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TS\kogler\Documents\SBM\Data-Models\Processors\Development\"/>
    </mc:Choice>
  </mc:AlternateContent>
  <bookViews>
    <workbookView xWindow="0" yWindow="0" windowWidth="17280" windowHeight="7080"/>
  </bookViews>
  <sheets>
    <sheet name="Look-Ups" sheetId="8" r:id="rId1"/>
    <sheet name="Base_Price_T01" sheetId="4" r:id="rId2"/>
    <sheet name="Base_Price_T02" sheetId="13" r:id="rId3"/>
    <sheet name="Price-DR-T01" sheetId="2" r:id="rId4"/>
    <sheet name="Price_Creator_T01" sheetId="1" r:id="rId5"/>
    <sheet name="Market_Data_Raw" sheetId="9" r:id="rId6"/>
    <sheet name="Growthrates_Raw_Data_App" sheetId="14" r:id="rId7"/>
    <sheet name="Market_Data_App" sheetId="15" r:id="rId8"/>
    <sheet name="Market_Development_App_T01" sheetId="10" r:id="rId9"/>
    <sheet name="Cust_Shares_Raw_Data" sheetId="16" r:id="rId10"/>
    <sheet name="Cust_Shares_Parameter_S-Curve_1" sheetId="17" r:id="rId11"/>
    <sheet name="Cust_Shares_S_Curve_1" sheetId="18" r:id="rId12"/>
    <sheet name="Market_Development_App_Cust_01" sheetId="11" r:id="rId13"/>
    <sheet name="Properties_Tec_Shares" sheetId="6" r:id="rId14"/>
    <sheet name="Properties_T01" sheetId="5" r:id="rId15"/>
    <sheet name="Lithograpy_Prameter_HP" sheetId="7" r:id="rId16"/>
    <sheet name="Lithograpy_Prameter_LP" sheetId="12" r:id="rId17"/>
  </sheets>
  <definedNames>
    <definedName name="_xlnm._FilterDatabase" localSheetId="10" hidden="1">'Cust_Shares_Parameter_S-Curve_1'!$A$3:$L$358</definedName>
    <definedName name="_xlnm._FilterDatabase" localSheetId="9" hidden="1">Cust_Shares_Raw_Data!$A$3:$L$4263</definedName>
    <definedName name="_xlnm._FilterDatabase" localSheetId="11" hidden="1">Cust_Shares_S_Curve_1!$A$3:$M$4263</definedName>
    <definedName name="_xlnm._FilterDatabase" localSheetId="6" hidden="1">Growthrates_Raw_Data_App!$A$3:$AB$33</definedName>
    <definedName name="_xlnm._FilterDatabase" localSheetId="15" hidden="1">Lithograpy_Prameter_HP!$A$3:$V$303</definedName>
    <definedName name="_xlnm._FilterDatabase" localSheetId="16" hidden="1">Lithograpy_Prameter_LP!$A$3:$V$303</definedName>
    <definedName name="_xlnm._FilterDatabase" localSheetId="0" hidden="1">'Look-Ups'!$A$2:$BZ$91</definedName>
    <definedName name="_xlnm._FilterDatabase" localSheetId="7" hidden="1">Market_Data_App!$A$3:$M$543</definedName>
    <definedName name="_xlnm._FilterDatabase" localSheetId="5" hidden="1">Market_Data_Raw!$A$3:$N$543</definedName>
    <definedName name="_xlnm._FilterDatabase" localSheetId="12" hidden="1">Market_Development_App_Cust_01!$A$3:$P$4263</definedName>
    <definedName name="_xlnm._FilterDatabase" localSheetId="8" hidden="1">Market_Development_App_T01!$A$3:$O$363</definedName>
    <definedName name="_xlnm._FilterDatabase" localSheetId="3" hidden="1">'Price-DR-T01'!$A$3:$R$363</definedName>
    <definedName name="_xlnm._FilterDatabase" localSheetId="14" hidden="1">Properties_T01!$A$4:$AL$364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358" i="17" l="1"/>
  <c r="X358" i="17" s="1"/>
  <c r="V358" i="17"/>
  <c r="U358" i="17"/>
  <c r="T358" i="17"/>
  <c r="S358" i="17"/>
  <c r="R358" i="17"/>
  <c r="Q358" i="17"/>
  <c r="P358" i="17"/>
  <c r="M358" i="17"/>
  <c r="W357" i="17"/>
  <c r="X357" i="17" s="1"/>
  <c r="V357" i="17"/>
  <c r="U357" i="17"/>
  <c r="T357" i="17"/>
  <c r="S357" i="17"/>
  <c r="R357" i="17"/>
  <c r="Q357" i="17"/>
  <c r="P357" i="17"/>
  <c r="M357" i="17"/>
  <c r="W356" i="17"/>
  <c r="X356" i="17" s="1"/>
  <c r="V356" i="17"/>
  <c r="U356" i="17"/>
  <c r="T356" i="17"/>
  <c r="S356" i="17"/>
  <c r="R356" i="17"/>
  <c r="Q356" i="17"/>
  <c r="P356" i="17"/>
  <c r="M356" i="17"/>
  <c r="W355" i="17"/>
  <c r="X355" i="17" s="1"/>
  <c r="V355" i="17"/>
  <c r="U355" i="17"/>
  <c r="T355" i="17"/>
  <c r="S355" i="17"/>
  <c r="R355" i="17"/>
  <c r="Q355" i="17"/>
  <c r="P355" i="17"/>
  <c r="M355" i="17"/>
  <c r="X354" i="17"/>
  <c r="W354" i="17"/>
  <c r="V354" i="17"/>
  <c r="U354" i="17"/>
  <c r="T354" i="17"/>
  <c r="S354" i="17"/>
  <c r="R354" i="17"/>
  <c r="Q354" i="17"/>
  <c r="P354" i="17"/>
  <c r="M354" i="17"/>
  <c r="W353" i="17"/>
  <c r="X353" i="17" s="1"/>
  <c r="V353" i="17"/>
  <c r="U353" i="17"/>
  <c r="T353" i="17"/>
  <c r="S353" i="17"/>
  <c r="R353" i="17"/>
  <c r="Q353" i="17"/>
  <c r="P353" i="17"/>
  <c r="M353" i="17"/>
  <c r="W352" i="17"/>
  <c r="X352" i="17" s="1"/>
  <c r="V352" i="17"/>
  <c r="U352" i="17"/>
  <c r="T352" i="17"/>
  <c r="S352" i="17"/>
  <c r="R352" i="17"/>
  <c r="Q352" i="17"/>
  <c r="P352" i="17"/>
  <c r="M352" i="17"/>
  <c r="W351" i="17"/>
  <c r="X351" i="17" s="1"/>
  <c r="V351" i="17"/>
  <c r="U351" i="17"/>
  <c r="T351" i="17"/>
  <c r="S351" i="17"/>
  <c r="R351" i="17"/>
  <c r="Q351" i="17"/>
  <c r="P351" i="17"/>
  <c r="M351" i="17"/>
  <c r="W350" i="17"/>
  <c r="X350" i="17" s="1"/>
  <c r="V350" i="17"/>
  <c r="U350" i="17"/>
  <c r="T350" i="17"/>
  <c r="S350" i="17"/>
  <c r="R350" i="17"/>
  <c r="Q350" i="17"/>
  <c r="P350" i="17"/>
  <c r="M350" i="17"/>
  <c r="W349" i="17"/>
  <c r="X349" i="17" s="1"/>
  <c r="V349" i="17"/>
  <c r="U349" i="17"/>
  <c r="T349" i="17"/>
  <c r="S349" i="17"/>
  <c r="R349" i="17"/>
  <c r="Q349" i="17"/>
  <c r="P349" i="17"/>
  <c r="M349" i="17"/>
  <c r="W348" i="17"/>
  <c r="X348" i="17" s="1"/>
  <c r="V348" i="17"/>
  <c r="U348" i="17"/>
  <c r="T348" i="17"/>
  <c r="S348" i="17"/>
  <c r="R348" i="17"/>
  <c r="Q348" i="17"/>
  <c r="P348" i="17"/>
  <c r="M348" i="17"/>
  <c r="W347" i="17"/>
  <c r="X347" i="17" s="1"/>
  <c r="V347" i="17"/>
  <c r="U347" i="17"/>
  <c r="T347" i="17"/>
  <c r="S347" i="17"/>
  <c r="R347" i="17"/>
  <c r="Q347" i="17"/>
  <c r="P347" i="17"/>
  <c r="M347" i="17"/>
  <c r="X346" i="17"/>
  <c r="W346" i="17"/>
  <c r="V346" i="17"/>
  <c r="U346" i="17"/>
  <c r="T346" i="17"/>
  <c r="S346" i="17"/>
  <c r="R346" i="17"/>
  <c r="Q346" i="17"/>
  <c r="P346" i="17"/>
  <c r="M346" i="17"/>
  <c r="W345" i="17"/>
  <c r="X345" i="17" s="1"/>
  <c r="V345" i="17"/>
  <c r="U345" i="17"/>
  <c r="T345" i="17"/>
  <c r="S345" i="17"/>
  <c r="R345" i="17"/>
  <c r="Q345" i="17"/>
  <c r="P345" i="17"/>
  <c r="M345" i="17"/>
  <c r="W344" i="17"/>
  <c r="X344" i="17" s="1"/>
  <c r="V344" i="17"/>
  <c r="U344" i="17"/>
  <c r="T344" i="17"/>
  <c r="S344" i="17"/>
  <c r="R344" i="17"/>
  <c r="Q344" i="17"/>
  <c r="P344" i="17"/>
  <c r="M344" i="17"/>
  <c r="W343" i="17"/>
  <c r="X343" i="17" s="1"/>
  <c r="V343" i="17"/>
  <c r="U343" i="17"/>
  <c r="T343" i="17"/>
  <c r="S343" i="17"/>
  <c r="R343" i="17"/>
  <c r="Q343" i="17"/>
  <c r="P343" i="17"/>
  <c r="M343" i="17"/>
  <c r="W342" i="17"/>
  <c r="X342" i="17" s="1"/>
  <c r="V342" i="17"/>
  <c r="U342" i="17"/>
  <c r="T342" i="17"/>
  <c r="S342" i="17"/>
  <c r="R342" i="17"/>
  <c r="Q342" i="17"/>
  <c r="P342" i="17"/>
  <c r="M342" i="17"/>
  <c r="W341" i="17"/>
  <c r="X341" i="17" s="1"/>
  <c r="V341" i="17"/>
  <c r="U341" i="17"/>
  <c r="T341" i="17"/>
  <c r="S341" i="17"/>
  <c r="R341" i="17"/>
  <c r="Q341" i="17"/>
  <c r="P341" i="17"/>
  <c r="M341" i="17"/>
  <c r="W340" i="17"/>
  <c r="X340" i="17" s="1"/>
  <c r="V340" i="17"/>
  <c r="U340" i="17"/>
  <c r="T340" i="17"/>
  <c r="S340" i="17"/>
  <c r="R340" i="17"/>
  <c r="Q340" i="17"/>
  <c r="P340" i="17"/>
  <c r="M340" i="17"/>
  <c r="W339" i="17"/>
  <c r="X339" i="17" s="1"/>
  <c r="V339" i="17"/>
  <c r="U339" i="17"/>
  <c r="T339" i="17"/>
  <c r="S339" i="17"/>
  <c r="R339" i="17"/>
  <c r="Q339" i="17"/>
  <c r="P339" i="17"/>
  <c r="M339" i="17"/>
  <c r="X338" i="17"/>
  <c r="W338" i="17"/>
  <c r="V338" i="17"/>
  <c r="U338" i="17"/>
  <c r="T338" i="17"/>
  <c r="S338" i="17"/>
  <c r="R338" i="17"/>
  <c r="Q338" i="17"/>
  <c r="P338" i="17"/>
  <c r="M338" i="17"/>
  <c r="W337" i="17"/>
  <c r="X337" i="17" s="1"/>
  <c r="V337" i="17"/>
  <c r="U337" i="17"/>
  <c r="T337" i="17"/>
  <c r="S337" i="17"/>
  <c r="R337" i="17"/>
  <c r="Q337" i="17"/>
  <c r="P337" i="17"/>
  <c r="M337" i="17"/>
  <c r="W336" i="17"/>
  <c r="X336" i="17" s="1"/>
  <c r="V336" i="17"/>
  <c r="U336" i="17"/>
  <c r="T336" i="17"/>
  <c r="S336" i="17"/>
  <c r="R336" i="17"/>
  <c r="Q336" i="17"/>
  <c r="P336" i="17"/>
  <c r="M336" i="17"/>
  <c r="W335" i="17"/>
  <c r="X335" i="17" s="1"/>
  <c r="V335" i="17"/>
  <c r="U335" i="17"/>
  <c r="T335" i="17"/>
  <c r="S335" i="17"/>
  <c r="R335" i="17"/>
  <c r="Q335" i="17"/>
  <c r="P335" i="17"/>
  <c r="M335" i="17"/>
  <c r="W334" i="17"/>
  <c r="X334" i="17" s="1"/>
  <c r="V334" i="17"/>
  <c r="U334" i="17"/>
  <c r="T334" i="17"/>
  <c r="S334" i="17"/>
  <c r="R334" i="17"/>
  <c r="Q334" i="17"/>
  <c r="P334" i="17"/>
  <c r="M334" i="17"/>
  <c r="W333" i="17"/>
  <c r="X333" i="17" s="1"/>
  <c r="V333" i="17"/>
  <c r="U333" i="17"/>
  <c r="T333" i="17"/>
  <c r="S333" i="17"/>
  <c r="R333" i="17"/>
  <c r="Q333" i="17"/>
  <c r="P333" i="17"/>
  <c r="M333" i="17"/>
  <c r="W332" i="17"/>
  <c r="X332" i="17" s="1"/>
  <c r="V332" i="17"/>
  <c r="U332" i="17"/>
  <c r="T332" i="17"/>
  <c r="S332" i="17"/>
  <c r="R332" i="17"/>
  <c r="Q332" i="17"/>
  <c r="P332" i="17"/>
  <c r="M332" i="17"/>
  <c r="W331" i="17"/>
  <c r="X331" i="17" s="1"/>
  <c r="V331" i="17"/>
  <c r="U331" i="17"/>
  <c r="T331" i="17"/>
  <c r="S331" i="17"/>
  <c r="R331" i="17"/>
  <c r="Q331" i="17"/>
  <c r="P331" i="17"/>
  <c r="M331" i="17"/>
  <c r="X330" i="17"/>
  <c r="W330" i="17"/>
  <c r="V330" i="17"/>
  <c r="U330" i="17"/>
  <c r="T330" i="17"/>
  <c r="S330" i="17"/>
  <c r="R330" i="17"/>
  <c r="Q330" i="17"/>
  <c r="P330" i="17"/>
  <c r="M330" i="17"/>
  <c r="W329" i="17"/>
  <c r="X329" i="17" s="1"/>
  <c r="V329" i="17"/>
  <c r="U329" i="17"/>
  <c r="T329" i="17"/>
  <c r="S329" i="17"/>
  <c r="R329" i="17"/>
  <c r="Q329" i="17"/>
  <c r="P329" i="17"/>
  <c r="M329" i="17"/>
  <c r="W328" i="17"/>
  <c r="X328" i="17" s="1"/>
  <c r="V328" i="17"/>
  <c r="U328" i="17"/>
  <c r="T328" i="17"/>
  <c r="S328" i="17"/>
  <c r="R328" i="17"/>
  <c r="Q328" i="17"/>
  <c r="P328" i="17"/>
  <c r="M328" i="17"/>
  <c r="W327" i="17"/>
  <c r="X327" i="17" s="1"/>
  <c r="V327" i="17"/>
  <c r="U327" i="17"/>
  <c r="T327" i="17"/>
  <c r="S327" i="17"/>
  <c r="R327" i="17"/>
  <c r="Q327" i="17"/>
  <c r="P327" i="17"/>
  <c r="M327" i="17"/>
  <c r="W326" i="17"/>
  <c r="X326" i="17" s="1"/>
  <c r="V326" i="17"/>
  <c r="U326" i="17"/>
  <c r="T326" i="17"/>
  <c r="S326" i="17"/>
  <c r="R326" i="17"/>
  <c r="Q326" i="17"/>
  <c r="P326" i="17"/>
  <c r="M326" i="17"/>
  <c r="X325" i="17"/>
  <c r="W325" i="17"/>
  <c r="V325" i="17"/>
  <c r="U325" i="17"/>
  <c r="T325" i="17"/>
  <c r="S325" i="17"/>
  <c r="R325" i="17"/>
  <c r="Q325" i="17"/>
  <c r="P325" i="17"/>
  <c r="M325" i="17"/>
  <c r="W324" i="17"/>
  <c r="X324" i="17" s="1"/>
  <c r="V324" i="17"/>
  <c r="U324" i="17"/>
  <c r="T324" i="17"/>
  <c r="S324" i="17"/>
  <c r="R324" i="17"/>
  <c r="Q324" i="17"/>
  <c r="P324" i="17"/>
  <c r="M324" i="17"/>
  <c r="W323" i="17"/>
  <c r="X323" i="17" s="1"/>
  <c r="V323" i="17"/>
  <c r="U323" i="17"/>
  <c r="T323" i="17"/>
  <c r="S323" i="17"/>
  <c r="R323" i="17"/>
  <c r="Q323" i="17"/>
  <c r="P323" i="17"/>
  <c r="M323" i="17"/>
  <c r="X322" i="17"/>
  <c r="W322" i="17"/>
  <c r="V322" i="17"/>
  <c r="U322" i="17"/>
  <c r="T322" i="17"/>
  <c r="S322" i="17"/>
  <c r="R322" i="17"/>
  <c r="Q322" i="17"/>
  <c r="P322" i="17"/>
  <c r="M322" i="17"/>
  <c r="W321" i="17"/>
  <c r="X321" i="17" s="1"/>
  <c r="V321" i="17"/>
  <c r="U321" i="17"/>
  <c r="T321" i="17"/>
  <c r="S321" i="17"/>
  <c r="R321" i="17"/>
  <c r="Q321" i="17"/>
  <c r="P321" i="17"/>
  <c r="M321" i="17"/>
  <c r="W320" i="17"/>
  <c r="X320" i="17" s="1"/>
  <c r="V320" i="17"/>
  <c r="U320" i="17"/>
  <c r="T320" i="17"/>
  <c r="S320" i="17"/>
  <c r="R320" i="17"/>
  <c r="Q320" i="17"/>
  <c r="P320" i="17"/>
  <c r="M320" i="17"/>
  <c r="W319" i="17"/>
  <c r="X319" i="17" s="1"/>
  <c r="V319" i="17"/>
  <c r="U319" i="17"/>
  <c r="T319" i="17"/>
  <c r="S319" i="17"/>
  <c r="R319" i="17"/>
  <c r="Q319" i="17"/>
  <c r="P319" i="17"/>
  <c r="M319" i="17"/>
  <c r="W318" i="17"/>
  <c r="X318" i="17" s="1"/>
  <c r="V318" i="17"/>
  <c r="U318" i="17"/>
  <c r="T318" i="17"/>
  <c r="S318" i="17"/>
  <c r="R318" i="17"/>
  <c r="Q318" i="17"/>
  <c r="P318" i="17"/>
  <c r="M318" i="17"/>
  <c r="X317" i="17"/>
  <c r="W317" i="17"/>
  <c r="V317" i="17"/>
  <c r="U317" i="17"/>
  <c r="T317" i="17"/>
  <c r="S317" i="17"/>
  <c r="R317" i="17"/>
  <c r="Q317" i="17"/>
  <c r="P317" i="17"/>
  <c r="M317" i="17"/>
  <c r="W316" i="17"/>
  <c r="X316" i="17" s="1"/>
  <c r="V316" i="17"/>
  <c r="U316" i="17"/>
  <c r="T316" i="17"/>
  <c r="S316" i="17"/>
  <c r="R316" i="17"/>
  <c r="Q316" i="17"/>
  <c r="P316" i="17"/>
  <c r="M316" i="17"/>
  <c r="W315" i="17"/>
  <c r="X315" i="17" s="1"/>
  <c r="V315" i="17"/>
  <c r="U315" i="17"/>
  <c r="T315" i="17"/>
  <c r="S315" i="17"/>
  <c r="R315" i="17"/>
  <c r="Q315" i="17"/>
  <c r="P315" i="17"/>
  <c r="M315" i="17"/>
  <c r="X314" i="17"/>
  <c r="W314" i="17"/>
  <c r="V314" i="17"/>
  <c r="U314" i="17"/>
  <c r="T314" i="17"/>
  <c r="S314" i="17"/>
  <c r="R314" i="17"/>
  <c r="Q314" i="17"/>
  <c r="P314" i="17"/>
  <c r="M314" i="17"/>
  <c r="W313" i="17"/>
  <c r="X313" i="17" s="1"/>
  <c r="V313" i="17"/>
  <c r="U313" i="17"/>
  <c r="T313" i="17"/>
  <c r="S313" i="17"/>
  <c r="R313" i="17"/>
  <c r="Q313" i="17"/>
  <c r="P313" i="17"/>
  <c r="M313" i="17"/>
  <c r="W312" i="17"/>
  <c r="X312" i="17" s="1"/>
  <c r="V312" i="17"/>
  <c r="U312" i="17"/>
  <c r="T312" i="17"/>
  <c r="S312" i="17"/>
  <c r="R312" i="17"/>
  <c r="Q312" i="17"/>
  <c r="P312" i="17"/>
  <c r="M312" i="17"/>
  <c r="W311" i="17"/>
  <c r="X311" i="17" s="1"/>
  <c r="V311" i="17"/>
  <c r="U311" i="17"/>
  <c r="T311" i="17"/>
  <c r="S311" i="17"/>
  <c r="R311" i="17"/>
  <c r="Q311" i="17"/>
  <c r="P311" i="17"/>
  <c r="M311" i="17"/>
  <c r="W310" i="17"/>
  <c r="X310" i="17" s="1"/>
  <c r="V310" i="17"/>
  <c r="U310" i="17"/>
  <c r="T310" i="17"/>
  <c r="S310" i="17"/>
  <c r="R310" i="17"/>
  <c r="Q310" i="17"/>
  <c r="P310" i="17"/>
  <c r="M310" i="17"/>
  <c r="X309" i="17"/>
  <c r="W309" i="17"/>
  <c r="V309" i="17"/>
  <c r="U309" i="17"/>
  <c r="T309" i="17"/>
  <c r="S309" i="17"/>
  <c r="R309" i="17"/>
  <c r="Q309" i="17"/>
  <c r="P309" i="17"/>
  <c r="M309" i="17"/>
  <c r="W308" i="17"/>
  <c r="X308" i="17" s="1"/>
  <c r="V308" i="17"/>
  <c r="U308" i="17"/>
  <c r="T308" i="17"/>
  <c r="S308" i="17"/>
  <c r="R308" i="17"/>
  <c r="Q308" i="17"/>
  <c r="P308" i="17"/>
  <c r="M308" i="17"/>
  <c r="W307" i="17"/>
  <c r="X307" i="17" s="1"/>
  <c r="V307" i="17"/>
  <c r="U307" i="17"/>
  <c r="T307" i="17"/>
  <c r="S307" i="17"/>
  <c r="R307" i="17"/>
  <c r="Q307" i="17"/>
  <c r="P307" i="17"/>
  <c r="M307" i="17"/>
  <c r="X306" i="17"/>
  <c r="W306" i="17"/>
  <c r="V306" i="17"/>
  <c r="U306" i="17"/>
  <c r="T306" i="17"/>
  <c r="S306" i="17"/>
  <c r="R306" i="17"/>
  <c r="Q306" i="17"/>
  <c r="P306" i="17"/>
  <c r="M306" i="17"/>
  <c r="W305" i="17"/>
  <c r="X305" i="17" s="1"/>
  <c r="V305" i="17"/>
  <c r="U305" i="17"/>
  <c r="T305" i="17"/>
  <c r="S305" i="17"/>
  <c r="R305" i="17"/>
  <c r="Q305" i="17"/>
  <c r="P305" i="17"/>
  <c r="M305" i="17"/>
  <c r="W304" i="17"/>
  <c r="X304" i="17" s="1"/>
  <c r="V304" i="17"/>
  <c r="U304" i="17"/>
  <c r="T304" i="17"/>
  <c r="S304" i="17"/>
  <c r="R304" i="17"/>
  <c r="Q304" i="17"/>
  <c r="P304" i="17"/>
  <c r="M304" i="17"/>
  <c r="W303" i="17"/>
  <c r="X303" i="17" s="1"/>
  <c r="V303" i="17"/>
  <c r="U303" i="17"/>
  <c r="T303" i="17"/>
  <c r="S303" i="17"/>
  <c r="R303" i="17"/>
  <c r="Q303" i="17"/>
  <c r="P303" i="17"/>
  <c r="M303" i="17"/>
  <c r="W302" i="17"/>
  <c r="X302" i="17" s="1"/>
  <c r="V302" i="17"/>
  <c r="U302" i="17"/>
  <c r="T302" i="17"/>
  <c r="S302" i="17"/>
  <c r="R302" i="17"/>
  <c r="Q302" i="17"/>
  <c r="P302" i="17"/>
  <c r="M302" i="17"/>
  <c r="X301" i="17"/>
  <c r="W301" i="17"/>
  <c r="V301" i="17"/>
  <c r="U301" i="17"/>
  <c r="T301" i="17"/>
  <c r="S301" i="17"/>
  <c r="R301" i="17"/>
  <c r="Q301" i="17"/>
  <c r="P301" i="17"/>
  <c r="M301" i="17"/>
  <c r="W300" i="17"/>
  <c r="X300" i="17" s="1"/>
  <c r="V300" i="17"/>
  <c r="U300" i="17"/>
  <c r="T300" i="17"/>
  <c r="S300" i="17"/>
  <c r="R300" i="17"/>
  <c r="Q300" i="17"/>
  <c r="P300" i="17"/>
  <c r="M300" i="17"/>
  <c r="W299" i="17"/>
  <c r="X299" i="17" s="1"/>
  <c r="V299" i="17"/>
  <c r="U299" i="17"/>
  <c r="T299" i="17"/>
  <c r="S299" i="17"/>
  <c r="R299" i="17"/>
  <c r="Q299" i="17"/>
  <c r="P299" i="17"/>
  <c r="M299" i="17"/>
  <c r="X298" i="17"/>
  <c r="W298" i="17"/>
  <c r="V298" i="17"/>
  <c r="U298" i="17"/>
  <c r="T298" i="17"/>
  <c r="S298" i="17"/>
  <c r="R298" i="17"/>
  <c r="Q298" i="17"/>
  <c r="P298" i="17"/>
  <c r="M298" i="17"/>
  <c r="W297" i="17"/>
  <c r="X297" i="17" s="1"/>
  <c r="V297" i="17"/>
  <c r="U297" i="17"/>
  <c r="T297" i="17"/>
  <c r="S297" i="17"/>
  <c r="R297" i="17"/>
  <c r="Q297" i="17"/>
  <c r="P297" i="17"/>
  <c r="M297" i="17"/>
  <c r="W296" i="17"/>
  <c r="X296" i="17" s="1"/>
  <c r="V296" i="17"/>
  <c r="U296" i="17"/>
  <c r="T296" i="17"/>
  <c r="S296" i="17"/>
  <c r="R296" i="17"/>
  <c r="Q296" i="17"/>
  <c r="P296" i="17"/>
  <c r="M296" i="17"/>
  <c r="W295" i="17"/>
  <c r="X295" i="17" s="1"/>
  <c r="V295" i="17"/>
  <c r="U295" i="17"/>
  <c r="T295" i="17"/>
  <c r="S295" i="17"/>
  <c r="R295" i="17"/>
  <c r="Q295" i="17"/>
  <c r="P295" i="17"/>
  <c r="M295" i="17"/>
  <c r="X294" i="17"/>
  <c r="W294" i="17"/>
  <c r="V294" i="17"/>
  <c r="U294" i="17"/>
  <c r="T294" i="17"/>
  <c r="S294" i="17"/>
  <c r="R294" i="17"/>
  <c r="Q294" i="17"/>
  <c r="P294" i="17"/>
  <c r="M294" i="17"/>
  <c r="X293" i="17"/>
  <c r="W293" i="17"/>
  <c r="V293" i="17"/>
  <c r="U293" i="17"/>
  <c r="T293" i="17"/>
  <c r="S293" i="17"/>
  <c r="R293" i="17"/>
  <c r="Q293" i="17"/>
  <c r="P293" i="17"/>
  <c r="M293" i="17"/>
  <c r="W292" i="17"/>
  <c r="X292" i="17" s="1"/>
  <c r="V292" i="17"/>
  <c r="U292" i="17"/>
  <c r="T292" i="17"/>
  <c r="S292" i="17"/>
  <c r="R292" i="17"/>
  <c r="Q292" i="17"/>
  <c r="P292" i="17"/>
  <c r="M292" i="17"/>
  <c r="W291" i="17"/>
  <c r="X291" i="17" s="1"/>
  <c r="V291" i="17"/>
  <c r="U291" i="17"/>
  <c r="T291" i="17"/>
  <c r="S291" i="17"/>
  <c r="R291" i="17"/>
  <c r="Q291" i="17"/>
  <c r="P291" i="17"/>
  <c r="M291" i="17"/>
  <c r="X290" i="17"/>
  <c r="W290" i="17"/>
  <c r="V290" i="17"/>
  <c r="U290" i="17"/>
  <c r="T290" i="17"/>
  <c r="S290" i="17"/>
  <c r="R290" i="17"/>
  <c r="Q290" i="17"/>
  <c r="P290" i="17"/>
  <c r="M290" i="17"/>
  <c r="W289" i="17"/>
  <c r="X289" i="17" s="1"/>
  <c r="V289" i="17"/>
  <c r="U289" i="17"/>
  <c r="T289" i="17"/>
  <c r="S289" i="17"/>
  <c r="R289" i="17"/>
  <c r="Q289" i="17"/>
  <c r="P289" i="17"/>
  <c r="M289" i="17"/>
  <c r="W288" i="17"/>
  <c r="X288" i="17" s="1"/>
  <c r="V288" i="17"/>
  <c r="U288" i="17"/>
  <c r="T288" i="17"/>
  <c r="S288" i="17"/>
  <c r="R288" i="17"/>
  <c r="Q288" i="17"/>
  <c r="P288" i="17"/>
  <c r="M288" i="17"/>
  <c r="W287" i="17"/>
  <c r="X287" i="17" s="1"/>
  <c r="V287" i="17"/>
  <c r="U287" i="17"/>
  <c r="T287" i="17"/>
  <c r="S287" i="17"/>
  <c r="R287" i="17"/>
  <c r="Q287" i="17"/>
  <c r="P287" i="17"/>
  <c r="M287" i="17"/>
  <c r="X286" i="17"/>
  <c r="W286" i="17"/>
  <c r="V286" i="17"/>
  <c r="U286" i="17"/>
  <c r="T286" i="17"/>
  <c r="S286" i="17"/>
  <c r="R286" i="17"/>
  <c r="Q286" i="17"/>
  <c r="P286" i="17"/>
  <c r="M286" i="17"/>
  <c r="X285" i="17"/>
  <c r="W285" i="17"/>
  <c r="V285" i="17"/>
  <c r="U285" i="17"/>
  <c r="T285" i="17"/>
  <c r="S285" i="17"/>
  <c r="R285" i="17"/>
  <c r="Q285" i="17"/>
  <c r="P285" i="17"/>
  <c r="M285" i="17"/>
  <c r="W284" i="17"/>
  <c r="X284" i="17" s="1"/>
  <c r="V284" i="17"/>
  <c r="U284" i="17"/>
  <c r="T284" i="17"/>
  <c r="S284" i="17"/>
  <c r="R284" i="17"/>
  <c r="Q284" i="17"/>
  <c r="P284" i="17"/>
  <c r="M284" i="17"/>
  <c r="W283" i="17"/>
  <c r="X283" i="17" s="1"/>
  <c r="V283" i="17"/>
  <c r="U283" i="17"/>
  <c r="T283" i="17"/>
  <c r="S283" i="17"/>
  <c r="R283" i="17"/>
  <c r="Q283" i="17"/>
  <c r="P283" i="17"/>
  <c r="M283" i="17"/>
  <c r="X282" i="17"/>
  <c r="W282" i="17"/>
  <c r="V282" i="17"/>
  <c r="U282" i="17"/>
  <c r="T282" i="17"/>
  <c r="S282" i="17"/>
  <c r="R282" i="17"/>
  <c r="Q282" i="17"/>
  <c r="P282" i="17"/>
  <c r="M282" i="17"/>
  <c r="W281" i="17"/>
  <c r="X281" i="17" s="1"/>
  <c r="V281" i="17"/>
  <c r="U281" i="17"/>
  <c r="T281" i="17"/>
  <c r="S281" i="17"/>
  <c r="R281" i="17"/>
  <c r="Q281" i="17"/>
  <c r="P281" i="17"/>
  <c r="M281" i="17"/>
  <c r="W280" i="17"/>
  <c r="X280" i="17" s="1"/>
  <c r="V280" i="17"/>
  <c r="U280" i="17"/>
  <c r="T280" i="17"/>
  <c r="S280" i="17"/>
  <c r="R280" i="17"/>
  <c r="Q280" i="17"/>
  <c r="P280" i="17"/>
  <c r="M280" i="17"/>
  <c r="W279" i="17"/>
  <c r="X279" i="17" s="1"/>
  <c r="V279" i="17"/>
  <c r="U279" i="17"/>
  <c r="T279" i="17"/>
  <c r="S279" i="17"/>
  <c r="R279" i="17"/>
  <c r="Q279" i="17"/>
  <c r="P279" i="17"/>
  <c r="M279" i="17"/>
  <c r="X278" i="17"/>
  <c r="W278" i="17"/>
  <c r="V278" i="17"/>
  <c r="U278" i="17"/>
  <c r="T278" i="17"/>
  <c r="S278" i="17"/>
  <c r="R278" i="17"/>
  <c r="Q278" i="17"/>
  <c r="P278" i="17"/>
  <c r="M278" i="17"/>
  <c r="X277" i="17"/>
  <c r="W277" i="17"/>
  <c r="V277" i="17"/>
  <c r="U277" i="17"/>
  <c r="T277" i="17"/>
  <c r="S277" i="17"/>
  <c r="R277" i="17"/>
  <c r="Q277" i="17"/>
  <c r="P277" i="17"/>
  <c r="M277" i="17"/>
  <c r="W276" i="17"/>
  <c r="X276" i="17" s="1"/>
  <c r="V276" i="17"/>
  <c r="U276" i="17"/>
  <c r="T276" i="17"/>
  <c r="S276" i="17"/>
  <c r="R276" i="17"/>
  <c r="Q276" i="17"/>
  <c r="P276" i="17"/>
  <c r="M276" i="17"/>
  <c r="W275" i="17"/>
  <c r="X275" i="17" s="1"/>
  <c r="V275" i="17"/>
  <c r="U275" i="17"/>
  <c r="T275" i="17"/>
  <c r="S275" i="17"/>
  <c r="R275" i="17"/>
  <c r="Q275" i="17"/>
  <c r="P275" i="17"/>
  <c r="M275" i="17"/>
  <c r="X274" i="17"/>
  <c r="W274" i="17"/>
  <c r="V274" i="17"/>
  <c r="U274" i="17"/>
  <c r="T274" i="17"/>
  <c r="S274" i="17"/>
  <c r="R274" i="17"/>
  <c r="Q274" i="17"/>
  <c r="P274" i="17"/>
  <c r="M274" i="17"/>
  <c r="W273" i="17"/>
  <c r="X273" i="17" s="1"/>
  <c r="V273" i="17"/>
  <c r="U273" i="17"/>
  <c r="T273" i="17"/>
  <c r="S273" i="17"/>
  <c r="R273" i="17"/>
  <c r="Q273" i="17"/>
  <c r="P273" i="17"/>
  <c r="M273" i="17"/>
  <c r="W272" i="17"/>
  <c r="X272" i="17" s="1"/>
  <c r="V272" i="17"/>
  <c r="U272" i="17"/>
  <c r="T272" i="17"/>
  <c r="S272" i="17"/>
  <c r="R272" i="17"/>
  <c r="Q272" i="17"/>
  <c r="P272" i="17"/>
  <c r="M272" i="17"/>
  <c r="W271" i="17"/>
  <c r="X271" i="17" s="1"/>
  <c r="V271" i="17"/>
  <c r="U271" i="17"/>
  <c r="T271" i="17"/>
  <c r="S271" i="17"/>
  <c r="R271" i="17"/>
  <c r="Q271" i="17"/>
  <c r="P271" i="17"/>
  <c r="M271" i="17"/>
  <c r="X270" i="17"/>
  <c r="W270" i="17"/>
  <c r="V270" i="17"/>
  <c r="U270" i="17"/>
  <c r="T270" i="17"/>
  <c r="S270" i="17"/>
  <c r="R270" i="17"/>
  <c r="Q270" i="17"/>
  <c r="P270" i="17"/>
  <c r="M270" i="17"/>
  <c r="X269" i="17"/>
  <c r="W269" i="17"/>
  <c r="V269" i="17"/>
  <c r="U269" i="17"/>
  <c r="T269" i="17"/>
  <c r="S269" i="17"/>
  <c r="R269" i="17"/>
  <c r="Q269" i="17"/>
  <c r="P269" i="17"/>
  <c r="M269" i="17"/>
  <c r="W268" i="17"/>
  <c r="X268" i="17" s="1"/>
  <c r="V268" i="17"/>
  <c r="U268" i="17"/>
  <c r="T268" i="17"/>
  <c r="S268" i="17"/>
  <c r="R268" i="17"/>
  <c r="Q268" i="17"/>
  <c r="P268" i="17"/>
  <c r="M268" i="17"/>
  <c r="W267" i="17"/>
  <c r="X267" i="17" s="1"/>
  <c r="V267" i="17"/>
  <c r="U267" i="17"/>
  <c r="T267" i="17"/>
  <c r="S267" i="17"/>
  <c r="R267" i="17"/>
  <c r="Q267" i="17"/>
  <c r="P267" i="17"/>
  <c r="M267" i="17"/>
  <c r="X266" i="17"/>
  <c r="W266" i="17"/>
  <c r="V266" i="17"/>
  <c r="U266" i="17"/>
  <c r="T266" i="17"/>
  <c r="S266" i="17"/>
  <c r="R266" i="17"/>
  <c r="Q266" i="17"/>
  <c r="P266" i="17"/>
  <c r="M266" i="17"/>
  <c r="W265" i="17"/>
  <c r="X265" i="17" s="1"/>
  <c r="V265" i="17"/>
  <c r="U265" i="17"/>
  <c r="T265" i="17"/>
  <c r="S265" i="17"/>
  <c r="R265" i="17"/>
  <c r="Q265" i="17"/>
  <c r="P265" i="17"/>
  <c r="M265" i="17"/>
  <c r="W264" i="17"/>
  <c r="X264" i="17" s="1"/>
  <c r="V264" i="17"/>
  <c r="U264" i="17"/>
  <c r="T264" i="17"/>
  <c r="S264" i="17"/>
  <c r="R264" i="17"/>
  <c r="Q264" i="17"/>
  <c r="P264" i="17"/>
  <c r="M264" i="17"/>
  <c r="W263" i="17"/>
  <c r="X263" i="17" s="1"/>
  <c r="V263" i="17"/>
  <c r="U263" i="17"/>
  <c r="T263" i="17"/>
  <c r="S263" i="17"/>
  <c r="R263" i="17"/>
  <c r="Q263" i="17"/>
  <c r="P263" i="17"/>
  <c r="M263" i="17"/>
  <c r="X262" i="17"/>
  <c r="W262" i="17"/>
  <c r="V262" i="17"/>
  <c r="U262" i="17"/>
  <c r="T262" i="17"/>
  <c r="S262" i="17"/>
  <c r="R262" i="17"/>
  <c r="Q262" i="17"/>
  <c r="P262" i="17"/>
  <c r="M262" i="17"/>
  <c r="X261" i="17"/>
  <c r="W261" i="17"/>
  <c r="V261" i="17"/>
  <c r="U261" i="17"/>
  <c r="T261" i="17"/>
  <c r="S261" i="17"/>
  <c r="R261" i="17"/>
  <c r="Q261" i="17"/>
  <c r="P261" i="17"/>
  <c r="M261" i="17"/>
  <c r="W260" i="17"/>
  <c r="X260" i="17" s="1"/>
  <c r="V260" i="17"/>
  <c r="U260" i="17"/>
  <c r="T260" i="17"/>
  <c r="S260" i="17"/>
  <c r="R260" i="17"/>
  <c r="Q260" i="17"/>
  <c r="P260" i="17"/>
  <c r="M260" i="17"/>
  <c r="W259" i="17"/>
  <c r="X259" i="17" s="1"/>
  <c r="V259" i="17"/>
  <c r="U259" i="17"/>
  <c r="T259" i="17"/>
  <c r="S259" i="17"/>
  <c r="R259" i="17"/>
  <c r="Q259" i="17"/>
  <c r="P259" i="17"/>
  <c r="M259" i="17"/>
  <c r="X258" i="17"/>
  <c r="W258" i="17"/>
  <c r="V258" i="17"/>
  <c r="U258" i="17"/>
  <c r="T258" i="17"/>
  <c r="S258" i="17"/>
  <c r="R258" i="17"/>
  <c r="Q258" i="17"/>
  <c r="P258" i="17"/>
  <c r="M258" i="17"/>
  <c r="W257" i="17"/>
  <c r="X257" i="17" s="1"/>
  <c r="V257" i="17"/>
  <c r="U257" i="17"/>
  <c r="T257" i="17"/>
  <c r="S257" i="17"/>
  <c r="R257" i="17"/>
  <c r="Q257" i="17"/>
  <c r="P257" i="17"/>
  <c r="M257" i="17"/>
  <c r="W256" i="17"/>
  <c r="X256" i="17" s="1"/>
  <c r="V256" i="17"/>
  <c r="U256" i="17"/>
  <c r="T256" i="17"/>
  <c r="S256" i="17"/>
  <c r="R256" i="17"/>
  <c r="Q256" i="17"/>
  <c r="P256" i="17"/>
  <c r="M256" i="17"/>
  <c r="W255" i="17"/>
  <c r="X255" i="17" s="1"/>
  <c r="V255" i="17"/>
  <c r="U255" i="17"/>
  <c r="T255" i="17"/>
  <c r="S255" i="17"/>
  <c r="R255" i="17"/>
  <c r="Q255" i="17"/>
  <c r="P255" i="17"/>
  <c r="M255" i="17"/>
  <c r="X254" i="17"/>
  <c r="W254" i="17"/>
  <c r="V254" i="17"/>
  <c r="U254" i="17"/>
  <c r="T254" i="17"/>
  <c r="S254" i="17"/>
  <c r="R254" i="17"/>
  <c r="Q254" i="17"/>
  <c r="P254" i="17"/>
  <c r="M254" i="17"/>
  <c r="X253" i="17"/>
  <c r="W253" i="17"/>
  <c r="V253" i="17"/>
  <c r="U253" i="17"/>
  <c r="T253" i="17"/>
  <c r="S253" i="17"/>
  <c r="R253" i="17"/>
  <c r="Q253" i="17"/>
  <c r="P253" i="17"/>
  <c r="M253" i="17"/>
  <c r="W252" i="17"/>
  <c r="X252" i="17" s="1"/>
  <c r="V252" i="17"/>
  <c r="U252" i="17"/>
  <c r="T252" i="17"/>
  <c r="S252" i="17"/>
  <c r="R252" i="17"/>
  <c r="Q252" i="17"/>
  <c r="P252" i="17"/>
  <c r="M252" i="17"/>
  <c r="W251" i="17"/>
  <c r="X251" i="17" s="1"/>
  <c r="V251" i="17"/>
  <c r="U251" i="17"/>
  <c r="T251" i="17"/>
  <c r="S251" i="17"/>
  <c r="R251" i="17"/>
  <c r="Q251" i="17"/>
  <c r="P251" i="17"/>
  <c r="M251" i="17"/>
  <c r="X250" i="17"/>
  <c r="W250" i="17"/>
  <c r="V250" i="17"/>
  <c r="U250" i="17"/>
  <c r="T250" i="17"/>
  <c r="S250" i="17"/>
  <c r="R250" i="17"/>
  <c r="Q250" i="17"/>
  <c r="P250" i="17"/>
  <c r="M250" i="17"/>
  <c r="W249" i="17"/>
  <c r="X249" i="17" s="1"/>
  <c r="V249" i="17"/>
  <c r="U249" i="17"/>
  <c r="T249" i="17"/>
  <c r="S249" i="17"/>
  <c r="R249" i="17"/>
  <c r="Q249" i="17"/>
  <c r="P249" i="17"/>
  <c r="M249" i="17"/>
  <c r="W248" i="17"/>
  <c r="X248" i="17" s="1"/>
  <c r="V248" i="17"/>
  <c r="U248" i="17"/>
  <c r="T248" i="17"/>
  <c r="S248" i="17"/>
  <c r="R248" i="17"/>
  <c r="Q248" i="17"/>
  <c r="P248" i="17"/>
  <c r="M248" i="17"/>
  <c r="W247" i="17"/>
  <c r="X247" i="17" s="1"/>
  <c r="V247" i="17"/>
  <c r="U247" i="17"/>
  <c r="T247" i="17"/>
  <c r="S247" i="17"/>
  <c r="R247" i="17"/>
  <c r="Q247" i="17"/>
  <c r="P247" i="17"/>
  <c r="M247" i="17"/>
  <c r="X246" i="17"/>
  <c r="W246" i="17"/>
  <c r="V246" i="17"/>
  <c r="U246" i="17"/>
  <c r="T246" i="17"/>
  <c r="S246" i="17"/>
  <c r="R246" i="17"/>
  <c r="Q246" i="17"/>
  <c r="P246" i="17"/>
  <c r="M246" i="17"/>
  <c r="X245" i="17"/>
  <c r="W245" i="17"/>
  <c r="V245" i="17"/>
  <c r="U245" i="17"/>
  <c r="T245" i="17"/>
  <c r="S245" i="17"/>
  <c r="R245" i="17"/>
  <c r="Q245" i="17"/>
  <c r="P245" i="17"/>
  <c r="M245" i="17"/>
  <c r="W244" i="17"/>
  <c r="X244" i="17" s="1"/>
  <c r="V244" i="17"/>
  <c r="U244" i="17"/>
  <c r="T244" i="17"/>
  <c r="S244" i="17"/>
  <c r="R244" i="17"/>
  <c r="Q244" i="17"/>
  <c r="P244" i="17"/>
  <c r="M244" i="17"/>
  <c r="W243" i="17"/>
  <c r="X243" i="17" s="1"/>
  <c r="V243" i="17"/>
  <c r="U243" i="17"/>
  <c r="T243" i="17"/>
  <c r="S243" i="17"/>
  <c r="R243" i="17"/>
  <c r="Q243" i="17"/>
  <c r="P243" i="17"/>
  <c r="M243" i="17"/>
  <c r="X242" i="17"/>
  <c r="W242" i="17"/>
  <c r="V242" i="17"/>
  <c r="U242" i="17"/>
  <c r="T242" i="17"/>
  <c r="S242" i="17"/>
  <c r="R242" i="17"/>
  <c r="Q242" i="17"/>
  <c r="P242" i="17"/>
  <c r="M242" i="17"/>
  <c r="W241" i="17"/>
  <c r="X241" i="17" s="1"/>
  <c r="V241" i="17"/>
  <c r="U241" i="17"/>
  <c r="T241" i="17"/>
  <c r="S241" i="17"/>
  <c r="R241" i="17"/>
  <c r="Q241" i="17"/>
  <c r="P241" i="17"/>
  <c r="M241" i="17"/>
  <c r="W240" i="17"/>
  <c r="X240" i="17" s="1"/>
  <c r="V240" i="17"/>
  <c r="U240" i="17"/>
  <c r="T240" i="17"/>
  <c r="S240" i="17"/>
  <c r="R240" i="17"/>
  <c r="Q240" i="17"/>
  <c r="P240" i="17"/>
  <c r="M240" i="17"/>
  <c r="W239" i="17"/>
  <c r="X239" i="17" s="1"/>
  <c r="V239" i="17"/>
  <c r="U239" i="17"/>
  <c r="T239" i="17"/>
  <c r="S239" i="17"/>
  <c r="R239" i="17"/>
  <c r="Q239" i="17"/>
  <c r="P239" i="17"/>
  <c r="M239" i="17"/>
  <c r="X238" i="17"/>
  <c r="W238" i="17"/>
  <c r="V238" i="17"/>
  <c r="U238" i="17"/>
  <c r="T238" i="17"/>
  <c r="S238" i="17"/>
  <c r="R238" i="17"/>
  <c r="Q238" i="17"/>
  <c r="P238" i="17"/>
  <c r="M238" i="17"/>
  <c r="X237" i="17"/>
  <c r="W237" i="17"/>
  <c r="V237" i="17"/>
  <c r="U237" i="17"/>
  <c r="T237" i="17"/>
  <c r="S237" i="17"/>
  <c r="R237" i="17"/>
  <c r="Q237" i="17"/>
  <c r="P237" i="17"/>
  <c r="M237" i="17"/>
  <c r="W236" i="17"/>
  <c r="X236" i="17" s="1"/>
  <c r="V236" i="17"/>
  <c r="U236" i="17"/>
  <c r="T236" i="17"/>
  <c r="S236" i="17"/>
  <c r="R236" i="17"/>
  <c r="Q236" i="17"/>
  <c r="P236" i="17"/>
  <c r="M236" i="17"/>
  <c r="W235" i="17"/>
  <c r="X235" i="17" s="1"/>
  <c r="V235" i="17"/>
  <c r="U235" i="17"/>
  <c r="T235" i="17"/>
  <c r="S235" i="17"/>
  <c r="R235" i="17"/>
  <c r="Q235" i="17"/>
  <c r="P235" i="17"/>
  <c r="M235" i="17"/>
  <c r="X234" i="17"/>
  <c r="W234" i="17"/>
  <c r="V234" i="17"/>
  <c r="U234" i="17"/>
  <c r="T234" i="17"/>
  <c r="S234" i="17"/>
  <c r="R234" i="17"/>
  <c r="Q234" i="17"/>
  <c r="P234" i="17"/>
  <c r="M234" i="17"/>
  <c r="W233" i="17"/>
  <c r="X233" i="17" s="1"/>
  <c r="V233" i="17"/>
  <c r="U233" i="17"/>
  <c r="T233" i="17"/>
  <c r="S233" i="17"/>
  <c r="R233" i="17"/>
  <c r="Q233" i="17"/>
  <c r="P233" i="17"/>
  <c r="M233" i="17"/>
  <c r="W232" i="17"/>
  <c r="X232" i="17" s="1"/>
  <c r="V232" i="17"/>
  <c r="U232" i="17"/>
  <c r="T232" i="17"/>
  <c r="S232" i="17"/>
  <c r="R232" i="17"/>
  <c r="Q232" i="17"/>
  <c r="P232" i="17"/>
  <c r="M232" i="17"/>
  <c r="W231" i="17"/>
  <c r="X231" i="17" s="1"/>
  <c r="V231" i="17"/>
  <c r="U231" i="17"/>
  <c r="T231" i="17"/>
  <c r="S231" i="17"/>
  <c r="R231" i="17"/>
  <c r="Q231" i="17"/>
  <c r="P231" i="17"/>
  <c r="M231" i="17"/>
  <c r="X230" i="17"/>
  <c r="W230" i="17"/>
  <c r="V230" i="17"/>
  <c r="U230" i="17"/>
  <c r="T230" i="17"/>
  <c r="S230" i="17"/>
  <c r="R230" i="17"/>
  <c r="Q230" i="17"/>
  <c r="P230" i="17"/>
  <c r="M230" i="17"/>
  <c r="X229" i="17"/>
  <c r="W229" i="17"/>
  <c r="V229" i="17"/>
  <c r="U229" i="17"/>
  <c r="T229" i="17"/>
  <c r="S229" i="17"/>
  <c r="R229" i="17"/>
  <c r="Q229" i="17"/>
  <c r="P229" i="17"/>
  <c r="M229" i="17"/>
  <c r="W228" i="17"/>
  <c r="X228" i="17" s="1"/>
  <c r="V228" i="17"/>
  <c r="U228" i="17"/>
  <c r="T228" i="17"/>
  <c r="S228" i="17"/>
  <c r="R228" i="17"/>
  <c r="Q228" i="17"/>
  <c r="P228" i="17"/>
  <c r="M228" i="17"/>
  <c r="W227" i="17"/>
  <c r="X227" i="17" s="1"/>
  <c r="V227" i="17"/>
  <c r="U227" i="17"/>
  <c r="T227" i="17"/>
  <c r="S227" i="17"/>
  <c r="R227" i="17"/>
  <c r="Q227" i="17"/>
  <c r="P227" i="17"/>
  <c r="M227" i="17"/>
  <c r="X226" i="17"/>
  <c r="W226" i="17"/>
  <c r="V226" i="17"/>
  <c r="U226" i="17"/>
  <c r="T226" i="17"/>
  <c r="S226" i="17"/>
  <c r="R226" i="17"/>
  <c r="Q226" i="17"/>
  <c r="P226" i="17"/>
  <c r="M226" i="17"/>
  <c r="W225" i="17"/>
  <c r="X225" i="17" s="1"/>
  <c r="V225" i="17"/>
  <c r="U225" i="17"/>
  <c r="T225" i="17"/>
  <c r="S225" i="17"/>
  <c r="R225" i="17"/>
  <c r="Q225" i="17"/>
  <c r="P225" i="17"/>
  <c r="M225" i="17"/>
  <c r="W224" i="17"/>
  <c r="X224" i="17" s="1"/>
  <c r="V224" i="17"/>
  <c r="U224" i="17"/>
  <c r="T224" i="17"/>
  <c r="S224" i="17"/>
  <c r="R224" i="17"/>
  <c r="Q224" i="17"/>
  <c r="P224" i="17"/>
  <c r="M224" i="17"/>
  <c r="W223" i="17"/>
  <c r="X223" i="17" s="1"/>
  <c r="V223" i="17"/>
  <c r="U223" i="17"/>
  <c r="T223" i="17"/>
  <c r="S223" i="17"/>
  <c r="R223" i="17"/>
  <c r="Q223" i="17"/>
  <c r="P223" i="17"/>
  <c r="M223" i="17"/>
  <c r="X222" i="17"/>
  <c r="W222" i="17"/>
  <c r="V222" i="17"/>
  <c r="U222" i="17"/>
  <c r="T222" i="17"/>
  <c r="S222" i="17"/>
  <c r="R222" i="17"/>
  <c r="Q222" i="17"/>
  <c r="P222" i="17"/>
  <c r="M222" i="17"/>
  <c r="X221" i="17"/>
  <c r="W221" i="17"/>
  <c r="V221" i="17"/>
  <c r="U221" i="17"/>
  <c r="T221" i="17"/>
  <c r="S221" i="17"/>
  <c r="R221" i="17"/>
  <c r="Q221" i="17"/>
  <c r="P221" i="17"/>
  <c r="M221" i="17"/>
  <c r="W220" i="17"/>
  <c r="X220" i="17" s="1"/>
  <c r="V220" i="17"/>
  <c r="U220" i="17"/>
  <c r="T220" i="17"/>
  <c r="S220" i="17"/>
  <c r="R220" i="17"/>
  <c r="Q220" i="17"/>
  <c r="P220" i="17"/>
  <c r="M220" i="17"/>
  <c r="W219" i="17"/>
  <c r="X219" i="17" s="1"/>
  <c r="V219" i="17"/>
  <c r="U219" i="17"/>
  <c r="T219" i="17"/>
  <c r="S219" i="17"/>
  <c r="R219" i="17"/>
  <c r="Q219" i="17"/>
  <c r="P219" i="17"/>
  <c r="M219" i="17"/>
  <c r="X218" i="17"/>
  <c r="W218" i="17"/>
  <c r="V218" i="17"/>
  <c r="U218" i="17"/>
  <c r="T218" i="17"/>
  <c r="S218" i="17"/>
  <c r="R218" i="17"/>
  <c r="Q218" i="17"/>
  <c r="P218" i="17"/>
  <c r="M218" i="17"/>
  <c r="W217" i="17"/>
  <c r="X217" i="17" s="1"/>
  <c r="V217" i="17"/>
  <c r="U217" i="17"/>
  <c r="T217" i="17"/>
  <c r="S217" i="17"/>
  <c r="R217" i="17"/>
  <c r="Q217" i="17"/>
  <c r="P217" i="17"/>
  <c r="M217" i="17"/>
  <c r="W216" i="17"/>
  <c r="X216" i="17" s="1"/>
  <c r="V216" i="17"/>
  <c r="U216" i="17"/>
  <c r="T216" i="17"/>
  <c r="S216" i="17"/>
  <c r="R216" i="17"/>
  <c r="Q216" i="17"/>
  <c r="P216" i="17"/>
  <c r="M216" i="17"/>
  <c r="W215" i="17"/>
  <c r="X215" i="17" s="1"/>
  <c r="V215" i="17"/>
  <c r="U215" i="17"/>
  <c r="T215" i="17"/>
  <c r="S215" i="17"/>
  <c r="R215" i="17"/>
  <c r="Q215" i="17"/>
  <c r="P215" i="17"/>
  <c r="M215" i="17"/>
  <c r="X214" i="17"/>
  <c r="W214" i="17"/>
  <c r="V214" i="17"/>
  <c r="U214" i="17"/>
  <c r="T214" i="17"/>
  <c r="S214" i="17"/>
  <c r="R214" i="17"/>
  <c r="Q214" i="17"/>
  <c r="P214" i="17"/>
  <c r="M214" i="17"/>
  <c r="X213" i="17"/>
  <c r="W213" i="17"/>
  <c r="V213" i="17"/>
  <c r="U213" i="17"/>
  <c r="T213" i="17"/>
  <c r="S213" i="17"/>
  <c r="R213" i="17"/>
  <c r="Q213" i="17"/>
  <c r="P213" i="17"/>
  <c r="M213" i="17"/>
  <c r="W212" i="17"/>
  <c r="X212" i="17" s="1"/>
  <c r="V212" i="17"/>
  <c r="U212" i="17"/>
  <c r="T212" i="17"/>
  <c r="S212" i="17"/>
  <c r="R212" i="17"/>
  <c r="Q212" i="17"/>
  <c r="P212" i="17"/>
  <c r="M212" i="17"/>
  <c r="W211" i="17"/>
  <c r="X211" i="17" s="1"/>
  <c r="V211" i="17"/>
  <c r="U211" i="17"/>
  <c r="T211" i="17"/>
  <c r="S211" i="17"/>
  <c r="R211" i="17"/>
  <c r="Q211" i="17"/>
  <c r="P211" i="17"/>
  <c r="M211" i="17"/>
  <c r="X210" i="17"/>
  <c r="W210" i="17"/>
  <c r="V210" i="17"/>
  <c r="U210" i="17"/>
  <c r="T210" i="17"/>
  <c r="S210" i="17"/>
  <c r="R210" i="17"/>
  <c r="Q210" i="17"/>
  <c r="P210" i="17"/>
  <c r="M210" i="17"/>
  <c r="W209" i="17"/>
  <c r="X209" i="17" s="1"/>
  <c r="V209" i="17"/>
  <c r="U209" i="17"/>
  <c r="T209" i="17"/>
  <c r="S209" i="17"/>
  <c r="R209" i="17"/>
  <c r="Q209" i="17"/>
  <c r="P209" i="17"/>
  <c r="M209" i="17"/>
  <c r="W208" i="17"/>
  <c r="X208" i="17" s="1"/>
  <c r="V208" i="17"/>
  <c r="U208" i="17"/>
  <c r="T208" i="17"/>
  <c r="S208" i="17"/>
  <c r="R208" i="17"/>
  <c r="Q208" i="17"/>
  <c r="P208" i="17"/>
  <c r="M208" i="17"/>
  <c r="W207" i="17"/>
  <c r="X207" i="17" s="1"/>
  <c r="V207" i="17"/>
  <c r="U207" i="17"/>
  <c r="T207" i="17"/>
  <c r="S207" i="17"/>
  <c r="R207" i="17"/>
  <c r="Q207" i="17"/>
  <c r="P207" i="17"/>
  <c r="M207" i="17"/>
  <c r="X206" i="17"/>
  <c r="W206" i="17"/>
  <c r="V206" i="17"/>
  <c r="U206" i="17"/>
  <c r="T206" i="17"/>
  <c r="S206" i="17"/>
  <c r="R206" i="17"/>
  <c r="Q206" i="17"/>
  <c r="P206" i="17"/>
  <c r="M206" i="17"/>
  <c r="X205" i="17"/>
  <c r="W205" i="17"/>
  <c r="V205" i="17"/>
  <c r="U205" i="17"/>
  <c r="T205" i="17"/>
  <c r="S205" i="17"/>
  <c r="R205" i="17"/>
  <c r="Q205" i="17"/>
  <c r="P205" i="17"/>
  <c r="M205" i="17"/>
  <c r="W204" i="17"/>
  <c r="X204" i="17" s="1"/>
  <c r="V204" i="17"/>
  <c r="U204" i="17"/>
  <c r="T204" i="17"/>
  <c r="S204" i="17"/>
  <c r="R204" i="17"/>
  <c r="Q204" i="17"/>
  <c r="P204" i="17"/>
  <c r="M204" i="17"/>
  <c r="W203" i="17"/>
  <c r="X203" i="17" s="1"/>
  <c r="V203" i="17"/>
  <c r="U203" i="17"/>
  <c r="T203" i="17"/>
  <c r="S203" i="17"/>
  <c r="R203" i="17"/>
  <c r="Q203" i="17"/>
  <c r="P203" i="17"/>
  <c r="M203" i="17"/>
  <c r="X202" i="17"/>
  <c r="W202" i="17"/>
  <c r="V202" i="17"/>
  <c r="U202" i="17"/>
  <c r="T202" i="17"/>
  <c r="S202" i="17"/>
  <c r="R202" i="17"/>
  <c r="Q202" i="17"/>
  <c r="P202" i="17"/>
  <c r="M202" i="17"/>
  <c r="W201" i="17"/>
  <c r="X201" i="17" s="1"/>
  <c r="V201" i="17"/>
  <c r="U201" i="17"/>
  <c r="T201" i="17"/>
  <c r="S201" i="17"/>
  <c r="R201" i="17"/>
  <c r="Q201" i="17"/>
  <c r="P201" i="17"/>
  <c r="M201" i="17"/>
  <c r="W200" i="17"/>
  <c r="X200" i="17" s="1"/>
  <c r="V200" i="17"/>
  <c r="U200" i="17"/>
  <c r="T200" i="17"/>
  <c r="S200" i="17"/>
  <c r="R200" i="17"/>
  <c r="Q200" i="17"/>
  <c r="P200" i="17"/>
  <c r="M200" i="17"/>
  <c r="W199" i="17"/>
  <c r="X199" i="17" s="1"/>
  <c r="V199" i="17"/>
  <c r="U199" i="17"/>
  <c r="T199" i="17"/>
  <c r="S199" i="17"/>
  <c r="R199" i="17"/>
  <c r="Q199" i="17"/>
  <c r="P199" i="17"/>
  <c r="M199" i="17"/>
  <c r="X198" i="17"/>
  <c r="W198" i="17"/>
  <c r="V198" i="17"/>
  <c r="U198" i="17"/>
  <c r="T198" i="17"/>
  <c r="S198" i="17"/>
  <c r="R198" i="17"/>
  <c r="Q198" i="17"/>
  <c r="P198" i="17"/>
  <c r="M198" i="17"/>
  <c r="X197" i="17"/>
  <c r="W197" i="17"/>
  <c r="V197" i="17"/>
  <c r="U197" i="17"/>
  <c r="T197" i="17"/>
  <c r="S197" i="17"/>
  <c r="R197" i="17"/>
  <c r="Q197" i="17"/>
  <c r="P197" i="17"/>
  <c r="M197" i="17"/>
  <c r="W196" i="17"/>
  <c r="X196" i="17" s="1"/>
  <c r="V196" i="17"/>
  <c r="U196" i="17"/>
  <c r="T196" i="17"/>
  <c r="S196" i="17"/>
  <c r="R196" i="17"/>
  <c r="Q196" i="17"/>
  <c r="P196" i="17"/>
  <c r="M196" i="17"/>
  <c r="W195" i="17"/>
  <c r="X195" i="17" s="1"/>
  <c r="V195" i="17"/>
  <c r="U195" i="17"/>
  <c r="T195" i="17"/>
  <c r="S195" i="17"/>
  <c r="R195" i="17"/>
  <c r="Q195" i="17"/>
  <c r="P195" i="17"/>
  <c r="M195" i="17"/>
  <c r="X194" i="17"/>
  <c r="W194" i="17"/>
  <c r="V194" i="17"/>
  <c r="U194" i="17"/>
  <c r="T194" i="17"/>
  <c r="S194" i="17"/>
  <c r="R194" i="17"/>
  <c r="Q194" i="17"/>
  <c r="P194" i="17"/>
  <c r="M194" i="17"/>
  <c r="W193" i="17"/>
  <c r="X193" i="17" s="1"/>
  <c r="V193" i="17"/>
  <c r="U193" i="17"/>
  <c r="T193" i="17"/>
  <c r="S193" i="17"/>
  <c r="R193" i="17"/>
  <c r="Q193" i="17"/>
  <c r="P193" i="17"/>
  <c r="M193" i="17"/>
  <c r="W192" i="17"/>
  <c r="X192" i="17" s="1"/>
  <c r="V192" i="17"/>
  <c r="U192" i="17"/>
  <c r="T192" i="17"/>
  <c r="S192" i="17"/>
  <c r="R192" i="17"/>
  <c r="Q192" i="17"/>
  <c r="P192" i="17"/>
  <c r="M192" i="17"/>
  <c r="W191" i="17"/>
  <c r="X191" i="17" s="1"/>
  <c r="V191" i="17"/>
  <c r="U191" i="17"/>
  <c r="T191" i="17"/>
  <c r="S191" i="17"/>
  <c r="R191" i="17"/>
  <c r="Q191" i="17"/>
  <c r="P191" i="17"/>
  <c r="M191" i="17"/>
  <c r="X190" i="17"/>
  <c r="W190" i="17"/>
  <c r="V190" i="17"/>
  <c r="U190" i="17"/>
  <c r="T190" i="17"/>
  <c r="S190" i="17"/>
  <c r="R190" i="17"/>
  <c r="Q190" i="17"/>
  <c r="P190" i="17"/>
  <c r="M190" i="17"/>
  <c r="X189" i="17"/>
  <c r="W189" i="17"/>
  <c r="V189" i="17"/>
  <c r="U189" i="17"/>
  <c r="T189" i="17"/>
  <c r="S189" i="17"/>
  <c r="R189" i="17"/>
  <c r="Q189" i="17"/>
  <c r="P189" i="17"/>
  <c r="M189" i="17"/>
  <c r="W188" i="17"/>
  <c r="X188" i="17" s="1"/>
  <c r="V188" i="17"/>
  <c r="U188" i="17"/>
  <c r="T188" i="17"/>
  <c r="S188" i="17"/>
  <c r="R188" i="17"/>
  <c r="Q188" i="17"/>
  <c r="P188" i="17"/>
  <c r="M188" i="17"/>
  <c r="W187" i="17"/>
  <c r="X187" i="17" s="1"/>
  <c r="V187" i="17"/>
  <c r="U187" i="17"/>
  <c r="T187" i="17"/>
  <c r="S187" i="17"/>
  <c r="R187" i="17"/>
  <c r="Q187" i="17"/>
  <c r="P187" i="17"/>
  <c r="M187" i="17"/>
  <c r="X186" i="17"/>
  <c r="W186" i="17"/>
  <c r="V186" i="17"/>
  <c r="U186" i="17"/>
  <c r="T186" i="17"/>
  <c r="S186" i="17"/>
  <c r="R186" i="17"/>
  <c r="Q186" i="17"/>
  <c r="P186" i="17"/>
  <c r="M186" i="17"/>
  <c r="W185" i="17"/>
  <c r="X185" i="17" s="1"/>
  <c r="V185" i="17"/>
  <c r="U185" i="17"/>
  <c r="T185" i="17"/>
  <c r="S185" i="17"/>
  <c r="R185" i="17"/>
  <c r="Q185" i="17"/>
  <c r="P185" i="17"/>
  <c r="M185" i="17"/>
  <c r="W184" i="17"/>
  <c r="X184" i="17" s="1"/>
  <c r="V184" i="17"/>
  <c r="U184" i="17"/>
  <c r="T184" i="17"/>
  <c r="S184" i="17"/>
  <c r="R184" i="17"/>
  <c r="Q184" i="17"/>
  <c r="P184" i="17"/>
  <c r="M184" i="17"/>
  <c r="W183" i="17"/>
  <c r="X183" i="17" s="1"/>
  <c r="V183" i="17"/>
  <c r="U183" i="17"/>
  <c r="T183" i="17"/>
  <c r="S183" i="17"/>
  <c r="R183" i="17"/>
  <c r="Q183" i="17"/>
  <c r="P183" i="17"/>
  <c r="M183" i="17"/>
  <c r="X182" i="17"/>
  <c r="W182" i="17"/>
  <c r="V182" i="17"/>
  <c r="U182" i="17"/>
  <c r="T182" i="17"/>
  <c r="S182" i="17"/>
  <c r="R182" i="17"/>
  <c r="Q182" i="17"/>
  <c r="P182" i="17"/>
  <c r="M182" i="17"/>
  <c r="X181" i="17"/>
  <c r="W181" i="17"/>
  <c r="V181" i="17"/>
  <c r="U181" i="17"/>
  <c r="T181" i="17"/>
  <c r="S181" i="17"/>
  <c r="R181" i="17"/>
  <c r="Q181" i="17"/>
  <c r="P181" i="17"/>
  <c r="M181" i="17"/>
  <c r="W180" i="17"/>
  <c r="X180" i="17" s="1"/>
  <c r="V180" i="17"/>
  <c r="U180" i="17"/>
  <c r="T180" i="17"/>
  <c r="S180" i="17"/>
  <c r="R180" i="17"/>
  <c r="Q180" i="17"/>
  <c r="P180" i="17"/>
  <c r="M180" i="17"/>
  <c r="W179" i="17"/>
  <c r="X179" i="17" s="1"/>
  <c r="V179" i="17"/>
  <c r="U179" i="17"/>
  <c r="T179" i="17"/>
  <c r="S179" i="17"/>
  <c r="R179" i="17"/>
  <c r="Q179" i="17"/>
  <c r="P179" i="17"/>
  <c r="M179" i="17"/>
  <c r="X178" i="17"/>
  <c r="W178" i="17"/>
  <c r="V178" i="17"/>
  <c r="U178" i="17"/>
  <c r="T178" i="17"/>
  <c r="S178" i="17"/>
  <c r="R178" i="17"/>
  <c r="Q178" i="17"/>
  <c r="P178" i="17"/>
  <c r="M178" i="17"/>
  <c r="W177" i="17"/>
  <c r="X177" i="17" s="1"/>
  <c r="V177" i="17"/>
  <c r="U177" i="17"/>
  <c r="T177" i="17"/>
  <c r="S177" i="17"/>
  <c r="R177" i="17"/>
  <c r="Q177" i="17"/>
  <c r="P177" i="17"/>
  <c r="M177" i="17"/>
  <c r="W176" i="17"/>
  <c r="X176" i="17" s="1"/>
  <c r="V176" i="17"/>
  <c r="U176" i="17"/>
  <c r="T176" i="17"/>
  <c r="S176" i="17"/>
  <c r="R176" i="17"/>
  <c r="Q176" i="17"/>
  <c r="P176" i="17"/>
  <c r="M176" i="17"/>
  <c r="W175" i="17"/>
  <c r="X175" i="17" s="1"/>
  <c r="V175" i="17"/>
  <c r="U175" i="17"/>
  <c r="T175" i="17"/>
  <c r="S175" i="17"/>
  <c r="R175" i="17"/>
  <c r="Q175" i="17"/>
  <c r="P175" i="17"/>
  <c r="M175" i="17"/>
  <c r="X174" i="17"/>
  <c r="W174" i="17"/>
  <c r="V174" i="17"/>
  <c r="U174" i="17"/>
  <c r="T174" i="17"/>
  <c r="S174" i="17"/>
  <c r="R174" i="17"/>
  <c r="Q174" i="17"/>
  <c r="P174" i="17"/>
  <c r="M174" i="17"/>
  <c r="X173" i="17"/>
  <c r="W173" i="17"/>
  <c r="V173" i="17"/>
  <c r="U173" i="17"/>
  <c r="T173" i="17"/>
  <c r="S173" i="17"/>
  <c r="R173" i="17"/>
  <c r="Q173" i="17"/>
  <c r="P173" i="17"/>
  <c r="M173" i="17"/>
  <c r="W172" i="17"/>
  <c r="X172" i="17" s="1"/>
  <c r="V172" i="17"/>
  <c r="U172" i="17"/>
  <c r="T172" i="17"/>
  <c r="S172" i="17"/>
  <c r="R172" i="17"/>
  <c r="Q172" i="17"/>
  <c r="P172" i="17"/>
  <c r="M172" i="17"/>
  <c r="W171" i="17"/>
  <c r="X171" i="17" s="1"/>
  <c r="V171" i="17"/>
  <c r="U171" i="17"/>
  <c r="T171" i="17"/>
  <c r="S171" i="17"/>
  <c r="R171" i="17"/>
  <c r="Q171" i="17"/>
  <c r="P171" i="17"/>
  <c r="M171" i="17"/>
  <c r="X170" i="17"/>
  <c r="W170" i="17"/>
  <c r="V170" i="17"/>
  <c r="U170" i="17"/>
  <c r="T170" i="17"/>
  <c r="S170" i="17"/>
  <c r="R170" i="17"/>
  <c r="Q170" i="17"/>
  <c r="P170" i="17"/>
  <c r="M170" i="17"/>
  <c r="W169" i="17"/>
  <c r="X169" i="17" s="1"/>
  <c r="V169" i="17"/>
  <c r="U169" i="17"/>
  <c r="T169" i="17"/>
  <c r="S169" i="17"/>
  <c r="R169" i="17"/>
  <c r="Q169" i="17"/>
  <c r="P169" i="17"/>
  <c r="M169" i="17"/>
  <c r="W168" i="17"/>
  <c r="X168" i="17" s="1"/>
  <c r="V168" i="17"/>
  <c r="U168" i="17"/>
  <c r="T168" i="17"/>
  <c r="S168" i="17"/>
  <c r="R168" i="17"/>
  <c r="Q168" i="17"/>
  <c r="P168" i="17"/>
  <c r="M168" i="17"/>
  <c r="W167" i="17"/>
  <c r="X167" i="17" s="1"/>
  <c r="V167" i="17"/>
  <c r="U167" i="17"/>
  <c r="T167" i="17"/>
  <c r="S167" i="17"/>
  <c r="R167" i="17"/>
  <c r="Q167" i="17"/>
  <c r="P167" i="17"/>
  <c r="M167" i="17"/>
  <c r="X166" i="17"/>
  <c r="W166" i="17"/>
  <c r="V166" i="17"/>
  <c r="U166" i="17"/>
  <c r="T166" i="17"/>
  <c r="S166" i="17"/>
  <c r="R166" i="17"/>
  <c r="Q166" i="17"/>
  <c r="P166" i="17"/>
  <c r="M166" i="17"/>
  <c r="X165" i="17"/>
  <c r="W165" i="17"/>
  <c r="V165" i="17"/>
  <c r="U165" i="17"/>
  <c r="T165" i="17"/>
  <c r="S165" i="17"/>
  <c r="R165" i="17"/>
  <c r="Q165" i="17"/>
  <c r="P165" i="17"/>
  <c r="M165" i="17"/>
  <c r="W164" i="17"/>
  <c r="X164" i="17" s="1"/>
  <c r="V164" i="17"/>
  <c r="U164" i="17"/>
  <c r="T164" i="17"/>
  <c r="S164" i="17"/>
  <c r="R164" i="17"/>
  <c r="Q164" i="17"/>
  <c r="P164" i="17"/>
  <c r="M164" i="17"/>
  <c r="W163" i="17"/>
  <c r="X163" i="17" s="1"/>
  <c r="V163" i="17"/>
  <c r="U163" i="17"/>
  <c r="T163" i="17"/>
  <c r="S163" i="17"/>
  <c r="R163" i="17"/>
  <c r="Q163" i="17"/>
  <c r="P163" i="17"/>
  <c r="M163" i="17"/>
  <c r="X162" i="17"/>
  <c r="W162" i="17"/>
  <c r="V162" i="17"/>
  <c r="U162" i="17"/>
  <c r="T162" i="17"/>
  <c r="S162" i="17"/>
  <c r="R162" i="17"/>
  <c r="Q162" i="17"/>
  <c r="P162" i="17"/>
  <c r="M162" i="17"/>
  <c r="W161" i="17"/>
  <c r="X161" i="17" s="1"/>
  <c r="V161" i="17"/>
  <c r="U161" i="17"/>
  <c r="T161" i="17"/>
  <c r="S161" i="17"/>
  <c r="R161" i="17"/>
  <c r="Q161" i="17"/>
  <c r="P161" i="17"/>
  <c r="M161" i="17"/>
  <c r="W160" i="17"/>
  <c r="X160" i="17" s="1"/>
  <c r="V160" i="17"/>
  <c r="U160" i="17"/>
  <c r="T160" i="17"/>
  <c r="S160" i="17"/>
  <c r="R160" i="17"/>
  <c r="Q160" i="17"/>
  <c r="P160" i="17"/>
  <c r="M160" i="17"/>
  <c r="W159" i="17"/>
  <c r="X159" i="17" s="1"/>
  <c r="V159" i="17"/>
  <c r="U159" i="17"/>
  <c r="T159" i="17"/>
  <c r="S159" i="17"/>
  <c r="R159" i="17"/>
  <c r="Q159" i="17"/>
  <c r="P159" i="17"/>
  <c r="M159" i="17"/>
  <c r="W158" i="17"/>
  <c r="X158" i="17" s="1"/>
  <c r="V158" i="17"/>
  <c r="U158" i="17"/>
  <c r="T158" i="17"/>
  <c r="S158" i="17"/>
  <c r="R158" i="17"/>
  <c r="Q158" i="17"/>
  <c r="P158" i="17"/>
  <c r="M158" i="17"/>
  <c r="X157" i="17"/>
  <c r="W157" i="17"/>
  <c r="V157" i="17"/>
  <c r="U157" i="17"/>
  <c r="T157" i="17"/>
  <c r="S157" i="17"/>
  <c r="R157" i="17"/>
  <c r="Q157" i="17"/>
  <c r="P157" i="17"/>
  <c r="M157" i="17"/>
  <c r="W156" i="17"/>
  <c r="X156" i="17" s="1"/>
  <c r="V156" i="17"/>
  <c r="U156" i="17"/>
  <c r="T156" i="17"/>
  <c r="S156" i="17"/>
  <c r="R156" i="17"/>
  <c r="Q156" i="17"/>
  <c r="P156" i="17"/>
  <c r="M156" i="17"/>
  <c r="W155" i="17"/>
  <c r="X155" i="17" s="1"/>
  <c r="V155" i="17"/>
  <c r="U155" i="17"/>
  <c r="T155" i="17"/>
  <c r="S155" i="17"/>
  <c r="R155" i="17"/>
  <c r="Q155" i="17"/>
  <c r="P155" i="17"/>
  <c r="M155" i="17"/>
  <c r="X154" i="17"/>
  <c r="W154" i="17"/>
  <c r="V154" i="17"/>
  <c r="U154" i="17"/>
  <c r="T154" i="17"/>
  <c r="S154" i="17"/>
  <c r="R154" i="17"/>
  <c r="Q154" i="17"/>
  <c r="P154" i="17"/>
  <c r="M154" i="17"/>
  <c r="W153" i="17"/>
  <c r="X153" i="17" s="1"/>
  <c r="V153" i="17"/>
  <c r="U153" i="17"/>
  <c r="T153" i="17"/>
  <c r="S153" i="17"/>
  <c r="R153" i="17"/>
  <c r="Q153" i="17"/>
  <c r="P153" i="17"/>
  <c r="M153" i="17"/>
  <c r="W152" i="17"/>
  <c r="X152" i="17" s="1"/>
  <c r="V152" i="17"/>
  <c r="U152" i="17"/>
  <c r="T152" i="17"/>
  <c r="S152" i="17"/>
  <c r="R152" i="17"/>
  <c r="Q152" i="17"/>
  <c r="P152" i="17"/>
  <c r="M152" i="17"/>
  <c r="W151" i="17"/>
  <c r="X151" i="17" s="1"/>
  <c r="V151" i="17"/>
  <c r="U151" i="17"/>
  <c r="T151" i="17"/>
  <c r="S151" i="17"/>
  <c r="R151" i="17"/>
  <c r="Q151" i="17"/>
  <c r="P151" i="17"/>
  <c r="M151" i="17"/>
  <c r="W150" i="17"/>
  <c r="X150" i="17" s="1"/>
  <c r="V150" i="17"/>
  <c r="U150" i="17"/>
  <c r="T150" i="17"/>
  <c r="S150" i="17"/>
  <c r="R150" i="17"/>
  <c r="Q150" i="17"/>
  <c r="P150" i="17"/>
  <c r="M150" i="17"/>
  <c r="X149" i="17"/>
  <c r="W149" i="17"/>
  <c r="V149" i="17"/>
  <c r="U149" i="17"/>
  <c r="T149" i="17"/>
  <c r="S149" i="17"/>
  <c r="R149" i="17"/>
  <c r="Q149" i="17"/>
  <c r="P149" i="17"/>
  <c r="M149" i="17"/>
  <c r="W148" i="17"/>
  <c r="X148" i="17" s="1"/>
  <c r="V148" i="17"/>
  <c r="U148" i="17"/>
  <c r="T148" i="17"/>
  <c r="S148" i="17"/>
  <c r="R148" i="17"/>
  <c r="Q148" i="17"/>
  <c r="P148" i="17"/>
  <c r="M148" i="17"/>
  <c r="W147" i="17"/>
  <c r="X147" i="17" s="1"/>
  <c r="V147" i="17"/>
  <c r="U147" i="17"/>
  <c r="T147" i="17"/>
  <c r="S147" i="17"/>
  <c r="R147" i="17"/>
  <c r="Q147" i="17"/>
  <c r="P147" i="17"/>
  <c r="M147" i="17"/>
  <c r="X146" i="17"/>
  <c r="W146" i="17"/>
  <c r="V146" i="17"/>
  <c r="U146" i="17"/>
  <c r="T146" i="17"/>
  <c r="S146" i="17"/>
  <c r="R146" i="17"/>
  <c r="Q146" i="17"/>
  <c r="P146" i="17"/>
  <c r="M146" i="17"/>
  <c r="W145" i="17"/>
  <c r="X145" i="17" s="1"/>
  <c r="V145" i="17"/>
  <c r="U145" i="17"/>
  <c r="T145" i="17"/>
  <c r="S145" i="17"/>
  <c r="R145" i="17"/>
  <c r="Q145" i="17"/>
  <c r="P145" i="17"/>
  <c r="M145" i="17"/>
  <c r="W144" i="17"/>
  <c r="X144" i="17" s="1"/>
  <c r="V144" i="17"/>
  <c r="U144" i="17"/>
  <c r="T144" i="17"/>
  <c r="S144" i="17"/>
  <c r="R144" i="17"/>
  <c r="Q144" i="17"/>
  <c r="P144" i="17"/>
  <c r="M144" i="17"/>
  <c r="W143" i="17"/>
  <c r="X143" i="17" s="1"/>
  <c r="V143" i="17"/>
  <c r="U143" i="17"/>
  <c r="T143" i="17"/>
  <c r="S143" i="17"/>
  <c r="R143" i="17"/>
  <c r="Q143" i="17"/>
  <c r="P143" i="17"/>
  <c r="M143" i="17"/>
  <c r="W142" i="17"/>
  <c r="X142" i="17" s="1"/>
  <c r="V142" i="17"/>
  <c r="U142" i="17"/>
  <c r="T142" i="17"/>
  <c r="S142" i="17"/>
  <c r="R142" i="17"/>
  <c r="Q142" i="17"/>
  <c r="P142" i="17"/>
  <c r="M142" i="17"/>
  <c r="X141" i="17"/>
  <c r="W141" i="17"/>
  <c r="V141" i="17"/>
  <c r="U141" i="17"/>
  <c r="T141" i="17"/>
  <c r="S141" i="17"/>
  <c r="R141" i="17"/>
  <c r="Q141" i="17"/>
  <c r="P141" i="17"/>
  <c r="M141" i="17"/>
  <c r="W140" i="17"/>
  <c r="X140" i="17" s="1"/>
  <c r="V140" i="17"/>
  <c r="U140" i="17"/>
  <c r="T140" i="17"/>
  <c r="S140" i="17"/>
  <c r="R140" i="17"/>
  <c r="Q140" i="17"/>
  <c r="P140" i="17"/>
  <c r="M140" i="17"/>
  <c r="W139" i="17"/>
  <c r="X139" i="17" s="1"/>
  <c r="V139" i="17"/>
  <c r="U139" i="17"/>
  <c r="T139" i="17"/>
  <c r="S139" i="17"/>
  <c r="R139" i="17"/>
  <c r="Q139" i="17"/>
  <c r="P139" i="17"/>
  <c r="M139" i="17"/>
  <c r="W138" i="17"/>
  <c r="X138" i="17" s="1"/>
  <c r="V138" i="17"/>
  <c r="U138" i="17"/>
  <c r="T138" i="17"/>
  <c r="S138" i="17"/>
  <c r="R138" i="17"/>
  <c r="Q138" i="17"/>
  <c r="P138" i="17"/>
  <c r="M138" i="17"/>
  <c r="W137" i="17"/>
  <c r="X137" i="17" s="1"/>
  <c r="V137" i="17"/>
  <c r="U137" i="17"/>
  <c r="T137" i="17"/>
  <c r="S137" i="17"/>
  <c r="R137" i="17"/>
  <c r="Q137" i="17"/>
  <c r="P137" i="17"/>
  <c r="M137" i="17"/>
  <c r="W136" i="17"/>
  <c r="X136" i="17" s="1"/>
  <c r="V136" i="17"/>
  <c r="U136" i="17"/>
  <c r="T136" i="17"/>
  <c r="S136" i="17"/>
  <c r="R136" i="17"/>
  <c r="Q136" i="17"/>
  <c r="P136" i="17"/>
  <c r="M136" i="17"/>
  <c r="W135" i="17"/>
  <c r="X135" i="17" s="1"/>
  <c r="V135" i="17"/>
  <c r="U135" i="17"/>
  <c r="T135" i="17"/>
  <c r="S135" i="17"/>
  <c r="R135" i="17"/>
  <c r="Q135" i="17"/>
  <c r="P135" i="17"/>
  <c r="M135" i="17"/>
  <c r="W134" i="17"/>
  <c r="X134" i="17" s="1"/>
  <c r="V134" i="17"/>
  <c r="U134" i="17"/>
  <c r="T134" i="17"/>
  <c r="S134" i="17"/>
  <c r="R134" i="17"/>
  <c r="Q134" i="17"/>
  <c r="P134" i="17"/>
  <c r="M134" i="17"/>
  <c r="X133" i="17"/>
  <c r="W133" i="17"/>
  <c r="V133" i="17"/>
  <c r="U133" i="17"/>
  <c r="T133" i="17"/>
  <c r="S133" i="17"/>
  <c r="R133" i="17"/>
  <c r="Q133" i="17"/>
  <c r="P133" i="17"/>
  <c r="M133" i="17"/>
  <c r="W132" i="17"/>
  <c r="X132" i="17" s="1"/>
  <c r="V132" i="17"/>
  <c r="U132" i="17"/>
  <c r="T132" i="17"/>
  <c r="S132" i="17"/>
  <c r="R132" i="17"/>
  <c r="Q132" i="17"/>
  <c r="P132" i="17"/>
  <c r="M132" i="17"/>
  <c r="W131" i="17"/>
  <c r="X131" i="17" s="1"/>
  <c r="V131" i="17"/>
  <c r="U131" i="17"/>
  <c r="T131" i="17"/>
  <c r="S131" i="17"/>
  <c r="R131" i="17"/>
  <c r="Q131" i="17"/>
  <c r="P131" i="17"/>
  <c r="M131" i="17"/>
  <c r="W130" i="17"/>
  <c r="X130" i="17" s="1"/>
  <c r="V130" i="17"/>
  <c r="U130" i="17"/>
  <c r="T130" i="17"/>
  <c r="S130" i="17"/>
  <c r="R130" i="17"/>
  <c r="Q130" i="17"/>
  <c r="P130" i="17"/>
  <c r="M130" i="17"/>
  <c r="W129" i="17"/>
  <c r="X129" i="17" s="1"/>
  <c r="V129" i="17"/>
  <c r="U129" i="17"/>
  <c r="T129" i="17"/>
  <c r="S129" i="17"/>
  <c r="R129" i="17"/>
  <c r="Q129" i="17"/>
  <c r="P129" i="17"/>
  <c r="M129" i="17"/>
  <c r="W128" i="17"/>
  <c r="X128" i="17" s="1"/>
  <c r="V128" i="17"/>
  <c r="U128" i="17"/>
  <c r="T128" i="17"/>
  <c r="S128" i="17"/>
  <c r="R128" i="17"/>
  <c r="Q128" i="17"/>
  <c r="P128" i="17"/>
  <c r="M128" i="17"/>
  <c r="W127" i="17"/>
  <c r="X127" i="17" s="1"/>
  <c r="V127" i="17"/>
  <c r="U127" i="17"/>
  <c r="T127" i="17"/>
  <c r="S127" i="17"/>
  <c r="R127" i="17"/>
  <c r="Q127" i="17"/>
  <c r="P127" i="17"/>
  <c r="M127" i="17"/>
  <c r="W126" i="17"/>
  <c r="X126" i="17" s="1"/>
  <c r="V126" i="17"/>
  <c r="U126" i="17"/>
  <c r="T126" i="17"/>
  <c r="S126" i="17"/>
  <c r="R126" i="17"/>
  <c r="Q126" i="17"/>
  <c r="P126" i="17"/>
  <c r="M126" i="17"/>
  <c r="X125" i="17"/>
  <c r="W125" i="17"/>
  <c r="V125" i="17"/>
  <c r="U125" i="17"/>
  <c r="T125" i="17"/>
  <c r="S125" i="17"/>
  <c r="R125" i="17"/>
  <c r="Q125" i="17"/>
  <c r="P125" i="17"/>
  <c r="M125" i="17"/>
  <c r="W124" i="17"/>
  <c r="X124" i="17" s="1"/>
  <c r="V124" i="17"/>
  <c r="U124" i="17"/>
  <c r="T124" i="17"/>
  <c r="S124" i="17"/>
  <c r="R124" i="17"/>
  <c r="Q124" i="17"/>
  <c r="P124" i="17"/>
  <c r="M124" i="17"/>
  <c r="W123" i="17"/>
  <c r="X123" i="17" s="1"/>
  <c r="V123" i="17"/>
  <c r="U123" i="17"/>
  <c r="T123" i="17"/>
  <c r="S123" i="17"/>
  <c r="R123" i="17"/>
  <c r="Q123" i="17"/>
  <c r="P123" i="17"/>
  <c r="M123" i="17"/>
  <c r="W122" i="17"/>
  <c r="X122" i="17" s="1"/>
  <c r="V122" i="17"/>
  <c r="U122" i="17"/>
  <c r="T122" i="17"/>
  <c r="S122" i="17"/>
  <c r="R122" i="17"/>
  <c r="Q122" i="17"/>
  <c r="P122" i="17"/>
  <c r="M122" i="17"/>
  <c r="W121" i="17"/>
  <c r="X121" i="17" s="1"/>
  <c r="V121" i="17"/>
  <c r="U121" i="17"/>
  <c r="T121" i="17"/>
  <c r="S121" i="17"/>
  <c r="R121" i="17"/>
  <c r="Q121" i="17"/>
  <c r="P121" i="17"/>
  <c r="M121" i="17"/>
  <c r="W120" i="17"/>
  <c r="X120" i="17" s="1"/>
  <c r="V120" i="17"/>
  <c r="U120" i="17"/>
  <c r="T120" i="17"/>
  <c r="S120" i="17"/>
  <c r="R120" i="17"/>
  <c r="Q120" i="17"/>
  <c r="P120" i="17"/>
  <c r="M120" i="17"/>
  <c r="W119" i="17"/>
  <c r="X119" i="17" s="1"/>
  <c r="V119" i="17"/>
  <c r="U119" i="17"/>
  <c r="T119" i="17"/>
  <c r="S119" i="17"/>
  <c r="R119" i="17"/>
  <c r="Q119" i="17"/>
  <c r="P119" i="17"/>
  <c r="M119" i="17"/>
  <c r="W118" i="17"/>
  <c r="X118" i="17" s="1"/>
  <c r="V118" i="17"/>
  <c r="U118" i="17"/>
  <c r="T118" i="17"/>
  <c r="S118" i="17"/>
  <c r="R118" i="17"/>
  <c r="Q118" i="17"/>
  <c r="P118" i="17"/>
  <c r="M118" i="17"/>
  <c r="X117" i="17"/>
  <c r="W117" i="17"/>
  <c r="V117" i="17"/>
  <c r="U117" i="17"/>
  <c r="T117" i="17"/>
  <c r="S117" i="17"/>
  <c r="R117" i="17"/>
  <c r="Q117" i="17"/>
  <c r="P117" i="17"/>
  <c r="M117" i="17"/>
  <c r="W116" i="17"/>
  <c r="X116" i="17" s="1"/>
  <c r="V116" i="17"/>
  <c r="U116" i="17"/>
  <c r="T116" i="17"/>
  <c r="S116" i="17"/>
  <c r="R116" i="17"/>
  <c r="Q116" i="17"/>
  <c r="P116" i="17"/>
  <c r="M116" i="17"/>
  <c r="W115" i="17"/>
  <c r="X115" i="17" s="1"/>
  <c r="V115" i="17"/>
  <c r="U115" i="17"/>
  <c r="T115" i="17"/>
  <c r="S115" i="17"/>
  <c r="R115" i="17"/>
  <c r="Q115" i="17"/>
  <c r="P115" i="17"/>
  <c r="M115" i="17"/>
  <c r="W114" i="17"/>
  <c r="X114" i="17" s="1"/>
  <c r="V114" i="17"/>
  <c r="U114" i="17"/>
  <c r="T114" i="17"/>
  <c r="S114" i="17"/>
  <c r="R114" i="17"/>
  <c r="Q114" i="17"/>
  <c r="P114" i="17"/>
  <c r="M114" i="17"/>
  <c r="W113" i="17"/>
  <c r="X113" i="17" s="1"/>
  <c r="V113" i="17"/>
  <c r="U113" i="17"/>
  <c r="T113" i="17"/>
  <c r="S113" i="17"/>
  <c r="R113" i="17"/>
  <c r="Q113" i="17"/>
  <c r="P113" i="17"/>
  <c r="M113" i="17"/>
  <c r="W112" i="17"/>
  <c r="X112" i="17" s="1"/>
  <c r="V112" i="17"/>
  <c r="U112" i="17"/>
  <c r="T112" i="17"/>
  <c r="S112" i="17"/>
  <c r="R112" i="17"/>
  <c r="Q112" i="17"/>
  <c r="P112" i="17"/>
  <c r="M112" i="17"/>
  <c r="W111" i="17"/>
  <c r="X111" i="17" s="1"/>
  <c r="V111" i="17"/>
  <c r="U111" i="17"/>
  <c r="T111" i="17"/>
  <c r="S111" i="17"/>
  <c r="R111" i="17"/>
  <c r="Q111" i="17"/>
  <c r="P111" i="17"/>
  <c r="M111" i="17"/>
  <c r="W110" i="17"/>
  <c r="X110" i="17" s="1"/>
  <c r="V110" i="17"/>
  <c r="U110" i="17"/>
  <c r="T110" i="17"/>
  <c r="S110" i="17"/>
  <c r="R110" i="17"/>
  <c r="Q110" i="17"/>
  <c r="P110" i="17"/>
  <c r="M110" i="17"/>
  <c r="X109" i="17"/>
  <c r="W109" i="17"/>
  <c r="V109" i="17"/>
  <c r="U109" i="17"/>
  <c r="T109" i="17"/>
  <c r="S109" i="17"/>
  <c r="R109" i="17"/>
  <c r="Q109" i="17"/>
  <c r="P109" i="17"/>
  <c r="M109" i="17"/>
  <c r="W108" i="17"/>
  <c r="X108" i="17" s="1"/>
  <c r="V108" i="17"/>
  <c r="U108" i="17"/>
  <c r="T108" i="17"/>
  <c r="S108" i="17"/>
  <c r="R108" i="17"/>
  <c r="Q108" i="17"/>
  <c r="P108" i="17"/>
  <c r="M108" i="17"/>
  <c r="W107" i="17"/>
  <c r="X107" i="17" s="1"/>
  <c r="V107" i="17"/>
  <c r="U107" i="17"/>
  <c r="T107" i="17"/>
  <c r="S107" i="17"/>
  <c r="R107" i="17"/>
  <c r="Q107" i="17"/>
  <c r="P107" i="17"/>
  <c r="M107" i="17"/>
  <c r="W106" i="17"/>
  <c r="X106" i="17" s="1"/>
  <c r="V106" i="17"/>
  <c r="U106" i="17"/>
  <c r="T106" i="17"/>
  <c r="S106" i="17"/>
  <c r="R106" i="17"/>
  <c r="Q106" i="17"/>
  <c r="P106" i="17"/>
  <c r="M106" i="17"/>
  <c r="W105" i="17"/>
  <c r="X105" i="17" s="1"/>
  <c r="V105" i="17"/>
  <c r="U105" i="17"/>
  <c r="T105" i="17"/>
  <c r="S105" i="17"/>
  <c r="R105" i="17"/>
  <c r="Q105" i="17"/>
  <c r="P105" i="17"/>
  <c r="M105" i="17"/>
  <c r="W104" i="17"/>
  <c r="X104" i="17" s="1"/>
  <c r="V104" i="17"/>
  <c r="U104" i="17"/>
  <c r="T104" i="17"/>
  <c r="S104" i="17"/>
  <c r="R104" i="17"/>
  <c r="Q104" i="17"/>
  <c r="P104" i="17"/>
  <c r="M104" i="17"/>
  <c r="W103" i="17"/>
  <c r="X103" i="17" s="1"/>
  <c r="V103" i="17"/>
  <c r="U103" i="17"/>
  <c r="T103" i="17"/>
  <c r="S103" i="17"/>
  <c r="R103" i="17"/>
  <c r="Q103" i="17"/>
  <c r="P103" i="17"/>
  <c r="M103" i="17"/>
  <c r="W102" i="17"/>
  <c r="X102" i="17" s="1"/>
  <c r="V102" i="17"/>
  <c r="U102" i="17"/>
  <c r="T102" i="17"/>
  <c r="S102" i="17"/>
  <c r="R102" i="17"/>
  <c r="Q102" i="17"/>
  <c r="P102" i="17"/>
  <c r="M102" i="17"/>
  <c r="X101" i="17"/>
  <c r="W101" i="17"/>
  <c r="V101" i="17"/>
  <c r="U101" i="17"/>
  <c r="T101" i="17"/>
  <c r="S101" i="17"/>
  <c r="R101" i="17"/>
  <c r="Q101" i="17"/>
  <c r="P101" i="17"/>
  <c r="M101" i="17"/>
  <c r="W100" i="17"/>
  <c r="X100" i="17" s="1"/>
  <c r="V100" i="17"/>
  <c r="U100" i="17"/>
  <c r="T100" i="17"/>
  <c r="S100" i="17"/>
  <c r="R100" i="17"/>
  <c r="Q100" i="17"/>
  <c r="P100" i="17"/>
  <c r="M100" i="17"/>
  <c r="W99" i="17"/>
  <c r="X99" i="17" s="1"/>
  <c r="V99" i="17"/>
  <c r="U99" i="17"/>
  <c r="T99" i="17"/>
  <c r="S99" i="17"/>
  <c r="R99" i="17"/>
  <c r="Q99" i="17"/>
  <c r="P99" i="17"/>
  <c r="M99" i="17"/>
  <c r="W98" i="17"/>
  <c r="X98" i="17" s="1"/>
  <c r="V98" i="17"/>
  <c r="U98" i="17"/>
  <c r="T98" i="17"/>
  <c r="S98" i="17"/>
  <c r="R98" i="17"/>
  <c r="Q98" i="17"/>
  <c r="P98" i="17"/>
  <c r="M98" i="17"/>
  <c r="W97" i="17"/>
  <c r="X97" i="17" s="1"/>
  <c r="V97" i="17"/>
  <c r="U97" i="17"/>
  <c r="T97" i="17"/>
  <c r="S97" i="17"/>
  <c r="R97" i="17"/>
  <c r="Q97" i="17"/>
  <c r="P97" i="17"/>
  <c r="M97" i="17"/>
  <c r="W96" i="17"/>
  <c r="X96" i="17" s="1"/>
  <c r="V96" i="17"/>
  <c r="U96" i="17"/>
  <c r="T96" i="17"/>
  <c r="S96" i="17"/>
  <c r="R96" i="17"/>
  <c r="Q96" i="17"/>
  <c r="P96" i="17"/>
  <c r="M96" i="17"/>
  <c r="W95" i="17"/>
  <c r="X95" i="17" s="1"/>
  <c r="V95" i="17"/>
  <c r="U95" i="17"/>
  <c r="T95" i="17"/>
  <c r="S95" i="17"/>
  <c r="R95" i="17"/>
  <c r="Q95" i="17"/>
  <c r="P95" i="17"/>
  <c r="M95" i="17"/>
  <c r="W94" i="17"/>
  <c r="X94" i="17" s="1"/>
  <c r="V94" i="17"/>
  <c r="U94" i="17"/>
  <c r="T94" i="17"/>
  <c r="S94" i="17"/>
  <c r="R94" i="17"/>
  <c r="Q94" i="17"/>
  <c r="P94" i="17"/>
  <c r="M94" i="17"/>
  <c r="X93" i="17"/>
  <c r="W93" i="17"/>
  <c r="V93" i="17"/>
  <c r="U93" i="17"/>
  <c r="T93" i="17"/>
  <c r="S93" i="17"/>
  <c r="R93" i="17"/>
  <c r="Q93" i="17"/>
  <c r="P93" i="17"/>
  <c r="M93" i="17"/>
  <c r="W92" i="17"/>
  <c r="X92" i="17" s="1"/>
  <c r="V92" i="17"/>
  <c r="U92" i="17"/>
  <c r="T92" i="17"/>
  <c r="S92" i="17"/>
  <c r="R92" i="17"/>
  <c r="Q92" i="17"/>
  <c r="P92" i="17"/>
  <c r="M92" i="17"/>
  <c r="W91" i="17"/>
  <c r="X91" i="17" s="1"/>
  <c r="V91" i="17"/>
  <c r="U91" i="17"/>
  <c r="T91" i="17"/>
  <c r="S91" i="17"/>
  <c r="R91" i="17"/>
  <c r="Q91" i="17"/>
  <c r="P91" i="17"/>
  <c r="M91" i="17"/>
  <c r="W90" i="17"/>
  <c r="X90" i="17" s="1"/>
  <c r="V90" i="17"/>
  <c r="U90" i="17"/>
  <c r="T90" i="17"/>
  <c r="S90" i="17"/>
  <c r="R90" i="17"/>
  <c r="Q90" i="17"/>
  <c r="P90" i="17"/>
  <c r="M90" i="17"/>
  <c r="W89" i="17"/>
  <c r="X89" i="17" s="1"/>
  <c r="V89" i="17"/>
  <c r="U89" i="17"/>
  <c r="T89" i="17"/>
  <c r="S89" i="17"/>
  <c r="R89" i="17"/>
  <c r="Q89" i="17"/>
  <c r="P89" i="17"/>
  <c r="M89" i="17"/>
  <c r="W88" i="17"/>
  <c r="X88" i="17" s="1"/>
  <c r="V88" i="17"/>
  <c r="U88" i="17"/>
  <c r="T88" i="17"/>
  <c r="S88" i="17"/>
  <c r="R88" i="17"/>
  <c r="Q88" i="17"/>
  <c r="P88" i="17"/>
  <c r="M88" i="17"/>
  <c r="W87" i="17"/>
  <c r="X87" i="17" s="1"/>
  <c r="V87" i="17"/>
  <c r="U87" i="17"/>
  <c r="T87" i="17"/>
  <c r="S87" i="17"/>
  <c r="R87" i="17"/>
  <c r="Q87" i="17"/>
  <c r="P87" i="17"/>
  <c r="M87" i="17"/>
  <c r="W86" i="17"/>
  <c r="X86" i="17" s="1"/>
  <c r="V86" i="17"/>
  <c r="U86" i="17"/>
  <c r="T86" i="17"/>
  <c r="S86" i="17"/>
  <c r="R86" i="17"/>
  <c r="Q86" i="17"/>
  <c r="P86" i="17"/>
  <c r="M86" i="17"/>
  <c r="W85" i="17"/>
  <c r="X85" i="17" s="1"/>
  <c r="V85" i="17"/>
  <c r="U85" i="17"/>
  <c r="T85" i="17"/>
  <c r="S85" i="17"/>
  <c r="R85" i="17"/>
  <c r="Q85" i="17"/>
  <c r="P85" i="17"/>
  <c r="M85" i="17"/>
  <c r="W84" i="17"/>
  <c r="X84" i="17" s="1"/>
  <c r="V84" i="17"/>
  <c r="U84" i="17"/>
  <c r="T84" i="17"/>
  <c r="S84" i="17"/>
  <c r="R84" i="17"/>
  <c r="Q84" i="17"/>
  <c r="P84" i="17"/>
  <c r="M84" i="17"/>
  <c r="W83" i="17"/>
  <c r="X83" i="17" s="1"/>
  <c r="V83" i="17"/>
  <c r="U83" i="17"/>
  <c r="T83" i="17"/>
  <c r="S83" i="17"/>
  <c r="R83" i="17"/>
  <c r="Q83" i="17"/>
  <c r="P83" i="17"/>
  <c r="M83" i="17"/>
  <c r="W82" i="17"/>
  <c r="X82" i="17" s="1"/>
  <c r="V82" i="17"/>
  <c r="U82" i="17"/>
  <c r="T82" i="17"/>
  <c r="S82" i="17"/>
  <c r="R82" i="17"/>
  <c r="Q82" i="17"/>
  <c r="P82" i="17"/>
  <c r="M82" i="17"/>
  <c r="W81" i="17"/>
  <c r="X81" i="17" s="1"/>
  <c r="V81" i="17"/>
  <c r="U81" i="17"/>
  <c r="T81" i="17"/>
  <c r="S81" i="17"/>
  <c r="R81" i="17"/>
  <c r="Q81" i="17"/>
  <c r="P81" i="17"/>
  <c r="M81" i="17"/>
  <c r="W80" i="17"/>
  <c r="X80" i="17" s="1"/>
  <c r="V80" i="17"/>
  <c r="U80" i="17"/>
  <c r="T80" i="17"/>
  <c r="S80" i="17"/>
  <c r="R80" i="17"/>
  <c r="Q80" i="17"/>
  <c r="P80" i="17"/>
  <c r="M80" i="17"/>
  <c r="W79" i="17"/>
  <c r="X79" i="17" s="1"/>
  <c r="V79" i="17"/>
  <c r="U79" i="17"/>
  <c r="T79" i="17"/>
  <c r="S79" i="17"/>
  <c r="R79" i="17"/>
  <c r="Q79" i="17"/>
  <c r="P79" i="17"/>
  <c r="M79" i="17"/>
  <c r="W78" i="17"/>
  <c r="X78" i="17" s="1"/>
  <c r="V78" i="17"/>
  <c r="U78" i="17"/>
  <c r="T78" i="17"/>
  <c r="S78" i="17"/>
  <c r="R78" i="17"/>
  <c r="Q78" i="17"/>
  <c r="P78" i="17"/>
  <c r="M78" i="17"/>
  <c r="W77" i="17"/>
  <c r="X77" i="17" s="1"/>
  <c r="V77" i="17"/>
  <c r="U77" i="17"/>
  <c r="T77" i="17"/>
  <c r="S77" i="17"/>
  <c r="R77" i="17"/>
  <c r="Q77" i="17"/>
  <c r="P77" i="17"/>
  <c r="M77" i="17"/>
  <c r="W76" i="17"/>
  <c r="X76" i="17" s="1"/>
  <c r="V76" i="17"/>
  <c r="U76" i="17"/>
  <c r="T76" i="17"/>
  <c r="S76" i="17"/>
  <c r="R76" i="17"/>
  <c r="Q76" i="17"/>
  <c r="P76" i="17"/>
  <c r="M76" i="17"/>
  <c r="W75" i="17"/>
  <c r="X75" i="17" s="1"/>
  <c r="V75" i="17"/>
  <c r="U75" i="17"/>
  <c r="T75" i="17"/>
  <c r="S75" i="17"/>
  <c r="R75" i="17"/>
  <c r="Q75" i="17"/>
  <c r="P75" i="17"/>
  <c r="M75" i="17"/>
  <c r="W74" i="17"/>
  <c r="X74" i="17" s="1"/>
  <c r="V74" i="17"/>
  <c r="U74" i="17"/>
  <c r="T74" i="17"/>
  <c r="S74" i="17"/>
  <c r="R74" i="17"/>
  <c r="Q74" i="17"/>
  <c r="P74" i="17"/>
  <c r="M74" i="17"/>
  <c r="W73" i="17"/>
  <c r="X73" i="17" s="1"/>
  <c r="V73" i="17"/>
  <c r="U73" i="17"/>
  <c r="T73" i="17"/>
  <c r="S73" i="17"/>
  <c r="R73" i="17"/>
  <c r="Q73" i="17"/>
  <c r="P73" i="17"/>
  <c r="M73" i="17"/>
  <c r="W72" i="17"/>
  <c r="X72" i="17" s="1"/>
  <c r="V72" i="17"/>
  <c r="U72" i="17"/>
  <c r="T72" i="17"/>
  <c r="S72" i="17"/>
  <c r="R72" i="17"/>
  <c r="Q72" i="17"/>
  <c r="P72" i="17"/>
  <c r="M72" i="17"/>
  <c r="W71" i="17"/>
  <c r="X71" i="17" s="1"/>
  <c r="V71" i="17"/>
  <c r="U71" i="17"/>
  <c r="T71" i="17"/>
  <c r="S71" i="17"/>
  <c r="R71" i="17"/>
  <c r="Q71" i="17"/>
  <c r="P71" i="17"/>
  <c r="M71" i="17"/>
  <c r="W70" i="17"/>
  <c r="X70" i="17" s="1"/>
  <c r="V70" i="17"/>
  <c r="U70" i="17"/>
  <c r="T70" i="17"/>
  <c r="S70" i="17"/>
  <c r="R70" i="17"/>
  <c r="Q70" i="17"/>
  <c r="P70" i="17"/>
  <c r="M70" i="17"/>
  <c r="W69" i="17"/>
  <c r="X69" i="17" s="1"/>
  <c r="V69" i="17"/>
  <c r="U69" i="17"/>
  <c r="T69" i="17"/>
  <c r="S69" i="17"/>
  <c r="R69" i="17"/>
  <c r="Q69" i="17"/>
  <c r="P69" i="17"/>
  <c r="M69" i="17"/>
  <c r="W68" i="17"/>
  <c r="X68" i="17" s="1"/>
  <c r="V68" i="17"/>
  <c r="U68" i="17"/>
  <c r="T68" i="17"/>
  <c r="S68" i="17"/>
  <c r="R68" i="17"/>
  <c r="Q68" i="17"/>
  <c r="P68" i="17"/>
  <c r="M68" i="17"/>
  <c r="W67" i="17"/>
  <c r="X67" i="17" s="1"/>
  <c r="V67" i="17"/>
  <c r="U67" i="17"/>
  <c r="T67" i="17"/>
  <c r="S67" i="17"/>
  <c r="R67" i="17"/>
  <c r="Q67" i="17"/>
  <c r="P67" i="17"/>
  <c r="M67" i="17"/>
  <c r="W66" i="17"/>
  <c r="X66" i="17" s="1"/>
  <c r="V66" i="17"/>
  <c r="U66" i="17"/>
  <c r="T66" i="17"/>
  <c r="S66" i="17"/>
  <c r="R66" i="17"/>
  <c r="Q66" i="17"/>
  <c r="P66" i="17"/>
  <c r="M66" i="17"/>
  <c r="W65" i="17"/>
  <c r="X65" i="17" s="1"/>
  <c r="V65" i="17"/>
  <c r="U65" i="17"/>
  <c r="T65" i="17"/>
  <c r="S65" i="17"/>
  <c r="R65" i="17"/>
  <c r="Q65" i="17"/>
  <c r="P65" i="17"/>
  <c r="M65" i="17"/>
  <c r="W64" i="17"/>
  <c r="X64" i="17" s="1"/>
  <c r="V64" i="17"/>
  <c r="U64" i="17"/>
  <c r="T64" i="17"/>
  <c r="S64" i="17"/>
  <c r="R64" i="17"/>
  <c r="Q64" i="17"/>
  <c r="P64" i="17"/>
  <c r="M64" i="17"/>
  <c r="W63" i="17"/>
  <c r="X63" i="17" s="1"/>
  <c r="V63" i="17"/>
  <c r="U63" i="17"/>
  <c r="T63" i="17"/>
  <c r="S63" i="17"/>
  <c r="R63" i="17"/>
  <c r="Q63" i="17"/>
  <c r="P63" i="17"/>
  <c r="M63" i="17"/>
  <c r="W62" i="17"/>
  <c r="X62" i="17" s="1"/>
  <c r="V62" i="17"/>
  <c r="U62" i="17"/>
  <c r="T62" i="17"/>
  <c r="S62" i="17"/>
  <c r="R62" i="17"/>
  <c r="Q62" i="17"/>
  <c r="P62" i="17"/>
  <c r="M62" i="17"/>
  <c r="W61" i="17"/>
  <c r="X61" i="17" s="1"/>
  <c r="V61" i="17"/>
  <c r="U61" i="17"/>
  <c r="T61" i="17"/>
  <c r="S61" i="17"/>
  <c r="R61" i="17"/>
  <c r="Q61" i="17"/>
  <c r="P61" i="17"/>
  <c r="M61" i="17"/>
  <c r="W60" i="17"/>
  <c r="X60" i="17" s="1"/>
  <c r="V60" i="17"/>
  <c r="U60" i="17"/>
  <c r="T60" i="17"/>
  <c r="S60" i="17"/>
  <c r="R60" i="17"/>
  <c r="Q60" i="17"/>
  <c r="P60" i="17"/>
  <c r="M60" i="17"/>
  <c r="W59" i="17"/>
  <c r="X59" i="17" s="1"/>
  <c r="V59" i="17"/>
  <c r="U59" i="17"/>
  <c r="T59" i="17"/>
  <c r="S59" i="17"/>
  <c r="R59" i="17"/>
  <c r="Q59" i="17"/>
  <c r="P59" i="17"/>
  <c r="M59" i="17"/>
  <c r="W58" i="17"/>
  <c r="X58" i="17" s="1"/>
  <c r="V58" i="17"/>
  <c r="U58" i="17"/>
  <c r="T58" i="17"/>
  <c r="S58" i="17"/>
  <c r="R58" i="17"/>
  <c r="Q58" i="17"/>
  <c r="P58" i="17"/>
  <c r="M58" i="17"/>
  <c r="W57" i="17"/>
  <c r="X57" i="17" s="1"/>
  <c r="V57" i="17"/>
  <c r="U57" i="17"/>
  <c r="T57" i="17"/>
  <c r="S57" i="17"/>
  <c r="R57" i="17"/>
  <c r="Q57" i="17"/>
  <c r="P57" i="17"/>
  <c r="M57" i="17"/>
  <c r="W56" i="17"/>
  <c r="X56" i="17" s="1"/>
  <c r="V56" i="17"/>
  <c r="U56" i="17"/>
  <c r="T56" i="17"/>
  <c r="S56" i="17"/>
  <c r="R56" i="17"/>
  <c r="Q56" i="17"/>
  <c r="P56" i="17"/>
  <c r="M56" i="17"/>
  <c r="W55" i="17"/>
  <c r="X55" i="17" s="1"/>
  <c r="V55" i="17"/>
  <c r="U55" i="17"/>
  <c r="T55" i="17"/>
  <c r="S55" i="17"/>
  <c r="R55" i="17"/>
  <c r="Q55" i="17"/>
  <c r="P55" i="17"/>
  <c r="M55" i="17"/>
  <c r="W54" i="17"/>
  <c r="X54" i="17" s="1"/>
  <c r="V54" i="17"/>
  <c r="U54" i="17"/>
  <c r="T54" i="17"/>
  <c r="S54" i="17"/>
  <c r="R54" i="17"/>
  <c r="Q54" i="17"/>
  <c r="P54" i="17"/>
  <c r="M54" i="17"/>
  <c r="W53" i="17"/>
  <c r="X53" i="17" s="1"/>
  <c r="V53" i="17"/>
  <c r="U53" i="17"/>
  <c r="T53" i="17"/>
  <c r="S53" i="17"/>
  <c r="R53" i="17"/>
  <c r="Q53" i="17"/>
  <c r="P53" i="17"/>
  <c r="M53" i="17"/>
  <c r="W52" i="17"/>
  <c r="X52" i="17" s="1"/>
  <c r="V52" i="17"/>
  <c r="U52" i="17"/>
  <c r="T52" i="17"/>
  <c r="S52" i="17"/>
  <c r="R52" i="17"/>
  <c r="Q52" i="17"/>
  <c r="P52" i="17"/>
  <c r="M52" i="17"/>
  <c r="W51" i="17"/>
  <c r="X51" i="17" s="1"/>
  <c r="V51" i="17"/>
  <c r="U51" i="17"/>
  <c r="T51" i="17"/>
  <c r="S51" i="17"/>
  <c r="R51" i="17"/>
  <c r="Q51" i="17"/>
  <c r="P51" i="17"/>
  <c r="M51" i="17"/>
  <c r="W50" i="17"/>
  <c r="X50" i="17" s="1"/>
  <c r="V50" i="17"/>
  <c r="U50" i="17"/>
  <c r="T50" i="17"/>
  <c r="S50" i="17"/>
  <c r="R50" i="17"/>
  <c r="Q50" i="17"/>
  <c r="P50" i="17"/>
  <c r="M50" i="17"/>
  <c r="W49" i="17"/>
  <c r="X49" i="17" s="1"/>
  <c r="V49" i="17"/>
  <c r="U49" i="17"/>
  <c r="T49" i="17"/>
  <c r="S49" i="17"/>
  <c r="R49" i="17"/>
  <c r="Q49" i="17"/>
  <c r="P49" i="17"/>
  <c r="M49" i="17"/>
  <c r="W48" i="17"/>
  <c r="X48" i="17" s="1"/>
  <c r="V48" i="17"/>
  <c r="U48" i="17"/>
  <c r="T48" i="17"/>
  <c r="S48" i="17"/>
  <c r="R48" i="17"/>
  <c r="Q48" i="17"/>
  <c r="P48" i="17"/>
  <c r="M48" i="17"/>
  <c r="W47" i="17"/>
  <c r="X47" i="17" s="1"/>
  <c r="V47" i="17"/>
  <c r="U47" i="17"/>
  <c r="T47" i="17"/>
  <c r="S47" i="17"/>
  <c r="R47" i="17"/>
  <c r="Q47" i="17"/>
  <c r="P47" i="17"/>
  <c r="M47" i="17"/>
  <c r="W46" i="17"/>
  <c r="X46" i="17" s="1"/>
  <c r="V46" i="17"/>
  <c r="U46" i="17"/>
  <c r="T46" i="17"/>
  <c r="S46" i="17"/>
  <c r="R46" i="17"/>
  <c r="Q46" i="17"/>
  <c r="P46" i="17"/>
  <c r="M46" i="17"/>
  <c r="W45" i="17"/>
  <c r="X45" i="17" s="1"/>
  <c r="V45" i="17"/>
  <c r="U45" i="17"/>
  <c r="T45" i="17"/>
  <c r="S45" i="17"/>
  <c r="R45" i="17"/>
  <c r="Q45" i="17"/>
  <c r="P45" i="17"/>
  <c r="M45" i="17"/>
  <c r="W44" i="17"/>
  <c r="X44" i="17" s="1"/>
  <c r="V44" i="17"/>
  <c r="U44" i="17"/>
  <c r="T44" i="17"/>
  <c r="S44" i="17"/>
  <c r="R44" i="17"/>
  <c r="Q44" i="17"/>
  <c r="P44" i="17"/>
  <c r="M44" i="17"/>
  <c r="W43" i="17"/>
  <c r="X43" i="17" s="1"/>
  <c r="V43" i="17"/>
  <c r="U43" i="17"/>
  <c r="T43" i="17"/>
  <c r="S43" i="17"/>
  <c r="R43" i="17"/>
  <c r="Q43" i="17"/>
  <c r="P43" i="17"/>
  <c r="M43" i="17"/>
  <c r="W42" i="17"/>
  <c r="X42" i="17" s="1"/>
  <c r="V42" i="17"/>
  <c r="U42" i="17"/>
  <c r="T42" i="17"/>
  <c r="S42" i="17"/>
  <c r="R42" i="17"/>
  <c r="Q42" i="17"/>
  <c r="P42" i="17"/>
  <c r="M42" i="17"/>
  <c r="W41" i="17"/>
  <c r="X41" i="17" s="1"/>
  <c r="V41" i="17"/>
  <c r="U41" i="17"/>
  <c r="T41" i="17"/>
  <c r="S41" i="17"/>
  <c r="R41" i="17"/>
  <c r="Q41" i="17"/>
  <c r="P41" i="17"/>
  <c r="M41" i="17"/>
  <c r="W40" i="17"/>
  <c r="X40" i="17" s="1"/>
  <c r="V40" i="17"/>
  <c r="U40" i="17"/>
  <c r="T40" i="17"/>
  <c r="S40" i="17"/>
  <c r="R40" i="17"/>
  <c r="Q40" i="17"/>
  <c r="P40" i="17"/>
  <c r="M40" i="17"/>
  <c r="W39" i="17"/>
  <c r="X39" i="17" s="1"/>
  <c r="V39" i="17"/>
  <c r="U39" i="17"/>
  <c r="T39" i="17"/>
  <c r="S39" i="17"/>
  <c r="R39" i="17"/>
  <c r="Q39" i="17"/>
  <c r="P39" i="17"/>
  <c r="M39" i="17"/>
  <c r="W38" i="17"/>
  <c r="X38" i="17" s="1"/>
  <c r="V38" i="17"/>
  <c r="U38" i="17"/>
  <c r="T38" i="17"/>
  <c r="S38" i="17"/>
  <c r="R38" i="17"/>
  <c r="Q38" i="17"/>
  <c r="P38" i="17"/>
  <c r="M38" i="17"/>
  <c r="W37" i="17"/>
  <c r="X37" i="17" s="1"/>
  <c r="V37" i="17"/>
  <c r="U37" i="17"/>
  <c r="T37" i="17"/>
  <c r="S37" i="17"/>
  <c r="R37" i="17"/>
  <c r="Q37" i="17"/>
  <c r="P37" i="17"/>
  <c r="M37" i="17"/>
  <c r="W36" i="17"/>
  <c r="X36" i="17" s="1"/>
  <c r="V36" i="17"/>
  <c r="U36" i="17"/>
  <c r="T36" i="17"/>
  <c r="S36" i="17"/>
  <c r="R36" i="17"/>
  <c r="Q36" i="17"/>
  <c r="P36" i="17"/>
  <c r="M36" i="17"/>
  <c r="W35" i="17"/>
  <c r="X35" i="17" s="1"/>
  <c r="V35" i="17"/>
  <c r="U35" i="17"/>
  <c r="T35" i="17"/>
  <c r="S35" i="17"/>
  <c r="R35" i="17"/>
  <c r="Q35" i="17"/>
  <c r="P35" i="17"/>
  <c r="M35" i="17"/>
  <c r="W34" i="17"/>
  <c r="X34" i="17" s="1"/>
  <c r="V34" i="17"/>
  <c r="U34" i="17"/>
  <c r="T34" i="17"/>
  <c r="S34" i="17"/>
  <c r="R34" i="17"/>
  <c r="Q34" i="17"/>
  <c r="P34" i="17"/>
  <c r="M34" i="17"/>
  <c r="W33" i="17"/>
  <c r="X33" i="17" s="1"/>
  <c r="V33" i="17"/>
  <c r="U33" i="17"/>
  <c r="T33" i="17"/>
  <c r="S33" i="17"/>
  <c r="R33" i="17"/>
  <c r="Q33" i="17"/>
  <c r="P33" i="17"/>
  <c r="M33" i="17"/>
  <c r="W32" i="17"/>
  <c r="X32" i="17" s="1"/>
  <c r="V32" i="17"/>
  <c r="U32" i="17"/>
  <c r="T32" i="17"/>
  <c r="S32" i="17"/>
  <c r="R32" i="17"/>
  <c r="Q32" i="17"/>
  <c r="P32" i="17"/>
  <c r="M32" i="17"/>
  <c r="W31" i="17"/>
  <c r="X31" i="17" s="1"/>
  <c r="V31" i="17"/>
  <c r="U31" i="17"/>
  <c r="T31" i="17"/>
  <c r="S31" i="17"/>
  <c r="R31" i="17"/>
  <c r="Q31" i="17"/>
  <c r="P31" i="17"/>
  <c r="M31" i="17"/>
  <c r="W30" i="17"/>
  <c r="X30" i="17" s="1"/>
  <c r="V30" i="17"/>
  <c r="U30" i="17"/>
  <c r="T30" i="17"/>
  <c r="S30" i="17"/>
  <c r="R30" i="17"/>
  <c r="Q30" i="17"/>
  <c r="P30" i="17"/>
  <c r="M30" i="17"/>
  <c r="W29" i="17"/>
  <c r="X29" i="17" s="1"/>
  <c r="V29" i="17"/>
  <c r="U29" i="17"/>
  <c r="T29" i="17"/>
  <c r="S29" i="17"/>
  <c r="R29" i="17"/>
  <c r="Q29" i="17"/>
  <c r="P29" i="17"/>
  <c r="M29" i="17"/>
  <c r="W28" i="17"/>
  <c r="X28" i="17" s="1"/>
  <c r="V28" i="17"/>
  <c r="U28" i="17"/>
  <c r="T28" i="17"/>
  <c r="S28" i="17"/>
  <c r="R28" i="17"/>
  <c r="Q28" i="17"/>
  <c r="P28" i="17"/>
  <c r="M28" i="17"/>
  <c r="W27" i="17"/>
  <c r="X27" i="17" s="1"/>
  <c r="V27" i="17"/>
  <c r="U27" i="17"/>
  <c r="T27" i="17"/>
  <c r="S27" i="17"/>
  <c r="R27" i="17"/>
  <c r="Q27" i="17"/>
  <c r="P27" i="17"/>
  <c r="M27" i="17"/>
  <c r="W26" i="17"/>
  <c r="X26" i="17" s="1"/>
  <c r="V26" i="17"/>
  <c r="U26" i="17"/>
  <c r="T26" i="17"/>
  <c r="S26" i="17"/>
  <c r="R26" i="17"/>
  <c r="Q26" i="17"/>
  <c r="P26" i="17"/>
  <c r="M26" i="17"/>
  <c r="W25" i="17"/>
  <c r="X25" i="17" s="1"/>
  <c r="V25" i="17"/>
  <c r="U25" i="17"/>
  <c r="T25" i="17"/>
  <c r="S25" i="17"/>
  <c r="R25" i="17"/>
  <c r="Q25" i="17"/>
  <c r="P25" i="17"/>
  <c r="M25" i="17"/>
  <c r="W24" i="17"/>
  <c r="X24" i="17" s="1"/>
  <c r="V24" i="17"/>
  <c r="U24" i="17"/>
  <c r="T24" i="17"/>
  <c r="S24" i="17"/>
  <c r="R24" i="17"/>
  <c r="Q24" i="17"/>
  <c r="P24" i="17"/>
  <c r="M24" i="17"/>
  <c r="W23" i="17"/>
  <c r="X23" i="17" s="1"/>
  <c r="V23" i="17"/>
  <c r="U23" i="17"/>
  <c r="T23" i="17"/>
  <c r="S23" i="17"/>
  <c r="R23" i="17"/>
  <c r="Q23" i="17"/>
  <c r="P23" i="17"/>
  <c r="M23" i="17"/>
  <c r="W22" i="17"/>
  <c r="X22" i="17" s="1"/>
  <c r="V22" i="17"/>
  <c r="U22" i="17"/>
  <c r="T22" i="17"/>
  <c r="S22" i="17"/>
  <c r="R22" i="17"/>
  <c r="Q22" i="17"/>
  <c r="P22" i="17"/>
  <c r="M22" i="17"/>
  <c r="W21" i="17"/>
  <c r="X21" i="17" s="1"/>
  <c r="V21" i="17"/>
  <c r="U21" i="17"/>
  <c r="T21" i="17"/>
  <c r="S21" i="17"/>
  <c r="R21" i="17"/>
  <c r="Q21" i="17"/>
  <c r="P21" i="17"/>
  <c r="M21" i="17"/>
  <c r="W20" i="17"/>
  <c r="X20" i="17" s="1"/>
  <c r="V20" i="17"/>
  <c r="U20" i="17"/>
  <c r="T20" i="17"/>
  <c r="S20" i="17"/>
  <c r="R20" i="17"/>
  <c r="Q20" i="17"/>
  <c r="P20" i="17"/>
  <c r="M20" i="17"/>
  <c r="W19" i="17"/>
  <c r="X19" i="17" s="1"/>
  <c r="V19" i="17"/>
  <c r="U19" i="17"/>
  <c r="T19" i="17"/>
  <c r="S19" i="17"/>
  <c r="R19" i="17"/>
  <c r="Q19" i="17"/>
  <c r="P19" i="17"/>
  <c r="M19" i="17"/>
  <c r="W18" i="17"/>
  <c r="X18" i="17" s="1"/>
  <c r="V18" i="17"/>
  <c r="U18" i="17"/>
  <c r="T18" i="17"/>
  <c r="S18" i="17"/>
  <c r="R18" i="17"/>
  <c r="Q18" i="17"/>
  <c r="P18" i="17"/>
  <c r="M18" i="17"/>
  <c r="W17" i="17"/>
  <c r="X17" i="17" s="1"/>
  <c r="V17" i="17"/>
  <c r="U17" i="17"/>
  <c r="T17" i="17"/>
  <c r="S17" i="17"/>
  <c r="R17" i="17"/>
  <c r="Q17" i="17"/>
  <c r="P17" i="17"/>
  <c r="M17" i="17"/>
  <c r="W16" i="17"/>
  <c r="X16" i="17" s="1"/>
  <c r="V16" i="17"/>
  <c r="U16" i="17"/>
  <c r="T16" i="17"/>
  <c r="S16" i="17"/>
  <c r="R16" i="17"/>
  <c r="Q16" i="17"/>
  <c r="P16" i="17"/>
  <c r="M16" i="17"/>
  <c r="W15" i="17"/>
  <c r="X15" i="17" s="1"/>
  <c r="V15" i="17"/>
  <c r="U15" i="17"/>
  <c r="T15" i="17"/>
  <c r="S15" i="17"/>
  <c r="R15" i="17"/>
  <c r="Q15" i="17"/>
  <c r="P15" i="17"/>
  <c r="M15" i="17"/>
  <c r="W14" i="17"/>
  <c r="X14" i="17" s="1"/>
  <c r="V14" i="17"/>
  <c r="U14" i="17"/>
  <c r="T14" i="17"/>
  <c r="S14" i="17"/>
  <c r="R14" i="17"/>
  <c r="Q14" i="17"/>
  <c r="P14" i="17"/>
  <c r="M14" i="17"/>
  <c r="W13" i="17"/>
  <c r="X13" i="17" s="1"/>
  <c r="V13" i="17"/>
  <c r="U13" i="17"/>
  <c r="T13" i="17"/>
  <c r="S13" i="17"/>
  <c r="R13" i="17"/>
  <c r="Q13" i="17"/>
  <c r="P13" i="17"/>
  <c r="M13" i="17"/>
  <c r="W12" i="17"/>
  <c r="X12" i="17" s="1"/>
  <c r="V12" i="17"/>
  <c r="U12" i="17"/>
  <c r="T12" i="17"/>
  <c r="S12" i="17"/>
  <c r="R12" i="17"/>
  <c r="Q12" i="17"/>
  <c r="P12" i="17"/>
  <c r="M12" i="17"/>
  <c r="W11" i="17"/>
  <c r="X11" i="17" s="1"/>
  <c r="V11" i="17"/>
  <c r="U11" i="17"/>
  <c r="T11" i="17"/>
  <c r="S11" i="17"/>
  <c r="R11" i="17"/>
  <c r="Q11" i="17"/>
  <c r="P11" i="17"/>
  <c r="M11" i="17"/>
  <c r="W10" i="17"/>
  <c r="X10" i="17" s="1"/>
  <c r="V10" i="17"/>
  <c r="U10" i="17"/>
  <c r="T10" i="17"/>
  <c r="S10" i="17"/>
  <c r="R10" i="17"/>
  <c r="Q10" i="17"/>
  <c r="P10" i="17"/>
  <c r="M10" i="17"/>
  <c r="W9" i="17"/>
  <c r="X9" i="17" s="1"/>
  <c r="V9" i="17"/>
  <c r="U9" i="17"/>
  <c r="T9" i="17"/>
  <c r="S9" i="17"/>
  <c r="R9" i="17"/>
  <c r="Q9" i="17"/>
  <c r="P9" i="17"/>
  <c r="M9" i="17"/>
  <c r="W8" i="17"/>
  <c r="X8" i="17" s="1"/>
  <c r="V8" i="17"/>
  <c r="U8" i="17"/>
  <c r="T8" i="17"/>
  <c r="S8" i="17"/>
  <c r="R8" i="17"/>
  <c r="Q8" i="17"/>
  <c r="P8" i="17"/>
  <c r="M8" i="17"/>
  <c r="W7" i="17"/>
  <c r="X7" i="17" s="1"/>
  <c r="V7" i="17"/>
  <c r="U7" i="17"/>
  <c r="T7" i="17"/>
  <c r="S7" i="17"/>
  <c r="R7" i="17"/>
  <c r="Q7" i="17"/>
  <c r="P7" i="17"/>
  <c r="M7" i="17"/>
  <c r="W6" i="17"/>
  <c r="X6" i="17" s="1"/>
  <c r="V6" i="17"/>
  <c r="U6" i="17"/>
  <c r="T6" i="17"/>
  <c r="S6" i="17"/>
  <c r="R6" i="17"/>
  <c r="Q6" i="17"/>
  <c r="P6" i="17"/>
  <c r="M6" i="17"/>
  <c r="W5" i="17"/>
  <c r="X5" i="17" s="1"/>
  <c r="V5" i="17"/>
  <c r="U5" i="17"/>
  <c r="T5" i="17"/>
  <c r="S5" i="17"/>
  <c r="R5" i="17"/>
  <c r="Q5" i="17"/>
  <c r="P5" i="17"/>
  <c r="M5" i="17"/>
  <c r="M1" i="17"/>
  <c r="N1" i="17" s="1"/>
  <c r="O1" i="17" s="1"/>
  <c r="P1" i="17" s="1"/>
  <c r="Q1" i="17" s="1"/>
  <c r="R1" i="17" s="1"/>
  <c r="S1" i="17" s="1"/>
  <c r="T1" i="17" s="1"/>
  <c r="U1" i="17" s="1"/>
  <c r="V1" i="17" s="1"/>
  <c r="W1" i="17" s="1"/>
  <c r="X1" i="17" s="1"/>
  <c r="W4" i="17"/>
  <c r="X4" i="17" s="1"/>
  <c r="V4" i="17"/>
  <c r="U4" i="17"/>
  <c r="T4" i="17"/>
  <c r="S4" i="17"/>
  <c r="R4" i="17"/>
  <c r="Q4" i="17"/>
  <c r="P4" i="17"/>
  <c r="M4" i="17"/>
  <c r="G4263" i="18" l="1"/>
  <c r="F4263" i="18"/>
  <c r="E4263" i="18"/>
  <c r="D4263" i="18"/>
  <c r="G4262" i="18"/>
  <c r="F4262" i="18"/>
  <c r="E4262" i="18"/>
  <c r="D4262" i="18"/>
  <c r="G4261" i="18"/>
  <c r="F4261" i="18"/>
  <c r="E4261" i="18"/>
  <c r="D4261" i="18"/>
  <c r="G4260" i="18"/>
  <c r="F4260" i="18"/>
  <c r="E4260" i="18"/>
  <c r="D4260" i="18"/>
  <c r="G4259" i="18"/>
  <c r="F4259" i="18"/>
  <c r="E4259" i="18"/>
  <c r="D4259" i="18"/>
  <c r="G4258" i="18"/>
  <c r="F4258" i="18"/>
  <c r="E4258" i="18"/>
  <c r="D4258" i="18"/>
  <c r="G4257" i="18"/>
  <c r="F4257" i="18"/>
  <c r="E4257" i="18"/>
  <c r="D4257" i="18"/>
  <c r="G4256" i="18"/>
  <c r="F4256" i="18"/>
  <c r="E4256" i="18"/>
  <c r="D4256" i="18"/>
  <c r="G4255" i="18"/>
  <c r="F4255" i="18"/>
  <c r="E4255" i="18"/>
  <c r="D4255" i="18"/>
  <c r="G4254" i="18"/>
  <c r="F4254" i="18"/>
  <c r="E4254" i="18"/>
  <c r="D4254" i="18"/>
  <c r="G4253" i="18"/>
  <c r="F4253" i="18"/>
  <c r="E4253" i="18"/>
  <c r="D4253" i="18"/>
  <c r="G4252" i="18"/>
  <c r="F4252" i="18"/>
  <c r="E4252" i="18"/>
  <c r="D4252" i="18"/>
  <c r="G4251" i="18"/>
  <c r="F4251" i="18"/>
  <c r="E4251" i="18"/>
  <c r="D4251" i="18"/>
  <c r="G4250" i="18"/>
  <c r="F4250" i="18"/>
  <c r="E4250" i="18"/>
  <c r="D4250" i="18"/>
  <c r="G4249" i="18"/>
  <c r="F4249" i="18"/>
  <c r="E4249" i="18"/>
  <c r="D4249" i="18"/>
  <c r="G4248" i="18"/>
  <c r="F4248" i="18"/>
  <c r="E4248" i="18"/>
  <c r="D4248" i="18"/>
  <c r="G4247" i="18"/>
  <c r="F4247" i="18"/>
  <c r="E4247" i="18"/>
  <c r="D4247" i="18"/>
  <c r="G4246" i="18"/>
  <c r="F4246" i="18"/>
  <c r="E4246" i="18"/>
  <c r="D4246" i="18"/>
  <c r="G4245" i="18"/>
  <c r="F4245" i="18"/>
  <c r="E4245" i="18"/>
  <c r="D4245" i="18"/>
  <c r="G4244" i="18"/>
  <c r="F4244" i="18"/>
  <c r="E4244" i="18"/>
  <c r="D4244" i="18"/>
  <c r="G4243" i="18"/>
  <c r="F4243" i="18"/>
  <c r="E4243" i="18"/>
  <c r="D4243" i="18"/>
  <c r="G4242" i="18"/>
  <c r="F4242" i="18"/>
  <c r="E4242" i="18"/>
  <c r="D4242" i="18"/>
  <c r="G4241" i="18"/>
  <c r="F4241" i="18"/>
  <c r="E4241" i="18"/>
  <c r="D4241" i="18"/>
  <c r="G4240" i="18"/>
  <c r="F4240" i="18"/>
  <c r="E4240" i="18"/>
  <c r="D4240" i="18"/>
  <c r="G4239" i="18"/>
  <c r="F4239" i="18"/>
  <c r="E4239" i="18"/>
  <c r="D4239" i="18"/>
  <c r="G4238" i="18"/>
  <c r="F4238" i="18"/>
  <c r="E4238" i="18"/>
  <c r="D4238" i="18"/>
  <c r="G4237" i="18"/>
  <c r="F4237" i="18"/>
  <c r="E4237" i="18"/>
  <c r="D4237" i="18"/>
  <c r="G4236" i="18"/>
  <c r="F4236" i="18"/>
  <c r="E4236" i="18"/>
  <c r="D4236" i="18"/>
  <c r="G4235" i="18"/>
  <c r="F4235" i="18"/>
  <c r="E4235" i="18"/>
  <c r="D4235" i="18"/>
  <c r="G4234" i="18"/>
  <c r="F4234" i="18"/>
  <c r="E4234" i="18"/>
  <c r="D4234" i="18"/>
  <c r="G4233" i="18"/>
  <c r="F4233" i="18"/>
  <c r="E4233" i="18"/>
  <c r="D4233" i="18"/>
  <c r="G4232" i="18"/>
  <c r="F4232" i="18"/>
  <c r="E4232" i="18"/>
  <c r="D4232" i="18"/>
  <c r="G4231" i="18"/>
  <c r="F4231" i="18"/>
  <c r="E4231" i="18"/>
  <c r="D4231" i="18"/>
  <c r="G4230" i="18"/>
  <c r="F4230" i="18"/>
  <c r="E4230" i="18"/>
  <c r="D4230" i="18"/>
  <c r="G4229" i="18"/>
  <c r="F4229" i="18"/>
  <c r="E4229" i="18"/>
  <c r="D4229" i="18"/>
  <c r="G4228" i="18"/>
  <c r="F4228" i="18"/>
  <c r="E4228" i="18"/>
  <c r="D4228" i="18"/>
  <c r="G4227" i="18"/>
  <c r="F4227" i="18"/>
  <c r="E4227" i="18"/>
  <c r="D4227" i="18"/>
  <c r="G4226" i="18"/>
  <c r="F4226" i="18"/>
  <c r="E4226" i="18"/>
  <c r="D4226" i="18"/>
  <c r="G4225" i="18"/>
  <c r="F4225" i="18"/>
  <c r="E4225" i="18"/>
  <c r="D4225" i="18"/>
  <c r="G4224" i="18"/>
  <c r="F4224" i="18"/>
  <c r="E4224" i="18"/>
  <c r="D4224" i="18"/>
  <c r="G4223" i="18"/>
  <c r="F4223" i="18"/>
  <c r="E4223" i="18"/>
  <c r="D4223" i="18"/>
  <c r="G4222" i="18"/>
  <c r="F4222" i="18"/>
  <c r="E4222" i="18"/>
  <c r="D4222" i="18"/>
  <c r="G4221" i="18"/>
  <c r="F4221" i="18"/>
  <c r="E4221" i="18"/>
  <c r="D4221" i="18"/>
  <c r="G4220" i="18"/>
  <c r="F4220" i="18"/>
  <c r="E4220" i="18"/>
  <c r="D4220" i="18"/>
  <c r="G4219" i="18"/>
  <c r="F4219" i="18"/>
  <c r="E4219" i="18"/>
  <c r="D4219" i="18"/>
  <c r="G4218" i="18"/>
  <c r="F4218" i="18"/>
  <c r="E4218" i="18"/>
  <c r="D4218" i="18"/>
  <c r="G4217" i="18"/>
  <c r="F4217" i="18"/>
  <c r="E4217" i="18"/>
  <c r="D4217" i="18"/>
  <c r="G4216" i="18"/>
  <c r="F4216" i="18"/>
  <c r="E4216" i="18"/>
  <c r="D4216" i="18"/>
  <c r="G4215" i="18"/>
  <c r="F4215" i="18"/>
  <c r="E4215" i="18"/>
  <c r="D4215" i="18"/>
  <c r="G4214" i="18"/>
  <c r="F4214" i="18"/>
  <c r="E4214" i="18"/>
  <c r="D4214" i="18"/>
  <c r="G4213" i="18"/>
  <c r="F4213" i="18"/>
  <c r="E4213" i="18"/>
  <c r="D4213" i="18"/>
  <c r="G4212" i="18"/>
  <c r="F4212" i="18"/>
  <c r="E4212" i="18"/>
  <c r="D4212" i="18"/>
  <c r="G4211" i="18"/>
  <c r="F4211" i="18"/>
  <c r="E4211" i="18"/>
  <c r="D4211" i="18"/>
  <c r="G4210" i="18"/>
  <c r="F4210" i="18"/>
  <c r="E4210" i="18"/>
  <c r="D4210" i="18"/>
  <c r="G4209" i="18"/>
  <c r="F4209" i="18"/>
  <c r="E4209" i="18"/>
  <c r="D4209" i="18"/>
  <c r="G4208" i="18"/>
  <c r="F4208" i="18"/>
  <c r="E4208" i="18"/>
  <c r="D4208" i="18"/>
  <c r="G4207" i="18"/>
  <c r="F4207" i="18"/>
  <c r="E4207" i="18"/>
  <c r="D4207" i="18"/>
  <c r="G4206" i="18"/>
  <c r="F4206" i="18"/>
  <c r="E4206" i="18"/>
  <c r="D4206" i="18"/>
  <c r="G4205" i="18"/>
  <c r="F4205" i="18"/>
  <c r="E4205" i="18"/>
  <c r="D4205" i="18"/>
  <c r="G4204" i="18"/>
  <c r="F4204" i="18"/>
  <c r="E4204" i="18"/>
  <c r="D4204" i="18"/>
  <c r="G4203" i="18"/>
  <c r="F4203" i="18"/>
  <c r="E4203" i="18"/>
  <c r="D4203" i="18"/>
  <c r="G4202" i="18"/>
  <c r="F4202" i="18"/>
  <c r="E4202" i="18"/>
  <c r="D4202" i="18"/>
  <c r="G4201" i="18"/>
  <c r="F4201" i="18"/>
  <c r="E4201" i="18"/>
  <c r="D4201" i="18"/>
  <c r="G4200" i="18"/>
  <c r="F4200" i="18"/>
  <c r="E4200" i="18"/>
  <c r="D4200" i="18"/>
  <c r="G4199" i="18"/>
  <c r="F4199" i="18"/>
  <c r="E4199" i="18"/>
  <c r="D4199" i="18"/>
  <c r="G4198" i="18"/>
  <c r="F4198" i="18"/>
  <c r="E4198" i="18"/>
  <c r="D4198" i="18"/>
  <c r="G4197" i="18"/>
  <c r="F4197" i="18"/>
  <c r="E4197" i="18"/>
  <c r="D4197" i="18"/>
  <c r="G4196" i="18"/>
  <c r="F4196" i="18"/>
  <c r="E4196" i="18"/>
  <c r="D4196" i="18"/>
  <c r="G4195" i="18"/>
  <c r="F4195" i="18"/>
  <c r="E4195" i="18"/>
  <c r="D4195" i="18"/>
  <c r="G4194" i="18"/>
  <c r="F4194" i="18"/>
  <c r="E4194" i="18"/>
  <c r="D4194" i="18"/>
  <c r="G4193" i="18"/>
  <c r="F4193" i="18"/>
  <c r="E4193" i="18"/>
  <c r="D4193" i="18"/>
  <c r="G4192" i="18"/>
  <c r="F4192" i="18"/>
  <c r="E4192" i="18"/>
  <c r="D4192" i="18"/>
  <c r="G4191" i="18"/>
  <c r="F4191" i="18"/>
  <c r="E4191" i="18"/>
  <c r="D4191" i="18"/>
  <c r="G4190" i="18"/>
  <c r="F4190" i="18"/>
  <c r="E4190" i="18"/>
  <c r="D4190" i="18"/>
  <c r="G4189" i="18"/>
  <c r="F4189" i="18"/>
  <c r="E4189" i="18"/>
  <c r="D4189" i="18"/>
  <c r="G4188" i="18"/>
  <c r="F4188" i="18"/>
  <c r="E4188" i="18"/>
  <c r="D4188" i="18"/>
  <c r="G4187" i="18"/>
  <c r="F4187" i="18"/>
  <c r="E4187" i="18"/>
  <c r="D4187" i="18"/>
  <c r="G4186" i="18"/>
  <c r="F4186" i="18"/>
  <c r="E4186" i="18"/>
  <c r="D4186" i="18"/>
  <c r="G4185" i="18"/>
  <c r="F4185" i="18"/>
  <c r="E4185" i="18"/>
  <c r="D4185" i="18"/>
  <c r="G4184" i="18"/>
  <c r="F4184" i="18"/>
  <c r="E4184" i="18"/>
  <c r="D4184" i="18"/>
  <c r="G4183" i="18"/>
  <c r="F4183" i="18"/>
  <c r="E4183" i="18"/>
  <c r="D4183" i="18"/>
  <c r="G4182" i="18"/>
  <c r="F4182" i="18"/>
  <c r="E4182" i="18"/>
  <c r="D4182" i="18"/>
  <c r="G4181" i="18"/>
  <c r="F4181" i="18"/>
  <c r="E4181" i="18"/>
  <c r="D4181" i="18"/>
  <c r="G4180" i="18"/>
  <c r="F4180" i="18"/>
  <c r="E4180" i="18"/>
  <c r="D4180" i="18"/>
  <c r="G4179" i="18"/>
  <c r="F4179" i="18"/>
  <c r="E4179" i="18"/>
  <c r="D4179" i="18"/>
  <c r="G4178" i="18"/>
  <c r="F4178" i="18"/>
  <c r="E4178" i="18"/>
  <c r="D4178" i="18"/>
  <c r="G4177" i="18"/>
  <c r="F4177" i="18"/>
  <c r="E4177" i="18"/>
  <c r="D4177" i="18"/>
  <c r="G4176" i="18"/>
  <c r="F4176" i="18"/>
  <c r="E4176" i="18"/>
  <c r="D4176" i="18"/>
  <c r="G4175" i="18"/>
  <c r="F4175" i="18"/>
  <c r="E4175" i="18"/>
  <c r="D4175" i="18"/>
  <c r="G4174" i="18"/>
  <c r="F4174" i="18"/>
  <c r="E4174" i="18"/>
  <c r="D4174" i="18"/>
  <c r="G4173" i="18"/>
  <c r="F4173" i="18"/>
  <c r="E4173" i="18"/>
  <c r="D4173" i="18"/>
  <c r="G4172" i="18"/>
  <c r="F4172" i="18"/>
  <c r="E4172" i="18"/>
  <c r="D4172" i="18"/>
  <c r="G4171" i="18"/>
  <c r="F4171" i="18"/>
  <c r="E4171" i="18"/>
  <c r="D4171" i="18"/>
  <c r="G4170" i="18"/>
  <c r="F4170" i="18"/>
  <c r="E4170" i="18"/>
  <c r="D4170" i="18"/>
  <c r="G4169" i="18"/>
  <c r="F4169" i="18"/>
  <c r="E4169" i="18"/>
  <c r="D4169" i="18"/>
  <c r="G4168" i="18"/>
  <c r="F4168" i="18"/>
  <c r="E4168" i="18"/>
  <c r="D4168" i="18"/>
  <c r="G4167" i="18"/>
  <c r="F4167" i="18"/>
  <c r="E4167" i="18"/>
  <c r="D4167" i="18"/>
  <c r="G4166" i="18"/>
  <c r="F4166" i="18"/>
  <c r="E4166" i="18"/>
  <c r="D4166" i="18"/>
  <c r="G4165" i="18"/>
  <c r="F4165" i="18"/>
  <c r="E4165" i="18"/>
  <c r="D4165" i="18"/>
  <c r="G4164" i="18"/>
  <c r="F4164" i="18"/>
  <c r="E4164" i="18"/>
  <c r="D4164" i="18"/>
  <c r="G4163" i="18"/>
  <c r="F4163" i="18"/>
  <c r="E4163" i="18"/>
  <c r="D4163" i="18"/>
  <c r="G4162" i="18"/>
  <c r="F4162" i="18"/>
  <c r="E4162" i="18"/>
  <c r="D4162" i="18"/>
  <c r="G4161" i="18"/>
  <c r="F4161" i="18"/>
  <c r="E4161" i="18"/>
  <c r="D4161" i="18"/>
  <c r="G4160" i="18"/>
  <c r="F4160" i="18"/>
  <c r="E4160" i="18"/>
  <c r="D4160" i="18"/>
  <c r="G4159" i="18"/>
  <c r="F4159" i="18"/>
  <c r="E4159" i="18"/>
  <c r="D4159" i="18"/>
  <c r="G4158" i="18"/>
  <c r="F4158" i="18"/>
  <c r="E4158" i="18"/>
  <c r="D4158" i="18"/>
  <c r="G4157" i="18"/>
  <c r="F4157" i="18"/>
  <c r="E4157" i="18"/>
  <c r="D4157" i="18"/>
  <c r="G4156" i="18"/>
  <c r="F4156" i="18"/>
  <c r="E4156" i="18"/>
  <c r="D4156" i="18"/>
  <c r="G4155" i="18"/>
  <c r="F4155" i="18"/>
  <c r="E4155" i="18"/>
  <c r="D4155" i="18"/>
  <c r="G4154" i="18"/>
  <c r="F4154" i="18"/>
  <c r="E4154" i="18"/>
  <c r="D4154" i="18"/>
  <c r="G4153" i="18"/>
  <c r="F4153" i="18"/>
  <c r="E4153" i="18"/>
  <c r="D4153" i="18"/>
  <c r="G4152" i="18"/>
  <c r="F4152" i="18"/>
  <c r="E4152" i="18"/>
  <c r="D4152" i="18"/>
  <c r="G4151" i="18"/>
  <c r="F4151" i="18"/>
  <c r="E4151" i="18"/>
  <c r="D4151" i="18"/>
  <c r="G4150" i="18"/>
  <c r="F4150" i="18"/>
  <c r="E4150" i="18"/>
  <c r="D4150" i="18"/>
  <c r="G4149" i="18"/>
  <c r="F4149" i="18"/>
  <c r="E4149" i="18"/>
  <c r="D4149" i="18"/>
  <c r="G4148" i="18"/>
  <c r="F4148" i="18"/>
  <c r="E4148" i="18"/>
  <c r="D4148" i="18"/>
  <c r="G4147" i="18"/>
  <c r="F4147" i="18"/>
  <c r="E4147" i="18"/>
  <c r="D4147" i="18"/>
  <c r="G4146" i="18"/>
  <c r="F4146" i="18"/>
  <c r="E4146" i="18"/>
  <c r="D4146" i="18"/>
  <c r="G4145" i="18"/>
  <c r="F4145" i="18"/>
  <c r="E4145" i="18"/>
  <c r="D4145" i="18"/>
  <c r="G4144" i="18"/>
  <c r="F4144" i="18"/>
  <c r="E4144" i="18"/>
  <c r="D4144" i="18"/>
  <c r="G4143" i="18"/>
  <c r="F4143" i="18"/>
  <c r="E4143" i="18"/>
  <c r="D4143" i="18"/>
  <c r="G4142" i="18"/>
  <c r="F4142" i="18"/>
  <c r="E4142" i="18"/>
  <c r="D4142" i="18"/>
  <c r="G4141" i="18"/>
  <c r="F4141" i="18"/>
  <c r="E4141" i="18"/>
  <c r="D4141" i="18"/>
  <c r="G4140" i="18"/>
  <c r="F4140" i="18"/>
  <c r="E4140" i="18"/>
  <c r="D4140" i="18"/>
  <c r="G4139" i="18"/>
  <c r="F4139" i="18"/>
  <c r="E4139" i="18"/>
  <c r="D4139" i="18"/>
  <c r="G4138" i="18"/>
  <c r="F4138" i="18"/>
  <c r="E4138" i="18"/>
  <c r="D4138" i="18"/>
  <c r="G4137" i="18"/>
  <c r="F4137" i="18"/>
  <c r="E4137" i="18"/>
  <c r="D4137" i="18"/>
  <c r="G4136" i="18"/>
  <c r="F4136" i="18"/>
  <c r="E4136" i="18"/>
  <c r="D4136" i="18"/>
  <c r="G4135" i="18"/>
  <c r="F4135" i="18"/>
  <c r="E4135" i="18"/>
  <c r="D4135" i="18"/>
  <c r="G4134" i="18"/>
  <c r="F4134" i="18"/>
  <c r="E4134" i="18"/>
  <c r="D4134" i="18"/>
  <c r="G4133" i="18"/>
  <c r="F4133" i="18"/>
  <c r="E4133" i="18"/>
  <c r="D4133" i="18"/>
  <c r="G4132" i="18"/>
  <c r="F4132" i="18"/>
  <c r="E4132" i="18"/>
  <c r="D4132" i="18"/>
  <c r="G4131" i="18"/>
  <c r="F4131" i="18"/>
  <c r="E4131" i="18"/>
  <c r="D4131" i="18"/>
  <c r="G4130" i="18"/>
  <c r="F4130" i="18"/>
  <c r="E4130" i="18"/>
  <c r="D4130" i="18"/>
  <c r="G4129" i="18"/>
  <c r="F4129" i="18"/>
  <c r="E4129" i="18"/>
  <c r="D4129" i="18"/>
  <c r="G4128" i="18"/>
  <c r="F4128" i="18"/>
  <c r="E4128" i="18"/>
  <c r="D4128" i="18"/>
  <c r="G4127" i="18"/>
  <c r="F4127" i="18"/>
  <c r="E4127" i="18"/>
  <c r="D4127" i="18"/>
  <c r="G4126" i="18"/>
  <c r="F4126" i="18"/>
  <c r="E4126" i="18"/>
  <c r="D4126" i="18"/>
  <c r="G4125" i="18"/>
  <c r="F4125" i="18"/>
  <c r="E4125" i="18"/>
  <c r="D4125" i="18"/>
  <c r="G4124" i="18"/>
  <c r="F4124" i="18"/>
  <c r="E4124" i="18"/>
  <c r="D4124" i="18"/>
  <c r="G4123" i="18"/>
  <c r="F4123" i="18"/>
  <c r="E4123" i="18"/>
  <c r="D4123" i="18"/>
  <c r="G4122" i="18"/>
  <c r="F4122" i="18"/>
  <c r="E4122" i="18"/>
  <c r="D4122" i="18"/>
  <c r="G4121" i="18"/>
  <c r="F4121" i="18"/>
  <c r="E4121" i="18"/>
  <c r="D4121" i="18"/>
  <c r="G4120" i="18"/>
  <c r="F4120" i="18"/>
  <c r="E4120" i="18"/>
  <c r="D4120" i="18"/>
  <c r="G4119" i="18"/>
  <c r="F4119" i="18"/>
  <c r="E4119" i="18"/>
  <c r="D4119" i="18"/>
  <c r="G4118" i="18"/>
  <c r="F4118" i="18"/>
  <c r="E4118" i="18"/>
  <c r="D4118" i="18"/>
  <c r="G4117" i="18"/>
  <c r="F4117" i="18"/>
  <c r="E4117" i="18"/>
  <c r="D4117" i="18"/>
  <c r="G4116" i="18"/>
  <c r="F4116" i="18"/>
  <c r="E4116" i="18"/>
  <c r="D4116" i="18"/>
  <c r="G4115" i="18"/>
  <c r="F4115" i="18"/>
  <c r="E4115" i="18"/>
  <c r="D4115" i="18"/>
  <c r="G4114" i="18"/>
  <c r="F4114" i="18"/>
  <c r="E4114" i="18"/>
  <c r="D4114" i="18"/>
  <c r="G4113" i="18"/>
  <c r="F4113" i="18"/>
  <c r="E4113" i="18"/>
  <c r="D4113" i="18"/>
  <c r="G4112" i="18"/>
  <c r="F4112" i="18"/>
  <c r="E4112" i="18"/>
  <c r="D4112" i="18"/>
  <c r="G4111" i="18"/>
  <c r="F4111" i="18"/>
  <c r="E4111" i="18"/>
  <c r="D4111" i="18"/>
  <c r="G4110" i="18"/>
  <c r="F4110" i="18"/>
  <c r="E4110" i="18"/>
  <c r="D4110" i="18"/>
  <c r="G4109" i="18"/>
  <c r="F4109" i="18"/>
  <c r="E4109" i="18"/>
  <c r="D4109" i="18"/>
  <c r="G4108" i="18"/>
  <c r="F4108" i="18"/>
  <c r="E4108" i="18"/>
  <c r="D4108" i="18"/>
  <c r="G4107" i="18"/>
  <c r="F4107" i="18"/>
  <c r="E4107" i="18"/>
  <c r="D4107" i="18"/>
  <c r="G4106" i="18"/>
  <c r="F4106" i="18"/>
  <c r="E4106" i="18"/>
  <c r="D4106" i="18"/>
  <c r="G4105" i="18"/>
  <c r="F4105" i="18"/>
  <c r="E4105" i="18"/>
  <c r="D4105" i="18"/>
  <c r="G4104" i="18"/>
  <c r="F4104" i="18"/>
  <c r="E4104" i="18"/>
  <c r="D4104" i="18"/>
  <c r="G4103" i="18"/>
  <c r="F4103" i="18"/>
  <c r="E4103" i="18"/>
  <c r="D4103" i="18"/>
  <c r="G4102" i="18"/>
  <c r="F4102" i="18"/>
  <c r="E4102" i="18"/>
  <c r="D4102" i="18"/>
  <c r="G4101" i="18"/>
  <c r="F4101" i="18"/>
  <c r="E4101" i="18"/>
  <c r="D4101" i="18"/>
  <c r="G4100" i="18"/>
  <c r="F4100" i="18"/>
  <c r="E4100" i="18"/>
  <c r="D4100" i="18"/>
  <c r="G4099" i="18"/>
  <c r="F4099" i="18"/>
  <c r="E4099" i="18"/>
  <c r="D4099" i="18"/>
  <c r="G4098" i="18"/>
  <c r="F4098" i="18"/>
  <c r="E4098" i="18"/>
  <c r="D4098" i="18"/>
  <c r="G4097" i="18"/>
  <c r="F4097" i="18"/>
  <c r="E4097" i="18"/>
  <c r="D4097" i="18"/>
  <c r="G4096" i="18"/>
  <c r="F4096" i="18"/>
  <c r="E4096" i="18"/>
  <c r="D4096" i="18"/>
  <c r="G4095" i="18"/>
  <c r="F4095" i="18"/>
  <c r="E4095" i="18"/>
  <c r="D4095" i="18"/>
  <c r="G4094" i="18"/>
  <c r="F4094" i="18"/>
  <c r="E4094" i="18"/>
  <c r="D4094" i="18"/>
  <c r="G4093" i="18"/>
  <c r="F4093" i="18"/>
  <c r="E4093" i="18"/>
  <c r="D4093" i="18"/>
  <c r="G4092" i="18"/>
  <c r="F4092" i="18"/>
  <c r="E4092" i="18"/>
  <c r="D4092" i="18"/>
  <c r="G4091" i="18"/>
  <c r="F4091" i="18"/>
  <c r="E4091" i="18"/>
  <c r="D4091" i="18"/>
  <c r="G4090" i="18"/>
  <c r="F4090" i="18"/>
  <c r="E4090" i="18"/>
  <c r="D4090" i="18"/>
  <c r="G4089" i="18"/>
  <c r="F4089" i="18"/>
  <c r="E4089" i="18"/>
  <c r="D4089" i="18"/>
  <c r="G4088" i="18"/>
  <c r="F4088" i="18"/>
  <c r="E4088" i="18"/>
  <c r="D4088" i="18"/>
  <c r="G4087" i="18"/>
  <c r="F4087" i="18"/>
  <c r="E4087" i="18"/>
  <c r="D4087" i="18"/>
  <c r="G4086" i="18"/>
  <c r="F4086" i="18"/>
  <c r="E4086" i="18"/>
  <c r="D4086" i="18"/>
  <c r="G4085" i="18"/>
  <c r="F4085" i="18"/>
  <c r="E4085" i="18"/>
  <c r="D4085" i="18"/>
  <c r="G4084" i="18"/>
  <c r="F4084" i="18"/>
  <c r="E4084" i="18"/>
  <c r="D4084" i="18"/>
  <c r="G4083" i="18"/>
  <c r="F4083" i="18"/>
  <c r="E4083" i="18"/>
  <c r="D4083" i="18"/>
  <c r="G4082" i="18"/>
  <c r="F4082" i="18"/>
  <c r="E4082" i="18"/>
  <c r="D4082" i="18"/>
  <c r="G4081" i="18"/>
  <c r="F4081" i="18"/>
  <c r="E4081" i="18"/>
  <c r="D4081" i="18"/>
  <c r="G4080" i="18"/>
  <c r="F4080" i="18"/>
  <c r="E4080" i="18"/>
  <c r="D4080" i="18"/>
  <c r="G4079" i="18"/>
  <c r="F4079" i="18"/>
  <c r="E4079" i="18"/>
  <c r="D4079" i="18"/>
  <c r="G4078" i="18"/>
  <c r="F4078" i="18"/>
  <c r="E4078" i="18"/>
  <c r="D4078" i="18"/>
  <c r="G4077" i="18"/>
  <c r="F4077" i="18"/>
  <c r="E4077" i="18"/>
  <c r="D4077" i="18"/>
  <c r="G4076" i="18"/>
  <c r="F4076" i="18"/>
  <c r="E4076" i="18"/>
  <c r="D4076" i="18"/>
  <c r="G4075" i="18"/>
  <c r="F4075" i="18"/>
  <c r="E4075" i="18"/>
  <c r="D4075" i="18"/>
  <c r="G4074" i="18"/>
  <c r="F4074" i="18"/>
  <c r="E4074" i="18"/>
  <c r="D4074" i="18"/>
  <c r="G4073" i="18"/>
  <c r="F4073" i="18"/>
  <c r="E4073" i="18"/>
  <c r="D4073" i="18"/>
  <c r="G4072" i="18"/>
  <c r="F4072" i="18"/>
  <c r="E4072" i="18"/>
  <c r="D4072" i="18"/>
  <c r="G4071" i="18"/>
  <c r="F4071" i="18"/>
  <c r="E4071" i="18"/>
  <c r="D4071" i="18"/>
  <c r="G4070" i="18"/>
  <c r="F4070" i="18"/>
  <c r="E4070" i="18"/>
  <c r="D4070" i="18"/>
  <c r="G4069" i="18"/>
  <c r="F4069" i="18"/>
  <c r="E4069" i="18"/>
  <c r="D4069" i="18"/>
  <c r="G4068" i="18"/>
  <c r="F4068" i="18"/>
  <c r="E4068" i="18"/>
  <c r="D4068" i="18"/>
  <c r="G4067" i="18"/>
  <c r="F4067" i="18"/>
  <c r="E4067" i="18"/>
  <c r="D4067" i="18"/>
  <c r="G4066" i="18"/>
  <c r="F4066" i="18"/>
  <c r="E4066" i="18"/>
  <c r="D4066" i="18"/>
  <c r="G4065" i="18"/>
  <c r="F4065" i="18"/>
  <c r="E4065" i="18"/>
  <c r="D4065" i="18"/>
  <c r="G4064" i="18"/>
  <c r="F4064" i="18"/>
  <c r="E4064" i="18"/>
  <c r="D4064" i="18"/>
  <c r="G4063" i="18"/>
  <c r="F4063" i="18"/>
  <c r="E4063" i="18"/>
  <c r="D4063" i="18"/>
  <c r="G4062" i="18"/>
  <c r="F4062" i="18"/>
  <c r="E4062" i="18"/>
  <c r="D4062" i="18"/>
  <c r="G4061" i="18"/>
  <c r="F4061" i="18"/>
  <c r="E4061" i="18"/>
  <c r="D4061" i="18"/>
  <c r="G4060" i="18"/>
  <c r="F4060" i="18"/>
  <c r="E4060" i="18"/>
  <c r="D4060" i="18"/>
  <c r="G4059" i="18"/>
  <c r="F4059" i="18"/>
  <c r="E4059" i="18"/>
  <c r="D4059" i="18"/>
  <c r="G4058" i="18"/>
  <c r="F4058" i="18"/>
  <c r="E4058" i="18"/>
  <c r="D4058" i="18"/>
  <c r="G4057" i="18"/>
  <c r="F4057" i="18"/>
  <c r="E4057" i="18"/>
  <c r="D4057" i="18"/>
  <c r="G4056" i="18"/>
  <c r="F4056" i="18"/>
  <c r="E4056" i="18"/>
  <c r="D4056" i="18"/>
  <c r="G4055" i="18"/>
  <c r="F4055" i="18"/>
  <c r="E4055" i="18"/>
  <c r="D4055" i="18"/>
  <c r="G4054" i="18"/>
  <c r="F4054" i="18"/>
  <c r="E4054" i="18"/>
  <c r="D4054" i="18"/>
  <c r="G4053" i="18"/>
  <c r="F4053" i="18"/>
  <c r="E4053" i="18"/>
  <c r="D4053" i="18"/>
  <c r="G4052" i="18"/>
  <c r="F4052" i="18"/>
  <c r="E4052" i="18"/>
  <c r="D4052" i="18"/>
  <c r="G4051" i="18"/>
  <c r="F4051" i="18"/>
  <c r="E4051" i="18"/>
  <c r="D4051" i="18"/>
  <c r="G4050" i="18"/>
  <c r="F4050" i="18"/>
  <c r="E4050" i="18"/>
  <c r="D4050" i="18"/>
  <c r="G4049" i="18"/>
  <c r="F4049" i="18"/>
  <c r="E4049" i="18"/>
  <c r="D4049" i="18"/>
  <c r="G4048" i="18"/>
  <c r="F4048" i="18"/>
  <c r="E4048" i="18"/>
  <c r="D4048" i="18"/>
  <c r="G4047" i="18"/>
  <c r="F4047" i="18"/>
  <c r="E4047" i="18"/>
  <c r="D4047" i="18"/>
  <c r="G4046" i="18"/>
  <c r="F4046" i="18"/>
  <c r="E4046" i="18"/>
  <c r="D4046" i="18"/>
  <c r="G4045" i="18"/>
  <c r="F4045" i="18"/>
  <c r="E4045" i="18"/>
  <c r="D4045" i="18"/>
  <c r="G4044" i="18"/>
  <c r="F4044" i="18"/>
  <c r="E4044" i="18"/>
  <c r="D4044" i="18"/>
  <c r="G4043" i="18"/>
  <c r="F4043" i="18"/>
  <c r="E4043" i="18"/>
  <c r="D4043" i="18"/>
  <c r="G4042" i="18"/>
  <c r="F4042" i="18"/>
  <c r="E4042" i="18"/>
  <c r="D4042" i="18"/>
  <c r="G4041" i="18"/>
  <c r="F4041" i="18"/>
  <c r="E4041" i="18"/>
  <c r="D4041" i="18"/>
  <c r="G4040" i="18"/>
  <c r="F4040" i="18"/>
  <c r="E4040" i="18"/>
  <c r="D4040" i="18"/>
  <c r="G4039" i="18"/>
  <c r="F4039" i="18"/>
  <c r="E4039" i="18"/>
  <c r="D4039" i="18"/>
  <c r="G4038" i="18"/>
  <c r="F4038" i="18"/>
  <c r="E4038" i="18"/>
  <c r="D4038" i="18"/>
  <c r="G4037" i="18"/>
  <c r="F4037" i="18"/>
  <c r="E4037" i="18"/>
  <c r="D4037" i="18"/>
  <c r="G4036" i="18"/>
  <c r="F4036" i="18"/>
  <c r="E4036" i="18"/>
  <c r="D4036" i="18"/>
  <c r="G4035" i="18"/>
  <c r="F4035" i="18"/>
  <c r="E4035" i="18"/>
  <c r="D4035" i="18"/>
  <c r="G4034" i="18"/>
  <c r="F4034" i="18"/>
  <c r="E4034" i="18"/>
  <c r="D4034" i="18"/>
  <c r="G4033" i="18"/>
  <c r="F4033" i="18"/>
  <c r="E4033" i="18"/>
  <c r="D4033" i="18"/>
  <c r="G4032" i="18"/>
  <c r="F4032" i="18"/>
  <c r="E4032" i="18"/>
  <c r="D4032" i="18"/>
  <c r="G4031" i="18"/>
  <c r="F4031" i="18"/>
  <c r="E4031" i="18"/>
  <c r="D4031" i="18"/>
  <c r="G4030" i="18"/>
  <c r="F4030" i="18"/>
  <c r="E4030" i="18"/>
  <c r="D4030" i="18"/>
  <c r="G4029" i="18"/>
  <c r="F4029" i="18"/>
  <c r="E4029" i="18"/>
  <c r="D4029" i="18"/>
  <c r="G4028" i="18"/>
  <c r="F4028" i="18"/>
  <c r="E4028" i="18"/>
  <c r="D4028" i="18"/>
  <c r="G4027" i="18"/>
  <c r="F4027" i="18"/>
  <c r="E4027" i="18"/>
  <c r="D4027" i="18"/>
  <c r="G4026" i="18"/>
  <c r="F4026" i="18"/>
  <c r="E4026" i="18"/>
  <c r="D4026" i="18"/>
  <c r="G4025" i="18"/>
  <c r="F4025" i="18"/>
  <c r="E4025" i="18"/>
  <c r="D4025" i="18"/>
  <c r="G4024" i="18"/>
  <c r="F4024" i="18"/>
  <c r="E4024" i="18"/>
  <c r="D4024" i="18"/>
  <c r="G4023" i="18"/>
  <c r="F4023" i="18"/>
  <c r="E4023" i="18"/>
  <c r="D4023" i="18"/>
  <c r="G4022" i="18"/>
  <c r="F4022" i="18"/>
  <c r="E4022" i="18"/>
  <c r="D4022" i="18"/>
  <c r="G4021" i="18"/>
  <c r="F4021" i="18"/>
  <c r="E4021" i="18"/>
  <c r="D4021" i="18"/>
  <c r="G4020" i="18"/>
  <c r="F4020" i="18"/>
  <c r="E4020" i="18"/>
  <c r="D4020" i="18"/>
  <c r="G4019" i="18"/>
  <c r="F4019" i="18"/>
  <c r="E4019" i="18"/>
  <c r="D4019" i="18"/>
  <c r="G4018" i="18"/>
  <c r="F4018" i="18"/>
  <c r="E4018" i="18"/>
  <c r="D4018" i="18"/>
  <c r="G4017" i="18"/>
  <c r="F4017" i="18"/>
  <c r="E4017" i="18"/>
  <c r="D4017" i="18"/>
  <c r="G4016" i="18"/>
  <c r="F4016" i="18"/>
  <c r="E4016" i="18"/>
  <c r="D4016" i="18"/>
  <c r="G4015" i="18"/>
  <c r="F4015" i="18"/>
  <c r="E4015" i="18"/>
  <c r="D4015" i="18"/>
  <c r="G4014" i="18"/>
  <c r="F4014" i="18"/>
  <c r="E4014" i="18"/>
  <c r="D4014" i="18"/>
  <c r="G4013" i="18"/>
  <c r="F4013" i="18"/>
  <c r="E4013" i="18"/>
  <c r="D4013" i="18"/>
  <c r="G4012" i="18"/>
  <c r="F4012" i="18"/>
  <c r="E4012" i="18"/>
  <c r="D4012" i="18"/>
  <c r="G4011" i="18"/>
  <c r="F4011" i="18"/>
  <c r="E4011" i="18"/>
  <c r="D4011" i="18"/>
  <c r="G4010" i="18"/>
  <c r="F4010" i="18"/>
  <c r="E4010" i="18"/>
  <c r="D4010" i="18"/>
  <c r="G4009" i="18"/>
  <c r="F4009" i="18"/>
  <c r="E4009" i="18"/>
  <c r="D4009" i="18"/>
  <c r="G4008" i="18"/>
  <c r="F4008" i="18"/>
  <c r="E4008" i="18"/>
  <c r="D4008" i="18"/>
  <c r="G4007" i="18"/>
  <c r="F4007" i="18"/>
  <c r="E4007" i="18"/>
  <c r="D4007" i="18"/>
  <c r="G4006" i="18"/>
  <c r="F4006" i="18"/>
  <c r="E4006" i="18"/>
  <c r="D4006" i="18"/>
  <c r="G4005" i="18"/>
  <c r="F4005" i="18"/>
  <c r="E4005" i="18"/>
  <c r="D4005" i="18"/>
  <c r="G4004" i="18"/>
  <c r="F4004" i="18"/>
  <c r="E4004" i="18"/>
  <c r="D4004" i="18"/>
  <c r="G4003" i="18"/>
  <c r="F4003" i="18"/>
  <c r="E4003" i="18"/>
  <c r="D4003" i="18"/>
  <c r="G4002" i="18"/>
  <c r="F4002" i="18"/>
  <c r="E4002" i="18"/>
  <c r="D4002" i="18"/>
  <c r="G4001" i="18"/>
  <c r="F4001" i="18"/>
  <c r="E4001" i="18"/>
  <c r="D4001" i="18"/>
  <c r="G4000" i="18"/>
  <c r="F4000" i="18"/>
  <c r="E4000" i="18"/>
  <c r="D4000" i="18"/>
  <c r="G3999" i="18"/>
  <c r="F3999" i="18"/>
  <c r="E3999" i="18"/>
  <c r="D3999" i="18"/>
  <c r="G3998" i="18"/>
  <c r="F3998" i="18"/>
  <c r="E3998" i="18"/>
  <c r="D3998" i="18"/>
  <c r="G3997" i="18"/>
  <c r="F3997" i="18"/>
  <c r="E3997" i="18"/>
  <c r="D3997" i="18"/>
  <c r="G3996" i="18"/>
  <c r="F3996" i="18"/>
  <c r="E3996" i="18"/>
  <c r="D3996" i="18"/>
  <c r="G3995" i="18"/>
  <c r="F3995" i="18"/>
  <c r="E3995" i="18"/>
  <c r="D3995" i="18"/>
  <c r="G3994" i="18"/>
  <c r="F3994" i="18"/>
  <c r="E3994" i="18"/>
  <c r="D3994" i="18"/>
  <c r="G3993" i="18"/>
  <c r="F3993" i="18"/>
  <c r="E3993" i="18"/>
  <c r="D3993" i="18"/>
  <c r="G3992" i="18"/>
  <c r="F3992" i="18"/>
  <c r="E3992" i="18"/>
  <c r="D3992" i="18"/>
  <c r="G3991" i="18"/>
  <c r="F3991" i="18"/>
  <c r="E3991" i="18"/>
  <c r="D3991" i="18"/>
  <c r="G3990" i="18"/>
  <c r="F3990" i="18"/>
  <c r="E3990" i="18"/>
  <c r="D3990" i="18"/>
  <c r="G3989" i="18"/>
  <c r="F3989" i="18"/>
  <c r="E3989" i="18"/>
  <c r="D3989" i="18"/>
  <c r="G3988" i="18"/>
  <c r="F3988" i="18"/>
  <c r="E3988" i="18"/>
  <c r="D3988" i="18"/>
  <c r="G3987" i="18"/>
  <c r="F3987" i="18"/>
  <c r="E3987" i="18"/>
  <c r="D3987" i="18"/>
  <c r="G3986" i="18"/>
  <c r="F3986" i="18"/>
  <c r="E3986" i="18"/>
  <c r="D3986" i="18"/>
  <c r="G3985" i="18"/>
  <c r="F3985" i="18"/>
  <c r="E3985" i="18"/>
  <c r="D3985" i="18"/>
  <c r="G3984" i="18"/>
  <c r="F3984" i="18"/>
  <c r="E3984" i="18"/>
  <c r="D3984" i="18"/>
  <c r="G3983" i="18"/>
  <c r="F3983" i="18"/>
  <c r="E3983" i="18"/>
  <c r="D3983" i="18"/>
  <c r="G3982" i="18"/>
  <c r="F3982" i="18"/>
  <c r="E3982" i="18"/>
  <c r="D3982" i="18"/>
  <c r="G3981" i="18"/>
  <c r="F3981" i="18"/>
  <c r="E3981" i="18"/>
  <c r="D3981" i="18"/>
  <c r="G3980" i="18"/>
  <c r="F3980" i="18"/>
  <c r="E3980" i="18"/>
  <c r="D3980" i="18"/>
  <c r="G3979" i="18"/>
  <c r="F3979" i="18"/>
  <c r="E3979" i="18"/>
  <c r="D3979" i="18"/>
  <c r="G3978" i="18"/>
  <c r="F3978" i="18"/>
  <c r="E3978" i="18"/>
  <c r="D3978" i="18"/>
  <c r="G3977" i="18"/>
  <c r="F3977" i="18"/>
  <c r="E3977" i="18"/>
  <c r="D3977" i="18"/>
  <c r="G3976" i="18"/>
  <c r="F3976" i="18"/>
  <c r="E3976" i="18"/>
  <c r="D3976" i="18"/>
  <c r="G3975" i="18"/>
  <c r="F3975" i="18"/>
  <c r="E3975" i="18"/>
  <c r="D3975" i="18"/>
  <c r="G3974" i="18"/>
  <c r="F3974" i="18"/>
  <c r="E3974" i="18"/>
  <c r="D3974" i="18"/>
  <c r="G3973" i="18"/>
  <c r="F3973" i="18"/>
  <c r="E3973" i="18"/>
  <c r="D3973" i="18"/>
  <c r="G3972" i="18"/>
  <c r="F3972" i="18"/>
  <c r="E3972" i="18"/>
  <c r="D3972" i="18"/>
  <c r="G3971" i="18"/>
  <c r="F3971" i="18"/>
  <c r="E3971" i="18"/>
  <c r="D3971" i="18"/>
  <c r="G3970" i="18"/>
  <c r="F3970" i="18"/>
  <c r="E3970" i="18"/>
  <c r="D3970" i="18"/>
  <c r="G3969" i="18"/>
  <c r="F3969" i="18"/>
  <c r="E3969" i="18"/>
  <c r="D3969" i="18"/>
  <c r="G3968" i="18"/>
  <c r="F3968" i="18"/>
  <c r="E3968" i="18"/>
  <c r="D3968" i="18"/>
  <c r="G3967" i="18"/>
  <c r="F3967" i="18"/>
  <c r="E3967" i="18"/>
  <c r="D3967" i="18"/>
  <c r="G3966" i="18"/>
  <c r="F3966" i="18"/>
  <c r="E3966" i="18"/>
  <c r="D3966" i="18"/>
  <c r="G3965" i="18"/>
  <c r="F3965" i="18"/>
  <c r="E3965" i="18"/>
  <c r="D3965" i="18"/>
  <c r="G3964" i="18"/>
  <c r="F3964" i="18"/>
  <c r="E3964" i="18"/>
  <c r="D3964" i="18"/>
  <c r="G3963" i="18"/>
  <c r="F3963" i="18"/>
  <c r="E3963" i="18"/>
  <c r="D3963" i="18"/>
  <c r="G3962" i="18"/>
  <c r="F3962" i="18"/>
  <c r="E3962" i="18"/>
  <c r="D3962" i="18"/>
  <c r="G3961" i="18"/>
  <c r="F3961" i="18"/>
  <c r="E3961" i="18"/>
  <c r="D3961" i="18"/>
  <c r="G3960" i="18"/>
  <c r="F3960" i="18"/>
  <c r="E3960" i="18"/>
  <c r="D3960" i="18"/>
  <c r="G3959" i="18"/>
  <c r="F3959" i="18"/>
  <c r="E3959" i="18"/>
  <c r="D3959" i="18"/>
  <c r="G3958" i="18"/>
  <c r="F3958" i="18"/>
  <c r="E3958" i="18"/>
  <c r="D3958" i="18"/>
  <c r="G3957" i="18"/>
  <c r="F3957" i="18"/>
  <c r="E3957" i="18"/>
  <c r="D3957" i="18"/>
  <c r="G3956" i="18"/>
  <c r="F3956" i="18"/>
  <c r="E3956" i="18"/>
  <c r="D3956" i="18"/>
  <c r="G3955" i="18"/>
  <c r="F3955" i="18"/>
  <c r="E3955" i="18"/>
  <c r="D3955" i="18"/>
  <c r="G3954" i="18"/>
  <c r="F3954" i="18"/>
  <c r="E3954" i="18"/>
  <c r="D3954" i="18"/>
  <c r="G3953" i="18"/>
  <c r="F3953" i="18"/>
  <c r="E3953" i="18"/>
  <c r="D3953" i="18"/>
  <c r="G3952" i="18"/>
  <c r="F3952" i="18"/>
  <c r="E3952" i="18"/>
  <c r="D3952" i="18"/>
  <c r="G3951" i="18"/>
  <c r="F3951" i="18"/>
  <c r="E3951" i="18"/>
  <c r="D3951" i="18"/>
  <c r="G3950" i="18"/>
  <c r="F3950" i="18"/>
  <c r="E3950" i="18"/>
  <c r="D3950" i="18"/>
  <c r="G3949" i="18"/>
  <c r="F3949" i="18"/>
  <c r="E3949" i="18"/>
  <c r="D3949" i="18"/>
  <c r="G3948" i="18"/>
  <c r="F3948" i="18"/>
  <c r="E3948" i="18"/>
  <c r="D3948" i="18"/>
  <c r="G3947" i="18"/>
  <c r="F3947" i="18"/>
  <c r="E3947" i="18"/>
  <c r="D3947" i="18"/>
  <c r="G3946" i="18"/>
  <c r="F3946" i="18"/>
  <c r="E3946" i="18"/>
  <c r="D3946" i="18"/>
  <c r="G3945" i="18"/>
  <c r="F3945" i="18"/>
  <c r="E3945" i="18"/>
  <c r="D3945" i="18"/>
  <c r="G3944" i="18"/>
  <c r="F3944" i="18"/>
  <c r="E3944" i="18"/>
  <c r="D3944" i="18"/>
  <c r="G3943" i="18"/>
  <c r="F3943" i="18"/>
  <c r="E3943" i="18"/>
  <c r="D3943" i="18"/>
  <c r="G3942" i="18"/>
  <c r="F3942" i="18"/>
  <c r="E3942" i="18"/>
  <c r="D3942" i="18"/>
  <c r="G3941" i="18"/>
  <c r="F3941" i="18"/>
  <c r="E3941" i="18"/>
  <c r="D3941" i="18"/>
  <c r="G3940" i="18"/>
  <c r="F3940" i="18"/>
  <c r="E3940" i="18"/>
  <c r="D3940" i="18"/>
  <c r="G3939" i="18"/>
  <c r="F3939" i="18"/>
  <c r="E3939" i="18"/>
  <c r="D3939" i="18"/>
  <c r="G3938" i="18"/>
  <c r="F3938" i="18"/>
  <c r="E3938" i="18"/>
  <c r="D3938" i="18"/>
  <c r="G3937" i="18"/>
  <c r="F3937" i="18"/>
  <c r="E3937" i="18"/>
  <c r="D3937" i="18"/>
  <c r="G3936" i="18"/>
  <c r="F3936" i="18"/>
  <c r="E3936" i="18"/>
  <c r="D3936" i="18"/>
  <c r="G3935" i="18"/>
  <c r="F3935" i="18"/>
  <c r="E3935" i="18"/>
  <c r="D3935" i="18"/>
  <c r="G3934" i="18"/>
  <c r="F3934" i="18"/>
  <c r="E3934" i="18"/>
  <c r="D3934" i="18"/>
  <c r="G3933" i="18"/>
  <c r="F3933" i="18"/>
  <c r="E3933" i="18"/>
  <c r="D3933" i="18"/>
  <c r="G3932" i="18"/>
  <c r="F3932" i="18"/>
  <c r="E3932" i="18"/>
  <c r="D3932" i="18"/>
  <c r="G3931" i="18"/>
  <c r="F3931" i="18"/>
  <c r="E3931" i="18"/>
  <c r="D3931" i="18"/>
  <c r="G3930" i="18"/>
  <c r="F3930" i="18"/>
  <c r="E3930" i="18"/>
  <c r="D3930" i="18"/>
  <c r="G3929" i="18"/>
  <c r="F3929" i="18"/>
  <c r="E3929" i="18"/>
  <c r="D3929" i="18"/>
  <c r="G3928" i="18"/>
  <c r="F3928" i="18"/>
  <c r="E3928" i="18"/>
  <c r="D3928" i="18"/>
  <c r="G3927" i="18"/>
  <c r="F3927" i="18"/>
  <c r="E3927" i="18"/>
  <c r="D3927" i="18"/>
  <c r="G3926" i="18"/>
  <c r="F3926" i="18"/>
  <c r="E3926" i="18"/>
  <c r="D3926" i="18"/>
  <c r="G3925" i="18"/>
  <c r="F3925" i="18"/>
  <c r="E3925" i="18"/>
  <c r="D3925" i="18"/>
  <c r="G3924" i="18"/>
  <c r="F3924" i="18"/>
  <c r="E3924" i="18"/>
  <c r="D3924" i="18"/>
  <c r="G3923" i="18"/>
  <c r="F3923" i="18"/>
  <c r="E3923" i="18"/>
  <c r="D3923" i="18"/>
  <c r="G3922" i="18"/>
  <c r="F3922" i="18"/>
  <c r="E3922" i="18"/>
  <c r="D3922" i="18"/>
  <c r="G3921" i="18"/>
  <c r="F3921" i="18"/>
  <c r="E3921" i="18"/>
  <c r="D3921" i="18"/>
  <c r="G3920" i="18"/>
  <c r="F3920" i="18"/>
  <c r="E3920" i="18"/>
  <c r="D3920" i="18"/>
  <c r="G3919" i="18"/>
  <c r="F3919" i="18"/>
  <c r="E3919" i="18"/>
  <c r="D3919" i="18"/>
  <c r="G3918" i="18"/>
  <c r="F3918" i="18"/>
  <c r="E3918" i="18"/>
  <c r="D3918" i="18"/>
  <c r="G3917" i="18"/>
  <c r="F3917" i="18"/>
  <c r="E3917" i="18"/>
  <c r="D3917" i="18"/>
  <c r="G3916" i="18"/>
  <c r="F3916" i="18"/>
  <c r="E3916" i="18"/>
  <c r="D3916" i="18"/>
  <c r="G3915" i="18"/>
  <c r="F3915" i="18"/>
  <c r="E3915" i="18"/>
  <c r="D3915" i="18"/>
  <c r="G3914" i="18"/>
  <c r="F3914" i="18"/>
  <c r="E3914" i="18"/>
  <c r="D3914" i="18"/>
  <c r="G3913" i="18"/>
  <c r="F3913" i="18"/>
  <c r="E3913" i="18"/>
  <c r="D3913" i="18"/>
  <c r="G3912" i="18"/>
  <c r="F3912" i="18"/>
  <c r="E3912" i="18"/>
  <c r="D3912" i="18"/>
  <c r="G3911" i="18"/>
  <c r="F3911" i="18"/>
  <c r="E3911" i="18"/>
  <c r="D3911" i="18"/>
  <c r="G3910" i="18"/>
  <c r="F3910" i="18"/>
  <c r="E3910" i="18"/>
  <c r="D3910" i="18"/>
  <c r="G3909" i="18"/>
  <c r="F3909" i="18"/>
  <c r="E3909" i="18"/>
  <c r="D3909" i="18"/>
  <c r="G3908" i="18"/>
  <c r="F3908" i="18"/>
  <c r="E3908" i="18"/>
  <c r="D3908" i="18"/>
  <c r="G3907" i="18"/>
  <c r="F3907" i="18"/>
  <c r="E3907" i="18"/>
  <c r="D3907" i="18"/>
  <c r="G3906" i="18"/>
  <c r="F3906" i="18"/>
  <c r="E3906" i="18"/>
  <c r="D3906" i="18"/>
  <c r="G3905" i="18"/>
  <c r="F3905" i="18"/>
  <c r="E3905" i="18"/>
  <c r="D3905" i="18"/>
  <c r="G3904" i="18"/>
  <c r="F3904" i="18"/>
  <c r="E3904" i="18"/>
  <c r="D3904" i="18"/>
  <c r="G3903" i="18"/>
  <c r="F3903" i="18"/>
  <c r="E3903" i="18"/>
  <c r="D3903" i="18"/>
  <c r="G3902" i="18"/>
  <c r="F3902" i="18"/>
  <c r="E3902" i="18"/>
  <c r="D3902" i="18"/>
  <c r="G3901" i="18"/>
  <c r="F3901" i="18"/>
  <c r="E3901" i="18"/>
  <c r="D3901" i="18"/>
  <c r="G3900" i="18"/>
  <c r="F3900" i="18"/>
  <c r="E3900" i="18"/>
  <c r="D3900" i="18"/>
  <c r="G3899" i="18"/>
  <c r="F3899" i="18"/>
  <c r="E3899" i="18"/>
  <c r="D3899" i="18"/>
  <c r="G3898" i="18"/>
  <c r="F3898" i="18"/>
  <c r="E3898" i="18"/>
  <c r="D3898" i="18"/>
  <c r="G3897" i="18"/>
  <c r="F3897" i="18"/>
  <c r="E3897" i="18"/>
  <c r="D3897" i="18"/>
  <c r="G3896" i="18"/>
  <c r="F3896" i="18"/>
  <c r="E3896" i="18"/>
  <c r="D3896" i="18"/>
  <c r="G3895" i="18"/>
  <c r="F3895" i="18"/>
  <c r="E3895" i="18"/>
  <c r="D3895" i="18"/>
  <c r="G3894" i="18"/>
  <c r="F3894" i="18"/>
  <c r="E3894" i="18"/>
  <c r="D3894" i="18"/>
  <c r="G3893" i="18"/>
  <c r="F3893" i="18"/>
  <c r="E3893" i="18"/>
  <c r="D3893" i="18"/>
  <c r="G3892" i="18"/>
  <c r="F3892" i="18"/>
  <c r="E3892" i="18"/>
  <c r="D3892" i="18"/>
  <c r="G3891" i="18"/>
  <c r="F3891" i="18"/>
  <c r="E3891" i="18"/>
  <c r="D3891" i="18"/>
  <c r="G3890" i="18"/>
  <c r="F3890" i="18"/>
  <c r="E3890" i="18"/>
  <c r="D3890" i="18"/>
  <c r="G3889" i="18"/>
  <c r="F3889" i="18"/>
  <c r="E3889" i="18"/>
  <c r="D3889" i="18"/>
  <c r="G3888" i="18"/>
  <c r="F3888" i="18"/>
  <c r="E3888" i="18"/>
  <c r="D3888" i="18"/>
  <c r="G3887" i="18"/>
  <c r="F3887" i="18"/>
  <c r="E3887" i="18"/>
  <c r="D3887" i="18"/>
  <c r="G3886" i="18"/>
  <c r="F3886" i="18"/>
  <c r="E3886" i="18"/>
  <c r="D3886" i="18"/>
  <c r="G3885" i="18"/>
  <c r="F3885" i="18"/>
  <c r="E3885" i="18"/>
  <c r="D3885" i="18"/>
  <c r="G3884" i="18"/>
  <c r="F3884" i="18"/>
  <c r="E3884" i="18"/>
  <c r="D3884" i="18"/>
  <c r="G3883" i="18"/>
  <c r="F3883" i="18"/>
  <c r="E3883" i="18"/>
  <c r="D3883" i="18"/>
  <c r="G3882" i="18"/>
  <c r="F3882" i="18"/>
  <c r="E3882" i="18"/>
  <c r="D3882" i="18"/>
  <c r="G3881" i="18"/>
  <c r="F3881" i="18"/>
  <c r="E3881" i="18"/>
  <c r="D3881" i="18"/>
  <c r="G3880" i="18"/>
  <c r="F3880" i="18"/>
  <c r="E3880" i="18"/>
  <c r="D3880" i="18"/>
  <c r="G3879" i="18"/>
  <c r="F3879" i="18"/>
  <c r="E3879" i="18"/>
  <c r="D3879" i="18"/>
  <c r="G3878" i="18"/>
  <c r="F3878" i="18"/>
  <c r="E3878" i="18"/>
  <c r="D3878" i="18"/>
  <c r="G3877" i="18"/>
  <c r="F3877" i="18"/>
  <c r="E3877" i="18"/>
  <c r="D3877" i="18"/>
  <c r="G3876" i="18"/>
  <c r="F3876" i="18"/>
  <c r="E3876" i="18"/>
  <c r="D3876" i="18"/>
  <c r="G3875" i="18"/>
  <c r="F3875" i="18"/>
  <c r="E3875" i="18"/>
  <c r="D3875" i="18"/>
  <c r="G3874" i="18"/>
  <c r="F3874" i="18"/>
  <c r="E3874" i="18"/>
  <c r="D3874" i="18"/>
  <c r="G3873" i="18"/>
  <c r="F3873" i="18"/>
  <c r="E3873" i="18"/>
  <c r="D3873" i="18"/>
  <c r="G3872" i="18"/>
  <c r="F3872" i="18"/>
  <c r="E3872" i="18"/>
  <c r="D3872" i="18"/>
  <c r="G3871" i="18"/>
  <c r="F3871" i="18"/>
  <c r="E3871" i="18"/>
  <c r="D3871" i="18"/>
  <c r="G3870" i="18"/>
  <c r="F3870" i="18"/>
  <c r="E3870" i="18"/>
  <c r="D3870" i="18"/>
  <c r="G3869" i="18"/>
  <c r="F3869" i="18"/>
  <c r="E3869" i="18"/>
  <c r="D3869" i="18"/>
  <c r="G3868" i="18"/>
  <c r="F3868" i="18"/>
  <c r="E3868" i="18"/>
  <c r="D3868" i="18"/>
  <c r="G3867" i="18"/>
  <c r="F3867" i="18"/>
  <c r="E3867" i="18"/>
  <c r="D3867" i="18"/>
  <c r="G3866" i="18"/>
  <c r="F3866" i="18"/>
  <c r="E3866" i="18"/>
  <c r="D3866" i="18"/>
  <c r="G3865" i="18"/>
  <c r="F3865" i="18"/>
  <c r="E3865" i="18"/>
  <c r="D3865" i="18"/>
  <c r="G3864" i="18"/>
  <c r="F3864" i="18"/>
  <c r="E3864" i="18"/>
  <c r="D3864" i="18"/>
  <c r="G3863" i="18"/>
  <c r="F3863" i="18"/>
  <c r="E3863" i="18"/>
  <c r="D3863" i="18"/>
  <c r="G3862" i="18"/>
  <c r="F3862" i="18"/>
  <c r="E3862" i="18"/>
  <c r="D3862" i="18"/>
  <c r="G3861" i="18"/>
  <c r="F3861" i="18"/>
  <c r="E3861" i="18"/>
  <c r="D3861" i="18"/>
  <c r="G3860" i="18"/>
  <c r="F3860" i="18"/>
  <c r="E3860" i="18"/>
  <c r="D3860" i="18"/>
  <c r="G3859" i="18"/>
  <c r="F3859" i="18"/>
  <c r="E3859" i="18"/>
  <c r="D3859" i="18"/>
  <c r="G3858" i="18"/>
  <c r="F3858" i="18"/>
  <c r="E3858" i="18"/>
  <c r="D3858" i="18"/>
  <c r="G3857" i="18"/>
  <c r="F3857" i="18"/>
  <c r="E3857" i="18"/>
  <c r="D3857" i="18"/>
  <c r="G3856" i="18"/>
  <c r="F3856" i="18"/>
  <c r="E3856" i="18"/>
  <c r="D3856" i="18"/>
  <c r="G3855" i="18"/>
  <c r="F3855" i="18"/>
  <c r="E3855" i="18"/>
  <c r="D3855" i="18"/>
  <c r="G3854" i="18"/>
  <c r="F3854" i="18"/>
  <c r="E3854" i="18"/>
  <c r="D3854" i="18"/>
  <c r="G3853" i="18"/>
  <c r="F3853" i="18"/>
  <c r="E3853" i="18"/>
  <c r="D3853" i="18"/>
  <c r="G3852" i="18"/>
  <c r="F3852" i="18"/>
  <c r="E3852" i="18"/>
  <c r="D3852" i="18"/>
  <c r="G3851" i="18"/>
  <c r="F3851" i="18"/>
  <c r="E3851" i="18"/>
  <c r="D3851" i="18"/>
  <c r="G3850" i="18"/>
  <c r="F3850" i="18"/>
  <c r="E3850" i="18"/>
  <c r="D3850" i="18"/>
  <c r="G3849" i="18"/>
  <c r="F3849" i="18"/>
  <c r="E3849" i="18"/>
  <c r="D3849" i="18"/>
  <c r="G3848" i="18"/>
  <c r="F3848" i="18"/>
  <c r="E3848" i="18"/>
  <c r="D3848" i="18"/>
  <c r="G3847" i="18"/>
  <c r="F3847" i="18"/>
  <c r="E3847" i="18"/>
  <c r="D3847" i="18"/>
  <c r="G3846" i="18"/>
  <c r="F3846" i="18"/>
  <c r="E3846" i="18"/>
  <c r="D3846" i="18"/>
  <c r="G3845" i="18"/>
  <c r="F3845" i="18"/>
  <c r="E3845" i="18"/>
  <c r="D3845" i="18"/>
  <c r="G3844" i="18"/>
  <c r="F3844" i="18"/>
  <c r="E3844" i="18"/>
  <c r="D3844" i="18"/>
  <c r="G3843" i="18"/>
  <c r="F3843" i="18"/>
  <c r="E3843" i="18"/>
  <c r="D3843" i="18"/>
  <c r="G3842" i="18"/>
  <c r="F3842" i="18"/>
  <c r="E3842" i="18"/>
  <c r="D3842" i="18"/>
  <c r="G3841" i="18"/>
  <c r="F3841" i="18"/>
  <c r="E3841" i="18"/>
  <c r="D3841" i="18"/>
  <c r="G3840" i="18"/>
  <c r="F3840" i="18"/>
  <c r="E3840" i="18"/>
  <c r="D3840" i="18"/>
  <c r="G3839" i="18"/>
  <c r="F3839" i="18"/>
  <c r="E3839" i="18"/>
  <c r="D3839" i="18"/>
  <c r="G3838" i="18"/>
  <c r="F3838" i="18"/>
  <c r="E3838" i="18"/>
  <c r="D3838" i="18"/>
  <c r="G3837" i="18"/>
  <c r="F3837" i="18"/>
  <c r="E3837" i="18"/>
  <c r="D3837" i="18"/>
  <c r="G3836" i="18"/>
  <c r="F3836" i="18"/>
  <c r="E3836" i="18"/>
  <c r="D3836" i="18"/>
  <c r="G3835" i="18"/>
  <c r="F3835" i="18"/>
  <c r="E3835" i="18"/>
  <c r="D3835" i="18"/>
  <c r="G3834" i="18"/>
  <c r="F3834" i="18"/>
  <c r="E3834" i="18"/>
  <c r="D3834" i="18"/>
  <c r="G3833" i="18"/>
  <c r="F3833" i="18"/>
  <c r="E3833" i="18"/>
  <c r="D3833" i="18"/>
  <c r="G3832" i="18"/>
  <c r="F3832" i="18"/>
  <c r="E3832" i="18"/>
  <c r="D3832" i="18"/>
  <c r="G3831" i="18"/>
  <c r="F3831" i="18"/>
  <c r="E3831" i="18"/>
  <c r="D3831" i="18"/>
  <c r="G3830" i="18"/>
  <c r="F3830" i="18"/>
  <c r="E3830" i="18"/>
  <c r="D3830" i="18"/>
  <c r="G3829" i="18"/>
  <c r="F3829" i="18"/>
  <c r="E3829" i="18"/>
  <c r="D3829" i="18"/>
  <c r="G3828" i="18"/>
  <c r="F3828" i="18"/>
  <c r="E3828" i="18"/>
  <c r="D3828" i="18"/>
  <c r="G3827" i="18"/>
  <c r="F3827" i="18"/>
  <c r="E3827" i="18"/>
  <c r="D3827" i="18"/>
  <c r="G3826" i="18"/>
  <c r="F3826" i="18"/>
  <c r="E3826" i="18"/>
  <c r="D3826" i="18"/>
  <c r="G3825" i="18"/>
  <c r="F3825" i="18"/>
  <c r="E3825" i="18"/>
  <c r="D3825" i="18"/>
  <c r="G3824" i="18"/>
  <c r="F3824" i="18"/>
  <c r="E3824" i="18"/>
  <c r="D3824" i="18"/>
  <c r="G3823" i="18"/>
  <c r="F3823" i="18"/>
  <c r="E3823" i="18"/>
  <c r="D3823" i="18"/>
  <c r="G3822" i="18"/>
  <c r="F3822" i="18"/>
  <c r="E3822" i="18"/>
  <c r="D3822" i="18"/>
  <c r="G3821" i="18"/>
  <c r="F3821" i="18"/>
  <c r="E3821" i="18"/>
  <c r="D3821" i="18"/>
  <c r="G3820" i="18"/>
  <c r="F3820" i="18"/>
  <c r="E3820" i="18"/>
  <c r="D3820" i="18"/>
  <c r="G3819" i="18"/>
  <c r="F3819" i="18"/>
  <c r="E3819" i="18"/>
  <c r="D3819" i="18"/>
  <c r="G3818" i="18"/>
  <c r="F3818" i="18"/>
  <c r="E3818" i="18"/>
  <c r="D3818" i="18"/>
  <c r="G3817" i="18"/>
  <c r="F3817" i="18"/>
  <c r="E3817" i="18"/>
  <c r="D3817" i="18"/>
  <c r="G3816" i="18"/>
  <c r="F3816" i="18"/>
  <c r="E3816" i="18"/>
  <c r="D3816" i="18"/>
  <c r="G3815" i="18"/>
  <c r="F3815" i="18"/>
  <c r="E3815" i="18"/>
  <c r="D3815" i="18"/>
  <c r="G3814" i="18"/>
  <c r="F3814" i="18"/>
  <c r="E3814" i="18"/>
  <c r="D3814" i="18"/>
  <c r="G3813" i="18"/>
  <c r="F3813" i="18"/>
  <c r="E3813" i="18"/>
  <c r="D3813" i="18"/>
  <c r="G3812" i="18"/>
  <c r="F3812" i="18"/>
  <c r="E3812" i="18"/>
  <c r="D3812" i="18"/>
  <c r="G3811" i="18"/>
  <c r="F3811" i="18"/>
  <c r="E3811" i="18"/>
  <c r="D3811" i="18"/>
  <c r="G3810" i="18"/>
  <c r="F3810" i="18"/>
  <c r="E3810" i="18"/>
  <c r="D3810" i="18"/>
  <c r="G3809" i="18"/>
  <c r="F3809" i="18"/>
  <c r="E3809" i="18"/>
  <c r="D3809" i="18"/>
  <c r="G3808" i="18"/>
  <c r="F3808" i="18"/>
  <c r="E3808" i="18"/>
  <c r="D3808" i="18"/>
  <c r="G3807" i="18"/>
  <c r="F3807" i="18"/>
  <c r="E3807" i="18"/>
  <c r="D3807" i="18"/>
  <c r="G3806" i="18"/>
  <c r="F3806" i="18"/>
  <c r="E3806" i="18"/>
  <c r="D3806" i="18"/>
  <c r="G3805" i="18"/>
  <c r="F3805" i="18"/>
  <c r="E3805" i="18"/>
  <c r="D3805" i="18"/>
  <c r="G3804" i="18"/>
  <c r="F3804" i="18"/>
  <c r="E3804" i="18"/>
  <c r="D3804" i="18"/>
  <c r="G3803" i="18"/>
  <c r="F3803" i="18"/>
  <c r="E3803" i="18"/>
  <c r="D3803" i="18"/>
  <c r="G3802" i="18"/>
  <c r="F3802" i="18"/>
  <c r="E3802" i="18"/>
  <c r="D3802" i="18"/>
  <c r="G3801" i="18"/>
  <c r="F3801" i="18"/>
  <c r="E3801" i="18"/>
  <c r="D3801" i="18"/>
  <c r="G3800" i="18"/>
  <c r="F3800" i="18"/>
  <c r="E3800" i="18"/>
  <c r="D3800" i="18"/>
  <c r="G3799" i="18"/>
  <c r="F3799" i="18"/>
  <c r="E3799" i="18"/>
  <c r="D3799" i="18"/>
  <c r="G3798" i="18"/>
  <c r="F3798" i="18"/>
  <c r="E3798" i="18"/>
  <c r="D3798" i="18"/>
  <c r="G3797" i="18"/>
  <c r="F3797" i="18"/>
  <c r="E3797" i="18"/>
  <c r="D3797" i="18"/>
  <c r="G3796" i="18"/>
  <c r="F3796" i="18"/>
  <c r="E3796" i="18"/>
  <c r="D3796" i="18"/>
  <c r="G3795" i="18"/>
  <c r="F3795" i="18"/>
  <c r="E3795" i="18"/>
  <c r="D3795" i="18"/>
  <c r="G3794" i="18"/>
  <c r="F3794" i="18"/>
  <c r="E3794" i="18"/>
  <c r="D3794" i="18"/>
  <c r="G3793" i="18"/>
  <c r="F3793" i="18"/>
  <c r="E3793" i="18"/>
  <c r="D3793" i="18"/>
  <c r="G3792" i="18"/>
  <c r="F3792" i="18"/>
  <c r="E3792" i="18"/>
  <c r="D3792" i="18"/>
  <c r="G3791" i="18"/>
  <c r="F3791" i="18"/>
  <c r="E3791" i="18"/>
  <c r="D3791" i="18"/>
  <c r="G3790" i="18"/>
  <c r="F3790" i="18"/>
  <c r="E3790" i="18"/>
  <c r="D3790" i="18"/>
  <c r="G3789" i="18"/>
  <c r="F3789" i="18"/>
  <c r="E3789" i="18"/>
  <c r="D3789" i="18"/>
  <c r="G3788" i="18"/>
  <c r="F3788" i="18"/>
  <c r="E3788" i="18"/>
  <c r="D3788" i="18"/>
  <c r="G3787" i="18"/>
  <c r="F3787" i="18"/>
  <c r="E3787" i="18"/>
  <c r="D3787" i="18"/>
  <c r="G3786" i="18"/>
  <c r="F3786" i="18"/>
  <c r="E3786" i="18"/>
  <c r="D3786" i="18"/>
  <c r="G3785" i="18"/>
  <c r="F3785" i="18"/>
  <c r="E3785" i="18"/>
  <c r="D3785" i="18"/>
  <c r="G3784" i="18"/>
  <c r="F3784" i="18"/>
  <c r="E3784" i="18"/>
  <c r="D3784" i="18"/>
  <c r="G3783" i="18"/>
  <c r="F3783" i="18"/>
  <c r="E3783" i="18"/>
  <c r="D3783" i="18"/>
  <c r="G3782" i="18"/>
  <c r="F3782" i="18"/>
  <c r="E3782" i="18"/>
  <c r="D3782" i="18"/>
  <c r="G3781" i="18"/>
  <c r="F3781" i="18"/>
  <c r="E3781" i="18"/>
  <c r="D3781" i="18"/>
  <c r="G3780" i="18"/>
  <c r="F3780" i="18"/>
  <c r="E3780" i="18"/>
  <c r="D3780" i="18"/>
  <c r="G3779" i="18"/>
  <c r="F3779" i="18"/>
  <c r="E3779" i="18"/>
  <c r="D3779" i="18"/>
  <c r="G3778" i="18"/>
  <c r="F3778" i="18"/>
  <c r="E3778" i="18"/>
  <c r="D3778" i="18"/>
  <c r="G3777" i="18"/>
  <c r="F3777" i="18"/>
  <c r="E3777" i="18"/>
  <c r="D3777" i="18"/>
  <c r="G3776" i="18"/>
  <c r="F3776" i="18"/>
  <c r="E3776" i="18"/>
  <c r="D3776" i="18"/>
  <c r="G3775" i="18"/>
  <c r="F3775" i="18"/>
  <c r="E3775" i="18"/>
  <c r="D3775" i="18"/>
  <c r="G3774" i="18"/>
  <c r="F3774" i="18"/>
  <c r="E3774" i="18"/>
  <c r="D3774" i="18"/>
  <c r="G3773" i="18"/>
  <c r="F3773" i="18"/>
  <c r="E3773" i="18"/>
  <c r="D3773" i="18"/>
  <c r="G3772" i="18"/>
  <c r="F3772" i="18"/>
  <c r="E3772" i="18"/>
  <c r="D3772" i="18"/>
  <c r="G3771" i="18"/>
  <c r="F3771" i="18"/>
  <c r="E3771" i="18"/>
  <c r="D3771" i="18"/>
  <c r="G3770" i="18"/>
  <c r="F3770" i="18"/>
  <c r="E3770" i="18"/>
  <c r="D3770" i="18"/>
  <c r="G3769" i="18"/>
  <c r="F3769" i="18"/>
  <c r="E3769" i="18"/>
  <c r="D3769" i="18"/>
  <c r="G3768" i="18"/>
  <c r="F3768" i="18"/>
  <c r="E3768" i="18"/>
  <c r="D3768" i="18"/>
  <c r="G3767" i="18"/>
  <c r="F3767" i="18"/>
  <c r="E3767" i="18"/>
  <c r="D3767" i="18"/>
  <c r="G3766" i="18"/>
  <c r="F3766" i="18"/>
  <c r="E3766" i="18"/>
  <c r="D3766" i="18"/>
  <c r="G3765" i="18"/>
  <c r="F3765" i="18"/>
  <c r="E3765" i="18"/>
  <c r="D3765" i="18"/>
  <c r="G3764" i="18"/>
  <c r="F3764" i="18"/>
  <c r="E3764" i="18"/>
  <c r="D3764" i="18"/>
  <c r="G3763" i="18"/>
  <c r="F3763" i="18"/>
  <c r="E3763" i="18"/>
  <c r="D3763" i="18"/>
  <c r="G3762" i="18"/>
  <c r="F3762" i="18"/>
  <c r="E3762" i="18"/>
  <c r="D3762" i="18"/>
  <c r="G3761" i="18"/>
  <c r="F3761" i="18"/>
  <c r="E3761" i="18"/>
  <c r="D3761" i="18"/>
  <c r="G3760" i="18"/>
  <c r="F3760" i="18"/>
  <c r="E3760" i="18"/>
  <c r="D3760" i="18"/>
  <c r="G3759" i="18"/>
  <c r="F3759" i="18"/>
  <c r="E3759" i="18"/>
  <c r="D3759" i="18"/>
  <c r="G3758" i="18"/>
  <c r="F3758" i="18"/>
  <c r="E3758" i="18"/>
  <c r="D3758" i="18"/>
  <c r="G3757" i="18"/>
  <c r="F3757" i="18"/>
  <c r="E3757" i="18"/>
  <c r="D3757" i="18"/>
  <c r="G3756" i="18"/>
  <c r="F3756" i="18"/>
  <c r="E3756" i="18"/>
  <c r="D3756" i="18"/>
  <c r="G3755" i="18"/>
  <c r="F3755" i="18"/>
  <c r="E3755" i="18"/>
  <c r="D3755" i="18"/>
  <c r="G3754" i="18"/>
  <c r="F3754" i="18"/>
  <c r="E3754" i="18"/>
  <c r="D3754" i="18"/>
  <c r="G3753" i="18"/>
  <c r="F3753" i="18"/>
  <c r="E3753" i="18"/>
  <c r="D3753" i="18"/>
  <c r="G3752" i="18"/>
  <c r="F3752" i="18"/>
  <c r="E3752" i="18"/>
  <c r="D3752" i="18"/>
  <c r="G3751" i="18"/>
  <c r="F3751" i="18"/>
  <c r="E3751" i="18"/>
  <c r="D3751" i="18"/>
  <c r="G3750" i="18"/>
  <c r="F3750" i="18"/>
  <c r="E3750" i="18"/>
  <c r="D3750" i="18"/>
  <c r="G3749" i="18"/>
  <c r="F3749" i="18"/>
  <c r="E3749" i="18"/>
  <c r="D3749" i="18"/>
  <c r="G3748" i="18"/>
  <c r="F3748" i="18"/>
  <c r="E3748" i="18"/>
  <c r="D3748" i="18"/>
  <c r="G3747" i="18"/>
  <c r="F3747" i="18"/>
  <c r="E3747" i="18"/>
  <c r="D3747" i="18"/>
  <c r="G3746" i="18"/>
  <c r="F3746" i="18"/>
  <c r="E3746" i="18"/>
  <c r="D3746" i="18"/>
  <c r="G3745" i="18"/>
  <c r="F3745" i="18"/>
  <c r="E3745" i="18"/>
  <c r="D3745" i="18"/>
  <c r="G3744" i="18"/>
  <c r="F3744" i="18"/>
  <c r="E3744" i="18"/>
  <c r="D3744" i="18"/>
  <c r="G3743" i="18"/>
  <c r="F3743" i="18"/>
  <c r="E3743" i="18"/>
  <c r="D3743" i="18"/>
  <c r="G3742" i="18"/>
  <c r="F3742" i="18"/>
  <c r="E3742" i="18"/>
  <c r="D3742" i="18"/>
  <c r="G3741" i="18"/>
  <c r="F3741" i="18"/>
  <c r="E3741" i="18"/>
  <c r="D3741" i="18"/>
  <c r="G3740" i="18"/>
  <c r="F3740" i="18"/>
  <c r="E3740" i="18"/>
  <c r="D3740" i="18"/>
  <c r="G3739" i="18"/>
  <c r="F3739" i="18"/>
  <c r="E3739" i="18"/>
  <c r="D3739" i="18"/>
  <c r="G3738" i="18"/>
  <c r="F3738" i="18"/>
  <c r="E3738" i="18"/>
  <c r="D3738" i="18"/>
  <c r="G3737" i="18"/>
  <c r="F3737" i="18"/>
  <c r="E3737" i="18"/>
  <c r="D3737" i="18"/>
  <c r="G3736" i="18"/>
  <c r="F3736" i="18"/>
  <c r="E3736" i="18"/>
  <c r="D3736" i="18"/>
  <c r="G3735" i="18"/>
  <c r="F3735" i="18"/>
  <c r="E3735" i="18"/>
  <c r="D3735" i="18"/>
  <c r="G3734" i="18"/>
  <c r="F3734" i="18"/>
  <c r="E3734" i="18"/>
  <c r="D3734" i="18"/>
  <c r="G3733" i="18"/>
  <c r="F3733" i="18"/>
  <c r="E3733" i="18"/>
  <c r="D3733" i="18"/>
  <c r="G3732" i="18"/>
  <c r="F3732" i="18"/>
  <c r="E3732" i="18"/>
  <c r="D3732" i="18"/>
  <c r="G3731" i="18"/>
  <c r="F3731" i="18"/>
  <c r="E3731" i="18"/>
  <c r="D3731" i="18"/>
  <c r="G3730" i="18"/>
  <c r="F3730" i="18"/>
  <c r="E3730" i="18"/>
  <c r="D3730" i="18"/>
  <c r="G3729" i="18"/>
  <c r="F3729" i="18"/>
  <c r="E3729" i="18"/>
  <c r="D3729" i="18"/>
  <c r="G3728" i="18"/>
  <c r="F3728" i="18"/>
  <c r="E3728" i="18"/>
  <c r="D3728" i="18"/>
  <c r="G3727" i="18"/>
  <c r="F3727" i="18"/>
  <c r="E3727" i="18"/>
  <c r="D3727" i="18"/>
  <c r="G3726" i="18"/>
  <c r="F3726" i="18"/>
  <c r="E3726" i="18"/>
  <c r="D3726" i="18"/>
  <c r="G3725" i="18"/>
  <c r="F3725" i="18"/>
  <c r="E3725" i="18"/>
  <c r="D3725" i="18"/>
  <c r="G3724" i="18"/>
  <c r="F3724" i="18"/>
  <c r="E3724" i="18"/>
  <c r="D3724" i="18"/>
  <c r="G3723" i="18"/>
  <c r="F3723" i="18"/>
  <c r="E3723" i="18"/>
  <c r="D3723" i="18"/>
  <c r="G3722" i="18"/>
  <c r="F3722" i="18"/>
  <c r="E3722" i="18"/>
  <c r="D3722" i="18"/>
  <c r="G3721" i="18"/>
  <c r="F3721" i="18"/>
  <c r="E3721" i="18"/>
  <c r="D3721" i="18"/>
  <c r="G3720" i="18"/>
  <c r="F3720" i="18"/>
  <c r="E3720" i="18"/>
  <c r="D3720" i="18"/>
  <c r="G3719" i="18"/>
  <c r="F3719" i="18"/>
  <c r="E3719" i="18"/>
  <c r="D3719" i="18"/>
  <c r="G3718" i="18"/>
  <c r="F3718" i="18"/>
  <c r="E3718" i="18"/>
  <c r="D3718" i="18"/>
  <c r="G3717" i="18"/>
  <c r="F3717" i="18"/>
  <c r="E3717" i="18"/>
  <c r="D3717" i="18"/>
  <c r="G3716" i="18"/>
  <c r="F3716" i="18"/>
  <c r="E3716" i="18"/>
  <c r="D3716" i="18"/>
  <c r="G3715" i="18"/>
  <c r="F3715" i="18"/>
  <c r="E3715" i="18"/>
  <c r="D3715" i="18"/>
  <c r="G3714" i="18"/>
  <c r="F3714" i="18"/>
  <c r="E3714" i="18"/>
  <c r="D3714" i="18"/>
  <c r="G3713" i="18"/>
  <c r="F3713" i="18"/>
  <c r="E3713" i="18"/>
  <c r="D3713" i="18"/>
  <c r="G3712" i="18"/>
  <c r="F3712" i="18"/>
  <c r="E3712" i="18"/>
  <c r="D3712" i="18"/>
  <c r="G3711" i="18"/>
  <c r="F3711" i="18"/>
  <c r="E3711" i="18"/>
  <c r="D3711" i="18"/>
  <c r="G3710" i="18"/>
  <c r="F3710" i="18"/>
  <c r="E3710" i="18"/>
  <c r="D3710" i="18"/>
  <c r="G3709" i="18"/>
  <c r="F3709" i="18"/>
  <c r="E3709" i="18"/>
  <c r="D3709" i="18"/>
  <c r="G3708" i="18"/>
  <c r="F3708" i="18"/>
  <c r="E3708" i="18"/>
  <c r="D3708" i="18"/>
  <c r="G3707" i="18"/>
  <c r="F3707" i="18"/>
  <c r="E3707" i="18"/>
  <c r="D3707" i="18"/>
  <c r="G3706" i="18"/>
  <c r="F3706" i="18"/>
  <c r="E3706" i="18"/>
  <c r="D3706" i="18"/>
  <c r="G3705" i="18"/>
  <c r="F3705" i="18"/>
  <c r="E3705" i="18"/>
  <c r="D3705" i="18"/>
  <c r="G3704" i="18"/>
  <c r="F3704" i="18"/>
  <c r="E3704" i="18"/>
  <c r="D3704" i="18"/>
  <c r="G3703" i="18"/>
  <c r="F3703" i="18"/>
  <c r="E3703" i="18"/>
  <c r="D3703" i="18"/>
  <c r="G3702" i="18"/>
  <c r="F3702" i="18"/>
  <c r="E3702" i="18"/>
  <c r="D3702" i="18"/>
  <c r="G3701" i="18"/>
  <c r="F3701" i="18"/>
  <c r="E3701" i="18"/>
  <c r="D3701" i="18"/>
  <c r="G3700" i="18"/>
  <c r="F3700" i="18"/>
  <c r="E3700" i="18"/>
  <c r="D3700" i="18"/>
  <c r="G3699" i="18"/>
  <c r="F3699" i="18"/>
  <c r="E3699" i="18"/>
  <c r="D3699" i="18"/>
  <c r="G3698" i="18"/>
  <c r="F3698" i="18"/>
  <c r="E3698" i="18"/>
  <c r="D3698" i="18"/>
  <c r="G3697" i="18"/>
  <c r="F3697" i="18"/>
  <c r="E3697" i="18"/>
  <c r="D3697" i="18"/>
  <c r="G3696" i="18"/>
  <c r="F3696" i="18"/>
  <c r="E3696" i="18"/>
  <c r="D3696" i="18"/>
  <c r="G3695" i="18"/>
  <c r="F3695" i="18"/>
  <c r="E3695" i="18"/>
  <c r="D3695" i="18"/>
  <c r="G3694" i="18"/>
  <c r="F3694" i="18"/>
  <c r="E3694" i="18"/>
  <c r="D3694" i="18"/>
  <c r="G3693" i="18"/>
  <c r="F3693" i="18"/>
  <c r="E3693" i="18"/>
  <c r="D3693" i="18"/>
  <c r="G3692" i="18"/>
  <c r="F3692" i="18"/>
  <c r="E3692" i="18"/>
  <c r="D3692" i="18"/>
  <c r="G3691" i="18"/>
  <c r="F3691" i="18"/>
  <c r="E3691" i="18"/>
  <c r="D3691" i="18"/>
  <c r="G3690" i="18"/>
  <c r="F3690" i="18"/>
  <c r="E3690" i="18"/>
  <c r="D3690" i="18"/>
  <c r="G3689" i="18"/>
  <c r="F3689" i="18"/>
  <c r="E3689" i="18"/>
  <c r="D3689" i="18"/>
  <c r="G3688" i="18"/>
  <c r="F3688" i="18"/>
  <c r="E3688" i="18"/>
  <c r="D3688" i="18"/>
  <c r="G3687" i="18"/>
  <c r="F3687" i="18"/>
  <c r="E3687" i="18"/>
  <c r="D3687" i="18"/>
  <c r="G3686" i="18"/>
  <c r="F3686" i="18"/>
  <c r="E3686" i="18"/>
  <c r="D3686" i="18"/>
  <c r="G3685" i="18"/>
  <c r="F3685" i="18"/>
  <c r="E3685" i="18"/>
  <c r="D3685" i="18"/>
  <c r="G3684" i="18"/>
  <c r="F3684" i="18"/>
  <c r="E3684" i="18"/>
  <c r="D3684" i="18"/>
  <c r="G3683" i="18"/>
  <c r="F3683" i="18"/>
  <c r="E3683" i="18"/>
  <c r="D3683" i="18"/>
  <c r="G3682" i="18"/>
  <c r="F3682" i="18"/>
  <c r="E3682" i="18"/>
  <c r="D3682" i="18"/>
  <c r="G3681" i="18"/>
  <c r="F3681" i="18"/>
  <c r="E3681" i="18"/>
  <c r="D3681" i="18"/>
  <c r="G3680" i="18"/>
  <c r="F3680" i="18"/>
  <c r="E3680" i="18"/>
  <c r="D3680" i="18"/>
  <c r="G3679" i="18"/>
  <c r="F3679" i="18"/>
  <c r="E3679" i="18"/>
  <c r="D3679" i="18"/>
  <c r="G3678" i="18"/>
  <c r="F3678" i="18"/>
  <c r="E3678" i="18"/>
  <c r="D3678" i="18"/>
  <c r="G3677" i="18"/>
  <c r="F3677" i="18"/>
  <c r="E3677" i="18"/>
  <c r="D3677" i="18"/>
  <c r="G3676" i="18"/>
  <c r="F3676" i="18"/>
  <c r="E3676" i="18"/>
  <c r="D3676" i="18"/>
  <c r="G3675" i="18"/>
  <c r="F3675" i="18"/>
  <c r="E3675" i="18"/>
  <c r="D3675" i="18"/>
  <c r="G3674" i="18"/>
  <c r="F3674" i="18"/>
  <c r="E3674" i="18"/>
  <c r="D3674" i="18"/>
  <c r="G3673" i="18"/>
  <c r="F3673" i="18"/>
  <c r="E3673" i="18"/>
  <c r="D3673" i="18"/>
  <c r="G3672" i="18"/>
  <c r="F3672" i="18"/>
  <c r="E3672" i="18"/>
  <c r="D3672" i="18"/>
  <c r="G3671" i="18"/>
  <c r="F3671" i="18"/>
  <c r="E3671" i="18"/>
  <c r="D3671" i="18"/>
  <c r="G3670" i="18"/>
  <c r="F3670" i="18"/>
  <c r="E3670" i="18"/>
  <c r="D3670" i="18"/>
  <c r="G3669" i="18"/>
  <c r="F3669" i="18"/>
  <c r="E3669" i="18"/>
  <c r="D3669" i="18"/>
  <c r="G3668" i="18"/>
  <c r="F3668" i="18"/>
  <c r="E3668" i="18"/>
  <c r="D3668" i="18"/>
  <c r="G3667" i="18"/>
  <c r="F3667" i="18"/>
  <c r="E3667" i="18"/>
  <c r="D3667" i="18"/>
  <c r="G3666" i="18"/>
  <c r="F3666" i="18"/>
  <c r="E3666" i="18"/>
  <c r="D3666" i="18"/>
  <c r="G3665" i="18"/>
  <c r="F3665" i="18"/>
  <c r="E3665" i="18"/>
  <c r="D3665" i="18"/>
  <c r="G3664" i="18"/>
  <c r="F3664" i="18"/>
  <c r="E3664" i="18"/>
  <c r="D3664" i="18"/>
  <c r="G3663" i="18"/>
  <c r="F3663" i="18"/>
  <c r="E3663" i="18"/>
  <c r="D3663" i="18"/>
  <c r="G3662" i="18"/>
  <c r="F3662" i="18"/>
  <c r="E3662" i="18"/>
  <c r="D3662" i="18"/>
  <c r="G3661" i="18"/>
  <c r="F3661" i="18"/>
  <c r="E3661" i="18"/>
  <c r="D3661" i="18"/>
  <c r="G3660" i="18"/>
  <c r="F3660" i="18"/>
  <c r="E3660" i="18"/>
  <c r="D3660" i="18"/>
  <c r="G3659" i="18"/>
  <c r="F3659" i="18"/>
  <c r="E3659" i="18"/>
  <c r="D3659" i="18"/>
  <c r="G3658" i="18"/>
  <c r="F3658" i="18"/>
  <c r="E3658" i="18"/>
  <c r="D3658" i="18"/>
  <c r="G3657" i="18"/>
  <c r="F3657" i="18"/>
  <c r="E3657" i="18"/>
  <c r="D3657" i="18"/>
  <c r="G3656" i="18"/>
  <c r="F3656" i="18"/>
  <c r="E3656" i="18"/>
  <c r="D3656" i="18"/>
  <c r="G3655" i="18"/>
  <c r="F3655" i="18"/>
  <c r="E3655" i="18"/>
  <c r="D3655" i="18"/>
  <c r="G3654" i="18"/>
  <c r="F3654" i="18"/>
  <c r="E3654" i="18"/>
  <c r="D3654" i="18"/>
  <c r="G3653" i="18"/>
  <c r="F3653" i="18"/>
  <c r="E3653" i="18"/>
  <c r="D3653" i="18"/>
  <c r="G3652" i="18"/>
  <c r="F3652" i="18"/>
  <c r="E3652" i="18"/>
  <c r="D3652" i="18"/>
  <c r="G3651" i="18"/>
  <c r="F3651" i="18"/>
  <c r="E3651" i="18"/>
  <c r="D3651" i="18"/>
  <c r="G3650" i="18"/>
  <c r="F3650" i="18"/>
  <c r="E3650" i="18"/>
  <c r="D3650" i="18"/>
  <c r="G3649" i="18"/>
  <c r="F3649" i="18"/>
  <c r="E3649" i="18"/>
  <c r="D3649" i="18"/>
  <c r="G3648" i="18"/>
  <c r="F3648" i="18"/>
  <c r="E3648" i="18"/>
  <c r="D3648" i="18"/>
  <c r="G3647" i="18"/>
  <c r="F3647" i="18"/>
  <c r="E3647" i="18"/>
  <c r="D3647" i="18"/>
  <c r="G3646" i="18"/>
  <c r="F3646" i="18"/>
  <c r="E3646" i="18"/>
  <c r="D3646" i="18"/>
  <c r="G3645" i="18"/>
  <c r="F3645" i="18"/>
  <c r="E3645" i="18"/>
  <c r="D3645" i="18"/>
  <c r="G3644" i="18"/>
  <c r="F3644" i="18"/>
  <c r="E3644" i="18"/>
  <c r="D3644" i="18"/>
  <c r="G3643" i="18"/>
  <c r="F3643" i="18"/>
  <c r="E3643" i="18"/>
  <c r="D3643" i="18"/>
  <c r="G3642" i="18"/>
  <c r="F3642" i="18"/>
  <c r="E3642" i="18"/>
  <c r="D3642" i="18"/>
  <c r="G3641" i="18"/>
  <c r="F3641" i="18"/>
  <c r="E3641" i="18"/>
  <c r="D3641" i="18"/>
  <c r="G3640" i="18"/>
  <c r="F3640" i="18"/>
  <c r="E3640" i="18"/>
  <c r="D3640" i="18"/>
  <c r="G3639" i="18"/>
  <c r="F3639" i="18"/>
  <c r="E3639" i="18"/>
  <c r="D3639" i="18"/>
  <c r="G3638" i="18"/>
  <c r="F3638" i="18"/>
  <c r="E3638" i="18"/>
  <c r="D3638" i="18"/>
  <c r="G3637" i="18"/>
  <c r="F3637" i="18"/>
  <c r="E3637" i="18"/>
  <c r="D3637" i="18"/>
  <c r="G3636" i="18"/>
  <c r="F3636" i="18"/>
  <c r="E3636" i="18"/>
  <c r="D3636" i="18"/>
  <c r="G3635" i="18"/>
  <c r="F3635" i="18"/>
  <c r="E3635" i="18"/>
  <c r="D3635" i="18"/>
  <c r="G3634" i="18"/>
  <c r="F3634" i="18"/>
  <c r="E3634" i="18"/>
  <c r="D3634" i="18"/>
  <c r="G3633" i="18"/>
  <c r="F3633" i="18"/>
  <c r="E3633" i="18"/>
  <c r="D3633" i="18"/>
  <c r="G3632" i="18"/>
  <c r="F3632" i="18"/>
  <c r="E3632" i="18"/>
  <c r="D3632" i="18"/>
  <c r="G3631" i="18"/>
  <c r="F3631" i="18"/>
  <c r="E3631" i="18"/>
  <c r="D3631" i="18"/>
  <c r="G3630" i="18"/>
  <c r="F3630" i="18"/>
  <c r="E3630" i="18"/>
  <c r="D3630" i="18"/>
  <c r="G3629" i="18"/>
  <c r="F3629" i="18"/>
  <c r="E3629" i="18"/>
  <c r="D3629" i="18"/>
  <c r="G3628" i="18"/>
  <c r="F3628" i="18"/>
  <c r="E3628" i="18"/>
  <c r="D3628" i="18"/>
  <c r="G3627" i="18"/>
  <c r="F3627" i="18"/>
  <c r="E3627" i="18"/>
  <c r="D3627" i="18"/>
  <c r="G3626" i="18"/>
  <c r="F3626" i="18"/>
  <c r="E3626" i="18"/>
  <c r="D3626" i="18"/>
  <c r="G3625" i="18"/>
  <c r="F3625" i="18"/>
  <c r="E3625" i="18"/>
  <c r="D3625" i="18"/>
  <c r="G3624" i="18"/>
  <c r="F3624" i="18"/>
  <c r="E3624" i="18"/>
  <c r="D3624" i="18"/>
  <c r="G3623" i="18"/>
  <c r="F3623" i="18"/>
  <c r="E3623" i="18"/>
  <c r="D3623" i="18"/>
  <c r="G3622" i="18"/>
  <c r="F3622" i="18"/>
  <c r="E3622" i="18"/>
  <c r="D3622" i="18"/>
  <c r="G3621" i="18"/>
  <c r="F3621" i="18"/>
  <c r="E3621" i="18"/>
  <c r="D3621" i="18"/>
  <c r="G3620" i="18"/>
  <c r="F3620" i="18"/>
  <c r="E3620" i="18"/>
  <c r="D3620" i="18"/>
  <c r="G3619" i="18"/>
  <c r="F3619" i="18"/>
  <c r="E3619" i="18"/>
  <c r="D3619" i="18"/>
  <c r="G3618" i="18"/>
  <c r="F3618" i="18"/>
  <c r="E3618" i="18"/>
  <c r="D3618" i="18"/>
  <c r="G3617" i="18"/>
  <c r="F3617" i="18"/>
  <c r="E3617" i="18"/>
  <c r="D3617" i="18"/>
  <c r="G3616" i="18"/>
  <c r="F3616" i="18"/>
  <c r="E3616" i="18"/>
  <c r="D3616" i="18"/>
  <c r="G3615" i="18"/>
  <c r="F3615" i="18"/>
  <c r="E3615" i="18"/>
  <c r="D3615" i="18"/>
  <c r="G3614" i="18"/>
  <c r="F3614" i="18"/>
  <c r="E3614" i="18"/>
  <c r="D3614" i="18"/>
  <c r="G3613" i="18"/>
  <c r="F3613" i="18"/>
  <c r="E3613" i="18"/>
  <c r="D3613" i="18"/>
  <c r="G3612" i="18"/>
  <c r="F3612" i="18"/>
  <c r="E3612" i="18"/>
  <c r="D3612" i="18"/>
  <c r="G3611" i="18"/>
  <c r="F3611" i="18"/>
  <c r="E3611" i="18"/>
  <c r="D3611" i="18"/>
  <c r="G3610" i="18"/>
  <c r="F3610" i="18"/>
  <c r="E3610" i="18"/>
  <c r="D3610" i="18"/>
  <c r="G3609" i="18"/>
  <c r="F3609" i="18"/>
  <c r="E3609" i="18"/>
  <c r="D3609" i="18"/>
  <c r="G3608" i="18"/>
  <c r="F3608" i="18"/>
  <c r="E3608" i="18"/>
  <c r="D3608" i="18"/>
  <c r="G3607" i="18"/>
  <c r="F3607" i="18"/>
  <c r="E3607" i="18"/>
  <c r="D3607" i="18"/>
  <c r="G3606" i="18"/>
  <c r="F3606" i="18"/>
  <c r="E3606" i="18"/>
  <c r="D3606" i="18"/>
  <c r="G3605" i="18"/>
  <c r="F3605" i="18"/>
  <c r="E3605" i="18"/>
  <c r="D3605" i="18"/>
  <c r="G3604" i="18"/>
  <c r="F3604" i="18"/>
  <c r="E3604" i="18"/>
  <c r="D3604" i="18"/>
  <c r="G3603" i="18"/>
  <c r="F3603" i="18"/>
  <c r="E3603" i="18"/>
  <c r="D3603" i="18"/>
  <c r="G3602" i="18"/>
  <c r="F3602" i="18"/>
  <c r="E3602" i="18"/>
  <c r="D3602" i="18"/>
  <c r="G3601" i="18"/>
  <c r="F3601" i="18"/>
  <c r="E3601" i="18"/>
  <c r="D3601" i="18"/>
  <c r="G3600" i="18"/>
  <c r="F3600" i="18"/>
  <c r="E3600" i="18"/>
  <c r="D3600" i="18"/>
  <c r="G3599" i="18"/>
  <c r="F3599" i="18"/>
  <c r="E3599" i="18"/>
  <c r="D3599" i="18"/>
  <c r="G3598" i="18"/>
  <c r="F3598" i="18"/>
  <c r="E3598" i="18"/>
  <c r="D3598" i="18"/>
  <c r="G3597" i="18"/>
  <c r="F3597" i="18"/>
  <c r="E3597" i="18"/>
  <c r="D3597" i="18"/>
  <c r="G3596" i="18"/>
  <c r="F3596" i="18"/>
  <c r="E3596" i="18"/>
  <c r="D3596" i="18"/>
  <c r="G3595" i="18"/>
  <c r="F3595" i="18"/>
  <c r="E3595" i="18"/>
  <c r="D3595" i="18"/>
  <c r="G3594" i="18"/>
  <c r="F3594" i="18"/>
  <c r="E3594" i="18"/>
  <c r="D3594" i="18"/>
  <c r="G3593" i="18"/>
  <c r="F3593" i="18"/>
  <c r="E3593" i="18"/>
  <c r="D3593" i="18"/>
  <c r="G3592" i="18"/>
  <c r="F3592" i="18"/>
  <c r="E3592" i="18"/>
  <c r="D3592" i="18"/>
  <c r="G3591" i="18"/>
  <c r="F3591" i="18"/>
  <c r="E3591" i="18"/>
  <c r="D3591" i="18"/>
  <c r="G3590" i="18"/>
  <c r="F3590" i="18"/>
  <c r="E3590" i="18"/>
  <c r="D3590" i="18"/>
  <c r="G3589" i="18"/>
  <c r="F3589" i="18"/>
  <c r="E3589" i="18"/>
  <c r="D3589" i="18"/>
  <c r="G3588" i="18"/>
  <c r="F3588" i="18"/>
  <c r="E3588" i="18"/>
  <c r="D3588" i="18"/>
  <c r="G3587" i="18"/>
  <c r="F3587" i="18"/>
  <c r="E3587" i="18"/>
  <c r="D3587" i="18"/>
  <c r="G3586" i="18"/>
  <c r="F3586" i="18"/>
  <c r="E3586" i="18"/>
  <c r="D3586" i="18"/>
  <c r="G3585" i="18"/>
  <c r="F3585" i="18"/>
  <c r="E3585" i="18"/>
  <c r="D3585" i="18"/>
  <c r="G3584" i="18"/>
  <c r="F3584" i="18"/>
  <c r="E3584" i="18"/>
  <c r="D3584" i="18"/>
  <c r="G3583" i="18"/>
  <c r="F3583" i="18"/>
  <c r="E3583" i="18"/>
  <c r="D3583" i="18"/>
  <c r="G3582" i="18"/>
  <c r="F3582" i="18"/>
  <c r="E3582" i="18"/>
  <c r="D3582" i="18"/>
  <c r="G3581" i="18"/>
  <c r="F3581" i="18"/>
  <c r="E3581" i="18"/>
  <c r="D3581" i="18"/>
  <c r="G3580" i="18"/>
  <c r="F3580" i="18"/>
  <c r="E3580" i="18"/>
  <c r="D3580" i="18"/>
  <c r="G3579" i="18"/>
  <c r="F3579" i="18"/>
  <c r="E3579" i="18"/>
  <c r="D3579" i="18"/>
  <c r="G3578" i="18"/>
  <c r="F3578" i="18"/>
  <c r="E3578" i="18"/>
  <c r="D3578" i="18"/>
  <c r="G3577" i="18"/>
  <c r="F3577" i="18"/>
  <c r="E3577" i="18"/>
  <c r="D3577" i="18"/>
  <c r="G3576" i="18"/>
  <c r="F3576" i="18"/>
  <c r="E3576" i="18"/>
  <c r="D3576" i="18"/>
  <c r="G3575" i="18"/>
  <c r="F3575" i="18"/>
  <c r="E3575" i="18"/>
  <c r="D3575" i="18"/>
  <c r="G3574" i="18"/>
  <c r="F3574" i="18"/>
  <c r="E3574" i="18"/>
  <c r="D3574" i="18"/>
  <c r="G3573" i="18"/>
  <c r="F3573" i="18"/>
  <c r="E3573" i="18"/>
  <c r="D3573" i="18"/>
  <c r="G3572" i="18"/>
  <c r="F3572" i="18"/>
  <c r="E3572" i="18"/>
  <c r="D3572" i="18"/>
  <c r="G3571" i="18"/>
  <c r="F3571" i="18"/>
  <c r="E3571" i="18"/>
  <c r="D3571" i="18"/>
  <c r="G3570" i="18"/>
  <c r="F3570" i="18"/>
  <c r="E3570" i="18"/>
  <c r="D3570" i="18"/>
  <c r="G3569" i="18"/>
  <c r="F3569" i="18"/>
  <c r="E3569" i="18"/>
  <c r="D3569" i="18"/>
  <c r="G3568" i="18"/>
  <c r="F3568" i="18"/>
  <c r="E3568" i="18"/>
  <c r="D3568" i="18"/>
  <c r="G3567" i="18"/>
  <c r="F3567" i="18"/>
  <c r="E3567" i="18"/>
  <c r="D3567" i="18"/>
  <c r="G3566" i="18"/>
  <c r="F3566" i="18"/>
  <c r="E3566" i="18"/>
  <c r="D3566" i="18"/>
  <c r="G3565" i="18"/>
  <c r="F3565" i="18"/>
  <c r="E3565" i="18"/>
  <c r="D3565" i="18"/>
  <c r="G3564" i="18"/>
  <c r="F3564" i="18"/>
  <c r="E3564" i="18"/>
  <c r="D3564" i="18"/>
  <c r="G3563" i="18"/>
  <c r="F3563" i="18"/>
  <c r="E3563" i="18"/>
  <c r="D3563" i="18"/>
  <c r="G3562" i="18"/>
  <c r="F3562" i="18"/>
  <c r="E3562" i="18"/>
  <c r="D3562" i="18"/>
  <c r="G3561" i="18"/>
  <c r="F3561" i="18"/>
  <c r="E3561" i="18"/>
  <c r="D3561" i="18"/>
  <c r="G3560" i="18"/>
  <c r="F3560" i="18"/>
  <c r="E3560" i="18"/>
  <c r="D3560" i="18"/>
  <c r="G3559" i="18"/>
  <c r="F3559" i="18"/>
  <c r="E3559" i="18"/>
  <c r="D3559" i="18"/>
  <c r="G3558" i="18"/>
  <c r="F3558" i="18"/>
  <c r="E3558" i="18"/>
  <c r="D3558" i="18"/>
  <c r="G3557" i="18"/>
  <c r="F3557" i="18"/>
  <c r="E3557" i="18"/>
  <c r="D3557" i="18"/>
  <c r="G3556" i="18"/>
  <c r="F3556" i="18"/>
  <c r="E3556" i="18"/>
  <c r="D3556" i="18"/>
  <c r="G3555" i="18"/>
  <c r="F3555" i="18"/>
  <c r="E3555" i="18"/>
  <c r="D3555" i="18"/>
  <c r="G3554" i="18"/>
  <c r="F3554" i="18"/>
  <c r="E3554" i="18"/>
  <c r="D3554" i="18"/>
  <c r="G3553" i="18"/>
  <c r="F3553" i="18"/>
  <c r="E3553" i="18"/>
  <c r="D3553" i="18"/>
  <c r="G3552" i="18"/>
  <c r="F3552" i="18"/>
  <c r="E3552" i="18"/>
  <c r="D3552" i="18"/>
  <c r="G3551" i="18"/>
  <c r="F3551" i="18"/>
  <c r="E3551" i="18"/>
  <c r="D3551" i="18"/>
  <c r="G3550" i="18"/>
  <c r="F3550" i="18"/>
  <c r="E3550" i="18"/>
  <c r="D3550" i="18"/>
  <c r="G3549" i="18"/>
  <c r="F3549" i="18"/>
  <c r="E3549" i="18"/>
  <c r="D3549" i="18"/>
  <c r="G3548" i="18"/>
  <c r="F3548" i="18"/>
  <c r="E3548" i="18"/>
  <c r="D3548" i="18"/>
  <c r="G3547" i="18"/>
  <c r="F3547" i="18"/>
  <c r="E3547" i="18"/>
  <c r="D3547" i="18"/>
  <c r="G3546" i="18"/>
  <c r="F3546" i="18"/>
  <c r="E3546" i="18"/>
  <c r="D3546" i="18"/>
  <c r="G3545" i="18"/>
  <c r="F3545" i="18"/>
  <c r="E3545" i="18"/>
  <c r="D3545" i="18"/>
  <c r="G3544" i="18"/>
  <c r="F3544" i="18"/>
  <c r="E3544" i="18"/>
  <c r="D3544" i="18"/>
  <c r="G3543" i="18"/>
  <c r="F3543" i="18"/>
  <c r="E3543" i="18"/>
  <c r="D3543" i="18"/>
  <c r="G3542" i="18"/>
  <c r="F3542" i="18"/>
  <c r="E3542" i="18"/>
  <c r="D3542" i="18"/>
  <c r="G3541" i="18"/>
  <c r="F3541" i="18"/>
  <c r="E3541" i="18"/>
  <c r="D3541" i="18"/>
  <c r="G3540" i="18"/>
  <c r="F3540" i="18"/>
  <c r="E3540" i="18"/>
  <c r="D3540" i="18"/>
  <c r="G3539" i="18"/>
  <c r="F3539" i="18"/>
  <c r="E3539" i="18"/>
  <c r="D3539" i="18"/>
  <c r="G3538" i="18"/>
  <c r="F3538" i="18"/>
  <c r="E3538" i="18"/>
  <c r="D3538" i="18"/>
  <c r="G3537" i="18"/>
  <c r="F3537" i="18"/>
  <c r="E3537" i="18"/>
  <c r="D3537" i="18"/>
  <c r="G3536" i="18"/>
  <c r="F3536" i="18"/>
  <c r="E3536" i="18"/>
  <c r="D3536" i="18"/>
  <c r="G3535" i="18"/>
  <c r="F3535" i="18"/>
  <c r="E3535" i="18"/>
  <c r="D3535" i="18"/>
  <c r="G3534" i="18"/>
  <c r="F3534" i="18"/>
  <c r="E3534" i="18"/>
  <c r="D3534" i="18"/>
  <c r="G3533" i="18"/>
  <c r="F3533" i="18"/>
  <c r="E3533" i="18"/>
  <c r="D3533" i="18"/>
  <c r="G3532" i="18"/>
  <c r="F3532" i="18"/>
  <c r="E3532" i="18"/>
  <c r="D3532" i="18"/>
  <c r="G3531" i="18"/>
  <c r="F3531" i="18"/>
  <c r="E3531" i="18"/>
  <c r="D3531" i="18"/>
  <c r="G3530" i="18"/>
  <c r="F3530" i="18"/>
  <c r="E3530" i="18"/>
  <c r="D3530" i="18"/>
  <c r="G3529" i="18"/>
  <c r="F3529" i="18"/>
  <c r="E3529" i="18"/>
  <c r="D3529" i="18"/>
  <c r="G3528" i="18"/>
  <c r="F3528" i="18"/>
  <c r="E3528" i="18"/>
  <c r="D3528" i="18"/>
  <c r="G3527" i="18"/>
  <c r="F3527" i="18"/>
  <c r="E3527" i="18"/>
  <c r="D3527" i="18"/>
  <c r="G3526" i="18"/>
  <c r="F3526" i="18"/>
  <c r="E3526" i="18"/>
  <c r="D3526" i="18"/>
  <c r="G3525" i="18"/>
  <c r="F3525" i="18"/>
  <c r="E3525" i="18"/>
  <c r="D3525" i="18"/>
  <c r="G3524" i="18"/>
  <c r="F3524" i="18"/>
  <c r="E3524" i="18"/>
  <c r="D3524" i="18"/>
  <c r="G3523" i="18"/>
  <c r="F3523" i="18"/>
  <c r="E3523" i="18"/>
  <c r="D3523" i="18"/>
  <c r="G3522" i="18"/>
  <c r="F3522" i="18"/>
  <c r="E3522" i="18"/>
  <c r="D3522" i="18"/>
  <c r="G3521" i="18"/>
  <c r="F3521" i="18"/>
  <c r="E3521" i="18"/>
  <c r="D3521" i="18"/>
  <c r="G3520" i="18"/>
  <c r="F3520" i="18"/>
  <c r="E3520" i="18"/>
  <c r="D3520" i="18"/>
  <c r="G3519" i="18"/>
  <c r="F3519" i="18"/>
  <c r="E3519" i="18"/>
  <c r="D3519" i="18"/>
  <c r="G3518" i="18"/>
  <c r="F3518" i="18"/>
  <c r="E3518" i="18"/>
  <c r="D3518" i="18"/>
  <c r="G3517" i="18"/>
  <c r="F3517" i="18"/>
  <c r="E3517" i="18"/>
  <c r="D3517" i="18"/>
  <c r="G3516" i="18"/>
  <c r="F3516" i="18"/>
  <c r="E3516" i="18"/>
  <c r="D3516" i="18"/>
  <c r="G3515" i="18"/>
  <c r="F3515" i="18"/>
  <c r="E3515" i="18"/>
  <c r="D3515" i="18"/>
  <c r="G3514" i="18"/>
  <c r="F3514" i="18"/>
  <c r="E3514" i="18"/>
  <c r="D3514" i="18"/>
  <c r="G3513" i="18"/>
  <c r="F3513" i="18"/>
  <c r="E3513" i="18"/>
  <c r="D3513" i="18"/>
  <c r="G3512" i="18"/>
  <c r="F3512" i="18"/>
  <c r="E3512" i="18"/>
  <c r="D3512" i="18"/>
  <c r="G3511" i="18"/>
  <c r="F3511" i="18"/>
  <c r="E3511" i="18"/>
  <c r="D3511" i="18"/>
  <c r="G3510" i="18"/>
  <c r="F3510" i="18"/>
  <c r="E3510" i="18"/>
  <c r="D3510" i="18"/>
  <c r="G3509" i="18"/>
  <c r="F3509" i="18"/>
  <c r="E3509" i="18"/>
  <c r="D3509" i="18"/>
  <c r="G3508" i="18"/>
  <c r="F3508" i="18"/>
  <c r="E3508" i="18"/>
  <c r="D3508" i="18"/>
  <c r="G3507" i="18"/>
  <c r="F3507" i="18"/>
  <c r="E3507" i="18"/>
  <c r="D3507" i="18"/>
  <c r="G3506" i="18"/>
  <c r="F3506" i="18"/>
  <c r="E3506" i="18"/>
  <c r="D3506" i="18"/>
  <c r="G3505" i="18"/>
  <c r="F3505" i="18"/>
  <c r="E3505" i="18"/>
  <c r="D3505" i="18"/>
  <c r="G3504" i="18"/>
  <c r="F3504" i="18"/>
  <c r="E3504" i="18"/>
  <c r="D3504" i="18"/>
  <c r="G3503" i="18"/>
  <c r="F3503" i="18"/>
  <c r="E3503" i="18"/>
  <c r="D3503" i="18"/>
  <c r="G3502" i="18"/>
  <c r="F3502" i="18"/>
  <c r="E3502" i="18"/>
  <c r="D3502" i="18"/>
  <c r="G3501" i="18"/>
  <c r="F3501" i="18"/>
  <c r="E3501" i="18"/>
  <c r="D3501" i="18"/>
  <c r="G3500" i="18"/>
  <c r="F3500" i="18"/>
  <c r="E3500" i="18"/>
  <c r="D3500" i="18"/>
  <c r="G3499" i="18"/>
  <c r="F3499" i="18"/>
  <c r="E3499" i="18"/>
  <c r="D3499" i="18"/>
  <c r="G3498" i="18"/>
  <c r="F3498" i="18"/>
  <c r="E3498" i="18"/>
  <c r="D3498" i="18"/>
  <c r="G3497" i="18"/>
  <c r="F3497" i="18"/>
  <c r="E3497" i="18"/>
  <c r="D3497" i="18"/>
  <c r="G3496" i="18"/>
  <c r="F3496" i="18"/>
  <c r="E3496" i="18"/>
  <c r="D3496" i="18"/>
  <c r="G3495" i="18"/>
  <c r="F3495" i="18"/>
  <c r="E3495" i="18"/>
  <c r="D3495" i="18"/>
  <c r="G3494" i="18"/>
  <c r="F3494" i="18"/>
  <c r="E3494" i="18"/>
  <c r="D3494" i="18"/>
  <c r="G3493" i="18"/>
  <c r="F3493" i="18"/>
  <c r="E3493" i="18"/>
  <c r="D3493" i="18"/>
  <c r="G3492" i="18"/>
  <c r="F3492" i="18"/>
  <c r="E3492" i="18"/>
  <c r="D3492" i="18"/>
  <c r="G3491" i="18"/>
  <c r="F3491" i="18"/>
  <c r="E3491" i="18"/>
  <c r="D3491" i="18"/>
  <c r="G3490" i="18"/>
  <c r="F3490" i="18"/>
  <c r="E3490" i="18"/>
  <c r="D3490" i="18"/>
  <c r="G3489" i="18"/>
  <c r="F3489" i="18"/>
  <c r="E3489" i="18"/>
  <c r="D3489" i="18"/>
  <c r="G3488" i="18"/>
  <c r="F3488" i="18"/>
  <c r="E3488" i="18"/>
  <c r="D3488" i="18"/>
  <c r="G3487" i="18"/>
  <c r="F3487" i="18"/>
  <c r="E3487" i="18"/>
  <c r="D3487" i="18"/>
  <c r="G3486" i="18"/>
  <c r="F3486" i="18"/>
  <c r="E3486" i="18"/>
  <c r="D3486" i="18"/>
  <c r="G3485" i="18"/>
  <c r="F3485" i="18"/>
  <c r="E3485" i="18"/>
  <c r="D3485" i="18"/>
  <c r="G3484" i="18"/>
  <c r="F3484" i="18"/>
  <c r="E3484" i="18"/>
  <c r="D3484" i="18"/>
  <c r="G3483" i="18"/>
  <c r="F3483" i="18"/>
  <c r="E3483" i="18"/>
  <c r="D3483" i="18"/>
  <c r="G3482" i="18"/>
  <c r="F3482" i="18"/>
  <c r="E3482" i="18"/>
  <c r="D3482" i="18"/>
  <c r="G3481" i="18"/>
  <c r="F3481" i="18"/>
  <c r="E3481" i="18"/>
  <c r="D3481" i="18"/>
  <c r="G3480" i="18"/>
  <c r="F3480" i="18"/>
  <c r="E3480" i="18"/>
  <c r="D3480" i="18"/>
  <c r="G3479" i="18"/>
  <c r="F3479" i="18"/>
  <c r="E3479" i="18"/>
  <c r="D3479" i="18"/>
  <c r="G3478" i="18"/>
  <c r="F3478" i="18"/>
  <c r="E3478" i="18"/>
  <c r="D3478" i="18"/>
  <c r="G3477" i="18"/>
  <c r="F3477" i="18"/>
  <c r="E3477" i="18"/>
  <c r="D3477" i="18"/>
  <c r="G3476" i="18"/>
  <c r="F3476" i="18"/>
  <c r="E3476" i="18"/>
  <c r="D3476" i="18"/>
  <c r="G3475" i="18"/>
  <c r="F3475" i="18"/>
  <c r="E3475" i="18"/>
  <c r="D3475" i="18"/>
  <c r="G3474" i="18"/>
  <c r="F3474" i="18"/>
  <c r="E3474" i="18"/>
  <c r="D3474" i="18"/>
  <c r="G3473" i="18"/>
  <c r="F3473" i="18"/>
  <c r="E3473" i="18"/>
  <c r="D3473" i="18"/>
  <c r="G3472" i="18"/>
  <c r="F3472" i="18"/>
  <c r="E3472" i="18"/>
  <c r="D3472" i="18"/>
  <c r="G3471" i="18"/>
  <c r="F3471" i="18"/>
  <c r="E3471" i="18"/>
  <c r="D3471" i="18"/>
  <c r="G3470" i="18"/>
  <c r="F3470" i="18"/>
  <c r="E3470" i="18"/>
  <c r="D3470" i="18"/>
  <c r="G3469" i="18"/>
  <c r="F3469" i="18"/>
  <c r="E3469" i="18"/>
  <c r="D3469" i="18"/>
  <c r="G3468" i="18"/>
  <c r="F3468" i="18"/>
  <c r="E3468" i="18"/>
  <c r="D3468" i="18"/>
  <c r="G3467" i="18"/>
  <c r="F3467" i="18"/>
  <c r="E3467" i="18"/>
  <c r="D3467" i="18"/>
  <c r="G3466" i="18"/>
  <c r="F3466" i="18"/>
  <c r="E3466" i="18"/>
  <c r="D3466" i="18"/>
  <c r="G3465" i="18"/>
  <c r="F3465" i="18"/>
  <c r="E3465" i="18"/>
  <c r="D3465" i="18"/>
  <c r="G3464" i="18"/>
  <c r="F3464" i="18"/>
  <c r="E3464" i="18"/>
  <c r="D3464" i="18"/>
  <c r="G3463" i="18"/>
  <c r="F3463" i="18"/>
  <c r="E3463" i="18"/>
  <c r="D3463" i="18"/>
  <c r="G3462" i="18"/>
  <c r="F3462" i="18"/>
  <c r="E3462" i="18"/>
  <c r="D3462" i="18"/>
  <c r="G3461" i="18"/>
  <c r="F3461" i="18"/>
  <c r="E3461" i="18"/>
  <c r="D3461" i="18"/>
  <c r="G3460" i="18"/>
  <c r="F3460" i="18"/>
  <c r="E3460" i="18"/>
  <c r="D3460" i="18"/>
  <c r="G3459" i="18"/>
  <c r="F3459" i="18"/>
  <c r="E3459" i="18"/>
  <c r="D3459" i="18"/>
  <c r="G3458" i="18"/>
  <c r="F3458" i="18"/>
  <c r="E3458" i="18"/>
  <c r="D3458" i="18"/>
  <c r="G3457" i="18"/>
  <c r="F3457" i="18"/>
  <c r="E3457" i="18"/>
  <c r="D3457" i="18"/>
  <c r="G3456" i="18"/>
  <c r="F3456" i="18"/>
  <c r="E3456" i="18"/>
  <c r="D3456" i="18"/>
  <c r="G3455" i="18"/>
  <c r="F3455" i="18"/>
  <c r="E3455" i="18"/>
  <c r="D3455" i="18"/>
  <c r="G3454" i="18"/>
  <c r="F3454" i="18"/>
  <c r="E3454" i="18"/>
  <c r="D3454" i="18"/>
  <c r="G3453" i="18"/>
  <c r="F3453" i="18"/>
  <c r="E3453" i="18"/>
  <c r="D3453" i="18"/>
  <c r="G3452" i="18"/>
  <c r="F3452" i="18"/>
  <c r="E3452" i="18"/>
  <c r="D3452" i="18"/>
  <c r="G3451" i="18"/>
  <c r="F3451" i="18"/>
  <c r="E3451" i="18"/>
  <c r="D3451" i="18"/>
  <c r="G3450" i="18"/>
  <c r="F3450" i="18"/>
  <c r="E3450" i="18"/>
  <c r="D3450" i="18"/>
  <c r="G3449" i="18"/>
  <c r="F3449" i="18"/>
  <c r="E3449" i="18"/>
  <c r="D3449" i="18"/>
  <c r="G3448" i="18"/>
  <c r="F3448" i="18"/>
  <c r="E3448" i="18"/>
  <c r="D3448" i="18"/>
  <c r="G3447" i="18"/>
  <c r="F3447" i="18"/>
  <c r="E3447" i="18"/>
  <c r="D3447" i="18"/>
  <c r="G3446" i="18"/>
  <c r="F3446" i="18"/>
  <c r="E3446" i="18"/>
  <c r="D3446" i="18"/>
  <c r="G3445" i="18"/>
  <c r="F3445" i="18"/>
  <c r="E3445" i="18"/>
  <c r="D3445" i="18"/>
  <c r="G3444" i="18"/>
  <c r="F3444" i="18"/>
  <c r="E3444" i="18"/>
  <c r="D3444" i="18"/>
  <c r="G3443" i="18"/>
  <c r="F3443" i="18"/>
  <c r="E3443" i="18"/>
  <c r="D3443" i="18"/>
  <c r="G3442" i="18"/>
  <c r="F3442" i="18"/>
  <c r="E3442" i="18"/>
  <c r="D3442" i="18"/>
  <c r="G3441" i="18"/>
  <c r="F3441" i="18"/>
  <c r="E3441" i="18"/>
  <c r="D3441" i="18"/>
  <c r="G3440" i="18"/>
  <c r="F3440" i="18"/>
  <c r="E3440" i="18"/>
  <c r="D3440" i="18"/>
  <c r="G3439" i="18"/>
  <c r="F3439" i="18"/>
  <c r="E3439" i="18"/>
  <c r="D3439" i="18"/>
  <c r="G3438" i="18"/>
  <c r="F3438" i="18"/>
  <c r="E3438" i="18"/>
  <c r="D3438" i="18"/>
  <c r="G3437" i="18"/>
  <c r="F3437" i="18"/>
  <c r="E3437" i="18"/>
  <c r="D3437" i="18"/>
  <c r="G3436" i="18"/>
  <c r="F3436" i="18"/>
  <c r="E3436" i="18"/>
  <c r="D3436" i="18"/>
  <c r="G3435" i="18"/>
  <c r="F3435" i="18"/>
  <c r="E3435" i="18"/>
  <c r="D3435" i="18"/>
  <c r="G3434" i="18"/>
  <c r="F3434" i="18"/>
  <c r="E3434" i="18"/>
  <c r="D3434" i="18"/>
  <c r="G3433" i="18"/>
  <c r="F3433" i="18"/>
  <c r="E3433" i="18"/>
  <c r="D3433" i="18"/>
  <c r="G3432" i="18"/>
  <c r="F3432" i="18"/>
  <c r="E3432" i="18"/>
  <c r="D3432" i="18"/>
  <c r="G3431" i="18"/>
  <c r="F3431" i="18"/>
  <c r="E3431" i="18"/>
  <c r="D3431" i="18"/>
  <c r="G3430" i="18"/>
  <c r="F3430" i="18"/>
  <c r="E3430" i="18"/>
  <c r="D3430" i="18"/>
  <c r="G3429" i="18"/>
  <c r="F3429" i="18"/>
  <c r="E3429" i="18"/>
  <c r="D3429" i="18"/>
  <c r="G3428" i="18"/>
  <c r="F3428" i="18"/>
  <c r="E3428" i="18"/>
  <c r="D3428" i="18"/>
  <c r="G3427" i="18"/>
  <c r="F3427" i="18"/>
  <c r="E3427" i="18"/>
  <c r="D3427" i="18"/>
  <c r="G3426" i="18"/>
  <c r="F3426" i="18"/>
  <c r="E3426" i="18"/>
  <c r="D3426" i="18"/>
  <c r="G3425" i="18"/>
  <c r="F3425" i="18"/>
  <c r="E3425" i="18"/>
  <c r="D3425" i="18"/>
  <c r="G3424" i="18"/>
  <c r="F3424" i="18"/>
  <c r="E3424" i="18"/>
  <c r="D3424" i="18"/>
  <c r="G3423" i="18"/>
  <c r="F3423" i="18"/>
  <c r="E3423" i="18"/>
  <c r="D3423" i="18"/>
  <c r="G3422" i="18"/>
  <c r="F3422" i="18"/>
  <c r="E3422" i="18"/>
  <c r="D3422" i="18"/>
  <c r="G3421" i="18"/>
  <c r="F3421" i="18"/>
  <c r="E3421" i="18"/>
  <c r="D3421" i="18"/>
  <c r="G3420" i="18"/>
  <c r="F3420" i="18"/>
  <c r="E3420" i="18"/>
  <c r="D3420" i="18"/>
  <c r="G3419" i="18"/>
  <c r="F3419" i="18"/>
  <c r="E3419" i="18"/>
  <c r="D3419" i="18"/>
  <c r="G3418" i="18"/>
  <c r="F3418" i="18"/>
  <c r="E3418" i="18"/>
  <c r="D3418" i="18"/>
  <c r="G3417" i="18"/>
  <c r="F3417" i="18"/>
  <c r="E3417" i="18"/>
  <c r="D3417" i="18"/>
  <c r="G3416" i="18"/>
  <c r="F3416" i="18"/>
  <c r="E3416" i="18"/>
  <c r="D3416" i="18"/>
  <c r="G3415" i="18"/>
  <c r="F3415" i="18"/>
  <c r="E3415" i="18"/>
  <c r="D3415" i="18"/>
  <c r="G3414" i="18"/>
  <c r="F3414" i="18"/>
  <c r="E3414" i="18"/>
  <c r="D3414" i="18"/>
  <c r="G3413" i="18"/>
  <c r="F3413" i="18"/>
  <c r="E3413" i="18"/>
  <c r="D3413" i="18"/>
  <c r="G3412" i="18"/>
  <c r="F3412" i="18"/>
  <c r="E3412" i="18"/>
  <c r="D3412" i="18"/>
  <c r="G3411" i="18"/>
  <c r="F3411" i="18"/>
  <c r="E3411" i="18"/>
  <c r="D3411" i="18"/>
  <c r="G3410" i="18"/>
  <c r="F3410" i="18"/>
  <c r="E3410" i="18"/>
  <c r="D3410" i="18"/>
  <c r="G3409" i="18"/>
  <c r="F3409" i="18"/>
  <c r="E3409" i="18"/>
  <c r="D3409" i="18"/>
  <c r="G3408" i="18"/>
  <c r="F3408" i="18"/>
  <c r="E3408" i="18"/>
  <c r="D3408" i="18"/>
  <c r="G3407" i="18"/>
  <c r="F3407" i="18"/>
  <c r="E3407" i="18"/>
  <c r="D3407" i="18"/>
  <c r="G3406" i="18"/>
  <c r="F3406" i="18"/>
  <c r="E3406" i="18"/>
  <c r="D3406" i="18"/>
  <c r="G3405" i="18"/>
  <c r="F3405" i="18"/>
  <c r="E3405" i="18"/>
  <c r="D3405" i="18"/>
  <c r="G3404" i="18"/>
  <c r="F3404" i="18"/>
  <c r="E3404" i="18"/>
  <c r="D3404" i="18"/>
  <c r="G3403" i="18"/>
  <c r="F3403" i="18"/>
  <c r="E3403" i="18"/>
  <c r="D3403" i="18"/>
  <c r="G3402" i="18"/>
  <c r="F3402" i="18"/>
  <c r="E3402" i="18"/>
  <c r="D3402" i="18"/>
  <c r="G3401" i="18"/>
  <c r="F3401" i="18"/>
  <c r="E3401" i="18"/>
  <c r="D3401" i="18"/>
  <c r="G3400" i="18"/>
  <c r="F3400" i="18"/>
  <c r="E3400" i="18"/>
  <c r="D3400" i="18"/>
  <c r="G3399" i="18"/>
  <c r="F3399" i="18"/>
  <c r="E3399" i="18"/>
  <c r="D3399" i="18"/>
  <c r="G3398" i="18"/>
  <c r="F3398" i="18"/>
  <c r="E3398" i="18"/>
  <c r="D3398" i="18"/>
  <c r="G3397" i="18"/>
  <c r="F3397" i="18"/>
  <c r="E3397" i="18"/>
  <c r="D3397" i="18"/>
  <c r="G3396" i="18"/>
  <c r="F3396" i="18"/>
  <c r="E3396" i="18"/>
  <c r="D3396" i="18"/>
  <c r="G3395" i="18"/>
  <c r="F3395" i="18"/>
  <c r="E3395" i="18"/>
  <c r="D3395" i="18"/>
  <c r="G3394" i="18"/>
  <c r="F3394" i="18"/>
  <c r="E3394" i="18"/>
  <c r="D3394" i="18"/>
  <c r="G3393" i="18"/>
  <c r="F3393" i="18"/>
  <c r="E3393" i="18"/>
  <c r="D3393" i="18"/>
  <c r="G3392" i="18"/>
  <c r="F3392" i="18"/>
  <c r="E3392" i="18"/>
  <c r="D3392" i="18"/>
  <c r="G3391" i="18"/>
  <c r="F3391" i="18"/>
  <c r="E3391" i="18"/>
  <c r="D3391" i="18"/>
  <c r="G3390" i="18"/>
  <c r="F3390" i="18"/>
  <c r="E3390" i="18"/>
  <c r="D3390" i="18"/>
  <c r="G3389" i="18"/>
  <c r="F3389" i="18"/>
  <c r="E3389" i="18"/>
  <c r="D3389" i="18"/>
  <c r="G3388" i="18"/>
  <c r="F3388" i="18"/>
  <c r="E3388" i="18"/>
  <c r="D3388" i="18"/>
  <c r="G3387" i="18"/>
  <c r="F3387" i="18"/>
  <c r="E3387" i="18"/>
  <c r="D3387" i="18"/>
  <c r="G3386" i="18"/>
  <c r="F3386" i="18"/>
  <c r="E3386" i="18"/>
  <c r="D3386" i="18"/>
  <c r="G3385" i="18"/>
  <c r="F3385" i="18"/>
  <c r="E3385" i="18"/>
  <c r="D3385" i="18"/>
  <c r="G3384" i="18"/>
  <c r="F3384" i="18"/>
  <c r="E3384" i="18"/>
  <c r="D3384" i="18"/>
  <c r="G3383" i="18"/>
  <c r="F3383" i="18"/>
  <c r="E3383" i="18"/>
  <c r="D3383" i="18"/>
  <c r="G3382" i="18"/>
  <c r="F3382" i="18"/>
  <c r="E3382" i="18"/>
  <c r="D3382" i="18"/>
  <c r="G3381" i="18"/>
  <c r="F3381" i="18"/>
  <c r="E3381" i="18"/>
  <c r="D3381" i="18"/>
  <c r="G3380" i="18"/>
  <c r="F3380" i="18"/>
  <c r="E3380" i="18"/>
  <c r="D3380" i="18"/>
  <c r="G3379" i="18"/>
  <c r="F3379" i="18"/>
  <c r="E3379" i="18"/>
  <c r="D3379" i="18"/>
  <c r="G3378" i="18"/>
  <c r="F3378" i="18"/>
  <c r="E3378" i="18"/>
  <c r="D3378" i="18"/>
  <c r="G3377" i="18"/>
  <c r="F3377" i="18"/>
  <c r="E3377" i="18"/>
  <c r="D3377" i="18"/>
  <c r="G3376" i="18"/>
  <c r="F3376" i="18"/>
  <c r="E3376" i="18"/>
  <c r="D3376" i="18"/>
  <c r="G3375" i="18"/>
  <c r="F3375" i="18"/>
  <c r="E3375" i="18"/>
  <c r="D3375" i="18"/>
  <c r="G3374" i="18"/>
  <c r="F3374" i="18"/>
  <c r="E3374" i="18"/>
  <c r="D3374" i="18"/>
  <c r="G3373" i="18"/>
  <c r="F3373" i="18"/>
  <c r="E3373" i="18"/>
  <c r="D3373" i="18"/>
  <c r="G3372" i="18"/>
  <c r="F3372" i="18"/>
  <c r="E3372" i="18"/>
  <c r="D3372" i="18"/>
  <c r="G3371" i="18"/>
  <c r="F3371" i="18"/>
  <c r="E3371" i="18"/>
  <c r="D3371" i="18"/>
  <c r="G3370" i="18"/>
  <c r="F3370" i="18"/>
  <c r="E3370" i="18"/>
  <c r="D3370" i="18"/>
  <c r="G3369" i="18"/>
  <c r="F3369" i="18"/>
  <c r="E3369" i="18"/>
  <c r="D3369" i="18"/>
  <c r="G3368" i="18"/>
  <c r="F3368" i="18"/>
  <c r="E3368" i="18"/>
  <c r="D3368" i="18"/>
  <c r="G3367" i="18"/>
  <c r="F3367" i="18"/>
  <c r="E3367" i="18"/>
  <c r="D3367" i="18"/>
  <c r="G3366" i="18"/>
  <c r="F3366" i="18"/>
  <c r="E3366" i="18"/>
  <c r="D3366" i="18"/>
  <c r="G3365" i="18"/>
  <c r="F3365" i="18"/>
  <c r="E3365" i="18"/>
  <c r="D3365" i="18"/>
  <c r="G3364" i="18"/>
  <c r="F3364" i="18"/>
  <c r="E3364" i="18"/>
  <c r="D3364" i="18"/>
  <c r="G3363" i="18"/>
  <c r="F3363" i="18"/>
  <c r="E3363" i="18"/>
  <c r="D3363" i="18"/>
  <c r="G3362" i="18"/>
  <c r="F3362" i="18"/>
  <c r="E3362" i="18"/>
  <c r="D3362" i="18"/>
  <c r="G3361" i="18"/>
  <c r="F3361" i="18"/>
  <c r="E3361" i="18"/>
  <c r="D3361" i="18"/>
  <c r="G3360" i="18"/>
  <c r="F3360" i="18"/>
  <c r="E3360" i="18"/>
  <c r="D3360" i="18"/>
  <c r="G3359" i="18"/>
  <c r="F3359" i="18"/>
  <c r="E3359" i="18"/>
  <c r="D3359" i="18"/>
  <c r="G3358" i="18"/>
  <c r="F3358" i="18"/>
  <c r="E3358" i="18"/>
  <c r="D3358" i="18"/>
  <c r="G3357" i="18"/>
  <c r="F3357" i="18"/>
  <c r="E3357" i="18"/>
  <c r="D3357" i="18"/>
  <c r="G3356" i="18"/>
  <c r="F3356" i="18"/>
  <c r="E3356" i="18"/>
  <c r="D3356" i="18"/>
  <c r="G3355" i="18"/>
  <c r="F3355" i="18"/>
  <c r="E3355" i="18"/>
  <c r="D3355" i="18"/>
  <c r="G3354" i="18"/>
  <c r="F3354" i="18"/>
  <c r="E3354" i="18"/>
  <c r="D3354" i="18"/>
  <c r="G3353" i="18"/>
  <c r="F3353" i="18"/>
  <c r="E3353" i="18"/>
  <c r="D3353" i="18"/>
  <c r="G3352" i="18"/>
  <c r="F3352" i="18"/>
  <c r="E3352" i="18"/>
  <c r="D3352" i="18"/>
  <c r="G3351" i="18"/>
  <c r="F3351" i="18"/>
  <c r="E3351" i="18"/>
  <c r="D3351" i="18"/>
  <c r="G3350" i="18"/>
  <c r="F3350" i="18"/>
  <c r="E3350" i="18"/>
  <c r="D3350" i="18"/>
  <c r="G3349" i="18"/>
  <c r="F3349" i="18"/>
  <c r="E3349" i="18"/>
  <c r="D3349" i="18"/>
  <c r="G3348" i="18"/>
  <c r="F3348" i="18"/>
  <c r="E3348" i="18"/>
  <c r="D3348" i="18"/>
  <c r="G3347" i="18"/>
  <c r="F3347" i="18"/>
  <c r="E3347" i="18"/>
  <c r="D3347" i="18"/>
  <c r="G3346" i="18"/>
  <c r="F3346" i="18"/>
  <c r="E3346" i="18"/>
  <c r="D3346" i="18"/>
  <c r="G3345" i="18"/>
  <c r="F3345" i="18"/>
  <c r="E3345" i="18"/>
  <c r="D3345" i="18"/>
  <c r="G3344" i="18"/>
  <c r="F3344" i="18"/>
  <c r="E3344" i="18"/>
  <c r="D3344" i="18"/>
  <c r="G3343" i="18"/>
  <c r="F3343" i="18"/>
  <c r="E3343" i="18"/>
  <c r="D3343" i="18"/>
  <c r="G3342" i="18"/>
  <c r="F3342" i="18"/>
  <c r="E3342" i="18"/>
  <c r="D3342" i="18"/>
  <c r="G3341" i="18"/>
  <c r="F3341" i="18"/>
  <c r="E3341" i="18"/>
  <c r="D3341" i="18"/>
  <c r="G3340" i="18"/>
  <c r="F3340" i="18"/>
  <c r="E3340" i="18"/>
  <c r="D3340" i="18"/>
  <c r="G3339" i="18"/>
  <c r="F3339" i="18"/>
  <c r="E3339" i="18"/>
  <c r="D3339" i="18"/>
  <c r="G3338" i="18"/>
  <c r="F3338" i="18"/>
  <c r="E3338" i="18"/>
  <c r="D3338" i="18"/>
  <c r="G3337" i="18"/>
  <c r="F3337" i="18"/>
  <c r="E3337" i="18"/>
  <c r="D3337" i="18"/>
  <c r="G3336" i="18"/>
  <c r="F3336" i="18"/>
  <c r="E3336" i="18"/>
  <c r="D3336" i="18"/>
  <c r="G3335" i="18"/>
  <c r="F3335" i="18"/>
  <c r="E3335" i="18"/>
  <c r="D3335" i="18"/>
  <c r="G3334" i="18"/>
  <c r="F3334" i="18"/>
  <c r="E3334" i="18"/>
  <c r="D3334" i="18"/>
  <c r="G3333" i="18"/>
  <c r="F3333" i="18"/>
  <c r="E3333" i="18"/>
  <c r="D3333" i="18"/>
  <c r="G3332" i="18"/>
  <c r="F3332" i="18"/>
  <c r="E3332" i="18"/>
  <c r="D3332" i="18"/>
  <c r="G3331" i="18"/>
  <c r="F3331" i="18"/>
  <c r="E3331" i="18"/>
  <c r="D3331" i="18"/>
  <c r="G3330" i="18"/>
  <c r="F3330" i="18"/>
  <c r="E3330" i="18"/>
  <c r="D3330" i="18"/>
  <c r="G3329" i="18"/>
  <c r="F3329" i="18"/>
  <c r="E3329" i="18"/>
  <c r="D3329" i="18"/>
  <c r="G3328" i="18"/>
  <c r="F3328" i="18"/>
  <c r="E3328" i="18"/>
  <c r="D3328" i="18"/>
  <c r="G3327" i="18"/>
  <c r="F3327" i="18"/>
  <c r="E3327" i="18"/>
  <c r="D3327" i="18"/>
  <c r="G3326" i="18"/>
  <c r="F3326" i="18"/>
  <c r="E3326" i="18"/>
  <c r="D3326" i="18"/>
  <c r="G3325" i="18"/>
  <c r="F3325" i="18"/>
  <c r="E3325" i="18"/>
  <c r="D3325" i="18"/>
  <c r="G3324" i="18"/>
  <c r="F3324" i="18"/>
  <c r="E3324" i="18"/>
  <c r="D3324" i="18"/>
  <c r="G3323" i="18"/>
  <c r="F3323" i="18"/>
  <c r="E3323" i="18"/>
  <c r="D3323" i="18"/>
  <c r="G3322" i="18"/>
  <c r="F3322" i="18"/>
  <c r="E3322" i="18"/>
  <c r="D3322" i="18"/>
  <c r="G3321" i="18"/>
  <c r="F3321" i="18"/>
  <c r="E3321" i="18"/>
  <c r="D3321" i="18"/>
  <c r="G3320" i="18"/>
  <c r="F3320" i="18"/>
  <c r="E3320" i="18"/>
  <c r="D3320" i="18"/>
  <c r="G3319" i="18"/>
  <c r="F3319" i="18"/>
  <c r="E3319" i="18"/>
  <c r="D3319" i="18"/>
  <c r="G3318" i="18"/>
  <c r="F3318" i="18"/>
  <c r="E3318" i="18"/>
  <c r="D3318" i="18"/>
  <c r="G3317" i="18"/>
  <c r="F3317" i="18"/>
  <c r="E3317" i="18"/>
  <c r="D3317" i="18"/>
  <c r="G3316" i="18"/>
  <c r="F3316" i="18"/>
  <c r="E3316" i="18"/>
  <c r="D3316" i="18"/>
  <c r="G3315" i="18"/>
  <c r="F3315" i="18"/>
  <c r="E3315" i="18"/>
  <c r="D3315" i="18"/>
  <c r="G3314" i="18"/>
  <c r="F3314" i="18"/>
  <c r="E3314" i="18"/>
  <c r="D3314" i="18"/>
  <c r="G3313" i="18"/>
  <c r="F3313" i="18"/>
  <c r="E3313" i="18"/>
  <c r="D3313" i="18"/>
  <c r="G3312" i="18"/>
  <c r="F3312" i="18"/>
  <c r="E3312" i="18"/>
  <c r="D3312" i="18"/>
  <c r="G3311" i="18"/>
  <c r="F3311" i="18"/>
  <c r="E3311" i="18"/>
  <c r="D3311" i="18"/>
  <c r="G3310" i="18"/>
  <c r="F3310" i="18"/>
  <c r="E3310" i="18"/>
  <c r="D3310" i="18"/>
  <c r="G3309" i="18"/>
  <c r="F3309" i="18"/>
  <c r="E3309" i="18"/>
  <c r="D3309" i="18"/>
  <c r="G3308" i="18"/>
  <c r="F3308" i="18"/>
  <c r="E3308" i="18"/>
  <c r="D3308" i="18"/>
  <c r="G3307" i="18"/>
  <c r="F3307" i="18"/>
  <c r="E3307" i="18"/>
  <c r="D3307" i="18"/>
  <c r="G3306" i="18"/>
  <c r="F3306" i="18"/>
  <c r="E3306" i="18"/>
  <c r="D3306" i="18"/>
  <c r="G3305" i="18"/>
  <c r="F3305" i="18"/>
  <c r="E3305" i="18"/>
  <c r="D3305" i="18"/>
  <c r="G3304" i="18"/>
  <c r="F3304" i="18"/>
  <c r="E3304" i="18"/>
  <c r="D3304" i="18"/>
  <c r="G3303" i="18"/>
  <c r="F3303" i="18"/>
  <c r="E3303" i="18"/>
  <c r="D3303" i="18"/>
  <c r="G3302" i="18"/>
  <c r="F3302" i="18"/>
  <c r="E3302" i="18"/>
  <c r="D3302" i="18"/>
  <c r="G3301" i="18"/>
  <c r="F3301" i="18"/>
  <c r="E3301" i="18"/>
  <c r="D3301" i="18"/>
  <c r="G3300" i="18"/>
  <c r="F3300" i="18"/>
  <c r="E3300" i="18"/>
  <c r="D3300" i="18"/>
  <c r="G3299" i="18"/>
  <c r="F3299" i="18"/>
  <c r="E3299" i="18"/>
  <c r="D3299" i="18"/>
  <c r="G3298" i="18"/>
  <c r="F3298" i="18"/>
  <c r="E3298" i="18"/>
  <c r="D3298" i="18"/>
  <c r="G3297" i="18"/>
  <c r="F3297" i="18"/>
  <c r="E3297" i="18"/>
  <c r="D3297" i="18"/>
  <c r="G3296" i="18"/>
  <c r="F3296" i="18"/>
  <c r="E3296" i="18"/>
  <c r="D3296" i="18"/>
  <c r="G3295" i="18"/>
  <c r="F3295" i="18"/>
  <c r="E3295" i="18"/>
  <c r="D3295" i="18"/>
  <c r="G3294" i="18"/>
  <c r="F3294" i="18"/>
  <c r="E3294" i="18"/>
  <c r="D3294" i="18"/>
  <c r="G3293" i="18"/>
  <c r="F3293" i="18"/>
  <c r="E3293" i="18"/>
  <c r="D3293" i="18"/>
  <c r="G3292" i="18"/>
  <c r="F3292" i="18"/>
  <c r="E3292" i="18"/>
  <c r="D3292" i="18"/>
  <c r="G3291" i="18"/>
  <c r="F3291" i="18"/>
  <c r="E3291" i="18"/>
  <c r="D3291" i="18"/>
  <c r="G3290" i="18"/>
  <c r="F3290" i="18"/>
  <c r="E3290" i="18"/>
  <c r="D3290" i="18"/>
  <c r="G3289" i="18"/>
  <c r="F3289" i="18"/>
  <c r="E3289" i="18"/>
  <c r="D3289" i="18"/>
  <c r="G3288" i="18"/>
  <c r="F3288" i="18"/>
  <c r="E3288" i="18"/>
  <c r="D3288" i="18"/>
  <c r="G3287" i="18"/>
  <c r="F3287" i="18"/>
  <c r="E3287" i="18"/>
  <c r="D3287" i="18"/>
  <c r="G3286" i="18"/>
  <c r="F3286" i="18"/>
  <c r="E3286" i="18"/>
  <c r="D3286" i="18"/>
  <c r="G3285" i="18"/>
  <c r="F3285" i="18"/>
  <c r="E3285" i="18"/>
  <c r="D3285" i="18"/>
  <c r="G3284" i="18"/>
  <c r="F3284" i="18"/>
  <c r="E3284" i="18"/>
  <c r="D3284" i="18"/>
  <c r="G3283" i="18"/>
  <c r="F3283" i="18"/>
  <c r="E3283" i="18"/>
  <c r="D3283" i="18"/>
  <c r="G3282" i="18"/>
  <c r="F3282" i="18"/>
  <c r="E3282" i="18"/>
  <c r="D3282" i="18"/>
  <c r="G3281" i="18"/>
  <c r="F3281" i="18"/>
  <c r="E3281" i="18"/>
  <c r="D3281" i="18"/>
  <c r="G3280" i="18"/>
  <c r="F3280" i="18"/>
  <c r="E3280" i="18"/>
  <c r="D3280" i="18"/>
  <c r="G3279" i="18"/>
  <c r="F3279" i="18"/>
  <c r="E3279" i="18"/>
  <c r="D3279" i="18"/>
  <c r="G3278" i="18"/>
  <c r="F3278" i="18"/>
  <c r="E3278" i="18"/>
  <c r="D3278" i="18"/>
  <c r="G3277" i="18"/>
  <c r="F3277" i="18"/>
  <c r="E3277" i="18"/>
  <c r="D3277" i="18"/>
  <c r="G3276" i="18"/>
  <c r="F3276" i="18"/>
  <c r="E3276" i="18"/>
  <c r="D3276" i="18"/>
  <c r="G3275" i="18"/>
  <c r="F3275" i="18"/>
  <c r="E3275" i="18"/>
  <c r="D3275" i="18"/>
  <c r="G3274" i="18"/>
  <c r="F3274" i="18"/>
  <c r="E3274" i="18"/>
  <c r="D3274" i="18"/>
  <c r="G3273" i="18"/>
  <c r="F3273" i="18"/>
  <c r="E3273" i="18"/>
  <c r="D3273" i="18"/>
  <c r="G3272" i="18"/>
  <c r="F3272" i="18"/>
  <c r="E3272" i="18"/>
  <c r="D3272" i="18"/>
  <c r="G3271" i="18"/>
  <c r="F3271" i="18"/>
  <c r="E3271" i="18"/>
  <c r="D3271" i="18"/>
  <c r="G3270" i="18"/>
  <c r="F3270" i="18"/>
  <c r="E3270" i="18"/>
  <c r="D3270" i="18"/>
  <c r="G3269" i="18"/>
  <c r="F3269" i="18"/>
  <c r="E3269" i="18"/>
  <c r="D3269" i="18"/>
  <c r="G3268" i="18"/>
  <c r="F3268" i="18"/>
  <c r="E3268" i="18"/>
  <c r="D3268" i="18"/>
  <c r="G3267" i="18"/>
  <c r="F3267" i="18"/>
  <c r="E3267" i="18"/>
  <c r="D3267" i="18"/>
  <c r="G3266" i="18"/>
  <c r="F3266" i="18"/>
  <c r="E3266" i="18"/>
  <c r="D3266" i="18"/>
  <c r="G3265" i="18"/>
  <c r="F3265" i="18"/>
  <c r="E3265" i="18"/>
  <c r="D3265" i="18"/>
  <c r="G3264" i="18"/>
  <c r="F3264" i="18"/>
  <c r="E3264" i="18"/>
  <c r="D3264" i="18"/>
  <c r="G3263" i="18"/>
  <c r="F3263" i="18"/>
  <c r="E3263" i="18"/>
  <c r="D3263" i="18"/>
  <c r="G3262" i="18"/>
  <c r="F3262" i="18"/>
  <c r="E3262" i="18"/>
  <c r="D3262" i="18"/>
  <c r="G3261" i="18"/>
  <c r="F3261" i="18"/>
  <c r="E3261" i="18"/>
  <c r="D3261" i="18"/>
  <c r="G3260" i="18"/>
  <c r="F3260" i="18"/>
  <c r="E3260" i="18"/>
  <c r="D3260" i="18"/>
  <c r="G3259" i="18"/>
  <c r="F3259" i="18"/>
  <c r="E3259" i="18"/>
  <c r="D3259" i="18"/>
  <c r="G3258" i="18"/>
  <c r="F3258" i="18"/>
  <c r="E3258" i="18"/>
  <c r="D3258" i="18"/>
  <c r="G3257" i="18"/>
  <c r="F3257" i="18"/>
  <c r="E3257" i="18"/>
  <c r="D3257" i="18"/>
  <c r="G3256" i="18"/>
  <c r="F3256" i="18"/>
  <c r="E3256" i="18"/>
  <c r="D3256" i="18"/>
  <c r="G3255" i="18"/>
  <c r="F3255" i="18"/>
  <c r="E3255" i="18"/>
  <c r="D3255" i="18"/>
  <c r="G3254" i="18"/>
  <c r="F3254" i="18"/>
  <c r="E3254" i="18"/>
  <c r="D3254" i="18"/>
  <c r="G3253" i="18"/>
  <c r="F3253" i="18"/>
  <c r="E3253" i="18"/>
  <c r="D3253" i="18"/>
  <c r="G3252" i="18"/>
  <c r="F3252" i="18"/>
  <c r="E3252" i="18"/>
  <c r="D3252" i="18"/>
  <c r="G3251" i="18"/>
  <c r="F3251" i="18"/>
  <c r="E3251" i="18"/>
  <c r="D3251" i="18"/>
  <c r="G3250" i="18"/>
  <c r="F3250" i="18"/>
  <c r="E3250" i="18"/>
  <c r="D3250" i="18"/>
  <c r="G3249" i="18"/>
  <c r="F3249" i="18"/>
  <c r="E3249" i="18"/>
  <c r="D3249" i="18"/>
  <c r="G3248" i="18"/>
  <c r="F3248" i="18"/>
  <c r="E3248" i="18"/>
  <c r="D3248" i="18"/>
  <c r="G3247" i="18"/>
  <c r="F3247" i="18"/>
  <c r="E3247" i="18"/>
  <c r="D3247" i="18"/>
  <c r="G3246" i="18"/>
  <c r="F3246" i="18"/>
  <c r="E3246" i="18"/>
  <c r="D3246" i="18"/>
  <c r="G3245" i="18"/>
  <c r="F3245" i="18"/>
  <c r="E3245" i="18"/>
  <c r="D3245" i="18"/>
  <c r="G3244" i="18"/>
  <c r="F3244" i="18"/>
  <c r="E3244" i="18"/>
  <c r="D3244" i="18"/>
  <c r="G3243" i="18"/>
  <c r="F3243" i="18"/>
  <c r="E3243" i="18"/>
  <c r="D3243" i="18"/>
  <c r="G3242" i="18"/>
  <c r="F3242" i="18"/>
  <c r="E3242" i="18"/>
  <c r="D3242" i="18"/>
  <c r="G3241" i="18"/>
  <c r="F3241" i="18"/>
  <c r="E3241" i="18"/>
  <c r="D3241" i="18"/>
  <c r="G3240" i="18"/>
  <c r="F3240" i="18"/>
  <c r="E3240" i="18"/>
  <c r="D3240" i="18"/>
  <c r="G3239" i="18"/>
  <c r="F3239" i="18"/>
  <c r="E3239" i="18"/>
  <c r="D3239" i="18"/>
  <c r="G3238" i="18"/>
  <c r="F3238" i="18"/>
  <c r="E3238" i="18"/>
  <c r="D3238" i="18"/>
  <c r="G3237" i="18"/>
  <c r="F3237" i="18"/>
  <c r="E3237" i="18"/>
  <c r="D3237" i="18"/>
  <c r="G3236" i="18"/>
  <c r="F3236" i="18"/>
  <c r="E3236" i="18"/>
  <c r="D3236" i="18"/>
  <c r="G3235" i="18"/>
  <c r="F3235" i="18"/>
  <c r="E3235" i="18"/>
  <c r="D3235" i="18"/>
  <c r="G3234" i="18"/>
  <c r="F3234" i="18"/>
  <c r="E3234" i="18"/>
  <c r="D3234" i="18"/>
  <c r="G3233" i="18"/>
  <c r="F3233" i="18"/>
  <c r="E3233" i="18"/>
  <c r="D3233" i="18"/>
  <c r="G3232" i="18"/>
  <c r="F3232" i="18"/>
  <c r="E3232" i="18"/>
  <c r="D3232" i="18"/>
  <c r="G3231" i="18"/>
  <c r="F3231" i="18"/>
  <c r="E3231" i="18"/>
  <c r="D3231" i="18"/>
  <c r="G3230" i="18"/>
  <c r="F3230" i="18"/>
  <c r="E3230" i="18"/>
  <c r="D3230" i="18"/>
  <c r="G3229" i="18"/>
  <c r="F3229" i="18"/>
  <c r="E3229" i="18"/>
  <c r="D3229" i="18"/>
  <c r="G3228" i="18"/>
  <c r="F3228" i="18"/>
  <c r="E3228" i="18"/>
  <c r="D3228" i="18"/>
  <c r="G3227" i="18"/>
  <c r="F3227" i="18"/>
  <c r="E3227" i="18"/>
  <c r="D3227" i="18"/>
  <c r="G3226" i="18"/>
  <c r="F3226" i="18"/>
  <c r="E3226" i="18"/>
  <c r="D3226" i="18"/>
  <c r="G3225" i="18"/>
  <c r="F3225" i="18"/>
  <c r="E3225" i="18"/>
  <c r="D3225" i="18"/>
  <c r="G3224" i="18"/>
  <c r="F3224" i="18"/>
  <c r="E3224" i="18"/>
  <c r="D3224" i="18"/>
  <c r="G3223" i="18"/>
  <c r="F3223" i="18"/>
  <c r="E3223" i="18"/>
  <c r="D3223" i="18"/>
  <c r="G3222" i="18"/>
  <c r="F3222" i="18"/>
  <c r="E3222" i="18"/>
  <c r="D3222" i="18"/>
  <c r="G3221" i="18"/>
  <c r="F3221" i="18"/>
  <c r="E3221" i="18"/>
  <c r="D3221" i="18"/>
  <c r="G3220" i="18"/>
  <c r="F3220" i="18"/>
  <c r="E3220" i="18"/>
  <c r="D3220" i="18"/>
  <c r="G3219" i="18"/>
  <c r="F3219" i="18"/>
  <c r="E3219" i="18"/>
  <c r="D3219" i="18"/>
  <c r="G3218" i="18"/>
  <c r="F3218" i="18"/>
  <c r="E3218" i="18"/>
  <c r="D3218" i="18"/>
  <c r="G3217" i="18"/>
  <c r="F3217" i="18"/>
  <c r="E3217" i="18"/>
  <c r="D3217" i="18"/>
  <c r="G3216" i="18"/>
  <c r="F3216" i="18"/>
  <c r="E3216" i="18"/>
  <c r="D3216" i="18"/>
  <c r="G3215" i="18"/>
  <c r="F3215" i="18"/>
  <c r="E3215" i="18"/>
  <c r="D3215" i="18"/>
  <c r="G3214" i="18"/>
  <c r="F3214" i="18"/>
  <c r="E3214" i="18"/>
  <c r="D3214" i="18"/>
  <c r="G3213" i="18"/>
  <c r="F3213" i="18"/>
  <c r="E3213" i="18"/>
  <c r="D3213" i="18"/>
  <c r="G3212" i="18"/>
  <c r="F3212" i="18"/>
  <c r="E3212" i="18"/>
  <c r="D3212" i="18"/>
  <c r="G3211" i="18"/>
  <c r="F3211" i="18"/>
  <c r="E3211" i="18"/>
  <c r="D3211" i="18"/>
  <c r="G3210" i="18"/>
  <c r="F3210" i="18"/>
  <c r="E3210" i="18"/>
  <c r="D3210" i="18"/>
  <c r="G3209" i="18"/>
  <c r="F3209" i="18"/>
  <c r="E3209" i="18"/>
  <c r="D3209" i="18"/>
  <c r="G3208" i="18"/>
  <c r="F3208" i="18"/>
  <c r="E3208" i="18"/>
  <c r="D3208" i="18"/>
  <c r="G3207" i="18"/>
  <c r="F3207" i="18"/>
  <c r="E3207" i="18"/>
  <c r="D3207" i="18"/>
  <c r="G3206" i="18"/>
  <c r="F3206" i="18"/>
  <c r="E3206" i="18"/>
  <c r="D3206" i="18"/>
  <c r="G3205" i="18"/>
  <c r="F3205" i="18"/>
  <c r="E3205" i="18"/>
  <c r="D3205" i="18"/>
  <c r="G3204" i="18"/>
  <c r="F3204" i="18"/>
  <c r="E3204" i="18"/>
  <c r="D3204" i="18"/>
  <c r="G3203" i="18"/>
  <c r="F3203" i="18"/>
  <c r="E3203" i="18"/>
  <c r="D3203" i="18"/>
  <c r="G3202" i="18"/>
  <c r="F3202" i="18"/>
  <c r="E3202" i="18"/>
  <c r="D3202" i="18"/>
  <c r="G3201" i="18"/>
  <c r="F3201" i="18"/>
  <c r="E3201" i="18"/>
  <c r="D3201" i="18"/>
  <c r="G3200" i="18"/>
  <c r="F3200" i="18"/>
  <c r="E3200" i="18"/>
  <c r="D3200" i="18"/>
  <c r="G3199" i="18"/>
  <c r="F3199" i="18"/>
  <c r="E3199" i="18"/>
  <c r="D3199" i="18"/>
  <c r="G3198" i="18"/>
  <c r="F3198" i="18"/>
  <c r="E3198" i="18"/>
  <c r="D3198" i="18"/>
  <c r="G3197" i="18"/>
  <c r="F3197" i="18"/>
  <c r="E3197" i="18"/>
  <c r="D3197" i="18"/>
  <c r="G3196" i="18"/>
  <c r="F3196" i="18"/>
  <c r="E3196" i="18"/>
  <c r="D3196" i="18"/>
  <c r="G3195" i="18"/>
  <c r="F3195" i="18"/>
  <c r="E3195" i="18"/>
  <c r="D3195" i="18"/>
  <c r="G3194" i="18"/>
  <c r="F3194" i="18"/>
  <c r="E3194" i="18"/>
  <c r="D3194" i="18"/>
  <c r="G3193" i="18"/>
  <c r="F3193" i="18"/>
  <c r="E3193" i="18"/>
  <c r="D3193" i="18"/>
  <c r="G3192" i="18"/>
  <c r="F3192" i="18"/>
  <c r="E3192" i="18"/>
  <c r="D3192" i="18"/>
  <c r="G3191" i="18"/>
  <c r="F3191" i="18"/>
  <c r="E3191" i="18"/>
  <c r="D3191" i="18"/>
  <c r="G3190" i="18"/>
  <c r="F3190" i="18"/>
  <c r="E3190" i="18"/>
  <c r="D3190" i="18"/>
  <c r="G3189" i="18"/>
  <c r="F3189" i="18"/>
  <c r="E3189" i="18"/>
  <c r="D3189" i="18"/>
  <c r="G3188" i="18"/>
  <c r="F3188" i="18"/>
  <c r="E3188" i="18"/>
  <c r="D3188" i="18"/>
  <c r="G3187" i="18"/>
  <c r="F3187" i="18"/>
  <c r="E3187" i="18"/>
  <c r="D3187" i="18"/>
  <c r="G3186" i="18"/>
  <c r="F3186" i="18"/>
  <c r="E3186" i="18"/>
  <c r="D3186" i="18"/>
  <c r="G3185" i="18"/>
  <c r="F3185" i="18"/>
  <c r="E3185" i="18"/>
  <c r="D3185" i="18"/>
  <c r="G3184" i="18"/>
  <c r="F3184" i="18"/>
  <c r="E3184" i="18"/>
  <c r="D3184" i="18"/>
  <c r="G3183" i="18"/>
  <c r="F3183" i="18"/>
  <c r="E3183" i="18"/>
  <c r="D3183" i="18"/>
  <c r="G3182" i="18"/>
  <c r="F3182" i="18"/>
  <c r="E3182" i="18"/>
  <c r="D3182" i="18"/>
  <c r="G3181" i="18"/>
  <c r="F3181" i="18"/>
  <c r="E3181" i="18"/>
  <c r="D3181" i="18"/>
  <c r="G3180" i="18"/>
  <c r="F3180" i="18"/>
  <c r="E3180" i="18"/>
  <c r="D3180" i="18"/>
  <c r="G3179" i="18"/>
  <c r="F3179" i="18"/>
  <c r="E3179" i="18"/>
  <c r="D3179" i="18"/>
  <c r="G3178" i="18"/>
  <c r="F3178" i="18"/>
  <c r="E3178" i="18"/>
  <c r="D3178" i="18"/>
  <c r="G3177" i="18"/>
  <c r="F3177" i="18"/>
  <c r="E3177" i="18"/>
  <c r="D3177" i="18"/>
  <c r="G3176" i="18"/>
  <c r="F3176" i="18"/>
  <c r="E3176" i="18"/>
  <c r="D3176" i="18"/>
  <c r="G3175" i="18"/>
  <c r="F3175" i="18"/>
  <c r="E3175" i="18"/>
  <c r="D3175" i="18"/>
  <c r="G3174" i="18"/>
  <c r="F3174" i="18"/>
  <c r="E3174" i="18"/>
  <c r="D3174" i="18"/>
  <c r="G3173" i="18"/>
  <c r="F3173" i="18"/>
  <c r="E3173" i="18"/>
  <c r="D3173" i="18"/>
  <c r="G3172" i="18"/>
  <c r="F3172" i="18"/>
  <c r="E3172" i="18"/>
  <c r="D3172" i="18"/>
  <c r="G3171" i="18"/>
  <c r="F3171" i="18"/>
  <c r="E3171" i="18"/>
  <c r="D3171" i="18"/>
  <c r="G3170" i="18"/>
  <c r="F3170" i="18"/>
  <c r="E3170" i="18"/>
  <c r="D3170" i="18"/>
  <c r="G3169" i="18"/>
  <c r="F3169" i="18"/>
  <c r="E3169" i="18"/>
  <c r="D3169" i="18"/>
  <c r="G3168" i="18"/>
  <c r="F3168" i="18"/>
  <c r="E3168" i="18"/>
  <c r="D3168" i="18"/>
  <c r="G3167" i="18"/>
  <c r="F3167" i="18"/>
  <c r="E3167" i="18"/>
  <c r="D3167" i="18"/>
  <c r="G3166" i="18"/>
  <c r="F3166" i="18"/>
  <c r="E3166" i="18"/>
  <c r="D3166" i="18"/>
  <c r="G3165" i="18"/>
  <c r="F3165" i="18"/>
  <c r="E3165" i="18"/>
  <c r="D3165" i="18"/>
  <c r="G3164" i="18"/>
  <c r="F3164" i="18"/>
  <c r="E3164" i="18"/>
  <c r="D3164" i="18"/>
  <c r="G3163" i="18"/>
  <c r="F3163" i="18"/>
  <c r="E3163" i="18"/>
  <c r="D3163" i="18"/>
  <c r="G3162" i="18"/>
  <c r="F3162" i="18"/>
  <c r="E3162" i="18"/>
  <c r="D3162" i="18"/>
  <c r="G3161" i="18"/>
  <c r="F3161" i="18"/>
  <c r="E3161" i="18"/>
  <c r="D3161" i="18"/>
  <c r="G3160" i="18"/>
  <c r="F3160" i="18"/>
  <c r="E3160" i="18"/>
  <c r="D3160" i="18"/>
  <c r="G3159" i="18"/>
  <c r="F3159" i="18"/>
  <c r="E3159" i="18"/>
  <c r="D3159" i="18"/>
  <c r="G3158" i="18"/>
  <c r="F3158" i="18"/>
  <c r="E3158" i="18"/>
  <c r="D3158" i="18"/>
  <c r="G3157" i="18"/>
  <c r="F3157" i="18"/>
  <c r="E3157" i="18"/>
  <c r="D3157" i="18"/>
  <c r="G3156" i="18"/>
  <c r="F3156" i="18"/>
  <c r="E3156" i="18"/>
  <c r="D3156" i="18"/>
  <c r="G3155" i="18"/>
  <c r="F3155" i="18"/>
  <c r="E3155" i="18"/>
  <c r="D3155" i="18"/>
  <c r="G3154" i="18"/>
  <c r="F3154" i="18"/>
  <c r="E3154" i="18"/>
  <c r="D3154" i="18"/>
  <c r="G3153" i="18"/>
  <c r="F3153" i="18"/>
  <c r="E3153" i="18"/>
  <c r="D3153" i="18"/>
  <c r="G3152" i="18"/>
  <c r="F3152" i="18"/>
  <c r="E3152" i="18"/>
  <c r="D3152" i="18"/>
  <c r="G3151" i="18"/>
  <c r="F3151" i="18"/>
  <c r="E3151" i="18"/>
  <c r="D3151" i="18"/>
  <c r="G3150" i="18"/>
  <c r="F3150" i="18"/>
  <c r="E3150" i="18"/>
  <c r="D3150" i="18"/>
  <c r="G3149" i="18"/>
  <c r="F3149" i="18"/>
  <c r="E3149" i="18"/>
  <c r="D3149" i="18"/>
  <c r="G3148" i="18"/>
  <c r="F3148" i="18"/>
  <c r="E3148" i="18"/>
  <c r="D3148" i="18"/>
  <c r="G3147" i="18"/>
  <c r="F3147" i="18"/>
  <c r="E3147" i="18"/>
  <c r="D3147" i="18"/>
  <c r="G3146" i="18"/>
  <c r="F3146" i="18"/>
  <c r="E3146" i="18"/>
  <c r="D3146" i="18"/>
  <c r="G3145" i="18"/>
  <c r="F3145" i="18"/>
  <c r="E3145" i="18"/>
  <c r="D3145" i="18"/>
  <c r="G3144" i="18"/>
  <c r="F3144" i="18"/>
  <c r="E3144" i="18"/>
  <c r="D3144" i="18"/>
  <c r="G3143" i="18"/>
  <c r="F3143" i="18"/>
  <c r="E3143" i="18"/>
  <c r="D3143" i="18"/>
  <c r="G3142" i="18"/>
  <c r="F3142" i="18"/>
  <c r="E3142" i="18"/>
  <c r="D3142" i="18"/>
  <c r="G3141" i="18"/>
  <c r="F3141" i="18"/>
  <c r="E3141" i="18"/>
  <c r="D3141" i="18"/>
  <c r="G3140" i="18"/>
  <c r="F3140" i="18"/>
  <c r="E3140" i="18"/>
  <c r="D3140" i="18"/>
  <c r="G3139" i="18"/>
  <c r="F3139" i="18"/>
  <c r="E3139" i="18"/>
  <c r="D3139" i="18"/>
  <c r="G3138" i="18"/>
  <c r="F3138" i="18"/>
  <c r="E3138" i="18"/>
  <c r="D3138" i="18"/>
  <c r="G3137" i="18"/>
  <c r="F3137" i="18"/>
  <c r="E3137" i="18"/>
  <c r="D3137" i="18"/>
  <c r="G3136" i="18"/>
  <c r="F3136" i="18"/>
  <c r="E3136" i="18"/>
  <c r="D3136" i="18"/>
  <c r="G3135" i="18"/>
  <c r="F3135" i="18"/>
  <c r="E3135" i="18"/>
  <c r="D3135" i="18"/>
  <c r="G3134" i="18"/>
  <c r="F3134" i="18"/>
  <c r="E3134" i="18"/>
  <c r="D3134" i="18"/>
  <c r="G3133" i="18"/>
  <c r="F3133" i="18"/>
  <c r="E3133" i="18"/>
  <c r="D3133" i="18"/>
  <c r="G3132" i="18"/>
  <c r="F3132" i="18"/>
  <c r="E3132" i="18"/>
  <c r="D3132" i="18"/>
  <c r="G3131" i="18"/>
  <c r="F3131" i="18"/>
  <c r="E3131" i="18"/>
  <c r="D3131" i="18"/>
  <c r="G3130" i="18"/>
  <c r="F3130" i="18"/>
  <c r="E3130" i="18"/>
  <c r="D3130" i="18"/>
  <c r="G3129" i="18"/>
  <c r="F3129" i="18"/>
  <c r="E3129" i="18"/>
  <c r="D3129" i="18"/>
  <c r="G3128" i="18"/>
  <c r="F3128" i="18"/>
  <c r="E3128" i="18"/>
  <c r="D3128" i="18"/>
  <c r="G3127" i="18"/>
  <c r="F3127" i="18"/>
  <c r="E3127" i="18"/>
  <c r="D3127" i="18"/>
  <c r="G3126" i="18"/>
  <c r="F3126" i="18"/>
  <c r="E3126" i="18"/>
  <c r="D3126" i="18"/>
  <c r="G3125" i="18"/>
  <c r="F3125" i="18"/>
  <c r="E3125" i="18"/>
  <c r="D3125" i="18"/>
  <c r="G3124" i="18"/>
  <c r="F3124" i="18"/>
  <c r="E3124" i="18"/>
  <c r="D3124" i="18"/>
  <c r="G3123" i="18"/>
  <c r="F3123" i="18"/>
  <c r="E3123" i="18"/>
  <c r="D3123" i="18"/>
  <c r="G3122" i="18"/>
  <c r="F3122" i="18"/>
  <c r="E3122" i="18"/>
  <c r="D3122" i="18"/>
  <c r="G3121" i="18"/>
  <c r="F3121" i="18"/>
  <c r="E3121" i="18"/>
  <c r="D3121" i="18"/>
  <c r="G3120" i="18"/>
  <c r="F3120" i="18"/>
  <c r="E3120" i="18"/>
  <c r="D3120" i="18"/>
  <c r="G3119" i="18"/>
  <c r="F3119" i="18"/>
  <c r="E3119" i="18"/>
  <c r="D3119" i="18"/>
  <c r="G3118" i="18"/>
  <c r="F3118" i="18"/>
  <c r="E3118" i="18"/>
  <c r="D3118" i="18"/>
  <c r="G3117" i="18"/>
  <c r="F3117" i="18"/>
  <c r="E3117" i="18"/>
  <c r="D3117" i="18"/>
  <c r="G3116" i="18"/>
  <c r="F3116" i="18"/>
  <c r="E3116" i="18"/>
  <c r="D3116" i="18"/>
  <c r="G3115" i="18"/>
  <c r="F3115" i="18"/>
  <c r="E3115" i="18"/>
  <c r="D3115" i="18"/>
  <c r="G3114" i="18"/>
  <c r="F3114" i="18"/>
  <c r="E3114" i="18"/>
  <c r="D3114" i="18"/>
  <c r="G3113" i="18"/>
  <c r="F3113" i="18"/>
  <c r="E3113" i="18"/>
  <c r="D3113" i="18"/>
  <c r="G3112" i="18"/>
  <c r="F3112" i="18"/>
  <c r="E3112" i="18"/>
  <c r="D3112" i="18"/>
  <c r="G3111" i="18"/>
  <c r="F3111" i="18"/>
  <c r="E3111" i="18"/>
  <c r="D3111" i="18"/>
  <c r="G3110" i="18"/>
  <c r="F3110" i="18"/>
  <c r="E3110" i="18"/>
  <c r="D3110" i="18"/>
  <c r="G3109" i="18"/>
  <c r="F3109" i="18"/>
  <c r="E3109" i="18"/>
  <c r="D3109" i="18"/>
  <c r="G3108" i="18"/>
  <c r="F3108" i="18"/>
  <c r="E3108" i="18"/>
  <c r="D3108" i="18"/>
  <c r="G3107" i="18"/>
  <c r="F3107" i="18"/>
  <c r="E3107" i="18"/>
  <c r="D3107" i="18"/>
  <c r="G3106" i="18"/>
  <c r="F3106" i="18"/>
  <c r="E3106" i="18"/>
  <c r="D3106" i="18"/>
  <c r="G3105" i="18"/>
  <c r="F3105" i="18"/>
  <c r="E3105" i="18"/>
  <c r="D3105" i="18"/>
  <c r="G3104" i="18"/>
  <c r="F3104" i="18"/>
  <c r="E3104" i="18"/>
  <c r="D3104" i="18"/>
  <c r="G3103" i="18"/>
  <c r="F3103" i="18"/>
  <c r="E3103" i="18"/>
  <c r="D3103" i="18"/>
  <c r="G3102" i="18"/>
  <c r="F3102" i="18"/>
  <c r="E3102" i="18"/>
  <c r="D3102" i="18"/>
  <c r="G3101" i="18"/>
  <c r="F3101" i="18"/>
  <c r="E3101" i="18"/>
  <c r="D3101" i="18"/>
  <c r="G3100" i="18"/>
  <c r="F3100" i="18"/>
  <c r="E3100" i="18"/>
  <c r="D3100" i="18"/>
  <c r="G3099" i="18"/>
  <c r="F3099" i="18"/>
  <c r="E3099" i="18"/>
  <c r="D3099" i="18"/>
  <c r="G3098" i="18"/>
  <c r="F3098" i="18"/>
  <c r="E3098" i="18"/>
  <c r="D3098" i="18"/>
  <c r="G3097" i="18"/>
  <c r="F3097" i="18"/>
  <c r="E3097" i="18"/>
  <c r="D3097" i="18"/>
  <c r="G3096" i="18"/>
  <c r="F3096" i="18"/>
  <c r="E3096" i="18"/>
  <c r="D3096" i="18"/>
  <c r="G3095" i="18"/>
  <c r="F3095" i="18"/>
  <c r="E3095" i="18"/>
  <c r="D3095" i="18"/>
  <c r="G3094" i="18"/>
  <c r="F3094" i="18"/>
  <c r="E3094" i="18"/>
  <c r="D3094" i="18"/>
  <c r="G3093" i="18"/>
  <c r="F3093" i="18"/>
  <c r="E3093" i="18"/>
  <c r="D3093" i="18"/>
  <c r="G3092" i="18"/>
  <c r="F3092" i="18"/>
  <c r="E3092" i="18"/>
  <c r="D3092" i="18"/>
  <c r="G3091" i="18"/>
  <c r="F3091" i="18"/>
  <c r="E3091" i="18"/>
  <c r="D3091" i="18"/>
  <c r="G3090" i="18"/>
  <c r="F3090" i="18"/>
  <c r="E3090" i="18"/>
  <c r="D3090" i="18"/>
  <c r="G3089" i="18"/>
  <c r="F3089" i="18"/>
  <c r="E3089" i="18"/>
  <c r="D3089" i="18"/>
  <c r="G3088" i="18"/>
  <c r="F3088" i="18"/>
  <c r="E3088" i="18"/>
  <c r="D3088" i="18"/>
  <c r="G3087" i="18"/>
  <c r="F3087" i="18"/>
  <c r="E3087" i="18"/>
  <c r="D3087" i="18"/>
  <c r="G3086" i="18"/>
  <c r="F3086" i="18"/>
  <c r="E3086" i="18"/>
  <c r="D3086" i="18"/>
  <c r="G3085" i="18"/>
  <c r="F3085" i="18"/>
  <c r="E3085" i="18"/>
  <c r="D3085" i="18"/>
  <c r="G3084" i="18"/>
  <c r="F3084" i="18"/>
  <c r="E3084" i="18"/>
  <c r="D3084" i="18"/>
  <c r="G3083" i="18"/>
  <c r="F3083" i="18"/>
  <c r="E3083" i="18"/>
  <c r="D3083" i="18"/>
  <c r="G3082" i="18"/>
  <c r="F3082" i="18"/>
  <c r="E3082" i="18"/>
  <c r="D3082" i="18"/>
  <c r="G3081" i="18"/>
  <c r="F3081" i="18"/>
  <c r="E3081" i="18"/>
  <c r="D3081" i="18"/>
  <c r="G3080" i="18"/>
  <c r="F3080" i="18"/>
  <c r="E3080" i="18"/>
  <c r="D3080" i="18"/>
  <c r="G3079" i="18"/>
  <c r="F3079" i="18"/>
  <c r="E3079" i="18"/>
  <c r="D3079" i="18"/>
  <c r="G3078" i="18"/>
  <c r="F3078" i="18"/>
  <c r="E3078" i="18"/>
  <c r="D3078" i="18"/>
  <c r="G3077" i="18"/>
  <c r="F3077" i="18"/>
  <c r="E3077" i="18"/>
  <c r="D3077" i="18"/>
  <c r="G3076" i="18"/>
  <c r="F3076" i="18"/>
  <c r="E3076" i="18"/>
  <c r="D3076" i="18"/>
  <c r="G3075" i="18"/>
  <c r="F3075" i="18"/>
  <c r="E3075" i="18"/>
  <c r="D3075" i="18"/>
  <c r="G3074" i="18"/>
  <c r="F3074" i="18"/>
  <c r="E3074" i="18"/>
  <c r="D3074" i="18"/>
  <c r="G3073" i="18"/>
  <c r="F3073" i="18"/>
  <c r="E3073" i="18"/>
  <c r="D3073" i="18"/>
  <c r="G3072" i="18"/>
  <c r="F3072" i="18"/>
  <c r="E3072" i="18"/>
  <c r="D3072" i="18"/>
  <c r="G3071" i="18"/>
  <c r="F3071" i="18"/>
  <c r="E3071" i="18"/>
  <c r="D3071" i="18"/>
  <c r="G3070" i="18"/>
  <c r="F3070" i="18"/>
  <c r="E3070" i="18"/>
  <c r="D3070" i="18"/>
  <c r="G3069" i="18"/>
  <c r="F3069" i="18"/>
  <c r="E3069" i="18"/>
  <c r="D3069" i="18"/>
  <c r="G3068" i="18"/>
  <c r="F3068" i="18"/>
  <c r="E3068" i="18"/>
  <c r="D3068" i="18"/>
  <c r="G3067" i="18"/>
  <c r="F3067" i="18"/>
  <c r="E3067" i="18"/>
  <c r="D3067" i="18"/>
  <c r="G3066" i="18"/>
  <c r="F3066" i="18"/>
  <c r="E3066" i="18"/>
  <c r="D3066" i="18"/>
  <c r="G3065" i="18"/>
  <c r="F3065" i="18"/>
  <c r="E3065" i="18"/>
  <c r="D3065" i="18"/>
  <c r="G3064" i="18"/>
  <c r="F3064" i="18"/>
  <c r="E3064" i="18"/>
  <c r="D3064" i="18"/>
  <c r="G3063" i="18"/>
  <c r="F3063" i="18"/>
  <c r="E3063" i="18"/>
  <c r="D3063" i="18"/>
  <c r="G3062" i="18"/>
  <c r="F3062" i="18"/>
  <c r="E3062" i="18"/>
  <c r="D3062" i="18"/>
  <c r="G3061" i="18"/>
  <c r="F3061" i="18"/>
  <c r="E3061" i="18"/>
  <c r="D3061" i="18"/>
  <c r="G3060" i="18"/>
  <c r="F3060" i="18"/>
  <c r="E3060" i="18"/>
  <c r="D3060" i="18"/>
  <c r="G3059" i="18"/>
  <c r="F3059" i="18"/>
  <c r="E3059" i="18"/>
  <c r="D3059" i="18"/>
  <c r="G3058" i="18"/>
  <c r="F3058" i="18"/>
  <c r="E3058" i="18"/>
  <c r="D3058" i="18"/>
  <c r="G3057" i="18"/>
  <c r="F3057" i="18"/>
  <c r="E3057" i="18"/>
  <c r="D3057" i="18"/>
  <c r="G3056" i="18"/>
  <c r="F3056" i="18"/>
  <c r="E3056" i="18"/>
  <c r="D3056" i="18"/>
  <c r="G3055" i="18"/>
  <c r="F3055" i="18"/>
  <c r="E3055" i="18"/>
  <c r="D3055" i="18"/>
  <c r="G3054" i="18"/>
  <c r="F3054" i="18"/>
  <c r="E3054" i="18"/>
  <c r="D3054" i="18"/>
  <c r="G3053" i="18"/>
  <c r="F3053" i="18"/>
  <c r="E3053" i="18"/>
  <c r="D3053" i="18"/>
  <c r="G3052" i="18"/>
  <c r="F3052" i="18"/>
  <c r="E3052" i="18"/>
  <c r="D3052" i="18"/>
  <c r="G3051" i="18"/>
  <c r="F3051" i="18"/>
  <c r="E3051" i="18"/>
  <c r="D3051" i="18"/>
  <c r="G3050" i="18"/>
  <c r="F3050" i="18"/>
  <c r="E3050" i="18"/>
  <c r="D3050" i="18"/>
  <c r="G3049" i="18"/>
  <c r="F3049" i="18"/>
  <c r="E3049" i="18"/>
  <c r="D3049" i="18"/>
  <c r="G3048" i="18"/>
  <c r="F3048" i="18"/>
  <c r="E3048" i="18"/>
  <c r="D3048" i="18"/>
  <c r="G3047" i="18"/>
  <c r="F3047" i="18"/>
  <c r="E3047" i="18"/>
  <c r="D3047" i="18"/>
  <c r="G3046" i="18"/>
  <c r="F3046" i="18"/>
  <c r="E3046" i="18"/>
  <c r="D3046" i="18"/>
  <c r="G3045" i="18"/>
  <c r="F3045" i="18"/>
  <c r="E3045" i="18"/>
  <c r="D3045" i="18"/>
  <c r="G3044" i="18"/>
  <c r="F3044" i="18"/>
  <c r="E3044" i="18"/>
  <c r="D3044" i="18"/>
  <c r="G3043" i="18"/>
  <c r="F3043" i="18"/>
  <c r="E3043" i="18"/>
  <c r="D3043" i="18"/>
  <c r="G3042" i="18"/>
  <c r="F3042" i="18"/>
  <c r="E3042" i="18"/>
  <c r="D3042" i="18"/>
  <c r="G3041" i="18"/>
  <c r="F3041" i="18"/>
  <c r="E3041" i="18"/>
  <c r="D3041" i="18"/>
  <c r="G3040" i="18"/>
  <c r="F3040" i="18"/>
  <c r="E3040" i="18"/>
  <c r="D3040" i="18"/>
  <c r="G3039" i="18"/>
  <c r="F3039" i="18"/>
  <c r="E3039" i="18"/>
  <c r="D3039" i="18"/>
  <c r="G3038" i="18"/>
  <c r="F3038" i="18"/>
  <c r="E3038" i="18"/>
  <c r="D3038" i="18"/>
  <c r="G3037" i="18"/>
  <c r="F3037" i="18"/>
  <c r="E3037" i="18"/>
  <c r="D3037" i="18"/>
  <c r="G3036" i="18"/>
  <c r="F3036" i="18"/>
  <c r="E3036" i="18"/>
  <c r="D3036" i="18"/>
  <c r="G3035" i="18"/>
  <c r="F3035" i="18"/>
  <c r="E3035" i="18"/>
  <c r="D3035" i="18"/>
  <c r="G3034" i="18"/>
  <c r="F3034" i="18"/>
  <c r="E3034" i="18"/>
  <c r="D3034" i="18"/>
  <c r="G3033" i="18"/>
  <c r="F3033" i="18"/>
  <c r="E3033" i="18"/>
  <c r="D3033" i="18"/>
  <c r="G3032" i="18"/>
  <c r="F3032" i="18"/>
  <c r="E3032" i="18"/>
  <c r="D3032" i="18"/>
  <c r="G3031" i="18"/>
  <c r="F3031" i="18"/>
  <c r="E3031" i="18"/>
  <c r="D3031" i="18"/>
  <c r="G3030" i="18"/>
  <c r="F3030" i="18"/>
  <c r="E3030" i="18"/>
  <c r="D3030" i="18"/>
  <c r="G3029" i="18"/>
  <c r="F3029" i="18"/>
  <c r="E3029" i="18"/>
  <c r="D3029" i="18"/>
  <c r="G3028" i="18"/>
  <c r="F3028" i="18"/>
  <c r="E3028" i="18"/>
  <c r="D3028" i="18"/>
  <c r="G3027" i="18"/>
  <c r="F3027" i="18"/>
  <c r="E3027" i="18"/>
  <c r="D3027" i="18"/>
  <c r="G3026" i="18"/>
  <c r="F3026" i="18"/>
  <c r="E3026" i="18"/>
  <c r="D3026" i="18"/>
  <c r="G3025" i="18"/>
  <c r="F3025" i="18"/>
  <c r="E3025" i="18"/>
  <c r="D3025" i="18"/>
  <c r="G3024" i="18"/>
  <c r="F3024" i="18"/>
  <c r="E3024" i="18"/>
  <c r="D3024" i="18"/>
  <c r="G3023" i="18"/>
  <c r="F3023" i="18"/>
  <c r="E3023" i="18"/>
  <c r="D3023" i="18"/>
  <c r="G3022" i="18"/>
  <c r="F3022" i="18"/>
  <c r="E3022" i="18"/>
  <c r="D3022" i="18"/>
  <c r="G3021" i="18"/>
  <c r="F3021" i="18"/>
  <c r="E3021" i="18"/>
  <c r="D3021" i="18"/>
  <c r="G3020" i="18"/>
  <c r="F3020" i="18"/>
  <c r="E3020" i="18"/>
  <c r="D3020" i="18"/>
  <c r="G3019" i="18"/>
  <c r="F3019" i="18"/>
  <c r="E3019" i="18"/>
  <c r="D3019" i="18"/>
  <c r="G3018" i="18"/>
  <c r="F3018" i="18"/>
  <c r="E3018" i="18"/>
  <c r="D3018" i="18"/>
  <c r="G3017" i="18"/>
  <c r="F3017" i="18"/>
  <c r="E3017" i="18"/>
  <c r="D3017" i="18"/>
  <c r="G3016" i="18"/>
  <c r="F3016" i="18"/>
  <c r="E3016" i="18"/>
  <c r="D3016" i="18"/>
  <c r="G3015" i="18"/>
  <c r="F3015" i="18"/>
  <c r="E3015" i="18"/>
  <c r="D3015" i="18"/>
  <c r="G3014" i="18"/>
  <c r="F3014" i="18"/>
  <c r="E3014" i="18"/>
  <c r="D3014" i="18"/>
  <c r="G3013" i="18"/>
  <c r="F3013" i="18"/>
  <c r="E3013" i="18"/>
  <c r="D3013" i="18"/>
  <c r="G3012" i="18"/>
  <c r="F3012" i="18"/>
  <c r="E3012" i="18"/>
  <c r="D3012" i="18"/>
  <c r="G3011" i="18"/>
  <c r="F3011" i="18"/>
  <c r="E3011" i="18"/>
  <c r="D3011" i="18"/>
  <c r="G3010" i="18"/>
  <c r="F3010" i="18"/>
  <c r="E3010" i="18"/>
  <c r="D3010" i="18"/>
  <c r="G3009" i="18"/>
  <c r="F3009" i="18"/>
  <c r="E3009" i="18"/>
  <c r="D3009" i="18"/>
  <c r="G3008" i="18"/>
  <c r="F3008" i="18"/>
  <c r="E3008" i="18"/>
  <c r="D3008" i="18"/>
  <c r="G3007" i="18"/>
  <c r="F3007" i="18"/>
  <c r="E3007" i="18"/>
  <c r="D3007" i="18"/>
  <c r="G3006" i="18"/>
  <c r="F3006" i="18"/>
  <c r="E3006" i="18"/>
  <c r="D3006" i="18"/>
  <c r="G3005" i="18"/>
  <c r="F3005" i="18"/>
  <c r="E3005" i="18"/>
  <c r="D3005" i="18"/>
  <c r="G3004" i="18"/>
  <c r="F3004" i="18"/>
  <c r="E3004" i="18"/>
  <c r="D3004" i="18"/>
  <c r="G3003" i="18"/>
  <c r="F3003" i="18"/>
  <c r="E3003" i="18"/>
  <c r="D3003" i="18"/>
  <c r="G3002" i="18"/>
  <c r="F3002" i="18"/>
  <c r="E3002" i="18"/>
  <c r="D3002" i="18"/>
  <c r="G3001" i="18"/>
  <c r="F3001" i="18"/>
  <c r="E3001" i="18"/>
  <c r="D3001" i="18"/>
  <c r="G3000" i="18"/>
  <c r="F3000" i="18"/>
  <c r="E3000" i="18"/>
  <c r="D3000" i="18"/>
  <c r="G2999" i="18"/>
  <c r="F2999" i="18"/>
  <c r="E2999" i="18"/>
  <c r="D2999" i="18"/>
  <c r="G2998" i="18"/>
  <c r="F2998" i="18"/>
  <c r="E2998" i="18"/>
  <c r="D2998" i="18"/>
  <c r="G2997" i="18"/>
  <c r="F2997" i="18"/>
  <c r="E2997" i="18"/>
  <c r="D2997" i="18"/>
  <c r="G2996" i="18"/>
  <c r="F2996" i="18"/>
  <c r="E2996" i="18"/>
  <c r="D2996" i="18"/>
  <c r="G2995" i="18"/>
  <c r="F2995" i="18"/>
  <c r="E2995" i="18"/>
  <c r="D2995" i="18"/>
  <c r="G2994" i="18"/>
  <c r="F2994" i="18"/>
  <c r="E2994" i="18"/>
  <c r="D2994" i="18"/>
  <c r="G2993" i="18"/>
  <c r="F2993" i="18"/>
  <c r="E2993" i="18"/>
  <c r="D2993" i="18"/>
  <c r="G2992" i="18"/>
  <c r="F2992" i="18"/>
  <c r="E2992" i="18"/>
  <c r="D2992" i="18"/>
  <c r="G2991" i="18"/>
  <c r="F2991" i="18"/>
  <c r="E2991" i="18"/>
  <c r="D2991" i="18"/>
  <c r="G2990" i="18"/>
  <c r="F2990" i="18"/>
  <c r="E2990" i="18"/>
  <c r="D2990" i="18"/>
  <c r="G2989" i="18"/>
  <c r="F2989" i="18"/>
  <c r="E2989" i="18"/>
  <c r="D2989" i="18"/>
  <c r="G2988" i="18"/>
  <c r="F2988" i="18"/>
  <c r="E2988" i="18"/>
  <c r="D2988" i="18"/>
  <c r="G2987" i="18"/>
  <c r="F2987" i="18"/>
  <c r="E2987" i="18"/>
  <c r="D2987" i="18"/>
  <c r="G2986" i="18"/>
  <c r="F2986" i="18"/>
  <c r="E2986" i="18"/>
  <c r="D2986" i="18"/>
  <c r="G2985" i="18"/>
  <c r="F2985" i="18"/>
  <c r="E2985" i="18"/>
  <c r="D2985" i="18"/>
  <c r="G2984" i="18"/>
  <c r="F2984" i="18"/>
  <c r="E2984" i="18"/>
  <c r="D2984" i="18"/>
  <c r="G2983" i="18"/>
  <c r="F2983" i="18"/>
  <c r="E2983" i="18"/>
  <c r="D2983" i="18"/>
  <c r="G2982" i="18"/>
  <c r="F2982" i="18"/>
  <c r="E2982" i="18"/>
  <c r="D2982" i="18"/>
  <c r="G2981" i="18"/>
  <c r="F2981" i="18"/>
  <c r="E2981" i="18"/>
  <c r="D2981" i="18"/>
  <c r="G2980" i="18"/>
  <c r="F2980" i="18"/>
  <c r="E2980" i="18"/>
  <c r="D2980" i="18"/>
  <c r="G2979" i="18"/>
  <c r="F2979" i="18"/>
  <c r="E2979" i="18"/>
  <c r="D2979" i="18"/>
  <c r="G2978" i="18"/>
  <c r="F2978" i="18"/>
  <c r="E2978" i="18"/>
  <c r="D2978" i="18"/>
  <c r="G2977" i="18"/>
  <c r="F2977" i="18"/>
  <c r="E2977" i="18"/>
  <c r="D2977" i="18"/>
  <c r="G2976" i="18"/>
  <c r="F2976" i="18"/>
  <c r="E2976" i="18"/>
  <c r="D2976" i="18"/>
  <c r="G2975" i="18"/>
  <c r="F2975" i="18"/>
  <c r="E2975" i="18"/>
  <c r="D2975" i="18"/>
  <c r="G2974" i="18"/>
  <c r="F2974" i="18"/>
  <c r="E2974" i="18"/>
  <c r="D2974" i="18"/>
  <c r="G2973" i="18"/>
  <c r="F2973" i="18"/>
  <c r="E2973" i="18"/>
  <c r="D2973" i="18"/>
  <c r="G2972" i="18"/>
  <c r="F2972" i="18"/>
  <c r="E2972" i="18"/>
  <c r="D2972" i="18"/>
  <c r="G2971" i="18"/>
  <c r="F2971" i="18"/>
  <c r="E2971" i="18"/>
  <c r="D2971" i="18"/>
  <c r="G2970" i="18"/>
  <c r="F2970" i="18"/>
  <c r="E2970" i="18"/>
  <c r="D2970" i="18"/>
  <c r="G2969" i="18"/>
  <c r="F2969" i="18"/>
  <c r="E2969" i="18"/>
  <c r="D2969" i="18"/>
  <c r="G2968" i="18"/>
  <c r="F2968" i="18"/>
  <c r="E2968" i="18"/>
  <c r="D2968" i="18"/>
  <c r="G2967" i="18"/>
  <c r="F2967" i="18"/>
  <c r="E2967" i="18"/>
  <c r="D2967" i="18"/>
  <c r="G2966" i="18"/>
  <c r="F2966" i="18"/>
  <c r="E2966" i="18"/>
  <c r="D2966" i="18"/>
  <c r="G2965" i="18"/>
  <c r="F2965" i="18"/>
  <c r="E2965" i="18"/>
  <c r="D2965" i="18"/>
  <c r="G2964" i="18"/>
  <c r="F2964" i="18"/>
  <c r="E2964" i="18"/>
  <c r="D2964" i="18"/>
  <c r="G2963" i="18"/>
  <c r="F2963" i="18"/>
  <c r="E2963" i="18"/>
  <c r="D2963" i="18"/>
  <c r="G2962" i="18"/>
  <c r="F2962" i="18"/>
  <c r="E2962" i="18"/>
  <c r="D2962" i="18"/>
  <c r="G2961" i="18"/>
  <c r="F2961" i="18"/>
  <c r="E2961" i="18"/>
  <c r="D2961" i="18"/>
  <c r="G2960" i="18"/>
  <c r="F2960" i="18"/>
  <c r="E2960" i="18"/>
  <c r="D2960" i="18"/>
  <c r="G2959" i="18"/>
  <c r="F2959" i="18"/>
  <c r="E2959" i="18"/>
  <c r="D2959" i="18"/>
  <c r="G2958" i="18"/>
  <c r="F2958" i="18"/>
  <c r="E2958" i="18"/>
  <c r="D2958" i="18"/>
  <c r="G2957" i="18"/>
  <c r="F2957" i="18"/>
  <c r="E2957" i="18"/>
  <c r="D2957" i="18"/>
  <c r="G2956" i="18"/>
  <c r="F2956" i="18"/>
  <c r="E2956" i="18"/>
  <c r="D2956" i="18"/>
  <c r="G2955" i="18"/>
  <c r="F2955" i="18"/>
  <c r="E2955" i="18"/>
  <c r="D2955" i="18"/>
  <c r="G2954" i="18"/>
  <c r="F2954" i="18"/>
  <c r="E2954" i="18"/>
  <c r="D2954" i="18"/>
  <c r="G2953" i="18"/>
  <c r="F2953" i="18"/>
  <c r="E2953" i="18"/>
  <c r="D2953" i="18"/>
  <c r="G2952" i="18"/>
  <c r="F2952" i="18"/>
  <c r="E2952" i="18"/>
  <c r="D2952" i="18"/>
  <c r="G2951" i="18"/>
  <c r="F2951" i="18"/>
  <c r="E2951" i="18"/>
  <c r="D2951" i="18"/>
  <c r="G2950" i="18"/>
  <c r="F2950" i="18"/>
  <c r="E2950" i="18"/>
  <c r="D2950" i="18"/>
  <c r="G2949" i="18"/>
  <c r="F2949" i="18"/>
  <c r="E2949" i="18"/>
  <c r="D2949" i="18"/>
  <c r="G2948" i="18"/>
  <c r="F2948" i="18"/>
  <c r="E2948" i="18"/>
  <c r="D2948" i="18"/>
  <c r="G2947" i="18"/>
  <c r="F2947" i="18"/>
  <c r="E2947" i="18"/>
  <c r="D2947" i="18"/>
  <c r="G2946" i="18"/>
  <c r="F2946" i="18"/>
  <c r="E2946" i="18"/>
  <c r="D2946" i="18"/>
  <c r="G2945" i="18"/>
  <c r="F2945" i="18"/>
  <c r="E2945" i="18"/>
  <c r="D2945" i="18"/>
  <c r="G2944" i="18"/>
  <c r="F2944" i="18"/>
  <c r="E2944" i="18"/>
  <c r="D2944" i="18"/>
  <c r="G2943" i="18"/>
  <c r="F2943" i="18"/>
  <c r="E2943" i="18"/>
  <c r="D2943" i="18"/>
  <c r="G2942" i="18"/>
  <c r="F2942" i="18"/>
  <c r="E2942" i="18"/>
  <c r="D2942" i="18"/>
  <c r="G2941" i="18"/>
  <c r="F2941" i="18"/>
  <c r="E2941" i="18"/>
  <c r="D2941" i="18"/>
  <c r="G2940" i="18"/>
  <c r="F2940" i="18"/>
  <c r="E2940" i="18"/>
  <c r="D2940" i="18"/>
  <c r="G2939" i="18"/>
  <c r="F2939" i="18"/>
  <c r="E2939" i="18"/>
  <c r="D2939" i="18"/>
  <c r="G2938" i="18"/>
  <c r="F2938" i="18"/>
  <c r="E2938" i="18"/>
  <c r="D2938" i="18"/>
  <c r="G2937" i="18"/>
  <c r="F2937" i="18"/>
  <c r="E2937" i="18"/>
  <c r="D2937" i="18"/>
  <c r="G2936" i="18"/>
  <c r="F2936" i="18"/>
  <c r="E2936" i="18"/>
  <c r="D2936" i="18"/>
  <c r="G2935" i="18"/>
  <c r="F2935" i="18"/>
  <c r="E2935" i="18"/>
  <c r="D2935" i="18"/>
  <c r="G2934" i="18"/>
  <c r="F2934" i="18"/>
  <c r="E2934" i="18"/>
  <c r="D2934" i="18"/>
  <c r="G2933" i="18"/>
  <c r="F2933" i="18"/>
  <c r="E2933" i="18"/>
  <c r="D2933" i="18"/>
  <c r="G2932" i="18"/>
  <c r="F2932" i="18"/>
  <c r="E2932" i="18"/>
  <c r="D2932" i="18"/>
  <c r="G2931" i="18"/>
  <c r="F2931" i="18"/>
  <c r="E2931" i="18"/>
  <c r="D2931" i="18"/>
  <c r="G2930" i="18"/>
  <c r="F2930" i="18"/>
  <c r="E2930" i="18"/>
  <c r="D2930" i="18"/>
  <c r="G2929" i="18"/>
  <c r="F2929" i="18"/>
  <c r="E2929" i="18"/>
  <c r="D2929" i="18"/>
  <c r="G2928" i="18"/>
  <c r="F2928" i="18"/>
  <c r="E2928" i="18"/>
  <c r="D2928" i="18"/>
  <c r="G2927" i="18"/>
  <c r="F2927" i="18"/>
  <c r="E2927" i="18"/>
  <c r="D2927" i="18"/>
  <c r="G2926" i="18"/>
  <c r="F2926" i="18"/>
  <c r="E2926" i="18"/>
  <c r="D2926" i="18"/>
  <c r="G2925" i="18"/>
  <c r="F2925" i="18"/>
  <c r="E2925" i="18"/>
  <c r="D2925" i="18"/>
  <c r="G2924" i="18"/>
  <c r="F2924" i="18"/>
  <c r="E2924" i="18"/>
  <c r="D2924" i="18"/>
  <c r="G2923" i="18"/>
  <c r="F2923" i="18"/>
  <c r="E2923" i="18"/>
  <c r="D2923" i="18"/>
  <c r="G2922" i="18"/>
  <c r="F2922" i="18"/>
  <c r="E2922" i="18"/>
  <c r="D2922" i="18"/>
  <c r="G2921" i="18"/>
  <c r="F2921" i="18"/>
  <c r="E2921" i="18"/>
  <c r="D2921" i="18"/>
  <c r="G2920" i="18"/>
  <c r="F2920" i="18"/>
  <c r="E2920" i="18"/>
  <c r="D2920" i="18"/>
  <c r="G2919" i="18"/>
  <c r="F2919" i="18"/>
  <c r="E2919" i="18"/>
  <c r="D2919" i="18"/>
  <c r="G2918" i="18"/>
  <c r="F2918" i="18"/>
  <c r="E2918" i="18"/>
  <c r="D2918" i="18"/>
  <c r="G2917" i="18"/>
  <c r="F2917" i="18"/>
  <c r="E2917" i="18"/>
  <c r="D2917" i="18"/>
  <c r="G2916" i="18"/>
  <c r="F2916" i="18"/>
  <c r="E2916" i="18"/>
  <c r="D2916" i="18"/>
  <c r="G2915" i="18"/>
  <c r="F2915" i="18"/>
  <c r="E2915" i="18"/>
  <c r="D2915" i="18"/>
  <c r="G2914" i="18"/>
  <c r="F2914" i="18"/>
  <c r="E2914" i="18"/>
  <c r="D2914" i="18"/>
  <c r="G2913" i="18"/>
  <c r="F2913" i="18"/>
  <c r="E2913" i="18"/>
  <c r="D2913" i="18"/>
  <c r="G2912" i="18"/>
  <c r="F2912" i="18"/>
  <c r="E2912" i="18"/>
  <c r="D2912" i="18"/>
  <c r="G2911" i="18"/>
  <c r="F2911" i="18"/>
  <c r="E2911" i="18"/>
  <c r="D2911" i="18"/>
  <c r="G2910" i="18"/>
  <c r="F2910" i="18"/>
  <c r="E2910" i="18"/>
  <c r="D2910" i="18"/>
  <c r="G2909" i="18"/>
  <c r="F2909" i="18"/>
  <c r="E2909" i="18"/>
  <c r="D2909" i="18"/>
  <c r="G2908" i="18"/>
  <c r="F2908" i="18"/>
  <c r="E2908" i="18"/>
  <c r="D2908" i="18"/>
  <c r="G2907" i="18"/>
  <c r="F2907" i="18"/>
  <c r="E2907" i="18"/>
  <c r="D2907" i="18"/>
  <c r="G2906" i="18"/>
  <c r="F2906" i="18"/>
  <c r="E2906" i="18"/>
  <c r="D2906" i="18"/>
  <c r="G2905" i="18"/>
  <c r="F2905" i="18"/>
  <c r="E2905" i="18"/>
  <c r="D2905" i="18"/>
  <c r="G2904" i="18"/>
  <c r="F2904" i="18"/>
  <c r="E2904" i="18"/>
  <c r="D2904" i="18"/>
  <c r="G2903" i="18"/>
  <c r="F2903" i="18"/>
  <c r="E2903" i="18"/>
  <c r="D2903" i="18"/>
  <c r="G2902" i="18"/>
  <c r="F2902" i="18"/>
  <c r="E2902" i="18"/>
  <c r="D2902" i="18"/>
  <c r="G2901" i="18"/>
  <c r="F2901" i="18"/>
  <c r="E2901" i="18"/>
  <c r="D2901" i="18"/>
  <c r="G2900" i="18"/>
  <c r="F2900" i="18"/>
  <c r="E2900" i="18"/>
  <c r="D2900" i="18"/>
  <c r="G2899" i="18"/>
  <c r="F2899" i="18"/>
  <c r="E2899" i="18"/>
  <c r="D2899" i="18"/>
  <c r="G2898" i="18"/>
  <c r="F2898" i="18"/>
  <c r="E2898" i="18"/>
  <c r="D2898" i="18"/>
  <c r="G2897" i="18"/>
  <c r="F2897" i="18"/>
  <c r="E2897" i="18"/>
  <c r="D2897" i="18"/>
  <c r="G2896" i="18"/>
  <c r="F2896" i="18"/>
  <c r="E2896" i="18"/>
  <c r="D2896" i="18"/>
  <c r="G2895" i="18"/>
  <c r="F2895" i="18"/>
  <c r="E2895" i="18"/>
  <c r="D2895" i="18"/>
  <c r="G2894" i="18"/>
  <c r="F2894" i="18"/>
  <c r="E2894" i="18"/>
  <c r="D2894" i="18"/>
  <c r="G2893" i="18"/>
  <c r="F2893" i="18"/>
  <c r="E2893" i="18"/>
  <c r="D2893" i="18"/>
  <c r="G2892" i="18"/>
  <c r="F2892" i="18"/>
  <c r="E2892" i="18"/>
  <c r="D2892" i="18"/>
  <c r="G2891" i="18"/>
  <c r="F2891" i="18"/>
  <c r="E2891" i="18"/>
  <c r="D2891" i="18"/>
  <c r="G2890" i="18"/>
  <c r="F2890" i="18"/>
  <c r="E2890" i="18"/>
  <c r="D2890" i="18"/>
  <c r="G2889" i="18"/>
  <c r="F2889" i="18"/>
  <c r="E2889" i="18"/>
  <c r="D2889" i="18"/>
  <c r="G2888" i="18"/>
  <c r="F2888" i="18"/>
  <c r="E2888" i="18"/>
  <c r="D2888" i="18"/>
  <c r="G2887" i="18"/>
  <c r="F2887" i="18"/>
  <c r="E2887" i="18"/>
  <c r="D2887" i="18"/>
  <c r="G2886" i="18"/>
  <c r="F2886" i="18"/>
  <c r="E2886" i="18"/>
  <c r="D2886" i="18"/>
  <c r="G2885" i="18"/>
  <c r="F2885" i="18"/>
  <c r="E2885" i="18"/>
  <c r="D2885" i="18"/>
  <c r="G2884" i="18"/>
  <c r="F2884" i="18"/>
  <c r="E2884" i="18"/>
  <c r="D2884" i="18"/>
  <c r="G2883" i="18"/>
  <c r="F2883" i="18"/>
  <c r="E2883" i="18"/>
  <c r="D2883" i="18"/>
  <c r="G2882" i="18"/>
  <c r="F2882" i="18"/>
  <c r="E2882" i="18"/>
  <c r="D2882" i="18"/>
  <c r="G2881" i="18"/>
  <c r="F2881" i="18"/>
  <c r="E2881" i="18"/>
  <c r="D2881" i="18"/>
  <c r="G2880" i="18"/>
  <c r="F2880" i="18"/>
  <c r="E2880" i="18"/>
  <c r="D2880" i="18"/>
  <c r="G2879" i="18"/>
  <c r="F2879" i="18"/>
  <c r="E2879" i="18"/>
  <c r="D2879" i="18"/>
  <c r="G2878" i="18"/>
  <c r="F2878" i="18"/>
  <c r="E2878" i="18"/>
  <c r="D2878" i="18"/>
  <c r="G2877" i="18"/>
  <c r="F2877" i="18"/>
  <c r="E2877" i="18"/>
  <c r="D2877" i="18"/>
  <c r="G2876" i="18"/>
  <c r="F2876" i="18"/>
  <c r="E2876" i="18"/>
  <c r="D2876" i="18"/>
  <c r="G2875" i="18"/>
  <c r="F2875" i="18"/>
  <c r="E2875" i="18"/>
  <c r="D2875" i="18"/>
  <c r="G2874" i="18"/>
  <c r="F2874" i="18"/>
  <c r="E2874" i="18"/>
  <c r="D2874" i="18"/>
  <c r="G2873" i="18"/>
  <c r="F2873" i="18"/>
  <c r="E2873" i="18"/>
  <c r="D2873" i="18"/>
  <c r="G2872" i="18"/>
  <c r="F2872" i="18"/>
  <c r="E2872" i="18"/>
  <c r="D2872" i="18"/>
  <c r="G2871" i="18"/>
  <c r="F2871" i="18"/>
  <c r="E2871" i="18"/>
  <c r="D2871" i="18"/>
  <c r="G2870" i="18"/>
  <c r="F2870" i="18"/>
  <c r="E2870" i="18"/>
  <c r="D2870" i="18"/>
  <c r="G2869" i="18"/>
  <c r="F2869" i="18"/>
  <c r="E2869" i="18"/>
  <c r="D2869" i="18"/>
  <c r="G2868" i="18"/>
  <c r="F2868" i="18"/>
  <c r="E2868" i="18"/>
  <c r="D2868" i="18"/>
  <c r="G2867" i="18"/>
  <c r="F2867" i="18"/>
  <c r="E2867" i="18"/>
  <c r="D2867" i="18"/>
  <c r="G2866" i="18"/>
  <c r="F2866" i="18"/>
  <c r="E2866" i="18"/>
  <c r="D2866" i="18"/>
  <c r="G2865" i="18"/>
  <c r="F2865" i="18"/>
  <c r="E2865" i="18"/>
  <c r="D2865" i="18"/>
  <c r="G2864" i="18"/>
  <c r="F2864" i="18"/>
  <c r="E2864" i="18"/>
  <c r="D2864" i="18"/>
  <c r="G2863" i="18"/>
  <c r="F2863" i="18"/>
  <c r="E2863" i="18"/>
  <c r="D2863" i="18"/>
  <c r="G2862" i="18"/>
  <c r="F2862" i="18"/>
  <c r="E2862" i="18"/>
  <c r="D2862" i="18"/>
  <c r="G2861" i="18"/>
  <c r="F2861" i="18"/>
  <c r="E2861" i="18"/>
  <c r="D2861" i="18"/>
  <c r="G2860" i="18"/>
  <c r="F2860" i="18"/>
  <c r="E2860" i="18"/>
  <c r="D2860" i="18"/>
  <c r="G2859" i="18"/>
  <c r="F2859" i="18"/>
  <c r="E2859" i="18"/>
  <c r="D2859" i="18"/>
  <c r="G2858" i="18"/>
  <c r="F2858" i="18"/>
  <c r="E2858" i="18"/>
  <c r="D2858" i="18"/>
  <c r="G2857" i="18"/>
  <c r="F2857" i="18"/>
  <c r="E2857" i="18"/>
  <c r="D2857" i="18"/>
  <c r="G2856" i="18"/>
  <c r="F2856" i="18"/>
  <c r="E2856" i="18"/>
  <c r="D2856" i="18"/>
  <c r="G2855" i="18"/>
  <c r="F2855" i="18"/>
  <c r="E2855" i="18"/>
  <c r="D2855" i="18"/>
  <c r="G2854" i="18"/>
  <c r="F2854" i="18"/>
  <c r="E2854" i="18"/>
  <c r="D2854" i="18"/>
  <c r="G2853" i="18"/>
  <c r="F2853" i="18"/>
  <c r="E2853" i="18"/>
  <c r="D2853" i="18"/>
  <c r="G2852" i="18"/>
  <c r="F2852" i="18"/>
  <c r="E2852" i="18"/>
  <c r="D2852" i="18"/>
  <c r="G2851" i="18"/>
  <c r="F2851" i="18"/>
  <c r="E2851" i="18"/>
  <c r="D2851" i="18"/>
  <c r="G2850" i="18"/>
  <c r="F2850" i="18"/>
  <c r="E2850" i="18"/>
  <c r="D2850" i="18"/>
  <c r="G2849" i="18"/>
  <c r="F2849" i="18"/>
  <c r="E2849" i="18"/>
  <c r="D2849" i="18"/>
  <c r="G2848" i="18"/>
  <c r="F2848" i="18"/>
  <c r="E2848" i="18"/>
  <c r="D2848" i="18"/>
  <c r="G2847" i="18"/>
  <c r="F2847" i="18"/>
  <c r="E2847" i="18"/>
  <c r="D2847" i="18"/>
  <c r="G2846" i="18"/>
  <c r="F2846" i="18"/>
  <c r="E2846" i="18"/>
  <c r="D2846" i="18"/>
  <c r="G2845" i="18"/>
  <c r="F2845" i="18"/>
  <c r="E2845" i="18"/>
  <c r="D2845" i="18"/>
  <c r="G2844" i="18"/>
  <c r="F2844" i="18"/>
  <c r="E2844" i="18"/>
  <c r="D2844" i="18"/>
  <c r="G2843" i="18"/>
  <c r="F2843" i="18"/>
  <c r="E2843" i="18"/>
  <c r="D2843" i="18"/>
  <c r="G2842" i="18"/>
  <c r="F2842" i="18"/>
  <c r="E2842" i="18"/>
  <c r="D2842" i="18"/>
  <c r="G2841" i="18"/>
  <c r="F2841" i="18"/>
  <c r="E2841" i="18"/>
  <c r="D2841" i="18"/>
  <c r="G2840" i="18"/>
  <c r="F2840" i="18"/>
  <c r="E2840" i="18"/>
  <c r="D2840" i="18"/>
  <c r="G2839" i="18"/>
  <c r="F2839" i="18"/>
  <c r="E2839" i="18"/>
  <c r="D2839" i="18"/>
  <c r="G2838" i="18"/>
  <c r="F2838" i="18"/>
  <c r="E2838" i="18"/>
  <c r="D2838" i="18"/>
  <c r="G2837" i="18"/>
  <c r="F2837" i="18"/>
  <c r="E2837" i="18"/>
  <c r="D2837" i="18"/>
  <c r="G2836" i="18"/>
  <c r="F2836" i="18"/>
  <c r="E2836" i="18"/>
  <c r="D2836" i="18"/>
  <c r="G2835" i="18"/>
  <c r="F2835" i="18"/>
  <c r="E2835" i="18"/>
  <c r="D2835" i="18"/>
  <c r="G2834" i="18"/>
  <c r="F2834" i="18"/>
  <c r="E2834" i="18"/>
  <c r="D2834" i="18"/>
  <c r="G2833" i="18"/>
  <c r="F2833" i="18"/>
  <c r="E2833" i="18"/>
  <c r="D2833" i="18"/>
  <c r="G2832" i="18"/>
  <c r="F2832" i="18"/>
  <c r="E2832" i="18"/>
  <c r="D2832" i="18"/>
  <c r="G2831" i="18"/>
  <c r="F2831" i="18"/>
  <c r="E2831" i="18"/>
  <c r="D2831" i="18"/>
  <c r="G2830" i="18"/>
  <c r="F2830" i="18"/>
  <c r="E2830" i="18"/>
  <c r="D2830" i="18"/>
  <c r="G2829" i="18"/>
  <c r="F2829" i="18"/>
  <c r="E2829" i="18"/>
  <c r="D2829" i="18"/>
  <c r="G2828" i="18"/>
  <c r="F2828" i="18"/>
  <c r="E2828" i="18"/>
  <c r="D2828" i="18"/>
  <c r="G2827" i="18"/>
  <c r="F2827" i="18"/>
  <c r="E2827" i="18"/>
  <c r="D2827" i="18"/>
  <c r="G2826" i="18"/>
  <c r="F2826" i="18"/>
  <c r="E2826" i="18"/>
  <c r="D2826" i="18"/>
  <c r="G2825" i="18"/>
  <c r="F2825" i="18"/>
  <c r="E2825" i="18"/>
  <c r="D2825" i="18"/>
  <c r="G2824" i="18"/>
  <c r="F2824" i="18"/>
  <c r="E2824" i="18"/>
  <c r="D2824" i="18"/>
  <c r="G2823" i="18"/>
  <c r="F2823" i="18"/>
  <c r="E2823" i="18"/>
  <c r="D2823" i="18"/>
  <c r="G2822" i="18"/>
  <c r="F2822" i="18"/>
  <c r="E2822" i="18"/>
  <c r="D2822" i="18"/>
  <c r="G2821" i="18"/>
  <c r="F2821" i="18"/>
  <c r="E2821" i="18"/>
  <c r="D2821" i="18"/>
  <c r="G2820" i="18"/>
  <c r="F2820" i="18"/>
  <c r="E2820" i="18"/>
  <c r="D2820" i="18"/>
  <c r="G2819" i="18"/>
  <c r="F2819" i="18"/>
  <c r="E2819" i="18"/>
  <c r="D2819" i="18"/>
  <c r="G2818" i="18"/>
  <c r="F2818" i="18"/>
  <c r="E2818" i="18"/>
  <c r="D2818" i="18"/>
  <c r="G2817" i="18"/>
  <c r="F2817" i="18"/>
  <c r="E2817" i="18"/>
  <c r="D2817" i="18"/>
  <c r="G2816" i="18"/>
  <c r="F2816" i="18"/>
  <c r="E2816" i="18"/>
  <c r="D2816" i="18"/>
  <c r="G2815" i="18"/>
  <c r="F2815" i="18"/>
  <c r="E2815" i="18"/>
  <c r="D2815" i="18"/>
  <c r="G2814" i="18"/>
  <c r="F2814" i="18"/>
  <c r="E2814" i="18"/>
  <c r="D2814" i="18"/>
  <c r="G2813" i="18"/>
  <c r="F2813" i="18"/>
  <c r="E2813" i="18"/>
  <c r="D2813" i="18"/>
  <c r="G2812" i="18"/>
  <c r="F2812" i="18"/>
  <c r="E2812" i="18"/>
  <c r="D2812" i="18"/>
  <c r="G2811" i="18"/>
  <c r="F2811" i="18"/>
  <c r="E2811" i="18"/>
  <c r="D2811" i="18"/>
  <c r="G2810" i="18"/>
  <c r="F2810" i="18"/>
  <c r="E2810" i="18"/>
  <c r="D2810" i="18"/>
  <c r="G2809" i="18"/>
  <c r="F2809" i="18"/>
  <c r="E2809" i="18"/>
  <c r="D2809" i="18"/>
  <c r="G2808" i="18"/>
  <c r="F2808" i="18"/>
  <c r="E2808" i="18"/>
  <c r="D2808" i="18"/>
  <c r="G2807" i="18"/>
  <c r="F2807" i="18"/>
  <c r="E2807" i="18"/>
  <c r="D2807" i="18"/>
  <c r="G2806" i="18"/>
  <c r="F2806" i="18"/>
  <c r="E2806" i="18"/>
  <c r="D2806" i="18"/>
  <c r="G2805" i="18"/>
  <c r="F2805" i="18"/>
  <c r="E2805" i="18"/>
  <c r="D2805" i="18"/>
  <c r="G2804" i="18"/>
  <c r="F2804" i="18"/>
  <c r="E2804" i="18"/>
  <c r="D2804" i="18"/>
  <c r="G2803" i="18"/>
  <c r="F2803" i="18"/>
  <c r="E2803" i="18"/>
  <c r="D2803" i="18"/>
  <c r="G2802" i="18"/>
  <c r="F2802" i="18"/>
  <c r="E2802" i="18"/>
  <c r="D2802" i="18"/>
  <c r="G2801" i="18"/>
  <c r="F2801" i="18"/>
  <c r="E2801" i="18"/>
  <c r="D2801" i="18"/>
  <c r="G2800" i="18"/>
  <c r="F2800" i="18"/>
  <c r="E2800" i="18"/>
  <c r="D2800" i="18"/>
  <c r="G2799" i="18"/>
  <c r="F2799" i="18"/>
  <c r="E2799" i="18"/>
  <c r="D2799" i="18"/>
  <c r="G2798" i="18"/>
  <c r="F2798" i="18"/>
  <c r="E2798" i="18"/>
  <c r="D2798" i="18"/>
  <c r="G2797" i="18"/>
  <c r="F2797" i="18"/>
  <c r="E2797" i="18"/>
  <c r="D2797" i="18"/>
  <c r="G2796" i="18"/>
  <c r="F2796" i="18"/>
  <c r="E2796" i="18"/>
  <c r="D2796" i="18"/>
  <c r="G2795" i="18"/>
  <c r="F2795" i="18"/>
  <c r="E2795" i="18"/>
  <c r="D2795" i="18"/>
  <c r="G2794" i="18"/>
  <c r="F2794" i="18"/>
  <c r="E2794" i="18"/>
  <c r="D2794" i="18"/>
  <c r="G2793" i="18"/>
  <c r="F2793" i="18"/>
  <c r="E2793" i="18"/>
  <c r="D2793" i="18"/>
  <c r="G2792" i="18"/>
  <c r="F2792" i="18"/>
  <c r="E2792" i="18"/>
  <c r="D2792" i="18"/>
  <c r="G2791" i="18"/>
  <c r="F2791" i="18"/>
  <c r="E2791" i="18"/>
  <c r="D2791" i="18"/>
  <c r="G2790" i="18"/>
  <c r="F2790" i="18"/>
  <c r="E2790" i="18"/>
  <c r="D2790" i="18"/>
  <c r="G2789" i="18"/>
  <c r="F2789" i="18"/>
  <c r="E2789" i="18"/>
  <c r="D2789" i="18"/>
  <c r="G2788" i="18"/>
  <c r="F2788" i="18"/>
  <c r="E2788" i="18"/>
  <c r="D2788" i="18"/>
  <c r="G2787" i="18"/>
  <c r="F2787" i="18"/>
  <c r="E2787" i="18"/>
  <c r="D2787" i="18"/>
  <c r="G2786" i="18"/>
  <c r="F2786" i="18"/>
  <c r="E2786" i="18"/>
  <c r="D2786" i="18"/>
  <c r="G2785" i="18"/>
  <c r="F2785" i="18"/>
  <c r="E2785" i="18"/>
  <c r="D2785" i="18"/>
  <c r="G2784" i="18"/>
  <c r="F2784" i="18"/>
  <c r="E2784" i="18"/>
  <c r="D2784" i="18"/>
  <c r="G2783" i="18"/>
  <c r="F2783" i="18"/>
  <c r="E2783" i="18"/>
  <c r="D2783" i="18"/>
  <c r="G2782" i="18"/>
  <c r="F2782" i="18"/>
  <c r="E2782" i="18"/>
  <c r="D2782" i="18"/>
  <c r="G2781" i="18"/>
  <c r="F2781" i="18"/>
  <c r="E2781" i="18"/>
  <c r="D2781" i="18"/>
  <c r="G2780" i="18"/>
  <c r="F2780" i="18"/>
  <c r="E2780" i="18"/>
  <c r="D2780" i="18"/>
  <c r="G2779" i="18"/>
  <c r="F2779" i="18"/>
  <c r="E2779" i="18"/>
  <c r="D2779" i="18"/>
  <c r="G2778" i="18"/>
  <c r="F2778" i="18"/>
  <c r="E2778" i="18"/>
  <c r="D2778" i="18"/>
  <c r="G2777" i="18"/>
  <c r="F2777" i="18"/>
  <c r="E2777" i="18"/>
  <c r="D2777" i="18"/>
  <c r="G2776" i="18"/>
  <c r="F2776" i="18"/>
  <c r="E2776" i="18"/>
  <c r="D2776" i="18"/>
  <c r="G2775" i="18"/>
  <c r="F2775" i="18"/>
  <c r="E2775" i="18"/>
  <c r="D2775" i="18"/>
  <c r="G2774" i="18"/>
  <c r="F2774" i="18"/>
  <c r="E2774" i="18"/>
  <c r="D2774" i="18"/>
  <c r="G2773" i="18"/>
  <c r="F2773" i="18"/>
  <c r="E2773" i="18"/>
  <c r="D2773" i="18"/>
  <c r="G2772" i="18"/>
  <c r="F2772" i="18"/>
  <c r="E2772" i="18"/>
  <c r="D2772" i="18"/>
  <c r="G2771" i="18"/>
  <c r="F2771" i="18"/>
  <c r="E2771" i="18"/>
  <c r="D2771" i="18"/>
  <c r="G2770" i="18"/>
  <c r="F2770" i="18"/>
  <c r="E2770" i="18"/>
  <c r="D2770" i="18"/>
  <c r="G2769" i="18"/>
  <c r="F2769" i="18"/>
  <c r="E2769" i="18"/>
  <c r="D2769" i="18"/>
  <c r="G2768" i="18"/>
  <c r="F2768" i="18"/>
  <c r="E2768" i="18"/>
  <c r="D2768" i="18"/>
  <c r="G2767" i="18"/>
  <c r="F2767" i="18"/>
  <c r="E2767" i="18"/>
  <c r="D2767" i="18"/>
  <c r="G2766" i="18"/>
  <c r="F2766" i="18"/>
  <c r="E2766" i="18"/>
  <c r="D2766" i="18"/>
  <c r="G2765" i="18"/>
  <c r="F2765" i="18"/>
  <c r="E2765" i="18"/>
  <c r="D2765" i="18"/>
  <c r="G2764" i="18"/>
  <c r="F2764" i="18"/>
  <c r="E2764" i="18"/>
  <c r="D2764" i="18"/>
  <c r="G2763" i="18"/>
  <c r="F2763" i="18"/>
  <c r="E2763" i="18"/>
  <c r="D2763" i="18"/>
  <c r="G2762" i="18"/>
  <c r="F2762" i="18"/>
  <c r="E2762" i="18"/>
  <c r="D2762" i="18"/>
  <c r="G2761" i="18"/>
  <c r="F2761" i="18"/>
  <c r="E2761" i="18"/>
  <c r="D2761" i="18"/>
  <c r="G2760" i="18"/>
  <c r="F2760" i="18"/>
  <c r="E2760" i="18"/>
  <c r="D2760" i="18"/>
  <c r="G2759" i="18"/>
  <c r="F2759" i="18"/>
  <c r="E2759" i="18"/>
  <c r="D2759" i="18"/>
  <c r="G2758" i="18"/>
  <c r="F2758" i="18"/>
  <c r="E2758" i="18"/>
  <c r="D2758" i="18"/>
  <c r="G2757" i="18"/>
  <c r="F2757" i="18"/>
  <c r="E2757" i="18"/>
  <c r="D2757" i="18"/>
  <c r="G2756" i="18"/>
  <c r="F2756" i="18"/>
  <c r="E2756" i="18"/>
  <c r="D2756" i="18"/>
  <c r="G2755" i="18"/>
  <c r="F2755" i="18"/>
  <c r="E2755" i="18"/>
  <c r="D2755" i="18"/>
  <c r="G2754" i="18"/>
  <c r="F2754" i="18"/>
  <c r="E2754" i="18"/>
  <c r="D2754" i="18"/>
  <c r="G2753" i="18"/>
  <c r="F2753" i="18"/>
  <c r="E2753" i="18"/>
  <c r="D2753" i="18"/>
  <c r="G2752" i="18"/>
  <c r="F2752" i="18"/>
  <c r="E2752" i="18"/>
  <c r="D2752" i="18"/>
  <c r="G2751" i="18"/>
  <c r="F2751" i="18"/>
  <c r="E2751" i="18"/>
  <c r="D2751" i="18"/>
  <c r="G2750" i="18"/>
  <c r="F2750" i="18"/>
  <c r="E2750" i="18"/>
  <c r="D2750" i="18"/>
  <c r="G2749" i="18"/>
  <c r="F2749" i="18"/>
  <c r="E2749" i="18"/>
  <c r="D2749" i="18"/>
  <c r="G2748" i="18"/>
  <c r="F2748" i="18"/>
  <c r="E2748" i="18"/>
  <c r="D2748" i="18"/>
  <c r="G2747" i="18"/>
  <c r="F2747" i="18"/>
  <c r="E2747" i="18"/>
  <c r="D2747" i="18"/>
  <c r="G2746" i="18"/>
  <c r="F2746" i="18"/>
  <c r="E2746" i="18"/>
  <c r="D2746" i="18"/>
  <c r="G2745" i="18"/>
  <c r="F2745" i="18"/>
  <c r="E2745" i="18"/>
  <c r="D2745" i="18"/>
  <c r="G2744" i="18"/>
  <c r="F2744" i="18"/>
  <c r="E2744" i="18"/>
  <c r="D2744" i="18"/>
  <c r="G2743" i="18"/>
  <c r="F2743" i="18"/>
  <c r="E2743" i="18"/>
  <c r="D2743" i="18"/>
  <c r="G2742" i="18"/>
  <c r="F2742" i="18"/>
  <c r="E2742" i="18"/>
  <c r="D2742" i="18"/>
  <c r="G2741" i="18"/>
  <c r="F2741" i="18"/>
  <c r="E2741" i="18"/>
  <c r="D2741" i="18"/>
  <c r="G2740" i="18"/>
  <c r="F2740" i="18"/>
  <c r="E2740" i="18"/>
  <c r="D2740" i="18"/>
  <c r="G2739" i="18"/>
  <c r="F2739" i="18"/>
  <c r="E2739" i="18"/>
  <c r="D2739" i="18"/>
  <c r="G2738" i="18"/>
  <c r="F2738" i="18"/>
  <c r="E2738" i="18"/>
  <c r="D2738" i="18"/>
  <c r="G2737" i="18"/>
  <c r="F2737" i="18"/>
  <c r="E2737" i="18"/>
  <c r="D2737" i="18"/>
  <c r="G2736" i="18"/>
  <c r="F2736" i="18"/>
  <c r="E2736" i="18"/>
  <c r="D2736" i="18"/>
  <c r="G2735" i="18"/>
  <c r="F2735" i="18"/>
  <c r="E2735" i="18"/>
  <c r="D2735" i="18"/>
  <c r="G2734" i="18"/>
  <c r="F2734" i="18"/>
  <c r="E2734" i="18"/>
  <c r="D2734" i="18"/>
  <c r="G2733" i="18"/>
  <c r="F2733" i="18"/>
  <c r="E2733" i="18"/>
  <c r="D2733" i="18"/>
  <c r="G2732" i="18"/>
  <c r="F2732" i="18"/>
  <c r="E2732" i="18"/>
  <c r="D2732" i="18"/>
  <c r="G2731" i="18"/>
  <c r="F2731" i="18"/>
  <c r="E2731" i="18"/>
  <c r="D2731" i="18"/>
  <c r="G2730" i="18"/>
  <c r="F2730" i="18"/>
  <c r="E2730" i="18"/>
  <c r="D2730" i="18"/>
  <c r="G2729" i="18"/>
  <c r="F2729" i="18"/>
  <c r="E2729" i="18"/>
  <c r="D2729" i="18"/>
  <c r="G2728" i="18"/>
  <c r="F2728" i="18"/>
  <c r="E2728" i="18"/>
  <c r="D2728" i="18"/>
  <c r="G2727" i="18"/>
  <c r="F2727" i="18"/>
  <c r="E2727" i="18"/>
  <c r="D2727" i="18"/>
  <c r="G2726" i="18"/>
  <c r="F2726" i="18"/>
  <c r="E2726" i="18"/>
  <c r="D2726" i="18"/>
  <c r="G2725" i="18"/>
  <c r="F2725" i="18"/>
  <c r="E2725" i="18"/>
  <c r="D2725" i="18"/>
  <c r="G2724" i="18"/>
  <c r="F2724" i="18"/>
  <c r="E2724" i="18"/>
  <c r="D2724" i="18"/>
  <c r="G2723" i="18"/>
  <c r="F2723" i="18"/>
  <c r="E2723" i="18"/>
  <c r="D2723" i="18"/>
  <c r="G2722" i="18"/>
  <c r="F2722" i="18"/>
  <c r="E2722" i="18"/>
  <c r="D2722" i="18"/>
  <c r="G2721" i="18"/>
  <c r="F2721" i="18"/>
  <c r="E2721" i="18"/>
  <c r="D2721" i="18"/>
  <c r="G2720" i="18"/>
  <c r="F2720" i="18"/>
  <c r="E2720" i="18"/>
  <c r="D2720" i="18"/>
  <c r="G2719" i="18"/>
  <c r="F2719" i="18"/>
  <c r="E2719" i="18"/>
  <c r="D2719" i="18"/>
  <c r="G2718" i="18"/>
  <c r="F2718" i="18"/>
  <c r="E2718" i="18"/>
  <c r="D2718" i="18"/>
  <c r="G2717" i="18"/>
  <c r="F2717" i="18"/>
  <c r="E2717" i="18"/>
  <c r="D2717" i="18"/>
  <c r="G2716" i="18"/>
  <c r="F2716" i="18"/>
  <c r="E2716" i="18"/>
  <c r="D2716" i="18"/>
  <c r="G2715" i="18"/>
  <c r="F2715" i="18"/>
  <c r="E2715" i="18"/>
  <c r="D2715" i="18"/>
  <c r="G2714" i="18"/>
  <c r="F2714" i="18"/>
  <c r="E2714" i="18"/>
  <c r="D2714" i="18"/>
  <c r="G2713" i="18"/>
  <c r="F2713" i="18"/>
  <c r="E2713" i="18"/>
  <c r="D2713" i="18"/>
  <c r="G2712" i="18"/>
  <c r="F2712" i="18"/>
  <c r="E2712" i="18"/>
  <c r="D2712" i="18"/>
  <c r="G2711" i="18"/>
  <c r="F2711" i="18"/>
  <c r="E2711" i="18"/>
  <c r="D2711" i="18"/>
  <c r="G2710" i="18"/>
  <c r="F2710" i="18"/>
  <c r="E2710" i="18"/>
  <c r="D2710" i="18"/>
  <c r="G2709" i="18"/>
  <c r="F2709" i="18"/>
  <c r="E2709" i="18"/>
  <c r="D2709" i="18"/>
  <c r="G2708" i="18"/>
  <c r="F2708" i="18"/>
  <c r="E2708" i="18"/>
  <c r="D2708" i="18"/>
  <c r="G2707" i="18"/>
  <c r="F2707" i="18"/>
  <c r="E2707" i="18"/>
  <c r="D2707" i="18"/>
  <c r="G2706" i="18"/>
  <c r="F2706" i="18"/>
  <c r="E2706" i="18"/>
  <c r="D2706" i="18"/>
  <c r="G2705" i="18"/>
  <c r="F2705" i="18"/>
  <c r="E2705" i="18"/>
  <c r="D2705" i="18"/>
  <c r="G2704" i="18"/>
  <c r="F2704" i="18"/>
  <c r="E2704" i="18"/>
  <c r="D2704" i="18"/>
  <c r="G2703" i="18"/>
  <c r="F2703" i="18"/>
  <c r="E2703" i="18"/>
  <c r="D2703" i="18"/>
  <c r="G2702" i="18"/>
  <c r="F2702" i="18"/>
  <c r="E2702" i="18"/>
  <c r="D2702" i="18"/>
  <c r="G2701" i="18"/>
  <c r="F2701" i="18"/>
  <c r="E2701" i="18"/>
  <c r="D2701" i="18"/>
  <c r="G2700" i="18"/>
  <c r="F2700" i="18"/>
  <c r="E2700" i="18"/>
  <c r="D2700" i="18"/>
  <c r="G2699" i="18"/>
  <c r="F2699" i="18"/>
  <c r="E2699" i="18"/>
  <c r="D2699" i="18"/>
  <c r="G2698" i="18"/>
  <c r="F2698" i="18"/>
  <c r="E2698" i="18"/>
  <c r="D2698" i="18"/>
  <c r="G2697" i="18"/>
  <c r="F2697" i="18"/>
  <c r="E2697" i="18"/>
  <c r="D2697" i="18"/>
  <c r="G2696" i="18"/>
  <c r="F2696" i="18"/>
  <c r="E2696" i="18"/>
  <c r="D2696" i="18"/>
  <c r="G2695" i="18"/>
  <c r="F2695" i="18"/>
  <c r="E2695" i="18"/>
  <c r="D2695" i="18"/>
  <c r="G2694" i="18"/>
  <c r="F2694" i="18"/>
  <c r="E2694" i="18"/>
  <c r="D2694" i="18"/>
  <c r="G2693" i="18"/>
  <c r="F2693" i="18"/>
  <c r="E2693" i="18"/>
  <c r="D2693" i="18"/>
  <c r="G2692" i="18"/>
  <c r="F2692" i="18"/>
  <c r="E2692" i="18"/>
  <c r="D2692" i="18"/>
  <c r="G2691" i="18"/>
  <c r="F2691" i="18"/>
  <c r="E2691" i="18"/>
  <c r="D2691" i="18"/>
  <c r="G2690" i="18"/>
  <c r="F2690" i="18"/>
  <c r="E2690" i="18"/>
  <c r="D2690" i="18"/>
  <c r="G2689" i="18"/>
  <c r="F2689" i="18"/>
  <c r="E2689" i="18"/>
  <c r="D2689" i="18"/>
  <c r="G2688" i="18"/>
  <c r="F2688" i="18"/>
  <c r="E2688" i="18"/>
  <c r="D2688" i="18"/>
  <c r="G2687" i="18"/>
  <c r="F2687" i="18"/>
  <c r="E2687" i="18"/>
  <c r="D2687" i="18"/>
  <c r="G2686" i="18"/>
  <c r="F2686" i="18"/>
  <c r="E2686" i="18"/>
  <c r="D2686" i="18"/>
  <c r="G2685" i="18"/>
  <c r="F2685" i="18"/>
  <c r="E2685" i="18"/>
  <c r="D2685" i="18"/>
  <c r="G2684" i="18"/>
  <c r="F2684" i="18"/>
  <c r="E2684" i="18"/>
  <c r="D2684" i="18"/>
  <c r="G2683" i="18"/>
  <c r="F2683" i="18"/>
  <c r="E2683" i="18"/>
  <c r="D2683" i="18"/>
  <c r="G2682" i="18"/>
  <c r="F2682" i="18"/>
  <c r="E2682" i="18"/>
  <c r="D2682" i="18"/>
  <c r="G2681" i="18"/>
  <c r="F2681" i="18"/>
  <c r="E2681" i="18"/>
  <c r="D2681" i="18"/>
  <c r="G2680" i="18"/>
  <c r="F2680" i="18"/>
  <c r="E2680" i="18"/>
  <c r="D2680" i="18"/>
  <c r="G2679" i="18"/>
  <c r="F2679" i="18"/>
  <c r="E2679" i="18"/>
  <c r="D2679" i="18"/>
  <c r="G2678" i="18"/>
  <c r="F2678" i="18"/>
  <c r="E2678" i="18"/>
  <c r="D2678" i="18"/>
  <c r="G2677" i="18"/>
  <c r="F2677" i="18"/>
  <c r="E2677" i="18"/>
  <c r="D2677" i="18"/>
  <c r="G2676" i="18"/>
  <c r="F2676" i="18"/>
  <c r="E2676" i="18"/>
  <c r="D2676" i="18"/>
  <c r="G2675" i="18"/>
  <c r="F2675" i="18"/>
  <c r="E2675" i="18"/>
  <c r="D2675" i="18"/>
  <c r="G2674" i="18"/>
  <c r="F2674" i="18"/>
  <c r="E2674" i="18"/>
  <c r="D2674" i="18"/>
  <c r="G2673" i="18"/>
  <c r="F2673" i="18"/>
  <c r="E2673" i="18"/>
  <c r="D2673" i="18"/>
  <c r="G2672" i="18"/>
  <c r="F2672" i="18"/>
  <c r="E2672" i="18"/>
  <c r="D2672" i="18"/>
  <c r="G2671" i="18"/>
  <c r="F2671" i="18"/>
  <c r="E2671" i="18"/>
  <c r="D2671" i="18"/>
  <c r="G2670" i="18"/>
  <c r="F2670" i="18"/>
  <c r="E2670" i="18"/>
  <c r="D2670" i="18"/>
  <c r="G2669" i="18"/>
  <c r="F2669" i="18"/>
  <c r="E2669" i="18"/>
  <c r="D2669" i="18"/>
  <c r="G2668" i="18"/>
  <c r="F2668" i="18"/>
  <c r="E2668" i="18"/>
  <c r="D2668" i="18"/>
  <c r="G2667" i="18"/>
  <c r="F2667" i="18"/>
  <c r="E2667" i="18"/>
  <c r="D2667" i="18"/>
  <c r="G2666" i="18"/>
  <c r="F2666" i="18"/>
  <c r="E2666" i="18"/>
  <c r="D2666" i="18"/>
  <c r="G2665" i="18"/>
  <c r="F2665" i="18"/>
  <c r="E2665" i="18"/>
  <c r="D2665" i="18"/>
  <c r="G2664" i="18"/>
  <c r="F2664" i="18"/>
  <c r="E2664" i="18"/>
  <c r="D2664" i="18"/>
  <c r="G2663" i="18"/>
  <c r="F2663" i="18"/>
  <c r="E2663" i="18"/>
  <c r="D2663" i="18"/>
  <c r="G2662" i="18"/>
  <c r="F2662" i="18"/>
  <c r="E2662" i="18"/>
  <c r="D2662" i="18"/>
  <c r="G2661" i="18"/>
  <c r="F2661" i="18"/>
  <c r="E2661" i="18"/>
  <c r="D2661" i="18"/>
  <c r="G2660" i="18"/>
  <c r="F2660" i="18"/>
  <c r="E2660" i="18"/>
  <c r="D2660" i="18"/>
  <c r="G2659" i="18"/>
  <c r="F2659" i="18"/>
  <c r="E2659" i="18"/>
  <c r="D2659" i="18"/>
  <c r="G2658" i="18"/>
  <c r="F2658" i="18"/>
  <c r="E2658" i="18"/>
  <c r="D2658" i="18"/>
  <c r="G2657" i="18"/>
  <c r="F2657" i="18"/>
  <c r="E2657" i="18"/>
  <c r="D2657" i="18"/>
  <c r="G2656" i="18"/>
  <c r="F2656" i="18"/>
  <c r="E2656" i="18"/>
  <c r="D2656" i="18"/>
  <c r="G2655" i="18"/>
  <c r="F2655" i="18"/>
  <c r="E2655" i="18"/>
  <c r="D2655" i="18"/>
  <c r="G2654" i="18"/>
  <c r="F2654" i="18"/>
  <c r="E2654" i="18"/>
  <c r="D2654" i="18"/>
  <c r="G2653" i="18"/>
  <c r="F2653" i="18"/>
  <c r="E2653" i="18"/>
  <c r="D2653" i="18"/>
  <c r="G2652" i="18"/>
  <c r="F2652" i="18"/>
  <c r="E2652" i="18"/>
  <c r="D2652" i="18"/>
  <c r="G2651" i="18"/>
  <c r="F2651" i="18"/>
  <c r="E2651" i="18"/>
  <c r="D2651" i="18"/>
  <c r="G2650" i="18"/>
  <c r="F2650" i="18"/>
  <c r="E2650" i="18"/>
  <c r="D2650" i="18"/>
  <c r="G2649" i="18"/>
  <c r="F2649" i="18"/>
  <c r="E2649" i="18"/>
  <c r="D2649" i="18"/>
  <c r="G2648" i="18"/>
  <c r="F2648" i="18"/>
  <c r="E2648" i="18"/>
  <c r="D2648" i="18"/>
  <c r="G2647" i="18"/>
  <c r="F2647" i="18"/>
  <c r="E2647" i="18"/>
  <c r="D2647" i="18"/>
  <c r="G2646" i="18"/>
  <c r="F2646" i="18"/>
  <c r="E2646" i="18"/>
  <c r="D2646" i="18"/>
  <c r="G2645" i="18"/>
  <c r="F2645" i="18"/>
  <c r="E2645" i="18"/>
  <c r="D2645" i="18"/>
  <c r="G2644" i="18"/>
  <c r="F2644" i="18"/>
  <c r="E2644" i="18"/>
  <c r="D2644" i="18"/>
  <c r="G2643" i="18"/>
  <c r="F2643" i="18"/>
  <c r="E2643" i="18"/>
  <c r="D2643" i="18"/>
  <c r="G2642" i="18"/>
  <c r="F2642" i="18"/>
  <c r="E2642" i="18"/>
  <c r="D2642" i="18"/>
  <c r="G2641" i="18"/>
  <c r="F2641" i="18"/>
  <c r="E2641" i="18"/>
  <c r="D2641" i="18"/>
  <c r="G2640" i="18"/>
  <c r="F2640" i="18"/>
  <c r="E2640" i="18"/>
  <c r="D2640" i="18"/>
  <c r="G2639" i="18"/>
  <c r="F2639" i="18"/>
  <c r="E2639" i="18"/>
  <c r="D2639" i="18"/>
  <c r="G2638" i="18"/>
  <c r="F2638" i="18"/>
  <c r="E2638" i="18"/>
  <c r="D2638" i="18"/>
  <c r="G2637" i="18"/>
  <c r="F2637" i="18"/>
  <c r="E2637" i="18"/>
  <c r="D2637" i="18"/>
  <c r="G2636" i="18"/>
  <c r="F2636" i="18"/>
  <c r="E2636" i="18"/>
  <c r="D2636" i="18"/>
  <c r="G2635" i="18"/>
  <c r="F2635" i="18"/>
  <c r="E2635" i="18"/>
  <c r="D2635" i="18"/>
  <c r="G2634" i="18"/>
  <c r="F2634" i="18"/>
  <c r="E2634" i="18"/>
  <c r="D2634" i="18"/>
  <c r="G2633" i="18"/>
  <c r="F2633" i="18"/>
  <c r="E2633" i="18"/>
  <c r="D2633" i="18"/>
  <c r="G2632" i="18"/>
  <c r="F2632" i="18"/>
  <c r="E2632" i="18"/>
  <c r="D2632" i="18"/>
  <c r="G2631" i="18"/>
  <c r="F2631" i="18"/>
  <c r="E2631" i="18"/>
  <c r="D2631" i="18"/>
  <c r="G2630" i="18"/>
  <c r="F2630" i="18"/>
  <c r="E2630" i="18"/>
  <c r="D2630" i="18"/>
  <c r="G2629" i="18"/>
  <c r="F2629" i="18"/>
  <c r="E2629" i="18"/>
  <c r="D2629" i="18"/>
  <c r="G2628" i="18"/>
  <c r="F2628" i="18"/>
  <c r="E2628" i="18"/>
  <c r="D2628" i="18"/>
  <c r="G2627" i="18"/>
  <c r="F2627" i="18"/>
  <c r="E2627" i="18"/>
  <c r="D2627" i="18"/>
  <c r="G2626" i="18"/>
  <c r="F2626" i="18"/>
  <c r="E2626" i="18"/>
  <c r="D2626" i="18"/>
  <c r="G2625" i="18"/>
  <c r="F2625" i="18"/>
  <c r="E2625" i="18"/>
  <c r="D2625" i="18"/>
  <c r="G2624" i="18"/>
  <c r="F2624" i="18"/>
  <c r="E2624" i="18"/>
  <c r="D2624" i="18"/>
  <c r="G2623" i="18"/>
  <c r="F2623" i="18"/>
  <c r="E2623" i="18"/>
  <c r="D2623" i="18"/>
  <c r="G2622" i="18"/>
  <c r="F2622" i="18"/>
  <c r="E2622" i="18"/>
  <c r="D2622" i="18"/>
  <c r="G2621" i="18"/>
  <c r="F2621" i="18"/>
  <c r="E2621" i="18"/>
  <c r="D2621" i="18"/>
  <c r="G2620" i="18"/>
  <c r="F2620" i="18"/>
  <c r="E2620" i="18"/>
  <c r="D2620" i="18"/>
  <c r="G2619" i="18"/>
  <c r="F2619" i="18"/>
  <c r="E2619" i="18"/>
  <c r="D2619" i="18"/>
  <c r="G2618" i="18"/>
  <c r="F2618" i="18"/>
  <c r="E2618" i="18"/>
  <c r="D2618" i="18"/>
  <c r="G2617" i="18"/>
  <c r="F2617" i="18"/>
  <c r="E2617" i="18"/>
  <c r="D2617" i="18"/>
  <c r="G2616" i="18"/>
  <c r="F2616" i="18"/>
  <c r="E2616" i="18"/>
  <c r="D2616" i="18"/>
  <c r="G2615" i="18"/>
  <c r="F2615" i="18"/>
  <c r="E2615" i="18"/>
  <c r="D2615" i="18"/>
  <c r="G2614" i="18"/>
  <c r="F2614" i="18"/>
  <c r="E2614" i="18"/>
  <c r="D2614" i="18"/>
  <c r="G2613" i="18"/>
  <c r="F2613" i="18"/>
  <c r="E2613" i="18"/>
  <c r="D2613" i="18"/>
  <c r="G2612" i="18"/>
  <c r="F2612" i="18"/>
  <c r="E2612" i="18"/>
  <c r="D2612" i="18"/>
  <c r="G2611" i="18"/>
  <c r="F2611" i="18"/>
  <c r="E2611" i="18"/>
  <c r="D2611" i="18"/>
  <c r="G2610" i="18"/>
  <c r="F2610" i="18"/>
  <c r="E2610" i="18"/>
  <c r="D2610" i="18"/>
  <c r="G2609" i="18"/>
  <c r="F2609" i="18"/>
  <c r="E2609" i="18"/>
  <c r="D2609" i="18"/>
  <c r="G2608" i="18"/>
  <c r="F2608" i="18"/>
  <c r="E2608" i="18"/>
  <c r="D2608" i="18"/>
  <c r="G2607" i="18"/>
  <c r="F2607" i="18"/>
  <c r="E2607" i="18"/>
  <c r="D2607" i="18"/>
  <c r="G2606" i="18"/>
  <c r="F2606" i="18"/>
  <c r="E2606" i="18"/>
  <c r="D2606" i="18"/>
  <c r="G2605" i="18"/>
  <c r="F2605" i="18"/>
  <c r="E2605" i="18"/>
  <c r="D2605" i="18"/>
  <c r="G2604" i="18"/>
  <c r="F2604" i="18"/>
  <c r="E2604" i="18"/>
  <c r="D2604" i="18"/>
  <c r="G2603" i="18"/>
  <c r="F2603" i="18"/>
  <c r="E2603" i="18"/>
  <c r="D2603" i="18"/>
  <c r="G2602" i="18"/>
  <c r="F2602" i="18"/>
  <c r="E2602" i="18"/>
  <c r="D2602" i="18"/>
  <c r="G2601" i="18"/>
  <c r="F2601" i="18"/>
  <c r="E2601" i="18"/>
  <c r="D2601" i="18"/>
  <c r="G2600" i="18"/>
  <c r="F2600" i="18"/>
  <c r="E2600" i="18"/>
  <c r="D2600" i="18"/>
  <c r="G2599" i="18"/>
  <c r="F2599" i="18"/>
  <c r="E2599" i="18"/>
  <c r="D2599" i="18"/>
  <c r="G2598" i="18"/>
  <c r="F2598" i="18"/>
  <c r="E2598" i="18"/>
  <c r="D2598" i="18"/>
  <c r="G2597" i="18"/>
  <c r="F2597" i="18"/>
  <c r="E2597" i="18"/>
  <c r="D2597" i="18"/>
  <c r="G2596" i="18"/>
  <c r="F2596" i="18"/>
  <c r="E2596" i="18"/>
  <c r="D2596" i="18"/>
  <c r="G2595" i="18"/>
  <c r="F2595" i="18"/>
  <c r="E2595" i="18"/>
  <c r="D2595" i="18"/>
  <c r="G2594" i="18"/>
  <c r="F2594" i="18"/>
  <c r="E2594" i="18"/>
  <c r="D2594" i="18"/>
  <c r="G2593" i="18"/>
  <c r="F2593" i="18"/>
  <c r="E2593" i="18"/>
  <c r="D2593" i="18"/>
  <c r="G2592" i="18"/>
  <c r="F2592" i="18"/>
  <c r="E2592" i="18"/>
  <c r="D2592" i="18"/>
  <c r="G2591" i="18"/>
  <c r="F2591" i="18"/>
  <c r="E2591" i="18"/>
  <c r="D2591" i="18"/>
  <c r="G2590" i="18"/>
  <c r="F2590" i="18"/>
  <c r="E2590" i="18"/>
  <c r="D2590" i="18"/>
  <c r="G2589" i="18"/>
  <c r="F2589" i="18"/>
  <c r="E2589" i="18"/>
  <c r="D2589" i="18"/>
  <c r="G2588" i="18"/>
  <c r="F2588" i="18"/>
  <c r="E2588" i="18"/>
  <c r="D2588" i="18"/>
  <c r="G2587" i="18"/>
  <c r="F2587" i="18"/>
  <c r="E2587" i="18"/>
  <c r="D2587" i="18"/>
  <c r="G2586" i="18"/>
  <c r="F2586" i="18"/>
  <c r="E2586" i="18"/>
  <c r="D2586" i="18"/>
  <c r="G2585" i="18"/>
  <c r="F2585" i="18"/>
  <c r="E2585" i="18"/>
  <c r="D2585" i="18"/>
  <c r="G2584" i="18"/>
  <c r="F2584" i="18"/>
  <c r="E2584" i="18"/>
  <c r="D2584" i="18"/>
  <c r="G2583" i="18"/>
  <c r="F2583" i="18"/>
  <c r="E2583" i="18"/>
  <c r="D2583" i="18"/>
  <c r="G2582" i="18"/>
  <c r="F2582" i="18"/>
  <c r="E2582" i="18"/>
  <c r="D2582" i="18"/>
  <c r="G2581" i="18"/>
  <c r="F2581" i="18"/>
  <c r="E2581" i="18"/>
  <c r="D2581" i="18"/>
  <c r="G2580" i="18"/>
  <c r="F2580" i="18"/>
  <c r="E2580" i="18"/>
  <c r="D2580" i="18"/>
  <c r="G2579" i="18"/>
  <c r="F2579" i="18"/>
  <c r="E2579" i="18"/>
  <c r="D2579" i="18"/>
  <c r="G2578" i="18"/>
  <c r="F2578" i="18"/>
  <c r="E2578" i="18"/>
  <c r="D2578" i="18"/>
  <c r="G2577" i="18"/>
  <c r="F2577" i="18"/>
  <c r="E2577" i="18"/>
  <c r="D2577" i="18"/>
  <c r="G2576" i="18"/>
  <c r="F2576" i="18"/>
  <c r="E2576" i="18"/>
  <c r="D2576" i="18"/>
  <c r="G2575" i="18"/>
  <c r="F2575" i="18"/>
  <c r="E2575" i="18"/>
  <c r="D2575" i="18"/>
  <c r="G2574" i="18"/>
  <c r="F2574" i="18"/>
  <c r="E2574" i="18"/>
  <c r="D2574" i="18"/>
  <c r="G2573" i="18"/>
  <c r="F2573" i="18"/>
  <c r="E2573" i="18"/>
  <c r="D2573" i="18"/>
  <c r="G2572" i="18"/>
  <c r="F2572" i="18"/>
  <c r="E2572" i="18"/>
  <c r="D2572" i="18"/>
  <c r="G2571" i="18"/>
  <c r="F2571" i="18"/>
  <c r="E2571" i="18"/>
  <c r="D2571" i="18"/>
  <c r="G2570" i="18"/>
  <c r="F2570" i="18"/>
  <c r="E2570" i="18"/>
  <c r="D2570" i="18"/>
  <c r="G2569" i="18"/>
  <c r="F2569" i="18"/>
  <c r="E2569" i="18"/>
  <c r="D2569" i="18"/>
  <c r="G2568" i="18"/>
  <c r="F2568" i="18"/>
  <c r="E2568" i="18"/>
  <c r="D2568" i="18"/>
  <c r="G2567" i="18"/>
  <c r="F2567" i="18"/>
  <c r="E2567" i="18"/>
  <c r="D2567" i="18"/>
  <c r="G2566" i="18"/>
  <c r="F2566" i="18"/>
  <c r="E2566" i="18"/>
  <c r="D2566" i="18"/>
  <c r="G2565" i="18"/>
  <c r="F2565" i="18"/>
  <c r="E2565" i="18"/>
  <c r="D2565" i="18"/>
  <c r="G2564" i="18"/>
  <c r="F2564" i="18"/>
  <c r="E2564" i="18"/>
  <c r="D2564" i="18"/>
  <c r="G2563" i="18"/>
  <c r="F2563" i="18"/>
  <c r="E2563" i="18"/>
  <c r="D2563" i="18"/>
  <c r="G2562" i="18"/>
  <c r="F2562" i="18"/>
  <c r="E2562" i="18"/>
  <c r="D2562" i="18"/>
  <c r="G2561" i="18"/>
  <c r="F2561" i="18"/>
  <c r="E2561" i="18"/>
  <c r="D2561" i="18"/>
  <c r="G2560" i="18"/>
  <c r="F2560" i="18"/>
  <c r="E2560" i="18"/>
  <c r="D2560" i="18"/>
  <c r="G2559" i="18"/>
  <c r="F2559" i="18"/>
  <c r="E2559" i="18"/>
  <c r="D2559" i="18"/>
  <c r="G2558" i="18"/>
  <c r="F2558" i="18"/>
  <c r="E2558" i="18"/>
  <c r="D2558" i="18"/>
  <c r="G2557" i="18"/>
  <c r="F2557" i="18"/>
  <c r="E2557" i="18"/>
  <c r="D2557" i="18"/>
  <c r="G2556" i="18"/>
  <c r="F2556" i="18"/>
  <c r="E2556" i="18"/>
  <c r="D2556" i="18"/>
  <c r="G2555" i="18"/>
  <c r="F2555" i="18"/>
  <c r="E2555" i="18"/>
  <c r="D2555" i="18"/>
  <c r="G2554" i="18"/>
  <c r="F2554" i="18"/>
  <c r="E2554" i="18"/>
  <c r="D2554" i="18"/>
  <c r="G2553" i="18"/>
  <c r="F2553" i="18"/>
  <c r="E2553" i="18"/>
  <c r="D2553" i="18"/>
  <c r="G2552" i="18"/>
  <c r="F2552" i="18"/>
  <c r="E2552" i="18"/>
  <c r="D2552" i="18"/>
  <c r="G2551" i="18"/>
  <c r="F2551" i="18"/>
  <c r="E2551" i="18"/>
  <c r="D2551" i="18"/>
  <c r="G2550" i="18"/>
  <c r="F2550" i="18"/>
  <c r="E2550" i="18"/>
  <c r="D2550" i="18"/>
  <c r="G2549" i="18"/>
  <c r="F2549" i="18"/>
  <c r="E2549" i="18"/>
  <c r="D2549" i="18"/>
  <c r="G2548" i="18"/>
  <c r="F2548" i="18"/>
  <c r="E2548" i="18"/>
  <c r="D2548" i="18"/>
  <c r="G2547" i="18"/>
  <c r="F2547" i="18"/>
  <c r="E2547" i="18"/>
  <c r="D2547" i="18"/>
  <c r="G2546" i="18"/>
  <c r="F2546" i="18"/>
  <c r="E2546" i="18"/>
  <c r="D2546" i="18"/>
  <c r="G2545" i="18"/>
  <c r="F2545" i="18"/>
  <c r="E2545" i="18"/>
  <c r="D2545" i="18"/>
  <c r="G2544" i="18"/>
  <c r="F2544" i="18"/>
  <c r="E2544" i="18"/>
  <c r="D2544" i="18"/>
  <c r="G2543" i="18"/>
  <c r="F2543" i="18"/>
  <c r="E2543" i="18"/>
  <c r="D2543" i="18"/>
  <c r="G2542" i="18"/>
  <c r="F2542" i="18"/>
  <c r="E2542" i="18"/>
  <c r="D2542" i="18"/>
  <c r="G2541" i="18"/>
  <c r="F2541" i="18"/>
  <c r="E2541" i="18"/>
  <c r="D2541" i="18"/>
  <c r="G2540" i="18"/>
  <c r="F2540" i="18"/>
  <c r="E2540" i="18"/>
  <c r="D2540" i="18"/>
  <c r="G2539" i="18"/>
  <c r="F2539" i="18"/>
  <c r="E2539" i="18"/>
  <c r="D2539" i="18"/>
  <c r="G2538" i="18"/>
  <c r="F2538" i="18"/>
  <c r="E2538" i="18"/>
  <c r="D2538" i="18"/>
  <c r="G2537" i="18"/>
  <c r="F2537" i="18"/>
  <c r="E2537" i="18"/>
  <c r="D2537" i="18"/>
  <c r="G2536" i="18"/>
  <c r="F2536" i="18"/>
  <c r="E2536" i="18"/>
  <c r="D2536" i="18"/>
  <c r="G2535" i="18"/>
  <c r="F2535" i="18"/>
  <c r="E2535" i="18"/>
  <c r="D2535" i="18"/>
  <c r="G2534" i="18"/>
  <c r="F2534" i="18"/>
  <c r="E2534" i="18"/>
  <c r="D2534" i="18"/>
  <c r="G2533" i="18"/>
  <c r="F2533" i="18"/>
  <c r="E2533" i="18"/>
  <c r="D2533" i="18"/>
  <c r="G2532" i="18"/>
  <c r="F2532" i="18"/>
  <c r="E2532" i="18"/>
  <c r="D2532" i="18"/>
  <c r="G2531" i="18"/>
  <c r="F2531" i="18"/>
  <c r="E2531" i="18"/>
  <c r="D2531" i="18"/>
  <c r="G2530" i="18"/>
  <c r="F2530" i="18"/>
  <c r="E2530" i="18"/>
  <c r="D2530" i="18"/>
  <c r="G2529" i="18"/>
  <c r="F2529" i="18"/>
  <c r="E2529" i="18"/>
  <c r="D2529" i="18"/>
  <c r="G2528" i="18"/>
  <c r="F2528" i="18"/>
  <c r="E2528" i="18"/>
  <c r="D2528" i="18"/>
  <c r="G2527" i="18"/>
  <c r="F2527" i="18"/>
  <c r="E2527" i="18"/>
  <c r="D2527" i="18"/>
  <c r="G2526" i="18"/>
  <c r="F2526" i="18"/>
  <c r="E2526" i="18"/>
  <c r="D2526" i="18"/>
  <c r="G2525" i="18"/>
  <c r="F2525" i="18"/>
  <c r="E2525" i="18"/>
  <c r="D2525" i="18"/>
  <c r="G2524" i="18"/>
  <c r="F2524" i="18"/>
  <c r="E2524" i="18"/>
  <c r="D2524" i="18"/>
  <c r="G2523" i="18"/>
  <c r="F2523" i="18"/>
  <c r="E2523" i="18"/>
  <c r="D2523" i="18"/>
  <c r="G2522" i="18"/>
  <c r="F2522" i="18"/>
  <c r="E2522" i="18"/>
  <c r="D2522" i="18"/>
  <c r="G2521" i="18"/>
  <c r="F2521" i="18"/>
  <c r="E2521" i="18"/>
  <c r="D2521" i="18"/>
  <c r="G2520" i="18"/>
  <c r="F2520" i="18"/>
  <c r="E2520" i="18"/>
  <c r="D2520" i="18"/>
  <c r="G2519" i="18"/>
  <c r="F2519" i="18"/>
  <c r="E2519" i="18"/>
  <c r="D2519" i="18"/>
  <c r="G2518" i="18"/>
  <c r="F2518" i="18"/>
  <c r="E2518" i="18"/>
  <c r="D2518" i="18"/>
  <c r="G2517" i="18"/>
  <c r="F2517" i="18"/>
  <c r="E2517" i="18"/>
  <c r="D2517" i="18"/>
  <c r="G2516" i="18"/>
  <c r="F2516" i="18"/>
  <c r="E2516" i="18"/>
  <c r="D2516" i="18"/>
  <c r="G2515" i="18"/>
  <c r="F2515" i="18"/>
  <c r="E2515" i="18"/>
  <c r="D2515" i="18"/>
  <c r="G2514" i="18"/>
  <c r="F2514" i="18"/>
  <c r="E2514" i="18"/>
  <c r="D2514" i="18"/>
  <c r="G2513" i="18"/>
  <c r="F2513" i="18"/>
  <c r="E2513" i="18"/>
  <c r="D2513" i="18"/>
  <c r="G2512" i="18"/>
  <c r="F2512" i="18"/>
  <c r="E2512" i="18"/>
  <c r="D2512" i="18"/>
  <c r="G2511" i="18"/>
  <c r="F2511" i="18"/>
  <c r="E2511" i="18"/>
  <c r="D2511" i="18"/>
  <c r="G2510" i="18"/>
  <c r="F2510" i="18"/>
  <c r="E2510" i="18"/>
  <c r="D2510" i="18"/>
  <c r="G2509" i="18"/>
  <c r="F2509" i="18"/>
  <c r="E2509" i="18"/>
  <c r="D2509" i="18"/>
  <c r="G2508" i="18"/>
  <c r="F2508" i="18"/>
  <c r="E2508" i="18"/>
  <c r="D2508" i="18"/>
  <c r="G2507" i="18"/>
  <c r="F2507" i="18"/>
  <c r="E2507" i="18"/>
  <c r="D2507" i="18"/>
  <c r="G2506" i="18"/>
  <c r="F2506" i="18"/>
  <c r="E2506" i="18"/>
  <c r="D2506" i="18"/>
  <c r="G2505" i="18"/>
  <c r="F2505" i="18"/>
  <c r="E2505" i="18"/>
  <c r="D2505" i="18"/>
  <c r="G2504" i="18"/>
  <c r="F2504" i="18"/>
  <c r="E2504" i="18"/>
  <c r="D2504" i="18"/>
  <c r="G2503" i="18"/>
  <c r="F2503" i="18"/>
  <c r="E2503" i="18"/>
  <c r="D2503" i="18"/>
  <c r="G2502" i="18"/>
  <c r="F2502" i="18"/>
  <c r="E2502" i="18"/>
  <c r="D2502" i="18"/>
  <c r="G2501" i="18"/>
  <c r="F2501" i="18"/>
  <c r="E2501" i="18"/>
  <c r="D2501" i="18"/>
  <c r="G2500" i="18"/>
  <c r="F2500" i="18"/>
  <c r="E2500" i="18"/>
  <c r="D2500" i="18"/>
  <c r="G2499" i="18"/>
  <c r="F2499" i="18"/>
  <c r="E2499" i="18"/>
  <c r="D2499" i="18"/>
  <c r="G2498" i="18"/>
  <c r="F2498" i="18"/>
  <c r="E2498" i="18"/>
  <c r="D2498" i="18"/>
  <c r="G2497" i="18"/>
  <c r="F2497" i="18"/>
  <c r="E2497" i="18"/>
  <c r="D2497" i="18"/>
  <c r="G2496" i="18"/>
  <c r="F2496" i="18"/>
  <c r="E2496" i="18"/>
  <c r="D2496" i="18"/>
  <c r="G2495" i="18"/>
  <c r="F2495" i="18"/>
  <c r="E2495" i="18"/>
  <c r="D2495" i="18"/>
  <c r="G2494" i="18"/>
  <c r="F2494" i="18"/>
  <c r="E2494" i="18"/>
  <c r="D2494" i="18"/>
  <c r="G2493" i="18"/>
  <c r="F2493" i="18"/>
  <c r="E2493" i="18"/>
  <c r="D2493" i="18"/>
  <c r="G2492" i="18"/>
  <c r="F2492" i="18"/>
  <c r="E2492" i="18"/>
  <c r="D2492" i="18"/>
  <c r="G2491" i="18"/>
  <c r="F2491" i="18"/>
  <c r="E2491" i="18"/>
  <c r="D2491" i="18"/>
  <c r="G2490" i="18"/>
  <c r="F2490" i="18"/>
  <c r="E2490" i="18"/>
  <c r="D2490" i="18"/>
  <c r="G2489" i="18"/>
  <c r="F2489" i="18"/>
  <c r="E2489" i="18"/>
  <c r="D2489" i="18"/>
  <c r="G2488" i="18"/>
  <c r="F2488" i="18"/>
  <c r="E2488" i="18"/>
  <c r="D2488" i="18"/>
  <c r="G2487" i="18"/>
  <c r="F2487" i="18"/>
  <c r="E2487" i="18"/>
  <c r="D2487" i="18"/>
  <c r="G2486" i="18"/>
  <c r="F2486" i="18"/>
  <c r="E2486" i="18"/>
  <c r="D2486" i="18"/>
  <c r="G2485" i="18"/>
  <c r="F2485" i="18"/>
  <c r="E2485" i="18"/>
  <c r="D2485" i="18"/>
  <c r="G2484" i="18"/>
  <c r="F2484" i="18"/>
  <c r="E2484" i="18"/>
  <c r="D2484" i="18"/>
  <c r="G2483" i="18"/>
  <c r="F2483" i="18"/>
  <c r="E2483" i="18"/>
  <c r="D2483" i="18"/>
  <c r="G2482" i="18"/>
  <c r="F2482" i="18"/>
  <c r="E2482" i="18"/>
  <c r="D2482" i="18"/>
  <c r="G2481" i="18"/>
  <c r="F2481" i="18"/>
  <c r="E2481" i="18"/>
  <c r="D2481" i="18"/>
  <c r="G2480" i="18"/>
  <c r="F2480" i="18"/>
  <c r="E2480" i="18"/>
  <c r="D2480" i="18"/>
  <c r="G2479" i="18"/>
  <c r="F2479" i="18"/>
  <c r="E2479" i="18"/>
  <c r="D2479" i="18"/>
  <c r="G2478" i="18"/>
  <c r="F2478" i="18"/>
  <c r="E2478" i="18"/>
  <c r="D2478" i="18"/>
  <c r="G2477" i="18"/>
  <c r="F2477" i="18"/>
  <c r="E2477" i="18"/>
  <c r="D2477" i="18"/>
  <c r="G2476" i="18"/>
  <c r="F2476" i="18"/>
  <c r="E2476" i="18"/>
  <c r="D2476" i="18"/>
  <c r="G2475" i="18"/>
  <c r="F2475" i="18"/>
  <c r="E2475" i="18"/>
  <c r="D2475" i="18"/>
  <c r="G2474" i="18"/>
  <c r="F2474" i="18"/>
  <c r="E2474" i="18"/>
  <c r="D2474" i="18"/>
  <c r="G2473" i="18"/>
  <c r="F2473" i="18"/>
  <c r="E2473" i="18"/>
  <c r="D2473" i="18"/>
  <c r="G2472" i="18"/>
  <c r="F2472" i="18"/>
  <c r="E2472" i="18"/>
  <c r="D2472" i="18"/>
  <c r="G2471" i="18"/>
  <c r="F2471" i="18"/>
  <c r="E2471" i="18"/>
  <c r="D2471" i="18"/>
  <c r="G2470" i="18"/>
  <c r="F2470" i="18"/>
  <c r="E2470" i="18"/>
  <c r="D2470" i="18"/>
  <c r="G2469" i="18"/>
  <c r="F2469" i="18"/>
  <c r="E2469" i="18"/>
  <c r="D2469" i="18"/>
  <c r="G2468" i="18"/>
  <c r="F2468" i="18"/>
  <c r="E2468" i="18"/>
  <c r="D2468" i="18"/>
  <c r="G2467" i="18"/>
  <c r="F2467" i="18"/>
  <c r="E2467" i="18"/>
  <c r="D2467" i="18"/>
  <c r="G2466" i="18"/>
  <c r="F2466" i="18"/>
  <c r="E2466" i="18"/>
  <c r="D2466" i="18"/>
  <c r="G2465" i="18"/>
  <c r="F2465" i="18"/>
  <c r="E2465" i="18"/>
  <c r="D2465" i="18"/>
  <c r="G2464" i="18"/>
  <c r="F2464" i="18"/>
  <c r="E2464" i="18"/>
  <c r="D2464" i="18"/>
  <c r="G2463" i="18"/>
  <c r="F2463" i="18"/>
  <c r="E2463" i="18"/>
  <c r="D2463" i="18"/>
  <c r="G2462" i="18"/>
  <c r="F2462" i="18"/>
  <c r="E2462" i="18"/>
  <c r="D2462" i="18"/>
  <c r="G2461" i="18"/>
  <c r="F2461" i="18"/>
  <c r="E2461" i="18"/>
  <c r="D2461" i="18"/>
  <c r="G2460" i="18"/>
  <c r="F2460" i="18"/>
  <c r="E2460" i="18"/>
  <c r="D2460" i="18"/>
  <c r="G2459" i="18"/>
  <c r="F2459" i="18"/>
  <c r="E2459" i="18"/>
  <c r="D2459" i="18"/>
  <c r="G2458" i="18"/>
  <c r="F2458" i="18"/>
  <c r="E2458" i="18"/>
  <c r="D2458" i="18"/>
  <c r="G2457" i="18"/>
  <c r="F2457" i="18"/>
  <c r="E2457" i="18"/>
  <c r="D2457" i="18"/>
  <c r="G2456" i="18"/>
  <c r="F2456" i="18"/>
  <c r="E2456" i="18"/>
  <c r="D2456" i="18"/>
  <c r="G2455" i="18"/>
  <c r="F2455" i="18"/>
  <c r="E2455" i="18"/>
  <c r="D2455" i="18"/>
  <c r="G2454" i="18"/>
  <c r="F2454" i="18"/>
  <c r="E2454" i="18"/>
  <c r="D2454" i="18"/>
  <c r="G2453" i="18"/>
  <c r="F2453" i="18"/>
  <c r="E2453" i="18"/>
  <c r="D2453" i="18"/>
  <c r="G2452" i="18"/>
  <c r="F2452" i="18"/>
  <c r="E2452" i="18"/>
  <c r="D2452" i="18"/>
  <c r="G2451" i="18"/>
  <c r="F2451" i="18"/>
  <c r="E2451" i="18"/>
  <c r="D2451" i="18"/>
  <c r="G2450" i="18"/>
  <c r="F2450" i="18"/>
  <c r="E2450" i="18"/>
  <c r="D2450" i="18"/>
  <c r="G2449" i="18"/>
  <c r="F2449" i="18"/>
  <c r="E2449" i="18"/>
  <c r="D2449" i="18"/>
  <c r="G2448" i="18"/>
  <c r="F2448" i="18"/>
  <c r="E2448" i="18"/>
  <c r="D2448" i="18"/>
  <c r="G2447" i="18"/>
  <c r="F2447" i="18"/>
  <c r="E2447" i="18"/>
  <c r="D2447" i="18"/>
  <c r="G2446" i="18"/>
  <c r="F2446" i="18"/>
  <c r="E2446" i="18"/>
  <c r="D2446" i="18"/>
  <c r="G2445" i="18"/>
  <c r="F2445" i="18"/>
  <c r="E2445" i="18"/>
  <c r="D2445" i="18"/>
  <c r="G2444" i="18"/>
  <c r="F2444" i="18"/>
  <c r="E2444" i="18"/>
  <c r="D2444" i="18"/>
  <c r="G2443" i="18"/>
  <c r="F2443" i="18"/>
  <c r="E2443" i="18"/>
  <c r="D2443" i="18"/>
  <c r="G2442" i="18"/>
  <c r="F2442" i="18"/>
  <c r="E2442" i="18"/>
  <c r="D2442" i="18"/>
  <c r="G2441" i="18"/>
  <c r="F2441" i="18"/>
  <c r="E2441" i="18"/>
  <c r="D2441" i="18"/>
  <c r="G2440" i="18"/>
  <c r="F2440" i="18"/>
  <c r="E2440" i="18"/>
  <c r="D2440" i="18"/>
  <c r="G2439" i="18"/>
  <c r="F2439" i="18"/>
  <c r="E2439" i="18"/>
  <c r="D2439" i="18"/>
  <c r="G2438" i="18"/>
  <c r="F2438" i="18"/>
  <c r="E2438" i="18"/>
  <c r="D2438" i="18"/>
  <c r="G2437" i="18"/>
  <c r="F2437" i="18"/>
  <c r="E2437" i="18"/>
  <c r="D2437" i="18"/>
  <c r="G2436" i="18"/>
  <c r="F2436" i="18"/>
  <c r="E2436" i="18"/>
  <c r="D2436" i="18"/>
  <c r="G2435" i="18"/>
  <c r="F2435" i="18"/>
  <c r="E2435" i="18"/>
  <c r="D2435" i="18"/>
  <c r="G2434" i="18"/>
  <c r="F2434" i="18"/>
  <c r="E2434" i="18"/>
  <c r="D2434" i="18"/>
  <c r="G2433" i="18"/>
  <c r="F2433" i="18"/>
  <c r="E2433" i="18"/>
  <c r="D2433" i="18"/>
  <c r="G2432" i="18"/>
  <c r="F2432" i="18"/>
  <c r="E2432" i="18"/>
  <c r="D2432" i="18"/>
  <c r="G2431" i="18"/>
  <c r="F2431" i="18"/>
  <c r="E2431" i="18"/>
  <c r="D2431" i="18"/>
  <c r="G2430" i="18"/>
  <c r="F2430" i="18"/>
  <c r="E2430" i="18"/>
  <c r="D2430" i="18"/>
  <c r="G2429" i="18"/>
  <c r="F2429" i="18"/>
  <c r="E2429" i="18"/>
  <c r="D2429" i="18"/>
  <c r="G2428" i="18"/>
  <c r="F2428" i="18"/>
  <c r="E2428" i="18"/>
  <c r="D2428" i="18"/>
  <c r="G2427" i="18"/>
  <c r="F2427" i="18"/>
  <c r="E2427" i="18"/>
  <c r="D2427" i="18"/>
  <c r="G2426" i="18"/>
  <c r="F2426" i="18"/>
  <c r="E2426" i="18"/>
  <c r="D2426" i="18"/>
  <c r="G2425" i="18"/>
  <c r="F2425" i="18"/>
  <c r="E2425" i="18"/>
  <c r="D2425" i="18"/>
  <c r="G2424" i="18"/>
  <c r="F2424" i="18"/>
  <c r="E2424" i="18"/>
  <c r="D2424" i="18"/>
  <c r="G2423" i="18"/>
  <c r="F2423" i="18"/>
  <c r="E2423" i="18"/>
  <c r="D2423" i="18"/>
  <c r="G2422" i="18"/>
  <c r="F2422" i="18"/>
  <c r="E2422" i="18"/>
  <c r="D2422" i="18"/>
  <c r="G2421" i="18"/>
  <c r="F2421" i="18"/>
  <c r="E2421" i="18"/>
  <c r="D2421" i="18"/>
  <c r="G2420" i="18"/>
  <c r="F2420" i="18"/>
  <c r="E2420" i="18"/>
  <c r="D2420" i="18"/>
  <c r="G2419" i="18"/>
  <c r="F2419" i="18"/>
  <c r="E2419" i="18"/>
  <c r="D2419" i="18"/>
  <c r="G2418" i="18"/>
  <c r="F2418" i="18"/>
  <c r="E2418" i="18"/>
  <c r="D2418" i="18"/>
  <c r="G2417" i="18"/>
  <c r="F2417" i="18"/>
  <c r="E2417" i="18"/>
  <c r="D2417" i="18"/>
  <c r="G2416" i="18"/>
  <c r="F2416" i="18"/>
  <c r="E2416" i="18"/>
  <c r="D2416" i="18"/>
  <c r="G2415" i="18"/>
  <c r="F2415" i="18"/>
  <c r="E2415" i="18"/>
  <c r="D2415" i="18"/>
  <c r="G2414" i="18"/>
  <c r="F2414" i="18"/>
  <c r="E2414" i="18"/>
  <c r="D2414" i="18"/>
  <c r="G2413" i="18"/>
  <c r="F2413" i="18"/>
  <c r="E2413" i="18"/>
  <c r="D2413" i="18"/>
  <c r="G2412" i="18"/>
  <c r="F2412" i="18"/>
  <c r="E2412" i="18"/>
  <c r="D2412" i="18"/>
  <c r="G2411" i="18"/>
  <c r="F2411" i="18"/>
  <c r="E2411" i="18"/>
  <c r="D2411" i="18"/>
  <c r="G2410" i="18"/>
  <c r="F2410" i="18"/>
  <c r="E2410" i="18"/>
  <c r="D2410" i="18"/>
  <c r="G2409" i="18"/>
  <c r="F2409" i="18"/>
  <c r="E2409" i="18"/>
  <c r="D2409" i="18"/>
  <c r="G2408" i="18"/>
  <c r="F2408" i="18"/>
  <c r="E2408" i="18"/>
  <c r="D2408" i="18"/>
  <c r="G2407" i="18"/>
  <c r="F2407" i="18"/>
  <c r="E2407" i="18"/>
  <c r="D2407" i="18"/>
  <c r="G2406" i="18"/>
  <c r="F2406" i="18"/>
  <c r="E2406" i="18"/>
  <c r="D2406" i="18"/>
  <c r="G2405" i="18"/>
  <c r="F2405" i="18"/>
  <c r="E2405" i="18"/>
  <c r="D2405" i="18"/>
  <c r="G2404" i="18"/>
  <c r="F2404" i="18"/>
  <c r="E2404" i="18"/>
  <c r="D2404" i="18"/>
  <c r="G2403" i="18"/>
  <c r="F2403" i="18"/>
  <c r="E2403" i="18"/>
  <c r="D2403" i="18"/>
  <c r="G2402" i="18"/>
  <c r="F2402" i="18"/>
  <c r="E2402" i="18"/>
  <c r="D2402" i="18"/>
  <c r="G2401" i="18"/>
  <c r="F2401" i="18"/>
  <c r="E2401" i="18"/>
  <c r="D2401" i="18"/>
  <c r="G2400" i="18"/>
  <c r="F2400" i="18"/>
  <c r="E2400" i="18"/>
  <c r="D2400" i="18"/>
  <c r="G2399" i="18"/>
  <c r="F2399" i="18"/>
  <c r="E2399" i="18"/>
  <c r="D2399" i="18"/>
  <c r="G2398" i="18"/>
  <c r="F2398" i="18"/>
  <c r="E2398" i="18"/>
  <c r="D2398" i="18"/>
  <c r="G2397" i="18"/>
  <c r="F2397" i="18"/>
  <c r="E2397" i="18"/>
  <c r="D2397" i="18"/>
  <c r="G2396" i="18"/>
  <c r="F2396" i="18"/>
  <c r="E2396" i="18"/>
  <c r="D2396" i="18"/>
  <c r="G2395" i="18"/>
  <c r="F2395" i="18"/>
  <c r="E2395" i="18"/>
  <c r="D2395" i="18"/>
  <c r="G2394" i="18"/>
  <c r="F2394" i="18"/>
  <c r="E2394" i="18"/>
  <c r="D2394" i="18"/>
  <c r="G2393" i="18"/>
  <c r="F2393" i="18"/>
  <c r="E2393" i="18"/>
  <c r="D2393" i="18"/>
  <c r="G2392" i="18"/>
  <c r="F2392" i="18"/>
  <c r="E2392" i="18"/>
  <c r="D2392" i="18"/>
  <c r="G2391" i="18"/>
  <c r="F2391" i="18"/>
  <c r="E2391" i="18"/>
  <c r="D2391" i="18"/>
  <c r="G2390" i="18"/>
  <c r="F2390" i="18"/>
  <c r="E2390" i="18"/>
  <c r="D2390" i="18"/>
  <c r="G2389" i="18"/>
  <c r="F2389" i="18"/>
  <c r="E2389" i="18"/>
  <c r="D2389" i="18"/>
  <c r="G2388" i="18"/>
  <c r="F2388" i="18"/>
  <c r="E2388" i="18"/>
  <c r="D2388" i="18"/>
  <c r="G2387" i="18"/>
  <c r="F2387" i="18"/>
  <c r="E2387" i="18"/>
  <c r="D2387" i="18"/>
  <c r="G2386" i="18"/>
  <c r="F2386" i="18"/>
  <c r="E2386" i="18"/>
  <c r="D2386" i="18"/>
  <c r="G2385" i="18"/>
  <c r="F2385" i="18"/>
  <c r="E2385" i="18"/>
  <c r="D2385" i="18"/>
  <c r="G2384" i="18"/>
  <c r="F2384" i="18"/>
  <c r="E2384" i="18"/>
  <c r="D2384" i="18"/>
  <c r="G2383" i="18"/>
  <c r="F2383" i="18"/>
  <c r="E2383" i="18"/>
  <c r="D2383" i="18"/>
  <c r="G2382" i="18"/>
  <c r="F2382" i="18"/>
  <c r="E2382" i="18"/>
  <c r="D2382" i="18"/>
  <c r="G2381" i="18"/>
  <c r="F2381" i="18"/>
  <c r="E2381" i="18"/>
  <c r="D2381" i="18"/>
  <c r="G2380" i="18"/>
  <c r="F2380" i="18"/>
  <c r="E2380" i="18"/>
  <c r="D2380" i="18"/>
  <c r="G2379" i="18"/>
  <c r="F2379" i="18"/>
  <c r="E2379" i="18"/>
  <c r="D2379" i="18"/>
  <c r="G2378" i="18"/>
  <c r="F2378" i="18"/>
  <c r="E2378" i="18"/>
  <c r="D2378" i="18"/>
  <c r="G2377" i="18"/>
  <c r="F2377" i="18"/>
  <c r="E2377" i="18"/>
  <c r="D2377" i="18"/>
  <c r="G2376" i="18"/>
  <c r="F2376" i="18"/>
  <c r="E2376" i="18"/>
  <c r="D2376" i="18"/>
  <c r="G2375" i="18"/>
  <c r="F2375" i="18"/>
  <c r="E2375" i="18"/>
  <c r="D2375" i="18"/>
  <c r="G2374" i="18"/>
  <c r="F2374" i="18"/>
  <c r="E2374" i="18"/>
  <c r="D2374" i="18"/>
  <c r="G2373" i="18"/>
  <c r="F2373" i="18"/>
  <c r="E2373" i="18"/>
  <c r="D2373" i="18"/>
  <c r="G2372" i="18"/>
  <c r="F2372" i="18"/>
  <c r="E2372" i="18"/>
  <c r="D2372" i="18"/>
  <c r="G2371" i="18"/>
  <c r="F2371" i="18"/>
  <c r="E2371" i="18"/>
  <c r="D2371" i="18"/>
  <c r="G2370" i="18"/>
  <c r="F2370" i="18"/>
  <c r="E2370" i="18"/>
  <c r="D2370" i="18"/>
  <c r="G2369" i="18"/>
  <c r="F2369" i="18"/>
  <c r="E2369" i="18"/>
  <c r="D2369" i="18"/>
  <c r="G2368" i="18"/>
  <c r="F2368" i="18"/>
  <c r="E2368" i="18"/>
  <c r="D2368" i="18"/>
  <c r="G2367" i="18"/>
  <c r="F2367" i="18"/>
  <c r="E2367" i="18"/>
  <c r="D2367" i="18"/>
  <c r="G2366" i="18"/>
  <c r="F2366" i="18"/>
  <c r="E2366" i="18"/>
  <c r="D2366" i="18"/>
  <c r="G2365" i="18"/>
  <c r="F2365" i="18"/>
  <c r="E2365" i="18"/>
  <c r="D2365" i="18"/>
  <c r="G2364" i="18"/>
  <c r="F2364" i="18"/>
  <c r="E2364" i="18"/>
  <c r="D2364" i="18"/>
  <c r="G2363" i="18"/>
  <c r="F2363" i="18"/>
  <c r="E2363" i="18"/>
  <c r="D2363" i="18"/>
  <c r="G2362" i="18"/>
  <c r="F2362" i="18"/>
  <c r="E2362" i="18"/>
  <c r="D2362" i="18"/>
  <c r="G2361" i="18"/>
  <c r="F2361" i="18"/>
  <c r="E2361" i="18"/>
  <c r="D2361" i="18"/>
  <c r="G2360" i="18"/>
  <c r="F2360" i="18"/>
  <c r="E2360" i="18"/>
  <c r="D2360" i="18"/>
  <c r="G2359" i="18"/>
  <c r="F2359" i="18"/>
  <c r="E2359" i="18"/>
  <c r="D2359" i="18"/>
  <c r="G2358" i="18"/>
  <c r="F2358" i="18"/>
  <c r="E2358" i="18"/>
  <c r="D2358" i="18"/>
  <c r="G2357" i="18"/>
  <c r="F2357" i="18"/>
  <c r="E2357" i="18"/>
  <c r="D2357" i="18"/>
  <c r="G2356" i="18"/>
  <c r="F2356" i="18"/>
  <c r="E2356" i="18"/>
  <c r="D2356" i="18"/>
  <c r="G2355" i="18"/>
  <c r="F2355" i="18"/>
  <c r="E2355" i="18"/>
  <c r="D2355" i="18"/>
  <c r="G2354" i="18"/>
  <c r="F2354" i="18"/>
  <c r="E2354" i="18"/>
  <c r="D2354" i="18"/>
  <c r="G2353" i="18"/>
  <c r="F2353" i="18"/>
  <c r="E2353" i="18"/>
  <c r="D2353" i="18"/>
  <c r="G2352" i="18"/>
  <c r="F2352" i="18"/>
  <c r="E2352" i="18"/>
  <c r="D2352" i="18"/>
  <c r="G2351" i="18"/>
  <c r="F2351" i="18"/>
  <c r="E2351" i="18"/>
  <c r="D2351" i="18"/>
  <c r="G2350" i="18"/>
  <c r="F2350" i="18"/>
  <c r="E2350" i="18"/>
  <c r="D2350" i="18"/>
  <c r="G2349" i="18"/>
  <c r="F2349" i="18"/>
  <c r="E2349" i="18"/>
  <c r="D2349" i="18"/>
  <c r="G2348" i="18"/>
  <c r="F2348" i="18"/>
  <c r="E2348" i="18"/>
  <c r="D2348" i="18"/>
  <c r="G2347" i="18"/>
  <c r="F2347" i="18"/>
  <c r="E2347" i="18"/>
  <c r="D2347" i="18"/>
  <c r="G2346" i="18"/>
  <c r="F2346" i="18"/>
  <c r="E2346" i="18"/>
  <c r="D2346" i="18"/>
  <c r="G2345" i="18"/>
  <c r="F2345" i="18"/>
  <c r="E2345" i="18"/>
  <c r="D2345" i="18"/>
  <c r="G2344" i="18"/>
  <c r="F2344" i="18"/>
  <c r="E2344" i="18"/>
  <c r="D2344" i="18"/>
  <c r="G2343" i="18"/>
  <c r="F2343" i="18"/>
  <c r="E2343" i="18"/>
  <c r="D2343" i="18"/>
  <c r="G2342" i="18"/>
  <c r="F2342" i="18"/>
  <c r="E2342" i="18"/>
  <c r="D2342" i="18"/>
  <c r="G2341" i="18"/>
  <c r="F2341" i="18"/>
  <c r="E2341" i="18"/>
  <c r="D2341" i="18"/>
  <c r="G2340" i="18"/>
  <c r="F2340" i="18"/>
  <c r="E2340" i="18"/>
  <c r="D2340" i="18"/>
  <c r="G2339" i="18"/>
  <c r="F2339" i="18"/>
  <c r="E2339" i="18"/>
  <c r="D2339" i="18"/>
  <c r="G2338" i="18"/>
  <c r="F2338" i="18"/>
  <c r="E2338" i="18"/>
  <c r="D2338" i="18"/>
  <c r="G2337" i="18"/>
  <c r="F2337" i="18"/>
  <c r="E2337" i="18"/>
  <c r="D2337" i="18"/>
  <c r="G2336" i="18"/>
  <c r="F2336" i="18"/>
  <c r="E2336" i="18"/>
  <c r="D2336" i="18"/>
  <c r="G2335" i="18"/>
  <c r="F2335" i="18"/>
  <c r="E2335" i="18"/>
  <c r="D2335" i="18"/>
  <c r="G2334" i="18"/>
  <c r="F2334" i="18"/>
  <c r="E2334" i="18"/>
  <c r="D2334" i="18"/>
  <c r="G2333" i="18"/>
  <c r="F2333" i="18"/>
  <c r="E2333" i="18"/>
  <c r="D2333" i="18"/>
  <c r="G2332" i="18"/>
  <c r="F2332" i="18"/>
  <c r="E2332" i="18"/>
  <c r="D2332" i="18"/>
  <c r="G2331" i="18"/>
  <c r="F2331" i="18"/>
  <c r="E2331" i="18"/>
  <c r="D2331" i="18"/>
  <c r="G2330" i="18"/>
  <c r="F2330" i="18"/>
  <c r="E2330" i="18"/>
  <c r="D2330" i="18"/>
  <c r="G2329" i="18"/>
  <c r="F2329" i="18"/>
  <c r="E2329" i="18"/>
  <c r="D2329" i="18"/>
  <c r="G2328" i="18"/>
  <c r="F2328" i="18"/>
  <c r="E2328" i="18"/>
  <c r="D2328" i="18"/>
  <c r="G2327" i="18"/>
  <c r="F2327" i="18"/>
  <c r="E2327" i="18"/>
  <c r="D2327" i="18"/>
  <c r="G2326" i="18"/>
  <c r="F2326" i="18"/>
  <c r="E2326" i="18"/>
  <c r="D2326" i="18"/>
  <c r="G2325" i="18"/>
  <c r="F2325" i="18"/>
  <c r="E2325" i="18"/>
  <c r="D2325" i="18"/>
  <c r="G2324" i="18"/>
  <c r="F2324" i="18"/>
  <c r="E2324" i="18"/>
  <c r="D2324" i="18"/>
  <c r="G2323" i="18"/>
  <c r="F2323" i="18"/>
  <c r="E2323" i="18"/>
  <c r="D2323" i="18"/>
  <c r="G2322" i="18"/>
  <c r="F2322" i="18"/>
  <c r="E2322" i="18"/>
  <c r="D2322" i="18"/>
  <c r="G2321" i="18"/>
  <c r="F2321" i="18"/>
  <c r="E2321" i="18"/>
  <c r="D2321" i="18"/>
  <c r="G2320" i="18"/>
  <c r="F2320" i="18"/>
  <c r="E2320" i="18"/>
  <c r="D2320" i="18"/>
  <c r="G2319" i="18"/>
  <c r="F2319" i="18"/>
  <c r="E2319" i="18"/>
  <c r="D2319" i="18"/>
  <c r="G2318" i="18"/>
  <c r="F2318" i="18"/>
  <c r="E2318" i="18"/>
  <c r="D2318" i="18"/>
  <c r="G2317" i="18"/>
  <c r="F2317" i="18"/>
  <c r="E2317" i="18"/>
  <c r="D2317" i="18"/>
  <c r="G2316" i="18"/>
  <c r="F2316" i="18"/>
  <c r="E2316" i="18"/>
  <c r="D2316" i="18"/>
  <c r="G2315" i="18"/>
  <c r="F2315" i="18"/>
  <c r="E2315" i="18"/>
  <c r="D2315" i="18"/>
  <c r="G2314" i="18"/>
  <c r="F2314" i="18"/>
  <c r="E2314" i="18"/>
  <c r="D2314" i="18"/>
  <c r="G2313" i="18"/>
  <c r="F2313" i="18"/>
  <c r="E2313" i="18"/>
  <c r="D2313" i="18"/>
  <c r="G2312" i="18"/>
  <c r="F2312" i="18"/>
  <c r="E2312" i="18"/>
  <c r="D2312" i="18"/>
  <c r="G2311" i="18"/>
  <c r="F2311" i="18"/>
  <c r="E2311" i="18"/>
  <c r="D2311" i="18"/>
  <c r="G2310" i="18"/>
  <c r="F2310" i="18"/>
  <c r="E2310" i="18"/>
  <c r="D2310" i="18"/>
  <c r="G2309" i="18"/>
  <c r="F2309" i="18"/>
  <c r="E2309" i="18"/>
  <c r="D2309" i="18"/>
  <c r="G2308" i="18"/>
  <c r="F2308" i="18"/>
  <c r="E2308" i="18"/>
  <c r="D2308" i="18"/>
  <c r="G2307" i="18"/>
  <c r="F2307" i="18"/>
  <c r="E2307" i="18"/>
  <c r="D2307" i="18"/>
  <c r="G2306" i="18"/>
  <c r="F2306" i="18"/>
  <c r="E2306" i="18"/>
  <c r="D2306" i="18"/>
  <c r="G2305" i="18"/>
  <c r="F2305" i="18"/>
  <c r="E2305" i="18"/>
  <c r="D2305" i="18"/>
  <c r="G2304" i="18"/>
  <c r="F2304" i="18"/>
  <c r="E2304" i="18"/>
  <c r="D2304" i="18"/>
  <c r="G2303" i="18"/>
  <c r="F2303" i="18"/>
  <c r="E2303" i="18"/>
  <c r="D2303" i="18"/>
  <c r="G2302" i="18"/>
  <c r="F2302" i="18"/>
  <c r="E2302" i="18"/>
  <c r="D2302" i="18"/>
  <c r="G2301" i="18"/>
  <c r="F2301" i="18"/>
  <c r="E2301" i="18"/>
  <c r="D2301" i="18"/>
  <c r="G2300" i="18"/>
  <c r="F2300" i="18"/>
  <c r="E2300" i="18"/>
  <c r="D2300" i="18"/>
  <c r="G2299" i="18"/>
  <c r="F2299" i="18"/>
  <c r="E2299" i="18"/>
  <c r="D2299" i="18"/>
  <c r="G2298" i="18"/>
  <c r="F2298" i="18"/>
  <c r="E2298" i="18"/>
  <c r="D2298" i="18"/>
  <c r="G2297" i="18"/>
  <c r="F2297" i="18"/>
  <c r="E2297" i="18"/>
  <c r="D2297" i="18"/>
  <c r="G2296" i="18"/>
  <c r="F2296" i="18"/>
  <c r="E2296" i="18"/>
  <c r="D2296" i="18"/>
  <c r="G2295" i="18"/>
  <c r="F2295" i="18"/>
  <c r="E2295" i="18"/>
  <c r="D2295" i="18"/>
  <c r="G2294" i="18"/>
  <c r="F2294" i="18"/>
  <c r="E2294" i="18"/>
  <c r="D2294" i="18"/>
  <c r="G2293" i="18"/>
  <c r="F2293" i="18"/>
  <c r="E2293" i="18"/>
  <c r="D2293" i="18"/>
  <c r="G2292" i="18"/>
  <c r="F2292" i="18"/>
  <c r="E2292" i="18"/>
  <c r="D2292" i="18"/>
  <c r="G2291" i="18"/>
  <c r="F2291" i="18"/>
  <c r="E2291" i="18"/>
  <c r="D2291" i="18"/>
  <c r="G2290" i="18"/>
  <c r="F2290" i="18"/>
  <c r="E2290" i="18"/>
  <c r="D2290" i="18"/>
  <c r="G2289" i="18"/>
  <c r="F2289" i="18"/>
  <c r="E2289" i="18"/>
  <c r="D2289" i="18"/>
  <c r="G2288" i="18"/>
  <c r="F2288" i="18"/>
  <c r="E2288" i="18"/>
  <c r="D2288" i="18"/>
  <c r="G2287" i="18"/>
  <c r="F2287" i="18"/>
  <c r="E2287" i="18"/>
  <c r="D2287" i="18"/>
  <c r="G2286" i="18"/>
  <c r="F2286" i="18"/>
  <c r="E2286" i="18"/>
  <c r="D2286" i="18"/>
  <c r="G2285" i="18"/>
  <c r="F2285" i="18"/>
  <c r="E2285" i="18"/>
  <c r="D2285" i="18"/>
  <c r="G2284" i="18"/>
  <c r="F2284" i="18"/>
  <c r="E2284" i="18"/>
  <c r="D2284" i="18"/>
  <c r="G2283" i="18"/>
  <c r="F2283" i="18"/>
  <c r="E2283" i="18"/>
  <c r="D2283" i="18"/>
  <c r="G2282" i="18"/>
  <c r="F2282" i="18"/>
  <c r="E2282" i="18"/>
  <c r="D2282" i="18"/>
  <c r="G2281" i="18"/>
  <c r="F2281" i="18"/>
  <c r="E2281" i="18"/>
  <c r="D2281" i="18"/>
  <c r="G2280" i="18"/>
  <c r="F2280" i="18"/>
  <c r="E2280" i="18"/>
  <c r="D2280" i="18"/>
  <c r="G2279" i="18"/>
  <c r="F2279" i="18"/>
  <c r="E2279" i="18"/>
  <c r="D2279" i="18"/>
  <c r="G2278" i="18"/>
  <c r="F2278" i="18"/>
  <c r="E2278" i="18"/>
  <c r="D2278" i="18"/>
  <c r="G2277" i="18"/>
  <c r="F2277" i="18"/>
  <c r="E2277" i="18"/>
  <c r="D2277" i="18"/>
  <c r="G2276" i="18"/>
  <c r="F2276" i="18"/>
  <c r="E2276" i="18"/>
  <c r="D2276" i="18"/>
  <c r="G2275" i="18"/>
  <c r="F2275" i="18"/>
  <c r="E2275" i="18"/>
  <c r="D2275" i="18"/>
  <c r="G2274" i="18"/>
  <c r="F2274" i="18"/>
  <c r="E2274" i="18"/>
  <c r="D2274" i="18"/>
  <c r="G2273" i="18"/>
  <c r="F2273" i="18"/>
  <c r="E2273" i="18"/>
  <c r="D2273" i="18"/>
  <c r="G2272" i="18"/>
  <c r="F2272" i="18"/>
  <c r="E2272" i="18"/>
  <c r="D2272" i="18"/>
  <c r="G2271" i="18"/>
  <c r="F2271" i="18"/>
  <c r="E2271" i="18"/>
  <c r="D2271" i="18"/>
  <c r="G2270" i="18"/>
  <c r="F2270" i="18"/>
  <c r="E2270" i="18"/>
  <c r="D2270" i="18"/>
  <c r="G2269" i="18"/>
  <c r="F2269" i="18"/>
  <c r="E2269" i="18"/>
  <c r="D2269" i="18"/>
  <c r="G2268" i="18"/>
  <c r="F2268" i="18"/>
  <c r="E2268" i="18"/>
  <c r="D2268" i="18"/>
  <c r="G2267" i="18"/>
  <c r="F2267" i="18"/>
  <c r="E2267" i="18"/>
  <c r="D2267" i="18"/>
  <c r="G2266" i="18"/>
  <c r="F2266" i="18"/>
  <c r="E2266" i="18"/>
  <c r="D2266" i="18"/>
  <c r="G2265" i="18"/>
  <c r="F2265" i="18"/>
  <c r="E2265" i="18"/>
  <c r="D2265" i="18"/>
  <c r="G2264" i="18"/>
  <c r="F2264" i="18"/>
  <c r="E2264" i="18"/>
  <c r="D2264" i="18"/>
  <c r="G2263" i="18"/>
  <c r="F2263" i="18"/>
  <c r="E2263" i="18"/>
  <c r="D2263" i="18"/>
  <c r="G2262" i="18"/>
  <c r="F2262" i="18"/>
  <c r="E2262" i="18"/>
  <c r="D2262" i="18"/>
  <c r="G2261" i="18"/>
  <c r="F2261" i="18"/>
  <c r="E2261" i="18"/>
  <c r="D2261" i="18"/>
  <c r="G2260" i="18"/>
  <c r="F2260" i="18"/>
  <c r="E2260" i="18"/>
  <c r="D2260" i="18"/>
  <c r="G2259" i="18"/>
  <c r="F2259" i="18"/>
  <c r="E2259" i="18"/>
  <c r="D2259" i="18"/>
  <c r="G2258" i="18"/>
  <c r="F2258" i="18"/>
  <c r="E2258" i="18"/>
  <c r="D2258" i="18"/>
  <c r="G2257" i="18"/>
  <c r="F2257" i="18"/>
  <c r="E2257" i="18"/>
  <c r="D2257" i="18"/>
  <c r="G2256" i="18"/>
  <c r="F2256" i="18"/>
  <c r="E2256" i="18"/>
  <c r="D2256" i="18"/>
  <c r="G2255" i="18"/>
  <c r="F2255" i="18"/>
  <c r="E2255" i="18"/>
  <c r="D2255" i="18"/>
  <c r="G2254" i="18"/>
  <c r="F2254" i="18"/>
  <c r="E2254" i="18"/>
  <c r="D2254" i="18"/>
  <c r="G2253" i="18"/>
  <c r="F2253" i="18"/>
  <c r="E2253" i="18"/>
  <c r="D2253" i="18"/>
  <c r="G2252" i="18"/>
  <c r="F2252" i="18"/>
  <c r="E2252" i="18"/>
  <c r="D2252" i="18"/>
  <c r="G2251" i="18"/>
  <c r="F2251" i="18"/>
  <c r="E2251" i="18"/>
  <c r="D2251" i="18"/>
  <c r="G2250" i="18"/>
  <c r="F2250" i="18"/>
  <c r="E2250" i="18"/>
  <c r="D2250" i="18"/>
  <c r="G2249" i="18"/>
  <c r="F2249" i="18"/>
  <c r="E2249" i="18"/>
  <c r="D2249" i="18"/>
  <c r="G2248" i="18"/>
  <c r="F2248" i="18"/>
  <c r="E2248" i="18"/>
  <c r="D2248" i="18"/>
  <c r="G2247" i="18"/>
  <c r="F2247" i="18"/>
  <c r="E2247" i="18"/>
  <c r="D2247" i="18"/>
  <c r="G2246" i="18"/>
  <c r="F2246" i="18"/>
  <c r="E2246" i="18"/>
  <c r="D2246" i="18"/>
  <c r="G2245" i="18"/>
  <c r="F2245" i="18"/>
  <c r="E2245" i="18"/>
  <c r="D2245" i="18"/>
  <c r="G2244" i="18"/>
  <c r="F2244" i="18"/>
  <c r="E2244" i="18"/>
  <c r="D2244" i="18"/>
  <c r="G2243" i="18"/>
  <c r="F2243" i="18"/>
  <c r="E2243" i="18"/>
  <c r="D2243" i="18"/>
  <c r="G2242" i="18"/>
  <c r="F2242" i="18"/>
  <c r="E2242" i="18"/>
  <c r="D2242" i="18"/>
  <c r="G2241" i="18"/>
  <c r="F2241" i="18"/>
  <c r="E2241" i="18"/>
  <c r="D2241" i="18"/>
  <c r="G2240" i="18"/>
  <c r="F2240" i="18"/>
  <c r="E2240" i="18"/>
  <c r="D2240" i="18"/>
  <c r="G2239" i="18"/>
  <c r="F2239" i="18"/>
  <c r="E2239" i="18"/>
  <c r="D2239" i="18"/>
  <c r="G2238" i="18"/>
  <c r="F2238" i="18"/>
  <c r="E2238" i="18"/>
  <c r="D2238" i="18"/>
  <c r="G2237" i="18"/>
  <c r="F2237" i="18"/>
  <c r="E2237" i="18"/>
  <c r="D2237" i="18"/>
  <c r="G2236" i="18"/>
  <c r="F2236" i="18"/>
  <c r="E2236" i="18"/>
  <c r="D2236" i="18"/>
  <c r="G2235" i="18"/>
  <c r="F2235" i="18"/>
  <c r="E2235" i="18"/>
  <c r="D2235" i="18"/>
  <c r="G2234" i="18"/>
  <c r="F2234" i="18"/>
  <c r="E2234" i="18"/>
  <c r="D2234" i="18"/>
  <c r="G2233" i="18"/>
  <c r="F2233" i="18"/>
  <c r="E2233" i="18"/>
  <c r="D2233" i="18"/>
  <c r="G2232" i="18"/>
  <c r="F2232" i="18"/>
  <c r="E2232" i="18"/>
  <c r="D2232" i="18"/>
  <c r="G2231" i="18"/>
  <c r="F2231" i="18"/>
  <c r="E2231" i="18"/>
  <c r="D2231" i="18"/>
  <c r="G2230" i="18"/>
  <c r="F2230" i="18"/>
  <c r="E2230" i="18"/>
  <c r="D2230" i="18"/>
  <c r="G2229" i="18"/>
  <c r="F2229" i="18"/>
  <c r="E2229" i="18"/>
  <c r="D2229" i="18"/>
  <c r="G2228" i="18"/>
  <c r="F2228" i="18"/>
  <c r="E2228" i="18"/>
  <c r="D2228" i="18"/>
  <c r="G2227" i="18"/>
  <c r="F2227" i="18"/>
  <c r="E2227" i="18"/>
  <c r="D2227" i="18"/>
  <c r="G2226" i="18"/>
  <c r="F2226" i="18"/>
  <c r="E2226" i="18"/>
  <c r="D2226" i="18"/>
  <c r="G2225" i="18"/>
  <c r="F2225" i="18"/>
  <c r="E2225" i="18"/>
  <c r="D2225" i="18"/>
  <c r="G2224" i="18"/>
  <c r="F2224" i="18"/>
  <c r="E2224" i="18"/>
  <c r="D2224" i="18"/>
  <c r="G2223" i="18"/>
  <c r="F2223" i="18"/>
  <c r="E2223" i="18"/>
  <c r="D2223" i="18"/>
  <c r="G2222" i="18"/>
  <c r="F2222" i="18"/>
  <c r="E2222" i="18"/>
  <c r="D2222" i="18"/>
  <c r="G2221" i="18"/>
  <c r="F2221" i="18"/>
  <c r="E2221" i="18"/>
  <c r="D2221" i="18"/>
  <c r="G2220" i="18"/>
  <c r="F2220" i="18"/>
  <c r="E2220" i="18"/>
  <c r="D2220" i="18"/>
  <c r="G2219" i="18"/>
  <c r="F2219" i="18"/>
  <c r="E2219" i="18"/>
  <c r="D2219" i="18"/>
  <c r="G2218" i="18"/>
  <c r="F2218" i="18"/>
  <c r="E2218" i="18"/>
  <c r="D2218" i="18"/>
  <c r="G2217" i="18"/>
  <c r="F2217" i="18"/>
  <c r="E2217" i="18"/>
  <c r="D2217" i="18"/>
  <c r="G2216" i="18"/>
  <c r="F2216" i="18"/>
  <c r="E2216" i="18"/>
  <c r="D2216" i="18"/>
  <c r="G2215" i="18"/>
  <c r="F2215" i="18"/>
  <c r="E2215" i="18"/>
  <c r="D2215" i="18"/>
  <c r="G2214" i="18"/>
  <c r="F2214" i="18"/>
  <c r="E2214" i="18"/>
  <c r="D2214" i="18"/>
  <c r="G2213" i="18"/>
  <c r="F2213" i="18"/>
  <c r="E2213" i="18"/>
  <c r="D2213" i="18"/>
  <c r="G2212" i="18"/>
  <c r="F2212" i="18"/>
  <c r="E2212" i="18"/>
  <c r="D2212" i="18"/>
  <c r="G2211" i="18"/>
  <c r="F2211" i="18"/>
  <c r="E2211" i="18"/>
  <c r="D2211" i="18"/>
  <c r="G2210" i="18"/>
  <c r="F2210" i="18"/>
  <c r="E2210" i="18"/>
  <c r="D2210" i="18"/>
  <c r="G2209" i="18"/>
  <c r="F2209" i="18"/>
  <c r="E2209" i="18"/>
  <c r="D2209" i="18"/>
  <c r="G2208" i="18"/>
  <c r="F2208" i="18"/>
  <c r="E2208" i="18"/>
  <c r="D2208" i="18"/>
  <c r="G2207" i="18"/>
  <c r="F2207" i="18"/>
  <c r="E2207" i="18"/>
  <c r="D2207" i="18"/>
  <c r="G2206" i="18"/>
  <c r="F2206" i="18"/>
  <c r="E2206" i="18"/>
  <c r="D2206" i="18"/>
  <c r="G2205" i="18"/>
  <c r="F2205" i="18"/>
  <c r="E2205" i="18"/>
  <c r="D2205" i="18"/>
  <c r="G2204" i="18"/>
  <c r="F2204" i="18"/>
  <c r="E2204" i="18"/>
  <c r="D2204" i="18"/>
  <c r="G2203" i="18"/>
  <c r="F2203" i="18"/>
  <c r="E2203" i="18"/>
  <c r="D2203" i="18"/>
  <c r="G2202" i="18"/>
  <c r="F2202" i="18"/>
  <c r="E2202" i="18"/>
  <c r="D2202" i="18"/>
  <c r="G2201" i="18"/>
  <c r="F2201" i="18"/>
  <c r="E2201" i="18"/>
  <c r="D2201" i="18"/>
  <c r="G2200" i="18"/>
  <c r="F2200" i="18"/>
  <c r="E2200" i="18"/>
  <c r="D2200" i="18"/>
  <c r="G2199" i="18"/>
  <c r="F2199" i="18"/>
  <c r="E2199" i="18"/>
  <c r="D2199" i="18"/>
  <c r="G2198" i="18"/>
  <c r="F2198" i="18"/>
  <c r="E2198" i="18"/>
  <c r="D2198" i="18"/>
  <c r="G2197" i="18"/>
  <c r="F2197" i="18"/>
  <c r="E2197" i="18"/>
  <c r="D2197" i="18"/>
  <c r="G2196" i="18"/>
  <c r="F2196" i="18"/>
  <c r="E2196" i="18"/>
  <c r="D2196" i="18"/>
  <c r="G2195" i="18"/>
  <c r="F2195" i="18"/>
  <c r="E2195" i="18"/>
  <c r="D2195" i="18"/>
  <c r="G2194" i="18"/>
  <c r="F2194" i="18"/>
  <c r="E2194" i="18"/>
  <c r="D2194" i="18"/>
  <c r="G2193" i="18"/>
  <c r="F2193" i="18"/>
  <c r="E2193" i="18"/>
  <c r="D2193" i="18"/>
  <c r="G2192" i="18"/>
  <c r="F2192" i="18"/>
  <c r="E2192" i="18"/>
  <c r="D2192" i="18"/>
  <c r="G2191" i="18"/>
  <c r="F2191" i="18"/>
  <c r="E2191" i="18"/>
  <c r="D2191" i="18"/>
  <c r="G2190" i="18"/>
  <c r="F2190" i="18"/>
  <c r="E2190" i="18"/>
  <c r="D2190" i="18"/>
  <c r="G2189" i="18"/>
  <c r="F2189" i="18"/>
  <c r="E2189" i="18"/>
  <c r="D2189" i="18"/>
  <c r="G2188" i="18"/>
  <c r="F2188" i="18"/>
  <c r="E2188" i="18"/>
  <c r="D2188" i="18"/>
  <c r="G2187" i="18"/>
  <c r="F2187" i="18"/>
  <c r="E2187" i="18"/>
  <c r="D2187" i="18"/>
  <c r="G2186" i="18"/>
  <c r="F2186" i="18"/>
  <c r="E2186" i="18"/>
  <c r="D2186" i="18"/>
  <c r="G2185" i="18"/>
  <c r="F2185" i="18"/>
  <c r="E2185" i="18"/>
  <c r="D2185" i="18"/>
  <c r="G2184" i="18"/>
  <c r="F2184" i="18"/>
  <c r="E2184" i="18"/>
  <c r="D2184" i="18"/>
  <c r="G2183" i="18"/>
  <c r="F2183" i="18"/>
  <c r="E2183" i="18"/>
  <c r="D2183" i="18"/>
  <c r="G2182" i="18"/>
  <c r="F2182" i="18"/>
  <c r="E2182" i="18"/>
  <c r="D2182" i="18"/>
  <c r="G2181" i="18"/>
  <c r="F2181" i="18"/>
  <c r="E2181" i="18"/>
  <c r="D2181" i="18"/>
  <c r="G2180" i="18"/>
  <c r="F2180" i="18"/>
  <c r="E2180" i="18"/>
  <c r="D2180" i="18"/>
  <c r="G2179" i="18"/>
  <c r="F2179" i="18"/>
  <c r="E2179" i="18"/>
  <c r="D2179" i="18"/>
  <c r="G2178" i="18"/>
  <c r="F2178" i="18"/>
  <c r="E2178" i="18"/>
  <c r="D2178" i="18"/>
  <c r="G2177" i="18"/>
  <c r="F2177" i="18"/>
  <c r="E2177" i="18"/>
  <c r="D2177" i="18"/>
  <c r="G2176" i="18"/>
  <c r="F2176" i="18"/>
  <c r="E2176" i="18"/>
  <c r="D2176" i="18"/>
  <c r="G2175" i="18"/>
  <c r="F2175" i="18"/>
  <c r="E2175" i="18"/>
  <c r="D2175" i="18"/>
  <c r="G2174" i="18"/>
  <c r="F2174" i="18"/>
  <c r="E2174" i="18"/>
  <c r="D2174" i="18"/>
  <c r="G2173" i="18"/>
  <c r="F2173" i="18"/>
  <c r="E2173" i="18"/>
  <c r="D2173" i="18"/>
  <c r="G2172" i="18"/>
  <c r="F2172" i="18"/>
  <c r="E2172" i="18"/>
  <c r="D2172" i="18"/>
  <c r="G2171" i="18"/>
  <c r="F2171" i="18"/>
  <c r="E2171" i="18"/>
  <c r="D2171" i="18"/>
  <c r="G2170" i="18"/>
  <c r="F2170" i="18"/>
  <c r="E2170" i="18"/>
  <c r="D2170" i="18"/>
  <c r="G2169" i="18"/>
  <c r="F2169" i="18"/>
  <c r="E2169" i="18"/>
  <c r="D2169" i="18"/>
  <c r="G2168" i="18"/>
  <c r="F2168" i="18"/>
  <c r="E2168" i="18"/>
  <c r="D2168" i="18"/>
  <c r="G2167" i="18"/>
  <c r="F2167" i="18"/>
  <c r="E2167" i="18"/>
  <c r="D2167" i="18"/>
  <c r="G2166" i="18"/>
  <c r="F2166" i="18"/>
  <c r="E2166" i="18"/>
  <c r="D2166" i="18"/>
  <c r="G2165" i="18"/>
  <c r="F2165" i="18"/>
  <c r="E2165" i="18"/>
  <c r="D2165" i="18"/>
  <c r="G2164" i="18"/>
  <c r="F2164" i="18"/>
  <c r="E2164" i="18"/>
  <c r="D2164" i="18"/>
  <c r="G2163" i="18"/>
  <c r="F2163" i="18"/>
  <c r="E2163" i="18"/>
  <c r="D2163" i="18"/>
  <c r="G2162" i="18"/>
  <c r="F2162" i="18"/>
  <c r="E2162" i="18"/>
  <c r="D2162" i="18"/>
  <c r="G2161" i="18"/>
  <c r="F2161" i="18"/>
  <c r="E2161" i="18"/>
  <c r="D2161" i="18"/>
  <c r="G2160" i="18"/>
  <c r="F2160" i="18"/>
  <c r="E2160" i="18"/>
  <c r="D2160" i="18"/>
  <c r="G2159" i="18"/>
  <c r="F2159" i="18"/>
  <c r="E2159" i="18"/>
  <c r="D2159" i="18"/>
  <c r="G2158" i="18"/>
  <c r="F2158" i="18"/>
  <c r="E2158" i="18"/>
  <c r="D2158" i="18"/>
  <c r="G2157" i="18"/>
  <c r="F2157" i="18"/>
  <c r="E2157" i="18"/>
  <c r="D2157" i="18"/>
  <c r="G2156" i="18"/>
  <c r="F2156" i="18"/>
  <c r="E2156" i="18"/>
  <c r="D2156" i="18"/>
  <c r="G2155" i="18"/>
  <c r="F2155" i="18"/>
  <c r="E2155" i="18"/>
  <c r="D2155" i="18"/>
  <c r="G2154" i="18"/>
  <c r="F2154" i="18"/>
  <c r="E2154" i="18"/>
  <c r="D2154" i="18"/>
  <c r="G2153" i="18"/>
  <c r="F2153" i="18"/>
  <c r="E2153" i="18"/>
  <c r="D2153" i="18"/>
  <c r="G2152" i="18"/>
  <c r="F2152" i="18"/>
  <c r="E2152" i="18"/>
  <c r="D2152" i="18"/>
  <c r="G2151" i="18"/>
  <c r="F2151" i="18"/>
  <c r="E2151" i="18"/>
  <c r="D2151" i="18"/>
  <c r="G2150" i="18"/>
  <c r="F2150" i="18"/>
  <c r="E2150" i="18"/>
  <c r="D2150" i="18"/>
  <c r="G2149" i="18"/>
  <c r="F2149" i="18"/>
  <c r="E2149" i="18"/>
  <c r="D2149" i="18"/>
  <c r="G2148" i="18"/>
  <c r="F2148" i="18"/>
  <c r="E2148" i="18"/>
  <c r="D2148" i="18"/>
  <c r="G2147" i="18"/>
  <c r="F2147" i="18"/>
  <c r="E2147" i="18"/>
  <c r="D2147" i="18"/>
  <c r="G2146" i="18"/>
  <c r="F2146" i="18"/>
  <c r="E2146" i="18"/>
  <c r="D2146" i="18"/>
  <c r="G2145" i="18"/>
  <c r="F2145" i="18"/>
  <c r="E2145" i="18"/>
  <c r="D2145" i="18"/>
  <c r="G2144" i="18"/>
  <c r="F2144" i="18"/>
  <c r="E2144" i="18"/>
  <c r="D2144" i="18"/>
  <c r="G2143" i="18"/>
  <c r="F2143" i="18"/>
  <c r="E2143" i="18"/>
  <c r="D2143" i="18"/>
  <c r="G2142" i="18"/>
  <c r="F2142" i="18"/>
  <c r="E2142" i="18"/>
  <c r="D2142" i="18"/>
  <c r="G2141" i="18"/>
  <c r="F2141" i="18"/>
  <c r="E2141" i="18"/>
  <c r="D2141" i="18"/>
  <c r="G2140" i="18"/>
  <c r="F2140" i="18"/>
  <c r="E2140" i="18"/>
  <c r="D2140" i="18"/>
  <c r="G2139" i="18"/>
  <c r="F2139" i="18"/>
  <c r="E2139" i="18"/>
  <c r="D2139" i="18"/>
  <c r="G2138" i="18"/>
  <c r="F2138" i="18"/>
  <c r="E2138" i="18"/>
  <c r="D2138" i="18"/>
  <c r="G2137" i="18"/>
  <c r="F2137" i="18"/>
  <c r="E2137" i="18"/>
  <c r="D2137" i="18"/>
  <c r="G2136" i="18"/>
  <c r="F2136" i="18"/>
  <c r="E2136" i="18"/>
  <c r="D2136" i="18"/>
  <c r="G2135" i="18"/>
  <c r="F2135" i="18"/>
  <c r="E2135" i="18"/>
  <c r="D2135" i="18"/>
  <c r="G2134" i="18"/>
  <c r="F2134" i="18"/>
  <c r="E2134" i="18"/>
  <c r="D2134" i="18"/>
  <c r="G2133" i="18"/>
  <c r="F2133" i="18"/>
  <c r="E2133" i="18"/>
  <c r="D2133" i="18"/>
  <c r="G2132" i="18"/>
  <c r="F2132" i="18"/>
  <c r="E2132" i="18"/>
  <c r="D2132" i="18"/>
  <c r="G2131" i="18"/>
  <c r="F2131" i="18"/>
  <c r="E2131" i="18"/>
  <c r="D2131" i="18"/>
  <c r="G2130" i="18"/>
  <c r="F2130" i="18"/>
  <c r="E2130" i="18"/>
  <c r="D2130" i="18"/>
  <c r="G2129" i="18"/>
  <c r="F2129" i="18"/>
  <c r="E2129" i="18"/>
  <c r="D2129" i="18"/>
  <c r="G2128" i="18"/>
  <c r="F2128" i="18"/>
  <c r="E2128" i="18"/>
  <c r="D2128" i="18"/>
  <c r="G2127" i="18"/>
  <c r="F2127" i="18"/>
  <c r="E2127" i="18"/>
  <c r="D2127" i="18"/>
  <c r="G2126" i="18"/>
  <c r="F2126" i="18"/>
  <c r="E2126" i="18"/>
  <c r="D2126" i="18"/>
  <c r="G2125" i="18"/>
  <c r="F2125" i="18"/>
  <c r="E2125" i="18"/>
  <c r="D2125" i="18"/>
  <c r="G2124" i="18"/>
  <c r="F2124" i="18"/>
  <c r="E2124" i="18"/>
  <c r="D2124" i="18"/>
  <c r="G2123" i="18"/>
  <c r="F2123" i="18"/>
  <c r="E2123" i="18"/>
  <c r="D2123" i="18"/>
  <c r="G2122" i="18"/>
  <c r="F2122" i="18"/>
  <c r="E2122" i="18"/>
  <c r="D2122" i="18"/>
  <c r="G2121" i="18"/>
  <c r="F2121" i="18"/>
  <c r="E2121" i="18"/>
  <c r="D2121" i="18"/>
  <c r="G2120" i="18"/>
  <c r="F2120" i="18"/>
  <c r="E2120" i="18"/>
  <c r="D2120" i="18"/>
  <c r="G2119" i="18"/>
  <c r="F2119" i="18"/>
  <c r="E2119" i="18"/>
  <c r="D2119" i="18"/>
  <c r="G2118" i="18"/>
  <c r="F2118" i="18"/>
  <c r="E2118" i="18"/>
  <c r="D2118" i="18"/>
  <c r="G2117" i="18"/>
  <c r="F2117" i="18"/>
  <c r="E2117" i="18"/>
  <c r="D2117" i="18"/>
  <c r="G2116" i="18"/>
  <c r="F2116" i="18"/>
  <c r="E2116" i="18"/>
  <c r="D2116" i="18"/>
  <c r="G2115" i="18"/>
  <c r="F2115" i="18"/>
  <c r="E2115" i="18"/>
  <c r="D2115" i="18"/>
  <c r="G2114" i="18"/>
  <c r="F2114" i="18"/>
  <c r="E2114" i="18"/>
  <c r="D2114" i="18"/>
  <c r="G2113" i="18"/>
  <c r="F2113" i="18"/>
  <c r="E2113" i="18"/>
  <c r="D2113" i="18"/>
  <c r="G2112" i="18"/>
  <c r="F2112" i="18"/>
  <c r="E2112" i="18"/>
  <c r="D2112" i="18"/>
  <c r="G2111" i="18"/>
  <c r="F2111" i="18"/>
  <c r="E2111" i="18"/>
  <c r="D2111" i="18"/>
  <c r="G2110" i="18"/>
  <c r="F2110" i="18"/>
  <c r="E2110" i="18"/>
  <c r="D2110" i="18"/>
  <c r="G2109" i="18"/>
  <c r="F2109" i="18"/>
  <c r="E2109" i="18"/>
  <c r="D2109" i="18"/>
  <c r="G2108" i="18"/>
  <c r="F2108" i="18"/>
  <c r="E2108" i="18"/>
  <c r="D2108" i="18"/>
  <c r="G2107" i="18"/>
  <c r="F2107" i="18"/>
  <c r="E2107" i="18"/>
  <c r="D2107" i="18"/>
  <c r="G2106" i="18"/>
  <c r="F2106" i="18"/>
  <c r="E2106" i="18"/>
  <c r="D2106" i="18"/>
  <c r="G2105" i="18"/>
  <c r="F2105" i="18"/>
  <c r="E2105" i="18"/>
  <c r="D2105" i="18"/>
  <c r="G2104" i="18"/>
  <c r="F2104" i="18"/>
  <c r="E2104" i="18"/>
  <c r="D2104" i="18"/>
  <c r="G2103" i="18"/>
  <c r="F2103" i="18"/>
  <c r="E2103" i="18"/>
  <c r="D2103" i="18"/>
  <c r="G2102" i="18"/>
  <c r="F2102" i="18"/>
  <c r="E2102" i="18"/>
  <c r="D2102" i="18"/>
  <c r="G2101" i="18"/>
  <c r="F2101" i="18"/>
  <c r="E2101" i="18"/>
  <c r="D2101" i="18"/>
  <c r="G2100" i="18"/>
  <c r="F2100" i="18"/>
  <c r="E2100" i="18"/>
  <c r="D2100" i="18"/>
  <c r="G2099" i="18"/>
  <c r="F2099" i="18"/>
  <c r="E2099" i="18"/>
  <c r="D2099" i="18"/>
  <c r="G2098" i="18"/>
  <c r="F2098" i="18"/>
  <c r="E2098" i="18"/>
  <c r="D2098" i="18"/>
  <c r="G2097" i="18"/>
  <c r="F2097" i="18"/>
  <c r="E2097" i="18"/>
  <c r="D2097" i="18"/>
  <c r="G2096" i="18"/>
  <c r="F2096" i="18"/>
  <c r="E2096" i="18"/>
  <c r="D2096" i="18"/>
  <c r="G2095" i="18"/>
  <c r="F2095" i="18"/>
  <c r="E2095" i="18"/>
  <c r="D2095" i="18"/>
  <c r="G2094" i="18"/>
  <c r="F2094" i="18"/>
  <c r="E2094" i="18"/>
  <c r="D2094" i="18"/>
  <c r="G2093" i="18"/>
  <c r="F2093" i="18"/>
  <c r="E2093" i="18"/>
  <c r="D2093" i="18"/>
  <c r="G2092" i="18"/>
  <c r="F2092" i="18"/>
  <c r="E2092" i="18"/>
  <c r="D2092" i="18"/>
  <c r="G2091" i="18"/>
  <c r="F2091" i="18"/>
  <c r="E2091" i="18"/>
  <c r="D2091" i="18"/>
  <c r="G2090" i="18"/>
  <c r="F2090" i="18"/>
  <c r="E2090" i="18"/>
  <c r="D2090" i="18"/>
  <c r="G2089" i="18"/>
  <c r="F2089" i="18"/>
  <c r="E2089" i="18"/>
  <c r="D2089" i="18"/>
  <c r="G2088" i="18"/>
  <c r="F2088" i="18"/>
  <c r="E2088" i="18"/>
  <c r="D2088" i="18"/>
  <c r="G2087" i="18"/>
  <c r="F2087" i="18"/>
  <c r="E2087" i="18"/>
  <c r="D2087" i="18"/>
  <c r="G2086" i="18"/>
  <c r="F2086" i="18"/>
  <c r="E2086" i="18"/>
  <c r="D2086" i="18"/>
  <c r="G2085" i="18"/>
  <c r="F2085" i="18"/>
  <c r="E2085" i="18"/>
  <c r="D2085" i="18"/>
  <c r="G2084" i="18"/>
  <c r="F2084" i="18"/>
  <c r="E2084" i="18"/>
  <c r="D2084" i="18"/>
  <c r="G2083" i="18"/>
  <c r="F2083" i="18"/>
  <c r="E2083" i="18"/>
  <c r="D2083" i="18"/>
  <c r="G2082" i="18"/>
  <c r="F2082" i="18"/>
  <c r="E2082" i="18"/>
  <c r="D2082" i="18"/>
  <c r="G2081" i="18"/>
  <c r="F2081" i="18"/>
  <c r="E2081" i="18"/>
  <c r="D2081" i="18"/>
  <c r="G2080" i="18"/>
  <c r="F2080" i="18"/>
  <c r="E2080" i="18"/>
  <c r="D2080" i="18"/>
  <c r="G2079" i="18"/>
  <c r="F2079" i="18"/>
  <c r="E2079" i="18"/>
  <c r="D2079" i="18"/>
  <c r="G2078" i="18"/>
  <c r="F2078" i="18"/>
  <c r="E2078" i="18"/>
  <c r="D2078" i="18"/>
  <c r="G2077" i="18"/>
  <c r="F2077" i="18"/>
  <c r="E2077" i="18"/>
  <c r="D2077" i="18"/>
  <c r="G2076" i="18"/>
  <c r="F2076" i="18"/>
  <c r="E2076" i="18"/>
  <c r="D2076" i="18"/>
  <c r="G2075" i="18"/>
  <c r="F2075" i="18"/>
  <c r="E2075" i="18"/>
  <c r="D2075" i="18"/>
  <c r="G2074" i="18"/>
  <c r="F2074" i="18"/>
  <c r="E2074" i="18"/>
  <c r="D2074" i="18"/>
  <c r="G2073" i="18"/>
  <c r="F2073" i="18"/>
  <c r="E2073" i="18"/>
  <c r="D2073" i="18"/>
  <c r="G2072" i="18"/>
  <c r="F2072" i="18"/>
  <c r="E2072" i="18"/>
  <c r="D2072" i="18"/>
  <c r="G2071" i="18"/>
  <c r="F2071" i="18"/>
  <c r="E2071" i="18"/>
  <c r="D2071" i="18"/>
  <c r="G2070" i="18"/>
  <c r="F2070" i="18"/>
  <c r="E2070" i="18"/>
  <c r="D2070" i="18"/>
  <c r="G2069" i="18"/>
  <c r="F2069" i="18"/>
  <c r="E2069" i="18"/>
  <c r="D2069" i="18"/>
  <c r="G2068" i="18"/>
  <c r="F2068" i="18"/>
  <c r="E2068" i="18"/>
  <c r="D2068" i="18"/>
  <c r="G2067" i="18"/>
  <c r="F2067" i="18"/>
  <c r="E2067" i="18"/>
  <c r="D2067" i="18"/>
  <c r="G2066" i="18"/>
  <c r="F2066" i="18"/>
  <c r="E2066" i="18"/>
  <c r="D2066" i="18"/>
  <c r="G2065" i="18"/>
  <c r="F2065" i="18"/>
  <c r="E2065" i="18"/>
  <c r="D2065" i="18"/>
  <c r="G2064" i="18"/>
  <c r="F2064" i="18"/>
  <c r="E2064" i="18"/>
  <c r="D2064" i="18"/>
  <c r="G2063" i="18"/>
  <c r="F2063" i="18"/>
  <c r="E2063" i="18"/>
  <c r="D2063" i="18"/>
  <c r="G2062" i="18"/>
  <c r="F2062" i="18"/>
  <c r="E2062" i="18"/>
  <c r="D2062" i="18"/>
  <c r="G2061" i="18"/>
  <c r="F2061" i="18"/>
  <c r="E2061" i="18"/>
  <c r="D2061" i="18"/>
  <c r="G2060" i="18"/>
  <c r="F2060" i="18"/>
  <c r="E2060" i="18"/>
  <c r="D2060" i="18"/>
  <c r="G2059" i="18"/>
  <c r="F2059" i="18"/>
  <c r="E2059" i="18"/>
  <c r="D2059" i="18"/>
  <c r="G2058" i="18"/>
  <c r="F2058" i="18"/>
  <c r="E2058" i="18"/>
  <c r="D2058" i="18"/>
  <c r="G2057" i="18"/>
  <c r="F2057" i="18"/>
  <c r="E2057" i="18"/>
  <c r="D2057" i="18"/>
  <c r="G2056" i="18"/>
  <c r="F2056" i="18"/>
  <c r="E2056" i="18"/>
  <c r="D2056" i="18"/>
  <c r="G2055" i="18"/>
  <c r="F2055" i="18"/>
  <c r="E2055" i="18"/>
  <c r="D2055" i="18"/>
  <c r="G2054" i="18"/>
  <c r="F2054" i="18"/>
  <c r="E2054" i="18"/>
  <c r="D2054" i="18"/>
  <c r="G2053" i="18"/>
  <c r="F2053" i="18"/>
  <c r="E2053" i="18"/>
  <c r="D2053" i="18"/>
  <c r="G2052" i="18"/>
  <c r="F2052" i="18"/>
  <c r="E2052" i="18"/>
  <c r="D2052" i="18"/>
  <c r="G2051" i="18"/>
  <c r="F2051" i="18"/>
  <c r="E2051" i="18"/>
  <c r="D2051" i="18"/>
  <c r="G2050" i="18"/>
  <c r="F2050" i="18"/>
  <c r="E2050" i="18"/>
  <c r="D2050" i="18"/>
  <c r="G2049" i="18"/>
  <c r="F2049" i="18"/>
  <c r="E2049" i="18"/>
  <c r="D2049" i="18"/>
  <c r="G2048" i="18"/>
  <c r="F2048" i="18"/>
  <c r="E2048" i="18"/>
  <c r="D2048" i="18"/>
  <c r="G2047" i="18"/>
  <c r="F2047" i="18"/>
  <c r="E2047" i="18"/>
  <c r="D2047" i="18"/>
  <c r="G2046" i="18"/>
  <c r="F2046" i="18"/>
  <c r="E2046" i="18"/>
  <c r="D2046" i="18"/>
  <c r="G2045" i="18"/>
  <c r="F2045" i="18"/>
  <c r="E2045" i="18"/>
  <c r="D2045" i="18"/>
  <c r="G2044" i="18"/>
  <c r="F2044" i="18"/>
  <c r="E2044" i="18"/>
  <c r="D2044" i="18"/>
  <c r="G2043" i="18"/>
  <c r="F2043" i="18"/>
  <c r="E2043" i="18"/>
  <c r="D2043" i="18"/>
  <c r="G2042" i="18"/>
  <c r="F2042" i="18"/>
  <c r="E2042" i="18"/>
  <c r="D2042" i="18"/>
  <c r="G2041" i="18"/>
  <c r="F2041" i="18"/>
  <c r="E2041" i="18"/>
  <c r="D2041" i="18"/>
  <c r="G2040" i="18"/>
  <c r="F2040" i="18"/>
  <c r="E2040" i="18"/>
  <c r="D2040" i="18"/>
  <c r="G2039" i="18"/>
  <c r="F2039" i="18"/>
  <c r="E2039" i="18"/>
  <c r="D2039" i="18"/>
  <c r="G2038" i="18"/>
  <c r="F2038" i="18"/>
  <c r="E2038" i="18"/>
  <c r="D2038" i="18"/>
  <c r="G2037" i="18"/>
  <c r="F2037" i="18"/>
  <c r="E2037" i="18"/>
  <c r="D2037" i="18"/>
  <c r="G2036" i="18"/>
  <c r="F2036" i="18"/>
  <c r="E2036" i="18"/>
  <c r="D2036" i="18"/>
  <c r="G2035" i="18"/>
  <c r="F2035" i="18"/>
  <c r="E2035" i="18"/>
  <c r="D2035" i="18"/>
  <c r="G2034" i="18"/>
  <c r="F2034" i="18"/>
  <c r="E2034" i="18"/>
  <c r="D2034" i="18"/>
  <c r="G2033" i="18"/>
  <c r="F2033" i="18"/>
  <c r="E2033" i="18"/>
  <c r="D2033" i="18"/>
  <c r="G2032" i="18"/>
  <c r="F2032" i="18"/>
  <c r="E2032" i="18"/>
  <c r="D2032" i="18"/>
  <c r="G2031" i="18"/>
  <c r="F2031" i="18"/>
  <c r="E2031" i="18"/>
  <c r="D2031" i="18"/>
  <c r="G2030" i="18"/>
  <c r="F2030" i="18"/>
  <c r="E2030" i="18"/>
  <c r="D2030" i="18"/>
  <c r="G2029" i="18"/>
  <c r="F2029" i="18"/>
  <c r="E2029" i="18"/>
  <c r="D2029" i="18"/>
  <c r="G2028" i="18"/>
  <c r="F2028" i="18"/>
  <c r="E2028" i="18"/>
  <c r="D2028" i="18"/>
  <c r="G2027" i="18"/>
  <c r="F2027" i="18"/>
  <c r="E2027" i="18"/>
  <c r="D2027" i="18"/>
  <c r="G2026" i="18"/>
  <c r="F2026" i="18"/>
  <c r="E2026" i="18"/>
  <c r="D2026" i="18"/>
  <c r="G2025" i="18"/>
  <c r="F2025" i="18"/>
  <c r="E2025" i="18"/>
  <c r="D2025" i="18"/>
  <c r="G2024" i="18"/>
  <c r="F2024" i="18"/>
  <c r="E2024" i="18"/>
  <c r="D2024" i="18"/>
  <c r="G2023" i="18"/>
  <c r="F2023" i="18"/>
  <c r="E2023" i="18"/>
  <c r="D2023" i="18"/>
  <c r="G2022" i="18"/>
  <c r="F2022" i="18"/>
  <c r="E2022" i="18"/>
  <c r="D2022" i="18"/>
  <c r="G2021" i="18"/>
  <c r="F2021" i="18"/>
  <c r="E2021" i="18"/>
  <c r="D2021" i="18"/>
  <c r="G2020" i="18"/>
  <c r="F2020" i="18"/>
  <c r="E2020" i="18"/>
  <c r="D2020" i="18"/>
  <c r="G2019" i="18"/>
  <c r="F2019" i="18"/>
  <c r="E2019" i="18"/>
  <c r="D2019" i="18"/>
  <c r="G2018" i="18"/>
  <c r="F2018" i="18"/>
  <c r="E2018" i="18"/>
  <c r="D2018" i="18"/>
  <c r="G2017" i="18"/>
  <c r="F2017" i="18"/>
  <c r="E2017" i="18"/>
  <c r="D2017" i="18"/>
  <c r="G2016" i="18"/>
  <c r="F2016" i="18"/>
  <c r="E2016" i="18"/>
  <c r="D2016" i="18"/>
  <c r="G2015" i="18"/>
  <c r="F2015" i="18"/>
  <c r="E2015" i="18"/>
  <c r="D2015" i="18"/>
  <c r="G2014" i="18"/>
  <c r="F2014" i="18"/>
  <c r="E2014" i="18"/>
  <c r="D2014" i="18"/>
  <c r="G2013" i="18"/>
  <c r="F2013" i="18"/>
  <c r="E2013" i="18"/>
  <c r="D2013" i="18"/>
  <c r="G2012" i="18"/>
  <c r="F2012" i="18"/>
  <c r="E2012" i="18"/>
  <c r="D2012" i="18"/>
  <c r="G2011" i="18"/>
  <c r="F2011" i="18"/>
  <c r="E2011" i="18"/>
  <c r="D2011" i="18"/>
  <c r="G2010" i="18"/>
  <c r="F2010" i="18"/>
  <c r="E2010" i="18"/>
  <c r="D2010" i="18"/>
  <c r="G2009" i="18"/>
  <c r="F2009" i="18"/>
  <c r="E2009" i="18"/>
  <c r="D2009" i="18"/>
  <c r="G2008" i="18"/>
  <c r="F2008" i="18"/>
  <c r="E2008" i="18"/>
  <c r="D2008" i="18"/>
  <c r="G2007" i="18"/>
  <c r="F2007" i="18"/>
  <c r="E2007" i="18"/>
  <c r="D2007" i="18"/>
  <c r="G2006" i="18"/>
  <c r="F2006" i="18"/>
  <c r="E2006" i="18"/>
  <c r="D2006" i="18"/>
  <c r="G2005" i="18"/>
  <c r="F2005" i="18"/>
  <c r="E2005" i="18"/>
  <c r="D2005" i="18"/>
  <c r="G2004" i="18"/>
  <c r="F2004" i="18"/>
  <c r="E2004" i="18"/>
  <c r="D2004" i="18"/>
  <c r="G2003" i="18"/>
  <c r="F2003" i="18"/>
  <c r="E2003" i="18"/>
  <c r="D2003" i="18"/>
  <c r="G2002" i="18"/>
  <c r="F2002" i="18"/>
  <c r="E2002" i="18"/>
  <c r="D2002" i="18"/>
  <c r="G2001" i="18"/>
  <c r="F2001" i="18"/>
  <c r="E2001" i="18"/>
  <c r="D2001" i="18"/>
  <c r="G2000" i="18"/>
  <c r="F2000" i="18"/>
  <c r="E2000" i="18"/>
  <c r="D2000" i="18"/>
  <c r="G1999" i="18"/>
  <c r="F1999" i="18"/>
  <c r="E1999" i="18"/>
  <c r="D1999" i="18"/>
  <c r="G1998" i="18"/>
  <c r="F1998" i="18"/>
  <c r="E1998" i="18"/>
  <c r="D1998" i="18"/>
  <c r="G1997" i="18"/>
  <c r="F1997" i="18"/>
  <c r="E1997" i="18"/>
  <c r="D1997" i="18"/>
  <c r="G1996" i="18"/>
  <c r="F1996" i="18"/>
  <c r="E1996" i="18"/>
  <c r="D1996" i="18"/>
  <c r="G1995" i="18"/>
  <c r="F1995" i="18"/>
  <c r="E1995" i="18"/>
  <c r="D1995" i="18"/>
  <c r="G1994" i="18"/>
  <c r="F1994" i="18"/>
  <c r="E1994" i="18"/>
  <c r="D1994" i="18"/>
  <c r="G1993" i="18"/>
  <c r="F1993" i="18"/>
  <c r="E1993" i="18"/>
  <c r="D1993" i="18"/>
  <c r="G1992" i="18"/>
  <c r="F1992" i="18"/>
  <c r="E1992" i="18"/>
  <c r="D1992" i="18"/>
  <c r="G1991" i="18"/>
  <c r="F1991" i="18"/>
  <c r="E1991" i="18"/>
  <c r="D1991" i="18"/>
  <c r="G1990" i="18"/>
  <c r="F1990" i="18"/>
  <c r="E1990" i="18"/>
  <c r="D1990" i="18"/>
  <c r="G1989" i="18"/>
  <c r="F1989" i="18"/>
  <c r="E1989" i="18"/>
  <c r="D1989" i="18"/>
  <c r="G1988" i="18"/>
  <c r="F1988" i="18"/>
  <c r="E1988" i="18"/>
  <c r="D1988" i="18"/>
  <c r="G1987" i="18"/>
  <c r="F1987" i="18"/>
  <c r="E1987" i="18"/>
  <c r="D1987" i="18"/>
  <c r="G1986" i="18"/>
  <c r="F1986" i="18"/>
  <c r="E1986" i="18"/>
  <c r="D1986" i="18"/>
  <c r="G1985" i="18"/>
  <c r="F1985" i="18"/>
  <c r="E1985" i="18"/>
  <c r="D1985" i="18"/>
  <c r="G1984" i="18"/>
  <c r="F1984" i="18"/>
  <c r="E1984" i="18"/>
  <c r="D1984" i="18"/>
  <c r="G1983" i="18"/>
  <c r="F1983" i="18"/>
  <c r="E1983" i="18"/>
  <c r="D1983" i="18"/>
  <c r="G1982" i="18"/>
  <c r="F1982" i="18"/>
  <c r="E1982" i="18"/>
  <c r="D1982" i="18"/>
  <c r="G1981" i="18"/>
  <c r="F1981" i="18"/>
  <c r="E1981" i="18"/>
  <c r="D1981" i="18"/>
  <c r="G1980" i="18"/>
  <c r="F1980" i="18"/>
  <c r="E1980" i="18"/>
  <c r="D1980" i="18"/>
  <c r="G1979" i="18"/>
  <c r="F1979" i="18"/>
  <c r="E1979" i="18"/>
  <c r="D1979" i="18"/>
  <c r="G1978" i="18"/>
  <c r="F1978" i="18"/>
  <c r="E1978" i="18"/>
  <c r="D1978" i="18"/>
  <c r="G1977" i="18"/>
  <c r="F1977" i="18"/>
  <c r="E1977" i="18"/>
  <c r="D1977" i="18"/>
  <c r="G1976" i="18"/>
  <c r="F1976" i="18"/>
  <c r="E1976" i="18"/>
  <c r="D1976" i="18"/>
  <c r="G1975" i="18"/>
  <c r="F1975" i="18"/>
  <c r="E1975" i="18"/>
  <c r="D1975" i="18"/>
  <c r="G1974" i="18"/>
  <c r="F1974" i="18"/>
  <c r="E1974" i="18"/>
  <c r="D1974" i="18"/>
  <c r="G1973" i="18"/>
  <c r="F1973" i="18"/>
  <c r="E1973" i="18"/>
  <c r="D1973" i="18"/>
  <c r="G1972" i="18"/>
  <c r="F1972" i="18"/>
  <c r="E1972" i="18"/>
  <c r="D1972" i="18"/>
  <c r="G1971" i="18"/>
  <c r="F1971" i="18"/>
  <c r="E1971" i="18"/>
  <c r="D1971" i="18"/>
  <c r="G1970" i="18"/>
  <c r="F1970" i="18"/>
  <c r="E1970" i="18"/>
  <c r="D1970" i="18"/>
  <c r="G1969" i="18"/>
  <c r="F1969" i="18"/>
  <c r="E1969" i="18"/>
  <c r="D1969" i="18"/>
  <c r="G1968" i="18"/>
  <c r="F1968" i="18"/>
  <c r="E1968" i="18"/>
  <c r="D1968" i="18"/>
  <c r="G1967" i="18"/>
  <c r="F1967" i="18"/>
  <c r="E1967" i="18"/>
  <c r="D1967" i="18"/>
  <c r="G1966" i="18"/>
  <c r="F1966" i="18"/>
  <c r="E1966" i="18"/>
  <c r="D1966" i="18"/>
  <c r="G1965" i="18"/>
  <c r="F1965" i="18"/>
  <c r="E1965" i="18"/>
  <c r="D1965" i="18"/>
  <c r="G1964" i="18"/>
  <c r="F1964" i="18"/>
  <c r="E1964" i="18"/>
  <c r="D1964" i="18"/>
  <c r="G1963" i="18"/>
  <c r="F1963" i="18"/>
  <c r="E1963" i="18"/>
  <c r="D1963" i="18"/>
  <c r="G1962" i="18"/>
  <c r="F1962" i="18"/>
  <c r="E1962" i="18"/>
  <c r="D1962" i="18"/>
  <c r="G1961" i="18"/>
  <c r="F1961" i="18"/>
  <c r="E1961" i="18"/>
  <c r="D1961" i="18"/>
  <c r="G1960" i="18"/>
  <c r="F1960" i="18"/>
  <c r="E1960" i="18"/>
  <c r="D1960" i="18"/>
  <c r="G1959" i="18"/>
  <c r="F1959" i="18"/>
  <c r="E1959" i="18"/>
  <c r="D1959" i="18"/>
  <c r="G1958" i="18"/>
  <c r="F1958" i="18"/>
  <c r="E1958" i="18"/>
  <c r="D1958" i="18"/>
  <c r="G1957" i="18"/>
  <c r="F1957" i="18"/>
  <c r="E1957" i="18"/>
  <c r="D1957" i="18"/>
  <c r="G1956" i="18"/>
  <c r="F1956" i="18"/>
  <c r="E1956" i="18"/>
  <c r="D1956" i="18"/>
  <c r="G1955" i="18"/>
  <c r="F1955" i="18"/>
  <c r="E1955" i="18"/>
  <c r="D1955" i="18"/>
  <c r="G1954" i="18"/>
  <c r="F1954" i="18"/>
  <c r="E1954" i="18"/>
  <c r="D1954" i="18"/>
  <c r="G1953" i="18"/>
  <c r="F1953" i="18"/>
  <c r="E1953" i="18"/>
  <c r="D1953" i="18"/>
  <c r="G1952" i="18"/>
  <c r="F1952" i="18"/>
  <c r="E1952" i="18"/>
  <c r="D1952" i="18"/>
  <c r="G1951" i="18"/>
  <c r="F1951" i="18"/>
  <c r="E1951" i="18"/>
  <c r="D1951" i="18"/>
  <c r="G1950" i="18"/>
  <c r="F1950" i="18"/>
  <c r="E1950" i="18"/>
  <c r="D1950" i="18"/>
  <c r="G1949" i="18"/>
  <c r="F1949" i="18"/>
  <c r="E1949" i="18"/>
  <c r="D1949" i="18"/>
  <c r="G1948" i="18"/>
  <c r="F1948" i="18"/>
  <c r="E1948" i="18"/>
  <c r="D1948" i="18"/>
  <c r="G1947" i="18"/>
  <c r="F1947" i="18"/>
  <c r="E1947" i="18"/>
  <c r="D1947" i="18"/>
  <c r="G1946" i="18"/>
  <c r="F1946" i="18"/>
  <c r="E1946" i="18"/>
  <c r="D1946" i="18"/>
  <c r="G1945" i="18"/>
  <c r="F1945" i="18"/>
  <c r="E1945" i="18"/>
  <c r="D1945" i="18"/>
  <c r="G1944" i="18"/>
  <c r="F1944" i="18"/>
  <c r="E1944" i="18"/>
  <c r="D1944" i="18"/>
  <c r="G1943" i="18"/>
  <c r="F1943" i="18"/>
  <c r="E1943" i="18"/>
  <c r="D1943" i="18"/>
  <c r="G1942" i="18"/>
  <c r="F1942" i="18"/>
  <c r="E1942" i="18"/>
  <c r="D1942" i="18"/>
  <c r="G1941" i="18"/>
  <c r="F1941" i="18"/>
  <c r="E1941" i="18"/>
  <c r="D1941" i="18"/>
  <c r="G1940" i="18"/>
  <c r="F1940" i="18"/>
  <c r="E1940" i="18"/>
  <c r="D1940" i="18"/>
  <c r="G1939" i="18"/>
  <c r="F1939" i="18"/>
  <c r="E1939" i="18"/>
  <c r="D1939" i="18"/>
  <c r="G1938" i="18"/>
  <c r="F1938" i="18"/>
  <c r="E1938" i="18"/>
  <c r="D1938" i="18"/>
  <c r="G1937" i="18"/>
  <c r="F1937" i="18"/>
  <c r="E1937" i="18"/>
  <c r="D1937" i="18"/>
  <c r="G1936" i="18"/>
  <c r="F1936" i="18"/>
  <c r="E1936" i="18"/>
  <c r="D1936" i="18"/>
  <c r="G1935" i="18"/>
  <c r="F1935" i="18"/>
  <c r="E1935" i="18"/>
  <c r="D1935" i="18"/>
  <c r="G1934" i="18"/>
  <c r="F1934" i="18"/>
  <c r="E1934" i="18"/>
  <c r="D1934" i="18"/>
  <c r="G1933" i="18"/>
  <c r="F1933" i="18"/>
  <c r="E1933" i="18"/>
  <c r="D1933" i="18"/>
  <c r="G1932" i="18"/>
  <c r="F1932" i="18"/>
  <c r="E1932" i="18"/>
  <c r="D1932" i="18"/>
  <c r="G1931" i="18"/>
  <c r="F1931" i="18"/>
  <c r="E1931" i="18"/>
  <c r="D1931" i="18"/>
  <c r="G1930" i="18"/>
  <c r="F1930" i="18"/>
  <c r="E1930" i="18"/>
  <c r="D1930" i="18"/>
  <c r="G1929" i="18"/>
  <c r="F1929" i="18"/>
  <c r="E1929" i="18"/>
  <c r="D1929" i="18"/>
  <c r="G1928" i="18"/>
  <c r="F1928" i="18"/>
  <c r="E1928" i="18"/>
  <c r="D1928" i="18"/>
  <c r="G1927" i="18"/>
  <c r="F1927" i="18"/>
  <c r="E1927" i="18"/>
  <c r="D1927" i="18"/>
  <c r="G1926" i="18"/>
  <c r="F1926" i="18"/>
  <c r="E1926" i="18"/>
  <c r="D1926" i="18"/>
  <c r="G1925" i="18"/>
  <c r="F1925" i="18"/>
  <c r="E1925" i="18"/>
  <c r="D1925" i="18"/>
  <c r="G1924" i="18"/>
  <c r="F1924" i="18"/>
  <c r="E1924" i="18"/>
  <c r="D1924" i="18"/>
  <c r="G1923" i="18"/>
  <c r="F1923" i="18"/>
  <c r="E1923" i="18"/>
  <c r="D1923" i="18"/>
  <c r="G1922" i="18"/>
  <c r="F1922" i="18"/>
  <c r="E1922" i="18"/>
  <c r="D1922" i="18"/>
  <c r="G1921" i="18"/>
  <c r="F1921" i="18"/>
  <c r="E1921" i="18"/>
  <c r="D1921" i="18"/>
  <c r="G1920" i="18"/>
  <c r="F1920" i="18"/>
  <c r="E1920" i="18"/>
  <c r="D1920" i="18"/>
  <c r="G1919" i="18"/>
  <c r="F1919" i="18"/>
  <c r="E1919" i="18"/>
  <c r="D1919" i="18"/>
  <c r="G1918" i="18"/>
  <c r="F1918" i="18"/>
  <c r="E1918" i="18"/>
  <c r="D1918" i="18"/>
  <c r="G1917" i="18"/>
  <c r="F1917" i="18"/>
  <c r="E1917" i="18"/>
  <c r="D1917" i="18"/>
  <c r="G1916" i="18"/>
  <c r="F1916" i="18"/>
  <c r="E1916" i="18"/>
  <c r="D1916" i="18"/>
  <c r="G1915" i="18"/>
  <c r="F1915" i="18"/>
  <c r="E1915" i="18"/>
  <c r="D1915" i="18"/>
  <c r="G1914" i="18"/>
  <c r="F1914" i="18"/>
  <c r="E1914" i="18"/>
  <c r="D1914" i="18"/>
  <c r="G1913" i="18"/>
  <c r="F1913" i="18"/>
  <c r="E1913" i="18"/>
  <c r="D1913" i="18"/>
  <c r="G1912" i="18"/>
  <c r="F1912" i="18"/>
  <c r="E1912" i="18"/>
  <c r="D1912" i="18"/>
  <c r="G1911" i="18"/>
  <c r="F1911" i="18"/>
  <c r="E1911" i="18"/>
  <c r="D1911" i="18"/>
  <c r="G1910" i="18"/>
  <c r="F1910" i="18"/>
  <c r="E1910" i="18"/>
  <c r="D1910" i="18"/>
  <c r="G1909" i="18"/>
  <c r="F1909" i="18"/>
  <c r="E1909" i="18"/>
  <c r="D1909" i="18"/>
  <c r="G1908" i="18"/>
  <c r="F1908" i="18"/>
  <c r="E1908" i="18"/>
  <c r="D1908" i="18"/>
  <c r="G1907" i="18"/>
  <c r="F1907" i="18"/>
  <c r="E1907" i="18"/>
  <c r="D1907" i="18"/>
  <c r="G1906" i="18"/>
  <c r="F1906" i="18"/>
  <c r="E1906" i="18"/>
  <c r="D1906" i="18"/>
  <c r="G1905" i="18"/>
  <c r="F1905" i="18"/>
  <c r="E1905" i="18"/>
  <c r="D1905" i="18"/>
  <c r="G1904" i="18"/>
  <c r="F1904" i="18"/>
  <c r="E1904" i="18"/>
  <c r="D1904" i="18"/>
  <c r="G1903" i="18"/>
  <c r="F1903" i="18"/>
  <c r="E1903" i="18"/>
  <c r="D1903" i="18"/>
  <c r="G1902" i="18"/>
  <c r="F1902" i="18"/>
  <c r="E1902" i="18"/>
  <c r="D1902" i="18"/>
  <c r="G1901" i="18"/>
  <c r="F1901" i="18"/>
  <c r="E1901" i="18"/>
  <c r="D1901" i="18"/>
  <c r="G1900" i="18"/>
  <c r="F1900" i="18"/>
  <c r="E1900" i="18"/>
  <c r="D1900" i="18"/>
  <c r="G1899" i="18"/>
  <c r="F1899" i="18"/>
  <c r="E1899" i="18"/>
  <c r="D1899" i="18"/>
  <c r="G1898" i="18"/>
  <c r="F1898" i="18"/>
  <c r="E1898" i="18"/>
  <c r="D1898" i="18"/>
  <c r="G1897" i="18"/>
  <c r="F1897" i="18"/>
  <c r="E1897" i="18"/>
  <c r="D1897" i="18"/>
  <c r="G1896" i="18"/>
  <c r="F1896" i="18"/>
  <c r="E1896" i="18"/>
  <c r="D1896" i="18"/>
  <c r="G1895" i="18"/>
  <c r="F1895" i="18"/>
  <c r="E1895" i="18"/>
  <c r="D1895" i="18"/>
  <c r="G1894" i="18"/>
  <c r="F1894" i="18"/>
  <c r="E1894" i="18"/>
  <c r="D1894" i="18"/>
  <c r="G1893" i="18"/>
  <c r="F1893" i="18"/>
  <c r="E1893" i="18"/>
  <c r="D1893" i="18"/>
  <c r="G1892" i="18"/>
  <c r="F1892" i="18"/>
  <c r="E1892" i="18"/>
  <c r="D1892" i="18"/>
  <c r="G1891" i="18"/>
  <c r="F1891" i="18"/>
  <c r="E1891" i="18"/>
  <c r="D1891" i="18"/>
  <c r="G1890" i="18"/>
  <c r="F1890" i="18"/>
  <c r="E1890" i="18"/>
  <c r="D1890" i="18"/>
  <c r="G1889" i="18"/>
  <c r="F1889" i="18"/>
  <c r="E1889" i="18"/>
  <c r="D1889" i="18"/>
  <c r="G1888" i="18"/>
  <c r="F1888" i="18"/>
  <c r="E1888" i="18"/>
  <c r="D1888" i="18"/>
  <c r="G1887" i="18"/>
  <c r="F1887" i="18"/>
  <c r="E1887" i="18"/>
  <c r="D1887" i="18"/>
  <c r="G1886" i="18"/>
  <c r="F1886" i="18"/>
  <c r="E1886" i="18"/>
  <c r="D1886" i="18"/>
  <c r="G1885" i="18"/>
  <c r="F1885" i="18"/>
  <c r="E1885" i="18"/>
  <c r="D1885" i="18"/>
  <c r="G1884" i="18"/>
  <c r="F1884" i="18"/>
  <c r="E1884" i="18"/>
  <c r="D1884" i="18"/>
  <c r="G1883" i="18"/>
  <c r="F1883" i="18"/>
  <c r="E1883" i="18"/>
  <c r="D1883" i="18"/>
  <c r="G1882" i="18"/>
  <c r="F1882" i="18"/>
  <c r="E1882" i="18"/>
  <c r="D1882" i="18"/>
  <c r="G1881" i="18"/>
  <c r="F1881" i="18"/>
  <c r="E1881" i="18"/>
  <c r="D1881" i="18"/>
  <c r="G1880" i="18"/>
  <c r="F1880" i="18"/>
  <c r="E1880" i="18"/>
  <c r="D1880" i="18"/>
  <c r="G1879" i="18"/>
  <c r="F1879" i="18"/>
  <c r="E1879" i="18"/>
  <c r="D1879" i="18"/>
  <c r="G1878" i="18"/>
  <c r="F1878" i="18"/>
  <c r="E1878" i="18"/>
  <c r="D1878" i="18"/>
  <c r="G1877" i="18"/>
  <c r="F1877" i="18"/>
  <c r="E1877" i="18"/>
  <c r="D1877" i="18"/>
  <c r="G1876" i="18"/>
  <c r="F1876" i="18"/>
  <c r="E1876" i="18"/>
  <c r="D1876" i="18"/>
  <c r="G1875" i="18"/>
  <c r="F1875" i="18"/>
  <c r="E1875" i="18"/>
  <c r="D1875" i="18"/>
  <c r="G1874" i="18"/>
  <c r="F1874" i="18"/>
  <c r="E1874" i="18"/>
  <c r="D1874" i="18"/>
  <c r="G1873" i="18"/>
  <c r="F1873" i="18"/>
  <c r="E1873" i="18"/>
  <c r="D1873" i="18"/>
  <c r="G1872" i="18"/>
  <c r="F1872" i="18"/>
  <c r="E1872" i="18"/>
  <c r="D1872" i="18"/>
  <c r="G1871" i="18"/>
  <c r="F1871" i="18"/>
  <c r="E1871" i="18"/>
  <c r="D1871" i="18"/>
  <c r="G1870" i="18"/>
  <c r="F1870" i="18"/>
  <c r="E1870" i="18"/>
  <c r="D1870" i="18"/>
  <c r="G1869" i="18"/>
  <c r="F1869" i="18"/>
  <c r="E1869" i="18"/>
  <c r="D1869" i="18"/>
  <c r="G1868" i="18"/>
  <c r="F1868" i="18"/>
  <c r="E1868" i="18"/>
  <c r="D1868" i="18"/>
  <c r="G1867" i="18"/>
  <c r="F1867" i="18"/>
  <c r="E1867" i="18"/>
  <c r="D1867" i="18"/>
  <c r="G1866" i="18"/>
  <c r="F1866" i="18"/>
  <c r="E1866" i="18"/>
  <c r="D1866" i="18"/>
  <c r="G1865" i="18"/>
  <c r="F1865" i="18"/>
  <c r="E1865" i="18"/>
  <c r="D1865" i="18"/>
  <c r="G1864" i="18"/>
  <c r="F1864" i="18"/>
  <c r="E1864" i="18"/>
  <c r="D1864" i="18"/>
  <c r="G1863" i="18"/>
  <c r="F1863" i="18"/>
  <c r="E1863" i="18"/>
  <c r="D1863" i="18"/>
  <c r="G1862" i="18"/>
  <c r="F1862" i="18"/>
  <c r="E1862" i="18"/>
  <c r="D1862" i="18"/>
  <c r="G1861" i="18"/>
  <c r="F1861" i="18"/>
  <c r="E1861" i="18"/>
  <c r="D1861" i="18"/>
  <c r="G1860" i="18"/>
  <c r="F1860" i="18"/>
  <c r="E1860" i="18"/>
  <c r="D1860" i="18"/>
  <c r="G1859" i="18"/>
  <c r="F1859" i="18"/>
  <c r="E1859" i="18"/>
  <c r="D1859" i="18"/>
  <c r="G1858" i="18"/>
  <c r="F1858" i="18"/>
  <c r="E1858" i="18"/>
  <c r="D1858" i="18"/>
  <c r="G1857" i="18"/>
  <c r="F1857" i="18"/>
  <c r="E1857" i="18"/>
  <c r="D1857" i="18"/>
  <c r="G1856" i="18"/>
  <c r="F1856" i="18"/>
  <c r="E1856" i="18"/>
  <c r="D1856" i="18"/>
  <c r="G1855" i="18"/>
  <c r="F1855" i="18"/>
  <c r="E1855" i="18"/>
  <c r="D1855" i="18"/>
  <c r="G1854" i="18"/>
  <c r="F1854" i="18"/>
  <c r="E1854" i="18"/>
  <c r="D1854" i="18"/>
  <c r="G1853" i="18"/>
  <c r="F1853" i="18"/>
  <c r="E1853" i="18"/>
  <c r="D1853" i="18"/>
  <c r="G1852" i="18"/>
  <c r="F1852" i="18"/>
  <c r="E1852" i="18"/>
  <c r="D1852" i="18"/>
  <c r="G1851" i="18"/>
  <c r="F1851" i="18"/>
  <c r="E1851" i="18"/>
  <c r="D1851" i="18"/>
  <c r="G1850" i="18"/>
  <c r="F1850" i="18"/>
  <c r="E1850" i="18"/>
  <c r="D1850" i="18"/>
  <c r="G1849" i="18"/>
  <c r="F1849" i="18"/>
  <c r="E1849" i="18"/>
  <c r="D1849" i="18"/>
  <c r="G1848" i="18"/>
  <c r="F1848" i="18"/>
  <c r="E1848" i="18"/>
  <c r="D1848" i="18"/>
  <c r="G1847" i="18"/>
  <c r="F1847" i="18"/>
  <c r="E1847" i="18"/>
  <c r="D1847" i="18"/>
  <c r="G1846" i="18"/>
  <c r="F1846" i="18"/>
  <c r="E1846" i="18"/>
  <c r="D1846" i="18"/>
  <c r="G1845" i="18"/>
  <c r="F1845" i="18"/>
  <c r="E1845" i="18"/>
  <c r="D1845" i="18"/>
  <c r="G1844" i="18"/>
  <c r="F1844" i="18"/>
  <c r="E1844" i="18"/>
  <c r="D1844" i="18"/>
  <c r="G1843" i="18"/>
  <c r="F1843" i="18"/>
  <c r="E1843" i="18"/>
  <c r="D1843" i="18"/>
  <c r="G1842" i="18"/>
  <c r="F1842" i="18"/>
  <c r="E1842" i="18"/>
  <c r="D1842" i="18"/>
  <c r="G1841" i="18"/>
  <c r="F1841" i="18"/>
  <c r="E1841" i="18"/>
  <c r="D1841" i="18"/>
  <c r="G1840" i="18"/>
  <c r="F1840" i="18"/>
  <c r="E1840" i="18"/>
  <c r="D1840" i="18"/>
  <c r="G1839" i="18"/>
  <c r="F1839" i="18"/>
  <c r="E1839" i="18"/>
  <c r="D1839" i="18"/>
  <c r="G1838" i="18"/>
  <c r="F1838" i="18"/>
  <c r="E1838" i="18"/>
  <c r="D1838" i="18"/>
  <c r="G1837" i="18"/>
  <c r="F1837" i="18"/>
  <c r="E1837" i="18"/>
  <c r="D1837" i="18"/>
  <c r="G1836" i="18"/>
  <c r="F1836" i="18"/>
  <c r="E1836" i="18"/>
  <c r="D1836" i="18"/>
  <c r="G1835" i="18"/>
  <c r="F1835" i="18"/>
  <c r="E1835" i="18"/>
  <c r="D1835" i="18"/>
  <c r="G1834" i="18"/>
  <c r="F1834" i="18"/>
  <c r="E1834" i="18"/>
  <c r="D1834" i="18"/>
  <c r="G1833" i="18"/>
  <c r="F1833" i="18"/>
  <c r="E1833" i="18"/>
  <c r="D1833" i="18"/>
  <c r="G1832" i="18"/>
  <c r="F1832" i="18"/>
  <c r="E1832" i="18"/>
  <c r="D1832" i="18"/>
  <c r="G1831" i="18"/>
  <c r="F1831" i="18"/>
  <c r="E1831" i="18"/>
  <c r="D1831" i="18"/>
  <c r="G1830" i="18"/>
  <c r="F1830" i="18"/>
  <c r="E1830" i="18"/>
  <c r="D1830" i="18"/>
  <c r="G1829" i="18"/>
  <c r="F1829" i="18"/>
  <c r="E1829" i="18"/>
  <c r="D1829" i="18"/>
  <c r="G1828" i="18"/>
  <c r="F1828" i="18"/>
  <c r="E1828" i="18"/>
  <c r="D1828" i="18"/>
  <c r="G1827" i="18"/>
  <c r="F1827" i="18"/>
  <c r="E1827" i="18"/>
  <c r="D1827" i="18"/>
  <c r="G1826" i="18"/>
  <c r="F1826" i="18"/>
  <c r="E1826" i="18"/>
  <c r="D1826" i="18"/>
  <c r="G1825" i="18"/>
  <c r="F1825" i="18"/>
  <c r="E1825" i="18"/>
  <c r="D1825" i="18"/>
  <c r="G1824" i="18"/>
  <c r="F1824" i="18"/>
  <c r="E1824" i="18"/>
  <c r="D1824" i="18"/>
  <c r="G1823" i="18"/>
  <c r="F1823" i="18"/>
  <c r="E1823" i="18"/>
  <c r="D1823" i="18"/>
  <c r="G1822" i="18"/>
  <c r="F1822" i="18"/>
  <c r="E1822" i="18"/>
  <c r="D1822" i="18"/>
  <c r="G1821" i="18"/>
  <c r="F1821" i="18"/>
  <c r="E1821" i="18"/>
  <c r="D1821" i="18"/>
  <c r="G1820" i="18"/>
  <c r="F1820" i="18"/>
  <c r="E1820" i="18"/>
  <c r="D1820" i="18"/>
  <c r="G1819" i="18"/>
  <c r="F1819" i="18"/>
  <c r="E1819" i="18"/>
  <c r="D1819" i="18"/>
  <c r="G1818" i="18"/>
  <c r="F1818" i="18"/>
  <c r="E1818" i="18"/>
  <c r="D1818" i="18"/>
  <c r="G1817" i="18"/>
  <c r="F1817" i="18"/>
  <c r="E1817" i="18"/>
  <c r="D1817" i="18"/>
  <c r="G1816" i="18"/>
  <c r="F1816" i="18"/>
  <c r="E1816" i="18"/>
  <c r="D1816" i="18"/>
  <c r="G1815" i="18"/>
  <c r="F1815" i="18"/>
  <c r="E1815" i="18"/>
  <c r="D1815" i="18"/>
  <c r="G1814" i="18"/>
  <c r="F1814" i="18"/>
  <c r="E1814" i="18"/>
  <c r="D1814" i="18"/>
  <c r="G1813" i="18"/>
  <c r="F1813" i="18"/>
  <c r="E1813" i="18"/>
  <c r="D1813" i="18"/>
  <c r="G1812" i="18"/>
  <c r="F1812" i="18"/>
  <c r="E1812" i="18"/>
  <c r="D1812" i="18"/>
  <c r="G1811" i="18"/>
  <c r="F1811" i="18"/>
  <c r="E1811" i="18"/>
  <c r="D1811" i="18"/>
  <c r="G1810" i="18"/>
  <c r="F1810" i="18"/>
  <c r="E1810" i="18"/>
  <c r="D1810" i="18"/>
  <c r="G1809" i="18"/>
  <c r="F1809" i="18"/>
  <c r="E1809" i="18"/>
  <c r="D1809" i="18"/>
  <c r="G1808" i="18"/>
  <c r="F1808" i="18"/>
  <c r="E1808" i="18"/>
  <c r="D1808" i="18"/>
  <c r="G1807" i="18"/>
  <c r="F1807" i="18"/>
  <c r="E1807" i="18"/>
  <c r="D1807" i="18"/>
  <c r="G1806" i="18"/>
  <c r="F1806" i="18"/>
  <c r="E1806" i="18"/>
  <c r="D1806" i="18"/>
  <c r="G1805" i="18"/>
  <c r="F1805" i="18"/>
  <c r="E1805" i="18"/>
  <c r="D1805" i="18"/>
  <c r="G1804" i="18"/>
  <c r="F1804" i="18"/>
  <c r="E1804" i="18"/>
  <c r="D1804" i="18"/>
  <c r="G1803" i="18"/>
  <c r="F1803" i="18"/>
  <c r="E1803" i="18"/>
  <c r="D1803" i="18"/>
  <c r="G1802" i="18"/>
  <c r="F1802" i="18"/>
  <c r="E1802" i="18"/>
  <c r="D1802" i="18"/>
  <c r="G1801" i="18"/>
  <c r="F1801" i="18"/>
  <c r="E1801" i="18"/>
  <c r="D1801" i="18"/>
  <c r="G1800" i="18"/>
  <c r="F1800" i="18"/>
  <c r="E1800" i="18"/>
  <c r="D1800" i="18"/>
  <c r="G1799" i="18"/>
  <c r="F1799" i="18"/>
  <c r="E1799" i="18"/>
  <c r="D1799" i="18"/>
  <c r="G1798" i="18"/>
  <c r="F1798" i="18"/>
  <c r="E1798" i="18"/>
  <c r="D1798" i="18"/>
  <c r="G1797" i="18"/>
  <c r="F1797" i="18"/>
  <c r="E1797" i="18"/>
  <c r="D1797" i="18"/>
  <c r="G1796" i="18"/>
  <c r="F1796" i="18"/>
  <c r="E1796" i="18"/>
  <c r="D1796" i="18"/>
  <c r="G1795" i="18"/>
  <c r="F1795" i="18"/>
  <c r="E1795" i="18"/>
  <c r="D1795" i="18"/>
  <c r="G1794" i="18"/>
  <c r="F1794" i="18"/>
  <c r="E1794" i="18"/>
  <c r="D1794" i="18"/>
  <c r="G1793" i="18"/>
  <c r="F1793" i="18"/>
  <c r="E1793" i="18"/>
  <c r="D1793" i="18"/>
  <c r="G1792" i="18"/>
  <c r="F1792" i="18"/>
  <c r="E1792" i="18"/>
  <c r="D1792" i="18"/>
  <c r="G1791" i="18"/>
  <c r="F1791" i="18"/>
  <c r="E1791" i="18"/>
  <c r="D1791" i="18"/>
  <c r="G1790" i="18"/>
  <c r="F1790" i="18"/>
  <c r="E1790" i="18"/>
  <c r="D1790" i="18"/>
  <c r="G1789" i="18"/>
  <c r="F1789" i="18"/>
  <c r="E1789" i="18"/>
  <c r="D1789" i="18"/>
  <c r="G1788" i="18"/>
  <c r="F1788" i="18"/>
  <c r="E1788" i="18"/>
  <c r="D1788" i="18"/>
  <c r="G1787" i="18"/>
  <c r="F1787" i="18"/>
  <c r="E1787" i="18"/>
  <c r="D1787" i="18"/>
  <c r="G1786" i="18"/>
  <c r="F1786" i="18"/>
  <c r="E1786" i="18"/>
  <c r="D1786" i="18"/>
  <c r="G1785" i="18"/>
  <c r="F1785" i="18"/>
  <c r="E1785" i="18"/>
  <c r="D1785" i="18"/>
  <c r="G1784" i="18"/>
  <c r="F1784" i="18"/>
  <c r="E1784" i="18"/>
  <c r="D1784" i="18"/>
  <c r="G1783" i="18"/>
  <c r="F1783" i="18"/>
  <c r="E1783" i="18"/>
  <c r="D1783" i="18"/>
  <c r="G1782" i="18"/>
  <c r="F1782" i="18"/>
  <c r="E1782" i="18"/>
  <c r="D1782" i="18"/>
  <c r="G1781" i="18"/>
  <c r="F1781" i="18"/>
  <c r="E1781" i="18"/>
  <c r="D1781" i="18"/>
  <c r="G1780" i="18"/>
  <c r="F1780" i="18"/>
  <c r="E1780" i="18"/>
  <c r="D1780" i="18"/>
  <c r="G1779" i="18"/>
  <c r="F1779" i="18"/>
  <c r="E1779" i="18"/>
  <c r="D1779" i="18"/>
  <c r="G1778" i="18"/>
  <c r="F1778" i="18"/>
  <c r="E1778" i="18"/>
  <c r="D1778" i="18"/>
  <c r="G1777" i="18"/>
  <c r="F1777" i="18"/>
  <c r="E1777" i="18"/>
  <c r="D1777" i="18"/>
  <c r="G1776" i="18"/>
  <c r="F1776" i="18"/>
  <c r="E1776" i="18"/>
  <c r="D1776" i="18"/>
  <c r="G1775" i="18"/>
  <c r="F1775" i="18"/>
  <c r="E1775" i="18"/>
  <c r="D1775" i="18"/>
  <c r="G1774" i="18"/>
  <c r="F1774" i="18"/>
  <c r="E1774" i="18"/>
  <c r="D1774" i="18"/>
  <c r="G1773" i="18"/>
  <c r="F1773" i="18"/>
  <c r="E1773" i="18"/>
  <c r="D1773" i="18"/>
  <c r="G1772" i="18"/>
  <c r="F1772" i="18"/>
  <c r="E1772" i="18"/>
  <c r="D1772" i="18"/>
  <c r="G1771" i="18"/>
  <c r="F1771" i="18"/>
  <c r="E1771" i="18"/>
  <c r="D1771" i="18"/>
  <c r="G1770" i="18"/>
  <c r="F1770" i="18"/>
  <c r="E1770" i="18"/>
  <c r="D1770" i="18"/>
  <c r="G1769" i="18"/>
  <c r="F1769" i="18"/>
  <c r="E1769" i="18"/>
  <c r="D1769" i="18"/>
  <c r="G1768" i="18"/>
  <c r="F1768" i="18"/>
  <c r="E1768" i="18"/>
  <c r="D1768" i="18"/>
  <c r="G1767" i="18"/>
  <c r="F1767" i="18"/>
  <c r="E1767" i="18"/>
  <c r="D1767" i="18"/>
  <c r="G1766" i="18"/>
  <c r="F1766" i="18"/>
  <c r="E1766" i="18"/>
  <c r="D1766" i="18"/>
  <c r="G1765" i="18"/>
  <c r="F1765" i="18"/>
  <c r="E1765" i="18"/>
  <c r="D1765" i="18"/>
  <c r="G1764" i="18"/>
  <c r="F1764" i="18"/>
  <c r="E1764" i="18"/>
  <c r="D1764" i="18"/>
  <c r="G1763" i="18"/>
  <c r="F1763" i="18"/>
  <c r="E1763" i="18"/>
  <c r="D1763" i="18"/>
  <c r="G1762" i="18"/>
  <c r="F1762" i="18"/>
  <c r="E1762" i="18"/>
  <c r="D1762" i="18"/>
  <c r="G1761" i="18"/>
  <c r="F1761" i="18"/>
  <c r="E1761" i="18"/>
  <c r="D1761" i="18"/>
  <c r="G1760" i="18"/>
  <c r="F1760" i="18"/>
  <c r="E1760" i="18"/>
  <c r="D1760" i="18"/>
  <c r="G1759" i="18"/>
  <c r="F1759" i="18"/>
  <c r="E1759" i="18"/>
  <c r="D1759" i="18"/>
  <c r="G1758" i="18"/>
  <c r="F1758" i="18"/>
  <c r="E1758" i="18"/>
  <c r="D1758" i="18"/>
  <c r="G1757" i="18"/>
  <c r="F1757" i="18"/>
  <c r="E1757" i="18"/>
  <c r="D1757" i="18"/>
  <c r="G1756" i="18"/>
  <c r="F1756" i="18"/>
  <c r="E1756" i="18"/>
  <c r="D1756" i="18"/>
  <c r="G1755" i="18"/>
  <c r="F1755" i="18"/>
  <c r="E1755" i="18"/>
  <c r="D1755" i="18"/>
  <c r="G1754" i="18"/>
  <c r="F1754" i="18"/>
  <c r="E1754" i="18"/>
  <c r="D1754" i="18"/>
  <c r="G1753" i="18"/>
  <c r="F1753" i="18"/>
  <c r="E1753" i="18"/>
  <c r="D1753" i="18"/>
  <c r="G1752" i="18"/>
  <c r="F1752" i="18"/>
  <c r="E1752" i="18"/>
  <c r="D1752" i="18"/>
  <c r="G1751" i="18"/>
  <c r="F1751" i="18"/>
  <c r="E1751" i="18"/>
  <c r="D1751" i="18"/>
  <c r="G1750" i="18"/>
  <c r="F1750" i="18"/>
  <c r="E1750" i="18"/>
  <c r="D1750" i="18"/>
  <c r="G1749" i="18"/>
  <c r="F1749" i="18"/>
  <c r="E1749" i="18"/>
  <c r="D1749" i="18"/>
  <c r="G1748" i="18"/>
  <c r="F1748" i="18"/>
  <c r="E1748" i="18"/>
  <c r="D1748" i="18"/>
  <c r="G1747" i="18"/>
  <c r="F1747" i="18"/>
  <c r="E1747" i="18"/>
  <c r="D1747" i="18"/>
  <c r="G1746" i="18"/>
  <c r="F1746" i="18"/>
  <c r="E1746" i="18"/>
  <c r="D1746" i="18"/>
  <c r="G1745" i="18"/>
  <c r="F1745" i="18"/>
  <c r="E1745" i="18"/>
  <c r="D1745" i="18"/>
  <c r="G1744" i="18"/>
  <c r="F1744" i="18"/>
  <c r="E1744" i="18"/>
  <c r="D1744" i="18"/>
  <c r="G1743" i="18"/>
  <c r="F1743" i="18"/>
  <c r="E1743" i="18"/>
  <c r="D1743" i="18"/>
  <c r="G1742" i="18"/>
  <c r="F1742" i="18"/>
  <c r="E1742" i="18"/>
  <c r="D1742" i="18"/>
  <c r="G1741" i="18"/>
  <c r="F1741" i="18"/>
  <c r="E1741" i="18"/>
  <c r="D1741" i="18"/>
  <c r="G1740" i="18"/>
  <c r="F1740" i="18"/>
  <c r="E1740" i="18"/>
  <c r="D1740" i="18"/>
  <c r="G1739" i="18"/>
  <c r="F1739" i="18"/>
  <c r="E1739" i="18"/>
  <c r="D1739" i="18"/>
  <c r="G1738" i="18"/>
  <c r="F1738" i="18"/>
  <c r="E1738" i="18"/>
  <c r="D1738" i="18"/>
  <c r="G1737" i="18"/>
  <c r="F1737" i="18"/>
  <c r="E1737" i="18"/>
  <c r="D1737" i="18"/>
  <c r="G1736" i="18"/>
  <c r="F1736" i="18"/>
  <c r="E1736" i="18"/>
  <c r="D1736" i="18"/>
  <c r="G1735" i="18"/>
  <c r="F1735" i="18"/>
  <c r="E1735" i="18"/>
  <c r="D1735" i="18"/>
  <c r="G1734" i="18"/>
  <c r="F1734" i="18"/>
  <c r="E1734" i="18"/>
  <c r="D1734" i="18"/>
  <c r="G1733" i="18"/>
  <c r="F1733" i="18"/>
  <c r="E1733" i="18"/>
  <c r="D1733" i="18"/>
  <c r="G1732" i="18"/>
  <c r="F1732" i="18"/>
  <c r="E1732" i="18"/>
  <c r="D1732" i="18"/>
  <c r="G1731" i="18"/>
  <c r="F1731" i="18"/>
  <c r="E1731" i="18"/>
  <c r="D1731" i="18"/>
  <c r="G1730" i="18"/>
  <c r="F1730" i="18"/>
  <c r="E1730" i="18"/>
  <c r="D1730" i="18"/>
  <c r="G1729" i="18"/>
  <c r="F1729" i="18"/>
  <c r="E1729" i="18"/>
  <c r="D1729" i="18"/>
  <c r="G1728" i="18"/>
  <c r="F1728" i="18"/>
  <c r="E1728" i="18"/>
  <c r="D1728" i="18"/>
  <c r="G1727" i="18"/>
  <c r="F1727" i="18"/>
  <c r="E1727" i="18"/>
  <c r="D1727" i="18"/>
  <c r="G1726" i="18"/>
  <c r="F1726" i="18"/>
  <c r="E1726" i="18"/>
  <c r="D1726" i="18"/>
  <c r="G1725" i="18"/>
  <c r="F1725" i="18"/>
  <c r="E1725" i="18"/>
  <c r="D1725" i="18"/>
  <c r="G1724" i="18"/>
  <c r="F1724" i="18"/>
  <c r="E1724" i="18"/>
  <c r="D1724" i="18"/>
  <c r="G1723" i="18"/>
  <c r="F1723" i="18"/>
  <c r="E1723" i="18"/>
  <c r="D1723" i="18"/>
  <c r="G1722" i="18"/>
  <c r="F1722" i="18"/>
  <c r="E1722" i="18"/>
  <c r="D1722" i="18"/>
  <c r="G1721" i="18"/>
  <c r="F1721" i="18"/>
  <c r="E1721" i="18"/>
  <c r="D1721" i="18"/>
  <c r="G1720" i="18"/>
  <c r="F1720" i="18"/>
  <c r="E1720" i="18"/>
  <c r="D1720" i="18"/>
  <c r="G1719" i="18"/>
  <c r="F1719" i="18"/>
  <c r="E1719" i="18"/>
  <c r="D1719" i="18"/>
  <c r="G1718" i="18"/>
  <c r="F1718" i="18"/>
  <c r="E1718" i="18"/>
  <c r="D1718" i="18"/>
  <c r="G1717" i="18"/>
  <c r="F1717" i="18"/>
  <c r="E1717" i="18"/>
  <c r="D1717" i="18"/>
  <c r="G1716" i="18"/>
  <c r="F1716" i="18"/>
  <c r="E1716" i="18"/>
  <c r="D1716" i="18"/>
  <c r="G1715" i="18"/>
  <c r="F1715" i="18"/>
  <c r="E1715" i="18"/>
  <c r="D1715" i="18"/>
  <c r="G1714" i="18"/>
  <c r="F1714" i="18"/>
  <c r="E1714" i="18"/>
  <c r="D1714" i="18"/>
  <c r="G1713" i="18"/>
  <c r="F1713" i="18"/>
  <c r="E1713" i="18"/>
  <c r="D1713" i="18"/>
  <c r="G1712" i="18"/>
  <c r="F1712" i="18"/>
  <c r="E1712" i="18"/>
  <c r="D1712" i="18"/>
  <c r="G1711" i="18"/>
  <c r="F1711" i="18"/>
  <c r="E1711" i="18"/>
  <c r="D1711" i="18"/>
  <c r="G1710" i="18"/>
  <c r="F1710" i="18"/>
  <c r="E1710" i="18"/>
  <c r="D1710" i="18"/>
  <c r="G1709" i="18"/>
  <c r="F1709" i="18"/>
  <c r="E1709" i="18"/>
  <c r="D1709" i="18"/>
  <c r="G1708" i="18"/>
  <c r="F1708" i="18"/>
  <c r="E1708" i="18"/>
  <c r="D1708" i="18"/>
  <c r="G1707" i="18"/>
  <c r="F1707" i="18"/>
  <c r="E1707" i="18"/>
  <c r="D1707" i="18"/>
  <c r="G1706" i="18"/>
  <c r="F1706" i="18"/>
  <c r="E1706" i="18"/>
  <c r="D1706" i="18"/>
  <c r="G1705" i="18"/>
  <c r="F1705" i="18"/>
  <c r="E1705" i="18"/>
  <c r="D1705" i="18"/>
  <c r="G1704" i="18"/>
  <c r="F1704" i="18"/>
  <c r="E1704" i="18"/>
  <c r="D1704" i="18"/>
  <c r="G1703" i="18"/>
  <c r="F1703" i="18"/>
  <c r="E1703" i="18"/>
  <c r="D1703" i="18"/>
  <c r="G1702" i="18"/>
  <c r="F1702" i="18"/>
  <c r="E1702" i="18"/>
  <c r="D1702" i="18"/>
  <c r="G1701" i="18"/>
  <c r="F1701" i="18"/>
  <c r="E1701" i="18"/>
  <c r="D1701" i="18"/>
  <c r="G1700" i="18"/>
  <c r="F1700" i="18"/>
  <c r="E1700" i="18"/>
  <c r="D1700" i="18"/>
  <c r="G1699" i="18"/>
  <c r="F1699" i="18"/>
  <c r="E1699" i="18"/>
  <c r="D1699" i="18"/>
  <c r="G1698" i="18"/>
  <c r="F1698" i="18"/>
  <c r="E1698" i="18"/>
  <c r="D1698" i="18"/>
  <c r="G1697" i="18"/>
  <c r="F1697" i="18"/>
  <c r="E1697" i="18"/>
  <c r="D1697" i="18"/>
  <c r="G1696" i="18"/>
  <c r="F1696" i="18"/>
  <c r="E1696" i="18"/>
  <c r="D1696" i="18"/>
  <c r="G1695" i="18"/>
  <c r="F1695" i="18"/>
  <c r="E1695" i="18"/>
  <c r="D1695" i="18"/>
  <c r="G1694" i="18"/>
  <c r="F1694" i="18"/>
  <c r="E1694" i="18"/>
  <c r="D1694" i="18"/>
  <c r="G1693" i="18"/>
  <c r="F1693" i="18"/>
  <c r="E1693" i="18"/>
  <c r="D1693" i="18"/>
  <c r="G1692" i="18"/>
  <c r="F1692" i="18"/>
  <c r="E1692" i="18"/>
  <c r="D1692" i="18"/>
  <c r="G1691" i="18"/>
  <c r="F1691" i="18"/>
  <c r="E1691" i="18"/>
  <c r="D1691" i="18"/>
  <c r="G1690" i="18"/>
  <c r="F1690" i="18"/>
  <c r="E1690" i="18"/>
  <c r="D1690" i="18"/>
  <c r="G1689" i="18"/>
  <c r="F1689" i="18"/>
  <c r="E1689" i="18"/>
  <c r="D1689" i="18"/>
  <c r="G1688" i="18"/>
  <c r="F1688" i="18"/>
  <c r="E1688" i="18"/>
  <c r="D1688" i="18"/>
  <c r="G1687" i="18"/>
  <c r="F1687" i="18"/>
  <c r="E1687" i="18"/>
  <c r="D1687" i="18"/>
  <c r="G1686" i="18"/>
  <c r="F1686" i="18"/>
  <c r="E1686" i="18"/>
  <c r="D1686" i="18"/>
  <c r="G1685" i="18"/>
  <c r="F1685" i="18"/>
  <c r="E1685" i="18"/>
  <c r="D1685" i="18"/>
  <c r="G1684" i="18"/>
  <c r="F1684" i="18"/>
  <c r="E1684" i="18"/>
  <c r="D1684" i="18"/>
  <c r="G1683" i="18"/>
  <c r="F1683" i="18"/>
  <c r="E1683" i="18"/>
  <c r="D1683" i="18"/>
  <c r="G1682" i="18"/>
  <c r="F1682" i="18"/>
  <c r="E1682" i="18"/>
  <c r="D1682" i="18"/>
  <c r="G1681" i="18"/>
  <c r="F1681" i="18"/>
  <c r="E1681" i="18"/>
  <c r="D1681" i="18"/>
  <c r="G1680" i="18"/>
  <c r="F1680" i="18"/>
  <c r="E1680" i="18"/>
  <c r="D1680" i="18"/>
  <c r="G1679" i="18"/>
  <c r="F1679" i="18"/>
  <c r="E1679" i="18"/>
  <c r="D1679" i="18"/>
  <c r="G1678" i="18"/>
  <c r="F1678" i="18"/>
  <c r="E1678" i="18"/>
  <c r="D1678" i="18"/>
  <c r="G1677" i="18"/>
  <c r="F1677" i="18"/>
  <c r="E1677" i="18"/>
  <c r="D1677" i="18"/>
  <c r="G1676" i="18"/>
  <c r="F1676" i="18"/>
  <c r="E1676" i="18"/>
  <c r="D1676" i="18"/>
  <c r="G1675" i="18"/>
  <c r="F1675" i="18"/>
  <c r="E1675" i="18"/>
  <c r="D1675" i="18"/>
  <c r="G1674" i="18"/>
  <c r="F1674" i="18"/>
  <c r="E1674" i="18"/>
  <c r="D1674" i="18"/>
  <c r="G1673" i="18"/>
  <c r="F1673" i="18"/>
  <c r="E1673" i="18"/>
  <c r="D1673" i="18"/>
  <c r="G1672" i="18"/>
  <c r="F1672" i="18"/>
  <c r="E1672" i="18"/>
  <c r="D1672" i="18"/>
  <c r="G1671" i="18"/>
  <c r="F1671" i="18"/>
  <c r="E1671" i="18"/>
  <c r="D1671" i="18"/>
  <c r="G1670" i="18"/>
  <c r="F1670" i="18"/>
  <c r="E1670" i="18"/>
  <c r="D1670" i="18"/>
  <c r="G1669" i="18"/>
  <c r="F1669" i="18"/>
  <c r="E1669" i="18"/>
  <c r="D1669" i="18"/>
  <c r="G1668" i="18"/>
  <c r="F1668" i="18"/>
  <c r="E1668" i="18"/>
  <c r="D1668" i="18"/>
  <c r="G1667" i="18"/>
  <c r="F1667" i="18"/>
  <c r="E1667" i="18"/>
  <c r="D1667" i="18"/>
  <c r="G1666" i="18"/>
  <c r="F1666" i="18"/>
  <c r="E1666" i="18"/>
  <c r="D1666" i="18"/>
  <c r="G1665" i="18"/>
  <c r="F1665" i="18"/>
  <c r="E1665" i="18"/>
  <c r="D1665" i="18"/>
  <c r="G1664" i="18"/>
  <c r="F1664" i="18"/>
  <c r="E1664" i="18"/>
  <c r="D1664" i="18"/>
  <c r="G1663" i="18"/>
  <c r="F1663" i="18"/>
  <c r="E1663" i="18"/>
  <c r="D1663" i="18"/>
  <c r="G1662" i="18"/>
  <c r="F1662" i="18"/>
  <c r="E1662" i="18"/>
  <c r="D1662" i="18"/>
  <c r="G1661" i="18"/>
  <c r="F1661" i="18"/>
  <c r="E1661" i="18"/>
  <c r="D1661" i="18"/>
  <c r="G1660" i="18"/>
  <c r="F1660" i="18"/>
  <c r="E1660" i="18"/>
  <c r="D1660" i="18"/>
  <c r="G1659" i="18"/>
  <c r="F1659" i="18"/>
  <c r="E1659" i="18"/>
  <c r="D1659" i="18"/>
  <c r="G1658" i="18"/>
  <c r="F1658" i="18"/>
  <c r="E1658" i="18"/>
  <c r="D1658" i="18"/>
  <c r="G1657" i="18"/>
  <c r="F1657" i="18"/>
  <c r="E1657" i="18"/>
  <c r="D1657" i="18"/>
  <c r="G1656" i="18"/>
  <c r="F1656" i="18"/>
  <c r="E1656" i="18"/>
  <c r="D1656" i="18"/>
  <c r="G1655" i="18"/>
  <c r="F1655" i="18"/>
  <c r="E1655" i="18"/>
  <c r="D1655" i="18"/>
  <c r="G1654" i="18"/>
  <c r="F1654" i="18"/>
  <c r="E1654" i="18"/>
  <c r="D1654" i="18"/>
  <c r="G1653" i="18"/>
  <c r="F1653" i="18"/>
  <c r="E1653" i="18"/>
  <c r="D1653" i="18"/>
  <c r="G1652" i="18"/>
  <c r="F1652" i="18"/>
  <c r="E1652" i="18"/>
  <c r="D1652" i="18"/>
  <c r="G1651" i="18"/>
  <c r="F1651" i="18"/>
  <c r="E1651" i="18"/>
  <c r="D1651" i="18"/>
  <c r="G1650" i="18"/>
  <c r="F1650" i="18"/>
  <c r="E1650" i="18"/>
  <c r="D1650" i="18"/>
  <c r="G1649" i="18"/>
  <c r="F1649" i="18"/>
  <c r="E1649" i="18"/>
  <c r="D1649" i="18"/>
  <c r="G1648" i="18"/>
  <c r="F1648" i="18"/>
  <c r="E1648" i="18"/>
  <c r="D1648" i="18"/>
  <c r="G1647" i="18"/>
  <c r="F1647" i="18"/>
  <c r="E1647" i="18"/>
  <c r="D1647" i="18"/>
  <c r="G1646" i="18"/>
  <c r="F1646" i="18"/>
  <c r="E1646" i="18"/>
  <c r="D1646" i="18"/>
  <c r="G1645" i="18"/>
  <c r="F1645" i="18"/>
  <c r="E1645" i="18"/>
  <c r="D1645" i="18"/>
  <c r="G1644" i="18"/>
  <c r="F1644" i="18"/>
  <c r="E1644" i="18"/>
  <c r="D1644" i="18"/>
  <c r="G1643" i="18"/>
  <c r="F1643" i="18"/>
  <c r="E1643" i="18"/>
  <c r="D1643" i="18"/>
  <c r="G1642" i="18"/>
  <c r="F1642" i="18"/>
  <c r="E1642" i="18"/>
  <c r="D1642" i="18"/>
  <c r="G1641" i="18"/>
  <c r="F1641" i="18"/>
  <c r="E1641" i="18"/>
  <c r="D1641" i="18"/>
  <c r="G1640" i="18"/>
  <c r="F1640" i="18"/>
  <c r="E1640" i="18"/>
  <c r="D1640" i="18"/>
  <c r="G1639" i="18"/>
  <c r="F1639" i="18"/>
  <c r="E1639" i="18"/>
  <c r="D1639" i="18"/>
  <c r="G1638" i="18"/>
  <c r="F1638" i="18"/>
  <c r="E1638" i="18"/>
  <c r="D1638" i="18"/>
  <c r="G1637" i="18"/>
  <c r="F1637" i="18"/>
  <c r="E1637" i="18"/>
  <c r="D1637" i="18"/>
  <c r="G1636" i="18"/>
  <c r="F1636" i="18"/>
  <c r="E1636" i="18"/>
  <c r="D1636" i="18"/>
  <c r="G1635" i="18"/>
  <c r="F1635" i="18"/>
  <c r="E1635" i="18"/>
  <c r="D1635" i="18"/>
  <c r="G1634" i="18"/>
  <c r="F1634" i="18"/>
  <c r="E1634" i="18"/>
  <c r="D1634" i="18"/>
  <c r="G1633" i="18"/>
  <c r="F1633" i="18"/>
  <c r="E1633" i="18"/>
  <c r="D1633" i="18"/>
  <c r="G1632" i="18"/>
  <c r="F1632" i="18"/>
  <c r="E1632" i="18"/>
  <c r="D1632" i="18"/>
  <c r="G1631" i="18"/>
  <c r="F1631" i="18"/>
  <c r="E1631" i="18"/>
  <c r="D1631" i="18"/>
  <c r="G1630" i="18"/>
  <c r="F1630" i="18"/>
  <c r="E1630" i="18"/>
  <c r="D1630" i="18"/>
  <c r="G1629" i="18"/>
  <c r="F1629" i="18"/>
  <c r="E1629" i="18"/>
  <c r="D1629" i="18"/>
  <c r="G1628" i="18"/>
  <c r="F1628" i="18"/>
  <c r="E1628" i="18"/>
  <c r="D1628" i="18"/>
  <c r="G1627" i="18"/>
  <c r="F1627" i="18"/>
  <c r="E1627" i="18"/>
  <c r="D1627" i="18"/>
  <c r="G1626" i="18"/>
  <c r="F1626" i="18"/>
  <c r="E1626" i="18"/>
  <c r="D1626" i="18"/>
  <c r="G1625" i="18"/>
  <c r="F1625" i="18"/>
  <c r="E1625" i="18"/>
  <c r="D1625" i="18"/>
  <c r="G1624" i="18"/>
  <c r="F1624" i="18"/>
  <c r="E1624" i="18"/>
  <c r="D1624" i="18"/>
  <c r="G1623" i="18"/>
  <c r="F1623" i="18"/>
  <c r="E1623" i="18"/>
  <c r="D1623" i="18"/>
  <c r="G1622" i="18"/>
  <c r="F1622" i="18"/>
  <c r="E1622" i="18"/>
  <c r="D1622" i="18"/>
  <c r="G1621" i="18"/>
  <c r="F1621" i="18"/>
  <c r="E1621" i="18"/>
  <c r="D1621" i="18"/>
  <c r="G1620" i="18"/>
  <c r="F1620" i="18"/>
  <c r="E1620" i="18"/>
  <c r="D1620" i="18"/>
  <c r="G1619" i="18"/>
  <c r="F1619" i="18"/>
  <c r="E1619" i="18"/>
  <c r="D1619" i="18"/>
  <c r="G1618" i="18"/>
  <c r="F1618" i="18"/>
  <c r="E1618" i="18"/>
  <c r="D1618" i="18"/>
  <c r="G1617" i="18"/>
  <c r="F1617" i="18"/>
  <c r="E1617" i="18"/>
  <c r="D1617" i="18"/>
  <c r="G1616" i="18"/>
  <c r="F1616" i="18"/>
  <c r="E1616" i="18"/>
  <c r="D1616" i="18"/>
  <c r="G1615" i="18"/>
  <c r="F1615" i="18"/>
  <c r="E1615" i="18"/>
  <c r="D1615" i="18"/>
  <c r="G1614" i="18"/>
  <c r="F1614" i="18"/>
  <c r="E1614" i="18"/>
  <c r="D1614" i="18"/>
  <c r="G1613" i="18"/>
  <c r="F1613" i="18"/>
  <c r="E1613" i="18"/>
  <c r="D1613" i="18"/>
  <c r="G1612" i="18"/>
  <c r="F1612" i="18"/>
  <c r="E1612" i="18"/>
  <c r="D1612" i="18"/>
  <c r="G1611" i="18"/>
  <c r="F1611" i="18"/>
  <c r="E1611" i="18"/>
  <c r="D1611" i="18"/>
  <c r="G1610" i="18"/>
  <c r="F1610" i="18"/>
  <c r="E1610" i="18"/>
  <c r="D1610" i="18"/>
  <c r="G1609" i="18"/>
  <c r="F1609" i="18"/>
  <c r="E1609" i="18"/>
  <c r="D1609" i="18"/>
  <c r="G1608" i="18"/>
  <c r="F1608" i="18"/>
  <c r="E1608" i="18"/>
  <c r="D1608" i="18"/>
  <c r="G1607" i="18"/>
  <c r="F1607" i="18"/>
  <c r="E1607" i="18"/>
  <c r="D1607" i="18"/>
  <c r="G1606" i="18"/>
  <c r="F1606" i="18"/>
  <c r="E1606" i="18"/>
  <c r="D1606" i="18"/>
  <c r="G1605" i="18"/>
  <c r="F1605" i="18"/>
  <c r="E1605" i="18"/>
  <c r="D1605" i="18"/>
  <c r="G1604" i="18"/>
  <c r="F1604" i="18"/>
  <c r="E1604" i="18"/>
  <c r="D1604" i="18"/>
  <c r="G1603" i="18"/>
  <c r="F1603" i="18"/>
  <c r="E1603" i="18"/>
  <c r="D1603" i="18"/>
  <c r="G1602" i="18"/>
  <c r="F1602" i="18"/>
  <c r="E1602" i="18"/>
  <c r="D1602" i="18"/>
  <c r="G1601" i="18"/>
  <c r="F1601" i="18"/>
  <c r="E1601" i="18"/>
  <c r="D1601" i="18"/>
  <c r="G1600" i="18"/>
  <c r="F1600" i="18"/>
  <c r="E1600" i="18"/>
  <c r="D1600" i="18"/>
  <c r="G1599" i="18"/>
  <c r="F1599" i="18"/>
  <c r="E1599" i="18"/>
  <c r="D1599" i="18"/>
  <c r="G1598" i="18"/>
  <c r="F1598" i="18"/>
  <c r="E1598" i="18"/>
  <c r="D1598" i="18"/>
  <c r="G1597" i="18"/>
  <c r="F1597" i="18"/>
  <c r="E1597" i="18"/>
  <c r="D1597" i="18"/>
  <c r="G1596" i="18"/>
  <c r="F1596" i="18"/>
  <c r="E1596" i="18"/>
  <c r="D1596" i="18"/>
  <c r="G1595" i="18"/>
  <c r="F1595" i="18"/>
  <c r="E1595" i="18"/>
  <c r="D1595" i="18"/>
  <c r="G1594" i="18"/>
  <c r="F1594" i="18"/>
  <c r="E1594" i="18"/>
  <c r="D1594" i="18"/>
  <c r="G1593" i="18"/>
  <c r="F1593" i="18"/>
  <c r="E1593" i="18"/>
  <c r="D1593" i="18"/>
  <c r="G1592" i="18"/>
  <c r="F1592" i="18"/>
  <c r="E1592" i="18"/>
  <c r="D1592" i="18"/>
  <c r="G1591" i="18"/>
  <c r="F1591" i="18"/>
  <c r="E1591" i="18"/>
  <c r="D1591" i="18"/>
  <c r="G1590" i="18"/>
  <c r="F1590" i="18"/>
  <c r="E1590" i="18"/>
  <c r="D1590" i="18"/>
  <c r="G1589" i="18"/>
  <c r="F1589" i="18"/>
  <c r="E1589" i="18"/>
  <c r="D1589" i="18"/>
  <c r="G1588" i="18"/>
  <c r="F1588" i="18"/>
  <c r="E1588" i="18"/>
  <c r="D1588" i="18"/>
  <c r="G1587" i="18"/>
  <c r="F1587" i="18"/>
  <c r="E1587" i="18"/>
  <c r="D1587" i="18"/>
  <c r="G1586" i="18"/>
  <c r="F1586" i="18"/>
  <c r="E1586" i="18"/>
  <c r="D1586" i="18"/>
  <c r="G1585" i="18"/>
  <c r="F1585" i="18"/>
  <c r="E1585" i="18"/>
  <c r="D1585" i="18"/>
  <c r="G1584" i="18"/>
  <c r="F1584" i="18"/>
  <c r="E1584" i="18"/>
  <c r="D1584" i="18"/>
  <c r="G1583" i="18"/>
  <c r="F1583" i="18"/>
  <c r="E1583" i="18"/>
  <c r="D1583" i="18"/>
  <c r="G1582" i="18"/>
  <c r="F1582" i="18"/>
  <c r="E1582" i="18"/>
  <c r="D1582" i="18"/>
  <c r="G1581" i="18"/>
  <c r="F1581" i="18"/>
  <c r="E1581" i="18"/>
  <c r="D1581" i="18"/>
  <c r="G1580" i="18"/>
  <c r="F1580" i="18"/>
  <c r="E1580" i="18"/>
  <c r="D1580" i="18"/>
  <c r="G1579" i="18"/>
  <c r="F1579" i="18"/>
  <c r="E1579" i="18"/>
  <c r="D1579" i="18"/>
  <c r="G1578" i="18"/>
  <c r="F1578" i="18"/>
  <c r="E1578" i="18"/>
  <c r="D1578" i="18"/>
  <c r="G1577" i="18"/>
  <c r="F1577" i="18"/>
  <c r="E1577" i="18"/>
  <c r="D1577" i="18"/>
  <c r="G1576" i="18"/>
  <c r="F1576" i="18"/>
  <c r="E1576" i="18"/>
  <c r="D1576" i="18"/>
  <c r="G1575" i="18"/>
  <c r="F1575" i="18"/>
  <c r="E1575" i="18"/>
  <c r="D1575" i="18"/>
  <c r="G1574" i="18"/>
  <c r="F1574" i="18"/>
  <c r="E1574" i="18"/>
  <c r="D1574" i="18"/>
  <c r="G1573" i="18"/>
  <c r="F1573" i="18"/>
  <c r="E1573" i="18"/>
  <c r="D1573" i="18"/>
  <c r="G1572" i="18"/>
  <c r="F1572" i="18"/>
  <c r="E1572" i="18"/>
  <c r="D1572" i="18"/>
  <c r="G1571" i="18"/>
  <c r="F1571" i="18"/>
  <c r="E1571" i="18"/>
  <c r="D1571" i="18"/>
  <c r="G1570" i="18"/>
  <c r="F1570" i="18"/>
  <c r="E1570" i="18"/>
  <c r="D1570" i="18"/>
  <c r="G1569" i="18"/>
  <c r="F1569" i="18"/>
  <c r="E1569" i="18"/>
  <c r="D1569" i="18"/>
  <c r="G1568" i="18"/>
  <c r="F1568" i="18"/>
  <c r="E1568" i="18"/>
  <c r="D1568" i="18"/>
  <c r="G1567" i="18"/>
  <c r="F1567" i="18"/>
  <c r="E1567" i="18"/>
  <c r="D1567" i="18"/>
  <c r="G1566" i="18"/>
  <c r="F1566" i="18"/>
  <c r="E1566" i="18"/>
  <c r="D1566" i="18"/>
  <c r="G1565" i="18"/>
  <c r="F1565" i="18"/>
  <c r="E1565" i="18"/>
  <c r="D1565" i="18"/>
  <c r="G1564" i="18"/>
  <c r="F1564" i="18"/>
  <c r="E1564" i="18"/>
  <c r="D1564" i="18"/>
  <c r="G1563" i="18"/>
  <c r="F1563" i="18"/>
  <c r="E1563" i="18"/>
  <c r="D1563" i="18"/>
  <c r="G1562" i="18"/>
  <c r="F1562" i="18"/>
  <c r="E1562" i="18"/>
  <c r="D1562" i="18"/>
  <c r="G1561" i="18"/>
  <c r="F1561" i="18"/>
  <c r="E1561" i="18"/>
  <c r="D1561" i="18"/>
  <c r="G1560" i="18"/>
  <c r="F1560" i="18"/>
  <c r="E1560" i="18"/>
  <c r="D1560" i="18"/>
  <c r="G1559" i="18"/>
  <c r="F1559" i="18"/>
  <c r="E1559" i="18"/>
  <c r="D1559" i="18"/>
  <c r="G1558" i="18"/>
  <c r="F1558" i="18"/>
  <c r="E1558" i="18"/>
  <c r="D1558" i="18"/>
  <c r="G1557" i="18"/>
  <c r="F1557" i="18"/>
  <c r="E1557" i="18"/>
  <c r="D1557" i="18"/>
  <c r="G1556" i="18"/>
  <c r="F1556" i="18"/>
  <c r="E1556" i="18"/>
  <c r="D1556" i="18"/>
  <c r="G1555" i="18"/>
  <c r="F1555" i="18"/>
  <c r="E1555" i="18"/>
  <c r="D1555" i="18"/>
  <c r="G1554" i="18"/>
  <c r="F1554" i="18"/>
  <c r="E1554" i="18"/>
  <c r="D1554" i="18"/>
  <c r="G1553" i="18"/>
  <c r="F1553" i="18"/>
  <c r="E1553" i="18"/>
  <c r="D1553" i="18"/>
  <c r="G1552" i="18"/>
  <c r="F1552" i="18"/>
  <c r="E1552" i="18"/>
  <c r="D1552" i="18"/>
  <c r="G1551" i="18"/>
  <c r="F1551" i="18"/>
  <c r="E1551" i="18"/>
  <c r="D1551" i="18"/>
  <c r="G1550" i="18"/>
  <c r="F1550" i="18"/>
  <c r="E1550" i="18"/>
  <c r="D1550" i="18"/>
  <c r="G1549" i="18"/>
  <c r="F1549" i="18"/>
  <c r="E1549" i="18"/>
  <c r="D1549" i="18"/>
  <c r="G1548" i="18"/>
  <c r="F1548" i="18"/>
  <c r="E1548" i="18"/>
  <c r="D1548" i="18"/>
  <c r="G1547" i="18"/>
  <c r="F1547" i="18"/>
  <c r="E1547" i="18"/>
  <c r="D1547" i="18"/>
  <c r="G1546" i="18"/>
  <c r="F1546" i="18"/>
  <c r="E1546" i="18"/>
  <c r="D1546" i="18"/>
  <c r="G1545" i="18"/>
  <c r="F1545" i="18"/>
  <c r="E1545" i="18"/>
  <c r="D1545" i="18"/>
  <c r="G1544" i="18"/>
  <c r="F1544" i="18"/>
  <c r="E1544" i="18"/>
  <c r="D1544" i="18"/>
  <c r="G1543" i="18"/>
  <c r="F1543" i="18"/>
  <c r="E1543" i="18"/>
  <c r="D1543" i="18"/>
  <c r="G1542" i="18"/>
  <c r="F1542" i="18"/>
  <c r="E1542" i="18"/>
  <c r="D1542" i="18"/>
  <c r="G1541" i="18"/>
  <c r="F1541" i="18"/>
  <c r="E1541" i="18"/>
  <c r="D1541" i="18"/>
  <c r="G1540" i="18"/>
  <c r="F1540" i="18"/>
  <c r="E1540" i="18"/>
  <c r="D1540" i="18"/>
  <c r="G1539" i="18"/>
  <c r="F1539" i="18"/>
  <c r="E1539" i="18"/>
  <c r="D1539" i="18"/>
  <c r="G1538" i="18"/>
  <c r="F1538" i="18"/>
  <c r="E1538" i="18"/>
  <c r="D1538" i="18"/>
  <c r="G1537" i="18"/>
  <c r="F1537" i="18"/>
  <c r="E1537" i="18"/>
  <c r="D1537" i="18"/>
  <c r="G1536" i="18"/>
  <c r="F1536" i="18"/>
  <c r="E1536" i="18"/>
  <c r="D1536" i="18"/>
  <c r="G1535" i="18"/>
  <c r="F1535" i="18"/>
  <c r="E1535" i="18"/>
  <c r="D1535" i="18"/>
  <c r="G1534" i="18"/>
  <c r="F1534" i="18"/>
  <c r="E1534" i="18"/>
  <c r="D1534" i="18"/>
  <c r="G1533" i="18"/>
  <c r="F1533" i="18"/>
  <c r="E1533" i="18"/>
  <c r="D1533" i="18"/>
  <c r="G1532" i="18"/>
  <c r="F1532" i="18"/>
  <c r="E1532" i="18"/>
  <c r="D1532" i="18"/>
  <c r="G1531" i="18"/>
  <c r="F1531" i="18"/>
  <c r="E1531" i="18"/>
  <c r="D1531" i="18"/>
  <c r="G1530" i="18"/>
  <c r="F1530" i="18"/>
  <c r="E1530" i="18"/>
  <c r="D1530" i="18"/>
  <c r="G1529" i="18"/>
  <c r="F1529" i="18"/>
  <c r="E1529" i="18"/>
  <c r="D1529" i="18"/>
  <c r="G1528" i="18"/>
  <c r="F1528" i="18"/>
  <c r="E1528" i="18"/>
  <c r="D1528" i="18"/>
  <c r="G1527" i="18"/>
  <c r="F1527" i="18"/>
  <c r="E1527" i="18"/>
  <c r="D1527" i="18"/>
  <c r="G1526" i="18"/>
  <c r="F1526" i="18"/>
  <c r="E1526" i="18"/>
  <c r="D1526" i="18"/>
  <c r="G1525" i="18"/>
  <c r="F1525" i="18"/>
  <c r="E1525" i="18"/>
  <c r="D1525" i="18"/>
  <c r="G1524" i="18"/>
  <c r="F1524" i="18"/>
  <c r="E1524" i="18"/>
  <c r="D1524" i="18"/>
  <c r="G1523" i="18"/>
  <c r="F1523" i="18"/>
  <c r="E1523" i="18"/>
  <c r="D1523" i="18"/>
  <c r="G1522" i="18"/>
  <c r="F1522" i="18"/>
  <c r="E1522" i="18"/>
  <c r="D1522" i="18"/>
  <c r="G1521" i="18"/>
  <c r="F1521" i="18"/>
  <c r="E1521" i="18"/>
  <c r="D1521" i="18"/>
  <c r="G1520" i="18"/>
  <c r="F1520" i="18"/>
  <c r="E1520" i="18"/>
  <c r="D1520" i="18"/>
  <c r="G1519" i="18"/>
  <c r="F1519" i="18"/>
  <c r="E1519" i="18"/>
  <c r="D1519" i="18"/>
  <c r="G1518" i="18"/>
  <c r="F1518" i="18"/>
  <c r="E1518" i="18"/>
  <c r="D1518" i="18"/>
  <c r="G1517" i="18"/>
  <c r="F1517" i="18"/>
  <c r="E1517" i="18"/>
  <c r="D1517" i="18"/>
  <c r="G1516" i="18"/>
  <c r="F1516" i="18"/>
  <c r="E1516" i="18"/>
  <c r="D1516" i="18"/>
  <c r="G1515" i="18"/>
  <c r="F1515" i="18"/>
  <c r="E1515" i="18"/>
  <c r="D1515" i="18"/>
  <c r="G1514" i="18"/>
  <c r="F1514" i="18"/>
  <c r="E1514" i="18"/>
  <c r="D1514" i="18"/>
  <c r="G1513" i="18"/>
  <c r="F1513" i="18"/>
  <c r="E1513" i="18"/>
  <c r="D1513" i="18"/>
  <c r="G1512" i="18"/>
  <c r="F1512" i="18"/>
  <c r="E1512" i="18"/>
  <c r="D1512" i="18"/>
  <c r="G1511" i="18"/>
  <c r="F1511" i="18"/>
  <c r="E1511" i="18"/>
  <c r="D1511" i="18"/>
  <c r="G1510" i="18"/>
  <c r="F1510" i="18"/>
  <c r="E1510" i="18"/>
  <c r="D1510" i="18"/>
  <c r="G1509" i="18"/>
  <c r="F1509" i="18"/>
  <c r="E1509" i="18"/>
  <c r="D1509" i="18"/>
  <c r="G1508" i="18"/>
  <c r="F1508" i="18"/>
  <c r="E1508" i="18"/>
  <c r="D1508" i="18"/>
  <c r="G1507" i="18"/>
  <c r="F1507" i="18"/>
  <c r="E1507" i="18"/>
  <c r="D1507" i="18"/>
  <c r="G1506" i="18"/>
  <c r="F1506" i="18"/>
  <c r="E1506" i="18"/>
  <c r="D1506" i="18"/>
  <c r="G1505" i="18"/>
  <c r="F1505" i="18"/>
  <c r="E1505" i="18"/>
  <c r="D1505" i="18"/>
  <c r="G1504" i="18"/>
  <c r="F1504" i="18"/>
  <c r="E1504" i="18"/>
  <c r="D1504" i="18"/>
  <c r="G1503" i="18"/>
  <c r="F1503" i="18"/>
  <c r="E1503" i="18"/>
  <c r="D1503" i="18"/>
  <c r="G1502" i="18"/>
  <c r="F1502" i="18"/>
  <c r="E1502" i="18"/>
  <c r="D1502" i="18"/>
  <c r="G1501" i="18"/>
  <c r="F1501" i="18"/>
  <c r="E1501" i="18"/>
  <c r="D1501" i="18"/>
  <c r="G1500" i="18"/>
  <c r="F1500" i="18"/>
  <c r="E1500" i="18"/>
  <c r="D1500" i="18"/>
  <c r="G1499" i="18"/>
  <c r="F1499" i="18"/>
  <c r="E1499" i="18"/>
  <c r="D1499" i="18"/>
  <c r="G1498" i="18"/>
  <c r="F1498" i="18"/>
  <c r="E1498" i="18"/>
  <c r="D1498" i="18"/>
  <c r="G1497" i="18"/>
  <c r="F1497" i="18"/>
  <c r="E1497" i="18"/>
  <c r="D1497" i="18"/>
  <c r="G1496" i="18"/>
  <c r="F1496" i="18"/>
  <c r="E1496" i="18"/>
  <c r="D1496" i="18"/>
  <c r="G1495" i="18"/>
  <c r="F1495" i="18"/>
  <c r="E1495" i="18"/>
  <c r="D1495" i="18"/>
  <c r="G1494" i="18"/>
  <c r="F1494" i="18"/>
  <c r="E1494" i="18"/>
  <c r="D1494" i="18"/>
  <c r="G1493" i="18"/>
  <c r="F1493" i="18"/>
  <c r="E1493" i="18"/>
  <c r="D1493" i="18"/>
  <c r="G1492" i="18"/>
  <c r="F1492" i="18"/>
  <c r="E1492" i="18"/>
  <c r="D1492" i="18"/>
  <c r="G1491" i="18"/>
  <c r="F1491" i="18"/>
  <c r="E1491" i="18"/>
  <c r="D1491" i="18"/>
  <c r="G1490" i="18"/>
  <c r="F1490" i="18"/>
  <c r="E1490" i="18"/>
  <c r="D1490" i="18"/>
  <c r="G1489" i="18"/>
  <c r="F1489" i="18"/>
  <c r="E1489" i="18"/>
  <c r="D1489" i="18"/>
  <c r="G1488" i="18"/>
  <c r="F1488" i="18"/>
  <c r="E1488" i="18"/>
  <c r="D1488" i="18"/>
  <c r="G1487" i="18"/>
  <c r="F1487" i="18"/>
  <c r="E1487" i="18"/>
  <c r="D1487" i="18"/>
  <c r="G1486" i="18"/>
  <c r="F1486" i="18"/>
  <c r="E1486" i="18"/>
  <c r="D1486" i="18"/>
  <c r="G1485" i="18"/>
  <c r="F1485" i="18"/>
  <c r="E1485" i="18"/>
  <c r="D1485" i="18"/>
  <c r="G1484" i="18"/>
  <c r="F1484" i="18"/>
  <c r="E1484" i="18"/>
  <c r="D1484" i="18"/>
  <c r="G1483" i="18"/>
  <c r="F1483" i="18"/>
  <c r="E1483" i="18"/>
  <c r="D1483" i="18"/>
  <c r="G1482" i="18"/>
  <c r="F1482" i="18"/>
  <c r="E1482" i="18"/>
  <c r="D1482" i="18"/>
  <c r="G1481" i="18"/>
  <c r="F1481" i="18"/>
  <c r="E1481" i="18"/>
  <c r="D1481" i="18"/>
  <c r="G1480" i="18"/>
  <c r="F1480" i="18"/>
  <c r="E1480" i="18"/>
  <c r="D1480" i="18"/>
  <c r="G1479" i="18"/>
  <c r="F1479" i="18"/>
  <c r="E1479" i="18"/>
  <c r="D1479" i="18"/>
  <c r="G1478" i="18"/>
  <c r="F1478" i="18"/>
  <c r="E1478" i="18"/>
  <c r="D1478" i="18"/>
  <c r="G1477" i="18"/>
  <c r="F1477" i="18"/>
  <c r="E1477" i="18"/>
  <c r="D1477" i="18"/>
  <c r="G1476" i="18"/>
  <c r="F1476" i="18"/>
  <c r="E1476" i="18"/>
  <c r="D1476" i="18"/>
  <c r="G1475" i="18"/>
  <c r="F1475" i="18"/>
  <c r="E1475" i="18"/>
  <c r="D1475" i="18"/>
  <c r="G1474" i="18"/>
  <c r="F1474" i="18"/>
  <c r="E1474" i="18"/>
  <c r="D1474" i="18"/>
  <c r="G1473" i="18"/>
  <c r="F1473" i="18"/>
  <c r="E1473" i="18"/>
  <c r="D1473" i="18"/>
  <c r="G1472" i="18"/>
  <c r="F1472" i="18"/>
  <c r="E1472" i="18"/>
  <c r="D1472" i="18"/>
  <c r="G1471" i="18"/>
  <c r="F1471" i="18"/>
  <c r="E1471" i="18"/>
  <c r="D1471" i="18"/>
  <c r="G1470" i="18"/>
  <c r="F1470" i="18"/>
  <c r="E1470" i="18"/>
  <c r="D1470" i="18"/>
  <c r="G1469" i="18"/>
  <c r="F1469" i="18"/>
  <c r="E1469" i="18"/>
  <c r="D1469" i="18"/>
  <c r="G1468" i="18"/>
  <c r="F1468" i="18"/>
  <c r="E1468" i="18"/>
  <c r="D1468" i="18"/>
  <c r="G1467" i="18"/>
  <c r="F1467" i="18"/>
  <c r="E1467" i="18"/>
  <c r="D1467" i="18"/>
  <c r="G1466" i="18"/>
  <c r="F1466" i="18"/>
  <c r="E1466" i="18"/>
  <c r="D1466" i="18"/>
  <c r="G1465" i="18"/>
  <c r="F1465" i="18"/>
  <c r="E1465" i="18"/>
  <c r="D1465" i="18"/>
  <c r="G1464" i="18"/>
  <c r="F1464" i="18"/>
  <c r="E1464" i="18"/>
  <c r="D1464" i="18"/>
  <c r="G1463" i="18"/>
  <c r="F1463" i="18"/>
  <c r="E1463" i="18"/>
  <c r="D1463" i="18"/>
  <c r="G1462" i="18"/>
  <c r="F1462" i="18"/>
  <c r="E1462" i="18"/>
  <c r="D1462" i="18"/>
  <c r="G1461" i="18"/>
  <c r="F1461" i="18"/>
  <c r="E1461" i="18"/>
  <c r="D1461" i="18"/>
  <c r="G1460" i="18"/>
  <c r="F1460" i="18"/>
  <c r="E1460" i="18"/>
  <c r="D1460" i="18"/>
  <c r="G1459" i="18"/>
  <c r="F1459" i="18"/>
  <c r="E1459" i="18"/>
  <c r="D1459" i="18"/>
  <c r="G1458" i="18"/>
  <c r="F1458" i="18"/>
  <c r="E1458" i="18"/>
  <c r="D1458" i="18"/>
  <c r="G1457" i="18"/>
  <c r="F1457" i="18"/>
  <c r="E1457" i="18"/>
  <c r="D1457" i="18"/>
  <c r="G1456" i="18"/>
  <c r="F1456" i="18"/>
  <c r="E1456" i="18"/>
  <c r="D1456" i="18"/>
  <c r="G1455" i="18"/>
  <c r="F1455" i="18"/>
  <c r="E1455" i="18"/>
  <c r="D1455" i="18"/>
  <c r="G1454" i="18"/>
  <c r="F1454" i="18"/>
  <c r="E1454" i="18"/>
  <c r="D1454" i="18"/>
  <c r="G1453" i="18"/>
  <c r="F1453" i="18"/>
  <c r="E1453" i="18"/>
  <c r="D1453" i="18"/>
  <c r="G1452" i="18"/>
  <c r="F1452" i="18"/>
  <c r="E1452" i="18"/>
  <c r="D1452" i="18"/>
  <c r="G1451" i="18"/>
  <c r="F1451" i="18"/>
  <c r="E1451" i="18"/>
  <c r="D1451" i="18"/>
  <c r="G1450" i="18"/>
  <c r="F1450" i="18"/>
  <c r="E1450" i="18"/>
  <c r="D1450" i="18"/>
  <c r="G1449" i="18"/>
  <c r="F1449" i="18"/>
  <c r="E1449" i="18"/>
  <c r="D1449" i="18"/>
  <c r="G1448" i="18"/>
  <c r="F1448" i="18"/>
  <c r="E1448" i="18"/>
  <c r="D1448" i="18"/>
  <c r="G1447" i="18"/>
  <c r="F1447" i="18"/>
  <c r="E1447" i="18"/>
  <c r="D1447" i="18"/>
  <c r="G1446" i="18"/>
  <c r="F1446" i="18"/>
  <c r="E1446" i="18"/>
  <c r="D1446" i="18"/>
  <c r="G1445" i="18"/>
  <c r="F1445" i="18"/>
  <c r="E1445" i="18"/>
  <c r="D1445" i="18"/>
  <c r="G1444" i="18"/>
  <c r="F1444" i="18"/>
  <c r="E1444" i="18"/>
  <c r="D1444" i="18"/>
  <c r="G1443" i="18"/>
  <c r="F1443" i="18"/>
  <c r="E1443" i="18"/>
  <c r="D1443" i="18"/>
  <c r="G1442" i="18"/>
  <c r="F1442" i="18"/>
  <c r="E1442" i="18"/>
  <c r="D1442" i="18"/>
  <c r="G1441" i="18"/>
  <c r="F1441" i="18"/>
  <c r="E1441" i="18"/>
  <c r="D1441" i="18"/>
  <c r="G1440" i="18"/>
  <c r="F1440" i="18"/>
  <c r="E1440" i="18"/>
  <c r="D1440" i="18"/>
  <c r="G1439" i="18"/>
  <c r="F1439" i="18"/>
  <c r="E1439" i="18"/>
  <c r="D1439" i="18"/>
  <c r="G1438" i="18"/>
  <c r="F1438" i="18"/>
  <c r="E1438" i="18"/>
  <c r="D1438" i="18"/>
  <c r="G1437" i="18"/>
  <c r="F1437" i="18"/>
  <c r="E1437" i="18"/>
  <c r="D1437" i="18"/>
  <c r="G1436" i="18"/>
  <c r="F1436" i="18"/>
  <c r="E1436" i="18"/>
  <c r="D1436" i="18"/>
  <c r="G1435" i="18"/>
  <c r="F1435" i="18"/>
  <c r="E1435" i="18"/>
  <c r="D1435" i="18"/>
  <c r="G1434" i="18"/>
  <c r="F1434" i="18"/>
  <c r="E1434" i="18"/>
  <c r="D1434" i="18"/>
  <c r="G1433" i="18"/>
  <c r="F1433" i="18"/>
  <c r="E1433" i="18"/>
  <c r="D1433" i="18"/>
  <c r="G1432" i="18"/>
  <c r="F1432" i="18"/>
  <c r="E1432" i="18"/>
  <c r="D1432" i="18"/>
  <c r="G1431" i="18"/>
  <c r="F1431" i="18"/>
  <c r="E1431" i="18"/>
  <c r="D1431" i="18"/>
  <c r="G1430" i="18"/>
  <c r="F1430" i="18"/>
  <c r="E1430" i="18"/>
  <c r="D1430" i="18"/>
  <c r="G1429" i="18"/>
  <c r="F1429" i="18"/>
  <c r="E1429" i="18"/>
  <c r="D1429" i="18"/>
  <c r="G1428" i="18"/>
  <c r="F1428" i="18"/>
  <c r="E1428" i="18"/>
  <c r="D1428" i="18"/>
  <c r="G1427" i="18"/>
  <c r="F1427" i="18"/>
  <c r="E1427" i="18"/>
  <c r="D1427" i="18"/>
  <c r="G1426" i="18"/>
  <c r="F1426" i="18"/>
  <c r="E1426" i="18"/>
  <c r="D1426" i="18"/>
  <c r="G1425" i="18"/>
  <c r="F1425" i="18"/>
  <c r="E1425" i="18"/>
  <c r="D1425" i="18"/>
  <c r="G1424" i="18"/>
  <c r="F1424" i="18"/>
  <c r="E1424" i="18"/>
  <c r="D1424" i="18"/>
  <c r="G1423" i="18"/>
  <c r="F1423" i="18"/>
  <c r="E1423" i="18"/>
  <c r="D1423" i="18"/>
  <c r="G1422" i="18"/>
  <c r="F1422" i="18"/>
  <c r="E1422" i="18"/>
  <c r="D1422" i="18"/>
  <c r="G1421" i="18"/>
  <c r="F1421" i="18"/>
  <c r="E1421" i="18"/>
  <c r="D1421" i="18"/>
  <c r="G1420" i="18"/>
  <c r="F1420" i="18"/>
  <c r="E1420" i="18"/>
  <c r="D1420" i="18"/>
  <c r="G1419" i="18"/>
  <c r="F1419" i="18"/>
  <c r="E1419" i="18"/>
  <c r="D1419" i="18"/>
  <c r="G1418" i="18"/>
  <c r="F1418" i="18"/>
  <c r="E1418" i="18"/>
  <c r="D1418" i="18"/>
  <c r="G1417" i="18"/>
  <c r="F1417" i="18"/>
  <c r="E1417" i="18"/>
  <c r="D1417" i="18"/>
  <c r="G1416" i="18"/>
  <c r="F1416" i="18"/>
  <c r="E1416" i="18"/>
  <c r="D1416" i="18"/>
  <c r="G1415" i="18"/>
  <c r="F1415" i="18"/>
  <c r="E1415" i="18"/>
  <c r="D1415" i="18"/>
  <c r="G1414" i="18"/>
  <c r="F1414" i="18"/>
  <c r="E1414" i="18"/>
  <c r="D1414" i="18"/>
  <c r="G1413" i="18"/>
  <c r="F1413" i="18"/>
  <c r="E1413" i="18"/>
  <c r="D1413" i="18"/>
  <c r="G1412" i="18"/>
  <c r="F1412" i="18"/>
  <c r="E1412" i="18"/>
  <c r="D1412" i="18"/>
  <c r="G1411" i="18"/>
  <c r="F1411" i="18"/>
  <c r="E1411" i="18"/>
  <c r="D1411" i="18"/>
  <c r="G1410" i="18"/>
  <c r="F1410" i="18"/>
  <c r="E1410" i="18"/>
  <c r="D1410" i="18"/>
  <c r="G1409" i="18"/>
  <c r="F1409" i="18"/>
  <c r="E1409" i="18"/>
  <c r="D1409" i="18"/>
  <c r="G1408" i="18"/>
  <c r="F1408" i="18"/>
  <c r="E1408" i="18"/>
  <c r="D1408" i="18"/>
  <c r="G1407" i="18"/>
  <c r="F1407" i="18"/>
  <c r="E1407" i="18"/>
  <c r="D1407" i="18"/>
  <c r="G1406" i="18"/>
  <c r="F1406" i="18"/>
  <c r="E1406" i="18"/>
  <c r="D1406" i="18"/>
  <c r="G1405" i="18"/>
  <c r="F1405" i="18"/>
  <c r="E1405" i="18"/>
  <c r="D1405" i="18"/>
  <c r="G1404" i="18"/>
  <c r="F1404" i="18"/>
  <c r="E1404" i="18"/>
  <c r="D1404" i="18"/>
  <c r="G1403" i="18"/>
  <c r="F1403" i="18"/>
  <c r="E1403" i="18"/>
  <c r="D1403" i="18"/>
  <c r="G1402" i="18"/>
  <c r="F1402" i="18"/>
  <c r="E1402" i="18"/>
  <c r="D1402" i="18"/>
  <c r="G1401" i="18"/>
  <c r="F1401" i="18"/>
  <c r="E1401" i="18"/>
  <c r="D1401" i="18"/>
  <c r="G1400" i="18"/>
  <c r="F1400" i="18"/>
  <c r="E1400" i="18"/>
  <c r="D1400" i="18"/>
  <c r="G1399" i="18"/>
  <c r="F1399" i="18"/>
  <c r="E1399" i="18"/>
  <c r="D1399" i="18"/>
  <c r="G1398" i="18"/>
  <c r="F1398" i="18"/>
  <c r="E1398" i="18"/>
  <c r="D1398" i="18"/>
  <c r="G1397" i="18"/>
  <c r="F1397" i="18"/>
  <c r="E1397" i="18"/>
  <c r="D1397" i="18"/>
  <c r="G1396" i="18"/>
  <c r="F1396" i="18"/>
  <c r="E1396" i="18"/>
  <c r="D1396" i="18"/>
  <c r="G1395" i="18"/>
  <c r="F1395" i="18"/>
  <c r="E1395" i="18"/>
  <c r="D1395" i="18"/>
  <c r="G1394" i="18"/>
  <c r="F1394" i="18"/>
  <c r="E1394" i="18"/>
  <c r="D1394" i="18"/>
  <c r="G1393" i="18"/>
  <c r="F1393" i="18"/>
  <c r="E1393" i="18"/>
  <c r="D1393" i="18"/>
  <c r="G1392" i="18"/>
  <c r="F1392" i="18"/>
  <c r="E1392" i="18"/>
  <c r="D1392" i="18"/>
  <c r="G1391" i="18"/>
  <c r="F1391" i="18"/>
  <c r="E1391" i="18"/>
  <c r="D1391" i="18"/>
  <c r="G1390" i="18"/>
  <c r="F1390" i="18"/>
  <c r="E1390" i="18"/>
  <c r="D1390" i="18"/>
  <c r="G1389" i="18"/>
  <c r="F1389" i="18"/>
  <c r="E1389" i="18"/>
  <c r="D1389" i="18"/>
  <c r="G1388" i="18"/>
  <c r="F1388" i="18"/>
  <c r="E1388" i="18"/>
  <c r="D1388" i="18"/>
  <c r="G1387" i="18"/>
  <c r="F1387" i="18"/>
  <c r="E1387" i="18"/>
  <c r="D1387" i="18"/>
  <c r="G1386" i="18"/>
  <c r="F1386" i="18"/>
  <c r="E1386" i="18"/>
  <c r="D1386" i="18"/>
  <c r="G1385" i="18"/>
  <c r="F1385" i="18"/>
  <c r="E1385" i="18"/>
  <c r="D1385" i="18"/>
  <c r="G1384" i="18"/>
  <c r="F1384" i="18"/>
  <c r="E1384" i="18"/>
  <c r="D1384" i="18"/>
  <c r="G1383" i="18"/>
  <c r="F1383" i="18"/>
  <c r="E1383" i="18"/>
  <c r="D1383" i="18"/>
  <c r="G1382" i="18"/>
  <c r="F1382" i="18"/>
  <c r="E1382" i="18"/>
  <c r="D1382" i="18"/>
  <c r="G1381" i="18"/>
  <c r="F1381" i="18"/>
  <c r="E1381" i="18"/>
  <c r="D1381" i="18"/>
  <c r="G1380" i="18"/>
  <c r="F1380" i="18"/>
  <c r="E1380" i="18"/>
  <c r="D1380" i="18"/>
  <c r="G1379" i="18"/>
  <c r="F1379" i="18"/>
  <c r="E1379" i="18"/>
  <c r="D1379" i="18"/>
  <c r="G1378" i="18"/>
  <c r="F1378" i="18"/>
  <c r="E1378" i="18"/>
  <c r="D1378" i="18"/>
  <c r="G1377" i="18"/>
  <c r="F1377" i="18"/>
  <c r="E1377" i="18"/>
  <c r="D1377" i="18"/>
  <c r="G1376" i="18"/>
  <c r="F1376" i="18"/>
  <c r="E1376" i="18"/>
  <c r="D1376" i="18"/>
  <c r="G1375" i="18"/>
  <c r="F1375" i="18"/>
  <c r="E1375" i="18"/>
  <c r="D1375" i="18"/>
  <c r="G1374" i="18"/>
  <c r="F1374" i="18"/>
  <c r="E1374" i="18"/>
  <c r="D1374" i="18"/>
  <c r="G1373" i="18"/>
  <c r="F1373" i="18"/>
  <c r="E1373" i="18"/>
  <c r="D1373" i="18"/>
  <c r="G1372" i="18"/>
  <c r="F1372" i="18"/>
  <c r="E1372" i="18"/>
  <c r="D1372" i="18"/>
  <c r="G1371" i="18"/>
  <c r="F1371" i="18"/>
  <c r="E1371" i="18"/>
  <c r="D1371" i="18"/>
  <c r="G1370" i="18"/>
  <c r="F1370" i="18"/>
  <c r="E1370" i="18"/>
  <c r="D1370" i="18"/>
  <c r="G1369" i="18"/>
  <c r="F1369" i="18"/>
  <c r="E1369" i="18"/>
  <c r="D1369" i="18"/>
  <c r="G1368" i="18"/>
  <c r="F1368" i="18"/>
  <c r="E1368" i="18"/>
  <c r="D1368" i="18"/>
  <c r="G1367" i="18"/>
  <c r="F1367" i="18"/>
  <c r="E1367" i="18"/>
  <c r="D1367" i="18"/>
  <c r="G1366" i="18"/>
  <c r="F1366" i="18"/>
  <c r="E1366" i="18"/>
  <c r="D1366" i="18"/>
  <c r="G1365" i="18"/>
  <c r="F1365" i="18"/>
  <c r="E1365" i="18"/>
  <c r="D1365" i="18"/>
  <c r="G1364" i="18"/>
  <c r="F1364" i="18"/>
  <c r="E1364" i="18"/>
  <c r="D1364" i="18"/>
  <c r="G1363" i="18"/>
  <c r="F1363" i="18"/>
  <c r="E1363" i="18"/>
  <c r="D1363" i="18"/>
  <c r="G1362" i="18"/>
  <c r="F1362" i="18"/>
  <c r="E1362" i="18"/>
  <c r="D1362" i="18"/>
  <c r="G1361" i="18"/>
  <c r="F1361" i="18"/>
  <c r="E1361" i="18"/>
  <c r="D1361" i="18"/>
  <c r="G1360" i="18"/>
  <c r="F1360" i="18"/>
  <c r="E1360" i="18"/>
  <c r="D1360" i="18"/>
  <c r="G1359" i="18"/>
  <c r="F1359" i="18"/>
  <c r="E1359" i="18"/>
  <c r="D1359" i="18"/>
  <c r="G1358" i="18"/>
  <c r="F1358" i="18"/>
  <c r="E1358" i="18"/>
  <c r="D1358" i="18"/>
  <c r="G1357" i="18"/>
  <c r="F1357" i="18"/>
  <c r="E1357" i="18"/>
  <c r="D1357" i="18"/>
  <c r="G1356" i="18"/>
  <c r="F1356" i="18"/>
  <c r="E1356" i="18"/>
  <c r="D1356" i="18"/>
  <c r="G1355" i="18"/>
  <c r="F1355" i="18"/>
  <c r="E1355" i="18"/>
  <c r="D1355" i="18"/>
  <c r="G1354" i="18"/>
  <c r="F1354" i="18"/>
  <c r="E1354" i="18"/>
  <c r="D1354" i="18"/>
  <c r="G1353" i="18"/>
  <c r="F1353" i="18"/>
  <c r="E1353" i="18"/>
  <c r="D1353" i="18"/>
  <c r="G1352" i="18"/>
  <c r="F1352" i="18"/>
  <c r="E1352" i="18"/>
  <c r="D1352" i="18"/>
  <c r="G1351" i="18"/>
  <c r="F1351" i="18"/>
  <c r="E1351" i="18"/>
  <c r="D1351" i="18"/>
  <c r="G1350" i="18"/>
  <c r="F1350" i="18"/>
  <c r="E1350" i="18"/>
  <c r="D1350" i="18"/>
  <c r="G1349" i="18"/>
  <c r="F1349" i="18"/>
  <c r="E1349" i="18"/>
  <c r="D1349" i="18"/>
  <c r="G1348" i="18"/>
  <c r="F1348" i="18"/>
  <c r="E1348" i="18"/>
  <c r="D1348" i="18"/>
  <c r="G1347" i="18"/>
  <c r="F1347" i="18"/>
  <c r="E1347" i="18"/>
  <c r="D1347" i="18"/>
  <c r="G1346" i="18"/>
  <c r="F1346" i="18"/>
  <c r="E1346" i="18"/>
  <c r="D1346" i="18"/>
  <c r="G1345" i="18"/>
  <c r="F1345" i="18"/>
  <c r="E1345" i="18"/>
  <c r="D1345" i="18"/>
  <c r="G1344" i="18"/>
  <c r="F1344" i="18"/>
  <c r="E1344" i="18"/>
  <c r="D1344" i="18"/>
  <c r="G1343" i="18"/>
  <c r="F1343" i="18"/>
  <c r="E1343" i="18"/>
  <c r="D1343" i="18"/>
  <c r="G1342" i="18"/>
  <c r="F1342" i="18"/>
  <c r="E1342" i="18"/>
  <c r="D1342" i="18"/>
  <c r="G1341" i="18"/>
  <c r="F1341" i="18"/>
  <c r="E1341" i="18"/>
  <c r="D1341" i="18"/>
  <c r="G1340" i="18"/>
  <c r="F1340" i="18"/>
  <c r="E1340" i="18"/>
  <c r="D1340" i="18"/>
  <c r="G1339" i="18"/>
  <c r="F1339" i="18"/>
  <c r="E1339" i="18"/>
  <c r="D1339" i="18"/>
  <c r="G1338" i="18"/>
  <c r="F1338" i="18"/>
  <c r="E1338" i="18"/>
  <c r="D1338" i="18"/>
  <c r="G1337" i="18"/>
  <c r="F1337" i="18"/>
  <c r="E1337" i="18"/>
  <c r="D1337" i="18"/>
  <c r="G1336" i="18"/>
  <c r="F1336" i="18"/>
  <c r="E1336" i="18"/>
  <c r="D1336" i="18"/>
  <c r="G1335" i="18"/>
  <c r="F1335" i="18"/>
  <c r="E1335" i="18"/>
  <c r="D1335" i="18"/>
  <c r="G1334" i="18"/>
  <c r="F1334" i="18"/>
  <c r="E1334" i="18"/>
  <c r="D1334" i="18"/>
  <c r="G1333" i="18"/>
  <c r="F1333" i="18"/>
  <c r="E1333" i="18"/>
  <c r="D1333" i="18"/>
  <c r="G1332" i="18"/>
  <c r="F1332" i="18"/>
  <c r="E1332" i="18"/>
  <c r="D1332" i="18"/>
  <c r="G1331" i="18"/>
  <c r="F1331" i="18"/>
  <c r="E1331" i="18"/>
  <c r="D1331" i="18"/>
  <c r="G1330" i="18"/>
  <c r="F1330" i="18"/>
  <c r="E1330" i="18"/>
  <c r="D1330" i="18"/>
  <c r="G1329" i="18"/>
  <c r="F1329" i="18"/>
  <c r="E1329" i="18"/>
  <c r="D1329" i="18"/>
  <c r="G1328" i="18"/>
  <c r="F1328" i="18"/>
  <c r="E1328" i="18"/>
  <c r="D1328" i="18"/>
  <c r="G1327" i="18"/>
  <c r="F1327" i="18"/>
  <c r="E1327" i="18"/>
  <c r="D1327" i="18"/>
  <c r="G1326" i="18"/>
  <c r="F1326" i="18"/>
  <c r="E1326" i="18"/>
  <c r="D1326" i="18"/>
  <c r="G1325" i="18"/>
  <c r="F1325" i="18"/>
  <c r="E1325" i="18"/>
  <c r="D1325" i="18"/>
  <c r="G1324" i="18"/>
  <c r="F1324" i="18"/>
  <c r="E1324" i="18"/>
  <c r="D1324" i="18"/>
  <c r="G1323" i="18"/>
  <c r="F1323" i="18"/>
  <c r="E1323" i="18"/>
  <c r="D1323" i="18"/>
  <c r="G1322" i="18"/>
  <c r="F1322" i="18"/>
  <c r="E1322" i="18"/>
  <c r="D1322" i="18"/>
  <c r="G1321" i="18"/>
  <c r="F1321" i="18"/>
  <c r="E1321" i="18"/>
  <c r="D1321" i="18"/>
  <c r="G1320" i="18"/>
  <c r="F1320" i="18"/>
  <c r="E1320" i="18"/>
  <c r="D1320" i="18"/>
  <c r="G1319" i="18"/>
  <c r="F1319" i="18"/>
  <c r="E1319" i="18"/>
  <c r="D1319" i="18"/>
  <c r="G1318" i="18"/>
  <c r="F1318" i="18"/>
  <c r="E1318" i="18"/>
  <c r="D1318" i="18"/>
  <c r="G1317" i="18"/>
  <c r="F1317" i="18"/>
  <c r="E1317" i="18"/>
  <c r="D1317" i="18"/>
  <c r="G1316" i="18"/>
  <c r="F1316" i="18"/>
  <c r="E1316" i="18"/>
  <c r="D1316" i="18"/>
  <c r="G1315" i="18"/>
  <c r="F1315" i="18"/>
  <c r="E1315" i="18"/>
  <c r="D1315" i="18"/>
  <c r="G1314" i="18"/>
  <c r="F1314" i="18"/>
  <c r="E1314" i="18"/>
  <c r="D1314" i="18"/>
  <c r="G1313" i="18"/>
  <c r="F1313" i="18"/>
  <c r="E1313" i="18"/>
  <c r="D1313" i="18"/>
  <c r="G1312" i="18"/>
  <c r="F1312" i="18"/>
  <c r="E1312" i="18"/>
  <c r="D1312" i="18"/>
  <c r="G1311" i="18"/>
  <c r="F1311" i="18"/>
  <c r="E1311" i="18"/>
  <c r="D1311" i="18"/>
  <c r="G1310" i="18"/>
  <c r="F1310" i="18"/>
  <c r="E1310" i="18"/>
  <c r="D1310" i="18"/>
  <c r="G1309" i="18"/>
  <c r="F1309" i="18"/>
  <c r="E1309" i="18"/>
  <c r="D1309" i="18"/>
  <c r="G1308" i="18"/>
  <c r="F1308" i="18"/>
  <c r="E1308" i="18"/>
  <c r="D1308" i="18"/>
  <c r="G1307" i="18"/>
  <c r="F1307" i="18"/>
  <c r="E1307" i="18"/>
  <c r="D1307" i="18"/>
  <c r="G1306" i="18"/>
  <c r="F1306" i="18"/>
  <c r="E1306" i="18"/>
  <c r="D1306" i="18"/>
  <c r="G1305" i="18"/>
  <c r="F1305" i="18"/>
  <c r="E1305" i="18"/>
  <c r="D1305" i="18"/>
  <c r="G1304" i="18"/>
  <c r="F1304" i="18"/>
  <c r="E1304" i="18"/>
  <c r="D1304" i="18"/>
  <c r="G1303" i="18"/>
  <c r="F1303" i="18"/>
  <c r="E1303" i="18"/>
  <c r="D1303" i="18"/>
  <c r="G1302" i="18"/>
  <c r="F1302" i="18"/>
  <c r="E1302" i="18"/>
  <c r="D1302" i="18"/>
  <c r="G1301" i="18"/>
  <c r="F1301" i="18"/>
  <c r="E1301" i="18"/>
  <c r="D1301" i="18"/>
  <c r="G1300" i="18"/>
  <c r="F1300" i="18"/>
  <c r="E1300" i="18"/>
  <c r="D1300" i="18"/>
  <c r="G1299" i="18"/>
  <c r="F1299" i="18"/>
  <c r="E1299" i="18"/>
  <c r="D1299" i="18"/>
  <c r="G1298" i="18"/>
  <c r="F1298" i="18"/>
  <c r="E1298" i="18"/>
  <c r="D1298" i="18"/>
  <c r="G1297" i="18"/>
  <c r="F1297" i="18"/>
  <c r="E1297" i="18"/>
  <c r="D1297" i="18"/>
  <c r="G1296" i="18"/>
  <c r="F1296" i="18"/>
  <c r="E1296" i="18"/>
  <c r="D1296" i="18"/>
  <c r="G1295" i="18"/>
  <c r="F1295" i="18"/>
  <c r="E1295" i="18"/>
  <c r="D1295" i="18"/>
  <c r="G1294" i="18"/>
  <c r="F1294" i="18"/>
  <c r="E1294" i="18"/>
  <c r="D1294" i="18"/>
  <c r="G1293" i="18"/>
  <c r="F1293" i="18"/>
  <c r="E1293" i="18"/>
  <c r="D1293" i="18"/>
  <c r="G1292" i="18"/>
  <c r="F1292" i="18"/>
  <c r="E1292" i="18"/>
  <c r="D1292" i="18"/>
  <c r="G1291" i="18"/>
  <c r="F1291" i="18"/>
  <c r="E1291" i="18"/>
  <c r="D1291" i="18"/>
  <c r="G1290" i="18"/>
  <c r="F1290" i="18"/>
  <c r="E1290" i="18"/>
  <c r="D1290" i="18"/>
  <c r="G1289" i="18"/>
  <c r="F1289" i="18"/>
  <c r="E1289" i="18"/>
  <c r="D1289" i="18"/>
  <c r="G1288" i="18"/>
  <c r="F1288" i="18"/>
  <c r="E1288" i="18"/>
  <c r="D1288" i="18"/>
  <c r="G1287" i="18"/>
  <c r="F1287" i="18"/>
  <c r="E1287" i="18"/>
  <c r="D1287" i="18"/>
  <c r="G1286" i="18"/>
  <c r="F1286" i="18"/>
  <c r="E1286" i="18"/>
  <c r="D1286" i="18"/>
  <c r="G1285" i="18"/>
  <c r="F1285" i="18"/>
  <c r="E1285" i="18"/>
  <c r="D1285" i="18"/>
  <c r="G1284" i="18"/>
  <c r="F1284" i="18"/>
  <c r="E1284" i="18"/>
  <c r="D1284" i="18"/>
  <c r="G1283" i="18"/>
  <c r="F1283" i="18"/>
  <c r="E1283" i="18"/>
  <c r="D1283" i="18"/>
  <c r="G1282" i="18"/>
  <c r="F1282" i="18"/>
  <c r="E1282" i="18"/>
  <c r="D1282" i="18"/>
  <c r="G1281" i="18"/>
  <c r="F1281" i="18"/>
  <c r="E1281" i="18"/>
  <c r="D1281" i="18"/>
  <c r="G1280" i="18"/>
  <c r="F1280" i="18"/>
  <c r="E1280" i="18"/>
  <c r="D1280" i="18"/>
  <c r="G1279" i="18"/>
  <c r="F1279" i="18"/>
  <c r="E1279" i="18"/>
  <c r="D1279" i="18"/>
  <c r="G1278" i="18"/>
  <c r="F1278" i="18"/>
  <c r="E1278" i="18"/>
  <c r="D1278" i="18"/>
  <c r="G1277" i="18"/>
  <c r="F1277" i="18"/>
  <c r="E1277" i="18"/>
  <c r="D1277" i="18"/>
  <c r="G1276" i="18"/>
  <c r="F1276" i="18"/>
  <c r="E1276" i="18"/>
  <c r="D1276" i="18"/>
  <c r="G1275" i="18"/>
  <c r="F1275" i="18"/>
  <c r="E1275" i="18"/>
  <c r="D1275" i="18"/>
  <c r="G1274" i="18"/>
  <c r="F1274" i="18"/>
  <c r="E1274" i="18"/>
  <c r="D1274" i="18"/>
  <c r="G1273" i="18"/>
  <c r="F1273" i="18"/>
  <c r="E1273" i="18"/>
  <c r="D1273" i="18"/>
  <c r="G1272" i="18"/>
  <c r="F1272" i="18"/>
  <c r="E1272" i="18"/>
  <c r="D1272" i="18"/>
  <c r="G1271" i="18"/>
  <c r="F1271" i="18"/>
  <c r="E1271" i="18"/>
  <c r="D1271" i="18"/>
  <c r="G1270" i="18"/>
  <c r="F1270" i="18"/>
  <c r="E1270" i="18"/>
  <c r="D1270" i="18"/>
  <c r="G1269" i="18"/>
  <c r="F1269" i="18"/>
  <c r="E1269" i="18"/>
  <c r="D1269" i="18"/>
  <c r="G1268" i="18"/>
  <c r="F1268" i="18"/>
  <c r="E1268" i="18"/>
  <c r="D1268" i="18"/>
  <c r="G1267" i="18"/>
  <c r="F1267" i="18"/>
  <c r="E1267" i="18"/>
  <c r="D1267" i="18"/>
  <c r="G1266" i="18"/>
  <c r="F1266" i="18"/>
  <c r="E1266" i="18"/>
  <c r="D1266" i="18"/>
  <c r="G1265" i="18"/>
  <c r="F1265" i="18"/>
  <c r="E1265" i="18"/>
  <c r="D1265" i="18"/>
  <c r="G1264" i="18"/>
  <c r="F1264" i="18"/>
  <c r="E1264" i="18"/>
  <c r="D1264" i="18"/>
  <c r="G1263" i="18"/>
  <c r="F1263" i="18"/>
  <c r="E1263" i="18"/>
  <c r="D1263" i="18"/>
  <c r="G1262" i="18"/>
  <c r="F1262" i="18"/>
  <c r="E1262" i="18"/>
  <c r="D1262" i="18"/>
  <c r="G1261" i="18"/>
  <c r="F1261" i="18"/>
  <c r="E1261" i="18"/>
  <c r="D1261" i="18"/>
  <c r="G1260" i="18"/>
  <c r="F1260" i="18"/>
  <c r="E1260" i="18"/>
  <c r="D1260" i="18"/>
  <c r="G1259" i="18"/>
  <c r="F1259" i="18"/>
  <c r="E1259" i="18"/>
  <c r="D1259" i="18"/>
  <c r="G1258" i="18"/>
  <c r="F1258" i="18"/>
  <c r="E1258" i="18"/>
  <c r="D1258" i="18"/>
  <c r="G1257" i="18"/>
  <c r="F1257" i="18"/>
  <c r="E1257" i="18"/>
  <c r="D1257" i="18"/>
  <c r="G1256" i="18"/>
  <c r="F1256" i="18"/>
  <c r="E1256" i="18"/>
  <c r="D1256" i="18"/>
  <c r="G1255" i="18"/>
  <c r="F1255" i="18"/>
  <c r="E1255" i="18"/>
  <c r="D1255" i="18"/>
  <c r="G1254" i="18"/>
  <c r="F1254" i="18"/>
  <c r="E1254" i="18"/>
  <c r="D1254" i="18"/>
  <c r="G1253" i="18"/>
  <c r="F1253" i="18"/>
  <c r="E1253" i="18"/>
  <c r="D1253" i="18"/>
  <c r="G1252" i="18"/>
  <c r="F1252" i="18"/>
  <c r="E1252" i="18"/>
  <c r="D1252" i="18"/>
  <c r="G1251" i="18"/>
  <c r="F1251" i="18"/>
  <c r="E1251" i="18"/>
  <c r="D1251" i="18"/>
  <c r="G1250" i="18"/>
  <c r="F1250" i="18"/>
  <c r="E1250" i="18"/>
  <c r="D1250" i="18"/>
  <c r="G1249" i="18"/>
  <c r="F1249" i="18"/>
  <c r="E1249" i="18"/>
  <c r="D1249" i="18"/>
  <c r="G1248" i="18"/>
  <c r="F1248" i="18"/>
  <c r="E1248" i="18"/>
  <c r="D1248" i="18"/>
  <c r="G1247" i="18"/>
  <c r="F1247" i="18"/>
  <c r="E1247" i="18"/>
  <c r="D1247" i="18"/>
  <c r="G1246" i="18"/>
  <c r="F1246" i="18"/>
  <c r="E1246" i="18"/>
  <c r="D1246" i="18"/>
  <c r="G1245" i="18"/>
  <c r="F1245" i="18"/>
  <c r="E1245" i="18"/>
  <c r="D1245" i="18"/>
  <c r="G1244" i="18"/>
  <c r="F1244" i="18"/>
  <c r="E1244" i="18"/>
  <c r="D1244" i="18"/>
  <c r="G1243" i="18"/>
  <c r="F1243" i="18"/>
  <c r="E1243" i="18"/>
  <c r="D1243" i="18"/>
  <c r="G1242" i="18"/>
  <c r="F1242" i="18"/>
  <c r="E1242" i="18"/>
  <c r="D1242" i="18"/>
  <c r="G1241" i="18"/>
  <c r="F1241" i="18"/>
  <c r="E1241" i="18"/>
  <c r="D1241" i="18"/>
  <c r="G1240" i="18"/>
  <c r="F1240" i="18"/>
  <c r="E1240" i="18"/>
  <c r="D1240" i="18"/>
  <c r="G1239" i="18"/>
  <c r="F1239" i="18"/>
  <c r="E1239" i="18"/>
  <c r="D1239" i="18"/>
  <c r="G1238" i="18"/>
  <c r="F1238" i="18"/>
  <c r="E1238" i="18"/>
  <c r="D1238" i="18"/>
  <c r="G1237" i="18"/>
  <c r="F1237" i="18"/>
  <c r="E1237" i="18"/>
  <c r="D1237" i="18"/>
  <c r="G1236" i="18"/>
  <c r="F1236" i="18"/>
  <c r="E1236" i="18"/>
  <c r="D1236" i="18"/>
  <c r="G1235" i="18"/>
  <c r="F1235" i="18"/>
  <c r="E1235" i="18"/>
  <c r="D1235" i="18"/>
  <c r="G1234" i="18"/>
  <c r="F1234" i="18"/>
  <c r="E1234" i="18"/>
  <c r="D1234" i="18"/>
  <c r="G1233" i="18"/>
  <c r="F1233" i="18"/>
  <c r="E1233" i="18"/>
  <c r="D1233" i="18"/>
  <c r="G1232" i="18"/>
  <c r="F1232" i="18"/>
  <c r="E1232" i="18"/>
  <c r="D1232" i="18"/>
  <c r="G1231" i="18"/>
  <c r="F1231" i="18"/>
  <c r="E1231" i="18"/>
  <c r="D1231" i="18"/>
  <c r="G1230" i="18"/>
  <c r="F1230" i="18"/>
  <c r="E1230" i="18"/>
  <c r="D1230" i="18"/>
  <c r="G1229" i="18"/>
  <c r="F1229" i="18"/>
  <c r="E1229" i="18"/>
  <c r="D1229" i="18"/>
  <c r="G1228" i="18"/>
  <c r="F1228" i="18"/>
  <c r="E1228" i="18"/>
  <c r="D1228" i="18"/>
  <c r="G1227" i="18"/>
  <c r="F1227" i="18"/>
  <c r="E1227" i="18"/>
  <c r="D1227" i="18"/>
  <c r="G1226" i="18"/>
  <c r="F1226" i="18"/>
  <c r="E1226" i="18"/>
  <c r="D1226" i="18"/>
  <c r="G1225" i="18"/>
  <c r="F1225" i="18"/>
  <c r="E1225" i="18"/>
  <c r="D1225" i="18"/>
  <c r="G1224" i="18"/>
  <c r="F1224" i="18"/>
  <c r="E1224" i="18"/>
  <c r="D1224" i="18"/>
  <c r="G1223" i="18"/>
  <c r="F1223" i="18"/>
  <c r="E1223" i="18"/>
  <c r="D1223" i="18"/>
  <c r="G1222" i="18"/>
  <c r="F1222" i="18"/>
  <c r="E1222" i="18"/>
  <c r="D1222" i="18"/>
  <c r="G1221" i="18"/>
  <c r="F1221" i="18"/>
  <c r="E1221" i="18"/>
  <c r="D1221" i="18"/>
  <c r="G1220" i="18"/>
  <c r="F1220" i="18"/>
  <c r="E1220" i="18"/>
  <c r="D1220" i="18"/>
  <c r="G1219" i="18"/>
  <c r="F1219" i="18"/>
  <c r="E1219" i="18"/>
  <c r="D1219" i="18"/>
  <c r="G1218" i="18"/>
  <c r="F1218" i="18"/>
  <c r="E1218" i="18"/>
  <c r="D1218" i="18"/>
  <c r="G1217" i="18"/>
  <c r="F1217" i="18"/>
  <c r="E1217" i="18"/>
  <c r="D1217" i="18"/>
  <c r="G1216" i="18"/>
  <c r="F1216" i="18"/>
  <c r="E1216" i="18"/>
  <c r="D1216" i="18"/>
  <c r="G1215" i="18"/>
  <c r="F1215" i="18"/>
  <c r="E1215" i="18"/>
  <c r="D1215" i="18"/>
  <c r="G1214" i="18"/>
  <c r="F1214" i="18"/>
  <c r="E1214" i="18"/>
  <c r="D1214" i="18"/>
  <c r="G1213" i="18"/>
  <c r="F1213" i="18"/>
  <c r="E1213" i="18"/>
  <c r="D1213" i="18"/>
  <c r="G1212" i="18"/>
  <c r="F1212" i="18"/>
  <c r="E1212" i="18"/>
  <c r="D1212" i="18"/>
  <c r="G1211" i="18"/>
  <c r="F1211" i="18"/>
  <c r="E1211" i="18"/>
  <c r="D1211" i="18"/>
  <c r="G1210" i="18"/>
  <c r="F1210" i="18"/>
  <c r="E1210" i="18"/>
  <c r="D1210" i="18"/>
  <c r="G1209" i="18"/>
  <c r="F1209" i="18"/>
  <c r="E1209" i="18"/>
  <c r="D1209" i="18"/>
  <c r="G1208" i="18"/>
  <c r="F1208" i="18"/>
  <c r="E1208" i="18"/>
  <c r="D1208" i="18"/>
  <c r="G1207" i="18"/>
  <c r="F1207" i="18"/>
  <c r="E1207" i="18"/>
  <c r="D1207" i="18"/>
  <c r="G1206" i="18"/>
  <c r="F1206" i="18"/>
  <c r="E1206" i="18"/>
  <c r="D1206" i="18"/>
  <c r="G1205" i="18"/>
  <c r="F1205" i="18"/>
  <c r="E1205" i="18"/>
  <c r="D1205" i="18"/>
  <c r="G1204" i="18"/>
  <c r="F1204" i="18"/>
  <c r="E1204" i="18"/>
  <c r="D1204" i="18"/>
  <c r="G1203" i="18"/>
  <c r="F1203" i="18"/>
  <c r="E1203" i="18"/>
  <c r="D1203" i="18"/>
  <c r="G1202" i="18"/>
  <c r="F1202" i="18"/>
  <c r="E1202" i="18"/>
  <c r="D1202" i="18"/>
  <c r="G1201" i="18"/>
  <c r="F1201" i="18"/>
  <c r="E1201" i="18"/>
  <c r="D1201" i="18"/>
  <c r="G1200" i="18"/>
  <c r="F1200" i="18"/>
  <c r="E1200" i="18"/>
  <c r="D1200" i="18"/>
  <c r="G1199" i="18"/>
  <c r="F1199" i="18"/>
  <c r="E1199" i="18"/>
  <c r="D1199" i="18"/>
  <c r="G1198" i="18"/>
  <c r="F1198" i="18"/>
  <c r="E1198" i="18"/>
  <c r="D1198" i="18"/>
  <c r="G1197" i="18"/>
  <c r="F1197" i="18"/>
  <c r="E1197" i="18"/>
  <c r="D1197" i="18"/>
  <c r="G1196" i="18"/>
  <c r="F1196" i="18"/>
  <c r="E1196" i="18"/>
  <c r="D1196" i="18"/>
  <c r="G1195" i="18"/>
  <c r="F1195" i="18"/>
  <c r="E1195" i="18"/>
  <c r="D1195" i="18"/>
  <c r="G1194" i="18"/>
  <c r="F1194" i="18"/>
  <c r="E1194" i="18"/>
  <c r="D1194" i="18"/>
  <c r="G1193" i="18"/>
  <c r="F1193" i="18"/>
  <c r="E1193" i="18"/>
  <c r="D1193" i="18"/>
  <c r="G1192" i="18"/>
  <c r="F1192" i="18"/>
  <c r="E1192" i="18"/>
  <c r="D1192" i="18"/>
  <c r="G1191" i="18"/>
  <c r="F1191" i="18"/>
  <c r="E1191" i="18"/>
  <c r="D1191" i="18"/>
  <c r="G1190" i="18"/>
  <c r="F1190" i="18"/>
  <c r="E1190" i="18"/>
  <c r="D1190" i="18"/>
  <c r="G1189" i="18"/>
  <c r="F1189" i="18"/>
  <c r="E1189" i="18"/>
  <c r="D1189" i="18"/>
  <c r="G1188" i="18"/>
  <c r="F1188" i="18"/>
  <c r="E1188" i="18"/>
  <c r="D1188" i="18"/>
  <c r="G1187" i="18"/>
  <c r="F1187" i="18"/>
  <c r="E1187" i="18"/>
  <c r="D1187" i="18"/>
  <c r="G1186" i="18"/>
  <c r="F1186" i="18"/>
  <c r="E1186" i="18"/>
  <c r="D1186" i="18"/>
  <c r="G1185" i="18"/>
  <c r="F1185" i="18"/>
  <c r="E1185" i="18"/>
  <c r="D1185" i="18"/>
  <c r="G1184" i="18"/>
  <c r="F1184" i="18"/>
  <c r="E1184" i="18"/>
  <c r="D1184" i="18"/>
  <c r="G1183" i="18"/>
  <c r="F1183" i="18"/>
  <c r="E1183" i="18"/>
  <c r="D1183" i="18"/>
  <c r="G1182" i="18"/>
  <c r="F1182" i="18"/>
  <c r="E1182" i="18"/>
  <c r="D1182" i="18"/>
  <c r="G1181" i="18"/>
  <c r="F1181" i="18"/>
  <c r="E1181" i="18"/>
  <c r="D1181" i="18"/>
  <c r="G1180" i="18"/>
  <c r="F1180" i="18"/>
  <c r="E1180" i="18"/>
  <c r="D1180" i="18"/>
  <c r="G1179" i="18"/>
  <c r="F1179" i="18"/>
  <c r="E1179" i="18"/>
  <c r="D1179" i="18"/>
  <c r="G1178" i="18"/>
  <c r="F1178" i="18"/>
  <c r="E1178" i="18"/>
  <c r="D1178" i="18"/>
  <c r="G1177" i="18"/>
  <c r="F1177" i="18"/>
  <c r="E1177" i="18"/>
  <c r="D1177" i="18"/>
  <c r="G1176" i="18"/>
  <c r="F1176" i="18"/>
  <c r="E1176" i="18"/>
  <c r="D1176" i="18"/>
  <c r="G1175" i="18"/>
  <c r="F1175" i="18"/>
  <c r="E1175" i="18"/>
  <c r="D1175" i="18"/>
  <c r="G1174" i="18"/>
  <c r="F1174" i="18"/>
  <c r="E1174" i="18"/>
  <c r="D1174" i="18"/>
  <c r="G1173" i="18"/>
  <c r="F1173" i="18"/>
  <c r="E1173" i="18"/>
  <c r="D1173" i="18"/>
  <c r="G1172" i="18"/>
  <c r="F1172" i="18"/>
  <c r="E1172" i="18"/>
  <c r="D1172" i="18"/>
  <c r="G1171" i="18"/>
  <c r="F1171" i="18"/>
  <c r="E1171" i="18"/>
  <c r="D1171" i="18"/>
  <c r="G1170" i="18"/>
  <c r="F1170" i="18"/>
  <c r="E1170" i="18"/>
  <c r="D1170" i="18"/>
  <c r="G1169" i="18"/>
  <c r="F1169" i="18"/>
  <c r="E1169" i="18"/>
  <c r="D1169" i="18"/>
  <c r="G1168" i="18"/>
  <c r="F1168" i="18"/>
  <c r="E1168" i="18"/>
  <c r="D1168" i="18"/>
  <c r="G1167" i="18"/>
  <c r="F1167" i="18"/>
  <c r="E1167" i="18"/>
  <c r="D1167" i="18"/>
  <c r="G1166" i="18"/>
  <c r="F1166" i="18"/>
  <c r="E1166" i="18"/>
  <c r="D1166" i="18"/>
  <c r="G1165" i="18"/>
  <c r="F1165" i="18"/>
  <c r="E1165" i="18"/>
  <c r="D1165" i="18"/>
  <c r="G1164" i="18"/>
  <c r="F1164" i="18"/>
  <c r="E1164" i="18"/>
  <c r="D1164" i="18"/>
  <c r="G1163" i="18"/>
  <c r="F1163" i="18"/>
  <c r="E1163" i="18"/>
  <c r="D1163" i="18"/>
  <c r="G1162" i="18"/>
  <c r="F1162" i="18"/>
  <c r="E1162" i="18"/>
  <c r="D1162" i="18"/>
  <c r="G1161" i="18"/>
  <c r="F1161" i="18"/>
  <c r="E1161" i="18"/>
  <c r="D1161" i="18"/>
  <c r="G1160" i="18"/>
  <c r="F1160" i="18"/>
  <c r="E1160" i="18"/>
  <c r="D1160" i="18"/>
  <c r="G1159" i="18"/>
  <c r="F1159" i="18"/>
  <c r="E1159" i="18"/>
  <c r="D1159" i="18"/>
  <c r="G1158" i="18"/>
  <c r="F1158" i="18"/>
  <c r="E1158" i="18"/>
  <c r="D1158" i="18"/>
  <c r="G1157" i="18"/>
  <c r="F1157" i="18"/>
  <c r="E1157" i="18"/>
  <c r="D1157" i="18"/>
  <c r="G1156" i="18"/>
  <c r="F1156" i="18"/>
  <c r="E1156" i="18"/>
  <c r="D1156" i="18"/>
  <c r="G1155" i="18"/>
  <c r="F1155" i="18"/>
  <c r="E1155" i="18"/>
  <c r="D1155" i="18"/>
  <c r="G1154" i="18"/>
  <c r="F1154" i="18"/>
  <c r="E1154" i="18"/>
  <c r="D1154" i="18"/>
  <c r="G1153" i="18"/>
  <c r="F1153" i="18"/>
  <c r="E1153" i="18"/>
  <c r="D1153" i="18"/>
  <c r="G1152" i="18"/>
  <c r="F1152" i="18"/>
  <c r="E1152" i="18"/>
  <c r="D1152" i="18"/>
  <c r="G1151" i="18"/>
  <c r="F1151" i="18"/>
  <c r="E1151" i="18"/>
  <c r="D1151" i="18"/>
  <c r="G1150" i="18"/>
  <c r="F1150" i="18"/>
  <c r="E1150" i="18"/>
  <c r="D1150" i="18"/>
  <c r="G1149" i="18"/>
  <c r="F1149" i="18"/>
  <c r="E1149" i="18"/>
  <c r="D1149" i="18"/>
  <c r="G1148" i="18"/>
  <c r="F1148" i="18"/>
  <c r="E1148" i="18"/>
  <c r="D1148" i="18"/>
  <c r="G1147" i="18"/>
  <c r="F1147" i="18"/>
  <c r="E1147" i="18"/>
  <c r="D1147" i="18"/>
  <c r="G1146" i="18"/>
  <c r="F1146" i="18"/>
  <c r="E1146" i="18"/>
  <c r="D1146" i="18"/>
  <c r="G1145" i="18"/>
  <c r="F1145" i="18"/>
  <c r="E1145" i="18"/>
  <c r="D1145" i="18"/>
  <c r="G1144" i="18"/>
  <c r="F1144" i="18"/>
  <c r="E1144" i="18"/>
  <c r="D1144" i="18"/>
  <c r="G1143" i="18"/>
  <c r="F1143" i="18"/>
  <c r="E1143" i="18"/>
  <c r="D1143" i="18"/>
  <c r="G1142" i="18"/>
  <c r="F1142" i="18"/>
  <c r="E1142" i="18"/>
  <c r="D1142" i="18"/>
  <c r="G1141" i="18"/>
  <c r="F1141" i="18"/>
  <c r="E1141" i="18"/>
  <c r="D1141" i="18"/>
  <c r="G1140" i="18"/>
  <c r="F1140" i="18"/>
  <c r="E1140" i="18"/>
  <c r="D1140" i="18"/>
  <c r="G1139" i="18"/>
  <c r="F1139" i="18"/>
  <c r="E1139" i="18"/>
  <c r="D1139" i="18"/>
  <c r="G1138" i="18"/>
  <c r="F1138" i="18"/>
  <c r="E1138" i="18"/>
  <c r="D1138" i="18"/>
  <c r="G1137" i="18"/>
  <c r="F1137" i="18"/>
  <c r="E1137" i="18"/>
  <c r="D1137" i="18"/>
  <c r="G1136" i="18"/>
  <c r="F1136" i="18"/>
  <c r="E1136" i="18"/>
  <c r="D1136" i="18"/>
  <c r="G1135" i="18"/>
  <c r="F1135" i="18"/>
  <c r="E1135" i="18"/>
  <c r="D1135" i="18"/>
  <c r="G1134" i="18"/>
  <c r="F1134" i="18"/>
  <c r="E1134" i="18"/>
  <c r="D1134" i="18"/>
  <c r="G1133" i="18"/>
  <c r="F1133" i="18"/>
  <c r="E1133" i="18"/>
  <c r="D1133" i="18"/>
  <c r="G1132" i="18"/>
  <c r="F1132" i="18"/>
  <c r="E1132" i="18"/>
  <c r="D1132" i="18"/>
  <c r="G1131" i="18"/>
  <c r="F1131" i="18"/>
  <c r="E1131" i="18"/>
  <c r="D1131" i="18"/>
  <c r="G1130" i="18"/>
  <c r="F1130" i="18"/>
  <c r="E1130" i="18"/>
  <c r="D1130" i="18"/>
  <c r="G1129" i="18"/>
  <c r="F1129" i="18"/>
  <c r="E1129" i="18"/>
  <c r="D1129" i="18"/>
  <c r="G1128" i="18"/>
  <c r="F1128" i="18"/>
  <c r="E1128" i="18"/>
  <c r="D1128" i="18"/>
  <c r="G1127" i="18"/>
  <c r="F1127" i="18"/>
  <c r="E1127" i="18"/>
  <c r="D1127" i="18"/>
  <c r="G1126" i="18"/>
  <c r="F1126" i="18"/>
  <c r="E1126" i="18"/>
  <c r="D1126" i="18"/>
  <c r="G1125" i="18"/>
  <c r="F1125" i="18"/>
  <c r="E1125" i="18"/>
  <c r="D1125" i="18"/>
  <c r="G1124" i="18"/>
  <c r="F1124" i="18"/>
  <c r="E1124" i="18"/>
  <c r="D1124" i="18"/>
  <c r="G1123" i="18"/>
  <c r="F1123" i="18"/>
  <c r="E1123" i="18"/>
  <c r="D1123" i="18"/>
  <c r="G1122" i="18"/>
  <c r="F1122" i="18"/>
  <c r="E1122" i="18"/>
  <c r="D1122" i="18"/>
  <c r="G1121" i="18"/>
  <c r="F1121" i="18"/>
  <c r="E1121" i="18"/>
  <c r="D1121" i="18"/>
  <c r="G1120" i="18"/>
  <c r="F1120" i="18"/>
  <c r="E1120" i="18"/>
  <c r="D1120" i="18"/>
  <c r="G1119" i="18"/>
  <c r="F1119" i="18"/>
  <c r="E1119" i="18"/>
  <c r="D1119" i="18"/>
  <c r="G1118" i="18"/>
  <c r="F1118" i="18"/>
  <c r="E1118" i="18"/>
  <c r="D1118" i="18"/>
  <c r="G1117" i="18"/>
  <c r="F1117" i="18"/>
  <c r="E1117" i="18"/>
  <c r="D1117" i="18"/>
  <c r="G1116" i="18"/>
  <c r="F1116" i="18"/>
  <c r="E1116" i="18"/>
  <c r="D1116" i="18"/>
  <c r="G1115" i="18"/>
  <c r="F1115" i="18"/>
  <c r="E1115" i="18"/>
  <c r="D1115" i="18"/>
  <c r="G1114" i="18"/>
  <c r="F1114" i="18"/>
  <c r="E1114" i="18"/>
  <c r="D1114" i="18"/>
  <c r="G1113" i="18"/>
  <c r="F1113" i="18"/>
  <c r="E1113" i="18"/>
  <c r="D1113" i="18"/>
  <c r="G1112" i="18"/>
  <c r="F1112" i="18"/>
  <c r="E1112" i="18"/>
  <c r="D1112" i="18"/>
  <c r="G1111" i="18"/>
  <c r="F1111" i="18"/>
  <c r="E1111" i="18"/>
  <c r="D1111" i="18"/>
  <c r="G1110" i="18"/>
  <c r="F1110" i="18"/>
  <c r="E1110" i="18"/>
  <c r="D1110" i="18"/>
  <c r="G1109" i="18"/>
  <c r="F1109" i="18"/>
  <c r="E1109" i="18"/>
  <c r="D1109" i="18"/>
  <c r="G1108" i="18"/>
  <c r="F1108" i="18"/>
  <c r="E1108" i="18"/>
  <c r="D1108" i="18"/>
  <c r="G1107" i="18"/>
  <c r="F1107" i="18"/>
  <c r="E1107" i="18"/>
  <c r="D1107" i="18"/>
  <c r="G1106" i="18"/>
  <c r="F1106" i="18"/>
  <c r="E1106" i="18"/>
  <c r="D1106" i="18"/>
  <c r="G1105" i="18"/>
  <c r="F1105" i="18"/>
  <c r="E1105" i="18"/>
  <c r="D1105" i="18"/>
  <c r="G1104" i="18"/>
  <c r="F1104" i="18"/>
  <c r="E1104" i="18"/>
  <c r="D1104" i="18"/>
  <c r="G1103" i="18"/>
  <c r="F1103" i="18"/>
  <c r="E1103" i="18"/>
  <c r="D1103" i="18"/>
  <c r="G1102" i="18"/>
  <c r="F1102" i="18"/>
  <c r="E1102" i="18"/>
  <c r="D1102" i="18"/>
  <c r="G1101" i="18"/>
  <c r="F1101" i="18"/>
  <c r="E1101" i="18"/>
  <c r="D1101" i="18"/>
  <c r="G1100" i="18"/>
  <c r="F1100" i="18"/>
  <c r="E1100" i="18"/>
  <c r="D1100" i="18"/>
  <c r="G1099" i="18"/>
  <c r="F1099" i="18"/>
  <c r="E1099" i="18"/>
  <c r="D1099" i="18"/>
  <c r="G1098" i="18"/>
  <c r="F1098" i="18"/>
  <c r="E1098" i="18"/>
  <c r="D1098" i="18"/>
  <c r="G1097" i="18"/>
  <c r="F1097" i="18"/>
  <c r="E1097" i="18"/>
  <c r="D1097" i="18"/>
  <c r="G1096" i="18"/>
  <c r="F1096" i="18"/>
  <c r="E1096" i="18"/>
  <c r="D1096" i="18"/>
  <c r="G1095" i="18"/>
  <c r="F1095" i="18"/>
  <c r="E1095" i="18"/>
  <c r="D1095" i="18"/>
  <c r="G1094" i="18"/>
  <c r="F1094" i="18"/>
  <c r="E1094" i="18"/>
  <c r="D1094" i="18"/>
  <c r="G1093" i="18"/>
  <c r="F1093" i="18"/>
  <c r="E1093" i="18"/>
  <c r="D1093" i="18"/>
  <c r="G1092" i="18"/>
  <c r="F1092" i="18"/>
  <c r="E1092" i="18"/>
  <c r="D1092" i="18"/>
  <c r="G1091" i="18"/>
  <c r="F1091" i="18"/>
  <c r="E1091" i="18"/>
  <c r="D1091" i="18"/>
  <c r="G1090" i="18"/>
  <c r="F1090" i="18"/>
  <c r="E1090" i="18"/>
  <c r="D1090" i="18"/>
  <c r="G1089" i="18"/>
  <c r="F1089" i="18"/>
  <c r="E1089" i="18"/>
  <c r="D1089" i="18"/>
  <c r="G1088" i="18"/>
  <c r="F1088" i="18"/>
  <c r="E1088" i="18"/>
  <c r="D1088" i="18"/>
  <c r="G1087" i="18"/>
  <c r="F1087" i="18"/>
  <c r="E1087" i="18"/>
  <c r="D1087" i="18"/>
  <c r="G1086" i="18"/>
  <c r="F1086" i="18"/>
  <c r="E1086" i="18"/>
  <c r="D1086" i="18"/>
  <c r="G1085" i="18"/>
  <c r="F1085" i="18"/>
  <c r="E1085" i="18"/>
  <c r="D1085" i="18"/>
  <c r="G1084" i="18"/>
  <c r="F1084" i="18"/>
  <c r="E1084" i="18"/>
  <c r="D1084" i="18"/>
  <c r="G1083" i="18"/>
  <c r="F1083" i="18"/>
  <c r="E1083" i="18"/>
  <c r="D1083" i="18"/>
  <c r="G1082" i="18"/>
  <c r="F1082" i="18"/>
  <c r="E1082" i="18"/>
  <c r="D1082" i="18"/>
  <c r="G1081" i="18"/>
  <c r="F1081" i="18"/>
  <c r="E1081" i="18"/>
  <c r="D1081" i="18"/>
  <c r="G1080" i="18"/>
  <c r="F1080" i="18"/>
  <c r="E1080" i="18"/>
  <c r="D1080" i="18"/>
  <c r="G1079" i="18"/>
  <c r="F1079" i="18"/>
  <c r="E1079" i="18"/>
  <c r="D1079" i="18"/>
  <c r="G1078" i="18"/>
  <c r="F1078" i="18"/>
  <c r="E1078" i="18"/>
  <c r="D1078" i="18"/>
  <c r="G1077" i="18"/>
  <c r="F1077" i="18"/>
  <c r="E1077" i="18"/>
  <c r="D1077" i="18"/>
  <c r="G1076" i="18"/>
  <c r="F1076" i="18"/>
  <c r="E1076" i="18"/>
  <c r="D1076" i="18"/>
  <c r="G1075" i="18"/>
  <c r="F1075" i="18"/>
  <c r="E1075" i="18"/>
  <c r="D1075" i="18"/>
  <c r="G1074" i="18"/>
  <c r="F1074" i="18"/>
  <c r="E1074" i="18"/>
  <c r="D1074" i="18"/>
  <c r="G1073" i="18"/>
  <c r="F1073" i="18"/>
  <c r="E1073" i="18"/>
  <c r="D1073" i="18"/>
  <c r="G1072" i="18"/>
  <c r="F1072" i="18"/>
  <c r="E1072" i="18"/>
  <c r="D1072" i="18"/>
  <c r="G1071" i="18"/>
  <c r="F1071" i="18"/>
  <c r="E1071" i="18"/>
  <c r="D1071" i="18"/>
  <c r="G1070" i="18"/>
  <c r="F1070" i="18"/>
  <c r="E1070" i="18"/>
  <c r="D1070" i="18"/>
  <c r="G1069" i="18"/>
  <c r="F1069" i="18"/>
  <c r="E1069" i="18"/>
  <c r="D1069" i="18"/>
  <c r="G1068" i="18"/>
  <c r="F1068" i="18"/>
  <c r="E1068" i="18"/>
  <c r="D1068" i="18"/>
  <c r="G1067" i="18"/>
  <c r="F1067" i="18"/>
  <c r="E1067" i="18"/>
  <c r="D1067" i="18"/>
  <c r="G1066" i="18"/>
  <c r="F1066" i="18"/>
  <c r="E1066" i="18"/>
  <c r="D1066" i="18"/>
  <c r="G1065" i="18"/>
  <c r="F1065" i="18"/>
  <c r="E1065" i="18"/>
  <c r="D1065" i="18"/>
  <c r="G1064" i="18"/>
  <c r="F1064" i="18"/>
  <c r="E1064" i="18"/>
  <c r="D1064" i="18"/>
  <c r="G1063" i="18"/>
  <c r="F1063" i="18"/>
  <c r="E1063" i="18"/>
  <c r="D1063" i="18"/>
  <c r="G1062" i="18"/>
  <c r="F1062" i="18"/>
  <c r="E1062" i="18"/>
  <c r="D1062" i="18"/>
  <c r="G1061" i="18"/>
  <c r="F1061" i="18"/>
  <c r="E1061" i="18"/>
  <c r="D1061" i="18"/>
  <c r="G1060" i="18"/>
  <c r="F1060" i="18"/>
  <c r="E1060" i="18"/>
  <c r="D1060" i="18"/>
  <c r="G1059" i="18"/>
  <c r="F1059" i="18"/>
  <c r="E1059" i="18"/>
  <c r="D1059" i="18"/>
  <c r="G1058" i="18"/>
  <c r="F1058" i="18"/>
  <c r="E1058" i="18"/>
  <c r="D1058" i="18"/>
  <c r="G1057" i="18"/>
  <c r="F1057" i="18"/>
  <c r="E1057" i="18"/>
  <c r="D1057" i="18"/>
  <c r="G1056" i="18"/>
  <c r="F1056" i="18"/>
  <c r="E1056" i="18"/>
  <c r="D1056" i="18"/>
  <c r="G1055" i="18"/>
  <c r="F1055" i="18"/>
  <c r="E1055" i="18"/>
  <c r="D1055" i="18"/>
  <c r="G1054" i="18"/>
  <c r="F1054" i="18"/>
  <c r="E1054" i="18"/>
  <c r="D1054" i="18"/>
  <c r="G1053" i="18"/>
  <c r="F1053" i="18"/>
  <c r="E1053" i="18"/>
  <c r="D1053" i="18"/>
  <c r="G1052" i="18"/>
  <c r="F1052" i="18"/>
  <c r="E1052" i="18"/>
  <c r="D1052" i="18"/>
  <c r="G1051" i="18"/>
  <c r="F1051" i="18"/>
  <c r="E1051" i="18"/>
  <c r="D1051" i="18"/>
  <c r="G1050" i="18"/>
  <c r="F1050" i="18"/>
  <c r="E1050" i="18"/>
  <c r="D1050" i="18"/>
  <c r="G1049" i="18"/>
  <c r="F1049" i="18"/>
  <c r="E1049" i="18"/>
  <c r="D1049" i="18"/>
  <c r="G1048" i="18"/>
  <c r="F1048" i="18"/>
  <c r="E1048" i="18"/>
  <c r="D1048" i="18"/>
  <c r="G1047" i="18"/>
  <c r="F1047" i="18"/>
  <c r="E1047" i="18"/>
  <c r="D1047" i="18"/>
  <c r="G1046" i="18"/>
  <c r="F1046" i="18"/>
  <c r="E1046" i="18"/>
  <c r="D1046" i="18"/>
  <c r="G1045" i="18"/>
  <c r="F1045" i="18"/>
  <c r="E1045" i="18"/>
  <c r="D1045" i="18"/>
  <c r="G1044" i="18"/>
  <c r="F1044" i="18"/>
  <c r="E1044" i="18"/>
  <c r="D1044" i="18"/>
  <c r="G1043" i="18"/>
  <c r="F1043" i="18"/>
  <c r="E1043" i="18"/>
  <c r="D1043" i="18"/>
  <c r="G1042" i="18"/>
  <c r="F1042" i="18"/>
  <c r="E1042" i="18"/>
  <c r="D1042" i="18"/>
  <c r="G1041" i="18"/>
  <c r="F1041" i="18"/>
  <c r="E1041" i="18"/>
  <c r="D1041" i="18"/>
  <c r="G1040" i="18"/>
  <c r="F1040" i="18"/>
  <c r="E1040" i="18"/>
  <c r="D1040" i="18"/>
  <c r="G1039" i="18"/>
  <c r="F1039" i="18"/>
  <c r="E1039" i="18"/>
  <c r="D1039" i="18"/>
  <c r="G1038" i="18"/>
  <c r="F1038" i="18"/>
  <c r="E1038" i="18"/>
  <c r="D1038" i="18"/>
  <c r="G1037" i="18"/>
  <c r="F1037" i="18"/>
  <c r="E1037" i="18"/>
  <c r="D1037" i="18"/>
  <c r="G1036" i="18"/>
  <c r="F1036" i="18"/>
  <c r="E1036" i="18"/>
  <c r="D1036" i="18"/>
  <c r="G1035" i="18"/>
  <c r="F1035" i="18"/>
  <c r="E1035" i="18"/>
  <c r="D1035" i="18"/>
  <c r="G1034" i="18"/>
  <c r="F1034" i="18"/>
  <c r="E1034" i="18"/>
  <c r="D1034" i="18"/>
  <c r="G1033" i="18"/>
  <c r="F1033" i="18"/>
  <c r="E1033" i="18"/>
  <c r="D1033" i="18"/>
  <c r="G1032" i="18"/>
  <c r="F1032" i="18"/>
  <c r="E1032" i="18"/>
  <c r="D1032" i="18"/>
  <c r="G1031" i="18"/>
  <c r="F1031" i="18"/>
  <c r="E1031" i="18"/>
  <c r="D1031" i="18"/>
  <c r="G1030" i="18"/>
  <c r="F1030" i="18"/>
  <c r="E1030" i="18"/>
  <c r="D1030" i="18"/>
  <c r="G1029" i="18"/>
  <c r="F1029" i="18"/>
  <c r="E1029" i="18"/>
  <c r="D1029" i="18"/>
  <c r="G1028" i="18"/>
  <c r="F1028" i="18"/>
  <c r="E1028" i="18"/>
  <c r="D1028" i="18"/>
  <c r="G1027" i="18"/>
  <c r="F1027" i="18"/>
  <c r="E1027" i="18"/>
  <c r="D1027" i="18"/>
  <c r="G1026" i="18"/>
  <c r="F1026" i="18"/>
  <c r="E1026" i="18"/>
  <c r="D1026" i="18"/>
  <c r="G1025" i="18"/>
  <c r="F1025" i="18"/>
  <c r="E1025" i="18"/>
  <c r="D1025" i="18"/>
  <c r="G1024" i="18"/>
  <c r="F1024" i="18"/>
  <c r="E1024" i="18"/>
  <c r="D1024" i="18"/>
  <c r="G1023" i="18"/>
  <c r="F1023" i="18"/>
  <c r="E1023" i="18"/>
  <c r="D1023" i="18"/>
  <c r="G1022" i="18"/>
  <c r="F1022" i="18"/>
  <c r="E1022" i="18"/>
  <c r="D1022" i="18"/>
  <c r="G1021" i="18"/>
  <c r="F1021" i="18"/>
  <c r="E1021" i="18"/>
  <c r="D1021" i="18"/>
  <c r="G1020" i="18"/>
  <c r="F1020" i="18"/>
  <c r="E1020" i="18"/>
  <c r="D1020" i="18"/>
  <c r="G1019" i="18"/>
  <c r="F1019" i="18"/>
  <c r="E1019" i="18"/>
  <c r="D1019" i="18"/>
  <c r="G1018" i="18"/>
  <c r="F1018" i="18"/>
  <c r="E1018" i="18"/>
  <c r="D1018" i="18"/>
  <c r="G1017" i="18"/>
  <c r="F1017" i="18"/>
  <c r="E1017" i="18"/>
  <c r="D1017" i="18"/>
  <c r="G1016" i="18"/>
  <c r="F1016" i="18"/>
  <c r="E1016" i="18"/>
  <c r="D1016" i="18"/>
  <c r="G1015" i="18"/>
  <c r="F1015" i="18"/>
  <c r="E1015" i="18"/>
  <c r="D1015" i="18"/>
  <c r="G1014" i="18"/>
  <c r="F1014" i="18"/>
  <c r="E1014" i="18"/>
  <c r="D1014" i="18"/>
  <c r="G1013" i="18"/>
  <c r="F1013" i="18"/>
  <c r="E1013" i="18"/>
  <c r="D1013" i="18"/>
  <c r="G1012" i="18"/>
  <c r="F1012" i="18"/>
  <c r="E1012" i="18"/>
  <c r="D1012" i="18"/>
  <c r="G1011" i="18"/>
  <c r="F1011" i="18"/>
  <c r="E1011" i="18"/>
  <c r="D1011" i="18"/>
  <c r="G1010" i="18"/>
  <c r="F1010" i="18"/>
  <c r="E1010" i="18"/>
  <c r="D1010" i="18"/>
  <c r="G1009" i="18"/>
  <c r="F1009" i="18"/>
  <c r="E1009" i="18"/>
  <c r="D1009" i="18"/>
  <c r="G1008" i="18"/>
  <c r="F1008" i="18"/>
  <c r="E1008" i="18"/>
  <c r="D1008" i="18"/>
  <c r="G1007" i="18"/>
  <c r="F1007" i="18"/>
  <c r="E1007" i="18"/>
  <c r="D1007" i="18"/>
  <c r="G1006" i="18"/>
  <c r="F1006" i="18"/>
  <c r="E1006" i="18"/>
  <c r="D1006" i="18"/>
  <c r="G1005" i="18"/>
  <c r="F1005" i="18"/>
  <c r="E1005" i="18"/>
  <c r="D1005" i="18"/>
  <c r="G1004" i="18"/>
  <c r="F1004" i="18"/>
  <c r="E1004" i="18"/>
  <c r="D1004" i="18"/>
  <c r="G1003" i="18"/>
  <c r="F1003" i="18"/>
  <c r="E1003" i="18"/>
  <c r="D1003" i="18"/>
  <c r="G1002" i="18"/>
  <c r="F1002" i="18"/>
  <c r="E1002" i="18"/>
  <c r="D1002" i="18"/>
  <c r="G1001" i="18"/>
  <c r="F1001" i="18"/>
  <c r="E1001" i="18"/>
  <c r="D1001" i="18"/>
  <c r="G1000" i="18"/>
  <c r="F1000" i="18"/>
  <c r="E1000" i="18"/>
  <c r="D1000" i="18"/>
  <c r="G999" i="18"/>
  <c r="F999" i="18"/>
  <c r="E999" i="18"/>
  <c r="D999" i="18"/>
  <c r="G998" i="18"/>
  <c r="F998" i="18"/>
  <c r="E998" i="18"/>
  <c r="D998" i="18"/>
  <c r="G997" i="18"/>
  <c r="F997" i="18"/>
  <c r="E997" i="18"/>
  <c r="D997" i="18"/>
  <c r="G996" i="18"/>
  <c r="F996" i="18"/>
  <c r="E996" i="18"/>
  <c r="D996" i="18"/>
  <c r="G995" i="18"/>
  <c r="F995" i="18"/>
  <c r="E995" i="18"/>
  <c r="D995" i="18"/>
  <c r="G994" i="18"/>
  <c r="F994" i="18"/>
  <c r="E994" i="18"/>
  <c r="D994" i="18"/>
  <c r="G993" i="18"/>
  <c r="F993" i="18"/>
  <c r="E993" i="18"/>
  <c r="D993" i="18"/>
  <c r="G992" i="18"/>
  <c r="F992" i="18"/>
  <c r="E992" i="18"/>
  <c r="D992" i="18"/>
  <c r="G991" i="18"/>
  <c r="F991" i="18"/>
  <c r="E991" i="18"/>
  <c r="D991" i="18"/>
  <c r="G990" i="18"/>
  <c r="F990" i="18"/>
  <c r="E990" i="18"/>
  <c r="D990" i="18"/>
  <c r="G989" i="18"/>
  <c r="F989" i="18"/>
  <c r="E989" i="18"/>
  <c r="D989" i="18"/>
  <c r="G988" i="18"/>
  <c r="F988" i="18"/>
  <c r="E988" i="18"/>
  <c r="D988" i="18"/>
  <c r="G987" i="18"/>
  <c r="F987" i="18"/>
  <c r="E987" i="18"/>
  <c r="D987" i="18"/>
  <c r="G986" i="18"/>
  <c r="F986" i="18"/>
  <c r="E986" i="18"/>
  <c r="D986" i="18"/>
  <c r="G985" i="18"/>
  <c r="F985" i="18"/>
  <c r="E985" i="18"/>
  <c r="D985" i="18"/>
  <c r="G984" i="18"/>
  <c r="F984" i="18"/>
  <c r="E984" i="18"/>
  <c r="D984" i="18"/>
  <c r="G983" i="18"/>
  <c r="F983" i="18"/>
  <c r="E983" i="18"/>
  <c r="D983" i="18"/>
  <c r="G982" i="18"/>
  <c r="F982" i="18"/>
  <c r="E982" i="18"/>
  <c r="D982" i="18"/>
  <c r="G981" i="18"/>
  <c r="F981" i="18"/>
  <c r="E981" i="18"/>
  <c r="D981" i="18"/>
  <c r="G980" i="18"/>
  <c r="F980" i="18"/>
  <c r="E980" i="18"/>
  <c r="D980" i="18"/>
  <c r="G979" i="18"/>
  <c r="F979" i="18"/>
  <c r="E979" i="18"/>
  <c r="D979" i="18"/>
  <c r="G978" i="18"/>
  <c r="F978" i="18"/>
  <c r="E978" i="18"/>
  <c r="D978" i="18"/>
  <c r="G977" i="18"/>
  <c r="F977" i="18"/>
  <c r="E977" i="18"/>
  <c r="D977" i="18"/>
  <c r="G976" i="18"/>
  <c r="F976" i="18"/>
  <c r="E976" i="18"/>
  <c r="D976" i="18"/>
  <c r="G975" i="18"/>
  <c r="F975" i="18"/>
  <c r="E975" i="18"/>
  <c r="D975" i="18"/>
  <c r="G974" i="18"/>
  <c r="F974" i="18"/>
  <c r="E974" i="18"/>
  <c r="D974" i="18"/>
  <c r="G973" i="18"/>
  <c r="F973" i="18"/>
  <c r="E973" i="18"/>
  <c r="D973" i="18"/>
  <c r="G972" i="18"/>
  <c r="F972" i="18"/>
  <c r="E972" i="18"/>
  <c r="D972" i="18"/>
  <c r="G971" i="18"/>
  <c r="F971" i="18"/>
  <c r="E971" i="18"/>
  <c r="D971" i="18"/>
  <c r="G970" i="18"/>
  <c r="F970" i="18"/>
  <c r="E970" i="18"/>
  <c r="D970" i="18"/>
  <c r="G969" i="18"/>
  <c r="F969" i="18"/>
  <c r="E969" i="18"/>
  <c r="D969" i="18"/>
  <c r="G968" i="18"/>
  <c r="F968" i="18"/>
  <c r="E968" i="18"/>
  <c r="D968" i="18"/>
  <c r="G967" i="18"/>
  <c r="F967" i="18"/>
  <c r="E967" i="18"/>
  <c r="D967" i="18"/>
  <c r="G966" i="18"/>
  <c r="F966" i="18"/>
  <c r="E966" i="18"/>
  <c r="D966" i="18"/>
  <c r="G965" i="18"/>
  <c r="F965" i="18"/>
  <c r="E965" i="18"/>
  <c r="D965" i="18"/>
  <c r="G964" i="18"/>
  <c r="F964" i="18"/>
  <c r="E964" i="18"/>
  <c r="D964" i="18"/>
  <c r="G963" i="18"/>
  <c r="F963" i="18"/>
  <c r="E963" i="18"/>
  <c r="D963" i="18"/>
  <c r="G962" i="18"/>
  <c r="F962" i="18"/>
  <c r="E962" i="18"/>
  <c r="D962" i="18"/>
  <c r="G961" i="18"/>
  <c r="F961" i="18"/>
  <c r="E961" i="18"/>
  <c r="D961" i="18"/>
  <c r="G960" i="18"/>
  <c r="F960" i="18"/>
  <c r="E960" i="18"/>
  <c r="D960" i="18"/>
  <c r="G959" i="18"/>
  <c r="F959" i="18"/>
  <c r="E959" i="18"/>
  <c r="D959" i="18"/>
  <c r="G958" i="18"/>
  <c r="F958" i="18"/>
  <c r="E958" i="18"/>
  <c r="D958" i="18"/>
  <c r="G957" i="18"/>
  <c r="F957" i="18"/>
  <c r="E957" i="18"/>
  <c r="D957" i="18"/>
  <c r="G956" i="18"/>
  <c r="F956" i="18"/>
  <c r="E956" i="18"/>
  <c r="D956" i="18"/>
  <c r="G955" i="18"/>
  <c r="F955" i="18"/>
  <c r="E955" i="18"/>
  <c r="D955" i="18"/>
  <c r="G954" i="18"/>
  <c r="F954" i="18"/>
  <c r="E954" i="18"/>
  <c r="D954" i="18"/>
  <c r="G953" i="18"/>
  <c r="F953" i="18"/>
  <c r="E953" i="18"/>
  <c r="D953" i="18"/>
  <c r="G952" i="18"/>
  <c r="F952" i="18"/>
  <c r="E952" i="18"/>
  <c r="D952" i="18"/>
  <c r="G951" i="18"/>
  <c r="F951" i="18"/>
  <c r="E951" i="18"/>
  <c r="D951" i="18"/>
  <c r="G950" i="18"/>
  <c r="F950" i="18"/>
  <c r="E950" i="18"/>
  <c r="D950" i="18"/>
  <c r="G949" i="18"/>
  <c r="F949" i="18"/>
  <c r="E949" i="18"/>
  <c r="D949" i="18"/>
  <c r="G948" i="18"/>
  <c r="F948" i="18"/>
  <c r="E948" i="18"/>
  <c r="D948" i="18"/>
  <c r="G947" i="18"/>
  <c r="F947" i="18"/>
  <c r="E947" i="18"/>
  <c r="D947" i="18"/>
  <c r="G946" i="18"/>
  <c r="F946" i="18"/>
  <c r="E946" i="18"/>
  <c r="D946" i="18"/>
  <c r="G945" i="18"/>
  <c r="F945" i="18"/>
  <c r="E945" i="18"/>
  <c r="D945" i="18"/>
  <c r="G944" i="18"/>
  <c r="F944" i="18"/>
  <c r="E944" i="18"/>
  <c r="D944" i="18"/>
  <c r="G943" i="18"/>
  <c r="F943" i="18"/>
  <c r="E943" i="18"/>
  <c r="D943" i="18"/>
  <c r="G942" i="18"/>
  <c r="F942" i="18"/>
  <c r="E942" i="18"/>
  <c r="D942" i="18"/>
  <c r="G941" i="18"/>
  <c r="F941" i="18"/>
  <c r="E941" i="18"/>
  <c r="D941" i="18"/>
  <c r="G940" i="18"/>
  <c r="F940" i="18"/>
  <c r="E940" i="18"/>
  <c r="D940" i="18"/>
  <c r="G939" i="18"/>
  <c r="F939" i="18"/>
  <c r="E939" i="18"/>
  <c r="D939" i="18"/>
  <c r="G938" i="18"/>
  <c r="F938" i="18"/>
  <c r="E938" i="18"/>
  <c r="D938" i="18"/>
  <c r="G937" i="18"/>
  <c r="F937" i="18"/>
  <c r="E937" i="18"/>
  <c r="D937" i="18"/>
  <c r="G936" i="18"/>
  <c r="F936" i="18"/>
  <c r="E936" i="18"/>
  <c r="D936" i="18"/>
  <c r="G935" i="18"/>
  <c r="F935" i="18"/>
  <c r="E935" i="18"/>
  <c r="D935" i="18"/>
  <c r="G934" i="18"/>
  <c r="F934" i="18"/>
  <c r="E934" i="18"/>
  <c r="D934" i="18"/>
  <c r="G933" i="18"/>
  <c r="F933" i="18"/>
  <c r="E933" i="18"/>
  <c r="D933" i="18"/>
  <c r="G932" i="18"/>
  <c r="F932" i="18"/>
  <c r="E932" i="18"/>
  <c r="D932" i="18"/>
  <c r="G931" i="18"/>
  <c r="F931" i="18"/>
  <c r="E931" i="18"/>
  <c r="D931" i="18"/>
  <c r="G930" i="18"/>
  <c r="F930" i="18"/>
  <c r="E930" i="18"/>
  <c r="D930" i="18"/>
  <c r="G929" i="18"/>
  <c r="F929" i="18"/>
  <c r="E929" i="18"/>
  <c r="D929" i="18"/>
  <c r="G928" i="18"/>
  <c r="F928" i="18"/>
  <c r="E928" i="18"/>
  <c r="D928" i="18"/>
  <c r="G927" i="18"/>
  <c r="F927" i="18"/>
  <c r="E927" i="18"/>
  <c r="D927" i="18"/>
  <c r="G926" i="18"/>
  <c r="F926" i="18"/>
  <c r="E926" i="18"/>
  <c r="D926" i="18"/>
  <c r="G925" i="18"/>
  <c r="F925" i="18"/>
  <c r="E925" i="18"/>
  <c r="D925" i="18"/>
  <c r="G924" i="18"/>
  <c r="F924" i="18"/>
  <c r="E924" i="18"/>
  <c r="D924" i="18"/>
  <c r="G923" i="18"/>
  <c r="F923" i="18"/>
  <c r="E923" i="18"/>
  <c r="D923" i="18"/>
  <c r="G922" i="18"/>
  <c r="F922" i="18"/>
  <c r="E922" i="18"/>
  <c r="D922" i="18"/>
  <c r="G921" i="18"/>
  <c r="F921" i="18"/>
  <c r="E921" i="18"/>
  <c r="D921" i="18"/>
  <c r="G920" i="18"/>
  <c r="F920" i="18"/>
  <c r="E920" i="18"/>
  <c r="D920" i="18"/>
  <c r="G919" i="18"/>
  <c r="F919" i="18"/>
  <c r="E919" i="18"/>
  <c r="D919" i="18"/>
  <c r="G918" i="18"/>
  <c r="F918" i="18"/>
  <c r="E918" i="18"/>
  <c r="D918" i="18"/>
  <c r="G917" i="18"/>
  <c r="F917" i="18"/>
  <c r="E917" i="18"/>
  <c r="D917" i="18"/>
  <c r="G916" i="18"/>
  <c r="F916" i="18"/>
  <c r="E916" i="18"/>
  <c r="D916" i="18"/>
  <c r="G915" i="18"/>
  <c r="F915" i="18"/>
  <c r="E915" i="18"/>
  <c r="D915" i="18"/>
  <c r="G914" i="18"/>
  <c r="F914" i="18"/>
  <c r="E914" i="18"/>
  <c r="D914" i="18"/>
  <c r="G913" i="18"/>
  <c r="F913" i="18"/>
  <c r="E913" i="18"/>
  <c r="D913" i="18"/>
  <c r="G912" i="18"/>
  <c r="F912" i="18"/>
  <c r="E912" i="18"/>
  <c r="D912" i="18"/>
  <c r="G911" i="18"/>
  <c r="F911" i="18"/>
  <c r="E911" i="18"/>
  <c r="D911" i="18"/>
  <c r="G910" i="18"/>
  <c r="F910" i="18"/>
  <c r="E910" i="18"/>
  <c r="D910" i="18"/>
  <c r="G909" i="18"/>
  <c r="F909" i="18"/>
  <c r="E909" i="18"/>
  <c r="D909" i="18"/>
  <c r="G908" i="18"/>
  <c r="F908" i="18"/>
  <c r="E908" i="18"/>
  <c r="D908" i="18"/>
  <c r="G907" i="18"/>
  <c r="F907" i="18"/>
  <c r="E907" i="18"/>
  <c r="D907" i="18"/>
  <c r="G906" i="18"/>
  <c r="F906" i="18"/>
  <c r="E906" i="18"/>
  <c r="D906" i="18"/>
  <c r="G905" i="18"/>
  <c r="F905" i="18"/>
  <c r="E905" i="18"/>
  <c r="D905" i="18"/>
  <c r="G904" i="18"/>
  <c r="F904" i="18"/>
  <c r="E904" i="18"/>
  <c r="D904" i="18"/>
  <c r="G903" i="18"/>
  <c r="F903" i="18"/>
  <c r="E903" i="18"/>
  <c r="D903" i="18"/>
  <c r="G902" i="18"/>
  <c r="F902" i="18"/>
  <c r="E902" i="18"/>
  <c r="D902" i="18"/>
  <c r="G901" i="18"/>
  <c r="F901" i="18"/>
  <c r="E901" i="18"/>
  <c r="D901" i="18"/>
  <c r="G900" i="18"/>
  <c r="F900" i="18"/>
  <c r="E900" i="18"/>
  <c r="D900" i="18"/>
  <c r="G899" i="18"/>
  <c r="F899" i="18"/>
  <c r="E899" i="18"/>
  <c r="D899" i="18"/>
  <c r="G898" i="18"/>
  <c r="F898" i="18"/>
  <c r="E898" i="18"/>
  <c r="D898" i="18"/>
  <c r="G897" i="18"/>
  <c r="F897" i="18"/>
  <c r="E897" i="18"/>
  <c r="D897" i="18"/>
  <c r="G896" i="18"/>
  <c r="F896" i="18"/>
  <c r="E896" i="18"/>
  <c r="D896" i="18"/>
  <c r="G895" i="18"/>
  <c r="F895" i="18"/>
  <c r="E895" i="18"/>
  <c r="D895" i="18"/>
  <c r="G894" i="18"/>
  <c r="F894" i="18"/>
  <c r="E894" i="18"/>
  <c r="D894" i="18"/>
  <c r="G893" i="18"/>
  <c r="F893" i="18"/>
  <c r="E893" i="18"/>
  <c r="D893" i="18"/>
  <c r="G892" i="18"/>
  <c r="F892" i="18"/>
  <c r="E892" i="18"/>
  <c r="D892" i="18"/>
  <c r="G891" i="18"/>
  <c r="F891" i="18"/>
  <c r="E891" i="18"/>
  <c r="D891" i="18"/>
  <c r="G890" i="18"/>
  <c r="F890" i="18"/>
  <c r="E890" i="18"/>
  <c r="D890" i="18"/>
  <c r="G889" i="18"/>
  <c r="F889" i="18"/>
  <c r="E889" i="18"/>
  <c r="D889" i="18"/>
  <c r="G888" i="18"/>
  <c r="F888" i="18"/>
  <c r="E888" i="18"/>
  <c r="D888" i="18"/>
  <c r="G887" i="18"/>
  <c r="F887" i="18"/>
  <c r="E887" i="18"/>
  <c r="D887" i="18"/>
  <c r="G886" i="18"/>
  <c r="F886" i="18"/>
  <c r="E886" i="18"/>
  <c r="D886" i="18"/>
  <c r="G885" i="18"/>
  <c r="F885" i="18"/>
  <c r="E885" i="18"/>
  <c r="D885" i="18"/>
  <c r="G884" i="18"/>
  <c r="F884" i="18"/>
  <c r="E884" i="18"/>
  <c r="D884" i="18"/>
  <c r="G883" i="18"/>
  <c r="F883" i="18"/>
  <c r="E883" i="18"/>
  <c r="D883" i="18"/>
  <c r="G882" i="18"/>
  <c r="F882" i="18"/>
  <c r="E882" i="18"/>
  <c r="D882" i="18"/>
  <c r="G881" i="18"/>
  <c r="F881" i="18"/>
  <c r="E881" i="18"/>
  <c r="D881" i="18"/>
  <c r="G880" i="18"/>
  <c r="F880" i="18"/>
  <c r="E880" i="18"/>
  <c r="D880" i="18"/>
  <c r="G879" i="18"/>
  <c r="F879" i="18"/>
  <c r="E879" i="18"/>
  <c r="D879" i="18"/>
  <c r="G878" i="18"/>
  <c r="F878" i="18"/>
  <c r="E878" i="18"/>
  <c r="D878" i="18"/>
  <c r="G877" i="18"/>
  <c r="F877" i="18"/>
  <c r="E877" i="18"/>
  <c r="D877" i="18"/>
  <c r="G876" i="18"/>
  <c r="F876" i="18"/>
  <c r="E876" i="18"/>
  <c r="D876" i="18"/>
  <c r="G875" i="18"/>
  <c r="F875" i="18"/>
  <c r="E875" i="18"/>
  <c r="D875" i="18"/>
  <c r="G874" i="18"/>
  <c r="F874" i="18"/>
  <c r="E874" i="18"/>
  <c r="D874" i="18"/>
  <c r="G873" i="18"/>
  <c r="F873" i="18"/>
  <c r="E873" i="18"/>
  <c r="D873" i="18"/>
  <c r="G872" i="18"/>
  <c r="F872" i="18"/>
  <c r="E872" i="18"/>
  <c r="D872" i="18"/>
  <c r="G871" i="18"/>
  <c r="F871" i="18"/>
  <c r="E871" i="18"/>
  <c r="D871" i="18"/>
  <c r="G870" i="18"/>
  <c r="F870" i="18"/>
  <c r="E870" i="18"/>
  <c r="D870" i="18"/>
  <c r="G869" i="18"/>
  <c r="F869" i="18"/>
  <c r="E869" i="18"/>
  <c r="D869" i="18"/>
  <c r="G868" i="18"/>
  <c r="F868" i="18"/>
  <c r="E868" i="18"/>
  <c r="D868" i="18"/>
  <c r="G867" i="18"/>
  <c r="F867" i="18"/>
  <c r="E867" i="18"/>
  <c r="D867" i="18"/>
  <c r="G866" i="18"/>
  <c r="F866" i="18"/>
  <c r="E866" i="18"/>
  <c r="D866" i="18"/>
  <c r="G865" i="18"/>
  <c r="F865" i="18"/>
  <c r="E865" i="18"/>
  <c r="D865" i="18"/>
  <c r="G864" i="18"/>
  <c r="F864" i="18"/>
  <c r="E864" i="18"/>
  <c r="D864" i="18"/>
  <c r="G863" i="18"/>
  <c r="F863" i="18"/>
  <c r="E863" i="18"/>
  <c r="D863" i="18"/>
  <c r="G862" i="18"/>
  <c r="F862" i="18"/>
  <c r="E862" i="18"/>
  <c r="D862" i="18"/>
  <c r="G861" i="18"/>
  <c r="F861" i="18"/>
  <c r="E861" i="18"/>
  <c r="D861" i="18"/>
  <c r="G860" i="18"/>
  <c r="F860" i="18"/>
  <c r="E860" i="18"/>
  <c r="D860" i="18"/>
  <c r="G859" i="18"/>
  <c r="F859" i="18"/>
  <c r="E859" i="18"/>
  <c r="D859" i="18"/>
  <c r="G858" i="18"/>
  <c r="F858" i="18"/>
  <c r="E858" i="18"/>
  <c r="D858" i="18"/>
  <c r="G857" i="18"/>
  <c r="F857" i="18"/>
  <c r="E857" i="18"/>
  <c r="D857" i="18"/>
  <c r="G856" i="18"/>
  <c r="F856" i="18"/>
  <c r="E856" i="18"/>
  <c r="D856" i="18"/>
  <c r="G855" i="18"/>
  <c r="F855" i="18"/>
  <c r="E855" i="18"/>
  <c r="D855" i="18"/>
  <c r="G854" i="18"/>
  <c r="F854" i="18"/>
  <c r="E854" i="18"/>
  <c r="D854" i="18"/>
  <c r="G853" i="18"/>
  <c r="F853" i="18"/>
  <c r="E853" i="18"/>
  <c r="D853" i="18"/>
  <c r="G852" i="18"/>
  <c r="F852" i="18"/>
  <c r="E852" i="18"/>
  <c r="D852" i="18"/>
  <c r="G851" i="18"/>
  <c r="F851" i="18"/>
  <c r="E851" i="18"/>
  <c r="D851" i="18"/>
  <c r="G850" i="18"/>
  <c r="F850" i="18"/>
  <c r="E850" i="18"/>
  <c r="D850" i="18"/>
  <c r="G849" i="18"/>
  <c r="F849" i="18"/>
  <c r="E849" i="18"/>
  <c r="D849" i="18"/>
  <c r="G848" i="18"/>
  <c r="F848" i="18"/>
  <c r="E848" i="18"/>
  <c r="D848" i="18"/>
  <c r="G847" i="18"/>
  <c r="F847" i="18"/>
  <c r="E847" i="18"/>
  <c r="D847" i="18"/>
  <c r="G846" i="18"/>
  <c r="F846" i="18"/>
  <c r="E846" i="18"/>
  <c r="D846" i="18"/>
  <c r="G845" i="18"/>
  <c r="F845" i="18"/>
  <c r="E845" i="18"/>
  <c r="D845" i="18"/>
  <c r="G844" i="18"/>
  <c r="F844" i="18"/>
  <c r="E844" i="18"/>
  <c r="D844" i="18"/>
  <c r="G843" i="18"/>
  <c r="F843" i="18"/>
  <c r="E843" i="18"/>
  <c r="D843" i="18"/>
  <c r="G842" i="18"/>
  <c r="F842" i="18"/>
  <c r="E842" i="18"/>
  <c r="D842" i="18"/>
  <c r="G841" i="18"/>
  <c r="F841" i="18"/>
  <c r="E841" i="18"/>
  <c r="D841" i="18"/>
  <c r="G840" i="18"/>
  <c r="F840" i="18"/>
  <c r="E840" i="18"/>
  <c r="D840" i="18"/>
  <c r="G839" i="18"/>
  <c r="F839" i="18"/>
  <c r="E839" i="18"/>
  <c r="D839" i="18"/>
  <c r="G838" i="18"/>
  <c r="F838" i="18"/>
  <c r="E838" i="18"/>
  <c r="D838" i="18"/>
  <c r="G837" i="18"/>
  <c r="F837" i="18"/>
  <c r="E837" i="18"/>
  <c r="D837" i="18"/>
  <c r="G836" i="18"/>
  <c r="F836" i="18"/>
  <c r="E836" i="18"/>
  <c r="D836" i="18"/>
  <c r="G835" i="18"/>
  <c r="F835" i="18"/>
  <c r="E835" i="18"/>
  <c r="D835" i="18"/>
  <c r="G834" i="18"/>
  <c r="F834" i="18"/>
  <c r="E834" i="18"/>
  <c r="D834" i="18"/>
  <c r="G833" i="18"/>
  <c r="F833" i="18"/>
  <c r="E833" i="18"/>
  <c r="D833" i="18"/>
  <c r="G832" i="18"/>
  <c r="F832" i="18"/>
  <c r="E832" i="18"/>
  <c r="D832" i="18"/>
  <c r="G831" i="18"/>
  <c r="F831" i="18"/>
  <c r="E831" i="18"/>
  <c r="D831" i="18"/>
  <c r="G830" i="18"/>
  <c r="F830" i="18"/>
  <c r="E830" i="18"/>
  <c r="D830" i="18"/>
  <c r="G829" i="18"/>
  <c r="F829" i="18"/>
  <c r="E829" i="18"/>
  <c r="D829" i="18"/>
  <c r="G828" i="18"/>
  <c r="F828" i="18"/>
  <c r="E828" i="18"/>
  <c r="D828" i="18"/>
  <c r="G827" i="18"/>
  <c r="F827" i="18"/>
  <c r="E827" i="18"/>
  <c r="D827" i="18"/>
  <c r="G826" i="18"/>
  <c r="F826" i="18"/>
  <c r="E826" i="18"/>
  <c r="D826" i="18"/>
  <c r="G825" i="18"/>
  <c r="F825" i="18"/>
  <c r="E825" i="18"/>
  <c r="D825" i="18"/>
  <c r="G824" i="18"/>
  <c r="F824" i="18"/>
  <c r="E824" i="18"/>
  <c r="D824" i="18"/>
  <c r="G823" i="18"/>
  <c r="F823" i="18"/>
  <c r="E823" i="18"/>
  <c r="D823" i="18"/>
  <c r="G822" i="18"/>
  <c r="F822" i="18"/>
  <c r="E822" i="18"/>
  <c r="D822" i="18"/>
  <c r="G821" i="18"/>
  <c r="F821" i="18"/>
  <c r="E821" i="18"/>
  <c r="D821" i="18"/>
  <c r="G820" i="18"/>
  <c r="F820" i="18"/>
  <c r="E820" i="18"/>
  <c r="D820" i="18"/>
  <c r="G819" i="18"/>
  <c r="F819" i="18"/>
  <c r="E819" i="18"/>
  <c r="D819" i="18"/>
  <c r="G818" i="18"/>
  <c r="F818" i="18"/>
  <c r="E818" i="18"/>
  <c r="D818" i="18"/>
  <c r="G817" i="18"/>
  <c r="F817" i="18"/>
  <c r="E817" i="18"/>
  <c r="D817" i="18"/>
  <c r="G816" i="18"/>
  <c r="F816" i="18"/>
  <c r="E816" i="18"/>
  <c r="D816" i="18"/>
  <c r="G815" i="18"/>
  <c r="F815" i="18"/>
  <c r="E815" i="18"/>
  <c r="D815" i="18"/>
  <c r="G814" i="18"/>
  <c r="F814" i="18"/>
  <c r="E814" i="18"/>
  <c r="D814" i="18"/>
  <c r="G813" i="18"/>
  <c r="F813" i="18"/>
  <c r="E813" i="18"/>
  <c r="D813" i="18"/>
  <c r="G812" i="18"/>
  <c r="F812" i="18"/>
  <c r="E812" i="18"/>
  <c r="D812" i="18"/>
  <c r="G811" i="18"/>
  <c r="F811" i="18"/>
  <c r="E811" i="18"/>
  <c r="D811" i="18"/>
  <c r="G810" i="18"/>
  <c r="F810" i="18"/>
  <c r="E810" i="18"/>
  <c r="D810" i="18"/>
  <c r="G809" i="18"/>
  <c r="F809" i="18"/>
  <c r="E809" i="18"/>
  <c r="D809" i="18"/>
  <c r="G808" i="18"/>
  <c r="F808" i="18"/>
  <c r="E808" i="18"/>
  <c r="D808" i="18"/>
  <c r="G807" i="18"/>
  <c r="F807" i="18"/>
  <c r="E807" i="18"/>
  <c r="D807" i="18"/>
  <c r="G806" i="18"/>
  <c r="F806" i="18"/>
  <c r="E806" i="18"/>
  <c r="D806" i="18"/>
  <c r="G805" i="18"/>
  <c r="F805" i="18"/>
  <c r="E805" i="18"/>
  <c r="D805" i="18"/>
  <c r="G804" i="18"/>
  <c r="F804" i="18"/>
  <c r="E804" i="18"/>
  <c r="D804" i="18"/>
  <c r="G803" i="18"/>
  <c r="F803" i="18"/>
  <c r="E803" i="18"/>
  <c r="D803" i="18"/>
  <c r="G802" i="18"/>
  <c r="F802" i="18"/>
  <c r="E802" i="18"/>
  <c r="D802" i="18"/>
  <c r="G801" i="18"/>
  <c r="F801" i="18"/>
  <c r="E801" i="18"/>
  <c r="D801" i="18"/>
  <c r="G800" i="18"/>
  <c r="F800" i="18"/>
  <c r="E800" i="18"/>
  <c r="D800" i="18"/>
  <c r="G799" i="18"/>
  <c r="F799" i="18"/>
  <c r="E799" i="18"/>
  <c r="D799" i="18"/>
  <c r="G798" i="18"/>
  <c r="F798" i="18"/>
  <c r="E798" i="18"/>
  <c r="D798" i="18"/>
  <c r="G797" i="18"/>
  <c r="F797" i="18"/>
  <c r="E797" i="18"/>
  <c r="D797" i="18"/>
  <c r="G796" i="18"/>
  <c r="F796" i="18"/>
  <c r="E796" i="18"/>
  <c r="D796" i="18"/>
  <c r="G795" i="18"/>
  <c r="F795" i="18"/>
  <c r="E795" i="18"/>
  <c r="D795" i="18"/>
  <c r="G794" i="18"/>
  <c r="F794" i="18"/>
  <c r="E794" i="18"/>
  <c r="D794" i="18"/>
  <c r="G793" i="18"/>
  <c r="F793" i="18"/>
  <c r="E793" i="18"/>
  <c r="D793" i="18"/>
  <c r="G792" i="18"/>
  <c r="F792" i="18"/>
  <c r="E792" i="18"/>
  <c r="D792" i="18"/>
  <c r="G791" i="18"/>
  <c r="F791" i="18"/>
  <c r="E791" i="18"/>
  <c r="D791" i="18"/>
  <c r="G790" i="18"/>
  <c r="F790" i="18"/>
  <c r="E790" i="18"/>
  <c r="D790" i="18"/>
  <c r="G789" i="18"/>
  <c r="F789" i="18"/>
  <c r="E789" i="18"/>
  <c r="D789" i="18"/>
  <c r="G788" i="18"/>
  <c r="F788" i="18"/>
  <c r="E788" i="18"/>
  <c r="D788" i="18"/>
  <c r="G787" i="18"/>
  <c r="F787" i="18"/>
  <c r="E787" i="18"/>
  <c r="D787" i="18"/>
  <c r="G786" i="18"/>
  <c r="F786" i="18"/>
  <c r="E786" i="18"/>
  <c r="D786" i="18"/>
  <c r="G785" i="18"/>
  <c r="F785" i="18"/>
  <c r="E785" i="18"/>
  <c r="D785" i="18"/>
  <c r="G784" i="18"/>
  <c r="F784" i="18"/>
  <c r="E784" i="18"/>
  <c r="D784" i="18"/>
  <c r="G783" i="18"/>
  <c r="F783" i="18"/>
  <c r="E783" i="18"/>
  <c r="D783" i="18"/>
  <c r="G782" i="18"/>
  <c r="F782" i="18"/>
  <c r="E782" i="18"/>
  <c r="D782" i="18"/>
  <c r="G781" i="18"/>
  <c r="F781" i="18"/>
  <c r="E781" i="18"/>
  <c r="D781" i="18"/>
  <c r="G780" i="18"/>
  <c r="F780" i="18"/>
  <c r="E780" i="18"/>
  <c r="D780" i="18"/>
  <c r="G779" i="18"/>
  <c r="F779" i="18"/>
  <c r="E779" i="18"/>
  <c r="D779" i="18"/>
  <c r="G778" i="18"/>
  <c r="F778" i="18"/>
  <c r="E778" i="18"/>
  <c r="D778" i="18"/>
  <c r="G777" i="18"/>
  <c r="F777" i="18"/>
  <c r="E777" i="18"/>
  <c r="D777" i="18"/>
  <c r="G776" i="18"/>
  <c r="F776" i="18"/>
  <c r="E776" i="18"/>
  <c r="D776" i="18"/>
  <c r="G775" i="18"/>
  <c r="F775" i="18"/>
  <c r="E775" i="18"/>
  <c r="D775" i="18"/>
  <c r="G774" i="18"/>
  <c r="F774" i="18"/>
  <c r="E774" i="18"/>
  <c r="D774" i="18"/>
  <c r="G773" i="18"/>
  <c r="F773" i="18"/>
  <c r="E773" i="18"/>
  <c r="D773" i="18"/>
  <c r="G772" i="18"/>
  <c r="F772" i="18"/>
  <c r="E772" i="18"/>
  <c r="D772" i="18"/>
  <c r="G771" i="18"/>
  <c r="F771" i="18"/>
  <c r="E771" i="18"/>
  <c r="D771" i="18"/>
  <c r="G770" i="18"/>
  <c r="F770" i="18"/>
  <c r="E770" i="18"/>
  <c r="D770" i="18"/>
  <c r="G769" i="18"/>
  <c r="F769" i="18"/>
  <c r="E769" i="18"/>
  <c r="D769" i="18"/>
  <c r="G768" i="18"/>
  <c r="F768" i="18"/>
  <c r="E768" i="18"/>
  <c r="D768" i="18"/>
  <c r="G767" i="18"/>
  <c r="F767" i="18"/>
  <c r="E767" i="18"/>
  <c r="D767" i="18"/>
  <c r="G766" i="18"/>
  <c r="F766" i="18"/>
  <c r="E766" i="18"/>
  <c r="D766" i="18"/>
  <c r="G765" i="18"/>
  <c r="F765" i="18"/>
  <c r="E765" i="18"/>
  <c r="D765" i="18"/>
  <c r="G764" i="18"/>
  <c r="F764" i="18"/>
  <c r="E764" i="18"/>
  <c r="D764" i="18"/>
  <c r="G763" i="18"/>
  <c r="F763" i="18"/>
  <c r="E763" i="18"/>
  <c r="D763" i="18"/>
  <c r="G762" i="18"/>
  <c r="F762" i="18"/>
  <c r="E762" i="18"/>
  <c r="D762" i="18"/>
  <c r="G761" i="18"/>
  <c r="F761" i="18"/>
  <c r="E761" i="18"/>
  <c r="D761" i="18"/>
  <c r="G760" i="18"/>
  <c r="F760" i="18"/>
  <c r="E760" i="18"/>
  <c r="D760" i="18"/>
  <c r="G759" i="18"/>
  <c r="F759" i="18"/>
  <c r="E759" i="18"/>
  <c r="D759" i="18"/>
  <c r="G758" i="18"/>
  <c r="F758" i="18"/>
  <c r="E758" i="18"/>
  <c r="D758" i="18"/>
  <c r="G757" i="18"/>
  <c r="F757" i="18"/>
  <c r="E757" i="18"/>
  <c r="D757" i="18"/>
  <c r="G756" i="18"/>
  <c r="F756" i="18"/>
  <c r="E756" i="18"/>
  <c r="D756" i="18"/>
  <c r="G755" i="18"/>
  <c r="F755" i="18"/>
  <c r="E755" i="18"/>
  <c r="D755" i="18"/>
  <c r="G754" i="18"/>
  <c r="F754" i="18"/>
  <c r="E754" i="18"/>
  <c r="D754" i="18"/>
  <c r="G753" i="18"/>
  <c r="F753" i="18"/>
  <c r="E753" i="18"/>
  <c r="D753" i="18"/>
  <c r="G752" i="18"/>
  <c r="F752" i="18"/>
  <c r="E752" i="18"/>
  <c r="D752" i="18"/>
  <c r="G751" i="18"/>
  <c r="F751" i="18"/>
  <c r="E751" i="18"/>
  <c r="D751" i="18"/>
  <c r="G750" i="18"/>
  <c r="F750" i="18"/>
  <c r="E750" i="18"/>
  <c r="D750" i="18"/>
  <c r="G749" i="18"/>
  <c r="F749" i="18"/>
  <c r="E749" i="18"/>
  <c r="D749" i="18"/>
  <c r="G748" i="18"/>
  <c r="F748" i="18"/>
  <c r="E748" i="18"/>
  <c r="D748" i="18"/>
  <c r="G747" i="18"/>
  <c r="F747" i="18"/>
  <c r="E747" i="18"/>
  <c r="D747" i="18"/>
  <c r="G746" i="18"/>
  <c r="F746" i="18"/>
  <c r="E746" i="18"/>
  <c r="D746" i="18"/>
  <c r="G745" i="18"/>
  <c r="F745" i="18"/>
  <c r="E745" i="18"/>
  <c r="D745" i="18"/>
  <c r="G744" i="18"/>
  <c r="F744" i="18"/>
  <c r="E744" i="18"/>
  <c r="D744" i="18"/>
  <c r="G743" i="18"/>
  <c r="F743" i="18"/>
  <c r="E743" i="18"/>
  <c r="D743" i="18"/>
  <c r="G742" i="18"/>
  <c r="F742" i="18"/>
  <c r="E742" i="18"/>
  <c r="D742" i="18"/>
  <c r="G741" i="18"/>
  <c r="F741" i="18"/>
  <c r="E741" i="18"/>
  <c r="D741" i="18"/>
  <c r="G740" i="18"/>
  <c r="F740" i="18"/>
  <c r="E740" i="18"/>
  <c r="D740" i="18"/>
  <c r="G739" i="18"/>
  <c r="F739" i="18"/>
  <c r="E739" i="18"/>
  <c r="D739" i="18"/>
  <c r="G738" i="18"/>
  <c r="F738" i="18"/>
  <c r="E738" i="18"/>
  <c r="D738" i="18"/>
  <c r="G737" i="18"/>
  <c r="F737" i="18"/>
  <c r="E737" i="18"/>
  <c r="D737" i="18"/>
  <c r="G736" i="18"/>
  <c r="F736" i="18"/>
  <c r="E736" i="18"/>
  <c r="D736" i="18"/>
  <c r="G735" i="18"/>
  <c r="F735" i="18"/>
  <c r="E735" i="18"/>
  <c r="D735" i="18"/>
  <c r="G734" i="18"/>
  <c r="F734" i="18"/>
  <c r="E734" i="18"/>
  <c r="D734" i="18"/>
  <c r="G733" i="18"/>
  <c r="F733" i="18"/>
  <c r="E733" i="18"/>
  <c r="D733" i="18"/>
  <c r="G732" i="18"/>
  <c r="F732" i="18"/>
  <c r="E732" i="18"/>
  <c r="D732" i="18"/>
  <c r="G731" i="18"/>
  <c r="F731" i="18"/>
  <c r="E731" i="18"/>
  <c r="D731" i="18"/>
  <c r="G730" i="18"/>
  <c r="F730" i="18"/>
  <c r="E730" i="18"/>
  <c r="D730" i="18"/>
  <c r="G729" i="18"/>
  <c r="F729" i="18"/>
  <c r="E729" i="18"/>
  <c r="D729" i="18"/>
  <c r="G728" i="18"/>
  <c r="F728" i="18"/>
  <c r="E728" i="18"/>
  <c r="D728" i="18"/>
  <c r="G727" i="18"/>
  <c r="F727" i="18"/>
  <c r="E727" i="18"/>
  <c r="D727" i="18"/>
  <c r="G726" i="18"/>
  <c r="F726" i="18"/>
  <c r="E726" i="18"/>
  <c r="D726" i="18"/>
  <c r="G725" i="18"/>
  <c r="F725" i="18"/>
  <c r="E725" i="18"/>
  <c r="D725" i="18"/>
  <c r="G724" i="18"/>
  <c r="F724" i="18"/>
  <c r="E724" i="18"/>
  <c r="D724" i="18"/>
  <c r="G723" i="18"/>
  <c r="F723" i="18"/>
  <c r="E723" i="18"/>
  <c r="D723" i="18"/>
  <c r="G722" i="18"/>
  <c r="F722" i="18"/>
  <c r="E722" i="18"/>
  <c r="D722" i="18"/>
  <c r="G721" i="18"/>
  <c r="F721" i="18"/>
  <c r="E721" i="18"/>
  <c r="D721" i="18"/>
  <c r="G720" i="18"/>
  <c r="F720" i="18"/>
  <c r="E720" i="18"/>
  <c r="D720" i="18"/>
  <c r="G719" i="18"/>
  <c r="F719" i="18"/>
  <c r="E719" i="18"/>
  <c r="D719" i="18"/>
  <c r="G718" i="18"/>
  <c r="F718" i="18"/>
  <c r="E718" i="18"/>
  <c r="D718" i="18"/>
  <c r="G717" i="18"/>
  <c r="F717" i="18"/>
  <c r="E717" i="18"/>
  <c r="D717" i="18"/>
  <c r="G716" i="18"/>
  <c r="F716" i="18"/>
  <c r="E716" i="18"/>
  <c r="D716" i="18"/>
  <c r="G715" i="18"/>
  <c r="F715" i="18"/>
  <c r="E715" i="18"/>
  <c r="D715" i="18"/>
  <c r="G714" i="18"/>
  <c r="F714" i="18"/>
  <c r="E714" i="18"/>
  <c r="D714" i="18"/>
  <c r="G713" i="18"/>
  <c r="F713" i="18"/>
  <c r="E713" i="18"/>
  <c r="D713" i="18"/>
  <c r="G712" i="18"/>
  <c r="F712" i="18"/>
  <c r="E712" i="18"/>
  <c r="D712" i="18"/>
  <c r="G711" i="18"/>
  <c r="F711" i="18"/>
  <c r="E711" i="18"/>
  <c r="D711" i="18"/>
  <c r="G710" i="18"/>
  <c r="F710" i="18"/>
  <c r="E710" i="18"/>
  <c r="D710" i="18"/>
  <c r="G709" i="18"/>
  <c r="F709" i="18"/>
  <c r="E709" i="18"/>
  <c r="D709" i="18"/>
  <c r="G708" i="18"/>
  <c r="F708" i="18"/>
  <c r="E708" i="18"/>
  <c r="D708" i="18"/>
  <c r="G707" i="18"/>
  <c r="F707" i="18"/>
  <c r="E707" i="18"/>
  <c r="D707" i="18"/>
  <c r="G706" i="18"/>
  <c r="F706" i="18"/>
  <c r="E706" i="18"/>
  <c r="D706" i="18"/>
  <c r="G705" i="18"/>
  <c r="F705" i="18"/>
  <c r="E705" i="18"/>
  <c r="D705" i="18"/>
  <c r="G704" i="18"/>
  <c r="F704" i="18"/>
  <c r="E704" i="18"/>
  <c r="D704" i="18"/>
  <c r="G703" i="18"/>
  <c r="F703" i="18"/>
  <c r="E703" i="18"/>
  <c r="D703" i="18"/>
  <c r="G702" i="18"/>
  <c r="F702" i="18"/>
  <c r="E702" i="18"/>
  <c r="D702" i="18"/>
  <c r="G701" i="18"/>
  <c r="F701" i="18"/>
  <c r="E701" i="18"/>
  <c r="D701" i="18"/>
  <c r="G700" i="18"/>
  <c r="F700" i="18"/>
  <c r="E700" i="18"/>
  <c r="D700" i="18"/>
  <c r="G699" i="18"/>
  <c r="F699" i="18"/>
  <c r="E699" i="18"/>
  <c r="D699" i="18"/>
  <c r="G698" i="18"/>
  <c r="F698" i="18"/>
  <c r="E698" i="18"/>
  <c r="D698" i="18"/>
  <c r="G697" i="18"/>
  <c r="F697" i="18"/>
  <c r="E697" i="18"/>
  <c r="D697" i="18"/>
  <c r="G696" i="18"/>
  <c r="F696" i="18"/>
  <c r="E696" i="18"/>
  <c r="D696" i="18"/>
  <c r="G695" i="18"/>
  <c r="F695" i="18"/>
  <c r="E695" i="18"/>
  <c r="D695" i="18"/>
  <c r="G694" i="18"/>
  <c r="F694" i="18"/>
  <c r="E694" i="18"/>
  <c r="D694" i="18"/>
  <c r="G693" i="18"/>
  <c r="F693" i="18"/>
  <c r="E693" i="18"/>
  <c r="D693" i="18"/>
  <c r="G692" i="18"/>
  <c r="F692" i="18"/>
  <c r="E692" i="18"/>
  <c r="D692" i="18"/>
  <c r="G691" i="18"/>
  <c r="F691" i="18"/>
  <c r="E691" i="18"/>
  <c r="D691" i="18"/>
  <c r="G690" i="18"/>
  <c r="F690" i="18"/>
  <c r="E690" i="18"/>
  <c r="D690" i="18"/>
  <c r="G689" i="18"/>
  <c r="F689" i="18"/>
  <c r="E689" i="18"/>
  <c r="D689" i="18"/>
  <c r="G688" i="18"/>
  <c r="F688" i="18"/>
  <c r="E688" i="18"/>
  <c r="D688" i="18"/>
  <c r="G687" i="18"/>
  <c r="F687" i="18"/>
  <c r="E687" i="18"/>
  <c r="D687" i="18"/>
  <c r="G686" i="18"/>
  <c r="F686" i="18"/>
  <c r="E686" i="18"/>
  <c r="D686" i="18"/>
  <c r="G685" i="18"/>
  <c r="F685" i="18"/>
  <c r="E685" i="18"/>
  <c r="D685" i="18"/>
  <c r="G684" i="18"/>
  <c r="F684" i="18"/>
  <c r="E684" i="18"/>
  <c r="D684" i="18"/>
  <c r="G683" i="18"/>
  <c r="F683" i="18"/>
  <c r="E683" i="18"/>
  <c r="D683" i="18"/>
  <c r="G682" i="18"/>
  <c r="F682" i="18"/>
  <c r="E682" i="18"/>
  <c r="D682" i="18"/>
  <c r="G681" i="18"/>
  <c r="F681" i="18"/>
  <c r="E681" i="18"/>
  <c r="D681" i="18"/>
  <c r="G680" i="18"/>
  <c r="F680" i="18"/>
  <c r="E680" i="18"/>
  <c r="D680" i="18"/>
  <c r="G679" i="18"/>
  <c r="F679" i="18"/>
  <c r="E679" i="18"/>
  <c r="D679" i="18"/>
  <c r="G678" i="18"/>
  <c r="F678" i="18"/>
  <c r="E678" i="18"/>
  <c r="D678" i="18"/>
  <c r="G677" i="18"/>
  <c r="F677" i="18"/>
  <c r="E677" i="18"/>
  <c r="D677" i="18"/>
  <c r="G676" i="18"/>
  <c r="F676" i="18"/>
  <c r="E676" i="18"/>
  <c r="D676" i="18"/>
  <c r="G675" i="18"/>
  <c r="F675" i="18"/>
  <c r="E675" i="18"/>
  <c r="D675" i="18"/>
  <c r="G674" i="18"/>
  <c r="F674" i="18"/>
  <c r="E674" i="18"/>
  <c r="D674" i="18"/>
  <c r="G673" i="18"/>
  <c r="F673" i="18"/>
  <c r="E673" i="18"/>
  <c r="D673" i="18"/>
  <c r="G672" i="18"/>
  <c r="F672" i="18"/>
  <c r="E672" i="18"/>
  <c r="D672" i="18"/>
  <c r="G671" i="18"/>
  <c r="F671" i="18"/>
  <c r="E671" i="18"/>
  <c r="D671" i="18"/>
  <c r="G670" i="18"/>
  <c r="F670" i="18"/>
  <c r="E670" i="18"/>
  <c r="D670" i="18"/>
  <c r="G669" i="18"/>
  <c r="F669" i="18"/>
  <c r="E669" i="18"/>
  <c r="D669" i="18"/>
  <c r="G668" i="18"/>
  <c r="F668" i="18"/>
  <c r="E668" i="18"/>
  <c r="D668" i="18"/>
  <c r="G667" i="18"/>
  <c r="F667" i="18"/>
  <c r="E667" i="18"/>
  <c r="D667" i="18"/>
  <c r="G666" i="18"/>
  <c r="F666" i="18"/>
  <c r="E666" i="18"/>
  <c r="D666" i="18"/>
  <c r="G665" i="18"/>
  <c r="F665" i="18"/>
  <c r="E665" i="18"/>
  <c r="D665" i="18"/>
  <c r="G664" i="18"/>
  <c r="F664" i="18"/>
  <c r="E664" i="18"/>
  <c r="D664" i="18"/>
  <c r="G663" i="18"/>
  <c r="F663" i="18"/>
  <c r="E663" i="18"/>
  <c r="D663" i="18"/>
  <c r="G662" i="18"/>
  <c r="F662" i="18"/>
  <c r="E662" i="18"/>
  <c r="D662" i="18"/>
  <c r="G661" i="18"/>
  <c r="F661" i="18"/>
  <c r="E661" i="18"/>
  <c r="D661" i="18"/>
  <c r="G660" i="18"/>
  <c r="F660" i="18"/>
  <c r="E660" i="18"/>
  <c r="D660" i="18"/>
  <c r="G659" i="18"/>
  <c r="F659" i="18"/>
  <c r="E659" i="18"/>
  <c r="D659" i="18"/>
  <c r="G658" i="18"/>
  <c r="F658" i="18"/>
  <c r="E658" i="18"/>
  <c r="D658" i="18"/>
  <c r="G657" i="18"/>
  <c r="F657" i="18"/>
  <c r="E657" i="18"/>
  <c r="D657" i="18"/>
  <c r="G656" i="18"/>
  <c r="F656" i="18"/>
  <c r="E656" i="18"/>
  <c r="D656" i="18"/>
  <c r="G655" i="18"/>
  <c r="F655" i="18"/>
  <c r="E655" i="18"/>
  <c r="D655" i="18"/>
  <c r="G654" i="18"/>
  <c r="F654" i="18"/>
  <c r="E654" i="18"/>
  <c r="D654" i="18"/>
  <c r="G653" i="18"/>
  <c r="F653" i="18"/>
  <c r="E653" i="18"/>
  <c r="D653" i="18"/>
  <c r="G652" i="18"/>
  <c r="F652" i="18"/>
  <c r="E652" i="18"/>
  <c r="D652" i="18"/>
  <c r="G651" i="18"/>
  <c r="F651" i="18"/>
  <c r="E651" i="18"/>
  <c r="D651" i="18"/>
  <c r="G650" i="18"/>
  <c r="F650" i="18"/>
  <c r="E650" i="18"/>
  <c r="D650" i="18"/>
  <c r="G649" i="18"/>
  <c r="F649" i="18"/>
  <c r="E649" i="18"/>
  <c r="D649" i="18"/>
  <c r="G648" i="18"/>
  <c r="F648" i="18"/>
  <c r="E648" i="18"/>
  <c r="D648" i="18"/>
  <c r="G647" i="18"/>
  <c r="F647" i="18"/>
  <c r="E647" i="18"/>
  <c r="D647" i="18"/>
  <c r="G646" i="18"/>
  <c r="F646" i="18"/>
  <c r="E646" i="18"/>
  <c r="D646" i="18"/>
  <c r="G645" i="18"/>
  <c r="F645" i="18"/>
  <c r="E645" i="18"/>
  <c r="D645" i="18"/>
  <c r="G644" i="18"/>
  <c r="F644" i="18"/>
  <c r="E644" i="18"/>
  <c r="D644" i="18"/>
  <c r="G643" i="18"/>
  <c r="F643" i="18"/>
  <c r="E643" i="18"/>
  <c r="D643" i="18"/>
  <c r="G642" i="18"/>
  <c r="F642" i="18"/>
  <c r="E642" i="18"/>
  <c r="D642" i="18"/>
  <c r="G641" i="18"/>
  <c r="F641" i="18"/>
  <c r="E641" i="18"/>
  <c r="D641" i="18"/>
  <c r="G640" i="18"/>
  <c r="F640" i="18"/>
  <c r="E640" i="18"/>
  <c r="D640" i="18"/>
  <c r="G639" i="18"/>
  <c r="F639" i="18"/>
  <c r="E639" i="18"/>
  <c r="D639" i="18"/>
  <c r="G638" i="18"/>
  <c r="F638" i="18"/>
  <c r="E638" i="18"/>
  <c r="D638" i="18"/>
  <c r="G637" i="18"/>
  <c r="F637" i="18"/>
  <c r="E637" i="18"/>
  <c r="D637" i="18"/>
  <c r="G636" i="18"/>
  <c r="F636" i="18"/>
  <c r="E636" i="18"/>
  <c r="D636" i="18"/>
  <c r="G635" i="18"/>
  <c r="F635" i="18"/>
  <c r="E635" i="18"/>
  <c r="D635" i="18"/>
  <c r="G634" i="18"/>
  <c r="F634" i="18"/>
  <c r="E634" i="18"/>
  <c r="D634" i="18"/>
  <c r="G633" i="18"/>
  <c r="F633" i="18"/>
  <c r="E633" i="18"/>
  <c r="D633" i="18"/>
  <c r="G632" i="18"/>
  <c r="F632" i="18"/>
  <c r="E632" i="18"/>
  <c r="D632" i="18"/>
  <c r="G631" i="18"/>
  <c r="F631" i="18"/>
  <c r="E631" i="18"/>
  <c r="D631" i="18"/>
  <c r="G630" i="18"/>
  <c r="F630" i="18"/>
  <c r="E630" i="18"/>
  <c r="D630" i="18"/>
  <c r="G629" i="18"/>
  <c r="F629" i="18"/>
  <c r="E629" i="18"/>
  <c r="D629" i="18"/>
  <c r="G628" i="18"/>
  <c r="F628" i="18"/>
  <c r="E628" i="18"/>
  <c r="D628" i="18"/>
  <c r="G627" i="18"/>
  <c r="F627" i="18"/>
  <c r="E627" i="18"/>
  <c r="D627" i="18"/>
  <c r="G626" i="18"/>
  <c r="F626" i="18"/>
  <c r="E626" i="18"/>
  <c r="D626" i="18"/>
  <c r="G625" i="18"/>
  <c r="F625" i="18"/>
  <c r="E625" i="18"/>
  <c r="D625" i="18"/>
  <c r="G624" i="18"/>
  <c r="F624" i="18"/>
  <c r="E624" i="18"/>
  <c r="D624" i="18"/>
  <c r="G623" i="18"/>
  <c r="F623" i="18"/>
  <c r="E623" i="18"/>
  <c r="D623" i="18"/>
  <c r="G622" i="18"/>
  <c r="F622" i="18"/>
  <c r="E622" i="18"/>
  <c r="D622" i="18"/>
  <c r="G621" i="18"/>
  <c r="F621" i="18"/>
  <c r="E621" i="18"/>
  <c r="D621" i="18"/>
  <c r="G620" i="18"/>
  <c r="F620" i="18"/>
  <c r="E620" i="18"/>
  <c r="D620" i="18"/>
  <c r="G619" i="18"/>
  <c r="F619" i="18"/>
  <c r="E619" i="18"/>
  <c r="D619" i="18"/>
  <c r="G618" i="18"/>
  <c r="F618" i="18"/>
  <c r="E618" i="18"/>
  <c r="D618" i="18"/>
  <c r="G617" i="18"/>
  <c r="F617" i="18"/>
  <c r="E617" i="18"/>
  <c r="D617" i="18"/>
  <c r="G616" i="18"/>
  <c r="F616" i="18"/>
  <c r="E616" i="18"/>
  <c r="D616" i="18"/>
  <c r="G615" i="18"/>
  <c r="F615" i="18"/>
  <c r="E615" i="18"/>
  <c r="D615" i="18"/>
  <c r="G614" i="18"/>
  <c r="F614" i="18"/>
  <c r="E614" i="18"/>
  <c r="D614" i="18"/>
  <c r="G613" i="18"/>
  <c r="F613" i="18"/>
  <c r="E613" i="18"/>
  <c r="D613" i="18"/>
  <c r="G612" i="18"/>
  <c r="F612" i="18"/>
  <c r="E612" i="18"/>
  <c r="D612" i="18"/>
  <c r="G611" i="18"/>
  <c r="F611" i="18"/>
  <c r="E611" i="18"/>
  <c r="D611" i="18"/>
  <c r="G610" i="18"/>
  <c r="F610" i="18"/>
  <c r="E610" i="18"/>
  <c r="D610" i="18"/>
  <c r="G609" i="18"/>
  <c r="F609" i="18"/>
  <c r="E609" i="18"/>
  <c r="D609" i="18"/>
  <c r="G608" i="18"/>
  <c r="F608" i="18"/>
  <c r="E608" i="18"/>
  <c r="D608" i="18"/>
  <c r="G607" i="18"/>
  <c r="F607" i="18"/>
  <c r="E607" i="18"/>
  <c r="D607" i="18"/>
  <c r="G606" i="18"/>
  <c r="F606" i="18"/>
  <c r="E606" i="18"/>
  <c r="D606" i="18"/>
  <c r="G605" i="18"/>
  <c r="F605" i="18"/>
  <c r="E605" i="18"/>
  <c r="D605" i="18"/>
  <c r="G604" i="18"/>
  <c r="F604" i="18"/>
  <c r="E604" i="18"/>
  <c r="D604" i="18"/>
  <c r="G603" i="18"/>
  <c r="F603" i="18"/>
  <c r="E603" i="18"/>
  <c r="D603" i="18"/>
  <c r="G602" i="18"/>
  <c r="F602" i="18"/>
  <c r="E602" i="18"/>
  <c r="D602" i="18"/>
  <c r="G601" i="18"/>
  <c r="F601" i="18"/>
  <c r="E601" i="18"/>
  <c r="D601" i="18"/>
  <c r="G600" i="18"/>
  <c r="F600" i="18"/>
  <c r="E600" i="18"/>
  <c r="D600" i="18"/>
  <c r="G599" i="18"/>
  <c r="F599" i="18"/>
  <c r="E599" i="18"/>
  <c r="D599" i="18"/>
  <c r="G598" i="18"/>
  <c r="F598" i="18"/>
  <c r="E598" i="18"/>
  <c r="D598" i="18"/>
  <c r="G597" i="18"/>
  <c r="F597" i="18"/>
  <c r="E597" i="18"/>
  <c r="D597" i="18"/>
  <c r="G596" i="18"/>
  <c r="F596" i="18"/>
  <c r="E596" i="18"/>
  <c r="D596" i="18"/>
  <c r="G595" i="18"/>
  <c r="F595" i="18"/>
  <c r="E595" i="18"/>
  <c r="D595" i="18"/>
  <c r="G594" i="18"/>
  <c r="F594" i="18"/>
  <c r="E594" i="18"/>
  <c r="D594" i="18"/>
  <c r="G593" i="18"/>
  <c r="F593" i="18"/>
  <c r="E593" i="18"/>
  <c r="D593" i="18"/>
  <c r="G592" i="18"/>
  <c r="F592" i="18"/>
  <c r="E592" i="18"/>
  <c r="D592" i="18"/>
  <c r="G591" i="18"/>
  <c r="F591" i="18"/>
  <c r="E591" i="18"/>
  <c r="D591" i="18"/>
  <c r="G590" i="18"/>
  <c r="F590" i="18"/>
  <c r="E590" i="18"/>
  <c r="D590" i="18"/>
  <c r="G589" i="18"/>
  <c r="F589" i="18"/>
  <c r="E589" i="18"/>
  <c r="D589" i="18"/>
  <c r="G588" i="18"/>
  <c r="F588" i="18"/>
  <c r="E588" i="18"/>
  <c r="D588" i="18"/>
  <c r="G587" i="18"/>
  <c r="F587" i="18"/>
  <c r="E587" i="18"/>
  <c r="D587" i="18"/>
  <c r="G586" i="18"/>
  <c r="F586" i="18"/>
  <c r="E586" i="18"/>
  <c r="D586" i="18"/>
  <c r="G585" i="18"/>
  <c r="F585" i="18"/>
  <c r="E585" i="18"/>
  <c r="D585" i="18"/>
  <c r="G584" i="18"/>
  <c r="F584" i="18"/>
  <c r="E584" i="18"/>
  <c r="D584" i="18"/>
  <c r="G583" i="18"/>
  <c r="F583" i="18"/>
  <c r="E583" i="18"/>
  <c r="D583" i="18"/>
  <c r="G582" i="18"/>
  <c r="F582" i="18"/>
  <c r="E582" i="18"/>
  <c r="D582" i="18"/>
  <c r="G581" i="18"/>
  <c r="F581" i="18"/>
  <c r="E581" i="18"/>
  <c r="D581" i="18"/>
  <c r="G580" i="18"/>
  <c r="F580" i="18"/>
  <c r="E580" i="18"/>
  <c r="D580" i="18"/>
  <c r="G579" i="18"/>
  <c r="F579" i="18"/>
  <c r="E579" i="18"/>
  <c r="D579" i="18"/>
  <c r="G578" i="18"/>
  <c r="F578" i="18"/>
  <c r="E578" i="18"/>
  <c r="D578" i="18"/>
  <c r="G577" i="18"/>
  <c r="F577" i="18"/>
  <c r="E577" i="18"/>
  <c r="D577" i="18"/>
  <c r="G576" i="18"/>
  <c r="F576" i="18"/>
  <c r="E576" i="18"/>
  <c r="D576" i="18"/>
  <c r="G575" i="18"/>
  <c r="F575" i="18"/>
  <c r="E575" i="18"/>
  <c r="D575" i="18"/>
  <c r="G574" i="18"/>
  <c r="F574" i="18"/>
  <c r="E574" i="18"/>
  <c r="D574" i="18"/>
  <c r="G573" i="18"/>
  <c r="F573" i="18"/>
  <c r="E573" i="18"/>
  <c r="D573" i="18"/>
  <c r="G572" i="18"/>
  <c r="F572" i="18"/>
  <c r="E572" i="18"/>
  <c r="D572" i="18"/>
  <c r="G571" i="18"/>
  <c r="F571" i="18"/>
  <c r="E571" i="18"/>
  <c r="D571" i="18"/>
  <c r="G570" i="18"/>
  <c r="F570" i="18"/>
  <c r="E570" i="18"/>
  <c r="D570" i="18"/>
  <c r="G569" i="18"/>
  <c r="F569" i="18"/>
  <c r="E569" i="18"/>
  <c r="D569" i="18"/>
  <c r="G568" i="18"/>
  <c r="F568" i="18"/>
  <c r="E568" i="18"/>
  <c r="D568" i="18"/>
  <c r="G567" i="18"/>
  <c r="F567" i="18"/>
  <c r="E567" i="18"/>
  <c r="D567" i="18"/>
  <c r="G566" i="18"/>
  <c r="F566" i="18"/>
  <c r="E566" i="18"/>
  <c r="D566" i="18"/>
  <c r="G565" i="18"/>
  <c r="F565" i="18"/>
  <c r="E565" i="18"/>
  <c r="D565" i="18"/>
  <c r="G564" i="18"/>
  <c r="F564" i="18"/>
  <c r="E564" i="18"/>
  <c r="D564" i="18"/>
  <c r="G563" i="18"/>
  <c r="F563" i="18"/>
  <c r="E563" i="18"/>
  <c r="D563" i="18"/>
  <c r="G562" i="18"/>
  <c r="F562" i="18"/>
  <c r="E562" i="18"/>
  <c r="D562" i="18"/>
  <c r="G561" i="18"/>
  <c r="F561" i="18"/>
  <c r="E561" i="18"/>
  <c r="D561" i="18"/>
  <c r="G560" i="18"/>
  <c r="F560" i="18"/>
  <c r="E560" i="18"/>
  <c r="D560" i="18"/>
  <c r="G559" i="18"/>
  <c r="F559" i="18"/>
  <c r="E559" i="18"/>
  <c r="D559" i="18"/>
  <c r="G558" i="18"/>
  <c r="F558" i="18"/>
  <c r="E558" i="18"/>
  <c r="D558" i="18"/>
  <c r="G557" i="18"/>
  <c r="F557" i="18"/>
  <c r="E557" i="18"/>
  <c r="D557" i="18"/>
  <c r="G556" i="18"/>
  <c r="F556" i="18"/>
  <c r="E556" i="18"/>
  <c r="D556" i="18"/>
  <c r="G555" i="18"/>
  <c r="F555" i="18"/>
  <c r="E555" i="18"/>
  <c r="D555" i="18"/>
  <c r="G554" i="18"/>
  <c r="F554" i="18"/>
  <c r="E554" i="18"/>
  <c r="D554" i="18"/>
  <c r="G553" i="18"/>
  <c r="F553" i="18"/>
  <c r="E553" i="18"/>
  <c r="D553" i="18"/>
  <c r="G552" i="18"/>
  <c r="F552" i="18"/>
  <c r="E552" i="18"/>
  <c r="D552" i="18"/>
  <c r="G551" i="18"/>
  <c r="F551" i="18"/>
  <c r="E551" i="18"/>
  <c r="D551" i="18"/>
  <c r="G550" i="18"/>
  <c r="F550" i="18"/>
  <c r="E550" i="18"/>
  <c r="D550" i="18"/>
  <c r="G549" i="18"/>
  <c r="F549" i="18"/>
  <c r="E549" i="18"/>
  <c r="D549" i="18"/>
  <c r="G548" i="18"/>
  <c r="F548" i="18"/>
  <c r="E548" i="18"/>
  <c r="D548" i="18"/>
  <c r="G547" i="18"/>
  <c r="F547" i="18"/>
  <c r="E547" i="18"/>
  <c r="D547" i="18"/>
  <c r="G546" i="18"/>
  <c r="F546" i="18"/>
  <c r="E546" i="18"/>
  <c r="D546" i="18"/>
  <c r="G545" i="18"/>
  <c r="F545" i="18"/>
  <c r="E545" i="18"/>
  <c r="D545" i="18"/>
  <c r="G544" i="18"/>
  <c r="F544" i="18"/>
  <c r="E544" i="18"/>
  <c r="D544" i="18"/>
  <c r="G543" i="18"/>
  <c r="F543" i="18"/>
  <c r="E543" i="18"/>
  <c r="D543" i="18"/>
  <c r="G542" i="18"/>
  <c r="F542" i="18"/>
  <c r="E542" i="18"/>
  <c r="D542" i="18"/>
  <c r="G541" i="18"/>
  <c r="F541" i="18"/>
  <c r="E541" i="18"/>
  <c r="D541" i="18"/>
  <c r="G540" i="18"/>
  <c r="F540" i="18"/>
  <c r="E540" i="18"/>
  <c r="D540" i="18"/>
  <c r="G539" i="18"/>
  <c r="F539" i="18"/>
  <c r="E539" i="18"/>
  <c r="D539" i="18"/>
  <c r="G538" i="18"/>
  <c r="F538" i="18"/>
  <c r="E538" i="18"/>
  <c r="D538" i="18"/>
  <c r="G537" i="18"/>
  <c r="F537" i="18"/>
  <c r="E537" i="18"/>
  <c r="D537" i="18"/>
  <c r="G536" i="18"/>
  <c r="F536" i="18"/>
  <c r="E536" i="18"/>
  <c r="D536" i="18"/>
  <c r="G535" i="18"/>
  <c r="F535" i="18"/>
  <c r="E535" i="18"/>
  <c r="D535" i="18"/>
  <c r="G534" i="18"/>
  <c r="F534" i="18"/>
  <c r="E534" i="18"/>
  <c r="D534" i="18"/>
  <c r="G533" i="18"/>
  <c r="F533" i="18"/>
  <c r="E533" i="18"/>
  <c r="D533" i="18"/>
  <c r="G532" i="18"/>
  <c r="F532" i="18"/>
  <c r="E532" i="18"/>
  <c r="D532" i="18"/>
  <c r="G531" i="18"/>
  <c r="F531" i="18"/>
  <c r="E531" i="18"/>
  <c r="D531" i="18"/>
  <c r="G530" i="18"/>
  <c r="F530" i="18"/>
  <c r="E530" i="18"/>
  <c r="D530" i="18"/>
  <c r="G529" i="18"/>
  <c r="F529" i="18"/>
  <c r="E529" i="18"/>
  <c r="D529" i="18"/>
  <c r="G528" i="18"/>
  <c r="F528" i="18"/>
  <c r="E528" i="18"/>
  <c r="D528" i="18"/>
  <c r="G527" i="18"/>
  <c r="F527" i="18"/>
  <c r="E527" i="18"/>
  <c r="D527" i="18"/>
  <c r="G526" i="18"/>
  <c r="F526" i="18"/>
  <c r="E526" i="18"/>
  <c r="D526" i="18"/>
  <c r="G525" i="18"/>
  <c r="F525" i="18"/>
  <c r="E525" i="18"/>
  <c r="D525" i="18"/>
  <c r="G524" i="18"/>
  <c r="F524" i="18"/>
  <c r="E524" i="18"/>
  <c r="D524" i="18"/>
  <c r="G523" i="18"/>
  <c r="F523" i="18"/>
  <c r="E523" i="18"/>
  <c r="D523" i="18"/>
  <c r="G522" i="18"/>
  <c r="F522" i="18"/>
  <c r="E522" i="18"/>
  <c r="D522" i="18"/>
  <c r="G521" i="18"/>
  <c r="F521" i="18"/>
  <c r="E521" i="18"/>
  <c r="D521" i="18"/>
  <c r="G520" i="18"/>
  <c r="F520" i="18"/>
  <c r="E520" i="18"/>
  <c r="D520" i="18"/>
  <c r="G519" i="18"/>
  <c r="F519" i="18"/>
  <c r="E519" i="18"/>
  <c r="D519" i="18"/>
  <c r="G518" i="18"/>
  <c r="F518" i="18"/>
  <c r="E518" i="18"/>
  <c r="D518" i="18"/>
  <c r="G517" i="18"/>
  <c r="F517" i="18"/>
  <c r="E517" i="18"/>
  <c r="D517" i="18"/>
  <c r="G516" i="18"/>
  <c r="F516" i="18"/>
  <c r="E516" i="18"/>
  <c r="D516" i="18"/>
  <c r="G515" i="18"/>
  <c r="F515" i="18"/>
  <c r="E515" i="18"/>
  <c r="D515" i="18"/>
  <c r="G514" i="18"/>
  <c r="F514" i="18"/>
  <c r="E514" i="18"/>
  <c r="D514" i="18"/>
  <c r="G513" i="18"/>
  <c r="F513" i="18"/>
  <c r="E513" i="18"/>
  <c r="D513" i="18"/>
  <c r="G512" i="18"/>
  <c r="F512" i="18"/>
  <c r="E512" i="18"/>
  <c r="D512" i="18"/>
  <c r="G511" i="18"/>
  <c r="F511" i="18"/>
  <c r="E511" i="18"/>
  <c r="D511" i="18"/>
  <c r="G510" i="18"/>
  <c r="F510" i="18"/>
  <c r="E510" i="18"/>
  <c r="D510" i="18"/>
  <c r="G509" i="18"/>
  <c r="F509" i="18"/>
  <c r="E509" i="18"/>
  <c r="D509" i="18"/>
  <c r="G508" i="18"/>
  <c r="F508" i="18"/>
  <c r="E508" i="18"/>
  <c r="D508" i="18"/>
  <c r="G507" i="18"/>
  <c r="F507" i="18"/>
  <c r="E507" i="18"/>
  <c r="D507" i="18"/>
  <c r="G506" i="18"/>
  <c r="F506" i="18"/>
  <c r="E506" i="18"/>
  <c r="D506" i="18"/>
  <c r="G505" i="18"/>
  <c r="F505" i="18"/>
  <c r="E505" i="18"/>
  <c r="D505" i="18"/>
  <c r="G504" i="18"/>
  <c r="F504" i="18"/>
  <c r="E504" i="18"/>
  <c r="D504" i="18"/>
  <c r="G503" i="18"/>
  <c r="F503" i="18"/>
  <c r="E503" i="18"/>
  <c r="D503" i="18"/>
  <c r="G502" i="18"/>
  <c r="F502" i="18"/>
  <c r="E502" i="18"/>
  <c r="D502" i="18"/>
  <c r="G501" i="18"/>
  <c r="F501" i="18"/>
  <c r="E501" i="18"/>
  <c r="D501" i="18"/>
  <c r="G500" i="18"/>
  <c r="F500" i="18"/>
  <c r="E500" i="18"/>
  <c r="D500" i="18"/>
  <c r="G499" i="18"/>
  <c r="F499" i="18"/>
  <c r="E499" i="18"/>
  <c r="D499" i="18"/>
  <c r="G498" i="18"/>
  <c r="F498" i="18"/>
  <c r="E498" i="18"/>
  <c r="D498" i="18"/>
  <c r="G497" i="18"/>
  <c r="F497" i="18"/>
  <c r="E497" i="18"/>
  <c r="D497" i="18"/>
  <c r="G496" i="18"/>
  <c r="F496" i="18"/>
  <c r="E496" i="18"/>
  <c r="D496" i="18"/>
  <c r="G495" i="18"/>
  <c r="F495" i="18"/>
  <c r="E495" i="18"/>
  <c r="D495" i="18"/>
  <c r="G494" i="18"/>
  <c r="F494" i="18"/>
  <c r="E494" i="18"/>
  <c r="D494" i="18"/>
  <c r="G493" i="18"/>
  <c r="F493" i="18"/>
  <c r="E493" i="18"/>
  <c r="D493" i="18"/>
  <c r="G492" i="18"/>
  <c r="F492" i="18"/>
  <c r="E492" i="18"/>
  <c r="D492" i="18"/>
  <c r="G491" i="18"/>
  <c r="F491" i="18"/>
  <c r="E491" i="18"/>
  <c r="D491" i="18"/>
  <c r="G490" i="18"/>
  <c r="F490" i="18"/>
  <c r="E490" i="18"/>
  <c r="D490" i="18"/>
  <c r="G489" i="18"/>
  <c r="F489" i="18"/>
  <c r="E489" i="18"/>
  <c r="D489" i="18"/>
  <c r="G488" i="18"/>
  <c r="F488" i="18"/>
  <c r="E488" i="18"/>
  <c r="D488" i="18"/>
  <c r="G487" i="18"/>
  <c r="F487" i="18"/>
  <c r="E487" i="18"/>
  <c r="D487" i="18"/>
  <c r="G486" i="18"/>
  <c r="F486" i="18"/>
  <c r="E486" i="18"/>
  <c r="D486" i="18"/>
  <c r="G485" i="18"/>
  <c r="F485" i="18"/>
  <c r="E485" i="18"/>
  <c r="D485" i="18"/>
  <c r="G484" i="18"/>
  <c r="F484" i="18"/>
  <c r="E484" i="18"/>
  <c r="D484" i="18"/>
  <c r="G483" i="18"/>
  <c r="F483" i="18"/>
  <c r="E483" i="18"/>
  <c r="D483" i="18"/>
  <c r="G482" i="18"/>
  <c r="F482" i="18"/>
  <c r="E482" i="18"/>
  <c r="D482" i="18"/>
  <c r="G481" i="18"/>
  <c r="F481" i="18"/>
  <c r="E481" i="18"/>
  <c r="D481" i="18"/>
  <c r="G480" i="18"/>
  <c r="F480" i="18"/>
  <c r="E480" i="18"/>
  <c r="D480" i="18"/>
  <c r="G479" i="18"/>
  <c r="F479" i="18"/>
  <c r="E479" i="18"/>
  <c r="D479" i="18"/>
  <c r="G478" i="18"/>
  <c r="F478" i="18"/>
  <c r="E478" i="18"/>
  <c r="D478" i="18"/>
  <c r="G477" i="18"/>
  <c r="F477" i="18"/>
  <c r="E477" i="18"/>
  <c r="D477" i="18"/>
  <c r="G476" i="18"/>
  <c r="F476" i="18"/>
  <c r="E476" i="18"/>
  <c r="D476" i="18"/>
  <c r="G475" i="18"/>
  <c r="F475" i="18"/>
  <c r="E475" i="18"/>
  <c r="D475" i="18"/>
  <c r="G474" i="18"/>
  <c r="F474" i="18"/>
  <c r="E474" i="18"/>
  <c r="D474" i="18"/>
  <c r="G473" i="18"/>
  <c r="F473" i="18"/>
  <c r="E473" i="18"/>
  <c r="D473" i="18"/>
  <c r="G472" i="18"/>
  <c r="F472" i="18"/>
  <c r="E472" i="18"/>
  <c r="D472" i="18"/>
  <c r="G471" i="18"/>
  <c r="F471" i="18"/>
  <c r="E471" i="18"/>
  <c r="D471" i="18"/>
  <c r="G470" i="18"/>
  <c r="F470" i="18"/>
  <c r="E470" i="18"/>
  <c r="D470" i="18"/>
  <c r="G469" i="18"/>
  <c r="F469" i="18"/>
  <c r="E469" i="18"/>
  <c r="D469" i="18"/>
  <c r="G468" i="18"/>
  <c r="F468" i="18"/>
  <c r="E468" i="18"/>
  <c r="D468" i="18"/>
  <c r="G467" i="18"/>
  <c r="F467" i="18"/>
  <c r="E467" i="18"/>
  <c r="D467" i="18"/>
  <c r="G466" i="18"/>
  <c r="F466" i="18"/>
  <c r="E466" i="18"/>
  <c r="D466" i="18"/>
  <c r="G465" i="18"/>
  <c r="F465" i="18"/>
  <c r="E465" i="18"/>
  <c r="D465" i="18"/>
  <c r="G464" i="18"/>
  <c r="F464" i="18"/>
  <c r="E464" i="18"/>
  <c r="D464" i="18"/>
  <c r="G463" i="18"/>
  <c r="F463" i="18"/>
  <c r="E463" i="18"/>
  <c r="D463" i="18"/>
  <c r="G462" i="18"/>
  <c r="F462" i="18"/>
  <c r="E462" i="18"/>
  <c r="D462" i="18"/>
  <c r="G461" i="18"/>
  <c r="F461" i="18"/>
  <c r="E461" i="18"/>
  <c r="D461" i="18"/>
  <c r="G460" i="18"/>
  <c r="F460" i="18"/>
  <c r="E460" i="18"/>
  <c r="D460" i="18"/>
  <c r="G459" i="18"/>
  <c r="F459" i="18"/>
  <c r="E459" i="18"/>
  <c r="D459" i="18"/>
  <c r="G458" i="18"/>
  <c r="F458" i="18"/>
  <c r="E458" i="18"/>
  <c r="D458" i="18"/>
  <c r="G457" i="18"/>
  <c r="F457" i="18"/>
  <c r="E457" i="18"/>
  <c r="D457" i="18"/>
  <c r="G456" i="18"/>
  <c r="F456" i="18"/>
  <c r="E456" i="18"/>
  <c r="D456" i="18"/>
  <c r="G455" i="18"/>
  <c r="F455" i="18"/>
  <c r="E455" i="18"/>
  <c r="D455" i="18"/>
  <c r="G454" i="18"/>
  <c r="F454" i="18"/>
  <c r="E454" i="18"/>
  <c r="D454" i="18"/>
  <c r="G453" i="18"/>
  <c r="F453" i="18"/>
  <c r="E453" i="18"/>
  <c r="D453" i="18"/>
  <c r="G452" i="18"/>
  <c r="F452" i="18"/>
  <c r="E452" i="18"/>
  <c r="D452" i="18"/>
  <c r="G451" i="18"/>
  <c r="F451" i="18"/>
  <c r="E451" i="18"/>
  <c r="D451" i="18"/>
  <c r="G450" i="18"/>
  <c r="F450" i="18"/>
  <c r="E450" i="18"/>
  <c r="D450" i="18"/>
  <c r="G449" i="18"/>
  <c r="F449" i="18"/>
  <c r="E449" i="18"/>
  <c r="D449" i="18"/>
  <c r="G448" i="18"/>
  <c r="F448" i="18"/>
  <c r="E448" i="18"/>
  <c r="D448" i="18"/>
  <c r="G447" i="18"/>
  <c r="F447" i="18"/>
  <c r="E447" i="18"/>
  <c r="D447" i="18"/>
  <c r="G446" i="18"/>
  <c r="F446" i="18"/>
  <c r="E446" i="18"/>
  <c r="D446" i="18"/>
  <c r="G445" i="18"/>
  <c r="F445" i="18"/>
  <c r="E445" i="18"/>
  <c r="D445" i="18"/>
  <c r="G444" i="18"/>
  <c r="F444" i="18"/>
  <c r="E444" i="18"/>
  <c r="D444" i="18"/>
  <c r="G443" i="18"/>
  <c r="F443" i="18"/>
  <c r="E443" i="18"/>
  <c r="D443" i="18"/>
  <c r="G442" i="18"/>
  <c r="F442" i="18"/>
  <c r="E442" i="18"/>
  <c r="D442" i="18"/>
  <c r="G441" i="18"/>
  <c r="F441" i="18"/>
  <c r="E441" i="18"/>
  <c r="D441" i="18"/>
  <c r="G440" i="18"/>
  <c r="F440" i="18"/>
  <c r="E440" i="18"/>
  <c r="D440" i="18"/>
  <c r="G439" i="18"/>
  <c r="F439" i="18"/>
  <c r="E439" i="18"/>
  <c r="D439" i="18"/>
  <c r="G438" i="18"/>
  <c r="F438" i="18"/>
  <c r="E438" i="18"/>
  <c r="D438" i="18"/>
  <c r="G437" i="18"/>
  <c r="F437" i="18"/>
  <c r="E437" i="18"/>
  <c r="D437" i="18"/>
  <c r="G436" i="18"/>
  <c r="F436" i="18"/>
  <c r="E436" i="18"/>
  <c r="D436" i="18"/>
  <c r="G435" i="18"/>
  <c r="F435" i="18"/>
  <c r="E435" i="18"/>
  <c r="D435" i="18"/>
  <c r="G434" i="18"/>
  <c r="F434" i="18"/>
  <c r="E434" i="18"/>
  <c r="D434" i="18"/>
  <c r="G433" i="18"/>
  <c r="F433" i="18"/>
  <c r="E433" i="18"/>
  <c r="D433" i="18"/>
  <c r="G432" i="18"/>
  <c r="F432" i="18"/>
  <c r="E432" i="18"/>
  <c r="D432" i="18"/>
  <c r="G431" i="18"/>
  <c r="F431" i="18"/>
  <c r="E431" i="18"/>
  <c r="D431" i="18"/>
  <c r="G430" i="18"/>
  <c r="F430" i="18"/>
  <c r="E430" i="18"/>
  <c r="D430" i="18"/>
  <c r="G429" i="18"/>
  <c r="F429" i="18"/>
  <c r="E429" i="18"/>
  <c r="D429" i="18"/>
  <c r="G428" i="18"/>
  <c r="F428" i="18"/>
  <c r="E428" i="18"/>
  <c r="D428" i="18"/>
  <c r="G427" i="18"/>
  <c r="F427" i="18"/>
  <c r="E427" i="18"/>
  <c r="D427" i="18"/>
  <c r="G426" i="18"/>
  <c r="F426" i="18"/>
  <c r="E426" i="18"/>
  <c r="D426" i="18"/>
  <c r="G425" i="18"/>
  <c r="F425" i="18"/>
  <c r="E425" i="18"/>
  <c r="D425" i="18"/>
  <c r="G424" i="18"/>
  <c r="F424" i="18"/>
  <c r="E424" i="18"/>
  <c r="D424" i="18"/>
  <c r="G423" i="18"/>
  <c r="F423" i="18"/>
  <c r="E423" i="18"/>
  <c r="D423" i="18"/>
  <c r="G422" i="18"/>
  <c r="F422" i="18"/>
  <c r="E422" i="18"/>
  <c r="D422" i="18"/>
  <c r="G421" i="18"/>
  <c r="F421" i="18"/>
  <c r="E421" i="18"/>
  <c r="D421" i="18"/>
  <c r="G420" i="18"/>
  <c r="F420" i="18"/>
  <c r="E420" i="18"/>
  <c r="D420" i="18"/>
  <c r="G419" i="18"/>
  <c r="F419" i="18"/>
  <c r="E419" i="18"/>
  <c r="D419" i="18"/>
  <c r="G418" i="18"/>
  <c r="F418" i="18"/>
  <c r="E418" i="18"/>
  <c r="D418" i="18"/>
  <c r="G417" i="18"/>
  <c r="F417" i="18"/>
  <c r="E417" i="18"/>
  <c r="D417" i="18"/>
  <c r="G416" i="18"/>
  <c r="F416" i="18"/>
  <c r="E416" i="18"/>
  <c r="D416" i="18"/>
  <c r="G415" i="18"/>
  <c r="F415" i="18"/>
  <c r="E415" i="18"/>
  <c r="D415" i="18"/>
  <c r="G414" i="18"/>
  <c r="F414" i="18"/>
  <c r="E414" i="18"/>
  <c r="D414" i="18"/>
  <c r="G413" i="18"/>
  <c r="F413" i="18"/>
  <c r="E413" i="18"/>
  <c r="D413" i="18"/>
  <c r="G412" i="18"/>
  <c r="F412" i="18"/>
  <c r="E412" i="18"/>
  <c r="D412" i="18"/>
  <c r="G411" i="18"/>
  <c r="F411" i="18"/>
  <c r="E411" i="18"/>
  <c r="D411" i="18"/>
  <c r="G410" i="18"/>
  <c r="F410" i="18"/>
  <c r="E410" i="18"/>
  <c r="D410" i="18"/>
  <c r="G409" i="18"/>
  <c r="F409" i="18"/>
  <c r="E409" i="18"/>
  <c r="D409" i="18"/>
  <c r="G408" i="18"/>
  <c r="F408" i="18"/>
  <c r="E408" i="18"/>
  <c r="D408" i="18"/>
  <c r="G407" i="18"/>
  <c r="F407" i="18"/>
  <c r="E407" i="18"/>
  <c r="D407" i="18"/>
  <c r="G406" i="18"/>
  <c r="F406" i="18"/>
  <c r="E406" i="18"/>
  <c r="D406" i="18"/>
  <c r="G405" i="18"/>
  <c r="F405" i="18"/>
  <c r="E405" i="18"/>
  <c r="D405" i="18"/>
  <c r="G404" i="18"/>
  <c r="F404" i="18"/>
  <c r="E404" i="18"/>
  <c r="D404" i="18"/>
  <c r="G403" i="18"/>
  <c r="F403" i="18"/>
  <c r="E403" i="18"/>
  <c r="D403" i="18"/>
  <c r="G402" i="18"/>
  <c r="F402" i="18"/>
  <c r="E402" i="18"/>
  <c r="D402" i="18"/>
  <c r="G401" i="18"/>
  <c r="F401" i="18"/>
  <c r="E401" i="18"/>
  <c r="D401" i="18"/>
  <c r="G400" i="18"/>
  <c r="F400" i="18"/>
  <c r="E400" i="18"/>
  <c r="D400" i="18"/>
  <c r="G399" i="18"/>
  <c r="F399" i="18"/>
  <c r="E399" i="18"/>
  <c r="D399" i="18"/>
  <c r="G398" i="18"/>
  <c r="F398" i="18"/>
  <c r="E398" i="18"/>
  <c r="D398" i="18"/>
  <c r="G397" i="18"/>
  <c r="F397" i="18"/>
  <c r="E397" i="18"/>
  <c r="D397" i="18"/>
  <c r="G396" i="18"/>
  <c r="F396" i="18"/>
  <c r="E396" i="18"/>
  <c r="D396" i="18"/>
  <c r="G395" i="18"/>
  <c r="F395" i="18"/>
  <c r="E395" i="18"/>
  <c r="D395" i="18"/>
  <c r="G394" i="18"/>
  <c r="F394" i="18"/>
  <c r="E394" i="18"/>
  <c r="D394" i="18"/>
  <c r="G393" i="18"/>
  <c r="F393" i="18"/>
  <c r="E393" i="18"/>
  <c r="D393" i="18"/>
  <c r="G392" i="18"/>
  <c r="F392" i="18"/>
  <c r="E392" i="18"/>
  <c r="D392" i="18"/>
  <c r="G391" i="18"/>
  <c r="F391" i="18"/>
  <c r="E391" i="18"/>
  <c r="D391" i="18"/>
  <c r="G390" i="18"/>
  <c r="F390" i="18"/>
  <c r="E390" i="18"/>
  <c r="D390" i="18"/>
  <c r="G389" i="18"/>
  <c r="F389" i="18"/>
  <c r="E389" i="18"/>
  <c r="D389" i="18"/>
  <c r="G388" i="18"/>
  <c r="F388" i="18"/>
  <c r="E388" i="18"/>
  <c r="D388" i="18"/>
  <c r="G387" i="18"/>
  <c r="F387" i="18"/>
  <c r="E387" i="18"/>
  <c r="D387" i="18"/>
  <c r="G386" i="18"/>
  <c r="F386" i="18"/>
  <c r="E386" i="18"/>
  <c r="D386" i="18"/>
  <c r="G385" i="18"/>
  <c r="F385" i="18"/>
  <c r="E385" i="18"/>
  <c r="D385" i="18"/>
  <c r="G384" i="18"/>
  <c r="F384" i="18"/>
  <c r="E384" i="18"/>
  <c r="D384" i="18"/>
  <c r="G383" i="18"/>
  <c r="F383" i="18"/>
  <c r="E383" i="18"/>
  <c r="D383" i="18"/>
  <c r="G382" i="18"/>
  <c r="F382" i="18"/>
  <c r="E382" i="18"/>
  <c r="D382" i="18"/>
  <c r="G381" i="18"/>
  <c r="F381" i="18"/>
  <c r="E381" i="18"/>
  <c r="D381" i="18"/>
  <c r="G380" i="18"/>
  <c r="F380" i="18"/>
  <c r="E380" i="18"/>
  <c r="D380" i="18"/>
  <c r="G379" i="18"/>
  <c r="F379" i="18"/>
  <c r="E379" i="18"/>
  <c r="D379" i="18"/>
  <c r="G378" i="18"/>
  <c r="F378" i="18"/>
  <c r="E378" i="18"/>
  <c r="D378" i="18"/>
  <c r="G377" i="18"/>
  <c r="F377" i="18"/>
  <c r="E377" i="18"/>
  <c r="D377" i="18"/>
  <c r="G376" i="18"/>
  <c r="F376" i="18"/>
  <c r="E376" i="18"/>
  <c r="D376" i="18"/>
  <c r="G375" i="18"/>
  <c r="F375" i="18"/>
  <c r="E375" i="18"/>
  <c r="D375" i="18"/>
  <c r="G374" i="18"/>
  <c r="F374" i="18"/>
  <c r="E374" i="18"/>
  <c r="D374" i="18"/>
  <c r="G373" i="18"/>
  <c r="F373" i="18"/>
  <c r="E373" i="18"/>
  <c r="D373" i="18"/>
  <c r="G372" i="18"/>
  <c r="F372" i="18"/>
  <c r="E372" i="18"/>
  <c r="D372" i="18"/>
  <c r="G371" i="18"/>
  <c r="F371" i="18"/>
  <c r="E371" i="18"/>
  <c r="D371" i="18"/>
  <c r="G370" i="18"/>
  <c r="F370" i="18"/>
  <c r="E370" i="18"/>
  <c r="D370" i="18"/>
  <c r="G369" i="18"/>
  <c r="F369" i="18"/>
  <c r="E369" i="18"/>
  <c r="D369" i="18"/>
  <c r="G368" i="18"/>
  <c r="F368" i="18"/>
  <c r="E368" i="18"/>
  <c r="D368" i="18"/>
  <c r="G367" i="18"/>
  <c r="F367" i="18"/>
  <c r="E367" i="18"/>
  <c r="D367" i="18"/>
  <c r="G366" i="18"/>
  <c r="F366" i="18"/>
  <c r="E366" i="18"/>
  <c r="D366" i="18"/>
  <c r="G365" i="18"/>
  <c r="F365" i="18"/>
  <c r="E365" i="18"/>
  <c r="D365" i="18"/>
  <c r="G364" i="18"/>
  <c r="F364" i="18"/>
  <c r="E364" i="18"/>
  <c r="D364" i="18"/>
  <c r="G363" i="18"/>
  <c r="F363" i="18"/>
  <c r="E363" i="18"/>
  <c r="D363" i="18"/>
  <c r="G362" i="18"/>
  <c r="F362" i="18"/>
  <c r="E362" i="18"/>
  <c r="D362" i="18"/>
  <c r="G361" i="18"/>
  <c r="F361" i="18"/>
  <c r="E361" i="18"/>
  <c r="D361" i="18"/>
  <c r="G360" i="18"/>
  <c r="F360" i="18"/>
  <c r="E360" i="18"/>
  <c r="D360" i="18"/>
  <c r="G359" i="18"/>
  <c r="F359" i="18"/>
  <c r="E359" i="18"/>
  <c r="D359" i="18"/>
  <c r="G358" i="18"/>
  <c r="F358" i="18"/>
  <c r="E358" i="18"/>
  <c r="D358" i="18"/>
  <c r="G357" i="18"/>
  <c r="F357" i="18"/>
  <c r="E357" i="18"/>
  <c r="D357" i="18"/>
  <c r="G356" i="18"/>
  <c r="F356" i="18"/>
  <c r="E356" i="18"/>
  <c r="D356" i="18"/>
  <c r="G355" i="18"/>
  <c r="F355" i="18"/>
  <c r="E355" i="18"/>
  <c r="D355" i="18"/>
  <c r="G354" i="18"/>
  <c r="F354" i="18"/>
  <c r="E354" i="18"/>
  <c r="D354" i="18"/>
  <c r="G353" i="18"/>
  <c r="F353" i="18"/>
  <c r="E353" i="18"/>
  <c r="D353" i="18"/>
  <c r="G352" i="18"/>
  <c r="F352" i="18"/>
  <c r="E352" i="18"/>
  <c r="D352" i="18"/>
  <c r="G351" i="18"/>
  <c r="F351" i="18"/>
  <c r="E351" i="18"/>
  <c r="D351" i="18"/>
  <c r="G350" i="18"/>
  <c r="F350" i="18"/>
  <c r="E350" i="18"/>
  <c r="D350" i="18"/>
  <c r="G349" i="18"/>
  <c r="F349" i="18"/>
  <c r="E349" i="18"/>
  <c r="D349" i="18"/>
  <c r="G348" i="18"/>
  <c r="F348" i="18"/>
  <c r="E348" i="18"/>
  <c r="D348" i="18"/>
  <c r="G347" i="18"/>
  <c r="F347" i="18"/>
  <c r="E347" i="18"/>
  <c r="D347" i="18"/>
  <c r="G346" i="18"/>
  <c r="F346" i="18"/>
  <c r="E346" i="18"/>
  <c r="D346" i="18"/>
  <c r="G345" i="18"/>
  <c r="F345" i="18"/>
  <c r="E345" i="18"/>
  <c r="D345" i="18"/>
  <c r="G344" i="18"/>
  <c r="F344" i="18"/>
  <c r="E344" i="18"/>
  <c r="D344" i="18"/>
  <c r="G343" i="18"/>
  <c r="F343" i="18"/>
  <c r="E343" i="18"/>
  <c r="D343" i="18"/>
  <c r="G342" i="18"/>
  <c r="F342" i="18"/>
  <c r="E342" i="18"/>
  <c r="D342" i="18"/>
  <c r="G341" i="18"/>
  <c r="F341" i="18"/>
  <c r="E341" i="18"/>
  <c r="D341" i="18"/>
  <c r="G340" i="18"/>
  <c r="F340" i="18"/>
  <c r="E340" i="18"/>
  <c r="D340" i="18"/>
  <c r="G339" i="18"/>
  <c r="F339" i="18"/>
  <c r="E339" i="18"/>
  <c r="D339" i="18"/>
  <c r="G338" i="18"/>
  <c r="F338" i="18"/>
  <c r="E338" i="18"/>
  <c r="D338" i="18"/>
  <c r="G337" i="18"/>
  <c r="F337" i="18"/>
  <c r="E337" i="18"/>
  <c r="D337" i="18"/>
  <c r="G336" i="18"/>
  <c r="F336" i="18"/>
  <c r="E336" i="18"/>
  <c r="D336" i="18"/>
  <c r="G335" i="18"/>
  <c r="F335" i="18"/>
  <c r="E335" i="18"/>
  <c r="D335" i="18"/>
  <c r="G334" i="18"/>
  <c r="F334" i="18"/>
  <c r="E334" i="18"/>
  <c r="D334" i="18"/>
  <c r="G333" i="18"/>
  <c r="F333" i="18"/>
  <c r="E333" i="18"/>
  <c r="D333" i="18"/>
  <c r="G332" i="18"/>
  <c r="F332" i="18"/>
  <c r="E332" i="18"/>
  <c r="D332" i="18"/>
  <c r="G331" i="18"/>
  <c r="F331" i="18"/>
  <c r="E331" i="18"/>
  <c r="D331" i="18"/>
  <c r="G330" i="18"/>
  <c r="F330" i="18"/>
  <c r="E330" i="18"/>
  <c r="D330" i="18"/>
  <c r="G329" i="18"/>
  <c r="F329" i="18"/>
  <c r="E329" i="18"/>
  <c r="D329" i="18"/>
  <c r="G328" i="18"/>
  <c r="F328" i="18"/>
  <c r="E328" i="18"/>
  <c r="D328" i="18"/>
  <c r="G327" i="18"/>
  <c r="F327" i="18"/>
  <c r="E327" i="18"/>
  <c r="D327" i="18"/>
  <c r="G326" i="18"/>
  <c r="F326" i="18"/>
  <c r="E326" i="18"/>
  <c r="D326" i="18"/>
  <c r="G325" i="18"/>
  <c r="F325" i="18"/>
  <c r="E325" i="18"/>
  <c r="D325" i="18"/>
  <c r="G324" i="18"/>
  <c r="F324" i="18"/>
  <c r="E324" i="18"/>
  <c r="D324" i="18"/>
  <c r="G323" i="18"/>
  <c r="F323" i="18"/>
  <c r="E323" i="18"/>
  <c r="D323" i="18"/>
  <c r="G322" i="18"/>
  <c r="F322" i="18"/>
  <c r="E322" i="18"/>
  <c r="D322" i="18"/>
  <c r="G321" i="18"/>
  <c r="F321" i="18"/>
  <c r="E321" i="18"/>
  <c r="D321" i="18"/>
  <c r="G320" i="18"/>
  <c r="F320" i="18"/>
  <c r="E320" i="18"/>
  <c r="D320" i="18"/>
  <c r="G319" i="18"/>
  <c r="F319" i="18"/>
  <c r="E319" i="18"/>
  <c r="D319" i="18"/>
  <c r="G318" i="18"/>
  <c r="F318" i="18"/>
  <c r="E318" i="18"/>
  <c r="D318" i="18"/>
  <c r="G317" i="18"/>
  <c r="F317" i="18"/>
  <c r="E317" i="18"/>
  <c r="D317" i="18"/>
  <c r="G316" i="18"/>
  <c r="F316" i="18"/>
  <c r="E316" i="18"/>
  <c r="D316" i="18"/>
  <c r="G315" i="18"/>
  <c r="F315" i="18"/>
  <c r="E315" i="18"/>
  <c r="D315" i="18"/>
  <c r="G314" i="18"/>
  <c r="F314" i="18"/>
  <c r="E314" i="18"/>
  <c r="D314" i="18"/>
  <c r="G313" i="18"/>
  <c r="F313" i="18"/>
  <c r="E313" i="18"/>
  <c r="D313" i="18"/>
  <c r="G312" i="18"/>
  <c r="F312" i="18"/>
  <c r="E312" i="18"/>
  <c r="D312" i="18"/>
  <c r="G311" i="18"/>
  <c r="F311" i="18"/>
  <c r="E311" i="18"/>
  <c r="D311" i="18"/>
  <c r="G310" i="18"/>
  <c r="F310" i="18"/>
  <c r="E310" i="18"/>
  <c r="D310" i="18"/>
  <c r="G309" i="18"/>
  <c r="F309" i="18"/>
  <c r="E309" i="18"/>
  <c r="D309" i="18"/>
  <c r="G308" i="18"/>
  <c r="F308" i="18"/>
  <c r="E308" i="18"/>
  <c r="D308" i="18"/>
  <c r="G307" i="18"/>
  <c r="F307" i="18"/>
  <c r="E307" i="18"/>
  <c r="D307" i="18"/>
  <c r="G306" i="18"/>
  <c r="F306" i="18"/>
  <c r="E306" i="18"/>
  <c r="D306" i="18"/>
  <c r="G305" i="18"/>
  <c r="F305" i="18"/>
  <c r="E305" i="18"/>
  <c r="D305" i="18"/>
  <c r="G304" i="18"/>
  <c r="F304" i="18"/>
  <c r="E304" i="18"/>
  <c r="D304" i="18"/>
  <c r="G303" i="18"/>
  <c r="F303" i="18"/>
  <c r="E303" i="18"/>
  <c r="D303" i="18"/>
  <c r="G302" i="18"/>
  <c r="F302" i="18"/>
  <c r="E302" i="18"/>
  <c r="D302" i="18"/>
  <c r="G301" i="18"/>
  <c r="F301" i="18"/>
  <c r="E301" i="18"/>
  <c r="D301" i="18"/>
  <c r="G300" i="18"/>
  <c r="F300" i="18"/>
  <c r="E300" i="18"/>
  <c r="D300" i="18"/>
  <c r="G299" i="18"/>
  <c r="F299" i="18"/>
  <c r="E299" i="18"/>
  <c r="D299" i="18"/>
  <c r="G298" i="18"/>
  <c r="F298" i="18"/>
  <c r="E298" i="18"/>
  <c r="D298" i="18"/>
  <c r="G297" i="18"/>
  <c r="F297" i="18"/>
  <c r="E297" i="18"/>
  <c r="D297" i="18"/>
  <c r="G296" i="18"/>
  <c r="F296" i="18"/>
  <c r="E296" i="18"/>
  <c r="D296" i="18"/>
  <c r="G295" i="18"/>
  <c r="F295" i="18"/>
  <c r="E295" i="18"/>
  <c r="D295" i="18"/>
  <c r="G294" i="18"/>
  <c r="F294" i="18"/>
  <c r="E294" i="18"/>
  <c r="D294" i="18"/>
  <c r="G293" i="18"/>
  <c r="F293" i="18"/>
  <c r="E293" i="18"/>
  <c r="D293" i="18"/>
  <c r="G292" i="18"/>
  <c r="F292" i="18"/>
  <c r="E292" i="18"/>
  <c r="D292" i="18"/>
  <c r="G291" i="18"/>
  <c r="F291" i="18"/>
  <c r="E291" i="18"/>
  <c r="D291" i="18"/>
  <c r="G290" i="18"/>
  <c r="F290" i="18"/>
  <c r="E290" i="18"/>
  <c r="D290" i="18"/>
  <c r="G289" i="18"/>
  <c r="F289" i="18"/>
  <c r="E289" i="18"/>
  <c r="D289" i="18"/>
  <c r="G288" i="18"/>
  <c r="F288" i="18"/>
  <c r="E288" i="18"/>
  <c r="D288" i="18"/>
  <c r="G287" i="18"/>
  <c r="F287" i="18"/>
  <c r="E287" i="18"/>
  <c r="D287" i="18"/>
  <c r="G286" i="18"/>
  <c r="F286" i="18"/>
  <c r="E286" i="18"/>
  <c r="D286" i="18"/>
  <c r="G285" i="18"/>
  <c r="F285" i="18"/>
  <c r="E285" i="18"/>
  <c r="D285" i="18"/>
  <c r="G284" i="18"/>
  <c r="F284" i="18"/>
  <c r="E284" i="18"/>
  <c r="D284" i="18"/>
  <c r="G283" i="18"/>
  <c r="F283" i="18"/>
  <c r="E283" i="18"/>
  <c r="D283" i="18"/>
  <c r="G282" i="18"/>
  <c r="F282" i="18"/>
  <c r="E282" i="18"/>
  <c r="D282" i="18"/>
  <c r="G281" i="18"/>
  <c r="F281" i="18"/>
  <c r="E281" i="18"/>
  <c r="D281" i="18"/>
  <c r="G280" i="18"/>
  <c r="F280" i="18"/>
  <c r="E280" i="18"/>
  <c r="D280" i="18"/>
  <c r="G279" i="18"/>
  <c r="F279" i="18"/>
  <c r="E279" i="18"/>
  <c r="D279" i="18"/>
  <c r="G278" i="18"/>
  <c r="F278" i="18"/>
  <c r="E278" i="18"/>
  <c r="D278" i="18"/>
  <c r="G277" i="18"/>
  <c r="F277" i="18"/>
  <c r="E277" i="18"/>
  <c r="D277" i="18"/>
  <c r="G276" i="18"/>
  <c r="F276" i="18"/>
  <c r="E276" i="18"/>
  <c r="D276" i="18"/>
  <c r="G275" i="18"/>
  <c r="F275" i="18"/>
  <c r="E275" i="18"/>
  <c r="D275" i="18"/>
  <c r="G274" i="18"/>
  <c r="F274" i="18"/>
  <c r="E274" i="18"/>
  <c r="D274" i="18"/>
  <c r="G273" i="18"/>
  <c r="F273" i="18"/>
  <c r="E273" i="18"/>
  <c r="D273" i="18"/>
  <c r="G272" i="18"/>
  <c r="F272" i="18"/>
  <c r="E272" i="18"/>
  <c r="D272" i="18"/>
  <c r="G271" i="18"/>
  <c r="F271" i="18"/>
  <c r="E271" i="18"/>
  <c r="D271" i="18"/>
  <c r="G270" i="18"/>
  <c r="F270" i="18"/>
  <c r="E270" i="18"/>
  <c r="D270" i="18"/>
  <c r="G269" i="18"/>
  <c r="F269" i="18"/>
  <c r="E269" i="18"/>
  <c r="D269" i="18"/>
  <c r="G268" i="18"/>
  <c r="F268" i="18"/>
  <c r="E268" i="18"/>
  <c r="D268" i="18"/>
  <c r="G267" i="18"/>
  <c r="F267" i="18"/>
  <c r="E267" i="18"/>
  <c r="D267" i="18"/>
  <c r="G266" i="18"/>
  <c r="F266" i="18"/>
  <c r="E266" i="18"/>
  <c r="D266" i="18"/>
  <c r="G265" i="18"/>
  <c r="F265" i="18"/>
  <c r="E265" i="18"/>
  <c r="D265" i="18"/>
  <c r="G264" i="18"/>
  <c r="F264" i="18"/>
  <c r="E264" i="18"/>
  <c r="D264" i="18"/>
  <c r="G263" i="18"/>
  <c r="F263" i="18"/>
  <c r="E263" i="18"/>
  <c r="D263" i="18"/>
  <c r="G262" i="18"/>
  <c r="F262" i="18"/>
  <c r="E262" i="18"/>
  <c r="D262" i="18"/>
  <c r="G261" i="18"/>
  <c r="F261" i="18"/>
  <c r="E261" i="18"/>
  <c r="D261" i="18"/>
  <c r="G260" i="18"/>
  <c r="F260" i="18"/>
  <c r="E260" i="18"/>
  <c r="D260" i="18"/>
  <c r="G259" i="18"/>
  <c r="F259" i="18"/>
  <c r="E259" i="18"/>
  <c r="D259" i="18"/>
  <c r="G258" i="18"/>
  <c r="F258" i="18"/>
  <c r="E258" i="18"/>
  <c r="D258" i="18"/>
  <c r="G257" i="18"/>
  <c r="F257" i="18"/>
  <c r="E257" i="18"/>
  <c r="D257" i="18"/>
  <c r="G256" i="18"/>
  <c r="F256" i="18"/>
  <c r="E256" i="18"/>
  <c r="D256" i="18"/>
  <c r="G255" i="18"/>
  <c r="F255" i="18"/>
  <c r="E255" i="18"/>
  <c r="D255" i="18"/>
  <c r="G254" i="18"/>
  <c r="F254" i="18"/>
  <c r="E254" i="18"/>
  <c r="D254" i="18"/>
  <c r="G253" i="18"/>
  <c r="F253" i="18"/>
  <c r="E253" i="18"/>
  <c r="D253" i="18"/>
  <c r="G252" i="18"/>
  <c r="F252" i="18"/>
  <c r="E252" i="18"/>
  <c r="D252" i="18"/>
  <c r="G251" i="18"/>
  <c r="F251" i="18"/>
  <c r="E251" i="18"/>
  <c r="D251" i="18"/>
  <c r="G250" i="18"/>
  <c r="F250" i="18"/>
  <c r="E250" i="18"/>
  <c r="D250" i="18"/>
  <c r="G249" i="18"/>
  <c r="F249" i="18"/>
  <c r="E249" i="18"/>
  <c r="D249" i="18"/>
  <c r="G248" i="18"/>
  <c r="F248" i="18"/>
  <c r="E248" i="18"/>
  <c r="D248" i="18"/>
  <c r="G247" i="18"/>
  <c r="F247" i="18"/>
  <c r="E247" i="18"/>
  <c r="D247" i="18"/>
  <c r="G246" i="18"/>
  <c r="F246" i="18"/>
  <c r="E246" i="18"/>
  <c r="D246" i="18"/>
  <c r="G245" i="18"/>
  <c r="F245" i="18"/>
  <c r="E245" i="18"/>
  <c r="D245" i="18"/>
  <c r="G244" i="18"/>
  <c r="F244" i="18"/>
  <c r="E244" i="18"/>
  <c r="D244" i="18"/>
  <c r="G243" i="18"/>
  <c r="F243" i="18"/>
  <c r="E243" i="18"/>
  <c r="D243" i="18"/>
  <c r="G242" i="18"/>
  <c r="F242" i="18"/>
  <c r="E242" i="18"/>
  <c r="D242" i="18"/>
  <c r="G241" i="18"/>
  <c r="F241" i="18"/>
  <c r="E241" i="18"/>
  <c r="D241" i="18"/>
  <c r="G240" i="18"/>
  <c r="F240" i="18"/>
  <c r="E240" i="18"/>
  <c r="D240" i="18"/>
  <c r="G239" i="18"/>
  <c r="F239" i="18"/>
  <c r="E239" i="18"/>
  <c r="D239" i="18"/>
  <c r="G238" i="18"/>
  <c r="F238" i="18"/>
  <c r="E238" i="18"/>
  <c r="D238" i="18"/>
  <c r="G237" i="18"/>
  <c r="F237" i="18"/>
  <c r="E237" i="18"/>
  <c r="D237" i="18"/>
  <c r="G236" i="18"/>
  <c r="F236" i="18"/>
  <c r="E236" i="18"/>
  <c r="D236" i="18"/>
  <c r="G235" i="18"/>
  <c r="F235" i="18"/>
  <c r="E235" i="18"/>
  <c r="D235" i="18"/>
  <c r="G234" i="18"/>
  <c r="F234" i="18"/>
  <c r="E234" i="18"/>
  <c r="D234" i="18"/>
  <c r="G233" i="18"/>
  <c r="F233" i="18"/>
  <c r="E233" i="18"/>
  <c r="D233" i="18"/>
  <c r="G232" i="18"/>
  <c r="F232" i="18"/>
  <c r="E232" i="18"/>
  <c r="D232" i="18"/>
  <c r="G231" i="18"/>
  <c r="F231" i="18"/>
  <c r="E231" i="18"/>
  <c r="D231" i="18"/>
  <c r="G230" i="18"/>
  <c r="F230" i="18"/>
  <c r="E230" i="18"/>
  <c r="D230" i="18"/>
  <c r="G229" i="18"/>
  <c r="F229" i="18"/>
  <c r="E229" i="18"/>
  <c r="D229" i="18"/>
  <c r="G228" i="18"/>
  <c r="F228" i="18"/>
  <c r="E228" i="18"/>
  <c r="D228" i="18"/>
  <c r="G227" i="18"/>
  <c r="F227" i="18"/>
  <c r="E227" i="18"/>
  <c r="D227" i="18"/>
  <c r="G226" i="18"/>
  <c r="F226" i="18"/>
  <c r="E226" i="18"/>
  <c r="D226" i="18"/>
  <c r="G225" i="18"/>
  <c r="F225" i="18"/>
  <c r="E225" i="18"/>
  <c r="D225" i="18"/>
  <c r="G224" i="18"/>
  <c r="F224" i="18"/>
  <c r="E224" i="18"/>
  <c r="D224" i="18"/>
  <c r="G223" i="18"/>
  <c r="F223" i="18"/>
  <c r="E223" i="18"/>
  <c r="D223" i="18"/>
  <c r="G222" i="18"/>
  <c r="F222" i="18"/>
  <c r="E222" i="18"/>
  <c r="D222" i="18"/>
  <c r="G221" i="18"/>
  <c r="F221" i="18"/>
  <c r="E221" i="18"/>
  <c r="D221" i="18"/>
  <c r="G220" i="18"/>
  <c r="F220" i="18"/>
  <c r="E220" i="18"/>
  <c r="D220" i="18"/>
  <c r="G219" i="18"/>
  <c r="F219" i="18"/>
  <c r="E219" i="18"/>
  <c r="D219" i="18"/>
  <c r="G218" i="18"/>
  <c r="F218" i="18"/>
  <c r="E218" i="18"/>
  <c r="D218" i="18"/>
  <c r="G217" i="18"/>
  <c r="F217" i="18"/>
  <c r="E217" i="18"/>
  <c r="D217" i="18"/>
  <c r="G216" i="18"/>
  <c r="F216" i="18"/>
  <c r="E216" i="18"/>
  <c r="D216" i="18"/>
  <c r="G215" i="18"/>
  <c r="F215" i="18"/>
  <c r="E215" i="18"/>
  <c r="D215" i="18"/>
  <c r="G214" i="18"/>
  <c r="F214" i="18"/>
  <c r="E214" i="18"/>
  <c r="D214" i="18"/>
  <c r="G213" i="18"/>
  <c r="F213" i="18"/>
  <c r="E213" i="18"/>
  <c r="D213" i="18"/>
  <c r="G212" i="18"/>
  <c r="F212" i="18"/>
  <c r="E212" i="18"/>
  <c r="D212" i="18"/>
  <c r="G211" i="18"/>
  <c r="F211" i="18"/>
  <c r="E211" i="18"/>
  <c r="D211" i="18"/>
  <c r="G210" i="18"/>
  <c r="F210" i="18"/>
  <c r="E210" i="18"/>
  <c r="D210" i="18"/>
  <c r="G209" i="18"/>
  <c r="F209" i="18"/>
  <c r="E209" i="18"/>
  <c r="D209" i="18"/>
  <c r="G208" i="18"/>
  <c r="F208" i="18"/>
  <c r="E208" i="18"/>
  <c r="D208" i="18"/>
  <c r="G207" i="18"/>
  <c r="F207" i="18"/>
  <c r="E207" i="18"/>
  <c r="D207" i="18"/>
  <c r="G206" i="18"/>
  <c r="F206" i="18"/>
  <c r="E206" i="18"/>
  <c r="D206" i="18"/>
  <c r="G205" i="18"/>
  <c r="F205" i="18"/>
  <c r="E205" i="18"/>
  <c r="D205" i="18"/>
  <c r="G204" i="18"/>
  <c r="F204" i="18"/>
  <c r="E204" i="18"/>
  <c r="D204" i="18"/>
  <c r="G203" i="18"/>
  <c r="F203" i="18"/>
  <c r="E203" i="18"/>
  <c r="D203" i="18"/>
  <c r="G202" i="18"/>
  <c r="F202" i="18"/>
  <c r="E202" i="18"/>
  <c r="D202" i="18"/>
  <c r="G201" i="18"/>
  <c r="F201" i="18"/>
  <c r="E201" i="18"/>
  <c r="D201" i="18"/>
  <c r="G200" i="18"/>
  <c r="F200" i="18"/>
  <c r="E200" i="18"/>
  <c r="D200" i="18"/>
  <c r="G199" i="18"/>
  <c r="F199" i="18"/>
  <c r="E199" i="18"/>
  <c r="D199" i="18"/>
  <c r="G198" i="18"/>
  <c r="F198" i="18"/>
  <c r="E198" i="18"/>
  <c r="D198" i="18"/>
  <c r="G197" i="18"/>
  <c r="F197" i="18"/>
  <c r="E197" i="18"/>
  <c r="D197" i="18"/>
  <c r="G196" i="18"/>
  <c r="F196" i="18"/>
  <c r="E196" i="18"/>
  <c r="D196" i="18"/>
  <c r="G195" i="18"/>
  <c r="F195" i="18"/>
  <c r="E195" i="18"/>
  <c r="D195" i="18"/>
  <c r="G194" i="18"/>
  <c r="F194" i="18"/>
  <c r="E194" i="18"/>
  <c r="D194" i="18"/>
  <c r="G193" i="18"/>
  <c r="F193" i="18"/>
  <c r="E193" i="18"/>
  <c r="D193" i="18"/>
  <c r="G192" i="18"/>
  <c r="F192" i="18"/>
  <c r="E192" i="18"/>
  <c r="D192" i="18"/>
  <c r="G191" i="18"/>
  <c r="F191" i="18"/>
  <c r="E191" i="18"/>
  <c r="D191" i="18"/>
  <c r="G190" i="18"/>
  <c r="F190" i="18"/>
  <c r="E190" i="18"/>
  <c r="D190" i="18"/>
  <c r="G189" i="18"/>
  <c r="F189" i="18"/>
  <c r="E189" i="18"/>
  <c r="D189" i="18"/>
  <c r="G188" i="18"/>
  <c r="F188" i="18"/>
  <c r="E188" i="18"/>
  <c r="D188" i="18"/>
  <c r="G187" i="18"/>
  <c r="F187" i="18"/>
  <c r="E187" i="18"/>
  <c r="D187" i="18"/>
  <c r="G186" i="18"/>
  <c r="F186" i="18"/>
  <c r="E186" i="18"/>
  <c r="D186" i="18"/>
  <c r="G185" i="18"/>
  <c r="F185" i="18"/>
  <c r="E185" i="18"/>
  <c r="D185" i="18"/>
  <c r="G184" i="18"/>
  <c r="F184" i="18"/>
  <c r="E184" i="18"/>
  <c r="D184" i="18"/>
  <c r="G183" i="18"/>
  <c r="F183" i="18"/>
  <c r="E183" i="18"/>
  <c r="D183" i="18"/>
  <c r="G182" i="18"/>
  <c r="F182" i="18"/>
  <c r="E182" i="18"/>
  <c r="D182" i="18"/>
  <c r="G181" i="18"/>
  <c r="F181" i="18"/>
  <c r="E181" i="18"/>
  <c r="D181" i="18"/>
  <c r="G180" i="18"/>
  <c r="F180" i="18"/>
  <c r="E180" i="18"/>
  <c r="D180" i="18"/>
  <c r="G179" i="18"/>
  <c r="F179" i="18"/>
  <c r="E179" i="18"/>
  <c r="D179" i="18"/>
  <c r="G178" i="18"/>
  <c r="F178" i="18"/>
  <c r="E178" i="18"/>
  <c r="D178" i="18"/>
  <c r="G177" i="18"/>
  <c r="F177" i="18"/>
  <c r="E177" i="18"/>
  <c r="D177" i="18"/>
  <c r="G176" i="18"/>
  <c r="F176" i="18"/>
  <c r="E176" i="18"/>
  <c r="D176" i="18"/>
  <c r="G175" i="18"/>
  <c r="F175" i="18"/>
  <c r="E175" i="18"/>
  <c r="D175" i="18"/>
  <c r="G174" i="18"/>
  <c r="F174" i="18"/>
  <c r="E174" i="18"/>
  <c r="D174" i="18"/>
  <c r="G173" i="18"/>
  <c r="F173" i="18"/>
  <c r="E173" i="18"/>
  <c r="D173" i="18"/>
  <c r="G172" i="18"/>
  <c r="F172" i="18"/>
  <c r="E172" i="18"/>
  <c r="D172" i="18"/>
  <c r="G171" i="18"/>
  <c r="F171" i="18"/>
  <c r="E171" i="18"/>
  <c r="D171" i="18"/>
  <c r="G170" i="18"/>
  <c r="F170" i="18"/>
  <c r="E170" i="18"/>
  <c r="D170" i="18"/>
  <c r="G169" i="18"/>
  <c r="F169" i="18"/>
  <c r="E169" i="18"/>
  <c r="D169" i="18"/>
  <c r="G168" i="18"/>
  <c r="F168" i="18"/>
  <c r="E168" i="18"/>
  <c r="D168" i="18"/>
  <c r="G167" i="18"/>
  <c r="F167" i="18"/>
  <c r="E167" i="18"/>
  <c r="D167" i="18"/>
  <c r="G166" i="18"/>
  <c r="F166" i="18"/>
  <c r="E166" i="18"/>
  <c r="D166" i="18"/>
  <c r="G165" i="18"/>
  <c r="F165" i="18"/>
  <c r="E165" i="18"/>
  <c r="D165" i="18"/>
  <c r="G164" i="18"/>
  <c r="F164" i="18"/>
  <c r="E164" i="18"/>
  <c r="D164" i="18"/>
  <c r="G163" i="18"/>
  <c r="F163" i="18"/>
  <c r="E163" i="18"/>
  <c r="D163" i="18"/>
  <c r="G162" i="18"/>
  <c r="F162" i="18"/>
  <c r="E162" i="18"/>
  <c r="D162" i="18"/>
  <c r="G161" i="18"/>
  <c r="F161" i="18"/>
  <c r="E161" i="18"/>
  <c r="D161" i="18"/>
  <c r="G160" i="18"/>
  <c r="F160" i="18"/>
  <c r="E160" i="18"/>
  <c r="D160" i="18"/>
  <c r="G159" i="18"/>
  <c r="F159" i="18"/>
  <c r="E159" i="18"/>
  <c r="D159" i="18"/>
  <c r="G158" i="18"/>
  <c r="F158" i="18"/>
  <c r="E158" i="18"/>
  <c r="D158" i="18"/>
  <c r="G157" i="18"/>
  <c r="F157" i="18"/>
  <c r="E157" i="18"/>
  <c r="D157" i="18"/>
  <c r="G156" i="18"/>
  <c r="F156" i="18"/>
  <c r="E156" i="18"/>
  <c r="D156" i="18"/>
  <c r="G155" i="18"/>
  <c r="F155" i="18"/>
  <c r="E155" i="18"/>
  <c r="D155" i="18"/>
  <c r="G154" i="18"/>
  <c r="F154" i="18"/>
  <c r="E154" i="18"/>
  <c r="D154" i="18"/>
  <c r="G153" i="18"/>
  <c r="F153" i="18"/>
  <c r="E153" i="18"/>
  <c r="D153" i="18"/>
  <c r="G152" i="18"/>
  <c r="F152" i="18"/>
  <c r="E152" i="18"/>
  <c r="D152" i="18"/>
  <c r="G151" i="18"/>
  <c r="F151" i="18"/>
  <c r="E151" i="18"/>
  <c r="D151" i="18"/>
  <c r="G150" i="18"/>
  <c r="F150" i="18"/>
  <c r="E150" i="18"/>
  <c r="D150" i="18"/>
  <c r="G149" i="18"/>
  <c r="F149" i="18"/>
  <c r="E149" i="18"/>
  <c r="D149" i="18"/>
  <c r="G148" i="18"/>
  <c r="F148" i="18"/>
  <c r="E148" i="18"/>
  <c r="D148" i="18"/>
  <c r="G147" i="18"/>
  <c r="F147" i="18"/>
  <c r="E147" i="18"/>
  <c r="D147" i="18"/>
  <c r="G146" i="18"/>
  <c r="F146" i="18"/>
  <c r="E146" i="18"/>
  <c r="D146" i="18"/>
  <c r="G145" i="18"/>
  <c r="F145" i="18"/>
  <c r="E145" i="18"/>
  <c r="D145" i="18"/>
  <c r="G144" i="18"/>
  <c r="F144" i="18"/>
  <c r="E144" i="18"/>
  <c r="D144" i="18"/>
  <c r="G143" i="18"/>
  <c r="F143" i="18"/>
  <c r="E143" i="18"/>
  <c r="D143" i="18"/>
  <c r="G142" i="18"/>
  <c r="F142" i="18"/>
  <c r="E142" i="18"/>
  <c r="D142" i="18"/>
  <c r="G141" i="18"/>
  <c r="F141" i="18"/>
  <c r="E141" i="18"/>
  <c r="D141" i="18"/>
  <c r="G140" i="18"/>
  <c r="F140" i="18"/>
  <c r="E140" i="18"/>
  <c r="D140" i="18"/>
  <c r="G139" i="18"/>
  <c r="F139" i="18"/>
  <c r="E139" i="18"/>
  <c r="D139" i="18"/>
  <c r="G138" i="18"/>
  <c r="F138" i="18"/>
  <c r="E138" i="18"/>
  <c r="D138" i="18"/>
  <c r="G137" i="18"/>
  <c r="F137" i="18"/>
  <c r="E137" i="18"/>
  <c r="D137" i="18"/>
  <c r="G136" i="18"/>
  <c r="F136" i="18"/>
  <c r="E136" i="18"/>
  <c r="D136" i="18"/>
  <c r="G135" i="18"/>
  <c r="F135" i="18"/>
  <c r="E135" i="18"/>
  <c r="D135" i="18"/>
  <c r="G134" i="18"/>
  <c r="F134" i="18"/>
  <c r="E134" i="18"/>
  <c r="D134" i="18"/>
  <c r="G133" i="18"/>
  <c r="F133" i="18"/>
  <c r="E133" i="18"/>
  <c r="D133" i="18"/>
  <c r="G132" i="18"/>
  <c r="F132" i="18"/>
  <c r="E132" i="18"/>
  <c r="D132" i="18"/>
  <c r="G131" i="18"/>
  <c r="F131" i="18"/>
  <c r="E131" i="18"/>
  <c r="D131" i="18"/>
  <c r="G130" i="18"/>
  <c r="F130" i="18"/>
  <c r="E130" i="18"/>
  <c r="D130" i="18"/>
  <c r="G129" i="18"/>
  <c r="F129" i="18"/>
  <c r="E129" i="18"/>
  <c r="D129" i="18"/>
  <c r="G128" i="18"/>
  <c r="F128" i="18"/>
  <c r="E128" i="18"/>
  <c r="D128" i="18"/>
  <c r="G127" i="18"/>
  <c r="F127" i="18"/>
  <c r="E127" i="18"/>
  <c r="D127" i="18"/>
  <c r="G126" i="18"/>
  <c r="F126" i="18"/>
  <c r="E126" i="18"/>
  <c r="D126" i="18"/>
  <c r="G125" i="18"/>
  <c r="F125" i="18"/>
  <c r="E125" i="18"/>
  <c r="D125" i="18"/>
  <c r="G124" i="18"/>
  <c r="F124" i="18"/>
  <c r="E124" i="18"/>
  <c r="D124" i="18"/>
  <c r="G123" i="18"/>
  <c r="F123" i="18"/>
  <c r="E123" i="18"/>
  <c r="D123" i="18"/>
  <c r="G122" i="18"/>
  <c r="F122" i="18"/>
  <c r="E122" i="18"/>
  <c r="D122" i="18"/>
  <c r="G121" i="18"/>
  <c r="F121" i="18"/>
  <c r="E121" i="18"/>
  <c r="D121" i="18"/>
  <c r="G120" i="18"/>
  <c r="F120" i="18"/>
  <c r="E120" i="18"/>
  <c r="D120" i="18"/>
  <c r="G119" i="18"/>
  <c r="F119" i="18"/>
  <c r="E119" i="18"/>
  <c r="D119" i="18"/>
  <c r="G118" i="18"/>
  <c r="F118" i="18"/>
  <c r="E118" i="18"/>
  <c r="D118" i="18"/>
  <c r="G117" i="18"/>
  <c r="F117" i="18"/>
  <c r="E117" i="18"/>
  <c r="D117" i="18"/>
  <c r="G116" i="18"/>
  <c r="F116" i="18"/>
  <c r="E116" i="18"/>
  <c r="D116" i="18"/>
  <c r="G115" i="18"/>
  <c r="F115" i="18"/>
  <c r="E115" i="18"/>
  <c r="D115" i="18"/>
  <c r="G114" i="18"/>
  <c r="F114" i="18"/>
  <c r="E114" i="18"/>
  <c r="D114" i="18"/>
  <c r="G113" i="18"/>
  <c r="F113" i="18"/>
  <c r="E113" i="18"/>
  <c r="D113" i="18"/>
  <c r="G112" i="18"/>
  <c r="F112" i="18"/>
  <c r="E112" i="18"/>
  <c r="D112" i="18"/>
  <c r="G111" i="18"/>
  <c r="F111" i="18"/>
  <c r="E111" i="18"/>
  <c r="D111" i="18"/>
  <c r="G110" i="18"/>
  <c r="F110" i="18"/>
  <c r="E110" i="18"/>
  <c r="D110" i="18"/>
  <c r="G109" i="18"/>
  <c r="F109" i="18"/>
  <c r="E109" i="18"/>
  <c r="D109" i="18"/>
  <c r="G108" i="18"/>
  <c r="F108" i="18"/>
  <c r="E108" i="18"/>
  <c r="D108" i="18"/>
  <c r="G107" i="18"/>
  <c r="F107" i="18"/>
  <c r="E107" i="18"/>
  <c r="D107" i="18"/>
  <c r="G106" i="18"/>
  <c r="F106" i="18"/>
  <c r="E106" i="18"/>
  <c r="D106" i="18"/>
  <c r="G105" i="18"/>
  <c r="F105" i="18"/>
  <c r="E105" i="18"/>
  <c r="D105" i="18"/>
  <c r="G104" i="18"/>
  <c r="F104" i="18"/>
  <c r="E104" i="18"/>
  <c r="D104" i="18"/>
  <c r="G103" i="18"/>
  <c r="F103" i="18"/>
  <c r="E103" i="18"/>
  <c r="D103" i="18"/>
  <c r="G102" i="18"/>
  <c r="F102" i="18"/>
  <c r="E102" i="18"/>
  <c r="D102" i="18"/>
  <c r="G101" i="18"/>
  <c r="F101" i="18"/>
  <c r="E101" i="18"/>
  <c r="D101" i="18"/>
  <c r="G100" i="18"/>
  <c r="F100" i="18"/>
  <c r="E100" i="18"/>
  <c r="D100" i="18"/>
  <c r="G99" i="18"/>
  <c r="F99" i="18"/>
  <c r="E99" i="18"/>
  <c r="D99" i="18"/>
  <c r="G98" i="18"/>
  <c r="F98" i="18"/>
  <c r="E98" i="18"/>
  <c r="D98" i="18"/>
  <c r="G97" i="18"/>
  <c r="F97" i="18"/>
  <c r="E97" i="18"/>
  <c r="D97" i="18"/>
  <c r="G96" i="18"/>
  <c r="F96" i="18"/>
  <c r="E96" i="18"/>
  <c r="D96" i="18"/>
  <c r="G95" i="18"/>
  <c r="F95" i="18"/>
  <c r="E95" i="18"/>
  <c r="D95" i="18"/>
  <c r="G94" i="18"/>
  <c r="F94" i="18"/>
  <c r="E94" i="18"/>
  <c r="D94" i="18"/>
  <c r="G93" i="18"/>
  <c r="F93" i="18"/>
  <c r="E93" i="18"/>
  <c r="D93" i="18"/>
  <c r="G92" i="18"/>
  <c r="F92" i="18"/>
  <c r="E92" i="18"/>
  <c r="D92" i="18"/>
  <c r="G91" i="18"/>
  <c r="F91" i="18"/>
  <c r="E91" i="18"/>
  <c r="D91" i="18"/>
  <c r="G90" i="18"/>
  <c r="F90" i="18"/>
  <c r="E90" i="18"/>
  <c r="D90" i="18"/>
  <c r="G89" i="18"/>
  <c r="F89" i="18"/>
  <c r="E89" i="18"/>
  <c r="D89" i="18"/>
  <c r="G88" i="18"/>
  <c r="F88" i="18"/>
  <c r="E88" i="18"/>
  <c r="D88" i="18"/>
  <c r="G87" i="18"/>
  <c r="F87" i="18"/>
  <c r="E87" i="18"/>
  <c r="D87" i="18"/>
  <c r="G86" i="18"/>
  <c r="F86" i="18"/>
  <c r="E86" i="18"/>
  <c r="D86" i="18"/>
  <c r="G85" i="18"/>
  <c r="F85" i="18"/>
  <c r="E85" i="18"/>
  <c r="D85" i="18"/>
  <c r="G84" i="18"/>
  <c r="F84" i="18"/>
  <c r="E84" i="18"/>
  <c r="D84" i="18"/>
  <c r="G83" i="18"/>
  <c r="F83" i="18"/>
  <c r="E83" i="18"/>
  <c r="D83" i="18"/>
  <c r="G82" i="18"/>
  <c r="F82" i="18"/>
  <c r="E82" i="18"/>
  <c r="D82" i="18"/>
  <c r="G81" i="18"/>
  <c r="F81" i="18"/>
  <c r="E81" i="18"/>
  <c r="D81" i="18"/>
  <c r="G80" i="18"/>
  <c r="F80" i="18"/>
  <c r="E80" i="18"/>
  <c r="D80" i="18"/>
  <c r="G79" i="18"/>
  <c r="F79" i="18"/>
  <c r="E79" i="18"/>
  <c r="D79" i="18"/>
  <c r="G78" i="18"/>
  <c r="F78" i="18"/>
  <c r="E78" i="18"/>
  <c r="D78" i="18"/>
  <c r="G77" i="18"/>
  <c r="F77" i="18"/>
  <c r="E77" i="18"/>
  <c r="D77" i="18"/>
  <c r="G76" i="18"/>
  <c r="F76" i="18"/>
  <c r="E76" i="18"/>
  <c r="D76" i="18"/>
  <c r="G75" i="18"/>
  <c r="F75" i="18"/>
  <c r="E75" i="18"/>
  <c r="D75" i="18"/>
  <c r="G74" i="18"/>
  <c r="F74" i="18"/>
  <c r="E74" i="18"/>
  <c r="D74" i="18"/>
  <c r="G73" i="18"/>
  <c r="F73" i="18"/>
  <c r="E73" i="18"/>
  <c r="D73" i="18"/>
  <c r="G72" i="18"/>
  <c r="F72" i="18"/>
  <c r="E72" i="18"/>
  <c r="D72" i="18"/>
  <c r="G71" i="18"/>
  <c r="F71" i="18"/>
  <c r="E71" i="18"/>
  <c r="D71" i="18"/>
  <c r="G70" i="18"/>
  <c r="F70" i="18"/>
  <c r="E70" i="18"/>
  <c r="D70" i="18"/>
  <c r="G69" i="18"/>
  <c r="F69" i="18"/>
  <c r="E69" i="18"/>
  <c r="D69" i="18"/>
  <c r="G68" i="18"/>
  <c r="F68" i="18"/>
  <c r="E68" i="18"/>
  <c r="D68" i="18"/>
  <c r="G67" i="18"/>
  <c r="F67" i="18"/>
  <c r="E67" i="18"/>
  <c r="D67" i="18"/>
  <c r="G66" i="18"/>
  <c r="F66" i="18"/>
  <c r="E66" i="18"/>
  <c r="D66" i="18"/>
  <c r="G65" i="18"/>
  <c r="F65" i="18"/>
  <c r="E65" i="18"/>
  <c r="D65" i="18"/>
  <c r="G64" i="18"/>
  <c r="F64" i="18"/>
  <c r="E64" i="18"/>
  <c r="D64" i="18"/>
  <c r="G63" i="18"/>
  <c r="F63" i="18"/>
  <c r="E63" i="18"/>
  <c r="D63" i="18"/>
  <c r="G62" i="18"/>
  <c r="F62" i="18"/>
  <c r="E62" i="18"/>
  <c r="D62" i="18"/>
  <c r="G61" i="18"/>
  <c r="F61" i="18"/>
  <c r="E61" i="18"/>
  <c r="D61" i="18"/>
  <c r="G60" i="18"/>
  <c r="F60" i="18"/>
  <c r="E60" i="18"/>
  <c r="D60" i="18"/>
  <c r="G59" i="18"/>
  <c r="F59" i="18"/>
  <c r="E59" i="18"/>
  <c r="D59" i="18"/>
  <c r="G58" i="18"/>
  <c r="F58" i="18"/>
  <c r="E58" i="18"/>
  <c r="D58" i="18"/>
  <c r="G57" i="18"/>
  <c r="F57" i="18"/>
  <c r="E57" i="18"/>
  <c r="D57" i="18"/>
  <c r="G56" i="18"/>
  <c r="F56" i="18"/>
  <c r="E56" i="18"/>
  <c r="D56" i="18"/>
  <c r="G55" i="18"/>
  <c r="F55" i="18"/>
  <c r="E55" i="18"/>
  <c r="D55" i="18"/>
  <c r="G54" i="18"/>
  <c r="F54" i="18"/>
  <c r="E54" i="18"/>
  <c r="D54" i="18"/>
  <c r="G53" i="18"/>
  <c r="F53" i="18"/>
  <c r="E53" i="18"/>
  <c r="D53" i="18"/>
  <c r="G52" i="18"/>
  <c r="F52" i="18"/>
  <c r="E52" i="18"/>
  <c r="D52" i="18"/>
  <c r="G51" i="18"/>
  <c r="F51" i="18"/>
  <c r="E51" i="18"/>
  <c r="D51" i="18"/>
  <c r="G50" i="18"/>
  <c r="F50" i="18"/>
  <c r="E50" i="18"/>
  <c r="D50" i="18"/>
  <c r="G49" i="18"/>
  <c r="F49" i="18"/>
  <c r="E49" i="18"/>
  <c r="D49" i="18"/>
  <c r="G48" i="18"/>
  <c r="F48" i="18"/>
  <c r="E48" i="18"/>
  <c r="D48" i="18"/>
  <c r="G47" i="18"/>
  <c r="F47" i="18"/>
  <c r="E47" i="18"/>
  <c r="D47" i="18"/>
  <c r="G46" i="18"/>
  <c r="F46" i="18"/>
  <c r="E46" i="18"/>
  <c r="D46" i="18"/>
  <c r="G45" i="18"/>
  <c r="F45" i="18"/>
  <c r="E45" i="18"/>
  <c r="D45" i="18"/>
  <c r="G44" i="18"/>
  <c r="F44" i="18"/>
  <c r="E44" i="18"/>
  <c r="D44" i="18"/>
  <c r="G43" i="18"/>
  <c r="F43" i="18"/>
  <c r="E43" i="18"/>
  <c r="D43" i="18"/>
  <c r="G42" i="18"/>
  <c r="F42" i="18"/>
  <c r="E42" i="18"/>
  <c r="D42" i="18"/>
  <c r="G41" i="18"/>
  <c r="F41" i="18"/>
  <c r="E41" i="18"/>
  <c r="D41" i="18"/>
  <c r="G40" i="18"/>
  <c r="F40" i="18"/>
  <c r="E40" i="18"/>
  <c r="D40" i="18"/>
  <c r="G39" i="18"/>
  <c r="F39" i="18"/>
  <c r="E39" i="18"/>
  <c r="D39" i="18"/>
  <c r="G38" i="18"/>
  <c r="F38" i="18"/>
  <c r="E38" i="18"/>
  <c r="D38" i="18"/>
  <c r="G37" i="18"/>
  <c r="F37" i="18"/>
  <c r="E37" i="18"/>
  <c r="D37" i="18"/>
  <c r="G36" i="18"/>
  <c r="F36" i="18"/>
  <c r="E36" i="18"/>
  <c r="D36" i="18"/>
  <c r="G35" i="18"/>
  <c r="F35" i="18"/>
  <c r="E35" i="18"/>
  <c r="D35" i="18"/>
  <c r="G34" i="18"/>
  <c r="F34" i="18"/>
  <c r="E34" i="18"/>
  <c r="D34" i="18"/>
  <c r="G33" i="18"/>
  <c r="F33" i="18"/>
  <c r="E33" i="18"/>
  <c r="D33" i="18"/>
  <c r="G32" i="18"/>
  <c r="F32" i="18"/>
  <c r="E32" i="18"/>
  <c r="D32" i="18"/>
  <c r="G31" i="18"/>
  <c r="F31" i="18"/>
  <c r="E31" i="18"/>
  <c r="D31" i="18"/>
  <c r="G30" i="18"/>
  <c r="F30" i="18"/>
  <c r="E30" i="18"/>
  <c r="D30" i="18"/>
  <c r="G29" i="18"/>
  <c r="F29" i="18"/>
  <c r="E29" i="18"/>
  <c r="D29" i="18"/>
  <c r="G28" i="18"/>
  <c r="F28" i="18"/>
  <c r="E28" i="18"/>
  <c r="D28" i="18"/>
  <c r="G27" i="18"/>
  <c r="F27" i="18"/>
  <c r="E27" i="18"/>
  <c r="D27" i="18"/>
  <c r="G26" i="18"/>
  <c r="F26" i="18"/>
  <c r="E26" i="18"/>
  <c r="D26" i="18"/>
  <c r="G25" i="18"/>
  <c r="F25" i="18"/>
  <c r="E25" i="18"/>
  <c r="D25" i="18"/>
  <c r="G24" i="18"/>
  <c r="F24" i="18"/>
  <c r="E24" i="18"/>
  <c r="D24" i="18"/>
  <c r="G23" i="18"/>
  <c r="F23" i="18"/>
  <c r="E23" i="18"/>
  <c r="D23" i="18"/>
  <c r="G22" i="18"/>
  <c r="F22" i="18"/>
  <c r="E22" i="18"/>
  <c r="D22" i="18"/>
  <c r="G21" i="18"/>
  <c r="F21" i="18"/>
  <c r="E21" i="18"/>
  <c r="D21" i="18"/>
  <c r="G20" i="18"/>
  <c r="F20" i="18"/>
  <c r="E20" i="18"/>
  <c r="D20" i="18"/>
  <c r="G19" i="18"/>
  <c r="F19" i="18"/>
  <c r="E19" i="18"/>
  <c r="D19" i="18"/>
  <c r="G18" i="18"/>
  <c r="F18" i="18"/>
  <c r="E18" i="18"/>
  <c r="D18" i="18"/>
  <c r="G17" i="18"/>
  <c r="F17" i="18"/>
  <c r="E17" i="18"/>
  <c r="D17" i="18"/>
  <c r="G16" i="18"/>
  <c r="F16" i="18"/>
  <c r="E16" i="18"/>
  <c r="D16" i="18"/>
  <c r="G15" i="18"/>
  <c r="F15" i="18"/>
  <c r="E15" i="18"/>
  <c r="D15" i="18"/>
  <c r="G14" i="18"/>
  <c r="F14" i="18"/>
  <c r="E14" i="18"/>
  <c r="D14" i="18"/>
  <c r="G13" i="18"/>
  <c r="F13" i="18"/>
  <c r="E13" i="18"/>
  <c r="D13" i="18"/>
  <c r="G12" i="18"/>
  <c r="F12" i="18"/>
  <c r="E12" i="18"/>
  <c r="D12" i="18"/>
  <c r="G11" i="18"/>
  <c r="F11" i="18"/>
  <c r="E11" i="18"/>
  <c r="D11" i="18"/>
  <c r="G10" i="18"/>
  <c r="F10" i="18"/>
  <c r="E10" i="18"/>
  <c r="D10" i="18"/>
  <c r="G9" i="18"/>
  <c r="F9" i="18"/>
  <c r="E9" i="18"/>
  <c r="D9" i="18"/>
  <c r="G8" i="18"/>
  <c r="F8" i="18"/>
  <c r="E8" i="18"/>
  <c r="D8" i="18"/>
  <c r="G7" i="18"/>
  <c r="F7" i="18"/>
  <c r="E7" i="18"/>
  <c r="D7" i="18"/>
  <c r="G6" i="18"/>
  <c r="F6" i="18"/>
  <c r="E6" i="18"/>
  <c r="D6" i="18"/>
  <c r="G5" i="18"/>
  <c r="F5" i="18"/>
  <c r="E5" i="18"/>
  <c r="D5" i="18"/>
  <c r="G4" i="18"/>
  <c r="F4" i="18"/>
  <c r="E4" i="18"/>
  <c r="D4" i="18"/>
  <c r="A4" i="18" s="1"/>
  <c r="I359" i="18"/>
  <c r="I714" i="18" s="1"/>
  <c r="A359" i="18"/>
  <c r="I5" i="18"/>
  <c r="I6" i="18" s="1"/>
  <c r="A5" i="18"/>
  <c r="D1" i="18"/>
  <c r="E1" i="18" s="1"/>
  <c r="F1" i="18" s="1"/>
  <c r="G1" i="18" s="1"/>
  <c r="H1" i="18" s="1"/>
  <c r="I1" i="18" s="1"/>
  <c r="J1" i="18" s="1"/>
  <c r="K1" i="18" s="1"/>
  <c r="L1" i="18" s="1"/>
  <c r="M1" i="18" s="1"/>
  <c r="C1" i="18"/>
  <c r="C1" i="17"/>
  <c r="D1" i="17" s="1"/>
  <c r="G4263" i="16"/>
  <c r="F4263" i="16"/>
  <c r="E4263" i="16"/>
  <c r="D4263" i="16"/>
  <c r="G4262" i="16"/>
  <c r="F4262" i="16"/>
  <c r="E4262" i="16"/>
  <c r="D4262" i="16"/>
  <c r="G4261" i="16"/>
  <c r="F4261" i="16"/>
  <c r="E4261" i="16"/>
  <c r="D4261" i="16"/>
  <c r="G4260" i="16"/>
  <c r="F4260" i="16"/>
  <c r="E4260" i="16"/>
  <c r="D4260" i="16"/>
  <c r="G4259" i="16"/>
  <c r="F4259" i="16"/>
  <c r="E4259" i="16"/>
  <c r="D4259" i="16"/>
  <c r="G4258" i="16"/>
  <c r="F4258" i="16"/>
  <c r="E4258" i="16"/>
  <c r="D4258" i="16"/>
  <c r="G4257" i="16"/>
  <c r="F4257" i="16"/>
  <c r="E4257" i="16"/>
  <c r="D4257" i="16"/>
  <c r="G4256" i="16"/>
  <c r="F4256" i="16"/>
  <c r="E4256" i="16"/>
  <c r="D4256" i="16"/>
  <c r="G4255" i="16"/>
  <c r="F4255" i="16"/>
  <c r="E4255" i="16"/>
  <c r="D4255" i="16"/>
  <c r="G4254" i="16"/>
  <c r="F4254" i="16"/>
  <c r="E4254" i="16"/>
  <c r="D4254" i="16"/>
  <c r="G4253" i="16"/>
  <c r="F4253" i="16"/>
  <c r="E4253" i="16"/>
  <c r="D4253" i="16"/>
  <c r="G4252" i="16"/>
  <c r="F4252" i="16"/>
  <c r="E4252" i="16"/>
  <c r="D4252" i="16"/>
  <c r="G4251" i="16"/>
  <c r="F4251" i="16"/>
  <c r="E4251" i="16"/>
  <c r="D4251" i="16"/>
  <c r="G4250" i="16"/>
  <c r="F4250" i="16"/>
  <c r="E4250" i="16"/>
  <c r="D4250" i="16"/>
  <c r="G4249" i="16"/>
  <c r="F4249" i="16"/>
  <c r="E4249" i="16"/>
  <c r="D4249" i="16"/>
  <c r="G4248" i="16"/>
  <c r="F4248" i="16"/>
  <c r="E4248" i="16"/>
  <c r="D4248" i="16"/>
  <c r="G4247" i="16"/>
  <c r="F4247" i="16"/>
  <c r="E4247" i="16"/>
  <c r="D4247" i="16"/>
  <c r="G4246" i="16"/>
  <c r="F4246" i="16"/>
  <c r="E4246" i="16"/>
  <c r="D4246" i="16"/>
  <c r="G4245" i="16"/>
  <c r="F4245" i="16"/>
  <c r="E4245" i="16"/>
  <c r="D4245" i="16"/>
  <c r="G4244" i="16"/>
  <c r="F4244" i="16"/>
  <c r="E4244" i="16"/>
  <c r="D4244" i="16"/>
  <c r="G4243" i="16"/>
  <c r="F4243" i="16"/>
  <c r="E4243" i="16"/>
  <c r="D4243" i="16"/>
  <c r="G4242" i="16"/>
  <c r="F4242" i="16"/>
  <c r="E4242" i="16"/>
  <c r="D4242" i="16"/>
  <c r="G4241" i="16"/>
  <c r="F4241" i="16"/>
  <c r="E4241" i="16"/>
  <c r="D4241" i="16"/>
  <c r="G4240" i="16"/>
  <c r="F4240" i="16"/>
  <c r="E4240" i="16"/>
  <c r="D4240" i="16"/>
  <c r="G4239" i="16"/>
  <c r="F4239" i="16"/>
  <c r="E4239" i="16"/>
  <c r="D4239" i="16"/>
  <c r="G4238" i="16"/>
  <c r="F4238" i="16"/>
  <c r="E4238" i="16"/>
  <c r="D4238" i="16"/>
  <c r="G4237" i="16"/>
  <c r="F4237" i="16"/>
  <c r="E4237" i="16"/>
  <c r="D4237" i="16"/>
  <c r="G4236" i="16"/>
  <c r="F4236" i="16"/>
  <c r="E4236" i="16"/>
  <c r="D4236" i="16"/>
  <c r="G4235" i="16"/>
  <c r="F4235" i="16"/>
  <c r="E4235" i="16"/>
  <c r="D4235" i="16"/>
  <c r="G4234" i="16"/>
  <c r="F4234" i="16"/>
  <c r="E4234" i="16"/>
  <c r="D4234" i="16"/>
  <c r="G4233" i="16"/>
  <c r="F4233" i="16"/>
  <c r="E4233" i="16"/>
  <c r="D4233" i="16"/>
  <c r="G4232" i="16"/>
  <c r="F4232" i="16"/>
  <c r="E4232" i="16"/>
  <c r="D4232" i="16"/>
  <c r="G4231" i="16"/>
  <c r="F4231" i="16"/>
  <c r="E4231" i="16"/>
  <c r="D4231" i="16"/>
  <c r="G4230" i="16"/>
  <c r="F4230" i="16"/>
  <c r="E4230" i="16"/>
  <c r="D4230" i="16"/>
  <c r="G4229" i="16"/>
  <c r="F4229" i="16"/>
  <c r="E4229" i="16"/>
  <c r="D4229" i="16"/>
  <c r="G4228" i="16"/>
  <c r="F4228" i="16"/>
  <c r="E4228" i="16"/>
  <c r="D4228" i="16"/>
  <c r="G4227" i="16"/>
  <c r="F4227" i="16"/>
  <c r="E4227" i="16"/>
  <c r="D4227" i="16"/>
  <c r="G4226" i="16"/>
  <c r="F4226" i="16"/>
  <c r="E4226" i="16"/>
  <c r="D4226" i="16"/>
  <c r="G4225" i="16"/>
  <c r="F4225" i="16"/>
  <c r="E4225" i="16"/>
  <c r="D4225" i="16"/>
  <c r="G4224" i="16"/>
  <c r="F4224" i="16"/>
  <c r="E4224" i="16"/>
  <c r="D4224" i="16"/>
  <c r="G4223" i="16"/>
  <c r="F4223" i="16"/>
  <c r="E4223" i="16"/>
  <c r="D4223" i="16"/>
  <c r="G4222" i="16"/>
  <c r="F4222" i="16"/>
  <c r="E4222" i="16"/>
  <c r="D4222" i="16"/>
  <c r="G4221" i="16"/>
  <c r="F4221" i="16"/>
  <c r="E4221" i="16"/>
  <c r="D4221" i="16"/>
  <c r="G4220" i="16"/>
  <c r="F4220" i="16"/>
  <c r="E4220" i="16"/>
  <c r="D4220" i="16"/>
  <c r="G4219" i="16"/>
  <c r="F4219" i="16"/>
  <c r="E4219" i="16"/>
  <c r="D4219" i="16"/>
  <c r="G4218" i="16"/>
  <c r="F4218" i="16"/>
  <c r="E4218" i="16"/>
  <c r="D4218" i="16"/>
  <c r="G4217" i="16"/>
  <c r="F4217" i="16"/>
  <c r="E4217" i="16"/>
  <c r="D4217" i="16"/>
  <c r="G4216" i="16"/>
  <c r="F4216" i="16"/>
  <c r="E4216" i="16"/>
  <c r="D4216" i="16"/>
  <c r="G4215" i="16"/>
  <c r="F4215" i="16"/>
  <c r="E4215" i="16"/>
  <c r="D4215" i="16"/>
  <c r="G4214" i="16"/>
  <c r="F4214" i="16"/>
  <c r="E4214" i="16"/>
  <c r="D4214" i="16"/>
  <c r="G4213" i="16"/>
  <c r="F4213" i="16"/>
  <c r="E4213" i="16"/>
  <c r="D4213" i="16"/>
  <c r="G4212" i="16"/>
  <c r="F4212" i="16"/>
  <c r="E4212" i="16"/>
  <c r="D4212" i="16"/>
  <c r="G4211" i="16"/>
  <c r="F4211" i="16"/>
  <c r="E4211" i="16"/>
  <c r="D4211" i="16"/>
  <c r="G4210" i="16"/>
  <c r="F4210" i="16"/>
  <c r="E4210" i="16"/>
  <c r="D4210" i="16"/>
  <c r="G4209" i="16"/>
  <c r="F4209" i="16"/>
  <c r="E4209" i="16"/>
  <c r="D4209" i="16"/>
  <c r="G4208" i="16"/>
  <c r="F4208" i="16"/>
  <c r="E4208" i="16"/>
  <c r="D4208" i="16"/>
  <c r="G4207" i="16"/>
  <c r="F4207" i="16"/>
  <c r="E4207" i="16"/>
  <c r="D4207" i="16"/>
  <c r="G4206" i="16"/>
  <c r="F4206" i="16"/>
  <c r="E4206" i="16"/>
  <c r="D4206" i="16"/>
  <c r="G4205" i="16"/>
  <c r="F4205" i="16"/>
  <c r="E4205" i="16"/>
  <c r="D4205" i="16"/>
  <c r="G4204" i="16"/>
  <c r="F4204" i="16"/>
  <c r="E4204" i="16"/>
  <c r="D4204" i="16"/>
  <c r="G4203" i="16"/>
  <c r="F4203" i="16"/>
  <c r="E4203" i="16"/>
  <c r="D4203" i="16"/>
  <c r="G4202" i="16"/>
  <c r="F4202" i="16"/>
  <c r="E4202" i="16"/>
  <c r="D4202" i="16"/>
  <c r="G4201" i="16"/>
  <c r="F4201" i="16"/>
  <c r="E4201" i="16"/>
  <c r="D4201" i="16"/>
  <c r="G4200" i="16"/>
  <c r="F4200" i="16"/>
  <c r="E4200" i="16"/>
  <c r="D4200" i="16"/>
  <c r="G4199" i="16"/>
  <c r="F4199" i="16"/>
  <c r="E4199" i="16"/>
  <c r="D4199" i="16"/>
  <c r="G4198" i="16"/>
  <c r="F4198" i="16"/>
  <c r="E4198" i="16"/>
  <c r="D4198" i="16"/>
  <c r="G4197" i="16"/>
  <c r="F4197" i="16"/>
  <c r="E4197" i="16"/>
  <c r="D4197" i="16"/>
  <c r="G4196" i="16"/>
  <c r="F4196" i="16"/>
  <c r="E4196" i="16"/>
  <c r="D4196" i="16"/>
  <c r="G4195" i="16"/>
  <c r="F4195" i="16"/>
  <c r="E4195" i="16"/>
  <c r="D4195" i="16"/>
  <c r="G4194" i="16"/>
  <c r="F4194" i="16"/>
  <c r="E4194" i="16"/>
  <c r="D4194" i="16"/>
  <c r="G4193" i="16"/>
  <c r="F4193" i="16"/>
  <c r="E4193" i="16"/>
  <c r="D4193" i="16"/>
  <c r="G4192" i="16"/>
  <c r="F4192" i="16"/>
  <c r="E4192" i="16"/>
  <c r="D4192" i="16"/>
  <c r="G4191" i="16"/>
  <c r="F4191" i="16"/>
  <c r="E4191" i="16"/>
  <c r="D4191" i="16"/>
  <c r="G4190" i="16"/>
  <c r="F4190" i="16"/>
  <c r="E4190" i="16"/>
  <c r="D4190" i="16"/>
  <c r="G4189" i="16"/>
  <c r="F4189" i="16"/>
  <c r="E4189" i="16"/>
  <c r="D4189" i="16"/>
  <c r="G4188" i="16"/>
  <c r="F4188" i="16"/>
  <c r="E4188" i="16"/>
  <c r="D4188" i="16"/>
  <c r="G4187" i="16"/>
  <c r="F4187" i="16"/>
  <c r="E4187" i="16"/>
  <c r="D4187" i="16"/>
  <c r="G4186" i="16"/>
  <c r="F4186" i="16"/>
  <c r="E4186" i="16"/>
  <c r="D4186" i="16"/>
  <c r="G4185" i="16"/>
  <c r="F4185" i="16"/>
  <c r="E4185" i="16"/>
  <c r="D4185" i="16"/>
  <c r="G4184" i="16"/>
  <c r="F4184" i="16"/>
  <c r="E4184" i="16"/>
  <c r="D4184" i="16"/>
  <c r="G4183" i="16"/>
  <c r="F4183" i="16"/>
  <c r="E4183" i="16"/>
  <c r="D4183" i="16"/>
  <c r="G4182" i="16"/>
  <c r="F4182" i="16"/>
  <c r="E4182" i="16"/>
  <c r="D4182" i="16"/>
  <c r="G4181" i="16"/>
  <c r="F4181" i="16"/>
  <c r="E4181" i="16"/>
  <c r="D4181" i="16"/>
  <c r="G4180" i="16"/>
  <c r="F4180" i="16"/>
  <c r="E4180" i="16"/>
  <c r="D4180" i="16"/>
  <c r="G4179" i="16"/>
  <c r="F4179" i="16"/>
  <c r="E4179" i="16"/>
  <c r="D4179" i="16"/>
  <c r="G4178" i="16"/>
  <c r="F4178" i="16"/>
  <c r="E4178" i="16"/>
  <c r="D4178" i="16"/>
  <c r="G4177" i="16"/>
  <c r="F4177" i="16"/>
  <c r="E4177" i="16"/>
  <c r="D4177" i="16"/>
  <c r="G4176" i="16"/>
  <c r="F4176" i="16"/>
  <c r="E4176" i="16"/>
  <c r="D4176" i="16"/>
  <c r="G4175" i="16"/>
  <c r="F4175" i="16"/>
  <c r="E4175" i="16"/>
  <c r="D4175" i="16"/>
  <c r="G4174" i="16"/>
  <c r="F4174" i="16"/>
  <c r="E4174" i="16"/>
  <c r="D4174" i="16"/>
  <c r="G4173" i="16"/>
  <c r="F4173" i="16"/>
  <c r="E4173" i="16"/>
  <c r="D4173" i="16"/>
  <c r="G4172" i="16"/>
  <c r="F4172" i="16"/>
  <c r="E4172" i="16"/>
  <c r="D4172" i="16"/>
  <c r="G4171" i="16"/>
  <c r="F4171" i="16"/>
  <c r="E4171" i="16"/>
  <c r="D4171" i="16"/>
  <c r="G4170" i="16"/>
  <c r="F4170" i="16"/>
  <c r="E4170" i="16"/>
  <c r="D4170" i="16"/>
  <c r="G4169" i="16"/>
  <c r="F4169" i="16"/>
  <c r="E4169" i="16"/>
  <c r="D4169" i="16"/>
  <c r="G4168" i="16"/>
  <c r="F4168" i="16"/>
  <c r="E4168" i="16"/>
  <c r="D4168" i="16"/>
  <c r="G4167" i="16"/>
  <c r="F4167" i="16"/>
  <c r="E4167" i="16"/>
  <c r="D4167" i="16"/>
  <c r="G4166" i="16"/>
  <c r="F4166" i="16"/>
  <c r="E4166" i="16"/>
  <c r="D4166" i="16"/>
  <c r="G4165" i="16"/>
  <c r="F4165" i="16"/>
  <c r="E4165" i="16"/>
  <c r="D4165" i="16"/>
  <c r="G4164" i="16"/>
  <c r="F4164" i="16"/>
  <c r="E4164" i="16"/>
  <c r="D4164" i="16"/>
  <c r="G4163" i="16"/>
  <c r="F4163" i="16"/>
  <c r="E4163" i="16"/>
  <c r="D4163" i="16"/>
  <c r="G4162" i="16"/>
  <c r="F4162" i="16"/>
  <c r="E4162" i="16"/>
  <c r="D4162" i="16"/>
  <c r="G4161" i="16"/>
  <c r="F4161" i="16"/>
  <c r="E4161" i="16"/>
  <c r="D4161" i="16"/>
  <c r="G4160" i="16"/>
  <c r="F4160" i="16"/>
  <c r="E4160" i="16"/>
  <c r="D4160" i="16"/>
  <c r="G4159" i="16"/>
  <c r="F4159" i="16"/>
  <c r="E4159" i="16"/>
  <c r="D4159" i="16"/>
  <c r="G4158" i="16"/>
  <c r="F4158" i="16"/>
  <c r="E4158" i="16"/>
  <c r="D4158" i="16"/>
  <c r="G4157" i="16"/>
  <c r="F4157" i="16"/>
  <c r="E4157" i="16"/>
  <c r="D4157" i="16"/>
  <c r="G4156" i="16"/>
  <c r="F4156" i="16"/>
  <c r="E4156" i="16"/>
  <c r="D4156" i="16"/>
  <c r="G4155" i="16"/>
  <c r="F4155" i="16"/>
  <c r="E4155" i="16"/>
  <c r="D4155" i="16"/>
  <c r="G4154" i="16"/>
  <c r="F4154" i="16"/>
  <c r="E4154" i="16"/>
  <c r="D4154" i="16"/>
  <c r="G4153" i="16"/>
  <c r="F4153" i="16"/>
  <c r="E4153" i="16"/>
  <c r="D4153" i="16"/>
  <c r="G4152" i="16"/>
  <c r="F4152" i="16"/>
  <c r="E4152" i="16"/>
  <c r="D4152" i="16"/>
  <c r="G4151" i="16"/>
  <c r="F4151" i="16"/>
  <c r="E4151" i="16"/>
  <c r="D4151" i="16"/>
  <c r="G4150" i="16"/>
  <c r="F4150" i="16"/>
  <c r="E4150" i="16"/>
  <c r="D4150" i="16"/>
  <c r="G4149" i="16"/>
  <c r="F4149" i="16"/>
  <c r="E4149" i="16"/>
  <c r="D4149" i="16"/>
  <c r="G4148" i="16"/>
  <c r="F4148" i="16"/>
  <c r="E4148" i="16"/>
  <c r="D4148" i="16"/>
  <c r="G4147" i="16"/>
  <c r="F4147" i="16"/>
  <c r="E4147" i="16"/>
  <c r="D4147" i="16"/>
  <c r="G4146" i="16"/>
  <c r="F4146" i="16"/>
  <c r="E4146" i="16"/>
  <c r="D4146" i="16"/>
  <c r="G4145" i="16"/>
  <c r="F4145" i="16"/>
  <c r="E4145" i="16"/>
  <c r="D4145" i="16"/>
  <c r="G4144" i="16"/>
  <c r="F4144" i="16"/>
  <c r="E4144" i="16"/>
  <c r="D4144" i="16"/>
  <c r="G4143" i="16"/>
  <c r="F4143" i="16"/>
  <c r="E4143" i="16"/>
  <c r="D4143" i="16"/>
  <c r="G4142" i="16"/>
  <c r="F4142" i="16"/>
  <c r="E4142" i="16"/>
  <c r="D4142" i="16"/>
  <c r="G4141" i="16"/>
  <c r="F4141" i="16"/>
  <c r="E4141" i="16"/>
  <c r="D4141" i="16"/>
  <c r="G4140" i="16"/>
  <c r="F4140" i="16"/>
  <c r="E4140" i="16"/>
  <c r="D4140" i="16"/>
  <c r="G4139" i="16"/>
  <c r="F4139" i="16"/>
  <c r="E4139" i="16"/>
  <c r="D4139" i="16"/>
  <c r="G4138" i="16"/>
  <c r="F4138" i="16"/>
  <c r="E4138" i="16"/>
  <c r="D4138" i="16"/>
  <c r="G4137" i="16"/>
  <c r="F4137" i="16"/>
  <c r="E4137" i="16"/>
  <c r="D4137" i="16"/>
  <c r="G4136" i="16"/>
  <c r="F4136" i="16"/>
  <c r="E4136" i="16"/>
  <c r="D4136" i="16"/>
  <c r="G4135" i="16"/>
  <c r="F4135" i="16"/>
  <c r="E4135" i="16"/>
  <c r="D4135" i="16"/>
  <c r="G4134" i="16"/>
  <c r="F4134" i="16"/>
  <c r="E4134" i="16"/>
  <c r="D4134" i="16"/>
  <c r="G4133" i="16"/>
  <c r="F4133" i="16"/>
  <c r="E4133" i="16"/>
  <c r="D4133" i="16"/>
  <c r="G4132" i="16"/>
  <c r="F4132" i="16"/>
  <c r="E4132" i="16"/>
  <c r="D4132" i="16"/>
  <c r="G4131" i="16"/>
  <c r="F4131" i="16"/>
  <c r="E4131" i="16"/>
  <c r="D4131" i="16"/>
  <c r="G4130" i="16"/>
  <c r="F4130" i="16"/>
  <c r="E4130" i="16"/>
  <c r="D4130" i="16"/>
  <c r="G4129" i="16"/>
  <c r="F4129" i="16"/>
  <c r="E4129" i="16"/>
  <c r="D4129" i="16"/>
  <c r="G4128" i="16"/>
  <c r="F4128" i="16"/>
  <c r="E4128" i="16"/>
  <c r="D4128" i="16"/>
  <c r="G4127" i="16"/>
  <c r="F4127" i="16"/>
  <c r="E4127" i="16"/>
  <c r="D4127" i="16"/>
  <c r="G4126" i="16"/>
  <c r="F4126" i="16"/>
  <c r="E4126" i="16"/>
  <c r="D4126" i="16"/>
  <c r="G4125" i="16"/>
  <c r="F4125" i="16"/>
  <c r="E4125" i="16"/>
  <c r="D4125" i="16"/>
  <c r="G4124" i="16"/>
  <c r="F4124" i="16"/>
  <c r="E4124" i="16"/>
  <c r="D4124" i="16"/>
  <c r="G4123" i="16"/>
  <c r="F4123" i="16"/>
  <c r="E4123" i="16"/>
  <c r="D4123" i="16"/>
  <c r="G4122" i="16"/>
  <c r="F4122" i="16"/>
  <c r="E4122" i="16"/>
  <c r="D4122" i="16"/>
  <c r="G4121" i="16"/>
  <c r="F4121" i="16"/>
  <c r="E4121" i="16"/>
  <c r="D4121" i="16"/>
  <c r="G4120" i="16"/>
  <c r="F4120" i="16"/>
  <c r="E4120" i="16"/>
  <c r="D4120" i="16"/>
  <c r="G4119" i="16"/>
  <c r="F4119" i="16"/>
  <c r="E4119" i="16"/>
  <c r="D4119" i="16"/>
  <c r="G4118" i="16"/>
  <c r="F4118" i="16"/>
  <c r="E4118" i="16"/>
  <c r="D4118" i="16"/>
  <c r="G4117" i="16"/>
  <c r="F4117" i="16"/>
  <c r="E4117" i="16"/>
  <c r="D4117" i="16"/>
  <c r="G4116" i="16"/>
  <c r="F4116" i="16"/>
  <c r="E4116" i="16"/>
  <c r="D4116" i="16"/>
  <c r="G4115" i="16"/>
  <c r="F4115" i="16"/>
  <c r="E4115" i="16"/>
  <c r="D4115" i="16"/>
  <c r="G4114" i="16"/>
  <c r="F4114" i="16"/>
  <c r="E4114" i="16"/>
  <c r="D4114" i="16"/>
  <c r="G4113" i="16"/>
  <c r="F4113" i="16"/>
  <c r="E4113" i="16"/>
  <c r="D4113" i="16"/>
  <c r="G4112" i="16"/>
  <c r="F4112" i="16"/>
  <c r="E4112" i="16"/>
  <c r="D4112" i="16"/>
  <c r="G4111" i="16"/>
  <c r="F4111" i="16"/>
  <c r="E4111" i="16"/>
  <c r="D4111" i="16"/>
  <c r="G4110" i="16"/>
  <c r="F4110" i="16"/>
  <c r="E4110" i="16"/>
  <c r="D4110" i="16"/>
  <c r="G4109" i="16"/>
  <c r="F4109" i="16"/>
  <c r="E4109" i="16"/>
  <c r="D4109" i="16"/>
  <c r="G4108" i="16"/>
  <c r="F4108" i="16"/>
  <c r="E4108" i="16"/>
  <c r="D4108" i="16"/>
  <c r="G4107" i="16"/>
  <c r="F4107" i="16"/>
  <c r="E4107" i="16"/>
  <c r="D4107" i="16"/>
  <c r="G4106" i="16"/>
  <c r="F4106" i="16"/>
  <c r="E4106" i="16"/>
  <c r="D4106" i="16"/>
  <c r="G4105" i="16"/>
  <c r="F4105" i="16"/>
  <c r="E4105" i="16"/>
  <c r="D4105" i="16"/>
  <c r="G4104" i="16"/>
  <c r="F4104" i="16"/>
  <c r="E4104" i="16"/>
  <c r="D4104" i="16"/>
  <c r="G4103" i="16"/>
  <c r="F4103" i="16"/>
  <c r="E4103" i="16"/>
  <c r="D4103" i="16"/>
  <c r="G4102" i="16"/>
  <c r="F4102" i="16"/>
  <c r="E4102" i="16"/>
  <c r="D4102" i="16"/>
  <c r="G4101" i="16"/>
  <c r="F4101" i="16"/>
  <c r="E4101" i="16"/>
  <c r="D4101" i="16"/>
  <c r="G4100" i="16"/>
  <c r="F4100" i="16"/>
  <c r="E4100" i="16"/>
  <c r="D4100" i="16"/>
  <c r="G4099" i="16"/>
  <c r="F4099" i="16"/>
  <c r="E4099" i="16"/>
  <c r="D4099" i="16"/>
  <c r="G4098" i="16"/>
  <c r="F4098" i="16"/>
  <c r="E4098" i="16"/>
  <c r="D4098" i="16"/>
  <c r="G4097" i="16"/>
  <c r="F4097" i="16"/>
  <c r="E4097" i="16"/>
  <c r="D4097" i="16"/>
  <c r="G4096" i="16"/>
  <c r="F4096" i="16"/>
  <c r="E4096" i="16"/>
  <c r="D4096" i="16"/>
  <c r="G4095" i="16"/>
  <c r="F4095" i="16"/>
  <c r="E4095" i="16"/>
  <c r="D4095" i="16"/>
  <c r="G4094" i="16"/>
  <c r="F4094" i="16"/>
  <c r="E4094" i="16"/>
  <c r="D4094" i="16"/>
  <c r="G4093" i="16"/>
  <c r="F4093" i="16"/>
  <c r="E4093" i="16"/>
  <c r="D4093" i="16"/>
  <c r="G4092" i="16"/>
  <c r="F4092" i="16"/>
  <c r="E4092" i="16"/>
  <c r="D4092" i="16"/>
  <c r="G4091" i="16"/>
  <c r="F4091" i="16"/>
  <c r="E4091" i="16"/>
  <c r="D4091" i="16"/>
  <c r="G4090" i="16"/>
  <c r="F4090" i="16"/>
  <c r="E4090" i="16"/>
  <c r="D4090" i="16"/>
  <c r="G4089" i="16"/>
  <c r="F4089" i="16"/>
  <c r="E4089" i="16"/>
  <c r="D4089" i="16"/>
  <c r="G4088" i="16"/>
  <c r="F4088" i="16"/>
  <c r="E4088" i="16"/>
  <c r="D4088" i="16"/>
  <c r="G4087" i="16"/>
  <c r="F4087" i="16"/>
  <c r="E4087" i="16"/>
  <c r="D4087" i="16"/>
  <c r="G4086" i="16"/>
  <c r="F4086" i="16"/>
  <c r="E4086" i="16"/>
  <c r="D4086" i="16"/>
  <c r="G4085" i="16"/>
  <c r="F4085" i="16"/>
  <c r="E4085" i="16"/>
  <c r="D4085" i="16"/>
  <c r="G4084" i="16"/>
  <c r="F4084" i="16"/>
  <c r="E4084" i="16"/>
  <c r="D4084" i="16"/>
  <c r="G4083" i="16"/>
  <c r="F4083" i="16"/>
  <c r="E4083" i="16"/>
  <c r="D4083" i="16"/>
  <c r="G4082" i="16"/>
  <c r="F4082" i="16"/>
  <c r="E4082" i="16"/>
  <c r="D4082" i="16"/>
  <c r="G4081" i="16"/>
  <c r="F4081" i="16"/>
  <c r="E4081" i="16"/>
  <c r="D4081" i="16"/>
  <c r="G4080" i="16"/>
  <c r="F4080" i="16"/>
  <c r="E4080" i="16"/>
  <c r="D4080" i="16"/>
  <c r="G4079" i="16"/>
  <c r="F4079" i="16"/>
  <c r="E4079" i="16"/>
  <c r="D4079" i="16"/>
  <c r="G4078" i="16"/>
  <c r="F4078" i="16"/>
  <c r="E4078" i="16"/>
  <c r="D4078" i="16"/>
  <c r="G4077" i="16"/>
  <c r="F4077" i="16"/>
  <c r="E4077" i="16"/>
  <c r="D4077" i="16"/>
  <c r="G4076" i="16"/>
  <c r="F4076" i="16"/>
  <c r="E4076" i="16"/>
  <c r="D4076" i="16"/>
  <c r="G4075" i="16"/>
  <c r="F4075" i="16"/>
  <c r="E4075" i="16"/>
  <c r="D4075" i="16"/>
  <c r="G4074" i="16"/>
  <c r="F4074" i="16"/>
  <c r="E4074" i="16"/>
  <c r="D4074" i="16"/>
  <c r="G4073" i="16"/>
  <c r="F4073" i="16"/>
  <c r="E4073" i="16"/>
  <c r="D4073" i="16"/>
  <c r="G4072" i="16"/>
  <c r="F4072" i="16"/>
  <c r="E4072" i="16"/>
  <c r="D4072" i="16"/>
  <c r="G4071" i="16"/>
  <c r="F4071" i="16"/>
  <c r="E4071" i="16"/>
  <c r="D4071" i="16"/>
  <c r="G4070" i="16"/>
  <c r="F4070" i="16"/>
  <c r="E4070" i="16"/>
  <c r="D4070" i="16"/>
  <c r="G4069" i="16"/>
  <c r="F4069" i="16"/>
  <c r="E4069" i="16"/>
  <c r="D4069" i="16"/>
  <c r="G4068" i="16"/>
  <c r="F4068" i="16"/>
  <c r="E4068" i="16"/>
  <c r="D4068" i="16"/>
  <c r="G4067" i="16"/>
  <c r="F4067" i="16"/>
  <c r="E4067" i="16"/>
  <c r="D4067" i="16"/>
  <c r="G4066" i="16"/>
  <c r="F4066" i="16"/>
  <c r="E4066" i="16"/>
  <c r="D4066" i="16"/>
  <c r="G4065" i="16"/>
  <c r="F4065" i="16"/>
  <c r="E4065" i="16"/>
  <c r="D4065" i="16"/>
  <c r="G4064" i="16"/>
  <c r="F4064" i="16"/>
  <c r="E4064" i="16"/>
  <c r="D4064" i="16"/>
  <c r="G4063" i="16"/>
  <c r="F4063" i="16"/>
  <c r="E4063" i="16"/>
  <c r="D4063" i="16"/>
  <c r="G4062" i="16"/>
  <c r="F4062" i="16"/>
  <c r="E4062" i="16"/>
  <c r="D4062" i="16"/>
  <c r="G4061" i="16"/>
  <c r="F4061" i="16"/>
  <c r="E4061" i="16"/>
  <c r="D4061" i="16"/>
  <c r="G4060" i="16"/>
  <c r="F4060" i="16"/>
  <c r="E4060" i="16"/>
  <c r="D4060" i="16"/>
  <c r="G4059" i="16"/>
  <c r="F4059" i="16"/>
  <c r="E4059" i="16"/>
  <c r="D4059" i="16"/>
  <c r="G4058" i="16"/>
  <c r="F4058" i="16"/>
  <c r="E4058" i="16"/>
  <c r="D4058" i="16"/>
  <c r="G4057" i="16"/>
  <c r="F4057" i="16"/>
  <c r="E4057" i="16"/>
  <c r="D4057" i="16"/>
  <c r="G4056" i="16"/>
  <c r="F4056" i="16"/>
  <c r="E4056" i="16"/>
  <c r="D4056" i="16"/>
  <c r="G4055" i="16"/>
  <c r="F4055" i="16"/>
  <c r="E4055" i="16"/>
  <c r="D4055" i="16"/>
  <c r="G4054" i="16"/>
  <c r="F4054" i="16"/>
  <c r="E4054" i="16"/>
  <c r="D4054" i="16"/>
  <c r="G4053" i="16"/>
  <c r="F4053" i="16"/>
  <c r="E4053" i="16"/>
  <c r="D4053" i="16"/>
  <c r="G4052" i="16"/>
  <c r="F4052" i="16"/>
  <c r="E4052" i="16"/>
  <c r="D4052" i="16"/>
  <c r="G4051" i="16"/>
  <c r="F4051" i="16"/>
  <c r="E4051" i="16"/>
  <c r="D4051" i="16"/>
  <c r="G4050" i="16"/>
  <c r="F4050" i="16"/>
  <c r="E4050" i="16"/>
  <c r="D4050" i="16"/>
  <c r="G4049" i="16"/>
  <c r="F4049" i="16"/>
  <c r="E4049" i="16"/>
  <c r="D4049" i="16"/>
  <c r="G4048" i="16"/>
  <c r="F4048" i="16"/>
  <c r="E4048" i="16"/>
  <c r="D4048" i="16"/>
  <c r="G4047" i="16"/>
  <c r="F4047" i="16"/>
  <c r="E4047" i="16"/>
  <c r="D4047" i="16"/>
  <c r="G4046" i="16"/>
  <c r="F4046" i="16"/>
  <c r="E4046" i="16"/>
  <c r="D4046" i="16"/>
  <c r="G4045" i="16"/>
  <c r="F4045" i="16"/>
  <c r="E4045" i="16"/>
  <c r="D4045" i="16"/>
  <c r="G4044" i="16"/>
  <c r="F4044" i="16"/>
  <c r="E4044" i="16"/>
  <c r="D4044" i="16"/>
  <c r="G4043" i="16"/>
  <c r="F4043" i="16"/>
  <c r="E4043" i="16"/>
  <c r="D4043" i="16"/>
  <c r="G4042" i="16"/>
  <c r="F4042" i="16"/>
  <c r="E4042" i="16"/>
  <c r="D4042" i="16"/>
  <c r="G4041" i="16"/>
  <c r="F4041" i="16"/>
  <c r="E4041" i="16"/>
  <c r="D4041" i="16"/>
  <c r="G4040" i="16"/>
  <c r="F4040" i="16"/>
  <c r="E4040" i="16"/>
  <c r="D4040" i="16"/>
  <c r="G4039" i="16"/>
  <c r="F4039" i="16"/>
  <c r="E4039" i="16"/>
  <c r="D4039" i="16"/>
  <c r="G4038" i="16"/>
  <c r="F4038" i="16"/>
  <c r="E4038" i="16"/>
  <c r="D4038" i="16"/>
  <c r="G4037" i="16"/>
  <c r="F4037" i="16"/>
  <c r="E4037" i="16"/>
  <c r="D4037" i="16"/>
  <c r="G4036" i="16"/>
  <c r="F4036" i="16"/>
  <c r="E4036" i="16"/>
  <c r="D4036" i="16"/>
  <c r="G4035" i="16"/>
  <c r="F4035" i="16"/>
  <c r="E4035" i="16"/>
  <c r="D4035" i="16"/>
  <c r="G4034" i="16"/>
  <c r="F4034" i="16"/>
  <c r="E4034" i="16"/>
  <c r="D4034" i="16"/>
  <c r="G4033" i="16"/>
  <c r="F4033" i="16"/>
  <c r="E4033" i="16"/>
  <c r="D4033" i="16"/>
  <c r="G4032" i="16"/>
  <c r="F4032" i="16"/>
  <c r="E4032" i="16"/>
  <c r="D4032" i="16"/>
  <c r="G4031" i="16"/>
  <c r="F4031" i="16"/>
  <c r="E4031" i="16"/>
  <c r="D4031" i="16"/>
  <c r="G4030" i="16"/>
  <c r="F4030" i="16"/>
  <c r="E4030" i="16"/>
  <c r="D4030" i="16"/>
  <c r="G4029" i="16"/>
  <c r="F4029" i="16"/>
  <c r="E4029" i="16"/>
  <c r="D4029" i="16"/>
  <c r="G4028" i="16"/>
  <c r="F4028" i="16"/>
  <c r="E4028" i="16"/>
  <c r="D4028" i="16"/>
  <c r="G4027" i="16"/>
  <c r="F4027" i="16"/>
  <c r="E4027" i="16"/>
  <c r="D4027" i="16"/>
  <c r="G4026" i="16"/>
  <c r="F4026" i="16"/>
  <c r="E4026" i="16"/>
  <c r="D4026" i="16"/>
  <c r="G4025" i="16"/>
  <c r="F4025" i="16"/>
  <c r="E4025" i="16"/>
  <c r="D4025" i="16"/>
  <c r="G4024" i="16"/>
  <c r="F4024" i="16"/>
  <c r="E4024" i="16"/>
  <c r="D4024" i="16"/>
  <c r="G4023" i="16"/>
  <c r="F4023" i="16"/>
  <c r="E4023" i="16"/>
  <c r="D4023" i="16"/>
  <c r="G4022" i="16"/>
  <c r="F4022" i="16"/>
  <c r="E4022" i="16"/>
  <c r="D4022" i="16"/>
  <c r="G4021" i="16"/>
  <c r="F4021" i="16"/>
  <c r="E4021" i="16"/>
  <c r="D4021" i="16"/>
  <c r="G4020" i="16"/>
  <c r="F4020" i="16"/>
  <c r="E4020" i="16"/>
  <c r="D4020" i="16"/>
  <c r="G4019" i="16"/>
  <c r="F4019" i="16"/>
  <c r="E4019" i="16"/>
  <c r="D4019" i="16"/>
  <c r="G4018" i="16"/>
  <c r="F4018" i="16"/>
  <c r="E4018" i="16"/>
  <c r="D4018" i="16"/>
  <c r="G4017" i="16"/>
  <c r="F4017" i="16"/>
  <c r="E4017" i="16"/>
  <c r="D4017" i="16"/>
  <c r="G4016" i="16"/>
  <c r="F4016" i="16"/>
  <c r="E4016" i="16"/>
  <c r="D4016" i="16"/>
  <c r="G4015" i="16"/>
  <c r="F4015" i="16"/>
  <c r="E4015" i="16"/>
  <c r="D4015" i="16"/>
  <c r="G4014" i="16"/>
  <c r="F4014" i="16"/>
  <c r="E4014" i="16"/>
  <c r="D4014" i="16"/>
  <c r="G4013" i="16"/>
  <c r="F4013" i="16"/>
  <c r="E4013" i="16"/>
  <c r="D4013" i="16"/>
  <c r="G4012" i="16"/>
  <c r="F4012" i="16"/>
  <c r="E4012" i="16"/>
  <c r="D4012" i="16"/>
  <c r="G4011" i="16"/>
  <c r="F4011" i="16"/>
  <c r="E4011" i="16"/>
  <c r="D4011" i="16"/>
  <c r="G4010" i="16"/>
  <c r="F4010" i="16"/>
  <c r="E4010" i="16"/>
  <c r="D4010" i="16"/>
  <c r="G4009" i="16"/>
  <c r="F4009" i="16"/>
  <c r="E4009" i="16"/>
  <c r="D4009" i="16"/>
  <c r="G4008" i="16"/>
  <c r="F4008" i="16"/>
  <c r="E4008" i="16"/>
  <c r="D4008" i="16"/>
  <c r="G4007" i="16"/>
  <c r="F4007" i="16"/>
  <c r="E4007" i="16"/>
  <c r="D4007" i="16"/>
  <c r="G4006" i="16"/>
  <c r="F4006" i="16"/>
  <c r="E4006" i="16"/>
  <c r="D4006" i="16"/>
  <c r="G4005" i="16"/>
  <c r="F4005" i="16"/>
  <c r="E4005" i="16"/>
  <c r="D4005" i="16"/>
  <c r="G4004" i="16"/>
  <c r="F4004" i="16"/>
  <c r="E4004" i="16"/>
  <c r="D4004" i="16"/>
  <c r="G4003" i="16"/>
  <c r="F4003" i="16"/>
  <c r="E4003" i="16"/>
  <c r="D4003" i="16"/>
  <c r="G4002" i="16"/>
  <c r="F4002" i="16"/>
  <c r="E4002" i="16"/>
  <c r="D4002" i="16"/>
  <c r="G4001" i="16"/>
  <c r="F4001" i="16"/>
  <c r="E4001" i="16"/>
  <c r="D4001" i="16"/>
  <c r="G4000" i="16"/>
  <c r="F4000" i="16"/>
  <c r="E4000" i="16"/>
  <c r="D4000" i="16"/>
  <c r="G3999" i="16"/>
  <c r="F3999" i="16"/>
  <c r="E3999" i="16"/>
  <c r="D3999" i="16"/>
  <c r="G3998" i="16"/>
  <c r="F3998" i="16"/>
  <c r="E3998" i="16"/>
  <c r="D3998" i="16"/>
  <c r="G3997" i="16"/>
  <c r="F3997" i="16"/>
  <c r="E3997" i="16"/>
  <c r="D3997" i="16"/>
  <c r="G3996" i="16"/>
  <c r="F3996" i="16"/>
  <c r="E3996" i="16"/>
  <c r="D3996" i="16"/>
  <c r="G3995" i="16"/>
  <c r="F3995" i="16"/>
  <c r="E3995" i="16"/>
  <c r="D3995" i="16"/>
  <c r="G3994" i="16"/>
  <c r="F3994" i="16"/>
  <c r="E3994" i="16"/>
  <c r="D3994" i="16"/>
  <c r="G3993" i="16"/>
  <c r="F3993" i="16"/>
  <c r="E3993" i="16"/>
  <c r="D3993" i="16"/>
  <c r="G3992" i="16"/>
  <c r="F3992" i="16"/>
  <c r="E3992" i="16"/>
  <c r="D3992" i="16"/>
  <c r="G3991" i="16"/>
  <c r="F3991" i="16"/>
  <c r="E3991" i="16"/>
  <c r="D3991" i="16"/>
  <c r="G3990" i="16"/>
  <c r="F3990" i="16"/>
  <c r="E3990" i="16"/>
  <c r="D3990" i="16"/>
  <c r="G3989" i="16"/>
  <c r="F3989" i="16"/>
  <c r="E3989" i="16"/>
  <c r="D3989" i="16"/>
  <c r="G3988" i="16"/>
  <c r="F3988" i="16"/>
  <c r="E3988" i="16"/>
  <c r="D3988" i="16"/>
  <c r="G3987" i="16"/>
  <c r="F3987" i="16"/>
  <c r="E3987" i="16"/>
  <c r="D3987" i="16"/>
  <c r="G3986" i="16"/>
  <c r="F3986" i="16"/>
  <c r="E3986" i="16"/>
  <c r="D3986" i="16"/>
  <c r="G3985" i="16"/>
  <c r="F3985" i="16"/>
  <c r="E3985" i="16"/>
  <c r="D3985" i="16"/>
  <c r="G3984" i="16"/>
  <c r="F3984" i="16"/>
  <c r="E3984" i="16"/>
  <c r="D3984" i="16"/>
  <c r="G3983" i="16"/>
  <c r="F3983" i="16"/>
  <c r="E3983" i="16"/>
  <c r="D3983" i="16"/>
  <c r="G3982" i="16"/>
  <c r="F3982" i="16"/>
  <c r="E3982" i="16"/>
  <c r="D3982" i="16"/>
  <c r="G3981" i="16"/>
  <c r="F3981" i="16"/>
  <c r="E3981" i="16"/>
  <c r="D3981" i="16"/>
  <c r="G3980" i="16"/>
  <c r="F3980" i="16"/>
  <c r="E3980" i="16"/>
  <c r="D3980" i="16"/>
  <c r="G3979" i="16"/>
  <c r="F3979" i="16"/>
  <c r="E3979" i="16"/>
  <c r="D3979" i="16"/>
  <c r="G3978" i="16"/>
  <c r="F3978" i="16"/>
  <c r="E3978" i="16"/>
  <c r="D3978" i="16"/>
  <c r="G3977" i="16"/>
  <c r="F3977" i="16"/>
  <c r="E3977" i="16"/>
  <c r="D3977" i="16"/>
  <c r="G3976" i="16"/>
  <c r="F3976" i="16"/>
  <c r="E3976" i="16"/>
  <c r="D3976" i="16"/>
  <c r="G3975" i="16"/>
  <c r="F3975" i="16"/>
  <c r="E3975" i="16"/>
  <c r="D3975" i="16"/>
  <c r="G3974" i="16"/>
  <c r="F3974" i="16"/>
  <c r="E3974" i="16"/>
  <c r="D3974" i="16"/>
  <c r="G3973" i="16"/>
  <c r="F3973" i="16"/>
  <c r="E3973" i="16"/>
  <c r="D3973" i="16"/>
  <c r="G3972" i="16"/>
  <c r="F3972" i="16"/>
  <c r="E3972" i="16"/>
  <c r="D3972" i="16"/>
  <c r="G3971" i="16"/>
  <c r="F3971" i="16"/>
  <c r="E3971" i="16"/>
  <c r="D3971" i="16"/>
  <c r="G3970" i="16"/>
  <c r="F3970" i="16"/>
  <c r="E3970" i="16"/>
  <c r="D3970" i="16"/>
  <c r="G3969" i="16"/>
  <c r="F3969" i="16"/>
  <c r="E3969" i="16"/>
  <c r="D3969" i="16"/>
  <c r="G3968" i="16"/>
  <c r="F3968" i="16"/>
  <c r="E3968" i="16"/>
  <c r="D3968" i="16"/>
  <c r="G3967" i="16"/>
  <c r="F3967" i="16"/>
  <c r="E3967" i="16"/>
  <c r="D3967" i="16"/>
  <c r="G3966" i="16"/>
  <c r="F3966" i="16"/>
  <c r="E3966" i="16"/>
  <c r="D3966" i="16"/>
  <c r="G3965" i="16"/>
  <c r="F3965" i="16"/>
  <c r="E3965" i="16"/>
  <c r="D3965" i="16"/>
  <c r="G3964" i="16"/>
  <c r="F3964" i="16"/>
  <c r="E3964" i="16"/>
  <c r="D3964" i="16"/>
  <c r="G3963" i="16"/>
  <c r="F3963" i="16"/>
  <c r="E3963" i="16"/>
  <c r="D3963" i="16"/>
  <c r="G3962" i="16"/>
  <c r="F3962" i="16"/>
  <c r="E3962" i="16"/>
  <c r="D3962" i="16"/>
  <c r="G3961" i="16"/>
  <c r="F3961" i="16"/>
  <c r="E3961" i="16"/>
  <c r="D3961" i="16"/>
  <c r="G3960" i="16"/>
  <c r="F3960" i="16"/>
  <c r="E3960" i="16"/>
  <c r="D3960" i="16"/>
  <c r="G3959" i="16"/>
  <c r="F3959" i="16"/>
  <c r="E3959" i="16"/>
  <c r="D3959" i="16"/>
  <c r="G3958" i="16"/>
  <c r="F3958" i="16"/>
  <c r="E3958" i="16"/>
  <c r="D3958" i="16"/>
  <c r="G3957" i="16"/>
  <c r="F3957" i="16"/>
  <c r="E3957" i="16"/>
  <c r="D3957" i="16"/>
  <c r="G3956" i="16"/>
  <c r="F3956" i="16"/>
  <c r="E3956" i="16"/>
  <c r="D3956" i="16"/>
  <c r="G3955" i="16"/>
  <c r="F3955" i="16"/>
  <c r="E3955" i="16"/>
  <c r="D3955" i="16"/>
  <c r="G3954" i="16"/>
  <c r="F3954" i="16"/>
  <c r="E3954" i="16"/>
  <c r="D3954" i="16"/>
  <c r="G3953" i="16"/>
  <c r="F3953" i="16"/>
  <c r="E3953" i="16"/>
  <c r="D3953" i="16"/>
  <c r="G3952" i="16"/>
  <c r="F3952" i="16"/>
  <c r="E3952" i="16"/>
  <c r="D3952" i="16"/>
  <c r="G3951" i="16"/>
  <c r="F3951" i="16"/>
  <c r="E3951" i="16"/>
  <c r="D3951" i="16"/>
  <c r="G3950" i="16"/>
  <c r="F3950" i="16"/>
  <c r="E3950" i="16"/>
  <c r="D3950" i="16"/>
  <c r="G3949" i="16"/>
  <c r="F3949" i="16"/>
  <c r="E3949" i="16"/>
  <c r="D3949" i="16"/>
  <c r="G3948" i="16"/>
  <c r="F3948" i="16"/>
  <c r="E3948" i="16"/>
  <c r="D3948" i="16"/>
  <c r="G3947" i="16"/>
  <c r="F3947" i="16"/>
  <c r="E3947" i="16"/>
  <c r="D3947" i="16"/>
  <c r="G3946" i="16"/>
  <c r="F3946" i="16"/>
  <c r="E3946" i="16"/>
  <c r="D3946" i="16"/>
  <c r="G3945" i="16"/>
  <c r="F3945" i="16"/>
  <c r="E3945" i="16"/>
  <c r="D3945" i="16"/>
  <c r="G3944" i="16"/>
  <c r="F3944" i="16"/>
  <c r="E3944" i="16"/>
  <c r="D3944" i="16"/>
  <c r="G3943" i="16"/>
  <c r="F3943" i="16"/>
  <c r="E3943" i="16"/>
  <c r="D3943" i="16"/>
  <c r="G3942" i="16"/>
  <c r="F3942" i="16"/>
  <c r="E3942" i="16"/>
  <c r="D3942" i="16"/>
  <c r="G3941" i="16"/>
  <c r="F3941" i="16"/>
  <c r="E3941" i="16"/>
  <c r="D3941" i="16"/>
  <c r="G3940" i="16"/>
  <c r="F3940" i="16"/>
  <c r="E3940" i="16"/>
  <c r="D3940" i="16"/>
  <c r="G3939" i="16"/>
  <c r="F3939" i="16"/>
  <c r="E3939" i="16"/>
  <c r="D3939" i="16"/>
  <c r="G3938" i="16"/>
  <c r="F3938" i="16"/>
  <c r="E3938" i="16"/>
  <c r="D3938" i="16"/>
  <c r="G3937" i="16"/>
  <c r="F3937" i="16"/>
  <c r="E3937" i="16"/>
  <c r="D3937" i="16"/>
  <c r="G3936" i="16"/>
  <c r="F3936" i="16"/>
  <c r="E3936" i="16"/>
  <c r="D3936" i="16"/>
  <c r="G3935" i="16"/>
  <c r="F3935" i="16"/>
  <c r="E3935" i="16"/>
  <c r="D3935" i="16"/>
  <c r="G3934" i="16"/>
  <c r="F3934" i="16"/>
  <c r="E3934" i="16"/>
  <c r="D3934" i="16"/>
  <c r="G3933" i="16"/>
  <c r="F3933" i="16"/>
  <c r="E3933" i="16"/>
  <c r="D3933" i="16"/>
  <c r="G3932" i="16"/>
  <c r="F3932" i="16"/>
  <c r="E3932" i="16"/>
  <c r="D3932" i="16"/>
  <c r="G3931" i="16"/>
  <c r="F3931" i="16"/>
  <c r="E3931" i="16"/>
  <c r="D3931" i="16"/>
  <c r="G3930" i="16"/>
  <c r="F3930" i="16"/>
  <c r="E3930" i="16"/>
  <c r="D3930" i="16"/>
  <c r="G3929" i="16"/>
  <c r="F3929" i="16"/>
  <c r="E3929" i="16"/>
  <c r="D3929" i="16"/>
  <c r="G3928" i="16"/>
  <c r="F3928" i="16"/>
  <c r="E3928" i="16"/>
  <c r="D3928" i="16"/>
  <c r="G3927" i="16"/>
  <c r="F3927" i="16"/>
  <c r="E3927" i="16"/>
  <c r="D3927" i="16"/>
  <c r="G3926" i="16"/>
  <c r="F3926" i="16"/>
  <c r="E3926" i="16"/>
  <c r="D3926" i="16"/>
  <c r="G3925" i="16"/>
  <c r="F3925" i="16"/>
  <c r="E3925" i="16"/>
  <c r="D3925" i="16"/>
  <c r="G3924" i="16"/>
  <c r="F3924" i="16"/>
  <c r="E3924" i="16"/>
  <c r="D3924" i="16"/>
  <c r="G3923" i="16"/>
  <c r="F3923" i="16"/>
  <c r="E3923" i="16"/>
  <c r="D3923" i="16"/>
  <c r="G3922" i="16"/>
  <c r="F3922" i="16"/>
  <c r="E3922" i="16"/>
  <c r="D3922" i="16"/>
  <c r="G3921" i="16"/>
  <c r="F3921" i="16"/>
  <c r="E3921" i="16"/>
  <c r="D3921" i="16"/>
  <c r="G3920" i="16"/>
  <c r="F3920" i="16"/>
  <c r="E3920" i="16"/>
  <c r="D3920" i="16"/>
  <c r="G3919" i="16"/>
  <c r="F3919" i="16"/>
  <c r="E3919" i="16"/>
  <c r="D3919" i="16"/>
  <c r="G3918" i="16"/>
  <c r="F3918" i="16"/>
  <c r="E3918" i="16"/>
  <c r="D3918" i="16"/>
  <c r="G3917" i="16"/>
  <c r="F3917" i="16"/>
  <c r="E3917" i="16"/>
  <c r="D3917" i="16"/>
  <c r="G3916" i="16"/>
  <c r="F3916" i="16"/>
  <c r="E3916" i="16"/>
  <c r="D3916" i="16"/>
  <c r="G3915" i="16"/>
  <c r="F3915" i="16"/>
  <c r="E3915" i="16"/>
  <c r="D3915" i="16"/>
  <c r="G3914" i="16"/>
  <c r="F3914" i="16"/>
  <c r="E3914" i="16"/>
  <c r="D3914" i="16"/>
  <c r="G3913" i="16"/>
  <c r="F3913" i="16"/>
  <c r="E3913" i="16"/>
  <c r="D3913" i="16"/>
  <c r="G3912" i="16"/>
  <c r="F3912" i="16"/>
  <c r="E3912" i="16"/>
  <c r="D3912" i="16"/>
  <c r="G3911" i="16"/>
  <c r="F3911" i="16"/>
  <c r="E3911" i="16"/>
  <c r="D3911" i="16"/>
  <c r="G3910" i="16"/>
  <c r="F3910" i="16"/>
  <c r="E3910" i="16"/>
  <c r="D3910" i="16"/>
  <c r="G3909" i="16"/>
  <c r="F3909" i="16"/>
  <c r="E3909" i="16"/>
  <c r="D3909" i="16"/>
  <c r="G3908" i="16"/>
  <c r="F3908" i="16"/>
  <c r="E3908" i="16"/>
  <c r="D3908" i="16"/>
  <c r="G3907" i="16"/>
  <c r="F3907" i="16"/>
  <c r="E3907" i="16"/>
  <c r="D3907" i="16"/>
  <c r="G3906" i="16"/>
  <c r="F3906" i="16"/>
  <c r="E3906" i="16"/>
  <c r="D3906" i="16"/>
  <c r="G3905" i="16"/>
  <c r="F3905" i="16"/>
  <c r="E3905" i="16"/>
  <c r="D3905" i="16"/>
  <c r="G3904" i="16"/>
  <c r="F3904" i="16"/>
  <c r="E3904" i="16"/>
  <c r="D3904" i="16"/>
  <c r="G3903" i="16"/>
  <c r="F3903" i="16"/>
  <c r="E3903" i="16"/>
  <c r="D3903" i="16"/>
  <c r="G3902" i="16"/>
  <c r="F3902" i="16"/>
  <c r="E3902" i="16"/>
  <c r="D3902" i="16"/>
  <c r="G3901" i="16"/>
  <c r="F3901" i="16"/>
  <c r="E3901" i="16"/>
  <c r="D3901" i="16"/>
  <c r="G3900" i="16"/>
  <c r="F3900" i="16"/>
  <c r="E3900" i="16"/>
  <c r="D3900" i="16"/>
  <c r="G3899" i="16"/>
  <c r="F3899" i="16"/>
  <c r="E3899" i="16"/>
  <c r="D3899" i="16"/>
  <c r="G3898" i="16"/>
  <c r="F3898" i="16"/>
  <c r="E3898" i="16"/>
  <c r="D3898" i="16"/>
  <c r="G3897" i="16"/>
  <c r="F3897" i="16"/>
  <c r="E3897" i="16"/>
  <c r="D3897" i="16"/>
  <c r="G3896" i="16"/>
  <c r="F3896" i="16"/>
  <c r="E3896" i="16"/>
  <c r="D3896" i="16"/>
  <c r="G3895" i="16"/>
  <c r="F3895" i="16"/>
  <c r="E3895" i="16"/>
  <c r="D3895" i="16"/>
  <c r="G3894" i="16"/>
  <c r="F3894" i="16"/>
  <c r="E3894" i="16"/>
  <c r="D3894" i="16"/>
  <c r="G3893" i="16"/>
  <c r="F3893" i="16"/>
  <c r="E3893" i="16"/>
  <c r="D3893" i="16"/>
  <c r="G3892" i="16"/>
  <c r="F3892" i="16"/>
  <c r="E3892" i="16"/>
  <c r="D3892" i="16"/>
  <c r="G3891" i="16"/>
  <c r="F3891" i="16"/>
  <c r="E3891" i="16"/>
  <c r="D3891" i="16"/>
  <c r="G3890" i="16"/>
  <c r="F3890" i="16"/>
  <c r="E3890" i="16"/>
  <c r="D3890" i="16"/>
  <c r="G3889" i="16"/>
  <c r="F3889" i="16"/>
  <c r="E3889" i="16"/>
  <c r="D3889" i="16"/>
  <c r="G3888" i="16"/>
  <c r="F3888" i="16"/>
  <c r="E3888" i="16"/>
  <c r="D3888" i="16"/>
  <c r="G3887" i="16"/>
  <c r="F3887" i="16"/>
  <c r="E3887" i="16"/>
  <c r="D3887" i="16"/>
  <c r="G3886" i="16"/>
  <c r="F3886" i="16"/>
  <c r="E3886" i="16"/>
  <c r="D3886" i="16"/>
  <c r="G3885" i="16"/>
  <c r="F3885" i="16"/>
  <c r="E3885" i="16"/>
  <c r="D3885" i="16"/>
  <c r="G3884" i="16"/>
  <c r="F3884" i="16"/>
  <c r="E3884" i="16"/>
  <c r="D3884" i="16"/>
  <c r="G3883" i="16"/>
  <c r="F3883" i="16"/>
  <c r="E3883" i="16"/>
  <c r="D3883" i="16"/>
  <c r="G3882" i="16"/>
  <c r="F3882" i="16"/>
  <c r="E3882" i="16"/>
  <c r="D3882" i="16"/>
  <c r="G3881" i="16"/>
  <c r="F3881" i="16"/>
  <c r="E3881" i="16"/>
  <c r="D3881" i="16"/>
  <c r="G3880" i="16"/>
  <c r="F3880" i="16"/>
  <c r="E3880" i="16"/>
  <c r="D3880" i="16"/>
  <c r="G3879" i="16"/>
  <c r="F3879" i="16"/>
  <c r="E3879" i="16"/>
  <c r="D3879" i="16"/>
  <c r="G3878" i="16"/>
  <c r="F3878" i="16"/>
  <c r="E3878" i="16"/>
  <c r="D3878" i="16"/>
  <c r="G3877" i="16"/>
  <c r="F3877" i="16"/>
  <c r="E3877" i="16"/>
  <c r="D3877" i="16"/>
  <c r="G3876" i="16"/>
  <c r="F3876" i="16"/>
  <c r="E3876" i="16"/>
  <c r="D3876" i="16"/>
  <c r="G3875" i="16"/>
  <c r="F3875" i="16"/>
  <c r="E3875" i="16"/>
  <c r="D3875" i="16"/>
  <c r="G3874" i="16"/>
  <c r="F3874" i="16"/>
  <c r="E3874" i="16"/>
  <c r="D3874" i="16"/>
  <c r="G3873" i="16"/>
  <c r="F3873" i="16"/>
  <c r="E3873" i="16"/>
  <c r="D3873" i="16"/>
  <c r="G3872" i="16"/>
  <c r="F3872" i="16"/>
  <c r="E3872" i="16"/>
  <c r="D3872" i="16"/>
  <c r="G3871" i="16"/>
  <c r="F3871" i="16"/>
  <c r="E3871" i="16"/>
  <c r="D3871" i="16"/>
  <c r="G3870" i="16"/>
  <c r="F3870" i="16"/>
  <c r="E3870" i="16"/>
  <c r="D3870" i="16"/>
  <c r="G3869" i="16"/>
  <c r="F3869" i="16"/>
  <c r="E3869" i="16"/>
  <c r="D3869" i="16"/>
  <c r="G3868" i="16"/>
  <c r="F3868" i="16"/>
  <c r="E3868" i="16"/>
  <c r="D3868" i="16"/>
  <c r="G3867" i="16"/>
  <c r="F3867" i="16"/>
  <c r="E3867" i="16"/>
  <c r="D3867" i="16"/>
  <c r="G3866" i="16"/>
  <c r="F3866" i="16"/>
  <c r="E3866" i="16"/>
  <c r="D3866" i="16"/>
  <c r="G3865" i="16"/>
  <c r="F3865" i="16"/>
  <c r="E3865" i="16"/>
  <c r="D3865" i="16"/>
  <c r="G3864" i="16"/>
  <c r="F3864" i="16"/>
  <c r="E3864" i="16"/>
  <c r="D3864" i="16"/>
  <c r="G3863" i="16"/>
  <c r="F3863" i="16"/>
  <c r="E3863" i="16"/>
  <c r="D3863" i="16"/>
  <c r="G3862" i="16"/>
  <c r="F3862" i="16"/>
  <c r="E3862" i="16"/>
  <c r="D3862" i="16"/>
  <c r="G3861" i="16"/>
  <c r="F3861" i="16"/>
  <c r="E3861" i="16"/>
  <c r="D3861" i="16"/>
  <c r="G3860" i="16"/>
  <c r="F3860" i="16"/>
  <c r="E3860" i="16"/>
  <c r="D3860" i="16"/>
  <c r="G3859" i="16"/>
  <c r="F3859" i="16"/>
  <c r="E3859" i="16"/>
  <c r="D3859" i="16"/>
  <c r="G3858" i="16"/>
  <c r="F3858" i="16"/>
  <c r="E3858" i="16"/>
  <c r="D3858" i="16"/>
  <c r="G3857" i="16"/>
  <c r="F3857" i="16"/>
  <c r="E3857" i="16"/>
  <c r="D3857" i="16"/>
  <c r="G3856" i="16"/>
  <c r="F3856" i="16"/>
  <c r="E3856" i="16"/>
  <c r="D3856" i="16"/>
  <c r="G3855" i="16"/>
  <c r="F3855" i="16"/>
  <c r="E3855" i="16"/>
  <c r="D3855" i="16"/>
  <c r="G3854" i="16"/>
  <c r="F3854" i="16"/>
  <c r="E3854" i="16"/>
  <c r="D3854" i="16"/>
  <c r="G3853" i="16"/>
  <c r="F3853" i="16"/>
  <c r="E3853" i="16"/>
  <c r="D3853" i="16"/>
  <c r="G3852" i="16"/>
  <c r="F3852" i="16"/>
  <c r="E3852" i="16"/>
  <c r="D3852" i="16"/>
  <c r="G3851" i="16"/>
  <c r="F3851" i="16"/>
  <c r="E3851" i="16"/>
  <c r="D3851" i="16"/>
  <c r="G3850" i="16"/>
  <c r="F3850" i="16"/>
  <c r="E3850" i="16"/>
  <c r="D3850" i="16"/>
  <c r="G3849" i="16"/>
  <c r="F3849" i="16"/>
  <c r="E3849" i="16"/>
  <c r="D3849" i="16"/>
  <c r="G3848" i="16"/>
  <c r="F3848" i="16"/>
  <c r="E3848" i="16"/>
  <c r="D3848" i="16"/>
  <c r="G3847" i="16"/>
  <c r="F3847" i="16"/>
  <c r="E3847" i="16"/>
  <c r="D3847" i="16"/>
  <c r="G3846" i="16"/>
  <c r="F3846" i="16"/>
  <c r="E3846" i="16"/>
  <c r="D3846" i="16"/>
  <c r="G3845" i="16"/>
  <c r="F3845" i="16"/>
  <c r="E3845" i="16"/>
  <c r="D3845" i="16"/>
  <c r="G3844" i="16"/>
  <c r="F3844" i="16"/>
  <c r="E3844" i="16"/>
  <c r="D3844" i="16"/>
  <c r="G3843" i="16"/>
  <c r="F3843" i="16"/>
  <c r="E3843" i="16"/>
  <c r="D3843" i="16"/>
  <c r="G3842" i="16"/>
  <c r="F3842" i="16"/>
  <c r="E3842" i="16"/>
  <c r="D3842" i="16"/>
  <c r="G3841" i="16"/>
  <c r="F3841" i="16"/>
  <c r="E3841" i="16"/>
  <c r="D3841" i="16"/>
  <c r="G3840" i="16"/>
  <c r="F3840" i="16"/>
  <c r="E3840" i="16"/>
  <c r="D3840" i="16"/>
  <c r="G3839" i="16"/>
  <c r="F3839" i="16"/>
  <c r="E3839" i="16"/>
  <c r="D3839" i="16"/>
  <c r="G3838" i="16"/>
  <c r="F3838" i="16"/>
  <c r="E3838" i="16"/>
  <c r="D3838" i="16"/>
  <c r="G3837" i="16"/>
  <c r="F3837" i="16"/>
  <c r="E3837" i="16"/>
  <c r="D3837" i="16"/>
  <c r="G3836" i="16"/>
  <c r="F3836" i="16"/>
  <c r="E3836" i="16"/>
  <c r="D3836" i="16"/>
  <c r="G3835" i="16"/>
  <c r="F3835" i="16"/>
  <c r="E3835" i="16"/>
  <c r="D3835" i="16"/>
  <c r="G3834" i="16"/>
  <c r="F3834" i="16"/>
  <c r="E3834" i="16"/>
  <c r="D3834" i="16"/>
  <c r="G3833" i="16"/>
  <c r="F3833" i="16"/>
  <c r="E3833" i="16"/>
  <c r="D3833" i="16"/>
  <c r="G3832" i="16"/>
  <c r="F3832" i="16"/>
  <c r="E3832" i="16"/>
  <c r="D3832" i="16"/>
  <c r="G3831" i="16"/>
  <c r="F3831" i="16"/>
  <c r="E3831" i="16"/>
  <c r="D3831" i="16"/>
  <c r="G3830" i="16"/>
  <c r="F3830" i="16"/>
  <c r="E3830" i="16"/>
  <c r="D3830" i="16"/>
  <c r="G3829" i="16"/>
  <c r="F3829" i="16"/>
  <c r="E3829" i="16"/>
  <c r="D3829" i="16"/>
  <c r="G3828" i="16"/>
  <c r="F3828" i="16"/>
  <c r="E3828" i="16"/>
  <c r="D3828" i="16"/>
  <c r="G3827" i="16"/>
  <c r="F3827" i="16"/>
  <c r="E3827" i="16"/>
  <c r="D3827" i="16"/>
  <c r="G3826" i="16"/>
  <c r="F3826" i="16"/>
  <c r="E3826" i="16"/>
  <c r="D3826" i="16"/>
  <c r="G3825" i="16"/>
  <c r="F3825" i="16"/>
  <c r="E3825" i="16"/>
  <c r="D3825" i="16"/>
  <c r="G3824" i="16"/>
  <c r="F3824" i="16"/>
  <c r="E3824" i="16"/>
  <c r="D3824" i="16"/>
  <c r="G3823" i="16"/>
  <c r="F3823" i="16"/>
  <c r="E3823" i="16"/>
  <c r="D3823" i="16"/>
  <c r="G3822" i="16"/>
  <c r="F3822" i="16"/>
  <c r="E3822" i="16"/>
  <c r="D3822" i="16"/>
  <c r="G3821" i="16"/>
  <c r="F3821" i="16"/>
  <c r="E3821" i="16"/>
  <c r="D3821" i="16"/>
  <c r="G3820" i="16"/>
  <c r="F3820" i="16"/>
  <c r="E3820" i="16"/>
  <c r="D3820" i="16"/>
  <c r="G3819" i="16"/>
  <c r="F3819" i="16"/>
  <c r="E3819" i="16"/>
  <c r="D3819" i="16"/>
  <c r="G3818" i="16"/>
  <c r="F3818" i="16"/>
  <c r="E3818" i="16"/>
  <c r="D3818" i="16"/>
  <c r="G3817" i="16"/>
  <c r="F3817" i="16"/>
  <c r="E3817" i="16"/>
  <c r="D3817" i="16"/>
  <c r="G3816" i="16"/>
  <c r="F3816" i="16"/>
  <c r="E3816" i="16"/>
  <c r="D3816" i="16"/>
  <c r="G3815" i="16"/>
  <c r="F3815" i="16"/>
  <c r="E3815" i="16"/>
  <c r="D3815" i="16"/>
  <c r="G3814" i="16"/>
  <c r="F3814" i="16"/>
  <c r="E3814" i="16"/>
  <c r="D3814" i="16"/>
  <c r="G3813" i="16"/>
  <c r="F3813" i="16"/>
  <c r="E3813" i="16"/>
  <c r="D3813" i="16"/>
  <c r="G3812" i="16"/>
  <c r="F3812" i="16"/>
  <c r="E3812" i="16"/>
  <c r="D3812" i="16"/>
  <c r="G3811" i="16"/>
  <c r="F3811" i="16"/>
  <c r="E3811" i="16"/>
  <c r="D3811" i="16"/>
  <c r="G3810" i="16"/>
  <c r="F3810" i="16"/>
  <c r="E3810" i="16"/>
  <c r="D3810" i="16"/>
  <c r="G3809" i="16"/>
  <c r="F3809" i="16"/>
  <c r="E3809" i="16"/>
  <c r="D3809" i="16"/>
  <c r="G3808" i="16"/>
  <c r="F3808" i="16"/>
  <c r="E3808" i="16"/>
  <c r="D3808" i="16"/>
  <c r="G3807" i="16"/>
  <c r="F3807" i="16"/>
  <c r="E3807" i="16"/>
  <c r="D3807" i="16"/>
  <c r="G3806" i="16"/>
  <c r="F3806" i="16"/>
  <c r="E3806" i="16"/>
  <c r="D3806" i="16"/>
  <c r="G3805" i="16"/>
  <c r="F3805" i="16"/>
  <c r="E3805" i="16"/>
  <c r="D3805" i="16"/>
  <c r="G3804" i="16"/>
  <c r="F3804" i="16"/>
  <c r="E3804" i="16"/>
  <c r="D3804" i="16"/>
  <c r="G3803" i="16"/>
  <c r="F3803" i="16"/>
  <c r="E3803" i="16"/>
  <c r="D3803" i="16"/>
  <c r="G3802" i="16"/>
  <c r="F3802" i="16"/>
  <c r="E3802" i="16"/>
  <c r="D3802" i="16"/>
  <c r="G3801" i="16"/>
  <c r="F3801" i="16"/>
  <c r="E3801" i="16"/>
  <c r="D3801" i="16"/>
  <c r="G3800" i="16"/>
  <c r="F3800" i="16"/>
  <c r="E3800" i="16"/>
  <c r="D3800" i="16"/>
  <c r="G3799" i="16"/>
  <c r="F3799" i="16"/>
  <c r="E3799" i="16"/>
  <c r="D3799" i="16"/>
  <c r="G3798" i="16"/>
  <c r="F3798" i="16"/>
  <c r="E3798" i="16"/>
  <c r="D3798" i="16"/>
  <c r="G3797" i="16"/>
  <c r="F3797" i="16"/>
  <c r="E3797" i="16"/>
  <c r="D3797" i="16"/>
  <c r="G3796" i="16"/>
  <c r="F3796" i="16"/>
  <c r="E3796" i="16"/>
  <c r="D3796" i="16"/>
  <c r="G3795" i="16"/>
  <c r="F3795" i="16"/>
  <c r="E3795" i="16"/>
  <c r="D3795" i="16"/>
  <c r="G3794" i="16"/>
  <c r="F3794" i="16"/>
  <c r="E3794" i="16"/>
  <c r="D3794" i="16"/>
  <c r="G3793" i="16"/>
  <c r="F3793" i="16"/>
  <c r="E3793" i="16"/>
  <c r="D3793" i="16"/>
  <c r="G3792" i="16"/>
  <c r="F3792" i="16"/>
  <c r="E3792" i="16"/>
  <c r="D3792" i="16"/>
  <c r="G3791" i="16"/>
  <c r="F3791" i="16"/>
  <c r="E3791" i="16"/>
  <c r="D3791" i="16"/>
  <c r="G3790" i="16"/>
  <c r="F3790" i="16"/>
  <c r="E3790" i="16"/>
  <c r="D3790" i="16"/>
  <c r="G3789" i="16"/>
  <c r="F3789" i="16"/>
  <c r="E3789" i="16"/>
  <c r="D3789" i="16"/>
  <c r="G3788" i="16"/>
  <c r="F3788" i="16"/>
  <c r="E3788" i="16"/>
  <c r="D3788" i="16"/>
  <c r="G3787" i="16"/>
  <c r="F3787" i="16"/>
  <c r="E3787" i="16"/>
  <c r="D3787" i="16"/>
  <c r="G3786" i="16"/>
  <c r="F3786" i="16"/>
  <c r="E3786" i="16"/>
  <c r="D3786" i="16"/>
  <c r="G3785" i="16"/>
  <c r="F3785" i="16"/>
  <c r="E3785" i="16"/>
  <c r="D3785" i="16"/>
  <c r="G3784" i="16"/>
  <c r="F3784" i="16"/>
  <c r="E3784" i="16"/>
  <c r="D3784" i="16"/>
  <c r="G3783" i="16"/>
  <c r="F3783" i="16"/>
  <c r="E3783" i="16"/>
  <c r="D3783" i="16"/>
  <c r="G3782" i="16"/>
  <c r="F3782" i="16"/>
  <c r="E3782" i="16"/>
  <c r="D3782" i="16"/>
  <c r="G3781" i="16"/>
  <c r="F3781" i="16"/>
  <c r="E3781" i="16"/>
  <c r="D3781" i="16"/>
  <c r="G3780" i="16"/>
  <c r="F3780" i="16"/>
  <c r="E3780" i="16"/>
  <c r="D3780" i="16"/>
  <c r="G3779" i="16"/>
  <c r="F3779" i="16"/>
  <c r="E3779" i="16"/>
  <c r="D3779" i="16"/>
  <c r="G3778" i="16"/>
  <c r="F3778" i="16"/>
  <c r="E3778" i="16"/>
  <c r="D3778" i="16"/>
  <c r="G3777" i="16"/>
  <c r="F3777" i="16"/>
  <c r="E3777" i="16"/>
  <c r="D3777" i="16"/>
  <c r="G3776" i="16"/>
  <c r="F3776" i="16"/>
  <c r="E3776" i="16"/>
  <c r="D3776" i="16"/>
  <c r="G3775" i="16"/>
  <c r="F3775" i="16"/>
  <c r="E3775" i="16"/>
  <c r="D3775" i="16"/>
  <c r="G3774" i="16"/>
  <c r="F3774" i="16"/>
  <c r="E3774" i="16"/>
  <c r="D3774" i="16"/>
  <c r="G3773" i="16"/>
  <c r="F3773" i="16"/>
  <c r="E3773" i="16"/>
  <c r="D3773" i="16"/>
  <c r="G3772" i="16"/>
  <c r="F3772" i="16"/>
  <c r="E3772" i="16"/>
  <c r="D3772" i="16"/>
  <c r="G3771" i="16"/>
  <c r="F3771" i="16"/>
  <c r="E3771" i="16"/>
  <c r="D3771" i="16"/>
  <c r="G3770" i="16"/>
  <c r="F3770" i="16"/>
  <c r="E3770" i="16"/>
  <c r="D3770" i="16"/>
  <c r="G3769" i="16"/>
  <c r="F3769" i="16"/>
  <c r="E3769" i="16"/>
  <c r="D3769" i="16"/>
  <c r="G3768" i="16"/>
  <c r="F3768" i="16"/>
  <c r="E3768" i="16"/>
  <c r="D3768" i="16"/>
  <c r="G3767" i="16"/>
  <c r="F3767" i="16"/>
  <c r="E3767" i="16"/>
  <c r="D3767" i="16"/>
  <c r="G3766" i="16"/>
  <c r="F3766" i="16"/>
  <c r="E3766" i="16"/>
  <c r="D3766" i="16"/>
  <c r="G3765" i="16"/>
  <c r="F3765" i="16"/>
  <c r="E3765" i="16"/>
  <c r="D3765" i="16"/>
  <c r="G3764" i="16"/>
  <c r="F3764" i="16"/>
  <c r="E3764" i="16"/>
  <c r="D3764" i="16"/>
  <c r="G3763" i="16"/>
  <c r="F3763" i="16"/>
  <c r="E3763" i="16"/>
  <c r="D3763" i="16"/>
  <c r="G3762" i="16"/>
  <c r="F3762" i="16"/>
  <c r="E3762" i="16"/>
  <c r="D3762" i="16"/>
  <c r="G3761" i="16"/>
  <c r="F3761" i="16"/>
  <c r="E3761" i="16"/>
  <c r="D3761" i="16"/>
  <c r="G3760" i="16"/>
  <c r="F3760" i="16"/>
  <c r="E3760" i="16"/>
  <c r="D3760" i="16"/>
  <c r="G3759" i="16"/>
  <c r="F3759" i="16"/>
  <c r="E3759" i="16"/>
  <c r="D3759" i="16"/>
  <c r="G3758" i="16"/>
  <c r="F3758" i="16"/>
  <c r="E3758" i="16"/>
  <c r="D3758" i="16"/>
  <c r="G3757" i="16"/>
  <c r="F3757" i="16"/>
  <c r="E3757" i="16"/>
  <c r="D3757" i="16"/>
  <c r="G3756" i="16"/>
  <c r="F3756" i="16"/>
  <c r="E3756" i="16"/>
  <c r="D3756" i="16"/>
  <c r="G3755" i="16"/>
  <c r="F3755" i="16"/>
  <c r="E3755" i="16"/>
  <c r="D3755" i="16"/>
  <c r="G3754" i="16"/>
  <c r="F3754" i="16"/>
  <c r="E3754" i="16"/>
  <c r="D3754" i="16"/>
  <c r="G3753" i="16"/>
  <c r="F3753" i="16"/>
  <c r="E3753" i="16"/>
  <c r="D3753" i="16"/>
  <c r="G3752" i="16"/>
  <c r="F3752" i="16"/>
  <c r="E3752" i="16"/>
  <c r="D3752" i="16"/>
  <c r="G3751" i="16"/>
  <c r="F3751" i="16"/>
  <c r="E3751" i="16"/>
  <c r="D3751" i="16"/>
  <c r="G3750" i="16"/>
  <c r="F3750" i="16"/>
  <c r="E3750" i="16"/>
  <c r="D3750" i="16"/>
  <c r="G3749" i="16"/>
  <c r="F3749" i="16"/>
  <c r="E3749" i="16"/>
  <c r="D3749" i="16"/>
  <c r="G3748" i="16"/>
  <c r="F3748" i="16"/>
  <c r="E3748" i="16"/>
  <c r="D3748" i="16"/>
  <c r="G3747" i="16"/>
  <c r="F3747" i="16"/>
  <c r="E3747" i="16"/>
  <c r="D3747" i="16"/>
  <c r="G3746" i="16"/>
  <c r="F3746" i="16"/>
  <c r="E3746" i="16"/>
  <c r="D3746" i="16"/>
  <c r="G3745" i="16"/>
  <c r="F3745" i="16"/>
  <c r="E3745" i="16"/>
  <c r="D3745" i="16"/>
  <c r="G3744" i="16"/>
  <c r="F3744" i="16"/>
  <c r="E3744" i="16"/>
  <c r="D3744" i="16"/>
  <c r="G3743" i="16"/>
  <c r="F3743" i="16"/>
  <c r="E3743" i="16"/>
  <c r="D3743" i="16"/>
  <c r="G3742" i="16"/>
  <c r="F3742" i="16"/>
  <c r="E3742" i="16"/>
  <c r="D3742" i="16"/>
  <c r="G3741" i="16"/>
  <c r="F3741" i="16"/>
  <c r="E3741" i="16"/>
  <c r="D3741" i="16"/>
  <c r="G3740" i="16"/>
  <c r="F3740" i="16"/>
  <c r="E3740" i="16"/>
  <c r="D3740" i="16"/>
  <c r="G3739" i="16"/>
  <c r="F3739" i="16"/>
  <c r="E3739" i="16"/>
  <c r="D3739" i="16"/>
  <c r="G3738" i="16"/>
  <c r="F3738" i="16"/>
  <c r="E3738" i="16"/>
  <c r="D3738" i="16"/>
  <c r="G3737" i="16"/>
  <c r="F3737" i="16"/>
  <c r="E3737" i="16"/>
  <c r="D3737" i="16"/>
  <c r="G3736" i="16"/>
  <c r="F3736" i="16"/>
  <c r="E3736" i="16"/>
  <c r="D3736" i="16"/>
  <c r="G3735" i="16"/>
  <c r="F3735" i="16"/>
  <c r="E3735" i="16"/>
  <c r="D3735" i="16"/>
  <c r="G3734" i="16"/>
  <c r="F3734" i="16"/>
  <c r="E3734" i="16"/>
  <c r="D3734" i="16"/>
  <c r="G3733" i="16"/>
  <c r="F3733" i="16"/>
  <c r="E3733" i="16"/>
  <c r="D3733" i="16"/>
  <c r="G3732" i="16"/>
  <c r="F3732" i="16"/>
  <c r="E3732" i="16"/>
  <c r="D3732" i="16"/>
  <c r="G3731" i="16"/>
  <c r="F3731" i="16"/>
  <c r="E3731" i="16"/>
  <c r="D3731" i="16"/>
  <c r="G3730" i="16"/>
  <c r="F3730" i="16"/>
  <c r="E3730" i="16"/>
  <c r="D3730" i="16"/>
  <c r="G3729" i="16"/>
  <c r="F3729" i="16"/>
  <c r="E3729" i="16"/>
  <c r="D3729" i="16"/>
  <c r="G3728" i="16"/>
  <c r="F3728" i="16"/>
  <c r="E3728" i="16"/>
  <c r="D3728" i="16"/>
  <c r="G3727" i="16"/>
  <c r="F3727" i="16"/>
  <c r="E3727" i="16"/>
  <c r="D3727" i="16"/>
  <c r="G3726" i="16"/>
  <c r="F3726" i="16"/>
  <c r="E3726" i="16"/>
  <c r="D3726" i="16"/>
  <c r="G3725" i="16"/>
  <c r="F3725" i="16"/>
  <c r="E3725" i="16"/>
  <c r="D3725" i="16"/>
  <c r="G3724" i="16"/>
  <c r="F3724" i="16"/>
  <c r="E3724" i="16"/>
  <c r="D3724" i="16"/>
  <c r="G3723" i="16"/>
  <c r="F3723" i="16"/>
  <c r="E3723" i="16"/>
  <c r="D3723" i="16"/>
  <c r="G3722" i="16"/>
  <c r="F3722" i="16"/>
  <c r="E3722" i="16"/>
  <c r="D3722" i="16"/>
  <c r="G3721" i="16"/>
  <c r="F3721" i="16"/>
  <c r="E3721" i="16"/>
  <c r="D3721" i="16"/>
  <c r="G3720" i="16"/>
  <c r="F3720" i="16"/>
  <c r="E3720" i="16"/>
  <c r="D3720" i="16"/>
  <c r="G3719" i="16"/>
  <c r="F3719" i="16"/>
  <c r="E3719" i="16"/>
  <c r="D3719" i="16"/>
  <c r="G3718" i="16"/>
  <c r="F3718" i="16"/>
  <c r="E3718" i="16"/>
  <c r="D3718" i="16"/>
  <c r="G3717" i="16"/>
  <c r="F3717" i="16"/>
  <c r="E3717" i="16"/>
  <c r="D3717" i="16"/>
  <c r="G3716" i="16"/>
  <c r="F3716" i="16"/>
  <c r="E3716" i="16"/>
  <c r="D3716" i="16"/>
  <c r="G3715" i="16"/>
  <c r="F3715" i="16"/>
  <c r="E3715" i="16"/>
  <c r="D3715" i="16"/>
  <c r="G3714" i="16"/>
  <c r="F3714" i="16"/>
  <c r="E3714" i="16"/>
  <c r="D3714" i="16"/>
  <c r="G3713" i="16"/>
  <c r="F3713" i="16"/>
  <c r="E3713" i="16"/>
  <c r="D3713" i="16"/>
  <c r="G3712" i="16"/>
  <c r="F3712" i="16"/>
  <c r="E3712" i="16"/>
  <c r="D3712" i="16"/>
  <c r="G3711" i="16"/>
  <c r="F3711" i="16"/>
  <c r="E3711" i="16"/>
  <c r="D3711" i="16"/>
  <c r="G3710" i="16"/>
  <c r="F3710" i="16"/>
  <c r="E3710" i="16"/>
  <c r="D3710" i="16"/>
  <c r="G3709" i="16"/>
  <c r="F3709" i="16"/>
  <c r="E3709" i="16"/>
  <c r="D3709" i="16"/>
  <c r="G3708" i="16"/>
  <c r="F3708" i="16"/>
  <c r="E3708" i="16"/>
  <c r="D3708" i="16"/>
  <c r="G3707" i="16"/>
  <c r="F3707" i="16"/>
  <c r="E3707" i="16"/>
  <c r="D3707" i="16"/>
  <c r="G3706" i="16"/>
  <c r="F3706" i="16"/>
  <c r="E3706" i="16"/>
  <c r="D3706" i="16"/>
  <c r="G3705" i="16"/>
  <c r="F3705" i="16"/>
  <c r="E3705" i="16"/>
  <c r="D3705" i="16"/>
  <c r="G3704" i="16"/>
  <c r="F3704" i="16"/>
  <c r="E3704" i="16"/>
  <c r="D3704" i="16"/>
  <c r="G3703" i="16"/>
  <c r="F3703" i="16"/>
  <c r="E3703" i="16"/>
  <c r="D3703" i="16"/>
  <c r="G3702" i="16"/>
  <c r="F3702" i="16"/>
  <c r="E3702" i="16"/>
  <c r="D3702" i="16"/>
  <c r="G3701" i="16"/>
  <c r="F3701" i="16"/>
  <c r="E3701" i="16"/>
  <c r="D3701" i="16"/>
  <c r="G3700" i="16"/>
  <c r="F3700" i="16"/>
  <c r="E3700" i="16"/>
  <c r="D3700" i="16"/>
  <c r="G3699" i="16"/>
  <c r="F3699" i="16"/>
  <c r="E3699" i="16"/>
  <c r="D3699" i="16"/>
  <c r="G3698" i="16"/>
  <c r="F3698" i="16"/>
  <c r="E3698" i="16"/>
  <c r="D3698" i="16"/>
  <c r="G3697" i="16"/>
  <c r="F3697" i="16"/>
  <c r="E3697" i="16"/>
  <c r="D3697" i="16"/>
  <c r="G3696" i="16"/>
  <c r="F3696" i="16"/>
  <c r="E3696" i="16"/>
  <c r="D3696" i="16"/>
  <c r="G3695" i="16"/>
  <c r="F3695" i="16"/>
  <c r="E3695" i="16"/>
  <c r="D3695" i="16"/>
  <c r="G3694" i="16"/>
  <c r="F3694" i="16"/>
  <c r="E3694" i="16"/>
  <c r="D3694" i="16"/>
  <c r="G3693" i="16"/>
  <c r="F3693" i="16"/>
  <c r="E3693" i="16"/>
  <c r="D3693" i="16"/>
  <c r="G3692" i="16"/>
  <c r="F3692" i="16"/>
  <c r="E3692" i="16"/>
  <c r="D3692" i="16"/>
  <c r="G3691" i="16"/>
  <c r="F3691" i="16"/>
  <c r="E3691" i="16"/>
  <c r="D3691" i="16"/>
  <c r="G3690" i="16"/>
  <c r="F3690" i="16"/>
  <c r="E3690" i="16"/>
  <c r="D3690" i="16"/>
  <c r="G3689" i="16"/>
  <c r="F3689" i="16"/>
  <c r="E3689" i="16"/>
  <c r="D3689" i="16"/>
  <c r="G3688" i="16"/>
  <c r="F3688" i="16"/>
  <c r="E3688" i="16"/>
  <c r="D3688" i="16"/>
  <c r="G3687" i="16"/>
  <c r="F3687" i="16"/>
  <c r="E3687" i="16"/>
  <c r="D3687" i="16"/>
  <c r="G3686" i="16"/>
  <c r="F3686" i="16"/>
  <c r="E3686" i="16"/>
  <c r="D3686" i="16"/>
  <c r="G3685" i="16"/>
  <c r="F3685" i="16"/>
  <c r="E3685" i="16"/>
  <c r="D3685" i="16"/>
  <c r="G3684" i="16"/>
  <c r="F3684" i="16"/>
  <c r="E3684" i="16"/>
  <c r="D3684" i="16"/>
  <c r="G3683" i="16"/>
  <c r="F3683" i="16"/>
  <c r="E3683" i="16"/>
  <c r="D3683" i="16"/>
  <c r="G3682" i="16"/>
  <c r="F3682" i="16"/>
  <c r="E3682" i="16"/>
  <c r="D3682" i="16"/>
  <c r="G3681" i="16"/>
  <c r="F3681" i="16"/>
  <c r="E3681" i="16"/>
  <c r="D3681" i="16"/>
  <c r="G3680" i="16"/>
  <c r="F3680" i="16"/>
  <c r="E3680" i="16"/>
  <c r="D3680" i="16"/>
  <c r="G3679" i="16"/>
  <c r="F3679" i="16"/>
  <c r="E3679" i="16"/>
  <c r="D3679" i="16"/>
  <c r="G3678" i="16"/>
  <c r="F3678" i="16"/>
  <c r="E3678" i="16"/>
  <c r="D3678" i="16"/>
  <c r="G3677" i="16"/>
  <c r="F3677" i="16"/>
  <c r="E3677" i="16"/>
  <c r="D3677" i="16"/>
  <c r="G3676" i="16"/>
  <c r="F3676" i="16"/>
  <c r="E3676" i="16"/>
  <c r="D3676" i="16"/>
  <c r="G3675" i="16"/>
  <c r="F3675" i="16"/>
  <c r="E3675" i="16"/>
  <c r="D3675" i="16"/>
  <c r="G3674" i="16"/>
  <c r="F3674" i="16"/>
  <c r="E3674" i="16"/>
  <c r="D3674" i="16"/>
  <c r="G3673" i="16"/>
  <c r="F3673" i="16"/>
  <c r="E3673" i="16"/>
  <c r="D3673" i="16"/>
  <c r="G3672" i="16"/>
  <c r="F3672" i="16"/>
  <c r="E3672" i="16"/>
  <c r="D3672" i="16"/>
  <c r="G3671" i="16"/>
  <c r="F3671" i="16"/>
  <c r="E3671" i="16"/>
  <c r="D3671" i="16"/>
  <c r="G3670" i="16"/>
  <c r="F3670" i="16"/>
  <c r="E3670" i="16"/>
  <c r="D3670" i="16"/>
  <c r="G3669" i="16"/>
  <c r="F3669" i="16"/>
  <c r="E3669" i="16"/>
  <c r="D3669" i="16"/>
  <c r="G3668" i="16"/>
  <c r="F3668" i="16"/>
  <c r="E3668" i="16"/>
  <c r="D3668" i="16"/>
  <c r="G3667" i="16"/>
  <c r="F3667" i="16"/>
  <c r="E3667" i="16"/>
  <c r="D3667" i="16"/>
  <c r="G3666" i="16"/>
  <c r="F3666" i="16"/>
  <c r="E3666" i="16"/>
  <c r="D3666" i="16"/>
  <c r="G3665" i="16"/>
  <c r="F3665" i="16"/>
  <c r="E3665" i="16"/>
  <c r="D3665" i="16"/>
  <c r="G3664" i="16"/>
  <c r="F3664" i="16"/>
  <c r="E3664" i="16"/>
  <c r="D3664" i="16"/>
  <c r="G3663" i="16"/>
  <c r="F3663" i="16"/>
  <c r="E3663" i="16"/>
  <c r="D3663" i="16"/>
  <c r="G3662" i="16"/>
  <c r="F3662" i="16"/>
  <c r="E3662" i="16"/>
  <c r="D3662" i="16"/>
  <c r="G3661" i="16"/>
  <c r="F3661" i="16"/>
  <c r="E3661" i="16"/>
  <c r="D3661" i="16"/>
  <c r="G3660" i="16"/>
  <c r="F3660" i="16"/>
  <c r="E3660" i="16"/>
  <c r="D3660" i="16"/>
  <c r="G3659" i="16"/>
  <c r="F3659" i="16"/>
  <c r="E3659" i="16"/>
  <c r="D3659" i="16"/>
  <c r="G3658" i="16"/>
  <c r="F3658" i="16"/>
  <c r="E3658" i="16"/>
  <c r="D3658" i="16"/>
  <c r="G3657" i="16"/>
  <c r="F3657" i="16"/>
  <c r="E3657" i="16"/>
  <c r="D3657" i="16"/>
  <c r="G3656" i="16"/>
  <c r="F3656" i="16"/>
  <c r="E3656" i="16"/>
  <c r="D3656" i="16"/>
  <c r="G3655" i="16"/>
  <c r="F3655" i="16"/>
  <c r="E3655" i="16"/>
  <c r="D3655" i="16"/>
  <c r="G3654" i="16"/>
  <c r="F3654" i="16"/>
  <c r="E3654" i="16"/>
  <c r="D3654" i="16"/>
  <c r="G3653" i="16"/>
  <c r="F3653" i="16"/>
  <c r="E3653" i="16"/>
  <c r="D3653" i="16"/>
  <c r="G3652" i="16"/>
  <c r="F3652" i="16"/>
  <c r="E3652" i="16"/>
  <c r="D3652" i="16"/>
  <c r="G3651" i="16"/>
  <c r="F3651" i="16"/>
  <c r="E3651" i="16"/>
  <c r="D3651" i="16"/>
  <c r="G3650" i="16"/>
  <c r="F3650" i="16"/>
  <c r="E3650" i="16"/>
  <c r="D3650" i="16"/>
  <c r="G3649" i="16"/>
  <c r="F3649" i="16"/>
  <c r="E3649" i="16"/>
  <c r="D3649" i="16"/>
  <c r="G3648" i="16"/>
  <c r="F3648" i="16"/>
  <c r="E3648" i="16"/>
  <c r="D3648" i="16"/>
  <c r="G3647" i="16"/>
  <c r="F3647" i="16"/>
  <c r="E3647" i="16"/>
  <c r="D3647" i="16"/>
  <c r="G3646" i="16"/>
  <c r="F3646" i="16"/>
  <c r="E3646" i="16"/>
  <c r="D3646" i="16"/>
  <c r="G3645" i="16"/>
  <c r="F3645" i="16"/>
  <c r="E3645" i="16"/>
  <c r="D3645" i="16"/>
  <c r="G3644" i="16"/>
  <c r="F3644" i="16"/>
  <c r="E3644" i="16"/>
  <c r="D3644" i="16"/>
  <c r="G3643" i="16"/>
  <c r="F3643" i="16"/>
  <c r="E3643" i="16"/>
  <c r="D3643" i="16"/>
  <c r="G3642" i="16"/>
  <c r="F3642" i="16"/>
  <c r="E3642" i="16"/>
  <c r="D3642" i="16"/>
  <c r="G3641" i="16"/>
  <c r="F3641" i="16"/>
  <c r="E3641" i="16"/>
  <c r="D3641" i="16"/>
  <c r="G3640" i="16"/>
  <c r="F3640" i="16"/>
  <c r="E3640" i="16"/>
  <c r="D3640" i="16"/>
  <c r="G3639" i="16"/>
  <c r="F3639" i="16"/>
  <c r="E3639" i="16"/>
  <c r="D3639" i="16"/>
  <c r="G3638" i="16"/>
  <c r="F3638" i="16"/>
  <c r="E3638" i="16"/>
  <c r="D3638" i="16"/>
  <c r="G3637" i="16"/>
  <c r="F3637" i="16"/>
  <c r="E3637" i="16"/>
  <c r="D3637" i="16"/>
  <c r="G3636" i="16"/>
  <c r="F3636" i="16"/>
  <c r="E3636" i="16"/>
  <c r="D3636" i="16"/>
  <c r="G3635" i="16"/>
  <c r="F3635" i="16"/>
  <c r="E3635" i="16"/>
  <c r="D3635" i="16"/>
  <c r="G3634" i="16"/>
  <c r="F3634" i="16"/>
  <c r="E3634" i="16"/>
  <c r="D3634" i="16"/>
  <c r="G3633" i="16"/>
  <c r="F3633" i="16"/>
  <c r="E3633" i="16"/>
  <c r="D3633" i="16"/>
  <c r="G3632" i="16"/>
  <c r="F3632" i="16"/>
  <c r="E3632" i="16"/>
  <c r="D3632" i="16"/>
  <c r="G3631" i="16"/>
  <c r="F3631" i="16"/>
  <c r="E3631" i="16"/>
  <c r="D3631" i="16"/>
  <c r="G3630" i="16"/>
  <c r="F3630" i="16"/>
  <c r="E3630" i="16"/>
  <c r="D3630" i="16"/>
  <c r="G3629" i="16"/>
  <c r="F3629" i="16"/>
  <c r="E3629" i="16"/>
  <c r="D3629" i="16"/>
  <c r="G3628" i="16"/>
  <c r="F3628" i="16"/>
  <c r="E3628" i="16"/>
  <c r="D3628" i="16"/>
  <c r="G3627" i="16"/>
  <c r="F3627" i="16"/>
  <c r="E3627" i="16"/>
  <c r="D3627" i="16"/>
  <c r="G3626" i="16"/>
  <c r="F3626" i="16"/>
  <c r="E3626" i="16"/>
  <c r="D3626" i="16"/>
  <c r="G3625" i="16"/>
  <c r="F3625" i="16"/>
  <c r="E3625" i="16"/>
  <c r="D3625" i="16"/>
  <c r="G3624" i="16"/>
  <c r="F3624" i="16"/>
  <c r="E3624" i="16"/>
  <c r="D3624" i="16"/>
  <c r="G3623" i="16"/>
  <c r="F3623" i="16"/>
  <c r="E3623" i="16"/>
  <c r="D3623" i="16"/>
  <c r="G3622" i="16"/>
  <c r="F3622" i="16"/>
  <c r="E3622" i="16"/>
  <c r="D3622" i="16"/>
  <c r="G3621" i="16"/>
  <c r="F3621" i="16"/>
  <c r="E3621" i="16"/>
  <c r="D3621" i="16"/>
  <c r="G3620" i="16"/>
  <c r="F3620" i="16"/>
  <c r="E3620" i="16"/>
  <c r="D3620" i="16"/>
  <c r="G3619" i="16"/>
  <c r="F3619" i="16"/>
  <c r="E3619" i="16"/>
  <c r="D3619" i="16"/>
  <c r="G3618" i="16"/>
  <c r="F3618" i="16"/>
  <c r="E3618" i="16"/>
  <c r="D3618" i="16"/>
  <c r="G3617" i="16"/>
  <c r="F3617" i="16"/>
  <c r="E3617" i="16"/>
  <c r="D3617" i="16"/>
  <c r="G3616" i="16"/>
  <c r="F3616" i="16"/>
  <c r="E3616" i="16"/>
  <c r="D3616" i="16"/>
  <c r="G3615" i="16"/>
  <c r="F3615" i="16"/>
  <c r="E3615" i="16"/>
  <c r="D3615" i="16"/>
  <c r="G3614" i="16"/>
  <c r="F3614" i="16"/>
  <c r="E3614" i="16"/>
  <c r="D3614" i="16"/>
  <c r="G3613" i="16"/>
  <c r="F3613" i="16"/>
  <c r="E3613" i="16"/>
  <c r="D3613" i="16"/>
  <c r="G3612" i="16"/>
  <c r="F3612" i="16"/>
  <c r="E3612" i="16"/>
  <c r="D3612" i="16"/>
  <c r="G3611" i="16"/>
  <c r="F3611" i="16"/>
  <c r="E3611" i="16"/>
  <c r="D3611" i="16"/>
  <c r="G3610" i="16"/>
  <c r="F3610" i="16"/>
  <c r="E3610" i="16"/>
  <c r="D3610" i="16"/>
  <c r="G3609" i="16"/>
  <c r="F3609" i="16"/>
  <c r="E3609" i="16"/>
  <c r="D3609" i="16"/>
  <c r="G3608" i="16"/>
  <c r="F3608" i="16"/>
  <c r="E3608" i="16"/>
  <c r="D3608" i="16"/>
  <c r="G3607" i="16"/>
  <c r="F3607" i="16"/>
  <c r="E3607" i="16"/>
  <c r="D3607" i="16"/>
  <c r="G3606" i="16"/>
  <c r="F3606" i="16"/>
  <c r="E3606" i="16"/>
  <c r="D3606" i="16"/>
  <c r="G3605" i="16"/>
  <c r="F3605" i="16"/>
  <c r="E3605" i="16"/>
  <c r="D3605" i="16"/>
  <c r="G3604" i="16"/>
  <c r="F3604" i="16"/>
  <c r="E3604" i="16"/>
  <c r="D3604" i="16"/>
  <c r="G3603" i="16"/>
  <c r="F3603" i="16"/>
  <c r="E3603" i="16"/>
  <c r="D3603" i="16"/>
  <c r="G3602" i="16"/>
  <c r="F3602" i="16"/>
  <c r="E3602" i="16"/>
  <c r="D3602" i="16"/>
  <c r="G3601" i="16"/>
  <c r="F3601" i="16"/>
  <c r="E3601" i="16"/>
  <c r="D3601" i="16"/>
  <c r="G3600" i="16"/>
  <c r="F3600" i="16"/>
  <c r="E3600" i="16"/>
  <c r="D3600" i="16"/>
  <c r="G3599" i="16"/>
  <c r="F3599" i="16"/>
  <c r="E3599" i="16"/>
  <c r="D3599" i="16"/>
  <c r="G3598" i="16"/>
  <c r="F3598" i="16"/>
  <c r="E3598" i="16"/>
  <c r="D3598" i="16"/>
  <c r="G3597" i="16"/>
  <c r="F3597" i="16"/>
  <c r="E3597" i="16"/>
  <c r="D3597" i="16"/>
  <c r="G3596" i="16"/>
  <c r="F3596" i="16"/>
  <c r="E3596" i="16"/>
  <c r="D3596" i="16"/>
  <c r="G3595" i="16"/>
  <c r="F3595" i="16"/>
  <c r="E3595" i="16"/>
  <c r="D3595" i="16"/>
  <c r="G3594" i="16"/>
  <c r="F3594" i="16"/>
  <c r="E3594" i="16"/>
  <c r="D3594" i="16"/>
  <c r="G3593" i="16"/>
  <c r="F3593" i="16"/>
  <c r="E3593" i="16"/>
  <c r="D3593" i="16"/>
  <c r="G3592" i="16"/>
  <c r="F3592" i="16"/>
  <c r="E3592" i="16"/>
  <c r="D3592" i="16"/>
  <c r="G3591" i="16"/>
  <c r="F3591" i="16"/>
  <c r="E3591" i="16"/>
  <c r="D3591" i="16"/>
  <c r="G3590" i="16"/>
  <c r="F3590" i="16"/>
  <c r="E3590" i="16"/>
  <c r="D3590" i="16"/>
  <c r="G3589" i="16"/>
  <c r="F3589" i="16"/>
  <c r="E3589" i="16"/>
  <c r="D3589" i="16"/>
  <c r="G3588" i="16"/>
  <c r="F3588" i="16"/>
  <c r="E3588" i="16"/>
  <c r="D3588" i="16"/>
  <c r="G3587" i="16"/>
  <c r="F3587" i="16"/>
  <c r="E3587" i="16"/>
  <c r="D3587" i="16"/>
  <c r="G3586" i="16"/>
  <c r="F3586" i="16"/>
  <c r="E3586" i="16"/>
  <c r="D3586" i="16"/>
  <c r="G3585" i="16"/>
  <c r="F3585" i="16"/>
  <c r="E3585" i="16"/>
  <c r="D3585" i="16"/>
  <c r="G3584" i="16"/>
  <c r="F3584" i="16"/>
  <c r="E3584" i="16"/>
  <c r="D3584" i="16"/>
  <c r="G3583" i="16"/>
  <c r="F3583" i="16"/>
  <c r="E3583" i="16"/>
  <c r="D3583" i="16"/>
  <c r="G3582" i="16"/>
  <c r="F3582" i="16"/>
  <c r="E3582" i="16"/>
  <c r="D3582" i="16"/>
  <c r="G3581" i="16"/>
  <c r="F3581" i="16"/>
  <c r="E3581" i="16"/>
  <c r="D3581" i="16"/>
  <c r="G3580" i="16"/>
  <c r="F3580" i="16"/>
  <c r="E3580" i="16"/>
  <c r="D3580" i="16"/>
  <c r="G3579" i="16"/>
  <c r="F3579" i="16"/>
  <c r="E3579" i="16"/>
  <c r="D3579" i="16"/>
  <c r="G3578" i="16"/>
  <c r="F3578" i="16"/>
  <c r="E3578" i="16"/>
  <c r="D3578" i="16"/>
  <c r="G3577" i="16"/>
  <c r="F3577" i="16"/>
  <c r="E3577" i="16"/>
  <c r="D3577" i="16"/>
  <c r="G3576" i="16"/>
  <c r="F3576" i="16"/>
  <c r="E3576" i="16"/>
  <c r="D3576" i="16"/>
  <c r="G3575" i="16"/>
  <c r="F3575" i="16"/>
  <c r="E3575" i="16"/>
  <c r="D3575" i="16"/>
  <c r="G3574" i="16"/>
  <c r="F3574" i="16"/>
  <c r="E3574" i="16"/>
  <c r="D3574" i="16"/>
  <c r="G3573" i="16"/>
  <c r="F3573" i="16"/>
  <c r="E3573" i="16"/>
  <c r="D3573" i="16"/>
  <c r="G3572" i="16"/>
  <c r="F3572" i="16"/>
  <c r="E3572" i="16"/>
  <c r="D3572" i="16"/>
  <c r="G3571" i="16"/>
  <c r="F3571" i="16"/>
  <c r="E3571" i="16"/>
  <c r="D3571" i="16"/>
  <c r="G3570" i="16"/>
  <c r="F3570" i="16"/>
  <c r="E3570" i="16"/>
  <c r="D3570" i="16"/>
  <c r="G3569" i="16"/>
  <c r="F3569" i="16"/>
  <c r="E3569" i="16"/>
  <c r="D3569" i="16"/>
  <c r="G3568" i="16"/>
  <c r="F3568" i="16"/>
  <c r="E3568" i="16"/>
  <c r="D3568" i="16"/>
  <c r="G3567" i="16"/>
  <c r="F3567" i="16"/>
  <c r="E3567" i="16"/>
  <c r="D3567" i="16"/>
  <c r="G3566" i="16"/>
  <c r="F3566" i="16"/>
  <c r="E3566" i="16"/>
  <c r="D3566" i="16"/>
  <c r="G3565" i="16"/>
  <c r="F3565" i="16"/>
  <c r="E3565" i="16"/>
  <c r="D3565" i="16"/>
  <c r="G3564" i="16"/>
  <c r="F3564" i="16"/>
  <c r="E3564" i="16"/>
  <c r="D3564" i="16"/>
  <c r="G3563" i="16"/>
  <c r="F3563" i="16"/>
  <c r="E3563" i="16"/>
  <c r="D3563" i="16"/>
  <c r="G3562" i="16"/>
  <c r="F3562" i="16"/>
  <c r="E3562" i="16"/>
  <c r="D3562" i="16"/>
  <c r="G3561" i="16"/>
  <c r="F3561" i="16"/>
  <c r="E3561" i="16"/>
  <c r="D3561" i="16"/>
  <c r="G3560" i="16"/>
  <c r="F3560" i="16"/>
  <c r="E3560" i="16"/>
  <c r="D3560" i="16"/>
  <c r="G3559" i="16"/>
  <c r="F3559" i="16"/>
  <c r="E3559" i="16"/>
  <c r="D3559" i="16"/>
  <c r="G3558" i="16"/>
  <c r="F3558" i="16"/>
  <c r="E3558" i="16"/>
  <c r="D3558" i="16"/>
  <c r="G3557" i="16"/>
  <c r="F3557" i="16"/>
  <c r="E3557" i="16"/>
  <c r="D3557" i="16"/>
  <c r="G3556" i="16"/>
  <c r="F3556" i="16"/>
  <c r="E3556" i="16"/>
  <c r="D3556" i="16"/>
  <c r="G3555" i="16"/>
  <c r="F3555" i="16"/>
  <c r="E3555" i="16"/>
  <c r="D3555" i="16"/>
  <c r="G3554" i="16"/>
  <c r="F3554" i="16"/>
  <c r="E3554" i="16"/>
  <c r="D3554" i="16"/>
  <c r="G3553" i="16"/>
  <c r="F3553" i="16"/>
  <c r="E3553" i="16"/>
  <c r="D3553" i="16"/>
  <c r="G3552" i="16"/>
  <c r="F3552" i="16"/>
  <c r="E3552" i="16"/>
  <c r="D3552" i="16"/>
  <c r="G3551" i="16"/>
  <c r="F3551" i="16"/>
  <c r="E3551" i="16"/>
  <c r="D3551" i="16"/>
  <c r="G3550" i="16"/>
  <c r="F3550" i="16"/>
  <c r="E3550" i="16"/>
  <c r="D3550" i="16"/>
  <c r="G3549" i="16"/>
  <c r="F3549" i="16"/>
  <c r="E3549" i="16"/>
  <c r="D3549" i="16"/>
  <c r="G3548" i="16"/>
  <c r="F3548" i="16"/>
  <c r="E3548" i="16"/>
  <c r="D3548" i="16"/>
  <c r="G3547" i="16"/>
  <c r="F3547" i="16"/>
  <c r="E3547" i="16"/>
  <c r="D3547" i="16"/>
  <c r="G3546" i="16"/>
  <c r="F3546" i="16"/>
  <c r="E3546" i="16"/>
  <c r="D3546" i="16"/>
  <c r="G3545" i="16"/>
  <c r="F3545" i="16"/>
  <c r="E3545" i="16"/>
  <c r="D3545" i="16"/>
  <c r="G3544" i="16"/>
  <c r="F3544" i="16"/>
  <c r="E3544" i="16"/>
  <c r="D3544" i="16"/>
  <c r="G3543" i="16"/>
  <c r="F3543" i="16"/>
  <c r="E3543" i="16"/>
  <c r="D3543" i="16"/>
  <c r="G3542" i="16"/>
  <c r="F3542" i="16"/>
  <c r="E3542" i="16"/>
  <c r="D3542" i="16"/>
  <c r="G3541" i="16"/>
  <c r="F3541" i="16"/>
  <c r="E3541" i="16"/>
  <c r="D3541" i="16"/>
  <c r="G3540" i="16"/>
  <c r="F3540" i="16"/>
  <c r="E3540" i="16"/>
  <c r="D3540" i="16"/>
  <c r="G3539" i="16"/>
  <c r="F3539" i="16"/>
  <c r="E3539" i="16"/>
  <c r="D3539" i="16"/>
  <c r="G3538" i="16"/>
  <c r="F3538" i="16"/>
  <c r="E3538" i="16"/>
  <c r="D3538" i="16"/>
  <c r="G3537" i="16"/>
  <c r="F3537" i="16"/>
  <c r="E3537" i="16"/>
  <c r="D3537" i="16"/>
  <c r="G3536" i="16"/>
  <c r="F3536" i="16"/>
  <c r="E3536" i="16"/>
  <c r="D3536" i="16"/>
  <c r="G3535" i="16"/>
  <c r="F3535" i="16"/>
  <c r="E3535" i="16"/>
  <c r="D3535" i="16"/>
  <c r="G3534" i="16"/>
  <c r="F3534" i="16"/>
  <c r="E3534" i="16"/>
  <c r="D3534" i="16"/>
  <c r="G3533" i="16"/>
  <c r="F3533" i="16"/>
  <c r="E3533" i="16"/>
  <c r="D3533" i="16"/>
  <c r="G3532" i="16"/>
  <c r="F3532" i="16"/>
  <c r="E3532" i="16"/>
  <c r="D3532" i="16"/>
  <c r="G3531" i="16"/>
  <c r="F3531" i="16"/>
  <c r="E3531" i="16"/>
  <c r="D3531" i="16"/>
  <c r="G3530" i="16"/>
  <c r="F3530" i="16"/>
  <c r="E3530" i="16"/>
  <c r="D3530" i="16"/>
  <c r="G3529" i="16"/>
  <c r="F3529" i="16"/>
  <c r="E3529" i="16"/>
  <c r="D3529" i="16"/>
  <c r="G3528" i="16"/>
  <c r="F3528" i="16"/>
  <c r="E3528" i="16"/>
  <c r="D3528" i="16"/>
  <c r="G3527" i="16"/>
  <c r="F3527" i="16"/>
  <c r="E3527" i="16"/>
  <c r="D3527" i="16"/>
  <c r="G3526" i="16"/>
  <c r="F3526" i="16"/>
  <c r="E3526" i="16"/>
  <c r="D3526" i="16"/>
  <c r="G3525" i="16"/>
  <c r="F3525" i="16"/>
  <c r="E3525" i="16"/>
  <c r="D3525" i="16"/>
  <c r="G3524" i="16"/>
  <c r="F3524" i="16"/>
  <c r="E3524" i="16"/>
  <c r="D3524" i="16"/>
  <c r="G3523" i="16"/>
  <c r="F3523" i="16"/>
  <c r="E3523" i="16"/>
  <c r="D3523" i="16"/>
  <c r="G3522" i="16"/>
  <c r="F3522" i="16"/>
  <c r="E3522" i="16"/>
  <c r="D3522" i="16"/>
  <c r="G3521" i="16"/>
  <c r="F3521" i="16"/>
  <c r="E3521" i="16"/>
  <c r="D3521" i="16"/>
  <c r="G3520" i="16"/>
  <c r="F3520" i="16"/>
  <c r="E3520" i="16"/>
  <c r="D3520" i="16"/>
  <c r="G3519" i="16"/>
  <c r="F3519" i="16"/>
  <c r="E3519" i="16"/>
  <c r="D3519" i="16"/>
  <c r="G3518" i="16"/>
  <c r="F3518" i="16"/>
  <c r="E3518" i="16"/>
  <c r="D3518" i="16"/>
  <c r="G3517" i="16"/>
  <c r="F3517" i="16"/>
  <c r="E3517" i="16"/>
  <c r="D3517" i="16"/>
  <c r="G3516" i="16"/>
  <c r="F3516" i="16"/>
  <c r="E3516" i="16"/>
  <c r="D3516" i="16"/>
  <c r="G3515" i="16"/>
  <c r="F3515" i="16"/>
  <c r="E3515" i="16"/>
  <c r="D3515" i="16"/>
  <c r="G3514" i="16"/>
  <c r="F3514" i="16"/>
  <c r="E3514" i="16"/>
  <c r="D3514" i="16"/>
  <c r="G3513" i="16"/>
  <c r="F3513" i="16"/>
  <c r="E3513" i="16"/>
  <c r="D3513" i="16"/>
  <c r="G3512" i="16"/>
  <c r="F3512" i="16"/>
  <c r="E3512" i="16"/>
  <c r="D3512" i="16"/>
  <c r="G3511" i="16"/>
  <c r="F3511" i="16"/>
  <c r="E3511" i="16"/>
  <c r="D3511" i="16"/>
  <c r="G3510" i="16"/>
  <c r="F3510" i="16"/>
  <c r="E3510" i="16"/>
  <c r="D3510" i="16"/>
  <c r="G3509" i="16"/>
  <c r="F3509" i="16"/>
  <c r="E3509" i="16"/>
  <c r="D3509" i="16"/>
  <c r="G3508" i="16"/>
  <c r="F3508" i="16"/>
  <c r="E3508" i="16"/>
  <c r="D3508" i="16"/>
  <c r="G3507" i="16"/>
  <c r="F3507" i="16"/>
  <c r="E3507" i="16"/>
  <c r="D3507" i="16"/>
  <c r="G3506" i="16"/>
  <c r="F3506" i="16"/>
  <c r="E3506" i="16"/>
  <c r="D3506" i="16"/>
  <c r="G3505" i="16"/>
  <c r="F3505" i="16"/>
  <c r="E3505" i="16"/>
  <c r="D3505" i="16"/>
  <c r="G3504" i="16"/>
  <c r="F3504" i="16"/>
  <c r="E3504" i="16"/>
  <c r="D3504" i="16"/>
  <c r="G3503" i="16"/>
  <c r="F3503" i="16"/>
  <c r="E3503" i="16"/>
  <c r="D3503" i="16"/>
  <c r="G3502" i="16"/>
  <c r="F3502" i="16"/>
  <c r="E3502" i="16"/>
  <c r="D3502" i="16"/>
  <c r="G3501" i="16"/>
  <c r="F3501" i="16"/>
  <c r="E3501" i="16"/>
  <c r="D3501" i="16"/>
  <c r="G3500" i="16"/>
  <c r="F3500" i="16"/>
  <c r="E3500" i="16"/>
  <c r="D3500" i="16"/>
  <c r="G3499" i="16"/>
  <c r="F3499" i="16"/>
  <c r="E3499" i="16"/>
  <c r="D3499" i="16"/>
  <c r="G3498" i="16"/>
  <c r="F3498" i="16"/>
  <c r="E3498" i="16"/>
  <c r="D3498" i="16"/>
  <c r="G3497" i="16"/>
  <c r="F3497" i="16"/>
  <c r="E3497" i="16"/>
  <c r="D3497" i="16"/>
  <c r="G3496" i="16"/>
  <c r="F3496" i="16"/>
  <c r="E3496" i="16"/>
  <c r="D3496" i="16"/>
  <c r="G3495" i="16"/>
  <c r="F3495" i="16"/>
  <c r="E3495" i="16"/>
  <c r="D3495" i="16"/>
  <c r="G3494" i="16"/>
  <c r="F3494" i="16"/>
  <c r="E3494" i="16"/>
  <c r="D3494" i="16"/>
  <c r="G3493" i="16"/>
  <c r="F3493" i="16"/>
  <c r="E3493" i="16"/>
  <c r="D3493" i="16"/>
  <c r="G3492" i="16"/>
  <c r="F3492" i="16"/>
  <c r="E3492" i="16"/>
  <c r="D3492" i="16"/>
  <c r="G3491" i="16"/>
  <c r="F3491" i="16"/>
  <c r="E3491" i="16"/>
  <c r="D3491" i="16"/>
  <c r="G3490" i="16"/>
  <c r="F3490" i="16"/>
  <c r="E3490" i="16"/>
  <c r="D3490" i="16"/>
  <c r="G3489" i="16"/>
  <c r="F3489" i="16"/>
  <c r="E3489" i="16"/>
  <c r="D3489" i="16"/>
  <c r="G3488" i="16"/>
  <c r="F3488" i="16"/>
  <c r="E3488" i="16"/>
  <c r="D3488" i="16"/>
  <c r="G3487" i="16"/>
  <c r="F3487" i="16"/>
  <c r="E3487" i="16"/>
  <c r="D3487" i="16"/>
  <c r="G3486" i="16"/>
  <c r="F3486" i="16"/>
  <c r="E3486" i="16"/>
  <c r="D3486" i="16"/>
  <c r="G3485" i="16"/>
  <c r="F3485" i="16"/>
  <c r="E3485" i="16"/>
  <c r="D3485" i="16"/>
  <c r="G3484" i="16"/>
  <c r="F3484" i="16"/>
  <c r="E3484" i="16"/>
  <c r="D3484" i="16"/>
  <c r="G3483" i="16"/>
  <c r="F3483" i="16"/>
  <c r="E3483" i="16"/>
  <c r="D3483" i="16"/>
  <c r="G3482" i="16"/>
  <c r="F3482" i="16"/>
  <c r="E3482" i="16"/>
  <c r="D3482" i="16"/>
  <c r="G3481" i="16"/>
  <c r="F3481" i="16"/>
  <c r="E3481" i="16"/>
  <c r="D3481" i="16"/>
  <c r="G3480" i="16"/>
  <c r="F3480" i="16"/>
  <c r="E3480" i="16"/>
  <c r="D3480" i="16"/>
  <c r="G3479" i="16"/>
  <c r="F3479" i="16"/>
  <c r="E3479" i="16"/>
  <c r="D3479" i="16"/>
  <c r="G3478" i="16"/>
  <c r="F3478" i="16"/>
  <c r="E3478" i="16"/>
  <c r="D3478" i="16"/>
  <c r="G3477" i="16"/>
  <c r="F3477" i="16"/>
  <c r="E3477" i="16"/>
  <c r="D3477" i="16"/>
  <c r="G3476" i="16"/>
  <c r="F3476" i="16"/>
  <c r="E3476" i="16"/>
  <c r="D3476" i="16"/>
  <c r="G3475" i="16"/>
  <c r="F3475" i="16"/>
  <c r="E3475" i="16"/>
  <c r="D3475" i="16"/>
  <c r="G3474" i="16"/>
  <c r="F3474" i="16"/>
  <c r="E3474" i="16"/>
  <c r="D3474" i="16"/>
  <c r="G3473" i="16"/>
  <c r="F3473" i="16"/>
  <c r="E3473" i="16"/>
  <c r="D3473" i="16"/>
  <c r="G3472" i="16"/>
  <c r="F3472" i="16"/>
  <c r="E3472" i="16"/>
  <c r="D3472" i="16"/>
  <c r="G3471" i="16"/>
  <c r="F3471" i="16"/>
  <c r="E3471" i="16"/>
  <c r="D3471" i="16"/>
  <c r="G3470" i="16"/>
  <c r="F3470" i="16"/>
  <c r="E3470" i="16"/>
  <c r="D3470" i="16"/>
  <c r="G3469" i="16"/>
  <c r="F3469" i="16"/>
  <c r="E3469" i="16"/>
  <c r="D3469" i="16"/>
  <c r="G3468" i="16"/>
  <c r="F3468" i="16"/>
  <c r="E3468" i="16"/>
  <c r="D3468" i="16"/>
  <c r="G3467" i="16"/>
  <c r="F3467" i="16"/>
  <c r="E3467" i="16"/>
  <c r="D3467" i="16"/>
  <c r="G3466" i="16"/>
  <c r="F3466" i="16"/>
  <c r="E3466" i="16"/>
  <c r="D3466" i="16"/>
  <c r="G3465" i="16"/>
  <c r="F3465" i="16"/>
  <c r="E3465" i="16"/>
  <c r="D3465" i="16"/>
  <c r="G3464" i="16"/>
  <c r="F3464" i="16"/>
  <c r="E3464" i="16"/>
  <c r="D3464" i="16"/>
  <c r="G3463" i="16"/>
  <c r="F3463" i="16"/>
  <c r="E3463" i="16"/>
  <c r="D3463" i="16"/>
  <c r="G3462" i="16"/>
  <c r="F3462" i="16"/>
  <c r="E3462" i="16"/>
  <c r="D3462" i="16"/>
  <c r="G3461" i="16"/>
  <c r="F3461" i="16"/>
  <c r="E3461" i="16"/>
  <c r="D3461" i="16"/>
  <c r="G3460" i="16"/>
  <c r="F3460" i="16"/>
  <c r="E3460" i="16"/>
  <c r="D3460" i="16"/>
  <c r="G3459" i="16"/>
  <c r="F3459" i="16"/>
  <c r="E3459" i="16"/>
  <c r="D3459" i="16"/>
  <c r="G3458" i="16"/>
  <c r="F3458" i="16"/>
  <c r="E3458" i="16"/>
  <c r="D3458" i="16"/>
  <c r="G3457" i="16"/>
  <c r="F3457" i="16"/>
  <c r="E3457" i="16"/>
  <c r="D3457" i="16"/>
  <c r="G3456" i="16"/>
  <c r="F3456" i="16"/>
  <c r="E3456" i="16"/>
  <c r="D3456" i="16"/>
  <c r="G3455" i="16"/>
  <c r="F3455" i="16"/>
  <c r="E3455" i="16"/>
  <c r="D3455" i="16"/>
  <c r="G3454" i="16"/>
  <c r="F3454" i="16"/>
  <c r="E3454" i="16"/>
  <c r="D3454" i="16"/>
  <c r="G3453" i="16"/>
  <c r="F3453" i="16"/>
  <c r="E3453" i="16"/>
  <c r="D3453" i="16"/>
  <c r="G3452" i="16"/>
  <c r="F3452" i="16"/>
  <c r="E3452" i="16"/>
  <c r="D3452" i="16"/>
  <c r="G3451" i="16"/>
  <c r="F3451" i="16"/>
  <c r="E3451" i="16"/>
  <c r="D3451" i="16"/>
  <c r="G3450" i="16"/>
  <c r="F3450" i="16"/>
  <c r="E3450" i="16"/>
  <c r="D3450" i="16"/>
  <c r="G3449" i="16"/>
  <c r="F3449" i="16"/>
  <c r="E3449" i="16"/>
  <c r="D3449" i="16"/>
  <c r="G3448" i="16"/>
  <c r="F3448" i="16"/>
  <c r="E3448" i="16"/>
  <c r="D3448" i="16"/>
  <c r="G3447" i="16"/>
  <c r="F3447" i="16"/>
  <c r="E3447" i="16"/>
  <c r="D3447" i="16"/>
  <c r="G3446" i="16"/>
  <c r="F3446" i="16"/>
  <c r="E3446" i="16"/>
  <c r="D3446" i="16"/>
  <c r="G3445" i="16"/>
  <c r="F3445" i="16"/>
  <c r="E3445" i="16"/>
  <c r="D3445" i="16"/>
  <c r="G3444" i="16"/>
  <c r="F3444" i="16"/>
  <c r="E3444" i="16"/>
  <c r="D3444" i="16"/>
  <c r="G3443" i="16"/>
  <c r="F3443" i="16"/>
  <c r="E3443" i="16"/>
  <c r="D3443" i="16"/>
  <c r="G3442" i="16"/>
  <c r="F3442" i="16"/>
  <c r="E3442" i="16"/>
  <c r="D3442" i="16"/>
  <c r="G3441" i="16"/>
  <c r="F3441" i="16"/>
  <c r="E3441" i="16"/>
  <c r="D3441" i="16"/>
  <c r="G3440" i="16"/>
  <c r="F3440" i="16"/>
  <c r="E3440" i="16"/>
  <c r="D3440" i="16"/>
  <c r="G3439" i="16"/>
  <c r="F3439" i="16"/>
  <c r="E3439" i="16"/>
  <c r="D3439" i="16"/>
  <c r="G3438" i="16"/>
  <c r="F3438" i="16"/>
  <c r="E3438" i="16"/>
  <c r="D3438" i="16"/>
  <c r="G3437" i="16"/>
  <c r="F3437" i="16"/>
  <c r="E3437" i="16"/>
  <c r="D3437" i="16"/>
  <c r="G3436" i="16"/>
  <c r="F3436" i="16"/>
  <c r="E3436" i="16"/>
  <c r="D3436" i="16"/>
  <c r="G3435" i="16"/>
  <c r="F3435" i="16"/>
  <c r="E3435" i="16"/>
  <c r="D3435" i="16"/>
  <c r="G3434" i="16"/>
  <c r="F3434" i="16"/>
  <c r="E3434" i="16"/>
  <c r="D3434" i="16"/>
  <c r="G3433" i="16"/>
  <c r="F3433" i="16"/>
  <c r="E3433" i="16"/>
  <c r="D3433" i="16"/>
  <c r="G3432" i="16"/>
  <c r="F3432" i="16"/>
  <c r="E3432" i="16"/>
  <c r="D3432" i="16"/>
  <c r="G3431" i="16"/>
  <c r="F3431" i="16"/>
  <c r="E3431" i="16"/>
  <c r="D3431" i="16"/>
  <c r="G3430" i="16"/>
  <c r="F3430" i="16"/>
  <c r="E3430" i="16"/>
  <c r="D3430" i="16"/>
  <c r="G3429" i="16"/>
  <c r="F3429" i="16"/>
  <c r="E3429" i="16"/>
  <c r="D3429" i="16"/>
  <c r="G3428" i="16"/>
  <c r="F3428" i="16"/>
  <c r="E3428" i="16"/>
  <c r="D3428" i="16"/>
  <c r="G3427" i="16"/>
  <c r="F3427" i="16"/>
  <c r="E3427" i="16"/>
  <c r="D3427" i="16"/>
  <c r="G3426" i="16"/>
  <c r="F3426" i="16"/>
  <c r="E3426" i="16"/>
  <c r="D3426" i="16"/>
  <c r="G3425" i="16"/>
  <c r="F3425" i="16"/>
  <c r="E3425" i="16"/>
  <c r="D3425" i="16"/>
  <c r="G3424" i="16"/>
  <c r="F3424" i="16"/>
  <c r="E3424" i="16"/>
  <c r="D3424" i="16"/>
  <c r="G3423" i="16"/>
  <c r="F3423" i="16"/>
  <c r="E3423" i="16"/>
  <c r="D3423" i="16"/>
  <c r="G3422" i="16"/>
  <c r="F3422" i="16"/>
  <c r="E3422" i="16"/>
  <c r="D3422" i="16"/>
  <c r="G3421" i="16"/>
  <c r="F3421" i="16"/>
  <c r="E3421" i="16"/>
  <c r="D3421" i="16"/>
  <c r="G3420" i="16"/>
  <c r="F3420" i="16"/>
  <c r="E3420" i="16"/>
  <c r="D3420" i="16"/>
  <c r="G3419" i="16"/>
  <c r="F3419" i="16"/>
  <c r="E3419" i="16"/>
  <c r="D3419" i="16"/>
  <c r="G3418" i="16"/>
  <c r="F3418" i="16"/>
  <c r="E3418" i="16"/>
  <c r="D3418" i="16"/>
  <c r="G3417" i="16"/>
  <c r="F3417" i="16"/>
  <c r="E3417" i="16"/>
  <c r="D3417" i="16"/>
  <c r="G3416" i="16"/>
  <c r="F3416" i="16"/>
  <c r="E3416" i="16"/>
  <c r="D3416" i="16"/>
  <c r="G3415" i="16"/>
  <c r="F3415" i="16"/>
  <c r="E3415" i="16"/>
  <c r="D3415" i="16"/>
  <c r="G3414" i="16"/>
  <c r="F3414" i="16"/>
  <c r="E3414" i="16"/>
  <c r="D3414" i="16"/>
  <c r="G3413" i="16"/>
  <c r="F3413" i="16"/>
  <c r="E3413" i="16"/>
  <c r="D3413" i="16"/>
  <c r="G3412" i="16"/>
  <c r="F3412" i="16"/>
  <c r="E3412" i="16"/>
  <c r="D3412" i="16"/>
  <c r="G3411" i="16"/>
  <c r="F3411" i="16"/>
  <c r="E3411" i="16"/>
  <c r="D3411" i="16"/>
  <c r="G3410" i="16"/>
  <c r="F3410" i="16"/>
  <c r="E3410" i="16"/>
  <c r="D3410" i="16"/>
  <c r="G3409" i="16"/>
  <c r="F3409" i="16"/>
  <c r="E3409" i="16"/>
  <c r="D3409" i="16"/>
  <c r="G3408" i="16"/>
  <c r="F3408" i="16"/>
  <c r="E3408" i="16"/>
  <c r="D3408" i="16"/>
  <c r="G3407" i="16"/>
  <c r="F3407" i="16"/>
  <c r="E3407" i="16"/>
  <c r="D3407" i="16"/>
  <c r="G3406" i="16"/>
  <c r="F3406" i="16"/>
  <c r="E3406" i="16"/>
  <c r="D3406" i="16"/>
  <c r="G3405" i="16"/>
  <c r="F3405" i="16"/>
  <c r="E3405" i="16"/>
  <c r="D3405" i="16"/>
  <c r="G3404" i="16"/>
  <c r="F3404" i="16"/>
  <c r="E3404" i="16"/>
  <c r="D3404" i="16"/>
  <c r="G3403" i="16"/>
  <c r="F3403" i="16"/>
  <c r="E3403" i="16"/>
  <c r="D3403" i="16"/>
  <c r="G3402" i="16"/>
  <c r="F3402" i="16"/>
  <c r="E3402" i="16"/>
  <c r="D3402" i="16"/>
  <c r="G3401" i="16"/>
  <c r="F3401" i="16"/>
  <c r="E3401" i="16"/>
  <c r="D3401" i="16"/>
  <c r="G3400" i="16"/>
  <c r="F3400" i="16"/>
  <c r="E3400" i="16"/>
  <c r="D3400" i="16"/>
  <c r="G3399" i="16"/>
  <c r="F3399" i="16"/>
  <c r="E3399" i="16"/>
  <c r="D3399" i="16"/>
  <c r="G3398" i="16"/>
  <c r="F3398" i="16"/>
  <c r="E3398" i="16"/>
  <c r="D3398" i="16"/>
  <c r="G3397" i="16"/>
  <c r="F3397" i="16"/>
  <c r="E3397" i="16"/>
  <c r="D3397" i="16"/>
  <c r="G3396" i="16"/>
  <c r="F3396" i="16"/>
  <c r="E3396" i="16"/>
  <c r="D3396" i="16"/>
  <c r="G3395" i="16"/>
  <c r="F3395" i="16"/>
  <c r="E3395" i="16"/>
  <c r="D3395" i="16"/>
  <c r="G3394" i="16"/>
  <c r="F3394" i="16"/>
  <c r="E3394" i="16"/>
  <c r="D3394" i="16"/>
  <c r="G3393" i="16"/>
  <c r="F3393" i="16"/>
  <c r="E3393" i="16"/>
  <c r="D3393" i="16"/>
  <c r="G3392" i="16"/>
  <c r="F3392" i="16"/>
  <c r="E3392" i="16"/>
  <c r="D3392" i="16"/>
  <c r="G3391" i="16"/>
  <c r="F3391" i="16"/>
  <c r="E3391" i="16"/>
  <c r="D3391" i="16"/>
  <c r="G3390" i="16"/>
  <c r="F3390" i="16"/>
  <c r="E3390" i="16"/>
  <c r="D3390" i="16"/>
  <c r="G3389" i="16"/>
  <c r="F3389" i="16"/>
  <c r="E3389" i="16"/>
  <c r="D3389" i="16"/>
  <c r="G3388" i="16"/>
  <c r="F3388" i="16"/>
  <c r="E3388" i="16"/>
  <c r="D3388" i="16"/>
  <c r="G3387" i="16"/>
  <c r="F3387" i="16"/>
  <c r="E3387" i="16"/>
  <c r="D3387" i="16"/>
  <c r="G3386" i="16"/>
  <c r="F3386" i="16"/>
  <c r="E3386" i="16"/>
  <c r="D3386" i="16"/>
  <c r="G3385" i="16"/>
  <c r="F3385" i="16"/>
  <c r="E3385" i="16"/>
  <c r="D3385" i="16"/>
  <c r="G3384" i="16"/>
  <c r="F3384" i="16"/>
  <c r="E3384" i="16"/>
  <c r="D3384" i="16"/>
  <c r="G3383" i="16"/>
  <c r="F3383" i="16"/>
  <c r="E3383" i="16"/>
  <c r="D3383" i="16"/>
  <c r="G3382" i="16"/>
  <c r="F3382" i="16"/>
  <c r="E3382" i="16"/>
  <c r="D3382" i="16"/>
  <c r="G3381" i="16"/>
  <c r="F3381" i="16"/>
  <c r="E3381" i="16"/>
  <c r="D3381" i="16"/>
  <c r="G3380" i="16"/>
  <c r="F3380" i="16"/>
  <c r="E3380" i="16"/>
  <c r="D3380" i="16"/>
  <c r="G3379" i="16"/>
  <c r="F3379" i="16"/>
  <c r="E3379" i="16"/>
  <c r="D3379" i="16"/>
  <c r="G3378" i="16"/>
  <c r="F3378" i="16"/>
  <c r="E3378" i="16"/>
  <c r="D3378" i="16"/>
  <c r="G3377" i="16"/>
  <c r="F3377" i="16"/>
  <c r="E3377" i="16"/>
  <c r="D3377" i="16"/>
  <c r="G3376" i="16"/>
  <c r="F3376" i="16"/>
  <c r="E3376" i="16"/>
  <c r="D3376" i="16"/>
  <c r="G3375" i="16"/>
  <c r="F3375" i="16"/>
  <c r="E3375" i="16"/>
  <c r="D3375" i="16"/>
  <c r="G3374" i="16"/>
  <c r="F3374" i="16"/>
  <c r="E3374" i="16"/>
  <c r="D3374" i="16"/>
  <c r="G3373" i="16"/>
  <c r="F3373" i="16"/>
  <c r="E3373" i="16"/>
  <c r="D3373" i="16"/>
  <c r="G3372" i="16"/>
  <c r="F3372" i="16"/>
  <c r="E3372" i="16"/>
  <c r="D3372" i="16"/>
  <c r="G3371" i="16"/>
  <c r="F3371" i="16"/>
  <c r="E3371" i="16"/>
  <c r="D3371" i="16"/>
  <c r="G3370" i="16"/>
  <c r="F3370" i="16"/>
  <c r="E3370" i="16"/>
  <c r="D3370" i="16"/>
  <c r="G3369" i="16"/>
  <c r="F3369" i="16"/>
  <c r="E3369" i="16"/>
  <c r="D3369" i="16"/>
  <c r="G3368" i="16"/>
  <c r="F3368" i="16"/>
  <c r="E3368" i="16"/>
  <c r="D3368" i="16"/>
  <c r="G3367" i="16"/>
  <c r="F3367" i="16"/>
  <c r="E3367" i="16"/>
  <c r="D3367" i="16"/>
  <c r="G3366" i="16"/>
  <c r="F3366" i="16"/>
  <c r="E3366" i="16"/>
  <c r="D3366" i="16"/>
  <c r="G3365" i="16"/>
  <c r="F3365" i="16"/>
  <c r="E3365" i="16"/>
  <c r="D3365" i="16"/>
  <c r="G3364" i="16"/>
  <c r="F3364" i="16"/>
  <c r="E3364" i="16"/>
  <c r="D3364" i="16"/>
  <c r="G3363" i="16"/>
  <c r="F3363" i="16"/>
  <c r="E3363" i="16"/>
  <c r="D3363" i="16"/>
  <c r="G3362" i="16"/>
  <c r="F3362" i="16"/>
  <c r="E3362" i="16"/>
  <c r="D3362" i="16"/>
  <c r="G3361" i="16"/>
  <c r="F3361" i="16"/>
  <c r="E3361" i="16"/>
  <c r="D3361" i="16"/>
  <c r="G3360" i="16"/>
  <c r="F3360" i="16"/>
  <c r="E3360" i="16"/>
  <c r="D3360" i="16"/>
  <c r="G3359" i="16"/>
  <c r="F3359" i="16"/>
  <c r="E3359" i="16"/>
  <c r="D3359" i="16"/>
  <c r="G3358" i="16"/>
  <c r="F3358" i="16"/>
  <c r="E3358" i="16"/>
  <c r="D3358" i="16"/>
  <c r="G3357" i="16"/>
  <c r="F3357" i="16"/>
  <c r="E3357" i="16"/>
  <c r="D3357" i="16"/>
  <c r="G3356" i="16"/>
  <c r="F3356" i="16"/>
  <c r="E3356" i="16"/>
  <c r="D3356" i="16"/>
  <c r="G3355" i="16"/>
  <c r="F3355" i="16"/>
  <c r="E3355" i="16"/>
  <c r="D3355" i="16"/>
  <c r="G3354" i="16"/>
  <c r="F3354" i="16"/>
  <c r="E3354" i="16"/>
  <c r="D3354" i="16"/>
  <c r="G3353" i="16"/>
  <c r="F3353" i="16"/>
  <c r="E3353" i="16"/>
  <c r="D3353" i="16"/>
  <c r="G3352" i="16"/>
  <c r="F3352" i="16"/>
  <c r="E3352" i="16"/>
  <c r="D3352" i="16"/>
  <c r="G3351" i="16"/>
  <c r="F3351" i="16"/>
  <c r="E3351" i="16"/>
  <c r="D3351" i="16"/>
  <c r="G3350" i="16"/>
  <c r="F3350" i="16"/>
  <c r="E3350" i="16"/>
  <c r="D3350" i="16"/>
  <c r="G3349" i="16"/>
  <c r="F3349" i="16"/>
  <c r="E3349" i="16"/>
  <c r="D3349" i="16"/>
  <c r="G3348" i="16"/>
  <c r="F3348" i="16"/>
  <c r="E3348" i="16"/>
  <c r="D3348" i="16"/>
  <c r="G3347" i="16"/>
  <c r="F3347" i="16"/>
  <c r="E3347" i="16"/>
  <c r="D3347" i="16"/>
  <c r="G3346" i="16"/>
  <c r="F3346" i="16"/>
  <c r="E3346" i="16"/>
  <c r="D3346" i="16"/>
  <c r="G3345" i="16"/>
  <c r="F3345" i="16"/>
  <c r="E3345" i="16"/>
  <c r="D3345" i="16"/>
  <c r="G3344" i="16"/>
  <c r="F3344" i="16"/>
  <c r="E3344" i="16"/>
  <c r="D3344" i="16"/>
  <c r="G3343" i="16"/>
  <c r="F3343" i="16"/>
  <c r="E3343" i="16"/>
  <c r="D3343" i="16"/>
  <c r="G3342" i="16"/>
  <c r="F3342" i="16"/>
  <c r="E3342" i="16"/>
  <c r="D3342" i="16"/>
  <c r="G3341" i="16"/>
  <c r="F3341" i="16"/>
  <c r="E3341" i="16"/>
  <c r="D3341" i="16"/>
  <c r="G3340" i="16"/>
  <c r="F3340" i="16"/>
  <c r="E3340" i="16"/>
  <c r="D3340" i="16"/>
  <c r="G3339" i="16"/>
  <c r="F3339" i="16"/>
  <c r="E3339" i="16"/>
  <c r="D3339" i="16"/>
  <c r="G3338" i="16"/>
  <c r="F3338" i="16"/>
  <c r="E3338" i="16"/>
  <c r="D3338" i="16"/>
  <c r="G3337" i="16"/>
  <c r="F3337" i="16"/>
  <c r="E3337" i="16"/>
  <c r="D3337" i="16"/>
  <c r="G3336" i="16"/>
  <c r="F3336" i="16"/>
  <c r="E3336" i="16"/>
  <c r="D3336" i="16"/>
  <c r="G3335" i="16"/>
  <c r="F3335" i="16"/>
  <c r="E3335" i="16"/>
  <c r="D3335" i="16"/>
  <c r="G3334" i="16"/>
  <c r="F3334" i="16"/>
  <c r="E3334" i="16"/>
  <c r="D3334" i="16"/>
  <c r="G3333" i="16"/>
  <c r="F3333" i="16"/>
  <c r="E3333" i="16"/>
  <c r="D3333" i="16"/>
  <c r="G3332" i="16"/>
  <c r="F3332" i="16"/>
  <c r="E3332" i="16"/>
  <c r="D3332" i="16"/>
  <c r="G3331" i="16"/>
  <c r="F3331" i="16"/>
  <c r="E3331" i="16"/>
  <c r="D3331" i="16"/>
  <c r="G3330" i="16"/>
  <c r="F3330" i="16"/>
  <c r="E3330" i="16"/>
  <c r="D3330" i="16"/>
  <c r="G3329" i="16"/>
  <c r="F3329" i="16"/>
  <c r="E3329" i="16"/>
  <c r="D3329" i="16"/>
  <c r="G3328" i="16"/>
  <c r="F3328" i="16"/>
  <c r="E3328" i="16"/>
  <c r="D3328" i="16"/>
  <c r="G3327" i="16"/>
  <c r="F3327" i="16"/>
  <c r="E3327" i="16"/>
  <c r="D3327" i="16"/>
  <c r="G3326" i="16"/>
  <c r="F3326" i="16"/>
  <c r="E3326" i="16"/>
  <c r="D3326" i="16"/>
  <c r="G3325" i="16"/>
  <c r="F3325" i="16"/>
  <c r="E3325" i="16"/>
  <c r="D3325" i="16"/>
  <c r="G3324" i="16"/>
  <c r="F3324" i="16"/>
  <c r="E3324" i="16"/>
  <c r="D3324" i="16"/>
  <c r="G3323" i="16"/>
  <c r="F3323" i="16"/>
  <c r="E3323" i="16"/>
  <c r="D3323" i="16"/>
  <c r="G3322" i="16"/>
  <c r="F3322" i="16"/>
  <c r="E3322" i="16"/>
  <c r="D3322" i="16"/>
  <c r="G3321" i="16"/>
  <c r="F3321" i="16"/>
  <c r="E3321" i="16"/>
  <c r="D3321" i="16"/>
  <c r="G3320" i="16"/>
  <c r="F3320" i="16"/>
  <c r="E3320" i="16"/>
  <c r="D3320" i="16"/>
  <c r="G3319" i="16"/>
  <c r="F3319" i="16"/>
  <c r="E3319" i="16"/>
  <c r="D3319" i="16"/>
  <c r="G3318" i="16"/>
  <c r="F3318" i="16"/>
  <c r="E3318" i="16"/>
  <c r="D3318" i="16"/>
  <c r="G3317" i="16"/>
  <c r="F3317" i="16"/>
  <c r="E3317" i="16"/>
  <c r="D3317" i="16"/>
  <c r="G3316" i="16"/>
  <c r="F3316" i="16"/>
  <c r="E3316" i="16"/>
  <c r="D3316" i="16"/>
  <c r="G3315" i="16"/>
  <c r="F3315" i="16"/>
  <c r="E3315" i="16"/>
  <c r="D3315" i="16"/>
  <c r="G3314" i="16"/>
  <c r="F3314" i="16"/>
  <c r="E3314" i="16"/>
  <c r="D3314" i="16"/>
  <c r="G3313" i="16"/>
  <c r="F3313" i="16"/>
  <c r="E3313" i="16"/>
  <c r="D3313" i="16"/>
  <c r="G3312" i="16"/>
  <c r="F3312" i="16"/>
  <c r="E3312" i="16"/>
  <c r="D3312" i="16"/>
  <c r="G3311" i="16"/>
  <c r="F3311" i="16"/>
  <c r="E3311" i="16"/>
  <c r="D3311" i="16"/>
  <c r="G3310" i="16"/>
  <c r="F3310" i="16"/>
  <c r="E3310" i="16"/>
  <c r="D3310" i="16"/>
  <c r="G3309" i="16"/>
  <c r="F3309" i="16"/>
  <c r="E3309" i="16"/>
  <c r="D3309" i="16"/>
  <c r="G3308" i="16"/>
  <c r="F3308" i="16"/>
  <c r="E3308" i="16"/>
  <c r="D3308" i="16"/>
  <c r="G3307" i="16"/>
  <c r="F3307" i="16"/>
  <c r="E3307" i="16"/>
  <c r="D3307" i="16"/>
  <c r="G3306" i="16"/>
  <c r="F3306" i="16"/>
  <c r="E3306" i="16"/>
  <c r="D3306" i="16"/>
  <c r="G3305" i="16"/>
  <c r="F3305" i="16"/>
  <c r="E3305" i="16"/>
  <c r="D3305" i="16"/>
  <c r="G3304" i="16"/>
  <c r="F3304" i="16"/>
  <c r="E3304" i="16"/>
  <c r="D3304" i="16"/>
  <c r="G3303" i="16"/>
  <c r="F3303" i="16"/>
  <c r="E3303" i="16"/>
  <c r="D3303" i="16"/>
  <c r="G3302" i="16"/>
  <c r="F3302" i="16"/>
  <c r="E3302" i="16"/>
  <c r="D3302" i="16"/>
  <c r="G3301" i="16"/>
  <c r="F3301" i="16"/>
  <c r="E3301" i="16"/>
  <c r="D3301" i="16"/>
  <c r="G3300" i="16"/>
  <c r="F3300" i="16"/>
  <c r="E3300" i="16"/>
  <c r="D3300" i="16"/>
  <c r="G3299" i="16"/>
  <c r="F3299" i="16"/>
  <c r="E3299" i="16"/>
  <c r="D3299" i="16"/>
  <c r="G3298" i="16"/>
  <c r="F3298" i="16"/>
  <c r="E3298" i="16"/>
  <c r="D3298" i="16"/>
  <c r="G3297" i="16"/>
  <c r="F3297" i="16"/>
  <c r="E3297" i="16"/>
  <c r="D3297" i="16"/>
  <c r="G3296" i="16"/>
  <c r="F3296" i="16"/>
  <c r="E3296" i="16"/>
  <c r="D3296" i="16"/>
  <c r="G3295" i="16"/>
  <c r="F3295" i="16"/>
  <c r="E3295" i="16"/>
  <c r="D3295" i="16"/>
  <c r="G3294" i="16"/>
  <c r="F3294" i="16"/>
  <c r="E3294" i="16"/>
  <c r="D3294" i="16"/>
  <c r="G3293" i="16"/>
  <c r="F3293" i="16"/>
  <c r="E3293" i="16"/>
  <c r="D3293" i="16"/>
  <c r="G3292" i="16"/>
  <c r="F3292" i="16"/>
  <c r="E3292" i="16"/>
  <c r="D3292" i="16"/>
  <c r="G3291" i="16"/>
  <c r="F3291" i="16"/>
  <c r="E3291" i="16"/>
  <c r="D3291" i="16"/>
  <c r="G3290" i="16"/>
  <c r="F3290" i="16"/>
  <c r="E3290" i="16"/>
  <c r="D3290" i="16"/>
  <c r="G3289" i="16"/>
  <c r="F3289" i="16"/>
  <c r="E3289" i="16"/>
  <c r="D3289" i="16"/>
  <c r="G3288" i="16"/>
  <c r="F3288" i="16"/>
  <c r="E3288" i="16"/>
  <c r="D3288" i="16"/>
  <c r="G3287" i="16"/>
  <c r="F3287" i="16"/>
  <c r="E3287" i="16"/>
  <c r="D3287" i="16"/>
  <c r="G3286" i="16"/>
  <c r="F3286" i="16"/>
  <c r="E3286" i="16"/>
  <c r="D3286" i="16"/>
  <c r="G3285" i="16"/>
  <c r="F3285" i="16"/>
  <c r="E3285" i="16"/>
  <c r="D3285" i="16"/>
  <c r="G3284" i="16"/>
  <c r="F3284" i="16"/>
  <c r="E3284" i="16"/>
  <c r="D3284" i="16"/>
  <c r="G3283" i="16"/>
  <c r="F3283" i="16"/>
  <c r="E3283" i="16"/>
  <c r="D3283" i="16"/>
  <c r="G3282" i="16"/>
  <c r="F3282" i="16"/>
  <c r="E3282" i="16"/>
  <c r="D3282" i="16"/>
  <c r="G3281" i="16"/>
  <c r="F3281" i="16"/>
  <c r="E3281" i="16"/>
  <c r="D3281" i="16"/>
  <c r="G3280" i="16"/>
  <c r="F3280" i="16"/>
  <c r="E3280" i="16"/>
  <c r="D3280" i="16"/>
  <c r="G3279" i="16"/>
  <c r="F3279" i="16"/>
  <c r="E3279" i="16"/>
  <c r="D3279" i="16"/>
  <c r="G3278" i="16"/>
  <c r="F3278" i="16"/>
  <c r="E3278" i="16"/>
  <c r="D3278" i="16"/>
  <c r="G3277" i="16"/>
  <c r="F3277" i="16"/>
  <c r="E3277" i="16"/>
  <c r="D3277" i="16"/>
  <c r="G3276" i="16"/>
  <c r="F3276" i="16"/>
  <c r="E3276" i="16"/>
  <c r="D3276" i="16"/>
  <c r="G3275" i="16"/>
  <c r="F3275" i="16"/>
  <c r="E3275" i="16"/>
  <c r="D3275" i="16"/>
  <c r="G3274" i="16"/>
  <c r="F3274" i="16"/>
  <c r="E3274" i="16"/>
  <c r="D3274" i="16"/>
  <c r="G3273" i="16"/>
  <c r="F3273" i="16"/>
  <c r="E3273" i="16"/>
  <c r="D3273" i="16"/>
  <c r="G3272" i="16"/>
  <c r="F3272" i="16"/>
  <c r="E3272" i="16"/>
  <c r="D3272" i="16"/>
  <c r="G3271" i="16"/>
  <c r="F3271" i="16"/>
  <c r="E3271" i="16"/>
  <c r="D3271" i="16"/>
  <c r="G3270" i="16"/>
  <c r="F3270" i="16"/>
  <c r="E3270" i="16"/>
  <c r="D3270" i="16"/>
  <c r="G3269" i="16"/>
  <c r="F3269" i="16"/>
  <c r="E3269" i="16"/>
  <c r="D3269" i="16"/>
  <c r="G3268" i="16"/>
  <c r="F3268" i="16"/>
  <c r="E3268" i="16"/>
  <c r="D3268" i="16"/>
  <c r="G3267" i="16"/>
  <c r="F3267" i="16"/>
  <c r="E3267" i="16"/>
  <c r="D3267" i="16"/>
  <c r="G3266" i="16"/>
  <c r="F3266" i="16"/>
  <c r="E3266" i="16"/>
  <c r="D3266" i="16"/>
  <c r="G3265" i="16"/>
  <c r="F3265" i="16"/>
  <c r="E3265" i="16"/>
  <c r="D3265" i="16"/>
  <c r="G3264" i="16"/>
  <c r="F3264" i="16"/>
  <c r="E3264" i="16"/>
  <c r="D3264" i="16"/>
  <c r="G3263" i="16"/>
  <c r="F3263" i="16"/>
  <c r="E3263" i="16"/>
  <c r="D3263" i="16"/>
  <c r="G3262" i="16"/>
  <c r="F3262" i="16"/>
  <c r="E3262" i="16"/>
  <c r="D3262" i="16"/>
  <c r="G3261" i="16"/>
  <c r="F3261" i="16"/>
  <c r="E3261" i="16"/>
  <c r="D3261" i="16"/>
  <c r="G3260" i="16"/>
  <c r="F3260" i="16"/>
  <c r="E3260" i="16"/>
  <c r="D3260" i="16"/>
  <c r="G3259" i="16"/>
  <c r="F3259" i="16"/>
  <c r="E3259" i="16"/>
  <c r="D3259" i="16"/>
  <c r="G3258" i="16"/>
  <c r="F3258" i="16"/>
  <c r="E3258" i="16"/>
  <c r="D3258" i="16"/>
  <c r="G3257" i="16"/>
  <c r="F3257" i="16"/>
  <c r="E3257" i="16"/>
  <c r="D3257" i="16"/>
  <c r="G3256" i="16"/>
  <c r="F3256" i="16"/>
  <c r="E3256" i="16"/>
  <c r="D3256" i="16"/>
  <c r="G3255" i="16"/>
  <c r="F3255" i="16"/>
  <c r="E3255" i="16"/>
  <c r="D3255" i="16"/>
  <c r="G3254" i="16"/>
  <c r="F3254" i="16"/>
  <c r="E3254" i="16"/>
  <c r="D3254" i="16"/>
  <c r="G3253" i="16"/>
  <c r="F3253" i="16"/>
  <c r="E3253" i="16"/>
  <c r="D3253" i="16"/>
  <c r="G3252" i="16"/>
  <c r="F3252" i="16"/>
  <c r="E3252" i="16"/>
  <c r="D3252" i="16"/>
  <c r="G3251" i="16"/>
  <c r="F3251" i="16"/>
  <c r="E3251" i="16"/>
  <c r="D3251" i="16"/>
  <c r="G3250" i="16"/>
  <c r="F3250" i="16"/>
  <c r="E3250" i="16"/>
  <c r="D3250" i="16"/>
  <c r="G3249" i="16"/>
  <c r="F3249" i="16"/>
  <c r="E3249" i="16"/>
  <c r="D3249" i="16"/>
  <c r="G3248" i="16"/>
  <c r="F3248" i="16"/>
  <c r="E3248" i="16"/>
  <c r="D3248" i="16"/>
  <c r="G3247" i="16"/>
  <c r="F3247" i="16"/>
  <c r="E3247" i="16"/>
  <c r="D3247" i="16"/>
  <c r="G3246" i="16"/>
  <c r="F3246" i="16"/>
  <c r="E3246" i="16"/>
  <c r="D3246" i="16"/>
  <c r="G3245" i="16"/>
  <c r="F3245" i="16"/>
  <c r="E3245" i="16"/>
  <c r="D3245" i="16"/>
  <c r="G3244" i="16"/>
  <c r="F3244" i="16"/>
  <c r="E3244" i="16"/>
  <c r="D3244" i="16"/>
  <c r="G3243" i="16"/>
  <c r="F3243" i="16"/>
  <c r="E3243" i="16"/>
  <c r="D3243" i="16"/>
  <c r="G3242" i="16"/>
  <c r="F3242" i="16"/>
  <c r="E3242" i="16"/>
  <c r="D3242" i="16"/>
  <c r="G3241" i="16"/>
  <c r="F3241" i="16"/>
  <c r="E3241" i="16"/>
  <c r="D3241" i="16"/>
  <c r="G3240" i="16"/>
  <c r="F3240" i="16"/>
  <c r="E3240" i="16"/>
  <c r="D3240" i="16"/>
  <c r="G3239" i="16"/>
  <c r="F3239" i="16"/>
  <c r="E3239" i="16"/>
  <c r="D3239" i="16"/>
  <c r="G3238" i="16"/>
  <c r="F3238" i="16"/>
  <c r="E3238" i="16"/>
  <c r="D3238" i="16"/>
  <c r="G3237" i="16"/>
  <c r="F3237" i="16"/>
  <c r="E3237" i="16"/>
  <c r="D3237" i="16"/>
  <c r="G3236" i="16"/>
  <c r="F3236" i="16"/>
  <c r="E3236" i="16"/>
  <c r="D3236" i="16"/>
  <c r="G3235" i="16"/>
  <c r="F3235" i="16"/>
  <c r="E3235" i="16"/>
  <c r="D3235" i="16"/>
  <c r="G3234" i="16"/>
  <c r="F3234" i="16"/>
  <c r="E3234" i="16"/>
  <c r="D3234" i="16"/>
  <c r="G3233" i="16"/>
  <c r="F3233" i="16"/>
  <c r="E3233" i="16"/>
  <c r="D3233" i="16"/>
  <c r="G3232" i="16"/>
  <c r="F3232" i="16"/>
  <c r="E3232" i="16"/>
  <c r="D3232" i="16"/>
  <c r="G3231" i="16"/>
  <c r="F3231" i="16"/>
  <c r="E3231" i="16"/>
  <c r="D3231" i="16"/>
  <c r="G3230" i="16"/>
  <c r="F3230" i="16"/>
  <c r="E3230" i="16"/>
  <c r="D3230" i="16"/>
  <c r="G3229" i="16"/>
  <c r="F3229" i="16"/>
  <c r="E3229" i="16"/>
  <c r="D3229" i="16"/>
  <c r="G3228" i="16"/>
  <c r="F3228" i="16"/>
  <c r="E3228" i="16"/>
  <c r="D3228" i="16"/>
  <c r="G3227" i="16"/>
  <c r="F3227" i="16"/>
  <c r="E3227" i="16"/>
  <c r="D3227" i="16"/>
  <c r="G3226" i="16"/>
  <c r="F3226" i="16"/>
  <c r="E3226" i="16"/>
  <c r="D3226" i="16"/>
  <c r="G3225" i="16"/>
  <c r="F3225" i="16"/>
  <c r="E3225" i="16"/>
  <c r="D3225" i="16"/>
  <c r="G3224" i="16"/>
  <c r="F3224" i="16"/>
  <c r="E3224" i="16"/>
  <c r="D3224" i="16"/>
  <c r="G3223" i="16"/>
  <c r="F3223" i="16"/>
  <c r="E3223" i="16"/>
  <c r="D3223" i="16"/>
  <c r="G3222" i="16"/>
  <c r="F3222" i="16"/>
  <c r="E3222" i="16"/>
  <c r="D3222" i="16"/>
  <c r="G3221" i="16"/>
  <c r="F3221" i="16"/>
  <c r="E3221" i="16"/>
  <c r="D3221" i="16"/>
  <c r="G3220" i="16"/>
  <c r="F3220" i="16"/>
  <c r="E3220" i="16"/>
  <c r="D3220" i="16"/>
  <c r="G3219" i="16"/>
  <c r="F3219" i="16"/>
  <c r="E3219" i="16"/>
  <c r="D3219" i="16"/>
  <c r="G3218" i="16"/>
  <c r="F3218" i="16"/>
  <c r="E3218" i="16"/>
  <c r="D3218" i="16"/>
  <c r="G3217" i="16"/>
  <c r="F3217" i="16"/>
  <c r="E3217" i="16"/>
  <c r="D3217" i="16"/>
  <c r="G3216" i="16"/>
  <c r="F3216" i="16"/>
  <c r="E3216" i="16"/>
  <c r="D3216" i="16"/>
  <c r="G3215" i="16"/>
  <c r="F3215" i="16"/>
  <c r="E3215" i="16"/>
  <c r="D3215" i="16"/>
  <c r="G3214" i="16"/>
  <c r="F3214" i="16"/>
  <c r="E3214" i="16"/>
  <c r="D3214" i="16"/>
  <c r="G3213" i="16"/>
  <c r="F3213" i="16"/>
  <c r="E3213" i="16"/>
  <c r="D3213" i="16"/>
  <c r="G3212" i="16"/>
  <c r="F3212" i="16"/>
  <c r="E3212" i="16"/>
  <c r="D3212" i="16"/>
  <c r="G3211" i="16"/>
  <c r="F3211" i="16"/>
  <c r="E3211" i="16"/>
  <c r="D3211" i="16"/>
  <c r="G3210" i="16"/>
  <c r="F3210" i="16"/>
  <c r="E3210" i="16"/>
  <c r="D3210" i="16"/>
  <c r="G3209" i="16"/>
  <c r="F3209" i="16"/>
  <c r="E3209" i="16"/>
  <c r="D3209" i="16"/>
  <c r="G3208" i="16"/>
  <c r="F3208" i="16"/>
  <c r="E3208" i="16"/>
  <c r="D3208" i="16"/>
  <c r="G3207" i="16"/>
  <c r="F3207" i="16"/>
  <c r="E3207" i="16"/>
  <c r="D3207" i="16"/>
  <c r="G3206" i="16"/>
  <c r="F3206" i="16"/>
  <c r="E3206" i="16"/>
  <c r="D3206" i="16"/>
  <c r="G3205" i="16"/>
  <c r="F3205" i="16"/>
  <c r="E3205" i="16"/>
  <c r="D3205" i="16"/>
  <c r="G3204" i="16"/>
  <c r="F3204" i="16"/>
  <c r="E3204" i="16"/>
  <c r="D3204" i="16"/>
  <c r="G3203" i="16"/>
  <c r="F3203" i="16"/>
  <c r="E3203" i="16"/>
  <c r="D3203" i="16"/>
  <c r="G3202" i="16"/>
  <c r="F3202" i="16"/>
  <c r="E3202" i="16"/>
  <c r="D3202" i="16"/>
  <c r="G3201" i="16"/>
  <c r="F3201" i="16"/>
  <c r="E3201" i="16"/>
  <c r="D3201" i="16"/>
  <c r="G3200" i="16"/>
  <c r="F3200" i="16"/>
  <c r="E3200" i="16"/>
  <c r="D3200" i="16"/>
  <c r="G3199" i="16"/>
  <c r="F3199" i="16"/>
  <c r="E3199" i="16"/>
  <c r="D3199" i="16"/>
  <c r="G3198" i="16"/>
  <c r="F3198" i="16"/>
  <c r="E3198" i="16"/>
  <c r="D3198" i="16"/>
  <c r="G3197" i="16"/>
  <c r="F3197" i="16"/>
  <c r="E3197" i="16"/>
  <c r="D3197" i="16"/>
  <c r="G3196" i="16"/>
  <c r="F3196" i="16"/>
  <c r="E3196" i="16"/>
  <c r="D3196" i="16"/>
  <c r="G3195" i="16"/>
  <c r="F3195" i="16"/>
  <c r="E3195" i="16"/>
  <c r="D3195" i="16"/>
  <c r="G3194" i="16"/>
  <c r="F3194" i="16"/>
  <c r="E3194" i="16"/>
  <c r="D3194" i="16"/>
  <c r="G3193" i="16"/>
  <c r="F3193" i="16"/>
  <c r="E3193" i="16"/>
  <c r="D3193" i="16"/>
  <c r="G3192" i="16"/>
  <c r="F3192" i="16"/>
  <c r="E3192" i="16"/>
  <c r="D3192" i="16"/>
  <c r="G3191" i="16"/>
  <c r="F3191" i="16"/>
  <c r="E3191" i="16"/>
  <c r="D3191" i="16"/>
  <c r="G3190" i="16"/>
  <c r="F3190" i="16"/>
  <c r="E3190" i="16"/>
  <c r="D3190" i="16"/>
  <c r="G3189" i="16"/>
  <c r="F3189" i="16"/>
  <c r="E3189" i="16"/>
  <c r="D3189" i="16"/>
  <c r="G3188" i="16"/>
  <c r="F3188" i="16"/>
  <c r="E3188" i="16"/>
  <c r="D3188" i="16"/>
  <c r="G3187" i="16"/>
  <c r="F3187" i="16"/>
  <c r="E3187" i="16"/>
  <c r="D3187" i="16"/>
  <c r="G3186" i="16"/>
  <c r="F3186" i="16"/>
  <c r="E3186" i="16"/>
  <c r="D3186" i="16"/>
  <c r="G3185" i="16"/>
  <c r="F3185" i="16"/>
  <c r="E3185" i="16"/>
  <c r="D3185" i="16"/>
  <c r="G3184" i="16"/>
  <c r="F3184" i="16"/>
  <c r="E3184" i="16"/>
  <c r="D3184" i="16"/>
  <c r="G3183" i="16"/>
  <c r="F3183" i="16"/>
  <c r="E3183" i="16"/>
  <c r="D3183" i="16"/>
  <c r="G3182" i="16"/>
  <c r="F3182" i="16"/>
  <c r="E3182" i="16"/>
  <c r="D3182" i="16"/>
  <c r="G3181" i="16"/>
  <c r="F3181" i="16"/>
  <c r="E3181" i="16"/>
  <c r="D3181" i="16"/>
  <c r="G3180" i="16"/>
  <c r="F3180" i="16"/>
  <c r="E3180" i="16"/>
  <c r="D3180" i="16"/>
  <c r="G3179" i="16"/>
  <c r="F3179" i="16"/>
  <c r="E3179" i="16"/>
  <c r="D3179" i="16"/>
  <c r="G3178" i="16"/>
  <c r="F3178" i="16"/>
  <c r="E3178" i="16"/>
  <c r="D3178" i="16"/>
  <c r="G3177" i="16"/>
  <c r="F3177" i="16"/>
  <c r="E3177" i="16"/>
  <c r="D3177" i="16"/>
  <c r="G3176" i="16"/>
  <c r="F3176" i="16"/>
  <c r="E3176" i="16"/>
  <c r="D3176" i="16"/>
  <c r="G3175" i="16"/>
  <c r="F3175" i="16"/>
  <c r="E3175" i="16"/>
  <c r="D3175" i="16"/>
  <c r="G3174" i="16"/>
  <c r="F3174" i="16"/>
  <c r="E3174" i="16"/>
  <c r="D3174" i="16"/>
  <c r="G3173" i="16"/>
  <c r="F3173" i="16"/>
  <c r="E3173" i="16"/>
  <c r="D3173" i="16"/>
  <c r="G3172" i="16"/>
  <c r="F3172" i="16"/>
  <c r="E3172" i="16"/>
  <c r="D3172" i="16"/>
  <c r="G3171" i="16"/>
  <c r="F3171" i="16"/>
  <c r="E3171" i="16"/>
  <c r="D3171" i="16"/>
  <c r="G3170" i="16"/>
  <c r="F3170" i="16"/>
  <c r="E3170" i="16"/>
  <c r="D3170" i="16"/>
  <c r="G3169" i="16"/>
  <c r="F3169" i="16"/>
  <c r="E3169" i="16"/>
  <c r="D3169" i="16"/>
  <c r="G3168" i="16"/>
  <c r="F3168" i="16"/>
  <c r="E3168" i="16"/>
  <c r="D3168" i="16"/>
  <c r="G3167" i="16"/>
  <c r="F3167" i="16"/>
  <c r="E3167" i="16"/>
  <c r="D3167" i="16"/>
  <c r="G3166" i="16"/>
  <c r="F3166" i="16"/>
  <c r="E3166" i="16"/>
  <c r="D3166" i="16"/>
  <c r="G3165" i="16"/>
  <c r="F3165" i="16"/>
  <c r="E3165" i="16"/>
  <c r="D3165" i="16"/>
  <c r="G3164" i="16"/>
  <c r="F3164" i="16"/>
  <c r="E3164" i="16"/>
  <c r="D3164" i="16"/>
  <c r="G3163" i="16"/>
  <c r="F3163" i="16"/>
  <c r="E3163" i="16"/>
  <c r="D3163" i="16"/>
  <c r="G3162" i="16"/>
  <c r="F3162" i="16"/>
  <c r="E3162" i="16"/>
  <c r="D3162" i="16"/>
  <c r="G3161" i="16"/>
  <c r="F3161" i="16"/>
  <c r="E3161" i="16"/>
  <c r="D3161" i="16"/>
  <c r="G3160" i="16"/>
  <c r="F3160" i="16"/>
  <c r="E3160" i="16"/>
  <c r="D3160" i="16"/>
  <c r="G3159" i="16"/>
  <c r="F3159" i="16"/>
  <c r="E3159" i="16"/>
  <c r="D3159" i="16"/>
  <c r="G3158" i="16"/>
  <c r="F3158" i="16"/>
  <c r="E3158" i="16"/>
  <c r="D3158" i="16"/>
  <c r="G3157" i="16"/>
  <c r="F3157" i="16"/>
  <c r="E3157" i="16"/>
  <c r="D3157" i="16"/>
  <c r="G3156" i="16"/>
  <c r="F3156" i="16"/>
  <c r="E3156" i="16"/>
  <c r="D3156" i="16"/>
  <c r="G3155" i="16"/>
  <c r="F3155" i="16"/>
  <c r="E3155" i="16"/>
  <c r="D3155" i="16"/>
  <c r="G3154" i="16"/>
  <c r="F3154" i="16"/>
  <c r="E3154" i="16"/>
  <c r="D3154" i="16"/>
  <c r="G3153" i="16"/>
  <c r="F3153" i="16"/>
  <c r="E3153" i="16"/>
  <c r="D3153" i="16"/>
  <c r="G3152" i="16"/>
  <c r="F3152" i="16"/>
  <c r="E3152" i="16"/>
  <c r="D3152" i="16"/>
  <c r="G3151" i="16"/>
  <c r="F3151" i="16"/>
  <c r="E3151" i="16"/>
  <c r="D3151" i="16"/>
  <c r="G3150" i="16"/>
  <c r="F3150" i="16"/>
  <c r="E3150" i="16"/>
  <c r="D3150" i="16"/>
  <c r="G3149" i="16"/>
  <c r="F3149" i="16"/>
  <c r="E3149" i="16"/>
  <c r="D3149" i="16"/>
  <c r="G3148" i="16"/>
  <c r="F3148" i="16"/>
  <c r="E3148" i="16"/>
  <c r="D3148" i="16"/>
  <c r="G3147" i="16"/>
  <c r="F3147" i="16"/>
  <c r="E3147" i="16"/>
  <c r="D3147" i="16"/>
  <c r="G3146" i="16"/>
  <c r="F3146" i="16"/>
  <c r="E3146" i="16"/>
  <c r="D3146" i="16"/>
  <c r="G3145" i="16"/>
  <c r="F3145" i="16"/>
  <c r="E3145" i="16"/>
  <c r="D3145" i="16"/>
  <c r="G3144" i="16"/>
  <c r="F3144" i="16"/>
  <c r="E3144" i="16"/>
  <c r="D3144" i="16"/>
  <c r="G3143" i="16"/>
  <c r="F3143" i="16"/>
  <c r="E3143" i="16"/>
  <c r="D3143" i="16"/>
  <c r="G3142" i="16"/>
  <c r="F3142" i="16"/>
  <c r="E3142" i="16"/>
  <c r="D3142" i="16"/>
  <c r="G3141" i="16"/>
  <c r="F3141" i="16"/>
  <c r="E3141" i="16"/>
  <c r="D3141" i="16"/>
  <c r="G3140" i="16"/>
  <c r="F3140" i="16"/>
  <c r="E3140" i="16"/>
  <c r="D3140" i="16"/>
  <c r="G3139" i="16"/>
  <c r="F3139" i="16"/>
  <c r="E3139" i="16"/>
  <c r="D3139" i="16"/>
  <c r="G3138" i="16"/>
  <c r="F3138" i="16"/>
  <c r="E3138" i="16"/>
  <c r="D3138" i="16"/>
  <c r="G3137" i="16"/>
  <c r="F3137" i="16"/>
  <c r="E3137" i="16"/>
  <c r="D3137" i="16"/>
  <c r="G3136" i="16"/>
  <c r="F3136" i="16"/>
  <c r="E3136" i="16"/>
  <c r="D3136" i="16"/>
  <c r="G3135" i="16"/>
  <c r="F3135" i="16"/>
  <c r="E3135" i="16"/>
  <c r="D3135" i="16"/>
  <c r="G3134" i="16"/>
  <c r="F3134" i="16"/>
  <c r="E3134" i="16"/>
  <c r="D3134" i="16"/>
  <c r="G3133" i="16"/>
  <c r="F3133" i="16"/>
  <c r="E3133" i="16"/>
  <c r="D3133" i="16"/>
  <c r="G3132" i="16"/>
  <c r="F3132" i="16"/>
  <c r="E3132" i="16"/>
  <c r="D3132" i="16"/>
  <c r="G3131" i="16"/>
  <c r="F3131" i="16"/>
  <c r="E3131" i="16"/>
  <c r="D3131" i="16"/>
  <c r="G3130" i="16"/>
  <c r="F3130" i="16"/>
  <c r="E3130" i="16"/>
  <c r="D3130" i="16"/>
  <c r="G3129" i="16"/>
  <c r="F3129" i="16"/>
  <c r="E3129" i="16"/>
  <c r="D3129" i="16"/>
  <c r="G3128" i="16"/>
  <c r="F3128" i="16"/>
  <c r="E3128" i="16"/>
  <c r="D3128" i="16"/>
  <c r="G3127" i="16"/>
  <c r="F3127" i="16"/>
  <c r="E3127" i="16"/>
  <c r="D3127" i="16"/>
  <c r="G3126" i="16"/>
  <c r="F3126" i="16"/>
  <c r="E3126" i="16"/>
  <c r="D3126" i="16"/>
  <c r="G3125" i="16"/>
  <c r="F3125" i="16"/>
  <c r="E3125" i="16"/>
  <c r="D3125" i="16"/>
  <c r="G3124" i="16"/>
  <c r="F3124" i="16"/>
  <c r="E3124" i="16"/>
  <c r="D3124" i="16"/>
  <c r="G3123" i="16"/>
  <c r="F3123" i="16"/>
  <c r="E3123" i="16"/>
  <c r="D3123" i="16"/>
  <c r="G3122" i="16"/>
  <c r="F3122" i="16"/>
  <c r="E3122" i="16"/>
  <c r="D3122" i="16"/>
  <c r="G3121" i="16"/>
  <c r="F3121" i="16"/>
  <c r="E3121" i="16"/>
  <c r="D3121" i="16"/>
  <c r="G3120" i="16"/>
  <c r="F3120" i="16"/>
  <c r="E3120" i="16"/>
  <c r="D3120" i="16"/>
  <c r="G3119" i="16"/>
  <c r="F3119" i="16"/>
  <c r="E3119" i="16"/>
  <c r="D3119" i="16"/>
  <c r="G3118" i="16"/>
  <c r="F3118" i="16"/>
  <c r="E3118" i="16"/>
  <c r="D3118" i="16"/>
  <c r="G3117" i="16"/>
  <c r="F3117" i="16"/>
  <c r="E3117" i="16"/>
  <c r="D3117" i="16"/>
  <c r="G3116" i="16"/>
  <c r="F3116" i="16"/>
  <c r="E3116" i="16"/>
  <c r="D3116" i="16"/>
  <c r="G3115" i="16"/>
  <c r="F3115" i="16"/>
  <c r="E3115" i="16"/>
  <c r="D3115" i="16"/>
  <c r="G3114" i="16"/>
  <c r="F3114" i="16"/>
  <c r="E3114" i="16"/>
  <c r="D3114" i="16"/>
  <c r="G3113" i="16"/>
  <c r="F3113" i="16"/>
  <c r="E3113" i="16"/>
  <c r="D3113" i="16"/>
  <c r="G3112" i="16"/>
  <c r="F3112" i="16"/>
  <c r="E3112" i="16"/>
  <c r="D3112" i="16"/>
  <c r="G3111" i="16"/>
  <c r="F3111" i="16"/>
  <c r="E3111" i="16"/>
  <c r="D3111" i="16"/>
  <c r="G3110" i="16"/>
  <c r="F3110" i="16"/>
  <c r="E3110" i="16"/>
  <c r="D3110" i="16"/>
  <c r="G3109" i="16"/>
  <c r="F3109" i="16"/>
  <c r="E3109" i="16"/>
  <c r="D3109" i="16"/>
  <c r="G3108" i="16"/>
  <c r="F3108" i="16"/>
  <c r="E3108" i="16"/>
  <c r="D3108" i="16"/>
  <c r="G3107" i="16"/>
  <c r="F3107" i="16"/>
  <c r="E3107" i="16"/>
  <c r="D3107" i="16"/>
  <c r="G3106" i="16"/>
  <c r="F3106" i="16"/>
  <c r="E3106" i="16"/>
  <c r="D3106" i="16"/>
  <c r="G3105" i="16"/>
  <c r="F3105" i="16"/>
  <c r="E3105" i="16"/>
  <c r="D3105" i="16"/>
  <c r="G3104" i="16"/>
  <c r="F3104" i="16"/>
  <c r="E3104" i="16"/>
  <c r="D3104" i="16"/>
  <c r="G3103" i="16"/>
  <c r="F3103" i="16"/>
  <c r="E3103" i="16"/>
  <c r="D3103" i="16"/>
  <c r="G3102" i="16"/>
  <c r="F3102" i="16"/>
  <c r="E3102" i="16"/>
  <c r="D3102" i="16"/>
  <c r="G3101" i="16"/>
  <c r="F3101" i="16"/>
  <c r="E3101" i="16"/>
  <c r="D3101" i="16"/>
  <c r="G3100" i="16"/>
  <c r="F3100" i="16"/>
  <c r="E3100" i="16"/>
  <c r="D3100" i="16"/>
  <c r="G3099" i="16"/>
  <c r="F3099" i="16"/>
  <c r="E3099" i="16"/>
  <c r="D3099" i="16"/>
  <c r="G3098" i="16"/>
  <c r="F3098" i="16"/>
  <c r="E3098" i="16"/>
  <c r="D3098" i="16"/>
  <c r="G3097" i="16"/>
  <c r="F3097" i="16"/>
  <c r="E3097" i="16"/>
  <c r="D3097" i="16"/>
  <c r="G3096" i="16"/>
  <c r="F3096" i="16"/>
  <c r="E3096" i="16"/>
  <c r="D3096" i="16"/>
  <c r="G3095" i="16"/>
  <c r="F3095" i="16"/>
  <c r="E3095" i="16"/>
  <c r="D3095" i="16"/>
  <c r="G3094" i="16"/>
  <c r="F3094" i="16"/>
  <c r="E3094" i="16"/>
  <c r="D3094" i="16"/>
  <c r="G3093" i="16"/>
  <c r="F3093" i="16"/>
  <c r="E3093" i="16"/>
  <c r="D3093" i="16"/>
  <c r="G3092" i="16"/>
  <c r="F3092" i="16"/>
  <c r="E3092" i="16"/>
  <c r="D3092" i="16"/>
  <c r="G3091" i="16"/>
  <c r="F3091" i="16"/>
  <c r="E3091" i="16"/>
  <c r="D3091" i="16"/>
  <c r="G3090" i="16"/>
  <c r="F3090" i="16"/>
  <c r="E3090" i="16"/>
  <c r="D3090" i="16"/>
  <c r="G3089" i="16"/>
  <c r="F3089" i="16"/>
  <c r="E3089" i="16"/>
  <c r="D3089" i="16"/>
  <c r="G3088" i="16"/>
  <c r="F3088" i="16"/>
  <c r="E3088" i="16"/>
  <c r="D3088" i="16"/>
  <c r="G3087" i="16"/>
  <c r="F3087" i="16"/>
  <c r="E3087" i="16"/>
  <c r="D3087" i="16"/>
  <c r="G3086" i="16"/>
  <c r="F3086" i="16"/>
  <c r="E3086" i="16"/>
  <c r="D3086" i="16"/>
  <c r="G3085" i="16"/>
  <c r="F3085" i="16"/>
  <c r="E3085" i="16"/>
  <c r="D3085" i="16"/>
  <c r="G3084" i="16"/>
  <c r="F3084" i="16"/>
  <c r="E3084" i="16"/>
  <c r="D3084" i="16"/>
  <c r="G3083" i="16"/>
  <c r="F3083" i="16"/>
  <c r="E3083" i="16"/>
  <c r="D3083" i="16"/>
  <c r="G3082" i="16"/>
  <c r="F3082" i="16"/>
  <c r="E3082" i="16"/>
  <c r="D3082" i="16"/>
  <c r="G3081" i="16"/>
  <c r="F3081" i="16"/>
  <c r="E3081" i="16"/>
  <c r="D3081" i="16"/>
  <c r="G3080" i="16"/>
  <c r="F3080" i="16"/>
  <c r="E3080" i="16"/>
  <c r="D3080" i="16"/>
  <c r="G3079" i="16"/>
  <c r="F3079" i="16"/>
  <c r="E3079" i="16"/>
  <c r="D3079" i="16"/>
  <c r="G3078" i="16"/>
  <c r="F3078" i="16"/>
  <c r="E3078" i="16"/>
  <c r="D3078" i="16"/>
  <c r="G3077" i="16"/>
  <c r="F3077" i="16"/>
  <c r="E3077" i="16"/>
  <c r="D3077" i="16"/>
  <c r="G3076" i="16"/>
  <c r="F3076" i="16"/>
  <c r="E3076" i="16"/>
  <c r="D3076" i="16"/>
  <c r="G3075" i="16"/>
  <c r="F3075" i="16"/>
  <c r="E3075" i="16"/>
  <c r="D3075" i="16"/>
  <c r="G3074" i="16"/>
  <c r="F3074" i="16"/>
  <c r="E3074" i="16"/>
  <c r="D3074" i="16"/>
  <c r="G3073" i="16"/>
  <c r="F3073" i="16"/>
  <c r="E3073" i="16"/>
  <c r="D3073" i="16"/>
  <c r="G3072" i="16"/>
  <c r="F3072" i="16"/>
  <c r="E3072" i="16"/>
  <c r="D3072" i="16"/>
  <c r="G3071" i="16"/>
  <c r="F3071" i="16"/>
  <c r="E3071" i="16"/>
  <c r="D3071" i="16"/>
  <c r="G3070" i="16"/>
  <c r="F3070" i="16"/>
  <c r="E3070" i="16"/>
  <c r="D3070" i="16"/>
  <c r="G3069" i="16"/>
  <c r="F3069" i="16"/>
  <c r="E3069" i="16"/>
  <c r="D3069" i="16"/>
  <c r="G3068" i="16"/>
  <c r="F3068" i="16"/>
  <c r="E3068" i="16"/>
  <c r="D3068" i="16"/>
  <c r="G3067" i="16"/>
  <c r="F3067" i="16"/>
  <c r="E3067" i="16"/>
  <c r="D3067" i="16"/>
  <c r="G3066" i="16"/>
  <c r="F3066" i="16"/>
  <c r="E3066" i="16"/>
  <c r="D3066" i="16"/>
  <c r="G3065" i="16"/>
  <c r="F3065" i="16"/>
  <c r="E3065" i="16"/>
  <c r="D3065" i="16"/>
  <c r="G3064" i="16"/>
  <c r="F3064" i="16"/>
  <c r="E3064" i="16"/>
  <c r="D3064" i="16"/>
  <c r="G3063" i="16"/>
  <c r="F3063" i="16"/>
  <c r="E3063" i="16"/>
  <c r="D3063" i="16"/>
  <c r="G3062" i="16"/>
  <c r="F3062" i="16"/>
  <c r="E3062" i="16"/>
  <c r="D3062" i="16"/>
  <c r="G3061" i="16"/>
  <c r="F3061" i="16"/>
  <c r="E3061" i="16"/>
  <c r="D3061" i="16"/>
  <c r="G3060" i="16"/>
  <c r="F3060" i="16"/>
  <c r="E3060" i="16"/>
  <c r="D3060" i="16"/>
  <c r="G3059" i="16"/>
  <c r="F3059" i="16"/>
  <c r="E3059" i="16"/>
  <c r="D3059" i="16"/>
  <c r="G3058" i="16"/>
  <c r="F3058" i="16"/>
  <c r="E3058" i="16"/>
  <c r="D3058" i="16"/>
  <c r="G3057" i="16"/>
  <c r="F3057" i="16"/>
  <c r="E3057" i="16"/>
  <c r="D3057" i="16"/>
  <c r="G3056" i="16"/>
  <c r="F3056" i="16"/>
  <c r="E3056" i="16"/>
  <c r="D3056" i="16"/>
  <c r="G3055" i="16"/>
  <c r="F3055" i="16"/>
  <c r="E3055" i="16"/>
  <c r="D3055" i="16"/>
  <c r="G3054" i="16"/>
  <c r="F3054" i="16"/>
  <c r="E3054" i="16"/>
  <c r="D3054" i="16"/>
  <c r="G3053" i="16"/>
  <c r="F3053" i="16"/>
  <c r="E3053" i="16"/>
  <c r="D3053" i="16"/>
  <c r="G3052" i="16"/>
  <c r="F3052" i="16"/>
  <c r="E3052" i="16"/>
  <c r="D3052" i="16"/>
  <c r="G3051" i="16"/>
  <c r="F3051" i="16"/>
  <c r="E3051" i="16"/>
  <c r="D3051" i="16"/>
  <c r="G3050" i="16"/>
  <c r="F3050" i="16"/>
  <c r="E3050" i="16"/>
  <c r="D3050" i="16"/>
  <c r="G3049" i="16"/>
  <c r="F3049" i="16"/>
  <c r="E3049" i="16"/>
  <c r="D3049" i="16"/>
  <c r="G3048" i="16"/>
  <c r="F3048" i="16"/>
  <c r="E3048" i="16"/>
  <c r="D3048" i="16"/>
  <c r="G3047" i="16"/>
  <c r="F3047" i="16"/>
  <c r="E3047" i="16"/>
  <c r="D3047" i="16"/>
  <c r="G3046" i="16"/>
  <c r="F3046" i="16"/>
  <c r="E3046" i="16"/>
  <c r="D3046" i="16"/>
  <c r="G3045" i="16"/>
  <c r="F3045" i="16"/>
  <c r="E3045" i="16"/>
  <c r="D3045" i="16"/>
  <c r="G3044" i="16"/>
  <c r="F3044" i="16"/>
  <c r="E3044" i="16"/>
  <c r="D3044" i="16"/>
  <c r="G3043" i="16"/>
  <c r="F3043" i="16"/>
  <c r="E3043" i="16"/>
  <c r="D3043" i="16"/>
  <c r="G3042" i="16"/>
  <c r="F3042" i="16"/>
  <c r="E3042" i="16"/>
  <c r="D3042" i="16"/>
  <c r="G3041" i="16"/>
  <c r="F3041" i="16"/>
  <c r="E3041" i="16"/>
  <c r="D3041" i="16"/>
  <c r="G3040" i="16"/>
  <c r="F3040" i="16"/>
  <c r="E3040" i="16"/>
  <c r="D3040" i="16"/>
  <c r="G3039" i="16"/>
  <c r="F3039" i="16"/>
  <c r="E3039" i="16"/>
  <c r="D3039" i="16"/>
  <c r="G3038" i="16"/>
  <c r="F3038" i="16"/>
  <c r="E3038" i="16"/>
  <c r="D3038" i="16"/>
  <c r="G3037" i="16"/>
  <c r="F3037" i="16"/>
  <c r="E3037" i="16"/>
  <c r="D3037" i="16"/>
  <c r="G3036" i="16"/>
  <c r="F3036" i="16"/>
  <c r="E3036" i="16"/>
  <c r="D3036" i="16"/>
  <c r="G3035" i="16"/>
  <c r="F3035" i="16"/>
  <c r="E3035" i="16"/>
  <c r="D3035" i="16"/>
  <c r="G3034" i="16"/>
  <c r="F3034" i="16"/>
  <c r="E3034" i="16"/>
  <c r="D3034" i="16"/>
  <c r="G3033" i="16"/>
  <c r="F3033" i="16"/>
  <c r="E3033" i="16"/>
  <c r="D3033" i="16"/>
  <c r="G3032" i="16"/>
  <c r="F3032" i="16"/>
  <c r="E3032" i="16"/>
  <c r="D3032" i="16"/>
  <c r="G3031" i="16"/>
  <c r="F3031" i="16"/>
  <c r="E3031" i="16"/>
  <c r="D3031" i="16"/>
  <c r="G3030" i="16"/>
  <c r="F3030" i="16"/>
  <c r="E3030" i="16"/>
  <c r="D3030" i="16"/>
  <c r="G3029" i="16"/>
  <c r="F3029" i="16"/>
  <c r="E3029" i="16"/>
  <c r="D3029" i="16"/>
  <c r="G3028" i="16"/>
  <c r="F3028" i="16"/>
  <c r="E3028" i="16"/>
  <c r="D3028" i="16"/>
  <c r="G3027" i="16"/>
  <c r="F3027" i="16"/>
  <c r="E3027" i="16"/>
  <c r="D3027" i="16"/>
  <c r="G3026" i="16"/>
  <c r="F3026" i="16"/>
  <c r="E3026" i="16"/>
  <c r="D3026" i="16"/>
  <c r="G3025" i="16"/>
  <c r="F3025" i="16"/>
  <c r="E3025" i="16"/>
  <c r="D3025" i="16"/>
  <c r="G3024" i="16"/>
  <c r="F3024" i="16"/>
  <c r="E3024" i="16"/>
  <c r="D3024" i="16"/>
  <c r="G3023" i="16"/>
  <c r="F3023" i="16"/>
  <c r="E3023" i="16"/>
  <c r="D3023" i="16"/>
  <c r="G3022" i="16"/>
  <c r="F3022" i="16"/>
  <c r="E3022" i="16"/>
  <c r="D3022" i="16"/>
  <c r="G3021" i="16"/>
  <c r="F3021" i="16"/>
  <c r="E3021" i="16"/>
  <c r="D3021" i="16"/>
  <c r="G3020" i="16"/>
  <c r="F3020" i="16"/>
  <c r="E3020" i="16"/>
  <c r="D3020" i="16"/>
  <c r="G3019" i="16"/>
  <c r="F3019" i="16"/>
  <c r="E3019" i="16"/>
  <c r="D3019" i="16"/>
  <c r="G3018" i="16"/>
  <c r="F3018" i="16"/>
  <c r="E3018" i="16"/>
  <c r="D3018" i="16"/>
  <c r="G3017" i="16"/>
  <c r="F3017" i="16"/>
  <c r="E3017" i="16"/>
  <c r="D3017" i="16"/>
  <c r="G3016" i="16"/>
  <c r="F3016" i="16"/>
  <c r="E3016" i="16"/>
  <c r="D3016" i="16"/>
  <c r="G3015" i="16"/>
  <c r="F3015" i="16"/>
  <c r="E3015" i="16"/>
  <c r="D3015" i="16"/>
  <c r="G3014" i="16"/>
  <c r="F3014" i="16"/>
  <c r="E3014" i="16"/>
  <c r="D3014" i="16"/>
  <c r="G3013" i="16"/>
  <c r="F3013" i="16"/>
  <c r="E3013" i="16"/>
  <c r="D3013" i="16"/>
  <c r="G3012" i="16"/>
  <c r="F3012" i="16"/>
  <c r="E3012" i="16"/>
  <c r="D3012" i="16"/>
  <c r="G3011" i="16"/>
  <c r="F3011" i="16"/>
  <c r="E3011" i="16"/>
  <c r="D3011" i="16"/>
  <c r="G3010" i="16"/>
  <c r="F3010" i="16"/>
  <c r="E3010" i="16"/>
  <c r="D3010" i="16"/>
  <c r="G3009" i="16"/>
  <c r="F3009" i="16"/>
  <c r="E3009" i="16"/>
  <c r="D3009" i="16"/>
  <c r="G3008" i="16"/>
  <c r="F3008" i="16"/>
  <c r="E3008" i="16"/>
  <c r="D3008" i="16"/>
  <c r="G3007" i="16"/>
  <c r="F3007" i="16"/>
  <c r="E3007" i="16"/>
  <c r="D3007" i="16"/>
  <c r="G3006" i="16"/>
  <c r="F3006" i="16"/>
  <c r="E3006" i="16"/>
  <c r="D3006" i="16"/>
  <c r="G3005" i="16"/>
  <c r="F3005" i="16"/>
  <c r="E3005" i="16"/>
  <c r="D3005" i="16"/>
  <c r="G3004" i="16"/>
  <c r="F3004" i="16"/>
  <c r="E3004" i="16"/>
  <c r="D3004" i="16"/>
  <c r="G3003" i="16"/>
  <c r="F3003" i="16"/>
  <c r="E3003" i="16"/>
  <c r="D3003" i="16"/>
  <c r="G3002" i="16"/>
  <c r="F3002" i="16"/>
  <c r="E3002" i="16"/>
  <c r="D3002" i="16"/>
  <c r="G3001" i="16"/>
  <c r="F3001" i="16"/>
  <c r="E3001" i="16"/>
  <c r="D3001" i="16"/>
  <c r="G3000" i="16"/>
  <c r="F3000" i="16"/>
  <c r="E3000" i="16"/>
  <c r="D3000" i="16"/>
  <c r="G2999" i="16"/>
  <c r="F2999" i="16"/>
  <c r="E2999" i="16"/>
  <c r="D2999" i="16"/>
  <c r="G2998" i="16"/>
  <c r="F2998" i="16"/>
  <c r="E2998" i="16"/>
  <c r="D2998" i="16"/>
  <c r="G2997" i="16"/>
  <c r="F2997" i="16"/>
  <c r="E2997" i="16"/>
  <c r="D2997" i="16"/>
  <c r="G2996" i="16"/>
  <c r="F2996" i="16"/>
  <c r="E2996" i="16"/>
  <c r="D2996" i="16"/>
  <c r="G2995" i="16"/>
  <c r="F2995" i="16"/>
  <c r="E2995" i="16"/>
  <c r="D2995" i="16"/>
  <c r="G2994" i="16"/>
  <c r="F2994" i="16"/>
  <c r="E2994" i="16"/>
  <c r="D2994" i="16"/>
  <c r="G2993" i="16"/>
  <c r="F2993" i="16"/>
  <c r="E2993" i="16"/>
  <c r="D2993" i="16"/>
  <c r="G2992" i="16"/>
  <c r="F2992" i="16"/>
  <c r="E2992" i="16"/>
  <c r="D2992" i="16"/>
  <c r="G2991" i="16"/>
  <c r="F2991" i="16"/>
  <c r="E2991" i="16"/>
  <c r="D2991" i="16"/>
  <c r="G2990" i="16"/>
  <c r="F2990" i="16"/>
  <c r="E2990" i="16"/>
  <c r="D2990" i="16"/>
  <c r="G2989" i="16"/>
  <c r="F2989" i="16"/>
  <c r="E2989" i="16"/>
  <c r="D2989" i="16"/>
  <c r="G2988" i="16"/>
  <c r="F2988" i="16"/>
  <c r="E2988" i="16"/>
  <c r="D2988" i="16"/>
  <c r="G2987" i="16"/>
  <c r="F2987" i="16"/>
  <c r="E2987" i="16"/>
  <c r="D2987" i="16"/>
  <c r="G2986" i="16"/>
  <c r="F2986" i="16"/>
  <c r="E2986" i="16"/>
  <c r="D2986" i="16"/>
  <c r="G2985" i="16"/>
  <c r="F2985" i="16"/>
  <c r="E2985" i="16"/>
  <c r="D2985" i="16"/>
  <c r="G2984" i="16"/>
  <c r="F2984" i="16"/>
  <c r="E2984" i="16"/>
  <c r="D2984" i="16"/>
  <c r="G2983" i="16"/>
  <c r="F2983" i="16"/>
  <c r="E2983" i="16"/>
  <c r="D2983" i="16"/>
  <c r="G2982" i="16"/>
  <c r="F2982" i="16"/>
  <c r="E2982" i="16"/>
  <c r="D2982" i="16"/>
  <c r="G2981" i="16"/>
  <c r="F2981" i="16"/>
  <c r="E2981" i="16"/>
  <c r="D2981" i="16"/>
  <c r="G2980" i="16"/>
  <c r="F2980" i="16"/>
  <c r="E2980" i="16"/>
  <c r="D2980" i="16"/>
  <c r="G2979" i="16"/>
  <c r="F2979" i="16"/>
  <c r="E2979" i="16"/>
  <c r="D2979" i="16"/>
  <c r="G2978" i="16"/>
  <c r="F2978" i="16"/>
  <c r="E2978" i="16"/>
  <c r="D2978" i="16"/>
  <c r="G2977" i="16"/>
  <c r="F2977" i="16"/>
  <c r="E2977" i="16"/>
  <c r="D2977" i="16"/>
  <c r="G2976" i="16"/>
  <c r="F2976" i="16"/>
  <c r="E2976" i="16"/>
  <c r="D2976" i="16"/>
  <c r="G2975" i="16"/>
  <c r="F2975" i="16"/>
  <c r="E2975" i="16"/>
  <c r="D2975" i="16"/>
  <c r="G2974" i="16"/>
  <c r="F2974" i="16"/>
  <c r="E2974" i="16"/>
  <c r="D2974" i="16"/>
  <c r="G2973" i="16"/>
  <c r="F2973" i="16"/>
  <c r="E2973" i="16"/>
  <c r="D2973" i="16"/>
  <c r="G2972" i="16"/>
  <c r="F2972" i="16"/>
  <c r="E2972" i="16"/>
  <c r="D2972" i="16"/>
  <c r="G2971" i="16"/>
  <c r="F2971" i="16"/>
  <c r="E2971" i="16"/>
  <c r="D2971" i="16"/>
  <c r="G2970" i="16"/>
  <c r="F2970" i="16"/>
  <c r="E2970" i="16"/>
  <c r="D2970" i="16"/>
  <c r="G2969" i="16"/>
  <c r="F2969" i="16"/>
  <c r="E2969" i="16"/>
  <c r="D2969" i="16"/>
  <c r="G2968" i="16"/>
  <c r="F2968" i="16"/>
  <c r="E2968" i="16"/>
  <c r="D2968" i="16"/>
  <c r="G2967" i="16"/>
  <c r="F2967" i="16"/>
  <c r="E2967" i="16"/>
  <c r="D2967" i="16"/>
  <c r="G2966" i="16"/>
  <c r="F2966" i="16"/>
  <c r="E2966" i="16"/>
  <c r="D2966" i="16"/>
  <c r="G2965" i="16"/>
  <c r="F2965" i="16"/>
  <c r="E2965" i="16"/>
  <c r="D2965" i="16"/>
  <c r="G2964" i="16"/>
  <c r="F2964" i="16"/>
  <c r="E2964" i="16"/>
  <c r="D2964" i="16"/>
  <c r="G2963" i="16"/>
  <c r="F2963" i="16"/>
  <c r="E2963" i="16"/>
  <c r="D2963" i="16"/>
  <c r="G2962" i="16"/>
  <c r="F2962" i="16"/>
  <c r="E2962" i="16"/>
  <c r="D2962" i="16"/>
  <c r="G2961" i="16"/>
  <c r="F2961" i="16"/>
  <c r="E2961" i="16"/>
  <c r="D2961" i="16"/>
  <c r="G2960" i="16"/>
  <c r="F2960" i="16"/>
  <c r="E2960" i="16"/>
  <c r="D2960" i="16"/>
  <c r="G2959" i="16"/>
  <c r="F2959" i="16"/>
  <c r="E2959" i="16"/>
  <c r="D2959" i="16"/>
  <c r="G2958" i="16"/>
  <c r="F2958" i="16"/>
  <c r="E2958" i="16"/>
  <c r="D2958" i="16"/>
  <c r="G2957" i="16"/>
  <c r="F2957" i="16"/>
  <c r="E2957" i="16"/>
  <c r="D2957" i="16"/>
  <c r="G2956" i="16"/>
  <c r="F2956" i="16"/>
  <c r="E2956" i="16"/>
  <c r="D2956" i="16"/>
  <c r="G2955" i="16"/>
  <c r="F2955" i="16"/>
  <c r="E2955" i="16"/>
  <c r="D2955" i="16"/>
  <c r="G2954" i="16"/>
  <c r="F2954" i="16"/>
  <c r="E2954" i="16"/>
  <c r="D2954" i="16"/>
  <c r="G2953" i="16"/>
  <c r="F2953" i="16"/>
  <c r="E2953" i="16"/>
  <c r="D2953" i="16"/>
  <c r="G2952" i="16"/>
  <c r="F2952" i="16"/>
  <c r="E2952" i="16"/>
  <c r="D2952" i="16"/>
  <c r="G2951" i="16"/>
  <c r="F2951" i="16"/>
  <c r="E2951" i="16"/>
  <c r="D2951" i="16"/>
  <c r="G2950" i="16"/>
  <c r="F2950" i="16"/>
  <c r="E2950" i="16"/>
  <c r="D2950" i="16"/>
  <c r="G2949" i="16"/>
  <c r="F2949" i="16"/>
  <c r="E2949" i="16"/>
  <c r="D2949" i="16"/>
  <c r="G2948" i="16"/>
  <c r="F2948" i="16"/>
  <c r="E2948" i="16"/>
  <c r="D2948" i="16"/>
  <c r="G2947" i="16"/>
  <c r="F2947" i="16"/>
  <c r="E2947" i="16"/>
  <c r="D2947" i="16"/>
  <c r="G2946" i="16"/>
  <c r="F2946" i="16"/>
  <c r="E2946" i="16"/>
  <c r="D2946" i="16"/>
  <c r="G2945" i="16"/>
  <c r="F2945" i="16"/>
  <c r="E2945" i="16"/>
  <c r="D2945" i="16"/>
  <c r="G2944" i="16"/>
  <c r="F2944" i="16"/>
  <c r="E2944" i="16"/>
  <c r="D2944" i="16"/>
  <c r="G2943" i="16"/>
  <c r="F2943" i="16"/>
  <c r="E2943" i="16"/>
  <c r="D2943" i="16"/>
  <c r="G2942" i="16"/>
  <c r="F2942" i="16"/>
  <c r="E2942" i="16"/>
  <c r="D2942" i="16"/>
  <c r="G2941" i="16"/>
  <c r="F2941" i="16"/>
  <c r="E2941" i="16"/>
  <c r="D2941" i="16"/>
  <c r="G2940" i="16"/>
  <c r="F2940" i="16"/>
  <c r="E2940" i="16"/>
  <c r="D2940" i="16"/>
  <c r="G2939" i="16"/>
  <c r="F2939" i="16"/>
  <c r="E2939" i="16"/>
  <c r="D2939" i="16"/>
  <c r="G2938" i="16"/>
  <c r="F2938" i="16"/>
  <c r="E2938" i="16"/>
  <c r="D2938" i="16"/>
  <c r="G2937" i="16"/>
  <c r="F2937" i="16"/>
  <c r="E2937" i="16"/>
  <c r="D2937" i="16"/>
  <c r="G2936" i="16"/>
  <c r="F2936" i="16"/>
  <c r="E2936" i="16"/>
  <c r="D2936" i="16"/>
  <c r="G2935" i="16"/>
  <c r="F2935" i="16"/>
  <c r="E2935" i="16"/>
  <c r="D2935" i="16"/>
  <c r="G2934" i="16"/>
  <c r="F2934" i="16"/>
  <c r="E2934" i="16"/>
  <c r="D2934" i="16"/>
  <c r="G2933" i="16"/>
  <c r="F2933" i="16"/>
  <c r="E2933" i="16"/>
  <c r="D2933" i="16"/>
  <c r="G2932" i="16"/>
  <c r="F2932" i="16"/>
  <c r="E2932" i="16"/>
  <c r="D2932" i="16"/>
  <c r="G2931" i="16"/>
  <c r="F2931" i="16"/>
  <c r="E2931" i="16"/>
  <c r="D2931" i="16"/>
  <c r="G2930" i="16"/>
  <c r="F2930" i="16"/>
  <c r="E2930" i="16"/>
  <c r="D2930" i="16"/>
  <c r="G2929" i="16"/>
  <c r="F2929" i="16"/>
  <c r="E2929" i="16"/>
  <c r="D2929" i="16"/>
  <c r="G2928" i="16"/>
  <c r="F2928" i="16"/>
  <c r="E2928" i="16"/>
  <c r="D2928" i="16"/>
  <c r="G2927" i="16"/>
  <c r="F2927" i="16"/>
  <c r="E2927" i="16"/>
  <c r="D2927" i="16"/>
  <c r="G2926" i="16"/>
  <c r="F2926" i="16"/>
  <c r="E2926" i="16"/>
  <c r="D2926" i="16"/>
  <c r="G2925" i="16"/>
  <c r="F2925" i="16"/>
  <c r="E2925" i="16"/>
  <c r="D2925" i="16"/>
  <c r="G2924" i="16"/>
  <c r="F2924" i="16"/>
  <c r="E2924" i="16"/>
  <c r="D2924" i="16"/>
  <c r="G2923" i="16"/>
  <c r="F2923" i="16"/>
  <c r="E2923" i="16"/>
  <c r="D2923" i="16"/>
  <c r="G2922" i="16"/>
  <c r="F2922" i="16"/>
  <c r="E2922" i="16"/>
  <c r="D2922" i="16"/>
  <c r="G2921" i="16"/>
  <c r="F2921" i="16"/>
  <c r="E2921" i="16"/>
  <c r="D2921" i="16"/>
  <c r="G2920" i="16"/>
  <c r="F2920" i="16"/>
  <c r="E2920" i="16"/>
  <c r="D2920" i="16"/>
  <c r="G2919" i="16"/>
  <c r="F2919" i="16"/>
  <c r="E2919" i="16"/>
  <c r="D2919" i="16"/>
  <c r="G2918" i="16"/>
  <c r="F2918" i="16"/>
  <c r="E2918" i="16"/>
  <c r="D2918" i="16"/>
  <c r="G2917" i="16"/>
  <c r="F2917" i="16"/>
  <c r="E2917" i="16"/>
  <c r="D2917" i="16"/>
  <c r="G2916" i="16"/>
  <c r="F2916" i="16"/>
  <c r="E2916" i="16"/>
  <c r="D2916" i="16"/>
  <c r="G2915" i="16"/>
  <c r="F2915" i="16"/>
  <c r="E2915" i="16"/>
  <c r="D2915" i="16"/>
  <c r="G2914" i="16"/>
  <c r="F2914" i="16"/>
  <c r="E2914" i="16"/>
  <c r="D2914" i="16"/>
  <c r="G2913" i="16"/>
  <c r="F2913" i="16"/>
  <c r="E2913" i="16"/>
  <c r="D2913" i="16"/>
  <c r="G2912" i="16"/>
  <c r="F2912" i="16"/>
  <c r="E2912" i="16"/>
  <c r="D2912" i="16"/>
  <c r="G2911" i="16"/>
  <c r="F2911" i="16"/>
  <c r="E2911" i="16"/>
  <c r="D2911" i="16"/>
  <c r="G2910" i="16"/>
  <c r="F2910" i="16"/>
  <c r="E2910" i="16"/>
  <c r="D2910" i="16"/>
  <c r="G2909" i="16"/>
  <c r="F2909" i="16"/>
  <c r="E2909" i="16"/>
  <c r="D2909" i="16"/>
  <c r="G2908" i="16"/>
  <c r="F2908" i="16"/>
  <c r="E2908" i="16"/>
  <c r="D2908" i="16"/>
  <c r="G2907" i="16"/>
  <c r="F2907" i="16"/>
  <c r="E2907" i="16"/>
  <c r="D2907" i="16"/>
  <c r="G2906" i="16"/>
  <c r="F2906" i="16"/>
  <c r="E2906" i="16"/>
  <c r="D2906" i="16"/>
  <c r="G2905" i="16"/>
  <c r="F2905" i="16"/>
  <c r="E2905" i="16"/>
  <c r="D2905" i="16"/>
  <c r="G2904" i="16"/>
  <c r="F2904" i="16"/>
  <c r="E2904" i="16"/>
  <c r="D2904" i="16"/>
  <c r="G2903" i="16"/>
  <c r="F2903" i="16"/>
  <c r="E2903" i="16"/>
  <c r="D2903" i="16"/>
  <c r="G2902" i="16"/>
  <c r="F2902" i="16"/>
  <c r="E2902" i="16"/>
  <c r="D2902" i="16"/>
  <c r="G2901" i="16"/>
  <c r="F2901" i="16"/>
  <c r="E2901" i="16"/>
  <c r="D2901" i="16"/>
  <c r="G2900" i="16"/>
  <c r="F2900" i="16"/>
  <c r="E2900" i="16"/>
  <c r="D2900" i="16"/>
  <c r="G2899" i="16"/>
  <c r="F2899" i="16"/>
  <c r="E2899" i="16"/>
  <c r="D2899" i="16"/>
  <c r="G2898" i="16"/>
  <c r="F2898" i="16"/>
  <c r="E2898" i="16"/>
  <c r="D2898" i="16"/>
  <c r="G2897" i="16"/>
  <c r="F2897" i="16"/>
  <c r="E2897" i="16"/>
  <c r="D2897" i="16"/>
  <c r="G2896" i="16"/>
  <c r="F2896" i="16"/>
  <c r="E2896" i="16"/>
  <c r="D2896" i="16"/>
  <c r="G2895" i="16"/>
  <c r="F2895" i="16"/>
  <c r="E2895" i="16"/>
  <c r="D2895" i="16"/>
  <c r="G2894" i="16"/>
  <c r="F2894" i="16"/>
  <c r="E2894" i="16"/>
  <c r="D2894" i="16"/>
  <c r="G2893" i="16"/>
  <c r="F2893" i="16"/>
  <c r="E2893" i="16"/>
  <c r="D2893" i="16"/>
  <c r="G2892" i="16"/>
  <c r="F2892" i="16"/>
  <c r="E2892" i="16"/>
  <c r="D2892" i="16"/>
  <c r="G2891" i="16"/>
  <c r="F2891" i="16"/>
  <c r="E2891" i="16"/>
  <c r="D2891" i="16"/>
  <c r="G2890" i="16"/>
  <c r="F2890" i="16"/>
  <c r="E2890" i="16"/>
  <c r="D2890" i="16"/>
  <c r="G2889" i="16"/>
  <c r="F2889" i="16"/>
  <c r="E2889" i="16"/>
  <c r="D2889" i="16"/>
  <c r="G2888" i="16"/>
  <c r="F2888" i="16"/>
  <c r="E2888" i="16"/>
  <c r="D2888" i="16"/>
  <c r="G2887" i="16"/>
  <c r="F2887" i="16"/>
  <c r="E2887" i="16"/>
  <c r="D2887" i="16"/>
  <c r="G2886" i="16"/>
  <c r="F2886" i="16"/>
  <c r="E2886" i="16"/>
  <c r="D2886" i="16"/>
  <c r="G2885" i="16"/>
  <c r="F2885" i="16"/>
  <c r="E2885" i="16"/>
  <c r="D2885" i="16"/>
  <c r="G2884" i="16"/>
  <c r="F2884" i="16"/>
  <c r="E2884" i="16"/>
  <c r="D2884" i="16"/>
  <c r="G2883" i="16"/>
  <c r="F2883" i="16"/>
  <c r="E2883" i="16"/>
  <c r="D2883" i="16"/>
  <c r="G2882" i="16"/>
  <c r="F2882" i="16"/>
  <c r="E2882" i="16"/>
  <c r="D2882" i="16"/>
  <c r="G2881" i="16"/>
  <c r="F2881" i="16"/>
  <c r="E2881" i="16"/>
  <c r="D2881" i="16"/>
  <c r="G2880" i="16"/>
  <c r="F2880" i="16"/>
  <c r="E2880" i="16"/>
  <c r="D2880" i="16"/>
  <c r="G2879" i="16"/>
  <c r="F2879" i="16"/>
  <c r="E2879" i="16"/>
  <c r="D2879" i="16"/>
  <c r="G2878" i="16"/>
  <c r="F2878" i="16"/>
  <c r="E2878" i="16"/>
  <c r="D2878" i="16"/>
  <c r="G2877" i="16"/>
  <c r="F2877" i="16"/>
  <c r="E2877" i="16"/>
  <c r="D2877" i="16"/>
  <c r="G2876" i="16"/>
  <c r="F2876" i="16"/>
  <c r="E2876" i="16"/>
  <c r="D2876" i="16"/>
  <c r="G2875" i="16"/>
  <c r="F2875" i="16"/>
  <c r="E2875" i="16"/>
  <c r="D2875" i="16"/>
  <c r="G2874" i="16"/>
  <c r="F2874" i="16"/>
  <c r="E2874" i="16"/>
  <c r="D2874" i="16"/>
  <c r="G2873" i="16"/>
  <c r="F2873" i="16"/>
  <c r="E2873" i="16"/>
  <c r="D2873" i="16"/>
  <c r="G2872" i="16"/>
  <c r="F2872" i="16"/>
  <c r="E2872" i="16"/>
  <c r="D2872" i="16"/>
  <c r="G2871" i="16"/>
  <c r="F2871" i="16"/>
  <c r="E2871" i="16"/>
  <c r="D2871" i="16"/>
  <c r="G2870" i="16"/>
  <c r="F2870" i="16"/>
  <c r="E2870" i="16"/>
  <c r="D2870" i="16"/>
  <c r="G2869" i="16"/>
  <c r="F2869" i="16"/>
  <c r="E2869" i="16"/>
  <c r="D2869" i="16"/>
  <c r="G2868" i="16"/>
  <c r="F2868" i="16"/>
  <c r="E2868" i="16"/>
  <c r="D2868" i="16"/>
  <c r="G2867" i="16"/>
  <c r="F2867" i="16"/>
  <c r="E2867" i="16"/>
  <c r="D2867" i="16"/>
  <c r="G2866" i="16"/>
  <c r="F2866" i="16"/>
  <c r="E2866" i="16"/>
  <c r="D2866" i="16"/>
  <c r="G2865" i="16"/>
  <c r="F2865" i="16"/>
  <c r="E2865" i="16"/>
  <c r="D2865" i="16"/>
  <c r="G2864" i="16"/>
  <c r="F2864" i="16"/>
  <c r="E2864" i="16"/>
  <c r="D2864" i="16"/>
  <c r="G2863" i="16"/>
  <c r="F2863" i="16"/>
  <c r="E2863" i="16"/>
  <c r="D2863" i="16"/>
  <c r="G2862" i="16"/>
  <c r="F2862" i="16"/>
  <c r="E2862" i="16"/>
  <c r="D2862" i="16"/>
  <c r="G2861" i="16"/>
  <c r="F2861" i="16"/>
  <c r="E2861" i="16"/>
  <c r="D2861" i="16"/>
  <c r="G2860" i="16"/>
  <c r="F2860" i="16"/>
  <c r="E2860" i="16"/>
  <c r="D2860" i="16"/>
  <c r="G2859" i="16"/>
  <c r="F2859" i="16"/>
  <c r="E2859" i="16"/>
  <c r="D2859" i="16"/>
  <c r="G2858" i="16"/>
  <c r="F2858" i="16"/>
  <c r="E2858" i="16"/>
  <c r="D2858" i="16"/>
  <c r="G2857" i="16"/>
  <c r="F2857" i="16"/>
  <c r="E2857" i="16"/>
  <c r="D2857" i="16"/>
  <c r="G2856" i="16"/>
  <c r="F2856" i="16"/>
  <c r="E2856" i="16"/>
  <c r="D2856" i="16"/>
  <c r="G2855" i="16"/>
  <c r="F2855" i="16"/>
  <c r="E2855" i="16"/>
  <c r="D2855" i="16"/>
  <c r="G2854" i="16"/>
  <c r="F2854" i="16"/>
  <c r="E2854" i="16"/>
  <c r="D2854" i="16"/>
  <c r="G2853" i="16"/>
  <c r="F2853" i="16"/>
  <c r="E2853" i="16"/>
  <c r="D2853" i="16"/>
  <c r="G2852" i="16"/>
  <c r="F2852" i="16"/>
  <c r="E2852" i="16"/>
  <c r="D2852" i="16"/>
  <c r="G2851" i="16"/>
  <c r="F2851" i="16"/>
  <c r="E2851" i="16"/>
  <c r="D2851" i="16"/>
  <c r="G2850" i="16"/>
  <c r="F2850" i="16"/>
  <c r="E2850" i="16"/>
  <c r="D2850" i="16"/>
  <c r="G2849" i="16"/>
  <c r="F2849" i="16"/>
  <c r="E2849" i="16"/>
  <c r="D2849" i="16"/>
  <c r="G2848" i="16"/>
  <c r="F2848" i="16"/>
  <c r="E2848" i="16"/>
  <c r="D2848" i="16"/>
  <c r="G2847" i="16"/>
  <c r="F2847" i="16"/>
  <c r="E2847" i="16"/>
  <c r="D2847" i="16"/>
  <c r="G2846" i="16"/>
  <c r="F2846" i="16"/>
  <c r="E2846" i="16"/>
  <c r="D2846" i="16"/>
  <c r="G2845" i="16"/>
  <c r="F2845" i="16"/>
  <c r="E2845" i="16"/>
  <c r="D2845" i="16"/>
  <c r="G2844" i="16"/>
  <c r="F2844" i="16"/>
  <c r="E2844" i="16"/>
  <c r="D2844" i="16"/>
  <c r="G2843" i="16"/>
  <c r="F2843" i="16"/>
  <c r="E2843" i="16"/>
  <c r="D2843" i="16"/>
  <c r="G2842" i="16"/>
  <c r="F2842" i="16"/>
  <c r="E2842" i="16"/>
  <c r="D2842" i="16"/>
  <c r="G2841" i="16"/>
  <c r="F2841" i="16"/>
  <c r="E2841" i="16"/>
  <c r="D2841" i="16"/>
  <c r="G2840" i="16"/>
  <c r="F2840" i="16"/>
  <c r="E2840" i="16"/>
  <c r="D2840" i="16"/>
  <c r="G2839" i="16"/>
  <c r="F2839" i="16"/>
  <c r="E2839" i="16"/>
  <c r="D2839" i="16"/>
  <c r="G2838" i="16"/>
  <c r="F2838" i="16"/>
  <c r="E2838" i="16"/>
  <c r="D2838" i="16"/>
  <c r="G2837" i="16"/>
  <c r="F2837" i="16"/>
  <c r="E2837" i="16"/>
  <c r="D2837" i="16"/>
  <c r="G2836" i="16"/>
  <c r="F2836" i="16"/>
  <c r="E2836" i="16"/>
  <c r="D2836" i="16"/>
  <c r="G2835" i="16"/>
  <c r="F2835" i="16"/>
  <c r="E2835" i="16"/>
  <c r="D2835" i="16"/>
  <c r="G2834" i="16"/>
  <c r="F2834" i="16"/>
  <c r="E2834" i="16"/>
  <c r="D2834" i="16"/>
  <c r="G2833" i="16"/>
  <c r="F2833" i="16"/>
  <c r="E2833" i="16"/>
  <c r="D2833" i="16"/>
  <c r="G2832" i="16"/>
  <c r="F2832" i="16"/>
  <c r="E2832" i="16"/>
  <c r="D2832" i="16"/>
  <c r="G2831" i="16"/>
  <c r="F2831" i="16"/>
  <c r="E2831" i="16"/>
  <c r="D2831" i="16"/>
  <c r="G2830" i="16"/>
  <c r="F2830" i="16"/>
  <c r="E2830" i="16"/>
  <c r="D2830" i="16"/>
  <c r="G2829" i="16"/>
  <c r="F2829" i="16"/>
  <c r="E2829" i="16"/>
  <c r="D2829" i="16"/>
  <c r="G2828" i="16"/>
  <c r="F2828" i="16"/>
  <c r="E2828" i="16"/>
  <c r="D2828" i="16"/>
  <c r="G2827" i="16"/>
  <c r="F2827" i="16"/>
  <c r="E2827" i="16"/>
  <c r="D2827" i="16"/>
  <c r="G2826" i="16"/>
  <c r="F2826" i="16"/>
  <c r="E2826" i="16"/>
  <c r="D2826" i="16"/>
  <c r="G2825" i="16"/>
  <c r="F2825" i="16"/>
  <c r="E2825" i="16"/>
  <c r="D2825" i="16"/>
  <c r="G2824" i="16"/>
  <c r="F2824" i="16"/>
  <c r="E2824" i="16"/>
  <c r="D2824" i="16"/>
  <c r="G2823" i="16"/>
  <c r="F2823" i="16"/>
  <c r="E2823" i="16"/>
  <c r="D2823" i="16"/>
  <c r="G2822" i="16"/>
  <c r="F2822" i="16"/>
  <c r="E2822" i="16"/>
  <c r="D2822" i="16"/>
  <c r="G2821" i="16"/>
  <c r="F2821" i="16"/>
  <c r="E2821" i="16"/>
  <c r="D2821" i="16"/>
  <c r="G2820" i="16"/>
  <c r="F2820" i="16"/>
  <c r="E2820" i="16"/>
  <c r="D2820" i="16"/>
  <c r="G2819" i="16"/>
  <c r="F2819" i="16"/>
  <c r="E2819" i="16"/>
  <c r="D2819" i="16"/>
  <c r="G2818" i="16"/>
  <c r="F2818" i="16"/>
  <c r="E2818" i="16"/>
  <c r="D2818" i="16"/>
  <c r="G2817" i="16"/>
  <c r="F2817" i="16"/>
  <c r="E2817" i="16"/>
  <c r="D2817" i="16"/>
  <c r="G2816" i="16"/>
  <c r="F2816" i="16"/>
  <c r="E2816" i="16"/>
  <c r="D2816" i="16"/>
  <c r="G2815" i="16"/>
  <c r="F2815" i="16"/>
  <c r="E2815" i="16"/>
  <c r="D2815" i="16"/>
  <c r="G2814" i="16"/>
  <c r="F2814" i="16"/>
  <c r="E2814" i="16"/>
  <c r="D2814" i="16"/>
  <c r="G2813" i="16"/>
  <c r="F2813" i="16"/>
  <c r="E2813" i="16"/>
  <c r="D2813" i="16"/>
  <c r="G2812" i="16"/>
  <c r="F2812" i="16"/>
  <c r="E2812" i="16"/>
  <c r="D2812" i="16"/>
  <c r="G2811" i="16"/>
  <c r="F2811" i="16"/>
  <c r="E2811" i="16"/>
  <c r="D2811" i="16"/>
  <c r="G2810" i="16"/>
  <c r="F2810" i="16"/>
  <c r="E2810" i="16"/>
  <c r="D2810" i="16"/>
  <c r="G2809" i="16"/>
  <c r="F2809" i="16"/>
  <c r="E2809" i="16"/>
  <c r="D2809" i="16"/>
  <c r="G2808" i="16"/>
  <c r="F2808" i="16"/>
  <c r="E2808" i="16"/>
  <c r="D2808" i="16"/>
  <c r="G2807" i="16"/>
  <c r="F2807" i="16"/>
  <c r="E2807" i="16"/>
  <c r="D2807" i="16"/>
  <c r="G2806" i="16"/>
  <c r="F2806" i="16"/>
  <c r="E2806" i="16"/>
  <c r="D2806" i="16"/>
  <c r="G2805" i="16"/>
  <c r="F2805" i="16"/>
  <c r="E2805" i="16"/>
  <c r="D2805" i="16"/>
  <c r="G2804" i="16"/>
  <c r="F2804" i="16"/>
  <c r="E2804" i="16"/>
  <c r="D2804" i="16"/>
  <c r="G2803" i="16"/>
  <c r="F2803" i="16"/>
  <c r="E2803" i="16"/>
  <c r="D2803" i="16"/>
  <c r="G2802" i="16"/>
  <c r="F2802" i="16"/>
  <c r="E2802" i="16"/>
  <c r="D2802" i="16"/>
  <c r="G2801" i="16"/>
  <c r="F2801" i="16"/>
  <c r="E2801" i="16"/>
  <c r="D2801" i="16"/>
  <c r="G2800" i="16"/>
  <c r="F2800" i="16"/>
  <c r="E2800" i="16"/>
  <c r="D2800" i="16"/>
  <c r="G2799" i="16"/>
  <c r="F2799" i="16"/>
  <c r="E2799" i="16"/>
  <c r="D2799" i="16"/>
  <c r="G2798" i="16"/>
  <c r="F2798" i="16"/>
  <c r="E2798" i="16"/>
  <c r="D2798" i="16"/>
  <c r="G2797" i="16"/>
  <c r="F2797" i="16"/>
  <c r="E2797" i="16"/>
  <c r="D2797" i="16"/>
  <c r="G2796" i="16"/>
  <c r="F2796" i="16"/>
  <c r="E2796" i="16"/>
  <c r="D2796" i="16"/>
  <c r="G2795" i="16"/>
  <c r="F2795" i="16"/>
  <c r="E2795" i="16"/>
  <c r="D2795" i="16"/>
  <c r="G2794" i="16"/>
  <c r="F2794" i="16"/>
  <c r="E2794" i="16"/>
  <c r="D2794" i="16"/>
  <c r="G2793" i="16"/>
  <c r="F2793" i="16"/>
  <c r="E2793" i="16"/>
  <c r="D2793" i="16"/>
  <c r="G2792" i="16"/>
  <c r="F2792" i="16"/>
  <c r="E2792" i="16"/>
  <c r="D2792" i="16"/>
  <c r="G2791" i="16"/>
  <c r="F2791" i="16"/>
  <c r="E2791" i="16"/>
  <c r="D2791" i="16"/>
  <c r="G2790" i="16"/>
  <c r="F2790" i="16"/>
  <c r="E2790" i="16"/>
  <c r="D2790" i="16"/>
  <c r="G2789" i="16"/>
  <c r="F2789" i="16"/>
  <c r="E2789" i="16"/>
  <c r="D2789" i="16"/>
  <c r="G2788" i="16"/>
  <c r="F2788" i="16"/>
  <c r="E2788" i="16"/>
  <c r="D2788" i="16"/>
  <c r="G2787" i="16"/>
  <c r="F2787" i="16"/>
  <c r="E2787" i="16"/>
  <c r="D2787" i="16"/>
  <c r="G2786" i="16"/>
  <c r="F2786" i="16"/>
  <c r="E2786" i="16"/>
  <c r="D2786" i="16"/>
  <c r="G2785" i="16"/>
  <c r="F2785" i="16"/>
  <c r="E2785" i="16"/>
  <c r="D2785" i="16"/>
  <c r="G2784" i="16"/>
  <c r="F2784" i="16"/>
  <c r="E2784" i="16"/>
  <c r="D2784" i="16"/>
  <c r="G2783" i="16"/>
  <c r="F2783" i="16"/>
  <c r="E2783" i="16"/>
  <c r="D2783" i="16"/>
  <c r="G2782" i="16"/>
  <c r="F2782" i="16"/>
  <c r="E2782" i="16"/>
  <c r="D2782" i="16"/>
  <c r="G2781" i="16"/>
  <c r="F2781" i="16"/>
  <c r="E2781" i="16"/>
  <c r="D2781" i="16"/>
  <c r="G2780" i="16"/>
  <c r="F2780" i="16"/>
  <c r="E2780" i="16"/>
  <c r="D2780" i="16"/>
  <c r="G2779" i="16"/>
  <c r="F2779" i="16"/>
  <c r="E2779" i="16"/>
  <c r="D2779" i="16"/>
  <c r="G2778" i="16"/>
  <c r="F2778" i="16"/>
  <c r="E2778" i="16"/>
  <c r="D2778" i="16"/>
  <c r="G2777" i="16"/>
  <c r="F2777" i="16"/>
  <c r="E2777" i="16"/>
  <c r="D2777" i="16"/>
  <c r="G2776" i="16"/>
  <c r="F2776" i="16"/>
  <c r="E2776" i="16"/>
  <c r="D2776" i="16"/>
  <c r="G2775" i="16"/>
  <c r="F2775" i="16"/>
  <c r="E2775" i="16"/>
  <c r="D2775" i="16"/>
  <c r="G2774" i="16"/>
  <c r="F2774" i="16"/>
  <c r="E2774" i="16"/>
  <c r="D2774" i="16"/>
  <c r="G2773" i="16"/>
  <c r="F2773" i="16"/>
  <c r="E2773" i="16"/>
  <c r="D2773" i="16"/>
  <c r="G2772" i="16"/>
  <c r="F2772" i="16"/>
  <c r="E2772" i="16"/>
  <c r="D2772" i="16"/>
  <c r="G2771" i="16"/>
  <c r="F2771" i="16"/>
  <c r="E2771" i="16"/>
  <c r="D2771" i="16"/>
  <c r="G2770" i="16"/>
  <c r="F2770" i="16"/>
  <c r="E2770" i="16"/>
  <c r="D2770" i="16"/>
  <c r="G2769" i="16"/>
  <c r="F2769" i="16"/>
  <c r="E2769" i="16"/>
  <c r="D2769" i="16"/>
  <c r="G2768" i="16"/>
  <c r="F2768" i="16"/>
  <c r="E2768" i="16"/>
  <c r="D2768" i="16"/>
  <c r="G2767" i="16"/>
  <c r="F2767" i="16"/>
  <c r="E2767" i="16"/>
  <c r="D2767" i="16"/>
  <c r="G2766" i="16"/>
  <c r="F2766" i="16"/>
  <c r="E2766" i="16"/>
  <c r="D2766" i="16"/>
  <c r="G2765" i="16"/>
  <c r="F2765" i="16"/>
  <c r="E2765" i="16"/>
  <c r="D2765" i="16"/>
  <c r="G2764" i="16"/>
  <c r="F2764" i="16"/>
  <c r="E2764" i="16"/>
  <c r="D2764" i="16"/>
  <c r="G2763" i="16"/>
  <c r="F2763" i="16"/>
  <c r="E2763" i="16"/>
  <c r="D2763" i="16"/>
  <c r="G2762" i="16"/>
  <c r="F2762" i="16"/>
  <c r="E2762" i="16"/>
  <c r="D2762" i="16"/>
  <c r="G2761" i="16"/>
  <c r="F2761" i="16"/>
  <c r="E2761" i="16"/>
  <c r="D2761" i="16"/>
  <c r="G2760" i="16"/>
  <c r="F2760" i="16"/>
  <c r="E2760" i="16"/>
  <c r="D2760" i="16"/>
  <c r="G2759" i="16"/>
  <c r="F2759" i="16"/>
  <c r="E2759" i="16"/>
  <c r="D2759" i="16"/>
  <c r="G2758" i="16"/>
  <c r="F2758" i="16"/>
  <c r="E2758" i="16"/>
  <c r="D2758" i="16"/>
  <c r="G2757" i="16"/>
  <c r="F2757" i="16"/>
  <c r="E2757" i="16"/>
  <c r="D2757" i="16"/>
  <c r="G2756" i="16"/>
  <c r="F2756" i="16"/>
  <c r="E2756" i="16"/>
  <c r="D2756" i="16"/>
  <c r="G2755" i="16"/>
  <c r="F2755" i="16"/>
  <c r="E2755" i="16"/>
  <c r="D2755" i="16"/>
  <c r="G2754" i="16"/>
  <c r="F2754" i="16"/>
  <c r="E2754" i="16"/>
  <c r="D2754" i="16"/>
  <c r="G2753" i="16"/>
  <c r="F2753" i="16"/>
  <c r="E2753" i="16"/>
  <c r="D2753" i="16"/>
  <c r="G2752" i="16"/>
  <c r="F2752" i="16"/>
  <c r="E2752" i="16"/>
  <c r="D2752" i="16"/>
  <c r="G2751" i="16"/>
  <c r="F2751" i="16"/>
  <c r="E2751" i="16"/>
  <c r="D2751" i="16"/>
  <c r="G2750" i="16"/>
  <c r="F2750" i="16"/>
  <c r="E2750" i="16"/>
  <c r="D2750" i="16"/>
  <c r="G2749" i="16"/>
  <c r="F2749" i="16"/>
  <c r="E2749" i="16"/>
  <c r="D2749" i="16"/>
  <c r="G2748" i="16"/>
  <c r="F2748" i="16"/>
  <c r="E2748" i="16"/>
  <c r="D2748" i="16"/>
  <c r="G2747" i="16"/>
  <c r="F2747" i="16"/>
  <c r="E2747" i="16"/>
  <c r="D2747" i="16"/>
  <c r="G2746" i="16"/>
  <c r="F2746" i="16"/>
  <c r="E2746" i="16"/>
  <c r="D2746" i="16"/>
  <c r="G2745" i="16"/>
  <c r="F2745" i="16"/>
  <c r="E2745" i="16"/>
  <c r="D2745" i="16"/>
  <c r="G2744" i="16"/>
  <c r="F2744" i="16"/>
  <c r="E2744" i="16"/>
  <c r="D2744" i="16"/>
  <c r="G2743" i="16"/>
  <c r="F2743" i="16"/>
  <c r="E2743" i="16"/>
  <c r="D2743" i="16"/>
  <c r="G2742" i="16"/>
  <c r="F2742" i="16"/>
  <c r="E2742" i="16"/>
  <c r="D2742" i="16"/>
  <c r="G2741" i="16"/>
  <c r="F2741" i="16"/>
  <c r="E2741" i="16"/>
  <c r="D2741" i="16"/>
  <c r="G2740" i="16"/>
  <c r="F2740" i="16"/>
  <c r="E2740" i="16"/>
  <c r="D2740" i="16"/>
  <c r="G2739" i="16"/>
  <c r="F2739" i="16"/>
  <c r="E2739" i="16"/>
  <c r="D2739" i="16"/>
  <c r="G2738" i="16"/>
  <c r="F2738" i="16"/>
  <c r="E2738" i="16"/>
  <c r="D2738" i="16"/>
  <c r="G2737" i="16"/>
  <c r="F2737" i="16"/>
  <c r="E2737" i="16"/>
  <c r="D2737" i="16"/>
  <c r="G2736" i="16"/>
  <c r="F2736" i="16"/>
  <c r="E2736" i="16"/>
  <c r="D2736" i="16"/>
  <c r="G2735" i="16"/>
  <c r="F2735" i="16"/>
  <c r="E2735" i="16"/>
  <c r="D2735" i="16"/>
  <c r="G2734" i="16"/>
  <c r="F2734" i="16"/>
  <c r="E2734" i="16"/>
  <c r="D2734" i="16"/>
  <c r="G2733" i="16"/>
  <c r="F2733" i="16"/>
  <c r="E2733" i="16"/>
  <c r="D2733" i="16"/>
  <c r="G2732" i="16"/>
  <c r="F2732" i="16"/>
  <c r="E2732" i="16"/>
  <c r="D2732" i="16"/>
  <c r="G2731" i="16"/>
  <c r="F2731" i="16"/>
  <c r="E2731" i="16"/>
  <c r="D2731" i="16"/>
  <c r="G2730" i="16"/>
  <c r="F2730" i="16"/>
  <c r="E2730" i="16"/>
  <c r="D2730" i="16"/>
  <c r="G2729" i="16"/>
  <c r="F2729" i="16"/>
  <c r="E2729" i="16"/>
  <c r="D2729" i="16"/>
  <c r="G2728" i="16"/>
  <c r="F2728" i="16"/>
  <c r="E2728" i="16"/>
  <c r="D2728" i="16"/>
  <c r="G2727" i="16"/>
  <c r="F2727" i="16"/>
  <c r="E2727" i="16"/>
  <c r="D2727" i="16"/>
  <c r="G2726" i="16"/>
  <c r="F2726" i="16"/>
  <c r="E2726" i="16"/>
  <c r="D2726" i="16"/>
  <c r="G2725" i="16"/>
  <c r="F2725" i="16"/>
  <c r="E2725" i="16"/>
  <c r="D2725" i="16"/>
  <c r="G2724" i="16"/>
  <c r="F2724" i="16"/>
  <c r="E2724" i="16"/>
  <c r="D2724" i="16"/>
  <c r="G2723" i="16"/>
  <c r="F2723" i="16"/>
  <c r="E2723" i="16"/>
  <c r="D2723" i="16"/>
  <c r="G2722" i="16"/>
  <c r="F2722" i="16"/>
  <c r="E2722" i="16"/>
  <c r="D2722" i="16"/>
  <c r="G2721" i="16"/>
  <c r="F2721" i="16"/>
  <c r="E2721" i="16"/>
  <c r="D2721" i="16"/>
  <c r="G2720" i="16"/>
  <c r="F2720" i="16"/>
  <c r="E2720" i="16"/>
  <c r="D2720" i="16"/>
  <c r="G2719" i="16"/>
  <c r="F2719" i="16"/>
  <c r="E2719" i="16"/>
  <c r="D2719" i="16"/>
  <c r="G2718" i="16"/>
  <c r="F2718" i="16"/>
  <c r="E2718" i="16"/>
  <c r="D2718" i="16"/>
  <c r="G2717" i="16"/>
  <c r="F2717" i="16"/>
  <c r="E2717" i="16"/>
  <c r="D2717" i="16"/>
  <c r="G2716" i="16"/>
  <c r="F2716" i="16"/>
  <c r="E2716" i="16"/>
  <c r="D2716" i="16"/>
  <c r="G2715" i="16"/>
  <c r="F2715" i="16"/>
  <c r="E2715" i="16"/>
  <c r="D2715" i="16"/>
  <c r="G2714" i="16"/>
  <c r="F2714" i="16"/>
  <c r="E2714" i="16"/>
  <c r="D2714" i="16"/>
  <c r="G2713" i="16"/>
  <c r="F2713" i="16"/>
  <c r="E2713" i="16"/>
  <c r="D2713" i="16"/>
  <c r="G2712" i="16"/>
  <c r="F2712" i="16"/>
  <c r="E2712" i="16"/>
  <c r="D2712" i="16"/>
  <c r="G2711" i="16"/>
  <c r="F2711" i="16"/>
  <c r="E2711" i="16"/>
  <c r="D2711" i="16"/>
  <c r="G2710" i="16"/>
  <c r="F2710" i="16"/>
  <c r="E2710" i="16"/>
  <c r="D2710" i="16"/>
  <c r="G2709" i="16"/>
  <c r="F2709" i="16"/>
  <c r="E2709" i="16"/>
  <c r="D2709" i="16"/>
  <c r="G2708" i="16"/>
  <c r="F2708" i="16"/>
  <c r="E2708" i="16"/>
  <c r="D2708" i="16"/>
  <c r="G2707" i="16"/>
  <c r="F2707" i="16"/>
  <c r="E2707" i="16"/>
  <c r="D2707" i="16"/>
  <c r="G2706" i="16"/>
  <c r="F2706" i="16"/>
  <c r="E2706" i="16"/>
  <c r="D2706" i="16"/>
  <c r="G2705" i="16"/>
  <c r="F2705" i="16"/>
  <c r="E2705" i="16"/>
  <c r="D2705" i="16"/>
  <c r="G2704" i="16"/>
  <c r="F2704" i="16"/>
  <c r="E2704" i="16"/>
  <c r="D2704" i="16"/>
  <c r="G2703" i="16"/>
  <c r="F2703" i="16"/>
  <c r="E2703" i="16"/>
  <c r="D2703" i="16"/>
  <c r="G2702" i="16"/>
  <c r="F2702" i="16"/>
  <c r="E2702" i="16"/>
  <c r="D2702" i="16"/>
  <c r="G2701" i="16"/>
  <c r="F2701" i="16"/>
  <c r="E2701" i="16"/>
  <c r="D2701" i="16"/>
  <c r="G2700" i="16"/>
  <c r="F2700" i="16"/>
  <c r="E2700" i="16"/>
  <c r="D2700" i="16"/>
  <c r="G2699" i="16"/>
  <c r="F2699" i="16"/>
  <c r="E2699" i="16"/>
  <c r="D2699" i="16"/>
  <c r="G2698" i="16"/>
  <c r="F2698" i="16"/>
  <c r="E2698" i="16"/>
  <c r="D2698" i="16"/>
  <c r="G2697" i="16"/>
  <c r="F2697" i="16"/>
  <c r="E2697" i="16"/>
  <c r="D2697" i="16"/>
  <c r="G2696" i="16"/>
  <c r="F2696" i="16"/>
  <c r="E2696" i="16"/>
  <c r="D2696" i="16"/>
  <c r="G2695" i="16"/>
  <c r="F2695" i="16"/>
  <c r="E2695" i="16"/>
  <c r="D2695" i="16"/>
  <c r="G2694" i="16"/>
  <c r="F2694" i="16"/>
  <c r="E2694" i="16"/>
  <c r="D2694" i="16"/>
  <c r="G2693" i="16"/>
  <c r="F2693" i="16"/>
  <c r="E2693" i="16"/>
  <c r="D2693" i="16"/>
  <c r="G2692" i="16"/>
  <c r="F2692" i="16"/>
  <c r="E2692" i="16"/>
  <c r="D2692" i="16"/>
  <c r="G2691" i="16"/>
  <c r="F2691" i="16"/>
  <c r="E2691" i="16"/>
  <c r="D2691" i="16"/>
  <c r="G2690" i="16"/>
  <c r="F2690" i="16"/>
  <c r="E2690" i="16"/>
  <c r="D2690" i="16"/>
  <c r="G2689" i="16"/>
  <c r="F2689" i="16"/>
  <c r="E2689" i="16"/>
  <c r="D2689" i="16"/>
  <c r="G2688" i="16"/>
  <c r="F2688" i="16"/>
  <c r="E2688" i="16"/>
  <c r="D2688" i="16"/>
  <c r="G2687" i="16"/>
  <c r="F2687" i="16"/>
  <c r="E2687" i="16"/>
  <c r="D2687" i="16"/>
  <c r="G2686" i="16"/>
  <c r="F2686" i="16"/>
  <c r="E2686" i="16"/>
  <c r="D2686" i="16"/>
  <c r="G2685" i="16"/>
  <c r="F2685" i="16"/>
  <c r="E2685" i="16"/>
  <c r="D2685" i="16"/>
  <c r="G2684" i="16"/>
  <c r="F2684" i="16"/>
  <c r="E2684" i="16"/>
  <c r="D2684" i="16"/>
  <c r="G2683" i="16"/>
  <c r="F2683" i="16"/>
  <c r="E2683" i="16"/>
  <c r="D2683" i="16"/>
  <c r="G2682" i="16"/>
  <c r="F2682" i="16"/>
  <c r="E2682" i="16"/>
  <c r="D2682" i="16"/>
  <c r="G2681" i="16"/>
  <c r="F2681" i="16"/>
  <c r="E2681" i="16"/>
  <c r="D2681" i="16"/>
  <c r="G2680" i="16"/>
  <c r="F2680" i="16"/>
  <c r="E2680" i="16"/>
  <c r="D2680" i="16"/>
  <c r="G2679" i="16"/>
  <c r="F2679" i="16"/>
  <c r="E2679" i="16"/>
  <c r="D2679" i="16"/>
  <c r="G2678" i="16"/>
  <c r="F2678" i="16"/>
  <c r="E2678" i="16"/>
  <c r="D2678" i="16"/>
  <c r="G2677" i="16"/>
  <c r="F2677" i="16"/>
  <c r="E2677" i="16"/>
  <c r="D2677" i="16"/>
  <c r="G2676" i="16"/>
  <c r="F2676" i="16"/>
  <c r="E2676" i="16"/>
  <c r="D2676" i="16"/>
  <c r="G2675" i="16"/>
  <c r="F2675" i="16"/>
  <c r="E2675" i="16"/>
  <c r="D2675" i="16"/>
  <c r="G2674" i="16"/>
  <c r="F2674" i="16"/>
  <c r="E2674" i="16"/>
  <c r="D2674" i="16"/>
  <c r="G2673" i="16"/>
  <c r="F2673" i="16"/>
  <c r="E2673" i="16"/>
  <c r="D2673" i="16"/>
  <c r="G2672" i="16"/>
  <c r="F2672" i="16"/>
  <c r="E2672" i="16"/>
  <c r="D2672" i="16"/>
  <c r="G2671" i="16"/>
  <c r="F2671" i="16"/>
  <c r="E2671" i="16"/>
  <c r="D2671" i="16"/>
  <c r="G2670" i="16"/>
  <c r="F2670" i="16"/>
  <c r="E2670" i="16"/>
  <c r="D2670" i="16"/>
  <c r="G2669" i="16"/>
  <c r="F2669" i="16"/>
  <c r="E2669" i="16"/>
  <c r="D2669" i="16"/>
  <c r="G2668" i="16"/>
  <c r="F2668" i="16"/>
  <c r="E2668" i="16"/>
  <c r="D2668" i="16"/>
  <c r="G2667" i="16"/>
  <c r="F2667" i="16"/>
  <c r="E2667" i="16"/>
  <c r="D2667" i="16"/>
  <c r="G2666" i="16"/>
  <c r="F2666" i="16"/>
  <c r="E2666" i="16"/>
  <c r="D2666" i="16"/>
  <c r="G2665" i="16"/>
  <c r="F2665" i="16"/>
  <c r="E2665" i="16"/>
  <c r="D2665" i="16"/>
  <c r="G2664" i="16"/>
  <c r="F2664" i="16"/>
  <c r="E2664" i="16"/>
  <c r="D2664" i="16"/>
  <c r="G2663" i="16"/>
  <c r="F2663" i="16"/>
  <c r="E2663" i="16"/>
  <c r="D2663" i="16"/>
  <c r="G2662" i="16"/>
  <c r="F2662" i="16"/>
  <c r="E2662" i="16"/>
  <c r="D2662" i="16"/>
  <c r="G2661" i="16"/>
  <c r="F2661" i="16"/>
  <c r="E2661" i="16"/>
  <c r="D2661" i="16"/>
  <c r="G2660" i="16"/>
  <c r="F2660" i="16"/>
  <c r="E2660" i="16"/>
  <c r="D2660" i="16"/>
  <c r="G2659" i="16"/>
  <c r="F2659" i="16"/>
  <c r="E2659" i="16"/>
  <c r="D2659" i="16"/>
  <c r="G2658" i="16"/>
  <c r="F2658" i="16"/>
  <c r="E2658" i="16"/>
  <c r="D2658" i="16"/>
  <c r="G2657" i="16"/>
  <c r="F2657" i="16"/>
  <c r="E2657" i="16"/>
  <c r="D2657" i="16"/>
  <c r="G2656" i="16"/>
  <c r="F2656" i="16"/>
  <c r="E2656" i="16"/>
  <c r="D2656" i="16"/>
  <c r="G2655" i="16"/>
  <c r="F2655" i="16"/>
  <c r="E2655" i="16"/>
  <c r="D2655" i="16"/>
  <c r="G2654" i="16"/>
  <c r="F2654" i="16"/>
  <c r="E2654" i="16"/>
  <c r="D2654" i="16"/>
  <c r="G2653" i="16"/>
  <c r="F2653" i="16"/>
  <c r="E2653" i="16"/>
  <c r="D2653" i="16"/>
  <c r="G2652" i="16"/>
  <c r="F2652" i="16"/>
  <c r="E2652" i="16"/>
  <c r="D2652" i="16"/>
  <c r="G2651" i="16"/>
  <c r="F2651" i="16"/>
  <c r="E2651" i="16"/>
  <c r="D2651" i="16"/>
  <c r="G2650" i="16"/>
  <c r="F2650" i="16"/>
  <c r="E2650" i="16"/>
  <c r="D2650" i="16"/>
  <c r="G2649" i="16"/>
  <c r="F2649" i="16"/>
  <c r="E2649" i="16"/>
  <c r="D2649" i="16"/>
  <c r="G2648" i="16"/>
  <c r="F2648" i="16"/>
  <c r="E2648" i="16"/>
  <c r="D2648" i="16"/>
  <c r="G2647" i="16"/>
  <c r="F2647" i="16"/>
  <c r="E2647" i="16"/>
  <c r="D2647" i="16"/>
  <c r="G2646" i="16"/>
  <c r="F2646" i="16"/>
  <c r="E2646" i="16"/>
  <c r="D2646" i="16"/>
  <c r="G2645" i="16"/>
  <c r="F2645" i="16"/>
  <c r="E2645" i="16"/>
  <c r="D2645" i="16"/>
  <c r="G2644" i="16"/>
  <c r="F2644" i="16"/>
  <c r="E2644" i="16"/>
  <c r="D2644" i="16"/>
  <c r="G2643" i="16"/>
  <c r="F2643" i="16"/>
  <c r="E2643" i="16"/>
  <c r="D2643" i="16"/>
  <c r="G2642" i="16"/>
  <c r="F2642" i="16"/>
  <c r="E2642" i="16"/>
  <c r="D2642" i="16"/>
  <c r="G2641" i="16"/>
  <c r="F2641" i="16"/>
  <c r="E2641" i="16"/>
  <c r="D2641" i="16"/>
  <c r="G2640" i="16"/>
  <c r="F2640" i="16"/>
  <c r="E2640" i="16"/>
  <c r="D2640" i="16"/>
  <c r="G2639" i="16"/>
  <c r="F2639" i="16"/>
  <c r="E2639" i="16"/>
  <c r="D2639" i="16"/>
  <c r="G2638" i="16"/>
  <c r="F2638" i="16"/>
  <c r="E2638" i="16"/>
  <c r="D2638" i="16"/>
  <c r="G2637" i="16"/>
  <c r="F2637" i="16"/>
  <c r="E2637" i="16"/>
  <c r="D2637" i="16"/>
  <c r="G2636" i="16"/>
  <c r="F2636" i="16"/>
  <c r="E2636" i="16"/>
  <c r="D2636" i="16"/>
  <c r="G2635" i="16"/>
  <c r="F2635" i="16"/>
  <c r="E2635" i="16"/>
  <c r="D2635" i="16"/>
  <c r="G2634" i="16"/>
  <c r="F2634" i="16"/>
  <c r="E2634" i="16"/>
  <c r="D2634" i="16"/>
  <c r="G2633" i="16"/>
  <c r="F2633" i="16"/>
  <c r="E2633" i="16"/>
  <c r="D2633" i="16"/>
  <c r="G2632" i="16"/>
  <c r="F2632" i="16"/>
  <c r="E2632" i="16"/>
  <c r="D2632" i="16"/>
  <c r="G2631" i="16"/>
  <c r="F2631" i="16"/>
  <c r="E2631" i="16"/>
  <c r="D2631" i="16"/>
  <c r="G2630" i="16"/>
  <c r="F2630" i="16"/>
  <c r="E2630" i="16"/>
  <c r="D2630" i="16"/>
  <c r="G2629" i="16"/>
  <c r="F2629" i="16"/>
  <c r="E2629" i="16"/>
  <c r="D2629" i="16"/>
  <c r="G2628" i="16"/>
  <c r="F2628" i="16"/>
  <c r="E2628" i="16"/>
  <c r="D2628" i="16"/>
  <c r="G2627" i="16"/>
  <c r="F2627" i="16"/>
  <c r="E2627" i="16"/>
  <c r="D2627" i="16"/>
  <c r="G2626" i="16"/>
  <c r="F2626" i="16"/>
  <c r="E2626" i="16"/>
  <c r="D2626" i="16"/>
  <c r="G2625" i="16"/>
  <c r="F2625" i="16"/>
  <c r="E2625" i="16"/>
  <c r="D2625" i="16"/>
  <c r="G2624" i="16"/>
  <c r="F2624" i="16"/>
  <c r="E2624" i="16"/>
  <c r="D2624" i="16"/>
  <c r="G2623" i="16"/>
  <c r="F2623" i="16"/>
  <c r="E2623" i="16"/>
  <c r="D2623" i="16"/>
  <c r="G2622" i="16"/>
  <c r="F2622" i="16"/>
  <c r="E2622" i="16"/>
  <c r="D2622" i="16"/>
  <c r="G2621" i="16"/>
  <c r="F2621" i="16"/>
  <c r="E2621" i="16"/>
  <c r="D2621" i="16"/>
  <c r="G2620" i="16"/>
  <c r="F2620" i="16"/>
  <c r="E2620" i="16"/>
  <c r="D2620" i="16"/>
  <c r="G2619" i="16"/>
  <c r="F2619" i="16"/>
  <c r="E2619" i="16"/>
  <c r="D2619" i="16"/>
  <c r="G2618" i="16"/>
  <c r="F2618" i="16"/>
  <c r="E2618" i="16"/>
  <c r="D2618" i="16"/>
  <c r="G2617" i="16"/>
  <c r="F2617" i="16"/>
  <c r="E2617" i="16"/>
  <c r="D2617" i="16"/>
  <c r="G2616" i="16"/>
  <c r="F2616" i="16"/>
  <c r="E2616" i="16"/>
  <c r="D2616" i="16"/>
  <c r="G2615" i="16"/>
  <c r="F2615" i="16"/>
  <c r="E2615" i="16"/>
  <c r="D2615" i="16"/>
  <c r="G2614" i="16"/>
  <c r="F2614" i="16"/>
  <c r="E2614" i="16"/>
  <c r="D2614" i="16"/>
  <c r="G2613" i="16"/>
  <c r="F2613" i="16"/>
  <c r="E2613" i="16"/>
  <c r="D2613" i="16"/>
  <c r="G2612" i="16"/>
  <c r="F2612" i="16"/>
  <c r="E2612" i="16"/>
  <c r="D2612" i="16"/>
  <c r="G2611" i="16"/>
  <c r="F2611" i="16"/>
  <c r="E2611" i="16"/>
  <c r="D2611" i="16"/>
  <c r="G2610" i="16"/>
  <c r="F2610" i="16"/>
  <c r="E2610" i="16"/>
  <c r="D2610" i="16"/>
  <c r="G2609" i="16"/>
  <c r="F2609" i="16"/>
  <c r="E2609" i="16"/>
  <c r="D2609" i="16"/>
  <c r="G2608" i="16"/>
  <c r="F2608" i="16"/>
  <c r="E2608" i="16"/>
  <c r="D2608" i="16"/>
  <c r="G2607" i="16"/>
  <c r="F2607" i="16"/>
  <c r="E2607" i="16"/>
  <c r="D2607" i="16"/>
  <c r="G2606" i="16"/>
  <c r="F2606" i="16"/>
  <c r="E2606" i="16"/>
  <c r="D2606" i="16"/>
  <c r="G2605" i="16"/>
  <c r="F2605" i="16"/>
  <c r="E2605" i="16"/>
  <c r="D2605" i="16"/>
  <c r="G2604" i="16"/>
  <c r="F2604" i="16"/>
  <c r="E2604" i="16"/>
  <c r="D2604" i="16"/>
  <c r="G2603" i="16"/>
  <c r="F2603" i="16"/>
  <c r="E2603" i="16"/>
  <c r="D2603" i="16"/>
  <c r="G2602" i="16"/>
  <c r="F2602" i="16"/>
  <c r="E2602" i="16"/>
  <c r="D2602" i="16"/>
  <c r="G2601" i="16"/>
  <c r="F2601" i="16"/>
  <c r="E2601" i="16"/>
  <c r="D2601" i="16"/>
  <c r="G2600" i="16"/>
  <c r="F2600" i="16"/>
  <c r="E2600" i="16"/>
  <c r="D2600" i="16"/>
  <c r="G2599" i="16"/>
  <c r="F2599" i="16"/>
  <c r="E2599" i="16"/>
  <c r="D2599" i="16"/>
  <c r="G2598" i="16"/>
  <c r="F2598" i="16"/>
  <c r="E2598" i="16"/>
  <c r="D2598" i="16"/>
  <c r="G2597" i="16"/>
  <c r="F2597" i="16"/>
  <c r="E2597" i="16"/>
  <c r="D2597" i="16"/>
  <c r="G2596" i="16"/>
  <c r="F2596" i="16"/>
  <c r="E2596" i="16"/>
  <c r="D2596" i="16"/>
  <c r="G2595" i="16"/>
  <c r="F2595" i="16"/>
  <c r="E2595" i="16"/>
  <c r="D2595" i="16"/>
  <c r="G2594" i="16"/>
  <c r="F2594" i="16"/>
  <c r="E2594" i="16"/>
  <c r="D2594" i="16"/>
  <c r="G2593" i="16"/>
  <c r="F2593" i="16"/>
  <c r="E2593" i="16"/>
  <c r="D2593" i="16"/>
  <c r="G2592" i="16"/>
  <c r="F2592" i="16"/>
  <c r="E2592" i="16"/>
  <c r="D2592" i="16"/>
  <c r="G2591" i="16"/>
  <c r="F2591" i="16"/>
  <c r="E2591" i="16"/>
  <c r="D2591" i="16"/>
  <c r="G2590" i="16"/>
  <c r="F2590" i="16"/>
  <c r="E2590" i="16"/>
  <c r="D2590" i="16"/>
  <c r="G2589" i="16"/>
  <c r="F2589" i="16"/>
  <c r="E2589" i="16"/>
  <c r="D2589" i="16"/>
  <c r="G2588" i="16"/>
  <c r="F2588" i="16"/>
  <c r="E2588" i="16"/>
  <c r="D2588" i="16"/>
  <c r="G2587" i="16"/>
  <c r="F2587" i="16"/>
  <c r="E2587" i="16"/>
  <c r="D2587" i="16"/>
  <c r="G2586" i="16"/>
  <c r="F2586" i="16"/>
  <c r="E2586" i="16"/>
  <c r="D2586" i="16"/>
  <c r="G2585" i="16"/>
  <c r="F2585" i="16"/>
  <c r="E2585" i="16"/>
  <c r="D2585" i="16"/>
  <c r="G2584" i="16"/>
  <c r="F2584" i="16"/>
  <c r="E2584" i="16"/>
  <c r="D2584" i="16"/>
  <c r="G2583" i="16"/>
  <c r="F2583" i="16"/>
  <c r="E2583" i="16"/>
  <c r="D2583" i="16"/>
  <c r="G2582" i="16"/>
  <c r="F2582" i="16"/>
  <c r="E2582" i="16"/>
  <c r="D2582" i="16"/>
  <c r="G2581" i="16"/>
  <c r="F2581" i="16"/>
  <c r="E2581" i="16"/>
  <c r="D2581" i="16"/>
  <c r="G2580" i="16"/>
  <c r="F2580" i="16"/>
  <c r="E2580" i="16"/>
  <c r="D2580" i="16"/>
  <c r="G2579" i="16"/>
  <c r="F2579" i="16"/>
  <c r="E2579" i="16"/>
  <c r="D2579" i="16"/>
  <c r="G2578" i="16"/>
  <c r="F2578" i="16"/>
  <c r="E2578" i="16"/>
  <c r="D2578" i="16"/>
  <c r="G2577" i="16"/>
  <c r="F2577" i="16"/>
  <c r="E2577" i="16"/>
  <c r="D2577" i="16"/>
  <c r="G2576" i="16"/>
  <c r="F2576" i="16"/>
  <c r="E2576" i="16"/>
  <c r="D2576" i="16"/>
  <c r="G2575" i="16"/>
  <c r="F2575" i="16"/>
  <c r="E2575" i="16"/>
  <c r="D2575" i="16"/>
  <c r="G2574" i="16"/>
  <c r="F2574" i="16"/>
  <c r="E2574" i="16"/>
  <c r="D2574" i="16"/>
  <c r="G2573" i="16"/>
  <c r="F2573" i="16"/>
  <c r="E2573" i="16"/>
  <c r="D2573" i="16"/>
  <c r="G2572" i="16"/>
  <c r="F2572" i="16"/>
  <c r="E2572" i="16"/>
  <c r="D2572" i="16"/>
  <c r="G2571" i="16"/>
  <c r="F2571" i="16"/>
  <c r="E2571" i="16"/>
  <c r="D2571" i="16"/>
  <c r="G2570" i="16"/>
  <c r="F2570" i="16"/>
  <c r="E2570" i="16"/>
  <c r="D2570" i="16"/>
  <c r="G2569" i="16"/>
  <c r="F2569" i="16"/>
  <c r="E2569" i="16"/>
  <c r="D2569" i="16"/>
  <c r="G2568" i="16"/>
  <c r="F2568" i="16"/>
  <c r="E2568" i="16"/>
  <c r="D2568" i="16"/>
  <c r="G2567" i="16"/>
  <c r="F2567" i="16"/>
  <c r="E2567" i="16"/>
  <c r="D2567" i="16"/>
  <c r="G2566" i="16"/>
  <c r="F2566" i="16"/>
  <c r="E2566" i="16"/>
  <c r="D2566" i="16"/>
  <c r="G2565" i="16"/>
  <c r="F2565" i="16"/>
  <c r="E2565" i="16"/>
  <c r="D2565" i="16"/>
  <c r="G2564" i="16"/>
  <c r="F2564" i="16"/>
  <c r="E2564" i="16"/>
  <c r="D2564" i="16"/>
  <c r="G2563" i="16"/>
  <c r="F2563" i="16"/>
  <c r="E2563" i="16"/>
  <c r="D2563" i="16"/>
  <c r="G2562" i="16"/>
  <c r="F2562" i="16"/>
  <c r="E2562" i="16"/>
  <c r="D2562" i="16"/>
  <c r="G2561" i="16"/>
  <c r="F2561" i="16"/>
  <c r="E2561" i="16"/>
  <c r="D2561" i="16"/>
  <c r="G2560" i="16"/>
  <c r="F2560" i="16"/>
  <c r="E2560" i="16"/>
  <c r="D2560" i="16"/>
  <c r="G2559" i="16"/>
  <c r="F2559" i="16"/>
  <c r="E2559" i="16"/>
  <c r="D2559" i="16"/>
  <c r="G2558" i="16"/>
  <c r="F2558" i="16"/>
  <c r="E2558" i="16"/>
  <c r="D2558" i="16"/>
  <c r="G2557" i="16"/>
  <c r="F2557" i="16"/>
  <c r="E2557" i="16"/>
  <c r="D2557" i="16"/>
  <c r="G2556" i="16"/>
  <c r="F2556" i="16"/>
  <c r="E2556" i="16"/>
  <c r="D2556" i="16"/>
  <c r="G2555" i="16"/>
  <c r="F2555" i="16"/>
  <c r="E2555" i="16"/>
  <c r="D2555" i="16"/>
  <c r="G2554" i="16"/>
  <c r="F2554" i="16"/>
  <c r="E2554" i="16"/>
  <c r="D2554" i="16"/>
  <c r="G2553" i="16"/>
  <c r="F2553" i="16"/>
  <c r="E2553" i="16"/>
  <c r="D2553" i="16"/>
  <c r="G2552" i="16"/>
  <c r="F2552" i="16"/>
  <c r="E2552" i="16"/>
  <c r="D2552" i="16"/>
  <c r="G2551" i="16"/>
  <c r="F2551" i="16"/>
  <c r="E2551" i="16"/>
  <c r="D2551" i="16"/>
  <c r="G2550" i="16"/>
  <c r="F2550" i="16"/>
  <c r="E2550" i="16"/>
  <c r="D2550" i="16"/>
  <c r="G2549" i="16"/>
  <c r="F2549" i="16"/>
  <c r="E2549" i="16"/>
  <c r="D2549" i="16"/>
  <c r="G2548" i="16"/>
  <c r="F2548" i="16"/>
  <c r="E2548" i="16"/>
  <c r="D2548" i="16"/>
  <c r="G2547" i="16"/>
  <c r="F2547" i="16"/>
  <c r="E2547" i="16"/>
  <c r="D2547" i="16"/>
  <c r="G2546" i="16"/>
  <c r="F2546" i="16"/>
  <c r="E2546" i="16"/>
  <c r="D2546" i="16"/>
  <c r="G2545" i="16"/>
  <c r="F2545" i="16"/>
  <c r="E2545" i="16"/>
  <c r="D2545" i="16"/>
  <c r="G2544" i="16"/>
  <c r="F2544" i="16"/>
  <c r="E2544" i="16"/>
  <c r="D2544" i="16"/>
  <c r="G2543" i="16"/>
  <c r="F2543" i="16"/>
  <c r="E2543" i="16"/>
  <c r="D2543" i="16"/>
  <c r="G2542" i="16"/>
  <c r="F2542" i="16"/>
  <c r="E2542" i="16"/>
  <c r="D2542" i="16"/>
  <c r="G2541" i="16"/>
  <c r="F2541" i="16"/>
  <c r="E2541" i="16"/>
  <c r="D2541" i="16"/>
  <c r="G2540" i="16"/>
  <c r="F2540" i="16"/>
  <c r="E2540" i="16"/>
  <c r="D2540" i="16"/>
  <c r="G2539" i="16"/>
  <c r="F2539" i="16"/>
  <c r="E2539" i="16"/>
  <c r="D2539" i="16"/>
  <c r="G2538" i="16"/>
  <c r="F2538" i="16"/>
  <c r="E2538" i="16"/>
  <c r="D2538" i="16"/>
  <c r="G2537" i="16"/>
  <c r="F2537" i="16"/>
  <c r="E2537" i="16"/>
  <c r="D2537" i="16"/>
  <c r="G2536" i="16"/>
  <c r="F2536" i="16"/>
  <c r="E2536" i="16"/>
  <c r="D2536" i="16"/>
  <c r="G2535" i="16"/>
  <c r="F2535" i="16"/>
  <c r="E2535" i="16"/>
  <c r="D2535" i="16"/>
  <c r="G2534" i="16"/>
  <c r="F2534" i="16"/>
  <c r="E2534" i="16"/>
  <c r="D2534" i="16"/>
  <c r="G2533" i="16"/>
  <c r="F2533" i="16"/>
  <c r="E2533" i="16"/>
  <c r="D2533" i="16"/>
  <c r="G2532" i="16"/>
  <c r="F2532" i="16"/>
  <c r="E2532" i="16"/>
  <c r="D2532" i="16"/>
  <c r="G2531" i="16"/>
  <c r="F2531" i="16"/>
  <c r="E2531" i="16"/>
  <c r="D2531" i="16"/>
  <c r="G2530" i="16"/>
  <c r="F2530" i="16"/>
  <c r="E2530" i="16"/>
  <c r="D2530" i="16"/>
  <c r="G2529" i="16"/>
  <c r="F2529" i="16"/>
  <c r="E2529" i="16"/>
  <c r="D2529" i="16"/>
  <c r="G2528" i="16"/>
  <c r="F2528" i="16"/>
  <c r="E2528" i="16"/>
  <c r="D2528" i="16"/>
  <c r="G2527" i="16"/>
  <c r="F2527" i="16"/>
  <c r="E2527" i="16"/>
  <c r="D2527" i="16"/>
  <c r="G2526" i="16"/>
  <c r="F2526" i="16"/>
  <c r="E2526" i="16"/>
  <c r="D2526" i="16"/>
  <c r="G2525" i="16"/>
  <c r="F2525" i="16"/>
  <c r="E2525" i="16"/>
  <c r="D2525" i="16"/>
  <c r="G2524" i="16"/>
  <c r="F2524" i="16"/>
  <c r="E2524" i="16"/>
  <c r="D2524" i="16"/>
  <c r="G2523" i="16"/>
  <c r="F2523" i="16"/>
  <c r="E2523" i="16"/>
  <c r="D2523" i="16"/>
  <c r="G2522" i="16"/>
  <c r="F2522" i="16"/>
  <c r="E2522" i="16"/>
  <c r="D2522" i="16"/>
  <c r="G2521" i="16"/>
  <c r="F2521" i="16"/>
  <c r="E2521" i="16"/>
  <c r="D2521" i="16"/>
  <c r="G2520" i="16"/>
  <c r="F2520" i="16"/>
  <c r="E2520" i="16"/>
  <c r="D2520" i="16"/>
  <c r="G2519" i="16"/>
  <c r="F2519" i="16"/>
  <c r="E2519" i="16"/>
  <c r="D2519" i="16"/>
  <c r="G2518" i="16"/>
  <c r="F2518" i="16"/>
  <c r="E2518" i="16"/>
  <c r="D2518" i="16"/>
  <c r="G2517" i="16"/>
  <c r="F2517" i="16"/>
  <c r="E2517" i="16"/>
  <c r="D2517" i="16"/>
  <c r="G2516" i="16"/>
  <c r="F2516" i="16"/>
  <c r="E2516" i="16"/>
  <c r="D2516" i="16"/>
  <c r="G2515" i="16"/>
  <c r="F2515" i="16"/>
  <c r="E2515" i="16"/>
  <c r="D2515" i="16"/>
  <c r="G2514" i="16"/>
  <c r="F2514" i="16"/>
  <c r="E2514" i="16"/>
  <c r="D2514" i="16"/>
  <c r="G2513" i="16"/>
  <c r="F2513" i="16"/>
  <c r="E2513" i="16"/>
  <c r="D2513" i="16"/>
  <c r="G2512" i="16"/>
  <c r="F2512" i="16"/>
  <c r="E2512" i="16"/>
  <c r="D2512" i="16"/>
  <c r="G2511" i="16"/>
  <c r="F2511" i="16"/>
  <c r="E2511" i="16"/>
  <c r="D2511" i="16"/>
  <c r="G2510" i="16"/>
  <c r="F2510" i="16"/>
  <c r="E2510" i="16"/>
  <c r="D2510" i="16"/>
  <c r="G2509" i="16"/>
  <c r="F2509" i="16"/>
  <c r="E2509" i="16"/>
  <c r="D2509" i="16"/>
  <c r="G2508" i="16"/>
  <c r="F2508" i="16"/>
  <c r="E2508" i="16"/>
  <c r="D2508" i="16"/>
  <c r="G2507" i="16"/>
  <c r="F2507" i="16"/>
  <c r="E2507" i="16"/>
  <c r="D2507" i="16"/>
  <c r="G2506" i="16"/>
  <c r="F2506" i="16"/>
  <c r="E2506" i="16"/>
  <c r="D2506" i="16"/>
  <c r="G2505" i="16"/>
  <c r="F2505" i="16"/>
  <c r="E2505" i="16"/>
  <c r="D2505" i="16"/>
  <c r="G2504" i="16"/>
  <c r="F2504" i="16"/>
  <c r="E2504" i="16"/>
  <c r="D2504" i="16"/>
  <c r="G2503" i="16"/>
  <c r="F2503" i="16"/>
  <c r="E2503" i="16"/>
  <c r="D2503" i="16"/>
  <c r="G2502" i="16"/>
  <c r="F2502" i="16"/>
  <c r="E2502" i="16"/>
  <c r="D2502" i="16"/>
  <c r="G2501" i="16"/>
  <c r="F2501" i="16"/>
  <c r="E2501" i="16"/>
  <c r="D2501" i="16"/>
  <c r="G2500" i="16"/>
  <c r="F2500" i="16"/>
  <c r="E2500" i="16"/>
  <c r="D2500" i="16"/>
  <c r="G2499" i="16"/>
  <c r="F2499" i="16"/>
  <c r="E2499" i="16"/>
  <c r="D2499" i="16"/>
  <c r="G2498" i="16"/>
  <c r="F2498" i="16"/>
  <c r="E2498" i="16"/>
  <c r="D2498" i="16"/>
  <c r="G2497" i="16"/>
  <c r="F2497" i="16"/>
  <c r="E2497" i="16"/>
  <c r="D2497" i="16"/>
  <c r="G2496" i="16"/>
  <c r="F2496" i="16"/>
  <c r="E2496" i="16"/>
  <c r="D2496" i="16"/>
  <c r="G2495" i="16"/>
  <c r="F2495" i="16"/>
  <c r="E2495" i="16"/>
  <c r="D2495" i="16"/>
  <c r="G2494" i="16"/>
  <c r="F2494" i="16"/>
  <c r="E2494" i="16"/>
  <c r="D2494" i="16"/>
  <c r="G2493" i="16"/>
  <c r="F2493" i="16"/>
  <c r="E2493" i="16"/>
  <c r="D2493" i="16"/>
  <c r="G2492" i="16"/>
  <c r="F2492" i="16"/>
  <c r="E2492" i="16"/>
  <c r="D2492" i="16"/>
  <c r="G2491" i="16"/>
  <c r="F2491" i="16"/>
  <c r="E2491" i="16"/>
  <c r="D2491" i="16"/>
  <c r="G2490" i="16"/>
  <c r="F2490" i="16"/>
  <c r="E2490" i="16"/>
  <c r="D2490" i="16"/>
  <c r="G2489" i="16"/>
  <c r="F2489" i="16"/>
  <c r="E2489" i="16"/>
  <c r="D2489" i="16"/>
  <c r="G2488" i="16"/>
  <c r="F2488" i="16"/>
  <c r="E2488" i="16"/>
  <c r="D2488" i="16"/>
  <c r="G2487" i="16"/>
  <c r="F2487" i="16"/>
  <c r="E2487" i="16"/>
  <c r="D2487" i="16"/>
  <c r="G2486" i="16"/>
  <c r="F2486" i="16"/>
  <c r="E2486" i="16"/>
  <c r="D2486" i="16"/>
  <c r="G2485" i="16"/>
  <c r="F2485" i="16"/>
  <c r="E2485" i="16"/>
  <c r="D2485" i="16"/>
  <c r="G2484" i="16"/>
  <c r="F2484" i="16"/>
  <c r="E2484" i="16"/>
  <c r="D2484" i="16"/>
  <c r="G2483" i="16"/>
  <c r="F2483" i="16"/>
  <c r="E2483" i="16"/>
  <c r="D2483" i="16"/>
  <c r="G2482" i="16"/>
  <c r="F2482" i="16"/>
  <c r="E2482" i="16"/>
  <c r="D2482" i="16"/>
  <c r="G2481" i="16"/>
  <c r="F2481" i="16"/>
  <c r="E2481" i="16"/>
  <c r="D2481" i="16"/>
  <c r="G2480" i="16"/>
  <c r="F2480" i="16"/>
  <c r="E2480" i="16"/>
  <c r="D2480" i="16"/>
  <c r="G2479" i="16"/>
  <c r="F2479" i="16"/>
  <c r="E2479" i="16"/>
  <c r="D2479" i="16"/>
  <c r="G2478" i="16"/>
  <c r="F2478" i="16"/>
  <c r="E2478" i="16"/>
  <c r="D2478" i="16"/>
  <c r="G2477" i="16"/>
  <c r="F2477" i="16"/>
  <c r="E2477" i="16"/>
  <c r="D2477" i="16"/>
  <c r="G2476" i="16"/>
  <c r="F2476" i="16"/>
  <c r="E2476" i="16"/>
  <c r="D2476" i="16"/>
  <c r="G2475" i="16"/>
  <c r="F2475" i="16"/>
  <c r="E2475" i="16"/>
  <c r="D2475" i="16"/>
  <c r="G2474" i="16"/>
  <c r="F2474" i="16"/>
  <c r="E2474" i="16"/>
  <c r="D2474" i="16"/>
  <c r="G2473" i="16"/>
  <c r="F2473" i="16"/>
  <c r="E2473" i="16"/>
  <c r="D2473" i="16"/>
  <c r="G2472" i="16"/>
  <c r="F2472" i="16"/>
  <c r="E2472" i="16"/>
  <c r="D2472" i="16"/>
  <c r="G2471" i="16"/>
  <c r="F2471" i="16"/>
  <c r="E2471" i="16"/>
  <c r="D2471" i="16"/>
  <c r="G2470" i="16"/>
  <c r="F2470" i="16"/>
  <c r="E2470" i="16"/>
  <c r="D2470" i="16"/>
  <c r="G2469" i="16"/>
  <c r="F2469" i="16"/>
  <c r="E2469" i="16"/>
  <c r="D2469" i="16"/>
  <c r="G2468" i="16"/>
  <c r="F2468" i="16"/>
  <c r="E2468" i="16"/>
  <c r="D2468" i="16"/>
  <c r="G2467" i="16"/>
  <c r="F2467" i="16"/>
  <c r="E2467" i="16"/>
  <c r="D2467" i="16"/>
  <c r="G2466" i="16"/>
  <c r="F2466" i="16"/>
  <c r="E2466" i="16"/>
  <c r="D2466" i="16"/>
  <c r="G2465" i="16"/>
  <c r="F2465" i="16"/>
  <c r="E2465" i="16"/>
  <c r="D2465" i="16"/>
  <c r="G2464" i="16"/>
  <c r="F2464" i="16"/>
  <c r="E2464" i="16"/>
  <c r="D2464" i="16"/>
  <c r="G2463" i="16"/>
  <c r="F2463" i="16"/>
  <c r="E2463" i="16"/>
  <c r="D2463" i="16"/>
  <c r="G2462" i="16"/>
  <c r="F2462" i="16"/>
  <c r="E2462" i="16"/>
  <c r="D2462" i="16"/>
  <c r="G2461" i="16"/>
  <c r="F2461" i="16"/>
  <c r="E2461" i="16"/>
  <c r="D2461" i="16"/>
  <c r="G2460" i="16"/>
  <c r="F2460" i="16"/>
  <c r="E2460" i="16"/>
  <c r="D2460" i="16"/>
  <c r="G2459" i="16"/>
  <c r="F2459" i="16"/>
  <c r="E2459" i="16"/>
  <c r="D2459" i="16"/>
  <c r="G2458" i="16"/>
  <c r="F2458" i="16"/>
  <c r="E2458" i="16"/>
  <c r="D2458" i="16"/>
  <c r="G2457" i="16"/>
  <c r="F2457" i="16"/>
  <c r="E2457" i="16"/>
  <c r="D2457" i="16"/>
  <c r="G2456" i="16"/>
  <c r="F2456" i="16"/>
  <c r="E2456" i="16"/>
  <c r="D2456" i="16"/>
  <c r="G2455" i="16"/>
  <c r="F2455" i="16"/>
  <c r="E2455" i="16"/>
  <c r="D2455" i="16"/>
  <c r="G2454" i="16"/>
  <c r="F2454" i="16"/>
  <c r="E2454" i="16"/>
  <c r="D2454" i="16"/>
  <c r="G2453" i="16"/>
  <c r="F2453" i="16"/>
  <c r="E2453" i="16"/>
  <c r="D2453" i="16"/>
  <c r="G2452" i="16"/>
  <c r="F2452" i="16"/>
  <c r="E2452" i="16"/>
  <c r="D2452" i="16"/>
  <c r="G2451" i="16"/>
  <c r="F2451" i="16"/>
  <c r="E2451" i="16"/>
  <c r="D2451" i="16"/>
  <c r="G2450" i="16"/>
  <c r="F2450" i="16"/>
  <c r="E2450" i="16"/>
  <c r="D2450" i="16"/>
  <c r="G2449" i="16"/>
  <c r="F2449" i="16"/>
  <c r="E2449" i="16"/>
  <c r="D2449" i="16"/>
  <c r="G2448" i="16"/>
  <c r="F2448" i="16"/>
  <c r="E2448" i="16"/>
  <c r="D2448" i="16"/>
  <c r="G2447" i="16"/>
  <c r="F2447" i="16"/>
  <c r="E2447" i="16"/>
  <c r="D2447" i="16"/>
  <c r="G2446" i="16"/>
  <c r="F2446" i="16"/>
  <c r="E2446" i="16"/>
  <c r="D2446" i="16"/>
  <c r="G2445" i="16"/>
  <c r="F2445" i="16"/>
  <c r="E2445" i="16"/>
  <c r="D2445" i="16"/>
  <c r="G2444" i="16"/>
  <c r="F2444" i="16"/>
  <c r="E2444" i="16"/>
  <c r="D2444" i="16"/>
  <c r="G2443" i="16"/>
  <c r="F2443" i="16"/>
  <c r="E2443" i="16"/>
  <c r="D2443" i="16"/>
  <c r="G2442" i="16"/>
  <c r="F2442" i="16"/>
  <c r="E2442" i="16"/>
  <c r="D2442" i="16"/>
  <c r="G2441" i="16"/>
  <c r="F2441" i="16"/>
  <c r="E2441" i="16"/>
  <c r="D2441" i="16"/>
  <c r="G2440" i="16"/>
  <c r="F2440" i="16"/>
  <c r="E2440" i="16"/>
  <c r="D2440" i="16"/>
  <c r="G2439" i="16"/>
  <c r="F2439" i="16"/>
  <c r="E2439" i="16"/>
  <c r="D2439" i="16"/>
  <c r="G2438" i="16"/>
  <c r="F2438" i="16"/>
  <c r="E2438" i="16"/>
  <c r="D2438" i="16"/>
  <c r="G2437" i="16"/>
  <c r="F2437" i="16"/>
  <c r="E2437" i="16"/>
  <c r="D2437" i="16"/>
  <c r="G2436" i="16"/>
  <c r="F2436" i="16"/>
  <c r="E2436" i="16"/>
  <c r="D2436" i="16"/>
  <c r="G2435" i="16"/>
  <c r="F2435" i="16"/>
  <c r="E2435" i="16"/>
  <c r="D2435" i="16"/>
  <c r="G2434" i="16"/>
  <c r="F2434" i="16"/>
  <c r="E2434" i="16"/>
  <c r="D2434" i="16"/>
  <c r="G2433" i="16"/>
  <c r="F2433" i="16"/>
  <c r="E2433" i="16"/>
  <c r="D2433" i="16"/>
  <c r="G2432" i="16"/>
  <c r="F2432" i="16"/>
  <c r="E2432" i="16"/>
  <c r="D2432" i="16"/>
  <c r="G2431" i="16"/>
  <c r="F2431" i="16"/>
  <c r="E2431" i="16"/>
  <c r="D2431" i="16"/>
  <c r="G2430" i="16"/>
  <c r="F2430" i="16"/>
  <c r="E2430" i="16"/>
  <c r="D2430" i="16"/>
  <c r="G2429" i="16"/>
  <c r="F2429" i="16"/>
  <c r="E2429" i="16"/>
  <c r="D2429" i="16"/>
  <c r="G2428" i="16"/>
  <c r="F2428" i="16"/>
  <c r="E2428" i="16"/>
  <c r="D2428" i="16"/>
  <c r="G2427" i="16"/>
  <c r="F2427" i="16"/>
  <c r="E2427" i="16"/>
  <c r="D2427" i="16"/>
  <c r="G2426" i="16"/>
  <c r="F2426" i="16"/>
  <c r="E2426" i="16"/>
  <c r="D2426" i="16"/>
  <c r="G2425" i="16"/>
  <c r="F2425" i="16"/>
  <c r="E2425" i="16"/>
  <c r="D2425" i="16"/>
  <c r="G2424" i="16"/>
  <c r="F2424" i="16"/>
  <c r="E2424" i="16"/>
  <c r="D2424" i="16"/>
  <c r="G2423" i="16"/>
  <c r="F2423" i="16"/>
  <c r="E2423" i="16"/>
  <c r="D2423" i="16"/>
  <c r="G2422" i="16"/>
  <c r="F2422" i="16"/>
  <c r="E2422" i="16"/>
  <c r="D2422" i="16"/>
  <c r="G2421" i="16"/>
  <c r="F2421" i="16"/>
  <c r="E2421" i="16"/>
  <c r="D2421" i="16"/>
  <c r="G2420" i="16"/>
  <c r="F2420" i="16"/>
  <c r="E2420" i="16"/>
  <c r="D2420" i="16"/>
  <c r="G2419" i="16"/>
  <c r="F2419" i="16"/>
  <c r="E2419" i="16"/>
  <c r="D2419" i="16"/>
  <c r="G2418" i="16"/>
  <c r="F2418" i="16"/>
  <c r="E2418" i="16"/>
  <c r="D2418" i="16"/>
  <c r="G2417" i="16"/>
  <c r="F2417" i="16"/>
  <c r="E2417" i="16"/>
  <c r="D2417" i="16"/>
  <c r="G2416" i="16"/>
  <c r="F2416" i="16"/>
  <c r="E2416" i="16"/>
  <c r="D2416" i="16"/>
  <c r="G2415" i="16"/>
  <c r="F2415" i="16"/>
  <c r="E2415" i="16"/>
  <c r="D2415" i="16"/>
  <c r="G2414" i="16"/>
  <c r="F2414" i="16"/>
  <c r="E2414" i="16"/>
  <c r="D2414" i="16"/>
  <c r="G2413" i="16"/>
  <c r="F2413" i="16"/>
  <c r="E2413" i="16"/>
  <c r="D2413" i="16"/>
  <c r="G2412" i="16"/>
  <c r="F2412" i="16"/>
  <c r="E2412" i="16"/>
  <c r="D2412" i="16"/>
  <c r="G2411" i="16"/>
  <c r="F2411" i="16"/>
  <c r="E2411" i="16"/>
  <c r="D2411" i="16"/>
  <c r="G2410" i="16"/>
  <c r="F2410" i="16"/>
  <c r="E2410" i="16"/>
  <c r="D2410" i="16"/>
  <c r="G2409" i="16"/>
  <c r="F2409" i="16"/>
  <c r="E2409" i="16"/>
  <c r="D2409" i="16"/>
  <c r="G2408" i="16"/>
  <c r="F2408" i="16"/>
  <c r="E2408" i="16"/>
  <c r="D2408" i="16"/>
  <c r="G2407" i="16"/>
  <c r="F2407" i="16"/>
  <c r="E2407" i="16"/>
  <c r="D2407" i="16"/>
  <c r="G2406" i="16"/>
  <c r="F2406" i="16"/>
  <c r="E2406" i="16"/>
  <c r="D2406" i="16"/>
  <c r="G2405" i="16"/>
  <c r="F2405" i="16"/>
  <c r="E2405" i="16"/>
  <c r="D2405" i="16"/>
  <c r="G2404" i="16"/>
  <c r="F2404" i="16"/>
  <c r="E2404" i="16"/>
  <c r="D2404" i="16"/>
  <c r="G2403" i="16"/>
  <c r="F2403" i="16"/>
  <c r="E2403" i="16"/>
  <c r="D2403" i="16"/>
  <c r="G2402" i="16"/>
  <c r="F2402" i="16"/>
  <c r="E2402" i="16"/>
  <c r="D2402" i="16"/>
  <c r="G2401" i="16"/>
  <c r="F2401" i="16"/>
  <c r="E2401" i="16"/>
  <c r="D2401" i="16"/>
  <c r="G2400" i="16"/>
  <c r="F2400" i="16"/>
  <c r="E2400" i="16"/>
  <c r="D2400" i="16"/>
  <c r="G2399" i="16"/>
  <c r="F2399" i="16"/>
  <c r="E2399" i="16"/>
  <c r="D2399" i="16"/>
  <c r="G2398" i="16"/>
  <c r="F2398" i="16"/>
  <c r="E2398" i="16"/>
  <c r="D2398" i="16"/>
  <c r="G2397" i="16"/>
  <c r="F2397" i="16"/>
  <c r="E2397" i="16"/>
  <c r="D2397" i="16"/>
  <c r="G2396" i="16"/>
  <c r="F2396" i="16"/>
  <c r="E2396" i="16"/>
  <c r="D2396" i="16"/>
  <c r="G2395" i="16"/>
  <c r="F2395" i="16"/>
  <c r="E2395" i="16"/>
  <c r="D2395" i="16"/>
  <c r="G2394" i="16"/>
  <c r="F2394" i="16"/>
  <c r="E2394" i="16"/>
  <c r="D2394" i="16"/>
  <c r="G2393" i="16"/>
  <c r="F2393" i="16"/>
  <c r="E2393" i="16"/>
  <c r="D2393" i="16"/>
  <c r="G2392" i="16"/>
  <c r="F2392" i="16"/>
  <c r="E2392" i="16"/>
  <c r="D2392" i="16"/>
  <c r="G2391" i="16"/>
  <c r="F2391" i="16"/>
  <c r="E2391" i="16"/>
  <c r="D2391" i="16"/>
  <c r="G2390" i="16"/>
  <c r="F2390" i="16"/>
  <c r="E2390" i="16"/>
  <c r="D2390" i="16"/>
  <c r="G2389" i="16"/>
  <c r="F2389" i="16"/>
  <c r="E2389" i="16"/>
  <c r="D2389" i="16"/>
  <c r="G2388" i="16"/>
  <c r="F2388" i="16"/>
  <c r="E2388" i="16"/>
  <c r="D2388" i="16"/>
  <c r="G2387" i="16"/>
  <c r="F2387" i="16"/>
  <c r="E2387" i="16"/>
  <c r="D2387" i="16"/>
  <c r="G2386" i="16"/>
  <c r="F2386" i="16"/>
  <c r="E2386" i="16"/>
  <c r="D2386" i="16"/>
  <c r="G2385" i="16"/>
  <c r="F2385" i="16"/>
  <c r="E2385" i="16"/>
  <c r="D2385" i="16"/>
  <c r="G2384" i="16"/>
  <c r="F2384" i="16"/>
  <c r="E2384" i="16"/>
  <c r="D2384" i="16"/>
  <c r="G2383" i="16"/>
  <c r="F2383" i="16"/>
  <c r="E2383" i="16"/>
  <c r="D2383" i="16"/>
  <c r="G2382" i="16"/>
  <c r="F2382" i="16"/>
  <c r="E2382" i="16"/>
  <c r="D2382" i="16"/>
  <c r="G2381" i="16"/>
  <c r="F2381" i="16"/>
  <c r="E2381" i="16"/>
  <c r="D2381" i="16"/>
  <c r="G2380" i="16"/>
  <c r="F2380" i="16"/>
  <c r="E2380" i="16"/>
  <c r="D2380" i="16"/>
  <c r="G2379" i="16"/>
  <c r="F2379" i="16"/>
  <c r="E2379" i="16"/>
  <c r="D2379" i="16"/>
  <c r="G2378" i="16"/>
  <c r="F2378" i="16"/>
  <c r="E2378" i="16"/>
  <c r="D2378" i="16"/>
  <c r="G2377" i="16"/>
  <c r="F2377" i="16"/>
  <c r="E2377" i="16"/>
  <c r="D2377" i="16"/>
  <c r="G2376" i="16"/>
  <c r="F2376" i="16"/>
  <c r="E2376" i="16"/>
  <c r="D2376" i="16"/>
  <c r="G2375" i="16"/>
  <c r="F2375" i="16"/>
  <c r="E2375" i="16"/>
  <c r="D2375" i="16"/>
  <c r="G2374" i="16"/>
  <c r="F2374" i="16"/>
  <c r="E2374" i="16"/>
  <c r="D2374" i="16"/>
  <c r="G2373" i="16"/>
  <c r="F2373" i="16"/>
  <c r="E2373" i="16"/>
  <c r="D2373" i="16"/>
  <c r="G2372" i="16"/>
  <c r="F2372" i="16"/>
  <c r="E2372" i="16"/>
  <c r="D2372" i="16"/>
  <c r="G2371" i="16"/>
  <c r="F2371" i="16"/>
  <c r="E2371" i="16"/>
  <c r="D2371" i="16"/>
  <c r="G2370" i="16"/>
  <c r="F2370" i="16"/>
  <c r="E2370" i="16"/>
  <c r="D2370" i="16"/>
  <c r="G2369" i="16"/>
  <c r="F2369" i="16"/>
  <c r="E2369" i="16"/>
  <c r="D2369" i="16"/>
  <c r="G2368" i="16"/>
  <c r="F2368" i="16"/>
  <c r="E2368" i="16"/>
  <c r="D2368" i="16"/>
  <c r="G2367" i="16"/>
  <c r="F2367" i="16"/>
  <c r="E2367" i="16"/>
  <c r="D2367" i="16"/>
  <c r="G2366" i="16"/>
  <c r="F2366" i="16"/>
  <c r="E2366" i="16"/>
  <c r="D2366" i="16"/>
  <c r="G2365" i="16"/>
  <c r="F2365" i="16"/>
  <c r="E2365" i="16"/>
  <c r="D2365" i="16"/>
  <c r="G2364" i="16"/>
  <c r="F2364" i="16"/>
  <c r="E2364" i="16"/>
  <c r="D2364" i="16"/>
  <c r="G2363" i="16"/>
  <c r="F2363" i="16"/>
  <c r="E2363" i="16"/>
  <c r="D2363" i="16"/>
  <c r="G2362" i="16"/>
  <c r="F2362" i="16"/>
  <c r="E2362" i="16"/>
  <c r="D2362" i="16"/>
  <c r="G2361" i="16"/>
  <c r="F2361" i="16"/>
  <c r="E2361" i="16"/>
  <c r="D2361" i="16"/>
  <c r="G2360" i="16"/>
  <c r="F2360" i="16"/>
  <c r="E2360" i="16"/>
  <c r="D2360" i="16"/>
  <c r="G2359" i="16"/>
  <c r="F2359" i="16"/>
  <c r="E2359" i="16"/>
  <c r="D2359" i="16"/>
  <c r="G2358" i="16"/>
  <c r="F2358" i="16"/>
  <c r="E2358" i="16"/>
  <c r="D2358" i="16"/>
  <c r="G2357" i="16"/>
  <c r="F2357" i="16"/>
  <c r="E2357" i="16"/>
  <c r="D2357" i="16"/>
  <c r="G2356" i="16"/>
  <c r="F2356" i="16"/>
  <c r="E2356" i="16"/>
  <c r="D2356" i="16"/>
  <c r="G2355" i="16"/>
  <c r="F2355" i="16"/>
  <c r="E2355" i="16"/>
  <c r="D2355" i="16"/>
  <c r="G2354" i="16"/>
  <c r="F2354" i="16"/>
  <c r="E2354" i="16"/>
  <c r="D2354" i="16"/>
  <c r="G2353" i="16"/>
  <c r="F2353" i="16"/>
  <c r="E2353" i="16"/>
  <c r="D2353" i="16"/>
  <c r="G2352" i="16"/>
  <c r="F2352" i="16"/>
  <c r="E2352" i="16"/>
  <c r="D2352" i="16"/>
  <c r="G2351" i="16"/>
  <c r="F2351" i="16"/>
  <c r="E2351" i="16"/>
  <c r="D2351" i="16"/>
  <c r="G2350" i="16"/>
  <c r="F2350" i="16"/>
  <c r="E2350" i="16"/>
  <c r="D2350" i="16"/>
  <c r="G2349" i="16"/>
  <c r="F2349" i="16"/>
  <c r="E2349" i="16"/>
  <c r="D2349" i="16"/>
  <c r="G2348" i="16"/>
  <c r="F2348" i="16"/>
  <c r="E2348" i="16"/>
  <c r="D2348" i="16"/>
  <c r="G2347" i="16"/>
  <c r="F2347" i="16"/>
  <c r="E2347" i="16"/>
  <c r="D2347" i="16"/>
  <c r="G2346" i="16"/>
  <c r="F2346" i="16"/>
  <c r="E2346" i="16"/>
  <c r="D2346" i="16"/>
  <c r="G2345" i="16"/>
  <c r="F2345" i="16"/>
  <c r="E2345" i="16"/>
  <c r="D2345" i="16"/>
  <c r="G2344" i="16"/>
  <c r="F2344" i="16"/>
  <c r="E2344" i="16"/>
  <c r="D2344" i="16"/>
  <c r="G2343" i="16"/>
  <c r="F2343" i="16"/>
  <c r="E2343" i="16"/>
  <c r="D2343" i="16"/>
  <c r="G2342" i="16"/>
  <c r="F2342" i="16"/>
  <c r="E2342" i="16"/>
  <c r="D2342" i="16"/>
  <c r="G2341" i="16"/>
  <c r="F2341" i="16"/>
  <c r="E2341" i="16"/>
  <c r="D2341" i="16"/>
  <c r="G2340" i="16"/>
  <c r="F2340" i="16"/>
  <c r="E2340" i="16"/>
  <c r="D2340" i="16"/>
  <c r="G2339" i="16"/>
  <c r="F2339" i="16"/>
  <c r="E2339" i="16"/>
  <c r="D2339" i="16"/>
  <c r="G2338" i="16"/>
  <c r="F2338" i="16"/>
  <c r="E2338" i="16"/>
  <c r="D2338" i="16"/>
  <c r="G2337" i="16"/>
  <c r="F2337" i="16"/>
  <c r="E2337" i="16"/>
  <c r="D2337" i="16"/>
  <c r="G2336" i="16"/>
  <c r="F2336" i="16"/>
  <c r="E2336" i="16"/>
  <c r="D2336" i="16"/>
  <c r="G2335" i="16"/>
  <c r="F2335" i="16"/>
  <c r="E2335" i="16"/>
  <c r="D2335" i="16"/>
  <c r="G2334" i="16"/>
  <c r="F2334" i="16"/>
  <c r="E2334" i="16"/>
  <c r="D2334" i="16"/>
  <c r="G2333" i="16"/>
  <c r="F2333" i="16"/>
  <c r="E2333" i="16"/>
  <c r="D2333" i="16"/>
  <c r="G2332" i="16"/>
  <c r="F2332" i="16"/>
  <c r="E2332" i="16"/>
  <c r="D2332" i="16"/>
  <c r="G2331" i="16"/>
  <c r="F2331" i="16"/>
  <c r="E2331" i="16"/>
  <c r="D2331" i="16"/>
  <c r="G2330" i="16"/>
  <c r="F2330" i="16"/>
  <c r="E2330" i="16"/>
  <c r="D2330" i="16"/>
  <c r="G2329" i="16"/>
  <c r="F2329" i="16"/>
  <c r="E2329" i="16"/>
  <c r="D2329" i="16"/>
  <c r="G2328" i="16"/>
  <c r="F2328" i="16"/>
  <c r="E2328" i="16"/>
  <c r="D2328" i="16"/>
  <c r="G2327" i="16"/>
  <c r="F2327" i="16"/>
  <c r="E2327" i="16"/>
  <c r="D2327" i="16"/>
  <c r="G2326" i="16"/>
  <c r="F2326" i="16"/>
  <c r="E2326" i="16"/>
  <c r="D2326" i="16"/>
  <c r="G2325" i="16"/>
  <c r="F2325" i="16"/>
  <c r="E2325" i="16"/>
  <c r="D2325" i="16"/>
  <c r="G2324" i="16"/>
  <c r="F2324" i="16"/>
  <c r="E2324" i="16"/>
  <c r="D2324" i="16"/>
  <c r="G2323" i="16"/>
  <c r="F2323" i="16"/>
  <c r="E2323" i="16"/>
  <c r="D2323" i="16"/>
  <c r="G2322" i="16"/>
  <c r="F2322" i="16"/>
  <c r="E2322" i="16"/>
  <c r="D2322" i="16"/>
  <c r="G2321" i="16"/>
  <c r="F2321" i="16"/>
  <c r="E2321" i="16"/>
  <c r="D2321" i="16"/>
  <c r="G2320" i="16"/>
  <c r="F2320" i="16"/>
  <c r="E2320" i="16"/>
  <c r="D2320" i="16"/>
  <c r="G2319" i="16"/>
  <c r="F2319" i="16"/>
  <c r="E2319" i="16"/>
  <c r="D2319" i="16"/>
  <c r="G2318" i="16"/>
  <c r="F2318" i="16"/>
  <c r="E2318" i="16"/>
  <c r="D2318" i="16"/>
  <c r="G2317" i="16"/>
  <c r="F2317" i="16"/>
  <c r="E2317" i="16"/>
  <c r="D2317" i="16"/>
  <c r="G2316" i="16"/>
  <c r="F2316" i="16"/>
  <c r="E2316" i="16"/>
  <c r="D2316" i="16"/>
  <c r="G2315" i="16"/>
  <c r="F2315" i="16"/>
  <c r="E2315" i="16"/>
  <c r="D2315" i="16"/>
  <c r="G2314" i="16"/>
  <c r="F2314" i="16"/>
  <c r="E2314" i="16"/>
  <c r="D2314" i="16"/>
  <c r="G2313" i="16"/>
  <c r="F2313" i="16"/>
  <c r="E2313" i="16"/>
  <c r="D2313" i="16"/>
  <c r="G2312" i="16"/>
  <c r="F2312" i="16"/>
  <c r="E2312" i="16"/>
  <c r="D2312" i="16"/>
  <c r="G2311" i="16"/>
  <c r="F2311" i="16"/>
  <c r="E2311" i="16"/>
  <c r="D2311" i="16"/>
  <c r="G2310" i="16"/>
  <c r="F2310" i="16"/>
  <c r="E2310" i="16"/>
  <c r="D2310" i="16"/>
  <c r="G2309" i="16"/>
  <c r="F2309" i="16"/>
  <c r="E2309" i="16"/>
  <c r="D2309" i="16"/>
  <c r="G2308" i="16"/>
  <c r="F2308" i="16"/>
  <c r="E2308" i="16"/>
  <c r="D2308" i="16"/>
  <c r="G2307" i="16"/>
  <c r="F2307" i="16"/>
  <c r="E2307" i="16"/>
  <c r="D2307" i="16"/>
  <c r="G2306" i="16"/>
  <c r="F2306" i="16"/>
  <c r="E2306" i="16"/>
  <c r="D2306" i="16"/>
  <c r="G2305" i="16"/>
  <c r="F2305" i="16"/>
  <c r="E2305" i="16"/>
  <c r="D2305" i="16"/>
  <c r="G2304" i="16"/>
  <c r="F2304" i="16"/>
  <c r="E2304" i="16"/>
  <c r="D2304" i="16"/>
  <c r="G2303" i="16"/>
  <c r="F2303" i="16"/>
  <c r="E2303" i="16"/>
  <c r="D2303" i="16"/>
  <c r="G2302" i="16"/>
  <c r="F2302" i="16"/>
  <c r="E2302" i="16"/>
  <c r="D2302" i="16"/>
  <c r="G2301" i="16"/>
  <c r="F2301" i="16"/>
  <c r="E2301" i="16"/>
  <c r="D2301" i="16"/>
  <c r="G2300" i="16"/>
  <c r="F2300" i="16"/>
  <c r="E2300" i="16"/>
  <c r="D2300" i="16"/>
  <c r="G2299" i="16"/>
  <c r="F2299" i="16"/>
  <c r="E2299" i="16"/>
  <c r="D2299" i="16"/>
  <c r="G2298" i="16"/>
  <c r="F2298" i="16"/>
  <c r="E2298" i="16"/>
  <c r="D2298" i="16"/>
  <c r="G2297" i="16"/>
  <c r="F2297" i="16"/>
  <c r="E2297" i="16"/>
  <c r="D2297" i="16"/>
  <c r="G2296" i="16"/>
  <c r="F2296" i="16"/>
  <c r="E2296" i="16"/>
  <c r="D2296" i="16"/>
  <c r="G2295" i="16"/>
  <c r="F2295" i="16"/>
  <c r="E2295" i="16"/>
  <c r="D2295" i="16"/>
  <c r="G2294" i="16"/>
  <c r="F2294" i="16"/>
  <c r="E2294" i="16"/>
  <c r="D2294" i="16"/>
  <c r="G2293" i="16"/>
  <c r="F2293" i="16"/>
  <c r="E2293" i="16"/>
  <c r="D2293" i="16"/>
  <c r="G2292" i="16"/>
  <c r="F2292" i="16"/>
  <c r="E2292" i="16"/>
  <c r="D2292" i="16"/>
  <c r="G2291" i="16"/>
  <c r="F2291" i="16"/>
  <c r="E2291" i="16"/>
  <c r="D2291" i="16"/>
  <c r="G2290" i="16"/>
  <c r="F2290" i="16"/>
  <c r="E2290" i="16"/>
  <c r="D2290" i="16"/>
  <c r="G2289" i="16"/>
  <c r="F2289" i="16"/>
  <c r="E2289" i="16"/>
  <c r="D2289" i="16"/>
  <c r="G2288" i="16"/>
  <c r="F2288" i="16"/>
  <c r="E2288" i="16"/>
  <c r="D2288" i="16"/>
  <c r="G2287" i="16"/>
  <c r="F2287" i="16"/>
  <c r="E2287" i="16"/>
  <c r="D2287" i="16"/>
  <c r="G2286" i="16"/>
  <c r="F2286" i="16"/>
  <c r="E2286" i="16"/>
  <c r="D2286" i="16"/>
  <c r="G2285" i="16"/>
  <c r="F2285" i="16"/>
  <c r="E2285" i="16"/>
  <c r="D2285" i="16"/>
  <c r="G2284" i="16"/>
  <c r="F2284" i="16"/>
  <c r="E2284" i="16"/>
  <c r="D2284" i="16"/>
  <c r="G2283" i="16"/>
  <c r="F2283" i="16"/>
  <c r="E2283" i="16"/>
  <c r="D2283" i="16"/>
  <c r="G2282" i="16"/>
  <c r="F2282" i="16"/>
  <c r="E2282" i="16"/>
  <c r="D2282" i="16"/>
  <c r="G2281" i="16"/>
  <c r="F2281" i="16"/>
  <c r="E2281" i="16"/>
  <c r="D2281" i="16"/>
  <c r="G2280" i="16"/>
  <c r="F2280" i="16"/>
  <c r="E2280" i="16"/>
  <c r="D2280" i="16"/>
  <c r="G2279" i="16"/>
  <c r="F2279" i="16"/>
  <c r="E2279" i="16"/>
  <c r="D2279" i="16"/>
  <c r="G2278" i="16"/>
  <c r="F2278" i="16"/>
  <c r="E2278" i="16"/>
  <c r="D2278" i="16"/>
  <c r="G2277" i="16"/>
  <c r="F2277" i="16"/>
  <c r="E2277" i="16"/>
  <c r="D2277" i="16"/>
  <c r="G2276" i="16"/>
  <c r="F2276" i="16"/>
  <c r="E2276" i="16"/>
  <c r="D2276" i="16"/>
  <c r="G2275" i="16"/>
  <c r="F2275" i="16"/>
  <c r="E2275" i="16"/>
  <c r="D2275" i="16"/>
  <c r="G2274" i="16"/>
  <c r="F2274" i="16"/>
  <c r="E2274" i="16"/>
  <c r="D2274" i="16"/>
  <c r="G2273" i="16"/>
  <c r="F2273" i="16"/>
  <c r="E2273" i="16"/>
  <c r="D2273" i="16"/>
  <c r="G2272" i="16"/>
  <c r="F2272" i="16"/>
  <c r="E2272" i="16"/>
  <c r="D2272" i="16"/>
  <c r="G2271" i="16"/>
  <c r="F2271" i="16"/>
  <c r="E2271" i="16"/>
  <c r="D2271" i="16"/>
  <c r="G2270" i="16"/>
  <c r="F2270" i="16"/>
  <c r="E2270" i="16"/>
  <c r="D2270" i="16"/>
  <c r="G2269" i="16"/>
  <c r="F2269" i="16"/>
  <c r="E2269" i="16"/>
  <c r="D2269" i="16"/>
  <c r="G2268" i="16"/>
  <c r="F2268" i="16"/>
  <c r="E2268" i="16"/>
  <c r="D2268" i="16"/>
  <c r="G2267" i="16"/>
  <c r="F2267" i="16"/>
  <c r="E2267" i="16"/>
  <c r="D2267" i="16"/>
  <c r="G2266" i="16"/>
  <c r="F2266" i="16"/>
  <c r="E2266" i="16"/>
  <c r="D2266" i="16"/>
  <c r="G2265" i="16"/>
  <c r="F2265" i="16"/>
  <c r="E2265" i="16"/>
  <c r="D2265" i="16"/>
  <c r="G2264" i="16"/>
  <c r="F2264" i="16"/>
  <c r="E2264" i="16"/>
  <c r="D2264" i="16"/>
  <c r="G2263" i="16"/>
  <c r="F2263" i="16"/>
  <c r="E2263" i="16"/>
  <c r="D2263" i="16"/>
  <c r="G2262" i="16"/>
  <c r="F2262" i="16"/>
  <c r="E2262" i="16"/>
  <c r="D2262" i="16"/>
  <c r="G2261" i="16"/>
  <c r="F2261" i="16"/>
  <c r="E2261" i="16"/>
  <c r="D2261" i="16"/>
  <c r="G2260" i="16"/>
  <c r="F2260" i="16"/>
  <c r="E2260" i="16"/>
  <c r="D2260" i="16"/>
  <c r="G2259" i="16"/>
  <c r="F2259" i="16"/>
  <c r="E2259" i="16"/>
  <c r="D2259" i="16"/>
  <c r="G2258" i="16"/>
  <c r="F2258" i="16"/>
  <c r="E2258" i="16"/>
  <c r="D2258" i="16"/>
  <c r="G2257" i="16"/>
  <c r="F2257" i="16"/>
  <c r="E2257" i="16"/>
  <c r="D2257" i="16"/>
  <c r="G2256" i="16"/>
  <c r="F2256" i="16"/>
  <c r="E2256" i="16"/>
  <c r="D2256" i="16"/>
  <c r="G2255" i="16"/>
  <c r="F2255" i="16"/>
  <c r="E2255" i="16"/>
  <c r="D2255" i="16"/>
  <c r="G2254" i="16"/>
  <c r="F2254" i="16"/>
  <c r="E2254" i="16"/>
  <c r="D2254" i="16"/>
  <c r="G2253" i="16"/>
  <c r="F2253" i="16"/>
  <c r="E2253" i="16"/>
  <c r="D2253" i="16"/>
  <c r="G2252" i="16"/>
  <c r="F2252" i="16"/>
  <c r="E2252" i="16"/>
  <c r="D2252" i="16"/>
  <c r="G2251" i="16"/>
  <c r="F2251" i="16"/>
  <c r="E2251" i="16"/>
  <c r="D2251" i="16"/>
  <c r="G2250" i="16"/>
  <c r="F2250" i="16"/>
  <c r="E2250" i="16"/>
  <c r="D2250" i="16"/>
  <c r="G2249" i="16"/>
  <c r="F2249" i="16"/>
  <c r="E2249" i="16"/>
  <c r="D2249" i="16"/>
  <c r="G2248" i="16"/>
  <c r="F2248" i="16"/>
  <c r="E2248" i="16"/>
  <c r="D2248" i="16"/>
  <c r="G2247" i="16"/>
  <c r="F2247" i="16"/>
  <c r="E2247" i="16"/>
  <c r="D2247" i="16"/>
  <c r="G2246" i="16"/>
  <c r="F2246" i="16"/>
  <c r="E2246" i="16"/>
  <c r="D2246" i="16"/>
  <c r="G2245" i="16"/>
  <c r="F2245" i="16"/>
  <c r="E2245" i="16"/>
  <c r="D2245" i="16"/>
  <c r="G2244" i="16"/>
  <c r="F2244" i="16"/>
  <c r="E2244" i="16"/>
  <c r="D2244" i="16"/>
  <c r="G2243" i="16"/>
  <c r="F2243" i="16"/>
  <c r="E2243" i="16"/>
  <c r="D2243" i="16"/>
  <c r="G2242" i="16"/>
  <c r="F2242" i="16"/>
  <c r="E2242" i="16"/>
  <c r="D2242" i="16"/>
  <c r="G2241" i="16"/>
  <c r="F2241" i="16"/>
  <c r="E2241" i="16"/>
  <c r="D2241" i="16"/>
  <c r="G2240" i="16"/>
  <c r="F2240" i="16"/>
  <c r="E2240" i="16"/>
  <c r="D2240" i="16"/>
  <c r="G2239" i="16"/>
  <c r="F2239" i="16"/>
  <c r="E2239" i="16"/>
  <c r="D2239" i="16"/>
  <c r="G2238" i="16"/>
  <c r="F2238" i="16"/>
  <c r="E2238" i="16"/>
  <c r="D2238" i="16"/>
  <c r="G2237" i="16"/>
  <c r="F2237" i="16"/>
  <c r="E2237" i="16"/>
  <c r="D2237" i="16"/>
  <c r="G2236" i="16"/>
  <c r="F2236" i="16"/>
  <c r="E2236" i="16"/>
  <c r="D2236" i="16"/>
  <c r="G2235" i="16"/>
  <c r="F2235" i="16"/>
  <c r="E2235" i="16"/>
  <c r="D2235" i="16"/>
  <c r="G2234" i="16"/>
  <c r="F2234" i="16"/>
  <c r="E2234" i="16"/>
  <c r="D2234" i="16"/>
  <c r="G2233" i="16"/>
  <c r="F2233" i="16"/>
  <c r="E2233" i="16"/>
  <c r="D2233" i="16"/>
  <c r="G2232" i="16"/>
  <c r="F2232" i="16"/>
  <c r="E2232" i="16"/>
  <c r="D2232" i="16"/>
  <c r="G2231" i="16"/>
  <c r="F2231" i="16"/>
  <c r="E2231" i="16"/>
  <c r="D2231" i="16"/>
  <c r="G2230" i="16"/>
  <c r="F2230" i="16"/>
  <c r="E2230" i="16"/>
  <c r="D2230" i="16"/>
  <c r="G2229" i="16"/>
  <c r="F2229" i="16"/>
  <c r="E2229" i="16"/>
  <c r="D2229" i="16"/>
  <c r="G2228" i="16"/>
  <c r="F2228" i="16"/>
  <c r="E2228" i="16"/>
  <c r="D2228" i="16"/>
  <c r="G2227" i="16"/>
  <c r="F2227" i="16"/>
  <c r="E2227" i="16"/>
  <c r="D2227" i="16"/>
  <c r="G2226" i="16"/>
  <c r="F2226" i="16"/>
  <c r="E2226" i="16"/>
  <c r="D2226" i="16"/>
  <c r="G2225" i="16"/>
  <c r="F2225" i="16"/>
  <c r="E2225" i="16"/>
  <c r="D2225" i="16"/>
  <c r="G2224" i="16"/>
  <c r="F2224" i="16"/>
  <c r="E2224" i="16"/>
  <c r="D2224" i="16"/>
  <c r="G2223" i="16"/>
  <c r="F2223" i="16"/>
  <c r="E2223" i="16"/>
  <c r="D2223" i="16"/>
  <c r="G2222" i="16"/>
  <c r="F2222" i="16"/>
  <c r="E2222" i="16"/>
  <c r="D2222" i="16"/>
  <c r="G2221" i="16"/>
  <c r="F2221" i="16"/>
  <c r="E2221" i="16"/>
  <c r="D2221" i="16"/>
  <c r="G2220" i="16"/>
  <c r="F2220" i="16"/>
  <c r="E2220" i="16"/>
  <c r="D2220" i="16"/>
  <c r="G2219" i="16"/>
  <c r="F2219" i="16"/>
  <c r="E2219" i="16"/>
  <c r="D2219" i="16"/>
  <c r="G2218" i="16"/>
  <c r="F2218" i="16"/>
  <c r="E2218" i="16"/>
  <c r="D2218" i="16"/>
  <c r="G2217" i="16"/>
  <c r="F2217" i="16"/>
  <c r="E2217" i="16"/>
  <c r="D2217" i="16"/>
  <c r="G2216" i="16"/>
  <c r="F2216" i="16"/>
  <c r="E2216" i="16"/>
  <c r="D2216" i="16"/>
  <c r="G2215" i="16"/>
  <c r="F2215" i="16"/>
  <c r="E2215" i="16"/>
  <c r="D2215" i="16"/>
  <c r="G2214" i="16"/>
  <c r="F2214" i="16"/>
  <c r="E2214" i="16"/>
  <c r="D2214" i="16"/>
  <c r="G2213" i="16"/>
  <c r="F2213" i="16"/>
  <c r="E2213" i="16"/>
  <c r="D2213" i="16"/>
  <c r="G2212" i="16"/>
  <c r="F2212" i="16"/>
  <c r="E2212" i="16"/>
  <c r="D2212" i="16"/>
  <c r="G2211" i="16"/>
  <c r="F2211" i="16"/>
  <c r="E2211" i="16"/>
  <c r="D2211" i="16"/>
  <c r="G2210" i="16"/>
  <c r="F2210" i="16"/>
  <c r="E2210" i="16"/>
  <c r="D2210" i="16"/>
  <c r="G2209" i="16"/>
  <c r="F2209" i="16"/>
  <c r="E2209" i="16"/>
  <c r="D2209" i="16"/>
  <c r="G2208" i="16"/>
  <c r="F2208" i="16"/>
  <c r="E2208" i="16"/>
  <c r="D2208" i="16"/>
  <c r="G2207" i="16"/>
  <c r="F2207" i="16"/>
  <c r="E2207" i="16"/>
  <c r="D2207" i="16"/>
  <c r="G2206" i="16"/>
  <c r="F2206" i="16"/>
  <c r="E2206" i="16"/>
  <c r="D2206" i="16"/>
  <c r="G2205" i="16"/>
  <c r="F2205" i="16"/>
  <c r="E2205" i="16"/>
  <c r="D2205" i="16"/>
  <c r="G2204" i="16"/>
  <c r="F2204" i="16"/>
  <c r="E2204" i="16"/>
  <c r="D2204" i="16"/>
  <c r="G2203" i="16"/>
  <c r="F2203" i="16"/>
  <c r="E2203" i="16"/>
  <c r="D2203" i="16"/>
  <c r="G2202" i="16"/>
  <c r="F2202" i="16"/>
  <c r="E2202" i="16"/>
  <c r="D2202" i="16"/>
  <c r="G2201" i="16"/>
  <c r="F2201" i="16"/>
  <c r="E2201" i="16"/>
  <c r="D2201" i="16"/>
  <c r="G2200" i="16"/>
  <c r="F2200" i="16"/>
  <c r="E2200" i="16"/>
  <c r="D2200" i="16"/>
  <c r="G2199" i="16"/>
  <c r="F2199" i="16"/>
  <c r="E2199" i="16"/>
  <c r="D2199" i="16"/>
  <c r="G2198" i="16"/>
  <c r="F2198" i="16"/>
  <c r="E2198" i="16"/>
  <c r="D2198" i="16"/>
  <c r="G2197" i="16"/>
  <c r="F2197" i="16"/>
  <c r="E2197" i="16"/>
  <c r="D2197" i="16"/>
  <c r="G2196" i="16"/>
  <c r="F2196" i="16"/>
  <c r="E2196" i="16"/>
  <c r="D2196" i="16"/>
  <c r="G2195" i="16"/>
  <c r="F2195" i="16"/>
  <c r="E2195" i="16"/>
  <c r="D2195" i="16"/>
  <c r="G2194" i="16"/>
  <c r="F2194" i="16"/>
  <c r="E2194" i="16"/>
  <c r="D2194" i="16"/>
  <c r="G2193" i="16"/>
  <c r="F2193" i="16"/>
  <c r="E2193" i="16"/>
  <c r="D2193" i="16"/>
  <c r="G2192" i="16"/>
  <c r="F2192" i="16"/>
  <c r="E2192" i="16"/>
  <c r="D2192" i="16"/>
  <c r="G2191" i="16"/>
  <c r="F2191" i="16"/>
  <c r="E2191" i="16"/>
  <c r="D2191" i="16"/>
  <c r="G2190" i="16"/>
  <c r="F2190" i="16"/>
  <c r="E2190" i="16"/>
  <c r="D2190" i="16"/>
  <c r="G2189" i="16"/>
  <c r="F2189" i="16"/>
  <c r="E2189" i="16"/>
  <c r="D2189" i="16"/>
  <c r="G2188" i="16"/>
  <c r="F2188" i="16"/>
  <c r="E2188" i="16"/>
  <c r="D2188" i="16"/>
  <c r="G2187" i="16"/>
  <c r="F2187" i="16"/>
  <c r="E2187" i="16"/>
  <c r="D2187" i="16"/>
  <c r="G2186" i="16"/>
  <c r="F2186" i="16"/>
  <c r="E2186" i="16"/>
  <c r="D2186" i="16"/>
  <c r="G2185" i="16"/>
  <c r="F2185" i="16"/>
  <c r="E2185" i="16"/>
  <c r="D2185" i="16"/>
  <c r="G2184" i="16"/>
  <c r="F2184" i="16"/>
  <c r="E2184" i="16"/>
  <c r="D2184" i="16"/>
  <c r="G2183" i="16"/>
  <c r="F2183" i="16"/>
  <c r="E2183" i="16"/>
  <c r="D2183" i="16"/>
  <c r="G2182" i="16"/>
  <c r="F2182" i="16"/>
  <c r="E2182" i="16"/>
  <c r="D2182" i="16"/>
  <c r="G2181" i="16"/>
  <c r="F2181" i="16"/>
  <c r="E2181" i="16"/>
  <c r="D2181" i="16"/>
  <c r="G2180" i="16"/>
  <c r="F2180" i="16"/>
  <c r="E2180" i="16"/>
  <c r="D2180" i="16"/>
  <c r="G2179" i="16"/>
  <c r="F2179" i="16"/>
  <c r="E2179" i="16"/>
  <c r="D2179" i="16"/>
  <c r="G2178" i="16"/>
  <c r="F2178" i="16"/>
  <c r="E2178" i="16"/>
  <c r="D2178" i="16"/>
  <c r="G2177" i="16"/>
  <c r="F2177" i="16"/>
  <c r="E2177" i="16"/>
  <c r="D2177" i="16"/>
  <c r="G2176" i="16"/>
  <c r="F2176" i="16"/>
  <c r="E2176" i="16"/>
  <c r="D2176" i="16"/>
  <c r="G2175" i="16"/>
  <c r="F2175" i="16"/>
  <c r="E2175" i="16"/>
  <c r="D2175" i="16"/>
  <c r="G2174" i="16"/>
  <c r="F2174" i="16"/>
  <c r="E2174" i="16"/>
  <c r="D2174" i="16"/>
  <c r="G2173" i="16"/>
  <c r="F2173" i="16"/>
  <c r="E2173" i="16"/>
  <c r="D2173" i="16"/>
  <c r="G2172" i="16"/>
  <c r="F2172" i="16"/>
  <c r="E2172" i="16"/>
  <c r="D2172" i="16"/>
  <c r="G2171" i="16"/>
  <c r="F2171" i="16"/>
  <c r="E2171" i="16"/>
  <c r="D2171" i="16"/>
  <c r="G2170" i="16"/>
  <c r="F2170" i="16"/>
  <c r="E2170" i="16"/>
  <c r="D2170" i="16"/>
  <c r="G2169" i="16"/>
  <c r="F2169" i="16"/>
  <c r="E2169" i="16"/>
  <c r="D2169" i="16"/>
  <c r="G2168" i="16"/>
  <c r="F2168" i="16"/>
  <c r="E2168" i="16"/>
  <c r="D2168" i="16"/>
  <c r="G2167" i="16"/>
  <c r="F2167" i="16"/>
  <c r="E2167" i="16"/>
  <c r="D2167" i="16"/>
  <c r="G2166" i="16"/>
  <c r="F2166" i="16"/>
  <c r="E2166" i="16"/>
  <c r="D2166" i="16"/>
  <c r="G2165" i="16"/>
  <c r="F2165" i="16"/>
  <c r="E2165" i="16"/>
  <c r="D2165" i="16"/>
  <c r="G2164" i="16"/>
  <c r="F2164" i="16"/>
  <c r="E2164" i="16"/>
  <c r="D2164" i="16"/>
  <c r="G2163" i="16"/>
  <c r="F2163" i="16"/>
  <c r="E2163" i="16"/>
  <c r="D2163" i="16"/>
  <c r="G2162" i="16"/>
  <c r="F2162" i="16"/>
  <c r="E2162" i="16"/>
  <c r="D2162" i="16"/>
  <c r="G2161" i="16"/>
  <c r="F2161" i="16"/>
  <c r="E2161" i="16"/>
  <c r="D2161" i="16"/>
  <c r="G2160" i="16"/>
  <c r="F2160" i="16"/>
  <c r="E2160" i="16"/>
  <c r="D2160" i="16"/>
  <c r="G2159" i="16"/>
  <c r="F2159" i="16"/>
  <c r="E2159" i="16"/>
  <c r="D2159" i="16"/>
  <c r="G2158" i="16"/>
  <c r="F2158" i="16"/>
  <c r="E2158" i="16"/>
  <c r="D2158" i="16"/>
  <c r="G2157" i="16"/>
  <c r="F2157" i="16"/>
  <c r="E2157" i="16"/>
  <c r="D2157" i="16"/>
  <c r="G2156" i="16"/>
  <c r="F2156" i="16"/>
  <c r="E2156" i="16"/>
  <c r="D2156" i="16"/>
  <c r="G2155" i="16"/>
  <c r="F2155" i="16"/>
  <c r="E2155" i="16"/>
  <c r="D2155" i="16"/>
  <c r="G2154" i="16"/>
  <c r="F2154" i="16"/>
  <c r="E2154" i="16"/>
  <c r="D2154" i="16"/>
  <c r="G2153" i="16"/>
  <c r="F2153" i="16"/>
  <c r="E2153" i="16"/>
  <c r="D2153" i="16"/>
  <c r="G2152" i="16"/>
  <c r="F2152" i="16"/>
  <c r="E2152" i="16"/>
  <c r="D2152" i="16"/>
  <c r="G2151" i="16"/>
  <c r="F2151" i="16"/>
  <c r="E2151" i="16"/>
  <c r="D2151" i="16"/>
  <c r="G2150" i="16"/>
  <c r="F2150" i="16"/>
  <c r="E2150" i="16"/>
  <c r="D2150" i="16"/>
  <c r="G2149" i="16"/>
  <c r="F2149" i="16"/>
  <c r="E2149" i="16"/>
  <c r="D2149" i="16"/>
  <c r="G2148" i="16"/>
  <c r="F2148" i="16"/>
  <c r="E2148" i="16"/>
  <c r="D2148" i="16"/>
  <c r="G2147" i="16"/>
  <c r="F2147" i="16"/>
  <c r="E2147" i="16"/>
  <c r="D2147" i="16"/>
  <c r="G2146" i="16"/>
  <c r="F2146" i="16"/>
  <c r="E2146" i="16"/>
  <c r="D2146" i="16"/>
  <c r="G2145" i="16"/>
  <c r="F2145" i="16"/>
  <c r="E2145" i="16"/>
  <c r="D2145" i="16"/>
  <c r="G2144" i="16"/>
  <c r="F2144" i="16"/>
  <c r="E2144" i="16"/>
  <c r="D2144" i="16"/>
  <c r="G2143" i="16"/>
  <c r="F2143" i="16"/>
  <c r="E2143" i="16"/>
  <c r="D2143" i="16"/>
  <c r="G2142" i="16"/>
  <c r="F2142" i="16"/>
  <c r="E2142" i="16"/>
  <c r="D2142" i="16"/>
  <c r="G2141" i="16"/>
  <c r="F2141" i="16"/>
  <c r="E2141" i="16"/>
  <c r="D2141" i="16"/>
  <c r="G2140" i="16"/>
  <c r="F2140" i="16"/>
  <c r="E2140" i="16"/>
  <c r="D2140" i="16"/>
  <c r="G2139" i="16"/>
  <c r="F2139" i="16"/>
  <c r="E2139" i="16"/>
  <c r="D2139" i="16"/>
  <c r="G2138" i="16"/>
  <c r="F2138" i="16"/>
  <c r="E2138" i="16"/>
  <c r="D2138" i="16"/>
  <c r="G2137" i="16"/>
  <c r="F2137" i="16"/>
  <c r="E2137" i="16"/>
  <c r="D2137" i="16"/>
  <c r="G2136" i="16"/>
  <c r="F2136" i="16"/>
  <c r="E2136" i="16"/>
  <c r="D2136" i="16"/>
  <c r="G2135" i="16"/>
  <c r="F2135" i="16"/>
  <c r="E2135" i="16"/>
  <c r="D2135" i="16"/>
  <c r="G2134" i="16"/>
  <c r="F2134" i="16"/>
  <c r="E2134" i="16"/>
  <c r="D2134" i="16"/>
  <c r="G2133" i="16"/>
  <c r="F2133" i="16"/>
  <c r="E2133" i="16"/>
  <c r="D2133" i="16"/>
  <c r="G2132" i="16"/>
  <c r="F2132" i="16"/>
  <c r="E2132" i="16"/>
  <c r="D2132" i="16"/>
  <c r="G2131" i="16"/>
  <c r="F2131" i="16"/>
  <c r="E2131" i="16"/>
  <c r="D2131" i="16"/>
  <c r="G2130" i="16"/>
  <c r="F2130" i="16"/>
  <c r="E2130" i="16"/>
  <c r="D2130" i="16"/>
  <c r="G2129" i="16"/>
  <c r="F2129" i="16"/>
  <c r="E2129" i="16"/>
  <c r="D2129" i="16"/>
  <c r="G2128" i="16"/>
  <c r="F2128" i="16"/>
  <c r="E2128" i="16"/>
  <c r="D2128" i="16"/>
  <c r="G2127" i="16"/>
  <c r="F2127" i="16"/>
  <c r="E2127" i="16"/>
  <c r="D2127" i="16"/>
  <c r="G2126" i="16"/>
  <c r="F2126" i="16"/>
  <c r="E2126" i="16"/>
  <c r="D2126" i="16"/>
  <c r="G2125" i="16"/>
  <c r="F2125" i="16"/>
  <c r="E2125" i="16"/>
  <c r="D2125" i="16"/>
  <c r="G2124" i="16"/>
  <c r="F2124" i="16"/>
  <c r="E2124" i="16"/>
  <c r="D2124" i="16"/>
  <c r="G2123" i="16"/>
  <c r="F2123" i="16"/>
  <c r="E2123" i="16"/>
  <c r="D2123" i="16"/>
  <c r="G2122" i="16"/>
  <c r="F2122" i="16"/>
  <c r="E2122" i="16"/>
  <c r="D2122" i="16"/>
  <c r="G2121" i="16"/>
  <c r="F2121" i="16"/>
  <c r="E2121" i="16"/>
  <c r="D2121" i="16"/>
  <c r="G2120" i="16"/>
  <c r="F2120" i="16"/>
  <c r="E2120" i="16"/>
  <c r="D2120" i="16"/>
  <c r="G2119" i="16"/>
  <c r="F2119" i="16"/>
  <c r="E2119" i="16"/>
  <c r="D2119" i="16"/>
  <c r="G2118" i="16"/>
  <c r="F2118" i="16"/>
  <c r="E2118" i="16"/>
  <c r="D2118" i="16"/>
  <c r="G2117" i="16"/>
  <c r="F2117" i="16"/>
  <c r="E2117" i="16"/>
  <c r="D2117" i="16"/>
  <c r="G2116" i="16"/>
  <c r="F2116" i="16"/>
  <c r="E2116" i="16"/>
  <c r="D2116" i="16"/>
  <c r="G2115" i="16"/>
  <c r="F2115" i="16"/>
  <c r="E2115" i="16"/>
  <c r="D2115" i="16"/>
  <c r="G2114" i="16"/>
  <c r="F2114" i="16"/>
  <c r="E2114" i="16"/>
  <c r="D2114" i="16"/>
  <c r="G2113" i="16"/>
  <c r="F2113" i="16"/>
  <c r="E2113" i="16"/>
  <c r="D2113" i="16"/>
  <c r="G2112" i="16"/>
  <c r="F2112" i="16"/>
  <c r="E2112" i="16"/>
  <c r="D2112" i="16"/>
  <c r="G2111" i="16"/>
  <c r="F2111" i="16"/>
  <c r="E2111" i="16"/>
  <c r="D2111" i="16"/>
  <c r="G2110" i="16"/>
  <c r="F2110" i="16"/>
  <c r="E2110" i="16"/>
  <c r="D2110" i="16"/>
  <c r="G2109" i="16"/>
  <c r="F2109" i="16"/>
  <c r="E2109" i="16"/>
  <c r="D2109" i="16"/>
  <c r="G2108" i="16"/>
  <c r="F2108" i="16"/>
  <c r="E2108" i="16"/>
  <c r="D2108" i="16"/>
  <c r="G2107" i="16"/>
  <c r="F2107" i="16"/>
  <c r="E2107" i="16"/>
  <c r="D2107" i="16"/>
  <c r="G2106" i="16"/>
  <c r="F2106" i="16"/>
  <c r="E2106" i="16"/>
  <c r="D2106" i="16"/>
  <c r="G2105" i="16"/>
  <c r="F2105" i="16"/>
  <c r="E2105" i="16"/>
  <c r="D2105" i="16"/>
  <c r="G2104" i="16"/>
  <c r="F2104" i="16"/>
  <c r="E2104" i="16"/>
  <c r="D2104" i="16"/>
  <c r="G2103" i="16"/>
  <c r="F2103" i="16"/>
  <c r="E2103" i="16"/>
  <c r="D2103" i="16"/>
  <c r="G2102" i="16"/>
  <c r="F2102" i="16"/>
  <c r="E2102" i="16"/>
  <c r="D2102" i="16"/>
  <c r="G2101" i="16"/>
  <c r="F2101" i="16"/>
  <c r="E2101" i="16"/>
  <c r="D2101" i="16"/>
  <c r="G2100" i="16"/>
  <c r="F2100" i="16"/>
  <c r="E2100" i="16"/>
  <c r="D2100" i="16"/>
  <c r="G2099" i="16"/>
  <c r="F2099" i="16"/>
  <c r="E2099" i="16"/>
  <c r="D2099" i="16"/>
  <c r="G2098" i="16"/>
  <c r="F2098" i="16"/>
  <c r="E2098" i="16"/>
  <c r="D2098" i="16"/>
  <c r="G2097" i="16"/>
  <c r="F2097" i="16"/>
  <c r="E2097" i="16"/>
  <c r="D2097" i="16"/>
  <c r="G2096" i="16"/>
  <c r="F2096" i="16"/>
  <c r="E2096" i="16"/>
  <c r="D2096" i="16"/>
  <c r="G2095" i="16"/>
  <c r="F2095" i="16"/>
  <c r="E2095" i="16"/>
  <c r="D2095" i="16"/>
  <c r="G2094" i="16"/>
  <c r="F2094" i="16"/>
  <c r="E2094" i="16"/>
  <c r="D2094" i="16"/>
  <c r="G2093" i="16"/>
  <c r="F2093" i="16"/>
  <c r="E2093" i="16"/>
  <c r="D2093" i="16"/>
  <c r="G2092" i="16"/>
  <c r="F2092" i="16"/>
  <c r="E2092" i="16"/>
  <c r="D2092" i="16"/>
  <c r="G2091" i="16"/>
  <c r="F2091" i="16"/>
  <c r="E2091" i="16"/>
  <c r="D2091" i="16"/>
  <c r="G2090" i="16"/>
  <c r="F2090" i="16"/>
  <c r="E2090" i="16"/>
  <c r="D2090" i="16"/>
  <c r="G2089" i="16"/>
  <c r="F2089" i="16"/>
  <c r="E2089" i="16"/>
  <c r="D2089" i="16"/>
  <c r="G2088" i="16"/>
  <c r="F2088" i="16"/>
  <c r="E2088" i="16"/>
  <c r="D2088" i="16"/>
  <c r="G2087" i="16"/>
  <c r="F2087" i="16"/>
  <c r="E2087" i="16"/>
  <c r="D2087" i="16"/>
  <c r="G2086" i="16"/>
  <c r="F2086" i="16"/>
  <c r="E2086" i="16"/>
  <c r="D2086" i="16"/>
  <c r="G2085" i="16"/>
  <c r="F2085" i="16"/>
  <c r="E2085" i="16"/>
  <c r="D2085" i="16"/>
  <c r="G2084" i="16"/>
  <c r="F2084" i="16"/>
  <c r="E2084" i="16"/>
  <c r="D2084" i="16"/>
  <c r="G2083" i="16"/>
  <c r="F2083" i="16"/>
  <c r="E2083" i="16"/>
  <c r="D2083" i="16"/>
  <c r="G2082" i="16"/>
  <c r="F2082" i="16"/>
  <c r="E2082" i="16"/>
  <c r="D2082" i="16"/>
  <c r="G2081" i="16"/>
  <c r="F2081" i="16"/>
  <c r="E2081" i="16"/>
  <c r="D2081" i="16"/>
  <c r="G2080" i="16"/>
  <c r="F2080" i="16"/>
  <c r="E2080" i="16"/>
  <c r="D2080" i="16"/>
  <c r="G2079" i="16"/>
  <c r="F2079" i="16"/>
  <c r="E2079" i="16"/>
  <c r="D2079" i="16"/>
  <c r="G2078" i="16"/>
  <c r="F2078" i="16"/>
  <c r="E2078" i="16"/>
  <c r="D2078" i="16"/>
  <c r="G2077" i="16"/>
  <c r="F2077" i="16"/>
  <c r="E2077" i="16"/>
  <c r="D2077" i="16"/>
  <c r="G2076" i="16"/>
  <c r="F2076" i="16"/>
  <c r="E2076" i="16"/>
  <c r="D2076" i="16"/>
  <c r="G2075" i="16"/>
  <c r="F2075" i="16"/>
  <c r="E2075" i="16"/>
  <c r="D2075" i="16"/>
  <c r="G2074" i="16"/>
  <c r="F2074" i="16"/>
  <c r="E2074" i="16"/>
  <c r="D2074" i="16"/>
  <c r="G2073" i="16"/>
  <c r="F2073" i="16"/>
  <c r="E2073" i="16"/>
  <c r="D2073" i="16"/>
  <c r="G2072" i="16"/>
  <c r="F2072" i="16"/>
  <c r="E2072" i="16"/>
  <c r="D2072" i="16"/>
  <c r="G2071" i="16"/>
  <c r="F2071" i="16"/>
  <c r="E2071" i="16"/>
  <c r="D2071" i="16"/>
  <c r="G2070" i="16"/>
  <c r="F2070" i="16"/>
  <c r="E2070" i="16"/>
  <c r="D2070" i="16"/>
  <c r="G2069" i="16"/>
  <c r="F2069" i="16"/>
  <c r="E2069" i="16"/>
  <c r="D2069" i="16"/>
  <c r="G2068" i="16"/>
  <c r="F2068" i="16"/>
  <c r="E2068" i="16"/>
  <c r="D2068" i="16"/>
  <c r="G2067" i="16"/>
  <c r="F2067" i="16"/>
  <c r="E2067" i="16"/>
  <c r="D2067" i="16"/>
  <c r="G2066" i="16"/>
  <c r="F2066" i="16"/>
  <c r="E2066" i="16"/>
  <c r="D2066" i="16"/>
  <c r="G2065" i="16"/>
  <c r="F2065" i="16"/>
  <c r="E2065" i="16"/>
  <c r="D2065" i="16"/>
  <c r="G2064" i="16"/>
  <c r="F2064" i="16"/>
  <c r="E2064" i="16"/>
  <c r="D2064" i="16"/>
  <c r="G2063" i="16"/>
  <c r="F2063" i="16"/>
  <c r="E2063" i="16"/>
  <c r="D2063" i="16"/>
  <c r="G2062" i="16"/>
  <c r="F2062" i="16"/>
  <c r="E2062" i="16"/>
  <c r="D2062" i="16"/>
  <c r="G2061" i="16"/>
  <c r="F2061" i="16"/>
  <c r="E2061" i="16"/>
  <c r="D2061" i="16"/>
  <c r="G2060" i="16"/>
  <c r="F2060" i="16"/>
  <c r="E2060" i="16"/>
  <c r="D2060" i="16"/>
  <c r="G2059" i="16"/>
  <c r="F2059" i="16"/>
  <c r="E2059" i="16"/>
  <c r="D2059" i="16"/>
  <c r="G2058" i="16"/>
  <c r="F2058" i="16"/>
  <c r="E2058" i="16"/>
  <c r="D2058" i="16"/>
  <c r="G2057" i="16"/>
  <c r="F2057" i="16"/>
  <c r="E2057" i="16"/>
  <c r="D2057" i="16"/>
  <c r="G2056" i="16"/>
  <c r="F2056" i="16"/>
  <c r="E2056" i="16"/>
  <c r="D2056" i="16"/>
  <c r="G2055" i="16"/>
  <c r="F2055" i="16"/>
  <c r="E2055" i="16"/>
  <c r="D2055" i="16"/>
  <c r="G2054" i="16"/>
  <c r="F2054" i="16"/>
  <c r="E2054" i="16"/>
  <c r="D2054" i="16"/>
  <c r="G2053" i="16"/>
  <c r="F2053" i="16"/>
  <c r="E2053" i="16"/>
  <c r="D2053" i="16"/>
  <c r="G2052" i="16"/>
  <c r="F2052" i="16"/>
  <c r="E2052" i="16"/>
  <c r="D2052" i="16"/>
  <c r="G2051" i="16"/>
  <c r="F2051" i="16"/>
  <c r="E2051" i="16"/>
  <c r="D2051" i="16"/>
  <c r="G2050" i="16"/>
  <c r="F2050" i="16"/>
  <c r="E2050" i="16"/>
  <c r="D2050" i="16"/>
  <c r="G2049" i="16"/>
  <c r="F2049" i="16"/>
  <c r="E2049" i="16"/>
  <c r="D2049" i="16"/>
  <c r="G2048" i="16"/>
  <c r="F2048" i="16"/>
  <c r="E2048" i="16"/>
  <c r="D2048" i="16"/>
  <c r="G2047" i="16"/>
  <c r="F2047" i="16"/>
  <c r="E2047" i="16"/>
  <c r="D2047" i="16"/>
  <c r="G2046" i="16"/>
  <c r="F2046" i="16"/>
  <c r="E2046" i="16"/>
  <c r="D2046" i="16"/>
  <c r="G2045" i="16"/>
  <c r="F2045" i="16"/>
  <c r="E2045" i="16"/>
  <c r="D2045" i="16"/>
  <c r="G2044" i="16"/>
  <c r="F2044" i="16"/>
  <c r="E2044" i="16"/>
  <c r="D2044" i="16"/>
  <c r="G2043" i="16"/>
  <c r="F2043" i="16"/>
  <c r="E2043" i="16"/>
  <c r="D2043" i="16"/>
  <c r="G2042" i="16"/>
  <c r="F2042" i="16"/>
  <c r="E2042" i="16"/>
  <c r="D2042" i="16"/>
  <c r="G2041" i="16"/>
  <c r="F2041" i="16"/>
  <c r="E2041" i="16"/>
  <c r="D2041" i="16"/>
  <c r="G2040" i="16"/>
  <c r="F2040" i="16"/>
  <c r="E2040" i="16"/>
  <c r="D2040" i="16"/>
  <c r="G2039" i="16"/>
  <c r="F2039" i="16"/>
  <c r="E2039" i="16"/>
  <c r="D2039" i="16"/>
  <c r="G2038" i="16"/>
  <c r="F2038" i="16"/>
  <c r="E2038" i="16"/>
  <c r="D2038" i="16"/>
  <c r="G2037" i="16"/>
  <c r="F2037" i="16"/>
  <c r="E2037" i="16"/>
  <c r="D2037" i="16"/>
  <c r="G2036" i="16"/>
  <c r="F2036" i="16"/>
  <c r="E2036" i="16"/>
  <c r="D2036" i="16"/>
  <c r="G2035" i="16"/>
  <c r="F2035" i="16"/>
  <c r="E2035" i="16"/>
  <c r="D2035" i="16"/>
  <c r="G2034" i="16"/>
  <c r="F2034" i="16"/>
  <c r="E2034" i="16"/>
  <c r="D2034" i="16"/>
  <c r="G2033" i="16"/>
  <c r="F2033" i="16"/>
  <c r="E2033" i="16"/>
  <c r="D2033" i="16"/>
  <c r="G2032" i="16"/>
  <c r="F2032" i="16"/>
  <c r="E2032" i="16"/>
  <c r="D2032" i="16"/>
  <c r="G2031" i="16"/>
  <c r="F2031" i="16"/>
  <c r="E2031" i="16"/>
  <c r="D2031" i="16"/>
  <c r="G2030" i="16"/>
  <c r="F2030" i="16"/>
  <c r="E2030" i="16"/>
  <c r="D2030" i="16"/>
  <c r="G2029" i="16"/>
  <c r="F2029" i="16"/>
  <c r="E2029" i="16"/>
  <c r="D2029" i="16"/>
  <c r="G2028" i="16"/>
  <c r="F2028" i="16"/>
  <c r="E2028" i="16"/>
  <c r="D2028" i="16"/>
  <c r="G2027" i="16"/>
  <c r="F2027" i="16"/>
  <c r="E2027" i="16"/>
  <c r="D2027" i="16"/>
  <c r="G2026" i="16"/>
  <c r="F2026" i="16"/>
  <c r="E2026" i="16"/>
  <c r="D2026" i="16"/>
  <c r="G2025" i="16"/>
  <c r="F2025" i="16"/>
  <c r="E2025" i="16"/>
  <c r="D2025" i="16"/>
  <c r="G2024" i="16"/>
  <c r="F2024" i="16"/>
  <c r="E2024" i="16"/>
  <c r="D2024" i="16"/>
  <c r="G2023" i="16"/>
  <c r="F2023" i="16"/>
  <c r="E2023" i="16"/>
  <c r="D2023" i="16"/>
  <c r="G2022" i="16"/>
  <c r="F2022" i="16"/>
  <c r="E2022" i="16"/>
  <c r="D2022" i="16"/>
  <c r="G2021" i="16"/>
  <c r="F2021" i="16"/>
  <c r="E2021" i="16"/>
  <c r="D2021" i="16"/>
  <c r="G2020" i="16"/>
  <c r="F2020" i="16"/>
  <c r="E2020" i="16"/>
  <c r="D2020" i="16"/>
  <c r="G2019" i="16"/>
  <c r="F2019" i="16"/>
  <c r="E2019" i="16"/>
  <c r="D2019" i="16"/>
  <c r="G2018" i="16"/>
  <c r="F2018" i="16"/>
  <c r="E2018" i="16"/>
  <c r="D2018" i="16"/>
  <c r="G2017" i="16"/>
  <c r="F2017" i="16"/>
  <c r="E2017" i="16"/>
  <c r="D2017" i="16"/>
  <c r="G2016" i="16"/>
  <c r="F2016" i="16"/>
  <c r="E2016" i="16"/>
  <c r="D2016" i="16"/>
  <c r="G2015" i="16"/>
  <c r="F2015" i="16"/>
  <c r="E2015" i="16"/>
  <c r="D2015" i="16"/>
  <c r="G2014" i="16"/>
  <c r="F2014" i="16"/>
  <c r="E2014" i="16"/>
  <c r="D2014" i="16"/>
  <c r="G2013" i="16"/>
  <c r="F2013" i="16"/>
  <c r="E2013" i="16"/>
  <c r="D2013" i="16"/>
  <c r="G2012" i="16"/>
  <c r="F2012" i="16"/>
  <c r="E2012" i="16"/>
  <c r="D2012" i="16"/>
  <c r="G2011" i="16"/>
  <c r="F2011" i="16"/>
  <c r="E2011" i="16"/>
  <c r="D2011" i="16"/>
  <c r="G2010" i="16"/>
  <c r="F2010" i="16"/>
  <c r="E2010" i="16"/>
  <c r="D2010" i="16"/>
  <c r="G2009" i="16"/>
  <c r="F2009" i="16"/>
  <c r="E2009" i="16"/>
  <c r="D2009" i="16"/>
  <c r="G2008" i="16"/>
  <c r="F2008" i="16"/>
  <c r="E2008" i="16"/>
  <c r="D2008" i="16"/>
  <c r="G2007" i="16"/>
  <c r="F2007" i="16"/>
  <c r="E2007" i="16"/>
  <c r="D2007" i="16"/>
  <c r="G2006" i="16"/>
  <c r="F2006" i="16"/>
  <c r="E2006" i="16"/>
  <c r="D2006" i="16"/>
  <c r="G2005" i="16"/>
  <c r="F2005" i="16"/>
  <c r="E2005" i="16"/>
  <c r="D2005" i="16"/>
  <c r="G2004" i="16"/>
  <c r="F2004" i="16"/>
  <c r="E2004" i="16"/>
  <c r="D2004" i="16"/>
  <c r="G2003" i="16"/>
  <c r="F2003" i="16"/>
  <c r="E2003" i="16"/>
  <c r="D2003" i="16"/>
  <c r="G2002" i="16"/>
  <c r="F2002" i="16"/>
  <c r="E2002" i="16"/>
  <c r="D2002" i="16"/>
  <c r="G2001" i="16"/>
  <c r="F2001" i="16"/>
  <c r="E2001" i="16"/>
  <c r="D2001" i="16"/>
  <c r="G2000" i="16"/>
  <c r="F2000" i="16"/>
  <c r="E2000" i="16"/>
  <c r="D2000" i="16"/>
  <c r="G1999" i="16"/>
  <c r="F1999" i="16"/>
  <c r="E1999" i="16"/>
  <c r="D1999" i="16"/>
  <c r="G1998" i="16"/>
  <c r="F1998" i="16"/>
  <c r="E1998" i="16"/>
  <c r="D1998" i="16"/>
  <c r="G1997" i="16"/>
  <c r="F1997" i="16"/>
  <c r="E1997" i="16"/>
  <c r="D1997" i="16"/>
  <c r="G1996" i="16"/>
  <c r="F1996" i="16"/>
  <c r="E1996" i="16"/>
  <c r="D1996" i="16"/>
  <c r="G1995" i="16"/>
  <c r="F1995" i="16"/>
  <c r="E1995" i="16"/>
  <c r="D1995" i="16"/>
  <c r="G1994" i="16"/>
  <c r="F1994" i="16"/>
  <c r="E1994" i="16"/>
  <c r="D1994" i="16"/>
  <c r="G1993" i="16"/>
  <c r="F1993" i="16"/>
  <c r="E1993" i="16"/>
  <c r="D1993" i="16"/>
  <c r="G1992" i="16"/>
  <c r="F1992" i="16"/>
  <c r="E1992" i="16"/>
  <c r="D1992" i="16"/>
  <c r="G1991" i="16"/>
  <c r="F1991" i="16"/>
  <c r="E1991" i="16"/>
  <c r="D1991" i="16"/>
  <c r="G1990" i="16"/>
  <c r="F1990" i="16"/>
  <c r="E1990" i="16"/>
  <c r="D1990" i="16"/>
  <c r="G1989" i="16"/>
  <c r="F1989" i="16"/>
  <c r="E1989" i="16"/>
  <c r="D1989" i="16"/>
  <c r="G1988" i="16"/>
  <c r="F1988" i="16"/>
  <c r="E1988" i="16"/>
  <c r="D1988" i="16"/>
  <c r="G1987" i="16"/>
  <c r="F1987" i="16"/>
  <c r="E1987" i="16"/>
  <c r="D1987" i="16"/>
  <c r="G1986" i="16"/>
  <c r="F1986" i="16"/>
  <c r="E1986" i="16"/>
  <c r="D1986" i="16"/>
  <c r="G1985" i="16"/>
  <c r="F1985" i="16"/>
  <c r="E1985" i="16"/>
  <c r="D1985" i="16"/>
  <c r="G1984" i="16"/>
  <c r="F1984" i="16"/>
  <c r="E1984" i="16"/>
  <c r="D1984" i="16"/>
  <c r="G1983" i="16"/>
  <c r="F1983" i="16"/>
  <c r="E1983" i="16"/>
  <c r="D1983" i="16"/>
  <c r="G1982" i="16"/>
  <c r="F1982" i="16"/>
  <c r="E1982" i="16"/>
  <c r="D1982" i="16"/>
  <c r="G1981" i="16"/>
  <c r="F1981" i="16"/>
  <c r="E1981" i="16"/>
  <c r="D1981" i="16"/>
  <c r="G1980" i="16"/>
  <c r="F1980" i="16"/>
  <c r="E1980" i="16"/>
  <c r="D1980" i="16"/>
  <c r="G1979" i="16"/>
  <c r="F1979" i="16"/>
  <c r="E1979" i="16"/>
  <c r="D1979" i="16"/>
  <c r="G1978" i="16"/>
  <c r="F1978" i="16"/>
  <c r="E1978" i="16"/>
  <c r="D1978" i="16"/>
  <c r="G1977" i="16"/>
  <c r="F1977" i="16"/>
  <c r="E1977" i="16"/>
  <c r="D1977" i="16"/>
  <c r="G1976" i="16"/>
  <c r="F1976" i="16"/>
  <c r="E1976" i="16"/>
  <c r="D1976" i="16"/>
  <c r="G1975" i="16"/>
  <c r="F1975" i="16"/>
  <c r="E1975" i="16"/>
  <c r="D1975" i="16"/>
  <c r="G1974" i="16"/>
  <c r="F1974" i="16"/>
  <c r="E1974" i="16"/>
  <c r="D1974" i="16"/>
  <c r="G1973" i="16"/>
  <c r="F1973" i="16"/>
  <c r="E1973" i="16"/>
  <c r="D1973" i="16"/>
  <c r="G1972" i="16"/>
  <c r="F1972" i="16"/>
  <c r="E1972" i="16"/>
  <c r="D1972" i="16"/>
  <c r="G1971" i="16"/>
  <c r="F1971" i="16"/>
  <c r="E1971" i="16"/>
  <c r="D1971" i="16"/>
  <c r="G1970" i="16"/>
  <c r="F1970" i="16"/>
  <c r="E1970" i="16"/>
  <c r="D1970" i="16"/>
  <c r="G1969" i="16"/>
  <c r="F1969" i="16"/>
  <c r="E1969" i="16"/>
  <c r="D1969" i="16"/>
  <c r="G1968" i="16"/>
  <c r="F1968" i="16"/>
  <c r="E1968" i="16"/>
  <c r="D1968" i="16"/>
  <c r="G1967" i="16"/>
  <c r="F1967" i="16"/>
  <c r="E1967" i="16"/>
  <c r="D1967" i="16"/>
  <c r="G1966" i="16"/>
  <c r="F1966" i="16"/>
  <c r="E1966" i="16"/>
  <c r="D1966" i="16"/>
  <c r="G1965" i="16"/>
  <c r="F1965" i="16"/>
  <c r="E1965" i="16"/>
  <c r="D1965" i="16"/>
  <c r="G1964" i="16"/>
  <c r="F1964" i="16"/>
  <c r="E1964" i="16"/>
  <c r="D1964" i="16"/>
  <c r="G1963" i="16"/>
  <c r="F1963" i="16"/>
  <c r="E1963" i="16"/>
  <c r="D1963" i="16"/>
  <c r="G1962" i="16"/>
  <c r="F1962" i="16"/>
  <c r="E1962" i="16"/>
  <c r="D1962" i="16"/>
  <c r="G1961" i="16"/>
  <c r="F1961" i="16"/>
  <c r="E1961" i="16"/>
  <c r="D1961" i="16"/>
  <c r="G1960" i="16"/>
  <c r="F1960" i="16"/>
  <c r="E1960" i="16"/>
  <c r="D1960" i="16"/>
  <c r="G1959" i="16"/>
  <c r="F1959" i="16"/>
  <c r="E1959" i="16"/>
  <c r="D1959" i="16"/>
  <c r="G1958" i="16"/>
  <c r="F1958" i="16"/>
  <c r="E1958" i="16"/>
  <c r="D1958" i="16"/>
  <c r="G1957" i="16"/>
  <c r="F1957" i="16"/>
  <c r="E1957" i="16"/>
  <c r="D1957" i="16"/>
  <c r="G1956" i="16"/>
  <c r="F1956" i="16"/>
  <c r="E1956" i="16"/>
  <c r="D1956" i="16"/>
  <c r="G1955" i="16"/>
  <c r="F1955" i="16"/>
  <c r="E1955" i="16"/>
  <c r="D1955" i="16"/>
  <c r="G1954" i="16"/>
  <c r="F1954" i="16"/>
  <c r="E1954" i="16"/>
  <c r="D1954" i="16"/>
  <c r="G1953" i="16"/>
  <c r="F1953" i="16"/>
  <c r="E1953" i="16"/>
  <c r="D1953" i="16"/>
  <c r="G1952" i="16"/>
  <c r="F1952" i="16"/>
  <c r="E1952" i="16"/>
  <c r="D1952" i="16"/>
  <c r="G1951" i="16"/>
  <c r="F1951" i="16"/>
  <c r="E1951" i="16"/>
  <c r="D1951" i="16"/>
  <c r="G1950" i="16"/>
  <c r="F1950" i="16"/>
  <c r="E1950" i="16"/>
  <c r="D1950" i="16"/>
  <c r="G1949" i="16"/>
  <c r="F1949" i="16"/>
  <c r="E1949" i="16"/>
  <c r="D1949" i="16"/>
  <c r="G1948" i="16"/>
  <c r="F1948" i="16"/>
  <c r="E1948" i="16"/>
  <c r="D1948" i="16"/>
  <c r="G1947" i="16"/>
  <c r="F1947" i="16"/>
  <c r="E1947" i="16"/>
  <c r="D1947" i="16"/>
  <c r="G1946" i="16"/>
  <c r="F1946" i="16"/>
  <c r="E1946" i="16"/>
  <c r="D1946" i="16"/>
  <c r="G1945" i="16"/>
  <c r="F1945" i="16"/>
  <c r="E1945" i="16"/>
  <c r="D1945" i="16"/>
  <c r="G1944" i="16"/>
  <c r="F1944" i="16"/>
  <c r="E1944" i="16"/>
  <c r="D1944" i="16"/>
  <c r="G1943" i="16"/>
  <c r="F1943" i="16"/>
  <c r="E1943" i="16"/>
  <c r="D1943" i="16"/>
  <c r="G1942" i="16"/>
  <c r="F1942" i="16"/>
  <c r="E1942" i="16"/>
  <c r="D1942" i="16"/>
  <c r="G1941" i="16"/>
  <c r="F1941" i="16"/>
  <c r="E1941" i="16"/>
  <c r="D1941" i="16"/>
  <c r="G1940" i="16"/>
  <c r="F1940" i="16"/>
  <c r="E1940" i="16"/>
  <c r="D1940" i="16"/>
  <c r="G1939" i="16"/>
  <c r="F1939" i="16"/>
  <c r="E1939" i="16"/>
  <c r="D1939" i="16"/>
  <c r="G1938" i="16"/>
  <c r="F1938" i="16"/>
  <c r="E1938" i="16"/>
  <c r="D1938" i="16"/>
  <c r="G1937" i="16"/>
  <c r="F1937" i="16"/>
  <c r="E1937" i="16"/>
  <c r="D1937" i="16"/>
  <c r="G1936" i="16"/>
  <c r="F1936" i="16"/>
  <c r="E1936" i="16"/>
  <c r="D1936" i="16"/>
  <c r="G1935" i="16"/>
  <c r="F1935" i="16"/>
  <c r="E1935" i="16"/>
  <c r="D1935" i="16"/>
  <c r="G1934" i="16"/>
  <c r="F1934" i="16"/>
  <c r="E1934" i="16"/>
  <c r="D1934" i="16"/>
  <c r="G1933" i="16"/>
  <c r="F1933" i="16"/>
  <c r="E1933" i="16"/>
  <c r="D1933" i="16"/>
  <c r="G1932" i="16"/>
  <c r="F1932" i="16"/>
  <c r="E1932" i="16"/>
  <c r="D1932" i="16"/>
  <c r="G1931" i="16"/>
  <c r="F1931" i="16"/>
  <c r="E1931" i="16"/>
  <c r="D1931" i="16"/>
  <c r="G1930" i="16"/>
  <c r="F1930" i="16"/>
  <c r="E1930" i="16"/>
  <c r="D1930" i="16"/>
  <c r="G1929" i="16"/>
  <c r="F1929" i="16"/>
  <c r="E1929" i="16"/>
  <c r="D1929" i="16"/>
  <c r="G1928" i="16"/>
  <c r="F1928" i="16"/>
  <c r="E1928" i="16"/>
  <c r="D1928" i="16"/>
  <c r="G1927" i="16"/>
  <c r="F1927" i="16"/>
  <c r="E1927" i="16"/>
  <c r="D1927" i="16"/>
  <c r="G1926" i="16"/>
  <c r="F1926" i="16"/>
  <c r="E1926" i="16"/>
  <c r="D1926" i="16"/>
  <c r="G1925" i="16"/>
  <c r="F1925" i="16"/>
  <c r="E1925" i="16"/>
  <c r="D1925" i="16"/>
  <c r="G1924" i="16"/>
  <c r="F1924" i="16"/>
  <c r="E1924" i="16"/>
  <c r="D1924" i="16"/>
  <c r="G1923" i="16"/>
  <c r="F1923" i="16"/>
  <c r="E1923" i="16"/>
  <c r="D1923" i="16"/>
  <c r="G1922" i="16"/>
  <c r="F1922" i="16"/>
  <c r="E1922" i="16"/>
  <c r="D1922" i="16"/>
  <c r="G1921" i="16"/>
  <c r="F1921" i="16"/>
  <c r="E1921" i="16"/>
  <c r="D1921" i="16"/>
  <c r="G1920" i="16"/>
  <c r="F1920" i="16"/>
  <c r="E1920" i="16"/>
  <c r="D1920" i="16"/>
  <c r="G1919" i="16"/>
  <c r="F1919" i="16"/>
  <c r="E1919" i="16"/>
  <c r="D1919" i="16"/>
  <c r="G1918" i="16"/>
  <c r="F1918" i="16"/>
  <c r="E1918" i="16"/>
  <c r="D1918" i="16"/>
  <c r="G1917" i="16"/>
  <c r="F1917" i="16"/>
  <c r="E1917" i="16"/>
  <c r="D1917" i="16"/>
  <c r="G1916" i="16"/>
  <c r="F1916" i="16"/>
  <c r="E1916" i="16"/>
  <c r="D1916" i="16"/>
  <c r="G1915" i="16"/>
  <c r="F1915" i="16"/>
  <c r="E1915" i="16"/>
  <c r="D1915" i="16"/>
  <c r="G1914" i="16"/>
  <c r="F1914" i="16"/>
  <c r="E1914" i="16"/>
  <c r="D1914" i="16"/>
  <c r="G1913" i="16"/>
  <c r="F1913" i="16"/>
  <c r="E1913" i="16"/>
  <c r="D1913" i="16"/>
  <c r="G1912" i="16"/>
  <c r="F1912" i="16"/>
  <c r="E1912" i="16"/>
  <c r="D1912" i="16"/>
  <c r="G1911" i="16"/>
  <c r="F1911" i="16"/>
  <c r="E1911" i="16"/>
  <c r="D1911" i="16"/>
  <c r="G1910" i="16"/>
  <c r="F1910" i="16"/>
  <c r="E1910" i="16"/>
  <c r="D1910" i="16"/>
  <c r="G1909" i="16"/>
  <c r="F1909" i="16"/>
  <c r="E1909" i="16"/>
  <c r="D1909" i="16"/>
  <c r="G1908" i="16"/>
  <c r="F1908" i="16"/>
  <c r="E1908" i="16"/>
  <c r="D1908" i="16"/>
  <c r="G1907" i="16"/>
  <c r="F1907" i="16"/>
  <c r="E1907" i="16"/>
  <c r="D1907" i="16"/>
  <c r="G1906" i="16"/>
  <c r="F1906" i="16"/>
  <c r="E1906" i="16"/>
  <c r="D1906" i="16"/>
  <c r="G1905" i="16"/>
  <c r="F1905" i="16"/>
  <c r="E1905" i="16"/>
  <c r="D1905" i="16"/>
  <c r="G1904" i="16"/>
  <c r="F1904" i="16"/>
  <c r="E1904" i="16"/>
  <c r="D1904" i="16"/>
  <c r="G1903" i="16"/>
  <c r="F1903" i="16"/>
  <c r="E1903" i="16"/>
  <c r="D1903" i="16"/>
  <c r="G1902" i="16"/>
  <c r="F1902" i="16"/>
  <c r="E1902" i="16"/>
  <c r="D1902" i="16"/>
  <c r="G1901" i="16"/>
  <c r="F1901" i="16"/>
  <c r="E1901" i="16"/>
  <c r="D1901" i="16"/>
  <c r="G1900" i="16"/>
  <c r="F1900" i="16"/>
  <c r="E1900" i="16"/>
  <c r="D1900" i="16"/>
  <c r="G1899" i="16"/>
  <c r="F1899" i="16"/>
  <c r="E1899" i="16"/>
  <c r="D1899" i="16"/>
  <c r="G1898" i="16"/>
  <c r="F1898" i="16"/>
  <c r="E1898" i="16"/>
  <c r="D1898" i="16"/>
  <c r="G1897" i="16"/>
  <c r="F1897" i="16"/>
  <c r="E1897" i="16"/>
  <c r="D1897" i="16"/>
  <c r="G1896" i="16"/>
  <c r="F1896" i="16"/>
  <c r="E1896" i="16"/>
  <c r="D1896" i="16"/>
  <c r="G1895" i="16"/>
  <c r="F1895" i="16"/>
  <c r="E1895" i="16"/>
  <c r="D1895" i="16"/>
  <c r="G1894" i="16"/>
  <c r="F1894" i="16"/>
  <c r="E1894" i="16"/>
  <c r="D1894" i="16"/>
  <c r="G1893" i="16"/>
  <c r="F1893" i="16"/>
  <c r="E1893" i="16"/>
  <c r="D1893" i="16"/>
  <c r="G1892" i="16"/>
  <c r="F1892" i="16"/>
  <c r="E1892" i="16"/>
  <c r="D1892" i="16"/>
  <c r="G1891" i="16"/>
  <c r="F1891" i="16"/>
  <c r="E1891" i="16"/>
  <c r="D1891" i="16"/>
  <c r="G1890" i="16"/>
  <c r="F1890" i="16"/>
  <c r="E1890" i="16"/>
  <c r="D1890" i="16"/>
  <c r="G1889" i="16"/>
  <c r="F1889" i="16"/>
  <c r="E1889" i="16"/>
  <c r="D1889" i="16"/>
  <c r="G1888" i="16"/>
  <c r="F1888" i="16"/>
  <c r="E1888" i="16"/>
  <c r="D1888" i="16"/>
  <c r="G1887" i="16"/>
  <c r="F1887" i="16"/>
  <c r="E1887" i="16"/>
  <c r="D1887" i="16"/>
  <c r="G1886" i="16"/>
  <c r="F1886" i="16"/>
  <c r="E1886" i="16"/>
  <c r="D1886" i="16"/>
  <c r="G1885" i="16"/>
  <c r="F1885" i="16"/>
  <c r="E1885" i="16"/>
  <c r="D1885" i="16"/>
  <c r="G1884" i="16"/>
  <c r="F1884" i="16"/>
  <c r="E1884" i="16"/>
  <c r="D1884" i="16"/>
  <c r="G1883" i="16"/>
  <c r="F1883" i="16"/>
  <c r="E1883" i="16"/>
  <c r="D1883" i="16"/>
  <c r="G1882" i="16"/>
  <c r="F1882" i="16"/>
  <c r="E1882" i="16"/>
  <c r="D1882" i="16"/>
  <c r="G1881" i="16"/>
  <c r="F1881" i="16"/>
  <c r="E1881" i="16"/>
  <c r="D1881" i="16"/>
  <c r="G1880" i="16"/>
  <c r="F1880" i="16"/>
  <c r="E1880" i="16"/>
  <c r="D1880" i="16"/>
  <c r="G1879" i="16"/>
  <c r="F1879" i="16"/>
  <c r="E1879" i="16"/>
  <c r="D1879" i="16"/>
  <c r="G1878" i="16"/>
  <c r="F1878" i="16"/>
  <c r="E1878" i="16"/>
  <c r="D1878" i="16"/>
  <c r="G1877" i="16"/>
  <c r="F1877" i="16"/>
  <c r="E1877" i="16"/>
  <c r="D1877" i="16"/>
  <c r="G1876" i="16"/>
  <c r="F1876" i="16"/>
  <c r="E1876" i="16"/>
  <c r="D1876" i="16"/>
  <c r="G1875" i="16"/>
  <c r="F1875" i="16"/>
  <c r="E1875" i="16"/>
  <c r="D1875" i="16"/>
  <c r="G1874" i="16"/>
  <c r="F1874" i="16"/>
  <c r="E1874" i="16"/>
  <c r="D1874" i="16"/>
  <c r="G1873" i="16"/>
  <c r="F1873" i="16"/>
  <c r="E1873" i="16"/>
  <c r="D1873" i="16"/>
  <c r="G1872" i="16"/>
  <c r="F1872" i="16"/>
  <c r="E1872" i="16"/>
  <c r="D1872" i="16"/>
  <c r="G1871" i="16"/>
  <c r="F1871" i="16"/>
  <c r="E1871" i="16"/>
  <c r="D1871" i="16"/>
  <c r="G1870" i="16"/>
  <c r="F1870" i="16"/>
  <c r="E1870" i="16"/>
  <c r="D1870" i="16"/>
  <c r="G1869" i="16"/>
  <c r="F1869" i="16"/>
  <c r="E1869" i="16"/>
  <c r="D1869" i="16"/>
  <c r="G1868" i="16"/>
  <c r="F1868" i="16"/>
  <c r="E1868" i="16"/>
  <c r="D1868" i="16"/>
  <c r="G1867" i="16"/>
  <c r="F1867" i="16"/>
  <c r="E1867" i="16"/>
  <c r="D1867" i="16"/>
  <c r="G1866" i="16"/>
  <c r="F1866" i="16"/>
  <c r="E1866" i="16"/>
  <c r="D1866" i="16"/>
  <c r="G1865" i="16"/>
  <c r="F1865" i="16"/>
  <c r="E1865" i="16"/>
  <c r="D1865" i="16"/>
  <c r="G1864" i="16"/>
  <c r="F1864" i="16"/>
  <c r="E1864" i="16"/>
  <c r="D1864" i="16"/>
  <c r="G1863" i="16"/>
  <c r="F1863" i="16"/>
  <c r="E1863" i="16"/>
  <c r="D1863" i="16"/>
  <c r="G1862" i="16"/>
  <c r="F1862" i="16"/>
  <c r="E1862" i="16"/>
  <c r="D1862" i="16"/>
  <c r="G1861" i="16"/>
  <c r="F1861" i="16"/>
  <c r="E1861" i="16"/>
  <c r="D1861" i="16"/>
  <c r="G1860" i="16"/>
  <c r="F1860" i="16"/>
  <c r="E1860" i="16"/>
  <c r="D1860" i="16"/>
  <c r="G1859" i="16"/>
  <c r="F1859" i="16"/>
  <c r="E1859" i="16"/>
  <c r="D1859" i="16"/>
  <c r="G1858" i="16"/>
  <c r="F1858" i="16"/>
  <c r="E1858" i="16"/>
  <c r="D1858" i="16"/>
  <c r="G1857" i="16"/>
  <c r="F1857" i="16"/>
  <c r="E1857" i="16"/>
  <c r="D1857" i="16"/>
  <c r="G1856" i="16"/>
  <c r="F1856" i="16"/>
  <c r="E1856" i="16"/>
  <c r="D1856" i="16"/>
  <c r="G1855" i="16"/>
  <c r="F1855" i="16"/>
  <c r="E1855" i="16"/>
  <c r="D1855" i="16"/>
  <c r="G1854" i="16"/>
  <c r="F1854" i="16"/>
  <c r="E1854" i="16"/>
  <c r="D1854" i="16"/>
  <c r="G1853" i="16"/>
  <c r="F1853" i="16"/>
  <c r="E1853" i="16"/>
  <c r="D1853" i="16"/>
  <c r="G1852" i="16"/>
  <c r="F1852" i="16"/>
  <c r="E1852" i="16"/>
  <c r="D1852" i="16"/>
  <c r="G1851" i="16"/>
  <c r="F1851" i="16"/>
  <c r="E1851" i="16"/>
  <c r="D1851" i="16"/>
  <c r="G1850" i="16"/>
  <c r="F1850" i="16"/>
  <c r="E1850" i="16"/>
  <c r="D1850" i="16"/>
  <c r="G1849" i="16"/>
  <c r="F1849" i="16"/>
  <c r="E1849" i="16"/>
  <c r="D1849" i="16"/>
  <c r="G1848" i="16"/>
  <c r="F1848" i="16"/>
  <c r="E1848" i="16"/>
  <c r="D1848" i="16"/>
  <c r="G1847" i="16"/>
  <c r="F1847" i="16"/>
  <c r="E1847" i="16"/>
  <c r="D1847" i="16"/>
  <c r="G1846" i="16"/>
  <c r="F1846" i="16"/>
  <c r="E1846" i="16"/>
  <c r="D1846" i="16"/>
  <c r="G1845" i="16"/>
  <c r="F1845" i="16"/>
  <c r="E1845" i="16"/>
  <c r="D1845" i="16"/>
  <c r="G1844" i="16"/>
  <c r="F1844" i="16"/>
  <c r="E1844" i="16"/>
  <c r="D1844" i="16"/>
  <c r="G1843" i="16"/>
  <c r="F1843" i="16"/>
  <c r="E1843" i="16"/>
  <c r="D1843" i="16"/>
  <c r="G1842" i="16"/>
  <c r="F1842" i="16"/>
  <c r="E1842" i="16"/>
  <c r="D1842" i="16"/>
  <c r="G1841" i="16"/>
  <c r="F1841" i="16"/>
  <c r="E1841" i="16"/>
  <c r="D1841" i="16"/>
  <c r="G1840" i="16"/>
  <c r="F1840" i="16"/>
  <c r="E1840" i="16"/>
  <c r="D1840" i="16"/>
  <c r="G1839" i="16"/>
  <c r="F1839" i="16"/>
  <c r="E1839" i="16"/>
  <c r="D1839" i="16"/>
  <c r="G1838" i="16"/>
  <c r="F1838" i="16"/>
  <c r="E1838" i="16"/>
  <c r="D1838" i="16"/>
  <c r="G1837" i="16"/>
  <c r="F1837" i="16"/>
  <c r="E1837" i="16"/>
  <c r="D1837" i="16"/>
  <c r="G1836" i="16"/>
  <c r="F1836" i="16"/>
  <c r="E1836" i="16"/>
  <c r="D1836" i="16"/>
  <c r="G1835" i="16"/>
  <c r="F1835" i="16"/>
  <c r="E1835" i="16"/>
  <c r="D1835" i="16"/>
  <c r="G1834" i="16"/>
  <c r="F1834" i="16"/>
  <c r="E1834" i="16"/>
  <c r="D1834" i="16"/>
  <c r="G1833" i="16"/>
  <c r="F1833" i="16"/>
  <c r="E1833" i="16"/>
  <c r="D1833" i="16"/>
  <c r="G1832" i="16"/>
  <c r="F1832" i="16"/>
  <c r="E1832" i="16"/>
  <c r="D1832" i="16"/>
  <c r="G1831" i="16"/>
  <c r="F1831" i="16"/>
  <c r="E1831" i="16"/>
  <c r="D1831" i="16"/>
  <c r="G1830" i="16"/>
  <c r="F1830" i="16"/>
  <c r="E1830" i="16"/>
  <c r="D1830" i="16"/>
  <c r="G1829" i="16"/>
  <c r="F1829" i="16"/>
  <c r="E1829" i="16"/>
  <c r="D1829" i="16"/>
  <c r="G1828" i="16"/>
  <c r="F1828" i="16"/>
  <c r="E1828" i="16"/>
  <c r="D1828" i="16"/>
  <c r="G1827" i="16"/>
  <c r="F1827" i="16"/>
  <c r="E1827" i="16"/>
  <c r="D1827" i="16"/>
  <c r="G1826" i="16"/>
  <c r="F1826" i="16"/>
  <c r="E1826" i="16"/>
  <c r="D1826" i="16"/>
  <c r="G1825" i="16"/>
  <c r="F1825" i="16"/>
  <c r="E1825" i="16"/>
  <c r="D1825" i="16"/>
  <c r="G1824" i="16"/>
  <c r="F1824" i="16"/>
  <c r="E1824" i="16"/>
  <c r="D1824" i="16"/>
  <c r="G1823" i="16"/>
  <c r="F1823" i="16"/>
  <c r="E1823" i="16"/>
  <c r="D1823" i="16"/>
  <c r="G1822" i="16"/>
  <c r="F1822" i="16"/>
  <c r="E1822" i="16"/>
  <c r="D1822" i="16"/>
  <c r="G1821" i="16"/>
  <c r="F1821" i="16"/>
  <c r="E1821" i="16"/>
  <c r="D1821" i="16"/>
  <c r="G1820" i="16"/>
  <c r="F1820" i="16"/>
  <c r="E1820" i="16"/>
  <c r="D1820" i="16"/>
  <c r="G1819" i="16"/>
  <c r="F1819" i="16"/>
  <c r="E1819" i="16"/>
  <c r="D1819" i="16"/>
  <c r="G1818" i="16"/>
  <c r="F1818" i="16"/>
  <c r="E1818" i="16"/>
  <c r="D1818" i="16"/>
  <c r="G1817" i="16"/>
  <c r="F1817" i="16"/>
  <c r="E1817" i="16"/>
  <c r="D1817" i="16"/>
  <c r="G1816" i="16"/>
  <c r="F1816" i="16"/>
  <c r="E1816" i="16"/>
  <c r="D1816" i="16"/>
  <c r="G1815" i="16"/>
  <c r="F1815" i="16"/>
  <c r="E1815" i="16"/>
  <c r="D1815" i="16"/>
  <c r="G1814" i="16"/>
  <c r="F1814" i="16"/>
  <c r="E1814" i="16"/>
  <c r="D1814" i="16"/>
  <c r="G1813" i="16"/>
  <c r="F1813" i="16"/>
  <c r="E1813" i="16"/>
  <c r="D1813" i="16"/>
  <c r="G1812" i="16"/>
  <c r="F1812" i="16"/>
  <c r="E1812" i="16"/>
  <c r="D1812" i="16"/>
  <c r="G1811" i="16"/>
  <c r="F1811" i="16"/>
  <c r="E1811" i="16"/>
  <c r="D1811" i="16"/>
  <c r="G1810" i="16"/>
  <c r="F1810" i="16"/>
  <c r="E1810" i="16"/>
  <c r="D1810" i="16"/>
  <c r="G1809" i="16"/>
  <c r="F1809" i="16"/>
  <c r="E1809" i="16"/>
  <c r="D1809" i="16"/>
  <c r="G1808" i="16"/>
  <c r="F1808" i="16"/>
  <c r="E1808" i="16"/>
  <c r="D1808" i="16"/>
  <c r="G1807" i="16"/>
  <c r="F1807" i="16"/>
  <c r="E1807" i="16"/>
  <c r="D1807" i="16"/>
  <c r="G1806" i="16"/>
  <c r="F1806" i="16"/>
  <c r="E1806" i="16"/>
  <c r="D1806" i="16"/>
  <c r="G1805" i="16"/>
  <c r="F1805" i="16"/>
  <c r="E1805" i="16"/>
  <c r="D1805" i="16"/>
  <c r="G1804" i="16"/>
  <c r="F1804" i="16"/>
  <c r="E1804" i="16"/>
  <c r="D1804" i="16"/>
  <c r="G1803" i="16"/>
  <c r="F1803" i="16"/>
  <c r="E1803" i="16"/>
  <c r="D1803" i="16"/>
  <c r="G1802" i="16"/>
  <c r="F1802" i="16"/>
  <c r="E1802" i="16"/>
  <c r="D1802" i="16"/>
  <c r="G1801" i="16"/>
  <c r="F1801" i="16"/>
  <c r="E1801" i="16"/>
  <c r="D1801" i="16"/>
  <c r="G1800" i="16"/>
  <c r="F1800" i="16"/>
  <c r="E1800" i="16"/>
  <c r="D1800" i="16"/>
  <c r="G1799" i="16"/>
  <c r="F1799" i="16"/>
  <c r="E1799" i="16"/>
  <c r="D1799" i="16"/>
  <c r="G1798" i="16"/>
  <c r="F1798" i="16"/>
  <c r="E1798" i="16"/>
  <c r="D1798" i="16"/>
  <c r="G1797" i="16"/>
  <c r="F1797" i="16"/>
  <c r="E1797" i="16"/>
  <c r="D1797" i="16"/>
  <c r="G1796" i="16"/>
  <c r="F1796" i="16"/>
  <c r="E1796" i="16"/>
  <c r="D1796" i="16"/>
  <c r="G1795" i="16"/>
  <c r="F1795" i="16"/>
  <c r="E1795" i="16"/>
  <c r="D1795" i="16"/>
  <c r="G1794" i="16"/>
  <c r="F1794" i="16"/>
  <c r="E1794" i="16"/>
  <c r="D1794" i="16"/>
  <c r="G1793" i="16"/>
  <c r="F1793" i="16"/>
  <c r="E1793" i="16"/>
  <c r="D1793" i="16"/>
  <c r="G1792" i="16"/>
  <c r="F1792" i="16"/>
  <c r="E1792" i="16"/>
  <c r="D1792" i="16"/>
  <c r="G1791" i="16"/>
  <c r="F1791" i="16"/>
  <c r="E1791" i="16"/>
  <c r="D1791" i="16"/>
  <c r="G1790" i="16"/>
  <c r="F1790" i="16"/>
  <c r="E1790" i="16"/>
  <c r="D1790" i="16"/>
  <c r="G1789" i="16"/>
  <c r="F1789" i="16"/>
  <c r="E1789" i="16"/>
  <c r="D1789" i="16"/>
  <c r="G1788" i="16"/>
  <c r="F1788" i="16"/>
  <c r="E1788" i="16"/>
  <c r="D1788" i="16"/>
  <c r="G1787" i="16"/>
  <c r="F1787" i="16"/>
  <c r="E1787" i="16"/>
  <c r="D1787" i="16"/>
  <c r="G1786" i="16"/>
  <c r="F1786" i="16"/>
  <c r="E1786" i="16"/>
  <c r="D1786" i="16"/>
  <c r="G1785" i="16"/>
  <c r="F1785" i="16"/>
  <c r="E1785" i="16"/>
  <c r="D1785" i="16"/>
  <c r="G1784" i="16"/>
  <c r="F1784" i="16"/>
  <c r="E1784" i="16"/>
  <c r="D1784" i="16"/>
  <c r="G1783" i="16"/>
  <c r="F1783" i="16"/>
  <c r="E1783" i="16"/>
  <c r="D1783" i="16"/>
  <c r="G1782" i="16"/>
  <c r="F1782" i="16"/>
  <c r="E1782" i="16"/>
  <c r="D1782" i="16"/>
  <c r="G1781" i="16"/>
  <c r="F1781" i="16"/>
  <c r="E1781" i="16"/>
  <c r="D1781" i="16"/>
  <c r="G1780" i="16"/>
  <c r="F1780" i="16"/>
  <c r="E1780" i="16"/>
  <c r="D1780" i="16"/>
  <c r="G1779" i="16"/>
  <c r="F1779" i="16"/>
  <c r="E1779" i="16"/>
  <c r="D1779" i="16"/>
  <c r="G1778" i="16"/>
  <c r="F1778" i="16"/>
  <c r="E1778" i="16"/>
  <c r="D1778" i="16"/>
  <c r="G1777" i="16"/>
  <c r="F1777" i="16"/>
  <c r="E1777" i="16"/>
  <c r="D1777" i="16"/>
  <c r="G1776" i="16"/>
  <c r="F1776" i="16"/>
  <c r="E1776" i="16"/>
  <c r="D1776" i="16"/>
  <c r="G1775" i="16"/>
  <c r="F1775" i="16"/>
  <c r="E1775" i="16"/>
  <c r="D1775" i="16"/>
  <c r="G1774" i="16"/>
  <c r="F1774" i="16"/>
  <c r="E1774" i="16"/>
  <c r="D1774" i="16"/>
  <c r="G1773" i="16"/>
  <c r="F1773" i="16"/>
  <c r="E1773" i="16"/>
  <c r="D1773" i="16"/>
  <c r="G1772" i="16"/>
  <c r="F1772" i="16"/>
  <c r="E1772" i="16"/>
  <c r="D1772" i="16"/>
  <c r="G1771" i="16"/>
  <c r="F1771" i="16"/>
  <c r="E1771" i="16"/>
  <c r="D1771" i="16"/>
  <c r="G1770" i="16"/>
  <c r="F1770" i="16"/>
  <c r="E1770" i="16"/>
  <c r="D1770" i="16"/>
  <c r="G1769" i="16"/>
  <c r="F1769" i="16"/>
  <c r="E1769" i="16"/>
  <c r="D1769" i="16"/>
  <c r="G1768" i="16"/>
  <c r="F1768" i="16"/>
  <c r="E1768" i="16"/>
  <c r="D1768" i="16"/>
  <c r="G1767" i="16"/>
  <c r="F1767" i="16"/>
  <c r="E1767" i="16"/>
  <c r="D1767" i="16"/>
  <c r="G1766" i="16"/>
  <c r="F1766" i="16"/>
  <c r="E1766" i="16"/>
  <c r="D1766" i="16"/>
  <c r="G1765" i="16"/>
  <c r="F1765" i="16"/>
  <c r="E1765" i="16"/>
  <c r="D1765" i="16"/>
  <c r="G1764" i="16"/>
  <c r="F1764" i="16"/>
  <c r="E1764" i="16"/>
  <c r="D1764" i="16"/>
  <c r="G1763" i="16"/>
  <c r="F1763" i="16"/>
  <c r="E1763" i="16"/>
  <c r="D1763" i="16"/>
  <c r="G1762" i="16"/>
  <c r="F1762" i="16"/>
  <c r="E1762" i="16"/>
  <c r="D1762" i="16"/>
  <c r="G1761" i="16"/>
  <c r="F1761" i="16"/>
  <c r="E1761" i="16"/>
  <c r="D1761" i="16"/>
  <c r="G1760" i="16"/>
  <c r="F1760" i="16"/>
  <c r="E1760" i="16"/>
  <c r="D1760" i="16"/>
  <c r="G1759" i="16"/>
  <c r="F1759" i="16"/>
  <c r="E1759" i="16"/>
  <c r="D1759" i="16"/>
  <c r="G1758" i="16"/>
  <c r="F1758" i="16"/>
  <c r="E1758" i="16"/>
  <c r="D1758" i="16"/>
  <c r="G1757" i="16"/>
  <c r="F1757" i="16"/>
  <c r="E1757" i="16"/>
  <c r="D1757" i="16"/>
  <c r="G1756" i="16"/>
  <c r="F1756" i="16"/>
  <c r="E1756" i="16"/>
  <c r="D1756" i="16"/>
  <c r="G1755" i="16"/>
  <c r="F1755" i="16"/>
  <c r="E1755" i="16"/>
  <c r="D1755" i="16"/>
  <c r="G1754" i="16"/>
  <c r="F1754" i="16"/>
  <c r="E1754" i="16"/>
  <c r="D1754" i="16"/>
  <c r="G1753" i="16"/>
  <c r="F1753" i="16"/>
  <c r="E1753" i="16"/>
  <c r="D1753" i="16"/>
  <c r="G1752" i="16"/>
  <c r="F1752" i="16"/>
  <c r="E1752" i="16"/>
  <c r="D1752" i="16"/>
  <c r="G1751" i="16"/>
  <c r="F1751" i="16"/>
  <c r="E1751" i="16"/>
  <c r="D1751" i="16"/>
  <c r="G1750" i="16"/>
  <c r="F1750" i="16"/>
  <c r="E1750" i="16"/>
  <c r="D1750" i="16"/>
  <c r="G1749" i="16"/>
  <c r="F1749" i="16"/>
  <c r="E1749" i="16"/>
  <c r="D1749" i="16"/>
  <c r="G1748" i="16"/>
  <c r="F1748" i="16"/>
  <c r="E1748" i="16"/>
  <c r="D1748" i="16"/>
  <c r="G1747" i="16"/>
  <c r="F1747" i="16"/>
  <c r="E1747" i="16"/>
  <c r="D1747" i="16"/>
  <c r="G1746" i="16"/>
  <c r="F1746" i="16"/>
  <c r="E1746" i="16"/>
  <c r="D1746" i="16"/>
  <c r="G1745" i="16"/>
  <c r="F1745" i="16"/>
  <c r="E1745" i="16"/>
  <c r="D1745" i="16"/>
  <c r="G1744" i="16"/>
  <c r="F1744" i="16"/>
  <c r="E1744" i="16"/>
  <c r="D1744" i="16"/>
  <c r="G1743" i="16"/>
  <c r="F1743" i="16"/>
  <c r="E1743" i="16"/>
  <c r="D1743" i="16"/>
  <c r="G1742" i="16"/>
  <c r="F1742" i="16"/>
  <c r="E1742" i="16"/>
  <c r="D1742" i="16"/>
  <c r="G1741" i="16"/>
  <c r="F1741" i="16"/>
  <c r="E1741" i="16"/>
  <c r="D1741" i="16"/>
  <c r="G1740" i="16"/>
  <c r="F1740" i="16"/>
  <c r="E1740" i="16"/>
  <c r="D1740" i="16"/>
  <c r="G1739" i="16"/>
  <c r="F1739" i="16"/>
  <c r="E1739" i="16"/>
  <c r="D1739" i="16"/>
  <c r="G1738" i="16"/>
  <c r="F1738" i="16"/>
  <c r="E1738" i="16"/>
  <c r="D1738" i="16"/>
  <c r="G1737" i="16"/>
  <c r="F1737" i="16"/>
  <c r="E1737" i="16"/>
  <c r="D1737" i="16"/>
  <c r="G1736" i="16"/>
  <c r="F1736" i="16"/>
  <c r="E1736" i="16"/>
  <c r="D1736" i="16"/>
  <c r="G1735" i="16"/>
  <c r="F1735" i="16"/>
  <c r="E1735" i="16"/>
  <c r="D1735" i="16"/>
  <c r="G1734" i="16"/>
  <c r="F1734" i="16"/>
  <c r="E1734" i="16"/>
  <c r="D1734" i="16"/>
  <c r="G1733" i="16"/>
  <c r="F1733" i="16"/>
  <c r="E1733" i="16"/>
  <c r="D1733" i="16"/>
  <c r="G1732" i="16"/>
  <c r="F1732" i="16"/>
  <c r="E1732" i="16"/>
  <c r="D1732" i="16"/>
  <c r="G1731" i="16"/>
  <c r="F1731" i="16"/>
  <c r="E1731" i="16"/>
  <c r="D1731" i="16"/>
  <c r="G1730" i="16"/>
  <c r="F1730" i="16"/>
  <c r="E1730" i="16"/>
  <c r="D1730" i="16"/>
  <c r="G1729" i="16"/>
  <c r="F1729" i="16"/>
  <c r="E1729" i="16"/>
  <c r="D1729" i="16"/>
  <c r="G1728" i="16"/>
  <c r="F1728" i="16"/>
  <c r="E1728" i="16"/>
  <c r="D1728" i="16"/>
  <c r="G1727" i="16"/>
  <c r="F1727" i="16"/>
  <c r="E1727" i="16"/>
  <c r="D1727" i="16"/>
  <c r="G1726" i="16"/>
  <c r="F1726" i="16"/>
  <c r="E1726" i="16"/>
  <c r="D1726" i="16"/>
  <c r="G1725" i="16"/>
  <c r="F1725" i="16"/>
  <c r="E1725" i="16"/>
  <c r="D1725" i="16"/>
  <c r="G1724" i="16"/>
  <c r="F1724" i="16"/>
  <c r="E1724" i="16"/>
  <c r="D1724" i="16"/>
  <c r="G1723" i="16"/>
  <c r="F1723" i="16"/>
  <c r="E1723" i="16"/>
  <c r="D1723" i="16"/>
  <c r="G1722" i="16"/>
  <c r="F1722" i="16"/>
  <c r="E1722" i="16"/>
  <c r="D1722" i="16"/>
  <c r="G1721" i="16"/>
  <c r="F1721" i="16"/>
  <c r="E1721" i="16"/>
  <c r="D1721" i="16"/>
  <c r="G1720" i="16"/>
  <c r="F1720" i="16"/>
  <c r="E1720" i="16"/>
  <c r="D1720" i="16"/>
  <c r="G1719" i="16"/>
  <c r="F1719" i="16"/>
  <c r="E1719" i="16"/>
  <c r="D1719" i="16"/>
  <c r="G1718" i="16"/>
  <c r="F1718" i="16"/>
  <c r="E1718" i="16"/>
  <c r="D1718" i="16"/>
  <c r="G1717" i="16"/>
  <c r="F1717" i="16"/>
  <c r="E1717" i="16"/>
  <c r="D1717" i="16"/>
  <c r="G1716" i="16"/>
  <c r="F1716" i="16"/>
  <c r="E1716" i="16"/>
  <c r="D1716" i="16"/>
  <c r="G1715" i="16"/>
  <c r="F1715" i="16"/>
  <c r="E1715" i="16"/>
  <c r="D1715" i="16"/>
  <c r="G1714" i="16"/>
  <c r="F1714" i="16"/>
  <c r="E1714" i="16"/>
  <c r="D1714" i="16"/>
  <c r="G1713" i="16"/>
  <c r="F1713" i="16"/>
  <c r="E1713" i="16"/>
  <c r="D1713" i="16"/>
  <c r="G1712" i="16"/>
  <c r="F1712" i="16"/>
  <c r="E1712" i="16"/>
  <c r="D1712" i="16"/>
  <c r="G1711" i="16"/>
  <c r="F1711" i="16"/>
  <c r="E1711" i="16"/>
  <c r="D1711" i="16"/>
  <c r="G1710" i="16"/>
  <c r="F1710" i="16"/>
  <c r="E1710" i="16"/>
  <c r="D1710" i="16"/>
  <c r="G1709" i="16"/>
  <c r="F1709" i="16"/>
  <c r="E1709" i="16"/>
  <c r="D1709" i="16"/>
  <c r="G1708" i="16"/>
  <c r="F1708" i="16"/>
  <c r="E1708" i="16"/>
  <c r="D1708" i="16"/>
  <c r="G1707" i="16"/>
  <c r="F1707" i="16"/>
  <c r="E1707" i="16"/>
  <c r="D1707" i="16"/>
  <c r="G1706" i="16"/>
  <c r="F1706" i="16"/>
  <c r="E1706" i="16"/>
  <c r="D1706" i="16"/>
  <c r="G1705" i="16"/>
  <c r="F1705" i="16"/>
  <c r="E1705" i="16"/>
  <c r="D1705" i="16"/>
  <c r="G1704" i="16"/>
  <c r="F1704" i="16"/>
  <c r="E1704" i="16"/>
  <c r="D1704" i="16"/>
  <c r="G1703" i="16"/>
  <c r="F1703" i="16"/>
  <c r="E1703" i="16"/>
  <c r="D1703" i="16"/>
  <c r="G1702" i="16"/>
  <c r="F1702" i="16"/>
  <c r="E1702" i="16"/>
  <c r="D1702" i="16"/>
  <c r="G1701" i="16"/>
  <c r="F1701" i="16"/>
  <c r="E1701" i="16"/>
  <c r="D1701" i="16"/>
  <c r="G1700" i="16"/>
  <c r="F1700" i="16"/>
  <c r="E1700" i="16"/>
  <c r="D1700" i="16"/>
  <c r="G1699" i="16"/>
  <c r="F1699" i="16"/>
  <c r="E1699" i="16"/>
  <c r="D1699" i="16"/>
  <c r="G1698" i="16"/>
  <c r="F1698" i="16"/>
  <c r="E1698" i="16"/>
  <c r="D1698" i="16"/>
  <c r="G1697" i="16"/>
  <c r="F1697" i="16"/>
  <c r="E1697" i="16"/>
  <c r="D1697" i="16"/>
  <c r="G1696" i="16"/>
  <c r="F1696" i="16"/>
  <c r="E1696" i="16"/>
  <c r="D1696" i="16"/>
  <c r="G1695" i="16"/>
  <c r="F1695" i="16"/>
  <c r="E1695" i="16"/>
  <c r="D1695" i="16"/>
  <c r="G1694" i="16"/>
  <c r="F1694" i="16"/>
  <c r="E1694" i="16"/>
  <c r="D1694" i="16"/>
  <c r="G1693" i="16"/>
  <c r="F1693" i="16"/>
  <c r="E1693" i="16"/>
  <c r="D1693" i="16"/>
  <c r="G1692" i="16"/>
  <c r="F1692" i="16"/>
  <c r="E1692" i="16"/>
  <c r="D1692" i="16"/>
  <c r="G1691" i="16"/>
  <c r="F1691" i="16"/>
  <c r="E1691" i="16"/>
  <c r="D1691" i="16"/>
  <c r="G1690" i="16"/>
  <c r="F1690" i="16"/>
  <c r="E1690" i="16"/>
  <c r="D1690" i="16"/>
  <c r="G1689" i="16"/>
  <c r="F1689" i="16"/>
  <c r="E1689" i="16"/>
  <c r="D1689" i="16"/>
  <c r="G1688" i="16"/>
  <c r="F1688" i="16"/>
  <c r="E1688" i="16"/>
  <c r="D1688" i="16"/>
  <c r="G1687" i="16"/>
  <c r="F1687" i="16"/>
  <c r="E1687" i="16"/>
  <c r="D1687" i="16"/>
  <c r="G1686" i="16"/>
  <c r="F1686" i="16"/>
  <c r="E1686" i="16"/>
  <c r="D1686" i="16"/>
  <c r="G1685" i="16"/>
  <c r="F1685" i="16"/>
  <c r="E1685" i="16"/>
  <c r="D1685" i="16"/>
  <c r="G1684" i="16"/>
  <c r="F1684" i="16"/>
  <c r="E1684" i="16"/>
  <c r="D1684" i="16"/>
  <c r="G1683" i="16"/>
  <c r="F1683" i="16"/>
  <c r="E1683" i="16"/>
  <c r="D1683" i="16"/>
  <c r="G1682" i="16"/>
  <c r="F1682" i="16"/>
  <c r="E1682" i="16"/>
  <c r="D1682" i="16"/>
  <c r="G1681" i="16"/>
  <c r="F1681" i="16"/>
  <c r="E1681" i="16"/>
  <c r="D1681" i="16"/>
  <c r="G1680" i="16"/>
  <c r="F1680" i="16"/>
  <c r="E1680" i="16"/>
  <c r="D1680" i="16"/>
  <c r="G1679" i="16"/>
  <c r="F1679" i="16"/>
  <c r="E1679" i="16"/>
  <c r="D1679" i="16"/>
  <c r="G1678" i="16"/>
  <c r="F1678" i="16"/>
  <c r="E1678" i="16"/>
  <c r="D1678" i="16"/>
  <c r="G1677" i="16"/>
  <c r="F1677" i="16"/>
  <c r="E1677" i="16"/>
  <c r="D1677" i="16"/>
  <c r="G1676" i="16"/>
  <c r="F1676" i="16"/>
  <c r="E1676" i="16"/>
  <c r="D1676" i="16"/>
  <c r="G1675" i="16"/>
  <c r="F1675" i="16"/>
  <c r="E1675" i="16"/>
  <c r="D1675" i="16"/>
  <c r="G1674" i="16"/>
  <c r="F1674" i="16"/>
  <c r="E1674" i="16"/>
  <c r="D1674" i="16"/>
  <c r="G1673" i="16"/>
  <c r="F1673" i="16"/>
  <c r="E1673" i="16"/>
  <c r="D1673" i="16"/>
  <c r="G1672" i="16"/>
  <c r="F1672" i="16"/>
  <c r="E1672" i="16"/>
  <c r="D1672" i="16"/>
  <c r="G1671" i="16"/>
  <c r="F1671" i="16"/>
  <c r="E1671" i="16"/>
  <c r="D1671" i="16"/>
  <c r="G1670" i="16"/>
  <c r="F1670" i="16"/>
  <c r="E1670" i="16"/>
  <c r="D1670" i="16"/>
  <c r="G1669" i="16"/>
  <c r="F1669" i="16"/>
  <c r="E1669" i="16"/>
  <c r="D1669" i="16"/>
  <c r="G1668" i="16"/>
  <c r="F1668" i="16"/>
  <c r="E1668" i="16"/>
  <c r="D1668" i="16"/>
  <c r="G1667" i="16"/>
  <c r="F1667" i="16"/>
  <c r="E1667" i="16"/>
  <c r="D1667" i="16"/>
  <c r="G1666" i="16"/>
  <c r="F1666" i="16"/>
  <c r="E1666" i="16"/>
  <c r="D1666" i="16"/>
  <c r="G1665" i="16"/>
  <c r="F1665" i="16"/>
  <c r="E1665" i="16"/>
  <c r="D1665" i="16"/>
  <c r="G1664" i="16"/>
  <c r="F1664" i="16"/>
  <c r="E1664" i="16"/>
  <c r="D1664" i="16"/>
  <c r="G1663" i="16"/>
  <c r="F1663" i="16"/>
  <c r="E1663" i="16"/>
  <c r="D1663" i="16"/>
  <c r="G1662" i="16"/>
  <c r="F1662" i="16"/>
  <c r="E1662" i="16"/>
  <c r="D1662" i="16"/>
  <c r="G1661" i="16"/>
  <c r="F1661" i="16"/>
  <c r="E1661" i="16"/>
  <c r="D1661" i="16"/>
  <c r="G1660" i="16"/>
  <c r="F1660" i="16"/>
  <c r="E1660" i="16"/>
  <c r="D1660" i="16"/>
  <c r="G1659" i="16"/>
  <c r="F1659" i="16"/>
  <c r="E1659" i="16"/>
  <c r="D1659" i="16"/>
  <c r="G1658" i="16"/>
  <c r="F1658" i="16"/>
  <c r="E1658" i="16"/>
  <c r="D1658" i="16"/>
  <c r="G1657" i="16"/>
  <c r="F1657" i="16"/>
  <c r="E1657" i="16"/>
  <c r="D1657" i="16"/>
  <c r="G1656" i="16"/>
  <c r="F1656" i="16"/>
  <c r="E1656" i="16"/>
  <c r="D1656" i="16"/>
  <c r="G1655" i="16"/>
  <c r="F1655" i="16"/>
  <c r="E1655" i="16"/>
  <c r="D1655" i="16"/>
  <c r="G1654" i="16"/>
  <c r="F1654" i="16"/>
  <c r="E1654" i="16"/>
  <c r="D1654" i="16"/>
  <c r="G1653" i="16"/>
  <c r="F1653" i="16"/>
  <c r="E1653" i="16"/>
  <c r="D1653" i="16"/>
  <c r="G1652" i="16"/>
  <c r="F1652" i="16"/>
  <c r="E1652" i="16"/>
  <c r="D1652" i="16"/>
  <c r="G1651" i="16"/>
  <c r="F1651" i="16"/>
  <c r="E1651" i="16"/>
  <c r="D1651" i="16"/>
  <c r="G1650" i="16"/>
  <c r="F1650" i="16"/>
  <c r="E1650" i="16"/>
  <c r="D1650" i="16"/>
  <c r="G1649" i="16"/>
  <c r="F1649" i="16"/>
  <c r="E1649" i="16"/>
  <c r="D1649" i="16"/>
  <c r="G1648" i="16"/>
  <c r="F1648" i="16"/>
  <c r="E1648" i="16"/>
  <c r="D1648" i="16"/>
  <c r="G1647" i="16"/>
  <c r="F1647" i="16"/>
  <c r="E1647" i="16"/>
  <c r="D1647" i="16"/>
  <c r="G1646" i="16"/>
  <c r="F1646" i="16"/>
  <c r="E1646" i="16"/>
  <c r="D1646" i="16"/>
  <c r="G1645" i="16"/>
  <c r="F1645" i="16"/>
  <c r="E1645" i="16"/>
  <c r="D1645" i="16"/>
  <c r="G1644" i="16"/>
  <c r="F1644" i="16"/>
  <c r="E1644" i="16"/>
  <c r="D1644" i="16"/>
  <c r="G1643" i="16"/>
  <c r="F1643" i="16"/>
  <c r="E1643" i="16"/>
  <c r="D1643" i="16"/>
  <c r="G1642" i="16"/>
  <c r="F1642" i="16"/>
  <c r="E1642" i="16"/>
  <c r="D1642" i="16"/>
  <c r="G1641" i="16"/>
  <c r="F1641" i="16"/>
  <c r="E1641" i="16"/>
  <c r="D1641" i="16"/>
  <c r="G1640" i="16"/>
  <c r="F1640" i="16"/>
  <c r="E1640" i="16"/>
  <c r="D1640" i="16"/>
  <c r="G1639" i="16"/>
  <c r="F1639" i="16"/>
  <c r="E1639" i="16"/>
  <c r="D1639" i="16"/>
  <c r="G1638" i="16"/>
  <c r="F1638" i="16"/>
  <c r="E1638" i="16"/>
  <c r="D1638" i="16"/>
  <c r="G1637" i="16"/>
  <c r="F1637" i="16"/>
  <c r="E1637" i="16"/>
  <c r="D1637" i="16"/>
  <c r="G1636" i="16"/>
  <c r="F1636" i="16"/>
  <c r="E1636" i="16"/>
  <c r="D1636" i="16"/>
  <c r="G1635" i="16"/>
  <c r="F1635" i="16"/>
  <c r="E1635" i="16"/>
  <c r="D1635" i="16"/>
  <c r="G1634" i="16"/>
  <c r="F1634" i="16"/>
  <c r="E1634" i="16"/>
  <c r="D1634" i="16"/>
  <c r="G1633" i="16"/>
  <c r="F1633" i="16"/>
  <c r="E1633" i="16"/>
  <c r="D1633" i="16"/>
  <c r="G1632" i="16"/>
  <c r="F1632" i="16"/>
  <c r="E1632" i="16"/>
  <c r="D1632" i="16"/>
  <c r="G1631" i="16"/>
  <c r="F1631" i="16"/>
  <c r="E1631" i="16"/>
  <c r="D1631" i="16"/>
  <c r="G1630" i="16"/>
  <c r="F1630" i="16"/>
  <c r="E1630" i="16"/>
  <c r="D1630" i="16"/>
  <c r="G1629" i="16"/>
  <c r="F1629" i="16"/>
  <c r="E1629" i="16"/>
  <c r="D1629" i="16"/>
  <c r="G1628" i="16"/>
  <c r="F1628" i="16"/>
  <c r="E1628" i="16"/>
  <c r="D1628" i="16"/>
  <c r="G1627" i="16"/>
  <c r="F1627" i="16"/>
  <c r="E1627" i="16"/>
  <c r="D1627" i="16"/>
  <c r="G1626" i="16"/>
  <c r="F1626" i="16"/>
  <c r="E1626" i="16"/>
  <c r="D1626" i="16"/>
  <c r="G1625" i="16"/>
  <c r="F1625" i="16"/>
  <c r="E1625" i="16"/>
  <c r="D1625" i="16"/>
  <c r="G1624" i="16"/>
  <c r="F1624" i="16"/>
  <c r="E1624" i="16"/>
  <c r="D1624" i="16"/>
  <c r="G1623" i="16"/>
  <c r="F1623" i="16"/>
  <c r="E1623" i="16"/>
  <c r="D1623" i="16"/>
  <c r="G1622" i="16"/>
  <c r="F1622" i="16"/>
  <c r="E1622" i="16"/>
  <c r="D1622" i="16"/>
  <c r="G1621" i="16"/>
  <c r="F1621" i="16"/>
  <c r="E1621" i="16"/>
  <c r="D1621" i="16"/>
  <c r="G1620" i="16"/>
  <c r="F1620" i="16"/>
  <c r="E1620" i="16"/>
  <c r="D1620" i="16"/>
  <c r="G1619" i="16"/>
  <c r="F1619" i="16"/>
  <c r="E1619" i="16"/>
  <c r="D1619" i="16"/>
  <c r="G1618" i="16"/>
  <c r="F1618" i="16"/>
  <c r="E1618" i="16"/>
  <c r="D1618" i="16"/>
  <c r="G1617" i="16"/>
  <c r="F1617" i="16"/>
  <c r="E1617" i="16"/>
  <c r="D1617" i="16"/>
  <c r="G1616" i="16"/>
  <c r="F1616" i="16"/>
  <c r="E1616" i="16"/>
  <c r="D1616" i="16"/>
  <c r="G1615" i="16"/>
  <c r="F1615" i="16"/>
  <c r="E1615" i="16"/>
  <c r="D1615" i="16"/>
  <c r="G1614" i="16"/>
  <c r="F1614" i="16"/>
  <c r="E1614" i="16"/>
  <c r="D1614" i="16"/>
  <c r="G1613" i="16"/>
  <c r="F1613" i="16"/>
  <c r="E1613" i="16"/>
  <c r="D1613" i="16"/>
  <c r="G1612" i="16"/>
  <c r="F1612" i="16"/>
  <c r="E1612" i="16"/>
  <c r="D1612" i="16"/>
  <c r="G1611" i="16"/>
  <c r="F1611" i="16"/>
  <c r="E1611" i="16"/>
  <c r="D1611" i="16"/>
  <c r="G1610" i="16"/>
  <c r="F1610" i="16"/>
  <c r="E1610" i="16"/>
  <c r="D1610" i="16"/>
  <c r="G1609" i="16"/>
  <c r="F1609" i="16"/>
  <c r="E1609" i="16"/>
  <c r="D1609" i="16"/>
  <c r="G1608" i="16"/>
  <c r="F1608" i="16"/>
  <c r="E1608" i="16"/>
  <c r="D1608" i="16"/>
  <c r="G1607" i="16"/>
  <c r="F1607" i="16"/>
  <c r="E1607" i="16"/>
  <c r="D1607" i="16"/>
  <c r="G1606" i="16"/>
  <c r="F1606" i="16"/>
  <c r="E1606" i="16"/>
  <c r="D1606" i="16"/>
  <c r="G1605" i="16"/>
  <c r="F1605" i="16"/>
  <c r="E1605" i="16"/>
  <c r="D1605" i="16"/>
  <c r="G1604" i="16"/>
  <c r="F1604" i="16"/>
  <c r="E1604" i="16"/>
  <c r="D1604" i="16"/>
  <c r="G1603" i="16"/>
  <c r="F1603" i="16"/>
  <c r="E1603" i="16"/>
  <c r="D1603" i="16"/>
  <c r="G1602" i="16"/>
  <c r="F1602" i="16"/>
  <c r="E1602" i="16"/>
  <c r="D1602" i="16"/>
  <c r="G1601" i="16"/>
  <c r="F1601" i="16"/>
  <c r="E1601" i="16"/>
  <c r="D1601" i="16"/>
  <c r="G1600" i="16"/>
  <c r="F1600" i="16"/>
  <c r="E1600" i="16"/>
  <c r="D1600" i="16"/>
  <c r="G1599" i="16"/>
  <c r="F1599" i="16"/>
  <c r="E1599" i="16"/>
  <c r="D1599" i="16"/>
  <c r="G1598" i="16"/>
  <c r="F1598" i="16"/>
  <c r="E1598" i="16"/>
  <c r="D1598" i="16"/>
  <c r="G1597" i="16"/>
  <c r="F1597" i="16"/>
  <c r="E1597" i="16"/>
  <c r="D1597" i="16"/>
  <c r="G1596" i="16"/>
  <c r="F1596" i="16"/>
  <c r="E1596" i="16"/>
  <c r="D1596" i="16"/>
  <c r="G1595" i="16"/>
  <c r="F1595" i="16"/>
  <c r="E1595" i="16"/>
  <c r="D1595" i="16"/>
  <c r="G1594" i="16"/>
  <c r="F1594" i="16"/>
  <c r="E1594" i="16"/>
  <c r="D1594" i="16"/>
  <c r="G1593" i="16"/>
  <c r="F1593" i="16"/>
  <c r="E1593" i="16"/>
  <c r="D1593" i="16"/>
  <c r="G1592" i="16"/>
  <c r="F1592" i="16"/>
  <c r="E1592" i="16"/>
  <c r="D1592" i="16"/>
  <c r="G1591" i="16"/>
  <c r="F1591" i="16"/>
  <c r="E1591" i="16"/>
  <c r="D1591" i="16"/>
  <c r="G1590" i="16"/>
  <c r="F1590" i="16"/>
  <c r="E1590" i="16"/>
  <c r="D1590" i="16"/>
  <c r="G1589" i="16"/>
  <c r="F1589" i="16"/>
  <c r="E1589" i="16"/>
  <c r="D1589" i="16"/>
  <c r="G1588" i="16"/>
  <c r="F1588" i="16"/>
  <c r="E1588" i="16"/>
  <c r="D1588" i="16"/>
  <c r="G1587" i="16"/>
  <c r="F1587" i="16"/>
  <c r="E1587" i="16"/>
  <c r="D1587" i="16"/>
  <c r="G1586" i="16"/>
  <c r="F1586" i="16"/>
  <c r="E1586" i="16"/>
  <c r="D1586" i="16"/>
  <c r="G1585" i="16"/>
  <c r="F1585" i="16"/>
  <c r="E1585" i="16"/>
  <c r="D1585" i="16"/>
  <c r="G1584" i="16"/>
  <c r="F1584" i="16"/>
  <c r="E1584" i="16"/>
  <c r="D1584" i="16"/>
  <c r="G1583" i="16"/>
  <c r="F1583" i="16"/>
  <c r="E1583" i="16"/>
  <c r="D1583" i="16"/>
  <c r="G1582" i="16"/>
  <c r="F1582" i="16"/>
  <c r="E1582" i="16"/>
  <c r="D1582" i="16"/>
  <c r="G1581" i="16"/>
  <c r="F1581" i="16"/>
  <c r="E1581" i="16"/>
  <c r="D1581" i="16"/>
  <c r="G1580" i="16"/>
  <c r="F1580" i="16"/>
  <c r="E1580" i="16"/>
  <c r="D1580" i="16"/>
  <c r="G1579" i="16"/>
  <c r="F1579" i="16"/>
  <c r="E1579" i="16"/>
  <c r="D1579" i="16"/>
  <c r="G1578" i="16"/>
  <c r="F1578" i="16"/>
  <c r="E1578" i="16"/>
  <c r="D1578" i="16"/>
  <c r="G1577" i="16"/>
  <c r="F1577" i="16"/>
  <c r="E1577" i="16"/>
  <c r="D1577" i="16"/>
  <c r="G1576" i="16"/>
  <c r="F1576" i="16"/>
  <c r="E1576" i="16"/>
  <c r="D1576" i="16"/>
  <c r="G1575" i="16"/>
  <c r="F1575" i="16"/>
  <c r="E1575" i="16"/>
  <c r="D1575" i="16"/>
  <c r="G1574" i="16"/>
  <c r="F1574" i="16"/>
  <c r="E1574" i="16"/>
  <c r="D1574" i="16"/>
  <c r="G1573" i="16"/>
  <c r="F1573" i="16"/>
  <c r="E1573" i="16"/>
  <c r="D1573" i="16"/>
  <c r="G1572" i="16"/>
  <c r="F1572" i="16"/>
  <c r="E1572" i="16"/>
  <c r="D1572" i="16"/>
  <c r="G1571" i="16"/>
  <c r="F1571" i="16"/>
  <c r="E1571" i="16"/>
  <c r="D1571" i="16"/>
  <c r="G1570" i="16"/>
  <c r="F1570" i="16"/>
  <c r="E1570" i="16"/>
  <c r="D1570" i="16"/>
  <c r="G1569" i="16"/>
  <c r="F1569" i="16"/>
  <c r="E1569" i="16"/>
  <c r="D1569" i="16"/>
  <c r="G1568" i="16"/>
  <c r="F1568" i="16"/>
  <c r="E1568" i="16"/>
  <c r="D1568" i="16"/>
  <c r="G1567" i="16"/>
  <c r="F1567" i="16"/>
  <c r="E1567" i="16"/>
  <c r="D1567" i="16"/>
  <c r="G1566" i="16"/>
  <c r="F1566" i="16"/>
  <c r="E1566" i="16"/>
  <c r="D1566" i="16"/>
  <c r="G1565" i="16"/>
  <c r="F1565" i="16"/>
  <c r="E1565" i="16"/>
  <c r="D1565" i="16"/>
  <c r="G1564" i="16"/>
  <c r="F1564" i="16"/>
  <c r="E1564" i="16"/>
  <c r="D1564" i="16"/>
  <c r="G1563" i="16"/>
  <c r="F1563" i="16"/>
  <c r="E1563" i="16"/>
  <c r="D1563" i="16"/>
  <c r="G1562" i="16"/>
  <c r="F1562" i="16"/>
  <c r="E1562" i="16"/>
  <c r="D1562" i="16"/>
  <c r="G1561" i="16"/>
  <c r="F1561" i="16"/>
  <c r="E1561" i="16"/>
  <c r="D1561" i="16"/>
  <c r="G1560" i="16"/>
  <c r="F1560" i="16"/>
  <c r="E1560" i="16"/>
  <c r="D1560" i="16"/>
  <c r="G1559" i="16"/>
  <c r="F1559" i="16"/>
  <c r="E1559" i="16"/>
  <c r="D1559" i="16"/>
  <c r="G1558" i="16"/>
  <c r="F1558" i="16"/>
  <c r="E1558" i="16"/>
  <c r="D1558" i="16"/>
  <c r="G1557" i="16"/>
  <c r="F1557" i="16"/>
  <c r="E1557" i="16"/>
  <c r="D1557" i="16"/>
  <c r="G1556" i="16"/>
  <c r="F1556" i="16"/>
  <c r="E1556" i="16"/>
  <c r="D1556" i="16"/>
  <c r="G1555" i="16"/>
  <c r="F1555" i="16"/>
  <c r="E1555" i="16"/>
  <c r="D1555" i="16"/>
  <c r="G1554" i="16"/>
  <c r="F1554" i="16"/>
  <c r="E1554" i="16"/>
  <c r="D1554" i="16"/>
  <c r="G1553" i="16"/>
  <c r="F1553" i="16"/>
  <c r="E1553" i="16"/>
  <c r="D1553" i="16"/>
  <c r="G1552" i="16"/>
  <c r="F1552" i="16"/>
  <c r="E1552" i="16"/>
  <c r="D1552" i="16"/>
  <c r="G1551" i="16"/>
  <c r="F1551" i="16"/>
  <c r="E1551" i="16"/>
  <c r="D1551" i="16"/>
  <c r="G1550" i="16"/>
  <c r="F1550" i="16"/>
  <c r="E1550" i="16"/>
  <c r="D1550" i="16"/>
  <c r="G1549" i="16"/>
  <c r="F1549" i="16"/>
  <c r="E1549" i="16"/>
  <c r="D1549" i="16"/>
  <c r="G1548" i="16"/>
  <c r="F1548" i="16"/>
  <c r="E1548" i="16"/>
  <c r="D1548" i="16"/>
  <c r="G1547" i="16"/>
  <c r="F1547" i="16"/>
  <c r="E1547" i="16"/>
  <c r="D1547" i="16"/>
  <c r="G1546" i="16"/>
  <c r="F1546" i="16"/>
  <c r="E1546" i="16"/>
  <c r="D1546" i="16"/>
  <c r="G1545" i="16"/>
  <c r="F1545" i="16"/>
  <c r="E1545" i="16"/>
  <c r="D1545" i="16"/>
  <c r="G1544" i="16"/>
  <c r="F1544" i="16"/>
  <c r="E1544" i="16"/>
  <c r="D1544" i="16"/>
  <c r="G1543" i="16"/>
  <c r="F1543" i="16"/>
  <c r="E1543" i="16"/>
  <c r="D1543" i="16"/>
  <c r="G1542" i="16"/>
  <c r="F1542" i="16"/>
  <c r="E1542" i="16"/>
  <c r="D1542" i="16"/>
  <c r="G1541" i="16"/>
  <c r="F1541" i="16"/>
  <c r="E1541" i="16"/>
  <c r="D1541" i="16"/>
  <c r="G1540" i="16"/>
  <c r="F1540" i="16"/>
  <c r="E1540" i="16"/>
  <c r="D1540" i="16"/>
  <c r="G1539" i="16"/>
  <c r="F1539" i="16"/>
  <c r="E1539" i="16"/>
  <c r="D1539" i="16"/>
  <c r="G1538" i="16"/>
  <c r="F1538" i="16"/>
  <c r="E1538" i="16"/>
  <c r="D1538" i="16"/>
  <c r="G1537" i="16"/>
  <c r="F1537" i="16"/>
  <c r="E1537" i="16"/>
  <c r="D1537" i="16"/>
  <c r="G1536" i="16"/>
  <c r="F1536" i="16"/>
  <c r="E1536" i="16"/>
  <c r="D1536" i="16"/>
  <c r="G1535" i="16"/>
  <c r="F1535" i="16"/>
  <c r="E1535" i="16"/>
  <c r="D1535" i="16"/>
  <c r="G1534" i="16"/>
  <c r="F1534" i="16"/>
  <c r="E1534" i="16"/>
  <c r="D1534" i="16"/>
  <c r="G1533" i="16"/>
  <c r="F1533" i="16"/>
  <c r="E1533" i="16"/>
  <c r="D1533" i="16"/>
  <c r="G1532" i="16"/>
  <c r="F1532" i="16"/>
  <c r="E1532" i="16"/>
  <c r="D1532" i="16"/>
  <c r="G1531" i="16"/>
  <c r="F1531" i="16"/>
  <c r="E1531" i="16"/>
  <c r="D1531" i="16"/>
  <c r="G1530" i="16"/>
  <c r="F1530" i="16"/>
  <c r="E1530" i="16"/>
  <c r="D1530" i="16"/>
  <c r="G1529" i="16"/>
  <c r="F1529" i="16"/>
  <c r="E1529" i="16"/>
  <c r="D1529" i="16"/>
  <c r="G1528" i="16"/>
  <c r="F1528" i="16"/>
  <c r="E1528" i="16"/>
  <c r="D1528" i="16"/>
  <c r="G1527" i="16"/>
  <c r="F1527" i="16"/>
  <c r="E1527" i="16"/>
  <c r="D1527" i="16"/>
  <c r="G1526" i="16"/>
  <c r="F1526" i="16"/>
  <c r="E1526" i="16"/>
  <c r="D1526" i="16"/>
  <c r="G1525" i="16"/>
  <c r="F1525" i="16"/>
  <c r="E1525" i="16"/>
  <c r="D1525" i="16"/>
  <c r="G1524" i="16"/>
  <c r="F1524" i="16"/>
  <c r="E1524" i="16"/>
  <c r="D1524" i="16"/>
  <c r="G1523" i="16"/>
  <c r="F1523" i="16"/>
  <c r="E1523" i="16"/>
  <c r="D1523" i="16"/>
  <c r="G1522" i="16"/>
  <c r="F1522" i="16"/>
  <c r="E1522" i="16"/>
  <c r="D1522" i="16"/>
  <c r="G1521" i="16"/>
  <c r="F1521" i="16"/>
  <c r="E1521" i="16"/>
  <c r="D1521" i="16"/>
  <c r="G1520" i="16"/>
  <c r="F1520" i="16"/>
  <c r="E1520" i="16"/>
  <c r="D1520" i="16"/>
  <c r="G1519" i="16"/>
  <c r="F1519" i="16"/>
  <c r="E1519" i="16"/>
  <c r="D1519" i="16"/>
  <c r="G1518" i="16"/>
  <c r="F1518" i="16"/>
  <c r="E1518" i="16"/>
  <c r="D1518" i="16"/>
  <c r="G1517" i="16"/>
  <c r="F1517" i="16"/>
  <c r="E1517" i="16"/>
  <c r="D1517" i="16"/>
  <c r="G1516" i="16"/>
  <c r="F1516" i="16"/>
  <c r="E1516" i="16"/>
  <c r="D1516" i="16"/>
  <c r="G1515" i="16"/>
  <c r="F1515" i="16"/>
  <c r="E1515" i="16"/>
  <c r="D1515" i="16"/>
  <c r="G1514" i="16"/>
  <c r="F1514" i="16"/>
  <c r="E1514" i="16"/>
  <c r="D1514" i="16"/>
  <c r="G1513" i="16"/>
  <c r="F1513" i="16"/>
  <c r="E1513" i="16"/>
  <c r="D1513" i="16"/>
  <c r="G1512" i="16"/>
  <c r="F1512" i="16"/>
  <c r="E1512" i="16"/>
  <c r="D1512" i="16"/>
  <c r="G1511" i="16"/>
  <c r="F1511" i="16"/>
  <c r="E1511" i="16"/>
  <c r="D1511" i="16"/>
  <c r="G1510" i="16"/>
  <c r="F1510" i="16"/>
  <c r="E1510" i="16"/>
  <c r="D1510" i="16"/>
  <c r="G1509" i="16"/>
  <c r="F1509" i="16"/>
  <c r="E1509" i="16"/>
  <c r="D1509" i="16"/>
  <c r="G1508" i="16"/>
  <c r="F1508" i="16"/>
  <c r="E1508" i="16"/>
  <c r="D1508" i="16"/>
  <c r="G1507" i="16"/>
  <c r="F1507" i="16"/>
  <c r="E1507" i="16"/>
  <c r="D1507" i="16"/>
  <c r="G1506" i="16"/>
  <c r="F1506" i="16"/>
  <c r="E1506" i="16"/>
  <c r="D1506" i="16"/>
  <c r="G1505" i="16"/>
  <c r="F1505" i="16"/>
  <c r="E1505" i="16"/>
  <c r="D1505" i="16"/>
  <c r="G1504" i="16"/>
  <c r="F1504" i="16"/>
  <c r="E1504" i="16"/>
  <c r="D1504" i="16"/>
  <c r="G1503" i="16"/>
  <c r="F1503" i="16"/>
  <c r="E1503" i="16"/>
  <c r="D1503" i="16"/>
  <c r="G1502" i="16"/>
  <c r="F1502" i="16"/>
  <c r="E1502" i="16"/>
  <c r="D1502" i="16"/>
  <c r="G1501" i="16"/>
  <c r="F1501" i="16"/>
  <c r="E1501" i="16"/>
  <c r="D1501" i="16"/>
  <c r="G1500" i="16"/>
  <c r="F1500" i="16"/>
  <c r="E1500" i="16"/>
  <c r="D1500" i="16"/>
  <c r="G1499" i="16"/>
  <c r="F1499" i="16"/>
  <c r="E1499" i="16"/>
  <c r="D1499" i="16"/>
  <c r="G1498" i="16"/>
  <c r="F1498" i="16"/>
  <c r="E1498" i="16"/>
  <c r="D1498" i="16"/>
  <c r="G1497" i="16"/>
  <c r="F1497" i="16"/>
  <c r="E1497" i="16"/>
  <c r="D1497" i="16"/>
  <c r="G1496" i="16"/>
  <c r="F1496" i="16"/>
  <c r="E1496" i="16"/>
  <c r="D1496" i="16"/>
  <c r="G1495" i="16"/>
  <c r="F1495" i="16"/>
  <c r="E1495" i="16"/>
  <c r="D1495" i="16"/>
  <c r="G1494" i="16"/>
  <c r="F1494" i="16"/>
  <c r="E1494" i="16"/>
  <c r="D1494" i="16"/>
  <c r="G1493" i="16"/>
  <c r="F1493" i="16"/>
  <c r="E1493" i="16"/>
  <c r="D1493" i="16"/>
  <c r="G1492" i="16"/>
  <c r="F1492" i="16"/>
  <c r="E1492" i="16"/>
  <c r="D1492" i="16"/>
  <c r="G1491" i="16"/>
  <c r="F1491" i="16"/>
  <c r="E1491" i="16"/>
  <c r="D1491" i="16"/>
  <c r="G1490" i="16"/>
  <c r="F1490" i="16"/>
  <c r="E1490" i="16"/>
  <c r="D1490" i="16"/>
  <c r="G1489" i="16"/>
  <c r="F1489" i="16"/>
  <c r="E1489" i="16"/>
  <c r="D1489" i="16"/>
  <c r="G1488" i="16"/>
  <c r="F1488" i="16"/>
  <c r="E1488" i="16"/>
  <c r="D1488" i="16"/>
  <c r="G1487" i="16"/>
  <c r="F1487" i="16"/>
  <c r="E1487" i="16"/>
  <c r="D1487" i="16"/>
  <c r="G1486" i="16"/>
  <c r="F1486" i="16"/>
  <c r="E1486" i="16"/>
  <c r="D1486" i="16"/>
  <c r="G1485" i="16"/>
  <c r="F1485" i="16"/>
  <c r="E1485" i="16"/>
  <c r="D1485" i="16"/>
  <c r="G1484" i="16"/>
  <c r="F1484" i="16"/>
  <c r="E1484" i="16"/>
  <c r="D1484" i="16"/>
  <c r="G1483" i="16"/>
  <c r="F1483" i="16"/>
  <c r="E1483" i="16"/>
  <c r="D1483" i="16"/>
  <c r="G1482" i="16"/>
  <c r="F1482" i="16"/>
  <c r="E1482" i="16"/>
  <c r="D1482" i="16"/>
  <c r="G1481" i="16"/>
  <c r="F1481" i="16"/>
  <c r="E1481" i="16"/>
  <c r="D1481" i="16"/>
  <c r="G1480" i="16"/>
  <c r="F1480" i="16"/>
  <c r="E1480" i="16"/>
  <c r="D1480" i="16"/>
  <c r="G1479" i="16"/>
  <c r="F1479" i="16"/>
  <c r="E1479" i="16"/>
  <c r="D1479" i="16"/>
  <c r="G1478" i="16"/>
  <c r="F1478" i="16"/>
  <c r="E1478" i="16"/>
  <c r="D1478" i="16"/>
  <c r="G1477" i="16"/>
  <c r="F1477" i="16"/>
  <c r="E1477" i="16"/>
  <c r="D1477" i="16"/>
  <c r="G1476" i="16"/>
  <c r="F1476" i="16"/>
  <c r="E1476" i="16"/>
  <c r="D1476" i="16"/>
  <c r="G1475" i="16"/>
  <c r="F1475" i="16"/>
  <c r="E1475" i="16"/>
  <c r="D1475" i="16"/>
  <c r="G1474" i="16"/>
  <c r="F1474" i="16"/>
  <c r="E1474" i="16"/>
  <c r="D1474" i="16"/>
  <c r="G1473" i="16"/>
  <c r="F1473" i="16"/>
  <c r="E1473" i="16"/>
  <c r="D1473" i="16"/>
  <c r="G1472" i="16"/>
  <c r="F1472" i="16"/>
  <c r="E1472" i="16"/>
  <c r="D1472" i="16"/>
  <c r="G1471" i="16"/>
  <c r="F1471" i="16"/>
  <c r="E1471" i="16"/>
  <c r="D1471" i="16"/>
  <c r="G1470" i="16"/>
  <c r="F1470" i="16"/>
  <c r="E1470" i="16"/>
  <c r="D1470" i="16"/>
  <c r="G1469" i="16"/>
  <c r="F1469" i="16"/>
  <c r="E1469" i="16"/>
  <c r="D1469" i="16"/>
  <c r="G1468" i="16"/>
  <c r="F1468" i="16"/>
  <c r="E1468" i="16"/>
  <c r="D1468" i="16"/>
  <c r="G1467" i="16"/>
  <c r="F1467" i="16"/>
  <c r="E1467" i="16"/>
  <c r="D1467" i="16"/>
  <c r="G1466" i="16"/>
  <c r="F1466" i="16"/>
  <c r="E1466" i="16"/>
  <c r="D1466" i="16"/>
  <c r="G1465" i="16"/>
  <c r="F1465" i="16"/>
  <c r="E1465" i="16"/>
  <c r="D1465" i="16"/>
  <c r="G1464" i="16"/>
  <c r="F1464" i="16"/>
  <c r="E1464" i="16"/>
  <c r="D1464" i="16"/>
  <c r="G1463" i="16"/>
  <c r="F1463" i="16"/>
  <c r="E1463" i="16"/>
  <c r="D1463" i="16"/>
  <c r="G1462" i="16"/>
  <c r="F1462" i="16"/>
  <c r="E1462" i="16"/>
  <c r="D1462" i="16"/>
  <c r="G1461" i="16"/>
  <c r="F1461" i="16"/>
  <c r="E1461" i="16"/>
  <c r="D1461" i="16"/>
  <c r="G1460" i="16"/>
  <c r="F1460" i="16"/>
  <c r="E1460" i="16"/>
  <c r="D1460" i="16"/>
  <c r="G1459" i="16"/>
  <c r="F1459" i="16"/>
  <c r="E1459" i="16"/>
  <c r="D1459" i="16"/>
  <c r="G1458" i="16"/>
  <c r="F1458" i="16"/>
  <c r="E1458" i="16"/>
  <c r="D1458" i="16"/>
  <c r="G1457" i="16"/>
  <c r="F1457" i="16"/>
  <c r="E1457" i="16"/>
  <c r="D1457" i="16"/>
  <c r="G1456" i="16"/>
  <c r="F1456" i="16"/>
  <c r="E1456" i="16"/>
  <c r="D1456" i="16"/>
  <c r="G1455" i="16"/>
  <c r="F1455" i="16"/>
  <c r="E1455" i="16"/>
  <c r="D1455" i="16"/>
  <c r="G1454" i="16"/>
  <c r="F1454" i="16"/>
  <c r="E1454" i="16"/>
  <c r="D1454" i="16"/>
  <c r="G1453" i="16"/>
  <c r="F1453" i="16"/>
  <c r="E1453" i="16"/>
  <c r="D1453" i="16"/>
  <c r="G1452" i="16"/>
  <c r="F1452" i="16"/>
  <c r="E1452" i="16"/>
  <c r="D1452" i="16"/>
  <c r="G1451" i="16"/>
  <c r="F1451" i="16"/>
  <c r="E1451" i="16"/>
  <c r="D1451" i="16"/>
  <c r="G1450" i="16"/>
  <c r="F1450" i="16"/>
  <c r="E1450" i="16"/>
  <c r="D1450" i="16"/>
  <c r="G1449" i="16"/>
  <c r="F1449" i="16"/>
  <c r="E1449" i="16"/>
  <c r="D1449" i="16"/>
  <c r="G1448" i="16"/>
  <c r="F1448" i="16"/>
  <c r="E1448" i="16"/>
  <c r="D1448" i="16"/>
  <c r="G1447" i="16"/>
  <c r="F1447" i="16"/>
  <c r="E1447" i="16"/>
  <c r="D1447" i="16"/>
  <c r="G1446" i="16"/>
  <c r="F1446" i="16"/>
  <c r="E1446" i="16"/>
  <c r="D1446" i="16"/>
  <c r="G1445" i="16"/>
  <c r="F1445" i="16"/>
  <c r="E1445" i="16"/>
  <c r="D1445" i="16"/>
  <c r="G1444" i="16"/>
  <c r="F1444" i="16"/>
  <c r="E1444" i="16"/>
  <c r="D1444" i="16"/>
  <c r="G1443" i="16"/>
  <c r="F1443" i="16"/>
  <c r="E1443" i="16"/>
  <c r="D1443" i="16"/>
  <c r="G1442" i="16"/>
  <c r="F1442" i="16"/>
  <c r="E1442" i="16"/>
  <c r="D1442" i="16"/>
  <c r="G1441" i="16"/>
  <c r="F1441" i="16"/>
  <c r="E1441" i="16"/>
  <c r="D1441" i="16"/>
  <c r="G1440" i="16"/>
  <c r="F1440" i="16"/>
  <c r="E1440" i="16"/>
  <c r="D1440" i="16"/>
  <c r="G1439" i="16"/>
  <c r="F1439" i="16"/>
  <c r="E1439" i="16"/>
  <c r="D1439" i="16"/>
  <c r="G1438" i="16"/>
  <c r="F1438" i="16"/>
  <c r="E1438" i="16"/>
  <c r="D1438" i="16"/>
  <c r="G1437" i="16"/>
  <c r="F1437" i="16"/>
  <c r="E1437" i="16"/>
  <c r="D1437" i="16"/>
  <c r="G1436" i="16"/>
  <c r="F1436" i="16"/>
  <c r="E1436" i="16"/>
  <c r="D1436" i="16"/>
  <c r="G1435" i="16"/>
  <c r="F1435" i="16"/>
  <c r="E1435" i="16"/>
  <c r="D1435" i="16"/>
  <c r="G1434" i="16"/>
  <c r="F1434" i="16"/>
  <c r="E1434" i="16"/>
  <c r="D1434" i="16"/>
  <c r="G1433" i="16"/>
  <c r="F1433" i="16"/>
  <c r="E1433" i="16"/>
  <c r="D1433" i="16"/>
  <c r="G1432" i="16"/>
  <c r="F1432" i="16"/>
  <c r="E1432" i="16"/>
  <c r="D1432" i="16"/>
  <c r="G1431" i="16"/>
  <c r="F1431" i="16"/>
  <c r="E1431" i="16"/>
  <c r="D1431" i="16"/>
  <c r="G1430" i="16"/>
  <c r="F1430" i="16"/>
  <c r="E1430" i="16"/>
  <c r="D1430" i="16"/>
  <c r="G1429" i="16"/>
  <c r="F1429" i="16"/>
  <c r="E1429" i="16"/>
  <c r="D1429" i="16"/>
  <c r="G1428" i="16"/>
  <c r="F1428" i="16"/>
  <c r="E1428" i="16"/>
  <c r="D1428" i="16"/>
  <c r="G1427" i="16"/>
  <c r="F1427" i="16"/>
  <c r="E1427" i="16"/>
  <c r="D1427" i="16"/>
  <c r="G1426" i="16"/>
  <c r="F1426" i="16"/>
  <c r="E1426" i="16"/>
  <c r="D1426" i="16"/>
  <c r="G1425" i="16"/>
  <c r="F1425" i="16"/>
  <c r="E1425" i="16"/>
  <c r="D1425" i="16"/>
  <c r="G1424" i="16"/>
  <c r="F1424" i="16"/>
  <c r="E1424" i="16"/>
  <c r="D1424" i="16"/>
  <c r="G1423" i="16"/>
  <c r="F1423" i="16"/>
  <c r="E1423" i="16"/>
  <c r="D1423" i="16"/>
  <c r="G1422" i="16"/>
  <c r="F1422" i="16"/>
  <c r="E1422" i="16"/>
  <c r="D1422" i="16"/>
  <c r="G1421" i="16"/>
  <c r="F1421" i="16"/>
  <c r="E1421" i="16"/>
  <c r="D1421" i="16"/>
  <c r="G1420" i="16"/>
  <c r="F1420" i="16"/>
  <c r="E1420" i="16"/>
  <c r="D1420" i="16"/>
  <c r="G1419" i="16"/>
  <c r="F1419" i="16"/>
  <c r="E1419" i="16"/>
  <c r="D1419" i="16"/>
  <c r="G1418" i="16"/>
  <c r="F1418" i="16"/>
  <c r="E1418" i="16"/>
  <c r="D1418" i="16"/>
  <c r="G1417" i="16"/>
  <c r="F1417" i="16"/>
  <c r="E1417" i="16"/>
  <c r="D1417" i="16"/>
  <c r="G1416" i="16"/>
  <c r="F1416" i="16"/>
  <c r="E1416" i="16"/>
  <c r="D1416" i="16"/>
  <c r="G1415" i="16"/>
  <c r="F1415" i="16"/>
  <c r="E1415" i="16"/>
  <c r="D1415" i="16"/>
  <c r="G1414" i="16"/>
  <c r="F1414" i="16"/>
  <c r="E1414" i="16"/>
  <c r="D1414" i="16"/>
  <c r="G1413" i="16"/>
  <c r="F1413" i="16"/>
  <c r="E1413" i="16"/>
  <c r="D1413" i="16"/>
  <c r="G1412" i="16"/>
  <c r="F1412" i="16"/>
  <c r="E1412" i="16"/>
  <c r="D1412" i="16"/>
  <c r="G1411" i="16"/>
  <c r="F1411" i="16"/>
  <c r="E1411" i="16"/>
  <c r="D1411" i="16"/>
  <c r="G1410" i="16"/>
  <c r="F1410" i="16"/>
  <c r="E1410" i="16"/>
  <c r="D1410" i="16"/>
  <c r="G1409" i="16"/>
  <c r="F1409" i="16"/>
  <c r="E1409" i="16"/>
  <c r="D1409" i="16"/>
  <c r="G1408" i="16"/>
  <c r="F1408" i="16"/>
  <c r="E1408" i="16"/>
  <c r="D1408" i="16"/>
  <c r="G1407" i="16"/>
  <c r="F1407" i="16"/>
  <c r="E1407" i="16"/>
  <c r="D1407" i="16"/>
  <c r="G1406" i="16"/>
  <c r="F1406" i="16"/>
  <c r="E1406" i="16"/>
  <c r="D1406" i="16"/>
  <c r="G1405" i="16"/>
  <c r="F1405" i="16"/>
  <c r="E1405" i="16"/>
  <c r="D1405" i="16"/>
  <c r="G1404" i="16"/>
  <c r="F1404" i="16"/>
  <c r="E1404" i="16"/>
  <c r="D1404" i="16"/>
  <c r="G1403" i="16"/>
  <c r="F1403" i="16"/>
  <c r="E1403" i="16"/>
  <c r="D1403" i="16"/>
  <c r="G1402" i="16"/>
  <c r="F1402" i="16"/>
  <c r="E1402" i="16"/>
  <c r="D1402" i="16"/>
  <c r="G1401" i="16"/>
  <c r="F1401" i="16"/>
  <c r="E1401" i="16"/>
  <c r="D1401" i="16"/>
  <c r="G1400" i="16"/>
  <c r="F1400" i="16"/>
  <c r="E1400" i="16"/>
  <c r="D1400" i="16"/>
  <c r="G1399" i="16"/>
  <c r="F1399" i="16"/>
  <c r="E1399" i="16"/>
  <c r="D1399" i="16"/>
  <c r="G1398" i="16"/>
  <c r="F1398" i="16"/>
  <c r="E1398" i="16"/>
  <c r="D1398" i="16"/>
  <c r="G1397" i="16"/>
  <c r="F1397" i="16"/>
  <c r="E1397" i="16"/>
  <c r="D1397" i="16"/>
  <c r="G1396" i="16"/>
  <c r="F1396" i="16"/>
  <c r="E1396" i="16"/>
  <c r="D1396" i="16"/>
  <c r="G1395" i="16"/>
  <c r="F1395" i="16"/>
  <c r="E1395" i="16"/>
  <c r="D1395" i="16"/>
  <c r="G1394" i="16"/>
  <c r="F1394" i="16"/>
  <c r="E1394" i="16"/>
  <c r="D1394" i="16"/>
  <c r="G1393" i="16"/>
  <c r="F1393" i="16"/>
  <c r="E1393" i="16"/>
  <c r="D1393" i="16"/>
  <c r="G1392" i="16"/>
  <c r="F1392" i="16"/>
  <c r="E1392" i="16"/>
  <c r="D1392" i="16"/>
  <c r="G1391" i="16"/>
  <c r="F1391" i="16"/>
  <c r="E1391" i="16"/>
  <c r="D1391" i="16"/>
  <c r="G1390" i="16"/>
  <c r="F1390" i="16"/>
  <c r="E1390" i="16"/>
  <c r="D1390" i="16"/>
  <c r="G1389" i="16"/>
  <c r="F1389" i="16"/>
  <c r="E1389" i="16"/>
  <c r="D1389" i="16"/>
  <c r="G1388" i="16"/>
  <c r="F1388" i="16"/>
  <c r="E1388" i="16"/>
  <c r="D1388" i="16"/>
  <c r="G1387" i="16"/>
  <c r="F1387" i="16"/>
  <c r="E1387" i="16"/>
  <c r="D1387" i="16"/>
  <c r="G1386" i="16"/>
  <c r="F1386" i="16"/>
  <c r="E1386" i="16"/>
  <c r="D1386" i="16"/>
  <c r="G1385" i="16"/>
  <c r="F1385" i="16"/>
  <c r="E1385" i="16"/>
  <c r="D1385" i="16"/>
  <c r="G1384" i="16"/>
  <c r="F1384" i="16"/>
  <c r="E1384" i="16"/>
  <c r="D1384" i="16"/>
  <c r="G1383" i="16"/>
  <c r="F1383" i="16"/>
  <c r="E1383" i="16"/>
  <c r="D1383" i="16"/>
  <c r="G1382" i="16"/>
  <c r="F1382" i="16"/>
  <c r="E1382" i="16"/>
  <c r="D1382" i="16"/>
  <c r="G1381" i="16"/>
  <c r="F1381" i="16"/>
  <c r="E1381" i="16"/>
  <c r="D1381" i="16"/>
  <c r="G1380" i="16"/>
  <c r="F1380" i="16"/>
  <c r="E1380" i="16"/>
  <c r="D1380" i="16"/>
  <c r="G1379" i="16"/>
  <c r="F1379" i="16"/>
  <c r="E1379" i="16"/>
  <c r="D1379" i="16"/>
  <c r="G1378" i="16"/>
  <c r="F1378" i="16"/>
  <c r="E1378" i="16"/>
  <c r="D1378" i="16"/>
  <c r="G1377" i="16"/>
  <c r="F1377" i="16"/>
  <c r="E1377" i="16"/>
  <c r="D1377" i="16"/>
  <c r="G1376" i="16"/>
  <c r="F1376" i="16"/>
  <c r="E1376" i="16"/>
  <c r="D1376" i="16"/>
  <c r="G1375" i="16"/>
  <c r="F1375" i="16"/>
  <c r="E1375" i="16"/>
  <c r="D1375" i="16"/>
  <c r="G1374" i="16"/>
  <c r="F1374" i="16"/>
  <c r="E1374" i="16"/>
  <c r="D1374" i="16"/>
  <c r="G1373" i="16"/>
  <c r="F1373" i="16"/>
  <c r="E1373" i="16"/>
  <c r="D1373" i="16"/>
  <c r="G1372" i="16"/>
  <c r="F1372" i="16"/>
  <c r="E1372" i="16"/>
  <c r="D1372" i="16"/>
  <c r="G1371" i="16"/>
  <c r="F1371" i="16"/>
  <c r="E1371" i="16"/>
  <c r="D1371" i="16"/>
  <c r="G1370" i="16"/>
  <c r="F1370" i="16"/>
  <c r="E1370" i="16"/>
  <c r="D1370" i="16"/>
  <c r="G1369" i="16"/>
  <c r="F1369" i="16"/>
  <c r="E1369" i="16"/>
  <c r="D1369" i="16"/>
  <c r="G1368" i="16"/>
  <c r="F1368" i="16"/>
  <c r="E1368" i="16"/>
  <c r="D1368" i="16"/>
  <c r="G1367" i="16"/>
  <c r="F1367" i="16"/>
  <c r="E1367" i="16"/>
  <c r="D1367" i="16"/>
  <c r="G1366" i="16"/>
  <c r="F1366" i="16"/>
  <c r="E1366" i="16"/>
  <c r="D1366" i="16"/>
  <c r="G1365" i="16"/>
  <c r="F1365" i="16"/>
  <c r="E1365" i="16"/>
  <c r="D1365" i="16"/>
  <c r="G1364" i="16"/>
  <c r="F1364" i="16"/>
  <c r="E1364" i="16"/>
  <c r="D1364" i="16"/>
  <c r="G1363" i="16"/>
  <c r="F1363" i="16"/>
  <c r="E1363" i="16"/>
  <c r="D1363" i="16"/>
  <c r="G1362" i="16"/>
  <c r="F1362" i="16"/>
  <c r="E1362" i="16"/>
  <c r="D1362" i="16"/>
  <c r="G1361" i="16"/>
  <c r="F1361" i="16"/>
  <c r="E1361" i="16"/>
  <c r="D1361" i="16"/>
  <c r="G1360" i="16"/>
  <c r="F1360" i="16"/>
  <c r="E1360" i="16"/>
  <c r="D1360" i="16"/>
  <c r="G1359" i="16"/>
  <c r="F1359" i="16"/>
  <c r="E1359" i="16"/>
  <c r="D1359" i="16"/>
  <c r="G1358" i="16"/>
  <c r="F1358" i="16"/>
  <c r="E1358" i="16"/>
  <c r="D1358" i="16"/>
  <c r="G1357" i="16"/>
  <c r="F1357" i="16"/>
  <c r="E1357" i="16"/>
  <c r="D1357" i="16"/>
  <c r="G1356" i="16"/>
  <c r="F1356" i="16"/>
  <c r="E1356" i="16"/>
  <c r="D1356" i="16"/>
  <c r="G1355" i="16"/>
  <c r="F1355" i="16"/>
  <c r="E1355" i="16"/>
  <c r="D1355" i="16"/>
  <c r="G1354" i="16"/>
  <c r="F1354" i="16"/>
  <c r="E1354" i="16"/>
  <c r="D1354" i="16"/>
  <c r="G1353" i="16"/>
  <c r="F1353" i="16"/>
  <c r="E1353" i="16"/>
  <c r="D1353" i="16"/>
  <c r="G1352" i="16"/>
  <c r="F1352" i="16"/>
  <c r="E1352" i="16"/>
  <c r="D1352" i="16"/>
  <c r="G1351" i="16"/>
  <c r="F1351" i="16"/>
  <c r="E1351" i="16"/>
  <c r="D1351" i="16"/>
  <c r="G1350" i="16"/>
  <c r="F1350" i="16"/>
  <c r="E1350" i="16"/>
  <c r="D1350" i="16"/>
  <c r="G1349" i="16"/>
  <c r="F1349" i="16"/>
  <c r="E1349" i="16"/>
  <c r="D1349" i="16"/>
  <c r="G1348" i="16"/>
  <c r="F1348" i="16"/>
  <c r="E1348" i="16"/>
  <c r="D1348" i="16"/>
  <c r="G1347" i="16"/>
  <c r="F1347" i="16"/>
  <c r="E1347" i="16"/>
  <c r="D1347" i="16"/>
  <c r="G1346" i="16"/>
  <c r="F1346" i="16"/>
  <c r="E1346" i="16"/>
  <c r="D1346" i="16"/>
  <c r="G1345" i="16"/>
  <c r="F1345" i="16"/>
  <c r="E1345" i="16"/>
  <c r="D1345" i="16"/>
  <c r="G1344" i="16"/>
  <c r="F1344" i="16"/>
  <c r="E1344" i="16"/>
  <c r="D1344" i="16"/>
  <c r="G1343" i="16"/>
  <c r="F1343" i="16"/>
  <c r="E1343" i="16"/>
  <c r="D1343" i="16"/>
  <c r="G1342" i="16"/>
  <c r="F1342" i="16"/>
  <c r="E1342" i="16"/>
  <c r="D1342" i="16"/>
  <c r="G1341" i="16"/>
  <c r="F1341" i="16"/>
  <c r="E1341" i="16"/>
  <c r="D1341" i="16"/>
  <c r="G1340" i="16"/>
  <c r="F1340" i="16"/>
  <c r="E1340" i="16"/>
  <c r="D1340" i="16"/>
  <c r="G1339" i="16"/>
  <c r="F1339" i="16"/>
  <c r="E1339" i="16"/>
  <c r="D1339" i="16"/>
  <c r="G1338" i="16"/>
  <c r="F1338" i="16"/>
  <c r="E1338" i="16"/>
  <c r="D1338" i="16"/>
  <c r="G1337" i="16"/>
  <c r="F1337" i="16"/>
  <c r="E1337" i="16"/>
  <c r="D1337" i="16"/>
  <c r="G1336" i="16"/>
  <c r="F1336" i="16"/>
  <c r="E1336" i="16"/>
  <c r="D1336" i="16"/>
  <c r="G1335" i="16"/>
  <c r="F1335" i="16"/>
  <c r="E1335" i="16"/>
  <c r="D1335" i="16"/>
  <c r="G1334" i="16"/>
  <c r="F1334" i="16"/>
  <c r="E1334" i="16"/>
  <c r="D1334" i="16"/>
  <c r="G1333" i="16"/>
  <c r="F1333" i="16"/>
  <c r="E1333" i="16"/>
  <c r="D1333" i="16"/>
  <c r="G1332" i="16"/>
  <c r="F1332" i="16"/>
  <c r="E1332" i="16"/>
  <c r="D1332" i="16"/>
  <c r="G1331" i="16"/>
  <c r="F1331" i="16"/>
  <c r="E1331" i="16"/>
  <c r="D1331" i="16"/>
  <c r="G1330" i="16"/>
  <c r="F1330" i="16"/>
  <c r="E1330" i="16"/>
  <c r="D1330" i="16"/>
  <c r="G1329" i="16"/>
  <c r="F1329" i="16"/>
  <c r="E1329" i="16"/>
  <c r="D1329" i="16"/>
  <c r="G1328" i="16"/>
  <c r="F1328" i="16"/>
  <c r="E1328" i="16"/>
  <c r="D1328" i="16"/>
  <c r="G1327" i="16"/>
  <c r="F1327" i="16"/>
  <c r="E1327" i="16"/>
  <c r="D1327" i="16"/>
  <c r="G1326" i="16"/>
  <c r="F1326" i="16"/>
  <c r="E1326" i="16"/>
  <c r="D1326" i="16"/>
  <c r="G1325" i="16"/>
  <c r="F1325" i="16"/>
  <c r="E1325" i="16"/>
  <c r="D1325" i="16"/>
  <c r="G1324" i="16"/>
  <c r="F1324" i="16"/>
  <c r="E1324" i="16"/>
  <c r="D1324" i="16"/>
  <c r="G1323" i="16"/>
  <c r="F1323" i="16"/>
  <c r="E1323" i="16"/>
  <c r="D1323" i="16"/>
  <c r="G1322" i="16"/>
  <c r="F1322" i="16"/>
  <c r="E1322" i="16"/>
  <c r="D1322" i="16"/>
  <c r="G1321" i="16"/>
  <c r="F1321" i="16"/>
  <c r="E1321" i="16"/>
  <c r="D1321" i="16"/>
  <c r="G1320" i="16"/>
  <c r="F1320" i="16"/>
  <c r="E1320" i="16"/>
  <c r="D1320" i="16"/>
  <c r="G1319" i="16"/>
  <c r="F1319" i="16"/>
  <c r="E1319" i="16"/>
  <c r="D1319" i="16"/>
  <c r="G1318" i="16"/>
  <c r="F1318" i="16"/>
  <c r="E1318" i="16"/>
  <c r="D1318" i="16"/>
  <c r="G1317" i="16"/>
  <c r="F1317" i="16"/>
  <c r="E1317" i="16"/>
  <c r="D1317" i="16"/>
  <c r="G1316" i="16"/>
  <c r="F1316" i="16"/>
  <c r="E1316" i="16"/>
  <c r="D1316" i="16"/>
  <c r="G1315" i="16"/>
  <c r="F1315" i="16"/>
  <c r="E1315" i="16"/>
  <c r="D1315" i="16"/>
  <c r="G1314" i="16"/>
  <c r="F1314" i="16"/>
  <c r="E1314" i="16"/>
  <c r="D1314" i="16"/>
  <c r="G1313" i="16"/>
  <c r="F1313" i="16"/>
  <c r="E1313" i="16"/>
  <c r="D1313" i="16"/>
  <c r="G1312" i="16"/>
  <c r="F1312" i="16"/>
  <c r="E1312" i="16"/>
  <c r="D1312" i="16"/>
  <c r="G1311" i="16"/>
  <c r="F1311" i="16"/>
  <c r="E1311" i="16"/>
  <c r="D1311" i="16"/>
  <c r="G1310" i="16"/>
  <c r="F1310" i="16"/>
  <c r="E1310" i="16"/>
  <c r="D1310" i="16"/>
  <c r="G1309" i="16"/>
  <c r="F1309" i="16"/>
  <c r="E1309" i="16"/>
  <c r="D1309" i="16"/>
  <c r="G1308" i="16"/>
  <c r="F1308" i="16"/>
  <c r="E1308" i="16"/>
  <c r="D1308" i="16"/>
  <c r="G1307" i="16"/>
  <c r="F1307" i="16"/>
  <c r="E1307" i="16"/>
  <c r="D1307" i="16"/>
  <c r="G1306" i="16"/>
  <c r="F1306" i="16"/>
  <c r="E1306" i="16"/>
  <c r="D1306" i="16"/>
  <c r="G1305" i="16"/>
  <c r="F1305" i="16"/>
  <c r="E1305" i="16"/>
  <c r="D1305" i="16"/>
  <c r="G1304" i="16"/>
  <c r="F1304" i="16"/>
  <c r="E1304" i="16"/>
  <c r="D1304" i="16"/>
  <c r="G1303" i="16"/>
  <c r="F1303" i="16"/>
  <c r="E1303" i="16"/>
  <c r="D1303" i="16"/>
  <c r="G1302" i="16"/>
  <c r="F1302" i="16"/>
  <c r="E1302" i="16"/>
  <c r="D1302" i="16"/>
  <c r="G1301" i="16"/>
  <c r="F1301" i="16"/>
  <c r="E1301" i="16"/>
  <c r="D1301" i="16"/>
  <c r="G1300" i="16"/>
  <c r="F1300" i="16"/>
  <c r="E1300" i="16"/>
  <c r="D1300" i="16"/>
  <c r="G1299" i="16"/>
  <c r="F1299" i="16"/>
  <c r="E1299" i="16"/>
  <c r="D1299" i="16"/>
  <c r="G1298" i="16"/>
  <c r="F1298" i="16"/>
  <c r="E1298" i="16"/>
  <c r="D1298" i="16"/>
  <c r="G1297" i="16"/>
  <c r="F1297" i="16"/>
  <c r="E1297" i="16"/>
  <c r="D1297" i="16"/>
  <c r="G1296" i="16"/>
  <c r="F1296" i="16"/>
  <c r="E1296" i="16"/>
  <c r="D1296" i="16"/>
  <c r="G1295" i="16"/>
  <c r="F1295" i="16"/>
  <c r="E1295" i="16"/>
  <c r="D1295" i="16"/>
  <c r="G1294" i="16"/>
  <c r="F1294" i="16"/>
  <c r="E1294" i="16"/>
  <c r="D1294" i="16"/>
  <c r="G1293" i="16"/>
  <c r="F1293" i="16"/>
  <c r="E1293" i="16"/>
  <c r="D1293" i="16"/>
  <c r="G1292" i="16"/>
  <c r="F1292" i="16"/>
  <c r="E1292" i="16"/>
  <c r="D1292" i="16"/>
  <c r="G1291" i="16"/>
  <c r="F1291" i="16"/>
  <c r="E1291" i="16"/>
  <c r="D1291" i="16"/>
  <c r="G1290" i="16"/>
  <c r="F1290" i="16"/>
  <c r="E1290" i="16"/>
  <c r="D1290" i="16"/>
  <c r="G1289" i="16"/>
  <c r="F1289" i="16"/>
  <c r="E1289" i="16"/>
  <c r="D1289" i="16"/>
  <c r="G1288" i="16"/>
  <c r="F1288" i="16"/>
  <c r="E1288" i="16"/>
  <c r="D1288" i="16"/>
  <c r="G1287" i="16"/>
  <c r="F1287" i="16"/>
  <c r="E1287" i="16"/>
  <c r="D1287" i="16"/>
  <c r="G1286" i="16"/>
  <c r="F1286" i="16"/>
  <c r="E1286" i="16"/>
  <c r="D1286" i="16"/>
  <c r="G1285" i="16"/>
  <c r="F1285" i="16"/>
  <c r="E1285" i="16"/>
  <c r="D1285" i="16"/>
  <c r="G1284" i="16"/>
  <c r="F1284" i="16"/>
  <c r="E1284" i="16"/>
  <c r="D1284" i="16"/>
  <c r="G1283" i="16"/>
  <c r="F1283" i="16"/>
  <c r="E1283" i="16"/>
  <c r="D1283" i="16"/>
  <c r="G1282" i="16"/>
  <c r="F1282" i="16"/>
  <c r="E1282" i="16"/>
  <c r="D1282" i="16"/>
  <c r="G1281" i="16"/>
  <c r="F1281" i="16"/>
  <c r="E1281" i="16"/>
  <c r="D1281" i="16"/>
  <c r="G1280" i="16"/>
  <c r="F1280" i="16"/>
  <c r="E1280" i="16"/>
  <c r="D1280" i="16"/>
  <c r="G1279" i="16"/>
  <c r="F1279" i="16"/>
  <c r="E1279" i="16"/>
  <c r="D1279" i="16"/>
  <c r="G1278" i="16"/>
  <c r="F1278" i="16"/>
  <c r="E1278" i="16"/>
  <c r="D1278" i="16"/>
  <c r="G1277" i="16"/>
  <c r="F1277" i="16"/>
  <c r="E1277" i="16"/>
  <c r="D1277" i="16"/>
  <c r="G1276" i="16"/>
  <c r="F1276" i="16"/>
  <c r="E1276" i="16"/>
  <c r="D1276" i="16"/>
  <c r="G1275" i="16"/>
  <c r="F1275" i="16"/>
  <c r="E1275" i="16"/>
  <c r="D1275" i="16"/>
  <c r="G1274" i="16"/>
  <c r="F1274" i="16"/>
  <c r="E1274" i="16"/>
  <c r="D1274" i="16"/>
  <c r="G1273" i="16"/>
  <c r="F1273" i="16"/>
  <c r="E1273" i="16"/>
  <c r="D1273" i="16"/>
  <c r="G1272" i="16"/>
  <c r="F1272" i="16"/>
  <c r="E1272" i="16"/>
  <c r="D1272" i="16"/>
  <c r="G1271" i="16"/>
  <c r="F1271" i="16"/>
  <c r="E1271" i="16"/>
  <c r="D1271" i="16"/>
  <c r="G1270" i="16"/>
  <c r="F1270" i="16"/>
  <c r="E1270" i="16"/>
  <c r="D1270" i="16"/>
  <c r="G1269" i="16"/>
  <c r="F1269" i="16"/>
  <c r="E1269" i="16"/>
  <c r="D1269" i="16"/>
  <c r="G1268" i="16"/>
  <c r="F1268" i="16"/>
  <c r="E1268" i="16"/>
  <c r="D1268" i="16"/>
  <c r="G1267" i="16"/>
  <c r="F1267" i="16"/>
  <c r="E1267" i="16"/>
  <c r="D1267" i="16"/>
  <c r="G1266" i="16"/>
  <c r="F1266" i="16"/>
  <c r="E1266" i="16"/>
  <c r="D1266" i="16"/>
  <c r="G1265" i="16"/>
  <c r="F1265" i="16"/>
  <c r="E1265" i="16"/>
  <c r="D1265" i="16"/>
  <c r="G1264" i="16"/>
  <c r="F1264" i="16"/>
  <c r="E1264" i="16"/>
  <c r="D1264" i="16"/>
  <c r="G1263" i="16"/>
  <c r="F1263" i="16"/>
  <c r="E1263" i="16"/>
  <c r="D1263" i="16"/>
  <c r="G1262" i="16"/>
  <c r="F1262" i="16"/>
  <c r="E1262" i="16"/>
  <c r="D1262" i="16"/>
  <c r="G1261" i="16"/>
  <c r="F1261" i="16"/>
  <c r="E1261" i="16"/>
  <c r="D1261" i="16"/>
  <c r="G1260" i="16"/>
  <c r="F1260" i="16"/>
  <c r="E1260" i="16"/>
  <c r="D1260" i="16"/>
  <c r="G1259" i="16"/>
  <c r="F1259" i="16"/>
  <c r="E1259" i="16"/>
  <c r="D1259" i="16"/>
  <c r="G1258" i="16"/>
  <c r="F1258" i="16"/>
  <c r="E1258" i="16"/>
  <c r="D1258" i="16"/>
  <c r="G1257" i="16"/>
  <c r="F1257" i="16"/>
  <c r="E1257" i="16"/>
  <c r="D1257" i="16"/>
  <c r="G1256" i="16"/>
  <c r="F1256" i="16"/>
  <c r="E1256" i="16"/>
  <c r="D1256" i="16"/>
  <c r="G1255" i="16"/>
  <c r="F1255" i="16"/>
  <c r="E1255" i="16"/>
  <c r="D1255" i="16"/>
  <c r="G1254" i="16"/>
  <c r="F1254" i="16"/>
  <c r="E1254" i="16"/>
  <c r="D1254" i="16"/>
  <c r="G1253" i="16"/>
  <c r="F1253" i="16"/>
  <c r="E1253" i="16"/>
  <c r="D1253" i="16"/>
  <c r="G1252" i="16"/>
  <c r="F1252" i="16"/>
  <c r="E1252" i="16"/>
  <c r="D1252" i="16"/>
  <c r="G1251" i="16"/>
  <c r="F1251" i="16"/>
  <c r="E1251" i="16"/>
  <c r="D1251" i="16"/>
  <c r="G1250" i="16"/>
  <c r="F1250" i="16"/>
  <c r="E1250" i="16"/>
  <c r="D1250" i="16"/>
  <c r="G1249" i="16"/>
  <c r="F1249" i="16"/>
  <c r="E1249" i="16"/>
  <c r="D1249" i="16"/>
  <c r="G1248" i="16"/>
  <c r="F1248" i="16"/>
  <c r="E1248" i="16"/>
  <c r="D1248" i="16"/>
  <c r="G1247" i="16"/>
  <c r="F1247" i="16"/>
  <c r="E1247" i="16"/>
  <c r="D1247" i="16"/>
  <c r="G1246" i="16"/>
  <c r="F1246" i="16"/>
  <c r="E1246" i="16"/>
  <c r="D1246" i="16"/>
  <c r="G1245" i="16"/>
  <c r="F1245" i="16"/>
  <c r="E1245" i="16"/>
  <c r="D1245" i="16"/>
  <c r="G1244" i="16"/>
  <c r="F1244" i="16"/>
  <c r="E1244" i="16"/>
  <c r="D1244" i="16"/>
  <c r="G1243" i="16"/>
  <c r="F1243" i="16"/>
  <c r="E1243" i="16"/>
  <c r="D1243" i="16"/>
  <c r="G1242" i="16"/>
  <c r="F1242" i="16"/>
  <c r="E1242" i="16"/>
  <c r="D1242" i="16"/>
  <c r="G1241" i="16"/>
  <c r="F1241" i="16"/>
  <c r="E1241" i="16"/>
  <c r="D1241" i="16"/>
  <c r="G1240" i="16"/>
  <c r="F1240" i="16"/>
  <c r="E1240" i="16"/>
  <c r="D1240" i="16"/>
  <c r="G1239" i="16"/>
  <c r="F1239" i="16"/>
  <c r="E1239" i="16"/>
  <c r="D1239" i="16"/>
  <c r="G1238" i="16"/>
  <c r="F1238" i="16"/>
  <c r="E1238" i="16"/>
  <c r="D1238" i="16"/>
  <c r="G1237" i="16"/>
  <c r="F1237" i="16"/>
  <c r="E1237" i="16"/>
  <c r="D1237" i="16"/>
  <c r="G1236" i="16"/>
  <c r="F1236" i="16"/>
  <c r="E1236" i="16"/>
  <c r="D1236" i="16"/>
  <c r="G1235" i="16"/>
  <c r="F1235" i="16"/>
  <c r="E1235" i="16"/>
  <c r="D1235" i="16"/>
  <c r="G1234" i="16"/>
  <c r="F1234" i="16"/>
  <c r="E1234" i="16"/>
  <c r="D1234" i="16"/>
  <c r="G1233" i="16"/>
  <c r="F1233" i="16"/>
  <c r="E1233" i="16"/>
  <c r="D1233" i="16"/>
  <c r="G1232" i="16"/>
  <c r="F1232" i="16"/>
  <c r="E1232" i="16"/>
  <c r="D1232" i="16"/>
  <c r="G1231" i="16"/>
  <c r="F1231" i="16"/>
  <c r="E1231" i="16"/>
  <c r="D1231" i="16"/>
  <c r="G1230" i="16"/>
  <c r="F1230" i="16"/>
  <c r="E1230" i="16"/>
  <c r="D1230" i="16"/>
  <c r="G1229" i="16"/>
  <c r="F1229" i="16"/>
  <c r="E1229" i="16"/>
  <c r="D1229" i="16"/>
  <c r="G1228" i="16"/>
  <c r="F1228" i="16"/>
  <c r="E1228" i="16"/>
  <c r="D1228" i="16"/>
  <c r="G1227" i="16"/>
  <c r="F1227" i="16"/>
  <c r="E1227" i="16"/>
  <c r="D1227" i="16"/>
  <c r="G1226" i="16"/>
  <c r="F1226" i="16"/>
  <c r="E1226" i="16"/>
  <c r="D1226" i="16"/>
  <c r="G1225" i="16"/>
  <c r="F1225" i="16"/>
  <c r="E1225" i="16"/>
  <c r="D1225" i="16"/>
  <c r="G1224" i="16"/>
  <c r="F1224" i="16"/>
  <c r="E1224" i="16"/>
  <c r="D1224" i="16"/>
  <c r="G1223" i="16"/>
  <c r="F1223" i="16"/>
  <c r="E1223" i="16"/>
  <c r="D1223" i="16"/>
  <c r="G1222" i="16"/>
  <c r="F1222" i="16"/>
  <c r="E1222" i="16"/>
  <c r="D1222" i="16"/>
  <c r="G1221" i="16"/>
  <c r="F1221" i="16"/>
  <c r="E1221" i="16"/>
  <c r="D1221" i="16"/>
  <c r="G1220" i="16"/>
  <c r="F1220" i="16"/>
  <c r="E1220" i="16"/>
  <c r="D1220" i="16"/>
  <c r="G1219" i="16"/>
  <c r="F1219" i="16"/>
  <c r="E1219" i="16"/>
  <c r="D1219" i="16"/>
  <c r="G1218" i="16"/>
  <c r="F1218" i="16"/>
  <c r="E1218" i="16"/>
  <c r="D1218" i="16"/>
  <c r="G1217" i="16"/>
  <c r="F1217" i="16"/>
  <c r="E1217" i="16"/>
  <c r="D1217" i="16"/>
  <c r="G1216" i="16"/>
  <c r="F1216" i="16"/>
  <c r="E1216" i="16"/>
  <c r="D1216" i="16"/>
  <c r="G1215" i="16"/>
  <c r="F1215" i="16"/>
  <c r="E1215" i="16"/>
  <c r="D1215" i="16"/>
  <c r="G1214" i="16"/>
  <c r="F1214" i="16"/>
  <c r="E1214" i="16"/>
  <c r="D1214" i="16"/>
  <c r="G1213" i="16"/>
  <c r="F1213" i="16"/>
  <c r="E1213" i="16"/>
  <c r="D1213" i="16"/>
  <c r="G1212" i="16"/>
  <c r="F1212" i="16"/>
  <c r="E1212" i="16"/>
  <c r="D1212" i="16"/>
  <c r="G1211" i="16"/>
  <c r="F1211" i="16"/>
  <c r="E1211" i="16"/>
  <c r="D1211" i="16"/>
  <c r="G1210" i="16"/>
  <c r="F1210" i="16"/>
  <c r="E1210" i="16"/>
  <c r="D1210" i="16"/>
  <c r="G1209" i="16"/>
  <c r="F1209" i="16"/>
  <c r="E1209" i="16"/>
  <c r="D1209" i="16"/>
  <c r="G1208" i="16"/>
  <c r="F1208" i="16"/>
  <c r="E1208" i="16"/>
  <c r="D1208" i="16"/>
  <c r="G1207" i="16"/>
  <c r="F1207" i="16"/>
  <c r="E1207" i="16"/>
  <c r="D1207" i="16"/>
  <c r="G1206" i="16"/>
  <c r="F1206" i="16"/>
  <c r="E1206" i="16"/>
  <c r="D1206" i="16"/>
  <c r="G1205" i="16"/>
  <c r="F1205" i="16"/>
  <c r="E1205" i="16"/>
  <c r="D1205" i="16"/>
  <c r="G1204" i="16"/>
  <c r="F1204" i="16"/>
  <c r="E1204" i="16"/>
  <c r="D1204" i="16"/>
  <c r="G1203" i="16"/>
  <c r="F1203" i="16"/>
  <c r="E1203" i="16"/>
  <c r="D1203" i="16"/>
  <c r="G1202" i="16"/>
  <c r="F1202" i="16"/>
  <c r="E1202" i="16"/>
  <c r="D1202" i="16"/>
  <c r="G1201" i="16"/>
  <c r="F1201" i="16"/>
  <c r="E1201" i="16"/>
  <c r="D1201" i="16"/>
  <c r="G1200" i="16"/>
  <c r="F1200" i="16"/>
  <c r="E1200" i="16"/>
  <c r="D1200" i="16"/>
  <c r="G1199" i="16"/>
  <c r="F1199" i="16"/>
  <c r="E1199" i="16"/>
  <c r="D1199" i="16"/>
  <c r="G1198" i="16"/>
  <c r="F1198" i="16"/>
  <c r="E1198" i="16"/>
  <c r="D1198" i="16"/>
  <c r="G1197" i="16"/>
  <c r="F1197" i="16"/>
  <c r="E1197" i="16"/>
  <c r="D1197" i="16"/>
  <c r="G1196" i="16"/>
  <c r="F1196" i="16"/>
  <c r="E1196" i="16"/>
  <c r="D1196" i="16"/>
  <c r="G1195" i="16"/>
  <c r="F1195" i="16"/>
  <c r="E1195" i="16"/>
  <c r="D1195" i="16"/>
  <c r="G1194" i="16"/>
  <c r="F1194" i="16"/>
  <c r="E1194" i="16"/>
  <c r="D1194" i="16"/>
  <c r="G1193" i="16"/>
  <c r="F1193" i="16"/>
  <c r="E1193" i="16"/>
  <c r="D1193" i="16"/>
  <c r="G1192" i="16"/>
  <c r="F1192" i="16"/>
  <c r="E1192" i="16"/>
  <c r="D1192" i="16"/>
  <c r="G1191" i="16"/>
  <c r="F1191" i="16"/>
  <c r="E1191" i="16"/>
  <c r="D1191" i="16"/>
  <c r="G1190" i="16"/>
  <c r="F1190" i="16"/>
  <c r="E1190" i="16"/>
  <c r="D1190" i="16"/>
  <c r="G1189" i="16"/>
  <c r="F1189" i="16"/>
  <c r="E1189" i="16"/>
  <c r="D1189" i="16"/>
  <c r="G1188" i="16"/>
  <c r="F1188" i="16"/>
  <c r="E1188" i="16"/>
  <c r="D1188" i="16"/>
  <c r="G1187" i="16"/>
  <c r="F1187" i="16"/>
  <c r="E1187" i="16"/>
  <c r="D1187" i="16"/>
  <c r="G1186" i="16"/>
  <c r="F1186" i="16"/>
  <c r="E1186" i="16"/>
  <c r="D1186" i="16"/>
  <c r="G1185" i="16"/>
  <c r="F1185" i="16"/>
  <c r="E1185" i="16"/>
  <c r="D1185" i="16"/>
  <c r="G1184" i="16"/>
  <c r="F1184" i="16"/>
  <c r="E1184" i="16"/>
  <c r="D1184" i="16"/>
  <c r="G1183" i="16"/>
  <c r="F1183" i="16"/>
  <c r="E1183" i="16"/>
  <c r="D1183" i="16"/>
  <c r="G1182" i="16"/>
  <c r="F1182" i="16"/>
  <c r="E1182" i="16"/>
  <c r="D1182" i="16"/>
  <c r="G1181" i="16"/>
  <c r="F1181" i="16"/>
  <c r="E1181" i="16"/>
  <c r="D1181" i="16"/>
  <c r="G1180" i="16"/>
  <c r="F1180" i="16"/>
  <c r="E1180" i="16"/>
  <c r="D1180" i="16"/>
  <c r="G1179" i="16"/>
  <c r="F1179" i="16"/>
  <c r="E1179" i="16"/>
  <c r="D1179" i="16"/>
  <c r="G1178" i="16"/>
  <c r="F1178" i="16"/>
  <c r="E1178" i="16"/>
  <c r="D1178" i="16"/>
  <c r="G1177" i="16"/>
  <c r="F1177" i="16"/>
  <c r="E1177" i="16"/>
  <c r="D1177" i="16"/>
  <c r="G1176" i="16"/>
  <c r="F1176" i="16"/>
  <c r="E1176" i="16"/>
  <c r="D1176" i="16"/>
  <c r="G1175" i="16"/>
  <c r="F1175" i="16"/>
  <c r="E1175" i="16"/>
  <c r="D1175" i="16"/>
  <c r="G1174" i="16"/>
  <c r="F1174" i="16"/>
  <c r="E1174" i="16"/>
  <c r="D1174" i="16"/>
  <c r="G1173" i="16"/>
  <c r="F1173" i="16"/>
  <c r="E1173" i="16"/>
  <c r="D1173" i="16"/>
  <c r="G1172" i="16"/>
  <c r="F1172" i="16"/>
  <c r="E1172" i="16"/>
  <c r="D1172" i="16"/>
  <c r="G1171" i="16"/>
  <c r="F1171" i="16"/>
  <c r="E1171" i="16"/>
  <c r="D1171" i="16"/>
  <c r="G1170" i="16"/>
  <c r="F1170" i="16"/>
  <c r="E1170" i="16"/>
  <c r="D1170" i="16"/>
  <c r="G1169" i="16"/>
  <c r="F1169" i="16"/>
  <c r="E1169" i="16"/>
  <c r="D1169" i="16"/>
  <c r="G1168" i="16"/>
  <c r="F1168" i="16"/>
  <c r="E1168" i="16"/>
  <c r="D1168" i="16"/>
  <c r="G1167" i="16"/>
  <c r="F1167" i="16"/>
  <c r="E1167" i="16"/>
  <c r="D1167" i="16"/>
  <c r="G1166" i="16"/>
  <c r="F1166" i="16"/>
  <c r="E1166" i="16"/>
  <c r="D1166" i="16"/>
  <c r="G1165" i="16"/>
  <c r="F1165" i="16"/>
  <c r="E1165" i="16"/>
  <c r="D1165" i="16"/>
  <c r="G1164" i="16"/>
  <c r="F1164" i="16"/>
  <c r="E1164" i="16"/>
  <c r="D1164" i="16"/>
  <c r="G1163" i="16"/>
  <c r="F1163" i="16"/>
  <c r="E1163" i="16"/>
  <c r="D1163" i="16"/>
  <c r="G1162" i="16"/>
  <c r="F1162" i="16"/>
  <c r="E1162" i="16"/>
  <c r="D1162" i="16"/>
  <c r="G1161" i="16"/>
  <c r="F1161" i="16"/>
  <c r="E1161" i="16"/>
  <c r="D1161" i="16"/>
  <c r="G1160" i="16"/>
  <c r="F1160" i="16"/>
  <c r="E1160" i="16"/>
  <c r="D1160" i="16"/>
  <c r="G1159" i="16"/>
  <c r="F1159" i="16"/>
  <c r="E1159" i="16"/>
  <c r="D1159" i="16"/>
  <c r="G1158" i="16"/>
  <c r="F1158" i="16"/>
  <c r="E1158" i="16"/>
  <c r="D1158" i="16"/>
  <c r="G1157" i="16"/>
  <c r="F1157" i="16"/>
  <c r="E1157" i="16"/>
  <c r="D1157" i="16"/>
  <c r="G1156" i="16"/>
  <c r="F1156" i="16"/>
  <c r="E1156" i="16"/>
  <c r="D1156" i="16"/>
  <c r="G1155" i="16"/>
  <c r="F1155" i="16"/>
  <c r="E1155" i="16"/>
  <c r="D1155" i="16"/>
  <c r="G1154" i="16"/>
  <c r="F1154" i="16"/>
  <c r="E1154" i="16"/>
  <c r="D1154" i="16"/>
  <c r="G1153" i="16"/>
  <c r="F1153" i="16"/>
  <c r="E1153" i="16"/>
  <c r="D1153" i="16"/>
  <c r="G1152" i="16"/>
  <c r="F1152" i="16"/>
  <c r="E1152" i="16"/>
  <c r="D1152" i="16"/>
  <c r="G1151" i="16"/>
  <c r="F1151" i="16"/>
  <c r="E1151" i="16"/>
  <c r="D1151" i="16"/>
  <c r="G1150" i="16"/>
  <c r="F1150" i="16"/>
  <c r="E1150" i="16"/>
  <c r="D1150" i="16"/>
  <c r="G1149" i="16"/>
  <c r="F1149" i="16"/>
  <c r="E1149" i="16"/>
  <c r="D1149" i="16"/>
  <c r="G1148" i="16"/>
  <c r="F1148" i="16"/>
  <c r="E1148" i="16"/>
  <c r="D1148" i="16"/>
  <c r="G1147" i="16"/>
  <c r="F1147" i="16"/>
  <c r="E1147" i="16"/>
  <c r="D1147" i="16"/>
  <c r="G1146" i="16"/>
  <c r="F1146" i="16"/>
  <c r="E1146" i="16"/>
  <c r="D1146" i="16"/>
  <c r="G1145" i="16"/>
  <c r="F1145" i="16"/>
  <c r="E1145" i="16"/>
  <c r="D1145" i="16"/>
  <c r="G1144" i="16"/>
  <c r="F1144" i="16"/>
  <c r="E1144" i="16"/>
  <c r="D1144" i="16"/>
  <c r="G1143" i="16"/>
  <c r="F1143" i="16"/>
  <c r="E1143" i="16"/>
  <c r="D1143" i="16"/>
  <c r="G1142" i="16"/>
  <c r="F1142" i="16"/>
  <c r="E1142" i="16"/>
  <c r="D1142" i="16"/>
  <c r="G1141" i="16"/>
  <c r="F1141" i="16"/>
  <c r="E1141" i="16"/>
  <c r="D1141" i="16"/>
  <c r="G1140" i="16"/>
  <c r="F1140" i="16"/>
  <c r="E1140" i="16"/>
  <c r="D1140" i="16"/>
  <c r="G1139" i="16"/>
  <c r="F1139" i="16"/>
  <c r="E1139" i="16"/>
  <c r="D1139" i="16"/>
  <c r="G1138" i="16"/>
  <c r="F1138" i="16"/>
  <c r="E1138" i="16"/>
  <c r="D1138" i="16"/>
  <c r="G1137" i="16"/>
  <c r="F1137" i="16"/>
  <c r="E1137" i="16"/>
  <c r="D1137" i="16"/>
  <c r="G1136" i="16"/>
  <c r="F1136" i="16"/>
  <c r="E1136" i="16"/>
  <c r="D1136" i="16"/>
  <c r="G1135" i="16"/>
  <c r="F1135" i="16"/>
  <c r="E1135" i="16"/>
  <c r="D1135" i="16"/>
  <c r="G1134" i="16"/>
  <c r="F1134" i="16"/>
  <c r="E1134" i="16"/>
  <c r="D1134" i="16"/>
  <c r="G1133" i="16"/>
  <c r="F1133" i="16"/>
  <c r="E1133" i="16"/>
  <c r="D1133" i="16"/>
  <c r="G1132" i="16"/>
  <c r="F1132" i="16"/>
  <c r="E1132" i="16"/>
  <c r="D1132" i="16"/>
  <c r="G1131" i="16"/>
  <c r="F1131" i="16"/>
  <c r="E1131" i="16"/>
  <c r="D1131" i="16"/>
  <c r="G1130" i="16"/>
  <c r="F1130" i="16"/>
  <c r="E1130" i="16"/>
  <c r="D1130" i="16"/>
  <c r="G1129" i="16"/>
  <c r="F1129" i="16"/>
  <c r="E1129" i="16"/>
  <c r="D1129" i="16"/>
  <c r="G1128" i="16"/>
  <c r="F1128" i="16"/>
  <c r="E1128" i="16"/>
  <c r="D1128" i="16"/>
  <c r="G1127" i="16"/>
  <c r="F1127" i="16"/>
  <c r="E1127" i="16"/>
  <c r="D1127" i="16"/>
  <c r="G1126" i="16"/>
  <c r="F1126" i="16"/>
  <c r="E1126" i="16"/>
  <c r="D1126" i="16"/>
  <c r="G1125" i="16"/>
  <c r="F1125" i="16"/>
  <c r="E1125" i="16"/>
  <c r="D1125" i="16"/>
  <c r="G1124" i="16"/>
  <c r="F1124" i="16"/>
  <c r="E1124" i="16"/>
  <c r="D1124" i="16"/>
  <c r="G1123" i="16"/>
  <c r="F1123" i="16"/>
  <c r="E1123" i="16"/>
  <c r="D1123" i="16"/>
  <c r="G1122" i="16"/>
  <c r="F1122" i="16"/>
  <c r="E1122" i="16"/>
  <c r="D1122" i="16"/>
  <c r="G1121" i="16"/>
  <c r="F1121" i="16"/>
  <c r="E1121" i="16"/>
  <c r="D1121" i="16"/>
  <c r="G1120" i="16"/>
  <c r="F1120" i="16"/>
  <c r="E1120" i="16"/>
  <c r="D1120" i="16"/>
  <c r="G1119" i="16"/>
  <c r="F1119" i="16"/>
  <c r="E1119" i="16"/>
  <c r="D1119" i="16"/>
  <c r="G1118" i="16"/>
  <c r="F1118" i="16"/>
  <c r="E1118" i="16"/>
  <c r="D1118" i="16"/>
  <c r="G1117" i="16"/>
  <c r="F1117" i="16"/>
  <c r="E1117" i="16"/>
  <c r="D1117" i="16"/>
  <c r="G1116" i="16"/>
  <c r="F1116" i="16"/>
  <c r="E1116" i="16"/>
  <c r="D1116" i="16"/>
  <c r="G1115" i="16"/>
  <c r="F1115" i="16"/>
  <c r="E1115" i="16"/>
  <c r="D1115" i="16"/>
  <c r="G1114" i="16"/>
  <c r="F1114" i="16"/>
  <c r="E1114" i="16"/>
  <c r="D1114" i="16"/>
  <c r="G1113" i="16"/>
  <c r="F1113" i="16"/>
  <c r="E1113" i="16"/>
  <c r="D1113" i="16"/>
  <c r="G1112" i="16"/>
  <c r="F1112" i="16"/>
  <c r="E1112" i="16"/>
  <c r="D1112" i="16"/>
  <c r="G1111" i="16"/>
  <c r="F1111" i="16"/>
  <c r="E1111" i="16"/>
  <c r="D1111" i="16"/>
  <c r="G1110" i="16"/>
  <c r="F1110" i="16"/>
  <c r="E1110" i="16"/>
  <c r="D1110" i="16"/>
  <c r="G1109" i="16"/>
  <c r="F1109" i="16"/>
  <c r="E1109" i="16"/>
  <c r="D1109" i="16"/>
  <c r="G1108" i="16"/>
  <c r="F1108" i="16"/>
  <c r="E1108" i="16"/>
  <c r="D1108" i="16"/>
  <c r="G1107" i="16"/>
  <c r="F1107" i="16"/>
  <c r="E1107" i="16"/>
  <c r="D1107" i="16"/>
  <c r="G1106" i="16"/>
  <c r="F1106" i="16"/>
  <c r="E1106" i="16"/>
  <c r="D1106" i="16"/>
  <c r="G1105" i="16"/>
  <c r="F1105" i="16"/>
  <c r="E1105" i="16"/>
  <c r="D1105" i="16"/>
  <c r="G1104" i="16"/>
  <c r="F1104" i="16"/>
  <c r="E1104" i="16"/>
  <c r="D1104" i="16"/>
  <c r="G1103" i="16"/>
  <c r="F1103" i="16"/>
  <c r="E1103" i="16"/>
  <c r="D1103" i="16"/>
  <c r="G1102" i="16"/>
  <c r="F1102" i="16"/>
  <c r="E1102" i="16"/>
  <c r="D1102" i="16"/>
  <c r="G1101" i="16"/>
  <c r="F1101" i="16"/>
  <c r="E1101" i="16"/>
  <c r="D1101" i="16"/>
  <c r="G1100" i="16"/>
  <c r="F1100" i="16"/>
  <c r="E1100" i="16"/>
  <c r="D1100" i="16"/>
  <c r="G1099" i="16"/>
  <c r="F1099" i="16"/>
  <c r="E1099" i="16"/>
  <c r="D1099" i="16"/>
  <c r="G1098" i="16"/>
  <c r="F1098" i="16"/>
  <c r="E1098" i="16"/>
  <c r="D1098" i="16"/>
  <c r="G1097" i="16"/>
  <c r="F1097" i="16"/>
  <c r="E1097" i="16"/>
  <c r="D1097" i="16"/>
  <c r="G1096" i="16"/>
  <c r="F1096" i="16"/>
  <c r="E1096" i="16"/>
  <c r="D1096" i="16"/>
  <c r="G1095" i="16"/>
  <c r="F1095" i="16"/>
  <c r="E1095" i="16"/>
  <c r="D1095" i="16"/>
  <c r="G1094" i="16"/>
  <c r="F1094" i="16"/>
  <c r="E1094" i="16"/>
  <c r="D1094" i="16"/>
  <c r="G1093" i="16"/>
  <c r="F1093" i="16"/>
  <c r="E1093" i="16"/>
  <c r="D1093" i="16"/>
  <c r="G1092" i="16"/>
  <c r="F1092" i="16"/>
  <c r="E1092" i="16"/>
  <c r="D1092" i="16"/>
  <c r="G1091" i="16"/>
  <c r="F1091" i="16"/>
  <c r="E1091" i="16"/>
  <c r="D1091" i="16"/>
  <c r="G1090" i="16"/>
  <c r="F1090" i="16"/>
  <c r="E1090" i="16"/>
  <c r="D1090" i="16"/>
  <c r="G1089" i="16"/>
  <c r="F1089" i="16"/>
  <c r="E1089" i="16"/>
  <c r="D1089" i="16"/>
  <c r="G1088" i="16"/>
  <c r="F1088" i="16"/>
  <c r="E1088" i="16"/>
  <c r="D1088" i="16"/>
  <c r="G1087" i="16"/>
  <c r="F1087" i="16"/>
  <c r="E1087" i="16"/>
  <c r="D1087" i="16"/>
  <c r="G1086" i="16"/>
  <c r="F1086" i="16"/>
  <c r="E1086" i="16"/>
  <c r="D1086" i="16"/>
  <c r="G1085" i="16"/>
  <c r="F1085" i="16"/>
  <c r="E1085" i="16"/>
  <c r="D1085" i="16"/>
  <c r="G1084" i="16"/>
  <c r="F1084" i="16"/>
  <c r="E1084" i="16"/>
  <c r="D1084" i="16"/>
  <c r="G1083" i="16"/>
  <c r="F1083" i="16"/>
  <c r="E1083" i="16"/>
  <c r="D1083" i="16"/>
  <c r="G1082" i="16"/>
  <c r="F1082" i="16"/>
  <c r="E1082" i="16"/>
  <c r="D1082" i="16"/>
  <c r="G1081" i="16"/>
  <c r="F1081" i="16"/>
  <c r="E1081" i="16"/>
  <c r="D1081" i="16"/>
  <c r="G1080" i="16"/>
  <c r="F1080" i="16"/>
  <c r="E1080" i="16"/>
  <c r="D1080" i="16"/>
  <c r="G1079" i="16"/>
  <c r="F1079" i="16"/>
  <c r="E1079" i="16"/>
  <c r="D1079" i="16"/>
  <c r="G1078" i="16"/>
  <c r="F1078" i="16"/>
  <c r="E1078" i="16"/>
  <c r="D1078" i="16"/>
  <c r="G1077" i="16"/>
  <c r="F1077" i="16"/>
  <c r="E1077" i="16"/>
  <c r="D1077" i="16"/>
  <c r="G1076" i="16"/>
  <c r="F1076" i="16"/>
  <c r="E1076" i="16"/>
  <c r="D1076" i="16"/>
  <c r="G1075" i="16"/>
  <c r="F1075" i="16"/>
  <c r="E1075" i="16"/>
  <c r="D1075" i="16"/>
  <c r="G1074" i="16"/>
  <c r="F1074" i="16"/>
  <c r="E1074" i="16"/>
  <c r="D1074" i="16"/>
  <c r="G1073" i="16"/>
  <c r="F1073" i="16"/>
  <c r="E1073" i="16"/>
  <c r="D1073" i="16"/>
  <c r="G1072" i="16"/>
  <c r="F1072" i="16"/>
  <c r="E1072" i="16"/>
  <c r="D1072" i="16"/>
  <c r="G1071" i="16"/>
  <c r="F1071" i="16"/>
  <c r="E1071" i="16"/>
  <c r="D1071" i="16"/>
  <c r="G1070" i="16"/>
  <c r="F1070" i="16"/>
  <c r="E1070" i="16"/>
  <c r="D1070" i="16"/>
  <c r="G1069" i="16"/>
  <c r="F1069" i="16"/>
  <c r="E1069" i="16"/>
  <c r="D1069" i="16"/>
  <c r="G1068" i="16"/>
  <c r="F1068" i="16"/>
  <c r="E1068" i="16"/>
  <c r="D1068" i="16"/>
  <c r="G1067" i="16"/>
  <c r="F1067" i="16"/>
  <c r="E1067" i="16"/>
  <c r="D1067" i="16"/>
  <c r="G1066" i="16"/>
  <c r="F1066" i="16"/>
  <c r="E1066" i="16"/>
  <c r="D1066" i="16"/>
  <c r="G1065" i="16"/>
  <c r="F1065" i="16"/>
  <c r="E1065" i="16"/>
  <c r="D1065" i="16"/>
  <c r="G1064" i="16"/>
  <c r="F1064" i="16"/>
  <c r="E1064" i="16"/>
  <c r="D1064" i="16"/>
  <c r="G1063" i="16"/>
  <c r="F1063" i="16"/>
  <c r="E1063" i="16"/>
  <c r="D1063" i="16"/>
  <c r="G1062" i="16"/>
  <c r="F1062" i="16"/>
  <c r="E1062" i="16"/>
  <c r="D1062" i="16"/>
  <c r="G1061" i="16"/>
  <c r="F1061" i="16"/>
  <c r="E1061" i="16"/>
  <c r="D1061" i="16"/>
  <c r="G1060" i="16"/>
  <c r="F1060" i="16"/>
  <c r="E1060" i="16"/>
  <c r="D1060" i="16"/>
  <c r="G1059" i="16"/>
  <c r="F1059" i="16"/>
  <c r="E1059" i="16"/>
  <c r="D1059" i="16"/>
  <c r="G1058" i="16"/>
  <c r="F1058" i="16"/>
  <c r="E1058" i="16"/>
  <c r="D1058" i="16"/>
  <c r="G1057" i="16"/>
  <c r="F1057" i="16"/>
  <c r="E1057" i="16"/>
  <c r="D1057" i="16"/>
  <c r="G1056" i="16"/>
  <c r="F1056" i="16"/>
  <c r="E1056" i="16"/>
  <c r="D1056" i="16"/>
  <c r="G1055" i="16"/>
  <c r="F1055" i="16"/>
  <c r="E1055" i="16"/>
  <c r="D1055" i="16"/>
  <c r="G1054" i="16"/>
  <c r="F1054" i="16"/>
  <c r="E1054" i="16"/>
  <c r="D1054" i="16"/>
  <c r="G1053" i="16"/>
  <c r="F1053" i="16"/>
  <c r="E1053" i="16"/>
  <c r="D1053" i="16"/>
  <c r="G1052" i="16"/>
  <c r="F1052" i="16"/>
  <c r="E1052" i="16"/>
  <c r="D1052" i="16"/>
  <c r="G1051" i="16"/>
  <c r="F1051" i="16"/>
  <c r="E1051" i="16"/>
  <c r="D1051" i="16"/>
  <c r="G1050" i="16"/>
  <c r="F1050" i="16"/>
  <c r="E1050" i="16"/>
  <c r="D1050" i="16"/>
  <c r="G1049" i="16"/>
  <c r="F1049" i="16"/>
  <c r="E1049" i="16"/>
  <c r="D1049" i="16"/>
  <c r="G1048" i="16"/>
  <c r="F1048" i="16"/>
  <c r="E1048" i="16"/>
  <c r="D1048" i="16"/>
  <c r="G1047" i="16"/>
  <c r="F1047" i="16"/>
  <c r="E1047" i="16"/>
  <c r="D1047" i="16"/>
  <c r="G1046" i="16"/>
  <c r="F1046" i="16"/>
  <c r="E1046" i="16"/>
  <c r="D1046" i="16"/>
  <c r="G1045" i="16"/>
  <c r="F1045" i="16"/>
  <c r="E1045" i="16"/>
  <c r="D1045" i="16"/>
  <c r="G1044" i="16"/>
  <c r="F1044" i="16"/>
  <c r="E1044" i="16"/>
  <c r="D1044" i="16"/>
  <c r="G1043" i="16"/>
  <c r="F1043" i="16"/>
  <c r="E1043" i="16"/>
  <c r="D1043" i="16"/>
  <c r="G1042" i="16"/>
  <c r="F1042" i="16"/>
  <c r="E1042" i="16"/>
  <c r="D1042" i="16"/>
  <c r="G1041" i="16"/>
  <c r="F1041" i="16"/>
  <c r="E1041" i="16"/>
  <c r="D1041" i="16"/>
  <c r="G1040" i="16"/>
  <c r="F1040" i="16"/>
  <c r="E1040" i="16"/>
  <c r="D1040" i="16"/>
  <c r="G1039" i="16"/>
  <c r="F1039" i="16"/>
  <c r="E1039" i="16"/>
  <c r="D1039" i="16"/>
  <c r="G1038" i="16"/>
  <c r="F1038" i="16"/>
  <c r="E1038" i="16"/>
  <c r="D1038" i="16"/>
  <c r="G1037" i="16"/>
  <c r="F1037" i="16"/>
  <c r="E1037" i="16"/>
  <c r="D1037" i="16"/>
  <c r="G1036" i="16"/>
  <c r="F1036" i="16"/>
  <c r="E1036" i="16"/>
  <c r="D1036" i="16"/>
  <c r="G1035" i="16"/>
  <c r="F1035" i="16"/>
  <c r="E1035" i="16"/>
  <c r="D1035" i="16"/>
  <c r="G1034" i="16"/>
  <c r="F1034" i="16"/>
  <c r="E1034" i="16"/>
  <c r="D1034" i="16"/>
  <c r="G1033" i="16"/>
  <c r="F1033" i="16"/>
  <c r="E1033" i="16"/>
  <c r="D1033" i="16"/>
  <c r="G1032" i="16"/>
  <c r="F1032" i="16"/>
  <c r="E1032" i="16"/>
  <c r="D1032" i="16"/>
  <c r="G1031" i="16"/>
  <c r="F1031" i="16"/>
  <c r="E1031" i="16"/>
  <c r="D1031" i="16"/>
  <c r="G1030" i="16"/>
  <c r="F1030" i="16"/>
  <c r="E1030" i="16"/>
  <c r="D1030" i="16"/>
  <c r="G1029" i="16"/>
  <c r="F1029" i="16"/>
  <c r="E1029" i="16"/>
  <c r="D1029" i="16"/>
  <c r="G1028" i="16"/>
  <c r="F1028" i="16"/>
  <c r="E1028" i="16"/>
  <c r="D1028" i="16"/>
  <c r="G1027" i="16"/>
  <c r="F1027" i="16"/>
  <c r="E1027" i="16"/>
  <c r="D1027" i="16"/>
  <c r="G1026" i="16"/>
  <c r="F1026" i="16"/>
  <c r="E1026" i="16"/>
  <c r="D1026" i="16"/>
  <c r="G1025" i="16"/>
  <c r="F1025" i="16"/>
  <c r="E1025" i="16"/>
  <c r="D1025" i="16"/>
  <c r="G1024" i="16"/>
  <c r="F1024" i="16"/>
  <c r="E1024" i="16"/>
  <c r="D1024" i="16"/>
  <c r="G1023" i="16"/>
  <c r="F1023" i="16"/>
  <c r="E1023" i="16"/>
  <c r="D1023" i="16"/>
  <c r="G1022" i="16"/>
  <c r="F1022" i="16"/>
  <c r="E1022" i="16"/>
  <c r="D1022" i="16"/>
  <c r="G1021" i="16"/>
  <c r="F1021" i="16"/>
  <c r="E1021" i="16"/>
  <c r="D1021" i="16"/>
  <c r="G1020" i="16"/>
  <c r="F1020" i="16"/>
  <c r="E1020" i="16"/>
  <c r="D1020" i="16"/>
  <c r="G1019" i="16"/>
  <c r="F1019" i="16"/>
  <c r="E1019" i="16"/>
  <c r="D1019" i="16"/>
  <c r="G1018" i="16"/>
  <c r="F1018" i="16"/>
  <c r="E1018" i="16"/>
  <c r="D1018" i="16"/>
  <c r="G1017" i="16"/>
  <c r="F1017" i="16"/>
  <c r="E1017" i="16"/>
  <c r="D1017" i="16"/>
  <c r="G1016" i="16"/>
  <c r="F1016" i="16"/>
  <c r="E1016" i="16"/>
  <c r="D1016" i="16"/>
  <c r="G1015" i="16"/>
  <c r="F1015" i="16"/>
  <c r="E1015" i="16"/>
  <c r="D1015" i="16"/>
  <c r="G1014" i="16"/>
  <c r="F1014" i="16"/>
  <c r="E1014" i="16"/>
  <c r="D1014" i="16"/>
  <c r="G1013" i="16"/>
  <c r="F1013" i="16"/>
  <c r="E1013" i="16"/>
  <c r="D1013" i="16"/>
  <c r="G1012" i="16"/>
  <c r="F1012" i="16"/>
  <c r="E1012" i="16"/>
  <c r="D1012" i="16"/>
  <c r="G1011" i="16"/>
  <c r="F1011" i="16"/>
  <c r="E1011" i="16"/>
  <c r="D1011" i="16"/>
  <c r="G1010" i="16"/>
  <c r="F1010" i="16"/>
  <c r="E1010" i="16"/>
  <c r="D1010" i="16"/>
  <c r="G1009" i="16"/>
  <c r="F1009" i="16"/>
  <c r="E1009" i="16"/>
  <c r="D1009" i="16"/>
  <c r="G1008" i="16"/>
  <c r="F1008" i="16"/>
  <c r="E1008" i="16"/>
  <c r="D1008" i="16"/>
  <c r="G1007" i="16"/>
  <c r="F1007" i="16"/>
  <c r="E1007" i="16"/>
  <c r="D1007" i="16"/>
  <c r="G1006" i="16"/>
  <c r="F1006" i="16"/>
  <c r="E1006" i="16"/>
  <c r="D1006" i="16"/>
  <c r="G1005" i="16"/>
  <c r="F1005" i="16"/>
  <c r="E1005" i="16"/>
  <c r="D1005" i="16"/>
  <c r="G1004" i="16"/>
  <c r="F1004" i="16"/>
  <c r="E1004" i="16"/>
  <c r="D1004" i="16"/>
  <c r="G1003" i="16"/>
  <c r="F1003" i="16"/>
  <c r="E1003" i="16"/>
  <c r="D1003" i="16"/>
  <c r="G1002" i="16"/>
  <c r="F1002" i="16"/>
  <c r="E1002" i="16"/>
  <c r="D1002" i="16"/>
  <c r="G1001" i="16"/>
  <c r="F1001" i="16"/>
  <c r="E1001" i="16"/>
  <c r="D1001" i="16"/>
  <c r="G1000" i="16"/>
  <c r="F1000" i="16"/>
  <c r="E1000" i="16"/>
  <c r="D1000" i="16"/>
  <c r="G999" i="16"/>
  <c r="F999" i="16"/>
  <c r="E999" i="16"/>
  <c r="D999" i="16"/>
  <c r="G998" i="16"/>
  <c r="F998" i="16"/>
  <c r="E998" i="16"/>
  <c r="D998" i="16"/>
  <c r="G997" i="16"/>
  <c r="F997" i="16"/>
  <c r="E997" i="16"/>
  <c r="D997" i="16"/>
  <c r="G996" i="16"/>
  <c r="F996" i="16"/>
  <c r="E996" i="16"/>
  <c r="D996" i="16"/>
  <c r="G995" i="16"/>
  <c r="F995" i="16"/>
  <c r="E995" i="16"/>
  <c r="D995" i="16"/>
  <c r="G994" i="16"/>
  <c r="F994" i="16"/>
  <c r="E994" i="16"/>
  <c r="D994" i="16"/>
  <c r="G993" i="16"/>
  <c r="F993" i="16"/>
  <c r="E993" i="16"/>
  <c r="D993" i="16"/>
  <c r="G992" i="16"/>
  <c r="F992" i="16"/>
  <c r="E992" i="16"/>
  <c r="D992" i="16"/>
  <c r="G991" i="16"/>
  <c r="F991" i="16"/>
  <c r="E991" i="16"/>
  <c r="D991" i="16"/>
  <c r="G990" i="16"/>
  <c r="F990" i="16"/>
  <c r="E990" i="16"/>
  <c r="D990" i="16"/>
  <c r="G989" i="16"/>
  <c r="F989" i="16"/>
  <c r="E989" i="16"/>
  <c r="D989" i="16"/>
  <c r="G988" i="16"/>
  <c r="F988" i="16"/>
  <c r="E988" i="16"/>
  <c r="D988" i="16"/>
  <c r="G987" i="16"/>
  <c r="F987" i="16"/>
  <c r="E987" i="16"/>
  <c r="D987" i="16"/>
  <c r="G986" i="16"/>
  <c r="F986" i="16"/>
  <c r="E986" i="16"/>
  <c r="D986" i="16"/>
  <c r="G985" i="16"/>
  <c r="F985" i="16"/>
  <c r="E985" i="16"/>
  <c r="D985" i="16"/>
  <c r="G984" i="16"/>
  <c r="F984" i="16"/>
  <c r="E984" i="16"/>
  <c r="D984" i="16"/>
  <c r="G983" i="16"/>
  <c r="F983" i="16"/>
  <c r="E983" i="16"/>
  <c r="D983" i="16"/>
  <c r="G982" i="16"/>
  <c r="F982" i="16"/>
  <c r="E982" i="16"/>
  <c r="D982" i="16"/>
  <c r="G981" i="16"/>
  <c r="F981" i="16"/>
  <c r="E981" i="16"/>
  <c r="D981" i="16"/>
  <c r="G980" i="16"/>
  <c r="F980" i="16"/>
  <c r="E980" i="16"/>
  <c r="D980" i="16"/>
  <c r="G979" i="16"/>
  <c r="F979" i="16"/>
  <c r="E979" i="16"/>
  <c r="D979" i="16"/>
  <c r="G978" i="16"/>
  <c r="F978" i="16"/>
  <c r="E978" i="16"/>
  <c r="D978" i="16"/>
  <c r="G977" i="16"/>
  <c r="F977" i="16"/>
  <c r="E977" i="16"/>
  <c r="D977" i="16"/>
  <c r="G976" i="16"/>
  <c r="F976" i="16"/>
  <c r="E976" i="16"/>
  <c r="D976" i="16"/>
  <c r="G975" i="16"/>
  <c r="F975" i="16"/>
  <c r="E975" i="16"/>
  <c r="D975" i="16"/>
  <c r="G974" i="16"/>
  <c r="F974" i="16"/>
  <c r="E974" i="16"/>
  <c r="D974" i="16"/>
  <c r="G973" i="16"/>
  <c r="F973" i="16"/>
  <c r="E973" i="16"/>
  <c r="D973" i="16"/>
  <c r="G972" i="16"/>
  <c r="F972" i="16"/>
  <c r="E972" i="16"/>
  <c r="D972" i="16"/>
  <c r="G971" i="16"/>
  <c r="F971" i="16"/>
  <c r="E971" i="16"/>
  <c r="D971" i="16"/>
  <c r="G970" i="16"/>
  <c r="F970" i="16"/>
  <c r="E970" i="16"/>
  <c r="D970" i="16"/>
  <c r="G969" i="16"/>
  <c r="F969" i="16"/>
  <c r="E969" i="16"/>
  <c r="D969" i="16"/>
  <c r="G968" i="16"/>
  <c r="F968" i="16"/>
  <c r="E968" i="16"/>
  <c r="D968" i="16"/>
  <c r="G967" i="16"/>
  <c r="F967" i="16"/>
  <c r="E967" i="16"/>
  <c r="D967" i="16"/>
  <c r="G966" i="16"/>
  <c r="F966" i="16"/>
  <c r="E966" i="16"/>
  <c r="D966" i="16"/>
  <c r="G965" i="16"/>
  <c r="F965" i="16"/>
  <c r="E965" i="16"/>
  <c r="D965" i="16"/>
  <c r="G964" i="16"/>
  <c r="F964" i="16"/>
  <c r="E964" i="16"/>
  <c r="D964" i="16"/>
  <c r="G963" i="16"/>
  <c r="F963" i="16"/>
  <c r="E963" i="16"/>
  <c r="D963" i="16"/>
  <c r="G962" i="16"/>
  <c r="F962" i="16"/>
  <c r="E962" i="16"/>
  <c r="D962" i="16"/>
  <c r="G961" i="16"/>
  <c r="F961" i="16"/>
  <c r="E961" i="16"/>
  <c r="D961" i="16"/>
  <c r="G960" i="16"/>
  <c r="F960" i="16"/>
  <c r="E960" i="16"/>
  <c r="D960" i="16"/>
  <c r="G959" i="16"/>
  <c r="F959" i="16"/>
  <c r="E959" i="16"/>
  <c r="D959" i="16"/>
  <c r="G958" i="16"/>
  <c r="F958" i="16"/>
  <c r="E958" i="16"/>
  <c r="D958" i="16"/>
  <c r="G957" i="16"/>
  <c r="F957" i="16"/>
  <c r="E957" i="16"/>
  <c r="D957" i="16"/>
  <c r="G956" i="16"/>
  <c r="F956" i="16"/>
  <c r="E956" i="16"/>
  <c r="D956" i="16"/>
  <c r="G955" i="16"/>
  <c r="F955" i="16"/>
  <c r="E955" i="16"/>
  <c r="D955" i="16"/>
  <c r="G954" i="16"/>
  <c r="F954" i="16"/>
  <c r="E954" i="16"/>
  <c r="D954" i="16"/>
  <c r="G953" i="16"/>
  <c r="F953" i="16"/>
  <c r="E953" i="16"/>
  <c r="D953" i="16"/>
  <c r="G952" i="16"/>
  <c r="F952" i="16"/>
  <c r="E952" i="16"/>
  <c r="D952" i="16"/>
  <c r="G951" i="16"/>
  <c r="F951" i="16"/>
  <c r="E951" i="16"/>
  <c r="D951" i="16"/>
  <c r="G950" i="16"/>
  <c r="F950" i="16"/>
  <c r="E950" i="16"/>
  <c r="D950" i="16"/>
  <c r="G949" i="16"/>
  <c r="F949" i="16"/>
  <c r="E949" i="16"/>
  <c r="D949" i="16"/>
  <c r="G948" i="16"/>
  <c r="F948" i="16"/>
  <c r="E948" i="16"/>
  <c r="D948" i="16"/>
  <c r="G947" i="16"/>
  <c r="F947" i="16"/>
  <c r="E947" i="16"/>
  <c r="D947" i="16"/>
  <c r="G946" i="16"/>
  <c r="F946" i="16"/>
  <c r="E946" i="16"/>
  <c r="D946" i="16"/>
  <c r="G945" i="16"/>
  <c r="F945" i="16"/>
  <c r="E945" i="16"/>
  <c r="D945" i="16"/>
  <c r="G944" i="16"/>
  <c r="F944" i="16"/>
  <c r="E944" i="16"/>
  <c r="D944" i="16"/>
  <c r="G943" i="16"/>
  <c r="F943" i="16"/>
  <c r="E943" i="16"/>
  <c r="D943" i="16"/>
  <c r="G942" i="16"/>
  <c r="F942" i="16"/>
  <c r="E942" i="16"/>
  <c r="D942" i="16"/>
  <c r="G941" i="16"/>
  <c r="F941" i="16"/>
  <c r="E941" i="16"/>
  <c r="D941" i="16"/>
  <c r="G940" i="16"/>
  <c r="F940" i="16"/>
  <c r="E940" i="16"/>
  <c r="D940" i="16"/>
  <c r="G939" i="16"/>
  <c r="F939" i="16"/>
  <c r="E939" i="16"/>
  <c r="D939" i="16"/>
  <c r="G938" i="16"/>
  <c r="F938" i="16"/>
  <c r="E938" i="16"/>
  <c r="D938" i="16"/>
  <c r="G937" i="16"/>
  <c r="F937" i="16"/>
  <c r="E937" i="16"/>
  <c r="D937" i="16"/>
  <c r="G936" i="16"/>
  <c r="F936" i="16"/>
  <c r="E936" i="16"/>
  <c r="D936" i="16"/>
  <c r="G935" i="16"/>
  <c r="F935" i="16"/>
  <c r="E935" i="16"/>
  <c r="D935" i="16"/>
  <c r="G934" i="16"/>
  <c r="F934" i="16"/>
  <c r="E934" i="16"/>
  <c r="D934" i="16"/>
  <c r="G933" i="16"/>
  <c r="F933" i="16"/>
  <c r="E933" i="16"/>
  <c r="D933" i="16"/>
  <c r="G932" i="16"/>
  <c r="F932" i="16"/>
  <c r="E932" i="16"/>
  <c r="D932" i="16"/>
  <c r="G931" i="16"/>
  <c r="F931" i="16"/>
  <c r="E931" i="16"/>
  <c r="D931" i="16"/>
  <c r="G930" i="16"/>
  <c r="F930" i="16"/>
  <c r="E930" i="16"/>
  <c r="D930" i="16"/>
  <c r="G929" i="16"/>
  <c r="F929" i="16"/>
  <c r="E929" i="16"/>
  <c r="D929" i="16"/>
  <c r="G928" i="16"/>
  <c r="F928" i="16"/>
  <c r="E928" i="16"/>
  <c r="D928" i="16"/>
  <c r="G927" i="16"/>
  <c r="F927" i="16"/>
  <c r="E927" i="16"/>
  <c r="D927" i="16"/>
  <c r="G926" i="16"/>
  <c r="F926" i="16"/>
  <c r="E926" i="16"/>
  <c r="D926" i="16"/>
  <c r="G925" i="16"/>
  <c r="F925" i="16"/>
  <c r="E925" i="16"/>
  <c r="D925" i="16"/>
  <c r="G924" i="16"/>
  <c r="F924" i="16"/>
  <c r="E924" i="16"/>
  <c r="D924" i="16"/>
  <c r="G923" i="16"/>
  <c r="F923" i="16"/>
  <c r="E923" i="16"/>
  <c r="D923" i="16"/>
  <c r="G922" i="16"/>
  <c r="F922" i="16"/>
  <c r="E922" i="16"/>
  <c r="D922" i="16"/>
  <c r="G921" i="16"/>
  <c r="F921" i="16"/>
  <c r="E921" i="16"/>
  <c r="D921" i="16"/>
  <c r="G920" i="16"/>
  <c r="F920" i="16"/>
  <c r="E920" i="16"/>
  <c r="D920" i="16"/>
  <c r="G919" i="16"/>
  <c r="F919" i="16"/>
  <c r="E919" i="16"/>
  <c r="D919" i="16"/>
  <c r="G918" i="16"/>
  <c r="F918" i="16"/>
  <c r="E918" i="16"/>
  <c r="D918" i="16"/>
  <c r="G917" i="16"/>
  <c r="F917" i="16"/>
  <c r="E917" i="16"/>
  <c r="D917" i="16"/>
  <c r="G916" i="16"/>
  <c r="F916" i="16"/>
  <c r="E916" i="16"/>
  <c r="D916" i="16"/>
  <c r="G915" i="16"/>
  <c r="F915" i="16"/>
  <c r="E915" i="16"/>
  <c r="D915" i="16"/>
  <c r="G914" i="16"/>
  <c r="F914" i="16"/>
  <c r="E914" i="16"/>
  <c r="D914" i="16"/>
  <c r="G913" i="16"/>
  <c r="F913" i="16"/>
  <c r="E913" i="16"/>
  <c r="D913" i="16"/>
  <c r="G912" i="16"/>
  <c r="F912" i="16"/>
  <c r="E912" i="16"/>
  <c r="D912" i="16"/>
  <c r="G911" i="16"/>
  <c r="F911" i="16"/>
  <c r="E911" i="16"/>
  <c r="D911" i="16"/>
  <c r="G910" i="16"/>
  <c r="F910" i="16"/>
  <c r="E910" i="16"/>
  <c r="D910" i="16"/>
  <c r="G909" i="16"/>
  <c r="F909" i="16"/>
  <c r="E909" i="16"/>
  <c r="D909" i="16"/>
  <c r="G908" i="16"/>
  <c r="F908" i="16"/>
  <c r="E908" i="16"/>
  <c r="D908" i="16"/>
  <c r="G907" i="16"/>
  <c r="F907" i="16"/>
  <c r="E907" i="16"/>
  <c r="D907" i="16"/>
  <c r="G906" i="16"/>
  <c r="F906" i="16"/>
  <c r="E906" i="16"/>
  <c r="D906" i="16"/>
  <c r="G905" i="16"/>
  <c r="F905" i="16"/>
  <c r="E905" i="16"/>
  <c r="D905" i="16"/>
  <c r="G904" i="16"/>
  <c r="F904" i="16"/>
  <c r="E904" i="16"/>
  <c r="D904" i="16"/>
  <c r="G903" i="16"/>
  <c r="F903" i="16"/>
  <c r="E903" i="16"/>
  <c r="D903" i="16"/>
  <c r="G902" i="16"/>
  <c r="F902" i="16"/>
  <c r="E902" i="16"/>
  <c r="D902" i="16"/>
  <c r="G901" i="16"/>
  <c r="F901" i="16"/>
  <c r="E901" i="16"/>
  <c r="D901" i="16"/>
  <c r="G900" i="16"/>
  <c r="F900" i="16"/>
  <c r="E900" i="16"/>
  <c r="D900" i="16"/>
  <c r="G899" i="16"/>
  <c r="F899" i="16"/>
  <c r="E899" i="16"/>
  <c r="D899" i="16"/>
  <c r="G898" i="16"/>
  <c r="F898" i="16"/>
  <c r="E898" i="16"/>
  <c r="D898" i="16"/>
  <c r="G897" i="16"/>
  <c r="F897" i="16"/>
  <c r="E897" i="16"/>
  <c r="D897" i="16"/>
  <c r="G896" i="16"/>
  <c r="F896" i="16"/>
  <c r="E896" i="16"/>
  <c r="D896" i="16"/>
  <c r="G895" i="16"/>
  <c r="F895" i="16"/>
  <c r="E895" i="16"/>
  <c r="D895" i="16"/>
  <c r="G894" i="16"/>
  <c r="F894" i="16"/>
  <c r="E894" i="16"/>
  <c r="D894" i="16"/>
  <c r="G893" i="16"/>
  <c r="F893" i="16"/>
  <c r="E893" i="16"/>
  <c r="D893" i="16"/>
  <c r="G892" i="16"/>
  <c r="F892" i="16"/>
  <c r="E892" i="16"/>
  <c r="D892" i="16"/>
  <c r="G891" i="16"/>
  <c r="F891" i="16"/>
  <c r="E891" i="16"/>
  <c r="D891" i="16"/>
  <c r="G890" i="16"/>
  <c r="F890" i="16"/>
  <c r="E890" i="16"/>
  <c r="D890" i="16"/>
  <c r="G889" i="16"/>
  <c r="F889" i="16"/>
  <c r="E889" i="16"/>
  <c r="D889" i="16"/>
  <c r="G888" i="16"/>
  <c r="F888" i="16"/>
  <c r="E888" i="16"/>
  <c r="D888" i="16"/>
  <c r="G887" i="16"/>
  <c r="F887" i="16"/>
  <c r="E887" i="16"/>
  <c r="D887" i="16"/>
  <c r="G886" i="16"/>
  <c r="F886" i="16"/>
  <c r="E886" i="16"/>
  <c r="D886" i="16"/>
  <c r="G885" i="16"/>
  <c r="F885" i="16"/>
  <c r="E885" i="16"/>
  <c r="D885" i="16"/>
  <c r="G884" i="16"/>
  <c r="F884" i="16"/>
  <c r="E884" i="16"/>
  <c r="D884" i="16"/>
  <c r="G883" i="16"/>
  <c r="F883" i="16"/>
  <c r="E883" i="16"/>
  <c r="D883" i="16"/>
  <c r="G882" i="16"/>
  <c r="F882" i="16"/>
  <c r="E882" i="16"/>
  <c r="D882" i="16"/>
  <c r="G881" i="16"/>
  <c r="F881" i="16"/>
  <c r="E881" i="16"/>
  <c r="D881" i="16"/>
  <c r="G880" i="16"/>
  <c r="F880" i="16"/>
  <c r="E880" i="16"/>
  <c r="D880" i="16"/>
  <c r="G879" i="16"/>
  <c r="F879" i="16"/>
  <c r="E879" i="16"/>
  <c r="D879" i="16"/>
  <c r="G878" i="16"/>
  <c r="F878" i="16"/>
  <c r="E878" i="16"/>
  <c r="D878" i="16"/>
  <c r="G877" i="16"/>
  <c r="F877" i="16"/>
  <c r="E877" i="16"/>
  <c r="D877" i="16"/>
  <c r="G876" i="16"/>
  <c r="F876" i="16"/>
  <c r="E876" i="16"/>
  <c r="D876" i="16"/>
  <c r="G875" i="16"/>
  <c r="F875" i="16"/>
  <c r="E875" i="16"/>
  <c r="D875" i="16"/>
  <c r="G874" i="16"/>
  <c r="F874" i="16"/>
  <c r="E874" i="16"/>
  <c r="D874" i="16"/>
  <c r="G873" i="16"/>
  <c r="F873" i="16"/>
  <c r="E873" i="16"/>
  <c r="D873" i="16"/>
  <c r="G872" i="16"/>
  <c r="F872" i="16"/>
  <c r="E872" i="16"/>
  <c r="D872" i="16"/>
  <c r="G871" i="16"/>
  <c r="F871" i="16"/>
  <c r="E871" i="16"/>
  <c r="D871" i="16"/>
  <c r="G870" i="16"/>
  <c r="F870" i="16"/>
  <c r="E870" i="16"/>
  <c r="D870" i="16"/>
  <c r="G869" i="16"/>
  <c r="F869" i="16"/>
  <c r="E869" i="16"/>
  <c r="D869" i="16"/>
  <c r="G868" i="16"/>
  <c r="F868" i="16"/>
  <c r="E868" i="16"/>
  <c r="D868" i="16"/>
  <c r="G867" i="16"/>
  <c r="F867" i="16"/>
  <c r="E867" i="16"/>
  <c r="D867" i="16"/>
  <c r="G866" i="16"/>
  <c r="F866" i="16"/>
  <c r="E866" i="16"/>
  <c r="D866" i="16"/>
  <c r="G865" i="16"/>
  <c r="F865" i="16"/>
  <c r="E865" i="16"/>
  <c r="D865" i="16"/>
  <c r="G864" i="16"/>
  <c r="F864" i="16"/>
  <c r="E864" i="16"/>
  <c r="D864" i="16"/>
  <c r="G863" i="16"/>
  <c r="F863" i="16"/>
  <c r="E863" i="16"/>
  <c r="D863" i="16"/>
  <c r="G862" i="16"/>
  <c r="F862" i="16"/>
  <c r="E862" i="16"/>
  <c r="D862" i="16"/>
  <c r="G861" i="16"/>
  <c r="F861" i="16"/>
  <c r="E861" i="16"/>
  <c r="D861" i="16"/>
  <c r="G860" i="16"/>
  <c r="F860" i="16"/>
  <c r="E860" i="16"/>
  <c r="D860" i="16"/>
  <c r="G859" i="16"/>
  <c r="F859" i="16"/>
  <c r="E859" i="16"/>
  <c r="D859" i="16"/>
  <c r="G858" i="16"/>
  <c r="F858" i="16"/>
  <c r="E858" i="16"/>
  <c r="D858" i="16"/>
  <c r="G857" i="16"/>
  <c r="F857" i="16"/>
  <c r="E857" i="16"/>
  <c r="D857" i="16"/>
  <c r="G856" i="16"/>
  <c r="F856" i="16"/>
  <c r="E856" i="16"/>
  <c r="D856" i="16"/>
  <c r="G855" i="16"/>
  <c r="F855" i="16"/>
  <c r="E855" i="16"/>
  <c r="D855" i="16"/>
  <c r="G854" i="16"/>
  <c r="F854" i="16"/>
  <c r="E854" i="16"/>
  <c r="D854" i="16"/>
  <c r="G853" i="16"/>
  <c r="F853" i="16"/>
  <c r="E853" i="16"/>
  <c r="D853" i="16"/>
  <c r="G852" i="16"/>
  <c r="F852" i="16"/>
  <c r="E852" i="16"/>
  <c r="D852" i="16"/>
  <c r="G851" i="16"/>
  <c r="F851" i="16"/>
  <c r="E851" i="16"/>
  <c r="D851" i="16"/>
  <c r="G850" i="16"/>
  <c r="F850" i="16"/>
  <c r="E850" i="16"/>
  <c r="D850" i="16"/>
  <c r="G849" i="16"/>
  <c r="F849" i="16"/>
  <c r="E849" i="16"/>
  <c r="D849" i="16"/>
  <c r="G848" i="16"/>
  <c r="F848" i="16"/>
  <c r="E848" i="16"/>
  <c r="D848" i="16"/>
  <c r="G847" i="16"/>
  <c r="F847" i="16"/>
  <c r="E847" i="16"/>
  <c r="D847" i="16"/>
  <c r="G846" i="16"/>
  <c r="F846" i="16"/>
  <c r="E846" i="16"/>
  <c r="D846" i="16"/>
  <c r="G845" i="16"/>
  <c r="F845" i="16"/>
  <c r="E845" i="16"/>
  <c r="D845" i="16"/>
  <c r="G844" i="16"/>
  <c r="F844" i="16"/>
  <c r="E844" i="16"/>
  <c r="D844" i="16"/>
  <c r="G843" i="16"/>
  <c r="F843" i="16"/>
  <c r="E843" i="16"/>
  <c r="D843" i="16"/>
  <c r="G842" i="16"/>
  <c r="F842" i="16"/>
  <c r="E842" i="16"/>
  <c r="D842" i="16"/>
  <c r="G841" i="16"/>
  <c r="F841" i="16"/>
  <c r="E841" i="16"/>
  <c r="D841" i="16"/>
  <c r="G840" i="16"/>
  <c r="F840" i="16"/>
  <c r="E840" i="16"/>
  <c r="D840" i="16"/>
  <c r="G839" i="16"/>
  <c r="F839" i="16"/>
  <c r="E839" i="16"/>
  <c r="D839" i="16"/>
  <c r="G838" i="16"/>
  <c r="F838" i="16"/>
  <c r="E838" i="16"/>
  <c r="D838" i="16"/>
  <c r="G837" i="16"/>
  <c r="F837" i="16"/>
  <c r="E837" i="16"/>
  <c r="D837" i="16"/>
  <c r="G836" i="16"/>
  <c r="F836" i="16"/>
  <c r="E836" i="16"/>
  <c r="D836" i="16"/>
  <c r="G835" i="16"/>
  <c r="F835" i="16"/>
  <c r="E835" i="16"/>
  <c r="D835" i="16"/>
  <c r="G834" i="16"/>
  <c r="F834" i="16"/>
  <c r="E834" i="16"/>
  <c r="D834" i="16"/>
  <c r="G833" i="16"/>
  <c r="F833" i="16"/>
  <c r="E833" i="16"/>
  <c r="D833" i="16"/>
  <c r="G832" i="16"/>
  <c r="F832" i="16"/>
  <c r="E832" i="16"/>
  <c r="D832" i="16"/>
  <c r="G831" i="16"/>
  <c r="F831" i="16"/>
  <c r="E831" i="16"/>
  <c r="D831" i="16"/>
  <c r="G830" i="16"/>
  <c r="F830" i="16"/>
  <c r="E830" i="16"/>
  <c r="D830" i="16"/>
  <c r="G829" i="16"/>
  <c r="F829" i="16"/>
  <c r="E829" i="16"/>
  <c r="D829" i="16"/>
  <c r="G828" i="16"/>
  <c r="F828" i="16"/>
  <c r="E828" i="16"/>
  <c r="D828" i="16"/>
  <c r="G827" i="16"/>
  <c r="F827" i="16"/>
  <c r="E827" i="16"/>
  <c r="D827" i="16"/>
  <c r="G826" i="16"/>
  <c r="F826" i="16"/>
  <c r="E826" i="16"/>
  <c r="D826" i="16"/>
  <c r="G825" i="16"/>
  <c r="F825" i="16"/>
  <c r="E825" i="16"/>
  <c r="D825" i="16"/>
  <c r="G824" i="16"/>
  <c r="F824" i="16"/>
  <c r="E824" i="16"/>
  <c r="D824" i="16"/>
  <c r="G823" i="16"/>
  <c r="F823" i="16"/>
  <c r="E823" i="16"/>
  <c r="D823" i="16"/>
  <c r="G822" i="16"/>
  <c r="F822" i="16"/>
  <c r="E822" i="16"/>
  <c r="D822" i="16"/>
  <c r="G821" i="16"/>
  <c r="F821" i="16"/>
  <c r="E821" i="16"/>
  <c r="D821" i="16"/>
  <c r="G820" i="16"/>
  <c r="F820" i="16"/>
  <c r="E820" i="16"/>
  <c r="D820" i="16"/>
  <c r="G819" i="16"/>
  <c r="F819" i="16"/>
  <c r="E819" i="16"/>
  <c r="D819" i="16"/>
  <c r="G818" i="16"/>
  <c r="F818" i="16"/>
  <c r="E818" i="16"/>
  <c r="D818" i="16"/>
  <c r="G817" i="16"/>
  <c r="F817" i="16"/>
  <c r="E817" i="16"/>
  <c r="D817" i="16"/>
  <c r="G816" i="16"/>
  <c r="F816" i="16"/>
  <c r="E816" i="16"/>
  <c r="D816" i="16"/>
  <c r="G815" i="16"/>
  <c r="F815" i="16"/>
  <c r="E815" i="16"/>
  <c r="D815" i="16"/>
  <c r="G814" i="16"/>
  <c r="F814" i="16"/>
  <c r="E814" i="16"/>
  <c r="D814" i="16"/>
  <c r="G813" i="16"/>
  <c r="F813" i="16"/>
  <c r="E813" i="16"/>
  <c r="D813" i="16"/>
  <c r="G812" i="16"/>
  <c r="F812" i="16"/>
  <c r="E812" i="16"/>
  <c r="D812" i="16"/>
  <c r="G811" i="16"/>
  <c r="F811" i="16"/>
  <c r="E811" i="16"/>
  <c r="D811" i="16"/>
  <c r="G810" i="16"/>
  <c r="F810" i="16"/>
  <c r="E810" i="16"/>
  <c r="D810" i="16"/>
  <c r="G809" i="16"/>
  <c r="F809" i="16"/>
  <c r="E809" i="16"/>
  <c r="D809" i="16"/>
  <c r="G808" i="16"/>
  <c r="F808" i="16"/>
  <c r="E808" i="16"/>
  <c r="D808" i="16"/>
  <c r="G807" i="16"/>
  <c r="F807" i="16"/>
  <c r="E807" i="16"/>
  <c r="D807" i="16"/>
  <c r="G806" i="16"/>
  <c r="F806" i="16"/>
  <c r="E806" i="16"/>
  <c r="D806" i="16"/>
  <c r="G805" i="16"/>
  <c r="F805" i="16"/>
  <c r="E805" i="16"/>
  <c r="D805" i="16"/>
  <c r="G804" i="16"/>
  <c r="F804" i="16"/>
  <c r="E804" i="16"/>
  <c r="D804" i="16"/>
  <c r="G803" i="16"/>
  <c r="F803" i="16"/>
  <c r="E803" i="16"/>
  <c r="D803" i="16"/>
  <c r="G802" i="16"/>
  <c r="F802" i="16"/>
  <c r="E802" i="16"/>
  <c r="D802" i="16"/>
  <c r="G801" i="16"/>
  <c r="F801" i="16"/>
  <c r="E801" i="16"/>
  <c r="D801" i="16"/>
  <c r="G800" i="16"/>
  <c r="F800" i="16"/>
  <c r="E800" i="16"/>
  <c r="D800" i="16"/>
  <c r="G799" i="16"/>
  <c r="F799" i="16"/>
  <c r="E799" i="16"/>
  <c r="D799" i="16"/>
  <c r="G798" i="16"/>
  <c r="F798" i="16"/>
  <c r="E798" i="16"/>
  <c r="D798" i="16"/>
  <c r="G797" i="16"/>
  <c r="F797" i="16"/>
  <c r="E797" i="16"/>
  <c r="D797" i="16"/>
  <c r="G796" i="16"/>
  <c r="F796" i="16"/>
  <c r="E796" i="16"/>
  <c r="D796" i="16"/>
  <c r="G795" i="16"/>
  <c r="F795" i="16"/>
  <c r="E795" i="16"/>
  <c r="D795" i="16"/>
  <c r="G794" i="16"/>
  <c r="F794" i="16"/>
  <c r="E794" i="16"/>
  <c r="D794" i="16"/>
  <c r="G793" i="16"/>
  <c r="F793" i="16"/>
  <c r="E793" i="16"/>
  <c r="D793" i="16"/>
  <c r="G792" i="16"/>
  <c r="F792" i="16"/>
  <c r="E792" i="16"/>
  <c r="D792" i="16"/>
  <c r="G791" i="16"/>
  <c r="F791" i="16"/>
  <c r="E791" i="16"/>
  <c r="D791" i="16"/>
  <c r="G790" i="16"/>
  <c r="F790" i="16"/>
  <c r="E790" i="16"/>
  <c r="D790" i="16"/>
  <c r="G789" i="16"/>
  <c r="F789" i="16"/>
  <c r="E789" i="16"/>
  <c r="D789" i="16"/>
  <c r="G788" i="16"/>
  <c r="F788" i="16"/>
  <c r="E788" i="16"/>
  <c r="D788" i="16"/>
  <c r="G787" i="16"/>
  <c r="F787" i="16"/>
  <c r="E787" i="16"/>
  <c r="D787" i="16"/>
  <c r="G786" i="16"/>
  <c r="F786" i="16"/>
  <c r="E786" i="16"/>
  <c r="D786" i="16"/>
  <c r="G785" i="16"/>
  <c r="F785" i="16"/>
  <c r="E785" i="16"/>
  <c r="D785" i="16"/>
  <c r="G784" i="16"/>
  <c r="F784" i="16"/>
  <c r="E784" i="16"/>
  <c r="D784" i="16"/>
  <c r="G783" i="16"/>
  <c r="F783" i="16"/>
  <c r="E783" i="16"/>
  <c r="D783" i="16"/>
  <c r="G782" i="16"/>
  <c r="F782" i="16"/>
  <c r="E782" i="16"/>
  <c r="D782" i="16"/>
  <c r="G781" i="16"/>
  <c r="F781" i="16"/>
  <c r="E781" i="16"/>
  <c r="D781" i="16"/>
  <c r="G780" i="16"/>
  <c r="F780" i="16"/>
  <c r="E780" i="16"/>
  <c r="D780" i="16"/>
  <c r="G779" i="16"/>
  <c r="F779" i="16"/>
  <c r="E779" i="16"/>
  <c r="D779" i="16"/>
  <c r="G778" i="16"/>
  <c r="F778" i="16"/>
  <c r="E778" i="16"/>
  <c r="D778" i="16"/>
  <c r="G777" i="16"/>
  <c r="F777" i="16"/>
  <c r="E777" i="16"/>
  <c r="D777" i="16"/>
  <c r="G776" i="16"/>
  <c r="F776" i="16"/>
  <c r="E776" i="16"/>
  <c r="D776" i="16"/>
  <c r="G775" i="16"/>
  <c r="F775" i="16"/>
  <c r="E775" i="16"/>
  <c r="D775" i="16"/>
  <c r="G774" i="16"/>
  <c r="F774" i="16"/>
  <c r="E774" i="16"/>
  <c r="D774" i="16"/>
  <c r="G773" i="16"/>
  <c r="F773" i="16"/>
  <c r="E773" i="16"/>
  <c r="D773" i="16"/>
  <c r="G772" i="16"/>
  <c r="F772" i="16"/>
  <c r="E772" i="16"/>
  <c r="D772" i="16"/>
  <c r="G771" i="16"/>
  <c r="F771" i="16"/>
  <c r="E771" i="16"/>
  <c r="D771" i="16"/>
  <c r="G770" i="16"/>
  <c r="F770" i="16"/>
  <c r="E770" i="16"/>
  <c r="D770" i="16"/>
  <c r="G769" i="16"/>
  <c r="F769" i="16"/>
  <c r="E769" i="16"/>
  <c r="D769" i="16"/>
  <c r="G768" i="16"/>
  <c r="F768" i="16"/>
  <c r="E768" i="16"/>
  <c r="D768" i="16"/>
  <c r="G767" i="16"/>
  <c r="F767" i="16"/>
  <c r="E767" i="16"/>
  <c r="D767" i="16"/>
  <c r="G766" i="16"/>
  <c r="F766" i="16"/>
  <c r="E766" i="16"/>
  <c r="D766" i="16"/>
  <c r="G765" i="16"/>
  <c r="F765" i="16"/>
  <c r="E765" i="16"/>
  <c r="D765" i="16"/>
  <c r="G764" i="16"/>
  <c r="F764" i="16"/>
  <c r="E764" i="16"/>
  <c r="D764" i="16"/>
  <c r="G763" i="16"/>
  <c r="F763" i="16"/>
  <c r="E763" i="16"/>
  <c r="D763" i="16"/>
  <c r="G762" i="16"/>
  <c r="F762" i="16"/>
  <c r="E762" i="16"/>
  <c r="D762" i="16"/>
  <c r="G761" i="16"/>
  <c r="F761" i="16"/>
  <c r="E761" i="16"/>
  <c r="D761" i="16"/>
  <c r="G760" i="16"/>
  <c r="F760" i="16"/>
  <c r="E760" i="16"/>
  <c r="D760" i="16"/>
  <c r="G759" i="16"/>
  <c r="F759" i="16"/>
  <c r="E759" i="16"/>
  <c r="D759" i="16"/>
  <c r="G758" i="16"/>
  <c r="F758" i="16"/>
  <c r="E758" i="16"/>
  <c r="D758" i="16"/>
  <c r="G757" i="16"/>
  <c r="F757" i="16"/>
  <c r="E757" i="16"/>
  <c r="D757" i="16"/>
  <c r="G756" i="16"/>
  <c r="F756" i="16"/>
  <c r="E756" i="16"/>
  <c r="D756" i="16"/>
  <c r="G755" i="16"/>
  <c r="F755" i="16"/>
  <c r="E755" i="16"/>
  <c r="D755" i="16"/>
  <c r="G754" i="16"/>
  <c r="F754" i="16"/>
  <c r="E754" i="16"/>
  <c r="D754" i="16"/>
  <c r="G753" i="16"/>
  <c r="F753" i="16"/>
  <c r="E753" i="16"/>
  <c r="D753" i="16"/>
  <c r="G752" i="16"/>
  <c r="F752" i="16"/>
  <c r="E752" i="16"/>
  <c r="D752" i="16"/>
  <c r="G751" i="16"/>
  <c r="F751" i="16"/>
  <c r="E751" i="16"/>
  <c r="D751" i="16"/>
  <c r="G750" i="16"/>
  <c r="F750" i="16"/>
  <c r="E750" i="16"/>
  <c r="D750" i="16"/>
  <c r="G749" i="16"/>
  <c r="F749" i="16"/>
  <c r="E749" i="16"/>
  <c r="D749" i="16"/>
  <c r="G748" i="16"/>
  <c r="F748" i="16"/>
  <c r="E748" i="16"/>
  <c r="D748" i="16"/>
  <c r="G747" i="16"/>
  <c r="F747" i="16"/>
  <c r="E747" i="16"/>
  <c r="D747" i="16"/>
  <c r="G746" i="16"/>
  <c r="F746" i="16"/>
  <c r="E746" i="16"/>
  <c r="D746" i="16"/>
  <c r="G745" i="16"/>
  <c r="F745" i="16"/>
  <c r="E745" i="16"/>
  <c r="D745" i="16"/>
  <c r="G744" i="16"/>
  <c r="F744" i="16"/>
  <c r="E744" i="16"/>
  <c r="D744" i="16"/>
  <c r="G743" i="16"/>
  <c r="F743" i="16"/>
  <c r="E743" i="16"/>
  <c r="D743" i="16"/>
  <c r="G742" i="16"/>
  <c r="F742" i="16"/>
  <c r="E742" i="16"/>
  <c r="D742" i="16"/>
  <c r="G741" i="16"/>
  <c r="F741" i="16"/>
  <c r="E741" i="16"/>
  <c r="D741" i="16"/>
  <c r="G740" i="16"/>
  <c r="F740" i="16"/>
  <c r="E740" i="16"/>
  <c r="D740" i="16"/>
  <c r="G739" i="16"/>
  <c r="F739" i="16"/>
  <c r="E739" i="16"/>
  <c r="D739" i="16"/>
  <c r="G738" i="16"/>
  <c r="F738" i="16"/>
  <c r="E738" i="16"/>
  <c r="D738" i="16"/>
  <c r="G737" i="16"/>
  <c r="F737" i="16"/>
  <c r="E737" i="16"/>
  <c r="D737" i="16"/>
  <c r="G736" i="16"/>
  <c r="F736" i="16"/>
  <c r="E736" i="16"/>
  <c r="D736" i="16"/>
  <c r="G735" i="16"/>
  <c r="F735" i="16"/>
  <c r="E735" i="16"/>
  <c r="D735" i="16"/>
  <c r="G734" i="16"/>
  <c r="F734" i="16"/>
  <c r="E734" i="16"/>
  <c r="D734" i="16"/>
  <c r="G733" i="16"/>
  <c r="F733" i="16"/>
  <c r="E733" i="16"/>
  <c r="D733" i="16"/>
  <c r="G732" i="16"/>
  <c r="F732" i="16"/>
  <c r="E732" i="16"/>
  <c r="D732" i="16"/>
  <c r="G731" i="16"/>
  <c r="F731" i="16"/>
  <c r="E731" i="16"/>
  <c r="D731" i="16"/>
  <c r="G730" i="16"/>
  <c r="F730" i="16"/>
  <c r="E730" i="16"/>
  <c r="D730" i="16"/>
  <c r="G729" i="16"/>
  <c r="F729" i="16"/>
  <c r="E729" i="16"/>
  <c r="D729" i="16"/>
  <c r="G728" i="16"/>
  <c r="F728" i="16"/>
  <c r="E728" i="16"/>
  <c r="D728" i="16"/>
  <c r="G727" i="16"/>
  <c r="F727" i="16"/>
  <c r="E727" i="16"/>
  <c r="D727" i="16"/>
  <c r="G726" i="16"/>
  <c r="F726" i="16"/>
  <c r="E726" i="16"/>
  <c r="D726" i="16"/>
  <c r="G725" i="16"/>
  <c r="F725" i="16"/>
  <c r="E725" i="16"/>
  <c r="D725" i="16"/>
  <c r="G724" i="16"/>
  <c r="F724" i="16"/>
  <c r="E724" i="16"/>
  <c r="D724" i="16"/>
  <c r="G723" i="16"/>
  <c r="F723" i="16"/>
  <c r="E723" i="16"/>
  <c r="D723" i="16"/>
  <c r="G722" i="16"/>
  <c r="F722" i="16"/>
  <c r="E722" i="16"/>
  <c r="D722" i="16"/>
  <c r="G721" i="16"/>
  <c r="F721" i="16"/>
  <c r="E721" i="16"/>
  <c r="D721" i="16"/>
  <c r="G720" i="16"/>
  <c r="F720" i="16"/>
  <c r="E720" i="16"/>
  <c r="D720" i="16"/>
  <c r="G719" i="16"/>
  <c r="F719" i="16"/>
  <c r="E719" i="16"/>
  <c r="D719" i="16"/>
  <c r="G718" i="16"/>
  <c r="F718" i="16"/>
  <c r="E718" i="16"/>
  <c r="D718" i="16"/>
  <c r="G717" i="16"/>
  <c r="F717" i="16"/>
  <c r="E717" i="16"/>
  <c r="D717" i="16"/>
  <c r="G716" i="16"/>
  <c r="F716" i="16"/>
  <c r="E716" i="16"/>
  <c r="D716" i="16"/>
  <c r="G715" i="16"/>
  <c r="F715" i="16"/>
  <c r="E715" i="16"/>
  <c r="D715" i="16"/>
  <c r="G714" i="16"/>
  <c r="F714" i="16"/>
  <c r="E714" i="16"/>
  <c r="D714" i="16"/>
  <c r="G713" i="16"/>
  <c r="F713" i="16"/>
  <c r="E713" i="16"/>
  <c r="D713" i="16"/>
  <c r="G712" i="16"/>
  <c r="F712" i="16"/>
  <c r="E712" i="16"/>
  <c r="D712" i="16"/>
  <c r="G711" i="16"/>
  <c r="F711" i="16"/>
  <c r="E711" i="16"/>
  <c r="D711" i="16"/>
  <c r="G710" i="16"/>
  <c r="F710" i="16"/>
  <c r="E710" i="16"/>
  <c r="D710" i="16"/>
  <c r="G709" i="16"/>
  <c r="F709" i="16"/>
  <c r="E709" i="16"/>
  <c r="D709" i="16"/>
  <c r="G708" i="16"/>
  <c r="F708" i="16"/>
  <c r="E708" i="16"/>
  <c r="D708" i="16"/>
  <c r="G707" i="16"/>
  <c r="F707" i="16"/>
  <c r="E707" i="16"/>
  <c r="D707" i="16"/>
  <c r="G706" i="16"/>
  <c r="F706" i="16"/>
  <c r="E706" i="16"/>
  <c r="D706" i="16"/>
  <c r="G705" i="16"/>
  <c r="F705" i="16"/>
  <c r="E705" i="16"/>
  <c r="D705" i="16"/>
  <c r="G704" i="16"/>
  <c r="F704" i="16"/>
  <c r="E704" i="16"/>
  <c r="D704" i="16"/>
  <c r="G703" i="16"/>
  <c r="F703" i="16"/>
  <c r="E703" i="16"/>
  <c r="D703" i="16"/>
  <c r="G702" i="16"/>
  <c r="F702" i="16"/>
  <c r="E702" i="16"/>
  <c r="D702" i="16"/>
  <c r="G701" i="16"/>
  <c r="F701" i="16"/>
  <c r="E701" i="16"/>
  <c r="D701" i="16"/>
  <c r="G700" i="16"/>
  <c r="F700" i="16"/>
  <c r="E700" i="16"/>
  <c r="D700" i="16"/>
  <c r="G699" i="16"/>
  <c r="F699" i="16"/>
  <c r="E699" i="16"/>
  <c r="D699" i="16"/>
  <c r="G698" i="16"/>
  <c r="F698" i="16"/>
  <c r="E698" i="16"/>
  <c r="D698" i="16"/>
  <c r="G697" i="16"/>
  <c r="F697" i="16"/>
  <c r="E697" i="16"/>
  <c r="D697" i="16"/>
  <c r="G696" i="16"/>
  <c r="F696" i="16"/>
  <c r="E696" i="16"/>
  <c r="D696" i="16"/>
  <c r="G695" i="16"/>
  <c r="F695" i="16"/>
  <c r="E695" i="16"/>
  <c r="D695" i="16"/>
  <c r="G694" i="16"/>
  <c r="F694" i="16"/>
  <c r="E694" i="16"/>
  <c r="D694" i="16"/>
  <c r="G693" i="16"/>
  <c r="F693" i="16"/>
  <c r="E693" i="16"/>
  <c r="D693" i="16"/>
  <c r="G692" i="16"/>
  <c r="F692" i="16"/>
  <c r="E692" i="16"/>
  <c r="D692" i="16"/>
  <c r="G691" i="16"/>
  <c r="F691" i="16"/>
  <c r="E691" i="16"/>
  <c r="D691" i="16"/>
  <c r="G690" i="16"/>
  <c r="F690" i="16"/>
  <c r="E690" i="16"/>
  <c r="D690" i="16"/>
  <c r="G689" i="16"/>
  <c r="F689" i="16"/>
  <c r="E689" i="16"/>
  <c r="D689" i="16"/>
  <c r="G688" i="16"/>
  <c r="F688" i="16"/>
  <c r="E688" i="16"/>
  <c r="D688" i="16"/>
  <c r="G687" i="16"/>
  <c r="F687" i="16"/>
  <c r="E687" i="16"/>
  <c r="D687" i="16"/>
  <c r="G686" i="16"/>
  <c r="F686" i="16"/>
  <c r="E686" i="16"/>
  <c r="D686" i="16"/>
  <c r="G685" i="16"/>
  <c r="F685" i="16"/>
  <c r="E685" i="16"/>
  <c r="D685" i="16"/>
  <c r="G684" i="16"/>
  <c r="F684" i="16"/>
  <c r="E684" i="16"/>
  <c r="D684" i="16"/>
  <c r="G683" i="16"/>
  <c r="F683" i="16"/>
  <c r="E683" i="16"/>
  <c r="D683" i="16"/>
  <c r="G682" i="16"/>
  <c r="F682" i="16"/>
  <c r="E682" i="16"/>
  <c r="D682" i="16"/>
  <c r="G681" i="16"/>
  <c r="F681" i="16"/>
  <c r="E681" i="16"/>
  <c r="D681" i="16"/>
  <c r="G680" i="16"/>
  <c r="F680" i="16"/>
  <c r="E680" i="16"/>
  <c r="D680" i="16"/>
  <c r="G679" i="16"/>
  <c r="F679" i="16"/>
  <c r="E679" i="16"/>
  <c r="D679" i="16"/>
  <c r="G678" i="16"/>
  <c r="F678" i="16"/>
  <c r="E678" i="16"/>
  <c r="D678" i="16"/>
  <c r="G677" i="16"/>
  <c r="F677" i="16"/>
  <c r="E677" i="16"/>
  <c r="D677" i="16"/>
  <c r="G676" i="16"/>
  <c r="F676" i="16"/>
  <c r="E676" i="16"/>
  <c r="D676" i="16"/>
  <c r="G675" i="16"/>
  <c r="F675" i="16"/>
  <c r="E675" i="16"/>
  <c r="D675" i="16"/>
  <c r="G674" i="16"/>
  <c r="F674" i="16"/>
  <c r="E674" i="16"/>
  <c r="D674" i="16"/>
  <c r="G673" i="16"/>
  <c r="F673" i="16"/>
  <c r="E673" i="16"/>
  <c r="D673" i="16"/>
  <c r="G672" i="16"/>
  <c r="F672" i="16"/>
  <c r="E672" i="16"/>
  <c r="D672" i="16"/>
  <c r="G671" i="16"/>
  <c r="F671" i="16"/>
  <c r="E671" i="16"/>
  <c r="D671" i="16"/>
  <c r="G670" i="16"/>
  <c r="F670" i="16"/>
  <c r="E670" i="16"/>
  <c r="D670" i="16"/>
  <c r="G669" i="16"/>
  <c r="F669" i="16"/>
  <c r="E669" i="16"/>
  <c r="D669" i="16"/>
  <c r="G668" i="16"/>
  <c r="F668" i="16"/>
  <c r="E668" i="16"/>
  <c r="D668" i="16"/>
  <c r="G667" i="16"/>
  <c r="F667" i="16"/>
  <c r="E667" i="16"/>
  <c r="D667" i="16"/>
  <c r="G666" i="16"/>
  <c r="F666" i="16"/>
  <c r="E666" i="16"/>
  <c r="D666" i="16"/>
  <c r="G665" i="16"/>
  <c r="F665" i="16"/>
  <c r="E665" i="16"/>
  <c r="D665" i="16"/>
  <c r="G664" i="16"/>
  <c r="F664" i="16"/>
  <c r="E664" i="16"/>
  <c r="D664" i="16"/>
  <c r="G663" i="16"/>
  <c r="F663" i="16"/>
  <c r="E663" i="16"/>
  <c r="D663" i="16"/>
  <c r="G662" i="16"/>
  <c r="F662" i="16"/>
  <c r="E662" i="16"/>
  <c r="D662" i="16"/>
  <c r="G661" i="16"/>
  <c r="F661" i="16"/>
  <c r="E661" i="16"/>
  <c r="D661" i="16"/>
  <c r="G660" i="16"/>
  <c r="F660" i="16"/>
  <c r="E660" i="16"/>
  <c r="D660" i="16"/>
  <c r="G659" i="16"/>
  <c r="F659" i="16"/>
  <c r="E659" i="16"/>
  <c r="D659" i="16"/>
  <c r="G658" i="16"/>
  <c r="F658" i="16"/>
  <c r="E658" i="16"/>
  <c r="D658" i="16"/>
  <c r="G657" i="16"/>
  <c r="F657" i="16"/>
  <c r="E657" i="16"/>
  <c r="D657" i="16"/>
  <c r="G656" i="16"/>
  <c r="F656" i="16"/>
  <c r="E656" i="16"/>
  <c r="D656" i="16"/>
  <c r="G655" i="16"/>
  <c r="F655" i="16"/>
  <c r="E655" i="16"/>
  <c r="D655" i="16"/>
  <c r="G654" i="16"/>
  <c r="F654" i="16"/>
  <c r="E654" i="16"/>
  <c r="D654" i="16"/>
  <c r="G653" i="16"/>
  <c r="F653" i="16"/>
  <c r="E653" i="16"/>
  <c r="D653" i="16"/>
  <c r="G652" i="16"/>
  <c r="F652" i="16"/>
  <c r="E652" i="16"/>
  <c r="D652" i="16"/>
  <c r="G651" i="16"/>
  <c r="F651" i="16"/>
  <c r="E651" i="16"/>
  <c r="D651" i="16"/>
  <c r="G650" i="16"/>
  <c r="F650" i="16"/>
  <c r="E650" i="16"/>
  <c r="D650" i="16"/>
  <c r="G649" i="16"/>
  <c r="F649" i="16"/>
  <c r="E649" i="16"/>
  <c r="D649" i="16"/>
  <c r="G648" i="16"/>
  <c r="F648" i="16"/>
  <c r="E648" i="16"/>
  <c r="D648" i="16"/>
  <c r="G647" i="16"/>
  <c r="F647" i="16"/>
  <c r="E647" i="16"/>
  <c r="D647" i="16"/>
  <c r="G646" i="16"/>
  <c r="F646" i="16"/>
  <c r="E646" i="16"/>
  <c r="D646" i="16"/>
  <c r="G645" i="16"/>
  <c r="F645" i="16"/>
  <c r="E645" i="16"/>
  <c r="D645" i="16"/>
  <c r="G644" i="16"/>
  <c r="F644" i="16"/>
  <c r="E644" i="16"/>
  <c r="D644" i="16"/>
  <c r="G643" i="16"/>
  <c r="F643" i="16"/>
  <c r="E643" i="16"/>
  <c r="D643" i="16"/>
  <c r="G642" i="16"/>
  <c r="F642" i="16"/>
  <c r="E642" i="16"/>
  <c r="D642" i="16"/>
  <c r="G641" i="16"/>
  <c r="F641" i="16"/>
  <c r="E641" i="16"/>
  <c r="D641" i="16"/>
  <c r="G640" i="16"/>
  <c r="F640" i="16"/>
  <c r="E640" i="16"/>
  <c r="D640" i="16"/>
  <c r="G639" i="16"/>
  <c r="F639" i="16"/>
  <c r="E639" i="16"/>
  <c r="D639" i="16"/>
  <c r="G638" i="16"/>
  <c r="F638" i="16"/>
  <c r="E638" i="16"/>
  <c r="D638" i="16"/>
  <c r="G637" i="16"/>
  <c r="F637" i="16"/>
  <c r="E637" i="16"/>
  <c r="D637" i="16"/>
  <c r="G636" i="16"/>
  <c r="F636" i="16"/>
  <c r="E636" i="16"/>
  <c r="D636" i="16"/>
  <c r="G635" i="16"/>
  <c r="F635" i="16"/>
  <c r="E635" i="16"/>
  <c r="D635" i="16"/>
  <c r="G634" i="16"/>
  <c r="F634" i="16"/>
  <c r="E634" i="16"/>
  <c r="D634" i="16"/>
  <c r="G633" i="16"/>
  <c r="F633" i="16"/>
  <c r="E633" i="16"/>
  <c r="D633" i="16"/>
  <c r="G632" i="16"/>
  <c r="F632" i="16"/>
  <c r="E632" i="16"/>
  <c r="D632" i="16"/>
  <c r="G631" i="16"/>
  <c r="F631" i="16"/>
  <c r="E631" i="16"/>
  <c r="D631" i="16"/>
  <c r="G630" i="16"/>
  <c r="F630" i="16"/>
  <c r="E630" i="16"/>
  <c r="D630" i="16"/>
  <c r="G629" i="16"/>
  <c r="F629" i="16"/>
  <c r="E629" i="16"/>
  <c r="D629" i="16"/>
  <c r="G628" i="16"/>
  <c r="F628" i="16"/>
  <c r="E628" i="16"/>
  <c r="D628" i="16"/>
  <c r="G627" i="16"/>
  <c r="F627" i="16"/>
  <c r="E627" i="16"/>
  <c r="D627" i="16"/>
  <c r="G626" i="16"/>
  <c r="F626" i="16"/>
  <c r="E626" i="16"/>
  <c r="D626" i="16"/>
  <c r="G625" i="16"/>
  <c r="F625" i="16"/>
  <c r="E625" i="16"/>
  <c r="D625" i="16"/>
  <c r="G624" i="16"/>
  <c r="F624" i="16"/>
  <c r="E624" i="16"/>
  <c r="D624" i="16"/>
  <c r="G623" i="16"/>
  <c r="F623" i="16"/>
  <c r="E623" i="16"/>
  <c r="D623" i="16"/>
  <c r="G622" i="16"/>
  <c r="F622" i="16"/>
  <c r="E622" i="16"/>
  <c r="D622" i="16"/>
  <c r="G621" i="16"/>
  <c r="F621" i="16"/>
  <c r="E621" i="16"/>
  <c r="D621" i="16"/>
  <c r="G620" i="16"/>
  <c r="F620" i="16"/>
  <c r="E620" i="16"/>
  <c r="D620" i="16"/>
  <c r="G619" i="16"/>
  <c r="F619" i="16"/>
  <c r="E619" i="16"/>
  <c r="D619" i="16"/>
  <c r="G618" i="16"/>
  <c r="F618" i="16"/>
  <c r="E618" i="16"/>
  <c r="D618" i="16"/>
  <c r="G617" i="16"/>
  <c r="F617" i="16"/>
  <c r="E617" i="16"/>
  <c r="D617" i="16"/>
  <c r="G616" i="16"/>
  <c r="F616" i="16"/>
  <c r="E616" i="16"/>
  <c r="D616" i="16"/>
  <c r="G615" i="16"/>
  <c r="F615" i="16"/>
  <c r="E615" i="16"/>
  <c r="D615" i="16"/>
  <c r="G614" i="16"/>
  <c r="F614" i="16"/>
  <c r="E614" i="16"/>
  <c r="D614" i="16"/>
  <c r="G613" i="16"/>
  <c r="F613" i="16"/>
  <c r="E613" i="16"/>
  <c r="D613" i="16"/>
  <c r="G612" i="16"/>
  <c r="F612" i="16"/>
  <c r="E612" i="16"/>
  <c r="D612" i="16"/>
  <c r="G611" i="16"/>
  <c r="F611" i="16"/>
  <c r="E611" i="16"/>
  <c r="D611" i="16"/>
  <c r="G610" i="16"/>
  <c r="F610" i="16"/>
  <c r="E610" i="16"/>
  <c r="D610" i="16"/>
  <c r="G609" i="16"/>
  <c r="F609" i="16"/>
  <c r="E609" i="16"/>
  <c r="D609" i="16"/>
  <c r="G608" i="16"/>
  <c r="F608" i="16"/>
  <c r="E608" i="16"/>
  <c r="D608" i="16"/>
  <c r="G607" i="16"/>
  <c r="F607" i="16"/>
  <c r="E607" i="16"/>
  <c r="D607" i="16"/>
  <c r="G606" i="16"/>
  <c r="F606" i="16"/>
  <c r="E606" i="16"/>
  <c r="D606" i="16"/>
  <c r="G605" i="16"/>
  <c r="F605" i="16"/>
  <c r="E605" i="16"/>
  <c r="D605" i="16"/>
  <c r="G604" i="16"/>
  <c r="F604" i="16"/>
  <c r="E604" i="16"/>
  <c r="D604" i="16"/>
  <c r="G603" i="16"/>
  <c r="F603" i="16"/>
  <c r="E603" i="16"/>
  <c r="D603" i="16"/>
  <c r="G602" i="16"/>
  <c r="F602" i="16"/>
  <c r="E602" i="16"/>
  <c r="D602" i="16"/>
  <c r="G601" i="16"/>
  <c r="F601" i="16"/>
  <c r="E601" i="16"/>
  <c r="D601" i="16"/>
  <c r="G600" i="16"/>
  <c r="F600" i="16"/>
  <c r="E600" i="16"/>
  <c r="D600" i="16"/>
  <c r="G599" i="16"/>
  <c r="F599" i="16"/>
  <c r="E599" i="16"/>
  <c r="D599" i="16"/>
  <c r="G598" i="16"/>
  <c r="F598" i="16"/>
  <c r="E598" i="16"/>
  <c r="D598" i="16"/>
  <c r="G597" i="16"/>
  <c r="F597" i="16"/>
  <c r="E597" i="16"/>
  <c r="D597" i="16"/>
  <c r="G596" i="16"/>
  <c r="F596" i="16"/>
  <c r="E596" i="16"/>
  <c r="D596" i="16"/>
  <c r="G595" i="16"/>
  <c r="F595" i="16"/>
  <c r="E595" i="16"/>
  <c r="D595" i="16"/>
  <c r="G594" i="16"/>
  <c r="F594" i="16"/>
  <c r="E594" i="16"/>
  <c r="D594" i="16"/>
  <c r="G593" i="16"/>
  <c r="F593" i="16"/>
  <c r="E593" i="16"/>
  <c r="D593" i="16"/>
  <c r="G592" i="16"/>
  <c r="F592" i="16"/>
  <c r="E592" i="16"/>
  <c r="D592" i="16"/>
  <c r="G591" i="16"/>
  <c r="F591" i="16"/>
  <c r="E591" i="16"/>
  <c r="D591" i="16"/>
  <c r="G590" i="16"/>
  <c r="F590" i="16"/>
  <c r="E590" i="16"/>
  <c r="D590" i="16"/>
  <c r="G589" i="16"/>
  <c r="F589" i="16"/>
  <c r="E589" i="16"/>
  <c r="D589" i="16"/>
  <c r="G588" i="16"/>
  <c r="F588" i="16"/>
  <c r="E588" i="16"/>
  <c r="D588" i="16"/>
  <c r="G587" i="16"/>
  <c r="F587" i="16"/>
  <c r="E587" i="16"/>
  <c r="D587" i="16"/>
  <c r="G586" i="16"/>
  <c r="F586" i="16"/>
  <c r="E586" i="16"/>
  <c r="D586" i="16"/>
  <c r="G585" i="16"/>
  <c r="F585" i="16"/>
  <c r="E585" i="16"/>
  <c r="D585" i="16"/>
  <c r="G584" i="16"/>
  <c r="F584" i="16"/>
  <c r="E584" i="16"/>
  <c r="D584" i="16"/>
  <c r="G583" i="16"/>
  <c r="F583" i="16"/>
  <c r="E583" i="16"/>
  <c r="D583" i="16"/>
  <c r="G582" i="16"/>
  <c r="F582" i="16"/>
  <c r="E582" i="16"/>
  <c r="D582" i="16"/>
  <c r="G581" i="16"/>
  <c r="F581" i="16"/>
  <c r="E581" i="16"/>
  <c r="D581" i="16"/>
  <c r="G580" i="16"/>
  <c r="F580" i="16"/>
  <c r="E580" i="16"/>
  <c r="D580" i="16"/>
  <c r="G579" i="16"/>
  <c r="F579" i="16"/>
  <c r="E579" i="16"/>
  <c r="D579" i="16"/>
  <c r="G578" i="16"/>
  <c r="F578" i="16"/>
  <c r="E578" i="16"/>
  <c r="D578" i="16"/>
  <c r="G577" i="16"/>
  <c r="F577" i="16"/>
  <c r="E577" i="16"/>
  <c r="D577" i="16"/>
  <c r="G576" i="16"/>
  <c r="F576" i="16"/>
  <c r="E576" i="16"/>
  <c r="D576" i="16"/>
  <c r="G575" i="16"/>
  <c r="F575" i="16"/>
  <c r="E575" i="16"/>
  <c r="D575" i="16"/>
  <c r="G574" i="16"/>
  <c r="F574" i="16"/>
  <c r="E574" i="16"/>
  <c r="D574" i="16"/>
  <c r="G573" i="16"/>
  <c r="F573" i="16"/>
  <c r="E573" i="16"/>
  <c r="D573" i="16"/>
  <c r="G572" i="16"/>
  <c r="F572" i="16"/>
  <c r="E572" i="16"/>
  <c r="D572" i="16"/>
  <c r="G571" i="16"/>
  <c r="F571" i="16"/>
  <c r="E571" i="16"/>
  <c r="D571" i="16"/>
  <c r="G570" i="16"/>
  <c r="F570" i="16"/>
  <c r="E570" i="16"/>
  <c r="D570" i="16"/>
  <c r="G569" i="16"/>
  <c r="F569" i="16"/>
  <c r="E569" i="16"/>
  <c r="D569" i="16"/>
  <c r="G568" i="16"/>
  <c r="F568" i="16"/>
  <c r="E568" i="16"/>
  <c r="D568" i="16"/>
  <c r="G567" i="16"/>
  <c r="F567" i="16"/>
  <c r="E567" i="16"/>
  <c r="D567" i="16"/>
  <c r="G566" i="16"/>
  <c r="F566" i="16"/>
  <c r="E566" i="16"/>
  <c r="D566" i="16"/>
  <c r="G565" i="16"/>
  <c r="F565" i="16"/>
  <c r="E565" i="16"/>
  <c r="D565" i="16"/>
  <c r="G564" i="16"/>
  <c r="F564" i="16"/>
  <c r="E564" i="16"/>
  <c r="D564" i="16"/>
  <c r="G563" i="16"/>
  <c r="F563" i="16"/>
  <c r="E563" i="16"/>
  <c r="D563" i="16"/>
  <c r="G562" i="16"/>
  <c r="F562" i="16"/>
  <c r="E562" i="16"/>
  <c r="D562" i="16"/>
  <c r="G561" i="16"/>
  <c r="F561" i="16"/>
  <c r="E561" i="16"/>
  <c r="D561" i="16"/>
  <c r="G560" i="16"/>
  <c r="F560" i="16"/>
  <c r="E560" i="16"/>
  <c r="D560" i="16"/>
  <c r="G559" i="16"/>
  <c r="F559" i="16"/>
  <c r="E559" i="16"/>
  <c r="D559" i="16"/>
  <c r="G558" i="16"/>
  <c r="F558" i="16"/>
  <c r="E558" i="16"/>
  <c r="D558" i="16"/>
  <c r="G557" i="16"/>
  <c r="F557" i="16"/>
  <c r="E557" i="16"/>
  <c r="D557" i="16"/>
  <c r="G556" i="16"/>
  <c r="F556" i="16"/>
  <c r="E556" i="16"/>
  <c r="D556" i="16"/>
  <c r="G555" i="16"/>
  <c r="F555" i="16"/>
  <c r="E555" i="16"/>
  <c r="D555" i="16"/>
  <c r="G554" i="16"/>
  <c r="F554" i="16"/>
  <c r="E554" i="16"/>
  <c r="D554" i="16"/>
  <c r="G553" i="16"/>
  <c r="F553" i="16"/>
  <c r="E553" i="16"/>
  <c r="D553" i="16"/>
  <c r="G552" i="16"/>
  <c r="F552" i="16"/>
  <c r="E552" i="16"/>
  <c r="D552" i="16"/>
  <c r="G551" i="16"/>
  <c r="F551" i="16"/>
  <c r="E551" i="16"/>
  <c r="D551" i="16"/>
  <c r="G550" i="16"/>
  <c r="F550" i="16"/>
  <c r="E550" i="16"/>
  <c r="D550" i="16"/>
  <c r="G549" i="16"/>
  <c r="F549" i="16"/>
  <c r="E549" i="16"/>
  <c r="D549" i="16"/>
  <c r="G548" i="16"/>
  <c r="F548" i="16"/>
  <c r="E548" i="16"/>
  <c r="D548" i="16"/>
  <c r="G547" i="16"/>
  <c r="F547" i="16"/>
  <c r="E547" i="16"/>
  <c r="D547" i="16"/>
  <c r="G546" i="16"/>
  <c r="F546" i="16"/>
  <c r="E546" i="16"/>
  <c r="D546" i="16"/>
  <c r="G545" i="16"/>
  <c r="F545" i="16"/>
  <c r="E545" i="16"/>
  <c r="D545" i="16"/>
  <c r="G544" i="16"/>
  <c r="F544" i="16"/>
  <c r="E544" i="16"/>
  <c r="D544" i="16"/>
  <c r="G543" i="16"/>
  <c r="F543" i="16"/>
  <c r="E543" i="16"/>
  <c r="D543" i="16"/>
  <c r="G542" i="16"/>
  <c r="F542" i="16"/>
  <c r="E542" i="16"/>
  <c r="D542" i="16"/>
  <c r="G541" i="16"/>
  <c r="F541" i="16"/>
  <c r="E541" i="16"/>
  <c r="D541" i="16"/>
  <c r="G540" i="16"/>
  <c r="F540" i="16"/>
  <c r="E540" i="16"/>
  <c r="D540" i="16"/>
  <c r="G539" i="16"/>
  <c r="F539" i="16"/>
  <c r="E539" i="16"/>
  <c r="D539" i="16"/>
  <c r="G538" i="16"/>
  <c r="F538" i="16"/>
  <c r="E538" i="16"/>
  <c r="D538" i="16"/>
  <c r="G537" i="16"/>
  <c r="F537" i="16"/>
  <c r="E537" i="16"/>
  <c r="D537" i="16"/>
  <c r="G536" i="16"/>
  <c r="F536" i="16"/>
  <c r="E536" i="16"/>
  <c r="D536" i="16"/>
  <c r="G535" i="16"/>
  <c r="F535" i="16"/>
  <c r="E535" i="16"/>
  <c r="D535" i="16"/>
  <c r="G534" i="16"/>
  <c r="F534" i="16"/>
  <c r="E534" i="16"/>
  <c r="D534" i="16"/>
  <c r="G533" i="16"/>
  <c r="F533" i="16"/>
  <c r="E533" i="16"/>
  <c r="D533" i="16"/>
  <c r="G532" i="16"/>
  <c r="F532" i="16"/>
  <c r="E532" i="16"/>
  <c r="D532" i="16"/>
  <c r="G531" i="16"/>
  <c r="F531" i="16"/>
  <c r="E531" i="16"/>
  <c r="D531" i="16"/>
  <c r="G530" i="16"/>
  <c r="F530" i="16"/>
  <c r="E530" i="16"/>
  <c r="D530" i="16"/>
  <c r="G529" i="16"/>
  <c r="F529" i="16"/>
  <c r="E529" i="16"/>
  <c r="D529" i="16"/>
  <c r="G528" i="16"/>
  <c r="F528" i="16"/>
  <c r="E528" i="16"/>
  <c r="D528" i="16"/>
  <c r="G527" i="16"/>
  <c r="F527" i="16"/>
  <c r="E527" i="16"/>
  <c r="D527" i="16"/>
  <c r="G526" i="16"/>
  <c r="F526" i="16"/>
  <c r="E526" i="16"/>
  <c r="D526" i="16"/>
  <c r="G525" i="16"/>
  <c r="F525" i="16"/>
  <c r="E525" i="16"/>
  <c r="D525" i="16"/>
  <c r="G524" i="16"/>
  <c r="F524" i="16"/>
  <c r="E524" i="16"/>
  <c r="D524" i="16"/>
  <c r="G523" i="16"/>
  <c r="F523" i="16"/>
  <c r="E523" i="16"/>
  <c r="D523" i="16"/>
  <c r="G522" i="16"/>
  <c r="F522" i="16"/>
  <c r="E522" i="16"/>
  <c r="D522" i="16"/>
  <c r="G521" i="16"/>
  <c r="F521" i="16"/>
  <c r="E521" i="16"/>
  <c r="D521" i="16"/>
  <c r="G520" i="16"/>
  <c r="F520" i="16"/>
  <c r="E520" i="16"/>
  <c r="D520" i="16"/>
  <c r="G519" i="16"/>
  <c r="F519" i="16"/>
  <c r="E519" i="16"/>
  <c r="D519" i="16"/>
  <c r="G518" i="16"/>
  <c r="F518" i="16"/>
  <c r="E518" i="16"/>
  <c r="D518" i="16"/>
  <c r="G517" i="16"/>
  <c r="F517" i="16"/>
  <c r="E517" i="16"/>
  <c r="D517" i="16"/>
  <c r="G516" i="16"/>
  <c r="F516" i="16"/>
  <c r="E516" i="16"/>
  <c r="D516" i="16"/>
  <c r="G515" i="16"/>
  <c r="F515" i="16"/>
  <c r="E515" i="16"/>
  <c r="D515" i="16"/>
  <c r="G514" i="16"/>
  <c r="F514" i="16"/>
  <c r="E514" i="16"/>
  <c r="D514" i="16"/>
  <c r="G513" i="16"/>
  <c r="F513" i="16"/>
  <c r="E513" i="16"/>
  <c r="D513" i="16"/>
  <c r="G512" i="16"/>
  <c r="F512" i="16"/>
  <c r="E512" i="16"/>
  <c r="D512" i="16"/>
  <c r="G511" i="16"/>
  <c r="F511" i="16"/>
  <c r="E511" i="16"/>
  <c r="D511" i="16"/>
  <c r="G510" i="16"/>
  <c r="F510" i="16"/>
  <c r="E510" i="16"/>
  <c r="D510" i="16"/>
  <c r="G509" i="16"/>
  <c r="F509" i="16"/>
  <c r="E509" i="16"/>
  <c r="D509" i="16"/>
  <c r="G508" i="16"/>
  <c r="F508" i="16"/>
  <c r="E508" i="16"/>
  <c r="D508" i="16"/>
  <c r="G507" i="16"/>
  <c r="F507" i="16"/>
  <c r="E507" i="16"/>
  <c r="D507" i="16"/>
  <c r="G506" i="16"/>
  <c r="F506" i="16"/>
  <c r="E506" i="16"/>
  <c r="D506" i="16"/>
  <c r="G505" i="16"/>
  <c r="F505" i="16"/>
  <c r="E505" i="16"/>
  <c r="D505" i="16"/>
  <c r="G504" i="16"/>
  <c r="F504" i="16"/>
  <c r="E504" i="16"/>
  <c r="D504" i="16"/>
  <c r="G503" i="16"/>
  <c r="F503" i="16"/>
  <c r="E503" i="16"/>
  <c r="D503" i="16"/>
  <c r="G502" i="16"/>
  <c r="F502" i="16"/>
  <c r="E502" i="16"/>
  <c r="D502" i="16"/>
  <c r="G501" i="16"/>
  <c r="F501" i="16"/>
  <c r="E501" i="16"/>
  <c r="D501" i="16"/>
  <c r="G500" i="16"/>
  <c r="F500" i="16"/>
  <c r="E500" i="16"/>
  <c r="D500" i="16"/>
  <c r="G499" i="16"/>
  <c r="F499" i="16"/>
  <c r="E499" i="16"/>
  <c r="D499" i="16"/>
  <c r="G498" i="16"/>
  <c r="F498" i="16"/>
  <c r="E498" i="16"/>
  <c r="D498" i="16"/>
  <c r="G497" i="16"/>
  <c r="F497" i="16"/>
  <c r="E497" i="16"/>
  <c r="D497" i="16"/>
  <c r="G496" i="16"/>
  <c r="F496" i="16"/>
  <c r="E496" i="16"/>
  <c r="D496" i="16"/>
  <c r="G495" i="16"/>
  <c r="F495" i="16"/>
  <c r="E495" i="16"/>
  <c r="D495" i="16"/>
  <c r="G494" i="16"/>
  <c r="F494" i="16"/>
  <c r="E494" i="16"/>
  <c r="D494" i="16"/>
  <c r="G493" i="16"/>
  <c r="F493" i="16"/>
  <c r="E493" i="16"/>
  <c r="D493" i="16"/>
  <c r="G492" i="16"/>
  <c r="F492" i="16"/>
  <c r="E492" i="16"/>
  <c r="D492" i="16"/>
  <c r="G491" i="16"/>
  <c r="F491" i="16"/>
  <c r="E491" i="16"/>
  <c r="D491" i="16"/>
  <c r="G490" i="16"/>
  <c r="F490" i="16"/>
  <c r="E490" i="16"/>
  <c r="D490" i="16"/>
  <c r="G489" i="16"/>
  <c r="F489" i="16"/>
  <c r="E489" i="16"/>
  <c r="D489" i="16"/>
  <c r="G488" i="16"/>
  <c r="F488" i="16"/>
  <c r="E488" i="16"/>
  <c r="D488" i="16"/>
  <c r="G487" i="16"/>
  <c r="F487" i="16"/>
  <c r="E487" i="16"/>
  <c r="D487" i="16"/>
  <c r="G486" i="16"/>
  <c r="F486" i="16"/>
  <c r="E486" i="16"/>
  <c r="D486" i="16"/>
  <c r="G485" i="16"/>
  <c r="F485" i="16"/>
  <c r="E485" i="16"/>
  <c r="D485" i="16"/>
  <c r="G484" i="16"/>
  <c r="F484" i="16"/>
  <c r="E484" i="16"/>
  <c r="D484" i="16"/>
  <c r="G483" i="16"/>
  <c r="F483" i="16"/>
  <c r="E483" i="16"/>
  <c r="D483" i="16"/>
  <c r="G482" i="16"/>
  <c r="F482" i="16"/>
  <c r="E482" i="16"/>
  <c r="D482" i="16"/>
  <c r="G481" i="16"/>
  <c r="F481" i="16"/>
  <c r="E481" i="16"/>
  <c r="D481" i="16"/>
  <c r="G480" i="16"/>
  <c r="F480" i="16"/>
  <c r="E480" i="16"/>
  <c r="D480" i="16"/>
  <c r="G479" i="16"/>
  <c r="F479" i="16"/>
  <c r="E479" i="16"/>
  <c r="D479" i="16"/>
  <c r="G478" i="16"/>
  <c r="F478" i="16"/>
  <c r="E478" i="16"/>
  <c r="D478" i="16"/>
  <c r="G477" i="16"/>
  <c r="F477" i="16"/>
  <c r="E477" i="16"/>
  <c r="D477" i="16"/>
  <c r="G476" i="16"/>
  <c r="F476" i="16"/>
  <c r="E476" i="16"/>
  <c r="D476" i="16"/>
  <c r="G475" i="16"/>
  <c r="F475" i="16"/>
  <c r="E475" i="16"/>
  <c r="D475" i="16"/>
  <c r="G474" i="16"/>
  <c r="F474" i="16"/>
  <c r="E474" i="16"/>
  <c r="D474" i="16"/>
  <c r="G473" i="16"/>
  <c r="F473" i="16"/>
  <c r="E473" i="16"/>
  <c r="D473" i="16"/>
  <c r="G472" i="16"/>
  <c r="F472" i="16"/>
  <c r="E472" i="16"/>
  <c r="D472" i="16"/>
  <c r="G471" i="16"/>
  <c r="F471" i="16"/>
  <c r="E471" i="16"/>
  <c r="D471" i="16"/>
  <c r="G470" i="16"/>
  <c r="F470" i="16"/>
  <c r="E470" i="16"/>
  <c r="D470" i="16"/>
  <c r="G469" i="16"/>
  <c r="F469" i="16"/>
  <c r="E469" i="16"/>
  <c r="D469" i="16"/>
  <c r="G468" i="16"/>
  <c r="F468" i="16"/>
  <c r="E468" i="16"/>
  <c r="D468" i="16"/>
  <c r="G467" i="16"/>
  <c r="F467" i="16"/>
  <c r="E467" i="16"/>
  <c r="D467" i="16"/>
  <c r="G466" i="16"/>
  <c r="F466" i="16"/>
  <c r="E466" i="16"/>
  <c r="D466" i="16"/>
  <c r="G465" i="16"/>
  <c r="F465" i="16"/>
  <c r="E465" i="16"/>
  <c r="D465" i="16"/>
  <c r="G464" i="16"/>
  <c r="F464" i="16"/>
  <c r="E464" i="16"/>
  <c r="D464" i="16"/>
  <c r="G463" i="16"/>
  <c r="F463" i="16"/>
  <c r="E463" i="16"/>
  <c r="D463" i="16"/>
  <c r="G462" i="16"/>
  <c r="F462" i="16"/>
  <c r="E462" i="16"/>
  <c r="D462" i="16"/>
  <c r="G461" i="16"/>
  <c r="F461" i="16"/>
  <c r="E461" i="16"/>
  <c r="D461" i="16"/>
  <c r="G460" i="16"/>
  <c r="F460" i="16"/>
  <c r="E460" i="16"/>
  <c r="D460" i="16"/>
  <c r="G459" i="16"/>
  <c r="F459" i="16"/>
  <c r="E459" i="16"/>
  <c r="D459" i="16"/>
  <c r="G458" i="16"/>
  <c r="F458" i="16"/>
  <c r="E458" i="16"/>
  <c r="D458" i="16"/>
  <c r="G457" i="16"/>
  <c r="F457" i="16"/>
  <c r="E457" i="16"/>
  <c r="D457" i="16"/>
  <c r="G456" i="16"/>
  <c r="F456" i="16"/>
  <c r="E456" i="16"/>
  <c r="D456" i="16"/>
  <c r="G455" i="16"/>
  <c r="F455" i="16"/>
  <c r="E455" i="16"/>
  <c r="D455" i="16"/>
  <c r="G454" i="16"/>
  <c r="F454" i="16"/>
  <c r="E454" i="16"/>
  <c r="D454" i="16"/>
  <c r="G453" i="16"/>
  <c r="F453" i="16"/>
  <c r="E453" i="16"/>
  <c r="D453" i="16"/>
  <c r="G452" i="16"/>
  <c r="F452" i="16"/>
  <c r="E452" i="16"/>
  <c r="D452" i="16"/>
  <c r="G451" i="16"/>
  <c r="F451" i="16"/>
  <c r="E451" i="16"/>
  <c r="D451" i="16"/>
  <c r="G450" i="16"/>
  <c r="F450" i="16"/>
  <c r="E450" i="16"/>
  <c r="D450" i="16"/>
  <c r="G449" i="16"/>
  <c r="F449" i="16"/>
  <c r="E449" i="16"/>
  <c r="D449" i="16"/>
  <c r="G448" i="16"/>
  <c r="F448" i="16"/>
  <c r="E448" i="16"/>
  <c r="D448" i="16"/>
  <c r="G447" i="16"/>
  <c r="F447" i="16"/>
  <c r="E447" i="16"/>
  <c r="D447" i="16"/>
  <c r="G446" i="16"/>
  <c r="F446" i="16"/>
  <c r="E446" i="16"/>
  <c r="D446" i="16"/>
  <c r="G445" i="16"/>
  <c r="F445" i="16"/>
  <c r="E445" i="16"/>
  <c r="D445" i="16"/>
  <c r="G444" i="16"/>
  <c r="F444" i="16"/>
  <c r="E444" i="16"/>
  <c r="D444" i="16"/>
  <c r="G443" i="16"/>
  <c r="F443" i="16"/>
  <c r="E443" i="16"/>
  <c r="D443" i="16"/>
  <c r="G442" i="16"/>
  <c r="F442" i="16"/>
  <c r="E442" i="16"/>
  <c r="D442" i="16"/>
  <c r="G441" i="16"/>
  <c r="F441" i="16"/>
  <c r="E441" i="16"/>
  <c r="D441" i="16"/>
  <c r="G440" i="16"/>
  <c r="F440" i="16"/>
  <c r="E440" i="16"/>
  <c r="D440" i="16"/>
  <c r="G439" i="16"/>
  <c r="F439" i="16"/>
  <c r="E439" i="16"/>
  <c r="D439" i="16"/>
  <c r="G438" i="16"/>
  <c r="F438" i="16"/>
  <c r="E438" i="16"/>
  <c r="D438" i="16"/>
  <c r="G437" i="16"/>
  <c r="F437" i="16"/>
  <c r="E437" i="16"/>
  <c r="D437" i="16"/>
  <c r="G436" i="16"/>
  <c r="F436" i="16"/>
  <c r="E436" i="16"/>
  <c r="D436" i="16"/>
  <c r="G435" i="16"/>
  <c r="F435" i="16"/>
  <c r="E435" i="16"/>
  <c r="D435" i="16"/>
  <c r="G434" i="16"/>
  <c r="F434" i="16"/>
  <c r="E434" i="16"/>
  <c r="D434" i="16"/>
  <c r="G433" i="16"/>
  <c r="F433" i="16"/>
  <c r="E433" i="16"/>
  <c r="D433" i="16"/>
  <c r="G432" i="16"/>
  <c r="F432" i="16"/>
  <c r="E432" i="16"/>
  <c r="D432" i="16"/>
  <c r="G431" i="16"/>
  <c r="F431" i="16"/>
  <c r="E431" i="16"/>
  <c r="D431" i="16"/>
  <c r="G430" i="16"/>
  <c r="F430" i="16"/>
  <c r="E430" i="16"/>
  <c r="D430" i="16"/>
  <c r="G429" i="16"/>
  <c r="F429" i="16"/>
  <c r="E429" i="16"/>
  <c r="D429" i="16"/>
  <c r="G428" i="16"/>
  <c r="F428" i="16"/>
  <c r="E428" i="16"/>
  <c r="D428" i="16"/>
  <c r="G427" i="16"/>
  <c r="F427" i="16"/>
  <c r="E427" i="16"/>
  <c r="D427" i="16"/>
  <c r="G426" i="16"/>
  <c r="F426" i="16"/>
  <c r="E426" i="16"/>
  <c r="D426" i="16"/>
  <c r="G425" i="16"/>
  <c r="F425" i="16"/>
  <c r="E425" i="16"/>
  <c r="D425" i="16"/>
  <c r="G424" i="16"/>
  <c r="F424" i="16"/>
  <c r="E424" i="16"/>
  <c r="D424" i="16"/>
  <c r="G423" i="16"/>
  <c r="F423" i="16"/>
  <c r="E423" i="16"/>
  <c r="D423" i="16"/>
  <c r="G422" i="16"/>
  <c r="F422" i="16"/>
  <c r="E422" i="16"/>
  <c r="D422" i="16"/>
  <c r="G421" i="16"/>
  <c r="F421" i="16"/>
  <c r="E421" i="16"/>
  <c r="D421" i="16"/>
  <c r="G420" i="16"/>
  <c r="F420" i="16"/>
  <c r="E420" i="16"/>
  <c r="D420" i="16"/>
  <c r="G419" i="16"/>
  <c r="F419" i="16"/>
  <c r="E419" i="16"/>
  <c r="D419" i="16"/>
  <c r="G418" i="16"/>
  <c r="F418" i="16"/>
  <c r="E418" i="16"/>
  <c r="D418" i="16"/>
  <c r="G417" i="16"/>
  <c r="F417" i="16"/>
  <c r="E417" i="16"/>
  <c r="D417" i="16"/>
  <c r="G416" i="16"/>
  <c r="F416" i="16"/>
  <c r="E416" i="16"/>
  <c r="D416" i="16"/>
  <c r="G415" i="16"/>
  <c r="F415" i="16"/>
  <c r="E415" i="16"/>
  <c r="D415" i="16"/>
  <c r="G414" i="16"/>
  <c r="F414" i="16"/>
  <c r="E414" i="16"/>
  <c r="D414" i="16"/>
  <c r="G413" i="16"/>
  <c r="F413" i="16"/>
  <c r="E413" i="16"/>
  <c r="D413" i="16"/>
  <c r="G412" i="16"/>
  <c r="F412" i="16"/>
  <c r="E412" i="16"/>
  <c r="D412" i="16"/>
  <c r="G411" i="16"/>
  <c r="F411" i="16"/>
  <c r="E411" i="16"/>
  <c r="D411" i="16"/>
  <c r="G410" i="16"/>
  <c r="F410" i="16"/>
  <c r="E410" i="16"/>
  <c r="D410" i="16"/>
  <c r="G409" i="16"/>
  <c r="F409" i="16"/>
  <c r="E409" i="16"/>
  <c r="D409" i="16"/>
  <c r="G408" i="16"/>
  <c r="F408" i="16"/>
  <c r="E408" i="16"/>
  <c r="D408" i="16"/>
  <c r="G407" i="16"/>
  <c r="F407" i="16"/>
  <c r="E407" i="16"/>
  <c r="D407" i="16"/>
  <c r="G406" i="16"/>
  <c r="F406" i="16"/>
  <c r="E406" i="16"/>
  <c r="D406" i="16"/>
  <c r="G405" i="16"/>
  <c r="F405" i="16"/>
  <c r="E405" i="16"/>
  <c r="D405" i="16"/>
  <c r="G404" i="16"/>
  <c r="F404" i="16"/>
  <c r="E404" i="16"/>
  <c r="D404" i="16"/>
  <c r="G403" i="16"/>
  <c r="F403" i="16"/>
  <c r="E403" i="16"/>
  <c r="D403" i="16"/>
  <c r="G402" i="16"/>
  <c r="F402" i="16"/>
  <c r="E402" i="16"/>
  <c r="D402" i="16"/>
  <c r="G401" i="16"/>
  <c r="F401" i="16"/>
  <c r="E401" i="16"/>
  <c r="D401" i="16"/>
  <c r="G400" i="16"/>
  <c r="F400" i="16"/>
  <c r="E400" i="16"/>
  <c r="D400" i="16"/>
  <c r="G399" i="16"/>
  <c r="F399" i="16"/>
  <c r="E399" i="16"/>
  <c r="D399" i="16"/>
  <c r="G398" i="16"/>
  <c r="F398" i="16"/>
  <c r="E398" i="16"/>
  <c r="D398" i="16"/>
  <c r="G397" i="16"/>
  <c r="F397" i="16"/>
  <c r="E397" i="16"/>
  <c r="D397" i="16"/>
  <c r="G396" i="16"/>
  <c r="F396" i="16"/>
  <c r="E396" i="16"/>
  <c r="D396" i="16"/>
  <c r="G395" i="16"/>
  <c r="F395" i="16"/>
  <c r="E395" i="16"/>
  <c r="D395" i="16"/>
  <c r="G394" i="16"/>
  <c r="F394" i="16"/>
  <c r="E394" i="16"/>
  <c r="D394" i="16"/>
  <c r="G393" i="16"/>
  <c r="F393" i="16"/>
  <c r="E393" i="16"/>
  <c r="D393" i="16"/>
  <c r="G392" i="16"/>
  <c r="F392" i="16"/>
  <c r="E392" i="16"/>
  <c r="D392" i="16"/>
  <c r="G391" i="16"/>
  <c r="F391" i="16"/>
  <c r="E391" i="16"/>
  <c r="D391" i="16"/>
  <c r="G390" i="16"/>
  <c r="F390" i="16"/>
  <c r="E390" i="16"/>
  <c r="D390" i="16"/>
  <c r="G389" i="16"/>
  <c r="F389" i="16"/>
  <c r="E389" i="16"/>
  <c r="D389" i="16"/>
  <c r="G388" i="16"/>
  <c r="F388" i="16"/>
  <c r="E388" i="16"/>
  <c r="D388" i="16"/>
  <c r="G387" i="16"/>
  <c r="F387" i="16"/>
  <c r="E387" i="16"/>
  <c r="D387" i="16"/>
  <c r="G386" i="16"/>
  <c r="F386" i="16"/>
  <c r="E386" i="16"/>
  <c r="D386" i="16"/>
  <c r="G385" i="16"/>
  <c r="F385" i="16"/>
  <c r="E385" i="16"/>
  <c r="D385" i="16"/>
  <c r="G384" i="16"/>
  <c r="F384" i="16"/>
  <c r="E384" i="16"/>
  <c r="D384" i="16"/>
  <c r="G383" i="16"/>
  <c r="F383" i="16"/>
  <c r="E383" i="16"/>
  <c r="D383" i="16"/>
  <c r="G382" i="16"/>
  <c r="F382" i="16"/>
  <c r="E382" i="16"/>
  <c r="D382" i="16"/>
  <c r="G381" i="16"/>
  <c r="F381" i="16"/>
  <c r="E381" i="16"/>
  <c r="D381" i="16"/>
  <c r="G380" i="16"/>
  <c r="F380" i="16"/>
  <c r="E380" i="16"/>
  <c r="D380" i="16"/>
  <c r="G379" i="16"/>
  <c r="F379" i="16"/>
  <c r="E379" i="16"/>
  <c r="D379" i="16"/>
  <c r="G378" i="16"/>
  <c r="F378" i="16"/>
  <c r="E378" i="16"/>
  <c r="D378" i="16"/>
  <c r="G377" i="16"/>
  <c r="F377" i="16"/>
  <c r="E377" i="16"/>
  <c r="D377" i="16"/>
  <c r="G376" i="16"/>
  <c r="F376" i="16"/>
  <c r="E376" i="16"/>
  <c r="D376" i="16"/>
  <c r="G375" i="16"/>
  <c r="F375" i="16"/>
  <c r="E375" i="16"/>
  <c r="D375" i="16"/>
  <c r="G374" i="16"/>
  <c r="F374" i="16"/>
  <c r="E374" i="16"/>
  <c r="D374" i="16"/>
  <c r="G373" i="16"/>
  <c r="F373" i="16"/>
  <c r="E373" i="16"/>
  <c r="D373" i="16"/>
  <c r="G372" i="16"/>
  <c r="F372" i="16"/>
  <c r="E372" i="16"/>
  <c r="D372" i="16"/>
  <c r="G371" i="16"/>
  <c r="F371" i="16"/>
  <c r="E371" i="16"/>
  <c r="D371" i="16"/>
  <c r="G370" i="16"/>
  <c r="F370" i="16"/>
  <c r="E370" i="16"/>
  <c r="D370" i="16"/>
  <c r="G369" i="16"/>
  <c r="F369" i="16"/>
  <c r="E369" i="16"/>
  <c r="D369" i="16"/>
  <c r="G368" i="16"/>
  <c r="F368" i="16"/>
  <c r="E368" i="16"/>
  <c r="D368" i="16"/>
  <c r="G367" i="16"/>
  <c r="F367" i="16"/>
  <c r="E367" i="16"/>
  <c r="D367" i="16"/>
  <c r="G366" i="16"/>
  <c r="F366" i="16"/>
  <c r="E366" i="16"/>
  <c r="D366" i="16"/>
  <c r="G365" i="16"/>
  <c r="F365" i="16"/>
  <c r="E365" i="16"/>
  <c r="D365" i="16"/>
  <c r="G364" i="16"/>
  <c r="F364" i="16"/>
  <c r="E364" i="16"/>
  <c r="D364" i="16"/>
  <c r="G363" i="16"/>
  <c r="F363" i="16"/>
  <c r="E363" i="16"/>
  <c r="D363" i="16"/>
  <c r="G362" i="16"/>
  <c r="F362" i="16"/>
  <c r="E362" i="16"/>
  <c r="D362" i="16"/>
  <c r="G361" i="16"/>
  <c r="F361" i="16"/>
  <c r="E361" i="16"/>
  <c r="D361" i="16"/>
  <c r="G360" i="16"/>
  <c r="F360" i="16"/>
  <c r="E360" i="16"/>
  <c r="D360" i="16"/>
  <c r="G359" i="16"/>
  <c r="F359" i="16"/>
  <c r="E359" i="16"/>
  <c r="D359" i="16"/>
  <c r="G358" i="16"/>
  <c r="F358" i="16"/>
  <c r="E358" i="16"/>
  <c r="D358" i="16"/>
  <c r="G357" i="16"/>
  <c r="F357" i="16"/>
  <c r="E357" i="16"/>
  <c r="D357" i="16"/>
  <c r="G356" i="16"/>
  <c r="F356" i="16"/>
  <c r="E356" i="16"/>
  <c r="D356" i="16"/>
  <c r="G355" i="16"/>
  <c r="F355" i="16"/>
  <c r="E355" i="16"/>
  <c r="D355" i="16"/>
  <c r="G354" i="16"/>
  <c r="F354" i="16"/>
  <c r="E354" i="16"/>
  <c r="D354" i="16"/>
  <c r="G353" i="16"/>
  <c r="F353" i="16"/>
  <c r="E353" i="16"/>
  <c r="D353" i="16"/>
  <c r="G352" i="16"/>
  <c r="F352" i="16"/>
  <c r="E352" i="16"/>
  <c r="D352" i="16"/>
  <c r="G351" i="16"/>
  <c r="F351" i="16"/>
  <c r="E351" i="16"/>
  <c r="D351" i="16"/>
  <c r="G350" i="16"/>
  <c r="F350" i="16"/>
  <c r="E350" i="16"/>
  <c r="D350" i="16"/>
  <c r="G349" i="16"/>
  <c r="F349" i="16"/>
  <c r="E349" i="16"/>
  <c r="D349" i="16"/>
  <c r="G348" i="16"/>
  <c r="F348" i="16"/>
  <c r="E348" i="16"/>
  <c r="D348" i="16"/>
  <c r="G347" i="16"/>
  <c r="F347" i="16"/>
  <c r="E347" i="16"/>
  <c r="D347" i="16"/>
  <c r="G346" i="16"/>
  <c r="F346" i="16"/>
  <c r="E346" i="16"/>
  <c r="D346" i="16"/>
  <c r="G345" i="16"/>
  <c r="F345" i="16"/>
  <c r="E345" i="16"/>
  <c r="D345" i="16"/>
  <c r="G344" i="16"/>
  <c r="F344" i="16"/>
  <c r="E344" i="16"/>
  <c r="D344" i="16"/>
  <c r="G343" i="16"/>
  <c r="F343" i="16"/>
  <c r="E343" i="16"/>
  <c r="D343" i="16"/>
  <c r="G342" i="16"/>
  <c r="F342" i="16"/>
  <c r="E342" i="16"/>
  <c r="D342" i="16"/>
  <c r="G341" i="16"/>
  <c r="F341" i="16"/>
  <c r="E341" i="16"/>
  <c r="D341" i="16"/>
  <c r="G340" i="16"/>
  <c r="F340" i="16"/>
  <c r="E340" i="16"/>
  <c r="D340" i="16"/>
  <c r="G339" i="16"/>
  <c r="F339" i="16"/>
  <c r="E339" i="16"/>
  <c r="D339" i="16"/>
  <c r="G338" i="16"/>
  <c r="F338" i="16"/>
  <c r="E338" i="16"/>
  <c r="D338" i="16"/>
  <c r="G337" i="16"/>
  <c r="F337" i="16"/>
  <c r="E337" i="16"/>
  <c r="D337" i="16"/>
  <c r="G336" i="16"/>
  <c r="F336" i="16"/>
  <c r="E336" i="16"/>
  <c r="D336" i="16"/>
  <c r="G335" i="16"/>
  <c r="F335" i="16"/>
  <c r="E335" i="16"/>
  <c r="D335" i="16"/>
  <c r="G334" i="16"/>
  <c r="F334" i="16"/>
  <c r="E334" i="16"/>
  <c r="D334" i="16"/>
  <c r="G333" i="16"/>
  <c r="F333" i="16"/>
  <c r="E333" i="16"/>
  <c r="D333" i="16"/>
  <c r="G332" i="16"/>
  <c r="F332" i="16"/>
  <c r="E332" i="16"/>
  <c r="D332" i="16"/>
  <c r="G331" i="16"/>
  <c r="F331" i="16"/>
  <c r="E331" i="16"/>
  <c r="D331" i="16"/>
  <c r="G330" i="16"/>
  <c r="F330" i="16"/>
  <c r="E330" i="16"/>
  <c r="D330" i="16"/>
  <c r="G329" i="16"/>
  <c r="F329" i="16"/>
  <c r="E329" i="16"/>
  <c r="D329" i="16"/>
  <c r="G328" i="16"/>
  <c r="F328" i="16"/>
  <c r="E328" i="16"/>
  <c r="D328" i="16"/>
  <c r="G327" i="16"/>
  <c r="F327" i="16"/>
  <c r="E327" i="16"/>
  <c r="D327" i="16"/>
  <c r="G326" i="16"/>
  <c r="F326" i="16"/>
  <c r="E326" i="16"/>
  <c r="D326" i="16"/>
  <c r="G325" i="16"/>
  <c r="F325" i="16"/>
  <c r="E325" i="16"/>
  <c r="D325" i="16"/>
  <c r="G324" i="16"/>
  <c r="F324" i="16"/>
  <c r="E324" i="16"/>
  <c r="D324" i="16"/>
  <c r="G323" i="16"/>
  <c r="F323" i="16"/>
  <c r="E323" i="16"/>
  <c r="D323" i="16"/>
  <c r="G322" i="16"/>
  <c r="F322" i="16"/>
  <c r="E322" i="16"/>
  <c r="D322" i="16"/>
  <c r="G321" i="16"/>
  <c r="F321" i="16"/>
  <c r="E321" i="16"/>
  <c r="D321" i="16"/>
  <c r="G320" i="16"/>
  <c r="F320" i="16"/>
  <c r="E320" i="16"/>
  <c r="D320" i="16"/>
  <c r="G319" i="16"/>
  <c r="F319" i="16"/>
  <c r="E319" i="16"/>
  <c r="D319" i="16"/>
  <c r="G318" i="16"/>
  <c r="F318" i="16"/>
  <c r="E318" i="16"/>
  <c r="D318" i="16"/>
  <c r="G317" i="16"/>
  <c r="F317" i="16"/>
  <c r="E317" i="16"/>
  <c r="D317" i="16"/>
  <c r="G316" i="16"/>
  <c r="F316" i="16"/>
  <c r="E316" i="16"/>
  <c r="D316" i="16"/>
  <c r="G315" i="16"/>
  <c r="F315" i="16"/>
  <c r="E315" i="16"/>
  <c r="D315" i="16"/>
  <c r="G314" i="16"/>
  <c r="F314" i="16"/>
  <c r="E314" i="16"/>
  <c r="D314" i="16"/>
  <c r="G313" i="16"/>
  <c r="F313" i="16"/>
  <c r="E313" i="16"/>
  <c r="D313" i="16"/>
  <c r="G312" i="16"/>
  <c r="F312" i="16"/>
  <c r="E312" i="16"/>
  <c r="D312" i="16"/>
  <c r="G311" i="16"/>
  <c r="F311" i="16"/>
  <c r="E311" i="16"/>
  <c r="D311" i="16"/>
  <c r="G310" i="16"/>
  <c r="F310" i="16"/>
  <c r="E310" i="16"/>
  <c r="D310" i="16"/>
  <c r="G309" i="16"/>
  <c r="F309" i="16"/>
  <c r="E309" i="16"/>
  <c r="D309" i="16"/>
  <c r="G308" i="16"/>
  <c r="F308" i="16"/>
  <c r="E308" i="16"/>
  <c r="D308" i="16"/>
  <c r="G307" i="16"/>
  <c r="F307" i="16"/>
  <c r="E307" i="16"/>
  <c r="D307" i="16"/>
  <c r="G306" i="16"/>
  <c r="F306" i="16"/>
  <c r="E306" i="16"/>
  <c r="D306" i="16"/>
  <c r="G305" i="16"/>
  <c r="F305" i="16"/>
  <c r="E305" i="16"/>
  <c r="D305" i="16"/>
  <c r="G304" i="16"/>
  <c r="F304" i="16"/>
  <c r="E304" i="16"/>
  <c r="D304" i="16"/>
  <c r="G303" i="16"/>
  <c r="F303" i="16"/>
  <c r="E303" i="16"/>
  <c r="D303" i="16"/>
  <c r="G302" i="16"/>
  <c r="F302" i="16"/>
  <c r="E302" i="16"/>
  <c r="D302" i="16"/>
  <c r="G301" i="16"/>
  <c r="F301" i="16"/>
  <c r="E301" i="16"/>
  <c r="D301" i="16"/>
  <c r="G300" i="16"/>
  <c r="F300" i="16"/>
  <c r="E300" i="16"/>
  <c r="D300" i="16"/>
  <c r="G299" i="16"/>
  <c r="F299" i="16"/>
  <c r="E299" i="16"/>
  <c r="D299" i="16"/>
  <c r="G298" i="16"/>
  <c r="F298" i="16"/>
  <c r="E298" i="16"/>
  <c r="D298" i="16"/>
  <c r="G297" i="16"/>
  <c r="F297" i="16"/>
  <c r="E297" i="16"/>
  <c r="D297" i="16"/>
  <c r="G296" i="16"/>
  <c r="F296" i="16"/>
  <c r="E296" i="16"/>
  <c r="D296" i="16"/>
  <c r="G295" i="16"/>
  <c r="F295" i="16"/>
  <c r="E295" i="16"/>
  <c r="D295" i="16"/>
  <c r="G294" i="16"/>
  <c r="F294" i="16"/>
  <c r="E294" i="16"/>
  <c r="D294" i="16"/>
  <c r="G293" i="16"/>
  <c r="F293" i="16"/>
  <c r="E293" i="16"/>
  <c r="D293" i="16"/>
  <c r="G292" i="16"/>
  <c r="F292" i="16"/>
  <c r="E292" i="16"/>
  <c r="D292" i="16"/>
  <c r="G291" i="16"/>
  <c r="F291" i="16"/>
  <c r="E291" i="16"/>
  <c r="D291" i="16"/>
  <c r="G290" i="16"/>
  <c r="F290" i="16"/>
  <c r="E290" i="16"/>
  <c r="D290" i="16"/>
  <c r="G289" i="16"/>
  <c r="F289" i="16"/>
  <c r="E289" i="16"/>
  <c r="D289" i="16"/>
  <c r="G288" i="16"/>
  <c r="F288" i="16"/>
  <c r="E288" i="16"/>
  <c r="D288" i="16"/>
  <c r="G287" i="16"/>
  <c r="F287" i="16"/>
  <c r="E287" i="16"/>
  <c r="D287" i="16"/>
  <c r="G286" i="16"/>
  <c r="F286" i="16"/>
  <c r="E286" i="16"/>
  <c r="D286" i="16"/>
  <c r="G285" i="16"/>
  <c r="F285" i="16"/>
  <c r="E285" i="16"/>
  <c r="D285" i="16"/>
  <c r="G284" i="16"/>
  <c r="F284" i="16"/>
  <c r="E284" i="16"/>
  <c r="D284" i="16"/>
  <c r="G283" i="16"/>
  <c r="F283" i="16"/>
  <c r="E283" i="16"/>
  <c r="D283" i="16"/>
  <c r="G282" i="16"/>
  <c r="F282" i="16"/>
  <c r="E282" i="16"/>
  <c r="D282" i="16"/>
  <c r="G281" i="16"/>
  <c r="F281" i="16"/>
  <c r="E281" i="16"/>
  <c r="D281" i="16"/>
  <c r="G280" i="16"/>
  <c r="F280" i="16"/>
  <c r="E280" i="16"/>
  <c r="D280" i="16"/>
  <c r="G279" i="16"/>
  <c r="F279" i="16"/>
  <c r="E279" i="16"/>
  <c r="D279" i="16"/>
  <c r="G278" i="16"/>
  <c r="F278" i="16"/>
  <c r="E278" i="16"/>
  <c r="D278" i="16"/>
  <c r="G277" i="16"/>
  <c r="F277" i="16"/>
  <c r="E277" i="16"/>
  <c r="D277" i="16"/>
  <c r="G276" i="16"/>
  <c r="F276" i="16"/>
  <c r="E276" i="16"/>
  <c r="D276" i="16"/>
  <c r="G275" i="16"/>
  <c r="F275" i="16"/>
  <c r="E275" i="16"/>
  <c r="D275" i="16"/>
  <c r="G274" i="16"/>
  <c r="F274" i="16"/>
  <c r="E274" i="16"/>
  <c r="D274" i="16"/>
  <c r="G273" i="16"/>
  <c r="F273" i="16"/>
  <c r="E273" i="16"/>
  <c r="D273" i="16"/>
  <c r="G272" i="16"/>
  <c r="F272" i="16"/>
  <c r="E272" i="16"/>
  <c r="D272" i="16"/>
  <c r="G271" i="16"/>
  <c r="F271" i="16"/>
  <c r="E271" i="16"/>
  <c r="D271" i="16"/>
  <c r="G270" i="16"/>
  <c r="F270" i="16"/>
  <c r="E270" i="16"/>
  <c r="D270" i="16"/>
  <c r="G269" i="16"/>
  <c r="F269" i="16"/>
  <c r="E269" i="16"/>
  <c r="D269" i="16"/>
  <c r="G268" i="16"/>
  <c r="F268" i="16"/>
  <c r="E268" i="16"/>
  <c r="D268" i="16"/>
  <c r="G267" i="16"/>
  <c r="F267" i="16"/>
  <c r="E267" i="16"/>
  <c r="D267" i="16"/>
  <c r="G266" i="16"/>
  <c r="F266" i="16"/>
  <c r="E266" i="16"/>
  <c r="D266" i="16"/>
  <c r="G265" i="16"/>
  <c r="F265" i="16"/>
  <c r="E265" i="16"/>
  <c r="D265" i="16"/>
  <c r="G264" i="16"/>
  <c r="F264" i="16"/>
  <c r="E264" i="16"/>
  <c r="D264" i="16"/>
  <c r="G263" i="16"/>
  <c r="F263" i="16"/>
  <c r="E263" i="16"/>
  <c r="D263" i="16"/>
  <c r="G262" i="16"/>
  <c r="F262" i="16"/>
  <c r="E262" i="16"/>
  <c r="D262" i="16"/>
  <c r="G261" i="16"/>
  <c r="F261" i="16"/>
  <c r="E261" i="16"/>
  <c r="D261" i="16"/>
  <c r="G260" i="16"/>
  <c r="F260" i="16"/>
  <c r="E260" i="16"/>
  <c r="D260" i="16"/>
  <c r="G259" i="16"/>
  <c r="F259" i="16"/>
  <c r="E259" i="16"/>
  <c r="D259" i="16"/>
  <c r="G258" i="16"/>
  <c r="F258" i="16"/>
  <c r="E258" i="16"/>
  <c r="D258" i="16"/>
  <c r="G257" i="16"/>
  <c r="F257" i="16"/>
  <c r="E257" i="16"/>
  <c r="D257" i="16"/>
  <c r="G256" i="16"/>
  <c r="F256" i="16"/>
  <c r="E256" i="16"/>
  <c r="D256" i="16"/>
  <c r="G255" i="16"/>
  <c r="F255" i="16"/>
  <c r="E255" i="16"/>
  <c r="D255" i="16"/>
  <c r="G254" i="16"/>
  <c r="F254" i="16"/>
  <c r="E254" i="16"/>
  <c r="D254" i="16"/>
  <c r="G253" i="16"/>
  <c r="F253" i="16"/>
  <c r="E253" i="16"/>
  <c r="D253" i="16"/>
  <c r="G252" i="16"/>
  <c r="F252" i="16"/>
  <c r="E252" i="16"/>
  <c r="D252" i="16"/>
  <c r="G251" i="16"/>
  <c r="F251" i="16"/>
  <c r="E251" i="16"/>
  <c r="D251" i="16"/>
  <c r="G250" i="16"/>
  <c r="F250" i="16"/>
  <c r="E250" i="16"/>
  <c r="D250" i="16"/>
  <c r="G249" i="16"/>
  <c r="F249" i="16"/>
  <c r="E249" i="16"/>
  <c r="D249" i="16"/>
  <c r="G248" i="16"/>
  <c r="F248" i="16"/>
  <c r="E248" i="16"/>
  <c r="D248" i="16"/>
  <c r="G247" i="16"/>
  <c r="F247" i="16"/>
  <c r="E247" i="16"/>
  <c r="D247" i="16"/>
  <c r="G246" i="16"/>
  <c r="F246" i="16"/>
  <c r="E246" i="16"/>
  <c r="D246" i="16"/>
  <c r="G245" i="16"/>
  <c r="F245" i="16"/>
  <c r="E245" i="16"/>
  <c r="D245" i="16"/>
  <c r="G244" i="16"/>
  <c r="F244" i="16"/>
  <c r="E244" i="16"/>
  <c r="D244" i="16"/>
  <c r="G243" i="16"/>
  <c r="F243" i="16"/>
  <c r="E243" i="16"/>
  <c r="D243" i="16"/>
  <c r="G242" i="16"/>
  <c r="F242" i="16"/>
  <c r="E242" i="16"/>
  <c r="D242" i="16"/>
  <c r="G241" i="16"/>
  <c r="F241" i="16"/>
  <c r="E241" i="16"/>
  <c r="D241" i="16"/>
  <c r="G240" i="16"/>
  <c r="F240" i="16"/>
  <c r="E240" i="16"/>
  <c r="D240" i="16"/>
  <c r="G239" i="16"/>
  <c r="F239" i="16"/>
  <c r="E239" i="16"/>
  <c r="D239" i="16"/>
  <c r="G238" i="16"/>
  <c r="F238" i="16"/>
  <c r="E238" i="16"/>
  <c r="D238" i="16"/>
  <c r="G237" i="16"/>
  <c r="F237" i="16"/>
  <c r="E237" i="16"/>
  <c r="D237" i="16"/>
  <c r="G236" i="16"/>
  <c r="F236" i="16"/>
  <c r="E236" i="16"/>
  <c r="D236" i="16"/>
  <c r="G235" i="16"/>
  <c r="F235" i="16"/>
  <c r="E235" i="16"/>
  <c r="D235" i="16"/>
  <c r="G234" i="16"/>
  <c r="F234" i="16"/>
  <c r="E234" i="16"/>
  <c r="D234" i="16"/>
  <c r="G233" i="16"/>
  <c r="F233" i="16"/>
  <c r="E233" i="16"/>
  <c r="D233" i="16"/>
  <c r="G232" i="16"/>
  <c r="F232" i="16"/>
  <c r="E232" i="16"/>
  <c r="D232" i="16"/>
  <c r="G231" i="16"/>
  <c r="F231" i="16"/>
  <c r="E231" i="16"/>
  <c r="D231" i="16"/>
  <c r="G230" i="16"/>
  <c r="F230" i="16"/>
  <c r="E230" i="16"/>
  <c r="D230" i="16"/>
  <c r="G229" i="16"/>
  <c r="F229" i="16"/>
  <c r="E229" i="16"/>
  <c r="D229" i="16"/>
  <c r="G228" i="16"/>
  <c r="F228" i="16"/>
  <c r="E228" i="16"/>
  <c r="D228" i="16"/>
  <c r="G227" i="16"/>
  <c r="F227" i="16"/>
  <c r="E227" i="16"/>
  <c r="D227" i="16"/>
  <c r="G226" i="16"/>
  <c r="F226" i="16"/>
  <c r="E226" i="16"/>
  <c r="D226" i="16"/>
  <c r="G225" i="16"/>
  <c r="F225" i="16"/>
  <c r="E225" i="16"/>
  <c r="D225" i="16"/>
  <c r="G224" i="16"/>
  <c r="F224" i="16"/>
  <c r="E224" i="16"/>
  <c r="D224" i="16"/>
  <c r="G223" i="16"/>
  <c r="F223" i="16"/>
  <c r="E223" i="16"/>
  <c r="D223" i="16"/>
  <c r="G222" i="16"/>
  <c r="F222" i="16"/>
  <c r="E222" i="16"/>
  <c r="D222" i="16"/>
  <c r="G221" i="16"/>
  <c r="F221" i="16"/>
  <c r="E221" i="16"/>
  <c r="D221" i="16"/>
  <c r="G220" i="16"/>
  <c r="F220" i="16"/>
  <c r="E220" i="16"/>
  <c r="D220" i="16"/>
  <c r="G219" i="16"/>
  <c r="F219" i="16"/>
  <c r="E219" i="16"/>
  <c r="D219" i="16"/>
  <c r="G218" i="16"/>
  <c r="F218" i="16"/>
  <c r="E218" i="16"/>
  <c r="D218" i="16"/>
  <c r="G217" i="16"/>
  <c r="F217" i="16"/>
  <c r="E217" i="16"/>
  <c r="D217" i="16"/>
  <c r="G216" i="16"/>
  <c r="F216" i="16"/>
  <c r="E216" i="16"/>
  <c r="D216" i="16"/>
  <c r="G215" i="16"/>
  <c r="F215" i="16"/>
  <c r="E215" i="16"/>
  <c r="D215" i="16"/>
  <c r="G214" i="16"/>
  <c r="F214" i="16"/>
  <c r="E214" i="16"/>
  <c r="D214" i="16"/>
  <c r="G213" i="16"/>
  <c r="F213" i="16"/>
  <c r="E213" i="16"/>
  <c r="D213" i="16"/>
  <c r="G212" i="16"/>
  <c r="F212" i="16"/>
  <c r="E212" i="16"/>
  <c r="D212" i="16"/>
  <c r="G211" i="16"/>
  <c r="F211" i="16"/>
  <c r="E211" i="16"/>
  <c r="D211" i="16"/>
  <c r="G210" i="16"/>
  <c r="F210" i="16"/>
  <c r="E210" i="16"/>
  <c r="D210" i="16"/>
  <c r="G209" i="16"/>
  <c r="F209" i="16"/>
  <c r="E209" i="16"/>
  <c r="D209" i="16"/>
  <c r="G208" i="16"/>
  <c r="F208" i="16"/>
  <c r="E208" i="16"/>
  <c r="D208" i="16"/>
  <c r="G207" i="16"/>
  <c r="F207" i="16"/>
  <c r="E207" i="16"/>
  <c r="D207" i="16"/>
  <c r="G206" i="16"/>
  <c r="F206" i="16"/>
  <c r="E206" i="16"/>
  <c r="D206" i="16"/>
  <c r="G205" i="16"/>
  <c r="F205" i="16"/>
  <c r="E205" i="16"/>
  <c r="D205" i="16"/>
  <c r="G204" i="16"/>
  <c r="F204" i="16"/>
  <c r="E204" i="16"/>
  <c r="D204" i="16"/>
  <c r="G203" i="16"/>
  <c r="F203" i="16"/>
  <c r="E203" i="16"/>
  <c r="D203" i="16"/>
  <c r="G202" i="16"/>
  <c r="F202" i="16"/>
  <c r="E202" i="16"/>
  <c r="D202" i="16"/>
  <c r="G201" i="16"/>
  <c r="F201" i="16"/>
  <c r="E201" i="16"/>
  <c r="D201" i="16"/>
  <c r="G200" i="16"/>
  <c r="F200" i="16"/>
  <c r="E200" i="16"/>
  <c r="D200" i="16"/>
  <c r="G199" i="16"/>
  <c r="F199" i="16"/>
  <c r="E199" i="16"/>
  <c r="D199" i="16"/>
  <c r="G198" i="16"/>
  <c r="F198" i="16"/>
  <c r="E198" i="16"/>
  <c r="D198" i="16"/>
  <c r="G197" i="16"/>
  <c r="F197" i="16"/>
  <c r="E197" i="16"/>
  <c r="D197" i="16"/>
  <c r="G196" i="16"/>
  <c r="F196" i="16"/>
  <c r="E196" i="16"/>
  <c r="D196" i="16"/>
  <c r="G195" i="16"/>
  <c r="F195" i="16"/>
  <c r="E195" i="16"/>
  <c r="D195" i="16"/>
  <c r="G194" i="16"/>
  <c r="F194" i="16"/>
  <c r="E194" i="16"/>
  <c r="D194" i="16"/>
  <c r="G193" i="16"/>
  <c r="F193" i="16"/>
  <c r="E193" i="16"/>
  <c r="D193" i="16"/>
  <c r="G192" i="16"/>
  <c r="F192" i="16"/>
  <c r="E192" i="16"/>
  <c r="D192" i="16"/>
  <c r="G191" i="16"/>
  <c r="F191" i="16"/>
  <c r="E191" i="16"/>
  <c r="D191" i="16"/>
  <c r="G190" i="16"/>
  <c r="F190" i="16"/>
  <c r="E190" i="16"/>
  <c r="D190" i="16"/>
  <c r="G189" i="16"/>
  <c r="F189" i="16"/>
  <c r="E189" i="16"/>
  <c r="D189" i="16"/>
  <c r="G188" i="16"/>
  <c r="F188" i="16"/>
  <c r="E188" i="16"/>
  <c r="D188" i="16"/>
  <c r="G187" i="16"/>
  <c r="F187" i="16"/>
  <c r="E187" i="16"/>
  <c r="D187" i="16"/>
  <c r="G186" i="16"/>
  <c r="F186" i="16"/>
  <c r="E186" i="16"/>
  <c r="D186" i="16"/>
  <c r="G185" i="16"/>
  <c r="F185" i="16"/>
  <c r="E185" i="16"/>
  <c r="D185" i="16"/>
  <c r="G184" i="16"/>
  <c r="F184" i="16"/>
  <c r="E184" i="16"/>
  <c r="D184" i="16"/>
  <c r="G183" i="16"/>
  <c r="F183" i="16"/>
  <c r="E183" i="16"/>
  <c r="D183" i="16"/>
  <c r="G182" i="16"/>
  <c r="F182" i="16"/>
  <c r="E182" i="16"/>
  <c r="D182" i="16"/>
  <c r="G181" i="16"/>
  <c r="F181" i="16"/>
  <c r="E181" i="16"/>
  <c r="D181" i="16"/>
  <c r="G180" i="16"/>
  <c r="F180" i="16"/>
  <c r="E180" i="16"/>
  <c r="D180" i="16"/>
  <c r="G179" i="16"/>
  <c r="F179" i="16"/>
  <c r="E179" i="16"/>
  <c r="D179" i="16"/>
  <c r="G178" i="16"/>
  <c r="F178" i="16"/>
  <c r="E178" i="16"/>
  <c r="D178" i="16"/>
  <c r="G177" i="16"/>
  <c r="F177" i="16"/>
  <c r="E177" i="16"/>
  <c r="D177" i="16"/>
  <c r="G176" i="16"/>
  <c r="F176" i="16"/>
  <c r="E176" i="16"/>
  <c r="D176" i="16"/>
  <c r="G175" i="16"/>
  <c r="F175" i="16"/>
  <c r="E175" i="16"/>
  <c r="D175" i="16"/>
  <c r="G174" i="16"/>
  <c r="F174" i="16"/>
  <c r="E174" i="16"/>
  <c r="D174" i="16"/>
  <c r="G173" i="16"/>
  <c r="F173" i="16"/>
  <c r="E173" i="16"/>
  <c r="D173" i="16"/>
  <c r="G172" i="16"/>
  <c r="F172" i="16"/>
  <c r="E172" i="16"/>
  <c r="D172" i="16"/>
  <c r="G171" i="16"/>
  <c r="F171" i="16"/>
  <c r="E171" i="16"/>
  <c r="D171" i="16"/>
  <c r="G170" i="16"/>
  <c r="F170" i="16"/>
  <c r="E170" i="16"/>
  <c r="D170" i="16"/>
  <c r="G169" i="16"/>
  <c r="F169" i="16"/>
  <c r="E169" i="16"/>
  <c r="D169" i="16"/>
  <c r="G168" i="16"/>
  <c r="F168" i="16"/>
  <c r="E168" i="16"/>
  <c r="D168" i="16"/>
  <c r="G167" i="16"/>
  <c r="F167" i="16"/>
  <c r="E167" i="16"/>
  <c r="D167" i="16"/>
  <c r="G166" i="16"/>
  <c r="F166" i="16"/>
  <c r="E166" i="16"/>
  <c r="D166" i="16"/>
  <c r="G165" i="16"/>
  <c r="F165" i="16"/>
  <c r="E165" i="16"/>
  <c r="D165" i="16"/>
  <c r="G164" i="16"/>
  <c r="F164" i="16"/>
  <c r="E164" i="16"/>
  <c r="D164" i="16"/>
  <c r="G163" i="16"/>
  <c r="F163" i="16"/>
  <c r="E163" i="16"/>
  <c r="D163" i="16"/>
  <c r="G162" i="16"/>
  <c r="F162" i="16"/>
  <c r="E162" i="16"/>
  <c r="D162" i="16"/>
  <c r="G161" i="16"/>
  <c r="F161" i="16"/>
  <c r="E161" i="16"/>
  <c r="D161" i="16"/>
  <c r="G160" i="16"/>
  <c r="F160" i="16"/>
  <c r="E160" i="16"/>
  <c r="D160" i="16"/>
  <c r="G159" i="16"/>
  <c r="F159" i="16"/>
  <c r="E159" i="16"/>
  <c r="D159" i="16"/>
  <c r="G158" i="16"/>
  <c r="F158" i="16"/>
  <c r="E158" i="16"/>
  <c r="D158" i="16"/>
  <c r="G157" i="16"/>
  <c r="F157" i="16"/>
  <c r="E157" i="16"/>
  <c r="D157" i="16"/>
  <c r="G156" i="16"/>
  <c r="F156" i="16"/>
  <c r="E156" i="16"/>
  <c r="D156" i="16"/>
  <c r="G155" i="16"/>
  <c r="F155" i="16"/>
  <c r="E155" i="16"/>
  <c r="D155" i="16"/>
  <c r="G154" i="16"/>
  <c r="F154" i="16"/>
  <c r="E154" i="16"/>
  <c r="D154" i="16"/>
  <c r="G153" i="16"/>
  <c r="F153" i="16"/>
  <c r="E153" i="16"/>
  <c r="D153" i="16"/>
  <c r="G152" i="16"/>
  <c r="F152" i="16"/>
  <c r="E152" i="16"/>
  <c r="D152" i="16"/>
  <c r="G151" i="16"/>
  <c r="F151" i="16"/>
  <c r="E151" i="16"/>
  <c r="D151" i="16"/>
  <c r="G150" i="16"/>
  <c r="F150" i="16"/>
  <c r="E150" i="16"/>
  <c r="D150" i="16"/>
  <c r="G149" i="16"/>
  <c r="F149" i="16"/>
  <c r="E149" i="16"/>
  <c r="D149" i="16"/>
  <c r="G148" i="16"/>
  <c r="F148" i="16"/>
  <c r="E148" i="16"/>
  <c r="D148" i="16"/>
  <c r="G147" i="16"/>
  <c r="F147" i="16"/>
  <c r="E147" i="16"/>
  <c r="D147" i="16"/>
  <c r="G146" i="16"/>
  <c r="F146" i="16"/>
  <c r="E146" i="16"/>
  <c r="D146" i="16"/>
  <c r="G145" i="16"/>
  <c r="F145" i="16"/>
  <c r="E145" i="16"/>
  <c r="D145" i="16"/>
  <c r="G144" i="16"/>
  <c r="F144" i="16"/>
  <c r="E144" i="16"/>
  <c r="D144" i="16"/>
  <c r="G143" i="16"/>
  <c r="F143" i="16"/>
  <c r="E143" i="16"/>
  <c r="D143" i="16"/>
  <c r="G142" i="16"/>
  <c r="F142" i="16"/>
  <c r="E142" i="16"/>
  <c r="D142" i="16"/>
  <c r="G141" i="16"/>
  <c r="F141" i="16"/>
  <c r="E141" i="16"/>
  <c r="D141" i="16"/>
  <c r="G140" i="16"/>
  <c r="F140" i="16"/>
  <c r="E140" i="16"/>
  <c r="D140" i="16"/>
  <c r="G139" i="16"/>
  <c r="F139" i="16"/>
  <c r="E139" i="16"/>
  <c r="D139" i="16"/>
  <c r="G138" i="16"/>
  <c r="F138" i="16"/>
  <c r="E138" i="16"/>
  <c r="D138" i="16"/>
  <c r="G137" i="16"/>
  <c r="F137" i="16"/>
  <c r="E137" i="16"/>
  <c r="D137" i="16"/>
  <c r="G136" i="16"/>
  <c r="F136" i="16"/>
  <c r="E136" i="16"/>
  <c r="D136" i="16"/>
  <c r="G135" i="16"/>
  <c r="F135" i="16"/>
  <c r="E135" i="16"/>
  <c r="D135" i="16"/>
  <c r="G134" i="16"/>
  <c r="F134" i="16"/>
  <c r="E134" i="16"/>
  <c r="D134" i="16"/>
  <c r="G133" i="16"/>
  <c r="F133" i="16"/>
  <c r="E133" i="16"/>
  <c r="D133" i="16"/>
  <c r="G132" i="16"/>
  <c r="F132" i="16"/>
  <c r="E132" i="16"/>
  <c r="D132" i="16"/>
  <c r="G131" i="16"/>
  <c r="F131" i="16"/>
  <c r="E131" i="16"/>
  <c r="D131" i="16"/>
  <c r="G130" i="16"/>
  <c r="F130" i="16"/>
  <c r="E130" i="16"/>
  <c r="D130" i="16"/>
  <c r="G129" i="16"/>
  <c r="F129" i="16"/>
  <c r="E129" i="16"/>
  <c r="D129" i="16"/>
  <c r="G128" i="16"/>
  <c r="F128" i="16"/>
  <c r="E128" i="16"/>
  <c r="D128" i="16"/>
  <c r="G127" i="16"/>
  <c r="F127" i="16"/>
  <c r="E127" i="16"/>
  <c r="D127" i="16"/>
  <c r="G126" i="16"/>
  <c r="F126" i="16"/>
  <c r="E126" i="16"/>
  <c r="D126" i="16"/>
  <c r="G125" i="16"/>
  <c r="F125" i="16"/>
  <c r="E125" i="16"/>
  <c r="D125" i="16"/>
  <c r="G124" i="16"/>
  <c r="F124" i="16"/>
  <c r="E124" i="16"/>
  <c r="D124" i="16"/>
  <c r="G123" i="16"/>
  <c r="F123" i="16"/>
  <c r="E123" i="16"/>
  <c r="D123" i="16"/>
  <c r="G122" i="16"/>
  <c r="F122" i="16"/>
  <c r="E122" i="16"/>
  <c r="D122" i="16"/>
  <c r="G121" i="16"/>
  <c r="F121" i="16"/>
  <c r="E121" i="16"/>
  <c r="D121" i="16"/>
  <c r="G120" i="16"/>
  <c r="F120" i="16"/>
  <c r="E120" i="16"/>
  <c r="D120" i="16"/>
  <c r="G119" i="16"/>
  <c r="F119" i="16"/>
  <c r="E119" i="16"/>
  <c r="D119" i="16"/>
  <c r="G118" i="16"/>
  <c r="F118" i="16"/>
  <c r="E118" i="16"/>
  <c r="D118" i="16"/>
  <c r="G117" i="16"/>
  <c r="F117" i="16"/>
  <c r="E117" i="16"/>
  <c r="D117" i="16"/>
  <c r="G116" i="16"/>
  <c r="F116" i="16"/>
  <c r="E116" i="16"/>
  <c r="D116" i="16"/>
  <c r="G115" i="16"/>
  <c r="F115" i="16"/>
  <c r="E115" i="16"/>
  <c r="D115" i="16"/>
  <c r="G114" i="16"/>
  <c r="F114" i="16"/>
  <c r="E114" i="16"/>
  <c r="D114" i="16"/>
  <c r="G113" i="16"/>
  <c r="F113" i="16"/>
  <c r="E113" i="16"/>
  <c r="D113" i="16"/>
  <c r="G112" i="16"/>
  <c r="F112" i="16"/>
  <c r="E112" i="16"/>
  <c r="D112" i="16"/>
  <c r="G111" i="16"/>
  <c r="F111" i="16"/>
  <c r="E111" i="16"/>
  <c r="D111" i="16"/>
  <c r="G110" i="16"/>
  <c r="F110" i="16"/>
  <c r="E110" i="16"/>
  <c r="D110" i="16"/>
  <c r="G109" i="16"/>
  <c r="F109" i="16"/>
  <c r="E109" i="16"/>
  <c r="D109" i="16"/>
  <c r="G108" i="16"/>
  <c r="F108" i="16"/>
  <c r="E108" i="16"/>
  <c r="D108" i="16"/>
  <c r="G107" i="16"/>
  <c r="F107" i="16"/>
  <c r="E107" i="16"/>
  <c r="D107" i="16"/>
  <c r="G106" i="16"/>
  <c r="F106" i="16"/>
  <c r="E106" i="16"/>
  <c r="D106" i="16"/>
  <c r="G105" i="16"/>
  <c r="F105" i="16"/>
  <c r="E105" i="16"/>
  <c r="D105" i="16"/>
  <c r="G104" i="16"/>
  <c r="F104" i="16"/>
  <c r="E104" i="16"/>
  <c r="D104" i="16"/>
  <c r="G103" i="16"/>
  <c r="F103" i="16"/>
  <c r="E103" i="16"/>
  <c r="D103" i="16"/>
  <c r="G102" i="16"/>
  <c r="F102" i="16"/>
  <c r="E102" i="16"/>
  <c r="D102" i="16"/>
  <c r="G101" i="16"/>
  <c r="F101" i="16"/>
  <c r="E101" i="16"/>
  <c r="D101" i="16"/>
  <c r="G100" i="16"/>
  <c r="F100" i="16"/>
  <c r="E100" i="16"/>
  <c r="D100" i="16"/>
  <c r="G99" i="16"/>
  <c r="F99" i="16"/>
  <c r="E99" i="16"/>
  <c r="D99" i="16"/>
  <c r="G98" i="16"/>
  <c r="F98" i="16"/>
  <c r="E98" i="16"/>
  <c r="D98" i="16"/>
  <c r="G97" i="16"/>
  <c r="F97" i="16"/>
  <c r="E97" i="16"/>
  <c r="D97" i="16"/>
  <c r="G96" i="16"/>
  <c r="F96" i="16"/>
  <c r="E96" i="16"/>
  <c r="D96" i="16"/>
  <c r="G95" i="16"/>
  <c r="F95" i="16"/>
  <c r="E95" i="16"/>
  <c r="D95" i="16"/>
  <c r="G94" i="16"/>
  <c r="F94" i="16"/>
  <c r="E94" i="16"/>
  <c r="D94" i="16"/>
  <c r="G93" i="16"/>
  <c r="F93" i="16"/>
  <c r="E93" i="16"/>
  <c r="D93" i="16"/>
  <c r="G92" i="16"/>
  <c r="F92" i="16"/>
  <c r="E92" i="16"/>
  <c r="D92" i="16"/>
  <c r="G91" i="16"/>
  <c r="F91" i="16"/>
  <c r="E91" i="16"/>
  <c r="D91" i="16"/>
  <c r="G90" i="16"/>
  <c r="F90" i="16"/>
  <c r="E90" i="16"/>
  <c r="D90" i="16"/>
  <c r="G89" i="16"/>
  <c r="F89" i="16"/>
  <c r="E89" i="16"/>
  <c r="D89" i="16"/>
  <c r="G88" i="16"/>
  <c r="F88" i="16"/>
  <c r="E88" i="16"/>
  <c r="D88" i="16"/>
  <c r="G87" i="16"/>
  <c r="F87" i="16"/>
  <c r="E87" i="16"/>
  <c r="D87" i="16"/>
  <c r="G86" i="16"/>
  <c r="F86" i="16"/>
  <c r="E86" i="16"/>
  <c r="D86" i="16"/>
  <c r="G85" i="16"/>
  <c r="F85" i="16"/>
  <c r="E85" i="16"/>
  <c r="D85" i="16"/>
  <c r="G84" i="16"/>
  <c r="F84" i="16"/>
  <c r="E84" i="16"/>
  <c r="D84" i="16"/>
  <c r="G83" i="16"/>
  <c r="F83" i="16"/>
  <c r="E83" i="16"/>
  <c r="D83" i="16"/>
  <c r="G82" i="16"/>
  <c r="F82" i="16"/>
  <c r="E82" i="16"/>
  <c r="D82" i="16"/>
  <c r="G81" i="16"/>
  <c r="F81" i="16"/>
  <c r="E81" i="16"/>
  <c r="D81" i="16"/>
  <c r="G80" i="16"/>
  <c r="F80" i="16"/>
  <c r="E80" i="16"/>
  <c r="D80" i="16"/>
  <c r="G79" i="16"/>
  <c r="F79" i="16"/>
  <c r="E79" i="16"/>
  <c r="D79" i="16"/>
  <c r="G78" i="16"/>
  <c r="F78" i="16"/>
  <c r="E78" i="16"/>
  <c r="D78" i="16"/>
  <c r="G77" i="16"/>
  <c r="F77" i="16"/>
  <c r="E77" i="16"/>
  <c r="D77" i="16"/>
  <c r="G76" i="16"/>
  <c r="F76" i="16"/>
  <c r="E76" i="16"/>
  <c r="D76" i="16"/>
  <c r="G75" i="16"/>
  <c r="F75" i="16"/>
  <c r="E75" i="16"/>
  <c r="D75" i="16"/>
  <c r="G74" i="16"/>
  <c r="F74" i="16"/>
  <c r="E74" i="16"/>
  <c r="D74" i="16"/>
  <c r="G73" i="16"/>
  <c r="F73" i="16"/>
  <c r="E73" i="16"/>
  <c r="D73" i="16"/>
  <c r="G72" i="16"/>
  <c r="F72" i="16"/>
  <c r="E72" i="16"/>
  <c r="D72" i="16"/>
  <c r="G71" i="16"/>
  <c r="F71" i="16"/>
  <c r="E71" i="16"/>
  <c r="D71" i="16"/>
  <c r="G70" i="16"/>
  <c r="F70" i="16"/>
  <c r="E70" i="16"/>
  <c r="D70" i="16"/>
  <c r="G69" i="16"/>
  <c r="F69" i="16"/>
  <c r="E69" i="16"/>
  <c r="D69" i="16"/>
  <c r="G68" i="16"/>
  <c r="F68" i="16"/>
  <c r="E68" i="16"/>
  <c r="D68" i="16"/>
  <c r="G67" i="16"/>
  <c r="F67" i="16"/>
  <c r="E67" i="16"/>
  <c r="D67" i="16"/>
  <c r="G66" i="16"/>
  <c r="F66" i="16"/>
  <c r="E66" i="16"/>
  <c r="D66" i="16"/>
  <c r="G65" i="16"/>
  <c r="F65" i="16"/>
  <c r="E65" i="16"/>
  <c r="D65" i="16"/>
  <c r="G64" i="16"/>
  <c r="F64" i="16"/>
  <c r="E64" i="16"/>
  <c r="D64" i="16"/>
  <c r="G63" i="16"/>
  <c r="F63" i="16"/>
  <c r="E63" i="16"/>
  <c r="D63" i="16"/>
  <c r="G62" i="16"/>
  <c r="F62" i="16"/>
  <c r="E62" i="16"/>
  <c r="D62" i="16"/>
  <c r="G61" i="16"/>
  <c r="F61" i="16"/>
  <c r="E61" i="16"/>
  <c r="D61" i="16"/>
  <c r="G60" i="16"/>
  <c r="F60" i="16"/>
  <c r="E60" i="16"/>
  <c r="D60" i="16"/>
  <c r="G59" i="16"/>
  <c r="F59" i="16"/>
  <c r="E59" i="16"/>
  <c r="D59" i="16"/>
  <c r="G58" i="16"/>
  <c r="F58" i="16"/>
  <c r="E58" i="16"/>
  <c r="D58" i="16"/>
  <c r="G57" i="16"/>
  <c r="F57" i="16"/>
  <c r="E57" i="16"/>
  <c r="D57" i="16"/>
  <c r="G56" i="16"/>
  <c r="F56" i="16"/>
  <c r="E56" i="16"/>
  <c r="D56" i="16"/>
  <c r="G55" i="16"/>
  <c r="F55" i="16"/>
  <c r="E55" i="16"/>
  <c r="D55" i="16"/>
  <c r="G54" i="16"/>
  <c r="F54" i="16"/>
  <c r="E54" i="16"/>
  <c r="D54" i="16"/>
  <c r="G53" i="16"/>
  <c r="F53" i="16"/>
  <c r="E53" i="16"/>
  <c r="D53" i="16"/>
  <c r="G52" i="16"/>
  <c r="F52" i="16"/>
  <c r="E52" i="16"/>
  <c r="D52" i="16"/>
  <c r="G51" i="16"/>
  <c r="F51" i="16"/>
  <c r="E51" i="16"/>
  <c r="D51" i="16"/>
  <c r="G50" i="16"/>
  <c r="F50" i="16"/>
  <c r="E50" i="16"/>
  <c r="D50" i="16"/>
  <c r="G49" i="16"/>
  <c r="F49" i="16"/>
  <c r="E49" i="16"/>
  <c r="D49" i="16"/>
  <c r="G48" i="16"/>
  <c r="F48" i="16"/>
  <c r="E48" i="16"/>
  <c r="D48" i="16"/>
  <c r="G47" i="16"/>
  <c r="F47" i="16"/>
  <c r="E47" i="16"/>
  <c r="D47" i="16"/>
  <c r="G46" i="16"/>
  <c r="F46" i="16"/>
  <c r="E46" i="16"/>
  <c r="D46" i="16"/>
  <c r="G45" i="16"/>
  <c r="F45" i="16"/>
  <c r="E45" i="16"/>
  <c r="D45" i="16"/>
  <c r="G44" i="16"/>
  <c r="F44" i="16"/>
  <c r="E44" i="16"/>
  <c r="D44" i="16"/>
  <c r="G43" i="16"/>
  <c r="F43" i="16"/>
  <c r="E43" i="16"/>
  <c r="D43" i="16"/>
  <c r="G42" i="16"/>
  <c r="F42" i="16"/>
  <c r="E42" i="16"/>
  <c r="D42" i="16"/>
  <c r="G41" i="16"/>
  <c r="F41" i="16"/>
  <c r="E41" i="16"/>
  <c r="D41" i="16"/>
  <c r="G40" i="16"/>
  <c r="F40" i="16"/>
  <c r="E40" i="16"/>
  <c r="D40" i="16"/>
  <c r="G39" i="16"/>
  <c r="F39" i="16"/>
  <c r="E39" i="16"/>
  <c r="D39" i="16"/>
  <c r="G38" i="16"/>
  <c r="F38" i="16"/>
  <c r="E38" i="16"/>
  <c r="D38" i="16"/>
  <c r="G37" i="16"/>
  <c r="F37" i="16"/>
  <c r="E37" i="16"/>
  <c r="D37" i="16"/>
  <c r="G36" i="16"/>
  <c r="F36" i="16"/>
  <c r="E36" i="16"/>
  <c r="D36" i="16"/>
  <c r="G35" i="16"/>
  <c r="F35" i="16"/>
  <c r="E35" i="16"/>
  <c r="D35" i="16"/>
  <c r="G34" i="16"/>
  <c r="F34" i="16"/>
  <c r="E34" i="16"/>
  <c r="D34" i="16"/>
  <c r="G33" i="16"/>
  <c r="F33" i="16"/>
  <c r="E33" i="16"/>
  <c r="D33" i="16"/>
  <c r="G32" i="16"/>
  <c r="F32" i="16"/>
  <c r="E32" i="16"/>
  <c r="D32" i="16"/>
  <c r="G31" i="16"/>
  <c r="F31" i="16"/>
  <c r="E31" i="16"/>
  <c r="D31" i="16"/>
  <c r="G30" i="16"/>
  <c r="F30" i="16"/>
  <c r="E30" i="16"/>
  <c r="D30" i="16"/>
  <c r="G29" i="16"/>
  <c r="F29" i="16"/>
  <c r="E29" i="16"/>
  <c r="D29" i="16"/>
  <c r="G28" i="16"/>
  <c r="F28" i="16"/>
  <c r="E28" i="16"/>
  <c r="D28" i="16"/>
  <c r="G27" i="16"/>
  <c r="F27" i="16"/>
  <c r="E27" i="16"/>
  <c r="D27" i="16"/>
  <c r="G26" i="16"/>
  <c r="F26" i="16"/>
  <c r="E26" i="16"/>
  <c r="D26" i="16"/>
  <c r="G25" i="16"/>
  <c r="F25" i="16"/>
  <c r="E25" i="16"/>
  <c r="D25" i="16"/>
  <c r="G24" i="16"/>
  <c r="F24" i="16"/>
  <c r="E24" i="16"/>
  <c r="D24" i="16"/>
  <c r="G23" i="16"/>
  <c r="F23" i="16"/>
  <c r="E23" i="16"/>
  <c r="D23" i="16"/>
  <c r="G22" i="16"/>
  <c r="F22" i="16"/>
  <c r="E22" i="16"/>
  <c r="D22" i="16"/>
  <c r="G21" i="16"/>
  <c r="F21" i="16"/>
  <c r="E21" i="16"/>
  <c r="D21" i="16"/>
  <c r="G20" i="16"/>
  <c r="F20" i="16"/>
  <c r="E20" i="16"/>
  <c r="D20" i="16"/>
  <c r="G19" i="16"/>
  <c r="F19" i="16"/>
  <c r="E19" i="16"/>
  <c r="D19" i="16"/>
  <c r="G18" i="16"/>
  <c r="F18" i="16"/>
  <c r="E18" i="16"/>
  <c r="D18" i="16"/>
  <c r="G17" i="16"/>
  <c r="F17" i="16"/>
  <c r="E17" i="16"/>
  <c r="D17" i="16"/>
  <c r="G16" i="16"/>
  <c r="F16" i="16"/>
  <c r="E16" i="16"/>
  <c r="D16" i="16"/>
  <c r="G15" i="16"/>
  <c r="F15" i="16"/>
  <c r="E15" i="16"/>
  <c r="D15" i="16"/>
  <c r="G14" i="16"/>
  <c r="F14" i="16"/>
  <c r="E14" i="16"/>
  <c r="D14" i="16"/>
  <c r="G13" i="16"/>
  <c r="F13" i="16"/>
  <c r="E13" i="16"/>
  <c r="D13" i="16"/>
  <c r="G12" i="16"/>
  <c r="F12" i="16"/>
  <c r="E12" i="16"/>
  <c r="D12" i="16"/>
  <c r="G11" i="16"/>
  <c r="F11" i="16"/>
  <c r="E11" i="16"/>
  <c r="D11" i="16"/>
  <c r="G10" i="16"/>
  <c r="F10" i="16"/>
  <c r="E10" i="16"/>
  <c r="D10" i="16"/>
  <c r="G9" i="16"/>
  <c r="F9" i="16"/>
  <c r="E9" i="16"/>
  <c r="D9" i="16"/>
  <c r="G8" i="16"/>
  <c r="F8" i="16"/>
  <c r="E8" i="16"/>
  <c r="D8" i="16"/>
  <c r="G7" i="16"/>
  <c r="F7" i="16"/>
  <c r="E7" i="16"/>
  <c r="D7" i="16"/>
  <c r="G6" i="16"/>
  <c r="F6" i="16"/>
  <c r="E6" i="16"/>
  <c r="D6" i="16"/>
  <c r="A6" i="16" s="1"/>
  <c r="G5" i="16"/>
  <c r="F5" i="16"/>
  <c r="E5" i="16"/>
  <c r="D5" i="16"/>
  <c r="G4" i="16"/>
  <c r="F4" i="16"/>
  <c r="E4" i="16"/>
  <c r="D4" i="16"/>
  <c r="A4" i="16" s="1"/>
  <c r="I359" i="16"/>
  <c r="I714" i="16" s="1"/>
  <c r="I6" i="16"/>
  <c r="I7" i="16" s="1"/>
  <c r="I5" i="16"/>
  <c r="I360" i="16" s="1"/>
  <c r="A5" i="16"/>
  <c r="C1" i="16"/>
  <c r="D1" i="16" s="1"/>
  <c r="E1" i="16" s="1"/>
  <c r="F1" i="16" s="1"/>
  <c r="G1" i="16" s="1"/>
  <c r="H1" i="16" s="1"/>
  <c r="I1" i="16" s="1"/>
  <c r="J1" i="16" s="1"/>
  <c r="K1" i="16" s="1"/>
  <c r="L1" i="16" s="1"/>
  <c r="K65" i="10"/>
  <c r="L65" i="10" s="1"/>
  <c r="M65" i="10" s="1"/>
  <c r="K66" i="10"/>
  <c r="L66" i="10" s="1"/>
  <c r="M66" i="10" s="1"/>
  <c r="K67" i="10"/>
  <c r="L67" i="10" s="1"/>
  <c r="M67" i="10" s="1"/>
  <c r="K68" i="10"/>
  <c r="L68" i="10" s="1"/>
  <c r="M68" i="10" s="1"/>
  <c r="O68" i="10"/>
  <c r="K69" i="10"/>
  <c r="L69" i="10" s="1"/>
  <c r="M69" i="10" s="1"/>
  <c r="K70" i="10"/>
  <c r="L70" i="10" s="1"/>
  <c r="M70" i="10" s="1"/>
  <c r="K71" i="10"/>
  <c r="L71" i="10" s="1"/>
  <c r="M71" i="10" s="1"/>
  <c r="K72" i="10"/>
  <c r="L72" i="10" s="1"/>
  <c r="M72" i="10" s="1"/>
  <c r="O72" i="10"/>
  <c r="K73" i="10"/>
  <c r="L73" i="10" s="1"/>
  <c r="M73" i="10" s="1"/>
  <c r="K74" i="10"/>
  <c r="L74" i="10" s="1"/>
  <c r="M74" i="10" s="1"/>
  <c r="K75" i="10"/>
  <c r="L75" i="10" s="1"/>
  <c r="M75" i="10" s="1"/>
  <c r="K76" i="10"/>
  <c r="L76" i="10" s="1"/>
  <c r="M76" i="10" s="1"/>
  <c r="O76" i="10"/>
  <c r="K77" i="10"/>
  <c r="L77" i="10" s="1"/>
  <c r="M77" i="10" s="1"/>
  <c r="K78" i="10"/>
  <c r="L78" i="10" s="1"/>
  <c r="M78" i="10" s="1"/>
  <c r="K79" i="10"/>
  <c r="L79" i="10" s="1"/>
  <c r="M79" i="10" s="1"/>
  <c r="K80" i="10"/>
  <c r="L80" i="10" s="1"/>
  <c r="M80" i="10" s="1"/>
  <c r="O80" i="10"/>
  <c r="K81" i="10"/>
  <c r="L81" i="10" s="1"/>
  <c r="M81" i="10" s="1"/>
  <c r="K82" i="10"/>
  <c r="L82" i="10" s="1"/>
  <c r="M82" i="10" s="1"/>
  <c r="K83" i="10"/>
  <c r="L83" i="10" s="1"/>
  <c r="M83" i="10" s="1"/>
  <c r="K84" i="10"/>
  <c r="L84" i="10" s="1"/>
  <c r="M84" i="10" s="1"/>
  <c r="O84" i="10"/>
  <c r="K85" i="10"/>
  <c r="L85" i="10" s="1"/>
  <c r="M85" i="10" s="1"/>
  <c r="K86" i="10"/>
  <c r="L86" i="10" s="1"/>
  <c r="M86" i="10" s="1"/>
  <c r="K87" i="10"/>
  <c r="L87" i="10" s="1"/>
  <c r="M87" i="10" s="1"/>
  <c r="K88" i="10"/>
  <c r="L88" i="10" s="1"/>
  <c r="M88" i="10" s="1"/>
  <c r="O88" i="10"/>
  <c r="K89" i="10"/>
  <c r="L89" i="10" s="1"/>
  <c r="M89" i="10" s="1"/>
  <c r="K90" i="10"/>
  <c r="L90" i="10" s="1"/>
  <c r="M90" i="10" s="1"/>
  <c r="K91" i="10"/>
  <c r="L91" i="10" s="1"/>
  <c r="M91" i="10" s="1"/>
  <c r="K92" i="10"/>
  <c r="L92" i="10" s="1"/>
  <c r="M92" i="10" s="1"/>
  <c r="O92" i="10"/>
  <c r="K93" i="10"/>
  <c r="L93" i="10" s="1"/>
  <c r="M93" i="10" s="1"/>
  <c r="K94" i="10"/>
  <c r="L94" i="10" s="1"/>
  <c r="M94" i="10" s="1"/>
  <c r="K95" i="10"/>
  <c r="L95" i="10" s="1"/>
  <c r="M95" i="10" s="1"/>
  <c r="K96" i="10"/>
  <c r="L96" i="10" s="1"/>
  <c r="M96" i="10" s="1"/>
  <c r="K97" i="10"/>
  <c r="L97" i="10" s="1"/>
  <c r="M97" i="10" s="1"/>
  <c r="K98" i="10"/>
  <c r="L98" i="10" s="1"/>
  <c r="M98" i="10" s="1"/>
  <c r="K99" i="10"/>
  <c r="L99" i="10" s="1"/>
  <c r="M99" i="10" s="1"/>
  <c r="K100" i="10"/>
  <c r="L100" i="10" s="1"/>
  <c r="M100" i="10" s="1"/>
  <c r="K101" i="10"/>
  <c r="L101" i="10" s="1"/>
  <c r="M101" i="10" s="1"/>
  <c r="K102" i="10"/>
  <c r="L102" i="10" s="1"/>
  <c r="M102" i="10" s="1"/>
  <c r="K103" i="10"/>
  <c r="L103" i="10" s="1"/>
  <c r="M103" i="10" s="1"/>
  <c r="K104" i="10"/>
  <c r="L104" i="10" s="1"/>
  <c r="M104" i="10" s="1"/>
  <c r="K105" i="10"/>
  <c r="L105" i="10" s="1"/>
  <c r="M105" i="10" s="1"/>
  <c r="K106" i="10"/>
  <c r="L106" i="10" s="1"/>
  <c r="M106" i="10" s="1"/>
  <c r="K107" i="10"/>
  <c r="L107" i="10" s="1"/>
  <c r="M107" i="10" s="1"/>
  <c r="K108" i="10"/>
  <c r="L108" i="10" s="1"/>
  <c r="M108" i="10" s="1"/>
  <c r="K109" i="10"/>
  <c r="L109" i="10" s="1"/>
  <c r="M109" i="10" s="1"/>
  <c r="K110" i="10"/>
  <c r="L110" i="10" s="1"/>
  <c r="M110" i="10" s="1"/>
  <c r="K111" i="10"/>
  <c r="L111" i="10" s="1"/>
  <c r="M111" i="10" s="1"/>
  <c r="K112" i="10"/>
  <c r="L112" i="10" s="1"/>
  <c r="M112" i="10" s="1"/>
  <c r="K113" i="10"/>
  <c r="L113" i="10" s="1"/>
  <c r="M113" i="10" s="1"/>
  <c r="K114" i="10"/>
  <c r="L114" i="10" s="1"/>
  <c r="M114" i="10" s="1"/>
  <c r="K115" i="10"/>
  <c r="L115" i="10" s="1"/>
  <c r="M115" i="10" s="1"/>
  <c r="K116" i="10"/>
  <c r="L116" i="10" s="1"/>
  <c r="M116" i="10" s="1"/>
  <c r="K117" i="10"/>
  <c r="L117" i="10" s="1"/>
  <c r="M117" i="10" s="1"/>
  <c r="K118" i="10"/>
  <c r="L118" i="10" s="1"/>
  <c r="M118" i="10" s="1"/>
  <c r="K119" i="10"/>
  <c r="L119" i="10" s="1"/>
  <c r="M119" i="10" s="1"/>
  <c r="K120" i="10"/>
  <c r="L120" i="10" s="1"/>
  <c r="M120" i="10" s="1"/>
  <c r="K121" i="10"/>
  <c r="L121" i="10" s="1"/>
  <c r="M121" i="10" s="1"/>
  <c r="K122" i="10"/>
  <c r="L122" i="10" s="1"/>
  <c r="M122" i="10" s="1"/>
  <c r="K123" i="10"/>
  <c r="L123" i="10" s="1"/>
  <c r="M123" i="10" s="1"/>
  <c r="K124" i="10"/>
  <c r="L124" i="10" s="1"/>
  <c r="M124" i="10" s="1"/>
  <c r="K125" i="10"/>
  <c r="L125" i="10" s="1"/>
  <c r="M125" i="10" s="1"/>
  <c r="K126" i="10"/>
  <c r="L126" i="10" s="1"/>
  <c r="M126" i="10" s="1"/>
  <c r="K127" i="10"/>
  <c r="L127" i="10" s="1"/>
  <c r="M127" i="10" s="1"/>
  <c r="K128" i="10"/>
  <c r="L128" i="10" s="1"/>
  <c r="M128" i="10" s="1"/>
  <c r="K129" i="10"/>
  <c r="L129" i="10" s="1"/>
  <c r="M129" i="10" s="1"/>
  <c r="K130" i="10"/>
  <c r="L130" i="10" s="1"/>
  <c r="M130" i="10" s="1"/>
  <c r="K131" i="10"/>
  <c r="L131" i="10" s="1"/>
  <c r="M131" i="10" s="1"/>
  <c r="K132" i="10"/>
  <c r="L132" i="10" s="1"/>
  <c r="M132" i="10" s="1"/>
  <c r="K133" i="10"/>
  <c r="L133" i="10" s="1"/>
  <c r="M133" i="10" s="1"/>
  <c r="K134" i="10"/>
  <c r="L134" i="10" s="1"/>
  <c r="M134" i="10" s="1"/>
  <c r="K135" i="10"/>
  <c r="L135" i="10" s="1"/>
  <c r="M135" i="10" s="1"/>
  <c r="K136" i="10"/>
  <c r="L136" i="10" s="1"/>
  <c r="M136" i="10" s="1"/>
  <c r="K137" i="10"/>
  <c r="L137" i="10" s="1"/>
  <c r="M137" i="10" s="1"/>
  <c r="K138" i="10"/>
  <c r="L138" i="10" s="1"/>
  <c r="M138" i="10" s="1"/>
  <c r="K139" i="10"/>
  <c r="L139" i="10" s="1"/>
  <c r="M139" i="10" s="1"/>
  <c r="K140" i="10"/>
  <c r="L140" i="10" s="1"/>
  <c r="M140" i="10" s="1"/>
  <c r="K141" i="10"/>
  <c r="L141" i="10" s="1"/>
  <c r="M141" i="10" s="1"/>
  <c r="K142" i="10"/>
  <c r="L142" i="10" s="1"/>
  <c r="M142" i="10" s="1"/>
  <c r="K143" i="10"/>
  <c r="L143" i="10" s="1"/>
  <c r="M143" i="10" s="1"/>
  <c r="K144" i="10"/>
  <c r="L144" i="10" s="1"/>
  <c r="M144" i="10" s="1"/>
  <c r="K145" i="10"/>
  <c r="L145" i="10" s="1"/>
  <c r="M145" i="10" s="1"/>
  <c r="K146" i="10"/>
  <c r="L146" i="10" s="1"/>
  <c r="M146" i="10" s="1"/>
  <c r="K147" i="10"/>
  <c r="L147" i="10" s="1"/>
  <c r="M147" i="10" s="1"/>
  <c r="K148" i="10"/>
  <c r="L148" i="10" s="1"/>
  <c r="M148" i="10" s="1"/>
  <c r="K149" i="10"/>
  <c r="L149" i="10" s="1"/>
  <c r="M149" i="10" s="1"/>
  <c r="K150" i="10"/>
  <c r="L150" i="10" s="1"/>
  <c r="M150" i="10" s="1"/>
  <c r="K151" i="10"/>
  <c r="L151" i="10" s="1"/>
  <c r="M151" i="10" s="1"/>
  <c r="K152" i="10"/>
  <c r="L152" i="10" s="1"/>
  <c r="M152" i="10" s="1"/>
  <c r="K153" i="10"/>
  <c r="L153" i="10" s="1"/>
  <c r="M153" i="10" s="1"/>
  <c r="K154" i="10"/>
  <c r="L154" i="10" s="1"/>
  <c r="M154" i="10" s="1"/>
  <c r="K155" i="10"/>
  <c r="L155" i="10" s="1"/>
  <c r="M155" i="10" s="1"/>
  <c r="K156" i="10"/>
  <c r="L156" i="10" s="1"/>
  <c r="M156" i="10" s="1"/>
  <c r="K157" i="10"/>
  <c r="L157" i="10" s="1"/>
  <c r="M157" i="10" s="1"/>
  <c r="K158" i="10"/>
  <c r="L158" i="10" s="1"/>
  <c r="M158" i="10" s="1"/>
  <c r="K159" i="10"/>
  <c r="L159" i="10" s="1"/>
  <c r="M159" i="10" s="1"/>
  <c r="K160" i="10"/>
  <c r="L160" i="10" s="1"/>
  <c r="M160" i="10" s="1"/>
  <c r="K161" i="10"/>
  <c r="L161" i="10" s="1"/>
  <c r="M161" i="10" s="1"/>
  <c r="K162" i="10"/>
  <c r="L162" i="10" s="1"/>
  <c r="M162" i="10" s="1"/>
  <c r="K163" i="10"/>
  <c r="L163" i="10" s="1"/>
  <c r="M163" i="10" s="1"/>
  <c r="K164" i="10"/>
  <c r="L164" i="10" s="1"/>
  <c r="M164" i="10" s="1"/>
  <c r="K165" i="10"/>
  <c r="L165" i="10" s="1"/>
  <c r="M165" i="10" s="1"/>
  <c r="K166" i="10"/>
  <c r="L166" i="10" s="1"/>
  <c r="M166" i="10" s="1"/>
  <c r="K167" i="10"/>
  <c r="L167" i="10" s="1"/>
  <c r="M167" i="10" s="1"/>
  <c r="K168" i="10"/>
  <c r="L168" i="10" s="1"/>
  <c r="M168" i="10" s="1"/>
  <c r="K169" i="10"/>
  <c r="L169" i="10" s="1"/>
  <c r="M169" i="10" s="1"/>
  <c r="K170" i="10"/>
  <c r="L170" i="10" s="1"/>
  <c r="M170" i="10" s="1"/>
  <c r="K171" i="10"/>
  <c r="L171" i="10" s="1"/>
  <c r="M171" i="10" s="1"/>
  <c r="K172" i="10"/>
  <c r="L172" i="10" s="1"/>
  <c r="M172" i="10" s="1"/>
  <c r="K173" i="10"/>
  <c r="L173" i="10" s="1"/>
  <c r="M173" i="10" s="1"/>
  <c r="K174" i="10"/>
  <c r="L174" i="10" s="1"/>
  <c r="M174" i="10" s="1"/>
  <c r="K175" i="10"/>
  <c r="L175" i="10" s="1"/>
  <c r="M175" i="10" s="1"/>
  <c r="K176" i="10"/>
  <c r="L176" i="10" s="1"/>
  <c r="M176" i="10" s="1"/>
  <c r="K177" i="10"/>
  <c r="L177" i="10" s="1"/>
  <c r="M177" i="10" s="1"/>
  <c r="K178" i="10"/>
  <c r="L178" i="10" s="1"/>
  <c r="M178" i="10" s="1"/>
  <c r="K179" i="10"/>
  <c r="L179" i="10" s="1"/>
  <c r="M179" i="10" s="1"/>
  <c r="K180" i="10"/>
  <c r="L180" i="10" s="1"/>
  <c r="M180" i="10" s="1"/>
  <c r="K181" i="10"/>
  <c r="L181" i="10" s="1"/>
  <c r="M181" i="10" s="1"/>
  <c r="K182" i="10"/>
  <c r="L182" i="10" s="1"/>
  <c r="M182" i="10" s="1"/>
  <c r="K183" i="10"/>
  <c r="L183" i="10" s="1"/>
  <c r="M183" i="10" s="1"/>
  <c r="K184" i="10"/>
  <c r="L184" i="10" s="1"/>
  <c r="M184" i="10" s="1"/>
  <c r="K185" i="10"/>
  <c r="L185" i="10" s="1"/>
  <c r="M185" i="10" s="1"/>
  <c r="K186" i="10"/>
  <c r="L186" i="10" s="1"/>
  <c r="M186" i="10" s="1"/>
  <c r="K187" i="10"/>
  <c r="L187" i="10" s="1"/>
  <c r="M187" i="10" s="1"/>
  <c r="K188" i="10"/>
  <c r="L188" i="10" s="1"/>
  <c r="M188" i="10" s="1"/>
  <c r="K189" i="10"/>
  <c r="L189" i="10" s="1"/>
  <c r="M189" i="10" s="1"/>
  <c r="K190" i="10"/>
  <c r="L190" i="10" s="1"/>
  <c r="M190" i="10" s="1"/>
  <c r="K191" i="10"/>
  <c r="L191" i="10" s="1"/>
  <c r="M191" i="10" s="1"/>
  <c r="K192" i="10"/>
  <c r="L192" i="10" s="1"/>
  <c r="M192" i="10" s="1"/>
  <c r="K193" i="10"/>
  <c r="L193" i="10" s="1"/>
  <c r="M193" i="10" s="1"/>
  <c r="K194" i="10"/>
  <c r="L194" i="10" s="1"/>
  <c r="M194" i="10" s="1"/>
  <c r="K195" i="10"/>
  <c r="L195" i="10" s="1"/>
  <c r="M195" i="10" s="1"/>
  <c r="K196" i="10"/>
  <c r="L196" i="10" s="1"/>
  <c r="M196" i="10" s="1"/>
  <c r="K197" i="10"/>
  <c r="L197" i="10" s="1"/>
  <c r="M197" i="10" s="1"/>
  <c r="K198" i="10"/>
  <c r="L198" i="10" s="1"/>
  <c r="M198" i="10" s="1"/>
  <c r="K199" i="10"/>
  <c r="L199" i="10" s="1"/>
  <c r="M199" i="10" s="1"/>
  <c r="K200" i="10"/>
  <c r="L200" i="10" s="1"/>
  <c r="M200" i="10" s="1"/>
  <c r="K201" i="10"/>
  <c r="L201" i="10" s="1"/>
  <c r="M201" i="10" s="1"/>
  <c r="K202" i="10"/>
  <c r="L202" i="10" s="1"/>
  <c r="M202" i="10" s="1"/>
  <c r="K203" i="10"/>
  <c r="L203" i="10" s="1"/>
  <c r="M203" i="10" s="1"/>
  <c r="K204" i="10"/>
  <c r="L204" i="10" s="1"/>
  <c r="M204" i="10" s="1"/>
  <c r="K205" i="10"/>
  <c r="L205" i="10" s="1"/>
  <c r="M205" i="10" s="1"/>
  <c r="K206" i="10"/>
  <c r="L206" i="10" s="1"/>
  <c r="M206" i="10" s="1"/>
  <c r="K207" i="10"/>
  <c r="L207" i="10" s="1"/>
  <c r="M207" i="10" s="1"/>
  <c r="K208" i="10"/>
  <c r="L208" i="10" s="1"/>
  <c r="M208" i="10" s="1"/>
  <c r="K209" i="10"/>
  <c r="L209" i="10" s="1"/>
  <c r="M209" i="10" s="1"/>
  <c r="K210" i="10"/>
  <c r="L210" i="10" s="1"/>
  <c r="M210" i="10" s="1"/>
  <c r="K211" i="10"/>
  <c r="L211" i="10" s="1"/>
  <c r="M211" i="10" s="1"/>
  <c r="K212" i="10"/>
  <c r="L212" i="10" s="1"/>
  <c r="M212" i="10" s="1"/>
  <c r="K213" i="10"/>
  <c r="L213" i="10" s="1"/>
  <c r="M213" i="10" s="1"/>
  <c r="K214" i="10"/>
  <c r="L214" i="10" s="1"/>
  <c r="M214" i="10" s="1"/>
  <c r="K215" i="10"/>
  <c r="L215" i="10" s="1"/>
  <c r="M215" i="10" s="1"/>
  <c r="K216" i="10"/>
  <c r="L216" i="10" s="1"/>
  <c r="M216" i="10" s="1"/>
  <c r="K217" i="10"/>
  <c r="L217" i="10" s="1"/>
  <c r="M217" i="10" s="1"/>
  <c r="K218" i="10"/>
  <c r="L218" i="10" s="1"/>
  <c r="M218" i="10" s="1"/>
  <c r="K219" i="10"/>
  <c r="L219" i="10" s="1"/>
  <c r="M219" i="10" s="1"/>
  <c r="K220" i="10"/>
  <c r="L220" i="10" s="1"/>
  <c r="M220" i="10" s="1"/>
  <c r="K221" i="10"/>
  <c r="L221" i="10" s="1"/>
  <c r="M221" i="10" s="1"/>
  <c r="K222" i="10"/>
  <c r="L222" i="10" s="1"/>
  <c r="M222" i="10" s="1"/>
  <c r="K223" i="10"/>
  <c r="L223" i="10" s="1"/>
  <c r="M223" i="10" s="1"/>
  <c r="K224" i="10"/>
  <c r="L224" i="10" s="1"/>
  <c r="M224" i="10" s="1"/>
  <c r="K225" i="10"/>
  <c r="L225" i="10" s="1"/>
  <c r="M225" i="10" s="1"/>
  <c r="K226" i="10"/>
  <c r="L226" i="10" s="1"/>
  <c r="M226" i="10" s="1"/>
  <c r="K227" i="10"/>
  <c r="L227" i="10" s="1"/>
  <c r="M227" i="10" s="1"/>
  <c r="K228" i="10"/>
  <c r="L228" i="10" s="1"/>
  <c r="M228" i="10" s="1"/>
  <c r="K229" i="10"/>
  <c r="L229" i="10" s="1"/>
  <c r="M229" i="10" s="1"/>
  <c r="K230" i="10"/>
  <c r="L230" i="10" s="1"/>
  <c r="M230" i="10" s="1"/>
  <c r="K231" i="10"/>
  <c r="L231" i="10" s="1"/>
  <c r="M231" i="10" s="1"/>
  <c r="K232" i="10"/>
  <c r="L232" i="10" s="1"/>
  <c r="M232" i="10" s="1"/>
  <c r="K233" i="10"/>
  <c r="L233" i="10" s="1"/>
  <c r="M233" i="10" s="1"/>
  <c r="K234" i="10"/>
  <c r="L234" i="10" s="1"/>
  <c r="M234" i="10" s="1"/>
  <c r="K235" i="10"/>
  <c r="L235" i="10" s="1"/>
  <c r="M235" i="10" s="1"/>
  <c r="K236" i="10"/>
  <c r="L236" i="10" s="1"/>
  <c r="M236" i="10" s="1"/>
  <c r="K237" i="10"/>
  <c r="L237" i="10" s="1"/>
  <c r="M237" i="10" s="1"/>
  <c r="K238" i="10"/>
  <c r="L238" i="10" s="1"/>
  <c r="M238" i="10" s="1"/>
  <c r="K239" i="10"/>
  <c r="L239" i="10" s="1"/>
  <c r="M239" i="10" s="1"/>
  <c r="K240" i="10"/>
  <c r="L240" i="10" s="1"/>
  <c r="M240" i="10" s="1"/>
  <c r="K241" i="10"/>
  <c r="L241" i="10" s="1"/>
  <c r="M241" i="10" s="1"/>
  <c r="K242" i="10"/>
  <c r="L242" i="10" s="1"/>
  <c r="M242" i="10" s="1"/>
  <c r="K243" i="10"/>
  <c r="L243" i="10" s="1"/>
  <c r="M243" i="10" s="1"/>
  <c r="K244" i="10"/>
  <c r="L244" i="10" s="1"/>
  <c r="M244" i="10" s="1"/>
  <c r="K245" i="10"/>
  <c r="L245" i="10" s="1"/>
  <c r="M245" i="10" s="1"/>
  <c r="K246" i="10"/>
  <c r="L246" i="10" s="1"/>
  <c r="M246" i="10" s="1"/>
  <c r="K247" i="10"/>
  <c r="L247" i="10" s="1"/>
  <c r="M247" i="10" s="1"/>
  <c r="K248" i="10"/>
  <c r="L248" i="10" s="1"/>
  <c r="M248" i="10" s="1"/>
  <c r="K249" i="10"/>
  <c r="L249" i="10" s="1"/>
  <c r="M249" i="10" s="1"/>
  <c r="K250" i="10"/>
  <c r="L250" i="10" s="1"/>
  <c r="M250" i="10" s="1"/>
  <c r="K251" i="10"/>
  <c r="L251" i="10" s="1"/>
  <c r="M251" i="10" s="1"/>
  <c r="K252" i="10"/>
  <c r="L252" i="10" s="1"/>
  <c r="M252" i="10" s="1"/>
  <c r="K253" i="10"/>
  <c r="L253" i="10" s="1"/>
  <c r="M253" i="10" s="1"/>
  <c r="K254" i="10"/>
  <c r="L254" i="10" s="1"/>
  <c r="M254" i="10" s="1"/>
  <c r="K255" i="10"/>
  <c r="L255" i="10" s="1"/>
  <c r="M255" i="10" s="1"/>
  <c r="K256" i="10"/>
  <c r="L256" i="10" s="1"/>
  <c r="M256" i="10" s="1"/>
  <c r="K257" i="10"/>
  <c r="L257" i="10" s="1"/>
  <c r="M257" i="10" s="1"/>
  <c r="K258" i="10"/>
  <c r="L258" i="10" s="1"/>
  <c r="M258" i="10" s="1"/>
  <c r="K259" i="10"/>
  <c r="L259" i="10" s="1"/>
  <c r="M259" i="10" s="1"/>
  <c r="K260" i="10"/>
  <c r="L260" i="10" s="1"/>
  <c r="M260" i="10" s="1"/>
  <c r="K261" i="10"/>
  <c r="L261" i="10" s="1"/>
  <c r="M261" i="10" s="1"/>
  <c r="K262" i="10"/>
  <c r="L262" i="10" s="1"/>
  <c r="M262" i="10" s="1"/>
  <c r="K263" i="10"/>
  <c r="L263" i="10" s="1"/>
  <c r="M263" i="10" s="1"/>
  <c r="K264" i="10"/>
  <c r="L264" i="10" s="1"/>
  <c r="M264" i="10" s="1"/>
  <c r="K265" i="10"/>
  <c r="L265" i="10" s="1"/>
  <c r="M265" i="10" s="1"/>
  <c r="K266" i="10"/>
  <c r="L266" i="10" s="1"/>
  <c r="M266" i="10" s="1"/>
  <c r="K267" i="10"/>
  <c r="L267" i="10" s="1"/>
  <c r="M267" i="10" s="1"/>
  <c r="K268" i="10"/>
  <c r="L268" i="10" s="1"/>
  <c r="M268" i="10" s="1"/>
  <c r="K269" i="10"/>
  <c r="L269" i="10" s="1"/>
  <c r="M269" i="10" s="1"/>
  <c r="K270" i="10"/>
  <c r="L270" i="10" s="1"/>
  <c r="M270" i="10" s="1"/>
  <c r="K271" i="10"/>
  <c r="L271" i="10" s="1"/>
  <c r="M271" i="10" s="1"/>
  <c r="K272" i="10"/>
  <c r="L272" i="10" s="1"/>
  <c r="M272" i="10" s="1"/>
  <c r="K273" i="10"/>
  <c r="L273" i="10" s="1"/>
  <c r="M273" i="10" s="1"/>
  <c r="K274" i="10"/>
  <c r="L274" i="10" s="1"/>
  <c r="M274" i="10" s="1"/>
  <c r="K275" i="10"/>
  <c r="L275" i="10" s="1"/>
  <c r="M275" i="10" s="1"/>
  <c r="K276" i="10"/>
  <c r="L276" i="10" s="1"/>
  <c r="M276" i="10" s="1"/>
  <c r="K277" i="10"/>
  <c r="L277" i="10" s="1"/>
  <c r="M277" i="10" s="1"/>
  <c r="K278" i="10"/>
  <c r="L278" i="10" s="1"/>
  <c r="M278" i="10" s="1"/>
  <c r="K279" i="10"/>
  <c r="L279" i="10" s="1"/>
  <c r="M279" i="10" s="1"/>
  <c r="K280" i="10"/>
  <c r="L280" i="10" s="1"/>
  <c r="M280" i="10" s="1"/>
  <c r="K281" i="10"/>
  <c r="L281" i="10" s="1"/>
  <c r="M281" i="10" s="1"/>
  <c r="K282" i="10"/>
  <c r="L282" i="10" s="1"/>
  <c r="M282" i="10" s="1"/>
  <c r="K283" i="10"/>
  <c r="L283" i="10" s="1"/>
  <c r="M283" i="10" s="1"/>
  <c r="K284" i="10"/>
  <c r="L284" i="10" s="1"/>
  <c r="M284" i="10" s="1"/>
  <c r="K285" i="10"/>
  <c r="L285" i="10" s="1"/>
  <c r="M285" i="10" s="1"/>
  <c r="K286" i="10"/>
  <c r="L286" i="10" s="1"/>
  <c r="M286" i="10" s="1"/>
  <c r="K287" i="10"/>
  <c r="L287" i="10" s="1"/>
  <c r="M287" i="10" s="1"/>
  <c r="K288" i="10"/>
  <c r="L288" i="10" s="1"/>
  <c r="M288" i="10" s="1"/>
  <c r="K289" i="10"/>
  <c r="L289" i="10" s="1"/>
  <c r="M289" i="10" s="1"/>
  <c r="K290" i="10"/>
  <c r="L290" i="10" s="1"/>
  <c r="M290" i="10" s="1"/>
  <c r="K291" i="10"/>
  <c r="L291" i="10" s="1"/>
  <c r="M291" i="10" s="1"/>
  <c r="K292" i="10"/>
  <c r="L292" i="10" s="1"/>
  <c r="M292" i="10" s="1"/>
  <c r="K293" i="10"/>
  <c r="L293" i="10" s="1"/>
  <c r="M293" i="10" s="1"/>
  <c r="K294" i="10"/>
  <c r="L294" i="10" s="1"/>
  <c r="M294" i="10" s="1"/>
  <c r="K295" i="10"/>
  <c r="L295" i="10" s="1"/>
  <c r="M295" i="10" s="1"/>
  <c r="K296" i="10"/>
  <c r="L296" i="10" s="1"/>
  <c r="M296" i="10" s="1"/>
  <c r="K297" i="10"/>
  <c r="L297" i="10" s="1"/>
  <c r="M297" i="10" s="1"/>
  <c r="K298" i="10"/>
  <c r="L298" i="10" s="1"/>
  <c r="M298" i="10" s="1"/>
  <c r="K299" i="10"/>
  <c r="L299" i="10" s="1"/>
  <c r="M299" i="10" s="1"/>
  <c r="K300" i="10"/>
  <c r="L300" i="10" s="1"/>
  <c r="M300" i="10" s="1"/>
  <c r="K301" i="10"/>
  <c r="L301" i="10" s="1"/>
  <c r="M301" i="10" s="1"/>
  <c r="K302" i="10"/>
  <c r="L302" i="10" s="1"/>
  <c r="M302" i="10" s="1"/>
  <c r="K303" i="10"/>
  <c r="L303" i="10" s="1"/>
  <c r="M303" i="10" s="1"/>
  <c r="K304" i="10"/>
  <c r="L304" i="10" s="1"/>
  <c r="M304" i="10" s="1"/>
  <c r="K305" i="10"/>
  <c r="L305" i="10" s="1"/>
  <c r="M305" i="10" s="1"/>
  <c r="K306" i="10"/>
  <c r="L306" i="10" s="1"/>
  <c r="M306" i="10" s="1"/>
  <c r="K307" i="10"/>
  <c r="L307" i="10" s="1"/>
  <c r="M307" i="10" s="1"/>
  <c r="K308" i="10"/>
  <c r="L308" i="10" s="1"/>
  <c r="M308" i="10" s="1"/>
  <c r="K309" i="10"/>
  <c r="L309" i="10" s="1"/>
  <c r="M309" i="10" s="1"/>
  <c r="K310" i="10"/>
  <c r="L310" i="10" s="1"/>
  <c r="M310" i="10" s="1"/>
  <c r="K311" i="10"/>
  <c r="L311" i="10" s="1"/>
  <c r="M311" i="10" s="1"/>
  <c r="K312" i="10"/>
  <c r="L312" i="10" s="1"/>
  <c r="M312" i="10" s="1"/>
  <c r="K313" i="10"/>
  <c r="L313" i="10" s="1"/>
  <c r="M313" i="10" s="1"/>
  <c r="K314" i="10"/>
  <c r="L314" i="10" s="1"/>
  <c r="M314" i="10" s="1"/>
  <c r="K315" i="10"/>
  <c r="L315" i="10" s="1"/>
  <c r="M315" i="10" s="1"/>
  <c r="K316" i="10"/>
  <c r="L316" i="10" s="1"/>
  <c r="M316" i="10" s="1"/>
  <c r="K317" i="10"/>
  <c r="L317" i="10" s="1"/>
  <c r="M317" i="10" s="1"/>
  <c r="K318" i="10"/>
  <c r="L318" i="10" s="1"/>
  <c r="M318" i="10" s="1"/>
  <c r="K319" i="10"/>
  <c r="L319" i="10" s="1"/>
  <c r="M319" i="10" s="1"/>
  <c r="K320" i="10"/>
  <c r="L320" i="10" s="1"/>
  <c r="M320" i="10" s="1"/>
  <c r="K321" i="10"/>
  <c r="L321" i="10" s="1"/>
  <c r="M321" i="10" s="1"/>
  <c r="K322" i="10"/>
  <c r="L322" i="10" s="1"/>
  <c r="M322" i="10" s="1"/>
  <c r="K323" i="10"/>
  <c r="L323" i="10" s="1"/>
  <c r="M323" i="10" s="1"/>
  <c r="K324" i="10"/>
  <c r="L324" i="10" s="1"/>
  <c r="M324" i="10" s="1"/>
  <c r="K325" i="10"/>
  <c r="L325" i="10" s="1"/>
  <c r="M325" i="10" s="1"/>
  <c r="K326" i="10"/>
  <c r="L326" i="10" s="1"/>
  <c r="M326" i="10" s="1"/>
  <c r="K327" i="10"/>
  <c r="L327" i="10" s="1"/>
  <c r="M327" i="10" s="1"/>
  <c r="K328" i="10"/>
  <c r="L328" i="10" s="1"/>
  <c r="M328" i="10" s="1"/>
  <c r="K329" i="10"/>
  <c r="L329" i="10" s="1"/>
  <c r="M329" i="10" s="1"/>
  <c r="K330" i="10"/>
  <c r="L330" i="10" s="1"/>
  <c r="M330" i="10" s="1"/>
  <c r="K331" i="10"/>
  <c r="L331" i="10" s="1"/>
  <c r="M331" i="10" s="1"/>
  <c r="K332" i="10"/>
  <c r="L332" i="10" s="1"/>
  <c r="M332" i="10" s="1"/>
  <c r="K333" i="10"/>
  <c r="L333" i="10" s="1"/>
  <c r="M333" i="10" s="1"/>
  <c r="K334" i="10"/>
  <c r="L334" i="10" s="1"/>
  <c r="M334" i="10" s="1"/>
  <c r="K335" i="10"/>
  <c r="L335" i="10" s="1"/>
  <c r="M335" i="10" s="1"/>
  <c r="K336" i="10"/>
  <c r="L336" i="10" s="1"/>
  <c r="M336" i="10" s="1"/>
  <c r="K337" i="10"/>
  <c r="L337" i="10" s="1"/>
  <c r="M337" i="10" s="1"/>
  <c r="K338" i="10"/>
  <c r="L338" i="10" s="1"/>
  <c r="M338" i="10" s="1"/>
  <c r="K339" i="10"/>
  <c r="L339" i="10" s="1"/>
  <c r="M339" i="10" s="1"/>
  <c r="K340" i="10"/>
  <c r="L340" i="10" s="1"/>
  <c r="M340" i="10" s="1"/>
  <c r="K341" i="10"/>
  <c r="L341" i="10" s="1"/>
  <c r="M341" i="10" s="1"/>
  <c r="K342" i="10"/>
  <c r="L342" i="10" s="1"/>
  <c r="M342" i="10" s="1"/>
  <c r="K343" i="10"/>
  <c r="L343" i="10" s="1"/>
  <c r="M343" i="10" s="1"/>
  <c r="K344" i="10"/>
  <c r="L344" i="10" s="1"/>
  <c r="M344" i="10" s="1"/>
  <c r="K345" i="10"/>
  <c r="L345" i="10" s="1"/>
  <c r="M345" i="10" s="1"/>
  <c r="K346" i="10"/>
  <c r="L346" i="10" s="1"/>
  <c r="M346" i="10" s="1"/>
  <c r="K347" i="10"/>
  <c r="L347" i="10" s="1"/>
  <c r="M347" i="10" s="1"/>
  <c r="K348" i="10"/>
  <c r="L348" i="10" s="1"/>
  <c r="M348" i="10" s="1"/>
  <c r="K349" i="10"/>
  <c r="L349" i="10" s="1"/>
  <c r="M349" i="10" s="1"/>
  <c r="K350" i="10"/>
  <c r="L350" i="10" s="1"/>
  <c r="M350" i="10" s="1"/>
  <c r="K351" i="10"/>
  <c r="L351" i="10" s="1"/>
  <c r="M351" i="10" s="1"/>
  <c r="K352" i="10"/>
  <c r="L352" i="10" s="1"/>
  <c r="M352" i="10" s="1"/>
  <c r="K353" i="10"/>
  <c r="L353" i="10" s="1"/>
  <c r="M353" i="10" s="1"/>
  <c r="K354" i="10"/>
  <c r="L354" i="10" s="1"/>
  <c r="M354" i="10" s="1"/>
  <c r="K355" i="10"/>
  <c r="L355" i="10" s="1"/>
  <c r="M355" i="10" s="1"/>
  <c r="K356" i="10"/>
  <c r="L356" i="10" s="1"/>
  <c r="M356" i="10" s="1"/>
  <c r="K357" i="10"/>
  <c r="L357" i="10" s="1"/>
  <c r="M357" i="10" s="1"/>
  <c r="K358" i="10"/>
  <c r="L358" i="10" s="1"/>
  <c r="M358" i="10" s="1"/>
  <c r="K359" i="10"/>
  <c r="L359" i="10" s="1"/>
  <c r="M359" i="10" s="1"/>
  <c r="K360" i="10"/>
  <c r="L360" i="10" s="1"/>
  <c r="M360" i="10" s="1"/>
  <c r="K361" i="10"/>
  <c r="L361" i="10" s="1"/>
  <c r="M361" i="10" s="1"/>
  <c r="K362" i="10"/>
  <c r="L362" i="10" s="1"/>
  <c r="M362" i="10" s="1"/>
  <c r="K363" i="10"/>
  <c r="L363" i="10" s="1"/>
  <c r="M363" i="10" s="1"/>
  <c r="K5" i="10"/>
  <c r="L5" i="10" s="1"/>
  <c r="M5" i="10" s="1"/>
  <c r="K6" i="10"/>
  <c r="L6" i="10" s="1"/>
  <c r="M6" i="10" s="1"/>
  <c r="K7" i="10"/>
  <c r="L7" i="10" s="1"/>
  <c r="M7" i="10" s="1"/>
  <c r="K8" i="10"/>
  <c r="L8" i="10"/>
  <c r="M8" i="10" s="1"/>
  <c r="O8" i="10"/>
  <c r="K9" i="10"/>
  <c r="L9" i="10" s="1"/>
  <c r="M9" i="10" s="1"/>
  <c r="K10" i="10"/>
  <c r="L10" i="10" s="1"/>
  <c r="M10" i="10" s="1"/>
  <c r="K11" i="10"/>
  <c r="L11" i="10" s="1"/>
  <c r="M11" i="10" s="1"/>
  <c r="K12" i="10"/>
  <c r="L12" i="10"/>
  <c r="M12" i="10" s="1"/>
  <c r="O12" i="10"/>
  <c r="K13" i="10"/>
  <c r="L13" i="10" s="1"/>
  <c r="M13" i="10" s="1"/>
  <c r="K14" i="10"/>
  <c r="L14" i="10" s="1"/>
  <c r="M14" i="10" s="1"/>
  <c r="K15" i="10"/>
  <c r="L15" i="10" s="1"/>
  <c r="M15" i="10" s="1"/>
  <c r="K16" i="10"/>
  <c r="L16" i="10"/>
  <c r="M16" i="10" s="1"/>
  <c r="O16" i="10"/>
  <c r="K17" i="10"/>
  <c r="L17" i="10" s="1"/>
  <c r="M17" i="10" s="1"/>
  <c r="K18" i="10"/>
  <c r="L18" i="10" s="1"/>
  <c r="M18" i="10" s="1"/>
  <c r="K19" i="10"/>
  <c r="L19" i="10" s="1"/>
  <c r="M19" i="10" s="1"/>
  <c r="K20" i="10"/>
  <c r="L20" i="10"/>
  <c r="M20" i="10" s="1"/>
  <c r="O20" i="10"/>
  <c r="K21" i="10"/>
  <c r="L21" i="10" s="1"/>
  <c r="M21" i="10" s="1"/>
  <c r="K22" i="10"/>
  <c r="L22" i="10" s="1"/>
  <c r="M22" i="10" s="1"/>
  <c r="K23" i="10"/>
  <c r="L23" i="10" s="1"/>
  <c r="M23" i="10" s="1"/>
  <c r="K24" i="10"/>
  <c r="L24" i="10"/>
  <c r="M24" i="10" s="1"/>
  <c r="O24" i="10"/>
  <c r="K25" i="10"/>
  <c r="L25" i="10" s="1"/>
  <c r="M25" i="10" s="1"/>
  <c r="K26" i="10"/>
  <c r="L26" i="10" s="1"/>
  <c r="M26" i="10" s="1"/>
  <c r="K27" i="10"/>
  <c r="L27" i="10" s="1"/>
  <c r="M27" i="10" s="1"/>
  <c r="K28" i="10"/>
  <c r="L28" i="10"/>
  <c r="M28" i="10" s="1"/>
  <c r="O28" i="10"/>
  <c r="K29" i="10"/>
  <c r="L29" i="10" s="1"/>
  <c r="M29" i="10" s="1"/>
  <c r="K30" i="10"/>
  <c r="L30" i="10" s="1"/>
  <c r="M30" i="10" s="1"/>
  <c r="K31" i="10"/>
  <c r="L31" i="10" s="1"/>
  <c r="M31" i="10" s="1"/>
  <c r="K32" i="10"/>
  <c r="L32" i="10"/>
  <c r="M32" i="10" s="1"/>
  <c r="O32" i="10"/>
  <c r="K33" i="10"/>
  <c r="L33" i="10" s="1"/>
  <c r="M33" i="10" s="1"/>
  <c r="K34" i="10"/>
  <c r="L34" i="10" s="1"/>
  <c r="M34" i="10" s="1"/>
  <c r="K35" i="10"/>
  <c r="L35" i="10" s="1"/>
  <c r="M35" i="10" s="1"/>
  <c r="K36" i="10"/>
  <c r="L36" i="10"/>
  <c r="M36" i="10" s="1"/>
  <c r="O36" i="10"/>
  <c r="K37" i="10"/>
  <c r="L37" i="10" s="1"/>
  <c r="M37" i="10" s="1"/>
  <c r="K38" i="10"/>
  <c r="L38" i="10" s="1"/>
  <c r="M38" i="10" s="1"/>
  <c r="K39" i="10"/>
  <c r="L39" i="10" s="1"/>
  <c r="M39" i="10" s="1"/>
  <c r="K40" i="10"/>
  <c r="L40" i="10"/>
  <c r="M40" i="10" s="1"/>
  <c r="O40" i="10"/>
  <c r="K41" i="10"/>
  <c r="L41" i="10" s="1"/>
  <c r="M41" i="10" s="1"/>
  <c r="K42" i="10"/>
  <c r="L42" i="10" s="1"/>
  <c r="M42" i="10" s="1"/>
  <c r="K43" i="10"/>
  <c r="L43" i="10" s="1"/>
  <c r="M43" i="10" s="1"/>
  <c r="K44" i="10"/>
  <c r="L44" i="10"/>
  <c r="M44" i="10" s="1"/>
  <c r="O44" i="10"/>
  <c r="K45" i="10"/>
  <c r="L45" i="10" s="1"/>
  <c r="M45" i="10" s="1"/>
  <c r="K46" i="10"/>
  <c r="L46" i="10" s="1"/>
  <c r="M46" i="10" s="1"/>
  <c r="K47" i="10"/>
  <c r="L47" i="10" s="1"/>
  <c r="M47" i="10" s="1"/>
  <c r="K48" i="10"/>
  <c r="L48" i="10"/>
  <c r="M48" i="10" s="1"/>
  <c r="O48" i="10"/>
  <c r="K49" i="10"/>
  <c r="L49" i="10" s="1"/>
  <c r="M49" i="10" s="1"/>
  <c r="K50" i="10"/>
  <c r="L50" i="10" s="1"/>
  <c r="M50" i="10" s="1"/>
  <c r="K51" i="10"/>
  <c r="L51" i="10" s="1"/>
  <c r="M51" i="10" s="1"/>
  <c r="K52" i="10"/>
  <c r="L52" i="10"/>
  <c r="M52" i="10" s="1"/>
  <c r="O52" i="10"/>
  <c r="K53" i="10"/>
  <c r="L53" i="10" s="1"/>
  <c r="M53" i="10" s="1"/>
  <c r="K54" i="10"/>
  <c r="L54" i="10" s="1"/>
  <c r="M54" i="10" s="1"/>
  <c r="K55" i="10"/>
  <c r="L55" i="10" s="1"/>
  <c r="M55" i="10" s="1"/>
  <c r="K56" i="10"/>
  <c r="L56" i="10"/>
  <c r="M56" i="10" s="1"/>
  <c r="O56" i="10"/>
  <c r="K57" i="10"/>
  <c r="L57" i="10" s="1"/>
  <c r="M57" i="10" s="1"/>
  <c r="K58" i="10"/>
  <c r="L58" i="10" s="1"/>
  <c r="M58" i="10" s="1"/>
  <c r="K59" i="10"/>
  <c r="L59" i="10" s="1"/>
  <c r="M59" i="10" s="1"/>
  <c r="K60" i="10"/>
  <c r="L60" i="10"/>
  <c r="M60" i="10" s="1"/>
  <c r="O60" i="10"/>
  <c r="K61" i="10"/>
  <c r="L61" i="10" s="1"/>
  <c r="M61" i="10" s="1"/>
  <c r="K62" i="10"/>
  <c r="L62" i="10" s="1"/>
  <c r="M62" i="10" s="1"/>
  <c r="K63" i="10"/>
  <c r="L63" i="10" s="1"/>
  <c r="M63" i="10" s="1"/>
  <c r="K64" i="10"/>
  <c r="L64" i="10"/>
  <c r="M64" i="10" s="1"/>
  <c r="O64" i="10"/>
  <c r="K4" i="10"/>
  <c r="O4" i="10" s="1"/>
  <c r="L543" i="15"/>
  <c r="K543" i="15"/>
  <c r="M543" i="15" s="1"/>
  <c r="L542" i="15"/>
  <c r="K542" i="15"/>
  <c r="M542" i="15" s="1"/>
  <c r="L541" i="15"/>
  <c r="K541" i="15"/>
  <c r="M541" i="15" s="1"/>
  <c r="L540" i="15"/>
  <c r="K540" i="15"/>
  <c r="M540" i="15" s="1"/>
  <c r="L539" i="15"/>
  <c r="K539" i="15"/>
  <c r="M539" i="15" s="1"/>
  <c r="M538" i="15"/>
  <c r="L538" i="15"/>
  <c r="K538" i="15"/>
  <c r="L537" i="15"/>
  <c r="K537" i="15"/>
  <c r="M537" i="15" s="1"/>
  <c r="L536" i="15"/>
  <c r="K536" i="15"/>
  <c r="M536" i="15" s="1"/>
  <c r="L535" i="15"/>
  <c r="K535" i="15"/>
  <c r="M535" i="15" s="1"/>
  <c r="L534" i="15"/>
  <c r="K534" i="15"/>
  <c r="M534" i="15" s="1"/>
  <c r="L533" i="15"/>
  <c r="M533" i="15" s="1"/>
  <c r="K533" i="15"/>
  <c r="L532" i="15"/>
  <c r="K532" i="15"/>
  <c r="M532" i="15" s="1"/>
  <c r="L531" i="15"/>
  <c r="K531" i="15"/>
  <c r="M531" i="15" s="1"/>
  <c r="L530" i="15"/>
  <c r="K530" i="15"/>
  <c r="M530" i="15" s="1"/>
  <c r="L529" i="15"/>
  <c r="K529" i="15"/>
  <c r="M529" i="15" s="1"/>
  <c r="L528" i="15"/>
  <c r="K528" i="15"/>
  <c r="M528" i="15" s="1"/>
  <c r="L527" i="15"/>
  <c r="K527" i="15"/>
  <c r="M527" i="15" s="1"/>
  <c r="L526" i="15"/>
  <c r="K526" i="15"/>
  <c r="M526" i="15" s="1"/>
  <c r="L525" i="15"/>
  <c r="K525" i="15"/>
  <c r="M525" i="15" s="1"/>
  <c r="L524" i="15"/>
  <c r="K524" i="15"/>
  <c r="M524" i="15" s="1"/>
  <c r="L523" i="15"/>
  <c r="K523" i="15"/>
  <c r="M523" i="15" s="1"/>
  <c r="M522" i="15"/>
  <c r="L522" i="15"/>
  <c r="K522" i="15"/>
  <c r="L521" i="15"/>
  <c r="K521" i="15"/>
  <c r="M521" i="15" s="1"/>
  <c r="L520" i="15"/>
  <c r="K520" i="15"/>
  <c r="M520" i="15" s="1"/>
  <c r="L519" i="15"/>
  <c r="K519" i="15"/>
  <c r="M519" i="15" s="1"/>
  <c r="L518" i="15"/>
  <c r="K518" i="15"/>
  <c r="M518" i="15" s="1"/>
  <c r="L517" i="15"/>
  <c r="M517" i="15" s="1"/>
  <c r="K517" i="15"/>
  <c r="L516" i="15"/>
  <c r="K516" i="15"/>
  <c r="M516" i="15" s="1"/>
  <c r="L515" i="15"/>
  <c r="K515" i="15"/>
  <c r="M515" i="15" s="1"/>
  <c r="L514" i="15"/>
  <c r="K514" i="15"/>
  <c r="M514" i="15" s="1"/>
  <c r="L513" i="15"/>
  <c r="K513" i="15"/>
  <c r="M513" i="15" s="1"/>
  <c r="L512" i="15"/>
  <c r="K512" i="15"/>
  <c r="M512" i="15" s="1"/>
  <c r="L511" i="15"/>
  <c r="K511" i="15"/>
  <c r="M511" i="15" s="1"/>
  <c r="L510" i="15"/>
  <c r="K510" i="15"/>
  <c r="M510" i="15" s="1"/>
  <c r="L509" i="15"/>
  <c r="K509" i="15"/>
  <c r="M509" i="15" s="1"/>
  <c r="L508" i="15"/>
  <c r="K508" i="15"/>
  <c r="M508" i="15" s="1"/>
  <c r="L507" i="15"/>
  <c r="K507" i="15"/>
  <c r="M507" i="15" s="1"/>
  <c r="M506" i="15"/>
  <c r="L506" i="15"/>
  <c r="K506" i="15"/>
  <c r="L505" i="15"/>
  <c r="K505" i="15"/>
  <c r="M505" i="15" s="1"/>
  <c r="L504" i="15"/>
  <c r="K504" i="15"/>
  <c r="M504" i="15" s="1"/>
  <c r="L503" i="15"/>
  <c r="K503" i="15"/>
  <c r="M503" i="15" s="1"/>
  <c r="L502" i="15"/>
  <c r="K502" i="15"/>
  <c r="M502" i="15" s="1"/>
  <c r="L501" i="15"/>
  <c r="M501" i="15" s="1"/>
  <c r="K501" i="15"/>
  <c r="M500" i="15"/>
  <c r="L500" i="15"/>
  <c r="K500" i="15"/>
  <c r="L499" i="15"/>
  <c r="K499" i="15"/>
  <c r="M499" i="15" s="1"/>
  <c r="L498" i="15"/>
  <c r="K498" i="15"/>
  <c r="M498" i="15" s="1"/>
  <c r="L497" i="15"/>
  <c r="K497" i="15"/>
  <c r="M497" i="15" s="1"/>
  <c r="L496" i="15"/>
  <c r="K496" i="15"/>
  <c r="M496" i="15" s="1"/>
  <c r="L495" i="15"/>
  <c r="K495" i="15"/>
  <c r="M495" i="15" s="1"/>
  <c r="L494" i="15"/>
  <c r="K494" i="15"/>
  <c r="M494" i="15" s="1"/>
  <c r="L493" i="15"/>
  <c r="K493" i="15"/>
  <c r="M493" i="15" s="1"/>
  <c r="L492" i="15"/>
  <c r="K492" i="15"/>
  <c r="M492" i="15" s="1"/>
  <c r="L491" i="15"/>
  <c r="K491" i="15"/>
  <c r="M491" i="15" s="1"/>
  <c r="M490" i="15"/>
  <c r="L490" i="15"/>
  <c r="K490" i="15"/>
  <c r="L489" i="15"/>
  <c r="K489" i="15"/>
  <c r="M489" i="15" s="1"/>
  <c r="L488" i="15"/>
  <c r="K488" i="15"/>
  <c r="M488" i="15" s="1"/>
  <c r="L487" i="15"/>
  <c r="K487" i="15"/>
  <c r="M487" i="15" s="1"/>
  <c r="L486" i="15"/>
  <c r="K486" i="15"/>
  <c r="M486" i="15" s="1"/>
  <c r="L485" i="15"/>
  <c r="M485" i="15" s="1"/>
  <c r="K485" i="15"/>
  <c r="M484" i="15"/>
  <c r="L484" i="15"/>
  <c r="K484" i="15"/>
  <c r="L483" i="15"/>
  <c r="K483" i="15"/>
  <c r="M483" i="15" s="1"/>
  <c r="L482" i="15"/>
  <c r="K482" i="15"/>
  <c r="M482" i="15" s="1"/>
  <c r="L481" i="15"/>
  <c r="K481" i="15"/>
  <c r="M481" i="15" s="1"/>
  <c r="L480" i="15"/>
  <c r="K480" i="15"/>
  <c r="M480" i="15" s="1"/>
  <c r="L479" i="15"/>
  <c r="K479" i="15"/>
  <c r="M479" i="15" s="1"/>
  <c r="L478" i="15"/>
  <c r="K478" i="15"/>
  <c r="M478" i="15" s="1"/>
  <c r="L477" i="15"/>
  <c r="K477" i="15"/>
  <c r="M477" i="15" s="1"/>
  <c r="L476" i="15"/>
  <c r="K476" i="15"/>
  <c r="M476" i="15" s="1"/>
  <c r="L475" i="15"/>
  <c r="K475" i="15"/>
  <c r="M475" i="15" s="1"/>
  <c r="M474" i="15"/>
  <c r="L474" i="15"/>
  <c r="K474" i="15"/>
  <c r="L473" i="15"/>
  <c r="K473" i="15"/>
  <c r="M473" i="15" s="1"/>
  <c r="L472" i="15"/>
  <c r="K472" i="15"/>
  <c r="M472" i="15" s="1"/>
  <c r="L471" i="15"/>
  <c r="K471" i="15"/>
  <c r="M471" i="15" s="1"/>
  <c r="L470" i="15"/>
  <c r="K470" i="15"/>
  <c r="M470" i="15" s="1"/>
  <c r="L469" i="15"/>
  <c r="M469" i="15" s="1"/>
  <c r="K469" i="15"/>
  <c r="M468" i="15"/>
  <c r="L468" i="15"/>
  <c r="K468" i="15"/>
  <c r="M467" i="15"/>
  <c r="L467" i="15"/>
  <c r="K467" i="15"/>
  <c r="L466" i="15"/>
  <c r="K466" i="15"/>
  <c r="M466" i="15" s="1"/>
  <c r="L465" i="15"/>
  <c r="K465" i="15"/>
  <c r="M465" i="15" s="1"/>
  <c r="L464" i="15"/>
  <c r="K464" i="15"/>
  <c r="M464" i="15" s="1"/>
  <c r="L463" i="15"/>
  <c r="K463" i="15"/>
  <c r="M463" i="15" s="1"/>
  <c r="L462" i="15"/>
  <c r="K462" i="15"/>
  <c r="M462" i="15" s="1"/>
  <c r="L461" i="15"/>
  <c r="K461" i="15"/>
  <c r="M461" i="15" s="1"/>
  <c r="L460" i="15"/>
  <c r="K460" i="15"/>
  <c r="M460" i="15" s="1"/>
  <c r="L459" i="15"/>
  <c r="K459" i="15"/>
  <c r="M459" i="15" s="1"/>
  <c r="M458" i="15"/>
  <c r="L458" i="15"/>
  <c r="K458" i="15"/>
  <c r="L457" i="15"/>
  <c r="K457" i="15"/>
  <c r="M457" i="15" s="1"/>
  <c r="L456" i="15"/>
  <c r="K456" i="15"/>
  <c r="M456" i="15" s="1"/>
  <c r="L455" i="15"/>
  <c r="K455" i="15"/>
  <c r="M455" i="15" s="1"/>
  <c r="L454" i="15"/>
  <c r="K454" i="15"/>
  <c r="M454" i="15" s="1"/>
  <c r="L453" i="15"/>
  <c r="M453" i="15" s="1"/>
  <c r="K453" i="15"/>
  <c r="M452" i="15"/>
  <c r="L452" i="15"/>
  <c r="K452" i="15"/>
  <c r="M451" i="15"/>
  <c r="L451" i="15"/>
  <c r="K451" i="15"/>
  <c r="L450" i="15"/>
  <c r="K450" i="15"/>
  <c r="M450" i="15" s="1"/>
  <c r="L449" i="15"/>
  <c r="K449" i="15"/>
  <c r="M449" i="15" s="1"/>
  <c r="L448" i="15"/>
  <c r="K448" i="15"/>
  <c r="M448" i="15" s="1"/>
  <c r="L447" i="15"/>
  <c r="K447" i="15"/>
  <c r="M447" i="15" s="1"/>
  <c r="L446" i="15"/>
  <c r="K446" i="15"/>
  <c r="M446" i="15" s="1"/>
  <c r="L445" i="15"/>
  <c r="K445" i="15"/>
  <c r="M445" i="15" s="1"/>
  <c r="L444" i="15"/>
  <c r="K444" i="15"/>
  <c r="M444" i="15" s="1"/>
  <c r="L443" i="15"/>
  <c r="K443" i="15"/>
  <c r="M443" i="15" s="1"/>
  <c r="M442" i="15"/>
  <c r="L442" i="15"/>
  <c r="K442" i="15"/>
  <c r="L441" i="15"/>
  <c r="K441" i="15"/>
  <c r="M441" i="15" s="1"/>
  <c r="L440" i="15"/>
  <c r="K440" i="15"/>
  <c r="M440" i="15" s="1"/>
  <c r="L439" i="15"/>
  <c r="K439" i="15"/>
  <c r="M439" i="15" s="1"/>
  <c r="L438" i="15"/>
  <c r="K438" i="15"/>
  <c r="M438" i="15" s="1"/>
  <c r="L437" i="15"/>
  <c r="M437" i="15" s="1"/>
  <c r="K437" i="15"/>
  <c r="M436" i="15"/>
  <c r="L436" i="15"/>
  <c r="K436" i="15"/>
  <c r="M435" i="15"/>
  <c r="L435" i="15"/>
  <c r="K435" i="15"/>
  <c r="L434" i="15"/>
  <c r="K434" i="15"/>
  <c r="M434" i="15" s="1"/>
  <c r="L433" i="15"/>
  <c r="K433" i="15"/>
  <c r="M433" i="15" s="1"/>
  <c r="L432" i="15"/>
  <c r="K432" i="15"/>
  <c r="M432" i="15" s="1"/>
  <c r="L431" i="15"/>
  <c r="K431" i="15"/>
  <c r="M431" i="15" s="1"/>
  <c r="L430" i="15"/>
  <c r="K430" i="15"/>
  <c r="M430" i="15" s="1"/>
  <c r="L429" i="15"/>
  <c r="K429" i="15"/>
  <c r="M429" i="15" s="1"/>
  <c r="L428" i="15"/>
  <c r="K428" i="15"/>
  <c r="M428" i="15" s="1"/>
  <c r="L427" i="15"/>
  <c r="K427" i="15"/>
  <c r="M427" i="15" s="1"/>
  <c r="M426" i="15"/>
  <c r="L426" i="15"/>
  <c r="K426" i="15"/>
  <c r="L425" i="15"/>
  <c r="K425" i="15"/>
  <c r="M425" i="15" s="1"/>
  <c r="L424" i="15"/>
  <c r="K424" i="15"/>
  <c r="M424" i="15" s="1"/>
  <c r="L423" i="15"/>
  <c r="M423" i="15" s="1"/>
  <c r="K423" i="15"/>
  <c r="L422" i="15"/>
  <c r="K422" i="15"/>
  <c r="M422" i="15" s="1"/>
  <c r="L421" i="15"/>
  <c r="M421" i="15" s="1"/>
  <c r="K421" i="15"/>
  <c r="M420" i="15"/>
  <c r="L420" i="15"/>
  <c r="K420" i="15"/>
  <c r="M419" i="15"/>
  <c r="L419" i="15"/>
  <c r="K419" i="15"/>
  <c r="L418" i="15"/>
  <c r="K418" i="15"/>
  <c r="M418" i="15" s="1"/>
  <c r="L417" i="15"/>
  <c r="K417" i="15"/>
  <c r="M417" i="15" s="1"/>
  <c r="L416" i="15"/>
  <c r="K416" i="15"/>
  <c r="M416" i="15" s="1"/>
  <c r="L415" i="15"/>
  <c r="K415" i="15"/>
  <c r="M415" i="15" s="1"/>
  <c r="L414" i="15"/>
  <c r="M414" i="15" s="1"/>
  <c r="K414" i="15"/>
  <c r="L413" i="15"/>
  <c r="K413" i="15"/>
  <c r="M413" i="15" s="1"/>
  <c r="L412" i="15"/>
  <c r="K412" i="15"/>
  <c r="M412" i="15" s="1"/>
  <c r="L411" i="15"/>
  <c r="K411" i="15"/>
  <c r="M411" i="15" s="1"/>
  <c r="M410" i="15"/>
  <c r="L410" i="15"/>
  <c r="K410" i="15"/>
  <c r="L409" i="15"/>
  <c r="K409" i="15"/>
  <c r="M409" i="15" s="1"/>
  <c r="L408" i="15"/>
  <c r="K408" i="15"/>
  <c r="M408" i="15" s="1"/>
  <c r="L407" i="15"/>
  <c r="M407" i="15" s="1"/>
  <c r="K407" i="15"/>
  <c r="L406" i="15"/>
  <c r="K406" i="15"/>
  <c r="M406" i="15" s="1"/>
  <c r="L405" i="15"/>
  <c r="M405" i="15" s="1"/>
  <c r="K405" i="15"/>
  <c r="M404" i="15"/>
  <c r="L404" i="15"/>
  <c r="K404" i="15"/>
  <c r="M403" i="15"/>
  <c r="L403" i="15"/>
  <c r="K403" i="15"/>
  <c r="L402" i="15"/>
  <c r="K402" i="15"/>
  <c r="M402" i="15" s="1"/>
  <c r="L401" i="15"/>
  <c r="K401" i="15"/>
  <c r="M401" i="15" s="1"/>
  <c r="L400" i="15"/>
  <c r="K400" i="15"/>
  <c r="M400" i="15" s="1"/>
  <c r="L399" i="15"/>
  <c r="K399" i="15"/>
  <c r="M399" i="15" s="1"/>
  <c r="L398" i="15"/>
  <c r="K398" i="15"/>
  <c r="M398" i="15" s="1"/>
  <c r="L397" i="15"/>
  <c r="K397" i="15"/>
  <c r="M397" i="15" s="1"/>
  <c r="L396" i="15"/>
  <c r="K396" i="15"/>
  <c r="M396" i="15" s="1"/>
  <c r="L395" i="15"/>
  <c r="K395" i="15"/>
  <c r="M395" i="15" s="1"/>
  <c r="M394" i="15"/>
  <c r="L394" i="15"/>
  <c r="K394" i="15"/>
  <c r="L393" i="15"/>
  <c r="K393" i="15"/>
  <c r="M393" i="15" s="1"/>
  <c r="M392" i="15"/>
  <c r="L392" i="15"/>
  <c r="K392" i="15"/>
  <c r="L391" i="15"/>
  <c r="M391" i="15" s="1"/>
  <c r="K391" i="15"/>
  <c r="L390" i="15"/>
  <c r="K390" i="15"/>
  <c r="M390" i="15" s="1"/>
  <c r="L389" i="15"/>
  <c r="M389" i="15" s="1"/>
  <c r="K389" i="15"/>
  <c r="L388" i="15"/>
  <c r="K388" i="15"/>
  <c r="M388" i="15" s="1"/>
  <c r="M387" i="15"/>
  <c r="L387" i="15"/>
  <c r="K387" i="15"/>
  <c r="L386" i="15"/>
  <c r="K386" i="15"/>
  <c r="M386" i="15" s="1"/>
  <c r="L385" i="15"/>
  <c r="K385" i="15"/>
  <c r="M385" i="15" s="1"/>
  <c r="L384" i="15"/>
  <c r="K384" i="15"/>
  <c r="M384" i="15" s="1"/>
  <c r="L383" i="15"/>
  <c r="K383" i="15"/>
  <c r="M383" i="15" s="1"/>
  <c r="L382" i="15"/>
  <c r="K382" i="15"/>
  <c r="M382" i="15" s="1"/>
  <c r="L381" i="15"/>
  <c r="K381" i="15"/>
  <c r="M381" i="15" s="1"/>
  <c r="L380" i="15"/>
  <c r="K380" i="15"/>
  <c r="M380" i="15" s="1"/>
  <c r="L379" i="15"/>
  <c r="K379" i="15"/>
  <c r="M379" i="15" s="1"/>
  <c r="M378" i="15"/>
  <c r="L378" i="15"/>
  <c r="K378" i="15"/>
  <c r="L377" i="15"/>
  <c r="K377" i="15"/>
  <c r="M377" i="15" s="1"/>
  <c r="M376" i="15"/>
  <c r="L376" i="15"/>
  <c r="K376" i="15"/>
  <c r="L375" i="15"/>
  <c r="M375" i="15" s="1"/>
  <c r="K375" i="15"/>
  <c r="L374" i="15"/>
  <c r="K374" i="15"/>
  <c r="M374" i="15" s="1"/>
  <c r="L373" i="15"/>
  <c r="M373" i="15" s="1"/>
  <c r="K373" i="15"/>
  <c r="M372" i="15"/>
  <c r="L372" i="15"/>
  <c r="K372" i="15"/>
  <c r="M371" i="15"/>
  <c r="L371" i="15"/>
  <c r="K371" i="15"/>
  <c r="L370" i="15"/>
  <c r="K370" i="15"/>
  <c r="M370" i="15" s="1"/>
  <c r="L369" i="15"/>
  <c r="K369" i="15"/>
  <c r="M369" i="15" s="1"/>
  <c r="L368" i="15"/>
  <c r="K368" i="15"/>
  <c r="M368" i="15" s="1"/>
  <c r="M367" i="15"/>
  <c r="L367" i="15"/>
  <c r="K367" i="15"/>
  <c r="L366" i="15"/>
  <c r="K366" i="15"/>
  <c r="M366" i="15" s="1"/>
  <c r="L365" i="15"/>
  <c r="K365" i="15"/>
  <c r="M365" i="15" s="1"/>
  <c r="L364" i="15"/>
  <c r="K364" i="15"/>
  <c r="M364" i="15" s="1"/>
  <c r="L363" i="15"/>
  <c r="K363" i="15"/>
  <c r="M363" i="15" s="1"/>
  <c r="M362" i="15"/>
  <c r="L362" i="15"/>
  <c r="K362" i="15"/>
  <c r="L361" i="15"/>
  <c r="K361" i="15"/>
  <c r="M361" i="15" s="1"/>
  <c r="L360" i="15"/>
  <c r="K360" i="15"/>
  <c r="M360" i="15" s="1"/>
  <c r="L359" i="15"/>
  <c r="K359" i="15"/>
  <c r="M359" i="15" s="1"/>
  <c r="L358" i="15"/>
  <c r="K358" i="15"/>
  <c r="M358" i="15" s="1"/>
  <c r="L357" i="15"/>
  <c r="M357" i="15" s="1"/>
  <c r="K357" i="15"/>
  <c r="M356" i="15"/>
  <c r="L356" i="15"/>
  <c r="K356" i="15"/>
  <c r="M355" i="15"/>
  <c r="L355" i="15"/>
  <c r="K355" i="15"/>
  <c r="M354" i="15"/>
  <c r="L354" i="15"/>
  <c r="K354" i="15"/>
  <c r="L353" i="15"/>
  <c r="K353" i="15"/>
  <c r="M353" i="15" s="1"/>
  <c r="L352" i="15"/>
  <c r="K352" i="15"/>
  <c r="M352" i="15" s="1"/>
  <c r="L351" i="15"/>
  <c r="M351" i="15" s="1"/>
  <c r="K351" i="15"/>
  <c r="L350" i="15"/>
  <c r="K350" i="15"/>
  <c r="M350" i="15" s="1"/>
  <c r="L349" i="15"/>
  <c r="K349" i="15"/>
  <c r="M349" i="15" s="1"/>
  <c r="L348" i="15"/>
  <c r="K348" i="15"/>
  <c r="M348" i="15" s="1"/>
  <c r="L347" i="15"/>
  <c r="K347" i="15"/>
  <c r="M347" i="15" s="1"/>
  <c r="M346" i="15"/>
  <c r="L346" i="15"/>
  <c r="K346" i="15"/>
  <c r="L345" i="15"/>
  <c r="K345" i="15"/>
  <c r="M345" i="15" s="1"/>
  <c r="L344" i="15"/>
  <c r="K344" i="15"/>
  <c r="M344" i="15" s="1"/>
  <c r="M343" i="15"/>
  <c r="L343" i="15"/>
  <c r="K343" i="15"/>
  <c r="L342" i="15"/>
  <c r="K342" i="15"/>
  <c r="M342" i="15" s="1"/>
  <c r="L341" i="15"/>
  <c r="M341" i="15" s="1"/>
  <c r="K341" i="15"/>
  <c r="M340" i="15"/>
  <c r="L340" i="15"/>
  <c r="K340" i="15"/>
  <c r="M339" i="15"/>
  <c r="L339" i="15"/>
  <c r="K339" i="15"/>
  <c r="M338" i="15"/>
  <c r="L338" i="15"/>
  <c r="K338" i="15"/>
  <c r="L337" i="15"/>
  <c r="K337" i="15"/>
  <c r="M337" i="15" s="1"/>
  <c r="L336" i="15"/>
  <c r="K336" i="15"/>
  <c r="M336" i="15" s="1"/>
  <c r="L335" i="15"/>
  <c r="M335" i="15" s="1"/>
  <c r="K335" i="15"/>
  <c r="L334" i="15"/>
  <c r="K334" i="15"/>
  <c r="M334" i="15" s="1"/>
  <c r="L333" i="15"/>
  <c r="K333" i="15"/>
  <c r="M333" i="15" s="1"/>
  <c r="L332" i="15"/>
  <c r="K332" i="15"/>
  <c r="L331" i="15"/>
  <c r="K331" i="15"/>
  <c r="M331" i="15" s="1"/>
  <c r="L330" i="15"/>
  <c r="K330" i="15"/>
  <c r="L329" i="15"/>
  <c r="K329" i="15"/>
  <c r="L328" i="15"/>
  <c r="K328" i="15"/>
  <c r="M328" i="15" s="1"/>
  <c r="L327" i="15"/>
  <c r="K327" i="15"/>
  <c r="L326" i="15"/>
  <c r="K326" i="15"/>
  <c r="L325" i="15"/>
  <c r="M325" i="15" s="1"/>
  <c r="K325" i="15"/>
  <c r="L324" i="15"/>
  <c r="K324" i="15"/>
  <c r="L323" i="15"/>
  <c r="K323" i="15"/>
  <c r="L322" i="15"/>
  <c r="M322" i="15" s="1"/>
  <c r="K322" i="15"/>
  <c r="L321" i="15"/>
  <c r="K321" i="15"/>
  <c r="M321" i="15" s="1"/>
  <c r="L320" i="15"/>
  <c r="K320" i="15"/>
  <c r="L319" i="15"/>
  <c r="K319" i="15"/>
  <c r="L318" i="15"/>
  <c r="K318" i="15"/>
  <c r="L317" i="15"/>
  <c r="K317" i="15"/>
  <c r="L316" i="15"/>
  <c r="K316" i="15"/>
  <c r="L315" i="15"/>
  <c r="K315" i="15"/>
  <c r="L314" i="15"/>
  <c r="K314" i="15"/>
  <c r="L313" i="15"/>
  <c r="K313" i="15"/>
  <c r="L312" i="15"/>
  <c r="K312" i="15"/>
  <c r="L311" i="15"/>
  <c r="K311" i="15"/>
  <c r="L310" i="15"/>
  <c r="K310" i="15"/>
  <c r="L309" i="15"/>
  <c r="K309" i="15"/>
  <c r="L308" i="15"/>
  <c r="K308" i="15"/>
  <c r="L307" i="15"/>
  <c r="K307" i="15"/>
  <c r="L306" i="15"/>
  <c r="M306" i="15" s="1"/>
  <c r="K306" i="15"/>
  <c r="L305" i="15"/>
  <c r="K305" i="15"/>
  <c r="M305" i="15" s="1"/>
  <c r="L304" i="15"/>
  <c r="K304" i="15"/>
  <c r="M304" i="15" s="1"/>
  <c r="L303" i="15"/>
  <c r="M303" i="15" s="1"/>
  <c r="K303" i="15"/>
  <c r="L302" i="15"/>
  <c r="K302" i="15"/>
  <c r="M302" i="15" s="1"/>
  <c r="L301" i="15"/>
  <c r="K301" i="15"/>
  <c r="M301" i="15" s="1"/>
  <c r="L300" i="15"/>
  <c r="K300" i="15"/>
  <c r="M300" i="15" s="1"/>
  <c r="M330" i="15" s="1"/>
  <c r="L299" i="15"/>
  <c r="K299" i="15"/>
  <c r="M299" i="15" s="1"/>
  <c r="M298" i="15"/>
  <c r="L298" i="15"/>
  <c r="K298" i="15"/>
  <c r="L297" i="15"/>
  <c r="K297" i="15"/>
  <c r="M297" i="15" s="1"/>
  <c r="M327" i="15" s="1"/>
  <c r="L296" i="15"/>
  <c r="K296" i="15"/>
  <c r="M296" i="15" s="1"/>
  <c r="M295" i="15"/>
  <c r="L295" i="15"/>
  <c r="K295" i="15"/>
  <c r="L294" i="15"/>
  <c r="K294" i="15"/>
  <c r="M294" i="15" s="1"/>
  <c r="M324" i="15" s="1"/>
  <c r="L293" i="15"/>
  <c r="M293" i="15" s="1"/>
  <c r="M323" i="15" s="1"/>
  <c r="K293" i="15"/>
  <c r="M292" i="15"/>
  <c r="L292" i="15"/>
  <c r="K292" i="15"/>
  <c r="M291" i="15"/>
  <c r="L291" i="15"/>
  <c r="K291" i="15"/>
  <c r="L290" i="15"/>
  <c r="K290" i="15"/>
  <c r="L289" i="15"/>
  <c r="K289" i="15"/>
  <c r="L288" i="15"/>
  <c r="K288" i="15"/>
  <c r="L287" i="15"/>
  <c r="K287" i="15"/>
  <c r="L286" i="15"/>
  <c r="K286" i="15"/>
  <c r="L285" i="15"/>
  <c r="K285" i="15"/>
  <c r="L284" i="15"/>
  <c r="K284" i="15"/>
  <c r="L283" i="15"/>
  <c r="K283" i="15"/>
  <c r="L282" i="15"/>
  <c r="K282" i="15"/>
  <c r="L281" i="15"/>
  <c r="K281" i="15"/>
  <c r="L280" i="15"/>
  <c r="K280" i="15"/>
  <c r="L279" i="15"/>
  <c r="K279" i="15"/>
  <c r="L278" i="15"/>
  <c r="K278" i="15"/>
  <c r="M278" i="15" s="1"/>
  <c r="M308" i="15" s="1"/>
  <c r="L277" i="15"/>
  <c r="M277" i="15" s="1"/>
  <c r="M307" i="15" s="1"/>
  <c r="K277" i="15"/>
  <c r="M276" i="15"/>
  <c r="L276" i="15"/>
  <c r="K276" i="15"/>
  <c r="M275" i="15"/>
  <c r="L275" i="15"/>
  <c r="K275" i="15"/>
  <c r="L274" i="15"/>
  <c r="M274" i="15" s="1"/>
  <c r="K274" i="15"/>
  <c r="L273" i="15"/>
  <c r="K273" i="15"/>
  <c r="M273" i="15" s="1"/>
  <c r="L272" i="15"/>
  <c r="K272" i="15"/>
  <c r="M272" i="15" s="1"/>
  <c r="L271" i="15"/>
  <c r="K271" i="15"/>
  <c r="L270" i="15"/>
  <c r="K270" i="15"/>
  <c r="L269" i="15"/>
  <c r="K269" i="15"/>
  <c r="L268" i="15"/>
  <c r="K268" i="15"/>
  <c r="L267" i="15"/>
  <c r="K267" i="15"/>
  <c r="L266" i="15"/>
  <c r="K266" i="15"/>
  <c r="L265" i="15"/>
  <c r="K265" i="15"/>
  <c r="M265" i="15" s="1"/>
  <c r="L264" i="15"/>
  <c r="K264" i="15"/>
  <c r="M264" i="15" s="1"/>
  <c r="L263" i="15"/>
  <c r="K263" i="15"/>
  <c r="L262" i="15"/>
  <c r="K262" i="15"/>
  <c r="M262" i="15" s="1"/>
  <c r="L261" i="15"/>
  <c r="K261" i="15"/>
  <c r="L260" i="15"/>
  <c r="K260" i="15"/>
  <c r="L259" i="15"/>
  <c r="K259" i="15"/>
  <c r="L258" i="15"/>
  <c r="K258" i="15"/>
  <c r="L257" i="15"/>
  <c r="K257" i="15"/>
  <c r="M257" i="15" s="1"/>
  <c r="L256" i="15"/>
  <c r="K256" i="15"/>
  <c r="M256" i="15" s="1"/>
  <c r="L255" i="15"/>
  <c r="K255" i="15"/>
  <c r="L254" i="15"/>
  <c r="K254" i="15"/>
  <c r="L253" i="15"/>
  <c r="K253" i="15"/>
  <c r="L252" i="15"/>
  <c r="K252" i="15"/>
  <c r="L251" i="15"/>
  <c r="K251" i="15"/>
  <c r="L250" i="15"/>
  <c r="K250" i="15"/>
  <c r="L249" i="15"/>
  <c r="K249" i="15"/>
  <c r="M249" i="15" s="1"/>
  <c r="M279" i="15" s="1"/>
  <c r="L248" i="15"/>
  <c r="K248" i="15"/>
  <c r="M248" i="15" s="1"/>
  <c r="L247" i="15"/>
  <c r="K247" i="15"/>
  <c r="L246" i="15"/>
  <c r="K246" i="15"/>
  <c r="M246" i="15" s="1"/>
  <c r="L245" i="15"/>
  <c r="M245" i="15" s="1"/>
  <c r="K245" i="15"/>
  <c r="M244" i="15"/>
  <c r="L244" i="15"/>
  <c r="K244" i="15"/>
  <c r="M243" i="15"/>
  <c r="L243" i="15"/>
  <c r="K243" i="15"/>
  <c r="L242" i="15"/>
  <c r="M242" i="15" s="1"/>
  <c r="K242" i="15"/>
  <c r="L241" i="15"/>
  <c r="K241" i="15"/>
  <c r="M241" i="15" s="1"/>
  <c r="L240" i="15"/>
  <c r="K240" i="15"/>
  <c r="L239" i="15"/>
  <c r="K239" i="15"/>
  <c r="L238" i="15"/>
  <c r="K238" i="15"/>
  <c r="L237" i="15"/>
  <c r="K237" i="15"/>
  <c r="M237" i="15" s="1"/>
  <c r="L236" i="15"/>
  <c r="K236" i="15"/>
  <c r="M236" i="15" s="1"/>
  <c r="M266" i="15" s="1"/>
  <c r="L235" i="15"/>
  <c r="K235" i="15"/>
  <c r="M235" i="15" s="1"/>
  <c r="L234" i="15"/>
  <c r="K234" i="15"/>
  <c r="L233" i="15"/>
  <c r="K233" i="15"/>
  <c r="M233" i="15" s="1"/>
  <c r="M263" i="15" s="1"/>
  <c r="L232" i="15"/>
  <c r="K232" i="15"/>
  <c r="M232" i="15" s="1"/>
  <c r="L231" i="15"/>
  <c r="K231" i="15"/>
  <c r="L230" i="15"/>
  <c r="K230" i="15"/>
  <c r="L229" i="15"/>
  <c r="M229" i="15" s="1"/>
  <c r="M259" i="15" s="1"/>
  <c r="K229" i="15"/>
  <c r="L228" i="15"/>
  <c r="K228" i="15"/>
  <c r="L227" i="15"/>
  <c r="K227" i="15"/>
  <c r="L226" i="15"/>
  <c r="M226" i="15" s="1"/>
  <c r="K226" i="15"/>
  <c r="L225" i="15"/>
  <c r="K225" i="15"/>
  <c r="M225" i="15" s="1"/>
  <c r="L224" i="15"/>
  <c r="K224" i="15"/>
  <c r="L223" i="15"/>
  <c r="K223" i="15"/>
  <c r="M223" i="15" s="1"/>
  <c r="L222" i="15"/>
  <c r="K222" i="15"/>
  <c r="L221" i="15"/>
  <c r="K221" i="15"/>
  <c r="L220" i="15"/>
  <c r="K220" i="15"/>
  <c r="M220" i="15" s="1"/>
  <c r="M250" i="15" s="1"/>
  <c r="L219" i="15"/>
  <c r="K219" i="15"/>
  <c r="M219" i="15" s="1"/>
  <c r="L218" i="15"/>
  <c r="K218" i="15"/>
  <c r="L217" i="15"/>
  <c r="K217" i="15"/>
  <c r="M217" i="15" s="1"/>
  <c r="M247" i="15" s="1"/>
  <c r="L216" i="15"/>
  <c r="K216" i="15"/>
  <c r="M216" i="15" s="1"/>
  <c r="M215" i="15"/>
  <c r="L215" i="15"/>
  <c r="K215" i="15"/>
  <c r="L214" i="15"/>
  <c r="K214" i="15"/>
  <c r="M214" i="15" s="1"/>
  <c r="L213" i="15"/>
  <c r="M213" i="15" s="1"/>
  <c r="K213" i="15"/>
  <c r="M212" i="15"/>
  <c r="L212" i="15"/>
  <c r="K212" i="15"/>
  <c r="M211" i="15"/>
  <c r="L211" i="15"/>
  <c r="K211" i="15"/>
  <c r="L210" i="15"/>
  <c r="M210" i="15" s="1"/>
  <c r="K210" i="15"/>
  <c r="L209" i="15"/>
  <c r="K209" i="15"/>
  <c r="M209" i="15" s="1"/>
  <c r="L208" i="15"/>
  <c r="K208" i="15"/>
  <c r="M208" i="15" s="1"/>
  <c r="L207" i="15"/>
  <c r="K207" i="15"/>
  <c r="M207" i="15" s="1"/>
  <c r="L206" i="15"/>
  <c r="K206" i="15"/>
  <c r="M206" i="15" s="1"/>
  <c r="L205" i="15"/>
  <c r="K205" i="15"/>
  <c r="M205" i="15" s="1"/>
  <c r="L204" i="15"/>
  <c r="K204" i="15"/>
  <c r="M204" i="15" s="1"/>
  <c r="M234" i="15" s="1"/>
  <c r="L203" i="15"/>
  <c r="K203" i="15"/>
  <c r="M203" i="15" s="1"/>
  <c r="M202" i="15"/>
  <c r="L202" i="15"/>
  <c r="K202" i="15"/>
  <c r="L201" i="15"/>
  <c r="K201" i="15"/>
  <c r="M201" i="15" s="1"/>
  <c r="M231" i="15" s="1"/>
  <c r="L200" i="15"/>
  <c r="K200" i="15"/>
  <c r="M200" i="15" s="1"/>
  <c r="M199" i="15"/>
  <c r="L199" i="15"/>
  <c r="K199" i="15"/>
  <c r="L198" i="15"/>
  <c r="K198" i="15"/>
  <c r="M198" i="15" s="1"/>
  <c r="M228" i="15" s="1"/>
  <c r="L197" i="15"/>
  <c r="M197" i="15" s="1"/>
  <c r="M227" i="15" s="1"/>
  <c r="K197" i="15"/>
  <c r="M196" i="15"/>
  <c r="L196" i="15"/>
  <c r="K196" i="15"/>
  <c r="M195" i="15"/>
  <c r="L195" i="15"/>
  <c r="K195" i="15"/>
  <c r="L194" i="15"/>
  <c r="M194" i="15" s="1"/>
  <c r="K194" i="15"/>
  <c r="L193" i="15"/>
  <c r="K193" i="15"/>
  <c r="M193" i="15" s="1"/>
  <c r="L192" i="15"/>
  <c r="K192" i="15"/>
  <c r="L191" i="15"/>
  <c r="M191" i="15" s="1"/>
  <c r="K191" i="15"/>
  <c r="L190" i="15"/>
  <c r="M190" i="15" s="1"/>
  <c r="K190" i="15"/>
  <c r="L189" i="15"/>
  <c r="K189" i="15"/>
  <c r="M189" i="15" s="1"/>
  <c r="L188" i="15"/>
  <c r="K188" i="15"/>
  <c r="M188" i="15" s="1"/>
  <c r="M218" i="15" s="1"/>
  <c r="L187" i="15"/>
  <c r="K187" i="15"/>
  <c r="M187" i="15" s="1"/>
  <c r="M186" i="15"/>
  <c r="L186" i="15"/>
  <c r="K186" i="15"/>
  <c r="L185" i="15"/>
  <c r="K185" i="15"/>
  <c r="M185" i="15" s="1"/>
  <c r="L184" i="15"/>
  <c r="K184" i="15"/>
  <c r="M184" i="15" s="1"/>
  <c r="M183" i="15"/>
  <c r="L183" i="15"/>
  <c r="K183" i="15"/>
  <c r="L182" i="15"/>
  <c r="K182" i="15"/>
  <c r="L181" i="15"/>
  <c r="K181" i="15"/>
  <c r="L180" i="15"/>
  <c r="K180" i="15"/>
  <c r="L179" i="15"/>
  <c r="K179" i="15"/>
  <c r="L178" i="15"/>
  <c r="K178" i="15"/>
  <c r="L177" i="15"/>
  <c r="K177" i="15"/>
  <c r="L176" i="15"/>
  <c r="K176" i="15"/>
  <c r="L175" i="15"/>
  <c r="K175" i="15"/>
  <c r="L174" i="15"/>
  <c r="K174" i="15"/>
  <c r="L173" i="15"/>
  <c r="K173" i="15"/>
  <c r="L172" i="15"/>
  <c r="K172" i="15"/>
  <c r="L171" i="15"/>
  <c r="K171" i="15"/>
  <c r="M170" i="15"/>
  <c r="L170" i="15"/>
  <c r="K170" i="15"/>
  <c r="L169" i="15"/>
  <c r="K169" i="15"/>
  <c r="M169" i="15" s="1"/>
  <c r="L168" i="15"/>
  <c r="K168" i="15"/>
  <c r="M168" i="15" s="1"/>
  <c r="M167" i="15"/>
  <c r="L167" i="15"/>
  <c r="K167" i="15"/>
  <c r="L166" i="15"/>
  <c r="K166" i="15"/>
  <c r="M166" i="15" s="1"/>
  <c r="L165" i="15"/>
  <c r="M165" i="15" s="1"/>
  <c r="K165" i="15"/>
  <c r="M164" i="15"/>
  <c r="L164" i="15"/>
  <c r="K164" i="15"/>
  <c r="M163" i="15"/>
  <c r="L163" i="15"/>
  <c r="K163" i="15"/>
  <c r="L162" i="15"/>
  <c r="M162" i="15" s="1"/>
  <c r="K162" i="15"/>
  <c r="L161" i="15"/>
  <c r="K161" i="15"/>
  <c r="M161" i="15" s="1"/>
  <c r="L160" i="15"/>
  <c r="K160" i="15"/>
  <c r="M160" i="15" s="1"/>
  <c r="L159" i="15"/>
  <c r="M159" i="15" s="1"/>
  <c r="K159" i="15"/>
  <c r="L158" i="15"/>
  <c r="K158" i="15"/>
  <c r="L157" i="15"/>
  <c r="K157" i="15"/>
  <c r="L156" i="15"/>
  <c r="K156" i="15"/>
  <c r="M156" i="15" s="1"/>
  <c r="L155" i="15"/>
  <c r="K155" i="15"/>
  <c r="M155" i="15" s="1"/>
  <c r="M154" i="15"/>
  <c r="L154" i="15"/>
  <c r="K154" i="15"/>
  <c r="L153" i="15"/>
  <c r="K153" i="15"/>
  <c r="M153" i="15" s="1"/>
  <c r="L152" i="15"/>
  <c r="K152" i="15"/>
  <c r="L151" i="15"/>
  <c r="K151" i="15"/>
  <c r="L150" i="15"/>
  <c r="K150" i="15"/>
  <c r="L149" i="15"/>
  <c r="M149" i="15" s="1"/>
  <c r="M179" i="15" s="1"/>
  <c r="K149" i="15"/>
  <c r="L148" i="15"/>
  <c r="K148" i="15"/>
  <c r="L147" i="15"/>
  <c r="K147" i="15"/>
  <c r="L146" i="15"/>
  <c r="K146" i="15"/>
  <c r="L145" i="15"/>
  <c r="K145" i="15"/>
  <c r="M145" i="15" s="1"/>
  <c r="L144" i="15"/>
  <c r="K144" i="15"/>
  <c r="M144" i="15" s="1"/>
  <c r="L143" i="15"/>
  <c r="K143" i="15"/>
  <c r="L142" i="15"/>
  <c r="K142" i="15"/>
  <c r="L141" i="15"/>
  <c r="K141" i="15"/>
  <c r="L140" i="15"/>
  <c r="K140" i="15"/>
  <c r="M140" i="15" s="1"/>
  <c r="L139" i="15"/>
  <c r="K139" i="15"/>
  <c r="M139" i="15" s="1"/>
  <c r="M138" i="15"/>
  <c r="L138" i="15"/>
  <c r="K138" i="15"/>
  <c r="L137" i="15"/>
  <c r="K137" i="15"/>
  <c r="M137" i="15" s="1"/>
  <c r="L136" i="15"/>
  <c r="K136" i="15"/>
  <c r="M136" i="15" s="1"/>
  <c r="M135" i="15"/>
  <c r="L135" i="15"/>
  <c r="K135" i="15"/>
  <c r="L134" i="15"/>
  <c r="K134" i="15"/>
  <c r="M134" i="15" s="1"/>
  <c r="L133" i="15"/>
  <c r="M133" i="15" s="1"/>
  <c r="K133" i="15"/>
  <c r="M132" i="15"/>
  <c r="L132" i="15"/>
  <c r="K132" i="15"/>
  <c r="M131" i="15"/>
  <c r="L131" i="15"/>
  <c r="K131" i="15"/>
  <c r="L130" i="15"/>
  <c r="M130" i="15" s="1"/>
  <c r="K130" i="15"/>
  <c r="L129" i="15"/>
  <c r="K129" i="15"/>
  <c r="M129" i="15" s="1"/>
  <c r="L128" i="15"/>
  <c r="K128" i="15"/>
  <c r="M128" i="15" s="1"/>
  <c r="L127" i="15"/>
  <c r="M127" i="15" s="1"/>
  <c r="K127" i="15"/>
  <c r="L126" i="15"/>
  <c r="K126" i="15"/>
  <c r="M126" i="15" s="1"/>
  <c r="L125" i="15"/>
  <c r="K125" i="15"/>
  <c r="M125" i="15" s="1"/>
  <c r="L124" i="15"/>
  <c r="K124" i="15"/>
  <c r="M124" i="15" s="1"/>
  <c r="L123" i="15"/>
  <c r="K123" i="15"/>
  <c r="M123" i="15" s="1"/>
  <c r="L122" i="15"/>
  <c r="K122" i="15"/>
  <c r="L121" i="15"/>
  <c r="K121" i="15"/>
  <c r="L120" i="15"/>
  <c r="K120" i="15"/>
  <c r="M120" i="15" s="1"/>
  <c r="L119" i="15"/>
  <c r="K119" i="15"/>
  <c r="L118" i="15"/>
  <c r="K118" i="15"/>
  <c r="M118" i="15" s="1"/>
  <c r="M148" i="15" s="1"/>
  <c r="L117" i="15"/>
  <c r="M117" i="15" s="1"/>
  <c r="M147" i="15" s="1"/>
  <c r="K117" i="15"/>
  <c r="L116" i="15"/>
  <c r="K116" i="15"/>
  <c r="L115" i="15"/>
  <c r="K115" i="15"/>
  <c r="L114" i="15"/>
  <c r="M114" i="15" s="1"/>
  <c r="K114" i="15"/>
  <c r="L113" i="15"/>
  <c r="K113" i="15"/>
  <c r="M113" i="15" s="1"/>
  <c r="L112" i="15"/>
  <c r="K112" i="15"/>
  <c r="M112" i="15" s="1"/>
  <c r="L111" i="15"/>
  <c r="K111" i="15"/>
  <c r="L110" i="15"/>
  <c r="K110" i="15"/>
  <c r="M110" i="15" s="1"/>
  <c r="L109" i="15"/>
  <c r="K109" i="15"/>
  <c r="M109" i="15" s="1"/>
  <c r="L108" i="15"/>
  <c r="K108" i="15"/>
  <c r="M108" i="15" s="1"/>
  <c r="L107" i="15"/>
  <c r="K107" i="15"/>
  <c r="M107" i="15" s="1"/>
  <c r="M106" i="15"/>
  <c r="L106" i="15"/>
  <c r="K106" i="15"/>
  <c r="L105" i="15"/>
  <c r="K105" i="15"/>
  <c r="M105" i="15" s="1"/>
  <c r="L104" i="15"/>
  <c r="K104" i="15"/>
  <c r="M104" i="15" s="1"/>
  <c r="M103" i="15"/>
  <c r="L103" i="15"/>
  <c r="K103" i="15"/>
  <c r="L102" i="15"/>
  <c r="K102" i="15"/>
  <c r="M102" i="15" s="1"/>
  <c r="L101" i="15"/>
  <c r="M101" i="15" s="1"/>
  <c r="K101" i="15"/>
  <c r="M100" i="15"/>
  <c r="L100" i="15"/>
  <c r="K100" i="15"/>
  <c r="M99" i="15"/>
  <c r="L99" i="15"/>
  <c r="K99" i="15"/>
  <c r="L98" i="15"/>
  <c r="M98" i="15" s="1"/>
  <c r="K98" i="15"/>
  <c r="L97" i="15"/>
  <c r="K97" i="15"/>
  <c r="M97" i="15" s="1"/>
  <c r="L96" i="15"/>
  <c r="K96" i="15"/>
  <c r="M96" i="15" s="1"/>
  <c r="L95" i="15"/>
  <c r="M95" i="15" s="1"/>
  <c r="K95" i="15"/>
  <c r="L94" i="15"/>
  <c r="K94" i="15"/>
  <c r="M94" i="15" s="1"/>
  <c r="L93" i="15"/>
  <c r="K93" i="15"/>
  <c r="M93" i="15" s="1"/>
  <c r="L92" i="15"/>
  <c r="K92" i="15"/>
  <c r="M92" i="15" s="1"/>
  <c r="M122" i="15" s="1"/>
  <c r="L91" i="15"/>
  <c r="K91" i="15"/>
  <c r="M91" i="15" s="1"/>
  <c r="M90" i="15"/>
  <c r="L90" i="15"/>
  <c r="K90" i="15"/>
  <c r="L89" i="15"/>
  <c r="K89" i="15"/>
  <c r="M89" i="15" s="1"/>
  <c r="M119" i="15" s="1"/>
  <c r="L88" i="15"/>
  <c r="K88" i="15"/>
  <c r="M88" i="15" s="1"/>
  <c r="M87" i="15"/>
  <c r="L87" i="15"/>
  <c r="K87" i="15"/>
  <c r="L86" i="15"/>
  <c r="K86" i="15"/>
  <c r="M86" i="15" s="1"/>
  <c r="M116" i="15" s="1"/>
  <c r="L85" i="15"/>
  <c r="M85" i="15" s="1"/>
  <c r="M115" i="15" s="1"/>
  <c r="K85" i="15"/>
  <c r="M84" i="15"/>
  <c r="L84" i="15"/>
  <c r="K84" i="15"/>
  <c r="M83" i="15"/>
  <c r="L83" i="15"/>
  <c r="K83" i="15"/>
  <c r="L82" i="15"/>
  <c r="K82" i="15"/>
  <c r="M82" i="15" s="1"/>
  <c r="L81" i="15"/>
  <c r="K81" i="15"/>
  <c r="M81" i="15" s="1"/>
  <c r="L80" i="15"/>
  <c r="K80" i="15"/>
  <c r="M80" i="15" s="1"/>
  <c r="L79" i="15"/>
  <c r="M79" i="15" s="1"/>
  <c r="K79" i="15"/>
  <c r="L78" i="15"/>
  <c r="K78" i="15"/>
  <c r="M78" i="15" s="1"/>
  <c r="L77" i="15"/>
  <c r="K77" i="15"/>
  <c r="M77" i="15" s="1"/>
  <c r="L76" i="15"/>
  <c r="K76" i="15"/>
  <c r="M76" i="15" s="1"/>
  <c r="L75" i="15"/>
  <c r="K75" i="15"/>
  <c r="M75" i="15" s="1"/>
  <c r="M74" i="15"/>
  <c r="L74" i="15"/>
  <c r="K74" i="15"/>
  <c r="L73" i="15"/>
  <c r="K73" i="15"/>
  <c r="M73" i="15" s="1"/>
  <c r="L72" i="15"/>
  <c r="K72" i="15"/>
  <c r="M72" i="15" s="1"/>
  <c r="M71" i="15"/>
  <c r="L71" i="15"/>
  <c r="K71" i="15"/>
  <c r="L70" i="15"/>
  <c r="K70" i="15"/>
  <c r="M70" i="15" s="1"/>
  <c r="L69" i="15"/>
  <c r="M69" i="15" s="1"/>
  <c r="K69" i="15"/>
  <c r="M68" i="15"/>
  <c r="L68" i="15"/>
  <c r="K68" i="15"/>
  <c r="M67" i="15"/>
  <c r="L67" i="15"/>
  <c r="K67" i="15"/>
  <c r="L66" i="15"/>
  <c r="M66" i="15" s="1"/>
  <c r="K66" i="15"/>
  <c r="L65" i="15"/>
  <c r="K65" i="15"/>
  <c r="M65" i="15" s="1"/>
  <c r="L64" i="15"/>
  <c r="K64" i="15"/>
  <c r="M64" i="15" s="1"/>
  <c r="L63" i="15"/>
  <c r="M63" i="15" s="1"/>
  <c r="K63" i="15"/>
  <c r="L62" i="15"/>
  <c r="K62" i="15"/>
  <c r="M62" i="15" s="1"/>
  <c r="L61" i="15"/>
  <c r="K61" i="15"/>
  <c r="M61" i="15" s="1"/>
  <c r="L60" i="15"/>
  <c r="K60" i="15"/>
  <c r="M60" i="15" s="1"/>
  <c r="L59" i="15"/>
  <c r="K59" i="15"/>
  <c r="M59" i="15" s="1"/>
  <c r="M58" i="15"/>
  <c r="L58" i="15"/>
  <c r="K58" i="15"/>
  <c r="L57" i="15"/>
  <c r="K57" i="15"/>
  <c r="M57" i="15" s="1"/>
  <c r="L56" i="15"/>
  <c r="K56" i="15"/>
  <c r="M56" i="15" s="1"/>
  <c r="M55" i="15"/>
  <c r="L55" i="15"/>
  <c r="K55" i="15"/>
  <c r="L54" i="15"/>
  <c r="K54" i="15"/>
  <c r="M54" i="15" s="1"/>
  <c r="L53" i="15"/>
  <c r="M53" i="15" s="1"/>
  <c r="K53" i="15"/>
  <c r="M52" i="15"/>
  <c r="L52" i="15"/>
  <c r="K52" i="15"/>
  <c r="M51" i="15"/>
  <c r="L51" i="15"/>
  <c r="K51" i="15"/>
  <c r="L50" i="15"/>
  <c r="M50" i="15" s="1"/>
  <c r="K50" i="15"/>
  <c r="L49" i="15"/>
  <c r="K49" i="15"/>
  <c r="M49" i="15" s="1"/>
  <c r="L48" i="15"/>
  <c r="K48" i="15"/>
  <c r="M48" i="15" s="1"/>
  <c r="L47" i="15"/>
  <c r="M47" i="15" s="1"/>
  <c r="K47" i="15"/>
  <c r="L46" i="15"/>
  <c r="K46" i="15"/>
  <c r="M46" i="15" s="1"/>
  <c r="L45" i="15"/>
  <c r="K45" i="15"/>
  <c r="M45" i="15" s="1"/>
  <c r="L44" i="15"/>
  <c r="K44" i="15"/>
  <c r="M44" i="15" s="1"/>
  <c r="L43" i="15"/>
  <c r="K43" i="15"/>
  <c r="M43" i="15" s="1"/>
  <c r="M42" i="15"/>
  <c r="L42" i="15"/>
  <c r="K42" i="15"/>
  <c r="L41" i="15"/>
  <c r="K41" i="15"/>
  <c r="M41" i="15" s="1"/>
  <c r="M40" i="15"/>
  <c r="L40" i="15"/>
  <c r="K40" i="15"/>
  <c r="M39" i="15"/>
  <c r="L39" i="15"/>
  <c r="K39" i="15"/>
  <c r="L38" i="15"/>
  <c r="K38" i="15"/>
  <c r="M38" i="15" s="1"/>
  <c r="L37" i="15"/>
  <c r="M37" i="15" s="1"/>
  <c r="K37" i="15"/>
  <c r="M36" i="15"/>
  <c r="L36" i="15"/>
  <c r="K36" i="15"/>
  <c r="M35" i="15"/>
  <c r="L35" i="15"/>
  <c r="K35" i="15"/>
  <c r="L34" i="15"/>
  <c r="K34" i="15"/>
  <c r="M34" i="15" s="1"/>
  <c r="L33" i="15"/>
  <c r="K33" i="15"/>
  <c r="M33" i="15" s="1"/>
  <c r="L32" i="15"/>
  <c r="K32" i="15"/>
  <c r="M32" i="15" s="1"/>
  <c r="L31" i="15"/>
  <c r="M31" i="15" s="1"/>
  <c r="K31" i="15"/>
  <c r="L30" i="15"/>
  <c r="K30" i="15"/>
  <c r="M30" i="15" s="1"/>
  <c r="L29" i="15"/>
  <c r="K29" i="15"/>
  <c r="M29" i="15" s="1"/>
  <c r="L28" i="15"/>
  <c r="K28" i="15"/>
  <c r="M28" i="15" s="1"/>
  <c r="L27" i="15"/>
  <c r="K27" i="15"/>
  <c r="M27" i="15" s="1"/>
  <c r="M26" i="15"/>
  <c r="L26" i="15"/>
  <c r="K26" i="15"/>
  <c r="L25" i="15"/>
  <c r="K25" i="15"/>
  <c r="M25" i="15" s="1"/>
  <c r="M24" i="15"/>
  <c r="L24" i="15"/>
  <c r="K24" i="15"/>
  <c r="M23" i="15"/>
  <c r="L23" i="15"/>
  <c r="K23" i="15"/>
  <c r="L22" i="15"/>
  <c r="K22" i="15"/>
  <c r="M22" i="15" s="1"/>
  <c r="L21" i="15"/>
  <c r="M21" i="15" s="1"/>
  <c r="K21" i="15"/>
  <c r="M20" i="15"/>
  <c r="L20" i="15"/>
  <c r="K20" i="15"/>
  <c r="M19" i="15"/>
  <c r="L19" i="15"/>
  <c r="K19" i="15"/>
  <c r="L18" i="15"/>
  <c r="M18" i="15" s="1"/>
  <c r="K18" i="15"/>
  <c r="L17" i="15"/>
  <c r="K17" i="15"/>
  <c r="M17" i="15" s="1"/>
  <c r="L16" i="15"/>
  <c r="K16" i="15"/>
  <c r="M16" i="15" s="1"/>
  <c r="L15" i="15"/>
  <c r="M15" i="15" s="1"/>
  <c r="K15" i="15"/>
  <c r="L14" i="15"/>
  <c r="K14" i="15"/>
  <c r="M14" i="15" s="1"/>
  <c r="L13" i="15"/>
  <c r="K13" i="15"/>
  <c r="M13" i="15" s="1"/>
  <c r="L12" i="15"/>
  <c r="K12" i="15"/>
  <c r="M12" i="15" s="1"/>
  <c r="L11" i="15"/>
  <c r="K11" i="15"/>
  <c r="M11" i="15" s="1"/>
  <c r="M10" i="15"/>
  <c r="L10" i="15"/>
  <c r="K10" i="15"/>
  <c r="L9" i="15"/>
  <c r="K9" i="15"/>
  <c r="M9" i="15" s="1"/>
  <c r="M8" i="15"/>
  <c r="L8" i="15"/>
  <c r="K8" i="15"/>
  <c r="M7" i="15"/>
  <c r="L7" i="15"/>
  <c r="K7" i="15"/>
  <c r="L6" i="15"/>
  <c r="K6" i="15"/>
  <c r="M6" i="15" s="1"/>
  <c r="L5" i="15"/>
  <c r="M5" i="15" s="1"/>
  <c r="K5" i="15"/>
  <c r="M4" i="15"/>
  <c r="L4" i="15"/>
  <c r="K4" i="15"/>
  <c r="H5" i="15"/>
  <c r="H6" i="15" s="1"/>
  <c r="H34" i="15"/>
  <c r="H35" i="15"/>
  <c r="H65" i="15" s="1"/>
  <c r="H95" i="15" s="1"/>
  <c r="H125" i="15" s="1"/>
  <c r="H155" i="15" s="1"/>
  <c r="H185" i="15" s="1"/>
  <c r="H215" i="15" s="1"/>
  <c r="H245" i="15" s="1"/>
  <c r="H275" i="15" s="1"/>
  <c r="H305" i="15" s="1"/>
  <c r="H335" i="15" s="1"/>
  <c r="H365" i="15" s="1"/>
  <c r="H395" i="15" s="1"/>
  <c r="H425" i="15" s="1"/>
  <c r="H455" i="15" s="1"/>
  <c r="H485" i="15" s="1"/>
  <c r="H515" i="15" s="1"/>
  <c r="H64" i="15"/>
  <c r="H94" i="15" s="1"/>
  <c r="H124" i="15" s="1"/>
  <c r="H154" i="15" s="1"/>
  <c r="H184" i="15" s="1"/>
  <c r="H214" i="15" s="1"/>
  <c r="H244" i="15" s="1"/>
  <c r="H274" i="15" s="1"/>
  <c r="H304" i="15" s="1"/>
  <c r="H334" i="15" s="1"/>
  <c r="H364" i="15" s="1"/>
  <c r="H394" i="15" s="1"/>
  <c r="H424" i="15" s="1"/>
  <c r="H454" i="15" s="1"/>
  <c r="H484" i="15" s="1"/>
  <c r="H514" i="15" s="1"/>
  <c r="A34" i="15"/>
  <c r="A4" i="15"/>
  <c r="D1" i="15"/>
  <c r="E1" i="15" s="1"/>
  <c r="F1" i="15" s="1"/>
  <c r="G1" i="15" s="1"/>
  <c r="H1" i="15" s="1"/>
  <c r="I1" i="15" s="1"/>
  <c r="J1" i="15" s="1"/>
  <c r="K1" i="15" s="1"/>
  <c r="L1" i="15" s="1"/>
  <c r="M1" i="15" s="1"/>
  <c r="N1" i="15" s="1"/>
  <c r="O1" i="15" s="1"/>
  <c r="P1" i="15" s="1"/>
  <c r="Q1" i="15" s="1"/>
  <c r="R1" i="15" s="1"/>
  <c r="S1" i="15" s="1"/>
  <c r="T1" i="15" s="1"/>
  <c r="U1" i="15" s="1"/>
  <c r="C1" i="15"/>
  <c r="H64" i="9"/>
  <c r="H94" i="9" s="1"/>
  <c r="H35" i="9"/>
  <c r="H65" i="9" s="1"/>
  <c r="H34" i="9"/>
  <c r="H5" i="9"/>
  <c r="H6" i="9" s="1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C1" i="14"/>
  <c r="D1" i="14" s="1"/>
  <c r="E1" i="14" s="1"/>
  <c r="F1" i="14" s="1"/>
  <c r="G1" i="14" s="1"/>
  <c r="A5" i="9"/>
  <c r="A34" i="9"/>
  <c r="A35" i="9"/>
  <c r="A4" i="9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4" i="10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S135" i="1" s="1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5" i="5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" i="11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4" i="12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4" i="7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4" i="6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K68" i="1" s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K84" i="1" s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4" i="1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4" i="2"/>
  <c r="Q359" i="1"/>
  <c r="Q327" i="1"/>
  <c r="Q295" i="1"/>
  <c r="Q263" i="1"/>
  <c r="Q231" i="1"/>
  <c r="Q199" i="1"/>
  <c r="Q167" i="1"/>
  <c r="P136" i="1"/>
  <c r="S115" i="1"/>
  <c r="P107" i="1"/>
  <c r="R102" i="1"/>
  <c r="R97" i="1"/>
  <c r="L78" i="1"/>
  <c r="L76" i="1"/>
  <c r="K93" i="1"/>
  <c r="K92" i="1"/>
  <c r="M92" i="1" s="1"/>
  <c r="K91" i="1"/>
  <c r="M91" i="1" s="1"/>
  <c r="K90" i="1"/>
  <c r="K89" i="1"/>
  <c r="K88" i="1"/>
  <c r="K87" i="1"/>
  <c r="K86" i="1"/>
  <c r="K85" i="1"/>
  <c r="K83" i="1"/>
  <c r="K82" i="1"/>
  <c r="K81" i="1"/>
  <c r="K80" i="1"/>
  <c r="N80" i="1" s="1"/>
  <c r="K79" i="1"/>
  <c r="K78" i="1"/>
  <c r="K77" i="1"/>
  <c r="K76" i="1"/>
  <c r="K75" i="1"/>
  <c r="K74" i="1"/>
  <c r="K73" i="1"/>
  <c r="K72" i="1"/>
  <c r="K71" i="1"/>
  <c r="K70" i="1"/>
  <c r="K69" i="1"/>
  <c r="K67" i="1"/>
  <c r="K66" i="1"/>
  <c r="K65" i="1"/>
  <c r="N65" i="1" s="1"/>
  <c r="K64" i="1"/>
  <c r="N64" i="1" s="1"/>
  <c r="E1" i="17" l="1"/>
  <c r="D356" i="17"/>
  <c r="A356" i="17" s="1"/>
  <c r="D352" i="17"/>
  <c r="A352" i="17" s="1"/>
  <c r="D348" i="17"/>
  <c r="A348" i="17" s="1"/>
  <c r="D344" i="17"/>
  <c r="A344" i="17" s="1"/>
  <c r="D340" i="17"/>
  <c r="A340" i="17" s="1"/>
  <c r="D336" i="17"/>
  <c r="A336" i="17" s="1"/>
  <c r="D332" i="17"/>
  <c r="A332" i="17" s="1"/>
  <c r="D328" i="17"/>
  <c r="A328" i="17" s="1"/>
  <c r="D324" i="17"/>
  <c r="A324" i="17" s="1"/>
  <c r="D320" i="17"/>
  <c r="A320" i="17" s="1"/>
  <c r="D316" i="17"/>
  <c r="A316" i="17" s="1"/>
  <c r="D312" i="17"/>
  <c r="A312" i="17" s="1"/>
  <c r="D308" i="17"/>
  <c r="A308" i="17" s="1"/>
  <c r="D304" i="17"/>
  <c r="A304" i="17" s="1"/>
  <c r="D300" i="17"/>
  <c r="A300" i="17" s="1"/>
  <c r="D296" i="17"/>
  <c r="A296" i="17" s="1"/>
  <c r="D292" i="17"/>
  <c r="A292" i="17" s="1"/>
  <c r="D288" i="17"/>
  <c r="A288" i="17" s="1"/>
  <c r="D284" i="17"/>
  <c r="A284" i="17" s="1"/>
  <c r="D280" i="17"/>
  <c r="A280" i="17" s="1"/>
  <c r="D276" i="17"/>
  <c r="A276" i="17" s="1"/>
  <c r="D272" i="17"/>
  <c r="A272" i="17" s="1"/>
  <c r="D268" i="17"/>
  <c r="A268" i="17" s="1"/>
  <c r="D264" i="17"/>
  <c r="A264" i="17" s="1"/>
  <c r="D260" i="17"/>
  <c r="A260" i="17" s="1"/>
  <c r="D256" i="17"/>
  <c r="A256" i="17" s="1"/>
  <c r="D252" i="17"/>
  <c r="A252" i="17" s="1"/>
  <c r="D248" i="17"/>
  <c r="A248" i="17" s="1"/>
  <c r="D244" i="17"/>
  <c r="A244" i="17" s="1"/>
  <c r="D240" i="17"/>
  <c r="A240" i="17" s="1"/>
  <c r="D236" i="17"/>
  <c r="A236" i="17" s="1"/>
  <c r="D232" i="17"/>
  <c r="A232" i="17" s="1"/>
  <c r="D228" i="17"/>
  <c r="A228" i="17" s="1"/>
  <c r="D224" i="17"/>
  <c r="A224" i="17" s="1"/>
  <c r="D220" i="17"/>
  <c r="A220" i="17" s="1"/>
  <c r="D216" i="17"/>
  <c r="A216" i="17" s="1"/>
  <c r="D212" i="17"/>
  <c r="A212" i="17" s="1"/>
  <c r="D208" i="17"/>
  <c r="A208" i="17" s="1"/>
  <c r="D204" i="17"/>
  <c r="A204" i="17" s="1"/>
  <c r="D200" i="17"/>
  <c r="A200" i="17" s="1"/>
  <c r="D196" i="17"/>
  <c r="A196" i="17" s="1"/>
  <c r="D192" i="17"/>
  <c r="A192" i="17" s="1"/>
  <c r="D188" i="17"/>
  <c r="A188" i="17" s="1"/>
  <c r="D184" i="17"/>
  <c r="A184" i="17" s="1"/>
  <c r="D180" i="17"/>
  <c r="A180" i="17" s="1"/>
  <c r="D176" i="17"/>
  <c r="A176" i="17" s="1"/>
  <c r="D172" i="17"/>
  <c r="A172" i="17" s="1"/>
  <c r="D168" i="17"/>
  <c r="A168" i="17" s="1"/>
  <c r="D164" i="17"/>
  <c r="A164" i="17" s="1"/>
  <c r="D160" i="17"/>
  <c r="A160" i="17" s="1"/>
  <c r="D156" i="17"/>
  <c r="A156" i="17" s="1"/>
  <c r="D152" i="17"/>
  <c r="A152" i="17" s="1"/>
  <c r="D148" i="17"/>
  <c r="A148" i="17" s="1"/>
  <c r="D144" i="17"/>
  <c r="A144" i="17" s="1"/>
  <c r="D140" i="17"/>
  <c r="A140" i="17" s="1"/>
  <c r="D136" i="17"/>
  <c r="A136" i="17" s="1"/>
  <c r="D132" i="17"/>
  <c r="A132" i="17" s="1"/>
  <c r="D128" i="17"/>
  <c r="A128" i="17" s="1"/>
  <c r="D124" i="17"/>
  <c r="A124" i="17" s="1"/>
  <c r="D120" i="17"/>
  <c r="A120" i="17" s="1"/>
  <c r="D116" i="17"/>
  <c r="A116" i="17" s="1"/>
  <c r="D112" i="17"/>
  <c r="A112" i="17" s="1"/>
  <c r="D108" i="17"/>
  <c r="A108" i="17" s="1"/>
  <c r="D104" i="17"/>
  <c r="A104" i="17" s="1"/>
  <c r="D100" i="17"/>
  <c r="A100" i="17" s="1"/>
  <c r="D96" i="17"/>
  <c r="A96" i="17" s="1"/>
  <c r="D92" i="17"/>
  <c r="A92" i="17" s="1"/>
  <c r="D88" i="17"/>
  <c r="A88" i="17" s="1"/>
  <c r="D84" i="17"/>
  <c r="A84" i="17" s="1"/>
  <c r="D80" i="17"/>
  <c r="A80" i="17" s="1"/>
  <c r="D76" i="17"/>
  <c r="A76" i="17" s="1"/>
  <c r="D72" i="17"/>
  <c r="A72" i="17" s="1"/>
  <c r="D68" i="17"/>
  <c r="A68" i="17" s="1"/>
  <c r="D64" i="17"/>
  <c r="A64" i="17" s="1"/>
  <c r="D60" i="17"/>
  <c r="A60" i="17" s="1"/>
  <c r="D56" i="17"/>
  <c r="A56" i="17" s="1"/>
  <c r="D52" i="17"/>
  <c r="A52" i="17" s="1"/>
  <c r="D48" i="17"/>
  <c r="A48" i="17" s="1"/>
  <c r="D44" i="17"/>
  <c r="A44" i="17" s="1"/>
  <c r="D40" i="17"/>
  <c r="A40" i="17" s="1"/>
  <c r="D36" i="17"/>
  <c r="A36" i="17" s="1"/>
  <c r="D32" i="17"/>
  <c r="A32" i="17" s="1"/>
  <c r="D28" i="17"/>
  <c r="A28" i="17" s="1"/>
  <c r="D24" i="17"/>
  <c r="A24" i="17" s="1"/>
  <c r="D20" i="17"/>
  <c r="A20" i="17" s="1"/>
  <c r="D355" i="17"/>
  <c r="A355" i="17" s="1"/>
  <c r="D351" i="17"/>
  <c r="A351" i="17" s="1"/>
  <c r="D347" i="17"/>
  <c r="A347" i="17" s="1"/>
  <c r="D343" i="17"/>
  <c r="A343" i="17" s="1"/>
  <c r="D339" i="17"/>
  <c r="A339" i="17" s="1"/>
  <c r="D335" i="17"/>
  <c r="A335" i="17" s="1"/>
  <c r="D331" i="17"/>
  <c r="A331" i="17" s="1"/>
  <c r="D327" i="17"/>
  <c r="A327" i="17" s="1"/>
  <c r="D323" i="17"/>
  <c r="A323" i="17" s="1"/>
  <c r="D319" i="17"/>
  <c r="A319" i="17" s="1"/>
  <c r="D315" i="17"/>
  <c r="A315" i="17" s="1"/>
  <c r="D311" i="17"/>
  <c r="A311" i="17" s="1"/>
  <c r="D307" i="17"/>
  <c r="A307" i="17" s="1"/>
  <c r="D303" i="17"/>
  <c r="A303" i="17" s="1"/>
  <c r="D299" i="17"/>
  <c r="A299" i="17" s="1"/>
  <c r="D295" i="17"/>
  <c r="A295" i="17" s="1"/>
  <c r="D291" i="17"/>
  <c r="A291" i="17" s="1"/>
  <c r="D287" i="17"/>
  <c r="A287" i="17" s="1"/>
  <c r="D283" i="17"/>
  <c r="A283" i="17" s="1"/>
  <c r="D279" i="17"/>
  <c r="A279" i="17" s="1"/>
  <c r="D275" i="17"/>
  <c r="A275" i="17" s="1"/>
  <c r="D271" i="17"/>
  <c r="A271" i="17" s="1"/>
  <c r="D267" i="17"/>
  <c r="A267" i="17" s="1"/>
  <c r="D263" i="17"/>
  <c r="A263" i="17" s="1"/>
  <c r="D259" i="17"/>
  <c r="A259" i="17" s="1"/>
  <c r="D255" i="17"/>
  <c r="A255" i="17" s="1"/>
  <c r="D251" i="17"/>
  <c r="A251" i="17" s="1"/>
  <c r="D247" i="17"/>
  <c r="A247" i="17" s="1"/>
  <c r="D243" i="17"/>
  <c r="A243" i="17" s="1"/>
  <c r="D239" i="17"/>
  <c r="A239" i="17" s="1"/>
  <c r="D235" i="17"/>
  <c r="A235" i="17" s="1"/>
  <c r="D231" i="17"/>
  <c r="A231" i="17" s="1"/>
  <c r="D227" i="17"/>
  <c r="A227" i="17" s="1"/>
  <c r="D223" i="17"/>
  <c r="A223" i="17" s="1"/>
  <c r="D219" i="17"/>
  <c r="A219" i="17" s="1"/>
  <c r="D215" i="17"/>
  <c r="A215" i="17" s="1"/>
  <c r="D211" i="17"/>
  <c r="A211" i="17" s="1"/>
  <c r="D207" i="17"/>
  <c r="A207" i="17" s="1"/>
  <c r="D203" i="17"/>
  <c r="A203" i="17" s="1"/>
  <c r="D199" i="17"/>
  <c r="A199" i="17" s="1"/>
  <c r="D195" i="17"/>
  <c r="A195" i="17" s="1"/>
  <c r="D191" i="17"/>
  <c r="A191" i="17" s="1"/>
  <c r="D187" i="17"/>
  <c r="A187" i="17" s="1"/>
  <c r="D183" i="17"/>
  <c r="A183" i="17" s="1"/>
  <c r="D179" i="17"/>
  <c r="A179" i="17" s="1"/>
  <c r="D175" i="17"/>
  <c r="A175" i="17" s="1"/>
  <c r="D171" i="17"/>
  <c r="A171" i="17" s="1"/>
  <c r="D167" i="17"/>
  <c r="A167" i="17" s="1"/>
  <c r="D163" i="17"/>
  <c r="A163" i="17" s="1"/>
  <c r="D159" i="17"/>
  <c r="A159" i="17" s="1"/>
  <c r="D155" i="17"/>
  <c r="A155" i="17" s="1"/>
  <c r="D151" i="17"/>
  <c r="A151" i="17" s="1"/>
  <c r="D147" i="17"/>
  <c r="A147" i="17" s="1"/>
  <c r="D143" i="17"/>
  <c r="A143" i="17" s="1"/>
  <c r="D139" i="17"/>
  <c r="A139" i="17" s="1"/>
  <c r="D135" i="17"/>
  <c r="A135" i="17" s="1"/>
  <c r="D131" i="17"/>
  <c r="A131" i="17" s="1"/>
  <c r="D127" i="17"/>
  <c r="A127" i="17" s="1"/>
  <c r="D123" i="17"/>
  <c r="A123" i="17" s="1"/>
  <c r="D119" i="17"/>
  <c r="A119" i="17" s="1"/>
  <c r="D115" i="17"/>
  <c r="A115" i="17" s="1"/>
  <c r="D111" i="17"/>
  <c r="A111" i="17" s="1"/>
  <c r="D107" i="17"/>
  <c r="A107" i="17" s="1"/>
  <c r="D103" i="17"/>
  <c r="A103" i="17" s="1"/>
  <c r="D99" i="17"/>
  <c r="A99" i="17" s="1"/>
  <c r="D95" i="17"/>
  <c r="A95" i="17" s="1"/>
  <c r="D91" i="17"/>
  <c r="A91" i="17" s="1"/>
  <c r="D87" i="17"/>
  <c r="A87" i="17" s="1"/>
  <c r="D83" i="17"/>
  <c r="A83" i="17" s="1"/>
  <c r="D79" i="17"/>
  <c r="A79" i="17" s="1"/>
  <c r="D75" i="17"/>
  <c r="A75" i="17" s="1"/>
  <c r="D71" i="17"/>
  <c r="A71" i="17" s="1"/>
  <c r="D67" i="17"/>
  <c r="A67" i="17" s="1"/>
  <c r="D63" i="17"/>
  <c r="A63" i="17" s="1"/>
  <c r="D59" i="17"/>
  <c r="A59" i="17" s="1"/>
  <c r="D55" i="17"/>
  <c r="A55" i="17" s="1"/>
  <c r="D51" i="17"/>
  <c r="A51" i="17" s="1"/>
  <c r="D47" i="17"/>
  <c r="A47" i="17" s="1"/>
  <c r="D43" i="17"/>
  <c r="A43" i="17" s="1"/>
  <c r="D39" i="17"/>
  <c r="A39" i="17" s="1"/>
  <c r="D35" i="17"/>
  <c r="A35" i="17" s="1"/>
  <c r="D31" i="17"/>
  <c r="A31" i="17" s="1"/>
  <c r="D27" i="17"/>
  <c r="A27" i="17" s="1"/>
  <c r="D23" i="17"/>
  <c r="A23" i="17" s="1"/>
  <c r="D19" i="17"/>
  <c r="A19" i="17" s="1"/>
  <c r="D358" i="17"/>
  <c r="A358" i="17" s="1"/>
  <c r="D354" i="17"/>
  <c r="A354" i="17" s="1"/>
  <c r="D350" i="17"/>
  <c r="A350" i="17" s="1"/>
  <c r="D346" i="17"/>
  <c r="A346" i="17" s="1"/>
  <c r="D342" i="17"/>
  <c r="A342" i="17" s="1"/>
  <c r="D338" i="17"/>
  <c r="A338" i="17" s="1"/>
  <c r="D334" i="17"/>
  <c r="A334" i="17" s="1"/>
  <c r="D330" i="17"/>
  <c r="A330" i="17" s="1"/>
  <c r="D326" i="17"/>
  <c r="A326" i="17" s="1"/>
  <c r="D322" i="17"/>
  <c r="A322" i="17" s="1"/>
  <c r="D318" i="17"/>
  <c r="A318" i="17" s="1"/>
  <c r="D314" i="17"/>
  <c r="A314" i="17" s="1"/>
  <c r="D310" i="17"/>
  <c r="A310" i="17" s="1"/>
  <c r="D306" i="17"/>
  <c r="A306" i="17" s="1"/>
  <c r="D302" i="17"/>
  <c r="A302" i="17" s="1"/>
  <c r="D298" i="17"/>
  <c r="A298" i="17" s="1"/>
  <c r="D294" i="17"/>
  <c r="A294" i="17" s="1"/>
  <c r="D290" i="17"/>
  <c r="A290" i="17" s="1"/>
  <c r="D286" i="17"/>
  <c r="A286" i="17" s="1"/>
  <c r="D282" i="17"/>
  <c r="A282" i="17" s="1"/>
  <c r="D278" i="17"/>
  <c r="A278" i="17" s="1"/>
  <c r="D274" i="17"/>
  <c r="A274" i="17" s="1"/>
  <c r="D270" i="17"/>
  <c r="A270" i="17" s="1"/>
  <c r="D266" i="17"/>
  <c r="A266" i="17" s="1"/>
  <c r="D262" i="17"/>
  <c r="A262" i="17" s="1"/>
  <c r="D258" i="17"/>
  <c r="A258" i="17" s="1"/>
  <c r="D254" i="17"/>
  <c r="A254" i="17" s="1"/>
  <c r="D250" i="17"/>
  <c r="A250" i="17" s="1"/>
  <c r="D246" i="17"/>
  <c r="A246" i="17" s="1"/>
  <c r="D242" i="17"/>
  <c r="A242" i="17" s="1"/>
  <c r="D238" i="17"/>
  <c r="A238" i="17" s="1"/>
  <c r="D234" i="17"/>
  <c r="A234" i="17" s="1"/>
  <c r="D230" i="17"/>
  <c r="A230" i="17" s="1"/>
  <c r="D226" i="17"/>
  <c r="A226" i="17" s="1"/>
  <c r="D222" i="17"/>
  <c r="A222" i="17" s="1"/>
  <c r="D218" i="17"/>
  <c r="A218" i="17" s="1"/>
  <c r="D214" i="17"/>
  <c r="A214" i="17" s="1"/>
  <c r="D210" i="17"/>
  <c r="A210" i="17" s="1"/>
  <c r="D206" i="17"/>
  <c r="A206" i="17" s="1"/>
  <c r="D202" i="17"/>
  <c r="A202" i="17" s="1"/>
  <c r="D198" i="17"/>
  <c r="A198" i="17" s="1"/>
  <c r="D194" i="17"/>
  <c r="A194" i="17" s="1"/>
  <c r="D190" i="17"/>
  <c r="A190" i="17" s="1"/>
  <c r="D186" i="17"/>
  <c r="A186" i="17" s="1"/>
  <c r="D182" i="17"/>
  <c r="A182" i="17" s="1"/>
  <c r="D178" i="17"/>
  <c r="A178" i="17" s="1"/>
  <c r="D174" i="17"/>
  <c r="A174" i="17" s="1"/>
  <c r="D170" i="17"/>
  <c r="A170" i="17" s="1"/>
  <c r="D166" i="17"/>
  <c r="A166" i="17" s="1"/>
  <c r="D162" i="17"/>
  <c r="A162" i="17" s="1"/>
  <c r="D158" i="17"/>
  <c r="A158" i="17" s="1"/>
  <c r="D154" i="17"/>
  <c r="A154" i="17" s="1"/>
  <c r="D150" i="17"/>
  <c r="A150" i="17" s="1"/>
  <c r="D146" i="17"/>
  <c r="A146" i="17" s="1"/>
  <c r="D142" i="17"/>
  <c r="A142" i="17" s="1"/>
  <c r="D138" i="17"/>
  <c r="A138" i="17" s="1"/>
  <c r="D134" i="17"/>
  <c r="A134" i="17" s="1"/>
  <c r="D130" i="17"/>
  <c r="A130" i="17" s="1"/>
  <c r="D126" i="17"/>
  <c r="A126" i="17" s="1"/>
  <c r="D122" i="17"/>
  <c r="A122" i="17" s="1"/>
  <c r="D118" i="17"/>
  <c r="A118" i="17" s="1"/>
  <c r="D114" i="17"/>
  <c r="A114" i="17" s="1"/>
  <c r="D110" i="17"/>
  <c r="A110" i="17" s="1"/>
  <c r="D106" i="17"/>
  <c r="A106" i="17" s="1"/>
  <c r="D102" i="17"/>
  <c r="A102" i="17" s="1"/>
  <c r="D98" i="17"/>
  <c r="A98" i="17" s="1"/>
  <c r="D94" i="17"/>
  <c r="A94" i="17" s="1"/>
  <c r="D90" i="17"/>
  <c r="A90" i="17" s="1"/>
  <c r="D86" i="17"/>
  <c r="A86" i="17" s="1"/>
  <c r="D82" i="17"/>
  <c r="A82" i="17" s="1"/>
  <c r="D78" i="17"/>
  <c r="A78" i="17" s="1"/>
  <c r="D74" i="17"/>
  <c r="A74" i="17" s="1"/>
  <c r="D70" i="17"/>
  <c r="A70" i="17" s="1"/>
  <c r="D66" i="17"/>
  <c r="A66" i="17" s="1"/>
  <c r="D62" i="17"/>
  <c r="A62" i="17" s="1"/>
  <c r="D58" i="17"/>
  <c r="A58" i="17" s="1"/>
  <c r="D54" i="17"/>
  <c r="A54" i="17" s="1"/>
  <c r="D50" i="17"/>
  <c r="A50" i="17" s="1"/>
  <c r="D46" i="17"/>
  <c r="A46" i="17" s="1"/>
  <c r="D42" i="17"/>
  <c r="A42" i="17" s="1"/>
  <c r="D38" i="17"/>
  <c r="A38" i="17" s="1"/>
  <c r="D34" i="17"/>
  <c r="A34" i="17" s="1"/>
  <c r="D30" i="17"/>
  <c r="A30" i="17" s="1"/>
  <c r="D26" i="17"/>
  <c r="A26" i="17" s="1"/>
  <c r="D22" i="17"/>
  <c r="A22" i="17" s="1"/>
  <c r="D357" i="17"/>
  <c r="A357" i="17" s="1"/>
  <c r="D353" i="17"/>
  <c r="A353" i="17" s="1"/>
  <c r="D349" i="17"/>
  <c r="A349" i="17" s="1"/>
  <c r="D345" i="17"/>
  <c r="A345" i="17" s="1"/>
  <c r="D341" i="17"/>
  <c r="A341" i="17" s="1"/>
  <c r="D337" i="17"/>
  <c r="A337" i="17" s="1"/>
  <c r="D333" i="17"/>
  <c r="A333" i="17" s="1"/>
  <c r="D329" i="17"/>
  <c r="A329" i="17" s="1"/>
  <c r="D325" i="17"/>
  <c r="A325" i="17" s="1"/>
  <c r="D321" i="17"/>
  <c r="A321" i="17" s="1"/>
  <c r="D317" i="17"/>
  <c r="A317" i="17" s="1"/>
  <c r="D313" i="17"/>
  <c r="A313" i="17" s="1"/>
  <c r="D309" i="17"/>
  <c r="A309" i="17" s="1"/>
  <c r="D305" i="17"/>
  <c r="A305" i="17" s="1"/>
  <c r="D301" i="17"/>
  <c r="A301" i="17" s="1"/>
  <c r="D297" i="17"/>
  <c r="A297" i="17" s="1"/>
  <c r="D293" i="17"/>
  <c r="A293" i="17" s="1"/>
  <c r="D289" i="17"/>
  <c r="A289" i="17" s="1"/>
  <c r="D285" i="17"/>
  <c r="A285" i="17" s="1"/>
  <c r="D281" i="17"/>
  <c r="A281" i="17" s="1"/>
  <c r="D277" i="17"/>
  <c r="A277" i="17" s="1"/>
  <c r="D273" i="17"/>
  <c r="A273" i="17" s="1"/>
  <c r="D269" i="17"/>
  <c r="A269" i="17" s="1"/>
  <c r="D265" i="17"/>
  <c r="A265" i="17" s="1"/>
  <c r="D261" i="17"/>
  <c r="A261" i="17" s="1"/>
  <c r="D257" i="17"/>
  <c r="A257" i="17" s="1"/>
  <c r="D253" i="17"/>
  <c r="A253" i="17" s="1"/>
  <c r="D249" i="17"/>
  <c r="A249" i="17" s="1"/>
  <c r="D245" i="17"/>
  <c r="A245" i="17" s="1"/>
  <c r="D241" i="17"/>
  <c r="A241" i="17" s="1"/>
  <c r="D237" i="17"/>
  <c r="A237" i="17" s="1"/>
  <c r="D233" i="17"/>
  <c r="A233" i="17" s="1"/>
  <c r="D229" i="17"/>
  <c r="A229" i="17" s="1"/>
  <c r="D225" i="17"/>
  <c r="A225" i="17" s="1"/>
  <c r="D221" i="17"/>
  <c r="A221" i="17" s="1"/>
  <c r="D217" i="17"/>
  <c r="A217" i="17" s="1"/>
  <c r="D213" i="17"/>
  <c r="A213" i="17" s="1"/>
  <c r="D209" i="17"/>
  <c r="A209" i="17" s="1"/>
  <c r="D205" i="17"/>
  <c r="A205" i="17" s="1"/>
  <c r="D201" i="17"/>
  <c r="A201" i="17" s="1"/>
  <c r="D197" i="17"/>
  <c r="A197" i="17" s="1"/>
  <c r="D193" i="17"/>
  <c r="A193" i="17" s="1"/>
  <c r="D189" i="17"/>
  <c r="A189" i="17" s="1"/>
  <c r="D185" i="17"/>
  <c r="A185" i="17" s="1"/>
  <c r="D181" i="17"/>
  <c r="A181" i="17" s="1"/>
  <c r="D177" i="17"/>
  <c r="A177" i="17" s="1"/>
  <c r="D173" i="17"/>
  <c r="A173" i="17" s="1"/>
  <c r="D169" i="17"/>
  <c r="A169" i="17" s="1"/>
  <c r="D165" i="17"/>
  <c r="A165" i="17" s="1"/>
  <c r="D161" i="17"/>
  <c r="A161" i="17" s="1"/>
  <c r="D157" i="17"/>
  <c r="A157" i="17" s="1"/>
  <c r="D153" i="17"/>
  <c r="A153" i="17" s="1"/>
  <c r="D149" i="17"/>
  <c r="A149" i="17" s="1"/>
  <c r="D145" i="17"/>
  <c r="A145" i="17" s="1"/>
  <c r="D141" i="17"/>
  <c r="A141" i="17" s="1"/>
  <c r="D137" i="17"/>
  <c r="A137" i="17" s="1"/>
  <c r="D133" i="17"/>
  <c r="A133" i="17" s="1"/>
  <c r="D129" i="17"/>
  <c r="A129" i="17" s="1"/>
  <c r="D125" i="17"/>
  <c r="A125" i="17" s="1"/>
  <c r="D121" i="17"/>
  <c r="A121" i="17" s="1"/>
  <c r="D117" i="17"/>
  <c r="A117" i="17" s="1"/>
  <c r="D113" i="17"/>
  <c r="A113" i="17" s="1"/>
  <c r="D109" i="17"/>
  <c r="A109" i="17" s="1"/>
  <c r="D105" i="17"/>
  <c r="A105" i="17" s="1"/>
  <c r="D101" i="17"/>
  <c r="A101" i="17" s="1"/>
  <c r="D97" i="17"/>
  <c r="A97" i="17" s="1"/>
  <c r="D93" i="17"/>
  <c r="A93" i="17" s="1"/>
  <c r="D89" i="17"/>
  <c r="A89" i="17" s="1"/>
  <c r="D85" i="17"/>
  <c r="A85" i="17" s="1"/>
  <c r="D81" i="17"/>
  <c r="A81" i="17" s="1"/>
  <c r="D77" i="17"/>
  <c r="A77" i="17" s="1"/>
  <c r="D73" i="17"/>
  <c r="A73" i="17" s="1"/>
  <c r="D69" i="17"/>
  <c r="A69" i="17" s="1"/>
  <c r="D65" i="17"/>
  <c r="A65" i="17" s="1"/>
  <c r="D61" i="17"/>
  <c r="A61" i="17" s="1"/>
  <c r="D57" i="17"/>
  <c r="A57" i="17" s="1"/>
  <c r="D53" i="17"/>
  <c r="A53" i="17" s="1"/>
  <c r="D49" i="17"/>
  <c r="A49" i="17" s="1"/>
  <c r="D45" i="17"/>
  <c r="A45" i="17" s="1"/>
  <c r="D41" i="17"/>
  <c r="A41" i="17" s="1"/>
  <c r="D37" i="17"/>
  <c r="A37" i="17" s="1"/>
  <c r="D33" i="17"/>
  <c r="A33" i="17" s="1"/>
  <c r="D29" i="17"/>
  <c r="A29" i="17" s="1"/>
  <c r="D25" i="17"/>
  <c r="A25" i="17" s="1"/>
  <c r="D21" i="17"/>
  <c r="A21" i="17" s="1"/>
  <c r="D17" i="17"/>
  <c r="A17" i="17" s="1"/>
  <c r="D13" i="17"/>
  <c r="A13" i="17" s="1"/>
  <c r="D9" i="17"/>
  <c r="A9" i="17" s="1"/>
  <c r="D5" i="17"/>
  <c r="A5" i="17" s="1"/>
  <c r="D16" i="17"/>
  <c r="A16" i="17" s="1"/>
  <c r="D12" i="17"/>
  <c r="A12" i="17" s="1"/>
  <c r="D8" i="17"/>
  <c r="A8" i="17" s="1"/>
  <c r="D4" i="17"/>
  <c r="A4" i="17" s="1"/>
  <c r="D15" i="17"/>
  <c r="A15" i="17" s="1"/>
  <c r="D11" i="17"/>
  <c r="A11" i="17" s="1"/>
  <c r="D7" i="17"/>
  <c r="A7" i="17" s="1"/>
  <c r="D18" i="17"/>
  <c r="A18" i="17" s="1"/>
  <c r="D14" i="17"/>
  <c r="A14" i="17" s="1"/>
  <c r="D10" i="17"/>
  <c r="A10" i="17" s="1"/>
  <c r="D6" i="17"/>
  <c r="A6" i="17" s="1"/>
  <c r="A6" i="18"/>
  <c r="I361" i="18"/>
  <c r="I7" i="18"/>
  <c r="A714" i="18"/>
  <c r="I1069" i="18"/>
  <c r="I360" i="18"/>
  <c r="I715" i="16"/>
  <c r="A360" i="16"/>
  <c r="I8" i="16"/>
  <c r="A7" i="16"/>
  <c r="I362" i="16"/>
  <c r="I361" i="16"/>
  <c r="A359" i="16"/>
  <c r="I1069" i="16"/>
  <c r="A714" i="16"/>
  <c r="O91" i="10"/>
  <c r="O87" i="10"/>
  <c r="O83" i="10"/>
  <c r="O79" i="10"/>
  <c r="O75" i="10"/>
  <c r="O71" i="10"/>
  <c r="O67" i="10"/>
  <c r="O90" i="10"/>
  <c r="O86" i="10"/>
  <c r="O82" i="10"/>
  <c r="O78" i="10"/>
  <c r="O74" i="10"/>
  <c r="O70" i="10"/>
  <c r="O66" i="10"/>
  <c r="O93" i="10"/>
  <c r="O89" i="10"/>
  <c r="O85" i="10"/>
  <c r="O81" i="10"/>
  <c r="O77" i="10"/>
  <c r="O73" i="10"/>
  <c r="O69" i="10"/>
  <c r="O65" i="10"/>
  <c r="O63" i="10"/>
  <c r="O59" i="10"/>
  <c r="O55" i="10"/>
  <c r="O51" i="10"/>
  <c r="O47" i="10"/>
  <c r="O43" i="10"/>
  <c r="O39" i="10"/>
  <c r="O35" i="10"/>
  <c r="O31" i="10"/>
  <c r="O27" i="10"/>
  <c r="O23" i="10"/>
  <c r="O19" i="10"/>
  <c r="O15" i="10"/>
  <c r="O11" i="10"/>
  <c r="O7" i="10"/>
  <c r="O62" i="10"/>
  <c r="O58" i="10"/>
  <c r="O54" i="10"/>
  <c r="O50" i="10"/>
  <c r="O46" i="10"/>
  <c r="O42" i="10"/>
  <c r="O38" i="10"/>
  <c r="O34" i="10"/>
  <c r="O30" i="10"/>
  <c r="O26" i="10"/>
  <c r="O22" i="10"/>
  <c r="O18" i="10"/>
  <c r="O14" i="10"/>
  <c r="O10" i="10"/>
  <c r="O6" i="10"/>
  <c r="O61" i="10"/>
  <c r="O57" i="10"/>
  <c r="O53" i="10"/>
  <c r="O49" i="10"/>
  <c r="O45" i="10"/>
  <c r="O41" i="10"/>
  <c r="O37" i="10"/>
  <c r="O33" i="10"/>
  <c r="O29" i="10"/>
  <c r="O25" i="10"/>
  <c r="O21" i="10"/>
  <c r="O17" i="10"/>
  <c r="O13" i="10"/>
  <c r="O9" i="10"/>
  <c r="O5" i="10"/>
  <c r="L4" i="10"/>
  <c r="M4" i="10" s="1"/>
  <c r="M142" i="15"/>
  <c r="M172" i="15"/>
  <c r="M239" i="15"/>
  <c r="M150" i="15"/>
  <c r="M180" i="15" s="1"/>
  <c r="M121" i="15"/>
  <c r="M151" i="15" s="1"/>
  <c r="M224" i="15"/>
  <c r="M240" i="15"/>
  <c r="M270" i="15" s="1"/>
  <c r="M271" i="15"/>
  <c r="M286" i="15"/>
  <c r="M316" i="15"/>
  <c r="M332" i="15"/>
  <c r="M158" i="15"/>
  <c r="M255" i="15"/>
  <c r="M285" i="15" s="1"/>
  <c r="M315" i="15" s="1"/>
  <c r="M143" i="15"/>
  <c r="M173" i="15" s="1"/>
  <c r="M181" i="15"/>
  <c r="M174" i="15"/>
  <c r="M287" i="15"/>
  <c r="M317" i="15" s="1"/>
  <c r="M309" i="15"/>
  <c r="M254" i="15"/>
  <c r="M326" i="15"/>
  <c r="M152" i="15"/>
  <c r="M182" i="15" s="1"/>
  <c r="M280" i="15"/>
  <c r="M310" i="15" s="1"/>
  <c r="M175" i="15"/>
  <c r="M289" i="15"/>
  <c r="M319" i="15" s="1"/>
  <c r="M146" i="15"/>
  <c r="M176" i="15"/>
  <c r="M258" i="15"/>
  <c r="M288" i="15" s="1"/>
  <c r="M318" i="15" s="1"/>
  <c r="M251" i="15"/>
  <c r="M281" i="15" s="1"/>
  <c r="M311" i="15" s="1"/>
  <c r="M267" i="15"/>
  <c r="M177" i="15"/>
  <c r="M192" i="15"/>
  <c r="M222" i="15" s="1"/>
  <c r="M252" i="15" s="1"/>
  <c r="M282" i="15" s="1"/>
  <c r="M312" i="15" s="1"/>
  <c r="M221" i="15"/>
  <c r="M283" i="15"/>
  <c r="M313" i="15" s="1"/>
  <c r="M329" i="15"/>
  <c r="M178" i="15"/>
  <c r="M230" i="15"/>
  <c r="M260" i="15" s="1"/>
  <c r="M290" i="15" s="1"/>
  <c r="M320" i="15" s="1"/>
  <c r="M253" i="15"/>
  <c r="M269" i="15"/>
  <c r="M284" i="15"/>
  <c r="M314" i="15" s="1"/>
  <c r="M111" i="15"/>
  <c r="M141" i="15" s="1"/>
  <c r="M171" i="15" s="1"/>
  <c r="M157" i="15"/>
  <c r="M238" i="15"/>
  <c r="M268" i="15" s="1"/>
  <c r="M261" i="15"/>
  <c r="H7" i="15"/>
  <c r="H36" i="15"/>
  <c r="H66" i="15" s="1"/>
  <c r="H96" i="15" s="1"/>
  <c r="H126" i="15" s="1"/>
  <c r="H156" i="15" s="1"/>
  <c r="H186" i="15" s="1"/>
  <c r="H216" i="15" s="1"/>
  <c r="H246" i="15" s="1"/>
  <c r="H276" i="15" s="1"/>
  <c r="H306" i="15" s="1"/>
  <c r="H336" i="15" s="1"/>
  <c r="H366" i="15" s="1"/>
  <c r="H396" i="15" s="1"/>
  <c r="H426" i="15" s="1"/>
  <c r="H456" i="15" s="1"/>
  <c r="H486" i="15" s="1"/>
  <c r="H516" i="15" s="1"/>
  <c r="A35" i="15"/>
  <c r="A64" i="15"/>
  <c r="A5" i="15"/>
  <c r="A6" i="9"/>
  <c r="H7" i="9"/>
  <c r="H36" i="9"/>
  <c r="H95" i="9"/>
  <c r="A65" i="9"/>
  <c r="H124" i="9"/>
  <c r="A94" i="9"/>
  <c r="A64" i="9"/>
  <c r="S231" i="1"/>
  <c r="Q299" i="1"/>
  <c r="P363" i="1"/>
  <c r="P359" i="1"/>
  <c r="P355" i="1"/>
  <c r="P351" i="1"/>
  <c r="P347" i="1"/>
  <c r="P343" i="1"/>
  <c r="P339" i="1"/>
  <c r="P335" i="1"/>
  <c r="P331" i="1"/>
  <c r="P327" i="1"/>
  <c r="P323" i="1"/>
  <c r="P319" i="1"/>
  <c r="P315" i="1"/>
  <c r="P311" i="1"/>
  <c r="P307" i="1"/>
  <c r="P303" i="1"/>
  <c r="P299" i="1"/>
  <c r="P295" i="1"/>
  <c r="P291" i="1"/>
  <c r="P287" i="1"/>
  <c r="P283" i="1"/>
  <c r="P279" i="1"/>
  <c r="P275" i="1"/>
  <c r="P271" i="1"/>
  <c r="P267" i="1"/>
  <c r="P263" i="1"/>
  <c r="P259" i="1"/>
  <c r="P255" i="1"/>
  <c r="P251" i="1"/>
  <c r="P247" i="1"/>
  <c r="P243" i="1"/>
  <c r="P239" i="1"/>
  <c r="P235" i="1"/>
  <c r="P231" i="1"/>
  <c r="P227" i="1"/>
  <c r="P223" i="1"/>
  <c r="P219" i="1"/>
  <c r="P215" i="1"/>
  <c r="P211" i="1"/>
  <c r="P207" i="1"/>
  <c r="P203" i="1"/>
  <c r="P199" i="1"/>
  <c r="P195" i="1"/>
  <c r="P191" i="1"/>
  <c r="P187" i="1"/>
  <c r="P183" i="1"/>
  <c r="P179" i="1"/>
  <c r="P175" i="1"/>
  <c r="P171" i="1"/>
  <c r="P167" i="1"/>
  <c r="P163" i="1"/>
  <c r="P159" i="1"/>
  <c r="P155" i="1"/>
  <c r="P151" i="1"/>
  <c r="P147" i="1"/>
  <c r="P143" i="1"/>
  <c r="P139" i="1"/>
  <c r="P135" i="1"/>
  <c r="P131" i="1"/>
  <c r="P127" i="1"/>
  <c r="P123" i="1"/>
  <c r="P119" i="1"/>
  <c r="P115" i="1"/>
  <c r="P111" i="1"/>
  <c r="S362" i="1"/>
  <c r="S358" i="1"/>
  <c r="S354" i="1"/>
  <c r="S350" i="1"/>
  <c r="S346" i="1"/>
  <c r="S342" i="1"/>
  <c r="S338" i="1"/>
  <c r="S334" i="1"/>
  <c r="S330" i="1"/>
  <c r="S326" i="1"/>
  <c r="S322" i="1"/>
  <c r="S318" i="1"/>
  <c r="S314" i="1"/>
  <c r="S310" i="1"/>
  <c r="S306" i="1"/>
  <c r="S302" i="1"/>
  <c r="S298" i="1"/>
  <c r="S294" i="1"/>
  <c r="S290" i="1"/>
  <c r="S286" i="1"/>
  <c r="S282" i="1"/>
  <c r="S278" i="1"/>
  <c r="S274" i="1"/>
  <c r="S270" i="1"/>
  <c r="S266" i="1"/>
  <c r="S262" i="1"/>
  <c r="S258" i="1"/>
  <c r="S254" i="1"/>
  <c r="S250" i="1"/>
  <c r="S246" i="1"/>
  <c r="S242" i="1"/>
  <c r="S238" i="1"/>
  <c r="S234" i="1"/>
  <c r="S230" i="1"/>
  <c r="S226" i="1"/>
  <c r="S222" i="1"/>
  <c r="S218" i="1"/>
  <c r="S214" i="1"/>
  <c r="S210" i="1"/>
  <c r="S206" i="1"/>
  <c r="S202" i="1"/>
  <c r="S198" i="1"/>
  <c r="S194" i="1"/>
  <c r="S190" i="1"/>
  <c r="S186" i="1"/>
  <c r="S182" i="1"/>
  <c r="S178" i="1"/>
  <c r="S174" i="1"/>
  <c r="S170" i="1"/>
  <c r="S166" i="1"/>
  <c r="S162" i="1"/>
  <c r="S158" i="1"/>
  <c r="S154" i="1"/>
  <c r="S150" i="1"/>
  <c r="S146" i="1"/>
  <c r="S142" i="1"/>
  <c r="S138" i="1"/>
  <c r="S134" i="1"/>
  <c r="S130" i="1"/>
  <c r="S126" i="1"/>
  <c r="S122" i="1"/>
  <c r="S118" i="1"/>
  <c r="S114" i="1"/>
  <c r="S110" i="1"/>
  <c r="R362" i="1"/>
  <c r="R358" i="1"/>
  <c r="R354" i="1"/>
  <c r="R350" i="1"/>
  <c r="R346" i="1"/>
  <c r="R342" i="1"/>
  <c r="R338" i="1"/>
  <c r="R334" i="1"/>
  <c r="R330" i="1"/>
  <c r="R326" i="1"/>
  <c r="R322" i="1"/>
  <c r="R318" i="1"/>
  <c r="R314" i="1"/>
  <c r="R310" i="1"/>
  <c r="R306" i="1"/>
  <c r="R302" i="1"/>
  <c r="R298" i="1"/>
  <c r="R294" i="1"/>
  <c r="R290" i="1"/>
  <c r="R286" i="1"/>
  <c r="R282" i="1"/>
  <c r="R278" i="1"/>
  <c r="R274" i="1"/>
  <c r="R270" i="1"/>
  <c r="R266" i="1"/>
  <c r="R262" i="1"/>
  <c r="R258" i="1"/>
  <c r="R254" i="1"/>
  <c r="R250" i="1"/>
  <c r="R246" i="1"/>
  <c r="R242" i="1"/>
  <c r="R238" i="1"/>
  <c r="R234" i="1"/>
  <c r="R230" i="1"/>
  <c r="R226" i="1"/>
  <c r="R222" i="1"/>
  <c r="R218" i="1"/>
  <c r="R214" i="1"/>
  <c r="R210" i="1"/>
  <c r="R206" i="1"/>
  <c r="R202" i="1"/>
  <c r="R198" i="1"/>
  <c r="R194" i="1"/>
  <c r="R190" i="1"/>
  <c r="R186" i="1"/>
  <c r="R182" i="1"/>
  <c r="R178" i="1"/>
  <c r="R174" i="1"/>
  <c r="R170" i="1"/>
  <c r="R166" i="1"/>
  <c r="R162" i="1"/>
  <c r="R158" i="1"/>
  <c r="R154" i="1"/>
  <c r="R150" i="1"/>
  <c r="R146" i="1"/>
  <c r="R142" i="1"/>
  <c r="R138" i="1"/>
  <c r="R134" i="1"/>
  <c r="R130" i="1"/>
  <c r="R126" i="1"/>
  <c r="R122" i="1"/>
  <c r="R118" i="1"/>
  <c r="R114" i="1"/>
  <c r="R110" i="1"/>
  <c r="Q362" i="1"/>
  <c r="Q358" i="1"/>
  <c r="Q354" i="1"/>
  <c r="Q350" i="1"/>
  <c r="Q346" i="1"/>
  <c r="Q342" i="1"/>
  <c r="Q338" i="1"/>
  <c r="Q334" i="1"/>
  <c r="Q330" i="1"/>
  <c r="Q326" i="1"/>
  <c r="Q322" i="1"/>
  <c r="Q318" i="1"/>
  <c r="Q314" i="1"/>
  <c r="Q310" i="1"/>
  <c r="Q306" i="1"/>
  <c r="Q302" i="1"/>
  <c r="Q298" i="1"/>
  <c r="Q294" i="1"/>
  <c r="Q290" i="1"/>
  <c r="Q286" i="1"/>
  <c r="Q282" i="1"/>
  <c r="Q278" i="1"/>
  <c r="Q274" i="1"/>
  <c r="Q270" i="1"/>
  <c r="Q266" i="1"/>
  <c r="Q262" i="1"/>
  <c r="Q258" i="1"/>
  <c r="Q254" i="1"/>
  <c r="Q250" i="1"/>
  <c r="Q246" i="1"/>
  <c r="Q242" i="1"/>
  <c r="Q238" i="1"/>
  <c r="Q234" i="1"/>
  <c r="Q230" i="1"/>
  <c r="Q226" i="1"/>
  <c r="Q222" i="1"/>
  <c r="Q218" i="1"/>
  <c r="Q214" i="1"/>
  <c r="Q210" i="1"/>
  <c r="Q206" i="1"/>
  <c r="Q202" i="1"/>
  <c r="Q198" i="1"/>
  <c r="Q194" i="1"/>
  <c r="Q190" i="1"/>
  <c r="Q186" i="1"/>
  <c r="Q182" i="1"/>
  <c r="Q178" i="1"/>
  <c r="Q174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P94" i="1"/>
  <c r="P362" i="1"/>
  <c r="P358" i="1"/>
  <c r="P354" i="1"/>
  <c r="P350" i="1"/>
  <c r="P346" i="1"/>
  <c r="P342" i="1"/>
  <c r="P338" i="1"/>
  <c r="P334" i="1"/>
  <c r="P330" i="1"/>
  <c r="P326" i="1"/>
  <c r="P322" i="1"/>
  <c r="P318" i="1"/>
  <c r="P314" i="1"/>
  <c r="P310" i="1"/>
  <c r="P306" i="1"/>
  <c r="P302" i="1"/>
  <c r="P298" i="1"/>
  <c r="P294" i="1"/>
  <c r="P290" i="1"/>
  <c r="P286" i="1"/>
  <c r="P282" i="1"/>
  <c r="P278" i="1"/>
  <c r="P274" i="1"/>
  <c r="P270" i="1"/>
  <c r="P266" i="1"/>
  <c r="P262" i="1"/>
  <c r="P258" i="1"/>
  <c r="P254" i="1"/>
  <c r="P250" i="1"/>
  <c r="P246" i="1"/>
  <c r="P242" i="1"/>
  <c r="P238" i="1"/>
  <c r="P234" i="1"/>
  <c r="P230" i="1"/>
  <c r="P226" i="1"/>
  <c r="P222" i="1"/>
  <c r="P218" i="1"/>
  <c r="P214" i="1"/>
  <c r="P210" i="1"/>
  <c r="P206" i="1"/>
  <c r="P202" i="1"/>
  <c r="P198" i="1"/>
  <c r="P194" i="1"/>
  <c r="P190" i="1"/>
  <c r="P186" i="1"/>
  <c r="P182" i="1"/>
  <c r="P178" i="1"/>
  <c r="P174" i="1"/>
  <c r="P170" i="1"/>
  <c r="P166" i="1"/>
  <c r="P162" i="1"/>
  <c r="P158" i="1"/>
  <c r="P154" i="1"/>
  <c r="P150" i="1"/>
  <c r="P146" i="1"/>
  <c r="P142" i="1"/>
  <c r="P138" i="1"/>
  <c r="P134" i="1"/>
  <c r="P130" i="1"/>
  <c r="P126" i="1"/>
  <c r="P122" i="1"/>
  <c r="K122" i="1" s="1"/>
  <c r="N122" i="1" s="1"/>
  <c r="P118" i="1"/>
  <c r="K118" i="1" s="1"/>
  <c r="P114" i="1"/>
  <c r="K114" i="1" s="1"/>
  <c r="P110" i="1"/>
  <c r="P106" i="1"/>
  <c r="P102" i="1"/>
  <c r="P98" i="1"/>
  <c r="S121" i="1"/>
  <c r="S113" i="1"/>
  <c r="S105" i="1"/>
  <c r="S101" i="1"/>
  <c r="S361" i="1"/>
  <c r="S357" i="1"/>
  <c r="S353" i="1"/>
  <c r="S349" i="1"/>
  <c r="S345" i="1"/>
  <c r="S341" i="1"/>
  <c r="S337" i="1"/>
  <c r="S333" i="1"/>
  <c r="S329" i="1"/>
  <c r="S325" i="1"/>
  <c r="S321" i="1"/>
  <c r="S317" i="1"/>
  <c r="S313" i="1"/>
  <c r="S309" i="1"/>
  <c r="S305" i="1"/>
  <c r="S301" i="1"/>
  <c r="S297" i="1"/>
  <c r="S293" i="1"/>
  <c r="S289" i="1"/>
  <c r="S285" i="1"/>
  <c r="S281" i="1"/>
  <c r="S277" i="1"/>
  <c r="S273" i="1"/>
  <c r="S269" i="1"/>
  <c r="S265" i="1"/>
  <c r="S261" i="1"/>
  <c r="S257" i="1"/>
  <c r="S253" i="1"/>
  <c r="S249" i="1"/>
  <c r="S245" i="1"/>
  <c r="S241" i="1"/>
  <c r="S237" i="1"/>
  <c r="S233" i="1"/>
  <c r="S229" i="1"/>
  <c r="S225" i="1"/>
  <c r="S221" i="1"/>
  <c r="S217" i="1"/>
  <c r="S213" i="1"/>
  <c r="S209" i="1"/>
  <c r="S205" i="1"/>
  <c r="S201" i="1"/>
  <c r="S197" i="1"/>
  <c r="S193" i="1"/>
  <c r="S189" i="1"/>
  <c r="S185" i="1"/>
  <c r="S181" i="1"/>
  <c r="S177" i="1"/>
  <c r="S173" i="1"/>
  <c r="S169" i="1"/>
  <c r="S165" i="1"/>
  <c r="S161" i="1"/>
  <c r="S157" i="1"/>
  <c r="S153" i="1"/>
  <c r="S149" i="1"/>
  <c r="S145" i="1"/>
  <c r="S141" i="1"/>
  <c r="S137" i="1"/>
  <c r="S133" i="1"/>
  <c r="S129" i="1"/>
  <c r="S125" i="1"/>
  <c r="S117" i="1"/>
  <c r="S109" i="1"/>
  <c r="S97" i="1"/>
  <c r="R361" i="1"/>
  <c r="R357" i="1"/>
  <c r="R353" i="1"/>
  <c r="R349" i="1"/>
  <c r="R345" i="1"/>
  <c r="R341" i="1"/>
  <c r="R337" i="1"/>
  <c r="R333" i="1"/>
  <c r="R329" i="1"/>
  <c r="R325" i="1"/>
  <c r="R321" i="1"/>
  <c r="R317" i="1"/>
  <c r="R313" i="1"/>
  <c r="R309" i="1"/>
  <c r="R305" i="1"/>
  <c r="R301" i="1"/>
  <c r="R297" i="1"/>
  <c r="R293" i="1"/>
  <c r="R289" i="1"/>
  <c r="R285" i="1"/>
  <c r="R281" i="1"/>
  <c r="R277" i="1"/>
  <c r="R273" i="1"/>
  <c r="R269" i="1"/>
  <c r="R265" i="1"/>
  <c r="R261" i="1"/>
  <c r="R257" i="1"/>
  <c r="R253" i="1"/>
  <c r="R249" i="1"/>
  <c r="R245" i="1"/>
  <c r="R241" i="1"/>
  <c r="R237" i="1"/>
  <c r="R233" i="1"/>
  <c r="R229" i="1"/>
  <c r="R225" i="1"/>
  <c r="R221" i="1"/>
  <c r="R217" i="1"/>
  <c r="R213" i="1"/>
  <c r="R209" i="1"/>
  <c r="R205" i="1"/>
  <c r="R201" i="1"/>
  <c r="R197" i="1"/>
  <c r="R193" i="1"/>
  <c r="R189" i="1"/>
  <c r="R185" i="1"/>
  <c r="R181" i="1"/>
  <c r="R177" i="1"/>
  <c r="R173" i="1"/>
  <c r="R169" i="1"/>
  <c r="R165" i="1"/>
  <c r="R161" i="1"/>
  <c r="R157" i="1"/>
  <c r="R153" i="1"/>
  <c r="R149" i="1"/>
  <c r="R145" i="1"/>
  <c r="R141" i="1"/>
  <c r="R137" i="1"/>
  <c r="R133" i="1"/>
  <c r="R129" i="1"/>
  <c r="R125" i="1"/>
  <c r="R121" i="1"/>
  <c r="R117" i="1"/>
  <c r="R113" i="1"/>
  <c r="Q361" i="1"/>
  <c r="Q357" i="1"/>
  <c r="Q353" i="1"/>
  <c r="Q349" i="1"/>
  <c r="Q345" i="1"/>
  <c r="Q341" i="1"/>
  <c r="Q337" i="1"/>
  <c r="Q333" i="1"/>
  <c r="Q329" i="1"/>
  <c r="Q325" i="1"/>
  <c r="Q321" i="1"/>
  <c r="Q317" i="1"/>
  <c r="Q313" i="1"/>
  <c r="Q309" i="1"/>
  <c r="Q305" i="1"/>
  <c r="Q301" i="1"/>
  <c r="Q297" i="1"/>
  <c r="Q293" i="1"/>
  <c r="Q289" i="1"/>
  <c r="Q285" i="1"/>
  <c r="Q281" i="1"/>
  <c r="Q277" i="1"/>
  <c r="Q273" i="1"/>
  <c r="Q269" i="1"/>
  <c r="Q265" i="1"/>
  <c r="Q261" i="1"/>
  <c r="Q257" i="1"/>
  <c r="Q253" i="1"/>
  <c r="Q249" i="1"/>
  <c r="Q245" i="1"/>
  <c r="Q241" i="1"/>
  <c r="Q237" i="1"/>
  <c r="Q233" i="1"/>
  <c r="Q229" i="1"/>
  <c r="Q225" i="1"/>
  <c r="Q221" i="1"/>
  <c r="Q217" i="1"/>
  <c r="Q213" i="1"/>
  <c r="Q209" i="1"/>
  <c r="Q205" i="1"/>
  <c r="Q201" i="1"/>
  <c r="Q197" i="1"/>
  <c r="Q193" i="1"/>
  <c r="Q189" i="1"/>
  <c r="Q185" i="1"/>
  <c r="Q181" i="1"/>
  <c r="Q177" i="1"/>
  <c r="Q173" i="1"/>
  <c r="Q169" i="1"/>
  <c r="Q165" i="1"/>
  <c r="Q161" i="1"/>
  <c r="Q157" i="1"/>
  <c r="Q153" i="1"/>
  <c r="Q149" i="1"/>
  <c r="Q145" i="1"/>
  <c r="Q141" i="1"/>
  <c r="Q137" i="1"/>
  <c r="Q133" i="1"/>
  <c r="Q129" i="1"/>
  <c r="Q125" i="1"/>
  <c r="Q121" i="1"/>
  <c r="Q117" i="1"/>
  <c r="Q113" i="1"/>
  <c r="P361" i="1"/>
  <c r="P357" i="1"/>
  <c r="P353" i="1"/>
  <c r="P349" i="1"/>
  <c r="P345" i="1"/>
  <c r="P341" i="1"/>
  <c r="P337" i="1"/>
  <c r="P333" i="1"/>
  <c r="P329" i="1"/>
  <c r="P325" i="1"/>
  <c r="P321" i="1"/>
  <c r="P317" i="1"/>
  <c r="P313" i="1"/>
  <c r="P309" i="1"/>
  <c r="P305" i="1"/>
  <c r="P301" i="1"/>
  <c r="P297" i="1"/>
  <c r="P293" i="1"/>
  <c r="P289" i="1"/>
  <c r="P285" i="1"/>
  <c r="P281" i="1"/>
  <c r="P277" i="1"/>
  <c r="P273" i="1"/>
  <c r="P269" i="1"/>
  <c r="P265" i="1"/>
  <c r="P261" i="1"/>
  <c r="P257" i="1"/>
  <c r="P253" i="1"/>
  <c r="P249" i="1"/>
  <c r="P245" i="1"/>
  <c r="P241" i="1"/>
  <c r="P237" i="1"/>
  <c r="P233" i="1"/>
  <c r="P229" i="1"/>
  <c r="P225" i="1"/>
  <c r="P221" i="1"/>
  <c r="P217" i="1"/>
  <c r="P213" i="1"/>
  <c r="P209" i="1"/>
  <c r="P205" i="1"/>
  <c r="P201" i="1"/>
  <c r="P197" i="1"/>
  <c r="P193" i="1"/>
  <c r="P189" i="1"/>
  <c r="P185" i="1"/>
  <c r="P181" i="1"/>
  <c r="P177" i="1"/>
  <c r="P173" i="1"/>
  <c r="P169" i="1"/>
  <c r="P165" i="1"/>
  <c r="P161" i="1"/>
  <c r="P157" i="1"/>
  <c r="P153" i="1"/>
  <c r="P149" i="1"/>
  <c r="P145" i="1"/>
  <c r="P141" i="1"/>
  <c r="P137" i="1"/>
  <c r="P133" i="1"/>
  <c r="P129" i="1"/>
  <c r="P125" i="1"/>
  <c r="P121" i="1"/>
  <c r="P117" i="1"/>
  <c r="P113" i="1"/>
  <c r="S360" i="1"/>
  <c r="S356" i="1"/>
  <c r="S352" i="1"/>
  <c r="S348" i="1"/>
  <c r="S344" i="1"/>
  <c r="S340" i="1"/>
  <c r="S336" i="1"/>
  <c r="S332" i="1"/>
  <c r="S328" i="1"/>
  <c r="S324" i="1"/>
  <c r="S320" i="1"/>
  <c r="S316" i="1"/>
  <c r="S312" i="1"/>
  <c r="S308" i="1"/>
  <c r="S304" i="1"/>
  <c r="S300" i="1"/>
  <c r="S296" i="1"/>
  <c r="S292" i="1"/>
  <c r="S288" i="1"/>
  <c r="S284" i="1"/>
  <c r="S280" i="1"/>
  <c r="S276" i="1"/>
  <c r="S272" i="1"/>
  <c r="S268" i="1"/>
  <c r="S264" i="1"/>
  <c r="S260" i="1"/>
  <c r="S256" i="1"/>
  <c r="S252" i="1"/>
  <c r="S248" i="1"/>
  <c r="S244" i="1"/>
  <c r="S240" i="1"/>
  <c r="S236" i="1"/>
  <c r="S232" i="1"/>
  <c r="S228" i="1"/>
  <c r="S224" i="1"/>
  <c r="S220" i="1"/>
  <c r="S216" i="1"/>
  <c r="S212" i="1"/>
  <c r="S208" i="1"/>
  <c r="S204" i="1"/>
  <c r="S200" i="1"/>
  <c r="S196" i="1"/>
  <c r="S192" i="1"/>
  <c r="S188" i="1"/>
  <c r="S184" i="1"/>
  <c r="S180" i="1"/>
  <c r="S176" i="1"/>
  <c r="S172" i="1"/>
  <c r="S168" i="1"/>
  <c r="S164" i="1"/>
  <c r="S160" i="1"/>
  <c r="S156" i="1"/>
  <c r="S152" i="1"/>
  <c r="S148" i="1"/>
  <c r="S144" i="1"/>
  <c r="S140" i="1"/>
  <c r="S136" i="1"/>
  <c r="S132" i="1"/>
  <c r="S128" i="1"/>
  <c r="S124" i="1"/>
  <c r="S120" i="1"/>
  <c r="S116" i="1"/>
  <c r="S112" i="1"/>
  <c r="R360" i="1"/>
  <c r="R356" i="1"/>
  <c r="R352" i="1"/>
  <c r="R348" i="1"/>
  <c r="R344" i="1"/>
  <c r="R340" i="1"/>
  <c r="R336" i="1"/>
  <c r="R332" i="1"/>
  <c r="R328" i="1"/>
  <c r="R324" i="1"/>
  <c r="R320" i="1"/>
  <c r="R316" i="1"/>
  <c r="R312" i="1"/>
  <c r="R308" i="1"/>
  <c r="R304" i="1"/>
  <c r="R300" i="1"/>
  <c r="R296" i="1"/>
  <c r="R292" i="1"/>
  <c r="R288" i="1"/>
  <c r="R284" i="1"/>
  <c r="R280" i="1"/>
  <c r="R276" i="1"/>
  <c r="R272" i="1"/>
  <c r="R268" i="1"/>
  <c r="R264" i="1"/>
  <c r="R260" i="1"/>
  <c r="R256" i="1"/>
  <c r="R252" i="1"/>
  <c r="R248" i="1"/>
  <c r="R244" i="1"/>
  <c r="R240" i="1"/>
  <c r="R236" i="1"/>
  <c r="R232" i="1"/>
  <c r="R228" i="1"/>
  <c r="R224" i="1"/>
  <c r="R220" i="1"/>
  <c r="R216" i="1"/>
  <c r="R212" i="1"/>
  <c r="R208" i="1"/>
  <c r="R204" i="1"/>
  <c r="R200" i="1"/>
  <c r="R196" i="1"/>
  <c r="R192" i="1"/>
  <c r="R188" i="1"/>
  <c r="R184" i="1"/>
  <c r="R180" i="1"/>
  <c r="R176" i="1"/>
  <c r="R172" i="1"/>
  <c r="R168" i="1"/>
  <c r="R164" i="1"/>
  <c r="R160" i="1"/>
  <c r="R156" i="1"/>
  <c r="R152" i="1"/>
  <c r="R148" i="1"/>
  <c r="R144" i="1"/>
  <c r="R140" i="1"/>
  <c r="R136" i="1"/>
  <c r="R132" i="1"/>
  <c r="R128" i="1"/>
  <c r="R124" i="1"/>
  <c r="R120" i="1"/>
  <c r="R116" i="1"/>
  <c r="R112" i="1"/>
  <c r="Q360" i="1"/>
  <c r="Q356" i="1"/>
  <c r="Q352" i="1"/>
  <c r="Q348" i="1"/>
  <c r="Q344" i="1"/>
  <c r="Q340" i="1"/>
  <c r="Q336" i="1"/>
  <c r="Q332" i="1"/>
  <c r="Q328" i="1"/>
  <c r="Q324" i="1"/>
  <c r="Q320" i="1"/>
  <c r="Q316" i="1"/>
  <c r="Q312" i="1"/>
  <c r="Q308" i="1"/>
  <c r="Q304" i="1"/>
  <c r="Q300" i="1"/>
  <c r="Q296" i="1"/>
  <c r="Q292" i="1"/>
  <c r="Q288" i="1"/>
  <c r="Q284" i="1"/>
  <c r="Q280" i="1"/>
  <c r="Q276" i="1"/>
  <c r="Q272" i="1"/>
  <c r="Q268" i="1"/>
  <c r="Q264" i="1"/>
  <c r="Q260" i="1"/>
  <c r="Q256" i="1"/>
  <c r="Q252" i="1"/>
  <c r="Q248" i="1"/>
  <c r="Q244" i="1"/>
  <c r="Q240" i="1"/>
  <c r="Q236" i="1"/>
  <c r="Q232" i="1"/>
  <c r="Q228" i="1"/>
  <c r="Q224" i="1"/>
  <c r="Q220" i="1"/>
  <c r="Q216" i="1"/>
  <c r="Q212" i="1"/>
  <c r="Q208" i="1"/>
  <c r="Q204" i="1"/>
  <c r="Q200" i="1"/>
  <c r="Q196" i="1"/>
  <c r="Q192" i="1"/>
  <c r="Q188" i="1"/>
  <c r="Q184" i="1"/>
  <c r="Q180" i="1"/>
  <c r="Q176" i="1"/>
  <c r="Q172" i="1"/>
  <c r="Q168" i="1"/>
  <c r="Q164" i="1"/>
  <c r="Q160" i="1"/>
  <c r="Q156" i="1"/>
  <c r="Q152" i="1"/>
  <c r="Q148" i="1"/>
  <c r="Q144" i="1"/>
  <c r="Q140" i="1"/>
  <c r="Q136" i="1"/>
  <c r="Q132" i="1"/>
  <c r="Q128" i="1"/>
  <c r="Q124" i="1"/>
  <c r="Q120" i="1"/>
  <c r="Q116" i="1"/>
  <c r="Q112" i="1"/>
  <c r="P360" i="1"/>
  <c r="P356" i="1"/>
  <c r="P352" i="1"/>
  <c r="P348" i="1"/>
  <c r="P344" i="1"/>
  <c r="P340" i="1"/>
  <c r="P336" i="1"/>
  <c r="P332" i="1"/>
  <c r="P328" i="1"/>
  <c r="P324" i="1"/>
  <c r="P320" i="1"/>
  <c r="P316" i="1"/>
  <c r="P312" i="1"/>
  <c r="P308" i="1"/>
  <c r="P304" i="1"/>
  <c r="P300" i="1"/>
  <c r="P296" i="1"/>
  <c r="P292" i="1"/>
  <c r="P288" i="1"/>
  <c r="P284" i="1"/>
  <c r="P280" i="1"/>
  <c r="P276" i="1"/>
  <c r="P272" i="1"/>
  <c r="P268" i="1"/>
  <c r="P264" i="1"/>
  <c r="P260" i="1"/>
  <c r="P256" i="1"/>
  <c r="P252" i="1"/>
  <c r="P248" i="1"/>
  <c r="P244" i="1"/>
  <c r="P240" i="1"/>
  <c r="P236" i="1"/>
  <c r="P232" i="1"/>
  <c r="P228" i="1"/>
  <c r="P224" i="1"/>
  <c r="P220" i="1"/>
  <c r="P216" i="1"/>
  <c r="P212" i="1"/>
  <c r="P208" i="1"/>
  <c r="P204" i="1"/>
  <c r="P200" i="1"/>
  <c r="P196" i="1"/>
  <c r="P192" i="1"/>
  <c r="P188" i="1"/>
  <c r="P184" i="1"/>
  <c r="P180" i="1"/>
  <c r="P176" i="1"/>
  <c r="P172" i="1"/>
  <c r="P168" i="1"/>
  <c r="P164" i="1"/>
  <c r="P160" i="1"/>
  <c r="P156" i="1"/>
  <c r="P152" i="1"/>
  <c r="P148" i="1"/>
  <c r="P144" i="1"/>
  <c r="R363" i="1"/>
  <c r="R359" i="1"/>
  <c r="R355" i="1"/>
  <c r="R351" i="1"/>
  <c r="R347" i="1"/>
  <c r="R343" i="1"/>
  <c r="R339" i="1"/>
  <c r="R335" i="1"/>
  <c r="R331" i="1"/>
  <c r="R327" i="1"/>
  <c r="R323" i="1"/>
  <c r="R319" i="1"/>
  <c r="R315" i="1"/>
  <c r="R311" i="1"/>
  <c r="R307" i="1"/>
  <c r="R303" i="1"/>
  <c r="R299" i="1"/>
  <c r="R295" i="1"/>
  <c r="R291" i="1"/>
  <c r="R287" i="1"/>
  <c r="R283" i="1"/>
  <c r="R279" i="1"/>
  <c r="R275" i="1"/>
  <c r="R271" i="1"/>
  <c r="R267" i="1"/>
  <c r="R263" i="1"/>
  <c r="R259" i="1"/>
  <c r="R255" i="1"/>
  <c r="R251" i="1"/>
  <c r="R247" i="1"/>
  <c r="R243" i="1"/>
  <c r="R239" i="1"/>
  <c r="R235" i="1"/>
  <c r="R231" i="1"/>
  <c r="R227" i="1"/>
  <c r="R223" i="1"/>
  <c r="R219" i="1"/>
  <c r="R215" i="1"/>
  <c r="R211" i="1"/>
  <c r="R207" i="1"/>
  <c r="R203" i="1"/>
  <c r="R199" i="1"/>
  <c r="R195" i="1"/>
  <c r="R191" i="1"/>
  <c r="R187" i="1"/>
  <c r="R183" i="1"/>
  <c r="R179" i="1"/>
  <c r="R175" i="1"/>
  <c r="R171" i="1"/>
  <c r="R167" i="1"/>
  <c r="R163" i="1"/>
  <c r="R159" i="1"/>
  <c r="R155" i="1"/>
  <c r="R151" i="1"/>
  <c r="R147" i="1"/>
  <c r="R143" i="1"/>
  <c r="R139" i="1"/>
  <c r="R135" i="1"/>
  <c r="R131" i="1"/>
  <c r="R127" i="1"/>
  <c r="R123" i="1"/>
  <c r="R119" i="1"/>
  <c r="R115" i="1"/>
  <c r="R111" i="1"/>
  <c r="S139" i="1"/>
  <c r="P140" i="1"/>
  <c r="S171" i="1"/>
  <c r="S203" i="1"/>
  <c r="S235" i="1"/>
  <c r="S267" i="1"/>
  <c r="S299" i="1"/>
  <c r="S331" i="1"/>
  <c r="S363" i="1"/>
  <c r="S167" i="1"/>
  <c r="P103" i="1"/>
  <c r="Q94" i="1"/>
  <c r="R94" i="1"/>
  <c r="P99" i="1"/>
  <c r="R103" i="1"/>
  <c r="P108" i="1"/>
  <c r="P120" i="1"/>
  <c r="K120" i="1" s="1"/>
  <c r="L120" i="1" s="1"/>
  <c r="O120" i="1" s="1"/>
  <c r="O120" i="10" s="1"/>
  <c r="Q143" i="1"/>
  <c r="Q175" i="1"/>
  <c r="Q207" i="1"/>
  <c r="Q239" i="1"/>
  <c r="Q271" i="1"/>
  <c r="Q303" i="1"/>
  <c r="Q335" i="1"/>
  <c r="S263" i="1"/>
  <c r="S119" i="1"/>
  <c r="S94" i="1"/>
  <c r="Q99" i="1"/>
  <c r="S103" i="1"/>
  <c r="Q108" i="1"/>
  <c r="Q123" i="1"/>
  <c r="S143" i="1"/>
  <c r="S175" i="1"/>
  <c r="S207" i="1"/>
  <c r="S239" i="1"/>
  <c r="S271" i="1"/>
  <c r="S303" i="1"/>
  <c r="S335" i="1"/>
  <c r="S359" i="1"/>
  <c r="Q235" i="1"/>
  <c r="P95" i="1"/>
  <c r="R99" i="1"/>
  <c r="P104" i="1"/>
  <c r="R108" i="1"/>
  <c r="S123" i="1"/>
  <c r="Q147" i="1"/>
  <c r="Q179" i="1"/>
  <c r="Q211" i="1"/>
  <c r="Q243" i="1"/>
  <c r="Q275" i="1"/>
  <c r="Q307" i="1"/>
  <c r="Q339" i="1"/>
  <c r="S327" i="1"/>
  <c r="Q103" i="1"/>
  <c r="Q95" i="1"/>
  <c r="S99" i="1"/>
  <c r="Q104" i="1"/>
  <c r="S108" i="1"/>
  <c r="P124" i="1"/>
  <c r="S147" i="1"/>
  <c r="S179" i="1"/>
  <c r="S211" i="1"/>
  <c r="S243" i="1"/>
  <c r="S275" i="1"/>
  <c r="S307" i="1"/>
  <c r="S339" i="1"/>
  <c r="S102" i="1"/>
  <c r="R107" i="1"/>
  <c r="S107" i="1"/>
  <c r="R95" i="1"/>
  <c r="P100" i="1"/>
  <c r="R104" i="1"/>
  <c r="P109" i="1"/>
  <c r="Q127" i="1"/>
  <c r="Q151" i="1"/>
  <c r="Q183" i="1"/>
  <c r="Q215" i="1"/>
  <c r="Q247" i="1"/>
  <c r="Q279" i="1"/>
  <c r="Q311" i="1"/>
  <c r="Q343" i="1"/>
  <c r="Q98" i="1"/>
  <c r="Q171" i="1"/>
  <c r="S98" i="1"/>
  <c r="S95" i="1"/>
  <c r="Q100" i="1"/>
  <c r="S104" i="1"/>
  <c r="Q109" i="1"/>
  <c r="S127" i="1"/>
  <c r="S151" i="1"/>
  <c r="S183" i="1"/>
  <c r="S215" i="1"/>
  <c r="S247" i="1"/>
  <c r="S279" i="1"/>
  <c r="S311" i="1"/>
  <c r="S343" i="1"/>
  <c r="P116" i="1"/>
  <c r="K116" i="1" s="1"/>
  <c r="L116" i="1" s="1"/>
  <c r="Q331" i="1"/>
  <c r="R100" i="1"/>
  <c r="P105" i="1"/>
  <c r="R109" i="1"/>
  <c r="K109" i="1" s="1"/>
  <c r="P128" i="1"/>
  <c r="Q155" i="1"/>
  <c r="Q187" i="1"/>
  <c r="Q219" i="1"/>
  <c r="Q251" i="1"/>
  <c r="Q283" i="1"/>
  <c r="Q315" i="1"/>
  <c r="Q347" i="1"/>
  <c r="Q119" i="1"/>
  <c r="K119" i="1" s="1"/>
  <c r="N119" i="1" s="1"/>
  <c r="Q96" i="1"/>
  <c r="S100" i="1"/>
  <c r="Q105" i="1"/>
  <c r="Q110" i="1"/>
  <c r="Q131" i="1"/>
  <c r="S155" i="1"/>
  <c r="S187" i="1"/>
  <c r="S219" i="1"/>
  <c r="S251" i="1"/>
  <c r="S283" i="1"/>
  <c r="S315" i="1"/>
  <c r="S347" i="1"/>
  <c r="Q139" i="1"/>
  <c r="Q363" i="1"/>
  <c r="P101" i="1"/>
  <c r="R105" i="1"/>
  <c r="Q111" i="1"/>
  <c r="S131" i="1"/>
  <c r="Q159" i="1"/>
  <c r="Q191" i="1"/>
  <c r="Q223" i="1"/>
  <c r="Q255" i="1"/>
  <c r="Q287" i="1"/>
  <c r="Q319" i="1"/>
  <c r="Q351" i="1"/>
  <c r="Q107" i="1"/>
  <c r="Q267" i="1"/>
  <c r="S96" i="1"/>
  <c r="Q101" i="1"/>
  <c r="Q106" i="1"/>
  <c r="S111" i="1"/>
  <c r="P132" i="1"/>
  <c r="S159" i="1"/>
  <c r="S191" i="1"/>
  <c r="S223" i="1"/>
  <c r="S255" i="1"/>
  <c r="S287" i="1"/>
  <c r="S319" i="1"/>
  <c r="S351" i="1"/>
  <c r="S199" i="1"/>
  <c r="Q203" i="1"/>
  <c r="R96" i="1"/>
  <c r="P97" i="1"/>
  <c r="R101" i="1"/>
  <c r="R106" i="1"/>
  <c r="P112" i="1"/>
  <c r="K112" i="1" s="1"/>
  <c r="N112" i="1" s="1"/>
  <c r="Q135" i="1"/>
  <c r="Q163" i="1"/>
  <c r="Q195" i="1"/>
  <c r="Q227" i="1"/>
  <c r="Q259" i="1"/>
  <c r="Q291" i="1"/>
  <c r="Q323" i="1"/>
  <c r="Q355" i="1"/>
  <c r="S295" i="1"/>
  <c r="R98" i="1"/>
  <c r="P96" i="1"/>
  <c r="Q97" i="1"/>
  <c r="Q102" i="1"/>
  <c r="S106" i="1"/>
  <c r="Q115" i="1"/>
  <c r="S163" i="1"/>
  <c r="S195" i="1"/>
  <c r="S227" i="1"/>
  <c r="S259" i="1"/>
  <c r="S291" i="1"/>
  <c r="S323" i="1"/>
  <c r="S355" i="1"/>
  <c r="K97" i="1"/>
  <c r="K113" i="1"/>
  <c r="M113" i="1" s="1"/>
  <c r="K117" i="1"/>
  <c r="N117" i="1" s="1"/>
  <c r="M64" i="1"/>
  <c r="M65" i="1"/>
  <c r="M76" i="1"/>
  <c r="L92" i="1"/>
  <c r="L69" i="1"/>
  <c r="O69" i="1" s="1"/>
  <c r="M81" i="1"/>
  <c r="M69" i="1"/>
  <c r="M93" i="1"/>
  <c r="N81" i="1"/>
  <c r="N68" i="1"/>
  <c r="N84" i="1"/>
  <c r="N69" i="1"/>
  <c r="N82" i="1"/>
  <c r="L81" i="1"/>
  <c r="O81" i="1" s="1"/>
  <c r="N70" i="1"/>
  <c r="L85" i="1"/>
  <c r="O85" i="1" s="1"/>
  <c r="N114" i="1"/>
  <c r="L71" i="1"/>
  <c r="N71" i="1"/>
  <c r="N87" i="1"/>
  <c r="M71" i="1"/>
  <c r="N85" i="1"/>
  <c r="N66" i="1"/>
  <c r="M88" i="1"/>
  <c r="L87" i="1"/>
  <c r="M72" i="1"/>
  <c r="L72" i="1"/>
  <c r="N89" i="1"/>
  <c r="L74" i="1"/>
  <c r="M87" i="1"/>
  <c r="N90" i="1"/>
  <c r="M74" i="1"/>
  <c r="L88" i="1"/>
  <c r="O88" i="1" s="1"/>
  <c r="N118" i="1"/>
  <c r="L65" i="1"/>
  <c r="O65" i="1" s="1"/>
  <c r="N91" i="1"/>
  <c r="N74" i="1"/>
  <c r="L90" i="1"/>
  <c r="M119" i="1"/>
  <c r="M80" i="1"/>
  <c r="N75" i="1"/>
  <c r="N92" i="1"/>
  <c r="M85" i="1"/>
  <c r="N76" i="1"/>
  <c r="L75" i="1"/>
  <c r="O75" i="1" s="1"/>
  <c r="M90" i="1"/>
  <c r="M75" i="1"/>
  <c r="L91" i="1"/>
  <c r="O91" i="1" s="1"/>
  <c r="N93" i="1"/>
  <c r="L93" i="1"/>
  <c r="O93" i="1" s="1"/>
  <c r="M79" i="1"/>
  <c r="L79" i="1"/>
  <c r="N77" i="1"/>
  <c r="L77" i="1"/>
  <c r="L113" i="1"/>
  <c r="N116" i="1"/>
  <c r="M77" i="1"/>
  <c r="O77" i="1" s="1"/>
  <c r="M66" i="1"/>
  <c r="L66" i="1"/>
  <c r="M82" i="1"/>
  <c r="L82" i="1"/>
  <c r="N79" i="1"/>
  <c r="M120" i="1"/>
  <c r="L67" i="1"/>
  <c r="N67" i="1"/>
  <c r="M67" i="1"/>
  <c r="O67" i="1" s="1"/>
  <c r="L83" i="1"/>
  <c r="M83" i="1"/>
  <c r="N83" i="1"/>
  <c r="O83" i="1"/>
  <c r="N120" i="1"/>
  <c r="M70" i="1"/>
  <c r="L70" i="1"/>
  <c r="O70" i="1"/>
  <c r="M86" i="1"/>
  <c r="O86" i="1" s="1"/>
  <c r="L86" i="1"/>
  <c r="M112" i="1"/>
  <c r="N86" i="1"/>
  <c r="N72" i="1"/>
  <c r="L73" i="1"/>
  <c r="O73" i="1" s="1"/>
  <c r="M78" i="1"/>
  <c r="O78" i="1" s="1"/>
  <c r="L89" i="1"/>
  <c r="O89" i="1" s="1"/>
  <c r="L114" i="1"/>
  <c r="O114" i="1" s="1"/>
  <c r="O114" i="10" s="1"/>
  <c r="L118" i="1"/>
  <c r="L122" i="1"/>
  <c r="L68" i="1"/>
  <c r="O68" i="1" s="1"/>
  <c r="M73" i="1"/>
  <c r="N78" i="1"/>
  <c r="L84" i="1"/>
  <c r="O84" i="1" s="1"/>
  <c r="M89" i="1"/>
  <c r="M114" i="1"/>
  <c r="M118" i="1"/>
  <c r="M122" i="1"/>
  <c r="M68" i="1"/>
  <c r="N73" i="1"/>
  <c r="M84" i="1"/>
  <c r="N88" i="1"/>
  <c r="L64" i="1"/>
  <c r="O64" i="1" s="1"/>
  <c r="L80" i="1"/>
  <c r="O80" i="1" s="1"/>
  <c r="O72" i="1"/>
  <c r="O66" i="1"/>
  <c r="O82" i="1"/>
  <c r="O79" i="1"/>
  <c r="O76" i="1"/>
  <c r="O92" i="1"/>
  <c r="F33" i="13"/>
  <c r="C33" i="13"/>
  <c r="G33" i="13" s="1"/>
  <c r="C32" i="13"/>
  <c r="G32" i="13" s="1"/>
  <c r="G31" i="13"/>
  <c r="C31" i="13"/>
  <c r="F31" i="13" s="1"/>
  <c r="G30" i="13"/>
  <c r="E30" i="13"/>
  <c r="C30" i="13"/>
  <c r="F30" i="13" s="1"/>
  <c r="G29" i="13"/>
  <c r="C29" i="13"/>
  <c r="F29" i="13" s="1"/>
  <c r="F28" i="13"/>
  <c r="C28" i="13"/>
  <c r="G28" i="13" s="1"/>
  <c r="F27" i="13"/>
  <c r="D27" i="13"/>
  <c r="C27" i="13"/>
  <c r="E27" i="13" s="1"/>
  <c r="G26" i="13"/>
  <c r="F26" i="13"/>
  <c r="C26" i="13"/>
  <c r="E26" i="13" s="1"/>
  <c r="E25" i="13"/>
  <c r="C25" i="13"/>
  <c r="G25" i="13" s="1"/>
  <c r="C24" i="13"/>
  <c r="D24" i="13" s="1"/>
  <c r="G23" i="13"/>
  <c r="F23" i="13"/>
  <c r="E23" i="13"/>
  <c r="C23" i="13"/>
  <c r="D23" i="13" s="1"/>
  <c r="D22" i="13"/>
  <c r="C22" i="13"/>
  <c r="G22" i="13" s="1"/>
  <c r="G21" i="13"/>
  <c r="F21" i="13"/>
  <c r="E21" i="13"/>
  <c r="D21" i="13"/>
  <c r="C21" i="13"/>
  <c r="G20" i="13"/>
  <c r="F20" i="13"/>
  <c r="E20" i="13"/>
  <c r="D20" i="13"/>
  <c r="C20" i="13"/>
  <c r="C19" i="13"/>
  <c r="G19" i="13" s="1"/>
  <c r="C18" i="13"/>
  <c r="E18" i="13" s="1"/>
  <c r="C17" i="13"/>
  <c r="G17" i="13" s="1"/>
  <c r="C16" i="13"/>
  <c r="G16" i="13" s="1"/>
  <c r="C15" i="13"/>
  <c r="G15" i="13" s="1"/>
  <c r="C14" i="13"/>
  <c r="F14" i="13" s="1"/>
  <c r="G13" i="13"/>
  <c r="C13" i="13"/>
  <c r="F13" i="13" s="1"/>
  <c r="C12" i="13"/>
  <c r="F12" i="13" s="1"/>
  <c r="C11" i="13"/>
  <c r="E11" i="13" s="1"/>
  <c r="G10" i="13"/>
  <c r="F10" i="13"/>
  <c r="C10" i="13"/>
  <c r="E10" i="13" s="1"/>
  <c r="C9" i="13"/>
  <c r="E9" i="13" s="1"/>
  <c r="C8" i="13"/>
  <c r="D8" i="13" s="1"/>
  <c r="G7" i="13"/>
  <c r="F7" i="13"/>
  <c r="E7" i="13"/>
  <c r="C7" i="13"/>
  <c r="D7" i="13" s="1"/>
  <c r="D6" i="13"/>
  <c r="C6" i="13"/>
  <c r="G6" i="13" s="1"/>
  <c r="G5" i="13"/>
  <c r="F5" i="13"/>
  <c r="E5" i="13"/>
  <c r="D5" i="13"/>
  <c r="C5" i="13"/>
  <c r="G4" i="13"/>
  <c r="F4" i="13"/>
  <c r="E4" i="13"/>
  <c r="D4" i="13"/>
  <c r="C4" i="13"/>
  <c r="D5" i="4"/>
  <c r="E5" i="4"/>
  <c r="F5" i="4"/>
  <c r="G5" i="4"/>
  <c r="D6" i="4"/>
  <c r="E6" i="4"/>
  <c r="F6" i="4"/>
  <c r="G6" i="4"/>
  <c r="D7" i="4"/>
  <c r="E7" i="4"/>
  <c r="F7" i="4"/>
  <c r="G7" i="4"/>
  <c r="D8" i="4"/>
  <c r="E8" i="4"/>
  <c r="F8" i="4"/>
  <c r="G8" i="4"/>
  <c r="D9" i="4"/>
  <c r="E9" i="4"/>
  <c r="F9" i="4"/>
  <c r="G9" i="4"/>
  <c r="D10" i="4"/>
  <c r="E10" i="4"/>
  <c r="F10" i="4"/>
  <c r="G10" i="4"/>
  <c r="D11" i="4"/>
  <c r="E11" i="4"/>
  <c r="F11" i="4"/>
  <c r="G11" i="4"/>
  <c r="D12" i="4"/>
  <c r="E12" i="4"/>
  <c r="F12" i="4"/>
  <c r="G12" i="4"/>
  <c r="D13" i="4"/>
  <c r="E13" i="4"/>
  <c r="F13" i="4"/>
  <c r="G13" i="4"/>
  <c r="D14" i="4"/>
  <c r="E14" i="4"/>
  <c r="F14" i="4"/>
  <c r="G14" i="4"/>
  <c r="D15" i="4"/>
  <c r="E15" i="4"/>
  <c r="F15" i="4"/>
  <c r="G15" i="4"/>
  <c r="D16" i="4"/>
  <c r="E16" i="4"/>
  <c r="F16" i="4"/>
  <c r="G16" i="4"/>
  <c r="D17" i="4"/>
  <c r="E17" i="4"/>
  <c r="F17" i="4"/>
  <c r="G17" i="4"/>
  <c r="D18" i="4"/>
  <c r="E18" i="4"/>
  <c r="F18" i="4"/>
  <c r="G18" i="4"/>
  <c r="D19" i="4"/>
  <c r="E19" i="4"/>
  <c r="F19" i="4"/>
  <c r="G19" i="4"/>
  <c r="D20" i="4"/>
  <c r="E20" i="4"/>
  <c r="F20" i="4"/>
  <c r="G20" i="4"/>
  <c r="D21" i="4"/>
  <c r="E21" i="4"/>
  <c r="F21" i="4"/>
  <c r="G21" i="4"/>
  <c r="D22" i="4"/>
  <c r="E22" i="4"/>
  <c r="F22" i="4"/>
  <c r="G22" i="4"/>
  <c r="D23" i="4"/>
  <c r="E23" i="4"/>
  <c r="F23" i="4"/>
  <c r="G23" i="4"/>
  <c r="D24" i="4"/>
  <c r="E24" i="4"/>
  <c r="F24" i="4"/>
  <c r="G24" i="4"/>
  <c r="D25" i="4"/>
  <c r="E25" i="4"/>
  <c r="F25" i="4"/>
  <c r="G25" i="4"/>
  <c r="D26" i="4"/>
  <c r="E26" i="4"/>
  <c r="F26" i="4"/>
  <c r="G26" i="4"/>
  <c r="D27" i="4"/>
  <c r="E27" i="4"/>
  <c r="F27" i="4"/>
  <c r="G27" i="4"/>
  <c r="D28" i="4"/>
  <c r="E28" i="4"/>
  <c r="F28" i="4"/>
  <c r="G28" i="4"/>
  <c r="D29" i="4"/>
  <c r="E29" i="4"/>
  <c r="F29" i="4"/>
  <c r="G29" i="4"/>
  <c r="D30" i="4"/>
  <c r="E30" i="4"/>
  <c r="F30" i="4"/>
  <c r="G30" i="4"/>
  <c r="D31" i="4"/>
  <c r="E31" i="4"/>
  <c r="F31" i="4"/>
  <c r="G31" i="4"/>
  <c r="D32" i="4"/>
  <c r="E32" i="4"/>
  <c r="F32" i="4"/>
  <c r="G32" i="4"/>
  <c r="D33" i="4"/>
  <c r="E33" i="4"/>
  <c r="F33" i="4"/>
  <c r="G33" i="4"/>
  <c r="E4" i="4"/>
  <c r="F4" i="4"/>
  <c r="G4" i="4"/>
  <c r="D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4" i="4"/>
  <c r="F1" i="17" l="1"/>
  <c r="E356" i="17"/>
  <c r="E352" i="17"/>
  <c r="E348" i="17"/>
  <c r="E344" i="17"/>
  <c r="E340" i="17"/>
  <c r="E336" i="17"/>
  <c r="E332" i="17"/>
  <c r="E328" i="17"/>
  <c r="E324" i="17"/>
  <c r="E320" i="17"/>
  <c r="E316" i="17"/>
  <c r="E312" i="17"/>
  <c r="E308" i="17"/>
  <c r="E304" i="17"/>
  <c r="E300" i="17"/>
  <c r="E296" i="17"/>
  <c r="E292" i="17"/>
  <c r="E288" i="17"/>
  <c r="E284" i="17"/>
  <c r="E280" i="17"/>
  <c r="E276" i="17"/>
  <c r="E272" i="17"/>
  <c r="E268" i="17"/>
  <c r="E264" i="17"/>
  <c r="E260" i="17"/>
  <c r="E256" i="17"/>
  <c r="E252" i="17"/>
  <c r="E248" i="17"/>
  <c r="E244" i="17"/>
  <c r="E240" i="17"/>
  <c r="E236" i="17"/>
  <c r="E232" i="17"/>
  <c r="E228" i="17"/>
  <c r="E224" i="17"/>
  <c r="E220" i="17"/>
  <c r="E216" i="17"/>
  <c r="E212" i="17"/>
  <c r="E208" i="17"/>
  <c r="E204" i="17"/>
  <c r="E200" i="17"/>
  <c r="E196" i="17"/>
  <c r="E192" i="17"/>
  <c r="E188" i="17"/>
  <c r="E184" i="17"/>
  <c r="E180" i="17"/>
  <c r="E176" i="17"/>
  <c r="E172" i="17"/>
  <c r="E168" i="17"/>
  <c r="E164" i="17"/>
  <c r="E160" i="17"/>
  <c r="E156" i="17"/>
  <c r="E152" i="17"/>
  <c r="E148" i="17"/>
  <c r="E144" i="17"/>
  <c r="E140" i="17"/>
  <c r="E136" i="17"/>
  <c r="E132" i="17"/>
  <c r="E128" i="17"/>
  <c r="E124" i="17"/>
  <c r="E120" i="17"/>
  <c r="E116" i="17"/>
  <c r="E112" i="17"/>
  <c r="E108" i="17"/>
  <c r="E104" i="17"/>
  <c r="E100" i="17"/>
  <c r="E96" i="17"/>
  <c r="E92" i="17"/>
  <c r="E88" i="17"/>
  <c r="E84" i="17"/>
  <c r="E80" i="17"/>
  <c r="E76" i="17"/>
  <c r="E72" i="17"/>
  <c r="E68" i="17"/>
  <c r="E64" i="17"/>
  <c r="E60" i="17"/>
  <c r="E56" i="17"/>
  <c r="E52" i="17"/>
  <c r="E48" i="17"/>
  <c r="E44" i="17"/>
  <c r="E40" i="17"/>
  <c r="E36" i="17"/>
  <c r="E32" i="17"/>
  <c r="E28" i="17"/>
  <c r="E24" i="17"/>
  <c r="E20" i="17"/>
  <c r="E355" i="17"/>
  <c r="E351" i="17"/>
  <c r="E347" i="17"/>
  <c r="E343" i="17"/>
  <c r="E339" i="17"/>
  <c r="E335" i="17"/>
  <c r="E331" i="17"/>
  <c r="E327" i="17"/>
  <c r="E323" i="17"/>
  <c r="E319" i="17"/>
  <c r="E315" i="17"/>
  <c r="E311" i="17"/>
  <c r="E307" i="17"/>
  <c r="E303" i="17"/>
  <c r="E299" i="17"/>
  <c r="E295" i="17"/>
  <c r="E291" i="17"/>
  <c r="E287" i="17"/>
  <c r="E283" i="17"/>
  <c r="E279" i="17"/>
  <c r="E275" i="17"/>
  <c r="E271" i="17"/>
  <c r="E267" i="17"/>
  <c r="E263" i="17"/>
  <c r="E259" i="17"/>
  <c r="E255" i="17"/>
  <c r="E251" i="17"/>
  <c r="E247" i="17"/>
  <c r="E243" i="17"/>
  <c r="E239" i="17"/>
  <c r="E235" i="17"/>
  <c r="E231" i="17"/>
  <c r="E227" i="17"/>
  <c r="E223" i="17"/>
  <c r="E219" i="17"/>
  <c r="E215" i="17"/>
  <c r="E211" i="17"/>
  <c r="E207" i="17"/>
  <c r="E203" i="17"/>
  <c r="E199" i="17"/>
  <c r="E195" i="17"/>
  <c r="E191" i="17"/>
  <c r="E187" i="17"/>
  <c r="E183" i="17"/>
  <c r="E179" i="17"/>
  <c r="E175" i="17"/>
  <c r="E171" i="17"/>
  <c r="E167" i="17"/>
  <c r="E163" i="17"/>
  <c r="E159" i="17"/>
  <c r="E155" i="17"/>
  <c r="E151" i="17"/>
  <c r="E147" i="17"/>
  <c r="E143" i="17"/>
  <c r="E139" i="17"/>
  <c r="E135" i="17"/>
  <c r="E131" i="17"/>
  <c r="E127" i="17"/>
  <c r="E123" i="17"/>
  <c r="E119" i="17"/>
  <c r="E115" i="17"/>
  <c r="E111" i="17"/>
  <c r="E107" i="17"/>
  <c r="E103" i="17"/>
  <c r="E99" i="17"/>
  <c r="E95" i="17"/>
  <c r="E91" i="17"/>
  <c r="E87" i="17"/>
  <c r="E83" i="17"/>
  <c r="E79" i="17"/>
  <c r="E75" i="17"/>
  <c r="E71" i="17"/>
  <c r="E67" i="17"/>
  <c r="E63" i="17"/>
  <c r="E59" i="17"/>
  <c r="E55" i="17"/>
  <c r="E51" i="17"/>
  <c r="E47" i="17"/>
  <c r="E43" i="17"/>
  <c r="E39" i="17"/>
  <c r="E35" i="17"/>
  <c r="E31" i="17"/>
  <c r="E27" i="17"/>
  <c r="E23" i="17"/>
  <c r="E19" i="17"/>
  <c r="E358" i="17"/>
  <c r="E354" i="17"/>
  <c r="E350" i="17"/>
  <c r="E346" i="17"/>
  <c r="E342" i="17"/>
  <c r="E338" i="17"/>
  <c r="E334" i="17"/>
  <c r="E330" i="17"/>
  <c r="E326" i="17"/>
  <c r="E322" i="17"/>
  <c r="E318" i="17"/>
  <c r="E314" i="17"/>
  <c r="E310" i="17"/>
  <c r="E306" i="17"/>
  <c r="E302" i="17"/>
  <c r="E298" i="17"/>
  <c r="E294" i="17"/>
  <c r="E290" i="17"/>
  <c r="E286" i="17"/>
  <c r="E282" i="17"/>
  <c r="E278" i="17"/>
  <c r="E274" i="17"/>
  <c r="E270" i="17"/>
  <c r="E266" i="17"/>
  <c r="E262" i="17"/>
  <c r="E258" i="17"/>
  <c r="E254" i="17"/>
  <c r="E250" i="17"/>
  <c r="E246" i="17"/>
  <c r="E242" i="17"/>
  <c r="E238" i="17"/>
  <c r="E234" i="17"/>
  <c r="E230" i="17"/>
  <c r="E226" i="17"/>
  <c r="E222" i="17"/>
  <c r="E218" i="17"/>
  <c r="E214" i="17"/>
  <c r="E210" i="17"/>
  <c r="E206" i="17"/>
  <c r="E202" i="17"/>
  <c r="E198" i="17"/>
  <c r="E194" i="17"/>
  <c r="E190" i="17"/>
  <c r="E186" i="17"/>
  <c r="E182" i="17"/>
  <c r="E178" i="17"/>
  <c r="E174" i="17"/>
  <c r="E170" i="17"/>
  <c r="E166" i="17"/>
  <c r="E162" i="17"/>
  <c r="E158" i="17"/>
  <c r="E154" i="17"/>
  <c r="E150" i="17"/>
  <c r="E146" i="17"/>
  <c r="E142" i="17"/>
  <c r="E138" i="17"/>
  <c r="E134" i="17"/>
  <c r="E130" i="17"/>
  <c r="E126" i="17"/>
  <c r="E122" i="17"/>
  <c r="E357" i="17"/>
  <c r="E353" i="17"/>
  <c r="E349" i="17"/>
  <c r="E345" i="17"/>
  <c r="E341" i="17"/>
  <c r="E337" i="17"/>
  <c r="E333" i="17"/>
  <c r="E329" i="17"/>
  <c r="E325" i="17"/>
  <c r="E321" i="17"/>
  <c r="E317" i="17"/>
  <c r="E313" i="17"/>
  <c r="E309" i="17"/>
  <c r="E305" i="17"/>
  <c r="E301" i="17"/>
  <c r="E297" i="17"/>
  <c r="E293" i="17"/>
  <c r="E289" i="17"/>
  <c r="E285" i="17"/>
  <c r="E281" i="17"/>
  <c r="E277" i="17"/>
  <c r="E273" i="17"/>
  <c r="E269" i="17"/>
  <c r="E265" i="17"/>
  <c r="E261" i="17"/>
  <c r="E257" i="17"/>
  <c r="E253" i="17"/>
  <c r="E249" i="17"/>
  <c r="E245" i="17"/>
  <c r="E241" i="17"/>
  <c r="E237" i="17"/>
  <c r="E233" i="17"/>
  <c r="E229" i="17"/>
  <c r="E225" i="17"/>
  <c r="E221" i="17"/>
  <c r="E217" i="17"/>
  <c r="E213" i="17"/>
  <c r="E209" i="17"/>
  <c r="E205" i="17"/>
  <c r="E201" i="17"/>
  <c r="E197" i="17"/>
  <c r="E193" i="17"/>
  <c r="E189" i="17"/>
  <c r="E185" i="17"/>
  <c r="E181" i="17"/>
  <c r="E177" i="17"/>
  <c r="E173" i="17"/>
  <c r="E169" i="17"/>
  <c r="E165" i="17"/>
  <c r="E161" i="17"/>
  <c r="E157" i="17"/>
  <c r="E153" i="17"/>
  <c r="E149" i="17"/>
  <c r="E145" i="17"/>
  <c r="E141" i="17"/>
  <c r="E137" i="17"/>
  <c r="E133" i="17"/>
  <c r="E129" i="17"/>
  <c r="E125" i="17"/>
  <c r="E121" i="17"/>
  <c r="E117" i="17"/>
  <c r="E113" i="17"/>
  <c r="E109" i="17"/>
  <c r="E105" i="17"/>
  <c r="E101" i="17"/>
  <c r="E97" i="17"/>
  <c r="E93" i="17"/>
  <c r="E89" i="17"/>
  <c r="E85" i="17"/>
  <c r="E81" i="17"/>
  <c r="E77" i="17"/>
  <c r="E73" i="17"/>
  <c r="E69" i="17"/>
  <c r="E65" i="17"/>
  <c r="E61" i="17"/>
  <c r="E57" i="17"/>
  <c r="E53" i="17"/>
  <c r="E49" i="17"/>
  <c r="E45" i="17"/>
  <c r="E41" i="17"/>
  <c r="E37" i="17"/>
  <c r="E33" i="17"/>
  <c r="E29" i="17"/>
  <c r="E25" i="17"/>
  <c r="E21" i="17"/>
  <c r="E94" i="17"/>
  <c r="E30" i="17"/>
  <c r="E114" i="17"/>
  <c r="E50" i="17"/>
  <c r="E13" i="17"/>
  <c r="E70" i="17"/>
  <c r="E90" i="17"/>
  <c r="E26" i="17"/>
  <c r="E16" i="17"/>
  <c r="E12" i="17"/>
  <c r="E8" i="17"/>
  <c r="E4" i="17"/>
  <c r="E110" i="17"/>
  <c r="E46" i="17"/>
  <c r="E66" i="17"/>
  <c r="E9" i="17"/>
  <c r="E86" i="17"/>
  <c r="E22" i="17"/>
  <c r="E106" i="17"/>
  <c r="E42" i="17"/>
  <c r="E15" i="17"/>
  <c r="E11" i="17"/>
  <c r="E7" i="17"/>
  <c r="E62" i="17"/>
  <c r="E82" i="17"/>
  <c r="E102" i="17"/>
  <c r="E38" i="17"/>
  <c r="E5" i="17"/>
  <c r="E58" i="17"/>
  <c r="E18" i="17"/>
  <c r="E14" i="17"/>
  <c r="E10" i="17"/>
  <c r="E6" i="17"/>
  <c r="E74" i="17"/>
  <c r="E78" i="17"/>
  <c r="E98" i="17"/>
  <c r="E34" i="17"/>
  <c r="E17" i="17"/>
  <c r="E118" i="17"/>
  <c r="E54" i="17"/>
  <c r="I715" i="18"/>
  <c r="A360" i="18"/>
  <c r="I1424" i="18"/>
  <c r="A1069" i="18"/>
  <c r="I362" i="18"/>
  <c r="I8" i="18"/>
  <c r="A7" i="18"/>
  <c r="I716" i="18"/>
  <c r="A361" i="18"/>
  <c r="I1424" i="16"/>
  <c r="A1069" i="16"/>
  <c r="I716" i="16"/>
  <c r="A361" i="16"/>
  <c r="I717" i="16"/>
  <c r="A362" i="16"/>
  <c r="A8" i="16"/>
  <c r="I363" i="16"/>
  <c r="I9" i="16"/>
  <c r="I1070" i="16"/>
  <c r="A715" i="16"/>
  <c r="O122" i="1"/>
  <c r="O122" i="10" s="1"/>
  <c r="K152" i="1"/>
  <c r="M116" i="1"/>
  <c r="K104" i="1"/>
  <c r="K101" i="1"/>
  <c r="L101" i="1" s="1"/>
  <c r="M117" i="1"/>
  <c r="K95" i="1"/>
  <c r="L95" i="1" s="1"/>
  <c r="L117" i="1"/>
  <c r="H37" i="15"/>
  <c r="H67" i="15" s="1"/>
  <c r="H97" i="15" s="1"/>
  <c r="H127" i="15" s="1"/>
  <c r="H157" i="15" s="1"/>
  <c r="H187" i="15" s="1"/>
  <c r="H217" i="15" s="1"/>
  <c r="H247" i="15" s="1"/>
  <c r="H277" i="15" s="1"/>
  <c r="H307" i="15" s="1"/>
  <c r="H337" i="15" s="1"/>
  <c r="H367" i="15" s="1"/>
  <c r="H397" i="15" s="1"/>
  <c r="H427" i="15" s="1"/>
  <c r="H457" i="15" s="1"/>
  <c r="H487" i="15" s="1"/>
  <c r="H517" i="15" s="1"/>
  <c r="H8" i="15"/>
  <c r="A6" i="15"/>
  <c r="A94" i="15"/>
  <c r="A65" i="15"/>
  <c r="H154" i="9"/>
  <c r="A124" i="9"/>
  <c r="H125" i="9"/>
  <c r="A95" i="9"/>
  <c r="H66" i="9"/>
  <c r="A36" i="9"/>
  <c r="A7" i="9"/>
  <c r="H8" i="9"/>
  <c r="H37" i="9"/>
  <c r="N101" i="1"/>
  <c r="K131" i="1" s="1"/>
  <c r="M109" i="1"/>
  <c r="L109" i="1"/>
  <c r="N109" i="1"/>
  <c r="L97" i="1"/>
  <c r="M97" i="1"/>
  <c r="N97" i="1"/>
  <c r="O119" i="1"/>
  <c r="O119" i="10" s="1"/>
  <c r="L112" i="1"/>
  <c r="O113" i="1"/>
  <c r="O113" i="10" s="1"/>
  <c r="K96" i="1"/>
  <c r="K105" i="1"/>
  <c r="L119" i="1"/>
  <c r="K111" i="1"/>
  <c r="K106" i="1"/>
  <c r="N113" i="1"/>
  <c r="O117" i="1"/>
  <c r="O117" i="10" s="1"/>
  <c r="K107" i="1"/>
  <c r="K123" i="1"/>
  <c r="K149" i="1"/>
  <c r="K127" i="1"/>
  <c r="K102" i="1"/>
  <c r="K139" i="1"/>
  <c r="K142" i="1"/>
  <c r="K143" i="1"/>
  <c r="K108" i="1"/>
  <c r="K144" i="1"/>
  <c r="K146" i="1"/>
  <c r="K147" i="1"/>
  <c r="K148" i="1"/>
  <c r="K150" i="1"/>
  <c r="K99" i="1"/>
  <c r="K121" i="1"/>
  <c r="K98" i="1"/>
  <c r="K94" i="1"/>
  <c r="K110" i="1"/>
  <c r="K100" i="1"/>
  <c r="K115" i="1"/>
  <c r="K103" i="1"/>
  <c r="O90" i="1"/>
  <c r="O74" i="1"/>
  <c r="O87" i="1"/>
  <c r="O71" i="1"/>
  <c r="O116" i="1"/>
  <c r="O116" i="10" s="1"/>
  <c r="O112" i="1"/>
  <c r="O112" i="10" s="1"/>
  <c r="O109" i="1"/>
  <c r="O109" i="10" s="1"/>
  <c r="O118" i="1"/>
  <c r="O118" i="10" s="1"/>
  <c r="D18" i="13"/>
  <c r="F24" i="13"/>
  <c r="G27" i="13"/>
  <c r="D17" i="13"/>
  <c r="D11" i="13"/>
  <c r="F17" i="13"/>
  <c r="E8" i="13"/>
  <c r="E24" i="13"/>
  <c r="G24" i="13"/>
  <c r="D31" i="13"/>
  <c r="D28" i="13"/>
  <c r="E31" i="13"/>
  <c r="F8" i="13"/>
  <c r="D12" i="13"/>
  <c r="E15" i="13"/>
  <c r="F18" i="13"/>
  <c r="D9" i="13"/>
  <c r="E12" i="13"/>
  <c r="F15" i="13"/>
  <c r="G18" i="13"/>
  <c r="D25" i="13"/>
  <c r="E28" i="13"/>
  <c r="E6" i="13"/>
  <c r="F9" i="13"/>
  <c r="G12" i="13"/>
  <c r="D19" i="13"/>
  <c r="E22" i="13"/>
  <c r="F25" i="13"/>
  <c r="F6" i="13"/>
  <c r="G9" i="13"/>
  <c r="D16" i="13"/>
  <c r="E19" i="13"/>
  <c r="F22" i="13"/>
  <c r="D32" i="13"/>
  <c r="D13" i="13"/>
  <c r="E16" i="13"/>
  <c r="F19" i="13"/>
  <c r="D29" i="13"/>
  <c r="E32" i="13"/>
  <c r="G8" i="13"/>
  <c r="D15" i="13"/>
  <c r="D10" i="13"/>
  <c r="E13" i="13"/>
  <c r="F16" i="13"/>
  <c r="D26" i="13"/>
  <c r="E29" i="13"/>
  <c r="F32" i="13"/>
  <c r="F11" i="13"/>
  <c r="G14" i="13"/>
  <c r="G11" i="13"/>
  <c r="D33" i="13"/>
  <c r="D14" i="13"/>
  <c r="E17" i="13"/>
  <c r="D30" i="13"/>
  <c r="E33" i="13"/>
  <c r="E14" i="13"/>
  <c r="G1" i="17" l="1"/>
  <c r="F355" i="17"/>
  <c r="F351" i="17"/>
  <c r="F347" i="17"/>
  <c r="F343" i="17"/>
  <c r="F339" i="17"/>
  <c r="F335" i="17"/>
  <c r="F331" i="17"/>
  <c r="F327" i="17"/>
  <c r="F323" i="17"/>
  <c r="F319" i="17"/>
  <c r="F315" i="17"/>
  <c r="F311" i="17"/>
  <c r="F307" i="17"/>
  <c r="F303" i="17"/>
  <c r="F299" i="17"/>
  <c r="F295" i="17"/>
  <c r="F291" i="17"/>
  <c r="F287" i="17"/>
  <c r="F283" i="17"/>
  <c r="F279" i="17"/>
  <c r="F275" i="17"/>
  <c r="F271" i="17"/>
  <c r="F267" i="17"/>
  <c r="F263" i="17"/>
  <c r="F259" i="17"/>
  <c r="F255" i="17"/>
  <c r="F251" i="17"/>
  <c r="F247" i="17"/>
  <c r="F243" i="17"/>
  <c r="F239" i="17"/>
  <c r="F235" i="17"/>
  <c r="F231" i="17"/>
  <c r="F227" i="17"/>
  <c r="F223" i="17"/>
  <c r="F219" i="17"/>
  <c r="F215" i="17"/>
  <c r="F211" i="17"/>
  <c r="F207" i="17"/>
  <c r="F203" i="17"/>
  <c r="F199" i="17"/>
  <c r="F195" i="17"/>
  <c r="F191" i="17"/>
  <c r="F187" i="17"/>
  <c r="F183" i="17"/>
  <c r="F179" i="17"/>
  <c r="F175" i="17"/>
  <c r="F171" i="17"/>
  <c r="F167" i="17"/>
  <c r="F163" i="17"/>
  <c r="F159" i="17"/>
  <c r="F155" i="17"/>
  <c r="F151" i="17"/>
  <c r="F147" i="17"/>
  <c r="F143" i="17"/>
  <c r="F139" i="17"/>
  <c r="F135" i="17"/>
  <c r="F131" i="17"/>
  <c r="F127" i="17"/>
  <c r="F123" i="17"/>
  <c r="F119" i="17"/>
  <c r="F115" i="17"/>
  <c r="F111" i="17"/>
  <c r="F107" i="17"/>
  <c r="F103" i="17"/>
  <c r="F99" i="17"/>
  <c r="F95" i="17"/>
  <c r="F91" i="17"/>
  <c r="F87" i="17"/>
  <c r="F83" i="17"/>
  <c r="F79" i="17"/>
  <c r="F75" i="17"/>
  <c r="F71" i="17"/>
  <c r="F67" i="17"/>
  <c r="F63" i="17"/>
  <c r="F59" i="17"/>
  <c r="F55" i="17"/>
  <c r="F51" i="17"/>
  <c r="F47" i="17"/>
  <c r="F43" i="17"/>
  <c r="F39" i="17"/>
  <c r="F35" i="17"/>
  <c r="F31" i="17"/>
  <c r="F27" i="17"/>
  <c r="F23" i="17"/>
  <c r="F19" i="17"/>
  <c r="F358" i="17"/>
  <c r="F354" i="17"/>
  <c r="F350" i="17"/>
  <c r="F346" i="17"/>
  <c r="F342" i="17"/>
  <c r="F338" i="17"/>
  <c r="F334" i="17"/>
  <c r="F330" i="17"/>
  <c r="F326" i="17"/>
  <c r="F322" i="17"/>
  <c r="F318" i="17"/>
  <c r="F314" i="17"/>
  <c r="F310" i="17"/>
  <c r="F306" i="17"/>
  <c r="F302" i="17"/>
  <c r="F298" i="17"/>
  <c r="F294" i="17"/>
  <c r="F290" i="17"/>
  <c r="F286" i="17"/>
  <c r="F282" i="17"/>
  <c r="F278" i="17"/>
  <c r="F274" i="17"/>
  <c r="F270" i="17"/>
  <c r="F266" i="17"/>
  <c r="F262" i="17"/>
  <c r="F258" i="17"/>
  <c r="F254" i="17"/>
  <c r="F250" i="17"/>
  <c r="F246" i="17"/>
  <c r="F242" i="17"/>
  <c r="F238" i="17"/>
  <c r="F234" i="17"/>
  <c r="F230" i="17"/>
  <c r="F226" i="17"/>
  <c r="F222" i="17"/>
  <c r="F218" i="17"/>
  <c r="F214" i="17"/>
  <c r="F210" i="17"/>
  <c r="F206" i="17"/>
  <c r="F202" i="17"/>
  <c r="F198" i="17"/>
  <c r="F194" i="17"/>
  <c r="F190" i="17"/>
  <c r="F186" i="17"/>
  <c r="F182" i="17"/>
  <c r="F178" i="17"/>
  <c r="F174" i="17"/>
  <c r="F170" i="17"/>
  <c r="F166" i="17"/>
  <c r="F162" i="17"/>
  <c r="F158" i="17"/>
  <c r="F154" i="17"/>
  <c r="F150" i="17"/>
  <c r="F146" i="17"/>
  <c r="F142" i="17"/>
  <c r="F138" i="17"/>
  <c r="F134" i="17"/>
  <c r="F130" i="17"/>
  <c r="F126" i="17"/>
  <c r="F122" i="17"/>
  <c r="F118" i="17"/>
  <c r="F114" i="17"/>
  <c r="F110" i="17"/>
  <c r="F106" i="17"/>
  <c r="F102" i="17"/>
  <c r="F98" i="17"/>
  <c r="F94" i="17"/>
  <c r="F90" i="17"/>
  <c r="F86" i="17"/>
  <c r="F82" i="17"/>
  <c r="F78" i="17"/>
  <c r="F74" i="17"/>
  <c r="F70" i="17"/>
  <c r="F66" i="17"/>
  <c r="F62" i="17"/>
  <c r="F58" i="17"/>
  <c r="F54" i="17"/>
  <c r="F50" i="17"/>
  <c r="F46" i="17"/>
  <c r="F42" i="17"/>
  <c r="F38" i="17"/>
  <c r="F34" i="17"/>
  <c r="F30" i="17"/>
  <c r="F26" i="17"/>
  <c r="F22" i="17"/>
  <c r="F357" i="17"/>
  <c r="F353" i="17"/>
  <c r="F349" i="17"/>
  <c r="F345" i="17"/>
  <c r="F341" i="17"/>
  <c r="F337" i="17"/>
  <c r="F333" i="17"/>
  <c r="F329" i="17"/>
  <c r="F325" i="17"/>
  <c r="F321" i="17"/>
  <c r="F317" i="17"/>
  <c r="F313" i="17"/>
  <c r="F309" i="17"/>
  <c r="F305" i="17"/>
  <c r="F301" i="17"/>
  <c r="F297" i="17"/>
  <c r="F293" i="17"/>
  <c r="F289" i="17"/>
  <c r="F285" i="17"/>
  <c r="F281" i="17"/>
  <c r="F277" i="17"/>
  <c r="F273" i="17"/>
  <c r="F269" i="17"/>
  <c r="F265" i="17"/>
  <c r="F261" i="17"/>
  <c r="F257" i="17"/>
  <c r="F253" i="17"/>
  <c r="F249" i="17"/>
  <c r="F245" i="17"/>
  <c r="F241" i="17"/>
  <c r="F237" i="17"/>
  <c r="F233" i="17"/>
  <c r="F229" i="17"/>
  <c r="F225" i="17"/>
  <c r="F221" i="17"/>
  <c r="F217" i="17"/>
  <c r="F213" i="17"/>
  <c r="F209" i="17"/>
  <c r="F205" i="17"/>
  <c r="F201" i="17"/>
  <c r="F197" i="17"/>
  <c r="F193" i="17"/>
  <c r="F189" i="17"/>
  <c r="F185" i="17"/>
  <c r="F181" i="17"/>
  <c r="F177" i="17"/>
  <c r="F173" i="17"/>
  <c r="F169" i="17"/>
  <c r="F165" i="17"/>
  <c r="F161" i="17"/>
  <c r="F157" i="17"/>
  <c r="F153" i="17"/>
  <c r="F149" i="17"/>
  <c r="F145" i="17"/>
  <c r="F141" i="17"/>
  <c r="F137" i="17"/>
  <c r="F133" i="17"/>
  <c r="F129" i="17"/>
  <c r="F125" i="17"/>
  <c r="F121" i="17"/>
  <c r="F117" i="17"/>
  <c r="F113" i="17"/>
  <c r="F109" i="17"/>
  <c r="F105" i="17"/>
  <c r="F101" i="17"/>
  <c r="F97" i="17"/>
  <c r="F93" i="17"/>
  <c r="F89" i="17"/>
  <c r="F85" i="17"/>
  <c r="F81" i="17"/>
  <c r="F77" i="17"/>
  <c r="F73" i="17"/>
  <c r="F69" i="17"/>
  <c r="F65" i="17"/>
  <c r="F61" i="17"/>
  <c r="F57" i="17"/>
  <c r="F53" i="17"/>
  <c r="F49" i="17"/>
  <c r="F45" i="17"/>
  <c r="F41" i="17"/>
  <c r="F37" i="17"/>
  <c r="F33" i="17"/>
  <c r="F29" i="17"/>
  <c r="F25" i="17"/>
  <c r="F21" i="17"/>
  <c r="F116" i="17"/>
  <c r="F52" i="17"/>
  <c r="F336" i="17"/>
  <c r="F304" i="17"/>
  <c r="F272" i="17"/>
  <c r="F240" i="17"/>
  <c r="F208" i="17"/>
  <c r="F176" i="17"/>
  <c r="F144" i="17"/>
  <c r="F72" i="17"/>
  <c r="F276" i="17"/>
  <c r="F92" i="17"/>
  <c r="F28" i="17"/>
  <c r="F16" i="17"/>
  <c r="F12" i="17"/>
  <c r="F8" i="17"/>
  <c r="F4" i="17"/>
  <c r="F148" i="17"/>
  <c r="F332" i="17"/>
  <c r="F300" i="17"/>
  <c r="F268" i="17"/>
  <c r="F236" i="17"/>
  <c r="F204" i="17"/>
  <c r="F172" i="17"/>
  <c r="F140" i="17"/>
  <c r="F112" i="17"/>
  <c r="F48" i="17"/>
  <c r="F340" i="17"/>
  <c r="F32" i="17"/>
  <c r="F68" i="17"/>
  <c r="F96" i="17"/>
  <c r="F328" i="17"/>
  <c r="F296" i="17"/>
  <c r="F264" i="17"/>
  <c r="F232" i="17"/>
  <c r="F200" i="17"/>
  <c r="F168" i="17"/>
  <c r="F136" i="17"/>
  <c r="F88" i="17"/>
  <c r="F24" i="17"/>
  <c r="F180" i="17"/>
  <c r="F108" i="17"/>
  <c r="F44" i="17"/>
  <c r="F15" i="17"/>
  <c r="F11" i="17"/>
  <c r="F7" i="17"/>
  <c r="F356" i="17"/>
  <c r="F324" i="17"/>
  <c r="F292" i="17"/>
  <c r="F260" i="17"/>
  <c r="F228" i="17"/>
  <c r="F196" i="17"/>
  <c r="F164" i="17"/>
  <c r="F132" i="17"/>
  <c r="F64" i="17"/>
  <c r="F212" i="17"/>
  <c r="F84" i="17"/>
  <c r="F20" i="17"/>
  <c r="F352" i="17"/>
  <c r="F320" i="17"/>
  <c r="F288" i="17"/>
  <c r="F256" i="17"/>
  <c r="F224" i="17"/>
  <c r="F192" i="17"/>
  <c r="F160" i="17"/>
  <c r="F128" i="17"/>
  <c r="F104" i="17"/>
  <c r="F40" i="17"/>
  <c r="F60" i="17"/>
  <c r="F18" i="17"/>
  <c r="F14" i="17"/>
  <c r="F10" i="17"/>
  <c r="F6" i="17"/>
  <c r="F348" i="17"/>
  <c r="F316" i="17"/>
  <c r="F284" i="17"/>
  <c r="F252" i="17"/>
  <c r="F220" i="17"/>
  <c r="F188" i="17"/>
  <c r="F156" i="17"/>
  <c r="F124" i="17"/>
  <c r="F80" i="17"/>
  <c r="F100" i="17"/>
  <c r="F36" i="17"/>
  <c r="F308" i="17"/>
  <c r="F344" i="17"/>
  <c r="F312" i="17"/>
  <c r="F280" i="17"/>
  <c r="F248" i="17"/>
  <c r="F216" i="17"/>
  <c r="F184" i="17"/>
  <c r="F152" i="17"/>
  <c r="F120" i="17"/>
  <c r="F56" i="17"/>
  <c r="F244" i="17"/>
  <c r="F76" i="17"/>
  <c r="F17" i="17"/>
  <c r="F13" i="17"/>
  <c r="F9" i="17"/>
  <c r="F5" i="17"/>
  <c r="I9" i="18"/>
  <c r="A8" i="18"/>
  <c r="I363" i="18"/>
  <c r="I717" i="18"/>
  <c r="A362" i="18"/>
  <c r="I1779" i="18"/>
  <c r="A1424" i="18"/>
  <c r="I1071" i="18"/>
  <c r="A716" i="18"/>
  <c r="I1070" i="18"/>
  <c r="A715" i="18"/>
  <c r="I718" i="16"/>
  <c r="A363" i="16"/>
  <c r="I1072" i="16"/>
  <c r="A717" i="16"/>
  <c r="I1071" i="16"/>
  <c r="A716" i="16"/>
  <c r="I1425" i="16"/>
  <c r="A1070" i="16"/>
  <c r="I364" i="16"/>
  <c r="I10" i="16"/>
  <c r="A9" i="16"/>
  <c r="I1779" i="16"/>
  <c r="A1424" i="16"/>
  <c r="O97" i="1"/>
  <c r="O97" i="10" s="1"/>
  <c r="M95" i="1"/>
  <c r="N95" i="1"/>
  <c r="K125" i="1" s="1"/>
  <c r="L125" i="1" s="1"/>
  <c r="M101" i="1"/>
  <c r="O101" i="1" s="1"/>
  <c r="O101" i="10" s="1"/>
  <c r="M104" i="1"/>
  <c r="N104" i="1"/>
  <c r="K134" i="1" s="1"/>
  <c r="M134" i="1" s="1"/>
  <c r="L104" i="1"/>
  <c r="L152" i="1"/>
  <c r="N152" i="1"/>
  <c r="K182" i="1" s="1"/>
  <c r="M182" i="1" s="1"/>
  <c r="M152" i="1"/>
  <c r="H38" i="15"/>
  <c r="H68" i="15" s="1"/>
  <c r="H98" i="15" s="1"/>
  <c r="H128" i="15" s="1"/>
  <c r="H158" i="15" s="1"/>
  <c r="H188" i="15" s="1"/>
  <c r="H218" i="15" s="1"/>
  <c r="H248" i="15" s="1"/>
  <c r="H278" i="15" s="1"/>
  <c r="H308" i="15" s="1"/>
  <c r="H338" i="15" s="1"/>
  <c r="H368" i="15" s="1"/>
  <c r="H398" i="15" s="1"/>
  <c r="H428" i="15" s="1"/>
  <c r="H458" i="15" s="1"/>
  <c r="H488" i="15" s="1"/>
  <c r="H518" i="15" s="1"/>
  <c r="H9" i="15"/>
  <c r="A95" i="15"/>
  <c r="A124" i="15"/>
  <c r="A7" i="15"/>
  <c r="A36" i="15"/>
  <c r="A66" i="9"/>
  <c r="H96" i="9"/>
  <c r="H67" i="9"/>
  <c r="A37" i="9"/>
  <c r="A8" i="9"/>
  <c r="H9" i="9"/>
  <c r="H38" i="9"/>
  <c r="H155" i="9"/>
  <c r="A125" i="9"/>
  <c r="A154" i="9"/>
  <c r="H184" i="9"/>
  <c r="N94" i="1"/>
  <c r="K124" i="1" s="1"/>
  <c r="M94" i="1"/>
  <c r="L94" i="1"/>
  <c r="M146" i="1"/>
  <c r="N146" i="1"/>
  <c r="K176" i="1" s="1"/>
  <c r="L146" i="1"/>
  <c r="O146" i="1" s="1"/>
  <c r="O146" i="10" s="1"/>
  <c r="L134" i="1"/>
  <c r="N150" i="1"/>
  <c r="K180" i="1" s="1"/>
  <c r="M150" i="1"/>
  <c r="L150" i="1"/>
  <c r="N142" i="1"/>
  <c r="K172" i="1" s="1"/>
  <c r="L142" i="1"/>
  <c r="M142" i="1"/>
  <c r="L98" i="1"/>
  <c r="M98" i="1"/>
  <c r="N98" i="1"/>
  <c r="K128" i="1" s="1"/>
  <c r="M107" i="1"/>
  <c r="L107" i="1"/>
  <c r="O107" i="1" s="1"/>
  <c r="O107" i="10" s="1"/>
  <c r="N107" i="1"/>
  <c r="K137" i="1" s="1"/>
  <c r="M149" i="1"/>
  <c r="N149" i="1"/>
  <c r="K179" i="1" s="1"/>
  <c r="L149" i="1"/>
  <c r="M121" i="1"/>
  <c r="N121" i="1"/>
  <c r="K151" i="1" s="1"/>
  <c r="L121" i="1"/>
  <c r="N106" i="1"/>
  <c r="K136" i="1" s="1"/>
  <c r="M106" i="1"/>
  <c r="L106" i="1"/>
  <c r="O106" i="1" s="1"/>
  <c r="O106" i="10" s="1"/>
  <c r="M111" i="1"/>
  <c r="N111" i="1"/>
  <c r="K141" i="1" s="1"/>
  <c r="L111" i="1"/>
  <c r="N148" i="1"/>
  <c r="K178" i="1" s="1"/>
  <c r="L148" i="1"/>
  <c r="M148" i="1"/>
  <c r="N144" i="1"/>
  <c r="K174" i="1" s="1"/>
  <c r="L144" i="1"/>
  <c r="M144" i="1"/>
  <c r="M105" i="1"/>
  <c r="L105" i="1"/>
  <c r="N105" i="1"/>
  <c r="K135" i="1" s="1"/>
  <c r="M103" i="1"/>
  <c r="L103" i="1"/>
  <c r="O103" i="1" s="1"/>
  <c r="O103" i="10" s="1"/>
  <c r="N103" i="1"/>
  <c r="K133" i="1" s="1"/>
  <c r="N100" i="1"/>
  <c r="K130" i="1" s="1"/>
  <c r="M100" i="1"/>
  <c r="L100" i="1"/>
  <c r="M108" i="1"/>
  <c r="L108" i="1"/>
  <c r="N108" i="1"/>
  <c r="K138" i="1" s="1"/>
  <c r="M102" i="1"/>
  <c r="L102" i="1"/>
  <c r="N102" i="1"/>
  <c r="K132" i="1" s="1"/>
  <c r="L96" i="1"/>
  <c r="O96" i="1" s="1"/>
  <c r="O96" i="10" s="1"/>
  <c r="M96" i="1"/>
  <c r="N96" i="1"/>
  <c r="K126" i="1" s="1"/>
  <c r="N99" i="1"/>
  <c r="K129" i="1" s="1"/>
  <c r="M99" i="1"/>
  <c r="L99" i="1"/>
  <c r="O99" i="1" s="1"/>
  <c r="O99" i="10" s="1"/>
  <c r="N131" i="1"/>
  <c r="K161" i="1" s="1"/>
  <c r="L131" i="1"/>
  <c r="M131" i="1"/>
  <c r="N147" i="1"/>
  <c r="K177" i="1" s="1"/>
  <c r="L147" i="1"/>
  <c r="M147" i="1"/>
  <c r="M139" i="1"/>
  <c r="N139" i="1"/>
  <c r="K169" i="1" s="1"/>
  <c r="L139" i="1"/>
  <c r="L123" i="1"/>
  <c r="O123" i="1" s="1"/>
  <c r="O123" i="10" s="1"/>
  <c r="N123" i="1"/>
  <c r="K153" i="1" s="1"/>
  <c r="M123" i="1"/>
  <c r="M110" i="1"/>
  <c r="L110" i="1"/>
  <c r="N110" i="1"/>
  <c r="K140" i="1" s="1"/>
  <c r="L143" i="1"/>
  <c r="M143" i="1"/>
  <c r="N143" i="1"/>
  <c r="K173" i="1" s="1"/>
  <c r="L127" i="1"/>
  <c r="M127" i="1"/>
  <c r="N127" i="1"/>
  <c r="K157" i="1" s="1"/>
  <c r="L115" i="1"/>
  <c r="M115" i="1"/>
  <c r="N115" i="1"/>
  <c r="K145" i="1" s="1"/>
  <c r="AO4" i="8"/>
  <c r="AO5" i="8"/>
  <c r="AO6" i="8"/>
  <c r="AO7" i="8"/>
  <c r="AO8" i="8"/>
  <c r="AO9" i="8"/>
  <c r="AO10" i="8"/>
  <c r="AO3" i="8"/>
  <c r="AN4" i="8"/>
  <c r="AN5" i="8"/>
  <c r="AN6" i="8"/>
  <c r="AN7" i="8"/>
  <c r="AN8" i="8"/>
  <c r="AN9" i="8"/>
  <c r="AN10" i="8"/>
  <c r="AN3" i="8"/>
  <c r="AM4" i="8"/>
  <c r="AM5" i="8"/>
  <c r="AM6" i="8"/>
  <c r="AM7" i="8"/>
  <c r="AM8" i="8"/>
  <c r="AM9" i="8"/>
  <c r="AM10" i="8"/>
  <c r="AM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" i="8"/>
  <c r="H1" i="17" l="1"/>
  <c r="I1" i="17" s="1"/>
  <c r="J1" i="17" s="1"/>
  <c r="K1" i="17" s="1"/>
  <c r="L1" i="17" s="1"/>
  <c r="G355" i="17"/>
  <c r="G351" i="17"/>
  <c r="G347" i="17"/>
  <c r="G343" i="17"/>
  <c r="G339" i="17"/>
  <c r="G335" i="17"/>
  <c r="G331" i="17"/>
  <c r="G327" i="17"/>
  <c r="G323" i="17"/>
  <c r="G319" i="17"/>
  <c r="G315" i="17"/>
  <c r="G311" i="17"/>
  <c r="G307" i="17"/>
  <c r="G303" i="17"/>
  <c r="G299" i="17"/>
  <c r="G295" i="17"/>
  <c r="G291" i="17"/>
  <c r="G287" i="17"/>
  <c r="G283" i="17"/>
  <c r="G279" i="17"/>
  <c r="G275" i="17"/>
  <c r="G271" i="17"/>
  <c r="G267" i="17"/>
  <c r="G263" i="17"/>
  <c r="G259" i="17"/>
  <c r="G255" i="17"/>
  <c r="G251" i="17"/>
  <c r="G247" i="17"/>
  <c r="G243" i="17"/>
  <c r="G239" i="17"/>
  <c r="G235" i="17"/>
  <c r="G231" i="17"/>
  <c r="G227" i="17"/>
  <c r="G223" i="17"/>
  <c r="G219" i="17"/>
  <c r="G215" i="17"/>
  <c r="G211" i="17"/>
  <c r="G207" i="17"/>
  <c r="G203" i="17"/>
  <c r="G199" i="17"/>
  <c r="G195" i="17"/>
  <c r="G191" i="17"/>
  <c r="G187" i="17"/>
  <c r="G183" i="17"/>
  <c r="G179" i="17"/>
  <c r="G175" i="17"/>
  <c r="G171" i="17"/>
  <c r="G167" i="17"/>
  <c r="G163" i="17"/>
  <c r="G159" i="17"/>
  <c r="G155" i="17"/>
  <c r="G151" i="17"/>
  <c r="G147" i="17"/>
  <c r="G143" i="17"/>
  <c r="G139" i="17"/>
  <c r="G135" i="17"/>
  <c r="G131" i="17"/>
  <c r="G127" i="17"/>
  <c r="G123" i="17"/>
  <c r="G119" i="17"/>
  <c r="G115" i="17"/>
  <c r="G111" i="17"/>
  <c r="G107" i="17"/>
  <c r="G103" i="17"/>
  <c r="G99" i="17"/>
  <c r="G95" i="17"/>
  <c r="G91" i="17"/>
  <c r="G87" i="17"/>
  <c r="G83" i="17"/>
  <c r="G79" i="17"/>
  <c r="G75" i="17"/>
  <c r="G71" i="17"/>
  <c r="G67" i="17"/>
  <c r="G63" i="17"/>
  <c r="G59" i="17"/>
  <c r="G55" i="17"/>
  <c r="G51" i="17"/>
  <c r="G47" i="17"/>
  <c r="G43" i="17"/>
  <c r="G39" i="17"/>
  <c r="G35" i="17"/>
  <c r="G31" i="17"/>
  <c r="G27" i="17"/>
  <c r="G23" i="17"/>
  <c r="G19" i="17"/>
  <c r="G358" i="17"/>
  <c r="G354" i="17"/>
  <c r="G350" i="17"/>
  <c r="G346" i="17"/>
  <c r="G342" i="17"/>
  <c r="G338" i="17"/>
  <c r="G334" i="17"/>
  <c r="G330" i="17"/>
  <c r="G326" i="17"/>
  <c r="G322" i="17"/>
  <c r="G318" i="17"/>
  <c r="G314" i="17"/>
  <c r="G310" i="17"/>
  <c r="G306" i="17"/>
  <c r="G302" i="17"/>
  <c r="G298" i="17"/>
  <c r="G294" i="17"/>
  <c r="G290" i="17"/>
  <c r="G286" i="17"/>
  <c r="G282" i="17"/>
  <c r="G278" i="17"/>
  <c r="G274" i="17"/>
  <c r="G270" i="17"/>
  <c r="G266" i="17"/>
  <c r="G262" i="17"/>
  <c r="G258" i="17"/>
  <c r="G254" i="17"/>
  <c r="G250" i="17"/>
  <c r="G246" i="17"/>
  <c r="G242" i="17"/>
  <c r="G238" i="17"/>
  <c r="G234" i="17"/>
  <c r="G230" i="17"/>
  <c r="G226" i="17"/>
  <c r="G222" i="17"/>
  <c r="G218" i="17"/>
  <c r="G214" i="17"/>
  <c r="G210" i="17"/>
  <c r="G206" i="17"/>
  <c r="G202" i="17"/>
  <c r="G198" i="17"/>
  <c r="G194" i="17"/>
  <c r="G190" i="17"/>
  <c r="G186" i="17"/>
  <c r="G182" i="17"/>
  <c r="G178" i="17"/>
  <c r="G174" i="17"/>
  <c r="G170" i="17"/>
  <c r="G166" i="17"/>
  <c r="G162" i="17"/>
  <c r="G158" i="17"/>
  <c r="G154" i="17"/>
  <c r="G150" i="17"/>
  <c r="G146" i="17"/>
  <c r="G142" i="17"/>
  <c r="G138" i="17"/>
  <c r="G134" i="17"/>
  <c r="G130" i="17"/>
  <c r="G126" i="17"/>
  <c r="G122" i="17"/>
  <c r="G118" i="17"/>
  <c r="G114" i="17"/>
  <c r="G110" i="17"/>
  <c r="G106" i="17"/>
  <c r="G102" i="17"/>
  <c r="G98" i="17"/>
  <c r="G94" i="17"/>
  <c r="G90" i="17"/>
  <c r="G86" i="17"/>
  <c r="G82" i="17"/>
  <c r="G78" i="17"/>
  <c r="G74" i="17"/>
  <c r="G70" i="17"/>
  <c r="G66" i="17"/>
  <c r="G62" i="17"/>
  <c r="G58" i="17"/>
  <c r="G54" i="17"/>
  <c r="G50" i="17"/>
  <c r="G46" i="17"/>
  <c r="G42" i="17"/>
  <c r="G38" i="17"/>
  <c r="G34" i="17"/>
  <c r="G30" i="17"/>
  <c r="G26" i="17"/>
  <c r="G22" i="17"/>
  <c r="G357" i="17"/>
  <c r="G353" i="17"/>
  <c r="G349" i="17"/>
  <c r="G345" i="17"/>
  <c r="G341" i="17"/>
  <c r="G337" i="17"/>
  <c r="G333" i="17"/>
  <c r="G329" i="17"/>
  <c r="G325" i="17"/>
  <c r="G321" i="17"/>
  <c r="G317" i="17"/>
  <c r="G313" i="17"/>
  <c r="G309" i="17"/>
  <c r="G305" i="17"/>
  <c r="G301" i="17"/>
  <c r="G297" i="17"/>
  <c r="G293" i="17"/>
  <c r="G289" i="17"/>
  <c r="G285" i="17"/>
  <c r="G281" i="17"/>
  <c r="G277" i="17"/>
  <c r="G273" i="17"/>
  <c r="G269" i="17"/>
  <c r="G265" i="17"/>
  <c r="G261" i="17"/>
  <c r="G257" i="17"/>
  <c r="G253" i="17"/>
  <c r="G249" i="17"/>
  <c r="G245" i="17"/>
  <c r="G241" i="17"/>
  <c r="G237" i="17"/>
  <c r="G233" i="17"/>
  <c r="G229" i="17"/>
  <c r="G225" i="17"/>
  <c r="G221" i="17"/>
  <c r="G217" i="17"/>
  <c r="G213" i="17"/>
  <c r="G209" i="17"/>
  <c r="G205" i="17"/>
  <c r="G201" i="17"/>
  <c r="G197" i="17"/>
  <c r="G193" i="17"/>
  <c r="G189" i="17"/>
  <c r="G185" i="17"/>
  <c r="G181" i="17"/>
  <c r="G177" i="17"/>
  <c r="G173" i="17"/>
  <c r="G169" i="17"/>
  <c r="G165" i="17"/>
  <c r="G161" i="17"/>
  <c r="G157" i="17"/>
  <c r="G153" i="17"/>
  <c r="G149" i="17"/>
  <c r="G145" i="17"/>
  <c r="G141" i="17"/>
  <c r="G137" i="17"/>
  <c r="G133" i="17"/>
  <c r="G129" i="17"/>
  <c r="G125" i="17"/>
  <c r="G121" i="17"/>
  <c r="G117" i="17"/>
  <c r="G113" i="17"/>
  <c r="G109" i="17"/>
  <c r="G105" i="17"/>
  <c r="G101" i="17"/>
  <c r="G97" i="17"/>
  <c r="G93" i="17"/>
  <c r="G89" i="17"/>
  <c r="G85" i="17"/>
  <c r="G81" i="17"/>
  <c r="G77" i="17"/>
  <c r="G73" i="17"/>
  <c r="G69" i="17"/>
  <c r="G65" i="17"/>
  <c r="G61" i="17"/>
  <c r="G57" i="17"/>
  <c r="G53" i="17"/>
  <c r="G49" i="17"/>
  <c r="G45" i="17"/>
  <c r="G41" i="17"/>
  <c r="G37" i="17"/>
  <c r="G33" i="17"/>
  <c r="G29" i="17"/>
  <c r="G25" i="17"/>
  <c r="G21" i="17"/>
  <c r="G336" i="17"/>
  <c r="G304" i="17"/>
  <c r="G272" i="17"/>
  <c r="G240" i="17"/>
  <c r="G208" i="17"/>
  <c r="G176" i="17"/>
  <c r="G144" i="17"/>
  <c r="G72" i="17"/>
  <c r="G92" i="17"/>
  <c r="G28" i="17"/>
  <c r="G16" i="17"/>
  <c r="G12" i="17"/>
  <c r="G8" i="17"/>
  <c r="G4" i="17"/>
  <c r="G332" i="17"/>
  <c r="G300" i="17"/>
  <c r="G268" i="17"/>
  <c r="G236" i="17"/>
  <c r="G204" i="17"/>
  <c r="G172" i="17"/>
  <c r="G140" i="17"/>
  <c r="G112" i="17"/>
  <c r="G48" i="17"/>
  <c r="G68" i="17"/>
  <c r="G328" i="17"/>
  <c r="G296" i="17"/>
  <c r="G264" i="17"/>
  <c r="G232" i="17"/>
  <c r="G200" i="17"/>
  <c r="G168" i="17"/>
  <c r="G136" i="17"/>
  <c r="G88" i="17"/>
  <c r="G24" i="17"/>
  <c r="G108" i="17"/>
  <c r="G44" i="17"/>
  <c r="G15" i="17"/>
  <c r="G11" i="17"/>
  <c r="G7" i="17"/>
  <c r="G356" i="17"/>
  <c r="G324" i="17"/>
  <c r="G292" i="17"/>
  <c r="G260" i="17"/>
  <c r="G228" i="17"/>
  <c r="G196" i="17"/>
  <c r="G164" i="17"/>
  <c r="G132" i="17"/>
  <c r="G64" i="17"/>
  <c r="G84" i="17"/>
  <c r="G20" i="17"/>
  <c r="G352" i="17"/>
  <c r="G320" i="17"/>
  <c r="G288" i="17"/>
  <c r="G256" i="17"/>
  <c r="G224" i="17"/>
  <c r="G192" i="17"/>
  <c r="G160" i="17"/>
  <c r="G128" i="17"/>
  <c r="G104" i="17"/>
  <c r="G40" i="17"/>
  <c r="G60" i="17"/>
  <c r="G18" i="17"/>
  <c r="G14" i="17"/>
  <c r="G10" i="17"/>
  <c r="G6" i="17"/>
  <c r="G348" i="17"/>
  <c r="G316" i="17"/>
  <c r="G284" i="17"/>
  <c r="G252" i="17"/>
  <c r="G220" i="17"/>
  <c r="G188" i="17"/>
  <c r="G156" i="17"/>
  <c r="G124" i="17"/>
  <c r="G80" i="17"/>
  <c r="G116" i="17"/>
  <c r="G100" i="17"/>
  <c r="G36" i="17"/>
  <c r="G344" i="17"/>
  <c r="G312" i="17"/>
  <c r="G280" i="17"/>
  <c r="G248" i="17"/>
  <c r="G216" i="17"/>
  <c r="G184" i="17"/>
  <c r="G152" i="17"/>
  <c r="G120" i="17"/>
  <c r="G56" i="17"/>
  <c r="G52" i="17"/>
  <c r="G76" i="17"/>
  <c r="G17" i="17"/>
  <c r="G13" i="17"/>
  <c r="G9" i="17"/>
  <c r="G5" i="17"/>
  <c r="G340" i="17"/>
  <c r="G308" i="17"/>
  <c r="G276" i="17"/>
  <c r="G244" i="17"/>
  <c r="G212" i="17"/>
  <c r="G180" i="17"/>
  <c r="G148" i="17"/>
  <c r="G96" i="17"/>
  <c r="G32" i="17"/>
  <c r="A1071" i="18"/>
  <c r="I1426" i="18"/>
  <c r="A1779" i="18"/>
  <c r="I2134" i="18"/>
  <c r="I1072" i="18"/>
  <c r="A717" i="18"/>
  <c r="I718" i="18"/>
  <c r="A363" i="18"/>
  <c r="I1425" i="18"/>
  <c r="A1070" i="18"/>
  <c r="I10" i="18"/>
  <c r="A9" i="18"/>
  <c r="I364" i="18"/>
  <c r="I1780" i="16"/>
  <c r="A1425" i="16"/>
  <c r="I1426" i="16"/>
  <c r="A1071" i="16"/>
  <c r="I2134" i="16"/>
  <c r="A1779" i="16"/>
  <c r="A1072" i="16"/>
  <c r="I1427" i="16"/>
  <c r="I11" i="16"/>
  <c r="A10" i="16"/>
  <c r="I365" i="16"/>
  <c r="I719" i="16"/>
  <c r="A364" i="16"/>
  <c r="A718" i="16"/>
  <c r="I1073" i="16"/>
  <c r="O98" i="1"/>
  <c r="O98" i="10" s="1"/>
  <c r="O94" i="1"/>
  <c r="O94" i="10" s="1"/>
  <c r="O143" i="1"/>
  <c r="O143" i="10" s="1"/>
  <c r="O110" i="1"/>
  <c r="O110" i="10" s="1"/>
  <c r="O121" i="1"/>
  <c r="O121" i="10" s="1"/>
  <c r="O142" i="1"/>
  <c r="O142" i="10" s="1"/>
  <c r="O149" i="1"/>
  <c r="O149" i="10" s="1"/>
  <c r="O150" i="1"/>
  <c r="O150" i="10" s="1"/>
  <c r="O152" i="1"/>
  <c r="O152" i="10" s="1"/>
  <c r="M125" i="1"/>
  <c r="L182" i="1"/>
  <c r="O182" i="1" s="1"/>
  <c r="O182" i="10" s="1"/>
  <c r="O104" i="1"/>
  <c r="O104" i="10" s="1"/>
  <c r="N125" i="1"/>
  <c r="K155" i="1" s="1"/>
  <c r="N182" i="1"/>
  <c r="K212" i="1" s="1"/>
  <c r="L212" i="1" s="1"/>
  <c r="O144" i="1"/>
  <c r="O144" i="10" s="1"/>
  <c r="O115" i="1"/>
  <c r="O115" i="10" s="1"/>
  <c r="O148" i="1"/>
  <c r="O148" i="10" s="1"/>
  <c r="O147" i="1"/>
  <c r="O147" i="10" s="1"/>
  <c r="O108" i="1"/>
  <c r="O108" i="10" s="1"/>
  <c r="N134" i="1"/>
  <c r="K164" i="1" s="1"/>
  <c r="N164" i="1" s="1"/>
  <c r="K194" i="1" s="1"/>
  <c r="O127" i="1"/>
  <c r="O127" i="10" s="1"/>
  <c r="O100" i="1"/>
  <c r="O100" i="10" s="1"/>
  <c r="O95" i="1"/>
  <c r="O95" i="10" s="1"/>
  <c r="O131" i="1"/>
  <c r="O131" i="10" s="1"/>
  <c r="H39" i="15"/>
  <c r="H69" i="15" s="1"/>
  <c r="H99" i="15" s="1"/>
  <c r="H129" i="15" s="1"/>
  <c r="H159" i="15" s="1"/>
  <c r="H189" i="15" s="1"/>
  <c r="H219" i="15" s="1"/>
  <c r="H249" i="15" s="1"/>
  <c r="H279" i="15" s="1"/>
  <c r="H309" i="15" s="1"/>
  <c r="H339" i="15" s="1"/>
  <c r="H369" i="15" s="1"/>
  <c r="H399" i="15" s="1"/>
  <c r="H429" i="15" s="1"/>
  <c r="H459" i="15" s="1"/>
  <c r="H489" i="15" s="1"/>
  <c r="H519" i="15" s="1"/>
  <c r="H10" i="15"/>
  <c r="A66" i="15"/>
  <c r="A8" i="15"/>
  <c r="A37" i="15"/>
  <c r="A154" i="15"/>
  <c r="A125" i="15"/>
  <c r="A67" i="9"/>
  <c r="H97" i="9"/>
  <c r="H126" i="9"/>
  <c r="A96" i="9"/>
  <c r="A184" i="9"/>
  <c r="H214" i="9"/>
  <c r="A155" i="9"/>
  <c r="H185" i="9"/>
  <c r="A38" i="9"/>
  <c r="H68" i="9"/>
  <c r="A9" i="9"/>
  <c r="H10" i="9"/>
  <c r="H39" i="9"/>
  <c r="L153" i="1"/>
  <c r="N153" i="1"/>
  <c r="K183" i="1" s="1"/>
  <c r="M153" i="1"/>
  <c r="L141" i="1"/>
  <c r="N141" i="1"/>
  <c r="K171" i="1" s="1"/>
  <c r="M141" i="1"/>
  <c r="O125" i="1"/>
  <c r="O125" i="10" s="1"/>
  <c r="L180" i="1"/>
  <c r="O180" i="1" s="1"/>
  <c r="O180" i="10" s="1"/>
  <c r="M180" i="1"/>
  <c r="N180" i="1"/>
  <c r="K210" i="1" s="1"/>
  <c r="L129" i="1"/>
  <c r="O129" i="1" s="1"/>
  <c r="O129" i="10" s="1"/>
  <c r="N129" i="1"/>
  <c r="K159" i="1" s="1"/>
  <c r="M129" i="1"/>
  <c r="N133" i="1"/>
  <c r="K163" i="1" s="1"/>
  <c r="L133" i="1"/>
  <c r="O133" i="1" s="1"/>
  <c r="O133" i="10" s="1"/>
  <c r="M133" i="1"/>
  <c r="L137" i="1"/>
  <c r="N137" i="1"/>
  <c r="K167" i="1" s="1"/>
  <c r="M137" i="1"/>
  <c r="N212" i="1"/>
  <c r="K242" i="1" s="1"/>
  <c r="L126" i="1"/>
  <c r="N126" i="1"/>
  <c r="K156" i="1" s="1"/>
  <c r="M126" i="1"/>
  <c r="M135" i="1"/>
  <c r="N135" i="1"/>
  <c r="K165" i="1" s="1"/>
  <c r="L135" i="1"/>
  <c r="L164" i="1"/>
  <c r="M164" i="1"/>
  <c r="N169" i="1"/>
  <c r="K199" i="1" s="1"/>
  <c r="M169" i="1"/>
  <c r="L169" i="1"/>
  <c r="N136" i="1"/>
  <c r="K166" i="1" s="1"/>
  <c r="M136" i="1"/>
  <c r="L136" i="1"/>
  <c r="N128" i="1"/>
  <c r="K158" i="1" s="1"/>
  <c r="M128" i="1"/>
  <c r="L128" i="1"/>
  <c r="O128" i="1" s="1"/>
  <c r="O128" i="10" s="1"/>
  <c r="O134" i="1"/>
  <c r="O134" i="10" s="1"/>
  <c r="L157" i="1"/>
  <c r="M157" i="1"/>
  <c r="N157" i="1"/>
  <c r="K187" i="1" s="1"/>
  <c r="O139" i="1"/>
  <c r="O139" i="10" s="1"/>
  <c r="N173" i="1"/>
  <c r="K203" i="1" s="1"/>
  <c r="L173" i="1"/>
  <c r="O173" i="1" s="1"/>
  <c r="O173" i="10" s="1"/>
  <c r="M173" i="1"/>
  <c r="O105" i="1"/>
  <c r="O105" i="10" s="1"/>
  <c r="L132" i="1"/>
  <c r="M132" i="1"/>
  <c r="N132" i="1"/>
  <c r="K162" i="1" s="1"/>
  <c r="O102" i="1"/>
  <c r="O102" i="10" s="1"/>
  <c r="M151" i="1"/>
  <c r="N151" i="1"/>
  <c r="K181" i="1" s="1"/>
  <c r="L151" i="1"/>
  <c r="M177" i="1"/>
  <c r="L177" i="1"/>
  <c r="N177" i="1"/>
  <c r="K207" i="1" s="1"/>
  <c r="L176" i="1"/>
  <c r="O176" i="1" s="1"/>
  <c r="O176" i="10" s="1"/>
  <c r="N176" i="1"/>
  <c r="K206" i="1" s="1"/>
  <c r="M176" i="1"/>
  <c r="L138" i="1"/>
  <c r="O138" i="1" s="1"/>
  <c r="O138" i="10" s="1"/>
  <c r="M138" i="1"/>
  <c r="N138" i="1"/>
  <c r="K168" i="1" s="1"/>
  <c r="M174" i="1"/>
  <c r="N174" i="1"/>
  <c r="K204" i="1" s="1"/>
  <c r="L174" i="1"/>
  <c r="N140" i="1"/>
  <c r="K170" i="1" s="1"/>
  <c r="M140" i="1"/>
  <c r="L140" i="1"/>
  <c r="M179" i="1"/>
  <c r="N179" i="1"/>
  <c r="K209" i="1" s="1"/>
  <c r="L179" i="1"/>
  <c r="L161" i="1"/>
  <c r="O161" i="1" s="1"/>
  <c r="O161" i="10" s="1"/>
  <c r="N161" i="1"/>
  <c r="K191" i="1" s="1"/>
  <c r="M161" i="1"/>
  <c r="N172" i="1"/>
  <c r="K202" i="1" s="1"/>
  <c r="M172" i="1"/>
  <c r="L172" i="1"/>
  <c r="N178" i="1"/>
  <c r="K208" i="1" s="1"/>
  <c r="M178" i="1"/>
  <c r="L178" i="1"/>
  <c r="O178" i="1" s="1"/>
  <c r="O178" i="10" s="1"/>
  <c r="N124" i="1"/>
  <c r="K154" i="1" s="1"/>
  <c r="L124" i="1"/>
  <c r="M124" i="1"/>
  <c r="N145" i="1"/>
  <c r="K175" i="1" s="1"/>
  <c r="L145" i="1"/>
  <c r="M145" i="1"/>
  <c r="L130" i="1"/>
  <c r="O130" i="1" s="1"/>
  <c r="O130" i="10" s="1"/>
  <c r="M130" i="1"/>
  <c r="N130" i="1"/>
  <c r="K160" i="1" s="1"/>
  <c r="O111" i="1"/>
  <c r="O111" i="10" s="1"/>
  <c r="N155" i="1"/>
  <c r="K185" i="1" s="1"/>
  <c r="L155" i="1"/>
  <c r="M155" i="1"/>
  <c r="D1" i="5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AK1" i="5" s="1"/>
  <c r="AL1" i="5" s="1"/>
  <c r="E1" i="10"/>
  <c r="F1" i="10" s="1"/>
  <c r="G1" i="10" s="1"/>
  <c r="H1" i="10" s="1"/>
  <c r="I1" i="10" s="1"/>
  <c r="J1" i="10" s="1"/>
  <c r="K1" i="10" s="1"/>
  <c r="L1" i="10" s="1"/>
  <c r="M1" i="10" s="1"/>
  <c r="N1" i="10" s="1"/>
  <c r="O1" i="10" s="1"/>
  <c r="H1" i="9"/>
  <c r="I1" i="9" s="1"/>
  <c r="J1" i="9" s="1"/>
  <c r="K1" i="9" s="1"/>
  <c r="L1" i="9" s="1"/>
  <c r="M1" i="9" s="1"/>
  <c r="N1" i="9" s="1"/>
  <c r="O1" i="9" s="1"/>
  <c r="P1" i="9" s="1"/>
  <c r="Q1" i="9" s="1"/>
  <c r="R1" i="9" s="1"/>
  <c r="S1" i="9" s="1"/>
  <c r="T1" i="9" s="1"/>
  <c r="U1" i="9" s="1"/>
  <c r="V1" i="9" s="1"/>
  <c r="W1" i="9" s="1"/>
  <c r="X1" i="9" s="1"/>
  <c r="Y1" i="9" s="1"/>
  <c r="Z1" i="9" s="1"/>
  <c r="AA1" i="9" s="1"/>
  <c r="AB1" i="9" s="1"/>
  <c r="H1" i="13"/>
  <c r="I1" i="13" s="1"/>
  <c r="J1" i="13" s="1"/>
  <c r="K1" i="13" s="1"/>
  <c r="L1" i="13" s="1"/>
  <c r="M1" i="13" s="1"/>
  <c r="N1" i="13" s="1"/>
  <c r="O1" i="13" s="1"/>
  <c r="P1" i="13" s="1"/>
  <c r="Q1" i="13" s="1"/>
  <c r="R1" i="13" s="1"/>
  <c r="S1" i="13" s="1"/>
  <c r="H1" i="4"/>
  <c r="I1" i="4" s="1"/>
  <c r="J1" i="4" s="1"/>
  <c r="K1" i="4" s="1"/>
  <c r="L1" i="4" s="1"/>
  <c r="M1" i="4" s="1"/>
  <c r="N1" i="4" s="1"/>
  <c r="O1" i="4" s="1"/>
  <c r="P1" i="4" s="1"/>
  <c r="Q1" i="4" s="1"/>
  <c r="D1" i="2"/>
  <c r="E1" i="2"/>
  <c r="F1" i="2" s="1"/>
  <c r="G1" i="2" s="1"/>
  <c r="H1" i="2" s="1"/>
  <c r="I1" i="2" s="1"/>
  <c r="J1" i="2" s="1"/>
  <c r="K1" i="2" s="1"/>
  <c r="L1" i="2" s="1"/>
  <c r="M1" i="2" s="1"/>
  <c r="N1" i="2" s="1"/>
  <c r="E1" i="1"/>
  <c r="F1" i="1"/>
  <c r="G1" i="1" s="1"/>
  <c r="H1" i="1" s="1"/>
  <c r="I1" i="1" s="1"/>
  <c r="J1" i="1" s="1"/>
  <c r="K1" i="1" s="1"/>
  <c r="L1" i="1" s="1"/>
  <c r="M1" i="1" s="1"/>
  <c r="N1" i="1" s="1"/>
  <c r="O1" i="1" s="1"/>
  <c r="A718" i="18" l="1"/>
  <c r="I1073" i="18"/>
  <c r="I719" i="18"/>
  <c r="A364" i="18"/>
  <c r="I1427" i="18"/>
  <c r="A1072" i="18"/>
  <c r="I2489" i="18"/>
  <c r="A2134" i="18"/>
  <c r="A10" i="18"/>
  <c r="I365" i="18"/>
  <c r="I11" i="18"/>
  <c r="I1781" i="18"/>
  <c r="A1426" i="18"/>
  <c r="A1425" i="18"/>
  <c r="I1780" i="18"/>
  <c r="I1782" i="16"/>
  <c r="A1427" i="16"/>
  <c r="I1428" i="16"/>
  <c r="A1073" i="16"/>
  <c r="A2134" i="16"/>
  <c r="I2489" i="16"/>
  <c r="I1074" i="16"/>
  <c r="A719" i="16"/>
  <c r="I720" i="16"/>
  <c r="A365" i="16"/>
  <c r="I1781" i="16"/>
  <c r="A1426" i="16"/>
  <c r="I12" i="16"/>
  <c r="A11" i="16"/>
  <c r="I366" i="16"/>
  <c r="I2135" i="16"/>
  <c r="A1780" i="16"/>
  <c r="O132" i="1"/>
  <c r="O132" i="10" s="1"/>
  <c r="O155" i="1"/>
  <c r="O155" i="10" s="1"/>
  <c r="O169" i="1"/>
  <c r="O169" i="10" s="1"/>
  <c r="O137" i="1"/>
  <c r="O137" i="10" s="1"/>
  <c r="O153" i="1"/>
  <c r="O153" i="10" s="1"/>
  <c r="O172" i="1"/>
  <c r="O172" i="10" s="1"/>
  <c r="O135" i="1"/>
  <c r="O135" i="10" s="1"/>
  <c r="O177" i="1"/>
  <c r="O177" i="10" s="1"/>
  <c r="O157" i="1"/>
  <c r="O157" i="10" s="1"/>
  <c r="O145" i="1"/>
  <c r="O145" i="10" s="1"/>
  <c r="O179" i="1"/>
  <c r="O179" i="10" s="1"/>
  <c r="O124" i="1"/>
  <c r="O124" i="10" s="1"/>
  <c r="O140" i="1"/>
  <c r="O140" i="10" s="1"/>
  <c r="O126" i="1"/>
  <c r="O126" i="10" s="1"/>
  <c r="O151" i="1"/>
  <c r="O151" i="10" s="1"/>
  <c r="M212" i="1"/>
  <c r="O212" i="1" s="1"/>
  <c r="O212" i="10" s="1"/>
  <c r="O174" i="1"/>
  <c r="O174" i="10" s="1"/>
  <c r="O136" i="1"/>
  <c r="O136" i="10" s="1"/>
  <c r="O141" i="1"/>
  <c r="O141" i="10" s="1"/>
  <c r="H40" i="15"/>
  <c r="H70" i="15" s="1"/>
  <c r="H100" i="15" s="1"/>
  <c r="H130" i="15" s="1"/>
  <c r="H160" i="15" s="1"/>
  <c r="H190" i="15" s="1"/>
  <c r="H220" i="15" s="1"/>
  <c r="H250" i="15" s="1"/>
  <c r="H280" i="15" s="1"/>
  <c r="H310" i="15" s="1"/>
  <c r="H340" i="15" s="1"/>
  <c r="H370" i="15" s="1"/>
  <c r="H400" i="15" s="1"/>
  <c r="H430" i="15" s="1"/>
  <c r="H460" i="15" s="1"/>
  <c r="H490" i="15" s="1"/>
  <c r="H520" i="15" s="1"/>
  <c r="H11" i="15"/>
  <c r="A155" i="15"/>
  <c r="A184" i="15"/>
  <c r="A67" i="15"/>
  <c r="A9" i="15"/>
  <c r="A38" i="15"/>
  <c r="A96" i="15"/>
  <c r="H156" i="9"/>
  <c r="A126" i="9"/>
  <c r="H244" i="9"/>
  <c r="A214" i="9"/>
  <c r="A39" i="9"/>
  <c r="H69" i="9"/>
  <c r="H98" i="9"/>
  <c r="A68" i="9"/>
  <c r="A185" i="9"/>
  <c r="H215" i="9"/>
  <c r="A10" i="9"/>
  <c r="H11" i="9"/>
  <c r="H40" i="9"/>
  <c r="H127" i="9"/>
  <c r="A97" i="9"/>
  <c r="N209" i="1"/>
  <c r="K239" i="1" s="1"/>
  <c r="M209" i="1"/>
  <c r="L209" i="1"/>
  <c r="L175" i="1"/>
  <c r="N175" i="1"/>
  <c r="K205" i="1" s="1"/>
  <c r="M175" i="1"/>
  <c r="N206" i="1"/>
  <c r="K236" i="1" s="1"/>
  <c r="L206" i="1"/>
  <c r="M206" i="1"/>
  <c r="L156" i="1"/>
  <c r="M156" i="1"/>
  <c r="N156" i="1"/>
  <c r="K186" i="1" s="1"/>
  <c r="L159" i="1"/>
  <c r="N159" i="1"/>
  <c r="K189" i="1" s="1"/>
  <c r="M159" i="1"/>
  <c r="M154" i="1"/>
  <c r="L154" i="1"/>
  <c r="O154" i="1" s="1"/>
  <c r="O154" i="10" s="1"/>
  <c r="N154" i="1"/>
  <c r="K184" i="1" s="1"/>
  <c r="M166" i="1"/>
  <c r="L166" i="1"/>
  <c r="N166" i="1"/>
  <c r="K196" i="1" s="1"/>
  <c r="M207" i="1"/>
  <c r="L207" i="1"/>
  <c r="O207" i="1" s="1"/>
  <c r="O207" i="10" s="1"/>
  <c r="N207" i="1"/>
  <c r="K237" i="1" s="1"/>
  <c r="N203" i="1"/>
  <c r="K233" i="1" s="1"/>
  <c r="L203" i="1"/>
  <c r="M203" i="1"/>
  <c r="M210" i="1"/>
  <c r="N210" i="1"/>
  <c r="K240" i="1" s="1"/>
  <c r="L210" i="1"/>
  <c r="L170" i="1"/>
  <c r="M170" i="1"/>
  <c r="N170" i="1"/>
  <c r="K200" i="1" s="1"/>
  <c r="M242" i="1"/>
  <c r="N242" i="1"/>
  <c r="K272" i="1" s="1"/>
  <c r="L242" i="1"/>
  <c r="O242" i="1" s="1"/>
  <c r="O242" i="10" s="1"/>
  <c r="N187" i="1"/>
  <c r="K217" i="1" s="1"/>
  <c r="M187" i="1"/>
  <c r="O187" i="1" s="1"/>
  <c r="O187" i="10" s="1"/>
  <c r="L187" i="1"/>
  <c r="N199" i="1"/>
  <c r="K229" i="1" s="1"/>
  <c r="M199" i="1"/>
  <c r="L199" i="1"/>
  <c r="L208" i="1"/>
  <c r="O208" i="1" s="1"/>
  <c r="O208" i="10" s="1"/>
  <c r="M208" i="1"/>
  <c r="N208" i="1"/>
  <c r="K238" i="1" s="1"/>
  <c r="L160" i="1"/>
  <c r="M160" i="1"/>
  <c r="N160" i="1"/>
  <c r="K190" i="1" s="1"/>
  <c r="M181" i="1"/>
  <c r="N181" i="1"/>
  <c r="K211" i="1" s="1"/>
  <c r="L181" i="1"/>
  <c r="O181" i="1" s="1"/>
  <c r="O181" i="10" s="1"/>
  <c r="N194" i="1"/>
  <c r="K224" i="1" s="1"/>
  <c r="L194" i="1"/>
  <c r="O194" i="1" s="1"/>
  <c r="O194" i="10" s="1"/>
  <c r="M194" i="1"/>
  <c r="N167" i="1"/>
  <c r="K197" i="1" s="1"/>
  <c r="M167" i="1"/>
  <c r="L167" i="1"/>
  <c r="L202" i="1"/>
  <c r="N202" i="1"/>
  <c r="K232" i="1" s="1"/>
  <c r="M202" i="1"/>
  <c r="O164" i="1"/>
  <c r="O164" i="10" s="1"/>
  <c r="N171" i="1"/>
  <c r="K201" i="1" s="1"/>
  <c r="M171" i="1"/>
  <c r="L171" i="1"/>
  <c r="N185" i="1"/>
  <c r="K215" i="1" s="1"/>
  <c r="L185" i="1"/>
  <c r="M185" i="1"/>
  <c r="L168" i="1"/>
  <c r="O168" i="1" s="1"/>
  <c r="O168" i="10" s="1"/>
  <c r="N168" i="1"/>
  <c r="K198" i="1" s="1"/>
  <c r="M168" i="1"/>
  <c r="N191" i="1"/>
  <c r="K221" i="1" s="1"/>
  <c r="M191" i="1"/>
  <c r="L191" i="1"/>
  <c r="O191" i="1"/>
  <c r="O191" i="10" s="1"/>
  <c r="N204" i="1"/>
  <c r="K234" i="1" s="1"/>
  <c r="L204" i="1"/>
  <c r="O204" i="1" s="1"/>
  <c r="O204" i="10" s="1"/>
  <c r="M204" i="1"/>
  <c r="M165" i="1"/>
  <c r="N165" i="1"/>
  <c r="K195" i="1" s="1"/>
  <c r="L165" i="1"/>
  <c r="N183" i="1"/>
  <c r="K213" i="1" s="1"/>
  <c r="L183" i="1"/>
  <c r="O183" i="1" s="1"/>
  <c r="O183" i="10" s="1"/>
  <c r="M183" i="1"/>
  <c r="N162" i="1"/>
  <c r="K192" i="1" s="1"/>
  <c r="L162" i="1"/>
  <c r="M162" i="1"/>
  <c r="M163" i="1"/>
  <c r="N163" i="1"/>
  <c r="K193" i="1" s="1"/>
  <c r="L163" i="1"/>
  <c r="N158" i="1"/>
  <c r="K188" i="1" s="1"/>
  <c r="M158" i="1"/>
  <c r="L158" i="1"/>
  <c r="Q10" i="4"/>
  <c r="Q11" i="4"/>
  <c r="Q12" i="4"/>
  <c r="Q13" i="4"/>
  <c r="N13" i="4" s="1"/>
  <c r="Q14" i="4"/>
  <c r="N14" i="4" s="1"/>
  <c r="Q15" i="4"/>
  <c r="Q16" i="4"/>
  <c r="N16" i="4" s="1"/>
  <c r="Q17" i="4"/>
  <c r="Q18" i="4"/>
  <c r="N18" i="4" s="1"/>
  <c r="Q19" i="4"/>
  <c r="N19" i="4" s="1"/>
  <c r="Q20" i="4"/>
  <c r="Q21" i="4"/>
  <c r="N21" i="4" s="1"/>
  <c r="Q22" i="4"/>
  <c r="N22" i="4" s="1"/>
  <c r="Q23" i="4"/>
  <c r="N23" i="4" s="1"/>
  <c r="Q24" i="4"/>
  <c r="N24" i="4" s="1"/>
  <c r="Q25" i="4"/>
  <c r="N25" i="4" s="1"/>
  <c r="Q26" i="4"/>
  <c r="Q27" i="4"/>
  <c r="N27" i="4" s="1"/>
  <c r="Q28" i="4"/>
  <c r="Q29" i="4"/>
  <c r="N29" i="4" s="1"/>
  <c r="Q30" i="4"/>
  <c r="N30" i="4" s="1"/>
  <c r="Q31" i="4"/>
  <c r="N31" i="4" s="1"/>
  <c r="Q32" i="4"/>
  <c r="N32" i="4" s="1"/>
  <c r="Q33" i="4"/>
  <c r="Q5" i="4"/>
  <c r="N5" i="4" s="1"/>
  <c r="Q6" i="4"/>
  <c r="N6" i="4" s="1"/>
  <c r="Q7" i="4"/>
  <c r="Q8" i="4"/>
  <c r="N8" i="4" s="1"/>
  <c r="Q9" i="4"/>
  <c r="N9" i="4" s="1"/>
  <c r="Q4" i="4"/>
  <c r="Q32" i="13"/>
  <c r="Q20" i="13"/>
  <c r="Q16" i="13"/>
  <c r="I5" i="13"/>
  <c r="A5" i="13" s="1"/>
  <c r="A4" i="13"/>
  <c r="D1" i="13"/>
  <c r="E1" i="13" s="1"/>
  <c r="F1" i="13" s="1"/>
  <c r="G1" i="13" s="1"/>
  <c r="C1" i="13"/>
  <c r="N12" i="4"/>
  <c r="N17" i="4"/>
  <c r="N20" i="4"/>
  <c r="N26" i="4"/>
  <c r="N28" i="4"/>
  <c r="N33" i="4"/>
  <c r="N7" i="4"/>
  <c r="N10" i="4"/>
  <c r="N11" i="4"/>
  <c r="N15" i="4"/>
  <c r="C1" i="12"/>
  <c r="D1" i="12" s="1"/>
  <c r="H1" i="12" s="1"/>
  <c r="I1" i="12" s="1"/>
  <c r="J1" i="12" s="1"/>
  <c r="K1" i="12" s="1"/>
  <c r="L1" i="12" s="1"/>
  <c r="M1" i="12" s="1"/>
  <c r="N1" i="12" s="1"/>
  <c r="O1" i="12" s="1"/>
  <c r="P1" i="12" s="1"/>
  <c r="Q1" i="12" s="1"/>
  <c r="R1" i="12" s="1"/>
  <c r="S1" i="12" s="1"/>
  <c r="T1" i="12" s="1"/>
  <c r="I359" i="11"/>
  <c r="I714" i="11" s="1"/>
  <c r="I5" i="11"/>
  <c r="I360" i="11" s="1"/>
  <c r="I715" i="11" s="1"/>
  <c r="C1" i="11"/>
  <c r="D1" i="11" s="1"/>
  <c r="I2844" i="18" l="1"/>
  <c r="A2489" i="18"/>
  <c r="I2135" i="18"/>
  <c r="A1780" i="18"/>
  <c r="I1782" i="18"/>
  <c r="A1427" i="18"/>
  <c r="I2136" i="18"/>
  <c r="A1781" i="18"/>
  <c r="I366" i="18"/>
  <c r="A11" i="18"/>
  <c r="I12" i="18"/>
  <c r="I1074" i="18"/>
  <c r="A719" i="18"/>
  <c r="I720" i="18"/>
  <c r="A365" i="18"/>
  <c r="I1428" i="18"/>
  <c r="A1073" i="18"/>
  <c r="I2490" i="16"/>
  <c r="A2135" i="16"/>
  <c r="I721" i="16"/>
  <c r="A366" i="16"/>
  <c r="I1429" i="16"/>
  <c r="A1074" i="16"/>
  <c r="I2844" i="16"/>
  <c r="A2489" i="16"/>
  <c r="A12" i="16"/>
  <c r="I367" i="16"/>
  <c r="I13" i="16"/>
  <c r="I2136" i="16"/>
  <c r="A1781" i="16"/>
  <c r="I1783" i="16"/>
  <c r="A1428" i="16"/>
  <c r="I1075" i="16"/>
  <c r="A720" i="16"/>
  <c r="I2137" i="16"/>
  <c r="A1782" i="16"/>
  <c r="O166" i="1"/>
  <c r="O166" i="10" s="1"/>
  <c r="O175" i="1"/>
  <c r="O175" i="10" s="1"/>
  <c r="O165" i="1"/>
  <c r="O165" i="10" s="1"/>
  <c r="O171" i="1"/>
  <c r="O171" i="10" s="1"/>
  <c r="O209" i="1"/>
  <c r="O209" i="10" s="1"/>
  <c r="O202" i="1"/>
  <c r="O202" i="10" s="1"/>
  <c r="O160" i="1"/>
  <c r="O160" i="10" s="1"/>
  <c r="O170" i="1"/>
  <c r="O170" i="10" s="1"/>
  <c r="O210" i="1"/>
  <c r="O210" i="10" s="1"/>
  <c r="O167" i="1"/>
  <c r="O167" i="10" s="1"/>
  <c r="O159" i="1"/>
  <c r="O159" i="10" s="1"/>
  <c r="O163" i="1"/>
  <c r="O163" i="10" s="1"/>
  <c r="O199" i="1"/>
  <c r="O199" i="10" s="1"/>
  <c r="O162" i="1"/>
  <c r="O162" i="10" s="1"/>
  <c r="O156" i="1"/>
  <c r="O156" i="10" s="1"/>
  <c r="O206" i="1"/>
  <c r="O206" i="10" s="1"/>
  <c r="O185" i="1"/>
  <c r="O185" i="10" s="1"/>
  <c r="H41" i="15"/>
  <c r="H71" i="15" s="1"/>
  <c r="H101" i="15" s="1"/>
  <c r="H131" i="15" s="1"/>
  <c r="H161" i="15" s="1"/>
  <c r="H191" i="15" s="1"/>
  <c r="H221" i="15" s="1"/>
  <c r="H251" i="15" s="1"/>
  <c r="H281" i="15" s="1"/>
  <c r="H311" i="15" s="1"/>
  <c r="H341" i="15" s="1"/>
  <c r="H371" i="15" s="1"/>
  <c r="H401" i="15" s="1"/>
  <c r="H431" i="15" s="1"/>
  <c r="H461" i="15" s="1"/>
  <c r="H491" i="15" s="1"/>
  <c r="H521" i="15" s="1"/>
  <c r="H12" i="15"/>
  <c r="A68" i="15"/>
  <c r="A10" i="15"/>
  <c r="A39" i="15"/>
  <c r="A97" i="15"/>
  <c r="A214" i="15"/>
  <c r="A126" i="15"/>
  <c r="A185" i="15"/>
  <c r="A215" i="9"/>
  <c r="H245" i="9"/>
  <c r="H274" i="9"/>
  <c r="A244" i="9"/>
  <c r="H157" i="9"/>
  <c r="A127" i="9"/>
  <c r="H128" i="9"/>
  <c r="A98" i="9"/>
  <c r="A40" i="9"/>
  <c r="H70" i="9"/>
  <c r="H99" i="9"/>
  <c r="A69" i="9"/>
  <c r="H12" i="9"/>
  <c r="A11" i="9"/>
  <c r="H41" i="9"/>
  <c r="H186" i="9"/>
  <c r="A156" i="9"/>
  <c r="N190" i="1"/>
  <c r="K220" i="1" s="1"/>
  <c r="L190" i="1"/>
  <c r="O190" i="1" s="1"/>
  <c r="O190" i="10" s="1"/>
  <c r="M190" i="1"/>
  <c r="L186" i="1"/>
  <c r="M186" i="1"/>
  <c r="N186" i="1"/>
  <c r="K216" i="1" s="1"/>
  <c r="M201" i="1"/>
  <c r="L201" i="1"/>
  <c r="N201" i="1"/>
  <c r="K231" i="1" s="1"/>
  <c r="M237" i="1"/>
  <c r="L237" i="1"/>
  <c r="N237" i="1"/>
  <c r="K267" i="1" s="1"/>
  <c r="N221" i="1"/>
  <c r="K251" i="1" s="1"/>
  <c r="L221" i="1"/>
  <c r="M221" i="1"/>
  <c r="L272" i="1"/>
  <c r="O272" i="1" s="1"/>
  <c r="O272" i="10" s="1"/>
  <c r="N272" i="1"/>
  <c r="K302" i="1" s="1"/>
  <c r="M272" i="1"/>
  <c r="N232" i="1"/>
  <c r="K262" i="1" s="1"/>
  <c r="L232" i="1"/>
  <c r="O232" i="1" s="1"/>
  <c r="O232" i="10" s="1"/>
  <c r="M232" i="1"/>
  <c r="M200" i="1"/>
  <c r="N200" i="1"/>
  <c r="K230" i="1" s="1"/>
  <c r="L200" i="1"/>
  <c r="M196" i="1"/>
  <c r="N196" i="1"/>
  <c r="K226" i="1" s="1"/>
  <c r="L196" i="1"/>
  <c r="O196" i="1" s="1"/>
  <c r="O196" i="10" s="1"/>
  <c r="N192" i="1"/>
  <c r="K222" i="1" s="1"/>
  <c r="L192" i="1"/>
  <c r="M192" i="1"/>
  <c r="N198" i="1"/>
  <c r="K228" i="1" s="1"/>
  <c r="L198" i="1"/>
  <c r="O198" i="1" s="1"/>
  <c r="O198" i="10" s="1"/>
  <c r="M198" i="1"/>
  <c r="N238" i="1"/>
  <c r="K268" i="1" s="1"/>
  <c r="L238" i="1"/>
  <c r="M238" i="1"/>
  <c r="L197" i="1"/>
  <c r="N197" i="1"/>
  <c r="K227" i="1" s="1"/>
  <c r="M197" i="1"/>
  <c r="O197" i="1" s="1"/>
  <c r="O197" i="10" s="1"/>
  <c r="N236" i="1"/>
  <c r="K266" i="1" s="1"/>
  <c r="L236" i="1"/>
  <c r="M236" i="1"/>
  <c r="N213" i="1"/>
  <c r="K243" i="1" s="1"/>
  <c r="M213" i="1"/>
  <c r="L213" i="1"/>
  <c r="M184" i="1"/>
  <c r="N184" i="1"/>
  <c r="K214" i="1" s="1"/>
  <c r="L184" i="1"/>
  <c r="N195" i="1"/>
  <c r="K225" i="1" s="1"/>
  <c r="M195" i="1"/>
  <c r="L195" i="1"/>
  <c r="M240" i="1"/>
  <c r="N240" i="1"/>
  <c r="K270" i="1" s="1"/>
  <c r="L240" i="1"/>
  <c r="O240" i="1" s="1"/>
  <c r="O240" i="10" s="1"/>
  <c r="M205" i="1"/>
  <c r="N205" i="1"/>
  <c r="K235" i="1" s="1"/>
  <c r="L205" i="1"/>
  <c r="O158" i="1"/>
  <c r="O158" i="10" s="1"/>
  <c r="M229" i="1"/>
  <c r="O229" i="1" s="1"/>
  <c r="O229" i="10" s="1"/>
  <c r="L229" i="1"/>
  <c r="N229" i="1"/>
  <c r="K259" i="1" s="1"/>
  <c r="L215" i="1"/>
  <c r="M215" i="1"/>
  <c r="N215" i="1"/>
  <c r="K245" i="1" s="1"/>
  <c r="L224" i="1"/>
  <c r="M224" i="1"/>
  <c r="N224" i="1"/>
  <c r="K254" i="1" s="1"/>
  <c r="L193" i="1"/>
  <c r="N193" i="1"/>
  <c r="K223" i="1" s="1"/>
  <c r="M193" i="1"/>
  <c r="M188" i="1"/>
  <c r="N188" i="1"/>
  <c r="K218" i="1" s="1"/>
  <c r="L188" i="1"/>
  <c r="N234" i="1"/>
  <c r="K264" i="1" s="1"/>
  <c r="L234" i="1"/>
  <c r="O234" i="1" s="1"/>
  <c r="O234" i="10" s="1"/>
  <c r="M234" i="1"/>
  <c r="M211" i="1"/>
  <c r="L211" i="1"/>
  <c r="N211" i="1"/>
  <c r="K241" i="1" s="1"/>
  <c r="N233" i="1"/>
  <c r="K263" i="1" s="1"/>
  <c r="M233" i="1"/>
  <c r="L233" i="1"/>
  <c r="O233" i="1" s="1"/>
  <c r="O233" i="10" s="1"/>
  <c r="N189" i="1"/>
  <c r="K219" i="1" s="1"/>
  <c r="M189" i="1"/>
  <c r="L189" i="1"/>
  <c r="O189" i="1" s="1"/>
  <c r="O189" i="10" s="1"/>
  <c r="N217" i="1"/>
  <c r="K247" i="1" s="1"/>
  <c r="M217" i="1"/>
  <c r="L217" i="1"/>
  <c r="O203" i="1"/>
  <c r="O203" i="10" s="1"/>
  <c r="N239" i="1"/>
  <c r="K269" i="1" s="1"/>
  <c r="L239" i="1"/>
  <c r="M239" i="1"/>
  <c r="D7" i="11"/>
  <c r="D11" i="11"/>
  <c r="D15" i="11"/>
  <c r="D19" i="11"/>
  <c r="D23" i="11"/>
  <c r="D27" i="11"/>
  <c r="D31" i="11"/>
  <c r="D35" i="11"/>
  <c r="D39" i="11"/>
  <c r="D43" i="11"/>
  <c r="D47" i="11"/>
  <c r="D51" i="11"/>
  <c r="D55" i="11"/>
  <c r="D59" i="11"/>
  <c r="D63" i="11"/>
  <c r="D67" i="11"/>
  <c r="D71" i="11"/>
  <c r="D75" i="11"/>
  <c r="D79" i="11"/>
  <c r="D83" i="11"/>
  <c r="D87" i="11"/>
  <c r="D91" i="11"/>
  <c r="D95" i="11"/>
  <c r="D99" i="11"/>
  <c r="D103" i="11"/>
  <c r="D107" i="11"/>
  <c r="D111" i="11"/>
  <c r="D115" i="11"/>
  <c r="D119" i="11"/>
  <c r="D123" i="11"/>
  <c r="D127" i="11"/>
  <c r="D131" i="11"/>
  <c r="D135" i="11"/>
  <c r="D139" i="11"/>
  <c r="D143" i="11"/>
  <c r="D147" i="11"/>
  <c r="D151" i="11"/>
  <c r="D155" i="11"/>
  <c r="D159" i="11"/>
  <c r="D163" i="11"/>
  <c r="D167" i="11"/>
  <c r="D171" i="11"/>
  <c r="D175" i="11"/>
  <c r="D179" i="11"/>
  <c r="D183" i="11"/>
  <c r="D187" i="11"/>
  <c r="D191" i="11"/>
  <c r="D195" i="11"/>
  <c r="D199" i="11"/>
  <c r="D203" i="11"/>
  <c r="D207" i="11"/>
  <c r="D211" i="11"/>
  <c r="D215" i="11"/>
  <c r="D219" i="11"/>
  <c r="D223" i="11"/>
  <c r="D227" i="11"/>
  <c r="D231" i="11"/>
  <c r="D235" i="11"/>
  <c r="D239" i="11"/>
  <c r="D243" i="11"/>
  <c r="D247" i="11"/>
  <c r="D251" i="11"/>
  <c r="D255" i="11"/>
  <c r="D259" i="11"/>
  <c r="D263" i="11"/>
  <c r="D267" i="11"/>
  <c r="D271" i="11"/>
  <c r="D275" i="11"/>
  <c r="D279" i="11"/>
  <c r="D283" i="11"/>
  <c r="D287" i="11"/>
  <c r="D291" i="11"/>
  <c r="D295" i="11"/>
  <c r="D299" i="11"/>
  <c r="D303" i="11"/>
  <c r="D307" i="11"/>
  <c r="D311" i="11"/>
  <c r="D315" i="11"/>
  <c r="D319" i="11"/>
  <c r="D323" i="11"/>
  <c r="D327" i="11"/>
  <c r="D331" i="11"/>
  <c r="D335" i="11"/>
  <c r="D339" i="11"/>
  <c r="D343" i="11"/>
  <c r="D8" i="11"/>
  <c r="D12" i="11"/>
  <c r="D16" i="11"/>
  <c r="D20" i="11"/>
  <c r="D24" i="11"/>
  <c r="D28" i="11"/>
  <c r="D32" i="11"/>
  <c r="D36" i="11"/>
  <c r="D40" i="11"/>
  <c r="D44" i="11"/>
  <c r="D48" i="11"/>
  <c r="D52" i="11"/>
  <c r="D56" i="11"/>
  <c r="D60" i="11"/>
  <c r="D64" i="11"/>
  <c r="D68" i="11"/>
  <c r="D72" i="11"/>
  <c r="D76" i="11"/>
  <c r="D80" i="11"/>
  <c r="D84" i="11"/>
  <c r="D88" i="11"/>
  <c r="D92" i="11"/>
  <c r="D96" i="11"/>
  <c r="D100" i="11"/>
  <c r="D104" i="11"/>
  <c r="D108" i="11"/>
  <c r="D112" i="11"/>
  <c r="D116" i="11"/>
  <c r="D120" i="11"/>
  <c r="D124" i="11"/>
  <c r="D128" i="11"/>
  <c r="D132" i="11"/>
  <c r="D136" i="11"/>
  <c r="D140" i="11"/>
  <c r="D144" i="11"/>
  <c r="D148" i="11"/>
  <c r="D152" i="11"/>
  <c r="D156" i="11"/>
  <c r="D160" i="11"/>
  <c r="D164" i="11"/>
  <c r="D168" i="11"/>
  <c r="D172" i="11"/>
  <c r="D176" i="11"/>
  <c r="D180" i="11"/>
  <c r="D184" i="11"/>
  <c r="D188" i="11"/>
  <c r="D192" i="11"/>
  <c r="D196" i="11"/>
  <c r="D200" i="11"/>
  <c r="D204" i="11"/>
  <c r="D208" i="11"/>
  <c r="D212" i="11"/>
  <c r="D216" i="11"/>
  <c r="D220" i="11"/>
  <c r="D224" i="11"/>
  <c r="D228" i="11"/>
  <c r="D232" i="11"/>
  <c r="D236" i="11"/>
  <c r="D240" i="11"/>
  <c r="D244" i="11"/>
  <c r="D248" i="11"/>
  <c r="D252" i="11"/>
  <c r="D256" i="11"/>
  <c r="D260" i="11"/>
  <c r="D264" i="11"/>
  <c r="D268" i="11"/>
  <c r="D272" i="11"/>
  <c r="D276" i="11"/>
  <c r="D280" i="11"/>
  <c r="D284" i="11"/>
  <c r="D288" i="11"/>
  <c r="D292" i="11"/>
  <c r="D296" i="11"/>
  <c r="D300" i="11"/>
  <c r="D304" i="11"/>
  <c r="D308" i="11"/>
  <c r="D312" i="11"/>
  <c r="D316" i="11"/>
  <c r="D320" i="11"/>
  <c r="D324" i="11"/>
  <c r="D328" i="11"/>
  <c r="D332" i="11"/>
  <c r="D336" i="11"/>
  <c r="D340" i="11"/>
  <c r="D344" i="11"/>
  <c r="D5" i="11"/>
  <c r="D9" i="11"/>
  <c r="D13" i="11"/>
  <c r="D17" i="11"/>
  <c r="D21" i="11"/>
  <c r="D25" i="11"/>
  <c r="D29" i="11"/>
  <c r="D33" i="11"/>
  <c r="D37" i="11"/>
  <c r="D41" i="11"/>
  <c r="D45" i="11"/>
  <c r="D49" i="11"/>
  <c r="D53" i="11"/>
  <c r="D57" i="11"/>
  <c r="D61" i="11"/>
  <c r="D65" i="11"/>
  <c r="D69" i="11"/>
  <c r="D73" i="11"/>
  <c r="D77" i="11"/>
  <c r="D81" i="11"/>
  <c r="D85" i="11"/>
  <c r="D89" i="11"/>
  <c r="D93" i="11"/>
  <c r="D97" i="11"/>
  <c r="D101" i="11"/>
  <c r="D105" i="11"/>
  <c r="D109" i="11"/>
  <c r="D113" i="11"/>
  <c r="D117" i="11"/>
  <c r="D121" i="11"/>
  <c r="D125" i="11"/>
  <c r="D129" i="11"/>
  <c r="D133" i="11"/>
  <c r="D137" i="11"/>
  <c r="D141" i="11"/>
  <c r="D145" i="11"/>
  <c r="D149" i="11"/>
  <c r="D153" i="11"/>
  <c r="D157" i="11"/>
  <c r="D161" i="11"/>
  <c r="D165" i="11"/>
  <c r="D169" i="11"/>
  <c r="D173" i="11"/>
  <c r="D177" i="11"/>
  <c r="D181" i="11"/>
  <c r="D185" i="11"/>
  <c r="D189" i="11"/>
  <c r="D193" i="11"/>
  <c r="D197" i="11"/>
  <c r="D201" i="11"/>
  <c r="D205" i="11"/>
  <c r="D209" i="11"/>
  <c r="D213" i="11"/>
  <c r="D217" i="11"/>
  <c r="D221" i="11"/>
  <c r="D225" i="11"/>
  <c r="D229" i="11"/>
  <c r="D233" i="11"/>
  <c r="D237" i="11"/>
  <c r="D241" i="11"/>
  <c r="D245" i="11"/>
  <c r="D249" i="11"/>
  <c r="D253" i="11"/>
  <c r="D257" i="11"/>
  <c r="D261" i="11"/>
  <c r="D265" i="11"/>
  <c r="D269" i="11"/>
  <c r="D273" i="11"/>
  <c r="D277" i="11"/>
  <c r="D281" i="11"/>
  <c r="D285" i="11"/>
  <c r="D289" i="11"/>
  <c r="D293" i="11"/>
  <c r="D297" i="11"/>
  <c r="D301" i="11"/>
  <c r="D305" i="11"/>
  <c r="D309" i="11"/>
  <c r="D313" i="11"/>
  <c r="D317" i="11"/>
  <c r="D321" i="11"/>
  <c r="D325" i="11"/>
  <c r="D329" i="11"/>
  <c r="D6" i="11"/>
  <c r="D10" i="11"/>
  <c r="D14" i="11"/>
  <c r="D18" i="11"/>
  <c r="D22" i="11"/>
  <c r="D26" i="11"/>
  <c r="D30" i="11"/>
  <c r="D34" i="11"/>
  <c r="D38" i="11"/>
  <c r="D42" i="11"/>
  <c r="D46" i="11"/>
  <c r="D50" i="11"/>
  <c r="D54" i="11"/>
  <c r="D58" i="11"/>
  <c r="D62" i="11"/>
  <c r="D66" i="11"/>
  <c r="D70" i="11"/>
  <c r="D74" i="11"/>
  <c r="D78" i="11"/>
  <c r="D82" i="11"/>
  <c r="D86" i="11"/>
  <c r="D90" i="11"/>
  <c r="D94" i="11"/>
  <c r="D98" i="11"/>
  <c r="D102" i="11"/>
  <c r="D106" i="11"/>
  <c r="D110" i="11"/>
  <c r="D114" i="11"/>
  <c r="D118" i="11"/>
  <c r="D122" i="11"/>
  <c r="D126" i="11"/>
  <c r="D130" i="11"/>
  <c r="D134" i="11"/>
  <c r="D138" i="11"/>
  <c r="D142" i="11"/>
  <c r="D146" i="11"/>
  <c r="D150" i="11"/>
  <c r="D154" i="11"/>
  <c r="D158" i="11"/>
  <c r="D162" i="11"/>
  <c r="D166" i="11"/>
  <c r="D170" i="11"/>
  <c r="D174" i="11"/>
  <c r="D178" i="11"/>
  <c r="D182" i="11"/>
  <c r="D186" i="11"/>
  <c r="D190" i="11"/>
  <c r="D194" i="11"/>
  <c r="D198" i="11"/>
  <c r="D202" i="11"/>
  <c r="D206" i="11"/>
  <c r="D210" i="11"/>
  <c r="D214" i="11"/>
  <c r="D218" i="11"/>
  <c r="D222" i="11"/>
  <c r="D226" i="11"/>
  <c r="D230" i="11"/>
  <c r="D234" i="11"/>
  <c r="D238" i="11"/>
  <c r="D242" i="11"/>
  <c r="D246" i="11"/>
  <c r="D250" i="11"/>
  <c r="D254" i="11"/>
  <c r="D258" i="11"/>
  <c r="D262" i="11"/>
  <c r="D266" i="11"/>
  <c r="D270" i="11"/>
  <c r="D274" i="11"/>
  <c r="D278" i="11"/>
  <c r="D282" i="11"/>
  <c r="D286" i="11"/>
  <c r="D290" i="11"/>
  <c r="D294" i="11"/>
  <c r="D298" i="11"/>
  <c r="D302" i="11"/>
  <c r="D306" i="11"/>
  <c r="D310" i="11"/>
  <c r="D314" i="11"/>
  <c r="D318" i="11"/>
  <c r="D322" i="11"/>
  <c r="D326" i="11"/>
  <c r="D330" i="11"/>
  <c r="D334" i="11"/>
  <c r="D338" i="11"/>
  <c r="D333" i="11"/>
  <c r="D342" i="11"/>
  <c r="D348" i="11"/>
  <c r="D352" i="11"/>
  <c r="D356" i="11"/>
  <c r="D360" i="11"/>
  <c r="D364" i="11"/>
  <c r="D368" i="11"/>
  <c r="D372" i="11"/>
  <c r="D376" i="11"/>
  <c r="D380" i="11"/>
  <c r="D384" i="11"/>
  <c r="D388" i="11"/>
  <c r="D392" i="11"/>
  <c r="D396" i="11"/>
  <c r="D400" i="11"/>
  <c r="D404" i="11"/>
  <c r="D408" i="11"/>
  <c r="D412" i="11"/>
  <c r="D416" i="11"/>
  <c r="D420" i="11"/>
  <c r="D424" i="11"/>
  <c r="D428" i="11"/>
  <c r="D432" i="11"/>
  <c r="D436" i="11"/>
  <c r="D440" i="11"/>
  <c r="D444" i="11"/>
  <c r="D448" i="11"/>
  <c r="D452" i="11"/>
  <c r="D456" i="11"/>
  <c r="D460" i="11"/>
  <c r="D464" i="11"/>
  <c r="D468" i="11"/>
  <c r="D472" i="11"/>
  <c r="D476" i="11"/>
  <c r="D480" i="11"/>
  <c r="D484" i="11"/>
  <c r="D488" i="11"/>
  <c r="D492" i="11"/>
  <c r="D496" i="11"/>
  <c r="D500" i="11"/>
  <c r="D504" i="11"/>
  <c r="D508" i="11"/>
  <c r="D512" i="11"/>
  <c r="D516" i="11"/>
  <c r="D520" i="11"/>
  <c r="D524" i="11"/>
  <c r="D528" i="11"/>
  <c r="D532" i="11"/>
  <c r="D536" i="11"/>
  <c r="D540" i="11"/>
  <c r="D544" i="11"/>
  <c r="D548" i="11"/>
  <c r="D552" i="11"/>
  <c r="D556" i="11"/>
  <c r="D560" i="11"/>
  <c r="D564" i="11"/>
  <c r="D568" i="11"/>
  <c r="D572" i="11"/>
  <c r="D576" i="11"/>
  <c r="D580" i="11"/>
  <c r="D584" i="11"/>
  <c r="D588" i="11"/>
  <c r="D592" i="11"/>
  <c r="D596" i="11"/>
  <c r="D600" i="11"/>
  <c r="D604" i="11"/>
  <c r="D608" i="11"/>
  <c r="D612" i="11"/>
  <c r="D616" i="11"/>
  <c r="D620" i="11"/>
  <c r="D624" i="11"/>
  <c r="D628" i="11"/>
  <c r="D632" i="11"/>
  <c r="D636" i="11"/>
  <c r="D640" i="11"/>
  <c r="D644" i="11"/>
  <c r="D648" i="11"/>
  <c r="D652" i="11"/>
  <c r="D656" i="11"/>
  <c r="D660" i="11"/>
  <c r="D664" i="11"/>
  <c r="D668" i="11"/>
  <c r="D672" i="11"/>
  <c r="D345" i="11"/>
  <c r="D349" i="11"/>
  <c r="D353" i="11"/>
  <c r="D357" i="11"/>
  <c r="D361" i="11"/>
  <c r="D365" i="11"/>
  <c r="D369" i="11"/>
  <c r="D373" i="11"/>
  <c r="D377" i="11"/>
  <c r="D381" i="11"/>
  <c r="D385" i="11"/>
  <c r="D389" i="11"/>
  <c r="D393" i="11"/>
  <c r="D397" i="11"/>
  <c r="D401" i="11"/>
  <c r="D405" i="11"/>
  <c r="D409" i="11"/>
  <c r="D413" i="11"/>
  <c r="D417" i="11"/>
  <c r="D421" i="11"/>
  <c r="D425" i="11"/>
  <c r="D429" i="11"/>
  <c r="D433" i="11"/>
  <c r="D437" i="11"/>
  <c r="D441" i="11"/>
  <c r="D445" i="11"/>
  <c r="D449" i="11"/>
  <c r="D453" i="11"/>
  <c r="D457" i="11"/>
  <c r="D461" i="11"/>
  <c r="D465" i="11"/>
  <c r="D469" i="11"/>
  <c r="D473" i="11"/>
  <c r="D477" i="11"/>
  <c r="D481" i="11"/>
  <c r="D485" i="11"/>
  <c r="D489" i="11"/>
  <c r="D493" i="11"/>
  <c r="D497" i="11"/>
  <c r="D501" i="11"/>
  <c r="D505" i="11"/>
  <c r="D509" i="11"/>
  <c r="D513" i="11"/>
  <c r="D517" i="11"/>
  <c r="D521" i="11"/>
  <c r="D525" i="11"/>
  <c r="D529" i="11"/>
  <c r="D533" i="11"/>
  <c r="D537" i="11"/>
  <c r="D541" i="11"/>
  <c r="D545" i="11"/>
  <c r="D549" i="11"/>
  <c r="D553" i="11"/>
  <c r="D557" i="11"/>
  <c r="D561" i="11"/>
  <c r="D565" i="11"/>
  <c r="D569" i="11"/>
  <c r="D573" i="11"/>
  <c r="D577" i="11"/>
  <c r="D581" i="11"/>
  <c r="D585" i="11"/>
  <c r="D589" i="11"/>
  <c r="D593" i="11"/>
  <c r="D597" i="11"/>
  <c r="D601" i="11"/>
  <c r="D605" i="11"/>
  <c r="D609" i="11"/>
  <c r="D613" i="11"/>
  <c r="D617" i="11"/>
  <c r="D621" i="11"/>
  <c r="D625" i="11"/>
  <c r="D629" i="11"/>
  <c r="D633" i="11"/>
  <c r="D637" i="11"/>
  <c r="D641" i="11"/>
  <c r="D645" i="11"/>
  <c r="D649" i="11"/>
  <c r="D653" i="11"/>
  <c r="D657" i="11"/>
  <c r="D661" i="11"/>
  <c r="D665" i="11"/>
  <c r="D669" i="11"/>
  <c r="D673" i="11"/>
  <c r="D337" i="11"/>
  <c r="D346" i="11"/>
  <c r="D350" i="11"/>
  <c r="D354" i="11"/>
  <c r="D358" i="11"/>
  <c r="D362" i="11"/>
  <c r="D366" i="11"/>
  <c r="D370" i="11"/>
  <c r="D374" i="11"/>
  <c r="D378" i="11"/>
  <c r="D382" i="11"/>
  <c r="D386" i="11"/>
  <c r="D390" i="11"/>
  <c r="D394" i="11"/>
  <c r="D398" i="11"/>
  <c r="D402" i="11"/>
  <c r="D406" i="11"/>
  <c r="D410" i="11"/>
  <c r="D414" i="11"/>
  <c r="D418" i="11"/>
  <c r="D422" i="11"/>
  <c r="D426" i="11"/>
  <c r="D430" i="11"/>
  <c r="D434" i="11"/>
  <c r="D438" i="11"/>
  <c r="D442" i="11"/>
  <c r="D446" i="11"/>
  <c r="D450" i="11"/>
  <c r="D454" i="11"/>
  <c r="D458" i="11"/>
  <c r="D462" i="11"/>
  <c r="D466" i="11"/>
  <c r="D470" i="11"/>
  <c r="D474" i="11"/>
  <c r="D478" i="11"/>
  <c r="D482" i="11"/>
  <c r="D486" i="11"/>
  <c r="D490" i="11"/>
  <c r="D494" i="11"/>
  <c r="D498" i="11"/>
  <c r="D502" i="11"/>
  <c r="D506" i="11"/>
  <c r="D510" i="11"/>
  <c r="D514" i="11"/>
  <c r="D518" i="11"/>
  <c r="D522" i="11"/>
  <c r="D526" i="11"/>
  <c r="D530" i="11"/>
  <c r="D534" i="11"/>
  <c r="D538" i="11"/>
  <c r="D542" i="11"/>
  <c r="D546" i="11"/>
  <c r="D550" i="11"/>
  <c r="D554" i="11"/>
  <c r="D558" i="11"/>
  <c r="D562" i="11"/>
  <c r="D566" i="11"/>
  <c r="D570" i="11"/>
  <c r="D574" i="11"/>
  <c r="D578" i="11"/>
  <c r="D582" i="11"/>
  <c r="D341" i="11"/>
  <c r="D347" i="11"/>
  <c r="D351" i="11"/>
  <c r="D355" i="11"/>
  <c r="D359" i="11"/>
  <c r="D363" i="11"/>
  <c r="D367" i="11"/>
  <c r="D371" i="11"/>
  <c r="D375" i="11"/>
  <c r="D379" i="11"/>
  <c r="D383" i="11"/>
  <c r="D387" i="11"/>
  <c r="D391" i="11"/>
  <c r="D395" i="11"/>
  <c r="D399" i="11"/>
  <c r="D403" i="11"/>
  <c r="D407" i="11"/>
  <c r="D411" i="11"/>
  <c r="D415" i="11"/>
  <c r="D419" i="11"/>
  <c r="D423" i="11"/>
  <c r="D427" i="11"/>
  <c r="D431" i="11"/>
  <c r="D435" i="11"/>
  <c r="D439" i="11"/>
  <c r="D443" i="11"/>
  <c r="D447" i="11"/>
  <c r="D451" i="11"/>
  <c r="D455" i="11"/>
  <c r="D459" i="11"/>
  <c r="D463" i="11"/>
  <c r="D467" i="11"/>
  <c r="D471" i="11"/>
  <c r="D475" i="11"/>
  <c r="D479" i="11"/>
  <c r="D483" i="11"/>
  <c r="D487" i="11"/>
  <c r="D491" i="11"/>
  <c r="D495" i="11"/>
  <c r="D499" i="11"/>
  <c r="D503" i="11"/>
  <c r="D507" i="11"/>
  <c r="D511" i="11"/>
  <c r="D515" i="11"/>
  <c r="D519" i="11"/>
  <c r="D523" i="11"/>
  <c r="D527" i="11"/>
  <c r="D531" i="11"/>
  <c r="D535" i="11"/>
  <c r="D539" i="11"/>
  <c r="D543" i="11"/>
  <c r="D547" i="11"/>
  <c r="D551" i="11"/>
  <c r="D555" i="11"/>
  <c r="D559" i="11"/>
  <c r="D563" i="11"/>
  <c r="D567" i="11"/>
  <c r="D571" i="11"/>
  <c r="D575" i="11"/>
  <c r="D579" i="11"/>
  <c r="D583" i="11"/>
  <c r="D587" i="11"/>
  <c r="D591" i="11"/>
  <c r="D595" i="11"/>
  <c r="D599" i="11"/>
  <c r="D603" i="11"/>
  <c r="D607" i="11"/>
  <c r="D611" i="11"/>
  <c r="D615" i="11"/>
  <c r="D619" i="11"/>
  <c r="D623" i="11"/>
  <c r="D627" i="11"/>
  <c r="D631" i="11"/>
  <c r="D635" i="11"/>
  <c r="D639" i="11"/>
  <c r="D643" i="11"/>
  <c r="D647" i="11"/>
  <c r="D651" i="11"/>
  <c r="D655" i="11"/>
  <c r="D659" i="11"/>
  <c r="D663" i="11"/>
  <c r="D667" i="11"/>
  <c r="D671" i="11"/>
  <c r="D675" i="11"/>
  <c r="D606" i="11"/>
  <c r="D634" i="11"/>
  <c r="D642" i="11"/>
  <c r="D650" i="11"/>
  <c r="D658" i="11"/>
  <c r="D666" i="11"/>
  <c r="D674" i="11"/>
  <c r="D610" i="11"/>
  <c r="D679" i="11"/>
  <c r="D683" i="11"/>
  <c r="D687" i="11"/>
  <c r="D691" i="11"/>
  <c r="D695" i="11"/>
  <c r="D699" i="11"/>
  <c r="D703" i="11"/>
  <c r="D707" i="11"/>
  <c r="D711" i="11"/>
  <c r="D715" i="11"/>
  <c r="D719" i="11"/>
  <c r="D723" i="11"/>
  <c r="D727" i="11"/>
  <c r="D731" i="11"/>
  <c r="D735" i="11"/>
  <c r="D739" i="11"/>
  <c r="D743" i="11"/>
  <c r="D747" i="11"/>
  <c r="D751" i="11"/>
  <c r="D755" i="11"/>
  <c r="D759" i="11"/>
  <c r="D763" i="11"/>
  <c r="D767" i="11"/>
  <c r="D771" i="11"/>
  <c r="D775" i="11"/>
  <c r="D779" i="11"/>
  <c r="D783" i="11"/>
  <c r="D787" i="11"/>
  <c r="D791" i="11"/>
  <c r="D795" i="11"/>
  <c r="D799" i="11"/>
  <c r="D803" i="11"/>
  <c r="D807" i="11"/>
  <c r="D811" i="11"/>
  <c r="D815" i="11"/>
  <c r="D819" i="11"/>
  <c r="D823" i="11"/>
  <c r="D827" i="11"/>
  <c r="D831" i="11"/>
  <c r="D835" i="11"/>
  <c r="D839" i="11"/>
  <c r="D843" i="11"/>
  <c r="D847" i="11"/>
  <c r="D851" i="11"/>
  <c r="D855" i="11"/>
  <c r="D859" i="11"/>
  <c r="D863" i="11"/>
  <c r="D867" i="11"/>
  <c r="D871" i="11"/>
  <c r="D875" i="11"/>
  <c r="D879" i="11"/>
  <c r="D883" i="11"/>
  <c r="D887" i="11"/>
  <c r="D891" i="11"/>
  <c r="D895" i="11"/>
  <c r="D899" i="11"/>
  <c r="D903" i="11"/>
  <c r="D907" i="11"/>
  <c r="D911" i="11"/>
  <c r="D915" i="11"/>
  <c r="D919" i="11"/>
  <c r="D923" i="11"/>
  <c r="D927" i="11"/>
  <c r="D931" i="11"/>
  <c r="D935" i="11"/>
  <c r="D939" i="11"/>
  <c r="D943" i="11"/>
  <c r="D947" i="11"/>
  <c r="D951" i="11"/>
  <c r="D955" i="11"/>
  <c r="D959" i="11"/>
  <c r="D963" i="11"/>
  <c r="D967" i="11"/>
  <c r="D971" i="11"/>
  <c r="D975" i="11"/>
  <c r="D979" i="11"/>
  <c r="D983" i="11"/>
  <c r="D626" i="11"/>
  <c r="D614" i="11"/>
  <c r="D676" i="11"/>
  <c r="D680" i="11"/>
  <c r="D684" i="11"/>
  <c r="D688" i="11"/>
  <c r="D692" i="11"/>
  <c r="D696" i="11"/>
  <c r="D700" i="11"/>
  <c r="D704" i="11"/>
  <c r="D708" i="11"/>
  <c r="D712" i="11"/>
  <c r="D716" i="11"/>
  <c r="D720" i="11"/>
  <c r="D724" i="11"/>
  <c r="D728" i="11"/>
  <c r="D732" i="11"/>
  <c r="D736" i="11"/>
  <c r="D740" i="11"/>
  <c r="D744" i="11"/>
  <c r="D748" i="11"/>
  <c r="D752" i="11"/>
  <c r="D756" i="11"/>
  <c r="D760" i="11"/>
  <c r="D764" i="11"/>
  <c r="D768" i="11"/>
  <c r="D772" i="11"/>
  <c r="D776" i="11"/>
  <c r="D780" i="11"/>
  <c r="D784" i="11"/>
  <c r="D788" i="11"/>
  <c r="D792" i="11"/>
  <c r="D796" i="11"/>
  <c r="D800" i="11"/>
  <c r="D804" i="11"/>
  <c r="D808" i="11"/>
  <c r="D812" i="11"/>
  <c r="D816" i="11"/>
  <c r="D820" i="11"/>
  <c r="D824" i="11"/>
  <c r="D828" i="11"/>
  <c r="D832" i="11"/>
  <c r="D836" i="11"/>
  <c r="D840" i="11"/>
  <c r="D844" i="11"/>
  <c r="D848" i="11"/>
  <c r="D852" i="11"/>
  <c r="D856" i="11"/>
  <c r="D860" i="11"/>
  <c r="D864" i="11"/>
  <c r="D868" i="11"/>
  <c r="D872" i="11"/>
  <c r="D876" i="11"/>
  <c r="D880" i="11"/>
  <c r="D884" i="11"/>
  <c r="D888" i="11"/>
  <c r="D892" i="11"/>
  <c r="D896" i="11"/>
  <c r="D900" i="11"/>
  <c r="D904" i="11"/>
  <c r="D908" i="11"/>
  <c r="D912" i="11"/>
  <c r="D916" i="11"/>
  <c r="D920" i="11"/>
  <c r="D924" i="11"/>
  <c r="D928" i="11"/>
  <c r="D932" i="11"/>
  <c r="D936" i="11"/>
  <c r="D940" i="11"/>
  <c r="D944" i="11"/>
  <c r="D948" i="11"/>
  <c r="D952" i="11"/>
  <c r="D956" i="11"/>
  <c r="D960" i="11"/>
  <c r="D964" i="11"/>
  <c r="D968" i="11"/>
  <c r="D972" i="11"/>
  <c r="D976" i="11"/>
  <c r="D980" i="11"/>
  <c r="D984" i="11"/>
  <c r="D586" i="11"/>
  <c r="D638" i="11"/>
  <c r="D646" i="11"/>
  <c r="D654" i="11"/>
  <c r="D662" i="11"/>
  <c r="D670" i="11"/>
  <c r="D590" i="11"/>
  <c r="D630" i="11"/>
  <c r="D594" i="11"/>
  <c r="D618" i="11"/>
  <c r="D677" i="11"/>
  <c r="D681" i="11"/>
  <c r="D685" i="11"/>
  <c r="D689" i="11"/>
  <c r="D693" i="11"/>
  <c r="D697" i="11"/>
  <c r="D701" i="11"/>
  <c r="D705" i="11"/>
  <c r="D709" i="11"/>
  <c r="D713" i="11"/>
  <c r="D717" i="11"/>
  <c r="D721" i="11"/>
  <c r="D725" i="11"/>
  <c r="D729" i="11"/>
  <c r="D733" i="11"/>
  <c r="D737" i="11"/>
  <c r="D741" i="11"/>
  <c r="D745" i="11"/>
  <c r="D749" i="11"/>
  <c r="D753" i="11"/>
  <c r="D757" i="11"/>
  <c r="D761" i="11"/>
  <c r="D765" i="11"/>
  <c r="D769" i="11"/>
  <c r="D773" i="11"/>
  <c r="D777" i="11"/>
  <c r="D781" i="11"/>
  <c r="D785" i="11"/>
  <c r="D789" i="11"/>
  <c r="D793" i="11"/>
  <c r="D797" i="11"/>
  <c r="D801" i="11"/>
  <c r="D805" i="11"/>
  <c r="D809" i="11"/>
  <c r="D813" i="11"/>
  <c r="D817" i="11"/>
  <c r="D821" i="11"/>
  <c r="D825" i="11"/>
  <c r="D829" i="11"/>
  <c r="D833" i="11"/>
  <c r="D837" i="11"/>
  <c r="D841" i="11"/>
  <c r="D845" i="11"/>
  <c r="D849" i="11"/>
  <c r="D853" i="11"/>
  <c r="D857" i="11"/>
  <c r="D861" i="11"/>
  <c r="D865" i="11"/>
  <c r="D869" i="11"/>
  <c r="D873" i="11"/>
  <c r="D877" i="11"/>
  <c r="D881" i="11"/>
  <c r="D885" i="11"/>
  <c r="D889" i="11"/>
  <c r="D893" i="11"/>
  <c r="D897" i="11"/>
  <c r="D901" i="11"/>
  <c r="D905" i="11"/>
  <c r="D598" i="11"/>
  <c r="D602" i="11"/>
  <c r="D622" i="11"/>
  <c r="D678" i="11"/>
  <c r="D682" i="11"/>
  <c r="D686" i="11"/>
  <c r="D690" i="11"/>
  <c r="D694" i="11"/>
  <c r="D698" i="11"/>
  <c r="D702" i="11"/>
  <c r="D706" i="11"/>
  <c r="D710" i="11"/>
  <c r="D714" i="11"/>
  <c r="D718" i="11"/>
  <c r="D722" i="11"/>
  <c r="D726" i="11"/>
  <c r="D730" i="11"/>
  <c r="D734" i="11"/>
  <c r="D738" i="11"/>
  <c r="D742" i="11"/>
  <c r="D746" i="11"/>
  <c r="D750" i="11"/>
  <c r="D754" i="11"/>
  <c r="D758" i="11"/>
  <c r="D762" i="11"/>
  <c r="D766" i="11"/>
  <c r="D770" i="11"/>
  <c r="D774" i="11"/>
  <c r="D778" i="11"/>
  <c r="D782" i="11"/>
  <c r="D786" i="11"/>
  <c r="D790" i="11"/>
  <c r="D794" i="11"/>
  <c r="D798" i="11"/>
  <c r="D802" i="11"/>
  <c r="D806" i="11"/>
  <c r="D810" i="11"/>
  <c r="D814" i="11"/>
  <c r="D818" i="11"/>
  <c r="D822" i="11"/>
  <c r="D826" i="11"/>
  <c r="D830" i="11"/>
  <c r="D834" i="11"/>
  <c r="D838" i="11"/>
  <c r="D842" i="11"/>
  <c r="D846" i="11"/>
  <c r="D850" i="11"/>
  <c r="D854" i="11"/>
  <c r="D858" i="11"/>
  <c r="D862" i="11"/>
  <c r="D866" i="11"/>
  <c r="D870" i="11"/>
  <c r="D874" i="11"/>
  <c r="D878" i="11"/>
  <c r="D882" i="11"/>
  <c r="D886" i="11"/>
  <c r="D890" i="11"/>
  <c r="D894" i="11"/>
  <c r="D898" i="11"/>
  <c r="D902" i="11"/>
  <c r="D906" i="11"/>
  <c r="D910" i="11"/>
  <c r="D914" i="11"/>
  <c r="D918" i="11"/>
  <c r="D922" i="11"/>
  <c r="D926" i="11"/>
  <c r="D930" i="11"/>
  <c r="D934" i="11"/>
  <c r="D938" i="11"/>
  <c r="D942" i="11"/>
  <c r="D946" i="11"/>
  <c r="D950" i="11"/>
  <c r="D954" i="11"/>
  <c r="D958" i="11"/>
  <c r="D962" i="11"/>
  <c r="D966" i="11"/>
  <c r="D970" i="11"/>
  <c r="D974" i="11"/>
  <c r="D978" i="11"/>
  <c r="D982" i="11"/>
  <c r="D986" i="11"/>
  <c r="D921" i="11"/>
  <c r="D945" i="11"/>
  <c r="D985" i="11"/>
  <c r="D925" i="11"/>
  <c r="D957" i="11"/>
  <c r="D990" i="11"/>
  <c r="D994" i="11"/>
  <c r="D998" i="11"/>
  <c r="D1002" i="11"/>
  <c r="D1006" i="11"/>
  <c r="D1010" i="11"/>
  <c r="D1014" i="11"/>
  <c r="D1018" i="11"/>
  <c r="D1022" i="11"/>
  <c r="D1026" i="11"/>
  <c r="D1030" i="11"/>
  <c r="D1034" i="11"/>
  <c r="D1038" i="11"/>
  <c r="D1042" i="11"/>
  <c r="D1046" i="11"/>
  <c r="D1050" i="11"/>
  <c r="D1054" i="11"/>
  <c r="D1058" i="11"/>
  <c r="D1062" i="11"/>
  <c r="D1066" i="11"/>
  <c r="D1070" i="11"/>
  <c r="D1074" i="11"/>
  <c r="D1078" i="11"/>
  <c r="D1082" i="11"/>
  <c r="D1086" i="11"/>
  <c r="D1090" i="11"/>
  <c r="D1094" i="11"/>
  <c r="D1098" i="11"/>
  <c r="D1102" i="11"/>
  <c r="D1106" i="11"/>
  <c r="D1110" i="11"/>
  <c r="D1114" i="11"/>
  <c r="D1118" i="11"/>
  <c r="D1122" i="11"/>
  <c r="D1126" i="11"/>
  <c r="D1130" i="11"/>
  <c r="D1134" i="11"/>
  <c r="D1138" i="11"/>
  <c r="D1142" i="11"/>
  <c r="D1146" i="11"/>
  <c r="D1150" i="11"/>
  <c r="D1154" i="11"/>
  <c r="D1158" i="11"/>
  <c r="D1162" i="11"/>
  <c r="D1166" i="11"/>
  <c r="D1170" i="11"/>
  <c r="D1174" i="11"/>
  <c r="D1178" i="11"/>
  <c r="D1182" i="11"/>
  <c r="D1186" i="11"/>
  <c r="D1190" i="11"/>
  <c r="D1194" i="11"/>
  <c r="D1198" i="11"/>
  <c r="D1202" i="11"/>
  <c r="D1206" i="11"/>
  <c r="D1210" i="11"/>
  <c r="D1214" i="11"/>
  <c r="D1218" i="11"/>
  <c r="D1222" i="11"/>
  <c r="D1226" i="11"/>
  <c r="D1230" i="11"/>
  <c r="D1234" i="11"/>
  <c r="D1238" i="11"/>
  <c r="D1242" i="11"/>
  <c r="D1246" i="11"/>
  <c r="D1250" i="11"/>
  <c r="D1254" i="11"/>
  <c r="D1258" i="11"/>
  <c r="D1262" i="11"/>
  <c r="D1266" i="11"/>
  <c r="D1270" i="11"/>
  <c r="D1274" i="11"/>
  <c r="D1278" i="11"/>
  <c r="D1282" i="11"/>
  <c r="D1286" i="11"/>
  <c r="D1290" i="11"/>
  <c r="D1294" i="11"/>
  <c r="D1298" i="11"/>
  <c r="D929" i="11"/>
  <c r="D965" i="11"/>
  <c r="D949" i="11"/>
  <c r="D973" i="11"/>
  <c r="D987" i="11"/>
  <c r="D991" i="11"/>
  <c r="D995" i="11"/>
  <c r="D999" i="11"/>
  <c r="D1003" i="11"/>
  <c r="D1007" i="11"/>
  <c r="D1011" i="11"/>
  <c r="D1015" i="11"/>
  <c r="D1019" i="11"/>
  <c r="D1023" i="11"/>
  <c r="D1027" i="11"/>
  <c r="D1031" i="11"/>
  <c r="D1035" i="11"/>
  <c r="D1039" i="11"/>
  <c r="D1043" i="11"/>
  <c r="D1047" i="11"/>
  <c r="D1051" i="11"/>
  <c r="D1055" i="11"/>
  <c r="D1059" i="11"/>
  <c r="D1063" i="11"/>
  <c r="D1067" i="11"/>
  <c r="D1071" i="11"/>
  <c r="D1075" i="11"/>
  <c r="D1079" i="11"/>
  <c r="D1083" i="11"/>
  <c r="D1087" i="11"/>
  <c r="D1091" i="11"/>
  <c r="D1095" i="11"/>
  <c r="D1099" i="11"/>
  <c r="D1103" i="11"/>
  <c r="D1107" i="11"/>
  <c r="D1111" i="11"/>
  <c r="D1115" i="11"/>
  <c r="D1119" i="11"/>
  <c r="D1123" i="11"/>
  <c r="D1127" i="11"/>
  <c r="D1131" i="11"/>
  <c r="D1135" i="11"/>
  <c r="D1139" i="11"/>
  <c r="D1143" i="11"/>
  <c r="D1147" i="11"/>
  <c r="D1151" i="11"/>
  <c r="D1155" i="11"/>
  <c r="D1159" i="11"/>
  <c r="D1163" i="11"/>
  <c r="D1167" i="11"/>
  <c r="D1171" i="11"/>
  <c r="D1175" i="11"/>
  <c r="D1179" i="11"/>
  <c r="D1183" i="11"/>
  <c r="D1187" i="11"/>
  <c r="D1191" i="11"/>
  <c r="D1195" i="11"/>
  <c r="D1199" i="11"/>
  <c r="D1203" i="11"/>
  <c r="D1207" i="11"/>
  <c r="D1211" i="11"/>
  <c r="D1215" i="11"/>
  <c r="D1219" i="11"/>
  <c r="D1223" i="11"/>
  <c r="D1227" i="11"/>
  <c r="D1231" i="11"/>
  <c r="D1235" i="11"/>
  <c r="D1239" i="11"/>
  <c r="D1243" i="11"/>
  <c r="D1247" i="11"/>
  <c r="D1251" i="11"/>
  <c r="D1255" i="11"/>
  <c r="D1259" i="11"/>
  <c r="D1263" i="11"/>
  <c r="D1267" i="11"/>
  <c r="D933" i="11"/>
  <c r="D981" i="11"/>
  <c r="D909" i="11"/>
  <c r="D937" i="11"/>
  <c r="D953" i="11"/>
  <c r="D988" i="11"/>
  <c r="D992" i="11"/>
  <c r="D996" i="11"/>
  <c r="D1000" i="11"/>
  <c r="D1004" i="11"/>
  <c r="D1008" i="11"/>
  <c r="D1012" i="11"/>
  <c r="D1016" i="11"/>
  <c r="D1020" i="11"/>
  <c r="D1024" i="11"/>
  <c r="D1028" i="11"/>
  <c r="D1032" i="11"/>
  <c r="D1036" i="11"/>
  <c r="D1040" i="11"/>
  <c r="D1044" i="11"/>
  <c r="D1048" i="11"/>
  <c r="D1052" i="11"/>
  <c r="D1056" i="11"/>
  <c r="D1060" i="11"/>
  <c r="D1064" i="11"/>
  <c r="D1068" i="11"/>
  <c r="D1072" i="11"/>
  <c r="D1076" i="11"/>
  <c r="D1080" i="11"/>
  <c r="D1084" i="11"/>
  <c r="D1088" i="11"/>
  <c r="D1092" i="11"/>
  <c r="D1096" i="11"/>
  <c r="D1100" i="11"/>
  <c r="D1104" i="11"/>
  <c r="D1108" i="11"/>
  <c r="D1112" i="11"/>
  <c r="D1116" i="11"/>
  <c r="D1120" i="11"/>
  <c r="D1124" i="11"/>
  <c r="D1128" i="11"/>
  <c r="D1132" i="11"/>
  <c r="D1136" i="11"/>
  <c r="D1140" i="11"/>
  <c r="D1144" i="11"/>
  <c r="D1148" i="11"/>
  <c r="D1152" i="11"/>
  <c r="D1156" i="11"/>
  <c r="D1160" i="11"/>
  <c r="D1164" i="11"/>
  <c r="D1168" i="11"/>
  <c r="D1172" i="11"/>
  <c r="D1176" i="11"/>
  <c r="D1180" i="11"/>
  <c r="D1184" i="11"/>
  <c r="D1188" i="11"/>
  <c r="D1192" i="11"/>
  <c r="D1196" i="11"/>
  <c r="D1200" i="11"/>
  <c r="D1204" i="11"/>
  <c r="D1208" i="11"/>
  <c r="D1212" i="11"/>
  <c r="D1216" i="11"/>
  <c r="D1220" i="11"/>
  <c r="D1224" i="11"/>
  <c r="D1228" i="11"/>
  <c r="D1232" i="11"/>
  <c r="D1236" i="11"/>
  <c r="D1240" i="11"/>
  <c r="D1244" i="11"/>
  <c r="D961" i="11"/>
  <c r="D913" i="11"/>
  <c r="D941" i="11"/>
  <c r="D969" i="11"/>
  <c r="D917" i="11"/>
  <c r="D989" i="11"/>
  <c r="D993" i="11"/>
  <c r="D997" i="11"/>
  <c r="D1001" i="11"/>
  <c r="D1005" i="11"/>
  <c r="D1009" i="11"/>
  <c r="D1013" i="11"/>
  <c r="D1017" i="11"/>
  <c r="D1021" i="11"/>
  <c r="D1025" i="11"/>
  <c r="D1029" i="11"/>
  <c r="D1033" i="11"/>
  <c r="D1037" i="11"/>
  <c r="D1041" i="11"/>
  <c r="D1045" i="11"/>
  <c r="D1049" i="11"/>
  <c r="D1053" i="11"/>
  <c r="D1057" i="11"/>
  <c r="D1061" i="11"/>
  <c r="D1065" i="11"/>
  <c r="D1069" i="11"/>
  <c r="D1073" i="11"/>
  <c r="D1077" i="11"/>
  <c r="D1081" i="11"/>
  <c r="D1085" i="11"/>
  <c r="D1089" i="11"/>
  <c r="D1093" i="11"/>
  <c r="D1097" i="11"/>
  <c r="D1101" i="11"/>
  <c r="D1105" i="11"/>
  <c r="D1109" i="11"/>
  <c r="D1113" i="11"/>
  <c r="D1117" i="11"/>
  <c r="D1121" i="11"/>
  <c r="D1125" i="11"/>
  <c r="D1129" i="11"/>
  <c r="D1133" i="11"/>
  <c r="D1137" i="11"/>
  <c r="D1141" i="11"/>
  <c r="D1145" i="11"/>
  <c r="D1149" i="11"/>
  <c r="D1153" i="11"/>
  <c r="D1157" i="11"/>
  <c r="D1161" i="11"/>
  <c r="D1165" i="11"/>
  <c r="D1169" i="11"/>
  <c r="D1173" i="11"/>
  <c r="D1177" i="11"/>
  <c r="D1181" i="11"/>
  <c r="D1185" i="11"/>
  <c r="D1189" i="11"/>
  <c r="D1193" i="11"/>
  <c r="D1197" i="11"/>
  <c r="D1201" i="11"/>
  <c r="D1205" i="11"/>
  <c r="D1209" i="11"/>
  <c r="D1213" i="11"/>
  <c r="D1217" i="11"/>
  <c r="D1221" i="11"/>
  <c r="D1225" i="11"/>
  <c r="D1229" i="11"/>
  <c r="D1233" i="11"/>
  <c r="D1237" i="11"/>
  <c r="D977" i="11"/>
  <c r="D1253" i="11"/>
  <c r="D1265" i="11"/>
  <c r="D1275" i="11"/>
  <c r="D1283" i="11"/>
  <c r="D1291" i="11"/>
  <c r="D1299" i="11"/>
  <c r="D1304" i="11"/>
  <c r="D1308" i="11"/>
  <c r="D1312" i="11"/>
  <c r="D1316" i="11"/>
  <c r="D1320" i="11"/>
  <c r="D1324" i="11"/>
  <c r="D1328" i="11"/>
  <c r="D1332" i="11"/>
  <c r="D1336" i="11"/>
  <c r="D1340" i="11"/>
  <c r="D1344" i="11"/>
  <c r="D1348" i="11"/>
  <c r="D1352" i="11"/>
  <c r="D1356" i="11"/>
  <c r="D1360" i="11"/>
  <c r="D1364" i="11"/>
  <c r="D1368" i="11"/>
  <c r="D1372" i="11"/>
  <c r="D1376" i="11"/>
  <c r="D1380" i="11"/>
  <c r="D1384" i="11"/>
  <c r="D1388" i="11"/>
  <c r="D1392" i="11"/>
  <c r="D1396" i="11"/>
  <c r="D1400" i="11"/>
  <c r="D1404" i="11"/>
  <c r="D1408" i="11"/>
  <c r="D1412" i="11"/>
  <c r="D1416" i="11"/>
  <c r="D1420" i="11"/>
  <c r="D1424" i="11"/>
  <c r="D1428" i="11"/>
  <c r="D1432" i="11"/>
  <c r="D1436" i="11"/>
  <c r="D1440" i="11"/>
  <c r="D1444" i="11"/>
  <c r="D1448" i="11"/>
  <c r="D1452" i="11"/>
  <c r="D1456" i="11"/>
  <c r="D1460" i="11"/>
  <c r="D1464" i="11"/>
  <c r="D1468" i="11"/>
  <c r="D1472" i="11"/>
  <c r="D1476" i="11"/>
  <c r="D1480" i="11"/>
  <c r="D1484" i="11"/>
  <c r="D1488" i="11"/>
  <c r="D1492" i="11"/>
  <c r="D1496" i="11"/>
  <c r="D1500" i="11"/>
  <c r="D1504" i="11"/>
  <c r="D1508" i="11"/>
  <c r="D1512" i="11"/>
  <c r="D1516" i="11"/>
  <c r="D1520" i="11"/>
  <c r="D1524" i="11"/>
  <c r="D1528" i="11"/>
  <c r="D1532" i="11"/>
  <c r="D1536" i="11"/>
  <c r="D1540" i="11"/>
  <c r="D1544" i="11"/>
  <c r="D1548" i="11"/>
  <c r="D1552" i="11"/>
  <c r="D1556" i="11"/>
  <c r="D1560" i="11"/>
  <c r="D1564" i="11"/>
  <c r="D1568" i="11"/>
  <c r="D1572" i="11"/>
  <c r="D1576" i="11"/>
  <c r="D1580" i="11"/>
  <c r="D1584" i="11"/>
  <c r="D1588" i="11"/>
  <c r="D1592" i="11"/>
  <c r="D1596" i="11"/>
  <c r="D1600" i="11"/>
  <c r="D1604" i="11"/>
  <c r="D1608" i="11"/>
  <c r="D1612" i="11"/>
  <c r="D1616" i="11"/>
  <c r="D1256" i="11"/>
  <c r="D1268" i="11"/>
  <c r="D1276" i="11"/>
  <c r="D1284" i="11"/>
  <c r="D1292" i="11"/>
  <c r="D1300" i="11"/>
  <c r="D1305" i="11"/>
  <c r="D1309" i="11"/>
  <c r="D1313" i="11"/>
  <c r="D1317" i="11"/>
  <c r="D1321" i="11"/>
  <c r="D1325" i="11"/>
  <c r="D1329" i="11"/>
  <c r="D1333" i="11"/>
  <c r="D1337" i="11"/>
  <c r="D1341" i="11"/>
  <c r="D1345" i="11"/>
  <c r="D1349" i="11"/>
  <c r="D1353" i="11"/>
  <c r="D1357" i="11"/>
  <c r="D1361" i="11"/>
  <c r="D1365" i="11"/>
  <c r="D1369" i="11"/>
  <c r="D1373" i="11"/>
  <c r="D1377" i="11"/>
  <c r="D1381" i="11"/>
  <c r="D1385" i="11"/>
  <c r="D1389" i="11"/>
  <c r="D1393" i="11"/>
  <c r="D1397" i="11"/>
  <c r="D1401" i="11"/>
  <c r="D1405" i="11"/>
  <c r="D1409" i="11"/>
  <c r="D1413" i="11"/>
  <c r="D1417" i="11"/>
  <c r="D1421" i="11"/>
  <c r="D1425" i="11"/>
  <c r="D1429" i="11"/>
  <c r="D1433" i="11"/>
  <c r="D1437" i="11"/>
  <c r="D1441" i="11"/>
  <c r="D1445" i="11"/>
  <c r="D1449" i="11"/>
  <c r="D1453" i="11"/>
  <c r="D1457" i="11"/>
  <c r="D1461" i="11"/>
  <c r="D1465" i="11"/>
  <c r="D1469" i="11"/>
  <c r="D1473" i="11"/>
  <c r="D1477" i="11"/>
  <c r="D1481" i="11"/>
  <c r="D1485" i="11"/>
  <c r="D1489" i="11"/>
  <c r="D1493" i="11"/>
  <c r="D1497" i="11"/>
  <c r="D1501" i="11"/>
  <c r="D1505" i="11"/>
  <c r="D1509" i="11"/>
  <c r="D1513" i="11"/>
  <c r="D1517" i="11"/>
  <c r="D1521" i="11"/>
  <c r="D1525" i="11"/>
  <c r="D1529" i="11"/>
  <c r="D1533" i="11"/>
  <c r="D1537" i="11"/>
  <c r="D1541" i="11"/>
  <c r="D1545" i="11"/>
  <c r="D1549" i="11"/>
  <c r="D1553" i="11"/>
  <c r="D1557" i="11"/>
  <c r="D1561" i="11"/>
  <c r="D1565" i="11"/>
  <c r="D1569" i="11"/>
  <c r="D1573" i="11"/>
  <c r="D1577" i="11"/>
  <c r="D1581" i="11"/>
  <c r="D1585" i="11"/>
  <c r="D1589" i="11"/>
  <c r="D1593" i="11"/>
  <c r="D1597" i="11"/>
  <c r="D1601" i="11"/>
  <c r="D1605" i="11"/>
  <c r="D1609" i="11"/>
  <c r="D1613" i="11"/>
  <c r="D1241" i="11"/>
  <c r="D1257" i="11"/>
  <c r="D1260" i="11"/>
  <c r="D1269" i="11"/>
  <c r="D1277" i="11"/>
  <c r="D1285" i="11"/>
  <c r="D1293" i="11"/>
  <c r="D1301" i="11"/>
  <c r="D1245" i="11"/>
  <c r="D1271" i="11"/>
  <c r="D1279" i="11"/>
  <c r="D1287" i="11"/>
  <c r="D1295" i="11"/>
  <c r="D1302" i="11"/>
  <c r="D1306" i="11"/>
  <c r="D1310" i="11"/>
  <c r="D1314" i="11"/>
  <c r="D1318" i="11"/>
  <c r="D1322" i="11"/>
  <c r="D1326" i="11"/>
  <c r="D1330" i="11"/>
  <c r="D1334" i="11"/>
  <c r="D1338" i="11"/>
  <c r="D1342" i="11"/>
  <c r="D1346" i="11"/>
  <c r="D1350" i="11"/>
  <c r="D1354" i="11"/>
  <c r="D1358" i="11"/>
  <c r="D1362" i="11"/>
  <c r="D1366" i="11"/>
  <c r="D1370" i="11"/>
  <c r="D1374" i="11"/>
  <c r="D1378" i="11"/>
  <c r="D1382" i="11"/>
  <c r="D1386" i="11"/>
  <c r="D1390" i="11"/>
  <c r="D1394" i="11"/>
  <c r="D1398" i="11"/>
  <c r="D1402" i="11"/>
  <c r="D1406" i="11"/>
  <c r="D1410" i="11"/>
  <c r="D1414" i="11"/>
  <c r="D1418" i="11"/>
  <c r="D1422" i="11"/>
  <c r="D1426" i="11"/>
  <c r="D1430" i="11"/>
  <c r="D1434" i="11"/>
  <c r="D1438" i="11"/>
  <c r="D1442" i="11"/>
  <c r="D1446" i="11"/>
  <c r="D1450" i="11"/>
  <c r="D1454" i="11"/>
  <c r="D1458" i="11"/>
  <c r="D1462" i="11"/>
  <c r="D1466" i="11"/>
  <c r="D1470" i="11"/>
  <c r="D1474" i="11"/>
  <c r="D1478" i="11"/>
  <c r="D1482" i="11"/>
  <c r="D1486" i="11"/>
  <c r="D1490" i="11"/>
  <c r="D1494" i="11"/>
  <c r="D1498" i="11"/>
  <c r="D1502" i="11"/>
  <c r="D1506" i="11"/>
  <c r="D1510" i="11"/>
  <c r="D1514" i="11"/>
  <c r="D1518" i="11"/>
  <c r="D1522" i="11"/>
  <c r="D1526" i="11"/>
  <c r="D1530" i="11"/>
  <c r="D1534" i="11"/>
  <c r="D1538" i="11"/>
  <c r="D1542" i="11"/>
  <c r="D1546" i="11"/>
  <c r="D1550" i="11"/>
  <c r="D1554" i="11"/>
  <c r="D1558" i="11"/>
  <c r="D1248" i="11"/>
  <c r="D1261" i="11"/>
  <c r="D1272" i="11"/>
  <c r="D1280" i="11"/>
  <c r="D1288" i="11"/>
  <c r="D1296" i="11"/>
  <c r="D1249" i="11"/>
  <c r="D1264" i="11"/>
  <c r="D1303" i="11"/>
  <c r="D1307" i="11"/>
  <c r="D1311" i="11"/>
  <c r="D1315" i="11"/>
  <c r="D1319" i="11"/>
  <c r="D1323" i="11"/>
  <c r="D1327" i="11"/>
  <c r="D1331" i="11"/>
  <c r="D1335" i="11"/>
  <c r="D1339" i="11"/>
  <c r="D1343" i="11"/>
  <c r="D1347" i="11"/>
  <c r="D1351" i="11"/>
  <c r="D1355" i="11"/>
  <c r="D1359" i="11"/>
  <c r="D1363" i="11"/>
  <c r="D1367" i="11"/>
  <c r="D1371" i="11"/>
  <c r="D1375" i="11"/>
  <c r="D1379" i="11"/>
  <c r="D1383" i="11"/>
  <c r="D1387" i="11"/>
  <c r="D1391" i="11"/>
  <c r="D1395" i="11"/>
  <c r="D1399" i="11"/>
  <c r="D1403" i="11"/>
  <c r="D1407" i="11"/>
  <c r="D1411" i="11"/>
  <c r="D1415" i="11"/>
  <c r="D1419" i="11"/>
  <c r="D1423" i="11"/>
  <c r="D1427" i="11"/>
  <c r="D1431" i="11"/>
  <c r="D1435" i="11"/>
  <c r="D1439" i="11"/>
  <c r="D1443" i="11"/>
  <c r="D1447" i="11"/>
  <c r="D1451" i="11"/>
  <c r="D1455" i="11"/>
  <c r="D1459" i="11"/>
  <c r="D1463" i="11"/>
  <c r="D1467" i="11"/>
  <c r="D1471" i="11"/>
  <c r="D1475" i="11"/>
  <c r="D1479" i="11"/>
  <c r="D1483" i="11"/>
  <c r="D1487" i="11"/>
  <c r="D1491" i="11"/>
  <c r="D1495" i="11"/>
  <c r="D1499" i="11"/>
  <c r="D1503" i="11"/>
  <c r="D1507" i="11"/>
  <c r="D1511" i="11"/>
  <c r="D1515" i="11"/>
  <c r="D1519" i="11"/>
  <c r="D1523" i="11"/>
  <c r="D1527" i="11"/>
  <c r="D1531" i="11"/>
  <c r="D1535" i="11"/>
  <c r="D1539" i="11"/>
  <c r="D1543" i="11"/>
  <c r="D1547" i="11"/>
  <c r="D1551" i="11"/>
  <c r="D1555" i="11"/>
  <c r="D1559" i="11"/>
  <c r="D1563" i="11"/>
  <c r="D1252" i="11"/>
  <c r="D1273" i="11"/>
  <c r="D1281" i="11"/>
  <c r="D1289" i="11"/>
  <c r="D1297" i="11"/>
  <c r="D1567" i="11"/>
  <c r="D1615" i="11"/>
  <c r="D1578" i="11"/>
  <c r="D1586" i="11"/>
  <c r="D1594" i="11"/>
  <c r="D1602" i="11"/>
  <c r="D1620" i="11"/>
  <c r="D1624" i="11"/>
  <c r="D1628" i="11"/>
  <c r="D1632" i="11"/>
  <c r="D1636" i="11"/>
  <c r="D1640" i="11"/>
  <c r="D1644" i="11"/>
  <c r="D1648" i="11"/>
  <c r="D1652" i="11"/>
  <c r="D1656" i="11"/>
  <c r="D1660" i="11"/>
  <c r="D1664" i="11"/>
  <c r="D1668" i="11"/>
  <c r="D1672" i="11"/>
  <c r="D1676" i="11"/>
  <c r="D1680" i="11"/>
  <c r="D1684" i="11"/>
  <c r="D1688" i="11"/>
  <c r="D1692" i="11"/>
  <c r="D1696" i="11"/>
  <c r="D1700" i="11"/>
  <c r="D1704" i="11"/>
  <c r="D1708" i="11"/>
  <c r="D1712" i="11"/>
  <c r="D1716" i="11"/>
  <c r="D1720" i="11"/>
  <c r="D1724" i="11"/>
  <c r="D1728" i="11"/>
  <c r="D1732" i="11"/>
  <c r="D1736" i="11"/>
  <c r="D1740" i="11"/>
  <c r="D1744" i="11"/>
  <c r="D1748" i="11"/>
  <c r="D1752" i="11"/>
  <c r="D1756" i="11"/>
  <c r="D1760" i="11"/>
  <c r="D1764" i="11"/>
  <c r="D1768" i="11"/>
  <c r="D1772" i="11"/>
  <c r="D1776" i="11"/>
  <c r="D1780" i="11"/>
  <c r="D1784" i="11"/>
  <c r="D1788" i="11"/>
  <c r="D1792" i="11"/>
  <c r="D1796" i="11"/>
  <c r="D1800" i="11"/>
  <c r="D1804" i="11"/>
  <c r="D1808" i="11"/>
  <c r="D1812" i="11"/>
  <c r="D1816" i="11"/>
  <c r="D1820" i="11"/>
  <c r="D1824" i="11"/>
  <c r="D1828" i="11"/>
  <c r="D1832" i="11"/>
  <c r="D1836" i="11"/>
  <c r="D1840" i="11"/>
  <c r="D1844" i="11"/>
  <c r="D1848" i="11"/>
  <c r="D1852" i="11"/>
  <c r="D1856" i="11"/>
  <c r="D1860" i="11"/>
  <c r="D1864" i="11"/>
  <c r="D1868" i="11"/>
  <c r="D1872" i="11"/>
  <c r="D1876" i="11"/>
  <c r="D1880" i="11"/>
  <c r="D1884" i="11"/>
  <c r="D1888" i="11"/>
  <c r="D1892" i="11"/>
  <c r="D1896" i="11"/>
  <c r="D1900" i="11"/>
  <c r="D1904" i="11"/>
  <c r="D1908" i="11"/>
  <c r="D1912" i="11"/>
  <c r="D1916" i="11"/>
  <c r="D1920" i="11"/>
  <c r="D1924" i="11"/>
  <c r="D1928" i="11"/>
  <c r="D1570" i="11"/>
  <c r="D1610" i="11"/>
  <c r="D1579" i="11"/>
  <c r="D1587" i="11"/>
  <c r="D1595" i="11"/>
  <c r="D1603" i="11"/>
  <c r="D1562" i="11"/>
  <c r="D1571" i="11"/>
  <c r="D1617" i="11"/>
  <c r="D1621" i="11"/>
  <c r="D1625" i="11"/>
  <c r="D1629" i="11"/>
  <c r="D1633" i="11"/>
  <c r="D1637" i="11"/>
  <c r="D1641" i="11"/>
  <c r="D1645" i="11"/>
  <c r="D1649" i="11"/>
  <c r="D1653" i="11"/>
  <c r="D1657" i="11"/>
  <c r="D1661" i="11"/>
  <c r="D1665" i="11"/>
  <c r="D1669" i="11"/>
  <c r="D1673" i="11"/>
  <c r="D1677" i="11"/>
  <c r="D1681" i="11"/>
  <c r="D1685" i="11"/>
  <c r="D1689" i="11"/>
  <c r="D1693" i="11"/>
  <c r="D1697" i="11"/>
  <c r="D1701" i="11"/>
  <c r="D1705" i="11"/>
  <c r="D1709" i="11"/>
  <c r="D1713" i="11"/>
  <c r="D1717" i="11"/>
  <c r="D1721" i="11"/>
  <c r="D1725" i="11"/>
  <c r="D1729" i="11"/>
  <c r="D1733" i="11"/>
  <c r="D1737" i="11"/>
  <c r="D1741" i="11"/>
  <c r="D1745" i="11"/>
  <c r="D1749" i="11"/>
  <c r="D1753" i="11"/>
  <c r="D1757" i="11"/>
  <c r="D1761" i="11"/>
  <c r="D1765" i="11"/>
  <c r="D1769" i="11"/>
  <c r="D1773" i="11"/>
  <c r="D1777" i="11"/>
  <c r="D1781" i="11"/>
  <c r="D1785" i="11"/>
  <c r="D1789" i="11"/>
  <c r="D1793" i="11"/>
  <c r="D1797" i="11"/>
  <c r="D1801" i="11"/>
  <c r="D1805" i="11"/>
  <c r="D1809" i="11"/>
  <c r="D1813" i="11"/>
  <c r="D1817" i="11"/>
  <c r="D1821" i="11"/>
  <c r="D1825" i="11"/>
  <c r="D1829" i="11"/>
  <c r="D1833" i="11"/>
  <c r="D1837" i="11"/>
  <c r="D1841" i="11"/>
  <c r="D1845" i="11"/>
  <c r="D1849" i="11"/>
  <c r="D1853" i="11"/>
  <c r="D1857" i="11"/>
  <c r="D1861" i="11"/>
  <c r="D1865" i="11"/>
  <c r="D1869" i="11"/>
  <c r="D1873" i="11"/>
  <c r="D1877" i="11"/>
  <c r="D1881" i="11"/>
  <c r="D1885" i="11"/>
  <c r="D1889" i="11"/>
  <c r="D1893" i="11"/>
  <c r="D1897" i="11"/>
  <c r="D1901" i="11"/>
  <c r="D1905" i="11"/>
  <c r="D1909" i="11"/>
  <c r="D1913" i="11"/>
  <c r="D1917" i="11"/>
  <c r="D1921" i="11"/>
  <c r="D1925" i="11"/>
  <c r="D1929" i="11"/>
  <c r="D1611" i="11"/>
  <c r="D1582" i="11"/>
  <c r="D1590" i="11"/>
  <c r="D1598" i="11"/>
  <c r="D1574" i="11"/>
  <c r="D1606" i="11"/>
  <c r="D1618" i="11"/>
  <c r="D1622" i="11"/>
  <c r="D1626" i="11"/>
  <c r="D1630" i="11"/>
  <c r="D1634" i="11"/>
  <c r="D1638" i="11"/>
  <c r="D1642" i="11"/>
  <c r="D1646" i="11"/>
  <c r="D1650" i="11"/>
  <c r="D1654" i="11"/>
  <c r="D1658" i="11"/>
  <c r="D1662" i="11"/>
  <c r="D1666" i="11"/>
  <c r="D1670" i="11"/>
  <c r="D1674" i="11"/>
  <c r="D1678" i="11"/>
  <c r="D1682" i="11"/>
  <c r="D1686" i="11"/>
  <c r="D1690" i="11"/>
  <c r="D1694" i="11"/>
  <c r="D1698" i="11"/>
  <c r="D1702" i="11"/>
  <c r="D1706" i="11"/>
  <c r="D1710" i="11"/>
  <c r="D1714" i="11"/>
  <c r="D1718" i="11"/>
  <c r="D1722" i="11"/>
  <c r="D1726" i="11"/>
  <c r="D1730" i="11"/>
  <c r="D1734" i="11"/>
  <c r="D1738" i="11"/>
  <c r="D1742" i="11"/>
  <c r="D1746" i="11"/>
  <c r="D1750" i="11"/>
  <c r="D1754" i="11"/>
  <c r="D1758" i="11"/>
  <c r="D1762" i="11"/>
  <c r="D1766" i="11"/>
  <c r="D1770" i="11"/>
  <c r="D1774" i="11"/>
  <c r="D1778" i="11"/>
  <c r="D1782" i="11"/>
  <c r="D1786" i="11"/>
  <c r="D1790" i="11"/>
  <c r="D1794" i="11"/>
  <c r="D1798" i="11"/>
  <c r="D1802" i="11"/>
  <c r="D1806" i="11"/>
  <c r="D1810" i="11"/>
  <c r="D1814" i="11"/>
  <c r="D1818" i="11"/>
  <c r="D1822" i="11"/>
  <c r="D1826" i="11"/>
  <c r="D1830" i="11"/>
  <c r="D1834" i="11"/>
  <c r="D1838" i="11"/>
  <c r="D1566" i="11"/>
  <c r="D1614" i="11"/>
  <c r="D1575" i="11"/>
  <c r="D1583" i="11"/>
  <c r="D1591" i="11"/>
  <c r="D1599" i="11"/>
  <c r="D1607" i="11"/>
  <c r="D1619" i="11"/>
  <c r="D1623" i="11"/>
  <c r="D1627" i="11"/>
  <c r="D1631" i="11"/>
  <c r="D1635" i="11"/>
  <c r="D1639" i="11"/>
  <c r="D1643" i="11"/>
  <c r="D1647" i="11"/>
  <c r="D1651" i="11"/>
  <c r="D1655" i="11"/>
  <c r="D1659" i="11"/>
  <c r="D1663" i="11"/>
  <c r="D1667" i="11"/>
  <c r="D1671" i="11"/>
  <c r="D1675" i="11"/>
  <c r="D1679" i="11"/>
  <c r="D1683" i="11"/>
  <c r="D1687" i="11"/>
  <c r="D1691" i="11"/>
  <c r="D1695" i="11"/>
  <c r="D1699" i="11"/>
  <c r="D1703" i="11"/>
  <c r="D1707" i="11"/>
  <c r="D1711" i="11"/>
  <c r="D1715" i="11"/>
  <c r="D1719" i="11"/>
  <c r="D1723" i="11"/>
  <c r="D1727" i="11"/>
  <c r="D1731" i="11"/>
  <c r="D1735" i="11"/>
  <c r="D1739" i="11"/>
  <c r="D1743" i="11"/>
  <c r="D1747" i="11"/>
  <c r="D1751" i="11"/>
  <c r="D1755" i="11"/>
  <c r="D1759" i="11"/>
  <c r="D1763" i="11"/>
  <c r="D1767" i="11"/>
  <c r="D1771" i="11"/>
  <c r="D1775" i="11"/>
  <c r="D1779" i="11"/>
  <c r="D1783" i="11"/>
  <c r="D1787" i="11"/>
  <c r="D1791" i="11"/>
  <c r="D1795" i="11"/>
  <c r="D1799" i="11"/>
  <c r="D1803" i="11"/>
  <c r="D1807" i="11"/>
  <c r="D1811" i="11"/>
  <c r="D1815" i="11"/>
  <c r="D1819" i="11"/>
  <c r="D1823" i="11"/>
  <c r="D1827" i="11"/>
  <c r="D1831" i="11"/>
  <c r="D1835" i="11"/>
  <c r="D1839" i="11"/>
  <c r="D1843" i="11"/>
  <c r="D1847" i="11"/>
  <c r="D1851" i="11"/>
  <c r="D1855" i="11"/>
  <c r="D1859" i="11"/>
  <c r="D1863" i="11"/>
  <c r="D1867" i="11"/>
  <c r="D1871" i="11"/>
  <c r="D1875" i="11"/>
  <c r="D1879" i="11"/>
  <c r="D1883" i="11"/>
  <c r="D1887" i="11"/>
  <c r="D1891" i="11"/>
  <c r="D1895" i="11"/>
  <c r="D1899" i="11"/>
  <c r="D1903" i="11"/>
  <c r="D1907" i="11"/>
  <c r="D1911" i="11"/>
  <c r="D1915" i="11"/>
  <c r="D1919" i="11"/>
  <c r="D1923" i="11"/>
  <c r="D1927" i="11"/>
  <c r="D1894" i="11"/>
  <c r="D1858" i="11"/>
  <c r="D1874" i="11"/>
  <c r="D1886" i="11"/>
  <c r="D1933" i="11"/>
  <c r="D1937" i="11"/>
  <c r="D1941" i="11"/>
  <c r="D1945" i="11"/>
  <c r="D1949" i="11"/>
  <c r="D1953" i="11"/>
  <c r="D1957" i="11"/>
  <c r="D1961" i="11"/>
  <c r="D1965" i="11"/>
  <c r="D1969" i="11"/>
  <c r="D1973" i="11"/>
  <c r="D1977" i="11"/>
  <c r="D1981" i="11"/>
  <c r="D1985" i="11"/>
  <c r="D1989" i="11"/>
  <c r="D1993" i="11"/>
  <c r="D1997" i="11"/>
  <c r="D2001" i="11"/>
  <c r="D2005" i="11"/>
  <c r="D2009" i="11"/>
  <c r="D2013" i="11"/>
  <c r="D2017" i="11"/>
  <c r="D2021" i="11"/>
  <c r="D2025" i="11"/>
  <c r="D2029" i="11"/>
  <c r="D2033" i="11"/>
  <c r="D2037" i="11"/>
  <c r="D2041" i="11"/>
  <c r="D2045" i="11"/>
  <c r="D2049" i="11"/>
  <c r="D2053" i="11"/>
  <c r="D2057" i="11"/>
  <c r="D2061" i="11"/>
  <c r="D2065" i="11"/>
  <c r="D2069" i="11"/>
  <c r="D2073" i="11"/>
  <c r="D2077" i="11"/>
  <c r="D2081" i="11"/>
  <c r="D2085" i="11"/>
  <c r="D2089" i="11"/>
  <c r="D2093" i="11"/>
  <c r="D2097" i="11"/>
  <c r="D2101" i="11"/>
  <c r="D2105" i="11"/>
  <c r="D2109" i="11"/>
  <c r="D2113" i="11"/>
  <c r="D2117" i="11"/>
  <c r="D2121" i="11"/>
  <c r="D2125" i="11"/>
  <c r="D2129" i="11"/>
  <c r="D2133" i="11"/>
  <c r="D2137" i="11"/>
  <c r="D2141" i="11"/>
  <c r="D2145" i="11"/>
  <c r="D2149" i="11"/>
  <c r="D2153" i="11"/>
  <c r="D2157" i="11"/>
  <c r="D2161" i="11"/>
  <c r="D2165" i="11"/>
  <c r="D2169" i="11"/>
  <c r="D2173" i="11"/>
  <c r="D2177" i="11"/>
  <c r="D2181" i="11"/>
  <c r="D2185" i="11"/>
  <c r="D2189" i="11"/>
  <c r="D2193" i="11"/>
  <c r="D2197" i="11"/>
  <c r="D2201" i="11"/>
  <c r="D2205" i="11"/>
  <c r="D2209" i="11"/>
  <c r="D2213" i="11"/>
  <c r="D2217" i="11"/>
  <c r="D2221" i="11"/>
  <c r="D2225" i="11"/>
  <c r="D2229" i="11"/>
  <c r="D2233" i="11"/>
  <c r="D2237" i="11"/>
  <c r="D2241" i="11"/>
  <c r="D2245" i="11"/>
  <c r="D2249" i="11"/>
  <c r="D2253" i="11"/>
  <c r="D2257" i="11"/>
  <c r="D2261" i="11"/>
  <c r="D2265" i="11"/>
  <c r="D2269" i="11"/>
  <c r="D2273" i="11"/>
  <c r="D2277" i="11"/>
  <c r="D2281" i="11"/>
  <c r="D2285" i="11"/>
  <c r="D1862" i="11"/>
  <c r="D1878" i="11"/>
  <c r="D1906" i="11"/>
  <c r="D1914" i="11"/>
  <c r="D1922" i="11"/>
  <c r="D1898" i="11"/>
  <c r="D1930" i="11"/>
  <c r="D1934" i="11"/>
  <c r="D1938" i="11"/>
  <c r="D1942" i="11"/>
  <c r="D1946" i="11"/>
  <c r="D1950" i="11"/>
  <c r="D1954" i="11"/>
  <c r="D1958" i="11"/>
  <c r="D1962" i="11"/>
  <c r="D1966" i="11"/>
  <c r="D1970" i="11"/>
  <c r="D1974" i="11"/>
  <c r="D1978" i="11"/>
  <c r="D1982" i="11"/>
  <c r="D1986" i="11"/>
  <c r="D1990" i="11"/>
  <c r="D1994" i="11"/>
  <c r="D1998" i="11"/>
  <c r="D2002" i="11"/>
  <c r="D2006" i="11"/>
  <c r="D2010" i="11"/>
  <c r="D2014" i="11"/>
  <c r="D2018" i="11"/>
  <c r="D2022" i="11"/>
  <c r="D2026" i="11"/>
  <c r="D2030" i="11"/>
  <c r="D2034" i="11"/>
  <c r="D2038" i="11"/>
  <c r="D2042" i="11"/>
  <c r="D2046" i="11"/>
  <c r="D2050" i="11"/>
  <c r="D2054" i="11"/>
  <c r="D2058" i="11"/>
  <c r="D2062" i="11"/>
  <c r="D2066" i="11"/>
  <c r="D2070" i="11"/>
  <c r="D2074" i="11"/>
  <c r="D2078" i="11"/>
  <c r="D2082" i="11"/>
  <c r="D2086" i="11"/>
  <c r="D2090" i="11"/>
  <c r="D2094" i="11"/>
  <c r="D2098" i="11"/>
  <c r="D2102" i="11"/>
  <c r="D2106" i="11"/>
  <c r="D2110" i="11"/>
  <c r="D2114" i="11"/>
  <c r="D2118" i="11"/>
  <c r="D2122" i="11"/>
  <c r="D2126" i="11"/>
  <c r="D2130" i="11"/>
  <c r="D2134" i="11"/>
  <c r="D2138" i="11"/>
  <c r="D2142" i="11"/>
  <c r="D2146" i="11"/>
  <c r="D2150" i="11"/>
  <c r="D2154" i="11"/>
  <c r="D2158" i="11"/>
  <c r="D2162" i="11"/>
  <c r="D2166" i="11"/>
  <c r="D2170" i="11"/>
  <c r="D2174" i="11"/>
  <c r="D2178" i="11"/>
  <c r="D2182" i="11"/>
  <c r="D2186" i="11"/>
  <c r="D2190" i="11"/>
  <c r="D2194" i="11"/>
  <c r="D2198" i="11"/>
  <c r="D2202" i="11"/>
  <c r="D2206" i="11"/>
  <c r="D2210" i="11"/>
  <c r="D2214" i="11"/>
  <c r="D2218" i="11"/>
  <c r="D2222" i="11"/>
  <c r="D2226" i="11"/>
  <c r="D2230" i="11"/>
  <c r="D2234" i="11"/>
  <c r="D2238" i="11"/>
  <c r="D2242" i="11"/>
  <c r="D2246" i="11"/>
  <c r="D2250" i="11"/>
  <c r="D2254" i="11"/>
  <c r="D2258" i="11"/>
  <c r="D2262" i="11"/>
  <c r="D2266" i="11"/>
  <c r="D2270" i="11"/>
  <c r="D2274" i="11"/>
  <c r="D2278" i="11"/>
  <c r="D2282" i="11"/>
  <c r="D2286" i="11"/>
  <c r="D2290" i="11"/>
  <c r="D1842" i="11"/>
  <c r="D1866" i="11"/>
  <c r="D1890" i="11"/>
  <c r="D1846" i="11"/>
  <c r="D1931" i="11"/>
  <c r="D1935" i="11"/>
  <c r="D1939" i="11"/>
  <c r="D1943" i="11"/>
  <c r="D1947" i="11"/>
  <c r="D1951" i="11"/>
  <c r="D1955" i="11"/>
  <c r="D1959" i="11"/>
  <c r="D1963" i="11"/>
  <c r="D1967" i="11"/>
  <c r="D1971" i="11"/>
  <c r="D1975" i="11"/>
  <c r="D1979" i="11"/>
  <c r="D1983" i="11"/>
  <c r="D1987" i="11"/>
  <c r="D1991" i="11"/>
  <c r="D1995" i="11"/>
  <c r="D1999" i="11"/>
  <c r="D2003" i="11"/>
  <c r="D2007" i="11"/>
  <c r="D2011" i="11"/>
  <c r="D2015" i="11"/>
  <c r="D2019" i="11"/>
  <c r="D2023" i="11"/>
  <c r="D2027" i="11"/>
  <c r="D2031" i="11"/>
  <c r="D2035" i="11"/>
  <c r="D2039" i="11"/>
  <c r="D2043" i="11"/>
  <c r="D2047" i="11"/>
  <c r="D2051" i="11"/>
  <c r="D2055" i="11"/>
  <c r="D2059" i="11"/>
  <c r="D2063" i="11"/>
  <c r="D2067" i="11"/>
  <c r="D2071" i="11"/>
  <c r="D2075" i="11"/>
  <c r="D2079" i="11"/>
  <c r="D2083" i="11"/>
  <c r="D2087" i="11"/>
  <c r="D2091" i="11"/>
  <c r="D2095" i="11"/>
  <c r="D2099" i="11"/>
  <c r="D2103" i="11"/>
  <c r="D2107" i="11"/>
  <c r="D2111" i="11"/>
  <c r="D2115" i="11"/>
  <c r="D2119" i="11"/>
  <c r="D2123" i="11"/>
  <c r="D2127" i="11"/>
  <c r="D2131" i="11"/>
  <c r="D2135" i="11"/>
  <c r="D2139" i="11"/>
  <c r="D2143" i="11"/>
  <c r="D2147" i="11"/>
  <c r="D2151" i="11"/>
  <c r="D2155" i="11"/>
  <c r="D2159" i="11"/>
  <c r="D2163" i="11"/>
  <c r="D2167" i="11"/>
  <c r="D2171" i="11"/>
  <c r="D2175" i="11"/>
  <c r="D2179" i="11"/>
  <c r="D1850" i="11"/>
  <c r="D1870" i="11"/>
  <c r="D1882" i="11"/>
  <c r="D1854" i="11"/>
  <c r="D1902" i="11"/>
  <c r="D1910" i="11"/>
  <c r="D1918" i="11"/>
  <c r="D1926" i="11"/>
  <c r="D1932" i="11"/>
  <c r="D1936" i="11"/>
  <c r="D1940" i="11"/>
  <c r="D1944" i="11"/>
  <c r="D1948" i="11"/>
  <c r="D1952" i="11"/>
  <c r="D1956" i="11"/>
  <c r="D1960" i="11"/>
  <c r="D1964" i="11"/>
  <c r="D1968" i="11"/>
  <c r="D1972" i="11"/>
  <c r="D1976" i="11"/>
  <c r="D1980" i="11"/>
  <c r="D1984" i="11"/>
  <c r="D1988" i="11"/>
  <c r="D1992" i="11"/>
  <c r="D1996" i="11"/>
  <c r="D2000" i="11"/>
  <c r="D2004" i="11"/>
  <c r="D2008" i="11"/>
  <c r="D2012" i="11"/>
  <c r="D2016" i="11"/>
  <c r="D2020" i="11"/>
  <c r="D2024" i="11"/>
  <c r="D2028" i="11"/>
  <c r="D2032" i="11"/>
  <c r="D2036" i="11"/>
  <c r="D2040" i="11"/>
  <c r="D2044" i="11"/>
  <c r="D2048" i="11"/>
  <c r="D2052" i="11"/>
  <c r="D2056" i="11"/>
  <c r="D2060" i="11"/>
  <c r="D2064" i="11"/>
  <c r="D2068" i="11"/>
  <c r="D2072" i="11"/>
  <c r="D2076" i="11"/>
  <c r="D2080" i="11"/>
  <c r="D2084" i="11"/>
  <c r="D2088" i="11"/>
  <c r="D2092" i="11"/>
  <c r="D2096" i="11"/>
  <c r="D2100" i="11"/>
  <c r="D2104" i="11"/>
  <c r="D2108" i="11"/>
  <c r="D2112" i="11"/>
  <c r="D2116" i="11"/>
  <c r="D2120" i="11"/>
  <c r="D2124" i="11"/>
  <c r="D2128" i="11"/>
  <c r="D2132" i="11"/>
  <c r="D2136" i="11"/>
  <c r="D2140" i="11"/>
  <c r="D2144" i="11"/>
  <c r="D2148" i="11"/>
  <c r="D2152" i="11"/>
  <c r="D2156" i="11"/>
  <c r="D2160" i="11"/>
  <c r="D2164" i="11"/>
  <c r="D2168" i="11"/>
  <c r="D2172" i="11"/>
  <c r="D2176" i="11"/>
  <c r="D2180" i="11"/>
  <c r="D2184" i="11"/>
  <c r="D2188" i="11"/>
  <c r="D2192" i="11"/>
  <c r="D2196" i="11"/>
  <c r="D2200" i="11"/>
  <c r="D2204" i="11"/>
  <c r="D2208" i="11"/>
  <c r="D2212" i="11"/>
  <c r="D2216" i="11"/>
  <c r="D2220" i="11"/>
  <c r="D2224" i="11"/>
  <c r="D2228" i="11"/>
  <c r="D2232" i="11"/>
  <c r="D2236" i="11"/>
  <c r="D2240" i="11"/>
  <c r="D2244" i="11"/>
  <c r="D2248" i="11"/>
  <c r="D2252" i="11"/>
  <c r="D2256" i="11"/>
  <c r="D2260" i="11"/>
  <c r="D2264" i="11"/>
  <c r="D2268" i="11"/>
  <c r="D2272" i="11"/>
  <c r="D2276" i="11"/>
  <c r="D2280" i="11"/>
  <c r="D2284" i="11"/>
  <c r="D2288" i="11"/>
  <c r="D2203" i="11"/>
  <c r="D2294" i="11"/>
  <c r="D2298" i="11"/>
  <c r="D2302" i="11"/>
  <c r="D2306" i="11"/>
  <c r="D2310" i="11"/>
  <c r="D2314" i="11"/>
  <c r="D2318" i="11"/>
  <c r="D2322" i="11"/>
  <c r="D2326" i="11"/>
  <c r="D2330" i="11"/>
  <c r="D2334" i="11"/>
  <c r="D2338" i="11"/>
  <c r="D2342" i="11"/>
  <c r="D2346" i="11"/>
  <c r="D2350" i="11"/>
  <c r="D2354" i="11"/>
  <c r="D2358" i="11"/>
  <c r="D2362" i="11"/>
  <c r="D2366" i="11"/>
  <c r="D2370" i="11"/>
  <c r="D2374" i="11"/>
  <c r="D2378" i="11"/>
  <c r="D2382" i="11"/>
  <c r="D2386" i="11"/>
  <c r="D2390" i="11"/>
  <c r="D2394" i="11"/>
  <c r="D2398" i="11"/>
  <c r="D2402" i="11"/>
  <c r="D2406" i="11"/>
  <c r="D2410" i="11"/>
  <c r="D2414" i="11"/>
  <c r="D2418" i="11"/>
  <c r="D2422" i="11"/>
  <c r="D2426" i="11"/>
  <c r="D2430" i="11"/>
  <c r="D2434" i="11"/>
  <c r="D2438" i="11"/>
  <c r="D2442" i="11"/>
  <c r="D2446" i="11"/>
  <c r="D2450" i="11"/>
  <c r="D2454" i="11"/>
  <c r="D2458" i="11"/>
  <c r="D2462" i="11"/>
  <c r="D2466" i="11"/>
  <c r="D2470" i="11"/>
  <c r="D2474" i="11"/>
  <c r="D2478" i="11"/>
  <c r="D2482" i="11"/>
  <c r="D2486" i="11"/>
  <c r="D2490" i="11"/>
  <c r="D2494" i="11"/>
  <c r="D2498" i="11"/>
  <c r="D2502" i="11"/>
  <c r="D2506" i="11"/>
  <c r="D2510" i="11"/>
  <c r="D2514" i="11"/>
  <c r="D2518" i="11"/>
  <c r="D2522" i="11"/>
  <c r="D2526" i="11"/>
  <c r="D2530" i="11"/>
  <c r="D2534" i="11"/>
  <c r="D2538" i="11"/>
  <c r="D2542" i="11"/>
  <c r="D2546" i="11"/>
  <c r="D2550" i="11"/>
  <c r="D2554" i="11"/>
  <c r="D2558" i="11"/>
  <c r="D2562" i="11"/>
  <c r="D2566" i="11"/>
  <c r="D2570" i="11"/>
  <c r="D2574" i="11"/>
  <c r="D2578" i="11"/>
  <c r="D2582" i="11"/>
  <c r="D2586" i="11"/>
  <c r="D2590" i="11"/>
  <c r="D2594" i="11"/>
  <c r="D2598" i="11"/>
  <c r="D2602" i="11"/>
  <c r="D2606" i="11"/>
  <c r="D2610" i="11"/>
  <c r="D2614" i="11"/>
  <c r="D2618" i="11"/>
  <c r="D2622" i="11"/>
  <c r="D2626" i="11"/>
  <c r="D2630" i="11"/>
  <c r="D2207" i="11"/>
  <c r="D2235" i="11"/>
  <c r="D2243" i="11"/>
  <c r="D2251" i="11"/>
  <c r="D2259" i="11"/>
  <c r="D2267" i="11"/>
  <c r="D2275" i="11"/>
  <c r="D2283" i="11"/>
  <c r="D2291" i="11"/>
  <c r="D2295" i="11"/>
  <c r="D2299" i="11"/>
  <c r="D2303" i="11"/>
  <c r="D2307" i="11"/>
  <c r="D2311" i="11"/>
  <c r="D2315" i="11"/>
  <c r="D2319" i="11"/>
  <c r="D2323" i="11"/>
  <c r="D2327" i="11"/>
  <c r="D2331" i="11"/>
  <c r="D2335" i="11"/>
  <c r="D2339" i="11"/>
  <c r="D2343" i="11"/>
  <c r="D2347" i="11"/>
  <c r="D2351" i="11"/>
  <c r="D2355" i="11"/>
  <c r="D2359" i="11"/>
  <c r="D2363" i="11"/>
  <c r="D2367" i="11"/>
  <c r="D2371" i="11"/>
  <c r="D2375" i="11"/>
  <c r="D2379" i="11"/>
  <c r="D2383" i="11"/>
  <c r="D2387" i="11"/>
  <c r="D2391" i="11"/>
  <c r="D2395" i="11"/>
  <c r="D2399" i="11"/>
  <c r="D2403" i="11"/>
  <c r="D2407" i="11"/>
  <c r="D2411" i="11"/>
  <c r="D2415" i="11"/>
  <c r="D2419" i="11"/>
  <c r="D2423" i="11"/>
  <c r="D2427" i="11"/>
  <c r="D2431" i="11"/>
  <c r="D2435" i="11"/>
  <c r="D2439" i="11"/>
  <c r="D2443" i="11"/>
  <c r="D2447" i="11"/>
  <c r="D2451" i="11"/>
  <c r="D2455" i="11"/>
  <c r="D2459" i="11"/>
  <c r="D2463" i="11"/>
  <c r="D2467" i="11"/>
  <c r="D2471" i="11"/>
  <c r="D2475" i="11"/>
  <c r="D2479" i="11"/>
  <c r="D2483" i="11"/>
  <c r="D2487" i="11"/>
  <c r="D2491" i="11"/>
  <c r="D2495" i="11"/>
  <c r="D2499" i="11"/>
  <c r="D2503" i="11"/>
  <c r="D2507" i="11"/>
  <c r="D2511" i="11"/>
  <c r="D2515" i="11"/>
  <c r="D2519" i="11"/>
  <c r="D2523" i="11"/>
  <c r="D2527" i="11"/>
  <c r="D2531" i="11"/>
  <c r="D2535" i="11"/>
  <c r="D2539" i="11"/>
  <c r="D2543" i="11"/>
  <c r="D2547" i="11"/>
  <c r="D2551" i="11"/>
  <c r="D2555" i="11"/>
  <c r="D2559" i="11"/>
  <c r="D2563" i="11"/>
  <c r="D2567" i="11"/>
  <c r="D2571" i="11"/>
  <c r="D2575" i="11"/>
  <c r="D2579" i="11"/>
  <c r="D2583" i="11"/>
  <c r="D2587" i="11"/>
  <c r="D2591" i="11"/>
  <c r="D2595" i="11"/>
  <c r="D2599" i="11"/>
  <c r="D2603" i="11"/>
  <c r="D2607" i="11"/>
  <c r="D2611" i="11"/>
  <c r="D2615" i="11"/>
  <c r="D2619" i="11"/>
  <c r="D2623" i="11"/>
  <c r="D2627" i="11"/>
  <c r="D2631" i="11"/>
  <c r="D2211" i="11"/>
  <c r="D2227" i="11"/>
  <c r="D2183" i="11"/>
  <c r="D2215" i="11"/>
  <c r="D2292" i="11"/>
  <c r="D2296" i="11"/>
  <c r="D2300" i="11"/>
  <c r="D2304" i="11"/>
  <c r="D2308" i="11"/>
  <c r="D2312" i="11"/>
  <c r="D2316" i="11"/>
  <c r="D2320" i="11"/>
  <c r="D2324" i="11"/>
  <c r="D2328" i="11"/>
  <c r="D2332" i="11"/>
  <c r="D2336" i="11"/>
  <c r="D2340" i="11"/>
  <c r="D2344" i="11"/>
  <c r="D2348" i="11"/>
  <c r="D2352" i="11"/>
  <c r="D2356" i="11"/>
  <c r="D2360" i="11"/>
  <c r="D2364" i="11"/>
  <c r="D2368" i="11"/>
  <c r="D2372" i="11"/>
  <c r="D2376" i="11"/>
  <c r="D2380" i="11"/>
  <c r="D2384" i="11"/>
  <c r="D2388" i="11"/>
  <c r="D2392" i="11"/>
  <c r="D2396" i="11"/>
  <c r="D2400" i="11"/>
  <c r="D2404" i="11"/>
  <c r="D2408" i="11"/>
  <c r="D2412" i="11"/>
  <c r="D2416" i="11"/>
  <c r="D2420" i="11"/>
  <c r="D2424" i="11"/>
  <c r="D2428" i="11"/>
  <c r="D2432" i="11"/>
  <c r="D2436" i="11"/>
  <c r="D2440" i="11"/>
  <c r="D2444" i="11"/>
  <c r="D2448" i="11"/>
  <c r="D2452" i="11"/>
  <c r="D2456" i="11"/>
  <c r="D2460" i="11"/>
  <c r="D2464" i="11"/>
  <c r="D2468" i="11"/>
  <c r="D2472" i="11"/>
  <c r="D2476" i="11"/>
  <c r="D2480" i="11"/>
  <c r="D2484" i="11"/>
  <c r="D2488" i="11"/>
  <c r="D2492" i="11"/>
  <c r="D2496" i="11"/>
  <c r="D2500" i="11"/>
  <c r="D2504" i="11"/>
  <c r="D2508" i="11"/>
  <c r="D2512" i="11"/>
  <c r="D2516" i="11"/>
  <c r="D2520" i="11"/>
  <c r="D2524" i="11"/>
  <c r="D2528" i="11"/>
  <c r="D2532" i="11"/>
  <c r="D2536" i="11"/>
  <c r="D2540" i="11"/>
  <c r="D2544" i="11"/>
  <c r="D2548" i="11"/>
  <c r="D2552" i="11"/>
  <c r="D2556" i="11"/>
  <c r="D2560" i="11"/>
  <c r="D2564" i="11"/>
  <c r="D2568" i="11"/>
  <c r="D2572" i="11"/>
  <c r="D2576" i="11"/>
  <c r="D2187" i="11"/>
  <c r="D2191" i="11"/>
  <c r="D2219" i="11"/>
  <c r="D2239" i="11"/>
  <c r="D2247" i="11"/>
  <c r="D2255" i="11"/>
  <c r="D2263" i="11"/>
  <c r="D2271" i="11"/>
  <c r="D2279" i="11"/>
  <c r="D2287" i="11"/>
  <c r="D2195" i="11"/>
  <c r="D2231" i="11"/>
  <c r="D2293" i="11"/>
  <c r="D2297" i="11"/>
  <c r="D2301" i="11"/>
  <c r="D2305" i="11"/>
  <c r="D2309" i="11"/>
  <c r="D2313" i="11"/>
  <c r="D2317" i="11"/>
  <c r="D2321" i="11"/>
  <c r="D2325" i="11"/>
  <c r="D2329" i="11"/>
  <c r="D2333" i="11"/>
  <c r="D2337" i="11"/>
  <c r="D2341" i="11"/>
  <c r="D2345" i="11"/>
  <c r="D2349" i="11"/>
  <c r="D2353" i="11"/>
  <c r="D2357" i="11"/>
  <c r="D2361" i="11"/>
  <c r="D2365" i="11"/>
  <c r="D2369" i="11"/>
  <c r="D2373" i="11"/>
  <c r="D2377" i="11"/>
  <c r="D2381" i="11"/>
  <c r="D2385" i="11"/>
  <c r="D2389" i="11"/>
  <c r="D2393" i="11"/>
  <c r="D2397" i="11"/>
  <c r="D2401" i="11"/>
  <c r="D2405" i="11"/>
  <c r="D2409" i="11"/>
  <c r="D2413" i="11"/>
  <c r="D2417" i="11"/>
  <c r="D2421" i="11"/>
  <c r="D2425" i="11"/>
  <c r="D2429" i="11"/>
  <c r="D2433" i="11"/>
  <c r="D2437" i="11"/>
  <c r="D2441" i="11"/>
  <c r="D2445" i="11"/>
  <c r="D2449" i="11"/>
  <c r="D2453" i="11"/>
  <c r="D2457" i="11"/>
  <c r="D2461" i="11"/>
  <c r="D2465" i="11"/>
  <c r="D2469" i="11"/>
  <c r="D2473" i="11"/>
  <c r="D2477" i="11"/>
  <c r="D2481" i="11"/>
  <c r="D2485" i="11"/>
  <c r="D2489" i="11"/>
  <c r="D2493" i="11"/>
  <c r="D2497" i="11"/>
  <c r="D2501" i="11"/>
  <c r="D2505" i="11"/>
  <c r="D2509" i="11"/>
  <c r="D2513" i="11"/>
  <c r="D2517" i="11"/>
  <c r="D2521" i="11"/>
  <c r="D2525" i="11"/>
  <c r="D2529" i="11"/>
  <c r="D2533" i="11"/>
  <c r="D2537" i="11"/>
  <c r="D2541" i="11"/>
  <c r="D2545" i="11"/>
  <c r="D2549" i="11"/>
  <c r="D2553" i="11"/>
  <c r="D2557" i="11"/>
  <c r="D2561" i="11"/>
  <c r="D2565" i="11"/>
  <c r="D2569" i="11"/>
  <c r="D2573" i="11"/>
  <c r="D2577" i="11"/>
  <c r="D2199" i="11"/>
  <c r="D2223" i="11"/>
  <c r="D2289" i="11"/>
  <c r="D2585" i="11"/>
  <c r="D2596" i="11"/>
  <c r="D2613" i="11"/>
  <c r="D2621" i="11"/>
  <c r="D2629" i="11"/>
  <c r="D2635" i="11"/>
  <c r="D2639" i="11"/>
  <c r="D2643" i="11"/>
  <c r="D2647" i="11"/>
  <c r="D2651" i="11"/>
  <c r="D2655" i="11"/>
  <c r="D2659" i="11"/>
  <c r="D2663" i="11"/>
  <c r="D2667" i="11"/>
  <c r="D2671" i="11"/>
  <c r="D2675" i="11"/>
  <c r="D2679" i="11"/>
  <c r="D2683" i="11"/>
  <c r="D2687" i="11"/>
  <c r="D2691" i="11"/>
  <c r="D2695" i="11"/>
  <c r="D2699" i="11"/>
  <c r="D2703" i="11"/>
  <c r="D2707" i="11"/>
  <c r="D2711" i="11"/>
  <c r="D2715" i="11"/>
  <c r="D2719" i="11"/>
  <c r="D2723" i="11"/>
  <c r="D2727" i="11"/>
  <c r="D2731" i="11"/>
  <c r="D2735" i="11"/>
  <c r="D2739" i="11"/>
  <c r="D2743" i="11"/>
  <c r="D2747" i="11"/>
  <c r="D2751" i="11"/>
  <c r="D2755" i="11"/>
  <c r="D2759" i="11"/>
  <c r="D2763" i="11"/>
  <c r="D2767" i="11"/>
  <c r="D2771" i="11"/>
  <c r="D2775" i="11"/>
  <c r="D2779" i="11"/>
  <c r="D2783" i="11"/>
  <c r="D2787" i="11"/>
  <c r="D2791" i="11"/>
  <c r="D2795" i="11"/>
  <c r="D2799" i="11"/>
  <c r="D2803" i="11"/>
  <c r="D2807" i="11"/>
  <c r="D2811" i="11"/>
  <c r="D2815" i="11"/>
  <c r="D2819" i="11"/>
  <c r="D2823" i="11"/>
  <c r="D2827" i="11"/>
  <c r="D2831" i="11"/>
  <c r="D2835" i="11"/>
  <c r="D2839" i="11"/>
  <c r="D2843" i="11"/>
  <c r="D2847" i="11"/>
  <c r="D2851" i="11"/>
  <c r="D2855" i="11"/>
  <c r="D2859" i="11"/>
  <c r="D2863" i="11"/>
  <c r="D2867" i="11"/>
  <c r="D2871" i="11"/>
  <c r="D2875" i="11"/>
  <c r="D2879" i="11"/>
  <c r="D2883" i="11"/>
  <c r="D2887" i="11"/>
  <c r="D2891" i="11"/>
  <c r="D2895" i="11"/>
  <c r="D2899" i="11"/>
  <c r="D2903" i="11"/>
  <c r="D2907" i="11"/>
  <c r="D2911" i="11"/>
  <c r="D2915" i="11"/>
  <c r="D2919" i="11"/>
  <c r="D2923" i="11"/>
  <c r="D2927" i="11"/>
  <c r="D2931" i="11"/>
  <c r="D2935" i="11"/>
  <c r="D2939" i="11"/>
  <c r="D2943" i="11"/>
  <c r="D2947" i="11"/>
  <c r="D2951" i="11"/>
  <c r="D2955" i="11"/>
  <c r="D2959" i="11"/>
  <c r="D2963" i="11"/>
  <c r="D2967" i="11"/>
  <c r="D2971" i="11"/>
  <c r="D2975" i="11"/>
  <c r="D2979" i="11"/>
  <c r="D2983" i="11"/>
  <c r="D2987" i="11"/>
  <c r="D2991" i="11"/>
  <c r="D2995" i="11"/>
  <c r="D2605" i="11"/>
  <c r="D2588" i="11"/>
  <c r="D2597" i="11"/>
  <c r="D2616" i="11"/>
  <c r="D2624" i="11"/>
  <c r="D2632" i="11"/>
  <c r="D2636" i="11"/>
  <c r="D2640" i="11"/>
  <c r="D2644" i="11"/>
  <c r="D2648" i="11"/>
  <c r="D2652" i="11"/>
  <c r="D2656" i="11"/>
  <c r="D2660" i="11"/>
  <c r="D2664" i="11"/>
  <c r="D2668" i="11"/>
  <c r="D2672" i="11"/>
  <c r="D2676" i="11"/>
  <c r="D2680" i="11"/>
  <c r="D2684" i="11"/>
  <c r="D2688" i="11"/>
  <c r="D2692" i="11"/>
  <c r="D2696" i="11"/>
  <c r="D2700" i="11"/>
  <c r="D2704" i="11"/>
  <c r="D2708" i="11"/>
  <c r="D2712" i="11"/>
  <c r="D2716" i="11"/>
  <c r="D2720" i="11"/>
  <c r="D2724" i="11"/>
  <c r="D2728" i="11"/>
  <c r="D2732" i="11"/>
  <c r="D2736" i="11"/>
  <c r="D2740" i="11"/>
  <c r="D2744" i="11"/>
  <c r="D2748" i="11"/>
  <c r="D2752" i="11"/>
  <c r="D2756" i="11"/>
  <c r="D2760" i="11"/>
  <c r="D2764" i="11"/>
  <c r="D2768" i="11"/>
  <c r="D2772" i="11"/>
  <c r="D2776" i="11"/>
  <c r="D2780" i="11"/>
  <c r="D2784" i="11"/>
  <c r="D2788" i="11"/>
  <c r="D2792" i="11"/>
  <c r="D2796" i="11"/>
  <c r="D2800" i="11"/>
  <c r="D2804" i="11"/>
  <c r="D2808" i="11"/>
  <c r="D2812" i="11"/>
  <c r="D2816" i="11"/>
  <c r="D2820" i="11"/>
  <c r="D2824" i="11"/>
  <c r="D2828" i="11"/>
  <c r="D2832" i="11"/>
  <c r="D2836" i="11"/>
  <c r="D2840" i="11"/>
  <c r="D2844" i="11"/>
  <c r="D2848" i="11"/>
  <c r="D2852" i="11"/>
  <c r="D2856" i="11"/>
  <c r="D2860" i="11"/>
  <c r="D2864" i="11"/>
  <c r="D2868" i="11"/>
  <c r="D2872" i="11"/>
  <c r="D2876" i="11"/>
  <c r="D2880" i="11"/>
  <c r="D2884" i="11"/>
  <c r="D2888" i="11"/>
  <c r="D2892" i="11"/>
  <c r="D2896" i="11"/>
  <c r="D2900" i="11"/>
  <c r="D2904" i="11"/>
  <c r="D2908" i="11"/>
  <c r="D2912" i="11"/>
  <c r="D2916" i="11"/>
  <c r="D2920" i="11"/>
  <c r="D2924" i="11"/>
  <c r="D2928" i="11"/>
  <c r="D2932" i="11"/>
  <c r="D2936" i="11"/>
  <c r="D2940" i="11"/>
  <c r="D2944" i="11"/>
  <c r="D2948" i="11"/>
  <c r="D2952" i="11"/>
  <c r="D2956" i="11"/>
  <c r="D2960" i="11"/>
  <c r="D2964" i="11"/>
  <c r="D2968" i="11"/>
  <c r="D2972" i="11"/>
  <c r="D2976" i="11"/>
  <c r="D2980" i="11"/>
  <c r="D2984" i="11"/>
  <c r="D2988" i="11"/>
  <c r="D2992" i="11"/>
  <c r="D2589" i="11"/>
  <c r="D2608" i="11"/>
  <c r="D2600" i="11"/>
  <c r="D2609" i="11"/>
  <c r="D2617" i="11"/>
  <c r="D2625" i="11"/>
  <c r="D2633" i="11"/>
  <c r="D2637" i="11"/>
  <c r="D2641" i="11"/>
  <c r="D2645" i="11"/>
  <c r="D2649" i="11"/>
  <c r="D2653" i="11"/>
  <c r="D2657" i="11"/>
  <c r="D2661" i="11"/>
  <c r="D2665" i="11"/>
  <c r="D2669" i="11"/>
  <c r="D2673" i="11"/>
  <c r="D2677" i="11"/>
  <c r="D2681" i="11"/>
  <c r="D2685" i="11"/>
  <c r="D2689" i="11"/>
  <c r="D2693" i="11"/>
  <c r="D2697" i="11"/>
  <c r="D2701" i="11"/>
  <c r="D2705" i="11"/>
  <c r="D2709" i="11"/>
  <c r="D2713" i="11"/>
  <c r="D2717" i="11"/>
  <c r="D2721" i="11"/>
  <c r="D2725" i="11"/>
  <c r="D2729" i="11"/>
  <c r="D2733" i="11"/>
  <c r="D2737" i="11"/>
  <c r="D2741" i="11"/>
  <c r="D2745" i="11"/>
  <c r="D2749" i="11"/>
  <c r="D2753" i="11"/>
  <c r="D2757" i="11"/>
  <c r="D2761" i="11"/>
  <c r="D2765" i="11"/>
  <c r="D2769" i="11"/>
  <c r="D2773" i="11"/>
  <c r="D2777" i="11"/>
  <c r="D2781" i="11"/>
  <c r="D2785" i="11"/>
  <c r="D2789" i="11"/>
  <c r="D2793" i="11"/>
  <c r="D2797" i="11"/>
  <c r="D2801" i="11"/>
  <c r="D2805" i="11"/>
  <c r="D2809" i="11"/>
  <c r="D2813" i="11"/>
  <c r="D2817" i="11"/>
  <c r="D2821" i="11"/>
  <c r="D2825" i="11"/>
  <c r="D2829" i="11"/>
  <c r="D2833" i="11"/>
  <c r="D2837" i="11"/>
  <c r="D2841" i="11"/>
  <c r="D2845" i="11"/>
  <c r="D2849" i="11"/>
  <c r="D2853" i="11"/>
  <c r="D2857" i="11"/>
  <c r="D2861" i="11"/>
  <c r="D2865" i="11"/>
  <c r="D2869" i="11"/>
  <c r="D2873" i="11"/>
  <c r="D2877" i="11"/>
  <c r="D2881" i="11"/>
  <c r="D2885" i="11"/>
  <c r="D2889" i="11"/>
  <c r="D2893" i="11"/>
  <c r="D2897" i="11"/>
  <c r="D2901" i="11"/>
  <c r="D2905" i="11"/>
  <c r="D2909" i="11"/>
  <c r="D2913" i="11"/>
  <c r="D2917" i="11"/>
  <c r="D2921" i="11"/>
  <c r="D2925" i="11"/>
  <c r="D2580" i="11"/>
  <c r="D2592" i="11"/>
  <c r="D2601" i="11"/>
  <c r="D2581" i="11"/>
  <c r="D2593" i="11"/>
  <c r="D2612" i="11"/>
  <c r="D2620" i="11"/>
  <c r="D2628" i="11"/>
  <c r="D2634" i="11"/>
  <c r="D2638" i="11"/>
  <c r="D2642" i="11"/>
  <c r="D2646" i="11"/>
  <c r="D2650" i="11"/>
  <c r="D2654" i="11"/>
  <c r="D2658" i="11"/>
  <c r="D2662" i="11"/>
  <c r="D2666" i="11"/>
  <c r="D2670" i="11"/>
  <c r="D2674" i="11"/>
  <c r="D2678" i="11"/>
  <c r="D2682" i="11"/>
  <c r="D2686" i="11"/>
  <c r="D2690" i="11"/>
  <c r="D2694" i="11"/>
  <c r="D2698" i="11"/>
  <c r="D2702" i="11"/>
  <c r="D2706" i="11"/>
  <c r="D2710" i="11"/>
  <c r="D2714" i="11"/>
  <c r="D2718" i="11"/>
  <c r="D2722" i="11"/>
  <c r="D2726" i="11"/>
  <c r="D2730" i="11"/>
  <c r="D2734" i="11"/>
  <c r="D2738" i="11"/>
  <c r="D2742" i="11"/>
  <c r="D2746" i="11"/>
  <c r="D2750" i="11"/>
  <c r="D2754" i="11"/>
  <c r="D2758" i="11"/>
  <c r="D2762" i="11"/>
  <c r="D2766" i="11"/>
  <c r="D2770" i="11"/>
  <c r="D2774" i="11"/>
  <c r="D2778" i="11"/>
  <c r="D2782" i="11"/>
  <c r="D2786" i="11"/>
  <c r="D2790" i="11"/>
  <c r="D2794" i="11"/>
  <c r="D2798" i="11"/>
  <c r="D2802" i="11"/>
  <c r="D2806" i="11"/>
  <c r="D2810" i="11"/>
  <c r="D2814" i="11"/>
  <c r="D2818" i="11"/>
  <c r="D2822" i="11"/>
  <c r="D2826" i="11"/>
  <c r="D2830" i="11"/>
  <c r="D2834" i="11"/>
  <c r="D2838" i="11"/>
  <c r="D2842" i="11"/>
  <c r="D2846" i="11"/>
  <c r="D2850" i="11"/>
  <c r="D2854" i="11"/>
  <c r="D2858" i="11"/>
  <c r="D2862" i="11"/>
  <c r="D2866" i="11"/>
  <c r="D2870" i="11"/>
  <c r="D2874" i="11"/>
  <c r="D2878" i="11"/>
  <c r="D2882" i="11"/>
  <c r="D2886" i="11"/>
  <c r="D2890" i="11"/>
  <c r="D2894" i="11"/>
  <c r="D2584" i="11"/>
  <c r="D2604" i="11"/>
  <c r="D2937" i="11"/>
  <c r="D2999" i="11"/>
  <c r="D3003" i="11"/>
  <c r="D3007" i="11"/>
  <c r="D3011" i="11"/>
  <c r="D3015" i="11"/>
  <c r="D3019" i="11"/>
  <c r="D3023" i="11"/>
  <c r="D3027" i="11"/>
  <c r="D3031" i="11"/>
  <c r="D3035" i="11"/>
  <c r="D3039" i="11"/>
  <c r="D3043" i="11"/>
  <c r="D3047" i="11"/>
  <c r="D3051" i="11"/>
  <c r="D3055" i="11"/>
  <c r="D3059" i="11"/>
  <c r="D3063" i="11"/>
  <c r="D3067" i="11"/>
  <c r="D3071" i="11"/>
  <c r="D3075" i="11"/>
  <c r="D3079" i="11"/>
  <c r="D3083" i="11"/>
  <c r="D3087" i="11"/>
  <c r="D3091" i="11"/>
  <c r="D3095" i="11"/>
  <c r="D3099" i="11"/>
  <c r="D3103" i="11"/>
  <c r="D3107" i="11"/>
  <c r="D3111" i="11"/>
  <c r="D3115" i="11"/>
  <c r="D3119" i="11"/>
  <c r="D3123" i="11"/>
  <c r="D3127" i="11"/>
  <c r="D3131" i="11"/>
  <c r="D3135" i="11"/>
  <c r="D3139" i="11"/>
  <c r="D3143" i="11"/>
  <c r="D3147" i="11"/>
  <c r="D3151" i="11"/>
  <c r="D3155" i="11"/>
  <c r="D3159" i="11"/>
  <c r="D3163" i="11"/>
  <c r="D3167" i="11"/>
  <c r="D3171" i="11"/>
  <c r="D3175" i="11"/>
  <c r="D3179" i="11"/>
  <c r="D3183" i="11"/>
  <c r="D3187" i="11"/>
  <c r="D3191" i="11"/>
  <c r="D3195" i="11"/>
  <c r="D3199" i="11"/>
  <c r="D3203" i="11"/>
  <c r="D3207" i="11"/>
  <c r="D3211" i="11"/>
  <c r="D3215" i="11"/>
  <c r="D3219" i="11"/>
  <c r="D3223" i="11"/>
  <c r="D3227" i="11"/>
  <c r="D3231" i="11"/>
  <c r="D3235" i="11"/>
  <c r="D3239" i="11"/>
  <c r="D3243" i="11"/>
  <c r="D3247" i="11"/>
  <c r="D3251" i="11"/>
  <c r="D3255" i="11"/>
  <c r="D3259" i="11"/>
  <c r="D3263" i="11"/>
  <c r="D3267" i="11"/>
  <c r="D3271" i="11"/>
  <c r="D3275" i="11"/>
  <c r="D3279" i="11"/>
  <c r="D3283" i="11"/>
  <c r="D3287" i="11"/>
  <c r="D3291" i="11"/>
  <c r="D3295" i="11"/>
  <c r="D3299" i="11"/>
  <c r="D3303" i="11"/>
  <c r="D3307" i="11"/>
  <c r="D3311" i="11"/>
  <c r="D3315" i="11"/>
  <c r="D3319" i="11"/>
  <c r="D3323" i="11"/>
  <c r="D3327" i="11"/>
  <c r="D3331" i="11"/>
  <c r="D3335" i="11"/>
  <c r="D3339" i="11"/>
  <c r="D3343" i="11"/>
  <c r="D3347" i="11"/>
  <c r="D2914" i="11"/>
  <c r="D2938" i="11"/>
  <c r="D2918" i="11"/>
  <c r="D2949" i="11"/>
  <c r="D2957" i="11"/>
  <c r="D2965" i="11"/>
  <c r="D2973" i="11"/>
  <c r="D2981" i="11"/>
  <c r="D2989" i="11"/>
  <c r="D2996" i="11"/>
  <c r="D3000" i="11"/>
  <c r="D3004" i="11"/>
  <c r="D3008" i="11"/>
  <c r="D3012" i="11"/>
  <c r="D3016" i="11"/>
  <c r="D3020" i="11"/>
  <c r="D3024" i="11"/>
  <c r="D3028" i="11"/>
  <c r="D3032" i="11"/>
  <c r="D3036" i="11"/>
  <c r="D3040" i="11"/>
  <c r="D3044" i="11"/>
  <c r="D3048" i="11"/>
  <c r="D3052" i="11"/>
  <c r="D3056" i="11"/>
  <c r="D3060" i="11"/>
  <c r="D3064" i="11"/>
  <c r="D3068" i="11"/>
  <c r="D3072" i="11"/>
  <c r="D3076" i="11"/>
  <c r="D3080" i="11"/>
  <c r="D3084" i="11"/>
  <c r="D3088" i="11"/>
  <c r="D3092" i="11"/>
  <c r="D3096" i="11"/>
  <c r="D3100" i="11"/>
  <c r="D3104" i="11"/>
  <c r="D3108" i="11"/>
  <c r="D3112" i="11"/>
  <c r="D3116" i="11"/>
  <c r="D3120" i="11"/>
  <c r="D3124" i="11"/>
  <c r="D3128" i="11"/>
  <c r="D3132" i="11"/>
  <c r="D3136" i="11"/>
  <c r="D3140" i="11"/>
  <c r="D3144" i="11"/>
  <c r="D3148" i="11"/>
  <c r="D3152" i="11"/>
  <c r="D3156" i="11"/>
  <c r="D3160" i="11"/>
  <c r="D3164" i="11"/>
  <c r="D3168" i="11"/>
  <c r="D3172" i="11"/>
  <c r="D3176" i="11"/>
  <c r="D3180" i="11"/>
  <c r="D3184" i="11"/>
  <c r="D3188" i="11"/>
  <c r="D3192" i="11"/>
  <c r="D3196" i="11"/>
  <c r="D3200" i="11"/>
  <c r="D3204" i="11"/>
  <c r="D3208" i="11"/>
  <c r="D3212" i="11"/>
  <c r="D3216" i="11"/>
  <c r="D3220" i="11"/>
  <c r="D3224" i="11"/>
  <c r="D3228" i="11"/>
  <c r="D3232" i="11"/>
  <c r="D3236" i="11"/>
  <c r="D3240" i="11"/>
  <c r="D3244" i="11"/>
  <c r="D3248" i="11"/>
  <c r="D3252" i="11"/>
  <c r="D3256" i="11"/>
  <c r="D3260" i="11"/>
  <c r="D3264" i="11"/>
  <c r="D3268" i="11"/>
  <c r="D3272" i="11"/>
  <c r="D3276" i="11"/>
  <c r="D3280" i="11"/>
  <c r="D3284" i="11"/>
  <c r="D3288" i="11"/>
  <c r="D3292" i="11"/>
  <c r="D3296" i="11"/>
  <c r="D3300" i="11"/>
  <c r="D3304" i="11"/>
  <c r="D3308" i="11"/>
  <c r="D3312" i="11"/>
  <c r="D3316" i="11"/>
  <c r="D3320" i="11"/>
  <c r="D3324" i="11"/>
  <c r="D3328" i="11"/>
  <c r="D3332" i="11"/>
  <c r="D3336" i="11"/>
  <c r="D3340" i="11"/>
  <c r="D3344" i="11"/>
  <c r="D3348" i="11"/>
  <c r="D2922" i="11"/>
  <c r="D2941" i="11"/>
  <c r="D2926" i="11"/>
  <c r="D2950" i="11"/>
  <c r="D2958" i="11"/>
  <c r="D2966" i="11"/>
  <c r="D2974" i="11"/>
  <c r="D2982" i="11"/>
  <c r="D2990" i="11"/>
  <c r="D2929" i="11"/>
  <c r="D2942" i="11"/>
  <c r="D2997" i="11"/>
  <c r="D3001" i="11"/>
  <c r="D3005" i="11"/>
  <c r="D3009" i="11"/>
  <c r="D3013" i="11"/>
  <c r="D3017" i="11"/>
  <c r="D3021" i="11"/>
  <c r="D3025" i="11"/>
  <c r="D3029" i="11"/>
  <c r="D3033" i="11"/>
  <c r="D3037" i="11"/>
  <c r="D3041" i="11"/>
  <c r="D3045" i="11"/>
  <c r="D3049" i="11"/>
  <c r="D3053" i="11"/>
  <c r="D3057" i="11"/>
  <c r="D3061" i="11"/>
  <c r="D3065" i="11"/>
  <c r="D3069" i="11"/>
  <c r="D3073" i="11"/>
  <c r="D3077" i="11"/>
  <c r="D3081" i="11"/>
  <c r="D3085" i="11"/>
  <c r="D3089" i="11"/>
  <c r="D3093" i="11"/>
  <c r="D3097" i="11"/>
  <c r="D3101" i="11"/>
  <c r="D3105" i="11"/>
  <c r="D3109" i="11"/>
  <c r="D3113" i="11"/>
  <c r="D3117" i="11"/>
  <c r="D3121" i="11"/>
  <c r="D3125" i="11"/>
  <c r="D3129" i="11"/>
  <c r="D3133" i="11"/>
  <c r="D3137" i="11"/>
  <c r="D3141" i="11"/>
  <c r="D3145" i="11"/>
  <c r="D3149" i="11"/>
  <c r="D3153" i="11"/>
  <c r="D3157" i="11"/>
  <c r="D3161" i="11"/>
  <c r="D3165" i="11"/>
  <c r="D3169" i="11"/>
  <c r="D3173" i="11"/>
  <c r="D3177" i="11"/>
  <c r="D3181" i="11"/>
  <c r="D3185" i="11"/>
  <c r="D3189" i="11"/>
  <c r="D3193" i="11"/>
  <c r="D3197" i="11"/>
  <c r="D3201" i="11"/>
  <c r="D3205" i="11"/>
  <c r="D3209" i="11"/>
  <c r="D3213" i="11"/>
  <c r="D3217" i="11"/>
  <c r="D3221" i="11"/>
  <c r="D3225" i="11"/>
  <c r="D3229" i="11"/>
  <c r="D3233" i="11"/>
  <c r="D3237" i="11"/>
  <c r="D3241" i="11"/>
  <c r="D3245" i="11"/>
  <c r="D3249" i="11"/>
  <c r="D3253" i="11"/>
  <c r="D3257" i="11"/>
  <c r="D3261" i="11"/>
  <c r="D3265" i="11"/>
  <c r="D3269" i="11"/>
  <c r="D3273" i="11"/>
  <c r="D3277" i="11"/>
  <c r="D3281" i="11"/>
  <c r="D3285" i="11"/>
  <c r="D3289" i="11"/>
  <c r="D3293" i="11"/>
  <c r="D3297" i="11"/>
  <c r="D2898" i="11"/>
  <c r="D2930" i="11"/>
  <c r="D2902" i="11"/>
  <c r="D2933" i="11"/>
  <c r="D2953" i="11"/>
  <c r="D2961" i="11"/>
  <c r="D2969" i="11"/>
  <c r="D2977" i="11"/>
  <c r="D2985" i="11"/>
  <c r="D2993" i="11"/>
  <c r="D2945" i="11"/>
  <c r="D2998" i="11"/>
  <c r="D3002" i="11"/>
  <c r="D3006" i="11"/>
  <c r="D3010" i="11"/>
  <c r="D3014" i="11"/>
  <c r="D3018" i="11"/>
  <c r="D3022" i="11"/>
  <c r="D3026" i="11"/>
  <c r="D3030" i="11"/>
  <c r="D3034" i="11"/>
  <c r="D3038" i="11"/>
  <c r="D3042" i="11"/>
  <c r="D3046" i="11"/>
  <c r="D3050" i="11"/>
  <c r="D3054" i="11"/>
  <c r="D3058" i="11"/>
  <c r="D3062" i="11"/>
  <c r="D3066" i="11"/>
  <c r="D3070" i="11"/>
  <c r="D3074" i="11"/>
  <c r="D3078" i="11"/>
  <c r="D3082" i="11"/>
  <c r="D3086" i="11"/>
  <c r="D3090" i="11"/>
  <c r="D3094" i="11"/>
  <c r="D3098" i="11"/>
  <c r="D3102" i="11"/>
  <c r="D3106" i="11"/>
  <c r="D3110" i="11"/>
  <c r="D3114" i="11"/>
  <c r="D3118" i="11"/>
  <c r="D3122" i="11"/>
  <c r="D3126" i="11"/>
  <c r="D3130" i="11"/>
  <c r="D3134" i="11"/>
  <c r="D3138" i="11"/>
  <c r="D3142" i="11"/>
  <c r="D3146" i="11"/>
  <c r="D3150" i="11"/>
  <c r="D3154" i="11"/>
  <c r="D3158" i="11"/>
  <c r="D3162" i="11"/>
  <c r="D3166" i="11"/>
  <c r="D3170" i="11"/>
  <c r="D3174" i="11"/>
  <c r="D3178" i="11"/>
  <c r="D3182" i="11"/>
  <c r="D3186" i="11"/>
  <c r="D3190" i="11"/>
  <c r="D3194" i="11"/>
  <c r="D3198" i="11"/>
  <c r="D3202" i="11"/>
  <c r="D3206" i="11"/>
  <c r="D3210" i="11"/>
  <c r="D3214" i="11"/>
  <c r="D3218" i="11"/>
  <c r="D3222" i="11"/>
  <c r="D3226" i="11"/>
  <c r="D3230" i="11"/>
  <c r="D3234" i="11"/>
  <c r="D3238" i="11"/>
  <c r="D3242" i="11"/>
  <c r="D3246" i="11"/>
  <c r="D3250" i="11"/>
  <c r="D3254" i="11"/>
  <c r="D3258" i="11"/>
  <c r="D3262" i="11"/>
  <c r="D3266" i="11"/>
  <c r="D3270" i="11"/>
  <c r="D3274" i="11"/>
  <c r="D3278" i="11"/>
  <c r="D3282" i="11"/>
  <c r="D3286" i="11"/>
  <c r="D3290" i="11"/>
  <c r="D3294" i="11"/>
  <c r="D3298" i="11"/>
  <c r="D3302" i="11"/>
  <c r="D3306" i="11"/>
  <c r="D3310" i="11"/>
  <c r="D2906" i="11"/>
  <c r="D2934" i="11"/>
  <c r="D2910" i="11"/>
  <c r="D2946" i="11"/>
  <c r="D2954" i="11"/>
  <c r="D2962" i="11"/>
  <c r="D2970" i="11"/>
  <c r="D2978" i="11"/>
  <c r="D2986" i="11"/>
  <c r="D2994" i="11"/>
  <c r="D3305" i="11"/>
  <c r="D3333" i="11"/>
  <c r="D3341" i="11"/>
  <c r="D3349" i="11"/>
  <c r="D3353" i="11"/>
  <c r="D3357" i="11"/>
  <c r="D3361" i="11"/>
  <c r="D3365" i="11"/>
  <c r="D3369" i="11"/>
  <c r="D3373" i="11"/>
  <c r="D3377" i="11"/>
  <c r="D3381" i="11"/>
  <c r="D3385" i="11"/>
  <c r="D3389" i="11"/>
  <c r="D3393" i="11"/>
  <c r="D3397" i="11"/>
  <c r="D3401" i="11"/>
  <c r="D3405" i="11"/>
  <c r="D3409" i="11"/>
  <c r="D3413" i="11"/>
  <c r="D3417" i="11"/>
  <c r="D3421" i="11"/>
  <c r="D3425" i="11"/>
  <c r="D3429" i="11"/>
  <c r="D3433" i="11"/>
  <c r="D3437" i="11"/>
  <c r="D3441" i="11"/>
  <c r="D3445" i="11"/>
  <c r="D3449" i="11"/>
  <c r="D3453" i="11"/>
  <c r="D3457" i="11"/>
  <c r="D3461" i="11"/>
  <c r="D3465" i="11"/>
  <c r="D3469" i="11"/>
  <c r="D3473" i="11"/>
  <c r="D3477" i="11"/>
  <c r="D3481" i="11"/>
  <c r="D3485" i="11"/>
  <c r="D3489" i="11"/>
  <c r="D3493" i="11"/>
  <c r="D3497" i="11"/>
  <c r="D3501" i="11"/>
  <c r="D3505" i="11"/>
  <c r="D3509" i="11"/>
  <c r="D3513" i="11"/>
  <c r="D3517" i="11"/>
  <c r="D3521" i="11"/>
  <c r="D3525" i="11"/>
  <c r="D3529" i="11"/>
  <c r="D3533" i="11"/>
  <c r="D3537" i="11"/>
  <c r="D3541" i="11"/>
  <c r="D3545" i="11"/>
  <c r="D3549" i="11"/>
  <c r="D3553" i="11"/>
  <c r="D3557" i="11"/>
  <c r="D3561" i="11"/>
  <c r="D3565" i="11"/>
  <c r="D3569" i="11"/>
  <c r="D3573" i="11"/>
  <c r="D3577" i="11"/>
  <c r="D3581" i="11"/>
  <c r="D3585" i="11"/>
  <c r="D3589" i="11"/>
  <c r="D3593" i="11"/>
  <c r="D3597" i="11"/>
  <c r="D3601" i="11"/>
  <c r="D3605" i="11"/>
  <c r="D3609" i="11"/>
  <c r="D3613" i="11"/>
  <c r="D3617" i="11"/>
  <c r="D3621" i="11"/>
  <c r="D3625" i="11"/>
  <c r="D3629" i="11"/>
  <c r="D3633" i="11"/>
  <c r="D3637" i="11"/>
  <c r="D3641" i="11"/>
  <c r="D3645" i="11"/>
  <c r="D3649" i="11"/>
  <c r="D3653" i="11"/>
  <c r="D3657" i="11"/>
  <c r="D3661" i="11"/>
  <c r="D3665" i="11"/>
  <c r="D3669" i="11"/>
  <c r="D3673" i="11"/>
  <c r="D3677" i="11"/>
  <c r="D3681" i="11"/>
  <c r="D3685" i="11"/>
  <c r="D3689" i="11"/>
  <c r="D3325" i="11"/>
  <c r="D3317" i="11"/>
  <c r="D3326" i="11"/>
  <c r="D3334" i="11"/>
  <c r="D3342" i="11"/>
  <c r="D3350" i="11"/>
  <c r="D3354" i="11"/>
  <c r="D3358" i="11"/>
  <c r="D3362" i="11"/>
  <c r="D3366" i="11"/>
  <c r="D3370" i="11"/>
  <c r="D3374" i="11"/>
  <c r="D3378" i="11"/>
  <c r="D3382" i="11"/>
  <c r="D3386" i="11"/>
  <c r="D3390" i="11"/>
  <c r="D3394" i="11"/>
  <c r="D3398" i="11"/>
  <c r="D3402" i="11"/>
  <c r="D3406" i="11"/>
  <c r="D3410" i="11"/>
  <c r="D3414" i="11"/>
  <c r="D3418" i="11"/>
  <c r="D3422" i="11"/>
  <c r="D3426" i="11"/>
  <c r="D3430" i="11"/>
  <c r="D3434" i="11"/>
  <c r="D3438" i="11"/>
  <c r="D3442" i="11"/>
  <c r="D3446" i="11"/>
  <c r="D3450" i="11"/>
  <c r="D3454" i="11"/>
  <c r="D3458" i="11"/>
  <c r="D3462" i="11"/>
  <c r="D3466" i="11"/>
  <c r="D3470" i="11"/>
  <c r="D3474" i="11"/>
  <c r="D3478" i="11"/>
  <c r="D3482" i="11"/>
  <c r="D3486" i="11"/>
  <c r="D3490" i="11"/>
  <c r="D3494" i="11"/>
  <c r="D3498" i="11"/>
  <c r="D3502" i="11"/>
  <c r="D3506" i="11"/>
  <c r="D3510" i="11"/>
  <c r="D3514" i="11"/>
  <c r="D3518" i="11"/>
  <c r="D3522" i="11"/>
  <c r="D3526" i="11"/>
  <c r="D3530" i="11"/>
  <c r="D3534" i="11"/>
  <c r="D3538" i="11"/>
  <c r="D3542" i="11"/>
  <c r="D3546" i="11"/>
  <c r="D3550" i="11"/>
  <c r="D3554" i="11"/>
  <c r="D3558" i="11"/>
  <c r="D3562" i="11"/>
  <c r="D3566" i="11"/>
  <c r="D3570" i="11"/>
  <c r="D3574" i="11"/>
  <c r="D3578" i="11"/>
  <c r="D3582" i="11"/>
  <c r="D3586" i="11"/>
  <c r="D3590" i="11"/>
  <c r="D3594" i="11"/>
  <c r="D3598" i="11"/>
  <c r="D3602" i="11"/>
  <c r="D3606" i="11"/>
  <c r="D3610" i="11"/>
  <c r="D3614" i="11"/>
  <c r="D3618" i="11"/>
  <c r="D3622" i="11"/>
  <c r="D3626" i="11"/>
  <c r="D3630" i="11"/>
  <c r="D3634" i="11"/>
  <c r="D3638" i="11"/>
  <c r="D3642" i="11"/>
  <c r="D3646" i="11"/>
  <c r="D3650" i="11"/>
  <c r="D3654" i="11"/>
  <c r="D3658" i="11"/>
  <c r="D3662" i="11"/>
  <c r="D3666" i="11"/>
  <c r="D3670" i="11"/>
  <c r="D3674" i="11"/>
  <c r="D3678" i="11"/>
  <c r="D3682" i="11"/>
  <c r="D3686" i="11"/>
  <c r="D3690" i="11"/>
  <c r="D3309" i="11"/>
  <c r="D3318" i="11"/>
  <c r="D3329" i="11"/>
  <c r="D3337" i="11"/>
  <c r="D3345" i="11"/>
  <c r="D3351" i="11"/>
  <c r="D3355" i="11"/>
  <c r="D3359" i="11"/>
  <c r="D3363" i="11"/>
  <c r="D3367" i="11"/>
  <c r="D3371" i="11"/>
  <c r="D3375" i="11"/>
  <c r="D3379" i="11"/>
  <c r="D3383" i="11"/>
  <c r="D3387" i="11"/>
  <c r="D3391" i="11"/>
  <c r="D3395" i="11"/>
  <c r="D3399" i="11"/>
  <c r="D3403" i="11"/>
  <c r="D3407" i="11"/>
  <c r="D3411" i="11"/>
  <c r="D3415" i="11"/>
  <c r="D3419" i="11"/>
  <c r="D3423" i="11"/>
  <c r="D3427" i="11"/>
  <c r="D3431" i="11"/>
  <c r="D3435" i="11"/>
  <c r="D3439" i="11"/>
  <c r="D3443" i="11"/>
  <c r="D3447" i="11"/>
  <c r="D3451" i="11"/>
  <c r="D3455" i="11"/>
  <c r="D3459" i="11"/>
  <c r="D3463" i="11"/>
  <c r="D3467" i="11"/>
  <c r="D3471" i="11"/>
  <c r="D3475" i="11"/>
  <c r="D3479" i="11"/>
  <c r="D3483" i="11"/>
  <c r="D3487" i="11"/>
  <c r="D3491" i="11"/>
  <c r="D3495" i="11"/>
  <c r="D3499" i="11"/>
  <c r="D3503" i="11"/>
  <c r="D3507" i="11"/>
  <c r="D3511" i="11"/>
  <c r="D3515" i="11"/>
  <c r="D3519" i="11"/>
  <c r="D3523" i="11"/>
  <c r="D3527" i="11"/>
  <c r="D3531" i="11"/>
  <c r="D3535" i="11"/>
  <c r="D3539" i="11"/>
  <c r="D3543" i="11"/>
  <c r="D3547" i="11"/>
  <c r="D3551" i="11"/>
  <c r="D3555" i="11"/>
  <c r="D3559" i="11"/>
  <c r="D3563" i="11"/>
  <c r="D3567" i="11"/>
  <c r="D3571" i="11"/>
  <c r="D3575" i="11"/>
  <c r="D3579" i="11"/>
  <c r="D3583" i="11"/>
  <c r="D3587" i="11"/>
  <c r="D3591" i="11"/>
  <c r="D3595" i="11"/>
  <c r="D3599" i="11"/>
  <c r="D3603" i="11"/>
  <c r="D3607" i="11"/>
  <c r="D3611" i="11"/>
  <c r="D3615" i="11"/>
  <c r="D3619" i="11"/>
  <c r="D3623" i="11"/>
  <c r="D3627" i="11"/>
  <c r="D3631" i="11"/>
  <c r="D3635" i="11"/>
  <c r="D3639" i="11"/>
  <c r="D3321" i="11"/>
  <c r="D3301" i="11"/>
  <c r="D3313" i="11"/>
  <c r="D3330" i="11"/>
  <c r="D3338" i="11"/>
  <c r="D3346" i="11"/>
  <c r="D3352" i="11"/>
  <c r="D3356" i="11"/>
  <c r="D3360" i="11"/>
  <c r="D3364" i="11"/>
  <c r="D3368" i="11"/>
  <c r="D3372" i="11"/>
  <c r="D3376" i="11"/>
  <c r="D3380" i="11"/>
  <c r="D3384" i="11"/>
  <c r="D3388" i="11"/>
  <c r="D3392" i="11"/>
  <c r="D3396" i="11"/>
  <c r="D3400" i="11"/>
  <c r="D3404" i="11"/>
  <c r="D3408" i="11"/>
  <c r="D3412" i="11"/>
  <c r="D3416" i="11"/>
  <c r="D3420" i="11"/>
  <c r="D3424" i="11"/>
  <c r="D3428" i="11"/>
  <c r="D3432" i="11"/>
  <c r="D3436" i="11"/>
  <c r="D3440" i="11"/>
  <c r="D3444" i="11"/>
  <c r="D3448" i="11"/>
  <c r="D3452" i="11"/>
  <c r="D3456" i="11"/>
  <c r="D3460" i="11"/>
  <c r="D3464" i="11"/>
  <c r="D3468" i="11"/>
  <c r="D3472" i="11"/>
  <c r="D3476" i="11"/>
  <c r="D3480" i="11"/>
  <c r="D3484" i="11"/>
  <c r="D3488" i="11"/>
  <c r="D3492" i="11"/>
  <c r="D3496" i="11"/>
  <c r="D3500" i="11"/>
  <c r="D3504" i="11"/>
  <c r="D3508" i="11"/>
  <c r="D3512" i="11"/>
  <c r="D3516" i="11"/>
  <c r="D3520" i="11"/>
  <c r="D3524" i="11"/>
  <c r="D3528" i="11"/>
  <c r="D3532" i="11"/>
  <c r="D3536" i="11"/>
  <c r="D3540" i="11"/>
  <c r="D3544" i="11"/>
  <c r="D3548" i="11"/>
  <c r="D3552" i="11"/>
  <c r="D3556" i="11"/>
  <c r="D3560" i="11"/>
  <c r="D3564" i="11"/>
  <c r="D3568" i="11"/>
  <c r="D3572" i="11"/>
  <c r="D3576" i="11"/>
  <c r="D3580" i="11"/>
  <c r="D3584" i="11"/>
  <c r="D3588" i="11"/>
  <c r="D3592" i="11"/>
  <c r="D3596" i="11"/>
  <c r="D3600" i="11"/>
  <c r="D3604" i="11"/>
  <c r="D3608" i="11"/>
  <c r="D3612" i="11"/>
  <c r="D3616" i="11"/>
  <c r="D3620" i="11"/>
  <c r="D3624" i="11"/>
  <c r="D3628" i="11"/>
  <c r="D3632" i="11"/>
  <c r="D3636" i="11"/>
  <c r="D3640" i="11"/>
  <c r="D3322" i="11"/>
  <c r="D3314" i="11"/>
  <c r="D3652" i="11"/>
  <c r="D3663" i="11"/>
  <c r="D3671" i="11"/>
  <c r="D3692" i="11"/>
  <c r="D3696" i="11"/>
  <c r="D3700" i="11"/>
  <c r="D3704" i="11"/>
  <c r="D3708" i="11"/>
  <c r="D3712" i="11"/>
  <c r="D3716" i="11"/>
  <c r="D3720" i="11"/>
  <c r="D3724" i="11"/>
  <c r="D3728" i="11"/>
  <c r="D3732" i="11"/>
  <c r="D3736" i="11"/>
  <c r="D3740" i="11"/>
  <c r="D3744" i="11"/>
  <c r="D3748" i="11"/>
  <c r="D3752" i="11"/>
  <c r="D3756" i="11"/>
  <c r="D3760" i="11"/>
  <c r="D3764" i="11"/>
  <c r="D3768" i="11"/>
  <c r="D3772" i="11"/>
  <c r="D3776" i="11"/>
  <c r="D3780" i="11"/>
  <c r="D3784" i="11"/>
  <c r="D3788" i="11"/>
  <c r="D3792" i="11"/>
  <c r="D3796" i="11"/>
  <c r="D3800" i="11"/>
  <c r="D3804" i="11"/>
  <c r="D3808" i="11"/>
  <c r="D3812" i="11"/>
  <c r="D3816" i="11"/>
  <c r="D3820" i="11"/>
  <c r="D3824" i="11"/>
  <c r="D3828" i="11"/>
  <c r="D3832" i="11"/>
  <c r="D3836" i="11"/>
  <c r="D3840" i="11"/>
  <c r="D3844" i="11"/>
  <c r="D3848" i="11"/>
  <c r="D3852" i="11"/>
  <c r="D3856" i="11"/>
  <c r="D3860" i="11"/>
  <c r="D3864" i="11"/>
  <c r="D3868" i="11"/>
  <c r="D3872" i="11"/>
  <c r="D3876" i="11"/>
  <c r="D3880" i="11"/>
  <c r="D3884" i="11"/>
  <c r="D3888" i="11"/>
  <c r="D3892" i="11"/>
  <c r="D3896" i="11"/>
  <c r="D3900" i="11"/>
  <c r="D3904" i="11"/>
  <c r="D3908" i="11"/>
  <c r="D3912" i="11"/>
  <c r="D3916" i="11"/>
  <c r="D3920" i="11"/>
  <c r="D3924" i="11"/>
  <c r="D3928" i="11"/>
  <c r="D3932" i="11"/>
  <c r="D3936" i="11"/>
  <c r="D3940" i="11"/>
  <c r="D3944" i="11"/>
  <c r="D3948" i="11"/>
  <c r="D3952" i="11"/>
  <c r="D3956" i="11"/>
  <c r="D3960" i="11"/>
  <c r="D3964" i="11"/>
  <c r="D3968" i="11"/>
  <c r="D3972" i="11"/>
  <c r="D3976" i="11"/>
  <c r="D3980" i="11"/>
  <c r="D3984" i="11"/>
  <c r="D3988" i="11"/>
  <c r="D3992" i="11"/>
  <c r="D3996" i="11"/>
  <c r="D4000" i="11"/>
  <c r="D4004" i="11"/>
  <c r="D4008" i="11"/>
  <c r="D4012" i="11"/>
  <c r="D4016" i="11"/>
  <c r="D4020" i="11"/>
  <c r="D4024" i="11"/>
  <c r="D4028" i="11"/>
  <c r="D4032" i="11"/>
  <c r="D4036" i="11"/>
  <c r="D4040" i="11"/>
  <c r="D4044" i="11"/>
  <c r="D4048" i="11"/>
  <c r="D4052" i="11"/>
  <c r="D4056" i="11"/>
  <c r="D4060" i="11"/>
  <c r="D4064" i="11"/>
  <c r="D4068" i="11"/>
  <c r="D3679" i="11"/>
  <c r="D3643" i="11"/>
  <c r="D3655" i="11"/>
  <c r="D3687" i="11"/>
  <c r="D3664" i="11"/>
  <c r="D3672" i="11"/>
  <c r="D3693" i="11"/>
  <c r="D3697" i="11"/>
  <c r="D3701" i="11"/>
  <c r="D3705" i="11"/>
  <c r="D3709" i="11"/>
  <c r="D3713" i="11"/>
  <c r="D3717" i="11"/>
  <c r="D3721" i="11"/>
  <c r="D3725" i="11"/>
  <c r="D3729" i="11"/>
  <c r="D3733" i="11"/>
  <c r="D3737" i="11"/>
  <c r="D3741" i="11"/>
  <c r="D3745" i="11"/>
  <c r="D3749" i="11"/>
  <c r="D3753" i="11"/>
  <c r="D3757" i="11"/>
  <c r="D3761" i="11"/>
  <c r="D3765" i="11"/>
  <c r="D3769" i="11"/>
  <c r="D3773" i="11"/>
  <c r="D3777" i="11"/>
  <c r="D3781" i="11"/>
  <c r="D3785" i="11"/>
  <c r="D3789" i="11"/>
  <c r="D3793" i="11"/>
  <c r="D3797" i="11"/>
  <c r="D3801" i="11"/>
  <c r="D3805" i="11"/>
  <c r="D3809" i="11"/>
  <c r="D3813" i="11"/>
  <c r="D3817" i="11"/>
  <c r="D3821" i="11"/>
  <c r="D3825" i="11"/>
  <c r="D3829" i="11"/>
  <c r="D3833" i="11"/>
  <c r="D3837" i="11"/>
  <c r="D3841" i="11"/>
  <c r="D3845" i="11"/>
  <c r="D3849" i="11"/>
  <c r="D3853" i="11"/>
  <c r="D3857" i="11"/>
  <c r="D3861" i="11"/>
  <c r="D3865" i="11"/>
  <c r="D3869" i="11"/>
  <c r="D3873" i="11"/>
  <c r="D3877" i="11"/>
  <c r="D3881" i="11"/>
  <c r="D3885" i="11"/>
  <c r="D3889" i="11"/>
  <c r="D3893" i="11"/>
  <c r="D3897" i="11"/>
  <c r="D3901" i="11"/>
  <c r="D3905" i="11"/>
  <c r="D3909" i="11"/>
  <c r="D3913" i="11"/>
  <c r="D3917" i="11"/>
  <c r="D3921" i="11"/>
  <c r="D3925" i="11"/>
  <c r="D3929" i="11"/>
  <c r="D3933" i="11"/>
  <c r="D3937" i="11"/>
  <c r="D3941" i="11"/>
  <c r="D3945" i="11"/>
  <c r="D3949" i="11"/>
  <c r="D3953" i="11"/>
  <c r="D3957" i="11"/>
  <c r="D3961" i="11"/>
  <c r="D3965" i="11"/>
  <c r="D3969" i="11"/>
  <c r="D3973" i="11"/>
  <c r="D3977" i="11"/>
  <c r="D3981" i="11"/>
  <c r="D3985" i="11"/>
  <c r="D3989" i="11"/>
  <c r="D3993" i="11"/>
  <c r="D3997" i="11"/>
  <c r="D4001" i="11"/>
  <c r="D4005" i="11"/>
  <c r="D4009" i="11"/>
  <c r="D4013" i="11"/>
  <c r="D4017" i="11"/>
  <c r="D4021" i="11"/>
  <c r="D4025" i="11"/>
  <c r="D4029" i="11"/>
  <c r="D4033" i="11"/>
  <c r="D4037" i="11"/>
  <c r="D4041" i="11"/>
  <c r="D4045" i="11"/>
  <c r="D4049" i="11"/>
  <c r="D4053" i="11"/>
  <c r="D4057" i="11"/>
  <c r="D4061" i="11"/>
  <c r="D4065" i="11"/>
  <c r="D3644" i="11"/>
  <c r="D3680" i="11"/>
  <c r="D3656" i="11"/>
  <c r="D3647" i="11"/>
  <c r="D3688" i="11"/>
  <c r="D3667" i="11"/>
  <c r="D3675" i="11"/>
  <c r="D3694" i="11"/>
  <c r="D3698" i="11"/>
  <c r="D3702" i="11"/>
  <c r="D3706" i="11"/>
  <c r="D3710" i="11"/>
  <c r="D3714" i="11"/>
  <c r="D3718" i="11"/>
  <c r="D3722" i="11"/>
  <c r="D3726" i="11"/>
  <c r="D3730" i="11"/>
  <c r="D3734" i="11"/>
  <c r="D3738" i="11"/>
  <c r="D3742" i="11"/>
  <c r="D3746" i="11"/>
  <c r="D3750" i="11"/>
  <c r="D3754" i="11"/>
  <c r="D3758" i="11"/>
  <c r="D3762" i="11"/>
  <c r="D3766" i="11"/>
  <c r="D3770" i="11"/>
  <c r="D3774" i="11"/>
  <c r="D3778" i="11"/>
  <c r="D3782" i="11"/>
  <c r="D3786" i="11"/>
  <c r="D3790" i="11"/>
  <c r="D3794" i="11"/>
  <c r="D3798" i="11"/>
  <c r="D3802" i="11"/>
  <c r="D3806" i="11"/>
  <c r="D3810" i="11"/>
  <c r="D3814" i="11"/>
  <c r="D3818" i="11"/>
  <c r="D3822" i="11"/>
  <c r="D3826" i="11"/>
  <c r="D3830" i="11"/>
  <c r="D3834" i="11"/>
  <c r="D3838" i="11"/>
  <c r="D3842" i="11"/>
  <c r="D3846" i="11"/>
  <c r="D3850" i="11"/>
  <c r="D3854" i="11"/>
  <c r="D3858" i="11"/>
  <c r="D3862" i="11"/>
  <c r="D3866" i="11"/>
  <c r="D3870" i="11"/>
  <c r="D3874" i="11"/>
  <c r="D3878" i="11"/>
  <c r="D3882" i="11"/>
  <c r="D3886" i="11"/>
  <c r="D3890" i="11"/>
  <c r="D3894" i="11"/>
  <c r="D3898" i="11"/>
  <c r="D3902" i="11"/>
  <c r="D3906" i="11"/>
  <c r="D3910" i="11"/>
  <c r="D3914" i="11"/>
  <c r="D3918" i="11"/>
  <c r="D3922" i="11"/>
  <c r="D3926" i="11"/>
  <c r="D3930" i="11"/>
  <c r="D3934" i="11"/>
  <c r="D3938" i="11"/>
  <c r="D3942" i="11"/>
  <c r="D3946" i="11"/>
  <c r="D3950" i="11"/>
  <c r="D3954" i="11"/>
  <c r="D3958" i="11"/>
  <c r="D3962" i="11"/>
  <c r="D3966" i="11"/>
  <c r="D3970" i="11"/>
  <c r="D3974" i="11"/>
  <c r="D3978" i="11"/>
  <c r="D3982" i="11"/>
  <c r="D3986" i="11"/>
  <c r="D3990" i="11"/>
  <c r="D3994" i="11"/>
  <c r="D3998" i="11"/>
  <c r="D4002" i="11"/>
  <c r="D3659" i="11"/>
  <c r="D3648" i="11"/>
  <c r="D3683" i="11"/>
  <c r="D3668" i="11"/>
  <c r="D3676" i="11"/>
  <c r="D3691" i="11"/>
  <c r="D3695" i="11"/>
  <c r="D3699" i="11"/>
  <c r="D3703" i="11"/>
  <c r="D3707" i="11"/>
  <c r="D3711" i="11"/>
  <c r="D3715" i="11"/>
  <c r="D3719" i="11"/>
  <c r="D3723" i="11"/>
  <c r="D3727" i="11"/>
  <c r="D3731" i="11"/>
  <c r="D3735" i="11"/>
  <c r="D3739" i="11"/>
  <c r="D3743" i="11"/>
  <c r="D3747" i="11"/>
  <c r="D3751" i="11"/>
  <c r="D3755" i="11"/>
  <c r="D3759" i="11"/>
  <c r="D3763" i="11"/>
  <c r="D3767" i="11"/>
  <c r="D3771" i="11"/>
  <c r="D3775" i="11"/>
  <c r="D3779" i="11"/>
  <c r="D3783" i="11"/>
  <c r="D3787" i="11"/>
  <c r="D3791" i="11"/>
  <c r="D3795" i="11"/>
  <c r="D3799" i="11"/>
  <c r="D3803" i="11"/>
  <c r="D3807" i="11"/>
  <c r="D3811" i="11"/>
  <c r="D3815" i="11"/>
  <c r="D3819" i="11"/>
  <c r="D3823" i="11"/>
  <c r="D3827" i="11"/>
  <c r="D3831" i="11"/>
  <c r="D3835" i="11"/>
  <c r="D3839" i="11"/>
  <c r="D3843" i="11"/>
  <c r="D3847" i="11"/>
  <c r="D3851" i="11"/>
  <c r="D3855" i="11"/>
  <c r="D3859" i="11"/>
  <c r="D3863" i="11"/>
  <c r="D3867" i="11"/>
  <c r="D3871" i="11"/>
  <c r="D3875" i="11"/>
  <c r="D3879" i="11"/>
  <c r="D3883" i="11"/>
  <c r="D3887" i="11"/>
  <c r="D3891" i="11"/>
  <c r="D3895" i="11"/>
  <c r="D3899" i="11"/>
  <c r="D3903" i="11"/>
  <c r="D3907" i="11"/>
  <c r="D3911" i="11"/>
  <c r="D3915" i="11"/>
  <c r="D3919" i="11"/>
  <c r="D3923" i="11"/>
  <c r="D3927" i="11"/>
  <c r="D3931" i="11"/>
  <c r="D3935" i="11"/>
  <c r="D3939" i="11"/>
  <c r="D3943" i="11"/>
  <c r="D3947" i="11"/>
  <c r="D3951" i="11"/>
  <c r="D3955" i="11"/>
  <c r="D3959" i="11"/>
  <c r="D3963" i="11"/>
  <c r="D3967" i="11"/>
  <c r="D3971" i="11"/>
  <c r="D3975" i="11"/>
  <c r="D3979" i="11"/>
  <c r="D3983" i="11"/>
  <c r="D3987" i="11"/>
  <c r="D3991" i="11"/>
  <c r="D3995" i="11"/>
  <c r="D3999" i="11"/>
  <c r="D4003" i="11"/>
  <c r="D4007" i="11"/>
  <c r="D4011" i="11"/>
  <c r="D4015" i="11"/>
  <c r="D4019" i="11"/>
  <c r="D4023" i="11"/>
  <c r="D4027" i="11"/>
  <c r="D3651" i="11"/>
  <c r="D3660" i="11"/>
  <c r="D3684" i="11"/>
  <c r="D4010" i="11"/>
  <c r="D4043" i="11"/>
  <c r="D4026" i="11"/>
  <c r="D4035" i="11"/>
  <c r="D4054" i="11"/>
  <c r="D4062" i="11"/>
  <c r="D4" i="11"/>
  <c r="D4239" i="11"/>
  <c r="D4046" i="11"/>
  <c r="D4069" i="11"/>
  <c r="D4073" i="11"/>
  <c r="D4077" i="11"/>
  <c r="D4081" i="11"/>
  <c r="D4085" i="11"/>
  <c r="D4089" i="11"/>
  <c r="D4093" i="11"/>
  <c r="D4097" i="11"/>
  <c r="D4101" i="11"/>
  <c r="D4105" i="11"/>
  <c r="D4109" i="11"/>
  <c r="D4113" i="11"/>
  <c r="D4117" i="11"/>
  <c r="D4121" i="11"/>
  <c r="D4125" i="11"/>
  <c r="D4129" i="11"/>
  <c r="D4133" i="11"/>
  <c r="D4137" i="11"/>
  <c r="D4141" i="11"/>
  <c r="D4145" i="11"/>
  <c r="D4149" i="11"/>
  <c r="D4153" i="11"/>
  <c r="D4157" i="11"/>
  <c r="D4161" i="11"/>
  <c r="D4165" i="11"/>
  <c r="D4169" i="11"/>
  <c r="D4173" i="11"/>
  <c r="D4177" i="11"/>
  <c r="D4181" i="11"/>
  <c r="D4185" i="11"/>
  <c r="D4189" i="11"/>
  <c r="D4193" i="11"/>
  <c r="D4197" i="11"/>
  <c r="D4201" i="11"/>
  <c r="D4205" i="11"/>
  <c r="D4209" i="11"/>
  <c r="D4213" i="11"/>
  <c r="D4217" i="11"/>
  <c r="D4221" i="11"/>
  <c r="D4225" i="11"/>
  <c r="D4229" i="11"/>
  <c r="D4233" i="11"/>
  <c r="D4237" i="11"/>
  <c r="D4241" i="11"/>
  <c r="D4245" i="11"/>
  <c r="D4249" i="11"/>
  <c r="D4253" i="11"/>
  <c r="D4257" i="11"/>
  <c r="D4261" i="11"/>
  <c r="D4251" i="11"/>
  <c r="D4014" i="11"/>
  <c r="D4259" i="11"/>
  <c r="D4038" i="11"/>
  <c r="D4255" i="11"/>
  <c r="D4055" i="11"/>
  <c r="D4063" i="11"/>
  <c r="D4030" i="11"/>
  <c r="D4047" i="11"/>
  <c r="D4070" i="11"/>
  <c r="D4074" i="11"/>
  <c r="D4078" i="11"/>
  <c r="D4082" i="11"/>
  <c r="D4086" i="11"/>
  <c r="D4090" i="11"/>
  <c r="D4094" i="11"/>
  <c r="D4098" i="11"/>
  <c r="D4102" i="11"/>
  <c r="D4106" i="11"/>
  <c r="D4110" i="11"/>
  <c r="D4114" i="11"/>
  <c r="D4118" i="11"/>
  <c r="D4122" i="11"/>
  <c r="D4126" i="11"/>
  <c r="D4130" i="11"/>
  <c r="D4134" i="11"/>
  <c r="D4138" i="11"/>
  <c r="D4142" i="11"/>
  <c r="D4146" i="11"/>
  <c r="D4150" i="11"/>
  <c r="D4154" i="11"/>
  <c r="D4158" i="11"/>
  <c r="D4162" i="11"/>
  <c r="D4166" i="11"/>
  <c r="D4170" i="11"/>
  <c r="D4174" i="11"/>
  <c r="D4178" i="11"/>
  <c r="D4182" i="11"/>
  <c r="D4186" i="11"/>
  <c r="D4190" i="11"/>
  <c r="D4194" i="11"/>
  <c r="D4198" i="11"/>
  <c r="D4202" i="11"/>
  <c r="D4206" i="11"/>
  <c r="D4210" i="11"/>
  <c r="D4214" i="11"/>
  <c r="D4218" i="11"/>
  <c r="D4222" i="11"/>
  <c r="D4226" i="11"/>
  <c r="D4230" i="11"/>
  <c r="D4234" i="11"/>
  <c r="D4238" i="11"/>
  <c r="D4242" i="11"/>
  <c r="D4246" i="11"/>
  <c r="D4250" i="11"/>
  <c r="D4254" i="11"/>
  <c r="D4258" i="11"/>
  <c r="D4262" i="11"/>
  <c r="D4263" i="11"/>
  <c r="D4018" i="11"/>
  <c r="D4247" i="11"/>
  <c r="D4039" i="11"/>
  <c r="D4050" i="11"/>
  <c r="D4058" i="11"/>
  <c r="D4066" i="11"/>
  <c r="D4243" i="11"/>
  <c r="D4031" i="11"/>
  <c r="D4071" i="11"/>
  <c r="D4075" i="11"/>
  <c r="D4079" i="11"/>
  <c r="D4083" i="11"/>
  <c r="D4087" i="11"/>
  <c r="D4091" i="11"/>
  <c r="D4095" i="11"/>
  <c r="D4099" i="11"/>
  <c r="D4103" i="11"/>
  <c r="D4107" i="11"/>
  <c r="D4111" i="11"/>
  <c r="D4115" i="11"/>
  <c r="D4119" i="11"/>
  <c r="D4123" i="11"/>
  <c r="D4127" i="11"/>
  <c r="D4131" i="11"/>
  <c r="D4135" i="11"/>
  <c r="D4139" i="11"/>
  <c r="D4143" i="11"/>
  <c r="D4147" i="11"/>
  <c r="D4151" i="11"/>
  <c r="D4155" i="11"/>
  <c r="D4159" i="11"/>
  <c r="D4163" i="11"/>
  <c r="D4167" i="11"/>
  <c r="D4171" i="11"/>
  <c r="D4175" i="11"/>
  <c r="D4179" i="11"/>
  <c r="D4183" i="11"/>
  <c r="D4187" i="11"/>
  <c r="D4191" i="11"/>
  <c r="D4195" i="11"/>
  <c r="D4199" i="11"/>
  <c r="D4203" i="11"/>
  <c r="D4207" i="11"/>
  <c r="D4211" i="11"/>
  <c r="D4215" i="11"/>
  <c r="D4219" i="11"/>
  <c r="D4223" i="11"/>
  <c r="D4227" i="11"/>
  <c r="D4231" i="11"/>
  <c r="D4235" i="11"/>
  <c r="D4006" i="11"/>
  <c r="D4042" i="11"/>
  <c r="D4022" i="11"/>
  <c r="D4034" i="11"/>
  <c r="D4051" i="11"/>
  <c r="D4059" i="11"/>
  <c r="D4067" i="11"/>
  <c r="D4072" i="11"/>
  <c r="D4076" i="11"/>
  <c r="D4080" i="11"/>
  <c r="D4084" i="11"/>
  <c r="D4088" i="11"/>
  <c r="D4092" i="11"/>
  <c r="D4096" i="11"/>
  <c r="D4100" i="11"/>
  <c r="D4104" i="11"/>
  <c r="D4108" i="11"/>
  <c r="D4112" i="11"/>
  <c r="D4116" i="11"/>
  <c r="D4120" i="11"/>
  <c r="D4124" i="11"/>
  <c r="D4128" i="11"/>
  <c r="D4132" i="11"/>
  <c r="D4136" i="11"/>
  <c r="D4140" i="11"/>
  <c r="D4144" i="11"/>
  <c r="D4148" i="11"/>
  <c r="D4152" i="11"/>
  <c r="D4156" i="11"/>
  <c r="D4160" i="11"/>
  <c r="D4164" i="11"/>
  <c r="D4168" i="11"/>
  <c r="D4172" i="11"/>
  <c r="D4176" i="11"/>
  <c r="D4180" i="11"/>
  <c r="D4184" i="11"/>
  <c r="D4188" i="11"/>
  <c r="D4192" i="11"/>
  <c r="D4196" i="11"/>
  <c r="D4200" i="11"/>
  <c r="D4204" i="11"/>
  <c r="D4208" i="11"/>
  <c r="D4212" i="11"/>
  <c r="D4216" i="11"/>
  <c r="D4220" i="11"/>
  <c r="D4224" i="11"/>
  <c r="D4228" i="11"/>
  <c r="D4232" i="11"/>
  <c r="D4236" i="11"/>
  <c r="D4240" i="11"/>
  <c r="D4244" i="11"/>
  <c r="D4248" i="11"/>
  <c r="D4252" i="11"/>
  <c r="D4256" i="11"/>
  <c r="D4260" i="11"/>
  <c r="E1" i="11"/>
  <c r="Q6" i="13"/>
  <c r="N6" i="13" s="1"/>
  <c r="Q10" i="13"/>
  <c r="Q18" i="13"/>
  <c r="Q22" i="13"/>
  <c r="N22" i="13" s="1"/>
  <c r="Q26" i="13"/>
  <c r="Q19" i="13"/>
  <c r="Q27" i="13"/>
  <c r="N27" i="13" s="1"/>
  <c r="Q4" i="13"/>
  <c r="Q11" i="13"/>
  <c r="N11" i="13" s="1"/>
  <c r="Q31" i="13"/>
  <c r="Q24" i="13"/>
  <c r="N24" i="13" s="1"/>
  <c r="Q9" i="13"/>
  <c r="N9" i="13" s="1"/>
  <c r="Q17" i="13"/>
  <c r="N17" i="13" s="1"/>
  <c r="Q25" i="13"/>
  <c r="N25" i="13" s="1"/>
  <c r="Q33" i="13"/>
  <c r="N33" i="13" s="1"/>
  <c r="Q14" i="13"/>
  <c r="N14" i="13" s="1"/>
  <c r="Q30" i="13"/>
  <c r="N30" i="13" s="1"/>
  <c r="Q23" i="13"/>
  <c r="N23" i="13" s="1"/>
  <c r="N19" i="13"/>
  <c r="N31" i="13"/>
  <c r="N20" i="13"/>
  <c r="N4" i="13"/>
  <c r="Q15" i="13"/>
  <c r="N15" i="13" s="1"/>
  <c r="Q21" i="13"/>
  <c r="N21" i="13" s="1"/>
  <c r="N10" i="13"/>
  <c r="Q12" i="13"/>
  <c r="N12" i="13" s="1"/>
  <c r="N16" i="13"/>
  <c r="Q7" i="13"/>
  <c r="N7" i="13" s="1"/>
  <c r="Q13" i="13"/>
  <c r="N13" i="13" s="1"/>
  <c r="N26" i="13"/>
  <c r="Q28" i="13"/>
  <c r="N28" i="13" s="1"/>
  <c r="Q8" i="13"/>
  <c r="N8" i="13" s="1"/>
  <c r="Q5" i="13"/>
  <c r="N5" i="13" s="1"/>
  <c r="N18" i="13"/>
  <c r="Q29" i="13"/>
  <c r="N29" i="13" s="1"/>
  <c r="N32" i="13"/>
  <c r="I6" i="13"/>
  <c r="I1070" i="11"/>
  <c r="I1069" i="11"/>
  <c r="I6" i="11"/>
  <c r="I361" i="11" s="1"/>
  <c r="I716" i="11" s="1"/>
  <c r="I34" i="10"/>
  <c r="I5" i="10"/>
  <c r="I6" i="10" s="1"/>
  <c r="C1" i="10"/>
  <c r="D1" i="10" s="1"/>
  <c r="I1783" i="18" l="1"/>
  <c r="A1428" i="18"/>
  <c r="A2136" i="18"/>
  <c r="I2491" i="18"/>
  <c r="I1075" i="18"/>
  <c r="A720" i="18"/>
  <c r="I2137" i="18"/>
  <c r="A1782" i="18"/>
  <c r="I1429" i="18"/>
  <c r="A1074" i="18"/>
  <c r="A2135" i="18"/>
  <c r="I2490" i="18"/>
  <c r="I13" i="18"/>
  <c r="A12" i="18"/>
  <c r="I367" i="18"/>
  <c r="I721" i="18"/>
  <c r="A366" i="18"/>
  <c r="A2844" i="18"/>
  <c r="I3199" i="18"/>
  <c r="A1075" i="16"/>
  <c r="I1430" i="16"/>
  <c r="I3199" i="16"/>
  <c r="A2844" i="16"/>
  <c r="I2138" i="16"/>
  <c r="A1783" i="16"/>
  <c r="I1784" i="16"/>
  <c r="A1429" i="16"/>
  <c r="I2491" i="16"/>
  <c r="A2136" i="16"/>
  <c r="I368" i="16"/>
  <c r="A13" i="16"/>
  <c r="I14" i="16"/>
  <c r="I1076" i="16"/>
  <c r="A721" i="16"/>
  <c r="I722" i="16"/>
  <c r="A367" i="16"/>
  <c r="I2492" i="16"/>
  <c r="A2137" i="16"/>
  <c r="A2490" i="16"/>
  <c r="I2845" i="16"/>
  <c r="O238" i="1"/>
  <c r="O238" i="10" s="1"/>
  <c r="O186" i="1"/>
  <c r="O186" i="10" s="1"/>
  <c r="O215" i="1"/>
  <c r="O215" i="10" s="1"/>
  <c r="O184" i="1"/>
  <c r="O184" i="10" s="1"/>
  <c r="O239" i="1"/>
  <c r="O239" i="10" s="1"/>
  <c r="O213" i="1"/>
  <c r="O213" i="10" s="1"/>
  <c r="O192" i="1"/>
  <c r="O192" i="10" s="1"/>
  <c r="O221" i="1"/>
  <c r="O221" i="10" s="1"/>
  <c r="O188" i="1"/>
  <c r="O188" i="10" s="1"/>
  <c r="O205" i="1"/>
  <c r="O205" i="10" s="1"/>
  <c r="O237" i="1"/>
  <c r="O237" i="10" s="1"/>
  <c r="O201" i="1"/>
  <c r="O201" i="10" s="1"/>
  <c r="O200" i="1"/>
  <c r="O200" i="10" s="1"/>
  <c r="O193" i="1"/>
  <c r="O193" i="10" s="1"/>
  <c r="H42" i="15"/>
  <c r="H72" i="15" s="1"/>
  <c r="H102" i="15" s="1"/>
  <c r="H132" i="15" s="1"/>
  <c r="H162" i="15" s="1"/>
  <c r="H192" i="15" s="1"/>
  <c r="H222" i="15" s="1"/>
  <c r="H252" i="15" s="1"/>
  <c r="H282" i="15" s="1"/>
  <c r="H312" i="15" s="1"/>
  <c r="H342" i="15" s="1"/>
  <c r="H372" i="15" s="1"/>
  <c r="H402" i="15" s="1"/>
  <c r="H432" i="15" s="1"/>
  <c r="H462" i="15" s="1"/>
  <c r="H492" i="15" s="1"/>
  <c r="H522" i="15" s="1"/>
  <c r="H13" i="15"/>
  <c r="A215" i="15"/>
  <c r="A156" i="15"/>
  <c r="A244" i="15"/>
  <c r="A127" i="15"/>
  <c r="A69" i="15"/>
  <c r="A11" i="15"/>
  <c r="A40" i="15"/>
  <c r="A98" i="15"/>
  <c r="A99" i="9"/>
  <c r="H129" i="9"/>
  <c r="A70" i="9"/>
  <c r="H100" i="9"/>
  <c r="A274" i="9"/>
  <c r="H304" i="9"/>
  <c r="A186" i="9"/>
  <c r="H216" i="9"/>
  <c r="A41" i="9"/>
  <c r="H71" i="9"/>
  <c r="H13" i="9"/>
  <c r="H42" i="9"/>
  <c r="A12" i="9"/>
  <c r="H158" i="9"/>
  <c r="A128" i="9"/>
  <c r="H187" i="9"/>
  <c r="A157" i="9"/>
  <c r="H275" i="9"/>
  <c r="A245" i="9"/>
  <c r="M259" i="1"/>
  <c r="N259" i="1"/>
  <c r="K289" i="1" s="1"/>
  <c r="L259" i="1"/>
  <c r="O259" i="1" s="1"/>
  <c r="O259" i="10" s="1"/>
  <c r="M218" i="1"/>
  <c r="N218" i="1"/>
  <c r="K248" i="1" s="1"/>
  <c r="L218" i="1"/>
  <c r="N214" i="1"/>
  <c r="K244" i="1" s="1"/>
  <c r="M214" i="1"/>
  <c r="L214" i="1"/>
  <c r="M230" i="1"/>
  <c r="N230" i="1"/>
  <c r="K260" i="1" s="1"/>
  <c r="L230" i="1"/>
  <c r="M267" i="1"/>
  <c r="L267" i="1"/>
  <c r="N267" i="1"/>
  <c r="K297" i="1" s="1"/>
  <c r="L219" i="1"/>
  <c r="M219" i="1"/>
  <c r="O219" i="1"/>
  <c r="O219" i="10" s="1"/>
  <c r="N219" i="1"/>
  <c r="K249" i="1" s="1"/>
  <c r="N268" i="1"/>
  <c r="K298" i="1" s="1"/>
  <c r="L268" i="1"/>
  <c r="O268" i="1" s="1"/>
  <c r="O268" i="10" s="1"/>
  <c r="M268" i="1"/>
  <c r="L223" i="1"/>
  <c r="O223" i="1" s="1"/>
  <c r="O223" i="10" s="1"/>
  <c r="N223" i="1"/>
  <c r="K253" i="1" s="1"/>
  <c r="M223" i="1"/>
  <c r="M231" i="1"/>
  <c r="N231" i="1"/>
  <c r="K261" i="1" s="1"/>
  <c r="L231" i="1"/>
  <c r="L263" i="1"/>
  <c r="M263" i="1"/>
  <c r="N263" i="1"/>
  <c r="K293" i="1" s="1"/>
  <c r="L235" i="1"/>
  <c r="M235" i="1"/>
  <c r="N235" i="1"/>
  <c r="K265" i="1" s="1"/>
  <c r="N262" i="1"/>
  <c r="K292" i="1" s="1"/>
  <c r="L262" i="1"/>
  <c r="O262" i="1"/>
  <c r="O262" i="10" s="1"/>
  <c r="M262" i="1"/>
  <c r="L254" i="1"/>
  <c r="M254" i="1"/>
  <c r="N254" i="1"/>
  <c r="K284" i="1" s="1"/>
  <c r="L243" i="1"/>
  <c r="M243" i="1"/>
  <c r="N243" i="1"/>
  <c r="K273" i="1" s="1"/>
  <c r="L228" i="1"/>
  <c r="M228" i="1"/>
  <c r="N228" i="1"/>
  <c r="K258" i="1" s="1"/>
  <c r="N241" i="1"/>
  <c r="K271" i="1" s="1"/>
  <c r="M241" i="1"/>
  <c r="L241" i="1"/>
  <c r="O241" i="1" s="1"/>
  <c r="O241" i="10" s="1"/>
  <c r="L216" i="1"/>
  <c r="M216" i="1"/>
  <c r="N216" i="1"/>
  <c r="K246" i="1" s="1"/>
  <c r="M269" i="1"/>
  <c r="N269" i="1"/>
  <c r="K299" i="1" s="1"/>
  <c r="L269" i="1"/>
  <c r="O269" i="1" s="1"/>
  <c r="O269" i="10" s="1"/>
  <c r="L270" i="1"/>
  <c r="O270" i="1" s="1"/>
  <c r="O270" i="10" s="1"/>
  <c r="N270" i="1"/>
  <c r="K300" i="1" s="1"/>
  <c r="M270" i="1"/>
  <c r="O211" i="1"/>
  <c r="O211" i="10" s="1"/>
  <c r="O224" i="1"/>
  <c r="O224" i="10" s="1"/>
  <c r="L266" i="1"/>
  <c r="N266" i="1"/>
  <c r="K296" i="1" s="1"/>
  <c r="M266" i="1"/>
  <c r="N302" i="1"/>
  <c r="K332" i="1" s="1"/>
  <c r="L302" i="1"/>
  <c r="M302" i="1"/>
  <c r="O217" i="1"/>
  <c r="O217" i="10" s="1"/>
  <c r="M245" i="1"/>
  <c r="L245" i="1"/>
  <c r="N245" i="1"/>
  <c r="K275" i="1" s="1"/>
  <c r="O236" i="1"/>
  <c r="O236" i="10" s="1"/>
  <c r="N222" i="1"/>
  <c r="K252" i="1" s="1"/>
  <c r="L222" i="1"/>
  <c r="O222" i="1" s="1"/>
  <c r="O222" i="10" s="1"/>
  <c r="M222" i="1"/>
  <c r="N227" i="1"/>
  <c r="K257" i="1" s="1"/>
  <c r="L227" i="1"/>
  <c r="O227" i="1" s="1"/>
  <c r="O227" i="10" s="1"/>
  <c r="M227" i="1"/>
  <c r="M247" i="1"/>
  <c r="L247" i="1"/>
  <c r="O247" i="1" s="1"/>
  <c r="O247" i="10" s="1"/>
  <c r="N247" i="1"/>
  <c r="K277" i="1" s="1"/>
  <c r="L264" i="1"/>
  <c r="N264" i="1"/>
  <c r="K294" i="1" s="1"/>
  <c r="M264" i="1"/>
  <c r="O195" i="1"/>
  <c r="O195" i="10" s="1"/>
  <c r="N226" i="1"/>
  <c r="K256" i="1" s="1"/>
  <c r="L226" i="1"/>
  <c r="M226" i="1"/>
  <c r="L225" i="1"/>
  <c r="O225" i="1" s="1"/>
  <c r="O225" i="10" s="1"/>
  <c r="M225" i="1"/>
  <c r="N225" i="1"/>
  <c r="K255" i="1" s="1"/>
  <c r="L251" i="1"/>
  <c r="O251" i="1" s="1"/>
  <c r="O251" i="10" s="1"/>
  <c r="N251" i="1"/>
  <c r="K281" i="1" s="1"/>
  <c r="M251" i="1"/>
  <c r="M220" i="1"/>
  <c r="L220" i="1"/>
  <c r="N220" i="1"/>
  <c r="K250" i="1" s="1"/>
  <c r="E7" i="11"/>
  <c r="E11" i="11"/>
  <c r="E15" i="11"/>
  <c r="E19" i="11"/>
  <c r="E23" i="11"/>
  <c r="E27" i="11"/>
  <c r="E31" i="11"/>
  <c r="E35" i="11"/>
  <c r="E39" i="11"/>
  <c r="E43" i="11"/>
  <c r="E47" i="11"/>
  <c r="E51" i="11"/>
  <c r="E55" i="11"/>
  <c r="E59" i="11"/>
  <c r="E63" i="11"/>
  <c r="E67" i="11"/>
  <c r="E71" i="11"/>
  <c r="E75" i="11"/>
  <c r="E79" i="11"/>
  <c r="E83" i="11"/>
  <c r="E87" i="11"/>
  <c r="E91" i="11"/>
  <c r="E95" i="11"/>
  <c r="E99" i="11"/>
  <c r="E103" i="11"/>
  <c r="E107" i="11"/>
  <c r="E111" i="11"/>
  <c r="E115" i="11"/>
  <c r="E119" i="11"/>
  <c r="E123" i="11"/>
  <c r="E127" i="11"/>
  <c r="E131" i="11"/>
  <c r="E135" i="11"/>
  <c r="E139" i="11"/>
  <c r="E143" i="11"/>
  <c r="E147" i="11"/>
  <c r="E151" i="11"/>
  <c r="E155" i="11"/>
  <c r="E159" i="11"/>
  <c r="E163" i="11"/>
  <c r="E167" i="11"/>
  <c r="E171" i="11"/>
  <c r="E175" i="11"/>
  <c r="E179" i="11"/>
  <c r="E183" i="11"/>
  <c r="E187" i="11"/>
  <c r="E191" i="11"/>
  <c r="E195" i="11"/>
  <c r="E199" i="11"/>
  <c r="E203" i="11"/>
  <c r="E207" i="11"/>
  <c r="E211" i="11"/>
  <c r="E215" i="11"/>
  <c r="E219" i="11"/>
  <c r="E223" i="11"/>
  <c r="E227" i="11"/>
  <c r="E231" i="11"/>
  <c r="E235" i="11"/>
  <c r="E239" i="11"/>
  <c r="E243" i="11"/>
  <c r="E247" i="11"/>
  <c r="E251" i="11"/>
  <c r="E255" i="11"/>
  <c r="E259" i="11"/>
  <c r="E263" i="11"/>
  <c r="E267" i="11"/>
  <c r="E271" i="11"/>
  <c r="E275" i="11"/>
  <c r="E279" i="11"/>
  <c r="E283" i="11"/>
  <c r="E287" i="11"/>
  <c r="E291" i="11"/>
  <c r="E295" i="11"/>
  <c r="E299" i="11"/>
  <c r="E303" i="11"/>
  <c r="E307" i="11"/>
  <c r="E311" i="11"/>
  <c r="E315" i="11"/>
  <c r="E319" i="11"/>
  <c r="E323" i="11"/>
  <c r="E327" i="11"/>
  <c r="E331" i="11"/>
  <c r="E335" i="11"/>
  <c r="E339" i="11"/>
  <c r="E343" i="11"/>
  <c r="E8" i="11"/>
  <c r="E12" i="11"/>
  <c r="E16" i="11"/>
  <c r="E20" i="11"/>
  <c r="E24" i="11"/>
  <c r="E28" i="11"/>
  <c r="E32" i="11"/>
  <c r="E36" i="11"/>
  <c r="E40" i="11"/>
  <c r="E44" i="11"/>
  <c r="E48" i="11"/>
  <c r="E52" i="11"/>
  <c r="E56" i="11"/>
  <c r="E60" i="11"/>
  <c r="E64" i="11"/>
  <c r="E68" i="11"/>
  <c r="E72" i="11"/>
  <c r="E76" i="11"/>
  <c r="E80" i="11"/>
  <c r="E84" i="11"/>
  <c r="E88" i="11"/>
  <c r="E92" i="11"/>
  <c r="E96" i="11"/>
  <c r="E100" i="11"/>
  <c r="E104" i="11"/>
  <c r="E108" i="11"/>
  <c r="E112" i="11"/>
  <c r="E116" i="11"/>
  <c r="E120" i="11"/>
  <c r="E124" i="11"/>
  <c r="E128" i="11"/>
  <c r="E132" i="11"/>
  <c r="E136" i="11"/>
  <c r="E140" i="11"/>
  <c r="E144" i="11"/>
  <c r="E148" i="11"/>
  <c r="E152" i="11"/>
  <c r="E156" i="11"/>
  <c r="E160" i="11"/>
  <c r="E164" i="11"/>
  <c r="E168" i="11"/>
  <c r="E172" i="11"/>
  <c r="E176" i="11"/>
  <c r="E180" i="11"/>
  <c r="E184" i="11"/>
  <c r="E188" i="11"/>
  <c r="E192" i="11"/>
  <c r="E196" i="11"/>
  <c r="E200" i="11"/>
  <c r="E204" i="11"/>
  <c r="E208" i="11"/>
  <c r="E212" i="11"/>
  <c r="E216" i="11"/>
  <c r="E220" i="11"/>
  <c r="E224" i="11"/>
  <c r="E228" i="11"/>
  <c r="E232" i="11"/>
  <c r="E236" i="11"/>
  <c r="E240" i="11"/>
  <c r="E244" i="11"/>
  <c r="E248" i="11"/>
  <c r="E252" i="11"/>
  <c r="E256" i="11"/>
  <c r="E260" i="11"/>
  <c r="E264" i="11"/>
  <c r="E268" i="11"/>
  <c r="E272" i="11"/>
  <c r="E276" i="11"/>
  <c r="E280" i="11"/>
  <c r="E284" i="11"/>
  <c r="E288" i="11"/>
  <c r="E292" i="11"/>
  <c r="E296" i="11"/>
  <c r="E300" i="11"/>
  <c r="E304" i="11"/>
  <c r="E308" i="11"/>
  <c r="E312" i="11"/>
  <c r="E316" i="11"/>
  <c r="E320" i="11"/>
  <c r="E324" i="11"/>
  <c r="E328" i="11"/>
  <c r="E332" i="11"/>
  <c r="E336" i="11"/>
  <c r="E340" i="11"/>
  <c r="E344" i="11"/>
  <c r="E5" i="11"/>
  <c r="E9" i="11"/>
  <c r="E13" i="11"/>
  <c r="E17" i="11"/>
  <c r="E21" i="11"/>
  <c r="E25" i="11"/>
  <c r="E29" i="11"/>
  <c r="E33" i="11"/>
  <c r="E37" i="11"/>
  <c r="E41" i="11"/>
  <c r="E45" i="11"/>
  <c r="E49" i="11"/>
  <c r="E53" i="11"/>
  <c r="E57" i="11"/>
  <c r="E61" i="11"/>
  <c r="E65" i="11"/>
  <c r="E69" i="11"/>
  <c r="E73" i="11"/>
  <c r="E77" i="11"/>
  <c r="E81" i="11"/>
  <c r="E85" i="11"/>
  <c r="E89" i="11"/>
  <c r="E93" i="11"/>
  <c r="E97" i="11"/>
  <c r="E101" i="11"/>
  <c r="E105" i="11"/>
  <c r="E109" i="11"/>
  <c r="E113" i="11"/>
  <c r="E117" i="11"/>
  <c r="E121" i="11"/>
  <c r="E125" i="11"/>
  <c r="E129" i="11"/>
  <c r="E133" i="11"/>
  <c r="E137" i="11"/>
  <c r="E141" i="11"/>
  <c r="E145" i="11"/>
  <c r="E149" i="11"/>
  <c r="E153" i="11"/>
  <c r="E157" i="11"/>
  <c r="E161" i="11"/>
  <c r="E165" i="11"/>
  <c r="E169" i="11"/>
  <c r="E173" i="11"/>
  <c r="E177" i="11"/>
  <c r="E181" i="11"/>
  <c r="E185" i="11"/>
  <c r="E189" i="11"/>
  <c r="E193" i="11"/>
  <c r="E197" i="11"/>
  <c r="E201" i="11"/>
  <c r="E205" i="11"/>
  <c r="E209" i="11"/>
  <c r="E213" i="11"/>
  <c r="E217" i="11"/>
  <c r="E221" i="11"/>
  <c r="E225" i="11"/>
  <c r="E229" i="11"/>
  <c r="E233" i="11"/>
  <c r="E237" i="11"/>
  <c r="E241" i="11"/>
  <c r="E245" i="11"/>
  <c r="E249" i="11"/>
  <c r="E253" i="11"/>
  <c r="E257" i="11"/>
  <c r="E261" i="11"/>
  <c r="E265" i="11"/>
  <c r="E269" i="11"/>
  <c r="E273" i="11"/>
  <c r="E277" i="11"/>
  <c r="E281" i="11"/>
  <c r="E285" i="11"/>
  <c r="E289" i="11"/>
  <c r="E293" i="11"/>
  <c r="E297" i="11"/>
  <c r="E301" i="11"/>
  <c r="E305" i="11"/>
  <c r="E309" i="11"/>
  <c r="E313" i="11"/>
  <c r="E317" i="11"/>
  <c r="E321" i="11"/>
  <c r="E325" i="11"/>
  <c r="E329" i="11"/>
  <c r="E333" i="11"/>
  <c r="E337" i="11"/>
  <c r="E6" i="11"/>
  <c r="E10" i="11"/>
  <c r="E14" i="11"/>
  <c r="E18" i="11"/>
  <c r="E22" i="11"/>
  <c r="E26" i="11"/>
  <c r="E30" i="11"/>
  <c r="E34" i="11"/>
  <c r="E38" i="11"/>
  <c r="E42" i="11"/>
  <c r="E46" i="11"/>
  <c r="E50" i="11"/>
  <c r="E54" i="11"/>
  <c r="E58" i="11"/>
  <c r="E62" i="11"/>
  <c r="E66" i="11"/>
  <c r="E70" i="11"/>
  <c r="E74" i="11"/>
  <c r="E78" i="11"/>
  <c r="E82" i="11"/>
  <c r="E86" i="11"/>
  <c r="E90" i="11"/>
  <c r="E94" i="11"/>
  <c r="E98" i="11"/>
  <c r="E102" i="11"/>
  <c r="E106" i="11"/>
  <c r="E110" i="11"/>
  <c r="E114" i="11"/>
  <c r="E118" i="11"/>
  <c r="E122" i="11"/>
  <c r="E126" i="11"/>
  <c r="E130" i="11"/>
  <c r="E134" i="11"/>
  <c r="E138" i="11"/>
  <c r="E142" i="11"/>
  <c r="E146" i="11"/>
  <c r="E150" i="11"/>
  <c r="E154" i="11"/>
  <c r="E158" i="11"/>
  <c r="E162" i="11"/>
  <c r="E166" i="11"/>
  <c r="E170" i="11"/>
  <c r="E174" i="11"/>
  <c r="E178" i="11"/>
  <c r="E182" i="11"/>
  <c r="E186" i="11"/>
  <c r="E190" i="11"/>
  <c r="E194" i="11"/>
  <c r="E198" i="11"/>
  <c r="E202" i="11"/>
  <c r="E206" i="11"/>
  <c r="E210" i="11"/>
  <c r="E214" i="11"/>
  <c r="E218" i="11"/>
  <c r="E222" i="11"/>
  <c r="E226" i="11"/>
  <c r="E230" i="11"/>
  <c r="E234" i="11"/>
  <c r="E238" i="11"/>
  <c r="E242" i="11"/>
  <c r="E246" i="11"/>
  <c r="E250" i="11"/>
  <c r="E254" i="11"/>
  <c r="E258" i="11"/>
  <c r="E262" i="11"/>
  <c r="E266" i="11"/>
  <c r="E270" i="11"/>
  <c r="E274" i="11"/>
  <c r="E278" i="11"/>
  <c r="E330" i="11"/>
  <c r="E341" i="11"/>
  <c r="E347" i="11"/>
  <c r="E351" i="11"/>
  <c r="E355" i="11"/>
  <c r="E359" i="11"/>
  <c r="E363" i="11"/>
  <c r="E367" i="11"/>
  <c r="E371" i="11"/>
  <c r="E375" i="11"/>
  <c r="E379" i="11"/>
  <c r="E383" i="11"/>
  <c r="E387" i="11"/>
  <c r="E391" i="11"/>
  <c r="E395" i="11"/>
  <c r="E399" i="11"/>
  <c r="E403" i="11"/>
  <c r="E407" i="11"/>
  <c r="E411" i="11"/>
  <c r="E415" i="11"/>
  <c r="E419" i="11"/>
  <c r="E423" i="11"/>
  <c r="E427" i="11"/>
  <c r="E431" i="11"/>
  <c r="E435" i="11"/>
  <c r="E439" i="11"/>
  <c r="E443" i="11"/>
  <c r="E447" i="11"/>
  <c r="E451" i="11"/>
  <c r="E455" i="11"/>
  <c r="E459" i="11"/>
  <c r="E463" i="11"/>
  <c r="E467" i="11"/>
  <c r="E471" i="11"/>
  <c r="E475" i="11"/>
  <c r="E479" i="11"/>
  <c r="E483" i="11"/>
  <c r="E487" i="11"/>
  <c r="E491" i="11"/>
  <c r="E495" i="11"/>
  <c r="E499" i="11"/>
  <c r="E503" i="11"/>
  <c r="E507" i="11"/>
  <c r="E511" i="11"/>
  <c r="E515" i="11"/>
  <c r="E519" i="11"/>
  <c r="E523" i="11"/>
  <c r="E527" i="11"/>
  <c r="E531" i="11"/>
  <c r="E535" i="11"/>
  <c r="E539" i="11"/>
  <c r="E543" i="11"/>
  <c r="E547" i="11"/>
  <c r="E551" i="11"/>
  <c r="E555" i="11"/>
  <c r="E559" i="11"/>
  <c r="E563" i="11"/>
  <c r="E567" i="11"/>
  <c r="E571" i="11"/>
  <c r="E575" i="11"/>
  <c r="E579" i="11"/>
  <c r="E583" i="11"/>
  <c r="E587" i="11"/>
  <c r="E591" i="11"/>
  <c r="E595" i="11"/>
  <c r="E599" i="11"/>
  <c r="E603" i="11"/>
  <c r="E607" i="11"/>
  <c r="E611" i="11"/>
  <c r="E615" i="11"/>
  <c r="E619" i="11"/>
  <c r="E623" i="11"/>
  <c r="E627" i="11"/>
  <c r="E631" i="11"/>
  <c r="E635" i="11"/>
  <c r="E639" i="11"/>
  <c r="E643" i="11"/>
  <c r="E647" i="11"/>
  <c r="E651" i="11"/>
  <c r="E655" i="11"/>
  <c r="E659" i="11"/>
  <c r="E663" i="11"/>
  <c r="E667" i="11"/>
  <c r="E671" i="11"/>
  <c r="E675" i="11"/>
  <c r="E310" i="11"/>
  <c r="E314" i="11"/>
  <c r="E342" i="11"/>
  <c r="E348" i="11"/>
  <c r="E352" i="11"/>
  <c r="E356" i="11"/>
  <c r="E360" i="11"/>
  <c r="E364" i="11"/>
  <c r="E368" i="11"/>
  <c r="E372" i="11"/>
  <c r="E376" i="11"/>
  <c r="E380" i="11"/>
  <c r="E384" i="11"/>
  <c r="E388" i="11"/>
  <c r="E392" i="11"/>
  <c r="E396" i="11"/>
  <c r="E400" i="11"/>
  <c r="E404" i="11"/>
  <c r="E408" i="11"/>
  <c r="E412" i="11"/>
  <c r="E416" i="11"/>
  <c r="E420" i="11"/>
  <c r="E424" i="11"/>
  <c r="E428" i="11"/>
  <c r="E432" i="11"/>
  <c r="E436" i="11"/>
  <c r="E440" i="11"/>
  <c r="E444" i="11"/>
  <c r="E448" i="11"/>
  <c r="E452" i="11"/>
  <c r="E456" i="11"/>
  <c r="E460" i="11"/>
  <c r="E464" i="11"/>
  <c r="E468" i="11"/>
  <c r="E472" i="11"/>
  <c r="E476" i="11"/>
  <c r="E480" i="11"/>
  <c r="E484" i="11"/>
  <c r="E488" i="11"/>
  <c r="E492" i="11"/>
  <c r="E496" i="11"/>
  <c r="E500" i="11"/>
  <c r="E504" i="11"/>
  <c r="E508" i="11"/>
  <c r="E512" i="11"/>
  <c r="E516" i="11"/>
  <c r="E520" i="11"/>
  <c r="E524" i="11"/>
  <c r="E528" i="11"/>
  <c r="E532" i="11"/>
  <c r="E536" i="11"/>
  <c r="E540" i="11"/>
  <c r="E544" i="11"/>
  <c r="E548" i="11"/>
  <c r="E552" i="11"/>
  <c r="E556" i="11"/>
  <c r="E560" i="11"/>
  <c r="E564" i="11"/>
  <c r="E568" i="11"/>
  <c r="E572" i="11"/>
  <c r="E576" i="11"/>
  <c r="E580" i="11"/>
  <c r="E584" i="11"/>
  <c r="E588" i="11"/>
  <c r="E592" i="11"/>
  <c r="E596" i="11"/>
  <c r="E600" i="11"/>
  <c r="E604" i="11"/>
  <c r="E608" i="11"/>
  <c r="E612" i="11"/>
  <c r="E616" i="11"/>
  <c r="E620" i="11"/>
  <c r="E624" i="11"/>
  <c r="E628" i="11"/>
  <c r="E632" i="11"/>
  <c r="E636" i="11"/>
  <c r="E640" i="11"/>
  <c r="E644" i="11"/>
  <c r="E648" i="11"/>
  <c r="E652" i="11"/>
  <c r="E656" i="11"/>
  <c r="E660" i="11"/>
  <c r="E664" i="11"/>
  <c r="E668" i="11"/>
  <c r="E672" i="11"/>
  <c r="E318" i="11"/>
  <c r="E334" i="11"/>
  <c r="E282" i="11"/>
  <c r="E322" i="11"/>
  <c r="E345" i="11"/>
  <c r="E349" i="11"/>
  <c r="E353" i="11"/>
  <c r="E357" i="11"/>
  <c r="E361" i="11"/>
  <c r="E365" i="11"/>
  <c r="E369" i="11"/>
  <c r="E373" i="11"/>
  <c r="E377" i="11"/>
  <c r="E381" i="11"/>
  <c r="E385" i="11"/>
  <c r="E389" i="11"/>
  <c r="E393" i="11"/>
  <c r="E397" i="11"/>
  <c r="E401" i="11"/>
  <c r="E405" i="11"/>
  <c r="E409" i="11"/>
  <c r="E413" i="11"/>
  <c r="E417" i="11"/>
  <c r="E421" i="11"/>
  <c r="E425" i="11"/>
  <c r="E429" i="11"/>
  <c r="E433" i="11"/>
  <c r="E437" i="11"/>
  <c r="E441" i="11"/>
  <c r="E445" i="11"/>
  <c r="E449" i="11"/>
  <c r="E453" i="11"/>
  <c r="E457" i="11"/>
  <c r="E461" i="11"/>
  <c r="E465" i="11"/>
  <c r="E469" i="11"/>
  <c r="E473" i="11"/>
  <c r="E477" i="11"/>
  <c r="E481" i="11"/>
  <c r="E485" i="11"/>
  <c r="E489" i="11"/>
  <c r="E493" i="11"/>
  <c r="E497" i="11"/>
  <c r="E501" i="11"/>
  <c r="E505" i="11"/>
  <c r="E509" i="11"/>
  <c r="E513" i="11"/>
  <c r="E517" i="11"/>
  <c r="E521" i="11"/>
  <c r="E525" i="11"/>
  <c r="E529" i="11"/>
  <c r="E533" i="11"/>
  <c r="E537" i="11"/>
  <c r="E541" i="11"/>
  <c r="E545" i="11"/>
  <c r="E549" i="11"/>
  <c r="E553" i="11"/>
  <c r="E557" i="11"/>
  <c r="E561" i="11"/>
  <c r="E565" i="11"/>
  <c r="E569" i="11"/>
  <c r="E573" i="11"/>
  <c r="E577" i="11"/>
  <c r="E581" i="11"/>
  <c r="E585" i="11"/>
  <c r="E589" i="11"/>
  <c r="E593" i="11"/>
  <c r="E597" i="11"/>
  <c r="E601" i="11"/>
  <c r="E605" i="11"/>
  <c r="E609" i="11"/>
  <c r="E613" i="11"/>
  <c r="E617" i="11"/>
  <c r="E621" i="11"/>
  <c r="E625" i="11"/>
  <c r="E629" i="11"/>
  <c r="E286" i="11"/>
  <c r="E290" i="11"/>
  <c r="E294" i="11"/>
  <c r="E326" i="11"/>
  <c r="E298" i="11"/>
  <c r="E338" i="11"/>
  <c r="E346" i="11"/>
  <c r="E350" i="11"/>
  <c r="E354" i="11"/>
  <c r="E358" i="11"/>
  <c r="E362" i="11"/>
  <c r="E366" i="11"/>
  <c r="E370" i="11"/>
  <c r="E374" i="11"/>
  <c r="E378" i="11"/>
  <c r="E382" i="11"/>
  <c r="E386" i="11"/>
  <c r="E390" i="11"/>
  <c r="E394" i="11"/>
  <c r="E398" i="11"/>
  <c r="E402" i="11"/>
  <c r="E406" i="11"/>
  <c r="E410" i="11"/>
  <c r="E414" i="11"/>
  <c r="E418" i="11"/>
  <c r="E422" i="11"/>
  <c r="E426" i="11"/>
  <c r="E430" i="11"/>
  <c r="E434" i="11"/>
  <c r="E438" i="11"/>
  <c r="E442" i="11"/>
  <c r="E446" i="11"/>
  <c r="E450" i="11"/>
  <c r="E454" i="11"/>
  <c r="E458" i="11"/>
  <c r="E462" i="11"/>
  <c r="E466" i="11"/>
  <c r="E470" i="11"/>
  <c r="E474" i="11"/>
  <c r="E478" i="11"/>
  <c r="E482" i="11"/>
  <c r="E486" i="11"/>
  <c r="E490" i="11"/>
  <c r="E494" i="11"/>
  <c r="E498" i="11"/>
  <c r="E502" i="11"/>
  <c r="E506" i="11"/>
  <c r="E510" i="11"/>
  <c r="E514" i="11"/>
  <c r="E518" i="11"/>
  <c r="E522" i="11"/>
  <c r="E526" i="11"/>
  <c r="E530" i="11"/>
  <c r="E534" i="11"/>
  <c r="E538" i="11"/>
  <c r="E542" i="11"/>
  <c r="E546" i="11"/>
  <c r="E550" i="11"/>
  <c r="E554" i="11"/>
  <c r="E558" i="11"/>
  <c r="E562" i="11"/>
  <c r="E566" i="11"/>
  <c r="E570" i="11"/>
  <c r="E574" i="11"/>
  <c r="E578" i="11"/>
  <c r="E582" i="11"/>
  <c r="E586" i="11"/>
  <c r="E590" i="11"/>
  <c r="E594" i="11"/>
  <c r="E598" i="11"/>
  <c r="E602" i="11"/>
  <c r="E606" i="11"/>
  <c r="E610" i="11"/>
  <c r="E302" i="11"/>
  <c r="E306" i="11"/>
  <c r="E622" i="11"/>
  <c r="E678" i="11"/>
  <c r="E682" i="11"/>
  <c r="E686" i="11"/>
  <c r="E690" i="11"/>
  <c r="E694" i="11"/>
  <c r="E698" i="11"/>
  <c r="E702" i="11"/>
  <c r="E706" i="11"/>
  <c r="E710" i="11"/>
  <c r="E714" i="11"/>
  <c r="E718" i="11"/>
  <c r="E722" i="11"/>
  <c r="E726" i="11"/>
  <c r="E730" i="11"/>
  <c r="E734" i="11"/>
  <c r="E738" i="11"/>
  <c r="E742" i="11"/>
  <c r="E746" i="11"/>
  <c r="E750" i="11"/>
  <c r="E754" i="11"/>
  <c r="E758" i="11"/>
  <c r="E762" i="11"/>
  <c r="E766" i="11"/>
  <c r="E770" i="11"/>
  <c r="E774" i="11"/>
  <c r="E778" i="11"/>
  <c r="E782" i="11"/>
  <c r="E786" i="11"/>
  <c r="E790" i="11"/>
  <c r="E794" i="11"/>
  <c r="E798" i="11"/>
  <c r="E802" i="11"/>
  <c r="E806" i="11"/>
  <c r="E810" i="11"/>
  <c r="E814" i="11"/>
  <c r="E818" i="11"/>
  <c r="E822" i="11"/>
  <c r="E826" i="11"/>
  <c r="E830" i="11"/>
  <c r="E834" i="11"/>
  <c r="E838" i="11"/>
  <c r="E842" i="11"/>
  <c r="E846" i="11"/>
  <c r="E850" i="11"/>
  <c r="E854" i="11"/>
  <c r="E858" i="11"/>
  <c r="E862" i="11"/>
  <c r="E866" i="11"/>
  <c r="E870" i="11"/>
  <c r="E874" i="11"/>
  <c r="E878" i="11"/>
  <c r="E882" i="11"/>
  <c r="E886" i="11"/>
  <c r="E890" i="11"/>
  <c r="E894" i="11"/>
  <c r="E898" i="11"/>
  <c r="E902" i="11"/>
  <c r="E906" i="11"/>
  <c r="E910" i="11"/>
  <c r="E914" i="11"/>
  <c r="E918" i="11"/>
  <c r="E922" i="11"/>
  <c r="E926" i="11"/>
  <c r="E930" i="11"/>
  <c r="E934" i="11"/>
  <c r="E938" i="11"/>
  <c r="E942" i="11"/>
  <c r="E946" i="11"/>
  <c r="E950" i="11"/>
  <c r="E954" i="11"/>
  <c r="E958" i="11"/>
  <c r="E962" i="11"/>
  <c r="E966" i="11"/>
  <c r="E970" i="11"/>
  <c r="E974" i="11"/>
  <c r="E978" i="11"/>
  <c r="E982" i="11"/>
  <c r="E986" i="11"/>
  <c r="E634" i="11"/>
  <c r="E642" i="11"/>
  <c r="E650" i="11"/>
  <c r="E658" i="11"/>
  <c r="E666" i="11"/>
  <c r="E674" i="11"/>
  <c r="E679" i="11"/>
  <c r="E683" i="11"/>
  <c r="E687" i="11"/>
  <c r="E691" i="11"/>
  <c r="E695" i="11"/>
  <c r="E699" i="11"/>
  <c r="E703" i="11"/>
  <c r="E707" i="11"/>
  <c r="E711" i="11"/>
  <c r="E715" i="11"/>
  <c r="E719" i="11"/>
  <c r="E723" i="11"/>
  <c r="E727" i="11"/>
  <c r="E731" i="11"/>
  <c r="E735" i="11"/>
  <c r="E739" i="11"/>
  <c r="E743" i="11"/>
  <c r="E747" i="11"/>
  <c r="E751" i="11"/>
  <c r="E755" i="11"/>
  <c r="E759" i="11"/>
  <c r="E763" i="11"/>
  <c r="E767" i="11"/>
  <c r="E771" i="11"/>
  <c r="E775" i="11"/>
  <c r="E779" i="11"/>
  <c r="E783" i="11"/>
  <c r="E787" i="11"/>
  <c r="E791" i="11"/>
  <c r="E795" i="11"/>
  <c r="E799" i="11"/>
  <c r="E803" i="11"/>
  <c r="E807" i="11"/>
  <c r="E811" i="11"/>
  <c r="E815" i="11"/>
  <c r="E819" i="11"/>
  <c r="E823" i="11"/>
  <c r="E827" i="11"/>
  <c r="E831" i="11"/>
  <c r="E835" i="11"/>
  <c r="E839" i="11"/>
  <c r="E843" i="11"/>
  <c r="E847" i="11"/>
  <c r="E851" i="11"/>
  <c r="E855" i="11"/>
  <c r="E859" i="11"/>
  <c r="E863" i="11"/>
  <c r="E867" i="11"/>
  <c r="E871" i="11"/>
  <c r="E875" i="11"/>
  <c r="E879" i="11"/>
  <c r="E883" i="11"/>
  <c r="E887" i="11"/>
  <c r="E891" i="11"/>
  <c r="E895" i="11"/>
  <c r="E899" i="11"/>
  <c r="E903" i="11"/>
  <c r="E907" i="11"/>
  <c r="E911" i="11"/>
  <c r="E915" i="11"/>
  <c r="E919" i="11"/>
  <c r="E923" i="11"/>
  <c r="E927" i="11"/>
  <c r="E931" i="11"/>
  <c r="E935" i="11"/>
  <c r="E939" i="11"/>
  <c r="E943" i="11"/>
  <c r="E947" i="11"/>
  <c r="E951" i="11"/>
  <c r="E955" i="11"/>
  <c r="E959" i="11"/>
  <c r="E963" i="11"/>
  <c r="E967" i="11"/>
  <c r="E971" i="11"/>
  <c r="E975" i="11"/>
  <c r="E979" i="11"/>
  <c r="E983" i="11"/>
  <c r="E626" i="11"/>
  <c r="E637" i="11"/>
  <c r="E645" i="11"/>
  <c r="E653" i="11"/>
  <c r="E661" i="11"/>
  <c r="E669" i="11"/>
  <c r="E614" i="11"/>
  <c r="E676" i="11"/>
  <c r="E680" i="11"/>
  <c r="E684" i="11"/>
  <c r="E688" i="11"/>
  <c r="E692" i="11"/>
  <c r="E696" i="11"/>
  <c r="E700" i="11"/>
  <c r="E704" i="11"/>
  <c r="E708" i="11"/>
  <c r="E712" i="11"/>
  <c r="E716" i="11"/>
  <c r="E720" i="11"/>
  <c r="E724" i="11"/>
  <c r="E728" i="11"/>
  <c r="E732" i="11"/>
  <c r="E736" i="11"/>
  <c r="E740" i="11"/>
  <c r="E744" i="11"/>
  <c r="E748" i="11"/>
  <c r="E752" i="11"/>
  <c r="E756" i="11"/>
  <c r="E760" i="11"/>
  <c r="E764" i="11"/>
  <c r="E768" i="11"/>
  <c r="E772" i="11"/>
  <c r="E776" i="11"/>
  <c r="E780" i="11"/>
  <c r="E784" i="11"/>
  <c r="E788" i="11"/>
  <c r="E792" i="11"/>
  <c r="E796" i="11"/>
  <c r="E800" i="11"/>
  <c r="E804" i="11"/>
  <c r="E808" i="11"/>
  <c r="E812" i="11"/>
  <c r="E816" i="11"/>
  <c r="E820" i="11"/>
  <c r="E824" i="11"/>
  <c r="E828" i="11"/>
  <c r="E832" i="11"/>
  <c r="E836" i="11"/>
  <c r="E840" i="11"/>
  <c r="E844" i="11"/>
  <c r="E848" i="11"/>
  <c r="E852" i="11"/>
  <c r="E856" i="11"/>
  <c r="E860" i="11"/>
  <c r="E864" i="11"/>
  <c r="E868" i="11"/>
  <c r="E872" i="11"/>
  <c r="E876" i="11"/>
  <c r="E880" i="11"/>
  <c r="E884" i="11"/>
  <c r="E888" i="11"/>
  <c r="E892" i="11"/>
  <c r="E896" i="11"/>
  <c r="E900" i="11"/>
  <c r="E904" i="11"/>
  <c r="E908" i="11"/>
  <c r="E912" i="11"/>
  <c r="E916" i="11"/>
  <c r="E920" i="11"/>
  <c r="E924" i="11"/>
  <c r="E928" i="11"/>
  <c r="E932" i="11"/>
  <c r="E936" i="11"/>
  <c r="E940" i="11"/>
  <c r="E944" i="11"/>
  <c r="E948" i="11"/>
  <c r="E952" i="11"/>
  <c r="E956" i="11"/>
  <c r="E638" i="11"/>
  <c r="E646" i="11"/>
  <c r="E654" i="11"/>
  <c r="E662" i="11"/>
  <c r="E670" i="11"/>
  <c r="E630" i="11"/>
  <c r="E618" i="11"/>
  <c r="E677" i="11"/>
  <c r="E681" i="11"/>
  <c r="E685" i="11"/>
  <c r="E689" i="11"/>
  <c r="E693" i="11"/>
  <c r="E697" i="11"/>
  <c r="E701" i="11"/>
  <c r="E705" i="11"/>
  <c r="E709" i="11"/>
  <c r="E713" i="11"/>
  <c r="E717" i="11"/>
  <c r="E721" i="11"/>
  <c r="E725" i="11"/>
  <c r="E729" i="11"/>
  <c r="E733" i="11"/>
  <c r="E737" i="11"/>
  <c r="E741" i="11"/>
  <c r="E745" i="11"/>
  <c r="E749" i="11"/>
  <c r="E753" i="11"/>
  <c r="E757" i="11"/>
  <c r="E761" i="11"/>
  <c r="E765" i="11"/>
  <c r="E769" i="11"/>
  <c r="E773" i="11"/>
  <c r="E777" i="11"/>
  <c r="E781" i="11"/>
  <c r="E785" i="11"/>
  <c r="E789" i="11"/>
  <c r="E793" i="11"/>
  <c r="E797" i="11"/>
  <c r="E801" i="11"/>
  <c r="E805" i="11"/>
  <c r="E809" i="11"/>
  <c r="E813" i="11"/>
  <c r="E817" i="11"/>
  <c r="E821" i="11"/>
  <c r="E825" i="11"/>
  <c r="E829" i="11"/>
  <c r="E833" i="11"/>
  <c r="E837" i="11"/>
  <c r="E841" i="11"/>
  <c r="E845" i="11"/>
  <c r="E849" i="11"/>
  <c r="E853" i="11"/>
  <c r="E857" i="11"/>
  <c r="E861" i="11"/>
  <c r="E865" i="11"/>
  <c r="E869" i="11"/>
  <c r="E873" i="11"/>
  <c r="E877" i="11"/>
  <c r="E881" i="11"/>
  <c r="E885" i="11"/>
  <c r="E889" i="11"/>
  <c r="E893" i="11"/>
  <c r="E897" i="11"/>
  <c r="E901" i="11"/>
  <c r="E905" i="11"/>
  <c r="E909" i="11"/>
  <c r="E913" i="11"/>
  <c r="E917" i="11"/>
  <c r="E921" i="11"/>
  <c r="E925" i="11"/>
  <c r="E929" i="11"/>
  <c r="E933" i="11"/>
  <c r="E937" i="11"/>
  <c r="E941" i="11"/>
  <c r="E945" i="11"/>
  <c r="E949" i="11"/>
  <c r="E641" i="11"/>
  <c r="E649" i="11"/>
  <c r="E657" i="11"/>
  <c r="E665" i="11"/>
  <c r="E633" i="11"/>
  <c r="E673" i="11"/>
  <c r="E977" i="11"/>
  <c r="E964" i="11"/>
  <c r="E985" i="11"/>
  <c r="E957" i="11"/>
  <c r="E972" i="11"/>
  <c r="E990" i="11"/>
  <c r="E994" i="11"/>
  <c r="E998" i="11"/>
  <c r="E1002" i="11"/>
  <c r="E1006" i="11"/>
  <c r="E1010" i="11"/>
  <c r="E1014" i="11"/>
  <c r="E1018" i="11"/>
  <c r="E1022" i="11"/>
  <c r="E1026" i="11"/>
  <c r="E1030" i="11"/>
  <c r="E1034" i="11"/>
  <c r="E1038" i="11"/>
  <c r="E1042" i="11"/>
  <c r="E1046" i="11"/>
  <c r="E1050" i="11"/>
  <c r="E1054" i="11"/>
  <c r="E1058" i="11"/>
  <c r="E1062" i="11"/>
  <c r="E1066" i="11"/>
  <c r="E1070" i="11"/>
  <c r="E1074" i="11"/>
  <c r="E1078" i="11"/>
  <c r="E1082" i="11"/>
  <c r="E1086" i="11"/>
  <c r="E1090" i="11"/>
  <c r="E1094" i="11"/>
  <c r="E1098" i="11"/>
  <c r="E1102" i="11"/>
  <c r="E1106" i="11"/>
  <c r="E1110" i="11"/>
  <c r="E1114" i="11"/>
  <c r="E1118" i="11"/>
  <c r="E1122" i="11"/>
  <c r="E1126" i="11"/>
  <c r="E1130" i="11"/>
  <c r="E1134" i="11"/>
  <c r="E1138" i="11"/>
  <c r="E1142" i="11"/>
  <c r="E1146" i="11"/>
  <c r="E1150" i="11"/>
  <c r="E1154" i="11"/>
  <c r="E1158" i="11"/>
  <c r="E1162" i="11"/>
  <c r="E1166" i="11"/>
  <c r="E1170" i="11"/>
  <c r="E1174" i="11"/>
  <c r="E1178" i="11"/>
  <c r="E1182" i="11"/>
  <c r="E1186" i="11"/>
  <c r="E1190" i="11"/>
  <c r="E1194" i="11"/>
  <c r="E1198" i="11"/>
  <c r="E1202" i="11"/>
  <c r="E1206" i="11"/>
  <c r="E1210" i="11"/>
  <c r="E1214" i="11"/>
  <c r="E1218" i="11"/>
  <c r="E1222" i="11"/>
  <c r="E1226" i="11"/>
  <c r="E1230" i="11"/>
  <c r="E1234" i="11"/>
  <c r="E1238" i="11"/>
  <c r="E1242" i="11"/>
  <c r="E1246" i="11"/>
  <c r="E1250" i="11"/>
  <c r="E1254" i="11"/>
  <c r="E1258" i="11"/>
  <c r="E1262" i="11"/>
  <c r="E1266" i="11"/>
  <c r="E1270" i="11"/>
  <c r="E1274" i="11"/>
  <c r="E1278" i="11"/>
  <c r="E1282" i="11"/>
  <c r="E1286" i="11"/>
  <c r="E1290" i="11"/>
  <c r="E1294" i="11"/>
  <c r="E1298" i="11"/>
  <c r="E965" i="11"/>
  <c r="E980" i="11"/>
  <c r="E973" i="11"/>
  <c r="E987" i="11"/>
  <c r="E991" i="11"/>
  <c r="E995" i="11"/>
  <c r="E999" i="11"/>
  <c r="E1003" i="11"/>
  <c r="E1007" i="11"/>
  <c r="E1011" i="11"/>
  <c r="E1015" i="11"/>
  <c r="E1019" i="11"/>
  <c r="E1023" i="11"/>
  <c r="E1027" i="11"/>
  <c r="E1031" i="11"/>
  <c r="E1035" i="11"/>
  <c r="E1039" i="11"/>
  <c r="E1043" i="11"/>
  <c r="E1047" i="11"/>
  <c r="E1051" i="11"/>
  <c r="E1055" i="11"/>
  <c r="E1059" i="11"/>
  <c r="E1063" i="11"/>
  <c r="E1067" i="11"/>
  <c r="E1071" i="11"/>
  <c r="E1075" i="11"/>
  <c r="E1079" i="11"/>
  <c r="E1083" i="11"/>
  <c r="E1087" i="11"/>
  <c r="E1091" i="11"/>
  <c r="E1095" i="11"/>
  <c r="E1099" i="11"/>
  <c r="E1103" i="11"/>
  <c r="E1107" i="11"/>
  <c r="E1111" i="11"/>
  <c r="E1115" i="11"/>
  <c r="E1119" i="11"/>
  <c r="E1123" i="11"/>
  <c r="E1127" i="11"/>
  <c r="E1131" i="11"/>
  <c r="E1135" i="11"/>
  <c r="E1139" i="11"/>
  <c r="E1143" i="11"/>
  <c r="E1147" i="11"/>
  <c r="E1151" i="11"/>
  <c r="E1155" i="11"/>
  <c r="E1159" i="11"/>
  <c r="E1163" i="11"/>
  <c r="E1167" i="11"/>
  <c r="E1171" i="11"/>
  <c r="E1175" i="11"/>
  <c r="E1179" i="11"/>
  <c r="E1183" i="11"/>
  <c r="E1187" i="11"/>
  <c r="E1191" i="11"/>
  <c r="E1195" i="11"/>
  <c r="E1199" i="11"/>
  <c r="E1203" i="11"/>
  <c r="E1207" i="11"/>
  <c r="E1211" i="11"/>
  <c r="E1215" i="11"/>
  <c r="E1219" i="11"/>
  <c r="E1223" i="11"/>
  <c r="E1227" i="11"/>
  <c r="E1231" i="11"/>
  <c r="E1235" i="11"/>
  <c r="E1239" i="11"/>
  <c r="E1243" i="11"/>
  <c r="E1247" i="11"/>
  <c r="E1251" i="11"/>
  <c r="E1255" i="11"/>
  <c r="E1259" i="11"/>
  <c r="E1263" i="11"/>
  <c r="E1267" i="11"/>
  <c r="E1271" i="11"/>
  <c r="E1275" i="11"/>
  <c r="E1279" i="11"/>
  <c r="E1283" i="11"/>
  <c r="E1287" i="11"/>
  <c r="E1291" i="11"/>
  <c r="E1295" i="11"/>
  <c r="E1299" i="11"/>
  <c r="E960" i="11"/>
  <c r="E981" i="11"/>
  <c r="E968" i="11"/>
  <c r="E953" i="11"/>
  <c r="E988" i="11"/>
  <c r="E992" i="11"/>
  <c r="E996" i="11"/>
  <c r="E1000" i="11"/>
  <c r="E1004" i="11"/>
  <c r="E1008" i="11"/>
  <c r="E1012" i="11"/>
  <c r="E1016" i="11"/>
  <c r="E1020" i="11"/>
  <c r="E1024" i="11"/>
  <c r="E1028" i="11"/>
  <c r="E1032" i="11"/>
  <c r="E1036" i="11"/>
  <c r="E1040" i="11"/>
  <c r="E1044" i="11"/>
  <c r="E1048" i="11"/>
  <c r="E1052" i="11"/>
  <c r="E1056" i="11"/>
  <c r="E1060" i="11"/>
  <c r="E1064" i="11"/>
  <c r="E1068" i="11"/>
  <c r="E1072" i="11"/>
  <c r="E1076" i="11"/>
  <c r="E1080" i="11"/>
  <c r="E1084" i="11"/>
  <c r="E1088" i="11"/>
  <c r="E1092" i="11"/>
  <c r="E1096" i="11"/>
  <c r="E1100" i="11"/>
  <c r="E1104" i="11"/>
  <c r="E1108" i="11"/>
  <c r="E1112" i="11"/>
  <c r="E1116" i="11"/>
  <c r="E1120" i="11"/>
  <c r="E1124" i="11"/>
  <c r="E1128" i="11"/>
  <c r="E1132" i="11"/>
  <c r="E1136" i="11"/>
  <c r="E1140" i="11"/>
  <c r="E1144" i="11"/>
  <c r="E1148" i="11"/>
  <c r="E1152" i="11"/>
  <c r="E1156" i="11"/>
  <c r="E1160" i="11"/>
  <c r="E1164" i="11"/>
  <c r="E1168" i="11"/>
  <c r="E1172" i="11"/>
  <c r="E1176" i="11"/>
  <c r="E1180" i="11"/>
  <c r="E1184" i="11"/>
  <c r="E1188" i="11"/>
  <c r="E1192" i="11"/>
  <c r="E1196" i="11"/>
  <c r="E1200" i="11"/>
  <c r="E1204" i="11"/>
  <c r="E1208" i="11"/>
  <c r="E1212" i="11"/>
  <c r="E961" i="11"/>
  <c r="E976" i="11"/>
  <c r="E969" i="11"/>
  <c r="E984" i="11"/>
  <c r="E989" i="11"/>
  <c r="E993" i="11"/>
  <c r="E997" i="11"/>
  <c r="E1001" i="11"/>
  <c r="E1005" i="11"/>
  <c r="E1009" i="11"/>
  <c r="E1013" i="11"/>
  <c r="E1017" i="11"/>
  <c r="E1021" i="11"/>
  <c r="E1025" i="11"/>
  <c r="E1029" i="11"/>
  <c r="E1033" i="11"/>
  <c r="E1037" i="11"/>
  <c r="E1041" i="11"/>
  <c r="E1045" i="11"/>
  <c r="E1049" i="11"/>
  <c r="E1053" i="11"/>
  <c r="E1057" i="11"/>
  <c r="E1061" i="11"/>
  <c r="E1065" i="11"/>
  <c r="E1069" i="11"/>
  <c r="E1073" i="11"/>
  <c r="E1077" i="11"/>
  <c r="E1081" i="11"/>
  <c r="E1085" i="11"/>
  <c r="E1089" i="11"/>
  <c r="E1093" i="11"/>
  <c r="E1097" i="11"/>
  <c r="E1101" i="11"/>
  <c r="E1105" i="11"/>
  <c r="E1109" i="11"/>
  <c r="E1113" i="11"/>
  <c r="E1117" i="11"/>
  <c r="E1121" i="11"/>
  <c r="E1125" i="11"/>
  <c r="E1129" i="11"/>
  <c r="E1133" i="11"/>
  <c r="E1137" i="11"/>
  <c r="E1141" i="11"/>
  <c r="E1145" i="11"/>
  <c r="E1149" i="11"/>
  <c r="E1153" i="11"/>
  <c r="E1157" i="11"/>
  <c r="E1161" i="11"/>
  <c r="E1165" i="11"/>
  <c r="E1169" i="11"/>
  <c r="E1173" i="11"/>
  <c r="E1177" i="11"/>
  <c r="E1181" i="11"/>
  <c r="E1185" i="11"/>
  <c r="E1189" i="11"/>
  <c r="E1193" i="11"/>
  <c r="E1197" i="11"/>
  <c r="E1201" i="11"/>
  <c r="E1205" i="11"/>
  <c r="E1209" i="11"/>
  <c r="E1213" i="11"/>
  <c r="E1217" i="11"/>
  <c r="E1221" i="11"/>
  <c r="E1225" i="11"/>
  <c r="E1229" i="11"/>
  <c r="E1233" i="11"/>
  <c r="E1237" i="11"/>
  <c r="E1241" i="11"/>
  <c r="E1245" i="11"/>
  <c r="E1249" i="11"/>
  <c r="E1253" i="11"/>
  <c r="E1257" i="11"/>
  <c r="E1261" i="11"/>
  <c r="E1265" i="11"/>
  <c r="E1269" i="11"/>
  <c r="E1273" i="11"/>
  <c r="E1277" i="11"/>
  <c r="E1281" i="11"/>
  <c r="E1285" i="11"/>
  <c r="E1289" i="11"/>
  <c r="E1293" i="11"/>
  <c r="E1297" i="11"/>
  <c r="E1301" i="11"/>
  <c r="E1236" i="11"/>
  <c r="E1304" i="11"/>
  <c r="E1308" i="11"/>
  <c r="E1312" i="11"/>
  <c r="E1316" i="11"/>
  <c r="E1320" i="11"/>
  <c r="E1324" i="11"/>
  <c r="E1328" i="11"/>
  <c r="E1332" i="11"/>
  <c r="E1336" i="11"/>
  <c r="E1340" i="11"/>
  <c r="E1344" i="11"/>
  <c r="E1348" i="11"/>
  <c r="E1352" i="11"/>
  <c r="E1356" i="11"/>
  <c r="E1360" i="11"/>
  <c r="E1364" i="11"/>
  <c r="E1368" i="11"/>
  <c r="E1372" i="11"/>
  <c r="E1376" i="11"/>
  <c r="E1380" i="11"/>
  <c r="E1384" i="11"/>
  <c r="E1388" i="11"/>
  <c r="E1392" i="11"/>
  <c r="E1396" i="11"/>
  <c r="E1400" i="11"/>
  <c r="E1404" i="11"/>
  <c r="E1408" i="11"/>
  <c r="E1412" i="11"/>
  <c r="E1416" i="11"/>
  <c r="E1420" i="11"/>
  <c r="E1424" i="11"/>
  <c r="E1428" i="11"/>
  <c r="E1432" i="11"/>
  <c r="E1436" i="11"/>
  <c r="E1440" i="11"/>
  <c r="E1444" i="11"/>
  <c r="E1448" i="11"/>
  <c r="E1452" i="11"/>
  <c r="E1456" i="11"/>
  <c r="E1460" i="11"/>
  <c r="E1464" i="11"/>
  <c r="E1468" i="11"/>
  <c r="E1472" i="11"/>
  <c r="E1476" i="11"/>
  <c r="E1480" i="11"/>
  <c r="E1484" i="11"/>
  <c r="E1488" i="11"/>
  <c r="E1492" i="11"/>
  <c r="E1496" i="11"/>
  <c r="E1500" i="11"/>
  <c r="E1504" i="11"/>
  <c r="E1508" i="11"/>
  <c r="E1512" i="11"/>
  <c r="E1516" i="11"/>
  <c r="E1520" i="11"/>
  <c r="E1524" i="11"/>
  <c r="E1528" i="11"/>
  <c r="E1532" i="11"/>
  <c r="E1536" i="11"/>
  <c r="E1540" i="11"/>
  <c r="E1544" i="11"/>
  <c r="E1548" i="11"/>
  <c r="E1552" i="11"/>
  <c r="E1556" i="11"/>
  <c r="E1560" i="11"/>
  <c r="E1564" i="11"/>
  <c r="E1568" i="11"/>
  <c r="E1572" i="11"/>
  <c r="E1576" i="11"/>
  <c r="E1580" i="11"/>
  <c r="E1584" i="11"/>
  <c r="E1588" i="11"/>
  <c r="E1592" i="11"/>
  <c r="E1596" i="11"/>
  <c r="E1600" i="11"/>
  <c r="E1604" i="11"/>
  <c r="E1608" i="11"/>
  <c r="E1612" i="11"/>
  <c r="E1616" i="11"/>
  <c r="E1256" i="11"/>
  <c r="E1240" i="11"/>
  <c r="E1268" i="11"/>
  <c r="E1276" i="11"/>
  <c r="E1284" i="11"/>
  <c r="E1292" i="11"/>
  <c r="E1300" i="11"/>
  <c r="E1305" i="11"/>
  <c r="E1309" i="11"/>
  <c r="E1313" i="11"/>
  <c r="E1317" i="11"/>
  <c r="E1321" i="11"/>
  <c r="E1325" i="11"/>
  <c r="E1329" i="11"/>
  <c r="E1333" i="11"/>
  <c r="E1337" i="11"/>
  <c r="E1341" i="11"/>
  <c r="E1345" i="11"/>
  <c r="E1349" i="11"/>
  <c r="E1353" i="11"/>
  <c r="E1357" i="11"/>
  <c r="E1361" i="11"/>
  <c r="E1365" i="11"/>
  <c r="E1369" i="11"/>
  <c r="E1373" i="11"/>
  <c r="E1377" i="11"/>
  <c r="E1381" i="11"/>
  <c r="E1385" i="11"/>
  <c r="E1389" i="11"/>
  <c r="E1393" i="11"/>
  <c r="E1397" i="11"/>
  <c r="E1401" i="11"/>
  <c r="E1405" i="11"/>
  <c r="E1409" i="11"/>
  <c r="E1413" i="11"/>
  <c r="E1417" i="11"/>
  <c r="E1421" i="11"/>
  <c r="E1425" i="11"/>
  <c r="E1429" i="11"/>
  <c r="E1433" i="11"/>
  <c r="E1437" i="11"/>
  <c r="E1441" i="11"/>
  <c r="E1445" i="11"/>
  <c r="E1449" i="11"/>
  <c r="E1453" i="11"/>
  <c r="E1457" i="11"/>
  <c r="E1461" i="11"/>
  <c r="E1465" i="11"/>
  <c r="E1469" i="11"/>
  <c r="E1473" i="11"/>
  <c r="E1477" i="11"/>
  <c r="E1481" i="11"/>
  <c r="E1485" i="11"/>
  <c r="E1489" i="11"/>
  <c r="E1493" i="11"/>
  <c r="E1497" i="11"/>
  <c r="E1501" i="11"/>
  <c r="E1505" i="11"/>
  <c r="E1509" i="11"/>
  <c r="E1513" i="11"/>
  <c r="E1517" i="11"/>
  <c r="E1521" i="11"/>
  <c r="E1525" i="11"/>
  <c r="E1529" i="11"/>
  <c r="E1533" i="11"/>
  <c r="E1537" i="11"/>
  <c r="E1541" i="11"/>
  <c r="E1545" i="11"/>
  <c r="E1549" i="11"/>
  <c r="E1553" i="11"/>
  <c r="E1557" i="11"/>
  <c r="E1561" i="11"/>
  <c r="E1565" i="11"/>
  <c r="E1569" i="11"/>
  <c r="E1573" i="11"/>
  <c r="E1577" i="11"/>
  <c r="E1581" i="11"/>
  <c r="E1585" i="11"/>
  <c r="E1589" i="11"/>
  <c r="E1593" i="11"/>
  <c r="E1597" i="11"/>
  <c r="E1601" i="11"/>
  <c r="E1605" i="11"/>
  <c r="E1609" i="11"/>
  <c r="E1613" i="11"/>
  <c r="E1244" i="11"/>
  <c r="E1260" i="11"/>
  <c r="E1216" i="11"/>
  <c r="E1220" i="11"/>
  <c r="E1302" i="11"/>
  <c r="E1306" i="11"/>
  <c r="E1310" i="11"/>
  <c r="E1314" i="11"/>
  <c r="E1318" i="11"/>
  <c r="E1322" i="11"/>
  <c r="E1326" i="11"/>
  <c r="E1330" i="11"/>
  <c r="E1334" i="11"/>
  <c r="E1338" i="11"/>
  <c r="E1342" i="11"/>
  <c r="E1346" i="11"/>
  <c r="E1350" i="11"/>
  <c r="E1354" i="11"/>
  <c r="E1358" i="11"/>
  <c r="E1362" i="11"/>
  <c r="E1366" i="11"/>
  <c r="E1370" i="11"/>
  <c r="E1374" i="11"/>
  <c r="E1378" i="11"/>
  <c r="E1382" i="11"/>
  <c r="E1386" i="11"/>
  <c r="E1390" i="11"/>
  <c r="E1394" i="11"/>
  <c r="E1398" i="11"/>
  <c r="E1402" i="11"/>
  <c r="E1406" i="11"/>
  <c r="E1410" i="11"/>
  <c r="E1414" i="11"/>
  <c r="E1418" i="11"/>
  <c r="E1422" i="11"/>
  <c r="E1426" i="11"/>
  <c r="E1430" i="11"/>
  <c r="E1434" i="11"/>
  <c r="E1438" i="11"/>
  <c r="E1442" i="11"/>
  <c r="E1446" i="11"/>
  <c r="E1450" i="11"/>
  <c r="E1454" i="11"/>
  <c r="E1458" i="11"/>
  <c r="E1462" i="11"/>
  <c r="E1466" i="11"/>
  <c r="E1470" i="11"/>
  <c r="E1474" i="11"/>
  <c r="E1478" i="11"/>
  <c r="E1482" i="11"/>
  <c r="E1486" i="11"/>
  <c r="E1490" i="11"/>
  <c r="E1494" i="11"/>
  <c r="E1498" i="11"/>
  <c r="E1502" i="11"/>
  <c r="E1506" i="11"/>
  <c r="E1510" i="11"/>
  <c r="E1514" i="11"/>
  <c r="E1518" i="11"/>
  <c r="E1522" i="11"/>
  <c r="E1526" i="11"/>
  <c r="E1530" i="11"/>
  <c r="E1534" i="11"/>
  <c r="E1538" i="11"/>
  <c r="E1542" i="11"/>
  <c r="E1546" i="11"/>
  <c r="E1550" i="11"/>
  <c r="E1554" i="11"/>
  <c r="E1558" i="11"/>
  <c r="E1248" i="11"/>
  <c r="E1224" i="11"/>
  <c r="E1272" i="11"/>
  <c r="E1280" i="11"/>
  <c r="E1288" i="11"/>
  <c r="E1296" i="11"/>
  <c r="E1228" i="11"/>
  <c r="E1264" i="11"/>
  <c r="E1303" i="11"/>
  <c r="E1307" i="11"/>
  <c r="E1311" i="11"/>
  <c r="E1315" i="11"/>
  <c r="E1319" i="11"/>
  <c r="E1323" i="11"/>
  <c r="E1327" i="11"/>
  <c r="E1331" i="11"/>
  <c r="E1335" i="11"/>
  <c r="E1339" i="11"/>
  <c r="E1343" i="11"/>
  <c r="E1347" i="11"/>
  <c r="E1351" i="11"/>
  <c r="E1355" i="11"/>
  <c r="E1359" i="11"/>
  <c r="E1363" i="11"/>
  <c r="E1367" i="11"/>
  <c r="E1371" i="11"/>
  <c r="E1375" i="11"/>
  <c r="E1379" i="11"/>
  <c r="E1383" i="11"/>
  <c r="E1387" i="11"/>
  <c r="E1391" i="11"/>
  <c r="E1395" i="11"/>
  <c r="E1399" i="11"/>
  <c r="E1403" i="11"/>
  <c r="E1407" i="11"/>
  <c r="E1411" i="11"/>
  <c r="E1415" i="11"/>
  <c r="E1419" i="11"/>
  <c r="E1423" i="11"/>
  <c r="E1427" i="11"/>
  <c r="E1431" i="11"/>
  <c r="E1435" i="11"/>
  <c r="E1439" i="11"/>
  <c r="E1443" i="11"/>
  <c r="E1447" i="11"/>
  <c r="E1451" i="11"/>
  <c r="E1455" i="11"/>
  <c r="E1459" i="11"/>
  <c r="E1463" i="11"/>
  <c r="E1467" i="11"/>
  <c r="E1471" i="11"/>
  <c r="E1475" i="11"/>
  <c r="E1479" i="11"/>
  <c r="E1483" i="11"/>
  <c r="E1487" i="11"/>
  <c r="E1491" i="11"/>
  <c r="E1495" i="11"/>
  <c r="E1499" i="11"/>
  <c r="E1503" i="11"/>
  <c r="E1507" i="11"/>
  <c r="E1511" i="11"/>
  <c r="E1515" i="11"/>
  <c r="E1519" i="11"/>
  <c r="E1523" i="11"/>
  <c r="E1527" i="11"/>
  <c r="E1531" i="11"/>
  <c r="E1252" i="11"/>
  <c r="E1232" i="11"/>
  <c r="E1607" i="11"/>
  <c r="E1619" i="11"/>
  <c r="E1623" i="11"/>
  <c r="E1627" i="11"/>
  <c r="E1631" i="11"/>
  <c r="E1635" i="11"/>
  <c r="E1639" i="11"/>
  <c r="E1643" i="11"/>
  <c r="E1647" i="11"/>
  <c r="E1651" i="11"/>
  <c r="E1655" i="11"/>
  <c r="E1659" i="11"/>
  <c r="E1663" i="11"/>
  <c r="E1667" i="11"/>
  <c r="E1671" i="11"/>
  <c r="E1675" i="11"/>
  <c r="E1679" i="11"/>
  <c r="E1683" i="11"/>
  <c r="E1687" i="11"/>
  <c r="E1691" i="11"/>
  <c r="E1695" i="11"/>
  <c r="E1699" i="11"/>
  <c r="E1703" i="11"/>
  <c r="E1707" i="11"/>
  <c r="E1711" i="11"/>
  <c r="E1715" i="11"/>
  <c r="E1719" i="11"/>
  <c r="E1723" i="11"/>
  <c r="E1727" i="11"/>
  <c r="E1731" i="11"/>
  <c r="E1735" i="11"/>
  <c r="E1739" i="11"/>
  <c r="E1743" i="11"/>
  <c r="E1747" i="11"/>
  <c r="E1751" i="11"/>
  <c r="E1755" i="11"/>
  <c r="E1759" i="11"/>
  <c r="E1763" i="11"/>
  <c r="E1767" i="11"/>
  <c r="E1771" i="11"/>
  <c r="E1775" i="11"/>
  <c r="E1779" i="11"/>
  <c r="E1783" i="11"/>
  <c r="E1787" i="11"/>
  <c r="E1791" i="11"/>
  <c r="E1795" i="11"/>
  <c r="E1799" i="11"/>
  <c r="E1803" i="11"/>
  <c r="E1807" i="11"/>
  <c r="E1811" i="11"/>
  <c r="E1815" i="11"/>
  <c r="E1819" i="11"/>
  <c r="E1823" i="11"/>
  <c r="E1827" i="11"/>
  <c r="E1831" i="11"/>
  <c r="E1835" i="11"/>
  <c r="E1839" i="11"/>
  <c r="E1843" i="11"/>
  <c r="E1847" i="11"/>
  <c r="E1851" i="11"/>
  <c r="E1855" i="11"/>
  <c r="E1859" i="11"/>
  <c r="E1863" i="11"/>
  <c r="E1867" i="11"/>
  <c r="E1871" i="11"/>
  <c r="E1875" i="11"/>
  <c r="E1879" i="11"/>
  <c r="E1883" i="11"/>
  <c r="E1887" i="11"/>
  <c r="E1891" i="11"/>
  <c r="E1895" i="11"/>
  <c r="E1899" i="11"/>
  <c r="E1903" i="11"/>
  <c r="E1907" i="11"/>
  <c r="E1911" i="11"/>
  <c r="E1915" i="11"/>
  <c r="E1919" i="11"/>
  <c r="E1923" i="11"/>
  <c r="E1927" i="11"/>
  <c r="E1551" i="11"/>
  <c r="E1567" i="11"/>
  <c r="E1615" i="11"/>
  <c r="E1555" i="11"/>
  <c r="E1578" i="11"/>
  <c r="E1586" i="11"/>
  <c r="E1594" i="11"/>
  <c r="E1602" i="11"/>
  <c r="E1620" i="11"/>
  <c r="E1624" i="11"/>
  <c r="E1628" i="11"/>
  <c r="E1632" i="11"/>
  <c r="E1636" i="11"/>
  <c r="E1640" i="11"/>
  <c r="E1644" i="11"/>
  <c r="E1648" i="11"/>
  <c r="E1652" i="11"/>
  <c r="E1656" i="11"/>
  <c r="E1660" i="11"/>
  <c r="E1664" i="11"/>
  <c r="E1668" i="11"/>
  <c r="E1672" i="11"/>
  <c r="E1676" i="11"/>
  <c r="E1680" i="11"/>
  <c r="E1684" i="11"/>
  <c r="E1688" i="11"/>
  <c r="E1692" i="11"/>
  <c r="E1696" i="11"/>
  <c r="E1700" i="11"/>
  <c r="E1704" i="11"/>
  <c r="E1708" i="11"/>
  <c r="E1712" i="11"/>
  <c r="E1716" i="11"/>
  <c r="E1720" i="11"/>
  <c r="E1724" i="11"/>
  <c r="E1728" i="11"/>
  <c r="E1732" i="11"/>
  <c r="E1736" i="11"/>
  <c r="E1740" i="11"/>
  <c r="E1744" i="11"/>
  <c r="E1748" i="11"/>
  <c r="E1752" i="11"/>
  <c r="E1756" i="11"/>
  <c r="E1760" i="11"/>
  <c r="E1764" i="11"/>
  <c r="E1768" i="11"/>
  <c r="E1772" i="11"/>
  <c r="E1776" i="11"/>
  <c r="E1780" i="11"/>
  <c r="E1784" i="11"/>
  <c r="E1788" i="11"/>
  <c r="E1792" i="11"/>
  <c r="E1796" i="11"/>
  <c r="E1800" i="11"/>
  <c r="E1804" i="11"/>
  <c r="E1808" i="11"/>
  <c r="E1812" i="11"/>
  <c r="E1816" i="11"/>
  <c r="E1820" i="11"/>
  <c r="E1824" i="11"/>
  <c r="E1828" i="11"/>
  <c r="E1832" i="11"/>
  <c r="E1836" i="11"/>
  <c r="E1840" i="11"/>
  <c r="E1844" i="11"/>
  <c r="E1848" i="11"/>
  <c r="E1852" i="11"/>
  <c r="E1856" i="11"/>
  <c r="E1860" i="11"/>
  <c r="E1864" i="11"/>
  <c r="E1868" i="11"/>
  <c r="E1872" i="11"/>
  <c r="E1876" i="11"/>
  <c r="E1880" i="11"/>
  <c r="E1884" i="11"/>
  <c r="E1888" i="11"/>
  <c r="E1892" i="11"/>
  <c r="E1896" i="11"/>
  <c r="E1900" i="11"/>
  <c r="E1904" i="11"/>
  <c r="E1908" i="11"/>
  <c r="E1912" i="11"/>
  <c r="E1916" i="11"/>
  <c r="E1920" i="11"/>
  <c r="E1924" i="11"/>
  <c r="E1928" i="11"/>
  <c r="E1559" i="11"/>
  <c r="E1570" i="11"/>
  <c r="E1610" i="11"/>
  <c r="E1579" i="11"/>
  <c r="E1587" i="11"/>
  <c r="E1595" i="11"/>
  <c r="E1603" i="11"/>
  <c r="E1562" i="11"/>
  <c r="E1571" i="11"/>
  <c r="E1617" i="11"/>
  <c r="E1621" i="11"/>
  <c r="E1625" i="11"/>
  <c r="E1629" i="11"/>
  <c r="E1633" i="11"/>
  <c r="E1637" i="11"/>
  <c r="E1641" i="11"/>
  <c r="E1645" i="11"/>
  <c r="E1649" i="11"/>
  <c r="E1653" i="11"/>
  <c r="E1657" i="11"/>
  <c r="E1661" i="11"/>
  <c r="E1665" i="11"/>
  <c r="E1669" i="11"/>
  <c r="E1673" i="11"/>
  <c r="E1677" i="11"/>
  <c r="E1681" i="11"/>
  <c r="E1685" i="11"/>
  <c r="E1689" i="11"/>
  <c r="E1693" i="11"/>
  <c r="E1697" i="11"/>
  <c r="E1701" i="11"/>
  <c r="E1705" i="11"/>
  <c r="E1709" i="11"/>
  <c r="E1713" i="11"/>
  <c r="E1717" i="11"/>
  <c r="E1721" i="11"/>
  <c r="E1725" i="11"/>
  <c r="E1729" i="11"/>
  <c r="E1733" i="11"/>
  <c r="E1737" i="11"/>
  <c r="E1741" i="11"/>
  <c r="E1745" i="11"/>
  <c r="E1749" i="11"/>
  <c r="E1753" i="11"/>
  <c r="E1757" i="11"/>
  <c r="E1761" i="11"/>
  <c r="E1765" i="11"/>
  <c r="E1769" i="11"/>
  <c r="E1773" i="11"/>
  <c r="E1777" i="11"/>
  <c r="E1781" i="11"/>
  <c r="E1785" i="11"/>
  <c r="E1789" i="11"/>
  <c r="E1793" i="11"/>
  <c r="E1797" i="11"/>
  <c r="E1801" i="11"/>
  <c r="E1805" i="11"/>
  <c r="E1809" i="11"/>
  <c r="E1813" i="11"/>
  <c r="E1817" i="11"/>
  <c r="E1821" i="11"/>
  <c r="E1825" i="11"/>
  <c r="E1829" i="11"/>
  <c r="E1833" i="11"/>
  <c r="E1837" i="11"/>
  <c r="E1841" i="11"/>
  <c r="E1845" i="11"/>
  <c r="E1849" i="11"/>
  <c r="E1853" i="11"/>
  <c r="E1857" i="11"/>
  <c r="E1861" i="11"/>
  <c r="E1865" i="11"/>
  <c r="E1869" i="11"/>
  <c r="E1873" i="11"/>
  <c r="E1877" i="11"/>
  <c r="E1535" i="11"/>
  <c r="E1611" i="11"/>
  <c r="E1563" i="11"/>
  <c r="E1539" i="11"/>
  <c r="E1582" i="11"/>
  <c r="E1590" i="11"/>
  <c r="E1598" i="11"/>
  <c r="E1574" i="11"/>
  <c r="E1606" i="11"/>
  <c r="E1618" i="11"/>
  <c r="E1622" i="11"/>
  <c r="E1626" i="11"/>
  <c r="E1630" i="11"/>
  <c r="E1634" i="11"/>
  <c r="E1638" i="11"/>
  <c r="E1642" i="11"/>
  <c r="E1646" i="11"/>
  <c r="E1650" i="11"/>
  <c r="E1654" i="11"/>
  <c r="E1658" i="11"/>
  <c r="E1662" i="11"/>
  <c r="E1666" i="11"/>
  <c r="E1670" i="11"/>
  <c r="E1674" i="11"/>
  <c r="E1678" i="11"/>
  <c r="E1682" i="11"/>
  <c r="E1686" i="11"/>
  <c r="E1690" i="11"/>
  <c r="E1694" i="11"/>
  <c r="E1698" i="11"/>
  <c r="E1702" i="11"/>
  <c r="E1706" i="11"/>
  <c r="E1710" i="11"/>
  <c r="E1714" i="11"/>
  <c r="E1718" i="11"/>
  <c r="E1722" i="11"/>
  <c r="E1726" i="11"/>
  <c r="E1730" i="11"/>
  <c r="E1734" i="11"/>
  <c r="E1738" i="11"/>
  <c r="E1742" i="11"/>
  <c r="E1746" i="11"/>
  <c r="E1750" i="11"/>
  <c r="E1754" i="11"/>
  <c r="E1758" i="11"/>
  <c r="E1762" i="11"/>
  <c r="E1766" i="11"/>
  <c r="E1770" i="11"/>
  <c r="E1774" i="11"/>
  <c r="E1778" i="11"/>
  <c r="E1782" i="11"/>
  <c r="E1786" i="11"/>
  <c r="E1790" i="11"/>
  <c r="E1794" i="11"/>
  <c r="E1798" i="11"/>
  <c r="E1802" i="11"/>
  <c r="E1806" i="11"/>
  <c r="E1810" i="11"/>
  <c r="E1814" i="11"/>
  <c r="E1818" i="11"/>
  <c r="E1822" i="11"/>
  <c r="E1826" i="11"/>
  <c r="E1830" i="11"/>
  <c r="E1834" i="11"/>
  <c r="E1838" i="11"/>
  <c r="E1842" i="11"/>
  <c r="E1846" i="11"/>
  <c r="E1850" i="11"/>
  <c r="E1854" i="11"/>
  <c r="E1858" i="11"/>
  <c r="E1543" i="11"/>
  <c r="E1566" i="11"/>
  <c r="E1614" i="11"/>
  <c r="E1547" i="11"/>
  <c r="E1575" i="11"/>
  <c r="E1583" i="11"/>
  <c r="E1591" i="11"/>
  <c r="E1599" i="11"/>
  <c r="E1885" i="11"/>
  <c r="E1932" i="11"/>
  <c r="E1936" i="11"/>
  <c r="E1940" i="11"/>
  <c r="E1944" i="11"/>
  <c r="E1948" i="11"/>
  <c r="E1952" i="11"/>
  <c r="E1956" i="11"/>
  <c r="E1960" i="11"/>
  <c r="E1964" i="11"/>
  <c r="E1968" i="11"/>
  <c r="E1972" i="11"/>
  <c r="E1976" i="11"/>
  <c r="E1980" i="11"/>
  <c r="E1984" i="11"/>
  <c r="E1988" i="11"/>
  <c r="E1992" i="11"/>
  <c r="E1996" i="11"/>
  <c r="E2000" i="11"/>
  <c r="E2004" i="11"/>
  <c r="E2008" i="11"/>
  <c r="E2012" i="11"/>
  <c r="E2016" i="11"/>
  <c r="E2020" i="11"/>
  <c r="E2024" i="11"/>
  <c r="E2028" i="11"/>
  <c r="E2032" i="11"/>
  <c r="E2036" i="11"/>
  <c r="E2040" i="11"/>
  <c r="E2044" i="11"/>
  <c r="E2048" i="11"/>
  <c r="E2052" i="11"/>
  <c r="E2056" i="11"/>
  <c r="E2060" i="11"/>
  <c r="E2064" i="11"/>
  <c r="E2068" i="11"/>
  <c r="E2072" i="11"/>
  <c r="E2076" i="11"/>
  <c r="E2080" i="11"/>
  <c r="E2084" i="11"/>
  <c r="E2088" i="11"/>
  <c r="E2092" i="11"/>
  <c r="E2096" i="11"/>
  <c r="E2100" i="11"/>
  <c r="E2104" i="11"/>
  <c r="E2108" i="11"/>
  <c r="E2112" i="11"/>
  <c r="E2116" i="11"/>
  <c r="E2120" i="11"/>
  <c r="E2124" i="11"/>
  <c r="E2128" i="11"/>
  <c r="E2132" i="11"/>
  <c r="E2136" i="11"/>
  <c r="E2140" i="11"/>
  <c r="E2144" i="11"/>
  <c r="E2148" i="11"/>
  <c r="E2152" i="11"/>
  <c r="E2156" i="11"/>
  <c r="E2160" i="11"/>
  <c r="E2164" i="11"/>
  <c r="E2168" i="11"/>
  <c r="E2172" i="11"/>
  <c r="E2176" i="11"/>
  <c r="E2180" i="11"/>
  <c r="E2184" i="11"/>
  <c r="E2188" i="11"/>
  <c r="E2192" i="11"/>
  <c r="E2196" i="11"/>
  <c r="E2200" i="11"/>
  <c r="E2204" i="11"/>
  <c r="E2208" i="11"/>
  <c r="E2212" i="11"/>
  <c r="E2216" i="11"/>
  <c r="E2220" i="11"/>
  <c r="E2224" i="11"/>
  <c r="E2228" i="11"/>
  <c r="E2232" i="11"/>
  <c r="E2236" i="11"/>
  <c r="E2240" i="11"/>
  <c r="E2244" i="11"/>
  <c r="E2248" i="11"/>
  <c r="E2252" i="11"/>
  <c r="E2256" i="11"/>
  <c r="E2260" i="11"/>
  <c r="E2264" i="11"/>
  <c r="E2268" i="11"/>
  <c r="E2272" i="11"/>
  <c r="E2276" i="11"/>
  <c r="E2280" i="11"/>
  <c r="E2284" i="11"/>
  <c r="E2288" i="11"/>
  <c r="E1894" i="11"/>
  <c r="E1874" i="11"/>
  <c r="E1886" i="11"/>
  <c r="E1905" i="11"/>
  <c r="E1913" i="11"/>
  <c r="E1921" i="11"/>
  <c r="E1897" i="11"/>
  <c r="E1929" i="11"/>
  <c r="E1933" i="11"/>
  <c r="E1937" i="11"/>
  <c r="E1941" i="11"/>
  <c r="E1945" i="11"/>
  <c r="E1949" i="11"/>
  <c r="E1953" i="11"/>
  <c r="E1957" i="11"/>
  <c r="E1961" i="11"/>
  <c r="E1965" i="11"/>
  <c r="E1969" i="11"/>
  <c r="E1973" i="11"/>
  <c r="E1977" i="11"/>
  <c r="E1981" i="11"/>
  <c r="E1985" i="11"/>
  <c r="E1989" i="11"/>
  <c r="E1993" i="11"/>
  <c r="E1997" i="11"/>
  <c r="E2001" i="11"/>
  <c r="E2005" i="11"/>
  <c r="E2009" i="11"/>
  <c r="E2013" i="11"/>
  <c r="E2017" i="11"/>
  <c r="E2021" i="11"/>
  <c r="E2025" i="11"/>
  <c r="E2029" i="11"/>
  <c r="E2033" i="11"/>
  <c r="E2037" i="11"/>
  <c r="E2041" i="11"/>
  <c r="E2045" i="11"/>
  <c r="E2049" i="11"/>
  <c r="E2053" i="11"/>
  <c r="E2057" i="11"/>
  <c r="E2061" i="11"/>
  <c r="E2065" i="11"/>
  <c r="E2069" i="11"/>
  <c r="E2073" i="11"/>
  <c r="E2077" i="11"/>
  <c r="E2081" i="11"/>
  <c r="E2085" i="11"/>
  <c r="E2089" i="11"/>
  <c r="E2093" i="11"/>
  <c r="E2097" i="11"/>
  <c r="E2101" i="11"/>
  <c r="E2105" i="11"/>
  <c r="E2109" i="11"/>
  <c r="E2113" i="11"/>
  <c r="E2117" i="11"/>
  <c r="E2121" i="11"/>
  <c r="E2125" i="11"/>
  <c r="E2129" i="11"/>
  <c r="E2133" i="11"/>
  <c r="E2137" i="11"/>
  <c r="E2141" i="11"/>
  <c r="E2145" i="11"/>
  <c r="E2149" i="11"/>
  <c r="E2153" i="11"/>
  <c r="E2157" i="11"/>
  <c r="E2161" i="11"/>
  <c r="E2165" i="11"/>
  <c r="E2169" i="11"/>
  <c r="E2173" i="11"/>
  <c r="E2177" i="11"/>
  <c r="E2181" i="11"/>
  <c r="E2185" i="11"/>
  <c r="E2189" i="11"/>
  <c r="E2193" i="11"/>
  <c r="E2197" i="11"/>
  <c r="E2201" i="11"/>
  <c r="E2205" i="11"/>
  <c r="E2209" i="11"/>
  <c r="E2213" i="11"/>
  <c r="E2217" i="11"/>
  <c r="E2221" i="11"/>
  <c r="E2225" i="11"/>
  <c r="E2229" i="11"/>
  <c r="E2233" i="11"/>
  <c r="E2237" i="11"/>
  <c r="E2241" i="11"/>
  <c r="E2245" i="11"/>
  <c r="E2249" i="11"/>
  <c r="E2253" i="11"/>
  <c r="E2257" i="11"/>
  <c r="E2261" i="11"/>
  <c r="E2265" i="11"/>
  <c r="E2269" i="11"/>
  <c r="E2273" i="11"/>
  <c r="E2277" i="11"/>
  <c r="E2281" i="11"/>
  <c r="E2285" i="11"/>
  <c r="E2289" i="11"/>
  <c r="E1862" i="11"/>
  <c r="E1889" i="11"/>
  <c r="E1878" i="11"/>
  <c r="E1906" i="11"/>
  <c r="E1914" i="11"/>
  <c r="E1922" i="11"/>
  <c r="E1898" i="11"/>
  <c r="E1930" i="11"/>
  <c r="E1934" i="11"/>
  <c r="E1938" i="11"/>
  <c r="E1942" i="11"/>
  <c r="E1946" i="11"/>
  <c r="E1950" i="11"/>
  <c r="E1954" i="11"/>
  <c r="E1958" i="11"/>
  <c r="E1962" i="11"/>
  <c r="E1966" i="11"/>
  <c r="E1970" i="11"/>
  <c r="E1974" i="11"/>
  <c r="E1978" i="11"/>
  <c r="E1982" i="11"/>
  <c r="E1986" i="11"/>
  <c r="E1990" i="11"/>
  <c r="E1994" i="11"/>
  <c r="E1998" i="11"/>
  <c r="E2002" i="11"/>
  <c r="E2006" i="11"/>
  <c r="E2010" i="11"/>
  <c r="E2014" i="11"/>
  <c r="E2018" i="11"/>
  <c r="E2022" i="11"/>
  <c r="E2026" i="11"/>
  <c r="E2030" i="11"/>
  <c r="E2034" i="11"/>
  <c r="E2038" i="11"/>
  <c r="E2042" i="11"/>
  <c r="E2046" i="11"/>
  <c r="E2050" i="11"/>
  <c r="E2054" i="11"/>
  <c r="E2058" i="11"/>
  <c r="E2062" i="11"/>
  <c r="E2066" i="11"/>
  <c r="E2070" i="11"/>
  <c r="E2074" i="11"/>
  <c r="E2078" i="11"/>
  <c r="E2082" i="11"/>
  <c r="E2086" i="11"/>
  <c r="E2090" i="11"/>
  <c r="E2094" i="11"/>
  <c r="E2098" i="11"/>
  <c r="E2102" i="11"/>
  <c r="E2106" i="11"/>
  <c r="E2110" i="11"/>
  <c r="E2114" i="11"/>
  <c r="E2118" i="11"/>
  <c r="E2122" i="11"/>
  <c r="E2126" i="11"/>
  <c r="E2130" i="11"/>
  <c r="E2134" i="11"/>
  <c r="E2138" i="11"/>
  <c r="E2142" i="11"/>
  <c r="E2146" i="11"/>
  <c r="E2150" i="11"/>
  <c r="E2154" i="11"/>
  <c r="E2158" i="11"/>
  <c r="E2162" i="11"/>
  <c r="E2166" i="11"/>
  <c r="E2170" i="11"/>
  <c r="E2174" i="11"/>
  <c r="E2178" i="11"/>
  <c r="E2182" i="11"/>
  <c r="E2186" i="11"/>
  <c r="E2190" i="11"/>
  <c r="E2194" i="11"/>
  <c r="E2198" i="11"/>
  <c r="E2202" i="11"/>
  <c r="E2206" i="11"/>
  <c r="E2210" i="11"/>
  <c r="E2214" i="11"/>
  <c r="E2218" i="11"/>
  <c r="E2222" i="11"/>
  <c r="E1866" i="11"/>
  <c r="E1881" i="11"/>
  <c r="E1890" i="11"/>
  <c r="E1901" i="11"/>
  <c r="E1909" i="11"/>
  <c r="E1917" i="11"/>
  <c r="E1925" i="11"/>
  <c r="E1931" i="11"/>
  <c r="E1935" i="11"/>
  <c r="E1939" i="11"/>
  <c r="E1943" i="11"/>
  <c r="E1947" i="11"/>
  <c r="E1951" i="11"/>
  <c r="E1955" i="11"/>
  <c r="E1959" i="11"/>
  <c r="E1963" i="11"/>
  <c r="E1967" i="11"/>
  <c r="E1971" i="11"/>
  <c r="E1975" i="11"/>
  <c r="E1979" i="11"/>
  <c r="E1983" i="11"/>
  <c r="E1987" i="11"/>
  <c r="E1991" i="11"/>
  <c r="E1995" i="11"/>
  <c r="E1999" i="11"/>
  <c r="E2003" i="11"/>
  <c r="E2007" i="11"/>
  <c r="E2011" i="11"/>
  <c r="E2015" i="11"/>
  <c r="E2019" i="11"/>
  <c r="E2023" i="11"/>
  <c r="E2027" i="11"/>
  <c r="E2031" i="11"/>
  <c r="E2035" i="11"/>
  <c r="E2039" i="11"/>
  <c r="E2043" i="11"/>
  <c r="E2047" i="11"/>
  <c r="E2051" i="11"/>
  <c r="E2055" i="11"/>
  <c r="E2059" i="11"/>
  <c r="E2063" i="11"/>
  <c r="E2067" i="11"/>
  <c r="E2071" i="11"/>
  <c r="E2075" i="11"/>
  <c r="E2079" i="11"/>
  <c r="E2083" i="11"/>
  <c r="E2087" i="11"/>
  <c r="E2091" i="11"/>
  <c r="E2095" i="11"/>
  <c r="E2099" i="11"/>
  <c r="E2103" i="11"/>
  <c r="E2107" i="11"/>
  <c r="E2111" i="11"/>
  <c r="E2115" i="11"/>
  <c r="E2119" i="11"/>
  <c r="E2123" i="11"/>
  <c r="E2127" i="11"/>
  <c r="E2131" i="11"/>
  <c r="E2135" i="11"/>
  <c r="E2139" i="11"/>
  <c r="E2143" i="11"/>
  <c r="E2147" i="11"/>
  <c r="E2151" i="11"/>
  <c r="E2155" i="11"/>
  <c r="E2159" i="11"/>
  <c r="E2163" i="11"/>
  <c r="E2167" i="11"/>
  <c r="E2171" i="11"/>
  <c r="E2175" i="11"/>
  <c r="E2179" i="11"/>
  <c r="E2183" i="11"/>
  <c r="E2187" i="11"/>
  <c r="E2191" i="11"/>
  <c r="E2195" i="11"/>
  <c r="E2199" i="11"/>
  <c r="E2203" i="11"/>
  <c r="E2207" i="11"/>
  <c r="E2211" i="11"/>
  <c r="E2215" i="11"/>
  <c r="E1870" i="11"/>
  <c r="E1882" i="11"/>
  <c r="E1893" i="11"/>
  <c r="E1902" i="11"/>
  <c r="E1910" i="11"/>
  <c r="E1918" i="11"/>
  <c r="E1926" i="11"/>
  <c r="E2223" i="11"/>
  <c r="E2242" i="11"/>
  <c r="E2250" i="11"/>
  <c r="E2258" i="11"/>
  <c r="E2266" i="11"/>
  <c r="E2274" i="11"/>
  <c r="E2282" i="11"/>
  <c r="E2234" i="11"/>
  <c r="E2290" i="11"/>
  <c r="E2294" i="11"/>
  <c r="E2298" i="11"/>
  <c r="E2302" i="11"/>
  <c r="E2306" i="11"/>
  <c r="E2310" i="11"/>
  <c r="E2314" i="11"/>
  <c r="E2318" i="11"/>
  <c r="E2322" i="11"/>
  <c r="E2326" i="11"/>
  <c r="E2330" i="11"/>
  <c r="E2334" i="11"/>
  <c r="E2338" i="11"/>
  <c r="E2342" i="11"/>
  <c r="E2346" i="11"/>
  <c r="E2350" i="11"/>
  <c r="E2354" i="11"/>
  <c r="E2358" i="11"/>
  <c r="E2362" i="11"/>
  <c r="E2366" i="11"/>
  <c r="E2370" i="11"/>
  <c r="E2374" i="11"/>
  <c r="E2378" i="11"/>
  <c r="E2382" i="11"/>
  <c r="E2386" i="11"/>
  <c r="E2390" i="11"/>
  <c r="E2394" i="11"/>
  <c r="E2398" i="11"/>
  <c r="E2402" i="11"/>
  <c r="E2406" i="11"/>
  <c r="E2410" i="11"/>
  <c r="E2414" i="11"/>
  <c r="E2418" i="11"/>
  <c r="E2422" i="11"/>
  <c r="E2426" i="11"/>
  <c r="E2430" i="11"/>
  <c r="E2434" i="11"/>
  <c r="E2438" i="11"/>
  <c r="E2442" i="11"/>
  <c r="E2446" i="11"/>
  <c r="E2450" i="11"/>
  <c r="E2454" i="11"/>
  <c r="E2458" i="11"/>
  <c r="E2462" i="11"/>
  <c r="E2466" i="11"/>
  <c r="E2470" i="11"/>
  <c r="E2474" i="11"/>
  <c r="E2478" i="11"/>
  <c r="E2482" i="11"/>
  <c r="E2486" i="11"/>
  <c r="E2490" i="11"/>
  <c r="E2494" i="11"/>
  <c r="E2498" i="11"/>
  <c r="E2502" i="11"/>
  <c r="E2506" i="11"/>
  <c r="E2510" i="11"/>
  <c r="E2514" i="11"/>
  <c r="E2518" i="11"/>
  <c r="E2522" i="11"/>
  <c r="E2526" i="11"/>
  <c r="E2530" i="11"/>
  <c r="E2534" i="11"/>
  <c r="E2538" i="11"/>
  <c r="E2542" i="11"/>
  <c r="E2546" i="11"/>
  <c r="E2550" i="11"/>
  <c r="E2554" i="11"/>
  <c r="E2558" i="11"/>
  <c r="E2562" i="11"/>
  <c r="E2566" i="11"/>
  <c r="E2570" i="11"/>
  <c r="E2574" i="11"/>
  <c r="E2578" i="11"/>
  <c r="E2582" i="11"/>
  <c r="E2586" i="11"/>
  <c r="E2590" i="11"/>
  <c r="E2594" i="11"/>
  <c r="E2598" i="11"/>
  <c r="E2602" i="11"/>
  <c r="E2606" i="11"/>
  <c r="E2610" i="11"/>
  <c r="E2614" i="11"/>
  <c r="E2618" i="11"/>
  <c r="E2622" i="11"/>
  <c r="E2626" i="11"/>
  <c r="E2630" i="11"/>
  <c r="E2226" i="11"/>
  <c r="E2235" i="11"/>
  <c r="E2243" i="11"/>
  <c r="E2251" i="11"/>
  <c r="E2259" i="11"/>
  <c r="E2267" i="11"/>
  <c r="E2275" i="11"/>
  <c r="E2283" i="11"/>
  <c r="E2291" i="11"/>
  <c r="E2295" i="11"/>
  <c r="E2299" i="11"/>
  <c r="E2303" i="11"/>
  <c r="E2307" i="11"/>
  <c r="E2311" i="11"/>
  <c r="E2315" i="11"/>
  <c r="E2319" i="11"/>
  <c r="E2323" i="11"/>
  <c r="E2327" i="11"/>
  <c r="E2331" i="11"/>
  <c r="E2335" i="11"/>
  <c r="E2339" i="11"/>
  <c r="E2343" i="11"/>
  <c r="E2347" i="11"/>
  <c r="E2351" i="11"/>
  <c r="E2355" i="11"/>
  <c r="E2359" i="11"/>
  <c r="E2363" i="11"/>
  <c r="E2367" i="11"/>
  <c r="E2371" i="11"/>
  <c r="E2375" i="11"/>
  <c r="E2379" i="11"/>
  <c r="E2383" i="11"/>
  <c r="E2387" i="11"/>
  <c r="E2391" i="11"/>
  <c r="E2395" i="11"/>
  <c r="E2399" i="11"/>
  <c r="E2403" i="11"/>
  <c r="E2407" i="11"/>
  <c r="E2411" i="11"/>
  <c r="E2415" i="11"/>
  <c r="E2419" i="11"/>
  <c r="E2423" i="11"/>
  <c r="E2427" i="11"/>
  <c r="E2431" i="11"/>
  <c r="E2435" i="11"/>
  <c r="E2439" i="11"/>
  <c r="E2443" i="11"/>
  <c r="E2447" i="11"/>
  <c r="E2451" i="11"/>
  <c r="E2455" i="11"/>
  <c r="E2459" i="11"/>
  <c r="E2463" i="11"/>
  <c r="E2467" i="11"/>
  <c r="E2471" i="11"/>
  <c r="E2475" i="11"/>
  <c r="E2479" i="11"/>
  <c r="E2483" i="11"/>
  <c r="E2487" i="11"/>
  <c r="E2491" i="11"/>
  <c r="E2495" i="11"/>
  <c r="E2499" i="11"/>
  <c r="E2503" i="11"/>
  <c r="E2507" i="11"/>
  <c r="E2511" i="11"/>
  <c r="E2515" i="11"/>
  <c r="E2519" i="11"/>
  <c r="E2523" i="11"/>
  <c r="E2527" i="11"/>
  <c r="E2531" i="11"/>
  <c r="E2535" i="11"/>
  <c r="E2539" i="11"/>
  <c r="E2543" i="11"/>
  <c r="E2547" i="11"/>
  <c r="E2551" i="11"/>
  <c r="E2555" i="11"/>
  <c r="E2559" i="11"/>
  <c r="E2563" i="11"/>
  <c r="E2567" i="11"/>
  <c r="E2571" i="11"/>
  <c r="E2575" i="11"/>
  <c r="E2579" i="11"/>
  <c r="E2583" i="11"/>
  <c r="E2587" i="11"/>
  <c r="E2591" i="11"/>
  <c r="E2595" i="11"/>
  <c r="E2599" i="11"/>
  <c r="E2603" i="11"/>
  <c r="E2607" i="11"/>
  <c r="E2611" i="11"/>
  <c r="E2615" i="11"/>
  <c r="E2619" i="11"/>
  <c r="E2623" i="11"/>
  <c r="E2627" i="11"/>
  <c r="E2631" i="11"/>
  <c r="E2227" i="11"/>
  <c r="E2238" i="11"/>
  <c r="E2246" i="11"/>
  <c r="E2254" i="11"/>
  <c r="E2262" i="11"/>
  <c r="E2270" i="11"/>
  <c r="E2278" i="11"/>
  <c r="E2286" i="11"/>
  <c r="E2292" i="11"/>
  <c r="E2296" i="11"/>
  <c r="E2300" i="11"/>
  <c r="E2304" i="11"/>
  <c r="E2308" i="11"/>
  <c r="E2312" i="11"/>
  <c r="E2316" i="11"/>
  <c r="E2320" i="11"/>
  <c r="E2324" i="11"/>
  <c r="E2328" i="11"/>
  <c r="E2332" i="11"/>
  <c r="E2336" i="11"/>
  <c r="E2340" i="11"/>
  <c r="E2344" i="11"/>
  <c r="E2348" i="11"/>
  <c r="E2352" i="11"/>
  <c r="E2356" i="11"/>
  <c r="E2360" i="11"/>
  <c r="E2364" i="11"/>
  <c r="E2368" i="11"/>
  <c r="E2372" i="11"/>
  <c r="E2376" i="11"/>
  <c r="E2380" i="11"/>
  <c r="E2384" i="11"/>
  <c r="E2388" i="11"/>
  <c r="E2392" i="11"/>
  <c r="E2396" i="11"/>
  <c r="E2400" i="11"/>
  <c r="E2404" i="11"/>
  <c r="E2408" i="11"/>
  <c r="E2412" i="11"/>
  <c r="E2416" i="11"/>
  <c r="E2420" i="11"/>
  <c r="E2424" i="11"/>
  <c r="E2428" i="11"/>
  <c r="E2432" i="11"/>
  <c r="E2436" i="11"/>
  <c r="E2440" i="11"/>
  <c r="E2444" i="11"/>
  <c r="E2448" i="11"/>
  <c r="E2452" i="11"/>
  <c r="E2456" i="11"/>
  <c r="E2460" i="11"/>
  <c r="E2464" i="11"/>
  <c r="E2468" i="11"/>
  <c r="E2472" i="11"/>
  <c r="E2476" i="11"/>
  <c r="E2480" i="11"/>
  <c r="E2484" i="11"/>
  <c r="E2488" i="11"/>
  <c r="E2492" i="11"/>
  <c r="E2496" i="11"/>
  <c r="E2500" i="11"/>
  <c r="E2504" i="11"/>
  <c r="E2508" i="11"/>
  <c r="E2512" i="11"/>
  <c r="E2516" i="11"/>
  <c r="E2520" i="11"/>
  <c r="E2524" i="11"/>
  <c r="E2528" i="11"/>
  <c r="E2532" i="11"/>
  <c r="E2536" i="11"/>
  <c r="E2540" i="11"/>
  <c r="E2544" i="11"/>
  <c r="E2548" i="11"/>
  <c r="E2552" i="11"/>
  <c r="E2556" i="11"/>
  <c r="E2560" i="11"/>
  <c r="E2564" i="11"/>
  <c r="E2568" i="11"/>
  <c r="E2572" i="11"/>
  <c r="E2576" i="11"/>
  <c r="E2580" i="11"/>
  <c r="E2584" i="11"/>
  <c r="E2588" i="11"/>
  <c r="E2230" i="11"/>
  <c r="E2219" i="11"/>
  <c r="E2239" i="11"/>
  <c r="E2247" i="11"/>
  <c r="E2255" i="11"/>
  <c r="E2263" i="11"/>
  <c r="E2271" i="11"/>
  <c r="E2279" i="11"/>
  <c r="E2287" i="11"/>
  <c r="E2231" i="11"/>
  <c r="E2293" i="11"/>
  <c r="E2297" i="11"/>
  <c r="E2301" i="11"/>
  <c r="E2305" i="11"/>
  <c r="E2309" i="11"/>
  <c r="E2313" i="11"/>
  <c r="E2317" i="11"/>
  <c r="E2321" i="11"/>
  <c r="E2325" i="11"/>
  <c r="E2329" i="11"/>
  <c r="E2333" i="11"/>
  <c r="E2337" i="11"/>
  <c r="E2341" i="11"/>
  <c r="E2345" i="11"/>
  <c r="E2349" i="11"/>
  <c r="E2353" i="11"/>
  <c r="E2357" i="11"/>
  <c r="E2361" i="11"/>
  <c r="E2365" i="11"/>
  <c r="E2369" i="11"/>
  <c r="E2373" i="11"/>
  <c r="E2377" i="11"/>
  <c r="E2381" i="11"/>
  <c r="E2385" i="11"/>
  <c r="E2389" i="11"/>
  <c r="E2393" i="11"/>
  <c r="E2397" i="11"/>
  <c r="E2401" i="11"/>
  <c r="E2405" i="11"/>
  <c r="E2409" i="11"/>
  <c r="E2413" i="11"/>
  <c r="E2417" i="11"/>
  <c r="E2421" i="11"/>
  <c r="E2425" i="11"/>
  <c r="E2429" i="11"/>
  <c r="E2433" i="11"/>
  <c r="E2437" i="11"/>
  <c r="E2441" i="11"/>
  <c r="E2445" i="11"/>
  <c r="E2449" i="11"/>
  <c r="E2453" i="11"/>
  <c r="E2457" i="11"/>
  <c r="E2461" i="11"/>
  <c r="E2465" i="11"/>
  <c r="E2469" i="11"/>
  <c r="E2473" i="11"/>
  <c r="E2477" i="11"/>
  <c r="E2481" i="11"/>
  <c r="E2485" i="11"/>
  <c r="E2489" i="11"/>
  <c r="E2493" i="11"/>
  <c r="E2497" i="11"/>
  <c r="E2501" i="11"/>
  <c r="E2505" i="11"/>
  <c r="E2509" i="11"/>
  <c r="E2513" i="11"/>
  <c r="E2517" i="11"/>
  <c r="E2521" i="11"/>
  <c r="E2525" i="11"/>
  <c r="E2529" i="11"/>
  <c r="E2533" i="11"/>
  <c r="E2604" i="11"/>
  <c r="E2565" i="11"/>
  <c r="E2585" i="11"/>
  <c r="E2596" i="11"/>
  <c r="E2613" i="11"/>
  <c r="E2621" i="11"/>
  <c r="E2629" i="11"/>
  <c r="E2635" i="11"/>
  <c r="E2639" i="11"/>
  <c r="E2643" i="11"/>
  <c r="E2647" i="11"/>
  <c r="E2651" i="11"/>
  <c r="E2655" i="11"/>
  <c r="E2659" i="11"/>
  <c r="E2663" i="11"/>
  <c r="E2667" i="11"/>
  <c r="E2671" i="11"/>
  <c r="E2675" i="11"/>
  <c r="E2679" i="11"/>
  <c r="E2683" i="11"/>
  <c r="E2687" i="11"/>
  <c r="E2691" i="11"/>
  <c r="E2695" i="11"/>
  <c r="E2699" i="11"/>
  <c r="E2703" i="11"/>
  <c r="E2707" i="11"/>
  <c r="E2711" i="11"/>
  <c r="E2715" i="11"/>
  <c r="E2719" i="11"/>
  <c r="E2723" i="11"/>
  <c r="E2727" i="11"/>
  <c r="E2731" i="11"/>
  <c r="E2735" i="11"/>
  <c r="E2739" i="11"/>
  <c r="E2743" i="11"/>
  <c r="E2747" i="11"/>
  <c r="E2751" i="11"/>
  <c r="E2755" i="11"/>
  <c r="E2759" i="11"/>
  <c r="E2763" i="11"/>
  <c r="E2767" i="11"/>
  <c r="E2771" i="11"/>
  <c r="E2775" i="11"/>
  <c r="E2779" i="11"/>
  <c r="E2783" i="11"/>
  <c r="E2787" i="11"/>
  <c r="E2791" i="11"/>
  <c r="E2795" i="11"/>
  <c r="E2799" i="11"/>
  <c r="E2803" i="11"/>
  <c r="E2807" i="11"/>
  <c r="E2811" i="11"/>
  <c r="E2815" i="11"/>
  <c r="E2819" i="11"/>
  <c r="E2823" i="11"/>
  <c r="E2827" i="11"/>
  <c r="E2831" i="11"/>
  <c r="E2835" i="11"/>
  <c r="E2839" i="11"/>
  <c r="E2843" i="11"/>
  <c r="E2847" i="11"/>
  <c r="E2851" i="11"/>
  <c r="E2855" i="11"/>
  <c r="E2859" i="11"/>
  <c r="E2863" i="11"/>
  <c r="E2867" i="11"/>
  <c r="E2871" i="11"/>
  <c r="E2875" i="11"/>
  <c r="E2879" i="11"/>
  <c r="E2883" i="11"/>
  <c r="E2887" i="11"/>
  <c r="E2891" i="11"/>
  <c r="E2895" i="11"/>
  <c r="E2899" i="11"/>
  <c r="E2903" i="11"/>
  <c r="E2907" i="11"/>
  <c r="E2911" i="11"/>
  <c r="E2915" i="11"/>
  <c r="E2919" i="11"/>
  <c r="E2923" i="11"/>
  <c r="E2927" i="11"/>
  <c r="E2931" i="11"/>
  <c r="E2935" i="11"/>
  <c r="E2939" i="11"/>
  <c r="E2943" i="11"/>
  <c r="E2947" i="11"/>
  <c r="E2951" i="11"/>
  <c r="E2955" i="11"/>
  <c r="E2959" i="11"/>
  <c r="E2963" i="11"/>
  <c r="E2967" i="11"/>
  <c r="E2971" i="11"/>
  <c r="E2975" i="11"/>
  <c r="E2979" i="11"/>
  <c r="E2983" i="11"/>
  <c r="E2987" i="11"/>
  <c r="E2991" i="11"/>
  <c r="E2569" i="11"/>
  <c r="E2605" i="11"/>
  <c r="E2573" i="11"/>
  <c r="E2597" i="11"/>
  <c r="E2616" i="11"/>
  <c r="E2624" i="11"/>
  <c r="E2632" i="11"/>
  <c r="E2636" i="11"/>
  <c r="E2640" i="11"/>
  <c r="E2644" i="11"/>
  <c r="E2648" i="11"/>
  <c r="E2652" i="11"/>
  <c r="E2656" i="11"/>
  <c r="E2660" i="11"/>
  <c r="E2664" i="11"/>
  <c r="E2668" i="11"/>
  <c r="E2672" i="11"/>
  <c r="E2676" i="11"/>
  <c r="E2680" i="11"/>
  <c r="E2684" i="11"/>
  <c r="E2688" i="11"/>
  <c r="E2692" i="11"/>
  <c r="E2696" i="11"/>
  <c r="E2700" i="11"/>
  <c r="E2704" i="11"/>
  <c r="E2708" i="11"/>
  <c r="E2712" i="11"/>
  <c r="E2716" i="11"/>
  <c r="E2720" i="11"/>
  <c r="E2724" i="11"/>
  <c r="E2728" i="11"/>
  <c r="E2732" i="11"/>
  <c r="E2736" i="11"/>
  <c r="E2740" i="11"/>
  <c r="E2744" i="11"/>
  <c r="E2748" i="11"/>
  <c r="E2752" i="11"/>
  <c r="E2756" i="11"/>
  <c r="E2760" i="11"/>
  <c r="E2764" i="11"/>
  <c r="E2768" i="11"/>
  <c r="E2772" i="11"/>
  <c r="E2776" i="11"/>
  <c r="E2780" i="11"/>
  <c r="E2784" i="11"/>
  <c r="E2788" i="11"/>
  <c r="E2792" i="11"/>
  <c r="E2796" i="11"/>
  <c r="E2800" i="11"/>
  <c r="E2804" i="11"/>
  <c r="E2808" i="11"/>
  <c r="E2812" i="11"/>
  <c r="E2816" i="11"/>
  <c r="E2820" i="11"/>
  <c r="E2824" i="11"/>
  <c r="E2828" i="11"/>
  <c r="E2832" i="11"/>
  <c r="E2836" i="11"/>
  <c r="E2840" i="11"/>
  <c r="E2844" i="11"/>
  <c r="E2848" i="11"/>
  <c r="E2852" i="11"/>
  <c r="E2856" i="11"/>
  <c r="E2860" i="11"/>
  <c r="E2864" i="11"/>
  <c r="E2868" i="11"/>
  <c r="E2872" i="11"/>
  <c r="E2876" i="11"/>
  <c r="E2880" i="11"/>
  <c r="E2884" i="11"/>
  <c r="E2888" i="11"/>
  <c r="E2892" i="11"/>
  <c r="E2896" i="11"/>
  <c r="E2900" i="11"/>
  <c r="E2904" i="11"/>
  <c r="E2908" i="11"/>
  <c r="E2912" i="11"/>
  <c r="E2916" i="11"/>
  <c r="E2920" i="11"/>
  <c r="E2924" i="11"/>
  <c r="E2928" i="11"/>
  <c r="E2932" i="11"/>
  <c r="E2936" i="11"/>
  <c r="E2589" i="11"/>
  <c r="E2608" i="11"/>
  <c r="E2537" i="11"/>
  <c r="E2577" i="11"/>
  <c r="E2541" i="11"/>
  <c r="E2600" i="11"/>
  <c r="E2545" i="11"/>
  <c r="E2609" i="11"/>
  <c r="E2617" i="11"/>
  <c r="E2625" i="11"/>
  <c r="E2633" i="11"/>
  <c r="E2637" i="11"/>
  <c r="E2641" i="11"/>
  <c r="E2645" i="11"/>
  <c r="E2649" i="11"/>
  <c r="E2653" i="11"/>
  <c r="E2657" i="11"/>
  <c r="E2661" i="11"/>
  <c r="E2665" i="11"/>
  <c r="E2669" i="11"/>
  <c r="E2673" i="11"/>
  <c r="E2677" i="11"/>
  <c r="E2681" i="11"/>
  <c r="E2685" i="11"/>
  <c r="E2689" i="11"/>
  <c r="E2693" i="11"/>
  <c r="E2697" i="11"/>
  <c r="E2701" i="11"/>
  <c r="E2705" i="11"/>
  <c r="E2709" i="11"/>
  <c r="E2713" i="11"/>
  <c r="E2717" i="11"/>
  <c r="E2721" i="11"/>
  <c r="E2725" i="11"/>
  <c r="E2729" i="11"/>
  <c r="E2733" i="11"/>
  <c r="E2737" i="11"/>
  <c r="E2741" i="11"/>
  <c r="E2745" i="11"/>
  <c r="E2749" i="11"/>
  <c r="E2753" i="11"/>
  <c r="E2757" i="11"/>
  <c r="E2761" i="11"/>
  <c r="E2765" i="11"/>
  <c r="E2769" i="11"/>
  <c r="E2773" i="11"/>
  <c r="E2777" i="11"/>
  <c r="E2781" i="11"/>
  <c r="E2785" i="11"/>
  <c r="E2789" i="11"/>
  <c r="E2793" i="11"/>
  <c r="E2797" i="11"/>
  <c r="E2801" i="11"/>
  <c r="E2805" i="11"/>
  <c r="E2809" i="11"/>
  <c r="E2813" i="11"/>
  <c r="E2817" i="11"/>
  <c r="E2821" i="11"/>
  <c r="E2825" i="11"/>
  <c r="E2829" i="11"/>
  <c r="E2833" i="11"/>
  <c r="E2837" i="11"/>
  <c r="E2841" i="11"/>
  <c r="E2845" i="11"/>
  <c r="E2849" i="11"/>
  <c r="E2853" i="11"/>
  <c r="E2857" i="11"/>
  <c r="E2861" i="11"/>
  <c r="E2865" i="11"/>
  <c r="E2869" i="11"/>
  <c r="E2873" i="11"/>
  <c r="E2877" i="11"/>
  <c r="E2881" i="11"/>
  <c r="E2885" i="11"/>
  <c r="E2889" i="11"/>
  <c r="E2893" i="11"/>
  <c r="E2897" i="11"/>
  <c r="E2901" i="11"/>
  <c r="E2905" i="11"/>
  <c r="E2909" i="11"/>
  <c r="E2913" i="11"/>
  <c r="E2917" i="11"/>
  <c r="E2921" i="11"/>
  <c r="E2925" i="11"/>
  <c r="E2929" i="11"/>
  <c r="E2933" i="11"/>
  <c r="E2937" i="11"/>
  <c r="E2941" i="11"/>
  <c r="E2945" i="11"/>
  <c r="E2549" i="11"/>
  <c r="E2592" i="11"/>
  <c r="E2553" i="11"/>
  <c r="E2601" i="11"/>
  <c r="E2557" i="11"/>
  <c r="E2581" i="11"/>
  <c r="E2593" i="11"/>
  <c r="E2612" i="11"/>
  <c r="E2620" i="11"/>
  <c r="E2628" i="11"/>
  <c r="E2634" i="11"/>
  <c r="E2638" i="11"/>
  <c r="E2642" i="11"/>
  <c r="E2646" i="11"/>
  <c r="E2650" i="11"/>
  <c r="E2654" i="11"/>
  <c r="E2658" i="11"/>
  <c r="E2662" i="11"/>
  <c r="E2666" i="11"/>
  <c r="E2670" i="11"/>
  <c r="E2674" i="11"/>
  <c r="E2678" i="11"/>
  <c r="E2682" i="11"/>
  <c r="E2686" i="11"/>
  <c r="E2690" i="11"/>
  <c r="E2694" i="11"/>
  <c r="E2698" i="11"/>
  <c r="E2702" i="11"/>
  <c r="E2706" i="11"/>
  <c r="E2710" i="11"/>
  <c r="E2714" i="11"/>
  <c r="E2718" i="11"/>
  <c r="E2722" i="11"/>
  <c r="E2726" i="11"/>
  <c r="E2730" i="11"/>
  <c r="E2734" i="11"/>
  <c r="E2738" i="11"/>
  <c r="E2742" i="11"/>
  <c r="E2746" i="11"/>
  <c r="E2750" i="11"/>
  <c r="E2754" i="11"/>
  <c r="E2758" i="11"/>
  <c r="E2762" i="11"/>
  <c r="E2766" i="11"/>
  <c r="E2770" i="11"/>
  <c r="E2774" i="11"/>
  <c r="E2778" i="11"/>
  <c r="E2782" i="11"/>
  <c r="E2786" i="11"/>
  <c r="E2790" i="11"/>
  <c r="E2794" i="11"/>
  <c r="E2798" i="11"/>
  <c r="E2802" i="11"/>
  <c r="E2806" i="11"/>
  <c r="E2810" i="11"/>
  <c r="E2814" i="11"/>
  <c r="E2818" i="11"/>
  <c r="E2822" i="11"/>
  <c r="E2826" i="11"/>
  <c r="E2830" i="11"/>
  <c r="E2834" i="11"/>
  <c r="E2838" i="11"/>
  <c r="E2842" i="11"/>
  <c r="E2846" i="11"/>
  <c r="E2850" i="11"/>
  <c r="E2854" i="11"/>
  <c r="E2858" i="11"/>
  <c r="E2862" i="11"/>
  <c r="E2866" i="11"/>
  <c r="E2870" i="11"/>
  <c r="E2874" i="11"/>
  <c r="E2878" i="11"/>
  <c r="E2882" i="11"/>
  <c r="E2886" i="11"/>
  <c r="E2890" i="11"/>
  <c r="E2894" i="11"/>
  <c r="E2898" i="11"/>
  <c r="E2902" i="11"/>
  <c r="E2906" i="11"/>
  <c r="E2910" i="11"/>
  <c r="E2914" i="11"/>
  <c r="E2918" i="11"/>
  <c r="E2922" i="11"/>
  <c r="E2926" i="11"/>
  <c r="E2930" i="11"/>
  <c r="E2561" i="11"/>
  <c r="E2946" i="11"/>
  <c r="E2954" i="11"/>
  <c r="E2962" i="11"/>
  <c r="E2970" i="11"/>
  <c r="E2978" i="11"/>
  <c r="E2986" i="11"/>
  <c r="E2994" i="11"/>
  <c r="E2948" i="11"/>
  <c r="E2956" i="11"/>
  <c r="E2964" i="11"/>
  <c r="E2972" i="11"/>
  <c r="E2980" i="11"/>
  <c r="E2988" i="11"/>
  <c r="E2995" i="11"/>
  <c r="E2999" i="11"/>
  <c r="E3003" i="11"/>
  <c r="E3007" i="11"/>
  <c r="E3011" i="11"/>
  <c r="E3015" i="11"/>
  <c r="E3019" i="11"/>
  <c r="E3023" i="11"/>
  <c r="E3027" i="11"/>
  <c r="E3031" i="11"/>
  <c r="E3035" i="11"/>
  <c r="E3039" i="11"/>
  <c r="E3043" i="11"/>
  <c r="E3047" i="11"/>
  <c r="E3051" i="11"/>
  <c r="E3055" i="11"/>
  <c r="E3059" i="11"/>
  <c r="E3063" i="11"/>
  <c r="E3067" i="11"/>
  <c r="E3071" i="11"/>
  <c r="E3075" i="11"/>
  <c r="E3079" i="11"/>
  <c r="E3083" i="11"/>
  <c r="E3087" i="11"/>
  <c r="E3091" i="11"/>
  <c r="E3095" i="11"/>
  <c r="E3099" i="11"/>
  <c r="E3103" i="11"/>
  <c r="E3107" i="11"/>
  <c r="E3111" i="11"/>
  <c r="E3115" i="11"/>
  <c r="E3119" i="11"/>
  <c r="E3123" i="11"/>
  <c r="E3127" i="11"/>
  <c r="E3131" i="11"/>
  <c r="E3135" i="11"/>
  <c r="E3139" i="11"/>
  <c r="E3143" i="11"/>
  <c r="E3147" i="11"/>
  <c r="E3151" i="11"/>
  <c r="E3155" i="11"/>
  <c r="E3159" i="11"/>
  <c r="E3163" i="11"/>
  <c r="E3167" i="11"/>
  <c r="E3171" i="11"/>
  <c r="E3175" i="11"/>
  <c r="E3179" i="11"/>
  <c r="E3183" i="11"/>
  <c r="E3187" i="11"/>
  <c r="E3191" i="11"/>
  <c r="E3195" i="11"/>
  <c r="E3199" i="11"/>
  <c r="E3203" i="11"/>
  <c r="E3207" i="11"/>
  <c r="E3211" i="11"/>
  <c r="E3215" i="11"/>
  <c r="E3219" i="11"/>
  <c r="E3223" i="11"/>
  <c r="E3227" i="11"/>
  <c r="E3231" i="11"/>
  <c r="E3235" i="11"/>
  <c r="E3239" i="11"/>
  <c r="E3243" i="11"/>
  <c r="E3247" i="11"/>
  <c r="E3251" i="11"/>
  <c r="E3255" i="11"/>
  <c r="E3259" i="11"/>
  <c r="E3263" i="11"/>
  <c r="E3267" i="11"/>
  <c r="E3271" i="11"/>
  <c r="E3275" i="11"/>
  <c r="E3279" i="11"/>
  <c r="E3283" i="11"/>
  <c r="E3287" i="11"/>
  <c r="E3291" i="11"/>
  <c r="E3295" i="11"/>
  <c r="E3299" i="11"/>
  <c r="E3303" i="11"/>
  <c r="E3307" i="11"/>
  <c r="E3311" i="11"/>
  <c r="E3315" i="11"/>
  <c r="E3319" i="11"/>
  <c r="E3323" i="11"/>
  <c r="E3327" i="11"/>
  <c r="E3331" i="11"/>
  <c r="E3335" i="11"/>
  <c r="E3339" i="11"/>
  <c r="E3343" i="11"/>
  <c r="E3347" i="11"/>
  <c r="E2938" i="11"/>
  <c r="E2940" i="11"/>
  <c r="E2949" i="11"/>
  <c r="E2957" i="11"/>
  <c r="E2965" i="11"/>
  <c r="E2973" i="11"/>
  <c r="E2981" i="11"/>
  <c r="E2989" i="11"/>
  <c r="E2996" i="11"/>
  <c r="E3000" i="11"/>
  <c r="E3004" i="11"/>
  <c r="E3008" i="11"/>
  <c r="E3012" i="11"/>
  <c r="E3016" i="11"/>
  <c r="E3020" i="11"/>
  <c r="E3024" i="11"/>
  <c r="E3028" i="11"/>
  <c r="E3032" i="11"/>
  <c r="E3036" i="11"/>
  <c r="E3040" i="11"/>
  <c r="E3044" i="11"/>
  <c r="E3048" i="11"/>
  <c r="E3052" i="11"/>
  <c r="E3056" i="11"/>
  <c r="E3060" i="11"/>
  <c r="E3064" i="11"/>
  <c r="E3068" i="11"/>
  <c r="E3072" i="11"/>
  <c r="E3076" i="11"/>
  <c r="E3080" i="11"/>
  <c r="E3084" i="11"/>
  <c r="E3088" i="11"/>
  <c r="E3092" i="11"/>
  <c r="E3096" i="11"/>
  <c r="E3100" i="11"/>
  <c r="E3104" i="11"/>
  <c r="E3108" i="11"/>
  <c r="E3112" i="11"/>
  <c r="E3116" i="11"/>
  <c r="E3120" i="11"/>
  <c r="E3124" i="11"/>
  <c r="E3128" i="11"/>
  <c r="E3132" i="11"/>
  <c r="E3136" i="11"/>
  <c r="E3140" i="11"/>
  <c r="E3144" i="11"/>
  <c r="E3148" i="11"/>
  <c r="E3152" i="11"/>
  <c r="E3156" i="11"/>
  <c r="E3160" i="11"/>
  <c r="E3164" i="11"/>
  <c r="E3168" i="11"/>
  <c r="E3172" i="11"/>
  <c r="E3176" i="11"/>
  <c r="E3180" i="11"/>
  <c r="E3184" i="11"/>
  <c r="E3188" i="11"/>
  <c r="E3192" i="11"/>
  <c r="E3196" i="11"/>
  <c r="E3200" i="11"/>
  <c r="E3204" i="11"/>
  <c r="E3208" i="11"/>
  <c r="E3212" i="11"/>
  <c r="E3216" i="11"/>
  <c r="E3220" i="11"/>
  <c r="E3224" i="11"/>
  <c r="E3228" i="11"/>
  <c r="E3232" i="11"/>
  <c r="E3236" i="11"/>
  <c r="E3240" i="11"/>
  <c r="E3244" i="11"/>
  <c r="E3248" i="11"/>
  <c r="E3252" i="11"/>
  <c r="E3256" i="11"/>
  <c r="E3260" i="11"/>
  <c r="E3264" i="11"/>
  <c r="E3268" i="11"/>
  <c r="E3272" i="11"/>
  <c r="E3276" i="11"/>
  <c r="E3280" i="11"/>
  <c r="E3284" i="11"/>
  <c r="E3288" i="11"/>
  <c r="E3292" i="11"/>
  <c r="E3296" i="11"/>
  <c r="E3300" i="11"/>
  <c r="E3304" i="11"/>
  <c r="E3308" i="11"/>
  <c r="E3312" i="11"/>
  <c r="E3316" i="11"/>
  <c r="E3320" i="11"/>
  <c r="E3324" i="11"/>
  <c r="E3328" i="11"/>
  <c r="E3332" i="11"/>
  <c r="E3336" i="11"/>
  <c r="E3340" i="11"/>
  <c r="E3344" i="11"/>
  <c r="E3348" i="11"/>
  <c r="E2950" i="11"/>
  <c r="E2958" i="11"/>
  <c r="E2966" i="11"/>
  <c r="E2974" i="11"/>
  <c r="E2982" i="11"/>
  <c r="E2990" i="11"/>
  <c r="E2942" i="11"/>
  <c r="E2952" i="11"/>
  <c r="E2960" i="11"/>
  <c r="E2968" i="11"/>
  <c r="E2976" i="11"/>
  <c r="E2984" i="11"/>
  <c r="E2992" i="11"/>
  <c r="E2997" i="11"/>
  <c r="E3001" i="11"/>
  <c r="E3005" i="11"/>
  <c r="E3009" i="11"/>
  <c r="E3013" i="11"/>
  <c r="E3017" i="11"/>
  <c r="E3021" i="11"/>
  <c r="E3025" i="11"/>
  <c r="E3029" i="11"/>
  <c r="E3033" i="11"/>
  <c r="E3037" i="11"/>
  <c r="E3041" i="11"/>
  <c r="E3045" i="11"/>
  <c r="E3049" i="11"/>
  <c r="E3053" i="11"/>
  <c r="E3057" i="11"/>
  <c r="E3061" i="11"/>
  <c r="E3065" i="11"/>
  <c r="E3069" i="11"/>
  <c r="E3073" i="11"/>
  <c r="E3077" i="11"/>
  <c r="E3081" i="11"/>
  <c r="E3085" i="11"/>
  <c r="E3089" i="11"/>
  <c r="E3093" i="11"/>
  <c r="E3097" i="11"/>
  <c r="E3101" i="11"/>
  <c r="E3105" i="11"/>
  <c r="E3109" i="11"/>
  <c r="E3113" i="11"/>
  <c r="E3117" i="11"/>
  <c r="E3121" i="11"/>
  <c r="E3125" i="11"/>
  <c r="E3129" i="11"/>
  <c r="E3133" i="11"/>
  <c r="E3137" i="11"/>
  <c r="E3141" i="11"/>
  <c r="E3145" i="11"/>
  <c r="E3149" i="11"/>
  <c r="E3153" i="11"/>
  <c r="E3157" i="11"/>
  <c r="E3161" i="11"/>
  <c r="E3165" i="11"/>
  <c r="E3169" i="11"/>
  <c r="E3173" i="11"/>
  <c r="E3177" i="11"/>
  <c r="E3181" i="11"/>
  <c r="E3185" i="11"/>
  <c r="E3189" i="11"/>
  <c r="E3193" i="11"/>
  <c r="E3197" i="11"/>
  <c r="E3201" i="11"/>
  <c r="E3205" i="11"/>
  <c r="E3209" i="11"/>
  <c r="E3213" i="11"/>
  <c r="E3217" i="11"/>
  <c r="E3221" i="11"/>
  <c r="E3225" i="11"/>
  <c r="E3229" i="11"/>
  <c r="E3233" i="11"/>
  <c r="E3237" i="11"/>
  <c r="E3241" i="11"/>
  <c r="E3245" i="11"/>
  <c r="E3249" i="11"/>
  <c r="E3253" i="11"/>
  <c r="E3257" i="11"/>
  <c r="E3261" i="11"/>
  <c r="E3265" i="11"/>
  <c r="E3269" i="11"/>
  <c r="E3273" i="11"/>
  <c r="E3277" i="11"/>
  <c r="E3281" i="11"/>
  <c r="E3285" i="11"/>
  <c r="E3289" i="11"/>
  <c r="E3293" i="11"/>
  <c r="E3297" i="11"/>
  <c r="E3301" i="11"/>
  <c r="E2944" i="11"/>
  <c r="E2953" i="11"/>
  <c r="E2961" i="11"/>
  <c r="E2969" i="11"/>
  <c r="E2977" i="11"/>
  <c r="E2985" i="11"/>
  <c r="E2993" i="11"/>
  <c r="E2998" i="11"/>
  <c r="E3002" i="11"/>
  <c r="E3006" i="11"/>
  <c r="E3010" i="11"/>
  <c r="E3014" i="11"/>
  <c r="E3018" i="11"/>
  <c r="E3022" i="11"/>
  <c r="E3026" i="11"/>
  <c r="E3030" i="11"/>
  <c r="E3034" i="11"/>
  <c r="E3038" i="11"/>
  <c r="E3042" i="11"/>
  <c r="E3046" i="11"/>
  <c r="E3050" i="11"/>
  <c r="E3054" i="11"/>
  <c r="E3058" i="11"/>
  <c r="E3062" i="11"/>
  <c r="E3066" i="11"/>
  <c r="E3070" i="11"/>
  <c r="E3074" i="11"/>
  <c r="E3078" i="11"/>
  <c r="E3082" i="11"/>
  <c r="E3086" i="11"/>
  <c r="E3090" i="11"/>
  <c r="E3094" i="11"/>
  <c r="E3098" i="11"/>
  <c r="E3102" i="11"/>
  <c r="E3106" i="11"/>
  <c r="E3110" i="11"/>
  <c r="E3114" i="11"/>
  <c r="E3118" i="11"/>
  <c r="E3122" i="11"/>
  <c r="E3126" i="11"/>
  <c r="E3130" i="11"/>
  <c r="E3134" i="11"/>
  <c r="E3138" i="11"/>
  <c r="E3142" i="11"/>
  <c r="E3146" i="11"/>
  <c r="E3150" i="11"/>
  <c r="E3154" i="11"/>
  <c r="E3158" i="11"/>
  <c r="E3162" i="11"/>
  <c r="E3166" i="11"/>
  <c r="E3170" i="11"/>
  <c r="E3174" i="11"/>
  <c r="E3178" i="11"/>
  <c r="E3182" i="11"/>
  <c r="E3186" i="11"/>
  <c r="E3190" i="11"/>
  <c r="E3194" i="11"/>
  <c r="E3198" i="11"/>
  <c r="E3202" i="11"/>
  <c r="E3206" i="11"/>
  <c r="E3210" i="11"/>
  <c r="E3214" i="11"/>
  <c r="E3218" i="11"/>
  <c r="E3222" i="11"/>
  <c r="E3226" i="11"/>
  <c r="E3230" i="11"/>
  <c r="E3234" i="11"/>
  <c r="E3238" i="11"/>
  <c r="E3242" i="11"/>
  <c r="E3246" i="11"/>
  <c r="E3250" i="11"/>
  <c r="E3254" i="11"/>
  <c r="E3258" i="11"/>
  <c r="E3262" i="11"/>
  <c r="E3266" i="11"/>
  <c r="E3270" i="11"/>
  <c r="E2934" i="11"/>
  <c r="E3314" i="11"/>
  <c r="E3290" i="11"/>
  <c r="E3305" i="11"/>
  <c r="E3333" i="11"/>
  <c r="E3341" i="11"/>
  <c r="E3349" i="11"/>
  <c r="E3353" i="11"/>
  <c r="E3357" i="11"/>
  <c r="E3361" i="11"/>
  <c r="E3365" i="11"/>
  <c r="E3369" i="11"/>
  <c r="E3373" i="11"/>
  <c r="E3377" i="11"/>
  <c r="E3381" i="11"/>
  <c r="E3385" i="11"/>
  <c r="E3389" i="11"/>
  <c r="E3393" i="11"/>
  <c r="E3397" i="11"/>
  <c r="E3401" i="11"/>
  <c r="E3405" i="11"/>
  <c r="E3409" i="11"/>
  <c r="E3413" i="11"/>
  <c r="E3417" i="11"/>
  <c r="E3421" i="11"/>
  <c r="E3425" i="11"/>
  <c r="E3429" i="11"/>
  <c r="E3433" i="11"/>
  <c r="E3437" i="11"/>
  <c r="E3441" i="11"/>
  <c r="E3445" i="11"/>
  <c r="E3449" i="11"/>
  <c r="E3453" i="11"/>
  <c r="E3457" i="11"/>
  <c r="E3461" i="11"/>
  <c r="E3465" i="11"/>
  <c r="E3469" i="11"/>
  <c r="E3473" i="11"/>
  <c r="E3477" i="11"/>
  <c r="E3481" i="11"/>
  <c r="E3485" i="11"/>
  <c r="E3489" i="11"/>
  <c r="E3493" i="11"/>
  <c r="E3497" i="11"/>
  <c r="E3501" i="11"/>
  <c r="E3505" i="11"/>
  <c r="E3509" i="11"/>
  <c r="E3513" i="11"/>
  <c r="E3517" i="11"/>
  <c r="E3521" i="11"/>
  <c r="E3525" i="11"/>
  <c r="E3529" i="11"/>
  <c r="E3533" i="11"/>
  <c r="E3537" i="11"/>
  <c r="E3541" i="11"/>
  <c r="E3545" i="11"/>
  <c r="E3549" i="11"/>
  <c r="E3553" i="11"/>
  <c r="E3557" i="11"/>
  <c r="E3561" i="11"/>
  <c r="E3565" i="11"/>
  <c r="E3569" i="11"/>
  <c r="E3573" i="11"/>
  <c r="E3577" i="11"/>
  <c r="E3581" i="11"/>
  <c r="E3585" i="11"/>
  <c r="E3589" i="11"/>
  <c r="E3593" i="11"/>
  <c r="E3597" i="11"/>
  <c r="E3601" i="11"/>
  <c r="E3605" i="11"/>
  <c r="E3609" i="11"/>
  <c r="E3613" i="11"/>
  <c r="E3617" i="11"/>
  <c r="E3621" i="11"/>
  <c r="E3625" i="11"/>
  <c r="E3629" i="11"/>
  <c r="E3633" i="11"/>
  <c r="E3637" i="11"/>
  <c r="E3641" i="11"/>
  <c r="E3645" i="11"/>
  <c r="E3649" i="11"/>
  <c r="E3653" i="11"/>
  <c r="E3657" i="11"/>
  <c r="E3661" i="11"/>
  <c r="E3665" i="11"/>
  <c r="E3669" i="11"/>
  <c r="E3673" i="11"/>
  <c r="E3677" i="11"/>
  <c r="E3681" i="11"/>
  <c r="E3685" i="11"/>
  <c r="E3689" i="11"/>
  <c r="E3325" i="11"/>
  <c r="E3306" i="11"/>
  <c r="E3294" i="11"/>
  <c r="E3317" i="11"/>
  <c r="E3326" i="11"/>
  <c r="E3334" i="11"/>
  <c r="E3342" i="11"/>
  <c r="E3350" i="11"/>
  <c r="E3354" i="11"/>
  <c r="E3358" i="11"/>
  <c r="E3362" i="11"/>
  <c r="E3366" i="11"/>
  <c r="E3370" i="11"/>
  <c r="E3374" i="11"/>
  <c r="E3378" i="11"/>
  <c r="E3382" i="11"/>
  <c r="E3386" i="11"/>
  <c r="E3390" i="11"/>
  <c r="E3394" i="11"/>
  <c r="E3398" i="11"/>
  <c r="E3402" i="11"/>
  <c r="E3406" i="11"/>
  <c r="E3410" i="11"/>
  <c r="E3414" i="11"/>
  <c r="E3418" i="11"/>
  <c r="E3422" i="11"/>
  <c r="E3426" i="11"/>
  <c r="E3430" i="11"/>
  <c r="E3434" i="11"/>
  <c r="E3438" i="11"/>
  <c r="E3442" i="11"/>
  <c r="E3446" i="11"/>
  <c r="E3450" i="11"/>
  <c r="E3454" i="11"/>
  <c r="E3458" i="11"/>
  <c r="E3462" i="11"/>
  <c r="E3466" i="11"/>
  <c r="E3470" i="11"/>
  <c r="E3474" i="11"/>
  <c r="E3478" i="11"/>
  <c r="E3482" i="11"/>
  <c r="E3486" i="11"/>
  <c r="E3490" i="11"/>
  <c r="E3494" i="11"/>
  <c r="E3498" i="11"/>
  <c r="E3502" i="11"/>
  <c r="E3506" i="11"/>
  <c r="E3510" i="11"/>
  <c r="E3514" i="11"/>
  <c r="E3518" i="11"/>
  <c r="E3522" i="11"/>
  <c r="E3526" i="11"/>
  <c r="E3530" i="11"/>
  <c r="E3534" i="11"/>
  <c r="E3538" i="11"/>
  <c r="E3542" i="11"/>
  <c r="E3546" i="11"/>
  <c r="E3550" i="11"/>
  <c r="E3554" i="11"/>
  <c r="E3558" i="11"/>
  <c r="E3562" i="11"/>
  <c r="E3566" i="11"/>
  <c r="E3570" i="11"/>
  <c r="E3574" i="11"/>
  <c r="E3578" i="11"/>
  <c r="E3582" i="11"/>
  <c r="E3586" i="11"/>
  <c r="E3590" i="11"/>
  <c r="E3594" i="11"/>
  <c r="E3598" i="11"/>
  <c r="E3602" i="11"/>
  <c r="E3606" i="11"/>
  <c r="E3610" i="11"/>
  <c r="E3614" i="11"/>
  <c r="E3618" i="11"/>
  <c r="E3622" i="11"/>
  <c r="E3626" i="11"/>
  <c r="E3630" i="11"/>
  <c r="E3634" i="11"/>
  <c r="E3638" i="11"/>
  <c r="E3642" i="11"/>
  <c r="E3646" i="11"/>
  <c r="E3650" i="11"/>
  <c r="E3654" i="11"/>
  <c r="E3658" i="11"/>
  <c r="E3662" i="11"/>
  <c r="E3666" i="11"/>
  <c r="E3670" i="11"/>
  <c r="E3674" i="11"/>
  <c r="E3678" i="11"/>
  <c r="E3682" i="11"/>
  <c r="E3686" i="11"/>
  <c r="E3690" i="11"/>
  <c r="E3309" i="11"/>
  <c r="E3318" i="11"/>
  <c r="E3298" i="11"/>
  <c r="E3274" i="11"/>
  <c r="E3310" i="11"/>
  <c r="E3329" i="11"/>
  <c r="E3337" i="11"/>
  <c r="E3345" i="11"/>
  <c r="E3351" i="11"/>
  <c r="E3355" i="11"/>
  <c r="E3359" i="11"/>
  <c r="E3363" i="11"/>
  <c r="E3367" i="11"/>
  <c r="E3371" i="11"/>
  <c r="E3375" i="11"/>
  <c r="E3379" i="11"/>
  <c r="E3383" i="11"/>
  <c r="E3387" i="11"/>
  <c r="E3391" i="11"/>
  <c r="E3395" i="11"/>
  <c r="E3399" i="11"/>
  <c r="E3403" i="11"/>
  <c r="E3407" i="11"/>
  <c r="E3411" i="11"/>
  <c r="E3415" i="11"/>
  <c r="E3419" i="11"/>
  <c r="E3423" i="11"/>
  <c r="E3427" i="11"/>
  <c r="E3431" i="11"/>
  <c r="E3435" i="11"/>
  <c r="E3439" i="11"/>
  <c r="E3443" i="11"/>
  <c r="E3447" i="11"/>
  <c r="E3451" i="11"/>
  <c r="E3455" i="11"/>
  <c r="E3459" i="11"/>
  <c r="E3463" i="11"/>
  <c r="E3467" i="11"/>
  <c r="E3471" i="11"/>
  <c r="E3475" i="11"/>
  <c r="E3479" i="11"/>
  <c r="E3483" i="11"/>
  <c r="E3487" i="11"/>
  <c r="E3491" i="11"/>
  <c r="E3495" i="11"/>
  <c r="E3499" i="11"/>
  <c r="E3503" i="11"/>
  <c r="E3507" i="11"/>
  <c r="E3511" i="11"/>
  <c r="E3515" i="11"/>
  <c r="E3519" i="11"/>
  <c r="E3523" i="11"/>
  <c r="E3527" i="11"/>
  <c r="E3531" i="11"/>
  <c r="E3535" i="11"/>
  <c r="E3539" i="11"/>
  <c r="E3543" i="11"/>
  <c r="E3547" i="11"/>
  <c r="E3551" i="11"/>
  <c r="E3555" i="11"/>
  <c r="E3559" i="11"/>
  <c r="E3563" i="11"/>
  <c r="E3567" i="11"/>
  <c r="E3571" i="11"/>
  <c r="E3575" i="11"/>
  <c r="E3579" i="11"/>
  <c r="E3583" i="11"/>
  <c r="E3587" i="11"/>
  <c r="E3591" i="11"/>
  <c r="E3595" i="11"/>
  <c r="E3599" i="11"/>
  <c r="E3603" i="11"/>
  <c r="E3607" i="11"/>
  <c r="E3611" i="11"/>
  <c r="E3615" i="11"/>
  <c r="E3619" i="11"/>
  <c r="E3623" i="11"/>
  <c r="E3627" i="11"/>
  <c r="E3631" i="11"/>
  <c r="E3635" i="11"/>
  <c r="E3639" i="11"/>
  <c r="E3278" i="11"/>
  <c r="E3321" i="11"/>
  <c r="E3282" i="11"/>
  <c r="E3302" i="11"/>
  <c r="E3313" i="11"/>
  <c r="E3330" i="11"/>
  <c r="E3338" i="11"/>
  <c r="E3346" i="11"/>
  <c r="E3352" i="11"/>
  <c r="E3356" i="11"/>
  <c r="E3360" i="11"/>
  <c r="E3364" i="11"/>
  <c r="E3368" i="11"/>
  <c r="E3372" i="11"/>
  <c r="E3376" i="11"/>
  <c r="E3380" i="11"/>
  <c r="E3384" i="11"/>
  <c r="E3388" i="11"/>
  <c r="E3392" i="11"/>
  <c r="E3396" i="11"/>
  <c r="E3400" i="11"/>
  <c r="E3404" i="11"/>
  <c r="E3408" i="11"/>
  <c r="E3412" i="11"/>
  <c r="E3416" i="11"/>
  <c r="E3420" i="11"/>
  <c r="E3424" i="11"/>
  <c r="E3428" i="11"/>
  <c r="E3432" i="11"/>
  <c r="E3436" i="11"/>
  <c r="E3440" i="11"/>
  <c r="E3444" i="11"/>
  <c r="E3448" i="11"/>
  <c r="E3452" i="11"/>
  <c r="E3456" i="11"/>
  <c r="E3460" i="11"/>
  <c r="E3464" i="11"/>
  <c r="E3468" i="11"/>
  <c r="E3472" i="11"/>
  <c r="E3476" i="11"/>
  <c r="E3480" i="11"/>
  <c r="E3484" i="11"/>
  <c r="E3488" i="11"/>
  <c r="E3492" i="11"/>
  <c r="E3496" i="11"/>
  <c r="E3500" i="11"/>
  <c r="E3504" i="11"/>
  <c r="E3508" i="11"/>
  <c r="E3512" i="11"/>
  <c r="E3516" i="11"/>
  <c r="E3520" i="11"/>
  <c r="E3524" i="11"/>
  <c r="E3528" i="11"/>
  <c r="E3532" i="11"/>
  <c r="E3536" i="11"/>
  <c r="E3540" i="11"/>
  <c r="E3544" i="11"/>
  <c r="E3548" i="11"/>
  <c r="E3552" i="11"/>
  <c r="E3556" i="11"/>
  <c r="E3560" i="11"/>
  <c r="E3564" i="11"/>
  <c r="E3568" i="11"/>
  <c r="E3572" i="11"/>
  <c r="E3576" i="11"/>
  <c r="E3580" i="11"/>
  <c r="E3584" i="11"/>
  <c r="E3588" i="11"/>
  <c r="E3592" i="11"/>
  <c r="E3596" i="11"/>
  <c r="E3600" i="11"/>
  <c r="E3604" i="11"/>
  <c r="E3608" i="11"/>
  <c r="E3612" i="11"/>
  <c r="E3322" i="11"/>
  <c r="E3286" i="11"/>
  <c r="E3640" i="11"/>
  <c r="E3652" i="11"/>
  <c r="E3663" i="11"/>
  <c r="E3671" i="11"/>
  <c r="E3692" i="11"/>
  <c r="E3696" i="11"/>
  <c r="E3700" i="11"/>
  <c r="E3704" i="11"/>
  <c r="E3708" i="11"/>
  <c r="E3712" i="11"/>
  <c r="E3716" i="11"/>
  <c r="E3720" i="11"/>
  <c r="E3724" i="11"/>
  <c r="E3728" i="11"/>
  <c r="E3732" i="11"/>
  <c r="E3736" i="11"/>
  <c r="E3740" i="11"/>
  <c r="E3744" i="11"/>
  <c r="E3748" i="11"/>
  <c r="E3752" i="11"/>
  <c r="E3756" i="11"/>
  <c r="E3760" i="11"/>
  <c r="E3764" i="11"/>
  <c r="E3768" i="11"/>
  <c r="E3772" i="11"/>
  <c r="E3776" i="11"/>
  <c r="E3780" i="11"/>
  <c r="E3784" i="11"/>
  <c r="E3788" i="11"/>
  <c r="E3792" i="11"/>
  <c r="E3796" i="11"/>
  <c r="E3800" i="11"/>
  <c r="E3804" i="11"/>
  <c r="E3808" i="11"/>
  <c r="E3812" i="11"/>
  <c r="E3816" i="11"/>
  <c r="E3820" i="11"/>
  <c r="E3824" i="11"/>
  <c r="E3828" i="11"/>
  <c r="E3832" i="11"/>
  <c r="E3836" i="11"/>
  <c r="E3840" i="11"/>
  <c r="E3844" i="11"/>
  <c r="E3848" i="11"/>
  <c r="E3852" i="11"/>
  <c r="E3856" i="11"/>
  <c r="E3860" i="11"/>
  <c r="E3864" i="11"/>
  <c r="E3868" i="11"/>
  <c r="E3872" i="11"/>
  <c r="E3876" i="11"/>
  <c r="E3880" i="11"/>
  <c r="E3884" i="11"/>
  <c r="E3888" i="11"/>
  <c r="E3892" i="11"/>
  <c r="E3896" i="11"/>
  <c r="E3900" i="11"/>
  <c r="E3904" i="11"/>
  <c r="E3908" i="11"/>
  <c r="E3912" i="11"/>
  <c r="E3916" i="11"/>
  <c r="E3920" i="11"/>
  <c r="E3924" i="11"/>
  <c r="E3928" i="11"/>
  <c r="E3932" i="11"/>
  <c r="E3936" i="11"/>
  <c r="E3940" i="11"/>
  <c r="E3944" i="11"/>
  <c r="E3948" i="11"/>
  <c r="E3952" i="11"/>
  <c r="E3956" i="11"/>
  <c r="E3960" i="11"/>
  <c r="E3964" i="11"/>
  <c r="E3968" i="11"/>
  <c r="E3972" i="11"/>
  <c r="E3976" i="11"/>
  <c r="E3980" i="11"/>
  <c r="E3984" i="11"/>
  <c r="E3988" i="11"/>
  <c r="E3992" i="11"/>
  <c r="E3996" i="11"/>
  <c r="E4000" i="11"/>
  <c r="E4004" i="11"/>
  <c r="E4008" i="11"/>
  <c r="E4012" i="11"/>
  <c r="E4016" i="11"/>
  <c r="E4020" i="11"/>
  <c r="E4024" i="11"/>
  <c r="E4028" i="11"/>
  <c r="E4032" i="11"/>
  <c r="E4036" i="11"/>
  <c r="E4040" i="11"/>
  <c r="E4044" i="11"/>
  <c r="E4048" i="11"/>
  <c r="E4052" i="11"/>
  <c r="E4056" i="11"/>
  <c r="E4060" i="11"/>
  <c r="E4064" i="11"/>
  <c r="E4068" i="11"/>
  <c r="E3679" i="11"/>
  <c r="E3643" i="11"/>
  <c r="E3655" i="11"/>
  <c r="E3687" i="11"/>
  <c r="E3664" i="11"/>
  <c r="E3672" i="11"/>
  <c r="E3693" i="11"/>
  <c r="E3697" i="11"/>
  <c r="E3701" i="11"/>
  <c r="E3705" i="11"/>
  <c r="E3709" i="11"/>
  <c r="E3713" i="11"/>
  <c r="E3717" i="11"/>
  <c r="E3721" i="11"/>
  <c r="E3725" i="11"/>
  <c r="E3729" i="11"/>
  <c r="E3733" i="11"/>
  <c r="E3737" i="11"/>
  <c r="E3741" i="11"/>
  <c r="E3745" i="11"/>
  <c r="E3749" i="11"/>
  <c r="E3753" i="11"/>
  <c r="E3757" i="11"/>
  <c r="E3761" i="11"/>
  <c r="E3765" i="11"/>
  <c r="E3769" i="11"/>
  <c r="E3773" i="11"/>
  <c r="E3777" i="11"/>
  <c r="E3781" i="11"/>
  <c r="E3785" i="11"/>
  <c r="E3789" i="11"/>
  <c r="E3793" i="11"/>
  <c r="E3797" i="11"/>
  <c r="E3801" i="11"/>
  <c r="E3805" i="11"/>
  <c r="E3809" i="11"/>
  <c r="E3813" i="11"/>
  <c r="E3817" i="11"/>
  <c r="E3821" i="11"/>
  <c r="E3825" i="11"/>
  <c r="E3829" i="11"/>
  <c r="E3833" i="11"/>
  <c r="E3837" i="11"/>
  <c r="E3841" i="11"/>
  <c r="E3845" i="11"/>
  <c r="E3849" i="11"/>
  <c r="E3853" i="11"/>
  <c r="E3857" i="11"/>
  <c r="E3861" i="11"/>
  <c r="E3865" i="11"/>
  <c r="E3869" i="11"/>
  <c r="E3873" i="11"/>
  <c r="E3877" i="11"/>
  <c r="E3881" i="11"/>
  <c r="E3885" i="11"/>
  <c r="E3889" i="11"/>
  <c r="E3893" i="11"/>
  <c r="E3897" i="11"/>
  <c r="E3901" i="11"/>
  <c r="E3905" i="11"/>
  <c r="E3909" i="11"/>
  <c r="E3913" i="11"/>
  <c r="E3917" i="11"/>
  <c r="E3921" i="11"/>
  <c r="E3925" i="11"/>
  <c r="E3929" i="11"/>
  <c r="E3933" i="11"/>
  <c r="E3937" i="11"/>
  <c r="E3941" i="11"/>
  <c r="E3945" i="11"/>
  <c r="E3949" i="11"/>
  <c r="E3953" i="11"/>
  <c r="E3957" i="11"/>
  <c r="E3961" i="11"/>
  <c r="E3965" i="11"/>
  <c r="E3969" i="11"/>
  <c r="E3973" i="11"/>
  <c r="E3977" i="11"/>
  <c r="E3981" i="11"/>
  <c r="E3985" i="11"/>
  <c r="E3989" i="11"/>
  <c r="E3993" i="11"/>
  <c r="E3997" i="11"/>
  <c r="E4001" i="11"/>
  <c r="E4005" i="11"/>
  <c r="E4009" i="11"/>
  <c r="E4013" i="11"/>
  <c r="E4017" i="11"/>
  <c r="E4021" i="11"/>
  <c r="E4025" i="11"/>
  <c r="E4029" i="11"/>
  <c r="E4033" i="11"/>
  <c r="E4037" i="11"/>
  <c r="E4041" i="11"/>
  <c r="E4045" i="11"/>
  <c r="E4049" i="11"/>
  <c r="E4053" i="11"/>
  <c r="E4057" i="11"/>
  <c r="E4061" i="11"/>
  <c r="E4065" i="11"/>
  <c r="E3644" i="11"/>
  <c r="E3680" i="11"/>
  <c r="E3656" i="11"/>
  <c r="E3616" i="11"/>
  <c r="E3647" i="11"/>
  <c r="E3688" i="11"/>
  <c r="E3620" i="11"/>
  <c r="E3667" i="11"/>
  <c r="E3675" i="11"/>
  <c r="E3694" i="11"/>
  <c r="E3698" i="11"/>
  <c r="E3702" i="11"/>
  <c r="E3706" i="11"/>
  <c r="E3710" i="11"/>
  <c r="E3714" i="11"/>
  <c r="E3718" i="11"/>
  <c r="E3722" i="11"/>
  <c r="E3726" i="11"/>
  <c r="E3730" i="11"/>
  <c r="E3734" i="11"/>
  <c r="E3738" i="11"/>
  <c r="E3742" i="11"/>
  <c r="E3746" i="11"/>
  <c r="E3750" i="11"/>
  <c r="E3754" i="11"/>
  <c r="E3758" i="11"/>
  <c r="E3762" i="11"/>
  <c r="E3766" i="11"/>
  <c r="E3770" i="11"/>
  <c r="E3774" i="11"/>
  <c r="E3778" i="11"/>
  <c r="E3782" i="11"/>
  <c r="E3786" i="11"/>
  <c r="E3790" i="11"/>
  <c r="E3794" i="11"/>
  <c r="E3798" i="11"/>
  <c r="E3802" i="11"/>
  <c r="E3806" i="11"/>
  <c r="E3810" i="11"/>
  <c r="E3814" i="11"/>
  <c r="E3818" i="11"/>
  <c r="E3822" i="11"/>
  <c r="E3826" i="11"/>
  <c r="E3830" i="11"/>
  <c r="E3834" i="11"/>
  <c r="E3838" i="11"/>
  <c r="E3842" i="11"/>
  <c r="E3846" i="11"/>
  <c r="E3850" i="11"/>
  <c r="E3854" i="11"/>
  <c r="E3858" i="11"/>
  <c r="E3862" i="11"/>
  <c r="E3866" i="11"/>
  <c r="E3870" i="11"/>
  <c r="E3874" i="11"/>
  <c r="E3878" i="11"/>
  <c r="E3882" i="11"/>
  <c r="E3886" i="11"/>
  <c r="E3890" i="11"/>
  <c r="E3894" i="11"/>
  <c r="E3898" i="11"/>
  <c r="E3902" i="11"/>
  <c r="E3906" i="11"/>
  <c r="E3910" i="11"/>
  <c r="E3914" i="11"/>
  <c r="E3918" i="11"/>
  <c r="E3922" i="11"/>
  <c r="E3926" i="11"/>
  <c r="E3930" i="11"/>
  <c r="E3934" i="11"/>
  <c r="E3938" i="11"/>
  <c r="E3942" i="11"/>
  <c r="E3946" i="11"/>
  <c r="E3950" i="11"/>
  <c r="E3954" i="11"/>
  <c r="E3958" i="11"/>
  <c r="E3962" i="11"/>
  <c r="E3966" i="11"/>
  <c r="E3970" i="11"/>
  <c r="E3974" i="11"/>
  <c r="E3978" i="11"/>
  <c r="E3982" i="11"/>
  <c r="E3986" i="11"/>
  <c r="E3990" i="11"/>
  <c r="E3994" i="11"/>
  <c r="E3998" i="11"/>
  <c r="E4002" i="11"/>
  <c r="E4006" i="11"/>
  <c r="E4010" i="11"/>
  <c r="E4014" i="11"/>
  <c r="E3624" i="11"/>
  <c r="E3659" i="11"/>
  <c r="E3628" i="11"/>
  <c r="E3648" i="11"/>
  <c r="E3683" i="11"/>
  <c r="E3632" i="11"/>
  <c r="E3668" i="11"/>
  <c r="E3676" i="11"/>
  <c r="E3691" i="11"/>
  <c r="E3695" i="11"/>
  <c r="E3699" i="11"/>
  <c r="E3703" i="11"/>
  <c r="E3707" i="11"/>
  <c r="E3711" i="11"/>
  <c r="E3715" i="11"/>
  <c r="E3719" i="11"/>
  <c r="E3723" i="11"/>
  <c r="E3727" i="11"/>
  <c r="E3731" i="11"/>
  <c r="E3735" i="11"/>
  <c r="E3739" i="11"/>
  <c r="E3743" i="11"/>
  <c r="E3747" i="11"/>
  <c r="E3751" i="11"/>
  <c r="E3755" i="11"/>
  <c r="E3759" i="11"/>
  <c r="E3763" i="11"/>
  <c r="E3767" i="11"/>
  <c r="E3771" i="11"/>
  <c r="E3775" i="11"/>
  <c r="E3779" i="11"/>
  <c r="E3783" i="11"/>
  <c r="E3787" i="11"/>
  <c r="E3791" i="11"/>
  <c r="E3795" i="11"/>
  <c r="E3799" i="11"/>
  <c r="E3803" i="11"/>
  <c r="E3807" i="11"/>
  <c r="E3811" i="11"/>
  <c r="E3815" i="11"/>
  <c r="E3819" i="11"/>
  <c r="E3823" i="11"/>
  <c r="E3827" i="11"/>
  <c r="E3831" i="11"/>
  <c r="E3835" i="11"/>
  <c r="E3839" i="11"/>
  <c r="E3843" i="11"/>
  <c r="E3847" i="11"/>
  <c r="E3851" i="11"/>
  <c r="E3855" i="11"/>
  <c r="E3859" i="11"/>
  <c r="E3863" i="11"/>
  <c r="E3867" i="11"/>
  <c r="E3871" i="11"/>
  <c r="E3875" i="11"/>
  <c r="E3879" i="11"/>
  <c r="E3883" i="11"/>
  <c r="E3887" i="11"/>
  <c r="E3891" i="11"/>
  <c r="E3895" i="11"/>
  <c r="E3899" i="11"/>
  <c r="E3903" i="11"/>
  <c r="E3907" i="11"/>
  <c r="E3911" i="11"/>
  <c r="E3915" i="11"/>
  <c r="E3919" i="11"/>
  <c r="E3923" i="11"/>
  <c r="E3927" i="11"/>
  <c r="E3931" i="11"/>
  <c r="E3935" i="11"/>
  <c r="E3939" i="11"/>
  <c r="E3943" i="11"/>
  <c r="E3947" i="11"/>
  <c r="E3951" i="11"/>
  <c r="E3955" i="11"/>
  <c r="E3959" i="11"/>
  <c r="E3963" i="11"/>
  <c r="E3967" i="11"/>
  <c r="E3971" i="11"/>
  <c r="E3975" i="11"/>
  <c r="E3979" i="11"/>
  <c r="E3983" i="11"/>
  <c r="E3987" i="11"/>
  <c r="E3651" i="11"/>
  <c r="E3660" i="11"/>
  <c r="E3636" i="11"/>
  <c r="E3684" i="11"/>
  <c r="E4023" i="11"/>
  <c r="E4072" i="11"/>
  <c r="E4076" i="11"/>
  <c r="E4080" i="11"/>
  <c r="E4084" i="11"/>
  <c r="E4088" i="11"/>
  <c r="E4092" i="11"/>
  <c r="E4096" i="11"/>
  <c r="E4100" i="11"/>
  <c r="E4104" i="11"/>
  <c r="E4108" i="11"/>
  <c r="E4112" i="11"/>
  <c r="E4116" i="11"/>
  <c r="E4120" i="11"/>
  <c r="E4124" i="11"/>
  <c r="E4128" i="11"/>
  <c r="E4132" i="11"/>
  <c r="E4136" i="11"/>
  <c r="E4140" i="11"/>
  <c r="E4144" i="11"/>
  <c r="E4148" i="11"/>
  <c r="E4152" i="11"/>
  <c r="E4156" i="11"/>
  <c r="E4160" i="11"/>
  <c r="E4164" i="11"/>
  <c r="E4168" i="11"/>
  <c r="E4172" i="11"/>
  <c r="E4176" i="11"/>
  <c r="E4180" i="11"/>
  <c r="E4184" i="11"/>
  <c r="E4188" i="11"/>
  <c r="E4192" i="11"/>
  <c r="E4196" i="11"/>
  <c r="E4200" i="11"/>
  <c r="E4204" i="11"/>
  <c r="E4208" i="11"/>
  <c r="E4212" i="11"/>
  <c r="E4216" i="11"/>
  <c r="E4220" i="11"/>
  <c r="E4224" i="11"/>
  <c r="E4228" i="11"/>
  <c r="E4232" i="11"/>
  <c r="E4236" i="11"/>
  <c r="E4240" i="11"/>
  <c r="E4244" i="11"/>
  <c r="E4248" i="11"/>
  <c r="E4252" i="11"/>
  <c r="E4256" i="11"/>
  <c r="E4260" i="11"/>
  <c r="E4043" i="11"/>
  <c r="E4011" i="11"/>
  <c r="E4026" i="11"/>
  <c r="E4035" i="11"/>
  <c r="E4054" i="11"/>
  <c r="E4062" i="11"/>
  <c r="E4046" i="11"/>
  <c r="E4069" i="11"/>
  <c r="E4073" i="11"/>
  <c r="E4077" i="11"/>
  <c r="E4081" i="11"/>
  <c r="E4085" i="11"/>
  <c r="E4089" i="11"/>
  <c r="E4093" i="11"/>
  <c r="E4097" i="11"/>
  <c r="E4101" i="11"/>
  <c r="E4105" i="11"/>
  <c r="E4109" i="11"/>
  <c r="E4113" i="11"/>
  <c r="E4117" i="11"/>
  <c r="E4121" i="11"/>
  <c r="E4125" i="11"/>
  <c r="E4129" i="11"/>
  <c r="E4133" i="11"/>
  <c r="E4137" i="11"/>
  <c r="E4141" i="11"/>
  <c r="E4145" i="11"/>
  <c r="E4149" i="11"/>
  <c r="E4153" i="11"/>
  <c r="E4157" i="11"/>
  <c r="E4161" i="11"/>
  <c r="E4165" i="11"/>
  <c r="E4169" i="11"/>
  <c r="E4173" i="11"/>
  <c r="E4177" i="11"/>
  <c r="E4181" i="11"/>
  <c r="E4185" i="11"/>
  <c r="E4189" i="11"/>
  <c r="E4193" i="11"/>
  <c r="E4197" i="11"/>
  <c r="E4201" i="11"/>
  <c r="E4205" i="11"/>
  <c r="E4209" i="11"/>
  <c r="E4213" i="11"/>
  <c r="E4217" i="11"/>
  <c r="E4221" i="11"/>
  <c r="E4225" i="11"/>
  <c r="E4229" i="11"/>
  <c r="E4233" i="11"/>
  <c r="E4237" i="11"/>
  <c r="E4241" i="11"/>
  <c r="E4245" i="11"/>
  <c r="E4249" i="11"/>
  <c r="E4253" i="11"/>
  <c r="E4257" i="11"/>
  <c r="E4261" i="11"/>
  <c r="E4027" i="11"/>
  <c r="E4015" i="11"/>
  <c r="E4038" i="11"/>
  <c r="E4055" i="11"/>
  <c r="E4063" i="11"/>
  <c r="E4258" i="11"/>
  <c r="E3991" i="11"/>
  <c r="E4030" i="11"/>
  <c r="E4047" i="11"/>
  <c r="E4070" i="11"/>
  <c r="E4074" i="11"/>
  <c r="E4078" i="11"/>
  <c r="E4082" i="11"/>
  <c r="E4086" i="11"/>
  <c r="E4090" i="11"/>
  <c r="E4094" i="11"/>
  <c r="E4098" i="11"/>
  <c r="E4102" i="11"/>
  <c r="E4106" i="11"/>
  <c r="E4110" i="11"/>
  <c r="E4114" i="11"/>
  <c r="E4118" i="11"/>
  <c r="E4122" i="11"/>
  <c r="E4126" i="11"/>
  <c r="E4130" i="11"/>
  <c r="E4134" i="11"/>
  <c r="E4138" i="11"/>
  <c r="E4142" i="11"/>
  <c r="E4146" i="11"/>
  <c r="E4150" i="11"/>
  <c r="E4154" i="11"/>
  <c r="E4158" i="11"/>
  <c r="E4162" i="11"/>
  <c r="E4166" i="11"/>
  <c r="E4170" i="11"/>
  <c r="E4174" i="11"/>
  <c r="E4178" i="11"/>
  <c r="E4182" i="11"/>
  <c r="E4186" i="11"/>
  <c r="E4190" i="11"/>
  <c r="E4194" i="11"/>
  <c r="E4198" i="11"/>
  <c r="E4202" i="11"/>
  <c r="E4206" i="11"/>
  <c r="E4210" i="11"/>
  <c r="E4214" i="11"/>
  <c r="E4218" i="11"/>
  <c r="E4222" i="11"/>
  <c r="E4226" i="11"/>
  <c r="E4230" i="11"/>
  <c r="E4234" i="11"/>
  <c r="E4238" i="11"/>
  <c r="E4242" i="11"/>
  <c r="E4246" i="11"/>
  <c r="E4250" i="11"/>
  <c r="E4254" i="11"/>
  <c r="E4262" i="11"/>
  <c r="E3995" i="11"/>
  <c r="E4018" i="11"/>
  <c r="E3999" i="11"/>
  <c r="E4039" i="11"/>
  <c r="E4003" i="11"/>
  <c r="E4019" i="11"/>
  <c r="E4050" i="11"/>
  <c r="E4058" i="11"/>
  <c r="E4066" i="11"/>
  <c r="E4031" i="11"/>
  <c r="E4071" i="11"/>
  <c r="E4075" i="11"/>
  <c r="E4079" i="11"/>
  <c r="E4083" i="11"/>
  <c r="E4087" i="11"/>
  <c r="E4091" i="11"/>
  <c r="E4095" i="11"/>
  <c r="E4099" i="11"/>
  <c r="E4103" i="11"/>
  <c r="E4107" i="11"/>
  <c r="E4111" i="11"/>
  <c r="E4115" i="11"/>
  <c r="E4119" i="11"/>
  <c r="E4123" i="11"/>
  <c r="E4127" i="11"/>
  <c r="E4131" i="11"/>
  <c r="E4135" i="11"/>
  <c r="E4139" i="11"/>
  <c r="E4143" i="11"/>
  <c r="E4147" i="11"/>
  <c r="E4151" i="11"/>
  <c r="E4155" i="11"/>
  <c r="E4159" i="11"/>
  <c r="E4163" i="11"/>
  <c r="E4167" i="11"/>
  <c r="E4171" i="11"/>
  <c r="E4175" i="11"/>
  <c r="E4179" i="11"/>
  <c r="E4183" i="11"/>
  <c r="E4187" i="11"/>
  <c r="E4191" i="11"/>
  <c r="E4195" i="11"/>
  <c r="E4199" i="11"/>
  <c r="E4203" i="11"/>
  <c r="E4207" i="11"/>
  <c r="E4211" i="11"/>
  <c r="E4215" i="11"/>
  <c r="E4219" i="11"/>
  <c r="E4223" i="11"/>
  <c r="E4227" i="11"/>
  <c r="E4231" i="11"/>
  <c r="E4235" i="11"/>
  <c r="E4239" i="11"/>
  <c r="E4243" i="11"/>
  <c r="E4247" i="11"/>
  <c r="E4251" i="11"/>
  <c r="E4255" i="11"/>
  <c r="E4259" i="11"/>
  <c r="E4263" i="11"/>
  <c r="E4042" i="11"/>
  <c r="E4007" i="11"/>
  <c r="E4022" i="11"/>
  <c r="E4034" i="11"/>
  <c r="E4051" i="11"/>
  <c r="E4059" i="11"/>
  <c r="E4067" i="11"/>
  <c r="E4" i="11"/>
  <c r="F1" i="11"/>
  <c r="I7" i="13"/>
  <c r="A6" i="13"/>
  <c r="I1071" i="11"/>
  <c r="I1424" i="11"/>
  <c r="I1425" i="11"/>
  <c r="I7" i="11"/>
  <c r="I362" i="11" s="1"/>
  <c r="I717" i="11" s="1"/>
  <c r="I7" i="10"/>
  <c r="I36" i="10"/>
  <c r="I64" i="10"/>
  <c r="I35" i="10"/>
  <c r="I1076" i="18" l="1"/>
  <c r="A721" i="18"/>
  <c r="I722" i="18"/>
  <c r="A367" i="18"/>
  <c r="I2492" i="18"/>
  <c r="A2137" i="18"/>
  <c r="I14" i="18"/>
  <c r="A13" i="18"/>
  <c r="I368" i="18"/>
  <c r="A1075" i="18"/>
  <c r="I1430" i="18"/>
  <c r="I2845" i="18"/>
  <c r="A2490" i="18"/>
  <c r="A2491" i="18"/>
  <c r="I2846" i="18"/>
  <c r="I3554" i="18"/>
  <c r="A3199" i="18"/>
  <c r="A1429" i="18"/>
  <c r="I1784" i="18"/>
  <c r="A1783" i="18"/>
  <c r="I2138" i="18"/>
  <c r="I1077" i="16"/>
  <c r="A722" i="16"/>
  <c r="I2139" i="16"/>
  <c r="A1784" i="16"/>
  <c r="I1431" i="16"/>
  <c r="A1076" i="16"/>
  <c r="I3200" i="16"/>
  <c r="A2845" i="16"/>
  <c r="I2493" i="16"/>
  <c r="A2138" i="16"/>
  <c r="I15" i="16"/>
  <c r="A14" i="16"/>
  <c r="I369" i="16"/>
  <c r="I723" i="16"/>
  <c r="A368" i="16"/>
  <c r="I3554" i="16"/>
  <c r="A3199" i="16"/>
  <c r="I1785" i="16"/>
  <c r="A1430" i="16"/>
  <c r="I2847" i="16"/>
  <c r="A2492" i="16"/>
  <c r="I2846" i="16"/>
  <c r="A2491" i="16"/>
  <c r="O302" i="1"/>
  <c r="O302" i="10" s="1"/>
  <c r="O220" i="1"/>
  <c r="O220" i="10" s="1"/>
  <c r="O266" i="1"/>
  <c r="O266" i="10" s="1"/>
  <c r="O235" i="1"/>
  <c r="O235" i="10" s="1"/>
  <c r="O267" i="1"/>
  <c r="O267" i="10" s="1"/>
  <c r="O228" i="1"/>
  <c r="O228" i="10" s="1"/>
  <c r="O263" i="1"/>
  <c r="O263" i="10" s="1"/>
  <c r="O231" i="1"/>
  <c r="O231" i="10" s="1"/>
  <c r="O230" i="1"/>
  <c r="O230" i="10" s="1"/>
  <c r="O226" i="1"/>
  <c r="O226" i="10" s="1"/>
  <c r="O214" i="1"/>
  <c r="O214" i="10" s="1"/>
  <c r="O254" i="1"/>
  <c r="O254" i="10" s="1"/>
  <c r="O245" i="1"/>
  <c r="O245" i="10" s="1"/>
  <c r="O218" i="1"/>
  <c r="O218" i="10" s="1"/>
  <c r="H43" i="15"/>
  <c r="H73" i="15" s="1"/>
  <c r="H103" i="15" s="1"/>
  <c r="H133" i="15" s="1"/>
  <c r="H163" i="15" s="1"/>
  <c r="H193" i="15" s="1"/>
  <c r="H223" i="15" s="1"/>
  <c r="H253" i="15" s="1"/>
  <c r="H283" i="15" s="1"/>
  <c r="H313" i="15" s="1"/>
  <c r="H343" i="15" s="1"/>
  <c r="H373" i="15" s="1"/>
  <c r="H403" i="15" s="1"/>
  <c r="H433" i="15" s="1"/>
  <c r="H463" i="15" s="1"/>
  <c r="H493" i="15" s="1"/>
  <c r="H523" i="15" s="1"/>
  <c r="H14" i="15"/>
  <c r="A70" i="15"/>
  <c r="A12" i="15"/>
  <c r="A41" i="15"/>
  <c r="A99" i="15"/>
  <c r="A157" i="15"/>
  <c r="A274" i="15"/>
  <c r="A186" i="15"/>
  <c r="A128" i="15"/>
  <c r="A245" i="15"/>
  <c r="A187" i="9"/>
  <c r="H217" i="9"/>
  <c r="H188" i="9"/>
  <c r="A158" i="9"/>
  <c r="A42" i="9"/>
  <c r="H72" i="9"/>
  <c r="A71" i="9"/>
  <c r="H101" i="9"/>
  <c r="H14" i="9"/>
  <c r="H43" i="9"/>
  <c r="A13" i="9"/>
  <c r="A216" i="9"/>
  <c r="H246" i="9"/>
  <c r="H334" i="9"/>
  <c r="A304" i="9"/>
  <c r="H130" i="9"/>
  <c r="A100" i="9"/>
  <c r="H159" i="9"/>
  <c r="A129" i="9"/>
  <c r="A275" i="9"/>
  <c r="H305" i="9"/>
  <c r="L255" i="1"/>
  <c r="M255" i="1"/>
  <c r="N255" i="1"/>
  <c r="K285" i="1" s="1"/>
  <c r="M296" i="1"/>
  <c r="N296" i="1"/>
  <c r="K326" i="1" s="1"/>
  <c r="L296" i="1"/>
  <c r="M253" i="1"/>
  <c r="N253" i="1"/>
  <c r="K283" i="1" s="1"/>
  <c r="L253" i="1"/>
  <c r="M260" i="1"/>
  <c r="L260" i="1"/>
  <c r="N260" i="1"/>
  <c r="K290" i="1" s="1"/>
  <c r="L256" i="1"/>
  <c r="M256" i="1"/>
  <c r="N256" i="1"/>
  <c r="K286" i="1" s="1"/>
  <c r="N252" i="1"/>
  <c r="K282" i="1" s="1"/>
  <c r="L252" i="1"/>
  <c r="M252" i="1"/>
  <c r="N271" i="1"/>
  <c r="K301" i="1" s="1"/>
  <c r="M271" i="1"/>
  <c r="L271" i="1"/>
  <c r="O271" i="1" s="1"/>
  <c r="O271" i="10" s="1"/>
  <c r="N292" i="1"/>
  <c r="K322" i="1" s="1"/>
  <c r="M292" i="1"/>
  <c r="L292" i="1"/>
  <c r="O292" i="1" s="1"/>
  <c r="O292" i="10" s="1"/>
  <c r="N250" i="1"/>
  <c r="K280" i="1" s="1"/>
  <c r="M250" i="1"/>
  <c r="L250" i="1"/>
  <c r="L265" i="1"/>
  <c r="O265" i="1" s="1"/>
  <c r="O265" i="10" s="1"/>
  <c r="N265" i="1"/>
  <c r="K295" i="1" s="1"/>
  <c r="M265" i="1"/>
  <c r="O264" i="1"/>
  <c r="O264" i="10" s="1"/>
  <c r="L300" i="1"/>
  <c r="M300" i="1"/>
  <c r="N300" i="1"/>
  <c r="K330" i="1" s="1"/>
  <c r="L258" i="1"/>
  <c r="M258" i="1"/>
  <c r="N258" i="1"/>
  <c r="K288" i="1" s="1"/>
  <c r="M294" i="1"/>
  <c r="L294" i="1"/>
  <c r="N294" i="1"/>
  <c r="K324" i="1" s="1"/>
  <c r="M275" i="1"/>
  <c r="N275" i="1"/>
  <c r="K305" i="1" s="1"/>
  <c r="L275" i="1"/>
  <c r="L244" i="1"/>
  <c r="O244" i="1" s="1"/>
  <c r="O244" i="10" s="1"/>
  <c r="N244" i="1"/>
  <c r="K274" i="1" s="1"/>
  <c r="M244" i="1"/>
  <c r="N298" i="1"/>
  <c r="K328" i="1" s="1"/>
  <c r="M298" i="1"/>
  <c r="L298" i="1"/>
  <c r="O298" i="1" s="1"/>
  <c r="O298" i="10" s="1"/>
  <c r="M273" i="1"/>
  <c r="N273" i="1"/>
  <c r="K303" i="1" s="1"/>
  <c r="L273" i="1"/>
  <c r="O273" i="1" s="1"/>
  <c r="O273" i="10" s="1"/>
  <c r="N293" i="1"/>
  <c r="K323" i="1" s="1"/>
  <c r="M293" i="1"/>
  <c r="L293" i="1"/>
  <c r="M249" i="1"/>
  <c r="L249" i="1"/>
  <c r="N249" i="1"/>
  <c r="K279" i="1" s="1"/>
  <c r="M281" i="1"/>
  <c r="N281" i="1"/>
  <c r="K311" i="1" s="1"/>
  <c r="L281" i="1"/>
  <c r="O243" i="1"/>
  <c r="O243" i="10" s="1"/>
  <c r="N248" i="1"/>
  <c r="K278" i="1" s="1"/>
  <c r="M248" i="1"/>
  <c r="L248" i="1"/>
  <c r="O248" i="1" s="1"/>
  <c r="O248" i="10" s="1"/>
  <c r="N277" i="1"/>
  <c r="K307" i="1" s="1"/>
  <c r="M277" i="1"/>
  <c r="L277" i="1"/>
  <c r="O277" i="1" s="1"/>
  <c r="O277" i="10" s="1"/>
  <c r="M299" i="1"/>
  <c r="O299" i="1" s="1"/>
  <c r="O299" i="10" s="1"/>
  <c r="N299" i="1"/>
  <c r="K329" i="1" s="1"/>
  <c r="L299" i="1"/>
  <c r="M246" i="1"/>
  <c r="L246" i="1"/>
  <c r="N246" i="1"/>
  <c r="K276" i="1" s="1"/>
  <c r="M284" i="1"/>
  <c r="L284" i="1"/>
  <c r="N284" i="1"/>
  <c r="K314" i="1" s="1"/>
  <c r="L297" i="1"/>
  <c r="M297" i="1"/>
  <c r="O297" i="1" s="1"/>
  <c r="O297" i="10" s="1"/>
  <c r="N297" i="1"/>
  <c r="K327" i="1" s="1"/>
  <c r="M332" i="1"/>
  <c r="N332" i="1"/>
  <c r="K362" i="1" s="1"/>
  <c r="L332" i="1"/>
  <c r="M261" i="1"/>
  <c r="L261" i="1"/>
  <c r="O261" i="1" s="1"/>
  <c r="O261" i="10" s="1"/>
  <c r="N261" i="1"/>
  <c r="K291" i="1" s="1"/>
  <c r="O216" i="1"/>
  <c r="O216" i="10" s="1"/>
  <c r="N289" i="1"/>
  <c r="K319" i="1" s="1"/>
  <c r="L289" i="1"/>
  <c r="O289" i="1" s="1"/>
  <c r="O289" i="10" s="1"/>
  <c r="M289" i="1"/>
  <c r="N257" i="1"/>
  <c r="K287" i="1" s="1"/>
  <c r="L257" i="1"/>
  <c r="M257" i="1"/>
  <c r="F7" i="11"/>
  <c r="F11" i="11"/>
  <c r="F15" i="11"/>
  <c r="F19" i="11"/>
  <c r="F23" i="11"/>
  <c r="F27" i="11"/>
  <c r="F31" i="11"/>
  <c r="F35" i="11"/>
  <c r="F39" i="11"/>
  <c r="F43" i="11"/>
  <c r="F47" i="11"/>
  <c r="F51" i="11"/>
  <c r="F55" i="11"/>
  <c r="F59" i="11"/>
  <c r="F63" i="11"/>
  <c r="F67" i="11"/>
  <c r="F71" i="11"/>
  <c r="F75" i="11"/>
  <c r="F79" i="11"/>
  <c r="F83" i="11"/>
  <c r="F87" i="11"/>
  <c r="F91" i="11"/>
  <c r="F95" i="11"/>
  <c r="F99" i="11"/>
  <c r="F103" i="11"/>
  <c r="F107" i="11"/>
  <c r="F111" i="11"/>
  <c r="F115" i="11"/>
  <c r="F119" i="11"/>
  <c r="F123" i="11"/>
  <c r="F127" i="11"/>
  <c r="F131" i="11"/>
  <c r="F135" i="11"/>
  <c r="F139" i="11"/>
  <c r="F143" i="11"/>
  <c r="F147" i="11"/>
  <c r="F151" i="11"/>
  <c r="F155" i="11"/>
  <c r="F159" i="11"/>
  <c r="F163" i="11"/>
  <c r="F167" i="11"/>
  <c r="F171" i="11"/>
  <c r="F175" i="11"/>
  <c r="F179" i="11"/>
  <c r="F183" i="11"/>
  <c r="F187" i="11"/>
  <c r="F191" i="11"/>
  <c r="F195" i="11"/>
  <c r="F199" i="11"/>
  <c r="F203" i="11"/>
  <c r="F207" i="11"/>
  <c r="F211" i="11"/>
  <c r="F215" i="11"/>
  <c r="F219" i="11"/>
  <c r="F223" i="11"/>
  <c r="F227" i="11"/>
  <c r="F231" i="11"/>
  <c r="F235" i="11"/>
  <c r="F239" i="11"/>
  <c r="F243" i="11"/>
  <c r="F247" i="11"/>
  <c r="F251" i="11"/>
  <c r="F255" i="11"/>
  <c r="F259" i="11"/>
  <c r="F263" i="11"/>
  <c r="F267" i="11"/>
  <c r="F271" i="11"/>
  <c r="F275" i="11"/>
  <c r="F279" i="11"/>
  <c r="F283" i="11"/>
  <c r="F287" i="11"/>
  <c r="F291" i="11"/>
  <c r="F295" i="11"/>
  <c r="F299" i="11"/>
  <c r="F303" i="11"/>
  <c r="F307" i="11"/>
  <c r="F311" i="11"/>
  <c r="F315" i="11"/>
  <c r="F319" i="11"/>
  <c r="F323" i="11"/>
  <c r="F327" i="11"/>
  <c r="F331" i="11"/>
  <c r="F335" i="11"/>
  <c r="F339" i="11"/>
  <c r="F343" i="11"/>
  <c r="F8" i="11"/>
  <c r="F12" i="11"/>
  <c r="F16" i="11"/>
  <c r="F20" i="11"/>
  <c r="F24" i="11"/>
  <c r="F28" i="11"/>
  <c r="F32" i="11"/>
  <c r="F36" i="11"/>
  <c r="F40" i="11"/>
  <c r="F44" i="11"/>
  <c r="F48" i="11"/>
  <c r="F52" i="11"/>
  <c r="F56" i="11"/>
  <c r="F60" i="11"/>
  <c r="F64" i="11"/>
  <c r="F68" i="11"/>
  <c r="F72" i="11"/>
  <c r="F76" i="11"/>
  <c r="F80" i="11"/>
  <c r="F84" i="11"/>
  <c r="F88" i="11"/>
  <c r="F92" i="11"/>
  <c r="F96" i="11"/>
  <c r="F100" i="11"/>
  <c r="F104" i="11"/>
  <c r="F108" i="11"/>
  <c r="F112" i="11"/>
  <c r="F116" i="11"/>
  <c r="F120" i="11"/>
  <c r="F124" i="11"/>
  <c r="F128" i="11"/>
  <c r="F132" i="11"/>
  <c r="F136" i="11"/>
  <c r="F140" i="11"/>
  <c r="F144" i="11"/>
  <c r="F148" i="11"/>
  <c r="F152" i="11"/>
  <c r="F156" i="11"/>
  <c r="F160" i="11"/>
  <c r="F164" i="11"/>
  <c r="F168" i="11"/>
  <c r="F172" i="11"/>
  <c r="F176" i="11"/>
  <c r="F180" i="11"/>
  <c r="F184" i="11"/>
  <c r="F188" i="11"/>
  <c r="F192" i="11"/>
  <c r="F196" i="11"/>
  <c r="F200" i="11"/>
  <c r="F204" i="11"/>
  <c r="F208" i="11"/>
  <c r="F212" i="11"/>
  <c r="F216" i="11"/>
  <c r="F220" i="11"/>
  <c r="F224" i="11"/>
  <c r="F228" i="11"/>
  <c r="F232" i="11"/>
  <c r="F236" i="11"/>
  <c r="F240" i="11"/>
  <c r="F244" i="11"/>
  <c r="F248" i="11"/>
  <c r="F252" i="11"/>
  <c r="F256" i="11"/>
  <c r="F260" i="11"/>
  <c r="F264" i="11"/>
  <c r="F268" i="11"/>
  <c r="F272" i="11"/>
  <c r="F276" i="11"/>
  <c r="F280" i="11"/>
  <c r="F284" i="11"/>
  <c r="F288" i="11"/>
  <c r="F292" i="11"/>
  <c r="F296" i="11"/>
  <c r="F300" i="11"/>
  <c r="F304" i="11"/>
  <c r="F308" i="11"/>
  <c r="F312" i="11"/>
  <c r="F316" i="11"/>
  <c r="F320" i="11"/>
  <c r="F324" i="11"/>
  <c r="F5" i="11"/>
  <c r="F9" i="11"/>
  <c r="F13" i="11"/>
  <c r="F17" i="11"/>
  <c r="F21" i="11"/>
  <c r="F25" i="11"/>
  <c r="F29" i="11"/>
  <c r="F33" i="11"/>
  <c r="F37" i="11"/>
  <c r="F41" i="11"/>
  <c r="F45" i="11"/>
  <c r="F49" i="11"/>
  <c r="F53" i="11"/>
  <c r="F57" i="11"/>
  <c r="F61" i="11"/>
  <c r="F65" i="11"/>
  <c r="F69" i="11"/>
  <c r="F73" i="11"/>
  <c r="F77" i="11"/>
  <c r="F81" i="11"/>
  <c r="F85" i="11"/>
  <c r="F89" i="11"/>
  <c r="F93" i="11"/>
  <c r="F97" i="11"/>
  <c r="F101" i="11"/>
  <c r="F105" i="11"/>
  <c r="F109" i="11"/>
  <c r="F113" i="11"/>
  <c r="F117" i="11"/>
  <c r="F121" i="11"/>
  <c r="F125" i="11"/>
  <c r="F129" i="11"/>
  <c r="F133" i="11"/>
  <c r="F137" i="11"/>
  <c r="F141" i="11"/>
  <c r="F145" i="11"/>
  <c r="F149" i="11"/>
  <c r="F153" i="11"/>
  <c r="F157" i="11"/>
  <c r="F161" i="11"/>
  <c r="F165" i="11"/>
  <c r="F169" i="11"/>
  <c r="F173" i="11"/>
  <c r="F177" i="11"/>
  <c r="F181" i="11"/>
  <c r="F185" i="11"/>
  <c r="F189" i="11"/>
  <c r="F193" i="11"/>
  <c r="F197" i="11"/>
  <c r="F201" i="11"/>
  <c r="F205" i="11"/>
  <c r="F209" i="11"/>
  <c r="F213" i="11"/>
  <c r="F217" i="11"/>
  <c r="F221" i="11"/>
  <c r="F225" i="11"/>
  <c r="F229" i="11"/>
  <c r="F233" i="11"/>
  <c r="F237" i="11"/>
  <c r="F241" i="11"/>
  <c r="F245" i="11"/>
  <c r="F249" i="11"/>
  <c r="F253" i="11"/>
  <c r="F257" i="11"/>
  <c r="F261" i="11"/>
  <c r="F265" i="11"/>
  <c r="F269" i="11"/>
  <c r="F273" i="11"/>
  <c r="F277" i="11"/>
  <c r="F281" i="11"/>
  <c r="F285" i="11"/>
  <c r="F289" i="11"/>
  <c r="F293" i="11"/>
  <c r="F297" i="11"/>
  <c r="F301" i="11"/>
  <c r="F305" i="11"/>
  <c r="F309" i="11"/>
  <c r="F313" i="11"/>
  <c r="F317" i="11"/>
  <c r="F6" i="11"/>
  <c r="F10" i="11"/>
  <c r="F14" i="11"/>
  <c r="F18" i="11"/>
  <c r="F22" i="11"/>
  <c r="F26" i="11"/>
  <c r="F30" i="11"/>
  <c r="F34" i="11"/>
  <c r="F38" i="11"/>
  <c r="F42" i="11"/>
  <c r="F46" i="11"/>
  <c r="F50" i="11"/>
  <c r="F54" i="11"/>
  <c r="F58" i="11"/>
  <c r="F62" i="11"/>
  <c r="F66" i="11"/>
  <c r="F70" i="11"/>
  <c r="F74" i="11"/>
  <c r="F78" i="11"/>
  <c r="F82" i="11"/>
  <c r="F86" i="11"/>
  <c r="F90" i="11"/>
  <c r="F94" i="11"/>
  <c r="F98" i="11"/>
  <c r="F102" i="11"/>
  <c r="F106" i="11"/>
  <c r="F110" i="11"/>
  <c r="F114" i="11"/>
  <c r="F118" i="11"/>
  <c r="F122" i="11"/>
  <c r="F126" i="11"/>
  <c r="F130" i="11"/>
  <c r="F134" i="11"/>
  <c r="F138" i="11"/>
  <c r="F142" i="11"/>
  <c r="F146" i="11"/>
  <c r="F150" i="11"/>
  <c r="F154" i="11"/>
  <c r="F158" i="11"/>
  <c r="F162" i="11"/>
  <c r="F166" i="11"/>
  <c r="F170" i="11"/>
  <c r="F174" i="11"/>
  <c r="F178" i="11"/>
  <c r="F182" i="11"/>
  <c r="F186" i="11"/>
  <c r="F190" i="11"/>
  <c r="F194" i="11"/>
  <c r="F198" i="11"/>
  <c r="F202" i="11"/>
  <c r="F206" i="11"/>
  <c r="F210" i="11"/>
  <c r="F214" i="11"/>
  <c r="F218" i="11"/>
  <c r="F222" i="11"/>
  <c r="F226" i="11"/>
  <c r="F230" i="11"/>
  <c r="F234" i="11"/>
  <c r="F238" i="11"/>
  <c r="F242" i="11"/>
  <c r="F246" i="11"/>
  <c r="F250" i="11"/>
  <c r="F254" i="11"/>
  <c r="F258" i="11"/>
  <c r="F262" i="11"/>
  <c r="F266" i="11"/>
  <c r="F270" i="11"/>
  <c r="F274" i="11"/>
  <c r="F278" i="11"/>
  <c r="F282" i="11"/>
  <c r="F286" i="11"/>
  <c r="F290" i="11"/>
  <c r="F294" i="11"/>
  <c r="F298" i="11"/>
  <c r="F302" i="11"/>
  <c r="F306" i="11"/>
  <c r="F310" i="11"/>
  <c r="F314" i="11"/>
  <c r="F318" i="11"/>
  <c r="F322" i="11"/>
  <c r="F330" i="11"/>
  <c r="F341" i="11"/>
  <c r="F347" i="11"/>
  <c r="F351" i="11"/>
  <c r="F355" i="11"/>
  <c r="F359" i="11"/>
  <c r="F363" i="11"/>
  <c r="F367" i="11"/>
  <c r="F371" i="11"/>
  <c r="F375" i="11"/>
  <c r="F379" i="11"/>
  <c r="F383" i="11"/>
  <c r="F387" i="11"/>
  <c r="F391" i="11"/>
  <c r="F395" i="11"/>
  <c r="F399" i="11"/>
  <c r="F403" i="11"/>
  <c r="F407" i="11"/>
  <c r="F411" i="11"/>
  <c r="F415" i="11"/>
  <c r="F419" i="11"/>
  <c r="F423" i="11"/>
  <c r="F427" i="11"/>
  <c r="F431" i="11"/>
  <c r="F435" i="11"/>
  <c r="F439" i="11"/>
  <c r="F443" i="11"/>
  <c r="F447" i="11"/>
  <c r="F451" i="11"/>
  <c r="F455" i="11"/>
  <c r="F459" i="11"/>
  <c r="F463" i="11"/>
  <c r="F467" i="11"/>
  <c r="F471" i="11"/>
  <c r="F475" i="11"/>
  <c r="F479" i="11"/>
  <c r="F483" i="11"/>
  <c r="F487" i="11"/>
  <c r="F491" i="11"/>
  <c r="F495" i="11"/>
  <c r="F499" i="11"/>
  <c r="F503" i="11"/>
  <c r="F507" i="11"/>
  <c r="F511" i="11"/>
  <c r="F515" i="11"/>
  <c r="F519" i="11"/>
  <c r="F523" i="11"/>
  <c r="F527" i="11"/>
  <c r="F531" i="11"/>
  <c r="F535" i="11"/>
  <c r="F539" i="11"/>
  <c r="F543" i="11"/>
  <c r="F547" i="11"/>
  <c r="F551" i="11"/>
  <c r="F555" i="11"/>
  <c r="F559" i="11"/>
  <c r="F563" i="11"/>
  <c r="F567" i="11"/>
  <c r="F571" i="11"/>
  <c r="F575" i="11"/>
  <c r="F579" i="11"/>
  <c r="F583" i="11"/>
  <c r="F587" i="11"/>
  <c r="F591" i="11"/>
  <c r="F595" i="11"/>
  <c r="F599" i="11"/>
  <c r="F603" i="11"/>
  <c r="F607" i="11"/>
  <c r="F611" i="11"/>
  <c r="F615" i="11"/>
  <c r="F619" i="11"/>
  <c r="F623" i="11"/>
  <c r="F627" i="11"/>
  <c r="F631" i="11"/>
  <c r="F635" i="11"/>
  <c r="F639" i="11"/>
  <c r="F643" i="11"/>
  <c r="F647" i="11"/>
  <c r="F651" i="11"/>
  <c r="F655" i="11"/>
  <c r="F659" i="11"/>
  <c r="F663" i="11"/>
  <c r="F667" i="11"/>
  <c r="F671" i="11"/>
  <c r="F332" i="11"/>
  <c r="F333" i="11"/>
  <c r="F342" i="11"/>
  <c r="F348" i="11"/>
  <c r="F352" i="11"/>
  <c r="F356" i="11"/>
  <c r="F360" i="11"/>
  <c r="F364" i="11"/>
  <c r="F368" i="11"/>
  <c r="F372" i="11"/>
  <c r="F376" i="11"/>
  <c r="F380" i="11"/>
  <c r="F384" i="11"/>
  <c r="F388" i="11"/>
  <c r="F392" i="11"/>
  <c r="F396" i="11"/>
  <c r="F400" i="11"/>
  <c r="F404" i="11"/>
  <c r="F408" i="11"/>
  <c r="F412" i="11"/>
  <c r="F416" i="11"/>
  <c r="F420" i="11"/>
  <c r="F424" i="11"/>
  <c r="F428" i="11"/>
  <c r="F432" i="11"/>
  <c r="F436" i="11"/>
  <c r="F440" i="11"/>
  <c r="F444" i="11"/>
  <c r="F448" i="11"/>
  <c r="F452" i="11"/>
  <c r="F456" i="11"/>
  <c r="F460" i="11"/>
  <c r="F464" i="11"/>
  <c r="F468" i="11"/>
  <c r="F472" i="11"/>
  <c r="F476" i="11"/>
  <c r="F480" i="11"/>
  <c r="F484" i="11"/>
  <c r="F488" i="11"/>
  <c r="F492" i="11"/>
  <c r="F496" i="11"/>
  <c r="F500" i="11"/>
  <c r="F504" i="11"/>
  <c r="F508" i="11"/>
  <c r="F512" i="11"/>
  <c r="F516" i="11"/>
  <c r="F520" i="11"/>
  <c r="F524" i="11"/>
  <c r="F528" i="11"/>
  <c r="F532" i="11"/>
  <c r="F536" i="11"/>
  <c r="F540" i="11"/>
  <c r="F544" i="11"/>
  <c r="F548" i="11"/>
  <c r="F552" i="11"/>
  <c r="F556" i="11"/>
  <c r="F560" i="11"/>
  <c r="F564" i="11"/>
  <c r="F568" i="11"/>
  <c r="F572" i="11"/>
  <c r="F576" i="11"/>
  <c r="F580" i="11"/>
  <c r="F584" i="11"/>
  <c r="F588" i="11"/>
  <c r="F592" i="11"/>
  <c r="F596" i="11"/>
  <c r="F600" i="11"/>
  <c r="F604" i="11"/>
  <c r="F608" i="11"/>
  <c r="F612" i="11"/>
  <c r="F616" i="11"/>
  <c r="F620" i="11"/>
  <c r="F624" i="11"/>
  <c r="F628" i="11"/>
  <c r="F632" i="11"/>
  <c r="F636" i="11"/>
  <c r="F640" i="11"/>
  <c r="F644" i="11"/>
  <c r="F648" i="11"/>
  <c r="F652" i="11"/>
  <c r="F656" i="11"/>
  <c r="F660" i="11"/>
  <c r="F664" i="11"/>
  <c r="F668" i="11"/>
  <c r="F672" i="11"/>
  <c r="F321" i="11"/>
  <c r="F344" i="11"/>
  <c r="F334" i="11"/>
  <c r="F336" i="11"/>
  <c r="F325" i="11"/>
  <c r="F345" i="11"/>
  <c r="F349" i="11"/>
  <c r="F353" i="11"/>
  <c r="F357" i="11"/>
  <c r="F361" i="11"/>
  <c r="F365" i="11"/>
  <c r="F369" i="11"/>
  <c r="F373" i="11"/>
  <c r="F377" i="11"/>
  <c r="F381" i="11"/>
  <c r="F385" i="11"/>
  <c r="F389" i="11"/>
  <c r="F393" i="11"/>
  <c r="F397" i="11"/>
  <c r="F401" i="11"/>
  <c r="F405" i="11"/>
  <c r="F409" i="11"/>
  <c r="F413" i="11"/>
  <c r="F417" i="11"/>
  <c r="F421" i="11"/>
  <c r="F425" i="11"/>
  <c r="F429" i="11"/>
  <c r="F433" i="11"/>
  <c r="F437" i="11"/>
  <c r="F441" i="11"/>
  <c r="F445" i="11"/>
  <c r="F449" i="11"/>
  <c r="F453" i="11"/>
  <c r="F457" i="11"/>
  <c r="F461" i="11"/>
  <c r="F465" i="11"/>
  <c r="F469" i="11"/>
  <c r="F473" i="11"/>
  <c r="F477" i="11"/>
  <c r="F481" i="11"/>
  <c r="F485" i="11"/>
  <c r="F489" i="11"/>
  <c r="F493" i="11"/>
  <c r="F497" i="11"/>
  <c r="F501" i="11"/>
  <c r="F505" i="11"/>
  <c r="F509" i="11"/>
  <c r="F513" i="11"/>
  <c r="F517" i="11"/>
  <c r="F521" i="11"/>
  <c r="F525" i="11"/>
  <c r="F529" i="11"/>
  <c r="F533" i="11"/>
  <c r="F537" i="11"/>
  <c r="F541" i="11"/>
  <c r="F545" i="11"/>
  <c r="F549" i="11"/>
  <c r="F553" i="11"/>
  <c r="F557" i="11"/>
  <c r="F561" i="11"/>
  <c r="F565" i="11"/>
  <c r="F569" i="11"/>
  <c r="F573" i="11"/>
  <c r="F577" i="11"/>
  <c r="F581" i="11"/>
  <c r="F585" i="11"/>
  <c r="F589" i="11"/>
  <c r="F593" i="11"/>
  <c r="F597" i="11"/>
  <c r="F601" i="11"/>
  <c r="F605" i="11"/>
  <c r="F609" i="11"/>
  <c r="F613" i="11"/>
  <c r="F617" i="11"/>
  <c r="F621" i="11"/>
  <c r="F625" i="11"/>
  <c r="F629" i="11"/>
  <c r="F633" i="11"/>
  <c r="F337" i="11"/>
  <c r="F326" i="11"/>
  <c r="F328" i="11"/>
  <c r="F338" i="11"/>
  <c r="F346" i="11"/>
  <c r="F350" i="11"/>
  <c r="F354" i="11"/>
  <c r="F358" i="11"/>
  <c r="F362" i="11"/>
  <c r="F366" i="11"/>
  <c r="F370" i="11"/>
  <c r="F374" i="11"/>
  <c r="F378" i="11"/>
  <c r="F382" i="11"/>
  <c r="F386" i="11"/>
  <c r="F390" i="11"/>
  <c r="F394" i="11"/>
  <c r="F398" i="11"/>
  <c r="F402" i="11"/>
  <c r="F406" i="11"/>
  <c r="F410" i="11"/>
  <c r="F414" i="11"/>
  <c r="F418" i="11"/>
  <c r="F422" i="11"/>
  <c r="F426" i="11"/>
  <c r="F430" i="11"/>
  <c r="F434" i="11"/>
  <c r="F438" i="11"/>
  <c r="F442" i="11"/>
  <c r="F446" i="11"/>
  <c r="F450" i="11"/>
  <c r="F454" i="11"/>
  <c r="F458" i="11"/>
  <c r="F462" i="11"/>
  <c r="F466" i="11"/>
  <c r="F470" i="11"/>
  <c r="F474" i="11"/>
  <c r="F478" i="11"/>
  <c r="F482" i="11"/>
  <c r="F486" i="11"/>
  <c r="F490" i="11"/>
  <c r="F494" i="11"/>
  <c r="F498" i="11"/>
  <c r="F502" i="11"/>
  <c r="F506" i="11"/>
  <c r="F510" i="11"/>
  <c r="F514" i="11"/>
  <c r="F518" i="11"/>
  <c r="F522" i="11"/>
  <c r="F526" i="11"/>
  <c r="F530" i="11"/>
  <c r="F534" i="11"/>
  <c r="F538" i="11"/>
  <c r="F542" i="11"/>
  <c r="F546" i="11"/>
  <c r="F550" i="11"/>
  <c r="F554" i="11"/>
  <c r="F558" i="11"/>
  <c r="F562" i="11"/>
  <c r="F566" i="11"/>
  <c r="F570" i="11"/>
  <c r="F574" i="11"/>
  <c r="F578" i="11"/>
  <c r="F582" i="11"/>
  <c r="F586" i="11"/>
  <c r="F590" i="11"/>
  <c r="F329" i="11"/>
  <c r="F340" i="11"/>
  <c r="F606" i="11"/>
  <c r="F622" i="11"/>
  <c r="F678" i="11"/>
  <c r="F682" i="11"/>
  <c r="F686" i="11"/>
  <c r="F690" i="11"/>
  <c r="F694" i="11"/>
  <c r="F698" i="11"/>
  <c r="F702" i="11"/>
  <c r="F706" i="11"/>
  <c r="F710" i="11"/>
  <c r="F714" i="11"/>
  <c r="F718" i="11"/>
  <c r="F722" i="11"/>
  <c r="F726" i="11"/>
  <c r="F730" i="11"/>
  <c r="F734" i="11"/>
  <c r="F738" i="11"/>
  <c r="F742" i="11"/>
  <c r="F746" i="11"/>
  <c r="F750" i="11"/>
  <c r="F754" i="11"/>
  <c r="F758" i="11"/>
  <c r="F762" i="11"/>
  <c r="F766" i="11"/>
  <c r="F770" i="11"/>
  <c r="F774" i="11"/>
  <c r="F778" i="11"/>
  <c r="F782" i="11"/>
  <c r="F786" i="11"/>
  <c r="F790" i="11"/>
  <c r="F794" i="11"/>
  <c r="F798" i="11"/>
  <c r="F802" i="11"/>
  <c r="F806" i="11"/>
  <c r="F810" i="11"/>
  <c r="F814" i="11"/>
  <c r="F818" i="11"/>
  <c r="F822" i="11"/>
  <c r="F826" i="11"/>
  <c r="F830" i="11"/>
  <c r="F834" i="11"/>
  <c r="F838" i="11"/>
  <c r="F842" i="11"/>
  <c r="F846" i="11"/>
  <c r="F850" i="11"/>
  <c r="F854" i="11"/>
  <c r="F858" i="11"/>
  <c r="F862" i="11"/>
  <c r="F866" i="11"/>
  <c r="F870" i="11"/>
  <c r="F874" i="11"/>
  <c r="F878" i="11"/>
  <c r="F882" i="11"/>
  <c r="F886" i="11"/>
  <c r="F890" i="11"/>
  <c r="F894" i="11"/>
  <c r="F898" i="11"/>
  <c r="F902" i="11"/>
  <c r="F906" i="11"/>
  <c r="F910" i="11"/>
  <c r="F914" i="11"/>
  <c r="F918" i="11"/>
  <c r="F922" i="11"/>
  <c r="F926" i="11"/>
  <c r="F930" i="11"/>
  <c r="F934" i="11"/>
  <c r="F938" i="11"/>
  <c r="F942" i="11"/>
  <c r="F946" i="11"/>
  <c r="F950" i="11"/>
  <c r="F954" i="11"/>
  <c r="F958" i="11"/>
  <c r="F962" i="11"/>
  <c r="F966" i="11"/>
  <c r="F970" i="11"/>
  <c r="F974" i="11"/>
  <c r="F978" i="11"/>
  <c r="F982" i="11"/>
  <c r="F986" i="11"/>
  <c r="F634" i="11"/>
  <c r="F642" i="11"/>
  <c r="F650" i="11"/>
  <c r="F658" i="11"/>
  <c r="F666" i="11"/>
  <c r="F610" i="11"/>
  <c r="F674" i="11"/>
  <c r="F675" i="11"/>
  <c r="F679" i="11"/>
  <c r="F683" i="11"/>
  <c r="F687" i="11"/>
  <c r="F691" i="11"/>
  <c r="F695" i="11"/>
  <c r="F699" i="11"/>
  <c r="F703" i="11"/>
  <c r="F707" i="11"/>
  <c r="F711" i="11"/>
  <c r="F715" i="11"/>
  <c r="F719" i="11"/>
  <c r="F723" i="11"/>
  <c r="F727" i="11"/>
  <c r="F731" i="11"/>
  <c r="F735" i="11"/>
  <c r="F739" i="11"/>
  <c r="F743" i="11"/>
  <c r="F747" i="11"/>
  <c r="F751" i="11"/>
  <c r="F755" i="11"/>
  <c r="F759" i="11"/>
  <c r="F763" i="11"/>
  <c r="F767" i="11"/>
  <c r="F771" i="11"/>
  <c r="F775" i="11"/>
  <c r="F779" i="11"/>
  <c r="F783" i="11"/>
  <c r="F787" i="11"/>
  <c r="F791" i="11"/>
  <c r="F795" i="11"/>
  <c r="F799" i="11"/>
  <c r="F803" i="11"/>
  <c r="F807" i="11"/>
  <c r="F811" i="11"/>
  <c r="F815" i="11"/>
  <c r="F819" i="11"/>
  <c r="F823" i="11"/>
  <c r="F827" i="11"/>
  <c r="F831" i="11"/>
  <c r="F835" i="11"/>
  <c r="F839" i="11"/>
  <c r="F843" i="11"/>
  <c r="F847" i="11"/>
  <c r="F851" i="11"/>
  <c r="F855" i="11"/>
  <c r="F859" i="11"/>
  <c r="F863" i="11"/>
  <c r="F867" i="11"/>
  <c r="F871" i="11"/>
  <c r="F875" i="11"/>
  <c r="F879" i="11"/>
  <c r="F883" i="11"/>
  <c r="F887" i="11"/>
  <c r="F891" i="11"/>
  <c r="F895" i="11"/>
  <c r="F899" i="11"/>
  <c r="F903" i="11"/>
  <c r="F907" i="11"/>
  <c r="F911" i="11"/>
  <c r="F915" i="11"/>
  <c r="F919" i="11"/>
  <c r="F923" i="11"/>
  <c r="F927" i="11"/>
  <c r="F931" i="11"/>
  <c r="F935" i="11"/>
  <c r="F939" i="11"/>
  <c r="F943" i="11"/>
  <c r="F947" i="11"/>
  <c r="F951" i="11"/>
  <c r="F626" i="11"/>
  <c r="F637" i="11"/>
  <c r="F645" i="11"/>
  <c r="F653" i="11"/>
  <c r="F661" i="11"/>
  <c r="F669" i="11"/>
  <c r="F614" i="11"/>
  <c r="F676" i="11"/>
  <c r="F680" i="11"/>
  <c r="F684" i="11"/>
  <c r="F688" i="11"/>
  <c r="F692" i="11"/>
  <c r="F696" i="11"/>
  <c r="F700" i="11"/>
  <c r="F704" i="11"/>
  <c r="F708" i="11"/>
  <c r="F712" i="11"/>
  <c r="F716" i="11"/>
  <c r="F720" i="11"/>
  <c r="F724" i="11"/>
  <c r="F728" i="11"/>
  <c r="F732" i="11"/>
  <c r="F736" i="11"/>
  <c r="F740" i="11"/>
  <c r="F744" i="11"/>
  <c r="F748" i="11"/>
  <c r="F752" i="11"/>
  <c r="F756" i="11"/>
  <c r="F760" i="11"/>
  <c r="F764" i="11"/>
  <c r="F768" i="11"/>
  <c r="F772" i="11"/>
  <c r="F776" i="11"/>
  <c r="F780" i="11"/>
  <c r="F784" i="11"/>
  <c r="F788" i="11"/>
  <c r="F792" i="11"/>
  <c r="F796" i="11"/>
  <c r="F800" i="11"/>
  <c r="F804" i="11"/>
  <c r="F808" i="11"/>
  <c r="F812" i="11"/>
  <c r="F816" i="11"/>
  <c r="F820" i="11"/>
  <c r="F824" i="11"/>
  <c r="F828" i="11"/>
  <c r="F832" i="11"/>
  <c r="F836" i="11"/>
  <c r="F840" i="11"/>
  <c r="F844" i="11"/>
  <c r="F848" i="11"/>
  <c r="F852" i="11"/>
  <c r="F856" i="11"/>
  <c r="F860" i="11"/>
  <c r="F864" i="11"/>
  <c r="F868" i="11"/>
  <c r="F872" i="11"/>
  <c r="F876" i="11"/>
  <c r="F880" i="11"/>
  <c r="F884" i="11"/>
  <c r="F888" i="11"/>
  <c r="F892" i="11"/>
  <c r="F896" i="11"/>
  <c r="F900" i="11"/>
  <c r="F904" i="11"/>
  <c r="F908" i="11"/>
  <c r="F912" i="11"/>
  <c r="F916" i="11"/>
  <c r="F920" i="11"/>
  <c r="F924" i="11"/>
  <c r="F928" i="11"/>
  <c r="F932" i="11"/>
  <c r="F936" i="11"/>
  <c r="F940" i="11"/>
  <c r="F944" i="11"/>
  <c r="F948" i="11"/>
  <c r="F638" i="11"/>
  <c r="F646" i="11"/>
  <c r="F654" i="11"/>
  <c r="F662" i="11"/>
  <c r="F670" i="11"/>
  <c r="F594" i="11"/>
  <c r="F630" i="11"/>
  <c r="F618" i="11"/>
  <c r="F598" i="11"/>
  <c r="F677" i="11"/>
  <c r="F681" i="11"/>
  <c r="F685" i="11"/>
  <c r="F689" i="11"/>
  <c r="F693" i="11"/>
  <c r="F697" i="11"/>
  <c r="F701" i="11"/>
  <c r="F705" i="11"/>
  <c r="F709" i="11"/>
  <c r="F713" i="11"/>
  <c r="F717" i="11"/>
  <c r="F721" i="11"/>
  <c r="F725" i="11"/>
  <c r="F729" i="11"/>
  <c r="F733" i="11"/>
  <c r="F737" i="11"/>
  <c r="F741" i="11"/>
  <c r="F745" i="11"/>
  <c r="F749" i="11"/>
  <c r="F753" i="11"/>
  <c r="F757" i="11"/>
  <c r="F761" i="11"/>
  <c r="F765" i="11"/>
  <c r="F769" i="11"/>
  <c r="F773" i="11"/>
  <c r="F777" i="11"/>
  <c r="F781" i="11"/>
  <c r="F785" i="11"/>
  <c r="F789" i="11"/>
  <c r="F793" i="11"/>
  <c r="F797" i="11"/>
  <c r="F801" i="11"/>
  <c r="F805" i="11"/>
  <c r="F809" i="11"/>
  <c r="F813" i="11"/>
  <c r="F817" i="11"/>
  <c r="F821" i="11"/>
  <c r="F825" i="11"/>
  <c r="F829" i="11"/>
  <c r="F833" i="11"/>
  <c r="F837" i="11"/>
  <c r="F841" i="11"/>
  <c r="F845" i="11"/>
  <c r="F849" i="11"/>
  <c r="F853" i="11"/>
  <c r="F857" i="11"/>
  <c r="F861" i="11"/>
  <c r="F865" i="11"/>
  <c r="F869" i="11"/>
  <c r="F873" i="11"/>
  <c r="F877" i="11"/>
  <c r="F881" i="11"/>
  <c r="F885" i="11"/>
  <c r="F889" i="11"/>
  <c r="F893" i="11"/>
  <c r="F897" i="11"/>
  <c r="F641" i="11"/>
  <c r="F649" i="11"/>
  <c r="F657" i="11"/>
  <c r="F665" i="11"/>
  <c r="F602" i="11"/>
  <c r="F673" i="11"/>
  <c r="F956" i="11"/>
  <c r="F989" i="11"/>
  <c r="F993" i="11"/>
  <c r="F997" i="11"/>
  <c r="F1001" i="11"/>
  <c r="F1005" i="11"/>
  <c r="F1009" i="11"/>
  <c r="F1013" i="11"/>
  <c r="F1017" i="11"/>
  <c r="F1021" i="11"/>
  <c r="F1025" i="11"/>
  <c r="F1029" i="11"/>
  <c r="F1033" i="11"/>
  <c r="F1037" i="11"/>
  <c r="F1041" i="11"/>
  <c r="F1045" i="11"/>
  <c r="F1049" i="11"/>
  <c r="F1053" i="11"/>
  <c r="F1057" i="11"/>
  <c r="F1061" i="11"/>
  <c r="F1065" i="11"/>
  <c r="F1069" i="11"/>
  <c r="F1073" i="11"/>
  <c r="F1077" i="11"/>
  <c r="F1081" i="11"/>
  <c r="F1085" i="11"/>
  <c r="F1089" i="11"/>
  <c r="F1093" i="11"/>
  <c r="F1097" i="11"/>
  <c r="F1101" i="11"/>
  <c r="F1105" i="11"/>
  <c r="F1109" i="11"/>
  <c r="F1113" i="11"/>
  <c r="F1117" i="11"/>
  <c r="F1121" i="11"/>
  <c r="F1125" i="11"/>
  <c r="F1129" i="11"/>
  <c r="F1133" i="11"/>
  <c r="F1137" i="11"/>
  <c r="F1141" i="11"/>
  <c r="F1145" i="11"/>
  <c r="F1149" i="11"/>
  <c r="F1153" i="11"/>
  <c r="F1157" i="11"/>
  <c r="F1161" i="11"/>
  <c r="F1165" i="11"/>
  <c r="F1169" i="11"/>
  <c r="F1173" i="11"/>
  <c r="F1177" i="11"/>
  <c r="F1181" i="11"/>
  <c r="F1185" i="11"/>
  <c r="F1189" i="11"/>
  <c r="F1193" i="11"/>
  <c r="F1197" i="11"/>
  <c r="F1201" i="11"/>
  <c r="F1205" i="11"/>
  <c r="F1209" i="11"/>
  <c r="F1213" i="11"/>
  <c r="F1217" i="11"/>
  <c r="F1221" i="11"/>
  <c r="F1225" i="11"/>
  <c r="F1229" i="11"/>
  <c r="F1233" i="11"/>
  <c r="F1237" i="11"/>
  <c r="F1241" i="11"/>
  <c r="F1245" i="11"/>
  <c r="F1249" i="11"/>
  <c r="F1253" i="11"/>
  <c r="F1257" i="11"/>
  <c r="F1261" i="11"/>
  <c r="F1265" i="11"/>
  <c r="F1269" i="11"/>
  <c r="F1273" i="11"/>
  <c r="F1277" i="11"/>
  <c r="F1281" i="11"/>
  <c r="F1285" i="11"/>
  <c r="F1289" i="11"/>
  <c r="F1293" i="11"/>
  <c r="F1297" i="11"/>
  <c r="F1301" i="11"/>
  <c r="F921" i="11"/>
  <c r="F971" i="11"/>
  <c r="F977" i="11"/>
  <c r="F945" i="11"/>
  <c r="F964" i="11"/>
  <c r="F925" i="11"/>
  <c r="F979" i="11"/>
  <c r="F985" i="11"/>
  <c r="F957" i="11"/>
  <c r="F972" i="11"/>
  <c r="F990" i="11"/>
  <c r="F994" i="11"/>
  <c r="F998" i="11"/>
  <c r="F1002" i="11"/>
  <c r="F1006" i="11"/>
  <c r="F1010" i="11"/>
  <c r="F1014" i="11"/>
  <c r="F1018" i="11"/>
  <c r="F1022" i="11"/>
  <c r="F1026" i="11"/>
  <c r="F1030" i="11"/>
  <c r="F1034" i="11"/>
  <c r="F1038" i="11"/>
  <c r="F1042" i="11"/>
  <c r="F1046" i="11"/>
  <c r="F1050" i="11"/>
  <c r="F1054" i="11"/>
  <c r="F1058" i="11"/>
  <c r="F1062" i="11"/>
  <c r="F1066" i="11"/>
  <c r="F1070" i="11"/>
  <c r="F1074" i="11"/>
  <c r="F1078" i="11"/>
  <c r="F1082" i="11"/>
  <c r="F1086" i="11"/>
  <c r="F1090" i="11"/>
  <c r="F1094" i="11"/>
  <c r="F1098" i="11"/>
  <c r="F1102" i="11"/>
  <c r="F1106" i="11"/>
  <c r="F1110" i="11"/>
  <c r="F1114" i="11"/>
  <c r="F1118" i="11"/>
  <c r="F1122" i="11"/>
  <c r="F1126" i="11"/>
  <c r="F1130" i="11"/>
  <c r="F1134" i="11"/>
  <c r="F1138" i="11"/>
  <c r="F1142" i="11"/>
  <c r="F1146" i="11"/>
  <c r="F1150" i="11"/>
  <c r="F1154" i="11"/>
  <c r="F1158" i="11"/>
  <c r="F1162" i="11"/>
  <c r="F1166" i="11"/>
  <c r="F1170" i="11"/>
  <c r="F1174" i="11"/>
  <c r="F1178" i="11"/>
  <c r="F1182" i="11"/>
  <c r="F1186" i="11"/>
  <c r="F1190" i="11"/>
  <c r="F1194" i="11"/>
  <c r="F1198" i="11"/>
  <c r="F1202" i="11"/>
  <c r="F1206" i="11"/>
  <c r="F1210" i="11"/>
  <c r="F1214" i="11"/>
  <c r="F1218" i="11"/>
  <c r="F1222" i="11"/>
  <c r="F1226" i="11"/>
  <c r="F1230" i="11"/>
  <c r="F1234" i="11"/>
  <c r="F1238" i="11"/>
  <c r="F1242" i="11"/>
  <c r="F1246" i="11"/>
  <c r="F1250" i="11"/>
  <c r="F1254" i="11"/>
  <c r="F1258" i="11"/>
  <c r="F1262" i="11"/>
  <c r="F1266" i="11"/>
  <c r="F1270" i="11"/>
  <c r="F1274" i="11"/>
  <c r="F1278" i="11"/>
  <c r="F1282" i="11"/>
  <c r="F1286" i="11"/>
  <c r="F1290" i="11"/>
  <c r="F1294" i="11"/>
  <c r="F1298" i="11"/>
  <c r="F929" i="11"/>
  <c r="F949" i="11"/>
  <c r="F959" i="11"/>
  <c r="F965" i="11"/>
  <c r="F980" i="11"/>
  <c r="F901" i="11"/>
  <c r="F933" i="11"/>
  <c r="F952" i="11"/>
  <c r="F967" i="11"/>
  <c r="F973" i="11"/>
  <c r="F987" i="11"/>
  <c r="F991" i="11"/>
  <c r="F995" i="11"/>
  <c r="F999" i="11"/>
  <c r="F1003" i="11"/>
  <c r="F1007" i="11"/>
  <c r="F1011" i="11"/>
  <c r="F1015" i="11"/>
  <c r="F1019" i="11"/>
  <c r="F1023" i="11"/>
  <c r="F1027" i="11"/>
  <c r="F1031" i="11"/>
  <c r="F1035" i="11"/>
  <c r="F1039" i="11"/>
  <c r="F1043" i="11"/>
  <c r="F1047" i="11"/>
  <c r="F1051" i="11"/>
  <c r="F1055" i="11"/>
  <c r="F1059" i="11"/>
  <c r="F1063" i="11"/>
  <c r="F1067" i="11"/>
  <c r="F1071" i="11"/>
  <c r="F1075" i="11"/>
  <c r="F1079" i="11"/>
  <c r="F1083" i="11"/>
  <c r="F1087" i="11"/>
  <c r="F1091" i="11"/>
  <c r="F1095" i="11"/>
  <c r="F1099" i="11"/>
  <c r="F1103" i="11"/>
  <c r="F1107" i="11"/>
  <c r="F1111" i="11"/>
  <c r="F1115" i="11"/>
  <c r="F1119" i="11"/>
  <c r="F1123" i="11"/>
  <c r="F1127" i="11"/>
  <c r="F1131" i="11"/>
  <c r="F1135" i="11"/>
  <c r="F1139" i="11"/>
  <c r="F1143" i="11"/>
  <c r="F1147" i="11"/>
  <c r="F1151" i="11"/>
  <c r="F1155" i="11"/>
  <c r="F1159" i="11"/>
  <c r="F1163" i="11"/>
  <c r="F1167" i="11"/>
  <c r="F1171" i="11"/>
  <c r="F1175" i="11"/>
  <c r="F1179" i="11"/>
  <c r="F1183" i="11"/>
  <c r="F1187" i="11"/>
  <c r="F1191" i="11"/>
  <c r="F1195" i="11"/>
  <c r="F1199" i="11"/>
  <c r="F1203" i="11"/>
  <c r="F1207" i="11"/>
  <c r="F1211" i="11"/>
  <c r="F1215" i="11"/>
  <c r="F1219" i="11"/>
  <c r="F1223" i="11"/>
  <c r="F1227" i="11"/>
  <c r="F1231" i="11"/>
  <c r="F1235" i="11"/>
  <c r="F1239" i="11"/>
  <c r="F1243" i="11"/>
  <c r="F1247" i="11"/>
  <c r="F1251" i="11"/>
  <c r="F1255" i="11"/>
  <c r="F1259" i="11"/>
  <c r="F905" i="11"/>
  <c r="F960" i="11"/>
  <c r="F975" i="11"/>
  <c r="F981" i="11"/>
  <c r="F909" i="11"/>
  <c r="F937" i="11"/>
  <c r="F968" i="11"/>
  <c r="F953" i="11"/>
  <c r="F983" i="11"/>
  <c r="F988" i="11"/>
  <c r="F992" i="11"/>
  <c r="F996" i="11"/>
  <c r="F1000" i="11"/>
  <c r="F1004" i="11"/>
  <c r="F1008" i="11"/>
  <c r="F1012" i="11"/>
  <c r="F1016" i="11"/>
  <c r="F1020" i="11"/>
  <c r="F1024" i="11"/>
  <c r="F1028" i="11"/>
  <c r="F1032" i="11"/>
  <c r="F1036" i="11"/>
  <c r="F1040" i="11"/>
  <c r="F1044" i="11"/>
  <c r="F1048" i="11"/>
  <c r="F1052" i="11"/>
  <c r="F1056" i="11"/>
  <c r="F1060" i="11"/>
  <c r="F1064" i="11"/>
  <c r="F1068" i="11"/>
  <c r="F1072" i="11"/>
  <c r="F1076" i="11"/>
  <c r="F1080" i="11"/>
  <c r="F1084" i="11"/>
  <c r="F1088" i="11"/>
  <c r="F1092" i="11"/>
  <c r="F1096" i="11"/>
  <c r="F1100" i="11"/>
  <c r="F1104" i="11"/>
  <c r="F1108" i="11"/>
  <c r="F1112" i="11"/>
  <c r="F1116" i="11"/>
  <c r="F1120" i="11"/>
  <c r="F1124" i="11"/>
  <c r="F1128" i="11"/>
  <c r="F1132" i="11"/>
  <c r="F1136" i="11"/>
  <c r="F1140" i="11"/>
  <c r="F1144" i="11"/>
  <c r="F1148" i="11"/>
  <c r="F1152" i="11"/>
  <c r="F1156" i="11"/>
  <c r="F1160" i="11"/>
  <c r="F1164" i="11"/>
  <c r="F1168" i="11"/>
  <c r="F1172" i="11"/>
  <c r="F1176" i="11"/>
  <c r="F1180" i="11"/>
  <c r="F1184" i="11"/>
  <c r="F1188" i="11"/>
  <c r="F1192" i="11"/>
  <c r="F1196" i="11"/>
  <c r="F1200" i="11"/>
  <c r="F1204" i="11"/>
  <c r="F1208" i="11"/>
  <c r="F1212" i="11"/>
  <c r="F1216" i="11"/>
  <c r="F1220" i="11"/>
  <c r="F1224" i="11"/>
  <c r="F1228" i="11"/>
  <c r="F1232" i="11"/>
  <c r="F1236" i="11"/>
  <c r="F1240" i="11"/>
  <c r="F1244" i="11"/>
  <c r="F1248" i="11"/>
  <c r="F1252" i="11"/>
  <c r="F913" i="11"/>
  <c r="F961" i="11"/>
  <c r="F976" i="11"/>
  <c r="F941" i="11"/>
  <c r="F955" i="11"/>
  <c r="F917" i="11"/>
  <c r="F963" i="11"/>
  <c r="F969" i="11"/>
  <c r="F984" i="11"/>
  <c r="F1267" i="11"/>
  <c r="F1275" i="11"/>
  <c r="F1283" i="11"/>
  <c r="F1291" i="11"/>
  <c r="F1299" i="11"/>
  <c r="F1304" i="11"/>
  <c r="F1308" i="11"/>
  <c r="F1312" i="11"/>
  <c r="F1316" i="11"/>
  <c r="F1320" i="11"/>
  <c r="F1324" i="11"/>
  <c r="F1328" i="11"/>
  <c r="F1332" i="11"/>
  <c r="F1336" i="11"/>
  <c r="F1340" i="11"/>
  <c r="F1344" i="11"/>
  <c r="F1348" i="11"/>
  <c r="F1352" i="11"/>
  <c r="F1356" i="11"/>
  <c r="F1360" i="11"/>
  <c r="F1364" i="11"/>
  <c r="F1368" i="11"/>
  <c r="F1372" i="11"/>
  <c r="F1376" i="11"/>
  <c r="F1380" i="11"/>
  <c r="F1384" i="11"/>
  <c r="F1388" i="11"/>
  <c r="F1392" i="11"/>
  <c r="F1396" i="11"/>
  <c r="F1400" i="11"/>
  <c r="F1404" i="11"/>
  <c r="F1408" i="11"/>
  <c r="F1412" i="11"/>
  <c r="F1416" i="11"/>
  <c r="F1420" i="11"/>
  <c r="F1424" i="11"/>
  <c r="F1428" i="11"/>
  <c r="F1432" i="11"/>
  <c r="F1436" i="11"/>
  <c r="F1440" i="11"/>
  <c r="F1444" i="11"/>
  <c r="F1448" i="11"/>
  <c r="F1452" i="11"/>
  <c r="F1456" i="11"/>
  <c r="F1460" i="11"/>
  <c r="F1464" i="11"/>
  <c r="F1468" i="11"/>
  <c r="F1472" i="11"/>
  <c r="F1476" i="11"/>
  <c r="F1480" i="11"/>
  <c r="F1484" i="11"/>
  <c r="F1488" i="11"/>
  <c r="F1492" i="11"/>
  <c r="F1496" i="11"/>
  <c r="F1500" i="11"/>
  <c r="F1504" i="11"/>
  <c r="F1508" i="11"/>
  <c r="F1512" i="11"/>
  <c r="F1516" i="11"/>
  <c r="F1520" i="11"/>
  <c r="F1524" i="11"/>
  <c r="F1528" i="11"/>
  <c r="F1532" i="11"/>
  <c r="F1536" i="11"/>
  <c r="F1540" i="11"/>
  <c r="F1544" i="11"/>
  <c r="F1548" i="11"/>
  <c r="F1552" i="11"/>
  <c r="F1556" i="11"/>
  <c r="F1560" i="11"/>
  <c r="F1564" i="11"/>
  <c r="F1568" i="11"/>
  <c r="F1572" i="11"/>
  <c r="F1576" i="11"/>
  <c r="F1580" i="11"/>
  <c r="F1584" i="11"/>
  <c r="F1588" i="11"/>
  <c r="F1592" i="11"/>
  <c r="F1596" i="11"/>
  <c r="F1600" i="11"/>
  <c r="F1604" i="11"/>
  <c r="F1608" i="11"/>
  <c r="F1612" i="11"/>
  <c r="F1256" i="11"/>
  <c r="F1268" i="11"/>
  <c r="F1276" i="11"/>
  <c r="F1284" i="11"/>
  <c r="F1292" i="11"/>
  <c r="F1300" i="11"/>
  <c r="F1305" i="11"/>
  <c r="F1309" i="11"/>
  <c r="F1313" i="11"/>
  <c r="F1317" i="11"/>
  <c r="F1321" i="11"/>
  <c r="F1325" i="11"/>
  <c r="F1329" i="11"/>
  <c r="F1333" i="11"/>
  <c r="F1337" i="11"/>
  <c r="F1341" i="11"/>
  <c r="F1345" i="11"/>
  <c r="F1349" i="11"/>
  <c r="F1353" i="11"/>
  <c r="F1357" i="11"/>
  <c r="F1361" i="11"/>
  <c r="F1365" i="11"/>
  <c r="F1369" i="11"/>
  <c r="F1373" i="11"/>
  <c r="F1377" i="11"/>
  <c r="F1381" i="11"/>
  <c r="F1385" i="11"/>
  <c r="F1389" i="11"/>
  <c r="F1393" i="11"/>
  <c r="F1397" i="11"/>
  <c r="F1401" i="11"/>
  <c r="F1405" i="11"/>
  <c r="F1409" i="11"/>
  <c r="F1413" i="11"/>
  <c r="F1417" i="11"/>
  <c r="F1421" i="11"/>
  <c r="F1425" i="11"/>
  <c r="F1429" i="11"/>
  <c r="F1433" i="11"/>
  <c r="F1437" i="11"/>
  <c r="F1441" i="11"/>
  <c r="F1445" i="11"/>
  <c r="F1449" i="11"/>
  <c r="F1453" i="11"/>
  <c r="F1457" i="11"/>
  <c r="F1461" i="11"/>
  <c r="F1465" i="11"/>
  <c r="F1469" i="11"/>
  <c r="F1473" i="11"/>
  <c r="F1477" i="11"/>
  <c r="F1481" i="11"/>
  <c r="F1485" i="11"/>
  <c r="F1489" i="11"/>
  <c r="F1493" i="11"/>
  <c r="F1497" i="11"/>
  <c r="F1501" i="11"/>
  <c r="F1505" i="11"/>
  <c r="F1509" i="11"/>
  <c r="F1513" i="11"/>
  <c r="F1517" i="11"/>
  <c r="F1521" i="11"/>
  <c r="F1525" i="11"/>
  <c r="F1529" i="11"/>
  <c r="F1533" i="11"/>
  <c r="F1537" i="11"/>
  <c r="F1541" i="11"/>
  <c r="F1545" i="11"/>
  <c r="F1549" i="11"/>
  <c r="F1553" i="11"/>
  <c r="F1557" i="11"/>
  <c r="F1561" i="11"/>
  <c r="F1260" i="11"/>
  <c r="F1271" i="11"/>
  <c r="F1279" i="11"/>
  <c r="F1287" i="11"/>
  <c r="F1295" i="11"/>
  <c r="F1302" i="11"/>
  <c r="F1306" i="11"/>
  <c r="F1310" i="11"/>
  <c r="F1314" i="11"/>
  <c r="F1318" i="11"/>
  <c r="F1322" i="11"/>
  <c r="F1326" i="11"/>
  <c r="F1330" i="11"/>
  <c r="F1334" i="11"/>
  <c r="F1338" i="11"/>
  <c r="F1342" i="11"/>
  <c r="F1346" i="11"/>
  <c r="F1350" i="11"/>
  <c r="F1354" i="11"/>
  <c r="F1358" i="11"/>
  <c r="F1362" i="11"/>
  <c r="F1366" i="11"/>
  <c r="F1370" i="11"/>
  <c r="F1374" i="11"/>
  <c r="F1378" i="11"/>
  <c r="F1382" i="11"/>
  <c r="F1386" i="11"/>
  <c r="F1390" i="11"/>
  <c r="F1394" i="11"/>
  <c r="F1398" i="11"/>
  <c r="F1402" i="11"/>
  <c r="F1406" i="11"/>
  <c r="F1410" i="11"/>
  <c r="F1414" i="11"/>
  <c r="F1418" i="11"/>
  <c r="F1422" i="11"/>
  <c r="F1426" i="11"/>
  <c r="F1430" i="11"/>
  <c r="F1434" i="11"/>
  <c r="F1438" i="11"/>
  <c r="F1442" i="11"/>
  <c r="F1446" i="11"/>
  <c r="F1450" i="11"/>
  <c r="F1454" i="11"/>
  <c r="F1458" i="11"/>
  <c r="F1462" i="11"/>
  <c r="F1466" i="11"/>
  <c r="F1470" i="11"/>
  <c r="F1474" i="11"/>
  <c r="F1478" i="11"/>
  <c r="F1482" i="11"/>
  <c r="F1486" i="11"/>
  <c r="F1490" i="11"/>
  <c r="F1494" i="11"/>
  <c r="F1498" i="11"/>
  <c r="F1502" i="11"/>
  <c r="F1506" i="11"/>
  <c r="F1510" i="11"/>
  <c r="F1514" i="11"/>
  <c r="F1518" i="11"/>
  <c r="F1522" i="11"/>
  <c r="F1526" i="11"/>
  <c r="F1530" i="11"/>
  <c r="F1534" i="11"/>
  <c r="F1538" i="11"/>
  <c r="F1542" i="11"/>
  <c r="F1546" i="11"/>
  <c r="F1550" i="11"/>
  <c r="F1554" i="11"/>
  <c r="F1558" i="11"/>
  <c r="F1562" i="11"/>
  <c r="F1566" i="11"/>
  <c r="F1570" i="11"/>
  <c r="F1574" i="11"/>
  <c r="F1263" i="11"/>
  <c r="F1272" i="11"/>
  <c r="F1280" i="11"/>
  <c r="F1288" i="11"/>
  <c r="F1296" i="11"/>
  <c r="F1264" i="11"/>
  <c r="F1303" i="11"/>
  <c r="F1307" i="11"/>
  <c r="F1311" i="11"/>
  <c r="F1315" i="11"/>
  <c r="F1319" i="11"/>
  <c r="F1323" i="11"/>
  <c r="F1327" i="11"/>
  <c r="F1331" i="11"/>
  <c r="F1335" i="11"/>
  <c r="F1339" i="11"/>
  <c r="F1343" i="11"/>
  <c r="F1347" i="11"/>
  <c r="F1351" i="11"/>
  <c r="F1355" i="11"/>
  <c r="F1359" i="11"/>
  <c r="F1363" i="11"/>
  <c r="F1367" i="11"/>
  <c r="F1371" i="11"/>
  <c r="F1375" i="11"/>
  <c r="F1379" i="11"/>
  <c r="F1383" i="11"/>
  <c r="F1387" i="11"/>
  <c r="F1391" i="11"/>
  <c r="F1395" i="11"/>
  <c r="F1399" i="11"/>
  <c r="F1403" i="11"/>
  <c r="F1407" i="11"/>
  <c r="F1411" i="11"/>
  <c r="F1415" i="11"/>
  <c r="F1419" i="11"/>
  <c r="F1423" i="11"/>
  <c r="F1427" i="11"/>
  <c r="F1431" i="11"/>
  <c r="F1435" i="11"/>
  <c r="F1439" i="11"/>
  <c r="F1443" i="11"/>
  <c r="F1447" i="11"/>
  <c r="F1451" i="11"/>
  <c r="F1455" i="11"/>
  <c r="F1459" i="11"/>
  <c r="F1463" i="11"/>
  <c r="F1467" i="11"/>
  <c r="F1471" i="11"/>
  <c r="F1475" i="11"/>
  <c r="F1479" i="11"/>
  <c r="F1483" i="11"/>
  <c r="F1487" i="11"/>
  <c r="F1491" i="11"/>
  <c r="F1495" i="11"/>
  <c r="F1499" i="11"/>
  <c r="F1503" i="11"/>
  <c r="F1507" i="11"/>
  <c r="F1511" i="11"/>
  <c r="F1515" i="11"/>
  <c r="F1519" i="11"/>
  <c r="F1523" i="11"/>
  <c r="F1527" i="11"/>
  <c r="F1531" i="11"/>
  <c r="F1535" i="11"/>
  <c r="F1539" i="11"/>
  <c r="F1543" i="11"/>
  <c r="F1547" i="11"/>
  <c r="F1551" i="11"/>
  <c r="F1555" i="11"/>
  <c r="F1575" i="11"/>
  <c r="F1583" i="11"/>
  <c r="F1591" i="11"/>
  <c r="F1599" i="11"/>
  <c r="F1577" i="11"/>
  <c r="F1585" i="11"/>
  <c r="F1593" i="11"/>
  <c r="F1601" i="11"/>
  <c r="F1607" i="11"/>
  <c r="F1619" i="11"/>
  <c r="F1623" i="11"/>
  <c r="F1627" i="11"/>
  <c r="F1631" i="11"/>
  <c r="F1635" i="11"/>
  <c r="F1639" i="11"/>
  <c r="F1643" i="11"/>
  <c r="F1647" i="11"/>
  <c r="F1651" i="11"/>
  <c r="F1655" i="11"/>
  <c r="F1659" i="11"/>
  <c r="F1663" i="11"/>
  <c r="F1667" i="11"/>
  <c r="F1671" i="11"/>
  <c r="F1675" i="11"/>
  <c r="F1679" i="11"/>
  <c r="F1683" i="11"/>
  <c r="F1687" i="11"/>
  <c r="F1691" i="11"/>
  <c r="F1695" i="11"/>
  <c r="F1699" i="11"/>
  <c r="F1703" i="11"/>
  <c r="F1707" i="11"/>
  <c r="F1711" i="11"/>
  <c r="F1715" i="11"/>
  <c r="F1719" i="11"/>
  <c r="F1723" i="11"/>
  <c r="F1727" i="11"/>
  <c r="F1731" i="11"/>
  <c r="F1735" i="11"/>
  <c r="F1739" i="11"/>
  <c r="F1743" i="11"/>
  <c r="F1747" i="11"/>
  <c r="F1751" i="11"/>
  <c r="F1755" i="11"/>
  <c r="F1759" i="11"/>
  <c r="F1763" i="11"/>
  <c r="F1767" i="11"/>
  <c r="F1771" i="11"/>
  <c r="F1775" i="11"/>
  <c r="F1779" i="11"/>
  <c r="F1783" i="11"/>
  <c r="F1787" i="11"/>
  <c r="F1791" i="11"/>
  <c r="F1795" i="11"/>
  <c r="F1799" i="11"/>
  <c r="F1803" i="11"/>
  <c r="F1807" i="11"/>
  <c r="F1811" i="11"/>
  <c r="F1815" i="11"/>
  <c r="F1819" i="11"/>
  <c r="F1823" i="11"/>
  <c r="F1827" i="11"/>
  <c r="F1831" i="11"/>
  <c r="F1835" i="11"/>
  <c r="F1839" i="11"/>
  <c r="F1843" i="11"/>
  <c r="F1847" i="11"/>
  <c r="F1851" i="11"/>
  <c r="F1855" i="11"/>
  <c r="F1859" i="11"/>
  <c r="F1863" i="11"/>
  <c r="F1867" i="11"/>
  <c r="F1871" i="11"/>
  <c r="F1875" i="11"/>
  <c r="F1879" i="11"/>
  <c r="F1883" i="11"/>
  <c r="F1887" i="11"/>
  <c r="F1891" i="11"/>
  <c r="F1895" i="11"/>
  <c r="F1899" i="11"/>
  <c r="F1903" i="11"/>
  <c r="F1907" i="11"/>
  <c r="F1911" i="11"/>
  <c r="F1915" i="11"/>
  <c r="F1919" i="11"/>
  <c r="F1923" i="11"/>
  <c r="F1927" i="11"/>
  <c r="F1567" i="11"/>
  <c r="F1569" i="11"/>
  <c r="F1609" i="11"/>
  <c r="F1615" i="11"/>
  <c r="F1578" i="11"/>
  <c r="F1586" i="11"/>
  <c r="F1594" i="11"/>
  <c r="F1602" i="11"/>
  <c r="F1616" i="11"/>
  <c r="F1620" i="11"/>
  <c r="F1624" i="11"/>
  <c r="F1628" i="11"/>
  <c r="F1632" i="11"/>
  <c r="F1636" i="11"/>
  <c r="F1640" i="11"/>
  <c r="F1644" i="11"/>
  <c r="F1648" i="11"/>
  <c r="F1652" i="11"/>
  <c r="F1656" i="11"/>
  <c r="F1660" i="11"/>
  <c r="F1664" i="11"/>
  <c r="F1668" i="11"/>
  <c r="F1672" i="11"/>
  <c r="F1676" i="11"/>
  <c r="F1680" i="11"/>
  <c r="F1684" i="11"/>
  <c r="F1688" i="11"/>
  <c r="F1692" i="11"/>
  <c r="F1696" i="11"/>
  <c r="F1700" i="11"/>
  <c r="F1704" i="11"/>
  <c r="F1708" i="11"/>
  <c r="F1712" i="11"/>
  <c r="F1716" i="11"/>
  <c r="F1720" i="11"/>
  <c r="F1724" i="11"/>
  <c r="F1728" i="11"/>
  <c r="F1732" i="11"/>
  <c r="F1736" i="11"/>
  <c r="F1740" i="11"/>
  <c r="F1744" i="11"/>
  <c r="F1748" i="11"/>
  <c r="F1752" i="11"/>
  <c r="F1756" i="11"/>
  <c r="F1760" i="11"/>
  <c r="F1764" i="11"/>
  <c r="F1768" i="11"/>
  <c r="F1772" i="11"/>
  <c r="F1776" i="11"/>
  <c r="F1780" i="11"/>
  <c r="F1784" i="11"/>
  <c r="F1788" i="11"/>
  <c r="F1792" i="11"/>
  <c r="F1796" i="11"/>
  <c r="F1800" i="11"/>
  <c r="F1804" i="11"/>
  <c r="F1808" i="11"/>
  <c r="F1812" i="11"/>
  <c r="F1816" i="11"/>
  <c r="F1820" i="11"/>
  <c r="F1824" i="11"/>
  <c r="F1828" i="11"/>
  <c r="F1832" i="11"/>
  <c r="F1836" i="11"/>
  <c r="F1840" i="11"/>
  <c r="F1844" i="11"/>
  <c r="F1848" i="11"/>
  <c r="F1852" i="11"/>
  <c r="F1856" i="11"/>
  <c r="F1860" i="11"/>
  <c r="F1864" i="11"/>
  <c r="F1868" i="11"/>
  <c r="F1872" i="11"/>
  <c r="F1876" i="11"/>
  <c r="F1880" i="11"/>
  <c r="F1884" i="11"/>
  <c r="F1888" i="11"/>
  <c r="F1892" i="11"/>
  <c r="F1896" i="11"/>
  <c r="F1900" i="11"/>
  <c r="F1904" i="11"/>
  <c r="F1908" i="11"/>
  <c r="F1912" i="11"/>
  <c r="F1916" i="11"/>
  <c r="F1920" i="11"/>
  <c r="F1924" i="11"/>
  <c r="F1559" i="11"/>
  <c r="F1610" i="11"/>
  <c r="F1579" i="11"/>
  <c r="F1587" i="11"/>
  <c r="F1595" i="11"/>
  <c r="F1603" i="11"/>
  <c r="F1571" i="11"/>
  <c r="F1581" i="11"/>
  <c r="F1589" i="11"/>
  <c r="F1597" i="11"/>
  <c r="F1617" i="11"/>
  <c r="F1621" i="11"/>
  <c r="F1625" i="11"/>
  <c r="F1629" i="11"/>
  <c r="F1633" i="11"/>
  <c r="F1637" i="11"/>
  <c r="F1641" i="11"/>
  <c r="F1645" i="11"/>
  <c r="F1649" i="11"/>
  <c r="F1653" i="11"/>
  <c r="F1657" i="11"/>
  <c r="F1661" i="11"/>
  <c r="F1665" i="11"/>
  <c r="F1669" i="11"/>
  <c r="F1673" i="11"/>
  <c r="F1677" i="11"/>
  <c r="F1681" i="11"/>
  <c r="F1685" i="11"/>
  <c r="F1689" i="11"/>
  <c r="F1693" i="11"/>
  <c r="F1697" i="11"/>
  <c r="F1701" i="11"/>
  <c r="F1705" i="11"/>
  <c r="F1709" i="11"/>
  <c r="F1713" i="11"/>
  <c r="F1717" i="11"/>
  <c r="F1721" i="11"/>
  <c r="F1725" i="11"/>
  <c r="F1729" i="11"/>
  <c r="F1733" i="11"/>
  <c r="F1737" i="11"/>
  <c r="F1741" i="11"/>
  <c r="F1745" i="11"/>
  <c r="F1749" i="11"/>
  <c r="F1753" i="11"/>
  <c r="F1757" i="11"/>
  <c r="F1761" i="11"/>
  <c r="F1765" i="11"/>
  <c r="F1769" i="11"/>
  <c r="F1773" i="11"/>
  <c r="F1777" i="11"/>
  <c r="F1781" i="11"/>
  <c r="F1785" i="11"/>
  <c r="F1789" i="11"/>
  <c r="F1793" i="11"/>
  <c r="F1797" i="11"/>
  <c r="F1801" i="11"/>
  <c r="F1805" i="11"/>
  <c r="F1809" i="11"/>
  <c r="F1813" i="11"/>
  <c r="F1817" i="11"/>
  <c r="F1821" i="11"/>
  <c r="F1825" i="11"/>
  <c r="F1829" i="11"/>
  <c r="F1833" i="11"/>
  <c r="F1837" i="11"/>
  <c r="F1841" i="11"/>
  <c r="F1845" i="11"/>
  <c r="F1849" i="11"/>
  <c r="F1853" i="11"/>
  <c r="F1857" i="11"/>
  <c r="F1861" i="11"/>
  <c r="F1865" i="11"/>
  <c r="F1869" i="11"/>
  <c r="F1573" i="11"/>
  <c r="F1605" i="11"/>
  <c r="F1611" i="11"/>
  <c r="F1563" i="11"/>
  <c r="F1565" i="11"/>
  <c r="F1582" i="11"/>
  <c r="F1590" i="11"/>
  <c r="F1598" i="11"/>
  <c r="F1613" i="11"/>
  <c r="F1606" i="11"/>
  <c r="F1618" i="11"/>
  <c r="F1622" i="11"/>
  <c r="F1626" i="11"/>
  <c r="F1630" i="11"/>
  <c r="F1634" i="11"/>
  <c r="F1638" i="11"/>
  <c r="F1642" i="11"/>
  <c r="F1646" i="11"/>
  <c r="F1650" i="11"/>
  <c r="F1654" i="11"/>
  <c r="F1658" i="11"/>
  <c r="F1662" i="11"/>
  <c r="F1666" i="11"/>
  <c r="F1670" i="11"/>
  <c r="F1674" i="11"/>
  <c r="F1678" i="11"/>
  <c r="F1682" i="11"/>
  <c r="F1686" i="11"/>
  <c r="F1690" i="11"/>
  <c r="F1694" i="11"/>
  <c r="F1698" i="11"/>
  <c r="F1702" i="11"/>
  <c r="F1706" i="11"/>
  <c r="F1710" i="11"/>
  <c r="F1714" i="11"/>
  <c r="F1718" i="11"/>
  <c r="F1722" i="11"/>
  <c r="F1726" i="11"/>
  <c r="F1730" i="11"/>
  <c r="F1734" i="11"/>
  <c r="F1738" i="11"/>
  <c r="F1742" i="11"/>
  <c r="F1746" i="11"/>
  <c r="F1750" i="11"/>
  <c r="F1754" i="11"/>
  <c r="F1758" i="11"/>
  <c r="F1762" i="11"/>
  <c r="F1766" i="11"/>
  <c r="F1770" i="11"/>
  <c r="F1774" i="11"/>
  <c r="F1778" i="11"/>
  <c r="F1782" i="11"/>
  <c r="F1786" i="11"/>
  <c r="F1790" i="11"/>
  <c r="F1794" i="11"/>
  <c r="F1798" i="11"/>
  <c r="F1802" i="11"/>
  <c r="F1806" i="11"/>
  <c r="F1810" i="11"/>
  <c r="F1814" i="11"/>
  <c r="F1818" i="11"/>
  <c r="F1822" i="11"/>
  <c r="F1826" i="11"/>
  <c r="F1830" i="11"/>
  <c r="F1834" i="11"/>
  <c r="F1838" i="11"/>
  <c r="F1614" i="11"/>
  <c r="F1873" i="11"/>
  <c r="F1902" i="11"/>
  <c r="F1910" i="11"/>
  <c r="F1918" i="11"/>
  <c r="F1926" i="11"/>
  <c r="F1885" i="11"/>
  <c r="F1932" i="11"/>
  <c r="F1936" i="11"/>
  <c r="F1940" i="11"/>
  <c r="F1944" i="11"/>
  <c r="F1948" i="11"/>
  <c r="F1952" i="11"/>
  <c r="F1956" i="11"/>
  <c r="F1960" i="11"/>
  <c r="F1964" i="11"/>
  <c r="F1968" i="11"/>
  <c r="F1972" i="11"/>
  <c r="F1976" i="11"/>
  <c r="F1980" i="11"/>
  <c r="F1984" i="11"/>
  <c r="F1988" i="11"/>
  <c r="F1992" i="11"/>
  <c r="F1996" i="11"/>
  <c r="F2000" i="11"/>
  <c r="F2004" i="11"/>
  <c r="F2008" i="11"/>
  <c r="F2012" i="11"/>
  <c r="F2016" i="11"/>
  <c r="F2020" i="11"/>
  <c r="F2024" i="11"/>
  <c r="F2028" i="11"/>
  <c r="F2032" i="11"/>
  <c r="F2036" i="11"/>
  <c r="F2040" i="11"/>
  <c r="F2044" i="11"/>
  <c r="F2048" i="11"/>
  <c r="F2052" i="11"/>
  <c r="F2056" i="11"/>
  <c r="F2060" i="11"/>
  <c r="F2064" i="11"/>
  <c r="F2068" i="11"/>
  <c r="F2072" i="11"/>
  <c r="F2076" i="11"/>
  <c r="F2080" i="11"/>
  <c r="F2084" i="11"/>
  <c r="F2088" i="11"/>
  <c r="F2092" i="11"/>
  <c r="F2096" i="11"/>
  <c r="F2100" i="11"/>
  <c r="F2104" i="11"/>
  <c r="F2108" i="11"/>
  <c r="F2112" i="11"/>
  <c r="F2116" i="11"/>
  <c r="F2120" i="11"/>
  <c r="F2124" i="11"/>
  <c r="F2128" i="11"/>
  <c r="F2132" i="11"/>
  <c r="F2136" i="11"/>
  <c r="F2140" i="11"/>
  <c r="F2144" i="11"/>
  <c r="F2148" i="11"/>
  <c r="F2152" i="11"/>
  <c r="F2156" i="11"/>
  <c r="F2160" i="11"/>
  <c r="F2164" i="11"/>
  <c r="F2168" i="11"/>
  <c r="F2172" i="11"/>
  <c r="F2176" i="11"/>
  <c r="F2180" i="11"/>
  <c r="F2184" i="11"/>
  <c r="F2188" i="11"/>
  <c r="F2192" i="11"/>
  <c r="F2196" i="11"/>
  <c r="F2200" i="11"/>
  <c r="F2204" i="11"/>
  <c r="F2208" i="11"/>
  <c r="F2212" i="11"/>
  <c r="F2216" i="11"/>
  <c r="F2220" i="11"/>
  <c r="F2224" i="11"/>
  <c r="F2228" i="11"/>
  <c r="F2232" i="11"/>
  <c r="F2236" i="11"/>
  <c r="F2240" i="11"/>
  <c r="F2244" i="11"/>
  <c r="F2248" i="11"/>
  <c r="F2252" i="11"/>
  <c r="F2256" i="11"/>
  <c r="F2260" i="11"/>
  <c r="F2264" i="11"/>
  <c r="F2268" i="11"/>
  <c r="F2272" i="11"/>
  <c r="F2276" i="11"/>
  <c r="F2280" i="11"/>
  <c r="F2284" i="11"/>
  <c r="F2288" i="11"/>
  <c r="F1858" i="11"/>
  <c r="F1894" i="11"/>
  <c r="F1928" i="11"/>
  <c r="F1874" i="11"/>
  <c r="F1886" i="11"/>
  <c r="F1905" i="11"/>
  <c r="F1913" i="11"/>
  <c r="F1921" i="11"/>
  <c r="F1877" i="11"/>
  <c r="F1897" i="11"/>
  <c r="F1929" i="11"/>
  <c r="F1933" i="11"/>
  <c r="F1937" i="11"/>
  <c r="F1941" i="11"/>
  <c r="F1945" i="11"/>
  <c r="F1949" i="11"/>
  <c r="F1953" i="11"/>
  <c r="F1957" i="11"/>
  <c r="F1961" i="11"/>
  <c r="F1965" i="11"/>
  <c r="F1969" i="11"/>
  <c r="F1973" i="11"/>
  <c r="F1977" i="11"/>
  <c r="F1981" i="11"/>
  <c r="F1985" i="11"/>
  <c r="F1989" i="11"/>
  <c r="F1993" i="11"/>
  <c r="F1997" i="11"/>
  <c r="F2001" i="11"/>
  <c r="F2005" i="11"/>
  <c r="F2009" i="11"/>
  <c r="F2013" i="11"/>
  <c r="F2017" i="11"/>
  <c r="F2021" i="11"/>
  <c r="F2025" i="11"/>
  <c r="F2029" i="11"/>
  <c r="F2033" i="11"/>
  <c r="F2037" i="11"/>
  <c r="F2041" i="11"/>
  <c r="F2045" i="11"/>
  <c r="F2049" i="11"/>
  <c r="F2053" i="11"/>
  <c r="F2057" i="11"/>
  <c r="F2061" i="11"/>
  <c r="F2065" i="11"/>
  <c r="F2069" i="11"/>
  <c r="F2073" i="11"/>
  <c r="F2077" i="11"/>
  <c r="F2081" i="11"/>
  <c r="F2085" i="11"/>
  <c r="F2089" i="11"/>
  <c r="F2093" i="11"/>
  <c r="F2097" i="11"/>
  <c r="F2101" i="11"/>
  <c r="F2105" i="11"/>
  <c r="F2109" i="11"/>
  <c r="F2113" i="11"/>
  <c r="F2117" i="11"/>
  <c r="F2121" i="11"/>
  <c r="F2125" i="11"/>
  <c r="F2129" i="11"/>
  <c r="F2133" i="11"/>
  <c r="F2137" i="11"/>
  <c r="F2141" i="11"/>
  <c r="F2145" i="11"/>
  <c r="F2149" i="11"/>
  <c r="F2153" i="11"/>
  <c r="F2157" i="11"/>
  <c r="F2161" i="11"/>
  <c r="F2165" i="11"/>
  <c r="F2169" i="11"/>
  <c r="F2173" i="11"/>
  <c r="F2177" i="11"/>
  <c r="F2181" i="11"/>
  <c r="F2185" i="11"/>
  <c r="F2189" i="11"/>
  <c r="F2193" i="11"/>
  <c r="F2197" i="11"/>
  <c r="F2201" i="11"/>
  <c r="F2205" i="11"/>
  <c r="F2209" i="11"/>
  <c r="F2213" i="11"/>
  <c r="F2217" i="11"/>
  <c r="F2221" i="11"/>
  <c r="F2225" i="11"/>
  <c r="F2229" i="11"/>
  <c r="F2233" i="11"/>
  <c r="F2237" i="11"/>
  <c r="F2241" i="11"/>
  <c r="F2245" i="11"/>
  <c r="F2249" i="11"/>
  <c r="F2253" i="11"/>
  <c r="F2257" i="11"/>
  <c r="F2261" i="11"/>
  <c r="F2265" i="11"/>
  <c r="F2269" i="11"/>
  <c r="F2273" i="11"/>
  <c r="F2277" i="11"/>
  <c r="F2281" i="11"/>
  <c r="F2285" i="11"/>
  <c r="F2289" i="11"/>
  <c r="F1862" i="11"/>
  <c r="F1889" i="11"/>
  <c r="F1878" i="11"/>
  <c r="F1906" i="11"/>
  <c r="F1914" i="11"/>
  <c r="F1922" i="11"/>
  <c r="F1842" i="11"/>
  <c r="F1898" i="11"/>
  <c r="F1930" i="11"/>
  <c r="F1934" i="11"/>
  <c r="F1938" i="11"/>
  <c r="F1942" i="11"/>
  <c r="F1946" i="11"/>
  <c r="F1950" i="11"/>
  <c r="F1954" i="11"/>
  <c r="F1958" i="11"/>
  <c r="F1962" i="11"/>
  <c r="F1966" i="11"/>
  <c r="F1970" i="11"/>
  <c r="F1974" i="11"/>
  <c r="F1978" i="11"/>
  <c r="F1982" i="11"/>
  <c r="F1986" i="11"/>
  <c r="F1990" i="11"/>
  <c r="F1994" i="11"/>
  <c r="F1998" i="11"/>
  <c r="F2002" i="11"/>
  <c r="F2006" i="11"/>
  <c r="F2010" i="11"/>
  <c r="F2014" i="11"/>
  <c r="F2018" i="11"/>
  <c r="F2022" i="11"/>
  <c r="F2026" i="11"/>
  <c r="F2030" i="11"/>
  <c r="F2034" i="11"/>
  <c r="F2038" i="11"/>
  <c r="F2042" i="11"/>
  <c r="F2046" i="11"/>
  <c r="F2050" i="11"/>
  <c r="F2054" i="11"/>
  <c r="F2058" i="11"/>
  <c r="F2062" i="11"/>
  <c r="F2066" i="11"/>
  <c r="F2070" i="11"/>
  <c r="F2074" i="11"/>
  <c r="F2078" i="11"/>
  <c r="F2082" i="11"/>
  <c r="F2086" i="11"/>
  <c r="F2090" i="11"/>
  <c r="F2094" i="11"/>
  <c r="F2098" i="11"/>
  <c r="F2102" i="11"/>
  <c r="F2106" i="11"/>
  <c r="F2110" i="11"/>
  <c r="F2114" i="11"/>
  <c r="F2118" i="11"/>
  <c r="F2122" i="11"/>
  <c r="F2126" i="11"/>
  <c r="F2130" i="11"/>
  <c r="F2134" i="11"/>
  <c r="F2138" i="11"/>
  <c r="F2142" i="11"/>
  <c r="F2146" i="11"/>
  <c r="F2150" i="11"/>
  <c r="F2154" i="11"/>
  <c r="F2158" i="11"/>
  <c r="F2162" i="11"/>
  <c r="F2166" i="11"/>
  <c r="F2170" i="11"/>
  <c r="F2174" i="11"/>
  <c r="F2178" i="11"/>
  <c r="F2182" i="11"/>
  <c r="F2186" i="11"/>
  <c r="F2190" i="11"/>
  <c r="F2194" i="11"/>
  <c r="F2198" i="11"/>
  <c r="F2202" i="11"/>
  <c r="F2206" i="11"/>
  <c r="F1866" i="11"/>
  <c r="F1846" i="11"/>
  <c r="F1881" i="11"/>
  <c r="F1890" i="11"/>
  <c r="F1901" i="11"/>
  <c r="F1909" i="11"/>
  <c r="F1917" i="11"/>
  <c r="F1925" i="11"/>
  <c r="F1850" i="11"/>
  <c r="F1931" i="11"/>
  <c r="F1935" i="11"/>
  <c r="F1939" i="11"/>
  <c r="F1943" i="11"/>
  <c r="F1947" i="11"/>
  <c r="F1951" i="11"/>
  <c r="F1955" i="11"/>
  <c r="F1959" i="11"/>
  <c r="F1963" i="11"/>
  <c r="F1967" i="11"/>
  <c r="F1971" i="11"/>
  <c r="F1975" i="11"/>
  <c r="F1979" i="11"/>
  <c r="F1983" i="11"/>
  <c r="F1987" i="11"/>
  <c r="F1991" i="11"/>
  <c r="F1995" i="11"/>
  <c r="F1999" i="11"/>
  <c r="F2003" i="11"/>
  <c r="F2007" i="11"/>
  <c r="F2011" i="11"/>
  <c r="F2015" i="11"/>
  <c r="F2019" i="11"/>
  <c r="F2023" i="11"/>
  <c r="F2027" i="11"/>
  <c r="F2031" i="11"/>
  <c r="F2035" i="11"/>
  <c r="F2039" i="11"/>
  <c r="F2043" i="11"/>
  <c r="F2047" i="11"/>
  <c r="F2051" i="11"/>
  <c r="F2055" i="11"/>
  <c r="F2059" i="11"/>
  <c r="F2063" i="11"/>
  <c r="F2067" i="11"/>
  <c r="F2071" i="11"/>
  <c r="F2075" i="11"/>
  <c r="F2079" i="11"/>
  <c r="F2083" i="11"/>
  <c r="F2087" i="11"/>
  <c r="F2091" i="11"/>
  <c r="F2095" i="11"/>
  <c r="F2099" i="11"/>
  <c r="F2103" i="11"/>
  <c r="F2107" i="11"/>
  <c r="F2111" i="11"/>
  <c r="F2115" i="11"/>
  <c r="F2119" i="11"/>
  <c r="F2123" i="11"/>
  <c r="F2127" i="11"/>
  <c r="F2131" i="11"/>
  <c r="F2135" i="11"/>
  <c r="F2139" i="11"/>
  <c r="F2143" i="11"/>
  <c r="F2147" i="11"/>
  <c r="F2151" i="11"/>
  <c r="F2155" i="11"/>
  <c r="F2159" i="11"/>
  <c r="F2163" i="11"/>
  <c r="F2167" i="11"/>
  <c r="F2171" i="11"/>
  <c r="F2175" i="11"/>
  <c r="F2179" i="11"/>
  <c r="F2183" i="11"/>
  <c r="F2187" i="11"/>
  <c r="F1870" i="11"/>
  <c r="F1882" i="11"/>
  <c r="F1893" i="11"/>
  <c r="F1854" i="11"/>
  <c r="F2203" i="11"/>
  <c r="F2223" i="11"/>
  <c r="F2242" i="11"/>
  <c r="F2250" i="11"/>
  <c r="F2258" i="11"/>
  <c r="F2266" i="11"/>
  <c r="F2274" i="11"/>
  <c r="F2282" i="11"/>
  <c r="F2234" i="11"/>
  <c r="F2290" i="11"/>
  <c r="F2294" i="11"/>
  <c r="F2298" i="11"/>
  <c r="F2302" i="11"/>
  <c r="F2306" i="11"/>
  <c r="F2310" i="11"/>
  <c r="F2314" i="11"/>
  <c r="F2318" i="11"/>
  <c r="F2322" i="11"/>
  <c r="F2326" i="11"/>
  <c r="F2330" i="11"/>
  <c r="F2334" i="11"/>
  <c r="F2338" i="11"/>
  <c r="F2342" i="11"/>
  <c r="F2346" i="11"/>
  <c r="F2350" i="11"/>
  <c r="F2354" i="11"/>
  <c r="F2358" i="11"/>
  <c r="F2362" i="11"/>
  <c r="F2366" i="11"/>
  <c r="F2370" i="11"/>
  <c r="F2374" i="11"/>
  <c r="F2378" i="11"/>
  <c r="F2382" i="11"/>
  <c r="F2386" i="11"/>
  <c r="F2390" i="11"/>
  <c r="F2394" i="11"/>
  <c r="F2398" i="11"/>
  <c r="F2402" i="11"/>
  <c r="F2406" i="11"/>
  <c r="F2410" i="11"/>
  <c r="F2414" i="11"/>
  <c r="F2418" i="11"/>
  <c r="F2422" i="11"/>
  <c r="F2426" i="11"/>
  <c r="F2430" i="11"/>
  <c r="F2434" i="11"/>
  <c r="F2438" i="11"/>
  <c r="F2442" i="11"/>
  <c r="F2446" i="11"/>
  <c r="F2450" i="11"/>
  <c r="F2454" i="11"/>
  <c r="F2458" i="11"/>
  <c r="F2462" i="11"/>
  <c r="F2466" i="11"/>
  <c r="F2470" i="11"/>
  <c r="F2474" i="11"/>
  <c r="F2478" i="11"/>
  <c r="F2482" i="11"/>
  <c r="F2486" i="11"/>
  <c r="F2490" i="11"/>
  <c r="F2494" i="11"/>
  <c r="F2498" i="11"/>
  <c r="F2502" i="11"/>
  <c r="F2506" i="11"/>
  <c r="F2510" i="11"/>
  <c r="F2514" i="11"/>
  <c r="F2518" i="11"/>
  <c r="F2522" i="11"/>
  <c r="F2526" i="11"/>
  <c r="F2530" i="11"/>
  <c r="F2534" i="11"/>
  <c r="F2538" i="11"/>
  <c r="F2542" i="11"/>
  <c r="F2546" i="11"/>
  <c r="F2550" i="11"/>
  <c r="F2554" i="11"/>
  <c r="F2558" i="11"/>
  <c r="F2562" i="11"/>
  <c r="F2566" i="11"/>
  <c r="F2570" i="11"/>
  <c r="F2574" i="11"/>
  <c r="F2578" i="11"/>
  <c r="F2582" i="11"/>
  <c r="F2586" i="11"/>
  <c r="F2590" i="11"/>
  <c r="F2594" i="11"/>
  <c r="F2598" i="11"/>
  <c r="F2602" i="11"/>
  <c r="F2606" i="11"/>
  <c r="F2610" i="11"/>
  <c r="F2614" i="11"/>
  <c r="F2618" i="11"/>
  <c r="F2622" i="11"/>
  <c r="F2626" i="11"/>
  <c r="F2630" i="11"/>
  <c r="F2207" i="11"/>
  <c r="F2210" i="11"/>
  <c r="F2226" i="11"/>
  <c r="F2235" i="11"/>
  <c r="F2243" i="11"/>
  <c r="F2251" i="11"/>
  <c r="F2259" i="11"/>
  <c r="F2267" i="11"/>
  <c r="F2275" i="11"/>
  <c r="F2283" i="11"/>
  <c r="F2211" i="11"/>
  <c r="F2291" i="11"/>
  <c r="F2295" i="11"/>
  <c r="F2299" i="11"/>
  <c r="F2303" i="11"/>
  <c r="F2307" i="11"/>
  <c r="F2311" i="11"/>
  <c r="F2315" i="11"/>
  <c r="F2319" i="11"/>
  <c r="F2323" i="11"/>
  <c r="F2327" i="11"/>
  <c r="F2331" i="11"/>
  <c r="F2335" i="11"/>
  <c r="F2339" i="11"/>
  <c r="F2343" i="11"/>
  <c r="F2347" i="11"/>
  <c r="F2351" i="11"/>
  <c r="F2355" i="11"/>
  <c r="F2359" i="11"/>
  <c r="F2363" i="11"/>
  <c r="F2367" i="11"/>
  <c r="F2371" i="11"/>
  <c r="F2375" i="11"/>
  <c r="F2379" i="11"/>
  <c r="F2383" i="11"/>
  <c r="F2387" i="11"/>
  <c r="F2391" i="11"/>
  <c r="F2395" i="11"/>
  <c r="F2399" i="11"/>
  <c r="F2403" i="11"/>
  <c r="F2407" i="11"/>
  <c r="F2411" i="11"/>
  <c r="F2415" i="11"/>
  <c r="F2419" i="11"/>
  <c r="F2423" i="11"/>
  <c r="F2427" i="11"/>
  <c r="F2431" i="11"/>
  <c r="F2435" i="11"/>
  <c r="F2439" i="11"/>
  <c r="F2443" i="11"/>
  <c r="F2447" i="11"/>
  <c r="F2451" i="11"/>
  <c r="F2455" i="11"/>
  <c r="F2459" i="11"/>
  <c r="F2463" i="11"/>
  <c r="F2467" i="11"/>
  <c r="F2471" i="11"/>
  <c r="F2475" i="11"/>
  <c r="F2479" i="11"/>
  <c r="F2483" i="11"/>
  <c r="F2487" i="11"/>
  <c r="F2491" i="11"/>
  <c r="F2495" i="11"/>
  <c r="F2499" i="11"/>
  <c r="F2503" i="11"/>
  <c r="F2507" i="11"/>
  <c r="F2511" i="11"/>
  <c r="F2515" i="11"/>
  <c r="F2519" i="11"/>
  <c r="F2523" i="11"/>
  <c r="F2527" i="11"/>
  <c r="F2531" i="11"/>
  <c r="F2535" i="11"/>
  <c r="F2539" i="11"/>
  <c r="F2543" i="11"/>
  <c r="F2547" i="11"/>
  <c r="F2551" i="11"/>
  <c r="F2555" i="11"/>
  <c r="F2559" i="11"/>
  <c r="F2563" i="11"/>
  <c r="F2567" i="11"/>
  <c r="F2571" i="11"/>
  <c r="F2575" i="11"/>
  <c r="F2579" i="11"/>
  <c r="F2583" i="11"/>
  <c r="F2587" i="11"/>
  <c r="F2214" i="11"/>
  <c r="F2227" i="11"/>
  <c r="F2215" i="11"/>
  <c r="F2238" i="11"/>
  <c r="F2246" i="11"/>
  <c r="F2254" i="11"/>
  <c r="F2262" i="11"/>
  <c r="F2270" i="11"/>
  <c r="F2278" i="11"/>
  <c r="F2286" i="11"/>
  <c r="F2218" i="11"/>
  <c r="F2292" i="11"/>
  <c r="F2296" i="11"/>
  <c r="F2300" i="11"/>
  <c r="F2304" i="11"/>
  <c r="F2308" i="11"/>
  <c r="F2312" i="11"/>
  <c r="F2316" i="11"/>
  <c r="F2320" i="11"/>
  <c r="F2324" i="11"/>
  <c r="F2328" i="11"/>
  <c r="F2332" i="11"/>
  <c r="F2336" i="11"/>
  <c r="F2340" i="11"/>
  <c r="F2344" i="11"/>
  <c r="F2348" i="11"/>
  <c r="F2352" i="11"/>
  <c r="F2356" i="11"/>
  <c r="F2360" i="11"/>
  <c r="F2364" i="11"/>
  <c r="F2368" i="11"/>
  <c r="F2372" i="11"/>
  <c r="F2376" i="11"/>
  <c r="F2380" i="11"/>
  <c r="F2384" i="11"/>
  <c r="F2388" i="11"/>
  <c r="F2392" i="11"/>
  <c r="F2396" i="11"/>
  <c r="F2400" i="11"/>
  <c r="F2404" i="11"/>
  <c r="F2408" i="11"/>
  <c r="F2412" i="11"/>
  <c r="F2416" i="11"/>
  <c r="F2420" i="11"/>
  <c r="F2424" i="11"/>
  <c r="F2428" i="11"/>
  <c r="F2432" i="11"/>
  <c r="F2436" i="11"/>
  <c r="F2440" i="11"/>
  <c r="F2444" i="11"/>
  <c r="F2448" i="11"/>
  <c r="F2452" i="11"/>
  <c r="F2456" i="11"/>
  <c r="F2460" i="11"/>
  <c r="F2464" i="11"/>
  <c r="F2468" i="11"/>
  <c r="F2472" i="11"/>
  <c r="F2476" i="11"/>
  <c r="F2480" i="11"/>
  <c r="F2484" i="11"/>
  <c r="F2488" i="11"/>
  <c r="F2492" i="11"/>
  <c r="F2496" i="11"/>
  <c r="F2500" i="11"/>
  <c r="F2504" i="11"/>
  <c r="F2508" i="11"/>
  <c r="F2512" i="11"/>
  <c r="F2516" i="11"/>
  <c r="F2520" i="11"/>
  <c r="F2524" i="11"/>
  <c r="F2528" i="11"/>
  <c r="F2532" i="11"/>
  <c r="F2536" i="11"/>
  <c r="F2540" i="11"/>
  <c r="F2544" i="11"/>
  <c r="F2548" i="11"/>
  <c r="F2552" i="11"/>
  <c r="F2556" i="11"/>
  <c r="F2560" i="11"/>
  <c r="F2564" i="11"/>
  <c r="F2568" i="11"/>
  <c r="F2572" i="11"/>
  <c r="F2576" i="11"/>
  <c r="F2580" i="11"/>
  <c r="F2584" i="11"/>
  <c r="F2588" i="11"/>
  <c r="F2592" i="11"/>
  <c r="F2596" i="11"/>
  <c r="F2600" i="11"/>
  <c r="F2604" i="11"/>
  <c r="F2608" i="11"/>
  <c r="F2191" i="11"/>
  <c r="F2230" i="11"/>
  <c r="F2195" i="11"/>
  <c r="F2219" i="11"/>
  <c r="F2239" i="11"/>
  <c r="F2247" i="11"/>
  <c r="F2255" i="11"/>
  <c r="F2263" i="11"/>
  <c r="F2271" i="11"/>
  <c r="F2279" i="11"/>
  <c r="F2287" i="11"/>
  <c r="F2222" i="11"/>
  <c r="F2231" i="11"/>
  <c r="F2293" i="11"/>
  <c r="F2297" i="11"/>
  <c r="F2301" i="11"/>
  <c r="F2305" i="11"/>
  <c r="F2309" i="11"/>
  <c r="F2313" i="11"/>
  <c r="F2317" i="11"/>
  <c r="F2321" i="11"/>
  <c r="F2325" i="11"/>
  <c r="F2329" i="11"/>
  <c r="F2333" i="11"/>
  <c r="F2337" i="11"/>
  <c r="F2341" i="11"/>
  <c r="F2345" i="11"/>
  <c r="F2349" i="11"/>
  <c r="F2353" i="11"/>
  <c r="F2357" i="11"/>
  <c r="F2361" i="11"/>
  <c r="F2365" i="11"/>
  <c r="F2369" i="11"/>
  <c r="F2373" i="11"/>
  <c r="F2377" i="11"/>
  <c r="F2381" i="11"/>
  <c r="F2385" i="11"/>
  <c r="F2389" i="11"/>
  <c r="F2393" i="11"/>
  <c r="F2397" i="11"/>
  <c r="F2401" i="11"/>
  <c r="F2405" i="11"/>
  <c r="F2409" i="11"/>
  <c r="F2413" i="11"/>
  <c r="F2417" i="11"/>
  <c r="F2421" i="11"/>
  <c r="F2425" i="11"/>
  <c r="F2429" i="11"/>
  <c r="F2433" i="11"/>
  <c r="F2437" i="11"/>
  <c r="F2441" i="11"/>
  <c r="F2445" i="11"/>
  <c r="F2449" i="11"/>
  <c r="F2453" i="11"/>
  <c r="F2457" i="11"/>
  <c r="F2461" i="11"/>
  <c r="F2465" i="11"/>
  <c r="F2469" i="11"/>
  <c r="F2473" i="11"/>
  <c r="F2477" i="11"/>
  <c r="F2481" i="11"/>
  <c r="F2485" i="11"/>
  <c r="F2489" i="11"/>
  <c r="F2493" i="11"/>
  <c r="F2497" i="11"/>
  <c r="F2501" i="11"/>
  <c r="F2505" i="11"/>
  <c r="F2509" i="11"/>
  <c r="F2513" i="11"/>
  <c r="F2517" i="11"/>
  <c r="F2521" i="11"/>
  <c r="F2525" i="11"/>
  <c r="F2529" i="11"/>
  <c r="F2533" i="11"/>
  <c r="F2537" i="11"/>
  <c r="F2541" i="11"/>
  <c r="F2545" i="11"/>
  <c r="F2549" i="11"/>
  <c r="F2553" i="11"/>
  <c r="F2557" i="11"/>
  <c r="F2561" i="11"/>
  <c r="F2565" i="11"/>
  <c r="F2569" i="11"/>
  <c r="F2199" i="11"/>
  <c r="F2595" i="11"/>
  <c r="F2585" i="11"/>
  <c r="F2613" i="11"/>
  <c r="F2621" i="11"/>
  <c r="F2629" i="11"/>
  <c r="F2635" i="11"/>
  <c r="F2639" i="11"/>
  <c r="F2643" i="11"/>
  <c r="F2647" i="11"/>
  <c r="F2651" i="11"/>
  <c r="F2655" i="11"/>
  <c r="F2659" i="11"/>
  <c r="F2663" i="11"/>
  <c r="F2667" i="11"/>
  <c r="F2671" i="11"/>
  <c r="F2675" i="11"/>
  <c r="F2679" i="11"/>
  <c r="F2683" i="11"/>
  <c r="F2687" i="11"/>
  <c r="F2691" i="11"/>
  <c r="F2695" i="11"/>
  <c r="F2699" i="11"/>
  <c r="F2703" i="11"/>
  <c r="F2707" i="11"/>
  <c r="F2711" i="11"/>
  <c r="F2715" i="11"/>
  <c r="F2719" i="11"/>
  <c r="F2723" i="11"/>
  <c r="F2727" i="11"/>
  <c r="F2731" i="11"/>
  <c r="F2735" i="11"/>
  <c r="F2739" i="11"/>
  <c r="F2743" i="11"/>
  <c r="F2747" i="11"/>
  <c r="F2751" i="11"/>
  <c r="F2755" i="11"/>
  <c r="F2759" i="11"/>
  <c r="F2763" i="11"/>
  <c r="F2767" i="11"/>
  <c r="F2771" i="11"/>
  <c r="F2775" i="11"/>
  <c r="F2779" i="11"/>
  <c r="F2783" i="11"/>
  <c r="F2787" i="11"/>
  <c r="F2791" i="11"/>
  <c r="F2795" i="11"/>
  <c r="F2799" i="11"/>
  <c r="F2803" i="11"/>
  <c r="F2807" i="11"/>
  <c r="F2811" i="11"/>
  <c r="F2815" i="11"/>
  <c r="F2819" i="11"/>
  <c r="F2823" i="11"/>
  <c r="F2827" i="11"/>
  <c r="F2831" i="11"/>
  <c r="F2835" i="11"/>
  <c r="F2839" i="11"/>
  <c r="F2843" i="11"/>
  <c r="F2847" i="11"/>
  <c r="F2851" i="11"/>
  <c r="F2855" i="11"/>
  <c r="F2859" i="11"/>
  <c r="F2863" i="11"/>
  <c r="F2867" i="11"/>
  <c r="F2871" i="11"/>
  <c r="F2875" i="11"/>
  <c r="F2879" i="11"/>
  <c r="F2883" i="11"/>
  <c r="F2887" i="11"/>
  <c r="F2891" i="11"/>
  <c r="F2895" i="11"/>
  <c r="F2899" i="11"/>
  <c r="F2903" i="11"/>
  <c r="F2907" i="11"/>
  <c r="F2911" i="11"/>
  <c r="F2915" i="11"/>
  <c r="F2919" i="11"/>
  <c r="F2923" i="11"/>
  <c r="F2927" i="11"/>
  <c r="F2931" i="11"/>
  <c r="F2935" i="11"/>
  <c r="F2939" i="11"/>
  <c r="F2943" i="11"/>
  <c r="F2947" i="11"/>
  <c r="F2951" i="11"/>
  <c r="F2955" i="11"/>
  <c r="F2959" i="11"/>
  <c r="F2963" i="11"/>
  <c r="F2967" i="11"/>
  <c r="F2971" i="11"/>
  <c r="F2975" i="11"/>
  <c r="F2979" i="11"/>
  <c r="F2983" i="11"/>
  <c r="F2987" i="11"/>
  <c r="F2991" i="11"/>
  <c r="F2605" i="11"/>
  <c r="F2615" i="11"/>
  <c r="F2623" i="11"/>
  <c r="F2631" i="11"/>
  <c r="F2607" i="11"/>
  <c r="F2573" i="11"/>
  <c r="F2597" i="11"/>
  <c r="F2599" i="11"/>
  <c r="F2616" i="11"/>
  <c r="F2624" i="11"/>
  <c r="F2632" i="11"/>
  <c r="F2636" i="11"/>
  <c r="F2640" i="11"/>
  <c r="F2644" i="11"/>
  <c r="F2648" i="11"/>
  <c r="F2652" i="11"/>
  <c r="F2656" i="11"/>
  <c r="F2660" i="11"/>
  <c r="F2664" i="11"/>
  <c r="F2668" i="11"/>
  <c r="F2672" i="11"/>
  <c r="F2676" i="11"/>
  <c r="F2680" i="11"/>
  <c r="F2684" i="11"/>
  <c r="F2688" i="11"/>
  <c r="F2692" i="11"/>
  <c r="F2696" i="11"/>
  <c r="F2700" i="11"/>
  <c r="F2704" i="11"/>
  <c r="F2708" i="11"/>
  <c r="F2712" i="11"/>
  <c r="F2716" i="11"/>
  <c r="F2720" i="11"/>
  <c r="F2724" i="11"/>
  <c r="F2728" i="11"/>
  <c r="F2732" i="11"/>
  <c r="F2736" i="11"/>
  <c r="F2740" i="11"/>
  <c r="F2744" i="11"/>
  <c r="F2748" i="11"/>
  <c r="F2752" i="11"/>
  <c r="F2756" i="11"/>
  <c r="F2760" i="11"/>
  <c r="F2764" i="11"/>
  <c r="F2768" i="11"/>
  <c r="F2772" i="11"/>
  <c r="F2776" i="11"/>
  <c r="F2780" i="11"/>
  <c r="F2784" i="11"/>
  <c r="F2788" i="11"/>
  <c r="F2792" i="11"/>
  <c r="F2796" i="11"/>
  <c r="F2800" i="11"/>
  <c r="F2804" i="11"/>
  <c r="F2808" i="11"/>
  <c r="F2812" i="11"/>
  <c r="F2816" i="11"/>
  <c r="F2820" i="11"/>
  <c r="F2824" i="11"/>
  <c r="F2828" i="11"/>
  <c r="F2832" i="11"/>
  <c r="F2836" i="11"/>
  <c r="F2840" i="11"/>
  <c r="F2844" i="11"/>
  <c r="F2848" i="11"/>
  <c r="F2852" i="11"/>
  <c r="F2856" i="11"/>
  <c r="F2860" i="11"/>
  <c r="F2864" i="11"/>
  <c r="F2868" i="11"/>
  <c r="F2872" i="11"/>
  <c r="F2876" i="11"/>
  <c r="F2880" i="11"/>
  <c r="F2884" i="11"/>
  <c r="F2888" i="11"/>
  <c r="F2892" i="11"/>
  <c r="F2896" i="11"/>
  <c r="F2900" i="11"/>
  <c r="F2904" i="11"/>
  <c r="F2908" i="11"/>
  <c r="F2912" i="11"/>
  <c r="F2916" i="11"/>
  <c r="F2920" i="11"/>
  <c r="F2924" i="11"/>
  <c r="F2928" i="11"/>
  <c r="F2932" i="11"/>
  <c r="F2936" i="11"/>
  <c r="F2940" i="11"/>
  <c r="F2944" i="11"/>
  <c r="F2948" i="11"/>
  <c r="F2952" i="11"/>
  <c r="F2956" i="11"/>
  <c r="F2960" i="11"/>
  <c r="F2964" i="11"/>
  <c r="F2968" i="11"/>
  <c r="F2972" i="11"/>
  <c r="F2976" i="11"/>
  <c r="F2980" i="11"/>
  <c r="F2984" i="11"/>
  <c r="F2988" i="11"/>
  <c r="F2992" i="11"/>
  <c r="F2589" i="11"/>
  <c r="F2577" i="11"/>
  <c r="F2591" i="11"/>
  <c r="F2609" i="11"/>
  <c r="F2617" i="11"/>
  <c r="F2625" i="11"/>
  <c r="F2633" i="11"/>
  <c r="F2637" i="11"/>
  <c r="F2641" i="11"/>
  <c r="F2645" i="11"/>
  <c r="F2649" i="11"/>
  <c r="F2653" i="11"/>
  <c r="F2657" i="11"/>
  <c r="F2661" i="11"/>
  <c r="F2665" i="11"/>
  <c r="F2669" i="11"/>
  <c r="F2673" i="11"/>
  <c r="F2677" i="11"/>
  <c r="F2681" i="11"/>
  <c r="F2685" i="11"/>
  <c r="F2689" i="11"/>
  <c r="F2693" i="11"/>
  <c r="F2697" i="11"/>
  <c r="F2701" i="11"/>
  <c r="F2705" i="11"/>
  <c r="F2709" i="11"/>
  <c r="F2713" i="11"/>
  <c r="F2717" i="11"/>
  <c r="F2721" i="11"/>
  <c r="F2725" i="11"/>
  <c r="F2729" i="11"/>
  <c r="F2733" i="11"/>
  <c r="F2737" i="11"/>
  <c r="F2741" i="11"/>
  <c r="F2745" i="11"/>
  <c r="F2749" i="11"/>
  <c r="F2753" i="11"/>
  <c r="F2757" i="11"/>
  <c r="F2761" i="11"/>
  <c r="F2765" i="11"/>
  <c r="F2769" i="11"/>
  <c r="F2773" i="11"/>
  <c r="F2777" i="11"/>
  <c r="F2781" i="11"/>
  <c r="F2785" i="11"/>
  <c r="F2789" i="11"/>
  <c r="F2793" i="11"/>
  <c r="F2797" i="11"/>
  <c r="F2801" i="11"/>
  <c r="F2805" i="11"/>
  <c r="F2809" i="11"/>
  <c r="F2813" i="11"/>
  <c r="F2817" i="11"/>
  <c r="F2821" i="11"/>
  <c r="F2825" i="11"/>
  <c r="F2829" i="11"/>
  <c r="F2833" i="11"/>
  <c r="F2837" i="11"/>
  <c r="F2841" i="11"/>
  <c r="F2845" i="11"/>
  <c r="F2849" i="11"/>
  <c r="F2853" i="11"/>
  <c r="F2857" i="11"/>
  <c r="F2861" i="11"/>
  <c r="F2865" i="11"/>
  <c r="F2869" i="11"/>
  <c r="F2873" i="11"/>
  <c r="F2877" i="11"/>
  <c r="F2881" i="11"/>
  <c r="F2885" i="11"/>
  <c r="F2889" i="11"/>
  <c r="F2893" i="11"/>
  <c r="F2611" i="11"/>
  <c r="F2619" i="11"/>
  <c r="F2627" i="11"/>
  <c r="F2601" i="11"/>
  <c r="F2581" i="11"/>
  <c r="F2603" i="11"/>
  <c r="F2593" i="11"/>
  <c r="F2612" i="11"/>
  <c r="F2620" i="11"/>
  <c r="F2628" i="11"/>
  <c r="F2634" i="11"/>
  <c r="F2638" i="11"/>
  <c r="F2642" i="11"/>
  <c r="F2646" i="11"/>
  <c r="F2650" i="11"/>
  <c r="F2654" i="11"/>
  <c r="F2658" i="11"/>
  <c r="F2662" i="11"/>
  <c r="F2666" i="11"/>
  <c r="F2670" i="11"/>
  <c r="F2674" i="11"/>
  <c r="F2678" i="11"/>
  <c r="F2682" i="11"/>
  <c r="F2686" i="11"/>
  <c r="F2690" i="11"/>
  <c r="F2694" i="11"/>
  <c r="F2698" i="11"/>
  <c r="F2702" i="11"/>
  <c r="F2706" i="11"/>
  <c r="F2710" i="11"/>
  <c r="F2714" i="11"/>
  <c r="F2718" i="11"/>
  <c r="F2722" i="11"/>
  <c r="F2726" i="11"/>
  <c r="F2730" i="11"/>
  <c r="F2734" i="11"/>
  <c r="F2738" i="11"/>
  <c r="F2742" i="11"/>
  <c r="F2746" i="11"/>
  <c r="F2750" i="11"/>
  <c r="F2754" i="11"/>
  <c r="F2758" i="11"/>
  <c r="F2762" i="11"/>
  <c r="F2766" i="11"/>
  <c r="F2770" i="11"/>
  <c r="F2774" i="11"/>
  <c r="F2778" i="11"/>
  <c r="F2782" i="11"/>
  <c r="F2786" i="11"/>
  <c r="F2790" i="11"/>
  <c r="F2794" i="11"/>
  <c r="F2798" i="11"/>
  <c r="F2802" i="11"/>
  <c r="F2806" i="11"/>
  <c r="F2810" i="11"/>
  <c r="F2814" i="11"/>
  <c r="F2818" i="11"/>
  <c r="F2822" i="11"/>
  <c r="F2826" i="11"/>
  <c r="F2830" i="11"/>
  <c r="F2834" i="11"/>
  <c r="F2838" i="11"/>
  <c r="F2842" i="11"/>
  <c r="F2846" i="11"/>
  <c r="F2850" i="11"/>
  <c r="F2854" i="11"/>
  <c r="F2858" i="11"/>
  <c r="F2862" i="11"/>
  <c r="F2866" i="11"/>
  <c r="F2870" i="11"/>
  <c r="F2874" i="11"/>
  <c r="F2878" i="11"/>
  <c r="F2882" i="11"/>
  <c r="F2886" i="11"/>
  <c r="F2890" i="11"/>
  <c r="F2894" i="11"/>
  <c r="F2898" i="11"/>
  <c r="F2902" i="11"/>
  <c r="F2906" i="11"/>
  <c r="F2910" i="11"/>
  <c r="F2914" i="11"/>
  <c r="F2918" i="11"/>
  <c r="F2922" i="11"/>
  <c r="F2926" i="11"/>
  <c r="F2930" i="11"/>
  <c r="F2934" i="11"/>
  <c r="F2938" i="11"/>
  <c r="F2942" i="11"/>
  <c r="F2946" i="11"/>
  <c r="F2950" i="11"/>
  <c r="F2954" i="11"/>
  <c r="F2958" i="11"/>
  <c r="F2962" i="11"/>
  <c r="F2966" i="11"/>
  <c r="F2970" i="11"/>
  <c r="F2974" i="11"/>
  <c r="F2978" i="11"/>
  <c r="F2982" i="11"/>
  <c r="F2986" i="11"/>
  <c r="F2990" i="11"/>
  <c r="F2994" i="11"/>
  <c r="F2913" i="11"/>
  <c r="F2937" i="11"/>
  <c r="F2917" i="11"/>
  <c r="F2995" i="11"/>
  <c r="F2999" i="11"/>
  <c r="F3003" i="11"/>
  <c r="F3007" i="11"/>
  <c r="F3011" i="11"/>
  <c r="F3015" i="11"/>
  <c r="F3019" i="11"/>
  <c r="F3023" i="11"/>
  <c r="F3027" i="11"/>
  <c r="F3031" i="11"/>
  <c r="F3035" i="11"/>
  <c r="F3039" i="11"/>
  <c r="F3043" i="11"/>
  <c r="F3047" i="11"/>
  <c r="F3051" i="11"/>
  <c r="F3055" i="11"/>
  <c r="F3059" i="11"/>
  <c r="F3063" i="11"/>
  <c r="F3067" i="11"/>
  <c r="F3071" i="11"/>
  <c r="F3075" i="11"/>
  <c r="F3079" i="11"/>
  <c r="F3083" i="11"/>
  <c r="F3087" i="11"/>
  <c r="F3091" i="11"/>
  <c r="F3095" i="11"/>
  <c r="F3099" i="11"/>
  <c r="F3103" i="11"/>
  <c r="F3107" i="11"/>
  <c r="F3111" i="11"/>
  <c r="F3115" i="11"/>
  <c r="F3119" i="11"/>
  <c r="F3123" i="11"/>
  <c r="F3127" i="11"/>
  <c r="F3131" i="11"/>
  <c r="F3135" i="11"/>
  <c r="F3139" i="11"/>
  <c r="F3143" i="11"/>
  <c r="F3147" i="11"/>
  <c r="F3151" i="11"/>
  <c r="F3155" i="11"/>
  <c r="F3159" i="11"/>
  <c r="F3163" i="11"/>
  <c r="F3167" i="11"/>
  <c r="F3171" i="11"/>
  <c r="F3175" i="11"/>
  <c r="F3179" i="11"/>
  <c r="F3183" i="11"/>
  <c r="F3187" i="11"/>
  <c r="F3191" i="11"/>
  <c r="F3195" i="11"/>
  <c r="F3199" i="11"/>
  <c r="F3203" i="11"/>
  <c r="F3207" i="11"/>
  <c r="F3211" i="11"/>
  <c r="F3215" i="11"/>
  <c r="F3219" i="11"/>
  <c r="F3223" i="11"/>
  <c r="F3227" i="11"/>
  <c r="F3231" i="11"/>
  <c r="F3235" i="11"/>
  <c r="F3239" i="11"/>
  <c r="F3243" i="11"/>
  <c r="F3247" i="11"/>
  <c r="F3251" i="11"/>
  <c r="F3255" i="11"/>
  <c r="F3259" i="11"/>
  <c r="F3263" i="11"/>
  <c r="F3267" i="11"/>
  <c r="F3271" i="11"/>
  <c r="F3275" i="11"/>
  <c r="F3279" i="11"/>
  <c r="F3283" i="11"/>
  <c r="F3287" i="11"/>
  <c r="F3291" i="11"/>
  <c r="F3295" i="11"/>
  <c r="F3299" i="11"/>
  <c r="F3303" i="11"/>
  <c r="F3307" i="11"/>
  <c r="F3311" i="11"/>
  <c r="F3315" i="11"/>
  <c r="F3319" i="11"/>
  <c r="F3323" i="11"/>
  <c r="F3327" i="11"/>
  <c r="F3331" i="11"/>
  <c r="F3335" i="11"/>
  <c r="F3339" i="11"/>
  <c r="F3343" i="11"/>
  <c r="F3347" i="11"/>
  <c r="F2921" i="11"/>
  <c r="F2949" i="11"/>
  <c r="F2957" i="11"/>
  <c r="F2965" i="11"/>
  <c r="F2973" i="11"/>
  <c r="F2981" i="11"/>
  <c r="F2989" i="11"/>
  <c r="F2925" i="11"/>
  <c r="F2996" i="11"/>
  <c r="F3000" i="11"/>
  <c r="F3004" i="11"/>
  <c r="F3008" i="11"/>
  <c r="F3012" i="11"/>
  <c r="F3016" i="11"/>
  <c r="F3020" i="11"/>
  <c r="F3024" i="11"/>
  <c r="F3028" i="11"/>
  <c r="F3032" i="11"/>
  <c r="F3036" i="11"/>
  <c r="F3040" i="11"/>
  <c r="F3044" i="11"/>
  <c r="F3048" i="11"/>
  <c r="F3052" i="11"/>
  <c r="F3056" i="11"/>
  <c r="F3060" i="11"/>
  <c r="F3064" i="11"/>
  <c r="F3068" i="11"/>
  <c r="F3072" i="11"/>
  <c r="F3076" i="11"/>
  <c r="F3080" i="11"/>
  <c r="F3084" i="11"/>
  <c r="F3088" i="11"/>
  <c r="F3092" i="11"/>
  <c r="F3096" i="11"/>
  <c r="F3100" i="11"/>
  <c r="F3104" i="11"/>
  <c r="F3108" i="11"/>
  <c r="F3112" i="11"/>
  <c r="F3116" i="11"/>
  <c r="F3120" i="11"/>
  <c r="F3124" i="11"/>
  <c r="F3128" i="11"/>
  <c r="F3132" i="11"/>
  <c r="F3136" i="11"/>
  <c r="F3140" i="11"/>
  <c r="F3144" i="11"/>
  <c r="F3148" i="11"/>
  <c r="F3152" i="11"/>
  <c r="F3156" i="11"/>
  <c r="F3160" i="11"/>
  <c r="F3164" i="11"/>
  <c r="F3168" i="11"/>
  <c r="F3172" i="11"/>
  <c r="F3176" i="11"/>
  <c r="F3180" i="11"/>
  <c r="F3184" i="11"/>
  <c r="F3188" i="11"/>
  <c r="F3192" i="11"/>
  <c r="F3196" i="11"/>
  <c r="F3200" i="11"/>
  <c r="F3204" i="11"/>
  <c r="F3208" i="11"/>
  <c r="F3212" i="11"/>
  <c r="F3216" i="11"/>
  <c r="F3220" i="11"/>
  <c r="F3224" i="11"/>
  <c r="F3228" i="11"/>
  <c r="F3232" i="11"/>
  <c r="F3236" i="11"/>
  <c r="F3240" i="11"/>
  <c r="F3244" i="11"/>
  <c r="F3248" i="11"/>
  <c r="F3252" i="11"/>
  <c r="F3256" i="11"/>
  <c r="F3260" i="11"/>
  <c r="F3264" i="11"/>
  <c r="F3268" i="11"/>
  <c r="F3272" i="11"/>
  <c r="F3276" i="11"/>
  <c r="F3280" i="11"/>
  <c r="F3284" i="11"/>
  <c r="F3288" i="11"/>
  <c r="F2941" i="11"/>
  <c r="F2897" i="11"/>
  <c r="F2929" i="11"/>
  <c r="F2901" i="11"/>
  <c r="F2997" i="11"/>
  <c r="F3001" i="11"/>
  <c r="F3005" i="11"/>
  <c r="F3009" i="11"/>
  <c r="F3013" i="11"/>
  <c r="F3017" i="11"/>
  <c r="F3021" i="11"/>
  <c r="F3025" i="11"/>
  <c r="F3029" i="11"/>
  <c r="F3033" i="11"/>
  <c r="F3037" i="11"/>
  <c r="F3041" i="11"/>
  <c r="F3045" i="11"/>
  <c r="F3049" i="11"/>
  <c r="F3053" i="11"/>
  <c r="F3057" i="11"/>
  <c r="F3061" i="11"/>
  <c r="F3065" i="11"/>
  <c r="F3069" i="11"/>
  <c r="F3073" i="11"/>
  <c r="F3077" i="11"/>
  <c r="F3081" i="11"/>
  <c r="F3085" i="11"/>
  <c r="F3089" i="11"/>
  <c r="F3093" i="11"/>
  <c r="F3097" i="11"/>
  <c r="F3101" i="11"/>
  <c r="F3105" i="11"/>
  <c r="F3109" i="11"/>
  <c r="F3113" i="11"/>
  <c r="F3117" i="11"/>
  <c r="F3121" i="11"/>
  <c r="F3125" i="11"/>
  <c r="F3129" i="11"/>
  <c r="F3133" i="11"/>
  <c r="F3137" i="11"/>
  <c r="F3141" i="11"/>
  <c r="F3145" i="11"/>
  <c r="F3149" i="11"/>
  <c r="F3153" i="11"/>
  <c r="F3157" i="11"/>
  <c r="F3161" i="11"/>
  <c r="F3165" i="11"/>
  <c r="F3169" i="11"/>
  <c r="F3173" i="11"/>
  <c r="F3177" i="11"/>
  <c r="F3181" i="11"/>
  <c r="F3185" i="11"/>
  <c r="F3189" i="11"/>
  <c r="F3193" i="11"/>
  <c r="F3197" i="11"/>
  <c r="F3201" i="11"/>
  <c r="F3205" i="11"/>
  <c r="F3209" i="11"/>
  <c r="F3213" i="11"/>
  <c r="F3217" i="11"/>
  <c r="F3221" i="11"/>
  <c r="F3225" i="11"/>
  <c r="F3229" i="11"/>
  <c r="F3233" i="11"/>
  <c r="F3237" i="11"/>
  <c r="F3241" i="11"/>
  <c r="F3245" i="11"/>
  <c r="F3249" i="11"/>
  <c r="F3253" i="11"/>
  <c r="F3257" i="11"/>
  <c r="F3261" i="11"/>
  <c r="F3265" i="11"/>
  <c r="F3269" i="11"/>
  <c r="F3273" i="11"/>
  <c r="F3277" i="11"/>
  <c r="F3281" i="11"/>
  <c r="F3285" i="11"/>
  <c r="F3289" i="11"/>
  <c r="F3293" i="11"/>
  <c r="F3297" i="11"/>
  <c r="F3301" i="11"/>
  <c r="F3305" i="11"/>
  <c r="F3309" i="11"/>
  <c r="F3313" i="11"/>
  <c r="F3317" i="11"/>
  <c r="F3321" i="11"/>
  <c r="F3325" i="11"/>
  <c r="F2905" i="11"/>
  <c r="F2933" i="11"/>
  <c r="F2945" i="11"/>
  <c r="F2953" i="11"/>
  <c r="F2961" i="11"/>
  <c r="F2969" i="11"/>
  <c r="F2977" i="11"/>
  <c r="F2985" i="11"/>
  <c r="F2993" i="11"/>
  <c r="F2909" i="11"/>
  <c r="F2998" i="11"/>
  <c r="F3002" i="11"/>
  <c r="F3006" i="11"/>
  <c r="F3010" i="11"/>
  <c r="F3014" i="11"/>
  <c r="F3018" i="11"/>
  <c r="F3022" i="11"/>
  <c r="F3026" i="11"/>
  <c r="F3030" i="11"/>
  <c r="F3034" i="11"/>
  <c r="F3038" i="11"/>
  <c r="F3042" i="11"/>
  <c r="F3046" i="11"/>
  <c r="F3050" i="11"/>
  <c r="F3054" i="11"/>
  <c r="F3058" i="11"/>
  <c r="F3062" i="11"/>
  <c r="F3066" i="11"/>
  <c r="F3070" i="11"/>
  <c r="F3074" i="11"/>
  <c r="F3078" i="11"/>
  <c r="F3082" i="11"/>
  <c r="F3086" i="11"/>
  <c r="F3090" i="11"/>
  <c r="F3094" i="11"/>
  <c r="F3098" i="11"/>
  <c r="F3102" i="11"/>
  <c r="F3106" i="11"/>
  <c r="F3110" i="11"/>
  <c r="F3114" i="11"/>
  <c r="F3118" i="11"/>
  <c r="F3122" i="11"/>
  <c r="F3126" i="11"/>
  <c r="F3130" i="11"/>
  <c r="F3134" i="11"/>
  <c r="F3138" i="11"/>
  <c r="F3142" i="11"/>
  <c r="F3146" i="11"/>
  <c r="F3150" i="11"/>
  <c r="F3154" i="11"/>
  <c r="F3158" i="11"/>
  <c r="F3162" i="11"/>
  <c r="F3166" i="11"/>
  <c r="F3170" i="11"/>
  <c r="F3174" i="11"/>
  <c r="F3178" i="11"/>
  <c r="F3182" i="11"/>
  <c r="F3186" i="11"/>
  <c r="F3190" i="11"/>
  <c r="F3194" i="11"/>
  <c r="F3198" i="11"/>
  <c r="F3202" i="11"/>
  <c r="F3206" i="11"/>
  <c r="F3210" i="11"/>
  <c r="F3214" i="11"/>
  <c r="F3218" i="11"/>
  <c r="F3222" i="11"/>
  <c r="F3226" i="11"/>
  <c r="F3230" i="11"/>
  <c r="F3234" i="11"/>
  <c r="F3238" i="11"/>
  <c r="F3242" i="11"/>
  <c r="F3246" i="11"/>
  <c r="F3250" i="11"/>
  <c r="F3254" i="11"/>
  <c r="F3258" i="11"/>
  <c r="F3262" i="11"/>
  <c r="F3266" i="11"/>
  <c r="F3270" i="11"/>
  <c r="F3274" i="11"/>
  <c r="F3278" i="11"/>
  <c r="F3282" i="11"/>
  <c r="F3286" i="11"/>
  <c r="F3290" i="11"/>
  <c r="F3324" i="11"/>
  <c r="F3314" i="11"/>
  <c r="F3292" i="11"/>
  <c r="F3316" i="11"/>
  <c r="F3333" i="11"/>
  <c r="F3341" i="11"/>
  <c r="F3349" i="11"/>
  <c r="F3353" i="11"/>
  <c r="F3357" i="11"/>
  <c r="F3361" i="11"/>
  <c r="F3365" i="11"/>
  <c r="F3369" i="11"/>
  <c r="F3373" i="11"/>
  <c r="F3377" i="11"/>
  <c r="F3381" i="11"/>
  <c r="F3385" i="11"/>
  <c r="F3389" i="11"/>
  <c r="F3393" i="11"/>
  <c r="F3397" i="11"/>
  <c r="F3401" i="11"/>
  <c r="F3405" i="11"/>
  <c r="F3409" i="11"/>
  <c r="F3413" i="11"/>
  <c r="F3417" i="11"/>
  <c r="F3421" i="11"/>
  <c r="F3425" i="11"/>
  <c r="F3429" i="11"/>
  <c r="F3433" i="11"/>
  <c r="F3437" i="11"/>
  <c r="F3441" i="11"/>
  <c r="F3445" i="11"/>
  <c r="F3449" i="11"/>
  <c r="F3453" i="11"/>
  <c r="F3457" i="11"/>
  <c r="F3461" i="11"/>
  <c r="F3465" i="11"/>
  <c r="F3469" i="11"/>
  <c r="F3473" i="11"/>
  <c r="F3477" i="11"/>
  <c r="F3481" i="11"/>
  <c r="F3485" i="11"/>
  <c r="F3489" i="11"/>
  <c r="F3493" i="11"/>
  <c r="F3497" i="11"/>
  <c r="F3501" i="11"/>
  <c r="F3505" i="11"/>
  <c r="F3509" i="11"/>
  <c r="F3513" i="11"/>
  <c r="F3517" i="11"/>
  <c r="F3521" i="11"/>
  <c r="F3525" i="11"/>
  <c r="F3529" i="11"/>
  <c r="F3533" i="11"/>
  <c r="F3537" i="11"/>
  <c r="F3541" i="11"/>
  <c r="F3545" i="11"/>
  <c r="F3549" i="11"/>
  <c r="F3553" i="11"/>
  <c r="F3557" i="11"/>
  <c r="F3561" i="11"/>
  <c r="F3565" i="11"/>
  <c r="F3569" i="11"/>
  <c r="F3573" i="11"/>
  <c r="F3577" i="11"/>
  <c r="F3581" i="11"/>
  <c r="F3585" i="11"/>
  <c r="F3589" i="11"/>
  <c r="F3593" i="11"/>
  <c r="F3597" i="11"/>
  <c r="F3601" i="11"/>
  <c r="F3605" i="11"/>
  <c r="F3609" i="11"/>
  <c r="F3613" i="11"/>
  <c r="F3617" i="11"/>
  <c r="F3621" i="11"/>
  <c r="F3625" i="11"/>
  <c r="F3629" i="11"/>
  <c r="F3633" i="11"/>
  <c r="F3637" i="11"/>
  <c r="F3641" i="11"/>
  <c r="F3645" i="11"/>
  <c r="F3649" i="11"/>
  <c r="F3653" i="11"/>
  <c r="F3657" i="11"/>
  <c r="F3661" i="11"/>
  <c r="F3665" i="11"/>
  <c r="F3669" i="11"/>
  <c r="F3673" i="11"/>
  <c r="F3677" i="11"/>
  <c r="F3681" i="11"/>
  <c r="F3685" i="11"/>
  <c r="F3689" i="11"/>
  <c r="F3306" i="11"/>
  <c r="F3294" i="11"/>
  <c r="F3308" i="11"/>
  <c r="F3296" i="11"/>
  <c r="F3326" i="11"/>
  <c r="F3334" i="11"/>
  <c r="F3342" i="11"/>
  <c r="F3350" i="11"/>
  <c r="F3354" i="11"/>
  <c r="F3358" i="11"/>
  <c r="F3362" i="11"/>
  <c r="F3366" i="11"/>
  <c r="F3370" i="11"/>
  <c r="F3374" i="11"/>
  <c r="F3378" i="11"/>
  <c r="F3382" i="11"/>
  <c r="F3386" i="11"/>
  <c r="F3390" i="11"/>
  <c r="F3394" i="11"/>
  <c r="F3398" i="11"/>
  <c r="F3402" i="11"/>
  <c r="F3406" i="11"/>
  <c r="F3410" i="11"/>
  <c r="F3414" i="11"/>
  <c r="F3418" i="11"/>
  <c r="F3422" i="11"/>
  <c r="F3426" i="11"/>
  <c r="F3430" i="11"/>
  <c r="F3434" i="11"/>
  <c r="F3438" i="11"/>
  <c r="F3442" i="11"/>
  <c r="F3446" i="11"/>
  <c r="F3450" i="11"/>
  <c r="F3454" i="11"/>
  <c r="F3458" i="11"/>
  <c r="F3462" i="11"/>
  <c r="F3466" i="11"/>
  <c r="F3470" i="11"/>
  <c r="F3474" i="11"/>
  <c r="F3478" i="11"/>
  <c r="F3482" i="11"/>
  <c r="F3486" i="11"/>
  <c r="F3490" i="11"/>
  <c r="F3494" i="11"/>
  <c r="F3498" i="11"/>
  <c r="F3502" i="11"/>
  <c r="F3506" i="11"/>
  <c r="F3510" i="11"/>
  <c r="F3514" i="11"/>
  <c r="F3518" i="11"/>
  <c r="F3522" i="11"/>
  <c r="F3526" i="11"/>
  <c r="F3530" i="11"/>
  <c r="F3534" i="11"/>
  <c r="F3538" i="11"/>
  <c r="F3542" i="11"/>
  <c r="F3546" i="11"/>
  <c r="F3550" i="11"/>
  <c r="F3554" i="11"/>
  <c r="F3558" i="11"/>
  <c r="F3562" i="11"/>
  <c r="F3566" i="11"/>
  <c r="F3570" i="11"/>
  <c r="F3574" i="11"/>
  <c r="F3578" i="11"/>
  <c r="F3582" i="11"/>
  <c r="F3586" i="11"/>
  <c r="F3590" i="11"/>
  <c r="F3594" i="11"/>
  <c r="F3598" i="11"/>
  <c r="F3602" i="11"/>
  <c r="F3606" i="11"/>
  <c r="F3610" i="11"/>
  <c r="F3614" i="11"/>
  <c r="F3618" i="11"/>
  <c r="F3622" i="11"/>
  <c r="F3626" i="11"/>
  <c r="F3630" i="11"/>
  <c r="F3634" i="11"/>
  <c r="F3638" i="11"/>
  <c r="F3642" i="11"/>
  <c r="F3646" i="11"/>
  <c r="F3650" i="11"/>
  <c r="F3654" i="11"/>
  <c r="F3658" i="11"/>
  <c r="F3662" i="11"/>
  <c r="F3328" i="11"/>
  <c r="F3336" i="11"/>
  <c r="F3344" i="11"/>
  <c r="F3318" i="11"/>
  <c r="F3298" i="11"/>
  <c r="F3320" i="11"/>
  <c r="F3300" i="11"/>
  <c r="F3310" i="11"/>
  <c r="F3329" i="11"/>
  <c r="F3337" i="11"/>
  <c r="F3345" i="11"/>
  <c r="F3351" i="11"/>
  <c r="F3355" i="11"/>
  <c r="F3359" i="11"/>
  <c r="F3363" i="11"/>
  <c r="F3367" i="11"/>
  <c r="F3371" i="11"/>
  <c r="F3375" i="11"/>
  <c r="F3379" i="11"/>
  <c r="F3383" i="11"/>
  <c r="F3387" i="11"/>
  <c r="F3391" i="11"/>
  <c r="F3395" i="11"/>
  <c r="F3399" i="11"/>
  <c r="F3403" i="11"/>
  <c r="F3407" i="11"/>
  <c r="F3411" i="11"/>
  <c r="F3415" i="11"/>
  <c r="F3419" i="11"/>
  <c r="F3423" i="11"/>
  <c r="F3427" i="11"/>
  <c r="F3431" i="11"/>
  <c r="F3435" i="11"/>
  <c r="F3439" i="11"/>
  <c r="F3443" i="11"/>
  <c r="F3447" i="11"/>
  <c r="F3451" i="11"/>
  <c r="F3455" i="11"/>
  <c r="F3459" i="11"/>
  <c r="F3463" i="11"/>
  <c r="F3467" i="11"/>
  <c r="F3471" i="11"/>
  <c r="F3475" i="11"/>
  <c r="F3479" i="11"/>
  <c r="F3483" i="11"/>
  <c r="F3487" i="11"/>
  <c r="F3491" i="11"/>
  <c r="F3495" i="11"/>
  <c r="F3499" i="11"/>
  <c r="F3503" i="11"/>
  <c r="F3507" i="11"/>
  <c r="F3511" i="11"/>
  <c r="F3515" i="11"/>
  <c r="F3519" i="11"/>
  <c r="F3523" i="11"/>
  <c r="F3527" i="11"/>
  <c r="F3531" i="11"/>
  <c r="F3535" i="11"/>
  <c r="F3539" i="11"/>
  <c r="F3543" i="11"/>
  <c r="F3547" i="11"/>
  <c r="F3551" i="11"/>
  <c r="F3555" i="11"/>
  <c r="F3559" i="11"/>
  <c r="F3563" i="11"/>
  <c r="F3567" i="11"/>
  <c r="F3571" i="11"/>
  <c r="F3575" i="11"/>
  <c r="F3579" i="11"/>
  <c r="F3583" i="11"/>
  <c r="F3587" i="11"/>
  <c r="F3591" i="11"/>
  <c r="F3595" i="11"/>
  <c r="F3599" i="11"/>
  <c r="F3603" i="11"/>
  <c r="F3607" i="11"/>
  <c r="F3611" i="11"/>
  <c r="F3615" i="11"/>
  <c r="F3619" i="11"/>
  <c r="F3623" i="11"/>
  <c r="F3627" i="11"/>
  <c r="F3631" i="11"/>
  <c r="F3635" i="11"/>
  <c r="F3639" i="11"/>
  <c r="F3643" i="11"/>
  <c r="F3647" i="11"/>
  <c r="F3651" i="11"/>
  <c r="F3655" i="11"/>
  <c r="F3312" i="11"/>
  <c r="F3302" i="11"/>
  <c r="F3330" i="11"/>
  <c r="F3338" i="11"/>
  <c r="F3346" i="11"/>
  <c r="F3352" i="11"/>
  <c r="F3356" i="11"/>
  <c r="F3360" i="11"/>
  <c r="F3364" i="11"/>
  <c r="F3368" i="11"/>
  <c r="F3372" i="11"/>
  <c r="F3376" i="11"/>
  <c r="F3380" i="11"/>
  <c r="F3384" i="11"/>
  <c r="F3388" i="11"/>
  <c r="F3392" i="11"/>
  <c r="F3396" i="11"/>
  <c r="F3400" i="11"/>
  <c r="F3404" i="11"/>
  <c r="F3408" i="11"/>
  <c r="F3412" i="11"/>
  <c r="F3416" i="11"/>
  <c r="F3420" i="11"/>
  <c r="F3424" i="11"/>
  <c r="F3428" i="11"/>
  <c r="F3432" i="11"/>
  <c r="F3436" i="11"/>
  <c r="F3440" i="11"/>
  <c r="F3444" i="11"/>
  <c r="F3448" i="11"/>
  <c r="F3452" i="11"/>
  <c r="F3456" i="11"/>
  <c r="F3460" i="11"/>
  <c r="F3464" i="11"/>
  <c r="F3468" i="11"/>
  <c r="F3472" i="11"/>
  <c r="F3476" i="11"/>
  <c r="F3480" i="11"/>
  <c r="F3484" i="11"/>
  <c r="F3488" i="11"/>
  <c r="F3492" i="11"/>
  <c r="F3496" i="11"/>
  <c r="F3500" i="11"/>
  <c r="F3504" i="11"/>
  <c r="F3508" i="11"/>
  <c r="F3512" i="11"/>
  <c r="F3516" i="11"/>
  <c r="F3520" i="11"/>
  <c r="F3524" i="11"/>
  <c r="F3528" i="11"/>
  <c r="F3532" i="11"/>
  <c r="F3536" i="11"/>
  <c r="F3540" i="11"/>
  <c r="F3544" i="11"/>
  <c r="F3548" i="11"/>
  <c r="F3552" i="11"/>
  <c r="F3556" i="11"/>
  <c r="F3560" i="11"/>
  <c r="F3564" i="11"/>
  <c r="F3568" i="11"/>
  <c r="F3572" i="11"/>
  <c r="F3576" i="11"/>
  <c r="F3580" i="11"/>
  <c r="F3584" i="11"/>
  <c r="F3588" i="11"/>
  <c r="F3592" i="11"/>
  <c r="F3596" i="11"/>
  <c r="F3600" i="11"/>
  <c r="F3604" i="11"/>
  <c r="F3608" i="11"/>
  <c r="F3612" i="11"/>
  <c r="F3616" i="11"/>
  <c r="F3620" i="11"/>
  <c r="F3624" i="11"/>
  <c r="F3628" i="11"/>
  <c r="F3632" i="11"/>
  <c r="F3636" i="11"/>
  <c r="F3640" i="11"/>
  <c r="F3644" i="11"/>
  <c r="F3304" i="11"/>
  <c r="F3322" i="11"/>
  <c r="F3332" i="11"/>
  <c r="F3340" i="11"/>
  <c r="F3348" i="11"/>
  <c r="F3678" i="11"/>
  <c r="F3684" i="11"/>
  <c r="F3652" i="11"/>
  <c r="F3663" i="11"/>
  <c r="F3671" i="11"/>
  <c r="F3686" i="11"/>
  <c r="F3692" i="11"/>
  <c r="F3696" i="11"/>
  <c r="F3700" i="11"/>
  <c r="F3704" i="11"/>
  <c r="F3708" i="11"/>
  <c r="F3712" i="11"/>
  <c r="F3716" i="11"/>
  <c r="F3720" i="11"/>
  <c r="F3724" i="11"/>
  <c r="F3728" i="11"/>
  <c r="F3732" i="11"/>
  <c r="F3736" i="11"/>
  <c r="F3740" i="11"/>
  <c r="F3744" i="11"/>
  <c r="F3748" i="11"/>
  <c r="F3752" i="11"/>
  <c r="F3756" i="11"/>
  <c r="F3760" i="11"/>
  <c r="F3764" i="11"/>
  <c r="F3768" i="11"/>
  <c r="F3772" i="11"/>
  <c r="F3776" i="11"/>
  <c r="F3780" i="11"/>
  <c r="F3784" i="11"/>
  <c r="F3788" i="11"/>
  <c r="F3792" i="11"/>
  <c r="F3796" i="11"/>
  <c r="F3800" i="11"/>
  <c r="F3804" i="11"/>
  <c r="F3808" i="11"/>
  <c r="F3812" i="11"/>
  <c r="F3816" i="11"/>
  <c r="F3820" i="11"/>
  <c r="F3824" i="11"/>
  <c r="F3828" i="11"/>
  <c r="F3832" i="11"/>
  <c r="F3836" i="11"/>
  <c r="F3840" i="11"/>
  <c r="F3844" i="11"/>
  <c r="F3848" i="11"/>
  <c r="F3852" i="11"/>
  <c r="F3856" i="11"/>
  <c r="F3860" i="11"/>
  <c r="F3864" i="11"/>
  <c r="F3868" i="11"/>
  <c r="F3872" i="11"/>
  <c r="F3876" i="11"/>
  <c r="F3880" i="11"/>
  <c r="F3884" i="11"/>
  <c r="F3888" i="11"/>
  <c r="F3892" i="11"/>
  <c r="F3896" i="11"/>
  <c r="F3900" i="11"/>
  <c r="F3904" i="11"/>
  <c r="F3908" i="11"/>
  <c r="F3912" i="11"/>
  <c r="F3916" i="11"/>
  <c r="F3920" i="11"/>
  <c r="F3924" i="11"/>
  <c r="F3928" i="11"/>
  <c r="F3932" i="11"/>
  <c r="F3936" i="11"/>
  <c r="F3940" i="11"/>
  <c r="F3944" i="11"/>
  <c r="F3948" i="11"/>
  <c r="F3952" i="11"/>
  <c r="F3956" i="11"/>
  <c r="F3960" i="11"/>
  <c r="F3964" i="11"/>
  <c r="F3968" i="11"/>
  <c r="F3972" i="11"/>
  <c r="F3976" i="11"/>
  <c r="F3980" i="11"/>
  <c r="F3984" i="11"/>
  <c r="F3988" i="11"/>
  <c r="F3992" i="11"/>
  <c r="F3996" i="11"/>
  <c r="F4000" i="11"/>
  <c r="F4004" i="11"/>
  <c r="F4008" i="11"/>
  <c r="F4012" i="11"/>
  <c r="F4016" i="11"/>
  <c r="F4020" i="11"/>
  <c r="F4024" i="11"/>
  <c r="F4028" i="11"/>
  <c r="F4032" i="11"/>
  <c r="F4036" i="11"/>
  <c r="F4040" i="11"/>
  <c r="F4044" i="11"/>
  <c r="F4048" i="11"/>
  <c r="F4052" i="11"/>
  <c r="F4056" i="11"/>
  <c r="F4060" i="11"/>
  <c r="F4064" i="11"/>
  <c r="F4068" i="11"/>
  <c r="F3679" i="11"/>
  <c r="F3687" i="11"/>
  <c r="F3664" i="11"/>
  <c r="F3672" i="11"/>
  <c r="F3693" i="11"/>
  <c r="F3697" i="11"/>
  <c r="F3701" i="11"/>
  <c r="F3705" i="11"/>
  <c r="F3709" i="11"/>
  <c r="F3713" i="11"/>
  <c r="F3717" i="11"/>
  <c r="F3721" i="11"/>
  <c r="F3725" i="11"/>
  <c r="F3729" i="11"/>
  <c r="F3733" i="11"/>
  <c r="F3737" i="11"/>
  <c r="F3741" i="11"/>
  <c r="F3745" i="11"/>
  <c r="F3749" i="11"/>
  <c r="F3753" i="11"/>
  <c r="F3757" i="11"/>
  <c r="F3761" i="11"/>
  <c r="F3765" i="11"/>
  <c r="F3769" i="11"/>
  <c r="F3773" i="11"/>
  <c r="F3777" i="11"/>
  <c r="F3781" i="11"/>
  <c r="F3785" i="11"/>
  <c r="F3789" i="11"/>
  <c r="F3793" i="11"/>
  <c r="F3797" i="11"/>
  <c r="F3801" i="11"/>
  <c r="F3805" i="11"/>
  <c r="F3809" i="11"/>
  <c r="F3813" i="11"/>
  <c r="F3817" i="11"/>
  <c r="F3821" i="11"/>
  <c r="F3825" i="11"/>
  <c r="F3829" i="11"/>
  <c r="F3833" i="11"/>
  <c r="F3837" i="11"/>
  <c r="F3841" i="11"/>
  <c r="F3845" i="11"/>
  <c r="F3849" i="11"/>
  <c r="F3853" i="11"/>
  <c r="F3857" i="11"/>
  <c r="F3861" i="11"/>
  <c r="F3865" i="11"/>
  <c r="F3869" i="11"/>
  <c r="F3873" i="11"/>
  <c r="F3877" i="11"/>
  <c r="F3881" i="11"/>
  <c r="F3885" i="11"/>
  <c r="F3889" i="11"/>
  <c r="F3893" i="11"/>
  <c r="F3897" i="11"/>
  <c r="F3901" i="11"/>
  <c r="F3905" i="11"/>
  <c r="F3909" i="11"/>
  <c r="F3913" i="11"/>
  <c r="F3917" i="11"/>
  <c r="F3921" i="11"/>
  <c r="F3925" i="11"/>
  <c r="F3929" i="11"/>
  <c r="F3933" i="11"/>
  <c r="F3937" i="11"/>
  <c r="F3941" i="11"/>
  <c r="F3945" i="11"/>
  <c r="F3949" i="11"/>
  <c r="F3953" i="11"/>
  <c r="F3957" i="11"/>
  <c r="F3961" i="11"/>
  <c r="F3965" i="11"/>
  <c r="F3969" i="11"/>
  <c r="F3973" i="11"/>
  <c r="F3977" i="11"/>
  <c r="F3981" i="11"/>
  <c r="F3985" i="11"/>
  <c r="F3989" i="11"/>
  <c r="F3993" i="11"/>
  <c r="F3997" i="11"/>
  <c r="F4001" i="11"/>
  <c r="F4005" i="11"/>
  <c r="F4009" i="11"/>
  <c r="F4013" i="11"/>
  <c r="F4017" i="11"/>
  <c r="F4021" i="11"/>
  <c r="F4025" i="11"/>
  <c r="F4029" i="11"/>
  <c r="F4033" i="11"/>
  <c r="F4037" i="11"/>
  <c r="F4041" i="11"/>
  <c r="F4045" i="11"/>
  <c r="F4049" i="11"/>
  <c r="F3666" i="11"/>
  <c r="F3674" i="11"/>
  <c r="F3680" i="11"/>
  <c r="F3656" i="11"/>
  <c r="F3682" i="11"/>
  <c r="F3688" i="11"/>
  <c r="F3667" i="11"/>
  <c r="F3675" i="11"/>
  <c r="F3694" i="11"/>
  <c r="F3698" i="11"/>
  <c r="F3702" i="11"/>
  <c r="F3706" i="11"/>
  <c r="F3710" i="11"/>
  <c r="F3714" i="11"/>
  <c r="F3718" i="11"/>
  <c r="F3722" i="11"/>
  <c r="F3726" i="11"/>
  <c r="F3730" i="11"/>
  <c r="F3734" i="11"/>
  <c r="F3738" i="11"/>
  <c r="F3742" i="11"/>
  <c r="F3746" i="11"/>
  <c r="F3750" i="11"/>
  <c r="F3754" i="11"/>
  <c r="F3758" i="11"/>
  <c r="F3762" i="11"/>
  <c r="F3766" i="11"/>
  <c r="F3770" i="11"/>
  <c r="F3774" i="11"/>
  <c r="F3778" i="11"/>
  <c r="F3782" i="11"/>
  <c r="F3786" i="11"/>
  <c r="F3790" i="11"/>
  <c r="F3794" i="11"/>
  <c r="F3798" i="11"/>
  <c r="F3802" i="11"/>
  <c r="F3806" i="11"/>
  <c r="F3810" i="11"/>
  <c r="F3814" i="11"/>
  <c r="F3818" i="11"/>
  <c r="F3822" i="11"/>
  <c r="F3826" i="11"/>
  <c r="F3830" i="11"/>
  <c r="F3834" i="11"/>
  <c r="F3838" i="11"/>
  <c r="F3842" i="11"/>
  <c r="F3846" i="11"/>
  <c r="F3850" i="11"/>
  <c r="F3854" i="11"/>
  <c r="F3858" i="11"/>
  <c r="F3862" i="11"/>
  <c r="F3866" i="11"/>
  <c r="F3870" i="11"/>
  <c r="F3874" i="11"/>
  <c r="F3878" i="11"/>
  <c r="F3882" i="11"/>
  <c r="F3886" i="11"/>
  <c r="F3890" i="11"/>
  <c r="F3894" i="11"/>
  <c r="F3898" i="11"/>
  <c r="F3902" i="11"/>
  <c r="F3906" i="11"/>
  <c r="F3910" i="11"/>
  <c r="F3914" i="11"/>
  <c r="F3918" i="11"/>
  <c r="F3922" i="11"/>
  <c r="F3926" i="11"/>
  <c r="F3930" i="11"/>
  <c r="F3934" i="11"/>
  <c r="F3938" i="11"/>
  <c r="F3942" i="11"/>
  <c r="F3946" i="11"/>
  <c r="F3950" i="11"/>
  <c r="F3954" i="11"/>
  <c r="F3958" i="11"/>
  <c r="F3962" i="11"/>
  <c r="F3966" i="11"/>
  <c r="F3970" i="11"/>
  <c r="F3974" i="11"/>
  <c r="F3978" i="11"/>
  <c r="F3982" i="11"/>
  <c r="F3986" i="11"/>
  <c r="F3990" i="11"/>
  <c r="F3994" i="11"/>
  <c r="F3998" i="11"/>
  <c r="F4002" i="11"/>
  <c r="F4006" i="11"/>
  <c r="F4010" i="11"/>
  <c r="F4014" i="11"/>
  <c r="F4018" i="11"/>
  <c r="F4022" i="11"/>
  <c r="F4026" i="11"/>
  <c r="F3659" i="11"/>
  <c r="F3690" i="11"/>
  <c r="F3648" i="11"/>
  <c r="F3683" i="11"/>
  <c r="F3668" i="11"/>
  <c r="F3676" i="11"/>
  <c r="F3691" i="11"/>
  <c r="F3695" i="11"/>
  <c r="F3699" i="11"/>
  <c r="F3703" i="11"/>
  <c r="F3707" i="11"/>
  <c r="F3711" i="11"/>
  <c r="F3715" i="11"/>
  <c r="F3719" i="11"/>
  <c r="F3723" i="11"/>
  <c r="F3727" i="11"/>
  <c r="F3731" i="11"/>
  <c r="F3735" i="11"/>
  <c r="F3739" i="11"/>
  <c r="F3743" i="11"/>
  <c r="F3747" i="11"/>
  <c r="F3751" i="11"/>
  <c r="F3755" i="11"/>
  <c r="F3759" i="11"/>
  <c r="F3763" i="11"/>
  <c r="F3767" i="11"/>
  <c r="F3771" i="11"/>
  <c r="F3775" i="11"/>
  <c r="F3779" i="11"/>
  <c r="F3783" i="11"/>
  <c r="F3787" i="11"/>
  <c r="F3791" i="11"/>
  <c r="F3795" i="11"/>
  <c r="F3799" i="11"/>
  <c r="F3803" i="11"/>
  <c r="F3807" i="11"/>
  <c r="F3811" i="11"/>
  <c r="F3815" i="11"/>
  <c r="F3819" i="11"/>
  <c r="F3823" i="11"/>
  <c r="F3827" i="11"/>
  <c r="F3831" i="11"/>
  <c r="F3835" i="11"/>
  <c r="F3839" i="11"/>
  <c r="F3843" i="11"/>
  <c r="F3847" i="11"/>
  <c r="F3851" i="11"/>
  <c r="F3855" i="11"/>
  <c r="F3859" i="11"/>
  <c r="F3863" i="11"/>
  <c r="F3867" i="11"/>
  <c r="F3871" i="11"/>
  <c r="F3875" i="11"/>
  <c r="F3879" i="11"/>
  <c r="F3883" i="11"/>
  <c r="F3887" i="11"/>
  <c r="F3891" i="11"/>
  <c r="F3895" i="11"/>
  <c r="F3899" i="11"/>
  <c r="F3903" i="11"/>
  <c r="F3907" i="11"/>
  <c r="F3911" i="11"/>
  <c r="F3915" i="11"/>
  <c r="F3919" i="11"/>
  <c r="F3923" i="11"/>
  <c r="F3927" i="11"/>
  <c r="F3931" i="11"/>
  <c r="F3935" i="11"/>
  <c r="F3939" i="11"/>
  <c r="F3943" i="11"/>
  <c r="F3947" i="11"/>
  <c r="F3951" i="11"/>
  <c r="F3955" i="11"/>
  <c r="F3959" i="11"/>
  <c r="F3963" i="11"/>
  <c r="F3967" i="11"/>
  <c r="F3971" i="11"/>
  <c r="F3975" i="11"/>
  <c r="F3979" i="11"/>
  <c r="F3983" i="11"/>
  <c r="F3987" i="11"/>
  <c r="F3991" i="11"/>
  <c r="F3995" i="11"/>
  <c r="F3999" i="11"/>
  <c r="F4003" i="11"/>
  <c r="F3660" i="11"/>
  <c r="F3670" i="11"/>
  <c r="F4034" i="11"/>
  <c r="F4051" i="11"/>
  <c r="F4059" i="11"/>
  <c r="F4067" i="11"/>
  <c r="F4" i="11"/>
  <c r="F4251" i="11"/>
  <c r="F4023" i="11"/>
  <c r="F4053" i="11"/>
  <c r="F4061" i="11"/>
  <c r="F4072" i="11"/>
  <c r="F4076" i="11"/>
  <c r="F4080" i="11"/>
  <c r="F4084" i="11"/>
  <c r="F4088" i="11"/>
  <c r="F4092" i="11"/>
  <c r="F4096" i="11"/>
  <c r="F4100" i="11"/>
  <c r="F4104" i="11"/>
  <c r="F4108" i="11"/>
  <c r="F4112" i="11"/>
  <c r="F4116" i="11"/>
  <c r="F4120" i="11"/>
  <c r="F4124" i="11"/>
  <c r="F4128" i="11"/>
  <c r="F4132" i="11"/>
  <c r="F4136" i="11"/>
  <c r="F4140" i="11"/>
  <c r="F4144" i="11"/>
  <c r="F4148" i="11"/>
  <c r="F4152" i="11"/>
  <c r="F4156" i="11"/>
  <c r="F4160" i="11"/>
  <c r="F4164" i="11"/>
  <c r="F4168" i="11"/>
  <c r="F4172" i="11"/>
  <c r="F4176" i="11"/>
  <c r="F4180" i="11"/>
  <c r="F4184" i="11"/>
  <c r="F4188" i="11"/>
  <c r="F4192" i="11"/>
  <c r="F4196" i="11"/>
  <c r="F4200" i="11"/>
  <c r="F4204" i="11"/>
  <c r="F4208" i="11"/>
  <c r="F4212" i="11"/>
  <c r="F4216" i="11"/>
  <c r="F4220" i="11"/>
  <c r="F4224" i="11"/>
  <c r="F4228" i="11"/>
  <c r="F4232" i="11"/>
  <c r="F4236" i="11"/>
  <c r="F4240" i="11"/>
  <c r="F4244" i="11"/>
  <c r="F4248" i="11"/>
  <c r="F4252" i="11"/>
  <c r="F4256" i="11"/>
  <c r="F4260" i="11"/>
  <c r="F4043" i="11"/>
  <c r="F4011" i="11"/>
  <c r="F4035" i="11"/>
  <c r="F4054" i="11"/>
  <c r="F4062" i="11"/>
  <c r="F4046" i="11"/>
  <c r="F4069" i="11"/>
  <c r="F4073" i="11"/>
  <c r="F4077" i="11"/>
  <c r="F4081" i="11"/>
  <c r="F4085" i="11"/>
  <c r="F4089" i="11"/>
  <c r="F4093" i="11"/>
  <c r="F4097" i="11"/>
  <c r="F4101" i="11"/>
  <c r="F4105" i="11"/>
  <c r="F4109" i="11"/>
  <c r="F4113" i="11"/>
  <c r="F4117" i="11"/>
  <c r="F4121" i="11"/>
  <c r="F4125" i="11"/>
  <c r="F4129" i="11"/>
  <c r="F4133" i="11"/>
  <c r="F4137" i="11"/>
  <c r="F4141" i="11"/>
  <c r="F4145" i="11"/>
  <c r="F4149" i="11"/>
  <c r="F4153" i="11"/>
  <c r="F4157" i="11"/>
  <c r="F4161" i="11"/>
  <c r="F4165" i="11"/>
  <c r="F4169" i="11"/>
  <c r="F4173" i="11"/>
  <c r="F4177" i="11"/>
  <c r="F4181" i="11"/>
  <c r="F4185" i="11"/>
  <c r="F4189" i="11"/>
  <c r="F4193" i="11"/>
  <c r="F4197" i="11"/>
  <c r="F4201" i="11"/>
  <c r="F4205" i="11"/>
  <c r="F4209" i="11"/>
  <c r="F4213" i="11"/>
  <c r="F4217" i="11"/>
  <c r="F4221" i="11"/>
  <c r="F4225" i="11"/>
  <c r="F4229" i="11"/>
  <c r="F4233" i="11"/>
  <c r="F4237" i="11"/>
  <c r="F4241" i="11"/>
  <c r="F4245" i="11"/>
  <c r="F4249" i="11"/>
  <c r="F4253" i="11"/>
  <c r="F4257" i="11"/>
  <c r="F4261" i="11"/>
  <c r="F4027" i="11"/>
  <c r="F4239" i="11"/>
  <c r="F4015" i="11"/>
  <c r="F4038" i="11"/>
  <c r="F4247" i="11"/>
  <c r="F4055" i="11"/>
  <c r="F4063" i="11"/>
  <c r="F4243" i="11"/>
  <c r="F4030" i="11"/>
  <c r="F4047" i="11"/>
  <c r="F4057" i="11"/>
  <c r="F4065" i="11"/>
  <c r="F4070" i="11"/>
  <c r="F4074" i="11"/>
  <c r="F4078" i="11"/>
  <c r="F4082" i="11"/>
  <c r="F4086" i="11"/>
  <c r="F4090" i="11"/>
  <c r="F4094" i="11"/>
  <c r="F4098" i="11"/>
  <c r="F4102" i="11"/>
  <c r="F4106" i="11"/>
  <c r="F4110" i="11"/>
  <c r="F4114" i="11"/>
  <c r="F4118" i="11"/>
  <c r="F4122" i="11"/>
  <c r="F4126" i="11"/>
  <c r="F4130" i="11"/>
  <c r="F4134" i="11"/>
  <c r="F4138" i="11"/>
  <c r="F4142" i="11"/>
  <c r="F4146" i="11"/>
  <c r="F4150" i="11"/>
  <c r="F4154" i="11"/>
  <c r="F4158" i="11"/>
  <c r="F4162" i="11"/>
  <c r="F4166" i="11"/>
  <c r="F4170" i="11"/>
  <c r="F4174" i="11"/>
  <c r="F4178" i="11"/>
  <c r="F4182" i="11"/>
  <c r="F4186" i="11"/>
  <c r="F4190" i="11"/>
  <c r="F4194" i="11"/>
  <c r="F4198" i="11"/>
  <c r="F4202" i="11"/>
  <c r="F4206" i="11"/>
  <c r="F4210" i="11"/>
  <c r="F4214" i="11"/>
  <c r="F4218" i="11"/>
  <c r="F4222" i="11"/>
  <c r="F4226" i="11"/>
  <c r="F4230" i="11"/>
  <c r="F4234" i="11"/>
  <c r="F4238" i="11"/>
  <c r="F4242" i="11"/>
  <c r="F4246" i="11"/>
  <c r="F4250" i="11"/>
  <c r="F4254" i="11"/>
  <c r="F4258" i="11"/>
  <c r="F4262" i="11"/>
  <c r="F4255" i="11"/>
  <c r="F4039" i="11"/>
  <c r="F4019" i="11"/>
  <c r="F4050" i="11"/>
  <c r="F4058" i="11"/>
  <c r="F4066" i="11"/>
  <c r="F4031" i="11"/>
  <c r="F4071" i="11"/>
  <c r="F4075" i="11"/>
  <c r="F4079" i="11"/>
  <c r="F4083" i="11"/>
  <c r="F4087" i="11"/>
  <c r="F4091" i="11"/>
  <c r="F4095" i="11"/>
  <c r="F4099" i="11"/>
  <c r="F4103" i="11"/>
  <c r="F4107" i="11"/>
  <c r="F4111" i="11"/>
  <c r="F4115" i="11"/>
  <c r="F4119" i="11"/>
  <c r="F4123" i="11"/>
  <c r="F4127" i="11"/>
  <c r="F4131" i="11"/>
  <c r="F4135" i="11"/>
  <c r="F4139" i="11"/>
  <c r="F4143" i="11"/>
  <c r="F4147" i="11"/>
  <c r="F4151" i="11"/>
  <c r="F4155" i="11"/>
  <c r="F4159" i="11"/>
  <c r="F4163" i="11"/>
  <c r="F4167" i="11"/>
  <c r="F4171" i="11"/>
  <c r="F4175" i="11"/>
  <c r="F4179" i="11"/>
  <c r="F4183" i="11"/>
  <c r="F4187" i="11"/>
  <c r="F4191" i="11"/>
  <c r="F4195" i="11"/>
  <c r="F4199" i="11"/>
  <c r="F4203" i="11"/>
  <c r="F4207" i="11"/>
  <c r="F4211" i="11"/>
  <c r="F4215" i="11"/>
  <c r="F4219" i="11"/>
  <c r="F4223" i="11"/>
  <c r="F4227" i="11"/>
  <c r="F4231" i="11"/>
  <c r="F4235" i="11"/>
  <c r="F4263" i="11"/>
  <c r="F4042" i="11"/>
  <c r="F4007" i="11"/>
  <c r="F4259" i="11"/>
  <c r="G1" i="11"/>
  <c r="A7" i="13"/>
  <c r="I8" i="13"/>
  <c r="I1072" i="11"/>
  <c r="I1779" i="11"/>
  <c r="I1426" i="11"/>
  <c r="I1780" i="11"/>
  <c r="I8" i="11"/>
  <c r="I363" i="11" s="1"/>
  <c r="I718" i="11" s="1"/>
  <c r="I65" i="10"/>
  <c r="I94" i="10"/>
  <c r="I66" i="10"/>
  <c r="I37" i="10"/>
  <c r="I8" i="10"/>
  <c r="I3909" i="18" l="1"/>
  <c r="A3554" i="18"/>
  <c r="A14" i="18"/>
  <c r="I369" i="18"/>
  <c r="I15" i="18"/>
  <c r="I3201" i="18"/>
  <c r="A2846" i="18"/>
  <c r="I2847" i="18"/>
  <c r="A2492" i="18"/>
  <c r="I2493" i="18"/>
  <c r="A2138" i="18"/>
  <c r="I3200" i="18"/>
  <c r="A2845" i="18"/>
  <c r="I1785" i="18"/>
  <c r="A1430" i="18"/>
  <c r="A722" i="18"/>
  <c r="I1077" i="18"/>
  <c r="I2139" i="18"/>
  <c r="A1784" i="18"/>
  <c r="I723" i="18"/>
  <c r="A368" i="18"/>
  <c r="I1431" i="18"/>
  <c r="A1076" i="18"/>
  <c r="I3909" i="16"/>
  <c r="A3554" i="16"/>
  <c r="I3555" i="16"/>
  <c r="A3200" i="16"/>
  <c r="I3201" i="16"/>
  <c r="A2846" i="16"/>
  <c r="I1078" i="16"/>
  <c r="A723" i="16"/>
  <c r="I724" i="16"/>
  <c r="A369" i="16"/>
  <c r="I1786" i="16"/>
  <c r="A1431" i="16"/>
  <c r="I3202" i="16"/>
  <c r="A2847" i="16"/>
  <c r="I16" i="16"/>
  <c r="A15" i="16"/>
  <c r="I370" i="16"/>
  <c r="I2494" i="16"/>
  <c r="A2139" i="16"/>
  <c r="I2140" i="16"/>
  <c r="A1785" i="16"/>
  <c r="I2848" i="16"/>
  <c r="A2493" i="16"/>
  <c r="I1432" i="16"/>
  <c r="A1077" i="16"/>
  <c r="O257" i="1"/>
  <c r="O257" i="10" s="1"/>
  <c r="O252" i="1"/>
  <c r="O252" i="10" s="1"/>
  <c r="O255" i="1"/>
  <c r="O255" i="10" s="1"/>
  <c r="O300" i="1"/>
  <c r="O300" i="10" s="1"/>
  <c r="O284" i="1"/>
  <c r="O284" i="10" s="1"/>
  <c r="O256" i="1"/>
  <c r="O256" i="10" s="1"/>
  <c r="O275" i="1"/>
  <c r="O275" i="10" s="1"/>
  <c r="O250" i="1"/>
  <c r="O250" i="10" s="1"/>
  <c r="O260" i="1"/>
  <c r="O260" i="10" s="1"/>
  <c r="O246" i="1"/>
  <c r="O246" i="10" s="1"/>
  <c r="O249" i="1"/>
  <c r="O249" i="10" s="1"/>
  <c r="O253" i="1"/>
  <c r="O253" i="10" s="1"/>
  <c r="O294" i="1"/>
  <c r="O294" i="10" s="1"/>
  <c r="O332" i="1"/>
  <c r="O332" i="10" s="1"/>
  <c r="O296" i="1"/>
  <c r="O296" i="10" s="1"/>
  <c r="H44" i="15"/>
  <c r="H74" i="15" s="1"/>
  <c r="H104" i="15" s="1"/>
  <c r="H134" i="15" s="1"/>
  <c r="H164" i="15" s="1"/>
  <c r="H194" i="15" s="1"/>
  <c r="H224" i="15" s="1"/>
  <c r="H254" i="15" s="1"/>
  <c r="H284" i="15" s="1"/>
  <c r="H314" i="15" s="1"/>
  <c r="H344" i="15" s="1"/>
  <c r="H374" i="15" s="1"/>
  <c r="H404" i="15" s="1"/>
  <c r="H434" i="15" s="1"/>
  <c r="H464" i="15" s="1"/>
  <c r="H494" i="15" s="1"/>
  <c r="H524" i="15" s="1"/>
  <c r="H15" i="15"/>
  <c r="A304" i="15"/>
  <c r="A187" i="15"/>
  <c r="A129" i="15"/>
  <c r="A71" i="15"/>
  <c r="A275" i="15"/>
  <c r="A42" i="15"/>
  <c r="A13" i="15"/>
  <c r="A158" i="15"/>
  <c r="A216" i="15"/>
  <c r="A100" i="15"/>
  <c r="A43" i="9"/>
  <c r="H73" i="9"/>
  <c r="H15" i="9"/>
  <c r="H44" i="9"/>
  <c r="A14" i="9"/>
  <c r="H131" i="9"/>
  <c r="A101" i="9"/>
  <c r="H335" i="9"/>
  <c r="A305" i="9"/>
  <c r="A72" i="9"/>
  <c r="H102" i="9"/>
  <c r="H189" i="9"/>
  <c r="A159" i="9"/>
  <c r="H160" i="9"/>
  <c r="A130" i="9"/>
  <c r="H364" i="9"/>
  <c r="A334" i="9"/>
  <c r="H276" i="9"/>
  <c r="A246" i="9"/>
  <c r="H218" i="9"/>
  <c r="A188" i="9"/>
  <c r="A217" i="9"/>
  <c r="H247" i="9"/>
  <c r="O281" i="1"/>
  <c r="O281" i="10" s="1"/>
  <c r="N311" i="1"/>
  <c r="K341" i="1" s="1"/>
  <c r="M311" i="1"/>
  <c r="L311" i="1"/>
  <c r="N328" i="1"/>
  <c r="K358" i="1" s="1"/>
  <c r="L328" i="1"/>
  <c r="O328" i="1" s="1"/>
  <c r="O328" i="10" s="1"/>
  <c r="M328" i="1"/>
  <c r="O258" i="1"/>
  <c r="O258" i="10" s="1"/>
  <c r="M290" i="1"/>
  <c r="L290" i="1"/>
  <c r="N290" i="1"/>
  <c r="K320" i="1" s="1"/>
  <c r="N279" i="1"/>
  <c r="K309" i="1" s="1"/>
  <c r="L279" i="1"/>
  <c r="M279" i="1"/>
  <c r="L330" i="1"/>
  <c r="M330" i="1"/>
  <c r="N330" i="1"/>
  <c r="K360" i="1" s="1"/>
  <c r="L322" i="1"/>
  <c r="O322" i="1" s="1"/>
  <c r="O322" i="10" s="1"/>
  <c r="N322" i="1"/>
  <c r="K352" i="1" s="1"/>
  <c r="M322" i="1"/>
  <c r="M329" i="1"/>
  <c r="N329" i="1"/>
  <c r="K359" i="1" s="1"/>
  <c r="L329" i="1"/>
  <c r="O329" i="1" s="1"/>
  <c r="O329" i="10" s="1"/>
  <c r="N362" i="1"/>
  <c r="M362" i="1"/>
  <c r="L362" i="1"/>
  <c r="O362" i="1" s="1"/>
  <c r="O362" i="10" s="1"/>
  <c r="M274" i="1"/>
  <c r="L274" i="1"/>
  <c r="N274" i="1"/>
  <c r="K304" i="1" s="1"/>
  <c r="N327" i="1"/>
  <c r="K357" i="1" s="1"/>
  <c r="M327" i="1"/>
  <c r="L327" i="1"/>
  <c r="L283" i="1"/>
  <c r="O283" i="1" s="1"/>
  <c r="O283" i="10" s="1"/>
  <c r="M283" i="1"/>
  <c r="N283" i="1"/>
  <c r="K313" i="1" s="1"/>
  <c r="L301" i="1"/>
  <c r="O301" i="1" s="1"/>
  <c r="O301" i="10" s="1"/>
  <c r="N301" i="1"/>
  <c r="K331" i="1" s="1"/>
  <c r="M301" i="1"/>
  <c r="M287" i="1"/>
  <c r="N287" i="1"/>
  <c r="K317" i="1" s="1"/>
  <c r="L287" i="1"/>
  <c r="O287" i="1" s="1"/>
  <c r="O287" i="10" s="1"/>
  <c r="M307" i="1"/>
  <c r="N307" i="1"/>
  <c r="K337" i="1" s="1"/>
  <c r="L307" i="1"/>
  <c r="O307" i="1" s="1"/>
  <c r="O307" i="10" s="1"/>
  <c r="N323" i="1"/>
  <c r="K353" i="1" s="1"/>
  <c r="M323" i="1"/>
  <c r="L323" i="1"/>
  <c r="O323" i="1" s="1"/>
  <c r="O323" i="10" s="1"/>
  <c r="N305" i="1"/>
  <c r="K335" i="1" s="1"/>
  <c r="L305" i="1"/>
  <c r="M305" i="1"/>
  <c r="M295" i="1"/>
  <c r="N295" i="1"/>
  <c r="K325" i="1" s="1"/>
  <c r="L295" i="1"/>
  <c r="N314" i="1"/>
  <c r="K344" i="1" s="1"/>
  <c r="M314" i="1"/>
  <c r="L314" i="1"/>
  <c r="O314" i="1" s="1"/>
  <c r="O314" i="10" s="1"/>
  <c r="O293" i="1"/>
  <c r="O293" i="10" s="1"/>
  <c r="L326" i="1"/>
  <c r="N326" i="1"/>
  <c r="K356" i="1" s="1"/>
  <c r="M326" i="1"/>
  <c r="N324" i="1"/>
  <c r="K354" i="1" s="1"/>
  <c r="L324" i="1"/>
  <c r="M324" i="1"/>
  <c r="M282" i="1"/>
  <c r="L282" i="1"/>
  <c r="N282" i="1"/>
  <c r="K312" i="1" s="1"/>
  <c r="O319" i="1"/>
  <c r="O319" i="10" s="1"/>
  <c r="N319" i="1"/>
  <c r="K349" i="1" s="1"/>
  <c r="M319" i="1"/>
  <c r="L319" i="1"/>
  <c r="N303" i="1"/>
  <c r="K333" i="1" s="1"/>
  <c r="M303" i="1"/>
  <c r="L303" i="1"/>
  <c r="N286" i="1"/>
  <c r="K316" i="1" s="1"/>
  <c r="M286" i="1"/>
  <c r="L286" i="1"/>
  <c r="L278" i="1"/>
  <c r="M278" i="1"/>
  <c r="N278" i="1"/>
  <c r="K308" i="1" s="1"/>
  <c r="N285" i="1"/>
  <c r="K315" i="1" s="1"/>
  <c r="M285" i="1"/>
  <c r="L285" i="1"/>
  <c r="O285" i="1" s="1"/>
  <c r="O285" i="10" s="1"/>
  <c r="N291" i="1"/>
  <c r="K321" i="1" s="1"/>
  <c r="M291" i="1"/>
  <c r="L291" i="1"/>
  <c r="L276" i="1"/>
  <c r="M276" i="1"/>
  <c r="N276" i="1"/>
  <c r="K306" i="1" s="1"/>
  <c r="M288" i="1"/>
  <c r="N288" i="1"/>
  <c r="K318" i="1" s="1"/>
  <c r="L288" i="1"/>
  <c r="N280" i="1"/>
  <c r="K310" i="1" s="1"/>
  <c r="L280" i="1"/>
  <c r="M280" i="1"/>
  <c r="H1" i="11"/>
  <c r="I1" i="11" s="1"/>
  <c r="J1" i="11" s="1"/>
  <c r="K1" i="11" s="1"/>
  <c r="L1" i="11" s="1"/>
  <c r="M1" i="11" s="1"/>
  <c r="N1" i="11" s="1"/>
  <c r="O1" i="11" s="1"/>
  <c r="P1" i="11" s="1"/>
  <c r="G7" i="11"/>
  <c r="G11" i="11"/>
  <c r="G15" i="11"/>
  <c r="G19" i="11"/>
  <c r="G23" i="11"/>
  <c r="G27" i="11"/>
  <c r="G31" i="11"/>
  <c r="G35" i="11"/>
  <c r="G39" i="11"/>
  <c r="G43" i="11"/>
  <c r="G47" i="11"/>
  <c r="G51" i="11"/>
  <c r="G55" i="11"/>
  <c r="G59" i="11"/>
  <c r="G63" i="11"/>
  <c r="G67" i="11"/>
  <c r="G71" i="11"/>
  <c r="G75" i="11"/>
  <c r="G79" i="11"/>
  <c r="G83" i="11"/>
  <c r="G87" i="11"/>
  <c r="G91" i="11"/>
  <c r="G95" i="11"/>
  <c r="G99" i="11"/>
  <c r="G103" i="11"/>
  <c r="G107" i="11"/>
  <c r="G111" i="11"/>
  <c r="G115" i="11"/>
  <c r="G119" i="11"/>
  <c r="G123" i="11"/>
  <c r="G127" i="11"/>
  <c r="G131" i="11"/>
  <c r="G135" i="11"/>
  <c r="G139" i="11"/>
  <c r="G143" i="11"/>
  <c r="G147" i="11"/>
  <c r="G151" i="11"/>
  <c r="G155" i="11"/>
  <c r="G159" i="11"/>
  <c r="G163" i="11"/>
  <c r="G167" i="11"/>
  <c r="G171" i="11"/>
  <c r="G175" i="11"/>
  <c r="G179" i="11"/>
  <c r="G183" i="11"/>
  <c r="G187" i="11"/>
  <c r="G191" i="11"/>
  <c r="G195" i="11"/>
  <c r="G199" i="11"/>
  <c r="G203" i="11"/>
  <c r="G207" i="11"/>
  <c r="G211" i="11"/>
  <c r="G215" i="11"/>
  <c r="G219" i="11"/>
  <c r="G223" i="11"/>
  <c r="G227" i="11"/>
  <c r="G231" i="11"/>
  <c r="G235" i="11"/>
  <c r="G239" i="11"/>
  <c r="G243" i="11"/>
  <c r="G247" i="11"/>
  <c r="G251" i="11"/>
  <c r="G255" i="11"/>
  <c r="G259" i="11"/>
  <c r="G263" i="11"/>
  <c r="G267" i="11"/>
  <c r="G271" i="11"/>
  <c r="G275" i="11"/>
  <c r="G279" i="11"/>
  <c r="G283" i="11"/>
  <c r="G287" i="11"/>
  <c r="G291" i="11"/>
  <c r="G295" i="11"/>
  <c r="G299" i="11"/>
  <c r="G303" i="11"/>
  <c r="G307" i="11"/>
  <c r="G311" i="11"/>
  <c r="G315" i="11"/>
  <c r="G319" i="11"/>
  <c r="G323" i="11"/>
  <c r="G327" i="11"/>
  <c r="G331" i="11"/>
  <c r="G335" i="11"/>
  <c r="G339" i="11"/>
  <c r="G343" i="11"/>
  <c r="G8" i="11"/>
  <c r="G12" i="11"/>
  <c r="G16" i="11"/>
  <c r="G20" i="11"/>
  <c r="G24" i="11"/>
  <c r="G28" i="11"/>
  <c r="G32" i="11"/>
  <c r="G36" i="11"/>
  <c r="G40" i="11"/>
  <c r="G44" i="11"/>
  <c r="G48" i="11"/>
  <c r="G52" i="11"/>
  <c r="G56" i="11"/>
  <c r="G60" i="11"/>
  <c r="G64" i="11"/>
  <c r="G68" i="11"/>
  <c r="G72" i="11"/>
  <c r="G76" i="11"/>
  <c r="G80" i="11"/>
  <c r="G84" i="11"/>
  <c r="G88" i="11"/>
  <c r="G92" i="11"/>
  <c r="G96" i="11"/>
  <c r="G100" i="11"/>
  <c r="G104" i="11"/>
  <c r="G108" i="11"/>
  <c r="G112" i="11"/>
  <c r="G116" i="11"/>
  <c r="G120" i="11"/>
  <c r="G124" i="11"/>
  <c r="G128" i="11"/>
  <c r="G132" i="11"/>
  <c r="G136" i="11"/>
  <c r="G140" i="11"/>
  <c r="G144" i="11"/>
  <c r="G148" i="11"/>
  <c r="G152" i="11"/>
  <c r="G156" i="11"/>
  <c r="G160" i="11"/>
  <c r="G164" i="11"/>
  <c r="G168" i="11"/>
  <c r="G172" i="11"/>
  <c r="G176" i="11"/>
  <c r="G180" i="11"/>
  <c r="G184" i="11"/>
  <c r="G188" i="11"/>
  <c r="G192" i="11"/>
  <c r="G196" i="11"/>
  <c r="G200" i="11"/>
  <c r="G204" i="11"/>
  <c r="G208" i="11"/>
  <c r="G212" i="11"/>
  <c r="G216" i="11"/>
  <c r="G220" i="11"/>
  <c r="G224" i="11"/>
  <c r="G228" i="11"/>
  <c r="G232" i="11"/>
  <c r="G236" i="11"/>
  <c r="G240" i="11"/>
  <c r="G244" i="11"/>
  <c r="G248" i="11"/>
  <c r="G252" i="11"/>
  <c r="G256" i="11"/>
  <c r="G260" i="11"/>
  <c r="G264" i="11"/>
  <c r="G268" i="11"/>
  <c r="G272" i="11"/>
  <c r="G276" i="11"/>
  <c r="G280" i="11"/>
  <c r="G284" i="11"/>
  <c r="G288" i="11"/>
  <c r="G292" i="11"/>
  <c r="G296" i="11"/>
  <c r="G300" i="11"/>
  <c r="G304" i="11"/>
  <c r="G308" i="11"/>
  <c r="G312" i="11"/>
  <c r="G316" i="11"/>
  <c r="G320" i="11"/>
  <c r="G324" i="11"/>
  <c r="G328" i="11"/>
  <c r="G332" i="11"/>
  <c r="G336" i="11"/>
  <c r="G340" i="11"/>
  <c r="G344" i="11"/>
  <c r="G5" i="11"/>
  <c r="G9" i="11"/>
  <c r="G13" i="11"/>
  <c r="G17" i="11"/>
  <c r="G21" i="11"/>
  <c r="G25" i="11"/>
  <c r="G29" i="11"/>
  <c r="G33" i="11"/>
  <c r="G37" i="11"/>
  <c r="G41" i="11"/>
  <c r="G45" i="11"/>
  <c r="G49" i="11"/>
  <c r="G53" i="11"/>
  <c r="G57" i="11"/>
  <c r="G61" i="11"/>
  <c r="G65" i="11"/>
  <c r="G69" i="11"/>
  <c r="G73" i="11"/>
  <c r="G77" i="11"/>
  <c r="G81" i="11"/>
  <c r="G85" i="11"/>
  <c r="G89" i="11"/>
  <c r="G93" i="11"/>
  <c r="G97" i="11"/>
  <c r="G101" i="11"/>
  <c r="G105" i="11"/>
  <c r="G109" i="11"/>
  <c r="G113" i="11"/>
  <c r="G117" i="11"/>
  <c r="G121" i="11"/>
  <c r="G125" i="11"/>
  <c r="G129" i="11"/>
  <c r="G133" i="11"/>
  <c r="G137" i="11"/>
  <c r="G141" i="11"/>
  <c r="G145" i="11"/>
  <c r="G149" i="11"/>
  <c r="G153" i="11"/>
  <c r="G157" i="11"/>
  <c r="G161" i="11"/>
  <c r="G165" i="11"/>
  <c r="G169" i="11"/>
  <c r="G173" i="11"/>
  <c r="G177" i="11"/>
  <c r="G181" i="11"/>
  <c r="G185" i="11"/>
  <c r="G189" i="11"/>
  <c r="G193" i="11"/>
  <c r="G197" i="11"/>
  <c r="G201" i="11"/>
  <c r="G205" i="11"/>
  <c r="G209" i="11"/>
  <c r="G213" i="11"/>
  <c r="G217" i="11"/>
  <c r="G221" i="11"/>
  <c r="G225" i="11"/>
  <c r="G229" i="11"/>
  <c r="G233" i="11"/>
  <c r="G237" i="11"/>
  <c r="G241" i="11"/>
  <c r="G245" i="11"/>
  <c r="G249" i="11"/>
  <c r="G253" i="11"/>
  <c r="G257" i="11"/>
  <c r="G261" i="11"/>
  <c r="G265" i="11"/>
  <c r="G269" i="11"/>
  <c r="G273" i="11"/>
  <c r="G277" i="11"/>
  <c r="G281" i="11"/>
  <c r="G285" i="11"/>
  <c r="G289" i="11"/>
  <c r="G293" i="11"/>
  <c r="G297" i="11"/>
  <c r="G301" i="11"/>
  <c r="G6" i="11"/>
  <c r="G10" i="11"/>
  <c r="G14" i="11"/>
  <c r="G18" i="11"/>
  <c r="G22" i="11"/>
  <c r="G26" i="11"/>
  <c r="G30" i="11"/>
  <c r="G34" i="11"/>
  <c r="G38" i="11"/>
  <c r="G42" i="11"/>
  <c r="G46" i="11"/>
  <c r="G50" i="11"/>
  <c r="G54" i="11"/>
  <c r="G58" i="11"/>
  <c r="G62" i="11"/>
  <c r="G66" i="11"/>
  <c r="G70" i="11"/>
  <c r="G74" i="11"/>
  <c r="G78" i="11"/>
  <c r="G82" i="11"/>
  <c r="G86" i="11"/>
  <c r="G90" i="11"/>
  <c r="G94" i="11"/>
  <c r="G98" i="11"/>
  <c r="G102" i="11"/>
  <c r="G106" i="11"/>
  <c r="G110" i="11"/>
  <c r="G114" i="11"/>
  <c r="G118" i="11"/>
  <c r="G122" i="11"/>
  <c r="G126" i="11"/>
  <c r="G130" i="11"/>
  <c r="G134" i="11"/>
  <c r="G138" i="11"/>
  <c r="G142" i="11"/>
  <c r="G146" i="11"/>
  <c r="G150" i="11"/>
  <c r="G154" i="11"/>
  <c r="G158" i="11"/>
  <c r="G162" i="11"/>
  <c r="G166" i="11"/>
  <c r="G170" i="11"/>
  <c r="G174" i="11"/>
  <c r="G178" i="11"/>
  <c r="G182" i="11"/>
  <c r="G186" i="11"/>
  <c r="G190" i="11"/>
  <c r="G194" i="11"/>
  <c r="G198" i="11"/>
  <c r="G202" i="11"/>
  <c r="G206" i="11"/>
  <c r="G210" i="11"/>
  <c r="G214" i="11"/>
  <c r="G218" i="11"/>
  <c r="G222" i="11"/>
  <c r="G226" i="11"/>
  <c r="G230" i="11"/>
  <c r="G234" i="11"/>
  <c r="G238" i="11"/>
  <c r="G242" i="11"/>
  <c r="G246" i="11"/>
  <c r="G250" i="11"/>
  <c r="G254" i="11"/>
  <c r="G258" i="11"/>
  <c r="G262" i="11"/>
  <c r="G266" i="11"/>
  <c r="G270" i="11"/>
  <c r="G274" i="11"/>
  <c r="G278" i="11"/>
  <c r="G282" i="11"/>
  <c r="G286" i="11"/>
  <c r="G290" i="11"/>
  <c r="G294" i="11"/>
  <c r="G298" i="11"/>
  <c r="G302" i="11"/>
  <c r="G306" i="11"/>
  <c r="G310" i="11"/>
  <c r="G314" i="11"/>
  <c r="G318" i="11"/>
  <c r="G322" i="11"/>
  <c r="G326" i="11"/>
  <c r="G330" i="11"/>
  <c r="G334" i="11"/>
  <c r="G338" i="11"/>
  <c r="G342" i="11"/>
  <c r="G309" i="11"/>
  <c r="G313" i="11"/>
  <c r="G341" i="11"/>
  <c r="G347" i="11"/>
  <c r="G351" i="11"/>
  <c r="G355" i="11"/>
  <c r="G359" i="11"/>
  <c r="G363" i="11"/>
  <c r="G367" i="11"/>
  <c r="G371" i="11"/>
  <c r="G375" i="11"/>
  <c r="G379" i="11"/>
  <c r="G383" i="11"/>
  <c r="G387" i="11"/>
  <c r="G391" i="11"/>
  <c r="G395" i="11"/>
  <c r="G399" i="11"/>
  <c r="G403" i="11"/>
  <c r="G407" i="11"/>
  <c r="G411" i="11"/>
  <c r="G415" i="11"/>
  <c r="G419" i="11"/>
  <c r="G423" i="11"/>
  <c r="G427" i="11"/>
  <c r="G431" i="11"/>
  <c r="G435" i="11"/>
  <c r="G439" i="11"/>
  <c r="G443" i="11"/>
  <c r="G447" i="11"/>
  <c r="G451" i="11"/>
  <c r="G455" i="11"/>
  <c r="G459" i="11"/>
  <c r="G463" i="11"/>
  <c r="G467" i="11"/>
  <c r="G471" i="11"/>
  <c r="G475" i="11"/>
  <c r="G479" i="11"/>
  <c r="G483" i="11"/>
  <c r="G487" i="11"/>
  <c r="G491" i="11"/>
  <c r="G495" i="11"/>
  <c r="G499" i="11"/>
  <c r="G503" i="11"/>
  <c r="G507" i="11"/>
  <c r="G511" i="11"/>
  <c r="G515" i="11"/>
  <c r="G519" i="11"/>
  <c r="G523" i="11"/>
  <c r="G527" i="11"/>
  <c r="G531" i="11"/>
  <c r="G535" i="11"/>
  <c r="G539" i="11"/>
  <c r="G543" i="11"/>
  <c r="G547" i="11"/>
  <c r="G551" i="11"/>
  <c r="G555" i="11"/>
  <c r="G559" i="11"/>
  <c r="G563" i="11"/>
  <c r="G567" i="11"/>
  <c r="G571" i="11"/>
  <c r="G575" i="11"/>
  <c r="G579" i="11"/>
  <c r="G583" i="11"/>
  <c r="G587" i="11"/>
  <c r="G591" i="11"/>
  <c r="G595" i="11"/>
  <c r="G599" i="11"/>
  <c r="G603" i="11"/>
  <c r="G607" i="11"/>
  <c r="G611" i="11"/>
  <c r="G615" i="11"/>
  <c r="G619" i="11"/>
  <c r="G623" i="11"/>
  <c r="G627" i="11"/>
  <c r="G631" i="11"/>
  <c r="G635" i="11"/>
  <c r="G639" i="11"/>
  <c r="G643" i="11"/>
  <c r="G647" i="11"/>
  <c r="G651" i="11"/>
  <c r="G655" i="11"/>
  <c r="G659" i="11"/>
  <c r="G663" i="11"/>
  <c r="G667" i="11"/>
  <c r="G317" i="11"/>
  <c r="G333" i="11"/>
  <c r="G348" i="11"/>
  <c r="G352" i="11"/>
  <c r="G356" i="11"/>
  <c r="G360" i="11"/>
  <c r="G364" i="11"/>
  <c r="G368" i="11"/>
  <c r="G372" i="11"/>
  <c r="G376" i="11"/>
  <c r="G380" i="11"/>
  <c r="G384" i="11"/>
  <c r="G388" i="11"/>
  <c r="G392" i="11"/>
  <c r="G396" i="11"/>
  <c r="G400" i="11"/>
  <c r="G404" i="11"/>
  <c r="G408" i="11"/>
  <c r="G412" i="11"/>
  <c r="G416" i="11"/>
  <c r="G420" i="11"/>
  <c r="G424" i="11"/>
  <c r="G428" i="11"/>
  <c r="G432" i="11"/>
  <c r="G436" i="11"/>
  <c r="G440" i="11"/>
  <c r="G444" i="11"/>
  <c r="G448" i="11"/>
  <c r="G452" i="11"/>
  <c r="G456" i="11"/>
  <c r="G460" i="11"/>
  <c r="G464" i="11"/>
  <c r="G468" i="11"/>
  <c r="G472" i="11"/>
  <c r="G476" i="11"/>
  <c r="G480" i="11"/>
  <c r="G484" i="11"/>
  <c r="G488" i="11"/>
  <c r="G492" i="11"/>
  <c r="G496" i="11"/>
  <c r="G500" i="11"/>
  <c r="G504" i="11"/>
  <c r="G508" i="11"/>
  <c r="G512" i="11"/>
  <c r="G516" i="11"/>
  <c r="G520" i="11"/>
  <c r="G524" i="11"/>
  <c r="G528" i="11"/>
  <c r="G532" i="11"/>
  <c r="G536" i="11"/>
  <c r="G540" i="11"/>
  <c r="G544" i="11"/>
  <c r="G548" i="11"/>
  <c r="G552" i="11"/>
  <c r="G556" i="11"/>
  <c r="G560" i="11"/>
  <c r="G564" i="11"/>
  <c r="G568" i="11"/>
  <c r="G572" i="11"/>
  <c r="G576" i="11"/>
  <c r="G580" i="11"/>
  <c r="G584" i="11"/>
  <c r="G588" i="11"/>
  <c r="G592" i="11"/>
  <c r="G596" i="11"/>
  <c r="G600" i="11"/>
  <c r="G604" i="11"/>
  <c r="G608" i="11"/>
  <c r="G612" i="11"/>
  <c r="G616" i="11"/>
  <c r="G620" i="11"/>
  <c r="G624" i="11"/>
  <c r="G628" i="11"/>
  <c r="G321" i="11"/>
  <c r="G325" i="11"/>
  <c r="G345" i="11"/>
  <c r="G349" i="11"/>
  <c r="G353" i="11"/>
  <c r="G357" i="11"/>
  <c r="G361" i="11"/>
  <c r="G365" i="11"/>
  <c r="G369" i="11"/>
  <c r="G373" i="11"/>
  <c r="G377" i="11"/>
  <c r="G381" i="11"/>
  <c r="G385" i="11"/>
  <c r="G389" i="11"/>
  <c r="G393" i="11"/>
  <c r="G397" i="11"/>
  <c r="G401" i="11"/>
  <c r="G405" i="11"/>
  <c r="G409" i="11"/>
  <c r="G413" i="11"/>
  <c r="G417" i="11"/>
  <c r="G421" i="11"/>
  <c r="G425" i="11"/>
  <c r="G429" i="11"/>
  <c r="G433" i="11"/>
  <c r="G437" i="11"/>
  <c r="G441" i="11"/>
  <c r="G445" i="11"/>
  <c r="G449" i="11"/>
  <c r="G453" i="11"/>
  <c r="G457" i="11"/>
  <c r="G461" i="11"/>
  <c r="G465" i="11"/>
  <c r="G469" i="11"/>
  <c r="G473" i="11"/>
  <c r="G477" i="11"/>
  <c r="G481" i="11"/>
  <c r="G485" i="11"/>
  <c r="G489" i="11"/>
  <c r="G493" i="11"/>
  <c r="G497" i="11"/>
  <c r="G501" i="11"/>
  <c r="G505" i="11"/>
  <c r="G509" i="11"/>
  <c r="G513" i="11"/>
  <c r="G517" i="11"/>
  <c r="G521" i="11"/>
  <c r="G525" i="11"/>
  <c r="G529" i="11"/>
  <c r="G533" i="11"/>
  <c r="G537" i="11"/>
  <c r="G541" i="11"/>
  <c r="G545" i="11"/>
  <c r="G549" i="11"/>
  <c r="G553" i="11"/>
  <c r="G557" i="11"/>
  <c r="G561" i="11"/>
  <c r="G565" i="11"/>
  <c r="G569" i="11"/>
  <c r="G573" i="11"/>
  <c r="G577" i="11"/>
  <c r="G581" i="11"/>
  <c r="G585" i="11"/>
  <c r="G589" i="11"/>
  <c r="G593" i="11"/>
  <c r="G597" i="11"/>
  <c r="G601" i="11"/>
  <c r="G605" i="11"/>
  <c r="G609" i="11"/>
  <c r="G613" i="11"/>
  <c r="G337" i="11"/>
  <c r="G305" i="11"/>
  <c r="G346" i="11"/>
  <c r="G350" i="11"/>
  <c r="G354" i="11"/>
  <c r="G358" i="11"/>
  <c r="G362" i="11"/>
  <c r="G366" i="11"/>
  <c r="G370" i="11"/>
  <c r="G374" i="11"/>
  <c r="G378" i="11"/>
  <c r="G382" i="11"/>
  <c r="G386" i="11"/>
  <c r="G390" i="11"/>
  <c r="G394" i="11"/>
  <c r="G398" i="11"/>
  <c r="G402" i="11"/>
  <c r="G406" i="11"/>
  <c r="G410" i="11"/>
  <c r="G414" i="11"/>
  <c r="G418" i="11"/>
  <c r="G422" i="11"/>
  <c r="G426" i="11"/>
  <c r="G430" i="11"/>
  <c r="G434" i="11"/>
  <c r="G438" i="11"/>
  <c r="G442" i="11"/>
  <c r="G446" i="11"/>
  <c r="G450" i="11"/>
  <c r="G454" i="11"/>
  <c r="G458" i="11"/>
  <c r="G462" i="11"/>
  <c r="G466" i="11"/>
  <c r="G470" i="11"/>
  <c r="G474" i="11"/>
  <c r="G478" i="11"/>
  <c r="G482" i="11"/>
  <c r="G486" i="11"/>
  <c r="G490" i="11"/>
  <c r="G494" i="11"/>
  <c r="G498" i="11"/>
  <c r="G502" i="11"/>
  <c r="G506" i="11"/>
  <c r="G510" i="11"/>
  <c r="G514" i="11"/>
  <c r="G518" i="11"/>
  <c r="G522" i="11"/>
  <c r="G526" i="11"/>
  <c r="G530" i="11"/>
  <c r="G534" i="11"/>
  <c r="G538" i="11"/>
  <c r="G542" i="11"/>
  <c r="G546" i="11"/>
  <c r="G550" i="11"/>
  <c r="G554" i="11"/>
  <c r="G558" i="11"/>
  <c r="G562" i="11"/>
  <c r="G566" i="11"/>
  <c r="G570" i="11"/>
  <c r="G574" i="11"/>
  <c r="G578" i="11"/>
  <c r="G582" i="11"/>
  <c r="G586" i="11"/>
  <c r="G590" i="11"/>
  <c r="G594" i="11"/>
  <c r="G598" i="11"/>
  <c r="G602" i="11"/>
  <c r="G606" i="11"/>
  <c r="G329" i="11"/>
  <c r="G673" i="11"/>
  <c r="G622" i="11"/>
  <c r="G678" i="11"/>
  <c r="G682" i="11"/>
  <c r="G686" i="11"/>
  <c r="G690" i="11"/>
  <c r="G694" i="11"/>
  <c r="G698" i="11"/>
  <c r="G702" i="11"/>
  <c r="G706" i="11"/>
  <c r="G710" i="11"/>
  <c r="G714" i="11"/>
  <c r="G718" i="11"/>
  <c r="G722" i="11"/>
  <c r="G726" i="11"/>
  <c r="G730" i="11"/>
  <c r="G734" i="11"/>
  <c r="G738" i="11"/>
  <c r="G742" i="11"/>
  <c r="G746" i="11"/>
  <c r="G750" i="11"/>
  <c r="G754" i="11"/>
  <c r="G758" i="11"/>
  <c r="G762" i="11"/>
  <c r="G766" i="11"/>
  <c r="G770" i="11"/>
  <c r="G774" i="11"/>
  <c r="G778" i="11"/>
  <c r="G782" i="11"/>
  <c r="G786" i="11"/>
  <c r="G790" i="11"/>
  <c r="G794" i="11"/>
  <c r="G798" i="11"/>
  <c r="G802" i="11"/>
  <c r="G806" i="11"/>
  <c r="G810" i="11"/>
  <c r="G814" i="11"/>
  <c r="G818" i="11"/>
  <c r="G822" i="11"/>
  <c r="G826" i="11"/>
  <c r="G830" i="11"/>
  <c r="G834" i="11"/>
  <c r="G838" i="11"/>
  <c r="G842" i="11"/>
  <c r="G846" i="11"/>
  <c r="G850" i="11"/>
  <c r="G854" i="11"/>
  <c r="G858" i="11"/>
  <c r="G862" i="11"/>
  <c r="G866" i="11"/>
  <c r="G870" i="11"/>
  <c r="G874" i="11"/>
  <c r="G878" i="11"/>
  <c r="G882" i="11"/>
  <c r="G886" i="11"/>
  <c r="G890" i="11"/>
  <c r="G894" i="11"/>
  <c r="G898" i="11"/>
  <c r="G902" i="11"/>
  <c r="G906" i="11"/>
  <c r="G910" i="11"/>
  <c r="G914" i="11"/>
  <c r="G918" i="11"/>
  <c r="G922" i="11"/>
  <c r="G926" i="11"/>
  <c r="G930" i="11"/>
  <c r="G934" i="11"/>
  <c r="G938" i="11"/>
  <c r="G942" i="11"/>
  <c r="G946" i="11"/>
  <c r="G950" i="11"/>
  <c r="G954" i="11"/>
  <c r="G958" i="11"/>
  <c r="G962" i="11"/>
  <c r="G966" i="11"/>
  <c r="G970" i="11"/>
  <c r="G974" i="11"/>
  <c r="G978" i="11"/>
  <c r="G982" i="11"/>
  <c r="G625" i="11"/>
  <c r="G634" i="11"/>
  <c r="G642" i="11"/>
  <c r="G650" i="11"/>
  <c r="G658" i="11"/>
  <c r="G666" i="11"/>
  <c r="G610" i="11"/>
  <c r="G636" i="11"/>
  <c r="G644" i="11"/>
  <c r="G652" i="11"/>
  <c r="G660" i="11"/>
  <c r="G668" i="11"/>
  <c r="G674" i="11"/>
  <c r="G675" i="11"/>
  <c r="G679" i="11"/>
  <c r="G683" i="11"/>
  <c r="G687" i="11"/>
  <c r="G691" i="11"/>
  <c r="G695" i="11"/>
  <c r="G699" i="11"/>
  <c r="G703" i="11"/>
  <c r="G707" i="11"/>
  <c r="G711" i="11"/>
  <c r="G715" i="11"/>
  <c r="G719" i="11"/>
  <c r="G723" i="11"/>
  <c r="G727" i="11"/>
  <c r="G731" i="11"/>
  <c r="G735" i="11"/>
  <c r="G739" i="11"/>
  <c r="G743" i="11"/>
  <c r="G747" i="11"/>
  <c r="G751" i="11"/>
  <c r="G755" i="11"/>
  <c r="G759" i="11"/>
  <c r="G763" i="11"/>
  <c r="G767" i="11"/>
  <c r="G771" i="11"/>
  <c r="G775" i="11"/>
  <c r="G779" i="11"/>
  <c r="G783" i="11"/>
  <c r="G787" i="11"/>
  <c r="G791" i="11"/>
  <c r="G795" i="11"/>
  <c r="G799" i="11"/>
  <c r="G803" i="11"/>
  <c r="G807" i="11"/>
  <c r="G811" i="11"/>
  <c r="G815" i="11"/>
  <c r="G819" i="11"/>
  <c r="G823" i="11"/>
  <c r="G827" i="11"/>
  <c r="G831" i="11"/>
  <c r="G835" i="11"/>
  <c r="G839" i="11"/>
  <c r="G843" i="11"/>
  <c r="G847" i="11"/>
  <c r="G851" i="11"/>
  <c r="G855" i="11"/>
  <c r="G859" i="11"/>
  <c r="G863" i="11"/>
  <c r="G867" i="11"/>
  <c r="G871" i="11"/>
  <c r="G875" i="11"/>
  <c r="G879" i="11"/>
  <c r="G883" i="11"/>
  <c r="G887" i="11"/>
  <c r="G891" i="11"/>
  <c r="G895" i="11"/>
  <c r="G899" i="11"/>
  <c r="G903" i="11"/>
  <c r="G907" i="11"/>
  <c r="G911" i="11"/>
  <c r="G915" i="11"/>
  <c r="G919" i="11"/>
  <c r="G923" i="11"/>
  <c r="G927" i="11"/>
  <c r="G931" i="11"/>
  <c r="G935" i="11"/>
  <c r="G939" i="11"/>
  <c r="G943" i="11"/>
  <c r="G947" i="11"/>
  <c r="G951" i="11"/>
  <c r="G626" i="11"/>
  <c r="G637" i="11"/>
  <c r="G645" i="11"/>
  <c r="G653" i="11"/>
  <c r="G661" i="11"/>
  <c r="G669" i="11"/>
  <c r="G614" i="11"/>
  <c r="G629" i="11"/>
  <c r="G617" i="11"/>
  <c r="G676" i="11"/>
  <c r="G680" i="11"/>
  <c r="G684" i="11"/>
  <c r="G688" i="11"/>
  <c r="G692" i="11"/>
  <c r="G696" i="11"/>
  <c r="G700" i="11"/>
  <c r="G704" i="11"/>
  <c r="G708" i="11"/>
  <c r="G712" i="11"/>
  <c r="G716" i="11"/>
  <c r="G720" i="11"/>
  <c r="G724" i="11"/>
  <c r="G728" i="11"/>
  <c r="G732" i="11"/>
  <c r="G736" i="11"/>
  <c r="G740" i="11"/>
  <c r="G744" i="11"/>
  <c r="G748" i="11"/>
  <c r="G752" i="11"/>
  <c r="G756" i="11"/>
  <c r="G760" i="11"/>
  <c r="G764" i="11"/>
  <c r="G768" i="11"/>
  <c r="G772" i="11"/>
  <c r="G776" i="11"/>
  <c r="G780" i="11"/>
  <c r="G784" i="11"/>
  <c r="G788" i="11"/>
  <c r="G792" i="11"/>
  <c r="G796" i="11"/>
  <c r="G800" i="11"/>
  <c r="G804" i="11"/>
  <c r="G808" i="11"/>
  <c r="G812" i="11"/>
  <c r="G816" i="11"/>
  <c r="G820" i="11"/>
  <c r="G824" i="11"/>
  <c r="G828" i="11"/>
  <c r="G832" i="11"/>
  <c r="G836" i="11"/>
  <c r="G840" i="11"/>
  <c r="G844" i="11"/>
  <c r="G848" i="11"/>
  <c r="G852" i="11"/>
  <c r="G856" i="11"/>
  <c r="G860" i="11"/>
  <c r="G864" i="11"/>
  <c r="G868" i="11"/>
  <c r="G872" i="11"/>
  <c r="G876" i="11"/>
  <c r="G880" i="11"/>
  <c r="G884" i="11"/>
  <c r="G888" i="11"/>
  <c r="G892" i="11"/>
  <c r="G896" i="11"/>
  <c r="G900" i="11"/>
  <c r="G904" i="11"/>
  <c r="G908" i="11"/>
  <c r="G912" i="11"/>
  <c r="G916" i="11"/>
  <c r="G920" i="11"/>
  <c r="G924" i="11"/>
  <c r="G928" i="11"/>
  <c r="G932" i="11"/>
  <c r="G936" i="11"/>
  <c r="G940" i="11"/>
  <c r="G638" i="11"/>
  <c r="G646" i="11"/>
  <c r="G654" i="11"/>
  <c r="G662" i="11"/>
  <c r="G670" i="11"/>
  <c r="G630" i="11"/>
  <c r="G640" i="11"/>
  <c r="G648" i="11"/>
  <c r="G656" i="11"/>
  <c r="G664" i="11"/>
  <c r="G671" i="11"/>
  <c r="G618" i="11"/>
  <c r="G632" i="11"/>
  <c r="G672" i="11"/>
  <c r="G621" i="11"/>
  <c r="G677" i="11"/>
  <c r="G681" i="11"/>
  <c r="G685" i="11"/>
  <c r="G689" i="11"/>
  <c r="G693" i="11"/>
  <c r="G697" i="11"/>
  <c r="G701" i="11"/>
  <c r="G705" i="11"/>
  <c r="G709" i="11"/>
  <c r="G713" i="11"/>
  <c r="G717" i="11"/>
  <c r="G721" i="11"/>
  <c r="G725" i="11"/>
  <c r="G729" i="11"/>
  <c r="G733" i="11"/>
  <c r="G737" i="11"/>
  <c r="G741" i="11"/>
  <c r="G745" i="11"/>
  <c r="G749" i="11"/>
  <c r="G753" i="11"/>
  <c r="G757" i="11"/>
  <c r="G761" i="11"/>
  <c r="G765" i="11"/>
  <c r="G769" i="11"/>
  <c r="G773" i="11"/>
  <c r="G777" i="11"/>
  <c r="G781" i="11"/>
  <c r="G785" i="11"/>
  <c r="G789" i="11"/>
  <c r="G793" i="11"/>
  <c r="G797" i="11"/>
  <c r="G801" i="11"/>
  <c r="G805" i="11"/>
  <c r="G809" i="11"/>
  <c r="G813" i="11"/>
  <c r="G817" i="11"/>
  <c r="G821" i="11"/>
  <c r="G825" i="11"/>
  <c r="G829" i="11"/>
  <c r="G833" i="11"/>
  <c r="G837" i="11"/>
  <c r="G841" i="11"/>
  <c r="G845" i="11"/>
  <c r="G849" i="11"/>
  <c r="G853" i="11"/>
  <c r="G857" i="11"/>
  <c r="G861" i="11"/>
  <c r="G865" i="11"/>
  <c r="G869" i="11"/>
  <c r="G873" i="11"/>
  <c r="G877" i="11"/>
  <c r="G881" i="11"/>
  <c r="G885" i="11"/>
  <c r="G889" i="11"/>
  <c r="G893" i="11"/>
  <c r="G897" i="11"/>
  <c r="G901" i="11"/>
  <c r="G905" i="11"/>
  <c r="G909" i="11"/>
  <c r="G913" i="11"/>
  <c r="G917" i="11"/>
  <c r="G921" i="11"/>
  <c r="G925" i="11"/>
  <c r="G633" i="11"/>
  <c r="G641" i="11"/>
  <c r="G649" i="11"/>
  <c r="G657" i="11"/>
  <c r="G665" i="11"/>
  <c r="G944" i="11"/>
  <c r="G963" i="11"/>
  <c r="G969" i="11"/>
  <c r="G984" i="11"/>
  <c r="G956" i="11"/>
  <c r="G989" i="11"/>
  <c r="G993" i="11"/>
  <c r="G997" i="11"/>
  <c r="G1001" i="11"/>
  <c r="G1005" i="11"/>
  <c r="G1009" i="11"/>
  <c r="G1013" i="11"/>
  <c r="G1017" i="11"/>
  <c r="G1021" i="11"/>
  <c r="G1025" i="11"/>
  <c r="G1029" i="11"/>
  <c r="G1033" i="11"/>
  <c r="G1037" i="11"/>
  <c r="G1041" i="11"/>
  <c r="G1045" i="11"/>
  <c r="G1049" i="11"/>
  <c r="G1053" i="11"/>
  <c r="G1057" i="11"/>
  <c r="G1061" i="11"/>
  <c r="G1065" i="11"/>
  <c r="G1069" i="11"/>
  <c r="G1073" i="11"/>
  <c r="G1077" i="11"/>
  <c r="G1081" i="11"/>
  <c r="G1085" i="11"/>
  <c r="G1089" i="11"/>
  <c r="G1093" i="11"/>
  <c r="G1097" i="11"/>
  <c r="G1101" i="11"/>
  <c r="G1105" i="11"/>
  <c r="G1109" i="11"/>
  <c r="G1113" i="11"/>
  <c r="G1117" i="11"/>
  <c r="G1121" i="11"/>
  <c r="G1125" i="11"/>
  <c r="G1129" i="11"/>
  <c r="G1133" i="11"/>
  <c r="G1137" i="11"/>
  <c r="G1141" i="11"/>
  <c r="G1145" i="11"/>
  <c r="G1149" i="11"/>
  <c r="G1153" i="11"/>
  <c r="G1157" i="11"/>
  <c r="G1161" i="11"/>
  <c r="G1165" i="11"/>
  <c r="G1169" i="11"/>
  <c r="G1173" i="11"/>
  <c r="G1177" i="11"/>
  <c r="G1181" i="11"/>
  <c r="G1185" i="11"/>
  <c r="G1189" i="11"/>
  <c r="G1193" i="11"/>
  <c r="G1197" i="11"/>
  <c r="G1201" i="11"/>
  <c r="G1205" i="11"/>
  <c r="G1209" i="11"/>
  <c r="G1213" i="11"/>
  <c r="G1217" i="11"/>
  <c r="G1221" i="11"/>
  <c r="G1225" i="11"/>
  <c r="G1229" i="11"/>
  <c r="G1233" i="11"/>
  <c r="G1237" i="11"/>
  <c r="G1241" i="11"/>
  <c r="G1245" i="11"/>
  <c r="G1249" i="11"/>
  <c r="G1253" i="11"/>
  <c r="G1257" i="11"/>
  <c r="G1261" i="11"/>
  <c r="G1265" i="11"/>
  <c r="G1269" i="11"/>
  <c r="G1273" i="11"/>
  <c r="G1277" i="11"/>
  <c r="G1281" i="11"/>
  <c r="G1285" i="11"/>
  <c r="G1289" i="11"/>
  <c r="G1293" i="11"/>
  <c r="G1297" i="11"/>
  <c r="G1301" i="11"/>
  <c r="G971" i="11"/>
  <c r="G977" i="11"/>
  <c r="G945" i="11"/>
  <c r="G964" i="11"/>
  <c r="G948" i="11"/>
  <c r="G979" i="11"/>
  <c r="G985" i="11"/>
  <c r="G957" i="11"/>
  <c r="G972" i="11"/>
  <c r="G986" i="11"/>
  <c r="G990" i="11"/>
  <c r="G994" i="11"/>
  <c r="G998" i="11"/>
  <c r="G1002" i="11"/>
  <c r="G1006" i="11"/>
  <c r="G1010" i="11"/>
  <c r="G1014" i="11"/>
  <c r="G1018" i="11"/>
  <c r="G1022" i="11"/>
  <c r="G1026" i="11"/>
  <c r="G1030" i="11"/>
  <c r="G1034" i="11"/>
  <c r="G1038" i="11"/>
  <c r="G1042" i="11"/>
  <c r="G1046" i="11"/>
  <c r="G1050" i="11"/>
  <c r="G1054" i="11"/>
  <c r="G1058" i="11"/>
  <c r="G1062" i="11"/>
  <c r="G1066" i="11"/>
  <c r="G1070" i="11"/>
  <c r="G1074" i="11"/>
  <c r="G1078" i="11"/>
  <c r="G1082" i="11"/>
  <c r="G1086" i="11"/>
  <c r="G1090" i="11"/>
  <c r="G1094" i="11"/>
  <c r="G1098" i="11"/>
  <c r="G1102" i="11"/>
  <c r="G1106" i="11"/>
  <c r="G1110" i="11"/>
  <c r="G1114" i="11"/>
  <c r="G1118" i="11"/>
  <c r="G1122" i="11"/>
  <c r="G1126" i="11"/>
  <c r="G1130" i="11"/>
  <c r="G1134" i="11"/>
  <c r="G1138" i="11"/>
  <c r="G1142" i="11"/>
  <c r="G1146" i="11"/>
  <c r="G1150" i="11"/>
  <c r="G1154" i="11"/>
  <c r="G1158" i="11"/>
  <c r="G1162" i="11"/>
  <c r="G1166" i="11"/>
  <c r="G1170" i="11"/>
  <c r="G1174" i="11"/>
  <c r="G1178" i="11"/>
  <c r="G1182" i="11"/>
  <c r="G1186" i="11"/>
  <c r="G1190" i="11"/>
  <c r="G1194" i="11"/>
  <c r="G1198" i="11"/>
  <c r="G1202" i="11"/>
  <c r="G1206" i="11"/>
  <c r="G1210" i="11"/>
  <c r="G1214" i="11"/>
  <c r="G1218" i="11"/>
  <c r="G1222" i="11"/>
  <c r="G1226" i="11"/>
  <c r="G1230" i="11"/>
  <c r="G1234" i="11"/>
  <c r="G1238" i="11"/>
  <c r="G1242" i="11"/>
  <c r="G1246" i="11"/>
  <c r="G1250" i="11"/>
  <c r="G1254" i="11"/>
  <c r="G1258" i="11"/>
  <c r="G1262" i="11"/>
  <c r="G1266" i="11"/>
  <c r="G1270" i="11"/>
  <c r="G1274" i="11"/>
  <c r="G1278" i="11"/>
  <c r="G1282" i="11"/>
  <c r="G1286" i="11"/>
  <c r="G1290" i="11"/>
  <c r="G1294" i="11"/>
  <c r="G1298" i="11"/>
  <c r="G929" i="11"/>
  <c r="G949" i="11"/>
  <c r="G959" i="11"/>
  <c r="G965" i="11"/>
  <c r="G980" i="11"/>
  <c r="G933" i="11"/>
  <c r="G952" i="11"/>
  <c r="G967" i="11"/>
  <c r="G973" i="11"/>
  <c r="G987" i="11"/>
  <c r="G991" i="11"/>
  <c r="G995" i="11"/>
  <c r="G999" i="11"/>
  <c r="G1003" i="11"/>
  <c r="G1007" i="11"/>
  <c r="G1011" i="11"/>
  <c r="G1015" i="11"/>
  <c r="G1019" i="11"/>
  <c r="G1023" i="11"/>
  <c r="G1027" i="11"/>
  <c r="G1031" i="11"/>
  <c r="G1035" i="11"/>
  <c r="G1039" i="11"/>
  <c r="G1043" i="11"/>
  <c r="G1047" i="11"/>
  <c r="G1051" i="11"/>
  <c r="G1055" i="11"/>
  <c r="G1059" i="11"/>
  <c r="G1063" i="11"/>
  <c r="G1067" i="11"/>
  <c r="G1071" i="11"/>
  <c r="G1075" i="11"/>
  <c r="G1079" i="11"/>
  <c r="G1083" i="11"/>
  <c r="G1087" i="11"/>
  <c r="G1091" i="11"/>
  <c r="G1095" i="11"/>
  <c r="G1099" i="11"/>
  <c r="G1103" i="11"/>
  <c r="G1107" i="11"/>
  <c r="G1111" i="11"/>
  <c r="G1115" i="11"/>
  <c r="G1119" i="11"/>
  <c r="G1123" i="11"/>
  <c r="G1127" i="11"/>
  <c r="G1131" i="11"/>
  <c r="G1135" i="11"/>
  <c r="G1139" i="11"/>
  <c r="G1143" i="11"/>
  <c r="G1147" i="11"/>
  <c r="G1151" i="11"/>
  <c r="G1155" i="11"/>
  <c r="G1159" i="11"/>
  <c r="G1163" i="11"/>
  <c r="G1167" i="11"/>
  <c r="G1171" i="11"/>
  <c r="G1175" i="11"/>
  <c r="G1179" i="11"/>
  <c r="G1183" i="11"/>
  <c r="G1187" i="11"/>
  <c r="G1191" i="11"/>
  <c r="G1195" i="11"/>
  <c r="G1199" i="11"/>
  <c r="G1203" i="11"/>
  <c r="G1207" i="11"/>
  <c r="G1211" i="11"/>
  <c r="G1215" i="11"/>
  <c r="G1219" i="11"/>
  <c r="G1223" i="11"/>
  <c r="G1227" i="11"/>
  <c r="G1231" i="11"/>
  <c r="G1235" i="11"/>
  <c r="G1239" i="11"/>
  <c r="G1243" i="11"/>
  <c r="G1247" i="11"/>
  <c r="G1251" i="11"/>
  <c r="G1255" i="11"/>
  <c r="G1259" i="11"/>
  <c r="G1263" i="11"/>
  <c r="G960" i="11"/>
  <c r="G975" i="11"/>
  <c r="G981" i="11"/>
  <c r="G937" i="11"/>
  <c r="G968" i="11"/>
  <c r="G953" i="11"/>
  <c r="G983" i="11"/>
  <c r="G988" i="11"/>
  <c r="G992" i="11"/>
  <c r="G996" i="11"/>
  <c r="G1000" i="11"/>
  <c r="G1004" i="11"/>
  <c r="G1008" i="11"/>
  <c r="G1012" i="11"/>
  <c r="G1016" i="11"/>
  <c r="G1020" i="11"/>
  <c r="G1024" i="11"/>
  <c r="G1028" i="11"/>
  <c r="G1032" i="11"/>
  <c r="G1036" i="11"/>
  <c r="G1040" i="11"/>
  <c r="G1044" i="11"/>
  <c r="G1048" i="11"/>
  <c r="G1052" i="11"/>
  <c r="G1056" i="11"/>
  <c r="G1060" i="11"/>
  <c r="G1064" i="11"/>
  <c r="G1068" i="11"/>
  <c r="G1072" i="11"/>
  <c r="G1076" i="11"/>
  <c r="G1080" i="11"/>
  <c r="G1084" i="11"/>
  <c r="G1088" i="11"/>
  <c r="G1092" i="11"/>
  <c r="G1096" i="11"/>
  <c r="G1100" i="11"/>
  <c r="G1104" i="11"/>
  <c r="G1108" i="11"/>
  <c r="G1112" i="11"/>
  <c r="G1116" i="11"/>
  <c r="G1120" i="11"/>
  <c r="G1124" i="11"/>
  <c r="G1128" i="11"/>
  <c r="G1132" i="11"/>
  <c r="G1136" i="11"/>
  <c r="G1140" i="11"/>
  <c r="G1144" i="11"/>
  <c r="G1148" i="11"/>
  <c r="G1152" i="11"/>
  <c r="G1156" i="11"/>
  <c r="G1160" i="11"/>
  <c r="G1164" i="11"/>
  <c r="G1168" i="11"/>
  <c r="G1172" i="11"/>
  <c r="G1176" i="11"/>
  <c r="G1180" i="11"/>
  <c r="G1184" i="11"/>
  <c r="G1188" i="11"/>
  <c r="G1192" i="11"/>
  <c r="G1196" i="11"/>
  <c r="G1200" i="11"/>
  <c r="G1204" i="11"/>
  <c r="G1208" i="11"/>
  <c r="G1212" i="11"/>
  <c r="G1216" i="11"/>
  <c r="G961" i="11"/>
  <c r="G976" i="11"/>
  <c r="G941" i="11"/>
  <c r="G955" i="11"/>
  <c r="G1232" i="11"/>
  <c r="G1236" i="11"/>
  <c r="G1267" i="11"/>
  <c r="G1275" i="11"/>
  <c r="G1283" i="11"/>
  <c r="G1291" i="11"/>
  <c r="G1299" i="11"/>
  <c r="G1304" i="11"/>
  <c r="G1308" i="11"/>
  <c r="G1312" i="11"/>
  <c r="G1316" i="11"/>
  <c r="G1320" i="11"/>
  <c r="G1324" i="11"/>
  <c r="G1328" i="11"/>
  <c r="G1332" i="11"/>
  <c r="G1336" i="11"/>
  <c r="G1340" i="11"/>
  <c r="G1344" i="11"/>
  <c r="G1348" i="11"/>
  <c r="G1352" i="11"/>
  <c r="G1356" i="11"/>
  <c r="G1360" i="11"/>
  <c r="G1364" i="11"/>
  <c r="G1368" i="11"/>
  <c r="G1372" i="11"/>
  <c r="G1376" i="11"/>
  <c r="G1380" i="11"/>
  <c r="G1384" i="11"/>
  <c r="G1388" i="11"/>
  <c r="G1392" i="11"/>
  <c r="G1396" i="11"/>
  <c r="G1400" i="11"/>
  <c r="G1404" i="11"/>
  <c r="G1408" i="11"/>
  <c r="G1412" i="11"/>
  <c r="G1416" i="11"/>
  <c r="G1420" i="11"/>
  <c r="G1424" i="11"/>
  <c r="G1428" i="11"/>
  <c r="G1432" i="11"/>
  <c r="G1436" i="11"/>
  <c r="G1440" i="11"/>
  <c r="G1444" i="11"/>
  <c r="G1448" i="11"/>
  <c r="G1452" i="11"/>
  <c r="G1456" i="11"/>
  <c r="G1460" i="11"/>
  <c r="G1464" i="11"/>
  <c r="G1468" i="11"/>
  <c r="G1472" i="11"/>
  <c r="G1476" i="11"/>
  <c r="G1480" i="11"/>
  <c r="G1484" i="11"/>
  <c r="G1488" i="11"/>
  <c r="G1492" i="11"/>
  <c r="G1496" i="11"/>
  <c r="G1500" i="11"/>
  <c r="G1504" i="11"/>
  <c r="G1508" i="11"/>
  <c r="G1512" i="11"/>
  <c r="G1516" i="11"/>
  <c r="G1520" i="11"/>
  <c r="G1524" i="11"/>
  <c r="G1528" i="11"/>
  <c r="G1532" i="11"/>
  <c r="G1536" i="11"/>
  <c r="G1540" i="11"/>
  <c r="G1544" i="11"/>
  <c r="G1548" i="11"/>
  <c r="G1552" i="11"/>
  <c r="G1556" i="11"/>
  <c r="G1560" i="11"/>
  <c r="G1564" i="11"/>
  <c r="G1568" i="11"/>
  <c r="G1572" i="11"/>
  <c r="G1576" i="11"/>
  <c r="G1580" i="11"/>
  <c r="G1584" i="11"/>
  <c r="G1588" i="11"/>
  <c r="G1592" i="11"/>
  <c r="G1596" i="11"/>
  <c r="G1600" i="11"/>
  <c r="G1604" i="11"/>
  <c r="G1608" i="11"/>
  <c r="G1612" i="11"/>
  <c r="G1240" i="11"/>
  <c r="G1256" i="11"/>
  <c r="G1268" i="11"/>
  <c r="G1276" i="11"/>
  <c r="G1284" i="11"/>
  <c r="G1292" i="11"/>
  <c r="G1300" i="11"/>
  <c r="G1244" i="11"/>
  <c r="G1305" i="11"/>
  <c r="G1309" i="11"/>
  <c r="G1313" i="11"/>
  <c r="G1317" i="11"/>
  <c r="G1321" i="11"/>
  <c r="G1325" i="11"/>
  <c r="G1329" i="11"/>
  <c r="G1333" i="11"/>
  <c r="G1337" i="11"/>
  <c r="G1341" i="11"/>
  <c r="G1345" i="11"/>
  <c r="G1349" i="11"/>
  <c r="G1353" i="11"/>
  <c r="G1357" i="11"/>
  <c r="G1361" i="11"/>
  <c r="G1365" i="11"/>
  <c r="G1369" i="11"/>
  <c r="G1373" i="11"/>
  <c r="G1377" i="11"/>
  <c r="G1381" i="11"/>
  <c r="G1385" i="11"/>
  <c r="G1389" i="11"/>
  <c r="G1393" i="11"/>
  <c r="G1397" i="11"/>
  <c r="G1401" i="11"/>
  <c r="G1405" i="11"/>
  <c r="G1409" i="11"/>
  <c r="G1413" i="11"/>
  <c r="G1417" i="11"/>
  <c r="G1421" i="11"/>
  <c r="G1425" i="11"/>
  <c r="G1429" i="11"/>
  <c r="G1433" i="11"/>
  <c r="G1437" i="11"/>
  <c r="G1441" i="11"/>
  <c r="G1445" i="11"/>
  <c r="G1449" i="11"/>
  <c r="G1453" i="11"/>
  <c r="G1457" i="11"/>
  <c r="G1461" i="11"/>
  <c r="G1465" i="11"/>
  <c r="G1469" i="11"/>
  <c r="G1473" i="11"/>
  <c r="G1477" i="11"/>
  <c r="G1481" i="11"/>
  <c r="G1485" i="11"/>
  <c r="G1489" i="11"/>
  <c r="G1493" i="11"/>
  <c r="G1497" i="11"/>
  <c r="G1501" i="11"/>
  <c r="G1505" i="11"/>
  <c r="G1509" i="11"/>
  <c r="G1513" i="11"/>
  <c r="G1517" i="11"/>
  <c r="G1521" i="11"/>
  <c r="G1525" i="11"/>
  <c r="G1529" i="11"/>
  <c r="G1533" i="11"/>
  <c r="G1537" i="11"/>
  <c r="G1541" i="11"/>
  <c r="G1545" i="11"/>
  <c r="G1549" i="11"/>
  <c r="G1553" i="11"/>
  <c r="G1557" i="11"/>
  <c r="G1561" i="11"/>
  <c r="G1565" i="11"/>
  <c r="G1569" i="11"/>
  <c r="G1573" i="11"/>
  <c r="G1577" i="11"/>
  <c r="G1581" i="11"/>
  <c r="G1585" i="11"/>
  <c r="G1589" i="11"/>
  <c r="G1593" i="11"/>
  <c r="G1597" i="11"/>
  <c r="G1601" i="11"/>
  <c r="G1605" i="11"/>
  <c r="G1609" i="11"/>
  <c r="G1613" i="11"/>
  <c r="G1260" i="11"/>
  <c r="G1220" i="11"/>
  <c r="G1271" i="11"/>
  <c r="G1279" i="11"/>
  <c r="G1287" i="11"/>
  <c r="G1295" i="11"/>
  <c r="G1248" i="11"/>
  <c r="G1302" i="11"/>
  <c r="G1306" i="11"/>
  <c r="G1310" i="11"/>
  <c r="G1314" i="11"/>
  <c r="G1318" i="11"/>
  <c r="G1322" i="11"/>
  <c r="G1326" i="11"/>
  <c r="G1330" i="11"/>
  <c r="G1334" i="11"/>
  <c r="G1338" i="11"/>
  <c r="G1342" i="11"/>
  <c r="G1346" i="11"/>
  <c r="G1350" i="11"/>
  <c r="G1354" i="11"/>
  <c r="G1358" i="11"/>
  <c r="G1362" i="11"/>
  <c r="G1366" i="11"/>
  <c r="G1370" i="11"/>
  <c r="G1374" i="11"/>
  <c r="G1378" i="11"/>
  <c r="G1382" i="11"/>
  <c r="G1386" i="11"/>
  <c r="G1390" i="11"/>
  <c r="G1394" i="11"/>
  <c r="G1398" i="11"/>
  <c r="G1402" i="11"/>
  <c r="G1406" i="11"/>
  <c r="G1410" i="11"/>
  <c r="G1414" i="11"/>
  <c r="G1418" i="11"/>
  <c r="G1422" i="11"/>
  <c r="G1426" i="11"/>
  <c r="G1430" i="11"/>
  <c r="G1434" i="11"/>
  <c r="G1438" i="11"/>
  <c r="G1442" i="11"/>
  <c r="G1446" i="11"/>
  <c r="G1450" i="11"/>
  <c r="G1454" i="11"/>
  <c r="G1458" i="11"/>
  <c r="G1462" i="11"/>
  <c r="G1466" i="11"/>
  <c r="G1470" i="11"/>
  <c r="G1474" i="11"/>
  <c r="G1478" i="11"/>
  <c r="G1482" i="11"/>
  <c r="G1486" i="11"/>
  <c r="G1490" i="11"/>
  <c r="G1494" i="11"/>
  <c r="G1498" i="11"/>
  <c r="G1502" i="11"/>
  <c r="G1506" i="11"/>
  <c r="G1510" i="11"/>
  <c r="G1514" i="11"/>
  <c r="G1518" i="11"/>
  <c r="G1522" i="11"/>
  <c r="G1526" i="11"/>
  <c r="G1530" i="11"/>
  <c r="G1224" i="11"/>
  <c r="G1228" i="11"/>
  <c r="G1272" i="11"/>
  <c r="G1280" i="11"/>
  <c r="G1288" i="11"/>
  <c r="G1296" i="11"/>
  <c r="G1252" i="11"/>
  <c r="G1264" i="11"/>
  <c r="G1303" i="11"/>
  <c r="G1307" i="11"/>
  <c r="G1311" i="11"/>
  <c r="G1315" i="11"/>
  <c r="G1319" i="11"/>
  <c r="G1323" i="11"/>
  <c r="G1327" i="11"/>
  <c r="G1331" i="11"/>
  <c r="G1335" i="11"/>
  <c r="G1339" i="11"/>
  <c r="G1343" i="11"/>
  <c r="G1347" i="11"/>
  <c r="G1351" i="11"/>
  <c r="G1355" i="11"/>
  <c r="G1359" i="11"/>
  <c r="G1363" i="11"/>
  <c r="G1367" i="11"/>
  <c r="G1371" i="11"/>
  <c r="G1375" i="11"/>
  <c r="G1379" i="11"/>
  <c r="G1383" i="11"/>
  <c r="G1387" i="11"/>
  <c r="G1391" i="11"/>
  <c r="G1395" i="11"/>
  <c r="G1399" i="11"/>
  <c r="G1403" i="11"/>
  <c r="G1407" i="11"/>
  <c r="G1411" i="11"/>
  <c r="G1415" i="11"/>
  <c r="G1419" i="11"/>
  <c r="G1423" i="11"/>
  <c r="G1427" i="11"/>
  <c r="G1431" i="11"/>
  <c r="G1435" i="11"/>
  <c r="G1439" i="11"/>
  <c r="G1443" i="11"/>
  <c r="G1447" i="11"/>
  <c r="G1451" i="11"/>
  <c r="G1455" i="11"/>
  <c r="G1459" i="11"/>
  <c r="G1463" i="11"/>
  <c r="G1467" i="11"/>
  <c r="G1471" i="11"/>
  <c r="G1475" i="11"/>
  <c r="G1479" i="11"/>
  <c r="G1483" i="11"/>
  <c r="G1487" i="11"/>
  <c r="G1491" i="11"/>
  <c r="G1495" i="11"/>
  <c r="G1499" i="11"/>
  <c r="G1503" i="11"/>
  <c r="G1507" i="11"/>
  <c r="G1511" i="11"/>
  <c r="G1515" i="11"/>
  <c r="G1519" i="11"/>
  <c r="G1523" i="11"/>
  <c r="G1527" i="11"/>
  <c r="G1531" i="11"/>
  <c r="G1535" i="11"/>
  <c r="G1539" i="11"/>
  <c r="G1543" i="11"/>
  <c r="G1547" i="11"/>
  <c r="G1551" i="11"/>
  <c r="G1555" i="11"/>
  <c r="G1559" i="11"/>
  <c r="G1563" i="11"/>
  <c r="G1567" i="11"/>
  <c r="G1571" i="11"/>
  <c r="G1575" i="11"/>
  <c r="G1579" i="11"/>
  <c r="G1583" i="11"/>
  <c r="G1587" i="11"/>
  <c r="G1591" i="11"/>
  <c r="G1595" i="11"/>
  <c r="G1599" i="11"/>
  <c r="G1550" i="11"/>
  <c r="G1614" i="11"/>
  <c r="G1554" i="11"/>
  <c r="G1607" i="11"/>
  <c r="G1619" i="11"/>
  <c r="G1623" i="11"/>
  <c r="G1627" i="11"/>
  <c r="G1631" i="11"/>
  <c r="G1635" i="11"/>
  <c r="G1639" i="11"/>
  <c r="G1643" i="11"/>
  <c r="G1647" i="11"/>
  <c r="G1651" i="11"/>
  <c r="G1655" i="11"/>
  <c r="G1659" i="11"/>
  <c r="G1663" i="11"/>
  <c r="G1667" i="11"/>
  <c r="G1671" i="11"/>
  <c r="G1675" i="11"/>
  <c r="G1679" i="11"/>
  <c r="G1683" i="11"/>
  <c r="G1687" i="11"/>
  <c r="G1691" i="11"/>
  <c r="G1695" i="11"/>
  <c r="G1699" i="11"/>
  <c r="G1703" i="11"/>
  <c r="G1707" i="11"/>
  <c r="G1711" i="11"/>
  <c r="G1715" i="11"/>
  <c r="G1719" i="11"/>
  <c r="G1723" i="11"/>
  <c r="G1727" i="11"/>
  <c r="G1731" i="11"/>
  <c r="G1735" i="11"/>
  <c r="G1739" i="11"/>
  <c r="G1743" i="11"/>
  <c r="G1747" i="11"/>
  <c r="G1751" i="11"/>
  <c r="G1755" i="11"/>
  <c r="G1759" i="11"/>
  <c r="G1763" i="11"/>
  <c r="G1767" i="11"/>
  <c r="G1771" i="11"/>
  <c r="G1775" i="11"/>
  <c r="G1779" i="11"/>
  <c r="G1783" i="11"/>
  <c r="G1787" i="11"/>
  <c r="G1791" i="11"/>
  <c r="G1795" i="11"/>
  <c r="G1799" i="11"/>
  <c r="G1803" i="11"/>
  <c r="G1807" i="11"/>
  <c r="G1811" i="11"/>
  <c r="G1815" i="11"/>
  <c r="G1819" i="11"/>
  <c r="G1823" i="11"/>
  <c r="G1827" i="11"/>
  <c r="G1831" i="11"/>
  <c r="G1835" i="11"/>
  <c r="G1839" i="11"/>
  <c r="G1843" i="11"/>
  <c r="G1847" i="11"/>
  <c r="G1851" i="11"/>
  <c r="G1855" i="11"/>
  <c r="G1859" i="11"/>
  <c r="G1863" i="11"/>
  <c r="G1867" i="11"/>
  <c r="G1871" i="11"/>
  <c r="G1875" i="11"/>
  <c r="G1879" i="11"/>
  <c r="G1883" i="11"/>
  <c r="G1887" i="11"/>
  <c r="G1891" i="11"/>
  <c r="G1895" i="11"/>
  <c r="G1899" i="11"/>
  <c r="G1903" i="11"/>
  <c r="G1907" i="11"/>
  <c r="G1911" i="11"/>
  <c r="G1915" i="11"/>
  <c r="G1919" i="11"/>
  <c r="G1923" i="11"/>
  <c r="G1927" i="11"/>
  <c r="G1558" i="11"/>
  <c r="G1615" i="11"/>
  <c r="G1578" i="11"/>
  <c r="G1586" i="11"/>
  <c r="G1594" i="11"/>
  <c r="G1602" i="11"/>
  <c r="G1570" i="11"/>
  <c r="G1616" i="11"/>
  <c r="G1620" i="11"/>
  <c r="G1624" i="11"/>
  <c r="G1628" i="11"/>
  <c r="G1632" i="11"/>
  <c r="G1636" i="11"/>
  <c r="G1640" i="11"/>
  <c r="G1644" i="11"/>
  <c r="G1648" i="11"/>
  <c r="G1652" i="11"/>
  <c r="G1656" i="11"/>
  <c r="G1660" i="11"/>
  <c r="G1664" i="11"/>
  <c r="G1668" i="11"/>
  <c r="G1672" i="11"/>
  <c r="G1676" i="11"/>
  <c r="G1680" i="11"/>
  <c r="G1684" i="11"/>
  <c r="G1688" i="11"/>
  <c r="G1692" i="11"/>
  <c r="G1696" i="11"/>
  <c r="G1700" i="11"/>
  <c r="G1704" i="11"/>
  <c r="G1708" i="11"/>
  <c r="G1712" i="11"/>
  <c r="G1716" i="11"/>
  <c r="G1720" i="11"/>
  <c r="G1724" i="11"/>
  <c r="G1728" i="11"/>
  <c r="G1732" i="11"/>
  <c r="G1736" i="11"/>
  <c r="G1740" i="11"/>
  <c r="G1744" i="11"/>
  <c r="G1748" i="11"/>
  <c r="G1752" i="11"/>
  <c r="G1756" i="11"/>
  <c r="G1760" i="11"/>
  <c r="G1764" i="11"/>
  <c r="G1768" i="11"/>
  <c r="G1772" i="11"/>
  <c r="G1776" i="11"/>
  <c r="G1780" i="11"/>
  <c r="G1784" i="11"/>
  <c r="G1788" i="11"/>
  <c r="G1792" i="11"/>
  <c r="G1796" i="11"/>
  <c r="G1800" i="11"/>
  <c r="G1804" i="11"/>
  <c r="G1808" i="11"/>
  <c r="G1812" i="11"/>
  <c r="G1816" i="11"/>
  <c r="G1820" i="11"/>
  <c r="G1824" i="11"/>
  <c r="G1828" i="11"/>
  <c r="G1832" i="11"/>
  <c r="G1836" i="11"/>
  <c r="G1840" i="11"/>
  <c r="G1844" i="11"/>
  <c r="G1848" i="11"/>
  <c r="G1852" i="11"/>
  <c r="G1856" i="11"/>
  <c r="G1860" i="11"/>
  <c r="G1864" i="11"/>
  <c r="G1868" i="11"/>
  <c r="G1872" i="11"/>
  <c r="G1876" i="11"/>
  <c r="G1880" i="11"/>
  <c r="G1884" i="11"/>
  <c r="G1888" i="11"/>
  <c r="G1892" i="11"/>
  <c r="G1896" i="11"/>
  <c r="G1900" i="11"/>
  <c r="G1610" i="11"/>
  <c r="G1534" i="11"/>
  <c r="G1562" i="11"/>
  <c r="G1603" i="11"/>
  <c r="G1538" i="11"/>
  <c r="G1617" i="11"/>
  <c r="G1621" i="11"/>
  <c r="G1625" i="11"/>
  <c r="G1629" i="11"/>
  <c r="G1633" i="11"/>
  <c r="G1637" i="11"/>
  <c r="G1641" i="11"/>
  <c r="G1645" i="11"/>
  <c r="G1649" i="11"/>
  <c r="G1653" i="11"/>
  <c r="G1657" i="11"/>
  <c r="G1661" i="11"/>
  <c r="G1665" i="11"/>
  <c r="G1669" i="11"/>
  <c r="G1673" i="11"/>
  <c r="G1677" i="11"/>
  <c r="G1681" i="11"/>
  <c r="G1685" i="11"/>
  <c r="G1689" i="11"/>
  <c r="G1693" i="11"/>
  <c r="G1697" i="11"/>
  <c r="G1701" i="11"/>
  <c r="G1705" i="11"/>
  <c r="G1709" i="11"/>
  <c r="G1713" i="11"/>
  <c r="G1717" i="11"/>
  <c r="G1721" i="11"/>
  <c r="G1725" i="11"/>
  <c r="G1729" i="11"/>
  <c r="G1733" i="11"/>
  <c r="G1737" i="11"/>
  <c r="G1741" i="11"/>
  <c r="G1745" i="11"/>
  <c r="G1749" i="11"/>
  <c r="G1753" i="11"/>
  <c r="G1757" i="11"/>
  <c r="G1761" i="11"/>
  <c r="G1765" i="11"/>
  <c r="G1769" i="11"/>
  <c r="G1773" i="11"/>
  <c r="G1777" i="11"/>
  <c r="G1781" i="11"/>
  <c r="G1785" i="11"/>
  <c r="G1789" i="11"/>
  <c r="G1793" i="11"/>
  <c r="G1797" i="11"/>
  <c r="G1801" i="11"/>
  <c r="G1805" i="11"/>
  <c r="G1809" i="11"/>
  <c r="G1813" i="11"/>
  <c r="G1817" i="11"/>
  <c r="G1821" i="11"/>
  <c r="G1825" i="11"/>
  <c r="G1829" i="11"/>
  <c r="G1833" i="11"/>
  <c r="G1837" i="11"/>
  <c r="G1841" i="11"/>
  <c r="G1845" i="11"/>
  <c r="G1849" i="11"/>
  <c r="G1853" i="11"/>
  <c r="G1857" i="11"/>
  <c r="G1861" i="11"/>
  <c r="G1865" i="11"/>
  <c r="G1869" i="11"/>
  <c r="G1873" i="11"/>
  <c r="G1877" i="11"/>
  <c r="G1881" i="11"/>
  <c r="G1885" i="11"/>
  <c r="G1611" i="11"/>
  <c r="G1542" i="11"/>
  <c r="G1574" i="11"/>
  <c r="G1582" i="11"/>
  <c r="G1590" i="11"/>
  <c r="G1598" i="11"/>
  <c r="G1546" i="11"/>
  <c r="G1606" i="11"/>
  <c r="G1618" i="11"/>
  <c r="G1622" i="11"/>
  <c r="G1626" i="11"/>
  <c r="G1630" i="11"/>
  <c r="G1634" i="11"/>
  <c r="G1638" i="11"/>
  <c r="G1642" i="11"/>
  <c r="G1646" i="11"/>
  <c r="G1650" i="11"/>
  <c r="G1654" i="11"/>
  <c r="G1658" i="11"/>
  <c r="G1662" i="11"/>
  <c r="G1666" i="11"/>
  <c r="G1670" i="11"/>
  <c r="G1674" i="11"/>
  <c r="G1678" i="11"/>
  <c r="G1682" i="11"/>
  <c r="G1686" i="11"/>
  <c r="G1690" i="11"/>
  <c r="G1694" i="11"/>
  <c r="G1698" i="11"/>
  <c r="G1702" i="11"/>
  <c r="G1706" i="11"/>
  <c r="G1710" i="11"/>
  <c r="G1714" i="11"/>
  <c r="G1718" i="11"/>
  <c r="G1722" i="11"/>
  <c r="G1726" i="11"/>
  <c r="G1730" i="11"/>
  <c r="G1734" i="11"/>
  <c r="G1738" i="11"/>
  <c r="G1742" i="11"/>
  <c r="G1746" i="11"/>
  <c r="G1750" i="11"/>
  <c r="G1754" i="11"/>
  <c r="G1758" i="11"/>
  <c r="G1762" i="11"/>
  <c r="G1766" i="11"/>
  <c r="G1770" i="11"/>
  <c r="G1774" i="11"/>
  <c r="G1778" i="11"/>
  <c r="G1782" i="11"/>
  <c r="G1786" i="11"/>
  <c r="G1790" i="11"/>
  <c r="G1794" i="11"/>
  <c r="G1798" i="11"/>
  <c r="G1802" i="11"/>
  <c r="G1806" i="11"/>
  <c r="G1810" i="11"/>
  <c r="G1814" i="11"/>
  <c r="G1818" i="11"/>
  <c r="G1822" i="11"/>
  <c r="G1826" i="11"/>
  <c r="G1830" i="11"/>
  <c r="G1834" i="11"/>
  <c r="G1838" i="11"/>
  <c r="G1842" i="11"/>
  <c r="G1846" i="11"/>
  <c r="G1850" i="11"/>
  <c r="G1566" i="11"/>
  <c r="G1854" i="11"/>
  <c r="G1902" i="11"/>
  <c r="G1910" i="11"/>
  <c r="G1918" i="11"/>
  <c r="G1926" i="11"/>
  <c r="G1904" i="11"/>
  <c r="G1912" i="11"/>
  <c r="G1920" i="11"/>
  <c r="G1932" i="11"/>
  <c r="G1936" i="11"/>
  <c r="G1940" i="11"/>
  <c r="G1944" i="11"/>
  <c r="G1948" i="11"/>
  <c r="G1952" i="11"/>
  <c r="G1956" i="11"/>
  <c r="G1960" i="11"/>
  <c r="G1964" i="11"/>
  <c r="G1968" i="11"/>
  <c r="G1972" i="11"/>
  <c r="G1976" i="11"/>
  <c r="G1980" i="11"/>
  <c r="G1984" i="11"/>
  <c r="G1988" i="11"/>
  <c r="G1992" i="11"/>
  <c r="G1996" i="11"/>
  <c r="G2000" i="11"/>
  <c r="G2004" i="11"/>
  <c r="G2008" i="11"/>
  <c r="G2012" i="11"/>
  <c r="G2016" i="11"/>
  <c r="G2020" i="11"/>
  <c r="G2024" i="11"/>
  <c r="G2028" i="11"/>
  <c r="G2032" i="11"/>
  <c r="G2036" i="11"/>
  <c r="G2040" i="11"/>
  <c r="G2044" i="11"/>
  <c r="G2048" i="11"/>
  <c r="G2052" i="11"/>
  <c r="G2056" i="11"/>
  <c r="G2060" i="11"/>
  <c r="G2064" i="11"/>
  <c r="G2068" i="11"/>
  <c r="G2072" i="11"/>
  <c r="G2076" i="11"/>
  <c r="G2080" i="11"/>
  <c r="G2084" i="11"/>
  <c r="G2088" i="11"/>
  <c r="G2092" i="11"/>
  <c r="G2096" i="11"/>
  <c r="G2100" i="11"/>
  <c r="G2104" i="11"/>
  <c r="G2108" i="11"/>
  <c r="G2112" i="11"/>
  <c r="G2116" i="11"/>
  <c r="G2120" i="11"/>
  <c r="G2124" i="11"/>
  <c r="G2128" i="11"/>
  <c r="G2132" i="11"/>
  <c r="G2136" i="11"/>
  <c r="G2140" i="11"/>
  <c r="G2144" i="11"/>
  <c r="G2148" i="11"/>
  <c r="G2152" i="11"/>
  <c r="G2156" i="11"/>
  <c r="G2160" i="11"/>
  <c r="G2164" i="11"/>
  <c r="G2168" i="11"/>
  <c r="G2172" i="11"/>
  <c r="G2176" i="11"/>
  <c r="G2180" i="11"/>
  <c r="G2184" i="11"/>
  <c r="G2188" i="11"/>
  <c r="G2192" i="11"/>
  <c r="G2196" i="11"/>
  <c r="G2200" i="11"/>
  <c r="G2204" i="11"/>
  <c r="G2208" i="11"/>
  <c r="G2212" i="11"/>
  <c r="G2216" i="11"/>
  <c r="G2220" i="11"/>
  <c r="G2224" i="11"/>
  <c r="G2228" i="11"/>
  <c r="G2232" i="11"/>
  <c r="G2236" i="11"/>
  <c r="G2240" i="11"/>
  <c r="G2244" i="11"/>
  <c r="G2248" i="11"/>
  <c r="G2252" i="11"/>
  <c r="G2256" i="11"/>
  <c r="G2260" i="11"/>
  <c r="G2264" i="11"/>
  <c r="G2268" i="11"/>
  <c r="G2272" i="11"/>
  <c r="G2276" i="11"/>
  <c r="G2280" i="11"/>
  <c r="G2284" i="11"/>
  <c r="G2288" i="11"/>
  <c r="G1858" i="11"/>
  <c r="G1894" i="11"/>
  <c r="G1928" i="11"/>
  <c r="G1874" i="11"/>
  <c r="G1886" i="11"/>
  <c r="G1905" i="11"/>
  <c r="G1913" i="11"/>
  <c r="G1921" i="11"/>
  <c r="G1897" i="11"/>
  <c r="G1929" i="11"/>
  <c r="G1933" i="11"/>
  <c r="G1937" i="11"/>
  <c r="G1941" i="11"/>
  <c r="G1945" i="11"/>
  <c r="G1949" i="11"/>
  <c r="G1953" i="11"/>
  <c r="G1957" i="11"/>
  <c r="G1961" i="11"/>
  <c r="G1965" i="11"/>
  <c r="G1969" i="11"/>
  <c r="G1973" i="11"/>
  <c r="G1977" i="11"/>
  <c r="G1981" i="11"/>
  <c r="G1985" i="11"/>
  <c r="G1989" i="11"/>
  <c r="G1993" i="11"/>
  <c r="G1997" i="11"/>
  <c r="G2001" i="11"/>
  <c r="G2005" i="11"/>
  <c r="G2009" i="11"/>
  <c r="G2013" i="11"/>
  <c r="G2017" i="11"/>
  <c r="G2021" i="11"/>
  <c r="G2025" i="11"/>
  <c r="G2029" i="11"/>
  <c r="G2033" i="11"/>
  <c r="G2037" i="11"/>
  <c r="G2041" i="11"/>
  <c r="G2045" i="11"/>
  <c r="G2049" i="11"/>
  <c r="G2053" i="11"/>
  <c r="G2057" i="11"/>
  <c r="G2061" i="11"/>
  <c r="G2065" i="11"/>
  <c r="G2069" i="11"/>
  <c r="G2073" i="11"/>
  <c r="G2077" i="11"/>
  <c r="G2081" i="11"/>
  <c r="G2085" i="11"/>
  <c r="G2089" i="11"/>
  <c r="G2093" i="11"/>
  <c r="G2097" i="11"/>
  <c r="G2101" i="11"/>
  <c r="G2105" i="11"/>
  <c r="G2109" i="11"/>
  <c r="G2113" i="11"/>
  <c r="G2117" i="11"/>
  <c r="G2121" i="11"/>
  <c r="G2125" i="11"/>
  <c r="G2129" i="11"/>
  <c r="G2133" i="11"/>
  <c r="G2137" i="11"/>
  <c r="G2141" i="11"/>
  <c r="G2145" i="11"/>
  <c r="G2149" i="11"/>
  <c r="G2153" i="11"/>
  <c r="G2157" i="11"/>
  <c r="G2161" i="11"/>
  <c r="G2165" i="11"/>
  <c r="G2169" i="11"/>
  <c r="G2173" i="11"/>
  <c r="G2177" i="11"/>
  <c r="G2181" i="11"/>
  <c r="G2185" i="11"/>
  <c r="G2189" i="11"/>
  <c r="G2193" i="11"/>
  <c r="G2197" i="11"/>
  <c r="G2201" i="11"/>
  <c r="G2205" i="11"/>
  <c r="G2209" i="11"/>
  <c r="G2213" i="11"/>
  <c r="G2217" i="11"/>
  <c r="G2221" i="11"/>
  <c r="G1862" i="11"/>
  <c r="G1889" i="11"/>
  <c r="G1878" i="11"/>
  <c r="G1906" i="11"/>
  <c r="G1914" i="11"/>
  <c r="G1922" i="11"/>
  <c r="G1898" i="11"/>
  <c r="G1908" i="11"/>
  <c r="G1916" i="11"/>
  <c r="G1924" i="11"/>
  <c r="G1930" i="11"/>
  <c r="G1934" i="11"/>
  <c r="G1938" i="11"/>
  <c r="G1942" i="11"/>
  <c r="G1946" i="11"/>
  <c r="G1950" i="11"/>
  <c r="G1954" i="11"/>
  <c r="G1958" i="11"/>
  <c r="G1962" i="11"/>
  <c r="G1966" i="11"/>
  <c r="G1970" i="11"/>
  <c r="G1974" i="11"/>
  <c r="G1978" i="11"/>
  <c r="G1982" i="11"/>
  <c r="G1986" i="11"/>
  <c r="G1990" i="11"/>
  <c r="G1994" i="11"/>
  <c r="G1998" i="11"/>
  <c r="G2002" i="11"/>
  <c r="G2006" i="11"/>
  <c r="G2010" i="11"/>
  <c r="G2014" i="11"/>
  <c r="G2018" i="11"/>
  <c r="G2022" i="11"/>
  <c r="G2026" i="11"/>
  <c r="G2030" i="11"/>
  <c r="G2034" i="11"/>
  <c r="G2038" i="11"/>
  <c r="G2042" i="11"/>
  <c r="G2046" i="11"/>
  <c r="G2050" i="11"/>
  <c r="G2054" i="11"/>
  <c r="G2058" i="11"/>
  <c r="G2062" i="11"/>
  <c r="G2066" i="11"/>
  <c r="G2070" i="11"/>
  <c r="G2074" i="11"/>
  <c r="G2078" i="11"/>
  <c r="G2082" i="11"/>
  <c r="G2086" i="11"/>
  <c r="G2090" i="11"/>
  <c r="G2094" i="11"/>
  <c r="G2098" i="11"/>
  <c r="G2102" i="11"/>
  <c r="G2106" i="11"/>
  <c r="G2110" i="11"/>
  <c r="G2114" i="11"/>
  <c r="G2118" i="11"/>
  <c r="G2122" i="11"/>
  <c r="G2126" i="11"/>
  <c r="G2130" i="11"/>
  <c r="G2134" i="11"/>
  <c r="G2138" i="11"/>
  <c r="G2142" i="11"/>
  <c r="G2146" i="11"/>
  <c r="G2150" i="11"/>
  <c r="G2154" i="11"/>
  <c r="G2158" i="11"/>
  <c r="G2162" i="11"/>
  <c r="G2166" i="11"/>
  <c r="G2170" i="11"/>
  <c r="G2174" i="11"/>
  <c r="G2178" i="11"/>
  <c r="G2182" i="11"/>
  <c r="G2186" i="11"/>
  <c r="G2190" i="11"/>
  <c r="G2194" i="11"/>
  <c r="G2198" i="11"/>
  <c r="G2202" i="11"/>
  <c r="G2206" i="11"/>
  <c r="G2210" i="11"/>
  <c r="G2214" i="11"/>
  <c r="G2218" i="11"/>
  <c r="G2222" i="11"/>
  <c r="G2226" i="11"/>
  <c r="G2230" i="11"/>
  <c r="G2234" i="11"/>
  <c r="G1866" i="11"/>
  <c r="G1890" i="11"/>
  <c r="G1901" i="11"/>
  <c r="G1909" i="11"/>
  <c r="G1917" i="11"/>
  <c r="G1925" i="11"/>
  <c r="G1931" i="11"/>
  <c r="G1935" i="11"/>
  <c r="G1939" i="11"/>
  <c r="G1943" i="11"/>
  <c r="G1947" i="11"/>
  <c r="G1951" i="11"/>
  <c r="G1955" i="11"/>
  <c r="G1959" i="11"/>
  <c r="G1963" i="11"/>
  <c r="G1967" i="11"/>
  <c r="G1971" i="11"/>
  <c r="G1975" i="11"/>
  <c r="G1979" i="11"/>
  <c r="G1983" i="11"/>
  <c r="G1987" i="11"/>
  <c r="G1991" i="11"/>
  <c r="G1995" i="11"/>
  <c r="G1999" i="11"/>
  <c r="G2003" i="11"/>
  <c r="G2007" i="11"/>
  <c r="G2011" i="11"/>
  <c r="G2015" i="11"/>
  <c r="G2019" i="11"/>
  <c r="G2023" i="11"/>
  <c r="G2027" i="11"/>
  <c r="G2031" i="11"/>
  <c r="G2035" i="11"/>
  <c r="G2039" i="11"/>
  <c r="G2043" i="11"/>
  <c r="G2047" i="11"/>
  <c r="G2051" i="11"/>
  <c r="G2055" i="11"/>
  <c r="G2059" i="11"/>
  <c r="G2063" i="11"/>
  <c r="G2067" i="11"/>
  <c r="G2071" i="11"/>
  <c r="G2075" i="11"/>
  <c r="G2079" i="11"/>
  <c r="G2083" i="11"/>
  <c r="G2087" i="11"/>
  <c r="G2091" i="11"/>
  <c r="G2095" i="11"/>
  <c r="G2099" i="11"/>
  <c r="G2103" i="11"/>
  <c r="G2107" i="11"/>
  <c r="G2111" i="11"/>
  <c r="G2115" i="11"/>
  <c r="G2119" i="11"/>
  <c r="G2123" i="11"/>
  <c r="G2127" i="11"/>
  <c r="G2131" i="11"/>
  <c r="G2135" i="11"/>
  <c r="G2139" i="11"/>
  <c r="G2143" i="11"/>
  <c r="G2147" i="11"/>
  <c r="G2151" i="11"/>
  <c r="G2155" i="11"/>
  <c r="G2159" i="11"/>
  <c r="G2163" i="11"/>
  <c r="G2167" i="11"/>
  <c r="G2171" i="11"/>
  <c r="G2175" i="11"/>
  <c r="G2179" i="11"/>
  <c r="G2183" i="11"/>
  <c r="G2187" i="11"/>
  <c r="G2191" i="11"/>
  <c r="G2195" i="11"/>
  <c r="G2199" i="11"/>
  <c r="G2203" i="11"/>
  <c r="G2207" i="11"/>
  <c r="G2211" i="11"/>
  <c r="G2215" i="11"/>
  <c r="G2219" i="11"/>
  <c r="G2223" i="11"/>
  <c r="G1870" i="11"/>
  <c r="G1882" i="11"/>
  <c r="G1893" i="11"/>
  <c r="G2233" i="11"/>
  <c r="G2289" i="11"/>
  <c r="G2225" i="11"/>
  <c r="G2242" i="11"/>
  <c r="G2250" i="11"/>
  <c r="G2258" i="11"/>
  <c r="G2266" i="11"/>
  <c r="G2274" i="11"/>
  <c r="G2282" i="11"/>
  <c r="G2290" i="11"/>
  <c r="G2294" i="11"/>
  <c r="G2298" i="11"/>
  <c r="G2302" i="11"/>
  <c r="G2306" i="11"/>
  <c r="G2310" i="11"/>
  <c r="G2314" i="11"/>
  <c r="G2318" i="11"/>
  <c r="G2322" i="11"/>
  <c r="G2326" i="11"/>
  <c r="G2330" i="11"/>
  <c r="G2334" i="11"/>
  <c r="G2338" i="11"/>
  <c r="G2342" i="11"/>
  <c r="G2346" i="11"/>
  <c r="G2350" i="11"/>
  <c r="G2354" i="11"/>
  <c r="G2358" i="11"/>
  <c r="G2362" i="11"/>
  <c r="G2366" i="11"/>
  <c r="G2370" i="11"/>
  <c r="G2374" i="11"/>
  <c r="G2378" i="11"/>
  <c r="G2382" i="11"/>
  <c r="G2386" i="11"/>
  <c r="G2390" i="11"/>
  <c r="G2394" i="11"/>
  <c r="G2398" i="11"/>
  <c r="G2402" i="11"/>
  <c r="G2406" i="11"/>
  <c r="G2410" i="11"/>
  <c r="G2414" i="11"/>
  <c r="G2418" i="11"/>
  <c r="G2422" i="11"/>
  <c r="G2426" i="11"/>
  <c r="G2430" i="11"/>
  <c r="G2434" i="11"/>
  <c r="G2438" i="11"/>
  <c r="G2442" i="11"/>
  <c r="G2446" i="11"/>
  <c r="G2450" i="11"/>
  <c r="G2454" i="11"/>
  <c r="G2458" i="11"/>
  <c r="G2462" i="11"/>
  <c r="G2466" i="11"/>
  <c r="G2470" i="11"/>
  <c r="G2474" i="11"/>
  <c r="G2478" i="11"/>
  <c r="G2482" i="11"/>
  <c r="G2486" i="11"/>
  <c r="G2490" i="11"/>
  <c r="G2494" i="11"/>
  <c r="G2498" i="11"/>
  <c r="G2502" i="11"/>
  <c r="G2506" i="11"/>
  <c r="G2510" i="11"/>
  <c r="G2514" i="11"/>
  <c r="G2518" i="11"/>
  <c r="G2522" i="11"/>
  <c r="G2526" i="11"/>
  <c r="G2530" i="11"/>
  <c r="G2534" i="11"/>
  <c r="G2538" i="11"/>
  <c r="G2542" i="11"/>
  <c r="G2546" i="11"/>
  <c r="G2550" i="11"/>
  <c r="G2554" i="11"/>
  <c r="G2558" i="11"/>
  <c r="G2562" i="11"/>
  <c r="G2566" i="11"/>
  <c r="G2570" i="11"/>
  <c r="G2574" i="11"/>
  <c r="G2578" i="11"/>
  <c r="G2582" i="11"/>
  <c r="G2586" i="11"/>
  <c r="G2590" i="11"/>
  <c r="G2594" i="11"/>
  <c r="G2598" i="11"/>
  <c r="G2602" i="11"/>
  <c r="G2606" i="11"/>
  <c r="G2610" i="11"/>
  <c r="G2614" i="11"/>
  <c r="G2618" i="11"/>
  <c r="G2622" i="11"/>
  <c r="G2626" i="11"/>
  <c r="G2630" i="11"/>
  <c r="G2235" i="11"/>
  <c r="G2243" i="11"/>
  <c r="G2251" i="11"/>
  <c r="G2259" i="11"/>
  <c r="G2267" i="11"/>
  <c r="G2275" i="11"/>
  <c r="G2283" i="11"/>
  <c r="G2237" i="11"/>
  <c r="G2245" i="11"/>
  <c r="G2253" i="11"/>
  <c r="G2261" i="11"/>
  <c r="G2269" i="11"/>
  <c r="G2277" i="11"/>
  <c r="G2285" i="11"/>
  <c r="G2291" i="11"/>
  <c r="G2295" i="11"/>
  <c r="G2299" i="11"/>
  <c r="G2303" i="11"/>
  <c r="G2307" i="11"/>
  <c r="G2311" i="11"/>
  <c r="G2315" i="11"/>
  <c r="G2319" i="11"/>
  <c r="G2323" i="11"/>
  <c r="G2327" i="11"/>
  <c r="G2331" i="11"/>
  <c r="G2335" i="11"/>
  <c r="G2339" i="11"/>
  <c r="G2343" i="11"/>
  <c r="G2347" i="11"/>
  <c r="G2351" i="11"/>
  <c r="G2355" i="11"/>
  <c r="G2359" i="11"/>
  <c r="G2363" i="11"/>
  <c r="G2367" i="11"/>
  <c r="G2371" i="11"/>
  <c r="G2375" i="11"/>
  <c r="G2379" i="11"/>
  <c r="G2383" i="11"/>
  <c r="G2387" i="11"/>
  <c r="G2391" i="11"/>
  <c r="G2395" i="11"/>
  <c r="G2399" i="11"/>
  <c r="G2403" i="11"/>
  <c r="G2407" i="11"/>
  <c r="G2411" i="11"/>
  <c r="G2415" i="11"/>
  <c r="G2419" i="11"/>
  <c r="G2423" i="11"/>
  <c r="G2427" i="11"/>
  <c r="G2431" i="11"/>
  <c r="G2435" i="11"/>
  <c r="G2439" i="11"/>
  <c r="G2443" i="11"/>
  <c r="G2447" i="11"/>
  <c r="G2451" i="11"/>
  <c r="G2455" i="11"/>
  <c r="G2459" i="11"/>
  <c r="G2463" i="11"/>
  <c r="G2467" i="11"/>
  <c r="G2471" i="11"/>
  <c r="G2475" i="11"/>
  <c r="G2479" i="11"/>
  <c r="G2483" i="11"/>
  <c r="G2487" i="11"/>
  <c r="G2491" i="11"/>
  <c r="G2495" i="11"/>
  <c r="G2499" i="11"/>
  <c r="G2503" i="11"/>
  <c r="G2507" i="11"/>
  <c r="G2511" i="11"/>
  <c r="G2515" i="11"/>
  <c r="G2519" i="11"/>
  <c r="G2523" i="11"/>
  <c r="G2527" i="11"/>
  <c r="G2531" i="11"/>
  <c r="G2535" i="11"/>
  <c r="G2539" i="11"/>
  <c r="G2543" i="11"/>
  <c r="G2547" i="11"/>
  <c r="G2551" i="11"/>
  <c r="G2555" i="11"/>
  <c r="G2559" i="11"/>
  <c r="G2563" i="11"/>
  <c r="G2567" i="11"/>
  <c r="G2571" i="11"/>
  <c r="G2575" i="11"/>
  <c r="G2579" i="11"/>
  <c r="G2583" i="11"/>
  <c r="G2587" i="11"/>
  <c r="G2591" i="11"/>
  <c r="G2595" i="11"/>
  <c r="G2599" i="11"/>
  <c r="G2603" i="11"/>
  <c r="G2607" i="11"/>
  <c r="G2611" i="11"/>
  <c r="G2615" i="11"/>
  <c r="G2619" i="11"/>
  <c r="G2623" i="11"/>
  <c r="G2627" i="11"/>
  <c r="G2631" i="11"/>
  <c r="G2227" i="11"/>
  <c r="G2229" i="11"/>
  <c r="G2238" i="11"/>
  <c r="G2246" i="11"/>
  <c r="G2254" i="11"/>
  <c r="G2262" i="11"/>
  <c r="G2270" i="11"/>
  <c r="G2278" i="11"/>
  <c r="G2286" i="11"/>
  <c r="G2292" i="11"/>
  <c r="G2296" i="11"/>
  <c r="G2300" i="11"/>
  <c r="G2304" i="11"/>
  <c r="G2308" i="11"/>
  <c r="G2312" i="11"/>
  <c r="G2316" i="11"/>
  <c r="G2320" i="11"/>
  <c r="G2324" i="11"/>
  <c r="G2328" i="11"/>
  <c r="G2332" i="11"/>
  <c r="G2336" i="11"/>
  <c r="G2340" i="11"/>
  <c r="G2344" i="11"/>
  <c r="G2348" i="11"/>
  <c r="G2352" i="11"/>
  <c r="G2356" i="11"/>
  <c r="G2360" i="11"/>
  <c r="G2364" i="11"/>
  <c r="G2368" i="11"/>
  <c r="G2372" i="11"/>
  <c r="G2376" i="11"/>
  <c r="G2380" i="11"/>
  <c r="G2384" i="11"/>
  <c r="G2388" i="11"/>
  <c r="G2392" i="11"/>
  <c r="G2396" i="11"/>
  <c r="G2400" i="11"/>
  <c r="G2404" i="11"/>
  <c r="G2408" i="11"/>
  <c r="G2412" i="11"/>
  <c r="G2416" i="11"/>
  <c r="G2420" i="11"/>
  <c r="G2424" i="11"/>
  <c r="G2428" i="11"/>
  <c r="G2432" i="11"/>
  <c r="G2436" i="11"/>
  <c r="G2440" i="11"/>
  <c r="G2444" i="11"/>
  <c r="G2448" i="11"/>
  <c r="G2452" i="11"/>
  <c r="G2456" i="11"/>
  <c r="G2460" i="11"/>
  <c r="G2464" i="11"/>
  <c r="G2468" i="11"/>
  <c r="G2472" i="11"/>
  <c r="G2476" i="11"/>
  <c r="G2480" i="11"/>
  <c r="G2484" i="11"/>
  <c r="G2488" i="11"/>
  <c r="G2492" i="11"/>
  <c r="G2496" i="11"/>
  <c r="G2500" i="11"/>
  <c r="G2504" i="11"/>
  <c r="G2508" i="11"/>
  <c r="G2512" i="11"/>
  <c r="G2516" i="11"/>
  <c r="G2520" i="11"/>
  <c r="G2524" i="11"/>
  <c r="G2528" i="11"/>
  <c r="G2532" i="11"/>
  <c r="G2536" i="11"/>
  <c r="G2540" i="11"/>
  <c r="G2544" i="11"/>
  <c r="G2548" i="11"/>
  <c r="G2552" i="11"/>
  <c r="G2556" i="11"/>
  <c r="G2239" i="11"/>
  <c r="G2247" i="11"/>
  <c r="G2255" i="11"/>
  <c r="G2263" i="11"/>
  <c r="G2271" i="11"/>
  <c r="G2279" i="11"/>
  <c r="G2287" i="11"/>
  <c r="G2231" i="11"/>
  <c r="G2241" i="11"/>
  <c r="G2249" i="11"/>
  <c r="G2257" i="11"/>
  <c r="G2265" i="11"/>
  <c r="G2273" i="11"/>
  <c r="G2281" i="11"/>
  <c r="G2293" i="11"/>
  <c r="G2297" i="11"/>
  <c r="G2301" i="11"/>
  <c r="G2305" i="11"/>
  <c r="G2309" i="11"/>
  <c r="G2313" i="11"/>
  <c r="G2317" i="11"/>
  <c r="G2321" i="11"/>
  <c r="G2325" i="11"/>
  <c r="G2329" i="11"/>
  <c r="G2333" i="11"/>
  <c r="G2337" i="11"/>
  <c r="G2341" i="11"/>
  <c r="G2345" i="11"/>
  <c r="G2349" i="11"/>
  <c r="G2353" i="11"/>
  <c r="G2357" i="11"/>
  <c r="G2361" i="11"/>
  <c r="G2365" i="11"/>
  <c r="G2369" i="11"/>
  <c r="G2373" i="11"/>
  <c r="G2377" i="11"/>
  <c r="G2381" i="11"/>
  <c r="G2385" i="11"/>
  <c r="G2389" i="11"/>
  <c r="G2393" i="11"/>
  <c r="G2397" i="11"/>
  <c r="G2401" i="11"/>
  <c r="G2405" i="11"/>
  <c r="G2409" i="11"/>
  <c r="G2413" i="11"/>
  <c r="G2417" i="11"/>
  <c r="G2421" i="11"/>
  <c r="G2425" i="11"/>
  <c r="G2429" i="11"/>
  <c r="G2433" i="11"/>
  <c r="G2437" i="11"/>
  <c r="G2441" i="11"/>
  <c r="G2445" i="11"/>
  <c r="G2449" i="11"/>
  <c r="G2453" i="11"/>
  <c r="G2457" i="11"/>
  <c r="G2461" i="11"/>
  <c r="G2465" i="11"/>
  <c r="G2469" i="11"/>
  <c r="G2473" i="11"/>
  <c r="G2477" i="11"/>
  <c r="G2481" i="11"/>
  <c r="G2485" i="11"/>
  <c r="G2489" i="11"/>
  <c r="G2493" i="11"/>
  <c r="G2497" i="11"/>
  <c r="G2501" i="11"/>
  <c r="G2505" i="11"/>
  <c r="G2509" i="11"/>
  <c r="G2513" i="11"/>
  <c r="G2517" i="11"/>
  <c r="G2521" i="11"/>
  <c r="G2525" i="11"/>
  <c r="G2529" i="11"/>
  <c r="G2533" i="11"/>
  <c r="G2537" i="11"/>
  <c r="G2541" i="11"/>
  <c r="G2545" i="11"/>
  <c r="G2549" i="11"/>
  <c r="G2553" i="11"/>
  <c r="G2557" i="11"/>
  <c r="G2561" i="11"/>
  <c r="G2565" i="11"/>
  <c r="G2569" i="11"/>
  <c r="G2573" i="11"/>
  <c r="G2577" i="11"/>
  <c r="G2581" i="11"/>
  <c r="G2585" i="11"/>
  <c r="G2589" i="11"/>
  <c r="G2593" i="11"/>
  <c r="G2597" i="11"/>
  <c r="G2601" i="11"/>
  <c r="G2605" i="11"/>
  <c r="G2609" i="11"/>
  <c r="G2613" i="11"/>
  <c r="G2617" i="11"/>
  <c r="G2621" i="11"/>
  <c r="G2625" i="11"/>
  <c r="G2629" i="11"/>
  <c r="G2564" i="11"/>
  <c r="G2584" i="11"/>
  <c r="G2612" i="11"/>
  <c r="G2620" i="11"/>
  <c r="G2628" i="11"/>
  <c r="G2634" i="11"/>
  <c r="G2638" i="11"/>
  <c r="G2642" i="11"/>
  <c r="G2646" i="11"/>
  <c r="G2650" i="11"/>
  <c r="G2654" i="11"/>
  <c r="G2658" i="11"/>
  <c r="G2662" i="11"/>
  <c r="G2666" i="11"/>
  <c r="G2670" i="11"/>
  <c r="G2674" i="11"/>
  <c r="G2678" i="11"/>
  <c r="G2682" i="11"/>
  <c r="G2686" i="11"/>
  <c r="G2690" i="11"/>
  <c r="G2694" i="11"/>
  <c r="G2698" i="11"/>
  <c r="G2702" i="11"/>
  <c r="G2706" i="11"/>
  <c r="G2710" i="11"/>
  <c r="G2714" i="11"/>
  <c r="G2718" i="11"/>
  <c r="G2722" i="11"/>
  <c r="G2726" i="11"/>
  <c r="G2730" i="11"/>
  <c r="G2734" i="11"/>
  <c r="G2738" i="11"/>
  <c r="G2742" i="11"/>
  <c r="G2746" i="11"/>
  <c r="G2750" i="11"/>
  <c r="G2754" i="11"/>
  <c r="G2758" i="11"/>
  <c r="G2762" i="11"/>
  <c r="G2766" i="11"/>
  <c r="G2770" i="11"/>
  <c r="G2774" i="11"/>
  <c r="G2778" i="11"/>
  <c r="G2782" i="11"/>
  <c r="G2786" i="11"/>
  <c r="G2790" i="11"/>
  <c r="G2794" i="11"/>
  <c r="G2798" i="11"/>
  <c r="G2802" i="11"/>
  <c r="G2806" i="11"/>
  <c r="G2810" i="11"/>
  <c r="G2814" i="11"/>
  <c r="G2818" i="11"/>
  <c r="G2822" i="11"/>
  <c r="G2826" i="11"/>
  <c r="G2830" i="11"/>
  <c r="G2834" i="11"/>
  <c r="G2838" i="11"/>
  <c r="G2842" i="11"/>
  <c r="G2846" i="11"/>
  <c r="G2850" i="11"/>
  <c r="G2854" i="11"/>
  <c r="G2858" i="11"/>
  <c r="G2862" i="11"/>
  <c r="G2866" i="11"/>
  <c r="G2870" i="11"/>
  <c r="G2874" i="11"/>
  <c r="G2878" i="11"/>
  <c r="G2882" i="11"/>
  <c r="G2886" i="11"/>
  <c r="G2890" i="11"/>
  <c r="G2894" i="11"/>
  <c r="G2898" i="11"/>
  <c r="G2902" i="11"/>
  <c r="G2906" i="11"/>
  <c r="G2910" i="11"/>
  <c r="G2914" i="11"/>
  <c r="G2918" i="11"/>
  <c r="G2922" i="11"/>
  <c r="G2926" i="11"/>
  <c r="G2930" i="11"/>
  <c r="G2934" i="11"/>
  <c r="G2938" i="11"/>
  <c r="G2942" i="11"/>
  <c r="G2946" i="11"/>
  <c r="G2950" i="11"/>
  <c r="G2954" i="11"/>
  <c r="G2958" i="11"/>
  <c r="G2962" i="11"/>
  <c r="G2966" i="11"/>
  <c r="G2970" i="11"/>
  <c r="G2974" i="11"/>
  <c r="G2978" i="11"/>
  <c r="G2982" i="11"/>
  <c r="G2986" i="11"/>
  <c r="G2990" i="11"/>
  <c r="G2994" i="11"/>
  <c r="G2604" i="11"/>
  <c r="G2568" i="11"/>
  <c r="G2596" i="11"/>
  <c r="G2572" i="11"/>
  <c r="G2635" i="11"/>
  <c r="G2639" i="11"/>
  <c r="G2643" i="11"/>
  <c r="G2647" i="11"/>
  <c r="G2651" i="11"/>
  <c r="G2655" i="11"/>
  <c r="G2659" i="11"/>
  <c r="G2663" i="11"/>
  <c r="G2667" i="11"/>
  <c r="G2671" i="11"/>
  <c r="G2675" i="11"/>
  <c r="G2679" i="11"/>
  <c r="G2683" i="11"/>
  <c r="G2687" i="11"/>
  <c r="G2691" i="11"/>
  <c r="G2695" i="11"/>
  <c r="G2699" i="11"/>
  <c r="G2703" i="11"/>
  <c r="G2707" i="11"/>
  <c r="G2711" i="11"/>
  <c r="G2715" i="11"/>
  <c r="G2719" i="11"/>
  <c r="G2723" i="11"/>
  <c r="G2727" i="11"/>
  <c r="G2731" i="11"/>
  <c r="G2735" i="11"/>
  <c r="G2739" i="11"/>
  <c r="G2743" i="11"/>
  <c r="G2747" i="11"/>
  <c r="G2751" i="11"/>
  <c r="G2755" i="11"/>
  <c r="G2759" i="11"/>
  <c r="G2763" i="11"/>
  <c r="G2767" i="11"/>
  <c r="G2771" i="11"/>
  <c r="G2775" i="11"/>
  <c r="G2779" i="11"/>
  <c r="G2783" i="11"/>
  <c r="G2787" i="11"/>
  <c r="G2791" i="11"/>
  <c r="G2795" i="11"/>
  <c r="G2799" i="11"/>
  <c r="G2803" i="11"/>
  <c r="G2807" i="11"/>
  <c r="G2811" i="11"/>
  <c r="G2815" i="11"/>
  <c r="G2819" i="11"/>
  <c r="G2823" i="11"/>
  <c r="G2827" i="11"/>
  <c r="G2831" i="11"/>
  <c r="G2835" i="11"/>
  <c r="G2839" i="11"/>
  <c r="G2843" i="11"/>
  <c r="G2847" i="11"/>
  <c r="G2851" i="11"/>
  <c r="G2855" i="11"/>
  <c r="G2859" i="11"/>
  <c r="G2863" i="11"/>
  <c r="G2867" i="11"/>
  <c r="G2871" i="11"/>
  <c r="G2875" i="11"/>
  <c r="G2879" i="11"/>
  <c r="G2883" i="11"/>
  <c r="G2887" i="11"/>
  <c r="G2891" i="11"/>
  <c r="G2895" i="11"/>
  <c r="G2899" i="11"/>
  <c r="G2903" i="11"/>
  <c r="G2907" i="11"/>
  <c r="G2911" i="11"/>
  <c r="G2915" i="11"/>
  <c r="G2919" i="11"/>
  <c r="G2923" i="11"/>
  <c r="G2927" i="11"/>
  <c r="G2931" i="11"/>
  <c r="G2935" i="11"/>
  <c r="G2939" i="11"/>
  <c r="G2943" i="11"/>
  <c r="G2947" i="11"/>
  <c r="G2951" i="11"/>
  <c r="G2955" i="11"/>
  <c r="G2959" i="11"/>
  <c r="G2963" i="11"/>
  <c r="G2967" i="11"/>
  <c r="G2971" i="11"/>
  <c r="G2975" i="11"/>
  <c r="G2979" i="11"/>
  <c r="G2983" i="11"/>
  <c r="G2987" i="11"/>
  <c r="G2991" i="11"/>
  <c r="G2588" i="11"/>
  <c r="G2576" i="11"/>
  <c r="G2608" i="11"/>
  <c r="G2616" i="11"/>
  <c r="G2624" i="11"/>
  <c r="G2632" i="11"/>
  <c r="G2636" i="11"/>
  <c r="G2640" i="11"/>
  <c r="G2644" i="11"/>
  <c r="G2648" i="11"/>
  <c r="G2652" i="11"/>
  <c r="G2656" i="11"/>
  <c r="G2660" i="11"/>
  <c r="G2664" i="11"/>
  <c r="G2668" i="11"/>
  <c r="G2672" i="11"/>
  <c r="G2676" i="11"/>
  <c r="G2680" i="11"/>
  <c r="G2684" i="11"/>
  <c r="G2688" i="11"/>
  <c r="G2692" i="11"/>
  <c r="G2696" i="11"/>
  <c r="G2700" i="11"/>
  <c r="G2704" i="11"/>
  <c r="G2708" i="11"/>
  <c r="G2712" i="11"/>
  <c r="G2716" i="11"/>
  <c r="G2720" i="11"/>
  <c r="G2724" i="11"/>
  <c r="G2728" i="11"/>
  <c r="G2732" i="11"/>
  <c r="G2736" i="11"/>
  <c r="G2740" i="11"/>
  <c r="G2744" i="11"/>
  <c r="G2748" i="11"/>
  <c r="G2752" i="11"/>
  <c r="G2756" i="11"/>
  <c r="G2760" i="11"/>
  <c r="G2764" i="11"/>
  <c r="G2768" i="11"/>
  <c r="G2772" i="11"/>
  <c r="G2776" i="11"/>
  <c r="G2780" i="11"/>
  <c r="G2784" i="11"/>
  <c r="G2788" i="11"/>
  <c r="G2792" i="11"/>
  <c r="G2796" i="11"/>
  <c r="G2800" i="11"/>
  <c r="G2804" i="11"/>
  <c r="G2808" i="11"/>
  <c r="G2812" i="11"/>
  <c r="G2816" i="11"/>
  <c r="G2820" i="11"/>
  <c r="G2824" i="11"/>
  <c r="G2828" i="11"/>
  <c r="G2832" i="11"/>
  <c r="G2836" i="11"/>
  <c r="G2840" i="11"/>
  <c r="G2844" i="11"/>
  <c r="G2848" i="11"/>
  <c r="G2852" i="11"/>
  <c r="G2856" i="11"/>
  <c r="G2860" i="11"/>
  <c r="G2864" i="11"/>
  <c r="G2868" i="11"/>
  <c r="G2872" i="11"/>
  <c r="G2876" i="11"/>
  <c r="G2880" i="11"/>
  <c r="G2884" i="11"/>
  <c r="G2888" i="11"/>
  <c r="G2892" i="11"/>
  <c r="G2896" i="11"/>
  <c r="G2900" i="11"/>
  <c r="G2904" i="11"/>
  <c r="G2908" i="11"/>
  <c r="G2912" i="11"/>
  <c r="G2916" i="11"/>
  <c r="G2920" i="11"/>
  <c r="G2924" i="11"/>
  <c r="G2928" i="11"/>
  <c r="G2932" i="11"/>
  <c r="G2600" i="11"/>
  <c r="G2580" i="11"/>
  <c r="G2592" i="11"/>
  <c r="G2633" i="11"/>
  <c r="G2637" i="11"/>
  <c r="G2641" i="11"/>
  <c r="G2645" i="11"/>
  <c r="G2649" i="11"/>
  <c r="G2653" i="11"/>
  <c r="G2657" i="11"/>
  <c r="G2661" i="11"/>
  <c r="G2665" i="11"/>
  <c r="G2669" i="11"/>
  <c r="G2673" i="11"/>
  <c r="G2677" i="11"/>
  <c r="G2681" i="11"/>
  <c r="G2685" i="11"/>
  <c r="G2689" i="11"/>
  <c r="G2693" i="11"/>
  <c r="G2697" i="11"/>
  <c r="G2701" i="11"/>
  <c r="G2705" i="11"/>
  <c r="G2709" i="11"/>
  <c r="G2713" i="11"/>
  <c r="G2717" i="11"/>
  <c r="G2721" i="11"/>
  <c r="G2725" i="11"/>
  <c r="G2729" i="11"/>
  <c r="G2733" i="11"/>
  <c r="G2737" i="11"/>
  <c r="G2741" i="11"/>
  <c r="G2745" i="11"/>
  <c r="G2749" i="11"/>
  <c r="G2753" i="11"/>
  <c r="G2757" i="11"/>
  <c r="G2761" i="11"/>
  <c r="G2765" i="11"/>
  <c r="G2769" i="11"/>
  <c r="G2773" i="11"/>
  <c r="G2777" i="11"/>
  <c r="G2781" i="11"/>
  <c r="G2785" i="11"/>
  <c r="G2789" i="11"/>
  <c r="G2793" i="11"/>
  <c r="G2797" i="11"/>
  <c r="G2801" i="11"/>
  <c r="G2805" i="11"/>
  <c r="G2809" i="11"/>
  <c r="G2813" i="11"/>
  <c r="G2817" i="11"/>
  <c r="G2821" i="11"/>
  <c r="G2825" i="11"/>
  <c r="G2829" i="11"/>
  <c r="G2833" i="11"/>
  <c r="G2837" i="11"/>
  <c r="G2841" i="11"/>
  <c r="G2845" i="11"/>
  <c r="G2849" i="11"/>
  <c r="G2853" i="11"/>
  <c r="G2857" i="11"/>
  <c r="G2861" i="11"/>
  <c r="G2865" i="11"/>
  <c r="G2869" i="11"/>
  <c r="G2873" i="11"/>
  <c r="G2877" i="11"/>
  <c r="G2881" i="11"/>
  <c r="G2885" i="11"/>
  <c r="G2889" i="11"/>
  <c r="G2893" i="11"/>
  <c r="G2897" i="11"/>
  <c r="G2901" i="11"/>
  <c r="G2905" i="11"/>
  <c r="G2909" i="11"/>
  <c r="G2913" i="11"/>
  <c r="G2917" i="11"/>
  <c r="G2921" i="11"/>
  <c r="G2925" i="11"/>
  <c r="G2929" i="11"/>
  <c r="G2933" i="11"/>
  <c r="G2937" i="11"/>
  <c r="G2941" i="11"/>
  <c r="G2560" i="11"/>
  <c r="G2948" i="11"/>
  <c r="G2956" i="11"/>
  <c r="G2964" i="11"/>
  <c r="G2972" i="11"/>
  <c r="G2980" i="11"/>
  <c r="G2988" i="11"/>
  <c r="G2995" i="11"/>
  <c r="G2999" i="11"/>
  <c r="G3003" i="11"/>
  <c r="G3007" i="11"/>
  <c r="G3011" i="11"/>
  <c r="G3015" i="11"/>
  <c r="G3019" i="11"/>
  <c r="G3023" i="11"/>
  <c r="G3027" i="11"/>
  <c r="G3031" i="11"/>
  <c r="G3035" i="11"/>
  <c r="G3039" i="11"/>
  <c r="G3043" i="11"/>
  <c r="G3047" i="11"/>
  <c r="G3051" i="11"/>
  <c r="G3055" i="11"/>
  <c r="G3059" i="11"/>
  <c r="G3063" i="11"/>
  <c r="G3067" i="11"/>
  <c r="G3071" i="11"/>
  <c r="G3075" i="11"/>
  <c r="G3079" i="11"/>
  <c r="G3083" i="11"/>
  <c r="G3087" i="11"/>
  <c r="G3091" i="11"/>
  <c r="G3095" i="11"/>
  <c r="G3099" i="11"/>
  <c r="G3103" i="11"/>
  <c r="G3107" i="11"/>
  <c r="G3111" i="11"/>
  <c r="G3115" i="11"/>
  <c r="G3119" i="11"/>
  <c r="G3123" i="11"/>
  <c r="G3127" i="11"/>
  <c r="G3131" i="11"/>
  <c r="G3135" i="11"/>
  <c r="G3139" i="11"/>
  <c r="G3143" i="11"/>
  <c r="G3147" i="11"/>
  <c r="G3151" i="11"/>
  <c r="G3155" i="11"/>
  <c r="G3159" i="11"/>
  <c r="G3163" i="11"/>
  <c r="G3167" i="11"/>
  <c r="G3171" i="11"/>
  <c r="G3175" i="11"/>
  <c r="G3179" i="11"/>
  <c r="G3183" i="11"/>
  <c r="G3187" i="11"/>
  <c r="G3191" i="11"/>
  <c r="G3195" i="11"/>
  <c r="G3199" i="11"/>
  <c r="G3203" i="11"/>
  <c r="G3207" i="11"/>
  <c r="G3211" i="11"/>
  <c r="G3215" i="11"/>
  <c r="G3219" i="11"/>
  <c r="G3223" i="11"/>
  <c r="G3227" i="11"/>
  <c r="G3231" i="11"/>
  <c r="G3235" i="11"/>
  <c r="G3239" i="11"/>
  <c r="G3243" i="11"/>
  <c r="G3247" i="11"/>
  <c r="G3251" i="11"/>
  <c r="G3255" i="11"/>
  <c r="G3259" i="11"/>
  <c r="G3263" i="11"/>
  <c r="G3267" i="11"/>
  <c r="G3271" i="11"/>
  <c r="G3275" i="11"/>
  <c r="G3279" i="11"/>
  <c r="G3283" i="11"/>
  <c r="G3287" i="11"/>
  <c r="G3291" i="11"/>
  <c r="G3295" i="11"/>
  <c r="G3299" i="11"/>
  <c r="G3303" i="11"/>
  <c r="G3307" i="11"/>
  <c r="G3311" i="11"/>
  <c r="G3315" i="11"/>
  <c r="G3319" i="11"/>
  <c r="G3323" i="11"/>
  <c r="G3327" i="11"/>
  <c r="G3331" i="11"/>
  <c r="G3335" i="11"/>
  <c r="G3339" i="11"/>
  <c r="G3343" i="11"/>
  <c r="G3347" i="11"/>
  <c r="G2940" i="11"/>
  <c r="G2949" i="11"/>
  <c r="G2957" i="11"/>
  <c r="G2965" i="11"/>
  <c r="G2973" i="11"/>
  <c r="G2981" i="11"/>
  <c r="G2989" i="11"/>
  <c r="G2996" i="11"/>
  <c r="G3000" i="11"/>
  <c r="G3004" i="11"/>
  <c r="G3008" i="11"/>
  <c r="G3012" i="11"/>
  <c r="G3016" i="11"/>
  <c r="G3020" i="11"/>
  <c r="G3024" i="11"/>
  <c r="G3028" i="11"/>
  <c r="G3032" i="11"/>
  <c r="G3036" i="11"/>
  <c r="G3040" i="11"/>
  <c r="G3044" i="11"/>
  <c r="G3048" i="11"/>
  <c r="G3052" i="11"/>
  <c r="G3056" i="11"/>
  <c r="G3060" i="11"/>
  <c r="G3064" i="11"/>
  <c r="G3068" i="11"/>
  <c r="G3072" i="11"/>
  <c r="G3076" i="11"/>
  <c r="G3080" i="11"/>
  <c r="G3084" i="11"/>
  <c r="G3088" i="11"/>
  <c r="G3092" i="11"/>
  <c r="G3096" i="11"/>
  <c r="G3100" i="11"/>
  <c r="G3104" i="11"/>
  <c r="G3108" i="11"/>
  <c r="G3112" i="11"/>
  <c r="G3116" i="11"/>
  <c r="G3120" i="11"/>
  <c r="G3124" i="11"/>
  <c r="G3128" i="11"/>
  <c r="G3132" i="11"/>
  <c r="G3136" i="11"/>
  <c r="G3140" i="11"/>
  <c r="G3144" i="11"/>
  <c r="G3148" i="11"/>
  <c r="G3152" i="11"/>
  <c r="G3156" i="11"/>
  <c r="G3160" i="11"/>
  <c r="G3164" i="11"/>
  <c r="G3168" i="11"/>
  <c r="G3172" i="11"/>
  <c r="G3176" i="11"/>
  <c r="G3180" i="11"/>
  <c r="G3184" i="11"/>
  <c r="G3188" i="11"/>
  <c r="G3192" i="11"/>
  <c r="G3196" i="11"/>
  <c r="G3200" i="11"/>
  <c r="G3204" i="11"/>
  <c r="G3208" i="11"/>
  <c r="G3212" i="11"/>
  <c r="G3216" i="11"/>
  <c r="G3220" i="11"/>
  <c r="G3224" i="11"/>
  <c r="G3228" i="11"/>
  <c r="G3232" i="11"/>
  <c r="G3236" i="11"/>
  <c r="G3240" i="11"/>
  <c r="G3244" i="11"/>
  <c r="G3248" i="11"/>
  <c r="G3252" i="11"/>
  <c r="G3256" i="11"/>
  <c r="G3260" i="11"/>
  <c r="G3264" i="11"/>
  <c r="G3268" i="11"/>
  <c r="G3272" i="11"/>
  <c r="G3276" i="11"/>
  <c r="G3280" i="11"/>
  <c r="G3284" i="11"/>
  <c r="G3288" i="11"/>
  <c r="G3292" i="11"/>
  <c r="G3296" i="11"/>
  <c r="G3300" i="11"/>
  <c r="G3304" i="11"/>
  <c r="G3308" i="11"/>
  <c r="G3312" i="11"/>
  <c r="G3316" i="11"/>
  <c r="G3320" i="11"/>
  <c r="G3324" i="11"/>
  <c r="G3328" i="11"/>
  <c r="G3332" i="11"/>
  <c r="G3336" i="11"/>
  <c r="G3340" i="11"/>
  <c r="G3344" i="11"/>
  <c r="G3348" i="11"/>
  <c r="G2952" i="11"/>
  <c r="G2960" i="11"/>
  <c r="G2968" i="11"/>
  <c r="G2976" i="11"/>
  <c r="G2984" i="11"/>
  <c r="G2992" i="11"/>
  <c r="G2944" i="11"/>
  <c r="G2997" i="11"/>
  <c r="G3001" i="11"/>
  <c r="G3005" i="11"/>
  <c r="G3009" i="11"/>
  <c r="G3013" i="11"/>
  <c r="G3017" i="11"/>
  <c r="G3021" i="11"/>
  <c r="G3025" i="11"/>
  <c r="G3029" i="11"/>
  <c r="G3033" i="11"/>
  <c r="G3037" i="11"/>
  <c r="G3041" i="11"/>
  <c r="G3045" i="11"/>
  <c r="G3049" i="11"/>
  <c r="G3053" i="11"/>
  <c r="G3057" i="11"/>
  <c r="G3061" i="11"/>
  <c r="G3065" i="11"/>
  <c r="G3069" i="11"/>
  <c r="G3073" i="11"/>
  <c r="G3077" i="11"/>
  <c r="G3081" i="11"/>
  <c r="G3085" i="11"/>
  <c r="G3089" i="11"/>
  <c r="G3093" i="11"/>
  <c r="G3097" i="11"/>
  <c r="G3101" i="11"/>
  <c r="G3105" i="11"/>
  <c r="G3109" i="11"/>
  <c r="G3113" i="11"/>
  <c r="G3117" i="11"/>
  <c r="G3121" i="11"/>
  <c r="G3125" i="11"/>
  <c r="G3129" i="11"/>
  <c r="G3133" i="11"/>
  <c r="G3137" i="11"/>
  <c r="G3141" i="11"/>
  <c r="G3145" i="11"/>
  <c r="G3149" i="11"/>
  <c r="G3153" i="11"/>
  <c r="G3157" i="11"/>
  <c r="G3161" i="11"/>
  <c r="G3165" i="11"/>
  <c r="G3169" i="11"/>
  <c r="G3173" i="11"/>
  <c r="G3177" i="11"/>
  <c r="G3181" i="11"/>
  <c r="G3185" i="11"/>
  <c r="G3189" i="11"/>
  <c r="G3193" i="11"/>
  <c r="G3197" i="11"/>
  <c r="G3201" i="11"/>
  <c r="G3205" i="11"/>
  <c r="G3209" i="11"/>
  <c r="G3213" i="11"/>
  <c r="G3217" i="11"/>
  <c r="G3221" i="11"/>
  <c r="G3225" i="11"/>
  <c r="G3229" i="11"/>
  <c r="G3233" i="11"/>
  <c r="G3237" i="11"/>
  <c r="G3241" i="11"/>
  <c r="G3245" i="11"/>
  <c r="G3249" i="11"/>
  <c r="G3253" i="11"/>
  <c r="G3257" i="11"/>
  <c r="G3261" i="11"/>
  <c r="G3265" i="11"/>
  <c r="G3269" i="11"/>
  <c r="G2945" i="11"/>
  <c r="G2953" i="11"/>
  <c r="G2961" i="11"/>
  <c r="G2969" i="11"/>
  <c r="G2977" i="11"/>
  <c r="G2985" i="11"/>
  <c r="G2993" i="11"/>
  <c r="G2936" i="11"/>
  <c r="G2998" i="11"/>
  <c r="G3002" i="11"/>
  <c r="G3006" i="11"/>
  <c r="G3010" i="11"/>
  <c r="G3014" i="11"/>
  <c r="G3018" i="11"/>
  <c r="G3022" i="11"/>
  <c r="G3026" i="11"/>
  <c r="G3030" i="11"/>
  <c r="G3034" i="11"/>
  <c r="G3038" i="11"/>
  <c r="G3042" i="11"/>
  <c r="G3046" i="11"/>
  <c r="G3050" i="11"/>
  <c r="G3054" i="11"/>
  <c r="G3058" i="11"/>
  <c r="G3062" i="11"/>
  <c r="G3066" i="11"/>
  <c r="G3070" i="11"/>
  <c r="G3074" i="11"/>
  <c r="G3078" i="11"/>
  <c r="G3082" i="11"/>
  <c r="G3086" i="11"/>
  <c r="G3090" i="11"/>
  <c r="G3094" i="11"/>
  <c r="G3098" i="11"/>
  <c r="G3102" i="11"/>
  <c r="G3106" i="11"/>
  <c r="G3110" i="11"/>
  <c r="G3114" i="11"/>
  <c r="G3118" i="11"/>
  <c r="G3122" i="11"/>
  <c r="G3126" i="11"/>
  <c r="G3130" i="11"/>
  <c r="G3134" i="11"/>
  <c r="G3138" i="11"/>
  <c r="G3142" i="11"/>
  <c r="G3146" i="11"/>
  <c r="G3150" i="11"/>
  <c r="G3154" i="11"/>
  <c r="G3158" i="11"/>
  <c r="G3162" i="11"/>
  <c r="G3166" i="11"/>
  <c r="G3170" i="11"/>
  <c r="G3174" i="11"/>
  <c r="G3178" i="11"/>
  <c r="G3182" i="11"/>
  <c r="G3186" i="11"/>
  <c r="G3190" i="11"/>
  <c r="G3194" i="11"/>
  <c r="G3198" i="11"/>
  <c r="G3202" i="11"/>
  <c r="G3206" i="11"/>
  <c r="G3210" i="11"/>
  <c r="G3214" i="11"/>
  <c r="G3218" i="11"/>
  <c r="G3222" i="11"/>
  <c r="G3226" i="11"/>
  <c r="G3230" i="11"/>
  <c r="G3234" i="11"/>
  <c r="G3238" i="11"/>
  <c r="G3242" i="11"/>
  <c r="G3246" i="11"/>
  <c r="G3250" i="11"/>
  <c r="G3254" i="11"/>
  <c r="G3258" i="11"/>
  <c r="G3262" i="11"/>
  <c r="G3266" i="11"/>
  <c r="G3270" i="11"/>
  <c r="G3274" i="11"/>
  <c r="G3278" i="11"/>
  <c r="G3282" i="11"/>
  <c r="G3286" i="11"/>
  <c r="G3290" i="11"/>
  <c r="G3294" i="11"/>
  <c r="G3298" i="11"/>
  <c r="G3302" i="11"/>
  <c r="G3306" i="11"/>
  <c r="G3310" i="11"/>
  <c r="G3314" i="11"/>
  <c r="G3318" i="11"/>
  <c r="G3322" i="11"/>
  <c r="G3326" i="11"/>
  <c r="G3330" i="11"/>
  <c r="G3334" i="11"/>
  <c r="G3338" i="11"/>
  <c r="G3342" i="11"/>
  <c r="G3346" i="11"/>
  <c r="G3289" i="11"/>
  <c r="G3305" i="11"/>
  <c r="G3293" i="11"/>
  <c r="G3325" i="11"/>
  <c r="G3333" i="11"/>
  <c r="G3341" i="11"/>
  <c r="G3349" i="11"/>
  <c r="G3353" i="11"/>
  <c r="G3357" i="11"/>
  <c r="G3361" i="11"/>
  <c r="G3365" i="11"/>
  <c r="G3369" i="11"/>
  <c r="G3373" i="11"/>
  <c r="G3377" i="11"/>
  <c r="G3381" i="11"/>
  <c r="G3385" i="11"/>
  <c r="G3389" i="11"/>
  <c r="G3393" i="11"/>
  <c r="G3397" i="11"/>
  <c r="G3401" i="11"/>
  <c r="G3405" i="11"/>
  <c r="G3409" i="11"/>
  <c r="G3413" i="11"/>
  <c r="G3417" i="11"/>
  <c r="G3421" i="11"/>
  <c r="G3425" i="11"/>
  <c r="G3429" i="11"/>
  <c r="G3433" i="11"/>
  <c r="G3437" i="11"/>
  <c r="G3441" i="11"/>
  <c r="G3445" i="11"/>
  <c r="G3449" i="11"/>
  <c r="G3453" i="11"/>
  <c r="G3457" i="11"/>
  <c r="G3461" i="11"/>
  <c r="G3465" i="11"/>
  <c r="G3469" i="11"/>
  <c r="G3473" i="11"/>
  <c r="G3477" i="11"/>
  <c r="G3481" i="11"/>
  <c r="G3485" i="11"/>
  <c r="G3489" i="11"/>
  <c r="G3493" i="11"/>
  <c r="G3497" i="11"/>
  <c r="G3501" i="11"/>
  <c r="G3505" i="11"/>
  <c r="G3509" i="11"/>
  <c r="G3513" i="11"/>
  <c r="G3517" i="11"/>
  <c r="G3521" i="11"/>
  <c r="G3525" i="11"/>
  <c r="G3529" i="11"/>
  <c r="G3533" i="11"/>
  <c r="G3537" i="11"/>
  <c r="G3541" i="11"/>
  <c r="G3545" i="11"/>
  <c r="G3549" i="11"/>
  <c r="G3553" i="11"/>
  <c r="G3557" i="11"/>
  <c r="G3561" i="11"/>
  <c r="G3565" i="11"/>
  <c r="G3569" i="11"/>
  <c r="G3573" i="11"/>
  <c r="G3577" i="11"/>
  <c r="G3581" i="11"/>
  <c r="G3585" i="11"/>
  <c r="G3589" i="11"/>
  <c r="G3593" i="11"/>
  <c r="G3597" i="11"/>
  <c r="G3601" i="11"/>
  <c r="G3605" i="11"/>
  <c r="G3609" i="11"/>
  <c r="G3613" i="11"/>
  <c r="G3617" i="11"/>
  <c r="G3621" i="11"/>
  <c r="G3625" i="11"/>
  <c r="G3629" i="11"/>
  <c r="G3633" i="11"/>
  <c r="G3637" i="11"/>
  <c r="G3641" i="11"/>
  <c r="G3645" i="11"/>
  <c r="G3649" i="11"/>
  <c r="G3653" i="11"/>
  <c r="G3657" i="11"/>
  <c r="G3661" i="11"/>
  <c r="G3665" i="11"/>
  <c r="G3669" i="11"/>
  <c r="G3673" i="11"/>
  <c r="G3677" i="11"/>
  <c r="G3681" i="11"/>
  <c r="G3685" i="11"/>
  <c r="G3689" i="11"/>
  <c r="G3317" i="11"/>
  <c r="G3297" i="11"/>
  <c r="G3350" i="11"/>
  <c r="G3354" i="11"/>
  <c r="G3358" i="11"/>
  <c r="G3362" i="11"/>
  <c r="G3366" i="11"/>
  <c r="G3370" i="11"/>
  <c r="G3374" i="11"/>
  <c r="G3378" i="11"/>
  <c r="G3382" i="11"/>
  <c r="G3386" i="11"/>
  <c r="G3390" i="11"/>
  <c r="G3394" i="11"/>
  <c r="G3398" i="11"/>
  <c r="G3402" i="11"/>
  <c r="G3406" i="11"/>
  <c r="G3410" i="11"/>
  <c r="G3414" i="11"/>
  <c r="G3418" i="11"/>
  <c r="G3422" i="11"/>
  <c r="G3426" i="11"/>
  <c r="G3430" i="11"/>
  <c r="G3434" i="11"/>
  <c r="G3438" i="11"/>
  <c r="G3442" i="11"/>
  <c r="G3446" i="11"/>
  <c r="G3450" i="11"/>
  <c r="G3454" i="11"/>
  <c r="G3458" i="11"/>
  <c r="G3462" i="11"/>
  <c r="G3466" i="11"/>
  <c r="G3470" i="11"/>
  <c r="G3474" i="11"/>
  <c r="G3478" i="11"/>
  <c r="G3482" i="11"/>
  <c r="G3486" i="11"/>
  <c r="G3490" i="11"/>
  <c r="G3494" i="11"/>
  <c r="G3498" i="11"/>
  <c r="G3502" i="11"/>
  <c r="G3506" i="11"/>
  <c r="G3510" i="11"/>
  <c r="G3514" i="11"/>
  <c r="G3518" i="11"/>
  <c r="G3522" i="11"/>
  <c r="G3526" i="11"/>
  <c r="G3530" i="11"/>
  <c r="G3534" i="11"/>
  <c r="G3538" i="11"/>
  <c r="G3542" i="11"/>
  <c r="G3546" i="11"/>
  <c r="G3550" i="11"/>
  <c r="G3554" i="11"/>
  <c r="G3558" i="11"/>
  <c r="G3562" i="11"/>
  <c r="G3566" i="11"/>
  <c r="G3570" i="11"/>
  <c r="G3574" i="11"/>
  <c r="G3578" i="11"/>
  <c r="G3582" i="11"/>
  <c r="G3586" i="11"/>
  <c r="G3590" i="11"/>
  <c r="G3594" i="11"/>
  <c r="G3598" i="11"/>
  <c r="G3602" i="11"/>
  <c r="G3606" i="11"/>
  <c r="G3610" i="11"/>
  <c r="G3614" i="11"/>
  <c r="G3618" i="11"/>
  <c r="G3622" i="11"/>
  <c r="G3626" i="11"/>
  <c r="G3630" i="11"/>
  <c r="G3634" i="11"/>
  <c r="G3638" i="11"/>
  <c r="G3642" i="11"/>
  <c r="G3646" i="11"/>
  <c r="G3650" i="11"/>
  <c r="G3654" i="11"/>
  <c r="G3658" i="11"/>
  <c r="G3662" i="11"/>
  <c r="G3666" i="11"/>
  <c r="G3670" i="11"/>
  <c r="G3674" i="11"/>
  <c r="G3678" i="11"/>
  <c r="G3682" i="11"/>
  <c r="G3686" i="11"/>
  <c r="G3690" i="11"/>
  <c r="G3273" i="11"/>
  <c r="G3309" i="11"/>
  <c r="G3277" i="11"/>
  <c r="G3329" i="11"/>
  <c r="G3337" i="11"/>
  <c r="G3345" i="11"/>
  <c r="G3351" i="11"/>
  <c r="G3355" i="11"/>
  <c r="G3359" i="11"/>
  <c r="G3363" i="11"/>
  <c r="G3367" i="11"/>
  <c r="G3371" i="11"/>
  <c r="G3375" i="11"/>
  <c r="G3379" i="11"/>
  <c r="G3383" i="11"/>
  <c r="G3387" i="11"/>
  <c r="G3391" i="11"/>
  <c r="G3395" i="11"/>
  <c r="G3399" i="11"/>
  <c r="G3403" i="11"/>
  <c r="G3407" i="11"/>
  <c r="G3411" i="11"/>
  <c r="G3415" i="11"/>
  <c r="G3419" i="11"/>
  <c r="G3423" i="11"/>
  <c r="G3427" i="11"/>
  <c r="G3431" i="11"/>
  <c r="G3435" i="11"/>
  <c r="G3439" i="11"/>
  <c r="G3443" i="11"/>
  <c r="G3447" i="11"/>
  <c r="G3451" i="11"/>
  <c r="G3455" i="11"/>
  <c r="G3459" i="11"/>
  <c r="G3463" i="11"/>
  <c r="G3467" i="11"/>
  <c r="G3471" i="11"/>
  <c r="G3475" i="11"/>
  <c r="G3479" i="11"/>
  <c r="G3483" i="11"/>
  <c r="G3487" i="11"/>
  <c r="G3491" i="11"/>
  <c r="G3495" i="11"/>
  <c r="G3499" i="11"/>
  <c r="G3503" i="11"/>
  <c r="G3507" i="11"/>
  <c r="G3511" i="11"/>
  <c r="G3515" i="11"/>
  <c r="G3519" i="11"/>
  <c r="G3523" i="11"/>
  <c r="G3527" i="11"/>
  <c r="G3531" i="11"/>
  <c r="G3535" i="11"/>
  <c r="G3539" i="11"/>
  <c r="G3543" i="11"/>
  <c r="G3547" i="11"/>
  <c r="G3551" i="11"/>
  <c r="G3555" i="11"/>
  <c r="G3559" i="11"/>
  <c r="G3563" i="11"/>
  <c r="G3567" i="11"/>
  <c r="G3571" i="11"/>
  <c r="G3575" i="11"/>
  <c r="G3579" i="11"/>
  <c r="G3583" i="11"/>
  <c r="G3587" i="11"/>
  <c r="G3591" i="11"/>
  <c r="G3595" i="11"/>
  <c r="G3599" i="11"/>
  <c r="G3603" i="11"/>
  <c r="G3607" i="11"/>
  <c r="G3611" i="11"/>
  <c r="G3615" i="11"/>
  <c r="G3619" i="11"/>
  <c r="G3623" i="11"/>
  <c r="G3627" i="11"/>
  <c r="G3281" i="11"/>
  <c r="G3301" i="11"/>
  <c r="G3321" i="11"/>
  <c r="G3285" i="11"/>
  <c r="G3313" i="11"/>
  <c r="G3352" i="11"/>
  <c r="G3356" i="11"/>
  <c r="G3360" i="11"/>
  <c r="G3364" i="11"/>
  <c r="G3368" i="11"/>
  <c r="G3372" i="11"/>
  <c r="G3376" i="11"/>
  <c r="G3380" i="11"/>
  <c r="G3384" i="11"/>
  <c r="G3388" i="11"/>
  <c r="G3392" i="11"/>
  <c r="G3396" i="11"/>
  <c r="G3400" i="11"/>
  <c r="G3404" i="11"/>
  <c r="G3408" i="11"/>
  <c r="G3412" i="11"/>
  <c r="G3416" i="11"/>
  <c r="G3420" i="11"/>
  <c r="G3424" i="11"/>
  <c r="G3428" i="11"/>
  <c r="G3432" i="11"/>
  <c r="G3436" i="11"/>
  <c r="G3440" i="11"/>
  <c r="G3444" i="11"/>
  <c r="G3448" i="11"/>
  <c r="G3452" i="11"/>
  <c r="G3456" i="11"/>
  <c r="G3460" i="11"/>
  <c r="G3464" i="11"/>
  <c r="G3468" i="11"/>
  <c r="G3472" i="11"/>
  <c r="G3476" i="11"/>
  <c r="G3480" i="11"/>
  <c r="G3484" i="11"/>
  <c r="G3488" i="11"/>
  <c r="G3492" i="11"/>
  <c r="G3496" i="11"/>
  <c r="G3500" i="11"/>
  <c r="G3504" i="11"/>
  <c r="G3508" i="11"/>
  <c r="G3512" i="11"/>
  <c r="G3516" i="11"/>
  <c r="G3520" i="11"/>
  <c r="G3524" i="11"/>
  <c r="G3528" i="11"/>
  <c r="G3532" i="11"/>
  <c r="G3536" i="11"/>
  <c r="G3540" i="11"/>
  <c r="G3544" i="11"/>
  <c r="G3548" i="11"/>
  <c r="G3552" i="11"/>
  <c r="G3556" i="11"/>
  <c r="G3560" i="11"/>
  <c r="G3564" i="11"/>
  <c r="G3568" i="11"/>
  <c r="G3572" i="11"/>
  <c r="G3576" i="11"/>
  <c r="G3580" i="11"/>
  <c r="G3584" i="11"/>
  <c r="G3588" i="11"/>
  <c r="G3592" i="11"/>
  <c r="G3596" i="11"/>
  <c r="G3600" i="11"/>
  <c r="G3604" i="11"/>
  <c r="G3608" i="11"/>
  <c r="G3612" i="11"/>
  <c r="G3616" i="11"/>
  <c r="G3620" i="11"/>
  <c r="G3624" i="11"/>
  <c r="G3628" i="11"/>
  <c r="G3632" i="11"/>
  <c r="G3636" i="11"/>
  <c r="G3640" i="11"/>
  <c r="G3644" i="11"/>
  <c r="G3648" i="11"/>
  <c r="G3652" i="11"/>
  <c r="G3656" i="11"/>
  <c r="G3660" i="11"/>
  <c r="G3664" i="11"/>
  <c r="G3668" i="11"/>
  <c r="G3672" i="11"/>
  <c r="G3639" i="11"/>
  <c r="G3684" i="11"/>
  <c r="G3663" i="11"/>
  <c r="G3671" i="11"/>
  <c r="G3692" i="11"/>
  <c r="G3696" i="11"/>
  <c r="G3700" i="11"/>
  <c r="G3704" i="11"/>
  <c r="G3708" i="11"/>
  <c r="G3712" i="11"/>
  <c r="G3716" i="11"/>
  <c r="G3720" i="11"/>
  <c r="G3724" i="11"/>
  <c r="G3728" i="11"/>
  <c r="G3732" i="11"/>
  <c r="G3736" i="11"/>
  <c r="G3740" i="11"/>
  <c r="G3744" i="11"/>
  <c r="G3748" i="11"/>
  <c r="G3752" i="11"/>
  <c r="G3756" i="11"/>
  <c r="G3760" i="11"/>
  <c r="G3764" i="11"/>
  <c r="G3768" i="11"/>
  <c r="G3772" i="11"/>
  <c r="G3776" i="11"/>
  <c r="G3780" i="11"/>
  <c r="G3784" i="11"/>
  <c r="G3788" i="11"/>
  <c r="G3792" i="11"/>
  <c r="G3796" i="11"/>
  <c r="G3800" i="11"/>
  <c r="G3804" i="11"/>
  <c r="G3808" i="11"/>
  <c r="G3812" i="11"/>
  <c r="G3816" i="11"/>
  <c r="G3820" i="11"/>
  <c r="G3824" i="11"/>
  <c r="G3828" i="11"/>
  <c r="G3832" i="11"/>
  <c r="G3836" i="11"/>
  <c r="G3840" i="11"/>
  <c r="G3844" i="11"/>
  <c r="G3848" i="11"/>
  <c r="G3852" i="11"/>
  <c r="G3856" i="11"/>
  <c r="G3860" i="11"/>
  <c r="G3864" i="11"/>
  <c r="G3868" i="11"/>
  <c r="G3872" i="11"/>
  <c r="G3876" i="11"/>
  <c r="G3880" i="11"/>
  <c r="G3884" i="11"/>
  <c r="G3888" i="11"/>
  <c r="G3892" i="11"/>
  <c r="G3896" i="11"/>
  <c r="G3900" i="11"/>
  <c r="G3904" i="11"/>
  <c r="G3908" i="11"/>
  <c r="G3912" i="11"/>
  <c r="G3916" i="11"/>
  <c r="G3920" i="11"/>
  <c r="G3924" i="11"/>
  <c r="G3928" i="11"/>
  <c r="G3932" i="11"/>
  <c r="G3936" i="11"/>
  <c r="G3940" i="11"/>
  <c r="G3944" i="11"/>
  <c r="G3948" i="11"/>
  <c r="G3952" i="11"/>
  <c r="G3956" i="11"/>
  <c r="G3960" i="11"/>
  <c r="G3964" i="11"/>
  <c r="G3968" i="11"/>
  <c r="G3972" i="11"/>
  <c r="G3976" i="11"/>
  <c r="G3980" i="11"/>
  <c r="G3984" i="11"/>
  <c r="G3988" i="11"/>
  <c r="G3992" i="11"/>
  <c r="G3996" i="11"/>
  <c r="G4000" i="11"/>
  <c r="G4004" i="11"/>
  <c r="G4008" i="11"/>
  <c r="G4012" i="11"/>
  <c r="G4016" i="11"/>
  <c r="G4020" i="11"/>
  <c r="G4024" i="11"/>
  <c r="G4028" i="11"/>
  <c r="G4032" i="11"/>
  <c r="G4036" i="11"/>
  <c r="G4040" i="11"/>
  <c r="G4044" i="11"/>
  <c r="G4048" i="11"/>
  <c r="G4052" i="11"/>
  <c r="G4056" i="11"/>
  <c r="G4060" i="11"/>
  <c r="G4064" i="11"/>
  <c r="G3643" i="11"/>
  <c r="G3679" i="11"/>
  <c r="G3655" i="11"/>
  <c r="G3687" i="11"/>
  <c r="G3693" i="11"/>
  <c r="G3697" i="11"/>
  <c r="G3701" i="11"/>
  <c r="G3705" i="11"/>
  <c r="G3709" i="11"/>
  <c r="G3713" i="11"/>
  <c r="G3717" i="11"/>
  <c r="G3721" i="11"/>
  <c r="G3725" i="11"/>
  <c r="G3729" i="11"/>
  <c r="G3733" i="11"/>
  <c r="G3737" i="11"/>
  <c r="G3741" i="11"/>
  <c r="G3745" i="11"/>
  <c r="G3749" i="11"/>
  <c r="G3753" i="11"/>
  <c r="G3757" i="11"/>
  <c r="G3761" i="11"/>
  <c r="G3765" i="11"/>
  <c r="G3769" i="11"/>
  <c r="G3773" i="11"/>
  <c r="G3777" i="11"/>
  <c r="G3781" i="11"/>
  <c r="G3785" i="11"/>
  <c r="G3789" i="11"/>
  <c r="G3793" i="11"/>
  <c r="G3797" i="11"/>
  <c r="G3801" i="11"/>
  <c r="G3805" i="11"/>
  <c r="G3809" i="11"/>
  <c r="G3813" i="11"/>
  <c r="G3817" i="11"/>
  <c r="G3821" i="11"/>
  <c r="G3825" i="11"/>
  <c r="G3829" i="11"/>
  <c r="G3833" i="11"/>
  <c r="G3837" i="11"/>
  <c r="G3841" i="11"/>
  <c r="G3845" i="11"/>
  <c r="G3849" i="11"/>
  <c r="G3853" i="11"/>
  <c r="G3857" i="11"/>
  <c r="G3861" i="11"/>
  <c r="G3865" i="11"/>
  <c r="G3869" i="11"/>
  <c r="G3873" i="11"/>
  <c r="G3877" i="11"/>
  <c r="G3881" i="11"/>
  <c r="G3885" i="11"/>
  <c r="G3889" i="11"/>
  <c r="G3893" i="11"/>
  <c r="G3897" i="11"/>
  <c r="G3901" i="11"/>
  <c r="G3905" i="11"/>
  <c r="G3909" i="11"/>
  <c r="G3913" i="11"/>
  <c r="G3917" i="11"/>
  <c r="G3921" i="11"/>
  <c r="G3925" i="11"/>
  <c r="G3929" i="11"/>
  <c r="G3933" i="11"/>
  <c r="G3937" i="11"/>
  <c r="G3941" i="11"/>
  <c r="G3945" i="11"/>
  <c r="G3949" i="11"/>
  <c r="G3953" i="11"/>
  <c r="G3957" i="11"/>
  <c r="G3961" i="11"/>
  <c r="G3965" i="11"/>
  <c r="G3969" i="11"/>
  <c r="G3973" i="11"/>
  <c r="G3977" i="11"/>
  <c r="G3981" i="11"/>
  <c r="G3985" i="11"/>
  <c r="G3989" i="11"/>
  <c r="G3993" i="11"/>
  <c r="G3997" i="11"/>
  <c r="G4001" i="11"/>
  <c r="G4005" i="11"/>
  <c r="G4009" i="11"/>
  <c r="G4013" i="11"/>
  <c r="G4017" i="11"/>
  <c r="G4021" i="11"/>
  <c r="G4025" i="11"/>
  <c r="G4029" i="11"/>
  <c r="G4033" i="11"/>
  <c r="G4037" i="11"/>
  <c r="G4041" i="11"/>
  <c r="G4045" i="11"/>
  <c r="G4049" i="11"/>
  <c r="G4053" i="11"/>
  <c r="G4057" i="11"/>
  <c r="G4061" i="11"/>
  <c r="G4065" i="11"/>
  <c r="G3680" i="11"/>
  <c r="G3647" i="11"/>
  <c r="G3688" i="11"/>
  <c r="G3667" i="11"/>
  <c r="G3675" i="11"/>
  <c r="G3694" i="11"/>
  <c r="G3698" i="11"/>
  <c r="G3702" i="11"/>
  <c r="G3706" i="11"/>
  <c r="G3710" i="11"/>
  <c r="G3714" i="11"/>
  <c r="G3718" i="11"/>
  <c r="G3722" i="11"/>
  <c r="G3726" i="11"/>
  <c r="G3730" i="11"/>
  <c r="G3734" i="11"/>
  <c r="G3738" i="11"/>
  <c r="G3742" i="11"/>
  <c r="G3746" i="11"/>
  <c r="G3750" i="11"/>
  <c r="G3754" i="11"/>
  <c r="G3758" i="11"/>
  <c r="G3762" i="11"/>
  <c r="G3766" i="11"/>
  <c r="G3770" i="11"/>
  <c r="G3774" i="11"/>
  <c r="G3778" i="11"/>
  <c r="G3782" i="11"/>
  <c r="G3786" i="11"/>
  <c r="G3790" i="11"/>
  <c r="G3794" i="11"/>
  <c r="G3798" i="11"/>
  <c r="G3802" i="11"/>
  <c r="G3806" i="11"/>
  <c r="G3810" i="11"/>
  <c r="G3814" i="11"/>
  <c r="G3818" i="11"/>
  <c r="G3822" i="11"/>
  <c r="G3826" i="11"/>
  <c r="G3830" i="11"/>
  <c r="G3834" i="11"/>
  <c r="G3838" i="11"/>
  <c r="G3842" i="11"/>
  <c r="G3846" i="11"/>
  <c r="G3850" i="11"/>
  <c r="G3854" i="11"/>
  <c r="G3858" i="11"/>
  <c r="G3862" i="11"/>
  <c r="G3866" i="11"/>
  <c r="G3870" i="11"/>
  <c r="G3874" i="11"/>
  <c r="G3878" i="11"/>
  <c r="G3882" i="11"/>
  <c r="G3886" i="11"/>
  <c r="G3890" i="11"/>
  <c r="G3894" i="11"/>
  <c r="G3898" i="11"/>
  <c r="G3902" i="11"/>
  <c r="G3906" i="11"/>
  <c r="G3910" i="11"/>
  <c r="G3914" i="11"/>
  <c r="G3918" i="11"/>
  <c r="G3922" i="11"/>
  <c r="G3926" i="11"/>
  <c r="G3930" i="11"/>
  <c r="G3934" i="11"/>
  <c r="G3938" i="11"/>
  <c r="G3942" i="11"/>
  <c r="G3946" i="11"/>
  <c r="G3950" i="11"/>
  <c r="G3954" i="11"/>
  <c r="G3958" i="11"/>
  <c r="G3962" i="11"/>
  <c r="G3966" i="11"/>
  <c r="G3970" i="11"/>
  <c r="G3974" i="11"/>
  <c r="G3978" i="11"/>
  <c r="G3982" i="11"/>
  <c r="G3986" i="11"/>
  <c r="G3990" i="11"/>
  <c r="G3994" i="11"/>
  <c r="G3998" i="11"/>
  <c r="G4002" i="11"/>
  <c r="G3631" i="11"/>
  <c r="G3659" i="11"/>
  <c r="G3683" i="11"/>
  <c r="G3635" i="11"/>
  <c r="G3651" i="11"/>
  <c r="G3676" i="11"/>
  <c r="G3691" i="11"/>
  <c r="G3695" i="11"/>
  <c r="G3699" i="11"/>
  <c r="G3703" i="11"/>
  <c r="G3707" i="11"/>
  <c r="G3711" i="11"/>
  <c r="G3715" i="11"/>
  <c r="G3719" i="11"/>
  <c r="G3723" i="11"/>
  <c r="G3727" i="11"/>
  <c r="G3731" i="11"/>
  <c r="G3735" i="11"/>
  <c r="G3739" i="11"/>
  <c r="G3743" i="11"/>
  <c r="G3747" i="11"/>
  <c r="G3751" i="11"/>
  <c r="G3755" i="11"/>
  <c r="G3759" i="11"/>
  <c r="G3763" i="11"/>
  <c r="G3767" i="11"/>
  <c r="G3771" i="11"/>
  <c r="G3775" i="11"/>
  <c r="G3779" i="11"/>
  <c r="G3783" i="11"/>
  <c r="G3787" i="11"/>
  <c r="G3791" i="11"/>
  <c r="G3795" i="11"/>
  <c r="G3799" i="11"/>
  <c r="G3803" i="11"/>
  <c r="G3807" i="11"/>
  <c r="G3811" i="11"/>
  <c r="G3815" i="11"/>
  <c r="G3819" i="11"/>
  <c r="G3823" i="11"/>
  <c r="G3827" i="11"/>
  <c r="G3831" i="11"/>
  <c r="G3835" i="11"/>
  <c r="G3839" i="11"/>
  <c r="G3843" i="11"/>
  <c r="G3847" i="11"/>
  <c r="G3851" i="11"/>
  <c r="G3855" i="11"/>
  <c r="G3859" i="11"/>
  <c r="G3863" i="11"/>
  <c r="G3867" i="11"/>
  <c r="G3871" i="11"/>
  <c r="G3875" i="11"/>
  <c r="G3879" i="11"/>
  <c r="G3883" i="11"/>
  <c r="G3887" i="11"/>
  <c r="G3891" i="11"/>
  <c r="G3895" i="11"/>
  <c r="G3899" i="11"/>
  <c r="G3903" i="11"/>
  <c r="G3907" i="11"/>
  <c r="G3911" i="11"/>
  <c r="G3915" i="11"/>
  <c r="G3919" i="11"/>
  <c r="G3923" i="11"/>
  <c r="G3927" i="11"/>
  <c r="G3931" i="11"/>
  <c r="G3935" i="11"/>
  <c r="G3939" i="11"/>
  <c r="G3943" i="11"/>
  <c r="G3947" i="11"/>
  <c r="G3951" i="11"/>
  <c r="G3955" i="11"/>
  <c r="G3959" i="11"/>
  <c r="G3963" i="11"/>
  <c r="G3967" i="11"/>
  <c r="G3971" i="11"/>
  <c r="G3975" i="11"/>
  <c r="G3979" i="11"/>
  <c r="G3983" i="11"/>
  <c r="G3987" i="11"/>
  <c r="G3991" i="11"/>
  <c r="G3995" i="11"/>
  <c r="G3999" i="11"/>
  <c r="G4003" i="11"/>
  <c r="G4007" i="11"/>
  <c r="G4011" i="11"/>
  <c r="G4015" i="11"/>
  <c r="G4019" i="11"/>
  <c r="G4023" i="11"/>
  <c r="G4027" i="11"/>
  <c r="G4031" i="11"/>
  <c r="G4035" i="11"/>
  <c r="G4039" i="11"/>
  <c r="G4043" i="11"/>
  <c r="G4047" i="11"/>
  <c r="G4051" i="11"/>
  <c r="G4055" i="11"/>
  <c r="G4059" i="11"/>
  <c r="G4063" i="11"/>
  <c r="G4010" i="11"/>
  <c r="G4034" i="11"/>
  <c r="G4067" i="11"/>
  <c r="G4" i="11"/>
  <c r="G4068" i="11"/>
  <c r="G4072" i="11"/>
  <c r="G4076" i="11"/>
  <c r="G4080" i="11"/>
  <c r="G4084" i="11"/>
  <c r="G4088" i="11"/>
  <c r="G4092" i="11"/>
  <c r="G4096" i="11"/>
  <c r="G4100" i="11"/>
  <c r="G4104" i="11"/>
  <c r="G4108" i="11"/>
  <c r="G4112" i="11"/>
  <c r="G4116" i="11"/>
  <c r="G4120" i="11"/>
  <c r="G4124" i="11"/>
  <c r="G4128" i="11"/>
  <c r="G4132" i="11"/>
  <c r="G4136" i="11"/>
  <c r="G4140" i="11"/>
  <c r="G4144" i="11"/>
  <c r="G4148" i="11"/>
  <c r="G4152" i="11"/>
  <c r="G4156" i="11"/>
  <c r="G4160" i="11"/>
  <c r="G4164" i="11"/>
  <c r="G4168" i="11"/>
  <c r="G4172" i="11"/>
  <c r="G4176" i="11"/>
  <c r="G4180" i="11"/>
  <c r="G4184" i="11"/>
  <c r="G4188" i="11"/>
  <c r="G4192" i="11"/>
  <c r="G4196" i="11"/>
  <c r="G4200" i="11"/>
  <c r="G4204" i="11"/>
  <c r="G4208" i="11"/>
  <c r="G4212" i="11"/>
  <c r="G4216" i="11"/>
  <c r="G4220" i="11"/>
  <c r="G4224" i="11"/>
  <c r="G4228" i="11"/>
  <c r="G4232" i="11"/>
  <c r="G4236" i="11"/>
  <c r="G4240" i="11"/>
  <c r="G4244" i="11"/>
  <c r="G4248" i="11"/>
  <c r="G4252" i="11"/>
  <c r="G4256" i="11"/>
  <c r="G4260" i="11"/>
  <c r="G4026" i="11"/>
  <c r="G4014" i="11"/>
  <c r="G4054" i="11"/>
  <c r="G4062" i="11"/>
  <c r="G4046" i="11"/>
  <c r="G4069" i="11"/>
  <c r="G4073" i="11"/>
  <c r="G4077" i="11"/>
  <c r="G4081" i="11"/>
  <c r="G4085" i="11"/>
  <c r="G4089" i="11"/>
  <c r="G4093" i="11"/>
  <c r="G4097" i="11"/>
  <c r="G4101" i="11"/>
  <c r="G4105" i="11"/>
  <c r="G4109" i="11"/>
  <c r="G4113" i="11"/>
  <c r="G4117" i="11"/>
  <c r="G4121" i="11"/>
  <c r="G4125" i="11"/>
  <c r="G4129" i="11"/>
  <c r="G4133" i="11"/>
  <c r="G4137" i="11"/>
  <c r="G4141" i="11"/>
  <c r="G4145" i="11"/>
  <c r="G4149" i="11"/>
  <c r="G4153" i="11"/>
  <c r="G4157" i="11"/>
  <c r="G4161" i="11"/>
  <c r="G4165" i="11"/>
  <c r="G4169" i="11"/>
  <c r="G4173" i="11"/>
  <c r="G4177" i="11"/>
  <c r="G4181" i="11"/>
  <c r="G4185" i="11"/>
  <c r="G4189" i="11"/>
  <c r="G4193" i="11"/>
  <c r="G4197" i="11"/>
  <c r="G4201" i="11"/>
  <c r="G4205" i="11"/>
  <c r="G4209" i="11"/>
  <c r="G4213" i="11"/>
  <c r="G4217" i="11"/>
  <c r="G4221" i="11"/>
  <c r="G4225" i="11"/>
  <c r="G4229" i="11"/>
  <c r="G4233" i="11"/>
  <c r="G4237" i="11"/>
  <c r="G4241" i="11"/>
  <c r="G4245" i="11"/>
  <c r="G4249" i="11"/>
  <c r="G4253" i="11"/>
  <c r="G4257" i="11"/>
  <c r="G4261" i="11"/>
  <c r="G4038" i="11"/>
  <c r="G4018" i="11"/>
  <c r="G4030" i="11"/>
  <c r="G4070" i="11"/>
  <c r="G4074" i="11"/>
  <c r="G4078" i="11"/>
  <c r="G4082" i="11"/>
  <c r="G4086" i="11"/>
  <c r="G4090" i="11"/>
  <c r="G4094" i="11"/>
  <c r="G4098" i="11"/>
  <c r="G4102" i="11"/>
  <c r="G4106" i="11"/>
  <c r="G4110" i="11"/>
  <c r="G4114" i="11"/>
  <c r="G4118" i="11"/>
  <c r="G4122" i="11"/>
  <c r="G4126" i="11"/>
  <c r="G4130" i="11"/>
  <c r="G4134" i="11"/>
  <c r="G4138" i="11"/>
  <c r="G4142" i="11"/>
  <c r="G4146" i="11"/>
  <c r="G4150" i="11"/>
  <c r="G4154" i="11"/>
  <c r="G4158" i="11"/>
  <c r="G4162" i="11"/>
  <c r="G4166" i="11"/>
  <c r="G4170" i="11"/>
  <c r="G4174" i="11"/>
  <c r="G4178" i="11"/>
  <c r="G4182" i="11"/>
  <c r="G4186" i="11"/>
  <c r="G4190" i="11"/>
  <c r="G4194" i="11"/>
  <c r="G4198" i="11"/>
  <c r="G4202" i="11"/>
  <c r="G4206" i="11"/>
  <c r="G4210" i="11"/>
  <c r="G4214" i="11"/>
  <c r="G4218" i="11"/>
  <c r="G4222" i="11"/>
  <c r="G4226" i="11"/>
  <c r="G4230" i="11"/>
  <c r="G4234" i="11"/>
  <c r="G4238" i="11"/>
  <c r="G4242" i="11"/>
  <c r="G4246" i="11"/>
  <c r="G4250" i="11"/>
  <c r="G4254" i="11"/>
  <c r="G4258" i="11"/>
  <c r="G4262" i="11"/>
  <c r="G4006" i="11"/>
  <c r="G4050" i="11"/>
  <c r="G4058" i="11"/>
  <c r="G4066" i="11"/>
  <c r="G4071" i="11"/>
  <c r="G4075" i="11"/>
  <c r="G4079" i="11"/>
  <c r="G4083" i="11"/>
  <c r="G4087" i="11"/>
  <c r="G4091" i="11"/>
  <c r="G4095" i="11"/>
  <c r="G4099" i="11"/>
  <c r="G4103" i="11"/>
  <c r="G4107" i="11"/>
  <c r="G4111" i="11"/>
  <c r="G4115" i="11"/>
  <c r="G4119" i="11"/>
  <c r="G4123" i="11"/>
  <c r="G4127" i="11"/>
  <c r="G4131" i="11"/>
  <c r="G4135" i="11"/>
  <c r="G4139" i="11"/>
  <c r="G4143" i="11"/>
  <c r="G4147" i="11"/>
  <c r="G4151" i="11"/>
  <c r="G4155" i="11"/>
  <c r="G4159" i="11"/>
  <c r="G4163" i="11"/>
  <c r="G4167" i="11"/>
  <c r="G4171" i="11"/>
  <c r="G4175" i="11"/>
  <c r="G4179" i="11"/>
  <c r="G4183" i="11"/>
  <c r="G4187" i="11"/>
  <c r="G4191" i="11"/>
  <c r="G4195" i="11"/>
  <c r="G4199" i="11"/>
  <c r="G4203" i="11"/>
  <c r="G4207" i="11"/>
  <c r="G4211" i="11"/>
  <c r="G4215" i="11"/>
  <c r="G4219" i="11"/>
  <c r="G4223" i="11"/>
  <c r="G4227" i="11"/>
  <c r="G4231" i="11"/>
  <c r="G4235" i="11"/>
  <c r="G4239" i="11"/>
  <c r="G4243" i="11"/>
  <c r="G4247" i="11"/>
  <c r="G4251" i="11"/>
  <c r="G4255" i="11"/>
  <c r="G4259" i="11"/>
  <c r="G4263" i="11"/>
  <c r="G4022" i="11"/>
  <c r="G4042" i="11"/>
  <c r="I9" i="13"/>
  <c r="A8" i="13"/>
  <c r="I2134" i="11"/>
  <c r="I1073" i="11"/>
  <c r="I2135" i="11"/>
  <c r="I1427" i="11"/>
  <c r="I1781" i="11"/>
  <c r="I9" i="11"/>
  <c r="I364" i="11" s="1"/>
  <c r="I38" i="10"/>
  <c r="I9" i="10"/>
  <c r="I67" i="10"/>
  <c r="I96" i="10"/>
  <c r="I124" i="10"/>
  <c r="I95" i="10"/>
  <c r="I1432" i="18" l="1"/>
  <c r="A1077" i="18"/>
  <c r="I3202" i="18"/>
  <c r="A2847" i="18"/>
  <c r="I3556" i="18"/>
  <c r="A3201" i="18"/>
  <c r="I1786" i="18"/>
  <c r="A1431" i="18"/>
  <c r="I2140" i="18"/>
  <c r="A1785" i="18"/>
  <c r="I370" i="18"/>
  <c r="I16" i="18"/>
  <c r="A15" i="18"/>
  <c r="I724" i="18"/>
  <c r="A369" i="18"/>
  <c r="I1078" i="18"/>
  <c r="A723" i="18"/>
  <c r="I3555" i="18"/>
  <c r="A3200" i="18"/>
  <c r="I2494" i="18"/>
  <c r="A2139" i="18"/>
  <c r="I2848" i="18"/>
  <c r="A2493" i="18"/>
  <c r="A3909" i="18"/>
  <c r="I1787" i="16"/>
  <c r="A1432" i="16"/>
  <c r="A16" i="16"/>
  <c r="I371" i="16"/>
  <c r="I17" i="16"/>
  <c r="I1433" i="16"/>
  <c r="A1078" i="16"/>
  <c r="I3203" i="16"/>
  <c r="A2848" i="16"/>
  <c r="A3202" i="16"/>
  <c r="I3557" i="16"/>
  <c r="I3556" i="16"/>
  <c r="A3201" i="16"/>
  <c r="I2495" i="16"/>
  <c r="A2140" i="16"/>
  <c r="I2141" i="16"/>
  <c r="A1786" i="16"/>
  <c r="I3910" i="16"/>
  <c r="A3555" i="16"/>
  <c r="I2849" i="16"/>
  <c r="A2494" i="16"/>
  <c r="I725" i="16"/>
  <c r="A370" i="16"/>
  <c r="I1079" i="16"/>
  <c r="A724" i="16"/>
  <c r="A3909" i="16"/>
  <c r="O326" i="1"/>
  <c r="O326" i="10" s="1"/>
  <c r="O279" i="1"/>
  <c r="O279" i="10" s="1"/>
  <c r="O303" i="1"/>
  <c r="O303" i="10" s="1"/>
  <c r="O290" i="1"/>
  <c r="O290" i="10" s="1"/>
  <c r="O291" i="1"/>
  <c r="O291" i="10" s="1"/>
  <c r="O276" i="1"/>
  <c r="O276" i="10" s="1"/>
  <c r="O295" i="1"/>
  <c r="O295" i="10" s="1"/>
  <c r="O305" i="1"/>
  <c r="O305" i="10" s="1"/>
  <c r="O311" i="1"/>
  <c r="O311" i="10" s="1"/>
  <c r="O278" i="1"/>
  <c r="O278" i="10" s="1"/>
  <c r="O330" i="1"/>
  <c r="O330" i="10" s="1"/>
  <c r="O288" i="1"/>
  <c r="O288" i="10" s="1"/>
  <c r="O286" i="1"/>
  <c r="O286" i="10" s="1"/>
  <c r="H45" i="15"/>
  <c r="H75" i="15" s="1"/>
  <c r="H105" i="15" s="1"/>
  <c r="H135" i="15" s="1"/>
  <c r="H165" i="15" s="1"/>
  <c r="H195" i="15" s="1"/>
  <c r="H225" i="15" s="1"/>
  <c r="H255" i="15" s="1"/>
  <c r="H285" i="15" s="1"/>
  <c r="H315" i="15" s="1"/>
  <c r="H345" i="15" s="1"/>
  <c r="H375" i="15" s="1"/>
  <c r="H405" i="15" s="1"/>
  <c r="H435" i="15" s="1"/>
  <c r="H465" i="15" s="1"/>
  <c r="H495" i="15" s="1"/>
  <c r="H525" i="15" s="1"/>
  <c r="H16" i="15"/>
  <c r="A72" i="15"/>
  <c r="A305" i="15"/>
  <c r="A101" i="15"/>
  <c r="A130" i="15"/>
  <c r="A159" i="15"/>
  <c r="A246" i="15"/>
  <c r="A217" i="15"/>
  <c r="A188" i="15"/>
  <c r="A14" i="15"/>
  <c r="A334" i="15"/>
  <c r="A43" i="15"/>
  <c r="H190" i="9"/>
  <c r="A160" i="9"/>
  <c r="H219" i="9"/>
  <c r="A189" i="9"/>
  <c r="A102" i="9"/>
  <c r="H132" i="9"/>
  <c r="H365" i="9"/>
  <c r="A335" i="9"/>
  <c r="A247" i="9"/>
  <c r="H277" i="9"/>
  <c r="A131" i="9"/>
  <c r="H161" i="9"/>
  <c r="A218" i="9"/>
  <c r="H248" i="9"/>
  <c r="H74" i="9"/>
  <c r="A44" i="9"/>
  <c r="H45" i="9"/>
  <c r="H16" i="9"/>
  <c r="A15" i="9"/>
  <c r="H306" i="9"/>
  <c r="A276" i="9"/>
  <c r="A73" i="9"/>
  <c r="H103" i="9"/>
  <c r="H394" i="9"/>
  <c r="A364" i="9"/>
  <c r="N354" i="1"/>
  <c r="M354" i="1"/>
  <c r="L354" i="1"/>
  <c r="M331" i="1"/>
  <c r="L331" i="1"/>
  <c r="O331" i="1" s="1"/>
  <c r="O331" i="10" s="1"/>
  <c r="N331" i="1"/>
  <c r="K361" i="1" s="1"/>
  <c r="M309" i="1"/>
  <c r="N309" i="1"/>
  <c r="K339" i="1" s="1"/>
  <c r="L309" i="1"/>
  <c r="N316" i="1"/>
  <c r="K346" i="1" s="1"/>
  <c r="M316" i="1"/>
  <c r="L316" i="1"/>
  <c r="M335" i="1"/>
  <c r="N335" i="1"/>
  <c r="L335" i="1"/>
  <c r="N313" i="1"/>
  <c r="K343" i="1" s="1"/>
  <c r="M313" i="1"/>
  <c r="L313" i="1"/>
  <c r="O313" i="1" s="1"/>
  <c r="O313" i="10" s="1"/>
  <c r="N320" i="1"/>
  <c r="K350" i="1" s="1"/>
  <c r="M320" i="1"/>
  <c r="L320" i="1"/>
  <c r="O320" i="1" s="1"/>
  <c r="O320" i="10" s="1"/>
  <c r="M333" i="1"/>
  <c r="N333" i="1"/>
  <c r="K363" i="1" s="1"/>
  <c r="L333" i="1"/>
  <c r="M356" i="1"/>
  <c r="L356" i="1"/>
  <c r="N356" i="1"/>
  <c r="O353" i="1"/>
  <c r="O353" i="10" s="1"/>
  <c r="L353" i="1"/>
  <c r="N353" i="1"/>
  <c r="M353" i="1"/>
  <c r="M359" i="1"/>
  <c r="L359" i="1"/>
  <c r="O359" i="1" s="1"/>
  <c r="O359" i="10" s="1"/>
  <c r="N359" i="1"/>
  <c r="L321" i="1"/>
  <c r="M321" i="1"/>
  <c r="N321" i="1"/>
  <c r="K351" i="1" s="1"/>
  <c r="M310" i="1"/>
  <c r="L310" i="1"/>
  <c r="N310" i="1"/>
  <c r="K340" i="1" s="1"/>
  <c r="M349" i="1"/>
  <c r="N349" i="1"/>
  <c r="L349" i="1"/>
  <c r="L337" i="1"/>
  <c r="M337" i="1"/>
  <c r="N337" i="1"/>
  <c r="M315" i="1"/>
  <c r="N315" i="1"/>
  <c r="K345" i="1" s="1"/>
  <c r="L315" i="1"/>
  <c r="L357" i="1"/>
  <c r="N357" i="1"/>
  <c r="M357" i="1"/>
  <c r="M352" i="1"/>
  <c r="L352" i="1"/>
  <c r="N352" i="1"/>
  <c r="M308" i="1"/>
  <c r="L308" i="1"/>
  <c r="O308" i="1" s="1"/>
  <c r="O308" i="10" s="1"/>
  <c r="N308" i="1"/>
  <c r="K338" i="1" s="1"/>
  <c r="M344" i="1"/>
  <c r="O344" i="1"/>
  <c r="O344" i="10" s="1"/>
  <c r="L344" i="1"/>
  <c r="N344" i="1"/>
  <c r="O327" i="1"/>
  <c r="O327" i="10" s="1"/>
  <c r="M358" i="1"/>
  <c r="N358" i="1"/>
  <c r="L358" i="1"/>
  <c r="N304" i="1"/>
  <c r="K334" i="1" s="1"/>
  <c r="M304" i="1"/>
  <c r="L304" i="1"/>
  <c r="L360" i="1"/>
  <c r="N360" i="1"/>
  <c r="M360" i="1"/>
  <c r="O280" i="1"/>
  <c r="O280" i="10" s="1"/>
  <c r="N318" i="1"/>
  <c r="K348" i="1" s="1"/>
  <c r="M318" i="1"/>
  <c r="L318" i="1"/>
  <c r="O318" i="1" s="1"/>
  <c r="O318" i="10" s="1"/>
  <c r="N317" i="1"/>
  <c r="K347" i="1" s="1"/>
  <c r="M317" i="1"/>
  <c r="L317" i="1"/>
  <c r="O274" i="1"/>
  <c r="O274" i="10" s="1"/>
  <c r="N325" i="1"/>
  <c r="K355" i="1" s="1"/>
  <c r="M325" i="1"/>
  <c r="L325" i="1"/>
  <c r="N312" i="1"/>
  <c r="K342" i="1" s="1"/>
  <c r="L312" i="1"/>
  <c r="O312" i="1" s="1"/>
  <c r="O312" i="10" s="1"/>
  <c r="M312" i="1"/>
  <c r="O282" i="1"/>
  <c r="O282" i="10" s="1"/>
  <c r="L306" i="1"/>
  <c r="O306" i="1" s="1"/>
  <c r="O306" i="10" s="1"/>
  <c r="M306" i="1"/>
  <c r="N306" i="1"/>
  <c r="K336" i="1" s="1"/>
  <c r="O324" i="1"/>
  <c r="O324" i="10" s="1"/>
  <c r="M341" i="1"/>
  <c r="L341" i="1"/>
  <c r="N341" i="1"/>
  <c r="A9" i="13"/>
  <c r="I10" i="13"/>
  <c r="I1428" i="11"/>
  <c r="I719" i="11"/>
  <c r="I2136" i="11"/>
  <c r="I1782" i="11"/>
  <c r="I2490" i="11"/>
  <c r="I2489" i="11"/>
  <c r="I10" i="11"/>
  <c r="I365" i="11" s="1"/>
  <c r="I126" i="10"/>
  <c r="I154" i="10"/>
  <c r="I97" i="10"/>
  <c r="I125" i="10"/>
  <c r="I39" i="10"/>
  <c r="I10" i="10"/>
  <c r="I68" i="10"/>
  <c r="I1433" i="18" l="1"/>
  <c r="A1078" i="18"/>
  <c r="I2141" i="18"/>
  <c r="A1786" i="18"/>
  <c r="I3203" i="18"/>
  <c r="A2848" i="18"/>
  <c r="I1079" i="18"/>
  <c r="A724" i="18"/>
  <c r="I3911" i="18"/>
  <c r="A3556" i="18"/>
  <c r="I2849" i="18"/>
  <c r="A2494" i="18"/>
  <c r="I17" i="18"/>
  <c r="A16" i="18"/>
  <c r="I371" i="18"/>
  <c r="I725" i="18"/>
  <c r="A370" i="18"/>
  <c r="I3557" i="18"/>
  <c r="A3202" i="18"/>
  <c r="I3910" i="18"/>
  <c r="A3555" i="18"/>
  <c r="A2140" i="18"/>
  <c r="I2495" i="18"/>
  <c r="I1787" i="18"/>
  <c r="A1432" i="18"/>
  <c r="I1434" i="16"/>
  <c r="A1079" i="16"/>
  <c r="I2496" i="16"/>
  <c r="A2141" i="16"/>
  <c r="I3558" i="16"/>
  <c r="A3203" i="16"/>
  <c r="I1080" i="16"/>
  <c r="A725" i="16"/>
  <c r="I2850" i="16"/>
  <c r="A2495" i="16"/>
  <c r="I1788" i="16"/>
  <c r="A1433" i="16"/>
  <c r="I372" i="16"/>
  <c r="A17" i="16"/>
  <c r="I18" i="16"/>
  <c r="I726" i="16"/>
  <c r="A371" i="16"/>
  <c r="I3204" i="16"/>
  <c r="A2849" i="16"/>
  <c r="I3911" i="16"/>
  <c r="A3556" i="16"/>
  <c r="I3912" i="16"/>
  <c r="A3557" i="16"/>
  <c r="A3910" i="16"/>
  <c r="I2142" i="16"/>
  <c r="A1787" i="16"/>
  <c r="O349" i="1"/>
  <c r="O349" i="10" s="1"/>
  <c r="O316" i="1"/>
  <c r="O316" i="10" s="1"/>
  <c r="O356" i="1"/>
  <c r="O356" i="10" s="1"/>
  <c r="O333" i="1"/>
  <c r="O333" i="10" s="1"/>
  <c r="O309" i="1"/>
  <c r="O309" i="10" s="1"/>
  <c r="O360" i="1"/>
  <c r="O360" i="10" s="1"/>
  <c r="O352" i="1"/>
  <c r="O352" i="10" s="1"/>
  <c r="O310" i="1"/>
  <c r="O310" i="10" s="1"/>
  <c r="O325" i="1"/>
  <c r="O325" i="10" s="1"/>
  <c r="O321" i="1"/>
  <c r="O321" i="10" s="1"/>
  <c r="O358" i="1"/>
  <c r="O358" i="10" s="1"/>
  <c r="O357" i="1"/>
  <c r="O357" i="10" s="1"/>
  <c r="O354" i="1"/>
  <c r="O354" i="10" s="1"/>
  <c r="O304" i="1"/>
  <c r="O304" i="10" s="1"/>
  <c r="O341" i="1"/>
  <c r="O341" i="10" s="1"/>
  <c r="O317" i="1"/>
  <c r="O317" i="10" s="1"/>
  <c r="O335" i="1"/>
  <c r="O335" i="10" s="1"/>
  <c r="O337" i="1"/>
  <c r="O337" i="10" s="1"/>
  <c r="H46" i="15"/>
  <c r="H76" i="15" s="1"/>
  <c r="H106" i="15" s="1"/>
  <c r="H136" i="15" s="1"/>
  <c r="H166" i="15" s="1"/>
  <c r="H196" i="15" s="1"/>
  <c r="H226" i="15" s="1"/>
  <c r="H256" i="15" s="1"/>
  <c r="H286" i="15" s="1"/>
  <c r="H316" i="15" s="1"/>
  <c r="H346" i="15" s="1"/>
  <c r="H376" i="15" s="1"/>
  <c r="H406" i="15" s="1"/>
  <c r="H436" i="15" s="1"/>
  <c r="H466" i="15" s="1"/>
  <c r="H496" i="15" s="1"/>
  <c r="H526" i="15" s="1"/>
  <c r="H17" i="15"/>
  <c r="A276" i="15"/>
  <c r="A189" i="15"/>
  <c r="A73" i="15"/>
  <c r="A160" i="15"/>
  <c r="A364" i="15"/>
  <c r="A131" i="15"/>
  <c r="A15" i="15"/>
  <c r="A218" i="15"/>
  <c r="A335" i="15"/>
  <c r="A44" i="15"/>
  <c r="A102" i="15"/>
  <c r="A247" i="15"/>
  <c r="H191" i="9"/>
  <c r="A161" i="9"/>
  <c r="A248" i="9"/>
  <c r="H278" i="9"/>
  <c r="H307" i="9"/>
  <c r="A277" i="9"/>
  <c r="A103" i="9"/>
  <c r="H133" i="9"/>
  <c r="H395" i="9"/>
  <c r="A365" i="9"/>
  <c r="H162" i="9"/>
  <c r="A132" i="9"/>
  <c r="H336" i="9"/>
  <c r="A306" i="9"/>
  <c r="A74" i="9"/>
  <c r="H104" i="9"/>
  <c r="A394" i="9"/>
  <c r="H424" i="9"/>
  <c r="A219" i="9"/>
  <c r="H249" i="9"/>
  <c r="H46" i="9"/>
  <c r="A16" i="9"/>
  <c r="H17" i="9"/>
  <c r="H75" i="9"/>
  <c r="A45" i="9"/>
  <c r="H220" i="9"/>
  <c r="A190" i="9"/>
  <c r="M355" i="1"/>
  <c r="N355" i="1"/>
  <c r="L355" i="1"/>
  <c r="O315" i="1"/>
  <c r="O315" i="10" s="1"/>
  <c r="M351" i="1"/>
  <c r="L351" i="1"/>
  <c r="N351" i="1"/>
  <c r="L348" i="1"/>
  <c r="N348" i="1"/>
  <c r="M348" i="1"/>
  <c r="N363" i="1"/>
  <c r="L363" i="1"/>
  <c r="O363" i="1" s="1"/>
  <c r="O363" i="10" s="1"/>
  <c r="M363" i="1"/>
  <c r="L346" i="1"/>
  <c r="M346" i="1"/>
  <c r="N346" i="1"/>
  <c r="L342" i="1"/>
  <c r="M342" i="1"/>
  <c r="N342" i="1"/>
  <c r="L338" i="1"/>
  <c r="N338" i="1"/>
  <c r="M338" i="1"/>
  <c r="M339" i="1"/>
  <c r="L339" i="1"/>
  <c r="N339" i="1"/>
  <c r="M350" i="1"/>
  <c r="L350" i="1"/>
  <c r="N350" i="1"/>
  <c r="N361" i="1"/>
  <c r="L361" i="1"/>
  <c r="M361" i="1"/>
  <c r="M345" i="1"/>
  <c r="N345" i="1"/>
  <c r="L345" i="1"/>
  <c r="O345" i="1" s="1"/>
  <c r="O345" i="10" s="1"/>
  <c r="N334" i="1"/>
  <c r="L334" i="1"/>
  <c r="M334" i="1"/>
  <c r="M343" i="1"/>
  <c r="L343" i="1"/>
  <c r="O343" i="1" s="1"/>
  <c r="O343" i="10" s="1"/>
  <c r="N343" i="1"/>
  <c r="N340" i="1"/>
  <c r="L340" i="1"/>
  <c r="M340" i="1"/>
  <c r="M336" i="1"/>
  <c r="L336" i="1"/>
  <c r="N336" i="1"/>
  <c r="N347" i="1"/>
  <c r="M347" i="1"/>
  <c r="L347" i="1"/>
  <c r="O347" i="1" s="1"/>
  <c r="O347" i="10" s="1"/>
  <c r="A10" i="13"/>
  <c r="I11" i="13"/>
  <c r="I2137" i="11"/>
  <c r="I2491" i="11"/>
  <c r="I720" i="11"/>
  <c r="I1074" i="11"/>
  <c r="I2844" i="11"/>
  <c r="I1783" i="11"/>
  <c r="I2845" i="11"/>
  <c r="I11" i="11"/>
  <c r="I366" i="11" s="1"/>
  <c r="I69" i="10"/>
  <c r="I155" i="10"/>
  <c r="I127" i="10"/>
  <c r="I98" i="10"/>
  <c r="I11" i="10"/>
  <c r="I40" i="10"/>
  <c r="I184" i="10"/>
  <c r="I156" i="10"/>
  <c r="A1787" i="18" l="1"/>
  <c r="I2142" i="18"/>
  <c r="I1080" i="18"/>
  <c r="A725" i="18"/>
  <c r="I2850" i="18"/>
  <c r="A2495" i="18"/>
  <c r="I726" i="18"/>
  <c r="A371" i="18"/>
  <c r="A1079" i="18"/>
  <c r="I1434" i="18"/>
  <c r="I3558" i="18"/>
  <c r="A3203" i="18"/>
  <c r="I18" i="18"/>
  <c r="A17" i="18"/>
  <c r="I372" i="18"/>
  <c r="A3910" i="18"/>
  <c r="I3204" i="18"/>
  <c r="A2849" i="18"/>
  <c r="I2496" i="18"/>
  <c r="A2141" i="18"/>
  <c r="I3912" i="18"/>
  <c r="A3557" i="18"/>
  <c r="A3911" i="18"/>
  <c r="A1433" i="18"/>
  <c r="I1788" i="18"/>
  <c r="I1435" i="16"/>
  <c r="A1080" i="16"/>
  <c r="I19" i="16"/>
  <c r="A18" i="16"/>
  <c r="I373" i="16"/>
  <c r="A3912" i="16"/>
  <c r="I727" i="16"/>
  <c r="A372" i="16"/>
  <c r="I3913" i="16"/>
  <c r="A3558" i="16"/>
  <c r="A3911" i="16"/>
  <c r="I2143" i="16"/>
  <c r="A1788" i="16"/>
  <c r="A2496" i="16"/>
  <c r="I2851" i="16"/>
  <c r="A726" i="16"/>
  <c r="I1081" i="16"/>
  <c r="I1789" i="16"/>
  <c r="A1434" i="16"/>
  <c r="I3559" i="16"/>
  <c r="A3204" i="16"/>
  <c r="I2497" i="16"/>
  <c r="A2142" i="16"/>
  <c r="I3205" i="16"/>
  <c r="A2850" i="16"/>
  <c r="O334" i="1"/>
  <c r="O334" i="10" s="1"/>
  <c r="O355" i="1"/>
  <c r="O355" i="10" s="1"/>
  <c r="O342" i="1"/>
  <c r="O342" i="10" s="1"/>
  <c r="O361" i="1"/>
  <c r="O361" i="10" s="1"/>
  <c r="O346" i="1"/>
  <c r="O346" i="10" s="1"/>
  <c r="O336" i="1"/>
  <c r="O336" i="10" s="1"/>
  <c r="O350" i="1"/>
  <c r="O350" i="10" s="1"/>
  <c r="O340" i="1"/>
  <c r="O340" i="10" s="1"/>
  <c r="O339" i="1"/>
  <c r="O339" i="10" s="1"/>
  <c r="O348" i="1"/>
  <c r="O348" i="10" s="1"/>
  <c r="O338" i="1"/>
  <c r="O338" i="10" s="1"/>
  <c r="O351" i="1"/>
  <c r="O351" i="10" s="1"/>
  <c r="H47" i="15"/>
  <c r="H77" i="15" s="1"/>
  <c r="H107" i="15" s="1"/>
  <c r="H137" i="15" s="1"/>
  <c r="H167" i="15" s="1"/>
  <c r="H197" i="15" s="1"/>
  <c r="H227" i="15" s="1"/>
  <c r="H257" i="15" s="1"/>
  <c r="H287" i="15" s="1"/>
  <c r="H317" i="15" s="1"/>
  <c r="H347" i="15" s="1"/>
  <c r="H377" i="15" s="1"/>
  <c r="H407" i="15" s="1"/>
  <c r="H437" i="15" s="1"/>
  <c r="H467" i="15" s="1"/>
  <c r="H497" i="15" s="1"/>
  <c r="H527" i="15" s="1"/>
  <c r="H18" i="15"/>
  <c r="A16" i="15"/>
  <c r="A45" i="15"/>
  <c r="A161" i="15"/>
  <c r="A277" i="15"/>
  <c r="A394" i="15"/>
  <c r="A132" i="15"/>
  <c r="A190" i="15"/>
  <c r="A74" i="15"/>
  <c r="A103" i="15"/>
  <c r="A365" i="15"/>
  <c r="A219" i="15"/>
  <c r="A306" i="15"/>
  <c r="A248" i="15"/>
  <c r="H163" i="9"/>
  <c r="A133" i="9"/>
  <c r="H366" i="9"/>
  <c r="A336" i="9"/>
  <c r="A162" i="9"/>
  <c r="H192" i="9"/>
  <c r="A395" i="9"/>
  <c r="H425" i="9"/>
  <c r="H76" i="9"/>
  <c r="A46" i="9"/>
  <c r="A307" i="9"/>
  <c r="H337" i="9"/>
  <c r="H250" i="9"/>
  <c r="A220" i="9"/>
  <c r="H47" i="9"/>
  <c r="A17" i="9"/>
  <c r="H18" i="9"/>
  <c r="A249" i="9"/>
  <c r="H279" i="9"/>
  <c r="H308" i="9"/>
  <c r="A278" i="9"/>
  <c r="A104" i="9"/>
  <c r="H134" i="9"/>
  <c r="A424" i="9"/>
  <c r="H454" i="9"/>
  <c r="A75" i="9"/>
  <c r="H105" i="9"/>
  <c r="H221" i="9"/>
  <c r="A191" i="9"/>
  <c r="I12" i="13"/>
  <c r="A11" i="13"/>
  <c r="I3200" i="11"/>
  <c r="I2138" i="11"/>
  <c r="I2846" i="11"/>
  <c r="I3199" i="11"/>
  <c r="I1429" i="11"/>
  <c r="I1075" i="11"/>
  <c r="I2492" i="11"/>
  <c r="I721" i="11"/>
  <c r="I12" i="11"/>
  <c r="I367" i="11" s="1"/>
  <c r="I186" i="10"/>
  <c r="I214" i="10"/>
  <c r="I70" i="10"/>
  <c r="I185" i="10"/>
  <c r="I12" i="10"/>
  <c r="I41" i="10"/>
  <c r="I99" i="10"/>
  <c r="I128" i="10"/>
  <c r="I157" i="10"/>
  <c r="I727" i="18" l="1"/>
  <c r="A372" i="18"/>
  <c r="I1081" i="18"/>
  <c r="A726" i="18"/>
  <c r="A3912" i="18"/>
  <c r="A18" i="18"/>
  <c r="I373" i="18"/>
  <c r="I19" i="18"/>
  <c r="I3205" i="18"/>
  <c r="A2850" i="18"/>
  <c r="I2851" i="18"/>
  <c r="A2496" i="18"/>
  <c r="I3913" i="18"/>
  <c r="A3558" i="18"/>
  <c r="I1435" i="18"/>
  <c r="A1080" i="18"/>
  <c r="I1789" i="18"/>
  <c r="A1434" i="18"/>
  <c r="I2497" i="18"/>
  <c r="A2142" i="18"/>
  <c r="I2143" i="18"/>
  <c r="A1788" i="18"/>
  <c r="I3559" i="18"/>
  <c r="A3204" i="18"/>
  <c r="I3206" i="16"/>
  <c r="A2851" i="16"/>
  <c r="I1082" i="16"/>
  <c r="A727" i="16"/>
  <c r="I2852" i="16"/>
  <c r="A2497" i="16"/>
  <c r="I728" i="16"/>
  <c r="A373" i="16"/>
  <c r="I3914" i="16"/>
  <c r="A3559" i="16"/>
  <c r="I2498" i="16"/>
  <c r="A2143" i="16"/>
  <c r="I20" i="16"/>
  <c r="A19" i="16"/>
  <c r="I374" i="16"/>
  <c r="I2144" i="16"/>
  <c r="A1789" i="16"/>
  <c r="I3560" i="16"/>
  <c r="A3205" i="16"/>
  <c r="I1436" i="16"/>
  <c r="A1081" i="16"/>
  <c r="A3913" i="16"/>
  <c r="I1790" i="16"/>
  <c r="A1435" i="16"/>
  <c r="H48" i="15"/>
  <c r="H78" i="15" s="1"/>
  <c r="H108" i="15" s="1"/>
  <c r="H138" i="15" s="1"/>
  <c r="H168" i="15" s="1"/>
  <c r="H198" i="15" s="1"/>
  <c r="H228" i="15" s="1"/>
  <c r="H258" i="15" s="1"/>
  <c r="H288" i="15" s="1"/>
  <c r="H318" i="15" s="1"/>
  <c r="H348" i="15" s="1"/>
  <c r="H378" i="15" s="1"/>
  <c r="H408" i="15" s="1"/>
  <c r="H438" i="15" s="1"/>
  <c r="H468" i="15" s="1"/>
  <c r="H498" i="15" s="1"/>
  <c r="H528" i="15" s="1"/>
  <c r="H19" i="15"/>
  <c r="A278" i="15"/>
  <c r="A424" i="15"/>
  <c r="A307" i="15"/>
  <c r="A249" i="15"/>
  <c r="A395" i="15"/>
  <c r="A191" i="15"/>
  <c r="A133" i="15"/>
  <c r="A220" i="15"/>
  <c r="A336" i="15"/>
  <c r="A162" i="15"/>
  <c r="A17" i="15"/>
  <c r="A75" i="15"/>
  <c r="A104" i="15"/>
  <c r="A46" i="15"/>
  <c r="H251" i="9"/>
  <c r="A221" i="9"/>
  <c r="A105" i="9"/>
  <c r="H135" i="9"/>
  <c r="H106" i="9"/>
  <c r="A76" i="9"/>
  <c r="H222" i="9"/>
  <c r="A192" i="9"/>
  <c r="H77" i="9"/>
  <c r="A47" i="9"/>
  <c r="A250" i="9"/>
  <c r="H280" i="9"/>
  <c r="A134" i="9"/>
  <c r="H164" i="9"/>
  <c r="H367" i="9"/>
  <c r="A337" i="9"/>
  <c r="H484" i="9"/>
  <c r="A454" i="9"/>
  <c r="H338" i="9"/>
  <c r="A308" i="9"/>
  <c r="A279" i="9"/>
  <c r="H309" i="9"/>
  <c r="H396" i="9"/>
  <c r="A366" i="9"/>
  <c r="A425" i="9"/>
  <c r="H455" i="9"/>
  <c r="H48" i="9"/>
  <c r="A18" i="9"/>
  <c r="H19" i="9"/>
  <c r="A163" i="9"/>
  <c r="H193" i="9"/>
  <c r="A12" i="13"/>
  <c r="I13" i="13"/>
  <c r="I1430" i="11"/>
  <c r="I722" i="11"/>
  <c r="I3201" i="11"/>
  <c r="I2847" i="11"/>
  <c r="I2493" i="11"/>
  <c r="I1784" i="11"/>
  <c r="I3554" i="11"/>
  <c r="I1076" i="11"/>
  <c r="I3555" i="11"/>
  <c r="I13" i="11"/>
  <c r="I368" i="11" s="1"/>
  <c r="I158" i="10"/>
  <c r="I129" i="10"/>
  <c r="I71" i="10"/>
  <c r="I13" i="10"/>
  <c r="I42" i="10"/>
  <c r="I215" i="10"/>
  <c r="I100" i="10"/>
  <c r="I244" i="10"/>
  <c r="I216" i="10"/>
  <c r="I187" i="10"/>
  <c r="A19" i="18" l="1"/>
  <c r="I374" i="18"/>
  <c r="I20" i="18"/>
  <c r="I728" i="18"/>
  <c r="A373" i="18"/>
  <c r="I2498" i="18"/>
  <c r="A2143" i="18"/>
  <c r="A3913" i="18"/>
  <c r="I2852" i="18"/>
  <c r="A2497" i="18"/>
  <c r="I3206" i="18"/>
  <c r="A2851" i="18"/>
  <c r="I1436" i="18"/>
  <c r="A1081" i="18"/>
  <c r="I1790" i="18"/>
  <c r="A1435" i="18"/>
  <c r="I3914" i="18"/>
  <c r="A3559" i="18"/>
  <c r="I2144" i="18"/>
  <c r="A1789" i="18"/>
  <c r="I3560" i="18"/>
  <c r="A3205" i="18"/>
  <c r="I1082" i="18"/>
  <c r="A727" i="18"/>
  <c r="I2499" i="16"/>
  <c r="A2144" i="16"/>
  <c r="I2145" i="16"/>
  <c r="A1790" i="16"/>
  <c r="I729" i="16"/>
  <c r="A374" i="16"/>
  <c r="I1083" i="16"/>
  <c r="A728" i="16"/>
  <c r="A20" i="16"/>
  <c r="I375" i="16"/>
  <c r="I21" i="16"/>
  <c r="I3207" i="16"/>
  <c r="A2852" i="16"/>
  <c r="I1791" i="16"/>
  <c r="A1436" i="16"/>
  <c r="I2853" i="16"/>
  <c r="A2498" i="16"/>
  <c r="I1437" i="16"/>
  <c r="A1082" i="16"/>
  <c r="I3915" i="16"/>
  <c r="A3560" i="16"/>
  <c r="A3914" i="16"/>
  <c r="I3561" i="16"/>
  <c r="A3206" i="16"/>
  <c r="H49" i="15"/>
  <c r="H79" i="15" s="1"/>
  <c r="H109" i="15" s="1"/>
  <c r="H139" i="15" s="1"/>
  <c r="H169" i="15" s="1"/>
  <c r="H199" i="15" s="1"/>
  <c r="H229" i="15" s="1"/>
  <c r="H259" i="15" s="1"/>
  <c r="H289" i="15" s="1"/>
  <c r="H319" i="15" s="1"/>
  <c r="H349" i="15" s="1"/>
  <c r="H379" i="15" s="1"/>
  <c r="H409" i="15" s="1"/>
  <c r="H439" i="15" s="1"/>
  <c r="H469" i="15" s="1"/>
  <c r="H499" i="15" s="1"/>
  <c r="H529" i="15" s="1"/>
  <c r="H20" i="15"/>
  <c r="A76" i="15"/>
  <c r="A221" i="15"/>
  <c r="A425" i="15"/>
  <c r="A134" i="15"/>
  <c r="A105" i="15"/>
  <c r="A47" i="15"/>
  <c r="A279" i="15"/>
  <c r="A337" i="15"/>
  <c r="A366" i="15"/>
  <c r="A250" i="15"/>
  <c r="A454" i="15"/>
  <c r="A308" i="15"/>
  <c r="A18" i="15"/>
  <c r="A192" i="15"/>
  <c r="A163" i="15"/>
  <c r="H223" i="9"/>
  <c r="A193" i="9"/>
  <c r="A280" i="9"/>
  <c r="H310" i="9"/>
  <c r="H194" i="9"/>
  <c r="A164" i="9"/>
  <c r="H78" i="9"/>
  <c r="A48" i="9"/>
  <c r="H426" i="9"/>
  <c r="A396" i="9"/>
  <c r="A106" i="9"/>
  <c r="H136" i="9"/>
  <c r="H397" i="9"/>
  <c r="A367" i="9"/>
  <c r="A135" i="9"/>
  <c r="H165" i="9"/>
  <c r="A455" i="9"/>
  <c r="H485" i="9"/>
  <c r="H107" i="9"/>
  <c r="A77" i="9"/>
  <c r="H252" i="9"/>
  <c r="A222" i="9"/>
  <c r="H20" i="9"/>
  <c r="A19" i="9"/>
  <c r="H49" i="9"/>
  <c r="H339" i="9"/>
  <c r="A309" i="9"/>
  <c r="H368" i="9"/>
  <c r="A338" i="9"/>
  <c r="H514" i="9"/>
  <c r="A514" i="9" s="1"/>
  <c r="A484" i="9"/>
  <c r="A251" i="9"/>
  <c r="H281" i="9"/>
  <c r="I14" i="13"/>
  <c r="A13" i="13"/>
  <c r="I3202" i="11"/>
  <c r="I3909" i="11"/>
  <c r="I2139" i="11"/>
  <c r="I3556" i="11"/>
  <c r="I1431" i="11"/>
  <c r="I723" i="11"/>
  <c r="I1077" i="11"/>
  <c r="I2848" i="11"/>
  <c r="I3910" i="11"/>
  <c r="I1785" i="11"/>
  <c r="I14" i="11"/>
  <c r="I369" i="11" s="1"/>
  <c r="I274" i="10"/>
  <c r="I130" i="10"/>
  <c r="I14" i="10"/>
  <c r="I43" i="10"/>
  <c r="I245" i="10"/>
  <c r="I101" i="10"/>
  <c r="I159" i="10"/>
  <c r="I217" i="10"/>
  <c r="I72" i="10"/>
  <c r="I246" i="10"/>
  <c r="I188" i="10"/>
  <c r="I1437" i="18" l="1"/>
  <c r="A1082" i="18"/>
  <c r="I2145" i="18"/>
  <c r="A1790" i="18"/>
  <c r="I2853" i="18"/>
  <c r="A2498" i="18"/>
  <c r="I3915" i="18"/>
  <c r="A3560" i="18"/>
  <c r="I1791" i="18"/>
  <c r="A1436" i="18"/>
  <c r="I1083" i="18"/>
  <c r="A728" i="18"/>
  <c r="A2144" i="18"/>
  <c r="I2499" i="18"/>
  <c r="I3561" i="18"/>
  <c r="A3206" i="18"/>
  <c r="I21" i="18"/>
  <c r="A20" i="18"/>
  <c r="I375" i="18"/>
  <c r="I729" i="18"/>
  <c r="A374" i="18"/>
  <c r="A3914" i="18"/>
  <c r="I3207" i="18"/>
  <c r="A2852" i="18"/>
  <c r="I3208" i="16"/>
  <c r="A2853" i="16"/>
  <c r="I3916" i="16"/>
  <c r="A3561" i="16"/>
  <c r="A1083" i="16"/>
  <c r="I1438" i="16"/>
  <c r="I2146" i="16"/>
  <c r="A1791" i="16"/>
  <c r="I1084" i="16"/>
  <c r="A729" i="16"/>
  <c r="I376" i="16"/>
  <c r="I22" i="16"/>
  <c r="A21" i="16"/>
  <c r="I2500" i="16"/>
  <c r="A2145" i="16"/>
  <c r="A3915" i="16"/>
  <c r="I3562" i="16"/>
  <c r="A3207" i="16"/>
  <c r="I730" i="16"/>
  <c r="A375" i="16"/>
  <c r="I1792" i="16"/>
  <c r="A1437" i="16"/>
  <c r="I2854" i="16"/>
  <c r="A2499" i="16"/>
  <c r="H21" i="15"/>
  <c r="H50" i="15"/>
  <c r="H80" i="15" s="1"/>
  <c r="H110" i="15" s="1"/>
  <c r="H140" i="15" s="1"/>
  <c r="H170" i="15" s="1"/>
  <c r="H200" i="15" s="1"/>
  <c r="H230" i="15" s="1"/>
  <c r="H260" i="15" s="1"/>
  <c r="H290" i="15" s="1"/>
  <c r="H320" i="15" s="1"/>
  <c r="H350" i="15" s="1"/>
  <c r="H380" i="15" s="1"/>
  <c r="H410" i="15" s="1"/>
  <c r="H440" i="15" s="1"/>
  <c r="H470" i="15" s="1"/>
  <c r="H500" i="15" s="1"/>
  <c r="H530" i="15" s="1"/>
  <c r="A309" i="15"/>
  <c r="A77" i="15"/>
  <c r="A135" i="15"/>
  <c r="A514" i="15"/>
  <c r="A484" i="15"/>
  <c r="A164" i="15"/>
  <c r="A455" i="15"/>
  <c r="A222" i="15"/>
  <c r="A280" i="15"/>
  <c r="A19" i="15"/>
  <c r="A396" i="15"/>
  <c r="A48" i="15"/>
  <c r="A251" i="15"/>
  <c r="A367" i="15"/>
  <c r="A193" i="15"/>
  <c r="A106" i="15"/>
  <c r="A338" i="15"/>
  <c r="H398" i="9"/>
  <c r="A368" i="9"/>
  <c r="A136" i="9"/>
  <c r="H166" i="9"/>
  <c r="H108" i="9"/>
  <c r="A78" i="9"/>
  <c r="H282" i="9"/>
  <c r="A252" i="9"/>
  <c r="A194" i="9"/>
  <c r="H224" i="9"/>
  <c r="H427" i="9"/>
  <c r="A397" i="9"/>
  <c r="A339" i="9"/>
  <c r="H369" i="9"/>
  <c r="H79" i="9"/>
  <c r="A49" i="9"/>
  <c r="H340" i="9"/>
  <c r="A310" i="9"/>
  <c r="H195" i="9"/>
  <c r="A165" i="9"/>
  <c r="A107" i="9"/>
  <c r="H137" i="9"/>
  <c r="A426" i="9"/>
  <c r="H456" i="9"/>
  <c r="H21" i="9"/>
  <c r="H50" i="9"/>
  <c r="A20" i="9"/>
  <c r="H515" i="9"/>
  <c r="A515" i="9" s="1"/>
  <c r="A485" i="9"/>
  <c r="A281" i="9"/>
  <c r="H311" i="9"/>
  <c r="H253" i="9"/>
  <c r="A223" i="9"/>
  <c r="A14" i="13"/>
  <c r="I15" i="13"/>
  <c r="I3203" i="11"/>
  <c r="I3911" i="11"/>
  <c r="I724" i="11"/>
  <c r="I2494" i="11"/>
  <c r="I1432" i="11"/>
  <c r="I2140" i="11"/>
  <c r="I3557" i="11"/>
  <c r="I1078" i="11"/>
  <c r="I1786" i="11"/>
  <c r="I15" i="11"/>
  <c r="I370" i="11" s="1"/>
  <c r="I15" i="10"/>
  <c r="I44" i="10"/>
  <c r="I247" i="10"/>
  <c r="I160" i="10"/>
  <c r="I189" i="10"/>
  <c r="I275" i="10"/>
  <c r="I73" i="10"/>
  <c r="I304" i="10"/>
  <c r="I131" i="10"/>
  <c r="I218" i="10"/>
  <c r="I276" i="10"/>
  <c r="I102" i="10"/>
  <c r="I3562" i="18" l="1"/>
  <c r="A3207" i="18"/>
  <c r="I3916" i="18"/>
  <c r="A3561" i="18"/>
  <c r="A3915" i="18"/>
  <c r="I2854" i="18"/>
  <c r="A2499" i="18"/>
  <c r="I3208" i="18"/>
  <c r="A2853" i="18"/>
  <c r="I730" i="18"/>
  <c r="A375" i="18"/>
  <c r="A1083" i="18"/>
  <c r="I1438" i="18"/>
  <c r="I2500" i="18"/>
  <c r="A2145" i="18"/>
  <c r="I1084" i="18"/>
  <c r="A729" i="18"/>
  <c r="I22" i="18"/>
  <c r="A21" i="18"/>
  <c r="I376" i="18"/>
  <c r="I2146" i="18"/>
  <c r="A1791" i="18"/>
  <c r="A1437" i="18"/>
  <c r="I1792" i="18"/>
  <c r="I3209" i="16"/>
  <c r="A2854" i="16"/>
  <c r="I2501" i="16"/>
  <c r="A2146" i="16"/>
  <c r="I1793" i="16"/>
  <c r="A1438" i="16"/>
  <c r="A2500" i="16"/>
  <c r="I2855" i="16"/>
  <c r="I2147" i="16"/>
  <c r="A1792" i="16"/>
  <c r="I23" i="16"/>
  <c r="A22" i="16"/>
  <c r="I377" i="16"/>
  <c r="I1085" i="16"/>
  <c r="A730" i="16"/>
  <c r="I731" i="16"/>
  <c r="A376" i="16"/>
  <c r="A3916" i="16"/>
  <c r="I3917" i="16"/>
  <c r="A3562" i="16"/>
  <c r="I1439" i="16"/>
  <c r="A1084" i="16"/>
  <c r="I3563" i="16"/>
  <c r="A3208" i="16"/>
  <c r="H22" i="15"/>
  <c r="H51" i="15"/>
  <c r="H81" i="15" s="1"/>
  <c r="H111" i="15" s="1"/>
  <c r="H141" i="15" s="1"/>
  <c r="H171" i="15" s="1"/>
  <c r="H201" i="15" s="1"/>
  <c r="H231" i="15" s="1"/>
  <c r="H261" i="15" s="1"/>
  <c r="H291" i="15" s="1"/>
  <c r="H321" i="15" s="1"/>
  <c r="H351" i="15" s="1"/>
  <c r="H381" i="15" s="1"/>
  <c r="H411" i="15" s="1"/>
  <c r="H441" i="15" s="1"/>
  <c r="H471" i="15" s="1"/>
  <c r="H501" i="15" s="1"/>
  <c r="H531" i="15" s="1"/>
  <c r="A252" i="15"/>
  <c r="A78" i="15"/>
  <c r="A485" i="15"/>
  <c r="A515" i="15"/>
  <c r="A194" i="15"/>
  <c r="A281" i="15"/>
  <c r="A136" i="15"/>
  <c r="A20" i="15"/>
  <c r="A165" i="15"/>
  <c r="A49" i="15"/>
  <c r="A426" i="15"/>
  <c r="A107" i="15"/>
  <c r="A368" i="15"/>
  <c r="A339" i="15"/>
  <c r="A223" i="15"/>
  <c r="A397" i="15"/>
  <c r="A310" i="15"/>
  <c r="A311" i="9"/>
  <c r="H341" i="9"/>
  <c r="H109" i="9"/>
  <c r="A79" i="9"/>
  <c r="A282" i="9"/>
  <c r="H312" i="9"/>
  <c r="A427" i="9"/>
  <c r="H457" i="9"/>
  <c r="H138" i="9"/>
  <c r="A108" i="9"/>
  <c r="H399" i="9"/>
  <c r="A369" i="9"/>
  <c r="A166" i="9"/>
  <c r="H196" i="9"/>
  <c r="H80" i="9"/>
  <c r="A50" i="9"/>
  <c r="A137" i="9"/>
  <c r="H167" i="9"/>
  <c r="A195" i="9"/>
  <c r="H225" i="9"/>
  <c r="H283" i="9"/>
  <c r="A253" i="9"/>
  <c r="H22" i="9"/>
  <c r="H51" i="9"/>
  <c r="A21" i="9"/>
  <c r="A456" i="9"/>
  <c r="H486" i="9"/>
  <c r="H254" i="9"/>
  <c r="A224" i="9"/>
  <c r="H370" i="9"/>
  <c r="A340" i="9"/>
  <c r="H428" i="9"/>
  <c r="A398" i="9"/>
  <c r="I16" i="13"/>
  <c r="A15" i="13"/>
  <c r="I2495" i="11"/>
  <c r="I1079" i="11"/>
  <c r="I1787" i="11"/>
  <c r="I1433" i="11"/>
  <c r="I2849" i="11"/>
  <c r="I2141" i="11"/>
  <c r="I3558" i="11"/>
  <c r="I725" i="11"/>
  <c r="I3912" i="11"/>
  <c r="I16" i="11"/>
  <c r="I371" i="11" s="1"/>
  <c r="I334" i="10"/>
  <c r="I219" i="10"/>
  <c r="I277" i="10"/>
  <c r="I132" i="10"/>
  <c r="I248" i="10"/>
  <c r="I74" i="10"/>
  <c r="I103" i="10"/>
  <c r="I305" i="10"/>
  <c r="I190" i="10"/>
  <c r="I306" i="10"/>
  <c r="I161" i="10"/>
  <c r="I45" i="10"/>
  <c r="I16" i="10"/>
  <c r="I1439" i="18" l="1"/>
  <c r="A1084" i="18"/>
  <c r="I3563" i="18"/>
  <c r="A3208" i="18"/>
  <c r="A2500" i="18"/>
  <c r="I2855" i="18"/>
  <c r="I3209" i="18"/>
  <c r="A2854" i="18"/>
  <c r="I2147" i="18"/>
  <c r="A1792" i="18"/>
  <c r="I1793" i="18"/>
  <c r="A1438" i="18"/>
  <c r="I2501" i="18"/>
  <c r="A2146" i="18"/>
  <c r="A3916" i="18"/>
  <c r="A22" i="18"/>
  <c r="I377" i="18"/>
  <c r="I23" i="18"/>
  <c r="A730" i="18"/>
  <c r="I1085" i="18"/>
  <c r="I731" i="18"/>
  <c r="A376" i="18"/>
  <c r="I3917" i="18"/>
  <c r="A3562" i="18"/>
  <c r="I1086" i="16"/>
  <c r="A731" i="16"/>
  <c r="I3210" i="16"/>
  <c r="A2855" i="16"/>
  <c r="I3918" i="16"/>
  <c r="A3563" i="16"/>
  <c r="I1440" i="16"/>
  <c r="A1085" i="16"/>
  <c r="I1794" i="16"/>
  <c r="A1439" i="16"/>
  <c r="I732" i="16"/>
  <c r="A377" i="16"/>
  <c r="I2148" i="16"/>
  <c r="A1793" i="16"/>
  <c r="A3917" i="16"/>
  <c r="I24" i="16"/>
  <c r="A23" i="16"/>
  <c r="I378" i="16"/>
  <c r="I2856" i="16"/>
  <c r="A2501" i="16"/>
  <c r="I2502" i="16"/>
  <c r="A2147" i="16"/>
  <c r="I3564" i="16"/>
  <c r="A3209" i="16"/>
  <c r="H23" i="15"/>
  <c r="H52" i="15"/>
  <c r="H82" i="15" s="1"/>
  <c r="H112" i="15" s="1"/>
  <c r="H142" i="15" s="1"/>
  <c r="H172" i="15" s="1"/>
  <c r="H202" i="15" s="1"/>
  <c r="H232" i="15" s="1"/>
  <c r="H262" i="15" s="1"/>
  <c r="H292" i="15" s="1"/>
  <c r="H322" i="15" s="1"/>
  <c r="H352" i="15" s="1"/>
  <c r="H382" i="15" s="1"/>
  <c r="H412" i="15" s="1"/>
  <c r="H442" i="15" s="1"/>
  <c r="H472" i="15" s="1"/>
  <c r="H502" i="15" s="1"/>
  <c r="H532" i="15" s="1"/>
  <c r="A50" i="15"/>
  <c r="A166" i="15"/>
  <c r="A311" i="15"/>
  <c r="A224" i="15"/>
  <c r="A21" i="15"/>
  <c r="A369" i="15"/>
  <c r="A456" i="15"/>
  <c r="A427" i="15"/>
  <c r="A79" i="15"/>
  <c r="A108" i="15"/>
  <c r="A340" i="15"/>
  <c r="A398" i="15"/>
  <c r="A195" i="15"/>
  <c r="A282" i="15"/>
  <c r="A253" i="15"/>
  <c r="A137" i="15"/>
  <c r="H284" i="9"/>
  <c r="A254" i="9"/>
  <c r="H23" i="9"/>
  <c r="A22" i="9"/>
  <c r="H52" i="9"/>
  <c r="H226" i="9"/>
  <c r="A196" i="9"/>
  <c r="A312" i="9"/>
  <c r="H342" i="9"/>
  <c r="H429" i="9"/>
  <c r="A399" i="9"/>
  <c r="H110" i="9"/>
  <c r="A80" i="9"/>
  <c r="A51" i="9"/>
  <c r="H81" i="9"/>
  <c r="H458" i="9"/>
  <c r="A428" i="9"/>
  <c r="H400" i="9"/>
  <c r="A370" i="9"/>
  <c r="H516" i="9"/>
  <c r="A516" i="9" s="1"/>
  <c r="A486" i="9"/>
  <c r="A138" i="9"/>
  <c r="H168" i="9"/>
  <c r="H139" i="9"/>
  <c r="A109" i="9"/>
  <c r="A283" i="9"/>
  <c r="H313" i="9"/>
  <c r="H255" i="9"/>
  <c r="A225" i="9"/>
  <c r="A167" i="9"/>
  <c r="H197" i="9"/>
  <c r="H371" i="9"/>
  <c r="A341" i="9"/>
  <c r="A457" i="9"/>
  <c r="H487" i="9"/>
  <c r="A16" i="13"/>
  <c r="I17" i="13"/>
  <c r="I3913" i="11"/>
  <c r="I2496" i="11"/>
  <c r="I3204" i="11"/>
  <c r="I726" i="11"/>
  <c r="I1434" i="11"/>
  <c r="I1788" i="11"/>
  <c r="I1080" i="11"/>
  <c r="I2142" i="11"/>
  <c r="I2850" i="11"/>
  <c r="I17" i="11"/>
  <c r="I372" i="11" s="1"/>
  <c r="I335" i="10"/>
  <c r="I278" i="10"/>
  <c r="I104" i="10"/>
  <c r="I336" i="10"/>
  <c r="I249" i="10"/>
  <c r="I133" i="10"/>
  <c r="I191" i="10"/>
  <c r="I46" i="10"/>
  <c r="I17" i="10"/>
  <c r="I75" i="10"/>
  <c r="I162" i="10"/>
  <c r="I307" i="10"/>
  <c r="I220" i="10"/>
  <c r="I3564" i="18" l="1"/>
  <c r="A3209" i="18"/>
  <c r="I3210" i="18"/>
  <c r="A2855" i="18"/>
  <c r="I1086" i="18"/>
  <c r="A731" i="18"/>
  <c r="I2856" i="18"/>
  <c r="A2501" i="18"/>
  <c r="A3917" i="18"/>
  <c r="I1440" i="18"/>
  <c r="A1085" i="18"/>
  <c r="I2148" i="18"/>
  <c r="A1793" i="18"/>
  <c r="I3918" i="18"/>
  <c r="A3563" i="18"/>
  <c r="I378" i="18"/>
  <c r="A23" i="18"/>
  <c r="I24" i="18"/>
  <c r="I732" i="18"/>
  <c r="A377" i="18"/>
  <c r="I2502" i="18"/>
  <c r="A2147" i="18"/>
  <c r="I1794" i="18"/>
  <c r="A1439" i="18"/>
  <c r="A24" i="16"/>
  <c r="I379" i="16"/>
  <c r="I25" i="16"/>
  <c r="I3919" i="16"/>
  <c r="A3564" i="16"/>
  <c r="I1795" i="16"/>
  <c r="A1440" i="16"/>
  <c r="I2857" i="16"/>
  <c r="A2502" i="16"/>
  <c r="I2503" i="16"/>
  <c r="A2148" i="16"/>
  <c r="I3211" i="16"/>
  <c r="A2856" i="16"/>
  <c r="I1087" i="16"/>
  <c r="A732" i="16"/>
  <c r="I3565" i="16"/>
  <c r="A3210" i="16"/>
  <c r="I733" i="16"/>
  <c r="A378" i="16"/>
  <c r="A3918" i="16"/>
  <c r="I2149" i="16"/>
  <c r="A1794" i="16"/>
  <c r="I1441" i="16"/>
  <c r="A1086" i="16"/>
  <c r="H53" i="15"/>
  <c r="H83" i="15" s="1"/>
  <c r="H113" i="15" s="1"/>
  <c r="H143" i="15" s="1"/>
  <c r="H173" i="15" s="1"/>
  <c r="H203" i="15" s="1"/>
  <c r="H233" i="15" s="1"/>
  <c r="H263" i="15" s="1"/>
  <c r="H293" i="15" s="1"/>
  <c r="H323" i="15" s="1"/>
  <c r="H353" i="15" s="1"/>
  <c r="H383" i="15" s="1"/>
  <c r="H413" i="15" s="1"/>
  <c r="H443" i="15" s="1"/>
  <c r="H473" i="15" s="1"/>
  <c r="H503" i="15" s="1"/>
  <c r="H533" i="15" s="1"/>
  <c r="H24" i="15"/>
  <c r="A312" i="15"/>
  <c r="A399" i="15"/>
  <c r="A22" i="15"/>
  <c r="A486" i="15"/>
  <c r="A516" i="15"/>
  <c r="A225" i="15"/>
  <c r="A51" i="15"/>
  <c r="A370" i="15"/>
  <c r="A254" i="15"/>
  <c r="A138" i="15"/>
  <c r="A167" i="15"/>
  <c r="A341" i="15"/>
  <c r="A109" i="15"/>
  <c r="A196" i="15"/>
  <c r="A457" i="15"/>
  <c r="A428" i="15"/>
  <c r="A283" i="15"/>
  <c r="A80" i="15"/>
  <c r="A313" i="9"/>
  <c r="H343" i="9"/>
  <c r="H256" i="9"/>
  <c r="A226" i="9"/>
  <c r="A371" i="9"/>
  <c r="H401" i="9"/>
  <c r="H82" i="9"/>
  <c r="A52" i="9"/>
  <c r="A458" i="9"/>
  <c r="H488" i="9"/>
  <c r="H285" i="9"/>
  <c r="A255" i="9"/>
  <c r="H459" i="9"/>
  <c r="A429" i="9"/>
  <c r="A139" i="9"/>
  <c r="H169" i="9"/>
  <c r="A487" i="9"/>
  <c r="H517" i="9"/>
  <c r="A517" i="9" s="1"/>
  <c r="A23" i="9"/>
  <c r="H24" i="9"/>
  <c r="H53" i="9"/>
  <c r="H227" i="9"/>
  <c r="A197" i="9"/>
  <c r="H140" i="9"/>
  <c r="A110" i="9"/>
  <c r="H372" i="9"/>
  <c r="A342" i="9"/>
  <c r="H430" i="9"/>
  <c r="A400" i="9"/>
  <c r="H111" i="9"/>
  <c r="A81" i="9"/>
  <c r="A168" i="9"/>
  <c r="H198" i="9"/>
  <c r="H314" i="9"/>
  <c r="A284" i="9"/>
  <c r="I18" i="13"/>
  <c r="A17" i="13"/>
  <c r="I2497" i="11"/>
  <c r="I2143" i="11"/>
  <c r="I1081" i="11"/>
  <c r="I1789" i="11"/>
  <c r="I3559" i="11"/>
  <c r="I2851" i="11"/>
  <c r="I3205" i="11"/>
  <c r="I1435" i="11"/>
  <c r="I727" i="11"/>
  <c r="I18" i="11"/>
  <c r="I373" i="11" s="1"/>
  <c r="I250" i="10"/>
  <c r="I221" i="10"/>
  <c r="I308" i="10"/>
  <c r="I163" i="10"/>
  <c r="I279" i="10"/>
  <c r="I337" i="10"/>
  <c r="I134" i="10"/>
  <c r="I192" i="10"/>
  <c r="I105" i="10"/>
  <c r="I76" i="10"/>
  <c r="I47" i="10"/>
  <c r="I18" i="10"/>
  <c r="I733" i="18" l="1"/>
  <c r="A378" i="18"/>
  <c r="A2856" i="18"/>
  <c r="I3211" i="18"/>
  <c r="I2149" i="18"/>
  <c r="A1794" i="18"/>
  <c r="A3918" i="18"/>
  <c r="I2857" i="18"/>
  <c r="A2502" i="18"/>
  <c r="I1441" i="18"/>
  <c r="A1086" i="18"/>
  <c r="I2503" i="18"/>
  <c r="A2148" i="18"/>
  <c r="I1087" i="18"/>
  <c r="A732" i="18"/>
  <c r="I3565" i="18"/>
  <c r="A3210" i="18"/>
  <c r="I1795" i="18"/>
  <c r="A1440" i="18"/>
  <c r="I25" i="18"/>
  <c r="A24" i="18"/>
  <c r="I379" i="18"/>
  <c r="I3919" i="18"/>
  <c r="A3564" i="18"/>
  <c r="I3920" i="16"/>
  <c r="A3565" i="16"/>
  <c r="I3212" i="16"/>
  <c r="A2857" i="16"/>
  <c r="I1796" i="16"/>
  <c r="A1441" i="16"/>
  <c r="A1087" i="16"/>
  <c r="I1442" i="16"/>
  <c r="I2150" i="16"/>
  <c r="A1795" i="16"/>
  <c r="I2504" i="16"/>
  <c r="A2149" i="16"/>
  <c r="I3566" i="16"/>
  <c r="A3211" i="16"/>
  <c r="A3919" i="16"/>
  <c r="I380" i="16"/>
  <c r="A25" i="16"/>
  <c r="I26" i="16"/>
  <c r="I734" i="16"/>
  <c r="A379" i="16"/>
  <c r="I1088" i="16"/>
  <c r="A733" i="16"/>
  <c r="I2858" i="16"/>
  <c r="A2503" i="16"/>
  <c r="H54" i="15"/>
  <c r="H84" i="15" s="1"/>
  <c r="H114" i="15" s="1"/>
  <c r="H144" i="15" s="1"/>
  <c r="H174" i="15" s="1"/>
  <c r="H204" i="15" s="1"/>
  <c r="H234" i="15" s="1"/>
  <c r="H264" i="15" s="1"/>
  <c r="H294" i="15" s="1"/>
  <c r="H324" i="15" s="1"/>
  <c r="H354" i="15" s="1"/>
  <c r="H384" i="15" s="1"/>
  <c r="H414" i="15" s="1"/>
  <c r="H444" i="15" s="1"/>
  <c r="H474" i="15" s="1"/>
  <c r="H504" i="15" s="1"/>
  <c r="H534" i="15" s="1"/>
  <c r="H25" i="15"/>
  <c r="A52" i="15"/>
  <c r="A168" i="15"/>
  <c r="A313" i="15"/>
  <c r="A139" i="15"/>
  <c r="A429" i="15"/>
  <c r="A371" i="15"/>
  <c r="A255" i="15"/>
  <c r="A81" i="15"/>
  <c r="A517" i="15"/>
  <c r="A487" i="15"/>
  <c r="A400" i="15"/>
  <c r="A458" i="15"/>
  <c r="A284" i="15"/>
  <c r="A226" i="15"/>
  <c r="A110" i="15"/>
  <c r="A197" i="15"/>
  <c r="A23" i="15"/>
  <c r="A342" i="15"/>
  <c r="H141" i="9"/>
  <c r="A111" i="9"/>
  <c r="H112" i="9"/>
  <c r="A82" i="9"/>
  <c r="A169" i="9"/>
  <c r="H199" i="9"/>
  <c r="A459" i="9"/>
  <c r="H489" i="9"/>
  <c r="A488" i="9"/>
  <c r="H518" i="9"/>
  <c r="A518" i="9" s="1"/>
  <c r="A227" i="9"/>
  <c r="H257" i="9"/>
  <c r="H431" i="9"/>
  <c r="A401" i="9"/>
  <c r="H402" i="9"/>
  <c r="A372" i="9"/>
  <c r="H83" i="9"/>
  <c r="A53" i="9"/>
  <c r="A24" i="9"/>
  <c r="H25" i="9"/>
  <c r="H54" i="9"/>
  <c r="H170" i="9"/>
  <c r="A140" i="9"/>
  <c r="H286" i="9"/>
  <c r="A256" i="9"/>
  <c r="H460" i="9"/>
  <c r="A430" i="9"/>
  <c r="A314" i="9"/>
  <c r="H344" i="9"/>
  <c r="A343" i="9"/>
  <c r="H373" i="9"/>
  <c r="H315" i="9"/>
  <c r="A285" i="9"/>
  <c r="H228" i="9"/>
  <c r="A198" i="9"/>
  <c r="I19" i="13"/>
  <c r="A18" i="13"/>
  <c r="I1790" i="11"/>
  <c r="I3560" i="11"/>
  <c r="I2144" i="11"/>
  <c r="I728" i="11"/>
  <c r="I1436" i="11"/>
  <c r="I3206" i="11"/>
  <c r="I1082" i="11"/>
  <c r="I2852" i="11"/>
  <c r="I3914" i="11"/>
  <c r="I2498" i="11"/>
  <c r="I19" i="11"/>
  <c r="I374" i="11" s="1"/>
  <c r="I309" i="10"/>
  <c r="I19" i="10"/>
  <c r="I48" i="10"/>
  <c r="I193" i="10"/>
  <c r="I77" i="10"/>
  <c r="I106" i="10"/>
  <c r="I135" i="10"/>
  <c r="I222" i="10"/>
  <c r="I251" i="10"/>
  <c r="I338" i="10"/>
  <c r="I280" i="10"/>
  <c r="I164" i="10"/>
  <c r="I3920" i="18" l="1"/>
  <c r="A3565" i="18"/>
  <c r="I3212" i="18"/>
  <c r="A2857" i="18"/>
  <c r="I734" i="18"/>
  <c r="A379" i="18"/>
  <c r="A1087" i="18"/>
  <c r="I1442" i="18"/>
  <c r="I2504" i="18"/>
  <c r="A2149" i="18"/>
  <c r="I26" i="18"/>
  <c r="A25" i="18"/>
  <c r="I380" i="18"/>
  <c r="I2858" i="18"/>
  <c r="A2503" i="18"/>
  <c r="I3566" i="18"/>
  <c r="A3211" i="18"/>
  <c r="A3919" i="18"/>
  <c r="I2150" i="18"/>
  <c r="A1795" i="18"/>
  <c r="A1441" i="18"/>
  <c r="I1796" i="18"/>
  <c r="I1088" i="18"/>
  <c r="A733" i="18"/>
  <c r="I735" i="16"/>
  <c r="A380" i="16"/>
  <c r="I1797" i="16"/>
  <c r="A1442" i="16"/>
  <c r="I1443" i="16"/>
  <c r="A1088" i="16"/>
  <c r="I3921" i="16"/>
  <c r="A3566" i="16"/>
  <c r="I2151" i="16"/>
  <c r="A1796" i="16"/>
  <c r="A734" i="16"/>
  <c r="I1089" i="16"/>
  <c r="A2504" i="16"/>
  <c r="I2859" i="16"/>
  <c r="I3567" i="16"/>
  <c r="A3212" i="16"/>
  <c r="I3213" i="16"/>
  <c r="A2858" i="16"/>
  <c r="I27" i="16"/>
  <c r="A26" i="16"/>
  <c r="I381" i="16"/>
  <c r="A2150" i="16"/>
  <c r="I2505" i="16"/>
  <c r="A3920" i="16"/>
  <c r="H55" i="15"/>
  <c r="H85" i="15" s="1"/>
  <c r="H115" i="15" s="1"/>
  <c r="H145" i="15" s="1"/>
  <c r="H175" i="15" s="1"/>
  <c r="H205" i="15" s="1"/>
  <c r="H235" i="15" s="1"/>
  <c r="H265" i="15" s="1"/>
  <c r="H295" i="15" s="1"/>
  <c r="H325" i="15" s="1"/>
  <c r="H355" i="15" s="1"/>
  <c r="H385" i="15" s="1"/>
  <c r="H415" i="15" s="1"/>
  <c r="H445" i="15" s="1"/>
  <c r="H475" i="15" s="1"/>
  <c r="H505" i="15" s="1"/>
  <c r="H535" i="15" s="1"/>
  <c r="H26" i="15"/>
  <c r="A24" i="15"/>
  <c r="A343" i="15"/>
  <c r="A111" i="15"/>
  <c r="A198" i="15"/>
  <c r="A285" i="15"/>
  <c r="A82" i="15"/>
  <c r="A372" i="15"/>
  <c r="A430" i="15"/>
  <c r="A140" i="15"/>
  <c r="A401" i="15"/>
  <c r="A518" i="15"/>
  <c r="A488" i="15"/>
  <c r="A314" i="15"/>
  <c r="A53" i="15"/>
  <c r="A459" i="15"/>
  <c r="A169" i="15"/>
  <c r="A227" i="15"/>
  <c r="A256" i="15"/>
  <c r="H432" i="9"/>
  <c r="A402" i="9"/>
  <c r="A344" i="9"/>
  <c r="H374" i="9"/>
  <c r="H403" i="9"/>
  <c r="A373" i="9"/>
  <c r="A170" i="9"/>
  <c r="H200" i="9"/>
  <c r="A199" i="9"/>
  <c r="H229" i="9"/>
  <c r="A54" i="9"/>
  <c r="H84" i="9"/>
  <c r="A25" i="9"/>
  <c r="H26" i="9"/>
  <c r="H55" i="9"/>
  <c r="A489" i="9"/>
  <c r="H519" i="9"/>
  <c r="A519" i="9" s="1"/>
  <c r="H142" i="9"/>
  <c r="A112" i="9"/>
  <c r="A315" i="9"/>
  <c r="H345" i="9"/>
  <c r="H316" i="9"/>
  <c r="A286" i="9"/>
  <c r="H258" i="9"/>
  <c r="A228" i="9"/>
  <c r="H461" i="9"/>
  <c r="A431" i="9"/>
  <c r="H287" i="9"/>
  <c r="A257" i="9"/>
  <c r="H490" i="9"/>
  <c r="A460" i="9"/>
  <c r="A83" i="9"/>
  <c r="H113" i="9"/>
  <c r="H171" i="9"/>
  <c r="A141" i="9"/>
  <c r="A19" i="13"/>
  <c r="I20" i="13"/>
  <c r="I3561" i="11"/>
  <c r="I1791" i="11"/>
  <c r="I1083" i="11"/>
  <c r="I2499" i="11"/>
  <c r="I3207" i="11"/>
  <c r="I729" i="11"/>
  <c r="I2853" i="11"/>
  <c r="I3915" i="11"/>
  <c r="I2145" i="11"/>
  <c r="I1437" i="11"/>
  <c r="I20" i="11"/>
  <c r="I375" i="11" s="1"/>
  <c r="I194" i="10"/>
  <c r="I252" i="10"/>
  <c r="I223" i="10"/>
  <c r="I78" i="10"/>
  <c r="I310" i="10"/>
  <c r="I136" i="10"/>
  <c r="I281" i="10"/>
  <c r="I20" i="10"/>
  <c r="I49" i="10"/>
  <c r="I339" i="10"/>
  <c r="I165" i="10"/>
  <c r="I107" i="10"/>
  <c r="I1797" i="18" l="1"/>
  <c r="A1442" i="18"/>
  <c r="I3921" i="18"/>
  <c r="A3566" i="18"/>
  <c r="I2151" i="18"/>
  <c r="A1796" i="18"/>
  <c r="I3213" i="18"/>
  <c r="A2858" i="18"/>
  <c r="I735" i="18"/>
  <c r="A380" i="18"/>
  <c r="A734" i="18"/>
  <c r="I1089" i="18"/>
  <c r="I1443" i="18"/>
  <c r="A1088" i="18"/>
  <c r="I2505" i="18"/>
  <c r="A2150" i="18"/>
  <c r="A26" i="18"/>
  <c r="I381" i="18"/>
  <c r="I27" i="18"/>
  <c r="I3567" i="18"/>
  <c r="A3212" i="18"/>
  <c r="A2504" i="18"/>
  <c r="I2859" i="18"/>
  <c r="A3920" i="18"/>
  <c r="I2860" i="16"/>
  <c r="A2505" i="16"/>
  <c r="A3921" i="16"/>
  <c r="I28" i="16"/>
  <c r="A27" i="16"/>
  <c r="I382" i="16"/>
  <c r="I2152" i="16"/>
  <c r="A1797" i="16"/>
  <c r="I736" i="16"/>
  <c r="A381" i="16"/>
  <c r="I1798" i="16"/>
  <c r="A1443" i="16"/>
  <c r="I1444" i="16"/>
  <c r="A1089" i="16"/>
  <c r="I3922" i="16"/>
  <c r="A3567" i="16"/>
  <c r="I3214" i="16"/>
  <c r="A2859" i="16"/>
  <c r="I3568" i="16"/>
  <c r="A3213" i="16"/>
  <c r="I2506" i="16"/>
  <c r="A2151" i="16"/>
  <c r="I1090" i="16"/>
  <c r="A735" i="16"/>
  <c r="H56" i="15"/>
  <c r="H86" i="15" s="1"/>
  <c r="H116" i="15" s="1"/>
  <c r="H146" i="15" s="1"/>
  <c r="H176" i="15" s="1"/>
  <c r="H206" i="15" s="1"/>
  <c r="H236" i="15" s="1"/>
  <c r="H266" i="15" s="1"/>
  <c r="H296" i="15" s="1"/>
  <c r="H326" i="15" s="1"/>
  <c r="H356" i="15" s="1"/>
  <c r="H386" i="15" s="1"/>
  <c r="H416" i="15" s="1"/>
  <c r="H446" i="15" s="1"/>
  <c r="H476" i="15" s="1"/>
  <c r="H506" i="15" s="1"/>
  <c r="H536" i="15" s="1"/>
  <c r="H27" i="15"/>
  <c r="A141" i="15"/>
  <c r="A199" i="15"/>
  <c r="A460" i="15"/>
  <c r="A402" i="15"/>
  <c r="A83" i="15"/>
  <c r="A112" i="15"/>
  <c r="A344" i="15"/>
  <c r="A315" i="15"/>
  <c r="A373" i="15"/>
  <c r="A286" i="15"/>
  <c r="A228" i="15"/>
  <c r="A25" i="15"/>
  <c r="A431" i="15"/>
  <c r="A54" i="15"/>
  <c r="A489" i="15"/>
  <c r="A519" i="15"/>
  <c r="A257" i="15"/>
  <c r="A170" i="15"/>
  <c r="A55" i="9"/>
  <c r="H85" i="9"/>
  <c r="A490" i="9"/>
  <c r="H520" i="9"/>
  <c r="A520" i="9" s="1"/>
  <c r="A345" i="9"/>
  <c r="H375" i="9"/>
  <c r="A403" i="9"/>
  <c r="H433" i="9"/>
  <c r="A26" i="9"/>
  <c r="H27" i="9"/>
  <c r="H56" i="9"/>
  <c r="H317" i="9"/>
  <c r="A287" i="9"/>
  <c r="H259" i="9"/>
  <c r="A229" i="9"/>
  <c r="H288" i="9"/>
  <c r="A258" i="9"/>
  <c r="H404" i="9"/>
  <c r="A374" i="9"/>
  <c r="A171" i="9"/>
  <c r="H201" i="9"/>
  <c r="H172" i="9"/>
  <c r="A142" i="9"/>
  <c r="H114" i="9"/>
  <c r="A84" i="9"/>
  <c r="H491" i="9"/>
  <c r="A461" i="9"/>
  <c r="A200" i="9"/>
  <c r="H230" i="9"/>
  <c r="H346" i="9"/>
  <c r="A316" i="9"/>
  <c r="H143" i="9"/>
  <c r="A113" i="9"/>
  <c r="H462" i="9"/>
  <c r="A432" i="9"/>
  <c r="I21" i="13"/>
  <c r="A20" i="13"/>
  <c r="I3208" i="11"/>
  <c r="I730" i="11"/>
  <c r="I1438" i="11"/>
  <c r="I1792" i="11"/>
  <c r="I2146" i="11"/>
  <c r="I3562" i="11"/>
  <c r="I2500" i="11"/>
  <c r="I3916" i="11"/>
  <c r="I1084" i="11"/>
  <c r="I2854" i="11"/>
  <c r="I21" i="11"/>
  <c r="I376" i="11" s="1"/>
  <c r="I195" i="10"/>
  <c r="I21" i="10"/>
  <c r="I50" i="10"/>
  <c r="I282" i="10"/>
  <c r="I166" i="10"/>
  <c r="I108" i="10"/>
  <c r="I224" i="10"/>
  <c r="I253" i="10"/>
  <c r="I79" i="10"/>
  <c r="I311" i="10"/>
  <c r="I137" i="10"/>
  <c r="I340" i="10"/>
  <c r="I3568" i="18" l="1"/>
  <c r="A3213" i="18"/>
  <c r="I2860" i="18"/>
  <c r="A2505" i="18"/>
  <c r="I3214" i="18"/>
  <c r="A2859" i="18"/>
  <c r="I1798" i="18"/>
  <c r="A1443" i="18"/>
  <c r="I2506" i="18"/>
  <c r="A2151" i="18"/>
  <c r="I3922" i="18"/>
  <c r="A3567" i="18"/>
  <c r="I1444" i="18"/>
  <c r="A1089" i="18"/>
  <c r="I382" i="18"/>
  <c r="A27" i="18"/>
  <c r="I28" i="18"/>
  <c r="A3921" i="18"/>
  <c r="I736" i="18"/>
  <c r="A381" i="18"/>
  <c r="I1090" i="18"/>
  <c r="A735" i="18"/>
  <c r="I2152" i="18"/>
  <c r="A1797" i="18"/>
  <c r="I1445" i="16"/>
  <c r="A1090" i="16"/>
  <c r="A3922" i="16"/>
  <c r="I2507" i="16"/>
  <c r="A2152" i="16"/>
  <c r="I737" i="16"/>
  <c r="A382" i="16"/>
  <c r="A28" i="16"/>
  <c r="I383" i="16"/>
  <c r="I29" i="16"/>
  <c r="I3923" i="16"/>
  <c r="A3568" i="16"/>
  <c r="I2153" i="16"/>
  <c r="A1798" i="16"/>
  <c r="I3215" i="16"/>
  <c r="A2860" i="16"/>
  <c r="I2861" i="16"/>
  <c r="A2506" i="16"/>
  <c r="I1799" i="16"/>
  <c r="A1444" i="16"/>
  <c r="A3214" i="16"/>
  <c r="I3569" i="16"/>
  <c r="I1091" i="16"/>
  <c r="A736" i="16"/>
  <c r="H57" i="15"/>
  <c r="H87" i="15" s="1"/>
  <c r="H117" i="15" s="1"/>
  <c r="H147" i="15" s="1"/>
  <c r="H177" i="15" s="1"/>
  <c r="H207" i="15" s="1"/>
  <c r="H237" i="15" s="1"/>
  <c r="H267" i="15" s="1"/>
  <c r="H297" i="15" s="1"/>
  <c r="H327" i="15" s="1"/>
  <c r="H357" i="15" s="1"/>
  <c r="H387" i="15" s="1"/>
  <c r="H417" i="15" s="1"/>
  <c r="H447" i="15" s="1"/>
  <c r="H477" i="15" s="1"/>
  <c r="H507" i="15" s="1"/>
  <c r="H537" i="15" s="1"/>
  <c r="H28" i="15"/>
  <c r="A374" i="15"/>
  <c r="A142" i="15"/>
  <c r="A113" i="15"/>
  <c r="A258" i="15"/>
  <c r="A316" i="15"/>
  <c r="A432" i="15"/>
  <c r="A520" i="15"/>
  <c r="A490" i="15"/>
  <c r="A287" i="15"/>
  <c r="A403" i="15"/>
  <c r="A200" i="15"/>
  <c r="A84" i="15"/>
  <c r="A461" i="15"/>
  <c r="A229" i="15"/>
  <c r="A55" i="15"/>
  <c r="A26" i="15"/>
  <c r="A345" i="15"/>
  <c r="A171" i="15"/>
  <c r="H463" i="9"/>
  <c r="A433" i="9"/>
  <c r="H173" i="9"/>
  <c r="A143" i="9"/>
  <c r="H318" i="9"/>
  <c r="A288" i="9"/>
  <c r="H260" i="9"/>
  <c r="A230" i="9"/>
  <c r="A56" i="9"/>
  <c r="H86" i="9"/>
  <c r="H202" i="9"/>
  <c r="A172" i="9"/>
  <c r="A375" i="9"/>
  <c r="H405" i="9"/>
  <c r="A491" i="9"/>
  <c r="H521" i="9"/>
  <c r="A521" i="9" s="1"/>
  <c r="H347" i="9"/>
  <c r="A317" i="9"/>
  <c r="H28" i="9"/>
  <c r="A27" i="9"/>
  <c r="H57" i="9"/>
  <c r="A346" i="9"/>
  <c r="H376" i="9"/>
  <c r="A201" i="9"/>
  <c r="H231" i="9"/>
  <c r="H492" i="9"/>
  <c r="A462" i="9"/>
  <c r="H434" i="9"/>
  <c r="A404" i="9"/>
  <c r="H115" i="9"/>
  <c r="A85" i="9"/>
  <c r="A259" i="9"/>
  <c r="H289" i="9"/>
  <c r="H144" i="9"/>
  <c r="A114" i="9"/>
  <c r="A21" i="13"/>
  <c r="I22" i="13"/>
  <c r="I2501" i="11"/>
  <c r="I2147" i="11"/>
  <c r="I1793" i="11"/>
  <c r="I3209" i="11"/>
  <c r="I1085" i="11"/>
  <c r="I731" i="11"/>
  <c r="I2855" i="11"/>
  <c r="I1439" i="11"/>
  <c r="I3563" i="11"/>
  <c r="I3917" i="11"/>
  <c r="I22" i="11"/>
  <c r="I377" i="11" s="1"/>
  <c r="I312" i="10"/>
  <c r="I80" i="10"/>
  <c r="I138" i="10"/>
  <c r="I22" i="10"/>
  <c r="I51" i="10"/>
  <c r="I341" i="10"/>
  <c r="I196" i="10"/>
  <c r="I225" i="10"/>
  <c r="I109" i="10"/>
  <c r="I283" i="10"/>
  <c r="I254" i="10"/>
  <c r="I167" i="10"/>
  <c r="I29" i="18" l="1"/>
  <c r="A28" i="18"/>
  <c r="I383" i="18"/>
  <c r="I2507" i="18"/>
  <c r="A2152" i="18"/>
  <c r="I737" i="18"/>
  <c r="A382" i="18"/>
  <c r="I2153" i="18"/>
  <c r="A1798" i="18"/>
  <c r="I1445" i="18"/>
  <c r="A1090" i="18"/>
  <c r="I1799" i="18"/>
  <c r="A1444" i="18"/>
  <c r="I3569" i="18"/>
  <c r="A3214" i="18"/>
  <c r="I1091" i="18"/>
  <c r="A736" i="18"/>
  <c r="A3922" i="18"/>
  <c r="A2860" i="18"/>
  <c r="I3215" i="18"/>
  <c r="I2861" i="18"/>
  <c r="A2506" i="18"/>
  <c r="I3923" i="18"/>
  <c r="A3568" i="18"/>
  <c r="I1092" i="16"/>
  <c r="A737" i="16"/>
  <c r="I2508" i="16"/>
  <c r="A2153" i="16"/>
  <c r="I2862" i="16"/>
  <c r="A2507" i="16"/>
  <c r="I3570" i="16"/>
  <c r="A3215" i="16"/>
  <c r="A3923" i="16"/>
  <c r="I1446" i="16"/>
  <c r="A1091" i="16"/>
  <c r="I3924" i="16"/>
  <c r="A3569" i="16"/>
  <c r="I2154" i="16"/>
  <c r="A1799" i="16"/>
  <c r="I384" i="16"/>
  <c r="A29" i="16"/>
  <c r="I30" i="16"/>
  <c r="I3216" i="16"/>
  <c r="A2861" i="16"/>
  <c r="I738" i="16"/>
  <c r="A383" i="16"/>
  <c r="I1800" i="16"/>
  <c r="A1445" i="16"/>
  <c r="H58" i="15"/>
  <c r="H88" i="15" s="1"/>
  <c r="H118" i="15" s="1"/>
  <c r="H148" i="15" s="1"/>
  <c r="H178" i="15" s="1"/>
  <c r="H208" i="15" s="1"/>
  <c r="H238" i="15" s="1"/>
  <c r="H268" i="15" s="1"/>
  <c r="H298" i="15" s="1"/>
  <c r="H328" i="15" s="1"/>
  <c r="H358" i="15" s="1"/>
  <c r="H388" i="15" s="1"/>
  <c r="H418" i="15" s="1"/>
  <c r="H448" i="15" s="1"/>
  <c r="H478" i="15" s="1"/>
  <c r="H508" i="15" s="1"/>
  <c r="H538" i="15" s="1"/>
  <c r="H29" i="15"/>
  <c r="A56" i="15"/>
  <c r="A317" i="15"/>
  <c r="A85" i="15"/>
  <c r="A259" i="15"/>
  <c r="A462" i="15"/>
  <c r="A201" i="15"/>
  <c r="A521" i="15"/>
  <c r="A491" i="15"/>
  <c r="A346" i="15"/>
  <c r="A288" i="15"/>
  <c r="A433" i="15"/>
  <c r="A172" i="15"/>
  <c r="A114" i="15"/>
  <c r="A375" i="15"/>
  <c r="A230" i="15"/>
  <c r="A27" i="15"/>
  <c r="A143" i="15"/>
  <c r="A404" i="15"/>
  <c r="A115" i="9"/>
  <c r="H145" i="9"/>
  <c r="A434" i="9"/>
  <c r="H464" i="9"/>
  <c r="H290" i="9"/>
  <c r="A260" i="9"/>
  <c r="A86" i="9"/>
  <c r="H116" i="9"/>
  <c r="A57" i="9"/>
  <c r="H87" i="9"/>
  <c r="H348" i="9"/>
  <c r="A318" i="9"/>
  <c r="H435" i="9"/>
  <c r="A405" i="9"/>
  <c r="A202" i="9"/>
  <c r="H232" i="9"/>
  <c r="A231" i="9"/>
  <c r="H261" i="9"/>
  <c r="A376" i="9"/>
  <c r="H406" i="9"/>
  <c r="H29" i="9"/>
  <c r="H58" i="9"/>
  <c r="A28" i="9"/>
  <c r="H203" i="9"/>
  <c r="A173" i="9"/>
  <c r="H522" i="9"/>
  <c r="A522" i="9" s="1"/>
  <c r="A492" i="9"/>
  <c r="H174" i="9"/>
  <c r="A144" i="9"/>
  <c r="H319" i="9"/>
  <c r="A289" i="9"/>
  <c r="A347" i="9"/>
  <c r="H377" i="9"/>
  <c r="H493" i="9"/>
  <c r="A463" i="9"/>
  <c r="I23" i="13"/>
  <c r="A22" i="13"/>
  <c r="I3564" i="11"/>
  <c r="I1794" i="11"/>
  <c r="I2148" i="11"/>
  <c r="I3210" i="11"/>
  <c r="I1086" i="11"/>
  <c r="I1440" i="11"/>
  <c r="I2502" i="11"/>
  <c r="I732" i="11"/>
  <c r="I2856" i="11"/>
  <c r="I3918" i="11"/>
  <c r="I23" i="11"/>
  <c r="I378" i="11" s="1"/>
  <c r="I197" i="10"/>
  <c r="I139" i="10"/>
  <c r="I23" i="10"/>
  <c r="I52" i="10"/>
  <c r="I168" i="10"/>
  <c r="I110" i="10"/>
  <c r="I255" i="10"/>
  <c r="I342" i="10"/>
  <c r="I284" i="10"/>
  <c r="I313" i="10"/>
  <c r="I81" i="10"/>
  <c r="I226" i="10"/>
  <c r="I1446" i="18" l="1"/>
  <c r="A1091" i="18"/>
  <c r="I2508" i="18"/>
  <c r="A2153" i="18"/>
  <c r="A3923" i="18"/>
  <c r="I3924" i="18"/>
  <c r="A3569" i="18"/>
  <c r="I1092" i="18"/>
  <c r="A737" i="18"/>
  <c r="I3216" i="18"/>
  <c r="A2861" i="18"/>
  <c r="I2154" i="18"/>
  <c r="A1799" i="18"/>
  <c r="I2862" i="18"/>
  <c r="A2507" i="18"/>
  <c r="I3570" i="18"/>
  <c r="A3215" i="18"/>
  <c r="I738" i="18"/>
  <c r="A383" i="18"/>
  <c r="A1445" i="18"/>
  <c r="I1800" i="18"/>
  <c r="I30" i="18"/>
  <c r="A29" i="18"/>
  <c r="I384" i="18"/>
  <c r="I739" i="16"/>
  <c r="A384" i="16"/>
  <c r="I2155" i="16"/>
  <c r="A1800" i="16"/>
  <c r="I3925" i="16"/>
  <c r="A3570" i="16"/>
  <c r="I2509" i="16"/>
  <c r="A2154" i="16"/>
  <c r="I3217" i="16"/>
  <c r="A2862" i="16"/>
  <c r="I1093" i="16"/>
  <c r="A738" i="16"/>
  <c r="A3924" i="16"/>
  <c r="I1801" i="16"/>
  <c r="A1446" i="16"/>
  <c r="I3571" i="16"/>
  <c r="A3216" i="16"/>
  <c r="A2508" i="16"/>
  <c r="I2863" i="16"/>
  <c r="I31" i="16"/>
  <c r="A30" i="16"/>
  <c r="I385" i="16"/>
  <c r="I1447" i="16"/>
  <c r="A1092" i="16"/>
  <c r="H59" i="15"/>
  <c r="H89" i="15" s="1"/>
  <c r="H119" i="15" s="1"/>
  <c r="H149" i="15" s="1"/>
  <c r="H179" i="15" s="1"/>
  <c r="H209" i="15" s="1"/>
  <c r="H239" i="15" s="1"/>
  <c r="H269" i="15" s="1"/>
  <c r="H299" i="15" s="1"/>
  <c r="H329" i="15" s="1"/>
  <c r="H359" i="15" s="1"/>
  <c r="H389" i="15" s="1"/>
  <c r="H419" i="15" s="1"/>
  <c r="H449" i="15" s="1"/>
  <c r="H479" i="15" s="1"/>
  <c r="H509" i="15" s="1"/>
  <c r="H539" i="15" s="1"/>
  <c r="H30" i="15"/>
  <c r="A144" i="15"/>
  <c r="A115" i="15"/>
  <c r="A231" i="15"/>
  <c r="A347" i="15"/>
  <c r="A202" i="15"/>
  <c r="A434" i="15"/>
  <c r="A173" i="15"/>
  <c r="A86" i="15"/>
  <c r="A463" i="15"/>
  <c r="A492" i="15"/>
  <c r="A522" i="15"/>
  <c r="A57" i="15"/>
  <c r="A260" i="15"/>
  <c r="A318" i="15"/>
  <c r="A376" i="15"/>
  <c r="A289" i="15"/>
  <c r="A405" i="15"/>
  <c r="A28" i="15"/>
  <c r="H349" i="9"/>
  <c r="A319" i="9"/>
  <c r="A232" i="9"/>
  <c r="H262" i="9"/>
  <c r="H204" i="9"/>
  <c r="A174" i="9"/>
  <c r="A435" i="9"/>
  <c r="H465" i="9"/>
  <c r="H30" i="9"/>
  <c r="H59" i="9"/>
  <c r="A29" i="9"/>
  <c r="H320" i="9"/>
  <c r="A290" i="9"/>
  <c r="H146" i="9"/>
  <c r="A116" i="9"/>
  <c r="H436" i="9"/>
  <c r="A406" i="9"/>
  <c r="H494" i="9"/>
  <c r="A464" i="9"/>
  <c r="H523" i="9"/>
  <c r="A523" i="9" s="1"/>
  <c r="A493" i="9"/>
  <c r="H291" i="9"/>
  <c r="A261" i="9"/>
  <c r="H175" i="9"/>
  <c r="A145" i="9"/>
  <c r="H378" i="9"/>
  <c r="A348" i="9"/>
  <c r="A87" i="9"/>
  <c r="H117" i="9"/>
  <c r="A203" i="9"/>
  <c r="H233" i="9"/>
  <c r="A58" i="9"/>
  <c r="H88" i="9"/>
  <c r="A377" i="9"/>
  <c r="H407" i="9"/>
  <c r="A23" i="13"/>
  <c r="I24" i="13"/>
  <c r="I1441" i="11"/>
  <c r="I3565" i="11"/>
  <c r="I2503" i="11"/>
  <c r="I733" i="11"/>
  <c r="I2149" i="11"/>
  <c r="I2857" i="11"/>
  <c r="I3211" i="11"/>
  <c r="I3919" i="11"/>
  <c r="I1087" i="11"/>
  <c r="I1795" i="11"/>
  <c r="I24" i="11"/>
  <c r="I379" i="11" s="1"/>
  <c r="I140" i="10"/>
  <c r="I111" i="10"/>
  <c r="I343" i="10"/>
  <c r="I198" i="10"/>
  <c r="I82" i="10"/>
  <c r="I314" i="10"/>
  <c r="I227" i="10"/>
  <c r="I169" i="10"/>
  <c r="I256" i="10"/>
  <c r="I53" i="10"/>
  <c r="I24" i="10"/>
  <c r="I285" i="10"/>
  <c r="I739" i="18" l="1"/>
  <c r="A384" i="18"/>
  <c r="I3925" i="18"/>
  <c r="A3570" i="18"/>
  <c r="I1447" i="18"/>
  <c r="A1092" i="18"/>
  <c r="A30" i="18"/>
  <c r="I385" i="18"/>
  <c r="I31" i="18"/>
  <c r="I3217" i="18"/>
  <c r="A2862" i="18"/>
  <c r="A3924" i="18"/>
  <c r="I2155" i="18"/>
  <c r="A1800" i="18"/>
  <c r="I2509" i="18"/>
  <c r="A2154" i="18"/>
  <c r="A2508" i="18"/>
  <c r="I2863" i="18"/>
  <c r="A738" i="18"/>
  <c r="I1093" i="18"/>
  <c r="I3571" i="18"/>
  <c r="A3216" i="18"/>
  <c r="I1801" i="18"/>
  <c r="A1446" i="18"/>
  <c r="I3926" i="16"/>
  <c r="A3571" i="16"/>
  <c r="I1802" i="16"/>
  <c r="A1447" i="16"/>
  <c r="I2864" i="16"/>
  <c r="A2509" i="16"/>
  <c r="I740" i="16"/>
  <c r="A385" i="16"/>
  <c r="I2156" i="16"/>
  <c r="A1801" i="16"/>
  <c r="A3925" i="16"/>
  <c r="I32" i="16"/>
  <c r="A31" i="16"/>
  <c r="I386" i="16"/>
  <c r="I1448" i="16"/>
  <c r="A1093" i="16"/>
  <c r="I3218" i="16"/>
  <c r="A2863" i="16"/>
  <c r="A2155" i="16"/>
  <c r="I2510" i="16"/>
  <c r="I3572" i="16"/>
  <c r="A3217" i="16"/>
  <c r="I1094" i="16"/>
  <c r="A739" i="16"/>
  <c r="H60" i="15"/>
  <c r="H90" i="15" s="1"/>
  <c r="H120" i="15" s="1"/>
  <c r="H150" i="15" s="1"/>
  <c r="H180" i="15" s="1"/>
  <c r="H210" i="15" s="1"/>
  <c r="H240" i="15" s="1"/>
  <c r="H270" i="15" s="1"/>
  <c r="H300" i="15" s="1"/>
  <c r="H330" i="15" s="1"/>
  <c r="H360" i="15" s="1"/>
  <c r="H390" i="15" s="1"/>
  <c r="H420" i="15" s="1"/>
  <c r="H450" i="15" s="1"/>
  <c r="H480" i="15" s="1"/>
  <c r="H510" i="15" s="1"/>
  <c r="H540" i="15" s="1"/>
  <c r="H31" i="15"/>
  <c r="A232" i="15"/>
  <c r="A319" i="15"/>
  <c r="A377" i="15"/>
  <c r="A406" i="15"/>
  <c r="A523" i="15"/>
  <c r="A493" i="15"/>
  <c r="A261" i="15"/>
  <c r="A145" i="15"/>
  <c r="A116" i="15"/>
  <c r="A348" i="15"/>
  <c r="A58" i="15"/>
  <c r="A29" i="15"/>
  <c r="A290" i="15"/>
  <c r="A435" i="15"/>
  <c r="A87" i="15"/>
  <c r="A203" i="15"/>
  <c r="A174" i="15"/>
  <c r="A464" i="15"/>
  <c r="H176" i="9"/>
  <c r="A146" i="9"/>
  <c r="A233" i="9"/>
  <c r="H263" i="9"/>
  <c r="H234" i="9"/>
  <c r="A204" i="9"/>
  <c r="H31" i="9"/>
  <c r="H60" i="9"/>
  <c r="A30" i="9"/>
  <c r="H292" i="9"/>
  <c r="A262" i="9"/>
  <c r="H350" i="9"/>
  <c r="A320" i="9"/>
  <c r="H495" i="9"/>
  <c r="A465" i="9"/>
  <c r="A407" i="9"/>
  <c r="H437" i="9"/>
  <c r="H466" i="9"/>
  <c r="A436" i="9"/>
  <c r="H147" i="9"/>
  <c r="A117" i="9"/>
  <c r="A378" i="9"/>
  <c r="H408" i="9"/>
  <c r="H524" i="9"/>
  <c r="A524" i="9" s="1"/>
  <c r="A494" i="9"/>
  <c r="A59" i="9"/>
  <c r="H89" i="9"/>
  <c r="H205" i="9"/>
  <c r="A175" i="9"/>
  <c r="A291" i="9"/>
  <c r="H321" i="9"/>
  <c r="A88" i="9"/>
  <c r="H118" i="9"/>
  <c r="H379" i="9"/>
  <c r="A349" i="9"/>
  <c r="I25" i="13"/>
  <c r="A24" i="13"/>
  <c r="I2504" i="11"/>
  <c r="I3566" i="11"/>
  <c r="I2858" i="11"/>
  <c r="I734" i="11"/>
  <c r="I2150" i="11"/>
  <c r="I3920" i="11"/>
  <c r="I1442" i="11"/>
  <c r="I1796" i="11"/>
  <c r="I3212" i="11"/>
  <c r="I1088" i="11"/>
  <c r="I25" i="11"/>
  <c r="I380" i="11" s="1"/>
  <c r="I344" i="10"/>
  <c r="I315" i="10"/>
  <c r="I112" i="10"/>
  <c r="I54" i="10"/>
  <c r="I25" i="10"/>
  <c r="I83" i="10"/>
  <c r="I228" i="10"/>
  <c r="I286" i="10"/>
  <c r="I199" i="10"/>
  <c r="I141" i="10"/>
  <c r="I257" i="10"/>
  <c r="I170" i="10"/>
  <c r="I740" i="18" l="1"/>
  <c r="A385" i="18"/>
  <c r="I2156" i="18"/>
  <c r="A1801" i="18"/>
  <c r="I2864" i="18"/>
  <c r="A2509" i="18"/>
  <c r="I3926" i="18"/>
  <c r="A3571" i="18"/>
  <c r="I2510" i="18"/>
  <c r="A2155" i="18"/>
  <c r="I1802" i="18"/>
  <c r="A1447" i="18"/>
  <c r="I1448" i="18"/>
  <c r="A1093" i="18"/>
  <c r="A3925" i="18"/>
  <c r="I3218" i="18"/>
  <c r="A2863" i="18"/>
  <c r="I3572" i="18"/>
  <c r="A3217" i="18"/>
  <c r="A31" i="18"/>
  <c r="I386" i="18"/>
  <c r="I32" i="18"/>
  <c r="I1094" i="18"/>
  <c r="A739" i="18"/>
  <c r="I1449" i="16"/>
  <c r="A1094" i="16"/>
  <c r="I1803" i="16"/>
  <c r="A1448" i="16"/>
  <c r="I1095" i="16"/>
  <c r="A740" i="16"/>
  <c r="I741" i="16"/>
  <c r="A386" i="16"/>
  <c r="I3219" i="16"/>
  <c r="A2864" i="16"/>
  <c r="A32" i="16"/>
  <c r="I387" i="16"/>
  <c r="I33" i="16"/>
  <c r="I2865" i="16"/>
  <c r="A2510" i="16"/>
  <c r="I2157" i="16"/>
  <c r="A1802" i="16"/>
  <c r="I3927" i="16"/>
  <c r="A3572" i="16"/>
  <c r="A3218" i="16"/>
  <c r="I3573" i="16"/>
  <c r="I2511" i="16"/>
  <c r="A2156" i="16"/>
  <c r="A3926" i="16"/>
  <c r="H61" i="15"/>
  <c r="H91" i="15" s="1"/>
  <c r="H121" i="15" s="1"/>
  <c r="H151" i="15" s="1"/>
  <c r="H181" i="15" s="1"/>
  <c r="H211" i="15" s="1"/>
  <c r="H241" i="15" s="1"/>
  <c r="H271" i="15" s="1"/>
  <c r="H301" i="15" s="1"/>
  <c r="H331" i="15" s="1"/>
  <c r="H361" i="15" s="1"/>
  <c r="H391" i="15" s="1"/>
  <c r="H421" i="15" s="1"/>
  <c r="H451" i="15" s="1"/>
  <c r="H481" i="15" s="1"/>
  <c r="H511" i="15" s="1"/>
  <c r="H541" i="15" s="1"/>
  <c r="H32" i="15"/>
  <c r="A233" i="15"/>
  <c r="A30" i="15"/>
  <c r="A291" i="15"/>
  <c r="A117" i="15"/>
  <c r="A465" i="15"/>
  <c r="A88" i="15"/>
  <c r="A59" i="15"/>
  <c r="A436" i="15"/>
  <c r="A378" i="15"/>
  <c r="A407" i="15"/>
  <c r="A349" i="15"/>
  <c r="A146" i="15"/>
  <c r="A175" i="15"/>
  <c r="A262" i="15"/>
  <c r="A524" i="15"/>
  <c r="A494" i="15"/>
  <c r="A204" i="15"/>
  <c r="A320" i="15"/>
  <c r="H380" i="9"/>
  <c r="A350" i="9"/>
  <c r="H61" i="9"/>
  <c r="A31" i="9"/>
  <c r="H32" i="9"/>
  <c r="A234" i="9"/>
  <c r="H264" i="9"/>
  <c r="H351" i="9"/>
  <c r="A321" i="9"/>
  <c r="H235" i="9"/>
  <c r="A205" i="9"/>
  <c r="H322" i="9"/>
  <c r="A292" i="9"/>
  <c r="A147" i="9"/>
  <c r="H177" i="9"/>
  <c r="A263" i="9"/>
  <c r="H293" i="9"/>
  <c r="H525" i="9"/>
  <c r="A525" i="9" s="1"/>
  <c r="A495" i="9"/>
  <c r="A89" i="9"/>
  <c r="H119" i="9"/>
  <c r="H90" i="9"/>
  <c r="A60" i="9"/>
  <c r="A408" i="9"/>
  <c r="H438" i="9"/>
  <c r="A379" i="9"/>
  <c r="H409" i="9"/>
  <c r="A466" i="9"/>
  <c r="H496" i="9"/>
  <c r="A118" i="9"/>
  <c r="H148" i="9"/>
  <c r="H467" i="9"/>
  <c r="A437" i="9"/>
  <c r="H206" i="9"/>
  <c r="A176" i="9"/>
  <c r="A25" i="13"/>
  <c r="I26" i="13"/>
  <c r="I735" i="11"/>
  <c r="I1089" i="11"/>
  <c r="I2505" i="11"/>
  <c r="I3213" i="11"/>
  <c r="I1797" i="11"/>
  <c r="I2151" i="11"/>
  <c r="I1443" i="11"/>
  <c r="I3921" i="11"/>
  <c r="I3567" i="11"/>
  <c r="I2859" i="11"/>
  <c r="I26" i="11"/>
  <c r="I381" i="11" s="1"/>
  <c r="I287" i="10"/>
  <c r="I55" i="10"/>
  <c r="I26" i="10"/>
  <c r="I84" i="10"/>
  <c r="I142" i="10"/>
  <c r="I171" i="10"/>
  <c r="I229" i="10"/>
  <c r="I345" i="10"/>
  <c r="I316" i="10"/>
  <c r="I258" i="10"/>
  <c r="I200" i="10"/>
  <c r="I113" i="10"/>
  <c r="I3573" i="18" l="1"/>
  <c r="A3218" i="18"/>
  <c r="I1449" i="18"/>
  <c r="A1094" i="18"/>
  <c r="A3926" i="18"/>
  <c r="I33" i="18"/>
  <c r="A32" i="18"/>
  <c r="I387" i="18"/>
  <c r="I741" i="18"/>
  <c r="A386" i="18"/>
  <c r="I1803" i="18"/>
  <c r="A1448" i="18"/>
  <c r="I3219" i="18"/>
  <c r="A2864" i="18"/>
  <c r="I2157" i="18"/>
  <c r="A1802" i="18"/>
  <c r="I2511" i="18"/>
  <c r="A2156" i="18"/>
  <c r="I3927" i="18"/>
  <c r="A3572" i="18"/>
  <c r="I2865" i="18"/>
  <c r="A2510" i="18"/>
  <c r="I1095" i="18"/>
  <c r="A740" i="18"/>
  <c r="I2512" i="16"/>
  <c r="A2157" i="16"/>
  <c r="I1096" i="16"/>
  <c r="A741" i="16"/>
  <c r="I388" i="16"/>
  <c r="A33" i="16"/>
  <c r="I34" i="16"/>
  <c r="I1450" i="16"/>
  <c r="A1095" i="16"/>
  <c r="I2866" i="16"/>
  <c r="A2511" i="16"/>
  <c r="I3220" i="16"/>
  <c r="A2865" i="16"/>
  <c r="I3928" i="16"/>
  <c r="A3573" i="16"/>
  <c r="I742" i="16"/>
  <c r="A387" i="16"/>
  <c r="I2158" i="16"/>
  <c r="A1803" i="16"/>
  <c r="A3927" i="16"/>
  <c r="I3574" i="16"/>
  <c r="A3219" i="16"/>
  <c r="I1804" i="16"/>
  <c r="A1449" i="16"/>
  <c r="H62" i="15"/>
  <c r="H92" i="15" s="1"/>
  <c r="H122" i="15" s="1"/>
  <c r="H152" i="15" s="1"/>
  <c r="H182" i="15" s="1"/>
  <c r="H212" i="15" s="1"/>
  <c r="H242" i="15" s="1"/>
  <c r="H272" i="15" s="1"/>
  <c r="H302" i="15" s="1"/>
  <c r="H332" i="15" s="1"/>
  <c r="H362" i="15" s="1"/>
  <c r="H392" i="15" s="1"/>
  <c r="H422" i="15" s="1"/>
  <c r="H452" i="15" s="1"/>
  <c r="H482" i="15" s="1"/>
  <c r="H512" i="15" s="1"/>
  <c r="H542" i="15" s="1"/>
  <c r="H33" i="15"/>
  <c r="H63" i="15" s="1"/>
  <c r="H93" i="15" s="1"/>
  <c r="H123" i="15" s="1"/>
  <c r="H153" i="15" s="1"/>
  <c r="H183" i="15" s="1"/>
  <c r="H213" i="15" s="1"/>
  <c r="H243" i="15" s="1"/>
  <c r="H273" i="15" s="1"/>
  <c r="H303" i="15" s="1"/>
  <c r="H333" i="15" s="1"/>
  <c r="H363" i="15" s="1"/>
  <c r="H393" i="15" s="1"/>
  <c r="H423" i="15" s="1"/>
  <c r="H453" i="15" s="1"/>
  <c r="H483" i="15" s="1"/>
  <c r="H513" i="15" s="1"/>
  <c r="H543" i="15" s="1"/>
  <c r="A205" i="15"/>
  <c r="A466" i="15"/>
  <c r="A89" i="15"/>
  <c r="A437" i="15"/>
  <c r="A118" i="15"/>
  <c r="A495" i="15"/>
  <c r="A525" i="15"/>
  <c r="A31" i="15"/>
  <c r="A408" i="15"/>
  <c r="A379" i="15"/>
  <c r="A60" i="15"/>
  <c r="A176" i="15"/>
  <c r="A292" i="15"/>
  <c r="A147" i="15"/>
  <c r="A234" i="15"/>
  <c r="A263" i="15"/>
  <c r="A350" i="15"/>
  <c r="A321" i="15"/>
  <c r="H207" i="9"/>
  <c r="A177" i="9"/>
  <c r="H381" i="9"/>
  <c r="A351" i="9"/>
  <c r="H352" i="9"/>
  <c r="A322" i="9"/>
  <c r="A264" i="9"/>
  <c r="H294" i="9"/>
  <c r="H468" i="9"/>
  <c r="A438" i="9"/>
  <c r="A90" i="9"/>
  <c r="H120" i="9"/>
  <c r="A119" i="9"/>
  <c r="H149" i="9"/>
  <c r="H62" i="9"/>
  <c r="A32" i="9"/>
  <c r="H33" i="9"/>
  <c r="A467" i="9"/>
  <c r="H497" i="9"/>
  <c r="H526" i="9"/>
  <c r="A526" i="9" s="1"/>
  <c r="A496" i="9"/>
  <c r="H178" i="9"/>
  <c r="A148" i="9"/>
  <c r="H91" i="9"/>
  <c r="A61" i="9"/>
  <c r="H236" i="9"/>
  <c r="A206" i="9"/>
  <c r="A409" i="9"/>
  <c r="H439" i="9"/>
  <c r="A235" i="9"/>
  <c r="H265" i="9"/>
  <c r="H323" i="9"/>
  <c r="A293" i="9"/>
  <c r="H410" i="9"/>
  <c r="A380" i="9"/>
  <c r="A26" i="13"/>
  <c r="I27" i="13"/>
  <c r="I2860" i="11"/>
  <c r="I736" i="11"/>
  <c r="I3214" i="11"/>
  <c r="I1444" i="11"/>
  <c r="I1798" i="11"/>
  <c r="I2506" i="11"/>
  <c r="I2152" i="11"/>
  <c r="I3568" i="11"/>
  <c r="I3922" i="11"/>
  <c r="I1090" i="11"/>
  <c r="I27" i="11"/>
  <c r="I382" i="11" s="1"/>
  <c r="I288" i="10"/>
  <c r="I201" i="10"/>
  <c r="I172" i="10"/>
  <c r="I346" i="10"/>
  <c r="I114" i="10"/>
  <c r="I27" i="10"/>
  <c r="I56" i="10"/>
  <c r="I143" i="10"/>
  <c r="I85" i="10"/>
  <c r="I230" i="10"/>
  <c r="I259" i="10"/>
  <c r="I317" i="10"/>
  <c r="I742" i="18" l="1"/>
  <c r="A387" i="18"/>
  <c r="I2512" i="18"/>
  <c r="A2157" i="18"/>
  <c r="I1450" i="18"/>
  <c r="A1095" i="18"/>
  <c r="I34" i="18"/>
  <c r="A33" i="18"/>
  <c r="I388" i="18"/>
  <c r="I3574" i="18"/>
  <c r="A3219" i="18"/>
  <c r="I3220" i="18"/>
  <c r="A2865" i="18"/>
  <c r="A3927" i="18"/>
  <c r="I2158" i="18"/>
  <c r="A1803" i="18"/>
  <c r="A1449" i="18"/>
  <c r="I1804" i="18"/>
  <c r="A2511" i="18"/>
  <c r="I2866" i="18"/>
  <c r="I1096" i="18"/>
  <c r="A741" i="18"/>
  <c r="A3573" i="18"/>
  <c r="I3928" i="18"/>
  <c r="I1097" i="16"/>
  <c r="A742" i="16"/>
  <c r="I1805" i="16"/>
  <c r="A1450" i="16"/>
  <c r="I35" i="16"/>
  <c r="A34" i="16"/>
  <c r="I389" i="16"/>
  <c r="A3928" i="16"/>
  <c r="I743" i="16"/>
  <c r="A388" i="16"/>
  <c r="I3929" i="16"/>
  <c r="A3574" i="16"/>
  <c r="I2159" i="16"/>
  <c r="A1804" i="16"/>
  <c r="A1096" i="16"/>
  <c r="I1451" i="16"/>
  <c r="I3575" i="16"/>
  <c r="A3220" i="16"/>
  <c r="A2158" i="16"/>
  <c r="I2513" i="16"/>
  <c r="I3221" i="16"/>
  <c r="A2866" i="16"/>
  <c r="A2512" i="16"/>
  <c r="I2867" i="16"/>
  <c r="A322" i="15"/>
  <c r="A148" i="15"/>
  <c r="A293" i="15"/>
  <c r="A409" i="15"/>
  <c r="A467" i="15"/>
  <c r="A206" i="15"/>
  <c r="A438" i="15"/>
  <c r="A264" i="15"/>
  <c r="A119" i="15"/>
  <c r="A351" i="15"/>
  <c r="A32" i="15"/>
  <c r="A526" i="15"/>
  <c r="A496" i="15"/>
  <c r="A61" i="15"/>
  <c r="A90" i="15"/>
  <c r="A177" i="15"/>
  <c r="A380" i="15"/>
  <c r="A235" i="15"/>
  <c r="H179" i="9"/>
  <c r="A149" i="9"/>
  <c r="H382" i="9"/>
  <c r="A352" i="9"/>
  <c r="H92" i="9"/>
  <c r="A62" i="9"/>
  <c r="A439" i="9"/>
  <c r="H469" i="9"/>
  <c r="A120" i="9"/>
  <c r="H150" i="9"/>
  <c r="A265" i="9"/>
  <c r="H295" i="9"/>
  <c r="H498" i="9"/>
  <c r="A468" i="9"/>
  <c r="H527" i="9"/>
  <c r="A527" i="9" s="1"/>
  <c r="A497" i="9"/>
  <c r="H411" i="9"/>
  <c r="A381" i="9"/>
  <c r="A323" i="9"/>
  <c r="H353" i="9"/>
  <c r="H266" i="9"/>
  <c r="A236" i="9"/>
  <c r="H324" i="9"/>
  <c r="A294" i="9"/>
  <c r="A178" i="9"/>
  <c r="H208" i="9"/>
  <c r="A410" i="9"/>
  <c r="H440" i="9"/>
  <c r="A91" i="9"/>
  <c r="H121" i="9"/>
  <c r="H63" i="9"/>
  <c r="A33" i="9"/>
  <c r="H237" i="9"/>
  <c r="A207" i="9"/>
  <c r="I28" i="13"/>
  <c r="A27" i="13"/>
  <c r="I2861" i="11"/>
  <c r="I3569" i="11"/>
  <c r="I2153" i="11"/>
  <c r="I737" i="11"/>
  <c r="I1799" i="11"/>
  <c r="I1445" i="11"/>
  <c r="I1091" i="11"/>
  <c r="I3923" i="11"/>
  <c r="I2507" i="11"/>
  <c r="I3215" i="11"/>
  <c r="I28" i="11"/>
  <c r="I383" i="11" s="1"/>
  <c r="I260" i="10"/>
  <c r="I144" i="10"/>
  <c r="I115" i="10"/>
  <c r="I202" i="10"/>
  <c r="I173" i="10"/>
  <c r="I86" i="10"/>
  <c r="I231" i="10"/>
  <c r="I28" i="10"/>
  <c r="I57" i="10"/>
  <c r="I318" i="10"/>
  <c r="I347" i="10"/>
  <c r="I289" i="10"/>
  <c r="I2513" i="18" l="1"/>
  <c r="A2158" i="18"/>
  <c r="A34" i="18"/>
  <c r="I389" i="18"/>
  <c r="I35" i="18"/>
  <c r="I1451" i="18"/>
  <c r="A1096" i="18"/>
  <c r="I1805" i="18"/>
  <c r="A1450" i="18"/>
  <c r="I3221" i="18"/>
  <c r="A2866" i="18"/>
  <c r="I3575" i="18"/>
  <c r="A3220" i="18"/>
  <c r="A2512" i="18"/>
  <c r="I2867" i="18"/>
  <c r="I2159" i="18"/>
  <c r="A1804" i="18"/>
  <c r="I3929" i="18"/>
  <c r="A3574" i="18"/>
  <c r="A3928" i="18"/>
  <c r="I743" i="18"/>
  <c r="A388" i="18"/>
  <c r="I1097" i="18"/>
  <c r="A742" i="18"/>
  <c r="I1806" i="16"/>
  <c r="A1451" i="16"/>
  <c r="I744" i="16"/>
  <c r="A389" i="16"/>
  <c r="I3222" i="16"/>
  <c r="A2867" i="16"/>
  <c r="I3576" i="16"/>
  <c r="A3221" i="16"/>
  <c r="I2514" i="16"/>
  <c r="A2159" i="16"/>
  <c r="I36" i="16"/>
  <c r="A35" i="16"/>
  <c r="I390" i="16"/>
  <c r="I2868" i="16"/>
  <c r="A2513" i="16"/>
  <c r="A3929" i="16"/>
  <c r="I2160" i="16"/>
  <c r="A1805" i="16"/>
  <c r="I3930" i="16"/>
  <c r="A3575" i="16"/>
  <c r="I1098" i="16"/>
  <c r="A743" i="16"/>
  <c r="I1452" i="16"/>
  <c r="A1097" i="16"/>
  <c r="A236" i="15"/>
  <c r="A33" i="15"/>
  <c r="A527" i="15"/>
  <c r="A497" i="15"/>
  <c r="A91" i="15"/>
  <c r="A62" i="15"/>
  <c r="A439" i="15"/>
  <c r="A381" i="15"/>
  <c r="A265" i="15"/>
  <c r="A323" i="15"/>
  <c r="A468" i="15"/>
  <c r="A149" i="15"/>
  <c r="A178" i="15"/>
  <c r="A352" i="15"/>
  <c r="A410" i="15"/>
  <c r="A207" i="15"/>
  <c r="A120" i="15"/>
  <c r="A294" i="15"/>
  <c r="A121" i="9"/>
  <c r="H151" i="9"/>
  <c r="A295" i="9"/>
  <c r="H325" i="9"/>
  <c r="A266" i="9"/>
  <c r="H296" i="9"/>
  <c r="H122" i="9"/>
  <c r="A92" i="9"/>
  <c r="A498" i="9"/>
  <c r="H528" i="9"/>
  <c r="A528" i="9" s="1"/>
  <c r="H93" i="9"/>
  <c r="A63" i="9"/>
  <c r="A150" i="9"/>
  <c r="H180" i="9"/>
  <c r="H412" i="9"/>
  <c r="A382" i="9"/>
  <c r="A440" i="9"/>
  <c r="H470" i="9"/>
  <c r="H354" i="9"/>
  <c r="A324" i="9"/>
  <c r="H238" i="9"/>
  <c r="A208" i="9"/>
  <c r="H499" i="9"/>
  <c r="A469" i="9"/>
  <c r="H383" i="9"/>
  <c r="A353" i="9"/>
  <c r="H267" i="9"/>
  <c r="A237" i="9"/>
  <c r="A411" i="9"/>
  <c r="H441" i="9"/>
  <c r="A179" i="9"/>
  <c r="H209" i="9"/>
  <c r="A28" i="13"/>
  <c r="I29" i="13"/>
  <c r="I1446" i="11"/>
  <c r="I1800" i="11"/>
  <c r="I2508" i="11"/>
  <c r="I1092" i="11"/>
  <c r="I3570" i="11"/>
  <c r="I3924" i="11"/>
  <c r="I2154" i="11"/>
  <c r="I2862" i="11"/>
  <c r="I3216" i="11"/>
  <c r="I738" i="11"/>
  <c r="I29" i="11"/>
  <c r="I384" i="11" s="1"/>
  <c r="I203" i="10"/>
  <c r="I232" i="10"/>
  <c r="I348" i="10"/>
  <c r="I87" i="10"/>
  <c r="I145" i="10"/>
  <c r="I29" i="10"/>
  <c r="I58" i="10"/>
  <c r="I174" i="10"/>
  <c r="I261" i="10"/>
  <c r="I290" i="10"/>
  <c r="I319" i="10"/>
  <c r="I116" i="10"/>
  <c r="I2514" i="18" l="1"/>
  <c r="A2159" i="18"/>
  <c r="I2160" i="18"/>
  <c r="A1805" i="18"/>
  <c r="I3222" i="18"/>
  <c r="A2867" i="18"/>
  <c r="I1806" i="18"/>
  <c r="A1451" i="18"/>
  <c r="I1098" i="18"/>
  <c r="A743" i="18"/>
  <c r="I390" i="18"/>
  <c r="A35" i="18"/>
  <c r="I36" i="18"/>
  <c r="I744" i="18"/>
  <c r="A389" i="18"/>
  <c r="I3930" i="18"/>
  <c r="A3575" i="18"/>
  <c r="I1452" i="18"/>
  <c r="A1097" i="18"/>
  <c r="I3576" i="18"/>
  <c r="A3221" i="18"/>
  <c r="A3929" i="18"/>
  <c r="I2868" i="18"/>
  <c r="A2513" i="18"/>
  <c r="I3931" i="16"/>
  <c r="A3576" i="16"/>
  <c r="I1807" i="16"/>
  <c r="A1452" i="16"/>
  <c r="I3223" i="16"/>
  <c r="A2868" i="16"/>
  <c r="A3222" i="16"/>
  <c r="I3577" i="16"/>
  <c r="A3930" i="16"/>
  <c r="A36" i="16"/>
  <c r="I391" i="16"/>
  <c r="I37" i="16"/>
  <c r="I1099" i="16"/>
  <c r="A744" i="16"/>
  <c r="I745" i="16"/>
  <c r="A390" i="16"/>
  <c r="I1453" i="16"/>
  <c r="A1098" i="16"/>
  <c r="I2515" i="16"/>
  <c r="A2160" i="16"/>
  <c r="A2514" i="16"/>
  <c r="I2869" i="16"/>
  <c r="I2161" i="16"/>
  <c r="A1806" i="16"/>
  <c r="A208" i="15"/>
  <c r="A295" i="15"/>
  <c r="A324" i="15"/>
  <c r="A92" i="15"/>
  <c r="A353" i="15"/>
  <c r="A411" i="15"/>
  <c r="A179" i="15"/>
  <c r="A121" i="15"/>
  <c r="A469" i="15"/>
  <c r="A382" i="15"/>
  <c r="A150" i="15"/>
  <c r="A237" i="15"/>
  <c r="A63" i="15"/>
  <c r="A440" i="15"/>
  <c r="A498" i="15"/>
  <c r="A528" i="15"/>
  <c r="A266" i="15"/>
  <c r="A441" i="9"/>
  <c r="H471" i="9"/>
  <c r="H413" i="9"/>
  <c r="A383" i="9"/>
  <c r="A267" i="9"/>
  <c r="H297" i="9"/>
  <c r="H355" i="9"/>
  <c r="A325" i="9"/>
  <c r="A122" i="9"/>
  <c r="H152" i="9"/>
  <c r="H384" i="9"/>
  <c r="A354" i="9"/>
  <c r="H239" i="9"/>
  <c r="A209" i="9"/>
  <c r="H210" i="9"/>
  <c r="A180" i="9"/>
  <c r="H123" i="9"/>
  <c r="A93" i="9"/>
  <c r="H268" i="9"/>
  <c r="A238" i="9"/>
  <c r="H500" i="9"/>
  <c r="A470" i="9"/>
  <c r="A151" i="9"/>
  <c r="H181" i="9"/>
  <c r="H442" i="9"/>
  <c r="A412" i="9"/>
  <c r="A499" i="9"/>
  <c r="H529" i="9"/>
  <c r="A529" i="9" s="1"/>
  <c r="A296" i="9"/>
  <c r="H326" i="9"/>
  <c r="I30" i="13"/>
  <c r="A29" i="13"/>
  <c r="I2155" i="11"/>
  <c r="I3217" i="11"/>
  <c r="I3925" i="11"/>
  <c r="I1447" i="11"/>
  <c r="I2863" i="11"/>
  <c r="I1093" i="11"/>
  <c r="I3571" i="11"/>
  <c r="I1801" i="11"/>
  <c r="I2509" i="11"/>
  <c r="I739" i="11"/>
  <c r="I30" i="11"/>
  <c r="I385" i="11" s="1"/>
  <c r="I146" i="10"/>
  <c r="I117" i="10"/>
  <c r="I349" i="10"/>
  <c r="I320" i="10"/>
  <c r="I291" i="10"/>
  <c r="I204" i="10"/>
  <c r="I262" i="10"/>
  <c r="I88" i="10"/>
  <c r="I30" i="10"/>
  <c r="I59" i="10"/>
  <c r="I175" i="10"/>
  <c r="I233" i="10"/>
  <c r="A3930" i="18" l="1"/>
  <c r="A2868" i="18"/>
  <c r="I3223" i="18"/>
  <c r="I2161" i="18"/>
  <c r="A1806" i="18"/>
  <c r="A3222" i="18"/>
  <c r="I3577" i="18"/>
  <c r="I1099" i="18"/>
  <c r="A744" i="18"/>
  <c r="I37" i="18"/>
  <c r="A36" i="18"/>
  <c r="I391" i="18"/>
  <c r="I3931" i="18"/>
  <c r="A3576" i="18"/>
  <c r="I745" i="18"/>
  <c r="A390" i="18"/>
  <c r="I2515" i="18"/>
  <c r="A2160" i="18"/>
  <c r="I1807" i="18"/>
  <c r="A1452" i="18"/>
  <c r="I1453" i="18"/>
  <c r="A1098" i="18"/>
  <c r="A2514" i="18"/>
  <c r="I2869" i="18"/>
  <c r="I3932" i="16"/>
  <c r="A3577" i="16"/>
  <c r="I2516" i="16"/>
  <c r="A2161" i="16"/>
  <c r="I1100" i="16"/>
  <c r="A745" i="16"/>
  <c r="A1099" i="16"/>
  <c r="I1454" i="16"/>
  <c r="I3578" i="16"/>
  <c r="A3223" i="16"/>
  <c r="I3224" i="16"/>
  <c r="A2869" i="16"/>
  <c r="I392" i="16"/>
  <c r="I38" i="16"/>
  <c r="A37" i="16"/>
  <c r="I746" i="16"/>
  <c r="A391" i="16"/>
  <c r="I2870" i="16"/>
  <c r="A2515" i="16"/>
  <c r="I2162" i="16"/>
  <c r="A1807" i="16"/>
  <c r="I1808" i="16"/>
  <c r="A1453" i="16"/>
  <c r="A3931" i="16"/>
  <c r="A180" i="15"/>
  <c r="A441" i="15"/>
  <c r="A383" i="15"/>
  <c r="A122" i="15"/>
  <c r="A296" i="15"/>
  <c r="A470" i="15"/>
  <c r="A412" i="15"/>
  <c r="A209" i="15"/>
  <c r="A499" i="15"/>
  <c r="A529" i="15"/>
  <c r="A354" i="15"/>
  <c r="A93" i="15"/>
  <c r="A325" i="15"/>
  <c r="A151" i="15"/>
  <c r="A267" i="15"/>
  <c r="A238" i="15"/>
  <c r="H356" i="9"/>
  <c r="A326" i="9"/>
  <c r="A442" i="9"/>
  <c r="H472" i="9"/>
  <c r="A152" i="9"/>
  <c r="H182" i="9"/>
  <c r="H298" i="9"/>
  <c r="A268" i="9"/>
  <c r="H443" i="9"/>
  <c r="A413" i="9"/>
  <c r="H240" i="9"/>
  <c r="A210" i="9"/>
  <c r="H269" i="9"/>
  <c r="A239" i="9"/>
  <c r="H414" i="9"/>
  <c r="A384" i="9"/>
  <c r="A471" i="9"/>
  <c r="H501" i="9"/>
  <c r="H211" i="9"/>
  <c r="A181" i="9"/>
  <c r="A355" i="9"/>
  <c r="H385" i="9"/>
  <c r="A297" i="9"/>
  <c r="H327" i="9"/>
  <c r="H530" i="9"/>
  <c r="A530" i="9" s="1"/>
  <c r="A500" i="9"/>
  <c r="A123" i="9"/>
  <c r="H153" i="9"/>
  <c r="A30" i="13"/>
  <c r="I31" i="13"/>
  <c r="I3926" i="11"/>
  <c r="I740" i="11"/>
  <c r="I2156" i="11"/>
  <c r="I3572" i="11"/>
  <c r="I3218" i="11"/>
  <c r="I1802" i="11"/>
  <c r="I1448" i="11"/>
  <c r="I1094" i="11"/>
  <c r="I2864" i="11"/>
  <c r="I2510" i="11"/>
  <c r="I31" i="11"/>
  <c r="I386" i="11" s="1"/>
  <c r="I205" i="10"/>
  <c r="I321" i="10"/>
  <c r="I89" i="10"/>
  <c r="I31" i="10"/>
  <c r="I60" i="10"/>
  <c r="I350" i="10"/>
  <c r="I118" i="10"/>
  <c r="I292" i="10"/>
  <c r="I234" i="10"/>
  <c r="I147" i="10"/>
  <c r="I263" i="10"/>
  <c r="I176" i="10"/>
  <c r="A1099" i="18" l="1"/>
  <c r="I1454" i="18"/>
  <c r="I1100" i="18"/>
  <c r="A745" i="18"/>
  <c r="I3932" i="18"/>
  <c r="A3577" i="18"/>
  <c r="I3224" i="18"/>
  <c r="A2869" i="18"/>
  <c r="A1453" i="18"/>
  <c r="I1808" i="18"/>
  <c r="A3931" i="18"/>
  <c r="I746" i="18"/>
  <c r="A391" i="18"/>
  <c r="I2516" i="18"/>
  <c r="A2161" i="18"/>
  <c r="A3223" i="18"/>
  <c r="I3578" i="18"/>
  <c r="I2162" i="18"/>
  <c r="A1807" i="18"/>
  <c r="I38" i="18"/>
  <c r="A37" i="18"/>
  <c r="I392" i="18"/>
  <c r="A2515" i="18"/>
  <c r="I2870" i="18"/>
  <c r="A746" i="16"/>
  <c r="I1101" i="16"/>
  <c r="I2163" i="16"/>
  <c r="A1808" i="16"/>
  <c r="I39" i="16"/>
  <c r="A38" i="16"/>
  <c r="I393" i="16"/>
  <c r="I747" i="16"/>
  <c r="A392" i="16"/>
  <c r="I1455" i="16"/>
  <c r="A1100" i="16"/>
  <c r="I3579" i="16"/>
  <c r="A3224" i="16"/>
  <c r="A2516" i="16"/>
  <c r="I2871" i="16"/>
  <c r="I2517" i="16"/>
  <c r="A2162" i="16"/>
  <c r="I3225" i="16"/>
  <c r="A2870" i="16"/>
  <c r="I1809" i="16"/>
  <c r="A1454" i="16"/>
  <c r="I3933" i="16"/>
  <c r="A3578" i="16"/>
  <c r="A3932" i="16"/>
  <c r="A297" i="15"/>
  <c r="A530" i="15"/>
  <c r="A500" i="15"/>
  <c r="A442" i="15"/>
  <c r="A181" i="15"/>
  <c r="A326" i="15"/>
  <c r="A152" i="15"/>
  <c r="A413" i="15"/>
  <c r="A123" i="15"/>
  <c r="A384" i="15"/>
  <c r="A355" i="15"/>
  <c r="A471" i="15"/>
  <c r="A268" i="15"/>
  <c r="A239" i="15"/>
  <c r="A210" i="15"/>
  <c r="H299" i="9"/>
  <c r="A269" i="9"/>
  <c r="H444" i="9"/>
  <c r="A414" i="9"/>
  <c r="H212" i="9"/>
  <c r="A182" i="9"/>
  <c r="H270" i="9"/>
  <c r="A240" i="9"/>
  <c r="A443" i="9"/>
  <c r="H473" i="9"/>
  <c r="A472" i="9"/>
  <c r="H502" i="9"/>
  <c r="H415" i="9"/>
  <c r="A385" i="9"/>
  <c r="A211" i="9"/>
  <c r="H241" i="9"/>
  <c r="A327" i="9"/>
  <c r="H357" i="9"/>
  <c r="H531" i="9"/>
  <c r="A531" i="9" s="1"/>
  <c r="A501" i="9"/>
  <c r="A153" i="9"/>
  <c r="H183" i="9"/>
  <c r="A298" i="9"/>
  <c r="H328" i="9"/>
  <c r="H386" i="9"/>
  <c r="A356" i="9"/>
  <c r="I32" i="13"/>
  <c r="A31" i="13"/>
  <c r="I3573" i="11"/>
  <c r="I2511" i="11"/>
  <c r="I1803" i="11"/>
  <c r="I2157" i="11"/>
  <c r="I741" i="11"/>
  <c r="I2865" i="11"/>
  <c r="I1095" i="11"/>
  <c r="I3927" i="11"/>
  <c r="I3219" i="11"/>
  <c r="I1449" i="11"/>
  <c r="I32" i="11"/>
  <c r="I387" i="11" s="1"/>
  <c r="I148" i="10"/>
  <c r="I293" i="10"/>
  <c r="I177" i="10"/>
  <c r="I264" i="10"/>
  <c r="I90" i="10"/>
  <c r="I322" i="10"/>
  <c r="I61" i="10"/>
  <c r="I32" i="10"/>
  <c r="I119" i="10"/>
  <c r="I351" i="10"/>
  <c r="I206" i="10"/>
  <c r="I235" i="10"/>
  <c r="I3579" i="18" l="1"/>
  <c r="A3224" i="18"/>
  <c r="I3225" i="18"/>
  <c r="A2870" i="18"/>
  <c r="I747" i="18"/>
  <c r="A392" i="18"/>
  <c r="I2871" i="18"/>
  <c r="A2516" i="18"/>
  <c r="A3932" i="18"/>
  <c r="A38" i="18"/>
  <c r="I393" i="18"/>
  <c r="I39" i="18"/>
  <c r="A746" i="18"/>
  <c r="I1101" i="18"/>
  <c r="I1455" i="18"/>
  <c r="A1100" i="18"/>
  <c r="I2517" i="18"/>
  <c r="A2162" i="18"/>
  <c r="I1809" i="18"/>
  <c r="A1454" i="18"/>
  <c r="I2163" i="18"/>
  <c r="A1808" i="18"/>
  <c r="I3933" i="18"/>
  <c r="A3578" i="18"/>
  <c r="I2872" i="16"/>
  <c r="A2517" i="16"/>
  <c r="I1102" i="16"/>
  <c r="A747" i="16"/>
  <c r="I748" i="16"/>
  <c r="A393" i="16"/>
  <c r="I3226" i="16"/>
  <c r="A2871" i="16"/>
  <c r="I40" i="16"/>
  <c r="A39" i="16"/>
  <c r="I394" i="16"/>
  <c r="I2518" i="16"/>
  <c r="A2163" i="16"/>
  <c r="I1456" i="16"/>
  <c r="A1101" i="16"/>
  <c r="A3933" i="16"/>
  <c r="I2164" i="16"/>
  <c r="A1809" i="16"/>
  <c r="I3934" i="16"/>
  <c r="A3579" i="16"/>
  <c r="I3580" i="16"/>
  <c r="A3225" i="16"/>
  <c r="I1810" i="16"/>
  <c r="A1455" i="16"/>
  <c r="A298" i="15"/>
  <c r="A385" i="15"/>
  <c r="A153" i="15"/>
  <c r="A356" i="15"/>
  <c r="A414" i="15"/>
  <c r="A240" i="15"/>
  <c r="A269" i="15"/>
  <c r="A443" i="15"/>
  <c r="A211" i="15"/>
  <c r="A182" i="15"/>
  <c r="A472" i="15"/>
  <c r="A327" i="15"/>
  <c r="A501" i="15"/>
  <c r="A531" i="15"/>
  <c r="H445" i="9"/>
  <c r="A415" i="9"/>
  <c r="H300" i="9"/>
  <c r="A270" i="9"/>
  <c r="A473" i="9"/>
  <c r="H503" i="9"/>
  <c r="A328" i="9"/>
  <c r="H358" i="9"/>
  <c r="H242" i="9"/>
  <c r="A212" i="9"/>
  <c r="H416" i="9"/>
  <c r="A386" i="9"/>
  <c r="H271" i="9"/>
  <c r="A241" i="9"/>
  <c r="A183" i="9"/>
  <c r="H213" i="9"/>
  <c r="H474" i="9"/>
  <c r="A444" i="9"/>
  <c r="H532" i="9"/>
  <c r="A532" i="9" s="1"/>
  <c r="A502" i="9"/>
  <c r="H387" i="9"/>
  <c r="A357" i="9"/>
  <c r="A299" i="9"/>
  <c r="H329" i="9"/>
  <c r="A32" i="13"/>
  <c r="I33" i="13"/>
  <c r="A33" i="13" s="1"/>
  <c r="I3220" i="11"/>
  <c r="I2158" i="11"/>
  <c r="I1450" i="11"/>
  <c r="I742" i="11"/>
  <c r="I1804" i="11"/>
  <c r="I2866" i="11"/>
  <c r="I1096" i="11"/>
  <c r="I2512" i="11"/>
  <c r="I3574" i="11"/>
  <c r="I3928" i="11"/>
  <c r="I33" i="11"/>
  <c r="I120" i="10"/>
  <c r="I352" i="10"/>
  <c r="I294" i="10"/>
  <c r="I91" i="10"/>
  <c r="I149" i="10"/>
  <c r="I207" i="10"/>
  <c r="I323" i="10"/>
  <c r="I236" i="10"/>
  <c r="I178" i="10"/>
  <c r="I265" i="10"/>
  <c r="I62" i="10"/>
  <c r="I33" i="10"/>
  <c r="A3933" i="18" l="1"/>
  <c r="I1810" i="18"/>
  <c r="A1455" i="18"/>
  <c r="I3226" i="18"/>
  <c r="A2871" i="18"/>
  <c r="I1456" i="18"/>
  <c r="A1101" i="18"/>
  <c r="I2518" i="18"/>
  <c r="A2163" i="18"/>
  <c r="I1102" i="18"/>
  <c r="A747" i="18"/>
  <c r="I394" i="18"/>
  <c r="A39" i="18"/>
  <c r="I40" i="18"/>
  <c r="I748" i="18"/>
  <c r="A393" i="18"/>
  <c r="I2164" i="18"/>
  <c r="A1809" i="18"/>
  <c r="I3580" i="18"/>
  <c r="A3225" i="18"/>
  <c r="I2872" i="18"/>
  <c r="A2517" i="18"/>
  <c r="I3934" i="18"/>
  <c r="A3579" i="18"/>
  <c r="I3581" i="16"/>
  <c r="A3226" i="16"/>
  <c r="I1811" i="16"/>
  <c r="A1456" i="16"/>
  <c r="I1103" i="16"/>
  <c r="A748" i="16"/>
  <c r="A2518" i="16"/>
  <c r="I2873" i="16"/>
  <c r="A3934" i="16"/>
  <c r="I749" i="16"/>
  <c r="A394" i="16"/>
  <c r="I1457" i="16"/>
  <c r="A1102" i="16"/>
  <c r="I2165" i="16"/>
  <c r="A1810" i="16"/>
  <c r="I3935" i="16"/>
  <c r="A3580" i="16"/>
  <c r="I2519" i="16"/>
  <c r="A2164" i="16"/>
  <c r="A40" i="16"/>
  <c r="I395" i="16"/>
  <c r="I41" i="16"/>
  <c r="I3227" i="16"/>
  <c r="A2872" i="16"/>
  <c r="A386" i="15"/>
  <c r="A241" i="15"/>
  <c r="A473" i="15"/>
  <c r="A444" i="15"/>
  <c r="A502" i="15"/>
  <c r="A532" i="15"/>
  <c r="A212" i="15"/>
  <c r="A183" i="15"/>
  <c r="A299" i="15"/>
  <c r="A415" i="15"/>
  <c r="A270" i="15"/>
  <c r="A357" i="15"/>
  <c r="A328" i="15"/>
  <c r="A503" i="9"/>
  <c r="H533" i="9"/>
  <c r="A533" i="9" s="1"/>
  <c r="H243" i="9"/>
  <c r="A213" i="9"/>
  <c r="H272" i="9"/>
  <c r="A242" i="9"/>
  <c r="A329" i="9"/>
  <c r="H359" i="9"/>
  <c r="H446" i="9"/>
  <c r="A416" i="9"/>
  <c r="H330" i="9"/>
  <c r="A300" i="9"/>
  <c r="H301" i="9"/>
  <c r="A271" i="9"/>
  <c r="H388" i="9"/>
  <c r="A358" i="9"/>
  <c r="A387" i="9"/>
  <c r="H417" i="9"/>
  <c r="A474" i="9"/>
  <c r="H504" i="9"/>
  <c r="H475" i="9"/>
  <c r="A445" i="9"/>
  <c r="I2867" i="11"/>
  <c r="I1451" i="11"/>
  <c r="I388" i="11"/>
  <c r="I34" i="11"/>
  <c r="I1805" i="11"/>
  <c r="I2513" i="11"/>
  <c r="I1097" i="11"/>
  <c r="I3929" i="11"/>
  <c r="I3575" i="11"/>
  <c r="I3221" i="11"/>
  <c r="I2159" i="11"/>
  <c r="I295" i="10"/>
  <c r="I179" i="10"/>
  <c r="I208" i="10"/>
  <c r="I121" i="10"/>
  <c r="I324" i="10"/>
  <c r="I266" i="10"/>
  <c r="I353" i="10"/>
  <c r="I150" i="10"/>
  <c r="I63" i="10"/>
  <c r="I92" i="10"/>
  <c r="I237" i="10"/>
  <c r="I2519" i="18" l="1"/>
  <c r="A2164" i="18"/>
  <c r="I2873" i="18"/>
  <c r="A2518" i="18"/>
  <c r="I1811" i="18"/>
  <c r="A1456" i="18"/>
  <c r="I41" i="18"/>
  <c r="A40" i="18"/>
  <c r="I395" i="18"/>
  <c r="I3581" i="18"/>
  <c r="A3226" i="18"/>
  <c r="A3934" i="18"/>
  <c r="I1103" i="18"/>
  <c r="A748" i="18"/>
  <c r="I749" i="18"/>
  <c r="A394" i="18"/>
  <c r="I3935" i="18"/>
  <c r="A3580" i="18"/>
  <c r="I1457" i="18"/>
  <c r="A1102" i="18"/>
  <c r="I2165" i="18"/>
  <c r="A1810" i="18"/>
  <c r="I3227" i="18"/>
  <c r="A2872" i="18"/>
  <c r="I3228" i="16"/>
  <c r="A2873" i="16"/>
  <c r="A3935" i="16"/>
  <c r="I3582" i="16"/>
  <c r="A3227" i="16"/>
  <c r="A41" i="16"/>
  <c r="I396" i="16"/>
  <c r="I42" i="16"/>
  <c r="I2520" i="16"/>
  <c r="A2165" i="16"/>
  <c r="I750" i="16"/>
  <c r="A395" i="16"/>
  <c r="A1103" i="16"/>
  <c r="I1458" i="16"/>
  <c r="I1812" i="16"/>
  <c r="A1457" i="16"/>
  <c r="I2166" i="16"/>
  <c r="A1811" i="16"/>
  <c r="I2874" i="16"/>
  <c r="A2519" i="16"/>
  <c r="I1104" i="16"/>
  <c r="A749" i="16"/>
  <c r="I3936" i="16"/>
  <c r="A3581" i="16"/>
  <c r="A213" i="15"/>
  <c r="A300" i="15"/>
  <c r="A242" i="15"/>
  <c r="A387" i="15"/>
  <c r="A445" i="15"/>
  <c r="A358" i="15"/>
  <c r="A474" i="15"/>
  <c r="A329" i="15"/>
  <c r="A533" i="15"/>
  <c r="A503" i="15"/>
  <c r="A271" i="15"/>
  <c r="A416" i="15"/>
  <c r="H418" i="9"/>
  <c r="A388" i="9"/>
  <c r="A330" i="9"/>
  <c r="H360" i="9"/>
  <c r="A475" i="9"/>
  <c r="H505" i="9"/>
  <c r="H302" i="9"/>
  <c r="A272" i="9"/>
  <c r="H331" i="9"/>
  <c r="A301" i="9"/>
  <c r="H476" i="9"/>
  <c r="A446" i="9"/>
  <c r="A243" i="9"/>
  <c r="H273" i="9"/>
  <c r="A359" i="9"/>
  <c r="H389" i="9"/>
  <c r="A504" i="9"/>
  <c r="H534" i="9"/>
  <c r="A534" i="9" s="1"/>
  <c r="H447" i="9"/>
  <c r="A417" i="9"/>
  <c r="I1452" i="11"/>
  <c r="I35" i="11"/>
  <c r="I389" i="11"/>
  <c r="I2160" i="11"/>
  <c r="I2514" i="11"/>
  <c r="I1806" i="11"/>
  <c r="I2868" i="11"/>
  <c r="I3576" i="11"/>
  <c r="I3222" i="11"/>
  <c r="I3930" i="11"/>
  <c r="I743" i="11"/>
  <c r="I267" i="10"/>
  <c r="I354" i="10"/>
  <c r="I122" i="10"/>
  <c r="I93" i="10"/>
  <c r="I180" i="10"/>
  <c r="I151" i="10"/>
  <c r="I238" i="10"/>
  <c r="I296" i="10"/>
  <c r="I209" i="10"/>
  <c r="I325" i="10"/>
  <c r="I3582" i="18" l="1"/>
  <c r="A3227" i="18"/>
  <c r="I1104" i="18"/>
  <c r="A749" i="18"/>
  <c r="I42" i="18"/>
  <c r="A41" i="18"/>
  <c r="I396" i="18"/>
  <c r="I2520" i="18"/>
  <c r="A2165" i="18"/>
  <c r="A1103" i="18"/>
  <c r="I1458" i="18"/>
  <c r="I2166" i="18"/>
  <c r="A1811" i="18"/>
  <c r="I3228" i="18"/>
  <c r="A2873" i="18"/>
  <c r="A1457" i="18"/>
  <c r="I1812" i="18"/>
  <c r="A3935" i="18"/>
  <c r="I3936" i="18"/>
  <c r="A3581" i="18"/>
  <c r="I750" i="18"/>
  <c r="A395" i="18"/>
  <c r="I2874" i="18"/>
  <c r="A2519" i="18"/>
  <c r="I43" i="16"/>
  <c r="A42" i="16"/>
  <c r="I397" i="16"/>
  <c r="A3936" i="16"/>
  <c r="I2167" i="16"/>
  <c r="A1812" i="16"/>
  <c r="I751" i="16"/>
  <c r="A396" i="16"/>
  <c r="I1813" i="16"/>
  <c r="A1458" i="16"/>
  <c r="I3937" i="16"/>
  <c r="A3582" i="16"/>
  <c r="I3229" i="16"/>
  <c r="A2874" i="16"/>
  <c r="I1105" i="16"/>
  <c r="A750" i="16"/>
  <c r="I1459" i="16"/>
  <c r="A1104" i="16"/>
  <c r="I2521" i="16"/>
  <c r="A2166" i="16"/>
  <c r="A2520" i="16"/>
  <c r="I2875" i="16"/>
  <c r="I3583" i="16"/>
  <c r="A3228" i="16"/>
  <c r="A417" i="15"/>
  <c r="A301" i="15"/>
  <c r="A272" i="15"/>
  <c r="A388" i="15"/>
  <c r="A475" i="15"/>
  <c r="A446" i="15"/>
  <c r="A330" i="15"/>
  <c r="A534" i="15"/>
  <c r="A504" i="15"/>
  <c r="A243" i="15"/>
  <c r="A359" i="15"/>
  <c r="H303" i="9"/>
  <c r="A273" i="9"/>
  <c r="H506" i="9"/>
  <c r="A476" i="9"/>
  <c r="H419" i="9"/>
  <c r="A389" i="9"/>
  <c r="A360" i="9"/>
  <c r="H390" i="9"/>
  <c r="A331" i="9"/>
  <c r="H361" i="9"/>
  <c r="A505" i="9"/>
  <c r="H535" i="9"/>
  <c r="A535" i="9" s="1"/>
  <c r="H477" i="9"/>
  <c r="A447" i="9"/>
  <c r="H332" i="9"/>
  <c r="A302" i="9"/>
  <c r="H448" i="9"/>
  <c r="A418" i="9"/>
  <c r="I3931" i="11"/>
  <c r="I744" i="11"/>
  <c r="I36" i="11"/>
  <c r="I390" i="11"/>
  <c r="I3223" i="11"/>
  <c r="I2869" i="11"/>
  <c r="I1807" i="11"/>
  <c r="I2161" i="11"/>
  <c r="I2515" i="11"/>
  <c r="I1098" i="11"/>
  <c r="I3577" i="11"/>
  <c r="I355" i="10"/>
  <c r="I210" i="10"/>
  <c r="I239" i="10"/>
  <c r="I123" i="10"/>
  <c r="I326" i="10"/>
  <c r="I152" i="10"/>
  <c r="I268" i="10"/>
  <c r="I297" i="10"/>
  <c r="I181" i="10"/>
  <c r="I2167" i="18" l="1"/>
  <c r="A1812" i="18"/>
  <c r="I2875" i="18"/>
  <c r="A2520" i="18"/>
  <c r="I3229" i="18"/>
  <c r="A2874" i="18"/>
  <c r="I751" i="18"/>
  <c r="A396" i="18"/>
  <c r="A42" i="18"/>
  <c r="I397" i="18"/>
  <c r="I43" i="18"/>
  <c r="I3583" i="18"/>
  <c r="A3228" i="18"/>
  <c r="A750" i="18"/>
  <c r="I1105" i="18"/>
  <c r="I2521" i="18"/>
  <c r="A2166" i="18"/>
  <c r="A3936" i="18"/>
  <c r="I1813" i="18"/>
  <c r="A1458" i="18"/>
  <c r="I1459" i="18"/>
  <c r="A1104" i="18"/>
  <c r="I3937" i="18"/>
  <c r="A3582" i="18"/>
  <c r="I3938" i="16"/>
  <c r="A3583" i="16"/>
  <c r="I1460" i="16"/>
  <c r="A1105" i="16"/>
  <c r="I1106" i="16"/>
  <c r="A751" i="16"/>
  <c r="I3584" i="16"/>
  <c r="A3229" i="16"/>
  <c r="I2522" i="16"/>
  <c r="A2167" i="16"/>
  <c r="I3230" i="16"/>
  <c r="A2875" i="16"/>
  <c r="A2521" i="16"/>
  <c r="I2876" i="16"/>
  <c r="A3937" i="16"/>
  <c r="I752" i="16"/>
  <c r="A397" i="16"/>
  <c r="I1814" i="16"/>
  <c r="A1459" i="16"/>
  <c r="I2168" i="16"/>
  <c r="A1813" i="16"/>
  <c r="I44" i="16"/>
  <c r="A43" i="16"/>
  <c r="I398" i="16"/>
  <c r="A418" i="15"/>
  <c r="A476" i="15"/>
  <c r="A389" i="15"/>
  <c r="A302" i="15"/>
  <c r="A360" i="15"/>
  <c r="A273" i="15"/>
  <c r="A331" i="15"/>
  <c r="A505" i="15"/>
  <c r="A535" i="15"/>
  <c r="A447" i="15"/>
  <c r="H507" i="9"/>
  <c r="A477" i="9"/>
  <c r="A361" i="9"/>
  <c r="H391" i="9"/>
  <c r="H362" i="9"/>
  <c r="A332" i="9"/>
  <c r="A419" i="9"/>
  <c r="H449" i="9"/>
  <c r="A506" i="9"/>
  <c r="H536" i="9"/>
  <c r="A536" i="9" s="1"/>
  <c r="H420" i="9"/>
  <c r="A390" i="9"/>
  <c r="H478" i="9"/>
  <c r="A448" i="9"/>
  <c r="H333" i="9"/>
  <c r="A303" i="9"/>
  <c r="I2516" i="11"/>
  <c r="I745" i="11"/>
  <c r="I2162" i="11"/>
  <c r="I37" i="11"/>
  <c r="I391" i="11"/>
  <c r="I1099" i="11"/>
  <c r="I1453" i="11"/>
  <c r="I3224" i="11"/>
  <c r="I3578" i="11"/>
  <c r="I3932" i="11"/>
  <c r="I2870" i="11"/>
  <c r="I356" i="10"/>
  <c r="I211" i="10"/>
  <c r="I153" i="10"/>
  <c r="I327" i="10"/>
  <c r="I269" i="10"/>
  <c r="I298" i="10"/>
  <c r="I240" i="10"/>
  <c r="I182" i="10"/>
  <c r="I1106" i="18" l="1"/>
  <c r="A751" i="18"/>
  <c r="I1460" i="18"/>
  <c r="A1105" i="18"/>
  <c r="I3584" i="18"/>
  <c r="A3229" i="18"/>
  <c r="I2876" i="18"/>
  <c r="A2521" i="18"/>
  <c r="A3937" i="18"/>
  <c r="I3938" i="18"/>
  <c r="A3583" i="18"/>
  <c r="I1814" i="18"/>
  <c r="A1459" i="18"/>
  <c r="I2168" i="18"/>
  <c r="A1813" i="18"/>
  <c r="I398" i="18"/>
  <c r="A43" i="18"/>
  <c r="I44" i="18"/>
  <c r="I3230" i="18"/>
  <c r="A2875" i="18"/>
  <c r="I752" i="18"/>
  <c r="A397" i="18"/>
  <c r="I2522" i="18"/>
  <c r="A2167" i="18"/>
  <c r="A44" i="16"/>
  <c r="I399" i="16"/>
  <c r="I45" i="16"/>
  <c r="I3231" i="16"/>
  <c r="A2876" i="16"/>
  <c r="I2523" i="16"/>
  <c r="A2168" i="16"/>
  <c r="I2169" i="16"/>
  <c r="A1814" i="16"/>
  <c r="I753" i="16"/>
  <c r="A398" i="16"/>
  <c r="I1107" i="16"/>
  <c r="A752" i="16"/>
  <c r="I3939" i="16"/>
  <c r="A3584" i="16"/>
  <c r="I1461" i="16"/>
  <c r="A1106" i="16"/>
  <c r="A3230" i="16"/>
  <c r="I3585" i="16"/>
  <c r="I1815" i="16"/>
  <c r="A1460" i="16"/>
  <c r="A2522" i="16"/>
  <c r="I2877" i="16"/>
  <c r="A3938" i="16"/>
  <c r="A303" i="15"/>
  <c r="A332" i="15"/>
  <c r="A477" i="15"/>
  <c r="A419" i="15"/>
  <c r="A361" i="15"/>
  <c r="A536" i="15"/>
  <c r="A506" i="15"/>
  <c r="A448" i="15"/>
  <c r="A390" i="15"/>
  <c r="H508" i="9"/>
  <c r="A478" i="9"/>
  <c r="H450" i="9"/>
  <c r="A420" i="9"/>
  <c r="H479" i="9"/>
  <c r="A449" i="9"/>
  <c r="H363" i="9"/>
  <c r="A333" i="9"/>
  <c r="A362" i="9"/>
  <c r="H392" i="9"/>
  <c r="A391" i="9"/>
  <c r="H421" i="9"/>
  <c r="A507" i="9"/>
  <c r="H537" i="9"/>
  <c r="A537" i="9" s="1"/>
  <c r="I1454" i="11"/>
  <c r="I1100" i="11"/>
  <c r="I3933" i="11"/>
  <c r="I1808" i="11"/>
  <c r="I3579" i="11"/>
  <c r="I38" i="11"/>
  <c r="I392" i="11"/>
  <c r="I3225" i="11"/>
  <c r="I2871" i="11"/>
  <c r="I746" i="11"/>
  <c r="I2517" i="11"/>
  <c r="I270" i="10"/>
  <c r="I299" i="10"/>
  <c r="I357" i="10"/>
  <c r="I183" i="10"/>
  <c r="I328" i="10"/>
  <c r="I241" i="10"/>
  <c r="I212" i="10"/>
  <c r="I753" i="18" l="1"/>
  <c r="A398" i="18"/>
  <c r="I3231" i="18"/>
  <c r="A2876" i="18"/>
  <c r="A2522" i="18"/>
  <c r="I2877" i="18"/>
  <c r="I2523" i="18"/>
  <c r="A2168" i="18"/>
  <c r="I3939" i="18"/>
  <c r="A3584" i="18"/>
  <c r="I1107" i="18"/>
  <c r="A752" i="18"/>
  <c r="I2169" i="18"/>
  <c r="A1814" i="18"/>
  <c r="I1815" i="18"/>
  <c r="A1460" i="18"/>
  <c r="I3585" i="18"/>
  <c r="A3230" i="18"/>
  <c r="A3938" i="18"/>
  <c r="I45" i="18"/>
  <c r="A44" i="18"/>
  <c r="I399" i="18"/>
  <c r="I1461" i="18"/>
  <c r="A1106" i="18"/>
  <c r="I1816" i="16"/>
  <c r="A1461" i="16"/>
  <c r="I2524" i="16"/>
  <c r="A2169" i="16"/>
  <c r="A3939" i="16"/>
  <c r="I2878" i="16"/>
  <c r="A2523" i="16"/>
  <c r="I2170" i="16"/>
  <c r="A1815" i="16"/>
  <c r="I1462" i="16"/>
  <c r="A1107" i="16"/>
  <c r="I3586" i="16"/>
  <c r="A3231" i="16"/>
  <c r="I400" i="16"/>
  <c r="I46" i="16"/>
  <c r="A45" i="16"/>
  <c r="I754" i="16"/>
  <c r="A399" i="16"/>
  <c r="I3940" i="16"/>
  <c r="A3585" i="16"/>
  <c r="I1108" i="16"/>
  <c r="A753" i="16"/>
  <c r="I3232" i="16"/>
  <c r="A2877" i="16"/>
  <c r="A478" i="15"/>
  <c r="A537" i="15"/>
  <c r="A507" i="15"/>
  <c r="A362" i="15"/>
  <c r="A420" i="15"/>
  <c r="A449" i="15"/>
  <c r="A333" i="15"/>
  <c r="A391" i="15"/>
  <c r="H451" i="9"/>
  <c r="A421" i="9"/>
  <c r="A392" i="9"/>
  <c r="H422" i="9"/>
  <c r="A363" i="9"/>
  <c r="H393" i="9"/>
  <c r="H509" i="9"/>
  <c r="A479" i="9"/>
  <c r="H480" i="9"/>
  <c r="A450" i="9"/>
  <c r="H538" i="9"/>
  <c r="A538" i="9" s="1"/>
  <c r="A508" i="9"/>
  <c r="I3580" i="11"/>
  <c r="I747" i="11"/>
  <c r="I2163" i="11"/>
  <c r="I1455" i="11"/>
  <c r="I39" i="11"/>
  <c r="I393" i="11"/>
  <c r="I3934" i="11"/>
  <c r="I1809" i="11"/>
  <c r="I2872" i="11"/>
  <c r="I1101" i="11"/>
  <c r="I3226" i="11"/>
  <c r="I358" i="10"/>
  <c r="I242" i="10"/>
  <c r="I213" i="10"/>
  <c r="I329" i="10"/>
  <c r="I271" i="10"/>
  <c r="I300" i="10"/>
  <c r="A1461" i="18" l="1"/>
  <c r="I1816" i="18"/>
  <c r="I2170" i="18"/>
  <c r="A1815" i="18"/>
  <c r="A2523" i="18"/>
  <c r="I2878" i="18"/>
  <c r="I3232" i="18"/>
  <c r="A2877" i="18"/>
  <c r="I2524" i="18"/>
  <c r="A2169" i="18"/>
  <c r="I46" i="18"/>
  <c r="A45" i="18"/>
  <c r="I400" i="18"/>
  <c r="I754" i="18"/>
  <c r="A399" i="18"/>
  <c r="I3586" i="18"/>
  <c r="A3231" i="18"/>
  <c r="I1462" i="18"/>
  <c r="A1107" i="18"/>
  <c r="I3940" i="18"/>
  <c r="A3585" i="18"/>
  <c r="A3939" i="18"/>
  <c r="I1108" i="18"/>
  <c r="A753" i="18"/>
  <c r="I2525" i="16"/>
  <c r="A2170" i="16"/>
  <c r="I3587" i="16"/>
  <c r="A3232" i="16"/>
  <c r="I47" i="16"/>
  <c r="A46" i="16"/>
  <c r="I401" i="16"/>
  <c r="I755" i="16"/>
  <c r="A400" i="16"/>
  <c r="I3233" i="16"/>
  <c r="A2878" i="16"/>
  <c r="I1463" i="16"/>
  <c r="A1108" i="16"/>
  <c r="I3941" i="16"/>
  <c r="A3586" i="16"/>
  <c r="A2524" i="16"/>
  <c r="I2879" i="16"/>
  <c r="A3940" i="16"/>
  <c r="I1817" i="16"/>
  <c r="A1462" i="16"/>
  <c r="I1109" i="16"/>
  <c r="A754" i="16"/>
  <c r="I2171" i="16"/>
  <c r="A1816" i="16"/>
  <c r="A363" i="15"/>
  <c r="A479" i="15"/>
  <c r="A392" i="15"/>
  <c r="A421" i="15"/>
  <c r="A450" i="15"/>
  <c r="A508" i="15"/>
  <c r="A538" i="15"/>
  <c r="H510" i="9"/>
  <c r="A480" i="9"/>
  <c r="H539" i="9"/>
  <c r="A539" i="9" s="1"/>
  <c r="A509" i="9"/>
  <c r="A393" i="9"/>
  <c r="H423" i="9"/>
  <c r="H452" i="9"/>
  <c r="A422" i="9"/>
  <c r="A451" i="9"/>
  <c r="H481" i="9"/>
  <c r="I2164" i="11"/>
  <c r="I40" i="11"/>
  <c r="I394" i="11"/>
  <c r="I1102" i="11"/>
  <c r="I748" i="11"/>
  <c r="I1810" i="11"/>
  <c r="I2518" i="11"/>
  <c r="I3581" i="11"/>
  <c r="I3935" i="11"/>
  <c r="I1456" i="11"/>
  <c r="I3227" i="11"/>
  <c r="I330" i="10"/>
  <c r="I243" i="10"/>
  <c r="I272" i="10"/>
  <c r="I301" i="10"/>
  <c r="I359" i="10"/>
  <c r="I3941" i="18" l="1"/>
  <c r="A3586" i="18"/>
  <c r="I3587" i="18"/>
  <c r="A3232" i="18"/>
  <c r="A754" i="18"/>
  <c r="I1109" i="18"/>
  <c r="I3233" i="18"/>
  <c r="A2878" i="18"/>
  <c r="I1463" i="18"/>
  <c r="A1108" i="18"/>
  <c r="I755" i="18"/>
  <c r="A400" i="18"/>
  <c r="A3940" i="18"/>
  <c r="A46" i="18"/>
  <c r="I401" i="18"/>
  <c r="I47" i="18"/>
  <c r="I2525" i="18"/>
  <c r="A2170" i="18"/>
  <c r="I1817" i="18"/>
  <c r="A1462" i="18"/>
  <c r="I2171" i="18"/>
  <c r="A1816" i="18"/>
  <c r="I2879" i="18"/>
  <c r="A2524" i="18"/>
  <c r="I1110" i="16"/>
  <c r="A755" i="16"/>
  <c r="I2526" i="16"/>
  <c r="A2171" i="16"/>
  <c r="I756" i="16"/>
  <c r="A401" i="16"/>
  <c r="A3941" i="16"/>
  <c r="I1464" i="16"/>
  <c r="A1109" i="16"/>
  <c r="I48" i="16"/>
  <c r="A47" i="16"/>
  <c r="I402" i="16"/>
  <c r="I1818" i="16"/>
  <c r="A1463" i="16"/>
  <c r="I2172" i="16"/>
  <c r="A1817" i="16"/>
  <c r="I3942" i="16"/>
  <c r="A3587" i="16"/>
  <c r="I3234" i="16"/>
  <c r="A2879" i="16"/>
  <c r="I3588" i="16"/>
  <c r="A3233" i="16"/>
  <c r="I2880" i="16"/>
  <c r="A2525" i="16"/>
  <c r="A451" i="15"/>
  <c r="A539" i="15"/>
  <c r="A509" i="15"/>
  <c r="A480" i="15"/>
  <c r="A422" i="15"/>
  <c r="A393" i="15"/>
  <c r="H482" i="9"/>
  <c r="A452" i="9"/>
  <c r="H511" i="9"/>
  <c r="A481" i="9"/>
  <c r="A423" i="9"/>
  <c r="H453" i="9"/>
  <c r="H540" i="9"/>
  <c r="A540" i="9" s="1"/>
  <c r="A510" i="9"/>
  <c r="I2165" i="11"/>
  <c r="I1103" i="11"/>
  <c r="I3582" i="11"/>
  <c r="I2873" i="11"/>
  <c r="I749" i="11"/>
  <c r="I1811" i="11"/>
  <c r="I41" i="11"/>
  <c r="I395" i="11"/>
  <c r="I1457" i="11"/>
  <c r="I2519" i="11"/>
  <c r="I3936" i="11"/>
  <c r="I331" i="10"/>
  <c r="I302" i="10"/>
  <c r="I273" i="10"/>
  <c r="I360" i="10"/>
  <c r="I402" i="18" l="1"/>
  <c r="A47" i="18"/>
  <c r="I48" i="18"/>
  <c r="I756" i="18"/>
  <c r="A401" i="18"/>
  <c r="I3588" i="18"/>
  <c r="A3233" i="18"/>
  <c r="I3234" i="18"/>
  <c r="A2879" i="18"/>
  <c r="I1464" i="18"/>
  <c r="A1109" i="18"/>
  <c r="I2526" i="18"/>
  <c r="A2171" i="18"/>
  <c r="I2172" i="18"/>
  <c r="A1817" i="18"/>
  <c r="I1110" i="18"/>
  <c r="A755" i="18"/>
  <c r="I3942" i="18"/>
  <c r="A3587" i="18"/>
  <c r="I2880" i="18"/>
  <c r="A2525" i="18"/>
  <c r="I1818" i="18"/>
  <c r="A1463" i="18"/>
  <c r="A3941" i="18"/>
  <c r="I1819" i="16"/>
  <c r="A1464" i="16"/>
  <c r="I3235" i="16"/>
  <c r="A2880" i="16"/>
  <c r="I2527" i="16"/>
  <c r="A2172" i="16"/>
  <c r="I3943" i="16"/>
  <c r="A3588" i="16"/>
  <c r="I2173" i="16"/>
  <c r="A1818" i="16"/>
  <c r="I1111" i="16"/>
  <c r="A756" i="16"/>
  <c r="A2526" i="16"/>
  <c r="I2881" i="16"/>
  <c r="I757" i="16"/>
  <c r="A402" i="16"/>
  <c r="I3589" i="16"/>
  <c r="A3234" i="16"/>
  <c r="A48" i="16"/>
  <c r="I403" i="16"/>
  <c r="I49" i="16"/>
  <c r="A3942" i="16"/>
  <c r="I1465" i="16"/>
  <c r="A1110" i="16"/>
  <c r="A540" i="15"/>
  <c r="A510" i="15"/>
  <c r="A423" i="15"/>
  <c r="A452" i="15"/>
  <c r="A481" i="15"/>
  <c r="H483" i="9"/>
  <c r="A453" i="9"/>
  <c r="H541" i="9"/>
  <c r="A541" i="9" s="1"/>
  <c r="A511" i="9"/>
  <c r="A482" i="9"/>
  <c r="H512" i="9"/>
  <c r="I42" i="11"/>
  <c r="I396" i="11"/>
  <c r="I1104" i="11"/>
  <c r="I3228" i="11"/>
  <c r="I3937" i="11"/>
  <c r="I1458" i="11"/>
  <c r="I750" i="11"/>
  <c r="I2520" i="11"/>
  <c r="I2166" i="11"/>
  <c r="I2874" i="11"/>
  <c r="I1812" i="11"/>
  <c r="I303" i="10"/>
  <c r="I332" i="10"/>
  <c r="I361" i="10"/>
  <c r="I1465" i="18" l="1"/>
  <c r="A1110" i="18"/>
  <c r="I3589" i="18"/>
  <c r="A3234" i="18"/>
  <c r="I2173" i="18"/>
  <c r="A1818" i="18"/>
  <c r="I2527" i="18"/>
  <c r="A2172" i="18"/>
  <c r="I3943" i="18"/>
  <c r="A3588" i="18"/>
  <c r="I3235" i="18"/>
  <c r="A2880" i="18"/>
  <c r="I2881" i="18"/>
  <c r="A2526" i="18"/>
  <c r="I1111" i="18"/>
  <c r="A756" i="18"/>
  <c r="I49" i="18"/>
  <c r="A48" i="18"/>
  <c r="I403" i="18"/>
  <c r="A3942" i="18"/>
  <c r="I1819" i="18"/>
  <c r="A1464" i="18"/>
  <c r="I757" i="18"/>
  <c r="A402" i="18"/>
  <c r="I1820" i="16"/>
  <c r="A1465" i="16"/>
  <c r="I1112" i="16"/>
  <c r="A757" i="16"/>
  <c r="A3943" i="16"/>
  <c r="I3236" i="16"/>
  <c r="A2881" i="16"/>
  <c r="I404" i="16"/>
  <c r="A49" i="16"/>
  <c r="I50" i="16"/>
  <c r="I2882" i="16"/>
  <c r="A2527" i="16"/>
  <c r="A1111" i="16"/>
  <c r="I1466" i="16"/>
  <c r="I3590" i="16"/>
  <c r="A3235" i="16"/>
  <c r="I758" i="16"/>
  <c r="A403" i="16"/>
  <c r="I3944" i="16"/>
  <c r="A3589" i="16"/>
  <c r="I2528" i="16"/>
  <c r="A2173" i="16"/>
  <c r="I2174" i="16"/>
  <c r="A1819" i="16"/>
  <c r="A453" i="15"/>
  <c r="A511" i="15"/>
  <c r="A541" i="15"/>
  <c r="A482" i="15"/>
  <c r="H542" i="9"/>
  <c r="A542" i="9" s="1"/>
  <c r="A512" i="9"/>
  <c r="A483" i="9"/>
  <c r="H513" i="9"/>
  <c r="I1105" i="11"/>
  <c r="I1459" i="11"/>
  <c r="I1813" i="11"/>
  <c r="I3583" i="11"/>
  <c r="I3229" i="11"/>
  <c r="I2167" i="11"/>
  <c r="I751" i="11"/>
  <c r="I2875" i="11"/>
  <c r="I2521" i="11"/>
  <c r="I43" i="11"/>
  <c r="I397" i="11"/>
  <c r="I362" i="10"/>
  <c r="I333" i="10"/>
  <c r="I1112" i="18" l="1"/>
  <c r="A757" i="18"/>
  <c r="I1466" i="18"/>
  <c r="A1111" i="18"/>
  <c r="A2527" i="18"/>
  <c r="I2882" i="18"/>
  <c r="I2174" i="18"/>
  <c r="A1819" i="18"/>
  <c r="I3236" i="18"/>
  <c r="A2881" i="18"/>
  <c r="I2528" i="18"/>
  <c r="A2173" i="18"/>
  <c r="I758" i="18"/>
  <c r="A403" i="18"/>
  <c r="I3590" i="18"/>
  <c r="A3235" i="18"/>
  <c r="I3944" i="18"/>
  <c r="A3589" i="18"/>
  <c r="I50" i="18"/>
  <c r="A49" i="18"/>
  <c r="I404" i="18"/>
  <c r="A3943" i="18"/>
  <c r="A1465" i="18"/>
  <c r="I1820" i="18"/>
  <c r="I759" i="16"/>
  <c r="A404" i="16"/>
  <c r="I2529" i="16"/>
  <c r="A2174" i="16"/>
  <c r="I3945" i="16"/>
  <c r="A3590" i="16"/>
  <c r="I1821" i="16"/>
  <c r="A1466" i="16"/>
  <c r="I3591" i="16"/>
  <c r="A3236" i="16"/>
  <c r="A2528" i="16"/>
  <c r="I2883" i="16"/>
  <c r="A3944" i="16"/>
  <c r="I3237" i="16"/>
  <c r="A2882" i="16"/>
  <c r="I1467" i="16"/>
  <c r="A1112" i="16"/>
  <c r="I51" i="16"/>
  <c r="A50" i="16"/>
  <c r="I405" i="16"/>
  <c r="I1113" i="16"/>
  <c r="A758" i="16"/>
  <c r="I2175" i="16"/>
  <c r="A1820" i="16"/>
  <c r="A542" i="15"/>
  <c r="A512" i="15"/>
  <c r="A483" i="15"/>
  <c r="H543" i="9"/>
  <c r="A513" i="9"/>
  <c r="I1106" i="11"/>
  <c r="I2522" i="11"/>
  <c r="I3230" i="11"/>
  <c r="I3584" i="11"/>
  <c r="I1814" i="11"/>
  <c r="I3938" i="11"/>
  <c r="I752" i="11"/>
  <c r="I44" i="11"/>
  <c r="I398" i="11"/>
  <c r="I2876" i="11"/>
  <c r="I1460" i="11"/>
  <c r="I2168" i="11"/>
  <c r="I363" i="10"/>
  <c r="I2175" i="18" l="1"/>
  <c r="A1820" i="18"/>
  <c r="I3945" i="18"/>
  <c r="A3590" i="18"/>
  <c r="I2529" i="18"/>
  <c r="A2174" i="18"/>
  <c r="I3237" i="18"/>
  <c r="A2882" i="18"/>
  <c r="I759" i="18"/>
  <c r="A404" i="18"/>
  <c r="A758" i="18"/>
  <c r="I1113" i="18"/>
  <c r="A50" i="18"/>
  <c r="I405" i="18"/>
  <c r="I51" i="18"/>
  <c r="I2883" i="18"/>
  <c r="A2528" i="18"/>
  <c r="I1821" i="18"/>
  <c r="A1466" i="18"/>
  <c r="A3944" i="18"/>
  <c r="I3591" i="18"/>
  <c r="A3236" i="18"/>
  <c r="I1467" i="18"/>
  <c r="A1112" i="18"/>
  <c r="I2530" i="16"/>
  <c r="A2175" i="16"/>
  <c r="I2176" i="16"/>
  <c r="A1821" i="16"/>
  <c r="I3592" i="16"/>
  <c r="A3237" i="16"/>
  <c r="I1822" i="16"/>
  <c r="A1467" i="16"/>
  <c r="I1468" i="16"/>
  <c r="A1113" i="16"/>
  <c r="A3945" i="16"/>
  <c r="I3238" i="16"/>
  <c r="A2883" i="16"/>
  <c r="I2884" i="16"/>
  <c r="A2529" i="16"/>
  <c r="I52" i="16"/>
  <c r="A51" i="16"/>
  <c r="I406" i="16"/>
  <c r="I760" i="16"/>
  <c r="A405" i="16"/>
  <c r="I3946" i="16"/>
  <c r="A3591" i="16"/>
  <c r="I1114" i="16"/>
  <c r="A759" i="16"/>
  <c r="A513" i="15"/>
  <c r="A543" i="9"/>
  <c r="L6" i="14"/>
  <c r="M16" i="14"/>
  <c r="M21" i="14"/>
  <c r="K4" i="14"/>
  <c r="I31" i="14"/>
  <c r="K8" i="14"/>
  <c r="H31" i="14"/>
  <c r="H11" i="14"/>
  <c r="L10" i="14"/>
  <c r="H33" i="14"/>
  <c r="L9" i="14"/>
  <c r="L12" i="14"/>
  <c r="M22" i="14"/>
  <c r="H18" i="14"/>
  <c r="J11" i="14"/>
  <c r="M24" i="14"/>
  <c r="M12" i="14"/>
  <c r="I16" i="14"/>
  <c r="I8" i="14"/>
  <c r="M32" i="14"/>
  <c r="J13" i="14"/>
  <c r="I30" i="14"/>
  <c r="J26" i="14"/>
  <c r="M33" i="14"/>
  <c r="K5" i="14"/>
  <c r="L27" i="14"/>
  <c r="K27" i="14"/>
  <c r="K9" i="14"/>
  <c r="H22" i="14"/>
  <c r="K7" i="14"/>
  <c r="H27" i="14"/>
  <c r="K20" i="14"/>
  <c r="J20" i="14"/>
  <c r="L17" i="14"/>
  <c r="H25" i="14"/>
  <c r="H30" i="14"/>
  <c r="J29" i="14"/>
  <c r="J12" i="14"/>
  <c r="H19" i="14"/>
  <c r="L19" i="14"/>
  <c r="K13" i="14"/>
  <c r="K22" i="14"/>
  <c r="I14" i="14"/>
  <c r="J5" i="14"/>
  <c r="K28" i="14"/>
  <c r="J14" i="14"/>
  <c r="I6" i="14"/>
  <c r="H20" i="14"/>
  <c r="L30" i="14"/>
  <c r="L14" i="14"/>
  <c r="K11" i="14"/>
  <c r="J9" i="14"/>
  <c r="M26" i="14"/>
  <c r="H23" i="14"/>
  <c r="K29" i="14"/>
  <c r="K23" i="14"/>
  <c r="L15" i="14"/>
  <c r="L11" i="14"/>
  <c r="M30" i="14"/>
  <c r="I29" i="14"/>
  <c r="K19" i="14"/>
  <c r="L7" i="14"/>
  <c r="H10" i="14"/>
  <c r="L22" i="14"/>
  <c r="J30" i="14"/>
  <c r="I23" i="14"/>
  <c r="I20" i="14"/>
  <c r="I26" i="14"/>
  <c r="H6" i="14"/>
  <c r="H28" i="14"/>
  <c r="L24" i="14"/>
  <c r="K32" i="14"/>
  <c r="M18" i="14"/>
  <c r="L29" i="14"/>
  <c r="H9" i="14"/>
  <c r="J22" i="14"/>
  <c r="J16" i="14"/>
  <c r="J31" i="14"/>
  <c r="I24" i="14"/>
  <c r="L21" i="14"/>
  <c r="M8" i="14"/>
  <c r="I21" i="14"/>
  <c r="K18" i="14"/>
  <c r="K25" i="14"/>
  <c r="J19" i="14"/>
  <c r="I12" i="14"/>
  <c r="K10" i="14"/>
  <c r="H26" i="14"/>
  <c r="M7" i="14"/>
  <c r="H29" i="14"/>
  <c r="H13" i="14"/>
  <c r="K33" i="14"/>
  <c r="I22" i="14"/>
  <c r="K16" i="14"/>
  <c r="M20" i="14"/>
  <c r="J32" i="14"/>
  <c r="M31" i="14"/>
  <c r="I11" i="14"/>
  <c r="J8" i="14"/>
  <c r="K15" i="14"/>
  <c r="J21" i="14"/>
  <c r="H32" i="14"/>
  <c r="L33" i="14"/>
  <c r="H14" i="14"/>
  <c r="M23" i="14"/>
  <c r="J33" i="14"/>
  <c r="L25" i="14"/>
  <c r="J27" i="14"/>
  <c r="K21" i="14"/>
  <c r="M6" i="14"/>
  <c r="I15" i="14"/>
  <c r="H21" i="14"/>
  <c r="L4" i="14"/>
  <c r="M25" i="14"/>
  <c r="I25" i="14"/>
  <c r="L20" i="14"/>
  <c r="M27" i="14"/>
  <c r="I7" i="14"/>
  <c r="I10" i="14"/>
  <c r="I32" i="14"/>
  <c r="I28" i="14"/>
  <c r="J7" i="14"/>
  <c r="L26" i="14"/>
  <c r="H17" i="14"/>
  <c r="H8" i="14"/>
  <c r="J10" i="14"/>
  <c r="M10" i="14"/>
  <c r="L31" i="14"/>
  <c r="M29" i="14"/>
  <c r="K24" i="14"/>
  <c r="L28" i="14"/>
  <c r="J4" i="14"/>
  <c r="J6" i="14"/>
  <c r="M17" i="14"/>
  <c r="I9" i="14"/>
  <c r="J18" i="14"/>
  <c r="J24" i="14"/>
  <c r="I13" i="14"/>
  <c r="H5" i="14"/>
  <c r="K6" i="14"/>
  <c r="J17" i="14"/>
  <c r="K31" i="14"/>
  <c r="M28" i="14"/>
  <c r="M9" i="14"/>
  <c r="L18" i="14"/>
  <c r="J28" i="14"/>
  <c r="L13" i="14"/>
  <c r="L32" i="14"/>
  <c r="L8" i="14"/>
  <c r="L23" i="14"/>
  <c r="L16" i="14"/>
  <c r="H15" i="14"/>
  <c r="J23" i="14"/>
  <c r="M19" i="14"/>
  <c r="H7" i="14"/>
  <c r="J15" i="14"/>
  <c r="M5" i="14"/>
  <c r="K26" i="14"/>
  <c r="I5" i="14"/>
  <c r="K30" i="14"/>
  <c r="L5" i="14"/>
  <c r="I27" i="14"/>
  <c r="M13" i="14"/>
  <c r="K12" i="14"/>
  <c r="H4" i="14"/>
  <c r="M14" i="14"/>
  <c r="I17" i="14"/>
  <c r="M11" i="14"/>
  <c r="J25" i="14"/>
  <c r="I19" i="14"/>
  <c r="H16" i="14"/>
  <c r="M15" i="14"/>
  <c r="I18" i="14"/>
  <c r="H24" i="14"/>
  <c r="H12" i="14"/>
  <c r="K17" i="14"/>
  <c r="I4" i="14"/>
  <c r="M4" i="14"/>
  <c r="K14" i="14"/>
  <c r="I33" i="14"/>
  <c r="I753" i="11"/>
  <c r="I2523" i="11"/>
  <c r="I45" i="11"/>
  <c r="I399" i="11"/>
  <c r="I1815" i="11"/>
  <c r="I2877" i="11"/>
  <c r="I1107" i="11"/>
  <c r="I3585" i="11"/>
  <c r="I1461" i="11"/>
  <c r="I2169" i="11"/>
  <c r="I3939" i="11"/>
  <c r="I3231" i="11"/>
  <c r="I3238" i="18" l="1"/>
  <c r="A2883" i="18"/>
  <c r="I1822" i="18"/>
  <c r="A1467" i="18"/>
  <c r="I406" i="18"/>
  <c r="A51" i="18"/>
  <c r="I52" i="18"/>
  <c r="I3592" i="18"/>
  <c r="A3237" i="18"/>
  <c r="I760" i="18"/>
  <c r="A405" i="18"/>
  <c r="I3946" i="18"/>
  <c r="A3591" i="18"/>
  <c r="I2884" i="18"/>
  <c r="A2529" i="18"/>
  <c r="I1468" i="18"/>
  <c r="A1113" i="18"/>
  <c r="A3945" i="18"/>
  <c r="I2176" i="18"/>
  <c r="A1821" i="18"/>
  <c r="I1114" i="18"/>
  <c r="A759" i="18"/>
  <c r="I2530" i="18"/>
  <c r="A2175" i="18"/>
  <c r="I2177" i="16"/>
  <c r="A1822" i="16"/>
  <c r="I1469" i="16"/>
  <c r="A1114" i="16"/>
  <c r="I3239" i="16"/>
  <c r="A2884" i="16"/>
  <c r="I3947" i="16"/>
  <c r="A3592" i="16"/>
  <c r="I3593" i="16"/>
  <c r="A3238" i="16"/>
  <c r="I1115" i="16"/>
  <c r="A760" i="16"/>
  <c r="I2531" i="16"/>
  <c r="A2176" i="16"/>
  <c r="A52" i="16"/>
  <c r="I407" i="16"/>
  <c r="I53" i="16"/>
  <c r="A3946" i="16"/>
  <c r="I761" i="16"/>
  <c r="A406" i="16"/>
  <c r="I1823" i="16"/>
  <c r="A1468" i="16"/>
  <c r="A2530" i="16"/>
  <c r="I2885" i="16"/>
  <c r="A543" i="15"/>
  <c r="I1462" i="11"/>
  <c r="I3232" i="11"/>
  <c r="I2170" i="11"/>
  <c r="I2878" i="11"/>
  <c r="I3940" i="11"/>
  <c r="I754" i="11"/>
  <c r="I46" i="11"/>
  <c r="I400" i="11"/>
  <c r="I2524" i="11"/>
  <c r="I1108" i="11"/>
  <c r="I3586" i="11"/>
  <c r="I1816" i="11"/>
  <c r="C1" i="9"/>
  <c r="D1" i="9" s="1"/>
  <c r="E1" i="9" s="1"/>
  <c r="F1" i="9" s="1"/>
  <c r="G1" i="9" s="1"/>
  <c r="I1823" i="18" l="1"/>
  <c r="A1468" i="18"/>
  <c r="I3947" i="18"/>
  <c r="A3592" i="18"/>
  <c r="I53" i="18"/>
  <c r="A52" i="18"/>
  <c r="I407" i="18"/>
  <c r="I3239" i="18"/>
  <c r="A2884" i="18"/>
  <c r="I761" i="18"/>
  <c r="A406" i="18"/>
  <c r="I1469" i="18"/>
  <c r="A1114" i="18"/>
  <c r="A3946" i="18"/>
  <c r="I2531" i="18"/>
  <c r="A2176" i="18"/>
  <c r="I2177" i="18"/>
  <c r="A1822" i="18"/>
  <c r="I2885" i="18"/>
  <c r="A2530" i="18"/>
  <c r="I1115" i="18"/>
  <c r="A760" i="18"/>
  <c r="I3593" i="18"/>
  <c r="A3238" i="18"/>
  <c r="I762" i="16"/>
  <c r="A407" i="16"/>
  <c r="I3240" i="16"/>
  <c r="A2885" i="16"/>
  <c r="A3947" i="16"/>
  <c r="I2178" i="16"/>
  <c r="A1823" i="16"/>
  <c r="I2886" i="16"/>
  <c r="A2531" i="16"/>
  <c r="I3594" i="16"/>
  <c r="A3239" i="16"/>
  <c r="I1116" i="16"/>
  <c r="A761" i="16"/>
  <c r="A1115" i="16"/>
  <c r="I1470" i="16"/>
  <c r="I1824" i="16"/>
  <c r="A1469" i="16"/>
  <c r="I408" i="16"/>
  <c r="A53" i="16"/>
  <c r="I54" i="16"/>
  <c r="I3948" i="16"/>
  <c r="A3593" i="16"/>
  <c r="I2532" i="16"/>
  <c r="A2177" i="16"/>
  <c r="I47" i="11"/>
  <c r="I401" i="11"/>
  <c r="I3587" i="11"/>
  <c r="I3233" i="11"/>
  <c r="I1463" i="11"/>
  <c r="I755" i="11"/>
  <c r="I1109" i="11"/>
  <c r="I2525" i="11"/>
  <c r="I1817" i="11"/>
  <c r="I2171" i="11"/>
  <c r="I3941" i="11"/>
  <c r="I2879" i="11"/>
  <c r="A3239" i="18" l="1"/>
  <c r="I3594" i="18"/>
  <c r="I3948" i="18"/>
  <c r="A3593" i="18"/>
  <c r="I2886" i="18"/>
  <c r="A2531" i="18"/>
  <c r="I762" i="18"/>
  <c r="A407" i="18"/>
  <c r="A1115" i="18"/>
  <c r="I1470" i="18"/>
  <c r="I54" i="18"/>
  <c r="A53" i="18"/>
  <c r="I408" i="18"/>
  <c r="A1469" i="18"/>
  <c r="I1824" i="18"/>
  <c r="I3240" i="18"/>
  <c r="A2885" i="18"/>
  <c r="A3947" i="18"/>
  <c r="I1116" i="18"/>
  <c r="A761" i="18"/>
  <c r="I2532" i="18"/>
  <c r="A2177" i="18"/>
  <c r="I2178" i="18"/>
  <c r="A1823" i="18"/>
  <c r="I2179" i="16"/>
  <c r="A1824" i="16"/>
  <c r="I3241" i="16"/>
  <c r="A2886" i="16"/>
  <c r="I2533" i="16"/>
  <c r="A2178" i="16"/>
  <c r="A3948" i="16"/>
  <c r="I1471" i="16"/>
  <c r="A1116" i="16"/>
  <c r="I1825" i="16"/>
  <c r="A1470" i="16"/>
  <c r="I55" i="16"/>
  <c r="A54" i="16"/>
  <c r="I409" i="16"/>
  <c r="I3595" i="16"/>
  <c r="A3240" i="16"/>
  <c r="A2532" i="16"/>
  <c r="I2887" i="16"/>
  <c r="I763" i="16"/>
  <c r="A408" i="16"/>
  <c r="I3949" i="16"/>
  <c r="A3594" i="16"/>
  <c r="I1117" i="16"/>
  <c r="A762" i="16"/>
  <c r="I2880" i="11"/>
  <c r="I1818" i="11"/>
  <c r="I3588" i="11"/>
  <c r="I1110" i="11"/>
  <c r="I3234" i="11"/>
  <c r="I1464" i="11"/>
  <c r="I3942" i="11"/>
  <c r="I756" i="11"/>
  <c r="I2526" i="11"/>
  <c r="I2172" i="11"/>
  <c r="I48" i="11"/>
  <c r="I402" i="11"/>
  <c r="I3595" i="18" l="1"/>
  <c r="A3240" i="18"/>
  <c r="A762" i="18"/>
  <c r="I1117" i="18"/>
  <c r="I2179" i="18"/>
  <c r="A1824" i="18"/>
  <c r="I2887" i="18"/>
  <c r="A2532" i="18"/>
  <c r="I763" i="18"/>
  <c r="A408" i="18"/>
  <c r="I3241" i="18"/>
  <c r="A2886" i="18"/>
  <c r="I1471" i="18"/>
  <c r="A1116" i="18"/>
  <c r="A54" i="18"/>
  <c r="I409" i="18"/>
  <c r="I55" i="18"/>
  <c r="A3948" i="18"/>
  <c r="I1825" i="18"/>
  <c r="A1470" i="18"/>
  <c r="I3949" i="18"/>
  <c r="A3594" i="18"/>
  <c r="I2533" i="18"/>
  <c r="A2178" i="18"/>
  <c r="I1826" i="16"/>
  <c r="A1471" i="16"/>
  <c r="I3242" i="16"/>
  <c r="A2887" i="16"/>
  <c r="I764" i="16"/>
  <c r="A409" i="16"/>
  <c r="I2888" i="16"/>
  <c r="A2533" i="16"/>
  <c r="I1472" i="16"/>
  <c r="A1117" i="16"/>
  <c r="I3950" i="16"/>
  <c r="A3595" i="16"/>
  <c r="A3949" i="16"/>
  <c r="I56" i="16"/>
  <c r="A55" i="16"/>
  <c r="I410" i="16"/>
  <c r="I1118" i="16"/>
  <c r="A763" i="16"/>
  <c r="I3596" i="16"/>
  <c r="A3241" i="16"/>
  <c r="I2180" i="16"/>
  <c r="A1825" i="16"/>
  <c r="A2179" i="16"/>
  <c r="I2534" i="16"/>
  <c r="I1111" i="11"/>
  <c r="I757" i="11"/>
  <c r="I2527" i="11"/>
  <c r="I2173" i="11"/>
  <c r="I1819" i="11"/>
  <c r="I3589" i="11"/>
  <c r="I2881" i="11"/>
  <c r="I3235" i="11"/>
  <c r="I1465" i="11"/>
  <c r="I3943" i="11"/>
  <c r="I49" i="11"/>
  <c r="I403" i="11"/>
  <c r="I764" i="18" l="1"/>
  <c r="A409" i="18"/>
  <c r="I3242" i="18"/>
  <c r="A2887" i="18"/>
  <c r="A3949" i="18"/>
  <c r="I1826" i="18"/>
  <c r="A1471" i="18"/>
  <c r="I2534" i="18"/>
  <c r="A2179" i="18"/>
  <c r="I1472" i="18"/>
  <c r="A1117" i="18"/>
  <c r="I3596" i="18"/>
  <c r="A3241" i="18"/>
  <c r="I2888" i="18"/>
  <c r="A2533" i="18"/>
  <c r="I2180" i="18"/>
  <c r="A1825" i="18"/>
  <c r="I410" i="18"/>
  <c r="I56" i="18"/>
  <c r="A55" i="18"/>
  <c r="I1118" i="18"/>
  <c r="A763" i="18"/>
  <c r="I3950" i="18"/>
  <c r="A3595" i="18"/>
  <c r="I765" i="16"/>
  <c r="A410" i="16"/>
  <c r="A2534" i="16"/>
  <c r="I2889" i="16"/>
  <c r="I3243" i="16"/>
  <c r="A2888" i="16"/>
  <c r="I1119" i="16"/>
  <c r="A764" i="16"/>
  <c r="A56" i="16"/>
  <c r="I411" i="16"/>
  <c r="I57" i="16"/>
  <c r="I3597" i="16"/>
  <c r="A3242" i="16"/>
  <c r="I2535" i="16"/>
  <c r="A2180" i="16"/>
  <c r="I3951" i="16"/>
  <c r="A3596" i="16"/>
  <c r="A3950" i="16"/>
  <c r="I1473" i="16"/>
  <c r="A1118" i="16"/>
  <c r="I1827" i="16"/>
  <c r="A1472" i="16"/>
  <c r="I2181" i="16"/>
  <c r="A1826" i="16"/>
  <c r="I3590" i="11"/>
  <c r="I2882" i="11"/>
  <c r="I50" i="11"/>
  <c r="I404" i="11"/>
  <c r="I3944" i="11"/>
  <c r="I1112" i="11"/>
  <c r="I2528" i="11"/>
  <c r="I758" i="11"/>
  <c r="I1820" i="11"/>
  <c r="I1466" i="11"/>
  <c r="I3236" i="11"/>
  <c r="I2174" i="11"/>
  <c r="I2535" i="18" l="1"/>
  <c r="A2180" i="18"/>
  <c r="A2534" i="18"/>
  <c r="I2889" i="18"/>
  <c r="A3950" i="18"/>
  <c r="I3243" i="18"/>
  <c r="A2888" i="18"/>
  <c r="I2181" i="18"/>
  <c r="A1826" i="18"/>
  <c r="I3951" i="18"/>
  <c r="A3596" i="18"/>
  <c r="I1473" i="18"/>
  <c r="A1118" i="18"/>
  <c r="A3242" i="18"/>
  <c r="I3597" i="18"/>
  <c r="I57" i="18"/>
  <c r="A56" i="18"/>
  <c r="I411" i="18"/>
  <c r="I765" i="18"/>
  <c r="A410" i="18"/>
  <c r="I1827" i="18"/>
  <c r="A1472" i="18"/>
  <c r="I1119" i="18"/>
  <c r="A764" i="18"/>
  <c r="A3951" i="16"/>
  <c r="I2536" i="16"/>
  <c r="A2181" i="16"/>
  <c r="A1119" i="16"/>
  <c r="I1474" i="16"/>
  <c r="I3598" i="16"/>
  <c r="A3243" i="16"/>
  <c r="I2182" i="16"/>
  <c r="A1827" i="16"/>
  <c r="I3952" i="16"/>
  <c r="A3597" i="16"/>
  <c r="I3244" i="16"/>
  <c r="A2889" i="16"/>
  <c r="I2890" i="16"/>
  <c r="A2535" i="16"/>
  <c r="I1828" i="16"/>
  <c r="A1473" i="16"/>
  <c r="I412" i="16"/>
  <c r="A57" i="16"/>
  <c r="I58" i="16"/>
  <c r="I766" i="16"/>
  <c r="A411" i="16"/>
  <c r="I1120" i="16"/>
  <c r="A765" i="16"/>
  <c r="I1113" i="11"/>
  <c r="I2883" i="11"/>
  <c r="I1467" i="11"/>
  <c r="I3237" i="11"/>
  <c r="I2529" i="11"/>
  <c r="I759" i="11"/>
  <c r="I3945" i="11"/>
  <c r="I3591" i="11"/>
  <c r="I51" i="11"/>
  <c r="I405" i="11"/>
  <c r="I1821" i="11"/>
  <c r="I2175" i="11"/>
  <c r="I58" i="18" l="1"/>
  <c r="A57" i="18"/>
  <c r="I412" i="18"/>
  <c r="I2536" i="18"/>
  <c r="A2181" i="18"/>
  <c r="A1119" i="18"/>
  <c r="I1474" i="18"/>
  <c r="I3952" i="18"/>
  <c r="A3597" i="18"/>
  <c r="A3243" i="18"/>
  <c r="I3598" i="18"/>
  <c r="I2182" i="18"/>
  <c r="A1827" i="18"/>
  <c r="A1473" i="18"/>
  <c r="I1828" i="18"/>
  <c r="I3244" i="18"/>
  <c r="A2889" i="18"/>
  <c r="I1120" i="18"/>
  <c r="A765" i="18"/>
  <c r="I766" i="18"/>
  <c r="A411" i="18"/>
  <c r="A3951" i="18"/>
  <c r="A2535" i="18"/>
  <c r="I2890" i="18"/>
  <c r="I59" i="16"/>
  <c r="A58" i="16"/>
  <c r="I413" i="16"/>
  <c r="I2183" i="16"/>
  <c r="A1828" i="16"/>
  <c r="A2182" i="16"/>
  <c r="I2537" i="16"/>
  <c r="I1475" i="16"/>
  <c r="A1120" i="16"/>
  <c r="I3245" i="16"/>
  <c r="A2890" i="16"/>
  <c r="I3953" i="16"/>
  <c r="A3598" i="16"/>
  <c r="I1829" i="16"/>
  <c r="A1474" i="16"/>
  <c r="I3599" i="16"/>
  <c r="A3244" i="16"/>
  <c r="I767" i="16"/>
  <c r="A412" i="16"/>
  <c r="A3952" i="16"/>
  <c r="A2536" i="16"/>
  <c r="I2891" i="16"/>
  <c r="I1121" i="16"/>
  <c r="A766" i="16"/>
  <c r="I3946" i="11"/>
  <c r="I2884" i="11"/>
  <c r="I2176" i="11"/>
  <c r="I3592" i="11"/>
  <c r="I2530" i="11"/>
  <c r="I3238" i="11"/>
  <c r="I760" i="11"/>
  <c r="I1468" i="11"/>
  <c r="I1114" i="11"/>
  <c r="I1822" i="11"/>
  <c r="I52" i="11"/>
  <c r="I406" i="11"/>
  <c r="I3599" i="18" l="1"/>
  <c r="A3244" i="18"/>
  <c r="A3952" i="18"/>
  <c r="I1829" i="18"/>
  <c r="A1474" i="18"/>
  <c r="I3245" i="18"/>
  <c r="A2890" i="18"/>
  <c r="I2183" i="18"/>
  <c r="A1828" i="18"/>
  <c r="I1121" i="18"/>
  <c r="A766" i="18"/>
  <c r="I2537" i="18"/>
  <c r="A2182" i="18"/>
  <c r="I2891" i="18"/>
  <c r="A2536" i="18"/>
  <c r="A412" i="18"/>
  <c r="I767" i="18"/>
  <c r="I3953" i="18"/>
  <c r="A3598" i="18"/>
  <c r="I1475" i="18"/>
  <c r="A1120" i="18"/>
  <c r="A58" i="18"/>
  <c r="I413" i="18"/>
  <c r="I59" i="18"/>
  <c r="I3954" i="16"/>
  <c r="A3599" i="16"/>
  <c r="I1830" i="16"/>
  <c r="A1475" i="16"/>
  <c r="I2892" i="16"/>
  <c r="A2537" i="16"/>
  <c r="I2184" i="16"/>
  <c r="A1829" i="16"/>
  <c r="I1476" i="16"/>
  <c r="A1121" i="16"/>
  <c r="I3246" i="16"/>
  <c r="A2891" i="16"/>
  <c r="A3953" i="16"/>
  <c r="I2538" i="16"/>
  <c r="A2183" i="16"/>
  <c r="I768" i="16"/>
  <c r="A413" i="16"/>
  <c r="I1122" i="16"/>
  <c r="A767" i="16"/>
  <c r="I3600" i="16"/>
  <c r="A3245" i="16"/>
  <c r="I60" i="16"/>
  <c r="A59" i="16"/>
  <c r="I414" i="16"/>
  <c r="I53" i="11"/>
  <c r="I407" i="11"/>
  <c r="I3593" i="11"/>
  <c r="I2531" i="11"/>
  <c r="I3239" i="11"/>
  <c r="I1823" i="11"/>
  <c r="I761" i="11"/>
  <c r="I1469" i="11"/>
  <c r="I1115" i="11"/>
  <c r="I2885" i="11"/>
  <c r="I3947" i="11"/>
  <c r="I2177" i="11"/>
  <c r="A3953" i="18" l="1"/>
  <c r="I1476" i="18"/>
  <c r="A1121" i="18"/>
  <c r="I414" i="18"/>
  <c r="I60" i="18"/>
  <c r="A59" i="18"/>
  <c r="I2538" i="18"/>
  <c r="A2183" i="18"/>
  <c r="A413" i="18"/>
  <c r="I768" i="18"/>
  <c r="I3246" i="18"/>
  <c r="A2891" i="18"/>
  <c r="I3600" i="18"/>
  <c r="A3245" i="18"/>
  <c r="I1830" i="18"/>
  <c r="A1475" i="18"/>
  <c r="I2892" i="18"/>
  <c r="A2537" i="18"/>
  <c r="I2184" i="18"/>
  <c r="A1829" i="18"/>
  <c r="I1122" i="18"/>
  <c r="A767" i="18"/>
  <c r="I3954" i="18"/>
  <c r="A3599" i="18"/>
  <c r="I769" i="16"/>
  <c r="A414" i="16"/>
  <c r="I1123" i="16"/>
  <c r="A768" i="16"/>
  <c r="I2539" i="16"/>
  <c r="A2184" i="16"/>
  <c r="A60" i="16"/>
  <c r="I415" i="16"/>
  <c r="I61" i="16"/>
  <c r="A2538" i="16"/>
  <c r="I2893" i="16"/>
  <c r="I3247" i="16"/>
  <c r="A2892" i="16"/>
  <c r="A3246" i="16"/>
  <c r="I3601" i="16"/>
  <c r="I2185" i="16"/>
  <c r="A1830" i="16"/>
  <c r="I1477" i="16"/>
  <c r="A1122" i="16"/>
  <c r="I3955" i="16"/>
  <c r="A3600" i="16"/>
  <c r="I1831" i="16"/>
  <c r="A1476" i="16"/>
  <c r="A3954" i="16"/>
  <c r="I1824" i="11"/>
  <c r="I2178" i="11"/>
  <c r="I1116" i="11"/>
  <c r="I2886" i="11"/>
  <c r="I3948" i="11"/>
  <c r="I762" i="11"/>
  <c r="I3594" i="11"/>
  <c r="I2532" i="11"/>
  <c r="I3240" i="11"/>
  <c r="I1470" i="11"/>
  <c r="I54" i="11"/>
  <c r="I408" i="11"/>
  <c r="A3954" i="18" l="1"/>
  <c r="I2185" i="18"/>
  <c r="A1830" i="18"/>
  <c r="I2893" i="18"/>
  <c r="A2538" i="18"/>
  <c r="I1477" i="18"/>
  <c r="A1122" i="18"/>
  <c r="I3955" i="18"/>
  <c r="A3600" i="18"/>
  <c r="I415" i="18"/>
  <c r="I61" i="18"/>
  <c r="A60" i="18"/>
  <c r="A414" i="18"/>
  <c r="I769" i="18"/>
  <c r="I1831" i="18"/>
  <c r="A1476" i="18"/>
  <c r="I2539" i="18"/>
  <c r="A2184" i="18"/>
  <c r="I1123" i="18"/>
  <c r="A768" i="18"/>
  <c r="I3601" i="18"/>
  <c r="A3246" i="18"/>
  <c r="I3247" i="18"/>
  <c r="A2892" i="18"/>
  <c r="I770" i="16"/>
  <c r="A415" i="16"/>
  <c r="I2540" i="16"/>
  <c r="A2185" i="16"/>
  <c r="I2894" i="16"/>
  <c r="A2539" i="16"/>
  <c r="I3602" i="16"/>
  <c r="A3247" i="16"/>
  <c r="I3956" i="16"/>
  <c r="A3601" i="16"/>
  <c r="I2186" i="16"/>
  <c r="A1831" i="16"/>
  <c r="A3955" i="16"/>
  <c r="A1123" i="16"/>
  <c r="I1478" i="16"/>
  <c r="I3248" i="16"/>
  <c r="A2893" i="16"/>
  <c r="I1832" i="16"/>
  <c r="A1477" i="16"/>
  <c r="A61" i="16"/>
  <c r="I416" i="16"/>
  <c r="I62" i="16"/>
  <c r="I1124" i="16"/>
  <c r="A769" i="16"/>
  <c r="I2887" i="11"/>
  <c r="I3949" i="11"/>
  <c r="I763" i="11"/>
  <c r="I1117" i="11"/>
  <c r="I2533" i="11"/>
  <c r="I3241" i="11"/>
  <c r="I3595" i="11"/>
  <c r="I2179" i="11"/>
  <c r="I1471" i="11"/>
  <c r="I55" i="11"/>
  <c r="I409" i="11"/>
  <c r="I1825" i="11"/>
  <c r="A3955" i="18" l="1"/>
  <c r="A1477" i="18"/>
  <c r="I1832" i="18"/>
  <c r="I2186" i="18"/>
  <c r="A1831" i="18"/>
  <c r="I3956" i="18"/>
  <c r="A3601" i="18"/>
  <c r="I1124" i="18"/>
  <c r="A769" i="18"/>
  <c r="I3248" i="18"/>
  <c r="A2893" i="18"/>
  <c r="I1478" i="18"/>
  <c r="A1123" i="18"/>
  <c r="I62" i="18"/>
  <c r="A61" i="18"/>
  <c r="I416" i="18"/>
  <c r="I770" i="18"/>
  <c r="A415" i="18"/>
  <c r="I2540" i="18"/>
  <c r="A2185" i="18"/>
  <c r="I3602" i="18"/>
  <c r="A3247" i="18"/>
  <c r="I2894" i="18"/>
  <c r="A2539" i="18"/>
  <c r="I771" i="16"/>
  <c r="A416" i="16"/>
  <c r="I3603" i="16"/>
  <c r="A3248" i="16"/>
  <c r="I1833" i="16"/>
  <c r="A1478" i="16"/>
  <c r="I1479" i="16"/>
  <c r="A1124" i="16"/>
  <c r="I3957" i="16"/>
  <c r="A3602" i="16"/>
  <c r="I63" i="16"/>
  <c r="A62" i="16"/>
  <c r="I417" i="16"/>
  <c r="I3249" i="16"/>
  <c r="A2894" i="16"/>
  <c r="I2541" i="16"/>
  <c r="A2186" i="16"/>
  <c r="A2540" i="16"/>
  <c r="I2895" i="16"/>
  <c r="I2187" i="16"/>
  <c r="A1832" i="16"/>
  <c r="A3956" i="16"/>
  <c r="A770" i="16"/>
  <c r="I1125" i="16"/>
  <c r="I1118" i="11"/>
  <c r="I2180" i="11"/>
  <c r="I3950" i="11"/>
  <c r="I3596" i="11"/>
  <c r="I2888" i="11"/>
  <c r="I56" i="11"/>
  <c r="I410" i="11"/>
  <c r="I1826" i="11"/>
  <c r="I3242" i="11"/>
  <c r="I2534" i="11"/>
  <c r="I1472" i="11"/>
  <c r="I764" i="11"/>
  <c r="A416" i="18" l="1"/>
  <c r="I771" i="18"/>
  <c r="I1479" i="18"/>
  <c r="A1124" i="18"/>
  <c r="A62" i="18"/>
  <c r="I417" i="18"/>
  <c r="I63" i="18"/>
  <c r="A3956" i="18"/>
  <c r="I3249" i="18"/>
  <c r="A2894" i="18"/>
  <c r="I1833" i="18"/>
  <c r="A1478" i="18"/>
  <c r="A2186" i="18"/>
  <c r="I2541" i="18"/>
  <c r="I2895" i="18"/>
  <c r="A2540" i="18"/>
  <c r="I2187" i="18"/>
  <c r="A1832" i="18"/>
  <c r="I3603" i="18"/>
  <c r="A3248" i="18"/>
  <c r="I3957" i="18"/>
  <c r="A3602" i="18"/>
  <c r="I1125" i="18"/>
  <c r="A770" i="18"/>
  <c r="I1834" i="16"/>
  <c r="A1479" i="16"/>
  <c r="A2541" i="16"/>
  <c r="I2896" i="16"/>
  <c r="I1480" i="16"/>
  <c r="A1125" i="16"/>
  <c r="I3604" i="16"/>
  <c r="A3249" i="16"/>
  <c r="I772" i="16"/>
  <c r="A417" i="16"/>
  <c r="I2188" i="16"/>
  <c r="A1833" i="16"/>
  <c r="I64" i="16"/>
  <c r="A63" i="16"/>
  <c r="I418" i="16"/>
  <c r="I3958" i="16"/>
  <c r="A3603" i="16"/>
  <c r="I2542" i="16"/>
  <c r="A2187" i="16"/>
  <c r="I3250" i="16"/>
  <c r="A2895" i="16"/>
  <c r="A3957" i="16"/>
  <c r="I1126" i="16"/>
  <c r="A771" i="16"/>
  <c r="I2181" i="11"/>
  <c r="I765" i="11"/>
  <c r="I2535" i="11"/>
  <c r="I1119" i="11"/>
  <c r="I3243" i="11"/>
  <c r="I1827" i="11"/>
  <c r="I1473" i="11"/>
  <c r="I57" i="11"/>
  <c r="I411" i="11"/>
  <c r="I3951" i="11"/>
  <c r="I2889" i="11"/>
  <c r="I3597" i="11"/>
  <c r="I1480" i="18" l="1"/>
  <c r="A1125" i="18"/>
  <c r="I3250" i="18"/>
  <c r="A2895" i="18"/>
  <c r="I418" i="18"/>
  <c r="A63" i="18"/>
  <c r="I64" i="18"/>
  <c r="I2896" i="18"/>
  <c r="A2541" i="18"/>
  <c r="A417" i="18"/>
  <c r="I772" i="18"/>
  <c r="I3958" i="18"/>
  <c r="A3603" i="18"/>
  <c r="I2188" i="18"/>
  <c r="A1833" i="18"/>
  <c r="I1834" i="18"/>
  <c r="A1479" i="18"/>
  <c r="A3957" i="18"/>
  <c r="I1126" i="18"/>
  <c r="A771" i="18"/>
  <c r="I2542" i="18"/>
  <c r="A2187" i="18"/>
  <c r="I3604" i="18"/>
  <c r="A3249" i="18"/>
  <c r="A3958" i="16"/>
  <c r="I1481" i="16"/>
  <c r="A1126" i="16"/>
  <c r="I773" i="16"/>
  <c r="A418" i="16"/>
  <c r="I3959" i="16"/>
  <c r="A3604" i="16"/>
  <c r="A64" i="16"/>
  <c r="I419" i="16"/>
  <c r="I65" i="16"/>
  <c r="I1835" i="16"/>
  <c r="A1480" i="16"/>
  <c r="I3251" i="16"/>
  <c r="A2896" i="16"/>
  <c r="I3605" i="16"/>
  <c r="A3250" i="16"/>
  <c r="I2543" i="16"/>
  <c r="A2188" i="16"/>
  <c r="A2542" i="16"/>
  <c r="I2897" i="16"/>
  <c r="I1127" i="16"/>
  <c r="A772" i="16"/>
  <c r="I2189" i="16"/>
  <c r="A1834" i="16"/>
  <c r="I58" i="11"/>
  <c r="I412" i="11"/>
  <c r="I1828" i="11"/>
  <c r="I3598" i="11"/>
  <c r="I2890" i="11"/>
  <c r="I766" i="11"/>
  <c r="I2182" i="11"/>
  <c r="I3952" i="11"/>
  <c r="I1120" i="11"/>
  <c r="I3244" i="11"/>
  <c r="I2536" i="11"/>
  <c r="I1474" i="11"/>
  <c r="I3959" i="18" l="1"/>
  <c r="A3604" i="18"/>
  <c r="I2189" i="18"/>
  <c r="A1834" i="18"/>
  <c r="I3251" i="18"/>
  <c r="A2896" i="18"/>
  <c r="I419" i="18"/>
  <c r="I65" i="18"/>
  <c r="A64" i="18"/>
  <c r="I2543" i="18"/>
  <c r="A2188" i="18"/>
  <c r="I2897" i="18"/>
  <c r="A2542" i="18"/>
  <c r="A418" i="18"/>
  <c r="I773" i="18"/>
  <c r="A3958" i="18"/>
  <c r="I1481" i="18"/>
  <c r="A1126" i="18"/>
  <c r="I3605" i="18"/>
  <c r="A3250" i="18"/>
  <c r="I1127" i="18"/>
  <c r="A772" i="18"/>
  <c r="I1835" i="18"/>
  <c r="A1480" i="18"/>
  <c r="A3959" i="16"/>
  <c r="I2544" i="16"/>
  <c r="A2189" i="16"/>
  <c r="I1128" i="16"/>
  <c r="A773" i="16"/>
  <c r="I3960" i="16"/>
  <c r="A3605" i="16"/>
  <c r="I2190" i="16"/>
  <c r="A1835" i="16"/>
  <c r="I420" i="16"/>
  <c r="A65" i="16"/>
  <c r="I66" i="16"/>
  <c r="I1836" i="16"/>
  <c r="A1481" i="16"/>
  <c r="A1127" i="16"/>
  <c r="I1482" i="16"/>
  <c r="I3606" i="16"/>
  <c r="A3251" i="16"/>
  <c r="I3252" i="16"/>
  <c r="A2897" i="16"/>
  <c r="I774" i="16"/>
  <c r="A419" i="16"/>
  <c r="I2898" i="16"/>
  <c r="A2543" i="16"/>
  <c r="I2537" i="11"/>
  <c r="I2183" i="11"/>
  <c r="I1121" i="11"/>
  <c r="I1829" i="11"/>
  <c r="I3245" i="11"/>
  <c r="I3953" i="11"/>
  <c r="I3599" i="11"/>
  <c r="I2891" i="11"/>
  <c r="I767" i="11"/>
  <c r="I1475" i="11"/>
  <c r="I59" i="11"/>
  <c r="I413" i="11"/>
  <c r="I420" i="18" l="1"/>
  <c r="I66" i="18"/>
  <c r="A65" i="18"/>
  <c r="I774" i="18"/>
  <c r="A419" i="18"/>
  <c r="I3606" i="18"/>
  <c r="A3251" i="18"/>
  <c r="I2190" i="18"/>
  <c r="A1835" i="18"/>
  <c r="I3252" i="18"/>
  <c r="A2897" i="18"/>
  <c r="I3960" i="18"/>
  <c r="A3605" i="18"/>
  <c r="I2544" i="18"/>
  <c r="A2189" i="18"/>
  <c r="I1128" i="18"/>
  <c r="A773" i="18"/>
  <c r="I1482" i="18"/>
  <c r="A1127" i="18"/>
  <c r="A2543" i="18"/>
  <c r="I2898" i="18"/>
  <c r="A1481" i="18"/>
  <c r="I1836" i="18"/>
  <c r="A3959" i="18"/>
  <c r="I1837" i="16"/>
  <c r="A1482" i="16"/>
  <c r="I2545" i="16"/>
  <c r="A2190" i="16"/>
  <c r="A3960" i="16"/>
  <c r="I3253" i="16"/>
  <c r="A2898" i="16"/>
  <c r="I2191" i="16"/>
  <c r="A1836" i="16"/>
  <c r="I1483" i="16"/>
  <c r="A1128" i="16"/>
  <c r="I1129" i="16"/>
  <c r="A774" i="16"/>
  <c r="I67" i="16"/>
  <c r="A66" i="16"/>
  <c r="I421" i="16"/>
  <c r="A3252" i="16"/>
  <c r="I3607" i="16"/>
  <c r="I775" i="16"/>
  <c r="A420" i="16"/>
  <c r="A2544" i="16"/>
  <c r="I2899" i="16"/>
  <c r="I3961" i="16"/>
  <c r="A3606" i="16"/>
  <c r="I3246" i="11"/>
  <c r="I3954" i="11"/>
  <c r="I1476" i="11"/>
  <c r="I1830" i="11"/>
  <c r="I2538" i="11"/>
  <c r="I60" i="11"/>
  <c r="I414" i="11"/>
  <c r="I1122" i="11"/>
  <c r="I2892" i="11"/>
  <c r="I3600" i="11"/>
  <c r="I2184" i="11"/>
  <c r="I768" i="11"/>
  <c r="I1483" i="18" l="1"/>
  <c r="A1128" i="18"/>
  <c r="I2545" i="18"/>
  <c r="A2190" i="18"/>
  <c r="I2191" i="18"/>
  <c r="A1836" i="18"/>
  <c r="I2899" i="18"/>
  <c r="A2544" i="18"/>
  <c r="I3961" i="18"/>
  <c r="A3606" i="18"/>
  <c r="A3960" i="18"/>
  <c r="I1129" i="18"/>
  <c r="A774" i="18"/>
  <c r="I3253" i="18"/>
  <c r="A2898" i="18"/>
  <c r="I1837" i="18"/>
  <c r="A1482" i="18"/>
  <c r="I3607" i="18"/>
  <c r="A3252" i="18"/>
  <c r="I421" i="18"/>
  <c r="A66" i="18"/>
  <c r="I67" i="18"/>
  <c r="A420" i="18"/>
  <c r="I775" i="18"/>
  <c r="I68" i="16"/>
  <c r="A67" i="16"/>
  <c r="I422" i="16"/>
  <c r="I3608" i="16"/>
  <c r="A3253" i="16"/>
  <c r="I1484" i="16"/>
  <c r="A1129" i="16"/>
  <c r="I3254" i="16"/>
  <c r="A2899" i="16"/>
  <c r="A3961" i="16"/>
  <c r="I776" i="16"/>
  <c r="A421" i="16"/>
  <c r="I2546" i="16"/>
  <c r="A2191" i="16"/>
  <c r="I1130" i="16"/>
  <c r="A775" i="16"/>
  <c r="I2900" i="16"/>
  <c r="A2545" i="16"/>
  <c r="I3962" i="16"/>
  <c r="A3607" i="16"/>
  <c r="I1838" i="16"/>
  <c r="A1483" i="16"/>
  <c r="I2192" i="16"/>
  <c r="A1837" i="16"/>
  <c r="I2893" i="11"/>
  <c r="I1831" i="11"/>
  <c r="I769" i="11"/>
  <c r="I2539" i="11"/>
  <c r="I1477" i="11"/>
  <c r="I2185" i="11"/>
  <c r="I61" i="11"/>
  <c r="I415" i="11"/>
  <c r="I3955" i="11"/>
  <c r="I1123" i="11"/>
  <c r="I3601" i="11"/>
  <c r="I3247" i="11"/>
  <c r="I2192" i="18" l="1"/>
  <c r="A1837" i="18"/>
  <c r="I3254" i="18"/>
  <c r="A2899" i="18"/>
  <c r="I422" i="18"/>
  <c r="I68" i="18"/>
  <c r="A67" i="18"/>
  <c r="I3608" i="18"/>
  <c r="A3253" i="18"/>
  <c r="I2546" i="18"/>
  <c r="A2191" i="18"/>
  <c r="A421" i="18"/>
  <c r="I776" i="18"/>
  <c r="I1484" i="18"/>
  <c r="A1129" i="18"/>
  <c r="I2900" i="18"/>
  <c r="A2545" i="18"/>
  <c r="I3962" i="18"/>
  <c r="A3607" i="18"/>
  <c r="I1130" i="18"/>
  <c r="A775" i="18"/>
  <c r="A3961" i="18"/>
  <c r="I1838" i="18"/>
  <c r="A1483" i="18"/>
  <c r="I3609" i="16"/>
  <c r="A3254" i="16"/>
  <c r="I2547" i="16"/>
  <c r="A2192" i="16"/>
  <c r="I1485" i="16"/>
  <c r="A1130" i="16"/>
  <c r="I1839" i="16"/>
  <c r="A1484" i="16"/>
  <c r="I2193" i="16"/>
  <c r="A1838" i="16"/>
  <c r="A2546" i="16"/>
  <c r="I2901" i="16"/>
  <c r="I3963" i="16"/>
  <c r="A3608" i="16"/>
  <c r="A3962" i="16"/>
  <c r="I1131" i="16"/>
  <c r="A776" i="16"/>
  <c r="I777" i="16"/>
  <c r="A422" i="16"/>
  <c r="I3255" i="16"/>
  <c r="A2900" i="16"/>
  <c r="A68" i="16"/>
  <c r="I423" i="16"/>
  <c r="I69" i="16"/>
  <c r="I770" i="11"/>
  <c r="I62" i="11"/>
  <c r="I416" i="11"/>
  <c r="I2540" i="11"/>
  <c r="I1832" i="11"/>
  <c r="I2894" i="11"/>
  <c r="I3602" i="11"/>
  <c r="I1124" i="11"/>
  <c r="I3956" i="11"/>
  <c r="I2186" i="11"/>
  <c r="I1478" i="11"/>
  <c r="I3248" i="11"/>
  <c r="I3255" i="18" l="1"/>
  <c r="A2900" i="18"/>
  <c r="I3963" i="18"/>
  <c r="A3608" i="18"/>
  <c r="I1839" i="18"/>
  <c r="A1484" i="18"/>
  <c r="I69" i="18"/>
  <c r="I423" i="18"/>
  <c r="A68" i="18"/>
  <c r="I2193" i="18"/>
  <c r="A1838" i="18"/>
  <c r="A422" i="18"/>
  <c r="I777" i="18"/>
  <c r="I1131" i="18"/>
  <c r="A776" i="18"/>
  <c r="I1485" i="18"/>
  <c r="A1130" i="18"/>
  <c r="A3254" i="18"/>
  <c r="I3609" i="18"/>
  <c r="A3962" i="18"/>
  <c r="I2901" i="18"/>
  <c r="A2546" i="18"/>
  <c r="I2547" i="18"/>
  <c r="A2192" i="18"/>
  <c r="I424" i="16"/>
  <c r="A69" i="16"/>
  <c r="I70" i="16"/>
  <c r="I1486" i="16"/>
  <c r="A1131" i="16"/>
  <c r="I2194" i="16"/>
  <c r="A1839" i="16"/>
  <c r="A3963" i="16"/>
  <c r="I1840" i="16"/>
  <c r="A1485" i="16"/>
  <c r="I778" i="16"/>
  <c r="A423" i="16"/>
  <c r="I3610" i="16"/>
  <c r="A3255" i="16"/>
  <c r="I3256" i="16"/>
  <c r="A2901" i="16"/>
  <c r="I2902" i="16"/>
  <c r="A2547" i="16"/>
  <c r="I1132" i="16"/>
  <c r="A777" i="16"/>
  <c r="I2548" i="16"/>
  <c r="A2193" i="16"/>
  <c r="I3964" i="16"/>
  <c r="A3609" i="16"/>
  <c r="I1479" i="11"/>
  <c r="I3957" i="11"/>
  <c r="I771" i="11"/>
  <c r="I3249" i="11"/>
  <c r="I3603" i="11"/>
  <c r="I1833" i="11"/>
  <c r="I2541" i="11"/>
  <c r="I63" i="11"/>
  <c r="I417" i="11"/>
  <c r="I2895" i="11"/>
  <c r="I1125" i="11"/>
  <c r="I2187" i="11"/>
  <c r="I778" i="18" l="1"/>
  <c r="A423" i="18"/>
  <c r="A1485" i="18"/>
  <c r="I1840" i="18"/>
  <c r="A2547" i="18"/>
  <c r="I2902" i="18"/>
  <c r="I424" i="18"/>
  <c r="I70" i="18"/>
  <c r="A69" i="18"/>
  <c r="I2194" i="18"/>
  <c r="A1839" i="18"/>
  <c r="I1132" i="18"/>
  <c r="A777" i="18"/>
  <c r="I1486" i="18"/>
  <c r="A1131" i="18"/>
  <c r="A3963" i="18"/>
  <c r="I3256" i="18"/>
  <c r="A2901" i="18"/>
  <c r="I3964" i="18"/>
  <c r="A3609" i="18"/>
  <c r="I2548" i="18"/>
  <c r="A2193" i="18"/>
  <c r="I3610" i="18"/>
  <c r="A3255" i="18"/>
  <c r="I2549" i="16"/>
  <c r="A2194" i="16"/>
  <c r="A2548" i="16"/>
  <c r="I2903" i="16"/>
  <c r="I3965" i="16"/>
  <c r="A3610" i="16"/>
  <c r="I1841" i="16"/>
  <c r="A1486" i="16"/>
  <c r="A3964" i="16"/>
  <c r="I3611" i="16"/>
  <c r="A3256" i="16"/>
  <c r="I1487" i="16"/>
  <c r="A1132" i="16"/>
  <c r="I71" i="16"/>
  <c r="A70" i="16"/>
  <c r="I425" i="16"/>
  <c r="I1133" i="16"/>
  <c r="A778" i="16"/>
  <c r="I3257" i="16"/>
  <c r="A2902" i="16"/>
  <c r="I2195" i="16"/>
  <c r="A1840" i="16"/>
  <c r="I779" i="16"/>
  <c r="A424" i="16"/>
  <c r="I2896" i="11"/>
  <c r="I64" i="11"/>
  <c r="I418" i="11"/>
  <c r="I1126" i="11"/>
  <c r="I772" i="11"/>
  <c r="I3604" i="11"/>
  <c r="I2188" i="11"/>
  <c r="I3250" i="11"/>
  <c r="I3958" i="11"/>
  <c r="I1480" i="11"/>
  <c r="I1834" i="11"/>
  <c r="I2542" i="11"/>
  <c r="A70" i="18" l="1"/>
  <c r="I425" i="18"/>
  <c r="I71" i="18"/>
  <c r="I3965" i="18"/>
  <c r="A3610" i="18"/>
  <c r="A424" i="18"/>
  <c r="I779" i="18"/>
  <c r="I1841" i="18"/>
  <c r="A1486" i="18"/>
  <c r="I3257" i="18"/>
  <c r="A2902" i="18"/>
  <c r="I2903" i="18"/>
  <c r="A2548" i="18"/>
  <c r="I1487" i="18"/>
  <c r="A1132" i="18"/>
  <c r="I2195" i="18"/>
  <c r="A1840" i="18"/>
  <c r="A3964" i="18"/>
  <c r="I2549" i="18"/>
  <c r="A2194" i="18"/>
  <c r="I3611" i="18"/>
  <c r="A3256" i="18"/>
  <c r="I1133" i="18"/>
  <c r="A778" i="18"/>
  <c r="I2196" i="16"/>
  <c r="A1841" i="16"/>
  <c r="I780" i="16"/>
  <c r="A425" i="16"/>
  <c r="A3965" i="16"/>
  <c r="I1134" i="16"/>
  <c r="A779" i="16"/>
  <c r="I72" i="16"/>
  <c r="A71" i="16"/>
  <c r="I426" i="16"/>
  <c r="I2550" i="16"/>
  <c r="A2195" i="16"/>
  <c r="I1842" i="16"/>
  <c r="A1487" i="16"/>
  <c r="I3258" i="16"/>
  <c r="A2903" i="16"/>
  <c r="I3612" i="16"/>
  <c r="A3257" i="16"/>
  <c r="I3966" i="16"/>
  <c r="A3611" i="16"/>
  <c r="I1488" i="16"/>
  <c r="A1133" i="16"/>
  <c r="I2904" i="16"/>
  <c r="A2549" i="16"/>
  <c r="I3605" i="11"/>
  <c r="I3959" i="11"/>
  <c r="I773" i="11"/>
  <c r="I2897" i="11"/>
  <c r="I1835" i="11"/>
  <c r="I65" i="11"/>
  <c r="I419" i="11"/>
  <c r="I1481" i="11"/>
  <c r="I2189" i="11"/>
  <c r="I3251" i="11"/>
  <c r="I2543" i="11"/>
  <c r="I1127" i="11"/>
  <c r="I2550" i="18" l="1"/>
  <c r="A2195" i="18"/>
  <c r="I2196" i="18"/>
  <c r="A1841" i="18"/>
  <c r="I1134" i="18"/>
  <c r="A779" i="18"/>
  <c r="I1842" i="18"/>
  <c r="A1487" i="18"/>
  <c r="I3966" i="18"/>
  <c r="A3611" i="18"/>
  <c r="I1488" i="18"/>
  <c r="A1133" i="18"/>
  <c r="I3258" i="18"/>
  <c r="A2903" i="18"/>
  <c r="A3965" i="18"/>
  <c r="I2904" i="18"/>
  <c r="A2549" i="18"/>
  <c r="I426" i="18"/>
  <c r="A71" i="18"/>
  <c r="I72" i="18"/>
  <c r="A425" i="18"/>
  <c r="I780" i="18"/>
  <c r="I3612" i="18"/>
  <c r="A3257" i="18"/>
  <c r="A72" i="16"/>
  <c r="I427" i="16"/>
  <c r="I73" i="16"/>
  <c r="I1489" i="16"/>
  <c r="A1134" i="16"/>
  <c r="I3613" i="16"/>
  <c r="A3258" i="16"/>
  <c r="I3259" i="16"/>
  <c r="A2904" i="16"/>
  <c r="I1843" i="16"/>
  <c r="A1488" i="16"/>
  <c r="I2197" i="16"/>
  <c r="A1842" i="16"/>
  <c r="A3966" i="16"/>
  <c r="A2550" i="16"/>
  <c r="I2905" i="16"/>
  <c r="I1135" i="16"/>
  <c r="A780" i="16"/>
  <c r="I781" i="16"/>
  <c r="A426" i="16"/>
  <c r="I3967" i="16"/>
  <c r="A3612" i="16"/>
  <c r="I2551" i="16"/>
  <c r="A2196" i="16"/>
  <c r="I1836" i="11"/>
  <c r="I1128" i="11"/>
  <c r="I774" i="11"/>
  <c r="I2190" i="11"/>
  <c r="I3252" i="11"/>
  <c r="I66" i="11"/>
  <c r="I420" i="11"/>
  <c r="I1482" i="11"/>
  <c r="I3606" i="11"/>
  <c r="I2898" i="11"/>
  <c r="I3960" i="11"/>
  <c r="I2544" i="11"/>
  <c r="I3967" i="18" l="1"/>
  <c r="A3612" i="18"/>
  <c r="I3259" i="18"/>
  <c r="A2904" i="18"/>
  <c r="I2197" i="18"/>
  <c r="A1842" i="18"/>
  <c r="I3613" i="18"/>
  <c r="A3258" i="18"/>
  <c r="I1489" i="18"/>
  <c r="A1134" i="18"/>
  <c r="I1135" i="18"/>
  <c r="A780" i="18"/>
  <c r="I1843" i="18"/>
  <c r="A1488" i="18"/>
  <c r="I2551" i="18"/>
  <c r="A2196" i="18"/>
  <c r="I427" i="18"/>
  <c r="I73" i="18"/>
  <c r="A72" i="18"/>
  <c r="A426" i="18"/>
  <c r="I781" i="18"/>
  <c r="A3966" i="18"/>
  <c r="I2905" i="18"/>
  <c r="A2550" i="18"/>
  <c r="I3260" i="16"/>
  <c r="A2905" i="16"/>
  <c r="I3614" i="16"/>
  <c r="A3259" i="16"/>
  <c r="I1490" i="16"/>
  <c r="A1135" i="16"/>
  <c r="I2906" i="16"/>
  <c r="A2551" i="16"/>
  <c r="I3968" i="16"/>
  <c r="A3613" i="16"/>
  <c r="A3967" i="16"/>
  <c r="I2552" i="16"/>
  <c r="A2197" i="16"/>
  <c r="I1844" i="16"/>
  <c r="A1489" i="16"/>
  <c r="I1136" i="16"/>
  <c r="A781" i="16"/>
  <c r="I428" i="16"/>
  <c r="I74" i="16"/>
  <c r="A73" i="16"/>
  <c r="I782" i="16"/>
  <c r="A427" i="16"/>
  <c r="I2198" i="16"/>
  <c r="A1843" i="16"/>
  <c r="I775" i="11"/>
  <c r="I1129" i="11"/>
  <c r="I1837" i="11"/>
  <c r="I3607" i="11"/>
  <c r="I1483" i="11"/>
  <c r="I67" i="11"/>
  <c r="I421" i="11"/>
  <c r="I2545" i="11"/>
  <c r="I2191" i="11"/>
  <c r="I2899" i="11"/>
  <c r="I3253" i="11"/>
  <c r="I3961" i="11"/>
  <c r="I3260" i="18" l="1"/>
  <c r="A2905" i="18"/>
  <c r="I2906" i="18"/>
  <c r="A2551" i="18"/>
  <c r="I3968" i="18"/>
  <c r="A3613" i="18"/>
  <c r="I2198" i="18"/>
  <c r="A1843" i="18"/>
  <c r="I2552" i="18"/>
  <c r="A2197" i="18"/>
  <c r="I1490" i="18"/>
  <c r="A1135" i="18"/>
  <c r="I3614" i="18"/>
  <c r="A3259" i="18"/>
  <c r="I1136" i="18"/>
  <c r="A781" i="18"/>
  <c r="A3967" i="18"/>
  <c r="I428" i="18"/>
  <c r="I74" i="18"/>
  <c r="A73" i="18"/>
  <c r="I782" i="18"/>
  <c r="A427" i="18"/>
  <c r="I1844" i="18"/>
  <c r="A1489" i="18"/>
  <c r="I1491" i="16"/>
  <c r="A1136" i="16"/>
  <c r="I3261" i="16"/>
  <c r="A2906" i="16"/>
  <c r="I2553" i="16"/>
  <c r="A2198" i="16"/>
  <c r="I2199" i="16"/>
  <c r="A1844" i="16"/>
  <c r="I1845" i="16"/>
  <c r="A1490" i="16"/>
  <c r="A2552" i="16"/>
  <c r="I2907" i="16"/>
  <c r="I3969" i="16"/>
  <c r="A3614" i="16"/>
  <c r="I75" i="16"/>
  <c r="A74" i="16"/>
  <c r="I429" i="16"/>
  <c r="I783" i="16"/>
  <c r="A428" i="16"/>
  <c r="I1137" i="16"/>
  <c r="A782" i="16"/>
  <c r="A3968" i="16"/>
  <c r="I3615" i="16"/>
  <c r="A3260" i="16"/>
  <c r="I68" i="11"/>
  <c r="I422" i="11"/>
  <c r="I2900" i="11"/>
  <c r="I2192" i="11"/>
  <c r="I776" i="11"/>
  <c r="I3962" i="11"/>
  <c r="I1484" i="11"/>
  <c r="I3254" i="11"/>
  <c r="I3608" i="11"/>
  <c r="I1130" i="11"/>
  <c r="I1838" i="11"/>
  <c r="I2546" i="11"/>
  <c r="I2199" i="18" l="1"/>
  <c r="A1844" i="18"/>
  <c r="I1491" i="18"/>
  <c r="A1136" i="18"/>
  <c r="I2553" i="18"/>
  <c r="A2198" i="18"/>
  <c r="I1137" i="18"/>
  <c r="A782" i="18"/>
  <c r="I3969" i="18"/>
  <c r="A3614" i="18"/>
  <c r="A3968" i="18"/>
  <c r="I429" i="18"/>
  <c r="A74" i="18"/>
  <c r="I75" i="18"/>
  <c r="I1845" i="18"/>
  <c r="A1490" i="18"/>
  <c r="I3261" i="18"/>
  <c r="A2906" i="18"/>
  <c r="A428" i="18"/>
  <c r="I783" i="18"/>
  <c r="I2907" i="18"/>
  <c r="A2552" i="18"/>
  <c r="I3615" i="18"/>
  <c r="A3260" i="18"/>
  <c r="I3970" i="16"/>
  <c r="A3615" i="16"/>
  <c r="I76" i="16"/>
  <c r="A75" i="16"/>
  <c r="I430" i="16"/>
  <c r="I2554" i="16"/>
  <c r="A2199" i="16"/>
  <c r="A3969" i="16"/>
  <c r="A2553" i="16"/>
  <c r="I2908" i="16"/>
  <c r="I1492" i="16"/>
  <c r="A1137" i="16"/>
  <c r="I3262" i="16"/>
  <c r="A2907" i="16"/>
  <c r="A3261" i="16"/>
  <c r="I3616" i="16"/>
  <c r="I1138" i="16"/>
  <c r="A783" i="16"/>
  <c r="I784" i="16"/>
  <c r="A429" i="16"/>
  <c r="I2200" i="16"/>
  <c r="A1845" i="16"/>
  <c r="I1846" i="16"/>
  <c r="A1491" i="16"/>
  <c r="I3255" i="11"/>
  <c r="I3609" i="11"/>
  <c r="I2901" i="11"/>
  <c r="I2193" i="11"/>
  <c r="I777" i="11"/>
  <c r="I1839" i="11"/>
  <c r="I1131" i="11"/>
  <c r="I2547" i="11"/>
  <c r="I1485" i="11"/>
  <c r="I3963" i="11"/>
  <c r="I69" i="11"/>
  <c r="I423" i="11"/>
  <c r="I3970" i="18" l="1"/>
  <c r="A3615" i="18"/>
  <c r="I2200" i="18"/>
  <c r="A1845" i="18"/>
  <c r="I1492" i="18"/>
  <c r="A1137" i="18"/>
  <c r="I430" i="18"/>
  <c r="A75" i="18"/>
  <c r="I76" i="18"/>
  <c r="I2908" i="18"/>
  <c r="A2553" i="18"/>
  <c r="I3262" i="18"/>
  <c r="A2907" i="18"/>
  <c r="I1138" i="18"/>
  <c r="A783" i="18"/>
  <c r="I1846" i="18"/>
  <c r="A1491" i="18"/>
  <c r="A429" i="18"/>
  <c r="I784" i="18"/>
  <c r="I3616" i="18"/>
  <c r="A3261" i="18"/>
  <c r="A3969" i="18"/>
  <c r="I2554" i="18"/>
  <c r="A2199" i="18"/>
  <c r="I3971" i="16"/>
  <c r="A3616" i="16"/>
  <c r="I2201" i="16"/>
  <c r="A1846" i="16"/>
  <c r="A2554" i="16"/>
  <c r="I2909" i="16"/>
  <c r="I2555" i="16"/>
  <c r="A2200" i="16"/>
  <c r="I3617" i="16"/>
  <c r="A3262" i="16"/>
  <c r="I785" i="16"/>
  <c r="A430" i="16"/>
  <c r="I1139" i="16"/>
  <c r="A784" i="16"/>
  <c r="I1847" i="16"/>
  <c r="A1492" i="16"/>
  <c r="A76" i="16"/>
  <c r="I431" i="16"/>
  <c r="I77" i="16"/>
  <c r="I3263" i="16"/>
  <c r="A2908" i="16"/>
  <c r="I1493" i="16"/>
  <c r="A1138" i="16"/>
  <c r="A3970" i="16"/>
  <c r="I3256" i="11"/>
  <c r="I2194" i="11"/>
  <c r="I2548" i="11"/>
  <c r="I3964" i="11"/>
  <c r="I1486" i="11"/>
  <c r="I1132" i="11"/>
  <c r="I2902" i="11"/>
  <c r="I1840" i="11"/>
  <c r="I3610" i="11"/>
  <c r="I778" i="11"/>
  <c r="I70" i="11"/>
  <c r="I424" i="11"/>
  <c r="I431" i="18" l="1"/>
  <c r="I77" i="18"/>
  <c r="A76" i="18"/>
  <c r="I2201" i="18"/>
  <c r="A1846" i="18"/>
  <c r="A2554" i="18"/>
  <c r="I2909" i="18"/>
  <c r="A430" i="18"/>
  <c r="I785" i="18"/>
  <c r="I1847" i="18"/>
  <c r="A1492" i="18"/>
  <c r="I1493" i="18"/>
  <c r="A1138" i="18"/>
  <c r="I3971" i="18"/>
  <c r="A3616" i="18"/>
  <c r="I3617" i="18"/>
  <c r="A3262" i="18"/>
  <c r="I2555" i="18"/>
  <c r="A2200" i="18"/>
  <c r="I1139" i="18"/>
  <c r="A784" i="18"/>
  <c r="I3263" i="18"/>
  <c r="A2908" i="18"/>
  <c r="A3970" i="18"/>
  <c r="I1494" i="16"/>
  <c r="A1139" i="16"/>
  <c r="I2202" i="16"/>
  <c r="A1847" i="16"/>
  <c r="I2910" i="16"/>
  <c r="A2555" i="16"/>
  <c r="I3264" i="16"/>
  <c r="A2909" i="16"/>
  <c r="I3618" i="16"/>
  <c r="A3263" i="16"/>
  <c r="I432" i="16"/>
  <c r="I78" i="16"/>
  <c r="A77" i="16"/>
  <c r="I1140" i="16"/>
  <c r="A785" i="16"/>
  <c r="I2556" i="16"/>
  <c r="A2201" i="16"/>
  <c r="I786" i="16"/>
  <c r="A431" i="16"/>
  <c r="I1848" i="16"/>
  <c r="A1493" i="16"/>
  <c r="I3972" i="16"/>
  <c r="A3617" i="16"/>
  <c r="A3971" i="16"/>
  <c r="I2903" i="11"/>
  <c r="I2195" i="11"/>
  <c r="I1487" i="11"/>
  <c r="I1133" i="11"/>
  <c r="I2549" i="11"/>
  <c r="I1841" i="11"/>
  <c r="I779" i="11"/>
  <c r="I3611" i="11"/>
  <c r="I3257" i="11"/>
  <c r="I71" i="11"/>
  <c r="I425" i="11"/>
  <c r="I3965" i="11"/>
  <c r="I1140" i="18" l="1"/>
  <c r="A785" i="18"/>
  <c r="I3972" i="18"/>
  <c r="A3617" i="18"/>
  <c r="I3264" i="18"/>
  <c r="A2909" i="18"/>
  <c r="A3263" i="18"/>
  <c r="I3618" i="18"/>
  <c r="A3971" i="18"/>
  <c r="I1494" i="18"/>
  <c r="A1139" i="18"/>
  <c r="I1848" i="18"/>
  <c r="A1493" i="18"/>
  <c r="I2556" i="18"/>
  <c r="A2201" i="18"/>
  <c r="A2555" i="18"/>
  <c r="I2910" i="18"/>
  <c r="I2202" i="18"/>
  <c r="A1847" i="18"/>
  <c r="I432" i="18"/>
  <c r="I78" i="18"/>
  <c r="A77" i="18"/>
  <c r="I786" i="18"/>
  <c r="A431" i="18"/>
  <c r="I3619" i="16"/>
  <c r="A3264" i="16"/>
  <c r="A3972" i="16"/>
  <c r="I1495" i="16"/>
  <c r="A1140" i="16"/>
  <c r="A2556" i="16"/>
  <c r="I2911" i="16"/>
  <c r="I3265" i="16"/>
  <c r="A2910" i="16"/>
  <c r="I79" i="16"/>
  <c r="A78" i="16"/>
  <c r="I433" i="16"/>
  <c r="I2203" i="16"/>
  <c r="A1848" i="16"/>
  <c r="I787" i="16"/>
  <c r="A432" i="16"/>
  <c r="A2202" i="16"/>
  <c r="I2557" i="16"/>
  <c r="I1141" i="16"/>
  <c r="A786" i="16"/>
  <c r="I3973" i="16"/>
  <c r="A3618" i="16"/>
  <c r="I1849" i="16"/>
  <c r="A1494" i="16"/>
  <c r="I1134" i="11"/>
  <c r="I3966" i="11"/>
  <c r="I2904" i="11"/>
  <c r="I780" i="11"/>
  <c r="I2550" i="11"/>
  <c r="I2196" i="11"/>
  <c r="I1488" i="11"/>
  <c r="I72" i="11"/>
  <c r="I426" i="11"/>
  <c r="I3612" i="11"/>
  <c r="I3258" i="11"/>
  <c r="I1842" i="11"/>
  <c r="I3973" i="18" l="1"/>
  <c r="A3618" i="18"/>
  <c r="I1141" i="18"/>
  <c r="A786" i="18"/>
  <c r="I2911" i="18"/>
  <c r="A2556" i="18"/>
  <c r="I433" i="18"/>
  <c r="A78" i="18"/>
  <c r="I79" i="18"/>
  <c r="I3619" i="18"/>
  <c r="A3264" i="18"/>
  <c r="A432" i="18"/>
  <c r="I787" i="18"/>
  <c r="I2203" i="18"/>
  <c r="A1848" i="18"/>
  <c r="A3972" i="18"/>
  <c r="I2557" i="18"/>
  <c r="A2202" i="18"/>
  <c r="I1849" i="18"/>
  <c r="A1494" i="18"/>
  <c r="I3265" i="18"/>
  <c r="A2910" i="18"/>
  <c r="I1495" i="18"/>
  <c r="A1140" i="18"/>
  <c r="I2204" i="16"/>
  <c r="A1849" i="16"/>
  <c r="I1142" i="16"/>
  <c r="A787" i="16"/>
  <c r="I3266" i="16"/>
  <c r="A2911" i="16"/>
  <c r="A3973" i="16"/>
  <c r="A2203" i="16"/>
  <c r="I2558" i="16"/>
  <c r="I788" i="16"/>
  <c r="A433" i="16"/>
  <c r="I1850" i="16"/>
  <c r="A1495" i="16"/>
  <c r="I3620" i="16"/>
  <c r="A3265" i="16"/>
  <c r="I1496" i="16"/>
  <c r="A1141" i="16"/>
  <c r="I2912" i="16"/>
  <c r="A2557" i="16"/>
  <c r="I80" i="16"/>
  <c r="A79" i="16"/>
  <c r="I434" i="16"/>
  <c r="I3974" i="16"/>
  <c r="A3619" i="16"/>
  <c r="I73" i="11"/>
  <c r="I427" i="11"/>
  <c r="I2551" i="11"/>
  <c r="I3259" i="11"/>
  <c r="I1843" i="11"/>
  <c r="I2905" i="11"/>
  <c r="I781" i="11"/>
  <c r="I2197" i="11"/>
  <c r="I3613" i="11"/>
  <c r="I1489" i="11"/>
  <c r="I1135" i="11"/>
  <c r="I3967" i="11"/>
  <c r="A433" i="18" l="1"/>
  <c r="I788" i="18"/>
  <c r="I2558" i="18"/>
  <c r="A2203" i="18"/>
  <c r="I3620" i="18"/>
  <c r="A3265" i="18"/>
  <c r="I3266" i="18"/>
  <c r="A2911" i="18"/>
  <c r="I1142" i="18"/>
  <c r="A787" i="18"/>
  <c r="I2204" i="18"/>
  <c r="A1849" i="18"/>
  <c r="I1496" i="18"/>
  <c r="A1141" i="18"/>
  <c r="I1850" i="18"/>
  <c r="A1495" i="18"/>
  <c r="I3974" i="18"/>
  <c r="A3619" i="18"/>
  <c r="I2912" i="18"/>
  <c r="A2557" i="18"/>
  <c r="I434" i="18"/>
  <c r="A79" i="18"/>
  <c r="I80" i="18"/>
  <c r="A3973" i="18"/>
  <c r="A3974" i="16"/>
  <c r="I789" i="16"/>
  <c r="A434" i="16"/>
  <c r="I3975" i="16"/>
  <c r="A3620" i="16"/>
  <c r="I1851" i="16"/>
  <c r="A1496" i="16"/>
  <c r="I3621" i="16"/>
  <c r="A3266" i="16"/>
  <c r="A80" i="16"/>
  <c r="I435" i="16"/>
  <c r="I81" i="16"/>
  <c r="I2205" i="16"/>
  <c r="A1850" i="16"/>
  <c r="I1497" i="16"/>
  <c r="A1142" i="16"/>
  <c r="I3267" i="16"/>
  <c r="A2912" i="16"/>
  <c r="I1143" i="16"/>
  <c r="A788" i="16"/>
  <c r="A2558" i="16"/>
  <c r="I2913" i="16"/>
  <c r="I2559" i="16"/>
  <c r="A2204" i="16"/>
  <c r="I1136" i="11"/>
  <c r="I2552" i="11"/>
  <c r="I3260" i="11"/>
  <c r="I2906" i="11"/>
  <c r="I2198" i="11"/>
  <c r="I3614" i="11"/>
  <c r="I1490" i="11"/>
  <c r="I782" i="11"/>
  <c r="I1844" i="11"/>
  <c r="I3968" i="11"/>
  <c r="I74" i="11"/>
  <c r="I428" i="11"/>
  <c r="I2205" i="18" l="1"/>
  <c r="A1850" i="18"/>
  <c r="I3621" i="18"/>
  <c r="A3266" i="18"/>
  <c r="A434" i="18"/>
  <c r="I789" i="18"/>
  <c r="I1851" i="18"/>
  <c r="A1496" i="18"/>
  <c r="I3975" i="18"/>
  <c r="A3620" i="18"/>
  <c r="I3267" i="18"/>
  <c r="A2912" i="18"/>
  <c r="I2559" i="18"/>
  <c r="A2204" i="18"/>
  <c r="I2913" i="18"/>
  <c r="A2558" i="18"/>
  <c r="I1143" i="18"/>
  <c r="A788" i="18"/>
  <c r="I81" i="18"/>
  <c r="I435" i="18"/>
  <c r="A80" i="18"/>
  <c r="A3974" i="18"/>
  <c r="I1497" i="18"/>
  <c r="A1142" i="18"/>
  <c r="I3976" i="16"/>
  <c r="A3621" i="16"/>
  <c r="I2206" i="16"/>
  <c r="A1851" i="16"/>
  <c r="I2914" i="16"/>
  <c r="A2559" i="16"/>
  <c r="I1852" i="16"/>
  <c r="A1497" i="16"/>
  <c r="I3268" i="16"/>
  <c r="A2913" i="16"/>
  <c r="I436" i="16"/>
  <c r="I82" i="16"/>
  <c r="A81" i="16"/>
  <c r="A3975" i="16"/>
  <c r="A2205" i="16"/>
  <c r="I2560" i="16"/>
  <c r="I790" i="16"/>
  <c r="A435" i="16"/>
  <c r="A1143" i="16"/>
  <c r="I1498" i="16"/>
  <c r="I1144" i="16"/>
  <c r="A789" i="16"/>
  <c r="I3622" i="16"/>
  <c r="A3267" i="16"/>
  <c r="I1845" i="11"/>
  <c r="I2553" i="11"/>
  <c r="I3615" i="11"/>
  <c r="I1137" i="11"/>
  <c r="I3969" i="11"/>
  <c r="I2907" i="11"/>
  <c r="I2199" i="11"/>
  <c r="I1491" i="11"/>
  <c r="I3261" i="11"/>
  <c r="I783" i="11"/>
  <c r="I75" i="11"/>
  <c r="I429" i="11"/>
  <c r="I1852" i="18" l="1"/>
  <c r="A1497" i="18"/>
  <c r="I3268" i="18"/>
  <c r="A2913" i="18"/>
  <c r="I2206" i="18"/>
  <c r="A1851" i="18"/>
  <c r="I1144" i="18"/>
  <c r="A789" i="18"/>
  <c r="I2914" i="18"/>
  <c r="A2559" i="18"/>
  <c r="I3622" i="18"/>
  <c r="A3267" i="18"/>
  <c r="I436" i="18"/>
  <c r="I82" i="18"/>
  <c r="A81" i="18"/>
  <c r="I3976" i="18"/>
  <c r="A3621" i="18"/>
  <c r="I790" i="18"/>
  <c r="A435" i="18"/>
  <c r="I1498" i="18"/>
  <c r="A1143" i="18"/>
  <c r="A3975" i="18"/>
  <c r="I2560" i="18"/>
  <c r="A2205" i="18"/>
  <c r="I1853" i="16"/>
  <c r="A1498" i="16"/>
  <c r="A2560" i="16"/>
  <c r="I2915" i="16"/>
  <c r="I2207" i="16"/>
  <c r="A1852" i="16"/>
  <c r="I3269" i="16"/>
  <c r="A2914" i="16"/>
  <c r="I3977" i="16"/>
  <c r="A3622" i="16"/>
  <c r="I83" i="16"/>
  <c r="A82" i="16"/>
  <c r="I437" i="16"/>
  <c r="I791" i="16"/>
  <c r="A436" i="16"/>
  <c r="I2561" i="16"/>
  <c r="A2206" i="16"/>
  <c r="I1499" i="16"/>
  <c r="A1144" i="16"/>
  <c r="I1145" i="16"/>
  <c r="A790" i="16"/>
  <c r="I3623" i="16"/>
  <c r="A3268" i="16"/>
  <c r="A3976" i="16"/>
  <c r="I3970" i="11"/>
  <c r="I1846" i="11"/>
  <c r="I1138" i="11"/>
  <c r="I2908" i="11"/>
  <c r="I2554" i="11"/>
  <c r="I1492" i="11"/>
  <c r="I3616" i="11"/>
  <c r="I2200" i="11"/>
  <c r="I3262" i="11"/>
  <c r="I784" i="11"/>
  <c r="I76" i="11"/>
  <c r="I430" i="11"/>
  <c r="A3976" i="18" l="1"/>
  <c r="I2915" i="18"/>
  <c r="A2560" i="18"/>
  <c r="I1499" i="18"/>
  <c r="A1144" i="18"/>
  <c r="I437" i="18"/>
  <c r="A82" i="18"/>
  <c r="I83" i="18"/>
  <c r="A436" i="18"/>
  <c r="I791" i="18"/>
  <c r="I2561" i="18"/>
  <c r="A2206" i="18"/>
  <c r="I1853" i="18"/>
  <c r="A1498" i="18"/>
  <c r="I3977" i="18"/>
  <c r="A3622" i="18"/>
  <c r="I3623" i="18"/>
  <c r="A3268" i="18"/>
  <c r="I1145" i="18"/>
  <c r="A790" i="18"/>
  <c r="I3269" i="18"/>
  <c r="A2914" i="18"/>
  <c r="I2207" i="18"/>
  <c r="A1852" i="18"/>
  <c r="I2916" i="16"/>
  <c r="A2561" i="16"/>
  <c r="I3624" i="16"/>
  <c r="A3269" i="16"/>
  <c r="I3978" i="16"/>
  <c r="A3623" i="16"/>
  <c r="I1146" i="16"/>
  <c r="A791" i="16"/>
  <c r="I792" i="16"/>
  <c r="A437" i="16"/>
  <c r="I2562" i="16"/>
  <c r="A2207" i="16"/>
  <c r="A2915" i="16"/>
  <c r="I3270" i="16"/>
  <c r="I84" i="16"/>
  <c r="A83" i="16"/>
  <c r="I438" i="16"/>
  <c r="I1500" i="16"/>
  <c r="A1145" i="16"/>
  <c r="I1854" i="16"/>
  <c r="A1499" i="16"/>
  <c r="A3977" i="16"/>
  <c r="I2208" i="16"/>
  <c r="A1853" i="16"/>
  <c r="I2555" i="11"/>
  <c r="I1847" i="11"/>
  <c r="I1493" i="11"/>
  <c r="I3971" i="11"/>
  <c r="I785" i="11"/>
  <c r="I1139" i="11"/>
  <c r="I2201" i="11"/>
  <c r="I2909" i="11"/>
  <c r="I3263" i="11"/>
  <c r="I77" i="11"/>
  <c r="I431" i="11"/>
  <c r="I3617" i="11"/>
  <c r="I438" i="18" l="1"/>
  <c r="I84" i="18"/>
  <c r="A83" i="18"/>
  <c r="I2562" i="18"/>
  <c r="A2207" i="18"/>
  <c r="A3977" i="18"/>
  <c r="A437" i="18"/>
  <c r="I792" i="18"/>
  <c r="I3624" i="18"/>
  <c r="A3269" i="18"/>
  <c r="I2208" i="18"/>
  <c r="A1853" i="18"/>
  <c r="I1854" i="18"/>
  <c r="A1499" i="18"/>
  <c r="I1500" i="18"/>
  <c r="A1145" i="18"/>
  <c r="A2561" i="18"/>
  <c r="I2916" i="18"/>
  <c r="I3270" i="18"/>
  <c r="A2915" i="18"/>
  <c r="I1146" i="18"/>
  <c r="A791" i="18"/>
  <c r="I3978" i="18"/>
  <c r="A3623" i="18"/>
  <c r="I2563" i="16"/>
  <c r="A2208" i="16"/>
  <c r="A84" i="16"/>
  <c r="I439" i="16"/>
  <c r="I85" i="16"/>
  <c r="I1501" i="16"/>
  <c r="A1146" i="16"/>
  <c r="I3625" i="16"/>
  <c r="A3270" i="16"/>
  <c r="A3978" i="16"/>
  <c r="I2209" i="16"/>
  <c r="A1854" i="16"/>
  <c r="A2562" i="16"/>
  <c r="I2917" i="16"/>
  <c r="I3979" i="16"/>
  <c r="A3624" i="16"/>
  <c r="I1855" i="16"/>
  <c r="A1500" i="16"/>
  <c r="I793" i="16"/>
  <c r="A438" i="16"/>
  <c r="I1147" i="16"/>
  <c r="A792" i="16"/>
  <c r="I3271" i="16"/>
  <c r="A2916" i="16"/>
  <c r="I3264" i="11"/>
  <c r="I786" i="11"/>
  <c r="I2202" i="11"/>
  <c r="I2556" i="11"/>
  <c r="I3972" i="11"/>
  <c r="I1848" i="11"/>
  <c r="I78" i="11"/>
  <c r="I432" i="11"/>
  <c r="I3618" i="11"/>
  <c r="I2910" i="11"/>
  <c r="I1494" i="11"/>
  <c r="I1140" i="11"/>
  <c r="I1147" i="18" l="1"/>
  <c r="A792" i="18"/>
  <c r="A3978" i="18"/>
  <c r="I1855" i="18"/>
  <c r="A1500" i="18"/>
  <c r="I1501" i="18"/>
  <c r="A1146" i="18"/>
  <c r="I2209" i="18"/>
  <c r="A1854" i="18"/>
  <c r="A2562" i="18"/>
  <c r="I2917" i="18"/>
  <c r="A3270" i="18"/>
  <c r="I3625" i="18"/>
  <c r="I2563" i="18"/>
  <c r="A2208" i="18"/>
  <c r="I439" i="18"/>
  <c r="I85" i="18"/>
  <c r="A84" i="18"/>
  <c r="I3271" i="18"/>
  <c r="A2916" i="18"/>
  <c r="I3979" i="18"/>
  <c r="A3624" i="18"/>
  <c r="A438" i="18"/>
  <c r="I793" i="18"/>
  <c r="I3980" i="16"/>
  <c r="A3625" i="16"/>
  <c r="I3626" i="16"/>
  <c r="A3271" i="16"/>
  <c r="A3979" i="16"/>
  <c r="I1856" i="16"/>
  <c r="A1501" i="16"/>
  <c r="I3272" i="16"/>
  <c r="A2917" i="16"/>
  <c r="A1147" i="16"/>
  <c r="I1502" i="16"/>
  <c r="A85" i="16"/>
  <c r="I440" i="16"/>
  <c r="I86" i="16"/>
  <c r="I794" i="16"/>
  <c r="A439" i="16"/>
  <c r="I1148" i="16"/>
  <c r="A793" i="16"/>
  <c r="I2564" i="16"/>
  <c r="A2209" i="16"/>
  <c r="I2210" i="16"/>
  <c r="A1855" i="16"/>
  <c r="I2918" i="16"/>
  <c r="A2563" i="16"/>
  <c r="I787" i="11"/>
  <c r="I79" i="11"/>
  <c r="I433" i="11"/>
  <c r="I1141" i="11"/>
  <c r="I2203" i="11"/>
  <c r="I1495" i="11"/>
  <c r="I1849" i="11"/>
  <c r="I3619" i="11"/>
  <c r="I2911" i="11"/>
  <c r="I2557" i="11"/>
  <c r="I3265" i="11"/>
  <c r="I3973" i="11"/>
  <c r="I794" i="18" l="1"/>
  <c r="A439" i="18"/>
  <c r="I2564" i="18"/>
  <c r="A2209" i="18"/>
  <c r="A2563" i="18"/>
  <c r="I2918" i="18"/>
  <c r="I1856" i="18"/>
  <c r="A1501" i="18"/>
  <c r="I3980" i="18"/>
  <c r="A3625" i="18"/>
  <c r="I2210" i="18"/>
  <c r="A1855" i="18"/>
  <c r="I1148" i="18"/>
  <c r="A793" i="18"/>
  <c r="I3272" i="18"/>
  <c r="A2917" i="18"/>
  <c r="A3979" i="18"/>
  <c r="A3271" i="18"/>
  <c r="I3626" i="18"/>
  <c r="I440" i="18"/>
  <c r="I86" i="18"/>
  <c r="A85" i="18"/>
  <c r="I1502" i="18"/>
  <c r="A1147" i="18"/>
  <c r="I3273" i="16"/>
  <c r="A2918" i="16"/>
  <c r="I1149" i="16"/>
  <c r="A794" i="16"/>
  <c r="I1857" i="16"/>
  <c r="A1502" i="16"/>
  <c r="I3627" i="16"/>
  <c r="A3272" i="16"/>
  <c r="I2211" i="16"/>
  <c r="A1856" i="16"/>
  <c r="I87" i="16"/>
  <c r="A86" i="16"/>
  <c r="I441" i="16"/>
  <c r="I2565" i="16"/>
  <c r="A2210" i="16"/>
  <c r="I795" i="16"/>
  <c r="A440" i="16"/>
  <c r="A2564" i="16"/>
  <c r="I2919" i="16"/>
  <c r="I3981" i="16"/>
  <c r="A3626" i="16"/>
  <c r="I1503" i="16"/>
  <c r="A1148" i="16"/>
  <c r="A3980" i="16"/>
  <c r="I3974" i="11"/>
  <c r="I2204" i="11"/>
  <c r="I1850" i="11"/>
  <c r="I2558" i="11"/>
  <c r="I788" i="11"/>
  <c r="I1496" i="11"/>
  <c r="I2912" i="11"/>
  <c r="I80" i="11"/>
  <c r="I434" i="11"/>
  <c r="I1142" i="11"/>
  <c r="I3620" i="11"/>
  <c r="I3266" i="11"/>
  <c r="I1857" i="18" l="1"/>
  <c r="A1502" i="18"/>
  <c r="I3627" i="18"/>
  <c r="A3272" i="18"/>
  <c r="I2211" i="18"/>
  <c r="A1856" i="18"/>
  <c r="I3273" i="18"/>
  <c r="A2918" i="18"/>
  <c r="I441" i="18"/>
  <c r="A86" i="18"/>
  <c r="I87" i="18"/>
  <c r="I1503" i="18"/>
  <c r="A1148" i="18"/>
  <c r="A440" i="18"/>
  <c r="I795" i="18"/>
  <c r="I3981" i="18"/>
  <c r="A3626" i="18"/>
  <c r="I2565" i="18"/>
  <c r="A2210" i="18"/>
  <c r="I2919" i="18"/>
  <c r="A2564" i="18"/>
  <c r="A3980" i="18"/>
  <c r="I1149" i="18"/>
  <c r="A794" i="18"/>
  <c r="I1150" i="16"/>
  <c r="A795" i="16"/>
  <c r="I3982" i="16"/>
  <c r="A3627" i="16"/>
  <c r="I1858" i="16"/>
  <c r="A1503" i="16"/>
  <c r="I2920" i="16"/>
  <c r="A2565" i="16"/>
  <c r="I796" i="16"/>
  <c r="A441" i="16"/>
  <c r="I2212" i="16"/>
  <c r="A1857" i="16"/>
  <c r="A3981" i="16"/>
  <c r="I88" i="16"/>
  <c r="A87" i="16"/>
  <c r="I442" i="16"/>
  <c r="I1504" i="16"/>
  <c r="A1149" i="16"/>
  <c r="I3274" i="16"/>
  <c r="A2919" i="16"/>
  <c r="I2566" i="16"/>
  <c r="A2211" i="16"/>
  <c r="I3628" i="16"/>
  <c r="A3273" i="16"/>
  <c r="I81" i="11"/>
  <c r="I435" i="11"/>
  <c r="I3267" i="11"/>
  <c r="I2559" i="11"/>
  <c r="I2913" i="11"/>
  <c r="I1497" i="11"/>
  <c r="I789" i="11"/>
  <c r="I1851" i="11"/>
  <c r="I1143" i="11"/>
  <c r="I3621" i="11"/>
  <c r="I2205" i="11"/>
  <c r="I3975" i="11"/>
  <c r="A3981" i="18" l="1"/>
  <c r="I3628" i="18"/>
  <c r="A3273" i="18"/>
  <c r="I1150" i="18"/>
  <c r="A795" i="18"/>
  <c r="I2566" i="18"/>
  <c r="A2211" i="18"/>
  <c r="I3274" i="18"/>
  <c r="A2919" i="18"/>
  <c r="I1858" i="18"/>
  <c r="A1503" i="18"/>
  <c r="I442" i="18"/>
  <c r="A87" i="18"/>
  <c r="I88" i="18"/>
  <c r="I3982" i="18"/>
  <c r="A3627" i="18"/>
  <c r="I1504" i="18"/>
  <c r="A1149" i="18"/>
  <c r="I2920" i="18"/>
  <c r="A2565" i="18"/>
  <c r="A441" i="18"/>
  <c r="I796" i="18"/>
  <c r="I2212" i="18"/>
  <c r="A1857" i="18"/>
  <c r="I3275" i="16"/>
  <c r="A2920" i="16"/>
  <c r="A88" i="16"/>
  <c r="I443" i="16"/>
  <c r="I89" i="16"/>
  <c r="I2213" i="16"/>
  <c r="A1858" i="16"/>
  <c r="A2566" i="16"/>
  <c r="I2921" i="16"/>
  <c r="I3629" i="16"/>
  <c r="A3274" i="16"/>
  <c r="I2567" i="16"/>
  <c r="A2212" i="16"/>
  <c r="A3982" i="16"/>
  <c r="I797" i="16"/>
  <c r="A442" i="16"/>
  <c r="I3983" i="16"/>
  <c r="A3628" i="16"/>
  <c r="I1859" i="16"/>
  <c r="A1504" i="16"/>
  <c r="I1151" i="16"/>
  <c r="A796" i="16"/>
  <c r="I1505" i="16"/>
  <c r="A1150" i="16"/>
  <c r="I3268" i="11"/>
  <c r="I2206" i="11"/>
  <c r="I1144" i="11"/>
  <c r="I1852" i="11"/>
  <c r="I2560" i="11"/>
  <c r="I3622" i="11"/>
  <c r="I790" i="11"/>
  <c r="I2914" i="11"/>
  <c r="I3976" i="11"/>
  <c r="I1498" i="11"/>
  <c r="I82" i="11"/>
  <c r="I436" i="11"/>
  <c r="I1859" i="18" l="1"/>
  <c r="A1504" i="18"/>
  <c r="A3274" i="18"/>
  <c r="I3629" i="18"/>
  <c r="I2567" i="18"/>
  <c r="A2212" i="18"/>
  <c r="A3982" i="18"/>
  <c r="I2921" i="18"/>
  <c r="A2566" i="18"/>
  <c r="A442" i="18"/>
  <c r="I797" i="18"/>
  <c r="I1505" i="18"/>
  <c r="A1150" i="18"/>
  <c r="I89" i="18"/>
  <c r="I443" i="18"/>
  <c r="A88" i="18"/>
  <c r="I3275" i="18"/>
  <c r="A2920" i="18"/>
  <c r="I2213" i="18"/>
  <c r="A1858" i="18"/>
  <c r="I3983" i="18"/>
  <c r="A3628" i="18"/>
  <c r="I1151" i="18"/>
  <c r="A796" i="18"/>
  <c r="I1860" i="16"/>
  <c r="A1505" i="16"/>
  <c r="I1152" i="16"/>
  <c r="A797" i="16"/>
  <c r="I2568" i="16"/>
  <c r="A2213" i="16"/>
  <c r="A1151" i="16"/>
  <c r="I1506" i="16"/>
  <c r="I444" i="16"/>
  <c r="A89" i="16"/>
  <c r="I90" i="16"/>
  <c r="I798" i="16"/>
  <c r="A443" i="16"/>
  <c r="I3276" i="16"/>
  <c r="A2921" i="16"/>
  <c r="I3984" i="16"/>
  <c r="A3629" i="16"/>
  <c r="I2922" i="16"/>
  <c r="A2567" i="16"/>
  <c r="I2214" i="16"/>
  <c r="A1859" i="16"/>
  <c r="A3983" i="16"/>
  <c r="I3630" i="16"/>
  <c r="A3275" i="16"/>
  <c r="I1499" i="11"/>
  <c r="I3269" i="11"/>
  <c r="I1145" i="11"/>
  <c r="I3977" i="11"/>
  <c r="I1853" i="11"/>
  <c r="I2561" i="11"/>
  <c r="I2915" i="11"/>
  <c r="I791" i="11"/>
  <c r="I3623" i="11"/>
  <c r="I2207" i="11"/>
  <c r="I83" i="11"/>
  <c r="I437" i="11"/>
  <c r="A3983" i="18" l="1"/>
  <c r="I1860" i="18"/>
  <c r="A1505" i="18"/>
  <c r="A2921" i="18"/>
  <c r="I3276" i="18"/>
  <c r="I1506" i="18"/>
  <c r="A1151" i="18"/>
  <c r="I798" i="18"/>
  <c r="A443" i="18"/>
  <c r="I444" i="18"/>
  <c r="I90" i="18"/>
  <c r="A89" i="18"/>
  <c r="I2922" i="18"/>
  <c r="A2567" i="18"/>
  <c r="I3984" i="18"/>
  <c r="A3629" i="18"/>
  <c r="I2568" i="18"/>
  <c r="A2213" i="18"/>
  <c r="I1152" i="18"/>
  <c r="A797" i="18"/>
  <c r="A3275" i="18"/>
  <c r="I3630" i="18"/>
  <c r="I2214" i="18"/>
  <c r="A1859" i="18"/>
  <c r="A2568" i="16"/>
  <c r="I2923" i="16"/>
  <c r="I3631" i="16"/>
  <c r="A3276" i="16"/>
  <c r="I2569" i="16"/>
  <c r="A2214" i="16"/>
  <c r="I1153" i="16"/>
  <c r="A798" i="16"/>
  <c r="I1507" i="16"/>
  <c r="A1152" i="16"/>
  <c r="I1861" i="16"/>
  <c r="A1506" i="16"/>
  <c r="A3984" i="16"/>
  <c r="I3985" i="16"/>
  <c r="A3630" i="16"/>
  <c r="I91" i="16"/>
  <c r="A90" i="16"/>
  <c r="I445" i="16"/>
  <c r="I3277" i="16"/>
  <c r="A2922" i="16"/>
  <c r="I799" i="16"/>
  <c r="A444" i="16"/>
  <c r="I2215" i="16"/>
  <c r="A1860" i="16"/>
  <c r="I1500" i="11"/>
  <c r="I2208" i="11"/>
  <c r="I84" i="11"/>
  <c r="I438" i="11"/>
  <c r="I2916" i="11"/>
  <c r="I792" i="11"/>
  <c r="I3624" i="11"/>
  <c r="I1146" i="11"/>
  <c r="I3270" i="11"/>
  <c r="I3978" i="11"/>
  <c r="I1854" i="11"/>
  <c r="I2562" i="11"/>
  <c r="I1153" i="18" l="1"/>
  <c r="A798" i="18"/>
  <c r="I1861" i="18"/>
  <c r="A1506" i="18"/>
  <c r="I3631" i="18"/>
  <c r="A3276" i="18"/>
  <c r="I3985" i="18"/>
  <c r="A3630" i="18"/>
  <c r="I2569" i="18"/>
  <c r="A2214" i="18"/>
  <c r="I3277" i="18"/>
  <c r="A2922" i="18"/>
  <c r="I1507" i="18"/>
  <c r="A1152" i="18"/>
  <c r="I445" i="18"/>
  <c r="A90" i="18"/>
  <c r="I91" i="18"/>
  <c r="A444" i="18"/>
  <c r="I799" i="18"/>
  <c r="I2215" i="18"/>
  <c r="A1860" i="18"/>
  <c r="A3984" i="18"/>
  <c r="I2923" i="18"/>
  <c r="A2568" i="18"/>
  <c r="I1508" i="16"/>
  <c r="A1153" i="16"/>
  <c r="A3985" i="16"/>
  <c r="A2215" i="16"/>
  <c r="I2570" i="16"/>
  <c r="I92" i="16"/>
  <c r="A91" i="16"/>
  <c r="I446" i="16"/>
  <c r="I1154" i="16"/>
  <c r="A799" i="16"/>
  <c r="I2924" i="16"/>
  <c r="A2569" i="16"/>
  <c r="I3632" i="16"/>
  <c r="A3277" i="16"/>
  <c r="I2216" i="16"/>
  <c r="A1861" i="16"/>
  <c r="I3986" i="16"/>
  <c r="A3631" i="16"/>
  <c r="I800" i="16"/>
  <c r="A445" i="16"/>
  <c r="I3278" i="16"/>
  <c r="A2923" i="16"/>
  <c r="I1862" i="16"/>
  <c r="A1507" i="16"/>
  <c r="I2209" i="11"/>
  <c r="I2917" i="11"/>
  <c r="I2563" i="11"/>
  <c r="I1501" i="11"/>
  <c r="I1147" i="11"/>
  <c r="I793" i="11"/>
  <c r="I1855" i="11"/>
  <c r="I3979" i="11"/>
  <c r="I3271" i="11"/>
  <c r="I85" i="11"/>
  <c r="I439" i="11"/>
  <c r="I3625" i="11"/>
  <c r="I3278" i="18" l="1"/>
  <c r="A2923" i="18"/>
  <c r="A445" i="18"/>
  <c r="I800" i="18"/>
  <c r="A3985" i="18"/>
  <c r="I1862" i="18"/>
  <c r="A1507" i="18"/>
  <c r="I3986" i="18"/>
  <c r="A3631" i="18"/>
  <c r="I2570" i="18"/>
  <c r="A2215" i="18"/>
  <c r="I3632" i="18"/>
  <c r="A3277" i="18"/>
  <c r="I2216" i="18"/>
  <c r="A1861" i="18"/>
  <c r="I1154" i="18"/>
  <c r="A799" i="18"/>
  <c r="I446" i="18"/>
  <c r="A91" i="18"/>
  <c r="I92" i="18"/>
  <c r="I2924" i="18"/>
  <c r="A2569" i="18"/>
  <c r="I1508" i="18"/>
  <c r="A1153" i="18"/>
  <c r="I801" i="16"/>
  <c r="A446" i="16"/>
  <c r="I2217" i="16"/>
  <c r="A1862" i="16"/>
  <c r="I2571" i="16"/>
  <c r="A2216" i="16"/>
  <c r="A92" i="16"/>
  <c r="I447" i="16"/>
  <c r="I93" i="16"/>
  <c r="I2925" i="16"/>
  <c r="A2570" i="16"/>
  <c r="I3633" i="16"/>
  <c r="A3278" i="16"/>
  <c r="I3987" i="16"/>
  <c r="A3632" i="16"/>
  <c r="I1155" i="16"/>
  <c r="A800" i="16"/>
  <c r="I3279" i="16"/>
  <c r="A2924" i="16"/>
  <c r="A3986" i="16"/>
  <c r="I1509" i="16"/>
  <c r="A1154" i="16"/>
  <c r="I1863" i="16"/>
  <c r="A1508" i="16"/>
  <c r="I1502" i="11"/>
  <c r="I2918" i="11"/>
  <c r="I794" i="11"/>
  <c r="I3272" i="11"/>
  <c r="I3980" i="11"/>
  <c r="I2210" i="11"/>
  <c r="I1148" i="11"/>
  <c r="I1856" i="11"/>
  <c r="I86" i="11"/>
  <c r="I440" i="11"/>
  <c r="I3626" i="11"/>
  <c r="I2564" i="11"/>
  <c r="BG4" i="8"/>
  <c r="BG5" i="8"/>
  <c r="BG6" i="8"/>
  <c r="BG7" i="8"/>
  <c r="BG8" i="8"/>
  <c r="BG9" i="8"/>
  <c r="BG10" i="8"/>
  <c r="BG11" i="8"/>
  <c r="BG12" i="8"/>
  <c r="BG13" i="8"/>
  <c r="BG14" i="8"/>
  <c r="BG15" i="8"/>
  <c r="BG16" i="8"/>
  <c r="BG17" i="8"/>
  <c r="BG18" i="8"/>
  <c r="BG19" i="8"/>
  <c r="BG20" i="8"/>
  <c r="BG3" i="8"/>
  <c r="BS4" i="8"/>
  <c r="BS5" i="8" s="1"/>
  <c r="BS6" i="8" s="1"/>
  <c r="BS7" i="8" s="1"/>
  <c r="BS8" i="8" s="1"/>
  <c r="BS9" i="8" s="1"/>
  <c r="BS10" i="8" s="1"/>
  <c r="BS11" i="8" s="1"/>
  <c r="BS12" i="8" s="1"/>
  <c r="BS13" i="8" s="1"/>
  <c r="BS14" i="8" s="1"/>
  <c r="BS15" i="8" s="1"/>
  <c r="BS16" i="8" s="1"/>
  <c r="BS17" i="8" s="1"/>
  <c r="BS18" i="8" s="1"/>
  <c r="BS19" i="8" s="1"/>
  <c r="BS20" i="8" s="1"/>
  <c r="BS21" i="8" s="1"/>
  <c r="BS22" i="8" s="1"/>
  <c r="BS23" i="8" s="1"/>
  <c r="BS24" i="8" s="1"/>
  <c r="BS25" i="8" s="1"/>
  <c r="BS26" i="8" s="1"/>
  <c r="BS27" i="8" s="1"/>
  <c r="BS28" i="8" s="1"/>
  <c r="BS29" i="8" s="1"/>
  <c r="BS30" i="8" s="1"/>
  <c r="BS31" i="8" s="1"/>
  <c r="BS32" i="8" s="1"/>
  <c r="BS33" i="8" s="1"/>
  <c r="BS34" i="8" s="1"/>
  <c r="BS35" i="8" s="1"/>
  <c r="BS36" i="8" s="1"/>
  <c r="BS37" i="8" s="1"/>
  <c r="BS38" i="8" s="1"/>
  <c r="BS39" i="8" s="1"/>
  <c r="BS40" i="8" s="1"/>
  <c r="BS41" i="8" s="1"/>
  <c r="BS42" i="8" s="1"/>
  <c r="BS43" i="8" s="1"/>
  <c r="I1509" i="18" l="1"/>
  <c r="A1154" i="18"/>
  <c r="A3986" i="18"/>
  <c r="I1863" i="18"/>
  <c r="A1508" i="18"/>
  <c r="I2571" i="18"/>
  <c r="A2216" i="18"/>
  <c r="I2217" i="18"/>
  <c r="A1862" i="18"/>
  <c r="I3987" i="18"/>
  <c r="A3632" i="18"/>
  <c r="I1155" i="18"/>
  <c r="A800" i="18"/>
  <c r="I447" i="18"/>
  <c r="I93" i="18"/>
  <c r="A92" i="18"/>
  <c r="A446" i="18"/>
  <c r="I801" i="18"/>
  <c r="I2925" i="18"/>
  <c r="A2570" i="18"/>
  <c r="I3279" i="18"/>
  <c r="A2924" i="18"/>
  <c r="I3633" i="18"/>
  <c r="A3278" i="18"/>
  <c r="A1155" i="16"/>
  <c r="I1510" i="16"/>
  <c r="I2218" i="16"/>
  <c r="A1863" i="16"/>
  <c r="I2926" i="16"/>
  <c r="A2571" i="16"/>
  <c r="I802" i="16"/>
  <c r="A447" i="16"/>
  <c r="I3988" i="16"/>
  <c r="A3633" i="16"/>
  <c r="I2572" i="16"/>
  <c r="A2217" i="16"/>
  <c r="A3987" i="16"/>
  <c r="I1864" i="16"/>
  <c r="A1509" i="16"/>
  <c r="I3634" i="16"/>
  <c r="A3279" i="16"/>
  <c r="I3280" i="16"/>
  <c r="A2925" i="16"/>
  <c r="I448" i="16"/>
  <c r="A93" i="16"/>
  <c r="I94" i="16"/>
  <c r="I1156" i="16"/>
  <c r="A801" i="16"/>
  <c r="I3627" i="11"/>
  <c r="I2919" i="11"/>
  <c r="I2211" i="11"/>
  <c r="I1149" i="11"/>
  <c r="I2565" i="11"/>
  <c r="I3981" i="11"/>
  <c r="I3273" i="11"/>
  <c r="I1503" i="11"/>
  <c r="I795" i="11"/>
  <c r="I1857" i="11"/>
  <c r="I87" i="11"/>
  <c r="I441" i="11"/>
  <c r="C1" i="4"/>
  <c r="D1" i="4" s="1"/>
  <c r="E1" i="4" s="1"/>
  <c r="F1" i="4" s="1"/>
  <c r="G1" i="4" s="1"/>
  <c r="I2572" i="18" l="1"/>
  <c r="A2217" i="18"/>
  <c r="I3988" i="18"/>
  <c r="A3633" i="18"/>
  <c r="I448" i="18"/>
  <c r="I94" i="18"/>
  <c r="A93" i="18"/>
  <c r="I802" i="18"/>
  <c r="A447" i="18"/>
  <c r="A2571" i="18"/>
  <c r="I2926" i="18"/>
  <c r="I1510" i="18"/>
  <c r="A1155" i="18"/>
  <c r="I2218" i="18"/>
  <c r="A1863" i="18"/>
  <c r="I3634" i="18"/>
  <c r="A3279" i="18"/>
  <c r="I3280" i="18"/>
  <c r="A2925" i="18"/>
  <c r="A3987" i="18"/>
  <c r="I1156" i="18"/>
  <c r="A801" i="18"/>
  <c r="I1864" i="18"/>
  <c r="A1509" i="18"/>
  <c r="I1157" i="16"/>
  <c r="A802" i="16"/>
  <c r="I2219" i="16"/>
  <c r="A1864" i="16"/>
  <c r="I3281" i="16"/>
  <c r="A2926" i="16"/>
  <c r="I1511" i="16"/>
  <c r="A1156" i="16"/>
  <c r="I803" i="16"/>
  <c r="A448" i="16"/>
  <c r="I2927" i="16"/>
  <c r="A2572" i="16"/>
  <c r="I2573" i="16"/>
  <c r="A2218" i="16"/>
  <c r="I95" i="16"/>
  <c r="A94" i="16"/>
  <c r="I449" i="16"/>
  <c r="I3635" i="16"/>
  <c r="A3280" i="16"/>
  <c r="I1865" i="16"/>
  <c r="A1510" i="16"/>
  <c r="I3989" i="16"/>
  <c r="A3634" i="16"/>
  <c r="A3988" i="16"/>
  <c r="I2920" i="11"/>
  <c r="I1504" i="11"/>
  <c r="I796" i="11"/>
  <c r="I2566" i="11"/>
  <c r="I88" i="11"/>
  <c r="I442" i="11"/>
  <c r="I2212" i="11"/>
  <c r="I3274" i="11"/>
  <c r="I1150" i="11"/>
  <c r="I1858" i="11"/>
  <c r="I3628" i="11"/>
  <c r="I3982" i="11"/>
  <c r="C1" i="7"/>
  <c r="D1" i="7" s="1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C1" i="6"/>
  <c r="D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I35" i="5"/>
  <c r="I6" i="5"/>
  <c r="C1" i="5"/>
  <c r="N4" i="4"/>
  <c r="I5" i="4"/>
  <c r="A5" i="4" s="1"/>
  <c r="A4" i="4"/>
  <c r="I34" i="2"/>
  <c r="I5" i="2"/>
  <c r="I35" i="2" s="1"/>
  <c r="C1" i="2"/>
  <c r="C1" i="1"/>
  <c r="D1" i="1" s="1"/>
  <c r="I34" i="1"/>
  <c r="I64" i="1" s="1"/>
  <c r="I5" i="1"/>
  <c r="I2219" i="18" l="1"/>
  <c r="A1864" i="18"/>
  <c r="I3989" i="18"/>
  <c r="A3634" i="18"/>
  <c r="I1157" i="18"/>
  <c r="A802" i="18"/>
  <c r="I2573" i="18"/>
  <c r="A2218" i="18"/>
  <c r="I449" i="18"/>
  <c r="A94" i="18"/>
  <c r="I95" i="18"/>
  <c r="I1511" i="18"/>
  <c r="A1156" i="18"/>
  <c r="A448" i="18"/>
  <c r="I803" i="18"/>
  <c r="I1865" i="18"/>
  <c r="A1510" i="18"/>
  <c r="A3988" i="18"/>
  <c r="I3281" i="18"/>
  <c r="A2926" i="18"/>
  <c r="I3635" i="18"/>
  <c r="A3280" i="18"/>
  <c r="I2927" i="18"/>
  <c r="A2572" i="18"/>
  <c r="I96" i="16"/>
  <c r="A95" i="16"/>
  <c r="I450" i="16"/>
  <c r="I1866" i="16"/>
  <c r="A1511" i="16"/>
  <c r="I2928" i="16"/>
  <c r="A2573" i="16"/>
  <c r="I3636" i="16"/>
  <c r="A3281" i="16"/>
  <c r="I2220" i="16"/>
  <c r="A1865" i="16"/>
  <c r="I3282" i="16"/>
  <c r="A2927" i="16"/>
  <c r="I2574" i="16"/>
  <c r="A2219" i="16"/>
  <c r="A3989" i="16"/>
  <c r="I3990" i="16"/>
  <c r="A3635" i="16"/>
  <c r="I804" i="16"/>
  <c r="A449" i="16"/>
  <c r="I1158" i="16"/>
  <c r="A803" i="16"/>
  <c r="I1512" i="16"/>
  <c r="A1157" i="16"/>
  <c r="I36" i="5"/>
  <c r="I2567" i="11"/>
  <c r="I3629" i="11"/>
  <c r="I797" i="11"/>
  <c r="I89" i="11"/>
  <c r="I443" i="11"/>
  <c r="I2921" i="11"/>
  <c r="I1151" i="11"/>
  <c r="I3983" i="11"/>
  <c r="I1859" i="11"/>
  <c r="I2213" i="11"/>
  <c r="I3275" i="11"/>
  <c r="I1505" i="11"/>
  <c r="I7" i="5"/>
  <c r="I65" i="5"/>
  <c r="I66" i="5"/>
  <c r="I6" i="2"/>
  <c r="I7" i="2" s="1"/>
  <c r="I8" i="2" s="1"/>
  <c r="I94" i="1"/>
  <c r="I6" i="1"/>
  <c r="I35" i="1"/>
  <c r="I6" i="4"/>
  <c r="I65" i="2"/>
  <c r="I64" i="2"/>
  <c r="I2220" i="18" l="1"/>
  <c r="A1865" i="18"/>
  <c r="I3282" i="18"/>
  <c r="A2927" i="18"/>
  <c r="I1158" i="18"/>
  <c r="A803" i="18"/>
  <c r="I2928" i="18"/>
  <c r="A2573" i="18"/>
  <c r="I1512" i="18"/>
  <c r="A1157" i="18"/>
  <c r="I3990" i="18"/>
  <c r="A3635" i="18"/>
  <c r="I1866" i="18"/>
  <c r="A1511" i="18"/>
  <c r="I3636" i="18"/>
  <c r="A3281" i="18"/>
  <c r="I450" i="18"/>
  <c r="I96" i="18"/>
  <c r="A95" i="18"/>
  <c r="A3989" i="18"/>
  <c r="A449" i="18"/>
  <c r="I804" i="18"/>
  <c r="I2574" i="18"/>
  <c r="A2219" i="18"/>
  <c r="I3991" i="16"/>
  <c r="A3636" i="16"/>
  <c r="I2929" i="16"/>
  <c r="A2574" i="16"/>
  <c r="I3283" i="16"/>
  <c r="A2928" i="16"/>
  <c r="I1513" i="16"/>
  <c r="A1158" i="16"/>
  <c r="I3637" i="16"/>
  <c r="A3282" i="16"/>
  <c r="I2221" i="16"/>
  <c r="A1866" i="16"/>
  <c r="I1159" i="16"/>
  <c r="A804" i="16"/>
  <c r="I805" i="16"/>
  <c r="A450" i="16"/>
  <c r="I1867" i="16"/>
  <c r="A1512" i="16"/>
  <c r="I2575" i="16"/>
  <c r="A2220" i="16"/>
  <c r="A3990" i="16"/>
  <c r="A96" i="16"/>
  <c r="I451" i="16"/>
  <c r="I97" i="16"/>
  <c r="I37" i="5"/>
  <c r="I1506" i="11"/>
  <c r="I3984" i="11"/>
  <c r="I90" i="11"/>
  <c r="I444" i="11"/>
  <c r="I2568" i="11"/>
  <c r="I3276" i="11"/>
  <c r="I1860" i="11"/>
  <c r="I1152" i="11"/>
  <c r="I2922" i="11"/>
  <c r="I798" i="11"/>
  <c r="I3630" i="11"/>
  <c r="I2214" i="11"/>
  <c r="I8" i="5"/>
  <c r="I96" i="5"/>
  <c r="I67" i="5"/>
  <c r="I95" i="5"/>
  <c r="I37" i="2"/>
  <c r="I67" i="2" s="1"/>
  <c r="I36" i="2"/>
  <c r="I65" i="1"/>
  <c r="I36" i="1"/>
  <c r="I7" i="1"/>
  <c r="I124" i="1"/>
  <c r="I7" i="4"/>
  <c r="A6" i="4"/>
  <c r="I94" i="2"/>
  <c r="I66" i="2"/>
  <c r="I9" i="2"/>
  <c r="I38" i="2"/>
  <c r="I95" i="2"/>
  <c r="I3991" i="18" l="1"/>
  <c r="A3636" i="18"/>
  <c r="A2928" i="18"/>
  <c r="I3283" i="18"/>
  <c r="I2929" i="18"/>
  <c r="A2574" i="18"/>
  <c r="I1159" i="18"/>
  <c r="A804" i="18"/>
  <c r="I2221" i="18"/>
  <c r="A1866" i="18"/>
  <c r="I1513" i="18"/>
  <c r="A1158" i="18"/>
  <c r="A3990" i="18"/>
  <c r="I3637" i="18"/>
  <c r="A3282" i="18"/>
  <c r="I451" i="18"/>
  <c r="I97" i="18"/>
  <c r="A96" i="18"/>
  <c r="A450" i="18"/>
  <c r="I805" i="18"/>
  <c r="I1867" i="18"/>
  <c r="A1512" i="18"/>
  <c r="I2575" i="18"/>
  <c r="A2220" i="18"/>
  <c r="I452" i="16"/>
  <c r="I98" i="16"/>
  <c r="A97" i="16"/>
  <c r="I1160" i="16"/>
  <c r="A805" i="16"/>
  <c r="I1868" i="16"/>
  <c r="A1513" i="16"/>
  <c r="A1159" i="16"/>
  <c r="I1514" i="16"/>
  <c r="I3638" i="16"/>
  <c r="A3283" i="16"/>
  <c r="A451" i="16"/>
  <c r="I806" i="16"/>
  <c r="I2930" i="16"/>
  <c r="A2575" i="16"/>
  <c r="I2576" i="16"/>
  <c r="A2221" i="16"/>
  <c r="I3284" i="16"/>
  <c r="A2929" i="16"/>
  <c r="I2222" i="16"/>
  <c r="A1867" i="16"/>
  <c r="I3992" i="16"/>
  <c r="A3637" i="16"/>
  <c r="A3991" i="16"/>
  <c r="I2215" i="11"/>
  <c r="I799" i="11"/>
  <c r="I2569" i="11"/>
  <c r="I3985" i="11"/>
  <c r="I91" i="11"/>
  <c r="I445" i="11"/>
  <c r="I1507" i="11"/>
  <c r="I3631" i="11"/>
  <c r="I2923" i="11"/>
  <c r="I1153" i="11"/>
  <c r="I1861" i="11"/>
  <c r="I3277" i="11"/>
  <c r="I9" i="5"/>
  <c r="I38" i="5"/>
  <c r="I125" i="5"/>
  <c r="I97" i="5"/>
  <c r="I126" i="5"/>
  <c r="I95" i="1"/>
  <c r="I154" i="1"/>
  <c r="I8" i="1"/>
  <c r="I37" i="1"/>
  <c r="I66" i="1"/>
  <c r="I8" i="4"/>
  <c r="A7" i="4"/>
  <c r="I125" i="2"/>
  <c r="I68" i="2"/>
  <c r="I10" i="2"/>
  <c r="I39" i="2"/>
  <c r="I96" i="2"/>
  <c r="I97" i="2"/>
  <c r="I124" i="2"/>
  <c r="I806" i="18" l="1"/>
  <c r="A451" i="18"/>
  <c r="A2575" i="18"/>
  <c r="I2930" i="18"/>
  <c r="I1514" i="18"/>
  <c r="A1159" i="18"/>
  <c r="I3284" i="18"/>
  <c r="A2929" i="18"/>
  <c r="I3992" i="18"/>
  <c r="A3637" i="18"/>
  <c r="I2222" i="18"/>
  <c r="A1867" i="18"/>
  <c r="A3283" i="18"/>
  <c r="I3638" i="18"/>
  <c r="I1160" i="18"/>
  <c r="A805" i="18"/>
  <c r="I1868" i="18"/>
  <c r="A1513" i="18"/>
  <c r="I452" i="18"/>
  <c r="I98" i="18"/>
  <c r="A97" i="18"/>
  <c r="I2576" i="18"/>
  <c r="A2221" i="18"/>
  <c r="A3991" i="18"/>
  <c r="I2931" i="16"/>
  <c r="A2576" i="16"/>
  <c r="A3992" i="16"/>
  <c r="A2930" i="16"/>
  <c r="I3285" i="16"/>
  <c r="I2223" i="16"/>
  <c r="A1868" i="16"/>
  <c r="I1161" i="16"/>
  <c r="A806" i="16"/>
  <c r="I2577" i="16"/>
  <c r="A2222" i="16"/>
  <c r="I1515" i="16"/>
  <c r="A1160" i="16"/>
  <c r="I3639" i="16"/>
  <c r="A3284" i="16"/>
  <c r="I3993" i="16"/>
  <c r="A3638" i="16"/>
  <c r="I453" i="16"/>
  <c r="I99" i="16"/>
  <c r="A98" i="16"/>
  <c r="I1869" i="16"/>
  <c r="A1514" i="16"/>
  <c r="I807" i="16"/>
  <c r="A452" i="16"/>
  <c r="I2924" i="11"/>
  <c r="I1154" i="11"/>
  <c r="I92" i="11"/>
  <c r="I446" i="11"/>
  <c r="I2216" i="11"/>
  <c r="I1508" i="11"/>
  <c r="I1862" i="11"/>
  <c r="I800" i="11"/>
  <c r="I3632" i="11"/>
  <c r="I2570" i="11"/>
  <c r="I3986" i="11"/>
  <c r="I3278" i="11"/>
  <c r="I68" i="5"/>
  <c r="I10" i="5"/>
  <c r="I39" i="5"/>
  <c r="I156" i="5"/>
  <c r="I127" i="5"/>
  <c r="I155" i="5"/>
  <c r="I96" i="1"/>
  <c r="I67" i="1"/>
  <c r="I9" i="1"/>
  <c r="I38" i="1"/>
  <c r="I184" i="1"/>
  <c r="I125" i="1"/>
  <c r="I9" i="4"/>
  <c r="A8" i="4"/>
  <c r="I127" i="2"/>
  <c r="I154" i="2"/>
  <c r="I69" i="2"/>
  <c r="I98" i="2"/>
  <c r="I126" i="2"/>
  <c r="I11" i="2"/>
  <c r="I40" i="2"/>
  <c r="I155" i="2"/>
  <c r="I1515" i="18" l="1"/>
  <c r="A1160" i="18"/>
  <c r="I3639" i="18"/>
  <c r="A3284" i="18"/>
  <c r="I2931" i="18"/>
  <c r="A2576" i="18"/>
  <c r="I3993" i="18"/>
  <c r="A3638" i="18"/>
  <c r="I1869" i="18"/>
  <c r="A1514" i="18"/>
  <c r="I3285" i="18"/>
  <c r="A2930" i="18"/>
  <c r="I453" i="18"/>
  <c r="A98" i="18"/>
  <c r="I99" i="18"/>
  <c r="A452" i="18"/>
  <c r="I807" i="18"/>
  <c r="I2577" i="18"/>
  <c r="A2222" i="18"/>
  <c r="I2223" i="18"/>
  <c r="A1868" i="18"/>
  <c r="A3992" i="18"/>
  <c r="I1161" i="18"/>
  <c r="A806" i="18"/>
  <c r="I3994" i="16"/>
  <c r="A3639" i="16"/>
  <c r="I2578" i="16"/>
  <c r="A2223" i="16"/>
  <c r="I1162" i="16"/>
  <c r="A807" i="16"/>
  <c r="I3640" i="16"/>
  <c r="A3285" i="16"/>
  <c r="I2224" i="16"/>
  <c r="A1869" i="16"/>
  <c r="I1870" i="16"/>
  <c r="A1515" i="16"/>
  <c r="I100" i="16"/>
  <c r="A99" i="16"/>
  <c r="I454" i="16"/>
  <c r="I2932" i="16"/>
  <c r="A2577" i="16"/>
  <c r="A3993" i="16"/>
  <c r="I1516" i="16"/>
  <c r="A1161" i="16"/>
  <c r="I808" i="16"/>
  <c r="A453" i="16"/>
  <c r="I3286" i="16"/>
  <c r="A2931" i="16"/>
  <c r="I801" i="11"/>
  <c r="I2217" i="11"/>
  <c r="I93" i="11"/>
  <c r="I447" i="11"/>
  <c r="I1509" i="11"/>
  <c r="I3633" i="11"/>
  <c r="I2925" i="11"/>
  <c r="I1155" i="11"/>
  <c r="I1863" i="11"/>
  <c r="I3279" i="11"/>
  <c r="I2571" i="11"/>
  <c r="I3987" i="11"/>
  <c r="I40" i="5"/>
  <c r="I11" i="5"/>
  <c r="I69" i="5"/>
  <c r="I98" i="5"/>
  <c r="I185" i="5"/>
  <c r="I157" i="5"/>
  <c r="I186" i="5"/>
  <c r="I126" i="1"/>
  <c r="I214" i="1"/>
  <c r="I39" i="1"/>
  <c r="I10" i="1"/>
  <c r="I155" i="1"/>
  <c r="I68" i="1"/>
  <c r="I97" i="1"/>
  <c r="I10" i="4"/>
  <c r="A9" i="4"/>
  <c r="I157" i="2"/>
  <c r="I185" i="2"/>
  <c r="I156" i="2"/>
  <c r="I128" i="2"/>
  <c r="I70" i="2"/>
  <c r="I41" i="2"/>
  <c r="I12" i="2"/>
  <c r="I99" i="2"/>
  <c r="I184" i="2"/>
  <c r="I1516" i="18" l="1"/>
  <c r="A1161" i="18"/>
  <c r="I454" i="18"/>
  <c r="A99" i="18"/>
  <c r="I100" i="18"/>
  <c r="A3993" i="18"/>
  <c r="A453" i="18"/>
  <c r="I808" i="18"/>
  <c r="I3286" i="18"/>
  <c r="A2931" i="18"/>
  <c r="I2578" i="18"/>
  <c r="A2223" i="18"/>
  <c r="I3640" i="18"/>
  <c r="A3285" i="18"/>
  <c r="I3994" i="18"/>
  <c r="A3639" i="18"/>
  <c r="I2932" i="18"/>
  <c r="A2577" i="18"/>
  <c r="I1162" i="18"/>
  <c r="A807" i="18"/>
  <c r="I2224" i="18"/>
  <c r="A1869" i="18"/>
  <c r="I1870" i="18"/>
  <c r="A1515" i="18"/>
  <c r="I3287" i="16"/>
  <c r="A2932" i="16"/>
  <c r="I3641" i="16"/>
  <c r="A3286" i="16"/>
  <c r="A454" i="16"/>
  <c r="I809" i="16"/>
  <c r="I3995" i="16"/>
  <c r="A3640" i="16"/>
  <c r="A100" i="16"/>
  <c r="I455" i="16"/>
  <c r="I101" i="16"/>
  <c r="I1871" i="16"/>
  <c r="A1516" i="16"/>
  <c r="I2225" i="16"/>
  <c r="A1870" i="16"/>
  <c r="I2933" i="16"/>
  <c r="A2578" i="16"/>
  <c r="I1163" i="16"/>
  <c r="A808" i="16"/>
  <c r="I1517" i="16"/>
  <c r="A1162" i="16"/>
  <c r="I2579" i="16"/>
  <c r="A2224" i="16"/>
  <c r="A3994" i="16"/>
  <c r="I1510" i="11"/>
  <c r="I802" i="11"/>
  <c r="I1864" i="11"/>
  <c r="I2926" i="11"/>
  <c r="I94" i="11"/>
  <c r="I448" i="11"/>
  <c r="I3280" i="11"/>
  <c r="I3988" i="11"/>
  <c r="I2572" i="11"/>
  <c r="I3634" i="11"/>
  <c r="I1156" i="11"/>
  <c r="I2218" i="11"/>
  <c r="I128" i="5"/>
  <c r="I12" i="5"/>
  <c r="I41" i="5"/>
  <c r="I99" i="5"/>
  <c r="I70" i="5"/>
  <c r="I216" i="5"/>
  <c r="I187" i="5"/>
  <c r="I215" i="5"/>
  <c r="I127" i="1"/>
  <c r="I98" i="1"/>
  <c r="I185" i="1"/>
  <c r="I40" i="1"/>
  <c r="I11" i="1"/>
  <c r="I69" i="1"/>
  <c r="I244" i="1"/>
  <c r="I156" i="1"/>
  <c r="I11" i="4"/>
  <c r="A10" i="4"/>
  <c r="I129" i="2"/>
  <c r="I214" i="2"/>
  <c r="I42" i="2"/>
  <c r="I13" i="2"/>
  <c r="I71" i="2"/>
  <c r="I100" i="2"/>
  <c r="I186" i="2"/>
  <c r="I158" i="2"/>
  <c r="I215" i="2"/>
  <c r="I187" i="2"/>
  <c r="I1163" i="18" l="1"/>
  <c r="A808" i="18"/>
  <c r="I2225" i="18"/>
  <c r="A1870" i="18"/>
  <c r="A3994" i="18"/>
  <c r="I2579" i="18"/>
  <c r="A2224" i="18"/>
  <c r="I3995" i="18"/>
  <c r="A3640" i="18"/>
  <c r="I455" i="18"/>
  <c r="I101" i="18"/>
  <c r="A100" i="18"/>
  <c r="I1517" i="18"/>
  <c r="A1162" i="18"/>
  <c r="I2933" i="18"/>
  <c r="A2578" i="18"/>
  <c r="A454" i="18"/>
  <c r="I809" i="18"/>
  <c r="I3287" i="18"/>
  <c r="A2932" i="18"/>
  <c r="A3286" i="18"/>
  <c r="I3641" i="18"/>
  <c r="I1871" i="18"/>
  <c r="A1516" i="18"/>
  <c r="I3288" i="16"/>
  <c r="A2933" i="16"/>
  <c r="A3995" i="16"/>
  <c r="A2579" i="16"/>
  <c r="I2934" i="16"/>
  <c r="I2580" i="16"/>
  <c r="A2225" i="16"/>
  <c r="I1164" i="16"/>
  <c r="A809" i="16"/>
  <c r="I1872" i="16"/>
  <c r="A1517" i="16"/>
  <c r="I2226" i="16"/>
  <c r="A1871" i="16"/>
  <c r="I456" i="16"/>
  <c r="A101" i="16"/>
  <c r="I102" i="16"/>
  <c r="I3996" i="16"/>
  <c r="A3641" i="16"/>
  <c r="A455" i="16"/>
  <c r="I810" i="16"/>
  <c r="I1518" i="16"/>
  <c r="A1163" i="16"/>
  <c r="I3642" i="16"/>
  <c r="A3287" i="16"/>
  <c r="I3635" i="11"/>
  <c r="I2219" i="11"/>
  <c r="I1511" i="11"/>
  <c r="I3281" i="11"/>
  <c r="I1157" i="11"/>
  <c r="I2573" i="11"/>
  <c r="I3989" i="11"/>
  <c r="I95" i="11"/>
  <c r="I449" i="11"/>
  <c r="I1865" i="11"/>
  <c r="I803" i="11"/>
  <c r="I2927" i="11"/>
  <c r="I100" i="5"/>
  <c r="I129" i="5"/>
  <c r="I71" i="5"/>
  <c r="I42" i="5"/>
  <c r="I13" i="5"/>
  <c r="I158" i="5"/>
  <c r="I217" i="5"/>
  <c r="I246" i="5"/>
  <c r="I245" i="5"/>
  <c r="I274" i="1"/>
  <c r="I186" i="1"/>
  <c r="I99" i="1"/>
  <c r="I41" i="1"/>
  <c r="I12" i="1"/>
  <c r="I70" i="1"/>
  <c r="I215" i="1"/>
  <c r="I128" i="1"/>
  <c r="I157" i="1"/>
  <c r="A11" i="4"/>
  <c r="I12" i="4"/>
  <c r="I130" i="2"/>
  <c r="I216" i="2"/>
  <c r="I188" i="2"/>
  <c r="I101" i="2"/>
  <c r="I43" i="2"/>
  <c r="I14" i="2"/>
  <c r="I72" i="2"/>
  <c r="I244" i="2"/>
  <c r="I245" i="2"/>
  <c r="I217" i="2"/>
  <c r="I159" i="2"/>
  <c r="A3995" i="18" l="1"/>
  <c r="I2934" i="18"/>
  <c r="A2579" i="18"/>
  <c r="I3288" i="18"/>
  <c r="A2933" i="18"/>
  <c r="I2226" i="18"/>
  <c r="A1871" i="18"/>
  <c r="I1872" i="18"/>
  <c r="A1517" i="18"/>
  <c r="A3287" i="18"/>
  <c r="I3642" i="18"/>
  <c r="I456" i="18"/>
  <c r="I102" i="18"/>
  <c r="A101" i="18"/>
  <c r="I2580" i="18"/>
  <c r="A2225" i="18"/>
  <c r="I810" i="18"/>
  <c r="A455" i="18"/>
  <c r="I3996" i="18"/>
  <c r="A3641" i="18"/>
  <c r="I1164" i="18"/>
  <c r="A809" i="18"/>
  <c r="I1518" i="18"/>
  <c r="A1163" i="18"/>
  <c r="I457" i="16"/>
  <c r="I103" i="16"/>
  <c r="A102" i="16"/>
  <c r="I3997" i="16"/>
  <c r="A3642" i="16"/>
  <c r="A456" i="16"/>
  <c r="I811" i="16"/>
  <c r="I2935" i="16"/>
  <c r="A2580" i="16"/>
  <c r="A2934" i="16"/>
  <c r="I3289" i="16"/>
  <c r="I2581" i="16"/>
  <c r="A2226" i="16"/>
  <c r="I1519" i="16"/>
  <c r="A1164" i="16"/>
  <c r="I1873" i="16"/>
  <c r="A1518" i="16"/>
  <c r="I1165" i="16"/>
  <c r="A810" i="16"/>
  <c r="I2227" i="16"/>
  <c r="A1872" i="16"/>
  <c r="A3996" i="16"/>
  <c r="I3643" i="16"/>
  <c r="A3288" i="16"/>
  <c r="I96" i="11"/>
  <c r="I450" i="11"/>
  <c r="I3636" i="11"/>
  <c r="I2928" i="11"/>
  <c r="I1866" i="11"/>
  <c r="I804" i="11"/>
  <c r="I1158" i="11"/>
  <c r="I1512" i="11"/>
  <c r="I2574" i="11"/>
  <c r="I2220" i="11"/>
  <c r="I3282" i="11"/>
  <c r="I3990" i="11"/>
  <c r="I188" i="5"/>
  <c r="I43" i="5"/>
  <c r="I14" i="5"/>
  <c r="I72" i="5"/>
  <c r="I101" i="5"/>
  <c r="I159" i="5"/>
  <c r="I130" i="5"/>
  <c r="I276" i="5"/>
  <c r="I275" i="5"/>
  <c r="I247" i="5"/>
  <c r="I187" i="1"/>
  <c r="I100" i="1"/>
  <c r="I245" i="1"/>
  <c r="I42" i="1"/>
  <c r="I13" i="1"/>
  <c r="I71" i="1"/>
  <c r="I129" i="1"/>
  <c r="I158" i="1"/>
  <c r="I216" i="1"/>
  <c r="I304" i="1"/>
  <c r="A12" i="4"/>
  <c r="I13" i="4"/>
  <c r="I15" i="2"/>
  <c r="I44" i="2"/>
  <c r="I73" i="2"/>
  <c r="I274" i="2"/>
  <c r="I102" i="2"/>
  <c r="I131" i="2"/>
  <c r="I218" i="2"/>
  <c r="I189" i="2"/>
  <c r="I247" i="2"/>
  <c r="I246" i="2"/>
  <c r="I275" i="2"/>
  <c r="I160" i="2"/>
  <c r="I2227" i="18" l="1"/>
  <c r="A1872" i="18"/>
  <c r="I1873" i="18"/>
  <c r="A1518" i="18"/>
  <c r="I2935" i="18"/>
  <c r="A2580" i="18"/>
  <c r="I2581" i="18"/>
  <c r="A2226" i="18"/>
  <c r="I1519" i="18"/>
  <c r="A1164" i="18"/>
  <c r="I457" i="18"/>
  <c r="A102" i="18"/>
  <c r="I103" i="18"/>
  <c r="A456" i="18"/>
  <c r="I811" i="18"/>
  <c r="I3643" i="18"/>
  <c r="A3288" i="18"/>
  <c r="A3996" i="18"/>
  <c r="I3997" i="18"/>
  <c r="A3642" i="18"/>
  <c r="I3289" i="18"/>
  <c r="A2934" i="18"/>
  <c r="I1165" i="18"/>
  <c r="A810" i="18"/>
  <c r="I2228" i="16"/>
  <c r="A1873" i="16"/>
  <c r="I3290" i="16"/>
  <c r="A2935" i="16"/>
  <c r="I1166" i="16"/>
  <c r="A811" i="16"/>
  <c r="I1874" i="16"/>
  <c r="A1519" i="16"/>
  <c r="I2582" i="16"/>
  <c r="A2227" i="16"/>
  <c r="I2936" i="16"/>
  <c r="A2581" i="16"/>
  <c r="A3997" i="16"/>
  <c r="I3644" i="16"/>
  <c r="A3289" i="16"/>
  <c r="I1520" i="16"/>
  <c r="A1165" i="16"/>
  <c r="I458" i="16"/>
  <c r="I104" i="16"/>
  <c r="A103" i="16"/>
  <c r="I3998" i="16"/>
  <c r="A3643" i="16"/>
  <c r="I812" i="16"/>
  <c r="A457" i="16"/>
  <c r="I1513" i="11"/>
  <c r="I3283" i="11"/>
  <c r="I1867" i="11"/>
  <c r="I1159" i="11"/>
  <c r="I3637" i="11"/>
  <c r="I3991" i="11"/>
  <c r="I2221" i="11"/>
  <c r="I2575" i="11"/>
  <c r="I805" i="11"/>
  <c r="I2929" i="11"/>
  <c r="I97" i="11"/>
  <c r="I451" i="11"/>
  <c r="I160" i="5"/>
  <c r="I189" i="5"/>
  <c r="I131" i="5"/>
  <c r="I102" i="5"/>
  <c r="I44" i="5"/>
  <c r="I15" i="5"/>
  <c r="I73" i="5"/>
  <c r="I218" i="5"/>
  <c r="I277" i="5"/>
  <c r="I305" i="5"/>
  <c r="I306" i="5"/>
  <c r="I101" i="1"/>
  <c r="I188" i="1"/>
  <c r="I14" i="1"/>
  <c r="I43" i="1"/>
  <c r="I246" i="1"/>
  <c r="I159" i="1"/>
  <c r="I275" i="1"/>
  <c r="I130" i="1"/>
  <c r="I72" i="1"/>
  <c r="I334" i="1"/>
  <c r="I217" i="1"/>
  <c r="I14" i="4"/>
  <c r="A13" i="4"/>
  <c r="I219" i="2"/>
  <c r="I132" i="2"/>
  <c r="I248" i="2"/>
  <c r="I190" i="2"/>
  <c r="I305" i="2"/>
  <c r="I276" i="2"/>
  <c r="I74" i="2"/>
  <c r="I161" i="2"/>
  <c r="I103" i="2"/>
  <c r="I304" i="2"/>
  <c r="I277" i="2"/>
  <c r="I16" i="2"/>
  <c r="I45" i="2"/>
  <c r="I3998" i="18" l="1"/>
  <c r="A3643" i="18"/>
  <c r="I1520" i="18"/>
  <c r="A1165" i="18"/>
  <c r="I1166" i="18"/>
  <c r="A811" i="18"/>
  <c r="I2936" i="18"/>
  <c r="A2581" i="18"/>
  <c r="I3644" i="18"/>
  <c r="A3289" i="18"/>
  <c r="I458" i="18"/>
  <c r="A103" i="18"/>
  <c r="I104" i="18"/>
  <c r="I3290" i="18"/>
  <c r="A2935" i="18"/>
  <c r="A3997" i="18"/>
  <c r="A457" i="18"/>
  <c r="I812" i="18"/>
  <c r="I2228" i="18"/>
  <c r="A1873" i="18"/>
  <c r="I1874" i="18"/>
  <c r="A1519" i="18"/>
  <c r="I2582" i="18"/>
  <c r="A2227" i="18"/>
  <c r="I2229" i="16"/>
  <c r="A1874" i="16"/>
  <c r="I3999" i="16"/>
  <c r="A3644" i="16"/>
  <c r="A3998" i="16"/>
  <c r="I1521" i="16"/>
  <c r="A1166" i="16"/>
  <c r="A104" i="16"/>
  <c r="I459" i="16"/>
  <c r="I105" i="16"/>
  <c r="A2936" i="16"/>
  <c r="I3291" i="16"/>
  <c r="I3645" i="16"/>
  <c r="A3290" i="16"/>
  <c r="I1875" i="16"/>
  <c r="A1520" i="16"/>
  <c r="I1167" i="16"/>
  <c r="A812" i="16"/>
  <c r="A458" i="16"/>
  <c r="I813" i="16"/>
  <c r="I2937" i="16"/>
  <c r="A2582" i="16"/>
  <c r="I2583" i="16"/>
  <c r="A2228" i="16"/>
  <c r="I3992" i="11"/>
  <c r="I1514" i="11"/>
  <c r="I806" i="11"/>
  <c r="I2222" i="11"/>
  <c r="I98" i="11"/>
  <c r="I452" i="11"/>
  <c r="I3284" i="11"/>
  <c r="I3638" i="11"/>
  <c r="I2930" i="11"/>
  <c r="I1160" i="11"/>
  <c r="I1868" i="11"/>
  <c r="I2576" i="11"/>
  <c r="I248" i="5"/>
  <c r="I16" i="5"/>
  <c r="I45" i="5"/>
  <c r="I103" i="5"/>
  <c r="I74" i="5"/>
  <c r="I132" i="5"/>
  <c r="I161" i="5"/>
  <c r="I219" i="5"/>
  <c r="I190" i="5"/>
  <c r="I307" i="5"/>
  <c r="I336" i="5"/>
  <c r="I335" i="5"/>
  <c r="I276" i="1"/>
  <c r="I160" i="1"/>
  <c r="I73" i="1"/>
  <c r="I102" i="1"/>
  <c r="I15" i="1"/>
  <c r="I44" i="1"/>
  <c r="I189" i="1"/>
  <c r="I247" i="1"/>
  <c r="I218" i="1"/>
  <c r="I131" i="1"/>
  <c r="I305" i="1"/>
  <c r="I15" i="4"/>
  <c r="A14" i="4"/>
  <c r="I335" i="2"/>
  <c r="I17" i="2"/>
  <c r="I46" i="2"/>
  <c r="I334" i="2"/>
  <c r="I162" i="2"/>
  <c r="I75" i="2"/>
  <c r="I306" i="2"/>
  <c r="I220" i="2"/>
  <c r="I307" i="2"/>
  <c r="I191" i="2"/>
  <c r="I104" i="2"/>
  <c r="I278" i="2"/>
  <c r="I133" i="2"/>
  <c r="I249" i="2"/>
  <c r="A2582" i="18" l="1"/>
  <c r="I2937" i="18"/>
  <c r="I3291" i="18"/>
  <c r="A2936" i="18"/>
  <c r="I3645" i="18"/>
  <c r="A3290" i="18"/>
  <c r="I1521" i="18"/>
  <c r="A1166" i="18"/>
  <c r="I459" i="18"/>
  <c r="I105" i="18"/>
  <c r="A104" i="18"/>
  <c r="I2583" i="18"/>
  <c r="A2228" i="18"/>
  <c r="A458" i="18"/>
  <c r="I813" i="18"/>
  <c r="I1875" i="18"/>
  <c r="A1520" i="18"/>
  <c r="I2229" i="18"/>
  <c r="A1874" i="18"/>
  <c r="I1167" i="18"/>
  <c r="A812" i="18"/>
  <c r="I3999" i="18"/>
  <c r="A3644" i="18"/>
  <c r="A3998" i="18"/>
  <c r="I1876" i="16"/>
  <c r="A1521" i="16"/>
  <c r="I3646" i="16"/>
  <c r="A3291" i="16"/>
  <c r="I2230" i="16"/>
  <c r="A1875" i="16"/>
  <c r="I3292" i="16"/>
  <c r="A2937" i="16"/>
  <c r="I4000" i="16"/>
  <c r="A3645" i="16"/>
  <c r="A3999" i="16"/>
  <c r="I2938" i="16"/>
  <c r="A2583" i="16"/>
  <c r="A105" i="16"/>
  <c r="I106" i="16"/>
  <c r="I460" i="16"/>
  <c r="I1168" i="16"/>
  <c r="A813" i="16"/>
  <c r="A459" i="16"/>
  <c r="I814" i="16"/>
  <c r="I1522" i="16"/>
  <c r="A1167" i="16"/>
  <c r="I2584" i="16"/>
  <c r="A2229" i="16"/>
  <c r="I3639" i="11"/>
  <c r="I2577" i="11"/>
  <c r="I1161" i="11"/>
  <c r="I2223" i="11"/>
  <c r="I807" i="11"/>
  <c r="I1869" i="11"/>
  <c r="I1515" i="11"/>
  <c r="I99" i="11"/>
  <c r="I453" i="11"/>
  <c r="I3993" i="11"/>
  <c r="I2931" i="11"/>
  <c r="I3285" i="11"/>
  <c r="I191" i="5"/>
  <c r="I162" i="5"/>
  <c r="I104" i="5"/>
  <c r="I133" i="5"/>
  <c r="I249" i="5"/>
  <c r="I75" i="5"/>
  <c r="I46" i="5"/>
  <c r="I17" i="5"/>
  <c r="I220" i="5"/>
  <c r="I278" i="5"/>
  <c r="I337" i="5"/>
  <c r="I16" i="1"/>
  <c r="I45" i="1"/>
  <c r="I219" i="1"/>
  <c r="I103" i="1"/>
  <c r="I277" i="1"/>
  <c r="I74" i="1"/>
  <c r="I190" i="1"/>
  <c r="I132" i="1"/>
  <c r="I335" i="1"/>
  <c r="I161" i="1"/>
  <c r="I248" i="1"/>
  <c r="I306" i="1"/>
  <c r="I16" i="4"/>
  <c r="A15" i="4"/>
  <c r="I279" i="2"/>
  <c r="I105" i="2"/>
  <c r="I336" i="2"/>
  <c r="I76" i="2"/>
  <c r="I337" i="2"/>
  <c r="I163" i="2"/>
  <c r="I192" i="2"/>
  <c r="I308" i="2"/>
  <c r="I18" i="2"/>
  <c r="I47" i="2"/>
  <c r="I250" i="2"/>
  <c r="I221" i="2"/>
  <c r="I134" i="2"/>
  <c r="I1876" i="18" l="1"/>
  <c r="A1521" i="18"/>
  <c r="I1168" i="18"/>
  <c r="A813" i="18"/>
  <c r="A3999" i="18"/>
  <c r="I4000" i="18"/>
  <c r="A3645" i="18"/>
  <c r="I2230" i="18"/>
  <c r="A1875" i="18"/>
  <c r="I1522" i="18"/>
  <c r="A1167" i="18"/>
  <c r="A2583" i="18"/>
  <c r="I2938" i="18"/>
  <c r="A3291" i="18"/>
  <c r="I3646" i="18"/>
  <c r="I3292" i="18"/>
  <c r="A2937" i="18"/>
  <c r="I2584" i="18"/>
  <c r="A2229" i="18"/>
  <c r="I460" i="18"/>
  <c r="I106" i="18"/>
  <c r="A105" i="18"/>
  <c r="I814" i="18"/>
  <c r="A459" i="18"/>
  <c r="A460" i="16"/>
  <c r="I815" i="16"/>
  <c r="I2939" i="16"/>
  <c r="A2584" i="16"/>
  <c r="I107" i="16"/>
  <c r="I461" i="16"/>
  <c r="A106" i="16"/>
  <c r="I3647" i="16"/>
  <c r="A3292" i="16"/>
  <c r="I1877" i="16"/>
  <c r="A1522" i="16"/>
  <c r="I2585" i="16"/>
  <c r="A2230" i="16"/>
  <c r="A2938" i="16"/>
  <c r="I3293" i="16"/>
  <c r="I4001" i="16"/>
  <c r="A3646" i="16"/>
  <c r="I1169" i="16"/>
  <c r="A814" i="16"/>
  <c r="I1523" i="16"/>
  <c r="A1168" i="16"/>
  <c r="A4000" i="16"/>
  <c r="I2231" i="16"/>
  <c r="A1876" i="16"/>
  <c r="I808" i="11"/>
  <c r="I2578" i="11"/>
  <c r="I1516" i="11"/>
  <c r="I2224" i="11"/>
  <c r="I3286" i="11"/>
  <c r="I2932" i="11"/>
  <c r="I1870" i="11"/>
  <c r="I1162" i="11"/>
  <c r="I3994" i="11"/>
  <c r="I100" i="11"/>
  <c r="I454" i="11"/>
  <c r="I3640" i="11"/>
  <c r="I105" i="5"/>
  <c r="I47" i="5"/>
  <c r="I18" i="5"/>
  <c r="I279" i="5"/>
  <c r="I163" i="5"/>
  <c r="I134" i="5"/>
  <c r="I192" i="5"/>
  <c r="I76" i="5"/>
  <c r="I308" i="5"/>
  <c r="I221" i="5"/>
  <c r="I250" i="5"/>
  <c r="I162" i="1"/>
  <c r="I220" i="1"/>
  <c r="I278" i="1"/>
  <c r="I249" i="1"/>
  <c r="I104" i="1"/>
  <c r="I336" i="1"/>
  <c r="I75" i="1"/>
  <c r="I133" i="1"/>
  <c r="I191" i="1"/>
  <c r="I307" i="1"/>
  <c r="I17" i="1"/>
  <c r="I46" i="1"/>
  <c r="I17" i="4"/>
  <c r="A16" i="4"/>
  <c r="I338" i="2"/>
  <c r="I164" i="2"/>
  <c r="I280" i="2"/>
  <c r="I135" i="2"/>
  <c r="I222" i="2"/>
  <c r="I106" i="2"/>
  <c r="I251" i="2"/>
  <c r="I77" i="2"/>
  <c r="I193" i="2"/>
  <c r="I19" i="2"/>
  <c r="I48" i="2"/>
  <c r="I309" i="2"/>
  <c r="I3647" i="18" l="1"/>
  <c r="A3292" i="18"/>
  <c r="I2585" i="18"/>
  <c r="A2230" i="18"/>
  <c r="I4001" i="18"/>
  <c r="A3646" i="18"/>
  <c r="I1169" i="18"/>
  <c r="A814" i="18"/>
  <c r="A4000" i="18"/>
  <c r="I461" i="18"/>
  <c r="A106" i="18"/>
  <c r="I107" i="18"/>
  <c r="I3293" i="18"/>
  <c r="A2938" i="18"/>
  <c r="A460" i="18"/>
  <c r="I815" i="18"/>
  <c r="I1523" i="18"/>
  <c r="A1168" i="18"/>
  <c r="I2939" i="18"/>
  <c r="A2584" i="18"/>
  <c r="I1877" i="18"/>
  <c r="A1522" i="18"/>
  <c r="I2231" i="18"/>
  <c r="A1876" i="18"/>
  <c r="A4001" i="16"/>
  <c r="I4002" i="16"/>
  <c r="A3647" i="16"/>
  <c r="I816" i="16"/>
  <c r="A461" i="16"/>
  <c r="I2586" i="16"/>
  <c r="A2231" i="16"/>
  <c r="I3648" i="16"/>
  <c r="A3293" i="16"/>
  <c r="I108" i="16"/>
  <c r="I462" i="16"/>
  <c r="A107" i="16"/>
  <c r="I1878" i="16"/>
  <c r="A1523" i="16"/>
  <c r="I2940" i="16"/>
  <c r="A2585" i="16"/>
  <c r="I3294" i="16"/>
  <c r="A2939" i="16"/>
  <c r="I1524" i="16"/>
  <c r="A1169" i="16"/>
  <c r="I2232" i="16"/>
  <c r="A1877" i="16"/>
  <c r="I1170" i="16"/>
  <c r="A815" i="16"/>
  <c r="I2225" i="11"/>
  <c r="I2579" i="11"/>
  <c r="I1517" i="11"/>
  <c r="I1871" i="11"/>
  <c r="I3287" i="11"/>
  <c r="I3641" i="11"/>
  <c r="I809" i="11"/>
  <c r="I2933" i="11"/>
  <c r="I101" i="11"/>
  <c r="I455" i="11"/>
  <c r="I3995" i="11"/>
  <c r="I1163" i="11"/>
  <c r="I222" i="5"/>
  <c r="I164" i="5"/>
  <c r="I193" i="5"/>
  <c r="I338" i="5"/>
  <c r="I309" i="5"/>
  <c r="I280" i="5"/>
  <c r="I19" i="5"/>
  <c r="I48" i="5"/>
  <c r="I77" i="5"/>
  <c r="I106" i="5"/>
  <c r="I251" i="5"/>
  <c r="I135" i="5"/>
  <c r="I279" i="1"/>
  <c r="I134" i="1"/>
  <c r="I18" i="1"/>
  <c r="I47" i="1"/>
  <c r="I308" i="1"/>
  <c r="I76" i="1"/>
  <c r="I250" i="1"/>
  <c r="I105" i="1"/>
  <c r="I337" i="1"/>
  <c r="I221" i="1"/>
  <c r="I192" i="1"/>
  <c r="I163" i="1"/>
  <c r="I18" i="4"/>
  <c r="A17" i="4"/>
  <c r="I136" i="2"/>
  <c r="I281" i="2"/>
  <c r="I252" i="2"/>
  <c r="I194" i="2"/>
  <c r="I339" i="2"/>
  <c r="I165" i="2"/>
  <c r="I49" i="2"/>
  <c r="I20" i="2"/>
  <c r="I107" i="2"/>
  <c r="I310" i="2"/>
  <c r="I78" i="2"/>
  <c r="I223" i="2"/>
  <c r="I1170" i="18" l="1"/>
  <c r="A815" i="18"/>
  <c r="I1524" i="18"/>
  <c r="A1169" i="18"/>
  <c r="I2586" i="18"/>
  <c r="A2231" i="18"/>
  <c r="I2232" i="18"/>
  <c r="A1877" i="18"/>
  <c r="I3648" i="18"/>
  <c r="A3293" i="18"/>
  <c r="A4001" i="18"/>
  <c r="I462" i="18"/>
  <c r="A107" i="18"/>
  <c r="I108" i="18"/>
  <c r="I2940" i="18"/>
  <c r="A2585" i="18"/>
  <c r="I3294" i="18"/>
  <c r="A2939" i="18"/>
  <c r="A461" i="18"/>
  <c r="I816" i="18"/>
  <c r="I1878" i="18"/>
  <c r="A1523" i="18"/>
  <c r="I4002" i="18"/>
  <c r="A3647" i="18"/>
  <c r="I1525" i="16"/>
  <c r="A1170" i="16"/>
  <c r="A2940" i="16"/>
  <c r="I3295" i="16"/>
  <c r="I2941" i="16"/>
  <c r="A2586" i="16"/>
  <c r="I2587" i="16"/>
  <c r="A2232" i="16"/>
  <c r="I2233" i="16"/>
  <c r="A1878" i="16"/>
  <c r="I1171" i="16"/>
  <c r="A816" i="16"/>
  <c r="A462" i="16"/>
  <c r="I817" i="16"/>
  <c r="I463" i="16"/>
  <c r="A108" i="16"/>
  <c r="I109" i="16"/>
  <c r="A4002" i="16"/>
  <c r="I1879" i="16"/>
  <c r="A1524" i="16"/>
  <c r="I3649" i="16"/>
  <c r="A3294" i="16"/>
  <c r="I4003" i="16"/>
  <c r="A3648" i="16"/>
  <c r="I1164" i="11"/>
  <c r="I2226" i="11"/>
  <c r="I3996" i="11"/>
  <c r="I1872" i="11"/>
  <c r="I2934" i="11"/>
  <c r="I3642" i="11"/>
  <c r="I810" i="11"/>
  <c r="I2580" i="11"/>
  <c r="I3288" i="11"/>
  <c r="I1518" i="11"/>
  <c r="I102" i="11"/>
  <c r="I456" i="11"/>
  <c r="I20" i="5"/>
  <c r="I49" i="5"/>
  <c r="I310" i="5"/>
  <c r="I78" i="5"/>
  <c r="I339" i="5"/>
  <c r="I107" i="5"/>
  <c r="I223" i="5"/>
  <c r="I281" i="5"/>
  <c r="I165" i="5"/>
  <c r="I194" i="5"/>
  <c r="I136" i="5"/>
  <c r="I252" i="5"/>
  <c r="I135" i="1"/>
  <c r="I19" i="1"/>
  <c r="I48" i="1"/>
  <c r="I106" i="1"/>
  <c r="I338" i="1"/>
  <c r="I193" i="1"/>
  <c r="I164" i="1"/>
  <c r="I77" i="1"/>
  <c r="I222" i="1"/>
  <c r="I251" i="1"/>
  <c r="I280" i="1"/>
  <c r="I309" i="1"/>
  <c r="I19" i="4"/>
  <c r="A18" i="4"/>
  <c r="I79" i="2"/>
  <c r="I50" i="2"/>
  <c r="I21" i="2"/>
  <c r="I311" i="2"/>
  <c r="I224" i="2"/>
  <c r="I340" i="2"/>
  <c r="I282" i="2"/>
  <c r="I166" i="2"/>
  <c r="I137" i="2"/>
  <c r="I195" i="2"/>
  <c r="I253" i="2"/>
  <c r="I108" i="2"/>
  <c r="A4002" i="18" l="1"/>
  <c r="I3295" i="18"/>
  <c r="A2940" i="18"/>
  <c r="I2587" i="18"/>
  <c r="A2232" i="18"/>
  <c r="I2233" i="18"/>
  <c r="A1878" i="18"/>
  <c r="I2941" i="18"/>
  <c r="A2586" i="18"/>
  <c r="I463" i="18"/>
  <c r="I109" i="18"/>
  <c r="A108" i="18"/>
  <c r="I1171" i="18"/>
  <c r="A816" i="18"/>
  <c r="A462" i="18"/>
  <c r="I817" i="18"/>
  <c r="I1879" i="18"/>
  <c r="A1524" i="18"/>
  <c r="I4003" i="18"/>
  <c r="A3648" i="18"/>
  <c r="I3649" i="18"/>
  <c r="A3294" i="18"/>
  <c r="I1525" i="18"/>
  <c r="A1170" i="18"/>
  <c r="I2942" i="16"/>
  <c r="A2587" i="16"/>
  <c r="I1172" i="16"/>
  <c r="A817" i="16"/>
  <c r="I4004" i="16"/>
  <c r="A3649" i="16"/>
  <c r="I3296" i="16"/>
  <c r="A2941" i="16"/>
  <c r="I3650" i="16"/>
  <c r="A3295" i="16"/>
  <c r="A463" i="16"/>
  <c r="I818" i="16"/>
  <c r="A4003" i="16"/>
  <c r="I2234" i="16"/>
  <c r="A1879" i="16"/>
  <c r="I1526" i="16"/>
  <c r="A1171" i="16"/>
  <c r="I464" i="16"/>
  <c r="A109" i="16"/>
  <c r="I110" i="16"/>
  <c r="I2588" i="16"/>
  <c r="A2233" i="16"/>
  <c r="I1880" i="16"/>
  <c r="A1525" i="16"/>
  <c r="I3997" i="11"/>
  <c r="I2227" i="11"/>
  <c r="I103" i="11"/>
  <c r="I457" i="11"/>
  <c r="I1165" i="11"/>
  <c r="I811" i="11"/>
  <c r="I1873" i="11"/>
  <c r="I2581" i="11"/>
  <c r="I3643" i="11"/>
  <c r="I1519" i="11"/>
  <c r="I2935" i="11"/>
  <c r="I3289" i="11"/>
  <c r="I253" i="5"/>
  <c r="I137" i="5"/>
  <c r="I311" i="5"/>
  <c r="I282" i="5"/>
  <c r="I108" i="5"/>
  <c r="I166" i="5"/>
  <c r="I340" i="5"/>
  <c r="I79" i="5"/>
  <c r="I224" i="5"/>
  <c r="I195" i="5"/>
  <c r="I21" i="5"/>
  <c r="I50" i="5"/>
  <c r="I194" i="1"/>
  <c r="I252" i="1"/>
  <c r="I107" i="1"/>
  <c r="I78" i="1"/>
  <c r="I223" i="1"/>
  <c r="I136" i="1"/>
  <c r="I20" i="1"/>
  <c r="I49" i="1"/>
  <c r="I310" i="1"/>
  <c r="I281" i="1"/>
  <c r="I339" i="1"/>
  <c r="I165" i="1"/>
  <c r="A19" i="4"/>
  <c r="I20" i="4"/>
  <c r="I312" i="2"/>
  <c r="I283" i="2"/>
  <c r="I167" i="2"/>
  <c r="I196" i="2"/>
  <c r="I51" i="2"/>
  <c r="I22" i="2"/>
  <c r="I80" i="2"/>
  <c r="I341" i="2"/>
  <c r="I225" i="2"/>
  <c r="I254" i="2"/>
  <c r="I138" i="2"/>
  <c r="I109" i="2"/>
  <c r="I3296" i="18" l="1"/>
  <c r="A2941" i="18"/>
  <c r="I1172" i="18"/>
  <c r="A817" i="18"/>
  <c r="I1880" i="18"/>
  <c r="A1525" i="18"/>
  <c r="I2588" i="18"/>
  <c r="A2233" i="18"/>
  <c r="I2234" i="18"/>
  <c r="A1879" i="18"/>
  <c r="I4004" i="18"/>
  <c r="A3649" i="18"/>
  <c r="I1526" i="18"/>
  <c r="A1171" i="18"/>
  <c r="I2942" i="18"/>
  <c r="A2587" i="18"/>
  <c r="A4003" i="18"/>
  <c r="I464" i="18"/>
  <c r="I110" i="18"/>
  <c r="A109" i="18"/>
  <c r="I3650" i="18"/>
  <c r="A3295" i="18"/>
  <c r="I818" i="18"/>
  <c r="A463" i="18"/>
  <c r="I1881" i="16"/>
  <c r="A1526" i="16"/>
  <c r="I2235" i="16"/>
  <c r="A1880" i="16"/>
  <c r="I3651" i="16"/>
  <c r="A3296" i="16"/>
  <c r="A2234" i="16"/>
  <c r="I2589" i="16"/>
  <c r="A4004" i="16"/>
  <c r="I2943" i="16"/>
  <c r="A2588" i="16"/>
  <c r="I111" i="16"/>
  <c r="A110" i="16"/>
  <c r="I465" i="16"/>
  <c r="I1173" i="16"/>
  <c r="A818" i="16"/>
  <c r="I1527" i="16"/>
  <c r="A1172" i="16"/>
  <c r="A464" i="16"/>
  <c r="I819" i="16"/>
  <c r="I4005" i="16"/>
  <c r="A3650" i="16"/>
  <c r="A2942" i="16"/>
  <c r="I3297" i="16"/>
  <c r="I2936" i="11"/>
  <c r="I812" i="11"/>
  <c r="I3290" i="11"/>
  <c r="I104" i="11"/>
  <c r="I458" i="11"/>
  <c r="I2228" i="11"/>
  <c r="I2582" i="11"/>
  <c r="I3644" i="11"/>
  <c r="I1874" i="11"/>
  <c r="I1166" i="11"/>
  <c r="I1520" i="11"/>
  <c r="I3998" i="11"/>
  <c r="I109" i="5"/>
  <c r="I196" i="5"/>
  <c r="I138" i="5"/>
  <c r="I312" i="5"/>
  <c r="I80" i="5"/>
  <c r="I22" i="5"/>
  <c r="I51" i="5"/>
  <c r="I341" i="5"/>
  <c r="I167" i="5"/>
  <c r="I225" i="5"/>
  <c r="I254" i="5"/>
  <c r="I283" i="5"/>
  <c r="I79" i="1"/>
  <c r="I166" i="1"/>
  <c r="I108" i="1"/>
  <c r="I195" i="1"/>
  <c r="I282" i="1"/>
  <c r="I21" i="1"/>
  <c r="I50" i="1"/>
  <c r="I137" i="1"/>
  <c r="I311" i="1"/>
  <c r="I224" i="1"/>
  <c r="I253" i="1"/>
  <c r="I340" i="1"/>
  <c r="A20" i="4"/>
  <c r="I21" i="4"/>
  <c r="I110" i="2"/>
  <c r="I23" i="2"/>
  <c r="I52" i="2"/>
  <c r="I139" i="2"/>
  <c r="I284" i="2"/>
  <c r="I313" i="2"/>
  <c r="I226" i="2"/>
  <c r="I342" i="2"/>
  <c r="I81" i="2"/>
  <c r="I197" i="2"/>
  <c r="I168" i="2"/>
  <c r="I255" i="2"/>
  <c r="I1173" i="18" l="1"/>
  <c r="A818" i="18"/>
  <c r="I3297" i="18"/>
  <c r="A2942" i="18"/>
  <c r="I2943" i="18"/>
  <c r="A2588" i="18"/>
  <c r="I4005" i="18"/>
  <c r="A3650" i="18"/>
  <c r="I1881" i="18"/>
  <c r="A1526" i="18"/>
  <c r="I2235" i="18"/>
  <c r="A1880" i="18"/>
  <c r="I465" i="18"/>
  <c r="A110" i="18"/>
  <c r="I111" i="18"/>
  <c r="A4004" i="18"/>
  <c r="I1527" i="18"/>
  <c r="A1172" i="18"/>
  <c r="A464" i="18"/>
  <c r="I819" i="18"/>
  <c r="I2589" i="18"/>
  <c r="A2234" i="18"/>
  <c r="I3651" i="18"/>
  <c r="A3296" i="18"/>
  <c r="I2944" i="16"/>
  <c r="A2589" i="16"/>
  <c r="I1528" i="16"/>
  <c r="A1173" i="16"/>
  <c r="I820" i="16"/>
  <c r="A465" i="16"/>
  <c r="A3297" i="16"/>
  <c r="I3652" i="16"/>
  <c r="I4006" i="16"/>
  <c r="A3651" i="16"/>
  <c r="I112" i="16"/>
  <c r="A111" i="16"/>
  <c r="I466" i="16"/>
  <c r="A4005" i="16"/>
  <c r="I2590" i="16"/>
  <c r="A2235" i="16"/>
  <c r="I3298" i="16"/>
  <c r="A2943" i="16"/>
  <c r="I1174" i="16"/>
  <c r="A819" i="16"/>
  <c r="I1882" i="16"/>
  <c r="A1527" i="16"/>
  <c r="A1881" i="16"/>
  <c r="I2236" i="16"/>
  <c r="I2583" i="11"/>
  <c r="I813" i="11"/>
  <c r="I105" i="11"/>
  <c r="I459" i="11"/>
  <c r="I3645" i="11"/>
  <c r="I2937" i="11"/>
  <c r="I1167" i="11"/>
  <c r="I1521" i="11"/>
  <c r="I3999" i="11"/>
  <c r="I3291" i="11"/>
  <c r="I1875" i="11"/>
  <c r="I2229" i="11"/>
  <c r="I197" i="5"/>
  <c r="I81" i="5"/>
  <c r="I52" i="5"/>
  <c r="I23" i="5"/>
  <c r="I110" i="5"/>
  <c r="I342" i="5"/>
  <c r="I313" i="5"/>
  <c r="I168" i="5"/>
  <c r="I284" i="5"/>
  <c r="I226" i="5"/>
  <c r="I255" i="5"/>
  <c r="I139" i="5"/>
  <c r="I341" i="1"/>
  <c r="I225" i="1"/>
  <c r="I80" i="1"/>
  <c r="I283" i="1"/>
  <c r="I138" i="1"/>
  <c r="I312" i="1"/>
  <c r="I196" i="1"/>
  <c r="I167" i="1"/>
  <c r="I254" i="1"/>
  <c r="I22" i="1"/>
  <c r="I51" i="1"/>
  <c r="I109" i="1"/>
  <c r="I22" i="4"/>
  <c r="A21" i="4"/>
  <c r="I343" i="2"/>
  <c r="I256" i="2"/>
  <c r="I314" i="2"/>
  <c r="I227" i="2"/>
  <c r="I24" i="2"/>
  <c r="I53" i="2"/>
  <c r="I285" i="2"/>
  <c r="I140" i="2"/>
  <c r="I169" i="2"/>
  <c r="I198" i="2"/>
  <c r="I82" i="2"/>
  <c r="I111" i="2"/>
  <c r="I4006" i="18" l="1"/>
  <c r="A3651" i="18"/>
  <c r="I466" i="18"/>
  <c r="A111" i="18"/>
  <c r="I112" i="18"/>
  <c r="A4005" i="18"/>
  <c r="I2944" i="18"/>
  <c r="A2589" i="18"/>
  <c r="A465" i="18"/>
  <c r="I820" i="18"/>
  <c r="I3298" i="18"/>
  <c r="A2943" i="18"/>
  <c r="I1174" i="18"/>
  <c r="A819" i="18"/>
  <c r="I2590" i="18"/>
  <c r="A2235" i="18"/>
  <c r="I3652" i="18"/>
  <c r="A3297" i="18"/>
  <c r="I1882" i="18"/>
  <c r="A1527" i="18"/>
  <c r="I2236" i="18"/>
  <c r="A1881" i="18"/>
  <c r="I1528" i="18"/>
  <c r="A1173" i="18"/>
  <c r="I4007" i="16"/>
  <c r="A3652" i="16"/>
  <c r="I2945" i="16"/>
  <c r="A2590" i="16"/>
  <c r="I2591" i="16"/>
  <c r="A2236" i="16"/>
  <c r="I2237" i="16"/>
  <c r="A1882" i="16"/>
  <c r="A466" i="16"/>
  <c r="I821" i="16"/>
  <c r="I1175" i="16"/>
  <c r="A820" i="16"/>
  <c r="I1529" i="16"/>
  <c r="A1174" i="16"/>
  <c r="A112" i="16"/>
  <c r="I467" i="16"/>
  <c r="I113" i="16"/>
  <c r="I1883" i="16"/>
  <c r="A1528" i="16"/>
  <c r="I3653" i="16"/>
  <c r="A3298" i="16"/>
  <c r="A4006" i="16"/>
  <c r="I3299" i="16"/>
  <c r="A2944" i="16"/>
  <c r="I1876" i="11"/>
  <c r="I4000" i="11"/>
  <c r="I1522" i="11"/>
  <c r="I3292" i="11"/>
  <c r="I814" i="11"/>
  <c r="I2230" i="11"/>
  <c r="I106" i="11"/>
  <c r="I460" i="11"/>
  <c r="I1168" i="11"/>
  <c r="I3646" i="11"/>
  <c r="I2584" i="11"/>
  <c r="I2938" i="11"/>
  <c r="I343" i="5"/>
  <c r="I198" i="5"/>
  <c r="I140" i="5"/>
  <c r="I169" i="5"/>
  <c r="I24" i="5"/>
  <c r="I53" i="5"/>
  <c r="I82" i="5"/>
  <c r="I285" i="5"/>
  <c r="I111" i="5"/>
  <c r="I256" i="5"/>
  <c r="I227" i="5"/>
  <c r="I314" i="5"/>
  <c r="I226" i="1"/>
  <c r="I197" i="1"/>
  <c r="I81" i="1"/>
  <c r="I110" i="1"/>
  <c r="I313" i="1"/>
  <c r="I23" i="1"/>
  <c r="I52" i="1"/>
  <c r="I255" i="1"/>
  <c r="I284" i="1"/>
  <c r="I342" i="1"/>
  <c r="I168" i="1"/>
  <c r="I139" i="1"/>
  <c r="I23" i="4"/>
  <c r="A22" i="4"/>
  <c r="I315" i="2"/>
  <c r="I83" i="2"/>
  <c r="I25" i="2"/>
  <c r="I54" i="2"/>
  <c r="I344" i="2"/>
  <c r="I112" i="2"/>
  <c r="I286" i="2"/>
  <c r="I257" i="2"/>
  <c r="I228" i="2"/>
  <c r="I141" i="2"/>
  <c r="I199" i="2"/>
  <c r="I170" i="2"/>
  <c r="A3652" i="18" l="1"/>
  <c r="I4007" i="18"/>
  <c r="I1883" i="18"/>
  <c r="A1528" i="18"/>
  <c r="A2590" i="18"/>
  <c r="I2945" i="18"/>
  <c r="I3299" i="18"/>
  <c r="A2944" i="18"/>
  <c r="I2591" i="18"/>
  <c r="A2236" i="18"/>
  <c r="I1529" i="18"/>
  <c r="A1174" i="18"/>
  <c r="I467" i="18"/>
  <c r="I113" i="18"/>
  <c r="A112" i="18"/>
  <c r="I2237" i="18"/>
  <c r="A1882" i="18"/>
  <c r="I3653" i="18"/>
  <c r="A3298" i="18"/>
  <c r="A466" i="18"/>
  <c r="I821" i="18"/>
  <c r="I1175" i="18"/>
  <c r="A820" i="18"/>
  <c r="A4006" i="18"/>
  <c r="I3654" i="16"/>
  <c r="A3299" i="16"/>
  <c r="A467" i="16"/>
  <c r="I822" i="16"/>
  <c r="I2592" i="16"/>
  <c r="A2237" i="16"/>
  <c r="I1884" i="16"/>
  <c r="A1529" i="16"/>
  <c r="I2946" i="16"/>
  <c r="A2591" i="16"/>
  <c r="I4008" i="16"/>
  <c r="A3653" i="16"/>
  <c r="A1175" i="16"/>
  <c r="I1530" i="16"/>
  <c r="I3300" i="16"/>
  <c r="A2945" i="16"/>
  <c r="I2238" i="16"/>
  <c r="A1883" i="16"/>
  <c r="I1176" i="16"/>
  <c r="A821" i="16"/>
  <c r="I468" i="16"/>
  <c r="I114" i="16"/>
  <c r="A113" i="16"/>
  <c r="A4007" i="16"/>
  <c r="I2585" i="11"/>
  <c r="I3647" i="11"/>
  <c r="I1877" i="11"/>
  <c r="I2939" i="11"/>
  <c r="I815" i="11"/>
  <c r="I4001" i="11"/>
  <c r="I107" i="11"/>
  <c r="I461" i="11"/>
  <c r="I1169" i="11"/>
  <c r="I3293" i="11"/>
  <c r="I2231" i="11"/>
  <c r="I1523" i="11"/>
  <c r="I315" i="5"/>
  <c r="I112" i="5"/>
  <c r="I83" i="5"/>
  <c r="I25" i="5"/>
  <c r="I54" i="5"/>
  <c r="I199" i="5"/>
  <c r="I344" i="5"/>
  <c r="I170" i="5"/>
  <c r="I257" i="5"/>
  <c r="I228" i="5"/>
  <c r="I286" i="5"/>
  <c r="I141" i="5"/>
  <c r="I285" i="1"/>
  <c r="I82" i="1"/>
  <c r="I24" i="1"/>
  <c r="I53" i="1"/>
  <c r="I343" i="1"/>
  <c r="I140" i="1"/>
  <c r="I169" i="1"/>
  <c r="I111" i="1"/>
  <c r="I198" i="1"/>
  <c r="I227" i="1"/>
  <c r="I314" i="1"/>
  <c r="I256" i="1"/>
  <c r="I24" i="4"/>
  <c r="A23" i="4"/>
  <c r="I287" i="2"/>
  <c r="I316" i="2"/>
  <c r="I142" i="2"/>
  <c r="I200" i="2"/>
  <c r="I84" i="2"/>
  <c r="I26" i="2"/>
  <c r="I55" i="2"/>
  <c r="I229" i="2"/>
  <c r="I171" i="2"/>
  <c r="I113" i="2"/>
  <c r="I258" i="2"/>
  <c r="I345" i="2"/>
  <c r="I2592" i="18" l="1"/>
  <c r="A2237" i="18"/>
  <c r="I3654" i="18"/>
  <c r="A3299" i="18"/>
  <c r="I3300" i="18"/>
  <c r="A2945" i="18"/>
  <c r="I1530" i="18"/>
  <c r="A1175" i="18"/>
  <c r="I468" i="18"/>
  <c r="I114" i="18"/>
  <c r="A113" i="18"/>
  <c r="I822" i="18"/>
  <c r="A467" i="18"/>
  <c r="I1884" i="18"/>
  <c r="A1529" i="18"/>
  <c r="I2238" i="18"/>
  <c r="A1883" i="18"/>
  <c r="A4007" i="18"/>
  <c r="I1176" i="18"/>
  <c r="A821" i="18"/>
  <c r="I4008" i="18"/>
  <c r="A3653" i="18"/>
  <c r="A2591" i="18"/>
  <c r="I2946" i="18"/>
  <c r="A3300" i="16"/>
  <c r="I3655" i="16"/>
  <c r="I2239" i="16"/>
  <c r="A1884" i="16"/>
  <c r="I1885" i="16"/>
  <c r="A1530" i="16"/>
  <c r="I2947" i="16"/>
  <c r="A2592" i="16"/>
  <c r="I1177" i="16"/>
  <c r="A822" i="16"/>
  <c r="I1531" i="16"/>
  <c r="A1176" i="16"/>
  <c r="A4008" i="16"/>
  <c r="I469" i="16"/>
  <c r="I115" i="16"/>
  <c r="A114" i="16"/>
  <c r="A468" i="16"/>
  <c r="I823" i="16"/>
  <c r="A2238" i="16"/>
  <c r="I2593" i="16"/>
  <c r="A2946" i="16"/>
  <c r="I3301" i="16"/>
  <c r="I4009" i="16"/>
  <c r="A3654" i="16"/>
  <c r="I108" i="11"/>
  <c r="I462" i="11"/>
  <c r="I3294" i="11"/>
  <c r="I2232" i="11"/>
  <c r="I2586" i="11"/>
  <c r="I1878" i="11"/>
  <c r="I4002" i="11"/>
  <c r="I816" i="11"/>
  <c r="I1170" i="11"/>
  <c r="I3648" i="11"/>
  <c r="I2940" i="11"/>
  <c r="I1524" i="11"/>
  <c r="I229" i="5"/>
  <c r="I84" i="5"/>
  <c r="I171" i="5"/>
  <c r="I55" i="5"/>
  <c r="I26" i="5"/>
  <c r="I316" i="5"/>
  <c r="I113" i="5"/>
  <c r="I142" i="5"/>
  <c r="I200" i="5"/>
  <c r="I258" i="5"/>
  <c r="I287" i="5"/>
  <c r="I345" i="5"/>
  <c r="I141" i="1"/>
  <c r="I199" i="1"/>
  <c r="I170" i="1"/>
  <c r="I83" i="1"/>
  <c r="I286" i="1"/>
  <c r="I25" i="1"/>
  <c r="I54" i="1"/>
  <c r="I344" i="1"/>
  <c r="I112" i="1"/>
  <c r="I257" i="1"/>
  <c r="I228" i="1"/>
  <c r="I315" i="1"/>
  <c r="I25" i="4"/>
  <c r="A24" i="4"/>
  <c r="I259" i="2"/>
  <c r="I201" i="2"/>
  <c r="I85" i="2"/>
  <c r="I27" i="2"/>
  <c r="I56" i="2"/>
  <c r="I114" i="2"/>
  <c r="I230" i="2"/>
  <c r="I172" i="2"/>
  <c r="I288" i="2"/>
  <c r="I346" i="2"/>
  <c r="I143" i="2"/>
  <c r="I317" i="2"/>
  <c r="I1885" i="18" l="1"/>
  <c r="A1530" i="18"/>
  <c r="I3301" i="18"/>
  <c r="A2946" i="18"/>
  <c r="I2593" i="18"/>
  <c r="A2238" i="18"/>
  <c r="I2239" i="18"/>
  <c r="A1884" i="18"/>
  <c r="I3655" i="18"/>
  <c r="A3300" i="18"/>
  <c r="A4008" i="18"/>
  <c r="I1177" i="18"/>
  <c r="A822" i="18"/>
  <c r="I1531" i="18"/>
  <c r="A1176" i="18"/>
  <c r="I4009" i="18"/>
  <c r="A3654" i="18"/>
  <c r="I469" i="18"/>
  <c r="A114" i="18"/>
  <c r="I115" i="18"/>
  <c r="A468" i="18"/>
  <c r="I823" i="18"/>
  <c r="I2947" i="18"/>
  <c r="A2592" i="18"/>
  <c r="A4009" i="16"/>
  <c r="I116" i="16"/>
  <c r="A115" i="16"/>
  <c r="I470" i="16"/>
  <c r="I3302" i="16"/>
  <c r="A2947" i="16"/>
  <c r="I824" i="16"/>
  <c r="A469" i="16"/>
  <c r="I3656" i="16"/>
  <c r="A3301" i="16"/>
  <c r="I2240" i="16"/>
  <c r="A1885" i="16"/>
  <c r="I1886" i="16"/>
  <c r="A1531" i="16"/>
  <c r="I2594" i="16"/>
  <c r="A2239" i="16"/>
  <c r="I2948" i="16"/>
  <c r="A2593" i="16"/>
  <c r="I4010" i="16"/>
  <c r="A3655" i="16"/>
  <c r="I1178" i="16"/>
  <c r="A823" i="16"/>
  <c r="I1532" i="16"/>
  <c r="A1177" i="16"/>
  <c r="I2587" i="11"/>
  <c r="I2233" i="11"/>
  <c r="I3295" i="11"/>
  <c r="I3649" i="11"/>
  <c r="I1171" i="11"/>
  <c r="I2941" i="11"/>
  <c r="I4003" i="11"/>
  <c r="I817" i="11"/>
  <c r="I1879" i="11"/>
  <c r="I1525" i="11"/>
  <c r="I109" i="11"/>
  <c r="I463" i="11"/>
  <c r="I230" i="5"/>
  <c r="I172" i="5"/>
  <c r="I143" i="5"/>
  <c r="I346" i="5"/>
  <c r="I56" i="5"/>
  <c r="I27" i="5"/>
  <c r="I85" i="5"/>
  <c r="I201" i="5"/>
  <c r="I317" i="5"/>
  <c r="I288" i="5"/>
  <c r="I114" i="5"/>
  <c r="I259" i="5"/>
  <c r="I84" i="1"/>
  <c r="I26" i="1"/>
  <c r="I55" i="1"/>
  <c r="I316" i="1"/>
  <c r="I113" i="1"/>
  <c r="I345" i="1"/>
  <c r="I200" i="1"/>
  <c r="I258" i="1"/>
  <c r="I229" i="1"/>
  <c r="I287" i="1"/>
  <c r="I171" i="1"/>
  <c r="I142" i="1"/>
  <c r="I26" i="4"/>
  <c r="A25" i="4"/>
  <c r="I202" i="2"/>
  <c r="I260" i="2"/>
  <c r="I144" i="2"/>
  <c r="I86" i="2"/>
  <c r="I347" i="2"/>
  <c r="I57" i="2"/>
  <c r="I28" i="2"/>
  <c r="I115" i="2"/>
  <c r="I173" i="2"/>
  <c r="I231" i="2"/>
  <c r="I318" i="2"/>
  <c r="I289" i="2"/>
  <c r="A4009" i="18" l="1"/>
  <c r="I3302" i="18"/>
  <c r="A2947" i="18"/>
  <c r="I2594" i="18"/>
  <c r="A2239" i="18"/>
  <c r="I1178" i="18"/>
  <c r="A823" i="18"/>
  <c r="I1886" i="18"/>
  <c r="A1531" i="18"/>
  <c r="I2948" i="18"/>
  <c r="A2593" i="18"/>
  <c r="I470" i="18"/>
  <c r="A115" i="18"/>
  <c r="I116" i="18"/>
  <c r="I1532" i="18"/>
  <c r="A1177" i="18"/>
  <c r="I3656" i="18"/>
  <c r="A3301" i="18"/>
  <c r="A469" i="18"/>
  <c r="I824" i="18"/>
  <c r="I4010" i="18"/>
  <c r="A3655" i="18"/>
  <c r="I2240" i="18"/>
  <c r="A1885" i="18"/>
  <c r="I1887" i="16"/>
  <c r="A1532" i="16"/>
  <c r="I2949" i="16"/>
  <c r="A2594" i="16"/>
  <c r="I1179" i="16"/>
  <c r="A824" i="16"/>
  <c r="I1533" i="16"/>
  <c r="A1178" i="16"/>
  <c r="I2241" i="16"/>
  <c r="A1886" i="16"/>
  <c r="I3657" i="16"/>
  <c r="A3302" i="16"/>
  <c r="A470" i="16"/>
  <c r="I825" i="16"/>
  <c r="A4010" i="16"/>
  <c r="A2240" i="16"/>
  <c r="I2595" i="16"/>
  <c r="A116" i="16"/>
  <c r="I471" i="16"/>
  <c r="I117" i="16"/>
  <c r="I4011" i="16"/>
  <c r="A3656" i="16"/>
  <c r="A2948" i="16"/>
  <c r="I3303" i="16"/>
  <c r="I1172" i="11"/>
  <c r="I1526" i="11"/>
  <c r="I818" i="11"/>
  <c r="I3650" i="11"/>
  <c r="I1880" i="11"/>
  <c r="I2588" i="11"/>
  <c r="I3296" i="11"/>
  <c r="I4004" i="11"/>
  <c r="I2234" i="11"/>
  <c r="I2942" i="11"/>
  <c r="I110" i="11"/>
  <c r="I464" i="11"/>
  <c r="I231" i="5"/>
  <c r="I115" i="5"/>
  <c r="I28" i="5"/>
  <c r="I57" i="5"/>
  <c r="I86" i="5"/>
  <c r="I289" i="5"/>
  <c r="I173" i="5"/>
  <c r="I144" i="5"/>
  <c r="I318" i="5"/>
  <c r="I202" i="5"/>
  <c r="I260" i="5"/>
  <c r="I347" i="5"/>
  <c r="I259" i="1"/>
  <c r="I288" i="1"/>
  <c r="I230" i="1"/>
  <c r="I143" i="1"/>
  <c r="I172" i="1"/>
  <c r="I346" i="1"/>
  <c r="I201" i="1"/>
  <c r="I85" i="1"/>
  <c r="I27" i="1"/>
  <c r="I56" i="1"/>
  <c r="I317" i="1"/>
  <c r="I114" i="1"/>
  <c r="I27" i="4"/>
  <c r="A26" i="4"/>
  <c r="I145" i="2"/>
  <c r="I58" i="2"/>
  <c r="I29" i="2"/>
  <c r="I87" i="2"/>
  <c r="I116" i="2"/>
  <c r="I319" i="2"/>
  <c r="I174" i="2"/>
  <c r="I348" i="2"/>
  <c r="I290" i="2"/>
  <c r="I261" i="2"/>
  <c r="I203" i="2"/>
  <c r="I232" i="2"/>
  <c r="I2595" i="18" l="1"/>
  <c r="A2240" i="18"/>
  <c r="I1887" i="18"/>
  <c r="A1532" i="18"/>
  <c r="I1533" i="18"/>
  <c r="A1178" i="18"/>
  <c r="I2241" i="18"/>
  <c r="A1886" i="18"/>
  <c r="I471" i="18"/>
  <c r="I117" i="18"/>
  <c r="A116" i="18"/>
  <c r="A4010" i="18"/>
  <c r="I1179" i="18"/>
  <c r="A824" i="18"/>
  <c r="A470" i="18"/>
  <c r="I825" i="18"/>
  <c r="I2949" i="18"/>
  <c r="A2594" i="18"/>
  <c r="I4011" i="18"/>
  <c r="A3656" i="18"/>
  <c r="I3303" i="18"/>
  <c r="A2948" i="18"/>
  <c r="I3657" i="18"/>
  <c r="A3302" i="18"/>
  <c r="I3658" i="16"/>
  <c r="A3303" i="16"/>
  <c r="I1888" i="16"/>
  <c r="A1533" i="16"/>
  <c r="I1180" i="16"/>
  <c r="A825" i="16"/>
  <c r="A4011" i="16"/>
  <c r="A1179" i="16"/>
  <c r="I1534" i="16"/>
  <c r="A117" i="16"/>
  <c r="I472" i="16"/>
  <c r="I118" i="16"/>
  <c r="A471" i="16"/>
  <c r="I826" i="16"/>
  <c r="I4012" i="16"/>
  <c r="A3657" i="16"/>
  <c r="I3304" i="16"/>
  <c r="A2949" i="16"/>
  <c r="I2950" i="16"/>
  <c r="A2595" i="16"/>
  <c r="I2596" i="16"/>
  <c r="A2241" i="16"/>
  <c r="I2242" i="16"/>
  <c r="A1887" i="16"/>
  <c r="I2235" i="11"/>
  <c r="I819" i="11"/>
  <c r="I1173" i="11"/>
  <c r="I3651" i="11"/>
  <c r="I4005" i="11"/>
  <c r="I111" i="11"/>
  <c r="I465" i="11"/>
  <c r="I3297" i="11"/>
  <c r="I1881" i="11"/>
  <c r="I2943" i="11"/>
  <c r="I2589" i="11"/>
  <c r="I1527" i="11"/>
  <c r="I174" i="5"/>
  <c r="I203" i="5"/>
  <c r="I319" i="5"/>
  <c r="I116" i="5"/>
  <c r="I87" i="5"/>
  <c r="I58" i="5"/>
  <c r="I29" i="5"/>
  <c r="I290" i="5"/>
  <c r="I232" i="5"/>
  <c r="I145" i="5"/>
  <c r="I261" i="5"/>
  <c r="I348" i="5"/>
  <c r="I115" i="1"/>
  <c r="I231" i="1"/>
  <c r="I202" i="1"/>
  <c r="I144" i="1"/>
  <c r="I173" i="1"/>
  <c r="I260" i="1"/>
  <c r="I347" i="1"/>
  <c r="I318" i="1"/>
  <c r="I86" i="1"/>
  <c r="I28" i="1"/>
  <c r="I57" i="1"/>
  <c r="I289" i="1"/>
  <c r="A27" i="4"/>
  <c r="I28" i="4"/>
  <c r="I320" i="2"/>
  <c r="I204" i="2"/>
  <c r="I349" i="2"/>
  <c r="I146" i="2"/>
  <c r="I262" i="2"/>
  <c r="I117" i="2"/>
  <c r="I233" i="2"/>
  <c r="I59" i="2"/>
  <c r="I30" i="2"/>
  <c r="I291" i="2"/>
  <c r="I88" i="2"/>
  <c r="I175" i="2"/>
  <c r="I1180" i="18" l="1"/>
  <c r="A825" i="18"/>
  <c r="I4012" i="18"/>
  <c r="A3657" i="18"/>
  <c r="I2596" i="18"/>
  <c r="A2241" i="18"/>
  <c r="A3303" i="18"/>
  <c r="I3658" i="18"/>
  <c r="I1534" i="18"/>
  <c r="A1179" i="18"/>
  <c r="I1888" i="18"/>
  <c r="A1533" i="18"/>
  <c r="A4011" i="18"/>
  <c r="I2242" i="18"/>
  <c r="A1887" i="18"/>
  <c r="I472" i="18"/>
  <c r="I118" i="18"/>
  <c r="A117" i="18"/>
  <c r="I3304" i="18"/>
  <c r="A2949" i="18"/>
  <c r="I826" i="18"/>
  <c r="A471" i="18"/>
  <c r="I2950" i="18"/>
  <c r="A2595" i="18"/>
  <c r="I2597" i="16"/>
  <c r="A2242" i="16"/>
  <c r="A4012" i="16"/>
  <c r="I1181" i="16"/>
  <c r="A826" i="16"/>
  <c r="I2951" i="16"/>
  <c r="A2596" i="16"/>
  <c r="I1535" i="16"/>
  <c r="A1180" i="16"/>
  <c r="I473" i="16"/>
  <c r="I119" i="16"/>
  <c r="A118" i="16"/>
  <c r="A2950" i="16"/>
  <c r="I3305" i="16"/>
  <c r="A472" i="16"/>
  <c r="I827" i="16"/>
  <c r="I2243" i="16"/>
  <c r="A1888" i="16"/>
  <c r="I1889" i="16"/>
  <c r="A1534" i="16"/>
  <c r="I3659" i="16"/>
  <c r="A3304" i="16"/>
  <c r="I4013" i="16"/>
  <c r="A3658" i="16"/>
  <c r="I4006" i="11"/>
  <c r="I1528" i="11"/>
  <c r="I112" i="11"/>
  <c r="I466" i="11"/>
  <c r="I1174" i="11"/>
  <c r="I820" i="11"/>
  <c r="I3298" i="11"/>
  <c r="I1882" i="11"/>
  <c r="I2590" i="11"/>
  <c r="I3652" i="11"/>
  <c r="I2944" i="11"/>
  <c r="I2236" i="11"/>
  <c r="I320" i="5"/>
  <c r="I59" i="5"/>
  <c r="I30" i="5"/>
  <c r="I88" i="5"/>
  <c r="I117" i="5"/>
  <c r="I146" i="5"/>
  <c r="I349" i="5"/>
  <c r="I291" i="5"/>
  <c r="I175" i="5"/>
  <c r="I233" i="5"/>
  <c r="I204" i="5"/>
  <c r="I262" i="5"/>
  <c r="I348" i="1"/>
  <c r="I290" i="1"/>
  <c r="I203" i="1"/>
  <c r="I174" i="1"/>
  <c r="I319" i="1"/>
  <c r="I87" i="1"/>
  <c r="I232" i="1"/>
  <c r="I261" i="1"/>
  <c r="I29" i="1"/>
  <c r="I58" i="1"/>
  <c r="I145" i="1"/>
  <c r="I116" i="1"/>
  <c r="A28" i="4"/>
  <c r="I29" i="4"/>
  <c r="I31" i="2"/>
  <c r="I60" i="2"/>
  <c r="I89" i="2"/>
  <c r="I263" i="2"/>
  <c r="I147" i="2"/>
  <c r="I292" i="2"/>
  <c r="I176" i="2"/>
  <c r="I205" i="2"/>
  <c r="I118" i="2"/>
  <c r="I234" i="2"/>
  <c r="I321" i="2"/>
  <c r="I350" i="2"/>
  <c r="I4013" i="18" l="1"/>
  <c r="A3658" i="18"/>
  <c r="I1181" i="18"/>
  <c r="A826" i="18"/>
  <c r="I2951" i="18"/>
  <c r="A2596" i="18"/>
  <c r="I3305" i="18"/>
  <c r="A2950" i="18"/>
  <c r="I2597" i="18"/>
  <c r="A2242" i="18"/>
  <c r="A472" i="18"/>
  <c r="I827" i="18"/>
  <c r="I3659" i="18"/>
  <c r="A3304" i="18"/>
  <c r="I2243" i="18"/>
  <c r="A1888" i="18"/>
  <c r="A4012" i="18"/>
  <c r="I473" i="18"/>
  <c r="A118" i="18"/>
  <c r="I119" i="18"/>
  <c r="I1889" i="18"/>
  <c r="A1534" i="18"/>
  <c r="I1535" i="18"/>
  <c r="A1180" i="18"/>
  <c r="I1182" i="16"/>
  <c r="A827" i="16"/>
  <c r="A4013" i="16"/>
  <c r="I3306" i="16"/>
  <c r="A2951" i="16"/>
  <c r="I1890" i="16"/>
  <c r="A1535" i="16"/>
  <c r="I4014" i="16"/>
  <c r="A3659" i="16"/>
  <c r="I3660" i="16"/>
  <c r="A3305" i="16"/>
  <c r="I1536" i="16"/>
  <c r="A1181" i="16"/>
  <c r="I2244" i="16"/>
  <c r="A1889" i="16"/>
  <c r="I474" i="16"/>
  <c r="I120" i="16"/>
  <c r="A119" i="16"/>
  <c r="I828" i="16"/>
  <c r="A473" i="16"/>
  <c r="I2598" i="16"/>
  <c r="A2243" i="16"/>
  <c r="I2952" i="16"/>
  <c r="A2597" i="16"/>
  <c r="I2237" i="11"/>
  <c r="I3653" i="11"/>
  <c r="I1175" i="11"/>
  <c r="I821" i="11"/>
  <c r="I3299" i="11"/>
  <c r="I113" i="11"/>
  <c r="I467" i="11"/>
  <c r="I1883" i="11"/>
  <c r="I2591" i="11"/>
  <c r="I4007" i="11"/>
  <c r="I1529" i="11"/>
  <c r="I2945" i="11"/>
  <c r="I321" i="5"/>
  <c r="I176" i="5"/>
  <c r="I147" i="5"/>
  <c r="I292" i="5"/>
  <c r="I118" i="5"/>
  <c r="I60" i="5"/>
  <c r="I31" i="5"/>
  <c r="I234" i="5"/>
  <c r="I263" i="5"/>
  <c r="I89" i="5"/>
  <c r="I350" i="5"/>
  <c r="I205" i="5"/>
  <c r="I291" i="1"/>
  <c r="I262" i="1"/>
  <c r="I117" i="1"/>
  <c r="I349" i="1"/>
  <c r="I204" i="1"/>
  <c r="I146" i="1"/>
  <c r="I233" i="1"/>
  <c r="I175" i="1"/>
  <c r="I88" i="1"/>
  <c r="I320" i="1"/>
  <c r="I30" i="1"/>
  <c r="I59" i="1"/>
  <c r="I30" i="4"/>
  <c r="A29" i="4"/>
  <c r="I235" i="2"/>
  <c r="I206" i="2"/>
  <c r="I322" i="2"/>
  <c r="I177" i="2"/>
  <c r="I293" i="2"/>
  <c r="I351" i="2"/>
  <c r="I119" i="2"/>
  <c r="I90" i="2"/>
  <c r="I264" i="2"/>
  <c r="I148" i="2"/>
  <c r="I32" i="2"/>
  <c r="I61" i="2"/>
  <c r="I1890" i="18" l="1"/>
  <c r="A1535" i="18"/>
  <c r="I2598" i="18"/>
  <c r="A2243" i="18"/>
  <c r="I3660" i="18"/>
  <c r="A3305" i="18"/>
  <c r="I2244" i="18"/>
  <c r="A1889" i="18"/>
  <c r="I4014" i="18"/>
  <c r="A3659" i="18"/>
  <c r="I3306" i="18"/>
  <c r="A2951" i="18"/>
  <c r="I474" i="18"/>
  <c r="A119" i="18"/>
  <c r="I120" i="18"/>
  <c r="I1182" i="18"/>
  <c r="A827" i="18"/>
  <c r="I1536" i="18"/>
  <c r="A1181" i="18"/>
  <c r="A473" i="18"/>
  <c r="I828" i="18"/>
  <c r="I2952" i="18"/>
  <c r="A2597" i="18"/>
  <c r="A4013" i="18"/>
  <c r="A474" i="16"/>
  <c r="I829" i="16"/>
  <c r="A4014" i="16"/>
  <c r="I2599" i="16"/>
  <c r="A2244" i="16"/>
  <c r="A1890" i="16"/>
  <c r="I2245" i="16"/>
  <c r="I3307" i="16"/>
  <c r="A2952" i="16"/>
  <c r="I2953" i="16"/>
  <c r="A2598" i="16"/>
  <c r="I1891" i="16"/>
  <c r="A1536" i="16"/>
  <c r="I3661" i="16"/>
  <c r="A3306" i="16"/>
  <c r="I1183" i="16"/>
  <c r="A828" i="16"/>
  <c r="I4015" i="16"/>
  <c r="A3660" i="16"/>
  <c r="A120" i="16"/>
  <c r="I475" i="16"/>
  <c r="I121" i="16"/>
  <c r="I1537" i="16"/>
  <c r="A1182" i="16"/>
  <c r="I822" i="11"/>
  <c r="I1176" i="11"/>
  <c r="I2238" i="11"/>
  <c r="I1530" i="11"/>
  <c r="I114" i="11"/>
  <c r="I468" i="11"/>
  <c r="I1884" i="11"/>
  <c r="I3300" i="11"/>
  <c r="I4008" i="11"/>
  <c r="I2592" i="11"/>
  <c r="I3654" i="11"/>
  <c r="I2946" i="11"/>
  <c r="I264" i="5"/>
  <c r="I32" i="5"/>
  <c r="I61" i="5"/>
  <c r="I90" i="5"/>
  <c r="I148" i="5"/>
  <c r="I235" i="5"/>
  <c r="I322" i="5"/>
  <c r="I177" i="5"/>
  <c r="I206" i="5"/>
  <c r="I119" i="5"/>
  <c r="I351" i="5"/>
  <c r="I293" i="5"/>
  <c r="I205" i="1"/>
  <c r="I263" i="1"/>
  <c r="I176" i="1"/>
  <c r="I234" i="1"/>
  <c r="I89" i="1"/>
  <c r="I147" i="1"/>
  <c r="I31" i="1"/>
  <c r="I60" i="1"/>
  <c r="I350" i="1"/>
  <c r="I292" i="1"/>
  <c r="I118" i="1"/>
  <c r="I321" i="1"/>
  <c r="I31" i="4"/>
  <c r="A30" i="4"/>
  <c r="I120" i="2"/>
  <c r="I149" i="2"/>
  <c r="I323" i="2"/>
  <c r="I207" i="2"/>
  <c r="I91" i="2"/>
  <c r="I33" i="2"/>
  <c r="I62" i="2"/>
  <c r="I352" i="2"/>
  <c r="I178" i="2"/>
  <c r="I236" i="2"/>
  <c r="I294" i="2"/>
  <c r="I265" i="2"/>
  <c r="I2599" i="18" l="1"/>
  <c r="A2244" i="18"/>
  <c r="I1537" i="18"/>
  <c r="A1182" i="18"/>
  <c r="I475" i="18"/>
  <c r="I121" i="18"/>
  <c r="A120" i="18"/>
  <c r="I3307" i="18"/>
  <c r="A2952" i="18"/>
  <c r="A3660" i="18"/>
  <c r="I4015" i="18"/>
  <c r="I1183" i="18"/>
  <c r="A828" i="18"/>
  <c r="A474" i="18"/>
  <c r="I829" i="18"/>
  <c r="I3661" i="18"/>
  <c r="A3306" i="18"/>
  <c r="A2598" i="18"/>
  <c r="I2953" i="18"/>
  <c r="I1891" i="18"/>
  <c r="A1536" i="18"/>
  <c r="A4014" i="18"/>
  <c r="I2245" i="18"/>
  <c r="A1890" i="18"/>
  <c r="A1183" i="16"/>
  <c r="I1538" i="16"/>
  <c r="I3662" i="16"/>
  <c r="A3307" i="16"/>
  <c r="A2245" i="16"/>
  <c r="I2600" i="16"/>
  <c r="A121" i="16"/>
  <c r="I122" i="16"/>
  <c r="I476" i="16"/>
  <c r="I4016" i="16"/>
  <c r="A3661" i="16"/>
  <c r="A475" i="16"/>
  <c r="I830" i="16"/>
  <c r="I2246" i="16"/>
  <c r="A1891" i="16"/>
  <c r="I2954" i="16"/>
  <c r="A2599" i="16"/>
  <c r="I1892" i="16"/>
  <c r="A1537" i="16"/>
  <c r="A4015" i="16"/>
  <c r="I3308" i="16"/>
  <c r="A2953" i="16"/>
  <c r="I1184" i="16"/>
  <c r="A829" i="16"/>
  <c r="I3655" i="11"/>
  <c r="I1885" i="11"/>
  <c r="I2239" i="11"/>
  <c r="I2593" i="11"/>
  <c r="I4009" i="11"/>
  <c r="I1531" i="11"/>
  <c r="I823" i="11"/>
  <c r="I2947" i="11"/>
  <c r="I115" i="11"/>
  <c r="I469" i="11"/>
  <c r="I3301" i="11"/>
  <c r="I1177" i="11"/>
  <c r="I207" i="5"/>
  <c r="I352" i="5"/>
  <c r="I265" i="5"/>
  <c r="I178" i="5"/>
  <c r="I323" i="5"/>
  <c r="I120" i="5"/>
  <c r="I91" i="5"/>
  <c r="I149" i="5"/>
  <c r="I33" i="5"/>
  <c r="I62" i="5"/>
  <c r="I294" i="5"/>
  <c r="I236" i="5"/>
  <c r="I32" i="1"/>
  <c r="I61" i="1"/>
  <c r="I177" i="1"/>
  <c r="I119" i="1"/>
  <c r="I90" i="1"/>
  <c r="I264" i="1"/>
  <c r="I351" i="1"/>
  <c r="I148" i="1"/>
  <c r="I206" i="1"/>
  <c r="I293" i="1"/>
  <c r="I322" i="1"/>
  <c r="I235" i="1"/>
  <c r="I32" i="4"/>
  <c r="I33" i="4" s="1"/>
  <c r="A33" i="4" s="1"/>
  <c r="A31" i="4"/>
  <c r="I63" i="2"/>
  <c r="I121" i="2"/>
  <c r="I295" i="2"/>
  <c r="I237" i="2"/>
  <c r="I324" i="2"/>
  <c r="I353" i="2"/>
  <c r="I179" i="2"/>
  <c r="I266" i="2"/>
  <c r="I208" i="2"/>
  <c r="I150" i="2"/>
  <c r="I92" i="2"/>
  <c r="I4016" i="18" l="1"/>
  <c r="A3661" i="18"/>
  <c r="I3662" i="18"/>
  <c r="A3307" i="18"/>
  <c r="I476" i="18"/>
  <c r="I122" i="18"/>
  <c r="A121" i="18"/>
  <c r="I1184" i="18"/>
  <c r="A829" i="18"/>
  <c r="I830" i="18"/>
  <c r="A475" i="18"/>
  <c r="I2600" i="18"/>
  <c r="A2245" i="18"/>
  <c r="I1892" i="18"/>
  <c r="A1537" i="18"/>
  <c r="I1538" i="18"/>
  <c r="A1183" i="18"/>
  <c r="I3308" i="18"/>
  <c r="A2953" i="18"/>
  <c r="A4015" i="18"/>
  <c r="I2246" i="18"/>
  <c r="A1891" i="18"/>
  <c r="A2599" i="18"/>
  <c r="I2954" i="18"/>
  <c r="A476" i="16"/>
  <c r="I831" i="16"/>
  <c r="A2954" i="16"/>
  <c r="I3309" i="16"/>
  <c r="I123" i="16"/>
  <c r="I477" i="16"/>
  <c r="A122" i="16"/>
  <c r="A2246" i="16"/>
  <c r="I2601" i="16"/>
  <c r="I2955" i="16"/>
  <c r="A2600" i="16"/>
  <c r="I3663" i="16"/>
  <c r="A3308" i="16"/>
  <c r="I1539" i="16"/>
  <c r="A1184" i="16"/>
  <c r="I1185" i="16"/>
  <c r="A830" i="16"/>
  <c r="I4017" i="16"/>
  <c r="A3662" i="16"/>
  <c r="I1893" i="16"/>
  <c r="A1538" i="16"/>
  <c r="I2247" i="16"/>
  <c r="A1892" i="16"/>
  <c r="A4016" i="16"/>
  <c r="I2948" i="11"/>
  <c r="I1178" i="11"/>
  <c r="I2594" i="11"/>
  <c r="I1886" i="11"/>
  <c r="I2240" i="11"/>
  <c r="I1532" i="11"/>
  <c r="I3656" i="11"/>
  <c r="I824" i="11"/>
  <c r="I4010" i="11"/>
  <c r="I3302" i="11"/>
  <c r="I116" i="11"/>
  <c r="I470" i="11"/>
  <c r="I179" i="5"/>
  <c r="I121" i="5"/>
  <c r="I150" i="5"/>
  <c r="I353" i="5"/>
  <c r="I208" i="5"/>
  <c r="I266" i="5"/>
  <c r="I295" i="5"/>
  <c r="I324" i="5"/>
  <c r="I92" i="5"/>
  <c r="I237" i="5"/>
  <c r="I34" i="5"/>
  <c r="I63" i="5"/>
  <c r="I178" i="1"/>
  <c r="I294" i="1"/>
  <c r="I120" i="1"/>
  <c r="I149" i="1"/>
  <c r="I265" i="1"/>
  <c r="I352" i="1"/>
  <c r="I207" i="1"/>
  <c r="I91" i="1"/>
  <c r="I323" i="1"/>
  <c r="I236" i="1"/>
  <c r="I33" i="1"/>
  <c r="I62" i="1"/>
  <c r="A32" i="4"/>
  <c r="I93" i="2"/>
  <c r="I296" i="2"/>
  <c r="I209" i="2"/>
  <c r="I354" i="2"/>
  <c r="I267" i="2"/>
  <c r="I122" i="2"/>
  <c r="I325" i="2"/>
  <c r="I180" i="2"/>
  <c r="I151" i="2"/>
  <c r="I238" i="2"/>
  <c r="I3309" i="18" l="1"/>
  <c r="A2954" i="18"/>
  <c r="I1893" i="18"/>
  <c r="A1538" i="18"/>
  <c r="I1539" i="18"/>
  <c r="A1184" i="18"/>
  <c r="I2247" i="18"/>
  <c r="A1892" i="18"/>
  <c r="I477" i="18"/>
  <c r="A122" i="18"/>
  <c r="I123" i="18"/>
  <c r="I2601" i="18"/>
  <c r="A2246" i="18"/>
  <c r="A476" i="18"/>
  <c r="I831" i="18"/>
  <c r="I2955" i="18"/>
  <c r="A2600" i="18"/>
  <c r="I4017" i="18"/>
  <c r="A3662" i="18"/>
  <c r="I3663" i="18"/>
  <c r="A3308" i="18"/>
  <c r="I1185" i="18"/>
  <c r="A830" i="18"/>
  <c r="A4016" i="18"/>
  <c r="I2956" i="16"/>
  <c r="A2601" i="16"/>
  <c r="I1540" i="16"/>
  <c r="A1185" i="16"/>
  <c r="I2602" i="16"/>
  <c r="A2247" i="16"/>
  <c r="I1894" i="16"/>
  <c r="A1539" i="16"/>
  <c r="I832" i="16"/>
  <c r="A477" i="16"/>
  <c r="I124" i="16"/>
  <c r="I478" i="16"/>
  <c r="A123" i="16"/>
  <c r="I2248" i="16"/>
  <c r="A1893" i="16"/>
  <c r="I4018" i="16"/>
  <c r="A3663" i="16"/>
  <c r="I3664" i="16"/>
  <c r="A3309" i="16"/>
  <c r="A4017" i="16"/>
  <c r="I3310" i="16"/>
  <c r="A2955" i="16"/>
  <c r="I1186" i="16"/>
  <c r="A831" i="16"/>
  <c r="I4011" i="11"/>
  <c r="I2241" i="11"/>
  <c r="I1887" i="11"/>
  <c r="I825" i="11"/>
  <c r="I2949" i="11"/>
  <c r="I117" i="11"/>
  <c r="I471" i="11"/>
  <c r="I3657" i="11"/>
  <c r="I1533" i="11"/>
  <c r="I2595" i="11"/>
  <c r="I3303" i="11"/>
  <c r="I1179" i="11"/>
  <c r="I354" i="5"/>
  <c r="I325" i="5"/>
  <c r="I296" i="5"/>
  <c r="I238" i="5"/>
  <c r="I93" i="5"/>
  <c r="I180" i="5"/>
  <c r="I64" i="5"/>
  <c r="I267" i="5"/>
  <c r="I151" i="5"/>
  <c r="I122" i="5"/>
  <c r="I209" i="5"/>
  <c r="I121" i="1"/>
  <c r="I237" i="1"/>
  <c r="I295" i="1"/>
  <c r="I92" i="1"/>
  <c r="I179" i="1"/>
  <c r="I63" i="1"/>
  <c r="I150" i="1"/>
  <c r="I266" i="1"/>
  <c r="I324" i="1"/>
  <c r="I353" i="1"/>
  <c r="I208" i="1"/>
  <c r="I210" i="2"/>
  <c r="I355" i="2"/>
  <c r="I152" i="2"/>
  <c r="I297" i="2"/>
  <c r="I239" i="2"/>
  <c r="I268" i="2"/>
  <c r="I326" i="2"/>
  <c r="I123" i="2"/>
  <c r="I181" i="2"/>
  <c r="I1186" i="18" l="1"/>
  <c r="A831" i="18"/>
  <c r="I2602" i="18"/>
  <c r="A2247" i="18"/>
  <c r="I3310" i="18"/>
  <c r="A2955" i="18"/>
  <c r="I1540" i="18"/>
  <c r="A1185" i="18"/>
  <c r="I1894" i="18"/>
  <c r="A1539" i="18"/>
  <c r="I4018" i="18"/>
  <c r="A3663" i="18"/>
  <c r="I2956" i="18"/>
  <c r="A2601" i="18"/>
  <c r="I478" i="18"/>
  <c r="A123" i="18"/>
  <c r="I124" i="18"/>
  <c r="I2248" i="18"/>
  <c r="A1893" i="18"/>
  <c r="A4017" i="18"/>
  <c r="A477" i="18"/>
  <c r="I832" i="18"/>
  <c r="I3664" i="18"/>
  <c r="A3309" i="18"/>
  <c r="A478" i="16"/>
  <c r="I833" i="16"/>
  <c r="I4019" i="16"/>
  <c r="A3664" i="16"/>
  <c r="A4018" i="16"/>
  <c r="I1541" i="16"/>
  <c r="A1186" i="16"/>
  <c r="I2249" i="16"/>
  <c r="A1894" i="16"/>
  <c r="I2603" i="16"/>
  <c r="A2248" i="16"/>
  <c r="I3665" i="16"/>
  <c r="A3310" i="16"/>
  <c r="I2957" i="16"/>
  <c r="A2602" i="16"/>
  <c r="I479" i="16"/>
  <c r="A124" i="16"/>
  <c r="I125" i="16"/>
  <c r="I1895" i="16"/>
  <c r="A1540" i="16"/>
  <c r="I1187" i="16"/>
  <c r="A832" i="16"/>
  <c r="A2956" i="16"/>
  <c r="I3311" i="16"/>
  <c r="I4012" i="11"/>
  <c r="I826" i="11"/>
  <c r="I118" i="11"/>
  <c r="I472" i="11"/>
  <c r="I3304" i="11"/>
  <c r="I1180" i="11"/>
  <c r="I1534" i="11"/>
  <c r="I2242" i="11"/>
  <c r="I3658" i="11"/>
  <c r="I2596" i="11"/>
  <c r="I2950" i="11"/>
  <c r="I1888" i="11"/>
  <c r="I297" i="5"/>
  <c r="I94" i="5"/>
  <c r="I210" i="5"/>
  <c r="I123" i="5"/>
  <c r="I268" i="5"/>
  <c r="I239" i="5"/>
  <c r="I326" i="5"/>
  <c r="I152" i="5"/>
  <c r="I355" i="5"/>
  <c r="I181" i="5"/>
  <c r="I296" i="1"/>
  <c r="I180" i="1"/>
  <c r="I93" i="1"/>
  <c r="I209" i="1"/>
  <c r="I122" i="1"/>
  <c r="I238" i="1"/>
  <c r="I325" i="1"/>
  <c r="I267" i="1"/>
  <c r="I354" i="1"/>
  <c r="I151" i="1"/>
  <c r="I153" i="2"/>
  <c r="I356" i="2"/>
  <c r="I298" i="2"/>
  <c r="I269" i="2"/>
  <c r="I327" i="2"/>
  <c r="I182" i="2"/>
  <c r="I211" i="2"/>
  <c r="I240" i="2"/>
  <c r="I479" i="18" l="1"/>
  <c r="I125" i="18"/>
  <c r="A124" i="18"/>
  <c r="I4019" i="18"/>
  <c r="A3664" i="18"/>
  <c r="A478" i="18"/>
  <c r="I833" i="18"/>
  <c r="I1895" i="18"/>
  <c r="A1540" i="18"/>
  <c r="A2956" i="18"/>
  <c r="I3311" i="18"/>
  <c r="I3665" i="18"/>
  <c r="A3310" i="18"/>
  <c r="I1187" i="18"/>
  <c r="A832" i="18"/>
  <c r="A4018" i="18"/>
  <c r="I2957" i="18"/>
  <c r="A2602" i="18"/>
  <c r="I2603" i="18"/>
  <c r="A2248" i="18"/>
  <c r="I2249" i="18"/>
  <c r="A1894" i="18"/>
  <c r="I1541" i="18"/>
  <c r="A1186" i="18"/>
  <c r="I3666" i="16"/>
  <c r="A3311" i="16"/>
  <c r="I3312" i="16"/>
  <c r="A2957" i="16"/>
  <c r="I1896" i="16"/>
  <c r="A1541" i="16"/>
  <c r="I2604" i="16"/>
  <c r="A2249" i="16"/>
  <c r="A1187" i="16"/>
  <c r="I1542" i="16"/>
  <c r="I4020" i="16"/>
  <c r="A3665" i="16"/>
  <c r="I2250" i="16"/>
  <c r="A1895" i="16"/>
  <c r="A4019" i="16"/>
  <c r="A125" i="16"/>
  <c r="I480" i="16"/>
  <c r="I126" i="16"/>
  <c r="I2958" i="16"/>
  <c r="A2603" i="16"/>
  <c r="A479" i="16"/>
  <c r="I834" i="16"/>
  <c r="I1188" i="16"/>
  <c r="A833" i="16"/>
  <c r="I2597" i="11"/>
  <c r="I3659" i="11"/>
  <c r="I2243" i="11"/>
  <c r="I827" i="11"/>
  <c r="I3305" i="11"/>
  <c r="I119" i="11"/>
  <c r="I473" i="11"/>
  <c r="I1181" i="11"/>
  <c r="I2951" i="11"/>
  <c r="I1889" i="11"/>
  <c r="I1535" i="11"/>
  <c r="I4013" i="11"/>
  <c r="I182" i="5"/>
  <c r="I356" i="5"/>
  <c r="I269" i="5"/>
  <c r="I298" i="5"/>
  <c r="I153" i="5"/>
  <c r="I240" i="5"/>
  <c r="I211" i="5"/>
  <c r="I124" i="5"/>
  <c r="I327" i="5"/>
  <c r="I297" i="1"/>
  <c r="I355" i="1"/>
  <c r="I268" i="1"/>
  <c r="I152" i="1"/>
  <c r="I239" i="1"/>
  <c r="I123" i="1"/>
  <c r="I181" i="1"/>
  <c r="I210" i="1"/>
  <c r="I326" i="1"/>
  <c r="I270" i="2"/>
  <c r="I241" i="2"/>
  <c r="I212" i="2"/>
  <c r="I357" i="2"/>
  <c r="I299" i="2"/>
  <c r="I328" i="2"/>
  <c r="I183" i="2"/>
  <c r="I2250" i="18" l="1"/>
  <c r="A1895" i="18"/>
  <c r="I1188" i="18"/>
  <c r="A833" i="18"/>
  <c r="I1542" i="18"/>
  <c r="A1187" i="18"/>
  <c r="I4020" i="18"/>
  <c r="A3665" i="18"/>
  <c r="A4019" i="18"/>
  <c r="I2958" i="18"/>
  <c r="A2603" i="18"/>
  <c r="I3666" i="18"/>
  <c r="A3311" i="18"/>
  <c r="I1896" i="18"/>
  <c r="A1541" i="18"/>
  <c r="I2604" i="18"/>
  <c r="A2249" i="18"/>
  <c r="I480" i="18"/>
  <c r="I126" i="18"/>
  <c r="A125" i="18"/>
  <c r="I3312" i="18"/>
  <c r="A2957" i="18"/>
  <c r="I834" i="18"/>
  <c r="A479" i="18"/>
  <c r="I2959" i="16"/>
  <c r="A2604" i="16"/>
  <c r="I2605" i="16"/>
  <c r="A2250" i="16"/>
  <c r="I2251" i="16"/>
  <c r="A1896" i="16"/>
  <c r="I1189" i="16"/>
  <c r="A834" i="16"/>
  <c r="A2958" i="16"/>
  <c r="I3313" i="16"/>
  <c r="A4020" i="16"/>
  <c r="I3667" i="16"/>
  <c r="A3312" i="16"/>
  <c r="I1897" i="16"/>
  <c r="A1542" i="16"/>
  <c r="I1543" i="16"/>
  <c r="A1188" i="16"/>
  <c r="I127" i="16"/>
  <c r="A126" i="16"/>
  <c r="I481" i="16"/>
  <c r="A480" i="16"/>
  <c r="I835" i="16"/>
  <c r="I4021" i="16"/>
  <c r="A3666" i="16"/>
  <c r="I1536" i="11"/>
  <c r="I2598" i="11"/>
  <c r="I828" i="11"/>
  <c r="I4014" i="11"/>
  <c r="I120" i="11"/>
  <c r="I474" i="11"/>
  <c r="I1182" i="11"/>
  <c r="I2244" i="11"/>
  <c r="I3660" i="11"/>
  <c r="I1890" i="11"/>
  <c r="I2952" i="11"/>
  <c r="I3306" i="11"/>
  <c r="I154" i="5"/>
  <c r="I241" i="5"/>
  <c r="I270" i="5"/>
  <c r="I183" i="5"/>
  <c r="I328" i="5"/>
  <c r="I299" i="5"/>
  <c r="I357" i="5"/>
  <c r="I212" i="5"/>
  <c r="I153" i="1"/>
  <c r="I269" i="1"/>
  <c r="I211" i="1"/>
  <c r="I182" i="1"/>
  <c r="I298" i="1"/>
  <c r="I240" i="1"/>
  <c r="I356" i="1"/>
  <c r="I327" i="1"/>
  <c r="I242" i="2"/>
  <c r="I358" i="2"/>
  <c r="I213" i="2"/>
  <c r="I329" i="2"/>
  <c r="I271" i="2"/>
  <c r="I300" i="2"/>
  <c r="I2959" i="18" l="1"/>
  <c r="A2604" i="18"/>
  <c r="I1189" i="18"/>
  <c r="A834" i="18"/>
  <c r="A4020" i="18"/>
  <c r="I2251" i="18"/>
  <c r="A1896" i="18"/>
  <c r="I3667" i="18"/>
  <c r="A3312" i="18"/>
  <c r="I1897" i="18"/>
  <c r="A1542" i="18"/>
  <c r="I4021" i="18"/>
  <c r="A3666" i="18"/>
  <c r="I481" i="18"/>
  <c r="A126" i="18"/>
  <c r="I127" i="18"/>
  <c r="I1543" i="18"/>
  <c r="A1188" i="18"/>
  <c r="A480" i="18"/>
  <c r="I835" i="18"/>
  <c r="I3313" i="18"/>
  <c r="A2958" i="18"/>
  <c r="I2605" i="18"/>
  <c r="A2250" i="18"/>
  <c r="I1898" i="16"/>
  <c r="A1543" i="16"/>
  <c r="A4021" i="16"/>
  <c r="I1544" i="16"/>
  <c r="A1189" i="16"/>
  <c r="I2252" i="16"/>
  <c r="A1897" i="16"/>
  <c r="I2606" i="16"/>
  <c r="A2251" i="16"/>
  <c r="I4022" i="16"/>
  <c r="A3667" i="16"/>
  <c r="I2960" i="16"/>
  <c r="A2605" i="16"/>
  <c r="A3313" i="16"/>
  <c r="I3668" i="16"/>
  <c r="I1190" i="16"/>
  <c r="A835" i="16"/>
  <c r="I836" i="16"/>
  <c r="A481" i="16"/>
  <c r="I128" i="16"/>
  <c r="A127" i="16"/>
  <c r="I482" i="16"/>
  <c r="A2959" i="16"/>
  <c r="I3314" i="16"/>
  <c r="I2599" i="11"/>
  <c r="I1183" i="11"/>
  <c r="I121" i="11"/>
  <c r="I475" i="11"/>
  <c r="I2953" i="11"/>
  <c r="I1537" i="11"/>
  <c r="I829" i="11"/>
  <c r="I2245" i="11"/>
  <c r="I1891" i="11"/>
  <c r="I3661" i="11"/>
  <c r="I3307" i="11"/>
  <c r="I4015" i="11"/>
  <c r="I242" i="5"/>
  <c r="I329" i="5"/>
  <c r="I358" i="5"/>
  <c r="I213" i="5"/>
  <c r="I300" i="5"/>
  <c r="I271" i="5"/>
  <c r="I184" i="5"/>
  <c r="I357" i="1"/>
  <c r="I270" i="1"/>
  <c r="I328" i="1"/>
  <c r="I212" i="1"/>
  <c r="I241" i="1"/>
  <c r="I299" i="1"/>
  <c r="I183" i="1"/>
  <c r="I330" i="2"/>
  <c r="I301" i="2"/>
  <c r="I359" i="2"/>
  <c r="I243" i="2"/>
  <c r="I272" i="2"/>
  <c r="I482" i="18" l="1"/>
  <c r="A127" i="18"/>
  <c r="I128" i="18"/>
  <c r="I4022" i="18"/>
  <c r="A3667" i="18"/>
  <c r="A481" i="18"/>
  <c r="I836" i="18"/>
  <c r="I2606" i="18"/>
  <c r="A2251" i="18"/>
  <c r="I2960" i="18"/>
  <c r="A2605" i="18"/>
  <c r="I3668" i="18"/>
  <c r="A3313" i="18"/>
  <c r="I1190" i="18"/>
  <c r="A835" i="18"/>
  <c r="A4021" i="18"/>
  <c r="I1544" i="18"/>
  <c r="A1189" i="18"/>
  <c r="I2252" i="18"/>
  <c r="A1897" i="18"/>
  <c r="I1898" i="18"/>
  <c r="A1543" i="18"/>
  <c r="I3314" i="18"/>
  <c r="A2959" i="18"/>
  <c r="I1545" i="16"/>
  <c r="A1190" i="16"/>
  <c r="I2961" i="16"/>
  <c r="A2606" i="16"/>
  <c r="I2607" i="16"/>
  <c r="A2252" i="16"/>
  <c r="I3669" i="16"/>
  <c r="A3314" i="16"/>
  <c r="I4023" i="16"/>
  <c r="A3668" i="16"/>
  <c r="A482" i="16"/>
  <c r="I837" i="16"/>
  <c r="A128" i="16"/>
  <c r="I483" i="16"/>
  <c r="I129" i="16"/>
  <c r="I3315" i="16"/>
  <c r="A2960" i="16"/>
  <c r="I1899" i="16"/>
  <c r="A1544" i="16"/>
  <c r="I1191" i="16"/>
  <c r="A836" i="16"/>
  <c r="A4022" i="16"/>
  <c r="I2253" i="16"/>
  <c r="A1898" i="16"/>
  <c r="I1184" i="11"/>
  <c r="I830" i="11"/>
  <c r="I3662" i="11"/>
  <c r="I122" i="11"/>
  <c r="I476" i="11"/>
  <c r="I2600" i="11"/>
  <c r="I3308" i="11"/>
  <c r="I1538" i="11"/>
  <c r="I4016" i="11"/>
  <c r="I2954" i="11"/>
  <c r="I1892" i="11"/>
  <c r="I2246" i="11"/>
  <c r="I214" i="5"/>
  <c r="I301" i="5"/>
  <c r="I330" i="5"/>
  <c r="I243" i="5"/>
  <c r="I359" i="5"/>
  <c r="I272" i="5"/>
  <c r="I213" i="1"/>
  <c r="I329" i="1"/>
  <c r="I271" i="1"/>
  <c r="I242" i="1"/>
  <c r="I358" i="1"/>
  <c r="I300" i="1"/>
  <c r="I302" i="2"/>
  <c r="I273" i="2"/>
  <c r="I331" i="2"/>
  <c r="I360" i="2"/>
  <c r="I2961" i="18" l="1"/>
  <c r="A2606" i="18"/>
  <c r="I3669" i="18"/>
  <c r="A3314" i="18"/>
  <c r="I1191" i="18"/>
  <c r="A836" i="18"/>
  <c r="I2253" i="18"/>
  <c r="A1898" i="18"/>
  <c r="I4023" i="18"/>
  <c r="A3668" i="18"/>
  <c r="A4022" i="18"/>
  <c r="I2607" i="18"/>
  <c r="A2252" i="18"/>
  <c r="I483" i="18"/>
  <c r="I129" i="18"/>
  <c r="A128" i="18"/>
  <c r="I1545" i="18"/>
  <c r="A1190" i="18"/>
  <c r="I3315" i="18"/>
  <c r="A2960" i="18"/>
  <c r="I1899" i="18"/>
  <c r="A1544" i="18"/>
  <c r="A482" i="18"/>
  <c r="I837" i="18"/>
  <c r="I3670" i="16"/>
  <c r="A3315" i="16"/>
  <c r="I2608" i="16"/>
  <c r="A2253" i="16"/>
  <c r="I484" i="16"/>
  <c r="A129" i="16"/>
  <c r="I130" i="16"/>
  <c r="I4024" i="16"/>
  <c r="A3669" i="16"/>
  <c r="I2962" i="16"/>
  <c r="A2607" i="16"/>
  <c r="A1191" i="16"/>
  <c r="I1546" i="16"/>
  <c r="I1192" i="16"/>
  <c r="A837" i="16"/>
  <c r="I3316" i="16"/>
  <c r="A2961" i="16"/>
  <c r="A483" i="16"/>
  <c r="I838" i="16"/>
  <c r="I2254" i="16"/>
  <c r="A1899" i="16"/>
  <c r="A4023" i="16"/>
  <c r="I1900" i="16"/>
  <c r="A1545" i="16"/>
  <c r="I1893" i="11"/>
  <c r="I4017" i="11"/>
  <c r="I3663" i="11"/>
  <c r="I2955" i="11"/>
  <c r="I1185" i="11"/>
  <c r="I123" i="11"/>
  <c r="I477" i="11"/>
  <c r="I3309" i="11"/>
  <c r="I831" i="11"/>
  <c r="I1539" i="11"/>
  <c r="I2601" i="11"/>
  <c r="I2247" i="11"/>
  <c r="I302" i="5"/>
  <c r="I273" i="5"/>
  <c r="I360" i="5"/>
  <c r="I331" i="5"/>
  <c r="I244" i="5"/>
  <c r="I330" i="1"/>
  <c r="I272" i="1"/>
  <c r="I301" i="1"/>
  <c r="I359" i="1"/>
  <c r="I243" i="1"/>
  <c r="I361" i="2"/>
  <c r="I303" i="2"/>
  <c r="I332" i="2"/>
  <c r="I484" i="18" l="1"/>
  <c r="I130" i="18"/>
  <c r="A129" i="18"/>
  <c r="I2608" i="18"/>
  <c r="A2253" i="18"/>
  <c r="I1192" i="18"/>
  <c r="A837" i="18"/>
  <c r="I838" i="18"/>
  <c r="A483" i="18"/>
  <c r="I2254" i="18"/>
  <c r="A1899" i="18"/>
  <c r="I1546" i="18"/>
  <c r="A1191" i="18"/>
  <c r="A2607" i="18"/>
  <c r="I2962" i="18"/>
  <c r="I3670" i="18"/>
  <c r="A3315" i="18"/>
  <c r="I4024" i="18"/>
  <c r="A3669" i="18"/>
  <c r="I3316" i="18"/>
  <c r="A2961" i="18"/>
  <c r="I1900" i="18"/>
  <c r="A1545" i="18"/>
  <c r="A4023" i="18"/>
  <c r="I3671" i="16"/>
  <c r="A3316" i="16"/>
  <c r="A4024" i="16"/>
  <c r="I485" i="16"/>
  <c r="I131" i="16"/>
  <c r="A130" i="16"/>
  <c r="I1547" i="16"/>
  <c r="A1192" i="16"/>
  <c r="I1901" i="16"/>
  <c r="A1546" i="16"/>
  <c r="A484" i="16"/>
  <c r="I839" i="16"/>
  <c r="I2963" i="16"/>
  <c r="A2608" i="16"/>
  <c r="I2255" i="16"/>
  <c r="A1900" i="16"/>
  <c r="I2609" i="16"/>
  <c r="A2254" i="16"/>
  <c r="I1193" i="16"/>
  <c r="A838" i="16"/>
  <c r="A2962" i="16"/>
  <c r="I3317" i="16"/>
  <c r="I4025" i="16"/>
  <c r="A3670" i="16"/>
  <c r="I4018" i="11"/>
  <c r="I1540" i="11"/>
  <c r="I2602" i="11"/>
  <c r="I1894" i="11"/>
  <c r="I832" i="11"/>
  <c r="I2956" i="11"/>
  <c r="I2248" i="11"/>
  <c r="I3664" i="11"/>
  <c r="I124" i="11"/>
  <c r="I478" i="11"/>
  <c r="I3310" i="11"/>
  <c r="I1186" i="11"/>
  <c r="I274" i="5"/>
  <c r="I303" i="5"/>
  <c r="I332" i="5"/>
  <c r="I361" i="5"/>
  <c r="I273" i="1"/>
  <c r="I331" i="1"/>
  <c r="I302" i="1"/>
  <c r="I360" i="1"/>
  <c r="I362" i="2"/>
  <c r="I333" i="2"/>
  <c r="I4025" i="18" l="1"/>
  <c r="A3670" i="18"/>
  <c r="I1193" i="18"/>
  <c r="A838" i="18"/>
  <c r="I3317" i="18"/>
  <c r="A2962" i="18"/>
  <c r="I2255" i="18"/>
  <c r="A1900" i="18"/>
  <c r="I1547" i="18"/>
  <c r="A1192" i="18"/>
  <c r="I3671" i="18"/>
  <c r="A3316" i="18"/>
  <c r="I1901" i="18"/>
  <c r="A1546" i="18"/>
  <c r="I2963" i="18"/>
  <c r="A2608" i="18"/>
  <c r="A4024" i="18"/>
  <c r="I2609" i="18"/>
  <c r="A2254" i="18"/>
  <c r="I485" i="18"/>
  <c r="A130" i="18"/>
  <c r="I131" i="18"/>
  <c r="A484" i="18"/>
  <c r="I839" i="18"/>
  <c r="A4025" i="16"/>
  <c r="A2255" i="16"/>
  <c r="I2610" i="16"/>
  <c r="I1902" i="16"/>
  <c r="A1547" i="16"/>
  <c r="I3672" i="16"/>
  <c r="A3317" i="16"/>
  <c r="I3318" i="16"/>
  <c r="A2963" i="16"/>
  <c r="I132" i="16"/>
  <c r="A131" i="16"/>
  <c r="I486" i="16"/>
  <c r="I840" i="16"/>
  <c r="A485" i="16"/>
  <c r="I1194" i="16"/>
  <c r="A839" i="16"/>
  <c r="I1548" i="16"/>
  <c r="A1193" i="16"/>
  <c r="I2964" i="16"/>
  <c r="A2609" i="16"/>
  <c r="I2256" i="16"/>
  <c r="A1901" i="16"/>
  <c r="I4026" i="16"/>
  <c r="A3671" i="16"/>
  <c r="I2603" i="11"/>
  <c r="I4019" i="11"/>
  <c r="I2249" i="11"/>
  <c r="I1895" i="11"/>
  <c r="I3311" i="11"/>
  <c r="I1541" i="11"/>
  <c r="I2957" i="11"/>
  <c r="I833" i="11"/>
  <c r="I1187" i="11"/>
  <c r="I3665" i="11"/>
  <c r="I125" i="11"/>
  <c r="I479" i="11"/>
  <c r="I362" i="5"/>
  <c r="I333" i="5"/>
  <c r="I304" i="5"/>
  <c r="I332" i="1"/>
  <c r="I361" i="1"/>
  <c r="I303" i="1"/>
  <c r="I363" i="2"/>
  <c r="I3318" i="18" l="1"/>
  <c r="A2963" i="18"/>
  <c r="I2610" i="18"/>
  <c r="A2255" i="18"/>
  <c r="I486" i="18"/>
  <c r="I132" i="18"/>
  <c r="A131" i="18"/>
  <c r="I2256" i="18"/>
  <c r="A1901" i="18"/>
  <c r="I3672" i="18"/>
  <c r="A3317" i="18"/>
  <c r="I4026" i="18"/>
  <c r="A3671" i="18"/>
  <c r="I1548" i="18"/>
  <c r="A1193" i="18"/>
  <c r="A485" i="18"/>
  <c r="I840" i="18"/>
  <c r="I1194" i="18"/>
  <c r="A839" i="18"/>
  <c r="I2964" i="18"/>
  <c r="A2609" i="18"/>
  <c r="I1902" i="18"/>
  <c r="A1547" i="18"/>
  <c r="A4025" i="18"/>
  <c r="I3673" i="16"/>
  <c r="A3318" i="16"/>
  <c r="A4026" i="16"/>
  <c r="I4027" i="16"/>
  <c r="A3672" i="16"/>
  <c r="I1549" i="16"/>
  <c r="A1194" i="16"/>
  <c r="I2611" i="16"/>
  <c r="A2256" i="16"/>
  <c r="I1195" i="16"/>
  <c r="A840" i="16"/>
  <c r="A486" i="16"/>
  <c r="I841" i="16"/>
  <c r="I2257" i="16"/>
  <c r="A1902" i="16"/>
  <c r="I2965" i="16"/>
  <c r="A2610" i="16"/>
  <c r="I3319" i="16"/>
  <c r="A2964" i="16"/>
  <c r="A132" i="16"/>
  <c r="I487" i="16"/>
  <c r="I133" i="16"/>
  <c r="I1903" i="16"/>
  <c r="A1548" i="16"/>
  <c r="I1896" i="11"/>
  <c r="I3312" i="11"/>
  <c r="I1188" i="11"/>
  <c r="I3666" i="11"/>
  <c r="I2250" i="11"/>
  <c r="I834" i="11"/>
  <c r="I126" i="11"/>
  <c r="I480" i="11"/>
  <c r="I1542" i="11"/>
  <c r="I2958" i="11"/>
  <c r="I2604" i="11"/>
  <c r="I4020" i="11"/>
  <c r="I334" i="5"/>
  <c r="I363" i="5"/>
  <c r="I333" i="1"/>
  <c r="I362" i="1"/>
  <c r="I2611" i="18" l="1"/>
  <c r="A2256" i="18"/>
  <c r="I2257" i="18"/>
  <c r="A1902" i="18"/>
  <c r="I1903" i="18"/>
  <c r="A1548" i="18"/>
  <c r="I487" i="18"/>
  <c r="I133" i="18"/>
  <c r="A132" i="18"/>
  <c r="A486" i="18"/>
  <c r="I841" i="18"/>
  <c r="I3319" i="18"/>
  <c r="A2964" i="18"/>
  <c r="A4026" i="18"/>
  <c r="I2965" i="18"/>
  <c r="A2610" i="18"/>
  <c r="I4027" i="18"/>
  <c r="A3672" i="18"/>
  <c r="I1549" i="18"/>
  <c r="A1194" i="18"/>
  <c r="I1195" i="18"/>
  <c r="A840" i="18"/>
  <c r="I3673" i="18"/>
  <c r="A3318" i="18"/>
  <c r="I3320" i="16"/>
  <c r="A2965" i="16"/>
  <c r="I2966" i="16"/>
  <c r="A2611" i="16"/>
  <c r="I488" i="16"/>
  <c r="I134" i="16"/>
  <c r="A133" i="16"/>
  <c r="I2612" i="16"/>
  <c r="A2257" i="16"/>
  <c r="I1904" i="16"/>
  <c r="A1549" i="16"/>
  <c r="I2258" i="16"/>
  <c r="A1903" i="16"/>
  <c r="A487" i="16"/>
  <c r="I842" i="16"/>
  <c r="I1196" i="16"/>
  <c r="A841" i="16"/>
  <c r="A4027" i="16"/>
  <c r="I3674" i="16"/>
  <c r="A3319" i="16"/>
  <c r="I1550" i="16"/>
  <c r="A1195" i="16"/>
  <c r="I4028" i="16"/>
  <c r="A3673" i="16"/>
  <c r="I835" i="11"/>
  <c r="I2605" i="11"/>
  <c r="I1189" i="11"/>
  <c r="I1543" i="11"/>
  <c r="I3667" i="11"/>
  <c r="I127" i="11"/>
  <c r="I481" i="11"/>
  <c r="I4021" i="11"/>
  <c r="I3313" i="11"/>
  <c r="I2959" i="11"/>
  <c r="I2251" i="11"/>
  <c r="I1897" i="11"/>
  <c r="I364" i="5"/>
  <c r="I363" i="1"/>
  <c r="I488" i="18" l="1"/>
  <c r="I134" i="18"/>
  <c r="A133" i="18"/>
  <c r="I4028" i="18"/>
  <c r="A3673" i="18"/>
  <c r="I3320" i="18"/>
  <c r="A2965" i="18"/>
  <c r="I842" i="18"/>
  <c r="A487" i="18"/>
  <c r="I1550" i="18"/>
  <c r="A1195" i="18"/>
  <c r="I2258" i="18"/>
  <c r="A1903" i="18"/>
  <c r="A3319" i="18"/>
  <c r="I3674" i="18"/>
  <c r="I2612" i="18"/>
  <c r="A2257" i="18"/>
  <c r="I1904" i="18"/>
  <c r="A1549" i="18"/>
  <c r="I1196" i="18"/>
  <c r="A841" i="18"/>
  <c r="A4027" i="18"/>
  <c r="A2611" i="18"/>
  <c r="I2966" i="18"/>
  <c r="I1551" i="16"/>
  <c r="A1196" i="16"/>
  <c r="I2967" i="16"/>
  <c r="A2612" i="16"/>
  <c r="I1905" i="16"/>
  <c r="A1550" i="16"/>
  <c r="I1197" i="16"/>
  <c r="A842" i="16"/>
  <c r="I135" i="16"/>
  <c r="I489" i="16"/>
  <c r="A134" i="16"/>
  <c r="A488" i="16"/>
  <c r="I843" i="16"/>
  <c r="A4028" i="16"/>
  <c r="A2258" i="16"/>
  <c r="I2613" i="16"/>
  <c r="A2966" i="16"/>
  <c r="I3321" i="16"/>
  <c r="I4029" i="16"/>
  <c r="A3674" i="16"/>
  <c r="I2259" i="16"/>
  <c r="A1904" i="16"/>
  <c r="I3675" i="16"/>
  <c r="A3320" i="16"/>
  <c r="I836" i="11"/>
  <c r="I2606" i="11"/>
  <c r="I2960" i="11"/>
  <c r="I128" i="11"/>
  <c r="I482" i="11"/>
  <c r="I1898" i="11"/>
  <c r="I2252" i="11"/>
  <c r="I3314" i="11"/>
  <c r="I4022" i="11"/>
  <c r="I1544" i="11"/>
  <c r="I1190" i="11"/>
  <c r="I3668" i="11"/>
  <c r="I3321" i="18" l="1"/>
  <c r="A2966" i="18"/>
  <c r="I2967" i="18"/>
  <c r="A2612" i="18"/>
  <c r="I1197" i="18"/>
  <c r="A842" i="18"/>
  <c r="I3675" i="18"/>
  <c r="A3320" i="18"/>
  <c r="I4029" i="18"/>
  <c r="A3674" i="18"/>
  <c r="I1551" i="18"/>
  <c r="A1196" i="18"/>
  <c r="I2613" i="18"/>
  <c r="A2258" i="18"/>
  <c r="A4028" i="18"/>
  <c r="I2259" i="18"/>
  <c r="A1904" i="18"/>
  <c r="I1905" i="18"/>
  <c r="A1550" i="18"/>
  <c r="I489" i="18"/>
  <c r="A134" i="18"/>
  <c r="I135" i="18"/>
  <c r="A488" i="18"/>
  <c r="I843" i="18"/>
  <c r="I2968" i="16"/>
  <c r="A2613" i="16"/>
  <c r="I4030" i="16"/>
  <c r="A3675" i="16"/>
  <c r="I1552" i="16"/>
  <c r="A1197" i="16"/>
  <c r="I2260" i="16"/>
  <c r="A1905" i="16"/>
  <c r="I2614" i="16"/>
  <c r="A2259" i="16"/>
  <c r="I1198" i="16"/>
  <c r="A843" i="16"/>
  <c r="A4029" i="16"/>
  <c r="I3322" i="16"/>
  <c r="A2967" i="16"/>
  <c r="I3676" i="16"/>
  <c r="A3321" i="16"/>
  <c r="I844" i="16"/>
  <c r="A489" i="16"/>
  <c r="I136" i="16"/>
  <c r="I490" i="16"/>
  <c r="A135" i="16"/>
  <c r="I1906" i="16"/>
  <c r="A1551" i="16"/>
  <c r="I3669" i="11"/>
  <c r="I2607" i="11"/>
  <c r="I2253" i="11"/>
  <c r="I837" i="11"/>
  <c r="I4023" i="11"/>
  <c r="I129" i="11"/>
  <c r="I483" i="11"/>
  <c r="I3315" i="11"/>
  <c r="I1545" i="11"/>
  <c r="I2961" i="11"/>
  <c r="I1899" i="11"/>
  <c r="I1191" i="11"/>
  <c r="I1198" i="18" l="1"/>
  <c r="A843" i="18"/>
  <c r="I2614" i="18"/>
  <c r="A2259" i="18"/>
  <c r="I4030" i="18"/>
  <c r="A3675" i="18"/>
  <c r="I2968" i="18"/>
  <c r="A2613" i="18"/>
  <c r="I1552" i="18"/>
  <c r="A1197" i="18"/>
  <c r="I490" i="18"/>
  <c r="I136" i="18"/>
  <c r="A135" i="18"/>
  <c r="A489" i="18"/>
  <c r="I844" i="18"/>
  <c r="I1906" i="18"/>
  <c r="A1551" i="18"/>
  <c r="I3322" i="18"/>
  <c r="A2967" i="18"/>
  <c r="I2260" i="18"/>
  <c r="A1905" i="18"/>
  <c r="A4029" i="18"/>
  <c r="I3676" i="18"/>
  <c r="A3321" i="18"/>
  <c r="I4031" i="16"/>
  <c r="A3676" i="16"/>
  <c r="I2261" i="16"/>
  <c r="A1906" i="16"/>
  <c r="A2260" i="16"/>
  <c r="I2615" i="16"/>
  <c r="I3677" i="16"/>
  <c r="A3322" i="16"/>
  <c r="I1907" i="16"/>
  <c r="A1552" i="16"/>
  <c r="I1553" i="16"/>
  <c r="A1198" i="16"/>
  <c r="A4030" i="16"/>
  <c r="I1199" i="16"/>
  <c r="A844" i="16"/>
  <c r="A490" i="16"/>
  <c r="I845" i="16"/>
  <c r="A136" i="16"/>
  <c r="I491" i="16"/>
  <c r="I137" i="16"/>
  <c r="I2969" i="16"/>
  <c r="A2614" i="16"/>
  <c r="I3323" i="16"/>
  <c r="A2968" i="16"/>
  <c r="I838" i="11"/>
  <c r="I1192" i="11"/>
  <c r="I2962" i="11"/>
  <c r="I130" i="11"/>
  <c r="I484" i="11"/>
  <c r="I1546" i="11"/>
  <c r="I2608" i="11"/>
  <c r="I2254" i="11"/>
  <c r="I4024" i="11"/>
  <c r="I3670" i="11"/>
  <c r="I3316" i="11"/>
  <c r="I1900" i="11"/>
  <c r="I3677" i="18" l="1"/>
  <c r="A3322" i="18"/>
  <c r="I2261" i="18"/>
  <c r="A1906" i="18"/>
  <c r="I4031" i="18"/>
  <c r="A3676" i="18"/>
  <c r="I1199" i="18"/>
  <c r="A844" i="18"/>
  <c r="I3323" i="18"/>
  <c r="A2968" i="18"/>
  <c r="A4030" i="18"/>
  <c r="I2615" i="18"/>
  <c r="A2260" i="18"/>
  <c r="I491" i="18"/>
  <c r="I137" i="18"/>
  <c r="A136" i="18"/>
  <c r="A490" i="18"/>
  <c r="I845" i="18"/>
  <c r="I2969" i="18"/>
  <c r="A2614" i="18"/>
  <c r="I1907" i="18"/>
  <c r="A1552" i="18"/>
  <c r="I1553" i="18"/>
  <c r="A1198" i="18"/>
  <c r="A491" i="16"/>
  <c r="I846" i="16"/>
  <c r="I1200" i="16"/>
  <c r="A845" i="16"/>
  <c r="I4032" i="16"/>
  <c r="A3677" i="16"/>
  <c r="I3678" i="16"/>
  <c r="A3323" i="16"/>
  <c r="I1554" i="16"/>
  <c r="A1199" i="16"/>
  <c r="I2970" i="16"/>
  <c r="A2615" i="16"/>
  <c r="I3324" i="16"/>
  <c r="A2969" i="16"/>
  <c r="I492" i="16"/>
  <c r="I138" i="16"/>
  <c r="A137" i="16"/>
  <c r="I1908" i="16"/>
  <c r="A1553" i="16"/>
  <c r="I2616" i="16"/>
  <c r="A2261" i="16"/>
  <c r="I2262" i="16"/>
  <c r="A1907" i="16"/>
  <c r="A4031" i="16"/>
  <c r="I839" i="11"/>
  <c r="I2255" i="11"/>
  <c r="I131" i="11"/>
  <c r="I485" i="11"/>
  <c r="I3317" i="11"/>
  <c r="I3671" i="11"/>
  <c r="I2963" i="11"/>
  <c r="I1547" i="11"/>
  <c r="I4025" i="11"/>
  <c r="I2609" i="11"/>
  <c r="I1901" i="11"/>
  <c r="I1193" i="11"/>
  <c r="I1908" i="18" l="1"/>
  <c r="A1553" i="18"/>
  <c r="I492" i="18"/>
  <c r="I138" i="18"/>
  <c r="A137" i="18"/>
  <c r="I1554" i="18"/>
  <c r="A1199" i="18"/>
  <c r="I846" i="18"/>
  <c r="A491" i="18"/>
  <c r="A4031" i="18"/>
  <c r="I2262" i="18"/>
  <c r="A1907" i="18"/>
  <c r="I2970" i="18"/>
  <c r="A2615" i="18"/>
  <c r="I2616" i="18"/>
  <c r="A2261" i="18"/>
  <c r="I3324" i="18"/>
  <c r="A2969" i="18"/>
  <c r="I1200" i="18"/>
  <c r="A845" i="18"/>
  <c r="I3678" i="18"/>
  <c r="A3323" i="18"/>
  <c r="I4032" i="18"/>
  <c r="A3677" i="18"/>
  <c r="I493" i="16"/>
  <c r="I139" i="16"/>
  <c r="A138" i="16"/>
  <c r="A492" i="16"/>
  <c r="I847" i="16"/>
  <c r="I4033" i="16"/>
  <c r="A3678" i="16"/>
  <c r="I3679" i="16"/>
  <c r="A3324" i="16"/>
  <c r="A4032" i="16"/>
  <c r="I2617" i="16"/>
  <c r="A2262" i="16"/>
  <c r="I2971" i="16"/>
  <c r="A2616" i="16"/>
  <c r="A2970" i="16"/>
  <c r="I3325" i="16"/>
  <c r="I1555" i="16"/>
  <c r="A1200" i="16"/>
  <c r="I1201" i="16"/>
  <c r="A846" i="16"/>
  <c r="I2263" i="16"/>
  <c r="A1908" i="16"/>
  <c r="I1909" i="16"/>
  <c r="A1554" i="16"/>
  <c r="I1902" i="11"/>
  <c r="I132" i="11"/>
  <c r="I486" i="11"/>
  <c r="I3318" i="11"/>
  <c r="I3672" i="11"/>
  <c r="I2610" i="11"/>
  <c r="I2964" i="11"/>
  <c r="I4026" i="11"/>
  <c r="I840" i="11"/>
  <c r="I1194" i="11"/>
  <c r="I1548" i="11"/>
  <c r="I2256" i="11"/>
  <c r="I1201" i="18" l="1"/>
  <c r="A846" i="18"/>
  <c r="A4032" i="18"/>
  <c r="I2971" i="18"/>
  <c r="A2616" i="18"/>
  <c r="I1909" i="18"/>
  <c r="A1554" i="18"/>
  <c r="I4033" i="18"/>
  <c r="A3678" i="18"/>
  <c r="I3325" i="18"/>
  <c r="A2970" i="18"/>
  <c r="I493" i="18"/>
  <c r="A138" i="18"/>
  <c r="I139" i="18"/>
  <c r="I1555" i="18"/>
  <c r="A1200" i="18"/>
  <c r="I2617" i="18"/>
  <c r="A2262" i="18"/>
  <c r="A492" i="18"/>
  <c r="I847" i="18"/>
  <c r="I3679" i="18"/>
  <c r="A3324" i="18"/>
  <c r="I2263" i="18"/>
  <c r="A1908" i="18"/>
  <c r="I3680" i="16"/>
  <c r="A3325" i="16"/>
  <c r="I4034" i="16"/>
  <c r="A3679" i="16"/>
  <c r="I2264" i="16"/>
  <c r="A1909" i="16"/>
  <c r="A4033" i="16"/>
  <c r="I1202" i="16"/>
  <c r="A847" i="16"/>
  <c r="I1556" i="16"/>
  <c r="A1201" i="16"/>
  <c r="I2972" i="16"/>
  <c r="A2617" i="16"/>
  <c r="A2263" i="16"/>
  <c r="I2618" i="16"/>
  <c r="I3326" i="16"/>
  <c r="A2971" i="16"/>
  <c r="I140" i="16"/>
  <c r="I494" i="16"/>
  <c r="A139" i="16"/>
  <c r="I1910" i="16"/>
  <c r="A1555" i="16"/>
  <c r="I848" i="16"/>
  <c r="A493" i="16"/>
  <c r="I841" i="11"/>
  <c r="I2965" i="11"/>
  <c r="I1549" i="11"/>
  <c r="I133" i="11"/>
  <c r="I487" i="11"/>
  <c r="I3319" i="11"/>
  <c r="I3673" i="11"/>
  <c r="I1903" i="11"/>
  <c r="I2257" i="11"/>
  <c r="I4027" i="11"/>
  <c r="I2611" i="11"/>
  <c r="I1195" i="11"/>
  <c r="A4033" i="18" l="1"/>
  <c r="I2618" i="18"/>
  <c r="A2263" i="18"/>
  <c r="I1910" i="18"/>
  <c r="A1555" i="18"/>
  <c r="I494" i="18"/>
  <c r="A139" i="18"/>
  <c r="I140" i="18"/>
  <c r="I2264" i="18"/>
  <c r="A1909" i="18"/>
  <c r="I4034" i="18"/>
  <c r="A3679" i="18"/>
  <c r="I1202" i="18"/>
  <c r="A847" i="18"/>
  <c r="A493" i="18"/>
  <c r="I848" i="18"/>
  <c r="I3326" i="18"/>
  <c r="A2971" i="18"/>
  <c r="I3680" i="18"/>
  <c r="A3325" i="18"/>
  <c r="I2972" i="18"/>
  <c r="A2617" i="18"/>
  <c r="I1556" i="18"/>
  <c r="A1201" i="18"/>
  <c r="I3681" i="16"/>
  <c r="A3326" i="16"/>
  <c r="I1557" i="16"/>
  <c r="A1202" i="16"/>
  <c r="I2973" i="16"/>
  <c r="A2618" i="16"/>
  <c r="I1203" i="16"/>
  <c r="A848" i="16"/>
  <c r="I2619" i="16"/>
  <c r="A2264" i="16"/>
  <c r="I2265" i="16"/>
  <c r="A1910" i="16"/>
  <c r="A2972" i="16"/>
  <c r="I3327" i="16"/>
  <c r="A4034" i="16"/>
  <c r="A494" i="16"/>
  <c r="I849" i="16"/>
  <c r="I495" i="16"/>
  <c r="A140" i="16"/>
  <c r="I141" i="16"/>
  <c r="I1911" i="16"/>
  <c r="A1556" i="16"/>
  <c r="I4035" i="16"/>
  <c r="A3680" i="16"/>
  <c r="I2258" i="11"/>
  <c r="I4028" i="11"/>
  <c r="I3674" i="11"/>
  <c r="I842" i="11"/>
  <c r="I1550" i="11"/>
  <c r="I134" i="11"/>
  <c r="I488" i="11"/>
  <c r="I1904" i="11"/>
  <c r="I2966" i="11"/>
  <c r="I3320" i="11"/>
  <c r="I1196" i="11"/>
  <c r="I2612" i="11"/>
  <c r="I495" i="18" l="1"/>
  <c r="I141" i="18"/>
  <c r="A140" i="18"/>
  <c r="A494" i="18"/>
  <c r="I849" i="18"/>
  <c r="I2265" i="18"/>
  <c r="A1910" i="18"/>
  <c r="I3327" i="18"/>
  <c r="A2972" i="18"/>
  <c r="I1557" i="18"/>
  <c r="A1202" i="18"/>
  <c r="I1911" i="18"/>
  <c r="A1556" i="18"/>
  <c r="A3680" i="18"/>
  <c r="I4035" i="18"/>
  <c r="I1203" i="18"/>
  <c r="A848" i="18"/>
  <c r="A4034" i="18"/>
  <c r="A2618" i="18"/>
  <c r="I2973" i="18"/>
  <c r="I3681" i="18"/>
  <c r="A3326" i="18"/>
  <c r="I2619" i="18"/>
  <c r="A2264" i="18"/>
  <c r="A4035" i="16"/>
  <c r="I1558" i="16"/>
  <c r="A1203" i="16"/>
  <c r="I3682" i="16"/>
  <c r="A3327" i="16"/>
  <c r="I2266" i="16"/>
  <c r="A1911" i="16"/>
  <c r="I3328" i="16"/>
  <c r="A2973" i="16"/>
  <c r="I496" i="16"/>
  <c r="A141" i="16"/>
  <c r="I142" i="16"/>
  <c r="I2620" i="16"/>
  <c r="A2265" i="16"/>
  <c r="I1912" i="16"/>
  <c r="A1557" i="16"/>
  <c r="A495" i="16"/>
  <c r="I850" i="16"/>
  <c r="I1204" i="16"/>
  <c r="A849" i="16"/>
  <c r="I2974" i="16"/>
  <c r="A2619" i="16"/>
  <c r="I4036" i="16"/>
  <c r="A3681" i="16"/>
  <c r="I2259" i="11"/>
  <c r="I135" i="11"/>
  <c r="I489" i="11"/>
  <c r="I4029" i="11"/>
  <c r="I1551" i="11"/>
  <c r="I843" i="11"/>
  <c r="I1197" i="11"/>
  <c r="I3675" i="11"/>
  <c r="I2967" i="11"/>
  <c r="I2613" i="11"/>
  <c r="I1905" i="11"/>
  <c r="I3321" i="11"/>
  <c r="I1558" i="18" l="1"/>
  <c r="A1203" i="18"/>
  <c r="I3682" i="18"/>
  <c r="A3327" i="18"/>
  <c r="A2619" i="18"/>
  <c r="I2974" i="18"/>
  <c r="A4035" i="18"/>
  <c r="I2620" i="18"/>
  <c r="A2265" i="18"/>
  <c r="I1204" i="18"/>
  <c r="A849" i="18"/>
  <c r="I3328" i="18"/>
  <c r="A2973" i="18"/>
  <c r="I2266" i="18"/>
  <c r="A1911" i="18"/>
  <c r="I4036" i="18"/>
  <c r="A3681" i="18"/>
  <c r="I1912" i="18"/>
  <c r="A1557" i="18"/>
  <c r="I496" i="18"/>
  <c r="I142" i="18"/>
  <c r="A141" i="18"/>
  <c r="I850" i="18"/>
  <c r="A495" i="18"/>
  <c r="I3683" i="16"/>
  <c r="A3328" i="16"/>
  <c r="A4036" i="16"/>
  <c r="I2267" i="16"/>
  <c r="A1912" i="16"/>
  <c r="I2621" i="16"/>
  <c r="A2266" i="16"/>
  <c r="I3329" i="16"/>
  <c r="A2974" i="16"/>
  <c r="I2975" i="16"/>
  <c r="A2620" i="16"/>
  <c r="I4037" i="16"/>
  <c r="A3682" i="16"/>
  <c r="I497" i="16"/>
  <c r="I143" i="16"/>
  <c r="A142" i="16"/>
  <c r="I1559" i="16"/>
  <c r="A1204" i="16"/>
  <c r="I1205" i="16"/>
  <c r="A850" i="16"/>
  <c r="A496" i="16"/>
  <c r="I851" i="16"/>
  <c r="I1913" i="16"/>
  <c r="A1558" i="16"/>
  <c r="I1552" i="11"/>
  <c r="I1906" i="11"/>
  <c r="I3676" i="11"/>
  <c r="I2260" i="11"/>
  <c r="I4030" i="11"/>
  <c r="I844" i="11"/>
  <c r="I2968" i="11"/>
  <c r="I136" i="11"/>
  <c r="I490" i="11"/>
  <c r="I1198" i="11"/>
  <c r="I2614" i="11"/>
  <c r="I3322" i="11"/>
  <c r="A4036" i="18" l="1"/>
  <c r="I2621" i="18"/>
  <c r="A2266" i="18"/>
  <c r="I1205" i="18"/>
  <c r="A850" i="18"/>
  <c r="I3329" i="18"/>
  <c r="A2974" i="18"/>
  <c r="I497" i="18"/>
  <c r="A142" i="18"/>
  <c r="I143" i="18"/>
  <c r="A496" i="18"/>
  <c r="I851" i="18"/>
  <c r="I3683" i="18"/>
  <c r="A3328" i="18"/>
  <c r="I2975" i="18"/>
  <c r="A2620" i="18"/>
  <c r="I4037" i="18"/>
  <c r="A3682" i="18"/>
  <c r="I2267" i="18"/>
  <c r="A1912" i="18"/>
  <c r="I1559" i="18"/>
  <c r="A1204" i="18"/>
  <c r="I1913" i="18"/>
  <c r="A1558" i="18"/>
  <c r="I3684" i="16"/>
  <c r="A3329" i="16"/>
  <c r="I2268" i="16"/>
  <c r="A1913" i="16"/>
  <c r="I144" i="16"/>
  <c r="A143" i="16"/>
  <c r="I498" i="16"/>
  <c r="I852" i="16"/>
  <c r="A497" i="16"/>
  <c r="I2976" i="16"/>
  <c r="A2621" i="16"/>
  <c r="I1206" i="16"/>
  <c r="A851" i="16"/>
  <c r="A4037" i="16"/>
  <c r="I2622" i="16"/>
  <c r="A2267" i="16"/>
  <c r="I1560" i="16"/>
  <c r="A1205" i="16"/>
  <c r="I3330" i="16"/>
  <c r="A2975" i="16"/>
  <c r="I4038" i="16"/>
  <c r="A3683" i="16"/>
  <c r="I1914" i="16"/>
  <c r="A1559" i="16"/>
  <c r="I137" i="11"/>
  <c r="I491" i="11"/>
  <c r="I845" i="11"/>
  <c r="I1199" i="11"/>
  <c r="I3323" i="11"/>
  <c r="I2615" i="11"/>
  <c r="I2261" i="11"/>
  <c r="I3677" i="11"/>
  <c r="I1553" i="11"/>
  <c r="I4031" i="11"/>
  <c r="I1907" i="11"/>
  <c r="I2969" i="11"/>
  <c r="I3684" i="18" l="1"/>
  <c r="A3329" i="18"/>
  <c r="A4037" i="18"/>
  <c r="A497" i="18"/>
  <c r="I852" i="18"/>
  <c r="I1914" i="18"/>
  <c r="A1559" i="18"/>
  <c r="I4038" i="18"/>
  <c r="A3683" i="18"/>
  <c r="I3330" i="18"/>
  <c r="A2975" i="18"/>
  <c r="I1206" i="18"/>
  <c r="A851" i="18"/>
  <c r="I1560" i="18"/>
  <c r="A1205" i="18"/>
  <c r="I2622" i="18"/>
  <c r="A2267" i="18"/>
  <c r="I498" i="18"/>
  <c r="A143" i="18"/>
  <c r="I144" i="18"/>
  <c r="I2976" i="18"/>
  <c r="A2621" i="18"/>
  <c r="I2268" i="18"/>
  <c r="A1913" i="18"/>
  <c r="I1207" i="16"/>
  <c r="A852" i="16"/>
  <c r="I2269" i="16"/>
  <c r="A1914" i="16"/>
  <c r="I2977" i="16"/>
  <c r="A2622" i="16"/>
  <c r="A498" i="16"/>
  <c r="I853" i="16"/>
  <c r="A4038" i="16"/>
  <c r="I499" i="16"/>
  <c r="A144" i="16"/>
  <c r="I145" i="16"/>
  <c r="I1561" i="16"/>
  <c r="A1206" i="16"/>
  <c r="I3685" i="16"/>
  <c r="A3330" i="16"/>
  <c r="I2623" i="16"/>
  <c r="A2268" i="16"/>
  <c r="A2976" i="16"/>
  <c r="I3331" i="16"/>
  <c r="I1915" i="16"/>
  <c r="A1560" i="16"/>
  <c r="I4039" i="16"/>
  <c r="A3684" i="16"/>
  <c r="I3324" i="11"/>
  <c r="I2262" i="11"/>
  <c r="I4032" i="11"/>
  <c r="I2970" i="11"/>
  <c r="I2616" i="11"/>
  <c r="I1554" i="11"/>
  <c r="I1200" i="11"/>
  <c r="I846" i="11"/>
  <c r="I3678" i="11"/>
  <c r="I1908" i="11"/>
  <c r="I138" i="11"/>
  <c r="I492" i="11"/>
  <c r="I2977" i="18" l="1"/>
  <c r="A2622" i="18"/>
  <c r="I1915" i="18"/>
  <c r="A1560" i="18"/>
  <c r="I2269" i="18"/>
  <c r="A1914" i="18"/>
  <c r="A4038" i="18"/>
  <c r="I1207" i="18"/>
  <c r="A852" i="18"/>
  <c r="I1561" i="18"/>
  <c r="A1206" i="18"/>
  <c r="I3331" i="18"/>
  <c r="A2976" i="18"/>
  <c r="I499" i="18"/>
  <c r="I145" i="18"/>
  <c r="A144" i="18"/>
  <c r="I2623" i="18"/>
  <c r="A2268" i="18"/>
  <c r="A498" i="18"/>
  <c r="I853" i="18"/>
  <c r="I3685" i="18"/>
  <c r="A3330" i="18"/>
  <c r="I4039" i="18"/>
  <c r="A3684" i="18"/>
  <c r="I1208" i="16"/>
  <c r="A853" i="16"/>
  <c r="A4039" i="16"/>
  <c r="I4040" i="16"/>
  <c r="A3685" i="16"/>
  <c r="I2270" i="16"/>
  <c r="A1915" i="16"/>
  <c r="I1916" i="16"/>
  <c r="A1561" i="16"/>
  <c r="I3332" i="16"/>
  <c r="A2977" i="16"/>
  <c r="I500" i="16"/>
  <c r="A145" i="16"/>
  <c r="I146" i="16"/>
  <c r="I3686" i="16"/>
  <c r="A3331" i="16"/>
  <c r="I2624" i="16"/>
  <c r="A2269" i="16"/>
  <c r="A499" i="16"/>
  <c r="I854" i="16"/>
  <c r="A2623" i="16"/>
  <c r="I2978" i="16"/>
  <c r="A1207" i="16"/>
  <c r="I1562" i="16"/>
  <c r="I1909" i="11"/>
  <c r="I1555" i="11"/>
  <c r="I2617" i="11"/>
  <c r="I1201" i="11"/>
  <c r="I2971" i="11"/>
  <c r="I4033" i="11"/>
  <c r="I3679" i="11"/>
  <c r="I3325" i="11"/>
  <c r="I847" i="11"/>
  <c r="I139" i="11"/>
  <c r="I493" i="11"/>
  <c r="I2263" i="11"/>
  <c r="I1562" i="18" l="1"/>
  <c r="A1207" i="18"/>
  <c r="A4039" i="18"/>
  <c r="I500" i="18"/>
  <c r="I146" i="18"/>
  <c r="A145" i="18"/>
  <c r="I854" i="18"/>
  <c r="A499" i="18"/>
  <c r="I4040" i="18"/>
  <c r="A3685" i="18"/>
  <c r="I3686" i="18"/>
  <c r="A3331" i="18"/>
  <c r="I2624" i="18"/>
  <c r="A2269" i="18"/>
  <c r="I2270" i="18"/>
  <c r="A1915" i="18"/>
  <c r="I1916" i="18"/>
  <c r="A1561" i="18"/>
  <c r="I1208" i="18"/>
  <c r="A853" i="18"/>
  <c r="I2978" i="18"/>
  <c r="A2623" i="18"/>
  <c r="I3332" i="18"/>
  <c r="A2977" i="18"/>
  <c r="I2979" i="16"/>
  <c r="A2624" i="16"/>
  <c r="I1917" i="16"/>
  <c r="A1562" i="16"/>
  <c r="I2271" i="16"/>
  <c r="A1916" i="16"/>
  <c r="I4041" i="16"/>
  <c r="A3686" i="16"/>
  <c r="I2625" i="16"/>
  <c r="A2270" i="16"/>
  <c r="I501" i="16"/>
  <c r="I147" i="16"/>
  <c r="A146" i="16"/>
  <c r="I1209" i="16"/>
  <c r="A854" i="16"/>
  <c r="A500" i="16"/>
  <c r="I855" i="16"/>
  <c r="A4040" i="16"/>
  <c r="A2978" i="16"/>
  <c r="I3333" i="16"/>
  <c r="I3687" i="16"/>
  <c r="A3332" i="16"/>
  <c r="I1563" i="16"/>
  <c r="A1208" i="16"/>
  <c r="I3680" i="11"/>
  <c r="I2618" i="11"/>
  <c r="I848" i="11"/>
  <c r="I1910" i="11"/>
  <c r="I2972" i="11"/>
  <c r="I140" i="11"/>
  <c r="I494" i="11"/>
  <c r="I1202" i="11"/>
  <c r="I2264" i="11"/>
  <c r="I4034" i="11"/>
  <c r="I3326" i="11"/>
  <c r="I1556" i="11"/>
  <c r="I3687" i="18" l="1"/>
  <c r="A3332" i="18"/>
  <c r="I2625" i="18"/>
  <c r="A2270" i="18"/>
  <c r="I1209" i="18"/>
  <c r="A854" i="18"/>
  <c r="I3333" i="18"/>
  <c r="A2978" i="18"/>
  <c r="I2979" i="18"/>
  <c r="A2624" i="18"/>
  <c r="I501" i="18"/>
  <c r="A146" i="18"/>
  <c r="I147" i="18"/>
  <c r="A500" i="18"/>
  <c r="I855" i="18"/>
  <c r="I1563" i="18"/>
  <c r="A1208" i="18"/>
  <c r="I4041" i="18"/>
  <c r="A3686" i="18"/>
  <c r="I2271" i="18"/>
  <c r="A1916" i="18"/>
  <c r="A4040" i="18"/>
  <c r="I1917" i="18"/>
  <c r="A1562" i="18"/>
  <c r="I1210" i="16"/>
  <c r="A855" i="16"/>
  <c r="I1918" i="16"/>
  <c r="A1563" i="16"/>
  <c r="A4041" i="16"/>
  <c r="I4042" i="16"/>
  <c r="A3687" i="16"/>
  <c r="I1564" i="16"/>
  <c r="A1209" i="16"/>
  <c r="I2626" i="16"/>
  <c r="A2271" i="16"/>
  <c r="I3688" i="16"/>
  <c r="A3333" i="16"/>
  <c r="I502" i="16"/>
  <c r="I148" i="16"/>
  <c r="A147" i="16"/>
  <c r="I856" i="16"/>
  <c r="A501" i="16"/>
  <c r="I2272" i="16"/>
  <c r="A1917" i="16"/>
  <c r="I2980" i="16"/>
  <c r="A2625" i="16"/>
  <c r="I3334" i="16"/>
  <c r="A2979" i="16"/>
  <c r="I1557" i="11"/>
  <c r="I3327" i="11"/>
  <c r="I2265" i="11"/>
  <c r="I2973" i="11"/>
  <c r="I1911" i="11"/>
  <c r="I1203" i="11"/>
  <c r="I849" i="11"/>
  <c r="I3681" i="11"/>
  <c r="I4035" i="11"/>
  <c r="I141" i="11"/>
  <c r="I495" i="11"/>
  <c r="I2619" i="11"/>
  <c r="I1918" i="18" l="1"/>
  <c r="A1563" i="18"/>
  <c r="I2272" i="18"/>
  <c r="A1917" i="18"/>
  <c r="I1210" i="18"/>
  <c r="A855" i="18"/>
  <c r="I3688" i="18"/>
  <c r="A3333" i="18"/>
  <c r="I502" i="18"/>
  <c r="A147" i="18"/>
  <c r="I148" i="18"/>
  <c r="I1564" i="18"/>
  <c r="A1209" i="18"/>
  <c r="A501" i="18"/>
  <c r="I856" i="18"/>
  <c r="A2625" i="18"/>
  <c r="I2980" i="18"/>
  <c r="I2626" i="18"/>
  <c r="A2271" i="18"/>
  <c r="A4041" i="18"/>
  <c r="I3334" i="18"/>
  <c r="A2979" i="18"/>
  <c r="I4042" i="18"/>
  <c r="A3687" i="18"/>
  <c r="I1211" i="16"/>
  <c r="A856" i="16"/>
  <c r="I1919" i="16"/>
  <c r="A1564" i="16"/>
  <c r="I3689" i="16"/>
  <c r="A3334" i="16"/>
  <c r="I503" i="16"/>
  <c r="A148" i="16"/>
  <c r="I149" i="16"/>
  <c r="A502" i="16"/>
  <c r="I857" i="16"/>
  <c r="A4042" i="16"/>
  <c r="I3335" i="16"/>
  <c r="A2980" i="16"/>
  <c r="I4043" i="16"/>
  <c r="A3688" i="16"/>
  <c r="I2273" i="16"/>
  <c r="A1918" i="16"/>
  <c r="I2981" i="16"/>
  <c r="A2626" i="16"/>
  <c r="I2627" i="16"/>
  <c r="A2272" i="16"/>
  <c r="I1565" i="16"/>
  <c r="A1210" i="16"/>
  <c r="I4036" i="11"/>
  <c r="I1204" i="11"/>
  <c r="I3682" i="11"/>
  <c r="I2266" i="11"/>
  <c r="I142" i="11"/>
  <c r="I496" i="11"/>
  <c r="I2974" i="11"/>
  <c r="I2620" i="11"/>
  <c r="I1912" i="11"/>
  <c r="I1558" i="11"/>
  <c r="I3328" i="11"/>
  <c r="I850" i="11"/>
  <c r="I3335" i="18" l="1"/>
  <c r="A2980" i="18"/>
  <c r="A4042" i="18"/>
  <c r="I1211" i="18"/>
  <c r="A856" i="18"/>
  <c r="A3688" i="18"/>
  <c r="I4043" i="18"/>
  <c r="I3689" i="18"/>
  <c r="A3334" i="18"/>
  <c r="I1565" i="18"/>
  <c r="A1210" i="18"/>
  <c r="I1919" i="18"/>
  <c r="A1564" i="18"/>
  <c r="I2627" i="18"/>
  <c r="A2272" i="18"/>
  <c r="I503" i="18"/>
  <c r="I149" i="18"/>
  <c r="A148" i="18"/>
  <c r="A2626" i="18"/>
  <c r="I2981" i="18"/>
  <c r="A502" i="18"/>
  <c r="I857" i="18"/>
  <c r="I2273" i="18"/>
  <c r="A1918" i="18"/>
  <c r="I1920" i="16"/>
  <c r="A1565" i="16"/>
  <c r="A4043" i="16"/>
  <c r="A503" i="16"/>
  <c r="I858" i="16"/>
  <c r="I2982" i="16"/>
  <c r="A2627" i="16"/>
  <c r="I3690" i="16"/>
  <c r="A3335" i="16"/>
  <c r="I4044" i="16"/>
  <c r="A3689" i="16"/>
  <c r="I3336" i="16"/>
  <c r="A2981" i="16"/>
  <c r="I1212" i="16"/>
  <c r="A857" i="16"/>
  <c r="I2274" i="16"/>
  <c r="A1919" i="16"/>
  <c r="I2628" i="16"/>
  <c r="A2273" i="16"/>
  <c r="I504" i="16"/>
  <c r="A149" i="16"/>
  <c r="I150" i="16"/>
  <c r="A1211" i="16"/>
  <c r="I1566" i="16"/>
  <c r="I3329" i="11"/>
  <c r="I851" i="11"/>
  <c r="I2621" i="11"/>
  <c r="I3683" i="11"/>
  <c r="I1559" i="11"/>
  <c r="I2975" i="11"/>
  <c r="I143" i="11"/>
  <c r="I497" i="11"/>
  <c r="I1205" i="11"/>
  <c r="I4037" i="11"/>
  <c r="I1913" i="11"/>
  <c r="I2267" i="11"/>
  <c r="I858" i="18" l="1"/>
  <c r="A503" i="18"/>
  <c r="I4044" i="18"/>
  <c r="A3689" i="18"/>
  <c r="A4043" i="18"/>
  <c r="A2627" i="18"/>
  <c r="I2982" i="18"/>
  <c r="I2274" i="18"/>
  <c r="A1919" i="18"/>
  <c r="I1566" i="18"/>
  <c r="A1211" i="18"/>
  <c r="I3336" i="18"/>
  <c r="A2981" i="18"/>
  <c r="I1920" i="18"/>
  <c r="A1565" i="18"/>
  <c r="I2628" i="18"/>
  <c r="A2273" i="18"/>
  <c r="I1212" i="18"/>
  <c r="A857" i="18"/>
  <c r="I504" i="18"/>
  <c r="I150" i="18"/>
  <c r="A149" i="18"/>
  <c r="I3690" i="18"/>
  <c r="A3335" i="18"/>
  <c r="I1921" i="16"/>
  <c r="A1566" i="16"/>
  <c r="I2629" i="16"/>
  <c r="A2274" i="16"/>
  <c r="I4045" i="16"/>
  <c r="A3690" i="16"/>
  <c r="A2982" i="16"/>
  <c r="I3337" i="16"/>
  <c r="I1567" i="16"/>
  <c r="A1212" i="16"/>
  <c r="I1213" i="16"/>
  <c r="A858" i="16"/>
  <c r="I505" i="16"/>
  <c r="I151" i="16"/>
  <c r="A150" i="16"/>
  <c r="A504" i="16"/>
  <c r="I859" i="16"/>
  <c r="I3691" i="16"/>
  <c r="A3336" i="16"/>
  <c r="A4044" i="16"/>
  <c r="I2983" i="16"/>
  <c r="A2628" i="16"/>
  <c r="I2275" i="16"/>
  <c r="A1920" i="16"/>
  <c r="I2268" i="11"/>
  <c r="I3330" i="11"/>
  <c r="I4038" i="11"/>
  <c r="I1206" i="11"/>
  <c r="I1914" i="11"/>
  <c r="I2622" i="11"/>
  <c r="I2976" i="11"/>
  <c r="I852" i="11"/>
  <c r="I3684" i="11"/>
  <c r="I144" i="11"/>
  <c r="I498" i="11"/>
  <c r="I1560" i="11"/>
  <c r="I2983" i="18" l="1"/>
  <c r="A2628" i="18"/>
  <c r="I2629" i="18"/>
  <c r="A2274" i="18"/>
  <c r="I505" i="18"/>
  <c r="A150" i="18"/>
  <c r="I151" i="18"/>
  <c r="I4045" i="18"/>
  <c r="A3690" i="18"/>
  <c r="I3337" i="18"/>
  <c r="A2982" i="18"/>
  <c r="I2275" i="18"/>
  <c r="A1920" i="18"/>
  <c r="I3691" i="18"/>
  <c r="A3336" i="18"/>
  <c r="A504" i="18"/>
  <c r="I859" i="18"/>
  <c r="A4044" i="18"/>
  <c r="I1567" i="18"/>
  <c r="A1212" i="18"/>
  <c r="I1921" i="18"/>
  <c r="A1566" i="18"/>
  <c r="I1213" i="18"/>
  <c r="A858" i="18"/>
  <c r="I3692" i="16"/>
  <c r="A3337" i="16"/>
  <c r="A2275" i="16"/>
  <c r="I2630" i="16"/>
  <c r="I1214" i="16"/>
  <c r="A859" i="16"/>
  <c r="I506" i="16"/>
  <c r="I152" i="16"/>
  <c r="A151" i="16"/>
  <c r="I3338" i="16"/>
  <c r="A2983" i="16"/>
  <c r="I860" i="16"/>
  <c r="A505" i="16"/>
  <c r="A4045" i="16"/>
  <c r="I1568" i="16"/>
  <c r="A1213" i="16"/>
  <c r="I2984" i="16"/>
  <c r="A2629" i="16"/>
  <c r="I4046" i="16"/>
  <c r="A3691" i="16"/>
  <c r="I1922" i="16"/>
  <c r="A1567" i="16"/>
  <c r="I2276" i="16"/>
  <c r="A1921" i="16"/>
  <c r="I2269" i="11"/>
  <c r="I1207" i="11"/>
  <c r="I2977" i="11"/>
  <c r="I853" i="11"/>
  <c r="I3685" i="11"/>
  <c r="I3331" i="11"/>
  <c r="I145" i="11"/>
  <c r="I499" i="11"/>
  <c r="I4039" i="11"/>
  <c r="I2623" i="11"/>
  <c r="I1561" i="11"/>
  <c r="I1915" i="11"/>
  <c r="A4045" i="18" l="1"/>
  <c r="I506" i="18"/>
  <c r="A151" i="18"/>
  <c r="I152" i="18"/>
  <c r="I1568" i="18"/>
  <c r="A1213" i="18"/>
  <c r="I4046" i="18"/>
  <c r="A3691" i="18"/>
  <c r="I2276" i="18"/>
  <c r="A1921" i="18"/>
  <c r="A505" i="18"/>
  <c r="I860" i="18"/>
  <c r="I2630" i="18"/>
  <c r="A2275" i="18"/>
  <c r="I1922" i="18"/>
  <c r="A1567" i="18"/>
  <c r="I2984" i="18"/>
  <c r="A2629" i="18"/>
  <c r="I3692" i="18"/>
  <c r="A3337" i="18"/>
  <c r="I1214" i="18"/>
  <c r="A859" i="18"/>
  <c r="I3338" i="18"/>
  <c r="A2983" i="18"/>
  <c r="A4046" i="16"/>
  <c r="I3339" i="16"/>
  <c r="A2984" i="16"/>
  <c r="I507" i="16"/>
  <c r="A152" i="16"/>
  <c r="I153" i="16"/>
  <c r="I2631" i="16"/>
  <c r="A2276" i="16"/>
  <c r="I1923" i="16"/>
  <c r="A1568" i="16"/>
  <c r="A506" i="16"/>
  <c r="I861" i="16"/>
  <c r="I2277" i="16"/>
  <c r="A1922" i="16"/>
  <c r="I1569" i="16"/>
  <c r="A1214" i="16"/>
  <c r="I2985" i="16"/>
  <c r="A2630" i="16"/>
  <c r="I1215" i="16"/>
  <c r="A860" i="16"/>
  <c r="I4047" i="16"/>
  <c r="A3692" i="16"/>
  <c r="I3693" i="16"/>
  <c r="A3338" i="16"/>
  <c r="I854" i="11"/>
  <c r="I146" i="11"/>
  <c r="I500" i="11"/>
  <c r="I3686" i="11"/>
  <c r="I4040" i="11"/>
  <c r="I1208" i="11"/>
  <c r="I2270" i="11"/>
  <c r="I3332" i="11"/>
  <c r="I1916" i="11"/>
  <c r="I1562" i="11"/>
  <c r="I2978" i="11"/>
  <c r="I2624" i="11"/>
  <c r="I3339" i="18" l="1"/>
  <c r="A2984" i="18"/>
  <c r="I2631" i="18"/>
  <c r="A2276" i="18"/>
  <c r="I3693" i="18"/>
  <c r="A3338" i="18"/>
  <c r="I2277" i="18"/>
  <c r="A1922" i="18"/>
  <c r="A4046" i="18"/>
  <c r="I1569" i="18"/>
  <c r="A1214" i="18"/>
  <c r="I2985" i="18"/>
  <c r="A2630" i="18"/>
  <c r="I1923" i="18"/>
  <c r="A1568" i="18"/>
  <c r="I1215" i="18"/>
  <c r="A860" i="18"/>
  <c r="I507" i="18"/>
  <c r="I153" i="18"/>
  <c r="A152" i="18"/>
  <c r="I4047" i="18"/>
  <c r="A3692" i="18"/>
  <c r="A506" i="18"/>
  <c r="I861" i="18"/>
  <c r="I3340" i="16"/>
  <c r="A2985" i="16"/>
  <c r="I2278" i="16"/>
  <c r="A1923" i="16"/>
  <c r="A2631" i="16"/>
  <c r="I2986" i="16"/>
  <c r="I4048" i="16"/>
  <c r="A3693" i="16"/>
  <c r="I1924" i="16"/>
  <c r="A1569" i="16"/>
  <c r="I508" i="16"/>
  <c r="I154" i="16"/>
  <c r="A153" i="16"/>
  <c r="A4047" i="16"/>
  <c r="I2632" i="16"/>
  <c r="A2277" i="16"/>
  <c r="I1216" i="16"/>
  <c r="A861" i="16"/>
  <c r="A507" i="16"/>
  <c r="I862" i="16"/>
  <c r="A1215" i="16"/>
  <c r="I1570" i="16"/>
  <c r="I3694" i="16"/>
  <c r="A3339" i="16"/>
  <c r="I3687" i="11"/>
  <c r="I2625" i="11"/>
  <c r="I1563" i="11"/>
  <c r="I2979" i="11"/>
  <c r="I4041" i="11"/>
  <c r="I3333" i="11"/>
  <c r="I855" i="11"/>
  <c r="I1917" i="11"/>
  <c r="I147" i="11"/>
  <c r="I501" i="11"/>
  <c r="I1209" i="11"/>
  <c r="I2271" i="11"/>
  <c r="I1570" i="18" l="1"/>
  <c r="A1215" i="18"/>
  <c r="I2632" i="18"/>
  <c r="A2277" i="18"/>
  <c r="I2278" i="18"/>
  <c r="A1923" i="18"/>
  <c r="I1216" i="18"/>
  <c r="A861" i="18"/>
  <c r="I4048" i="18"/>
  <c r="A3693" i="18"/>
  <c r="A4047" i="18"/>
  <c r="I3340" i="18"/>
  <c r="A2985" i="18"/>
  <c r="I2986" i="18"/>
  <c r="A2631" i="18"/>
  <c r="I508" i="18"/>
  <c r="I154" i="18"/>
  <c r="A153" i="18"/>
  <c r="I862" i="18"/>
  <c r="A507" i="18"/>
  <c r="I1924" i="18"/>
  <c r="A1569" i="18"/>
  <c r="I3694" i="18"/>
  <c r="A3339" i="18"/>
  <c r="I4049" i="16"/>
  <c r="A3694" i="16"/>
  <c r="I2987" i="16"/>
  <c r="A2632" i="16"/>
  <c r="A4048" i="16"/>
  <c r="I3341" i="16"/>
  <c r="A2986" i="16"/>
  <c r="I1925" i="16"/>
  <c r="A1570" i="16"/>
  <c r="I509" i="16"/>
  <c r="I155" i="16"/>
  <c r="A154" i="16"/>
  <c r="I1217" i="16"/>
  <c r="A862" i="16"/>
  <c r="A508" i="16"/>
  <c r="I863" i="16"/>
  <c r="I2633" i="16"/>
  <c r="A2278" i="16"/>
  <c r="I1571" i="16"/>
  <c r="A1216" i="16"/>
  <c r="I2279" i="16"/>
  <c r="A1924" i="16"/>
  <c r="I3695" i="16"/>
  <c r="A3340" i="16"/>
  <c r="I2272" i="11"/>
  <c r="I1210" i="11"/>
  <c r="I3688" i="11"/>
  <c r="I3334" i="11"/>
  <c r="I2626" i="11"/>
  <c r="I1918" i="11"/>
  <c r="I1564" i="11"/>
  <c r="I2980" i="11"/>
  <c r="I856" i="11"/>
  <c r="I4042" i="11"/>
  <c r="I148" i="11"/>
  <c r="I502" i="11"/>
  <c r="A508" i="18" l="1"/>
  <c r="I863" i="18"/>
  <c r="I4049" i="18"/>
  <c r="A3694" i="18"/>
  <c r="I1571" i="18"/>
  <c r="A1216" i="18"/>
  <c r="I3341" i="18"/>
  <c r="A2986" i="18"/>
  <c r="I2279" i="18"/>
  <c r="A1924" i="18"/>
  <c r="I2633" i="18"/>
  <c r="A2278" i="18"/>
  <c r="I3695" i="18"/>
  <c r="A3340" i="18"/>
  <c r="I1217" i="18"/>
  <c r="A862" i="18"/>
  <c r="I2987" i="18"/>
  <c r="A2632" i="18"/>
  <c r="I509" i="18"/>
  <c r="A154" i="18"/>
  <c r="I155" i="18"/>
  <c r="A4048" i="18"/>
  <c r="I1925" i="18"/>
  <c r="A1570" i="18"/>
  <c r="I2280" i="16"/>
  <c r="A1925" i="16"/>
  <c r="I1218" i="16"/>
  <c r="A863" i="16"/>
  <c r="I4050" i="16"/>
  <c r="A3695" i="16"/>
  <c r="I3696" i="16"/>
  <c r="A3341" i="16"/>
  <c r="I1926" i="16"/>
  <c r="A1571" i="16"/>
  <c r="I510" i="16"/>
  <c r="I156" i="16"/>
  <c r="A155" i="16"/>
  <c r="I3342" i="16"/>
  <c r="A2987" i="16"/>
  <c r="I2634" i="16"/>
  <c r="A2279" i="16"/>
  <c r="I1572" i="16"/>
  <c r="A1217" i="16"/>
  <c r="I864" i="16"/>
  <c r="A509" i="16"/>
  <c r="I2988" i="16"/>
  <c r="A2633" i="16"/>
  <c r="A4049" i="16"/>
  <c r="I3335" i="11"/>
  <c r="I2273" i="11"/>
  <c r="I1919" i="11"/>
  <c r="I2981" i="11"/>
  <c r="I3689" i="11"/>
  <c r="I857" i="11"/>
  <c r="I4043" i="11"/>
  <c r="I149" i="11"/>
  <c r="I503" i="11"/>
  <c r="I1565" i="11"/>
  <c r="I1211" i="11"/>
  <c r="I2627" i="11"/>
  <c r="I2280" i="18" l="1"/>
  <c r="A1925" i="18"/>
  <c r="I1572" i="18"/>
  <c r="A1217" i="18"/>
  <c r="I3696" i="18"/>
  <c r="A3341" i="18"/>
  <c r="I510" i="18"/>
  <c r="A155" i="18"/>
  <c r="I156" i="18"/>
  <c r="I4050" i="18"/>
  <c r="A3695" i="18"/>
  <c r="I1926" i="18"/>
  <c r="A1571" i="18"/>
  <c r="A509" i="18"/>
  <c r="I864" i="18"/>
  <c r="I2988" i="18"/>
  <c r="A2633" i="18"/>
  <c r="A4049" i="18"/>
  <c r="I1218" i="18"/>
  <c r="A863" i="18"/>
  <c r="I3342" i="18"/>
  <c r="A2987" i="18"/>
  <c r="I2634" i="18"/>
  <c r="A2279" i="18"/>
  <c r="I2281" i="16"/>
  <c r="A1926" i="16"/>
  <c r="I4051" i="16"/>
  <c r="A3696" i="16"/>
  <c r="A4050" i="16"/>
  <c r="I3343" i="16"/>
  <c r="A2988" i="16"/>
  <c r="I1219" i="16"/>
  <c r="A864" i="16"/>
  <c r="I511" i="16"/>
  <c r="A156" i="16"/>
  <c r="I157" i="16"/>
  <c r="A510" i="16"/>
  <c r="I865" i="16"/>
  <c r="I1573" i="16"/>
  <c r="A1218" i="16"/>
  <c r="I2989" i="16"/>
  <c r="A2634" i="16"/>
  <c r="I2635" i="16"/>
  <c r="A2280" i="16"/>
  <c r="I3697" i="16"/>
  <c r="A3342" i="16"/>
  <c r="I1927" i="16"/>
  <c r="A1572" i="16"/>
  <c r="I858" i="11"/>
  <c r="I150" i="11"/>
  <c r="I504" i="11"/>
  <c r="I1212" i="11"/>
  <c r="I4044" i="11"/>
  <c r="I3336" i="11"/>
  <c r="I2982" i="11"/>
  <c r="I2274" i="11"/>
  <c r="I1566" i="11"/>
  <c r="I2628" i="11"/>
  <c r="I1920" i="11"/>
  <c r="I3690" i="11"/>
  <c r="I511" i="18" l="1"/>
  <c r="I157" i="18"/>
  <c r="A156" i="18"/>
  <c r="I3343" i="18"/>
  <c r="A2988" i="18"/>
  <c r="I2989" i="18"/>
  <c r="A2634" i="18"/>
  <c r="I1219" i="18"/>
  <c r="A864" i="18"/>
  <c r="A510" i="18"/>
  <c r="I865" i="18"/>
  <c r="I3697" i="18"/>
  <c r="A3342" i="18"/>
  <c r="I4051" i="18"/>
  <c r="A3696" i="18"/>
  <c r="I2281" i="18"/>
  <c r="A1926" i="18"/>
  <c r="I1927" i="18"/>
  <c r="A1572" i="18"/>
  <c r="I1573" i="18"/>
  <c r="A1218" i="18"/>
  <c r="A4050" i="18"/>
  <c r="I2635" i="18"/>
  <c r="A2280" i="18"/>
  <c r="A1219" i="16"/>
  <c r="I1574" i="16"/>
  <c r="I2282" i="16"/>
  <c r="A1927" i="16"/>
  <c r="I1928" i="16"/>
  <c r="A1573" i="16"/>
  <c r="I1220" i="16"/>
  <c r="A865" i="16"/>
  <c r="I3698" i="16"/>
  <c r="A3343" i="16"/>
  <c r="I4052" i="16"/>
  <c r="A3697" i="16"/>
  <c r="I512" i="16"/>
  <c r="A157" i="16"/>
  <c r="I158" i="16"/>
  <c r="A2635" i="16"/>
  <c r="I2990" i="16"/>
  <c r="A4051" i="16"/>
  <c r="A511" i="16"/>
  <c r="I866" i="16"/>
  <c r="I3344" i="16"/>
  <c r="A2989" i="16"/>
  <c r="I2636" i="16"/>
  <c r="A2281" i="16"/>
  <c r="I2629" i="11"/>
  <c r="I3337" i="11"/>
  <c r="I3691" i="11"/>
  <c r="I4045" i="11"/>
  <c r="I1567" i="11"/>
  <c r="I2275" i="11"/>
  <c r="I859" i="11"/>
  <c r="I2983" i="11"/>
  <c r="I151" i="11"/>
  <c r="I505" i="11"/>
  <c r="I1213" i="11"/>
  <c r="I1921" i="11"/>
  <c r="I2636" i="18" l="1"/>
  <c r="A2281" i="18"/>
  <c r="I1574" i="18"/>
  <c r="A1219" i="18"/>
  <c r="I3344" i="18"/>
  <c r="A2989" i="18"/>
  <c r="A2635" i="18"/>
  <c r="I2990" i="18"/>
  <c r="I1928" i="18"/>
  <c r="A1573" i="18"/>
  <c r="I4052" i="18"/>
  <c r="A3697" i="18"/>
  <c r="I3698" i="18"/>
  <c r="A3343" i="18"/>
  <c r="I1220" i="18"/>
  <c r="A865" i="18"/>
  <c r="I2282" i="18"/>
  <c r="A1927" i="18"/>
  <c r="I512" i="18"/>
  <c r="I158" i="18"/>
  <c r="A157" i="18"/>
  <c r="A4051" i="18"/>
  <c r="I866" i="18"/>
  <c r="A511" i="18"/>
  <c r="I1575" i="16"/>
  <c r="A1220" i="16"/>
  <c r="I3345" i="16"/>
  <c r="A2990" i="16"/>
  <c r="I2991" i="16"/>
  <c r="A2636" i="16"/>
  <c r="I513" i="16"/>
  <c r="I159" i="16"/>
  <c r="A158" i="16"/>
  <c r="I3699" i="16"/>
  <c r="A3344" i="16"/>
  <c r="A512" i="16"/>
  <c r="I867" i="16"/>
  <c r="I2283" i="16"/>
  <c r="A1928" i="16"/>
  <c r="I1221" i="16"/>
  <c r="A866" i="16"/>
  <c r="A4052" i="16"/>
  <c r="I2637" i="16"/>
  <c r="A2282" i="16"/>
  <c r="I1929" i="16"/>
  <c r="A1574" i="16"/>
  <c r="I4053" i="16"/>
  <c r="A3698" i="16"/>
  <c r="I3338" i="11"/>
  <c r="I1214" i="11"/>
  <c r="I2630" i="11"/>
  <c r="I1922" i="11"/>
  <c r="I2276" i="11"/>
  <c r="I1568" i="11"/>
  <c r="I4046" i="11"/>
  <c r="I3692" i="11"/>
  <c r="I860" i="11"/>
  <c r="I2984" i="11"/>
  <c r="I152" i="11"/>
  <c r="I506" i="11"/>
  <c r="I3345" i="18" l="1"/>
  <c r="A2990" i="18"/>
  <c r="I1221" i="18"/>
  <c r="A866" i="18"/>
  <c r="I1575" i="18"/>
  <c r="A1220" i="18"/>
  <c r="I4053" i="18"/>
  <c r="A3698" i="18"/>
  <c r="I3699" i="18"/>
  <c r="A3344" i="18"/>
  <c r="I513" i="18"/>
  <c r="A158" i="18"/>
  <c r="I159" i="18"/>
  <c r="A512" i="18"/>
  <c r="I867" i="18"/>
  <c r="A4052" i="18"/>
  <c r="I1929" i="18"/>
  <c r="A1574" i="18"/>
  <c r="I2637" i="18"/>
  <c r="A2282" i="18"/>
  <c r="I2283" i="18"/>
  <c r="A1928" i="18"/>
  <c r="I2991" i="18"/>
  <c r="A2636" i="18"/>
  <c r="I1576" i="16"/>
  <c r="A1221" i="16"/>
  <c r="I514" i="16"/>
  <c r="I160" i="16"/>
  <c r="A159" i="16"/>
  <c r="A4053" i="16"/>
  <c r="I868" i="16"/>
  <c r="A513" i="16"/>
  <c r="A2283" i="16"/>
  <c r="I2638" i="16"/>
  <c r="I2284" i="16"/>
  <c r="A1929" i="16"/>
  <c r="I3346" i="16"/>
  <c r="A2991" i="16"/>
  <c r="I1222" i="16"/>
  <c r="A867" i="16"/>
  <c r="I2992" i="16"/>
  <c r="A2637" i="16"/>
  <c r="I3700" i="16"/>
  <c r="A3345" i="16"/>
  <c r="I4054" i="16"/>
  <c r="A3699" i="16"/>
  <c r="I1930" i="16"/>
  <c r="A1575" i="16"/>
  <c r="I1923" i="11"/>
  <c r="I2631" i="11"/>
  <c r="I2277" i="11"/>
  <c r="I4047" i="11"/>
  <c r="I861" i="11"/>
  <c r="I2985" i="11"/>
  <c r="I153" i="11"/>
  <c r="I507" i="11"/>
  <c r="I3339" i="11"/>
  <c r="I1569" i="11"/>
  <c r="I1215" i="11"/>
  <c r="I3693" i="11"/>
  <c r="I3346" i="18" l="1"/>
  <c r="A2991" i="18"/>
  <c r="I1222" i="18"/>
  <c r="A867" i="18"/>
  <c r="A4053" i="18"/>
  <c r="I2638" i="18"/>
  <c r="A2283" i="18"/>
  <c r="I514" i="18"/>
  <c r="A159" i="18"/>
  <c r="I160" i="18"/>
  <c r="I1930" i="18"/>
  <c r="A1575" i="18"/>
  <c r="I2992" i="18"/>
  <c r="A2637" i="18"/>
  <c r="A513" i="18"/>
  <c r="I868" i="18"/>
  <c r="I1576" i="18"/>
  <c r="A1221" i="18"/>
  <c r="I2284" i="18"/>
  <c r="A1929" i="18"/>
  <c r="I4054" i="18"/>
  <c r="A3699" i="18"/>
  <c r="I3700" i="18"/>
  <c r="A3345" i="18"/>
  <c r="I2285" i="16"/>
  <c r="A1930" i="16"/>
  <c r="I1577" i="16"/>
  <c r="A1222" i="16"/>
  <c r="I1223" i="16"/>
  <c r="A868" i="16"/>
  <c r="A4054" i="16"/>
  <c r="I3701" i="16"/>
  <c r="A3346" i="16"/>
  <c r="I515" i="16"/>
  <c r="A160" i="16"/>
  <c r="I161" i="16"/>
  <c r="I4055" i="16"/>
  <c r="A3700" i="16"/>
  <c r="I2639" i="16"/>
  <c r="A2284" i="16"/>
  <c r="A514" i="16"/>
  <c r="I869" i="16"/>
  <c r="I2993" i="16"/>
  <c r="A2638" i="16"/>
  <c r="I3347" i="16"/>
  <c r="A2992" i="16"/>
  <c r="I1931" i="16"/>
  <c r="A1576" i="16"/>
  <c r="I3340" i="11"/>
  <c r="I862" i="11"/>
  <c r="I1216" i="11"/>
  <c r="I2632" i="11"/>
  <c r="I154" i="11"/>
  <c r="I508" i="11"/>
  <c r="I1570" i="11"/>
  <c r="I2986" i="11"/>
  <c r="I4048" i="11"/>
  <c r="I1924" i="11"/>
  <c r="I2278" i="11"/>
  <c r="I3694" i="11"/>
  <c r="I1223" i="18" l="1"/>
  <c r="A868" i="18"/>
  <c r="A514" i="18"/>
  <c r="I869" i="18"/>
  <c r="I4055" i="18"/>
  <c r="A3700" i="18"/>
  <c r="I2993" i="18"/>
  <c r="A2638" i="18"/>
  <c r="A4054" i="18"/>
  <c r="I3347" i="18"/>
  <c r="A2992" i="18"/>
  <c r="I2639" i="18"/>
  <c r="A2284" i="18"/>
  <c r="I2285" i="18"/>
  <c r="A1930" i="18"/>
  <c r="I1577" i="18"/>
  <c r="A1222" i="18"/>
  <c r="I515" i="18"/>
  <c r="I161" i="18"/>
  <c r="A160" i="18"/>
  <c r="I1931" i="18"/>
  <c r="A1576" i="18"/>
  <c r="I3701" i="18"/>
  <c r="A3346" i="18"/>
  <c r="I4056" i="16"/>
  <c r="A3701" i="16"/>
  <c r="I3702" i="16"/>
  <c r="A3347" i="16"/>
  <c r="A4055" i="16"/>
  <c r="A1223" i="16"/>
  <c r="I1578" i="16"/>
  <c r="I516" i="16"/>
  <c r="A161" i="16"/>
  <c r="I162" i="16"/>
  <c r="I2286" i="16"/>
  <c r="A1931" i="16"/>
  <c r="I2994" i="16"/>
  <c r="A2639" i="16"/>
  <c r="I1932" i="16"/>
  <c r="A1577" i="16"/>
  <c r="I3348" i="16"/>
  <c r="A2993" i="16"/>
  <c r="I1224" i="16"/>
  <c r="A869" i="16"/>
  <c r="A515" i="16"/>
  <c r="I870" i="16"/>
  <c r="I2640" i="16"/>
  <c r="A2285" i="16"/>
  <c r="I3341" i="11"/>
  <c r="I1925" i="11"/>
  <c r="I863" i="11"/>
  <c r="I155" i="11"/>
  <c r="I509" i="11"/>
  <c r="I2987" i="11"/>
  <c r="I4049" i="11"/>
  <c r="I1571" i="11"/>
  <c r="I2633" i="11"/>
  <c r="I1217" i="11"/>
  <c r="I2279" i="11"/>
  <c r="I3695" i="11"/>
  <c r="I1932" i="18" l="1"/>
  <c r="A1577" i="18"/>
  <c r="I4056" i="18"/>
  <c r="A3701" i="18"/>
  <c r="I3348" i="18"/>
  <c r="A2993" i="18"/>
  <c r="A4055" i="18"/>
  <c r="A1931" i="18"/>
  <c r="I2286" i="18"/>
  <c r="A2639" i="18"/>
  <c r="I2994" i="18"/>
  <c r="I1224" i="18"/>
  <c r="A869" i="18"/>
  <c r="I2640" i="18"/>
  <c r="A2285" i="18"/>
  <c r="I516" i="18"/>
  <c r="I162" i="18"/>
  <c r="A161" i="18"/>
  <c r="I870" i="18"/>
  <c r="A515" i="18"/>
  <c r="I3702" i="18"/>
  <c r="A3347" i="18"/>
  <c r="I1578" i="18"/>
  <c r="A1223" i="18"/>
  <c r="A516" i="16"/>
  <c r="I871" i="16"/>
  <c r="I1933" i="16"/>
  <c r="A1578" i="16"/>
  <c r="I2995" i="16"/>
  <c r="A2640" i="16"/>
  <c r="I2287" i="16"/>
  <c r="A1932" i="16"/>
  <c r="I1225" i="16"/>
  <c r="A870" i="16"/>
  <c r="A2994" i="16"/>
  <c r="I3349" i="16"/>
  <c r="I1579" i="16"/>
  <c r="A1224" i="16"/>
  <c r="I2641" i="16"/>
  <c r="A2286" i="16"/>
  <c r="I4057" i="16"/>
  <c r="A3702" i="16"/>
  <c r="I517" i="16"/>
  <c r="I163" i="16"/>
  <c r="A162" i="16"/>
  <c r="I3703" i="16"/>
  <c r="A3348" i="16"/>
  <c r="A4056" i="16"/>
  <c r="I1926" i="11"/>
  <c r="I3342" i="11"/>
  <c r="I864" i="11"/>
  <c r="I4050" i="11"/>
  <c r="I156" i="11"/>
  <c r="I510" i="11"/>
  <c r="I1218" i="11"/>
  <c r="I2634" i="11"/>
  <c r="I2280" i="11"/>
  <c r="I1572" i="11"/>
  <c r="I3696" i="11"/>
  <c r="I2988" i="11"/>
  <c r="I1933" i="18" l="1"/>
  <c r="A1578" i="18"/>
  <c r="I2995" i="18"/>
  <c r="A2640" i="18"/>
  <c r="I4057" i="18"/>
  <c r="A3702" i="18"/>
  <c r="I3703" i="18"/>
  <c r="A3348" i="18"/>
  <c r="I1579" i="18"/>
  <c r="A1224" i="18"/>
  <c r="I3349" i="18"/>
  <c r="A2994" i="18"/>
  <c r="A4056" i="18"/>
  <c r="I1225" i="18"/>
  <c r="A870" i="18"/>
  <c r="A516" i="18"/>
  <c r="I871" i="18"/>
  <c r="A2286" i="18"/>
  <c r="I2641" i="18"/>
  <c r="I517" i="18"/>
  <c r="A162" i="18"/>
  <c r="I163" i="18"/>
  <c r="I2287" i="18"/>
  <c r="A1932" i="18"/>
  <c r="I2996" i="16"/>
  <c r="A2641" i="16"/>
  <c r="I2642" i="16"/>
  <c r="A2287" i="16"/>
  <c r="I4058" i="16"/>
  <c r="A3703" i="16"/>
  <c r="I1934" i="16"/>
  <c r="A1579" i="16"/>
  <c r="I3350" i="16"/>
  <c r="A2995" i="16"/>
  <c r="I518" i="16"/>
  <c r="I164" i="16"/>
  <c r="A163" i="16"/>
  <c r="I3704" i="16"/>
  <c r="A3349" i="16"/>
  <c r="I872" i="16"/>
  <c r="A517" i="16"/>
  <c r="I2288" i="16"/>
  <c r="A1933" i="16"/>
  <c r="I1226" i="16"/>
  <c r="A871" i="16"/>
  <c r="A4057" i="16"/>
  <c r="I1580" i="16"/>
  <c r="A1225" i="16"/>
  <c r="I2989" i="11"/>
  <c r="I1573" i="11"/>
  <c r="I865" i="11"/>
  <c r="I157" i="11"/>
  <c r="I511" i="11"/>
  <c r="I3343" i="11"/>
  <c r="I1219" i="11"/>
  <c r="I4051" i="11"/>
  <c r="I3697" i="11"/>
  <c r="I1927" i="11"/>
  <c r="I2281" i="11"/>
  <c r="I2635" i="11"/>
  <c r="I2642" i="18" l="1"/>
  <c r="A2287" i="18"/>
  <c r="I4058" i="18"/>
  <c r="A3703" i="18"/>
  <c r="I518" i="18"/>
  <c r="A163" i="18"/>
  <c r="I164" i="18"/>
  <c r="I1580" i="18"/>
  <c r="A1225" i="18"/>
  <c r="A4057" i="18"/>
  <c r="I2996" i="18"/>
  <c r="A2641" i="18"/>
  <c r="I3704" i="18"/>
  <c r="A3349" i="18"/>
  <c r="I3350" i="18"/>
  <c r="A2995" i="18"/>
  <c r="A517" i="18"/>
  <c r="I872" i="18"/>
  <c r="I1226" i="18"/>
  <c r="A871" i="18"/>
  <c r="I1934" i="18"/>
  <c r="A1579" i="18"/>
  <c r="I2288" i="18"/>
  <c r="A1933" i="18"/>
  <c r="A2288" i="16"/>
  <c r="I2643" i="16"/>
  <c r="I1227" i="16"/>
  <c r="A872" i="16"/>
  <c r="I1935" i="16"/>
  <c r="A1580" i="16"/>
  <c r="A1934" i="16"/>
  <c r="I2289" i="16"/>
  <c r="I4059" i="16"/>
  <c r="A3704" i="16"/>
  <c r="A4058" i="16"/>
  <c r="I1581" i="16"/>
  <c r="A1226" i="16"/>
  <c r="I519" i="16"/>
  <c r="A164" i="16"/>
  <c r="I165" i="16"/>
  <c r="A518" i="16"/>
  <c r="I873" i="16"/>
  <c r="I2997" i="16"/>
  <c r="A2642" i="16"/>
  <c r="I3705" i="16"/>
  <c r="A3350" i="16"/>
  <c r="I3351" i="16"/>
  <c r="A2996" i="16"/>
  <c r="I1574" i="11"/>
  <c r="I3698" i="11"/>
  <c r="I866" i="11"/>
  <c r="I2990" i="11"/>
  <c r="I158" i="11"/>
  <c r="I512" i="11"/>
  <c r="I1220" i="11"/>
  <c r="I2636" i="11"/>
  <c r="I1928" i="11"/>
  <c r="I2282" i="11"/>
  <c r="I3344" i="11"/>
  <c r="I4052" i="11"/>
  <c r="I1935" i="18" l="1"/>
  <c r="A1580" i="18"/>
  <c r="I2643" i="18"/>
  <c r="A2288" i="18"/>
  <c r="I519" i="18"/>
  <c r="I165" i="18"/>
  <c r="A164" i="18"/>
  <c r="I2289" i="18"/>
  <c r="A1934" i="18"/>
  <c r="I4059" i="18"/>
  <c r="A3704" i="18"/>
  <c r="A518" i="18"/>
  <c r="I873" i="18"/>
  <c r="I1581" i="18"/>
  <c r="A1226" i="18"/>
  <c r="I3351" i="18"/>
  <c r="A2996" i="18"/>
  <c r="A4058" i="18"/>
  <c r="I3705" i="18"/>
  <c r="A3350" i="18"/>
  <c r="I1227" i="18"/>
  <c r="A872" i="18"/>
  <c r="I2997" i="18"/>
  <c r="A2642" i="18"/>
  <c r="I520" i="16"/>
  <c r="A165" i="16"/>
  <c r="I166" i="16"/>
  <c r="I2644" i="16"/>
  <c r="A2289" i="16"/>
  <c r="I3706" i="16"/>
  <c r="A3351" i="16"/>
  <c r="A519" i="16"/>
  <c r="I874" i="16"/>
  <c r="I2290" i="16"/>
  <c r="A1935" i="16"/>
  <c r="I4060" i="16"/>
  <c r="A3705" i="16"/>
  <c r="I1936" i="16"/>
  <c r="A1581" i="16"/>
  <c r="I1582" i="16"/>
  <c r="A1227" i="16"/>
  <c r="I3352" i="16"/>
  <c r="A2997" i="16"/>
  <c r="I1228" i="16"/>
  <c r="A873" i="16"/>
  <c r="I2998" i="16"/>
  <c r="A2643" i="16"/>
  <c r="A4059" i="16"/>
  <c r="I159" i="11"/>
  <c r="I513" i="11"/>
  <c r="I1575" i="11"/>
  <c r="I3345" i="11"/>
  <c r="I1221" i="11"/>
  <c r="I3699" i="11"/>
  <c r="I4053" i="11"/>
  <c r="I867" i="11"/>
  <c r="I2637" i="11"/>
  <c r="I1929" i="11"/>
  <c r="I2991" i="11"/>
  <c r="I2283" i="11"/>
  <c r="I3352" i="18" l="1"/>
  <c r="A2997" i="18"/>
  <c r="I3706" i="18"/>
  <c r="A3351" i="18"/>
  <c r="I2644" i="18"/>
  <c r="A2289" i="18"/>
  <c r="I1936" i="18"/>
  <c r="A1581" i="18"/>
  <c r="I520" i="18"/>
  <c r="I166" i="18"/>
  <c r="A165" i="18"/>
  <c r="I874" i="18"/>
  <c r="A519" i="18"/>
  <c r="I1228" i="18"/>
  <c r="A873" i="18"/>
  <c r="I2998" i="18"/>
  <c r="A2643" i="18"/>
  <c r="I1582" i="18"/>
  <c r="A1227" i="18"/>
  <c r="I4060" i="18"/>
  <c r="A3705" i="18"/>
  <c r="A4059" i="18"/>
  <c r="I2290" i="18"/>
  <c r="A1935" i="18"/>
  <c r="I1937" i="16"/>
  <c r="A1582" i="16"/>
  <c r="I3353" i="16"/>
  <c r="A2998" i="16"/>
  <c r="I2291" i="16"/>
  <c r="A1936" i="16"/>
  <c r="I4061" i="16"/>
  <c r="A3706" i="16"/>
  <c r="I1583" i="16"/>
  <c r="A1228" i="16"/>
  <c r="A4060" i="16"/>
  <c r="I2999" i="16"/>
  <c r="A2644" i="16"/>
  <c r="I521" i="16"/>
  <c r="I167" i="16"/>
  <c r="A166" i="16"/>
  <c r="I3707" i="16"/>
  <c r="A3352" i="16"/>
  <c r="I2645" i="16"/>
  <c r="A2290" i="16"/>
  <c r="I1229" i="16"/>
  <c r="A874" i="16"/>
  <c r="A520" i="16"/>
  <c r="I875" i="16"/>
  <c r="I1222" i="11"/>
  <c r="I4054" i="11"/>
  <c r="I1576" i="11"/>
  <c r="I2638" i="11"/>
  <c r="I3700" i="11"/>
  <c r="I3346" i="11"/>
  <c r="I1930" i="11"/>
  <c r="I2284" i="11"/>
  <c r="I868" i="11"/>
  <c r="I2992" i="11"/>
  <c r="I160" i="11"/>
  <c r="I514" i="11"/>
  <c r="I3353" i="18" l="1"/>
  <c r="A2998" i="18"/>
  <c r="A2290" i="18"/>
  <c r="I2645" i="18"/>
  <c r="I2291" i="18"/>
  <c r="A1936" i="18"/>
  <c r="I1583" i="18"/>
  <c r="A1228" i="18"/>
  <c r="I2999" i="18"/>
  <c r="A2644" i="18"/>
  <c r="A4060" i="18"/>
  <c r="I1229" i="18"/>
  <c r="A874" i="18"/>
  <c r="I4061" i="18"/>
  <c r="A3706" i="18"/>
  <c r="I1937" i="18"/>
  <c r="A1582" i="18"/>
  <c r="I521" i="18"/>
  <c r="A166" i="18"/>
  <c r="I167" i="18"/>
  <c r="A520" i="18"/>
  <c r="I875" i="18"/>
  <c r="I3707" i="18"/>
  <c r="A3352" i="18"/>
  <c r="I1230" i="16"/>
  <c r="A875" i="16"/>
  <c r="I522" i="16"/>
  <c r="I168" i="16"/>
  <c r="A167" i="16"/>
  <c r="A4061" i="16"/>
  <c r="I876" i="16"/>
  <c r="A521" i="16"/>
  <c r="I1584" i="16"/>
  <c r="A1229" i="16"/>
  <c r="I2646" i="16"/>
  <c r="A2291" i="16"/>
  <c r="I3354" i="16"/>
  <c r="A2999" i="16"/>
  <c r="I3000" i="16"/>
  <c r="A2645" i="16"/>
  <c r="I3708" i="16"/>
  <c r="A3353" i="16"/>
  <c r="I4062" i="16"/>
  <c r="A3707" i="16"/>
  <c r="I1938" i="16"/>
  <c r="A1583" i="16"/>
  <c r="I2292" i="16"/>
  <c r="A1937" i="16"/>
  <c r="I2285" i="11"/>
  <c r="I3701" i="11"/>
  <c r="I4055" i="11"/>
  <c r="I2993" i="11"/>
  <c r="I869" i="11"/>
  <c r="I1931" i="11"/>
  <c r="I161" i="11"/>
  <c r="I515" i="11"/>
  <c r="I3347" i="11"/>
  <c r="I2639" i="11"/>
  <c r="I1223" i="11"/>
  <c r="I1577" i="11"/>
  <c r="I1938" i="18" l="1"/>
  <c r="A1583" i="18"/>
  <c r="I4062" i="18"/>
  <c r="A3707" i="18"/>
  <c r="I1230" i="18"/>
  <c r="A875" i="18"/>
  <c r="A4061" i="18"/>
  <c r="I2646" i="18"/>
  <c r="A2291" i="18"/>
  <c r="I522" i="18"/>
  <c r="I168" i="18"/>
  <c r="A167" i="18"/>
  <c r="I1584" i="18"/>
  <c r="A1229" i="18"/>
  <c r="I3000" i="18"/>
  <c r="A2645" i="18"/>
  <c r="I2292" i="18"/>
  <c r="A1937" i="18"/>
  <c r="A521" i="18"/>
  <c r="I876" i="18"/>
  <c r="I3354" i="18"/>
  <c r="A2999" i="18"/>
  <c r="I3708" i="18"/>
  <c r="A3353" i="18"/>
  <c r="I2647" i="16"/>
  <c r="A2292" i="16"/>
  <c r="I3355" i="16"/>
  <c r="A3000" i="16"/>
  <c r="I1231" i="16"/>
  <c r="A876" i="16"/>
  <c r="I2293" i="16"/>
  <c r="A1938" i="16"/>
  <c r="I3709" i="16"/>
  <c r="A3354" i="16"/>
  <c r="I523" i="16"/>
  <c r="A168" i="16"/>
  <c r="I169" i="16"/>
  <c r="A4062" i="16"/>
  <c r="I3001" i="16"/>
  <c r="A2646" i="16"/>
  <c r="A522" i="16"/>
  <c r="I877" i="16"/>
  <c r="I4063" i="16"/>
  <c r="A3708" i="16"/>
  <c r="I1939" i="16"/>
  <c r="A1584" i="16"/>
  <c r="I1585" i="16"/>
  <c r="A1230" i="16"/>
  <c r="I870" i="11"/>
  <c r="I162" i="11"/>
  <c r="I516" i="11"/>
  <c r="I2286" i="11"/>
  <c r="I1224" i="11"/>
  <c r="I3348" i="11"/>
  <c r="I1932" i="11"/>
  <c r="I1578" i="11"/>
  <c r="I4056" i="11"/>
  <c r="I2994" i="11"/>
  <c r="I2640" i="11"/>
  <c r="I3702" i="11"/>
  <c r="A2646" i="18" l="1"/>
  <c r="I3001" i="18"/>
  <c r="I4063" i="18"/>
  <c r="A3708" i="18"/>
  <c r="I3355" i="18"/>
  <c r="A3000" i="18"/>
  <c r="I3709" i="18"/>
  <c r="A3354" i="18"/>
  <c r="I1939" i="18"/>
  <c r="A1584" i="18"/>
  <c r="I1585" i="18"/>
  <c r="A1230" i="18"/>
  <c r="I1231" i="18"/>
  <c r="A876" i="18"/>
  <c r="I523" i="18"/>
  <c r="I169" i="18"/>
  <c r="A168" i="18"/>
  <c r="A4062" i="18"/>
  <c r="A522" i="18"/>
  <c r="I877" i="18"/>
  <c r="I2647" i="18"/>
  <c r="A2292" i="18"/>
  <c r="A1938" i="18"/>
  <c r="I2293" i="18"/>
  <c r="I1940" i="16"/>
  <c r="A1585" i="16"/>
  <c r="I3356" i="16"/>
  <c r="A3001" i="16"/>
  <c r="I2648" i="16"/>
  <c r="A2293" i="16"/>
  <c r="I2294" i="16"/>
  <c r="A1939" i="16"/>
  <c r="I524" i="16"/>
  <c r="A169" i="16"/>
  <c r="I170" i="16"/>
  <c r="I1586" i="16"/>
  <c r="A1231" i="16"/>
  <c r="A4063" i="16"/>
  <c r="A523" i="16"/>
  <c r="I878" i="16"/>
  <c r="I3710" i="16"/>
  <c r="A3355" i="16"/>
  <c r="I1232" i="16"/>
  <c r="A877" i="16"/>
  <c r="I4064" i="16"/>
  <c r="A3709" i="16"/>
  <c r="I3002" i="16"/>
  <c r="A2647" i="16"/>
  <c r="I1933" i="11"/>
  <c r="I2287" i="11"/>
  <c r="I3703" i="11"/>
  <c r="I1579" i="11"/>
  <c r="I4057" i="11"/>
  <c r="I2641" i="11"/>
  <c r="I2995" i="11"/>
  <c r="I871" i="11"/>
  <c r="I3349" i="11"/>
  <c r="I163" i="11"/>
  <c r="I517" i="11"/>
  <c r="I1225" i="11"/>
  <c r="I524" i="18" l="1"/>
  <c r="I170" i="18"/>
  <c r="A169" i="18"/>
  <c r="I878" i="18"/>
  <c r="A523" i="18"/>
  <c r="I4064" i="18"/>
  <c r="A3709" i="18"/>
  <c r="I2648" i="18"/>
  <c r="A2293" i="18"/>
  <c r="I3710" i="18"/>
  <c r="A3355" i="18"/>
  <c r="A2647" i="18"/>
  <c r="I3002" i="18"/>
  <c r="I1586" i="18"/>
  <c r="A1231" i="18"/>
  <c r="I1232" i="18"/>
  <c r="A877" i="18"/>
  <c r="I1940" i="18"/>
  <c r="A1585" i="18"/>
  <c r="A4063" i="18"/>
  <c r="I3356" i="18"/>
  <c r="A3001" i="18"/>
  <c r="I2294" i="18"/>
  <c r="A1939" i="18"/>
  <c r="I1233" i="16"/>
  <c r="A878" i="16"/>
  <c r="I3357" i="16"/>
  <c r="A3002" i="16"/>
  <c r="I2649" i="16"/>
  <c r="A2294" i="16"/>
  <c r="A4064" i="16"/>
  <c r="I3003" i="16"/>
  <c r="A2648" i="16"/>
  <c r="I3711" i="16"/>
  <c r="A3356" i="16"/>
  <c r="I1587" i="16"/>
  <c r="A1232" i="16"/>
  <c r="I525" i="16"/>
  <c r="I171" i="16"/>
  <c r="A170" i="16"/>
  <c r="I1941" i="16"/>
  <c r="A1586" i="16"/>
  <c r="I4065" i="16"/>
  <c r="A3710" i="16"/>
  <c r="A524" i="16"/>
  <c r="I879" i="16"/>
  <c r="I2295" i="16"/>
  <c r="A1940" i="16"/>
  <c r="I3350" i="11"/>
  <c r="I1226" i="11"/>
  <c r="I2996" i="11"/>
  <c r="I1934" i="11"/>
  <c r="I1580" i="11"/>
  <c r="I4058" i="11"/>
  <c r="I872" i="11"/>
  <c r="I2642" i="11"/>
  <c r="I164" i="11"/>
  <c r="I518" i="11"/>
  <c r="I3704" i="11"/>
  <c r="I2288" i="11"/>
  <c r="I1587" i="18" l="1"/>
  <c r="A1232" i="18"/>
  <c r="I3003" i="18"/>
  <c r="A2648" i="18"/>
  <c r="A2294" i="18"/>
  <c r="I2649" i="18"/>
  <c r="I1941" i="18"/>
  <c r="A1586" i="18"/>
  <c r="A4064" i="18"/>
  <c r="I3711" i="18"/>
  <c r="A3356" i="18"/>
  <c r="I1233" i="18"/>
  <c r="A878" i="18"/>
  <c r="I3357" i="18"/>
  <c r="A3002" i="18"/>
  <c r="I2295" i="18"/>
  <c r="A1940" i="18"/>
  <c r="I4065" i="18"/>
  <c r="A3710" i="18"/>
  <c r="I525" i="18"/>
  <c r="A170" i="18"/>
  <c r="I171" i="18"/>
  <c r="A524" i="18"/>
  <c r="I879" i="18"/>
  <c r="I3358" i="16"/>
  <c r="A3003" i="16"/>
  <c r="A2295" i="16"/>
  <c r="I2650" i="16"/>
  <c r="I526" i="16"/>
  <c r="I172" i="16"/>
  <c r="A171" i="16"/>
  <c r="I3004" i="16"/>
  <c r="A2649" i="16"/>
  <c r="I880" i="16"/>
  <c r="A525" i="16"/>
  <c r="I1942" i="16"/>
  <c r="A1587" i="16"/>
  <c r="A4065" i="16"/>
  <c r="I3712" i="16"/>
  <c r="A3357" i="16"/>
  <c r="I1234" i="16"/>
  <c r="A879" i="16"/>
  <c r="I4066" i="16"/>
  <c r="A3711" i="16"/>
  <c r="I2296" i="16"/>
  <c r="A1941" i="16"/>
  <c r="I1588" i="16"/>
  <c r="A1233" i="16"/>
  <c r="I1935" i="11"/>
  <c r="I2997" i="11"/>
  <c r="I1227" i="11"/>
  <c r="I2289" i="11"/>
  <c r="I2643" i="11"/>
  <c r="I3351" i="11"/>
  <c r="I4059" i="11"/>
  <c r="I1581" i="11"/>
  <c r="I873" i="11"/>
  <c r="I3705" i="11"/>
  <c r="I165" i="11"/>
  <c r="I519" i="11"/>
  <c r="I1234" i="18" l="1"/>
  <c r="A879" i="18"/>
  <c r="I2650" i="18"/>
  <c r="A2295" i="18"/>
  <c r="I2296" i="18"/>
  <c r="A1941" i="18"/>
  <c r="I526" i="18"/>
  <c r="A171" i="18"/>
  <c r="I172" i="18"/>
  <c r="I3712" i="18"/>
  <c r="A3357" i="18"/>
  <c r="I3004" i="18"/>
  <c r="A2649" i="18"/>
  <c r="I3358" i="18"/>
  <c r="A3003" i="18"/>
  <c r="A4065" i="18"/>
  <c r="I4066" i="18"/>
  <c r="A3711" i="18"/>
  <c r="A525" i="18"/>
  <c r="I880" i="18"/>
  <c r="I1588" i="18"/>
  <c r="A1233" i="18"/>
  <c r="I1942" i="18"/>
  <c r="A1587" i="18"/>
  <c r="I1589" i="16"/>
  <c r="A1234" i="16"/>
  <c r="I4067" i="16"/>
  <c r="A3712" i="16"/>
  <c r="A3004" i="16"/>
  <c r="I3359" i="16"/>
  <c r="I1943" i="16"/>
  <c r="A1588" i="16"/>
  <c r="I527" i="16"/>
  <c r="A172" i="16"/>
  <c r="I173" i="16"/>
  <c r="A2296" i="16"/>
  <c r="I2651" i="16"/>
  <c r="A526" i="16"/>
  <c r="I881" i="16"/>
  <c r="I3005" i="16"/>
  <c r="A2650" i="16"/>
  <c r="I2297" i="16"/>
  <c r="A1942" i="16"/>
  <c r="A4066" i="16"/>
  <c r="I1235" i="16"/>
  <c r="A880" i="16"/>
  <c r="I3713" i="16"/>
  <c r="A3358" i="16"/>
  <c r="I3706" i="11"/>
  <c r="I2998" i="11"/>
  <c r="I2644" i="11"/>
  <c r="I1936" i="11"/>
  <c r="I874" i="11"/>
  <c r="I1582" i="11"/>
  <c r="I166" i="11"/>
  <c r="I520" i="11"/>
  <c r="I4060" i="11"/>
  <c r="I3352" i="11"/>
  <c r="I1228" i="11"/>
  <c r="I2290" i="11"/>
  <c r="I527" i="18" l="1"/>
  <c r="I173" i="18"/>
  <c r="A172" i="18"/>
  <c r="A4066" i="18"/>
  <c r="I2297" i="18"/>
  <c r="A1942" i="18"/>
  <c r="A526" i="18"/>
  <c r="I881" i="18"/>
  <c r="I3713" i="18"/>
  <c r="A3358" i="18"/>
  <c r="I2651" i="18"/>
  <c r="A2296" i="18"/>
  <c r="I1943" i="18"/>
  <c r="A1588" i="18"/>
  <c r="I1235" i="18"/>
  <c r="A880" i="18"/>
  <c r="I3359" i="18"/>
  <c r="A3004" i="18"/>
  <c r="I3005" i="18"/>
  <c r="A2650" i="18"/>
  <c r="I4067" i="18"/>
  <c r="A3712" i="18"/>
  <c r="I1589" i="18"/>
  <c r="A1234" i="18"/>
  <c r="I3360" i="16"/>
  <c r="A3005" i="16"/>
  <c r="I4068" i="16"/>
  <c r="A3713" i="16"/>
  <c r="I1236" i="16"/>
  <c r="A881" i="16"/>
  <c r="A1943" i="16"/>
  <c r="I2298" i="16"/>
  <c r="I3714" i="16"/>
  <c r="A3359" i="16"/>
  <c r="I1590" i="16"/>
  <c r="A1235" i="16"/>
  <c r="I3006" i="16"/>
  <c r="A2651" i="16"/>
  <c r="I528" i="16"/>
  <c r="A173" i="16"/>
  <c r="I174" i="16"/>
  <c r="A4067" i="16"/>
  <c r="I2652" i="16"/>
  <c r="A2297" i="16"/>
  <c r="A527" i="16"/>
  <c r="I882" i="16"/>
  <c r="I1944" i="16"/>
  <c r="A1589" i="16"/>
  <c r="I875" i="11"/>
  <c r="I167" i="11"/>
  <c r="I521" i="11"/>
  <c r="I1937" i="11"/>
  <c r="I1229" i="11"/>
  <c r="I2291" i="11"/>
  <c r="I2645" i="11"/>
  <c r="I2999" i="11"/>
  <c r="I1583" i="11"/>
  <c r="I3353" i="11"/>
  <c r="I3707" i="11"/>
  <c r="I4061" i="11"/>
  <c r="I1236" i="18" l="1"/>
  <c r="A881" i="18"/>
  <c r="I1944" i="18"/>
  <c r="A1589" i="18"/>
  <c r="I1590" i="18"/>
  <c r="A1235" i="18"/>
  <c r="A4067" i="18"/>
  <c r="I2298" i="18"/>
  <c r="A1943" i="18"/>
  <c r="I2652" i="18"/>
  <c r="A2297" i="18"/>
  <c r="I3360" i="18"/>
  <c r="A3005" i="18"/>
  <c r="I3006" i="18"/>
  <c r="A2651" i="18"/>
  <c r="I528" i="18"/>
  <c r="I174" i="18"/>
  <c r="A173" i="18"/>
  <c r="I3714" i="18"/>
  <c r="A3359" i="18"/>
  <c r="I4068" i="18"/>
  <c r="A3713" i="18"/>
  <c r="I882" i="18"/>
  <c r="A527" i="18"/>
  <c r="I2653" i="16"/>
  <c r="A2298" i="16"/>
  <c r="I529" i="16"/>
  <c r="I175" i="16"/>
  <c r="A174" i="16"/>
  <c r="I2299" i="16"/>
  <c r="A1944" i="16"/>
  <c r="A528" i="16"/>
  <c r="I883" i="16"/>
  <c r="I1237" i="16"/>
  <c r="A882" i="16"/>
  <c r="A3006" i="16"/>
  <c r="I3361" i="16"/>
  <c r="I1591" i="16"/>
  <c r="A1236" i="16"/>
  <c r="I3007" i="16"/>
  <c r="A2652" i="16"/>
  <c r="I1945" i="16"/>
  <c r="A1590" i="16"/>
  <c r="A4068" i="16"/>
  <c r="I4069" i="16"/>
  <c r="A3714" i="16"/>
  <c r="I3715" i="16"/>
  <c r="A3360" i="16"/>
  <c r="I3354" i="11"/>
  <c r="I3000" i="11"/>
  <c r="I2646" i="11"/>
  <c r="I1584" i="11"/>
  <c r="I2292" i="11"/>
  <c r="I4062" i="11"/>
  <c r="I876" i="11"/>
  <c r="I3708" i="11"/>
  <c r="I168" i="11"/>
  <c r="I522" i="11"/>
  <c r="I1230" i="11"/>
  <c r="I1938" i="11"/>
  <c r="I529" i="18" l="1"/>
  <c r="A174" i="18"/>
  <c r="I175" i="18"/>
  <c r="A528" i="18"/>
  <c r="I883" i="18"/>
  <c r="A2298" i="18"/>
  <c r="I2653" i="18"/>
  <c r="I1237" i="18"/>
  <c r="A882" i="18"/>
  <c r="I3361" i="18"/>
  <c r="A3006" i="18"/>
  <c r="I1945" i="18"/>
  <c r="A1590" i="18"/>
  <c r="A4068" i="18"/>
  <c r="I3715" i="18"/>
  <c r="A3360" i="18"/>
  <c r="I2299" i="18"/>
  <c r="A1944" i="18"/>
  <c r="I4069" i="18"/>
  <c r="A3714" i="18"/>
  <c r="I3007" i="18"/>
  <c r="A2652" i="18"/>
  <c r="I1591" i="18"/>
  <c r="A1236" i="18"/>
  <c r="I3716" i="16"/>
  <c r="A3361" i="16"/>
  <c r="I1238" i="16"/>
  <c r="A883" i="16"/>
  <c r="I3362" i="16"/>
  <c r="A3007" i="16"/>
  <c r="I4070" i="16"/>
  <c r="A3715" i="16"/>
  <c r="I1946" i="16"/>
  <c r="A1591" i="16"/>
  <c r="I2654" i="16"/>
  <c r="A2299" i="16"/>
  <c r="A4069" i="16"/>
  <c r="I530" i="16"/>
  <c r="I176" i="16"/>
  <c r="A175" i="16"/>
  <c r="I884" i="16"/>
  <c r="A529" i="16"/>
  <c r="I2300" i="16"/>
  <c r="A1945" i="16"/>
  <c r="I1592" i="16"/>
  <c r="A1237" i="16"/>
  <c r="I3008" i="16"/>
  <c r="A2653" i="16"/>
  <c r="I4063" i="11"/>
  <c r="I1231" i="11"/>
  <c r="I2647" i="11"/>
  <c r="I1939" i="11"/>
  <c r="I2293" i="11"/>
  <c r="I3001" i="11"/>
  <c r="I1585" i="11"/>
  <c r="I3355" i="11"/>
  <c r="I877" i="11"/>
  <c r="I3709" i="11"/>
  <c r="I169" i="11"/>
  <c r="I523" i="11"/>
  <c r="I3716" i="18" l="1"/>
  <c r="A3361" i="18"/>
  <c r="I1592" i="18"/>
  <c r="A1237" i="18"/>
  <c r="I1946" i="18"/>
  <c r="A1591" i="18"/>
  <c r="I4070" i="18"/>
  <c r="A3715" i="18"/>
  <c r="I3008" i="18"/>
  <c r="A2653" i="18"/>
  <c r="I2654" i="18"/>
  <c r="A2299" i="18"/>
  <c r="I3362" i="18"/>
  <c r="A3007" i="18"/>
  <c r="I1238" i="18"/>
  <c r="A883" i="18"/>
  <c r="I2300" i="18"/>
  <c r="A1945" i="18"/>
  <c r="A4069" i="18"/>
  <c r="I530" i="18"/>
  <c r="A175" i="18"/>
  <c r="I176" i="18"/>
  <c r="A529" i="18"/>
  <c r="I884" i="18"/>
  <c r="I3363" i="16"/>
  <c r="A3008" i="16"/>
  <c r="I531" i="16"/>
  <c r="A176" i="16"/>
  <c r="I177" i="16"/>
  <c r="A4070" i="16"/>
  <c r="A530" i="16"/>
  <c r="I885" i="16"/>
  <c r="I1947" i="16"/>
  <c r="A1592" i="16"/>
  <c r="I3717" i="16"/>
  <c r="A3362" i="16"/>
  <c r="I2655" i="16"/>
  <c r="A2300" i="16"/>
  <c r="I3009" i="16"/>
  <c r="A2654" i="16"/>
  <c r="I1593" i="16"/>
  <c r="A1238" i="16"/>
  <c r="I1239" i="16"/>
  <c r="A884" i="16"/>
  <c r="I2301" i="16"/>
  <c r="A1946" i="16"/>
  <c r="I4071" i="16"/>
  <c r="A3716" i="16"/>
  <c r="I3710" i="11"/>
  <c r="I1940" i="11"/>
  <c r="I3356" i="11"/>
  <c r="I2648" i="11"/>
  <c r="I2294" i="11"/>
  <c r="I878" i="11"/>
  <c r="I3002" i="11"/>
  <c r="I170" i="11"/>
  <c r="I524" i="11"/>
  <c r="I4064" i="11"/>
  <c r="I1586" i="11"/>
  <c r="I1232" i="11"/>
  <c r="I1239" i="18" l="1"/>
  <c r="A884" i="18"/>
  <c r="I1593" i="18"/>
  <c r="A1238" i="18"/>
  <c r="A4070" i="18"/>
  <c r="I3717" i="18"/>
  <c r="A3362" i="18"/>
  <c r="A1946" i="18"/>
  <c r="I2301" i="18"/>
  <c r="I531" i="18"/>
  <c r="I177" i="18"/>
  <c r="A176" i="18"/>
  <c r="A530" i="18"/>
  <c r="I885" i="18"/>
  <c r="A2654" i="18"/>
  <c r="I3009" i="18"/>
  <c r="I1947" i="18"/>
  <c r="A1592" i="18"/>
  <c r="I2655" i="18"/>
  <c r="A2300" i="18"/>
  <c r="A3008" i="18"/>
  <c r="I3363" i="18"/>
  <c r="I4071" i="18"/>
  <c r="A3716" i="18"/>
  <c r="I1240" i="16"/>
  <c r="A885" i="16"/>
  <c r="A4071" i="16"/>
  <c r="I3364" i="16"/>
  <c r="A3009" i="16"/>
  <c r="A2655" i="16"/>
  <c r="I3010" i="16"/>
  <c r="I532" i="16"/>
  <c r="A177" i="16"/>
  <c r="I178" i="16"/>
  <c r="I2656" i="16"/>
  <c r="A2301" i="16"/>
  <c r="A1239" i="16"/>
  <c r="I1594" i="16"/>
  <c r="I4072" i="16"/>
  <c r="A3717" i="16"/>
  <c r="A531" i="16"/>
  <c r="I886" i="16"/>
  <c r="I1948" i="16"/>
  <c r="A1593" i="16"/>
  <c r="I2302" i="16"/>
  <c r="A1947" i="16"/>
  <c r="I3718" i="16"/>
  <c r="A3363" i="16"/>
  <c r="I879" i="11"/>
  <c r="I171" i="11"/>
  <c r="I525" i="11"/>
  <c r="I3357" i="11"/>
  <c r="I1233" i="11"/>
  <c r="I2649" i="11"/>
  <c r="I3003" i="11"/>
  <c r="I1587" i="11"/>
  <c r="I3711" i="11"/>
  <c r="I1941" i="11"/>
  <c r="I2295" i="11"/>
  <c r="I4065" i="11"/>
  <c r="I3364" i="18" l="1"/>
  <c r="A3009" i="18"/>
  <c r="I4072" i="18"/>
  <c r="A3717" i="18"/>
  <c r="I3718" i="18"/>
  <c r="A3363" i="18"/>
  <c r="I1240" i="18"/>
  <c r="A885" i="18"/>
  <c r="A4071" i="18"/>
  <c r="A2655" i="18"/>
  <c r="I3010" i="18"/>
  <c r="I532" i="18"/>
  <c r="I178" i="18"/>
  <c r="A177" i="18"/>
  <c r="I1948" i="18"/>
  <c r="A1593" i="18"/>
  <c r="I886" i="18"/>
  <c r="A531" i="18"/>
  <c r="I2656" i="18"/>
  <c r="A2301" i="18"/>
  <c r="I2302" i="18"/>
  <c r="A1947" i="18"/>
  <c r="I1594" i="18"/>
  <c r="A1239" i="18"/>
  <c r="I533" i="16"/>
  <c r="I179" i="16"/>
  <c r="A178" i="16"/>
  <c r="A532" i="16"/>
  <c r="I887" i="16"/>
  <c r="A3010" i="16"/>
  <c r="I3365" i="16"/>
  <c r="I1949" i="16"/>
  <c r="A1594" i="16"/>
  <c r="I4073" i="16"/>
  <c r="A3718" i="16"/>
  <c r="A4072" i="16"/>
  <c r="I2657" i="16"/>
  <c r="A2302" i="16"/>
  <c r="I3719" i="16"/>
  <c r="A3364" i="16"/>
  <c r="I2303" i="16"/>
  <c r="A1948" i="16"/>
  <c r="I3011" i="16"/>
  <c r="A2656" i="16"/>
  <c r="I1241" i="16"/>
  <c r="A886" i="16"/>
  <c r="I1595" i="16"/>
  <c r="A1240" i="16"/>
  <c r="I1942" i="11"/>
  <c r="I3358" i="11"/>
  <c r="I3004" i="11"/>
  <c r="I1588" i="11"/>
  <c r="I3712" i="11"/>
  <c r="I2650" i="11"/>
  <c r="I880" i="11"/>
  <c r="I2296" i="11"/>
  <c r="I172" i="11"/>
  <c r="I526" i="11"/>
  <c r="I1234" i="11"/>
  <c r="I4066" i="11"/>
  <c r="I1949" i="18" l="1"/>
  <c r="A1594" i="18"/>
  <c r="I2303" i="18"/>
  <c r="A1948" i="18"/>
  <c r="I1595" i="18"/>
  <c r="A1240" i="18"/>
  <c r="A2302" i="18"/>
  <c r="I2657" i="18"/>
  <c r="I533" i="18"/>
  <c r="A178" i="18"/>
  <c r="I179" i="18"/>
  <c r="I4073" i="18"/>
  <c r="A3718" i="18"/>
  <c r="A532" i="18"/>
  <c r="I887" i="18"/>
  <c r="I3011" i="18"/>
  <c r="A2656" i="18"/>
  <c r="I3365" i="18"/>
  <c r="A3010" i="18"/>
  <c r="A4072" i="18"/>
  <c r="I1241" i="18"/>
  <c r="A886" i="18"/>
  <c r="I3719" i="18"/>
  <c r="A3364" i="18"/>
  <c r="I4074" i="16"/>
  <c r="A3719" i="16"/>
  <c r="I2304" i="16"/>
  <c r="A1949" i="16"/>
  <c r="I3720" i="16"/>
  <c r="A3365" i="16"/>
  <c r="I1596" i="16"/>
  <c r="A1241" i="16"/>
  <c r="I3012" i="16"/>
  <c r="A2657" i="16"/>
  <c r="I1242" i="16"/>
  <c r="A887" i="16"/>
  <c r="I3366" i="16"/>
  <c r="A3011" i="16"/>
  <c r="I1950" i="16"/>
  <c r="A1595" i="16"/>
  <c r="A4073" i="16"/>
  <c r="I534" i="16"/>
  <c r="I180" i="16"/>
  <c r="A179" i="16"/>
  <c r="I2658" i="16"/>
  <c r="A2303" i="16"/>
  <c r="I888" i="16"/>
  <c r="A533" i="16"/>
  <c r="I1235" i="11"/>
  <c r="I3005" i="11"/>
  <c r="I4067" i="11"/>
  <c r="I1943" i="11"/>
  <c r="I3359" i="11"/>
  <c r="I1589" i="11"/>
  <c r="I2651" i="11"/>
  <c r="I3713" i="11"/>
  <c r="I881" i="11"/>
  <c r="I2297" i="11"/>
  <c r="I173" i="11"/>
  <c r="I527" i="11"/>
  <c r="I3012" i="18" l="1"/>
  <c r="A2657" i="18"/>
  <c r="I1596" i="18"/>
  <c r="A1241" i="18"/>
  <c r="I1950" i="18"/>
  <c r="A1595" i="18"/>
  <c r="I3366" i="18"/>
  <c r="A3011" i="18"/>
  <c r="I4074" i="18"/>
  <c r="A3719" i="18"/>
  <c r="I1242" i="18"/>
  <c r="A887" i="18"/>
  <c r="A4073" i="18"/>
  <c r="I534" i="18"/>
  <c r="I180" i="18"/>
  <c r="A179" i="18"/>
  <c r="I2658" i="18"/>
  <c r="A2303" i="18"/>
  <c r="I3720" i="18"/>
  <c r="A3365" i="18"/>
  <c r="A533" i="18"/>
  <c r="I888" i="18"/>
  <c r="I2304" i="18"/>
  <c r="A1949" i="18"/>
  <c r="I1243" i="16"/>
  <c r="A888" i="16"/>
  <c r="I2305" i="16"/>
  <c r="A1950" i="16"/>
  <c r="I1951" i="16"/>
  <c r="A1596" i="16"/>
  <c r="I4075" i="16"/>
  <c r="A3720" i="16"/>
  <c r="I3013" i="16"/>
  <c r="A2658" i="16"/>
  <c r="I3721" i="16"/>
  <c r="A3366" i="16"/>
  <c r="I535" i="16"/>
  <c r="A180" i="16"/>
  <c r="I181" i="16"/>
  <c r="I1597" i="16"/>
  <c r="A1242" i="16"/>
  <c r="I2659" i="16"/>
  <c r="A2304" i="16"/>
  <c r="A534" i="16"/>
  <c r="I889" i="16"/>
  <c r="I3367" i="16"/>
  <c r="A3012" i="16"/>
  <c r="A4074" i="16"/>
  <c r="I3006" i="11"/>
  <c r="I3714" i="11"/>
  <c r="I2298" i="11"/>
  <c r="I882" i="11"/>
  <c r="I1944" i="11"/>
  <c r="I174" i="11"/>
  <c r="I528" i="11"/>
  <c r="I2652" i="11"/>
  <c r="I3360" i="11"/>
  <c r="I4068" i="11"/>
  <c r="I1236" i="11"/>
  <c r="I1590" i="11"/>
  <c r="I2659" i="18" l="1"/>
  <c r="A2304" i="18"/>
  <c r="I535" i="18"/>
  <c r="I181" i="18"/>
  <c r="A180" i="18"/>
  <c r="I3721" i="18"/>
  <c r="A3366" i="18"/>
  <c r="I1243" i="18"/>
  <c r="A888" i="18"/>
  <c r="A534" i="18"/>
  <c r="I889" i="18"/>
  <c r="I2305" i="18"/>
  <c r="A1950" i="18"/>
  <c r="I4075" i="18"/>
  <c r="A3720" i="18"/>
  <c r="I1597" i="18"/>
  <c r="A1242" i="18"/>
  <c r="I1951" i="18"/>
  <c r="A1596" i="18"/>
  <c r="I3013" i="18"/>
  <c r="A2658" i="18"/>
  <c r="A4074" i="18"/>
  <c r="I3367" i="18"/>
  <c r="A3012" i="18"/>
  <c r="I536" i="16"/>
  <c r="I182" i="16"/>
  <c r="A181" i="16"/>
  <c r="A4075" i="16"/>
  <c r="I1952" i="16"/>
  <c r="A1597" i="16"/>
  <c r="I1244" i="16"/>
  <c r="A889" i="16"/>
  <c r="A535" i="16"/>
  <c r="I890" i="16"/>
  <c r="I2306" i="16"/>
  <c r="A1951" i="16"/>
  <c r="I3722" i="16"/>
  <c r="A3367" i="16"/>
  <c r="I4076" i="16"/>
  <c r="A3721" i="16"/>
  <c r="I2660" i="16"/>
  <c r="A2305" i="16"/>
  <c r="A2659" i="16"/>
  <c r="I3014" i="16"/>
  <c r="I3368" i="16"/>
  <c r="A3013" i="16"/>
  <c r="A1243" i="16"/>
  <c r="I1598" i="16"/>
  <c r="I3007" i="11"/>
  <c r="I883" i="11"/>
  <c r="I175" i="11"/>
  <c r="I529" i="11"/>
  <c r="I2299" i="11"/>
  <c r="I1237" i="11"/>
  <c r="I1945" i="11"/>
  <c r="I2653" i="11"/>
  <c r="I1591" i="11"/>
  <c r="I4069" i="11"/>
  <c r="I3361" i="11"/>
  <c r="I3715" i="11"/>
  <c r="I1952" i="18" l="1"/>
  <c r="A1597" i="18"/>
  <c r="I1598" i="18"/>
  <c r="A1243" i="18"/>
  <c r="A4075" i="18"/>
  <c r="I4076" i="18"/>
  <c r="A3721" i="18"/>
  <c r="I3722" i="18"/>
  <c r="A3367" i="18"/>
  <c r="I3368" i="18"/>
  <c r="A3013" i="18"/>
  <c r="I2660" i="18"/>
  <c r="A2305" i="18"/>
  <c r="I536" i="18"/>
  <c r="I182" i="18"/>
  <c r="A181" i="18"/>
  <c r="I890" i="18"/>
  <c r="A535" i="18"/>
  <c r="I1244" i="18"/>
  <c r="A889" i="18"/>
  <c r="I2306" i="18"/>
  <c r="A1951" i="18"/>
  <c r="I3014" i="18"/>
  <c r="A2659" i="18"/>
  <c r="A4076" i="16"/>
  <c r="I1599" i="16"/>
  <c r="A1244" i="16"/>
  <c r="I1953" i="16"/>
  <c r="A1598" i="16"/>
  <c r="I3723" i="16"/>
  <c r="A3368" i="16"/>
  <c r="I4077" i="16"/>
  <c r="A3722" i="16"/>
  <c r="I2307" i="16"/>
  <c r="A1952" i="16"/>
  <c r="I3369" i="16"/>
  <c r="A3014" i="16"/>
  <c r="I2661" i="16"/>
  <c r="A2306" i="16"/>
  <c r="I1245" i="16"/>
  <c r="A890" i="16"/>
  <c r="I537" i="16"/>
  <c r="I183" i="16"/>
  <c r="A182" i="16"/>
  <c r="I3015" i="16"/>
  <c r="A2660" i="16"/>
  <c r="A536" i="16"/>
  <c r="I891" i="16"/>
  <c r="I3008" i="11"/>
  <c r="I2300" i="11"/>
  <c r="I1592" i="11"/>
  <c r="I2654" i="11"/>
  <c r="I4070" i="11"/>
  <c r="I884" i="11"/>
  <c r="I3716" i="11"/>
  <c r="I176" i="11"/>
  <c r="I530" i="11"/>
  <c r="I1238" i="11"/>
  <c r="I3362" i="11"/>
  <c r="I1946" i="11"/>
  <c r="A2306" i="18" l="1"/>
  <c r="I2661" i="18"/>
  <c r="I4077" i="18"/>
  <c r="A3722" i="18"/>
  <c r="I3369" i="18"/>
  <c r="A3014" i="18"/>
  <c r="I537" i="18"/>
  <c r="A182" i="18"/>
  <c r="I183" i="18"/>
  <c r="A536" i="18"/>
  <c r="I891" i="18"/>
  <c r="A4076" i="18"/>
  <c r="I3015" i="18"/>
  <c r="A2660" i="18"/>
  <c r="I3723" i="18"/>
  <c r="A3368" i="18"/>
  <c r="I1599" i="18"/>
  <c r="A1244" i="18"/>
  <c r="I1953" i="18"/>
  <c r="A1598" i="18"/>
  <c r="I1245" i="18"/>
  <c r="A890" i="18"/>
  <c r="I2307" i="18"/>
  <c r="A1952" i="18"/>
  <c r="I4078" i="16"/>
  <c r="A3723" i="16"/>
  <c r="I3016" i="16"/>
  <c r="A2661" i="16"/>
  <c r="I1600" i="16"/>
  <c r="A1245" i="16"/>
  <c r="A4077" i="16"/>
  <c r="I1246" i="16"/>
  <c r="A891" i="16"/>
  <c r="I3370" i="16"/>
  <c r="A3015" i="16"/>
  <c r="A3369" i="16"/>
  <c r="I3724" i="16"/>
  <c r="I2308" i="16"/>
  <c r="A1953" i="16"/>
  <c r="I538" i="16"/>
  <c r="I184" i="16"/>
  <c r="A183" i="16"/>
  <c r="I892" i="16"/>
  <c r="A537" i="16"/>
  <c r="A2307" i="16"/>
  <c r="I2662" i="16"/>
  <c r="I1954" i="16"/>
  <c r="A1599" i="16"/>
  <c r="I885" i="11"/>
  <c r="I177" i="11"/>
  <c r="I531" i="11"/>
  <c r="I4071" i="11"/>
  <c r="I3009" i="11"/>
  <c r="I2301" i="11"/>
  <c r="I1947" i="11"/>
  <c r="I1239" i="11"/>
  <c r="I3717" i="11"/>
  <c r="I2655" i="11"/>
  <c r="I3363" i="11"/>
  <c r="I1593" i="11"/>
  <c r="I1954" i="18" l="1"/>
  <c r="A1599" i="18"/>
  <c r="I538" i="18"/>
  <c r="I184" i="18"/>
  <c r="A183" i="18"/>
  <c r="I2662" i="18"/>
  <c r="A2307" i="18"/>
  <c r="I4078" i="18"/>
  <c r="A3723" i="18"/>
  <c r="A537" i="18"/>
  <c r="I892" i="18"/>
  <c r="I1600" i="18"/>
  <c r="A1245" i="18"/>
  <c r="I3370" i="18"/>
  <c r="A3015" i="18"/>
  <c r="I3724" i="18"/>
  <c r="A3369" i="18"/>
  <c r="I2308" i="18"/>
  <c r="A1953" i="18"/>
  <c r="I1246" i="18"/>
  <c r="A891" i="18"/>
  <c r="A4077" i="18"/>
  <c r="I3016" i="18"/>
  <c r="A2661" i="18"/>
  <c r="A2308" i="16"/>
  <c r="I2663" i="16"/>
  <c r="I1955" i="16"/>
  <c r="A1600" i="16"/>
  <c r="A538" i="16"/>
  <c r="I893" i="16"/>
  <c r="I2309" i="16"/>
  <c r="A1954" i="16"/>
  <c r="A3724" i="16"/>
  <c r="I4079" i="16"/>
  <c r="I3017" i="16"/>
  <c r="A2662" i="16"/>
  <c r="I1247" i="16"/>
  <c r="A892" i="16"/>
  <c r="I3371" i="16"/>
  <c r="A3016" i="16"/>
  <c r="I1601" i="16"/>
  <c r="A1246" i="16"/>
  <c r="I3725" i="16"/>
  <c r="A3370" i="16"/>
  <c r="I539" i="16"/>
  <c r="A184" i="16"/>
  <c r="I185" i="16"/>
  <c r="A4078" i="16"/>
  <c r="I1594" i="11"/>
  <c r="I2302" i="11"/>
  <c r="I2656" i="11"/>
  <c r="I3364" i="11"/>
  <c r="I1948" i="11"/>
  <c r="I3718" i="11"/>
  <c r="I886" i="11"/>
  <c r="I1240" i="11"/>
  <c r="I3010" i="11"/>
  <c r="I178" i="11"/>
  <c r="I532" i="11"/>
  <c r="I4072" i="11"/>
  <c r="I4079" i="18" l="1"/>
  <c r="A3724" i="18"/>
  <c r="A4078" i="18"/>
  <c r="I3371" i="18"/>
  <c r="A3016" i="18"/>
  <c r="I3725" i="18"/>
  <c r="A3370" i="18"/>
  <c r="A2662" i="18"/>
  <c r="I3017" i="18"/>
  <c r="I1601" i="18"/>
  <c r="A1246" i="18"/>
  <c r="I1955" i="18"/>
  <c r="A1600" i="18"/>
  <c r="I539" i="18"/>
  <c r="I185" i="18"/>
  <c r="A184" i="18"/>
  <c r="I1247" i="18"/>
  <c r="A892" i="18"/>
  <c r="A538" i="18"/>
  <c r="I893" i="18"/>
  <c r="I2663" i="18"/>
  <c r="A2308" i="18"/>
  <c r="A1954" i="18"/>
  <c r="I2309" i="18"/>
  <c r="I1956" i="16"/>
  <c r="A1601" i="16"/>
  <c r="I540" i="16"/>
  <c r="A185" i="16"/>
  <c r="I186" i="16"/>
  <c r="I3726" i="16"/>
  <c r="A3371" i="16"/>
  <c r="I2664" i="16"/>
  <c r="A2309" i="16"/>
  <c r="I1248" i="16"/>
  <c r="A893" i="16"/>
  <c r="A539" i="16"/>
  <c r="I894" i="16"/>
  <c r="A1247" i="16"/>
  <c r="I1602" i="16"/>
  <c r="I4080" i="16"/>
  <c r="A3725" i="16"/>
  <c r="I3372" i="16"/>
  <c r="A3017" i="16"/>
  <c r="I2310" i="16"/>
  <c r="A1955" i="16"/>
  <c r="A4079" i="16"/>
  <c r="I3018" i="16"/>
  <c r="A2663" i="16"/>
  <c r="I1241" i="11"/>
  <c r="I1595" i="11"/>
  <c r="I2303" i="11"/>
  <c r="I3719" i="11"/>
  <c r="I3011" i="11"/>
  <c r="I4073" i="11"/>
  <c r="I887" i="11"/>
  <c r="I2657" i="11"/>
  <c r="I179" i="11"/>
  <c r="I533" i="11"/>
  <c r="I3365" i="11"/>
  <c r="I1949" i="11"/>
  <c r="I540" i="18" l="1"/>
  <c r="I186" i="18"/>
  <c r="A185" i="18"/>
  <c r="I894" i="18"/>
  <c r="A539" i="18"/>
  <c r="I4080" i="18"/>
  <c r="A3725" i="18"/>
  <c r="I2664" i="18"/>
  <c r="A2309" i="18"/>
  <c r="I3726" i="18"/>
  <c r="A3371" i="18"/>
  <c r="I2310" i="18"/>
  <c r="A1955" i="18"/>
  <c r="I1248" i="18"/>
  <c r="A893" i="18"/>
  <c r="I1956" i="18"/>
  <c r="A1601" i="18"/>
  <c r="A2663" i="18"/>
  <c r="I3018" i="18"/>
  <c r="I3372" i="18"/>
  <c r="A3017" i="18"/>
  <c r="I1602" i="18"/>
  <c r="A1247" i="18"/>
  <c r="A4079" i="18"/>
  <c r="A4080" i="16"/>
  <c r="I3019" i="16"/>
  <c r="A2664" i="16"/>
  <c r="A3018" i="16"/>
  <c r="I3373" i="16"/>
  <c r="I1957" i="16"/>
  <c r="A1602" i="16"/>
  <c r="I4081" i="16"/>
  <c r="A3726" i="16"/>
  <c r="I1249" i="16"/>
  <c r="A894" i="16"/>
  <c r="I541" i="16"/>
  <c r="I187" i="16"/>
  <c r="A186" i="16"/>
  <c r="I2665" i="16"/>
  <c r="A2310" i="16"/>
  <c r="A540" i="16"/>
  <c r="I895" i="16"/>
  <c r="I3727" i="16"/>
  <c r="A3372" i="16"/>
  <c r="I1603" i="16"/>
  <c r="A1248" i="16"/>
  <c r="I2311" i="16"/>
  <c r="A1956" i="16"/>
  <c r="I1242" i="11"/>
  <c r="I3366" i="11"/>
  <c r="I4074" i="11"/>
  <c r="I2304" i="11"/>
  <c r="I2658" i="11"/>
  <c r="I3720" i="11"/>
  <c r="I1950" i="11"/>
  <c r="I888" i="11"/>
  <c r="I1596" i="11"/>
  <c r="I3012" i="11"/>
  <c r="I180" i="11"/>
  <c r="I534" i="11"/>
  <c r="I2311" i="18" l="1"/>
  <c r="A1956" i="18"/>
  <c r="I3019" i="18"/>
  <c r="A2664" i="18"/>
  <c r="I1957" i="18"/>
  <c r="A1602" i="18"/>
  <c r="I1603" i="18"/>
  <c r="A1248" i="18"/>
  <c r="A4080" i="18"/>
  <c r="I3727" i="18"/>
  <c r="A3372" i="18"/>
  <c r="A2310" i="18"/>
  <c r="I2665" i="18"/>
  <c r="I1249" i="18"/>
  <c r="A894" i="18"/>
  <c r="I3373" i="18"/>
  <c r="A3018" i="18"/>
  <c r="I4081" i="18"/>
  <c r="A3726" i="18"/>
  <c r="I541" i="18"/>
  <c r="A186" i="18"/>
  <c r="I187" i="18"/>
  <c r="A540" i="18"/>
  <c r="I895" i="18"/>
  <c r="I1250" i="16"/>
  <c r="A895" i="16"/>
  <c r="I2666" i="16"/>
  <c r="A2311" i="16"/>
  <c r="I3020" i="16"/>
  <c r="A2665" i="16"/>
  <c r="I2312" i="16"/>
  <c r="A1957" i="16"/>
  <c r="A4081" i="16"/>
  <c r="I1958" i="16"/>
  <c r="A1603" i="16"/>
  <c r="I542" i="16"/>
  <c r="I188" i="16"/>
  <c r="A187" i="16"/>
  <c r="I3728" i="16"/>
  <c r="A3373" i="16"/>
  <c r="I896" i="16"/>
  <c r="A541" i="16"/>
  <c r="I4082" i="16"/>
  <c r="A3727" i="16"/>
  <c r="I1604" i="16"/>
  <c r="A1249" i="16"/>
  <c r="I3374" i="16"/>
  <c r="A3019" i="16"/>
  <c r="I2305" i="11"/>
  <c r="I4075" i="11"/>
  <c r="I3013" i="11"/>
  <c r="I2659" i="11"/>
  <c r="I889" i="11"/>
  <c r="I181" i="11"/>
  <c r="I535" i="11"/>
  <c r="I1243" i="11"/>
  <c r="I3367" i="11"/>
  <c r="I3721" i="11"/>
  <c r="I1951" i="11"/>
  <c r="I1597" i="11"/>
  <c r="I1250" i="18" l="1"/>
  <c r="A895" i="18"/>
  <c r="I3728" i="18"/>
  <c r="A3373" i="18"/>
  <c r="I1958" i="18"/>
  <c r="A1603" i="18"/>
  <c r="I542" i="18"/>
  <c r="A187" i="18"/>
  <c r="I188" i="18"/>
  <c r="I1604" i="18"/>
  <c r="A1249" i="18"/>
  <c r="I3020" i="18"/>
  <c r="A2665" i="18"/>
  <c r="I2312" i="18"/>
  <c r="A1957" i="18"/>
  <c r="A541" i="18"/>
  <c r="I896" i="18"/>
  <c r="A3019" i="18"/>
  <c r="I3374" i="18"/>
  <c r="A4081" i="18"/>
  <c r="I4082" i="18"/>
  <c r="A3727" i="18"/>
  <c r="I2666" i="18"/>
  <c r="A2311" i="18"/>
  <c r="I1251" i="16"/>
  <c r="A896" i="16"/>
  <c r="I3729" i="16"/>
  <c r="A3374" i="16"/>
  <c r="I4083" i="16"/>
  <c r="A3728" i="16"/>
  <c r="I2667" i="16"/>
  <c r="A2312" i="16"/>
  <c r="I1959" i="16"/>
  <c r="A1604" i="16"/>
  <c r="I543" i="16"/>
  <c r="A188" i="16"/>
  <c r="I189" i="16"/>
  <c r="I3375" i="16"/>
  <c r="A3020" i="16"/>
  <c r="I3021" i="16"/>
  <c r="A2666" i="16"/>
  <c r="A4082" i="16"/>
  <c r="I2313" i="16"/>
  <c r="A1958" i="16"/>
  <c r="A542" i="16"/>
  <c r="I897" i="16"/>
  <c r="I1605" i="16"/>
  <c r="A1250" i="16"/>
  <c r="I1598" i="11"/>
  <c r="I890" i="11"/>
  <c r="I182" i="11"/>
  <c r="I536" i="11"/>
  <c r="I1244" i="11"/>
  <c r="I3014" i="11"/>
  <c r="I1952" i="11"/>
  <c r="I3368" i="11"/>
  <c r="I2306" i="11"/>
  <c r="I4076" i="11"/>
  <c r="I2660" i="11"/>
  <c r="I3722" i="11"/>
  <c r="I543" i="18" l="1"/>
  <c r="I189" i="18"/>
  <c r="A188" i="18"/>
  <c r="I2667" i="18"/>
  <c r="A2312" i="18"/>
  <c r="A4082" i="18"/>
  <c r="I3021" i="18"/>
  <c r="A2666" i="18"/>
  <c r="A542" i="18"/>
  <c r="I897" i="18"/>
  <c r="I2313" i="18"/>
  <c r="A1958" i="18"/>
  <c r="I3375" i="18"/>
  <c r="A3020" i="18"/>
  <c r="I3729" i="18"/>
  <c r="A3374" i="18"/>
  <c r="I4083" i="18"/>
  <c r="A3728" i="18"/>
  <c r="I1959" i="18"/>
  <c r="A1604" i="18"/>
  <c r="I1251" i="18"/>
  <c r="A896" i="18"/>
  <c r="I1605" i="18"/>
  <c r="A1250" i="18"/>
  <c r="A2667" i="16"/>
  <c r="I3022" i="16"/>
  <c r="I3376" i="16"/>
  <c r="A3021" i="16"/>
  <c r="I1960" i="16"/>
  <c r="A1605" i="16"/>
  <c r="I1252" i="16"/>
  <c r="A897" i="16"/>
  <c r="I544" i="16"/>
  <c r="A189" i="16"/>
  <c r="I190" i="16"/>
  <c r="A4083" i="16"/>
  <c r="I3730" i="16"/>
  <c r="A3375" i="16"/>
  <c r="A2313" i="16"/>
  <c r="I2668" i="16"/>
  <c r="A543" i="16"/>
  <c r="I898" i="16"/>
  <c r="I4084" i="16"/>
  <c r="A3729" i="16"/>
  <c r="I2314" i="16"/>
  <c r="A1959" i="16"/>
  <c r="A1251" i="16"/>
  <c r="I1606" i="16"/>
  <c r="I3723" i="11"/>
  <c r="I3369" i="11"/>
  <c r="I2307" i="11"/>
  <c r="I1599" i="11"/>
  <c r="I4077" i="11"/>
  <c r="I891" i="11"/>
  <c r="I3015" i="11"/>
  <c r="I183" i="11"/>
  <c r="I537" i="11"/>
  <c r="I1245" i="11"/>
  <c r="I1953" i="11"/>
  <c r="I2661" i="11"/>
  <c r="I1960" i="18" l="1"/>
  <c r="A1605" i="18"/>
  <c r="I4084" i="18"/>
  <c r="A3729" i="18"/>
  <c r="I3376" i="18"/>
  <c r="A3021" i="18"/>
  <c r="I1606" i="18"/>
  <c r="A1251" i="18"/>
  <c r="I3730" i="18"/>
  <c r="A3375" i="18"/>
  <c r="I3022" i="18"/>
  <c r="A2667" i="18"/>
  <c r="I2314" i="18"/>
  <c r="A1959" i="18"/>
  <c r="I2668" i="18"/>
  <c r="A2313" i="18"/>
  <c r="I1252" i="18"/>
  <c r="A897" i="18"/>
  <c r="I544" i="18"/>
  <c r="I190" i="18"/>
  <c r="A189" i="18"/>
  <c r="A4083" i="18"/>
  <c r="I898" i="18"/>
  <c r="A543" i="18"/>
  <c r="I545" i="16"/>
  <c r="I191" i="16"/>
  <c r="A190" i="16"/>
  <c r="I1961" i="16"/>
  <c r="A1606" i="16"/>
  <c r="I3023" i="16"/>
  <c r="A2668" i="16"/>
  <c r="I1607" i="16"/>
  <c r="A1252" i="16"/>
  <c r="I2669" i="16"/>
  <c r="A2314" i="16"/>
  <c r="I4085" i="16"/>
  <c r="A3730" i="16"/>
  <c r="I2315" i="16"/>
  <c r="A1960" i="16"/>
  <c r="A3376" i="16"/>
  <c r="I3731" i="16"/>
  <c r="A3022" i="16"/>
  <c r="I3377" i="16"/>
  <c r="A4084" i="16"/>
  <c r="I1253" i="16"/>
  <c r="A898" i="16"/>
  <c r="A544" i="16"/>
  <c r="I899" i="16"/>
  <c r="I184" i="11"/>
  <c r="I538" i="11"/>
  <c r="I1246" i="11"/>
  <c r="I1954" i="11"/>
  <c r="I3016" i="11"/>
  <c r="I3370" i="11"/>
  <c r="I2662" i="11"/>
  <c r="I2308" i="11"/>
  <c r="I3724" i="11"/>
  <c r="I892" i="11"/>
  <c r="I1600" i="11"/>
  <c r="I4078" i="11"/>
  <c r="I1253" i="18" l="1"/>
  <c r="A898" i="18"/>
  <c r="I3023" i="18"/>
  <c r="A2668" i="18"/>
  <c r="I1961" i="18"/>
  <c r="A1606" i="18"/>
  <c r="A2314" i="18"/>
  <c r="I2669" i="18"/>
  <c r="I3731" i="18"/>
  <c r="A3376" i="18"/>
  <c r="I545" i="18"/>
  <c r="A190" i="18"/>
  <c r="I191" i="18"/>
  <c r="A544" i="18"/>
  <c r="I899" i="18"/>
  <c r="I3377" i="18"/>
  <c r="A3022" i="18"/>
  <c r="A4084" i="18"/>
  <c r="I1607" i="18"/>
  <c r="A1252" i="18"/>
  <c r="I4085" i="18"/>
  <c r="A3730" i="18"/>
  <c r="I2315" i="18"/>
  <c r="A1960" i="18"/>
  <c r="I1962" i="16"/>
  <c r="A1607" i="16"/>
  <c r="I2670" i="16"/>
  <c r="A2315" i="16"/>
  <c r="I3378" i="16"/>
  <c r="A3023" i="16"/>
  <c r="I1254" i="16"/>
  <c r="A899" i="16"/>
  <c r="A4085" i="16"/>
  <c r="I2316" i="16"/>
  <c r="A1961" i="16"/>
  <c r="I3732" i="16"/>
  <c r="A3377" i="16"/>
  <c r="I3024" i="16"/>
  <c r="A2669" i="16"/>
  <c r="I546" i="16"/>
  <c r="I192" i="16"/>
  <c r="A191" i="16"/>
  <c r="I1608" i="16"/>
  <c r="A1253" i="16"/>
  <c r="I4086" i="16"/>
  <c r="A3731" i="16"/>
  <c r="I900" i="16"/>
  <c r="A545" i="16"/>
  <c r="I2663" i="11"/>
  <c r="I3017" i="11"/>
  <c r="I3725" i="11"/>
  <c r="I3371" i="11"/>
  <c r="I2309" i="11"/>
  <c r="I1955" i="11"/>
  <c r="I1601" i="11"/>
  <c r="I1247" i="11"/>
  <c r="I893" i="11"/>
  <c r="I4079" i="11"/>
  <c r="I185" i="11"/>
  <c r="I539" i="11"/>
  <c r="I3024" i="18" l="1"/>
  <c r="A2669" i="18"/>
  <c r="I3732" i="18"/>
  <c r="A3377" i="18"/>
  <c r="I2670" i="18"/>
  <c r="A2315" i="18"/>
  <c r="I1254" i="18"/>
  <c r="A899" i="18"/>
  <c r="A4085" i="18"/>
  <c r="I546" i="18"/>
  <c r="A191" i="18"/>
  <c r="I192" i="18"/>
  <c r="I2316" i="18"/>
  <c r="A1961" i="18"/>
  <c r="I1962" i="18"/>
  <c r="A1607" i="18"/>
  <c r="A545" i="18"/>
  <c r="I900" i="18"/>
  <c r="I3378" i="18"/>
  <c r="A3023" i="18"/>
  <c r="I4086" i="18"/>
  <c r="A3731" i="18"/>
  <c r="I1608" i="18"/>
  <c r="A1253" i="18"/>
  <c r="I547" i="16"/>
  <c r="A192" i="16"/>
  <c r="I193" i="16"/>
  <c r="A546" i="16"/>
  <c r="I901" i="16"/>
  <c r="I1609" i="16"/>
  <c r="A1254" i="16"/>
  <c r="I3733" i="16"/>
  <c r="A3378" i="16"/>
  <c r="A4086" i="16"/>
  <c r="I4087" i="16"/>
  <c r="A3732" i="16"/>
  <c r="I1255" i="16"/>
  <c r="A900" i="16"/>
  <c r="I3379" i="16"/>
  <c r="A3024" i="16"/>
  <c r="I3025" i="16"/>
  <c r="A2670" i="16"/>
  <c r="I1963" i="16"/>
  <c r="A1608" i="16"/>
  <c r="I2671" i="16"/>
  <c r="A2316" i="16"/>
  <c r="I2317" i="16"/>
  <c r="A1962" i="16"/>
  <c r="I1956" i="11"/>
  <c r="I2310" i="11"/>
  <c r="I2664" i="11"/>
  <c r="I1602" i="11"/>
  <c r="I3726" i="11"/>
  <c r="I894" i="11"/>
  <c r="I4080" i="11"/>
  <c r="I186" i="11"/>
  <c r="I540" i="11"/>
  <c r="I3372" i="11"/>
  <c r="I1248" i="11"/>
  <c r="I3018" i="11"/>
  <c r="I1963" i="18" l="1"/>
  <c r="A1608" i="18"/>
  <c r="I2317" i="18"/>
  <c r="A1962" i="18"/>
  <c r="I1609" i="18"/>
  <c r="A1254" i="18"/>
  <c r="I1255" i="18"/>
  <c r="A900" i="18"/>
  <c r="A546" i="18"/>
  <c r="I901" i="18"/>
  <c r="A4086" i="18"/>
  <c r="I2671" i="18"/>
  <c r="A2316" i="18"/>
  <c r="A2670" i="18"/>
  <c r="I3025" i="18"/>
  <c r="I547" i="18"/>
  <c r="I193" i="18"/>
  <c r="A192" i="18"/>
  <c r="I3733" i="18"/>
  <c r="A3378" i="18"/>
  <c r="I4087" i="18"/>
  <c r="A3732" i="18"/>
  <c r="A3024" i="18"/>
  <c r="I3379" i="18"/>
  <c r="I4088" i="16"/>
  <c r="A3733" i="16"/>
  <c r="I2672" i="16"/>
  <c r="A2317" i="16"/>
  <c r="I3734" i="16"/>
  <c r="A3379" i="16"/>
  <c r="I1964" i="16"/>
  <c r="A1609" i="16"/>
  <c r="I3026" i="16"/>
  <c r="A2671" i="16"/>
  <c r="A1255" i="16"/>
  <c r="I1610" i="16"/>
  <c r="I1256" i="16"/>
  <c r="A901" i="16"/>
  <c r="I2318" i="16"/>
  <c r="A1963" i="16"/>
  <c r="A4087" i="16"/>
  <c r="I548" i="16"/>
  <c r="A193" i="16"/>
  <c r="I194" i="16"/>
  <c r="I3380" i="16"/>
  <c r="A3025" i="16"/>
  <c r="A547" i="16"/>
  <c r="I902" i="16"/>
  <c r="I187" i="11"/>
  <c r="I541" i="11"/>
  <c r="I1249" i="11"/>
  <c r="I895" i="11"/>
  <c r="I4081" i="11"/>
  <c r="I1957" i="11"/>
  <c r="I3373" i="11"/>
  <c r="I3019" i="11"/>
  <c r="I1603" i="11"/>
  <c r="I2665" i="11"/>
  <c r="I3727" i="11"/>
  <c r="I2311" i="11"/>
  <c r="I3734" i="18" l="1"/>
  <c r="A3379" i="18"/>
  <c r="I902" i="18"/>
  <c r="A547" i="18"/>
  <c r="I3380" i="18"/>
  <c r="A3025" i="18"/>
  <c r="I1610" i="18"/>
  <c r="A1255" i="18"/>
  <c r="I1964" i="18"/>
  <c r="A1609" i="18"/>
  <c r="I3026" i="18"/>
  <c r="A2671" i="18"/>
  <c r="I2672" i="18"/>
  <c r="A2317" i="18"/>
  <c r="A4087" i="18"/>
  <c r="I4088" i="18"/>
  <c r="A3733" i="18"/>
  <c r="I1256" i="18"/>
  <c r="A901" i="18"/>
  <c r="I548" i="18"/>
  <c r="I194" i="18"/>
  <c r="A193" i="18"/>
  <c r="A1963" i="18"/>
  <c r="I2318" i="18"/>
  <c r="I1257" i="16"/>
  <c r="A902" i="16"/>
  <c r="I2673" i="16"/>
  <c r="A2318" i="16"/>
  <c r="I2319" i="16"/>
  <c r="A1964" i="16"/>
  <c r="I3735" i="16"/>
  <c r="A3380" i="16"/>
  <c r="I1611" i="16"/>
  <c r="A1256" i="16"/>
  <c r="I4089" i="16"/>
  <c r="A3734" i="16"/>
  <c r="I1965" i="16"/>
  <c r="A1610" i="16"/>
  <c r="I549" i="16"/>
  <c r="I195" i="16"/>
  <c r="A194" i="16"/>
  <c r="I3027" i="16"/>
  <c r="A2672" i="16"/>
  <c r="A548" i="16"/>
  <c r="I903" i="16"/>
  <c r="I3381" i="16"/>
  <c r="A3026" i="16"/>
  <c r="A4088" i="16"/>
  <c r="I3374" i="11"/>
  <c r="I3728" i="11"/>
  <c r="I2312" i="11"/>
  <c r="I2666" i="11"/>
  <c r="I1250" i="11"/>
  <c r="I4082" i="11"/>
  <c r="I1604" i="11"/>
  <c r="I3020" i="11"/>
  <c r="I896" i="11"/>
  <c r="I1958" i="11"/>
  <c r="I188" i="11"/>
  <c r="I542" i="11"/>
  <c r="A4088" i="18" l="1"/>
  <c r="A2318" i="18"/>
  <c r="I2673" i="18"/>
  <c r="I1965" i="18"/>
  <c r="A1610" i="18"/>
  <c r="I1611" i="18"/>
  <c r="A1256" i="18"/>
  <c r="I3735" i="18"/>
  <c r="A3380" i="18"/>
  <c r="I549" i="18"/>
  <c r="A194" i="18"/>
  <c r="I195" i="18"/>
  <c r="I3027" i="18"/>
  <c r="A2672" i="18"/>
  <c r="A548" i="18"/>
  <c r="I903" i="18"/>
  <c r="I3381" i="18"/>
  <c r="A3026" i="18"/>
  <c r="I1257" i="18"/>
  <c r="A902" i="18"/>
  <c r="I2319" i="18"/>
  <c r="A1964" i="18"/>
  <c r="I4089" i="18"/>
  <c r="A3734" i="18"/>
  <c r="I904" i="16"/>
  <c r="A549" i="16"/>
  <c r="I4090" i="16"/>
  <c r="A3735" i="16"/>
  <c r="I3736" i="16"/>
  <c r="A3381" i="16"/>
  <c r="I1258" i="16"/>
  <c r="A903" i="16"/>
  <c r="A4089" i="16"/>
  <c r="I3028" i="16"/>
  <c r="A2673" i="16"/>
  <c r="I2320" i="16"/>
  <c r="A1965" i="16"/>
  <c r="A2319" i="16"/>
  <c r="I2674" i="16"/>
  <c r="I550" i="16"/>
  <c r="I196" i="16"/>
  <c r="A195" i="16"/>
  <c r="I3382" i="16"/>
  <c r="A3027" i="16"/>
  <c r="I1966" i="16"/>
  <c r="A1611" i="16"/>
  <c r="I1612" i="16"/>
  <c r="A1257" i="16"/>
  <c r="I3375" i="11"/>
  <c r="I1959" i="11"/>
  <c r="I1605" i="11"/>
  <c r="I3021" i="11"/>
  <c r="I897" i="11"/>
  <c r="I2667" i="11"/>
  <c r="I189" i="11"/>
  <c r="I543" i="11"/>
  <c r="I2313" i="11"/>
  <c r="I4083" i="11"/>
  <c r="I1251" i="11"/>
  <c r="I3729" i="11"/>
  <c r="I1258" i="18" l="1"/>
  <c r="A903" i="18"/>
  <c r="I4090" i="18"/>
  <c r="A3735" i="18"/>
  <c r="I3736" i="18"/>
  <c r="A3381" i="18"/>
  <c r="A4089" i="18"/>
  <c r="I1966" i="18"/>
  <c r="A1611" i="18"/>
  <c r="I2674" i="18"/>
  <c r="A2319" i="18"/>
  <c r="I550" i="18"/>
  <c r="A195" i="18"/>
  <c r="I196" i="18"/>
  <c r="I2320" i="18"/>
  <c r="A1965" i="18"/>
  <c r="I3028" i="18"/>
  <c r="A2673" i="18"/>
  <c r="I3382" i="18"/>
  <c r="A3027" i="18"/>
  <c r="A549" i="18"/>
  <c r="I904" i="18"/>
  <c r="I1612" i="18"/>
  <c r="A1257" i="18"/>
  <c r="I551" i="16"/>
  <c r="A196" i="16"/>
  <c r="I197" i="16"/>
  <c r="A550" i="16"/>
  <c r="I905" i="16"/>
  <c r="I3029" i="16"/>
  <c r="A2674" i="16"/>
  <c r="I1967" i="16"/>
  <c r="A1612" i="16"/>
  <c r="I1613" i="16"/>
  <c r="A1258" i="16"/>
  <c r="I4091" i="16"/>
  <c r="A3736" i="16"/>
  <c r="A2320" i="16"/>
  <c r="I2675" i="16"/>
  <c r="I2321" i="16"/>
  <c r="A1966" i="16"/>
  <c r="A4090" i="16"/>
  <c r="I3737" i="16"/>
  <c r="A3382" i="16"/>
  <c r="I3383" i="16"/>
  <c r="A3028" i="16"/>
  <c r="I1259" i="16"/>
  <c r="A904" i="16"/>
  <c r="I898" i="11"/>
  <c r="I190" i="11"/>
  <c r="I544" i="11"/>
  <c r="I3022" i="11"/>
  <c r="I1252" i="11"/>
  <c r="I3376" i="11"/>
  <c r="I4084" i="11"/>
  <c r="I1960" i="11"/>
  <c r="I1606" i="11"/>
  <c r="I2314" i="11"/>
  <c r="I3730" i="11"/>
  <c r="I2668" i="11"/>
  <c r="A3028" i="18" l="1"/>
  <c r="I3383" i="18"/>
  <c r="I2321" i="18"/>
  <c r="A1966" i="18"/>
  <c r="I1259" i="18"/>
  <c r="A904" i="18"/>
  <c r="I2675" i="18"/>
  <c r="A2320" i="18"/>
  <c r="I4091" i="18"/>
  <c r="A3736" i="18"/>
  <c r="A550" i="18"/>
  <c r="I905" i="18"/>
  <c r="I3737" i="18"/>
  <c r="A3382" i="18"/>
  <c r="A4090" i="18"/>
  <c r="I551" i="18"/>
  <c r="I197" i="18"/>
  <c r="A196" i="18"/>
  <c r="I3029" i="18"/>
  <c r="A2674" i="18"/>
  <c r="I1967" i="18"/>
  <c r="A1612" i="18"/>
  <c r="I1613" i="18"/>
  <c r="A1258" i="18"/>
  <c r="I2676" i="16"/>
  <c r="A2321" i="16"/>
  <c r="I2322" i="16"/>
  <c r="A1967" i="16"/>
  <c r="I1614" i="16"/>
  <c r="A1259" i="16"/>
  <c r="I3030" i="16"/>
  <c r="A2675" i="16"/>
  <c r="I3384" i="16"/>
  <c r="A3029" i="16"/>
  <c r="I1260" i="16"/>
  <c r="A905" i="16"/>
  <c r="I3738" i="16"/>
  <c r="A3383" i="16"/>
  <c r="A4091" i="16"/>
  <c r="I4092" i="16"/>
  <c r="A3737" i="16"/>
  <c r="I552" i="16"/>
  <c r="A197" i="16"/>
  <c r="I198" i="16"/>
  <c r="I1968" i="16"/>
  <c r="A1613" i="16"/>
  <c r="A551" i="16"/>
  <c r="I906" i="16"/>
  <c r="I2315" i="11"/>
  <c r="I3731" i="11"/>
  <c r="I1607" i="11"/>
  <c r="I3023" i="11"/>
  <c r="I3377" i="11"/>
  <c r="I4085" i="11"/>
  <c r="I899" i="11"/>
  <c r="I191" i="11"/>
  <c r="I545" i="11"/>
  <c r="I1253" i="11"/>
  <c r="I2669" i="11"/>
  <c r="I1961" i="11"/>
  <c r="I552" i="18" l="1"/>
  <c r="I198" i="18"/>
  <c r="A197" i="18"/>
  <c r="A4091" i="18"/>
  <c r="I906" i="18"/>
  <c r="A551" i="18"/>
  <c r="I3030" i="18"/>
  <c r="A2675" i="18"/>
  <c r="I1968" i="18"/>
  <c r="A1613" i="18"/>
  <c r="I2322" i="18"/>
  <c r="A1967" i="18"/>
  <c r="I4092" i="18"/>
  <c r="A3737" i="18"/>
  <c r="I1614" i="18"/>
  <c r="A1259" i="18"/>
  <c r="I1260" i="18"/>
  <c r="A905" i="18"/>
  <c r="A3029" i="18"/>
  <c r="I3384" i="18"/>
  <c r="I2676" i="18"/>
  <c r="A2321" i="18"/>
  <c r="I3738" i="18"/>
  <c r="A3383" i="18"/>
  <c r="I1261" i="16"/>
  <c r="A906" i="16"/>
  <c r="A4092" i="16"/>
  <c r="A3030" i="16"/>
  <c r="I3385" i="16"/>
  <c r="I1969" i="16"/>
  <c r="A1614" i="16"/>
  <c r="I2323" i="16"/>
  <c r="A1968" i="16"/>
  <c r="I4093" i="16"/>
  <c r="A3738" i="16"/>
  <c r="I553" i="16"/>
  <c r="I199" i="16"/>
  <c r="A198" i="16"/>
  <c r="I1615" i="16"/>
  <c r="A1260" i="16"/>
  <c r="I2677" i="16"/>
  <c r="A2322" i="16"/>
  <c r="A552" i="16"/>
  <c r="I907" i="16"/>
  <c r="I3739" i="16"/>
  <c r="A3384" i="16"/>
  <c r="I3031" i="16"/>
  <c r="A2676" i="16"/>
  <c r="I900" i="11"/>
  <c r="I192" i="11"/>
  <c r="I546" i="11"/>
  <c r="I1254" i="11"/>
  <c r="I3732" i="11"/>
  <c r="I3378" i="11"/>
  <c r="I2316" i="11"/>
  <c r="I1962" i="11"/>
  <c r="I3024" i="11"/>
  <c r="I4086" i="11"/>
  <c r="I1608" i="11"/>
  <c r="I2670" i="11"/>
  <c r="I4093" i="18" l="1"/>
  <c r="A3738" i="18"/>
  <c r="I1969" i="18"/>
  <c r="A1614" i="18"/>
  <c r="I3385" i="18"/>
  <c r="A3030" i="18"/>
  <c r="I3031" i="18"/>
  <c r="A2676" i="18"/>
  <c r="A4092" i="18"/>
  <c r="I1261" i="18"/>
  <c r="A906" i="18"/>
  <c r="I3739" i="18"/>
  <c r="A3384" i="18"/>
  <c r="A2322" i="18"/>
  <c r="I2677" i="18"/>
  <c r="I553" i="18"/>
  <c r="A198" i="18"/>
  <c r="I199" i="18"/>
  <c r="I1615" i="18"/>
  <c r="A1260" i="18"/>
  <c r="I2323" i="18"/>
  <c r="A1968" i="18"/>
  <c r="A552" i="18"/>
  <c r="I907" i="18"/>
  <c r="I2678" i="16"/>
  <c r="A2323" i="16"/>
  <c r="I3386" i="16"/>
  <c r="A3031" i="16"/>
  <c r="I1970" i="16"/>
  <c r="A1615" i="16"/>
  <c r="I2324" i="16"/>
  <c r="A1969" i="16"/>
  <c r="I4094" i="16"/>
  <c r="A3739" i="16"/>
  <c r="I554" i="16"/>
  <c r="I200" i="16"/>
  <c r="A199" i="16"/>
  <c r="I3740" i="16"/>
  <c r="A3385" i="16"/>
  <c r="I908" i="16"/>
  <c r="A553" i="16"/>
  <c r="A4093" i="16"/>
  <c r="I1262" i="16"/>
  <c r="A907" i="16"/>
  <c r="I3032" i="16"/>
  <c r="A2677" i="16"/>
  <c r="I1616" i="16"/>
  <c r="A1261" i="16"/>
  <c r="I2317" i="11"/>
  <c r="I2671" i="11"/>
  <c r="I3733" i="11"/>
  <c r="I4087" i="11"/>
  <c r="I3025" i="11"/>
  <c r="I1609" i="11"/>
  <c r="I1963" i="11"/>
  <c r="I901" i="11"/>
  <c r="I193" i="11"/>
  <c r="I547" i="11"/>
  <c r="I1255" i="11"/>
  <c r="I3379" i="11"/>
  <c r="I1262" i="18" l="1"/>
  <c r="A907" i="18"/>
  <c r="A553" i="18"/>
  <c r="I908" i="18"/>
  <c r="I3386" i="18"/>
  <c r="A3031" i="18"/>
  <c r="I2678" i="18"/>
  <c r="A2323" i="18"/>
  <c r="I3740" i="18"/>
  <c r="A3385" i="18"/>
  <c r="I4094" i="18"/>
  <c r="A3739" i="18"/>
  <c r="I1970" i="18"/>
  <c r="A1615" i="18"/>
  <c r="I2324" i="18"/>
  <c r="A1969" i="18"/>
  <c r="I3032" i="18"/>
  <c r="A2677" i="18"/>
  <c r="I554" i="18"/>
  <c r="A199" i="18"/>
  <c r="I200" i="18"/>
  <c r="I1616" i="18"/>
  <c r="A1261" i="18"/>
  <c r="A4093" i="18"/>
  <c r="I1263" i="16"/>
  <c r="A908" i="16"/>
  <c r="I1971" i="16"/>
  <c r="A1616" i="16"/>
  <c r="I2679" i="16"/>
  <c r="A2324" i="16"/>
  <c r="I4095" i="16"/>
  <c r="A3740" i="16"/>
  <c r="I3387" i="16"/>
  <c r="A3032" i="16"/>
  <c r="I2325" i="16"/>
  <c r="A1970" i="16"/>
  <c r="I555" i="16"/>
  <c r="A200" i="16"/>
  <c r="I201" i="16"/>
  <c r="I1617" i="16"/>
  <c r="A1262" i="16"/>
  <c r="A554" i="16"/>
  <c r="I909" i="16"/>
  <c r="A3386" i="16"/>
  <c r="I3741" i="16"/>
  <c r="A4094" i="16"/>
  <c r="I3033" i="16"/>
  <c r="A2678" i="16"/>
  <c r="I1256" i="11"/>
  <c r="I2318" i="11"/>
  <c r="I1964" i="11"/>
  <c r="I3380" i="11"/>
  <c r="I3734" i="11"/>
  <c r="I4088" i="11"/>
  <c r="I1610" i="11"/>
  <c r="I3026" i="11"/>
  <c r="I902" i="11"/>
  <c r="I2672" i="11"/>
  <c r="I194" i="11"/>
  <c r="I548" i="11"/>
  <c r="I2679" i="18" l="1"/>
  <c r="A2324" i="18"/>
  <c r="A2678" i="18"/>
  <c r="I3033" i="18"/>
  <c r="I1971" i="18"/>
  <c r="A1616" i="18"/>
  <c r="I2325" i="18"/>
  <c r="A1970" i="18"/>
  <c r="I3741" i="18"/>
  <c r="A3386" i="18"/>
  <c r="I1263" i="18"/>
  <c r="A908" i="18"/>
  <c r="I555" i="18"/>
  <c r="I201" i="18"/>
  <c r="A200" i="18"/>
  <c r="A4094" i="18"/>
  <c r="A554" i="18"/>
  <c r="I909" i="18"/>
  <c r="I3387" i="18"/>
  <c r="A3032" i="18"/>
  <c r="I4095" i="18"/>
  <c r="A3740" i="18"/>
  <c r="I1617" i="18"/>
  <c r="A1262" i="18"/>
  <c r="I1972" i="16"/>
  <c r="A1617" i="16"/>
  <c r="A4095" i="16"/>
  <c r="I3388" i="16"/>
  <c r="A3033" i="16"/>
  <c r="I556" i="16"/>
  <c r="A201" i="16"/>
  <c r="I202" i="16"/>
  <c r="I4096" i="16"/>
  <c r="A3741" i="16"/>
  <c r="A555" i="16"/>
  <c r="I910" i="16"/>
  <c r="I3034" i="16"/>
  <c r="A2679" i="16"/>
  <c r="I1264" i="16"/>
  <c r="A909" i="16"/>
  <c r="I2680" i="16"/>
  <c r="A2325" i="16"/>
  <c r="I2326" i="16"/>
  <c r="A1971" i="16"/>
  <c r="I3742" i="16"/>
  <c r="A3387" i="16"/>
  <c r="I1618" i="16"/>
  <c r="A1263" i="16"/>
  <c r="I3381" i="11"/>
  <c r="I1965" i="11"/>
  <c r="I4089" i="11"/>
  <c r="I3735" i="11"/>
  <c r="I903" i="11"/>
  <c r="I2319" i="11"/>
  <c r="I195" i="11"/>
  <c r="I549" i="11"/>
  <c r="I3027" i="11"/>
  <c r="I2673" i="11"/>
  <c r="I1257" i="11"/>
  <c r="I1611" i="11"/>
  <c r="I1264" i="18" l="1"/>
  <c r="A909" i="18"/>
  <c r="I1972" i="18"/>
  <c r="A1617" i="18"/>
  <c r="I2680" i="18"/>
  <c r="A2325" i="18"/>
  <c r="I556" i="18"/>
  <c r="I202" i="18"/>
  <c r="A201" i="18"/>
  <c r="A4095" i="18"/>
  <c r="I910" i="18"/>
  <c r="A555" i="18"/>
  <c r="I2326" i="18"/>
  <c r="A1971" i="18"/>
  <c r="I3388" i="18"/>
  <c r="A3033" i="18"/>
  <c r="I3742" i="18"/>
  <c r="A3387" i="18"/>
  <c r="I1618" i="18"/>
  <c r="A1263" i="18"/>
  <c r="I4096" i="18"/>
  <c r="A3741" i="18"/>
  <c r="I3034" i="18"/>
  <c r="A2679" i="18"/>
  <c r="I557" i="16"/>
  <c r="I203" i="16"/>
  <c r="A202" i="16"/>
  <c r="I1619" i="16"/>
  <c r="A1264" i="16"/>
  <c r="A556" i="16"/>
  <c r="I911" i="16"/>
  <c r="I1973" i="16"/>
  <c r="A1618" i="16"/>
  <c r="I1265" i="16"/>
  <c r="A910" i="16"/>
  <c r="I3743" i="16"/>
  <c r="A3388" i="16"/>
  <c r="I4097" i="16"/>
  <c r="A3742" i="16"/>
  <c r="A3034" i="16"/>
  <c r="I3389" i="16"/>
  <c r="I2681" i="16"/>
  <c r="A2326" i="16"/>
  <c r="I3035" i="16"/>
  <c r="A2680" i="16"/>
  <c r="A4096" i="16"/>
  <c r="I2327" i="16"/>
  <c r="A1972" i="16"/>
  <c r="I904" i="11"/>
  <c r="I196" i="11"/>
  <c r="I550" i="11"/>
  <c r="I2674" i="11"/>
  <c r="I1258" i="11"/>
  <c r="I4090" i="11"/>
  <c r="I1966" i="11"/>
  <c r="I1612" i="11"/>
  <c r="I2320" i="11"/>
  <c r="I3028" i="11"/>
  <c r="I3736" i="11"/>
  <c r="I3382" i="11"/>
  <c r="I557" i="18" l="1"/>
  <c r="A202" i="18"/>
  <c r="I203" i="18"/>
  <c r="I3389" i="18"/>
  <c r="A3034" i="18"/>
  <c r="I3743" i="18"/>
  <c r="A3388" i="18"/>
  <c r="A556" i="18"/>
  <c r="I911" i="18"/>
  <c r="A4096" i="18"/>
  <c r="A2326" i="18"/>
  <c r="I2681" i="18"/>
  <c r="I3035" i="18"/>
  <c r="A2680" i="18"/>
  <c r="I1973" i="18"/>
  <c r="A1618" i="18"/>
  <c r="I1265" i="18"/>
  <c r="A910" i="18"/>
  <c r="I2327" i="18"/>
  <c r="A1972" i="18"/>
  <c r="I4097" i="18"/>
  <c r="A3742" i="18"/>
  <c r="I1619" i="18"/>
  <c r="A1264" i="18"/>
  <c r="I3744" i="16"/>
  <c r="A3389" i="16"/>
  <c r="I2328" i="16"/>
  <c r="A1973" i="16"/>
  <c r="I1266" i="16"/>
  <c r="A911" i="16"/>
  <c r="I3390" i="16"/>
  <c r="A3035" i="16"/>
  <c r="I4098" i="16"/>
  <c r="A3743" i="16"/>
  <c r="I1974" i="16"/>
  <c r="A1619" i="16"/>
  <c r="I2682" i="16"/>
  <c r="A2327" i="16"/>
  <c r="A4097" i="16"/>
  <c r="I3036" i="16"/>
  <c r="A2681" i="16"/>
  <c r="I1620" i="16"/>
  <c r="A1265" i="16"/>
  <c r="I558" i="16"/>
  <c r="I204" i="16"/>
  <c r="A203" i="16"/>
  <c r="I912" i="16"/>
  <c r="A557" i="16"/>
  <c r="I1967" i="11"/>
  <c r="I2321" i="11"/>
  <c r="I1613" i="11"/>
  <c r="I3737" i="11"/>
  <c r="I3029" i="11"/>
  <c r="I4091" i="11"/>
  <c r="I905" i="11"/>
  <c r="I3383" i="11"/>
  <c r="I197" i="11"/>
  <c r="I551" i="11"/>
  <c r="I1259" i="11"/>
  <c r="I2675" i="11"/>
  <c r="I1974" i="18" l="1"/>
  <c r="A1619" i="18"/>
  <c r="I2328" i="18"/>
  <c r="A1973" i="18"/>
  <c r="I4098" i="18"/>
  <c r="A3743" i="18"/>
  <c r="A4097" i="18"/>
  <c r="I3390" i="18"/>
  <c r="A3035" i="18"/>
  <c r="I3036" i="18"/>
  <c r="A2681" i="18"/>
  <c r="I3744" i="18"/>
  <c r="A3389" i="18"/>
  <c r="I2682" i="18"/>
  <c r="A2327" i="18"/>
  <c r="I558" i="18"/>
  <c r="A203" i="18"/>
  <c r="I204" i="18"/>
  <c r="I1620" i="18"/>
  <c r="A1265" i="18"/>
  <c r="I1266" i="18"/>
  <c r="A911" i="18"/>
  <c r="A557" i="18"/>
  <c r="I912" i="18"/>
  <c r="I1267" i="16"/>
  <c r="A912" i="16"/>
  <c r="I3745" i="16"/>
  <c r="A3390" i="16"/>
  <c r="I3391" i="16"/>
  <c r="A3036" i="16"/>
  <c r="I559" i="16"/>
  <c r="A204" i="16"/>
  <c r="I205" i="16"/>
  <c r="I3037" i="16"/>
  <c r="A2682" i="16"/>
  <c r="I1621" i="16"/>
  <c r="A1266" i="16"/>
  <c r="A558" i="16"/>
  <c r="I913" i="16"/>
  <c r="I2329" i="16"/>
  <c r="A1974" i="16"/>
  <c r="I2683" i="16"/>
  <c r="A2328" i="16"/>
  <c r="I1975" i="16"/>
  <c r="A1620" i="16"/>
  <c r="A4098" i="16"/>
  <c r="I4099" i="16"/>
  <c r="A3744" i="16"/>
  <c r="I3738" i="11"/>
  <c r="I1260" i="11"/>
  <c r="I3384" i="11"/>
  <c r="I4092" i="11"/>
  <c r="I3030" i="11"/>
  <c r="I1968" i="11"/>
  <c r="I1614" i="11"/>
  <c r="I2676" i="11"/>
  <c r="I906" i="11"/>
  <c r="I2322" i="11"/>
  <c r="I198" i="11"/>
  <c r="I552" i="11"/>
  <c r="I1267" i="18" l="1"/>
  <c r="A912" i="18"/>
  <c r="A558" i="18"/>
  <c r="I913" i="18"/>
  <c r="I3037" i="18"/>
  <c r="A2682" i="18"/>
  <c r="A4098" i="18"/>
  <c r="I1621" i="18"/>
  <c r="A1266" i="18"/>
  <c r="I4099" i="18"/>
  <c r="A3744" i="18"/>
  <c r="I1975" i="18"/>
  <c r="A1620" i="18"/>
  <c r="I2683" i="18"/>
  <c r="A2328" i="18"/>
  <c r="A3036" i="18"/>
  <c r="I3391" i="18"/>
  <c r="I3745" i="18"/>
  <c r="A3390" i="18"/>
  <c r="I559" i="18"/>
  <c r="I205" i="18"/>
  <c r="A204" i="18"/>
  <c r="I2329" i="18"/>
  <c r="A1974" i="18"/>
  <c r="I2684" i="16"/>
  <c r="A2329" i="16"/>
  <c r="A4099" i="16"/>
  <c r="I1268" i="16"/>
  <c r="A913" i="16"/>
  <c r="A559" i="16"/>
  <c r="I914" i="16"/>
  <c r="I3746" i="16"/>
  <c r="A3391" i="16"/>
  <c r="I4100" i="16"/>
  <c r="A3745" i="16"/>
  <c r="A1975" i="16"/>
  <c r="I2330" i="16"/>
  <c r="I1976" i="16"/>
  <c r="A1621" i="16"/>
  <c r="I3038" i="16"/>
  <c r="A2683" i="16"/>
  <c r="I3392" i="16"/>
  <c r="A3037" i="16"/>
  <c r="I560" i="16"/>
  <c r="A205" i="16"/>
  <c r="I206" i="16"/>
  <c r="I1622" i="16"/>
  <c r="A1267" i="16"/>
  <c r="I3031" i="11"/>
  <c r="I1969" i="11"/>
  <c r="I2323" i="11"/>
  <c r="I3385" i="11"/>
  <c r="I907" i="11"/>
  <c r="I3739" i="11"/>
  <c r="I199" i="11"/>
  <c r="I553" i="11"/>
  <c r="I2677" i="11"/>
  <c r="I1615" i="11"/>
  <c r="I1261" i="11"/>
  <c r="I4093" i="11"/>
  <c r="I1976" i="18" l="1"/>
  <c r="A1621" i="18"/>
  <c r="I3038" i="18"/>
  <c r="A2683" i="18"/>
  <c r="I3392" i="18"/>
  <c r="A3037" i="18"/>
  <c r="I2330" i="18"/>
  <c r="A1975" i="18"/>
  <c r="I1268" i="18"/>
  <c r="A913" i="18"/>
  <c r="I2684" i="18"/>
  <c r="A2329" i="18"/>
  <c r="I914" i="18"/>
  <c r="A559" i="18"/>
  <c r="I4100" i="18"/>
  <c r="A3745" i="18"/>
  <c r="A4099" i="18"/>
  <c r="I560" i="18"/>
  <c r="I206" i="18"/>
  <c r="A205" i="18"/>
  <c r="I3746" i="18"/>
  <c r="A3391" i="18"/>
  <c r="I1622" i="18"/>
  <c r="A1267" i="18"/>
  <c r="I3393" i="16"/>
  <c r="A3038" i="16"/>
  <c r="I4101" i="16"/>
  <c r="A3746" i="16"/>
  <c r="I1269" i="16"/>
  <c r="A914" i="16"/>
  <c r="I1977" i="16"/>
  <c r="A1622" i="16"/>
  <c r="I2685" i="16"/>
  <c r="A2330" i="16"/>
  <c r="A560" i="16"/>
  <c r="I915" i="16"/>
  <c r="I1623" i="16"/>
  <c r="A1268" i="16"/>
  <c r="I2331" i="16"/>
  <c r="A1976" i="16"/>
  <c r="I3747" i="16"/>
  <c r="A3392" i="16"/>
  <c r="A4100" i="16"/>
  <c r="I561" i="16"/>
  <c r="I207" i="16"/>
  <c r="A206" i="16"/>
  <c r="I3039" i="16"/>
  <c r="A2684" i="16"/>
  <c r="I908" i="11"/>
  <c r="I200" i="11"/>
  <c r="I554" i="11"/>
  <c r="I4094" i="11"/>
  <c r="I1262" i="11"/>
  <c r="I3740" i="11"/>
  <c r="I2678" i="11"/>
  <c r="I1616" i="11"/>
  <c r="I2324" i="11"/>
  <c r="I1970" i="11"/>
  <c r="I3386" i="11"/>
  <c r="I3032" i="11"/>
  <c r="I1977" i="18" l="1"/>
  <c r="A1622" i="18"/>
  <c r="A4100" i="18"/>
  <c r="I2685" i="18"/>
  <c r="A2330" i="18"/>
  <c r="I3747" i="18"/>
  <c r="A3392" i="18"/>
  <c r="I4101" i="18"/>
  <c r="A3746" i="18"/>
  <c r="I1269" i="18"/>
  <c r="A914" i="18"/>
  <c r="I561" i="18"/>
  <c r="A206" i="18"/>
  <c r="I207" i="18"/>
  <c r="A2684" i="18"/>
  <c r="I3039" i="18"/>
  <c r="I3393" i="18"/>
  <c r="A3038" i="18"/>
  <c r="A560" i="18"/>
  <c r="I915" i="18"/>
  <c r="I1623" i="18"/>
  <c r="A1268" i="18"/>
  <c r="I2331" i="18"/>
  <c r="A1976" i="18"/>
  <c r="I3394" i="16"/>
  <c r="A3039" i="16"/>
  <c r="I2686" i="16"/>
  <c r="A2331" i="16"/>
  <c r="I2332" i="16"/>
  <c r="A1977" i="16"/>
  <c r="I562" i="16"/>
  <c r="I208" i="16"/>
  <c r="A207" i="16"/>
  <c r="I1978" i="16"/>
  <c r="A1623" i="16"/>
  <c r="I1624" i="16"/>
  <c r="A1269" i="16"/>
  <c r="I1270" i="16"/>
  <c r="A915" i="16"/>
  <c r="A4101" i="16"/>
  <c r="I916" i="16"/>
  <c r="A561" i="16"/>
  <c r="I4102" i="16"/>
  <c r="A3747" i="16"/>
  <c r="I3040" i="16"/>
  <c r="A2685" i="16"/>
  <c r="I3748" i="16"/>
  <c r="A3393" i="16"/>
  <c r="I1971" i="11"/>
  <c r="I3033" i="11"/>
  <c r="I4095" i="11"/>
  <c r="I1617" i="11"/>
  <c r="I3387" i="11"/>
  <c r="I3741" i="11"/>
  <c r="I909" i="11"/>
  <c r="I2325" i="11"/>
  <c r="I201" i="11"/>
  <c r="I555" i="11"/>
  <c r="I1263" i="11"/>
  <c r="I2679" i="11"/>
  <c r="A4101" i="18" l="1"/>
  <c r="I3394" i="18"/>
  <c r="A3039" i="18"/>
  <c r="I562" i="18"/>
  <c r="A207" i="18"/>
  <c r="I208" i="18"/>
  <c r="I4102" i="18"/>
  <c r="A3747" i="18"/>
  <c r="I2686" i="18"/>
  <c r="A2331" i="18"/>
  <c r="I1978" i="18"/>
  <c r="A1623" i="18"/>
  <c r="I1270" i="18"/>
  <c r="A915" i="18"/>
  <c r="A561" i="18"/>
  <c r="I916" i="18"/>
  <c r="I3040" i="18"/>
  <c r="A2685" i="18"/>
  <c r="I1624" i="18"/>
  <c r="A1269" i="18"/>
  <c r="I3748" i="18"/>
  <c r="A3393" i="18"/>
  <c r="I2332" i="18"/>
  <c r="A1977" i="18"/>
  <c r="I563" i="16"/>
  <c r="A208" i="16"/>
  <c r="I209" i="16"/>
  <c r="I4103" i="16"/>
  <c r="A3748" i="16"/>
  <c r="A562" i="16"/>
  <c r="I917" i="16"/>
  <c r="I1625" i="16"/>
  <c r="A1270" i="16"/>
  <c r="I3395" i="16"/>
  <c r="A3040" i="16"/>
  <c r="I2687" i="16"/>
  <c r="A2332" i="16"/>
  <c r="I1979" i="16"/>
  <c r="A1624" i="16"/>
  <c r="A4102" i="16"/>
  <c r="I3041" i="16"/>
  <c r="A2686" i="16"/>
  <c r="I2333" i="16"/>
  <c r="A1978" i="16"/>
  <c r="I1271" i="16"/>
  <c r="A916" i="16"/>
  <c r="I3749" i="16"/>
  <c r="A3394" i="16"/>
  <c r="I2680" i="11"/>
  <c r="I910" i="11"/>
  <c r="I1264" i="11"/>
  <c r="I4096" i="11"/>
  <c r="I3742" i="11"/>
  <c r="I1972" i="11"/>
  <c r="I3034" i="11"/>
  <c r="I1618" i="11"/>
  <c r="I3388" i="11"/>
  <c r="I2326" i="11"/>
  <c r="I202" i="11"/>
  <c r="I556" i="11"/>
  <c r="A3040" i="18" l="1"/>
  <c r="I3395" i="18"/>
  <c r="I3041" i="18"/>
  <c r="A2686" i="18"/>
  <c r="I1271" i="18"/>
  <c r="A916" i="18"/>
  <c r="A4102" i="18"/>
  <c r="I563" i="18"/>
  <c r="I209" i="18"/>
  <c r="A208" i="18"/>
  <c r="I4103" i="18"/>
  <c r="A3748" i="18"/>
  <c r="I1625" i="18"/>
  <c r="A1270" i="18"/>
  <c r="A562" i="18"/>
  <c r="I917" i="18"/>
  <c r="I2687" i="18"/>
  <c r="A2332" i="18"/>
  <c r="I1979" i="18"/>
  <c r="A1624" i="18"/>
  <c r="I2333" i="18"/>
  <c r="A1978" i="18"/>
  <c r="I3749" i="18"/>
  <c r="A3394" i="18"/>
  <c r="I1980" i="16"/>
  <c r="A1625" i="16"/>
  <c r="I4104" i="16"/>
  <c r="A3749" i="16"/>
  <c r="I1272" i="16"/>
  <c r="A917" i="16"/>
  <c r="A2687" i="16"/>
  <c r="I3042" i="16"/>
  <c r="A4103" i="16"/>
  <c r="I2334" i="16"/>
  <c r="A1979" i="16"/>
  <c r="A1271" i="16"/>
  <c r="I1626" i="16"/>
  <c r="I2688" i="16"/>
  <c r="A2333" i="16"/>
  <c r="I564" i="16"/>
  <c r="I210" i="16"/>
  <c r="A209" i="16"/>
  <c r="I3750" i="16"/>
  <c r="A3395" i="16"/>
  <c r="I3396" i="16"/>
  <c r="A3041" i="16"/>
  <c r="A563" i="16"/>
  <c r="I918" i="16"/>
  <c r="I1973" i="11"/>
  <c r="I3389" i="11"/>
  <c r="I2327" i="11"/>
  <c r="I4097" i="11"/>
  <c r="I911" i="11"/>
  <c r="I1619" i="11"/>
  <c r="I203" i="11"/>
  <c r="I557" i="11"/>
  <c r="I2681" i="11"/>
  <c r="I1265" i="11"/>
  <c r="I3743" i="11"/>
  <c r="I3035" i="11"/>
  <c r="I918" i="18" l="1"/>
  <c r="A563" i="18"/>
  <c r="I1272" i="18"/>
  <c r="A917" i="18"/>
  <c r="I4104" i="18"/>
  <c r="A3749" i="18"/>
  <c r="I2688" i="18"/>
  <c r="A2333" i="18"/>
  <c r="I1980" i="18"/>
  <c r="A1625" i="18"/>
  <c r="I1626" i="18"/>
  <c r="A1271" i="18"/>
  <c r="I2334" i="18"/>
  <c r="A1979" i="18"/>
  <c r="A4103" i="18"/>
  <c r="I3396" i="18"/>
  <c r="A3041" i="18"/>
  <c r="I3750" i="18"/>
  <c r="A3395" i="18"/>
  <c r="I3042" i="18"/>
  <c r="A2687" i="18"/>
  <c r="I564" i="18"/>
  <c r="I210" i="18"/>
  <c r="A209" i="18"/>
  <c r="I3751" i="16"/>
  <c r="A3396" i="16"/>
  <c r="I1273" i="16"/>
  <c r="A918" i="16"/>
  <c r="A564" i="16"/>
  <c r="I919" i="16"/>
  <c r="A3042" i="16"/>
  <c r="I3397" i="16"/>
  <c r="I3043" i="16"/>
  <c r="A2688" i="16"/>
  <c r="I1627" i="16"/>
  <c r="A1272" i="16"/>
  <c r="I4105" i="16"/>
  <c r="A3750" i="16"/>
  <c r="A4104" i="16"/>
  <c r="I2689" i="16"/>
  <c r="A2334" i="16"/>
  <c r="I1981" i="16"/>
  <c r="A1626" i="16"/>
  <c r="I565" i="16"/>
  <c r="I211" i="16"/>
  <c r="A210" i="16"/>
  <c r="I2335" i="16"/>
  <c r="A1980" i="16"/>
  <c r="I912" i="11"/>
  <c r="I204" i="11"/>
  <c r="I558" i="11"/>
  <c r="I1974" i="11"/>
  <c r="I1266" i="11"/>
  <c r="I3390" i="11"/>
  <c r="I2682" i="11"/>
  <c r="I4098" i="11"/>
  <c r="I3744" i="11"/>
  <c r="I1620" i="11"/>
  <c r="I2328" i="11"/>
  <c r="I3036" i="11"/>
  <c r="I3751" i="18" l="1"/>
  <c r="A3396" i="18"/>
  <c r="I3043" i="18"/>
  <c r="A2688" i="18"/>
  <c r="I565" i="18"/>
  <c r="A210" i="18"/>
  <c r="I211" i="18"/>
  <c r="A564" i="18"/>
  <c r="I919" i="18"/>
  <c r="I2689" i="18"/>
  <c r="A2334" i="18"/>
  <c r="A4104" i="18"/>
  <c r="I3397" i="18"/>
  <c r="A3042" i="18"/>
  <c r="I1981" i="18"/>
  <c r="A1626" i="18"/>
  <c r="I1627" i="18"/>
  <c r="A1272" i="18"/>
  <c r="I4105" i="18"/>
  <c r="A3750" i="18"/>
  <c r="I2335" i="18"/>
  <c r="A1980" i="18"/>
  <c r="I1273" i="18"/>
  <c r="A918" i="18"/>
  <c r="I920" i="16"/>
  <c r="A565" i="16"/>
  <c r="I3752" i="16"/>
  <c r="A3397" i="16"/>
  <c r="I2336" i="16"/>
  <c r="A1981" i="16"/>
  <c r="I3044" i="16"/>
  <c r="A2689" i="16"/>
  <c r="I2690" i="16"/>
  <c r="A2335" i="16"/>
  <c r="I1274" i="16"/>
  <c r="A919" i="16"/>
  <c r="I566" i="16"/>
  <c r="I212" i="16"/>
  <c r="A211" i="16"/>
  <c r="A4105" i="16"/>
  <c r="I1982" i="16"/>
  <c r="A1627" i="16"/>
  <c r="I1628" i="16"/>
  <c r="A1273" i="16"/>
  <c r="I4106" i="16"/>
  <c r="A3751" i="16"/>
  <c r="I3398" i="16"/>
  <c r="A3043" i="16"/>
  <c r="I3037" i="11"/>
  <c r="I3745" i="11"/>
  <c r="I1621" i="11"/>
  <c r="I3391" i="11"/>
  <c r="I2329" i="11"/>
  <c r="I2683" i="11"/>
  <c r="I913" i="11"/>
  <c r="I1975" i="11"/>
  <c r="I205" i="11"/>
  <c r="I559" i="11"/>
  <c r="I1267" i="11"/>
  <c r="I4099" i="11"/>
  <c r="I1628" i="18" l="1"/>
  <c r="A1273" i="18"/>
  <c r="I2336" i="18"/>
  <c r="A1981" i="18"/>
  <c r="I566" i="18"/>
  <c r="I212" i="18"/>
  <c r="A211" i="18"/>
  <c r="I2690" i="18"/>
  <c r="A2335" i="18"/>
  <c r="I3752" i="18"/>
  <c r="A3397" i="18"/>
  <c r="A565" i="18"/>
  <c r="I920" i="18"/>
  <c r="A4105" i="18"/>
  <c r="I3398" i="18"/>
  <c r="A3043" i="18"/>
  <c r="I3044" i="18"/>
  <c r="A2689" i="18"/>
  <c r="I1982" i="18"/>
  <c r="A1627" i="18"/>
  <c r="I1274" i="18"/>
  <c r="A919" i="18"/>
  <c r="I4106" i="18"/>
  <c r="A3751" i="18"/>
  <c r="I3753" i="16"/>
  <c r="A3398" i="16"/>
  <c r="I3399" i="16"/>
  <c r="A3044" i="16"/>
  <c r="I567" i="16"/>
  <c r="A212" i="16"/>
  <c r="I213" i="16"/>
  <c r="A4106" i="16"/>
  <c r="A566" i="16"/>
  <c r="I921" i="16"/>
  <c r="I2691" i="16"/>
  <c r="A2336" i="16"/>
  <c r="I1983" i="16"/>
  <c r="A1628" i="16"/>
  <c r="I1629" i="16"/>
  <c r="A1274" i="16"/>
  <c r="I4107" i="16"/>
  <c r="A3752" i="16"/>
  <c r="I2337" i="16"/>
  <c r="A1982" i="16"/>
  <c r="I3045" i="16"/>
  <c r="A2690" i="16"/>
  <c r="I1275" i="16"/>
  <c r="A920" i="16"/>
  <c r="I2330" i="11"/>
  <c r="I1268" i="11"/>
  <c r="I3038" i="11"/>
  <c r="I2684" i="11"/>
  <c r="I3746" i="11"/>
  <c r="I1976" i="11"/>
  <c r="I1622" i="11"/>
  <c r="I4100" i="11"/>
  <c r="I914" i="11"/>
  <c r="I3392" i="11"/>
  <c r="I206" i="11"/>
  <c r="I560" i="11"/>
  <c r="I3399" i="18" l="1"/>
  <c r="A3044" i="18"/>
  <c r="I3753" i="18"/>
  <c r="A3398" i="18"/>
  <c r="I3045" i="18"/>
  <c r="A2690" i="18"/>
  <c r="A4106" i="18"/>
  <c r="I567" i="18"/>
  <c r="I213" i="18"/>
  <c r="A212" i="18"/>
  <c r="I1629" i="18"/>
  <c r="A1274" i="18"/>
  <c r="I1275" i="18"/>
  <c r="A920" i="18"/>
  <c r="A566" i="18"/>
  <c r="I921" i="18"/>
  <c r="I2337" i="18"/>
  <c r="A1982" i="18"/>
  <c r="I2691" i="18"/>
  <c r="A2336" i="18"/>
  <c r="I4107" i="18"/>
  <c r="A3752" i="18"/>
  <c r="I1983" i="18"/>
  <c r="A1628" i="18"/>
  <c r="A1275" i="16"/>
  <c r="I1630" i="16"/>
  <c r="I1984" i="16"/>
  <c r="A1629" i="16"/>
  <c r="I568" i="16"/>
  <c r="A213" i="16"/>
  <c r="I214" i="16"/>
  <c r="I3400" i="16"/>
  <c r="A3045" i="16"/>
  <c r="I2338" i="16"/>
  <c r="A1983" i="16"/>
  <c r="A567" i="16"/>
  <c r="I922" i="16"/>
  <c r="I3046" i="16"/>
  <c r="A2691" i="16"/>
  <c r="I3754" i="16"/>
  <c r="A3399" i="16"/>
  <c r="I2692" i="16"/>
  <c r="A2337" i="16"/>
  <c r="I1276" i="16"/>
  <c r="A921" i="16"/>
  <c r="A4107" i="16"/>
  <c r="I4108" i="16"/>
  <c r="A3753" i="16"/>
  <c r="I1977" i="11"/>
  <c r="I2331" i="11"/>
  <c r="I4101" i="11"/>
  <c r="I3039" i="11"/>
  <c r="I915" i="11"/>
  <c r="I3393" i="11"/>
  <c r="I207" i="11"/>
  <c r="I561" i="11"/>
  <c r="I3747" i="11"/>
  <c r="I1623" i="11"/>
  <c r="I1269" i="11"/>
  <c r="I2685" i="11"/>
  <c r="I922" i="18" l="1"/>
  <c r="A567" i="18"/>
  <c r="I1276" i="18"/>
  <c r="A921" i="18"/>
  <c r="I2338" i="18"/>
  <c r="A1983" i="18"/>
  <c r="A4107" i="18"/>
  <c r="I1630" i="18"/>
  <c r="A1275" i="18"/>
  <c r="I3400" i="18"/>
  <c r="A3045" i="18"/>
  <c r="I3046" i="18"/>
  <c r="A2691" i="18"/>
  <c r="I1984" i="18"/>
  <c r="A1629" i="18"/>
  <c r="I4108" i="18"/>
  <c r="A3753" i="18"/>
  <c r="I2692" i="18"/>
  <c r="A2337" i="18"/>
  <c r="I568" i="18"/>
  <c r="I214" i="18"/>
  <c r="A213" i="18"/>
  <c r="I3754" i="18"/>
  <c r="A3399" i="18"/>
  <c r="I4109" i="16"/>
  <c r="A3754" i="16"/>
  <c r="I3755" i="16"/>
  <c r="A3400" i="16"/>
  <c r="I569" i="16"/>
  <c r="I215" i="16"/>
  <c r="A214" i="16"/>
  <c r="A3046" i="16"/>
  <c r="I3401" i="16"/>
  <c r="I1277" i="16"/>
  <c r="A922" i="16"/>
  <c r="A568" i="16"/>
  <c r="I923" i="16"/>
  <c r="A4108" i="16"/>
  <c r="I1631" i="16"/>
  <c r="A1276" i="16"/>
  <c r="I2339" i="16"/>
  <c r="A1984" i="16"/>
  <c r="I1985" i="16"/>
  <c r="A1630" i="16"/>
  <c r="I3047" i="16"/>
  <c r="A2692" i="16"/>
  <c r="I2693" i="16"/>
  <c r="A2338" i="16"/>
  <c r="I916" i="11"/>
  <c r="I208" i="11"/>
  <c r="I562" i="11"/>
  <c r="I3748" i="11"/>
  <c r="I1270" i="11"/>
  <c r="I3394" i="11"/>
  <c r="I3040" i="11"/>
  <c r="I1624" i="11"/>
  <c r="I2686" i="11"/>
  <c r="I1978" i="11"/>
  <c r="I2332" i="11"/>
  <c r="I4102" i="11"/>
  <c r="A4108" i="18" l="1"/>
  <c r="I1985" i="18"/>
  <c r="A1630" i="18"/>
  <c r="I4109" i="18"/>
  <c r="A3754" i="18"/>
  <c r="I2339" i="18"/>
  <c r="A1984" i="18"/>
  <c r="I569" i="18"/>
  <c r="A214" i="18"/>
  <c r="I215" i="18"/>
  <c r="I2693" i="18"/>
  <c r="A2338" i="18"/>
  <c r="A568" i="18"/>
  <c r="I923" i="18"/>
  <c r="I3401" i="18"/>
  <c r="A3046" i="18"/>
  <c r="I3755" i="18"/>
  <c r="A3400" i="18"/>
  <c r="I1631" i="18"/>
  <c r="A1276" i="18"/>
  <c r="A2692" i="18"/>
  <c r="I3047" i="18"/>
  <c r="I1277" i="18"/>
  <c r="A922" i="18"/>
  <c r="I3756" i="16"/>
  <c r="A3401" i="16"/>
  <c r="A2339" i="16"/>
  <c r="I2694" i="16"/>
  <c r="I3048" i="16"/>
  <c r="A2693" i="16"/>
  <c r="I1986" i="16"/>
  <c r="A1631" i="16"/>
  <c r="I570" i="16"/>
  <c r="I216" i="16"/>
  <c r="A215" i="16"/>
  <c r="I924" i="16"/>
  <c r="A569" i="16"/>
  <c r="I1278" i="16"/>
  <c r="A923" i="16"/>
  <c r="I3402" i="16"/>
  <c r="A3047" i="16"/>
  <c r="I2340" i="16"/>
  <c r="A1985" i="16"/>
  <c r="I4110" i="16"/>
  <c r="A3755" i="16"/>
  <c r="I1632" i="16"/>
  <c r="A1277" i="16"/>
  <c r="A4109" i="16"/>
  <c r="I1979" i="11"/>
  <c r="I3395" i="11"/>
  <c r="I3749" i="11"/>
  <c r="I1625" i="11"/>
  <c r="I4103" i="11"/>
  <c r="I2687" i="11"/>
  <c r="I917" i="11"/>
  <c r="I2333" i="11"/>
  <c r="I209" i="11"/>
  <c r="I563" i="11"/>
  <c r="I1271" i="11"/>
  <c r="I3041" i="11"/>
  <c r="A569" i="18" l="1"/>
  <c r="I924" i="18"/>
  <c r="I1278" i="18"/>
  <c r="A923" i="18"/>
  <c r="I2694" i="18"/>
  <c r="A2339" i="18"/>
  <c r="A4109" i="18"/>
  <c r="I4110" i="18"/>
  <c r="A3755" i="18"/>
  <c r="I1632" i="18"/>
  <c r="A1277" i="18"/>
  <c r="I3756" i="18"/>
  <c r="A3401" i="18"/>
  <c r="I3402" i="18"/>
  <c r="A3047" i="18"/>
  <c r="I570" i="18"/>
  <c r="A215" i="18"/>
  <c r="I216" i="18"/>
  <c r="I2340" i="18"/>
  <c r="A1985" i="18"/>
  <c r="I1986" i="18"/>
  <c r="A1631" i="18"/>
  <c r="I3048" i="18"/>
  <c r="A2693" i="18"/>
  <c r="I3757" i="16"/>
  <c r="A3402" i="16"/>
  <c r="I2341" i="16"/>
  <c r="A1986" i="16"/>
  <c r="I1987" i="16"/>
  <c r="A1632" i="16"/>
  <c r="I1633" i="16"/>
  <c r="A1278" i="16"/>
  <c r="I3403" i="16"/>
  <c r="A3048" i="16"/>
  <c r="I3049" i="16"/>
  <c r="A2694" i="16"/>
  <c r="A4110" i="16"/>
  <c r="I1279" i="16"/>
  <c r="A924" i="16"/>
  <c r="I2695" i="16"/>
  <c r="A2340" i="16"/>
  <c r="I571" i="16"/>
  <c r="A216" i="16"/>
  <c r="I217" i="16"/>
  <c r="A570" i="16"/>
  <c r="I925" i="16"/>
  <c r="A3756" i="16"/>
  <c r="I4111" i="16"/>
  <c r="I2688" i="11"/>
  <c r="I1272" i="11"/>
  <c r="I3042" i="11"/>
  <c r="I1980" i="11"/>
  <c r="I3396" i="11"/>
  <c r="I4104" i="11"/>
  <c r="I1626" i="11"/>
  <c r="I3750" i="11"/>
  <c r="I918" i="11"/>
  <c r="I2334" i="11"/>
  <c r="I210" i="11"/>
  <c r="I564" i="11"/>
  <c r="A570" i="18" l="1"/>
  <c r="I925" i="18"/>
  <c r="A4110" i="18"/>
  <c r="I3403" i="18"/>
  <c r="A3048" i="18"/>
  <c r="I3757" i="18"/>
  <c r="A3402" i="18"/>
  <c r="I2341" i="18"/>
  <c r="A1986" i="18"/>
  <c r="I3049" i="18"/>
  <c r="A2694" i="18"/>
  <c r="I4111" i="18"/>
  <c r="A3756" i="18"/>
  <c r="I1633" i="18"/>
  <c r="A1278" i="18"/>
  <c r="I2695" i="18"/>
  <c r="A2340" i="18"/>
  <c r="I1987" i="18"/>
  <c r="A1632" i="18"/>
  <c r="I1279" i="18"/>
  <c r="A924" i="18"/>
  <c r="I571" i="18"/>
  <c r="I217" i="18"/>
  <c r="A216" i="18"/>
  <c r="A2695" i="16"/>
  <c r="I3050" i="16"/>
  <c r="I1988" i="16"/>
  <c r="A1633" i="16"/>
  <c r="A4111" i="16"/>
  <c r="I1280" i="16"/>
  <c r="A925" i="16"/>
  <c r="A1279" i="16"/>
  <c r="I1634" i="16"/>
  <c r="I2342" i="16"/>
  <c r="A1987" i="16"/>
  <c r="I3404" i="16"/>
  <c r="A3049" i="16"/>
  <c r="I2696" i="16"/>
  <c r="A2341" i="16"/>
  <c r="I572" i="16"/>
  <c r="A217" i="16"/>
  <c r="I218" i="16"/>
  <c r="A571" i="16"/>
  <c r="I926" i="16"/>
  <c r="I3758" i="16"/>
  <c r="A3403" i="16"/>
  <c r="I4112" i="16"/>
  <c r="A3757" i="16"/>
  <c r="I4105" i="11"/>
  <c r="I1981" i="11"/>
  <c r="I3751" i="11"/>
  <c r="I2335" i="11"/>
  <c r="I919" i="11"/>
  <c r="I3397" i="11"/>
  <c r="I211" i="11"/>
  <c r="I565" i="11"/>
  <c r="I2689" i="11"/>
  <c r="I1627" i="11"/>
  <c r="I1273" i="11"/>
  <c r="I3043" i="11"/>
  <c r="I3050" i="18" l="1"/>
  <c r="A2695" i="18"/>
  <c r="I2696" i="18"/>
  <c r="A2341" i="18"/>
  <c r="I572" i="18"/>
  <c r="I218" i="18"/>
  <c r="A217" i="18"/>
  <c r="I926" i="18"/>
  <c r="A571" i="18"/>
  <c r="I1988" i="18"/>
  <c r="A1633" i="18"/>
  <c r="I4112" i="18"/>
  <c r="A3757" i="18"/>
  <c r="I1634" i="18"/>
  <c r="A1279" i="18"/>
  <c r="A4111" i="18"/>
  <c r="I3758" i="18"/>
  <c r="A3403" i="18"/>
  <c r="I3404" i="18"/>
  <c r="A3049" i="18"/>
  <c r="I2342" i="18"/>
  <c r="A1987" i="18"/>
  <c r="I1280" i="18"/>
  <c r="A925" i="18"/>
  <c r="I2697" i="16"/>
  <c r="A2342" i="16"/>
  <c r="I573" i="16"/>
  <c r="I219" i="16"/>
  <c r="A218" i="16"/>
  <c r="A4112" i="16"/>
  <c r="A572" i="16"/>
  <c r="I927" i="16"/>
  <c r="I3051" i="16"/>
  <c r="A2696" i="16"/>
  <c r="I1635" i="16"/>
  <c r="A1280" i="16"/>
  <c r="I4113" i="16"/>
  <c r="A3758" i="16"/>
  <c r="I1281" i="16"/>
  <c r="A926" i="16"/>
  <c r="I3759" i="16"/>
  <c r="A3404" i="16"/>
  <c r="I2343" i="16"/>
  <c r="A1988" i="16"/>
  <c r="I1989" i="16"/>
  <c r="A1634" i="16"/>
  <c r="I3405" i="16"/>
  <c r="A3050" i="16"/>
  <c r="I920" i="11"/>
  <c r="I212" i="11"/>
  <c r="I566" i="11"/>
  <c r="I3752" i="11"/>
  <c r="I1274" i="11"/>
  <c r="I2690" i="11"/>
  <c r="I3398" i="11"/>
  <c r="I4106" i="11"/>
  <c r="I1628" i="11"/>
  <c r="I2336" i="11"/>
  <c r="I1982" i="11"/>
  <c r="I3044" i="11"/>
  <c r="I1281" i="18" l="1"/>
  <c r="A926" i="18"/>
  <c r="I1635" i="18"/>
  <c r="A1280" i="18"/>
  <c r="I1989" i="18"/>
  <c r="A1634" i="18"/>
  <c r="I573" i="18"/>
  <c r="A218" i="18"/>
  <c r="I219" i="18"/>
  <c r="A572" i="18"/>
  <c r="I927" i="18"/>
  <c r="I2697" i="18"/>
  <c r="A2342" i="18"/>
  <c r="I3759" i="18"/>
  <c r="A3404" i="18"/>
  <c r="A4112" i="18"/>
  <c r="I3051" i="18"/>
  <c r="A2696" i="18"/>
  <c r="I2343" i="18"/>
  <c r="A1988" i="18"/>
  <c r="I4113" i="18"/>
  <c r="A3758" i="18"/>
  <c r="I3405" i="18"/>
  <c r="A3050" i="18"/>
  <c r="I1282" i="16"/>
  <c r="A927" i="16"/>
  <c r="I3760" i="16"/>
  <c r="A3405" i="16"/>
  <c r="I1636" i="16"/>
  <c r="A1281" i="16"/>
  <c r="I2344" i="16"/>
  <c r="A1989" i="16"/>
  <c r="A4113" i="16"/>
  <c r="I574" i="16"/>
  <c r="I220" i="16"/>
  <c r="A219" i="16"/>
  <c r="I2698" i="16"/>
  <c r="A2343" i="16"/>
  <c r="I1990" i="16"/>
  <c r="A1635" i="16"/>
  <c r="I928" i="16"/>
  <c r="A573" i="16"/>
  <c r="I4114" i="16"/>
  <c r="A3759" i="16"/>
  <c r="I3406" i="16"/>
  <c r="A3051" i="16"/>
  <c r="I3052" i="16"/>
  <c r="A2697" i="16"/>
  <c r="I3753" i="11"/>
  <c r="I3045" i="11"/>
  <c r="I1629" i="11"/>
  <c r="I3399" i="11"/>
  <c r="I4107" i="11"/>
  <c r="I2337" i="11"/>
  <c r="I921" i="11"/>
  <c r="I2691" i="11"/>
  <c r="I213" i="11"/>
  <c r="I567" i="11"/>
  <c r="I1275" i="11"/>
  <c r="I1983" i="11"/>
  <c r="I3760" i="18" l="1"/>
  <c r="A3405" i="18"/>
  <c r="A573" i="18"/>
  <c r="I928" i="18"/>
  <c r="I4114" i="18"/>
  <c r="A3759" i="18"/>
  <c r="A4113" i="18"/>
  <c r="I2344" i="18"/>
  <c r="A1989" i="18"/>
  <c r="I3052" i="18"/>
  <c r="A2697" i="18"/>
  <c r="I2698" i="18"/>
  <c r="A2343" i="18"/>
  <c r="I1282" i="18"/>
  <c r="A927" i="18"/>
  <c r="I1990" i="18"/>
  <c r="A1635" i="18"/>
  <c r="A3051" i="18"/>
  <c r="I3406" i="18"/>
  <c r="I574" i="18"/>
  <c r="A219" i="18"/>
  <c r="I220" i="18"/>
  <c r="I1636" i="18"/>
  <c r="A1281" i="18"/>
  <c r="I3407" i="16"/>
  <c r="A3052" i="16"/>
  <c r="I2345" i="16"/>
  <c r="A1990" i="16"/>
  <c r="I2699" i="16"/>
  <c r="A2344" i="16"/>
  <c r="I3761" i="16"/>
  <c r="A3406" i="16"/>
  <c r="I3053" i="16"/>
  <c r="A2698" i="16"/>
  <c r="I1991" i="16"/>
  <c r="A1636" i="16"/>
  <c r="A4114" i="16"/>
  <c r="I575" i="16"/>
  <c r="A220" i="16"/>
  <c r="I221" i="16"/>
  <c r="A3760" i="16"/>
  <c r="I4115" i="16"/>
  <c r="A574" i="16"/>
  <c r="I929" i="16"/>
  <c r="I1283" i="16"/>
  <c r="A928" i="16"/>
  <c r="I1637" i="16"/>
  <c r="A1282" i="16"/>
  <c r="I3046" i="11"/>
  <c r="I1276" i="11"/>
  <c r="I2692" i="11"/>
  <c r="I3754" i="11"/>
  <c r="I2338" i="11"/>
  <c r="I1984" i="11"/>
  <c r="I1630" i="11"/>
  <c r="I3400" i="11"/>
  <c r="I922" i="11"/>
  <c r="I4108" i="11"/>
  <c r="I214" i="11"/>
  <c r="I568" i="11"/>
  <c r="I2345" i="18" l="1"/>
  <c r="A1990" i="18"/>
  <c r="I2699" i="18"/>
  <c r="A2344" i="18"/>
  <c r="I1637" i="18"/>
  <c r="A1282" i="18"/>
  <c r="I1991" i="18"/>
  <c r="A1636" i="18"/>
  <c r="I575" i="18"/>
  <c r="I221" i="18"/>
  <c r="A220" i="18"/>
  <c r="A4114" i="18"/>
  <c r="A574" i="18"/>
  <c r="I929" i="18"/>
  <c r="I3053" i="18"/>
  <c r="A2698" i="18"/>
  <c r="I1283" i="18"/>
  <c r="A928" i="18"/>
  <c r="I3761" i="18"/>
  <c r="A3406" i="18"/>
  <c r="A3052" i="18"/>
  <c r="I3407" i="18"/>
  <c r="I4115" i="18"/>
  <c r="A3760" i="18"/>
  <c r="I576" i="16"/>
  <c r="A221" i="16"/>
  <c r="I222" i="16"/>
  <c r="I1992" i="16"/>
  <c r="A1637" i="16"/>
  <c r="I4116" i="16"/>
  <c r="A3761" i="16"/>
  <c r="A575" i="16"/>
  <c r="I930" i="16"/>
  <c r="A2699" i="16"/>
  <c r="I3054" i="16"/>
  <c r="A1283" i="16"/>
  <c r="I1638" i="16"/>
  <c r="I1284" i="16"/>
  <c r="A929" i="16"/>
  <c r="I2346" i="16"/>
  <c r="A1991" i="16"/>
  <c r="I2700" i="16"/>
  <c r="A2345" i="16"/>
  <c r="A4115" i="16"/>
  <c r="I3408" i="16"/>
  <c r="A3053" i="16"/>
  <c r="I3762" i="16"/>
  <c r="A3407" i="16"/>
  <c r="I3755" i="11"/>
  <c r="I1985" i="11"/>
  <c r="I2339" i="11"/>
  <c r="I2693" i="11"/>
  <c r="I4109" i="11"/>
  <c r="I923" i="11"/>
  <c r="I3047" i="11"/>
  <c r="I215" i="11"/>
  <c r="I569" i="11"/>
  <c r="I1631" i="11"/>
  <c r="I1277" i="11"/>
  <c r="I3401" i="11"/>
  <c r="A4115" i="18" l="1"/>
  <c r="I3408" i="18"/>
  <c r="A3053" i="18"/>
  <c r="I2346" i="18"/>
  <c r="A1991" i="18"/>
  <c r="I1992" i="18"/>
  <c r="A1637" i="18"/>
  <c r="I1284" i="18"/>
  <c r="A929" i="18"/>
  <c r="I3762" i="18"/>
  <c r="A3407" i="18"/>
  <c r="I4116" i="18"/>
  <c r="A3761" i="18"/>
  <c r="I3054" i="18"/>
  <c r="A2699" i="18"/>
  <c r="I576" i="18"/>
  <c r="I222" i="18"/>
  <c r="A221" i="18"/>
  <c r="I1638" i="18"/>
  <c r="A1283" i="18"/>
  <c r="I930" i="18"/>
  <c r="A575" i="18"/>
  <c r="I2700" i="18"/>
  <c r="A2345" i="18"/>
  <c r="A2346" i="16"/>
  <c r="I2701" i="16"/>
  <c r="I4117" i="16"/>
  <c r="A3762" i="16"/>
  <c r="I1639" i="16"/>
  <c r="A1284" i="16"/>
  <c r="A4116" i="16"/>
  <c r="I3763" i="16"/>
  <c r="A3408" i="16"/>
  <c r="I1993" i="16"/>
  <c r="A1638" i="16"/>
  <c r="I2347" i="16"/>
  <c r="A1992" i="16"/>
  <c r="I3409" i="16"/>
  <c r="A3054" i="16"/>
  <c r="I577" i="16"/>
  <c r="I223" i="16"/>
  <c r="A222" i="16"/>
  <c r="I3055" i="16"/>
  <c r="A2700" i="16"/>
  <c r="I1285" i="16"/>
  <c r="A930" i="16"/>
  <c r="A576" i="16"/>
  <c r="I931" i="16"/>
  <c r="I924" i="11"/>
  <c r="I216" i="11"/>
  <c r="I570" i="11"/>
  <c r="I3402" i="11"/>
  <c r="I1278" i="11"/>
  <c r="I3048" i="11"/>
  <c r="I3756" i="11"/>
  <c r="I2694" i="11"/>
  <c r="I1632" i="11"/>
  <c r="I2340" i="11"/>
  <c r="I1986" i="11"/>
  <c r="I4110" i="11"/>
  <c r="A576" i="18" l="1"/>
  <c r="I931" i="18"/>
  <c r="I1639" i="18"/>
  <c r="A1284" i="18"/>
  <c r="I3055" i="18"/>
  <c r="A2700" i="18"/>
  <c r="I3409" i="18"/>
  <c r="A3054" i="18"/>
  <c r="I2347" i="18"/>
  <c r="A1992" i="18"/>
  <c r="I1993" i="18"/>
  <c r="A1638" i="18"/>
  <c r="I1285" i="18"/>
  <c r="A930" i="18"/>
  <c r="A4116" i="18"/>
  <c r="I2701" i="18"/>
  <c r="A2346" i="18"/>
  <c r="I4117" i="18"/>
  <c r="A3762" i="18"/>
  <c r="I3763" i="18"/>
  <c r="A3408" i="18"/>
  <c r="I577" i="18"/>
  <c r="A222" i="18"/>
  <c r="I223" i="18"/>
  <c r="I932" i="16"/>
  <c r="A577" i="16"/>
  <c r="I4118" i="16"/>
  <c r="A3763" i="16"/>
  <c r="I578" i="16"/>
  <c r="I224" i="16"/>
  <c r="A223" i="16"/>
  <c r="I1286" i="16"/>
  <c r="A931" i="16"/>
  <c r="I3764" i="16"/>
  <c r="A3409" i="16"/>
  <c r="I1994" i="16"/>
  <c r="A1639" i="16"/>
  <c r="I2702" i="16"/>
  <c r="A2347" i="16"/>
  <c r="I1640" i="16"/>
  <c r="A1285" i="16"/>
  <c r="I3410" i="16"/>
  <c r="A3055" i="16"/>
  <c r="A4117" i="16"/>
  <c r="I2348" i="16"/>
  <c r="A1993" i="16"/>
  <c r="I3056" i="16"/>
  <c r="A2701" i="16"/>
  <c r="I3049" i="11"/>
  <c r="I4111" i="11"/>
  <c r="I3403" i="11"/>
  <c r="I1633" i="11"/>
  <c r="I3757" i="11"/>
  <c r="I2341" i="11"/>
  <c r="I925" i="11"/>
  <c r="I2695" i="11"/>
  <c r="I217" i="11"/>
  <c r="I571" i="11"/>
  <c r="I1279" i="11"/>
  <c r="I1987" i="11"/>
  <c r="I2702" i="18" l="1"/>
  <c r="A2347" i="18"/>
  <c r="I578" i="18"/>
  <c r="A223" i="18"/>
  <c r="I224" i="18"/>
  <c r="I3056" i="18"/>
  <c r="A2701" i="18"/>
  <c r="I3764" i="18"/>
  <c r="A3409" i="18"/>
  <c r="I1640" i="18"/>
  <c r="A1285" i="18"/>
  <c r="I3410" i="18"/>
  <c r="A3055" i="18"/>
  <c r="I2348" i="18"/>
  <c r="A1993" i="18"/>
  <c r="I1994" i="18"/>
  <c r="A1639" i="18"/>
  <c r="A4117" i="18"/>
  <c r="I1286" i="18"/>
  <c r="A931" i="18"/>
  <c r="A577" i="18"/>
  <c r="I932" i="18"/>
  <c r="I4118" i="18"/>
  <c r="A3763" i="18"/>
  <c r="I1995" i="16"/>
  <c r="A1640" i="16"/>
  <c r="I1641" i="16"/>
  <c r="A1286" i="16"/>
  <c r="I3411" i="16"/>
  <c r="A3056" i="16"/>
  <c r="I3057" i="16"/>
  <c r="A2702" i="16"/>
  <c r="I579" i="16"/>
  <c r="A224" i="16"/>
  <c r="I225" i="16"/>
  <c r="I2703" i="16"/>
  <c r="A2348" i="16"/>
  <c r="A578" i="16"/>
  <c r="I933" i="16"/>
  <c r="I2349" i="16"/>
  <c r="A1994" i="16"/>
  <c r="A4118" i="16"/>
  <c r="I3765" i="16"/>
  <c r="A3410" i="16"/>
  <c r="I4119" i="16"/>
  <c r="A3764" i="16"/>
  <c r="I1287" i="16"/>
  <c r="A932" i="16"/>
  <c r="I3050" i="11"/>
  <c r="I1280" i="11"/>
  <c r="I2696" i="11"/>
  <c r="I4112" i="11"/>
  <c r="I1988" i="11"/>
  <c r="I2342" i="11"/>
  <c r="I3758" i="11"/>
  <c r="I1634" i="11"/>
  <c r="I926" i="11"/>
  <c r="I3404" i="11"/>
  <c r="I218" i="11"/>
  <c r="I572" i="11"/>
  <c r="I2349" i="18" l="1"/>
  <c r="A1994" i="18"/>
  <c r="I4119" i="18"/>
  <c r="A3764" i="18"/>
  <c r="A4118" i="18"/>
  <c r="I1287" i="18"/>
  <c r="A932" i="18"/>
  <c r="I2703" i="18"/>
  <c r="A2348" i="18"/>
  <c r="I3411" i="18"/>
  <c r="A3056" i="18"/>
  <c r="I3765" i="18"/>
  <c r="A3410" i="18"/>
  <c r="I579" i="18"/>
  <c r="I225" i="18"/>
  <c r="A224" i="18"/>
  <c r="I1641" i="18"/>
  <c r="A1286" i="18"/>
  <c r="A578" i="18"/>
  <c r="I933" i="18"/>
  <c r="I1995" i="18"/>
  <c r="A1640" i="18"/>
  <c r="A2702" i="18"/>
  <c r="I3057" i="18"/>
  <c r="I2704" i="16"/>
  <c r="A2349" i="16"/>
  <c r="A1287" i="16"/>
  <c r="I1642" i="16"/>
  <c r="I1288" i="16"/>
  <c r="A933" i="16"/>
  <c r="I3412" i="16"/>
  <c r="A3057" i="16"/>
  <c r="A4119" i="16"/>
  <c r="I3766" i="16"/>
  <c r="A3411" i="16"/>
  <c r="I4120" i="16"/>
  <c r="A3765" i="16"/>
  <c r="I580" i="16"/>
  <c r="A225" i="16"/>
  <c r="I226" i="16"/>
  <c r="I1996" i="16"/>
  <c r="A1641" i="16"/>
  <c r="I3058" i="16"/>
  <c r="A2703" i="16"/>
  <c r="A579" i="16"/>
  <c r="I934" i="16"/>
  <c r="I2350" i="16"/>
  <c r="A1995" i="16"/>
  <c r="I1989" i="11"/>
  <c r="I4113" i="11"/>
  <c r="I2697" i="11"/>
  <c r="I2343" i="11"/>
  <c r="I927" i="11"/>
  <c r="I3051" i="11"/>
  <c r="I219" i="11"/>
  <c r="I573" i="11"/>
  <c r="I3759" i="11"/>
  <c r="I1635" i="11"/>
  <c r="I1281" i="11"/>
  <c r="I3405" i="11"/>
  <c r="I3058" i="18" l="1"/>
  <c r="A2703" i="18"/>
  <c r="I1996" i="18"/>
  <c r="A1641" i="18"/>
  <c r="I3412" i="18"/>
  <c r="A3057" i="18"/>
  <c r="I580" i="18"/>
  <c r="I226" i="18"/>
  <c r="A225" i="18"/>
  <c r="I934" i="18"/>
  <c r="A579" i="18"/>
  <c r="I1642" i="18"/>
  <c r="A1287" i="18"/>
  <c r="I2350" i="18"/>
  <c r="A1995" i="18"/>
  <c r="I4120" i="18"/>
  <c r="A3765" i="18"/>
  <c r="A4119" i="18"/>
  <c r="I1288" i="18"/>
  <c r="A933" i="18"/>
  <c r="I3766" i="18"/>
  <c r="A3411" i="18"/>
  <c r="I2704" i="18"/>
  <c r="A2349" i="18"/>
  <c r="I2705" i="16"/>
  <c r="A2350" i="16"/>
  <c r="I3767" i="16"/>
  <c r="A3412" i="16"/>
  <c r="I581" i="16"/>
  <c r="I227" i="16"/>
  <c r="A226" i="16"/>
  <c r="I1289" i="16"/>
  <c r="A934" i="16"/>
  <c r="A580" i="16"/>
  <c r="I935" i="16"/>
  <c r="I1643" i="16"/>
  <c r="A1288" i="16"/>
  <c r="I2351" i="16"/>
  <c r="A1996" i="16"/>
  <c r="A4120" i="16"/>
  <c r="I1997" i="16"/>
  <c r="A1642" i="16"/>
  <c r="A3058" i="16"/>
  <c r="I3413" i="16"/>
  <c r="I4121" i="16"/>
  <c r="A3766" i="16"/>
  <c r="I3059" i="16"/>
  <c r="A2704" i="16"/>
  <c r="I928" i="11"/>
  <c r="I220" i="11"/>
  <c r="I574" i="11"/>
  <c r="I3406" i="11"/>
  <c r="I1282" i="11"/>
  <c r="I2698" i="11"/>
  <c r="I3760" i="11"/>
  <c r="I3052" i="11"/>
  <c r="I1636" i="11"/>
  <c r="I1990" i="11"/>
  <c r="I2344" i="11"/>
  <c r="I4114" i="11"/>
  <c r="A4120" i="18" l="1"/>
  <c r="I581" i="18"/>
  <c r="A226" i="18"/>
  <c r="I227" i="18"/>
  <c r="A580" i="18"/>
  <c r="I935" i="18"/>
  <c r="A2704" i="18"/>
  <c r="I3059" i="18"/>
  <c r="I2705" i="18"/>
  <c r="A2350" i="18"/>
  <c r="I4121" i="18"/>
  <c r="A3766" i="18"/>
  <c r="I3767" i="18"/>
  <c r="A3412" i="18"/>
  <c r="I1997" i="18"/>
  <c r="A1642" i="18"/>
  <c r="I1643" i="18"/>
  <c r="A1288" i="18"/>
  <c r="I2351" i="18"/>
  <c r="A1996" i="18"/>
  <c r="I1289" i="18"/>
  <c r="A934" i="18"/>
  <c r="I3413" i="18"/>
  <c r="A3058" i="18"/>
  <c r="I1644" i="16"/>
  <c r="A1289" i="16"/>
  <c r="I3414" i="16"/>
  <c r="A3059" i="16"/>
  <c r="I2706" i="16"/>
  <c r="A2351" i="16"/>
  <c r="I582" i="16"/>
  <c r="I228" i="16"/>
  <c r="A227" i="16"/>
  <c r="A4121" i="16"/>
  <c r="I936" i="16"/>
  <c r="A581" i="16"/>
  <c r="I4122" i="16"/>
  <c r="A3767" i="16"/>
  <c r="I1290" i="16"/>
  <c r="A935" i="16"/>
  <c r="I3768" i="16"/>
  <c r="A3413" i="16"/>
  <c r="I1998" i="16"/>
  <c r="A1643" i="16"/>
  <c r="I2352" i="16"/>
  <c r="A1997" i="16"/>
  <c r="I3060" i="16"/>
  <c r="A2705" i="16"/>
  <c r="I3407" i="11"/>
  <c r="I4115" i="11"/>
  <c r="I3053" i="11"/>
  <c r="I1637" i="11"/>
  <c r="I3761" i="11"/>
  <c r="I2699" i="11"/>
  <c r="I929" i="11"/>
  <c r="I2345" i="11"/>
  <c r="I221" i="11"/>
  <c r="I575" i="11"/>
  <c r="I1283" i="11"/>
  <c r="I1991" i="11"/>
  <c r="I3414" i="18" l="1"/>
  <c r="A3059" i="18"/>
  <c r="I3768" i="18"/>
  <c r="A3413" i="18"/>
  <c r="I2352" i="18"/>
  <c r="A1997" i="18"/>
  <c r="I1290" i="18"/>
  <c r="A935" i="18"/>
  <c r="I1644" i="18"/>
  <c r="A1289" i="18"/>
  <c r="I4122" i="18"/>
  <c r="A3767" i="18"/>
  <c r="I582" i="18"/>
  <c r="A227" i="18"/>
  <c r="I228" i="18"/>
  <c r="A581" i="18"/>
  <c r="I936" i="18"/>
  <c r="I2706" i="18"/>
  <c r="A2351" i="18"/>
  <c r="A4121" i="18"/>
  <c r="I1998" i="18"/>
  <c r="A1643" i="18"/>
  <c r="I3060" i="18"/>
  <c r="A2705" i="18"/>
  <c r="I583" i="16"/>
  <c r="A228" i="16"/>
  <c r="I229" i="16"/>
  <c r="I3415" i="16"/>
  <c r="A3060" i="16"/>
  <c r="I1645" i="16"/>
  <c r="A1290" i="16"/>
  <c r="A582" i="16"/>
  <c r="I937" i="16"/>
  <c r="I2707" i="16"/>
  <c r="A2352" i="16"/>
  <c r="A4122" i="16"/>
  <c r="I3061" i="16"/>
  <c r="A2706" i="16"/>
  <c r="I2353" i="16"/>
  <c r="A1998" i="16"/>
  <c r="I1291" i="16"/>
  <c r="A936" i="16"/>
  <c r="I3769" i="16"/>
  <c r="A3414" i="16"/>
  <c r="I4123" i="16"/>
  <c r="A3768" i="16"/>
  <c r="I1999" i="16"/>
  <c r="A1644" i="16"/>
  <c r="I1284" i="11"/>
  <c r="I3054" i="11"/>
  <c r="I4116" i="11"/>
  <c r="I1992" i="11"/>
  <c r="I2346" i="11"/>
  <c r="I3408" i="11"/>
  <c r="I1638" i="11"/>
  <c r="I2700" i="11"/>
  <c r="I930" i="11"/>
  <c r="I3762" i="11"/>
  <c r="I222" i="11"/>
  <c r="I576" i="11"/>
  <c r="I3415" i="18" l="1"/>
  <c r="A3060" i="18"/>
  <c r="I1645" i="18"/>
  <c r="A1290" i="18"/>
  <c r="I583" i="18"/>
  <c r="I229" i="18"/>
  <c r="A228" i="18"/>
  <c r="I2353" i="18"/>
  <c r="A1998" i="18"/>
  <c r="A582" i="18"/>
  <c r="I937" i="18"/>
  <c r="I2707" i="18"/>
  <c r="A2352" i="18"/>
  <c r="A4122" i="18"/>
  <c r="I4123" i="18"/>
  <c r="A3768" i="18"/>
  <c r="I3061" i="18"/>
  <c r="A2706" i="18"/>
  <c r="I1291" i="18"/>
  <c r="A936" i="18"/>
  <c r="I1999" i="18"/>
  <c r="A1644" i="18"/>
  <c r="I3769" i="18"/>
  <c r="A3414" i="18"/>
  <c r="I2354" i="16"/>
  <c r="A1999" i="16"/>
  <c r="I2708" i="16"/>
  <c r="A2353" i="16"/>
  <c r="I2000" i="16"/>
  <c r="A1645" i="16"/>
  <c r="A4123" i="16"/>
  <c r="I3416" i="16"/>
  <c r="A3061" i="16"/>
  <c r="I3770" i="16"/>
  <c r="A3415" i="16"/>
  <c r="I4124" i="16"/>
  <c r="A3769" i="16"/>
  <c r="I584" i="16"/>
  <c r="I230" i="16"/>
  <c r="A229" i="16"/>
  <c r="I3062" i="16"/>
  <c r="A2707" i="16"/>
  <c r="I1646" i="16"/>
  <c r="A1291" i="16"/>
  <c r="I1292" i="16"/>
  <c r="A937" i="16"/>
  <c r="A583" i="16"/>
  <c r="I938" i="16"/>
  <c r="I1993" i="11"/>
  <c r="I3763" i="11"/>
  <c r="I2701" i="11"/>
  <c r="I2347" i="11"/>
  <c r="I3055" i="11"/>
  <c r="I931" i="11"/>
  <c r="I223" i="11"/>
  <c r="I577" i="11"/>
  <c r="I4117" i="11"/>
  <c r="I3409" i="11"/>
  <c r="I1285" i="11"/>
  <c r="I1639" i="11"/>
  <c r="I2708" i="18" l="1"/>
  <c r="A2353" i="18"/>
  <c r="I4124" i="18"/>
  <c r="A3769" i="18"/>
  <c r="A4123" i="18"/>
  <c r="I584" i="18"/>
  <c r="I230" i="18"/>
  <c r="A229" i="18"/>
  <c r="I2354" i="18"/>
  <c r="A1999" i="18"/>
  <c r="I938" i="18"/>
  <c r="A583" i="18"/>
  <c r="I3062" i="18"/>
  <c r="A2707" i="18"/>
  <c r="I1646" i="18"/>
  <c r="A1291" i="18"/>
  <c r="I2000" i="18"/>
  <c r="A1645" i="18"/>
  <c r="I1292" i="18"/>
  <c r="A937" i="18"/>
  <c r="I3770" i="18"/>
  <c r="A3415" i="18"/>
  <c r="I3416" i="18"/>
  <c r="A3061" i="18"/>
  <c r="I3771" i="16"/>
  <c r="A3416" i="16"/>
  <c r="I3417" i="16"/>
  <c r="A3062" i="16"/>
  <c r="I1293" i="16"/>
  <c r="A938" i="16"/>
  <c r="I585" i="16"/>
  <c r="I231" i="16"/>
  <c r="A230" i="16"/>
  <c r="A584" i="16"/>
  <c r="I939" i="16"/>
  <c r="I1647" i="16"/>
  <c r="A1292" i="16"/>
  <c r="I2355" i="16"/>
  <c r="A2000" i="16"/>
  <c r="A4124" i="16"/>
  <c r="I2001" i="16"/>
  <c r="A1646" i="16"/>
  <c r="I3063" i="16"/>
  <c r="A2708" i="16"/>
  <c r="I4125" i="16"/>
  <c r="A3770" i="16"/>
  <c r="A2354" i="16"/>
  <c r="I2709" i="16"/>
  <c r="I932" i="11"/>
  <c r="I224" i="11"/>
  <c r="I578" i="11"/>
  <c r="I1286" i="11"/>
  <c r="I3410" i="11"/>
  <c r="I2702" i="11"/>
  <c r="I1994" i="11"/>
  <c r="I3056" i="11"/>
  <c r="I1640" i="11"/>
  <c r="I4118" i="11"/>
  <c r="I3764" i="11"/>
  <c r="I2348" i="11"/>
  <c r="I2001" i="18" l="1"/>
  <c r="A1646" i="18"/>
  <c r="I585" i="18"/>
  <c r="A230" i="18"/>
  <c r="I231" i="18"/>
  <c r="A584" i="18"/>
  <c r="I939" i="18"/>
  <c r="I3771" i="18"/>
  <c r="A3416" i="18"/>
  <c r="I1647" i="18"/>
  <c r="A1292" i="18"/>
  <c r="I1293" i="18"/>
  <c r="A938" i="18"/>
  <c r="A4124" i="18"/>
  <c r="I4125" i="18"/>
  <c r="A3770" i="18"/>
  <c r="I3417" i="18"/>
  <c r="A3062" i="18"/>
  <c r="I2355" i="18"/>
  <c r="A2000" i="18"/>
  <c r="I2709" i="18"/>
  <c r="A2354" i="18"/>
  <c r="A2708" i="18"/>
  <c r="I3063" i="18"/>
  <c r="I586" i="16"/>
  <c r="I232" i="16"/>
  <c r="A231" i="16"/>
  <c r="I940" i="16"/>
  <c r="A585" i="16"/>
  <c r="A2355" i="16"/>
  <c r="I2710" i="16"/>
  <c r="A4125" i="16"/>
  <c r="I1648" i="16"/>
  <c r="A1293" i="16"/>
  <c r="I3064" i="16"/>
  <c r="A2709" i="16"/>
  <c r="I2002" i="16"/>
  <c r="A1647" i="16"/>
  <c r="I3418" i="16"/>
  <c r="A3063" i="16"/>
  <c r="I3772" i="16"/>
  <c r="A3417" i="16"/>
  <c r="I1294" i="16"/>
  <c r="A939" i="16"/>
  <c r="I2356" i="16"/>
  <c r="A2001" i="16"/>
  <c r="I4126" i="16"/>
  <c r="A3771" i="16"/>
  <c r="I3411" i="11"/>
  <c r="I2349" i="11"/>
  <c r="I3057" i="11"/>
  <c r="I3765" i="11"/>
  <c r="I2703" i="11"/>
  <c r="I1641" i="11"/>
  <c r="I4119" i="11"/>
  <c r="I933" i="11"/>
  <c r="I225" i="11"/>
  <c r="I579" i="11"/>
  <c r="I1287" i="11"/>
  <c r="I1995" i="11"/>
  <c r="I4126" i="18" l="1"/>
  <c r="A3771" i="18"/>
  <c r="I3418" i="18"/>
  <c r="A3063" i="18"/>
  <c r="A4125" i="18"/>
  <c r="I1294" i="18"/>
  <c r="A939" i="18"/>
  <c r="I2002" i="18"/>
  <c r="A1647" i="18"/>
  <c r="I3064" i="18"/>
  <c r="A2709" i="18"/>
  <c r="I586" i="18"/>
  <c r="A231" i="18"/>
  <c r="I232" i="18"/>
  <c r="I3772" i="18"/>
  <c r="A3417" i="18"/>
  <c r="I1648" i="18"/>
  <c r="A1293" i="18"/>
  <c r="I2710" i="18"/>
  <c r="A2355" i="18"/>
  <c r="A585" i="18"/>
  <c r="I940" i="18"/>
  <c r="I2356" i="18"/>
  <c r="A2001" i="18"/>
  <c r="A4126" i="16"/>
  <c r="I3773" i="16"/>
  <c r="A3418" i="16"/>
  <c r="I3065" i="16"/>
  <c r="A2710" i="16"/>
  <c r="A2356" i="16"/>
  <c r="I2711" i="16"/>
  <c r="I2357" i="16"/>
  <c r="A2002" i="16"/>
  <c r="I1295" i="16"/>
  <c r="A940" i="16"/>
  <c r="I1649" i="16"/>
  <c r="A1294" i="16"/>
  <c r="I3419" i="16"/>
  <c r="A3064" i="16"/>
  <c r="I587" i="16"/>
  <c r="A232" i="16"/>
  <c r="I233" i="16"/>
  <c r="I4127" i="16"/>
  <c r="A3772" i="16"/>
  <c r="I2003" i="16"/>
  <c r="A1648" i="16"/>
  <c r="A586" i="16"/>
  <c r="I941" i="16"/>
  <c r="I1288" i="11"/>
  <c r="I1996" i="11"/>
  <c r="I3058" i="11"/>
  <c r="I4120" i="11"/>
  <c r="I2350" i="11"/>
  <c r="I3412" i="11"/>
  <c r="I1642" i="11"/>
  <c r="I2704" i="11"/>
  <c r="I934" i="11"/>
  <c r="I3766" i="11"/>
  <c r="I226" i="11"/>
  <c r="I580" i="11"/>
  <c r="I2357" i="18" l="1"/>
  <c r="A2002" i="18"/>
  <c r="I2711" i="18"/>
  <c r="A2356" i="18"/>
  <c r="I4127" i="18"/>
  <c r="A3772" i="18"/>
  <c r="I1295" i="18"/>
  <c r="A940" i="18"/>
  <c r="I1649" i="18"/>
  <c r="A1294" i="18"/>
  <c r="I587" i="18"/>
  <c r="I233" i="18"/>
  <c r="A232" i="18"/>
  <c r="A586" i="18"/>
  <c r="I941" i="18"/>
  <c r="I3065" i="18"/>
  <c r="A2710" i="18"/>
  <c r="I3773" i="18"/>
  <c r="A3418" i="18"/>
  <c r="I3419" i="18"/>
  <c r="A3064" i="18"/>
  <c r="I2003" i="18"/>
  <c r="A1648" i="18"/>
  <c r="A4126" i="18"/>
  <c r="I3066" i="16"/>
  <c r="A2711" i="16"/>
  <c r="I1296" i="16"/>
  <c r="A941" i="16"/>
  <c r="A587" i="16"/>
  <c r="I942" i="16"/>
  <c r="I2712" i="16"/>
  <c r="A2357" i="16"/>
  <c r="I2004" i="16"/>
  <c r="A1649" i="16"/>
  <c r="I3420" i="16"/>
  <c r="A3065" i="16"/>
  <c r="I3774" i="16"/>
  <c r="A3419" i="16"/>
  <c r="I2358" i="16"/>
  <c r="A2003" i="16"/>
  <c r="I588" i="16"/>
  <c r="A233" i="16"/>
  <c r="I234" i="16"/>
  <c r="I1650" i="16"/>
  <c r="A1295" i="16"/>
  <c r="I4128" i="16"/>
  <c r="A3773" i="16"/>
  <c r="A4127" i="16"/>
  <c r="I3059" i="11"/>
  <c r="I1997" i="11"/>
  <c r="I3767" i="11"/>
  <c r="I2705" i="11"/>
  <c r="I935" i="11"/>
  <c r="I3413" i="11"/>
  <c r="I227" i="11"/>
  <c r="I581" i="11"/>
  <c r="I4121" i="11"/>
  <c r="I2351" i="11"/>
  <c r="I1289" i="11"/>
  <c r="I1643" i="11"/>
  <c r="I3420" i="18" l="1"/>
  <c r="A3065" i="18"/>
  <c r="I1650" i="18"/>
  <c r="A1295" i="18"/>
  <c r="I1296" i="18"/>
  <c r="A941" i="18"/>
  <c r="I2358" i="18"/>
  <c r="A2003" i="18"/>
  <c r="A4127" i="18"/>
  <c r="I3774" i="18"/>
  <c r="A3419" i="18"/>
  <c r="I588" i="18"/>
  <c r="I234" i="18"/>
  <c r="A233" i="18"/>
  <c r="I942" i="18"/>
  <c r="A587" i="18"/>
  <c r="I3066" i="18"/>
  <c r="A2711" i="18"/>
  <c r="I4128" i="18"/>
  <c r="A3773" i="18"/>
  <c r="I2004" i="18"/>
  <c r="A1649" i="18"/>
  <c r="I2712" i="18"/>
  <c r="A2357" i="18"/>
  <c r="I2713" i="16"/>
  <c r="A2358" i="16"/>
  <c r="I3067" i="16"/>
  <c r="A2712" i="16"/>
  <c r="I1297" i="16"/>
  <c r="A942" i="16"/>
  <c r="A4128" i="16"/>
  <c r="I4129" i="16"/>
  <c r="A3774" i="16"/>
  <c r="I2005" i="16"/>
  <c r="A1650" i="16"/>
  <c r="I3775" i="16"/>
  <c r="A3420" i="16"/>
  <c r="I1651" i="16"/>
  <c r="A1296" i="16"/>
  <c r="I589" i="16"/>
  <c r="I235" i="16"/>
  <c r="A234" i="16"/>
  <c r="A588" i="16"/>
  <c r="I943" i="16"/>
  <c r="I2359" i="16"/>
  <c r="A2004" i="16"/>
  <c r="I3421" i="16"/>
  <c r="A3066" i="16"/>
  <c r="I936" i="11"/>
  <c r="I228" i="11"/>
  <c r="I582" i="11"/>
  <c r="I3768" i="11"/>
  <c r="I1290" i="11"/>
  <c r="I3060" i="11"/>
  <c r="I1998" i="11"/>
  <c r="I4122" i="11"/>
  <c r="I1644" i="11"/>
  <c r="I2352" i="11"/>
  <c r="I2706" i="11"/>
  <c r="I3414" i="11"/>
  <c r="I3067" i="18" l="1"/>
  <c r="A2712" i="18"/>
  <c r="I1297" i="18"/>
  <c r="A942" i="18"/>
  <c r="I2713" i="18"/>
  <c r="A2358" i="18"/>
  <c r="A4128" i="18"/>
  <c r="I4129" i="18"/>
  <c r="A3774" i="18"/>
  <c r="I2359" i="18"/>
  <c r="A2004" i="18"/>
  <c r="I589" i="18"/>
  <c r="A234" i="18"/>
  <c r="I235" i="18"/>
  <c r="I1651" i="18"/>
  <c r="A1296" i="18"/>
  <c r="A588" i="18"/>
  <c r="I943" i="18"/>
  <c r="I2005" i="18"/>
  <c r="A1650" i="18"/>
  <c r="I3421" i="18"/>
  <c r="A3066" i="18"/>
  <c r="I3775" i="18"/>
  <c r="A3420" i="18"/>
  <c r="I944" i="16"/>
  <c r="A589" i="16"/>
  <c r="A4129" i="16"/>
  <c r="I3776" i="16"/>
  <c r="A3421" i="16"/>
  <c r="I2006" i="16"/>
  <c r="A1651" i="16"/>
  <c r="I1652" i="16"/>
  <c r="A1297" i="16"/>
  <c r="I4130" i="16"/>
  <c r="A3775" i="16"/>
  <c r="I1298" i="16"/>
  <c r="A943" i="16"/>
  <c r="I3422" i="16"/>
  <c r="A3067" i="16"/>
  <c r="I2714" i="16"/>
  <c r="A2359" i="16"/>
  <c r="I2360" i="16"/>
  <c r="A2005" i="16"/>
  <c r="I590" i="16"/>
  <c r="I236" i="16"/>
  <c r="A235" i="16"/>
  <c r="I3068" i="16"/>
  <c r="A2713" i="16"/>
  <c r="I2353" i="11"/>
  <c r="I3415" i="11"/>
  <c r="I1645" i="11"/>
  <c r="I3769" i="11"/>
  <c r="I4123" i="11"/>
  <c r="I3061" i="11"/>
  <c r="I937" i="11"/>
  <c r="I2707" i="11"/>
  <c r="I229" i="11"/>
  <c r="I583" i="11"/>
  <c r="I1291" i="11"/>
  <c r="I1999" i="11"/>
  <c r="A4129" i="18" l="1"/>
  <c r="I4130" i="18"/>
  <c r="A3775" i="18"/>
  <c r="I2006" i="18"/>
  <c r="A1651" i="18"/>
  <c r="I590" i="18"/>
  <c r="A235" i="18"/>
  <c r="I236" i="18"/>
  <c r="I3068" i="18"/>
  <c r="A2713" i="18"/>
  <c r="A589" i="18"/>
  <c r="I944" i="18"/>
  <c r="I3776" i="18"/>
  <c r="A3421" i="18"/>
  <c r="I1652" i="18"/>
  <c r="A1297" i="18"/>
  <c r="I2360" i="18"/>
  <c r="A2005" i="18"/>
  <c r="I1298" i="18"/>
  <c r="A943" i="18"/>
  <c r="I2714" i="18"/>
  <c r="A2359" i="18"/>
  <c r="I3422" i="18"/>
  <c r="A3067" i="18"/>
  <c r="I3069" i="16"/>
  <c r="A2714" i="16"/>
  <c r="I2007" i="16"/>
  <c r="A1652" i="16"/>
  <c r="A3068" i="16"/>
  <c r="I3423" i="16"/>
  <c r="I3777" i="16"/>
  <c r="A3422" i="16"/>
  <c r="I2361" i="16"/>
  <c r="A2006" i="16"/>
  <c r="I591" i="16"/>
  <c r="A236" i="16"/>
  <c r="I237" i="16"/>
  <c r="A590" i="16"/>
  <c r="I945" i="16"/>
  <c r="I1653" i="16"/>
  <c r="A1298" i="16"/>
  <c r="I4131" i="16"/>
  <c r="A3776" i="16"/>
  <c r="I2715" i="16"/>
  <c r="A2360" i="16"/>
  <c r="A4130" i="16"/>
  <c r="I1299" i="16"/>
  <c r="A944" i="16"/>
  <c r="I3062" i="11"/>
  <c r="I1292" i="11"/>
  <c r="I3416" i="11"/>
  <c r="I4124" i="11"/>
  <c r="I2354" i="11"/>
  <c r="I2000" i="11"/>
  <c r="I1646" i="11"/>
  <c r="I3770" i="11"/>
  <c r="I938" i="11"/>
  <c r="I2708" i="11"/>
  <c r="I230" i="11"/>
  <c r="I584" i="11"/>
  <c r="I1653" i="18" l="1"/>
  <c r="A1298" i="18"/>
  <c r="I591" i="18"/>
  <c r="I237" i="18"/>
  <c r="A236" i="18"/>
  <c r="I3777" i="18"/>
  <c r="A3422" i="18"/>
  <c r="I2007" i="18"/>
  <c r="A1652" i="18"/>
  <c r="A590" i="18"/>
  <c r="I945" i="18"/>
  <c r="A2714" i="18"/>
  <c r="I3069" i="18"/>
  <c r="I4131" i="18"/>
  <c r="A3776" i="18"/>
  <c r="I1299" i="18"/>
  <c r="A944" i="18"/>
  <c r="I2361" i="18"/>
  <c r="A2006" i="18"/>
  <c r="A4130" i="18"/>
  <c r="I2715" i="18"/>
  <c r="A2360" i="18"/>
  <c r="A3068" i="18"/>
  <c r="I3423" i="18"/>
  <c r="I2008" i="16"/>
  <c r="A1653" i="16"/>
  <c r="I1654" i="16"/>
  <c r="A1299" i="16"/>
  <c r="I1300" i="16"/>
  <c r="A945" i="16"/>
  <c r="I4132" i="16"/>
  <c r="A3777" i="16"/>
  <c r="I3778" i="16"/>
  <c r="A3423" i="16"/>
  <c r="I592" i="16"/>
  <c r="I238" i="16"/>
  <c r="A237" i="16"/>
  <c r="A591" i="16"/>
  <c r="I946" i="16"/>
  <c r="I2362" i="16"/>
  <c r="A2007" i="16"/>
  <c r="I3070" i="16"/>
  <c r="A2715" i="16"/>
  <c r="A4131" i="16"/>
  <c r="I2716" i="16"/>
  <c r="A2361" i="16"/>
  <c r="I3424" i="16"/>
  <c r="A3069" i="16"/>
  <c r="I4125" i="11"/>
  <c r="I2001" i="11"/>
  <c r="I2355" i="11"/>
  <c r="I2709" i="11"/>
  <c r="I939" i="11"/>
  <c r="I3771" i="11"/>
  <c r="I231" i="11"/>
  <c r="I585" i="11"/>
  <c r="I3063" i="11"/>
  <c r="I1647" i="11"/>
  <c r="I1293" i="11"/>
  <c r="I3417" i="11"/>
  <c r="I1654" i="18" l="1"/>
  <c r="A1299" i="18"/>
  <c r="I2362" i="18"/>
  <c r="A2007" i="18"/>
  <c r="A4131" i="18"/>
  <c r="I4132" i="18"/>
  <c r="A3777" i="18"/>
  <c r="I3070" i="18"/>
  <c r="A2715" i="18"/>
  <c r="I3424" i="18"/>
  <c r="A3069" i="18"/>
  <c r="I592" i="18"/>
  <c r="I238" i="18"/>
  <c r="A237" i="18"/>
  <c r="I946" i="18"/>
  <c r="A591" i="18"/>
  <c r="I3778" i="18"/>
  <c r="A3423" i="18"/>
  <c r="I1300" i="18"/>
  <c r="A945" i="18"/>
  <c r="I2716" i="18"/>
  <c r="A2361" i="18"/>
  <c r="I2008" i="18"/>
  <c r="A1653" i="18"/>
  <c r="I2717" i="16"/>
  <c r="A2362" i="16"/>
  <c r="I3779" i="16"/>
  <c r="A3424" i="16"/>
  <c r="I1301" i="16"/>
  <c r="A946" i="16"/>
  <c r="A4132" i="16"/>
  <c r="I1655" i="16"/>
  <c r="A1300" i="16"/>
  <c r="I3071" i="16"/>
  <c r="A2716" i="16"/>
  <c r="I593" i="16"/>
  <c r="I239" i="16"/>
  <c r="A238" i="16"/>
  <c r="A592" i="16"/>
  <c r="I947" i="16"/>
  <c r="I2009" i="16"/>
  <c r="A1654" i="16"/>
  <c r="A3070" i="16"/>
  <c r="I3425" i="16"/>
  <c r="I4133" i="16"/>
  <c r="A3778" i="16"/>
  <c r="I2363" i="16"/>
  <c r="A2008" i="16"/>
  <c r="I940" i="11"/>
  <c r="I232" i="11"/>
  <c r="I586" i="11"/>
  <c r="I4126" i="11"/>
  <c r="I1294" i="11"/>
  <c r="I3064" i="11"/>
  <c r="I3772" i="11"/>
  <c r="I2710" i="11"/>
  <c r="I1648" i="11"/>
  <c r="I2356" i="11"/>
  <c r="I2002" i="11"/>
  <c r="I3418" i="11"/>
  <c r="I3425" i="18" l="1"/>
  <c r="A3070" i="18"/>
  <c r="I2363" i="18"/>
  <c r="A2008" i="18"/>
  <c r="I1301" i="18"/>
  <c r="A946" i="18"/>
  <c r="A4132" i="18"/>
  <c r="A592" i="18"/>
  <c r="I947" i="18"/>
  <c r="I1655" i="18"/>
  <c r="A1300" i="18"/>
  <c r="I3779" i="18"/>
  <c r="A3424" i="18"/>
  <c r="I2717" i="18"/>
  <c r="A2362" i="18"/>
  <c r="I3071" i="18"/>
  <c r="A2716" i="18"/>
  <c r="I593" i="18"/>
  <c r="A238" i="18"/>
  <c r="I239" i="18"/>
  <c r="I4133" i="18"/>
  <c r="A3778" i="18"/>
  <c r="I2009" i="18"/>
  <c r="A1654" i="18"/>
  <c r="I2010" i="16"/>
  <c r="A1655" i="16"/>
  <c r="I2718" i="16"/>
  <c r="A2363" i="16"/>
  <c r="I1302" i="16"/>
  <c r="A947" i="16"/>
  <c r="A4133" i="16"/>
  <c r="I594" i="16"/>
  <c r="I240" i="16"/>
  <c r="A239" i="16"/>
  <c r="I1656" i="16"/>
  <c r="A1301" i="16"/>
  <c r="I948" i="16"/>
  <c r="A593" i="16"/>
  <c r="I4134" i="16"/>
  <c r="A3779" i="16"/>
  <c r="I3780" i="16"/>
  <c r="A3425" i="16"/>
  <c r="I3426" i="16"/>
  <c r="A3071" i="16"/>
  <c r="I2364" i="16"/>
  <c r="A2009" i="16"/>
  <c r="I3072" i="16"/>
  <c r="A2717" i="16"/>
  <c r="I3065" i="11"/>
  <c r="I4127" i="11"/>
  <c r="I3419" i="11"/>
  <c r="I1649" i="11"/>
  <c r="I3773" i="11"/>
  <c r="I2357" i="11"/>
  <c r="I941" i="11"/>
  <c r="I2711" i="11"/>
  <c r="I233" i="11"/>
  <c r="I587" i="11"/>
  <c r="I1295" i="11"/>
  <c r="I2003" i="11"/>
  <c r="I3426" i="18" l="1"/>
  <c r="A3071" i="18"/>
  <c r="I3072" i="18"/>
  <c r="A2717" i="18"/>
  <c r="I1656" i="18"/>
  <c r="A1301" i="18"/>
  <c r="A4133" i="18"/>
  <c r="I594" i="18"/>
  <c r="A239" i="18"/>
  <c r="I240" i="18"/>
  <c r="I4134" i="18"/>
  <c r="A3779" i="18"/>
  <c r="I2718" i="18"/>
  <c r="A2363" i="18"/>
  <c r="I2364" i="18"/>
  <c r="A2009" i="18"/>
  <c r="A593" i="18"/>
  <c r="I948" i="18"/>
  <c r="I2010" i="18"/>
  <c r="A1655" i="18"/>
  <c r="I1302" i="18"/>
  <c r="A947" i="18"/>
  <c r="I3780" i="18"/>
  <c r="A3425" i="18"/>
  <c r="A594" i="16"/>
  <c r="I949" i="16"/>
  <c r="I3427" i="16"/>
  <c r="A3072" i="16"/>
  <c r="A4134" i="16"/>
  <c r="I2719" i="16"/>
  <c r="A2364" i="16"/>
  <c r="I1303" i="16"/>
  <c r="A948" i="16"/>
  <c r="I1657" i="16"/>
  <c r="A1302" i="16"/>
  <c r="I3781" i="16"/>
  <c r="A3426" i="16"/>
  <c r="I2011" i="16"/>
  <c r="A1656" i="16"/>
  <c r="I3073" i="16"/>
  <c r="A2718" i="16"/>
  <c r="I4135" i="16"/>
  <c r="A3780" i="16"/>
  <c r="I595" i="16"/>
  <c r="A240" i="16"/>
  <c r="I241" i="16"/>
  <c r="I2365" i="16"/>
  <c r="A2010" i="16"/>
  <c r="I3066" i="11"/>
  <c r="I1296" i="11"/>
  <c r="I2712" i="11"/>
  <c r="I4128" i="11"/>
  <c r="I2004" i="11"/>
  <c r="I2358" i="11"/>
  <c r="I3774" i="11"/>
  <c r="I1650" i="11"/>
  <c r="I942" i="11"/>
  <c r="I3420" i="11"/>
  <c r="I234" i="11"/>
  <c r="I588" i="11"/>
  <c r="A594" i="18" l="1"/>
  <c r="I949" i="18"/>
  <c r="I4135" i="18"/>
  <c r="A3780" i="18"/>
  <c r="I2719" i="18"/>
  <c r="A2364" i="18"/>
  <c r="I1657" i="18"/>
  <c r="A1302" i="18"/>
  <c r="I3073" i="18"/>
  <c r="A2718" i="18"/>
  <c r="I2011" i="18"/>
  <c r="A1656" i="18"/>
  <c r="I2365" i="18"/>
  <c r="A2010" i="18"/>
  <c r="A4134" i="18"/>
  <c r="I3427" i="18"/>
  <c r="A3072" i="18"/>
  <c r="I1303" i="18"/>
  <c r="A948" i="18"/>
  <c r="I595" i="18"/>
  <c r="I241" i="18"/>
  <c r="A240" i="18"/>
  <c r="I3781" i="18"/>
  <c r="A3426" i="18"/>
  <c r="I3428" i="16"/>
  <c r="A3073" i="16"/>
  <c r="A1303" i="16"/>
  <c r="I1658" i="16"/>
  <c r="I2720" i="16"/>
  <c r="A2365" i="16"/>
  <c r="I596" i="16"/>
  <c r="A241" i="16"/>
  <c r="I242" i="16"/>
  <c r="A2011" i="16"/>
  <c r="I2366" i="16"/>
  <c r="I3074" i="16"/>
  <c r="A2719" i="16"/>
  <c r="I3782" i="16"/>
  <c r="A3427" i="16"/>
  <c r="A595" i="16"/>
  <c r="I950" i="16"/>
  <c r="I4136" i="16"/>
  <c r="A3781" i="16"/>
  <c r="A4135" i="16"/>
  <c r="I2012" i="16"/>
  <c r="A1657" i="16"/>
  <c r="I1304" i="16"/>
  <c r="A949" i="16"/>
  <c r="I2005" i="11"/>
  <c r="I4129" i="11"/>
  <c r="I2713" i="11"/>
  <c r="I2359" i="11"/>
  <c r="I943" i="11"/>
  <c r="I3067" i="11"/>
  <c r="I235" i="11"/>
  <c r="I589" i="11"/>
  <c r="I3775" i="11"/>
  <c r="I1651" i="11"/>
  <c r="I1297" i="11"/>
  <c r="I3421" i="11"/>
  <c r="I3782" i="18" l="1"/>
  <c r="A3427" i="18"/>
  <c r="I2012" i="18"/>
  <c r="A1657" i="18"/>
  <c r="I596" i="18"/>
  <c r="I242" i="18"/>
  <c r="A241" i="18"/>
  <c r="I2720" i="18"/>
  <c r="A2365" i="18"/>
  <c r="I3074" i="18"/>
  <c r="A2719" i="18"/>
  <c r="A2011" i="18"/>
  <c r="I2366" i="18"/>
  <c r="A4135" i="18"/>
  <c r="I950" i="18"/>
  <c r="A595" i="18"/>
  <c r="I1658" i="18"/>
  <c r="A1303" i="18"/>
  <c r="I4136" i="18"/>
  <c r="A3781" i="18"/>
  <c r="I1304" i="18"/>
  <c r="A949" i="18"/>
  <c r="I3428" i="18"/>
  <c r="A3073" i="18"/>
  <c r="A3074" i="16"/>
  <c r="I3429" i="16"/>
  <c r="I597" i="16"/>
  <c r="I243" i="16"/>
  <c r="A242" i="16"/>
  <c r="I1659" i="16"/>
  <c r="A1304" i="16"/>
  <c r="A596" i="16"/>
  <c r="I951" i="16"/>
  <c r="I2367" i="16"/>
  <c r="A2012" i="16"/>
  <c r="I3075" i="16"/>
  <c r="A2720" i="16"/>
  <c r="I4137" i="16"/>
  <c r="A3782" i="16"/>
  <c r="I2013" i="16"/>
  <c r="A1658" i="16"/>
  <c r="I2721" i="16"/>
  <c r="A2366" i="16"/>
  <c r="A4136" i="16"/>
  <c r="I1305" i="16"/>
  <c r="A950" i="16"/>
  <c r="I3783" i="16"/>
  <c r="A3428" i="16"/>
  <c r="I944" i="11"/>
  <c r="I236" i="11"/>
  <c r="I590" i="11"/>
  <c r="I3422" i="11"/>
  <c r="I1298" i="11"/>
  <c r="I2714" i="11"/>
  <c r="I3776" i="11"/>
  <c r="I3068" i="11"/>
  <c r="I1652" i="11"/>
  <c r="I2006" i="11"/>
  <c r="I2360" i="11"/>
  <c r="I4130" i="11"/>
  <c r="I3075" i="18" l="1"/>
  <c r="A2720" i="18"/>
  <c r="I1305" i="18"/>
  <c r="A950" i="18"/>
  <c r="I3783" i="18"/>
  <c r="A3428" i="18"/>
  <c r="I597" i="18"/>
  <c r="A242" i="18"/>
  <c r="I243" i="18"/>
  <c r="A596" i="18"/>
  <c r="I951" i="18"/>
  <c r="I1659" i="18"/>
  <c r="A1304" i="18"/>
  <c r="A4136" i="18"/>
  <c r="A2012" i="18"/>
  <c r="I2367" i="18"/>
  <c r="I2721" i="18"/>
  <c r="A2366" i="18"/>
  <c r="I3429" i="18"/>
  <c r="A3074" i="18"/>
  <c r="I2013" i="18"/>
  <c r="A1658" i="18"/>
  <c r="I4137" i="18"/>
  <c r="A3782" i="18"/>
  <c r="I1306" i="16"/>
  <c r="A951" i="16"/>
  <c r="I2368" i="16"/>
  <c r="A2013" i="16"/>
  <c r="I4138" i="16"/>
  <c r="A3783" i="16"/>
  <c r="A4137" i="16"/>
  <c r="I2014" i="16"/>
  <c r="A1659" i="16"/>
  <c r="I3430" i="16"/>
  <c r="A3075" i="16"/>
  <c r="I598" i="16"/>
  <c r="I244" i="16"/>
  <c r="A243" i="16"/>
  <c r="I952" i="16"/>
  <c r="A597" i="16"/>
  <c r="I1660" i="16"/>
  <c r="A1305" i="16"/>
  <c r="I3076" i="16"/>
  <c r="A2721" i="16"/>
  <c r="A2367" i="16"/>
  <c r="I2722" i="16"/>
  <c r="I3784" i="16"/>
  <c r="A3429" i="16"/>
  <c r="I3423" i="11"/>
  <c r="I4131" i="11"/>
  <c r="I3069" i="11"/>
  <c r="I1653" i="11"/>
  <c r="I3777" i="11"/>
  <c r="I2715" i="11"/>
  <c r="I945" i="11"/>
  <c r="I2361" i="11"/>
  <c r="I237" i="11"/>
  <c r="I591" i="11"/>
  <c r="I1299" i="11"/>
  <c r="I2007" i="11"/>
  <c r="I2722" i="18" l="1"/>
  <c r="A2367" i="18"/>
  <c r="A4137" i="18"/>
  <c r="A597" i="18"/>
  <c r="I952" i="18"/>
  <c r="I2368" i="18"/>
  <c r="A2013" i="18"/>
  <c r="I4138" i="18"/>
  <c r="A3783" i="18"/>
  <c r="I2014" i="18"/>
  <c r="A1659" i="18"/>
  <c r="I3784" i="18"/>
  <c r="A3429" i="18"/>
  <c r="I1306" i="18"/>
  <c r="A951" i="18"/>
  <c r="I1660" i="18"/>
  <c r="A1305" i="18"/>
  <c r="I3076" i="18"/>
  <c r="A2721" i="18"/>
  <c r="I598" i="18"/>
  <c r="I244" i="18"/>
  <c r="A243" i="18"/>
  <c r="I3430" i="18"/>
  <c r="A3075" i="18"/>
  <c r="I2369" i="16"/>
  <c r="A2014" i="16"/>
  <c r="I1307" i="16"/>
  <c r="A952" i="16"/>
  <c r="I4139" i="16"/>
  <c r="A3784" i="16"/>
  <c r="I3077" i="16"/>
  <c r="A2722" i="16"/>
  <c r="I599" i="16"/>
  <c r="A244" i="16"/>
  <c r="I245" i="16"/>
  <c r="A4138" i="16"/>
  <c r="A598" i="16"/>
  <c r="I953" i="16"/>
  <c r="I2723" i="16"/>
  <c r="A2368" i="16"/>
  <c r="I3431" i="16"/>
  <c r="A3076" i="16"/>
  <c r="I3785" i="16"/>
  <c r="A3430" i="16"/>
  <c r="I2015" i="16"/>
  <c r="A1660" i="16"/>
  <c r="I1661" i="16"/>
  <c r="A1306" i="16"/>
  <c r="I2716" i="11"/>
  <c r="I1300" i="11"/>
  <c r="I3070" i="11"/>
  <c r="I4132" i="11"/>
  <c r="I2008" i="11"/>
  <c r="I2362" i="11"/>
  <c r="I3424" i="11"/>
  <c r="I1654" i="11"/>
  <c r="I946" i="11"/>
  <c r="I3778" i="11"/>
  <c r="I238" i="11"/>
  <c r="I592" i="11"/>
  <c r="I2015" i="18" l="1"/>
  <c r="A1660" i="18"/>
  <c r="A4138" i="18"/>
  <c r="I1661" i="18"/>
  <c r="A1306" i="18"/>
  <c r="I2723" i="18"/>
  <c r="A2368" i="18"/>
  <c r="I1307" i="18"/>
  <c r="A952" i="18"/>
  <c r="I3785" i="18"/>
  <c r="A3430" i="18"/>
  <c r="I599" i="18"/>
  <c r="I245" i="18"/>
  <c r="A244" i="18"/>
  <c r="A598" i="18"/>
  <c r="I953" i="18"/>
  <c r="I4139" i="18"/>
  <c r="A3784" i="18"/>
  <c r="I3431" i="18"/>
  <c r="A3076" i="18"/>
  <c r="I2369" i="18"/>
  <c r="A2014" i="18"/>
  <c r="I3077" i="18"/>
  <c r="A2722" i="18"/>
  <c r="A1661" i="16"/>
  <c r="I2016" i="16"/>
  <c r="A2723" i="16"/>
  <c r="I3078" i="16"/>
  <c r="I3432" i="16"/>
  <c r="A3077" i="16"/>
  <c r="I1308" i="16"/>
  <c r="A953" i="16"/>
  <c r="A2015" i="16"/>
  <c r="I2370" i="16"/>
  <c r="A4139" i="16"/>
  <c r="I4140" i="16"/>
  <c r="A3785" i="16"/>
  <c r="I600" i="16"/>
  <c r="A245" i="16"/>
  <c r="I246" i="16"/>
  <c r="A1307" i="16"/>
  <c r="I1662" i="16"/>
  <c r="I3786" i="16"/>
  <c r="A3431" i="16"/>
  <c r="A599" i="16"/>
  <c r="I954" i="16"/>
  <c r="I2724" i="16"/>
  <c r="A2369" i="16"/>
  <c r="I2009" i="11"/>
  <c r="I3779" i="11"/>
  <c r="I2717" i="11"/>
  <c r="I2363" i="11"/>
  <c r="I947" i="11"/>
  <c r="I3425" i="11"/>
  <c r="I239" i="11"/>
  <c r="I593" i="11"/>
  <c r="I4133" i="11"/>
  <c r="I1655" i="11"/>
  <c r="I1301" i="11"/>
  <c r="I3071" i="11"/>
  <c r="I1662" i="18" l="1"/>
  <c r="A1307" i="18"/>
  <c r="I1308" i="18"/>
  <c r="A953" i="18"/>
  <c r="I3078" i="18"/>
  <c r="A2723" i="18"/>
  <c r="I3432" i="18"/>
  <c r="A3077" i="18"/>
  <c r="I954" i="18"/>
  <c r="A599" i="18"/>
  <c r="I2016" i="18"/>
  <c r="A1661" i="18"/>
  <c r="I2724" i="18"/>
  <c r="A2369" i="18"/>
  <c r="I600" i="18"/>
  <c r="I246" i="18"/>
  <c r="A245" i="18"/>
  <c r="I3786" i="18"/>
  <c r="A3431" i="18"/>
  <c r="I4140" i="18"/>
  <c r="A3785" i="18"/>
  <c r="A4139" i="18"/>
  <c r="I2370" i="18"/>
  <c r="A2015" i="18"/>
  <c r="I601" i="16"/>
  <c r="I247" i="16"/>
  <c r="A246" i="16"/>
  <c r="I3079" i="16"/>
  <c r="A2724" i="16"/>
  <c r="I1663" i="16"/>
  <c r="A1308" i="16"/>
  <c r="I2017" i="16"/>
  <c r="A1662" i="16"/>
  <c r="I1309" i="16"/>
  <c r="A954" i="16"/>
  <c r="A600" i="16"/>
  <c r="I955" i="16"/>
  <c r="I3787" i="16"/>
  <c r="A3432" i="16"/>
  <c r="A4140" i="16"/>
  <c r="I3433" i="16"/>
  <c r="A3078" i="16"/>
  <c r="I4141" i="16"/>
  <c r="A3786" i="16"/>
  <c r="I2371" i="16"/>
  <c r="A2016" i="16"/>
  <c r="I2725" i="16"/>
  <c r="A2370" i="16"/>
  <c r="I948" i="11"/>
  <c r="I240" i="11"/>
  <c r="I594" i="11"/>
  <c r="I3780" i="11"/>
  <c r="I1302" i="11"/>
  <c r="I2718" i="11"/>
  <c r="I3426" i="11"/>
  <c r="I3072" i="11"/>
  <c r="I1656" i="11"/>
  <c r="I4134" i="11"/>
  <c r="I2010" i="11"/>
  <c r="I2364" i="11"/>
  <c r="A600" i="18" l="1"/>
  <c r="I955" i="18"/>
  <c r="I3787" i="18"/>
  <c r="A3432" i="18"/>
  <c r="I2725" i="18"/>
  <c r="A2370" i="18"/>
  <c r="I601" i="18"/>
  <c r="A246" i="18"/>
  <c r="I247" i="18"/>
  <c r="I3079" i="18"/>
  <c r="A2724" i="18"/>
  <c r="I3433" i="18"/>
  <c r="A3078" i="18"/>
  <c r="A2016" i="18"/>
  <c r="I2371" i="18"/>
  <c r="I1663" i="18"/>
  <c r="A1308" i="18"/>
  <c r="A4140" i="18"/>
  <c r="I4141" i="18"/>
  <c r="A3786" i="18"/>
  <c r="I1309" i="18"/>
  <c r="A954" i="18"/>
  <c r="I2017" i="18"/>
  <c r="A1662" i="18"/>
  <c r="I2372" i="16"/>
  <c r="A2017" i="16"/>
  <c r="I4142" i="16"/>
  <c r="A3787" i="16"/>
  <c r="I2018" i="16"/>
  <c r="A1663" i="16"/>
  <c r="I3080" i="16"/>
  <c r="A2725" i="16"/>
  <c r="I2726" i="16"/>
  <c r="A2371" i="16"/>
  <c r="I3434" i="16"/>
  <c r="A3079" i="16"/>
  <c r="I1310" i="16"/>
  <c r="A955" i="16"/>
  <c r="A4141" i="16"/>
  <c r="I1664" i="16"/>
  <c r="A1309" i="16"/>
  <c r="I602" i="16"/>
  <c r="I248" i="16"/>
  <c r="A247" i="16"/>
  <c r="I3788" i="16"/>
  <c r="A3433" i="16"/>
  <c r="I956" i="16"/>
  <c r="A601" i="16"/>
  <c r="I3427" i="11"/>
  <c r="I3781" i="11"/>
  <c r="I3073" i="11"/>
  <c r="I1657" i="11"/>
  <c r="I2719" i="11"/>
  <c r="I4135" i="11"/>
  <c r="I2365" i="11"/>
  <c r="I949" i="11"/>
  <c r="I241" i="11"/>
  <c r="I595" i="11"/>
  <c r="I1303" i="11"/>
  <c r="I2011" i="11"/>
  <c r="I2018" i="18" l="1"/>
  <c r="A1663" i="18"/>
  <c r="I2372" i="18"/>
  <c r="A2017" i="18"/>
  <c r="A601" i="18"/>
  <c r="I956" i="18"/>
  <c r="I2726" i="18"/>
  <c r="A2371" i="18"/>
  <c r="I1664" i="18"/>
  <c r="A1309" i="18"/>
  <c r="I3080" i="18"/>
  <c r="A2725" i="18"/>
  <c r="I4142" i="18"/>
  <c r="A3787" i="18"/>
  <c r="I3788" i="18"/>
  <c r="A3433" i="18"/>
  <c r="A4141" i="18"/>
  <c r="I1310" i="18"/>
  <c r="A955" i="18"/>
  <c r="I3434" i="18"/>
  <c r="A3079" i="18"/>
  <c r="I602" i="18"/>
  <c r="A247" i="18"/>
  <c r="I248" i="18"/>
  <c r="I3435" i="16"/>
  <c r="A3080" i="16"/>
  <c r="I1311" i="16"/>
  <c r="A956" i="16"/>
  <c r="A3788" i="16"/>
  <c r="I4143" i="16"/>
  <c r="I1665" i="16"/>
  <c r="A1310" i="16"/>
  <c r="I2373" i="16"/>
  <c r="A2018" i="16"/>
  <c r="I2019" i="16"/>
  <c r="A1664" i="16"/>
  <c r="I603" i="16"/>
  <c r="A248" i="16"/>
  <c r="I249" i="16"/>
  <c r="I3789" i="16"/>
  <c r="A3434" i="16"/>
  <c r="A4142" i="16"/>
  <c r="A602" i="16"/>
  <c r="I957" i="16"/>
  <c r="I3081" i="16"/>
  <c r="A2726" i="16"/>
  <c r="I2727" i="16"/>
  <c r="A2372" i="16"/>
  <c r="I1304" i="11"/>
  <c r="I2720" i="11"/>
  <c r="I3074" i="11"/>
  <c r="I2012" i="11"/>
  <c r="I2366" i="11"/>
  <c r="I3428" i="11"/>
  <c r="I1658" i="11"/>
  <c r="I4136" i="11"/>
  <c r="I950" i="11"/>
  <c r="I3782" i="11"/>
  <c r="I242" i="11"/>
  <c r="I596" i="11"/>
  <c r="I603" i="18" l="1"/>
  <c r="I249" i="18"/>
  <c r="A248" i="18"/>
  <c r="I4143" i="18"/>
  <c r="A3788" i="18"/>
  <c r="A2726" i="18"/>
  <c r="I3081" i="18"/>
  <c r="A602" i="18"/>
  <c r="I957" i="18"/>
  <c r="I1311" i="18"/>
  <c r="A956" i="18"/>
  <c r="I3789" i="18"/>
  <c r="A3434" i="18"/>
  <c r="A4142" i="18"/>
  <c r="A3080" i="18"/>
  <c r="I3435" i="18"/>
  <c r="I2727" i="18"/>
  <c r="A2372" i="18"/>
  <c r="I1665" i="18"/>
  <c r="A1310" i="18"/>
  <c r="I2019" i="18"/>
  <c r="A1664" i="18"/>
  <c r="I2373" i="18"/>
  <c r="A2018" i="18"/>
  <c r="I4144" i="16"/>
  <c r="A3789" i="16"/>
  <c r="A2727" i="16"/>
  <c r="I3082" i="16"/>
  <c r="I604" i="16"/>
  <c r="I250" i="16"/>
  <c r="A249" i="16"/>
  <c r="I2020" i="16"/>
  <c r="A1665" i="16"/>
  <c r="A4143" i="16"/>
  <c r="I3436" i="16"/>
  <c r="A3081" i="16"/>
  <c r="A603" i="16"/>
  <c r="I958" i="16"/>
  <c r="I1312" i="16"/>
  <c r="A957" i="16"/>
  <c r="A2019" i="16"/>
  <c r="I2374" i="16"/>
  <c r="A1311" i="16"/>
  <c r="I1666" i="16"/>
  <c r="I2728" i="16"/>
  <c r="A2373" i="16"/>
  <c r="I3790" i="16"/>
  <c r="A3435" i="16"/>
  <c r="I2013" i="11"/>
  <c r="I3783" i="11"/>
  <c r="I2721" i="11"/>
  <c r="I2367" i="11"/>
  <c r="I951" i="11"/>
  <c r="I3429" i="11"/>
  <c r="I243" i="11"/>
  <c r="I597" i="11"/>
  <c r="I4137" i="11"/>
  <c r="I3075" i="11"/>
  <c r="I1305" i="11"/>
  <c r="I1659" i="11"/>
  <c r="I3790" i="18" l="1"/>
  <c r="A3435" i="18"/>
  <c r="I1312" i="18"/>
  <c r="A957" i="18"/>
  <c r="I3436" i="18"/>
  <c r="A3081" i="18"/>
  <c r="I2728" i="18"/>
  <c r="A2373" i="18"/>
  <c r="I2374" i="18"/>
  <c r="A2019" i="18"/>
  <c r="I4144" i="18"/>
  <c r="A3789" i="18"/>
  <c r="A4143" i="18"/>
  <c r="A1665" i="18"/>
  <c r="I2020" i="18"/>
  <c r="I1666" i="18"/>
  <c r="A1311" i="18"/>
  <c r="I604" i="18"/>
  <c r="I250" i="18"/>
  <c r="A249" i="18"/>
  <c r="I3082" i="18"/>
  <c r="A2727" i="18"/>
  <c r="I958" i="18"/>
  <c r="A603" i="18"/>
  <c r="I2375" i="16"/>
  <c r="A2020" i="16"/>
  <c r="I4145" i="16"/>
  <c r="A3790" i="16"/>
  <c r="I1667" i="16"/>
  <c r="A1312" i="16"/>
  <c r="I605" i="16"/>
  <c r="I251" i="16"/>
  <c r="A250" i="16"/>
  <c r="A604" i="16"/>
  <c r="I959" i="16"/>
  <c r="I1313" i="16"/>
  <c r="A958" i="16"/>
  <c r="I3437" i="16"/>
  <c r="A3082" i="16"/>
  <c r="I3083" i="16"/>
  <c r="A2728" i="16"/>
  <c r="I2021" i="16"/>
  <c r="A1666" i="16"/>
  <c r="I3791" i="16"/>
  <c r="A3436" i="16"/>
  <c r="I2729" i="16"/>
  <c r="A2374" i="16"/>
  <c r="A4144" i="16"/>
  <c r="I952" i="11"/>
  <c r="I244" i="11"/>
  <c r="I598" i="11"/>
  <c r="I3784" i="11"/>
  <c r="I1306" i="11"/>
  <c r="I2722" i="11"/>
  <c r="I2014" i="11"/>
  <c r="I3076" i="11"/>
  <c r="I1660" i="11"/>
  <c r="I4138" i="11"/>
  <c r="I3430" i="11"/>
  <c r="I2368" i="11"/>
  <c r="I2021" i="18" l="1"/>
  <c r="A1666" i="18"/>
  <c r="I1313" i="18"/>
  <c r="A958" i="18"/>
  <c r="I2375" i="18"/>
  <c r="A2020" i="18"/>
  <c r="A2728" i="18"/>
  <c r="I3083" i="18"/>
  <c r="I3437" i="18"/>
  <c r="A3082" i="18"/>
  <c r="I3791" i="18"/>
  <c r="A3436" i="18"/>
  <c r="I605" i="18"/>
  <c r="A250" i="18"/>
  <c r="I251" i="18"/>
  <c r="A4144" i="18"/>
  <c r="I1667" i="18"/>
  <c r="A1312" i="18"/>
  <c r="A604" i="18"/>
  <c r="I959" i="18"/>
  <c r="I2729" i="18"/>
  <c r="A2374" i="18"/>
  <c r="I4145" i="18"/>
  <c r="A3790" i="18"/>
  <c r="I3438" i="16"/>
  <c r="A3083" i="16"/>
  <c r="I606" i="16"/>
  <c r="I252" i="16"/>
  <c r="A251" i="16"/>
  <c r="I960" i="16"/>
  <c r="A605" i="16"/>
  <c r="I3084" i="16"/>
  <c r="A2729" i="16"/>
  <c r="I3792" i="16"/>
  <c r="A3437" i="16"/>
  <c r="I2022" i="16"/>
  <c r="A1667" i="16"/>
  <c r="I4146" i="16"/>
  <c r="A3791" i="16"/>
  <c r="I1668" i="16"/>
  <c r="A1313" i="16"/>
  <c r="A4145" i="16"/>
  <c r="I1314" i="16"/>
  <c r="A959" i="16"/>
  <c r="I2376" i="16"/>
  <c r="A2021" i="16"/>
  <c r="I2730" i="16"/>
  <c r="A2375" i="16"/>
  <c r="I3431" i="11"/>
  <c r="I2369" i="11"/>
  <c r="I3077" i="11"/>
  <c r="I1661" i="11"/>
  <c r="I2723" i="11"/>
  <c r="I4139" i="11"/>
  <c r="I3785" i="11"/>
  <c r="I953" i="11"/>
  <c r="I245" i="11"/>
  <c r="I599" i="11"/>
  <c r="I1307" i="11"/>
  <c r="I2015" i="11"/>
  <c r="I3438" i="18" l="1"/>
  <c r="A3083" i="18"/>
  <c r="A4145" i="18"/>
  <c r="I606" i="18"/>
  <c r="A251" i="18"/>
  <c r="I252" i="18"/>
  <c r="I3084" i="18"/>
  <c r="A2729" i="18"/>
  <c r="A605" i="18"/>
  <c r="I960" i="18"/>
  <c r="I2730" i="18"/>
  <c r="A2375" i="18"/>
  <c r="I1314" i="18"/>
  <c r="A959" i="18"/>
  <c r="I4146" i="18"/>
  <c r="A3791" i="18"/>
  <c r="I1668" i="18"/>
  <c r="A1313" i="18"/>
  <c r="I2022" i="18"/>
  <c r="A1667" i="18"/>
  <c r="I3792" i="18"/>
  <c r="A3437" i="18"/>
  <c r="I2376" i="18"/>
  <c r="A2021" i="18"/>
  <c r="I2023" i="16"/>
  <c r="A1668" i="16"/>
  <c r="I3439" i="16"/>
  <c r="A3084" i="16"/>
  <c r="I3085" i="16"/>
  <c r="A2730" i="16"/>
  <c r="A4146" i="16"/>
  <c r="I1315" i="16"/>
  <c r="A960" i="16"/>
  <c r="I2731" i="16"/>
  <c r="A2376" i="16"/>
  <c r="I2377" i="16"/>
  <c r="A2022" i="16"/>
  <c r="I607" i="16"/>
  <c r="A252" i="16"/>
  <c r="I253" i="16"/>
  <c r="I1669" i="16"/>
  <c r="A1314" i="16"/>
  <c r="A606" i="16"/>
  <c r="I961" i="16"/>
  <c r="I4147" i="16"/>
  <c r="A3792" i="16"/>
  <c r="A3438" i="16"/>
  <c r="I3793" i="16"/>
  <c r="I1308" i="11"/>
  <c r="I4140" i="11"/>
  <c r="I3078" i="11"/>
  <c r="I2016" i="11"/>
  <c r="I2370" i="11"/>
  <c r="I3432" i="11"/>
  <c r="I1662" i="11"/>
  <c r="I2724" i="11"/>
  <c r="I954" i="11"/>
  <c r="I3786" i="11"/>
  <c r="I246" i="11"/>
  <c r="I600" i="11"/>
  <c r="I2731" i="18" l="1"/>
  <c r="A2376" i="18"/>
  <c r="A4146" i="18"/>
  <c r="I3439" i="18"/>
  <c r="A3084" i="18"/>
  <c r="I607" i="18"/>
  <c r="I253" i="18"/>
  <c r="A252" i="18"/>
  <c r="I4147" i="18"/>
  <c r="A3792" i="18"/>
  <c r="I1669" i="18"/>
  <c r="A1314" i="18"/>
  <c r="A606" i="18"/>
  <c r="I961" i="18"/>
  <c r="I2377" i="18"/>
  <c r="A2022" i="18"/>
  <c r="I3085" i="18"/>
  <c r="A2730" i="18"/>
  <c r="I1315" i="18"/>
  <c r="A960" i="18"/>
  <c r="I2023" i="18"/>
  <c r="A1668" i="18"/>
  <c r="I3793" i="18"/>
  <c r="A3438" i="18"/>
  <c r="I2024" i="16"/>
  <c r="A1669" i="16"/>
  <c r="I4148" i="16"/>
  <c r="A3793" i="16"/>
  <c r="I608" i="16"/>
  <c r="A253" i="16"/>
  <c r="I254" i="16"/>
  <c r="A1315" i="16"/>
  <c r="I1670" i="16"/>
  <c r="A607" i="16"/>
  <c r="I962" i="16"/>
  <c r="A4147" i="16"/>
  <c r="I3440" i="16"/>
  <c r="A3085" i="16"/>
  <c r="I2732" i="16"/>
  <c r="A2377" i="16"/>
  <c r="I3794" i="16"/>
  <c r="A3439" i="16"/>
  <c r="I3086" i="16"/>
  <c r="A2731" i="16"/>
  <c r="I1316" i="16"/>
  <c r="A961" i="16"/>
  <c r="A2023" i="16"/>
  <c r="I2378" i="16"/>
  <c r="I3079" i="11"/>
  <c r="I2017" i="11"/>
  <c r="I3787" i="11"/>
  <c r="I2725" i="11"/>
  <c r="I2371" i="11"/>
  <c r="I955" i="11"/>
  <c r="I3433" i="11"/>
  <c r="I247" i="11"/>
  <c r="I601" i="11"/>
  <c r="I4141" i="11"/>
  <c r="I1309" i="11"/>
  <c r="I1663" i="11"/>
  <c r="I4148" i="18" l="1"/>
  <c r="A3793" i="18"/>
  <c r="I2732" i="18"/>
  <c r="A2377" i="18"/>
  <c r="I608" i="18"/>
  <c r="I254" i="18"/>
  <c r="A253" i="18"/>
  <c r="I962" i="18"/>
  <c r="A607" i="18"/>
  <c r="I1316" i="18"/>
  <c r="A961" i="18"/>
  <c r="I2378" i="18"/>
  <c r="A2023" i="18"/>
  <c r="I3794" i="18"/>
  <c r="A3439" i="18"/>
  <c r="I1670" i="18"/>
  <c r="A1315" i="18"/>
  <c r="I2024" i="18"/>
  <c r="A1669" i="18"/>
  <c r="I3440" i="18"/>
  <c r="A3085" i="18"/>
  <c r="A4147" i="18"/>
  <c r="I3086" i="18"/>
  <c r="A2731" i="18"/>
  <c r="I2733" i="16"/>
  <c r="A2378" i="16"/>
  <c r="I3087" i="16"/>
  <c r="A2732" i="16"/>
  <c r="I609" i="16"/>
  <c r="I255" i="16"/>
  <c r="A254" i="16"/>
  <c r="I1671" i="16"/>
  <c r="A1316" i="16"/>
  <c r="I3795" i="16"/>
  <c r="A3440" i="16"/>
  <c r="A608" i="16"/>
  <c r="I963" i="16"/>
  <c r="I3441" i="16"/>
  <c r="A3086" i="16"/>
  <c r="I1317" i="16"/>
  <c r="A962" i="16"/>
  <c r="A4148" i="16"/>
  <c r="I4149" i="16"/>
  <c r="A3794" i="16"/>
  <c r="I2025" i="16"/>
  <c r="A1670" i="16"/>
  <c r="I2379" i="16"/>
  <c r="A2024" i="16"/>
  <c r="I248" i="11"/>
  <c r="I602" i="11"/>
  <c r="I956" i="11"/>
  <c r="I3788" i="11"/>
  <c r="I1310" i="11"/>
  <c r="I2726" i="11"/>
  <c r="I3080" i="11"/>
  <c r="I2018" i="11"/>
  <c r="I4142" i="11"/>
  <c r="I1664" i="11"/>
  <c r="I2372" i="11"/>
  <c r="I3434" i="11"/>
  <c r="I2025" i="18" l="1"/>
  <c r="A1670" i="18"/>
  <c r="I1317" i="18"/>
  <c r="A962" i="18"/>
  <c r="I3441" i="18"/>
  <c r="A3086" i="18"/>
  <c r="I4149" i="18"/>
  <c r="A3794" i="18"/>
  <c r="I609" i="18"/>
  <c r="A254" i="18"/>
  <c r="I255" i="18"/>
  <c r="A608" i="18"/>
  <c r="I963" i="18"/>
  <c r="I3795" i="18"/>
  <c r="A3440" i="18"/>
  <c r="I2733" i="18"/>
  <c r="A2378" i="18"/>
  <c r="I3087" i="18"/>
  <c r="A2732" i="18"/>
  <c r="I2379" i="18"/>
  <c r="A2024" i="18"/>
  <c r="I1671" i="18"/>
  <c r="A1316" i="18"/>
  <c r="A4148" i="18"/>
  <c r="I1672" i="16"/>
  <c r="A1317" i="16"/>
  <c r="I2026" i="16"/>
  <c r="A1671" i="16"/>
  <c r="I2734" i="16"/>
  <c r="A2379" i="16"/>
  <c r="I3796" i="16"/>
  <c r="A3441" i="16"/>
  <c r="I610" i="16"/>
  <c r="I256" i="16"/>
  <c r="A255" i="16"/>
  <c r="I2380" i="16"/>
  <c r="A2025" i="16"/>
  <c r="I964" i="16"/>
  <c r="A609" i="16"/>
  <c r="I1318" i="16"/>
  <c r="A963" i="16"/>
  <c r="A4149" i="16"/>
  <c r="I3442" i="16"/>
  <c r="A3087" i="16"/>
  <c r="I4150" i="16"/>
  <c r="A3795" i="16"/>
  <c r="I3088" i="16"/>
  <c r="A2733" i="16"/>
  <c r="I2373" i="11"/>
  <c r="I3435" i="11"/>
  <c r="I3081" i="11"/>
  <c r="I1665" i="11"/>
  <c r="I3789" i="11"/>
  <c r="I4143" i="11"/>
  <c r="I2727" i="11"/>
  <c r="I1311" i="11"/>
  <c r="I2019" i="11"/>
  <c r="I957" i="11"/>
  <c r="I249" i="11"/>
  <c r="I603" i="11"/>
  <c r="A4149" i="18" l="1"/>
  <c r="I3088" i="18"/>
  <c r="A2733" i="18"/>
  <c r="I2026" i="18"/>
  <c r="A1671" i="18"/>
  <c r="I4150" i="18"/>
  <c r="A3795" i="18"/>
  <c r="I1318" i="18"/>
  <c r="A963" i="18"/>
  <c r="I3796" i="18"/>
  <c r="A3441" i="18"/>
  <c r="I610" i="18"/>
  <c r="A255" i="18"/>
  <c r="I256" i="18"/>
  <c r="I1672" i="18"/>
  <c r="A1317" i="18"/>
  <c r="I2734" i="18"/>
  <c r="A2379" i="18"/>
  <c r="I3442" i="18"/>
  <c r="A3087" i="18"/>
  <c r="A609" i="18"/>
  <c r="I964" i="18"/>
  <c r="I2380" i="18"/>
  <c r="A2025" i="18"/>
  <c r="I1673" i="16"/>
  <c r="A1318" i="16"/>
  <c r="I3443" i="16"/>
  <c r="A3088" i="16"/>
  <c r="I4151" i="16"/>
  <c r="A3796" i="16"/>
  <c r="I3089" i="16"/>
  <c r="A2734" i="16"/>
  <c r="I1319" i="16"/>
  <c r="A964" i="16"/>
  <c r="A4150" i="16"/>
  <c r="I2735" i="16"/>
  <c r="A2380" i="16"/>
  <c r="A3442" i="16"/>
  <c r="I3797" i="16"/>
  <c r="I2381" i="16"/>
  <c r="A2026" i="16"/>
  <c r="I611" i="16"/>
  <c r="A256" i="16"/>
  <c r="I257" i="16"/>
  <c r="A610" i="16"/>
  <c r="I965" i="16"/>
  <c r="I2027" i="16"/>
  <c r="A1672" i="16"/>
  <c r="I1666" i="11"/>
  <c r="I3082" i="11"/>
  <c r="I4144" i="11"/>
  <c r="I2020" i="11"/>
  <c r="I958" i="11"/>
  <c r="I3436" i="11"/>
  <c r="I250" i="11"/>
  <c r="I604" i="11"/>
  <c r="I1312" i="11"/>
  <c r="I3790" i="11"/>
  <c r="I2374" i="11"/>
  <c r="I2728" i="11"/>
  <c r="I1673" i="18" l="1"/>
  <c r="A1318" i="18"/>
  <c r="I2735" i="18"/>
  <c r="A2380" i="18"/>
  <c r="I2027" i="18"/>
  <c r="A1672" i="18"/>
  <c r="A4150" i="18"/>
  <c r="I611" i="18"/>
  <c r="I257" i="18"/>
  <c r="A256" i="18"/>
  <c r="I3089" i="18"/>
  <c r="A2734" i="18"/>
  <c r="A610" i="18"/>
  <c r="I965" i="18"/>
  <c r="I2381" i="18"/>
  <c r="A2026" i="18"/>
  <c r="I1319" i="18"/>
  <c r="A964" i="18"/>
  <c r="I3797" i="18"/>
  <c r="A3442" i="18"/>
  <c r="I4151" i="18"/>
  <c r="A3796" i="18"/>
  <c r="I3443" i="18"/>
  <c r="A3088" i="18"/>
  <c r="I2736" i="16"/>
  <c r="A2381" i="16"/>
  <c r="I4152" i="16"/>
  <c r="A3797" i="16"/>
  <c r="I3444" i="16"/>
  <c r="A3089" i="16"/>
  <c r="A2027" i="16"/>
  <c r="I2382" i="16"/>
  <c r="I1320" i="16"/>
  <c r="A965" i="16"/>
  <c r="A4151" i="16"/>
  <c r="I3090" i="16"/>
  <c r="A2735" i="16"/>
  <c r="I3798" i="16"/>
  <c r="A3443" i="16"/>
  <c r="I612" i="16"/>
  <c r="A257" i="16"/>
  <c r="I258" i="16"/>
  <c r="A611" i="16"/>
  <c r="I966" i="16"/>
  <c r="A1319" i="16"/>
  <c r="I1674" i="16"/>
  <c r="I2028" i="16"/>
  <c r="A1673" i="16"/>
  <c r="I959" i="11"/>
  <c r="I251" i="11"/>
  <c r="I605" i="11"/>
  <c r="I3791" i="11"/>
  <c r="I1313" i="11"/>
  <c r="I2375" i="11"/>
  <c r="I3083" i="11"/>
  <c r="I2729" i="11"/>
  <c r="I3437" i="11"/>
  <c r="I4145" i="11"/>
  <c r="I2021" i="11"/>
  <c r="I1667" i="11"/>
  <c r="I966" i="18" l="1"/>
  <c r="A611" i="18"/>
  <c r="I3798" i="18"/>
  <c r="A3443" i="18"/>
  <c r="I2736" i="18"/>
  <c r="A2381" i="18"/>
  <c r="I1320" i="18"/>
  <c r="A965" i="18"/>
  <c r="A4151" i="18"/>
  <c r="A2027" i="18"/>
  <c r="I2382" i="18"/>
  <c r="I4152" i="18"/>
  <c r="A3797" i="18"/>
  <c r="I3444" i="18"/>
  <c r="A3089" i="18"/>
  <c r="I3090" i="18"/>
  <c r="A2735" i="18"/>
  <c r="I1674" i="18"/>
  <c r="A1319" i="18"/>
  <c r="I612" i="18"/>
  <c r="I258" i="18"/>
  <c r="A257" i="18"/>
  <c r="I2028" i="18"/>
  <c r="A1673" i="18"/>
  <c r="A612" i="16"/>
  <c r="I967" i="16"/>
  <c r="A2382" i="16"/>
  <c r="I2737" i="16"/>
  <c r="I2383" i="16"/>
  <c r="A2028" i="16"/>
  <c r="I2029" i="16"/>
  <c r="A1674" i="16"/>
  <c r="I4153" i="16"/>
  <c r="A3798" i="16"/>
  <c r="A3444" i="16"/>
  <c r="I3799" i="16"/>
  <c r="I1321" i="16"/>
  <c r="A966" i="16"/>
  <c r="A3090" i="16"/>
  <c r="I3445" i="16"/>
  <c r="A4152" i="16"/>
  <c r="I613" i="16"/>
  <c r="I259" i="16"/>
  <c r="A258" i="16"/>
  <c r="I1675" i="16"/>
  <c r="A1320" i="16"/>
  <c r="I3091" i="16"/>
  <c r="A2736" i="16"/>
  <c r="I3084" i="11"/>
  <c r="I3438" i="11"/>
  <c r="I2730" i="11"/>
  <c r="I1668" i="11"/>
  <c r="I2022" i="11"/>
  <c r="I4146" i="11"/>
  <c r="I2376" i="11"/>
  <c r="I960" i="11"/>
  <c r="I252" i="11"/>
  <c r="I606" i="11"/>
  <c r="I1314" i="11"/>
  <c r="I3792" i="11"/>
  <c r="I3445" i="18" l="1"/>
  <c r="A3090" i="18"/>
  <c r="I1675" i="18"/>
  <c r="A1320" i="18"/>
  <c r="A2028" i="18"/>
  <c r="I2383" i="18"/>
  <c r="I3799" i="18"/>
  <c r="A3444" i="18"/>
  <c r="I613" i="18"/>
  <c r="A258" i="18"/>
  <c r="I259" i="18"/>
  <c r="I3091" i="18"/>
  <c r="A2736" i="18"/>
  <c r="A612" i="18"/>
  <c r="I967" i="18"/>
  <c r="A4152" i="18"/>
  <c r="I4153" i="18"/>
  <c r="A3798" i="18"/>
  <c r="I2737" i="18"/>
  <c r="A2382" i="18"/>
  <c r="I2029" i="18"/>
  <c r="A1674" i="18"/>
  <c r="I1321" i="18"/>
  <c r="A966" i="18"/>
  <c r="A4153" i="16"/>
  <c r="I3800" i="16"/>
  <c r="A3445" i="16"/>
  <c r="I3446" i="16"/>
  <c r="A3091" i="16"/>
  <c r="I2384" i="16"/>
  <c r="A2029" i="16"/>
  <c r="I2030" i="16"/>
  <c r="A1675" i="16"/>
  <c r="I1676" i="16"/>
  <c r="A1321" i="16"/>
  <c r="I2738" i="16"/>
  <c r="A2383" i="16"/>
  <c r="I3092" i="16"/>
  <c r="A2737" i="16"/>
  <c r="I614" i="16"/>
  <c r="I260" i="16"/>
  <c r="A259" i="16"/>
  <c r="I4154" i="16"/>
  <c r="A3799" i="16"/>
  <c r="I968" i="16"/>
  <c r="A613" i="16"/>
  <c r="I1322" i="16"/>
  <c r="A967" i="16"/>
  <c r="I1315" i="11"/>
  <c r="I2731" i="11"/>
  <c r="I2377" i="11"/>
  <c r="I2023" i="11"/>
  <c r="I4147" i="11"/>
  <c r="I3085" i="11"/>
  <c r="I1669" i="11"/>
  <c r="I3793" i="11"/>
  <c r="I961" i="11"/>
  <c r="I3439" i="11"/>
  <c r="I253" i="11"/>
  <c r="I607" i="11"/>
  <c r="I1676" i="18" l="1"/>
  <c r="A1321" i="18"/>
  <c r="I1322" i="18"/>
  <c r="A967" i="18"/>
  <c r="I4154" i="18"/>
  <c r="A3799" i="18"/>
  <c r="I2738" i="18"/>
  <c r="A2383" i="18"/>
  <c r="I3446" i="18"/>
  <c r="A3091" i="18"/>
  <c r="I3092" i="18"/>
  <c r="A2737" i="18"/>
  <c r="I614" i="18"/>
  <c r="A259" i="18"/>
  <c r="I260" i="18"/>
  <c r="I2030" i="18"/>
  <c r="A1675" i="18"/>
  <c r="I2384" i="18"/>
  <c r="A2029" i="18"/>
  <c r="A4153" i="18"/>
  <c r="A613" i="18"/>
  <c r="I968" i="18"/>
  <c r="I3800" i="18"/>
  <c r="A3445" i="18"/>
  <c r="A614" i="16"/>
  <c r="I969" i="16"/>
  <c r="I2385" i="16"/>
  <c r="A2030" i="16"/>
  <c r="I3447" i="16"/>
  <c r="A3092" i="16"/>
  <c r="I2739" i="16"/>
  <c r="A2384" i="16"/>
  <c r="I3093" i="16"/>
  <c r="A2738" i="16"/>
  <c r="I3801" i="16"/>
  <c r="A3446" i="16"/>
  <c r="I1677" i="16"/>
  <c r="A1322" i="16"/>
  <c r="I1323" i="16"/>
  <c r="A968" i="16"/>
  <c r="A4154" i="16"/>
  <c r="I2031" i="16"/>
  <c r="A1676" i="16"/>
  <c r="I4155" i="16"/>
  <c r="A3800" i="16"/>
  <c r="I615" i="16"/>
  <c r="A260" i="16"/>
  <c r="I261" i="16"/>
  <c r="I4148" i="11"/>
  <c r="I2024" i="11"/>
  <c r="I3440" i="11"/>
  <c r="I2378" i="11"/>
  <c r="I962" i="11"/>
  <c r="I2732" i="11"/>
  <c r="I254" i="11"/>
  <c r="I608" i="11"/>
  <c r="I3794" i="11"/>
  <c r="I3086" i="11"/>
  <c r="I1316" i="11"/>
  <c r="I1670" i="11"/>
  <c r="I2385" i="18" l="1"/>
  <c r="A2030" i="18"/>
  <c r="I3093" i="18"/>
  <c r="A2738" i="18"/>
  <c r="I4155" i="18"/>
  <c r="A3800" i="18"/>
  <c r="I1323" i="18"/>
  <c r="A968" i="18"/>
  <c r="I615" i="18"/>
  <c r="I261" i="18"/>
  <c r="A260" i="18"/>
  <c r="A614" i="18"/>
  <c r="I969" i="18"/>
  <c r="A4154" i="18"/>
  <c r="I3447" i="18"/>
  <c r="A3092" i="18"/>
  <c r="I1677" i="18"/>
  <c r="A1322" i="18"/>
  <c r="I2739" i="18"/>
  <c r="A2384" i="18"/>
  <c r="I3801" i="18"/>
  <c r="A3446" i="18"/>
  <c r="I2031" i="18"/>
  <c r="A1676" i="18"/>
  <c r="I616" i="16"/>
  <c r="A261" i="16"/>
  <c r="I262" i="16"/>
  <c r="I1678" i="16"/>
  <c r="A1323" i="16"/>
  <c r="I3094" i="16"/>
  <c r="A2739" i="16"/>
  <c r="A615" i="16"/>
  <c r="I970" i="16"/>
  <c r="I2032" i="16"/>
  <c r="A1677" i="16"/>
  <c r="I3802" i="16"/>
  <c r="A3447" i="16"/>
  <c r="A4155" i="16"/>
  <c r="I4156" i="16"/>
  <c r="A3801" i="16"/>
  <c r="I2740" i="16"/>
  <c r="A2385" i="16"/>
  <c r="I2386" i="16"/>
  <c r="A2031" i="16"/>
  <c r="I1324" i="16"/>
  <c r="A969" i="16"/>
  <c r="I3448" i="16"/>
  <c r="A3093" i="16"/>
  <c r="I963" i="11"/>
  <c r="I255" i="11"/>
  <c r="I609" i="11"/>
  <c r="I3087" i="11"/>
  <c r="I1317" i="11"/>
  <c r="I2733" i="11"/>
  <c r="I2025" i="11"/>
  <c r="I3795" i="11"/>
  <c r="I1671" i="11"/>
  <c r="I2379" i="11"/>
  <c r="I3441" i="11"/>
  <c r="I4149" i="11"/>
  <c r="I2386" i="18" l="1"/>
  <c r="A2031" i="18"/>
  <c r="I3802" i="18"/>
  <c r="A3447" i="18"/>
  <c r="I1678" i="18"/>
  <c r="A1323" i="18"/>
  <c r="A4155" i="18"/>
  <c r="I1324" i="18"/>
  <c r="A969" i="18"/>
  <c r="I4156" i="18"/>
  <c r="A3801" i="18"/>
  <c r="I3094" i="18"/>
  <c r="A2739" i="18"/>
  <c r="I3448" i="18"/>
  <c r="A3093" i="18"/>
  <c r="I616" i="18"/>
  <c r="I262" i="18"/>
  <c r="A261" i="18"/>
  <c r="I2032" i="18"/>
  <c r="A1677" i="18"/>
  <c r="I970" i="18"/>
  <c r="A615" i="18"/>
  <c r="I2740" i="18"/>
  <c r="A2385" i="18"/>
  <c r="A3448" i="16"/>
  <c r="I3803" i="16"/>
  <c r="A4156" i="16"/>
  <c r="A3094" i="16"/>
  <c r="I3449" i="16"/>
  <c r="I1679" i="16"/>
  <c r="A1324" i="16"/>
  <c r="I2033" i="16"/>
  <c r="A1678" i="16"/>
  <c r="I4157" i="16"/>
  <c r="A3802" i="16"/>
  <c r="I2741" i="16"/>
  <c r="A2386" i="16"/>
  <c r="I617" i="16"/>
  <c r="I263" i="16"/>
  <c r="A262" i="16"/>
  <c r="I2387" i="16"/>
  <c r="A2032" i="16"/>
  <c r="I3095" i="16"/>
  <c r="A2740" i="16"/>
  <c r="I1325" i="16"/>
  <c r="A970" i="16"/>
  <c r="A616" i="16"/>
  <c r="I971" i="16"/>
  <c r="I4150" i="11"/>
  <c r="I2380" i="11"/>
  <c r="I3088" i="11"/>
  <c r="I1672" i="11"/>
  <c r="I3442" i="11"/>
  <c r="I3796" i="11"/>
  <c r="I964" i="11"/>
  <c r="I2734" i="11"/>
  <c r="I256" i="11"/>
  <c r="I610" i="11"/>
  <c r="I1318" i="11"/>
  <c r="I2026" i="11"/>
  <c r="A616" i="18" l="1"/>
  <c r="I971" i="18"/>
  <c r="I1679" i="18"/>
  <c r="A1324" i="18"/>
  <c r="A2740" i="18"/>
  <c r="I3095" i="18"/>
  <c r="I3803" i="18"/>
  <c r="A3448" i="18"/>
  <c r="I1325" i="18"/>
  <c r="A970" i="18"/>
  <c r="I2033" i="18"/>
  <c r="A1678" i="18"/>
  <c r="I3449" i="18"/>
  <c r="A3094" i="18"/>
  <c r="A2032" i="18"/>
  <c r="I2387" i="18"/>
  <c r="I4157" i="18"/>
  <c r="A3802" i="18"/>
  <c r="A4156" i="18"/>
  <c r="I2741" i="18"/>
  <c r="A2386" i="18"/>
  <c r="I617" i="18"/>
  <c r="A262" i="18"/>
  <c r="I263" i="18"/>
  <c r="I2388" i="16"/>
  <c r="A2033" i="16"/>
  <c r="I618" i="16"/>
  <c r="I264" i="16"/>
  <c r="A263" i="16"/>
  <c r="I972" i="16"/>
  <c r="A617" i="16"/>
  <c r="I2034" i="16"/>
  <c r="A1679" i="16"/>
  <c r="I3804" i="16"/>
  <c r="A3449" i="16"/>
  <c r="I1680" i="16"/>
  <c r="A1325" i="16"/>
  <c r="I3096" i="16"/>
  <c r="A2741" i="16"/>
  <c r="I1326" i="16"/>
  <c r="A971" i="16"/>
  <c r="I3450" i="16"/>
  <c r="A3095" i="16"/>
  <c r="A4157" i="16"/>
  <c r="I4158" i="16"/>
  <c r="A3803" i="16"/>
  <c r="I2742" i="16"/>
  <c r="A2387" i="16"/>
  <c r="I3089" i="11"/>
  <c r="I1319" i="11"/>
  <c r="I4151" i="11"/>
  <c r="I3797" i="11"/>
  <c r="I2027" i="11"/>
  <c r="I2381" i="11"/>
  <c r="I3443" i="11"/>
  <c r="I1673" i="11"/>
  <c r="I2735" i="11"/>
  <c r="I965" i="11"/>
  <c r="I257" i="11"/>
  <c r="I611" i="11"/>
  <c r="A4157" i="18" l="1"/>
  <c r="I1680" i="18"/>
  <c r="A1325" i="18"/>
  <c r="I618" i="18"/>
  <c r="A263" i="18"/>
  <c r="I264" i="18"/>
  <c r="I2742" i="18"/>
  <c r="A2387" i="18"/>
  <c r="I4158" i="18"/>
  <c r="A3803" i="18"/>
  <c r="I3450" i="18"/>
  <c r="A3095" i="18"/>
  <c r="A617" i="18"/>
  <c r="I972" i="18"/>
  <c r="I3804" i="18"/>
  <c r="A3449" i="18"/>
  <c r="I3096" i="18"/>
  <c r="A2741" i="18"/>
  <c r="I2388" i="18"/>
  <c r="A2033" i="18"/>
  <c r="I2034" i="18"/>
  <c r="A1679" i="18"/>
  <c r="I1326" i="18"/>
  <c r="A971" i="18"/>
  <c r="I1681" i="16"/>
  <c r="A1326" i="16"/>
  <c r="I2389" i="16"/>
  <c r="A2034" i="16"/>
  <c r="I3097" i="16"/>
  <c r="A2742" i="16"/>
  <c r="I3451" i="16"/>
  <c r="A3096" i="16"/>
  <c r="I1327" i="16"/>
  <c r="A972" i="16"/>
  <c r="A4158" i="16"/>
  <c r="I2035" i="16"/>
  <c r="A1680" i="16"/>
  <c r="I619" i="16"/>
  <c r="A264" i="16"/>
  <c r="I265" i="16"/>
  <c r="A618" i="16"/>
  <c r="I973" i="16"/>
  <c r="I2743" i="16"/>
  <c r="A2388" i="16"/>
  <c r="I3805" i="16"/>
  <c r="A3450" i="16"/>
  <c r="I4159" i="16"/>
  <c r="A3804" i="16"/>
  <c r="I2028" i="11"/>
  <c r="I3798" i="11"/>
  <c r="I2736" i="11"/>
  <c r="I2382" i="11"/>
  <c r="I4152" i="11"/>
  <c r="I966" i="11"/>
  <c r="I258" i="11"/>
  <c r="I612" i="11"/>
  <c r="I1320" i="11"/>
  <c r="I1674" i="11"/>
  <c r="I3090" i="11"/>
  <c r="I3444" i="11"/>
  <c r="I1681" i="18" l="1"/>
  <c r="A1326" i="18"/>
  <c r="I4159" i="18"/>
  <c r="A3804" i="18"/>
  <c r="A2742" i="18"/>
  <c r="I3097" i="18"/>
  <c r="I619" i="18"/>
  <c r="I265" i="18"/>
  <c r="A264" i="18"/>
  <c r="I2389" i="18"/>
  <c r="A2034" i="18"/>
  <c r="A618" i="18"/>
  <c r="I973" i="18"/>
  <c r="I1327" i="18"/>
  <c r="A972" i="18"/>
  <c r="I2035" i="18"/>
  <c r="A1680" i="18"/>
  <c r="I2743" i="18"/>
  <c r="A2388" i="18"/>
  <c r="I3805" i="18"/>
  <c r="A3450" i="18"/>
  <c r="A3096" i="18"/>
  <c r="I3451" i="18"/>
  <c r="A4158" i="18"/>
  <c r="A4159" i="16"/>
  <c r="I3806" i="16"/>
  <c r="A3451" i="16"/>
  <c r="I620" i="16"/>
  <c r="A265" i="16"/>
  <c r="I266" i="16"/>
  <c r="A619" i="16"/>
  <c r="I974" i="16"/>
  <c r="I4160" i="16"/>
  <c r="A3805" i="16"/>
  <c r="I3452" i="16"/>
  <c r="A3097" i="16"/>
  <c r="A2035" i="16"/>
  <c r="I2390" i="16"/>
  <c r="I3098" i="16"/>
  <c r="A2743" i="16"/>
  <c r="I2744" i="16"/>
  <c r="A2389" i="16"/>
  <c r="I1328" i="16"/>
  <c r="A973" i="16"/>
  <c r="I1682" i="16"/>
  <c r="A1327" i="16"/>
  <c r="I2036" i="16"/>
  <c r="A1681" i="16"/>
  <c r="I967" i="11"/>
  <c r="I259" i="11"/>
  <c r="I613" i="11"/>
  <c r="I1321" i="11"/>
  <c r="I2737" i="11"/>
  <c r="I3799" i="11"/>
  <c r="I3091" i="11"/>
  <c r="I3445" i="11"/>
  <c r="I4153" i="11"/>
  <c r="I2029" i="11"/>
  <c r="I2383" i="11"/>
  <c r="I1675" i="11"/>
  <c r="I2390" i="18" l="1"/>
  <c r="A2035" i="18"/>
  <c r="I620" i="18"/>
  <c r="I266" i="18"/>
  <c r="A265" i="18"/>
  <c r="I974" i="18"/>
  <c r="A619" i="18"/>
  <c r="I3452" i="18"/>
  <c r="A3097" i="18"/>
  <c r="I1682" i="18"/>
  <c r="A1327" i="18"/>
  <c r="I1328" i="18"/>
  <c r="A973" i="18"/>
  <c r="I4160" i="18"/>
  <c r="A3805" i="18"/>
  <c r="A4159" i="18"/>
  <c r="I3806" i="18"/>
  <c r="A3451" i="18"/>
  <c r="I3098" i="18"/>
  <c r="A2743" i="18"/>
  <c r="I2744" i="18"/>
  <c r="A2389" i="18"/>
  <c r="I2036" i="18"/>
  <c r="A1681" i="18"/>
  <c r="I2391" i="16"/>
  <c r="A2036" i="16"/>
  <c r="I3453" i="16"/>
  <c r="A3098" i="16"/>
  <c r="I1329" i="16"/>
  <c r="A974" i="16"/>
  <c r="I621" i="16"/>
  <c r="I267" i="16"/>
  <c r="A266" i="16"/>
  <c r="I2745" i="16"/>
  <c r="A2390" i="16"/>
  <c r="I2037" i="16"/>
  <c r="A1682" i="16"/>
  <c r="A620" i="16"/>
  <c r="I975" i="16"/>
  <c r="I1683" i="16"/>
  <c r="A1328" i="16"/>
  <c r="I3807" i="16"/>
  <c r="A3452" i="16"/>
  <c r="I4161" i="16"/>
  <c r="A3806" i="16"/>
  <c r="I3099" i="16"/>
  <c r="A2744" i="16"/>
  <c r="A4160" i="16"/>
  <c r="I3800" i="11"/>
  <c r="I3446" i="11"/>
  <c r="I4154" i="11"/>
  <c r="I3092" i="11"/>
  <c r="I2030" i="11"/>
  <c r="I1676" i="11"/>
  <c r="I2738" i="11"/>
  <c r="I968" i="11"/>
  <c r="I2384" i="11"/>
  <c r="I260" i="11"/>
  <c r="I614" i="11"/>
  <c r="I1322" i="11"/>
  <c r="I3807" i="18" l="1"/>
  <c r="A3452" i="18"/>
  <c r="I2391" i="18"/>
  <c r="A2036" i="18"/>
  <c r="A4160" i="18"/>
  <c r="I1329" i="18"/>
  <c r="A974" i="18"/>
  <c r="A2744" i="18"/>
  <c r="I3099" i="18"/>
  <c r="I1683" i="18"/>
  <c r="A1328" i="18"/>
  <c r="I621" i="18"/>
  <c r="A266" i="18"/>
  <c r="I267" i="18"/>
  <c r="I3453" i="18"/>
  <c r="A3098" i="18"/>
  <c r="A620" i="18"/>
  <c r="I975" i="18"/>
  <c r="I2037" i="18"/>
  <c r="A1682" i="18"/>
  <c r="I4161" i="18"/>
  <c r="A3806" i="18"/>
  <c r="I2745" i="18"/>
  <c r="A2390" i="18"/>
  <c r="I2038" i="16"/>
  <c r="A1683" i="16"/>
  <c r="I622" i="16"/>
  <c r="I268" i="16"/>
  <c r="A267" i="16"/>
  <c r="I976" i="16"/>
  <c r="A621" i="16"/>
  <c r="I1330" i="16"/>
  <c r="A975" i="16"/>
  <c r="I1684" i="16"/>
  <c r="A1329" i="16"/>
  <c r="A4161" i="16"/>
  <c r="I2392" i="16"/>
  <c r="A2037" i="16"/>
  <c r="I3454" i="16"/>
  <c r="A3099" i="16"/>
  <c r="I3808" i="16"/>
  <c r="A3453" i="16"/>
  <c r="I4162" i="16"/>
  <c r="A3807" i="16"/>
  <c r="I3100" i="16"/>
  <c r="A2745" i="16"/>
  <c r="I2746" i="16"/>
  <c r="A2391" i="16"/>
  <c r="I3093" i="11"/>
  <c r="I2031" i="11"/>
  <c r="I2385" i="11"/>
  <c r="I3447" i="11"/>
  <c r="I1677" i="11"/>
  <c r="I969" i="11"/>
  <c r="I3801" i="11"/>
  <c r="I261" i="11"/>
  <c r="I615" i="11"/>
  <c r="I2739" i="11"/>
  <c r="I4155" i="11"/>
  <c r="I1323" i="11"/>
  <c r="A4161" i="18" l="1"/>
  <c r="A621" i="18"/>
  <c r="I976" i="18"/>
  <c r="I3100" i="18"/>
  <c r="A2745" i="18"/>
  <c r="I3808" i="18"/>
  <c r="A3453" i="18"/>
  <c r="I622" i="18"/>
  <c r="A267" i="18"/>
  <c r="I268" i="18"/>
  <c r="I1684" i="18"/>
  <c r="A1329" i="18"/>
  <c r="I2746" i="18"/>
  <c r="A2391" i="18"/>
  <c r="I2392" i="18"/>
  <c r="A2037" i="18"/>
  <c r="I1330" i="18"/>
  <c r="A975" i="18"/>
  <c r="I2038" i="18"/>
  <c r="A1683" i="18"/>
  <c r="I3454" i="18"/>
  <c r="A3099" i="18"/>
  <c r="I4162" i="18"/>
  <c r="A3807" i="18"/>
  <c r="I1685" i="16"/>
  <c r="A1330" i="16"/>
  <c r="I3101" i="16"/>
  <c r="A2746" i="16"/>
  <c r="A3454" i="16"/>
  <c r="I3809" i="16"/>
  <c r="I2747" i="16"/>
  <c r="A2392" i="16"/>
  <c r="I1331" i="16"/>
  <c r="A976" i="16"/>
  <c r="I3455" i="16"/>
  <c r="A3100" i="16"/>
  <c r="I623" i="16"/>
  <c r="A268" i="16"/>
  <c r="I269" i="16"/>
  <c r="A4162" i="16"/>
  <c r="A622" i="16"/>
  <c r="I977" i="16"/>
  <c r="I2039" i="16"/>
  <c r="A1684" i="16"/>
  <c r="I4163" i="16"/>
  <c r="A3808" i="16"/>
  <c r="I2393" i="16"/>
  <c r="A2038" i="16"/>
  <c r="I970" i="11"/>
  <c r="I262" i="11"/>
  <c r="I616" i="11"/>
  <c r="I4156" i="11"/>
  <c r="I1324" i="11"/>
  <c r="I2032" i="11"/>
  <c r="I3802" i="11"/>
  <c r="I1678" i="11"/>
  <c r="I2740" i="11"/>
  <c r="I2386" i="11"/>
  <c r="I3094" i="11"/>
  <c r="I3448" i="11"/>
  <c r="A622" i="18" l="1"/>
  <c r="I977" i="18"/>
  <c r="A4162" i="18"/>
  <c r="I2747" i="18"/>
  <c r="A2392" i="18"/>
  <c r="I4163" i="18"/>
  <c r="A3808" i="18"/>
  <c r="I3809" i="18"/>
  <c r="A3454" i="18"/>
  <c r="I3101" i="18"/>
  <c r="A2746" i="18"/>
  <c r="I3455" i="18"/>
  <c r="A3100" i="18"/>
  <c r="I1331" i="18"/>
  <c r="A976" i="18"/>
  <c r="I2393" i="18"/>
  <c r="A2038" i="18"/>
  <c r="I2039" i="18"/>
  <c r="A1684" i="18"/>
  <c r="I623" i="18"/>
  <c r="I269" i="18"/>
  <c r="A268" i="18"/>
  <c r="I1685" i="18"/>
  <c r="A1330" i="18"/>
  <c r="I2748" i="16"/>
  <c r="A2393" i="16"/>
  <c r="I624" i="16"/>
  <c r="A269" i="16"/>
  <c r="I270" i="16"/>
  <c r="I3102" i="16"/>
  <c r="A2747" i="16"/>
  <c r="I4164" i="16"/>
  <c r="A3809" i="16"/>
  <c r="A623" i="16"/>
  <c r="I978" i="16"/>
  <c r="A4163" i="16"/>
  <c r="A2039" i="16"/>
  <c r="I2394" i="16"/>
  <c r="I3810" i="16"/>
  <c r="A3455" i="16"/>
  <c r="I3456" i="16"/>
  <c r="A3101" i="16"/>
  <c r="I1332" i="16"/>
  <c r="A977" i="16"/>
  <c r="I1686" i="16"/>
  <c r="A1331" i="16"/>
  <c r="I2040" i="16"/>
  <c r="A1685" i="16"/>
  <c r="I2033" i="11"/>
  <c r="I4157" i="11"/>
  <c r="I2387" i="11"/>
  <c r="I1679" i="11"/>
  <c r="I3803" i="11"/>
  <c r="I3449" i="11"/>
  <c r="I971" i="11"/>
  <c r="I2741" i="11"/>
  <c r="I263" i="11"/>
  <c r="I617" i="11"/>
  <c r="I1325" i="11"/>
  <c r="I3095" i="11"/>
  <c r="I2748" i="18" l="1"/>
  <c r="A2393" i="18"/>
  <c r="I4164" i="18"/>
  <c r="A3809" i="18"/>
  <c r="I2040" i="18"/>
  <c r="A1685" i="18"/>
  <c r="I1686" i="18"/>
  <c r="A1331" i="18"/>
  <c r="A4163" i="18"/>
  <c r="I978" i="18"/>
  <c r="A623" i="18"/>
  <c r="I3810" i="18"/>
  <c r="A3455" i="18"/>
  <c r="I3102" i="18"/>
  <c r="A2747" i="18"/>
  <c r="I624" i="18"/>
  <c r="I270" i="18"/>
  <c r="A269" i="18"/>
  <c r="I3456" i="18"/>
  <c r="A3101" i="18"/>
  <c r="I1332" i="18"/>
  <c r="A977" i="18"/>
  <c r="I2394" i="18"/>
  <c r="A2039" i="18"/>
  <c r="A4164" i="16"/>
  <c r="I2395" i="16"/>
  <c r="A2040" i="16"/>
  <c r="I4165" i="16"/>
  <c r="A3810" i="16"/>
  <c r="I2749" i="16"/>
  <c r="A2394" i="16"/>
  <c r="A3102" i="16"/>
  <c r="I3457" i="16"/>
  <c r="I625" i="16"/>
  <c r="I271" i="16"/>
  <c r="A270" i="16"/>
  <c r="A1686" i="16"/>
  <c r="I2041" i="16"/>
  <c r="I1687" i="16"/>
  <c r="A1332" i="16"/>
  <c r="I1333" i="16"/>
  <c r="A978" i="16"/>
  <c r="A624" i="16"/>
  <c r="I979" i="16"/>
  <c r="I3811" i="16"/>
  <c r="A3456" i="16"/>
  <c r="I3103" i="16"/>
  <c r="A2748" i="16"/>
  <c r="I1326" i="11"/>
  <c r="I3804" i="11"/>
  <c r="I4158" i="11"/>
  <c r="I2034" i="11"/>
  <c r="I3450" i="11"/>
  <c r="I2742" i="11"/>
  <c r="I1680" i="11"/>
  <c r="I3096" i="11"/>
  <c r="I972" i="11"/>
  <c r="I2388" i="11"/>
  <c r="I264" i="11"/>
  <c r="I618" i="11"/>
  <c r="I625" i="18" l="1"/>
  <c r="A270" i="18"/>
  <c r="I271" i="18"/>
  <c r="A624" i="18"/>
  <c r="I979" i="18"/>
  <c r="I2749" i="18"/>
  <c r="A2394" i="18"/>
  <c r="I2041" i="18"/>
  <c r="A1686" i="18"/>
  <c r="I3457" i="18"/>
  <c r="A3102" i="18"/>
  <c r="I1687" i="18"/>
  <c r="A1332" i="18"/>
  <c r="I2395" i="18"/>
  <c r="A2040" i="18"/>
  <c r="I4165" i="18"/>
  <c r="A3810" i="18"/>
  <c r="A4164" i="18"/>
  <c r="I3811" i="18"/>
  <c r="A3456" i="18"/>
  <c r="I1333" i="18"/>
  <c r="A978" i="18"/>
  <c r="I3103" i="18"/>
  <c r="A2748" i="18"/>
  <c r="I3458" i="16"/>
  <c r="A3103" i="16"/>
  <c r="I2042" i="16"/>
  <c r="A1687" i="16"/>
  <c r="I3104" i="16"/>
  <c r="A2749" i="16"/>
  <c r="I2396" i="16"/>
  <c r="A2041" i="16"/>
  <c r="I4166" i="16"/>
  <c r="A3811" i="16"/>
  <c r="A4165" i="16"/>
  <c r="I1334" i="16"/>
  <c r="A979" i="16"/>
  <c r="I626" i="16"/>
  <c r="I272" i="16"/>
  <c r="A271" i="16"/>
  <c r="I980" i="16"/>
  <c r="A625" i="16"/>
  <c r="I2750" i="16"/>
  <c r="A2395" i="16"/>
  <c r="I1688" i="16"/>
  <c r="A1333" i="16"/>
  <c r="I3812" i="16"/>
  <c r="A3457" i="16"/>
  <c r="I2035" i="11"/>
  <c r="I3097" i="11"/>
  <c r="I3451" i="11"/>
  <c r="I3805" i="11"/>
  <c r="I2389" i="11"/>
  <c r="I973" i="11"/>
  <c r="I265" i="11"/>
  <c r="I619" i="11"/>
  <c r="I2743" i="11"/>
  <c r="I4159" i="11"/>
  <c r="I1327" i="11"/>
  <c r="I1681" i="11"/>
  <c r="A4165" i="18" l="1"/>
  <c r="I2396" i="18"/>
  <c r="A2041" i="18"/>
  <c r="I2750" i="18"/>
  <c r="A2395" i="18"/>
  <c r="I3104" i="18"/>
  <c r="A2749" i="18"/>
  <c r="I3458" i="18"/>
  <c r="A3103" i="18"/>
  <c r="I1688" i="18"/>
  <c r="A1333" i="18"/>
  <c r="I1334" i="18"/>
  <c r="A979" i="18"/>
  <c r="I626" i="18"/>
  <c r="A271" i="18"/>
  <c r="I272" i="18"/>
  <c r="I2042" i="18"/>
  <c r="A1687" i="18"/>
  <c r="I4166" i="18"/>
  <c r="A3811" i="18"/>
  <c r="I3812" i="18"/>
  <c r="A3457" i="18"/>
  <c r="A625" i="18"/>
  <c r="I980" i="18"/>
  <c r="A3812" i="16"/>
  <c r="I4167" i="16"/>
  <c r="I627" i="16"/>
  <c r="A272" i="16"/>
  <c r="I273" i="16"/>
  <c r="I2751" i="16"/>
  <c r="A2396" i="16"/>
  <c r="A626" i="16"/>
  <c r="I981" i="16"/>
  <c r="I3459" i="16"/>
  <c r="A3104" i="16"/>
  <c r="I1689" i="16"/>
  <c r="A1334" i="16"/>
  <c r="I2043" i="16"/>
  <c r="A1688" i="16"/>
  <c r="I3105" i="16"/>
  <c r="A2750" i="16"/>
  <c r="I2397" i="16"/>
  <c r="A2042" i="16"/>
  <c r="I1335" i="16"/>
  <c r="A980" i="16"/>
  <c r="A4166" i="16"/>
  <c r="A3458" i="16"/>
  <c r="I3813" i="16"/>
  <c r="I974" i="11"/>
  <c r="I266" i="11"/>
  <c r="I620" i="11"/>
  <c r="I1328" i="11"/>
  <c r="I2744" i="11"/>
  <c r="I4160" i="11"/>
  <c r="I2036" i="11"/>
  <c r="I3806" i="11"/>
  <c r="I1682" i="11"/>
  <c r="I3452" i="11"/>
  <c r="I2390" i="11"/>
  <c r="I3098" i="11"/>
  <c r="I627" i="18" l="1"/>
  <c r="I273" i="18"/>
  <c r="A272" i="18"/>
  <c r="A626" i="18"/>
  <c r="I981" i="18"/>
  <c r="A3104" i="18"/>
  <c r="I3459" i="18"/>
  <c r="I4167" i="18"/>
  <c r="A3812" i="18"/>
  <c r="I1689" i="18"/>
  <c r="A1334" i="18"/>
  <c r="I3105" i="18"/>
  <c r="A2750" i="18"/>
  <c r="I2397" i="18"/>
  <c r="A2042" i="18"/>
  <c r="I1335" i="18"/>
  <c r="A980" i="18"/>
  <c r="A4166" i="18"/>
  <c r="I2043" i="18"/>
  <c r="A1688" i="18"/>
  <c r="I2751" i="18"/>
  <c r="A2396" i="18"/>
  <c r="I3813" i="18"/>
  <c r="A3458" i="18"/>
  <c r="I4168" i="16"/>
  <c r="A3813" i="16"/>
  <c r="I3460" i="16"/>
  <c r="A3105" i="16"/>
  <c r="I2398" i="16"/>
  <c r="A2043" i="16"/>
  <c r="I3106" i="16"/>
  <c r="A2751" i="16"/>
  <c r="I628" i="16"/>
  <c r="I274" i="16"/>
  <c r="A273" i="16"/>
  <c r="I1690" i="16"/>
  <c r="A1335" i="16"/>
  <c r="I2044" i="16"/>
  <c r="A1689" i="16"/>
  <c r="A627" i="16"/>
  <c r="I982" i="16"/>
  <c r="A4167" i="16"/>
  <c r="I2752" i="16"/>
  <c r="A2397" i="16"/>
  <c r="I3814" i="16"/>
  <c r="A3459" i="16"/>
  <c r="I1336" i="16"/>
  <c r="A981" i="16"/>
  <c r="I4161" i="11"/>
  <c r="I3099" i="11"/>
  <c r="I3453" i="11"/>
  <c r="I1683" i="11"/>
  <c r="I2745" i="11"/>
  <c r="I975" i="11"/>
  <c r="I3807" i="11"/>
  <c r="I267" i="11"/>
  <c r="I621" i="11"/>
  <c r="I2391" i="11"/>
  <c r="I1329" i="11"/>
  <c r="I2037" i="11"/>
  <c r="I1690" i="18" l="1"/>
  <c r="A1335" i="18"/>
  <c r="A4167" i="18"/>
  <c r="I4168" i="18"/>
  <c r="A3813" i="18"/>
  <c r="I3814" i="18"/>
  <c r="A3459" i="18"/>
  <c r="I2752" i="18"/>
  <c r="A2397" i="18"/>
  <c r="I3106" i="18"/>
  <c r="A2751" i="18"/>
  <c r="I1336" i="18"/>
  <c r="A981" i="18"/>
  <c r="I3460" i="18"/>
  <c r="A3105" i="18"/>
  <c r="I2398" i="18"/>
  <c r="A2043" i="18"/>
  <c r="I2044" i="18"/>
  <c r="A1689" i="18"/>
  <c r="I628" i="18"/>
  <c r="I274" i="18"/>
  <c r="A273" i="18"/>
  <c r="I982" i="18"/>
  <c r="A627" i="18"/>
  <c r="I1691" i="16"/>
  <c r="A1336" i="16"/>
  <c r="I3461" i="16"/>
  <c r="A3106" i="16"/>
  <c r="I2399" i="16"/>
  <c r="A2044" i="16"/>
  <c r="I2753" i="16"/>
  <c r="A2398" i="16"/>
  <c r="A1690" i="16"/>
  <c r="I2045" i="16"/>
  <c r="I3815" i="16"/>
  <c r="A3460" i="16"/>
  <c r="I4169" i="16"/>
  <c r="A3814" i="16"/>
  <c r="I3107" i="16"/>
  <c r="A2752" i="16"/>
  <c r="I629" i="16"/>
  <c r="I275" i="16"/>
  <c r="A274" i="16"/>
  <c r="I1337" i="16"/>
  <c r="A982" i="16"/>
  <c r="A628" i="16"/>
  <c r="I983" i="16"/>
  <c r="A4168" i="16"/>
  <c r="I4162" i="11"/>
  <c r="I1330" i="11"/>
  <c r="I3100" i="11"/>
  <c r="I976" i="11"/>
  <c r="I2038" i="11"/>
  <c r="I2392" i="11"/>
  <c r="I3808" i="11"/>
  <c r="I268" i="11"/>
  <c r="I622" i="11"/>
  <c r="I1684" i="11"/>
  <c r="I3454" i="11"/>
  <c r="I2746" i="11"/>
  <c r="I2753" i="18" l="1"/>
  <c r="A2398" i="18"/>
  <c r="I3107" i="18"/>
  <c r="A2752" i="18"/>
  <c r="I1337" i="18"/>
  <c r="A982" i="18"/>
  <c r="I3815" i="18"/>
  <c r="A3460" i="18"/>
  <c r="I4169" i="18"/>
  <c r="A3814" i="18"/>
  <c r="I629" i="18"/>
  <c r="A274" i="18"/>
  <c r="I275" i="18"/>
  <c r="A628" i="18"/>
  <c r="I983" i="18"/>
  <c r="I1691" i="18"/>
  <c r="A1336" i="18"/>
  <c r="A4168" i="18"/>
  <c r="I2399" i="18"/>
  <c r="A2044" i="18"/>
  <c r="I3461" i="18"/>
  <c r="A3106" i="18"/>
  <c r="I2045" i="18"/>
  <c r="A1690" i="18"/>
  <c r="I3462" i="16"/>
  <c r="A3107" i="16"/>
  <c r="I3108" i="16"/>
  <c r="A2753" i="16"/>
  <c r="A4169" i="16"/>
  <c r="I2754" i="16"/>
  <c r="A2399" i="16"/>
  <c r="I1338" i="16"/>
  <c r="A983" i="16"/>
  <c r="I1692" i="16"/>
  <c r="A1337" i="16"/>
  <c r="I4170" i="16"/>
  <c r="A3815" i="16"/>
  <c r="I3816" i="16"/>
  <c r="A3461" i="16"/>
  <c r="I630" i="16"/>
  <c r="I276" i="16"/>
  <c r="A275" i="16"/>
  <c r="A2045" i="16"/>
  <c r="I2400" i="16"/>
  <c r="I984" i="16"/>
  <c r="A629" i="16"/>
  <c r="I2046" i="16"/>
  <c r="A1691" i="16"/>
  <c r="I4163" i="11"/>
  <c r="I2747" i="11"/>
  <c r="I2393" i="11"/>
  <c r="I269" i="11"/>
  <c r="I623" i="11"/>
  <c r="I1331" i="11"/>
  <c r="I3101" i="11"/>
  <c r="I3455" i="11"/>
  <c r="I977" i="11"/>
  <c r="I3809" i="11"/>
  <c r="I1685" i="11"/>
  <c r="I2039" i="11"/>
  <c r="I2046" i="18" l="1"/>
  <c r="A1691" i="18"/>
  <c r="I2400" i="18"/>
  <c r="A2045" i="18"/>
  <c r="I1338" i="18"/>
  <c r="A983" i="18"/>
  <c r="I4170" i="18"/>
  <c r="A3815" i="18"/>
  <c r="I3816" i="18"/>
  <c r="A3461" i="18"/>
  <c r="I630" i="18"/>
  <c r="A275" i="18"/>
  <c r="I276" i="18"/>
  <c r="I1692" i="18"/>
  <c r="A1337" i="18"/>
  <c r="I2754" i="18"/>
  <c r="A2399" i="18"/>
  <c r="A629" i="18"/>
  <c r="I984" i="18"/>
  <c r="I3462" i="18"/>
  <c r="A3107" i="18"/>
  <c r="A4169" i="18"/>
  <c r="I3108" i="18"/>
  <c r="A2753" i="18"/>
  <c r="A630" i="16"/>
  <c r="I985" i="16"/>
  <c r="I1693" i="16"/>
  <c r="A1338" i="16"/>
  <c r="I2401" i="16"/>
  <c r="A2046" i="16"/>
  <c r="I4171" i="16"/>
  <c r="A3816" i="16"/>
  <c r="I3109" i="16"/>
  <c r="A2754" i="16"/>
  <c r="I1339" i="16"/>
  <c r="A984" i="16"/>
  <c r="A2400" i="16"/>
  <c r="I2755" i="16"/>
  <c r="A4170" i="16"/>
  <c r="I3463" i="16"/>
  <c r="A3108" i="16"/>
  <c r="I2047" i="16"/>
  <c r="A1692" i="16"/>
  <c r="I631" i="16"/>
  <c r="A276" i="16"/>
  <c r="I277" i="16"/>
  <c r="I3817" i="16"/>
  <c r="A3462" i="16"/>
  <c r="I3456" i="11"/>
  <c r="I1686" i="11"/>
  <c r="I3810" i="11"/>
  <c r="I978" i="11"/>
  <c r="I2394" i="11"/>
  <c r="I270" i="11"/>
  <c r="I624" i="11"/>
  <c r="I2748" i="11"/>
  <c r="I2040" i="11"/>
  <c r="I3102" i="11"/>
  <c r="I4164" i="11"/>
  <c r="I1332" i="11"/>
  <c r="I3109" i="18" l="1"/>
  <c r="A2754" i="18"/>
  <c r="A3108" i="18"/>
  <c r="I3463" i="18"/>
  <c r="A4170" i="18"/>
  <c r="I1693" i="18"/>
  <c r="A1338" i="18"/>
  <c r="I2047" i="18"/>
  <c r="A1692" i="18"/>
  <c r="I631" i="18"/>
  <c r="I277" i="18"/>
  <c r="A276" i="18"/>
  <c r="I3817" i="18"/>
  <c r="A3462" i="18"/>
  <c r="I1339" i="18"/>
  <c r="A984" i="18"/>
  <c r="A630" i="18"/>
  <c r="I985" i="18"/>
  <c r="I2755" i="18"/>
  <c r="A2400" i="18"/>
  <c r="I4171" i="18"/>
  <c r="A3816" i="18"/>
  <c r="I2401" i="18"/>
  <c r="A2046" i="18"/>
  <c r="I3464" i="16"/>
  <c r="A3109" i="16"/>
  <c r="I3818" i="16"/>
  <c r="A3463" i="16"/>
  <c r="I4172" i="16"/>
  <c r="A3817" i="16"/>
  <c r="A4171" i="16"/>
  <c r="I632" i="16"/>
  <c r="A277" i="16"/>
  <c r="I278" i="16"/>
  <c r="I3110" i="16"/>
  <c r="A2755" i="16"/>
  <c r="I2756" i="16"/>
  <c r="A2401" i="16"/>
  <c r="A631" i="16"/>
  <c r="I986" i="16"/>
  <c r="I1694" i="16"/>
  <c r="A1339" i="16"/>
  <c r="I2048" i="16"/>
  <c r="A1693" i="16"/>
  <c r="A2047" i="16"/>
  <c r="I2402" i="16"/>
  <c r="I1340" i="16"/>
  <c r="A985" i="16"/>
  <c r="I3103" i="11"/>
  <c r="I979" i="11"/>
  <c r="I271" i="11"/>
  <c r="I625" i="11"/>
  <c r="I2749" i="11"/>
  <c r="I1333" i="11"/>
  <c r="I1687" i="11"/>
  <c r="I4165" i="11"/>
  <c r="I2041" i="11"/>
  <c r="I3457" i="11"/>
  <c r="I3811" i="11"/>
  <c r="I2395" i="11"/>
  <c r="A2047" i="18" l="1"/>
  <c r="I2402" i="18"/>
  <c r="I2048" i="18"/>
  <c r="A1693" i="18"/>
  <c r="I1694" i="18"/>
  <c r="A1339" i="18"/>
  <c r="A4171" i="18"/>
  <c r="I4172" i="18"/>
  <c r="A3817" i="18"/>
  <c r="I3818" i="18"/>
  <c r="A3463" i="18"/>
  <c r="I2756" i="18"/>
  <c r="A2401" i="18"/>
  <c r="I3110" i="18"/>
  <c r="A2755" i="18"/>
  <c r="I632" i="18"/>
  <c r="I278" i="18"/>
  <c r="A277" i="18"/>
  <c r="I986" i="18"/>
  <c r="A631" i="18"/>
  <c r="I1340" i="18"/>
  <c r="A985" i="18"/>
  <c r="I3464" i="18"/>
  <c r="A3109" i="18"/>
  <c r="I1341" i="16"/>
  <c r="A986" i="16"/>
  <c r="A632" i="16"/>
  <c r="I987" i="16"/>
  <c r="I1695" i="16"/>
  <c r="A1340" i="16"/>
  <c r="I3111" i="16"/>
  <c r="A2756" i="16"/>
  <c r="A4172" i="16"/>
  <c r="I2403" i="16"/>
  <c r="A2048" i="16"/>
  <c r="A3110" i="16"/>
  <c r="I3465" i="16"/>
  <c r="I4173" i="16"/>
  <c r="A3818" i="16"/>
  <c r="I2757" i="16"/>
  <c r="A2402" i="16"/>
  <c r="I633" i="16"/>
  <c r="I279" i="16"/>
  <c r="A278" i="16"/>
  <c r="I2049" i="16"/>
  <c r="A1694" i="16"/>
  <c r="A3464" i="16"/>
  <c r="I3819" i="16"/>
  <c r="I1688" i="11"/>
  <c r="I3104" i="11"/>
  <c r="I2750" i="11"/>
  <c r="I980" i="11"/>
  <c r="I2042" i="11"/>
  <c r="I4166" i="11"/>
  <c r="I272" i="11"/>
  <c r="I626" i="11"/>
  <c r="I1334" i="11"/>
  <c r="I3812" i="11"/>
  <c r="I3458" i="11"/>
  <c r="I2396" i="11"/>
  <c r="A632" i="18" l="1"/>
  <c r="I987" i="18"/>
  <c r="A4172" i="18"/>
  <c r="I3819" i="18"/>
  <c r="A3464" i="18"/>
  <c r="I3465" i="18"/>
  <c r="A3110" i="18"/>
  <c r="I2049" i="18"/>
  <c r="A1694" i="18"/>
  <c r="A2756" i="18"/>
  <c r="I3111" i="18"/>
  <c r="I633" i="18"/>
  <c r="A278" i="18"/>
  <c r="I279" i="18"/>
  <c r="A2048" i="18"/>
  <c r="I2403" i="18"/>
  <c r="I1695" i="18"/>
  <c r="A1340" i="18"/>
  <c r="I1341" i="18"/>
  <c r="A986" i="18"/>
  <c r="I4173" i="18"/>
  <c r="A3818" i="18"/>
  <c r="I2757" i="18"/>
  <c r="A2402" i="18"/>
  <c r="A4173" i="16"/>
  <c r="I4174" i="16"/>
  <c r="A3819" i="16"/>
  <c r="I3112" i="16"/>
  <c r="A2757" i="16"/>
  <c r="I3466" i="16"/>
  <c r="A3111" i="16"/>
  <c r="I2404" i="16"/>
  <c r="A2049" i="16"/>
  <c r="I3820" i="16"/>
  <c r="A3465" i="16"/>
  <c r="I2050" i="16"/>
  <c r="A1695" i="16"/>
  <c r="I1342" i="16"/>
  <c r="A987" i="16"/>
  <c r="I634" i="16"/>
  <c r="I280" i="16"/>
  <c r="A279" i="16"/>
  <c r="I988" i="16"/>
  <c r="A633" i="16"/>
  <c r="I2758" i="16"/>
  <c r="A2403" i="16"/>
  <c r="I1696" i="16"/>
  <c r="A1341" i="16"/>
  <c r="I981" i="11"/>
  <c r="I273" i="11"/>
  <c r="I627" i="11"/>
  <c r="I2397" i="11"/>
  <c r="I1335" i="11"/>
  <c r="I2751" i="11"/>
  <c r="I3105" i="11"/>
  <c r="I3813" i="11"/>
  <c r="I3459" i="11"/>
  <c r="I4167" i="11"/>
  <c r="I2043" i="11"/>
  <c r="I1689" i="11"/>
  <c r="I2404" i="18" l="1"/>
  <c r="A2049" i="18"/>
  <c r="I2758" i="18"/>
  <c r="A2403" i="18"/>
  <c r="I2050" i="18"/>
  <c r="A1695" i="18"/>
  <c r="I634" i="18"/>
  <c r="A279" i="18"/>
  <c r="I280" i="18"/>
  <c r="I3820" i="18"/>
  <c r="A3465" i="18"/>
  <c r="I3112" i="18"/>
  <c r="A2757" i="18"/>
  <c r="A4173" i="18"/>
  <c r="A633" i="18"/>
  <c r="I988" i="18"/>
  <c r="I4174" i="18"/>
  <c r="A3819" i="18"/>
  <c r="I3466" i="18"/>
  <c r="A3111" i="18"/>
  <c r="I1696" i="18"/>
  <c r="A1341" i="18"/>
  <c r="I1342" i="18"/>
  <c r="A987" i="18"/>
  <c r="A634" i="16"/>
  <c r="I989" i="16"/>
  <c r="I1697" i="16"/>
  <c r="A1342" i="16"/>
  <c r="A3466" i="16"/>
  <c r="I3821" i="16"/>
  <c r="I3113" i="16"/>
  <c r="A2758" i="16"/>
  <c r="I2405" i="16"/>
  <c r="A2050" i="16"/>
  <c r="I3467" i="16"/>
  <c r="A3112" i="16"/>
  <c r="I2051" i="16"/>
  <c r="A1696" i="16"/>
  <c r="I1343" i="16"/>
  <c r="A988" i="16"/>
  <c r="I4175" i="16"/>
  <c r="A3820" i="16"/>
  <c r="A4174" i="16"/>
  <c r="A2404" i="16"/>
  <c r="I2759" i="16"/>
  <c r="I635" i="16"/>
  <c r="A280" i="16"/>
  <c r="I281" i="16"/>
  <c r="I4168" i="11"/>
  <c r="I3460" i="11"/>
  <c r="I3106" i="11"/>
  <c r="I1690" i="11"/>
  <c r="I2044" i="11"/>
  <c r="I2752" i="11"/>
  <c r="I2398" i="11"/>
  <c r="I982" i="11"/>
  <c r="I274" i="11"/>
  <c r="I628" i="11"/>
  <c r="I1336" i="11"/>
  <c r="I3814" i="11"/>
  <c r="I635" i="18" l="1"/>
  <c r="I281" i="18"/>
  <c r="A280" i="18"/>
  <c r="I1343" i="18"/>
  <c r="A988" i="18"/>
  <c r="I3821" i="18"/>
  <c r="A3466" i="18"/>
  <c r="A634" i="18"/>
  <c r="I989" i="18"/>
  <c r="I1697" i="18"/>
  <c r="A1342" i="18"/>
  <c r="I2405" i="18"/>
  <c r="A2050" i="18"/>
  <c r="I3467" i="18"/>
  <c r="A3112" i="18"/>
  <c r="A2758" i="18"/>
  <c r="I3113" i="18"/>
  <c r="I2051" i="18"/>
  <c r="A1696" i="18"/>
  <c r="I4175" i="18"/>
  <c r="A3820" i="18"/>
  <c r="A4174" i="18"/>
  <c r="I2759" i="18"/>
  <c r="A2404" i="18"/>
  <c r="A2051" i="16"/>
  <c r="I2406" i="16"/>
  <c r="I1698" i="16"/>
  <c r="A1343" i="16"/>
  <c r="I3468" i="16"/>
  <c r="A3113" i="16"/>
  <c r="I636" i="16"/>
  <c r="A281" i="16"/>
  <c r="I282" i="16"/>
  <c r="I4176" i="16"/>
  <c r="A3821" i="16"/>
  <c r="A635" i="16"/>
  <c r="I990" i="16"/>
  <c r="I3114" i="16"/>
  <c r="A2759" i="16"/>
  <c r="I3822" i="16"/>
  <c r="A3467" i="16"/>
  <c r="A1697" i="16"/>
  <c r="I2052" i="16"/>
  <c r="I1344" i="16"/>
  <c r="A989" i="16"/>
  <c r="A4175" i="16"/>
  <c r="I2760" i="16"/>
  <c r="A2405" i="16"/>
  <c r="I3107" i="11"/>
  <c r="I2753" i="11"/>
  <c r="I2399" i="11"/>
  <c r="I1337" i="11"/>
  <c r="I2045" i="11"/>
  <c r="I4169" i="11"/>
  <c r="I3461" i="11"/>
  <c r="I1691" i="11"/>
  <c r="I3815" i="11"/>
  <c r="I983" i="11"/>
  <c r="I275" i="11"/>
  <c r="I629" i="11"/>
  <c r="I1344" i="18" l="1"/>
  <c r="A989" i="18"/>
  <c r="I3822" i="18"/>
  <c r="A3467" i="18"/>
  <c r="I4176" i="18"/>
  <c r="A3821" i="18"/>
  <c r="A4175" i="18"/>
  <c r="I2760" i="18"/>
  <c r="A2405" i="18"/>
  <c r="I1698" i="18"/>
  <c r="A1343" i="18"/>
  <c r="A2051" i="18"/>
  <c r="I2406" i="18"/>
  <c r="I2052" i="18"/>
  <c r="A1697" i="18"/>
  <c r="I636" i="18"/>
  <c r="I282" i="18"/>
  <c r="A281" i="18"/>
  <c r="I3114" i="18"/>
  <c r="A2759" i="18"/>
  <c r="I3468" i="18"/>
  <c r="A3113" i="18"/>
  <c r="I990" i="18"/>
  <c r="A635" i="18"/>
  <c r="I637" i="16"/>
  <c r="I283" i="16"/>
  <c r="A282" i="16"/>
  <c r="I4177" i="16"/>
  <c r="A3822" i="16"/>
  <c r="I3115" i="16"/>
  <c r="A2760" i="16"/>
  <c r="A636" i="16"/>
  <c r="I991" i="16"/>
  <c r="I3469" i="16"/>
  <c r="A3114" i="16"/>
  <c r="I1345" i="16"/>
  <c r="A990" i="16"/>
  <c r="I3823" i="16"/>
  <c r="A3468" i="16"/>
  <c r="I1699" i="16"/>
  <c r="A1344" i="16"/>
  <c r="I2053" i="16"/>
  <c r="A1698" i="16"/>
  <c r="I2407" i="16"/>
  <c r="A2052" i="16"/>
  <c r="I2761" i="16"/>
  <c r="A2406" i="16"/>
  <c r="A4176" i="16"/>
  <c r="I2046" i="11"/>
  <c r="I3816" i="11"/>
  <c r="I2400" i="11"/>
  <c r="I1692" i="11"/>
  <c r="I984" i="11"/>
  <c r="I2754" i="11"/>
  <c r="I276" i="11"/>
  <c r="I630" i="11"/>
  <c r="I1338" i="11"/>
  <c r="I3108" i="11"/>
  <c r="I4170" i="11"/>
  <c r="I3462" i="11"/>
  <c r="I637" i="18" l="1"/>
  <c r="A282" i="18"/>
  <c r="I283" i="18"/>
  <c r="A636" i="18"/>
  <c r="I991" i="18"/>
  <c r="A2760" i="18"/>
  <c r="I3115" i="18"/>
  <c r="A2052" i="18"/>
  <c r="I2407" i="18"/>
  <c r="I2761" i="18"/>
  <c r="A2406" i="18"/>
  <c r="I3823" i="18"/>
  <c r="A3468" i="18"/>
  <c r="A4176" i="18"/>
  <c r="I4177" i="18"/>
  <c r="A3822" i="18"/>
  <c r="I3469" i="18"/>
  <c r="A3114" i="18"/>
  <c r="I2053" i="18"/>
  <c r="A1698" i="18"/>
  <c r="I1345" i="18"/>
  <c r="A990" i="18"/>
  <c r="I1699" i="18"/>
  <c r="A1344" i="18"/>
  <c r="I1346" i="16"/>
  <c r="A991" i="16"/>
  <c r="I2054" i="16"/>
  <c r="A1699" i="16"/>
  <c r="I3116" i="16"/>
  <c r="A2761" i="16"/>
  <c r="I4178" i="16"/>
  <c r="A3823" i="16"/>
  <c r="I3470" i="16"/>
  <c r="A3115" i="16"/>
  <c r="I2762" i="16"/>
  <c r="A2407" i="16"/>
  <c r="I1700" i="16"/>
  <c r="A1345" i="16"/>
  <c r="A4177" i="16"/>
  <c r="I2408" i="16"/>
  <c r="A2053" i="16"/>
  <c r="I3824" i="16"/>
  <c r="A3469" i="16"/>
  <c r="I638" i="16"/>
  <c r="I284" i="16"/>
  <c r="A283" i="16"/>
  <c r="I992" i="16"/>
  <c r="A637" i="16"/>
  <c r="I985" i="11"/>
  <c r="I277" i="11"/>
  <c r="I631" i="11"/>
  <c r="I3109" i="11"/>
  <c r="I1339" i="11"/>
  <c r="I2047" i="11"/>
  <c r="I3817" i="11"/>
  <c r="I2755" i="11"/>
  <c r="I4171" i="11"/>
  <c r="I3463" i="11"/>
  <c r="I2401" i="11"/>
  <c r="I1693" i="11"/>
  <c r="I3824" i="18" l="1"/>
  <c r="A3469" i="18"/>
  <c r="I2762" i="18"/>
  <c r="A2407" i="18"/>
  <c r="I2054" i="18"/>
  <c r="A1699" i="18"/>
  <c r="A4177" i="18"/>
  <c r="I3470" i="18"/>
  <c r="A3115" i="18"/>
  <c r="I1346" i="18"/>
  <c r="A991" i="18"/>
  <c r="I1700" i="18"/>
  <c r="A1345" i="18"/>
  <c r="I4178" i="18"/>
  <c r="A3823" i="18"/>
  <c r="I2408" i="18"/>
  <c r="A2053" i="18"/>
  <c r="I638" i="18"/>
  <c r="A283" i="18"/>
  <c r="I284" i="18"/>
  <c r="I3116" i="18"/>
  <c r="A2761" i="18"/>
  <c r="A637" i="18"/>
  <c r="I992" i="18"/>
  <c r="A4178" i="16"/>
  <c r="A2408" i="16"/>
  <c r="I2763" i="16"/>
  <c r="I1347" i="16"/>
  <c r="A992" i="16"/>
  <c r="I639" i="16"/>
  <c r="A284" i="16"/>
  <c r="I285" i="16"/>
  <c r="I2055" i="16"/>
  <c r="A1700" i="16"/>
  <c r="I3471" i="16"/>
  <c r="A3116" i="16"/>
  <c r="A638" i="16"/>
  <c r="I993" i="16"/>
  <c r="I3117" i="16"/>
  <c r="A2762" i="16"/>
  <c r="I2409" i="16"/>
  <c r="A2054" i="16"/>
  <c r="I4179" i="16"/>
  <c r="A3824" i="16"/>
  <c r="I3825" i="16"/>
  <c r="A3470" i="16"/>
  <c r="I1701" i="16"/>
  <c r="A1346" i="16"/>
  <c r="I4172" i="11"/>
  <c r="I2402" i="11"/>
  <c r="I1694" i="11"/>
  <c r="I2048" i="11"/>
  <c r="I3464" i="11"/>
  <c r="I2756" i="11"/>
  <c r="I986" i="11"/>
  <c r="I3818" i="11"/>
  <c r="I278" i="11"/>
  <c r="I632" i="11"/>
  <c r="I3110" i="11"/>
  <c r="I1340" i="11"/>
  <c r="A638" i="18" l="1"/>
  <c r="I993" i="18"/>
  <c r="I1701" i="18"/>
  <c r="A1346" i="18"/>
  <c r="I1347" i="18"/>
  <c r="A992" i="18"/>
  <c r="I2763" i="18"/>
  <c r="A2408" i="18"/>
  <c r="I3825" i="18"/>
  <c r="A3470" i="18"/>
  <c r="A4178" i="18"/>
  <c r="I3471" i="18"/>
  <c r="A3116" i="18"/>
  <c r="I2409" i="18"/>
  <c r="A2054" i="18"/>
  <c r="I639" i="18"/>
  <c r="I285" i="18"/>
  <c r="A284" i="18"/>
  <c r="I2055" i="18"/>
  <c r="A1700" i="18"/>
  <c r="I3117" i="18"/>
  <c r="A2762" i="18"/>
  <c r="I4179" i="18"/>
  <c r="A3824" i="18"/>
  <c r="I640" i="16"/>
  <c r="A285" i="16"/>
  <c r="I286" i="16"/>
  <c r="I2764" i="16"/>
  <c r="A2409" i="16"/>
  <c r="I2410" i="16"/>
  <c r="A2055" i="16"/>
  <c r="I2056" i="16"/>
  <c r="A1701" i="16"/>
  <c r="I3472" i="16"/>
  <c r="A3117" i="16"/>
  <c r="I1348" i="16"/>
  <c r="A993" i="16"/>
  <c r="A639" i="16"/>
  <c r="I994" i="16"/>
  <c r="I1702" i="16"/>
  <c r="A1347" i="16"/>
  <c r="I3118" i="16"/>
  <c r="A2763" i="16"/>
  <c r="I4180" i="16"/>
  <c r="A3825" i="16"/>
  <c r="A4179" i="16"/>
  <c r="I3826" i="16"/>
  <c r="A3471" i="16"/>
  <c r="I1341" i="11"/>
  <c r="I3111" i="11"/>
  <c r="I4173" i="11"/>
  <c r="I3819" i="11"/>
  <c r="I2403" i="11"/>
  <c r="I1695" i="11"/>
  <c r="I2049" i="11"/>
  <c r="I3465" i="11"/>
  <c r="I2757" i="11"/>
  <c r="I987" i="11"/>
  <c r="I279" i="11"/>
  <c r="I633" i="11"/>
  <c r="I994" i="18" l="1"/>
  <c r="A639" i="18"/>
  <c r="I3118" i="18"/>
  <c r="A2763" i="18"/>
  <c r="A4179" i="18"/>
  <c r="I2764" i="18"/>
  <c r="A2409" i="18"/>
  <c r="I1702" i="18"/>
  <c r="A1347" i="18"/>
  <c r="I3472" i="18"/>
  <c r="A3117" i="18"/>
  <c r="I3826" i="18"/>
  <c r="A3471" i="18"/>
  <c r="I2056" i="18"/>
  <c r="A1701" i="18"/>
  <c r="I2410" i="18"/>
  <c r="A2055" i="18"/>
  <c r="I1348" i="18"/>
  <c r="A993" i="18"/>
  <c r="I640" i="18"/>
  <c r="I286" i="18"/>
  <c r="A285" i="18"/>
  <c r="I4180" i="18"/>
  <c r="A3825" i="18"/>
  <c r="I2057" i="16"/>
  <c r="A1702" i="16"/>
  <c r="I2411" i="16"/>
  <c r="A2056" i="16"/>
  <c r="I4181" i="16"/>
  <c r="A3826" i="16"/>
  <c r="I1349" i="16"/>
  <c r="A994" i="16"/>
  <c r="I2765" i="16"/>
  <c r="A2410" i="16"/>
  <c r="A4180" i="16"/>
  <c r="I1703" i="16"/>
  <c r="A1348" i="16"/>
  <c r="I3119" i="16"/>
  <c r="A2764" i="16"/>
  <c r="I641" i="16"/>
  <c r="I287" i="16"/>
  <c r="A286" i="16"/>
  <c r="I3473" i="16"/>
  <c r="A3118" i="16"/>
  <c r="I3827" i="16"/>
  <c r="A3472" i="16"/>
  <c r="A640" i="16"/>
  <c r="I995" i="16"/>
  <c r="I2050" i="11"/>
  <c r="I2758" i="11"/>
  <c r="I2404" i="11"/>
  <c r="I4174" i="11"/>
  <c r="I3820" i="11"/>
  <c r="I988" i="11"/>
  <c r="I280" i="11"/>
  <c r="I634" i="11"/>
  <c r="I1342" i="11"/>
  <c r="I3466" i="11"/>
  <c r="I3112" i="11"/>
  <c r="I1696" i="11"/>
  <c r="I2057" i="18" l="1"/>
  <c r="A1702" i="18"/>
  <c r="A4180" i="18"/>
  <c r="A2056" i="18"/>
  <c r="I2411" i="18"/>
  <c r="I3119" i="18"/>
  <c r="A2764" i="18"/>
  <c r="I641" i="18"/>
  <c r="A286" i="18"/>
  <c r="I287" i="18"/>
  <c r="A640" i="18"/>
  <c r="I995" i="18"/>
  <c r="I4181" i="18"/>
  <c r="A3826" i="18"/>
  <c r="I3473" i="18"/>
  <c r="A3118" i="18"/>
  <c r="I1703" i="18"/>
  <c r="A1348" i="18"/>
  <c r="I3827" i="18"/>
  <c r="A3472" i="18"/>
  <c r="I2765" i="18"/>
  <c r="A2410" i="18"/>
  <c r="I1349" i="18"/>
  <c r="A994" i="18"/>
  <c r="I1350" i="16"/>
  <c r="A995" i="16"/>
  <c r="I996" i="16"/>
  <c r="A641" i="16"/>
  <c r="I1704" i="16"/>
  <c r="A1349" i="16"/>
  <c r="I3474" i="16"/>
  <c r="A3119" i="16"/>
  <c r="I4182" i="16"/>
  <c r="A3827" i="16"/>
  <c r="A4181" i="16"/>
  <c r="I2058" i="16"/>
  <c r="A1703" i="16"/>
  <c r="I2766" i="16"/>
  <c r="A2411" i="16"/>
  <c r="I3828" i="16"/>
  <c r="A3473" i="16"/>
  <c r="I642" i="16"/>
  <c r="I288" i="16"/>
  <c r="A287" i="16"/>
  <c r="I3120" i="16"/>
  <c r="A2765" i="16"/>
  <c r="I2412" i="16"/>
  <c r="A2057" i="16"/>
  <c r="I281" i="11"/>
  <c r="I635" i="11"/>
  <c r="I1343" i="11"/>
  <c r="I4175" i="11"/>
  <c r="I2051" i="11"/>
  <c r="I2759" i="11"/>
  <c r="I3467" i="11"/>
  <c r="I989" i="11"/>
  <c r="I3113" i="11"/>
  <c r="I3821" i="11"/>
  <c r="I2405" i="11"/>
  <c r="I1697" i="11"/>
  <c r="A641" i="18" l="1"/>
  <c r="I996" i="18"/>
  <c r="I1704" i="18"/>
  <c r="A1349" i="18"/>
  <c r="I3828" i="18"/>
  <c r="A3473" i="18"/>
  <c r="I3474" i="18"/>
  <c r="A3119" i="18"/>
  <c r="I4182" i="18"/>
  <c r="A3827" i="18"/>
  <c r="I2058" i="18"/>
  <c r="A1703" i="18"/>
  <c r="I2766" i="18"/>
  <c r="A2411" i="18"/>
  <c r="I3120" i="18"/>
  <c r="A2765" i="18"/>
  <c r="A4181" i="18"/>
  <c r="I1350" i="18"/>
  <c r="A995" i="18"/>
  <c r="I642" i="18"/>
  <c r="A287" i="18"/>
  <c r="I288" i="18"/>
  <c r="I2412" i="18"/>
  <c r="A2057" i="18"/>
  <c r="I4183" i="16"/>
  <c r="A3828" i="16"/>
  <c r="I3829" i="16"/>
  <c r="A3474" i="16"/>
  <c r="I2767" i="16"/>
  <c r="A2412" i="16"/>
  <c r="I3121" i="16"/>
  <c r="A2766" i="16"/>
  <c r="I3475" i="16"/>
  <c r="A3120" i="16"/>
  <c r="I2059" i="16"/>
  <c r="A1704" i="16"/>
  <c r="I2413" i="16"/>
  <c r="A2058" i="16"/>
  <c r="I643" i="16"/>
  <c r="A288" i="16"/>
  <c r="I289" i="16"/>
  <c r="I1351" i="16"/>
  <c r="A996" i="16"/>
  <c r="A642" i="16"/>
  <c r="I997" i="16"/>
  <c r="A4182" i="16"/>
  <c r="I1705" i="16"/>
  <c r="A1350" i="16"/>
  <c r="I3114" i="11"/>
  <c r="I2406" i="11"/>
  <c r="I2052" i="11"/>
  <c r="I1344" i="11"/>
  <c r="I2760" i="11"/>
  <c r="I1698" i="11"/>
  <c r="I3822" i="11"/>
  <c r="I4176" i="11"/>
  <c r="I990" i="11"/>
  <c r="I3468" i="11"/>
  <c r="I282" i="11"/>
  <c r="I636" i="11"/>
  <c r="I3829" i="18" l="1"/>
  <c r="A3474" i="18"/>
  <c r="I2767" i="18"/>
  <c r="A2412" i="18"/>
  <c r="I3475" i="18"/>
  <c r="A3120" i="18"/>
  <c r="I643" i="18"/>
  <c r="I289" i="18"/>
  <c r="A288" i="18"/>
  <c r="I3121" i="18"/>
  <c r="A2766" i="18"/>
  <c r="I4183" i="18"/>
  <c r="A3828" i="18"/>
  <c r="A642" i="18"/>
  <c r="I997" i="18"/>
  <c r="I2413" i="18"/>
  <c r="A2058" i="18"/>
  <c r="I2059" i="18"/>
  <c r="A1704" i="18"/>
  <c r="I1705" i="18"/>
  <c r="A1350" i="18"/>
  <c r="I1351" i="18"/>
  <c r="A996" i="18"/>
  <c r="A4182" i="18"/>
  <c r="I2060" i="16"/>
  <c r="A1705" i="16"/>
  <c r="A643" i="16"/>
  <c r="I998" i="16"/>
  <c r="I3476" i="16"/>
  <c r="A3121" i="16"/>
  <c r="I1352" i="16"/>
  <c r="A997" i="16"/>
  <c r="I2768" i="16"/>
  <c r="A2413" i="16"/>
  <c r="I3122" i="16"/>
  <c r="A2767" i="16"/>
  <c r="A2059" i="16"/>
  <c r="I2414" i="16"/>
  <c r="I4184" i="16"/>
  <c r="A3829" i="16"/>
  <c r="I1706" i="16"/>
  <c r="A1351" i="16"/>
  <c r="I644" i="16"/>
  <c r="A289" i="16"/>
  <c r="I290" i="16"/>
  <c r="I3830" i="16"/>
  <c r="A3475" i="16"/>
  <c r="A4183" i="16"/>
  <c r="I4177" i="11"/>
  <c r="I2053" i="11"/>
  <c r="I3115" i="11"/>
  <c r="I1699" i="11"/>
  <c r="I991" i="11"/>
  <c r="I2407" i="11"/>
  <c r="I283" i="11"/>
  <c r="I637" i="11"/>
  <c r="I3823" i="11"/>
  <c r="I2761" i="11"/>
  <c r="I1345" i="11"/>
  <c r="I3469" i="11"/>
  <c r="I2768" i="18" l="1"/>
  <c r="A2413" i="18"/>
  <c r="I644" i="18"/>
  <c r="I290" i="18"/>
  <c r="A289" i="18"/>
  <c r="I998" i="18"/>
  <c r="A643" i="18"/>
  <c r="I1352" i="18"/>
  <c r="A997" i="18"/>
  <c r="I1706" i="18"/>
  <c r="A1351" i="18"/>
  <c r="I3830" i="18"/>
  <c r="A3475" i="18"/>
  <c r="I2060" i="18"/>
  <c r="A1705" i="18"/>
  <c r="A4183" i="18"/>
  <c r="I3122" i="18"/>
  <c r="A2767" i="18"/>
  <c r="I2414" i="18"/>
  <c r="A2059" i="18"/>
  <c r="I3476" i="18"/>
  <c r="A3121" i="18"/>
  <c r="I4184" i="18"/>
  <c r="A3829" i="18"/>
  <c r="A4184" i="16"/>
  <c r="I1707" i="16"/>
  <c r="A1352" i="16"/>
  <c r="I3831" i="16"/>
  <c r="A3476" i="16"/>
  <c r="I1353" i="16"/>
  <c r="A998" i="16"/>
  <c r="I2769" i="16"/>
  <c r="A2414" i="16"/>
  <c r="I4185" i="16"/>
  <c r="A3830" i="16"/>
  <c r="A644" i="16"/>
  <c r="I999" i="16"/>
  <c r="A3122" i="16"/>
  <c r="I3477" i="16"/>
  <c r="I645" i="16"/>
  <c r="I291" i="16"/>
  <c r="A290" i="16"/>
  <c r="I2061" i="16"/>
  <c r="A1706" i="16"/>
  <c r="I3123" i="16"/>
  <c r="A2768" i="16"/>
  <c r="I2415" i="16"/>
  <c r="A2060" i="16"/>
  <c r="I284" i="11"/>
  <c r="I638" i="11"/>
  <c r="I2762" i="11"/>
  <c r="I1346" i="11"/>
  <c r="I2054" i="11"/>
  <c r="I3824" i="11"/>
  <c r="I1700" i="11"/>
  <c r="I3470" i="11"/>
  <c r="I2408" i="11"/>
  <c r="I3116" i="11"/>
  <c r="I992" i="11"/>
  <c r="I4178" i="11"/>
  <c r="I1707" i="18" l="1"/>
  <c r="A1352" i="18"/>
  <c r="A4184" i="18"/>
  <c r="I2415" i="18"/>
  <c r="A2060" i="18"/>
  <c r="I1353" i="18"/>
  <c r="A998" i="18"/>
  <c r="I3831" i="18"/>
  <c r="A3476" i="18"/>
  <c r="I4185" i="18"/>
  <c r="A3830" i="18"/>
  <c r="I645" i="18"/>
  <c r="A290" i="18"/>
  <c r="I291" i="18"/>
  <c r="I2769" i="18"/>
  <c r="A2414" i="18"/>
  <c r="A644" i="18"/>
  <c r="I999" i="18"/>
  <c r="I2061" i="18"/>
  <c r="A1706" i="18"/>
  <c r="I3477" i="18"/>
  <c r="A3122" i="18"/>
  <c r="I3123" i="18"/>
  <c r="A2768" i="18"/>
  <c r="I1000" i="16"/>
  <c r="A645" i="16"/>
  <c r="I3124" i="16"/>
  <c r="A2769" i="16"/>
  <c r="I2770" i="16"/>
  <c r="A2415" i="16"/>
  <c r="I3832" i="16"/>
  <c r="A3477" i="16"/>
  <c r="I1708" i="16"/>
  <c r="A1353" i="16"/>
  <c r="I1354" i="16"/>
  <c r="A999" i="16"/>
  <c r="I3478" i="16"/>
  <c r="A3123" i="16"/>
  <c r="I4186" i="16"/>
  <c r="A3831" i="16"/>
  <c r="A2061" i="16"/>
  <c r="I2416" i="16"/>
  <c r="A4185" i="16"/>
  <c r="I2062" i="16"/>
  <c r="A1707" i="16"/>
  <c r="I646" i="16"/>
  <c r="I292" i="16"/>
  <c r="A291" i="16"/>
  <c r="I2055" i="11"/>
  <c r="I4179" i="11"/>
  <c r="I2409" i="11"/>
  <c r="I1701" i="11"/>
  <c r="I1347" i="11"/>
  <c r="I3117" i="11"/>
  <c r="I3471" i="11"/>
  <c r="I993" i="11"/>
  <c r="I3825" i="11"/>
  <c r="I2763" i="11"/>
  <c r="I285" i="11"/>
  <c r="I639" i="11"/>
  <c r="I4186" i="18" l="1"/>
  <c r="A3831" i="18"/>
  <c r="I3478" i="18"/>
  <c r="A3123" i="18"/>
  <c r="I3124" i="18"/>
  <c r="A2769" i="18"/>
  <c r="I646" i="18"/>
  <c r="A291" i="18"/>
  <c r="I292" i="18"/>
  <c r="I1708" i="18"/>
  <c r="A1353" i="18"/>
  <c r="I3832" i="18"/>
  <c r="A3477" i="18"/>
  <c r="A645" i="18"/>
  <c r="I1000" i="18"/>
  <c r="I2770" i="18"/>
  <c r="A2415" i="18"/>
  <c r="I2416" i="18"/>
  <c r="A2061" i="18"/>
  <c r="I1354" i="18"/>
  <c r="A999" i="18"/>
  <c r="A4185" i="18"/>
  <c r="A1707" i="18"/>
  <c r="I2062" i="18"/>
  <c r="I647" i="16"/>
  <c r="A292" i="16"/>
  <c r="I293" i="16"/>
  <c r="A4186" i="16"/>
  <c r="A3832" i="16"/>
  <c r="I4187" i="16"/>
  <c r="A646" i="16"/>
  <c r="I1001" i="16"/>
  <c r="I3833" i="16"/>
  <c r="A3478" i="16"/>
  <c r="I3125" i="16"/>
  <c r="A2770" i="16"/>
  <c r="I2417" i="16"/>
  <c r="A2062" i="16"/>
  <c r="I1709" i="16"/>
  <c r="A1354" i="16"/>
  <c r="I3479" i="16"/>
  <c r="A3124" i="16"/>
  <c r="I2771" i="16"/>
  <c r="A2416" i="16"/>
  <c r="I2063" i="16"/>
  <c r="A1708" i="16"/>
  <c r="I1355" i="16"/>
  <c r="A1000" i="16"/>
  <c r="I3472" i="11"/>
  <c r="I1702" i="11"/>
  <c r="I2056" i="11"/>
  <c r="I994" i="11"/>
  <c r="I2764" i="11"/>
  <c r="I286" i="11"/>
  <c r="I640" i="11"/>
  <c r="I3118" i="11"/>
  <c r="I4180" i="11"/>
  <c r="I2410" i="11"/>
  <c r="I1348" i="11"/>
  <c r="I3826" i="11"/>
  <c r="I647" i="18" l="1"/>
  <c r="I293" i="18"/>
  <c r="A292" i="18"/>
  <c r="I2417" i="18"/>
  <c r="A2062" i="18"/>
  <c r="I3125" i="18"/>
  <c r="A2770" i="18"/>
  <c r="I1355" i="18"/>
  <c r="A1000" i="18"/>
  <c r="A646" i="18"/>
  <c r="I1001" i="18"/>
  <c r="I3479" i="18"/>
  <c r="A3124" i="18"/>
  <c r="I3833" i="18"/>
  <c r="A3478" i="18"/>
  <c r="I1709" i="18"/>
  <c r="A1354" i="18"/>
  <c r="I4187" i="18"/>
  <c r="A3832" i="18"/>
  <c r="I2771" i="18"/>
  <c r="A2416" i="18"/>
  <c r="I2063" i="18"/>
  <c r="A1708" i="18"/>
  <c r="A4186" i="18"/>
  <c r="I1356" i="16"/>
  <c r="A1001" i="16"/>
  <c r="I1710" i="16"/>
  <c r="A1355" i="16"/>
  <c r="I2064" i="16"/>
  <c r="A1709" i="16"/>
  <c r="A4187" i="16"/>
  <c r="A2063" i="16"/>
  <c r="I2418" i="16"/>
  <c r="I2772" i="16"/>
  <c r="A2417" i="16"/>
  <c r="I3126" i="16"/>
  <c r="A2771" i="16"/>
  <c r="I3480" i="16"/>
  <c r="A3125" i="16"/>
  <c r="I648" i="16"/>
  <c r="A293" i="16"/>
  <c r="I294" i="16"/>
  <c r="I3834" i="16"/>
  <c r="A3479" i="16"/>
  <c r="I4188" i="16"/>
  <c r="A3833" i="16"/>
  <c r="A647" i="16"/>
  <c r="I1002" i="16"/>
  <c r="I995" i="11"/>
  <c r="I3473" i="11"/>
  <c r="I287" i="11"/>
  <c r="I641" i="11"/>
  <c r="I3119" i="11"/>
  <c r="I1349" i="11"/>
  <c r="I4181" i="11"/>
  <c r="I2411" i="11"/>
  <c r="I1703" i="11"/>
  <c r="I2057" i="11"/>
  <c r="I2765" i="11"/>
  <c r="I3827" i="11"/>
  <c r="I2064" i="18" l="1"/>
  <c r="A1709" i="18"/>
  <c r="I1710" i="18"/>
  <c r="A1355" i="18"/>
  <c r="I2418" i="18"/>
  <c r="A2063" i="18"/>
  <c r="I4188" i="18"/>
  <c r="A3833" i="18"/>
  <c r="I3480" i="18"/>
  <c r="A3125" i="18"/>
  <c r="I3126" i="18"/>
  <c r="A2771" i="18"/>
  <c r="I3834" i="18"/>
  <c r="A3479" i="18"/>
  <c r="I2772" i="18"/>
  <c r="A2417" i="18"/>
  <c r="I1356" i="18"/>
  <c r="A1001" i="18"/>
  <c r="A4187" i="18"/>
  <c r="I648" i="18"/>
  <c r="I294" i="18"/>
  <c r="A293" i="18"/>
  <c r="I1002" i="18"/>
  <c r="A647" i="18"/>
  <c r="I4189" i="16"/>
  <c r="A3834" i="16"/>
  <c r="I1357" i="16"/>
  <c r="A1002" i="16"/>
  <c r="A648" i="16"/>
  <c r="I1003" i="16"/>
  <c r="I3835" i="16"/>
  <c r="A3480" i="16"/>
  <c r="A4188" i="16"/>
  <c r="I2419" i="16"/>
  <c r="A2064" i="16"/>
  <c r="I3481" i="16"/>
  <c r="A3126" i="16"/>
  <c r="I2065" i="16"/>
  <c r="A1710" i="16"/>
  <c r="I3127" i="16"/>
  <c r="A2772" i="16"/>
  <c r="I649" i="16"/>
  <c r="I295" i="16"/>
  <c r="A294" i="16"/>
  <c r="I2773" i="16"/>
  <c r="A2418" i="16"/>
  <c r="I1711" i="16"/>
  <c r="A1356" i="16"/>
  <c r="I1704" i="11"/>
  <c r="I3474" i="11"/>
  <c r="I4182" i="11"/>
  <c r="I996" i="11"/>
  <c r="I3120" i="11"/>
  <c r="I288" i="11"/>
  <c r="I642" i="11"/>
  <c r="I3828" i="11"/>
  <c r="I2412" i="11"/>
  <c r="I2766" i="11"/>
  <c r="I1350" i="11"/>
  <c r="I2058" i="11"/>
  <c r="I1357" i="18" l="1"/>
  <c r="A1002" i="18"/>
  <c r="A2772" i="18"/>
  <c r="I3127" i="18"/>
  <c r="A4188" i="18"/>
  <c r="I649" i="18"/>
  <c r="A294" i="18"/>
  <c r="I295" i="18"/>
  <c r="I4189" i="18"/>
  <c r="A3834" i="18"/>
  <c r="I2773" i="18"/>
  <c r="A2418" i="18"/>
  <c r="I3481" i="18"/>
  <c r="A3126" i="18"/>
  <c r="I2065" i="18"/>
  <c r="A1710" i="18"/>
  <c r="A648" i="18"/>
  <c r="I1003" i="18"/>
  <c r="A1356" i="18"/>
  <c r="I1711" i="18"/>
  <c r="I3835" i="18"/>
  <c r="A3480" i="18"/>
  <c r="I2419" i="18"/>
  <c r="A2064" i="18"/>
  <c r="I3482" i="16"/>
  <c r="A3127" i="16"/>
  <c r="I2066" i="16"/>
  <c r="A1711" i="16"/>
  <c r="I4190" i="16"/>
  <c r="A3835" i="16"/>
  <c r="I1358" i="16"/>
  <c r="A1003" i="16"/>
  <c r="I2420" i="16"/>
  <c r="A2065" i="16"/>
  <c r="I3128" i="16"/>
  <c r="A2773" i="16"/>
  <c r="I3836" i="16"/>
  <c r="A3481" i="16"/>
  <c r="I650" i="16"/>
  <c r="I296" i="16"/>
  <c r="A295" i="16"/>
  <c r="I1712" i="16"/>
  <c r="A1357" i="16"/>
  <c r="I1004" i="16"/>
  <c r="A649" i="16"/>
  <c r="I2774" i="16"/>
  <c r="A2419" i="16"/>
  <c r="A4189" i="16"/>
  <c r="I4183" i="11"/>
  <c r="I997" i="11"/>
  <c r="I289" i="11"/>
  <c r="I643" i="11"/>
  <c r="I3475" i="11"/>
  <c r="I1351" i="11"/>
  <c r="I2413" i="11"/>
  <c r="I1705" i="11"/>
  <c r="I3829" i="11"/>
  <c r="I3121" i="11"/>
  <c r="I2059" i="11"/>
  <c r="I2767" i="11"/>
  <c r="I650" i="18" l="1"/>
  <c r="I296" i="18"/>
  <c r="A295" i="18"/>
  <c r="I2774" i="18"/>
  <c r="A2419" i="18"/>
  <c r="I2420" i="18"/>
  <c r="A2065" i="18"/>
  <c r="A649" i="18"/>
  <c r="I1004" i="18"/>
  <c r="I1358" i="18"/>
  <c r="A1003" i="18"/>
  <c r="I2066" i="18"/>
  <c r="A1711" i="18"/>
  <c r="I3482" i="18"/>
  <c r="A3127" i="18"/>
  <c r="I4190" i="18"/>
  <c r="A3835" i="18"/>
  <c r="I3836" i="18"/>
  <c r="A3481" i="18"/>
  <c r="I3128" i="18"/>
  <c r="A2773" i="18"/>
  <c r="A4189" i="18"/>
  <c r="I1712" i="18"/>
  <c r="A1357" i="18"/>
  <c r="A650" i="16"/>
  <c r="I1005" i="16"/>
  <c r="I1713" i="16"/>
  <c r="A1358" i="16"/>
  <c r="I651" i="16"/>
  <c r="A296" i="16"/>
  <c r="I297" i="16"/>
  <c r="I3129" i="16"/>
  <c r="A2774" i="16"/>
  <c r="I4191" i="16"/>
  <c r="A3836" i="16"/>
  <c r="A4190" i="16"/>
  <c r="I1359" i="16"/>
  <c r="A1004" i="16"/>
  <c r="I3483" i="16"/>
  <c r="A3128" i="16"/>
  <c r="I2421" i="16"/>
  <c r="A2066" i="16"/>
  <c r="I2067" i="16"/>
  <c r="A1712" i="16"/>
  <c r="I2775" i="16"/>
  <c r="A2420" i="16"/>
  <c r="I3837" i="16"/>
  <c r="A3482" i="16"/>
  <c r="I2060" i="11"/>
  <c r="I2768" i="11"/>
  <c r="I1706" i="11"/>
  <c r="I3830" i="11"/>
  <c r="I3122" i="11"/>
  <c r="I998" i="11"/>
  <c r="I2414" i="11"/>
  <c r="I290" i="11"/>
  <c r="I644" i="11"/>
  <c r="I1352" i="11"/>
  <c r="I3476" i="11"/>
  <c r="I4184" i="11"/>
  <c r="A4190" i="18" l="1"/>
  <c r="I2067" i="18"/>
  <c r="A1712" i="18"/>
  <c r="I3837" i="18"/>
  <c r="A3482" i="18"/>
  <c r="I2775" i="18"/>
  <c r="A2420" i="18"/>
  <c r="I3483" i="18"/>
  <c r="A3128" i="18"/>
  <c r="I2421" i="18"/>
  <c r="A2066" i="18"/>
  <c r="A2774" i="18"/>
  <c r="I3129" i="18"/>
  <c r="I4191" i="18"/>
  <c r="A3836" i="18"/>
  <c r="I1713" i="18"/>
  <c r="A1358" i="18"/>
  <c r="I651" i="18"/>
  <c r="I297" i="18"/>
  <c r="A296" i="18"/>
  <c r="I1359" i="18"/>
  <c r="A1004" i="18"/>
  <c r="A650" i="18"/>
  <c r="I1005" i="18"/>
  <c r="A4191" i="16"/>
  <c r="I2776" i="16"/>
  <c r="A2421" i="16"/>
  <c r="I3484" i="16"/>
  <c r="A3129" i="16"/>
  <c r="I4192" i="16"/>
  <c r="A3837" i="16"/>
  <c r="I3838" i="16"/>
  <c r="A3483" i="16"/>
  <c r="I652" i="16"/>
  <c r="I298" i="16"/>
  <c r="A297" i="16"/>
  <c r="I3130" i="16"/>
  <c r="A2775" i="16"/>
  <c r="I1714" i="16"/>
  <c r="A1359" i="16"/>
  <c r="A651" i="16"/>
  <c r="I1006" i="16"/>
  <c r="A1713" i="16"/>
  <c r="I2068" i="16"/>
  <c r="A2067" i="16"/>
  <c r="I2422" i="16"/>
  <c r="I1360" i="16"/>
  <c r="A1005" i="16"/>
  <c r="I291" i="11"/>
  <c r="I645" i="11"/>
  <c r="I999" i="11"/>
  <c r="I2769" i="11"/>
  <c r="I1353" i="11"/>
  <c r="I3477" i="11"/>
  <c r="I4185" i="11"/>
  <c r="I2061" i="11"/>
  <c r="I3831" i="11"/>
  <c r="I3123" i="11"/>
  <c r="I1707" i="11"/>
  <c r="I2415" i="11"/>
  <c r="I2068" i="18" l="1"/>
  <c r="A1713" i="18"/>
  <c r="I3838" i="18"/>
  <c r="A3483" i="18"/>
  <c r="I1360" i="18"/>
  <c r="A1005" i="18"/>
  <c r="A4191" i="18"/>
  <c r="I3130" i="18"/>
  <c r="A2775" i="18"/>
  <c r="I3484" i="18"/>
  <c r="A3129" i="18"/>
  <c r="I4192" i="18"/>
  <c r="A3837" i="18"/>
  <c r="I652" i="18"/>
  <c r="I298" i="18"/>
  <c r="A297" i="18"/>
  <c r="I1006" i="18"/>
  <c r="A651" i="18"/>
  <c r="I2776" i="18"/>
  <c r="A2421" i="18"/>
  <c r="A2067" i="18"/>
  <c r="I2422" i="18"/>
  <c r="I1714" i="18"/>
  <c r="A1359" i="18"/>
  <c r="I4193" i="16"/>
  <c r="A3838" i="16"/>
  <c r="I1715" i="16"/>
  <c r="A1360" i="16"/>
  <c r="I2069" i="16"/>
  <c r="A1714" i="16"/>
  <c r="A4192" i="16"/>
  <c r="I3485" i="16"/>
  <c r="A3130" i="16"/>
  <c r="I3839" i="16"/>
  <c r="A3484" i="16"/>
  <c r="I2777" i="16"/>
  <c r="A2422" i="16"/>
  <c r="I2423" i="16"/>
  <c r="A2068" i="16"/>
  <c r="I653" i="16"/>
  <c r="I299" i="16"/>
  <c r="A298" i="16"/>
  <c r="I1361" i="16"/>
  <c r="A1006" i="16"/>
  <c r="A652" i="16"/>
  <c r="I1007" i="16"/>
  <c r="I3131" i="16"/>
  <c r="A2776" i="16"/>
  <c r="I2416" i="11"/>
  <c r="I3832" i="11"/>
  <c r="I1708" i="11"/>
  <c r="I2770" i="11"/>
  <c r="I3124" i="11"/>
  <c r="I2062" i="11"/>
  <c r="I1354" i="11"/>
  <c r="I3478" i="11"/>
  <c r="I1000" i="11"/>
  <c r="I4186" i="11"/>
  <c r="I292" i="11"/>
  <c r="I646" i="11"/>
  <c r="I1361" i="18" l="1"/>
  <c r="A1006" i="18"/>
  <c r="I3485" i="18"/>
  <c r="A3130" i="18"/>
  <c r="I2069" i="18"/>
  <c r="A1714" i="18"/>
  <c r="I653" i="18"/>
  <c r="A298" i="18"/>
  <c r="I299" i="18"/>
  <c r="I2777" i="18"/>
  <c r="A2422" i="18"/>
  <c r="A652" i="18"/>
  <c r="I1007" i="18"/>
  <c r="I1715" i="18"/>
  <c r="A1360" i="18"/>
  <c r="A4192" i="18"/>
  <c r="I3131" i="18"/>
  <c r="A2776" i="18"/>
  <c r="I4193" i="18"/>
  <c r="A3838" i="18"/>
  <c r="I3839" i="18"/>
  <c r="A3484" i="18"/>
  <c r="A2068" i="18"/>
  <c r="I2423" i="18"/>
  <c r="I1008" i="16"/>
  <c r="A653" i="16"/>
  <c r="I3840" i="16"/>
  <c r="A3485" i="16"/>
  <c r="I3486" i="16"/>
  <c r="A3131" i="16"/>
  <c r="I2778" i="16"/>
  <c r="A2423" i="16"/>
  <c r="I2424" i="16"/>
  <c r="A2069" i="16"/>
  <c r="I1362" i="16"/>
  <c r="A1007" i="16"/>
  <c r="I3132" i="16"/>
  <c r="A2777" i="16"/>
  <c r="I2070" i="16"/>
  <c r="A1715" i="16"/>
  <c r="I1716" i="16"/>
  <c r="A1361" i="16"/>
  <c r="I4194" i="16"/>
  <c r="A3839" i="16"/>
  <c r="I654" i="16"/>
  <c r="I300" i="16"/>
  <c r="A299" i="16"/>
  <c r="A4193" i="16"/>
  <c r="I3833" i="11"/>
  <c r="I1709" i="11"/>
  <c r="I2417" i="11"/>
  <c r="I3479" i="11"/>
  <c r="I3125" i="11"/>
  <c r="I1001" i="11"/>
  <c r="I2063" i="11"/>
  <c r="I293" i="11"/>
  <c r="I647" i="11"/>
  <c r="I4187" i="11"/>
  <c r="I1355" i="11"/>
  <c r="I2771" i="11"/>
  <c r="A653" i="18" l="1"/>
  <c r="I1008" i="18"/>
  <c r="I2778" i="18"/>
  <c r="A2423" i="18"/>
  <c r="A1715" i="18"/>
  <c r="I2070" i="18"/>
  <c r="I4194" i="18"/>
  <c r="A3839" i="18"/>
  <c r="I1362" i="18"/>
  <c r="A1007" i="18"/>
  <c r="I2424" i="18"/>
  <c r="A2069" i="18"/>
  <c r="A4193" i="18"/>
  <c r="I3840" i="18"/>
  <c r="A3485" i="18"/>
  <c r="I3132" i="18"/>
  <c r="A2777" i="18"/>
  <c r="I3486" i="18"/>
  <c r="A3131" i="18"/>
  <c r="I654" i="18"/>
  <c r="A299" i="18"/>
  <c r="I300" i="18"/>
  <c r="I1716" i="18"/>
  <c r="A1361" i="18"/>
  <c r="I2425" i="16"/>
  <c r="A2070" i="16"/>
  <c r="I3133" i="16"/>
  <c r="A2778" i="16"/>
  <c r="I655" i="16"/>
  <c r="A300" i="16"/>
  <c r="I301" i="16"/>
  <c r="A654" i="16"/>
  <c r="I1009" i="16"/>
  <c r="I3487" i="16"/>
  <c r="A3132" i="16"/>
  <c r="I3841" i="16"/>
  <c r="A3486" i="16"/>
  <c r="A4194" i="16"/>
  <c r="I1717" i="16"/>
  <c r="A1362" i="16"/>
  <c r="I4195" i="16"/>
  <c r="A3840" i="16"/>
  <c r="I2071" i="16"/>
  <c r="A1716" i="16"/>
  <c r="I2779" i="16"/>
  <c r="A2424" i="16"/>
  <c r="I1363" i="16"/>
  <c r="A1008" i="16"/>
  <c r="I1002" i="11"/>
  <c r="I294" i="11"/>
  <c r="I648" i="11"/>
  <c r="I2418" i="11"/>
  <c r="I1356" i="11"/>
  <c r="I3480" i="11"/>
  <c r="I3834" i="11"/>
  <c r="I3126" i="11"/>
  <c r="I2772" i="11"/>
  <c r="I1710" i="11"/>
  <c r="I2064" i="11"/>
  <c r="I4188" i="11"/>
  <c r="I1717" i="18" l="1"/>
  <c r="A1362" i="18"/>
  <c r="I3487" i="18"/>
  <c r="A3132" i="18"/>
  <c r="A4194" i="18"/>
  <c r="I655" i="18"/>
  <c r="I301" i="18"/>
  <c r="A300" i="18"/>
  <c r="I2425" i="18"/>
  <c r="A2070" i="18"/>
  <c r="I4195" i="18"/>
  <c r="A3840" i="18"/>
  <c r="I2071" i="18"/>
  <c r="A1716" i="18"/>
  <c r="A654" i="18"/>
  <c r="I1009" i="18"/>
  <c r="I3841" i="18"/>
  <c r="A3486" i="18"/>
  <c r="I2779" i="18"/>
  <c r="A2424" i="18"/>
  <c r="I3133" i="18"/>
  <c r="A2778" i="18"/>
  <c r="I1363" i="18"/>
  <c r="A1008" i="18"/>
  <c r="I1718" i="16"/>
  <c r="A1363" i="16"/>
  <c r="I2072" i="16"/>
  <c r="A1717" i="16"/>
  <c r="I656" i="16"/>
  <c r="A301" i="16"/>
  <c r="I302" i="16"/>
  <c r="I3134" i="16"/>
  <c r="A2779" i="16"/>
  <c r="A655" i="16"/>
  <c r="I1010" i="16"/>
  <c r="I4196" i="16"/>
  <c r="A3841" i="16"/>
  <c r="I3488" i="16"/>
  <c r="A3133" i="16"/>
  <c r="A2071" i="16"/>
  <c r="I2426" i="16"/>
  <c r="I3842" i="16"/>
  <c r="A3487" i="16"/>
  <c r="A4195" i="16"/>
  <c r="I1364" i="16"/>
  <c r="A1009" i="16"/>
  <c r="I2780" i="16"/>
  <c r="A2425" i="16"/>
  <c r="I3481" i="11"/>
  <c r="I4189" i="11"/>
  <c r="I3835" i="11"/>
  <c r="I1711" i="11"/>
  <c r="I2773" i="11"/>
  <c r="I2419" i="11"/>
  <c r="I1003" i="11"/>
  <c r="I2065" i="11"/>
  <c r="I295" i="11"/>
  <c r="I649" i="11"/>
  <c r="I1357" i="11"/>
  <c r="I3127" i="11"/>
  <c r="I1364" i="18" l="1"/>
  <c r="A1009" i="18"/>
  <c r="I1718" i="18"/>
  <c r="A1363" i="18"/>
  <c r="I656" i="18"/>
  <c r="I302" i="18"/>
  <c r="A301" i="18"/>
  <c r="I1010" i="18"/>
  <c r="A655" i="18"/>
  <c r="I3488" i="18"/>
  <c r="A3133" i="18"/>
  <c r="A2071" i="18"/>
  <c r="I2426" i="18"/>
  <c r="I3134" i="18"/>
  <c r="A2779" i="18"/>
  <c r="A4195" i="18"/>
  <c r="I3842" i="18"/>
  <c r="A3487" i="18"/>
  <c r="I4196" i="18"/>
  <c r="A3841" i="18"/>
  <c r="I2780" i="18"/>
  <c r="A2425" i="18"/>
  <c r="I2072" i="18"/>
  <c r="A1717" i="18"/>
  <c r="I2781" i="16"/>
  <c r="A2426" i="16"/>
  <c r="I3489" i="16"/>
  <c r="A3134" i="16"/>
  <c r="I657" i="16"/>
  <c r="I303" i="16"/>
  <c r="A302" i="16"/>
  <c r="I3843" i="16"/>
  <c r="A3488" i="16"/>
  <c r="A656" i="16"/>
  <c r="I1011" i="16"/>
  <c r="A4196" i="16"/>
  <c r="I1365" i="16"/>
  <c r="A1010" i="16"/>
  <c r="I2427" i="16"/>
  <c r="A2072" i="16"/>
  <c r="I3135" i="16"/>
  <c r="A2780" i="16"/>
  <c r="I1719" i="16"/>
  <c r="A1364" i="16"/>
  <c r="I4197" i="16"/>
  <c r="A3842" i="16"/>
  <c r="I2073" i="16"/>
  <c r="A1718" i="16"/>
  <c r="I2420" i="11"/>
  <c r="I1358" i="11"/>
  <c r="I2774" i="11"/>
  <c r="I3128" i="11"/>
  <c r="I2066" i="11"/>
  <c r="I3482" i="11"/>
  <c r="I1712" i="11"/>
  <c r="I4190" i="11"/>
  <c r="I1004" i="11"/>
  <c r="I3836" i="11"/>
  <c r="I296" i="11"/>
  <c r="I650" i="11"/>
  <c r="I1365" i="18" l="1"/>
  <c r="A1010" i="18"/>
  <c r="A2072" i="18"/>
  <c r="I2427" i="18"/>
  <c r="I3489" i="18"/>
  <c r="A3134" i="18"/>
  <c r="I657" i="18"/>
  <c r="A302" i="18"/>
  <c r="I303" i="18"/>
  <c r="I3135" i="18"/>
  <c r="A2780" i="18"/>
  <c r="I2781" i="18"/>
  <c r="A2426" i="18"/>
  <c r="A656" i="18"/>
  <c r="I1011" i="18"/>
  <c r="A4196" i="18"/>
  <c r="I2073" i="18"/>
  <c r="A1718" i="18"/>
  <c r="I3843" i="18"/>
  <c r="A3488" i="18"/>
  <c r="I4197" i="18"/>
  <c r="A3842" i="18"/>
  <c r="I1719" i="18"/>
  <c r="A1364" i="18"/>
  <c r="I4198" i="16"/>
  <c r="A3843" i="16"/>
  <c r="A2073" i="16"/>
  <c r="I2428" i="16"/>
  <c r="I2782" i="16"/>
  <c r="A2427" i="16"/>
  <c r="I658" i="16"/>
  <c r="I304" i="16"/>
  <c r="A303" i="16"/>
  <c r="A4197" i="16"/>
  <c r="I1720" i="16"/>
  <c r="A1365" i="16"/>
  <c r="I1012" i="16"/>
  <c r="A657" i="16"/>
  <c r="I2074" i="16"/>
  <c r="A1719" i="16"/>
  <c r="I3844" i="16"/>
  <c r="A3489" i="16"/>
  <c r="I1366" i="16"/>
  <c r="A1011" i="16"/>
  <c r="I3490" i="16"/>
  <c r="A3135" i="16"/>
  <c r="I3136" i="16"/>
  <c r="A2781" i="16"/>
  <c r="I2067" i="11"/>
  <c r="I3837" i="11"/>
  <c r="I2421" i="11"/>
  <c r="I3483" i="11"/>
  <c r="I1005" i="11"/>
  <c r="I3129" i="11"/>
  <c r="I297" i="11"/>
  <c r="I651" i="11"/>
  <c r="I4191" i="11"/>
  <c r="I1713" i="11"/>
  <c r="I1359" i="11"/>
  <c r="I2775" i="11"/>
  <c r="A1719" i="18" l="1"/>
  <c r="I2074" i="18"/>
  <c r="I1366" i="18"/>
  <c r="A1011" i="18"/>
  <c r="A657" i="18"/>
  <c r="I1012" i="18"/>
  <c r="A4197" i="18"/>
  <c r="I3844" i="18"/>
  <c r="A3489" i="18"/>
  <c r="I2782" i="18"/>
  <c r="A2427" i="18"/>
  <c r="I3136" i="18"/>
  <c r="A2781" i="18"/>
  <c r="I4198" i="18"/>
  <c r="A3843" i="18"/>
  <c r="I3490" i="18"/>
  <c r="A3135" i="18"/>
  <c r="I2428" i="18"/>
  <c r="A2073" i="18"/>
  <c r="I658" i="18"/>
  <c r="A303" i="18"/>
  <c r="I304" i="18"/>
  <c r="I1720" i="18"/>
  <c r="A1365" i="18"/>
  <c r="I659" i="16"/>
  <c r="A304" i="16"/>
  <c r="I305" i="16"/>
  <c r="I3491" i="16"/>
  <c r="A3136" i="16"/>
  <c r="I2429" i="16"/>
  <c r="A2074" i="16"/>
  <c r="A658" i="16"/>
  <c r="I1013" i="16"/>
  <c r="A3490" i="16"/>
  <c r="I3845" i="16"/>
  <c r="I1367" i="16"/>
  <c r="A1012" i="16"/>
  <c r="I3137" i="16"/>
  <c r="A2782" i="16"/>
  <c r="I2783" i="16"/>
  <c r="A2428" i="16"/>
  <c r="I1721" i="16"/>
  <c r="A1366" i="16"/>
  <c r="I2075" i="16"/>
  <c r="A1720" i="16"/>
  <c r="I4199" i="16"/>
  <c r="A3844" i="16"/>
  <c r="A4198" i="16"/>
  <c r="I1006" i="11"/>
  <c r="I298" i="11"/>
  <c r="I652" i="11"/>
  <c r="I3484" i="11"/>
  <c r="I1360" i="11"/>
  <c r="I3838" i="11"/>
  <c r="I3130" i="11"/>
  <c r="I2776" i="11"/>
  <c r="I1714" i="11"/>
  <c r="I4192" i="11"/>
  <c r="I2068" i="11"/>
  <c r="I2422" i="11"/>
  <c r="I3845" i="18" l="1"/>
  <c r="A3490" i="18"/>
  <c r="I4199" i="18"/>
  <c r="A3844" i="18"/>
  <c r="A4198" i="18"/>
  <c r="I1367" i="18"/>
  <c r="A1012" i="18"/>
  <c r="I2075" i="18"/>
  <c r="A1720" i="18"/>
  <c r="I659" i="18"/>
  <c r="I305" i="18"/>
  <c r="A304" i="18"/>
  <c r="A658" i="18"/>
  <c r="I1013" i="18"/>
  <c r="I3491" i="18"/>
  <c r="A3136" i="18"/>
  <c r="I1721" i="18"/>
  <c r="A1366" i="18"/>
  <c r="I2783" i="18"/>
  <c r="A2428" i="18"/>
  <c r="I3137" i="18"/>
  <c r="A2782" i="18"/>
  <c r="I2429" i="18"/>
  <c r="A2074" i="18"/>
  <c r="I3138" i="16"/>
  <c r="A2783" i="16"/>
  <c r="A4199" i="16"/>
  <c r="I3492" i="16"/>
  <c r="A3137" i="16"/>
  <c r="I2784" i="16"/>
  <c r="A2429" i="16"/>
  <c r="A2075" i="16"/>
  <c r="I2430" i="16"/>
  <c r="I1722" i="16"/>
  <c r="A1367" i="16"/>
  <c r="I3846" i="16"/>
  <c r="A3491" i="16"/>
  <c r="I660" i="16"/>
  <c r="A305" i="16"/>
  <c r="I306" i="16"/>
  <c r="I4200" i="16"/>
  <c r="A3845" i="16"/>
  <c r="I2076" i="16"/>
  <c r="A1721" i="16"/>
  <c r="I1368" i="16"/>
  <c r="A1013" i="16"/>
  <c r="A659" i="16"/>
  <c r="I1014" i="16"/>
  <c r="I3131" i="11"/>
  <c r="I3485" i="11"/>
  <c r="I4193" i="11"/>
  <c r="I1715" i="11"/>
  <c r="I2777" i="11"/>
  <c r="I3839" i="11"/>
  <c r="I2423" i="11"/>
  <c r="I1007" i="11"/>
  <c r="I299" i="11"/>
  <c r="I653" i="11"/>
  <c r="I1361" i="11"/>
  <c r="I2069" i="11"/>
  <c r="I2430" i="18" l="1"/>
  <c r="A2075" i="18"/>
  <c r="I1722" i="18"/>
  <c r="A1367" i="18"/>
  <c r="I1368" i="18"/>
  <c r="A1013" i="18"/>
  <c r="I3492" i="18"/>
  <c r="A3137" i="18"/>
  <c r="I2784" i="18"/>
  <c r="A2429" i="18"/>
  <c r="I3846" i="18"/>
  <c r="A3491" i="18"/>
  <c r="I3138" i="18"/>
  <c r="A2783" i="18"/>
  <c r="I660" i="18"/>
  <c r="I306" i="18"/>
  <c r="A305" i="18"/>
  <c r="A4199" i="18"/>
  <c r="I1014" i="18"/>
  <c r="A659" i="18"/>
  <c r="I2076" i="18"/>
  <c r="A1721" i="18"/>
  <c r="I4200" i="18"/>
  <c r="A3845" i="18"/>
  <c r="I661" i="16"/>
  <c r="I307" i="16"/>
  <c r="A306" i="16"/>
  <c r="A660" i="16"/>
  <c r="I1015" i="16"/>
  <c r="I3139" i="16"/>
  <c r="A2784" i="16"/>
  <c r="I1369" i="16"/>
  <c r="A1014" i="16"/>
  <c r="I1723" i="16"/>
  <c r="A1368" i="16"/>
  <c r="I4201" i="16"/>
  <c r="A3846" i="16"/>
  <c r="I3847" i="16"/>
  <c r="A3492" i="16"/>
  <c r="I2077" i="16"/>
  <c r="A1722" i="16"/>
  <c r="I2431" i="16"/>
  <c r="A2076" i="16"/>
  <c r="I2785" i="16"/>
  <c r="A2430" i="16"/>
  <c r="A4200" i="16"/>
  <c r="I3493" i="16"/>
  <c r="A3138" i="16"/>
  <c r="I1362" i="11"/>
  <c r="I2778" i="11"/>
  <c r="I4194" i="11"/>
  <c r="I3132" i="11"/>
  <c r="I2070" i="11"/>
  <c r="I2424" i="11"/>
  <c r="I1716" i="11"/>
  <c r="I3840" i="11"/>
  <c r="I1008" i="11"/>
  <c r="I3486" i="11"/>
  <c r="I300" i="11"/>
  <c r="I654" i="11"/>
  <c r="I3139" i="18" l="1"/>
  <c r="A2784" i="18"/>
  <c r="I661" i="18"/>
  <c r="A306" i="18"/>
  <c r="I307" i="18"/>
  <c r="A4200" i="18"/>
  <c r="A660" i="18"/>
  <c r="I1015" i="18"/>
  <c r="I3847" i="18"/>
  <c r="A3492" i="18"/>
  <c r="A2076" i="18"/>
  <c r="I2431" i="18"/>
  <c r="I3493" i="18"/>
  <c r="A3138" i="18"/>
  <c r="I1723" i="18"/>
  <c r="A1368" i="18"/>
  <c r="I1369" i="18"/>
  <c r="A1014" i="18"/>
  <c r="I4201" i="18"/>
  <c r="A3846" i="18"/>
  <c r="I2077" i="18"/>
  <c r="A1722" i="18"/>
  <c r="I2785" i="18"/>
  <c r="A2430" i="18"/>
  <c r="I4202" i="16"/>
  <c r="A3847" i="16"/>
  <c r="I3494" i="16"/>
  <c r="A3139" i="16"/>
  <c r="I1370" i="16"/>
  <c r="A1015" i="16"/>
  <c r="I3140" i="16"/>
  <c r="A2785" i="16"/>
  <c r="A4201" i="16"/>
  <c r="I1724" i="16"/>
  <c r="A1369" i="16"/>
  <c r="I2432" i="16"/>
  <c r="A2077" i="16"/>
  <c r="I3848" i="16"/>
  <c r="A3493" i="16"/>
  <c r="I2786" i="16"/>
  <c r="A2431" i="16"/>
  <c r="I2078" i="16"/>
  <c r="A1723" i="16"/>
  <c r="I662" i="16"/>
  <c r="I308" i="16"/>
  <c r="A307" i="16"/>
  <c r="I1016" i="16"/>
  <c r="A661" i="16"/>
  <c r="I4195" i="11"/>
  <c r="I2071" i="11"/>
  <c r="I2779" i="11"/>
  <c r="I2425" i="11"/>
  <c r="I3487" i="11"/>
  <c r="I1009" i="11"/>
  <c r="I301" i="11"/>
  <c r="I655" i="11"/>
  <c r="I3841" i="11"/>
  <c r="I3133" i="11"/>
  <c r="I1363" i="11"/>
  <c r="I1717" i="11"/>
  <c r="I1370" i="18" l="1"/>
  <c r="A1015" i="18"/>
  <c r="I3140" i="18"/>
  <c r="A2785" i="18"/>
  <c r="A1723" i="18"/>
  <c r="I2078" i="18"/>
  <c r="I2432" i="18"/>
  <c r="A2077" i="18"/>
  <c r="I3848" i="18"/>
  <c r="A3493" i="18"/>
  <c r="I662" i="18"/>
  <c r="A307" i="18"/>
  <c r="I308" i="18"/>
  <c r="I2786" i="18"/>
  <c r="A2431" i="18"/>
  <c r="A4201" i="18"/>
  <c r="A661" i="18"/>
  <c r="I1016" i="18"/>
  <c r="I1724" i="18"/>
  <c r="A1369" i="18"/>
  <c r="I4202" i="18"/>
  <c r="A3847" i="18"/>
  <c r="I3494" i="18"/>
  <c r="A3139" i="18"/>
  <c r="I3495" i="16"/>
  <c r="A3140" i="16"/>
  <c r="I1371" i="16"/>
  <c r="A1016" i="16"/>
  <c r="I4203" i="16"/>
  <c r="A3848" i="16"/>
  <c r="I1725" i="16"/>
  <c r="A1370" i="16"/>
  <c r="I663" i="16"/>
  <c r="A308" i="16"/>
  <c r="I309" i="16"/>
  <c r="A662" i="16"/>
  <c r="I1017" i="16"/>
  <c r="I2787" i="16"/>
  <c r="A2432" i="16"/>
  <c r="I3141" i="16"/>
  <c r="A2786" i="16"/>
  <c r="I3849" i="16"/>
  <c r="A3494" i="16"/>
  <c r="I2433" i="16"/>
  <c r="A2078" i="16"/>
  <c r="I2079" i="16"/>
  <c r="A1724" i="16"/>
  <c r="A4202" i="16"/>
  <c r="I1010" i="11"/>
  <c r="I302" i="11"/>
  <c r="I656" i="11"/>
  <c r="I1364" i="11"/>
  <c r="I3842" i="11"/>
  <c r="I2780" i="11"/>
  <c r="I2072" i="11"/>
  <c r="I3134" i="11"/>
  <c r="I1718" i="11"/>
  <c r="I2426" i="11"/>
  <c r="I3488" i="11"/>
  <c r="I4196" i="11"/>
  <c r="I3849" i="18" l="1"/>
  <c r="A3494" i="18"/>
  <c r="I2787" i="18"/>
  <c r="A2432" i="18"/>
  <c r="I2433" i="18"/>
  <c r="A2078" i="18"/>
  <c r="I3141" i="18"/>
  <c r="A2786" i="18"/>
  <c r="I663" i="18"/>
  <c r="I309" i="18"/>
  <c r="A308" i="18"/>
  <c r="A4202" i="18"/>
  <c r="I2079" i="18"/>
  <c r="A1724" i="18"/>
  <c r="A662" i="18"/>
  <c r="I1017" i="18"/>
  <c r="I3495" i="18"/>
  <c r="A3140" i="18"/>
  <c r="I1371" i="18"/>
  <c r="A1016" i="18"/>
  <c r="I4203" i="18"/>
  <c r="A3848" i="18"/>
  <c r="I1725" i="18"/>
  <c r="A1370" i="18"/>
  <c r="I3496" i="16"/>
  <c r="A3141" i="16"/>
  <c r="I2080" i="16"/>
  <c r="A1725" i="16"/>
  <c r="A2079" i="16"/>
  <c r="I2434" i="16"/>
  <c r="A2787" i="16"/>
  <c r="I3142" i="16"/>
  <c r="A4203" i="16"/>
  <c r="I664" i="16"/>
  <c r="A309" i="16"/>
  <c r="I310" i="16"/>
  <c r="I1726" i="16"/>
  <c r="A1371" i="16"/>
  <c r="I1372" i="16"/>
  <c r="A1017" i="16"/>
  <c r="I2788" i="16"/>
  <c r="A2433" i="16"/>
  <c r="I4204" i="16"/>
  <c r="A3849" i="16"/>
  <c r="A663" i="16"/>
  <c r="I1018" i="16"/>
  <c r="I3850" i="16"/>
  <c r="A3495" i="16"/>
  <c r="I3489" i="11"/>
  <c r="I2427" i="11"/>
  <c r="I3135" i="11"/>
  <c r="I4197" i="11"/>
  <c r="I1719" i="11"/>
  <c r="I3843" i="11"/>
  <c r="I1011" i="11"/>
  <c r="I2781" i="11"/>
  <c r="I303" i="11"/>
  <c r="I657" i="11"/>
  <c r="I1365" i="11"/>
  <c r="I2073" i="11"/>
  <c r="I1372" i="18" l="1"/>
  <c r="A1017" i="18"/>
  <c r="I2080" i="18"/>
  <c r="A1725" i="18"/>
  <c r="I3496" i="18"/>
  <c r="A3141" i="18"/>
  <c r="A4203" i="18"/>
  <c r="I2434" i="18"/>
  <c r="A2079" i="18"/>
  <c r="I2788" i="18"/>
  <c r="A2433" i="18"/>
  <c r="I1726" i="18"/>
  <c r="A1371" i="18"/>
  <c r="I3142" i="18"/>
  <c r="A2787" i="18"/>
  <c r="I664" i="18"/>
  <c r="I310" i="18"/>
  <c r="A309" i="18"/>
  <c r="I3850" i="18"/>
  <c r="A3495" i="18"/>
  <c r="I1018" i="18"/>
  <c r="A663" i="18"/>
  <c r="I4204" i="18"/>
  <c r="A3849" i="18"/>
  <c r="I3497" i="16"/>
  <c r="A3142" i="16"/>
  <c r="I4205" i="16"/>
  <c r="A3850" i="16"/>
  <c r="I1727" i="16"/>
  <c r="A1372" i="16"/>
  <c r="I1373" i="16"/>
  <c r="A1018" i="16"/>
  <c r="I2789" i="16"/>
  <c r="A2434" i="16"/>
  <c r="I2081" i="16"/>
  <c r="A1726" i="16"/>
  <c r="A4204" i="16"/>
  <c r="I2435" i="16"/>
  <c r="A2080" i="16"/>
  <c r="I665" i="16"/>
  <c r="I311" i="16"/>
  <c r="A310" i="16"/>
  <c r="A664" i="16"/>
  <c r="I1019" i="16"/>
  <c r="I3143" i="16"/>
  <c r="A2788" i="16"/>
  <c r="I3851" i="16"/>
  <c r="A3496" i="16"/>
  <c r="I3136" i="11"/>
  <c r="I1366" i="11"/>
  <c r="I4198" i="11"/>
  <c r="I2074" i="11"/>
  <c r="I2428" i="11"/>
  <c r="I3490" i="11"/>
  <c r="I1720" i="11"/>
  <c r="I2782" i="11"/>
  <c r="I1012" i="11"/>
  <c r="I3844" i="11"/>
  <c r="I304" i="11"/>
  <c r="I658" i="11"/>
  <c r="I665" i="18" l="1"/>
  <c r="A310" i="18"/>
  <c r="I311" i="18"/>
  <c r="A664" i="18"/>
  <c r="I1019" i="18"/>
  <c r="I2789" i="18"/>
  <c r="A2434" i="18"/>
  <c r="I3497" i="18"/>
  <c r="A3142" i="18"/>
  <c r="I1373" i="18"/>
  <c r="A1018" i="18"/>
  <c r="I3851" i="18"/>
  <c r="A3496" i="18"/>
  <c r="I2081" i="18"/>
  <c r="A1726" i="18"/>
  <c r="I2435" i="18"/>
  <c r="A2080" i="18"/>
  <c r="A4204" i="18"/>
  <c r="I4205" i="18"/>
  <c r="A3850" i="18"/>
  <c r="A2788" i="18"/>
  <c r="I3143" i="18"/>
  <c r="I1727" i="18"/>
  <c r="A1372" i="18"/>
  <c r="I4206" i="16"/>
  <c r="A3851" i="16"/>
  <c r="I1728" i="16"/>
  <c r="A1373" i="16"/>
  <c r="I2790" i="16"/>
  <c r="A2435" i="16"/>
  <c r="I3498" i="16"/>
  <c r="A3143" i="16"/>
  <c r="I2082" i="16"/>
  <c r="A1727" i="16"/>
  <c r="I1020" i="16"/>
  <c r="A665" i="16"/>
  <c r="I2436" i="16"/>
  <c r="A2081" i="16"/>
  <c r="A4205" i="16"/>
  <c r="I1374" i="16"/>
  <c r="A1019" i="16"/>
  <c r="I666" i="16"/>
  <c r="I312" i="16"/>
  <c r="A311" i="16"/>
  <c r="I3144" i="16"/>
  <c r="A2789" i="16"/>
  <c r="I3852" i="16"/>
  <c r="A3497" i="16"/>
  <c r="I3137" i="11"/>
  <c r="I2075" i="11"/>
  <c r="I3845" i="11"/>
  <c r="I2783" i="11"/>
  <c r="I2429" i="11"/>
  <c r="I1013" i="11"/>
  <c r="I305" i="11"/>
  <c r="I659" i="11"/>
  <c r="I4199" i="11"/>
  <c r="I1721" i="11"/>
  <c r="I1367" i="11"/>
  <c r="I3491" i="11"/>
  <c r="I2790" i="18" l="1"/>
  <c r="A2435" i="18"/>
  <c r="I3852" i="18"/>
  <c r="A3497" i="18"/>
  <c r="I2082" i="18"/>
  <c r="A1727" i="18"/>
  <c r="I2436" i="18"/>
  <c r="A2081" i="18"/>
  <c r="I3144" i="18"/>
  <c r="A2789" i="18"/>
  <c r="I1374" i="18"/>
  <c r="A1019" i="18"/>
  <c r="I3498" i="18"/>
  <c r="A3143" i="18"/>
  <c r="I4206" i="18"/>
  <c r="A3851" i="18"/>
  <c r="A4205" i="18"/>
  <c r="I666" i="18"/>
  <c r="I312" i="18"/>
  <c r="A311" i="18"/>
  <c r="I1728" i="18"/>
  <c r="A1373" i="18"/>
  <c r="A665" i="18"/>
  <c r="I1020" i="18"/>
  <c r="I4207" i="16"/>
  <c r="A3852" i="16"/>
  <c r="I3853" i="16"/>
  <c r="A3498" i="16"/>
  <c r="I1729" i="16"/>
  <c r="A1374" i="16"/>
  <c r="I3499" i="16"/>
  <c r="A3144" i="16"/>
  <c r="I2791" i="16"/>
  <c r="A2436" i="16"/>
  <c r="I3145" i="16"/>
  <c r="A2790" i="16"/>
  <c r="I667" i="16"/>
  <c r="A312" i="16"/>
  <c r="I313" i="16"/>
  <c r="I1375" i="16"/>
  <c r="A1020" i="16"/>
  <c r="I2083" i="16"/>
  <c r="A1728" i="16"/>
  <c r="A666" i="16"/>
  <c r="I1021" i="16"/>
  <c r="I2437" i="16"/>
  <c r="A2082" i="16"/>
  <c r="A4206" i="16"/>
  <c r="I1014" i="11"/>
  <c r="I306" i="11"/>
  <c r="I660" i="11"/>
  <c r="I1368" i="11"/>
  <c r="I2784" i="11"/>
  <c r="I3138" i="11"/>
  <c r="I3846" i="11"/>
  <c r="I4200" i="11"/>
  <c r="I1722" i="11"/>
  <c r="I2430" i="11"/>
  <c r="I2076" i="11"/>
  <c r="I3492" i="11"/>
  <c r="A4206" i="18" l="1"/>
  <c r="I2791" i="18"/>
  <c r="A2436" i="18"/>
  <c r="I2437" i="18"/>
  <c r="A2082" i="18"/>
  <c r="I2083" i="18"/>
  <c r="A1728" i="18"/>
  <c r="I3853" i="18"/>
  <c r="A3498" i="18"/>
  <c r="I1375" i="18"/>
  <c r="A1020" i="18"/>
  <c r="I667" i="18"/>
  <c r="I313" i="18"/>
  <c r="A312" i="18"/>
  <c r="I1729" i="18"/>
  <c r="A1374" i="18"/>
  <c r="I4207" i="18"/>
  <c r="A3852" i="18"/>
  <c r="A666" i="18"/>
  <c r="I1021" i="18"/>
  <c r="I3499" i="18"/>
  <c r="A3144" i="18"/>
  <c r="A2790" i="18"/>
  <c r="I3145" i="18"/>
  <c r="I1730" i="16"/>
  <c r="A1375" i="16"/>
  <c r="I668" i="16"/>
  <c r="A313" i="16"/>
  <c r="I314" i="16"/>
  <c r="I3854" i="16"/>
  <c r="A3499" i="16"/>
  <c r="I2792" i="16"/>
  <c r="A2437" i="16"/>
  <c r="I1376" i="16"/>
  <c r="A1021" i="16"/>
  <c r="A667" i="16"/>
  <c r="I1022" i="16"/>
  <c r="I2084" i="16"/>
  <c r="A1729" i="16"/>
  <c r="I3500" i="16"/>
  <c r="A3145" i="16"/>
  <c r="I4208" i="16"/>
  <c r="A3853" i="16"/>
  <c r="A2083" i="16"/>
  <c r="I2438" i="16"/>
  <c r="I3146" i="16"/>
  <c r="A2791" i="16"/>
  <c r="A4207" i="16"/>
  <c r="I4201" i="11"/>
  <c r="I3493" i="11"/>
  <c r="I3139" i="11"/>
  <c r="I3847" i="11"/>
  <c r="I1723" i="11"/>
  <c r="I2431" i="11"/>
  <c r="I1015" i="11"/>
  <c r="I2785" i="11"/>
  <c r="I307" i="11"/>
  <c r="I661" i="11"/>
  <c r="I1369" i="11"/>
  <c r="I2077" i="11"/>
  <c r="I3500" i="18" l="1"/>
  <c r="A3145" i="18"/>
  <c r="I4208" i="18"/>
  <c r="A3853" i="18"/>
  <c r="I2084" i="18"/>
  <c r="A1729" i="18"/>
  <c r="I2438" i="18"/>
  <c r="A2083" i="18"/>
  <c r="I3854" i="18"/>
  <c r="A3499" i="18"/>
  <c r="I668" i="18"/>
  <c r="I314" i="18"/>
  <c r="A313" i="18"/>
  <c r="I1022" i="18"/>
  <c r="A667" i="18"/>
  <c r="I2792" i="18"/>
  <c r="A2437" i="18"/>
  <c r="I1376" i="18"/>
  <c r="A1021" i="18"/>
  <c r="I1730" i="18"/>
  <c r="A1375" i="18"/>
  <c r="I3146" i="18"/>
  <c r="A2791" i="18"/>
  <c r="A4207" i="18"/>
  <c r="I3855" i="16"/>
  <c r="A3500" i="16"/>
  <c r="I3147" i="16"/>
  <c r="A2792" i="16"/>
  <c r="I4209" i="16"/>
  <c r="A3854" i="16"/>
  <c r="I3501" i="16"/>
  <c r="A3146" i="16"/>
  <c r="I2439" i="16"/>
  <c r="A2084" i="16"/>
  <c r="I2793" i="16"/>
  <c r="A2438" i="16"/>
  <c r="I1377" i="16"/>
  <c r="A1022" i="16"/>
  <c r="I669" i="16"/>
  <c r="I315" i="16"/>
  <c r="A314" i="16"/>
  <c r="A668" i="16"/>
  <c r="I1023" i="16"/>
  <c r="A4208" i="16"/>
  <c r="I1731" i="16"/>
  <c r="A1376" i="16"/>
  <c r="I2085" i="16"/>
  <c r="A1730" i="16"/>
  <c r="I3140" i="11"/>
  <c r="I1370" i="11"/>
  <c r="I2786" i="11"/>
  <c r="I2078" i="11"/>
  <c r="I4202" i="11"/>
  <c r="I2432" i="11"/>
  <c r="I3494" i="11"/>
  <c r="I1724" i="11"/>
  <c r="I3848" i="11"/>
  <c r="I1016" i="11"/>
  <c r="I308" i="11"/>
  <c r="I662" i="11"/>
  <c r="I2793" i="18" l="1"/>
  <c r="A2438" i="18"/>
  <c r="A2792" i="18"/>
  <c r="I3147" i="18"/>
  <c r="A3146" i="18"/>
  <c r="I3501" i="18"/>
  <c r="I1377" i="18"/>
  <c r="A1022" i="18"/>
  <c r="I2439" i="18"/>
  <c r="A2084" i="18"/>
  <c r="I2085" i="18"/>
  <c r="A1730" i="18"/>
  <c r="I669" i="18"/>
  <c r="A314" i="18"/>
  <c r="I315" i="18"/>
  <c r="A668" i="18"/>
  <c r="I1023" i="18"/>
  <c r="A4208" i="18"/>
  <c r="I1731" i="18"/>
  <c r="A1376" i="18"/>
  <c r="I4209" i="18"/>
  <c r="A3854" i="18"/>
  <c r="I3855" i="18"/>
  <c r="A3500" i="18"/>
  <c r="I670" i="16"/>
  <c r="I316" i="16"/>
  <c r="A315" i="16"/>
  <c r="A2085" i="16"/>
  <c r="I2440" i="16"/>
  <c r="I1024" i="16"/>
  <c r="A669" i="16"/>
  <c r="I3856" i="16"/>
  <c r="A3501" i="16"/>
  <c r="I2086" i="16"/>
  <c r="A1731" i="16"/>
  <c r="A1377" i="16"/>
  <c r="I1732" i="16"/>
  <c r="A4209" i="16"/>
  <c r="I3148" i="16"/>
  <c r="A2793" i="16"/>
  <c r="I3502" i="16"/>
  <c r="A3147" i="16"/>
  <c r="I1378" i="16"/>
  <c r="A1023" i="16"/>
  <c r="I2794" i="16"/>
  <c r="A2439" i="16"/>
  <c r="I4210" i="16"/>
  <c r="A3855" i="16"/>
  <c r="I3849" i="11"/>
  <c r="I2079" i="11"/>
  <c r="I2787" i="11"/>
  <c r="I2433" i="11"/>
  <c r="I1017" i="11"/>
  <c r="I3141" i="11"/>
  <c r="I309" i="11"/>
  <c r="I663" i="11"/>
  <c r="I1371" i="11"/>
  <c r="I1725" i="11"/>
  <c r="I4203" i="11"/>
  <c r="I3495" i="11"/>
  <c r="I4210" i="18" l="1"/>
  <c r="A3855" i="18"/>
  <c r="I670" i="18"/>
  <c r="A315" i="18"/>
  <c r="I316" i="18"/>
  <c r="I1732" i="18"/>
  <c r="A1377" i="18"/>
  <c r="I3856" i="18"/>
  <c r="A3501" i="18"/>
  <c r="A4209" i="18"/>
  <c r="A669" i="18"/>
  <c r="I1024" i="18"/>
  <c r="I3502" i="18"/>
  <c r="A3147" i="18"/>
  <c r="A1731" i="18"/>
  <c r="I2086" i="18"/>
  <c r="I2440" i="18"/>
  <c r="A2085" i="18"/>
  <c r="I1378" i="18"/>
  <c r="A1023" i="18"/>
  <c r="I2794" i="18"/>
  <c r="A2439" i="18"/>
  <c r="I3148" i="18"/>
  <c r="A2793" i="18"/>
  <c r="I4211" i="16"/>
  <c r="A3856" i="16"/>
  <c r="A4210" i="16"/>
  <c r="I3503" i="16"/>
  <c r="A3148" i="16"/>
  <c r="I1379" i="16"/>
  <c r="A1024" i="16"/>
  <c r="A2440" i="16"/>
  <c r="I2795" i="16"/>
  <c r="I3149" i="16"/>
  <c r="A2794" i="16"/>
  <c r="I2441" i="16"/>
  <c r="A2086" i="16"/>
  <c r="I671" i="16"/>
  <c r="A316" i="16"/>
  <c r="I317" i="16"/>
  <c r="I2087" i="16"/>
  <c r="A1732" i="16"/>
  <c r="I1733" i="16"/>
  <c r="A1378" i="16"/>
  <c r="A3502" i="16"/>
  <c r="I3857" i="16"/>
  <c r="A670" i="16"/>
  <c r="I1025" i="16"/>
  <c r="I1018" i="11"/>
  <c r="I310" i="11"/>
  <c r="I664" i="11"/>
  <c r="I3496" i="11"/>
  <c r="I1372" i="11"/>
  <c r="I2788" i="11"/>
  <c r="I3850" i="11"/>
  <c r="I3142" i="11"/>
  <c r="I2434" i="11"/>
  <c r="I2080" i="11"/>
  <c r="I4204" i="11"/>
  <c r="I1726" i="11"/>
  <c r="I2441" i="18" l="1"/>
  <c r="A2086" i="18"/>
  <c r="I4211" i="18"/>
  <c r="A3856" i="18"/>
  <c r="I1733" i="18"/>
  <c r="A1378" i="18"/>
  <c r="I3503" i="18"/>
  <c r="A3148" i="18"/>
  <c r="I3857" i="18"/>
  <c r="A3502" i="18"/>
  <c r="I2087" i="18"/>
  <c r="A1732" i="18"/>
  <c r="I3149" i="18"/>
  <c r="A2794" i="18"/>
  <c r="I1379" i="18"/>
  <c r="A1024" i="18"/>
  <c r="I671" i="18"/>
  <c r="I317" i="18"/>
  <c r="A316" i="18"/>
  <c r="A670" i="18"/>
  <c r="I1025" i="18"/>
  <c r="I2795" i="18"/>
  <c r="A2440" i="18"/>
  <c r="A4210" i="18"/>
  <c r="I4212" i="16"/>
  <c r="A3857" i="16"/>
  <c r="A671" i="16"/>
  <c r="I1026" i="16"/>
  <c r="I1734" i="16"/>
  <c r="A1379" i="16"/>
  <c r="I2796" i="16"/>
  <c r="A2441" i="16"/>
  <c r="I3858" i="16"/>
  <c r="A3503" i="16"/>
  <c r="A2087" i="16"/>
  <c r="I2442" i="16"/>
  <c r="I1380" i="16"/>
  <c r="A1025" i="16"/>
  <c r="I672" i="16"/>
  <c r="A317" i="16"/>
  <c r="I318" i="16"/>
  <c r="I2088" i="16"/>
  <c r="A1733" i="16"/>
  <c r="I3504" i="16"/>
  <c r="A3149" i="16"/>
  <c r="I3150" i="16"/>
  <c r="A2795" i="16"/>
  <c r="A4211" i="16"/>
  <c r="I3497" i="11"/>
  <c r="I4205" i="11"/>
  <c r="I3143" i="11"/>
  <c r="I1727" i="11"/>
  <c r="I2081" i="11"/>
  <c r="I3851" i="11"/>
  <c r="I1019" i="11"/>
  <c r="I2435" i="11"/>
  <c r="I311" i="11"/>
  <c r="I665" i="11"/>
  <c r="I1373" i="11"/>
  <c r="I2789" i="11"/>
  <c r="I1734" i="18" l="1"/>
  <c r="A1379" i="18"/>
  <c r="I3858" i="18"/>
  <c r="A3503" i="18"/>
  <c r="I3504" i="18"/>
  <c r="A3149" i="18"/>
  <c r="I2088" i="18"/>
  <c r="A1733" i="18"/>
  <c r="I1380" i="18"/>
  <c r="A1025" i="18"/>
  <c r="I2442" i="18"/>
  <c r="A2087" i="18"/>
  <c r="A4211" i="18"/>
  <c r="I3150" i="18"/>
  <c r="A2795" i="18"/>
  <c r="I672" i="18"/>
  <c r="I318" i="18"/>
  <c r="A317" i="18"/>
  <c r="I1026" i="18"/>
  <c r="A671" i="18"/>
  <c r="I4212" i="18"/>
  <c r="A3857" i="18"/>
  <c r="I2796" i="18"/>
  <c r="A2441" i="18"/>
  <c r="A672" i="16"/>
  <c r="I1027" i="16"/>
  <c r="I3151" i="16"/>
  <c r="A2796" i="16"/>
  <c r="I673" i="16"/>
  <c r="I319" i="16"/>
  <c r="A318" i="16"/>
  <c r="I3505" i="16"/>
  <c r="A3150" i="16"/>
  <c r="I1735" i="16"/>
  <c r="A1380" i="16"/>
  <c r="I2089" i="16"/>
  <c r="A1734" i="16"/>
  <c r="I1381" i="16"/>
  <c r="A1026" i="16"/>
  <c r="I2797" i="16"/>
  <c r="A2442" i="16"/>
  <c r="I3859" i="16"/>
  <c r="A3504" i="16"/>
  <c r="I2443" i="16"/>
  <c r="A2088" i="16"/>
  <c r="I4213" i="16"/>
  <c r="A3858" i="16"/>
  <c r="A4212" i="16"/>
  <c r="I1374" i="11"/>
  <c r="I4206" i="11"/>
  <c r="I2790" i="11"/>
  <c r="I2436" i="11"/>
  <c r="I2082" i="11"/>
  <c r="I3144" i="11"/>
  <c r="I3498" i="11"/>
  <c r="I1728" i="11"/>
  <c r="I1020" i="11"/>
  <c r="I3852" i="11"/>
  <c r="I312" i="11"/>
  <c r="I666" i="11"/>
  <c r="A2088" i="18" l="1"/>
  <c r="I2443" i="18"/>
  <c r="I3151" i="18"/>
  <c r="A2796" i="18"/>
  <c r="I3505" i="18"/>
  <c r="A3150" i="18"/>
  <c r="I3859" i="18"/>
  <c r="A3504" i="18"/>
  <c r="A4212" i="18"/>
  <c r="A672" i="18"/>
  <c r="I1027" i="18"/>
  <c r="I1381" i="18"/>
  <c r="A1026" i="18"/>
  <c r="I2797" i="18"/>
  <c r="A2442" i="18"/>
  <c r="I4213" i="18"/>
  <c r="A3858" i="18"/>
  <c r="I673" i="18"/>
  <c r="A318" i="18"/>
  <c r="I319" i="18"/>
  <c r="I1735" i="18"/>
  <c r="A1380" i="18"/>
  <c r="I2089" i="18"/>
  <c r="A1734" i="18"/>
  <c r="I3152" i="16"/>
  <c r="A2797" i="16"/>
  <c r="I3860" i="16"/>
  <c r="A3505" i="16"/>
  <c r="A4213" i="16"/>
  <c r="A1381" i="16"/>
  <c r="I1736" i="16"/>
  <c r="I674" i="16"/>
  <c r="I320" i="16"/>
  <c r="A319" i="16"/>
  <c r="I1028" i="16"/>
  <c r="A673" i="16"/>
  <c r="I2798" i="16"/>
  <c r="A2443" i="16"/>
  <c r="I2444" i="16"/>
  <c r="A2089" i="16"/>
  <c r="I3506" i="16"/>
  <c r="A3151" i="16"/>
  <c r="I1382" i="16"/>
  <c r="A1027" i="16"/>
  <c r="I4214" i="16"/>
  <c r="A3859" i="16"/>
  <c r="I2090" i="16"/>
  <c r="A1735" i="16"/>
  <c r="I3853" i="11"/>
  <c r="I3499" i="11"/>
  <c r="I2437" i="11"/>
  <c r="I2791" i="11"/>
  <c r="I1021" i="11"/>
  <c r="I3145" i="11"/>
  <c r="I313" i="11"/>
  <c r="I667" i="11"/>
  <c r="I4207" i="11"/>
  <c r="I2083" i="11"/>
  <c r="I1375" i="11"/>
  <c r="I1729" i="11"/>
  <c r="A4213" i="18" l="1"/>
  <c r="I2444" i="18"/>
  <c r="A2089" i="18"/>
  <c r="I4214" i="18"/>
  <c r="A3859" i="18"/>
  <c r="I3152" i="18"/>
  <c r="A2797" i="18"/>
  <c r="A1735" i="18"/>
  <c r="I2090" i="18"/>
  <c r="I3860" i="18"/>
  <c r="A3505" i="18"/>
  <c r="I674" i="18"/>
  <c r="I320" i="18"/>
  <c r="A319" i="18"/>
  <c r="I1736" i="18"/>
  <c r="A1381" i="18"/>
  <c r="I1382" i="18"/>
  <c r="A1027" i="18"/>
  <c r="I3506" i="18"/>
  <c r="A3151" i="18"/>
  <c r="A673" i="18"/>
  <c r="I1028" i="18"/>
  <c r="I2798" i="18"/>
  <c r="A2443" i="18"/>
  <c r="I2091" i="16"/>
  <c r="A1736" i="16"/>
  <c r="I2799" i="16"/>
  <c r="A2444" i="16"/>
  <c r="I2445" i="16"/>
  <c r="A2090" i="16"/>
  <c r="A674" i="16"/>
  <c r="I1029" i="16"/>
  <c r="A4214" i="16"/>
  <c r="I3153" i="16"/>
  <c r="A2798" i="16"/>
  <c r="I1737" i="16"/>
  <c r="A1382" i="16"/>
  <c r="I1383" i="16"/>
  <c r="A1028" i="16"/>
  <c r="I4215" i="16"/>
  <c r="A3860" i="16"/>
  <c r="I3861" i="16"/>
  <c r="A3506" i="16"/>
  <c r="I675" i="16"/>
  <c r="A320" i="16"/>
  <c r="I321" i="16"/>
  <c r="I3507" i="16"/>
  <c r="A3152" i="16"/>
  <c r="I1022" i="11"/>
  <c r="I314" i="11"/>
  <c r="I668" i="11"/>
  <c r="I3500" i="11"/>
  <c r="I1376" i="11"/>
  <c r="I3146" i="11"/>
  <c r="I2084" i="11"/>
  <c r="I2792" i="11"/>
  <c r="I1730" i="11"/>
  <c r="I2438" i="11"/>
  <c r="I3854" i="11"/>
  <c r="I4208" i="11"/>
  <c r="I1737" i="18" l="1"/>
  <c r="A1382" i="18"/>
  <c r="I2091" i="18"/>
  <c r="A1736" i="18"/>
  <c r="I3153" i="18"/>
  <c r="A2798" i="18"/>
  <c r="I1383" i="18"/>
  <c r="A1028" i="18"/>
  <c r="I3507" i="18"/>
  <c r="A3152" i="18"/>
  <c r="I675" i="18"/>
  <c r="I321" i="18"/>
  <c r="A320" i="18"/>
  <c r="A674" i="18"/>
  <c r="I1029" i="18"/>
  <c r="A4214" i="18"/>
  <c r="I4215" i="18"/>
  <c r="A3860" i="18"/>
  <c r="I2799" i="18"/>
  <c r="A2444" i="18"/>
  <c r="I2445" i="18"/>
  <c r="A2090" i="18"/>
  <c r="I3861" i="18"/>
  <c r="A3506" i="18"/>
  <c r="I3862" i="16"/>
  <c r="A3507" i="16"/>
  <c r="I1738" i="16"/>
  <c r="A1383" i="16"/>
  <c r="A4215" i="16"/>
  <c r="I1384" i="16"/>
  <c r="A1029" i="16"/>
  <c r="I676" i="16"/>
  <c r="A321" i="16"/>
  <c r="I322" i="16"/>
  <c r="I2800" i="16"/>
  <c r="A2445" i="16"/>
  <c r="A675" i="16"/>
  <c r="I1030" i="16"/>
  <c r="I2092" i="16"/>
  <c r="A1737" i="16"/>
  <c r="I3154" i="16"/>
  <c r="A2799" i="16"/>
  <c r="I4216" i="16"/>
  <c r="A3861" i="16"/>
  <c r="I3508" i="16"/>
  <c r="A3153" i="16"/>
  <c r="A2091" i="16"/>
  <c r="I2446" i="16"/>
  <c r="I3147" i="11"/>
  <c r="I2439" i="11"/>
  <c r="I3501" i="11"/>
  <c r="I1731" i="11"/>
  <c r="I3855" i="11"/>
  <c r="I4209" i="11"/>
  <c r="I1023" i="11"/>
  <c r="I2793" i="11"/>
  <c r="I315" i="11"/>
  <c r="I669" i="11"/>
  <c r="I1377" i="11"/>
  <c r="I2085" i="11"/>
  <c r="I3862" i="18" l="1"/>
  <c r="A3507" i="18"/>
  <c r="A4215" i="18"/>
  <c r="I4216" i="18"/>
  <c r="A3861" i="18"/>
  <c r="I1738" i="18"/>
  <c r="A1383" i="18"/>
  <c r="I2800" i="18"/>
  <c r="A2445" i="18"/>
  <c r="I3508" i="18"/>
  <c r="A3153" i="18"/>
  <c r="I676" i="18"/>
  <c r="I322" i="18"/>
  <c r="A321" i="18"/>
  <c r="I3154" i="18"/>
  <c r="A2799" i="18"/>
  <c r="I1030" i="18"/>
  <c r="A675" i="18"/>
  <c r="A2091" i="18"/>
  <c r="I2446" i="18"/>
  <c r="I1384" i="18"/>
  <c r="A1029" i="18"/>
  <c r="I2092" i="18"/>
  <c r="A1737" i="18"/>
  <c r="I3863" i="16"/>
  <c r="A3508" i="16"/>
  <c r="A676" i="16"/>
  <c r="I1031" i="16"/>
  <c r="I2801" i="16"/>
  <c r="A2446" i="16"/>
  <c r="I1385" i="16"/>
  <c r="A1030" i="16"/>
  <c r="I1739" i="16"/>
  <c r="A1384" i="16"/>
  <c r="I2447" i="16"/>
  <c r="A2092" i="16"/>
  <c r="A4216" i="16"/>
  <c r="I3155" i="16"/>
  <c r="A2800" i="16"/>
  <c r="I2093" i="16"/>
  <c r="A1738" i="16"/>
  <c r="I677" i="16"/>
  <c r="I323" i="16"/>
  <c r="A322" i="16"/>
  <c r="I4217" i="16"/>
  <c r="A3862" i="16"/>
  <c r="A3154" i="16"/>
  <c r="I3509" i="16"/>
  <c r="I1378" i="11"/>
  <c r="I4210" i="11"/>
  <c r="I2086" i="11"/>
  <c r="I2440" i="11"/>
  <c r="I3856" i="11"/>
  <c r="I1732" i="11"/>
  <c r="I3148" i="11"/>
  <c r="I2794" i="11"/>
  <c r="I1024" i="11"/>
  <c r="I3502" i="11"/>
  <c r="I316" i="11"/>
  <c r="I670" i="11"/>
  <c r="I3155" i="18" l="1"/>
  <c r="A2800" i="18"/>
  <c r="A2092" i="18"/>
  <c r="I2447" i="18"/>
  <c r="I3509" i="18"/>
  <c r="A3154" i="18"/>
  <c r="I2093" i="18"/>
  <c r="A1738" i="18"/>
  <c r="I1385" i="18"/>
  <c r="A1030" i="18"/>
  <c r="I1739" i="18"/>
  <c r="A1384" i="18"/>
  <c r="I677" i="18"/>
  <c r="A322" i="18"/>
  <c r="I323" i="18"/>
  <c r="I2801" i="18"/>
  <c r="A2446" i="18"/>
  <c r="A676" i="18"/>
  <c r="I1031" i="18"/>
  <c r="A4216" i="18"/>
  <c r="I3863" i="18"/>
  <c r="A3508" i="18"/>
  <c r="I4217" i="18"/>
  <c r="A3862" i="18"/>
  <c r="I3864" i="16"/>
  <c r="A3509" i="16"/>
  <c r="I1740" i="16"/>
  <c r="A1385" i="16"/>
  <c r="I2448" i="16"/>
  <c r="A2093" i="16"/>
  <c r="A4217" i="16"/>
  <c r="I3156" i="16"/>
  <c r="A2801" i="16"/>
  <c r="I3510" i="16"/>
  <c r="A3155" i="16"/>
  <c r="I1386" i="16"/>
  <c r="A1031" i="16"/>
  <c r="I678" i="16"/>
  <c r="I324" i="16"/>
  <c r="A323" i="16"/>
  <c r="I2802" i="16"/>
  <c r="A2447" i="16"/>
  <c r="I1032" i="16"/>
  <c r="A677" i="16"/>
  <c r="I2094" i="16"/>
  <c r="A1739" i="16"/>
  <c r="I4218" i="16"/>
  <c r="A3863" i="16"/>
  <c r="I2087" i="11"/>
  <c r="I4211" i="11"/>
  <c r="I2795" i="11"/>
  <c r="I1025" i="11"/>
  <c r="I2441" i="11"/>
  <c r="I317" i="11"/>
  <c r="I671" i="11"/>
  <c r="I3857" i="11"/>
  <c r="I3149" i="11"/>
  <c r="I1379" i="11"/>
  <c r="I1733" i="11"/>
  <c r="I3503" i="11"/>
  <c r="I3156" i="18" l="1"/>
  <c r="A2801" i="18"/>
  <c r="A4217" i="18"/>
  <c r="I678" i="18"/>
  <c r="A323" i="18"/>
  <c r="I324" i="18"/>
  <c r="I2448" i="18"/>
  <c r="A2093" i="18"/>
  <c r="I4218" i="18"/>
  <c r="A3863" i="18"/>
  <c r="A677" i="18"/>
  <c r="I1032" i="18"/>
  <c r="I3864" i="18"/>
  <c r="A3509" i="18"/>
  <c r="I2802" i="18"/>
  <c r="A2447" i="18"/>
  <c r="I1386" i="18"/>
  <c r="A1031" i="18"/>
  <c r="A1739" i="18"/>
  <c r="I2094" i="18"/>
  <c r="I1740" i="18"/>
  <c r="A1385" i="18"/>
  <c r="I3510" i="18"/>
  <c r="A3155" i="18"/>
  <c r="A4218" i="16"/>
  <c r="I679" i="16"/>
  <c r="A324" i="16"/>
  <c r="I325" i="16"/>
  <c r="A678" i="16"/>
  <c r="I1033" i="16"/>
  <c r="I2449" i="16"/>
  <c r="A2094" i="16"/>
  <c r="A2448" i="16"/>
  <c r="I2803" i="16"/>
  <c r="I1741" i="16"/>
  <c r="A1386" i="16"/>
  <c r="I3157" i="16"/>
  <c r="A2802" i="16"/>
  <c r="I3511" i="16"/>
  <c r="A3156" i="16"/>
  <c r="I2095" i="16"/>
  <c r="A1740" i="16"/>
  <c r="I3865" i="16"/>
  <c r="A3510" i="16"/>
  <c r="I1387" i="16"/>
  <c r="A1032" i="16"/>
  <c r="I4219" i="16"/>
  <c r="A3864" i="16"/>
  <c r="I4212" i="11"/>
  <c r="I1026" i="11"/>
  <c r="I318" i="11"/>
  <c r="I672" i="11"/>
  <c r="I2796" i="11"/>
  <c r="I1380" i="11"/>
  <c r="I3858" i="11"/>
  <c r="I3150" i="11"/>
  <c r="I2088" i="11"/>
  <c r="I1734" i="11"/>
  <c r="I2442" i="11"/>
  <c r="I3504" i="11"/>
  <c r="I3865" i="18" l="1"/>
  <c r="A3510" i="18"/>
  <c r="I3157" i="18"/>
  <c r="A2802" i="18"/>
  <c r="I2803" i="18"/>
  <c r="A2448" i="18"/>
  <c r="I679" i="18"/>
  <c r="I325" i="18"/>
  <c r="A324" i="18"/>
  <c r="I2095" i="18"/>
  <c r="A1740" i="18"/>
  <c r="I4219" i="18"/>
  <c r="A3864" i="18"/>
  <c r="I1387" i="18"/>
  <c r="A1032" i="18"/>
  <c r="A678" i="18"/>
  <c r="I1033" i="18"/>
  <c r="I2449" i="18"/>
  <c r="A2094" i="18"/>
  <c r="I1741" i="18"/>
  <c r="A1386" i="18"/>
  <c r="A4218" i="18"/>
  <c r="I3511" i="18"/>
  <c r="A3156" i="18"/>
  <c r="A3511" i="16"/>
  <c r="I3866" i="16"/>
  <c r="I2804" i="16"/>
  <c r="A2449" i="16"/>
  <c r="A1033" i="16"/>
  <c r="I1388" i="16"/>
  <c r="I2450" i="16"/>
  <c r="A2095" i="16"/>
  <c r="I680" i="16"/>
  <c r="A325" i="16"/>
  <c r="I326" i="16"/>
  <c r="A4219" i="16"/>
  <c r="I1742" i="16"/>
  <c r="A1387" i="16"/>
  <c r="I3512" i="16"/>
  <c r="A3157" i="16"/>
  <c r="I4220" i="16"/>
  <c r="A3865" i="16"/>
  <c r="I2096" i="16"/>
  <c r="A1741" i="16"/>
  <c r="I3158" i="16"/>
  <c r="A2803" i="16"/>
  <c r="A679" i="16"/>
  <c r="I1034" i="16"/>
  <c r="I3505" i="11"/>
  <c r="I4213" i="11"/>
  <c r="I1735" i="11"/>
  <c r="I3151" i="11"/>
  <c r="I3859" i="11"/>
  <c r="I1027" i="11"/>
  <c r="I2797" i="11"/>
  <c r="I319" i="11"/>
  <c r="I673" i="11"/>
  <c r="I1381" i="11"/>
  <c r="I2089" i="11"/>
  <c r="I2443" i="11"/>
  <c r="I3866" i="18" l="1"/>
  <c r="A3511" i="18"/>
  <c r="I1034" i="18"/>
  <c r="A679" i="18"/>
  <c r="I3158" i="18"/>
  <c r="A2803" i="18"/>
  <c r="I1742" i="18"/>
  <c r="A1387" i="18"/>
  <c r="I2096" i="18"/>
  <c r="A1741" i="18"/>
  <c r="A4219" i="18"/>
  <c r="I3512" i="18"/>
  <c r="A3157" i="18"/>
  <c r="I1388" i="18"/>
  <c r="A1033" i="18"/>
  <c r="I680" i="18"/>
  <c r="I326" i="18"/>
  <c r="A325" i="18"/>
  <c r="I2804" i="18"/>
  <c r="A2449" i="18"/>
  <c r="I2450" i="18"/>
  <c r="A2095" i="18"/>
  <c r="I4220" i="18"/>
  <c r="A3865" i="18"/>
  <c r="I1389" i="16"/>
  <c r="A1034" i="16"/>
  <c r="I3867" i="16"/>
  <c r="A3512" i="16"/>
  <c r="I2805" i="16"/>
  <c r="A2450" i="16"/>
  <c r="I1743" i="16"/>
  <c r="A1388" i="16"/>
  <c r="I3513" i="16"/>
  <c r="A3158" i="16"/>
  <c r="I2097" i="16"/>
  <c r="A1742" i="16"/>
  <c r="I3159" i="16"/>
  <c r="A2804" i="16"/>
  <c r="I2451" i="16"/>
  <c r="A2096" i="16"/>
  <c r="I4221" i="16"/>
  <c r="A3866" i="16"/>
  <c r="I681" i="16"/>
  <c r="I327" i="16"/>
  <c r="A326" i="16"/>
  <c r="A4220" i="16"/>
  <c r="A680" i="16"/>
  <c r="I1035" i="16"/>
  <c r="I1028" i="11"/>
  <c r="I320" i="11"/>
  <c r="I674" i="11"/>
  <c r="I3152" i="11"/>
  <c r="I1382" i="11"/>
  <c r="I4214" i="11"/>
  <c r="I3506" i="11"/>
  <c r="I2798" i="11"/>
  <c r="I2090" i="11"/>
  <c r="I2444" i="11"/>
  <c r="I1736" i="11"/>
  <c r="I3860" i="11"/>
  <c r="A680" i="18" l="1"/>
  <c r="I1035" i="18"/>
  <c r="I2097" i="18"/>
  <c r="A1742" i="18"/>
  <c r="A4220" i="18"/>
  <c r="I1743" i="18"/>
  <c r="A1388" i="18"/>
  <c r="I2805" i="18"/>
  <c r="A2450" i="18"/>
  <c r="I3513" i="18"/>
  <c r="A3158" i="18"/>
  <c r="I3867" i="18"/>
  <c r="A3512" i="18"/>
  <c r="I1389" i="18"/>
  <c r="A1034" i="18"/>
  <c r="A2804" i="18"/>
  <c r="I3159" i="18"/>
  <c r="I681" i="18"/>
  <c r="A326" i="18"/>
  <c r="I327" i="18"/>
  <c r="A2096" i="18"/>
  <c r="I2451" i="18"/>
  <c r="I4221" i="18"/>
  <c r="A3866" i="18"/>
  <c r="I1390" i="16"/>
  <c r="A1035" i="16"/>
  <c r="I2806" i="16"/>
  <c r="A2451" i="16"/>
  <c r="I2098" i="16"/>
  <c r="A1743" i="16"/>
  <c r="I3514" i="16"/>
  <c r="A3159" i="16"/>
  <c r="I3160" i="16"/>
  <c r="A2805" i="16"/>
  <c r="I682" i="16"/>
  <c r="I328" i="16"/>
  <c r="A327" i="16"/>
  <c r="I1036" i="16"/>
  <c r="A681" i="16"/>
  <c r="A2097" i="16"/>
  <c r="I2452" i="16"/>
  <c r="I4222" i="16"/>
  <c r="A3867" i="16"/>
  <c r="A4221" i="16"/>
  <c r="I3868" i="16"/>
  <c r="A3513" i="16"/>
  <c r="A1389" i="16"/>
  <c r="I1744" i="16"/>
  <c r="I3153" i="11"/>
  <c r="I3861" i="11"/>
  <c r="I1737" i="11"/>
  <c r="I4215" i="11"/>
  <c r="I3507" i="11"/>
  <c r="I2091" i="11"/>
  <c r="I1029" i="11"/>
  <c r="I2799" i="11"/>
  <c r="I321" i="11"/>
  <c r="I675" i="11"/>
  <c r="I1383" i="11"/>
  <c r="I2445" i="11"/>
  <c r="A4221" i="18" l="1"/>
  <c r="I1744" i="18"/>
  <c r="A1389" i="18"/>
  <c r="I2098" i="18"/>
  <c r="A1743" i="18"/>
  <c r="I2806" i="18"/>
  <c r="A2451" i="18"/>
  <c r="I3160" i="18"/>
  <c r="A2805" i="18"/>
  <c r="I682" i="18"/>
  <c r="I328" i="18"/>
  <c r="A327" i="18"/>
  <c r="I4222" i="18"/>
  <c r="A3867" i="18"/>
  <c r="I2452" i="18"/>
  <c r="A2097" i="18"/>
  <c r="A681" i="18"/>
  <c r="I1036" i="18"/>
  <c r="I3868" i="18"/>
  <c r="A3513" i="18"/>
  <c r="I1390" i="18"/>
  <c r="A1035" i="18"/>
  <c r="I3514" i="18"/>
  <c r="A3159" i="18"/>
  <c r="I2099" i="16"/>
  <c r="A1744" i="16"/>
  <c r="I3869" i="16"/>
  <c r="A3514" i="16"/>
  <c r="I1391" i="16"/>
  <c r="A1036" i="16"/>
  <c r="I4223" i="16"/>
  <c r="A3868" i="16"/>
  <c r="I2453" i="16"/>
  <c r="A2098" i="16"/>
  <c r="I683" i="16"/>
  <c r="A328" i="16"/>
  <c r="I329" i="16"/>
  <c r="A682" i="16"/>
  <c r="I1037" i="16"/>
  <c r="I3161" i="16"/>
  <c r="A2806" i="16"/>
  <c r="A4222" i="16"/>
  <c r="I2807" i="16"/>
  <c r="A2452" i="16"/>
  <c r="I3515" i="16"/>
  <c r="A3160" i="16"/>
  <c r="I1745" i="16"/>
  <c r="A1390" i="16"/>
  <c r="I3154" i="11"/>
  <c r="I1384" i="11"/>
  <c r="I2446" i="11"/>
  <c r="I3862" i="11"/>
  <c r="I2800" i="11"/>
  <c r="I2092" i="11"/>
  <c r="I1738" i="11"/>
  <c r="I4216" i="11"/>
  <c r="I1030" i="11"/>
  <c r="I3508" i="11"/>
  <c r="I322" i="11"/>
  <c r="I676" i="11"/>
  <c r="I3869" i="18" l="1"/>
  <c r="A3514" i="18"/>
  <c r="I2807" i="18"/>
  <c r="A2452" i="18"/>
  <c r="A2806" i="18"/>
  <c r="I3161" i="18"/>
  <c r="I1745" i="18"/>
  <c r="A1390" i="18"/>
  <c r="A4222" i="18"/>
  <c r="I2453" i="18"/>
  <c r="A2098" i="18"/>
  <c r="I3515" i="18"/>
  <c r="A3160" i="18"/>
  <c r="I4223" i="18"/>
  <c r="A3868" i="18"/>
  <c r="I683" i="18"/>
  <c r="I329" i="18"/>
  <c r="A328" i="18"/>
  <c r="I1391" i="18"/>
  <c r="A1036" i="18"/>
  <c r="A682" i="18"/>
  <c r="I1037" i="18"/>
  <c r="I2099" i="18"/>
  <c r="A1744" i="18"/>
  <c r="I3516" i="16"/>
  <c r="A3161" i="16"/>
  <c r="I2100" i="16"/>
  <c r="A1745" i="16"/>
  <c r="I1392" i="16"/>
  <c r="A1037" i="16"/>
  <c r="A4223" i="16"/>
  <c r="I3870" i="16"/>
  <c r="A3515" i="16"/>
  <c r="I684" i="16"/>
  <c r="A329" i="16"/>
  <c r="I330" i="16"/>
  <c r="I1746" i="16"/>
  <c r="A1391" i="16"/>
  <c r="I3162" i="16"/>
  <c r="A2807" i="16"/>
  <c r="A683" i="16"/>
  <c r="I1038" i="16"/>
  <c r="I4224" i="16"/>
  <c r="A3869" i="16"/>
  <c r="I2808" i="16"/>
  <c r="A2453" i="16"/>
  <c r="A2099" i="16"/>
  <c r="I2454" i="16"/>
  <c r="I2093" i="11"/>
  <c r="I2447" i="11"/>
  <c r="I3155" i="11"/>
  <c r="I4217" i="11"/>
  <c r="I1031" i="11"/>
  <c r="I2801" i="11"/>
  <c r="I323" i="11"/>
  <c r="I677" i="11"/>
  <c r="I3863" i="11"/>
  <c r="I1739" i="11"/>
  <c r="I1385" i="11"/>
  <c r="I3509" i="11"/>
  <c r="I2100" i="18" l="1"/>
  <c r="A1745" i="18"/>
  <c r="I2454" i="18"/>
  <c r="A2099" i="18"/>
  <c r="A4223" i="18"/>
  <c r="I3516" i="18"/>
  <c r="A3161" i="18"/>
  <c r="I1392" i="18"/>
  <c r="A1037" i="18"/>
  <c r="I3870" i="18"/>
  <c r="A3515" i="18"/>
  <c r="I1038" i="18"/>
  <c r="A683" i="18"/>
  <c r="I3162" i="18"/>
  <c r="A2807" i="18"/>
  <c r="I1746" i="18"/>
  <c r="A1391" i="18"/>
  <c r="I2808" i="18"/>
  <c r="A2453" i="18"/>
  <c r="I684" i="18"/>
  <c r="I330" i="18"/>
  <c r="A329" i="18"/>
  <c r="I4224" i="18"/>
  <c r="A3869" i="18"/>
  <c r="I3163" i="16"/>
  <c r="A2808" i="16"/>
  <c r="I2101" i="16"/>
  <c r="A1746" i="16"/>
  <c r="I1747" i="16"/>
  <c r="A1392" i="16"/>
  <c r="I4225" i="16"/>
  <c r="A3870" i="16"/>
  <c r="A2454" i="16"/>
  <c r="I2809" i="16"/>
  <c r="A3162" i="16"/>
  <c r="I3517" i="16"/>
  <c r="A4224" i="16"/>
  <c r="I2455" i="16"/>
  <c r="A2100" i="16"/>
  <c r="I685" i="16"/>
  <c r="I331" i="16"/>
  <c r="A330" i="16"/>
  <c r="I1393" i="16"/>
  <c r="A1038" i="16"/>
  <c r="A684" i="16"/>
  <c r="I1039" i="16"/>
  <c r="I3871" i="16"/>
  <c r="A3516" i="16"/>
  <c r="I1032" i="11"/>
  <c r="I324" i="11"/>
  <c r="I678" i="11"/>
  <c r="I3156" i="11"/>
  <c r="I1386" i="11"/>
  <c r="I3864" i="11"/>
  <c r="I3510" i="11"/>
  <c r="I1740" i="11"/>
  <c r="I2802" i="11"/>
  <c r="I2094" i="11"/>
  <c r="I2448" i="11"/>
  <c r="I4218" i="11"/>
  <c r="I2101" i="18" l="1"/>
  <c r="A1746" i="18"/>
  <c r="I1747" i="18"/>
  <c r="A1392" i="18"/>
  <c r="I3517" i="18"/>
  <c r="A3162" i="18"/>
  <c r="I3871" i="18"/>
  <c r="A3516" i="18"/>
  <c r="A4224" i="18"/>
  <c r="I685" i="18"/>
  <c r="A330" i="18"/>
  <c r="I331" i="18"/>
  <c r="A684" i="18"/>
  <c r="I1039" i="18"/>
  <c r="I1393" i="18"/>
  <c r="A1038" i="18"/>
  <c r="I2809" i="18"/>
  <c r="A2454" i="18"/>
  <c r="A2808" i="18"/>
  <c r="I3163" i="18"/>
  <c r="I4225" i="18"/>
  <c r="A3870" i="18"/>
  <c r="I2455" i="18"/>
  <c r="A2100" i="18"/>
  <c r="I1040" i="16"/>
  <c r="A685" i="16"/>
  <c r="A4225" i="16"/>
  <c r="I2810" i="16"/>
  <c r="A2455" i="16"/>
  <c r="I4226" i="16"/>
  <c r="A3871" i="16"/>
  <c r="I1394" i="16"/>
  <c r="A1039" i="16"/>
  <c r="I2102" i="16"/>
  <c r="A1747" i="16"/>
  <c r="I3872" i="16"/>
  <c r="A3517" i="16"/>
  <c r="A1393" i="16"/>
  <c r="I1748" i="16"/>
  <c r="I2456" i="16"/>
  <c r="A2101" i="16"/>
  <c r="I3164" i="16"/>
  <c r="A2809" i="16"/>
  <c r="I686" i="16"/>
  <c r="I332" i="16"/>
  <c r="A331" i="16"/>
  <c r="I3518" i="16"/>
  <c r="A3163" i="16"/>
  <c r="I2095" i="11"/>
  <c r="I3865" i="11"/>
  <c r="I4219" i="11"/>
  <c r="I1741" i="11"/>
  <c r="I3511" i="11"/>
  <c r="I2803" i="11"/>
  <c r="I1033" i="11"/>
  <c r="I2449" i="11"/>
  <c r="I325" i="11"/>
  <c r="I679" i="11"/>
  <c r="I1387" i="11"/>
  <c r="I3157" i="11"/>
  <c r="I1040" i="18" l="1"/>
  <c r="A685" i="18"/>
  <c r="I1748" i="18"/>
  <c r="A1393" i="18"/>
  <c r="I4226" i="18"/>
  <c r="A3871" i="18"/>
  <c r="I2810" i="18"/>
  <c r="A2455" i="18"/>
  <c r="I1394" i="18"/>
  <c r="A1039" i="18"/>
  <c r="A4225" i="18"/>
  <c r="I3872" i="18"/>
  <c r="A3517" i="18"/>
  <c r="I686" i="18"/>
  <c r="A331" i="18"/>
  <c r="I332" i="18"/>
  <c r="I3518" i="18"/>
  <c r="A3163" i="18"/>
  <c r="A1747" i="18"/>
  <c r="I2102" i="18"/>
  <c r="I3164" i="18"/>
  <c r="A2809" i="18"/>
  <c r="I2456" i="18"/>
  <c r="A2101" i="18"/>
  <c r="A2456" i="16"/>
  <c r="I2811" i="16"/>
  <c r="I1749" i="16"/>
  <c r="A1394" i="16"/>
  <c r="I3873" i="16"/>
  <c r="A3518" i="16"/>
  <c r="I2103" i="16"/>
  <c r="A1748" i="16"/>
  <c r="A4226" i="16"/>
  <c r="I687" i="16"/>
  <c r="A332" i="16"/>
  <c r="I333" i="16"/>
  <c r="A686" i="16"/>
  <c r="I1041" i="16"/>
  <c r="A3872" i="16"/>
  <c r="I4227" i="16"/>
  <c r="I3165" i="16"/>
  <c r="A2810" i="16"/>
  <c r="I3519" i="16"/>
  <c r="A3164" i="16"/>
  <c r="A2102" i="16"/>
  <c r="I2457" i="16"/>
  <c r="I1395" i="16"/>
  <c r="A1040" i="16"/>
  <c r="I2804" i="11"/>
  <c r="I1388" i="11"/>
  <c r="I3158" i="11"/>
  <c r="I3866" i="11"/>
  <c r="I2096" i="11"/>
  <c r="I3512" i="11"/>
  <c r="I1742" i="11"/>
  <c r="I4220" i="11"/>
  <c r="I1034" i="11"/>
  <c r="I2450" i="11"/>
  <c r="I326" i="11"/>
  <c r="I680" i="11"/>
  <c r="I687" i="18" l="1"/>
  <c r="I333" i="18"/>
  <c r="A332" i="18"/>
  <c r="I2811" i="18"/>
  <c r="A2456" i="18"/>
  <c r="I3165" i="18"/>
  <c r="A2810" i="18"/>
  <c r="A686" i="18"/>
  <c r="I1041" i="18"/>
  <c r="A4226" i="18"/>
  <c r="I4227" i="18"/>
  <c r="A3872" i="18"/>
  <c r="I3519" i="18"/>
  <c r="A3164" i="18"/>
  <c r="I2457" i="18"/>
  <c r="A2102" i="18"/>
  <c r="I2103" i="18"/>
  <c r="A1748" i="18"/>
  <c r="I3873" i="18"/>
  <c r="A3518" i="18"/>
  <c r="I1749" i="18"/>
  <c r="A1394" i="18"/>
  <c r="I1395" i="18"/>
  <c r="A1040" i="18"/>
  <c r="I1750" i="16"/>
  <c r="A1395" i="16"/>
  <c r="A2103" i="16"/>
  <c r="I2458" i="16"/>
  <c r="A4227" i="16"/>
  <c r="I2812" i="16"/>
  <c r="A2457" i="16"/>
  <c r="I1396" i="16"/>
  <c r="A1041" i="16"/>
  <c r="I4228" i="16"/>
  <c r="A3873" i="16"/>
  <c r="I688" i="16"/>
  <c r="I334" i="16"/>
  <c r="A333" i="16"/>
  <c r="I3874" i="16"/>
  <c r="A3519" i="16"/>
  <c r="I2104" i="16"/>
  <c r="A1749" i="16"/>
  <c r="A687" i="16"/>
  <c r="I1042" i="16"/>
  <c r="I3166" i="16"/>
  <c r="A2811" i="16"/>
  <c r="I3520" i="16"/>
  <c r="A3165" i="16"/>
  <c r="I2097" i="11"/>
  <c r="I3867" i="11"/>
  <c r="I2451" i="11"/>
  <c r="I4221" i="11"/>
  <c r="I1035" i="11"/>
  <c r="I3513" i="11"/>
  <c r="I327" i="11"/>
  <c r="I681" i="11"/>
  <c r="I2805" i="11"/>
  <c r="I1743" i="11"/>
  <c r="I1389" i="11"/>
  <c r="I3159" i="11"/>
  <c r="I1396" i="18" l="1"/>
  <c r="A1041" i="18"/>
  <c r="I1750" i="18"/>
  <c r="A1395" i="18"/>
  <c r="I2812" i="18"/>
  <c r="A2457" i="18"/>
  <c r="I3520" i="18"/>
  <c r="A3165" i="18"/>
  <c r="I2104" i="18"/>
  <c r="A1749" i="18"/>
  <c r="I3874" i="18"/>
  <c r="A3519" i="18"/>
  <c r="I3166" i="18"/>
  <c r="A2811" i="18"/>
  <c r="I4228" i="18"/>
  <c r="A3873" i="18"/>
  <c r="A4227" i="18"/>
  <c r="I688" i="18"/>
  <c r="I334" i="18"/>
  <c r="A333" i="18"/>
  <c r="I2458" i="18"/>
  <c r="A2103" i="18"/>
  <c r="I1042" i="18"/>
  <c r="A687" i="18"/>
  <c r="I1751" i="16"/>
  <c r="A1396" i="16"/>
  <c r="I3167" i="16"/>
  <c r="A2812" i="16"/>
  <c r="I4229" i="16"/>
  <c r="A3874" i="16"/>
  <c r="I3875" i="16"/>
  <c r="A3520" i="16"/>
  <c r="I3521" i="16"/>
  <c r="A3166" i="16"/>
  <c r="I689" i="16"/>
  <c r="I335" i="16"/>
  <c r="A334" i="16"/>
  <c r="I1397" i="16"/>
  <c r="A1042" i="16"/>
  <c r="A688" i="16"/>
  <c r="I1043" i="16"/>
  <c r="A2458" i="16"/>
  <c r="I2813" i="16"/>
  <c r="A4228" i="16"/>
  <c r="I2459" i="16"/>
  <c r="A2104" i="16"/>
  <c r="I2105" i="16"/>
  <c r="A1750" i="16"/>
  <c r="I1036" i="11"/>
  <c r="I328" i="11"/>
  <c r="I682" i="11"/>
  <c r="I3868" i="11"/>
  <c r="I1390" i="11"/>
  <c r="I3514" i="11"/>
  <c r="I2806" i="11"/>
  <c r="I1744" i="11"/>
  <c r="I2098" i="11"/>
  <c r="I4222" i="11"/>
  <c r="I2452" i="11"/>
  <c r="I3160" i="11"/>
  <c r="I3875" i="18" l="1"/>
  <c r="A3520" i="18"/>
  <c r="A4228" i="18"/>
  <c r="I1397" i="18"/>
  <c r="A1042" i="18"/>
  <c r="I2813" i="18"/>
  <c r="A2458" i="18"/>
  <c r="I3521" i="18"/>
  <c r="A3166" i="18"/>
  <c r="I3167" i="18"/>
  <c r="A2812" i="18"/>
  <c r="I689" i="18"/>
  <c r="A334" i="18"/>
  <c r="I335" i="18"/>
  <c r="I4229" i="18"/>
  <c r="A3874" i="18"/>
  <c r="I2105" i="18"/>
  <c r="A1750" i="18"/>
  <c r="A688" i="18"/>
  <c r="I1043" i="18"/>
  <c r="I2459" i="18"/>
  <c r="A2104" i="18"/>
  <c r="I1751" i="18"/>
  <c r="A1396" i="18"/>
  <c r="I2460" i="16"/>
  <c r="A2105" i="16"/>
  <c r="I4230" i="16"/>
  <c r="A3875" i="16"/>
  <c r="I1398" i="16"/>
  <c r="A1043" i="16"/>
  <c r="A1397" i="16"/>
  <c r="I1752" i="16"/>
  <c r="I2814" i="16"/>
  <c r="A2459" i="16"/>
  <c r="A4229" i="16"/>
  <c r="I690" i="16"/>
  <c r="I336" i="16"/>
  <c r="A335" i="16"/>
  <c r="I1044" i="16"/>
  <c r="A689" i="16"/>
  <c r="I3522" i="16"/>
  <c r="A3167" i="16"/>
  <c r="I3168" i="16"/>
  <c r="A2813" i="16"/>
  <c r="I3876" i="16"/>
  <c r="A3521" i="16"/>
  <c r="I2106" i="16"/>
  <c r="A1751" i="16"/>
  <c r="I2099" i="11"/>
  <c r="I3161" i="11"/>
  <c r="I3869" i="11"/>
  <c r="I1745" i="11"/>
  <c r="I3515" i="11"/>
  <c r="I4223" i="11"/>
  <c r="I2807" i="11"/>
  <c r="I1037" i="11"/>
  <c r="I329" i="11"/>
  <c r="I683" i="11"/>
  <c r="I1391" i="11"/>
  <c r="I2453" i="11"/>
  <c r="I3876" i="18" l="1"/>
  <c r="A3521" i="18"/>
  <c r="A1751" i="18"/>
  <c r="I2106" i="18"/>
  <c r="A4229" i="18"/>
  <c r="I690" i="18"/>
  <c r="A335" i="18"/>
  <c r="I336" i="18"/>
  <c r="I3168" i="18"/>
  <c r="A2813" i="18"/>
  <c r="A1043" i="18"/>
  <c r="I1398" i="18"/>
  <c r="I1044" i="18"/>
  <c r="A689" i="18"/>
  <c r="I1752" i="18"/>
  <c r="A1397" i="18"/>
  <c r="I2814" i="18"/>
  <c r="A2459" i="18"/>
  <c r="I3522" i="18"/>
  <c r="A3167" i="18"/>
  <c r="I2460" i="18"/>
  <c r="A2105" i="18"/>
  <c r="I4230" i="18"/>
  <c r="A3875" i="18"/>
  <c r="I2107" i="16"/>
  <c r="A1752" i="16"/>
  <c r="I2461" i="16"/>
  <c r="A2106" i="16"/>
  <c r="I1399" i="16"/>
  <c r="A1044" i="16"/>
  <c r="I4231" i="16"/>
  <c r="A3876" i="16"/>
  <c r="I691" i="16"/>
  <c r="A336" i="16"/>
  <c r="I337" i="16"/>
  <c r="I1753" i="16"/>
  <c r="A1398" i="16"/>
  <c r="A690" i="16"/>
  <c r="I1045" i="16"/>
  <c r="A4230" i="16"/>
  <c r="I3523" i="16"/>
  <c r="A3168" i="16"/>
  <c r="I3877" i="16"/>
  <c r="A3522" i="16"/>
  <c r="I3169" i="16"/>
  <c r="A2814" i="16"/>
  <c r="I2815" i="16"/>
  <c r="A2460" i="16"/>
  <c r="I1392" i="11"/>
  <c r="I3162" i="11"/>
  <c r="I3870" i="11"/>
  <c r="I2100" i="11"/>
  <c r="I2808" i="11"/>
  <c r="I4224" i="11"/>
  <c r="I1746" i="11"/>
  <c r="I3516" i="11"/>
  <c r="I1038" i="11"/>
  <c r="I2454" i="11"/>
  <c r="I330" i="11"/>
  <c r="I684" i="11"/>
  <c r="I691" i="18" l="1"/>
  <c r="I337" i="18"/>
  <c r="A336" i="18"/>
  <c r="A4230" i="18"/>
  <c r="I2107" i="18"/>
  <c r="A1752" i="18"/>
  <c r="A690" i="18"/>
  <c r="I1045" i="18"/>
  <c r="I1399" i="18"/>
  <c r="A1044" i="18"/>
  <c r="I2461" i="18"/>
  <c r="A2106" i="18"/>
  <c r="I1753" i="18"/>
  <c r="A1398" i="18"/>
  <c r="I2815" i="18"/>
  <c r="A2460" i="18"/>
  <c r="I3877" i="18"/>
  <c r="A3522" i="18"/>
  <c r="I3169" i="18"/>
  <c r="A2814" i="18"/>
  <c r="I3523" i="18"/>
  <c r="A3168" i="18"/>
  <c r="I4231" i="18"/>
  <c r="A3876" i="18"/>
  <c r="I1754" i="16"/>
  <c r="A1399" i="16"/>
  <c r="A4231" i="16"/>
  <c r="I3170" i="16"/>
  <c r="A2815" i="16"/>
  <c r="I1400" i="16"/>
  <c r="A1045" i="16"/>
  <c r="I2108" i="16"/>
  <c r="A1753" i="16"/>
  <c r="I2816" i="16"/>
  <c r="A2461" i="16"/>
  <c r="I692" i="16"/>
  <c r="A337" i="16"/>
  <c r="I338" i="16"/>
  <c r="I3524" i="16"/>
  <c r="A3169" i="16"/>
  <c r="I4232" i="16"/>
  <c r="A3877" i="16"/>
  <c r="I3878" i="16"/>
  <c r="A3523" i="16"/>
  <c r="A691" i="16"/>
  <c r="I1046" i="16"/>
  <c r="A2107" i="16"/>
  <c r="I2462" i="16"/>
  <c r="I3871" i="11"/>
  <c r="I2101" i="11"/>
  <c r="I3163" i="11"/>
  <c r="I2455" i="11"/>
  <c r="I1039" i="11"/>
  <c r="I4225" i="11"/>
  <c r="I331" i="11"/>
  <c r="I685" i="11"/>
  <c r="I2809" i="11"/>
  <c r="I3517" i="11"/>
  <c r="I1393" i="11"/>
  <c r="I1747" i="11"/>
  <c r="I1400" i="18" l="1"/>
  <c r="A1045" i="18"/>
  <c r="A4231" i="18"/>
  <c r="I3170" i="18"/>
  <c r="A2815" i="18"/>
  <c r="I3878" i="18"/>
  <c r="A3523" i="18"/>
  <c r="I2108" i="18"/>
  <c r="A1753" i="18"/>
  <c r="I2462" i="18"/>
  <c r="A2107" i="18"/>
  <c r="I3524" i="18"/>
  <c r="A3169" i="18"/>
  <c r="I2816" i="18"/>
  <c r="A2461" i="18"/>
  <c r="I692" i="18"/>
  <c r="I338" i="18"/>
  <c r="A337" i="18"/>
  <c r="I4232" i="18"/>
  <c r="A3877" i="18"/>
  <c r="I1754" i="18"/>
  <c r="A1399" i="18"/>
  <c r="I1046" i="18"/>
  <c r="A691" i="18"/>
  <c r="I1755" i="16"/>
  <c r="A1400" i="16"/>
  <c r="I2463" i="16"/>
  <c r="A2108" i="16"/>
  <c r="A2462" i="16"/>
  <c r="I2817" i="16"/>
  <c r="I1401" i="16"/>
  <c r="A1046" i="16"/>
  <c r="I3879" i="16"/>
  <c r="A3524" i="16"/>
  <c r="A692" i="16"/>
  <c r="I1047" i="16"/>
  <c r="A3170" i="16"/>
  <c r="I3525" i="16"/>
  <c r="I693" i="16"/>
  <c r="I339" i="16"/>
  <c r="A338" i="16"/>
  <c r="I4233" i="16"/>
  <c r="A3878" i="16"/>
  <c r="I3171" i="16"/>
  <c r="A2816" i="16"/>
  <c r="A4232" i="16"/>
  <c r="I2109" i="16"/>
  <c r="A1754" i="16"/>
  <c r="I1040" i="11"/>
  <c r="I332" i="11"/>
  <c r="I686" i="11"/>
  <c r="I1394" i="11"/>
  <c r="I2810" i="11"/>
  <c r="I2102" i="11"/>
  <c r="I3518" i="11"/>
  <c r="I1748" i="11"/>
  <c r="I2456" i="11"/>
  <c r="I3872" i="11"/>
  <c r="I4226" i="11"/>
  <c r="I3164" i="11"/>
  <c r="I693" i="18" l="1"/>
  <c r="A338" i="18"/>
  <c r="I339" i="18"/>
  <c r="I1047" i="18"/>
  <c r="A692" i="18"/>
  <c r="I2463" i="18"/>
  <c r="A2108" i="18"/>
  <c r="A1046" i="18"/>
  <c r="I1401" i="18"/>
  <c r="I3171" i="18"/>
  <c r="A2816" i="18"/>
  <c r="I4233" i="18"/>
  <c r="A3878" i="18"/>
  <c r="I2109" i="18"/>
  <c r="A1754" i="18"/>
  <c r="I3879" i="18"/>
  <c r="A3524" i="18"/>
  <c r="I3525" i="18"/>
  <c r="A3170" i="18"/>
  <c r="A4232" i="18"/>
  <c r="I2817" i="18"/>
  <c r="A2462" i="18"/>
  <c r="I1755" i="18"/>
  <c r="A1400" i="18"/>
  <c r="I3172" i="16"/>
  <c r="A2817" i="16"/>
  <c r="I3880" i="16"/>
  <c r="A3525" i="16"/>
  <c r="I694" i="16"/>
  <c r="I340" i="16"/>
  <c r="A339" i="16"/>
  <c r="I2464" i="16"/>
  <c r="A2109" i="16"/>
  <c r="I1756" i="16"/>
  <c r="A1401" i="16"/>
  <c r="I2818" i="16"/>
  <c r="A2463" i="16"/>
  <c r="I1402" i="16"/>
  <c r="A1047" i="16"/>
  <c r="I3526" i="16"/>
  <c r="A3171" i="16"/>
  <c r="I1048" i="16"/>
  <c r="A693" i="16"/>
  <c r="A4233" i="16"/>
  <c r="I4234" i="16"/>
  <c r="A3879" i="16"/>
  <c r="I2110" i="16"/>
  <c r="A1755" i="16"/>
  <c r="I2457" i="11"/>
  <c r="I3165" i="11"/>
  <c r="I3519" i="11"/>
  <c r="I1749" i="11"/>
  <c r="I1041" i="11"/>
  <c r="I2103" i="11"/>
  <c r="I4227" i="11"/>
  <c r="I333" i="11"/>
  <c r="I687" i="11"/>
  <c r="I1395" i="11"/>
  <c r="I3873" i="11"/>
  <c r="I2811" i="11"/>
  <c r="I1756" i="18" l="1"/>
  <c r="A1401" i="18"/>
  <c r="I4234" i="18"/>
  <c r="A3879" i="18"/>
  <c r="I3880" i="18"/>
  <c r="A3525" i="18"/>
  <c r="A1755" i="18"/>
  <c r="I2110" i="18"/>
  <c r="I2464" i="18"/>
  <c r="A2109" i="18"/>
  <c r="I2818" i="18"/>
  <c r="A2463" i="18"/>
  <c r="I3172" i="18"/>
  <c r="A2817" i="18"/>
  <c r="A4233" i="18"/>
  <c r="A1047" i="18"/>
  <c r="I1402" i="18"/>
  <c r="I694" i="18"/>
  <c r="A339" i="18"/>
  <c r="I340" i="18"/>
  <c r="I3526" i="18"/>
  <c r="A3171" i="18"/>
  <c r="I1048" i="18"/>
  <c r="A693" i="18"/>
  <c r="A3526" i="16"/>
  <c r="I3881" i="16"/>
  <c r="A2464" i="16"/>
  <c r="I2819" i="16"/>
  <c r="I2465" i="16"/>
  <c r="A2110" i="16"/>
  <c r="I1757" i="16"/>
  <c r="A1402" i="16"/>
  <c r="I695" i="16"/>
  <c r="A340" i="16"/>
  <c r="I341" i="16"/>
  <c r="A694" i="16"/>
  <c r="I1049" i="16"/>
  <c r="A4234" i="16"/>
  <c r="A3880" i="16"/>
  <c r="I4235" i="16"/>
  <c r="I3173" i="16"/>
  <c r="A2818" i="16"/>
  <c r="I1403" i="16"/>
  <c r="A1048" i="16"/>
  <c r="I2111" i="16"/>
  <c r="A1756" i="16"/>
  <c r="I3527" i="16"/>
  <c r="A3172" i="16"/>
  <c r="I1042" i="11"/>
  <c r="I334" i="11"/>
  <c r="I688" i="11"/>
  <c r="I2458" i="11"/>
  <c r="I1396" i="11"/>
  <c r="I2104" i="11"/>
  <c r="I3166" i="11"/>
  <c r="I3874" i="11"/>
  <c r="I4228" i="11"/>
  <c r="I3520" i="11"/>
  <c r="I1750" i="11"/>
  <c r="I2812" i="11"/>
  <c r="I2465" i="18" l="1"/>
  <c r="A2110" i="18"/>
  <c r="A1048" i="18"/>
  <c r="I1403" i="18"/>
  <c r="I3881" i="18"/>
  <c r="A3526" i="18"/>
  <c r="I3527" i="18"/>
  <c r="A3172" i="18"/>
  <c r="I4235" i="18"/>
  <c r="A3880" i="18"/>
  <c r="I695" i="18"/>
  <c r="I341" i="18"/>
  <c r="A340" i="18"/>
  <c r="I3173" i="18"/>
  <c r="A2818" i="18"/>
  <c r="A4234" i="18"/>
  <c r="A694" i="18"/>
  <c r="I1049" i="18"/>
  <c r="I1757" i="18"/>
  <c r="A1402" i="18"/>
  <c r="I2819" i="18"/>
  <c r="A2464" i="18"/>
  <c r="I2111" i="18"/>
  <c r="A1756" i="18"/>
  <c r="I3882" i="16"/>
  <c r="A3527" i="16"/>
  <c r="I2112" i="16"/>
  <c r="A1757" i="16"/>
  <c r="I2466" i="16"/>
  <c r="A2111" i="16"/>
  <c r="I1404" i="16"/>
  <c r="A1049" i="16"/>
  <c r="I2820" i="16"/>
  <c r="A2465" i="16"/>
  <c r="I3174" i="16"/>
  <c r="A2819" i="16"/>
  <c r="I1758" i="16"/>
  <c r="A1403" i="16"/>
  <c r="I696" i="16"/>
  <c r="A341" i="16"/>
  <c r="I342" i="16"/>
  <c r="A4235" i="16"/>
  <c r="I4236" i="16"/>
  <c r="A3881" i="16"/>
  <c r="I3528" i="16"/>
  <c r="A3173" i="16"/>
  <c r="I1050" i="16"/>
  <c r="A695" i="16"/>
  <c r="I4229" i="11"/>
  <c r="I3521" i="11"/>
  <c r="I2459" i="11"/>
  <c r="I1751" i="11"/>
  <c r="I3167" i="11"/>
  <c r="I2813" i="11"/>
  <c r="I2105" i="11"/>
  <c r="I1043" i="11"/>
  <c r="I3875" i="11"/>
  <c r="I335" i="11"/>
  <c r="I689" i="11"/>
  <c r="I1397" i="11"/>
  <c r="A2111" i="18" l="1"/>
  <c r="I2466" i="18"/>
  <c r="I3882" i="18"/>
  <c r="A3527" i="18"/>
  <c r="I3528" i="18"/>
  <c r="A3173" i="18"/>
  <c r="I3174" i="18"/>
  <c r="A2819" i="18"/>
  <c r="I4236" i="18"/>
  <c r="A3881" i="18"/>
  <c r="I696" i="18"/>
  <c r="I342" i="18"/>
  <c r="A341" i="18"/>
  <c r="I1758" i="18"/>
  <c r="A1403" i="18"/>
  <c r="I2112" i="18"/>
  <c r="A1757" i="18"/>
  <c r="I1050" i="18"/>
  <c r="A695" i="18"/>
  <c r="I1404" i="18"/>
  <c r="A1049" i="18"/>
  <c r="A4235" i="18"/>
  <c r="I2820" i="18"/>
  <c r="A2465" i="18"/>
  <c r="I1405" i="16"/>
  <c r="A1050" i="16"/>
  <c r="A696" i="16"/>
  <c r="I1051" i="16"/>
  <c r="I1759" i="16"/>
  <c r="A1404" i="16"/>
  <c r="I3883" i="16"/>
  <c r="A3528" i="16"/>
  <c r="I2113" i="16"/>
  <c r="A1758" i="16"/>
  <c r="I2821" i="16"/>
  <c r="A2466" i="16"/>
  <c r="I697" i="16"/>
  <c r="I343" i="16"/>
  <c r="A342" i="16"/>
  <c r="A4236" i="16"/>
  <c r="I3529" i="16"/>
  <c r="A3174" i="16"/>
  <c r="I2467" i="16"/>
  <c r="A2112" i="16"/>
  <c r="I3175" i="16"/>
  <c r="A2820" i="16"/>
  <c r="I4237" i="16"/>
  <c r="A3882" i="16"/>
  <c r="I1398" i="11"/>
  <c r="I2460" i="11"/>
  <c r="I3168" i="11"/>
  <c r="I3522" i="11"/>
  <c r="I2106" i="11"/>
  <c r="I1752" i="11"/>
  <c r="I2814" i="11"/>
  <c r="I1044" i="11"/>
  <c r="I3876" i="11"/>
  <c r="I336" i="11"/>
  <c r="I690" i="11"/>
  <c r="I4230" i="11"/>
  <c r="A2112" i="18" l="1"/>
  <c r="I2467" i="18"/>
  <c r="I3175" i="18"/>
  <c r="A2820" i="18"/>
  <c r="I3529" i="18"/>
  <c r="A3174" i="18"/>
  <c r="I2113" i="18"/>
  <c r="A1758" i="18"/>
  <c r="I3883" i="18"/>
  <c r="A3528" i="18"/>
  <c r="I1759" i="18"/>
  <c r="A1404" i="18"/>
  <c r="I697" i="18"/>
  <c r="A342" i="18"/>
  <c r="I343" i="18"/>
  <c r="I1051" i="18"/>
  <c r="A696" i="18"/>
  <c r="I4237" i="18"/>
  <c r="A3882" i="18"/>
  <c r="I2821" i="18"/>
  <c r="A2466" i="18"/>
  <c r="A1050" i="18"/>
  <c r="I1405" i="18"/>
  <c r="A4236" i="18"/>
  <c r="A4237" i="16"/>
  <c r="I4238" i="16"/>
  <c r="A3883" i="16"/>
  <c r="I698" i="16"/>
  <c r="I344" i="16"/>
  <c r="A343" i="16"/>
  <c r="I3530" i="16"/>
  <c r="A3175" i="16"/>
  <c r="I1052" i="16"/>
  <c r="A697" i="16"/>
  <c r="I2114" i="16"/>
  <c r="A1759" i="16"/>
  <c r="I1406" i="16"/>
  <c r="A1051" i="16"/>
  <c r="I2822" i="16"/>
  <c r="A2467" i="16"/>
  <c r="I3176" i="16"/>
  <c r="A2821" i="16"/>
  <c r="I3884" i="16"/>
  <c r="A3529" i="16"/>
  <c r="I2468" i="16"/>
  <c r="A2113" i="16"/>
  <c r="I1760" i="16"/>
  <c r="A1405" i="16"/>
  <c r="I1399" i="11"/>
  <c r="I3169" i="11"/>
  <c r="I2107" i="11"/>
  <c r="I2461" i="11"/>
  <c r="I3877" i="11"/>
  <c r="I3523" i="11"/>
  <c r="I1045" i="11"/>
  <c r="I2815" i="11"/>
  <c r="I337" i="11"/>
  <c r="I691" i="11"/>
  <c r="I4231" i="11"/>
  <c r="I1753" i="11"/>
  <c r="A1051" i="18" l="1"/>
  <c r="I1406" i="18"/>
  <c r="I698" i="18"/>
  <c r="A343" i="18"/>
  <c r="I344" i="18"/>
  <c r="I2468" i="18"/>
  <c r="A2113" i="18"/>
  <c r="I1052" i="18"/>
  <c r="A697" i="18"/>
  <c r="I3884" i="18"/>
  <c r="A3529" i="18"/>
  <c r="I1760" i="18"/>
  <c r="A1405" i="18"/>
  <c r="A1759" i="18"/>
  <c r="I2114" i="18"/>
  <c r="I3530" i="18"/>
  <c r="A3175" i="18"/>
  <c r="I3176" i="18"/>
  <c r="A2821" i="18"/>
  <c r="I2822" i="18"/>
  <c r="A2467" i="18"/>
  <c r="A4237" i="18"/>
  <c r="I4238" i="18"/>
  <c r="A3883" i="18"/>
  <c r="I2115" i="16"/>
  <c r="A1760" i="16"/>
  <c r="I3177" i="16"/>
  <c r="A2822" i="16"/>
  <c r="I3885" i="16"/>
  <c r="A3530" i="16"/>
  <c r="A2468" i="16"/>
  <c r="I2823" i="16"/>
  <c r="I1761" i="16"/>
  <c r="A1406" i="16"/>
  <c r="I699" i="16"/>
  <c r="A344" i="16"/>
  <c r="I345" i="16"/>
  <c r="A698" i="16"/>
  <c r="I1053" i="16"/>
  <c r="I4239" i="16"/>
  <c r="A3884" i="16"/>
  <c r="A2114" i="16"/>
  <c r="I2469" i="16"/>
  <c r="A4238" i="16"/>
  <c r="A3176" i="16"/>
  <c r="I3531" i="16"/>
  <c r="I1407" i="16"/>
  <c r="A1052" i="16"/>
  <c r="I3170" i="11"/>
  <c r="I1400" i="11"/>
  <c r="I3878" i="11"/>
  <c r="I4232" i="11"/>
  <c r="I2816" i="11"/>
  <c r="I2108" i="11"/>
  <c r="I2462" i="11"/>
  <c r="I3524" i="11"/>
  <c r="I1046" i="11"/>
  <c r="I1754" i="11"/>
  <c r="I338" i="11"/>
  <c r="I692" i="11"/>
  <c r="I3885" i="18" l="1"/>
  <c r="A3530" i="18"/>
  <c r="A1052" i="18"/>
  <c r="I1407" i="18"/>
  <c r="I2469" i="18"/>
  <c r="A2114" i="18"/>
  <c r="I2823" i="18"/>
  <c r="A2468" i="18"/>
  <c r="I699" i="18"/>
  <c r="I345" i="18"/>
  <c r="A344" i="18"/>
  <c r="A2822" i="18"/>
  <c r="I3177" i="18"/>
  <c r="I2115" i="18"/>
  <c r="A1760" i="18"/>
  <c r="A698" i="18"/>
  <c r="I1053" i="18"/>
  <c r="I1761" i="18"/>
  <c r="A1406" i="18"/>
  <c r="A4238" i="18"/>
  <c r="I3531" i="18"/>
  <c r="A3176" i="18"/>
  <c r="I4239" i="18"/>
  <c r="A3884" i="18"/>
  <c r="I3178" i="16"/>
  <c r="A2823" i="16"/>
  <c r="I1762" i="16"/>
  <c r="A1407" i="16"/>
  <c r="I1408" i="16"/>
  <c r="A1053" i="16"/>
  <c r="I3886" i="16"/>
  <c r="A3531" i="16"/>
  <c r="I700" i="16"/>
  <c r="A345" i="16"/>
  <c r="I346" i="16"/>
  <c r="I4240" i="16"/>
  <c r="A3885" i="16"/>
  <c r="I2824" i="16"/>
  <c r="A2469" i="16"/>
  <c r="I1054" i="16"/>
  <c r="A699" i="16"/>
  <c r="I3532" i="16"/>
  <c r="A3177" i="16"/>
  <c r="A4239" i="16"/>
  <c r="I2116" i="16"/>
  <c r="A1761" i="16"/>
  <c r="I2470" i="16"/>
  <c r="A2115" i="16"/>
  <c r="I3879" i="11"/>
  <c r="I2817" i="11"/>
  <c r="I2463" i="11"/>
  <c r="I3171" i="11"/>
  <c r="I1047" i="11"/>
  <c r="I4233" i="11"/>
  <c r="I339" i="11"/>
  <c r="I693" i="11"/>
  <c r="I2109" i="11"/>
  <c r="I1755" i="11"/>
  <c r="I1401" i="11"/>
  <c r="I3525" i="11"/>
  <c r="I3178" i="18" l="1"/>
  <c r="A2823" i="18"/>
  <c r="I1408" i="18"/>
  <c r="A1053" i="18"/>
  <c r="A4239" i="18"/>
  <c r="A2115" i="18"/>
  <c r="I2470" i="18"/>
  <c r="I3886" i="18"/>
  <c r="A3531" i="18"/>
  <c r="I3532" i="18"/>
  <c r="A3177" i="18"/>
  <c r="I2824" i="18"/>
  <c r="A2469" i="18"/>
  <c r="I1762" i="18"/>
  <c r="A1407" i="18"/>
  <c r="I2116" i="18"/>
  <c r="A1761" i="18"/>
  <c r="I700" i="18"/>
  <c r="I346" i="18"/>
  <c r="A345" i="18"/>
  <c r="I1054" i="18"/>
  <c r="A699" i="18"/>
  <c r="I4240" i="18"/>
  <c r="A3885" i="18"/>
  <c r="I4241" i="16"/>
  <c r="A3886" i="16"/>
  <c r="I1409" i="16"/>
  <c r="A1054" i="16"/>
  <c r="I2825" i="16"/>
  <c r="A2470" i="16"/>
  <c r="I3179" i="16"/>
  <c r="A2824" i="16"/>
  <c r="I2471" i="16"/>
  <c r="A2116" i="16"/>
  <c r="I1763" i="16"/>
  <c r="A1408" i="16"/>
  <c r="A4240" i="16"/>
  <c r="I2117" i="16"/>
  <c r="A1762" i="16"/>
  <c r="I701" i="16"/>
  <c r="I347" i="16"/>
  <c r="A346" i="16"/>
  <c r="I3887" i="16"/>
  <c r="A3532" i="16"/>
  <c r="I1055" i="16"/>
  <c r="A700" i="16"/>
  <c r="I3533" i="16"/>
  <c r="A3178" i="16"/>
  <c r="I1048" i="11"/>
  <c r="I340" i="11"/>
  <c r="I694" i="11"/>
  <c r="I1402" i="11"/>
  <c r="I3526" i="11"/>
  <c r="I3880" i="11"/>
  <c r="I2818" i="11"/>
  <c r="I1756" i="11"/>
  <c r="I3172" i="11"/>
  <c r="I2110" i="11"/>
  <c r="I4234" i="11"/>
  <c r="I2464" i="11"/>
  <c r="I2117" i="18" l="1"/>
  <c r="A1762" i="18"/>
  <c r="A2116" i="18"/>
  <c r="I2471" i="18"/>
  <c r="I4241" i="18"/>
  <c r="A3886" i="18"/>
  <c r="I2825" i="18"/>
  <c r="A2470" i="18"/>
  <c r="A4240" i="18"/>
  <c r="A1054" i="18"/>
  <c r="I1409" i="18"/>
  <c r="A2824" i="18"/>
  <c r="I3179" i="18"/>
  <c r="I701" i="18"/>
  <c r="A346" i="18"/>
  <c r="I347" i="18"/>
  <c r="I1763" i="18"/>
  <c r="A1408" i="18"/>
  <c r="I1055" i="18"/>
  <c r="A700" i="18"/>
  <c r="I3887" i="18"/>
  <c r="A3532" i="18"/>
  <c r="I3533" i="18"/>
  <c r="A3178" i="18"/>
  <c r="I1056" i="16"/>
  <c r="A701" i="16"/>
  <c r="I3534" i="16"/>
  <c r="A3179" i="16"/>
  <c r="I3888" i="16"/>
  <c r="A3533" i="16"/>
  <c r="I2472" i="16"/>
  <c r="A2117" i="16"/>
  <c r="I3180" i="16"/>
  <c r="A2825" i="16"/>
  <c r="I1410" i="16"/>
  <c r="A1055" i="16"/>
  <c r="I4242" i="16"/>
  <c r="A3887" i="16"/>
  <c r="I2118" i="16"/>
  <c r="A1763" i="16"/>
  <c r="I1764" i="16"/>
  <c r="A1409" i="16"/>
  <c r="I702" i="16"/>
  <c r="I348" i="16"/>
  <c r="A347" i="16"/>
  <c r="I2826" i="16"/>
  <c r="A2471" i="16"/>
  <c r="A4241" i="16"/>
  <c r="I3173" i="11"/>
  <c r="I4235" i="11"/>
  <c r="I2111" i="11"/>
  <c r="I3881" i="11"/>
  <c r="I2819" i="11"/>
  <c r="I1757" i="11"/>
  <c r="I1049" i="11"/>
  <c r="I2465" i="11"/>
  <c r="I341" i="11"/>
  <c r="I695" i="11"/>
  <c r="I1403" i="11"/>
  <c r="I3527" i="11"/>
  <c r="I2118" i="18" l="1"/>
  <c r="A1763" i="18"/>
  <c r="I702" i="18"/>
  <c r="A347" i="18"/>
  <c r="I348" i="18"/>
  <c r="I3180" i="18"/>
  <c r="A2825" i="18"/>
  <c r="I1056" i="18"/>
  <c r="A701" i="18"/>
  <c r="I3888" i="18"/>
  <c r="A3533" i="18"/>
  <c r="I3534" i="18"/>
  <c r="A3179" i="18"/>
  <c r="I4242" i="18"/>
  <c r="A3887" i="18"/>
  <c r="A4241" i="18"/>
  <c r="I2826" i="18"/>
  <c r="A2471" i="18"/>
  <c r="A1055" i="18"/>
  <c r="I1410" i="18"/>
  <c r="I1764" i="18"/>
  <c r="A1409" i="18"/>
  <c r="I2472" i="18"/>
  <c r="A2117" i="18"/>
  <c r="I2473" i="16"/>
  <c r="A2118" i="16"/>
  <c r="A2472" i="16"/>
  <c r="I2827" i="16"/>
  <c r="I3181" i="16"/>
  <c r="A2826" i="16"/>
  <c r="A4242" i="16"/>
  <c r="I4243" i="16"/>
  <c r="A3888" i="16"/>
  <c r="I703" i="16"/>
  <c r="A348" i="16"/>
  <c r="I349" i="16"/>
  <c r="I1057" i="16"/>
  <c r="A702" i="16"/>
  <c r="I1765" i="16"/>
  <c r="A1410" i="16"/>
  <c r="I3889" i="16"/>
  <c r="A3534" i="16"/>
  <c r="I2119" i="16"/>
  <c r="A1764" i="16"/>
  <c r="I3535" i="16"/>
  <c r="A3180" i="16"/>
  <c r="I1411" i="16"/>
  <c r="A1056" i="16"/>
  <c r="I2112" i="11"/>
  <c r="I3174" i="11"/>
  <c r="I2820" i="11"/>
  <c r="I4236" i="11"/>
  <c r="I3882" i="11"/>
  <c r="I2466" i="11"/>
  <c r="I1758" i="11"/>
  <c r="I1050" i="11"/>
  <c r="I3528" i="11"/>
  <c r="I1404" i="11"/>
  <c r="I342" i="11"/>
  <c r="I696" i="11"/>
  <c r="A1056" i="18" l="1"/>
  <c r="I1411" i="18"/>
  <c r="I2827" i="18"/>
  <c r="A2472" i="18"/>
  <c r="A4242" i="18"/>
  <c r="I3535" i="18"/>
  <c r="A3180" i="18"/>
  <c r="I2119" i="18"/>
  <c r="A1764" i="18"/>
  <c r="I1765" i="18"/>
  <c r="A1410" i="18"/>
  <c r="I3889" i="18"/>
  <c r="A3534" i="18"/>
  <c r="I703" i="18"/>
  <c r="I349" i="18"/>
  <c r="A348" i="18"/>
  <c r="A702" i="18"/>
  <c r="I1057" i="18"/>
  <c r="I4243" i="18"/>
  <c r="A3888" i="18"/>
  <c r="I2473" i="18"/>
  <c r="A2118" i="18"/>
  <c r="I3181" i="18"/>
  <c r="A2826" i="18"/>
  <c r="I2120" i="16"/>
  <c r="A1765" i="16"/>
  <c r="I3890" i="16"/>
  <c r="A3535" i="16"/>
  <c r="I1412" i="16"/>
  <c r="A1057" i="16"/>
  <c r="I3536" i="16"/>
  <c r="A3181" i="16"/>
  <c r="I1766" i="16"/>
  <c r="A1411" i="16"/>
  <c r="I3182" i="16"/>
  <c r="A2827" i="16"/>
  <c r="I2474" i="16"/>
  <c r="A2119" i="16"/>
  <c r="I1058" i="16"/>
  <c r="A703" i="16"/>
  <c r="I704" i="16"/>
  <c r="A349" i="16"/>
  <c r="I350" i="16"/>
  <c r="I4244" i="16"/>
  <c r="A3889" i="16"/>
  <c r="A4243" i="16"/>
  <c r="I2828" i="16"/>
  <c r="A2473" i="16"/>
  <c r="I1405" i="11"/>
  <c r="I2113" i="11"/>
  <c r="I2821" i="11"/>
  <c r="I4237" i="11"/>
  <c r="I1051" i="11"/>
  <c r="I3175" i="11"/>
  <c r="I343" i="11"/>
  <c r="I697" i="11"/>
  <c r="I1759" i="11"/>
  <c r="I3529" i="11"/>
  <c r="I3883" i="11"/>
  <c r="I2467" i="11"/>
  <c r="I2474" i="18" l="1"/>
  <c r="A2119" i="18"/>
  <c r="I1058" i="18"/>
  <c r="A703" i="18"/>
  <c r="I3890" i="18"/>
  <c r="A3535" i="18"/>
  <c r="I3536" i="18"/>
  <c r="A3181" i="18"/>
  <c r="I704" i="18"/>
  <c r="I350" i="18"/>
  <c r="A349" i="18"/>
  <c r="I4244" i="18"/>
  <c r="A3889" i="18"/>
  <c r="I3182" i="18"/>
  <c r="A2827" i="18"/>
  <c r="A4243" i="18"/>
  <c r="I2120" i="18"/>
  <c r="A1765" i="18"/>
  <c r="I1766" i="18"/>
  <c r="A1411" i="18"/>
  <c r="I2828" i="18"/>
  <c r="A2473" i="18"/>
  <c r="I1412" i="18"/>
  <c r="A1057" i="18"/>
  <c r="I3183" i="16"/>
  <c r="A2828" i="16"/>
  <c r="I1413" i="16"/>
  <c r="A1058" i="16"/>
  <c r="I3891" i="16"/>
  <c r="A3536" i="16"/>
  <c r="I2829" i="16"/>
  <c r="A2474" i="16"/>
  <c r="I1767" i="16"/>
  <c r="A1412" i="16"/>
  <c r="A4244" i="16"/>
  <c r="I3537" i="16"/>
  <c r="A3182" i="16"/>
  <c r="I4245" i="16"/>
  <c r="A3890" i="16"/>
  <c r="I705" i="16"/>
  <c r="I351" i="16"/>
  <c r="A350" i="16"/>
  <c r="I1059" i="16"/>
  <c r="A704" i="16"/>
  <c r="I2121" i="16"/>
  <c r="A1766" i="16"/>
  <c r="I2475" i="16"/>
  <c r="A2120" i="16"/>
  <c r="I1052" i="11"/>
  <c r="I344" i="11"/>
  <c r="I698" i="11"/>
  <c r="I3530" i="11"/>
  <c r="I1406" i="11"/>
  <c r="I2822" i="11"/>
  <c r="I3176" i="11"/>
  <c r="I4238" i="11"/>
  <c r="I2468" i="11"/>
  <c r="I3884" i="11"/>
  <c r="I1760" i="11"/>
  <c r="I2114" i="11"/>
  <c r="A2120" i="18" l="1"/>
  <c r="I2475" i="18"/>
  <c r="I1059" i="18"/>
  <c r="A704" i="18"/>
  <c r="I3891" i="18"/>
  <c r="A3536" i="18"/>
  <c r="I1767" i="18"/>
  <c r="A1412" i="18"/>
  <c r="I4245" i="18"/>
  <c r="A3890" i="18"/>
  <c r="I3537" i="18"/>
  <c r="A3182" i="18"/>
  <c r="I3183" i="18"/>
  <c r="A2828" i="18"/>
  <c r="A4244" i="18"/>
  <c r="I2121" i="18"/>
  <c r="A1766" i="18"/>
  <c r="A1058" i="18"/>
  <c r="I1413" i="18"/>
  <c r="I705" i="18"/>
  <c r="A350" i="18"/>
  <c r="I351" i="18"/>
  <c r="I2829" i="18"/>
  <c r="A2474" i="18"/>
  <c r="I3184" i="16"/>
  <c r="A2829" i="16"/>
  <c r="I2830" i="16"/>
  <c r="A2475" i="16"/>
  <c r="A4245" i="16"/>
  <c r="I2476" i="16"/>
  <c r="A2121" i="16"/>
  <c r="I4246" i="16"/>
  <c r="A3891" i="16"/>
  <c r="I3892" i="16"/>
  <c r="A3537" i="16"/>
  <c r="I1768" i="16"/>
  <c r="A1413" i="16"/>
  <c r="I1060" i="16"/>
  <c r="A705" i="16"/>
  <c r="A1059" i="16"/>
  <c r="I1414" i="16"/>
  <c r="I706" i="16"/>
  <c r="I352" i="16"/>
  <c r="A351" i="16"/>
  <c r="I2122" i="16"/>
  <c r="A1767" i="16"/>
  <c r="I3538" i="16"/>
  <c r="A3183" i="16"/>
  <c r="I3531" i="11"/>
  <c r="I3177" i="11"/>
  <c r="I1761" i="11"/>
  <c r="I2469" i="11"/>
  <c r="I3885" i="11"/>
  <c r="I2115" i="11"/>
  <c r="I1053" i="11"/>
  <c r="I4239" i="11"/>
  <c r="I345" i="11"/>
  <c r="I699" i="11"/>
  <c r="I1407" i="11"/>
  <c r="I2823" i="11"/>
  <c r="I2476" i="18" l="1"/>
  <c r="A2121" i="18"/>
  <c r="A1767" i="18"/>
  <c r="I2122" i="18"/>
  <c r="I3184" i="18"/>
  <c r="A2829" i="18"/>
  <c r="I706" i="18"/>
  <c r="A351" i="18"/>
  <c r="I352" i="18"/>
  <c r="I3538" i="18"/>
  <c r="A3183" i="18"/>
  <c r="I4246" i="18"/>
  <c r="A3891" i="18"/>
  <c r="I1060" i="18"/>
  <c r="A705" i="18"/>
  <c r="I1768" i="18"/>
  <c r="A1413" i="18"/>
  <c r="I3892" i="18"/>
  <c r="A3537" i="18"/>
  <c r="A1059" i="18"/>
  <c r="I1414" i="18"/>
  <c r="I2830" i="18"/>
  <c r="A2475" i="18"/>
  <c r="A4245" i="18"/>
  <c r="I3893" i="16"/>
  <c r="A3538" i="16"/>
  <c r="I1415" i="16"/>
  <c r="A1060" i="16"/>
  <c r="I2831" i="16"/>
  <c r="A2476" i="16"/>
  <c r="I2477" i="16"/>
  <c r="A2122" i="16"/>
  <c r="A4246" i="16"/>
  <c r="I2123" i="16"/>
  <c r="A1768" i="16"/>
  <c r="I3185" i="16"/>
  <c r="A2830" i="16"/>
  <c r="I707" i="16"/>
  <c r="A352" i="16"/>
  <c r="I353" i="16"/>
  <c r="I1061" i="16"/>
  <c r="A706" i="16"/>
  <c r="I4247" i="16"/>
  <c r="A3892" i="16"/>
  <c r="I1769" i="16"/>
  <c r="A1414" i="16"/>
  <c r="I3539" i="16"/>
  <c r="A3184" i="16"/>
  <c r="I1408" i="11"/>
  <c r="I2470" i="11"/>
  <c r="I4240" i="11"/>
  <c r="I2824" i="11"/>
  <c r="I3178" i="11"/>
  <c r="I2116" i="11"/>
  <c r="I1762" i="11"/>
  <c r="I3532" i="11"/>
  <c r="I1054" i="11"/>
  <c r="I3886" i="11"/>
  <c r="I346" i="11"/>
  <c r="I700" i="11"/>
  <c r="I707" i="18" l="1"/>
  <c r="I353" i="18"/>
  <c r="A352" i="18"/>
  <c r="I2123" i="18"/>
  <c r="A1768" i="18"/>
  <c r="A706" i="18"/>
  <c r="I1061" i="18"/>
  <c r="A3184" i="18"/>
  <c r="I3539" i="18"/>
  <c r="I2477" i="18"/>
  <c r="A2122" i="18"/>
  <c r="I1415" i="18"/>
  <c r="A1060" i="18"/>
  <c r="A4246" i="18"/>
  <c r="I3185" i="18"/>
  <c r="A2830" i="18"/>
  <c r="I1769" i="18"/>
  <c r="A1414" i="18"/>
  <c r="I4247" i="18"/>
  <c r="A3892" i="18"/>
  <c r="I3893" i="18"/>
  <c r="A3538" i="18"/>
  <c r="I2831" i="18"/>
  <c r="A2476" i="18"/>
  <c r="I2832" i="16"/>
  <c r="A2477" i="16"/>
  <c r="I3894" i="16"/>
  <c r="A3539" i="16"/>
  <c r="I2124" i="16"/>
  <c r="A1769" i="16"/>
  <c r="I3186" i="16"/>
  <c r="A2831" i="16"/>
  <c r="I1062" i="16"/>
  <c r="A707" i="16"/>
  <c r="I3540" i="16"/>
  <c r="A3185" i="16"/>
  <c r="I708" i="16"/>
  <c r="A353" i="16"/>
  <c r="I354" i="16"/>
  <c r="I1770" i="16"/>
  <c r="A1415" i="16"/>
  <c r="A4247" i="16"/>
  <c r="A2123" i="16"/>
  <c r="I2478" i="16"/>
  <c r="I1416" i="16"/>
  <c r="A1061" i="16"/>
  <c r="I4248" i="16"/>
  <c r="A3893" i="16"/>
  <c r="I3887" i="11"/>
  <c r="I2117" i="11"/>
  <c r="I2471" i="11"/>
  <c r="I3533" i="11"/>
  <c r="I3179" i="11"/>
  <c r="I1055" i="11"/>
  <c r="I347" i="11"/>
  <c r="I701" i="11"/>
  <c r="I4241" i="11"/>
  <c r="I2825" i="11"/>
  <c r="I1409" i="11"/>
  <c r="I1763" i="11"/>
  <c r="I2124" i="18" l="1"/>
  <c r="A1769" i="18"/>
  <c r="I3894" i="18"/>
  <c r="A3539" i="18"/>
  <c r="I3186" i="18"/>
  <c r="A2831" i="18"/>
  <c r="I3540" i="18"/>
  <c r="A3185" i="18"/>
  <c r="I1416" i="18"/>
  <c r="A1061" i="18"/>
  <c r="I4248" i="18"/>
  <c r="A3893" i="18"/>
  <c r="I1770" i="18"/>
  <c r="A1415" i="18"/>
  <c r="I2478" i="18"/>
  <c r="A2123" i="18"/>
  <c r="A4247" i="18"/>
  <c r="I2832" i="18"/>
  <c r="A2477" i="18"/>
  <c r="I708" i="18"/>
  <c r="I354" i="18"/>
  <c r="A353" i="18"/>
  <c r="I1062" i="18"/>
  <c r="A707" i="18"/>
  <c r="A3186" i="16"/>
  <c r="I3541" i="16"/>
  <c r="I2833" i="16"/>
  <c r="A2478" i="16"/>
  <c r="I709" i="16"/>
  <c r="I355" i="16"/>
  <c r="A354" i="16"/>
  <c r="I1771" i="16"/>
  <c r="A1416" i="16"/>
  <c r="I1063" i="16"/>
  <c r="A708" i="16"/>
  <c r="I2479" i="16"/>
  <c r="A2124" i="16"/>
  <c r="I2125" i="16"/>
  <c r="A1770" i="16"/>
  <c r="A4248" i="16"/>
  <c r="I3895" i="16"/>
  <c r="A3540" i="16"/>
  <c r="I4249" i="16"/>
  <c r="A3894" i="16"/>
  <c r="I1417" i="16"/>
  <c r="A1062" i="16"/>
  <c r="I3187" i="16"/>
  <c r="A2832" i="16"/>
  <c r="I1056" i="11"/>
  <c r="I348" i="11"/>
  <c r="I702" i="11"/>
  <c r="I1410" i="11"/>
  <c r="I3534" i="11"/>
  <c r="I3888" i="11"/>
  <c r="I2118" i="11"/>
  <c r="I2826" i="11"/>
  <c r="I1764" i="11"/>
  <c r="I2472" i="11"/>
  <c r="I3180" i="11"/>
  <c r="I4242" i="11"/>
  <c r="I1417" i="18" l="1"/>
  <c r="A1062" i="18"/>
  <c r="I2833" i="18"/>
  <c r="A2478" i="18"/>
  <c r="I3895" i="18"/>
  <c r="A3540" i="18"/>
  <c r="I709" i="18"/>
  <c r="A354" i="18"/>
  <c r="I355" i="18"/>
  <c r="I2125" i="18"/>
  <c r="A1770" i="18"/>
  <c r="I3541" i="18"/>
  <c r="A3186" i="18"/>
  <c r="I1063" i="18"/>
  <c r="A708" i="18"/>
  <c r="A4248" i="18"/>
  <c r="I4249" i="18"/>
  <c r="A3894" i="18"/>
  <c r="I3187" i="18"/>
  <c r="A2832" i="18"/>
  <c r="I1771" i="18"/>
  <c r="A1416" i="18"/>
  <c r="I2479" i="18"/>
  <c r="A2124" i="18"/>
  <c r="I2126" i="16"/>
  <c r="A1771" i="16"/>
  <c r="I3542" i="16"/>
  <c r="A3187" i="16"/>
  <c r="I2480" i="16"/>
  <c r="A2125" i="16"/>
  <c r="I710" i="16"/>
  <c r="I356" i="16"/>
  <c r="A355" i="16"/>
  <c r="I1772" i="16"/>
  <c r="A1417" i="16"/>
  <c r="I1064" i="16"/>
  <c r="A709" i="16"/>
  <c r="I2834" i="16"/>
  <c r="A2479" i="16"/>
  <c r="A4249" i="16"/>
  <c r="I3188" i="16"/>
  <c r="A2833" i="16"/>
  <c r="A1063" i="16"/>
  <c r="I1418" i="16"/>
  <c r="I3896" i="16"/>
  <c r="A3541" i="16"/>
  <c r="I4250" i="16"/>
  <c r="A3895" i="16"/>
  <c r="I3181" i="11"/>
  <c r="I2473" i="11"/>
  <c r="I4243" i="11"/>
  <c r="I3889" i="11"/>
  <c r="I1765" i="11"/>
  <c r="I3535" i="11"/>
  <c r="I1057" i="11"/>
  <c r="I2827" i="11"/>
  <c r="I349" i="11"/>
  <c r="I703" i="11"/>
  <c r="I1411" i="11"/>
  <c r="I2119" i="11"/>
  <c r="I2834" i="18" l="1"/>
  <c r="A2479" i="18"/>
  <c r="I1064" i="18"/>
  <c r="A709" i="18"/>
  <c r="A1063" i="18"/>
  <c r="I1418" i="18"/>
  <c r="A1771" i="18"/>
  <c r="I2126" i="18"/>
  <c r="I4250" i="18"/>
  <c r="A3895" i="18"/>
  <c r="I3188" i="18"/>
  <c r="A2833" i="18"/>
  <c r="I3896" i="18"/>
  <c r="A3541" i="18"/>
  <c r="I3542" i="18"/>
  <c r="A3187" i="18"/>
  <c r="I2480" i="18"/>
  <c r="A2125" i="18"/>
  <c r="A4249" i="18"/>
  <c r="I710" i="18"/>
  <c r="A355" i="18"/>
  <c r="I356" i="18"/>
  <c r="A1417" i="18"/>
  <c r="I1772" i="18"/>
  <c r="I711" i="16"/>
  <c r="A356" i="16"/>
  <c r="I357" i="16"/>
  <c r="A4250" i="16"/>
  <c r="A710" i="16"/>
  <c r="I1065" i="16"/>
  <c r="I3189" i="16"/>
  <c r="A2834" i="16"/>
  <c r="I4251" i="16"/>
  <c r="A3896" i="16"/>
  <c r="I2835" i="16"/>
  <c r="A2480" i="16"/>
  <c r="I1419" i="16"/>
  <c r="A1064" i="16"/>
  <c r="I3897" i="16"/>
  <c r="A3542" i="16"/>
  <c r="I1773" i="16"/>
  <c r="A1418" i="16"/>
  <c r="I2127" i="16"/>
  <c r="A1772" i="16"/>
  <c r="I3543" i="16"/>
  <c r="A3188" i="16"/>
  <c r="I2481" i="16"/>
  <c r="A2126" i="16"/>
  <c r="I3182" i="11"/>
  <c r="I1412" i="11"/>
  <c r="I3890" i="11"/>
  <c r="I2120" i="11"/>
  <c r="I4244" i="11"/>
  <c r="I2474" i="11"/>
  <c r="I1766" i="11"/>
  <c r="I2828" i="11"/>
  <c r="I1058" i="11"/>
  <c r="I3536" i="11"/>
  <c r="I350" i="11"/>
  <c r="I704" i="11"/>
  <c r="I2481" i="18" l="1"/>
  <c r="A2126" i="18"/>
  <c r="I2127" i="18"/>
  <c r="A1772" i="18"/>
  <c r="I3897" i="18"/>
  <c r="A3542" i="18"/>
  <c r="I1773" i="18"/>
  <c r="A1418" i="18"/>
  <c r="I711" i="18"/>
  <c r="I357" i="18"/>
  <c r="A356" i="18"/>
  <c r="I4251" i="18"/>
  <c r="A3896" i="18"/>
  <c r="I1065" i="18"/>
  <c r="A710" i="18"/>
  <c r="I3543" i="18"/>
  <c r="A3188" i="18"/>
  <c r="I1419" i="18"/>
  <c r="A1064" i="18"/>
  <c r="I2835" i="18"/>
  <c r="A2480" i="18"/>
  <c r="A4250" i="18"/>
  <c r="I3189" i="18"/>
  <c r="A2834" i="18"/>
  <c r="I2836" i="16"/>
  <c r="A2481" i="16"/>
  <c r="I4252" i="16"/>
  <c r="A3897" i="16"/>
  <c r="I3544" i="16"/>
  <c r="A3189" i="16"/>
  <c r="I1420" i="16"/>
  <c r="A1065" i="16"/>
  <c r="I3898" i="16"/>
  <c r="A3543" i="16"/>
  <c r="I1774" i="16"/>
  <c r="A1419" i="16"/>
  <c r="I2482" i="16"/>
  <c r="A2127" i="16"/>
  <c r="I3190" i="16"/>
  <c r="A2835" i="16"/>
  <c r="I712" i="16"/>
  <c r="A357" i="16"/>
  <c r="I358" i="16"/>
  <c r="A4251" i="16"/>
  <c r="I2128" i="16"/>
  <c r="A1773" i="16"/>
  <c r="I1066" i="16"/>
  <c r="A711" i="16"/>
  <c r="I2121" i="11"/>
  <c r="I2829" i="11"/>
  <c r="I3183" i="11"/>
  <c r="I2475" i="11"/>
  <c r="I1059" i="11"/>
  <c r="I4245" i="11"/>
  <c r="I351" i="11"/>
  <c r="I705" i="11"/>
  <c r="I3891" i="11"/>
  <c r="I1767" i="11"/>
  <c r="I1413" i="11"/>
  <c r="I3537" i="11"/>
  <c r="I3898" i="18" l="1"/>
  <c r="A3543" i="18"/>
  <c r="I3544" i="18"/>
  <c r="A3189" i="18"/>
  <c r="I2128" i="18"/>
  <c r="A1773" i="18"/>
  <c r="I1420" i="18"/>
  <c r="A1065" i="18"/>
  <c r="I4252" i="18"/>
  <c r="A3897" i="18"/>
  <c r="I3190" i="18"/>
  <c r="A2835" i="18"/>
  <c r="A4251" i="18"/>
  <c r="I2482" i="18"/>
  <c r="A2127" i="18"/>
  <c r="I1774" i="18"/>
  <c r="A1419" i="18"/>
  <c r="I712" i="18"/>
  <c r="I358" i="18"/>
  <c r="A357" i="18"/>
  <c r="I1066" i="18"/>
  <c r="A711" i="18"/>
  <c r="I2836" i="18"/>
  <c r="A2481" i="18"/>
  <c r="I1421" i="16"/>
  <c r="A1066" i="16"/>
  <c r="I3545" i="16"/>
  <c r="A3190" i="16"/>
  <c r="I1775" i="16"/>
  <c r="A1420" i="16"/>
  <c r="I2837" i="16"/>
  <c r="A2482" i="16"/>
  <c r="I2483" i="16"/>
  <c r="A2128" i="16"/>
  <c r="I3899" i="16"/>
  <c r="A3544" i="16"/>
  <c r="I2129" i="16"/>
  <c r="A1774" i="16"/>
  <c r="A4252" i="16"/>
  <c r="I713" i="16"/>
  <c r="A358" i="16"/>
  <c r="I1067" i="16"/>
  <c r="A712" i="16"/>
  <c r="I4253" i="16"/>
  <c r="A3898" i="16"/>
  <c r="I3191" i="16"/>
  <c r="A2836" i="16"/>
  <c r="I1060" i="11"/>
  <c r="I352" i="11"/>
  <c r="I706" i="11"/>
  <c r="I1414" i="11"/>
  <c r="I2830" i="11"/>
  <c r="I3892" i="11"/>
  <c r="I3538" i="11"/>
  <c r="I1768" i="11"/>
  <c r="I3184" i="11"/>
  <c r="I2122" i="11"/>
  <c r="I2476" i="11"/>
  <c r="I4246" i="11"/>
  <c r="I2129" i="18" l="1"/>
  <c r="A1774" i="18"/>
  <c r="I1775" i="18"/>
  <c r="A1420" i="18"/>
  <c r="I3191" i="18"/>
  <c r="A2836" i="18"/>
  <c r="I2837" i="18"/>
  <c r="A2482" i="18"/>
  <c r="I2483" i="18"/>
  <c r="A2128" i="18"/>
  <c r="I1421" i="18"/>
  <c r="A1066" i="18"/>
  <c r="I713" i="18"/>
  <c r="A358" i="18"/>
  <c r="I3545" i="18"/>
  <c r="A3190" i="18"/>
  <c r="I3899" i="18"/>
  <c r="A3544" i="18"/>
  <c r="I1067" i="18"/>
  <c r="A712" i="18"/>
  <c r="A4252" i="18"/>
  <c r="I4253" i="18"/>
  <c r="A3898" i="18"/>
  <c r="I3192" i="16"/>
  <c r="A2837" i="16"/>
  <c r="I1068" i="16"/>
  <c r="A713" i="16"/>
  <c r="I3546" i="16"/>
  <c r="A3191" i="16"/>
  <c r="A2129" i="16"/>
  <c r="I2484" i="16"/>
  <c r="I2130" i="16"/>
  <c r="A1775" i="16"/>
  <c r="A4253" i="16"/>
  <c r="I4254" i="16"/>
  <c r="A3899" i="16"/>
  <c r="I3900" i="16"/>
  <c r="A3545" i="16"/>
  <c r="A1067" i="16"/>
  <c r="I1422" i="16"/>
  <c r="I2838" i="16"/>
  <c r="A2483" i="16"/>
  <c r="I1776" i="16"/>
  <c r="A1421" i="16"/>
  <c r="I3893" i="11"/>
  <c r="I4247" i="11"/>
  <c r="I3185" i="11"/>
  <c r="I1769" i="11"/>
  <c r="I2831" i="11"/>
  <c r="I1061" i="11"/>
  <c r="I2477" i="11"/>
  <c r="I353" i="11"/>
  <c r="I707" i="11"/>
  <c r="I1415" i="11"/>
  <c r="I2123" i="11"/>
  <c r="I3539" i="11"/>
  <c r="I3900" i="18" l="1"/>
  <c r="A3545" i="18"/>
  <c r="I3192" i="18"/>
  <c r="A2837" i="18"/>
  <c r="I1068" i="18"/>
  <c r="A713" i="18"/>
  <c r="I3546" i="18"/>
  <c r="A3191" i="18"/>
  <c r="A4253" i="18"/>
  <c r="I1422" i="18"/>
  <c r="A1067" i="18"/>
  <c r="A1421" i="18"/>
  <c r="I1776" i="18"/>
  <c r="A1775" i="18"/>
  <c r="I2130" i="18"/>
  <c r="I4254" i="18"/>
  <c r="A3899" i="18"/>
  <c r="I2838" i="18"/>
  <c r="A2483" i="18"/>
  <c r="I2484" i="18"/>
  <c r="A2129" i="18"/>
  <c r="I2839" i="16"/>
  <c r="A2484" i="16"/>
  <c r="I4255" i="16"/>
  <c r="A3900" i="16"/>
  <c r="I3901" i="16"/>
  <c r="A3546" i="16"/>
  <c r="I2131" i="16"/>
  <c r="A1776" i="16"/>
  <c r="A4254" i="16"/>
  <c r="I1423" i="16"/>
  <c r="A1068" i="16"/>
  <c r="I3193" i="16"/>
  <c r="A2838" i="16"/>
  <c r="I1777" i="16"/>
  <c r="A1422" i="16"/>
  <c r="A2130" i="16"/>
  <c r="I2485" i="16"/>
  <c r="I3547" i="16"/>
  <c r="A3192" i="16"/>
  <c r="I1062" i="11"/>
  <c r="I354" i="11"/>
  <c r="I708" i="11"/>
  <c r="I2832" i="11"/>
  <c r="I1416" i="11"/>
  <c r="I3186" i="11"/>
  <c r="I2124" i="11"/>
  <c r="I3894" i="11"/>
  <c r="I3540" i="11"/>
  <c r="I2478" i="11"/>
  <c r="I1770" i="11"/>
  <c r="I4248" i="11"/>
  <c r="I2485" i="18" l="1"/>
  <c r="A2130" i="18"/>
  <c r="I3901" i="18"/>
  <c r="A3546" i="18"/>
  <c r="A4254" i="18"/>
  <c r="I2131" i="18"/>
  <c r="A1776" i="18"/>
  <c r="I1423" i="18"/>
  <c r="A1068" i="18"/>
  <c r="I2839" i="18"/>
  <c r="A2484" i="18"/>
  <c r="I1777" i="18"/>
  <c r="A1422" i="18"/>
  <c r="I3547" i="18"/>
  <c r="A3192" i="18"/>
  <c r="A2838" i="18"/>
  <c r="I3193" i="18"/>
  <c r="I4255" i="18"/>
  <c r="A3900" i="18"/>
  <c r="A2131" i="16"/>
  <c r="I2486" i="16"/>
  <c r="I4256" i="16"/>
  <c r="A3901" i="16"/>
  <c r="I2132" i="16"/>
  <c r="A1777" i="16"/>
  <c r="A3193" i="16"/>
  <c r="I3548" i="16"/>
  <c r="A4255" i="16"/>
  <c r="I3902" i="16"/>
  <c r="A3547" i="16"/>
  <c r="I1778" i="16"/>
  <c r="A1423" i="16"/>
  <c r="I2840" i="16"/>
  <c r="A2485" i="16"/>
  <c r="I3194" i="16"/>
  <c r="A2839" i="16"/>
  <c r="I4249" i="11"/>
  <c r="I2479" i="11"/>
  <c r="I3541" i="11"/>
  <c r="I1771" i="11"/>
  <c r="I3187" i="11"/>
  <c r="I2125" i="11"/>
  <c r="I1063" i="11"/>
  <c r="I2833" i="11"/>
  <c r="I355" i="11"/>
  <c r="I709" i="11"/>
  <c r="I1417" i="11"/>
  <c r="I3895" i="11"/>
  <c r="I1778" i="18" l="1"/>
  <c r="A1423" i="18"/>
  <c r="I3902" i="18"/>
  <c r="A3547" i="18"/>
  <c r="A2131" i="18"/>
  <c r="I2486" i="18"/>
  <c r="I2132" i="18"/>
  <c r="A1777" i="18"/>
  <c r="I4256" i="18"/>
  <c r="A3901" i="18"/>
  <c r="A4255" i="18"/>
  <c r="I3194" i="18"/>
  <c r="A2839" i="18"/>
  <c r="I3548" i="18"/>
  <c r="A3193" i="18"/>
  <c r="I2840" i="18"/>
  <c r="A2485" i="18"/>
  <c r="A3194" i="16"/>
  <c r="I3549" i="16"/>
  <c r="I3903" i="16"/>
  <c r="A3548" i="16"/>
  <c r="I3195" i="16"/>
  <c r="A2840" i="16"/>
  <c r="I2487" i="16"/>
  <c r="A2132" i="16"/>
  <c r="I2133" i="16"/>
  <c r="A1778" i="16"/>
  <c r="A4256" i="16"/>
  <c r="I4257" i="16"/>
  <c r="A3902" i="16"/>
  <c r="I2841" i="16"/>
  <c r="A2486" i="16"/>
  <c r="I3188" i="11"/>
  <c r="I1418" i="11"/>
  <c r="I2480" i="11"/>
  <c r="I3542" i="11"/>
  <c r="I2126" i="11"/>
  <c r="I4250" i="11"/>
  <c r="I3896" i="11"/>
  <c r="I1772" i="11"/>
  <c r="I2834" i="11"/>
  <c r="I1064" i="11"/>
  <c r="I356" i="11"/>
  <c r="I710" i="11"/>
  <c r="A2132" i="18" l="1"/>
  <c r="I2487" i="18"/>
  <c r="I3195" i="18"/>
  <c r="A2840" i="18"/>
  <c r="I3903" i="18"/>
  <c r="A3548" i="18"/>
  <c r="A2486" i="18"/>
  <c r="I2841" i="18"/>
  <c r="I3549" i="18"/>
  <c r="A3194" i="18"/>
  <c r="I4257" i="18"/>
  <c r="A3902" i="18"/>
  <c r="A4256" i="18"/>
  <c r="I2133" i="18"/>
  <c r="A1778" i="18"/>
  <c r="I2842" i="16"/>
  <c r="A2487" i="16"/>
  <c r="I3196" i="16"/>
  <c r="A2841" i="16"/>
  <c r="I3550" i="16"/>
  <c r="A3195" i="16"/>
  <c r="I4258" i="16"/>
  <c r="A3903" i="16"/>
  <c r="A4257" i="16"/>
  <c r="I3904" i="16"/>
  <c r="A3549" i="16"/>
  <c r="I2488" i="16"/>
  <c r="A2133" i="16"/>
  <c r="I2127" i="11"/>
  <c r="I4251" i="11"/>
  <c r="I2481" i="11"/>
  <c r="I3897" i="11"/>
  <c r="I1065" i="11"/>
  <c r="I2835" i="11"/>
  <c r="I357" i="11"/>
  <c r="I711" i="11"/>
  <c r="I1419" i="11"/>
  <c r="I1773" i="11"/>
  <c r="I3189" i="11"/>
  <c r="I3543" i="11"/>
  <c r="I2488" i="18" l="1"/>
  <c r="A2133" i="18"/>
  <c r="I4258" i="18"/>
  <c r="A3903" i="18"/>
  <c r="I3904" i="18"/>
  <c r="A3549" i="18"/>
  <c r="I3196" i="18"/>
  <c r="A2841" i="18"/>
  <c r="I3550" i="18"/>
  <c r="A3195" i="18"/>
  <c r="A4257" i="18"/>
  <c r="I2842" i="18"/>
  <c r="A2487" i="18"/>
  <c r="A4258" i="16"/>
  <c r="I3905" i="16"/>
  <c r="A3550" i="16"/>
  <c r="I3551" i="16"/>
  <c r="A3196" i="16"/>
  <c r="A2488" i="16"/>
  <c r="I2843" i="16"/>
  <c r="I4259" i="16"/>
  <c r="A3904" i="16"/>
  <c r="I3197" i="16"/>
  <c r="A2842" i="16"/>
  <c r="I1066" i="11"/>
  <c r="I358" i="11"/>
  <c r="I712" i="11"/>
  <c r="I3190" i="11"/>
  <c r="I1420" i="11"/>
  <c r="I4252" i="11"/>
  <c r="I3898" i="11"/>
  <c r="I2836" i="11"/>
  <c r="I3544" i="11"/>
  <c r="I2128" i="11"/>
  <c r="I2482" i="11"/>
  <c r="I1774" i="11"/>
  <c r="I3551" i="18" l="1"/>
  <c r="A3196" i="18"/>
  <c r="I4259" i="18"/>
  <c r="A3904" i="18"/>
  <c r="I3197" i="18"/>
  <c r="A2842" i="18"/>
  <c r="A4258" i="18"/>
  <c r="I3905" i="18"/>
  <c r="A3550" i="18"/>
  <c r="I2843" i="18"/>
  <c r="A2488" i="18"/>
  <c r="A4259" i="16"/>
  <c r="I3198" i="16"/>
  <c r="A2843" i="16"/>
  <c r="A3551" i="16"/>
  <c r="I3906" i="16"/>
  <c r="I3552" i="16"/>
  <c r="A3197" i="16"/>
  <c r="I4260" i="16"/>
  <c r="A3905" i="16"/>
  <c r="I4253" i="11"/>
  <c r="I1775" i="11"/>
  <c r="I2129" i="11"/>
  <c r="I3545" i="11"/>
  <c r="I2837" i="11"/>
  <c r="I1067" i="11"/>
  <c r="I2483" i="11"/>
  <c r="I713" i="11"/>
  <c r="I1421" i="11"/>
  <c r="I3191" i="11"/>
  <c r="I3899" i="11"/>
  <c r="I4260" i="18" l="1"/>
  <c r="A3905" i="18"/>
  <c r="I3552" i="18"/>
  <c r="A3197" i="18"/>
  <c r="A4259" i="18"/>
  <c r="I3198" i="18"/>
  <c r="A2843" i="18"/>
  <c r="I3906" i="18"/>
  <c r="A3551" i="18"/>
  <c r="A4260" i="16"/>
  <c r="I4261" i="16"/>
  <c r="A3906" i="16"/>
  <c r="I3553" i="16"/>
  <c r="A3198" i="16"/>
  <c r="I3907" i="16"/>
  <c r="A3552" i="16"/>
  <c r="I1068" i="11"/>
  <c r="I2838" i="11"/>
  <c r="I1422" i="11"/>
  <c r="I3192" i="11"/>
  <c r="I3900" i="11"/>
  <c r="I4254" i="11"/>
  <c r="I2484" i="11"/>
  <c r="I3546" i="11"/>
  <c r="I2130" i="11"/>
  <c r="I1776" i="11"/>
  <c r="I4261" i="18" l="1"/>
  <c r="A3906" i="18"/>
  <c r="I3553" i="18"/>
  <c r="A3198" i="18"/>
  <c r="I3907" i="18"/>
  <c r="A3552" i="18"/>
  <c r="A4260" i="18"/>
  <c r="I4262" i="16"/>
  <c r="A3907" i="16"/>
  <c r="I3908" i="16"/>
  <c r="A3553" i="16"/>
  <c r="A4261" i="16"/>
  <c r="I3901" i="11"/>
  <c r="I4255" i="11"/>
  <c r="I3547" i="11"/>
  <c r="I1777" i="11"/>
  <c r="I2839" i="11"/>
  <c r="I2131" i="11"/>
  <c r="I3193" i="11"/>
  <c r="I2485" i="11"/>
  <c r="I1423" i="11"/>
  <c r="I4262" i="18" l="1"/>
  <c r="A3907" i="18"/>
  <c r="I3908" i="18"/>
  <c r="A3553" i="18"/>
  <c r="A4261" i="18"/>
  <c r="I4263" i="16"/>
  <c r="A3908" i="16"/>
  <c r="A4262" i="16"/>
  <c r="I2840" i="11"/>
  <c r="I3548" i="11"/>
  <c r="I2486" i="11"/>
  <c r="I3194" i="11"/>
  <c r="I2132" i="11"/>
  <c r="I3902" i="11"/>
  <c r="I1778" i="11"/>
  <c r="I4256" i="11"/>
  <c r="I4263" i="18" l="1"/>
  <c r="A3908" i="18"/>
  <c r="A4262" i="18"/>
  <c r="A4263" i="16"/>
  <c r="I2133" i="11"/>
  <c r="I4257" i="11"/>
  <c r="I2487" i="11"/>
  <c r="I3549" i="11"/>
  <c r="I2841" i="11"/>
  <c r="I3903" i="11"/>
  <c r="I3195" i="11"/>
  <c r="A4263" i="18" l="1"/>
  <c r="I3550" i="11"/>
  <c r="I4258" i="11"/>
  <c r="I3196" i="11"/>
  <c r="I3904" i="11"/>
  <c r="I2842" i="11"/>
  <c r="I2488" i="11"/>
  <c r="I2843" i="11" l="1"/>
  <c r="I3197" i="11"/>
  <c r="I4259" i="11"/>
  <c r="I3551" i="11"/>
  <c r="I3905" i="11"/>
  <c r="I4260" i="11" l="1"/>
  <c r="I3906" i="11"/>
  <c r="I3552" i="11"/>
  <c r="I3198" i="11"/>
  <c r="I3553" i="11" l="1"/>
  <c r="I3907" i="11"/>
  <c r="I4261" i="11"/>
  <c r="I4262" i="11" l="1"/>
  <c r="I3908" i="11"/>
  <c r="I4263" i="11" l="1"/>
</calcChain>
</file>

<file path=xl/sharedStrings.xml><?xml version="1.0" encoding="utf-8"?>
<sst xmlns="http://schemas.openxmlformats.org/spreadsheetml/2006/main" count="66956" uniqueCount="438">
  <si>
    <t>STD Substrate</t>
  </si>
  <si>
    <t>LU-Pointer</t>
  </si>
  <si>
    <t>Q1</t>
  </si>
  <si>
    <t>Q2</t>
  </si>
  <si>
    <t>Q3</t>
  </si>
  <si>
    <t>Q4</t>
  </si>
  <si>
    <t>Application</t>
  </si>
  <si>
    <t>Function</t>
  </si>
  <si>
    <t>Year</t>
  </si>
  <si>
    <t>Time Flag</t>
  </si>
  <si>
    <t>Historic</t>
  </si>
  <si>
    <t>Technology</t>
  </si>
  <si>
    <t>ID</t>
  </si>
  <si>
    <t>[USD / m²]</t>
  </si>
  <si>
    <t>[USD]</t>
  </si>
  <si>
    <t>[%]</t>
  </si>
  <si>
    <t>Margin</t>
  </si>
  <si>
    <t>Litho Node</t>
  </si>
  <si>
    <t>Power-Level</t>
  </si>
  <si>
    <t>High</t>
  </si>
  <si>
    <t>L/S</t>
  </si>
  <si>
    <t>Last</t>
  </si>
  <si>
    <t>Current</t>
  </si>
  <si>
    <t>Forecast</t>
  </si>
  <si>
    <t>Length</t>
  </si>
  <si>
    <t>Width</t>
  </si>
  <si>
    <t>Area</t>
  </si>
  <si>
    <t>Layer</t>
  </si>
  <si>
    <t>Power Level</t>
  </si>
  <si>
    <t>ABF</t>
  </si>
  <si>
    <t>BT</t>
  </si>
  <si>
    <t>ETS</t>
  </si>
  <si>
    <t>RDL</t>
  </si>
  <si>
    <t>Material</t>
  </si>
  <si>
    <t>Scaling</t>
  </si>
  <si>
    <t>High Pwr</t>
  </si>
  <si>
    <t>Low Pwr</t>
  </si>
  <si>
    <t>Growth-Rate</t>
  </si>
  <si>
    <t>S-Curve</t>
  </si>
  <si>
    <t>Toolbox</t>
  </si>
  <si>
    <t>Interposer</t>
  </si>
  <si>
    <t>Segment</t>
  </si>
  <si>
    <t>Function Simplified</t>
  </si>
  <si>
    <t>Index</t>
  </si>
  <si>
    <t>LU</t>
  </si>
  <si>
    <t>Function_ID</t>
  </si>
  <si>
    <t>App_ID</t>
  </si>
  <si>
    <t>Funct_Simpl_ID</t>
  </si>
  <si>
    <t>Segment_ID</t>
  </si>
  <si>
    <t>Processor_Type_ID</t>
  </si>
  <si>
    <t>Processor_Type</t>
  </si>
  <si>
    <t>Function_Simplified</t>
  </si>
  <si>
    <t>DB</t>
  </si>
  <si>
    <t>LU_Index</t>
  </si>
  <si>
    <t>Time_Flag</t>
  </si>
  <si>
    <t>Litho_Node</t>
  </si>
  <si>
    <t>I/O_per_mm²</t>
  </si>
  <si>
    <t>I/O_per_mm</t>
  </si>
  <si>
    <t>I/O_per_mm3</t>
  </si>
  <si>
    <t>Min_Via_Diameter</t>
  </si>
  <si>
    <t>Via_Density</t>
  </si>
  <si>
    <t>Avg_Die_Size_Reduction</t>
  </si>
  <si>
    <t>Avg_No_of_transistors</t>
  </si>
  <si>
    <t>Die_#</t>
  </si>
  <si>
    <t>Si_Length</t>
  </si>
  <si>
    <t>Si_Width</t>
  </si>
  <si>
    <t>Core_Layer</t>
  </si>
  <si>
    <t>I/O_#</t>
  </si>
  <si>
    <t>Power_Level</t>
  </si>
  <si>
    <t>Minimum_bump_pitch</t>
  </si>
  <si>
    <t>Si_Area</t>
  </si>
  <si>
    <t>ETS_BT</t>
  </si>
  <si>
    <t>Area_scale</t>
  </si>
  <si>
    <t>Up_/_Down</t>
  </si>
  <si>
    <t>Price/m²</t>
  </si>
  <si>
    <t>Price/(m²xLayer)</t>
  </si>
  <si>
    <t>Price/CRD</t>
  </si>
  <si>
    <t>Cost/(m²xLayer)</t>
  </si>
  <si>
    <t>Cost/m²</t>
  </si>
  <si>
    <t>Cost/CRD</t>
  </si>
  <si>
    <t>Scale_by</t>
  </si>
  <si>
    <t>Scale_direction</t>
  </si>
  <si>
    <t>Average_Price</t>
  </si>
  <si>
    <t>Litho Node_ID</t>
  </si>
  <si>
    <t>Power_Level_ID</t>
  </si>
  <si>
    <t>Customer_Consolidation</t>
  </si>
  <si>
    <t>Cust_Cons_ID</t>
  </si>
  <si>
    <t>Technology_ID</t>
  </si>
  <si>
    <t>Package_Cluster_ID</t>
  </si>
  <si>
    <t>Package Cluster</t>
  </si>
  <si>
    <t>Package_Cluster_Group_ID</t>
  </si>
  <si>
    <t>Package_Cluster</t>
  </si>
  <si>
    <t>Interposer_ID</t>
  </si>
  <si>
    <t>Material_ID</t>
  </si>
  <si>
    <t>Year_ID</t>
  </si>
  <si>
    <t>Time_Flag_ID</t>
  </si>
  <si>
    <t>Projection_by</t>
  </si>
  <si>
    <t>Projection_by_ID</t>
  </si>
  <si>
    <t>Scale_by_ID</t>
  </si>
  <si>
    <t>Date</t>
  </si>
  <si>
    <t>Quarter_ID</t>
  </si>
  <si>
    <t>Quarter</t>
  </si>
  <si>
    <t>Source</t>
  </si>
  <si>
    <t>IDC</t>
  </si>
  <si>
    <t>Prismark</t>
  </si>
  <si>
    <t>Source_ID</t>
  </si>
  <si>
    <t>H</t>
  </si>
  <si>
    <t>G</t>
  </si>
  <si>
    <t>M</t>
  </si>
  <si>
    <t>S_Curve</t>
  </si>
  <si>
    <t>Data_Flag</t>
  </si>
  <si>
    <t>Data_Flag_ID</t>
  </si>
  <si>
    <t>Units</t>
  </si>
  <si>
    <t>Revenue</t>
  </si>
  <si>
    <t>Cost</t>
  </si>
  <si>
    <t>sqm_x_Build_Up_Layer</t>
  </si>
  <si>
    <t>sqm ABF</t>
  </si>
  <si>
    <t>Customer_ID</t>
  </si>
  <si>
    <t>Customer</t>
  </si>
  <si>
    <t>Customer_Cons_ID</t>
  </si>
  <si>
    <t>CAGR-01</t>
  </si>
  <si>
    <t>CAGR-02</t>
  </si>
  <si>
    <t>CAGR-03</t>
  </si>
  <si>
    <t>CAGR-04</t>
  </si>
  <si>
    <t>Updated</t>
  </si>
  <si>
    <t>YoY_01</t>
  </si>
  <si>
    <t>YoY_02</t>
  </si>
  <si>
    <t>GR_ID</t>
  </si>
  <si>
    <t>GR_Flag</t>
  </si>
  <si>
    <t>E</t>
  </si>
  <si>
    <t>Dots</t>
  </si>
  <si>
    <t>Curve_1</t>
  </si>
  <si>
    <t>Curve_2</t>
  </si>
  <si>
    <t>Curve_3</t>
  </si>
  <si>
    <t>Curve_4</t>
  </si>
  <si>
    <t>Historical_Curve</t>
  </si>
  <si>
    <t>How to handle the S-Cuve data</t>
  </si>
  <si>
    <t>Given_Forecast</t>
  </si>
  <si>
    <t>Cust_Share</t>
  </si>
  <si>
    <t>Core Layer</t>
  </si>
  <si>
    <t>I/O #</t>
  </si>
  <si>
    <t>I/O per mm²</t>
  </si>
  <si>
    <t>I/O per mm</t>
  </si>
  <si>
    <t>I/O per mm3</t>
  </si>
  <si>
    <t>Minimum bump pitch</t>
  </si>
  <si>
    <t>Min Via Diameter</t>
  </si>
  <si>
    <t>Via Density</t>
  </si>
  <si>
    <t>Avg Die Size Reduction</t>
  </si>
  <si>
    <t>Avg No of transistors</t>
  </si>
  <si>
    <t>Die #</t>
  </si>
  <si>
    <t>Si Length</t>
  </si>
  <si>
    <t>Si Width</t>
  </si>
  <si>
    <t>Si Area</t>
  </si>
  <si>
    <t>Low</t>
  </si>
  <si>
    <t>Down</t>
  </si>
  <si>
    <t>Up</t>
  </si>
  <si>
    <t>Customer_D_01</t>
  </si>
  <si>
    <t>Customer_D_02</t>
  </si>
  <si>
    <t>Customer_D_03</t>
  </si>
  <si>
    <t>Customer_D_04</t>
  </si>
  <si>
    <t>Customer_D_05</t>
  </si>
  <si>
    <t>Customer_D_06</t>
  </si>
  <si>
    <t>Customer_D_07</t>
  </si>
  <si>
    <t>Customer_D_08</t>
  </si>
  <si>
    <t>Customer_D_09</t>
  </si>
  <si>
    <t>Customer_D_10</t>
  </si>
  <si>
    <t>Customer_D_11</t>
  </si>
  <si>
    <t>Customer_D_12</t>
  </si>
  <si>
    <t>Customer_D_13</t>
  </si>
  <si>
    <t>Customer_D_14</t>
  </si>
  <si>
    <t>Customer_D_15</t>
  </si>
  <si>
    <t>Customer_D_16</t>
  </si>
  <si>
    <t>Customer_D_17</t>
  </si>
  <si>
    <t>Customer_D_18</t>
  </si>
  <si>
    <t>Customer_D_19</t>
  </si>
  <si>
    <t>Customer_D_20</t>
  </si>
  <si>
    <t>Customer_D_21</t>
  </si>
  <si>
    <t>Customer_D_22</t>
  </si>
  <si>
    <t>Customer_D_23</t>
  </si>
  <si>
    <t>Customer_D_24</t>
  </si>
  <si>
    <t>Customer_D_25</t>
  </si>
  <si>
    <t>Customer_D_26</t>
  </si>
  <si>
    <t>Customer_D_27</t>
  </si>
  <si>
    <t>Customer_D_28</t>
  </si>
  <si>
    <t>Customer_D_29</t>
  </si>
  <si>
    <t>Customer_D_30</t>
  </si>
  <si>
    <t>Customer_D_31</t>
  </si>
  <si>
    <t>Customer_D_32</t>
  </si>
  <si>
    <t>Customer_D_33</t>
  </si>
  <si>
    <t>Customer_D_34</t>
  </si>
  <si>
    <t>Customer_D_35</t>
  </si>
  <si>
    <t>Customer_D_36</t>
  </si>
  <si>
    <t>Customer_D_37</t>
  </si>
  <si>
    <t>Customer_D_38</t>
  </si>
  <si>
    <t>Customer_D_39</t>
  </si>
  <si>
    <t>Customer_D_40</t>
  </si>
  <si>
    <t>Customer_D_41</t>
  </si>
  <si>
    <t>Customer_D_42</t>
  </si>
  <si>
    <t>Customer_D_43</t>
  </si>
  <si>
    <t>Customer_D_44</t>
  </si>
  <si>
    <t>Customer_D_45</t>
  </si>
  <si>
    <t>Customer_D_46</t>
  </si>
  <si>
    <t>Customer_D_47</t>
  </si>
  <si>
    <t>Customer_D_48</t>
  </si>
  <si>
    <t>Customer_D_49</t>
  </si>
  <si>
    <t>Customer_D_50</t>
  </si>
  <si>
    <t>Customer_D_51</t>
  </si>
  <si>
    <t>Customer_D_52</t>
  </si>
  <si>
    <t>Customer_D_53</t>
  </si>
  <si>
    <t>Customer_D_54</t>
  </si>
  <si>
    <t>Customer_D_55</t>
  </si>
  <si>
    <t>Customer_D_56</t>
  </si>
  <si>
    <t>Customer_D_57</t>
  </si>
  <si>
    <t>Customer_D_58</t>
  </si>
  <si>
    <t>Customer_D_59</t>
  </si>
  <si>
    <t>Customer_D_60</t>
  </si>
  <si>
    <t>Customer_D_61</t>
  </si>
  <si>
    <t>Customer_D_62</t>
  </si>
  <si>
    <t>Customer_D_63</t>
  </si>
  <si>
    <t>Customer_D_64</t>
  </si>
  <si>
    <t>Customer_D_65</t>
  </si>
  <si>
    <t>Customer_D_66</t>
  </si>
  <si>
    <t>Customer_D_67</t>
  </si>
  <si>
    <t>Customer_D_68</t>
  </si>
  <si>
    <t>Customer_D_69</t>
  </si>
  <si>
    <t>Customer_D_70</t>
  </si>
  <si>
    <t>Customer_D_71</t>
  </si>
  <si>
    <t>Customer_D_72</t>
  </si>
  <si>
    <t>Customer_D_73</t>
  </si>
  <si>
    <t>Customer_D_74</t>
  </si>
  <si>
    <t>Customer_D_75</t>
  </si>
  <si>
    <t>Customer_D_76</t>
  </si>
  <si>
    <t>Customer_D_77</t>
  </si>
  <si>
    <t>Customer_D_78</t>
  </si>
  <si>
    <t>Customer_D_79</t>
  </si>
  <si>
    <t>Customer_D_80</t>
  </si>
  <si>
    <t>Customer_D_81</t>
  </si>
  <si>
    <t>Customer_D_82</t>
  </si>
  <si>
    <t>Customer_D_83</t>
  </si>
  <si>
    <t>Customer_D_84</t>
  </si>
  <si>
    <t>Customer_D_85</t>
  </si>
  <si>
    <t>Customer_D_86</t>
  </si>
  <si>
    <t>Customer_D_87</t>
  </si>
  <si>
    <t>Customer_D_88</t>
  </si>
  <si>
    <t>Customer_D_89</t>
  </si>
  <si>
    <t>Customer_C_01</t>
  </si>
  <si>
    <t>Customer_C_02</t>
  </si>
  <si>
    <t>Customer_C_03</t>
  </si>
  <si>
    <t>Customer_C_04</t>
  </si>
  <si>
    <t>Customer_C_05</t>
  </si>
  <si>
    <t>Customer_C_06</t>
  </si>
  <si>
    <t>Customer_C_07</t>
  </si>
  <si>
    <t>Customer_C_08</t>
  </si>
  <si>
    <t>Customer_C_09</t>
  </si>
  <si>
    <t>Customer_C_10</t>
  </si>
  <si>
    <t>Customer_C_11</t>
  </si>
  <si>
    <t>Customer_C_12</t>
  </si>
  <si>
    <t>Customer_C_13</t>
  </si>
  <si>
    <t>Customer_C_14</t>
  </si>
  <si>
    <t>Customer_C_15</t>
  </si>
  <si>
    <t>Customer_C_16</t>
  </si>
  <si>
    <t>Customer_C_17</t>
  </si>
  <si>
    <t>Customer_C_18</t>
  </si>
  <si>
    <t>Customer_C_19</t>
  </si>
  <si>
    <t>Customer_C_20</t>
  </si>
  <si>
    <t>Customer_C_21</t>
  </si>
  <si>
    <t>Customer_C_22</t>
  </si>
  <si>
    <t>Customer_C_23</t>
  </si>
  <si>
    <t>Customer_C_24</t>
  </si>
  <si>
    <t>Customer_C_25</t>
  </si>
  <si>
    <t>Customer_C_26</t>
  </si>
  <si>
    <t>Customer_C_27</t>
  </si>
  <si>
    <t>Customer_C_28</t>
  </si>
  <si>
    <t>Customer_C_29</t>
  </si>
  <si>
    <t>Customer_C_30</t>
  </si>
  <si>
    <t>Customer_C_31</t>
  </si>
  <si>
    <t>Customer_C_32</t>
  </si>
  <si>
    <t>Customer_C_33</t>
  </si>
  <si>
    <t>Customer_C_34</t>
  </si>
  <si>
    <t>Customer_C_35</t>
  </si>
  <si>
    <t>Customer_C_36</t>
  </si>
  <si>
    <t>Customer_C_37</t>
  </si>
  <si>
    <t>Customer_C_38</t>
  </si>
  <si>
    <t>Customer_C_39</t>
  </si>
  <si>
    <t>Customer_C_40</t>
  </si>
  <si>
    <t>Customer_C_41</t>
  </si>
  <si>
    <t>Customer_C_42</t>
  </si>
  <si>
    <t>Customer_C_43</t>
  </si>
  <si>
    <t>Customer_C_44</t>
  </si>
  <si>
    <t>Customer_C_45</t>
  </si>
  <si>
    <t>Customer_C_46</t>
  </si>
  <si>
    <t>Customer_C_47</t>
  </si>
  <si>
    <t>Customer_C_48</t>
  </si>
  <si>
    <t>Customer_C_49</t>
  </si>
  <si>
    <t>Customer_C_50</t>
  </si>
  <si>
    <t>Customer_C_51</t>
  </si>
  <si>
    <t>Customer_C_52</t>
  </si>
  <si>
    <t>Customer_C_53</t>
  </si>
  <si>
    <t>Customer_C_54</t>
  </si>
  <si>
    <t>Customer_C_55</t>
  </si>
  <si>
    <t>Customer_C_56</t>
  </si>
  <si>
    <t>Customer_C_57</t>
  </si>
  <si>
    <t>Customer_C_58</t>
  </si>
  <si>
    <t>Customer_C_59</t>
  </si>
  <si>
    <t>Customer_C_60</t>
  </si>
  <si>
    <t>Customer_C_61</t>
  </si>
  <si>
    <t>Customer_C_62</t>
  </si>
  <si>
    <t>Customer_C_63</t>
  </si>
  <si>
    <t>Customer_C_64</t>
  </si>
  <si>
    <t>Customer_C_65</t>
  </si>
  <si>
    <t>Customer_C_66</t>
  </si>
  <si>
    <t>Customer_C_67</t>
  </si>
  <si>
    <t>Customer_C_68</t>
  </si>
  <si>
    <t>Customer_C_69</t>
  </si>
  <si>
    <t>Function_01</t>
  </si>
  <si>
    <t>Function_02</t>
  </si>
  <si>
    <t>Function_03</t>
  </si>
  <si>
    <t>Function_04</t>
  </si>
  <si>
    <t>Function_05</t>
  </si>
  <si>
    <t>Function_06</t>
  </si>
  <si>
    <t>Function_07</t>
  </si>
  <si>
    <t>Function_08</t>
  </si>
  <si>
    <t>Function_09</t>
  </si>
  <si>
    <t>Function_10</t>
  </si>
  <si>
    <t>Function_11</t>
  </si>
  <si>
    <t>Function_12</t>
  </si>
  <si>
    <t>Function_13</t>
  </si>
  <si>
    <t>Function_14</t>
  </si>
  <si>
    <t>Function_15</t>
  </si>
  <si>
    <t>Function_Simpl_01</t>
  </si>
  <si>
    <t>Function_Simpl_02</t>
  </si>
  <si>
    <t>Function_Simpl_03</t>
  </si>
  <si>
    <t>Function_Simpl_04</t>
  </si>
  <si>
    <t>Function_Simpl_05</t>
  </si>
  <si>
    <t>Function_Simpl_06</t>
  </si>
  <si>
    <t>Function_Simpl_07</t>
  </si>
  <si>
    <t>Function_Simpl_08</t>
  </si>
  <si>
    <t>Function_Simpl_09</t>
  </si>
  <si>
    <t>Function_Simpl_10</t>
  </si>
  <si>
    <t>Segment_01</t>
  </si>
  <si>
    <t>Segment_02</t>
  </si>
  <si>
    <t>Segment_03</t>
  </si>
  <si>
    <t>Segment_04</t>
  </si>
  <si>
    <t>Segment_05</t>
  </si>
  <si>
    <t>Segment_06</t>
  </si>
  <si>
    <t>Segment_07</t>
  </si>
  <si>
    <t>Segment_08</t>
  </si>
  <si>
    <t>Segment_09</t>
  </si>
  <si>
    <t>Segment_10</t>
  </si>
  <si>
    <t>Proc_Type_01</t>
  </si>
  <si>
    <t>Proc_Type_02</t>
  </si>
  <si>
    <t>Proc_Type_03</t>
  </si>
  <si>
    <t>Proc_Type_04</t>
  </si>
  <si>
    <t>Proc_Type_05</t>
  </si>
  <si>
    <t>Application_01</t>
  </si>
  <si>
    <t>Application_02</t>
  </si>
  <si>
    <t>Application_03</t>
  </si>
  <si>
    <t>Application_04</t>
  </si>
  <si>
    <t>Application_05</t>
  </si>
  <si>
    <t>Application_06</t>
  </si>
  <si>
    <t>Application_07</t>
  </si>
  <si>
    <t>Application_08</t>
  </si>
  <si>
    <t>Application_09</t>
  </si>
  <si>
    <t>Application_10</t>
  </si>
  <si>
    <t>Application_11</t>
  </si>
  <si>
    <t>Application_12</t>
  </si>
  <si>
    <t>Application_13</t>
  </si>
  <si>
    <t>Application_14</t>
  </si>
  <si>
    <t>Application_15</t>
  </si>
  <si>
    <t>Application_16</t>
  </si>
  <si>
    <t>Application_17</t>
  </si>
  <si>
    <t>Application_18</t>
  </si>
  <si>
    <t>Application_19</t>
  </si>
  <si>
    <t>Application_20</t>
  </si>
  <si>
    <t>Application_21</t>
  </si>
  <si>
    <t>Application_22</t>
  </si>
  <si>
    <t>Application_23</t>
  </si>
  <si>
    <t>Application_24</t>
  </si>
  <si>
    <t>Application_25</t>
  </si>
  <si>
    <t>Application_26</t>
  </si>
  <si>
    <t>Application_27</t>
  </si>
  <si>
    <t>Application_28</t>
  </si>
  <si>
    <t>Application_29</t>
  </si>
  <si>
    <t>Application_30</t>
  </si>
  <si>
    <t>Package_Cl_01</t>
  </si>
  <si>
    <t>Package_Cl_02</t>
  </si>
  <si>
    <t>Package_Cl_03</t>
  </si>
  <si>
    <t>Package_Cl_04</t>
  </si>
  <si>
    <t>Package_Cl_05</t>
  </si>
  <si>
    <t>Package_Cl_Gr_01</t>
  </si>
  <si>
    <t>Package_Cl_Gr_02</t>
  </si>
  <si>
    <t>Package_Cl_Gr_03</t>
  </si>
  <si>
    <t>Package_Cl_Gr_04</t>
  </si>
  <si>
    <t>Package_Cl_Gr_05</t>
  </si>
  <si>
    <t>Interposer_01</t>
  </si>
  <si>
    <t>Interposer_02</t>
  </si>
  <si>
    <t>Interposer_03</t>
  </si>
  <si>
    <t>Interposer_04</t>
  </si>
  <si>
    <t>Technology_01</t>
  </si>
  <si>
    <t>Technology_02</t>
  </si>
  <si>
    <t>Technology_03</t>
  </si>
  <si>
    <t>Technology_04</t>
  </si>
  <si>
    <t>Technology_05</t>
  </si>
  <si>
    <t>Technology_06</t>
  </si>
  <si>
    <t>Technology_07</t>
  </si>
  <si>
    <t>Technology_08</t>
  </si>
  <si>
    <t>Package_Cluster_Group</t>
  </si>
  <si>
    <t>Material-01</t>
  </si>
  <si>
    <t>Material-02</t>
  </si>
  <si>
    <t>Material-03</t>
  </si>
  <si>
    <t>Material-04</t>
  </si>
  <si>
    <t>Material-05</t>
  </si>
  <si>
    <t>Source_01</t>
  </si>
  <si>
    <t>Source_02</t>
  </si>
  <si>
    <t>Last Year</t>
  </si>
  <si>
    <t>This Year</t>
  </si>
  <si>
    <t>Definitions</t>
  </si>
  <si>
    <t>Curve 1</t>
  </si>
  <si>
    <t>STD</t>
  </si>
  <si>
    <t>Manual</t>
  </si>
  <si>
    <t>Info</t>
  </si>
  <si>
    <t>Key Levels</t>
  </si>
  <si>
    <t>-k(x-x0)</t>
  </si>
  <si>
    <t>Start Year (xS)</t>
  </si>
  <si>
    <t>End Year (xE)</t>
  </si>
  <si>
    <t>Start Units (yS)</t>
  </si>
  <si>
    <t>End Units (yE)</t>
  </si>
  <si>
    <t>Year x0</t>
  </si>
  <si>
    <t>Incline k</t>
  </si>
  <si>
    <t>x0</t>
  </si>
  <si>
    <t>FC Period</t>
  </si>
  <si>
    <t>No. Of Periods</t>
  </si>
  <si>
    <t>CAAGR</t>
  </si>
  <si>
    <t>min</t>
  </si>
  <si>
    <t>L</t>
  </si>
  <si>
    <t>Y x0</t>
  </si>
  <si>
    <t>Start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</si>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</sst>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%"/>
    <numFmt numFmtId="165" formatCode="#,##0.0_ ;[Red]\-#,##0.0\ "/>
    <numFmt numFmtId="166" formatCode="#,##0.0"/>
    <numFmt numFmtId="167" formatCode="#,##0_ ;[Red]\-#,##0\ "/>
    <numFmt numFmtId="168" formatCode="#,##0.00_ ;[Red]\-#,##0.00\ "/>
  </numFmts>
  <fonts count="1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FFFF00"/>
      <name val="Arial"/>
      <family val="2"/>
    </font>
    <font>
      <sz val="11"/>
      <color theme="1"/>
      <name val="Calibri"/>
      <family val="2"/>
    </font>
    <font>
      <sz val="11"/>
      <color rgb="FFFFFFFF"/>
      <name val="Calibri"/>
      <family val="2"/>
    </font>
    <font>
      <sz val="11"/>
      <color rgb="FFFFFF00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sz val="10"/>
      <color rgb="FFFF0000"/>
      <name val="Arial"/>
      <family val="2"/>
    </font>
    <font>
      <sz val="10"/>
      <color rgb="FFFFFFFF"/>
      <name val="Arial"/>
      <family val="2"/>
    </font>
    <font>
      <b/>
      <sz val="16"/>
      <color rgb="FFFFFFFF"/>
      <name val="Calibri"/>
      <family val="2"/>
    </font>
    <font>
      <b/>
      <i/>
      <sz val="11"/>
      <color rgb="FFFFFFFF"/>
      <name val="Calibri"/>
      <family val="2"/>
    </font>
    <font>
      <b/>
      <sz val="11"/>
      <color rgb="FFFFFFFF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5B9BD5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333F4F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rgb="FF44546A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64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1F4E78"/>
        <bgColor rgb="FF000000"/>
      </patternFill>
    </fill>
    <fill>
      <patternFill patternType="solid">
        <fgColor rgb="FF2F75B5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8497B0"/>
        <bgColor rgb="FF000000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4">
    <xf numFmtId="0" fontId="0" fillId="0" borderId="0" xfId="0"/>
    <xf numFmtId="0" fontId="0" fillId="2" borderId="0" xfId="0" applyFill="1"/>
    <xf numFmtId="0" fontId="0" fillId="0" borderId="0" xfId="0" applyAlignment="1">
      <alignment vertical="top" wrapText="1"/>
    </xf>
    <xf numFmtId="0" fontId="2" fillId="4" borderId="0" xfId="0" applyFont="1" applyFill="1" applyAlignment="1">
      <alignment vertical="top"/>
    </xf>
    <xf numFmtId="0" fontId="2" fillId="4" borderId="0" xfId="0" applyFont="1" applyFill="1" applyAlignment="1">
      <alignment vertical="top" wrapText="1"/>
    </xf>
    <xf numFmtId="0" fontId="3" fillId="4" borderId="0" xfId="0" applyFont="1" applyFill="1" applyAlignment="1">
      <alignment vertical="top"/>
    </xf>
    <xf numFmtId="0" fontId="2" fillId="5" borderId="0" xfId="0" applyFont="1" applyFill="1"/>
    <xf numFmtId="0" fontId="2" fillId="5" borderId="0" xfId="0" applyFont="1" applyFill="1" applyAlignment="1">
      <alignment horizontal="center"/>
    </xf>
    <xf numFmtId="0" fontId="0" fillId="6" borderId="0" xfId="0" applyFill="1"/>
    <xf numFmtId="9" fontId="0" fillId="0" borderId="0" xfId="1" applyFont="1"/>
    <xf numFmtId="0" fontId="0" fillId="6" borderId="0" xfId="0" applyFill="1" applyAlignment="1">
      <alignment horizontal="center"/>
    </xf>
    <xf numFmtId="0" fontId="4" fillId="7" borderId="0" xfId="0" applyFont="1" applyFill="1" applyBorder="1" applyAlignment="1">
      <alignment vertical="top" wrapText="1"/>
    </xf>
    <xf numFmtId="0" fontId="4" fillId="7" borderId="0" xfId="0" applyFont="1" applyFill="1" applyBorder="1" applyAlignment="1">
      <alignment vertical="top"/>
    </xf>
    <xf numFmtId="0" fontId="4" fillId="8" borderId="0" xfId="0" applyFont="1" applyFill="1" applyBorder="1" applyAlignment="1">
      <alignment vertical="top" wrapText="1"/>
    </xf>
    <xf numFmtId="0" fontId="4" fillId="9" borderId="0" xfId="0" applyFont="1" applyFill="1" applyBorder="1" applyAlignment="1">
      <alignment vertical="top" wrapText="1"/>
    </xf>
    <xf numFmtId="0" fontId="5" fillId="10" borderId="0" xfId="0" applyFont="1" applyFill="1" applyBorder="1" applyAlignment="1">
      <alignment vertical="top" wrapText="1"/>
    </xf>
    <xf numFmtId="0" fontId="4" fillId="11" borderId="0" xfId="0" applyFont="1" applyFill="1" applyBorder="1" applyAlignment="1">
      <alignment vertical="top"/>
    </xf>
    <xf numFmtId="0" fontId="4" fillId="12" borderId="0" xfId="0" applyFont="1" applyFill="1" applyBorder="1" applyAlignment="1">
      <alignment vertical="top" wrapText="1"/>
    </xf>
    <xf numFmtId="0" fontId="5" fillId="13" borderId="0" xfId="0" applyFont="1" applyFill="1" applyBorder="1" applyAlignment="1">
      <alignment vertical="top"/>
    </xf>
    <xf numFmtId="0" fontId="4" fillId="14" borderId="0" xfId="0" applyFont="1" applyFill="1" applyBorder="1" applyAlignment="1">
      <alignment horizontal="center" vertical="top" wrapText="1"/>
    </xf>
    <xf numFmtId="0" fontId="4" fillId="9" borderId="0" xfId="0" applyFont="1" applyFill="1" applyBorder="1" applyAlignment="1">
      <alignment horizontal="center" vertical="top" wrapText="1"/>
    </xf>
    <xf numFmtId="0" fontId="4" fillId="8" borderId="0" xfId="0" applyFont="1" applyFill="1" applyBorder="1" applyAlignment="1">
      <alignment horizontal="center" vertical="top" wrapText="1"/>
    </xf>
    <xf numFmtId="0" fontId="4" fillId="7" borderId="0" xfId="0" applyFont="1" applyFill="1" applyBorder="1" applyAlignment="1">
      <alignment horizontal="center" vertical="top" wrapText="1"/>
    </xf>
    <xf numFmtId="0" fontId="2" fillId="3" borderId="0" xfId="0" applyFont="1" applyFill="1" applyAlignment="1">
      <alignment horizontal="center"/>
    </xf>
    <xf numFmtId="164" fontId="0" fillId="0" borderId="0" xfId="1" applyNumberFormat="1" applyFont="1"/>
    <xf numFmtId="0" fontId="5" fillId="10" borderId="0" xfId="0" applyFont="1" applyFill="1" applyBorder="1" applyAlignment="1">
      <alignment horizontal="center" vertical="top" wrapText="1"/>
    </xf>
    <xf numFmtId="0" fontId="2" fillId="16" borderId="0" xfId="0" applyFont="1" applyFill="1" applyAlignment="1">
      <alignment vertical="top" wrapText="1"/>
    </xf>
    <xf numFmtId="0" fontId="2" fillId="15" borderId="0" xfId="0" applyFont="1" applyFill="1" applyAlignment="1">
      <alignment vertical="top" wrapText="1"/>
    </xf>
    <xf numFmtId="9" fontId="0" fillId="0" borderId="0" xfId="0" applyNumberFormat="1"/>
    <xf numFmtId="0" fontId="6" fillId="17" borderId="0" xfId="0" applyFont="1" applyFill="1" applyBorder="1" applyAlignment="1">
      <alignment vertical="top" wrapText="1"/>
    </xf>
    <xf numFmtId="0" fontId="8" fillId="18" borderId="0" xfId="0" applyFont="1" applyFill="1" applyAlignment="1">
      <alignment wrapText="1"/>
    </xf>
    <xf numFmtId="0" fontId="7" fillId="15" borderId="0" xfId="0" applyFont="1" applyFill="1" applyAlignment="1">
      <alignment vertical="top" wrapText="1"/>
    </xf>
    <xf numFmtId="0" fontId="0" fillId="0" borderId="0" xfId="0" applyAlignment="1"/>
    <xf numFmtId="0" fontId="6" fillId="17" borderId="0" xfId="0" applyFont="1" applyFill="1" applyBorder="1" applyAlignment="1">
      <alignment vertical="top" textRotation="90" wrapText="1"/>
    </xf>
    <xf numFmtId="0" fontId="2" fillId="4" borderId="0" xfId="0" applyFont="1" applyFill="1" applyAlignment="1">
      <alignment vertical="top" textRotation="90" wrapText="1"/>
    </xf>
    <xf numFmtId="0" fontId="2" fillId="4" borderId="0" xfId="0" applyFont="1" applyFill="1" applyAlignment="1">
      <alignment horizontal="left" vertical="top" textRotation="90" wrapText="1"/>
    </xf>
    <xf numFmtId="0" fontId="6" fillId="23" borderId="0" xfId="0" applyFont="1" applyFill="1" applyBorder="1" applyAlignment="1">
      <alignment vertical="top" textRotation="90" wrapText="1"/>
    </xf>
    <xf numFmtId="0" fontId="6" fillId="23" borderId="0" xfId="0" applyFont="1" applyFill="1" applyBorder="1" applyAlignment="1">
      <alignment vertical="top" wrapText="1"/>
    </xf>
    <xf numFmtId="0" fontId="6" fillId="25" borderId="0" xfId="0" applyFont="1" applyFill="1" applyBorder="1" applyAlignment="1">
      <alignment vertical="top" textRotation="90" wrapText="1"/>
    </xf>
    <xf numFmtId="0" fontId="6" fillId="25" borderId="0" xfId="0" applyFont="1" applyFill="1" applyBorder="1" applyAlignment="1">
      <alignment vertical="top" wrapText="1"/>
    </xf>
    <xf numFmtId="0" fontId="6" fillId="27" borderId="0" xfId="0" applyFont="1" applyFill="1" applyBorder="1" applyAlignment="1">
      <alignment vertical="top" textRotation="90" wrapText="1"/>
    </xf>
    <xf numFmtId="0" fontId="6" fillId="28" borderId="0" xfId="0" applyFont="1" applyFill="1" applyBorder="1" applyAlignment="1">
      <alignment vertical="top" textRotation="90" wrapText="1"/>
    </xf>
    <xf numFmtId="0" fontId="6" fillId="28" borderId="0" xfId="0" applyFont="1" applyFill="1" applyBorder="1" applyAlignment="1">
      <alignment vertical="top" wrapText="1"/>
    </xf>
    <xf numFmtId="0" fontId="6" fillId="29" borderId="0" xfId="0" applyFont="1" applyFill="1" applyBorder="1" applyAlignment="1">
      <alignment vertical="top" textRotation="90" wrapText="1"/>
    </xf>
    <xf numFmtId="0" fontId="6" fillId="3" borderId="0" xfId="0" applyFont="1" applyFill="1" applyBorder="1" applyAlignment="1">
      <alignment vertical="top" textRotation="90" wrapText="1"/>
    </xf>
    <xf numFmtId="0" fontId="6" fillId="30" borderId="0" xfId="0" applyFont="1" applyFill="1" applyBorder="1" applyAlignment="1">
      <alignment vertical="top" textRotation="90" wrapText="1"/>
    </xf>
    <xf numFmtId="0" fontId="6" fillId="30" borderId="0" xfId="0" applyFont="1" applyFill="1" applyBorder="1" applyAlignment="1">
      <alignment vertical="top" wrapText="1"/>
    </xf>
    <xf numFmtId="165" fontId="0" fillId="0" borderId="0" xfId="0" applyNumberFormat="1"/>
    <xf numFmtId="0" fontId="4" fillId="11" borderId="0" xfId="0" applyFont="1" applyFill="1" applyBorder="1" applyAlignment="1">
      <alignment horizontal="center" vertical="top" wrapText="1"/>
    </xf>
    <xf numFmtId="0" fontId="5" fillId="13" borderId="0" xfId="0" applyFont="1" applyFill="1" applyBorder="1" applyAlignment="1">
      <alignment horizontal="center" vertical="top" wrapText="1"/>
    </xf>
    <xf numFmtId="0" fontId="8" fillId="20" borderId="0" xfId="0" applyFont="1" applyFill="1" applyAlignment="1">
      <alignment wrapText="1"/>
    </xf>
    <xf numFmtId="0" fontId="8" fillId="21" borderId="0" xfId="0" applyFont="1" applyFill="1" applyAlignment="1">
      <alignment wrapText="1"/>
    </xf>
    <xf numFmtId="0" fontId="7" fillId="15" borderId="0" xfId="0" applyFont="1" applyFill="1" applyAlignment="1">
      <alignment vertical="top" textRotation="90" wrapText="1"/>
    </xf>
    <xf numFmtId="0" fontId="2" fillId="16" borderId="0" xfId="0" applyFont="1" applyFill="1" applyAlignment="1">
      <alignment vertical="top" textRotation="90" wrapText="1"/>
    </xf>
    <xf numFmtId="0" fontId="2" fillId="15" borderId="0" xfId="0" applyFont="1" applyFill="1" applyAlignment="1">
      <alignment vertical="top" textRotation="90" wrapText="1"/>
    </xf>
    <xf numFmtId="0" fontId="2" fillId="3" borderId="0" xfId="0" applyFont="1" applyFill="1" applyAlignment="1">
      <alignment vertical="top" textRotation="90" wrapText="1"/>
    </xf>
    <xf numFmtId="0" fontId="2" fillId="28" borderId="0" xfId="0" applyFont="1" applyFill="1" applyAlignment="1">
      <alignment vertical="top" textRotation="90" wrapText="1"/>
    </xf>
    <xf numFmtId="0" fontId="2" fillId="28" borderId="0" xfId="0" applyFont="1" applyFill="1" applyAlignment="1">
      <alignment vertical="top" wrapText="1"/>
    </xf>
    <xf numFmtId="0" fontId="2" fillId="26" borderId="0" xfId="0" applyFont="1" applyFill="1" applyAlignment="1">
      <alignment vertical="top" textRotation="90" wrapText="1"/>
    </xf>
    <xf numFmtId="0" fontId="2" fillId="22" borderId="0" xfId="0" applyFont="1" applyFill="1" applyAlignment="1">
      <alignment vertical="top" textRotation="90" wrapText="1"/>
    </xf>
    <xf numFmtId="0" fontId="2" fillId="22" borderId="0" xfId="0" applyFont="1" applyFill="1" applyAlignment="1">
      <alignment vertical="top" wrapText="1"/>
    </xf>
    <xf numFmtId="0" fontId="2" fillId="24" borderId="0" xfId="0" applyFont="1" applyFill="1" applyAlignment="1">
      <alignment vertical="top" textRotation="90" wrapText="1"/>
    </xf>
    <xf numFmtId="0" fontId="7" fillId="19" borderId="0" xfId="0" applyFont="1" applyFill="1" applyAlignment="1">
      <alignment vertical="top" textRotation="90" wrapText="1"/>
    </xf>
    <xf numFmtId="0" fontId="7" fillId="20" borderId="0" xfId="0" applyFont="1" applyFill="1" applyAlignment="1">
      <alignment vertical="top" textRotation="90" wrapText="1"/>
    </xf>
    <xf numFmtId="14" fontId="0" fillId="0" borderId="0" xfId="0" applyNumberFormat="1"/>
    <xf numFmtId="0" fontId="7" fillId="25" borderId="0" xfId="0" applyFont="1" applyFill="1" applyBorder="1" applyAlignment="1">
      <alignment vertical="top" textRotation="90" wrapText="1"/>
    </xf>
    <xf numFmtId="0" fontId="7" fillId="25" borderId="0" xfId="0" applyFont="1" applyFill="1" applyBorder="1" applyAlignment="1">
      <alignment vertical="top" wrapText="1"/>
    </xf>
    <xf numFmtId="0" fontId="7" fillId="27" borderId="0" xfId="0" applyFont="1" applyFill="1" applyBorder="1" applyAlignment="1">
      <alignment vertical="top" textRotation="90" wrapText="1"/>
    </xf>
    <xf numFmtId="0" fontId="7" fillId="23" borderId="0" xfId="0" applyFont="1" applyFill="1" applyBorder="1" applyAlignment="1">
      <alignment vertical="top" textRotation="90" wrapText="1"/>
    </xf>
    <xf numFmtId="0" fontId="7" fillId="23" borderId="0" xfId="0" applyFont="1" applyFill="1" applyBorder="1" applyAlignment="1">
      <alignment vertical="top" wrapText="1"/>
    </xf>
    <xf numFmtId="0" fontId="7" fillId="17" borderId="0" xfId="0" applyFont="1" applyFill="1" applyBorder="1" applyAlignment="1">
      <alignment vertical="top" textRotation="90" wrapText="1"/>
    </xf>
    <xf numFmtId="0" fontId="7" fillId="26" borderId="0" xfId="0" applyFont="1" applyFill="1" applyAlignment="1">
      <alignment vertical="top" wrapText="1"/>
    </xf>
    <xf numFmtId="0" fontId="2" fillId="31" borderId="0" xfId="0" applyFont="1" applyFill="1" applyAlignment="1">
      <alignment vertical="top" textRotation="90" wrapText="1"/>
    </xf>
    <xf numFmtId="0" fontId="7" fillId="30" borderId="0" xfId="0" applyFont="1" applyFill="1" applyBorder="1" applyAlignment="1">
      <alignment vertical="top" textRotation="90" wrapText="1"/>
    </xf>
    <xf numFmtId="0" fontId="7" fillId="29" borderId="0" xfId="0" applyFont="1" applyFill="1" applyBorder="1" applyAlignment="1">
      <alignment vertical="top" textRotation="90" wrapText="1"/>
    </xf>
    <xf numFmtId="0" fontId="7" fillId="30" borderId="0" xfId="0" applyFont="1" applyFill="1" applyBorder="1" applyAlignment="1">
      <alignment vertical="top"/>
    </xf>
    <xf numFmtId="3" fontId="0" fillId="0" borderId="0" xfId="0" applyNumberFormat="1"/>
    <xf numFmtId="9" fontId="0" fillId="0" borderId="0" xfId="1" applyNumberFormat="1" applyFont="1"/>
    <xf numFmtId="0" fontId="0" fillId="0" borderId="0" xfId="0" applyAlignment="1">
      <alignment horizontal="center"/>
    </xf>
    <xf numFmtId="166" fontId="0" fillId="0" borderId="0" xfId="0" applyNumberFormat="1"/>
    <xf numFmtId="0" fontId="9" fillId="2" borderId="0" xfId="0" applyFont="1" applyFill="1"/>
    <xf numFmtId="0" fontId="0" fillId="6" borderId="0" xfId="0" applyFill="1" applyAlignment="1">
      <alignment wrapText="1"/>
    </xf>
    <xf numFmtId="0" fontId="0" fillId="2" borderId="0" xfId="0" applyFill="1" applyAlignment="1">
      <alignment wrapText="1"/>
    </xf>
    <xf numFmtId="0" fontId="0" fillId="6" borderId="0" xfId="0" applyFill="1" applyAlignment="1">
      <alignment vertical="top" wrapText="1"/>
    </xf>
    <xf numFmtId="0" fontId="0" fillId="2" borderId="0" xfId="0" applyFill="1" applyAlignment="1">
      <alignment vertical="top" wrapText="1"/>
    </xf>
    <xf numFmtId="0" fontId="0" fillId="0" borderId="0" xfId="0" applyAlignment="1">
      <alignment wrapText="1"/>
    </xf>
    <xf numFmtId="167" fontId="0" fillId="0" borderId="0" xfId="0" applyNumberFormat="1"/>
    <xf numFmtId="4" fontId="0" fillId="0" borderId="0" xfId="0" applyNumberFormat="1"/>
    <xf numFmtId="0" fontId="4" fillId="12" borderId="0" xfId="0" applyFont="1" applyFill="1" applyBorder="1" applyAlignment="1">
      <alignment horizontal="center" vertical="top" wrapText="1"/>
    </xf>
    <xf numFmtId="0" fontId="2" fillId="32" borderId="0" xfId="0" applyFont="1" applyFill="1"/>
    <xf numFmtId="0" fontId="0" fillId="32" borderId="0" xfId="0" applyFill="1"/>
    <xf numFmtId="0" fontId="2" fillId="15" borderId="0" xfId="0" applyFont="1" applyFill="1" applyAlignment="1">
      <alignment horizontal="left" vertical="top" textRotation="90" wrapText="1"/>
    </xf>
    <xf numFmtId="168" fontId="0" fillId="0" borderId="0" xfId="0" applyNumberFormat="1"/>
    <xf numFmtId="168" fontId="0" fillId="2" borderId="0" xfId="0" applyNumberFormat="1" applyFill="1"/>
    <xf numFmtId="168" fontId="0" fillId="33" borderId="0" xfId="0" applyNumberFormat="1" applyFill="1"/>
    <xf numFmtId="0" fontId="2" fillId="5" borderId="0" xfId="0" applyFont="1" applyFill="1" applyAlignment="1"/>
    <xf numFmtId="0" fontId="0" fillId="6" borderId="0" xfId="0" applyFill="1" applyAlignment="1"/>
    <xf numFmtId="2" fontId="0" fillId="0" borderId="0" xfId="0" applyNumberFormat="1"/>
    <xf numFmtId="0" fontId="10" fillId="34" borderId="0" xfId="0" applyFont="1" applyFill="1" applyBorder="1" applyAlignment="1">
      <alignment vertical="top" wrapText="1"/>
    </xf>
    <xf numFmtId="0" fontId="10" fillId="35" borderId="0" xfId="0" applyFont="1" applyFill="1" applyBorder="1" applyAlignment="1">
      <alignment vertical="top" wrapText="1"/>
    </xf>
    <xf numFmtId="0" fontId="10" fillId="7" borderId="0" xfId="0" applyFont="1" applyFill="1" applyBorder="1" applyAlignment="1">
      <alignment vertical="top" wrapText="1"/>
    </xf>
    <xf numFmtId="0" fontId="0" fillId="0" borderId="0" xfId="0" applyFont="1" applyFill="1" applyBorder="1"/>
    <xf numFmtId="9" fontId="0" fillId="0" borderId="0" xfId="0" applyNumberFormat="1" applyFont="1" applyFill="1" applyBorder="1"/>
    <xf numFmtId="164" fontId="0" fillId="0" borderId="0" xfId="1" applyNumberFormat="1" applyFont="1" applyAlignment="1">
      <alignment horizontal="center"/>
    </xf>
    <xf numFmtId="0" fontId="11" fillId="36" borderId="0" xfId="0" applyFont="1" applyFill="1" applyBorder="1"/>
    <xf numFmtId="0" fontId="5" fillId="36" borderId="0" xfId="0" applyFont="1" applyFill="1" applyBorder="1"/>
    <xf numFmtId="0" fontId="5" fillId="35" borderId="0" xfId="0" applyFont="1" applyFill="1" applyBorder="1" applyAlignment="1">
      <alignment horizontal="center"/>
    </xf>
    <xf numFmtId="0" fontId="5" fillId="35" borderId="0" xfId="0" applyFont="1" applyFill="1" applyBorder="1"/>
    <xf numFmtId="0" fontId="12" fillId="37" borderId="0" xfId="0" applyFont="1" applyFill="1" applyBorder="1"/>
    <xf numFmtId="0" fontId="4" fillId="37" borderId="0" xfId="0" applyFont="1" applyFill="1" applyBorder="1"/>
    <xf numFmtId="0" fontId="13" fillId="35" borderId="0" xfId="0" applyFont="1" applyFill="1" applyBorder="1"/>
    <xf numFmtId="0" fontId="13" fillId="7" borderId="0" xfId="0" quotePrefix="1" applyFont="1" applyFill="1" applyBorder="1"/>
    <xf numFmtId="0" fontId="5" fillId="7" borderId="0" xfId="0" quotePrefix="1" applyFont="1" applyFill="1" applyBorder="1"/>
    <xf numFmtId="0" fontId="5" fillId="37" borderId="0" xfId="0" applyFont="1" applyFill="1" applyBorder="1" applyAlignment="1">
      <alignment horizontal="center" vertical="top"/>
    </xf>
    <xf numFmtId="0" fontId="5" fillId="37" borderId="0" xfId="0" applyFont="1" applyFill="1" applyBorder="1" applyAlignment="1">
      <alignment vertical="top" wrapText="1"/>
    </xf>
    <xf numFmtId="0" fontId="5" fillId="37" borderId="0" xfId="0" applyFont="1" applyFill="1" applyBorder="1" applyAlignment="1">
      <alignment vertical="top"/>
    </xf>
    <xf numFmtId="0" fontId="5" fillId="35" borderId="0" xfId="0" applyFont="1" applyFill="1" applyBorder="1" applyAlignment="1">
      <alignment horizontal="center" vertical="top"/>
    </xf>
    <xf numFmtId="0" fontId="5" fillId="7" borderId="0" xfId="0" quotePrefix="1" applyFont="1" applyFill="1" applyBorder="1" applyAlignment="1">
      <alignment vertical="top"/>
    </xf>
    <xf numFmtId="2" fontId="0" fillId="0" borderId="0" xfId="0" applyNumberFormat="1" applyFill="1" applyBorder="1"/>
    <xf numFmtId="4" fontId="0" fillId="38" borderId="0" xfId="0" applyNumberFormat="1" applyFill="1"/>
    <xf numFmtId="3" fontId="0" fillId="38" borderId="0" xfId="0" applyNumberFormat="1" applyFill="1"/>
    <xf numFmtId="10" fontId="0" fillId="38" borderId="0" xfId="0" applyNumberFormat="1" applyFill="1"/>
    <xf numFmtId="4" fontId="0" fillId="33" borderId="0" xfId="0" applyNumberFormat="1" applyFill="1"/>
    <xf numFmtId="164" fontId="0" fillId="33" borderId="0" xfId="1" applyNumberFormat="1" applyFont="1" applyFill="1" applyAlignment="1"/>
  </cellXfs>
  <cellStyles count="2">
    <cellStyle name="Normal" xfId="0" builtinId="0"/>
    <cellStyle name="Percent" xfId="1" builtinId="5"/>
  </cellStyles>
  <dxfs count="7">
    <dxf>
      <numFmt numFmtId="169" formatCode="_-* #,##0.0\ _€_-;\-* #,##0.0\ _€_-;_-* &quot;-&quot;?\ _€_-;_-@_-"/>
    </dxf>
    <dxf>
      <numFmt numFmtId="169" formatCode="_-* #,##0.0\ _€_-;\-* #,##0.0\ _€_-;_-* &quot;-&quot;?\ _€_-;_-@_-"/>
    </dxf>
    <dxf>
      <numFmt numFmtId="169" formatCode="_-* #,##0.0\ _€_-;\-* #,##0.0\ _€_-;_-* &quot;-&quot;?\ _€_-;_-@_-"/>
    </dxf>
    <dxf>
      <numFmt numFmtId="169" formatCode="_-* #,##0.0\ _€_-;\-* #,##0.0\ _€_-;_-* &quot;-&quot;?\ _€_-;_-@_-"/>
    </dxf>
    <dxf>
      <numFmt numFmtId="33" formatCode="_-* #,##0\ _€_-;\-* #,##0\ _€_-;_-* &quot;-&quot;\ _€_-;_-@_-"/>
    </dxf>
    <dxf>
      <numFmt numFmtId="33" formatCode="_-* #,##0\ _€_-;\-* #,##0\ _€_-;_-* &quot;-&quot;\ _€_-;_-@_-"/>
    </dxf>
    <dxf>
      <numFmt numFmtId="33" formatCode="_-* #,##0\ _€_-;\-* #,##0\ _€_-;_-* &quot;-&quot;\ _€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C91"/>
  <sheetViews>
    <sheetView tabSelected="1" workbookViewId="0">
      <selection activeCell="C41" sqref="C41"/>
    </sheetView>
  </sheetViews>
  <sheetFormatPr defaultRowHeight="12.5" x14ac:dyDescent="0.25"/>
  <cols>
    <col min="1" max="1" width="5.453125" bestFit="1" customWidth="1"/>
    <col min="2" max="2" width="3.7265625" bestFit="1" customWidth="1"/>
    <col min="3" max="3" width="28.26953125" bestFit="1" customWidth="1"/>
    <col min="4" max="4" width="21.7265625" bestFit="1" customWidth="1"/>
    <col min="5" max="5" width="17" customWidth="1"/>
    <col min="6" max="6" width="19.08984375" bestFit="1" customWidth="1"/>
    <col min="7" max="7" width="12.54296875" bestFit="1" customWidth="1"/>
    <col min="8" max="11" width="6.36328125" customWidth="1"/>
    <col min="12" max="12" width="5.6328125" customWidth="1"/>
    <col min="13" max="13" width="21.7265625" bestFit="1" customWidth="1"/>
    <col min="14" max="15" width="5.6328125" customWidth="1"/>
    <col min="16" max="16" width="16.1796875" bestFit="1" customWidth="1"/>
    <col min="17" max="18" width="5.6328125" customWidth="1"/>
    <col min="19" max="19" width="19.08984375" bestFit="1" customWidth="1"/>
    <col min="20" max="21" width="5.6328125" customWidth="1"/>
    <col min="22" max="22" width="14" bestFit="1" customWidth="1"/>
    <col min="23" max="23" width="5.6328125" customWidth="1"/>
    <col min="29" max="29" width="3" bestFit="1" customWidth="1"/>
    <col min="30" max="31" width="21.1796875" bestFit="1" customWidth="1"/>
    <col min="32" max="32" width="5.36328125" bestFit="1" customWidth="1"/>
    <col min="33" max="33" width="3" bestFit="1" customWidth="1"/>
    <col min="34" max="34" width="6.08984375" bestFit="1" customWidth="1"/>
    <col min="35" max="35" width="21.1796875" bestFit="1" customWidth="1"/>
    <col min="36" max="36" width="6.08984375" bestFit="1" customWidth="1"/>
    <col min="37" max="37" width="5.36328125" bestFit="1" customWidth="1"/>
    <col min="38" max="38" width="23.54296875" bestFit="1" customWidth="1"/>
    <col min="39" max="39" width="16.7265625" bestFit="1" customWidth="1"/>
    <col min="40" max="40" width="13.54296875" bestFit="1" customWidth="1"/>
    <col min="41" max="41" width="12" bestFit="1" customWidth="1"/>
    <col min="42" max="42" width="7.6328125" bestFit="1" customWidth="1"/>
    <col min="43" max="44" width="5.36328125" bestFit="1" customWidth="1"/>
    <col min="45" max="45" width="7.6328125" bestFit="1" customWidth="1"/>
    <col min="46" max="46" width="16.7265625" bestFit="1" customWidth="1"/>
    <col min="47" max="47" width="7.6328125" bestFit="1" customWidth="1"/>
    <col min="48" max="48" width="5.36328125" bestFit="1" customWidth="1"/>
    <col min="49" max="49" width="13.54296875" bestFit="1" customWidth="1"/>
    <col min="50" max="51" width="5.36328125" bestFit="1" customWidth="1"/>
    <col min="52" max="52" width="15.08984375" bestFit="1" customWidth="1"/>
    <col min="53" max="53" width="5.36328125" bestFit="1" customWidth="1"/>
    <col min="54" max="54" width="3" bestFit="1" customWidth="1"/>
    <col min="55" max="55" width="10" bestFit="1" customWidth="1"/>
    <col min="56" max="57" width="3" bestFit="1" customWidth="1"/>
    <col min="58" max="58" width="4.81640625" bestFit="1" customWidth="1"/>
    <col min="59" max="59" width="9.90625" bestFit="1" customWidth="1"/>
    <col min="60" max="60" width="3" bestFit="1" customWidth="1"/>
    <col min="61" max="61" width="3" customWidth="1"/>
    <col min="62" max="62" width="3.26953125" bestFit="1" customWidth="1"/>
    <col min="63" max="63" width="3" customWidth="1"/>
    <col min="64" max="64" width="5.36328125" bestFit="1" customWidth="1"/>
    <col min="66" max="66" width="5.36328125" bestFit="1" customWidth="1"/>
    <col min="67" max="67" width="6.08984375" bestFit="1" customWidth="1"/>
    <col min="68" max="68" width="11.1796875" bestFit="1" customWidth="1"/>
    <col min="69" max="69" width="6.08984375" bestFit="1" customWidth="1"/>
    <col min="70" max="70" width="3" bestFit="1" customWidth="1"/>
    <col min="72" max="73" width="3" bestFit="1" customWidth="1"/>
    <col min="74" max="74" width="9.453125" bestFit="1" customWidth="1"/>
    <col min="75" max="75" width="3" bestFit="1" customWidth="1"/>
    <col min="76" max="76" width="4.26953125" customWidth="1"/>
    <col min="77" max="77" width="3.36328125" bestFit="1" customWidth="1"/>
    <col min="78" max="78" width="4.54296875" customWidth="1"/>
    <col min="79" max="79" width="3" bestFit="1" customWidth="1"/>
    <col min="80" max="80" width="8.6328125" bestFit="1" customWidth="1"/>
    <col min="81" max="81" width="3" bestFit="1" customWidth="1"/>
  </cols>
  <sheetData>
    <row r="1" spans="1:81" ht="17.5" x14ac:dyDescent="0.35">
      <c r="A1" s="29"/>
      <c r="B1" s="33" t="s">
        <v>44</v>
      </c>
      <c r="C1" s="29" t="s">
        <v>6</v>
      </c>
      <c r="D1" s="29"/>
      <c r="E1" s="29"/>
      <c r="F1" s="29"/>
      <c r="G1" s="29"/>
      <c r="H1" s="33" t="s">
        <v>52</v>
      </c>
      <c r="I1" s="33" t="s">
        <v>52</v>
      </c>
      <c r="J1" s="33" t="s">
        <v>52</v>
      </c>
      <c r="K1" s="33" t="s">
        <v>52</v>
      </c>
      <c r="L1" s="36"/>
      <c r="M1" s="37"/>
      <c r="N1" s="33"/>
      <c r="O1" s="38"/>
      <c r="P1" s="39"/>
      <c r="Q1" s="40"/>
      <c r="R1" s="41"/>
      <c r="S1" s="42"/>
      <c r="T1" s="44"/>
      <c r="U1" s="45"/>
      <c r="V1" s="46"/>
      <c r="W1" s="43"/>
      <c r="X1" s="51"/>
      <c r="Y1" s="51"/>
      <c r="Z1" s="30"/>
      <c r="AA1" s="30"/>
      <c r="AB1" s="50"/>
      <c r="AC1" s="53"/>
      <c r="AD1" s="53"/>
      <c r="AE1" s="26"/>
      <c r="AF1" s="26"/>
      <c r="AG1" s="26"/>
      <c r="AH1" s="52"/>
      <c r="AI1" s="31"/>
      <c r="AJ1" s="52"/>
      <c r="AK1" s="53"/>
      <c r="AL1" s="26"/>
      <c r="AM1" s="26"/>
      <c r="AN1" s="26"/>
      <c r="AO1" s="26"/>
      <c r="AP1" s="34"/>
      <c r="AQ1" s="34"/>
      <c r="AR1" s="34"/>
      <c r="AS1" s="54"/>
      <c r="AT1" s="27"/>
      <c r="AU1" s="34"/>
      <c r="AV1" s="59"/>
      <c r="AW1" s="60"/>
      <c r="AX1" s="61"/>
      <c r="AY1" s="56"/>
      <c r="AZ1" s="57"/>
      <c r="BA1" s="55"/>
      <c r="BB1" s="65"/>
      <c r="BC1" s="66"/>
      <c r="BD1" s="67"/>
      <c r="BE1" s="68"/>
      <c r="BF1" s="69"/>
      <c r="BG1" s="69"/>
      <c r="BH1" s="70"/>
      <c r="BI1" s="73"/>
      <c r="BJ1" s="73"/>
      <c r="BK1" s="74"/>
      <c r="BL1" s="58"/>
      <c r="BM1" s="71"/>
      <c r="BN1" s="72"/>
      <c r="BO1" s="62"/>
      <c r="BP1" s="62"/>
      <c r="BQ1" s="63"/>
      <c r="BR1" s="53"/>
      <c r="BS1" s="26" t="s">
        <v>34</v>
      </c>
      <c r="BT1" s="34"/>
      <c r="BU1" s="56"/>
      <c r="BV1" s="57"/>
      <c r="BW1" s="55"/>
      <c r="BX1" s="75" t="s">
        <v>109</v>
      </c>
      <c r="BY1" s="73"/>
      <c r="BZ1" s="74"/>
      <c r="CA1" s="58"/>
      <c r="CB1" s="71"/>
      <c r="CC1" s="72"/>
    </row>
    <row r="2" spans="1:81" ht="63.5" customHeight="1" x14ac:dyDescent="0.35">
      <c r="A2" s="29" t="s">
        <v>43</v>
      </c>
      <c r="B2" s="33" t="s">
        <v>46</v>
      </c>
      <c r="C2" s="29" t="s">
        <v>6</v>
      </c>
      <c r="D2" s="29" t="s">
        <v>7</v>
      </c>
      <c r="E2" s="29" t="s">
        <v>51</v>
      </c>
      <c r="F2" s="29" t="s">
        <v>41</v>
      </c>
      <c r="G2" s="29" t="s">
        <v>50</v>
      </c>
      <c r="H2" s="33" t="s">
        <v>45</v>
      </c>
      <c r="I2" s="33" t="s">
        <v>47</v>
      </c>
      <c r="J2" s="33" t="s">
        <v>48</v>
      </c>
      <c r="K2" s="33" t="s">
        <v>49</v>
      </c>
      <c r="L2" s="36" t="s">
        <v>45</v>
      </c>
      <c r="M2" s="37" t="s">
        <v>7</v>
      </c>
      <c r="N2" s="33" t="s">
        <v>45</v>
      </c>
      <c r="O2" s="38" t="s">
        <v>47</v>
      </c>
      <c r="P2" s="39" t="s">
        <v>42</v>
      </c>
      <c r="Q2" s="40" t="s">
        <v>47</v>
      </c>
      <c r="R2" s="41" t="s">
        <v>48</v>
      </c>
      <c r="S2" s="42" t="s">
        <v>41</v>
      </c>
      <c r="T2" s="44" t="s">
        <v>48</v>
      </c>
      <c r="U2" s="45" t="s">
        <v>49</v>
      </c>
      <c r="V2" s="46" t="s">
        <v>50</v>
      </c>
      <c r="W2" s="43" t="s">
        <v>49</v>
      </c>
      <c r="X2" s="51" t="s">
        <v>83</v>
      </c>
      <c r="Y2" s="51" t="s">
        <v>17</v>
      </c>
      <c r="Z2" s="30" t="s">
        <v>84</v>
      </c>
      <c r="AA2" s="30" t="s">
        <v>28</v>
      </c>
      <c r="AB2" s="50" t="s">
        <v>84</v>
      </c>
      <c r="AC2" s="53" t="s">
        <v>117</v>
      </c>
      <c r="AD2" s="26" t="s">
        <v>118</v>
      </c>
      <c r="AE2" s="26" t="s">
        <v>85</v>
      </c>
      <c r="AF2" s="53" t="s">
        <v>119</v>
      </c>
      <c r="AG2" s="53" t="s">
        <v>117</v>
      </c>
      <c r="AH2" s="52" t="s">
        <v>86</v>
      </c>
      <c r="AI2" s="31" t="s">
        <v>85</v>
      </c>
      <c r="AJ2" s="52" t="s">
        <v>86</v>
      </c>
      <c r="AK2" s="53" t="s">
        <v>87</v>
      </c>
      <c r="AL2" s="26" t="s">
        <v>11</v>
      </c>
      <c r="AM2" s="26" t="s">
        <v>406</v>
      </c>
      <c r="AN2" s="26" t="s">
        <v>91</v>
      </c>
      <c r="AO2" s="26" t="s">
        <v>40</v>
      </c>
      <c r="AP2" s="34" t="s">
        <v>90</v>
      </c>
      <c r="AQ2" s="34" t="s">
        <v>88</v>
      </c>
      <c r="AR2" s="34" t="s">
        <v>92</v>
      </c>
      <c r="AS2" s="54" t="s">
        <v>90</v>
      </c>
      <c r="AT2" s="27" t="s">
        <v>91</v>
      </c>
      <c r="AU2" s="34" t="s">
        <v>90</v>
      </c>
      <c r="AV2" s="59" t="s">
        <v>88</v>
      </c>
      <c r="AW2" s="60" t="s">
        <v>89</v>
      </c>
      <c r="AX2" s="61" t="s">
        <v>88</v>
      </c>
      <c r="AY2" s="56" t="s">
        <v>92</v>
      </c>
      <c r="AZ2" s="57" t="s">
        <v>40</v>
      </c>
      <c r="BA2" s="55" t="s">
        <v>92</v>
      </c>
      <c r="BB2" s="65" t="s">
        <v>93</v>
      </c>
      <c r="BC2" s="66" t="s">
        <v>33</v>
      </c>
      <c r="BD2" s="67" t="s">
        <v>93</v>
      </c>
      <c r="BE2" s="68" t="s">
        <v>94</v>
      </c>
      <c r="BF2" s="69" t="s">
        <v>8</v>
      </c>
      <c r="BG2" s="69" t="s">
        <v>99</v>
      </c>
      <c r="BH2" s="70" t="s">
        <v>94</v>
      </c>
      <c r="BI2" s="73" t="s">
        <v>100</v>
      </c>
      <c r="BJ2" s="73" t="s">
        <v>101</v>
      </c>
      <c r="BK2" s="74" t="s">
        <v>100</v>
      </c>
      <c r="BL2" s="58" t="s">
        <v>95</v>
      </c>
      <c r="BM2" s="71" t="s">
        <v>9</v>
      </c>
      <c r="BN2" s="72" t="s">
        <v>95</v>
      </c>
      <c r="BO2" s="62" t="s">
        <v>97</v>
      </c>
      <c r="BP2" s="62" t="s">
        <v>96</v>
      </c>
      <c r="BQ2" s="63" t="s">
        <v>97</v>
      </c>
      <c r="BR2" s="53" t="s">
        <v>98</v>
      </c>
      <c r="BS2" s="26" t="s">
        <v>80</v>
      </c>
      <c r="BT2" s="34" t="s">
        <v>98</v>
      </c>
      <c r="BU2" s="56" t="s">
        <v>105</v>
      </c>
      <c r="BV2" s="57" t="s">
        <v>102</v>
      </c>
      <c r="BW2" s="55" t="s">
        <v>105</v>
      </c>
      <c r="BX2" s="73" t="s">
        <v>111</v>
      </c>
      <c r="BY2" s="73" t="s">
        <v>110</v>
      </c>
      <c r="BZ2" s="74" t="s">
        <v>111</v>
      </c>
      <c r="CA2" s="58" t="s">
        <v>127</v>
      </c>
      <c r="CB2" s="71" t="s">
        <v>128</v>
      </c>
      <c r="CC2" s="72" t="s">
        <v>127</v>
      </c>
    </row>
    <row r="3" spans="1:81" x14ac:dyDescent="0.25">
      <c r="B3">
        <v>1</v>
      </c>
      <c r="C3" t="s">
        <v>354</v>
      </c>
      <c r="D3" t="str">
        <f>VLOOKUP(H3,$L$3:$M$17,2,0)</f>
        <v>Function_01</v>
      </c>
      <c r="E3" t="str">
        <f>VLOOKUP(I3,$O$3:$P$12,2,0)</f>
        <v>Function_Simpl_01</v>
      </c>
      <c r="F3" t="str">
        <f>VLOOKUP(J3,$R$3:$S$12,2,0)</f>
        <v>Segment_01</v>
      </c>
      <c r="G3" t="str">
        <f>VLOOKUP(K3,$U$3:$V$7,2,0)</f>
        <v>Proc_Type_01</v>
      </c>
      <c r="H3">
        <v>1</v>
      </c>
      <c r="I3">
        <v>1</v>
      </c>
      <c r="J3">
        <v>1</v>
      </c>
      <c r="K3">
        <v>1</v>
      </c>
      <c r="L3">
        <v>1</v>
      </c>
      <c r="M3" t="s">
        <v>314</v>
      </c>
      <c r="N3">
        <v>1</v>
      </c>
      <c r="O3">
        <v>1</v>
      </c>
      <c r="P3" t="s">
        <v>329</v>
      </c>
      <c r="Q3">
        <v>1</v>
      </c>
      <c r="R3">
        <v>1</v>
      </c>
      <c r="S3" t="s">
        <v>339</v>
      </c>
      <c r="T3">
        <v>1</v>
      </c>
      <c r="U3">
        <v>1</v>
      </c>
      <c r="V3" t="s">
        <v>349</v>
      </c>
      <c r="W3">
        <v>1</v>
      </c>
      <c r="X3">
        <v>1</v>
      </c>
      <c r="Y3">
        <v>1</v>
      </c>
      <c r="Z3">
        <v>1</v>
      </c>
      <c r="AA3" s="32" t="s">
        <v>35</v>
      </c>
      <c r="AB3">
        <v>1</v>
      </c>
      <c r="AC3">
        <v>1</v>
      </c>
      <c r="AD3" t="s">
        <v>156</v>
      </c>
      <c r="AE3" t="s">
        <v>245</v>
      </c>
      <c r="AF3">
        <v>1</v>
      </c>
      <c r="AG3">
        <v>1</v>
      </c>
      <c r="AH3">
        <v>1</v>
      </c>
      <c r="AI3" t="s">
        <v>245</v>
      </c>
      <c r="AJ3">
        <v>1</v>
      </c>
      <c r="AK3">
        <v>1</v>
      </c>
      <c r="AL3" t="s">
        <v>398</v>
      </c>
      <c r="AM3" t="str">
        <f>VLOOKUP(AP3,$AS$3:$AT$7,2,0)</f>
        <v>Package_Cl_Gr_01</v>
      </c>
      <c r="AN3" t="str">
        <f>VLOOKUP(AQ3,$AV$3:$AW$7,2,0)</f>
        <v>Package_Cl_01</v>
      </c>
      <c r="AO3" t="str">
        <f>VLOOKUP(AR3,$AY$3:$AZ$6,2,0)</f>
        <v>Interposer_04</v>
      </c>
      <c r="AP3">
        <v>1</v>
      </c>
      <c r="AQ3">
        <v>1</v>
      </c>
      <c r="AR3">
        <v>4</v>
      </c>
      <c r="AS3">
        <v>1</v>
      </c>
      <c r="AT3" t="s">
        <v>389</v>
      </c>
      <c r="AU3">
        <v>1</v>
      </c>
      <c r="AV3">
        <v>1</v>
      </c>
      <c r="AW3" t="s">
        <v>384</v>
      </c>
      <c r="AX3">
        <v>1</v>
      </c>
      <c r="AY3">
        <v>1</v>
      </c>
      <c r="AZ3" t="s">
        <v>394</v>
      </c>
      <c r="BA3">
        <v>1</v>
      </c>
      <c r="BB3">
        <v>1</v>
      </c>
      <c r="BC3" t="s">
        <v>407</v>
      </c>
      <c r="BD3">
        <v>1</v>
      </c>
      <c r="BE3">
        <v>1</v>
      </c>
      <c r="BF3">
        <v>2019</v>
      </c>
      <c r="BG3" s="64">
        <f>DATE(BF3,1,1)</f>
        <v>43466</v>
      </c>
      <c r="BH3">
        <v>1</v>
      </c>
      <c r="BI3">
        <v>1</v>
      </c>
      <c r="BJ3" t="s">
        <v>2</v>
      </c>
      <c r="BK3">
        <v>1</v>
      </c>
      <c r="BL3">
        <v>1</v>
      </c>
      <c r="BM3" t="s">
        <v>10</v>
      </c>
      <c r="BN3">
        <v>1</v>
      </c>
      <c r="BO3">
        <v>1</v>
      </c>
      <c r="BP3" t="s">
        <v>37</v>
      </c>
      <c r="BQ3">
        <v>1</v>
      </c>
      <c r="BR3">
        <v>1</v>
      </c>
      <c r="BS3" s="28">
        <v>0</v>
      </c>
      <c r="BT3">
        <v>1</v>
      </c>
      <c r="BU3">
        <v>1</v>
      </c>
      <c r="BV3" t="s">
        <v>412</v>
      </c>
      <c r="BW3">
        <v>1</v>
      </c>
      <c r="BX3">
        <v>1</v>
      </c>
      <c r="BY3" t="s">
        <v>106</v>
      </c>
      <c r="BZ3">
        <v>1</v>
      </c>
      <c r="CA3">
        <v>1</v>
      </c>
      <c r="CB3" t="s">
        <v>125</v>
      </c>
      <c r="CC3">
        <v>1</v>
      </c>
    </row>
    <row r="4" spans="1:81" x14ac:dyDescent="0.25">
      <c r="B4">
        <v>2</v>
      </c>
      <c r="C4" t="s">
        <v>355</v>
      </c>
      <c r="D4" t="str">
        <f t="shared" ref="D4:D32" si="0">VLOOKUP(H4,$L$3:$M$17,2,0)</f>
        <v>Function_01</v>
      </c>
      <c r="E4" t="str">
        <f t="shared" ref="E4:E32" si="1">VLOOKUP(I4,$O$3:$P$12,2,0)</f>
        <v>Function_Simpl_01</v>
      </c>
      <c r="F4" t="str">
        <f t="shared" ref="F4:F32" si="2">VLOOKUP(J4,$R$3:$S$12,2,0)</f>
        <v>Segment_01</v>
      </c>
      <c r="G4" t="str">
        <f t="shared" ref="G4:G32" si="3">VLOOKUP(K4,$U$3:$V$7,2,0)</f>
        <v>Proc_Type_01</v>
      </c>
      <c r="H4">
        <v>1</v>
      </c>
      <c r="I4">
        <v>1</v>
      </c>
      <c r="J4">
        <v>1</v>
      </c>
      <c r="K4">
        <v>1</v>
      </c>
      <c r="L4">
        <v>2</v>
      </c>
      <c r="M4" t="s">
        <v>315</v>
      </c>
      <c r="N4">
        <v>2</v>
      </c>
      <c r="O4">
        <v>2</v>
      </c>
      <c r="P4" t="s">
        <v>330</v>
      </c>
      <c r="Q4">
        <v>2</v>
      </c>
      <c r="R4">
        <v>2</v>
      </c>
      <c r="S4" t="s">
        <v>340</v>
      </c>
      <c r="T4">
        <v>2</v>
      </c>
      <c r="U4">
        <v>2</v>
      </c>
      <c r="V4" t="s">
        <v>350</v>
      </c>
      <c r="W4">
        <v>2</v>
      </c>
      <c r="X4">
        <v>2</v>
      </c>
      <c r="Y4">
        <v>2</v>
      </c>
      <c r="Z4">
        <v>2</v>
      </c>
      <c r="AA4" t="s">
        <v>36</v>
      </c>
      <c r="AB4">
        <v>2</v>
      </c>
      <c r="AC4">
        <v>2</v>
      </c>
      <c r="AD4" t="s">
        <v>157</v>
      </c>
      <c r="AE4" t="s">
        <v>246</v>
      </c>
      <c r="AF4">
        <v>2</v>
      </c>
      <c r="AG4">
        <v>2</v>
      </c>
      <c r="AH4">
        <v>2</v>
      </c>
      <c r="AI4" t="s">
        <v>246</v>
      </c>
      <c r="AJ4">
        <v>2</v>
      </c>
      <c r="AK4">
        <v>2</v>
      </c>
      <c r="AL4" t="s">
        <v>399</v>
      </c>
      <c r="AM4" t="str">
        <f t="shared" ref="AM4:AM10" si="4">VLOOKUP(AP4,$AS$3:$AT$7,2,0)</f>
        <v>Package_Cl_Gr_02</v>
      </c>
      <c r="AN4" t="str">
        <f t="shared" ref="AN4:AN10" si="5">VLOOKUP(AQ4,$AV$3:$AW$7,2,0)</f>
        <v>Package_Cl_02</v>
      </c>
      <c r="AO4" t="str">
        <f t="shared" ref="AO4:AO10" si="6">VLOOKUP(AR4,$AY$3:$AZ$6,2,0)</f>
        <v>Interposer_04</v>
      </c>
      <c r="AP4">
        <v>2</v>
      </c>
      <c r="AQ4">
        <v>2</v>
      </c>
      <c r="AR4">
        <v>4</v>
      </c>
      <c r="AS4">
        <v>2</v>
      </c>
      <c r="AT4" t="s">
        <v>390</v>
      </c>
      <c r="AU4">
        <v>2</v>
      </c>
      <c r="AV4">
        <v>2</v>
      </c>
      <c r="AW4" t="s">
        <v>385</v>
      </c>
      <c r="AX4">
        <v>2</v>
      </c>
      <c r="AY4">
        <v>2</v>
      </c>
      <c r="AZ4" t="s">
        <v>395</v>
      </c>
      <c r="BA4">
        <v>2</v>
      </c>
      <c r="BB4">
        <v>2</v>
      </c>
      <c r="BC4" t="s">
        <v>408</v>
      </c>
      <c r="BD4">
        <v>2</v>
      </c>
      <c r="BE4">
        <v>2</v>
      </c>
      <c r="BF4">
        <v>2020</v>
      </c>
      <c r="BG4" s="64">
        <f t="shared" ref="BG4:BG20" si="7">DATE(BF4,1,1)</f>
        <v>43831</v>
      </c>
      <c r="BH4">
        <v>2</v>
      </c>
      <c r="BI4">
        <v>2</v>
      </c>
      <c r="BJ4" t="s">
        <v>3</v>
      </c>
      <c r="BK4">
        <v>2</v>
      </c>
      <c r="BL4">
        <v>2</v>
      </c>
      <c r="BM4" t="s">
        <v>21</v>
      </c>
      <c r="BN4">
        <v>2</v>
      </c>
      <c r="BO4">
        <v>2</v>
      </c>
      <c r="BP4" t="s">
        <v>38</v>
      </c>
      <c r="BQ4">
        <v>2</v>
      </c>
      <c r="BR4">
        <v>2</v>
      </c>
      <c r="BS4" s="9">
        <f t="shared" ref="BS4:BS43" si="8">BS3+0.05</f>
        <v>0.05</v>
      </c>
      <c r="BT4">
        <v>2</v>
      </c>
      <c r="BU4">
        <v>2</v>
      </c>
      <c r="BV4" t="s">
        <v>413</v>
      </c>
      <c r="BW4">
        <v>2</v>
      </c>
      <c r="BX4">
        <v>2</v>
      </c>
      <c r="BY4" t="s">
        <v>107</v>
      </c>
      <c r="BZ4">
        <v>2</v>
      </c>
      <c r="CA4">
        <v>2</v>
      </c>
      <c r="CB4" t="s">
        <v>126</v>
      </c>
      <c r="CC4">
        <v>2</v>
      </c>
    </row>
    <row r="5" spans="1:81" x14ac:dyDescent="0.25">
      <c r="B5">
        <v>3</v>
      </c>
      <c r="C5" t="s">
        <v>356</v>
      </c>
      <c r="D5" t="str">
        <f t="shared" si="0"/>
        <v>Function_01</v>
      </c>
      <c r="E5" t="str">
        <f t="shared" si="1"/>
        <v>Function_Simpl_01</v>
      </c>
      <c r="F5" t="str">
        <f t="shared" si="2"/>
        <v>Segment_01</v>
      </c>
      <c r="G5" t="str">
        <f t="shared" si="3"/>
        <v>Proc_Type_01</v>
      </c>
      <c r="H5">
        <v>1</v>
      </c>
      <c r="I5">
        <v>1</v>
      </c>
      <c r="J5">
        <v>1</v>
      </c>
      <c r="K5">
        <v>1</v>
      </c>
      <c r="L5">
        <v>3</v>
      </c>
      <c r="M5" t="s">
        <v>316</v>
      </c>
      <c r="N5">
        <v>3</v>
      </c>
      <c r="O5">
        <v>3</v>
      </c>
      <c r="P5" t="s">
        <v>331</v>
      </c>
      <c r="Q5">
        <v>3</v>
      </c>
      <c r="R5">
        <v>3</v>
      </c>
      <c r="S5" t="s">
        <v>341</v>
      </c>
      <c r="T5">
        <v>3</v>
      </c>
      <c r="U5">
        <v>3</v>
      </c>
      <c r="V5" t="s">
        <v>351</v>
      </c>
      <c r="W5">
        <v>3</v>
      </c>
      <c r="X5">
        <v>3</v>
      </c>
      <c r="Y5">
        <v>3</v>
      </c>
      <c r="AC5">
        <v>3</v>
      </c>
      <c r="AD5" t="s">
        <v>158</v>
      </c>
      <c r="AE5" t="s">
        <v>247</v>
      </c>
      <c r="AF5">
        <v>3</v>
      </c>
      <c r="AG5">
        <v>3</v>
      </c>
      <c r="AH5">
        <v>3</v>
      </c>
      <c r="AI5" t="s">
        <v>247</v>
      </c>
      <c r="AJ5">
        <v>3</v>
      </c>
      <c r="AK5">
        <v>3</v>
      </c>
      <c r="AL5" t="s">
        <v>400</v>
      </c>
      <c r="AM5" t="str">
        <f t="shared" si="4"/>
        <v>Package_Cl_Gr_03</v>
      </c>
      <c r="AN5" t="str">
        <f t="shared" si="5"/>
        <v>Package_Cl_03</v>
      </c>
      <c r="AO5" t="str">
        <f t="shared" si="6"/>
        <v>Interposer_04</v>
      </c>
      <c r="AP5">
        <v>3</v>
      </c>
      <c r="AQ5">
        <v>3</v>
      </c>
      <c r="AR5">
        <v>4</v>
      </c>
      <c r="AS5">
        <v>3</v>
      </c>
      <c r="AT5" t="s">
        <v>391</v>
      </c>
      <c r="AU5">
        <v>3</v>
      </c>
      <c r="AV5">
        <v>3</v>
      </c>
      <c r="AW5" t="s">
        <v>386</v>
      </c>
      <c r="AX5">
        <v>3</v>
      </c>
      <c r="AY5">
        <v>3</v>
      </c>
      <c r="AZ5" t="s">
        <v>396</v>
      </c>
      <c r="BA5">
        <v>3</v>
      </c>
      <c r="BB5">
        <v>3</v>
      </c>
      <c r="BC5" t="s">
        <v>409</v>
      </c>
      <c r="BD5">
        <v>3</v>
      </c>
      <c r="BE5">
        <v>3</v>
      </c>
      <c r="BF5">
        <v>2021</v>
      </c>
      <c r="BG5" s="64">
        <f t="shared" si="7"/>
        <v>44197</v>
      </c>
      <c r="BH5">
        <v>3</v>
      </c>
      <c r="BI5">
        <v>3</v>
      </c>
      <c r="BJ5" t="s">
        <v>4</v>
      </c>
      <c r="BK5">
        <v>3</v>
      </c>
      <c r="BL5">
        <v>3</v>
      </c>
      <c r="BM5" t="s">
        <v>22</v>
      </c>
      <c r="BN5">
        <v>3</v>
      </c>
      <c r="BO5">
        <v>3</v>
      </c>
      <c r="BP5" t="s">
        <v>39</v>
      </c>
      <c r="BQ5">
        <v>3</v>
      </c>
      <c r="BR5">
        <v>3</v>
      </c>
      <c r="BS5" s="9">
        <f t="shared" si="8"/>
        <v>0.1</v>
      </c>
      <c r="BT5">
        <v>3</v>
      </c>
      <c r="BX5">
        <v>3</v>
      </c>
      <c r="BY5" t="s">
        <v>108</v>
      </c>
      <c r="BZ5">
        <v>3</v>
      </c>
      <c r="CA5">
        <v>3</v>
      </c>
      <c r="CB5" t="s">
        <v>120</v>
      </c>
      <c r="CC5">
        <v>3</v>
      </c>
    </row>
    <row r="6" spans="1:81" x14ac:dyDescent="0.25">
      <c r="B6">
        <v>4</v>
      </c>
      <c r="C6" t="s">
        <v>357</v>
      </c>
      <c r="D6" t="str">
        <f t="shared" si="0"/>
        <v>Function_02</v>
      </c>
      <c r="E6" t="str">
        <f t="shared" si="1"/>
        <v>Function_Simpl_02</v>
      </c>
      <c r="F6" t="str">
        <f t="shared" si="2"/>
        <v>Segment_02</v>
      </c>
      <c r="G6" t="str">
        <f t="shared" si="3"/>
        <v>Proc_Type_02</v>
      </c>
      <c r="H6">
        <v>2</v>
      </c>
      <c r="I6">
        <v>2</v>
      </c>
      <c r="J6">
        <v>2</v>
      </c>
      <c r="K6">
        <v>2</v>
      </c>
      <c r="L6">
        <v>4</v>
      </c>
      <c r="M6" t="s">
        <v>317</v>
      </c>
      <c r="N6">
        <v>4</v>
      </c>
      <c r="O6">
        <v>4</v>
      </c>
      <c r="P6" t="s">
        <v>332</v>
      </c>
      <c r="Q6">
        <v>4</v>
      </c>
      <c r="R6">
        <v>4</v>
      </c>
      <c r="S6" t="s">
        <v>342</v>
      </c>
      <c r="T6">
        <v>4</v>
      </c>
      <c r="U6">
        <v>4</v>
      </c>
      <c r="V6" t="s">
        <v>352</v>
      </c>
      <c r="W6">
        <v>4</v>
      </c>
      <c r="X6">
        <v>4</v>
      </c>
      <c r="Y6">
        <v>4</v>
      </c>
      <c r="AC6">
        <v>4</v>
      </c>
      <c r="AD6" t="s">
        <v>159</v>
      </c>
      <c r="AE6" t="s">
        <v>248</v>
      </c>
      <c r="AF6">
        <v>4</v>
      </c>
      <c r="AG6">
        <v>4</v>
      </c>
      <c r="AH6">
        <v>4</v>
      </c>
      <c r="AI6" t="s">
        <v>248</v>
      </c>
      <c r="AJ6">
        <v>4</v>
      </c>
      <c r="AK6">
        <v>4</v>
      </c>
      <c r="AL6" t="s">
        <v>401</v>
      </c>
      <c r="AM6" t="str">
        <f t="shared" si="4"/>
        <v>Package_Cl_Gr_04</v>
      </c>
      <c r="AN6" t="str">
        <f t="shared" si="5"/>
        <v>Package_Cl_04</v>
      </c>
      <c r="AO6" t="str">
        <f t="shared" si="6"/>
        <v>Interposer_04</v>
      </c>
      <c r="AP6">
        <v>4</v>
      </c>
      <c r="AQ6">
        <v>4</v>
      </c>
      <c r="AR6">
        <v>4</v>
      </c>
      <c r="AS6">
        <v>4</v>
      </c>
      <c r="AT6" t="s">
        <v>392</v>
      </c>
      <c r="AU6">
        <v>4</v>
      </c>
      <c r="AV6">
        <v>4</v>
      </c>
      <c r="AW6" t="s">
        <v>387</v>
      </c>
      <c r="AX6">
        <v>4</v>
      </c>
      <c r="AY6">
        <v>4</v>
      </c>
      <c r="AZ6" t="s">
        <v>397</v>
      </c>
      <c r="BA6">
        <v>4</v>
      </c>
      <c r="BB6">
        <v>4</v>
      </c>
      <c r="BC6" t="s">
        <v>410</v>
      </c>
      <c r="BD6">
        <v>4</v>
      </c>
      <c r="BE6">
        <v>4</v>
      </c>
      <c r="BF6">
        <v>2022</v>
      </c>
      <c r="BG6" s="64">
        <f t="shared" si="7"/>
        <v>44562</v>
      </c>
      <c r="BH6">
        <v>4</v>
      </c>
      <c r="BI6">
        <v>4</v>
      </c>
      <c r="BJ6" t="s">
        <v>5</v>
      </c>
      <c r="BK6">
        <v>4</v>
      </c>
      <c r="BL6">
        <v>4</v>
      </c>
      <c r="BM6" t="s">
        <v>23</v>
      </c>
      <c r="BN6">
        <v>4</v>
      </c>
      <c r="BR6">
        <v>4</v>
      </c>
      <c r="BS6" s="9">
        <f t="shared" si="8"/>
        <v>0.15000000000000002</v>
      </c>
      <c r="BT6">
        <v>4</v>
      </c>
      <c r="BX6">
        <v>4</v>
      </c>
      <c r="BY6" t="s">
        <v>129</v>
      </c>
      <c r="BZ6">
        <v>4</v>
      </c>
      <c r="CA6">
        <v>4</v>
      </c>
      <c r="CB6" t="s">
        <v>121</v>
      </c>
      <c r="CC6">
        <v>4</v>
      </c>
    </row>
    <row r="7" spans="1:81" x14ac:dyDescent="0.25">
      <c r="B7">
        <v>5</v>
      </c>
      <c r="C7" t="s">
        <v>358</v>
      </c>
      <c r="D7" t="str">
        <f t="shared" si="0"/>
        <v>Function_02</v>
      </c>
      <c r="E7" t="str">
        <f t="shared" si="1"/>
        <v>Function_Simpl_02</v>
      </c>
      <c r="F7" t="str">
        <f t="shared" si="2"/>
        <v>Segment_02</v>
      </c>
      <c r="G7" t="str">
        <f t="shared" si="3"/>
        <v>Proc_Type_03</v>
      </c>
      <c r="H7">
        <v>2</v>
      </c>
      <c r="I7">
        <v>2</v>
      </c>
      <c r="J7">
        <v>2</v>
      </c>
      <c r="K7">
        <v>3</v>
      </c>
      <c r="L7">
        <v>5</v>
      </c>
      <c r="M7" t="s">
        <v>318</v>
      </c>
      <c r="N7">
        <v>5</v>
      </c>
      <c r="O7">
        <v>5</v>
      </c>
      <c r="P7" t="s">
        <v>333</v>
      </c>
      <c r="Q7">
        <v>5</v>
      </c>
      <c r="R7">
        <v>5</v>
      </c>
      <c r="S7" t="s">
        <v>343</v>
      </c>
      <c r="T7">
        <v>5</v>
      </c>
      <c r="U7">
        <v>5</v>
      </c>
      <c r="V7" t="s">
        <v>353</v>
      </c>
      <c r="W7">
        <v>5</v>
      </c>
      <c r="X7">
        <v>5</v>
      </c>
      <c r="Y7">
        <v>5</v>
      </c>
      <c r="AC7">
        <v>5</v>
      </c>
      <c r="AD7" t="s">
        <v>160</v>
      </c>
      <c r="AE7" t="s">
        <v>249</v>
      </c>
      <c r="AF7">
        <v>5</v>
      </c>
      <c r="AG7">
        <v>5</v>
      </c>
      <c r="AH7">
        <v>5</v>
      </c>
      <c r="AI7" t="s">
        <v>249</v>
      </c>
      <c r="AJ7">
        <v>5</v>
      </c>
      <c r="AK7">
        <v>5</v>
      </c>
      <c r="AL7" t="s">
        <v>402</v>
      </c>
      <c r="AM7" t="str">
        <f t="shared" si="4"/>
        <v>Package_Cl_Gr_04</v>
      </c>
      <c r="AN7" t="str">
        <f t="shared" si="5"/>
        <v>Package_Cl_05</v>
      </c>
      <c r="AO7" t="str">
        <f t="shared" si="6"/>
        <v>Interposer_04</v>
      </c>
      <c r="AP7">
        <v>4</v>
      </c>
      <c r="AQ7">
        <v>5</v>
      </c>
      <c r="AR7">
        <v>4</v>
      </c>
      <c r="AS7">
        <v>5</v>
      </c>
      <c r="AT7" t="s">
        <v>393</v>
      </c>
      <c r="AU7">
        <v>5</v>
      </c>
      <c r="AV7">
        <v>5</v>
      </c>
      <c r="AW7" t="s">
        <v>388</v>
      </c>
      <c r="AX7">
        <v>5</v>
      </c>
      <c r="BB7">
        <v>5</v>
      </c>
      <c r="BC7" t="s">
        <v>411</v>
      </c>
      <c r="BD7">
        <v>5</v>
      </c>
      <c r="BE7">
        <v>5</v>
      </c>
      <c r="BF7">
        <v>2023</v>
      </c>
      <c r="BG7" s="64">
        <f t="shared" si="7"/>
        <v>44927</v>
      </c>
      <c r="BH7">
        <v>5</v>
      </c>
      <c r="BR7">
        <v>5</v>
      </c>
      <c r="BS7" s="9">
        <f t="shared" si="8"/>
        <v>0.2</v>
      </c>
      <c r="BT7">
        <v>5</v>
      </c>
      <c r="CA7">
        <v>5</v>
      </c>
      <c r="CB7" t="s">
        <v>122</v>
      </c>
      <c r="CC7">
        <v>5</v>
      </c>
    </row>
    <row r="8" spans="1:81" x14ac:dyDescent="0.25">
      <c r="B8">
        <v>6</v>
      </c>
      <c r="C8" t="s">
        <v>359</v>
      </c>
      <c r="D8" t="str">
        <f t="shared" si="0"/>
        <v>Function_03</v>
      </c>
      <c r="E8" t="str">
        <f t="shared" si="1"/>
        <v>Function_Simpl_03</v>
      </c>
      <c r="F8" t="str">
        <f t="shared" si="2"/>
        <v>Segment_03</v>
      </c>
      <c r="G8" t="str">
        <f t="shared" si="3"/>
        <v>Proc_Type_01</v>
      </c>
      <c r="H8">
        <v>3</v>
      </c>
      <c r="I8">
        <v>3</v>
      </c>
      <c r="J8">
        <v>3</v>
      </c>
      <c r="K8">
        <v>1</v>
      </c>
      <c r="L8">
        <v>6</v>
      </c>
      <c r="M8" t="s">
        <v>319</v>
      </c>
      <c r="N8">
        <v>6</v>
      </c>
      <c r="O8">
        <v>6</v>
      </c>
      <c r="P8" t="s">
        <v>334</v>
      </c>
      <c r="Q8">
        <v>6</v>
      </c>
      <c r="R8">
        <v>6</v>
      </c>
      <c r="S8" t="s">
        <v>344</v>
      </c>
      <c r="T8">
        <v>6</v>
      </c>
      <c r="X8">
        <v>6</v>
      </c>
      <c r="Y8">
        <v>6</v>
      </c>
      <c r="AC8">
        <v>6</v>
      </c>
      <c r="AD8" t="s">
        <v>161</v>
      </c>
      <c r="AE8" t="s">
        <v>250</v>
      </c>
      <c r="AF8">
        <v>6</v>
      </c>
      <c r="AG8">
        <v>6</v>
      </c>
      <c r="AH8">
        <v>6</v>
      </c>
      <c r="AI8" t="s">
        <v>250</v>
      </c>
      <c r="AJ8">
        <v>6</v>
      </c>
      <c r="AK8">
        <v>6</v>
      </c>
      <c r="AL8" t="s">
        <v>403</v>
      </c>
      <c r="AM8" t="str">
        <f t="shared" si="4"/>
        <v>Package_Cl_Gr_05</v>
      </c>
      <c r="AN8" t="str">
        <f t="shared" si="5"/>
        <v>Package_Cl_05</v>
      </c>
      <c r="AO8" t="str">
        <f t="shared" si="6"/>
        <v>Interposer_01</v>
      </c>
      <c r="AP8">
        <v>5</v>
      </c>
      <c r="AQ8">
        <v>5</v>
      </c>
      <c r="AR8">
        <v>1</v>
      </c>
      <c r="BE8">
        <v>6</v>
      </c>
      <c r="BF8">
        <v>2024</v>
      </c>
      <c r="BG8" s="64">
        <f t="shared" si="7"/>
        <v>45292</v>
      </c>
      <c r="BH8">
        <v>6</v>
      </c>
      <c r="BR8">
        <v>6</v>
      </c>
      <c r="BS8" s="9">
        <f t="shared" si="8"/>
        <v>0.25</v>
      </c>
      <c r="BT8">
        <v>6</v>
      </c>
      <c r="CA8">
        <v>6</v>
      </c>
      <c r="CB8" t="s">
        <v>123</v>
      </c>
      <c r="CC8">
        <v>6</v>
      </c>
    </row>
    <row r="9" spans="1:81" x14ac:dyDescent="0.25">
      <c r="B9">
        <v>7</v>
      </c>
      <c r="C9" t="s">
        <v>360</v>
      </c>
      <c r="D9" t="str">
        <f t="shared" si="0"/>
        <v>Function_03</v>
      </c>
      <c r="E9" t="str">
        <f t="shared" si="1"/>
        <v>Function_Simpl_03</v>
      </c>
      <c r="F9" t="str">
        <f t="shared" si="2"/>
        <v>Segment_03</v>
      </c>
      <c r="G9" t="str">
        <f t="shared" si="3"/>
        <v>Proc_Type_01</v>
      </c>
      <c r="H9">
        <v>3</v>
      </c>
      <c r="I9">
        <v>3</v>
      </c>
      <c r="J9">
        <v>3</v>
      </c>
      <c r="K9">
        <v>1</v>
      </c>
      <c r="L9">
        <v>7</v>
      </c>
      <c r="M9" t="s">
        <v>320</v>
      </c>
      <c r="N9">
        <v>7</v>
      </c>
      <c r="O9">
        <v>7</v>
      </c>
      <c r="P9" t="s">
        <v>335</v>
      </c>
      <c r="Q9">
        <v>7</v>
      </c>
      <c r="R9">
        <v>7</v>
      </c>
      <c r="S9" t="s">
        <v>345</v>
      </c>
      <c r="T9">
        <v>7</v>
      </c>
      <c r="X9">
        <v>7</v>
      </c>
      <c r="Y9">
        <v>7</v>
      </c>
      <c r="AC9">
        <v>7</v>
      </c>
      <c r="AD9" t="s">
        <v>162</v>
      </c>
      <c r="AE9" t="s">
        <v>250</v>
      </c>
      <c r="AF9">
        <v>6</v>
      </c>
      <c r="AG9">
        <v>7</v>
      </c>
      <c r="AH9">
        <v>7</v>
      </c>
      <c r="AI9" t="s">
        <v>251</v>
      </c>
      <c r="AJ9">
        <v>7</v>
      </c>
      <c r="AK9">
        <v>7</v>
      </c>
      <c r="AL9" t="s">
        <v>404</v>
      </c>
      <c r="AM9" t="str">
        <f t="shared" si="4"/>
        <v>Package_Cl_Gr_05</v>
      </c>
      <c r="AN9" t="str">
        <f t="shared" si="5"/>
        <v>Package_Cl_05</v>
      </c>
      <c r="AO9" t="str">
        <f t="shared" si="6"/>
        <v>Interposer_02</v>
      </c>
      <c r="AP9">
        <v>5</v>
      </c>
      <c r="AQ9">
        <v>5</v>
      </c>
      <c r="AR9">
        <v>2</v>
      </c>
      <c r="BE9">
        <v>7</v>
      </c>
      <c r="BF9">
        <v>2025</v>
      </c>
      <c r="BG9" s="64">
        <f t="shared" si="7"/>
        <v>45658</v>
      </c>
      <c r="BH9">
        <v>7</v>
      </c>
      <c r="BR9">
        <v>7</v>
      </c>
      <c r="BS9" s="9">
        <f t="shared" si="8"/>
        <v>0.3</v>
      </c>
      <c r="BT9">
        <v>7</v>
      </c>
    </row>
    <row r="10" spans="1:81" x14ac:dyDescent="0.25">
      <c r="B10">
        <v>8</v>
      </c>
      <c r="C10" t="s">
        <v>361</v>
      </c>
      <c r="D10" t="str">
        <f t="shared" si="0"/>
        <v>Function_03</v>
      </c>
      <c r="E10" t="str">
        <f t="shared" si="1"/>
        <v>Function_Simpl_03</v>
      </c>
      <c r="F10" t="str">
        <f t="shared" si="2"/>
        <v>Segment_03</v>
      </c>
      <c r="G10" t="str">
        <f t="shared" si="3"/>
        <v>Proc_Type_01</v>
      </c>
      <c r="H10">
        <v>3</v>
      </c>
      <c r="I10">
        <v>3</v>
      </c>
      <c r="J10">
        <v>3</v>
      </c>
      <c r="K10">
        <v>1</v>
      </c>
      <c r="L10">
        <v>8</v>
      </c>
      <c r="M10" t="s">
        <v>321</v>
      </c>
      <c r="N10">
        <v>8</v>
      </c>
      <c r="O10">
        <v>8</v>
      </c>
      <c r="P10" t="s">
        <v>336</v>
      </c>
      <c r="Q10">
        <v>8</v>
      </c>
      <c r="R10">
        <v>8</v>
      </c>
      <c r="S10" t="s">
        <v>346</v>
      </c>
      <c r="T10">
        <v>8</v>
      </c>
      <c r="X10">
        <v>10</v>
      </c>
      <c r="Y10">
        <v>10</v>
      </c>
      <c r="AC10">
        <v>8</v>
      </c>
      <c r="AD10" t="s">
        <v>163</v>
      </c>
      <c r="AE10" t="s">
        <v>251</v>
      </c>
      <c r="AF10">
        <v>7</v>
      </c>
      <c r="AG10">
        <v>8</v>
      </c>
      <c r="AH10">
        <v>8</v>
      </c>
      <c r="AI10" t="s">
        <v>252</v>
      </c>
      <c r="AJ10">
        <v>8</v>
      </c>
      <c r="AK10">
        <v>8</v>
      </c>
      <c r="AL10" t="s">
        <v>405</v>
      </c>
      <c r="AM10" t="str">
        <f t="shared" si="4"/>
        <v>Package_Cl_Gr_05</v>
      </c>
      <c r="AN10" t="str">
        <f t="shared" si="5"/>
        <v>Package_Cl_05</v>
      </c>
      <c r="AO10" t="str">
        <f t="shared" si="6"/>
        <v>Interposer_03</v>
      </c>
      <c r="AP10">
        <v>5</v>
      </c>
      <c r="AQ10">
        <v>5</v>
      </c>
      <c r="AR10">
        <v>3</v>
      </c>
      <c r="BE10">
        <v>8</v>
      </c>
      <c r="BF10">
        <v>2026</v>
      </c>
      <c r="BG10" s="64">
        <f t="shared" si="7"/>
        <v>46023</v>
      </c>
      <c r="BH10">
        <v>8</v>
      </c>
      <c r="BR10">
        <v>8</v>
      </c>
      <c r="BS10" s="9">
        <f t="shared" si="8"/>
        <v>0.35</v>
      </c>
      <c r="BT10">
        <v>8</v>
      </c>
    </row>
    <row r="11" spans="1:81" x14ac:dyDescent="0.25">
      <c r="B11">
        <v>9</v>
      </c>
      <c r="C11" t="s">
        <v>362</v>
      </c>
      <c r="D11" t="str">
        <f t="shared" si="0"/>
        <v>Function_03</v>
      </c>
      <c r="E11" t="str">
        <f t="shared" si="1"/>
        <v>Function_Simpl_03</v>
      </c>
      <c r="F11" t="str">
        <f t="shared" si="2"/>
        <v>Segment_03</v>
      </c>
      <c r="G11" t="str">
        <f t="shared" si="3"/>
        <v>Proc_Type_01</v>
      </c>
      <c r="H11">
        <v>3</v>
      </c>
      <c r="I11">
        <v>3</v>
      </c>
      <c r="J11">
        <v>3</v>
      </c>
      <c r="K11">
        <v>1</v>
      </c>
      <c r="L11">
        <v>9</v>
      </c>
      <c r="M11" t="s">
        <v>322</v>
      </c>
      <c r="N11">
        <v>9</v>
      </c>
      <c r="O11">
        <v>9</v>
      </c>
      <c r="P11" t="s">
        <v>337</v>
      </c>
      <c r="Q11">
        <v>9</v>
      </c>
      <c r="R11">
        <v>9</v>
      </c>
      <c r="S11" t="s">
        <v>347</v>
      </c>
      <c r="T11">
        <v>9</v>
      </c>
      <c r="X11">
        <v>14</v>
      </c>
      <c r="Y11">
        <v>14</v>
      </c>
      <c r="AC11">
        <v>9</v>
      </c>
      <c r="AD11" t="s">
        <v>164</v>
      </c>
      <c r="AE11" t="s">
        <v>252</v>
      </c>
      <c r="AF11">
        <v>8</v>
      </c>
      <c r="AG11">
        <v>9</v>
      </c>
      <c r="AH11">
        <v>9</v>
      </c>
      <c r="AI11" t="s">
        <v>253</v>
      </c>
      <c r="AJ11">
        <v>9</v>
      </c>
      <c r="BE11">
        <v>9</v>
      </c>
      <c r="BF11">
        <v>2027</v>
      </c>
      <c r="BG11" s="64">
        <f t="shared" si="7"/>
        <v>46388</v>
      </c>
      <c r="BH11">
        <v>9</v>
      </c>
      <c r="BR11">
        <v>9</v>
      </c>
      <c r="BS11" s="9">
        <f t="shared" si="8"/>
        <v>0.39999999999999997</v>
      </c>
      <c r="BT11">
        <v>9</v>
      </c>
    </row>
    <row r="12" spans="1:81" x14ac:dyDescent="0.25">
      <c r="B12">
        <v>10</v>
      </c>
      <c r="C12" t="s">
        <v>363</v>
      </c>
      <c r="D12" t="str">
        <f t="shared" si="0"/>
        <v>Function_03</v>
      </c>
      <c r="E12" t="str">
        <f t="shared" si="1"/>
        <v>Function_Simpl_03</v>
      </c>
      <c r="F12" t="str">
        <f t="shared" si="2"/>
        <v>Segment_03</v>
      </c>
      <c r="G12" t="str">
        <f t="shared" si="3"/>
        <v>Proc_Type_01</v>
      </c>
      <c r="H12">
        <v>3</v>
      </c>
      <c r="I12">
        <v>3</v>
      </c>
      <c r="J12">
        <v>3</v>
      </c>
      <c r="K12">
        <v>1</v>
      </c>
      <c r="L12">
        <v>10</v>
      </c>
      <c r="M12" t="s">
        <v>323</v>
      </c>
      <c r="N12">
        <v>10</v>
      </c>
      <c r="O12">
        <v>10</v>
      </c>
      <c r="P12" t="s">
        <v>338</v>
      </c>
      <c r="Q12">
        <v>10</v>
      </c>
      <c r="R12">
        <v>10</v>
      </c>
      <c r="S12" t="s">
        <v>348</v>
      </c>
      <c r="T12">
        <v>10</v>
      </c>
      <c r="X12">
        <v>16</v>
      </c>
      <c r="Y12">
        <v>16</v>
      </c>
      <c r="AC12">
        <v>10</v>
      </c>
      <c r="AD12" t="s">
        <v>165</v>
      </c>
      <c r="AE12" t="s">
        <v>253</v>
      </c>
      <c r="AF12">
        <v>9</v>
      </c>
      <c r="AG12">
        <v>10</v>
      </c>
      <c r="AH12">
        <v>10</v>
      </c>
      <c r="AI12" t="s">
        <v>254</v>
      </c>
      <c r="AJ12">
        <v>10</v>
      </c>
      <c r="BE12">
        <v>10</v>
      </c>
      <c r="BF12">
        <v>2028</v>
      </c>
      <c r="BG12" s="64">
        <f t="shared" si="7"/>
        <v>46753</v>
      </c>
      <c r="BH12">
        <v>10</v>
      </c>
      <c r="BR12">
        <v>10</v>
      </c>
      <c r="BS12" s="9">
        <f t="shared" si="8"/>
        <v>0.44999999999999996</v>
      </c>
      <c r="BT12">
        <v>10</v>
      </c>
    </row>
    <row r="13" spans="1:81" x14ac:dyDescent="0.25">
      <c r="B13">
        <v>11</v>
      </c>
      <c r="C13" t="s">
        <v>364</v>
      </c>
      <c r="D13" t="str">
        <f t="shared" si="0"/>
        <v>Function_03</v>
      </c>
      <c r="E13" t="str">
        <f t="shared" si="1"/>
        <v>Function_Simpl_03</v>
      </c>
      <c r="F13" t="str">
        <f t="shared" si="2"/>
        <v>Segment_03</v>
      </c>
      <c r="G13" t="str">
        <f t="shared" si="3"/>
        <v>Proc_Type_01</v>
      </c>
      <c r="H13">
        <v>3</v>
      </c>
      <c r="I13">
        <v>3</v>
      </c>
      <c r="J13">
        <v>3</v>
      </c>
      <c r="K13">
        <v>1</v>
      </c>
      <c r="L13">
        <v>11</v>
      </c>
      <c r="M13" t="s">
        <v>324</v>
      </c>
      <c r="N13">
        <v>11</v>
      </c>
      <c r="AC13">
        <v>11</v>
      </c>
      <c r="AD13" t="s">
        <v>166</v>
      </c>
      <c r="AE13" t="s">
        <v>254</v>
      </c>
      <c r="AF13">
        <v>10</v>
      </c>
      <c r="AG13">
        <v>11</v>
      </c>
      <c r="AH13">
        <v>11</v>
      </c>
      <c r="AI13" t="s">
        <v>255</v>
      </c>
      <c r="AJ13">
        <v>11</v>
      </c>
      <c r="BE13">
        <v>11</v>
      </c>
      <c r="BF13">
        <v>2029</v>
      </c>
      <c r="BG13" s="64">
        <f t="shared" si="7"/>
        <v>47119</v>
      </c>
      <c r="BH13">
        <v>11</v>
      </c>
      <c r="BR13">
        <v>11</v>
      </c>
      <c r="BS13" s="9">
        <f t="shared" si="8"/>
        <v>0.49999999999999994</v>
      </c>
      <c r="BT13">
        <v>11</v>
      </c>
    </row>
    <row r="14" spans="1:81" x14ac:dyDescent="0.25">
      <c r="B14">
        <v>12</v>
      </c>
      <c r="C14" t="s">
        <v>365</v>
      </c>
      <c r="D14" t="str">
        <f t="shared" si="0"/>
        <v>Function_04</v>
      </c>
      <c r="E14" t="str">
        <f t="shared" si="1"/>
        <v>Function_Simpl_03</v>
      </c>
      <c r="F14" t="str">
        <f t="shared" si="2"/>
        <v>Segment_04</v>
      </c>
      <c r="G14" t="str">
        <f t="shared" si="3"/>
        <v>Proc_Type_04</v>
      </c>
      <c r="H14">
        <v>4</v>
      </c>
      <c r="I14">
        <v>3</v>
      </c>
      <c r="J14">
        <v>4</v>
      </c>
      <c r="K14">
        <v>4</v>
      </c>
      <c r="L14">
        <v>12</v>
      </c>
      <c r="M14" t="s">
        <v>325</v>
      </c>
      <c r="N14">
        <v>12</v>
      </c>
      <c r="AC14">
        <v>12</v>
      </c>
      <c r="AD14" t="s">
        <v>167</v>
      </c>
      <c r="AE14" t="s">
        <v>255</v>
      </c>
      <c r="AF14">
        <v>11</v>
      </c>
      <c r="AG14">
        <v>12</v>
      </c>
      <c r="AH14">
        <v>12</v>
      </c>
      <c r="AI14" t="s">
        <v>256</v>
      </c>
      <c r="AJ14">
        <v>12</v>
      </c>
      <c r="BE14">
        <v>12</v>
      </c>
      <c r="BF14">
        <v>2030</v>
      </c>
      <c r="BG14" s="64">
        <f t="shared" si="7"/>
        <v>47484</v>
      </c>
      <c r="BH14">
        <v>12</v>
      </c>
      <c r="BR14">
        <v>12</v>
      </c>
      <c r="BS14" s="9">
        <f t="shared" si="8"/>
        <v>0.54999999999999993</v>
      </c>
      <c r="BT14">
        <v>12</v>
      </c>
    </row>
    <row r="15" spans="1:81" x14ac:dyDescent="0.25">
      <c r="B15">
        <v>13</v>
      </c>
      <c r="C15" t="s">
        <v>366</v>
      </c>
      <c r="D15" t="str">
        <f t="shared" si="0"/>
        <v>Function_03</v>
      </c>
      <c r="E15" t="str">
        <f t="shared" si="1"/>
        <v>Function_Simpl_03</v>
      </c>
      <c r="F15" t="str">
        <f t="shared" si="2"/>
        <v>Segment_03</v>
      </c>
      <c r="G15" t="str">
        <f t="shared" si="3"/>
        <v>Proc_Type_01</v>
      </c>
      <c r="H15">
        <v>3</v>
      </c>
      <c r="I15">
        <v>3</v>
      </c>
      <c r="J15">
        <v>3</v>
      </c>
      <c r="K15">
        <v>1</v>
      </c>
      <c r="L15">
        <v>13</v>
      </c>
      <c r="M15" t="s">
        <v>326</v>
      </c>
      <c r="N15">
        <v>13</v>
      </c>
      <c r="AC15">
        <v>13</v>
      </c>
      <c r="AD15" t="s">
        <v>168</v>
      </c>
      <c r="AE15" t="s">
        <v>256</v>
      </c>
      <c r="AF15">
        <v>12</v>
      </c>
      <c r="AG15">
        <v>13</v>
      </c>
      <c r="AH15">
        <v>13</v>
      </c>
      <c r="AI15" t="s">
        <v>257</v>
      </c>
      <c r="AJ15">
        <v>13</v>
      </c>
      <c r="BE15">
        <v>13</v>
      </c>
      <c r="BF15">
        <v>2031</v>
      </c>
      <c r="BG15" s="64">
        <f t="shared" si="7"/>
        <v>47849</v>
      </c>
      <c r="BH15">
        <v>13</v>
      </c>
      <c r="BR15">
        <v>13</v>
      </c>
      <c r="BS15" s="9">
        <f t="shared" si="8"/>
        <v>0.6</v>
      </c>
      <c r="BT15">
        <v>13</v>
      </c>
    </row>
    <row r="16" spans="1:81" x14ac:dyDescent="0.25">
      <c r="B16">
        <v>14</v>
      </c>
      <c r="C16" t="s">
        <v>367</v>
      </c>
      <c r="D16" t="str">
        <f t="shared" si="0"/>
        <v>Function_03</v>
      </c>
      <c r="E16" t="str">
        <f t="shared" si="1"/>
        <v>Function_Simpl_03</v>
      </c>
      <c r="F16" t="str">
        <f t="shared" si="2"/>
        <v>Segment_03</v>
      </c>
      <c r="G16" t="str">
        <f t="shared" si="3"/>
        <v>Proc_Type_01</v>
      </c>
      <c r="H16">
        <v>3</v>
      </c>
      <c r="I16">
        <v>3</v>
      </c>
      <c r="J16">
        <v>3</v>
      </c>
      <c r="K16">
        <v>1</v>
      </c>
      <c r="L16">
        <v>14</v>
      </c>
      <c r="M16" t="s">
        <v>327</v>
      </c>
      <c r="N16">
        <v>14</v>
      </c>
      <c r="AC16">
        <v>14</v>
      </c>
      <c r="AD16" t="s">
        <v>169</v>
      </c>
      <c r="AE16" t="s">
        <v>257</v>
      </c>
      <c r="AF16">
        <v>13</v>
      </c>
      <c r="AG16">
        <v>14</v>
      </c>
      <c r="AH16">
        <v>14</v>
      </c>
      <c r="AI16" t="s">
        <v>258</v>
      </c>
      <c r="AJ16">
        <v>14</v>
      </c>
      <c r="BE16">
        <v>14</v>
      </c>
      <c r="BF16">
        <v>2032</v>
      </c>
      <c r="BG16" s="64">
        <f t="shared" si="7"/>
        <v>48214</v>
      </c>
      <c r="BH16">
        <v>14</v>
      </c>
      <c r="BR16">
        <v>14</v>
      </c>
      <c r="BS16" s="9">
        <f t="shared" si="8"/>
        <v>0.65</v>
      </c>
      <c r="BT16">
        <v>14</v>
      </c>
    </row>
    <row r="17" spans="2:72" x14ac:dyDescent="0.25">
      <c r="B17">
        <v>15</v>
      </c>
      <c r="C17" t="s">
        <v>368</v>
      </c>
      <c r="D17" t="str">
        <f t="shared" si="0"/>
        <v>Function_03</v>
      </c>
      <c r="E17" t="str">
        <f t="shared" si="1"/>
        <v>Function_Simpl_03</v>
      </c>
      <c r="F17" t="str">
        <f t="shared" si="2"/>
        <v>Segment_03</v>
      </c>
      <c r="G17" t="str">
        <f t="shared" si="3"/>
        <v>Proc_Type_01</v>
      </c>
      <c r="H17">
        <v>3</v>
      </c>
      <c r="I17">
        <v>3</v>
      </c>
      <c r="J17">
        <v>3</v>
      </c>
      <c r="K17">
        <v>1</v>
      </c>
      <c r="L17">
        <v>15</v>
      </c>
      <c r="M17" t="s">
        <v>328</v>
      </c>
      <c r="N17">
        <v>15</v>
      </c>
      <c r="AC17">
        <v>15</v>
      </c>
      <c r="AD17" t="s">
        <v>170</v>
      </c>
      <c r="AE17" t="s">
        <v>258</v>
      </c>
      <c r="AF17">
        <v>14</v>
      </c>
      <c r="AG17">
        <v>15</v>
      </c>
      <c r="AH17">
        <v>15</v>
      </c>
      <c r="AI17" t="s">
        <v>259</v>
      </c>
      <c r="AJ17">
        <v>15</v>
      </c>
      <c r="BE17">
        <v>15</v>
      </c>
      <c r="BF17">
        <v>2033</v>
      </c>
      <c r="BG17" s="64">
        <f t="shared" si="7"/>
        <v>48580</v>
      </c>
      <c r="BH17">
        <v>15</v>
      </c>
      <c r="BR17">
        <v>15</v>
      </c>
      <c r="BS17" s="9">
        <f t="shared" si="8"/>
        <v>0.70000000000000007</v>
      </c>
      <c r="BT17">
        <v>15</v>
      </c>
    </row>
    <row r="18" spans="2:72" x14ac:dyDescent="0.25">
      <c r="B18">
        <v>16</v>
      </c>
      <c r="C18" t="s">
        <v>369</v>
      </c>
      <c r="D18" t="str">
        <f t="shared" si="0"/>
        <v>Function_05</v>
      </c>
      <c r="E18" t="str">
        <f t="shared" si="1"/>
        <v>Function_Simpl_04</v>
      </c>
      <c r="F18" t="str">
        <f t="shared" si="2"/>
        <v>Segment_04</v>
      </c>
      <c r="G18" t="str">
        <f t="shared" si="3"/>
        <v>Proc_Type_05</v>
      </c>
      <c r="H18">
        <v>5</v>
      </c>
      <c r="I18">
        <v>4</v>
      </c>
      <c r="J18">
        <v>4</v>
      </c>
      <c r="K18">
        <v>5</v>
      </c>
      <c r="AC18">
        <v>16</v>
      </c>
      <c r="AD18" t="s">
        <v>171</v>
      </c>
      <c r="AE18" t="s">
        <v>259</v>
      </c>
      <c r="AF18">
        <v>15</v>
      </c>
      <c r="AG18">
        <v>16</v>
      </c>
      <c r="AH18">
        <v>16</v>
      </c>
      <c r="AI18" t="s">
        <v>260</v>
      </c>
      <c r="AJ18">
        <v>16</v>
      </c>
      <c r="BE18">
        <v>16</v>
      </c>
      <c r="BF18">
        <v>2034</v>
      </c>
      <c r="BG18" s="64">
        <f t="shared" si="7"/>
        <v>48945</v>
      </c>
      <c r="BH18">
        <v>16</v>
      </c>
      <c r="BR18">
        <v>16</v>
      </c>
      <c r="BS18" s="9">
        <f t="shared" si="8"/>
        <v>0.75000000000000011</v>
      </c>
      <c r="BT18">
        <v>16</v>
      </c>
    </row>
    <row r="19" spans="2:72" x14ac:dyDescent="0.25">
      <c r="B19">
        <v>17</v>
      </c>
      <c r="C19" t="s">
        <v>370</v>
      </c>
      <c r="D19" t="str">
        <f t="shared" si="0"/>
        <v>Function_05</v>
      </c>
      <c r="E19" t="str">
        <f t="shared" si="1"/>
        <v>Function_Simpl_04</v>
      </c>
      <c r="F19" t="str">
        <f t="shared" si="2"/>
        <v>Segment_04</v>
      </c>
      <c r="G19" t="str">
        <f t="shared" si="3"/>
        <v>Proc_Type_05</v>
      </c>
      <c r="H19">
        <v>5</v>
      </c>
      <c r="I19">
        <v>4</v>
      </c>
      <c r="J19">
        <v>4</v>
      </c>
      <c r="K19">
        <v>5</v>
      </c>
      <c r="AC19">
        <v>17</v>
      </c>
      <c r="AD19" t="s">
        <v>172</v>
      </c>
      <c r="AE19" t="s">
        <v>260</v>
      </c>
      <c r="AF19">
        <v>16</v>
      </c>
      <c r="AG19">
        <v>17</v>
      </c>
      <c r="AH19">
        <v>17</v>
      </c>
      <c r="AI19" t="s">
        <v>261</v>
      </c>
      <c r="AJ19">
        <v>17</v>
      </c>
      <c r="BE19">
        <v>17</v>
      </c>
      <c r="BF19">
        <v>2035</v>
      </c>
      <c r="BG19" s="64">
        <f t="shared" si="7"/>
        <v>49310</v>
      </c>
      <c r="BH19">
        <v>17</v>
      </c>
      <c r="BR19">
        <v>17</v>
      </c>
      <c r="BS19" s="9">
        <f t="shared" si="8"/>
        <v>0.80000000000000016</v>
      </c>
      <c r="BT19">
        <v>17</v>
      </c>
    </row>
    <row r="20" spans="2:72" x14ac:dyDescent="0.25">
      <c r="B20">
        <v>18</v>
      </c>
      <c r="C20" t="s">
        <v>371</v>
      </c>
      <c r="D20" t="str">
        <f t="shared" si="0"/>
        <v>Function_06</v>
      </c>
      <c r="E20" t="str">
        <f t="shared" si="1"/>
        <v>Function_Simpl_05</v>
      </c>
      <c r="F20" t="str">
        <f t="shared" si="2"/>
        <v>Segment_05</v>
      </c>
      <c r="G20" t="str">
        <f t="shared" si="3"/>
        <v>Proc_Type_01</v>
      </c>
      <c r="H20">
        <v>6</v>
      </c>
      <c r="I20">
        <v>5</v>
      </c>
      <c r="J20">
        <v>5</v>
      </c>
      <c r="K20">
        <v>1</v>
      </c>
      <c r="AC20">
        <v>18</v>
      </c>
      <c r="AD20" t="s">
        <v>173</v>
      </c>
      <c r="AE20" t="s">
        <v>260</v>
      </c>
      <c r="AF20">
        <v>16</v>
      </c>
      <c r="AG20">
        <v>18</v>
      </c>
      <c r="AH20">
        <v>18</v>
      </c>
      <c r="AI20" t="s">
        <v>262</v>
      </c>
      <c r="AJ20">
        <v>18</v>
      </c>
      <c r="BE20">
        <v>18</v>
      </c>
      <c r="BF20">
        <v>2036</v>
      </c>
      <c r="BG20" s="64">
        <f t="shared" si="7"/>
        <v>49675</v>
      </c>
      <c r="BH20">
        <v>18</v>
      </c>
      <c r="BR20">
        <v>18</v>
      </c>
      <c r="BS20" s="9">
        <f t="shared" si="8"/>
        <v>0.8500000000000002</v>
      </c>
      <c r="BT20">
        <v>18</v>
      </c>
    </row>
    <row r="21" spans="2:72" x14ac:dyDescent="0.25">
      <c r="B21">
        <v>19</v>
      </c>
      <c r="C21" t="s">
        <v>372</v>
      </c>
      <c r="D21" t="str">
        <f t="shared" si="0"/>
        <v>Function_07</v>
      </c>
      <c r="E21" t="str">
        <f t="shared" si="1"/>
        <v>Function_Simpl_06</v>
      </c>
      <c r="F21" t="str">
        <f t="shared" si="2"/>
        <v>Segment_04</v>
      </c>
      <c r="G21" t="str">
        <f t="shared" si="3"/>
        <v>Proc_Type_05</v>
      </c>
      <c r="H21">
        <v>7</v>
      </c>
      <c r="I21">
        <v>6</v>
      </c>
      <c r="J21">
        <v>4</v>
      </c>
      <c r="K21">
        <v>5</v>
      </c>
      <c r="AC21">
        <v>19</v>
      </c>
      <c r="AD21" t="s">
        <v>174</v>
      </c>
      <c r="AE21" t="s">
        <v>261</v>
      </c>
      <c r="AF21">
        <v>17</v>
      </c>
      <c r="AG21">
        <v>19</v>
      </c>
      <c r="AH21">
        <v>19</v>
      </c>
      <c r="AI21" t="s">
        <v>263</v>
      </c>
      <c r="AJ21">
        <v>19</v>
      </c>
      <c r="BR21">
        <v>19</v>
      </c>
      <c r="BS21" s="9">
        <f t="shared" si="8"/>
        <v>0.90000000000000024</v>
      </c>
      <c r="BT21">
        <v>19</v>
      </c>
    </row>
    <row r="22" spans="2:72" x14ac:dyDescent="0.25">
      <c r="B22">
        <v>20</v>
      </c>
      <c r="C22" t="s">
        <v>373</v>
      </c>
      <c r="D22" t="str">
        <f t="shared" si="0"/>
        <v>Function_07</v>
      </c>
      <c r="E22" t="str">
        <f t="shared" si="1"/>
        <v>Function_Simpl_06</v>
      </c>
      <c r="F22" t="str">
        <f t="shared" si="2"/>
        <v>Segment_04</v>
      </c>
      <c r="G22" t="str">
        <f t="shared" si="3"/>
        <v>Proc_Type_05</v>
      </c>
      <c r="H22">
        <v>7</v>
      </c>
      <c r="I22">
        <v>6</v>
      </c>
      <c r="J22">
        <v>4</v>
      </c>
      <c r="K22">
        <v>5</v>
      </c>
      <c r="AC22">
        <v>20</v>
      </c>
      <c r="AD22" t="s">
        <v>175</v>
      </c>
      <c r="AE22" t="s">
        <v>260</v>
      </c>
      <c r="AF22">
        <v>16</v>
      </c>
      <c r="AG22">
        <v>20</v>
      </c>
      <c r="AH22">
        <v>20</v>
      </c>
      <c r="AI22" t="s">
        <v>264</v>
      </c>
      <c r="AJ22">
        <v>20</v>
      </c>
      <c r="BR22">
        <v>20</v>
      </c>
      <c r="BS22" s="9">
        <f t="shared" si="8"/>
        <v>0.95000000000000029</v>
      </c>
      <c r="BT22">
        <v>20</v>
      </c>
    </row>
    <row r="23" spans="2:72" x14ac:dyDescent="0.25">
      <c r="B23">
        <v>21</v>
      </c>
      <c r="C23" t="s">
        <v>374</v>
      </c>
      <c r="D23" t="str">
        <f t="shared" si="0"/>
        <v>Function_08</v>
      </c>
      <c r="E23" t="str">
        <f t="shared" si="1"/>
        <v>Function_Simpl_05</v>
      </c>
      <c r="F23" t="str">
        <f t="shared" si="2"/>
        <v>Segment_05</v>
      </c>
      <c r="G23" t="str">
        <f t="shared" si="3"/>
        <v>Proc_Type_01</v>
      </c>
      <c r="H23">
        <v>8</v>
      </c>
      <c r="I23">
        <v>5</v>
      </c>
      <c r="J23">
        <v>5</v>
      </c>
      <c r="K23">
        <v>1</v>
      </c>
      <c r="AC23">
        <v>21</v>
      </c>
      <c r="AD23" t="s">
        <v>176</v>
      </c>
      <c r="AE23" t="s">
        <v>260</v>
      </c>
      <c r="AF23">
        <v>16</v>
      </c>
      <c r="AG23">
        <v>21</v>
      </c>
      <c r="AH23">
        <v>21</v>
      </c>
      <c r="AI23" t="s">
        <v>265</v>
      </c>
      <c r="AJ23">
        <v>21</v>
      </c>
      <c r="BR23">
        <v>21</v>
      </c>
      <c r="BS23" s="9">
        <f t="shared" si="8"/>
        <v>1.0000000000000002</v>
      </c>
      <c r="BT23">
        <v>21</v>
      </c>
    </row>
    <row r="24" spans="2:72" x14ac:dyDescent="0.25">
      <c r="B24">
        <v>22</v>
      </c>
      <c r="C24" t="s">
        <v>375</v>
      </c>
      <c r="D24" t="str">
        <f t="shared" si="0"/>
        <v>Function_09</v>
      </c>
      <c r="E24" t="str">
        <f t="shared" si="1"/>
        <v>Function_Simpl_07</v>
      </c>
      <c r="F24" t="str">
        <f t="shared" si="2"/>
        <v>Segment_06</v>
      </c>
      <c r="G24" t="str">
        <f t="shared" si="3"/>
        <v>Proc_Type_01</v>
      </c>
      <c r="H24">
        <v>9</v>
      </c>
      <c r="I24">
        <v>7</v>
      </c>
      <c r="J24">
        <v>6</v>
      </c>
      <c r="K24">
        <v>1</v>
      </c>
      <c r="AC24">
        <v>22</v>
      </c>
      <c r="AD24" t="s">
        <v>177</v>
      </c>
      <c r="AE24" t="s">
        <v>262</v>
      </c>
      <c r="AF24">
        <v>18</v>
      </c>
      <c r="AG24">
        <v>22</v>
      </c>
      <c r="AH24">
        <v>22</v>
      </c>
      <c r="AI24" t="s">
        <v>266</v>
      </c>
      <c r="AJ24">
        <v>22</v>
      </c>
      <c r="BR24">
        <v>22</v>
      </c>
      <c r="BS24" s="9">
        <f t="shared" si="8"/>
        <v>1.0500000000000003</v>
      </c>
      <c r="BT24">
        <v>22</v>
      </c>
    </row>
    <row r="25" spans="2:72" x14ac:dyDescent="0.25">
      <c r="B25">
        <v>23</v>
      </c>
      <c r="C25" t="s">
        <v>376</v>
      </c>
      <c r="D25" t="str">
        <f t="shared" si="0"/>
        <v>Function_10</v>
      </c>
      <c r="E25" t="str">
        <f t="shared" si="1"/>
        <v>Function_Simpl_07</v>
      </c>
      <c r="F25" t="str">
        <f t="shared" si="2"/>
        <v>Segment_07</v>
      </c>
      <c r="G25" t="str">
        <f t="shared" si="3"/>
        <v>Proc_Type_01</v>
      </c>
      <c r="H25">
        <v>10</v>
      </c>
      <c r="I25">
        <v>7</v>
      </c>
      <c r="J25">
        <v>7</v>
      </c>
      <c r="K25">
        <v>1</v>
      </c>
      <c r="AC25">
        <v>23</v>
      </c>
      <c r="AD25" t="s">
        <v>178</v>
      </c>
      <c r="AE25" t="s">
        <v>263</v>
      </c>
      <c r="AF25">
        <v>19</v>
      </c>
      <c r="AG25">
        <v>23</v>
      </c>
      <c r="AH25">
        <v>23</v>
      </c>
      <c r="AI25" t="s">
        <v>267</v>
      </c>
      <c r="AJ25">
        <v>23</v>
      </c>
      <c r="BR25">
        <v>23</v>
      </c>
      <c r="BS25" s="9">
        <f t="shared" si="8"/>
        <v>1.1000000000000003</v>
      </c>
      <c r="BT25">
        <v>23</v>
      </c>
    </row>
    <row r="26" spans="2:72" x14ac:dyDescent="0.25">
      <c r="B26">
        <v>24</v>
      </c>
      <c r="C26" t="s">
        <v>377</v>
      </c>
      <c r="D26" t="str">
        <f t="shared" si="0"/>
        <v>Function_11</v>
      </c>
      <c r="E26" t="str">
        <f t="shared" si="1"/>
        <v>Function_Simpl_07</v>
      </c>
      <c r="F26" t="str">
        <f t="shared" si="2"/>
        <v>Segment_07</v>
      </c>
      <c r="G26" t="str">
        <f t="shared" si="3"/>
        <v>Proc_Type_01</v>
      </c>
      <c r="H26">
        <v>11</v>
      </c>
      <c r="I26">
        <v>7</v>
      </c>
      <c r="J26">
        <v>7</v>
      </c>
      <c r="K26">
        <v>1</v>
      </c>
      <c r="AC26">
        <v>24</v>
      </c>
      <c r="AD26" t="s">
        <v>179</v>
      </c>
      <c r="AE26" t="s">
        <v>264</v>
      </c>
      <c r="AF26">
        <v>20</v>
      </c>
      <c r="AG26">
        <v>24</v>
      </c>
      <c r="AH26">
        <v>24</v>
      </c>
      <c r="AI26" t="s">
        <v>268</v>
      </c>
      <c r="AJ26">
        <v>24</v>
      </c>
      <c r="BR26">
        <v>24</v>
      </c>
      <c r="BS26" s="9">
        <f t="shared" si="8"/>
        <v>1.1500000000000004</v>
      </c>
      <c r="BT26">
        <v>24</v>
      </c>
    </row>
    <row r="27" spans="2:72" x14ac:dyDescent="0.25">
      <c r="B27">
        <v>25</v>
      </c>
      <c r="C27" t="s">
        <v>378</v>
      </c>
      <c r="D27" t="str">
        <f t="shared" si="0"/>
        <v>Function_12</v>
      </c>
      <c r="E27" t="str">
        <f t="shared" si="1"/>
        <v>Function_Simpl_03</v>
      </c>
      <c r="F27" t="str">
        <f t="shared" si="2"/>
        <v>Segment_08</v>
      </c>
      <c r="G27" t="str">
        <f t="shared" si="3"/>
        <v>Proc_Type_03</v>
      </c>
      <c r="H27">
        <v>12</v>
      </c>
      <c r="I27">
        <v>3</v>
      </c>
      <c r="J27">
        <v>8</v>
      </c>
      <c r="K27">
        <v>3</v>
      </c>
      <c r="AC27">
        <v>25</v>
      </c>
      <c r="AD27" t="s">
        <v>180</v>
      </c>
      <c r="AE27" t="s">
        <v>265</v>
      </c>
      <c r="AF27">
        <v>21</v>
      </c>
      <c r="AG27">
        <v>25</v>
      </c>
      <c r="AH27">
        <v>25</v>
      </c>
      <c r="AI27" t="s">
        <v>269</v>
      </c>
      <c r="AJ27">
        <v>25</v>
      </c>
      <c r="BR27">
        <v>25</v>
      </c>
      <c r="BS27" s="9">
        <f t="shared" si="8"/>
        <v>1.2000000000000004</v>
      </c>
      <c r="BT27">
        <v>25</v>
      </c>
    </row>
    <row r="28" spans="2:72" x14ac:dyDescent="0.25">
      <c r="B28">
        <v>26</v>
      </c>
      <c r="C28" t="s">
        <v>379</v>
      </c>
      <c r="D28" t="str">
        <f t="shared" si="0"/>
        <v>Function_13</v>
      </c>
      <c r="E28" t="str">
        <f t="shared" si="1"/>
        <v>Function_Simpl_08</v>
      </c>
      <c r="F28" t="str">
        <f t="shared" si="2"/>
        <v>Segment_09</v>
      </c>
      <c r="G28" t="str">
        <f t="shared" si="3"/>
        <v>Proc_Type_01</v>
      </c>
      <c r="H28">
        <v>13</v>
      </c>
      <c r="I28">
        <v>8</v>
      </c>
      <c r="J28">
        <v>9</v>
      </c>
      <c r="K28">
        <v>1</v>
      </c>
      <c r="AC28">
        <v>26</v>
      </c>
      <c r="AD28" t="s">
        <v>181</v>
      </c>
      <c r="AE28" t="s">
        <v>266</v>
      </c>
      <c r="AF28">
        <v>22</v>
      </c>
      <c r="AG28">
        <v>26</v>
      </c>
      <c r="AH28">
        <v>26</v>
      </c>
      <c r="AI28" t="s">
        <v>270</v>
      </c>
      <c r="AJ28">
        <v>26</v>
      </c>
      <c r="BR28">
        <v>26</v>
      </c>
      <c r="BS28" s="9">
        <f t="shared" si="8"/>
        <v>1.2500000000000004</v>
      </c>
      <c r="BT28">
        <v>26</v>
      </c>
    </row>
    <row r="29" spans="2:72" x14ac:dyDescent="0.25">
      <c r="B29">
        <v>27</v>
      </c>
      <c r="C29" t="s">
        <v>380</v>
      </c>
      <c r="D29" t="str">
        <f t="shared" si="0"/>
        <v>Function_13</v>
      </c>
      <c r="E29" t="str">
        <f t="shared" si="1"/>
        <v>Function_Simpl_08</v>
      </c>
      <c r="F29" t="str">
        <f t="shared" si="2"/>
        <v>Segment_09</v>
      </c>
      <c r="G29" t="str">
        <f t="shared" si="3"/>
        <v>Proc_Type_01</v>
      </c>
      <c r="H29">
        <v>13</v>
      </c>
      <c r="I29">
        <v>8</v>
      </c>
      <c r="J29">
        <v>9</v>
      </c>
      <c r="K29">
        <v>1</v>
      </c>
      <c r="AC29">
        <v>27</v>
      </c>
      <c r="AD29" t="s">
        <v>182</v>
      </c>
      <c r="AE29" t="s">
        <v>267</v>
      </c>
      <c r="AF29">
        <v>23</v>
      </c>
      <c r="AG29">
        <v>27</v>
      </c>
      <c r="AH29">
        <v>27</v>
      </c>
      <c r="AI29" t="s">
        <v>271</v>
      </c>
      <c r="AJ29">
        <v>27</v>
      </c>
      <c r="BR29">
        <v>27</v>
      </c>
      <c r="BS29" s="9">
        <f t="shared" si="8"/>
        <v>1.3000000000000005</v>
      </c>
      <c r="BT29">
        <v>27</v>
      </c>
    </row>
    <row r="30" spans="2:72" x14ac:dyDescent="0.25">
      <c r="B30">
        <v>28</v>
      </c>
      <c r="C30" t="s">
        <v>381</v>
      </c>
      <c r="D30" t="str">
        <f t="shared" si="0"/>
        <v>Function_14</v>
      </c>
      <c r="E30" t="str">
        <f t="shared" si="1"/>
        <v>Function_Simpl_09</v>
      </c>
      <c r="F30" t="str">
        <f t="shared" si="2"/>
        <v>Segment_09</v>
      </c>
      <c r="G30" t="str">
        <f t="shared" si="3"/>
        <v>Proc_Type_01</v>
      </c>
      <c r="H30">
        <v>14</v>
      </c>
      <c r="I30">
        <v>9</v>
      </c>
      <c r="J30">
        <v>9</v>
      </c>
      <c r="K30">
        <v>1</v>
      </c>
      <c r="AC30">
        <v>28</v>
      </c>
      <c r="AD30" t="s">
        <v>183</v>
      </c>
      <c r="AE30" t="s">
        <v>268</v>
      </c>
      <c r="AF30">
        <v>24</v>
      </c>
      <c r="AG30">
        <v>28</v>
      </c>
      <c r="AH30">
        <v>28</v>
      </c>
      <c r="AI30" t="s">
        <v>272</v>
      </c>
      <c r="AJ30">
        <v>28</v>
      </c>
      <c r="BR30">
        <v>28</v>
      </c>
      <c r="BS30" s="9">
        <f t="shared" si="8"/>
        <v>1.3500000000000005</v>
      </c>
      <c r="BT30">
        <v>28</v>
      </c>
    </row>
    <row r="31" spans="2:72" x14ac:dyDescent="0.25">
      <c r="B31">
        <v>29</v>
      </c>
      <c r="C31" t="s">
        <v>382</v>
      </c>
      <c r="D31" t="str">
        <f t="shared" si="0"/>
        <v>Function_14</v>
      </c>
      <c r="E31" t="str">
        <f t="shared" si="1"/>
        <v>Function_Simpl_09</v>
      </c>
      <c r="F31" t="str">
        <f t="shared" si="2"/>
        <v>Segment_09</v>
      </c>
      <c r="G31" t="str">
        <f t="shared" si="3"/>
        <v>Proc_Type_01</v>
      </c>
      <c r="H31">
        <v>14</v>
      </c>
      <c r="I31">
        <v>9</v>
      </c>
      <c r="J31">
        <v>9</v>
      </c>
      <c r="K31">
        <v>1</v>
      </c>
      <c r="AC31">
        <v>29</v>
      </c>
      <c r="AD31" t="s">
        <v>184</v>
      </c>
      <c r="AE31" t="s">
        <v>269</v>
      </c>
      <c r="AF31">
        <v>25</v>
      </c>
      <c r="AG31">
        <v>29</v>
      </c>
      <c r="AH31">
        <v>29</v>
      </c>
      <c r="AI31" t="s">
        <v>273</v>
      </c>
      <c r="AJ31">
        <v>29</v>
      </c>
      <c r="BR31">
        <v>29</v>
      </c>
      <c r="BS31" s="9">
        <f t="shared" si="8"/>
        <v>1.4000000000000006</v>
      </c>
      <c r="BT31">
        <v>29</v>
      </c>
    </row>
    <row r="32" spans="2:72" x14ac:dyDescent="0.25">
      <c r="B32">
        <v>30</v>
      </c>
      <c r="C32" t="s">
        <v>383</v>
      </c>
      <c r="D32" t="str">
        <f t="shared" si="0"/>
        <v>Function_15</v>
      </c>
      <c r="E32" t="str">
        <f t="shared" si="1"/>
        <v>Function_Simpl_10</v>
      </c>
      <c r="F32" t="str">
        <f t="shared" si="2"/>
        <v>Segment_10</v>
      </c>
      <c r="G32" t="str">
        <f t="shared" si="3"/>
        <v>Proc_Type_01</v>
      </c>
      <c r="H32">
        <v>15</v>
      </c>
      <c r="I32">
        <v>10</v>
      </c>
      <c r="J32">
        <v>10</v>
      </c>
      <c r="K32">
        <v>1</v>
      </c>
      <c r="AC32">
        <v>30</v>
      </c>
      <c r="AD32" t="s">
        <v>185</v>
      </c>
      <c r="AE32" t="s">
        <v>270</v>
      </c>
      <c r="AF32">
        <v>26</v>
      </c>
      <c r="AG32">
        <v>30</v>
      </c>
      <c r="AH32">
        <v>30</v>
      </c>
      <c r="AI32" t="s">
        <v>274</v>
      </c>
      <c r="AJ32">
        <v>30</v>
      </c>
      <c r="BR32">
        <v>30</v>
      </c>
      <c r="BS32" s="9">
        <f t="shared" si="8"/>
        <v>1.4500000000000006</v>
      </c>
      <c r="BT32">
        <v>30</v>
      </c>
    </row>
    <row r="33" spans="29:72" x14ac:dyDescent="0.25">
      <c r="AC33">
        <v>31</v>
      </c>
      <c r="AD33" t="s">
        <v>186</v>
      </c>
      <c r="AE33" t="s">
        <v>271</v>
      </c>
      <c r="AF33">
        <v>27</v>
      </c>
      <c r="AG33">
        <v>31</v>
      </c>
      <c r="AH33">
        <v>31</v>
      </c>
      <c r="AI33" t="s">
        <v>275</v>
      </c>
      <c r="AJ33">
        <v>31</v>
      </c>
      <c r="BR33">
        <v>31</v>
      </c>
      <c r="BS33" s="9">
        <f t="shared" si="8"/>
        <v>1.5000000000000007</v>
      </c>
      <c r="BT33">
        <v>31</v>
      </c>
    </row>
    <row r="34" spans="29:72" x14ac:dyDescent="0.25">
      <c r="AC34">
        <v>32</v>
      </c>
      <c r="AD34" t="s">
        <v>187</v>
      </c>
      <c r="AE34" t="s">
        <v>272</v>
      </c>
      <c r="AF34">
        <v>28</v>
      </c>
      <c r="AG34">
        <v>32</v>
      </c>
      <c r="AH34">
        <v>32</v>
      </c>
      <c r="AI34" t="s">
        <v>276</v>
      </c>
      <c r="AJ34">
        <v>32</v>
      </c>
      <c r="BR34">
        <v>32</v>
      </c>
      <c r="BS34" s="9">
        <f t="shared" si="8"/>
        <v>1.5500000000000007</v>
      </c>
      <c r="BT34">
        <v>32</v>
      </c>
    </row>
    <row r="35" spans="29:72" x14ac:dyDescent="0.25">
      <c r="AC35">
        <v>33</v>
      </c>
      <c r="AD35" t="s">
        <v>188</v>
      </c>
      <c r="AE35" t="s">
        <v>273</v>
      </c>
      <c r="AF35">
        <v>29</v>
      </c>
      <c r="AG35">
        <v>33</v>
      </c>
      <c r="AH35">
        <v>33</v>
      </c>
      <c r="AI35" t="s">
        <v>277</v>
      </c>
      <c r="AJ35">
        <v>33</v>
      </c>
      <c r="BR35">
        <v>33</v>
      </c>
      <c r="BS35" s="9">
        <f t="shared" si="8"/>
        <v>1.6000000000000008</v>
      </c>
      <c r="BT35">
        <v>33</v>
      </c>
    </row>
    <row r="36" spans="29:72" x14ac:dyDescent="0.25">
      <c r="AC36">
        <v>34</v>
      </c>
      <c r="AD36" t="s">
        <v>189</v>
      </c>
      <c r="AE36" t="s">
        <v>274</v>
      </c>
      <c r="AF36">
        <v>30</v>
      </c>
      <c r="AG36">
        <v>34</v>
      </c>
      <c r="AH36">
        <v>34</v>
      </c>
      <c r="AI36" t="s">
        <v>278</v>
      </c>
      <c r="AJ36">
        <v>34</v>
      </c>
      <c r="BR36">
        <v>34</v>
      </c>
      <c r="BS36" s="9">
        <f t="shared" si="8"/>
        <v>1.6500000000000008</v>
      </c>
      <c r="BT36">
        <v>34</v>
      </c>
    </row>
    <row r="37" spans="29:72" x14ac:dyDescent="0.25">
      <c r="AC37">
        <v>35</v>
      </c>
      <c r="AD37" t="s">
        <v>190</v>
      </c>
      <c r="AE37" t="s">
        <v>275</v>
      </c>
      <c r="AF37">
        <v>31</v>
      </c>
      <c r="AG37">
        <v>35</v>
      </c>
      <c r="AH37">
        <v>35</v>
      </c>
      <c r="AI37" t="s">
        <v>279</v>
      </c>
      <c r="AJ37">
        <v>35</v>
      </c>
      <c r="BR37">
        <v>35</v>
      </c>
      <c r="BS37" s="9">
        <f t="shared" si="8"/>
        <v>1.7000000000000008</v>
      </c>
      <c r="BT37">
        <v>35</v>
      </c>
    </row>
    <row r="38" spans="29:72" x14ac:dyDescent="0.25">
      <c r="AC38">
        <v>36</v>
      </c>
      <c r="AD38" t="s">
        <v>191</v>
      </c>
      <c r="AE38" t="s">
        <v>276</v>
      </c>
      <c r="AF38">
        <v>32</v>
      </c>
      <c r="AG38">
        <v>36</v>
      </c>
      <c r="AH38">
        <v>36</v>
      </c>
      <c r="AI38" t="s">
        <v>280</v>
      </c>
      <c r="AJ38">
        <v>36</v>
      </c>
      <c r="BR38">
        <v>36</v>
      </c>
      <c r="BS38" s="9">
        <f t="shared" si="8"/>
        <v>1.7500000000000009</v>
      </c>
      <c r="BT38">
        <v>36</v>
      </c>
    </row>
    <row r="39" spans="29:72" x14ac:dyDescent="0.25">
      <c r="AC39">
        <v>37</v>
      </c>
      <c r="AD39" t="s">
        <v>192</v>
      </c>
      <c r="AE39" t="s">
        <v>277</v>
      </c>
      <c r="AF39">
        <v>33</v>
      </c>
      <c r="AG39">
        <v>37</v>
      </c>
      <c r="AH39">
        <v>37</v>
      </c>
      <c r="AI39" t="s">
        <v>281</v>
      </c>
      <c r="AJ39">
        <v>37</v>
      </c>
      <c r="BR39">
        <v>37</v>
      </c>
      <c r="BS39" s="9">
        <f t="shared" si="8"/>
        <v>1.8000000000000009</v>
      </c>
      <c r="BT39">
        <v>37</v>
      </c>
    </row>
    <row r="40" spans="29:72" x14ac:dyDescent="0.25">
      <c r="AC40">
        <v>38</v>
      </c>
      <c r="AD40" t="s">
        <v>193</v>
      </c>
      <c r="AE40" t="s">
        <v>278</v>
      </c>
      <c r="AF40">
        <v>34</v>
      </c>
      <c r="AG40">
        <v>38</v>
      </c>
      <c r="AH40">
        <v>38</v>
      </c>
      <c r="AI40" t="s">
        <v>282</v>
      </c>
      <c r="AJ40">
        <v>38</v>
      </c>
      <c r="BR40">
        <v>38</v>
      </c>
      <c r="BS40" s="9">
        <f t="shared" si="8"/>
        <v>1.850000000000001</v>
      </c>
      <c r="BT40">
        <v>38</v>
      </c>
    </row>
    <row r="41" spans="29:72" x14ac:dyDescent="0.25">
      <c r="AC41">
        <v>39</v>
      </c>
      <c r="AD41" t="s">
        <v>194</v>
      </c>
      <c r="AE41" t="s">
        <v>279</v>
      </c>
      <c r="AF41">
        <v>35</v>
      </c>
      <c r="AG41">
        <v>39</v>
      </c>
      <c r="AH41">
        <v>39</v>
      </c>
      <c r="AI41" t="s">
        <v>283</v>
      </c>
      <c r="AJ41">
        <v>39</v>
      </c>
      <c r="BR41">
        <v>39</v>
      </c>
      <c r="BS41" s="9">
        <f t="shared" si="8"/>
        <v>1.900000000000001</v>
      </c>
      <c r="BT41">
        <v>39</v>
      </c>
    </row>
    <row r="42" spans="29:72" x14ac:dyDescent="0.25">
      <c r="AC42">
        <v>40</v>
      </c>
      <c r="AD42" t="s">
        <v>195</v>
      </c>
      <c r="AE42" t="s">
        <v>279</v>
      </c>
      <c r="AF42">
        <v>35</v>
      </c>
      <c r="AG42">
        <v>40</v>
      </c>
      <c r="AH42">
        <v>40</v>
      </c>
      <c r="AI42" t="s">
        <v>284</v>
      </c>
      <c r="AJ42">
        <v>40</v>
      </c>
      <c r="BR42">
        <v>40</v>
      </c>
      <c r="BS42" s="9">
        <f t="shared" si="8"/>
        <v>1.9500000000000011</v>
      </c>
      <c r="BT42">
        <v>40</v>
      </c>
    </row>
    <row r="43" spans="29:72" x14ac:dyDescent="0.25">
      <c r="AC43">
        <v>41</v>
      </c>
      <c r="AD43" t="s">
        <v>196</v>
      </c>
      <c r="AE43" t="s">
        <v>279</v>
      </c>
      <c r="AF43">
        <v>35</v>
      </c>
      <c r="AG43">
        <v>41</v>
      </c>
      <c r="AH43">
        <v>41</v>
      </c>
      <c r="AI43" t="s">
        <v>285</v>
      </c>
      <c r="AJ43">
        <v>41</v>
      </c>
      <c r="BR43">
        <v>41</v>
      </c>
      <c r="BS43" s="9">
        <f t="shared" si="8"/>
        <v>2.0000000000000009</v>
      </c>
      <c r="BT43">
        <v>41</v>
      </c>
    </row>
    <row r="44" spans="29:72" x14ac:dyDescent="0.25">
      <c r="AC44">
        <v>42</v>
      </c>
      <c r="AD44" t="s">
        <v>197</v>
      </c>
      <c r="AE44" t="s">
        <v>279</v>
      </c>
      <c r="AF44">
        <v>35</v>
      </c>
      <c r="AG44">
        <v>42</v>
      </c>
      <c r="AH44">
        <v>42</v>
      </c>
      <c r="AI44" t="s">
        <v>286</v>
      </c>
      <c r="AJ44">
        <v>42</v>
      </c>
    </row>
    <row r="45" spans="29:72" x14ac:dyDescent="0.25">
      <c r="AC45">
        <v>43</v>
      </c>
      <c r="AD45" t="s">
        <v>198</v>
      </c>
      <c r="AE45" t="s">
        <v>279</v>
      </c>
      <c r="AF45">
        <v>35</v>
      </c>
      <c r="AG45">
        <v>43</v>
      </c>
      <c r="AH45">
        <v>43</v>
      </c>
      <c r="AI45" t="s">
        <v>287</v>
      </c>
      <c r="AJ45">
        <v>43</v>
      </c>
    </row>
    <row r="46" spans="29:72" x14ac:dyDescent="0.25">
      <c r="AC46">
        <v>44</v>
      </c>
      <c r="AD46" t="s">
        <v>199</v>
      </c>
      <c r="AE46" t="s">
        <v>279</v>
      </c>
      <c r="AF46">
        <v>35</v>
      </c>
      <c r="AG46">
        <v>44</v>
      </c>
      <c r="AH46">
        <v>44</v>
      </c>
      <c r="AI46" t="s">
        <v>288</v>
      </c>
      <c r="AJ46">
        <v>44</v>
      </c>
    </row>
    <row r="47" spans="29:72" x14ac:dyDescent="0.25">
      <c r="AC47">
        <v>45</v>
      </c>
      <c r="AD47" t="s">
        <v>200</v>
      </c>
      <c r="AE47" t="s">
        <v>279</v>
      </c>
      <c r="AF47">
        <v>35</v>
      </c>
      <c r="AG47">
        <v>45</v>
      </c>
      <c r="AH47">
        <v>45</v>
      </c>
      <c r="AI47" t="s">
        <v>289</v>
      </c>
      <c r="AJ47">
        <v>45</v>
      </c>
    </row>
    <row r="48" spans="29:72" x14ac:dyDescent="0.25">
      <c r="AC48">
        <v>46</v>
      </c>
      <c r="AD48" t="s">
        <v>201</v>
      </c>
      <c r="AE48" t="s">
        <v>279</v>
      </c>
      <c r="AF48">
        <v>35</v>
      </c>
      <c r="AG48">
        <v>46</v>
      </c>
      <c r="AH48">
        <v>46</v>
      </c>
      <c r="AI48" t="s">
        <v>290</v>
      </c>
      <c r="AJ48">
        <v>46</v>
      </c>
    </row>
    <row r="49" spans="29:36" x14ac:dyDescent="0.25">
      <c r="AC49">
        <v>47</v>
      </c>
      <c r="AD49" t="s">
        <v>202</v>
      </c>
      <c r="AE49" t="s">
        <v>280</v>
      </c>
      <c r="AF49">
        <v>36</v>
      </c>
      <c r="AG49">
        <v>47</v>
      </c>
      <c r="AH49">
        <v>47</v>
      </c>
      <c r="AI49" t="s">
        <v>291</v>
      </c>
      <c r="AJ49">
        <v>47</v>
      </c>
    </row>
    <row r="50" spans="29:36" x14ac:dyDescent="0.25">
      <c r="AC50">
        <v>48</v>
      </c>
      <c r="AD50" t="s">
        <v>203</v>
      </c>
      <c r="AE50" t="s">
        <v>281</v>
      </c>
      <c r="AF50">
        <v>37</v>
      </c>
      <c r="AG50">
        <v>48</v>
      </c>
      <c r="AH50">
        <v>48</v>
      </c>
      <c r="AI50" t="s">
        <v>292</v>
      </c>
      <c r="AJ50">
        <v>48</v>
      </c>
    </row>
    <row r="51" spans="29:36" x14ac:dyDescent="0.25">
      <c r="AC51">
        <v>49</v>
      </c>
      <c r="AD51" t="s">
        <v>204</v>
      </c>
      <c r="AE51" t="s">
        <v>282</v>
      </c>
      <c r="AF51">
        <v>38</v>
      </c>
      <c r="AG51">
        <v>49</v>
      </c>
      <c r="AH51">
        <v>49</v>
      </c>
      <c r="AI51" t="s">
        <v>293</v>
      </c>
      <c r="AJ51">
        <v>49</v>
      </c>
    </row>
    <row r="52" spans="29:36" x14ac:dyDescent="0.25">
      <c r="AC52">
        <v>50</v>
      </c>
      <c r="AD52" t="s">
        <v>205</v>
      </c>
      <c r="AE52" t="s">
        <v>283</v>
      </c>
      <c r="AF52">
        <v>39</v>
      </c>
      <c r="AG52">
        <v>50</v>
      </c>
      <c r="AH52">
        <v>50</v>
      </c>
      <c r="AI52" t="s">
        <v>294</v>
      </c>
      <c r="AJ52">
        <v>50</v>
      </c>
    </row>
    <row r="53" spans="29:36" x14ac:dyDescent="0.25">
      <c r="AC53">
        <v>51</v>
      </c>
      <c r="AD53" t="s">
        <v>206</v>
      </c>
      <c r="AE53" t="s">
        <v>283</v>
      </c>
      <c r="AF53">
        <v>39</v>
      </c>
      <c r="AG53">
        <v>51</v>
      </c>
      <c r="AH53">
        <v>51</v>
      </c>
      <c r="AI53" t="s">
        <v>295</v>
      </c>
      <c r="AJ53">
        <v>51</v>
      </c>
    </row>
    <row r="54" spans="29:36" x14ac:dyDescent="0.25">
      <c r="AC54">
        <v>52</v>
      </c>
      <c r="AD54" t="s">
        <v>207</v>
      </c>
      <c r="AE54" t="s">
        <v>283</v>
      </c>
      <c r="AF54">
        <v>39</v>
      </c>
      <c r="AG54">
        <v>52</v>
      </c>
      <c r="AH54">
        <v>52</v>
      </c>
      <c r="AI54" t="s">
        <v>296</v>
      </c>
      <c r="AJ54">
        <v>52</v>
      </c>
    </row>
    <row r="55" spans="29:36" x14ac:dyDescent="0.25">
      <c r="AC55">
        <v>53</v>
      </c>
      <c r="AD55" t="s">
        <v>208</v>
      </c>
      <c r="AE55" t="s">
        <v>284</v>
      </c>
      <c r="AF55">
        <v>40</v>
      </c>
      <c r="AG55">
        <v>53</v>
      </c>
      <c r="AH55">
        <v>53</v>
      </c>
      <c r="AI55" t="s">
        <v>297</v>
      </c>
      <c r="AJ55">
        <v>53</v>
      </c>
    </row>
    <row r="56" spans="29:36" x14ac:dyDescent="0.25">
      <c r="AC56">
        <v>54</v>
      </c>
      <c r="AD56" t="s">
        <v>209</v>
      </c>
      <c r="AE56" t="s">
        <v>285</v>
      </c>
      <c r="AF56">
        <v>41</v>
      </c>
      <c r="AG56">
        <v>54</v>
      </c>
      <c r="AH56">
        <v>54</v>
      </c>
      <c r="AI56" t="s">
        <v>298</v>
      </c>
      <c r="AJ56">
        <v>54</v>
      </c>
    </row>
    <row r="57" spans="29:36" x14ac:dyDescent="0.25">
      <c r="AC57">
        <v>55</v>
      </c>
      <c r="AD57" t="s">
        <v>210</v>
      </c>
      <c r="AE57" t="s">
        <v>286</v>
      </c>
      <c r="AF57">
        <v>42</v>
      </c>
      <c r="AG57">
        <v>55</v>
      </c>
      <c r="AH57">
        <v>55</v>
      </c>
      <c r="AI57" t="s">
        <v>299</v>
      </c>
      <c r="AJ57">
        <v>55</v>
      </c>
    </row>
    <row r="58" spans="29:36" x14ac:dyDescent="0.25">
      <c r="AC58">
        <v>56</v>
      </c>
      <c r="AD58" t="s">
        <v>211</v>
      </c>
      <c r="AE58" t="s">
        <v>287</v>
      </c>
      <c r="AF58">
        <v>43</v>
      </c>
      <c r="AG58">
        <v>56</v>
      </c>
      <c r="AH58">
        <v>56</v>
      </c>
      <c r="AI58" t="s">
        <v>300</v>
      </c>
      <c r="AJ58">
        <v>56</v>
      </c>
    </row>
    <row r="59" spans="29:36" x14ac:dyDescent="0.25">
      <c r="AC59">
        <v>57</v>
      </c>
      <c r="AD59" t="s">
        <v>212</v>
      </c>
      <c r="AE59" t="s">
        <v>288</v>
      </c>
      <c r="AF59">
        <v>44</v>
      </c>
      <c r="AG59">
        <v>57</v>
      </c>
      <c r="AH59">
        <v>57</v>
      </c>
      <c r="AI59" t="s">
        <v>301</v>
      </c>
      <c r="AJ59">
        <v>57</v>
      </c>
    </row>
    <row r="60" spans="29:36" x14ac:dyDescent="0.25">
      <c r="AC60">
        <v>58</v>
      </c>
      <c r="AD60" t="s">
        <v>213</v>
      </c>
      <c r="AE60" t="s">
        <v>289</v>
      </c>
      <c r="AF60">
        <v>45</v>
      </c>
      <c r="AG60">
        <v>58</v>
      </c>
      <c r="AH60">
        <v>58</v>
      </c>
      <c r="AI60" t="s">
        <v>302</v>
      </c>
      <c r="AJ60">
        <v>58</v>
      </c>
    </row>
    <row r="61" spans="29:36" x14ac:dyDescent="0.25">
      <c r="AC61">
        <v>59</v>
      </c>
      <c r="AD61" t="s">
        <v>214</v>
      </c>
      <c r="AE61" t="s">
        <v>290</v>
      </c>
      <c r="AF61">
        <v>46</v>
      </c>
      <c r="AG61">
        <v>59</v>
      </c>
      <c r="AH61">
        <v>59</v>
      </c>
      <c r="AI61" t="s">
        <v>303</v>
      </c>
      <c r="AJ61">
        <v>59</v>
      </c>
    </row>
    <row r="62" spans="29:36" x14ac:dyDescent="0.25">
      <c r="AC62">
        <v>60</v>
      </c>
      <c r="AD62" t="s">
        <v>215</v>
      </c>
      <c r="AE62" t="s">
        <v>291</v>
      </c>
      <c r="AF62">
        <v>47</v>
      </c>
      <c r="AG62">
        <v>60</v>
      </c>
      <c r="AH62">
        <v>60</v>
      </c>
      <c r="AI62" t="s">
        <v>304</v>
      </c>
      <c r="AJ62">
        <v>60</v>
      </c>
    </row>
    <row r="63" spans="29:36" x14ac:dyDescent="0.25">
      <c r="AC63">
        <v>61</v>
      </c>
      <c r="AD63" t="s">
        <v>216</v>
      </c>
      <c r="AE63" t="s">
        <v>291</v>
      </c>
      <c r="AF63">
        <v>47</v>
      </c>
      <c r="AG63">
        <v>61</v>
      </c>
      <c r="AH63">
        <v>61</v>
      </c>
      <c r="AI63" t="s">
        <v>305</v>
      </c>
      <c r="AJ63">
        <v>61</v>
      </c>
    </row>
    <row r="64" spans="29:36" x14ac:dyDescent="0.25">
      <c r="AC64">
        <v>62</v>
      </c>
      <c r="AD64" t="s">
        <v>217</v>
      </c>
      <c r="AE64" t="s">
        <v>292</v>
      </c>
      <c r="AF64">
        <v>48</v>
      </c>
      <c r="AG64">
        <v>62</v>
      </c>
      <c r="AH64">
        <v>62</v>
      </c>
      <c r="AI64" t="s">
        <v>306</v>
      </c>
      <c r="AJ64">
        <v>62</v>
      </c>
    </row>
    <row r="65" spans="29:36" x14ac:dyDescent="0.25">
      <c r="AC65">
        <v>63</v>
      </c>
      <c r="AD65" t="s">
        <v>218</v>
      </c>
      <c r="AE65" t="s">
        <v>293</v>
      </c>
      <c r="AF65">
        <v>49</v>
      </c>
      <c r="AG65">
        <v>63</v>
      </c>
      <c r="AH65">
        <v>63</v>
      </c>
      <c r="AI65" t="s">
        <v>307</v>
      </c>
      <c r="AJ65">
        <v>63</v>
      </c>
    </row>
    <row r="66" spans="29:36" x14ac:dyDescent="0.25">
      <c r="AC66">
        <v>64</v>
      </c>
      <c r="AD66" t="s">
        <v>219</v>
      </c>
      <c r="AE66" t="s">
        <v>294</v>
      </c>
      <c r="AF66">
        <v>50</v>
      </c>
      <c r="AG66">
        <v>64</v>
      </c>
      <c r="AH66">
        <v>64</v>
      </c>
      <c r="AI66" t="s">
        <v>308</v>
      </c>
      <c r="AJ66">
        <v>64</v>
      </c>
    </row>
    <row r="67" spans="29:36" x14ac:dyDescent="0.25">
      <c r="AC67">
        <v>65</v>
      </c>
      <c r="AD67" t="s">
        <v>220</v>
      </c>
      <c r="AE67" t="s">
        <v>295</v>
      </c>
      <c r="AF67">
        <v>51</v>
      </c>
      <c r="AG67">
        <v>65</v>
      </c>
      <c r="AH67">
        <v>65</v>
      </c>
      <c r="AI67" t="s">
        <v>309</v>
      </c>
      <c r="AJ67">
        <v>65</v>
      </c>
    </row>
    <row r="68" spans="29:36" x14ac:dyDescent="0.25">
      <c r="AC68">
        <v>66</v>
      </c>
      <c r="AD68" t="s">
        <v>221</v>
      </c>
      <c r="AE68" t="s">
        <v>296</v>
      </c>
      <c r="AF68">
        <v>52</v>
      </c>
      <c r="AG68">
        <v>66</v>
      </c>
      <c r="AH68">
        <v>66</v>
      </c>
      <c r="AI68" t="s">
        <v>310</v>
      </c>
      <c r="AJ68">
        <v>66</v>
      </c>
    </row>
    <row r="69" spans="29:36" x14ac:dyDescent="0.25">
      <c r="AC69">
        <v>67</v>
      </c>
      <c r="AD69" t="s">
        <v>222</v>
      </c>
      <c r="AE69" t="s">
        <v>297</v>
      </c>
      <c r="AF69">
        <v>53</v>
      </c>
      <c r="AG69">
        <v>67</v>
      </c>
      <c r="AH69">
        <v>67</v>
      </c>
      <c r="AI69" t="s">
        <v>311</v>
      </c>
      <c r="AJ69">
        <v>67</v>
      </c>
    </row>
    <row r="70" spans="29:36" x14ac:dyDescent="0.25">
      <c r="AC70">
        <v>68</v>
      </c>
      <c r="AD70" t="s">
        <v>223</v>
      </c>
      <c r="AE70" t="s">
        <v>298</v>
      </c>
      <c r="AF70">
        <v>54</v>
      </c>
      <c r="AG70">
        <v>68</v>
      </c>
      <c r="AH70">
        <v>68</v>
      </c>
      <c r="AI70" t="s">
        <v>312</v>
      </c>
      <c r="AJ70">
        <v>68</v>
      </c>
    </row>
    <row r="71" spans="29:36" x14ac:dyDescent="0.25">
      <c r="AC71">
        <v>69</v>
      </c>
      <c r="AD71" t="s">
        <v>224</v>
      </c>
      <c r="AE71" t="s">
        <v>299</v>
      </c>
      <c r="AF71">
        <v>55</v>
      </c>
      <c r="AG71">
        <v>69</v>
      </c>
      <c r="AH71">
        <v>69</v>
      </c>
      <c r="AI71" t="s">
        <v>313</v>
      </c>
      <c r="AJ71">
        <v>69</v>
      </c>
    </row>
    <row r="72" spans="29:36" x14ac:dyDescent="0.25">
      <c r="AC72">
        <v>70</v>
      </c>
      <c r="AD72" t="s">
        <v>225</v>
      </c>
      <c r="AE72" t="s">
        <v>300</v>
      </c>
      <c r="AF72">
        <v>56</v>
      </c>
      <c r="AG72">
        <v>70</v>
      </c>
    </row>
    <row r="73" spans="29:36" x14ac:dyDescent="0.25">
      <c r="AC73">
        <v>71</v>
      </c>
      <c r="AD73" t="s">
        <v>226</v>
      </c>
      <c r="AE73" t="s">
        <v>301</v>
      </c>
      <c r="AF73">
        <v>57</v>
      </c>
      <c r="AG73">
        <v>71</v>
      </c>
    </row>
    <row r="74" spans="29:36" x14ac:dyDescent="0.25">
      <c r="AC74">
        <v>72</v>
      </c>
      <c r="AD74" t="s">
        <v>227</v>
      </c>
      <c r="AE74" t="s">
        <v>301</v>
      </c>
      <c r="AF74">
        <v>57</v>
      </c>
      <c r="AG74">
        <v>72</v>
      </c>
    </row>
    <row r="75" spans="29:36" x14ac:dyDescent="0.25">
      <c r="AC75">
        <v>73</v>
      </c>
      <c r="AD75" t="s">
        <v>228</v>
      </c>
      <c r="AE75" t="s">
        <v>301</v>
      </c>
      <c r="AF75">
        <v>57</v>
      </c>
      <c r="AG75">
        <v>73</v>
      </c>
    </row>
    <row r="76" spans="29:36" x14ac:dyDescent="0.25">
      <c r="AC76">
        <v>74</v>
      </c>
      <c r="AD76" t="s">
        <v>229</v>
      </c>
      <c r="AE76" t="s">
        <v>301</v>
      </c>
      <c r="AF76">
        <v>57</v>
      </c>
      <c r="AG76">
        <v>74</v>
      </c>
    </row>
    <row r="77" spans="29:36" x14ac:dyDescent="0.25">
      <c r="AC77">
        <v>75</v>
      </c>
      <c r="AD77" t="s">
        <v>230</v>
      </c>
      <c r="AE77" t="s">
        <v>301</v>
      </c>
      <c r="AF77">
        <v>57</v>
      </c>
      <c r="AG77">
        <v>75</v>
      </c>
    </row>
    <row r="78" spans="29:36" x14ac:dyDescent="0.25">
      <c r="AC78">
        <v>76</v>
      </c>
      <c r="AD78" t="s">
        <v>231</v>
      </c>
      <c r="AE78" t="s">
        <v>301</v>
      </c>
      <c r="AF78">
        <v>57</v>
      </c>
      <c r="AG78">
        <v>76</v>
      </c>
    </row>
    <row r="79" spans="29:36" x14ac:dyDescent="0.25">
      <c r="AC79">
        <v>77</v>
      </c>
      <c r="AD79" t="s">
        <v>232</v>
      </c>
      <c r="AE79" t="s">
        <v>301</v>
      </c>
      <c r="AF79">
        <v>57</v>
      </c>
      <c r="AG79">
        <v>77</v>
      </c>
    </row>
    <row r="80" spans="29:36" x14ac:dyDescent="0.25">
      <c r="AC80">
        <v>78</v>
      </c>
      <c r="AD80" t="s">
        <v>233</v>
      </c>
      <c r="AE80" t="s">
        <v>302</v>
      </c>
      <c r="AF80">
        <v>58</v>
      </c>
      <c r="AG80">
        <v>78</v>
      </c>
    </row>
    <row r="81" spans="29:33" x14ac:dyDescent="0.25">
      <c r="AC81">
        <v>79</v>
      </c>
      <c r="AD81" t="s">
        <v>234</v>
      </c>
      <c r="AE81" t="s">
        <v>303</v>
      </c>
      <c r="AF81">
        <v>59</v>
      </c>
      <c r="AG81">
        <v>79</v>
      </c>
    </row>
    <row r="82" spans="29:33" x14ac:dyDescent="0.25">
      <c r="AC82">
        <v>80</v>
      </c>
      <c r="AD82" t="s">
        <v>235</v>
      </c>
      <c r="AE82" t="s">
        <v>304</v>
      </c>
      <c r="AF82">
        <v>60</v>
      </c>
      <c r="AG82">
        <v>80</v>
      </c>
    </row>
    <row r="83" spans="29:33" x14ac:dyDescent="0.25">
      <c r="AC83">
        <v>81</v>
      </c>
      <c r="AD83" t="s">
        <v>236</v>
      </c>
      <c r="AE83" t="s">
        <v>305</v>
      </c>
      <c r="AF83">
        <v>61</v>
      </c>
      <c r="AG83">
        <v>81</v>
      </c>
    </row>
    <row r="84" spans="29:33" x14ac:dyDescent="0.25">
      <c r="AC84">
        <v>82</v>
      </c>
      <c r="AD84" t="s">
        <v>237</v>
      </c>
      <c r="AE84" t="s">
        <v>306</v>
      </c>
      <c r="AF84">
        <v>62</v>
      </c>
      <c r="AG84">
        <v>82</v>
      </c>
    </row>
    <row r="85" spans="29:33" x14ac:dyDescent="0.25">
      <c r="AC85">
        <v>83</v>
      </c>
      <c r="AD85" t="s">
        <v>238</v>
      </c>
      <c r="AE85" t="s">
        <v>307</v>
      </c>
      <c r="AF85">
        <v>63</v>
      </c>
      <c r="AG85">
        <v>83</v>
      </c>
    </row>
    <row r="86" spans="29:33" x14ac:dyDescent="0.25">
      <c r="AC86">
        <v>84</v>
      </c>
      <c r="AD86" t="s">
        <v>239</v>
      </c>
      <c r="AE86" t="s">
        <v>308</v>
      </c>
      <c r="AF86">
        <v>64</v>
      </c>
      <c r="AG86">
        <v>84</v>
      </c>
    </row>
    <row r="87" spans="29:33" x14ac:dyDescent="0.25">
      <c r="AC87">
        <v>85</v>
      </c>
      <c r="AD87" t="s">
        <v>240</v>
      </c>
      <c r="AE87" t="s">
        <v>309</v>
      </c>
      <c r="AF87">
        <v>65</v>
      </c>
      <c r="AG87">
        <v>85</v>
      </c>
    </row>
    <row r="88" spans="29:33" x14ac:dyDescent="0.25">
      <c r="AC88">
        <v>86</v>
      </c>
      <c r="AD88" t="s">
        <v>241</v>
      </c>
      <c r="AE88" t="s">
        <v>310</v>
      </c>
      <c r="AF88">
        <v>66</v>
      </c>
      <c r="AG88">
        <v>86</v>
      </c>
    </row>
    <row r="89" spans="29:33" x14ac:dyDescent="0.25">
      <c r="AC89">
        <v>87</v>
      </c>
      <c r="AD89" t="s">
        <v>242</v>
      </c>
      <c r="AE89" t="s">
        <v>311</v>
      </c>
      <c r="AF89">
        <v>67</v>
      </c>
      <c r="AG89">
        <v>87</v>
      </c>
    </row>
    <row r="90" spans="29:33" x14ac:dyDescent="0.25">
      <c r="AC90">
        <v>88</v>
      </c>
      <c r="AD90" t="s">
        <v>243</v>
      </c>
      <c r="AE90" t="s">
        <v>312</v>
      </c>
      <c r="AF90">
        <v>68</v>
      </c>
      <c r="AG90">
        <v>88</v>
      </c>
    </row>
    <row r="91" spans="29:33" x14ac:dyDescent="0.25">
      <c r="AC91">
        <v>89</v>
      </c>
      <c r="AD91" t="s">
        <v>244</v>
      </c>
      <c r="AE91" t="s">
        <v>313</v>
      </c>
      <c r="AF91">
        <v>69</v>
      </c>
      <c r="AG91">
        <v>89</v>
      </c>
    </row>
  </sheetData>
  <autoFilter ref="A2:BZ91"/>
  <sortState ref="Y3:Y12">
    <sortCondition ref="Y2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Q36"/>
  <sheetViews>
    <sheetView workbookViewId="0">
      <selection activeCell="C45" sqref="C45"/>
    </sheetView>
  </sheetViews>
  <sheetFormatPr defaultRowHeight="12.5" outlineLevelCol="1" x14ac:dyDescent="0.25"/>
  <cols>
    <col min="1" max="1" width="26.453125" bestFit="1" customWidth="1" outlineLevel="1"/>
    <col min="2" max="2" width="2.81640625" bestFit="1" customWidth="1"/>
    <col min="3" max="3" width="12.6328125" bestFit="1" customWidth="1"/>
    <col min="4" max="4" width="10.453125" bestFit="1" customWidth="1"/>
    <col min="5" max="5" width="16.1796875" bestFit="1" customWidth="1"/>
    <col min="6" max="6" width="10.90625" bestFit="1" customWidth="1"/>
    <col min="7" max="7" width="12.54296875" bestFit="1" customWidth="1"/>
    <col min="8" max="8" width="12.6328125" bestFit="1" customWidth="1"/>
    <col min="9" max="9" width="4.81640625" bestFit="1" customWidth="1"/>
    <col min="10" max="10" width="4.81640625" customWidth="1"/>
    <col min="11" max="12" width="9.26953125" bestFit="1" customWidth="1"/>
    <col min="13" max="13" width="8" customWidth="1"/>
    <col min="14" max="15" width="9.26953125" bestFit="1" customWidth="1"/>
    <col min="16" max="16" width="11.81640625" bestFit="1" customWidth="1"/>
    <col min="17" max="17" width="6.26953125" bestFit="1" customWidth="1"/>
    <col min="18" max="18" width="5.453125" bestFit="1" customWidth="1"/>
    <col min="19" max="19" width="5.36328125" bestFit="1" customWidth="1"/>
  </cols>
  <sheetData>
    <row r="1" spans="1:17" x14ac:dyDescent="0.25">
      <c r="A1" s="6" t="s">
        <v>1</v>
      </c>
      <c r="B1" s="7">
        <v>2</v>
      </c>
      <c r="C1" s="7">
        <f t="shared" ref="C1:G1" si="0">B1+1</f>
        <v>3</v>
      </c>
      <c r="D1" s="7">
        <f t="shared" si="0"/>
        <v>4</v>
      </c>
      <c r="E1" s="7">
        <f t="shared" si="0"/>
        <v>5</v>
      </c>
      <c r="F1" s="7">
        <f t="shared" si="0"/>
        <v>6</v>
      </c>
      <c r="G1" s="7">
        <f t="shared" si="0"/>
        <v>7</v>
      </c>
      <c r="H1" s="7">
        <f t="shared" ref="H1" si="1">G1+1</f>
        <v>8</v>
      </c>
      <c r="I1" s="7">
        <f t="shared" ref="I1" si="2">H1+1</f>
        <v>9</v>
      </c>
      <c r="J1" s="7">
        <f t="shared" ref="J1" si="3">I1+1</f>
        <v>10</v>
      </c>
      <c r="K1" s="7">
        <f t="shared" ref="K1" si="4">J1+1</f>
        <v>11</v>
      </c>
      <c r="L1" s="7">
        <f t="shared" ref="L1" si="5">K1+1</f>
        <v>12</v>
      </c>
      <c r="M1" s="7">
        <f t="shared" ref="M1" si="6">L1+1</f>
        <v>13</v>
      </c>
      <c r="N1" s="7">
        <f t="shared" ref="N1" si="7">M1+1</f>
        <v>14</v>
      </c>
      <c r="O1" s="7">
        <f t="shared" ref="O1" si="8">N1+1</f>
        <v>15</v>
      </c>
      <c r="P1" s="7">
        <f t="shared" ref="P1" si="9">O1+1</f>
        <v>16</v>
      </c>
      <c r="Q1" s="7">
        <f t="shared" ref="Q1" si="10">P1+1</f>
        <v>17</v>
      </c>
    </row>
    <row r="2" spans="1:17" x14ac:dyDescent="0.25">
      <c r="A2" s="8"/>
      <c r="B2" s="8"/>
      <c r="C2" s="8" t="s">
        <v>0</v>
      </c>
      <c r="D2" s="8" t="s">
        <v>11</v>
      </c>
      <c r="E2" s="8"/>
      <c r="F2" s="8"/>
      <c r="G2" s="8"/>
      <c r="H2" s="8"/>
      <c r="I2" s="8"/>
      <c r="J2" s="8"/>
      <c r="K2" s="10" t="s">
        <v>13</v>
      </c>
      <c r="L2" s="10" t="s">
        <v>13</v>
      </c>
      <c r="M2" s="10" t="s">
        <v>14</v>
      </c>
      <c r="N2" s="10" t="s">
        <v>13</v>
      </c>
      <c r="O2" s="10" t="s">
        <v>13</v>
      </c>
      <c r="P2" s="10" t="s">
        <v>14</v>
      </c>
      <c r="Q2" s="10" t="s">
        <v>15</v>
      </c>
    </row>
    <row r="3" spans="1:17" ht="50" customHeight="1" x14ac:dyDescent="0.25">
      <c r="A3" s="5" t="s">
        <v>53</v>
      </c>
      <c r="B3" s="3" t="s">
        <v>12</v>
      </c>
      <c r="C3" s="3" t="s">
        <v>6</v>
      </c>
      <c r="D3" s="3" t="s">
        <v>7</v>
      </c>
      <c r="E3" s="3" t="s">
        <v>51</v>
      </c>
      <c r="F3" s="3" t="s">
        <v>41</v>
      </c>
      <c r="G3" s="35" t="s">
        <v>50</v>
      </c>
      <c r="H3" s="3" t="s">
        <v>11</v>
      </c>
      <c r="I3" s="3" t="s">
        <v>8</v>
      </c>
      <c r="J3" s="4" t="s">
        <v>54</v>
      </c>
      <c r="K3" s="4" t="s">
        <v>75</v>
      </c>
      <c r="L3" s="4" t="s">
        <v>74</v>
      </c>
      <c r="M3" s="4" t="s">
        <v>76</v>
      </c>
      <c r="N3" s="4" t="s">
        <v>77</v>
      </c>
      <c r="O3" s="4" t="s">
        <v>78</v>
      </c>
      <c r="P3" s="4" t="s">
        <v>79</v>
      </c>
      <c r="Q3" s="4" t="s">
        <v>16</v>
      </c>
    </row>
    <row r="4" spans="1:17" x14ac:dyDescent="0.25">
      <c r="A4" t="str">
        <f t="shared" ref="A4:A33" si="11">D4&amp;C4&amp;I4</f>
        <v>Function_01Application_012021</v>
      </c>
      <c r="B4">
        <v>1</v>
      </c>
      <c r="C4" t="str">
        <f>VLOOKUP(B4,'Look-Ups'!$B$2:$C$32,2,0)</f>
        <v>Application_01</v>
      </c>
      <c r="D4" t="str">
        <f>VLOOKUP($C4,'Look-Ups'!$C$2:$G$32,D$1-2,0)</f>
        <v>Function_01</v>
      </c>
      <c r="E4" t="str">
        <f>VLOOKUP($C4,'Look-Ups'!$C$2:$G$32,E$1-2,0)</f>
        <v>Function_Simpl_01</v>
      </c>
      <c r="F4" t="str">
        <f>VLOOKUP($C4,'Look-Ups'!$C$2:$G$32,F$1-2,0)</f>
        <v>Segment_01</v>
      </c>
      <c r="G4" t="str">
        <f>VLOOKUP($C4,'Look-Ups'!$C$2:$G$32,G$1-2,0)</f>
        <v>Proc_Type_01</v>
      </c>
      <c r="H4" t="s">
        <v>398</v>
      </c>
      <c r="I4">
        <v>2021</v>
      </c>
      <c r="J4" t="s">
        <v>21</v>
      </c>
      <c r="K4">
        <v>565</v>
      </c>
      <c r="L4">
        <v>9040</v>
      </c>
      <c r="M4" s="87">
        <v>22.6</v>
      </c>
      <c r="N4">
        <f>K4*(1-Q4)</f>
        <v>423.74999999999994</v>
      </c>
      <c r="O4">
        <v>6780</v>
      </c>
      <c r="P4" s="87">
        <v>16.95</v>
      </c>
      <c r="Q4" s="9">
        <f>1-P4/M4</f>
        <v>0.25000000000000011</v>
      </c>
    </row>
    <row r="5" spans="1:17" x14ac:dyDescent="0.25">
      <c r="A5" t="str">
        <f t="shared" si="11"/>
        <v>Function_01Application_022021</v>
      </c>
      <c r="B5">
        <v>2</v>
      </c>
      <c r="C5" t="str">
        <f>VLOOKUP(B5,'Look-Ups'!$B$2:$C$32,2,0)</f>
        <v>Application_02</v>
      </c>
      <c r="D5" t="str">
        <f>VLOOKUP($C5,'Look-Ups'!$C$2:$G$32,D$1-2,0)</f>
        <v>Function_01</v>
      </c>
      <c r="E5" t="str">
        <f>VLOOKUP($C5,'Look-Ups'!$C$2:$G$32,E$1-2,0)</f>
        <v>Function_Simpl_01</v>
      </c>
      <c r="F5" t="str">
        <f>VLOOKUP($C5,'Look-Ups'!$C$2:$G$32,F$1-2,0)</f>
        <v>Segment_01</v>
      </c>
      <c r="G5" t="str">
        <f>VLOOKUP($C5,'Look-Ups'!$C$2:$G$32,G$1-2,0)</f>
        <v>Proc_Type_01</v>
      </c>
      <c r="H5" t="s">
        <v>398</v>
      </c>
      <c r="I5">
        <f>I4</f>
        <v>2021</v>
      </c>
      <c r="J5" t="s">
        <v>21</v>
      </c>
      <c r="K5">
        <v>545</v>
      </c>
      <c r="L5">
        <v>8720</v>
      </c>
      <c r="M5" s="87">
        <v>38.182699999999997</v>
      </c>
      <c r="N5">
        <f t="shared" ref="N5:N33" si="12">K5*(1-Q5)</f>
        <v>408.75</v>
      </c>
      <c r="O5">
        <v>6540</v>
      </c>
      <c r="P5" s="87">
        <v>28.637024999999998</v>
      </c>
      <c r="Q5" s="9">
        <f t="shared" ref="Q5:Q33" si="13">1-P5/M5</f>
        <v>0.25</v>
      </c>
    </row>
    <row r="6" spans="1:17" x14ac:dyDescent="0.25">
      <c r="A6" t="str">
        <f t="shared" si="11"/>
        <v>Function_01Application_032021</v>
      </c>
      <c r="B6">
        <v>3</v>
      </c>
      <c r="C6" t="str">
        <f>VLOOKUP(B6,'Look-Ups'!$B$2:$C$32,2,0)</f>
        <v>Application_03</v>
      </c>
      <c r="D6" t="str">
        <f>VLOOKUP($C6,'Look-Ups'!$C$2:$G$32,D$1-2,0)</f>
        <v>Function_01</v>
      </c>
      <c r="E6" t="str">
        <f>VLOOKUP($C6,'Look-Ups'!$C$2:$G$32,E$1-2,0)</f>
        <v>Function_Simpl_01</v>
      </c>
      <c r="F6" t="str">
        <f>VLOOKUP($C6,'Look-Ups'!$C$2:$G$32,F$1-2,0)</f>
        <v>Segment_01</v>
      </c>
      <c r="G6" t="str">
        <f>VLOOKUP($C6,'Look-Ups'!$C$2:$G$32,G$1-2,0)</f>
        <v>Proc_Type_01</v>
      </c>
      <c r="H6" t="s">
        <v>398</v>
      </c>
      <c r="I6">
        <f t="shared" ref="I6:I33" si="14">I5</f>
        <v>2021</v>
      </c>
      <c r="J6" t="s">
        <v>21</v>
      </c>
      <c r="K6">
        <v>1155</v>
      </c>
      <c r="L6">
        <v>25410</v>
      </c>
      <c r="M6" s="87">
        <v>111.2640375</v>
      </c>
      <c r="N6">
        <f t="shared" si="12"/>
        <v>808.50000000000011</v>
      </c>
      <c r="O6">
        <v>17787</v>
      </c>
      <c r="P6" s="87">
        <v>77.884826250000003</v>
      </c>
      <c r="Q6" s="9">
        <f t="shared" si="13"/>
        <v>0.29999999999999993</v>
      </c>
    </row>
    <row r="7" spans="1:17" x14ac:dyDescent="0.25">
      <c r="A7" t="str">
        <f t="shared" si="11"/>
        <v>Function_02Application_042021</v>
      </c>
      <c r="B7">
        <v>4</v>
      </c>
      <c r="C7" t="str">
        <f>VLOOKUP(B7,'Look-Ups'!$B$2:$C$32,2,0)</f>
        <v>Application_04</v>
      </c>
      <c r="D7" t="str">
        <f>VLOOKUP($C7,'Look-Ups'!$C$2:$G$32,D$1-2,0)</f>
        <v>Function_02</v>
      </c>
      <c r="E7" t="str">
        <f>VLOOKUP($C7,'Look-Ups'!$C$2:$G$32,E$1-2,0)</f>
        <v>Function_Simpl_02</v>
      </c>
      <c r="F7" t="str">
        <f>VLOOKUP($C7,'Look-Ups'!$C$2:$G$32,F$1-2,0)</f>
        <v>Segment_02</v>
      </c>
      <c r="G7" t="str">
        <f>VLOOKUP($C7,'Look-Ups'!$C$2:$G$32,G$1-2,0)</f>
        <v>Proc_Type_02</v>
      </c>
      <c r="H7" t="s">
        <v>398</v>
      </c>
      <c r="I7">
        <f t="shared" si="14"/>
        <v>2021</v>
      </c>
      <c r="J7" t="s">
        <v>21</v>
      </c>
      <c r="K7">
        <v>550</v>
      </c>
      <c r="L7">
        <v>7700</v>
      </c>
      <c r="M7" s="87">
        <v>19.25</v>
      </c>
      <c r="N7">
        <f t="shared" si="12"/>
        <v>412.5</v>
      </c>
      <c r="O7">
        <v>5775</v>
      </c>
      <c r="P7" s="87">
        <v>14.4375</v>
      </c>
      <c r="Q7" s="9">
        <f t="shared" si="13"/>
        <v>0.25</v>
      </c>
    </row>
    <row r="8" spans="1:17" x14ac:dyDescent="0.25">
      <c r="A8" t="str">
        <f t="shared" si="11"/>
        <v>Function_02Application_052021</v>
      </c>
      <c r="B8">
        <v>5</v>
      </c>
      <c r="C8" t="str">
        <f>VLOOKUP(B8,'Look-Ups'!$B$2:$C$32,2,0)</f>
        <v>Application_05</v>
      </c>
      <c r="D8" t="str">
        <f>VLOOKUP($C8,'Look-Ups'!$C$2:$G$32,D$1-2,0)</f>
        <v>Function_02</v>
      </c>
      <c r="E8" t="str">
        <f>VLOOKUP($C8,'Look-Ups'!$C$2:$G$32,E$1-2,0)</f>
        <v>Function_Simpl_02</v>
      </c>
      <c r="F8" t="str">
        <f>VLOOKUP($C8,'Look-Ups'!$C$2:$G$32,F$1-2,0)</f>
        <v>Segment_02</v>
      </c>
      <c r="G8" t="str">
        <f>VLOOKUP($C8,'Look-Ups'!$C$2:$G$32,G$1-2,0)</f>
        <v>Proc_Type_03</v>
      </c>
      <c r="H8" t="s">
        <v>398</v>
      </c>
      <c r="I8">
        <f t="shared" si="14"/>
        <v>2021</v>
      </c>
      <c r="J8" t="s">
        <v>21</v>
      </c>
      <c r="K8">
        <v>550</v>
      </c>
      <c r="L8">
        <v>7700</v>
      </c>
      <c r="M8" s="87">
        <v>27.5275</v>
      </c>
      <c r="N8">
        <f t="shared" si="12"/>
        <v>412.5</v>
      </c>
      <c r="O8">
        <v>5775</v>
      </c>
      <c r="P8" s="87">
        <v>20.645624999999999</v>
      </c>
      <c r="Q8" s="9">
        <f t="shared" si="13"/>
        <v>0.25</v>
      </c>
    </row>
    <row r="9" spans="1:17" x14ac:dyDescent="0.25">
      <c r="A9" t="str">
        <f t="shared" si="11"/>
        <v>Function_03Application_062021</v>
      </c>
      <c r="B9">
        <v>6</v>
      </c>
      <c r="C9" t="str">
        <f>VLOOKUP(B9,'Look-Ups'!$B$2:$C$32,2,0)</f>
        <v>Application_06</v>
      </c>
      <c r="D9" t="str">
        <f>VLOOKUP($C9,'Look-Ups'!$C$2:$G$32,D$1-2,0)</f>
        <v>Function_03</v>
      </c>
      <c r="E9" t="str">
        <f>VLOOKUP($C9,'Look-Ups'!$C$2:$G$32,E$1-2,0)</f>
        <v>Function_Simpl_03</v>
      </c>
      <c r="F9" t="str">
        <f>VLOOKUP($C9,'Look-Ups'!$C$2:$G$32,F$1-2,0)</f>
        <v>Segment_03</v>
      </c>
      <c r="G9" t="str">
        <f>VLOOKUP($C9,'Look-Ups'!$C$2:$G$32,G$1-2,0)</f>
        <v>Proc_Type_01</v>
      </c>
      <c r="H9" t="s">
        <v>398</v>
      </c>
      <c r="I9">
        <f t="shared" si="14"/>
        <v>2021</v>
      </c>
      <c r="J9" t="s">
        <v>21</v>
      </c>
      <c r="K9">
        <v>540</v>
      </c>
      <c r="L9">
        <v>5400</v>
      </c>
      <c r="M9" s="87">
        <v>6.0749999999999993</v>
      </c>
      <c r="N9">
        <f t="shared" si="12"/>
        <v>486</v>
      </c>
      <c r="O9">
        <v>4860</v>
      </c>
      <c r="P9" s="87">
        <v>5.4674999999999994</v>
      </c>
      <c r="Q9" s="9">
        <f t="shared" si="13"/>
        <v>9.9999999999999978E-2</v>
      </c>
    </row>
    <row r="10" spans="1:17" x14ac:dyDescent="0.25">
      <c r="A10" t="str">
        <f t="shared" si="11"/>
        <v>Function_03Application_072021</v>
      </c>
      <c r="B10">
        <v>7</v>
      </c>
      <c r="C10" t="str">
        <f>VLOOKUP(B10,'Look-Ups'!$B$2:$C$32,2,0)</f>
        <v>Application_07</v>
      </c>
      <c r="D10" t="str">
        <f>VLOOKUP($C10,'Look-Ups'!$C$2:$G$32,D$1-2,0)</f>
        <v>Function_03</v>
      </c>
      <c r="E10" t="str">
        <f>VLOOKUP($C10,'Look-Ups'!$C$2:$G$32,E$1-2,0)</f>
        <v>Function_Simpl_03</v>
      </c>
      <c r="F10" t="str">
        <f>VLOOKUP($C10,'Look-Ups'!$C$2:$G$32,F$1-2,0)</f>
        <v>Segment_03</v>
      </c>
      <c r="G10" t="str">
        <f>VLOOKUP($C10,'Look-Ups'!$C$2:$G$32,G$1-2,0)</f>
        <v>Proc_Type_01</v>
      </c>
      <c r="H10" t="s">
        <v>398</v>
      </c>
      <c r="I10">
        <f t="shared" si="14"/>
        <v>2021</v>
      </c>
      <c r="J10" t="s">
        <v>21</v>
      </c>
      <c r="K10">
        <v>670</v>
      </c>
      <c r="L10">
        <v>6700</v>
      </c>
      <c r="M10" s="87">
        <v>4.2561749999999998</v>
      </c>
      <c r="N10">
        <f t="shared" si="12"/>
        <v>522.6</v>
      </c>
      <c r="O10">
        <v>5226</v>
      </c>
      <c r="P10" s="87">
        <v>3.3198164999999999</v>
      </c>
      <c r="Q10" s="9">
        <f t="shared" si="13"/>
        <v>0.21999999999999997</v>
      </c>
    </row>
    <row r="11" spans="1:17" x14ac:dyDescent="0.25">
      <c r="A11" t="str">
        <f t="shared" si="11"/>
        <v>Function_03Application_082021</v>
      </c>
      <c r="B11">
        <v>8</v>
      </c>
      <c r="C11" t="str">
        <f>VLOOKUP(B11,'Look-Ups'!$B$2:$C$32,2,0)</f>
        <v>Application_08</v>
      </c>
      <c r="D11" t="str">
        <f>VLOOKUP($C11,'Look-Ups'!$C$2:$G$32,D$1-2,0)</f>
        <v>Function_03</v>
      </c>
      <c r="E11" t="str">
        <f>VLOOKUP($C11,'Look-Ups'!$C$2:$G$32,E$1-2,0)</f>
        <v>Function_Simpl_03</v>
      </c>
      <c r="F11" t="str">
        <f>VLOOKUP($C11,'Look-Ups'!$C$2:$G$32,F$1-2,0)</f>
        <v>Segment_03</v>
      </c>
      <c r="G11" t="str">
        <f>VLOOKUP($C11,'Look-Ups'!$C$2:$G$32,G$1-2,0)</f>
        <v>Proc_Type_01</v>
      </c>
      <c r="H11" t="s">
        <v>398</v>
      </c>
      <c r="I11">
        <f t="shared" si="14"/>
        <v>2021</v>
      </c>
      <c r="J11" t="s">
        <v>21</v>
      </c>
      <c r="K11">
        <v>570</v>
      </c>
      <c r="L11">
        <v>5700</v>
      </c>
      <c r="M11" s="87">
        <v>3.9899999999999998</v>
      </c>
      <c r="N11">
        <f t="shared" si="12"/>
        <v>456</v>
      </c>
      <c r="O11">
        <v>4560</v>
      </c>
      <c r="P11" s="87">
        <v>3.1920000000000002</v>
      </c>
      <c r="Q11" s="9">
        <f t="shared" si="13"/>
        <v>0.19999999999999996</v>
      </c>
    </row>
    <row r="12" spans="1:17" x14ac:dyDescent="0.25">
      <c r="A12" t="str">
        <f t="shared" si="11"/>
        <v>Function_03Application_092021</v>
      </c>
      <c r="B12">
        <v>9</v>
      </c>
      <c r="C12" t="str">
        <f>VLOOKUP(B12,'Look-Ups'!$B$2:$C$32,2,0)</f>
        <v>Application_09</v>
      </c>
      <c r="D12" t="str">
        <f>VLOOKUP($C12,'Look-Ups'!$C$2:$G$32,D$1-2,0)</f>
        <v>Function_03</v>
      </c>
      <c r="E12" t="str">
        <f>VLOOKUP($C12,'Look-Ups'!$C$2:$G$32,E$1-2,0)</f>
        <v>Function_Simpl_03</v>
      </c>
      <c r="F12" t="str">
        <f>VLOOKUP($C12,'Look-Ups'!$C$2:$G$32,F$1-2,0)</f>
        <v>Segment_03</v>
      </c>
      <c r="G12" t="str">
        <f>VLOOKUP($C12,'Look-Ups'!$C$2:$G$32,G$1-2,0)</f>
        <v>Proc_Type_01</v>
      </c>
      <c r="H12" t="s">
        <v>398</v>
      </c>
      <c r="I12">
        <f t="shared" si="14"/>
        <v>2021</v>
      </c>
      <c r="J12" t="s">
        <v>21</v>
      </c>
      <c r="K12">
        <v>520</v>
      </c>
      <c r="L12">
        <v>5200</v>
      </c>
      <c r="M12" s="87">
        <v>5.85</v>
      </c>
      <c r="N12">
        <f t="shared" si="12"/>
        <v>442</v>
      </c>
      <c r="O12">
        <v>4420</v>
      </c>
      <c r="P12" s="87">
        <v>4.9724999999999993</v>
      </c>
      <c r="Q12" s="9">
        <f t="shared" si="13"/>
        <v>0.15000000000000002</v>
      </c>
    </row>
    <row r="13" spans="1:17" x14ac:dyDescent="0.25">
      <c r="A13" t="str">
        <f t="shared" si="11"/>
        <v>Function_03Application_102021</v>
      </c>
      <c r="B13">
        <v>10</v>
      </c>
      <c r="C13" t="str">
        <f>VLOOKUP(B13,'Look-Ups'!$B$2:$C$32,2,0)</f>
        <v>Application_10</v>
      </c>
      <c r="D13" t="str">
        <f>VLOOKUP($C13,'Look-Ups'!$C$2:$G$32,D$1-2,0)</f>
        <v>Function_03</v>
      </c>
      <c r="E13" t="str">
        <f>VLOOKUP($C13,'Look-Ups'!$C$2:$G$32,E$1-2,0)</f>
        <v>Function_Simpl_03</v>
      </c>
      <c r="F13" t="str">
        <f>VLOOKUP($C13,'Look-Ups'!$C$2:$G$32,F$1-2,0)</f>
        <v>Segment_03</v>
      </c>
      <c r="G13" t="str">
        <f>VLOOKUP($C13,'Look-Ups'!$C$2:$G$32,G$1-2,0)</f>
        <v>Proc_Type_01</v>
      </c>
      <c r="H13" t="s">
        <v>398</v>
      </c>
      <c r="I13">
        <f t="shared" si="14"/>
        <v>2021</v>
      </c>
      <c r="J13" t="s">
        <v>21</v>
      </c>
      <c r="K13">
        <v>540</v>
      </c>
      <c r="L13">
        <v>5400</v>
      </c>
      <c r="M13" s="87">
        <v>6.21</v>
      </c>
      <c r="N13">
        <f t="shared" si="12"/>
        <v>485.99999999999994</v>
      </c>
      <c r="O13">
        <v>4860</v>
      </c>
      <c r="P13" s="87">
        <v>5.5889999999999995</v>
      </c>
      <c r="Q13" s="9">
        <f t="shared" si="13"/>
        <v>0.10000000000000009</v>
      </c>
    </row>
    <row r="14" spans="1:17" x14ac:dyDescent="0.25">
      <c r="A14" t="str">
        <f t="shared" si="11"/>
        <v>Function_03Application_112021</v>
      </c>
      <c r="B14">
        <v>11</v>
      </c>
      <c r="C14" t="str">
        <f>VLOOKUP(B14,'Look-Ups'!$B$2:$C$32,2,0)</f>
        <v>Application_11</v>
      </c>
      <c r="D14" t="str">
        <f>VLOOKUP($C14,'Look-Ups'!$C$2:$G$32,D$1-2,0)</f>
        <v>Function_03</v>
      </c>
      <c r="E14" t="str">
        <f>VLOOKUP($C14,'Look-Ups'!$C$2:$G$32,E$1-2,0)</f>
        <v>Function_Simpl_03</v>
      </c>
      <c r="F14" t="str">
        <f>VLOOKUP($C14,'Look-Ups'!$C$2:$G$32,F$1-2,0)</f>
        <v>Segment_03</v>
      </c>
      <c r="G14" t="str">
        <f>VLOOKUP($C14,'Look-Ups'!$C$2:$G$32,G$1-2,0)</f>
        <v>Proc_Type_01</v>
      </c>
      <c r="H14" t="s">
        <v>398</v>
      </c>
      <c r="I14">
        <f t="shared" si="14"/>
        <v>2021</v>
      </c>
      <c r="J14" t="s">
        <v>21</v>
      </c>
      <c r="K14">
        <v>540</v>
      </c>
      <c r="L14">
        <v>5400</v>
      </c>
      <c r="M14" s="87">
        <v>3.78</v>
      </c>
      <c r="N14">
        <f t="shared" si="12"/>
        <v>459.00000000000006</v>
      </c>
      <c r="O14">
        <v>4590</v>
      </c>
      <c r="P14" s="87">
        <v>3.2130000000000001</v>
      </c>
      <c r="Q14" s="9">
        <f t="shared" si="13"/>
        <v>0.14999999999999991</v>
      </c>
    </row>
    <row r="15" spans="1:17" x14ac:dyDescent="0.25">
      <c r="A15" t="str">
        <f t="shared" si="11"/>
        <v>Function_04Application_122021</v>
      </c>
      <c r="B15">
        <v>12</v>
      </c>
      <c r="C15" t="str">
        <f>VLOOKUP(B15,'Look-Ups'!$B$2:$C$32,2,0)</f>
        <v>Application_12</v>
      </c>
      <c r="D15" t="str">
        <f>VLOOKUP($C15,'Look-Ups'!$C$2:$G$32,D$1-2,0)</f>
        <v>Function_04</v>
      </c>
      <c r="E15" t="str">
        <f>VLOOKUP($C15,'Look-Ups'!$C$2:$G$32,E$1-2,0)</f>
        <v>Function_Simpl_03</v>
      </c>
      <c r="F15" t="str">
        <f>VLOOKUP($C15,'Look-Ups'!$C$2:$G$32,F$1-2,0)</f>
        <v>Segment_04</v>
      </c>
      <c r="G15" t="str">
        <f>VLOOKUP($C15,'Look-Ups'!$C$2:$G$32,G$1-2,0)</f>
        <v>Proc_Type_04</v>
      </c>
      <c r="H15" t="s">
        <v>398</v>
      </c>
      <c r="I15">
        <f t="shared" si="14"/>
        <v>2021</v>
      </c>
      <c r="J15" t="s">
        <v>21</v>
      </c>
      <c r="K15">
        <v>350</v>
      </c>
      <c r="L15">
        <v>3500</v>
      </c>
      <c r="M15" s="87">
        <v>1.9687499999999998</v>
      </c>
      <c r="N15">
        <f t="shared" si="12"/>
        <v>297.50000000000006</v>
      </c>
      <c r="O15">
        <v>2975</v>
      </c>
      <c r="P15" s="87">
        <v>1.6734374999999999</v>
      </c>
      <c r="Q15" s="9">
        <f t="shared" si="13"/>
        <v>0.14999999999999991</v>
      </c>
    </row>
    <row r="16" spans="1:17" x14ac:dyDescent="0.25">
      <c r="A16" t="str">
        <f t="shared" si="11"/>
        <v>Function_03Application_132021</v>
      </c>
      <c r="B16">
        <v>13</v>
      </c>
      <c r="C16" t="str">
        <f>VLOOKUP(B16,'Look-Ups'!$B$2:$C$32,2,0)</f>
        <v>Application_13</v>
      </c>
      <c r="D16" t="str">
        <f>VLOOKUP($C16,'Look-Ups'!$C$2:$G$32,D$1-2,0)</f>
        <v>Function_03</v>
      </c>
      <c r="E16" t="str">
        <f>VLOOKUP($C16,'Look-Ups'!$C$2:$G$32,E$1-2,0)</f>
        <v>Function_Simpl_03</v>
      </c>
      <c r="F16" t="str">
        <f>VLOOKUP($C16,'Look-Ups'!$C$2:$G$32,F$1-2,0)</f>
        <v>Segment_03</v>
      </c>
      <c r="G16" t="str">
        <f>VLOOKUP($C16,'Look-Ups'!$C$2:$G$32,G$1-2,0)</f>
        <v>Proc_Type_01</v>
      </c>
      <c r="H16" t="s">
        <v>398</v>
      </c>
      <c r="I16">
        <f t="shared" si="14"/>
        <v>2021</v>
      </c>
      <c r="J16" t="s">
        <v>21</v>
      </c>
      <c r="K16">
        <v>350</v>
      </c>
      <c r="L16">
        <v>2800</v>
      </c>
      <c r="M16" s="87">
        <v>0.54879999999999995</v>
      </c>
      <c r="N16">
        <f t="shared" si="12"/>
        <v>280</v>
      </c>
      <c r="O16">
        <v>2240</v>
      </c>
      <c r="P16" s="87">
        <v>0.43903999999999999</v>
      </c>
      <c r="Q16" s="9">
        <f t="shared" si="13"/>
        <v>0.19999999999999996</v>
      </c>
    </row>
    <row r="17" spans="1:17" x14ac:dyDescent="0.25">
      <c r="A17" t="str">
        <f t="shared" si="11"/>
        <v>Function_03Application_142021</v>
      </c>
      <c r="B17">
        <v>14</v>
      </c>
      <c r="C17" t="str">
        <f>VLOOKUP(B17,'Look-Ups'!$B$2:$C$32,2,0)</f>
        <v>Application_14</v>
      </c>
      <c r="D17" t="str">
        <f>VLOOKUP($C17,'Look-Ups'!$C$2:$G$32,D$1-2,0)</f>
        <v>Function_03</v>
      </c>
      <c r="E17" t="str">
        <f>VLOOKUP($C17,'Look-Ups'!$C$2:$G$32,E$1-2,0)</f>
        <v>Function_Simpl_03</v>
      </c>
      <c r="F17" t="str">
        <f>VLOOKUP($C17,'Look-Ups'!$C$2:$G$32,F$1-2,0)</f>
        <v>Segment_03</v>
      </c>
      <c r="G17" t="str">
        <f>VLOOKUP($C17,'Look-Ups'!$C$2:$G$32,G$1-2,0)</f>
        <v>Proc_Type_01</v>
      </c>
      <c r="H17" t="s">
        <v>398</v>
      </c>
      <c r="I17">
        <f t="shared" si="14"/>
        <v>2021</v>
      </c>
      <c r="J17" t="s">
        <v>21</v>
      </c>
      <c r="K17">
        <v>500</v>
      </c>
      <c r="L17">
        <v>5000</v>
      </c>
      <c r="M17" s="87">
        <v>5.75</v>
      </c>
      <c r="N17">
        <f t="shared" si="12"/>
        <v>450</v>
      </c>
      <c r="O17">
        <v>4500</v>
      </c>
      <c r="P17" s="87">
        <v>5.1749999999999998</v>
      </c>
      <c r="Q17" s="9">
        <f t="shared" si="13"/>
        <v>9.9999999999999978E-2</v>
      </c>
    </row>
    <row r="18" spans="1:17" x14ac:dyDescent="0.25">
      <c r="A18" t="str">
        <f t="shared" si="11"/>
        <v>Function_03Application_152021</v>
      </c>
      <c r="B18">
        <v>15</v>
      </c>
      <c r="C18" t="str">
        <f>VLOOKUP(B18,'Look-Ups'!$B$2:$C$32,2,0)</f>
        <v>Application_15</v>
      </c>
      <c r="D18" t="str">
        <f>VLOOKUP($C18,'Look-Ups'!$C$2:$G$32,D$1-2,0)</f>
        <v>Function_03</v>
      </c>
      <c r="E18" t="str">
        <f>VLOOKUP($C18,'Look-Ups'!$C$2:$G$32,E$1-2,0)</f>
        <v>Function_Simpl_03</v>
      </c>
      <c r="F18" t="str">
        <f>VLOOKUP($C18,'Look-Ups'!$C$2:$G$32,F$1-2,0)</f>
        <v>Segment_03</v>
      </c>
      <c r="G18" t="str">
        <f>VLOOKUP($C18,'Look-Ups'!$C$2:$G$32,G$1-2,0)</f>
        <v>Proc_Type_01</v>
      </c>
      <c r="H18" t="s">
        <v>398</v>
      </c>
      <c r="I18">
        <f t="shared" si="14"/>
        <v>2021</v>
      </c>
      <c r="J18" t="s">
        <v>21</v>
      </c>
      <c r="K18">
        <v>560</v>
      </c>
      <c r="L18">
        <v>6720</v>
      </c>
      <c r="M18" s="87">
        <v>8.0640000000000001</v>
      </c>
      <c r="N18">
        <f t="shared" si="12"/>
        <v>447.99999999999994</v>
      </c>
      <c r="O18">
        <v>5376</v>
      </c>
      <c r="P18" s="87">
        <v>6.4511999999999992</v>
      </c>
      <c r="Q18" s="9">
        <f t="shared" si="13"/>
        <v>0.20000000000000007</v>
      </c>
    </row>
    <row r="19" spans="1:17" x14ac:dyDescent="0.25">
      <c r="A19" t="str">
        <f t="shared" si="11"/>
        <v>Function_05Application_162021</v>
      </c>
      <c r="B19">
        <v>16</v>
      </c>
      <c r="C19" t="str">
        <f>VLOOKUP(B19,'Look-Ups'!$B$2:$C$32,2,0)</f>
        <v>Application_16</v>
      </c>
      <c r="D19" t="str">
        <f>VLOOKUP($C19,'Look-Ups'!$C$2:$G$32,D$1-2,0)</f>
        <v>Function_05</v>
      </c>
      <c r="E19" t="str">
        <f>VLOOKUP($C19,'Look-Ups'!$C$2:$G$32,E$1-2,0)</f>
        <v>Function_Simpl_04</v>
      </c>
      <c r="F19" t="str">
        <f>VLOOKUP($C19,'Look-Ups'!$C$2:$G$32,F$1-2,0)</f>
        <v>Segment_04</v>
      </c>
      <c r="G19" t="str">
        <f>VLOOKUP($C19,'Look-Ups'!$C$2:$G$32,G$1-2,0)</f>
        <v>Proc_Type_05</v>
      </c>
      <c r="H19" t="s">
        <v>398</v>
      </c>
      <c r="I19">
        <f t="shared" si="14"/>
        <v>2021</v>
      </c>
      <c r="J19" t="s">
        <v>21</v>
      </c>
      <c r="K19">
        <v>400</v>
      </c>
      <c r="L19">
        <v>3200</v>
      </c>
      <c r="M19" s="87">
        <v>0.62719999999999998</v>
      </c>
      <c r="N19">
        <f t="shared" si="12"/>
        <v>340.00000000000006</v>
      </c>
      <c r="O19">
        <v>2720</v>
      </c>
      <c r="P19" s="87">
        <v>0.53312000000000004</v>
      </c>
      <c r="Q19" s="9">
        <f t="shared" si="13"/>
        <v>0.14999999999999991</v>
      </c>
    </row>
    <row r="20" spans="1:17" x14ac:dyDescent="0.25">
      <c r="A20" t="str">
        <f t="shared" si="11"/>
        <v>Function_05Application_172021</v>
      </c>
      <c r="B20">
        <v>17</v>
      </c>
      <c r="C20" t="str">
        <f>VLOOKUP(B20,'Look-Ups'!$B$2:$C$32,2,0)</f>
        <v>Application_17</v>
      </c>
      <c r="D20" t="str">
        <f>VLOOKUP($C20,'Look-Ups'!$C$2:$G$32,D$1-2,0)</f>
        <v>Function_05</v>
      </c>
      <c r="E20" t="str">
        <f>VLOOKUP($C20,'Look-Ups'!$C$2:$G$32,E$1-2,0)</f>
        <v>Function_Simpl_04</v>
      </c>
      <c r="F20" t="str">
        <f>VLOOKUP($C20,'Look-Ups'!$C$2:$G$32,F$1-2,0)</f>
        <v>Segment_04</v>
      </c>
      <c r="G20" t="str">
        <f>VLOOKUP($C20,'Look-Ups'!$C$2:$G$32,G$1-2,0)</f>
        <v>Proc_Type_05</v>
      </c>
      <c r="H20" t="s">
        <v>398</v>
      </c>
      <c r="I20">
        <f t="shared" si="14"/>
        <v>2021</v>
      </c>
      <c r="J20" t="s">
        <v>21</v>
      </c>
      <c r="K20">
        <v>400</v>
      </c>
      <c r="L20">
        <v>2400</v>
      </c>
      <c r="M20" s="87">
        <v>0.29039999999999999</v>
      </c>
      <c r="N20">
        <f t="shared" si="12"/>
        <v>359.99999999999994</v>
      </c>
      <c r="O20">
        <v>2160</v>
      </c>
      <c r="P20" s="87">
        <v>0.26135999999999998</v>
      </c>
      <c r="Q20" s="9">
        <f t="shared" si="13"/>
        <v>0.10000000000000009</v>
      </c>
    </row>
    <row r="21" spans="1:17" x14ac:dyDescent="0.25">
      <c r="A21" t="str">
        <f t="shared" si="11"/>
        <v>Function_06Application_182021</v>
      </c>
      <c r="B21">
        <v>18</v>
      </c>
      <c r="C21" t="str">
        <f>VLOOKUP(B21,'Look-Ups'!$B$2:$C$32,2,0)</f>
        <v>Application_18</v>
      </c>
      <c r="D21" t="str">
        <f>VLOOKUP($C21,'Look-Ups'!$C$2:$G$32,D$1-2,0)</f>
        <v>Function_06</v>
      </c>
      <c r="E21" t="str">
        <f>VLOOKUP($C21,'Look-Ups'!$C$2:$G$32,E$1-2,0)</f>
        <v>Function_Simpl_05</v>
      </c>
      <c r="F21" t="str">
        <f>VLOOKUP($C21,'Look-Ups'!$C$2:$G$32,F$1-2,0)</f>
        <v>Segment_05</v>
      </c>
      <c r="G21" t="str">
        <f>VLOOKUP($C21,'Look-Ups'!$C$2:$G$32,G$1-2,0)</f>
        <v>Proc_Type_01</v>
      </c>
      <c r="H21" t="s">
        <v>398</v>
      </c>
      <c r="I21">
        <f t="shared" si="14"/>
        <v>2021</v>
      </c>
      <c r="J21" t="s">
        <v>21</v>
      </c>
      <c r="K21">
        <v>420</v>
      </c>
      <c r="L21">
        <v>3360</v>
      </c>
      <c r="M21" s="87">
        <v>0.48383999999999999</v>
      </c>
      <c r="N21">
        <f t="shared" si="12"/>
        <v>336</v>
      </c>
      <c r="O21">
        <v>2688</v>
      </c>
      <c r="P21" s="87">
        <v>0.38707200000000003</v>
      </c>
      <c r="Q21" s="9">
        <f t="shared" si="13"/>
        <v>0.19999999999999996</v>
      </c>
    </row>
    <row r="22" spans="1:17" x14ac:dyDescent="0.25">
      <c r="A22" t="str">
        <f t="shared" si="11"/>
        <v>Function_07Application_192021</v>
      </c>
      <c r="B22">
        <v>19</v>
      </c>
      <c r="C22" t="str">
        <f>VLOOKUP(B22,'Look-Ups'!$B$2:$C$32,2,0)</f>
        <v>Application_19</v>
      </c>
      <c r="D22" t="str">
        <f>VLOOKUP($C22,'Look-Ups'!$C$2:$G$32,D$1-2,0)</f>
        <v>Function_07</v>
      </c>
      <c r="E22" t="str">
        <f>VLOOKUP($C22,'Look-Ups'!$C$2:$G$32,E$1-2,0)</f>
        <v>Function_Simpl_06</v>
      </c>
      <c r="F22" t="str">
        <f>VLOOKUP($C22,'Look-Ups'!$C$2:$G$32,F$1-2,0)</f>
        <v>Segment_04</v>
      </c>
      <c r="G22" t="str">
        <f>VLOOKUP($C22,'Look-Ups'!$C$2:$G$32,G$1-2,0)</f>
        <v>Proc_Type_05</v>
      </c>
      <c r="H22" t="s">
        <v>398</v>
      </c>
      <c r="I22">
        <f t="shared" si="14"/>
        <v>2021</v>
      </c>
      <c r="J22" t="s">
        <v>21</v>
      </c>
      <c r="K22">
        <v>450</v>
      </c>
      <c r="L22">
        <v>4500</v>
      </c>
      <c r="M22" s="87">
        <v>1.0125</v>
      </c>
      <c r="N22">
        <f t="shared" si="12"/>
        <v>369</v>
      </c>
      <c r="O22">
        <v>3690</v>
      </c>
      <c r="P22" s="87">
        <v>0.83024999999999993</v>
      </c>
      <c r="Q22" s="9">
        <f t="shared" si="13"/>
        <v>0.18000000000000005</v>
      </c>
    </row>
    <row r="23" spans="1:17" x14ac:dyDescent="0.25">
      <c r="A23" t="str">
        <f t="shared" si="11"/>
        <v>Function_07Application_202021</v>
      </c>
      <c r="B23">
        <v>20</v>
      </c>
      <c r="C23" t="str">
        <f>VLOOKUP(B23,'Look-Ups'!$B$2:$C$32,2,0)</f>
        <v>Application_20</v>
      </c>
      <c r="D23" t="str">
        <f>VLOOKUP($C23,'Look-Ups'!$C$2:$G$32,D$1-2,0)</f>
        <v>Function_07</v>
      </c>
      <c r="E23" t="str">
        <f>VLOOKUP($C23,'Look-Ups'!$C$2:$G$32,E$1-2,0)</f>
        <v>Function_Simpl_06</v>
      </c>
      <c r="F23" t="str">
        <f>VLOOKUP($C23,'Look-Ups'!$C$2:$G$32,F$1-2,0)</f>
        <v>Segment_04</v>
      </c>
      <c r="G23" t="str">
        <f>VLOOKUP($C23,'Look-Ups'!$C$2:$G$32,G$1-2,0)</f>
        <v>Proc_Type_05</v>
      </c>
      <c r="H23" t="s">
        <v>398</v>
      </c>
      <c r="I23">
        <f t="shared" si="14"/>
        <v>2021</v>
      </c>
      <c r="J23" t="s">
        <v>21</v>
      </c>
      <c r="K23">
        <v>150</v>
      </c>
      <c r="L23">
        <v>1200</v>
      </c>
      <c r="M23" s="87">
        <v>0.12000000000000001</v>
      </c>
      <c r="N23">
        <f t="shared" si="12"/>
        <v>135</v>
      </c>
      <c r="O23">
        <v>1080</v>
      </c>
      <c r="P23" s="87">
        <v>0.108</v>
      </c>
      <c r="Q23" s="9">
        <f t="shared" si="13"/>
        <v>0.10000000000000009</v>
      </c>
    </row>
    <row r="24" spans="1:17" x14ac:dyDescent="0.25">
      <c r="A24" t="str">
        <f t="shared" si="11"/>
        <v>Function_08Application_212021</v>
      </c>
      <c r="B24">
        <v>21</v>
      </c>
      <c r="C24" t="str">
        <f>VLOOKUP(B24,'Look-Ups'!$B$2:$C$32,2,0)</f>
        <v>Application_21</v>
      </c>
      <c r="D24" t="str">
        <f>VLOOKUP($C24,'Look-Ups'!$C$2:$G$32,D$1-2,0)</f>
        <v>Function_08</v>
      </c>
      <c r="E24" t="str">
        <f>VLOOKUP($C24,'Look-Ups'!$C$2:$G$32,E$1-2,0)</f>
        <v>Function_Simpl_05</v>
      </c>
      <c r="F24" t="str">
        <f>VLOOKUP($C24,'Look-Ups'!$C$2:$G$32,F$1-2,0)</f>
        <v>Segment_05</v>
      </c>
      <c r="G24" t="str">
        <f>VLOOKUP($C24,'Look-Ups'!$C$2:$G$32,G$1-2,0)</f>
        <v>Proc_Type_01</v>
      </c>
      <c r="H24" t="s">
        <v>398</v>
      </c>
      <c r="I24">
        <f t="shared" si="14"/>
        <v>2021</v>
      </c>
      <c r="J24" t="s">
        <v>21</v>
      </c>
      <c r="K24">
        <v>700</v>
      </c>
      <c r="L24">
        <v>5600</v>
      </c>
      <c r="M24" s="87">
        <v>1.6183999999999998</v>
      </c>
      <c r="N24">
        <f t="shared" si="12"/>
        <v>546</v>
      </c>
      <c r="O24">
        <v>4368</v>
      </c>
      <c r="P24" s="87">
        <v>1.2623519999999999</v>
      </c>
      <c r="Q24" s="9">
        <f t="shared" si="13"/>
        <v>0.21999999999999997</v>
      </c>
    </row>
    <row r="25" spans="1:17" x14ac:dyDescent="0.25">
      <c r="A25" t="str">
        <f t="shared" si="11"/>
        <v>Function_09Application_222021</v>
      </c>
      <c r="B25">
        <v>22</v>
      </c>
      <c r="C25" t="str">
        <f>VLOOKUP(B25,'Look-Ups'!$B$2:$C$32,2,0)</f>
        <v>Application_22</v>
      </c>
      <c r="D25" t="str">
        <f>VLOOKUP($C25,'Look-Ups'!$C$2:$G$32,D$1-2,0)</f>
        <v>Function_09</v>
      </c>
      <c r="E25" t="str">
        <f>VLOOKUP($C25,'Look-Ups'!$C$2:$G$32,E$1-2,0)</f>
        <v>Function_Simpl_07</v>
      </c>
      <c r="F25" t="str">
        <f>VLOOKUP($C25,'Look-Ups'!$C$2:$G$32,F$1-2,0)</f>
        <v>Segment_06</v>
      </c>
      <c r="G25" t="str">
        <f>VLOOKUP($C25,'Look-Ups'!$C$2:$G$32,G$1-2,0)</f>
        <v>Proc_Type_01</v>
      </c>
      <c r="H25" t="s">
        <v>398</v>
      </c>
      <c r="I25">
        <f t="shared" si="14"/>
        <v>2021</v>
      </c>
      <c r="J25" t="s">
        <v>21</v>
      </c>
      <c r="K25">
        <v>620</v>
      </c>
      <c r="L25">
        <v>6200</v>
      </c>
      <c r="M25" s="87">
        <v>3.1387499999999999</v>
      </c>
      <c r="N25">
        <f t="shared" si="12"/>
        <v>495.99999999999994</v>
      </c>
      <c r="O25">
        <v>4960</v>
      </c>
      <c r="P25" s="87">
        <v>2.5109999999999997</v>
      </c>
      <c r="Q25" s="9">
        <f t="shared" si="13"/>
        <v>0.20000000000000007</v>
      </c>
    </row>
    <row r="26" spans="1:17" x14ac:dyDescent="0.25">
      <c r="A26" t="str">
        <f t="shared" si="11"/>
        <v>Function_10Application_232021</v>
      </c>
      <c r="B26">
        <v>23</v>
      </c>
      <c r="C26" t="str">
        <f>VLOOKUP(B26,'Look-Ups'!$B$2:$C$32,2,0)</f>
        <v>Application_23</v>
      </c>
      <c r="D26" t="str">
        <f>VLOOKUP($C26,'Look-Ups'!$C$2:$G$32,D$1-2,0)</f>
        <v>Function_10</v>
      </c>
      <c r="E26" t="str">
        <f>VLOOKUP($C26,'Look-Ups'!$C$2:$G$32,E$1-2,0)</f>
        <v>Function_Simpl_07</v>
      </c>
      <c r="F26" t="str">
        <f>VLOOKUP($C26,'Look-Ups'!$C$2:$G$32,F$1-2,0)</f>
        <v>Segment_07</v>
      </c>
      <c r="G26" t="str">
        <f>VLOOKUP($C26,'Look-Ups'!$C$2:$G$32,G$1-2,0)</f>
        <v>Proc_Type_01</v>
      </c>
      <c r="H26" t="s">
        <v>398</v>
      </c>
      <c r="I26">
        <f t="shared" si="14"/>
        <v>2021</v>
      </c>
      <c r="J26" t="s">
        <v>21</v>
      </c>
      <c r="K26">
        <v>620</v>
      </c>
      <c r="L26">
        <v>6200</v>
      </c>
      <c r="M26" s="87">
        <v>2.7342</v>
      </c>
      <c r="N26">
        <f t="shared" si="12"/>
        <v>483.6</v>
      </c>
      <c r="O26">
        <v>4836</v>
      </c>
      <c r="P26" s="87">
        <v>2.132676</v>
      </c>
      <c r="Q26" s="9">
        <f t="shared" si="13"/>
        <v>0.21999999999999997</v>
      </c>
    </row>
    <row r="27" spans="1:17" x14ac:dyDescent="0.25">
      <c r="A27" t="str">
        <f t="shared" si="11"/>
        <v>Function_11Application_242021</v>
      </c>
      <c r="B27">
        <v>24</v>
      </c>
      <c r="C27" t="str">
        <f>VLOOKUP(B27,'Look-Ups'!$B$2:$C$32,2,0)</f>
        <v>Application_24</v>
      </c>
      <c r="D27" t="str">
        <f>VLOOKUP($C27,'Look-Ups'!$C$2:$G$32,D$1-2,0)</f>
        <v>Function_11</v>
      </c>
      <c r="E27" t="str">
        <f>VLOOKUP($C27,'Look-Ups'!$C$2:$G$32,E$1-2,0)</f>
        <v>Function_Simpl_07</v>
      </c>
      <c r="F27" t="str">
        <f>VLOOKUP($C27,'Look-Ups'!$C$2:$G$32,F$1-2,0)</f>
        <v>Segment_07</v>
      </c>
      <c r="G27" t="str">
        <f>VLOOKUP($C27,'Look-Ups'!$C$2:$G$32,G$1-2,0)</f>
        <v>Proc_Type_01</v>
      </c>
      <c r="H27" t="s">
        <v>398</v>
      </c>
      <c r="I27">
        <f t="shared" si="14"/>
        <v>2021</v>
      </c>
      <c r="J27" t="s">
        <v>21</v>
      </c>
      <c r="K27">
        <v>620</v>
      </c>
      <c r="L27">
        <v>4960</v>
      </c>
      <c r="M27" s="87">
        <v>1.7905599999999999</v>
      </c>
      <c r="N27">
        <f t="shared" si="12"/>
        <v>483.6</v>
      </c>
      <c r="O27">
        <v>3868.8</v>
      </c>
      <c r="P27" s="87">
        <v>1.3966368</v>
      </c>
      <c r="Q27" s="9">
        <f t="shared" si="13"/>
        <v>0.21999999999999997</v>
      </c>
    </row>
    <row r="28" spans="1:17" x14ac:dyDescent="0.25">
      <c r="A28" t="str">
        <f t="shared" si="11"/>
        <v>Function_12Application_252021</v>
      </c>
      <c r="B28">
        <v>25</v>
      </c>
      <c r="C28" t="str">
        <f>VLOOKUP(B28,'Look-Ups'!$B$2:$C$32,2,0)</f>
        <v>Application_25</v>
      </c>
      <c r="D28" t="str">
        <f>VLOOKUP($C28,'Look-Ups'!$C$2:$G$32,D$1-2,0)</f>
        <v>Function_12</v>
      </c>
      <c r="E28" t="str">
        <f>VLOOKUP($C28,'Look-Ups'!$C$2:$G$32,E$1-2,0)</f>
        <v>Function_Simpl_03</v>
      </c>
      <c r="F28" t="str">
        <f>VLOOKUP($C28,'Look-Ups'!$C$2:$G$32,F$1-2,0)</f>
        <v>Segment_08</v>
      </c>
      <c r="G28" t="str">
        <f>VLOOKUP($C28,'Look-Ups'!$C$2:$G$32,G$1-2,0)</f>
        <v>Proc_Type_03</v>
      </c>
      <c r="H28" t="s">
        <v>398</v>
      </c>
      <c r="I28">
        <f t="shared" si="14"/>
        <v>2021</v>
      </c>
      <c r="J28" t="s">
        <v>21</v>
      </c>
      <c r="K28">
        <v>670</v>
      </c>
      <c r="L28">
        <v>6700</v>
      </c>
      <c r="M28" s="87">
        <v>15.116875</v>
      </c>
      <c r="N28">
        <f t="shared" si="12"/>
        <v>502.5</v>
      </c>
      <c r="O28">
        <v>5025</v>
      </c>
      <c r="P28" s="87">
        <v>11.33765625</v>
      </c>
      <c r="Q28" s="9">
        <f t="shared" si="13"/>
        <v>0.25</v>
      </c>
    </row>
    <row r="29" spans="1:17" x14ac:dyDescent="0.25">
      <c r="A29" t="str">
        <f t="shared" si="11"/>
        <v>Function_13Application_262021</v>
      </c>
      <c r="B29">
        <v>26</v>
      </c>
      <c r="C29" t="str">
        <f>VLOOKUP(B29,'Look-Ups'!$B$2:$C$32,2,0)</f>
        <v>Application_26</v>
      </c>
      <c r="D29" t="str">
        <f>VLOOKUP($C29,'Look-Ups'!$C$2:$G$32,D$1-2,0)</f>
        <v>Function_13</v>
      </c>
      <c r="E29" t="str">
        <f>VLOOKUP($C29,'Look-Ups'!$C$2:$G$32,E$1-2,0)</f>
        <v>Function_Simpl_08</v>
      </c>
      <c r="F29" t="str">
        <f>VLOOKUP($C29,'Look-Ups'!$C$2:$G$32,F$1-2,0)</f>
        <v>Segment_09</v>
      </c>
      <c r="G29" t="str">
        <f>VLOOKUP($C29,'Look-Ups'!$C$2:$G$32,G$1-2,0)</f>
        <v>Proc_Type_01</v>
      </c>
      <c r="H29" t="s">
        <v>398</v>
      </c>
      <c r="I29">
        <f t="shared" si="14"/>
        <v>2021</v>
      </c>
      <c r="J29" t="s">
        <v>21</v>
      </c>
      <c r="K29">
        <v>420</v>
      </c>
      <c r="L29">
        <v>3360</v>
      </c>
      <c r="M29" s="87">
        <v>0.75600000000000001</v>
      </c>
      <c r="N29">
        <f t="shared" si="12"/>
        <v>336</v>
      </c>
      <c r="O29">
        <v>2688</v>
      </c>
      <c r="P29" s="87">
        <v>0.6048</v>
      </c>
      <c r="Q29" s="9">
        <f t="shared" si="13"/>
        <v>0.19999999999999996</v>
      </c>
    </row>
    <row r="30" spans="1:17" x14ac:dyDescent="0.25">
      <c r="A30" t="str">
        <f t="shared" si="11"/>
        <v>Function_13Application_272021</v>
      </c>
      <c r="B30">
        <v>27</v>
      </c>
      <c r="C30" t="str">
        <f>VLOOKUP(B30,'Look-Ups'!$B$2:$C$32,2,0)</f>
        <v>Application_27</v>
      </c>
      <c r="D30" t="str">
        <f>VLOOKUP($C30,'Look-Ups'!$C$2:$G$32,D$1-2,0)</f>
        <v>Function_13</v>
      </c>
      <c r="E30" t="str">
        <f>VLOOKUP($C30,'Look-Ups'!$C$2:$G$32,E$1-2,0)</f>
        <v>Function_Simpl_08</v>
      </c>
      <c r="F30" t="str">
        <f>VLOOKUP($C30,'Look-Ups'!$C$2:$G$32,F$1-2,0)</f>
        <v>Segment_09</v>
      </c>
      <c r="G30" t="str">
        <f>VLOOKUP($C30,'Look-Ups'!$C$2:$G$32,G$1-2,0)</f>
        <v>Proc_Type_01</v>
      </c>
      <c r="H30" t="s">
        <v>398</v>
      </c>
      <c r="I30">
        <f t="shared" si="14"/>
        <v>2021</v>
      </c>
      <c r="J30" t="s">
        <v>21</v>
      </c>
      <c r="K30">
        <v>550</v>
      </c>
      <c r="L30">
        <v>7700</v>
      </c>
      <c r="M30" s="87">
        <v>27.72</v>
      </c>
      <c r="N30">
        <f t="shared" si="12"/>
        <v>385.00000000000006</v>
      </c>
      <c r="O30">
        <v>5390</v>
      </c>
      <c r="P30" s="87">
        <v>19.404</v>
      </c>
      <c r="Q30" s="9">
        <f t="shared" si="13"/>
        <v>0.29999999999999993</v>
      </c>
    </row>
    <row r="31" spans="1:17" x14ac:dyDescent="0.25">
      <c r="A31" t="str">
        <f t="shared" si="11"/>
        <v>Function_14Application_282021</v>
      </c>
      <c r="B31">
        <v>28</v>
      </c>
      <c r="C31" t="str">
        <f>VLOOKUP(B31,'Look-Ups'!$B$2:$C$32,2,0)</f>
        <v>Application_28</v>
      </c>
      <c r="D31" t="str">
        <f>VLOOKUP($C31,'Look-Ups'!$C$2:$G$32,D$1-2,0)</f>
        <v>Function_14</v>
      </c>
      <c r="E31" t="str">
        <f>VLOOKUP($C31,'Look-Ups'!$C$2:$G$32,E$1-2,0)</f>
        <v>Function_Simpl_09</v>
      </c>
      <c r="F31" t="str">
        <f>VLOOKUP($C31,'Look-Ups'!$C$2:$G$32,F$1-2,0)</f>
        <v>Segment_09</v>
      </c>
      <c r="G31" t="str">
        <f>VLOOKUP($C31,'Look-Ups'!$C$2:$G$32,G$1-2,0)</f>
        <v>Proc_Type_01</v>
      </c>
      <c r="H31" t="s">
        <v>398</v>
      </c>
      <c r="I31">
        <f t="shared" si="14"/>
        <v>2021</v>
      </c>
      <c r="J31" t="s">
        <v>21</v>
      </c>
      <c r="K31">
        <v>350</v>
      </c>
      <c r="L31">
        <v>4200</v>
      </c>
      <c r="M31" s="87">
        <v>3.9984000000000002</v>
      </c>
      <c r="N31">
        <f t="shared" si="12"/>
        <v>280</v>
      </c>
      <c r="O31">
        <v>3360</v>
      </c>
      <c r="P31" s="87">
        <v>3.1987200000000002</v>
      </c>
      <c r="Q31" s="9">
        <f t="shared" si="13"/>
        <v>0.19999999999999996</v>
      </c>
    </row>
    <row r="32" spans="1:17" x14ac:dyDescent="0.25">
      <c r="A32" t="str">
        <f t="shared" si="11"/>
        <v>Function_14Application_292021</v>
      </c>
      <c r="B32">
        <v>29</v>
      </c>
      <c r="C32" t="str">
        <f>VLOOKUP(B32,'Look-Ups'!$B$2:$C$32,2,0)</f>
        <v>Application_29</v>
      </c>
      <c r="D32" t="str">
        <f>VLOOKUP($C32,'Look-Ups'!$C$2:$G$32,D$1-2,0)</f>
        <v>Function_14</v>
      </c>
      <c r="E32" t="str">
        <f>VLOOKUP($C32,'Look-Ups'!$C$2:$G$32,E$1-2,0)</f>
        <v>Function_Simpl_09</v>
      </c>
      <c r="F32" t="str">
        <f>VLOOKUP($C32,'Look-Ups'!$C$2:$G$32,F$1-2,0)</f>
        <v>Segment_09</v>
      </c>
      <c r="G32" t="str">
        <f>VLOOKUP($C32,'Look-Ups'!$C$2:$G$32,G$1-2,0)</f>
        <v>Proc_Type_01</v>
      </c>
      <c r="H32" t="s">
        <v>398</v>
      </c>
      <c r="I32">
        <f t="shared" si="14"/>
        <v>2021</v>
      </c>
      <c r="J32" t="s">
        <v>21</v>
      </c>
      <c r="K32">
        <v>220</v>
      </c>
      <c r="L32">
        <v>1760</v>
      </c>
      <c r="M32" s="87">
        <v>0.39599999999999996</v>
      </c>
      <c r="N32">
        <f t="shared" si="12"/>
        <v>187.00000000000003</v>
      </c>
      <c r="O32">
        <v>1496</v>
      </c>
      <c r="P32" s="87">
        <v>0.33660000000000001</v>
      </c>
      <c r="Q32" s="9">
        <f t="shared" si="13"/>
        <v>0.14999999999999991</v>
      </c>
    </row>
    <row r="33" spans="1:17" x14ac:dyDescent="0.25">
      <c r="A33" t="str">
        <f t="shared" si="11"/>
        <v>Function_15Application_302021</v>
      </c>
      <c r="B33">
        <v>30</v>
      </c>
      <c r="C33" t="str">
        <f>VLOOKUP(B33,'Look-Ups'!$B$2:$C$32,2,0)</f>
        <v>Application_30</v>
      </c>
      <c r="D33" t="str">
        <f>VLOOKUP($C33,'Look-Ups'!$C$2:$G$32,D$1-2,0)</f>
        <v>Function_15</v>
      </c>
      <c r="E33" t="str">
        <f>VLOOKUP($C33,'Look-Ups'!$C$2:$G$32,E$1-2,0)</f>
        <v>Function_Simpl_10</v>
      </c>
      <c r="F33" t="str">
        <f>VLOOKUP($C33,'Look-Ups'!$C$2:$G$32,F$1-2,0)</f>
        <v>Segment_10</v>
      </c>
      <c r="G33" t="str">
        <f>VLOOKUP($C33,'Look-Ups'!$C$2:$G$32,G$1-2,0)</f>
        <v>Proc_Type_01</v>
      </c>
      <c r="H33" t="s">
        <v>398</v>
      </c>
      <c r="I33">
        <f t="shared" si="14"/>
        <v>2021</v>
      </c>
      <c r="J33" t="s">
        <v>21</v>
      </c>
      <c r="K33">
        <v>250</v>
      </c>
      <c r="L33">
        <v>2000</v>
      </c>
      <c r="M33" s="87">
        <v>0.51200000000000001</v>
      </c>
      <c r="N33">
        <f t="shared" si="12"/>
        <v>224.99999999999997</v>
      </c>
      <c r="O33">
        <v>1800</v>
      </c>
      <c r="P33" s="87">
        <v>0.46079999999999999</v>
      </c>
      <c r="Q33" s="9">
        <f t="shared" si="13"/>
        <v>0.10000000000000009</v>
      </c>
    </row>
    <row r="36" spans="1:17" x14ac:dyDescent="0.25">
      <c r="L36" s="85"/>
      <c r="M36" s="85"/>
      <c r="N36" s="85"/>
      <c r="O36" s="85"/>
      <c r="P36" s="85"/>
      <c r="Q36" s="85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T42"/>
  <sheetViews>
    <sheetView workbookViewId="0">
      <selection activeCell="E47" sqref="E47"/>
    </sheetView>
  </sheetViews>
  <sheetFormatPr defaultRowHeight="12.5" outlineLevelCol="1" x14ac:dyDescent="0.25"/>
  <cols>
    <col min="1" max="1" width="26.453125" bestFit="1" customWidth="1" outlineLevel="1"/>
    <col min="2" max="2" width="2.81640625" bestFit="1" customWidth="1"/>
    <col min="3" max="3" width="12.6328125" bestFit="1" customWidth="1"/>
    <col min="4" max="4" width="10.453125" bestFit="1" customWidth="1"/>
    <col min="5" max="5" width="16.1796875" bestFit="1" customWidth="1"/>
    <col min="6" max="6" width="10.90625" bestFit="1" customWidth="1"/>
    <col min="7" max="7" width="12.54296875" bestFit="1" customWidth="1"/>
    <col min="8" max="8" width="13" bestFit="1" customWidth="1"/>
    <col min="9" max="9" width="4.81640625" bestFit="1" customWidth="1"/>
    <col min="10" max="10" width="4.81640625" customWidth="1"/>
    <col min="11" max="12" width="9.26953125" bestFit="1" customWidth="1"/>
    <col min="13" max="13" width="8" customWidth="1"/>
    <col min="14" max="15" width="9.26953125" bestFit="1" customWidth="1"/>
    <col min="16" max="16" width="11.81640625" bestFit="1" customWidth="1"/>
    <col min="17" max="17" width="6.26953125" bestFit="1" customWidth="1"/>
    <col min="18" max="18" width="5.453125" bestFit="1" customWidth="1"/>
    <col min="19" max="19" width="5.36328125" bestFit="1" customWidth="1"/>
  </cols>
  <sheetData>
    <row r="1" spans="1:19" x14ac:dyDescent="0.25">
      <c r="A1" s="6" t="s">
        <v>1</v>
      </c>
      <c r="B1" s="7">
        <v>2</v>
      </c>
      <c r="C1" s="7">
        <f t="shared" ref="C1:G1" si="0">B1+1</f>
        <v>3</v>
      </c>
      <c r="D1" s="7">
        <f t="shared" si="0"/>
        <v>4</v>
      </c>
      <c r="E1" s="7">
        <f t="shared" si="0"/>
        <v>5</v>
      </c>
      <c r="F1" s="7">
        <f t="shared" si="0"/>
        <v>6</v>
      </c>
      <c r="G1" s="7">
        <f t="shared" si="0"/>
        <v>7</v>
      </c>
      <c r="H1" s="7">
        <f t="shared" ref="H1" si="1">G1+1</f>
        <v>8</v>
      </c>
      <c r="I1" s="7">
        <f t="shared" ref="I1" si="2">H1+1</f>
        <v>9</v>
      </c>
      <c r="J1" s="7">
        <f t="shared" ref="J1" si="3">I1+1</f>
        <v>10</v>
      </c>
      <c r="K1" s="7">
        <f t="shared" ref="K1" si="4">J1+1</f>
        <v>11</v>
      </c>
      <c r="L1" s="7">
        <f t="shared" ref="L1" si="5">K1+1</f>
        <v>12</v>
      </c>
      <c r="M1" s="7">
        <f t="shared" ref="M1" si="6">L1+1</f>
        <v>13</v>
      </c>
      <c r="N1" s="7">
        <f t="shared" ref="N1" si="7">M1+1</f>
        <v>14</v>
      </c>
      <c r="O1" s="7">
        <f t="shared" ref="O1" si="8">N1+1</f>
        <v>15</v>
      </c>
      <c r="P1" s="7">
        <f t="shared" ref="P1" si="9">O1+1</f>
        <v>16</v>
      </c>
      <c r="Q1" s="7">
        <f t="shared" ref="Q1" si="10">P1+1</f>
        <v>17</v>
      </c>
      <c r="R1" s="7">
        <f t="shared" ref="R1" si="11">Q1+1</f>
        <v>18</v>
      </c>
      <c r="S1" s="7">
        <f t="shared" ref="S1" si="12">R1+1</f>
        <v>19</v>
      </c>
    </row>
    <row r="2" spans="1:19" x14ac:dyDescent="0.25">
      <c r="A2" s="8"/>
      <c r="B2" s="8"/>
      <c r="C2" s="8" t="s">
        <v>0</v>
      </c>
      <c r="D2" s="8" t="s">
        <v>11</v>
      </c>
      <c r="E2" s="8"/>
      <c r="F2" s="8"/>
      <c r="G2" s="8"/>
      <c r="H2" s="8"/>
      <c r="I2" s="8"/>
      <c r="J2" s="8"/>
      <c r="K2" s="10" t="s">
        <v>13</v>
      </c>
      <c r="L2" s="10" t="s">
        <v>13</v>
      </c>
      <c r="M2" s="10" t="s">
        <v>14</v>
      </c>
      <c r="N2" s="10" t="s">
        <v>13</v>
      </c>
      <c r="O2" s="10" t="s">
        <v>13</v>
      </c>
      <c r="P2" s="10" t="s">
        <v>14</v>
      </c>
      <c r="Q2" s="10" t="s">
        <v>15</v>
      </c>
      <c r="R2" s="10" t="s">
        <v>15</v>
      </c>
      <c r="S2" s="10"/>
    </row>
    <row r="3" spans="1:19" ht="50" customHeight="1" x14ac:dyDescent="0.25">
      <c r="A3" s="5" t="s">
        <v>53</v>
      </c>
      <c r="B3" s="3" t="s">
        <v>12</v>
      </c>
      <c r="C3" s="3" t="s">
        <v>6</v>
      </c>
      <c r="D3" s="3" t="s">
        <v>7</v>
      </c>
      <c r="E3" s="3" t="s">
        <v>51</v>
      </c>
      <c r="F3" s="3" t="s">
        <v>41</v>
      </c>
      <c r="G3" s="35" t="s">
        <v>50</v>
      </c>
      <c r="H3" s="3" t="s">
        <v>11</v>
      </c>
      <c r="I3" s="3" t="s">
        <v>8</v>
      </c>
      <c r="J3" s="4" t="s">
        <v>54</v>
      </c>
      <c r="K3" s="4" t="s">
        <v>75</v>
      </c>
      <c r="L3" s="4" t="s">
        <v>74</v>
      </c>
      <c r="M3" s="4" t="s">
        <v>76</v>
      </c>
      <c r="N3" s="4" t="s">
        <v>77</v>
      </c>
      <c r="O3" s="4" t="s">
        <v>78</v>
      </c>
      <c r="P3" s="4" t="s">
        <v>79</v>
      </c>
      <c r="Q3" s="4" t="s">
        <v>16</v>
      </c>
      <c r="R3" s="35" t="s">
        <v>80</v>
      </c>
      <c r="S3" s="35" t="s">
        <v>81</v>
      </c>
    </row>
    <row r="4" spans="1:19" x14ac:dyDescent="0.25">
      <c r="A4" t="str">
        <f t="shared" ref="A4:A33" si="13">D4&amp;C4&amp;I4</f>
        <v>Function_01Application_012021</v>
      </c>
      <c r="B4">
        <v>1</v>
      </c>
      <c r="C4" t="str">
        <f>VLOOKUP(B4,'Look-Ups'!$B$2:$C$32,2,0)</f>
        <v>Application_01</v>
      </c>
      <c r="D4" t="str">
        <f>VLOOKUP($C4,'Look-Ups'!$C$2:$G$32,D$1-2,0)</f>
        <v>Function_01</v>
      </c>
      <c r="E4" t="str">
        <f>VLOOKUP($C4,'Look-Ups'!$C$2:$G$32,E$1-2,0)</f>
        <v>Function_Simpl_01</v>
      </c>
      <c r="F4" t="str">
        <f>VLOOKUP($C4,'Look-Ups'!$C$2:$G$32,F$1-2,0)</f>
        <v>Segment_01</v>
      </c>
      <c r="G4" t="str">
        <f>VLOOKUP($C4,'Look-Ups'!$C$2:$G$32,G$1-2,0)</f>
        <v>Proc_Type_01</v>
      </c>
      <c r="H4" t="s">
        <v>399</v>
      </c>
      <c r="I4">
        <v>2021</v>
      </c>
      <c r="J4" t="s">
        <v>21</v>
      </c>
      <c r="K4">
        <v>536.75</v>
      </c>
      <c r="L4">
        <v>5367.5</v>
      </c>
      <c r="M4" s="87">
        <v>11.4059375</v>
      </c>
      <c r="N4">
        <f>K4*(1-Q4)</f>
        <v>670.9375</v>
      </c>
      <c r="O4">
        <v>4025.625</v>
      </c>
      <c r="P4" s="87">
        <v>8.5544531250000002</v>
      </c>
      <c r="Q4" s="9">
        <f t="shared" ref="Q4:Q33" si="14">P4/M4-1</f>
        <v>-0.25</v>
      </c>
      <c r="R4" s="9">
        <v>5.0000000000000044E-2</v>
      </c>
      <c r="S4" t="s">
        <v>154</v>
      </c>
    </row>
    <row r="5" spans="1:19" x14ac:dyDescent="0.25">
      <c r="A5" t="str">
        <f t="shared" si="13"/>
        <v>Function_01Application_022021</v>
      </c>
      <c r="B5">
        <v>2</v>
      </c>
      <c r="C5" t="str">
        <f>VLOOKUP(B5,'Look-Ups'!$B$2:$C$32,2,0)</f>
        <v>Application_02</v>
      </c>
      <c r="D5" t="str">
        <f>VLOOKUP($C5,'Look-Ups'!$C$2:$G$32,D$1-2,0)</f>
        <v>Function_01</v>
      </c>
      <c r="E5" t="str">
        <f>VLOOKUP($C5,'Look-Ups'!$C$2:$G$32,E$1-2,0)</f>
        <v>Function_Simpl_01</v>
      </c>
      <c r="F5" t="str">
        <f>VLOOKUP($C5,'Look-Ups'!$C$2:$G$32,F$1-2,0)</f>
        <v>Segment_01</v>
      </c>
      <c r="G5" t="str">
        <f>VLOOKUP($C5,'Look-Ups'!$C$2:$G$32,G$1-2,0)</f>
        <v>Proc_Type_01</v>
      </c>
      <c r="H5" t="s">
        <v>399</v>
      </c>
      <c r="I5">
        <f>I4</f>
        <v>2021</v>
      </c>
      <c r="J5" t="s">
        <v>21</v>
      </c>
      <c r="K5">
        <v>517.75</v>
      </c>
      <c r="L5">
        <v>4142</v>
      </c>
      <c r="M5" s="87">
        <v>14.509425999999998</v>
      </c>
      <c r="N5">
        <f t="shared" ref="N5:N33" si="15">K5*(1-Q5)</f>
        <v>647.1875</v>
      </c>
      <c r="O5">
        <v>3106.5</v>
      </c>
      <c r="P5" s="87">
        <v>10.882069499999998</v>
      </c>
      <c r="Q5" s="9">
        <f t="shared" si="14"/>
        <v>-0.25</v>
      </c>
      <c r="R5" s="9">
        <v>5.0000000000000044E-2</v>
      </c>
      <c r="S5" t="s">
        <v>154</v>
      </c>
    </row>
    <row r="6" spans="1:19" x14ac:dyDescent="0.25">
      <c r="A6" t="str">
        <f t="shared" si="13"/>
        <v>Function_01Application_032021</v>
      </c>
      <c r="B6">
        <v>3</v>
      </c>
      <c r="C6" t="str">
        <f>VLOOKUP(B6,'Look-Ups'!$B$2:$C$32,2,0)</f>
        <v>Application_03</v>
      </c>
      <c r="D6" t="str">
        <f>VLOOKUP($C6,'Look-Ups'!$C$2:$G$32,D$1-2,0)</f>
        <v>Function_01</v>
      </c>
      <c r="E6" t="str">
        <f>VLOOKUP($C6,'Look-Ups'!$C$2:$G$32,E$1-2,0)</f>
        <v>Function_Simpl_01</v>
      </c>
      <c r="F6" t="str">
        <f>VLOOKUP($C6,'Look-Ups'!$C$2:$G$32,F$1-2,0)</f>
        <v>Segment_01</v>
      </c>
      <c r="G6" t="str">
        <f>VLOOKUP($C6,'Look-Ups'!$C$2:$G$32,G$1-2,0)</f>
        <v>Proc_Type_01</v>
      </c>
      <c r="H6" t="s">
        <v>399</v>
      </c>
      <c r="I6">
        <f t="shared" ref="I6:I33" si="16">I5</f>
        <v>2021</v>
      </c>
      <c r="J6" t="s">
        <v>21</v>
      </c>
      <c r="K6">
        <v>1097.25</v>
      </c>
      <c r="L6">
        <v>21945</v>
      </c>
      <c r="M6" s="87">
        <v>76.873334999999997</v>
      </c>
      <c r="N6">
        <f t="shared" si="15"/>
        <v>1426.4250000000002</v>
      </c>
      <c r="O6">
        <v>15361.499999999998</v>
      </c>
      <c r="P6" s="87">
        <v>53.811334499999987</v>
      </c>
      <c r="Q6" s="9">
        <f t="shared" si="14"/>
        <v>-0.30000000000000016</v>
      </c>
      <c r="R6" s="9">
        <v>5.0000000000000044E-2</v>
      </c>
      <c r="S6" t="s">
        <v>154</v>
      </c>
    </row>
    <row r="7" spans="1:19" x14ac:dyDescent="0.25">
      <c r="A7" t="str">
        <f t="shared" si="13"/>
        <v>Function_02Application_042021</v>
      </c>
      <c r="B7">
        <v>4</v>
      </c>
      <c r="C7" t="str">
        <f>VLOOKUP(B7,'Look-Ups'!$B$2:$C$32,2,0)</f>
        <v>Application_04</v>
      </c>
      <c r="D7" t="str">
        <f>VLOOKUP($C7,'Look-Ups'!$C$2:$G$32,D$1-2,0)</f>
        <v>Function_02</v>
      </c>
      <c r="E7" t="str">
        <f>VLOOKUP($C7,'Look-Ups'!$C$2:$G$32,E$1-2,0)</f>
        <v>Function_Simpl_02</v>
      </c>
      <c r="F7" t="str">
        <f>VLOOKUP($C7,'Look-Ups'!$C$2:$G$32,F$1-2,0)</f>
        <v>Segment_02</v>
      </c>
      <c r="G7" t="str">
        <f>VLOOKUP($C7,'Look-Ups'!$C$2:$G$32,G$1-2,0)</f>
        <v>Proc_Type_02</v>
      </c>
      <c r="H7" t="s">
        <v>399</v>
      </c>
      <c r="I7">
        <f t="shared" si="16"/>
        <v>2021</v>
      </c>
      <c r="J7" t="s">
        <v>21</v>
      </c>
      <c r="K7">
        <v>522.5</v>
      </c>
      <c r="L7">
        <v>3657.5</v>
      </c>
      <c r="M7" s="87">
        <v>8.2293749999999974</v>
      </c>
      <c r="N7">
        <f t="shared" si="15"/>
        <v>653.125</v>
      </c>
      <c r="O7">
        <v>2743.125</v>
      </c>
      <c r="P7" s="87">
        <v>6.1720312499999981</v>
      </c>
      <c r="Q7" s="9">
        <f t="shared" si="14"/>
        <v>-0.25</v>
      </c>
      <c r="R7" s="9">
        <v>5.0000000000000044E-2</v>
      </c>
      <c r="S7" t="s">
        <v>154</v>
      </c>
    </row>
    <row r="8" spans="1:19" x14ac:dyDescent="0.25">
      <c r="A8" t="str">
        <f t="shared" si="13"/>
        <v>Function_02Application_052021</v>
      </c>
      <c r="B8">
        <v>5</v>
      </c>
      <c r="C8" t="str">
        <f>VLOOKUP(B8,'Look-Ups'!$B$2:$C$32,2,0)</f>
        <v>Application_05</v>
      </c>
      <c r="D8" t="str">
        <f>VLOOKUP($C8,'Look-Ups'!$C$2:$G$32,D$1-2,0)</f>
        <v>Function_02</v>
      </c>
      <c r="E8" t="str">
        <f>VLOOKUP($C8,'Look-Ups'!$C$2:$G$32,E$1-2,0)</f>
        <v>Function_Simpl_02</v>
      </c>
      <c r="F8" t="str">
        <f>VLOOKUP($C8,'Look-Ups'!$C$2:$G$32,F$1-2,0)</f>
        <v>Segment_02</v>
      </c>
      <c r="G8" t="str">
        <f>VLOOKUP($C8,'Look-Ups'!$C$2:$G$32,G$1-2,0)</f>
        <v>Proc_Type_03</v>
      </c>
      <c r="H8" t="s">
        <v>399</v>
      </c>
      <c r="I8">
        <f t="shared" si="16"/>
        <v>2021</v>
      </c>
      <c r="J8" t="s">
        <v>21</v>
      </c>
      <c r="K8">
        <v>522.5</v>
      </c>
      <c r="L8">
        <v>3657.5</v>
      </c>
      <c r="M8" s="87">
        <v>11.768006249999997</v>
      </c>
      <c r="N8">
        <f t="shared" si="15"/>
        <v>653.125</v>
      </c>
      <c r="O8">
        <v>2743.125</v>
      </c>
      <c r="P8" s="87">
        <v>8.8260046874999993</v>
      </c>
      <c r="Q8" s="9">
        <f t="shared" si="14"/>
        <v>-0.24999999999999989</v>
      </c>
      <c r="R8" s="9">
        <v>5.0000000000000044E-2</v>
      </c>
      <c r="S8" t="s">
        <v>154</v>
      </c>
    </row>
    <row r="9" spans="1:19" x14ac:dyDescent="0.25">
      <c r="A9" t="str">
        <f t="shared" si="13"/>
        <v>Function_03Application_062021</v>
      </c>
      <c r="B9">
        <v>6</v>
      </c>
      <c r="C9" t="str">
        <f>VLOOKUP(B9,'Look-Ups'!$B$2:$C$32,2,0)</f>
        <v>Application_06</v>
      </c>
      <c r="D9" t="str">
        <f>VLOOKUP($C9,'Look-Ups'!$C$2:$G$32,D$1-2,0)</f>
        <v>Function_03</v>
      </c>
      <c r="E9" t="str">
        <f>VLOOKUP($C9,'Look-Ups'!$C$2:$G$32,E$1-2,0)</f>
        <v>Function_Simpl_03</v>
      </c>
      <c r="F9" t="str">
        <f>VLOOKUP($C9,'Look-Ups'!$C$2:$G$32,F$1-2,0)</f>
        <v>Segment_03</v>
      </c>
      <c r="G9" t="str">
        <f>VLOOKUP($C9,'Look-Ups'!$C$2:$G$32,G$1-2,0)</f>
        <v>Proc_Type_01</v>
      </c>
      <c r="H9" t="s">
        <v>399</v>
      </c>
      <c r="I9">
        <f t="shared" si="16"/>
        <v>2021</v>
      </c>
      <c r="J9" t="s">
        <v>21</v>
      </c>
      <c r="K9">
        <v>513</v>
      </c>
      <c r="L9">
        <v>2565</v>
      </c>
      <c r="M9" s="87">
        <v>2.5970624999999994</v>
      </c>
      <c r="N9">
        <f t="shared" si="15"/>
        <v>564.30000000000007</v>
      </c>
      <c r="O9">
        <v>2308.5</v>
      </c>
      <c r="P9" s="87">
        <v>2.3373562499999996</v>
      </c>
      <c r="Q9" s="9">
        <f t="shared" si="14"/>
        <v>-9.9999999999999978E-2</v>
      </c>
      <c r="R9" s="9">
        <v>0.05</v>
      </c>
      <c r="S9" t="s">
        <v>154</v>
      </c>
    </row>
    <row r="10" spans="1:19" x14ac:dyDescent="0.25">
      <c r="A10" t="str">
        <f t="shared" si="13"/>
        <v>Function_03Application_072021</v>
      </c>
      <c r="B10">
        <v>7</v>
      </c>
      <c r="C10" t="str">
        <f>VLOOKUP(B10,'Look-Ups'!$B$2:$C$32,2,0)</f>
        <v>Application_07</v>
      </c>
      <c r="D10" t="str">
        <f>VLOOKUP($C10,'Look-Ups'!$C$2:$G$32,D$1-2,0)</f>
        <v>Function_03</v>
      </c>
      <c r="E10" t="str">
        <f>VLOOKUP($C10,'Look-Ups'!$C$2:$G$32,E$1-2,0)</f>
        <v>Function_Simpl_03</v>
      </c>
      <c r="F10" t="str">
        <f>VLOOKUP($C10,'Look-Ups'!$C$2:$G$32,F$1-2,0)</f>
        <v>Segment_03</v>
      </c>
      <c r="G10" t="str">
        <f>VLOOKUP($C10,'Look-Ups'!$C$2:$G$32,G$1-2,0)</f>
        <v>Proc_Type_01</v>
      </c>
      <c r="H10" t="s">
        <v>399</v>
      </c>
      <c r="I10">
        <f t="shared" si="16"/>
        <v>2021</v>
      </c>
      <c r="J10" t="s">
        <v>21</v>
      </c>
      <c r="K10">
        <v>636.5</v>
      </c>
      <c r="L10">
        <v>4455.5</v>
      </c>
      <c r="M10" s="87">
        <v>2.4058029187500001</v>
      </c>
      <c r="N10">
        <f t="shared" si="15"/>
        <v>776.53000000000009</v>
      </c>
      <c r="O10">
        <v>3475.29</v>
      </c>
      <c r="P10" s="87">
        <v>1.8765262766249999</v>
      </c>
      <c r="Q10" s="9">
        <f t="shared" si="14"/>
        <v>-0.22000000000000008</v>
      </c>
      <c r="R10" s="9">
        <v>5.0000000000000044E-2</v>
      </c>
      <c r="S10" t="s">
        <v>154</v>
      </c>
    </row>
    <row r="11" spans="1:19" x14ac:dyDescent="0.25">
      <c r="A11" t="str">
        <f t="shared" si="13"/>
        <v>Function_03Application_082021</v>
      </c>
      <c r="B11">
        <v>8</v>
      </c>
      <c r="C11" t="str">
        <f>VLOOKUP(B11,'Look-Ups'!$B$2:$C$32,2,0)</f>
        <v>Application_08</v>
      </c>
      <c r="D11" t="str">
        <f>VLOOKUP($C11,'Look-Ups'!$C$2:$G$32,D$1-2,0)</f>
        <v>Function_03</v>
      </c>
      <c r="E11" t="str">
        <f>VLOOKUP($C11,'Look-Ups'!$C$2:$G$32,E$1-2,0)</f>
        <v>Function_Simpl_03</v>
      </c>
      <c r="F11" t="str">
        <f>VLOOKUP($C11,'Look-Ups'!$C$2:$G$32,F$1-2,0)</f>
        <v>Segment_03</v>
      </c>
      <c r="G11" t="str">
        <f>VLOOKUP($C11,'Look-Ups'!$C$2:$G$32,G$1-2,0)</f>
        <v>Proc_Type_01</v>
      </c>
      <c r="H11" t="s">
        <v>399</v>
      </c>
      <c r="I11">
        <f t="shared" si="16"/>
        <v>2021</v>
      </c>
      <c r="J11" t="s">
        <v>21</v>
      </c>
      <c r="K11">
        <v>541.5</v>
      </c>
      <c r="L11">
        <v>3790.5</v>
      </c>
      <c r="M11" s="87">
        <v>2.2553475000000005</v>
      </c>
      <c r="N11">
        <f t="shared" si="15"/>
        <v>649.79999999999984</v>
      </c>
      <c r="O11">
        <v>3032.4000000000005</v>
      </c>
      <c r="P11" s="87">
        <v>1.8042780000000007</v>
      </c>
      <c r="Q11" s="9">
        <f t="shared" si="14"/>
        <v>-0.19999999999999984</v>
      </c>
      <c r="R11" s="9">
        <v>0.05</v>
      </c>
      <c r="S11" t="s">
        <v>154</v>
      </c>
    </row>
    <row r="12" spans="1:19" x14ac:dyDescent="0.25">
      <c r="A12" t="str">
        <f t="shared" si="13"/>
        <v>Function_03Application_092021</v>
      </c>
      <c r="B12">
        <v>9</v>
      </c>
      <c r="C12" t="str">
        <f>VLOOKUP(B12,'Look-Ups'!$B$2:$C$32,2,0)</f>
        <v>Application_09</v>
      </c>
      <c r="D12" t="str">
        <f>VLOOKUP($C12,'Look-Ups'!$C$2:$G$32,D$1-2,0)</f>
        <v>Function_03</v>
      </c>
      <c r="E12" t="str">
        <f>VLOOKUP($C12,'Look-Ups'!$C$2:$G$32,E$1-2,0)</f>
        <v>Function_Simpl_03</v>
      </c>
      <c r="F12" t="str">
        <f>VLOOKUP($C12,'Look-Ups'!$C$2:$G$32,F$1-2,0)</f>
        <v>Segment_03</v>
      </c>
      <c r="G12" t="str">
        <f>VLOOKUP($C12,'Look-Ups'!$C$2:$G$32,G$1-2,0)</f>
        <v>Proc_Type_01</v>
      </c>
      <c r="H12" t="s">
        <v>399</v>
      </c>
      <c r="I12">
        <f t="shared" si="16"/>
        <v>2021</v>
      </c>
      <c r="J12" t="s">
        <v>21</v>
      </c>
      <c r="K12">
        <v>494</v>
      </c>
      <c r="L12">
        <v>3458</v>
      </c>
      <c r="M12" s="87">
        <v>3.5012249999999989</v>
      </c>
      <c r="N12">
        <f t="shared" si="15"/>
        <v>568.09999999999991</v>
      </c>
      <c r="O12">
        <v>2939.2999999999997</v>
      </c>
      <c r="P12" s="87">
        <v>2.9760412499999989</v>
      </c>
      <c r="Q12" s="9">
        <f t="shared" si="14"/>
        <v>-0.15000000000000002</v>
      </c>
      <c r="R12" s="9">
        <v>5.0000000000000044E-2</v>
      </c>
      <c r="S12" t="s">
        <v>154</v>
      </c>
    </row>
    <row r="13" spans="1:19" x14ac:dyDescent="0.25">
      <c r="A13" t="str">
        <f t="shared" si="13"/>
        <v>Function_03Application_102021</v>
      </c>
      <c r="B13">
        <v>10</v>
      </c>
      <c r="C13" t="str">
        <f>VLOOKUP(B13,'Look-Ups'!$B$2:$C$32,2,0)</f>
        <v>Application_10</v>
      </c>
      <c r="D13" t="str">
        <f>VLOOKUP($C13,'Look-Ups'!$C$2:$G$32,D$1-2,0)</f>
        <v>Function_03</v>
      </c>
      <c r="E13" t="str">
        <f>VLOOKUP($C13,'Look-Ups'!$C$2:$G$32,E$1-2,0)</f>
        <v>Function_Simpl_03</v>
      </c>
      <c r="F13" t="str">
        <f>VLOOKUP($C13,'Look-Ups'!$C$2:$G$32,F$1-2,0)</f>
        <v>Segment_03</v>
      </c>
      <c r="G13" t="str">
        <f>VLOOKUP($C13,'Look-Ups'!$C$2:$G$32,G$1-2,0)</f>
        <v>Proc_Type_01</v>
      </c>
      <c r="H13" t="s">
        <v>399</v>
      </c>
      <c r="I13">
        <f t="shared" si="16"/>
        <v>2021</v>
      </c>
      <c r="J13" t="s">
        <v>21</v>
      </c>
      <c r="K13">
        <v>513</v>
      </c>
      <c r="L13">
        <v>2565</v>
      </c>
      <c r="M13" s="87">
        <v>2.6547749999999999</v>
      </c>
      <c r="N13">
        <f t="shared" si="15"/>
        <v>564.30000000000007</v>
      </c>
      <c r="O13">
        <v>2308.5</v>
      </c>
      <c r="P13" s="87">
        <v>2.3892974999999996</v>
      </c>
      <c r="Q13" s="9">
        <f t="shared" si="14"/>
        <v>-0.10000000000000009</v>
      </c>
      <c r="R13" s="9">
        <v>5.0000000000000044E-2</v>
      </c>
      <c r="S13" t="s">
        <v>154</v>
      </c>
    </row>
    <row r="14" spans="1:19" x14ac:dyDescent="0.25">
      <c r="A14" t="str">
        <f t="shared" si="13"/>
        <v>Function_03Application_112021</v>
      </c>
      <c r="B14">
        <v>11</v>
      </c>
      <c r="C14" t="str">
        <f>VLOOKUP(B14,'Look-Ups'!$B$2:$C$32,2,0)</f>
        <v>Application_11</v>
      </c>
      <c r="D14" t="str">
        <f>VLOOKUP($C14,'Look-Ups'!$C$2:$G$32,D$1-2,0)</f>
        <v>Function_03</v>
      </c>
      <c r="E14" t="str">
        <f>VLOOKUP($C14,'Look-Ups'!$C$2:$G$32,E$1-2,0)</f>
        <v>Function_Simpl_03</v>
      </c>
      <c r="F14" t="str">
        <f>VLOOKUP($C14,'Look-Ups'!$C$2:$G$32,F$1-2,0)</f>
        <v>Segment_03</v>
      </c>
      <c r="G14" t="str">
        <f>VLOOKUP($C14,'Look-Ups'!$C$2:$G$32,G$1-2,0)</f>
        <v>Proc_Type_01</v>
      </c>
      <c r="H14" t="s">
        <v>399</v>
      </c>
      <c r="I14">
        <f t="shared" si="16"/>
        <v>2021</v>
      </c>
      <c r="J14" t="s">
        <v>21</v>
      </c>
      <c r="K14">
        <v>621</v>
      </c>
      <c r="L14">
        <v>3105</v>
      </c>
      <c r="M14" s="87">
        <v>2.1734999999999998</v>
      </c>
      <c r="N14">
        <f t="shared" si="15"/>
        <v>714.15</v>
      </c>
      <c r="O14">
        <v>2639.25</v>
      </c>
      <c r="P14" s="87">
        <v>1.847475</v>
      </c>
      <c r="Q14" s="9">
        <f t="shared" si="14"/>
        <v>-0.14999999999999991</v>
      </c>
      <c r="R14" s="9">
        <v>0.15</v>
      </c>
      <c r="S14" t="s">
        <v>155</v>
      </c>
    </row>
    <row r="15" spans="1:19" x14ac:dyDescent="0.25">
      <c r="A15" t="str">
        <f t="shared" si="13"/>
        <v>Function_04Application_122021</v>
      </c>
      <c r="B15">
        <v>12</v>
      </c>
      <c r="C15" t="str">
        <f>VLOOKUP(B15,'Look-Ups'!$B$2:$C$32,2,0)</f>
        <v>Application_12</v>
      </c>
      <c r="D15" t="str">
        <f>VLOOKUP($C15,'Look-Ups'!$C$2:$G$32,D$1-2,0)</f>
        <v>Function_04</v>
      </c>
      <c r="E15" t="str">
        <f>VLOOKUP($C15,'Look-Ups'!$C$2:$G$32,E$1-2,0)</f>
        <v>Function_Simpl_03</v>
      </c>
      <c r="F15" t="str">
        <f>VLOOKUP($C15,'Look-Ups'!$C$2:$G$32,F$1-2,0)</f>
        <v>Segment_04</v>
      </c>
      <c r="G15" t="str">
        <f>VLOOKUP($C15,'Look-Ups'!$C$2:$G$32,G$1-2,0)</f>
        <v>Proc_Type_04</v>
      </c>
      <c r="H15" t="s">
        <v>399</v>
      </c>
      <c r="I15">
        <f t="shared" si="16"/>
        <v>2021</v>
      </c>
      <c r="J15" t="s">
        <v>21</v>
      </c>
      <c r="K15">
        <v>402.49999999999994</v>
      </c>
      <c r="L15">
        <v>2012.4999999999998</v>
      </c>
      <c r="M15" s="87">
        <v>1.0188281249999995</v>
      </c>
      <c r="N15">
        <f t="shared" si="15"/>
        <v>462.87499999999989</v>
      </c>
      <c r="O15">
        <v>1710.6249999999998</v>
      </c>
      <c r="P15" s="87">
        <v>0.86600390624999968</v>
      </c>
      <c r="Q15" s="9">
        <f t="shared" si="14"/>
        <v>-0.14999999999999991</v>
      </c>
      <c r="R15" s="9">
        <v>0.15</v>
      </c>
      <c r="S15" t="s">
        <v>155</v>
      </c>
    </row>
    <row r="16" spans="1:19" x14ac:dyDescent="0.25">
      <c r="A16" t="str">
        <f t="shared" si="13"/>
        <v>Function_03Application_132021</v>
      </c>
      <c r="B16">
        <v>13</v>
      </c>
      <c r="C16" t="str">
        <f>VLOOKUP(B16,'Look-Ups'!$B$2:$C$32,2,0)</f>
        <v>Application_13</v>
      </c>
      <c r="D16" t="str">
        <f>VLOOKUP($C16,'Look-Ups'!$C$2:$G$32,D$1-2,0)</f>
        <v>Function_03</v>
      </c>
      <c r="E16" t="str">
        <f>VLOOKUP($C16,'Look-Ups'!$C$2:$G$32,E$1-2,0)</f>
        <v>Function_Simpl_03</v>
      </c>
      <c r="F16" t="str">
        <f>VLOOKUP($C16,'Look-Ups'!$C$2:$G$32,F$1-2,0)</f>
        <v>Segment_03</v>
      </c>
      <c r="G16" t="str">
        <f>VLOOKUP($C16,'Look-Ups'!$C$2:$G$32,G$1-2,0)</f>
        <v>Proc_Type_01</v>
      </c>
      <c r="H16" t="s">
        <v>399</v>
      </c>
      <c r="I16">
        <f t="shared" si="16"/>
        <v>2021</v>
      </c>
      <c r="J16" t="s">
        <v>21</v>
      </c>
      <c r="K16">
        <v>402.49999999999994</v>
      </c>
      <c r="L16">
        <v>1609.9999999999998</v>
      </c>
      <c r="M16" s="87">
        <v>0.28400399999999992</v>
      </c>
      <c r="N16">
        <f t="shared" si="15"/>
        <v>482.99999999999989</v>
      </c>
      <c r="O16">
        <v>1288</v>
      </c>
      <c r="P16" s="87">
        <v>0.22720319999999997</v>
      </c>
      <c r="Q16" s="9">
        <f t="shared" si="14"/>
        <v>-0.19999999999999996</v>
      </c>
      <c r="R16" s="9">
        <v>0.15</v>
      </c>
      <c r="S16" t="s">
        <v>155</v>
      </c>
    </row>
    <row r="17" spans="1:19" x14ac:dyDescent="0.25">
      <c r="A17" t="str">
        <f t="shared" si="13"/>
        <v>Function_03Application_142021</v>
      </c>
      <c r="B17">
        <v>14</v>
      </c>
      <c r="C17" t="str">
        <f>VLOOKUP(B17,'Look-Ups'!$B$2:$C$32,2,0)</f>
        <v>Application_14</v>
      </c>
      <c r="D17" t="str">
        <f>VLOOKUP($C17,'Look-Ups'!$C$2:$G$32,D$1-2,0)</f>
        <v>Function_03</v>
      </c>
      <c r="E17" t="str">
        <f>VLOOKUP($C17,'Look-Ups'!$C$2:$G$32,E$1-2,0)</f>
        <v>Function_Simpl_03</v>
      </c>
      <c r="F17" t="str">
        <f>VLOOKUP($C17,'Look-Ups'!$C$2:$G$32,F$1-2,0)</f>
        <v>Segment_03</v>
      </c>
      <c r="G17" t="str">
        <f>VLOOKUP($C17,'Look-Ups'!$C$2:$G$32,G$1-2,0)</f>
        <v>Proc_Type_01</v>
      </c>
      <c r="H17" t="s">
        <v>399</v>
      </c>
      <c r="I17">
        <f t="shared" si="16"/>
        <v>2021</v>
      </c>
      <c r="J17" t="s">
        <v>21</v>
      </c>
      <c r="K17">
        <v>475</v>
      </c>
      <c r="L17">
        <v>2375</v>
      </c>
      <c r="M17" s="87">
        <v>2.4581249999999999</v>
      </c>
      <c r="N17">
        <f t="shared" si="15"/>
        <v>522.5</v>
      </c>
      <c r="O17">
        <v>2137.5</v>
      </c>
      <c r="P17" s="87">
        <v>2.2123124999999999</v>
      </c>
      <c r="Q17" s="9">
        <f t="shared" si="14"/>
        <v>-9.9999999999999978E-2</v>
      </c>
      <c r="R17" s="9">
        <v>5.0000000000000044E-2</v>
      </c>
      <c r="S17" t="s">
        <v>154</v>
      </c>
    </row>
    <row r="18" spans="1:19" x14ac:dyDescent="0.25">
      <c r="A18" t="str">
        <f t="shared" si="13"/>
        <v>Function_03Application_152021</v>
      </c>
      <c r="B18">
        <v>15</v>
      </c>
      <c r="C18" t="str">
        <f>VLOOKUP(B18,'Look-Ups'!$B$2:$C$32,2,0)</f>
        <v>Application_15</v>
      </c>
      <c r="D18" t="str">
        <f>VLOOKUP($C18,'Look-Ups'!$C$2:$G$32,D$1-2,0)</f>
        <v>Function_03</v>
      </c>
      <c r="E18" t="str">
        <f>VLOOKUP($C18,'Look-Ups'!$C$2:$G$32,E$1-2,0)</f>
        <v>Function_Simpl_03</v>
      </c>
      <c r="F18" t="str">
        <f>VLOOKUP($C18,'Look-Ups'!$C$2:$G$32,F$1-2,0)</f>
        <v>Segment_03</v>
      </c>
      <c r="G18" t="str">
        <f>VLOOKUP($C18,'Look-Ups'!$C$2:$G$32,G$1-2,0)</f>
        <v>Proc_Type_01</v>
      </c>
      <c r="H18" t="s">
        <v>399</v>
      </c>
      <c r="I18">
        <f t="shared" si="16"/>
        <v>2021</v>
      </c>
      <c r="J18" t="s">
        <v>21</v>
      </c>
      <c r="K18">
        <v>532</v>
      </c>
      <c r="L18">
        <v>4256</v>
      </c>
      <c r="M18" s="87">
        <v>4.5964799999999988</v>
      </c>
      <c r="N18">
        <f t="shared" si="15"/>
        <v>638.39999999999986</v>
      </c>
      <c r="O18">
        <v>3404.8</v>
      </c>
      <c r="P18" s="87">
        <v>3.6771839999999996</v>
      </c>
      <c r="Q18" s="9">
        <f t="shared" si="14"/>
        <v>-0.19999999999999984</v>
      </c>
      <c r="R18" s="9">
        <v>5.0000000000000044E-2</v>
      </c>
      <c r="S18" t="s">
        <v>154</v>
      </c>
    </row>
    <row r="19" spans="1:19" x14ac:dyDescent="0.25">
      <c r="A19" t="str">
        <f t="shared" si="13"/>
        <v>Function_05Application_162021</v>
      </c>
      <c r="B19">
        <v>16</v>
      </c>
      <c r="C19" t="str">
        <f>VLOOKUP(B19,'Look-Ups'!$B$2:$C$32,2,0)</f>
        <v>Application_16</v>
      </c>
      <c r="D19" t="str">
        <f>VLOOKUP($C19,'Look-Ups'!$C$2:$G$32,D$1-2,0)</f>
        <v>Function_05</v>
      </c>
      <c r="E19" t="str">
        <f>VLOOKUP($C19,'Look-Ups'!$C$2:$G$32,E$1-2,0)</f>
        <v>Function_Simpl_04</v>
      </c>
      <c r="F19" t="str">
        <f>VLOOKUP($C19,'Look-Ups'!$C$2:$G$32,F$1-2,0)</f>
        <v>Segment_04</v>
      </c>
      <c r="G19" t="str">
        <f>VLOOKUP($C19,'Look-Ups'!$C$2:$G$32,G$1-2,0)</f>
        <v>Proc_Type_05</v>
      </c>
      <c r="H19" t="s">
        <v>399</v>
      </c>
      <c r="I19">
        <f t="shared" si="16"/>
        <v>2021</v>
      </c>
      <c r="J19" t="s">
        <v>21</v>
      </c>
      <c r="K19">
        <v>459.99999999999994</v>
      </c>
      <c r="L19">
        <v>2299.9999999999995</v>
      </c>
      <c r="M19" s="87">
        <v>0.45079999999999992</v>
      </c>
      <c r="N19">
        <f t="shared" si="15"/>
        <v>528.99999999999989</v>
      </c>
      <c r="O19">
        <v>1954.9999999999998</v>
      </c>
      <c r="P19" s="87">
        <v>0.38317999999999997</v>
      </c>
      <c r="Q19" s="9">
        <f t="shared" si="14"/>
        <v>-0.14999999999999991</v>
      </c>
      <c r="R19" s="9">
        <v>0.15</v>
      </c>
      <c r="S19" t="s">
        <v>155</v>
      </c>
    </row>
    <row r="20" spans="1:19" x14ac:dyDescent="0.25">
      <c r="A20" t="str">
        <f t="shared" si="13"/>
        <v>Function_05Application_172021</v>
      </c>
      <c r="B20">
        <v>17</v>
      </c>
      <c r="C20" t="str">
        <f>VLOOKUP(B20,'Look-Ups'!$B$2:$C$32,2,0)</f>
        <v>Application_17</v>
      </c>
      <c r="D20" t="str">
        <f>VLOOKUP($C20,'Look-Ups'!$C$2:$G$32,D$1-2,0)</f>
        <v>Function_05</v>
      </c>
      <c r="E20" t="str">
        <f>VLOOKUP($C20,'Look-Ups'!$C$2:$G$32,E$1-2,0)</f>
        <v>Function_Simpl_04</v>
      </c>
      <c r="F20" t="str">
        <f>VLOOKUP($C20,'Look-Ups'!$C$2:$G$32,F$1-2,0)</f>
        <v>Segment_04</v>
      </c>
      <c r="G20" t="str">
        <f>VLOOKUP($C20,'Look-Ups'!$C$2:$G$32,G$1-2,0)</f>
        <v>Proc_Type_05</v>
      </c>
      <c r="H20" t="s">
        <v>399</v>
      </c>
      <c r="I20">
        <f t="shared" si="16"/>
        <v>2021</v>
      </c>
      <c r="J20" t="s">
        <v>21</v>
      </c>
      <c r="K20">
        <v>459.99999999999994</v>
      </c>
      <c r="L20">
        <v>1839.9999999999998</v>
      </c>
      <c r="M20" s="87">
        <v>0.20037599999999997</v>
      </c>
      <c r="N20">
        <f t="shared" si="15"/>
        <v>506</v>
      </c>
      <c r="O20">
        <v>1655.9999999999998</v>
      </c>
      <c r="P20" s="87">
        <v>0.18033839999999995</v>
      </c>
      <c r="Q20" s="9">
        <f t="shared" si="14"/>
        <v>-0.10000000000000009</v>
      </c>
      <c r="R20" s="9">
        <v>0.15</v>
      </c>
      <c r="S20" t="s">
        <v>155</v>
      </c>
    </row>
    <row r="21" spans="1:19" x14ac:dyDescent="0.25">
      <c r="A21" t="str">
        <f t="shared" si="13"/>
        <v>Function_06Application_182021</v>
      </c>
      <c r="B21">
        <v>18</v>
      </c>
      <c r="C21" t="str">
        <f>VLOOKUP(B21,'Look-Ups'!$B$2:$C$32,2,0)</f>
        <v>Application_18</v>
      </c>
      <c r="D21" t="str">
        <f>VLOOKUP($C21,'Look-Ups'!$C$2:$G$32,D$1-2,0)</f>
        <v>Function_06</v>
      </c>
      <c r="E21" t="str">
        <f>VLOOKUP($C21,'Look-Ups'!$C$2:$G$32,E$1-2,0)</f>
        <v>Function_Simpl_05</v>
      </c>
      <c r="F21" t="str">
        <f>VLOOKUP($C21,'Look-Ups'!$C$2:$G$32,F$1-2,0)</f>
        <v>Segment_05</v>
      </c>
      <c r="G21" t="str">
        <f>VLOOKUP($C21,'Look-Ups'!$C$2:$G$32,G$1-2,0)</f>
        <v>Proc_Type_01</v>
      </c>
      <c r="H21" t="s">
        <v>399</v>
      </c>
      <c r="I21">
        <f t="shared" si="16"/>
        <v>2021</v>
      </c>
      <c r="J21" t="s">
        <v>21</v>
      </c>
      <c r="K21">
        <v>504</v>
      </c>
      <c r="L21">
        <v>2520</v>
      </c>
      <c r="M21" s="87">
        <v>0.32659199999999994</v>
      </c>
      <c r="N21">
        <f t="shared" si="15"/>
        <v>604.79999999999984</v>
      </c>
      <c r="O21">
        <v>2016.0000000000002</v>
      </c>
      <c r="P21" s="87">
        <v>0.26127359999999999</v>
      </c>
      <c r="Q21" s="9">
        <f t="shared" si="14"/>
        <v>-0.19999999999999984</v>
      </c>
      <c r="R21" s="9">
        <v>0.2</v>
      </c>
      <c r="S21" t="s">
        <v>155</v>
      </c>
    </row>
    <row r="22" spans="1:19" x14ac:dyDescent="0.25">
      <c r="A22" t="str">
        <f t="shared" si="13"/>
        <v>Function_07Application_192021</v>
      </c>
      <c r="B22">
        <v>19</v>
      </c>
      <c r="C22" t="str">
        <f>VLOOKUP(B22,'Look-Ups'!$B$2:$C$32,2,0)</f>
        <v>Application_19</v>
      </c>
      <c r="D22" t="str">
        <f>VLOOKUP($C22,'Look-Ups'!$C$2:$G$32,D$1-2,0)</f>
        <v>Function_07</v>
      </c>
      <c r="E22" t="str">
        <f>VLOOKUP($C22,'Look-Ups'!$C$2:$G$32,E$1-2,0)</f>
        <v>Function_Simpl_06</v>
      </c>
      <c r="F22" t="str">
        <f>VLOOKUP($C22,'Look-Ups'!$C$2:$G$32,F$1-2,0)</f>
        <v>Segment_04</v>
      </c>
      <c r="G22" t="str">
        <f>VLOOKUP($C22,'Look-Ups'!$C$2:$G$32,G$1-2,0)</f>
        <v>Proc_Type_05</v>
      </c>
      <c r="H22" t="s">
        <v>399</v>
      </c>
      <c r="I22">
        <f t="shared" si="16"/>
        <v>2021</v>
      </c>
      <c r="J22" t="s">
        <v>21</v>
      </c>
      <c r="K22">
        <v>495.00000000000006</v>
      </c>
      <c r="L22">
        <v>3960.0000000000005</v>
      </c>
      <c r="M22" s="87">
        <v>0.80190000000000006</v>
      </c>
      <c r="N22">
        <f t="shared" si="15"/>
        <v>584.1</v>
      </c>
      <c r="O22">
        <v>3247.2000000000007</v>
      </c>
      <c r="P22" s="87">
        <v>0.65755800000000009</v>
      </c>
      <c r="Q22" s="9">
        <f t="shared" si="14"/>
        <v>-0.17999999999999994</v>
      </c>
      <c r="R22" s="9">
        <v>0.1</v>
      </c>
      <c r="S22" t="s">
        <v>155</v>
      </c>
    </row>
    <row r="23" spans="1:19" x14ac:dyDescent="0.25">
      <c r="A23" t="str">
        <f t="shared" si="13"/>
        <v>Function_07Application_202021</v>
      </c>
      <c r="B23">
        <v>20</v>
      </c>
      <c r="C23" t="str">
        <f>VLOOKUP(B23,'Look-Ups'!$B$2:$C$32,2,0)</f>
        <v>Application_20</v>
      </c>
      <c r="D23" t="str">
        <f>VLOOKUP($C23,'Look-Ups'!$C$2:$G$32,D$1-2,0)</f>
        <v>Function_07</v>
      </c>
      <c r="E23" t="str">
        <f>VLOOKUP($C23,'Look-Ups'!$C$2:$G$32,E$1-2,0)</f>
        <v>Function_Simpl_06</v>
      </c>
      <c r="F23" t="str">
        <f>VLOOKUP($C23,'Look-Ups'!$C$2:$G$32,F$1-2,0)</f>
        <v>Segment_04</v>
      </c>
      <c r="G23" t="str">
        <f>VLOOKUP($C23,'Look-Ups'!$C$2:$G$32,G$1-2,0)</f>
        <v>Proc_Type_05</v>
      </c>
      <c r="H23" t="s">
        <v>399</v>
      </c>
      <c r="I23">
        <f t="shared" si="16"/>
        <v>2021</v>
      </c>
      <c r="J23" t="s">
        <v>21</v>
      </c>
      <c r="K23">
        <v>165</v>
      </c>
      <c r="L23">
        <v>1155</v>
      </c>
      <c r="M23" s="87">
        <v>0.10395</v>
      </c>
      <c r="N23">
        <f t="shared" si="15"/>
        <v>181.50000000000003</v>
      </c>
      <c r="O23">
        <v>1039.5</v>
      </c>
      <c r="P23" s="87">
        <v>9.3554999999999999E-2</v>
      </c>
      <c r="Q23" s="9">
        <f t="shared" si="14"/>
        <v>-9.9999999999999978E-2</v>
      </c>
      <c r="R23" s="9">
        <v>0.1</v>
      </c>
      <c r="S23" t="s">
        <v>155</v>
      </c>
    </row>
    <row r="24" spans="1:19" x14ac:dyDescent="0.25">
      <c r="A24" t="str">
        <f t="shared" si="13"/>
        <v>Function_08Application_212021</v>
      </c>
      <c r="B24">
        <v>21</v>
      </c>
      <c r="C24" t="str">
        <f>VLOOKUP(B24,'Look-Ups'!$B$2:$C$32,2,0)</f>
        <v>Application_21</v>
      </c>
      <c r="D24" t="str">
        <f>VLOOKUP($C24,'Look-Ups'!$C$2:$G$32,D$1-2,0)</f>
        <v>Function_08</v>
      </c>
      <c r="E24" t="str">
        <f>VLOOKUP($C24,'Look-Ups'!$C$2:$G$32,E$1-2,0)</f>
        <v>Function_Simpl_05</v>
      </c>
      <c r="F24" t="str">
        <f>VLOOKUP($C24,'Look-Ups'!$C$2:$G$32,F$1-2,0)</f>
        <v>Segment_05</v>
      </c>
      <c r="G24" t="str">
        <f>VLOOKUP($C24,'Look-Ups'!$C$2:$G$32,G$1-2,0)</f>
        <v>Proc_Type_01</v>
      </c>
      <c r="H24" t="s">
        <v>399</v>
      </c>
      <c r="I24">
        <f t="shared" si="16"/>
        <v>2021</v>
      </c>
      <c r="J24" t="s">
        <v>21</v>
      </c>
      <c r="K24">
        <v>770.00000000000011</v>
      </c>
      <c r="L24">
        <v>3080.0000000000005</v>
      </c>
      <c r="M24" s="87">
        <v>0.80110800000000026</v>
      </c>
      <c r="N24">
        <f t="shared" si="15"/>
        <v>939.40000000000032</v>
      </c>
      <c r="O24">
        <v>2402.4000000000005</v>
      </c>
      <c r="P24" s="87">
        <v>0.62486424000000018</v>
      </c>
      <c r="Q24" s="9">
        <f t="shared" si="14"/>
        <v>-0.22000000000000008</v>
      </c>
      <c r="R24" s="9">
        <v>0.1</v>
      </c>
      <c r="S24" t="s">
        <v>155</v>
      </c>
    </row>
    <row r="25" spans="1:19" x14ac:dyDescent="0.25">
      <c r="A25" t="str">
        <f t="shared" si="13"/>
        <v>Function_09Application_222021</v>
      </c>
      <c r="B25">
        <v>22</v>
      </c>
      <c r="C25" t="str">
        <f>VLOOKUP(B25,'Look-Ups'!$B$2:$C$32,2,0)</f>
        <v>Application_22</v>
      </c>
      <c r="D25" t="str">
        <f>VLOOKUP($C25,'Look-Ups'!$C$2:$G$32,D$1-2,0)</f>
        <v>Function_09</v>
      </c>
      <c r="E25" t="str">
        <f>VLOOKUP($C25,'Look-Ups'!$C$2:$G$32,E$1-2,0)</f>
        <v>Function_Simpl_07</v>
      </c>
      <c r="F25" t="str">
        <f>VLOOKUP($C25,'Look-Ups'!$C$2:$G$32,F$1-2,0)</f>
        <v>Segment_06</v>
      </c>
      <c r="G25" t="str">
        <f>VLOOKUP($C25,'Look-Ups'!$C$2:$G$32,G$1-2,0)</f>
        <v>Proc_Type_01</v>
      </c>
      <c r="H25" t="s">
        <v>399</v>
      </c>
      <c r="I25">
        <f t="shared" si="16"/>
        <v>2021</v>
      </c>
      <c r="J25" t="s">
        <v>21</v>
      </c>
      <c r="K25">
        <v>589</v>
      </c>
      <c r="L25">
        <v>4712</v>
      </c>
      <c r="M25" s="87">
        <v>2.3854500000000001</v>
      </c>
      <c r="N25">
        <f t="shared" si="15"/>
        <v>706.8</v>
      </c>
      <c r="O25">
        <v>3769.6000000000004</v>
      </c>
      <c r="P25" s="87">
        <v>1.9083600000000001</v>
      </c>
      <c r="Q25" s="9">
        <f t="shared" si="14"/>
        <v>-0.19999999999999996</v>
      </c>
      <c r="R25" s="9">
        <v>5.0000000000000044E-2</v>
      </c>
      <c r="S25" t="s">
        <v>154</v>
      </c>
    </row>
    <row r="26" spans="1:19" x14ac:dyDescent="0.25">
      <c r="A26" t="str">
        <f t="shared" si="13"/>
        <v>Function_10Application_232021</v>
      </c>
      <c r="B26">
        <v>23</v>
      </c>
      <c r="C26" t="str">
        <f>VLOOKUP(B26,'Look-Ups'!$B$2:$C$32,2,0)</f>
        <v>Application_23</v>
      </c>
      <c r="D26" t="str">
        <f>VLOOKUP($C26,'Look-Ups'!$C$2:$G$32,D$1-2,0)</f>
        <v>Function_10</v>
      </c>
      <c r="E26" t="str">
        <f>VLOOKUP($C26,'Look-Ups'!$C$2:$G$32,E$1-2,0)</f>
        <v>Function_Simpl_07</v>
      </c>
      <c r="F26" t="str">
        <f>VLOOKUP($C26,'Look-Ups'!$C$2:$G$32,F$1-2,0)</f>
        <v>Segment_07</v>
      </c>
      <c r="G26" t="str">
        <f>VLOOKUP($C26,'Look-Ups'!$C$2:$G$32,G$1-2,0)</f>
        <v>Proc_Type_01</v>
      </c>
      <c r="H26" t="s">
        <v>399</v>
      </c>
      <c r="I26">
        <f t="shared" si="16"/>
        <v>2021</v>
      </c>
      <c r="J26" t="s">
        <v>21</v>
      </c>
      <c r="K26">
        <v>589</v>
      </c>
      <c r="L26">
        <v>4123</v>
      </c>
      <c r="M26" s="87">
        <v>1.5455065500000003</v>
      </c>
      <c r="N26">
        <f t="shared" si="15"/>
        <v>718.57999999999981</v>
      </c>
      <c r="O26">
        <v>3215.94</v>
      </c>
      <c r="P26" s="87">
        <v>1.2054951090000003</v>
      </c>
      <c r="Q26" s="9">
        <f t="shared" si="14"/>
        <v>-0.21999999999999986</v>
      </c>
      <c r="R26" s="9">
        <v>5.0000000000000044E-2</v>
      </c>
      <c r="S26" t="s">
        <v>154</v>
      </c>
    </row>
    <row r="27" spans="1:19" x14ac:dyDescent="0.25">
      <c r="A27" t="str">
        <f t="shared" si="13"/>
        <v>Function_11Application_242021</v>
      </c>
      <c r="B27">
        <v>24</v>
      </c>
      <c r="C27" t="str">
        <f>VLOOKUP(B27,'Look-Ups'!$B$2:$C$32,2,0)</f>
        <v>Application_24</v>
      </c>
      <c r="D27" t="str">
        <f>VLOOKUP($C27,'Look-Ups'!$C$2:$G$32,D$1-2,0)</f>
        <v>Function_11</v>
      </c>
      <c r="E27" t="str">
        <f>VLOOKUP($C27,'Look-Ups'!$C$2:$G$32,E$1-2,0)</f>
        <v>Function_Simpl_07</v>
      </c>
      <c r="F27" t="str">
        <f>VLOOKUP($C27,'Look-Ups'!$C$2:$G$32,F$1-2,0)</f>
        <v>Segment_07</v>
      </c>
      <c r="G27" t="str">
        <f>VLOOKUP($C27,'Look-Ups'!$C$2:$G$32,G$1-2,0)</f>
        <v>Proc_Type_01</v>
      </c>
      <c r="H27" t="s">
        <v>399</v>
      </c>
      <c r="I27">
        <f t="shared" si="16"/>
        <v>2021</v>
      </c>
      <c r="J27" t="s">
        <v>21</v>
      </c>
      <c r="K27">
        <v>589</v>
      </c>
      <c r="L27">
        <v>3534</v>
      </c>
      <c r="M27" s="87">
        <v>1.0844079</v>
      </c>
      <c r="N27">
        <f t="shared" si="15"/>
        <v>718.58</v>
      </c>
      <c r="O27">
        <v>2756.52</v>
      </c>
      <c r="P27" s="87">
        <v>0.84583816200000006</v>
      </c>
      <c r="Q27" s="9">
        <f t="shared" si="14"/>
        <v>-0.21999999999999997</v>
      </c>
      <c r="R27" s="9">
        <v>5.0000000000000044E-2</v>
      </c>
      <c r="S27" t="s">
        <v>154</v>
      </c>
    </row>
    <row r="28" spans="1:19" x14ac:dyDescent="0.25">
      <c r="A28" t="str">
        <f t="shared" si="13"/>
        <v>Function_12Application_252021</v>
      </c>
      <c r="B28">
        <v>25</v>
      </c>
      <c r="C28" t="str">
        <f>VLOOKUP(B28,'Look-Ups'!$B$2:$C$32,2,0)</f>
        <v>Application_25</v>
      </c>
      <c r="D28" t="str">
        <f>VLOOKUP($C28,'Look-Ups'!$C$2:$G$32,D$1-2,0)</f>
        <v>Function_12</v>
      </c>
      <c r="E28" t="str">
        <f>VLOOKUP($C28,'Look-Ups'!$C$2:$G$32,E$1-2,0)</f>
        <v>Function_Simpl_03</v>
      </c>
      <c r="F28" t="str">
        <f>VLOOKUP($C28,'Look-Ups'!$C$2:$G$32,F$1-2,0)</f>
        <v>Segment_08</v>
      </c>
      <c r="G28" t="str">
        <f>VLOOKUP($C28,'Look-Ups'!$C$2:$G$32,G$1-2,0)</f>
        <v>Proc_Type_03</v>
      </c>
      <c r="H28" t="s">
        <v>399</v>
      </c>
      <c r="I28">
        <f t="shared" si="16"/>
        <v>2021</v>
      </c>
      <c r="J28" t="s">
        <v>21</v>
      </c>
      <c r="K28">
        <v>636.5</v>
      </c>
      <c r="L28">
        <v>3182.5</v>
      </c>
      <c r="M28" s="87">
        <v>6.4624640624999978</v>
      </c>
      <c r="N28">
        <f t="shared" si="15"/>
        <v>795.625</v>
      </c>
      <c r="O28">
        <v>2386.875</v>
      </c>
      <c r="P28" s="87">
        <v>4.8468480468749986</v>
      </c>
      <c r="Q28" s="9">
        <f t="shared" si="14"/>
        <v>-0.25</v>
      </c>
      <c r="R28" s="9">
        <v>5.0000000000000044E-2</v>
      </c>
      <c r="S28" t="s">
        <v>154</v>
      </c>
    </row>
    <row r="29" spans="1:19" x14ac:dyDescent="0.25">
      <c r="A29" t="str">
        <f t="shared" si="13"/>
        <v>Function_13Application_262021</v>
      </c>
      <c r="B29">
        <v>26</v>
      </c>
      <c r="C29" t="str">
        <f>VLOOKUP(B29,'Look-Ups'!$B$2:$C$32,2,0)</f>
        <v>Application_26</v>
      </c>
      <c r="D29" t="str">
        <f>VLOOKUP($C29,'Look-Ups'!$C$2:$G$32,D$1-2,0)</f>
        <v>Function_13</v>
      </c>
      <c r="E29" t="str">
        <f>VLOOKUP($C29,'Look-Ups'!$C$2:$G$32,E$1-2,0)</f>
        <v>Function_Simpl_08</v>
      </c>
      <c r="F29" t="str">
        <f>VLOOKUP($C29,'Look-Ups'!$C$2:$G$32,F$1-2,0)</f>
        <v>Segment_09</v>
      </c>
      <c r="G29" t="str">
        <f>VLOOKUP($C29,'Look-Ups'!$C$2:$G$32,G$1-2,0)</f>
        <v>Proc_Type_01</v>
      </c>
      <c r="H29" t="s">
        <v>399</v>
      </c>
      <c r="I29">
        <f t="shared" si="16"/>
        <v>2021</v>
      </c>
      <c r="J29" t="s">
        <v>21</v>
      </c>
      <c r="K29">
        <v>462.00000000000006</v>
      </c>
      <c r="L29">
        <v>2310.0000000000005</v>
      </c>
      <c r="M29" s="87">
        <v>0.46777500000000005</v>
      </c>
      <c r="N29">
        <f t="shared" si="15"/>
        <v>554.40000000000009</v>
      </c>
      <c r="O29">
        <v>1848.0000000000005</v>
      </c>
      <c r="P29" s="87">
        <v>0.37422000000000005</v>
      </c>
      <c r="Q29" s="9">
        <f t="shared" si="14"/>
        <v>-0.19999999999999996</v>
      </c>
      <c r="R29" s="9">
        <v>0.1</v>
      </c>
      <c r="S29" t="s">
        <v>155</v>
      </c>
    </row>
    <row r="30" spans="1:19" x14ac:dyDescent="0.25">
      <c r="A30" t="str">
        <f t="shared" si="13"/>
        <v>Function_13Application_272021</v>
      </c>
      <c r="B30">
        <v>27</v>
      </c>
      <c r="C30" t="str">
        <f>VLOOKUP(B30,'Look-Ups'!$B$2:$C$32,2,0)</f>
        <v>Application_27</v>
      </c>
      <c r="D30" t="str">
        <f>VLOOKUP($C30,'Look-Ups'!$C$2:$G$32,D$1-2,0)</f>
        <v>Function_13</v>
      </c>
      <c r="E30" t="str">
        <f>VLOOKUP($C30,'Look-Ups'!$C$2:$G$32,E$1-2,0)</f>
        <v>Function_Simpl_08</v>
      </c>
      <c r="F30" t="str">
        <f>VLOOKUP($C30,'Look-Ups'!$C$2:$G$32,F$1-2,0)</f>
        <v>Segment_09</v>
      </c>
      <c r="G30" t="str">
        <f>VLOOKUP($C30,'Look-Ups'!$C$2:$G$32,G$1-2,0)</f>
        <v>Proc_Type_01</v>
      </c>
      <c r="H30" t="s">
        <v>399</v>
      </c>
      <c r="I30">
        <f t="shared" si="16"/>
        <v>2021</v>
      </c>
      <c r="J30" t="s">
        <v>21</v>
      </c>
      <c r="K30">
        <v>522.5</v>
      </c>
      <c r="L30">
        <v>3657.5</v>
      </c>
      <c r="M30" s="87">
        <v>11.850299999999999</v>
      </c>
      <c r="N30">
        <f t="shared" si="15"/>
        <v>679.25</v>
      </c>
      <c r="O30">
        <v>2560.25</v>
      </c>
      <c r="P30" s="87">
        <v>8.2952099999999991</v>
      </c>
      <c r="Q30" s="9">
        <f t="shared" si="14"/>
        <v>-0.30000000000000004</v>
      </c>
      <c r="R30" s="9">
        <v>5.0000000000000044E-2</v>
      </c>
      <c r="S30" t="s">
        <v>154</v>
      </c>
    </row>
    <row r="31" spans="1:19" x14ac:dyDescent="0.25">
      <c r="A31" t="str">
        <f t="shared" si="13"/>
        <v>Function_14Application_282021</v>
      </c>
      <c r="B31">
        <v>28</v>
      </c>
      <c r="C31" t="str">
        <f>VLOOKUP(B31,'Look-Ups'!$B$2:$C$32,2,0)</f>
        <v>Application_28</v>
      </c>
      <c r="D31" t="str">
        <f>VLOOKUP($C31,'Look-Ups'!$C$2:$G$32,D$1-2,0)</f>
        <v>Function_14</v>
      </c>
      <c r="E31" t="str">
        <f>VLOOKUP($C31,'Look-Ups'!$C$2:$G$32,E$1-2,0)</f>
        <v>Function_Simpl_09</v>
      </c>
      <c r="F31" t="str">
        <f>VLOOKUP($C31,'Look-Ups'!$C$2:$G$32,F$1-2,0)</f>
        <v>Segment_09</v>
      </c>
      <c r="G31" t="str">
        <f>VLOOKUP($C31,'Look-Ups'!$C$2:$G$32,G$1-2,0)</f>
        <v>Proc_Type_01</v>
      </c>
      <c r="H31" t="s">
        <v>399</v>
      </c>
      <c r="I31">
        <f t="shared" si="16"/>
        <v>2021</v>
      </c>
      <c r="J31" t="s">
        <v>21</v>
      </c>
      <c r="K31">
        <v>332.5</v>
      </c>
      <c r="L31">
        <v>3325</v>
      </c>
      <c r="M31" s="87">
        <v>2.8488599999999997</v>
      </c>
      <c r="N31">
        <f t="shared" si="15"/>
        <v>399</v>
      </c>
      <c r="O31">
        <v>2660</v>
      </c>
      <c r="P31" s="87">
        <v>2.2790879999999998</v>
      </c>
      <c r="Q31" s="9">
        <f t="shared" si="14"/>
        <v>-0.19999999999999996</v>
      </c>
      <c r="R31" s="9">
        <v>5.0000000000000044E-2</v>
      </c>
      <c r="S31" t="s">
        <v>154</v>
      </c>
    </row>
    <row r="32" spans="1:19" x14ac:dyDescent="0.25">
      <c r="A32" t="str">
        <f t="shared" si="13"/>
        <v>Function_14Application_292021</v>
      </c>
      <c r="B32">
        <v>29</v>
      </c>
      <c r="C32" t="str">
        <f>VLOOKUP(B32,'Look-Ups'!$B$2:$C$32,2,0)</f>
        <v>Application_29</v>
      </c>
      <c r="D32" t="str">
        <f>VLOOKUP($C32,'Look-Ups'!$C$2:$G$32,D$1-2,0)</f>
        <v>Function_14</v>
      </c>
      <c r="E32" t="str">
        <f>VLOOKUP($C32,'Look-Ups'!$C$2:$G$32,E$1-2,0)</f>
        <v>Function_Simpl_09</v>
      </c>
      <c r="F32" t="str">
        <f>VLOOKUP($C32,'Look-Ups'!$C$2:$G$32,F$1-2,0)</f>
        <v>Segment_09</v>
      </c>
      <c r="G32" t="str">
        <f>VLOOKUP($C32,'Look-Ups'!$C$2:$G$32,G$1-2,0)</f>
        <v>Proc_Type_01</v>
      </c>
      <c r="H32" t="s">
        <v>399</v>
      </c>
      <c r="I32">
        <f t="shared" si="16"/>
        <v>2021</v>
      </c>
      <c r="J32" t="s">
        <v>21</v>
      </c>
      <c r="K32">
        <v>209</v>
      </c>
      <c r="L32">
        <v>1045</v>
      </c>
      <c r="M32" s="87">
        <v>0.235125</v>
      </c>
      <c r="N32">
        <f t="shared" si="15"/>
        <v>240.35</v>
      </c>
      <c r="O32">
        <v>888.25</v>
      </c>
      <c r="P32" s="87">
        <v>0.19985624999999999</v>
      </c>
      <c r="Q32" s="9">
        <f t="shared" si="14"/>
        <v>-0.15000000000000002</v>
      </c>
      <c r="R32" s="9">
        <v>5.0000000000000044E-2</v>
      </c>
      <c r="S32" t="s">
        <v>154</v>
      </c>
    </row>
    <row r="33" spans="1:20" x14ac:dyDescent="0.25">
      <c r="A33" t="str">
        <f t="shared" si="13"/>
        <v>Function_15Application_302021</v>
      </c>
      <c r="B33">
        <v>30</v>
      </c>
      <c r="C33" t="str">
        <f>VLOOKUP(B33,'Look-Ups'!$B$2:$C$32,2,0)</f>
        <v>Application_30</v>
      </c>
      <c r="D33" t="str">
        <f>VLOOKUP($C33,'Look-Ups'!$C$2:$G$32,D$1-2,0)</f>
        <v>Function_15</v>
      </c>
      <c r="E33" t="str">
        <f>VLOOKUP($C33,'Look-Ups'!$C$2:$G$32,E$1-2,0)</f>
        <v>Function_Simpl_10</v>
      </c>
      <c r="F33" t="str">
        <f>VLOOKUP($C33,'Look-Ups'!$C$2:$G$32,F$1-2,0)</f>
        <v>Segment_10</v>
      </c>
      <c r="G33" t="str">
        <f>VLOOKUP($C33,'Look-Ups'!$C$2:$G$32,G$1-2,0)</f>
        <v>Proc_Type_01</v>
      </c>
      <c r="H33" t="s">
        <v>399</v>
      </c>
      <c r="I33">
        <f t="shared" si="16"/>
        <v>2021</v>
      </c>
      <c r="J33" t="s">
        <v>21</v>
      </c>
      <c r="K33">
        <v>237.5</v>
      </c>
      <c r="L33">
        <v>1425</v>
      </c>
      <c r="M33" s="87">
        <v>0.32832</v>
      </c>
      <c r="N33">
        <f t="shared" si="15"/>
        <v>261.25</v>
      </c>
      <c r="O33">
        <v>1282.5</v>
      </c>
      <c r="P33" s="87">
        <v>0.29548799999999997</v>
      </c>
      <c r="Q33" s="9">
        <f t="shared" si="14"/>
        <v>-0.10000000000000009</v>
      </c>
      <c r="R33" s="9">
        <v>5.0000000000000044E-2</v>
      </c>
      <c r="S33" t="s">
        <v>154</v>
      </c>
    </row>
    <row r="36" spans="1:20" x14ac:dyDescent="0.25">
      <c r="L36" s="85"/>
      <c r="M36" s="85"/>
      <c r="N36" s="85"/>
      <c r="O36" s="85"/>
      <c r="P36" s="85"/>
      <c r="Q36" s="85"/>
    </row>
    <row r="42" spans="1:20" x14ac:dyDescent="0.25">
      <c r="K42" s="85"/>
      <c r="L42" s="85"/>
      <c r="M42" s="85"/>
      <c r="N42" s="85"/>
      <c r="O42" s="85"/>
      <c r="P42" s="85"/>
      <c r="Q42" s="85"/>
      <c r="R42" s="85"/>
      <c r="S42" s="85"/>
      <c r="T42" s="85"/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N363"/>
  <sheetViews>
    <sheetView workbookViewId="0">
      <selection activeCell="A4" sqref="A4:A363"/>
    </sheetView>
  </sheetViews>
  <sheetFormatPr defaultRowHeight="12.5" outlineLevelCol="1" x14ac:dyDescent="0.25"/>
  <cols>
    <col min="1" max="1" width="26.453125" bestFit="1" customWidth="1" outlineLevel="1"/>
    <col min="2" max="2" width="4.36328125" customWidth="1"/>
    <col min="3" max="3" width="12.453125" bestFit="1" customWidth="1"/>
    <col min="4" max="4" width="12.6328125" bestFit="1" customWidth="1"/>
    <col min="5" max="5" width="18.36328125" bestFit="1" customWidth="1"/>
    <col min="6" max="6" width="10.90625" bestFit="1" customWidth="1"/>
    <col min="7" max="7" width="12.54296875" bestFit="1" customWidth="1"/>
    <col min="8" max="8" width="13" bestFit="1" customWidth="1"/>
    <col min="9" max="9" width="4.81640625" bestFit="1" customWidth="1"/>
    <col min="10" max="10" width="7.81640625" bestFit="1" customWidth="1"/>
  </cols>
  <sheetData>
    <row r="1" spans="1:14" x14ac:dyDescent="0.25">
      <c r="A1" s="6" t="s">
        <v>1</v>
      </c>
      <c r="B1" s="7">
        <v>2</v>
      </c>
      <c r="C1" s="7">
        <f>B1+1</f>
        <v>3</v>
      </c>
      <c r="D1" s="7">
        <f t="shared" ref="D1:N1" si="0">C1+1</f>
        <v>4</v>
      </c>
      <c r="E1" s="7">
        <f t="shared" si="0"/>
        <v>5</v>
      </c>
      <c r="F1" s="7">
        <f t="shared" si="0"/>
        <v>6</v>
      </c>
      <c r="G1" s="7">
        <f t="shared" si="0"/>
        <v>7</v>
      </c>
      <c r="H1" s="7">
        <f t="shared" si="0"/>
        <v>8</v>
      </c>
      <c r="I1" s="7">
        <f t="shared" si="0"/>
        <v>9</v>
      </c>
      <c r="J1" s="7">
        <f t="shared" si="0"/>
        <v>10</v>
      </c>
      <c r="K1" s="7">
        <f t="shared" si="0"/>
        <v>11</v>
      </c>
      <c r="L1" s="7">
        <f t="shared" si="0"/>
        <v>12</v>
      </c>
      <c r="M1" s="7">
        <f t="shared" si="0"/>
        <v>13</v>
      </c>
      <c r="N1" s="7">
        <f t="shared" si="0"/>
        <v>14</v>
      </c>
    </row>
    <row r="2" spans="1:14" x14ac:dyDescent="0.25">
      <c r="A2" s="8"/>
      <c r="B2" s="8"/>
      <c r="C2" s="8" t="s">
        <v>11</v>
      </c>
      <c r="D2" s="8" t="s">
        <v>0</v>
      </c>
      <c r="E2" s="8"/>
      <c r="F2" s="8"/>
      <c r="G2" s="8"/>
      <c r="H2" s="8"/>
      <c r="I2" s="8"/>
      <c r="J2" s="8"/>
      <c r="K2" s="8"/>
      <c r="L2" s="8"/>
      <c r="M2" s="8"/>
      <c r="N2" s="8"/>
    </row>
    <row r="3" spans="1:14" ht="50" customHeight="1" x14ac:dyDescent="0.25">
      <c r="A3" s="5" t="s">
        <v>53</v>
      </c>
      <c r="B3" s="3" t="s">
        <v>12</v>
      </c>
      <c r="C3" s="3" t="s">
        <v>6</v>
      </c>
      <c r="D3" s="3" t="s">
        <v>7</v>
      </c>
      <c r="E3" s="3" t="s">
        <v>51</v>
      </c>
      <c r="F3" s="3" t="s">
        <v>41</v>
      </c>
      <c r="G3" s="35" t="s">
        <v>50</v>
      </c>
      <c r="H3" s="3" t="s">
        <v>11</v>
      </c>
      <c r="I3" s="3" t="s">
        <v>8</v>
      </c>
      <c r="J3" s="4" t="s">
        <v>54</v>
      </c>
      <c r="K3" s="3" t="s">
        <v>2</v>
      </c>
      <c r="L3" s="3" t="s">
        <v>3</v>
      </c>
      <c r="M3" s="3" t="s">
        <v>4</v>
      </c>
      <c r="N3" s="3" t="s">
        <v>5</v>
      </c>
    </row>
    <row r="4" spans="1:14" x14ac:dyDescent="0.25">
      <c r="A4" t="str">
        <f>D4&amp;C4&amp;I4</f>
        <v>Function_01Application_012019</v>
      </c>
      <c r="B4">
        <v>1</v>
      </c>
      <c r="C4" t="s">
        <v>354</v>
      </c>
      <c r="D4" t="s">
        <v>314</v>
      </c>
      <c r="E4" t="s">
        <v>329</v>
      </c>
      <c r="F4" t="s">
        <v>339</v>
      </c>
      <c r="G4" t="s">
        <v>349</v>
      </c>
      <c r="H4" t="s">
        <v>398</v>
      </c>
      <c r="I4">
        <v>2019</v>
      </c>
      <c r="J4" t="s">
        <v>10</v>
      </c>
      <c r="K4" s="9">
        <v>0</v>
      </c>
      <c r="L4" s="9">
        <v>0</v>
      </c>
      <c r="M4" s="9">
        <v>0</v>
      </c>
      <c r="N4" s="9">
        <v>0</v>
      </c>
    </row>
    <row r="5" spans="1:14" x14ac:dyDescent="0.25">
      <c r="A5" t="str">
        <f t="shared" ref="A5:A68" si="1">D5&amp;C5&amp;I5</f>
        <v>Function_01Application_022019</v>
      </c>
      <c r="B5">
        <v>2</v>
      </c>
      <c r="C5" t="s">
        <v>355</v>
      </c>
      <c r="D5" t="s">
        <v>314</v>
      </c>
      <c r="E5" t="s">
        <v>329</v>
      </c>
      <c r="F5" t="s">
        <v>339</v>
      </c>
      <c r="G5" t="s">
        <v>349</v>
      </c>
      <c r="H5" t="s">
        <v>398</v>
      </c>
      <c r="I5">
        <f>I4</f>
        <v>2019</v>
      </c>
      <c r="J5" t="s">
        <v>10</v>
      </c>
      <c r="K5" s="9">
        <v>0</v>
      </c>
      <c r="L5" s="9">
        <v>0</v>
      </c>
      <c r="M5" s="9">
        <v>0</v>
      </c>
      <c r="N5" s="9">
        <v>0</v>
      </c>
    </row>
    <row r="6" spans="1:14" x14ac:dyDescent="0.25">
      <c r="A6" t="str">
        <f t="shared" si="1"/>
        <v>Function_01Application_032019</v>
      </c>
      <c r="B6">
        <v>3</v>
      </c>
      <c r="C6" t="s">
        <v>356</v>
      </c>
      <c r="D6" t="s">
        <v>314</v>
      </c>
      <c r="E6" t="s">
        <v>329</v>
      </c>
      <c r="F6" t="s">
        <v>339</v>
      </c>
      <c r="G6" t="s">
        <v>349</v>
      </c>
      <c r="H6" t="s">
        <v>398</v>
      </c>
      <c r="I6">
        <f t="shared" ref="I6:I33" si="2">I5</f>
        <v>2019</v>
      </c>
      <c r="J6" t="s">
        <v>10</v>
      </c>
      <c r="K6" s="9">
        <v>0</v>
      </c>
      <c r="L6" s="9">
        <v>0</v>
      </c>
      <c r="M6" s="9">
        <v>0</v>
      </c>
      <c r="N6" s="9">
        <v>0</v>
      </c>
    </row>
    <row r="7" spans="1:14" x14ac:dyDescent="0.25">
      <c r="A7" t="str">
        <f t="shared" si="1"/>
        <v>Function_02Application_042019</v>
      </c>
      <c r="B7">
        <v>4</v>
      </c>
      <c r="C7" t="s">
        <v>357</v>
      </c>
      <c r="D7" t="s">
        <v>315</v>
      </c>
      <c r="E7" t="s">
        <v>330</v>
      </c>
      <c r="F7" t="s">
        <v>340</v>
      </c>
      <c r="G7" t="s">
        <v>350</v>
      </c>
      <c r="H7" t="s">
        <v>398</v>
      </c>
      <c r="I7">
        <f t="shared" si="2"/>
        <v>2019</v>
      </c>
      <c r="J7" t="s">
        <v>10</v>
      </c>
      <c r="K7" s="9">
        <v>0</v>
      </c>
      <c r="L7" s="9">
        <v>0</v>
      </c>
      <c r="M7" s="9">
        <v>0</v>
      </c>
      <c r="N7" s="9">
        <v>0</v>
      </c>
    </row>
    <row r="8" spans="1:14" x14ac:dyDescent="0.25">
      <c r="A8" t="str">
        <f t="shared" si="1"/>
        <v>Function_02Application_052019</v>
      </c>
      <c r="B8">
        <v>5</v>
      </c>
      <c r="C8" t="s">
        <v>358</v>
      </c>
      <c r="D8" t="s">
        <v>315</v>
      </c>
      <c r="E8" t="s">
        <v>330</v>
      </c>
      <c r="F8" t="s">
        <v>340</v>
      </c>
      <c r="G8" t="s">
        <v>351</v>
      </c>
      <c r="H8" t="s">
        <v>398</v>
      </c>
      <c r="I8">
        <f t="shared" si="2"/>
        <v>2019</v>
      </c>
      <c r="J8" t="s">
        <v>10</v>
      </c>
      <c r="K8" s="9">
        <v>0</v>
      </c>
      <c r="L8" s="9">
        <v>0</v>
      </c>
      <c r="M8" s="9">
        <v>0</v>
      </c>
      <c r="N8" s="9">
        <v>0</v>
      </c>
    </row>
    <row r="9" spans="1:14" x14ac:dyDescent="0.25">
      <c r="A9" t="str">
        <f t="shared" si="1"/>
        <v>Function_03Application_062019</v>
      </c>
      <c r="B9">
        <v>6</v>
      </c>
      <c r="C9" t="s">
        <v>359</v>
      </c>
      <c r="D9" t="s">
        <v>316</v>
      </c>
      <c r="E9" t="s">
        <v>331</v>
      </c>
      <c r="F9" t="s">
        <v>341</v>
      </c>
      <c r="G9" t="s">
        <v>349</v>
      </c>
      <c r="H9" t="s">
        <v>398</v>
      </c>
      <c r="I9">
        <f t="shared" si="2"/>
        <v>2019</v>
      </c>
      <c r="J9" t="s">
        <v>10</v>
      </c>
      <c r="K9" s="9">
        <v>0</v>
      </c>
      <c r="L9" s="9">
        <v>0</v>
      </c>
      <c r="M9" s="9">
        <v>0</v>
      </c>
      <c r="N9" s="9">
        <v>0</v>
      </c>
    </row>
    <row r="10" spans="1:14" x14ac:dyDescent="0.25">
      <c r="A10" t="str">
        <f t="shared" si="1"/>
        <v>Function_03Application_072019</v>
      </c>
      <c r="B10">
        <v>7</v>
      </c>
      <c r="C10" t="s">
        <v>360</v>
      </c>
      <c r="D10" t="s">
        <v>316</v>
      </c>
      <c r="E10" t="s">
        <v>331</v>
      </c>
      <c r="F10" t="s">
        <v>341</v>
      </c>
      <c r="G10" t="s">
        <v>349</v>
      </c>
      <c r="H10" t="s">
        <v>398</v>
      </c>
      <c r="I10">
        <f t="shared" si="2"/>
        <v>2019</v>
      </c>
      <c r="J10" t="s">
        <v>10</v>
      </c>
      <c r="K10" s="9">
        <v>0</v>
      </c>
      <c r="L10" s="9">
        <v>0</v>
      </c>
      <c r="M10" s="9">
        <v>0</v>
      </c>
      <c r="N10" s="9">
        <v>0</v>
      </c>
    </row>
    <row r="11" spans="1:14" x14ac:dyDescent="0.25">
      <c r="A11" t="str">
        <f t="shared" si="1"/>
        <v>Function_03Application_082019</v>
      </c>
      <c r="B11">
        <v>8</v>
      </c>
      <c r="C11" t="s">
        <v>361</v>
      </c>
      <c r="D11" t="s">
        <v>316</v>
      </c>
      <c r="E11" t="s">
        <v>331</v>
      </c>
      <c r="F11" t="s">
        <v>341</v>
      </c>
      <c r="G11" t="s">
        <v>349</v>
      </c>
      <c r="H11" t="s">
        <v>398</v>
      </c>
      <c r="I11">
        <f t="shared" si="2"/>
        <v>2019</v>
      </c>
      <c r="J11" t="s">
        <v>10</v>
      </c>
      <c r="K11" s="9">
        <v>0</v>
      </c>
      <c r="L11" s="9">
        <v>0</v>
      </c>
      <c r="M11" s="9">
        <v>0</v>
      </c>
      <c r="N11" s="9">
        <v>0</v>
      </c>
    </row>
    <row r="12" spans="1:14" x14ac:dyDescent="0.25">
      <c r="A12" t="str">
        <f t="shared" si="1"/>
        <v>Function_03Application_092019</v>
      </c>
      <c r="B12">
        <v>9</v>
      </c>
      <c r="C12" t="s">
        <v>362</v>
      </c>
      <c r="D12" t="s">
        <v>316</v>
      </c>
      <c r="E12" t="s">
        <v>331</v>
      </c>
      <c r="F12" t="s">
        <v>341</v>
      </c>
      <c r="G12" t="s">
        <v>349</v>
      </c>
      <c r="H12" t="s">
        <v>398</v>
      </c>
      <c r="I12">
        <f t="shared" si="2"/>
        <v>2019</v>
      </c>
      <c r="J12" t="s">
        <v>10</v>
      </c>
      <c r="K12" s="9">
        <v>0</v>
      </c>
      <c r="L12" s="9">
        <v>0</v>
      </c>
      <c r="M12" s="9">
        <v>0</v>
      </c>
      <c r="N12" s="9">
        <v>0</v>
      </c>
    </row>
    <row r="13" spans="1:14" x14ac:dyDescent="0.25">
      <c r="A13" t="str">
        <f t="shared" si="1"/>
        <v>Function_03Application_102019</v>
      </c>
      <c r="B13">
        <v>10</v>
      </c>
      <c r="C13" t="s">
        <v>363</v>
      </c>
      <c r="D13" t="s">
        <v>316</v>
      </c>
      <c r="E13" t="s">
        <v>331</v>
      </c>
      <c r="F13" t="s">
        <v>341</v>
      </c>
      <c r="G13" t="s">
        <v>349</v>
      </c>
      <c r="H13" t="s">
        <v>398</v>
      </c>
      <c r="I13">
        <f t="shared" si="2"/>
        <v>2019</v>
      </c>
      <c r="J13" t="s">
        <v>10</v>
      </c>
      <c r="K13" s="9">
        <v>0</v>
      </c>
      <c r="L13" s="9">
        <v>0</v>
      </c>
      <c r="M13" s="9">
        <v>0</v>
      </c>
      <c r="N13" s="9">
        <v>0</v>
      </c>
    </row>
    <row r="14" spans="1:14" x14ac:dyDescent="0.25">
      <c r="A14" t="str">
        <f t="shared" si="1"/>
        <v>Function_03Application_112019</v>
      </c>
      <c r="B14">
        <v>11</v>
      </c>
      <c r="C14" t="s">
        <v>364</v>
      </c>
      <c r="D14" t="s">
        <v>316</v>
      </c>
      <c r="E14" t="s">
        <v>331</v>
      </c>
      <c r="F14" t="s">
        <v>341</v>
      </c>
      <c r="G14" t="s">
        <v>349</v>
      </c>
      <c r="H14" t="s">
        <v>398</v>
      </c>
      <c r="I14">
        <f t="shared" si="2"/>
        <v>2019</v>
      </c>
      <c r="J14" t="s">
        <v>10</v>
      </c>
      <c r="K14" s="9">
        <v>0</v>
      </c>
      <c r="L14" s="9">
        <v>0</v>
      </c>
      <c r="M14" s="9">
        <v>0</v>
      </c>
      <c r="N14" s="9">
        <v>0</v>
      </c>
    </row>
    <row r="15" spans="1:14" x14ac:dyDescent="0.25">
      <c r="A15" t="str">
        <f t="shared" si="1"/>
        <v>Function_04Application_122019</v>
      </c>
      <c r="B15">
        <v>12</v>
      </c>
      <c r="C15" t="s">
        <v>365</v>
      </c>
      <c r="D15" t="s">
        <v>317</v>
      </c>
      <c r="E15" t="s">
        <v>331</v>
      </c>
      <c r="F15" t="s">
        <v>342</v>
      </c>
      <c r="G15" t="s">
        <v>352</v>
      </c>
      <c r="H15" t="s">
        <v>398</v>
      </c>
      <c r="I15">
        <f t="shared" si="2"/>
        <v>2019</v>
      </c>
      <c r="J15" t="s">
        <v>10</v>
      </c>
      <c r="K15" s="9">
        <v>0</v>
      </c>
      <c r="L15" s="9">
        <v>0</v>
      </c>
      <c r="M15" s="9">
        <v>0</v>
      </c>
      <c r="N15" s="9">
        <v>0</v>
      </c>
    </row>
    <row r="16" spans="1:14" x14ac:dyDescent="0.25">
      <c r="A16" t="str">
        <f t="shared" si="1"/>
        <v>Function_03Application_132019</v>
      </c>
      <c r="B16">
        <v>13</v>
      </c>
      <c r="C16" t="s">
        <v>366</v>
      </c>
      <c r="D16" t="s">
        <v>316</v>
      </c>
      <c r="E16" t="s">
        <v>331</v>
      </c>
      <c r="F16" t="s">
        <v>341</v>
      </c>
      <c r="G16" t="s">
        <v>349</v>
      </c>
      <c r="H16" t="s">
        <v>398</v>
      </c>
      <c r="I16">
        <f t="shared" si="2"/>
        <v>2019</v>
      </c>
      <c r="J16" t="s">
        <v>10</v>
      </c>
      <c r="K16" s="9">
        <v>0</v>
      </c>
      <c r="L16" s="9">
        <v>0</v>
      </c>
      <c r="M16" s="9">
        <v>0</v>
      </c>
      <c r="N16" s="9">
        <v>0</v>
      </c>
    </row>
    <row r="17" spans="1:14" x14ac:dyDescent="0.25">
      <c r="A17" t="str">
        <f t="shared" si="1"/>
        <v>Function_03Application_142019</v>
      </c>
      <c r="B17">
        <v>14</v>
      </c>
      <c r="C17" t="s">
        <v>367</v>
      </c>
      <c r="D17" t="s">
        <v>316</v>
      </c>
      <c r="E17" t="s">
        <v>331</v>
      </c>
      <c r="F17" t="s">
        <v>341</v>
      </c>
      <c r="G17" t="s">
        <v>349</v>
      </c>
      <c r="H17" t="s">
        <v>398</v>
      </c>
      <c r="I17">
        <f t="shared" si="2"/>
        <v>2019</v>
      </c>
      <c r="J17" t="s">
        <v>10</v>
      </c>
      <c r="K17" s="9">
        <v>0</v>
      </c>
      <c r="L17" s="9">
        <v>0</v>
      </c>
      <c r="M17" s="9">
        <v>0</v>
      </c>
      <c r="N17" s="9">
        <v>0</v>
      </c>
    </row>
    <row r="18" spans="1:14" x14ac:dyDescent="0.25">
      <c r="A18" t="str">
        <f t="shared" si="1"/>
        <v>Function_03Application_152019</v>
      </c>
      <c r="B18">
        <v>15</v>
      </c>
      <c r="C18" t="s">
        <v>368</v>
      </c>
      <c r="D18" t="s">
        <v>316</v>
      </c>
      <c r="E18" t="s">
        <v>331</v>
      </c>
      <c r="F18" t="s">
        <v>341</v>
      </c>
      <c r="G18" t="s">
        <v>349</v>
      </c>
      <c r="H18" t="s">
        <v>398</v>
      </c>
      <c r="I18">
        <f t="shared" si="2"/>
        <v>2019</v>
      </c>
      <c r="J18" t="s">
        <v>10</v>
      </c>
      <c r="K18" s="9">
        <v>0</v>
      </c>
      <c r="L18" s="9">
        <v>0</v>
      </c>
      <c r="M18" s="9">
        <v>0</v>
      </c>
      <c r="N18" s="9">
        <v>0</v>
      </c>
    </row>
    <row r="19" spans="1:14" x14ac:dyDescent="0.25">
      <c r="A19" t="str">
        <f t="shared" si="1"/>
        <v>Function_05Application_162019</v>
      </c>
      <c r="B19">
        <v>16</v>
      </c>
      <c r="C19" t="s">
        <v>369</v>
      </c>
      <c r="D19" t="s">
        <v>318</v>
      </c>
      <c r="E19" t="s">
        <v>332</v>
      </c>
      <c r="F19" t="s">
        <v>342</v>
      </c>
      <c r="G19" t="s">
        <v>353</v>
      </c>
      <c r="H19" t="s">
        <v>398</v>
      </c>
      <c r="I19">
        <f t="shared" si="2"/>
        <v>2019</v>
      </c>
      <c r="J19" t="s">
        <v>10</v>
      </c>
      <c r="K19" s="9">
        <v>0</v>
      </c>
      <c r="L19" s="9">
        <v>0</v>
      </c>
      <c r="M19" s="9">
        <v>0</v>
      </c>
      <c r="N19" s="9">
        <v>0</v>
      </c>
    </row>
    <row r="20" spans="1:14" x14ac:dyDescent="0.25">
      <c r="A20" t="str">
        <f t="shared" si="1"/>
        <v>Function_05Application_172019</v>
      </c>
      <c r="B20">
        <v>17</v>
      </c>
      <c r="C20" t="s">
        <v>370</v>
      </c>
      <c r="D20" t="s">
        <v>318</v>
      </c>
      <c r="E20" t="s">
        <v>332</v>
      </c>
      <c r="F20" t="s">
        <v>342</v>
      </c>
      <c r="G20" t="s">
        <v>353</v>
      </c>
      <c r="H20" t="s">
        <v>398</v>
      </c>
      <c r="I20">
        <f t="shared" si="2"/>
        <v>2019</v>
      </c>
      <c r="J20" t="s">
        <v>10</v>
      </c>
      <c r="K20" s="9">
        <v>0</v>
      </c>
      <c r="L20" s="9">
        <v>0</v>
      </c>
      <c r="M20" s="9">
        <v>0</v>
      </c>
      <c r="N20" s="9">
        <v>0</v>
      </c>
    </row>
    <row r="21" spans="1:14" x14ac:dyDescent="0.25">
      <c r="A21" t="str">
        <f t="shared" si="1"/>
        <v>Function_06Application_182019</v>
      </c>
      <c r="B21">
        <v>18</v>
      </c>
      <c r="C21" t="s">
        <v>371</v>
      </c>
      <c r="D21" t="s">
        <v>319</v>
      </c>
      <c r="E21" t="s">
        <v>333</v>
      </c>
      <c r="F21" t="s">
        <v>343</v>
      </c>
      <c r="G21" t="s">
        <v>349</v>
      </c>
      <c r="H21" t="s">
        <v>398</v>
      </c>
      <c r="I21">
        <f t="shared" si="2"/>
        <v>2019</v>
      </c>
      <c r="J21" t="s">
        <v>10</v>
      </c>
      <c r="K21" s="9">
        <v>0</v>
      </c>
      <c r="L21" s="9">
        <v>0</v>
      </c>
      <c r="M21" s="9">
        <v>0</v>
      </c>
      <c r="N21" s="9">
        <v>0</v>
      </c>
    </row>
    <row r="22" spans="1:14" x14ac:dyDescent="0.25">
      <c r="A22" t="str">
        <f t="shared" si="1"/>
        <v>Function_07Application_192019</v>
      </c>
      <c r="B22">
        <v>19</v>
      </c>
      <c r="C22" t="s">
        <v>372</v>
      </c>
      <c r="D22" t="s">
        <v>320</v>
      </c>
      <c r="E22" t="s">
        <v>334</v>
      </c>
      <c r="F22" t="s">
        <v>342</v>
      </c>
      <c r="G22" t="s">
        <v>353</v>
      </c>
      <c r="H22" t="s">
        <v>398</v>
      </c>
      <c r="I22">
        <f t="shared" si="2"/>
        <v>2019</v>
      </c>
      <c r="J22" t="s">
        <v>10</v>
      </c>
      <c r="K22" s="9">
        <v>0</v>
      </c>
      <c r="L22" s="9">
        <v>0</v>
      </c>
      <c r="M22" s="9">
        <v>0</v>
      </c>
      <c r="N22" s="9">
        <v>0</v>
      </c>
    </row>
    <row r="23" spans="1:14" x14ac:dyDescent="0.25">
      <c r="A23" t="str">
        <f t="shared" si="1"/>
        <v>Function_07Application_202019</v>
      </c>
      <c r="B23">
        <v>20</v>
      </c>
      <c r="C23" t="s">
        <v>373</v>
      </c>
      <c r="D23" t="s">
        <v>320</v>
      </c>
      <c r="E23" t="s">
        <v>334</v>
      </c>
      <c r="F23" t="s">
        <v>342</v>
      </c>
      <c r="G23" t="s">
        <v>353</v>
      </c>
      <c r="H23" t="s">
        <v>398</v>
      </c>
      <c r="I23">
        <f t="shared" si="2"/>
        <v>2019</v>
      </c>
      <c r="J23" t="s">
        <v>10</v>
      </c>
      <c r="K23" s="9">
        <v>0</v>
      </c>
      <c r="L23" s="9">
        <v>0</v>
      </c>
      <c r="M23" s="9">
        <v>0</v>
      </c>
      <c r="N23" s="9">
        <v>0</v>
      </c>
    </row>
    <row r="24" spans="1:14" x14ac:dyDescent="0.25">
      <c r="A24" t="str">
        <f t="shared" si="1"/>
        <v>Function_08Application_212019</v>
      </c>
      <c r="B24">
        <v>21</v>
      </c>
      <c r="C24" t="s">
        <v>374</v>
      </c>
      <c r="D24" t="s">
        <v>321</v>
      </c>
      <c r="E24" t="s">
        <v>333</v>
      </c>
      <c r="F24" t="s">
        <v>343</v>
      </c>
      <c r="G24" t="s">
        <v>349</v>
      </c>
      <c r="H24" t="s">
        <v>398</v>
      </c>
      <c r="I24">
        <f t="shared" si="2"/>
        <v>2019</v>
      </c>
      <c r="J24" t="s">
        <v>10</v>
      </c>
      <c r="K24" s="9">
        <v>0</v>
      </c>
      <c r="L24" s="9">
        <v>0</v>
      </c>
      <c r="M24" s="9">
        <v>0</v>
      </c>
      <c r="N24" s="9">
        <v>0</v>
      </c>
    </row>
    <row r="25" spans="1:14" x14ac:dyDescent="0.25">
      <c r="A25" t="str">
        <f t="shared" si="1"/>
        <v>Function_09Application_222019</v>
      </c>
      <c r="B25">
        <v>22</v>
      </c>
      <c r="C25" t="s">
        <v>375</v>
      </c>
      <c r="D25" t="s">
        <v>322</v>
      </c>
      <c r="E25" t="s">
        <v>335</v>
      </c>
      <c r="F25" t="s">
        <v>344</v>
      </c>
      <c r="G25" t="s">
        <v>349</v>
      </c>
      <c r="H25" t="s">
        <v>398</v>
      </c>
      <c r="I25">
        <f t="shared" si="2"/>
        <v>2019</v>
      </c>
      <c r="J25" t="s">
        <v>10</v>
      </c>
      <c r="K25" s="9">
        <v>0</v>
      </c>
      <c r="L25" s="9">
        <v>0</v>
      </c>
      <c r="M25" s="9">
        <v>0</v>
      </c>
      <c r="N25" s="9">
        <v>0</v>
      </c>
    </row>
    <row r="26" spans="1:14" x14ac:dyDescent="0.25">
      <c r="A26" t="str">
        <f t="shared" si="1"/>
        <v>Function_10Application_232019</v>
      </c>
      <c r="B26">
        <v>23</v>
      </c>
      <c r="C26" t="s">
        <v>376</v>
      </c>
      <c r="D26" t="s">
        <v>323</v>
      </c>
      <c r="E26" t="s">
        <v>335</v>
      </c>
      <c r="F26" t="s">
        <v>345</v>
      </c>
      <c r="G26" t="s">
        <v>349</v>
      </c>
      <c r="H26" t="s">
        <v>398</v>
      </c>
      <c r="I26">
        <f t="shared" si="2"/>
        <v>2019</v>
      </c>
      <c r="J26" t="s">
        <v>10</v>
      </c>
      <c r="K26" s="9">
        <v>0</v>
      </c>
      <c r="L26" s="9">
        <v>0</v>
      </c>
      <c r="M26" s="9">
        <v>0</v>
      </c>
      <c r="N26" s="9">
        <v>0</v>
      </c>
    </row>
    <row r="27" spans="1:14" x14ac:dyDescent="0.25">
      <c r="A27" t="str">
        <f t="shared" si="1"/>
        <v>Function_11Application_242019</v>
      </c>
      <c r="B27">
        <v>24</v>
      </c>
      <c r="C27" t="s">
        <v>377</v>
      </c>
      <c r="D27" t="s">
        <v>324</v>
      </c>
      <c r="E27" t="s">
        <v>335</v>
      </c>
      <c r="F27" t="s">
        <v>345</v>
      </c>
      <c r="G27" t="s">
        <v>349</v>
      </c>
      <c r="H27" t="s">
        <v>398</v>
      </c>
      <c r="I27">
        <f t="shared" si="2"/>
        <v>2019</v>
      </c>
      <c r="J27" t="s">
        <v>10</v>
      </c>
      <c r="K27" s="9">
        <v>0</v>
      </c>
      <c r="L27" s="9">
        <v>0</v>
      </c>
      <c r="M27" s="9">
        <v>0</v>
      </c>
      <c r="N27" s="9">
        <v>0</v>
      </c>
    </row>
    <row r="28" spans="1:14" x14ac:dyDescent="0.25">
      <c r="A28" t="str">
        <f t="shared" si="1"/>
        <v>Function_12Application_252019</v>
      </c>
      <c r="B28">
        <v>25</v>
      </c>
      <c r="C28" t="s">
        <v>378</v>
      </c>
      <c r="D28" t="s">
        <v>325</v>
      </c>
      <c r="E28" t="s">
        <v>331</v>
      </c>
      <c r="F28" t="s">
        <v>346</v>
      </c>
      <c r="G28" t="s">
        <v>351</v>
      </c>
      <c r="H28" t="s">
        <v>398</v>
      </c>
      <c r="I28">
        <f t="shared" si="2"/>
        <v>2019</v>
      </c>
      <c r="J28" t="s">
        <v>10</v>
      </c>
      <c r="K28" s="9">
        <v>0</v>
      </c>
      <c r="L28" s="9">
        <v>0</v>
      </c>
      <c r="M28" s="9">
        <v>0</v>
      </c>
      <c r="N28" s="9">
        <v>0</v>
      </c>
    </row>
    <row r="29" spans="1:14" x14ac:dyDescent="0.25">
      <c r="A29" t="str">
        <f t="shared" si="1"/>
        <v>Function_13Application_262019</v>
      </c>
      <c r="B29">
        <v>26</v>
      </c>
      <c r="C29" t="s">
        <v>379</v>
      </c>
      <c r="D29" t="s">
        <v>326</v>
      </c>
      <c r="E29" t="s">
        <v>336</v>
      </c>
      <c r="F29" t="s">
        <v>347</v>
      </c>
      <c r="G29" t="s">
        <v>349</v>
      </c>
      <c r="H29" t="s">
        <v>398</v>
      </c>
      <c r="I29">
        <f t="shared" si="2"/>
        <v>2019</v>
      </c>
      <c r="J29" t="s">
        <v>10</v>
      </c>
      <c r="K29" s="9">
        <v>0</v>
      </c>
      <c r="L29" s="9">
        <v>0</v>
      </c>
      <c r="M29" s="9">
        <v>0</v>
      </c>
      <c r="N29" s="9">
        <v>0</v>
      </c>
    </row>
    <row r="30" spans="1:14" x14ac:dyDescent="0.25">
      <c r="A30" t="str">
        <f t="shared" si="1"/>
        <v>Function_13Application_272019</v>
      </c>
      <c r="B30">
        <v>27</v>
      </c>
      <c r="C30" t="s">
        <v>380</v>
      </c>
      <c r="D30" t="s">
        <v>326</v>
      </c>
      <c r="E30" t="s">
        <v>336</v>
      </c>
      <c r="F30" t="s">
        <v>347</v>
      </c>
      <c r="G30" t="s">
        <v>349</v>
      </c>
      <c r="H30" t="s">
        <v>398</v>
      </c>
      <c r="I30">
        <f t="shared" si="2"/>
        <v>2019</v>
      </c>
      <c r="J30" t="s">
        <v>10</v>
      </c>
      <c r="K30" s="9">
        <v>0</v>
      </c>
      <c r="L30" s="9">
        <v>0</v>
      </c>
      <c r="M30" s="9">
        <v>0</v>
      </c>
      <c r="N30" s="9">
        <v>0</v>
      </c>
    </row>
    <row r="31" spans="1:14" x14ac:dyDescent="0.25">
      <c r="A31" t="str">
        <f t="shared" si="1"/>
        <v>Function_14Application_282019</v>
      </c>
      <c r="B31">
        <v>28</v>
      </c>
      <c r="C31" t="s">
        <v>381</v>
      </c>
      <c r="D31" t="s">
        <v>327</v>
      </c>
      <c r="E31" t="s">
        <v>337</v>
      </c>
      <c r="F31" t="s">
        <v>347</v>
      </c>
      <c r="G31" t="s">
        <v>349</v>
      </c>
      <c r="H31" t="s">
        <v>398</v>
      </c>
      <c r="I31">
        <f t="shared" si="2"/>
        <v>2019</v>
      </c>
      <c r="J31" t="s">
        <v>10</v>
      </c>
      <c r="K31" s="9">
        <v>0</v>
      </c>
      <c r="L31" s="9">
        <v>0</v>
      </c>
      <c r="M31" s="9">
        <v>0</v>
      </c>
      <c r="N31" s="9">
        <v>0</v>
      </c>
    </row>
    <row r="32" spans="1:14" x14ac:dyDescent="0.25">
      <c r="A32" t="str">
        <f t="shared" si="1"/>
        <v>Function_14Application_292019</v>
      </c>
      <c r="B32">
        <v>29</v>
      </c>
      <c r="C32" t="s">
        <v>382</v>
      </c>
      <c r="D32" t="s">
        <v>327</v>
      </c>
      <c r="E32" t="s">
        <v>337</v>
      </c>
      <c r="F32" t="s">
        <v>347</v>
      </c>
      <c r="G32" t="s">
        <v>349</v>
      </c>
      <c r="H32" t="s">
        <v>398</v>
      </c>
      <c r="I32">
        <f t="shared" si="2"/>
        <v>2019</v>
      </c>
      <c r="J32" t="s">
        <v>10</v>
      </c>
      <c r="K32" s="9">
        <v>0</v>
      </c>
      <c r="L32" s="9">
        <v>0</v>
      </c>
      <c r="M32" s="9">
        <v>0</v>
      </c>
      <c r="N32" s="9">
        <v>0</v>
      </c>
    </row>
    <row r="33" spans="1:14" x14ac:dyDescent="0.25">
      <c r="A33" t="str">
        <f t="shared" si="1"/>
        <v>Function_15Application_302019</v>
      </c>
      <c r="B33">
        <v>30</v>
      </c>
      <c r="C33" t="s">
        <v>383</v>
      </c>
      <c r="D33" t="s">
        <v>328</v>
      </c>
      <c r="E33" t="s">
        <v>338</v>
      </c>
      <c r="F33" t="s">
        <v>348</v>
      </c>
      <c r="G33" t="s">
        <v>349</v>
      </c>
      <c r="H33" t="s">
        <v>398</v>
      </c>
      <c r="I33">
        <f t="shared" si="2"/>
        <v>2019</v>
      </c>
      <c r="J33" t="s">
        <v>10</v>
      </c>
      <c r="K33" s="9">
        <v>0</v>
      </c>
      <c r="L33" s="9">
        <v>0</v>
      </c>
      <c r="M33" s="9">
        <v>0</v>
      </c>
      <c r="N33" s="9">
        <v>0</v>
      </c>
    </row>
    <row r="34" spans="1:14" x14ac:dyDescent="0.25">
      <c r="A34" t="str">
        <f t="shared" si="1"/>
        <v>Function_01Application_012020</v>
      </c>
      <c r="B34">
        <v>31</v>
      </c>
      <c r="C34" t="s">
        <v>354</v>
      </c>
      <c r="D34" t="s">
        <v>314</v>
      </c>
      <c r="E34" t="s">
        <v>329</v>
      </c>
      <c r="F34" t="s">
        <v>339</v>
      </c>
      <c r="G34" t="s">
        <v>349</v>
      </c>
      <c r="H34" t="s">
        <v>398</v>
      </c>
      <c r="I34">
        <f>I4+1</f>
        <v>2020</v>
      </c>
      <c r="J34" t="s">
        <v>10</v>
      </c>
      <c r="K34" s="9">
        <v>0</v>
      </c>
      <c r="L34" s="9">
        <v>0</v>
      </c>
      <c r="M34" s="9">
        <v>0</v>
      </c>
      <c r="N34" s="9">
        <v>0</v>
      </c>
    </row>
    <row r="35" spans="1:14" x14ac:dyDescent="0.25">
      <c r="A35" t="str">
        <f t="shared" si="1"/>
        <v>Function_01Application_022020</v>
      </c>
      <c r="B35">
        <v>32</v>
      </c>
      <c r="C35" t="s">
        <v>355</v>
      </c>
      <c r="D35" t="s">
        <v>314</v>
      </c>
      <c r="E35" t="s">
        <v>329</v>
      </c>
      <c r="F35" t="s">
        <v>339</v>
      </c>
      <c r="G35" t="s">
        <v>349</v>
      </c>
      <c r="H35" t="s">
        <v>398</v>
      </c>
      <c r="I35">
        <f t="shared" ref="I35:I98" si="3">I5+1</f>
        <v>2020</v>
      </c>
      <c r="J35" t="s">
        <v>10</v>
      </c>
      <c r="K35" s="9">
        <v>0</v>
      </c>
      <c r="L35" s="9">
        <v>0</v>
      </c>
      <c r="M35" s="9">
        <v>0</v>
      </c>
      <c r="N35" s="9">
        <v>0</v>
      </c>
    </row>
    <row r="36" spans="1:14" x14ac:dyDescent="0.25">
      <c r="A36" t="str">
        <f t="shared" si="1"/>
        <v>Function_01Application_032020</v>
      </c>
      <c r="B36">
        <v>33</v>
      </c>
      <c r="C36" t="s">
        <v>356</v>
      </c>
      <c r="D36" t="s">
        <v>314</v>
      </c>
      <c r="E36" t="s">
        <v>329</v>
      </c>
      <c r="F36" t="s">
        <v>339</v>
      </c>
      <c r="G36" t="s">
        <v>349</v>
      </c>
      <c r="H36" t="s">
        <v>398</v>
      </c>
      <c r="I36">
        <f t="shared" si="3"/>
        <v>2020</v>
      </c>
      <c r="J36" t="s">
        <v>10</v>
      </c>
      <c r="K36" s="9">
        <v>0</v>
      </c>
      <c r="L36" s="9">
        <v>0</v>
      </c>
      <c r="M36" s="9">
        <v>0</v>
      </c>
      <c r="N36" s="9">
        <v>0</v>
      </c>
    </row>
    <row r="37" spans="1:14" x14ac:dyDescent="0.25">
      <c r="A37" t="str">
        <f t="shared" si="1"/>
        <v>Function_02Application_042020</v>
      </c>
      <c r="B37">
        <v>34</v>
      </c>
      <c r="C37" t="s">
        <v>357</v>
      </c>
      <c r="D37" t="s">
        <v>315</v>
      </c>
      <c r="E37" t="s">
        <v>330</v>
      </c>
      <c r="F37" t="s">
        <v>340</v>
      </c>
      <c r="G37" t="s">
        <v>350</v>
      </c>
      <c r="H37" t="s">
        <v>398</v>
      </c>
      <c r="I37">
        <f t="shared" si="3"/>
        <v>2020</v>
      </c>
      <c r="J37" t="s">
        <v>10</v>
      </c>
      <c r="K37" s="9">
        <v>0</v>
      </c>
      <c r="L37" s="9">
        <v>0</v>
      </c>
      <c r="M37" s="9">
        <v>0</v>
      </c>
      <c r="N37" s="9">
        <v>0</v>
      </c>
    </row>
    <row r="38" spans="1:14" x14ac:dyDescent="0.25">
      <c r="A38" t="str">
        <f t="shared" si="1"/>
        <v>Function_02Application_052020</v>
      </c>
      <c r="B38">
        <v>35</v>
      </c>
      <c r="C38" t="s">
        <v>358</v>
      </c>
      <c r="D38" t="s">
        <v>315</v>
      </c>
      <c r="E38" t="s">
        <v>330</v>
      </c>
      <c r="F38" t="s">
        <v>340</v>
      </c>
      <c r="G38" t="s">
        <v>351</v>
      </c>
      <c r="H38" t="s">
        <v>398</v>
      </c>
      <c r="I38">
        <f t="shared" si="3"/>
        <v>2020</v>
      </c>
      <c r="J38" t="s">
        <v>10</v>
      </c>
      <c r="K38" s="9">
        <v>0</v>
      </c>
      <c r="L38" s="9">
        <v>0</v>
      </c>
      <c r="M38" s="9">
        <v>0</v>
      </c>
      <c r="N38" s="9">
        <v>0</v>
      </c>
    </row>
    <row r="39" spans="1:14" x14ac:dyDescent="0.25">
      <c r="A39" t="str">
        <f t="shared" si="1"/>
        <v>Function_03Application_062020</v>
      </c>
      <c r="B39">
        <v>36</v>
      </c>
      <c r="C39" t="s">
        <v>359</v>
      </c>
      <c r="D39" t="s">
        <v>316</v>
      </c>
      <c r="E39" t="s">
        <v>331</v>
      </c>
      <c r="F39" t="s">
        <v>341</v>
      </c>
      <c r="G39" t="s">
        <v>349</v>
      </c>
      <c r="H39" t="s">
        <v>398</v>
      </c>
      <c r="I39">
        <f t="shared" si="3"/>
        <v>2020</v>
      </c>
      <c r="J39" t="s">
        <v>10</v>
      </c>
      <c r="K39" s="9">
        <v>0</v>
      </c>
      <c r="L39" s="9">
        <v>0</v>
      </c>
      <c r="M39" s="9">
        <v>0</v>
      </c>
      <c r="N39" s="9">
        <v>0</v>
      </c>
    </row>
    <row r="40" spans="1:14" x14ac:dyDescent="0.25">
      <c r="A40" t="str">
        <f t="shared" si="1"/>
        <v>Function_03Application_072020</v>
      </c>
      <c r="B40">
        <v>37</v>
      </c>
      <c r="C40" t="s">
        <v>360</v>
      </c>
      <c r="D40" t="s">
        <v>316</v>
      </c>
      <c r="E40" t="s">
        <v>331</v>
      </c>
      <c r="F40" t="s">
        <v>341</v>
      </c>
      <c r="G40" t="s">
        <v>349</v>
      </c>
      <c r="H40" t="s">
        <v>398</v>
      </c>
      <c r="I40">
        <f t="shared" si="3"/>
        <v>2020</v>
      </c>
      <c r="J40" t="s">
        <v>10</v>
      </c>
      <c r="K40" s="9">
        <v>0</v>
      </c>
      <c r="L40" s="9">
        <v>0</v>
      </c>
      <c r="M40" s="9">
        <v>0</v>
      </c>
      <c r="N40" s="9">
        <v>0</v>
      </c>
    </row>
    <row r="41" spans="1:14" x14ac:dyDescent="0.25">
      <c r="A41" t="str">
        <f t="shared" si="1"/>
        <v>Function_03Application_082020</v>
      </c>
      <c r="B41">
        <v>38</v>
      </c>
      <c r="C41" t="s">
        <v>361</v>
      </c>
      <c r="D41" t="s">
        <v>316</v>
      </c>
      <c r="E41" t="s">
        <v>331</v>
      </c>
      <c r="F41" t="s">
        <v>341</v>
      </c>
      <c r="G41" t="s">
        <v>349</v>
      </c>
      <c r="H41" t="s">
        <v>398</v>
      </c>
      <c r="I41">
        <f t="shared" si="3"/>
        <v>2020</v>
      </c>
      <c r="J41" t="s">
        <v>10</v>
      </c>
      <c r="K41" s="9">
        <v>0</v>
      </c>
      <c r="L41" s="9">
        <v>0</v>
      </c>
      <c r="M41" s="9">
        <v>0</v>
      </c>
      <c r="N41" s="9">
        <v>0</v>
      </c>
    </row>
    <row r="42" spans="1:14" x14ac:dyDescent="0.25">
      <c r="A42" t="str">
        <f t="shared" si="1"/>
        <v>Function_03Application_092020</v>
      </c>
      <c r="B42">
        <v>39</v>
      </c>
      <c r="C42" t="s">
        <v>362</v>
      </c>
      <c r="D42" t="s">
        <v>316</v>
      </c>
      <c r="E42" t="s">
        <v>331</v>
      </c>
      <c r="F42" t="s">
        <v>341</v>
      </c>
      <c r="G42" t="s">
        <v>349</v>
      </c>
      <c r="H42" t="s">
        <v>398</v>
      </c>
      <c r="I42">
        <f t="shared" si="3"/>
        <v>2020</v>
      </c>
      <c r="J42" t="s">
        <v>10</v>
      </c>
      <c r="K42" s="9">
        <v>0</v>
      </c>
      <c r="L42" s="9">
        <v>0</v>
      </c>
      <c r="M42" s="9">
        <v>0</v>
      </c>
      <c r="N42" s="9">
        <v>0</v>
      </c>
    </row>
    <row r="43" spans="1:14" x14ac:dyDescent="0.25">
      <c r="A43" t="str">
        <f t="shared" si="1"/>
        <v>Function_03Application_102020</v>
      </c>
      <c r="B43">
        <v>40</v>
      </c>
      <c r="C43" t="s">
        <v>363</v>
      </c>
      <c r="D43" t="s">
        <v>316</v>
      </c>
      <c r="E43" t="s">
        <v>331</v>
      </c>
      <c r="F43" t="s">
        <v>341</v>
      </c>
      <c r="G43" t="s">
        <v>349</v>
      </c>
      <c r="H43" t="s">
        <v>398</v>
      </c>
      <c r="I43">
        <f t="shared" si="3"/>
        <v>2020</v>
      </c>
      <c r="J43" t="s">
        <v>10</v>
      </c>
      <c r="K43" s="9">
        <v>0</v>
      </c>
      <c r="L43" s="9">
        <v>0</v>
      </c>
      <c r="M43" s="9">
        <v>0</v>
      </c>
      <c r="N43" s="9">
        <v>0</v>
      </c>
    </row>
    <row r="44" spans="1:14" x14ac:dyDescent="0.25">
      <c r="A44" t="str">
        <f t="shared" si="1"/>
        <v>Function_03Application_112020</v>
      </c>
      <c r="B44">
        <v>41</v>
      </c>
      <c r="C44" t="s">
        <v>364</v>
      </c>
      <c r="D44" t="s">
        <v>316</v>
      </c>
      <c r="E44" t="s">
        <v>331</v>
      </c>
      <c r="F44" t="s">
        <v>341</v>
      </c>
      <c r="G44" t="s">
        <v>349</v>
      </c>
      <c r="H44" t="s">
        <v>398</v>
      </c>
      <c r="I44">
        <f t="shared" si="3"/>
        <v>2020</v>
      </c>
      <c r="J44" t="s">
        <v>10</v>
      </c>
      <c r="K44" s="9">
        <v>0</v>
      </c>
      <c r="L44" s="9">
        <v>0</v>
      </c>
      <c r="M44" s="9">
        <v>0</v>
      </c>
      <c r="N44" s="9">
        <v>0</v>
      </c>
    </row>
    <row r="45" spans="1:14" x14ac:dyDescent="0.25">
      <c r="A45" t="str">
        <f t="shared" si="1"/>
        <v>Function_04Application_122020</v>
      </c>
      <c r="B45">
        <v>42</v>
      </c>
      <c r="C45" t="s">
        <v>365</v>
      </c>
      <c r="D45" t="s">
        <v>317</v>
      </c>
      <c r="E45" t="s">
        <v>331</v>
      </c>
      <c r="F45" t="s">
        <v>342</v>
      </c>
      <c r="G45" t="s">
        <v>352</v>
      </c>
      <c r="H45" t="s">
        <v>398</v>
      </c>
      <c r="I45">
        <f t="shared" si="3"/>
        <v>2020</v>
      </c>
      <c r="J45" t="s">
        <v>10</v>
      </c>
      <c r="K45" s="9">
        <v>0</v>
      </c>
      <c r="L45" s="9">
        <v>0</v>
      </c>
      <c r="M45" s="9">
        <v>0</v>
      </c>
      <c r="N45" s="9">
        <v>0</v>
      </c>
    </row>
    <row r="46" spans="1:14" x14ac:dyDescent="0.25">
      <c r="A46" t="str">
        <f t="shared" si="1"/>
        <v>Function_03Application_132020</v>
      </c>
      <c r="B46">
        <v>43</v>
      </c>
      <c r="C46" t="s">
        <v>366</v>
      </c>
      <c r="D46" t="s">
        <v>316</v>
      </c>
      <c r="E46" t="s">
        <v>331</v>
      </c>
      <c r="F46" t="s">
        <v>341</v>
      </c>
      <c r="G46" t="s">
        <v>349</v>
      </c>
      <c r="H46" t="s">
        <v>398</v>
      </c>
      <c r="I46">
        <f t="shared" si="3"/>
        <v>2020</v>
      </c>
      <c r="J46" t="s">
        <v>10</v>
      </c>
      <c r="K46" s="9">
        <v>0</v>
      </c>
      <c r="L46" s="9">
        <v>0</v>
      </c>
      <c r="M46" s="9">
        <v>0</v>
      </c>
      <c r="N46" s="9">
        <v>0</v>
      </c>
    </row>
    <row r="47" spans="1:14" x14ac:dyDescent="0.25">
      <c r="A47" t="str">
        <f t="shared" si="1"/>
        <v>Function_03Application_142020</v>
      </c>
      <c r="B47">
        <v>44</v>
      </c>
      <c r="C47" t="s">
        <v>367</v>
      </c>
      <c r="D47" t="s">
        <v>316</v>
      </c>
      <c r="E47" t="s">
        <v>331</v>
      </c>
      <c r="F47" t="s">
        <v>341</v>
      </c>
      <c r="G47" t="s">
        <v>349</v>
      </c>
      <c r="H47" t="s">
        <v>398</v>
      </c>
      <c r="I47">
        <f t="shared" si="3"/>
        <v>2020</v>
      </c>
      <c r="J47" t="s">
        <v>10</v>
      </c>
      <c r="K47" s="9">
        <v>0</v>
      </c>
      <c r="L47" s="9">
        <v>0</v>
      </c>
      <c r="M47" s="9">
        <v>0</v>
      </c>
      <c r="N47" s="9">
        <v>0</v>
      </c>
    </row>
    <row r="48" spans="1:14" x14ac:dyDescent="0.25">
      <c r="A48" t="str">
        <f t="shared" si="1"/>
        <v>Function_03Application_152020</v>
      </c>
      <c r="B48">
        <v>45</v>
      </c>
      <c r="C48" t="s">
        <v>368</v>
      </c>
      <c r="D48" t="s">
        <v>316</v>
      </c>
      <c r="E48" t="s">
        <v>331</v>
      </c>
      <c r="F48" t="s">
        <v>341</v>
      </c>
      <c r="G48" t="s">
        <v>349</v>
      </c>
      <c r="H48" t="s">
        <v>398</v>
      </c>
      <c r="I48">
        <f t="shared" si="3"/>
        <v>2020</v>
      </c>
      <c r="J48" t="s">
        <v>10</v>
      </c>
      <c r="K48" s="9">
        <v>0</v>
      </c>
      <c r="L48" s="9">
        <v>0</v>
      </c>
      <c r="M48" s="9">
        <v>0</v>
      </c>
      <c r="N48" s="9">
        <v>0</v>
      </c>
    </row>
    <row r="49" spans="1:14" x14ac:dyDescent="0.25">
      <c r="A49" t="str">
        <f t="shared" si="1"/>
        <v>Function_05Application_162020</v>
      </c>
      <c r="B49">
        <v>46</v>
      </c>
      <c r="C49" t="s">
        <v>369</v>
      </c>
      <c r="D49" t="s">
        <v>318</v>
      </c>
      <c r="E49" t="s">
        <v>332</v>
      </c>
      <c r="F49" t="s">
        <v>342</v>
      </c>
      <c r="G49" t="s">
        <v>353</v>
      </c>
      <c r="H49" t="s">
        <v>398</v>
      </c>
      <c r="I49">
        <f t="shared" si="3"/>
        <v>2020</v>
      </c>
      <c r="J49" t="s">
        <v>10</v>
      </c>
      <c r="K49" s="9">
        <v>0</v>
      </c>
      <c r="L49" s="9">
        <v>0</v>
      </c>
      <c r="M49" s="9">
        <v>0</v>
      </c>
      <c r="N49" s="9">
        <v>0</v>
      </c>
    </row>
    <row r="50" spans="1:14" x14ac:dyDescent="0.25">
      <c r="A50" t="str">
        <f t="shared" si="1"/>
        <v>Function_05Application_172020</v>
      </c>
      <c r="B50">
        <v>47</v>
      </c>
      <c r="C50" t="s">
        <v>370</v>
      </c>
      <c r="D50" t="s">
        <v>318</v>
      </c>
      <c r="E50" t="s">
        <v>332</v>
      </c>
      <c r="F50" t="s">
        <v>342</v>
      </c>
      <c r="G50" t="s">
        <v>353</v>
      </c>
      <c r="H50" t="s">
        <v>398</v>
      </c>
      <c r="I50">
        <f t="shared" si="3"/>
        <v>2020</v>
      </c>
      <c r="J50" t="s">
        <v>10</v>
      </c>
      <c r="K50" s="9">
        <v>0</v>
      </c>
      <c r="L50" s="9">
        <v>0</v>
      </c>
      <c r="M50" s="9">
        <v>0</v>
      </c>
      <c r="N50" s="9">
        <v>0</v>
      </c>
    </row>
    <row r="51" spans="1:14" x14ac:dyDescent="0.25">
      <c r="A51" t="str">
        <f t="shared" si="1"/>
        <v>Function_06Application_182020</v>
      </c>
      <c r="B51">
        <v>48</v>
      </c>
      <c r="C51" t="s">
        <v>371</v>
      </c>
      <c r="D51" t="s">
        <v>319</v>
      </c>
      <c r="E51" t="s">
        <v>333</v>
      </c>
      <c r="F51" t="s">
        <v>343</v>
      </c>
      <c r="G51" t="s">
        <v>349</v>
      </c>
      <c r="H51" t="s">
        <v>398</v>
      </c>
      <c r="I51">
        <f t="shared" si="3"/>
        <v>2020</v>
      </c>
      <c r="J51" t="s">
        <v>10</v>
      </c>
      <c r="K51" s="9">
        <v>0</v>
      </c>
      <c r="L51" s="9">
        <v>0</v>
      </c>
      <c r="M51" s="9">
        <v>0</v>
      </c>
      <c r="N51" s="9">
        <v>0</v>
      </c>
    </row>
    <row r="52" spans="1:14" x14ac:dyDescent="0.25">
      <c r="A52" t="str">
        <f t="shared" si="1"/>
        <v>Function_07Application_192020</v>
      </c>
      <c r="B52">
        <v>49</v>
      </c>
      <c r="C52" t="s">
        <v>372</v>
      </c>
      <c r="D52" t="s">
        <v>320</v>
      </c>
      <c r="E52" t="s">
        <v>334</v>
      </c>
      <c r="F52" t="s">
        <v>342</v>
      </c>
      <c r="G52" t="s">
        <v>353</v>
      </c>
      <c r="H52" t="s">
        <v>398</v>
      </c>
      <c r="I52">
        <f t="shared" si="3"/>
        <v>2020</v>
      </c>
      <c r="J52" t="s">
        <v>10</v>
      </c>
      <c r="K52" s="9">
        <v>0</v>
      </c>
      <c r="L52" s="9">
        <v>0</v>
      </c>
      <c r="M52" s="9">
        <v>0</v>
      </c>
      <c r="N52" s="9">
        <v>0</v>
      </c>
    </row>
    <row r="53" spans="1:14" x14ac:dyDescent="0.25">
      <c r="A53" t="str">
        <f t="shared" si="1"/>
        <v>Function_07Application_202020</v>
      </c>
      <c r="B53">
        <v>50</v>
      </c>
      <c r="C53" t="s">
        <v>373</v>
      </c>
      <c r="D53" t="s">
        <v>320</v>
      </c>
      <c r="E53" t="s">
        <v>334</v>
      </c>
      <c r="F53" t="s">
        <v>342</v>
      </c>
      <c r="G53" t="s">
        <v>353</v>
      </c>
      <c r="H53" t="s">
        <v>398</v>
      </c>
      <c r="I53">
        <f t="shared" si="3"/>
        <v>2020</v>
      </c>
      <c r="J53" t="s">
        <v>10</v>
      </c>
      <c r="K53" s="9">
        <v>0</v>
      </c>
      <c r="L53" s="9">
        <v>0</v>
      </c>
      <c r="M53" s="9">
        <v>0</v>
      </c>
      <c r="N53" s="9">
        <v>0</v>
      </c>
    </row>
    <row r="54" spans="1:14" x14ac:dyDescent="0.25">
      <c r="A54" t="str">
        <f t="shared" si="1"/>
        <v>Function_08Application_212020</v>
      </c>
      <c r="B54">
        <v>51</v>
      </c>
      <c r="C54" t="s">
        <v>374</v>
      </c>
      <c r="D54" t="s">
        <v>321</v>
      </c>
      <c r="E54" t="s">
        <v>333</v>
      </c>
      <c r="F54" t="s">
        <v>343</v>
      </c>
      <c r="G54" t="s">
        <v>349</v>
      </c>
      <c r="H54" t="s">
        <v>398</v>
      </c>
      <c r="I54">
        <f t="shared" si="3"/>
        <v>2020</v>
      </c>
      <c r="J54" t="s">
        <v>10</v>
      </c>
      <c r="K54" s="9">
        <v>0</v>
      </c>
      <c r="L54" s="9">
        <v>0</v>
      </c>
      <c r="M54" s="9">
        <v>0</v>
      </c>
      <c r="N54" s="9">
        <v>0</v>
      </c>
    </row>
    <row r="55" spans="1:14" x14ac:dyDescent="0.25">
      <c r="A55" t="str">
        <f t="shared" si="1"/>
        <v>Function_09Application_222020</v>
      </c>
      <c r="B55">
        <v>52</v>
      </c>
      <c r="C55" t="s">
        <v>375</v>
      </c>
      <c r="D55" t="s">
        <v>322</v>
      </c>
      <c r="E55" t="s">
        <v>335</v>
      </c>
      <c r="F55" t="s">
        <v>344</v>
      </c>
      <c r="G55" t="s">
        <v>349</v>
      </c>
      <c r="H55" t="s">
        <v>398</v>
      </c>
      <c r="I55">
        <f t="shared" si="3"/>
        <v>2020</v>
      </c>
      <c r="J55" t="s">
        <v>10</v>
      </c>
      <c r="K55" s="9">
        <v>0</v>
      </c>
      <c r="L55" s="9">
        <v>0</v>
      </c>
      <c r="M55" s="9">
        <v>0</v>
      </c>
      <c r="N55" s="9">
        <v>0</v>
      </c>
    </row>
    <row r="56" spans="1:14" x14ac:dyDescent="0.25">
      <c r="A56" t="str">
        <f t="shared" si="1"/>
        <v>Function_10Application_232020</v>
      </c>
      <c r="B56">
        <v>53</v>
      </c>
      <c r="C56" t="s">
        <v>376</v>
      </c>
      <c r="D56" t="s">
        <v>323</v>
      </c>
      <c r="E56" t="s">
        <v>335</v>
      </c>
      <c r="F56" t="s">
        <v>345</v>
      </c>
      <c r="G56" t="s">
        <v>349</v>
      </c>
      <c r="H56" t="s">
        <v>398</v>
      </c>
      <c r="I56">
        <f t="shared" si="3"/>
        <v>2020</v>
      </c>
      <c r="J56" t="s">
        <v>10</v>
      </c>
      <c r="K56" s="9">
        <v>0</v>
      </c>
      <c r="L56" s="9">
        <v>0</v>
      </c>
      <c r="M56" s="9">
        <v>0</v>
      </c>
      <c r="N56" s="9">
        <v>0</v>
      </c>
    </row>
    <row r="57" spans="1:14" x14ac:dyDescent="0.25">
      <c r="A57" t="str">
        <f t="shared" si="1"/>
        <v>Function_11Application_242020</v>
      </c>
      <c r="B57">
        <v>54</v>
      </c>
      <c r="C57" t="s">
        <v>377</v>
      </c>
      <c r="D57" t="s">
        <v>324</v>
      </c>
      <c r="E57" t="s">
        <v>335</v>
      </c>
      <c r="F57" t="s">
        <v>345</v>
      </c>
      <c r="G57" t="s">
        <v>349</v>
      </c>
      <c r="H57" t="s">
        <v>398</v>
      </c>
      <c r="I57">
        <f t="shared" si="3"/>
        <v>2020</v>
      </c>
      <c r="J57" t="s">
        <v>10</v>
      </c>
      <c r="K57" s="9">
        <v>0</v>
      </c>
      <c r="L57" s="9">
        <v>0</v>
      </c>
      <c r="M57" s="9">
        <v>0</v>
      </c>
      <c r="N57" s="9">
        <v>0</v>
      </c>
    </row>
    <row r="58" spans="1:14" x14ac:dyDescent="0.25">
      <c r="A58" t="str">
        <f t="shared" si="1"/>
        <v>Function_12Application_252020</v>
      </c>
      <c r="B58">
        <v>55</v>
      </c>
      <c r="C58" t="s">
        <v>378</v>
      </c>
      <c r="D58" t="s">
        <v>325</v>
      </c>
      <c r="E58" t="s">
        <v>331</v>
      </c>
      <c r="F58" t="s">
        <v>346</v>
      </c>
      <c r="G58" t="s">
        <v>351</v>
      </c>
      <c r="H58" t="s">
        <v>398</v>
      </c>
      <c r="I58">
        <f t="shared" si="3"/>
        <v>2020</v>
      </c>
      <c r="J58" t="s">
        <v>10</v>
      </c>
      <c r="K58" s="9">
        <v>0</v>
      </c>
      <c r="L58" s="9">
        <v>0</v>
      </c>
      <c r="M58" s="9">
        <v>0</v>
      </c>
      <c r="N58" s="9">
        <v>0</v>
      </c>
    </row>
    <row r="59" spans="1:14" x14ac:dyDescent="0.25">
      <c r="A59" t="str">
        <f t="shared" si="1"/>
        <v>Function_13Application_262020</v>
      </c>
      <c r="B59">
        <v>56</v>
      </c>
      <c r="C59" t="s">
        <v>379</v>
      </c>
      <c r="D59" t="s">
        <v>326</v>
      </c>
      <c r="E59" t="s">
        <v>336</v>
      </c>
      <c r="F59" t="s">
        <v>347</v>
      </c>
      <c r="G59" t="s">
        <v>349</v>
      </c>
      <c r="H59" t="s">
        <v>398</v>
      </c>
      <c r="I59">
        <f t="shared" si="3"/>
        <v>2020</v>
      </c>
      <c r="J59" t="s">
        <v>10</v>
      </c>
      <c r="K59" s="9">
        <v>0</v>
      </c>
      <c r="L59" s="9">
        <v>0</v>
      </c>
      <c r="M59" s="9">
        <v>0</v>
      </c>
      <c r="N59" s="9">
        <v>0</v>
      </c>
    </row>
    <row r="60" spans="1:14" x14ac:dyDescent="0.25">
      <c r="A60" t="str">
        <f t="shared" si="1"/>
        <v>Function_13Application_272020</v>
      </c>
      <c r="B60">
        <v>57</v>
      </c>
      <c r="C60" t="s">
        <v>380</v>
      </c>
      <c r="D60" t="s">
        <v>326</v>
      </c>
      <c r="E60" t="s">
        <v>336</v>
      </c>
      <c r="F60" t="s">
        <v>347</v>
      </c>
      <c r="G60" t="s">
        <v>349</v>
      </c>
      <c r="H60" t="s">
        <v>398</v>
      </c>
      <c r="I60">
        <f t="shared" si="3"/>
        <v>2020</v>
      </c>
      <c r="J60" t="s">
        <v>10</v>
      </c>
      <c r="K60" s="9">
        <v>0</v>
      </c>
      <c r="L60" s="9">
        <v>0</v>
      </c>
      <c r="M60" s="9">
        <v>0</v>
      </c>
      <c r="N60" s="9">
        <v>0</v>
      </c>
    </row>
    <row r="61" spans="1:14" x14ac:dyDescent="0.25">
      <c r="A61" t="str">
        <f t="shared" si="1"/>
        <v>Function_14Application_282020</v>
      </c>
      <c r="B61">
        <v>58</v>
      </c>
      <c r="C61" t="s">
        <v>381</v>
      </c>
      <c r="D61" t="s">
        <v>327</v>
      </c>
      <c r="E61" t="s">
        <v>337</v>
      </c>
      <c r="F61" t="s">
        <v>347</v>
      </c>
      <c r="G61" t="s">
        <v>349</v>
      </c>
      <c r="H61" t="s">
        <v>398</v>
      </c>
      <c r="I61">
        <f t="shared" si="3"/>
        <v>2020</v>
      </c>
      <c r="J61" t="s">
        <v>10</v>
      </c>
      <c r="K61" s="9">
        <v>0</v>
      </c>
      <c r="L61" s="9">
        <v>0</v>
      </c>
      <c r="M61" s="9">
        <v>0</v>
      </c>
      <c r="N61" s="9">
        <v>0</v>
      </c>
    </row>
    <row r="62" spans="1:14" x14ac:dyDescent="0.25">
      <c r="A62" t="str">
        <f t="shared" si="1"/>
        <v>Function_14Application_292020</v>
      </c>
      <c r="B62">
        <v>59</v>
      </c>
      <c r="C62" t="s">
        <v>382</v>
      </c>
      <c r="D62" t="s">
        <v>327</v>
      </c>
      <c r="E62" t="s">
        <v>337</v>
      </c>
      <c r="F62" t="s">
        <v>347</v>
      </c>
      <c r="G62" t="s">
        <v>349</v>
      </c>
      <c r="H62" t="s">
        <v>398</v>
      </c>
      <c r="I62">
        <f t="shared" si="3"/>
        <v>2020</v>
      </c>
      <c r="J62" t="s">
        <v>10</v>
      </c>
      <c r="K62" s="9">
        <v>0</v>
      </c>
      <c r="L62" s="9">
        <v>0</v>
      </c>
      <c r="M62" s="9">
        <v>0</v>
      </c>
      <c r="N62" s="9">
        <v>0</v>
      </c>
    </row>
    <row r="63" spans="1:14" x14ac:dyDescent="0.25">
      <c r="A63" t="str">
        <f t="shared" si="1"/>
        <v>Function_15Application_302020</v>
      </c>
      <c r="B63">
        <v>60</v>
      </c>
      <c r="C63" t="s">
        <v>383</v>
      </c>
      <c r="D63" t="s">
        <v>328</v>
      </c>
      <c r="E63" t="s">
        <v>338</v>
      </c>
      <c r="F63" t="s">
        <v>348</v>
      </c>
      <c r="G63" t="s">
        <v>349</v>
      </c>
      <c r="H63" t="s">
        <v>398</v>
      </c>
      <c r="I63">
        <f t="shared" si="3"/>
        <v>2020</v>
      </c>
      <c r="J63" t="s">
        <v>10</v>
      </c>
      <c r="K63" s="9">
        <v>0</v>
      </c>
      <c r="L63" s="9">
        <v>0</v>
      </c>
      <c r="M63" s="9">
        <v>0</v>
      </c>
      <c r="N63" s="9">
        <v>0</v>
      </c>
    </row>
    <row r="64" spans="1:14" x14ac:dyDescent="0.25">
      <c r="A64" t="str">
        <f t="shared" si="1"/>
        <v>Function_01Application_012021</v>
      </c>
      <c r="B64">
        <v>61</v>
      </c>
      <c r="C64" t="s">
        <v>354</v>
      </c>
      <c r="D64" t="s">
        <v>314</v>
      </c>
      <c r="E64" t="s">
        <v>329</v>
      </c>
      <c r="F64" t="s">
        <v>339</v>
      </c>
      <c r="G64" t="s">
        <v>349</v>
      </c>
      <c r="H64" t="s">
        <v>398</v>
      </c>
      <c r="I64">
        <f t="shared" si="3"/>
        <v>2021</v>
      </c>
      <c r="J64" t="s">
        <v>21</v>
      </c>
      <c r="K64" s="9">
        <v>0</v>
      </c>
      <c r="L64" s="9">
        <v>0</v>
      </c>
      <c r="M64" s="9">
        <v>0</v>
      </c>
      <c r="N64" s="9">
        <v>0</v>
      </c>
    </row>
    <row r="65" spans="1:14" x14ac:dyDescent="0.25">
      <c r="A65" t="str">
        <f t="shared" si="1"/>
        <v>Function_01Application_022021</v>
      </c>
      <c r="B65">
        <v>62</v>
      </c>
      <c r="C65" t="s">
        <v>355</v>
      </c>
      <c r="D65" t="s">
        <v>314</v>
      </c>
      <c r="E65" t="s">
        <v>329</v>
      </c>
      <c r="F65" t="s">
        <v>339</v>
      </c>
      <c r="G65" t="s">
        <v>349</v>
      </c>
      <c r="H65" t="s">
        <v>398</v>
      </c>
      <c r="I65">
        <f t="shared" si="3"/>
        <v>2021</v>
      </c>
      <c r="J65" t="s">
        <v>21</v>
      </c>
      <c r="K65" s="9">
        <v>0</v>
      </c>
      <c r="L65" s="9">
        <v>0</v>
      </c>
      <c r="M65" s="9">
        <v>0</v>
      </c>
      <c r="N65" s="9">
        <v>0</v>
      </c>
    </row>
    <row r="66" spans="1:14" x14ac:dyDescent="0.25">
      <c r="A66" t="str">
        <f t="shared" si="1"/>
        <v>Function_01Application_032021</v>
      </c>
      <c r="B66">
        <v>63</v>
      </c>
      <c r="C66" t="s">
        <v>356</v>
      </c>
      <c r="D66" t="s">
        <v>314</v>
      </c>
      <c r="E66" t="s">
        <v>329</v>
      </c>
      <c r="F66" t="s">
        <v>339</v>
      </c>
      <c r="G66" t="s">
        <v>349</v>
      </c>
      <c r="H66" t="s">
        <v>398</v>
      </c>
      <c r="I66">
        <f t="shared" si="3"/>
        <v>2021</v>
      </c>
      <c r="J66" t="s">
        <v>21</v>
      </c>
      <c r="K66" s="9">
        <v>0</v>
      </c>
      <c r="L66" s="9">
        <v>0</v>
      </c>
      <c r="M66" s="9">
        <v>0</v>
      </c>
      <c r="N66" s="9">
        <v>0</v>
      </c>
    </row>
    <row r="67" spans="1:14" x14ac:dyDescent="0.25">
      <c r="A67" t="str">
        <f t="shared" si="1"/>
        <v>Function_02Application_042021</v>
      </c>
      <c r="B67">
        <v>64</v>
      </c>
      <c r="C67" t="s">
        <v>357</v>
      </c>
      <c r="D67" t="s">
        <v>315</v>
      </c>
      <c r="E67" t="s">
        <v>330</v>
      </c>
      <c r="F67" t="s">
        <v>340</v>
      </c>
      <c r="G67" t="s">
        <v>350</v>
      </c>
      <c r="H67" t="s">
        <v>398</v>
      </c>
      <c r="I67">
        <f t="shared" si="3"/>
        <v>2021</v>
      </c>
      <c r="J67" t="s">
        <v>21</v>
      </c>
      <c r="K67" s="9">
        <v>0</v>
      </c>
      <c r="L67" s="9">
        <v>0</v>
      </c>
      <c r="M67" s="9">
        <v>0</v>
      </c>
      <c r="N67" s="9">
        <v>0</v>
      </c>
    </row>
    <row r="68" spans="1:14" x14ac:dyDescent="0.25">
      <c r="A68" t="str">
        <f t="shared" si="1"/>
        <v>Function_02Application_052021</v>
      </c>
      <c r="B68">
        <v>65</v>
      </c>
      <c r="C68" t="s">
        <v>358</v>
      </c>
      <c r="D68" t="s">
        <v>315</v>
      </c>
      <c r="E68" t="s">
        <v>330</v>
      </c>
      <c r="F68" t="s">
        <v>340</v>
      </c>
      <c r="G68" t="s">
        <v>351</v>
      </c>
      <c r="H68" t="s">
        <v>398</v>
      </c>
      <c r="I68">
        <f t="shared" si="3"/>
        <v>2021</v>
      </c>
      <c r="J68" t="s">
        <v>21</v>
      </c>
      <c r="K68" s="9">
        <v>0</v>
      </c>
      <c r="L68" s="9">
        <v>0</v>
      </c>
      <c r="M68" s="9">
        <v>0</v>
      </c>
      <c r="N68" s="9">
        <v>0</v>
      </c>
    </row>
    <row r="69" spans="1:14" x14ac:dyDescent="0.25">
      <c r="A69" t="str">
        <f t="shared" ref="A69:A132" si="4">D69&amp;C69&amp;I69</f>
        <v>Function_03Application_062021</v>
      </c>
      <c r="B69">
        <v>66</v>
      </c>
      <c r="C69" t="s">
        <v>359</v>
      </c>
      <c r="D69" t="s">
        <v>316</v>
      </c>
      <c r="E69" t="s">
        <v>331</v>
      </c>
      <c r="F69" t="s">
        <v>341</v>
      </c>
      <c r="G69" t="s">
        <v>349</v>
      </c>
      <c r="H69" t="s">
        <v>398</v>
      </c>
      <c r="I69">
        <f t="shared" si="3"/>
        <v>2021</v>
      </c>
      <c r="J69" t="s">
        <v>21</v>
      </c>
      <c r="K69" s="9">
        <v>0</v>
      </c>
      <c r="L69" s="9">
        <v>0</v>
      </c>
      <c r="M69" s="9">
        <v>0</v>
      </c>
      <c r="N69" s="9">
        <v>0</v>
      </c>
    </row>
    <row r="70" spans="1:14" x14ac:dyDescent="0.25">
      <c r="A70" t="str">
        <f t="shared" si="4"/>
        <v>Function_03Application_072021</v>
      </c>
      <c r="B70">
        <v>67</v>
      </c>
      <c r="C70" t="s">
        <v>360</v>
      </c>
      <c r="D70" t="s">
        <v>316</v>
      </c>
      <c r="E70" t="s">
        <v>331</v>
      </c>
      <c r="F70" t="s">
        <v>341</v>
      </c>
      <c r="G70" t="s">
        <v>349</v>
      </c>
      <c r="H70" t="s">
        <v>398</v>
      </c>
      <c r="I70">
        <f t="shared" si="3"/>
        <v>2021</v>
      </c>
      <c r="J70" t="s">
        <v>21</v>
      </c>
      <c r="K70" s="9">
        <v>0</v>
      </c>
      <c r="L70" s="9">
        <v>0</v>
      </c>
      <c r="M70" s="9">
        <v>0</v>
      </c>
      <c r="N70" s="9">
        <v>0</v>
      </c>
    </row>
    <row r="71" spans="1:14" x14ac:dyDescent="0.25">
      <c r="A71" t="str">
        <f t="shared" si="4"/>
        <v>Function_03Application_082021</v>
      </c>
      <c r="B71">
        <v>68</v>
      </c>
      <c r="C71" t="s">
        <v>361</v>
      </c>
      <c r="D71" t="s">
        <v>316</v>
      </c>
      <c r="E71" t="s">
        <v>331</v>
      </c>
      <c r="F71" t="s">
        <v>341</v>
      </c>
      <c r="G71" t="s">
        <v>349</v>
      </c>
      <c r="H71" t="s">
        <v>398</v>
      </c>
      <c r="I71">
        <f t="shared" si="3"/>
        <v>2021</v>
      </c>
      <c r="J71" t="s">
        <v>21</v>
      </c>
      <c r="K71" s="9">
        <v>0</v>
      </c>
      <c r="L71" s="9">
        <v>0</v>
      </c>
      <c r="M71" s="9">
        <v>0</v>
      </c>
      <c r="N71" s="9">
        <v>0</v>
      </c>
    </row>
    <row r="72" spans="1:14" x14ac:dyDescent="0.25">
      <c r="A72" t="str">
        <f t="shared" si="4"/>
        <v>Function_03Application_092021</v>
      </c>
      <c r="B72">
        <v>69</v>
      </c>
      <c r="C72" t="s">
        <v>362</v>
      </c>
      <c r="D72" t="s">
        <v>316</v>
      </c>
      <c r="E72" t="s">
        <v>331</v>
      </c>
      <c r="F72" t="s">
        <v>341</v>
      </c>
      <c r="G72" t="s">
        <v>349</v>
      </c>
      <c r="H72" t="s">
        <v>398</v>
      </c>
      <c r="I72">
        <f t="shared" si="3"/>
        <v>2021</v>
      </c>
      <c r="J72" t="s">
        <v>21</v>
      </c>
      <c r="K72" s="9">
        <v>0</v>
      </c>
      <c r="L72" s="9">
        <v>0</v>
      </c>
      <c r="M72" s="9">
        <v>0</v>
      </c>
      <c r="N72" s="9">
        <v>0</v>
      </c>
    </row>
    <row r="73" spans="1:14" x14ac:dyDescent="0.25">
      <c r="A73" t="str">
        <f t="shared" si="4"/>
        <v>Function_03Application_102021</v>
      </c>
      <c r="B73">
        <v>70</v>
      </c>
      <c r="C73" t="s">
        <v>363</v>
      </c>
      <c r="D73" t="s">
        <v>316</v>
      </c>
      <c r="E73" t="s">
        <v>331</v>
      </c>
      <c r="F73" t="s">
        <v>341</v>
      </c>
      <c r="G73" t="s">
        <v>349</v>
      </c>
      <c r="H73" t="s">
        <v>398</v>
      </c>
      <c r="I73">
        <f t="shared" si="3"/>
        <v>2021</v>
      </c>
      <c r="J73" t="s">
        <v>21</v>
      </c>
      <c r="K73" s="9">
        <v>0</v>
      </c>
      <c r="L73" s="9">
        <v>0</v>
      </c>
      <c r="M73" s="9">
        <v>0</v>
      </c>
      <c r="N73" s="9">
        <v>0</v>
      </c>
    </row>
    <row r="74" spans="1:14" x14ac:dyDescent="0.25">
      <c r="A74" t="str">
        <f t="shared" si="4"/>
        <v>Function_03Application_112021</v>
      </c>
      <c r="B74">
        <v>71</v>
      </c>
      <c r="C74" t="s">
        <v>364</v>
      </c>
      <c r="D74" t="s">
        <v>316</v>
      </c>
      <c r="E74" t="s">
        <v>331</v>
      </c>
      <c r="F74" t="s">
        <v>341</v>
      </c>
      <c r="G74" t="s">
        <v>349</v>
      </c>
      <c r="H74" t="s">
        <v>398</v>
      </c>
      <c r="I74">
        <f t="shared" si="3"/>
        <v>2021</v>
      </c>
      <c r="J74" t="s">
        <v>21</v>
      </c>
      <c r="K74" s="9">
        <v>0</v>
      </c>
      <c r="L74" s="9">
        <v>0</v>
      </c>
      <c r="M74" s="9">
        <v>0</v>
      </c>
      <c r="N74" s="9">
        <v>0</v>
      </c>
    </row>
    <row r="75" spans="1:14" x14ac:dyDescent="0.25">
      <c r="A75" t="str">
        <f t="shared" si="4"/>
        <v>Function_04Application_122021</v>
      </c>
      <c r="B75">
        <v>72</v>
      </c>
      <c r="C75" t="s">
        <v>365</v>
      </c>
      <c r="D75" t="s">
        <v>317</v>
      </c>
      <c r="E75" t="s">
        <v>331</v>
      </c>
      <c r="F75" t="s">
        <v>342</v>
      </c>
      <c r="G75" t="s">
        <v>352</v>
      </c>
      <c r="H75" t="s">
        <v>398</v>
      </c>
      <c r="I75">
        <f t="shared" si="3"/>
        <v>2021</v>
      </c>
      <c r="J75" t="s">
        <v>21</v>
      </c>
      <c r="K75" s="9">
        <v>0</v>
      </c>
      <c r="L75" s="9">
        <v>0</v>
      </c>
      <c r="M75" s="9">
        <v>0</v>
      </c>
      <c r="N75" s="9">
        <v>0</v>
      </c>
    </row>
    <row r="76" spans="1:14" x14ac:dyDescent="0.25">
      <c r="A76" t="str">
        <f t="shared" si="4"/>
        <v>Function_03Application_132021</v>
      </c>
      <c r="B76">
        <v>73</v>
      </c>
      <c r="C76" t="s">
        <v>366</v>
      </c>
      <c r="D76" t="s">
        <v>316</v>
      </c>
      <c r="E76" t="s">
        <v>331</v>
      </c>
      <c r="F76" t="s">
        <v>341</v>
      </c>
      <c r="G76" t="s">
        <v>349</v>
      </c>
      <c r="H76" t="s">
        <v>398</v>
      </c>
      <c r="I76">
        <f t="shared" si="3"/>
        <v>2021</v>
      </c>
      <c r="J76" t="s">
        <v>21</v>
      </c>
      <c r="K76" s="9">
        <v>0</v>
      </c>
      <c r="L76" s="9">
        <v>0</v>
      </c>
      <c r="M76" s="9">
        <v>0</v>
      </c>
      <c r="N76" s="9">
        <v>0</v>
      </c>
    </row>
    <row r="77" spans="1:14" x14ac:dyDescent="0.25">
      <c r="A77" t="str">
        <f t="shared" si="4"/>
        <v>Function_03Application_142021</v>
      </c>
      <c r="B77">
        <v>74</v>
      </c>
      <c r="C77" t="s">
        <v>367</v>
      </c>
      <c r="D77" t="s">
        <v>316</v>
      </c>
      <c r="E77" t="s">
        <v>331</v>
      </c>
      <c r="F77" t="s">
        <v>341</v>
      </c>
      <c r="G77" t="s">
        <v>349</v>
      </c>
      <c r="H77" t="s">
        <v>398</v>
      </c>
      <c r="I77">
        <f t="shared" si="3"/>
        <v>2021</v>
      </c>
      <c r="J77" t="s">
        <v>21</v>
      </c>
      <c r="K77" s="9">
        <v>0</v>
      </c>
      <c r="L77" s="9">
        <v>0</v>
      </c>
      <c r="M77" s="9">
        <v>0</v>
      </c>
      <c r="N77" s="9">
        <v>0</v>
      </c>
    </row>
    <row r="78" spans="1:14" x14ac:dyDescent="0.25">
      <c r="A78" t="str">
        <f t="shared" si="4"/>
        <v>Function_03Application_152021</v>
      </c>
      <c r="B78">
        <v>75</v>
      </c>
      <c r="C78" t="s">
        <v>368</v>
      </c>
      <c r="D78" t="s">
        <v>316</v>
      </c>
      <c r="E78" t="s">
        <v>331</v>
      </c>
      <c r="F78" t="s">
        <v>341</v>
      </c>
      <c r="G78" t="s">
        <v>349</v>
      </c>
      <c r="H78" t="s">
        <v>398</v>
      </c>
      <c r="I78">
        <f t="shared" si="3"/>
        <v>2021</v>
      </c>
      <c r="J78" t="s">
        <v>21</v>
      </c>
      <c r="K78" s="9">
        <v>0</v>
      </c>
      <c r="L78" s="9">
        <v>0</v>
      </c>
      <c r="M78" s="9">
        <v>0</v>
      </c>
      <c r="N78" s="9">
        <v>0</v>
      </c>
    </row>
    <row r="79" spans="1:14" x14ac:dyDescent="0.25">
      <c r="A79" t="str">
        <f t="shared" si="4"/>
        <v>Function_05Application_162021</v>
      </c>
      <c r="B79">
        <v>76</v>
      </c>
      <c r="C79" t="s">
        <v>369</v>
      </c>
      <c r="D79" t="s">
        <v>318</v>
      </c>
      <c r="E79" t="s">
        <v>332</v>
      </c>
      <c r="F79" t="s">
        <v>342</v>
      </c>
      <c r="G79" t="s">
        <v>353</v>
      </c>
      <c r="H79" t="s">
        <v>398</v>
      </c>
      <c r="I79">
        <f t="shared" si="3"/>
        <v>2021</v>
      </c>
      <c r="J79" t="s">
        <v>21</v>
      </c>
      <c r="K79" s="9">
        <v>0</v>
      </c>
      <c r="L79" s="9">
        <v>0</v>
      </c>
      <c r="M79" s="9">
        <v>0</v>
      </c>
      <c r="N79" s="9">
        <v>0</v>
      </c>
    </row>
    <row r="80" spans="1:14" x14ac:dyDescent="0.25">
      <c r="A80" t="str">
        <f t="shared" si="4"/>
        <v>Function_05Application_172021</v>
      </c>
      <c r="B80">
        <v>77</v>
      </c>
      <c r="C80" t="s">
        <v>370</v>
      </c>
      <c r="D80" t="s">
        <v>318</v>
      </c>
      <c r="E80" t="s">
        <v>332</v>
      </c>
      <c r="F80" t="s">
        <v>342</v>
      </c>
      <c r="G80" t="s">
        <v>353</v>
      </c>
      <c r="H80" t="s">
        <v>398</v>
      </c>
      <c r="I80">
        <f t="shared" si="3"/>
        <v>2021</v>
      </c>
      <c r="J80" t="s">
        <v>21</v>
      </c>
      <c r="K80" s="9">
        <v>0</v>
      </c>
      <c r="L80" s="9">
        <v>0</v>
      </c>
      <c r="M80" s="9">
        <v>0</v>
      </c>
      <c r="N80" s="9">
        <v>0</v>
      </c>
    </row>
    <row r="81" spans="1:14" x14ac:dyDescent="0.25">
      <c r="A81" t="str">
        <f t="shared" si="4"/>
        <v>Function_06Application_182021</v>
      </c>
      <c r="B81">
        <v>78</v>
      </c>
      <c r="C81" t="s">
        <v>371</v>
      </c>
      <c r="D81" t="s">
        <v>319</v>
      </c>
      <c r="E81" t="s">
        <v>333</v>
      </c>
      <c r="F81" t="s">
        <v>343</v>
      </c>
      <c r="G81" t="s">
        <v>349</v>
      </c>
      <c r="H81" t="s">
        <v>398</v>
      </c>
      <c r="I81">
        <f t="shared" si="3"/>
        <v>2021</v>
      </c>
      <c r="J81" t="s">
        <v>21</v>
      </c>
      <c r="K81" s="9">
        <v>0</v>
      </c>
      <c r="L81" s="9">
        <v>0</v>
      </c>
      <c r="M81" s="9">
        <v>0</v>
      </c>
      <c r="N81" s="9">
        <v>0</v>
      </c>
    </row>
    <row r="82" spans="1:14" x14ac:dyDescent="0.25">
      <c r="A82" t="str">
        <f t="shared" si="4"/>
        <v>Function_07Application_192021</v>
      </c>
      <c r="B82">
        <v>79</v>
      </c>
      <c r="C82" t="s">
        <v>372</v>
      </c>
      <c r="D82" t="s">
        <v>320</v>
      </c>
      <c r="E82" t="s">
        <v>334</v>
      </c>
      <c r="F82" t="s">
        <v>342</v>
      </c>
      <c r="G82" t="s">
        <v>353</v>
      </c>
      <c r="H82" t="s">
        <v>398</v>
      </c>
      <c r="I82">
        <f t="shared" si="3"/>
        <v>2021</v>
      </c>
      <c r="J82" t="s">
        <v>21</v>
      </c>
      <c r="K82" s="9">
        <v>0</v>
      </c>
      <c r="L82" s="9">
        <v>0</v>
      </c>
      <c r="M82" s="9">
        <v>0</v>
      </c>
      <c r="N82" s="9">
        <v>0</v>
      </c>
    </row>
    <row r="83" spans="1:14" x14ac:dyDescent="0.25">
      <c r="A83" t="str">
        <f t="shared" si="4"/>
        <v>Function_07Application_202021</v>
      </c>
      <c r="B83">
        <v>80</v>
      </c>
      <c r="C83" t="s">
        <v>373</v>
      </c>
      <c r="D83" t="s">
        <v>320</v>
      </c>
      <c r="E83" t="s">
        <v>334</v>
      </c>
      <c r="F83" t="s">
        <v>342</v>
      </c>
      <c r="G83" t="s">
        <v>353</v>
      </c>
      <c r="H83" t="s">
        <v>398</v>
      </c>
      <c r="I83">
        <f t="shared" si="3"/>
        <v>2021</v>
      </c>
      <c r="J83" t="s">
        <v>21</v>
      </c>
      <c r="K83" s="9">
        <v>0</v>
      </c>
      <c r="L83" s="9">
        <v>0</v>
      </c>
      <c r="M83" s="9">
        <v>0</v>
      </c>
      <c r="N83" s="9">
        <v>0</v>
      </c>
    </row>
    <row r="84" spans="1:14" x14ac:dyDescent="0.25">
      <c r="A84" t="str">
        <f t="shared" si="4"/>
        <v>Function_08Application_212021</v>
      </c>
      <c r="B84">
        <v>81</v>
      </c>
      <c r="C84" t="s">
        <v>374</v>
      </c>
      <c r="D84" t="s">
        <v>321</v>
      </c>
      <c r="E84" t="s">
        <v>333</v>
      </c>
      <c r="F84" t="s">
        <v>343</v>
      </c>
      <c r="G84" t="s">
        <v>349</v>
      </c>
      <c r="H84" t="s">
        <v>398</v>
      </c>
      <c r="I84">
        <f t="shared" si="3"/>
        <v>2021</v>
      </c>
      <c r="J84" t="s">
        <v>21</v>
      </c>
      <c r="K84" s="9">
        <v>0</v>
      </c>
      <c r="L84" s="9">
        <v>0</v>
      </c>
      <c r="M84" s="9">
        <v>0</v>
      </c>
      <c r="N84" s="9">
        <v>0</v>
      </c>
    </row>
    <row r="85" spans="1:14" x14ac:dyDescent="0.25">
      <c r="A85" t="str">
        <f t="shared" si="4"/>
        <v>Function_09Application_222021</v>
      </c>
      <c r="B85">
        <v>82</v>
      </c>
      <c r="C85" t="s">
        <v>375</v>
      </c>
      <c r="D85" t="s">
        <v>322</v>
      </c>
      <c r="E85" t="s">
        <v>335</v>
      </c>
      <c r="F85" t="s">
        <v>344</v>
      </c>
      <c r="G85" t="s">
        <v>349</v>
      </c>
      <c r="H85" t="s">
        <v>398</v>
      </c>
      <c r="I85">
        <f t="shared" si="3"/>
        <v>2021</v>
      </c>
      <c r="J85" t="s">
        <v>21</v>
      </c>
      <c r="K85" s="9">
        <v>0</v>
      </c>
      <c r="L85" s="9">
        <v>0</v>
      </c>
      <c r="M85" s="9">
        <v>0</v>
      </c>
      <c r="N85" s="9">
        <v>0</v>
      </c>
    </row>
    <row r="86" spans="1:14" x14ac:dyDescent="0.25">
      <c r="A86" t="str">
        <f t="shared" si="4"/>
        <v>Function_10Application_232021</v>
      </c>
      <c r="B86">
        <v>83</v>
      </c>
      <c r="C86" t="s">
        <v>376</v>
      </c>
      <c r="D86" t="s">
        <v>323</v>
      </c>
      <c r="E86" t="s">
        <v>335</v>
      </c>
      <c r="F86" t="s">
        <v>345</v>
      </c>
      <c r="G86" t="s">
        <v>349</v>
      </c>
      <c r="H86" t="s">
        <v>398</v>
      </c>
      <c r="I86">
        <f t="shared" si="3"/>
        <v>2021</v>
      </c>
      <c r="J86" t="s">
        <v>21</v>
      </c>
      <c r="K86" s="9">
        <v>0</v>
      </c>
      <c r="L86" s="9">
        <v>0</v>
      </c>
      <c r="M86" s="9">
        <v>0</v>
      </c>
      <c r="N86" s="9">
        <v>0</v>
      </c>
    </row>
    <row r="87" spans="1:14" x14ac:dyDescent="0.25">
      <c r="A87" t="str">
        <f t="shared" si="4"/>
        <v>Function_11Application_242021</v>
      </c>
      <c r="B87">
        <v>84</v>
      </c>
      <c r="C87" t="s">
        <v>377</v>
      </c>
      <c r="D87" t="s">
        <v>324</v>
      </c>
      <c r="E87" t="s">
        <v>335</v>
      </c>
      <c r="F87" t="s">
        <v>345</v>
      </c>
      <c r="G87" t="s">
        <v>349</v>
      </c>
      <c r="H87" t="s">
        <v>398</v>
      </c>
      <c r="I87">
        <f t="shared" si="3"/>
        <v>2021</v>
      </c>
      <c r="J87" t="s">
        <v>21</v>
      </c>
      <c r="K87" s="9">
        <v>0</v>
      </c>
      <c r="L87" s="9">
        <v>0</v>
      </c>
      <c r="M87" s="9">
        <v>0</v>
      </c>
      <c r="N87" s="9">
        <v>0</v>
      </c>
    </row>
    <row r="88" spans="1:14" x14ac:dyDescent="0.25">
      <c r="A88" t="str">
        <f t="shared" si="4"/>
        <v>Function_12Application_252021</v>
      </c>
      <c r="B88">
        <v>85</v>
      </c>
      <c r="C88" t="s">
        <v>378</v>
      </c>
      <c r="D88" t="s">
        <v>325</v>
      </c>
      <c r="E88" t="s">
        <v>331</v>
      </c>
      <c r="F88" t="s">
        <v>346</v>
      </c>
      <c r="G88" t="s">
        <v>351</v>
      </c>
      <c r="H88" t="s">
        <v>398</v>
      </c>
      <c r="I88">
        <f t="shared" si="3"/>
        <v>2021</v>
      </c>
      <c r="J88" t="s">
        <v>21</v>
      </c>
      <c r="K88" s="9">
        <v>0</v>
      </c>
      <c r="L88" s="9">
        <v>0</v>
      </c>
      <c r="M88" s="9">
        <v>0</v>
      </c>
      <c r="N88" s="9">
        <v>0</v>
      </c>
    </row>
    <row r="89" spans="1:14" x14ac:dyDescent="0.25">
      <c r="A89" t="str">
        <f t="shared" si="4"/>
        <v>Function_13Application_262021</v>
      </c>
      <c r="B89">
        <v>86</v>
      </c>
      <c r="C89" t="s">
        <v>379</v>
      </c>
      <c r="D89" t="s">
        <v>326</v>
      </c>
      <c r="E89" t="s">
        <v>336</v>
      </c>
      <c r="F89" t="s">
        <v>347</v>
      </c>
      <c r="G89" t="s">
        <v>349</v>
      </c>
      <c r="H89" t="s">
        <v>398</v>
      </c>
      <c r="I89">
        <f t="shared" si="3"/>
        <v>2021</v>
      </c>
      <c r="J89" t="s">
        <v>21</v>
      </c>
      <c r="K89" s="9">
        <v>0</v>
      </c>
      <c r="L89" s="9">
        <v>0</v>
      </c>
      <c r="M89" s="9">
        <v>0</v>
      </c>
      <c r="N89" s="9">
        <v>0</v>
      </c>
    </row>
    <row r="90" spans="1:14" x14ac:dyDescent="0.25">
      <c r="A90" t="str">
        <f t="shared" si="4"/>
        <v>Function_13Application_272021</v>
      </c>
      <c r="B90">
        <v>87</v>
      </c>
      <c r="C90" t="s">
        <v>380</v>
      </c>
      <c r="D90" t="s">
        <v>326</v>
      </c>
      <c r="E90" t="s">
        <v>336</v>
      </c>
      <c r="F90" t="s">
        <v>347</v>
      </c>
      <c r="G90" t="s">
        <v>349</v>
      </c>
      <c r="H90" t="s">
        <v>398</v>
      </c>
      <c r="I90">
        <f t="shared" si="3"/>
        <v>2021</v>
      </c>
      <c r="J90" t="s">
        <v>21</v>
      </c>
      <c r="K90" s="9">
        <v>0</v>
      </c>
      <c r="L90" s="9">
        <v>0</v>
      </c>
      <c r="M90" s="9">
        <v>0</v>
      </c>
      <c r="N90" s="9">
        <v>0</v>
      </c>
    </row>
    <row r="91" spans="1:14" x14ac:dyDescent="0.25">
      <c r="A91" t="str">
        <f t="shared" si="4"/>
        <v>Function_14Application_282021</v>
      </c>
      <c r="B91">
        <v>88</v>
      </c>
      <c r="C91" t="s">
        <v>381</v>
      </c>
      <c r="D91" t="s">
        <v>327</v>
      </c>
      <c r="E91" t="s">
        <v>337</v>
      </c>
      <c r="F91" t="s">
        <v>347</v>
      </c>
      <c r="G91" t="s">
        <v>349</v>
      </c>
      <c r="H91" t="s">
        <v>398</v>
      </c>
      <c r="I91">
        <f t="shared" si="3"/>
        <v>2021</v>
      </c>
      <c r="J91" t="s">
        <v>21</v>
      </c>
      <c r="K91" s="9">
        <v>0</v>
      </c>
      <c r="L91" s="9">
        <v>0</v>
      </c>
      <c r="M91" s="9">
        <v>0</v>
      </c>
      <c r="N91" s="9">
        <v>0</v>
      </c>
    </row>
    <row r="92" spans="1:14" x14ac:dyDescent="0.25">
      <c r="A92" t="str">
        <f t="shared" si="4"/>
        <v>Function_14Application_292021</v>
      </c>
      <c r="B92">
        <v>89</v>
      </c>
      <c r="C92" t="s">
        <v>382</v>
      </c>
      <c r="D92" t="s">
        <v>327</v>
      </c>
      <c r="E92" t="s">
        <v>337</v>
      </c>
      <c r="F92" t="s">
        <v>347</v>
      </c>
      <c r="G92" t="s">
        <v>349</v>
      </c>
      <c r="H92" t="s">
        <v>398</v>
      </c>
      <c r="I92">
        <f t="shared" si="3"/>
        <v>2021</v>
      </c>
      <c r="J92" t="s">
        <v>21</v>
      </c>
      <c r="K92" s="9">
        <v>0</v>
      </c>
      <c r="L92" s="9">
        <v>0</v>
      </c>
      <c r="M92" s="9">
        <v>0</v>
      </c>
      <c r="N92" s="9">
        <v>0</v>
      </c>
    </row>
    <row r="93" spans="1:14" x14ac:dyDescent="0.25">
      <c r="A93" t="str">
        <f t="shared" si="4"/>
        <v>Function_15Application_302021</v>
      </c>
      <c r="B93">
        <v>90</v>
      </c>
      <c r="C93" t="s">
        <v>383</v>
      </c>
      <c r="D93" t="s">
        <v>328</v>
      </c>
      <c r="E93" t="s">
        <v>338</v>
      </c>
      <c r="F93" t="s">
        <v>348</v>
      </c>
      <c r="G93" t="s">
        <v>349</v>
      </c>
      <c r="H93" t="s">
        <v>398</v>
      </c>
      <c r="I93">
        <f t="shared" si="3"/>
        <v>2021</v>
      </c>
      <c r="J93" t="s">
        <v>21</v>
      </c>
      <c r="K93" s="9">
        <v>0</v>
      </c>
      <c r="L93" s="9">
        <v>0</v>
      </c>
      <c r="M93" s="9">
        <v>0</v>
      </c>
      <c r="N93" s="9">
        <v>0</v>
      </c>
    </row>
    <row r="94" spans="1:14" x14ac:dyDescent="0.25">
      <c r="A94" t="str">
        <f t="shared" si="4"/>
        <v>Function_01Application_012022</v>
      </c>
      <c r="B94">
        <v>91</v>
      </c>
      <c r="C94" t="s">
        <v>354</v>
      </c>
      <c r="D94" t="s">
        <v>314</v>
      </c>
      <c r="E94" t="s">
        <v>329</v>
      </c>
      <c r="F94" t="s">
        <v>339</v>
      </c>
      <c r="G94" t="s">
        <v>349</v>
      </c>
      <c r="H94" t="s">
        <v>398</v>
      </c>
      <c r="I94">
        <f t="shared" si="3"/>
        <v>2022</v>
      </c>
      <c r="J94" t="s">
        <v>22</v>
      </c>
      <c r="K94" s="9">
        <v>0</v>
      </c>
      <c r="L94" s="9">
        <v>0</v>
      </c>
      <c r="M94" s="9">
        <v>0</v>
      </c>
      <c r="N94" s="9">
        <v>0</v>
      </c>
    </row>
    <row r="95" spans="1:14" x14ac:dyDescent="0.25">
      <c r="A95" t="str">
        <f t="shared" si="4"/>
        <v>Function_01Application_022022</v>
      </c>
      <c r="B95">
        <v>92</v>
      </c>
      <c r="C95" t="s">
        <v>355</v>
      </c>
      <c r="D95" t="s">
        <v>314</v>
      </c>
      <c r="E95" t="s">
        <v>329</v>
      </c>
      <c r="F95" t="s">
        <v>339</v>
      </c>
      <c r="G95" t="s">
        <v>349</v>
      </c>
      <c r="H95" t="s">
        <v>398</v>
      </c>
      <c r="I95">
        <f t="shared" si="3"/>
        <v>2022</v>
      </c>
      <c r="J95" t="s">
        <v>22</v>
      </c>
      <c r="K95" s="9">
        <v>0</v>
      </c>
      <c r="L95" s="9">
        <v>0</v>
      </c>
      <c r="M95" s="9">
        <v>0</v>
      </c>
      <c r="N95" s="9">
        <v>0</v>
      </c>
    </row>
    <row r="96" spans="1:14" x14ac:dyDescent="0.25">
      <c r="A96" t="str">
        <f t="shared" si="4"/>
        <v>Function_01Application_032022</v>
      </c>
      <c r="B96">
        <v>93</v>
      </c>
      <c r="C96" t="s">
        <v>356</v>
      </c>
      <c r="D96" t="s">
        <v>314</v>
      </c>
      <c r="E96" t="s">
        <v>329</v>
      </c>
      <c r="F96" t="s">
        <v>339</v>
      </c>
      <c r="G96" t="s">
        <v>349</v>
      </c>
      <c r="H96" t="s">
        <v>398</v>
      </c>
      <c r="I96">
        <f t="shared" si="3"/>
        <v>2022</v>
      </c>
      <c r="J96" t="s">
        <v>22</v>
      </c>
      <c r="K96" s="9">
        <v>0</v>
      </c>
      <c r="L96" s="9">
        <v>0</v>
      </c>
      <c r="M96" s="9">
        <v>0</v>
      </c>
      <c r="N96" s="9">
        <v>0</v>
      </c>
    </row>
    <row r="97" spans="1:14" x14ac:dyDescent="0.25">
      <c r="A97" t="str">
        <f t="shared" si="4"/>
        <v>Function_02Application_042022</v>
      </c>
      <c r="B97">
        <v>94</v>
      </c>
      <c r="C97" t="s">
        <v>357</v>
      </c>
      <c r="D97" t="s">
        <v>315</v>
      </c>
      <c r="E97" t="s">
        <v>330</v>
      </c>
      <c r="F97" t="s">
        <v>340</v>
      </c>
      <c r="G97" t="s">
        <v>350</v>
      </c>
      <c r="H97" t="s">
        <v>398</v>
      </c>
      <c r="I97">
        <f t="shared" si="3"/>
        <v>2022</v>
      </c>
      <c r="J97" t="s">
        <v>22</v>
      </c>
      <c r="K97" s="9">
        <v>0</v>
      </c>
      <c r="L97" s="9">
        <v>0</v>
      </c>
      <c r="M97" s="9">
        <v>0</v>
      </c>
      <c r="N97" s="9">
        <v>0</v>
      </c>
    </row>
    <row r="98" spans="1:14" x14ac:dyDescent="0.25">
      <c r="A98" t="str">
        <f t="shared" si="4"/>
        <v>Function_02Application_052022</v>
      </c>
      <c r="B98">
        <v>95</v>
      </c>
      <c r="C98" t="s">
        <v>358</v>
      </c>
      <c r="D98" t="s">
        <v>315</v>
      </c>
      <c r="E98" t="s">
        <v>330</v>
      </c>
      <c r="F98" t="s">
        <v>340</v>
      </c>
      <c r="G98" t="s">
        <v>351</v>
      </c>
      <c r="H98" t="s">
        <v>398</v>
      </c>
      <c r="I98">
        <f t="shared" si="3"/>
        <v>2022</v>
      </c>
      <c r="J98" t="s">
        <v>22</v>
      </c>
      <c r="K98" s="9">
        <v>0</v>
      </c>
      <c r="L98" s="9">
        <v>0</v>
      </c>
      <c r="M98" s="9">
        <v>0</v>
      </c>
      <c r="N98" s="9">
        <v>0</v>
      </c>
    </row>
    <row r="99" spans="1:14" x14ac:dyDescent="0.25">
      <c r="A99" t="str">
        <f t="shared" si="4"/>
        <v>Function_03Application_062022</v>
      </c>
      <c r="B99">
        <v>96</v>
      </c>
      <c r="C99" t="s">
        <v>359</v>
      </c>
      <c r="D99" t="s">
        <v>316</v>
      </c>
      <c r="E99" t="s">
        <v>331</v>
      </c>
      <c r="F99" t="s">
        <v>341</v>
      </c>
      <c r="G99" t="s">
        <v>349</v>
      </c>
      <c r="H99" t="s">
        <v>398</v>
      </c>
      <c r="I99">
        <f t="shared" ref="I99:I162" si="5">I69+1</f>
        <v>2022</v>
      </c>
      <c r="J99" t="s">
        <v>22</v>
      </c>
      <c r="K99" s="9">
        <v>0</v>
      </c>
      <c r="L99" s="9">
        <v>0</v>
      </c>
      <c r="M99" s="9">
        <v>0</v>
      </c>
      <c r="N99" s="9">
        <v>0</v>
      </c>
    </row>
    <row r="100" spans="1:14" x14ac:dyDescent="0.25">
      <c r="A100" t="str">
        <f t="shared" si="4"/>
        <v>Function_03Application_072022</v>
      </c>
      <c r="B100">
        <v>97</v>
      </c>
      <c r="C100" t="s">
        <v>360</v>
      </c>
      <c r="D100" t="s">
        <v>316</v>
      </c>
      <c r="E100" t="s">
        <v>331</v>
      </c>
      <c r="F100" t="s">
        <v>341</v>
      </c>
      <c r="G100" t="s">
        <v>349</v>
      </c>
      <c r="H100" t="s">
        <v>398</v>
      </c>
      <c r="I100">
        <f t="shared" si="5"/>
        <v>2022</v>
      </c>
      <c r="J100" t="s">
        <v>22</v>
      </c>
      <c r="K100" s="9">
        <v>0</v>
      </c>
      <c r="L100" s="9">
        <v>0</v>
      </c>
      <c r="M100" s="9">
        <v>0</v>
      </c>
      <c r="N100" s="9">
        <v>0</v>
      </c>
    </row>
    <row r="101" spans="1:14" x14ac:dyDescent="0.25">
      <c r="A101" t="str">
        <f t="shared" si="4"/>
        <v>Function_03Application_082022</v>
      </c>
      <c r="B101">
        <v>98</v>
      </c>
      <c r="C101" t="s">
        <v>361</v>
      </c>
      <c r="D101" t="s">
        <v>316</v>
      </c>
      <c r="E101" t="s">
        <v>331</v>
      </c>
      <c r="F101" t="s">
        <v>341</v>
      </c>
      <c r="G101" t="s">
        <v>349</v>
      </c>
      <c r="H101" t="s">
        <v>398</v>
      </c>
      <c r="I101">
        <f t="shared" si="5"/>
        <v>2022</v>
      </c>
      <c r="J101" t="s">
        <v>22</v>
      </c>
      <c r="K101" s="9">
        <v>0</v>
      </c>
      <c r="L101" s="9">
        <v>0</v>
      </c>
      <c r="M101" s="9">
        <v>0</v>
      </c>
      <c r="N101" s="9">
        <v>0</v>
      </c>
    </row>
    <row r="102" spans="1:14" x14ac:dyDescent="0.25">
      <c r="A102" t="str">
        <f t="shared" si="4"/>
        <v>Function_03Application_092022</v>
      </c>
      <c r="B102">
        <v>99</v>
      </c>
      <c r="C102" t="s">
        <v>362</v>
      </c>
      <c r="D102" t="s">
        <v>316</v>
      </c>
      <c r="E102" t="s">
        <v>331</v>
      </c>
      <c r="F102" t="s">
        <v>341</v>
      </c>
      <c r="G102" t="s">
        <v>349</v>
      </c>
      <c r="H102" t="s">
        <v>398</v>
      </c>
      <c r="I102">
        <f t="shared" si="5"/>
        <v>2022</v>
      </c>
      <c r="J102" t="s">
        <v>22</v>
      </c>
      <c r="K102" s="9">
        <v>0</v>
      </c>
      <c r="L102" s="9">
        <v>0</v>
      </c>
      <c r="M102" s="9">
        <v>0</v>
      </c>
      <c r="N102" s="9">
        <v>0</v>
      </c>
    </row>
    <row r="103" spans="1:14" x14ac:dyDescent="0.25">
      <c r="A103" t="str">
        <f t="shared" si="4"/>
        <v>Function_03Application_102022</v>
      </c>
      <c r="B103">
        <v>100</v>
      </c>
      <c r="C103" t="s">
        <v>363</v>
      </c>
      <c r="D103" t="s">
        <v>316</v>
      </c>
      <c r="E103" t="s">
        <v>331</v>
      </c>
      <c r="F103" t="s">
        <v>341</v>
      </c>
      <c r="G103" t="s">
        <v>349</v>
      </c>
      <c r="H103" t="s">
        <v>398</v>
      </c>
      <c r="I103">
        <f t="shared" si="5"/>
        <v>2022</v>
      </c>
      <c r="J103" t="s">
        <v>22</v>
      </c>
      <c r="K103" s="9">
        <v>0</v>
      </c>
      <c r="L103" s="9">
        <v>0</v>
      </c>
      <c r="M103" s="9">
        <v>0</v>
      </c>
      <c r="N103" s="9">
        <v>0</v>
      </c>
    </row>
    <row r="104" spans="1:14" x14ac:dyDescent="0.25">
      <c r="A104" t="str">
        <f t="shared" si="4"/>
        <v>Function_03Application_112022</v>
      </c>
      <c r="B104">
        <v>101</v>
      </c>
      <c r="C104" t="s">
        <v>364</v>
      </c>
      <c r="D104" t="s">
        <v>316</v>
      </c>
      <c r="E104" t="s">
        <v>331</v>
      </c>
      <c r="F104" t="s">
        <v>341</v>
      </c>
      <c r="G104" t="s">
        <v>349</v>
      </c>
      <c r="H104" t="s">
        <v>398</v>
      </c>
      <c r="I104">
        <f t="shared" si="5"/>
        <v>2022</v>
      </c>
      <c r="J104" t="s">
        <v>22</v>
      </c>
      <c r="K104" s="9">
        <v>0</v>
      </c>
      <c r="L104" s="9">
        <v>0</v>
      </c>
      <c r="M104" s="9">
        <v>0</v>
      </c>
      <c r="N104" s="9">
        <v>0</v>
      </c>
    </row>
    <row r="105" spans="1:14" x14ac:dyDescent="0.25">
      <c r="A105" t="str">
        <f t="shared" si="4"/>
        <v>Function_04Application_122022</v>
      </c>
      <c r="B105">
        <v>102</v>
      </c>
      <c r="C105" t="s">
        <v>365</v>
      </c>
      <c r="D105" t="s">
        <v>317</v>
      </c>
      <c r="E105" t="s">
        <v>331</v>
      </c>
      <c r="F105" t="s">
        <v>342</v>
      </c>
      <c r="G105" t="s">
        <v>352</v>
      </c>
      <c r="H105" t="s">
        <v>398</v>
      </c>
      <c r="I105">
        <f t="shared" si="5"/>
        <v>2022</v>
      </c>
      <c r="J105" t="s">
        <v>22</v>
      </c>
      <c r="K105" s="9">
        <v>0</v>
      </c>
      <c r="L105" s="9">
        <v>0</v>
      </c>
      <c r="M105" s="9">
        <v>0</v>
      </c>
      <c r="N105" s="9">
        <v>0</v>
      </c>
    </row>
    <row r="106" spans="1:14" x14ac:dyDescent="0.25">
      <c r="A106" t="str">
        <f t="shared" si="4"/>
        <v>Function_03Application_132022</v>
      </c>
      <c r="B106">
        <v>103</v>
      </c>
      <c r="C106" t="s">
        <v>366</v>
      </c>
      <c r="D106" t="s">
        <v>316</v>
      </c>
      <c r="E106" t="s">
        <v>331</v>
      </c>
      <c r="F106" t="s">
        <v>341</v>
      </c>
      <c r="G106" t="s">
        <v>349</v>
      </c>
      <c r="H106" t="s">
        <v>398</v>
      </c>
      <c r="I106">
        <f t="shared" si="5"/>
        <v>2022</v>
      </c>
      <c r="J106" t="s">
        <v>22</v>
      </c>
      <c r="K106" s="9">
        <v>0</v>
      </c>
      <c r="L106" s="9">
        <v>0</v>
      </c>
      <c r="M106" s="9">
        <v>0</v>
      </c>
      <c r="N106" s="9">
        <v>0</v>
      </c>
    </row>
    <row r="107" spans="1:14" x14ac:dyDescent="0.25">
      <c r="A107" t="str">
        <f t="shared" si="4"/>
        <v>Function_03Application_142022</v>
      </c>
      <c r="B107">
        <v>104</v>
      </c>
      <c r="C107" t="s">
        <v>367</v>
      </c>
      <c r="D107" t="s">
        <v>316</v>
      </c>
      <c r="E107" t="s">
        <v>331</v>
      </c>
      <c r="F107" t="s">
        <v>341</v>
      </c>
      <c r="G107" t="s">
        <v>349</v>
      </c>
      <c r="H107" t="s">
        <v>398</v>
      </c>
      <c r="I107">
        <f t="shared" si="5"/>
        <v>2022</v>
      </c>
      <c r="J107" t="s">
        <v>22</v>
      </c>
      <c r="K107" s="9">
        <v>0</v>
      </c>
      <c r="L107" s="9">
        <v>0</v>
      </c>
      <c r="M107" s="9">
        <v>0</v>
      </c>
      <c r="N107" s="9">
        <v>0</v>
      </c>
    </row>
    <row r="108" spans="1:14" x14ac:dyDescent="0.25">
      <c r="A108" t="str">
        <f t="shared" si="4"/>
        <v>Function_03Application_152022</v>
      </c>
      <c r="B108">
        <v>105</v>
      </c>
      <c r="C108" t="s">
        <v>368</v>
      </c>
      <c r="D108" t="s">
        <v>316</v>
      </c>
      <c r="E108" t="s">
        <v>331</v>
      </c>
      <c r="F108" t="s">
        <v>341</v>
      </c>
      <c r="G108" t="s">
        <v>349</v>
      </c>
      <c r="H108" t="s">
        <v>398</v>
      </c>
      <c r="I108">
        <f t="shared" si="5"/>
        <v>2022</v>
      </c>
      <c r="J108" t="s">
        <v>22</v>
      </c>
      <c r="K108" s="9">
        <v>0</v>
      </c>
      <c r="L108" s="9">
        <v>0</v>
      </c>
      <c r="M108" s="9">
        <v>0</v>
      </c>
      <c r="N108" s="9">
        <v>0</v>
      </c>
    </row>
    <row r="109" spans="1:14" x14ac:dyDescent="0.25">
      <c r="A109" t="str">
        <f t="shared" si="4"/>
        <v>Function_05Application_162022</v>
      </c>
      <c r="B109">
        <v>106</v>
      </c>
      <c r="C109" t="s">
        <v>369</v>
      </c>
      <c r="D109" t="s">
        <v>318</v>
      </c>
      <c r="E109" t="s">
        <v>332</v>
      </c>
      <c r="F109" t="s">
        <v>342</v>
      </c>
      <c r="G109" t="s">
        <v>353</v>
      </c>
      <c r="H109" t="s">
        <v>398</v>
      </c>
      <c r="I109">
        <f t="shared" si="5"/>
        <v>2022</v>
      </c>
      <c r="J109" t="s">
        <v>22</v>
      </c>
      <c r="K109" s="9">
        <v>0</v>
      </c>
      <c r="L109" s="9">
        <v>0</v>
      </c>
      <c r="M109" s="9">
        <v>0</v>
      </c>
      <c r="N109" s="9">
        <v>0</v>
      </c>
    </row>
    <row r="110" spans="1:14" x14ac:dyDescent="0.25">
      <c r="A110" t="str">
        <f t="shared" si="4"/>
        <v>Function_05Application_172022</v>
      </c>
      <c r="B110">
        <v>107</v>
      </c>
      <c r="C110" t="s">
        <v>370</v>
      </c>
      <c r="D110" t="s">
        <v>318</v>
      </c>
      <c r="E110" t="s">
        <v>332</v>
      </c>
      <c r="F110" t="s">
        <v>342</v>
      </c>
      <c r="G110" t="s">
        <v>353</v>
      </c>
      <c r="H110" t="s">
        <v>398</v>
      </c>
      <c r="I110">
        <f t="shared" si="5"/>
        <v>2022</v>
      </c>
      <c r="J110" t="s">
        <v>22</v>
      </c>
      <c r="K110" s="9">
        <v>0</v>
      </c>
      <c r="L110" s="9">
        <v>0</v>
      </c>
      <c r="M110" s="9">
        <v>0</v>
      </c>
      <c r="N110" s="9">
        <v>0</v>
      </c>
    </row>
    <row r="111" spans="1:14" x14ac:dyDescent="0.25">
      <c r="A111" t="str">
        <f t="shared" si="4"/>
        <v>Function_06Application_182022</v>
      </c>
      <c r="B111">
        <v>108</v>
      </c>
      <c r="C111" t="s">
        <v>371</v>
      </c>
      <c r="D111" t="s">
        <v>319</v>
      </c>
      <c r="E111" t="s">
        <v>333</v>
      </c>
      <c r="F111" t="s">
        <v>343</v>
      </c>
      <c r="G111" t="s">
        <v>349</v>
      </c>
      <c r="H111" t="s">
        <v>398</v>
      </c>
      <c r="I111">
        <f t="shared" si="5"/>
        <v>2022</v>
      </c>
      <c r="J111" t="s">
        <v>22</v>
      </c>
      <c r="K111" s="9">
        <v>0</v>
      </c>
      <c r="L111" s="9">
        <v>0</v>
      </c>
      <c r="M111" s="9">
        <v>0</v>
      </c>
      <c r="N111" s="9">
        <v>0</v>
      </c>
    </row>
    <row r="112" spans="1:14" x14ac:dyDescent="0.25">
      <c r="A112" t="str">
        <f t="shared" si="4"/>
        <v>Function_07Application_192022</v>
      </c>
      <c r="B112">
        <v>109</v>
      </c>
      <c r="C112" t="s">
        <v>372</v>
      </c>
      <c r="D112" t="s">
        <v>320</v>
      </c>
      <c r="E112" t="s">
        <v>334</v>
      </c>
      <c r="F112" t="s">
        <v>342</v>
      </c>
      <c r="G112" t="s">
        <v>353</v>
      </c>
      <c r="H112" t="s">
        <v>398</v>
      </c>
      <c r="I112">
        <f t="shared" si="5"/>
        <v>2022</v>
      </c>
      <c r="J112" t="s">
        <v>22</v>
      </c>
      <c r="K112" s="9">
        <v>0</v>
      </c>
      <c r="L112" s="9">
        <v>0</v>
      </c>
      <c r="M112" s="9">
        <v>0</v>
      </c>
      <c r="N112" s="9">
        <v>0</v>
      </c>
    </row>
    <row r="113" spans="1:14" x14ac:dyDescent="0.25">
      <c r="A113" t="str">
        <f t="shared" si="4"/>
        <v>Function_07Application_202022</v>
      </c>
      <c r="B113">
        <v>110</v>
      </c>
      <c r="C113" t="s">
        <v>373</v>
      </c>
      <c r="D113" t="s">
        <v>320</v>
      </c>
      <c r="E113" t="s">
        <v>334</v>
      </c>
      <c r="F113" t="s">
        <v>342</v>
      </c>
      <c r="G113" t="s">
        <v>353</v>
      </c>
      <c r="H113" t="s">
        <v>398</v>
      </c>
      <c r="I113">
        <f t="shared" si="5"/>
        <v>2022</v>
      </c>
      <c r="J113" t="s">
        <v>22</v>
      </c>
      <c r="K113" s="9">
        <v>0</v>
      </c>
      <c r="L113" s="9">
        <v>0</v>
      </c>
      <c r="M113" s="9">
        <v>0</v>
      </c>
      <c r="N113" s="9">
        <v>0</v>
      </c>
    </row>
    <row r="114" spans="1:14" x14ac:dyDescent="0.25">
      <c r="A114" t="str">
        <f t="shared" si="4"/>
        <v>Function_08Application_212022</v>
      </c>
      <c r="B114">
        <v>111</v>
      </c>
      <c r="C114" t="s">
        <v>374</v>
      </c>
      <c r="D114" t="s">
        <v>321</v>
      </c>
      <c r="E114" t="s">
        <v>333</v>
      </c>
      <c r="F114" t="s">
        <v>343</v>
      </c>
      <c r="G114" t="s">
        <v>349</v>
      </c>
      <c r="H114" t="s">
        <v>398</v>
      </c>
      <c r="I114">
        <f t="shared" si="5"/>
        <v>2022</v>
      </c>
      <c r="J114" t="s">
        <v>22</v>
      </c>
      <c r="K114" s="9">
        <v>0</v>
      </c>
      <c r="L114" s="9">
        <v>0</v>
      </c>
      <c r="M114" s="9">
        <v>0</v>
      </c>
      <c r="N114" s="9">
        <v>0</v>
      </c>
    </row>
    <row r="115" spans="1:14" x14ac:dyDescent="0.25">
      <c r="A115" t="str">
        <f t="shared" si="4"/>
        <v>Function_09Application_222022</v>
      </c>
      <c r="B115">
        <v>112</v>
      </c>
      <c r="C115" t="s">
        <v>375</v>
      </c>
      <c r="D115" t="s">
        <v>322</v>
      </c>
      <c r="E115" t="s">
        <v>335</v>
      </c>
      <c r="F115" t="s">
        <v>344</v>
      </c>
      <c r="G115" t="s">
        <v>349</v>
      </c>
      <c r="H115" t="s">
        <v>398</v>
      </c>
      <c r="I115">
        <f t="shared" si="5"/>
        <v>2022</v>
      </c>
      <c r="J115" t="s">
        <v>22</v>
      </c>
      <c r="K115" s="9">
        <v>0</v>
      </c>
      <c r="L115" s="9">
        <v>0</v>
      </c>
      <c r="M115" s="9">
        <v>0</v>
      </c>
      <c r="N115" s="9">
        <v>0</v>
      </c>
    </row>
    <row r="116" spans="1:14" x14ac:dyDescent="0.25">
      <c r="A116" t="str">
        <f t="shared" si="4"/>
        <v>Function_10Application_232022</v>
      </c>
      <c r="B116">
        <v>113</v>
      </c>
      <c r="C116" t="s">
        <v>376</v>
      </c>
      <c r="D116" t="s">
        <v>323</v>
      </c>
      <c r="E116" t="s">
        <v>335</v>
      </c>
      <c r="F116" t="s">
        <v>345</v>
      </c>
      <c r="G116" t="s">
        <v>349</v>
      </c>
      <c r="H116" t="s">
        <v>398</v>
      </c>
      <c r="I116">
        <f t="shared" si="5"/>
        <v>2022</v>
      </c>
      <c r="J116" t="s">
        <v>22</v>
      </c>
      <c r="K116" s="9">
        <v>0</v>
      </c>
      <c r="L116" s="9">
        <v>0</v>
      </c>
      <c r="M116" s="9">
        <v>0</v>
      </c>
      <c r="N116" s="9">
        <v>0</v>
      </c>
    </row>
    <row r="117" spans="1:14" x14ac:dyDescent="0.25">
      <c r="A117" t="str">
        <f t="shared" si="4"/>
        <v>Function_11Application_242022</v>
      </c>
      <c r="B117">
        <v>114</v>
      </c>
      <c r="C117" t="s">
        <v>377</v>
      </c>
      <c r="D117" t="s">
        <v>324</v>
      </c>
      <c r="E117" t="s">
        <v>335</v>
      </c>
      <c r="F117" t="s">
        <v>345</v>
      </c>
      <c r="G117" t="s">
        <v>349</v>
      </c>
      <c r="H117" t="s">
        <v>398</v>
      </c>
      <c r="I117">
        <f t="shared" si="5"/>
        <v>2022</v>
      </c>
      <c r="J117" t="s">
        <v>22</v>
      </c>
      <c r="K117" s="9">
        <v>0</v>
      </c>
      <c r="L117" s="9">
        <v>0</v>
      </c>
      <c r="M117" s="9">
        <v>0</v>
      </c>
      <c r="N117" s="9">
        <v>0</v>
      </c>
    </row>
    <row r="118" spans="1:14" x14ac:dyDescent="0.25">
      <c r="A118" t="str">
        <f t="shared" si="4"/>
        <v>Function_12Application_252022</v>
      </c>
      <c r="B118">
        <v>115</v>
      </c>
      <c r="C118" t="s">
        <v>378</v>
      </c>
      <c r="D118" t="s">
        <v>325</v>
      </c>
      <c r="E118" t="s">
        <v>331</v>
      </c>
      <c r="F118" t="s">
        <v>346</v>
      </c>
      <c r="G118" t="s">
        <v>351</v>
      </c>
      <c r="H118" t="s">
        <v>398</v>
      </c>
      <c r="I118">
        <f t="shared" si="5"/>
        <v>2022</v>
      </c>
      <c r="J118" t="s">
        <v>22</v>
      </c>
      <c r="K118" s="9">
        <v>0</v>
      </c>
      <c r="L118" s="9">
        <v>0</v>
      </c>
      <c r="M118" s="9">
        <v>0</v>
      </c>
      <c r="N118" s="9">
        <v>0</v>
      </c>
    </row>
    <row r="119" spans="1:14" x14ac:dyDescent="0.25">
      <c r="A119" t="str">
        <f t="shared" si="4"/>
        <v>Function_13Application_262022</v>
      </c>
      <c r="B119">
        <v>116</v>
      </c>
      <c r="C119" t="s">
        <v>379</v>
      </c>
      <c r="D119" t="s">
        <v>326</v>
      </c>
      <c r="E119" t="s">
        <v>336</v>
      </c>
      <c r="F119" t="s">
        <v>347</v>
      </c>
      <c r="G119" t="s">
        <v>349</v>
      </c>
      <c r="H119" t="s">
        <v>398</v>
      </c>
      <c r="I119">
        <f t="shared" si="5"/>
        <v>2022</v>
      </c>
      <c r="J119" t="s">
        <v>22</v>
      </c>
      <c r="K119" s="9">
        <v>0</v>
      </c>
      <c r="L119" s="9">
        <v>0</v>
      </c>
      <c r="M119" s="9">
        <v>0</v>
      </c>
      <c r="N119" s="9">
        <v>0</v>
      </c>
    </row>
    <row r="120" spans="1:14" x14ac:dyDescent="0.25">
      <c r="A120" t="str">
        <f t="shared" si="4"/>
        <v>Function_13Application_272022</v>
      </c>
      <c r="B120">
        <v>117</v>
      </c>
      <c r="C120" t="s">
        <v>380</v>
      </c>
      <c r="D120" t="s">
        <v>326</v>
      </c>
      <c r="E120" t="s">
        <v>336</v>
      </c>
      <c r="F120" t="s">
        <v>347</v>
      </c>
      <c r="G120" t="s">
        <v>349</v>
      </c>
      <c r="H120" t="s">
        <v>398</v>
      </c>
      <c r="I120">
        <f t="shared" si="5"/>
        <v>2022</v>
      </c>
      <c r="J120" t="s">
        <v>22</v>
      </c>
      <c r="K120" s="9">
        <v>0</v>
      </c>
      <c r="L120" s="9">
        <v>0</v>
      </c>
      <c r="M120" s="9">
        <v>0</v>
      </c>
      <c r="N120" s="9">
        <v>0</v>
      </c>
    </row>
    <row r="121" spans="1:14" x14ac:dyDescent="0.25">
      <c r="A121" t="str">
        <f t="shared" si="4"/>
        <v>Function_14Application_282022</v>
      </c>
      <c r="B121">
        <v>118</v>
      </c>
      <c r="C121" t="s">
        <v>381</v>
      </c>
      <c r="D121" t="s">
        <v>327</v>
      </c>
      <c r="E121" t="s">
        <v>337</v>
      </c>
      <c r="F121" t="s">
        <v>347</v>
      </c>
      <c r="G121" t="s">
        <v>349</v>
      </c>
      <c r="H121" t="s">
        <v>398</v>
      </c>
      <c r="I121">
        <f t="shared" si="5"/>
        <v>2022</v>
      </c>
      <c r="J121" t="s">
        <v>22</v>
      </c>
      <c r="K121" s="9">
        <v>0</v>
      </c>
      <c r="L121" s="9">
        <v>0</v>
      </c>
      <c r="M121" s="9">
        <v>0</v>
      </c>
      <c r="N121" s="9">
        <v>0</v>
      </c>
    </row>
    <row r="122" spans="1:14" x14ac:dyDescent="0.25">
      <c r="A122" t="str">
        <f t="shared" si="4"/>
        <v>Function_14Application_292022</v>
      </c>
      <c r="B122">
        <v>119</v>
      </c>
      <c r="C122" t="s">
        <v>382</v>
      </c>
      <c r="D122" t="s">
        <v>327</v>
      </c>
      <c r="E122" t="s">
        <v>337</v>
      </c>
      <c r="F122" t="s">
        <v>347</v>
      </c>
      <c r="G122" t="s">
        <v>349</v>
      </c>
      <c r="H122" t="s">
        <v>398</v>
      </c>
      <c r="I122">
        <f t="shared" si="5"/>
        <v>2022</v>
      </c>
      <c r="J122" t="s">
        <v>22</v>
      </c>
      <c r="K122" s="9">
        <v>0</v>
      </c>
      <c r="L122" s="9">
        <v>0</v>
      </c>
      <c r="M122" s="9">
        <v>0</v>
      </c>
      <c r="N122" s="9">
        <v>0</v>
      </c>
    </row>
    <row r="123" spans="1:14" x14ac:dyDescent="0.25">
      <c r="A123" t="str">
        <f t="shared" si="4"/>
        <v>Function_15Application_302022</v>
      </c>
      <c r="B123">
        <v>120</v>
      </c>
      <c r="C123" t="s">
        <v>383</v>
      </c>
      <c r="D123" t="s">
        <v>328</v>
      </c>
      <c r="E123" t="s">
        <v>338</v>
      </c>
      <c r="F123" t="s">
        <v>348</v>
      </c>
      <c r="G123" t="s">
        <v>349</v>
      </c>
      <c r="H123" t="s">
        <v>398</v>
      </c>
      <c r="I123">
        <f t="shared" si="5"/>
        <v>2022</v>
      </c>
      <c r="J123" t="s">
        <v>22</v>
      </c>
      <c r="K123" s="9">
        <v>0</v>
      </c>
      <c r="L123" s="9">
        <v>0</v>
      </c>
      <c r="M123" s="9">
        <v>0</v>
      </c>
      <c r="N123" s="9">
        <v>0</v>
      </c>
    </row>
    <row r="124" spans="1:14" x14ac:dyDescent="0.25">
      <c r="A124" t="str">
        <f t="shared" si="4"/>
        <v>Function_01Application_012023</v>
      </c>
      <c r="B124">
        <v>121</v>
      </c>
      <c r="C124" t="s">
        <v>354</v>
      </c>
      <c r="D124" t="s">
        <v>314</v>
      </c>
      <c r="E124" t="s">
        <v>329</v>
      </c>
      <c r="F124" t="s">
        <v>339</v>
      </c>
      <c r="G124" t="s">
        <v>349</v>
      </c>
      <c r="H124" t="s">
        <v>398</v>
      </c>
      <c r="I124">
        <f t="shared" si="5"/>
        <v>2023</v>
      </c>
      <c r="J124" t="s">
        <v>23</v>
      </c>
      <c r="K124" s="9">
        <v>0</v>
      </c>
      <c r="L124" s="9">
        <v>0</v>
      </c>
      <c r="M124" s="9">
        <v>0</v>
      </c>
      <c r="N124" s="9">
        <v>0</v>
      </c>
    </row>
    <row r="125" spans="1:14" x14ac:dyDescent="0.25">
      <c r="A125" t="str">
        <f t="shared" si="4"/>
        <v>Function_01Application_022023</v>
      </c>
      <c r="B125">
        <v>122</v>
      </c>
      <c r="C125" t="s">
        <v>355</v>
      </c>
      <c r="D125" t="s">
        <v>314</v>
      </c>
      <c r="E125" t="s">
        <v>329</v>
      </c>
      <c r="F125" t="s">
        <v>339</v>
      </c>
      <c r="G125" t="s">
        <v>349</v>
      </c>
      <c r="H125" t="s">
        <v>398</v>
      </c>
      <c r="I125">
        <f t="shared" si="5"/>
        <v>2023</v>
      </c>
      <c r="J125" t="s">
        <v>23</v>
      </c>
      <c r="K125" s="9">
        <v>0</v>
      </c>
      <c r="L125" s="9">
        <v>0</v>
      </c>
      <c r="M125" s="9">
        <v>0</v>
      </c>
      <c r="N125" s="9">
        <v>0</v>
      </c>
    </row>
    <row r="126" spans="1:14" x14ac:dyDescent="0.25">
      <c r="A126" t="str">
        <f t="shared" si="4"/>
        <v>Function_01Application_032023</v>
      </c>
      <c r="B126">
        <v>123</v>
      </c>
      <c r="C126" t="s">
        <v>356</v>
      </c>
      <c r="D126" t="s">
        <v>314</v>
      </c>
      <c r="E126" t="s">
        <v>329</v>
      </c>
      <c r="F126" t="s">
        <v>339</v>
      </c>
      <c r="G126" t="s">
        <v>349</v>
      </c>
      <c r="H126" t="s">
        <v>398</v>
      </c>
      <c r="I126">
        <f t="shared" si="5"/>
        <v>2023</v>
      </c>
      <c r="J126" t="s">
        <v>23</v>
      </c>
      <c r="K126" s="9">
        <v>0</v>
      </c>
      <c r="L126" s="9">
        <v>0</v>
      </c>
      <c r="M126" s="9">
        <v>0</v>
      </c>
      <c r="N126" s="9">
        <v>0</v>
      </c>
    </row>
    <row r="127" spans="1:14" x14ac:dyDescent="0.25">
      <c r="A127" t="str">
        <f t="shared" si="4"/>
        <v>Function_02Application_042023</v>
      </c>
      <c r="B127">
        <v>124</v>
      </c>
      <c r="C127" t="s">
        <v>357</v>
      </c>
      <c r="D127" t="s">
        <v>315</v>
      </c>
      <c r="E127" t="s">
        <v>330</v>
      </c>
      <c r="F127" t="s">
        <v>340</v>
      </c>
      <c r="G127" t="s">
        <v>350</v>
      </c>
      <c r="H127" t="s">
        <v>398</v>
      </c>
      <c r="I127">
        <f t="shared" si="5"/>
        <v>2023</v>
      </c>
      <c r="J127" t="s">
        <v>23</v>
      </c>
      <c r="K127" s="9">
        <v>0</v>
      </c>
      <c r="L127" s="9">
        <v>0</v>
      </c>
      <c r="M127" s="9">
        <v>0</v>
      </c>
      <c r="N127" s="9">
        <v>0</v>
      </c>
    </row>
    <row r="128" spans="1:14" x14ac:dyDescent="0.25">
      <c r="A128" t="str">
        <f t="shared" si="4"/>
        <v>Function_02Application_052023</v>
      </c>
      <c r="B128">
        <v>125</v>
      </c>
      <c r="C128" t="s">
        <v>358</v>
      </c>
      <c r="D128" t="s">
        <v>315</v>
      </c>
      <c r="E128" t="s">
        <v>330</v>
      </c>
      <c r="F128" t="s">
        <v>340</v>
      </c>
      <c r="G128" t="s">
        <v>351</v>
      </c>
      <c r="H128" t="s">
        <v>398</v>
      </c>
      <c r="I128">
        <f t="shared" si="5"/>
        <v>2023</v>
      </c>
      <c r="J128" t="s">
        <v>23</v>
      </c>
      <c r="K128" s="9">
        <v>0</v>
      </c>
      <c r="L128" s="9">
        <v>0</v>
      </c>
      <c r="M128" s="9">
        <v>0</v>
      </c>
      <c r="N128" s="9">
        <v>0</v>
      </c>
    </row>
    <row r="129" spans="1:14" x14ac:dyDescent="0.25">
      <c r="A129" t="str">
        <f t="shared" si="4"/>
        <v>Function_03Application_062023</v>
      </c>
      <c r="B129">
        <v>126</v>
      </c>
      <c r="C129" t="s">
        <v>359</v>
      </c>
      <c r="D129" t="s">
        <v>316</v>
      </c>
      <c r="E129" t="s">
        <v>331</v>
      </c>
      <c r="F129" t="s">
        <v>341</v>
      </c>
      <c r="G129" t="s">
        <v>349</v>
      </c>
      <c r="H129" t="s">
        <v>398</v>
      </c>
      <c r="I129">
        <f t="shared" si="5"/>
        <v>2023</v>
      </c>
      <c r="J129" t="s">
        <v>23</v>
      </c>
      <c r="K129" s="9">
        <v>0</v>
      </c>
      <c r="L129" s="9">
        <v>0</v>
      </c>
      <c r="M129" s="9">
        <v>0</v>
      </c>
      <c r="N129" s="9">
        <v>0</v>
      </c>
    </row>
    <row r="130" spans="1:14" x14ac:dyDescent="0.25">
      <c r="A130" t="str">
        <f t="shared" si="4"/>
        <v>Function_03Application_072023</v>
      </c>
      <c r="B130">
        <v>127</v>
      </c>
      <c r="C130" t="s">
        <v>360</v>
      </c>
      <c r="D130" t="s">
        <v>316</v>
      </c>
      <c r="E130" t="s">
        <v>331</v>
      </c>
      <c r="F130" t="s">
        <v>341</v>
      </c>
      <c r="G130" t="s">
        <v>349</v>
      </c>
      <c r="H130" t="s">
        <v>398</v>
      </c>
      <c r="I130">
        <f t="shared" si="5"/>
        <v>2023</v>
      </c>
      <c r="J130" t="s">
        <v>23</v>
      </c>
      <c r="K130" s="9">
        <v>0</v>
      </c>
      <c r="L130" s="9">
        <v>0</v>
      </c>
      <c r="M130" s="9">
        <v>0</v>
      </c>
      <c r="N130" s="9">
        <v>0</v>
      </c>
    </row>
    <row r="131" spans="1:14" x14ac:dyDescent="0.25">
      <c r="A131" t="str">
        <f t="shared" si="4"/>
        <v>Function_03Application_082023</v>
      </c>
      <c r="B131">
        <v>128</v>
      </c>
      <c r="C131" t="s">
        <v>361</v>
      </c>
      <c r="D131" t="s">
        <v>316</v>
      </c>
      <c r="E131" t="s">
        <v>331</v>
      </c>
      <c r="F131" t="s">
        <v>341</v>
      </c>
      <c r="G131" t="s">
        <v>349</v>
      </c>
      <c r="H131" t="s">
        <v>398</v>
      </c>
      <c r="I131">
        <f t="shared" si="5"/>
        <v>2023</v>
      </c>
      <c r="J131" t="s">
        <v>23</v>
      </c>
      <c r="K131" s="9">
        <v>0</v>
      </c>
      <c r="L131" s="9">
        <v>0</v>
      </c>
      <c r="M131" s="9">
        <v>0</v>
      </c>
      <c r="N131" s="9">
        <v>0</v>
      </c>
    </row>
    <row r="132" spans="1:14" x14ac:dyDescent="0.25">
      <c r="A132" t="str">
        <f t="shared" si="4"/>
        <v>Function_03Application_092023</v>
      </c>
      <c r="B132">
        <v>129</v>
      </c>
      <c r="C132" t="s">
        <v>362</v>
      </c>
      <c r="D132" t="s">
        <v>316</v>
      </c>
      <c r="E132" t="s">
        <v>331</v>
      </c>
      <c r="F132" t="s">
        <v>341</v>
      </c>
      <c r="G132" t="s">
        <v>349</v>
      </c>
      <c r="H132" t="s">
        <v>398</v>
      </c>
      <c r="I132">
        <f t="shared" si="5"/>
        <v>2023</v>
      </c>
      <c r="J132" t="s">
        <v>23</v>
      </c>
      <c r="K132" s="9">
        <v>0</v>
      </c>
      <c r="L132" s="9">
        <v>0</v>
      </c>
      <c r="M132" s="9">
        <v>0</v>
      </c>
      <c r="N132" s="9">
        <v>0</v>
      </c>
    </row>
    <row r="133" spans="1:14" x14ac:dyDescent="0.25">
      <c r="A133" t="str">
        <f t="shared" ref="A133:A196" si="6">D133&amp;C133&amp;I133</f>
        <v>Function_03Application_102023</v>
      </c>
      <c r="B133">
        <v>130</v>
      </c>
      <c r="C133" t="s">
        <v>363</v>
      </c>
      <c r="D133" t="s">
        <v>316</v>
      </c>
      <c r="E133" t="s">
        <v>331</v>
      </c>
      <c r="F133" t="s">
        <v>341</v>
      </c>
      <c r="G133" t="s">
        <v>349</v>
      </c>
      <c r="H133" t="s">
        <v>398</v>
      </c>
      <c r="I133">
        <f t="shared" si="5"/>
        <v>2023</v>
      </c>
      <c r="J133" t="s">
        <v>23</v>
      </c>
      <c r="K133" s="9">
        <v>0</v>
      </c>
      <c r="L133" s="9">
        <v>0</v>
      </c>
      <c r="M133" s="9">
        <v>0</v>
      </c>
      <c r="N133" s="9">
        <v>0</v>
      </c>
    </row>
    <row r="134" spans="1:14" x14ac:dyDescent="0.25">
      <c r="A134" t="str">
        <f t="shared" si="6"/>
        <v>Function_03Application_112023</v>
      </c>
      <c r="B134">
        <v>131</v>
      </c>
      <c r="C134" t="s">
        <v>364</v>
      </c>
      <c r="D134" t="s">
        <v>316</v>
      </c>
      <c r="E134" t="s">
        <v>331</v>
      </c>
      <c r="F134" t="s">
        <v>341</v>
      </c>
      <c r="G134" t="s">
        <v>349</v>
      </c>
      <c r="H134" t="s">
        <v>398</v>
      </c>
      <c r="I134">
        <f t="shared" si="5"/>
        <v>2023</v>
      </c>
      <c r="J134" t="s">
        <v>23</v>
      </c>
      <c r="K134" s="9">
        <v>0</v>
      </c>
      <c r="L134" s="9">
        <v>0</v>
      </c>
      <c r="M134" s="9">
        <v>0</v>
      </c>
      <c r="N134" s="9">
        <v>0</v>
      </c>
    </row>
    <row r="135" spans="1:14" x14ac:dyDescent="0.25">
      <c r="A135" t="str">
        <f t="shared" si="6"/>
        <v>Function_04Application_122023</v>
      </c>
      <c r="B135">
        <v>132</v>
      </c>
      <c r="C135" t="s">
        <v>365</v>
      </c>
      <c r="D135" t="s">
        <v>317</v>
      </c>
      <c r="E135" t="s">
        <v>331</v>
      </c>
      <c r="F135" t="s">
        <v>342</v>
      </c>
      <c r="G135" t="s">
        <v>352</v>
      </c>
      <c r="H135" t="s">
        <v>398</v>
      </c>
      <c r="I135">
        <f t="shared" si="5"/>
        <v>2023</v>
      </c>
      <c r="J135" t="s">
        <v>23</v>
      </c>
      <c r="K135" s="9">
        <v>0</v>
      </c>
      <c r="L135" s="9">
        <v>0</v>
      </c>
      <c r="M135" s="9">
        <v>0</v>
      </c>
      <c r="N135" s="9">
        <v>0</v>
      </c>
    </row>
    <row r="136" spans="1:14" x14ac:dyDescent="0.25">
      <c r="A136" t="str">
        <f t="shared" si="6"/>
        <v>Function_03Application_132023</v>
      </c>
      <c r="B136">
        <v>133</v>
      </c>
      <c r="C136" t="s">
        <v>366</v>
      </c>
      <c r="D136" t="s">
        <v>316</v>
      </c>
      <c r="E136" t="s">
        <v>331</v>
      </c>
      <c r="F136" t="s">
        <v>341</v>
      </c>
      <c r="G136" t="s">
        <v>349</v>
      </c>
      <c r="H136" t="s">
        <v>398</v>
      </c>
      <c r="I136">
        <f t="shared" si="5"/>
        <v>2023</v>
      </c>
      <c r="J136" t="s">
        <v>23</v>
      </c>
      <c r="K136" s="9">
        <v>0</v>
      </c>
      <c r="L136" s="9">
        <v>0</v>
      </c>
      <c r="M136" s="9">
        <v>0</v>
      </c>
      <c r="N136" s="9">
        <v>0</v>
      </c>
    </row>
    <row r="137" spans="1:14" x14ac:dyDescent="0.25">
      <c r="A137" t="str">
        <f t="shared" si="6"/>
        <v>Function_03Application_142023</v>
      </c>
      <c r="B137">
        <v>134</v>
      </c>
      <c r="C137" t="s">
        <v>367</v>
      </c>
      <c r="D137" t="s">
        <v>316</v>
      </c>
      <c r="E137" t="s">
        <v>331</v>
      </c>
      <c r="F137" t="s">
        <v>341</v>
      </c>
      <c r="G137" t="s">
        <v>349</v>
      </c>
      <c r="H137" t="s">
        <v>398</v>
      </c>
      <c r="I137">
        <f t="shared" si="5"/>
        <v>2023</v>
      </c>
      <c r="J137" t="s">
        <v>23</v>
      </c>
      <c r="K137" s="9">
        <v>0</v>
      </c>
      <c r="L137" s="9">
        <v>0</v>
      </c>
      <c r="M137" s="9">
        <v>0</v>
      </c>
      <c r="N137" s="9">
        <v>0</v>
      </c>
    </row>
    <row r="138" spans="1:14" x14ac:dyDescent="0.25">
      <c r="A138" t="str">
        <f t="shared" si="6"/>
        <v>Function_03Application_152023</v>
      </c>
      <c r="B138">
        <v>135</v>
      </c>
      <c r="C138" t="s">
        <v>368</v>
      </c>
      <c r="D138" t="s">
        <v>316</v>
      </c>
      <c r="E138" t="s">
        <v>331</v>
      </c>
      <c r="F138" t="s">
        <v>341</v>
      </c>
      <c r="G138" t="s">
        <v>349</v>
      </c>
      <c r="H138" t="s">
        <v>398</v>
      </c>
      <c r="I138">
        <f t="shared" si="5"/>
        <v>2023</v>
      </c>
      <c r="J138" t="s">
        <v>23</v>
      </c>
      <c r="K138" s="9">
        <v>0</v>
      </c>
      <c r="L138" s="9">
        <v>0</v>
      </c>
      <c r="M138" s="9">
        <v>0</v>
      </c>
      <c r="N138" s="9">
        <v>0</v>
      </c>
    </row>
    <row r="139" spans="1:14" x14ac:dyDescent="0.25">
      <c r="A139" t="str">
        <f t="shared" si="6"/>
        <v>Function_05Application_162023</v>
      </c>
      <c r="B139">
        <v>136</v>
      </c>
      <c r="C139" t="s">
        <v>369</v>
      </c>
      <c r="D139" t="s">
        <v>318</v>
      </c>
      <c r="E139" t="s">
        <v>332</v>
      </c>
      <c r="F139" t="s">
        <v>342</v>
      </c>
      <c r="G139" t="s">
        <v>353</v>
      </c>
      <c r="H139" t="s">
        <v>398</v>
      </c>
      <c r="I139">
        <f t="shared" si="5"/>
        <v>2023</v>
      </c>
      <c r="J139" t="s">
        <v>23</v>
      </c>
      <c r="K139" s="9">
        <v>0</v>
      </c>
      <c r="L139" s="9">
        <v>0</v>
      </c>
      <c r="M139" s="9">
        <v>0</v>
      </c>
      <c r="N139" s="9">
        <v>0</v>
      </c>
    </row>
    <row r="140" spans="1:14" x14ac:dyDescent="0.25">
      <c r="A140" t="str">
        <f t="shared" si="6"/>
        <v>Function_05Application_172023</v>
      </c>
      <c r="B140">
        <v>137</v>
      </c>
      <c r="C140" t="s">
        <v>370</v>
      </c>
      <c r="D140" t="s">
        <v>318</v>
      </c>
      <c r="E140" t="s">
        <v>332</v>
      </c>
      <c r="F140" t="s">
        <v>342</v>
      </c>
      <c r="G140" t="s">
        <v>353</v>
      </c>
      <c r="H140" t="s">
        <v>398</v>
      </c>
      <c r="I140">
        <f t="shared" si="5"/>
        <v>2023</v>
      </c>
      <c r="J140" t="s">
        <v>23</v>
      </c>
      <c r="K140" s="9">
        <v>0</v>
      </c>
      <c r="L140" s="9">
        <v>0</v>
      </c>
      <c r="M140" s="9">
        <v>0</v>
      </c>
      <c r="N140" s="9">
        <v>0</v>
      </c>
    </row>
    <row r="141" spans="1:14" x14ac:dyDescent="0.25">
      <c r="A141" t="str">
        <f t="shared" si="6"/>
        <v>Function_06Application_182023</v>
      </c>
      <c r="B141">
        <v>138</v>
      </c>
      <c r="C141" t="s">
        <v>371</v>
      </c>
      <c r="D141" t="s">
        <v>319</v>
      </c>
      <c r="E141" t="s">
        <v>333</v>
      </c>
      <c r="F141" t="s">
        <v>343</v>
      </c>
      <c r="G141" t="s">
        <v>349</v>
      </c>
      <c r="H141" t="s">
        <v>398</v>
      </c>
      <c r="I141">
        <f t="shared" si="5"/>
        <v>2023</v>
      </c>
      <c r="J141" t="s">
        <v>23</v>
      </c>
      <c r="K141" s="9">
        <v>0</v>
      </c>
      <c r="L141" s="9">
        <v>0</v>
      </c>
      <c r="M141" s="9">
        <v>0</v>
      </c>
      <c r="N141" s="9">
        <v>0</v>
      </c>
    </row>
    <row r="142" spans="1:14" x14ac:dyDescent="0.25">
      <c r="A142" t="str">
        <f t="shared" si="6"/>
        <v>Function_07Application_192023</v>
      </c>
      <c r="B142">
        <v>139</v>
      </c>
      <c r="C142" t="s">
        <v>372</v>
      </c>
      <c r="D142" t="s">
        <v>320</v>
      </c>
      <c r="E142" t="s">
        <v>334</v>
      </c>
      <c r="F142" t="s">
        <v>342</v>
      </c>
      <c r="G142" t="s">
        <v>353</v>
      </c>
      <c r="H142" t="s">
        <v>398</v>
      </c>
      <c r="I142">
        <f t="shared" si="5"/>
        <v>2023</v>
      </c>
      <c r="J142" t="s">
        <v>23</v>
      </c>
      <c r="K142" s="9">
        <v>0</v>
      </c>
      <c r="L142" s="9">
        <v>0</v>
      </c>
      <c r="M142" s="9">
        <v>0</v>
      </c>
      <c r="N142" s="9">
        <v>0</v>
      </c>
    </row>
    <row r="143" spans="1:14" x14ac:dyDescent="0.25">
      <c r="A143" t="str">
        <f t="shared" si="6"/>
        <v>Function_07Application_202023</v>
      </c>
      <c r="B143">
        <v>140</v>
      </c>
      <c r="C143" t="s">
        <v>373</v>
      </c>
      <c r="D143" t="s">
        <v>320</v>
      </c>
      <c r="E143" t="s">
        <v>334</v>
      </c>
      <c r="F143" t="s">
        <v>342</v>
      </c>
      <c r="G143" t="s">
        <v>353</v>
      </c>
      <c r="H143" t="s">
        <v>398</v>
      </c>
      <c r="I143">
        <f t="shared" si="5"/>
        <v>2023</v>
      </c>
      <c r="J143" t="s">
        <v>23</v>
      </c>
      <c r="K143" s="9">
        <v>0</v>
      </c>
      <c r="L143" s="9">
        <v>0</v>
      </c>
      <c r="M143" s="9">
        <v>0</v>
      </c>
      <c r="N143" s="9">
        <v>0</v>
      </c>
    </row>
    <row r="144" spans="1:14" x14ac:dyDescent="0.25">
      <c r="A144" t="str">
        <f t="shared" si="6"/>
        <v>Function_08Application_212023</v>
      </c>
      <c r="B144">
        <v>141</v>
      </c>
      <c r="C144" t="s">
        <v>374</v>
      </c>
      <c r="D144" t="s">
        <v>321</v>
      </c>
      <c r="E144" t="s">
        <v>333</v>
      </c>
      <c r="F144" t="s">
        <v>343</v>
      </c>
      <c r="G144" t="s">
        <v>349</v>
      </c>
      <c r="H144" t="s">
        <v>398</v>
      </c>
      <c r="I144">
        <f t="shared" si="5"/>
        <v>2023</v>
      </c>
      <c r="J144" t="s">
        <v>23</v>
      </c>
      <c r="K144" s="9">
        <v>0</v>
      </c>
      <c r="L144" s="9">
        <v>0</v>
      </c>
      <c r="M144" s="9">
        <v>0</v>
      </c>
      <c r="N144" s="9">
        <v>0</v>
      </c>
    </row>
    <row r="145" spans="1:14" x14ac:dyDescent="0.25">
      <c r="A145" t="str">
        <f t="shared" si="6"/>
        <v>Function_09Application_222023</v>
      </c>
      <c r="B145">
        <v>142</v>
      </c>
      <c r="C145" t="s">
        <v>375</v>
      </c>
      <c r="D145" t="s">
        <v>322</v>
      </c>
      <c r="E145" t="s">
        <v>335</v>
      </c>
      <c r="F145" t="s">
        <v>344</v>
      </c>
      <c r="G145" t="s">
        <v>349</v>
      </c>
      <c r="H145" t="s">
        <v>398</v>
      </c>
      <c r="I145">
        <f t="shared" si="5"/>
        <v>2023</v>
      </c>
      <c r="J145" t="s">
        <v>23</v>
      </c>
      <c r="K145" s="9">
        <v>0</v>
      </c>
      <c r="L145" s="9">
        <v>0</v>
      </c>
      <c r="M145" s="9">
        <v>0</v>
      </c>
      <c r="N145" s="9">
        <v>0</v>
      </c>
    </row>
    <row r="146" spans="1:14" x14ac:dyDescent="0.25">
      <c r="A146" t="str">
        <f t="shared" si="6"/>
        <v>Function_10Application_232023</v>
      </c>
      <c r="B146">
        <v>143</v>
      </c>
      <c r="C146" t="s">
        <v>376</v>
      </c>
      <c r="D146" t="s">
        <v>323</v>
      </c>
      <c r="E146" t="s">
        <v>335</v>
      </c>
      <c r="F146" t="s">
        <v>345</v>
      </c>
      <c r="G146" t="s">
        <v>349</v>
      </c>
      <c r="H146" t="s">
        <v>398</v>
      </c>
      <c r="I146">
        <f t="shared" si="5"/>
        <v>2023</v>
      </c>
      <c r="J146" t="s">
        <v>23</v>
      </c>
      <c r="K146" s="9">
        <v>0</v>
      </c>
      <c r="L146" s="9">
        <v>0</v>
      </c>
      <c r="M146" s="9">
        <v>0</v>
      </c>
      <c r="N146" s="9">
        <v>0</v>
      </c>
    </row>
    <row r="147" spans="1:14" x14ac:dyDescent="0.25">
      <c r="A147" t="str">
        <f t="shared" si="6"/>
        <v>Function_11Application_242023</v>
      </c>
      <c r="B147">
        <v>144</v>
      </c>
      <c r="C147" t="s">
        <v>377</v>
      </c>
      <c r="D147" t="s">
        <v>324</v>
      </c>
      <c r="E147" t="s">
        <v>335</v>
      </c>
      <c r="F147" t="s">
        <v>345</v>
      </c>
      <c r="G147" t="s">
        <v>349</v>
      </c>
      <c r="H147" t="s">
        <v>398</v>
      </c>
      <c r="I147">
        <f t="shared" si="5"/>
        <v>2023</v>
      </c>
      <c r="J147" t="s">
        <v>23</v>
      </c>
      <c r="K147" s="9">
        <v>0</v>
      </c>
      <c r="L147" s="9">
        <v>0</v>
      </c>
      <c r="M147" s="9">
        <v>0</v>
      </c>
      <c r="N147" s="9">
        <v>0</v>
      </c>
    </row>
    <row r="148" spans="1:14" x14ac:dyDescent="0.25">
      <c r="A148" t="str">
        <f t="shared" si="6"/>
        <v>Function_12Application_252023</v>
      </c>
      <c r="B148">
        <v>145</v>
      </c>
      <c r="C148" t="s">
        <v>378</v>
      </c>
      <c r="D148" t="s">
        <v>325</v>
      </c>
      <c r="E148" t="s">
        <v>331</v>
      </c>
      <c r="F148" t="s">
        <v>346</v>
      </c>
      <c r="G148" t="s">
        <v>351</v>
      </c>
      <c r="H148" t="s">
        <v>398</v>
      </c>
      <c r="I148">
        <f t="shared" si="5"/>
        <v>2023</v>
      </c>
      <c r="J148" t="s">
        <v>23</v>
      </c>
      <c r="K148" s="9">
        <v>0</v>
      </c>
      <c r="L148" s="9">
        <v>0</v>
      </c>
      <c r="M148" s="9">
        <v>0</v>
      </c>
      <c r="N148" s="9">
        <v>0</v>
      </c>
    </row>
    <row r="149" spans="1:14" x14ac:dyDescent="0.25">
      <c r="A149" t="str">
        <f t="shared" si="6"/>
        <v>Function_13Application_262023</v>
      </c>
      <c r="B149">
        <v>146</v>
      </c>
      <c r="C149" t="s">
        <v>379</v>
      </c>
      <c r="D149" t="s">
        <v>326</v>
      </c>
      <c r="E149" t="s">
        <v>336</v>
      </c>
      <c r="F149" t="s">
        <v>347</v>
      </c>
      <c r="G149" t="s">
        <v>349</v>
      </c>
      <c r="H149" t="s">
        <v>398</v>
      </c>
      <c r="I149">
        <f t="shared" si="5"/>
        <v>2023</v>
      </c>
      <c r="J149" t="s">
        <v>23</v>
      </c>
      <c r="K149" s="9">
        <v>0</v>
      </c>
      <c r="L149" s="9">
        <v>0</v>
      </c>
      <c r="M149" s="9">
        <v>0</v>
      </c>
      <c r="N149" s="9">
        <v>0</v>
      </c>
    </row>
    <row r="150" spans="1:14" x14ac:dyDescent="0.25">
      <c r="A150" t="str">
        <f t="shared" si="6"/>
        <v>Function_13Application_272023</v>
      </c>
      <c r="B150">
        <v>147</v>
      </c>
      <c r="C150" t="s">
        <v>380</v>
      </c>
      <c r="D150" t="s">
        <v>326</v>
      </c>
      <c r="E150" t="s">
        <v>336</v>
      </c>
      <c r="F150" t="s">
        <v>347</v>
      </c>
      <c r="G150" t="s">
        <v>349</v>
      </c>
      <c r="H150" t="s">
        <v>398</v>
      </c>
      <c r="I150">
        <f t="shared" si="5"/>
        <v>2023</v>
      </c>
      <c r="J150" t="s">
        <v>23</v>
      </c>
      <c r="K150" s="9">
        <v>0</v>
      </c>
      <c r="L150" s="9">
        <v>0</v>
      </c>
      <c r="M150" s="9">
        <v>0</v>
      </c>
      <c r="N150" s="9">
        <v>0</v>
      </c>
    </row>
    <row r="151" spans="1:14" x14ac:dyDescent="0.25">
      <c r="A151" t="str">
        <f t="shared" si="6"/>
        <v>Function_14Application_282023</v>
      </c>
      <c r="B151">
        <v>148</v>
      </c>
      <c r="C151" t="s">
        <v>381</v>
      </c>
      <c r="D151" t="s">
        <v>327</v>
      </c>
      <c r="E151" t="s">
        <v>337</v>
      </c>
      <c r="F151" t="s">
        <v>347</v>
      </c>
      <c r="G151" t="s">
        <v>349</v>
      </c>
      <c r="H151" t="s">
        <v>398</v>
      </c>
      <c r="I151">
        <f t="shared" si="5"/>
        <v>2023</v>
      </c>
      <c r="J151" t="s">
        <v>23</v>
      </c>
      <c r="K151" s="9">
        <v>0</v>
      </c>
      <c r="L151" s="9">
        <v>0</v>
      </c>
      <c r="M151" s="9">
        <v>0</v>
      </c>
      <c r="N151" s="9">
        <v>0</v>
      </c>
    </row>
    <row r="152" spans="1:14" x14ac:dyDescent="0.25">
      <c r="A152" t="str">
        <f t="shared" si="6"/>
        <v>Function_14Application_292023</v>
      </c>
      <c r="B152">
        <v>149</v>
      </c>
      <c r="C152" t="s">
        <v>382</v>
      </c>
      <c r="D152" t="s">
        <v>327</v>
      </c>
      <c r="E152" t="s">
        <v>337</v>
      </c>
      <c r="F152" t="s">
        <v>347</v>
      </c>
      <c r="G152" t="s">
        <v>349</v>
      </c>
      <c r="H152" t="s">
        <v>398</v>
      </c>
      <c r="I152">
        <f t="shared" si="5"/>
        <v>2023</v>
      </c>
      <c r="J152" t="s">
        <v>23</v>
      </c>
      <c r="K152" s="9">
        <v>0</v>
      </c>
      <c r="L152" s="9">
        <v>0</v>
      </c>
      <c r="M152" s="9">
        <v>0</v>
      </c>
      <c r="N152" s="9">
        <v>0</v>
      </c>
    </row>
    <row r="153" spans="1:14" x14ac:dyDescent="0.25">
      <c r="A153" t="str">
        <f t="shared" si="6"/>
        <v>Function_15Application_302023</v>
      </c>
      <c r="B153">
        <v>150</v>
      </c>
      <c r="C153" t="s">
        <v>383</v>
      </c>
      <c r="D153" t="s">
        <v>328</v>
      </c>
      <c r="E153" t="s">
        <v>338</v>
      </c>
      <c r="F153" t="s">
        <v>348</v>
      </c>
      <c r="G153" t="s">
        <v>349</v>
      </c>
      <c r="H153" t="s">
        <v>398</v>
      </c>
      <c r="I153">
        <f t="shared" si="5"/>
        <v>2023</v>
      </c>
      <c r="J153" t="s">
        <v>23</v>
      </c>
      <c r="K153" s="9">
        <v>0</v>
      </c>
      <c r="L153" s="9">
        <v>0</v>
      </c>
      <c r="M153" s="9">
        <v>0</v>
      </c>
      <c r="N153" s="9">
        <v>0</v>
      </c>
    </row>
    <row r="154" spans="1:14" x14ac:dyDescent="0.25">
      <c r="A154" t="str">
        <f t="shared" si="6"/>
        <v>Function_01Application_012024</v>
      </c>
      <c r="B154">
        <v>151</v>
      </c>
      <c r="C154" t="s">
        <v>354</v>
      </c>
      <c r="D154" t="s">
        <v>314</v>
      </c>
      <c r="E154" t="s">
        <v>329</v>
      </c>
      <c r="F154" t="s">
        <v>339</v>
      </c>
      <c r="G154" t="s">
        <v>349</v>
      </c>
      <c r="H154" t="s">
        <v>398</v>
      </c>
      <c r="I154">
        <f t="shared" si="5"/>
        <v>2024</v>
      </c>
      <c r="J154" t="s">
        <v>23</v>
      </c>
      <c r="K154" s="9">
        <v>0</v>
      </c>
      <c r="L154" s="9">
        <v>0</v>
      </c>
      <c r="M154" s="9">
        <v>0.05</v>
      </c>
      <c r="N154" s="9">
        <v>0.05</v>
      </c>
    </row>
    <row r="155" spans="1:14" x14ac:dyDescent="0.25">
      <c r="A155" t="str">
        <f t="shared" si="6"/>
        <v>Function_01Application_022024</v>
      </c>
      <c r="B155">
        <v>152</v>
      </c>
      <c r="C155" t="s">
        <v>355</v>
      </c>
      <c r="D155" t="s">
        <v>314</v>
      </c>
      <c r="E155" t="s">
        <v>329</v>
      </c>
      <c r="F155" t="s">
        <v>339</v>
      </c>
      <c r="G155" t="s">
        <v>349</v>
      </c>
      <c r="H155" t="s">
        <v>398</v>
      </c>
      <c r="I155">
        <f t="shared" si="5"/>
        <v>2024</v>
      </c>
      <c r="J155" t="s">
        <v>23</v>
      </c>
      <c r="K155" s="9">
        <v>0</v>
      </c>
      <c r="L155" s="9">
        <v>0</v>
      </c>
      <c r="M155" s="9">
        <v>0.05</v>
      </c>
      <c r="N155" s="9">
        <v>0.05</v>
      </c>
    </row>
    <row r="156" spans="1:14" x14ac:dyDescent="0.25">
      <c r="A156" t="str">
        <f t="shared" si="6"/>
        <v>Function_01Application_032024</v>
      </c>
      <c r="B156">
        <v>153</v>
      </c>
      <c r="C156" t="s">
        <v>356</v>
      </c>
      <c r="D156" t="s">
        <v>314</v>
      </c>
      <c r="E156" t="s">
        <v>329</v>
      </c>
      <c r="F156" t="s">
        <v>339</v>
      </c>
      <c r="G156" t="s">
        <v>349</v>
      </c>
      <c r="H156" t="s">
        <v>398</v>
      </c>
      <c r="I156">
        <f t="shared" si="5"/>
        <v>2024</v>
      </c>
      <c r="J156" t="s">
        <v>23</v>
      </c>
      <c r="K156" s="9">
        <v>0</v>
      </c>
      <c r="L156" s="9">
        <v>0</v>
      </c>
      <c r="M156" s="9">
        <v>0.05</v>
      </c>
      <c r="N156" s="9">
        <v>0.05</v>
      </c>
    </row>
    <row r="157" spans="1:14" x14ac:dyDescent="0.25">
      <c r="A157" t="str">
        <f t="shared" si="6"/>
        <v>Function_02Application_042024</v>
      </c>
      <c r="B157">
        <v>154</v>
      </c>
      <c r="C157" t="s">
        <v>357</v>
      </c>
      <c r="D157" t="s">
        <v>315</v>
      </c>
      <c r="E157" t="s">
        <v>330</v>
      </c>
      <c r="F157" t="s">
        <v>340</v>
      </c>
      <c r="G157" t="s">
        <v>350</v>
      </c>
      <c r="H157" t="s">
        <v>398</v>
      </c>
      <c r="I157">
        <f t="shared" si="5"/>
        <v>2024</v>
      </c>
      <c r="J157" t="s">
        <v>23</v>
      </c>
      <c r="K157" s="9">
        <v>0</v>
      </c>
      <c r="L157" s="9">
        <v>0</v>
      </c>
      <c r="M157" s="9">
        <v>0.05</v>
      </c>
      <c r="N157" s="9">
        <v>0.05</v>
      </c>
    </row>
    <row r="158" spans="1:14" x14ac:dyDescent="0.25">
      <c r="A158" t="str">
        <f t="shared" si="6"/>
        <v>Function_02Application_052024</v>
      </c>
      <c r="B158">
        <v>155</v>
      </c>
      <c r="C158" t="s">
        <v>358</v>
      </c>
      <c r="D158" t="s">
        <v>315</v>
      </c>
      <c r="E158" t="s">
        <v>330</v>
      </c>
      <c r="F158" t="s">
        <v>340</v>
      </c>
      <c r="G158" t="s">
        <v>351</v>
      </c>
      <c r="H158" t="s">
        <v>398</v>
      </c>
      <c r="I158">
        <f t="shared" si="5"/>
        <v>2024</v>
      </c>
      <c r="J158" t="s">
        <v>23</v>
      </c>
      <c r="K158" s="9">
        <v>0</v>
      </c>
      <c r="L158" s="9">
        <v>0</v>
      </c>
      <c r="M158" s="9">
        <v>0.05</v>
      </c>
      <c r="N158" s="9">
        <v>0.05</v>
      </c>
    </row>
    <row r="159" spans="1:14" x14ac:dyDescent="0.25">
      <c r="A159" t="str">
        <f t="shared" si="6"/>
        <v>Function_03Application_062024</v>
      </c>
      <c r="B159">
        <v>156</v>
      </c>
      <c r="C159" t="s">
        <v>359</v>
      </c>
      <c r="D159" t="s">
        <v>316</v>
      </c>
      <c r="E159" t="s">
        <v>331</v>
      </c>
      <c r="F159" t="s">
        <v>341</v>
      </c>
      <c r="G159" t="s">
        <v>349</v>
      </c>
      <c r="H159" t="s">
        <v>398</v>
      </c>
      <c r="I159">
        <f t="shared" si="5"/>
        <v>2024</v>
      </c>
      <c r="J159" t="s">
        <v>23</v>
      </c>
      <c r="K159" s="9">
        <v>0</v>
      </c>
      <c r="L159" s="9">
        <v>0</v>
      </c>
      <c r="M159" s="9">
        <v>0.05</v>
      </c>
      <c r="N159" s="9">
        <v>0.05</v>
      </c>
    </row>
    <row r="160" spans="1:14" x14ac:dyDescent="0.25">
      <c r="A160" t="str">
        <f t="shared" si="6"/>
        <v>Function_03Application_072024</v>
      </c>
      <c r="B160">
        <v>157</v>
      </c>
      <c r="C160" t="s">
        <v>360</v>
      </c>
      <c r="D160" t="s">
        <v>316</v>
      </c>
      <c r="E160" t="s">
        <v>331</v>
      </c>
      <c r="F160" t="s">
        <v>341</v>
      </c>
      <c r="G160" t="s">
        <v>349</v>
      </c>
      <c r="H160" t="s">
        <v>398</v>
      </c>
      <c r="I160">
        <f t="shared" si="5"/>
        <v>2024</v>
      </c>
      <c r="J160" t="s">
        <v>23</v>
      </c>
      <c r="K160" s="9">
        <v>0</v>
      </c>
      <c r="L160" s="9">
        <v>0</v>
      </c>
      <c r="M160" s="9">
        <v>0.05</v>
      </c>
      <c r="N160" s="9">
        <v>0.05</v>
      </c>
    </row>
    <row r="161" spans="1:14" x14ac:dyDescent="0.25">
      <c r="A161" t="str">
        <f t="shared" si="6"/>
        <v>Function_03Application_082024</v>
      </c>
      <c r="B161">
        <v>158</v>
      </c>
      <c r="C161" t="s">
        <v>361</v>
      </c>
      <c r="D161" t="s">
        <v>316</v>
      </c>
      <c r="E161" t="s">
        <v>331</v>
      </c>
      <c r="F161" t="s">
        <v>341</v>
      </c>
      <c r="G161" t="s">
        <v>349</v>
      </c>
      <c r="H161" t="s">
        <v>398</v>
      </c>
      <c r="I161">
        <f t="shared" si="5"/>
        <v>2024</v>
      </c>
      <c r="J161" t="s">
        <v>23</v>
      </c>
      <c r="K161" s="9">
        <v>0</v>
      </c>
      <c r="L161" s="9">
        <v>0</v>
      </c>
      <c r="M161" s="9">
        <v>0.05</v>
      </c>
      <c r="N161" s="9">
        <v>0.05</v>
      </c>
    </row>
    <row r="162" spans="1:14" x14ac:dyDescent="0.25">
      <c r="A162" t="str">
        <f t="shared" si="6"/>
        <v>Function_03Application_092024</v>
      </c>
      <c r="B162">
        <v>159</v>
      </c>
      <c r="C162" t="s">
        <v>362</v>
      </c>
      <c r="D162" t="s">
        <v>316</v>
      </c>
      <c r="E162" t="s">
        <v>331</v>
      </c>
      <c r="F162" t="s">
        <v>341</v>
      </c>
      <c r="G162" t="s">
        <v>349</v>
      </c>
      <c r="H162" t="s">
        <v>398</v>
      </c>
      <c r="I162">
        <f t="shared" si="5"/>
        <v>2024</v>
      </c>
      <c r="J162" t="s">
        <v>23</v>
      </c>
      <c r="K162" s="9">
        <v>0</v>
      </c>
      <c r="L162" s="9">
        <v>0</v>
      </c>
      <c r="M162" s="9">
        <v>0.05</v>
      </c>
      <c r="N162" s="9">
        <v>0.05</v>
      </c>
    </row>
    <row r="163" spans="1:14" x14ac:dyDescent="0.25">
      <c r="A163" t="str">
        <f t="shared" si="6"/>
        <v>Function_03Application_102024</v>
      </c>
      <c r="B163">
        <v>160</v>
      </c>
      <c r="C163" t="s">
        <v>363</v>
      </c>
      <c r="D163" t="s">
        <v>316</v>
      </c>
      <c r="E163" t="s">
        <v>331</v>
      </c>
      <c r="F163" t="s">
        <v>341</v>
      </c>
      <c r="G163" t="s">
        <v>349</v>
      </c>
      <c r="H163" t="s">
        <v>398</v>
      </c>
      <c r="I163">
        <f t="shared" ref="I163:I226" si="7">I133+1</f>
        <v>2024</v>
      </c>
      <c r="J163" t="s">
        <v>23</v>
      </c>
      <c r="K163" s="9">
        <v>0</v>
      </c>
      <c r="L163" s="9">
        <v>0</v>
      </c>
      <c r="M163" s="9">
        <v>0.05</v>
      </c>
      <c r="N163" s="9">
        <v>0.05</v>
      </c>
    </row>
    <row r="164" spans="1:14" x14ac:dyDescent="0.25">
      <c r="A164" t="str">
        <f t="shared" si="6"/>
        <v>Function_03Application_112024</v>
      </c>
      <c r="B164">
        <v>161</v>
      </c>
      <c r="C164" t="s">
        <v>364</v>
      </c>
      <c r="D164" t="s">
        <v>316</v>
      </c>
      <c r="E164" t="s">
        <v>331</v>
      </c>
      <c r="F164" t="s">
        <v>341</v>
      </c>
      <c r="G164" t="s">
        <v>349</v>
      </c>
      <c r="H164" t="s">
        <v>398</v>
      </c>
      <c r="I164">
        <f t="shared" si="7"/>
        <v>2024</v>
      </c>
      <c r="J164" t="s">
        <v>23</v>
      </c>
      <c r="K164" s="9">
        <v>0</v>
      </c>
      <c r="L164" s="9">
        <v>0</v>
      </c>
      <c r="M164" s="9">
        <v>0.05</v>
      </c>
      <c r="N164" s="9">
        <v>0.05</v>
      </c>
    </row>
    <row r="165" spans="1:14" x14ac:dyDescent="0.25">
      <c r="A165" t="str">
        <f t="shared" si="6"/>
        <v>Function_04Application_122024</v>
      </c>
      <c r="B165">
        <v>162</v>
      </c>
      <c r="C165" t="s">
        <v>365</v>
      </c>
      <c r="D165" t="s">
        <v>317</v>
      </c>
      <c r="E165" t="s">
        <v>331</v>
      </c>
      <c r="F165" t="s">
        <v>342</v>
      </c>
      <c r="G165" t="s">
        <v>352</v>
      </c>
      <c r="H165" t="s">
        <v>398</v>
      </c>
      <c r="I165">
        <f t="shared" si="7"/>
        <v>2024</v>
      </c>
      <c r="J165" t="s">
        <v>23</v>
      </c>
      <c r="K165" s="9">
        <v>0</v>
      </c>
      <c r="L165" s="9">
        <v>0</v>
      </c>
      <c r="M165" s="9">
        <v>0.05</v>
      </c>
      <c r="N165" s="9">
        <v>0.05</v>
      </c>
    </row>
    <row r="166" spans="1:14" x14ac:dyDescent="0.25">
      <c r="A166" t="str">
        <f t="shared" si="6"/>
        <v>Function_03Application_132024</v>
      </c>
      <c r="B166">
        <v>163</v>
      </c>
      <c r="C166" t="s">
        <v>366</v>
      </c>
      <c r="D166" t="s">
        <v>316</v>
      </c>
      <c r="E166" t="s">
        <v>331</v>
      </c>
      <c r="F166" t="s">
        <v>341</v>
      </c>
      <c r="G166" t="s">
        <v>349</v>
      </c>
      <c r="H166" t="s">
        <v>398</v>
      </c>
      <c r="I166">
        <f t="shared" si="7"/>
        <v>2024</v>
      </c>
      <c r="J166" t="s">
        <v>23</v>
      </c>
      <c r="K166" s="9">
        <v>0</v>
      </c>
      <c r="L166" s="9">
        <v>0</v>
      </c>
      <c r="M166" s="9">
        <v>0.05</v>
      </c>
      <c r="N166" s="9">
        <v>0.05</v>
      </c>
    </row>
    <row r="167" spans="1:14" x14ac:dyDescent="0.25">
      <c r="A167" t="str">
        <f t="shared" si="6"/>
        <v>Function_03Application_142024</v>
      </c>
      <c r="B167">
        <v>164</v>
      </c>
      <c r="C167" t="s">
        <v>367</v>
      </c>
      <c r="D167" t="s">
        <v>316</v>
      </c>
      <c r="E167" t="s">
        <v>331</v>
      </c>
      <c r="F167" t="s">
        <v>341</v>
      </c>
      <c r="G167" t="s">
        <v>349</v>
      </c>
      <c r="H167" t="s">
        <v>398</v>
      </c>
      <c r="I167">
        <f t="shared" si="7"/>
        <v>2024</v>
      </c>
      <c r="J167" t="s">
        <v>23</v>
      </c>
      <c r="K167" s="9">
        <v>0</v>
      </c>
      <c r="L167" s="9">
        <v>0</v>
      </c>
      <c r="M167" s="9">
        <v>0.05</v>
      </c>
      <c r="N167" s="9">
        <v>0.05</v>
      </c>
    </row>
    <row r="168" spans="1:14" x14ac:dyDescent="0.25">
      <c r="A168" t="str">
        <f t="shared" si="6"/>
        <v>Function_03Application_152024</v>
      </c>
      <c r="B168">
        <v>165</v>
      </c>
      <c r="C168" t="s">
        <v>368</v>
      </c>
      <c r="D168" t="s">
        <v>316</v>
      </c>
      <c r="E168" t="s">
        <v>331</v>
      </c>
      <c r="F168" t="s">
        <v>341</v>
      </c>
      <c r="G168" t="s">
        <v>349</v>
      </c>
      <c r="H168" t="s">
        <v>398</v>
      </c>
      <c r="I168">
        <f t="shared" si="7"/>
        <v>2024</v>
      </c>
      <c r="J168" t="s">
        <v>23</v>
      </c>
      <c r="K168" s="9">
        <v>0</v>
      </c>
      <c r="L168" s="9">
        <v>0</v>
      </c>
      <c r="M168" s="9">
        <v>0.05</v>
      </c>
      <c r="N168" s="9">
        <v>0.05</v>
      </c>
    </row>
    <row r="169" spans="1:14" x14ac:dyDescent="0.25">
      <c r="A169" t="str">
        <f t="shared" si="6"/>
        <v>Function_05Application_162024</v>
      </c>
      <c r="B169">
        <v>166</v>
      </c>
      <c r="C169" t="s">
        <v>369</v>
      </c>
      <c r="D169" t="s">
        <v>318</v>
      </c>
      <c r="E169" t="s">
        <v>332</v>
      </c>
      <c r="F169" t="s">
        <v>342</v>
      </c>
      <c r="G169" t="s">
        <v>353</v>
      </c>
      <c r="H169" t="s">
        <v>398</v>
      </c>
      <c r="I169">
        <f t="shared" si="7"/>
        <v>2024</v>
      </c>
      <c r="J169" t="s">
        <v>23</v>
      </c>
      <c r="K169" s="9">
        <v>0</v>
      </c>
      <c r="L169" s="9">
        <v>0</v>
      </c>
      <c r="M169" s="9">
        <v>0.05</v>
      </c>
      <c r="N169" s="9">
        <v>0.05</v>
      </c>
    </row>
    <row r="170" spans="1:14" x14ac:dyDescent="0.25">
      <c r="A170" t="str">
        <f t="shared" si="6"/>
        <v>Function_05Application_172024</v>
      </c>
      <c r="B170">
        <v>167</v>
      </c>
      <c r="C170" t="s">
        <v>370</v>
      </c>
      <c r="D170" t="s">
        <v>318</v>
      </c>
      <c r="E170" t="s">
        <v>332</v>
      </c>
      <c r="F170" t="s">
        <v>342</v>
      </c>
      <c r="G170" t="s">
        <v>353</v>
      </c>
      <c r="H170" t="s">
        <v>398</v>
      </c>
      <c r="I170">
        <f t="shared" si="7"/>
        <v>2024</v>
      </c>
      <c r="J170" t="s">
        <v>23</v>
      </c>
      <c r="K170" s="9">
        <v>0</v>
      </c>
      <c r="L170" s="9">
        <v>0</v>
      </c>
      <c r="M170" s="9">
        <v>0.05</v>
      </c>
      <c r="N170" s="9">
        <v>0.05</v>
      </c>
    </row>
    <row r="171" spans="1:14" x14ac:dyDescent="0.25">
      <c r="A171" t="str">
        <f t="shared" si="6"/>
        <v>Function_06Application_182024</v>
      </c>
      <c r="B171">
        <v>168</v>
      </c>
      <c r="C171" t="s">
        <v>371</v>
      </c>
      <c r="D171" t="s">
        <v>319</v>
      </c>
      <c r="E171" t="s">
        <v>333</v>
      </c>
      <c r="F171" t="s">
        <v>343</v>
      </c>
      <c r="G171" t="s">
        <v>349</v>
      </c>
      <c r="H171" t="s">
        <v>398</v>
      </c>
      <c r="I171">
        <f t="shared" si="7"/>
        <v>2024</v>
      </c>
      <c r="J171" t="s">
        <v>23</v>
      </c>
      <c r="K171" s="9">
        <v>0</v>
      </c>
      <c r="L171" s="9">
        <v>0</v>
      </c>
      <c r="M171" s="9">
        <v>0.05</v>
      </c>
      <c r="N171" s="9">
        <v>0.05</v>
      </c>
    </row>
    <row r="172" spans="1:14" x14ac:dyDescent="0.25">
      <c r="A172" t="str">
        <f t="shared" si="6"/>
        <v>Function_07Application_192024</v>
      </c>
      <c r="B172">
        <v>169</v>
      </c>
      <c r="C172" t="s">
        <v>372</v>
      </c>
      <c r="D172" t="s">
        <v>320</v>
      </c>
      <c r="E172" t="s">
        <v>334</v>
      </c>
      <c r="F172" t="s">
        <v>342</v>
      </c>
      <c r="G172" t="s">
        <v>353</v>
      </c>
      <c r="H172" t="s">
        <v>398</v>
      </c>
      <c r="I172">
        <f t="shared" si="7"/>
        <v>2024</v>
      </c>
      <c r="J172" t="s">
        <v>23</v>
      </c>
      <c r="K172" s="9">
        <v>0</v>
      </c>
      <c r="L172" s="9">
        <v>0</v>
      </c>
      <c r="M172" s="9">
        <v>0.05</v>
      </c>
      <c r="N172" s="9">
        <v>0.05</v>
      </c>
    </row>
    <row r="173" spans="1:14" x14ac:dyDescent="0.25">
      <c r="A173" t="str">
        <f t="shared" si="6"/>
        <v>Function_07Application_202024</v>
      </c>
      <c r="B173">
        <v>170</v>
      </c>
      <c r="C173" t="s">
        <v>373</v>
      </c>
      <c r="D173" t="s">
        <v>320</v>
      </c>
      <c r="E173" t="s">
        <v>334</v>
      </c>
      <c r="F173" t="s">
        <v>342</v>
      </c>
      <c r="G173" t="s">
        <v>353</v>
      </c>
      <c r="H173" t="s">
        <v>398</v>
      </c>
      <c r="I173">
        <f t="shared" si="7"/>
        <v>2024</v>
      </c>
      <c r="J173" t="s">
        <v>23</v>
      </c>
      <c r="K173" s="9">
        <v>0</v>
      </c>
      <c r="L173" s="9">
        <v>0</v>
      </c>
      <c r="M173" s="9">
        <v>0.05</v>
      </c>
      <c r="N173" s="9">
        <v>0.05</v>
      </c>
    </row>
    <row r="174" spans="1:14" x14ac:dyDescent="0.25">
      <c r="A174" t="str">
        <f t="shared" si="6"/>
        <v>Function_08Application_212024</v>
      </c>
      <c r="B174">
        <v>171</v>
      </c>
      <c r="C174" t="s">
        <v>374</v>
      </c>
      <c r="D174" t="s">
        <v>321</v>
      </c>
      <c r="E174" t="s">
        <v>333</v>
      </c>
      <c r="F174" t="s">
        <v>343</v>
      </c>
      <c r="G174" t="s">
        <v>349</v>
      </c>
      <c r="H174" t="s">
        <v>398</v>
      </c>
      <c r="I174">
        <f t="shared" si="7"/>
        <v>2024</v>
      </c>
      <c r="J174" t="s">
        <v>23</v>
      </c>
      <c r="K174" s="9">
        <v>0</v>
      </c>
      <c r="L174" s="9">
        <v>0</v>
      </c>
      <c r="M174" s="9">
        <v>0.05</v>
      </c>
      <c r="N174" s="9">
        <v>0.05</v>
      </c>
    </row>
    <row r="175" spans="1:14" x14ac:dyDescent="0.25">
      <c r="A175" t="str">
        <f t="shared" si="6"/>
        <v>Function_09Application_222024</v>
      </c>
      <c r="B175">
        <v>172</v>
      </c>
      <c r="C175" t="s">
        <v>375</v>
      </c>
      <c r="D175" t="s">
        <v>322</v>
      </c>
      <c r="E175" t="s">
        <v>335</v>
      </c>
      <c r="F175" t="s">
        <v>344</v>
      </c>
      <c r="G175" t="s">
        <v>349</v>
      </c>
      <c r="H175" t="s">
        <v>398</v>
      </c>
      <c r="I175">
        <f t="shared" si="7"/>
        <v>2024</v>
      </c>
      <c r="J175" t="s">
        <v>23</v>
      </c>
      <c r="K175" s="9">
        <v>0</v>
      </c>
      <c r="L175" s="9">
        <v>0</v>
      </c>
      <c r="M175" s="9">
        <v>0.05</v>
      </c>
      <c r="N175" s="9">
        <v>0.05</v>
      </c>
    </row>
    <row r="176" spans="1:14" x14ac:dyDescent="0.25">
      <c r="A176" t="str">
        <f t="shared" si="6"/>
        <v>Function_10Application_232024</v>
      </c>
      <c r="B176">
        <v>173</v>
      </c>
      <c r="C176" t="s">
        <v>376</v>
      </c>
      <c r="D176" t="s">
        <v>323</v>
      </c>
      <c r="E176" t="s">
        <v>335</v>
      </c>
      <c r="F176" t="s">
        <v>345</v>
      </c>
      <c r="G176" t="s">
        <v>349</v>
      </c>
      <c r="H176" t="s">
        <v>398</v>
      </c>
      <c r="I176">
        <f t="shared" si="7"/>
        <v>2024</v>
      </c>
      <c r="J176" t="s">
        <v>23</v>
      </c>
      <c r="K176" s="9">
        <v>0</v>
      </c>
      <c r="L176" s="9">
        <v>0</v>
      </c>
      <c r="M176" s="9">
        <v>0.05</v>
      </c>
      <c r="N176" s="9">
        <v>0.05</v>
      </c>
    </row>
    <row r="177" spans="1:14" x14ac:dyDescent="0.25">
      <c r="A177" t="str">
        <f t="shared" si="6"/>
        <v>Function_11Application_242024</v>
      </c>
      <c r="B177">
        <v>174</v>
      </c>
      <c r="C177" t="s">
        <v>377</v>
      </c>
      <c r="D177" t="s">
        <v>324</v>
      </c>
      <c r="E177" t="s">
        <v>335</v>
      </c>
      <c r="F177" t="s">
        <v>345</v>
      </c>
      <c r="G177" t="s">
        <v>349</v>
      </c>
      <c r="H177" t="s">
        <v>398</v>
      </c>
      <c r="I177">
        <f t="shared" si="7"/>
        <v>2024</v>
      </c>
      <c r="J177" t="s">
        <v>23</v>
      </c>
      <c r="K177" s="9">
        <v>0</v>
      </c>
      <c r="L177" s="9">
        <v>0</v>
      </c>
      <c r="M177" s="9">
        <v>0.05</v>
      </c>
      <c r="N177" s="9">
        <v>0.05</v>
      </c>
    </row>
    <row r="178" spans="1:14" x14ac:dyDescent="0.25">
      <c r="A178" t="str">
        <f t="shared" si="6"/>
        <v>Function_12Application_252024</v>
      </c>
      <c r="B178">
        <v>175</v>
      </c>
      <c r="C178" t="s">
        <v>378</v>
      </c>
      <c r="D178" t="s">
        <v>325</v>
      </c>
      <c r="E178" t="s">
        <v>331</v>
      </c>
      <c r="F178" t="s">
        <v>346</v>
      </c>
      <c r="G178" t="s">
        <v>351</v>
      </c>
      <c r="H178" t="s">
        <v>398</v>
      </c>
      <c r="I178">
        <f t="shared" si="7"/>
        <v>2024</v>
      </c>
      <c r="J178" t="s">
        <v>23</v>
      </c>
      <c r="K178" s="9">
        <v>0</v>
      </c>
      <c r="L178" s="9">
        <v>0</v>
      </c>
      <c r="M178" s="9">
        <v>0.05</v>
      </c>
      <c r="N178" s="9">
        <v>0.05</v>
      </c>
    </row>
    <row r="179" spans="1:14" x14ac:dyDescent="0.25">
      <c r="A179" t="str">
        <f t="shared" si="6"/>
        <v>Function_13Application_262024</v>
      </c>
      <c r="B179">
        <v>176</v>
      </c>
      <c r="C179" t="s">
        <v>379</v>
      </c>
      <c r="D179" t="s">
        <v>326</v>
      </c>
      <c r="E179" t="s">
        <v>336</v>
      </c>
      <c r="F179" t="s">
        <v>347</v>
      </c>
      <c r="G179" t="s">
        <v>349</v>
      </c>
      <c r="H179" t="s">
        <v>398</v>
      </c>
      <c r="I179">
        <f t="shared" si="7"/>
        <v>2024</v>
      </c>
      <c r="J179" t="s">
        <v>23</v>
      </c>
      <c r="K179" s="9">
        <v>0</v>
      </c>
      <c r="L179" s="9">
        <v>0</v>
      </c>
      <c r="M179" s="9">
        <v>0.05</v>
      </c>
      <c r="N179" s="9">
        <v>0.05</v>
      </c>
    </row>
    <row r="180" spans="1:14" x14ac:dyDescent="0.25">
      <c r="A180" t="str">
        <f t="shared" si="6"/>
        <v>Function_13Application_272024</v>
      </c>
      <c r="B180">
        <v>177</v>
      </c>
      <c r="C180" t="s">
        <v>380</v>
      </c>
      <c r="D180" t="s">
        <v>326</v>
      </c>
      <c r="E180" t="s">
        <v>336</v>
      </c>
      <c r="F180" t="s">
        <v>347</v>
      </c>
      <c r="G180" t="s">
        <v>349</v>
      </c>
      <c r="H180" t="s">
        <v>398</v>
      </c>
      <c r="I180">
        <f t="shared" si="7"/>
        <v>2024</v>
      </c>
      <c r="J180" t="s">
        <v>23</v>
      </c>
      <c r="K180" s="9">
        <v>0</v>
      </c>
      <c r="L180" s="9">
        <v>0</v>
      </c>
      <c r="M180" s="9">
        <v>0.05</v>
      </c>
      <c r="N180" s="9">
        <v>0.05</v>
      </c>
    </row>
    <row r="181" spans="1:14" x14ac:dyDescent="0.25">
      <c r="A181" t="str">
        <f t="shared" si="6"/>
        <v>Function_14Application_282024</v>
      </c>
      <c r="B181">
        <v>178</v>
      </c>
      <c r="C181" t="s">
        <v>381</v>
      </c>
      <c r="D181" t="s">
        <v>327</v>
      </c>
      <c r="E181" t="s">
        <v>337</v>
      </c>
      <c r="F181" t="s">
        <v>347</v>
      </c>
      <c r="G181" t="s">
        <v>349</v>
      </c>
      <c r="H181" t="s">
        <v>398</v>
      </c>
      <c r="I181">
        <f t="shared" si="7"/>
        <v>2024</v>
      </c>
      <c r="J181" t="s">
        <v>23</v>
      </c>
      <c r="K181" s="9">
        <v>0</v>
      </c>
      <c r="L181" s="9">
        <v>0</v>
      </c>
      <c r="M181" s="9">
        <v>0.05</v>
      </c>
      <c r="N181" s="9">
        <v>0.05</v>
      </c>
    </row>
    <row r="182" spans="1:14" x14ac:dyDescent="0.25">
      <c r="A182" t="str">
        <f t="shared" si="6"/>
        <v>Function_14Application_292024</v>
      </c>
      <c r="B182">
        <v>179</v>
      </c>
      <c r="C182" t="s">
        <v>382</v>
      </c>
      <c r="D182" t="s">
        <v>327</v>
      </c>
      <c r="E182" t="s">
        <v>337</v>
      </c>
      <c r="F182" t="s">
        <v>347</v>
      </c>
      <c r="G182" t="s">
        <v>349</v>
      </c>
      <c r="H182" t="s">
        <v>398</v>
      </c>
      <c r="I182">
        <f t="shared" si="7"/>
        <v>2024</v>
      </c>
      <c r="J182" t="s">
        <v>23</v>
      </c>
      <c r="K182" s="9">
        <v>0</v>
      </c>
      <c r="L182" s="9">
        <v>0</v>
      </c>
      <c r="M182" s="9">
        <v>0.05</v>
      </c>
      <c r="N182" s="9">
        <v>0.05</v>
      </c>
    </row>
    <row r="183" spans="1:14" x14ac:dyDescent="0.25">
      <c r="A183" t="str">
        <f t="shared" si="6"/>
        <v>Function_15Application_302024</v>
      </c>
      <c r="B183">
        <v>180</v>
      </c>
      <c r="C183" t="s">
        <v>383</v>
      </c>
      <c r="D183" t="s">
        <v>328</v>
      </c>
      <c r="E183" t="s">
        <v>338</v>
      </c>
      <c r="F183" t="s">
        <v>348</v>
      </c>
      <c r="G183" t="s">
        <v>349</v>
      </c>
      <c r="H183" t="s">
        <v>398</v>
      </c>
      <c r="I183">
        <f t="shared" si="7"/>
        <v>2024</v>
      </c>
      <c r="J183" t="s">
        <v>23</v>
      </c>
      <c r="K183" s="9">
        <v>0</v>
      </c>
      <c r="L183" s="9">
        <v>0</v>
      </c>
      <c r="M183" s="9">
        <v>0.05</v>
      </c>
      <c r="N183" s="9">
        <v>0.05</v>
      </c>
    </row>
    <row r="184" spans="1:14" x14ac:dyDescent="0.25">
      <c r="A184" t="str">
        <f t="shared" si="6"/>
        <v>Function_01Application_012025</v>
      </c>
      <c r="B184">
        <v>181</v>
      </c>
      <c r="C184" t="s">
        <v>354</v>
      </c>
      <c r="D184" t="s">
        <v>314</v>
      </c>
      <c r="E184" t="s">
        <v>329</v>
      </c>
      <c r="F184" t="s">
        <v>339</v>
      </c>
      <c r="G184" t="s">
        <v>349</v>
      </c>
      <c r="H184" t="s">
        <v>398</v>
      </c>
      <c r="I184">
        <f t="shared" si="7"/>
        <v>2025</v>
      </c>
      <c r="J184" t="s">
        <v>23</v>
      </c>
      <c r="K184" s="9">
        <v>0.05</v>
      </c>
      <c r="L184" s="9">
        <v>0.05</v>
      </c>
      <c r="M184" s="9">
        <v>0.05</v>
      </c>
      <c r="N184" s="9">
        <v>0.05</v>
      </c>
    </row>
    <row r="185" spans="1:14" x14ac:dyDescent="0.25">
      <c r="A185" t="str">
        <f t="shared" si="6"/>
        <v>Function_01Application_022025</v>
      </c>
      <c r="B185">
        <v>182</v>
      </c>
      <c r="C185" t="s">
        <v>355</v>
      </c>
      <c r="D185" t="s">
        <v>314</v>
      </c>
      <c r="E185" t="s">
        <v>329</v>
      </c>
      <c r="F185" t="s">
        <v>339</v>
      </c>
      <c r="G185" t="s">
        <v>349</v>
      </c>
      <c r="H185" t="s">
        <v>398</v>
      </c>
      <c r="I185">
        <f t="shared" si="7"/>
        <v>2025</v>
      </c>
      <c r="J185" t="s">
        <v>23</v>
      </c>
      <c r="K185" s="9">
        <v>0.05</v>
      </c>
      <c r="L185" s="9">
        <v>0.05</v>
      </c>
      <c r="M185" s="9">
        <v>0.05</v>
      </c>
      <c r="N185" s="9">
        <v>0.05</v>
      </c>
    </row>
    <row r="186" spans="1:14" x14ac:dyDescent="0.25">
      <c r="A186" t="str">
        <f t="shared" si="6"/>
        <v>Function_01Application_032025</v>
      </c>
      <c r="B186">
        <v>183</v>
      </c>
      <c r="C186" t="s">
        <v>356</v>
      </c>
      <c r="D186" t="s">
        <v>314</v>
      </c>
      <c r="E186" t="s">
        <v>329</v>
      </c>
      <c r="F186" t="s">
        <v>339</v>
      </c>
      <c r="G186" t="s">
        <v>349</v>
      </c>
      <c r="H186" t="s">
        <v>398</v>
      </c>
      <c r="I186">
        <f t="shared" si="7"/>
        <v>2025</v>
      </c>
      <c r="J186" t="s">
        <v>23</v>
      </c>
      <c r="K186" s="9">
        <v>0.05</v>
      </c>
      <c r="L186" s="9">
        <v>0.05</v>
      </c>
      <c r="M186" s="9">
        <v>0.05</v>
      </c>
      <c r="N186" s="9">
        <v>0.05</v>
      </c>
    </row>
    <row r="187" spans="1:14" x14ac:dyDescent="0.25">
      <c r="A187" t="str">
        <f t="shared" si="6"/>
        <v>Function_02Application_042025</v>
      </c>
      <c r="B187">
        <v>184</v>
      </c>
      <c r="C187" t="s">
        <v>357</v>
      </c>
      <c r="D187" t="s">
        <v>315</v>
      </c>
      <c r="E187" t="s">
        <v>330</v>
      </c>
      <c r="F187" t="s">
        <v>340</v>
      </c>
      <c r="G187" t="s">
        <v>350</v>
      </c>
      <c r="H187" t="s">
        <v>398</v>
      </c>
      <c r="I187">
        <f t="shared" si="7"/>
        <v>2025</v>
      </c>
      <c r="J187" t="s">
        <v>23</v>
      </c>
      <c r="K187" s="9">
        <v>0.05</v>
      </c>
      <c r="L187" s="9">
        <v>0.05</v>
      </c>
      <c r="M187" s="9">
        <v>0.05</v>
      </c>
      <c r="N187" s="9">
        <v>0.05</v>
      </c>
    </row>
    <row r="188" spans="1:14" x14ac:dyDescent="0.25">
      <c r="A188" t="str">
        <f t="shared" si="6"/>
        <v>Function_02Application_052025</v>
      </c>
      <c r="B188">
        <v>185</v>
      </c>
      <c r="C188" t="s">
        <v>358</v>
      </c>
      <c r="D188" t="s">
        <v>315</v>
      </c>
      <c r="E188" t="s">
        <v>330</v>
      </c>
      <c r="F188" t="s">
        <v>340</v>
      </c>
      <c r="G188" t="s">
        <v>351</v>
      </c>
      <c r="H188" t="s">
        <v>398</v>
      </c>
      <c r="I188">
        <f t="shared" si="7"/>
        <v>2025</v>
      </c>
      <c r="J188" t="s">
        <v>23</v>
      </c>
      <c r="K188" s="9">
        <v>0.05</v>
      </c>
      <c r="L188" s="9">
        <v>0.05</v>
      </c>
      <c r="M188" s="9">
        <v>0.05</v>
      </c>
      <c r="N188" s="9">
        <v>0.05</v>
      </c>
    </row>
    <row r="189" spans="1:14" x14ac:dyDescent="0.25">
      <c r="A189" t="str">
        <f t="shared" si="6"/>
        <v>Function_03Application_062025</v>
      </c>
      <c r="B189">
        <v>186</v>
      </c>
      <c r="C189" t="s">
        <v>359</v>
      </c>
      <c r="D189" t="s">
        <v>316</v>
      </c>
      <c r="E189" t="s">
        <v>331</v>
      </c>
      <c r="F189" t="s">
        <v>341</v>
      </c>
      <c r="G189" t="s">
        <v>349</v>
      </c>
      <c r="H189" t="s">
        <v>398</v>
      </c>
      <c r="I189">
        <f t="shared" si="7"/>
        <v>2025</v>
      </c>
      <c r="J189" t="s">
        <v>23</v>
      </c>
      <c r="K189" s="9">
        <v>0.05</v>
      </c>
      <c r="L189" s="9">
        <v>0.05</v>
      </c>
      <c r="M189" s="9">
        <v>0.05</v>
      </c>
      <c r="N189" s="9">
        <v>0.05</v>
      </c>
    </row>
    <row r="190" spans="1:14" x14ac:dyDescent="0.25">
      <c r="A190" t="str">
        <f t="shared" si="6"/>
        <v>Function_03Application_072025</v>
      </c>
      <c r="B190">
        <v>187</v>
      </c>
      <c r="C190" t="s">
        <v>360</v>
      </c>
      <c r="D190" t="s">
        <v>316</v>
      </c>
      <c r="E190" t="s">
        <v>331</v>
      </c>
      <c r="F190" t="s">
        <v>341</v>
      </c>
      <c r="G190" t="s">
        <v>349</v>
      </c>
      <c r="H190" t="s">
        <v>398</v>
      </c>
      <c r="I190">
        <f t="shared" si="7"/>
        <v>2025</v>
      </c>
      <c r="J190" t="s">
        <v>23</v>
      </c>
      <c r="K190" s="9">
        <v>0.05</v>
      </c>
      <c r="L190" s="9">
        <v>0.05</v>
      </c>
      <c r="M190" s="9">
        <v>0.05</v>
      </c>
      <c r="N190" s="9">
        <v>0.05</v>
      </c>
    </row>
    <row r="191" spans="1:14" x14ac:dyDescent="0.25">
      <c r="A191" t="str">
        <f t="shared" si="6"/>
        <v>Function_03Application_082025</v>
      </c>
      <c r="B191">
        <v>188</v>
      </c>
      <c r="C191" t="s">
        <v>361</v>
      </c>
      <c r="D191" t="s">
        <v>316</v>
      </c>
      <c r="E191" t="s">
        <v>331</v>
      </c>
      <c r="F191" t="s">
        <v>341</v>
      </c>
      <c r="G191" t="s">
        <v>349</v>
      </c>
      <c r="H191" t="s">
        <v>398</v>
      </c>
      <c r="I191">
        <f t="shared" si="7"/>
        <v>2025</v>
      </c>
      <c r="J191" t="s">
        <v>23</v>
      </c>
      <c r="K191" s="9">
        <v>0.05</v>
      </c>
      <c r="L191" s="9">
        <v>0.05</v>
      </c>
      <c r="M191" s="9">
        <v>0.05</v>
      </c>
      <c r="N191" s="9">
        <v>0.05</v>
      </c>
    </row>
    <row r="192" spans="1:14" x14ac:dyDescent="0.25">
      <c r="A192" t="str">
        <f t="shared" si="6"/>
        <v>Function_03Application_092025</v>
      </c>
      <c r="B192">
        <v>189</v>
      </c>
      <c r="C192" t="s">
        <v>362</v>
      </c>
      <c r="D192" t="s">
        <v>316</v>
      </c>
      <c r="E192" t="s">
        <v>331</v>
      </c>
      <c r="F192" t="s">
        <v>341</v>
      </c>
      <c r="G192" t="s">
        <v>349</v>
      </c>
      <c r="H192" t="s">
        <v>398</v>
      </c>
      <c r="I192">
        <f t="shared" si="7"/>
        <v>2025</v>
      </c>
      <c r="J192" t="s">
        <v>23</v>
      </c>
      <c r="K192" s="9">
        <v>0.05</v>
      </c>
      <c r="L192" s="9">
        <v>0.05</v>
      </c>
      <c r="M192" s="9">
        <v>0.05</v>
      </c>
      <c r="N192" s="9">
        <v>0.05</v>
      </c>
    </row>
    <row r="193" spans="1:14" x14ac:dyDescent="0.25">
      <c r="A193" t="str">
        <f t="shared" si="6"/>
        <v>Function_03Application_102025</v>
      </c>
      <c r="B193">
        <v>190</v>
      </c>
      <c r="C193" t="s">
        <v>363</v>
      </c>
      <c r="D193" t="s">
        <v>316</v>
      </c>
      <c r="E193" t="s">
        <v>331</v>
      </c>
      <c r="F193" t="s">
        <v>341</v>
      </c>
      <c r="G193" t="s">
        <v>349</v>
      </c>
      <c r="H193" t="s">
        <v>398</v>
      </c>
      <c r="I193">
        <f t="shared" si="7"/>
        <v>2025</v>
      </c>
      <c r="J193" t="s">
        <v>23</v>
      </c>
      <c r="K193" s="9">
        <v>0.05</v>
      </c>
      <c r="L193" s="9">
        <v>0.05</v>
      </c>
      <c r="M193" s="9">
        <v>0.05</v>
      </c>
      <c r="N193" s="9">
        <v>0.05</v>
      </c>
    </row>
    <row r="194" spans="1:14" x14ac:dyDescent="0.25">
      <c r="A194" t="str">
        <f t="shared" si="6"/>
        <v>Function_03Application_112025</v>
      </c>
      <c r="B194">
        <v>191</v>
      </c>
      <c r="C194" t="s">
        <v>364</v>
      </c>
      <c r="D194" t="s">
        <v>316</v>
      </c>
      <c r="E194" t="s">
        <v>331</v>
      </c>
      <c r="F194" t="s">
        <v>341</v>
      </c>
      <c r="G194" t="s">
        <v>349</v>
      </c>
      <c r="H194" t="s">
        <v>398</v>
      </c>
      <c r="I194">
        <f t="shared" si="7"/>
        <v>2025</v>
      </c>
      <c r="J194" t="s">
        <v>23</v>
      </c>
      <c r="K194" s="9">
        <v>0.05</v>
      </c>
      <c r="L194" s="9">
        <v>0.05</v>
      </c>
      <c r="M194" s="9">
        <v>0.05</v>
      </c>
      <c r="N194" s="9">
        <v>0.05</v>
      </c>
    </row>
    <row r="195" spans="1:14" x14ac:dyDescent="0.25">
      <c r="A195" t="str">
        <f t="shared" si="6"/>
        <v>Function_04Application_122025</v>
      </c>
      <c r="B195">
        <v>192</v>
      </c>
      <c r="C195" t="s">
        <v>365</v>
      </c>
      <c r="D195" t="s">
        <v>317</v>
      </c>
      <c r="E195" t="s">
        <v>331</v>
      </c>
      <c r="F195" t="s">
        <v>342</v>
      </c>
      <c r="G195" t="s">
        <v>352</v>
      </c>
      <c r="H195" t="s">
        <v>398</v>
      </c>
      <c r="I195">
        <f t="shared" si="7"/>
        <v>2025</v>
      </c>
      <c r="J195" t="s">
        <v>23</v>
      </c>
      <c r="K195" s="9">
        <v>0.05</v>
      </c>
      <c r="L195" s="9">
        <v>0.05</v>
      </c>
      <c r="M195" s="9">
        <v>0.05</v>
      </c>
      <c r="N195" s="9">
        <v>0.05</v>
      </c>
    </row>
    <row r="196" spans="1:14" x14ac:dyDescent="0.25">
      <c r="A196" t="str">
        <f t="shared" si="6"/>
        <v>Function_03Application_132025</v>
      </c>
      <c r="B196">
        <v>193</v>
      </c>
      <c r="C196" t="s">
        <v>366</v>
      </c>
      <c r="D196" t="s">
        <v>316</v>
      </c>
      <c r="E196" t="s">
        <v>331</v>
      </c>
      <c r="F196" t="s">
        <v>341</v>
      </c>
      <c r="G196" t="s">
        <v>349</v>
      </c>
      <c r="H196" t="s">
        <v>398</v>
      </c>
      <c r="I196">
        <f t="shared" si="7"/>
        <v>2025</v>
      </c>
      <c r="J196" t="s">
        <v>23</v>
      </c>
      <c r="K196" s="9">
        <v>0.05</v>
      </c>
      <c r="L196" s="9">
        <v>0.05</v>
      </c>
      <c r="M196" s="9">
        <v>0.05</v>
      </c>
      <c r="N196" s="9">
        <v>0.05</v>
      </c>
    </row>
    <row r="197" spans="1:14" x14ac:dyDescent="0.25">
      <c r="A197" t="str">
        <f t="shared" ref="A197:A260" si="8">D197&amp;C197&amp;I197</f>
        <v>Function_03Application_142025</v>
      </c>
      <c r="B197">
        <v>194</v>
      </c>
      <c r="C197" t="s">
        <v>367</v>
      </c>
      <c r="D197" t="s">
        <v>316</v>
      </c>
      <c r="E197" t="s">
        <v>331</v>
      </c>
      <c r="F197" t="s">
        <v>341</v>
      </c>
      <c r="G197" t="s">
        <v>349</v>
      </c>
      <c r="H197" t="s">
        <v>398</v>
      </c>
      <c r="I197">
        <f t="shared" si="7"/>
        <v>2025</v>
      </c>
      <c r="J197" t="s">
        <v>23</v>
      </c>
      <c r="K197" s="9">
        <v>0.05</v>
      </c>
      <c r="L197" s="9">
        <v>0.05</v>
      </c>
      <c r="M197" s="9">
        <v>0.05</v>
      </c>
      <c r="N197" s="9">
        <v>0.05</v>
      </c>
    </row>
    <row r="198" spans="1:14" x14ac:dyDescent="0.25">
      <c r="A198" t="str">
        <f t="shared" si="8"/>
        <v>Function_03Application_152025</v>
      </c>
      <c r="B198">
        <v>195</v>
      </c>
      <c r="C198" t="s">
        <v>368</v>
      </c>
      <c r="D198" t="s">
        <v>316</v>
      </c>
      <c r="E198" t="s">
        <v>331</v>
      </c>
      <c r="F198" t="s">
        <v>341</v>
      </c>
      <c r="G198" t="s">
        <v>349</v>
      </c>
      <c r="H198" t="s">
        <v>398</v>
      </c>
      <c r="I198">
        <f t="shared" si="7"/>
        <v>2025</v>
      </c>
      <c r="J198" t="s">
        <v>23</v>
      </c>
      <c r="K198" s="9">
        <v>0.05</v>
      </c>
      <c r="L198" s="9">
        <v>0.05</v>
      </c>
      <c r="M198" s="9">
        <v>0.05</v>
      </c>
      <c r="N198" s="9">
        <v>0.05</v>
      </c>
    </row>
    <row r="199" spans="1:14" x14ac:dyDescent="0.25">
      <c r="A199" t="str">
        <f t="shared" si="8"/>
        <v>Function_05Application_162025</v>
      </c>
      <c r="B199">
        <v>196</v>
      </c>
      <c r="C199" t="s">
        <v>369</v>
      </c>
      <c r="D199" t="s">
        <v>318</v>
      </c>
      <c r="E199" t="s">
        <v>332</v>
      </c>
      <c r="F199" t="s">
        <v>342</v>
      </c>
      <c r="G199" t="s">
        <v>353</v>
      </c>
      <c r="H199" t="s">
        <v>398</v>
      </c>
      <c r="I199">
        <f t="shared" si="7"/>
        <v>2025</v>
      </c>
      <c r="J199" t="s">
        <v>23</v>
      </c>
      <c r="K199" s="9">
        <v>0.05</v>
      </c>
      <c r="L199" s="9">
        <v>0.05</v>
      </c>
      <c r="M199" s="9">
        <v>0.05</v>
      </c>
      <c r="N199" s="9">
        <v>0.05</v>
      </c>
    </row>
    <row r="200" spans="1:14" x14ac:dyDescent="0.25">
      <c r="A200" t="str">
        <f t="shared" si="8"/>
        <v>Function_05Application_172025</v>
      </c>
      <c r="B200">
        <v>197</v>
      </c>
      <c r="C200" t="s">
        <v>370</v>
      </c>
      <c r="D200" t="s">
        <v>318</v>
      </c>
      <c r="E200" t="s">
        <v>332</v>
      </c>
      <c r="F200" t="s">
        <v>342</v>
      </c>
      <c r="G200" t="s">
        <v>353</v>
      </c>
      <c r="H200" t="s">
        <v>398</v>
      </c>
      <c r="I200">
        <f t="shared" si="7"/>
        <v>2025</v>
      </c>
      <c r="J200" t="s">
        <v>23</v>
      </c>
      <c r="K200" s="9">
        <v>0.05</v>
      </c>
      <c r="L200" s="9">
        <v>0.05</v>
      </c>
      <c r="M200" s="9">
        <v>0.05</v>
      </c>
      <c r="N200" s="9">
        <v>0.05</v>
      </c>
    </row>
    <row r="201" spans="1:14" x14ac:dyDescent="0.25">
      <c r="A201" t="str">
        <f t="shared" si="8"/>
        <v>Function_06Application_182025</v>
      </c>
      <c r="B201">
        <v>198</v>
      </c>
      <c r="C201" t="s">
        <v>371</v>
      </c>
      <c r="D201" t="s">
        <v>319</v>
      </c>
      <c r="E201" t="s">
        <v>333</v>
      </c>
      <c r="F201" t="s">
        <v>343</v>
      </c>
      <c r="G201" t="s">
        <v>349</v>
      </c>
      <c r="H201" t="s">
        <v>398</v>
      </c>
      <c r="I201">
        <f t="shared" si="7"/>
        <v>2025</v>
      </c>
      <c r="J201" t="s">
        <v>23</v>
      </c>
      <c r="K201" s="9">
        <v>0.05</v>
      </c>
      <c r="L201" s="9">
        <v>0.05</v>
      </c>
      <c r="M201" s="9">
        <v>0.05</v>
      </c>
      <c r="N201" s="9">
        <v>0.05</v>
      </c>
    </row>
    <row r="202" spans="1:14" x14ac:dyDescent="0.25">
      <c r="A202" t="str">
        <f t="shared" si="8"/>
        <v>Function_07Application_192025</v>
      </c>
      <c r="B202">
        <v>199</v>
      </c>
      <c r="C202" t="s">
        <v>372</v>
      </c>
      <c r="D202" t="s">
        <v>320</v>
      </c>
      <c r="E202" t="s">
        <v>334</v>
      </c>
      <c r="F202" t="s">
        <v>342</v>
      </c>
      <c r="G202" t="s">
        <v>353</v>
      </c>
      <c r="H202" t="s">
        <v>398</v>
      </c>
      <c r="I202">
        <f t="shared" si="7"/>
        <v>2025</v>
      </c>
      <c r="J202" t="s">
        <v>23</v>
      </c>
      <c r="K202" s="9">
        <v>0.05</v>
      </c>
      <c r="L202" s="9">
        <v>0.05</v>
      </c>
      <c r="M202" s="9">
        <v>0.05</v>
      </c>
      <c r="N202" s="9">
        <v>0.05</v>
      </c>
    </row>
    <row r="203" spans="1:14" x14ac:dyDescent="0.25">
      <c r="A203" t="str">
        <f t="shared" si="8"/>
        <v>Function_07Application_202025</v>
      </c>
      <c r="B203">
        <v>200</v>
      </c>
      <c r="C203" t="s">
        <v>373</v>
      </c>
      <c r="D203" t="s">
        <v>320</v>
      </c>
      <c r="E203" t="s">
        <v>334</v>
      </c>
      <c r="F203" t="s">
        <v>342</v>
      </c>
      <c r="G203" t="s">
        <v>353</v>
      </c>
      <c r="H203" t="s">
        <v>398</v>
      </c>
      <c r="I203">
        <f t="shared" si="7"/>
        <v>2025</v>
      </c>
      <c r="J203" t="s">
        <v>23</v>
      </c>
      <c r="K203" s="9">
        <v>0.05</v>
      </c>
      <c r="L203" s="9">
        <v>0.05</v>
      </c>
      <c r="M203" s="9">
        <v>0.05</v>
      </c>
      <c r="N203" s="9">
        <v>0.05</v>
      </c>
    </row>
    <row r="204" spans="1:14" x14ac:dyDescent="0.25">
      <c r="A204" t="str">
        <f t="shared" si="8"/>
        <v>Function_08Application_212025</v>
      </c>
      <c r="B204">
        <v>201</v>
      </c>
      <c r="C204" t="s">
        <v>374</v>
      </c>
      <c r="D204" t="s">
        <v>321</v>
      </c>
      <c r="E204" t="s">
        <v>333</v>
      </c>
      <c r="F204" t="s">
        <v>343</v>
      </c>
      <c r="G204" t="s">
        <v>349</v>
      </c>
      <c r="H204" t="s">
        <v>398</v>
      </c>
      <c r="I204">
        <f t="shared" si="7"/>
        <v>2025</v>
      </c>
      <c r="J204" t="s">
        <v>23</v>
      </c>
      <c r="K204" s="9">
        <v>0.05</v>
      </c>
      <c r="L204" s="9">
        <v>0.05</v>
      </c>
      <c r="M204" s="9">
        <v>0.05</v>
      </c>
      <c r="N204" s="9">
        <v>0.05</v>
      </c>
    </row>
    <row r="205" spans="1:14" x14ac:dyDescent="0.25">
      <c r="A205" t="str">
        <f t="shared" si="8"/>
        <v>Function_09Application_222025</v>
      </c>
      <c r="B205">
        <v>202</v>
      </c>
      <c r="C205" t="s">
        <v>375</v>
      </c>
      <c r="D205" t="s">
        <v>322</v>
      </c>
      <c r="E205" t="s">
        <v>335</v>
      </c>
      <c r="F205" t="s">
        <v>344</v>
      </c>
      <c r="G205" t="s">
        <v>349</v>
      </c>
      <c r="H205" t="s">
        <v>398</v>
      </c>
      <c r="I205">
        <f t="shared" si="7"/>
        <v>2025</v>
      </c>
      <c r="J205" t="s">
        <v>23</v>
      </c>
      <c r="K205" s="9">
        <v>0.05</v>
      </c>
      <c r="L205" s="9">
        <v>0.05</v>
      </c>
      <c r="M205" s="9">
        <v>0.05</v>
      </c>
      <c r="N205" s="9">
        <v>0.05</v>
      </c>
    </row>
    <row r="206" spans="1:14" x14ac:dyDescent="0.25">
      <c r="A206" t="str">
        <f t="shared" si="8"/>
        <v>Function_10Application_232025</v>
      </c>
      <c r="B206">
        <v>203</v>
      </c>
      <c r="C206" t="s">
        <v>376</v>
      </c>
      <c r="D206" t="s">
        <v>323</v>
      </c>
      <c r="E206" t="s">
        <v>335</v>
      </c>
      <c r="F206" t="s">
        <v>345</v>
      </c>
      <c r="G206" t="s">
        <v>349</v>
      </c>
      <c r="H206" t="s">
        <v>398</v>
      </c>
      <c r="I206">
        <f t="shared" si="7"/>
        <v>2025</v>
      </c>
      <c r="J206" t="s">
        <v>23</v>
      </c>
      <c r="K206" s="9">
        <v>0.05</v>
      </c>
      <c r="L206" s="9">
        <v>0.05</v>
      </c>
      <c r="M206" s="9">
        <v>0.05</v>
      </c>
      <c r="N206" s="9">
        <v>0.05</v>
      </c>
    </row>
    <row r="207" spans="1:14" x14ac:dyDescent="0.25">
      <c r="A207" t="str">
        <f t="shared" si="8"/>
        <v>Function_11Application_242025</v>
      </c>
      <c r="B207">
        <v>204</v>
      </c>
      <c r="C207" t="s">
        <v>377</v>
      </c>
      <c r="D207" t="s">
        <v>324</v>
      </c>
      <c r="E207" t="s">
        <v>335</v>
      </c>
      <c r="F207" t="s">
        <v>345</v>
      </c>
      <c r="G207" t="s">
        <v>349</v>
      </c>
      <c r="H207" t="s">
        <v>398</v>
      </c>
      <c r="I207">
        <f t="shared" si="7"/>
        <v>2025</v>
      </c>
      <c r="J207" t="s">
        <v>23</v>
      </c>
      <c r="K207" s="9">
        <v>0.05</v>
      </c>
      <c r="L207" s="9">
        <v>0.05</v>
      </c>
      <c r="M207" s="9">
        <v>0.05</v>
      </c>
      <c r="N207" s="9">
        <v>0.05</v>
      </c>
    </row>
    <row r="208" spans="1:14" x14ac:dyDescent="0.25">
      <c r="A208" t="str">
        <f t="shared" si="8"/>
        <v>Function_12Application_252025</v>
      </c>
      <c r="B208">
        <v>205</v>
      </c>
      <c r="C208" t="s">
        <v>378</v>
      </c>
      <c r="D208" t="s">
        <v>325</v>
      </c>
      <c r="E208" t="s">
        <v>331</v>
      </c>
      <c r="F208" t="s">
        <v>346</v>
      </c>
      <c r="G208" t="s">
        <v>351</v>
      </c>
      <c r="H208" t="s">
        <v>398</v>
      </c>
      <c r="I208">
        <f t="shared" si="7"/>
        <v>2025</v>
      </c>
      <c r="J208" t="s">
        <v>23</v>
      </c>
      <c r="K208" s="9">
        <v>0.05</v>
      </c>
      <c r="L208" s="9">
        <v>0.05</v>
      </c>
      <c r="M208" s="9">
        <v>0.05</v>
      </c>
      <c r="N208" s="9">
        <v>0.05</v>
      </c>
    </row>
    <row r="209" spans="1:14" x14ac:dyDescent="0.25">
      <c r="A209" t="str">
        <f t="shared" si="8"/>
        <v>Function_13Application_262025</v>
      </c>
      <c r="B209">
        <v>206</v>
      </c>
      <c r="C209" t="s">
        <v>379</v>
      </c>
      <c r="D209" t="s">
        <v>326</v>
      </c>
      <c r="E209" t="s">
        <v>336</v>
      </c>
      <c r="F209" t="s">
        <v>347</v>
      </c>
      <c r="G209" t="s">
        <v>349</v>
      </c>
      <c r="H209" t="s">
        <v>398</v>
      </c>
      <c r="I209">
        <f t="shared" si="7"/>
        <v>2025</v>
      </c>
      <c r="J209" t="s">
        <v>23</v>
      </c>
      <c r="K209" s="9">
        <v>0.05</v>
      </c>
      <c r="L209" s="9">
        <v>0.05</v>
      </c>
      <c r="M209" s="9">
        <v>0.05</v>
      </c>
      <c r="N209" s="9">
        <v>0.05</v>
      </c>
    </row>
    <row r="210" spans="1:14" x14ac:dyDescent="0.25">
      <c r="A210" t="str">
        <f t="shared" si="8"/>
        <v>Function_13Application_272025</v>
      </c>
      <c r="B210">
        <v>207</v>
      </c>
      <c r="C210" t="s">
        <v>380</v>
      </c>
      <c r="D210" t="s">
        <v>326</v>
      </c>
      <c r="E210" t="s">
        <v>336</v>
      </c>
      <c r="F210" t="s">
        <v>347</v>
      </c>
      <c r="G210" t="s">
        <v>349</v>
      </c>
      <c r="H210" t="s">
        <v>398</v>
      </c>
      <c r="I210">
        <f t="shared" si="7"/>
        <v>2025</v>
      </c>
      <c r="J210" t="s">
        <v>23</v>
      </c>
      <c r="K210" s="9">
        <v>0.05</v>
      </c>
      <c r="L210" s="9">
        <v>0.05</v>
      </c>
      <c r="M210" s="9">
        <v>0.05</v>
      </c>
      <c r="N210" s="9">
        <v>0.05</v>
      </c>
    </row>
    <row r="211" spans="1:14" x14ac:dyDescent="0.25">
      <c r="A211" t="str">
        <f t="shared" si="8"/>
        <v>Function_14Application_282025</v>
      </c>
      <c r="B211">
        <v>208</v>
      </c>
      <c r="C211" t="s">
        <v>381</v>
      </c>
      <c r="D211" t="s">
        <v>327</v>
      </c>
      <c r="E211" t="s">
        <v>337</v>
      </c>
      <c r="F211" t="s">
        <v>347</v>
      </c>
      <c r="G211" t="s">
        <v>349</v>
      </c>
      <c r="H211" t="s">
        <v>398</v>
      </c>
      <c r="I211">
        <f t="shared" si="7"/>
        <v>2025</v>
      </c>
      <c r="J211" t="s">
        <v>23</v>
      </c>
      <c r="K211" s="9">
        <v>0.05</v>
      </c>
      <c r="L211" s="9">
        <v>0.05</v>
      </c>
      <c r="M211" s="9">
        <v>0.05</v>
      </c>
      <c r="N211" s="9">
        <v>0.05</v>
      </c>
    </row>
    <row r="212" spans="1:14" x14ac:dyDescent="0.25">
      <c r="A212" t="str">
        <f t="shared" si="8"/>
        <v>Function_14Application_292025</v>
      </c>
      <c r="B212">
        <v>209</v>
      </c>
      <c r="C212" t="s">
        <v>382</v>
      </c>
      <c r="D212" t="s">
        <v>327</v>
      </c>
      <c r="E212" t="s">
        <v>337</v>
      </c>
      <c r="F212" t="s">
        <v>347</v>
      </c>
      <c r="G212" t="s">
        <v>349</v>
      </c>
      <c r="H212" t="s">
        <v>398</v>
      </c>
      <c r="I212">
        <f t="shared" si="7"/>
        <v>2025</v>
      </c>
      <c r="J212" t="s">
        <v>23</v>
      </c>
      <c r="K212" s="9">
        <v>0.05</v>
      </c>
      <c r="L212" s="9">
        <v>0.05</v>
      </c>
      <c r="M212" s="9">
        <v>0.05</v>
      </c>
      <c r="N212" s="9">
        <v>0.05</v>
      </c>
    </row>
    <row r="213" spans="1:14" x14ac:dyDescent="0.25">
      <c r="A213" t="str">
        <f t="shared" si="8"/>
        <v>Function_15Application_302025</v>
      </c>
      <c r="B213">
        <v>210</v>
      </c>
      <c r="C213" t="s">
        <v>383</v>
      </c>
      <c r="D213" t="s">
        <v>328</v>
      </c>
      <c r="E213" t="s">
        <v>338</v>
      </c>
      <c r="F213" t="s">
        <v>348</v>
      </c>
      <c r="G213" t="s">
        <v>349</v>
      </c>
      <c r="H213" t="s">
        <v>398</v>
      </c>
      <c r="I213">
        <f t="shared" si="7"/>
        <v>2025</v>
      </c>
      <c r="J213" t="s">
        <v>23</v>
      </c>
      <c r="K213" s="9">
        <v>0.05</v>
      </c>
      <c r="L213" s="9">
        <v>0.05</v>
      </c>
      <c r="M213" s="9">
        <v>0.05</v>
      </c>
      <c r="N213" s="9">
        <v>0.05</v>
      </c>
    </row>
    <row r="214" spans="1:14" x14ac:dyDescent="0.25">
      <c r="A214" t="str">
        <f t="shared" si="8"/>
        <v>Function_01Application_012026</v>
      </c>
      <c r="B214">
        <v>211</v>
      </c>
      <c r="C214" t="s">
        <v>354</v>
      </c>
      <c r="D214" t="s">
        <v>314</v>
      </c>
      <c r="E214" t="s">
        <v>329</v>
      </c>
      <c r="F214" t="s">
        <v>339</v>
      </c>
      <c r="G214" t="s">
        <v>349</v>
      </c>
      <c r="H214" t="s">
        <v>398</v>
      </c>
      <c r="I214">
        <f t="shared" si="7"/>
        <v>2026</v>
      </c>
      <c r="J214" t="s">
        <v>23</v>
      </c>
      <c r="K214" s="9">
        <v>0.01</v>
      </c>
      <c r="L214" s="9">
        <v>0.01</v>
      </c>
      <c r="M214" s="9">
        <v>0.01</v>
      </c>
      <c r="N214" s="9">
        <v>0.01</v>
      </c>
    </row>
    <row r="215" spans="1:14" x14ac:dyDescent="0.25">
      <c r="A215" t="str">
        <f t="shared" si="8"/>
        <v>Function_01Application_022026</v>
      </c>
      <c r="B215">
        <v>212</v>
      </c>
      <c r="C215" t="s">
        <v>355</v>
      </c>
      <c r="D215" t="s">
        <v>314</v>
      </c>
      <c r="E215" t="s">
        <v>329</v>
      </c>
      <c r="F215" t="s">
        <v>339</v>
      </c>
      <c r="G215" t="s">
        <v>349</v>
      </c>
      <c r="H215" t="s">
        <v>398</v>
      </c>
      <c r="I215">
        <f t="shared" si="7"/>
        <v>2026</v>
      </c>
      <c r="J215" t="s">
        <v>23</v>
      </c>
      <c r="K215" s="9">
        <v>0.01</v>
      </c>
      <c r="L215" s="9">
        <v>0.01</v>
      </c>
      <c r="M215" s="9">
        <v>0.01</v>
      </c>
      <c r="N215" s="9">
        <v>0.01</v>
      </c>
    </row>
    <row r="216" spans="1:14" x14ac:dyDescent="0.25">
      <c r="A216" t="str">
        <f t="shared" si="8"/>
        <v>Function_01Application_032026</v>
      </c>
      <c r="B216">
        <v>213</v>
      </c>
      <c r="C216" t="s">
        <v>356</v>
      </c>
      <c r="D216" t="s">
        <v>314</v>
      </c>
      <c r="E216" t="s">
        <v>329</v>
      </c>
      <c r="F216" t="s">
        <v>339</v>
      </c>
      <c r="G216" t="s">
        <v>349</v>
      </c>
      <c r="H216" t="s">
        <v>398</v>
      </c>
      <c r="I216">
        <f t="shared" si="7"/>
        <v>2026</v>
      </c>
      <c r="J216" t="s">
        <v>23</v>
      </c>
      <c r="K216" s="9">
        <v>0.01</v>
      </c>
      <c r="L216" s="9">
        <v>0.01</v>
      </c>
      <c r="M216" s="9">
        <v>0.01</v>
      </c>
      <c r="N216" s="9">
        <v>0.01</v>
      </c>
    </row>
    <row r="217" spans="1:14" x14ac:dyDescent="0.25">
      <c r="A217" t="str">
        <f t="shared" si="8"/>
        <v>Function_02Application_042026</v>
      </c>
      <c r="B217">
        <v>214</v>
      </c>
      <c r="C217" t="s">
        <v>357</v>
      </c>
      <c r="D217" t="s">
        <v>315</v>
      </c>
      <c r="E217" t="s">
        <v>330</v>
      </c>
      <c r="F217" t="s">
        <v>340</v>
      </c>
      <c r="G217" t="s">
        <v>350</v>
      </c>
      <c r="H217" t="s">
        <v>398</v>
      </c>
      <c r="I217">
        <f t="shared" si="7"/>
        <v>2026</v>
      </c>
      <c r="J217" t="s">
        <v>23</v>
      </c>
      <c r="K217" s="9">
        <v>0.01</v>
      </c>
      <c r="L217" s="9">
        <v>0.01</v>
      </c>
      <c r="M217" s="9">
        <v>0.01</v>
      </c>
      <c r="N217" s="9">
        <v>0.01</v>
      </c>
    </row>
    <row r="218" spans="1:14" x14ac:dyDescent="0.25">
      <c r="A218" t="str">
        <f t="shared" si="8"/>
        <v>Function_02Application_052026</v>
      </c>
      <c r="B218">
        <v>215</v>
      </c>
      <c r="C218" t="s">
        <v>358</v>
      </c>
      <c r="D218" t="s">
        <v>315</v>
      </c>
      <c r="E218" t="s">
        <v>330</v>
      </c>
      <c r="F218" t="s">
        <v>340</v>
      </c>
      <c r="G218" t="s">
        <v>351</v>
      </c>
      <c r="H218" t="s">
        <v>398</v>
      </c>
      <c r="I218">
        <f t="shared" si="7"/>
        <v>2026</v>
      </c>
      <c r="J218" t="s">
        <v>23</v>
      </c>
      <c r="K218" s="9">
        <v>0.01</v>
      </c>
      <c r="L218" s="9">
        <v>0.01</v>
      </c>
      <c r="M218" s="9">
        <v>0.01</v>
      </c>
      <c r="N218" s="9">
        <v>0.01</v>
      </c>
    </row>
    <row r="219" spans="1:14" x14ac:dyDescent="0.25">
      <c r="A219" t="str">
        <f t="shared" si="8"/>
        <v>Function_03Application_062026</v>
      </c>
      <c r="B219">
        <v>216</v>
      </c>
      <c r="C219" t="s">
        <v>359</v>
      </c>
      <c r="D219" t="s">
        <v>316</v>
      </c>
      <c r="E219" t="s">
        <v>331</v>
      </c>
      <c r="F219" t="s">
        <v>341</v>
      </c>
      <c r="G219" t="s">
        <v>349</v>
      </c>
      <c r="H219" t="s">
        <v>398</v>
      </c>
      <c r="I219">
        <f t="shared" si="7"/>
        <v>2026</v>
      </c>
      <c r="J219" t="s">
        <v>23</v>
      </c>
      <c r="K219" s="9">
        <v>0.01</v>
      </c>
      <c r="L219" s="9">
        <v>0.01</v>
      </c>
      <c r="M219" s="9">
        <v>0.01</v>
      </c>
      <c r="N219" s="9">
        <v>0.01</v>
      </c>
    </row>
    <row r="220" spans="1:14" x14ac:dyDescent="0.25">
      <c r="A220" t="str">
        <f t="shared" si="8"/>
        <v>Function_03Application_072026</v>
      </c>
      <c r="B220">
        <v>217</v>
      </c>
      <c r="C220" t="s">
        <v>360</v>
      </c>
      <c r="D220" t="s">
        <v>316</v>
      </c>
      <c r="E220" t="s">
        <v>331</v>
      </c>
      <c r="F220" t="s">
        <v>341</v>
      </c>
      <c r="G220" t="s">
        <v>349</v>
      </c>
      <c r="H220" t="s">
        <v>398</v>
      </c>
      <c r="I220">
        <f t="shared" si="7"/>
        <v>2026</v>
      </c>
      <c r="J220" t="s">
        <v>23</v>
      </c>
      <c r="K220" s="9">
        <v>0.01</v>
      </c>
      <c r="L220" s="9">
        <v>0.01</v>
      </c>
      <c r="M220" s="9">
        <v>0.01</v>
      </c>
      <c r="N220" s="9">
        <v>0.01</v>
      </c>
    </row>
    <row r="221" spans="1:14" x14ac:dyDescent="0.25">
      <c r="A221" t="str">
        <f t="shared" si="8"/>
        <v>Function_03Application_082026</v>
      </c>
      <c r="B221">
        <v>218</v>
      </c>
      <c r="C221" t="s">
        <v>361</v>
      </c>
      <c r="D221" t="s">
        <v>316</v>
      </c>
      <c r="E221" t="s">
        <v>331</v>
      </c>
      <c r="F221" t="s">
        <v>341</v>
      </c>
      <c r="G221" t="s">
        <v>349</v>
      </c>
      <c r="H221" t="s">
        <v>398</v>
      </c>
      <c r="I221">
        <f t="shared" si="7"/>
        <v>2026</v>
      </c>
      <c r="J221" t="s">
        <v>23</v>
      </c>
      <c r="K221" s="9">
        <v>0.01</v>
      </c>
      <c r="L221" s="9">
        <v>0.01</v>
      </c>
      <c r="M221" s="9">
        <v>0.01</v>
      </c>
      <c r="N221" s="9">
        <v>0.01</v>
      </c>
    </row>
    <row r="222" spans="1:14" x14ac:dyDescent="0.25">
      <c r="A222" t="str">
        <f t="shared" si="8"/>
        <v>Function_03Application_092026</v>
      </c>
      <c r="B222">
        <v>219</v>
      </c>
      <c r="C222" t="s">
        <v>362</v>
      </c>
      <c r="D222" t="s">
        <v>316</v>
      </c>
      <c r="E222" t="s">
        <v>331</v>
      </c>
      <c r="F222" t="s">
        <v>341</v>
      </c>
      <c r="G222" t="s">
        <v>349</v>
      </c>
      <c r="H222" t="s">
        <v>398</v>
      </c>
      <c r="I222">
        <f t="shared" si="7"/>
        <v>2026</v>
      </c>
      <c r="J222" t="s">
        <v>23</v>
      </c>
      <c r="K222" s="9">
        <v>0.01</v>
      </c>
      <c r="L222" s="9">
        <v>0.01</v>
      </c>
      <c r="M222" s="9">
        <v>0.01</v>
      </c>
      <c r="N222" s="9">
        <v>0.01</v>
      </c>
    </row>
    <row r="223" spans="1:14" x14ac:dyDescent="0.25">
      <c r="A223" t="str">
        <f t="shared" si="8"/>
        <v>Function_03Application_102026</v>
      </c>
      <c r="B223">
        <v>220</v>
      </c>
      <c r="C223" t="s">
        <v>363</v>
      </c>
      <c r="D223" t="s">
        <v>316</v>
      </c>
      <c r="E223" t="s">
        <v>331</v>
      </c>
      <c r="F223" t="s">
        <v>341</v>
      </c>
      <c r="G223" t="s">
        <v>349</v>
      </c>
      <c r="H223" t="s">
        <v>398</v>
      </c>
      <c r="I223">
        <f t="shared" si="7"/>
        <v>2026</v>
      </c>
      <c r="J223" t="s">
        <v>23</v>
      </c>
      <c r="K223" s="9">
        <v>0.01</v>
      </c>
      <c r="L223" s="9">
        <v>0.01</v>
      </c>
      <c r="M223" s="9">
        <v>0.01</v>
      </c>
      <c r="N223" s="9">
        <v>0.01</v>
      </c>
    </row>
    <row r="224" spans="1:14" x14ac:dyDescent="0.25">
      <c r="A224" t="str">
        <f t="shared" si="8"/>
        <v>Function_03Application_112026</v>
      </c>
      <c r="B224">
        <v>221</v>
      </c>
      <c r="C224" t="s">
        <v>364</v>
      </c>
      <c r="D224" t="s">
        <v>316</v>
      </c>
      <c r="E224" t="s">
        <v>331</v>
      </c>
      <c r="F224" t="s">
        <v>341</v>
      </c>
      <c r="G224" t="s">
        <v>349</v>
      </c>
      <c r="H224" t="s">
        <v>398</v>
      </c>
      <c r="I224">
        <f t="shared" si="7"/>
        <v>2026</v>
      </c>
      <c r="J224" t="s">
        <v>23</v>
      </c>
      <c r="K224" s="9">
        <v>0.01</v>
      </c>
      <c r="L224" s="9">
        <v>0.01</v>
      </c>
      <c r="M224" s="9">
        <v>0.01</v>
      </c>
      <c r="N224" s="9">
        <v>0.01</v>
      </c>
    </row>
    <row r="225" spans="1:14" x14ac:dyDescent="0.25">
      <c r="A225" t="str">
        <f t="shared" si="8"/>
        <v>Function_04Application_122026</v>
      </c>
      <c r="B225">
        <v>222</v>
      </c>
      <c r="C225" t="s">
        <v>365</v>
      </c>
      <c r="D225" t="s">
        <v>317</v>
      </c>
      <c r="E225" t="s">
        <v>331</v>
      </c>
      <c r="F225" t="s">
        <v>342</v>
      </c>
      <c r="G225" t="s">
        <v>352</v>
      </c>
      <c r="H225" t="s">
        <v>398</v>
      </c>
      <c r="I225">
        <f t="shared" si="7"/>
        <v>2026</v>
      </c>
      <c r="J225" t="s">
        <v>23</v>
      </c>
      <c r="K225" s="9">
        <v>0.01</v>
      </c>
      <c r="L225" s="9">
        <v>0.01</v>
      </c>
      <c r="M225" s="9">
        <v>0.01</v>
      </c>
      <c r="N225" s="9">
        <v>0.01</v>
      </c>
    </row>
    <row r="226" spans="1:14" x14ac:dyDescent="0.25">
      <c r="A226" t="str">
        <f t="shared" si="8"/>
        <v>Function_03Application_132026</v>
      </c>
      <c r="B226">
        <v>223</v>
      </c>
      <c r="C226" t="s">
        <v>366</v>
      </c>
      <c r="D226" t="s">
        <v>316</v>
      </c>
      <c r="E226" t="s">
        <v>331</v>
      </c>
      <c r="F226" t="s">
        <v>341</v>
      </c>
      <c r="G226" t="s">
        <v>349</v>
      </c>
      <c r="H226" t="s">
        <v>398</v>
      </c>
      <c r="I226">
        <f t="shared" si="7"/>
        <v>2026</v>
      </c>
      <c r="J226" t="s">
        <v>23</v>
      </c>
      <c r="K226" s="9">
        <v>0.01</v>
      </c>
      <c r="L226" s="9">
        <v>0.01</v>
      </c>
      <c r="M226" s="9">
        <v>0.01</v>
      </c>
      <c r="N226" s="9">
        <v>0.01</v>
      </c>
    </row>
    <row r="227" spans="1:14" x14ac:dyDescent="0.25">
      <c r="A227" t="str">
        <f t="shared" si="8"/>
        <v>Function_03Application_142026</v>
      </c>
      <c r="B227">
        <v>224</v>
      </c>
      <c r="C227" t="s">
        <v>367</v>
      </c>
      <c r="D227" t="s">
        <v>316</v>
      </c>
      <c r="E227" t="s">
        <v>331</v>
      </c>
      <c r="F227" t="s">
        <v>341</v>
      </c>
      <c r="G227" t="s">
        <v>349</v>
      </c>
      <c r="H227" t="s">
        <v>398</v>
      </c>
      <c r="I227">
        <f t="shared" ref="I227:I290" si="9">I197+1</f>
        <v>2026</v>
      </c>
      <c r="J227" t="s">
        <v>23</v>
      </c>
      <c r="K227" s="9">
        <v>0.01</v>
      </c>
      <c r="L227" s="9">
        <v>0.01</v>
      </c>
      <c r="M227" s="9">
        <v>0.01</v>
      </c>
      <c r="N227" s="9">
        <v>0.01</v>
      </c>
    </row>
    <row r="228" spans="1:14" x14ac:dyDescent="0.25">
      <c r="A228" t="str">
        <f t="shared" si="8"/>
        <v>Function_03Application_152026</v>
      </c>
      <c r="B228">
        <v>225</v>
      </c>
      <c r="C228" t="s">
        <v>368</v>
      </c>
      <c r="D228" t="s">
        <v>316</v>
      </c>
      <c r="E228" t="s">
        <v>331</v>
      </c>
      <c r="F228" t="s">
        <v>341</v>
      </c>
      <c r="G228" t="s">
        <v>349</v>
      </c>
      <c r="H228" t="s">
        <v>398</v>
      </c>
      <c r="I228">
        <f t="shared" si="9"/>
        <v>2026</v>
      </c>
      <c r="J228" t="s">
        <v>23</v>
      </c>
      <c r="K228" s="9">
        <v>0.01</v>
      </c>
      <c r="L228" s="9">
        <v>0.01</v>
      </c>
      <c r="M228" s="9">
        <v>0.01</v>
      </c>
      <c r="N228" s="9">
        <v>0.01</v>
      </c>
    </row>
    <row r="229" spans="1:14" x14ac:dyDescent="0.25">
      <c r="A229" t="str">
        <f t="shared" si="8"/>
        <v>Function_05Application_162026</v>
      </c>
      <c r="B229">
        <v>226</v>
      </c>
      <c r="C229" t="s">
        <v>369</v>
      </c>
      <c r="D229" t="s">
        <v>318</v>
      </c>
      <c r="E229" t="s">
        <v>332</v>
      </c>
      <c r="F229" t="s">
        <v>342</v>
      </c>
      <c r="G229" t="s">
        <v>353</v>
      </c>
      <c r="H229" t="s">
        <v>398</v>
      </c>
      <c r="I229">
        <f t="shared" si="9"/>
        <v>2026</v>
      </c>
      <c r="J229" t="s">
        <v>23</v>
      </c>
      <c r="K229" s="9">
        <v>0.01</v>
      </c>
      <c r="L229" s="9">
        <v>0.01</v>
      </c>
      <c r="M229" s="9">
        <v>0.01</v>
      </c>
      <c r="N229" s="9">
        <v>0.01</v>
      </c>
    </row>
    <row r="230" spans="1:14" x14ac:dyDescent="0.25">
      <c r="A230" t="str">
        <f t="shared" si="8"/>
        <v>Function_05Application_172026</v>
      </c>
      <c r="B230">
        <v>227</v>
      </c>
      <c r="C230" t="s">
        <v>370</v>
      </c>
      <c r="D230" t="s">
        <v>318</v>
      </c>
      <c r="E230" t="s">
        <v>332</v>
      </c>
      <c r="F230" t="s">
        <v>342</v>
      </c>
      <c r="G230" t="s">
        <v>353</v>
      </c>
      <c r="H230" t="s">
        <v>398</v>
      </c>
      <c r="I230">
        <f t="shared" si="9"/>
        <v>2026</v>
      </c>
      <c r="J230" t="s">
        <v>23</v>
      </c>
      <c r="K230" s="9">
        <v>0.01</v>
      </c>
      <c r="L230" s="9">
        <v>0.01</v>
      </c>
      <c r="M230" s="9">
        <v>0.01</v>
      </c>
      <c r="N230" s="9">
        <v>0.01</v>
      </c>
    </row>
    <row r="231" spans="1:14" x14ac:dyDescent="0.25">
      <c r="A231" t="str">
        <f t="shared" si="8"/>
        <v>Function_06Application_182026</v>
      </c>
      <c r="B231">
        <v>228</v>
      </c>
      <c r="C231" t="s">
        <v>371</v>
      </c>
      <c r="D231" t="s">
        <v>319</v>
      </c>
      <c r="E231" t="s">
        <v>333</v>
      </c>
      <c r="F231" t="s">
        <v>343</v>
      </c>
      <c r="G231" t="s">
        <v>349</v>
      </c>
      <c r="H231" t="s">
        <v>398</v>
      </c>
      <c r="I231">
        <f t="shared" si="9"/>
        <v>2026</v>
      </c>
      <c r="J231" t="s">
        <v>23</v>
      </c>
      <c r="K231" s="9">
        <v>0.01</v>
      </c>
      <c r="L231" s="9">
        <v>0.01</v>
      </c>
      <c r="M231" s="9">
        <v>0.01</v>
      </c>
      <c r="N231" s="9">
        <v>0.01</v>
      </c>
    </row>
    <row r="232" spans="1:14" x14ac:dyDescent="0.25">
      <c r="A232" t="str">
        <f t="shared" si="8"/>
        <v>Function_07Application_192026</v>
      </c>
      <c r="B232">
        <v>229</v>
      </c>
      <c r="C232" t="s">
        <v>372</v>
      </c>
      <c r="D232" t="s">
        <v>320</v>
      </c>
      <c r="E232" t="s">
        <v>334</v>
      </c>
      <c r="F232" t="s">
        <v>342</v>
      </c>
      <c r="G232" t="s">
        <v>353</v>
      </c>
      <c r="H232" t="s">
        <v>398</v>
      </c>
      <c r="I232">
        <f t="shared" si="9"/>
        <v>2026</v>
      </c>
      <c r="J232" t="s">
        <v>23</v>
      </c>
      <c r="K232" s="9">
        <v>0.01</v>
      </c>
      <c r="L232" s="9">
        <v>0.01</v>
      </c>
      <c r="M232" s="9">
        <v>0.01</v>
      </c>
      <c r="N232" s="9">
        <v>0.01</v>
      </c>
    </row>
    <row r="233" spans="1:14" x14ac:dyDescent="0.25">
      <c r="A233" t="str">
        <f t="shared" si="8"/>
        <v>Function_07Application_202026</v>
      </c>
      <c r="B233">
        <v>230</v>
      </c>
      <c r="C233" t="s">
        <v>373</v>
      </c>
      <c r="D233" t="s">
        <v>320</v>
      </c>
      <c r="E233" t="s">
        <v>334</v>
      </c>
      <c r="F233" t="s">
        <v>342</v>
      </c>
      <c r="G233" t="s">
        <v>353</v>
      </c>
      <c r="H233" t="s">
        <v>398</v>
      </c>
      <c r="I233">
        <f t="shared" si="9"/>
        <v>2026</v>
      </c>
      <c r="J233" t="s">
        <v>23</v>
      </c>
      <c r="K233" s="9">
        <v>0.01</v>
      </c>
      <c r="L233" s="9">
        <v>0.01</v>
      </c>
      <c r="M233" s="9">
        <v>0.01</v>
      </c>
      <c r="N233" s="9">
        <v>0.01</v>
      </c>
    </row>
    <row r="234" spans="1:14" x14ac:dyDescent="0.25">
      <c r="A234" t="str">
        <f t="shared" si="8"/>
        <v>Function_08Application_212026</v>
      </c>
      <c r="B234">
        <v>231</v>
      </c>
      <c r="C234" t="s">
        <v>374</v>
      </c>
      <c r="D234" t="s">
        <v>321</v>
      </c>
      <c r="E234" t="s">
        <v>333</v>
      </c>
      <c r="F234" t="s">
        <v>343</v>
      </c>
      <c r="G234" t="s">
        <v>349</v>
      </c>
      <c r="H234" t="s">
        <v>398</v>
      </c>
      <c r="I234">
        <f t="shared" si="9"/>
        <v>2026</v>
      </c>
      <c r="J234" t="s">
        <v>23</v>
      </c>
      <c r="K234" s="9">
        <v>0.01</v>
      </c>
      <c r="L234" s="9">
        <v>0.01</v>
      </c>
      <c r="M234" s="9">
        <v>0.01</v>
      </c>
      <c r="N234" s="9">
        <v>0.01</v>
      </c>
    </row>
    <row r="235" spans="1:14" x14ac:dyDescent="0.25">
      <c r="A235" t="str">
        <f t="shared" si="8"/>
        <v>Function_09Application_222026</v>
      </c>
      <c r="B235">
        <v>232</v>
      </c>
      <c r="C235" t="s">
        <v>375</v>
      </c>
      <c r="D235" t="s">
        <v>322</v>
      </c>
      <c r="E235" t="s">
        <v>335</v>
      </c>
      <c r="F235" t="s">
        <v>344</v>
      </c>
      <c r="G235" t="s">
        <v>349</v>
      </c>
      <c r="H235" t="s">
        <v>398</v>
      </c>
      <c r="I235">
        <f t="shared" si="9"/>
        <v>2026</v>
      </c>
      <c r="J235" t="s">
        <v>23</v>
      </c>
      <c r="K235" s="9">
        <v>0.01</v>
      </c>
      <c r="L235" s="9">
        <v>0.01</v>
      </c>
      <c r="M235" s="9">
        <v>0.01</v>
      </c>
      <c r="N235" s="9">
        <v>0.01</v>
      </c>
    </row>
    <row r="236" spans="1:14" x14ac:dyDescent="0.25">
      <c r="A236" t="str">
        <f t="shared" si="8"/>
        <v>Function_10Application_232026</v>
      </c>
      <c r="B236">
        <v>233</v>
      </c>
      <c r="C236" t="s">
        <v>376</v>
      </c>
      <c r="D236" t="s">
        <v>323</v>
      </c>
      <c r="E236" t="s">
        <v>335</v>
      </c>
      <c r="F236" t="s">
        <v>345</v>
      </c>
      <c r="G236" t="s">
        <v>349</v>
      </c>
      <c r="H236" t="s">
        <v>398</v>
      </c>
      <c r="I236">
        <f t="shared" si="9"/>
        <v>2026</v>
      </c>
      <c r="J236" t="s">
        <v>23</v>
      </c>
      <c r="K236" s="9">
        <v>0.01</v>
      </c>
      <c r="L236" s="9">
        <v>0.01</v>
      </c>
      <c r="M236" s="9">
        <v>0.01</v>
      </c>
      <c r="N236" s="9">
        <v>0.01</v>
      </c>
    </row>
    <row r="237" spans="1:14" x14ac:dyDescent="0.25">
      <c r="A237" t="str">
        <f t="shared" si="8"/>
        <v>Function_11Application_242026</v>
      </c>
      <c r="B237">
        <v>234</v>
      </c>
      <c r="C237" t="s">
        <v>377</v>
      </c>
      <c r="D237" t="s">
        <v>324</v>
      </c>
      <c r="E237" t="s">
        <v>335</v>
      </c>
      <c r="F237" t="s">
        <v>345</v>
      </c>
      <c r="G237" t="s">
        <v>349</v>
      </c>
      <c r="H237" t="s">
        <v>398</v>
      </c>
      <c r="I237">
        <f t="shared" si="9"/>
        <v>2026</v>
      </c>
      <c r="J237" t="s">
        <v>23</v>
      </c>
      <c r="K237" s="9">
        <v>0.01</v>
      </c>
      <c r="L237" s="9">
        <v>0.01</v>
      </c>
      <c r="M237" s="9">
        <v>0.01</v>
      </c>
      <c r="N237" s="9">
        <v>0.01</v>
      </c>
    </row>
    <row r="238" spans="1:14" x14ac:dyDescent="0.25">
      <c r="A238" t="str">
        <f t="shared" si="8"/>
        <v>Function_12Application_252026</v>
      </c>
      <c r="B238">
        <v>235</v>
      </c>
      <c r="C238" t="s">
        <v>378</v>
      </c>
      <c r="D238" t="s">
        <v>325</v>
      </c>
      <c r="E238" t="s">
        <v>331</v>
      </c>
      <c r="F238" t="s">
        <v>346</v>
      </c>
      <c r="G238" t="s">
        <v>351</v>
      </c>
      <c r="H238" t="s">
        <v>398</v>
      </c>
      <c r="I238">
        <f t="shared" si="9"/>
        <v>2026</v>
      </c>
      <c r="J238" t="s">
        <v>23</v>
      </c>
      <c r="K238" s="9">
        <v>0.01</v>
      </c>
      <c r="L238" s="9">
        <v>0.01</v>
      </c>
      <c r="M238" s="9">
        <v>0.01</v>
      </c>
      <c r="N238" s="9">
        <v>0.01</v>
      </c>
    </row>
    <row r="239" spans="1:14" x14ac:dyDescent="0.25">
      <c r="A239" t="str">
        <f t="shared" si="8"/>
        <v>Function_13Application_262026</v>
      </c>
      <c r="B239">
        <v>236</v>
      </c>
      <c r="C239" t="s">
        <v>379</v>
      </c>
      <c r="D239" t="s">
        <v>326</v>
      </c>
      <c r="E239" t="s">
        <v>336</v>
      </c>
      <c r="F239" t="s">
        <v>347</v>
      </c>
      <c r="G239" t="s">
        <v>349</v>
      </c>
      <c r="H239" t="s">
        <v>398</v>
      </c>
      <c r="I239">
        <f t="shared" si="9"/>
        <v>2026</v>
      </c>
      <c r="J239" t="s">
        <v>23</v>
      </c>
      <c r="K239" s="9">
        <v>0.01</v>
      </c>
      <c r="L239" s="9">
        <v>0.01</v>
      </c>
      <c r="M239" s="9">
        <v>0.01</v>
      </c>
      <c r="N239" s="9">
        <v>0.01</v>
      </c>
    </row>
    <row r="240" spans="1:14" x14ac:dyDescent="0.25">
      <c r="A240" t="str">
        <f t="shared" si="8"/>
        <v>Function_13Application_272026</v>
      </c>
      <c r="B240">
        <v>237</v>
      </c>
      <c r="C240" t="s">
        <v>380</v>
      </c>
      <c r="D240" t="s">
        <v>326</v>
      </c>
      <c r="E240" t="s">
        <v>336</v>
      </c>
      <c r="F240" t="s">
        <v>347</v>
      </c>
      <c r="G240" t="s">
        <v>349</v>
      </c>
      <c r="H240" t="s">
        <v>398</v>
      </c>
      <c r="I240">
        <f t="shared" si="9"/>
        <v>2026</v>
      </c>
      <c r="J240" t="s">
        <v>23</v>
      </c>
      <c r="K240" s="9">
        <v>0.01</v>
      </c>
      <c r="L240" s="9">
        <v>0.01</v>
      </c>
      <c r="M240" s="9">
        <v>0.01</v>
      </c>
      <c r="N240" s="9">
        <v>0.01</v>
      </c>
    </row>
    <row r="241" spans="1:14" x14ac:dyDescent="0.25">
      <c r="A241" t="str">
        <f t="shared" si="8"/>
        <v>Function_14Application_282026</v>
      </c>
      <c r="B241">
        <v>238</v>
      </c>
      <c r="C241" t="s">
        <v>381</v>
      </c>
      <c r="D241" t="s">
        <v>327</v>
      </c>
      <c r="E241" t="s">
        <v>337</v>
      </c>
      <c r="F241" t="s">
        <v>347</v>
      </c>
      <c r="G241" t="s">
        <v>349</v>
      </c>
      <c r="H241" t="s">
        <v>398</v>
      </c>
      <c r="I241">
        <f t="shared" si="9"/>
        <v>2026</v>
      </c>
      <c r="J241" t="s">
        <v>23</v>
      </c>
      <c r="K241" s="9">
        <v>0.01</v>
      </c>
      <c r="L241" s="9">
        <v>0.01</v>
      </c>
      <c r="M241" s="9">
        <v>0.01</v>
      </c>
      <c r="N241" s="9">
        <v>0.01</v>
      </c>
    </row>
    <row r="242" spans="1:14" x14ac:dyDescent="0.25">
      <c r="A242" t="str">
        <f t="shared" si="8"/>
        <v>Function_14Application_292026</v>
      </c>
      <c r="B242">
        <v>239</v>
      </c>
      <c r="C242" t="s">
        <v>382</v>
      </c>
      <c r="D242" t="s">
        <v>327</v>
      </c>
      <c r="E242" t="s">
        <v>337</v>
      </c>
      <c r="F242" t="s">
        <v>347</v>
      </c>
      <c r="G242" t="s">
        <v>349</v>
      </c>
      <c r="H242" t="s">
        <v>398</v>
      </c>
      <c r="I242">
        <f t="shared" si="9"/>
        <v>2026</v>
      </c>
      <c r="J242" t="s">
        <v>23</v>
      </c>
      <c r="K242" s="9">
        <v>0.01</v>
      </c>
      <c r="L242" s="9">
        <v>0.01</v>
      </c>
      <c r="M242" s="9">
        <v>0.01</v>
      </c>
      <c r="N242" s="9">
        <v>0.01</v>
      </c>
    </row>
    <row r="243" spans="1:14" x14ac:dyDescent="0.25">
      <c r="A243" t="str">
        <f t="shared" si="8"/>
        <v>Function_15Application_302026</v>
      </c>
      <c r="B243">
        <v>240</v>
      </c>
      <c r="C243" t="s">
        <v>383</v>
      </c>
      <c r="D243" t="s">
        <v>328</v>
      </c>
      <c r="E243" t="s">
        <v>338</v>
      </c>
      <c r="F243" t="s">
        <v>348</v>
      </c>
      <c r="G243" t="s">
        <v>349</v>
      </c>
      <c r="H243" t="s">
        <v>398</v>
      </c>
      <c r="I243">
        <f t="shared" si="9"/>
        <v>2026</v>
      </c>
      <c r="J243" t="s">
        <v>23</v>
      </c>
      <c r="K243" s="9">
        <v>0.01</v>
      </c>
      <c r="L243" s="9">
        <v>0.01</v>
      </c>
      <c r="M243" s="9">
        <v>0.01</v>
      </c>
      <c r="N243" s="9">
        <v>0.01</v>
      </c>
    </row>
    <row r="244" spans="1:14" x14ac:dyDescent="0.25">
      <c r="A244" t="str">
        <f t="shared" si="8"/>
        <v>Function_01Application_012027</v>
      </c>
      <c r="B244">
        <v>241</v>
      </c>
      <c r="C244" t="s">
        <v>354</v>
      </c>
      <c r="D244" t="s">
        <v>314</v>
      </c>
      <c r="E244" t="s">
        <v>329</v>
      </c>
      <c r="F244" t="s">
        <v>339</v>
      </c>
      <c r="G244" t="s">
        <v>349</v>
      </c>
      <c r="H244" t="s">
        <v>398</v>
      </c>
      <c r="I244">
        <f t="shared" si="9"/>
        <v>2027</v>
      </c>
      <c r="J244" t="s">
        <v>23</v>
      </c>
      <c r="K244" s="9">
        <v>0.01</v>
      </c>
      <c r="L244" s="9">
        <v>0.01</v>
      </c>
      <c r="M244" s="9">
        <v>0.01</v>
      </c>
      <c r="N244" s="9">
        <v>0.01</v>
      </c>
    </row>
    <row r="245" spans="1:14" x14ac:dyDescent="0.25">
      <c r="A245" t="str">
        <f t="shared" si="8"/>
        <v>Function_01Application_022027</v>
      </c>
      <c r="B245">
        <v>242</v>
      </c>
      <c r="C245" t="s">
        <v>355</v>
      </c>
      <c r="D245" t="s">
        <v>314</v>
      </c>
      <c r="E245" t="s">
        <v>329</v>
      </c>
      <c r="F245" t="s">
        <v>339</v>
      </c>
      <c r="G245" t="s">
        <v>349</v>
      </c>
      <c r="H245" t="s">
        <v>398</v>
      </c>
      <c r="I245">
        <f t="shared" si="9"/>
        <v>2027</v>
      </c>
      <c r="J245" t="s">
        <v>23</v>
      </c>
      <c r="K245" s="9">
        <v>0.01</v>
      </c>
      <c r="L245" s="9">
        <v>0.01</v>
      </c>
      <c r="M245" s="9">
        <v>0.01</v>
      </c>
      <c r="N245" s="9">
        <v>0.01</v>
      </c>
    </row>
    <row r="246" spans="1:14" x14ac:dyDescent="0.25">
      <c r="A246" t="str">
        <f t="shared" si="8"/>
        <v>Function_01Application_032027</v>
      </c>
      <c r="B246">
        <v>243</v>
      </c>
      <c r="C246" t="s">
        <v>356</v>
      </c>
      <c r="D246" t="s">
        <v>314</v>
      </c>
      <c r="E246" t="s">
        <v>329</v>
      </c>
      <c r="F246" t="s">
        <v>339</v>
      </c>
      <c r="G246" t="s">
        <v>349</v>
      </c>
      <c r="H246" t="s">
        <v>398</v>
      </c>
      <c r="I246">
        <f t="shared" si="9"/>
        <v>2027</v>
      </c>
      <c r="J246" t="s">
        <v>23</v>
      </c>
      <c r="K246" s="9">
        <v>0.01</v>
      </c>
      <c r="L246" s="9">
        <v>0.01</v>
      </c>
      <c r="M246" s="9">
        <v>0.01</v>
      </c>
      <c r="N246" s="9">
        <v>0.01</v>
      </c>
    </row>
    <row r="247" spans="1:14" x14ac:dyDescent="0.25">
      <c r="A247" t="str">
        <f t="shared" si="8"/>
        <v>Function_02Application_042027</v>
      </c>
      <c r="B247">
        <v>244</v>
      </c>
      <c r="C247" t="s">
        <v>357</v>
      </c>
      <c r="D247" t="s">
        <v>315</v>
      </c>
      <c r="E247" t="s">
        <v>330</v>
      </c>
      <c r="F247" t="s">
        <v>340</v>
      </c>
      <c r="G247" t="s">
        <v>350</v>
      </c>
      <c r="H247" t="s">
        <v>398</v>
      </c>
      <c r="I247">
        <f t="shared" si="9"/>
        <v>2027</v>
      </c>
      <c r="J247" t="s">
        <v>23</v>
      </c>
      <c r="K247" s="9">
        <v>0.01</v>
      </c>
      <c r="L247" s="9">
        <v>0.01</v>
      </c>
      <c r="M247" s="9">
        <v>0.01</v>
      </c>
      <c r="N247" s="9">
        <v>0.01</v>
      </c>
    </row>
    <row r="248" spans="1:14" x14ac:dyDescent="0.25">
      <c r="A248" t="str">
        <f t="shared" si="8"/>
        <v>Function_02Application_052027</v>
      </c>
      <c r="B248">
        <v>245</v>
      </c>
      <c r="C248" t="s">
        <v>358</v>
      </c>
      <c r="D248" t="s">
        <v>315</v>
      </c>
      <c r="E248" t="s">
        <v>330</v>
      </c>
      <c r="F248" t="s">
        <v>340</v>
      </c>
      <c r="G248" t="s">
        <v>351</v>
      </c>
      <c r="H248" t="s">
        <v>398</v>
      </c>
      <c r="I248">
        <f t="shared" si="9"/>
        <v>2027</v>
      </c>
      <c r="J248" t="s">
        <v>23</v>
      </c>
      <c r="K248" s="9">
        <v>0.01</v>
      </c>
      <c r="L248" s="9">
        <v>0.01</v>
      </c>
      <c r="M248" s="9">
        <v>0.01</v>
      </c>
      <c r="N248" s="9">
        <v>0.01</v>
      </c>
    </row>
    <row r="249" spans="1:14" x14ac:dyDescent="0.25">
      <c r="A249" t="str">
        <f t="shared" si="8"/>
        <v>Function_03Application_062027</v>
      </c>
      <c r="B249">
        <v>246</v>
      </c>
      <c r="C249" t="s">
        <v>359</v>
      </c>
      <c r="D249" t="s">
        <v>316</v>
      </c>
      <c r="E249" t="s">
        <v>331</v>
      </c>
      <c r="F249" t="s">
        <v>341</v>
      </c>
      <c r="G249" t="s">
        <v>349</v>
      </c>
      <c r="H249" t="s">
        <v>398</v>
      </c>
      <c r="I249">
        <f t="shared" si="9"/>
        <v>2027</v>
      </c>
      <c r="J249" t="s">
        <v>23</v>
      </c>
      <c r="K249" s="9">
        <v>0.01</v>
      </c>
      <c r="L249" s="9">
        <v>0.01</v>
      </c>
      <c r="M249" s="9">
        <v>0.01</v>
      </c>
      <c r="N249" s="9">
        <v>0.01</v>
      </c>
    </row>
    <row r="250" spans="1:14" x14ac:dyDescent="0.25">
      <c r="A250" t="str">
        <f t="shared" si="8"/>
        <v>Function_03Application_072027</v>
      </c>
      <c r="B250">
        <v>247</v>
      </c>
      <c r="C250" t="s">
        <v>360</v>
      </c>
      <c r="D250" t="s">
        <v>316</v>
      </c>
      <c r="E250" t="s">
        <v>331</v>
      </c>
      <c r="F250" t="s">
        <v>341</v>
      </c>
      <c r="G250" t="s">
        <v>349</v>
      </c>
      <c r="H250" t="s">
        <v>398</v>
      </c>
      <c r="I250">
        <f t="shared" si="9"/>
        <v>2027</v>
      </c>
      <c r="J250" t="s">
        <v>23</v>
      </c>
      <c r="K250" s="9">
        <v>0.01</v>
      </c>
      <c r="L250" s="9">
        <v>0.01</v>
      </c>
      <c r="M250" s="9">
        <v>0.01</v>
      </c>
      <c r="N250" s="9">
        <v>0.01</v>
      </c>
    </row>
    <row r="251" spans="1:14" x14ac:dyDescent="0.25">
      <c r="A251" t="str">
        <f t="shared" si="8"/>
        <v>Function_03Application_082027</v>
      </c>
      <c r="B251">
        <v>248</v>
      </c>
      <c r="C251" t="s">
        <v>361</v>
      </c>
      <c r="D251" t="s">
        <v>316</v>
      </c>
      <c r="E251" t="s">
        <v>331</v>
      </c>
      <c r="F251" t="s">
        <v>341</v>
      </c>
      <c r="G251" t="s">
        <v>349</v>
      </c>
      <c r="H251" t="s">
        <v>398</v>
      </c>
      <c r="I251">
        <f t="shared" si="9"/>
        <v>2027</v>
      </c>
      <c r="J251" t="s">
        <v>23</v>
      </c>
      <c r="K251" s="9">
        <v>0.01</v>
      </c>
      <c r="L251" s="9">
        <v>0.01</v>
      </c>
      <c r="M251" s="9">
        <v>0.01</v>
      </c>
      <c r="N251" s="9">
        <v>0.01</v>
      </c>
    </row>
    <row r="252" spans="1:14" x14ac:dyDescent="0.25">
      <c r="A252" t="str">
        <f t="shared" si="8"/>
        <v>Function_03Application_092027</v>
      </c>
      <c r="B252">
        <v>249</v>
      </c>
      <c r="C252" t="s">
        <v>362</v>
      </c>
      <c r="D252" t="s">
        <v>316</v>
      </c>
      <c r="E252" t="s">
        <v>331</v>
      </c>
      <c r="F252" t="s">
        <v>341</v>
      </c>
      <c r="G252" t="s">
        <v>349</v>
      </c>
      <c r="H252" t="s">
        <v>398</v>
      </c>
      <c r="I252">
        <f t="shared" si="9"/>
        <v>2027</v>
      </c>
      <c r="J252" t="s">
        <v>23</v>
      </c>
      <c r="K252" s="9">
        <v>0.01</v>
      </c>
      <c r="L252" s="9">
        <v>0.01</v>
      </c>
      <c r="M252" s="9">
        <v>0.01</v>
      </c>
      <c r="N252" s="9">
        <v>0.01</v>
      </c>
    </row>
    <row r="253" spans="1:14" x14ac:dyDescent="0.25">
      <c r="A253" t="str">
        <f t="shared" si="8"/>
        <v>Function_03Application_102027</v>
      </c>
      <c r="B253">
        <v>250</v>
      </c>
      <c r="C253" t="s">
        <v>363</v>
      </c>
      <c r="D253" t="s">
        <v>316</v>
      </c>
      <c r="E253" t="s">
        <v>331</v>
      </c>
      <c r="F253" t="s">
        <v>341</v>
      </c>
      <c r="G253" t="s">
        <v>349</v>
      </c>
      <c r="H253" t="s">
        <v>398</v>
      </c>
      <c r="I253">
        <f t="shared" si="9"/>
        <v>2027</v>
      </c>
      <c r="J253" t="s">
        <v>23</v>
      </c>
      <c r="K253" s="9">
        <v>0.01</v>
      </c>
      <c r="L253" s="9">
        <v>0.01</v>
      </c>
      <c r="M253" s="9">
        <v>0.01</v>
      </c>
      <c r="N253" s="9">
        <v>0.01</v>
      </c>
    </row>
    <row r="254" spans="1:14" x14ac:dyDescent="0.25">
      <c r="A254" t="str">
        <f t="shared" si="8"/>
        <v>Function_03Application_112027</v>
      </c>
      <c r="B254">
        <v>251</v>
      </c>
      <c r="C254" t="s">
        <v>364</v>
      </c>
      <c r="D254" t="s">
        <v>316</v>
      </c>
      <c r="E254" t="s">
        <v>331</v>
      </c>
      <c r="F254" t="s">
        <v>341</v>
      </c>
      <c r="G254" t="s">
        <v>349</v>
      </c>
      <c r="H254" t="s">
        <v>398</v>
      </c>
      <c r="I254">
        <f t="shared" si="9"/>
        <v>2027</v>
      </c>
      <c r="J254" t="s">
        <v>23</v>
      </c>
      <c r="K254" s="9">
        <v>0.01</v>
      </c>
      <c r="L254" s="9">
        <v>0.01</v>
      </c>
      <c r="M254" s="9">
        <v>0.01</v>
      </c>
      <c r="N254" s="9">
        <v>0.01</v>
      </c>
    </row>
    <row r="255" spans="1:14" x14ac:dyDescent="0.25">
      <c r="A255" t="str">
        <f t="shared" si="8"/>
        <v>Function_04Application_122027</v>
      </c>
      <c r="B255">
        <v>252</v>
      </c>
      <c r="C255" t="s">
        <v>365</v>
      </c>
      <c r="D255" t="s">
        <v>317</v>
      </c>
      <c r="E255" t="s">
        <v>331</v>
      </c>
      <c r="F255" t="s">
        <v>342</v>
      </c>
      <c r="G255" t="s">
        <v>352</v>
      </c>
      <c r="H255" t="s">
        <v>398</v>
      </c>
      <c r="I255">
        <f t="shared" si="9"/>
        <v>2027</v>
      </c>
      <c r="J255" t="s">
        <v>23</v>
      </c>
      <c r="K255" s="9">
        <v>0.01</v>
      </c>
      <c r="L255" s="9">
        <v>0.01</v>
      </c>
      <c r="M255" s="9">
        <v>0.01</v>
      </c>
      <c r="N255" s="9">
        <v>0.01</v>
      </c>
    </row>
    <row r="256" spans="1:14" x14ac:dyDescent="0.25">
      <c r="A256" t="str">
        <f t="shared" si="8"/>
        <v>Function_03Application_132027</v>
      </c>
      <c r="B256">
        <v>253</v>
      </c>
      <c r="C256" t="s">
        <v>366</v>
      </c>
      <c r="D256" t="s">
        <v>316</v>
      </c>
      <c r="E256" t="s">
        <v>331</v>
      </c>
      <c r="F256" t="s">
        <v>341</v>
      </c>
      <c r="G256" t="s">
        <v>349</v>
      </c>
      <c r="H256" t="s">
        <v>398</v>
      </c>
      <c r="I256">
        <f t="shared" si="9"/>
        <v>2027</v>
      </c>
      <c r="J256" t="s">
        <v>23</v>
      </c>
      <c r="K256" s="9">
        <v>0.01</v>
      </c>
      <c r="L256" s="9">
        <v>0.01</v>
      </c>
      <c r="M256" s="9">
        <v>0.01</v>
      </c>
      <c r="N256" s="9">
        <v>0.01</v>
      </c>
    </row>
    <row r="257" spans="1:14" x14ac:dyDescent="0.25">
      <c r="A257" t="str">
        <f t="shared" si="8"/>
        <v>Function_03Application_142027</v>
      </c>
      <c r="B257">
        <v>254</v>
      </c>
      <c r="C257" t="s">
        <v>367</v>
      </c>
      <c r="D257" t="s">
        <v>316</v>
      </c>
      <c r="E257" t="s">
        <v>331</v>
      </c>
      <c r="F257" t="s">
        <v>341</v>
      </c>
      <c r="G257" t="s">
        <v>349</v>
      </c>
      <c r="H257" t="s">
        <v>398</v>
      </c>
      <c r="I257">
        <f t="shared" si="9"/>
        <v>2027</v>
      </c>
      <c r="J257" t="s">
        <v>23</v>
      </c>
      <c r="K257" s="9">
        <v>0.01</v>
      </c>
      <c r="L257" s="9">
        <v>0.01</v>
      </c>
      <c r="M257" s="9">
        <v>0.01</v>
      </c>
      <c r="N257" s="9">
        <v>0.01</v>
      </c>
    </row>
    <row r="258" spans="1:14" x14ac:dyDescent="0.25">
      <c r="A258" t="str">
        <f t="shared" si="8"/>
        <v>Function_03Application_152027</v>
      </c>
      <c r="B258">
        <v>255</v>
      </c>
      <c r="C258" t="s">
        <v>368</v>
      </c>
      <c r="D258" t="s">
        <v>316</v>
      </c>
      <c r="E258" t="s">
        <v>331</v>
      </c>
      <c r="F258" t="s">
        <v>341</v>
      </c>
      <c r="G258" t="s">
        <v>349</v>
      </c>
      <c r="H258" t="s">
        <v>398</v>
      </c>
      <c r="I258">
        <f t="shared" si="9"/>
        <v>2027</v>
      </c>
      <c r="J258" t="s">
        <v>23</v>
      </c>
      <c r="K258" s="9">
        <v>0.01</v>
      </c>
      <c r="L258" s="9">
        <v>0.01</v>
      </c>
      <c r="M258" s="9">
        <v>0.01</v>
      </c>
      <c r="N258" s="9">
        <v>0.01</v>
      </c>
    </row>
    <row r="259" spans="1:14" x14ac:dyDescent="0.25">
      <c r="A259" t="str">
        <f t="shared" si="8"/>
        <v>Function_05Application_162027</v>
      </c>
      <c r="B259">
        <v>256</v>
      </c>
      <c r="C259" t="s">
        <v>369</v>
      </c>
      <c r="D259" t="s">
        <v>318</v>
      </c>
      <c r="E259" t="s">
        <v>332</v>
      </c>
      <c r="F259" t="s">
        <v>342</v>
      </c>
      <c r="G259" t="s">
        <v>353</v>
      </c>
      <c r="H259" t="s">
        <v>398</v>
      </c>
      <c r="I259">
        <f t="shared" si="9"/>
        <v>2027</v>
      </c>
      <c r="J259" t="s">
        <v>23</v>
      </c>
      <c r="K259" s="9">
        <v>0.01</v>
      </c>
      <c r="L259" s="9">
        <v>0.01</v>
      </c>
      <c r="M259" s="9">
        <v>0.01</v>
      </c>
      <c r="N259" s="9">
        <v>0.01</v>
      </c>
    </row>
    <row r="260" spans="1:14" x14ac:dyDescent="0.25">
      <c r="A260" t="str">
        <f t="shared" si="8"/>
        <v>Function_05Application_172027</v>
      </c>
      <c r="B260">
        <v>257</v>
      </c>
      <c r="C260" t="s">
        <v>370</v>
      </c>
      <c r="D260" t="s">
        <v>318</v>
      </c>
      <c r="E260" t="s">
        <v>332</v>
      </c>
      <c r="F260" t="s">
        <v>342</v>
      </c>
      <c r="G260" t="s">
        <v>353</v>
      </c>
      <c r="H260" t="s">
        <v>398</v>
      </c>
      <c r="I260">
        <f t="shared" si="9"/>
        <v>2027</v>
      </c>
      <c r="J260" t="s">
        <v>23</v>
      </c>
      <c r="K260" s="9">
        <v>0.01</v>
      </c>
      <c r="L260" s="9">
        <v>0.01</v>
      </c>
      <c r="M260" s="9">
        <v>0.01</v>
      </c>
      <c r="N260" s="9">
        <v>0.01</v>
      </c>
    </row>
    <row r="261" spans="1:14" x14ac:dyDescent="0.25">
      <c r="A261" t="str">
        <f t="shared" ref="A261:A324" si="10">D261&amp;C261&amp;I261</f>
        <v>Function_06Application_182027</v>
      </c>
      <c r="B261">
        <v>258</v>
      </c>
      <c r="C261" t="s">
        <v>371</v>
      </c>
      <c r="D261" t="s">
        <v>319</v>
      </c>
      <c r="E261" t="s">
        <v>333</v>
      </c>
      <c r="F261" t="s">
        <v>343</v>
      </c>
      <c r="G261" t="s">
        <v>349</v>
      </c>
      <c r="H261" t="s">
        <v>398</v>
      </c>
      <c r="I261">
        <f t="shared" si="9"/>
        <v>2027</v>
      </c>
      <c r="J261" t="s">
        <v>23</v>
      </c>
      <c r="K261" s="9">
        <v>0.01</v>
      </c>
      <c r="L261" s="9">
        <v>0.01</v>
      </c>
      <c r="M261" s="9">
        <v>0.01</v>
      </c>
      <c r="N261" s="9">
        <v>0.01</v>
      </c>
    </row>
    <row r="262" spans="1:14" x14ac:dyDescent="0.25">
      <c r="A262" t="str">
        <f t="shared" si="10"/>
        <v>Function_07Application_192027</v>
      </c>
      <c r="B262">
        <v>259</v>
      </c>
      <c r="C262" t="s">
        <v>372</v>
      </c>
      <c r="D262" t="s">
        <v>320</v>
      </c>
      <c r="E262" t="s">
        <v>334</v>
      </c>
      <c r="F262" t="s">
        <v>342</v>
      </c>
      <c r="G262" t="s">
        <v>353</v>
      </c>
      <c r="H262" t="s">
        <v>398</v>
      </c>
      <c r="I262">
        <f t="shared" si="9"/>
        <v>2027</v>
      </c>
      <c r="J262" t="s">
        <v>23</v>
      </c>
      <c r="K262" s="9">
        <v>0.01</v>
      </c>
      <c r="L262" s="9">
        <v>0.01</v>
      </c>
      <c r="M262" s="9">
        <v>0.01</v>
      </c>
      <c r="N262" s="9">
        <v>0.01</v>
      </c>
    </row>
    <row r="263" spans="1:14" x14ac:dyDescent="0.25">
      <c r="A263" t="str">
        <f t="shared" si="10"/>
        <v>Function_07Application_202027</v>
      </c>
      <c r="B263">
        <v>260</v>
      </c>
      <c r="C263" t="s">
        <v>373</v>
      </c>
      <c r="D263" t="s">
        <v>320</v>
      </c>
      <c r="E263" t="s">
        <v>334</v>
      </c>
      <c r="F263" t="s">
        <v>342</v>
      </c>
      <c r="G263" t="s">
        <v>353</v>
      </c>
      <c r="H263" t="s">
        <v>398</v>
      </c>
      <c r="I263">
        <f t="shared" si="9"/>
        <v>2027</v>
      </c>
      <c r="J263" t="s">
        <v>23</v>
      </c>
      <c r="K263" s="9">
        <v>0.01</v>
      </c>
      <c r="L263" s="9">
        <v>0.01</v>
      </c>
      <c r="M263" s="9">
        <v>0.01</v>
      </c>
      <c r="N263" s="9">
        <v>0.01</v>
      </c>
    </row>
    <row r="264" spans="1:14" x14ac:dyDescent="0.25">
      <c r="A264" t="str">
        <f t="shared" si="10"/>
        <v>Function_08Application_212027</v>
      </c>
      <c r="B264">
        <v>261</v>
      </c>
      <c r="C264" t="s">
        <v>374</v>
      </c>
      <c r="D264" t="s">
        <v>321</v>
      </c>
      <c r="E264" t="s">
        <v>333</v>
      </c>
      <c r="F264" t="s">
        <v>343</v>
      </c>
      <c r="G264" t="s">
        <v>349</v>
      </c>
      <c r="H264" t="s">
        <v>398</v>
      </c>
      <c r="I264">
        <f t="shared" si="9"/>
        <v>2027</v>
      </c>
      <c r="J264" t="s">
        <v>23</v>
      </c>
      <c r="K264" s="9">
        <v>0.01</v>
      </c>
      <c r="L264" s="9">
        <v>0.01</v>
      </c>
      <c r="M264" s="9">
        <v>0.01</v>
      </c>
      <c r="N264" s="9">
        <v>0.01</v>
      </c>
    </row>
    <row r="265" spans="1:14" x14ac:dyDescent="0.25">
      <c r="A265" t="str">
        <f t="shared" si="10"/>
        <v>Function_09Application_222027</v>
      </c>
      <c r="B265">
        <v>262</v>
      </c>
      <c r="C265" t="s">
        <v>375</v>
      </c>
      <c r="D265" t="s">
        <v>322</v>
      </c>
      <c r="E265" t="s">
        <v>335</v>
      </c>
      <c r="F265" t="s">
        <v>344</v>
      </c>
      <c r="G265" t="s">
        <v>349</v>
      </c>
      <c r="H265" t="s">
        <v>398</v>
      </c>
      <c r="I265">
        <f t="shared" si="9"/>
        <v>2027</v>
      </c>
      <c r="J265" t="s">
        <v>23</v>
      </c>
      <c r="K265" s="9">
        <v>0.01</v>
      </c>
      <c r="L265" s="9">
        <v>0.01</v>
      </c>
      <c r="M265" s="9">
        <v>0.01</v>
      </c>
      <c r="N265" s="9">
        <v>0.01</v>
      </c>
    </row>
    <row r="266" spans="1:14" x14ac:dyDescent="0.25">
      <c r="A266" t="str">
        <f t="shared" si="10"/>
        <v>Function_10Application_232027</v>
      </c>
      <c r="B266">
        <v>263</v>
      </c>
      <c r="C266" t="s">
        <v>376</v>
      </c>
      <c r="D266" t="s">
        <v>323</v>
      </c>
      <c r="E266" t="s">
        <v>335</v>
      </c>
      <c r="F266" t="s">
        <v>345</v>
      </c>
      <c r="G266" t="s">
        <v>349</v>
      </c>
      <c r="H266" t="s">
        <v>398</v>
      </c>
      <c r="I266">
        <f t="shared" si="9"/>
        <v>2027</v>
      </c>
      <c r="J266" t="s">
        <v>23</v>
      </c>
      <c r="K266" s="9">
        <v>0.01</v>
      </c>
      <c r="L266" s="9">
        <v>0.01</v>
      </c>
      <c r="M266" s="9">
        <v>0.01</v>
      </c>
      <c r="N266" s="9">
        <v>0.01</v>
      </c>
    </row>
    <row r="267" spans="1:14" x14ac:dyDescent="0.25">
      <c r="A267" t="str">
        <f t="shared" si="10"/>
        <v>Function_11Application_242027</v>
      </c>
      <c r="B267">
        <v>264</v>
      </c>
      <c r="C267" t="s">
        <v>377</v>
      </c>
      <c r="D267" t="s">
        <v>324</v>
      </c>
      <c r="E267" t="s">
        <v>335</v>
      </c>
      <c r="F267" t="s">
        <v>345</v>
      </c>
      <c r="G267" t="s">
        <v>349</v>
      </c>
      <c r="H267" t="s">
        <v>398</v>
      </c>
      <c r="I267">
        <f t="shared" si="9"/>
        <v>2027</v>
      </c>
      <c r="J267" t="s">
        <v>23</v>
      </c>
      <c r="K267" s="9">
        <v>0.01</v>
      </c>
      <c r="L267" s="9">
        <v>0.01</v>
      </c>
      <c r="M267" s="9">
        <v>0.01</v>
      </c>
      <c r="N267" s="9">
        <v>0.01</v>
      </c>
    </row>
    <row r="268" spans="1:14" x14ac:dyDescent="0.25">
      <c r="A268" t="str">
        <f t="shared" si="10"/>
        <v>Function_12Application_252027</v>
      </c>
      <c r="B268">
        <v>265</v>
      </c>
      <c r="C268" t="s">
        <v>378</v>
      </c>
      <c r="D268" t="s">
        <v>325</v>
      </c>
      <c r="E268" t="s">
        <v>331</v>
      </c>
      <c r="F268" t="s">
        <v>346</v>
      </c>
      <c r="G268" t="s">
        <v>351</v>
      </c>
      <c r="H268" t="s">
        <v>398</v>
      </c>
      <c r="I268">
        <f t="shared" si="9"/>
        <v>2027</v>
      </c>
      <c r="J268" t="s">
        <v>23</v>
      </c>
      <c r="K268" s="9">
        <v>0.01</v>
      </c>
      <c r="L268" s="9">
        <v>0.01</v>
      </c>
      <c r="M268" s="9">
        <v>0.01</v>
      </c>
      <c r="N268" s="9">
        <v>0.01</v>
      </c>
    </row>
    <row r="269" spans="1:14" x14ac:dyDescent="0.25">
      <c r="A269" t="str">
        <f t="shared" si="10"/>
        <v>Function_13Application_262027</v>
      </c>
      <c r="B269">
        <v>266</v>
      </c>
      <c r="C269" t="s">
        <v>379</v>
      </c>
      <c r="D269" t="s">
        <v>326</v>
      </c>
      <c r="E269" t="s">
        <v>336</v>
      </c>
      <c r="F269" t="s">
        <v>347</v>
      </c>
      <c r="G269" t="s">
        <v>349</v>
      </c>
      <c r="H269" t="s">
        <v>398</v>
      </c>
      <c r="I269">
        <f t="shared" si="9"/>
        <v>2027</v>
      </c>
      <c r="J269" t="s">
        <v>23</v>
      </c>
      <c r="K269" s="9">
        <v>0.01</v>
      </c>
      <c r="L269" s="9">
        <v>0.01</v>
      </c>
      <c r="M269" s="9">
        <v>0.01</v>
      </c>
      <c r="N269" s="9">
        <v>0.01</v>
      </c>
    </row>
    <row r="270" spans="1:14" x14ac:dyDescent="0.25">
      <c r="A270" t="str">
        <f t="shared" si="10"/>
        <v>Function_13Application_272027</v>
      </c>
      <c r="B270">
        <v>267</v>
      </c>
      <c r="C270" t="s">
        <v>380</v>
      </c>
      <c r="D270" t="s">
        <v>326</v>
      </c>
      <c r="E270" t="s">
        <v>336</v>
      </c>
      <c r="F270" t="s">
        <v>347</v>
      </c>
      <c r="G270" t="s">
        <v>349</v>
      </c>
      <c r="H270" t="s">
        <v>398</v>
      </c>
      <c r="I270">
        <f t="shared" si="9"/>
        <v>2027</v>
      </c>
      <c r="J270" t="s">
        <v>23</v>
      </c>
      <c r="K270" s="9">
        <v>0.01</v>
      </c>
      <c r="L270" s="9">
        <v>0.01</v>
      </c>
      <c r="M270" s="9">
        <v>0.01</v>
      </c>
      <c r="N270" s="9">
        <v>0.01</v>
      </c>
    </row>
    <row r="271" spans="1:14" x14ac:dyDescent="0.25">
      <c r="A271" t="str">
        <f t="shared" si="10"/>
        <v>Function_14Application_282027</v>
      </c>
      <c r="B271">
        <v>268</v>
      </c>
      <c r="C271" t="s">
        <v>381</v>
      </c>
      <c r="D271" t="s">
        <v>327</v>
      </c>
      <c r="E271" t="s">
        <v>337</v>
      </c>
      <c r="F271" t="s">
        <v>347</v>
      </c>
      <c r="G271" t="s">
        <v>349</v>
      </c>
      <c r="H271" t="s">
        <v>398</v>
      </c>
      <c r="I271">
        <f t="shared" si="9"/>
        <v>2027</v>
      </c>
      <c r="J271" t="s">
        <v>23</v>
      </c>
      <c r="K271" s="9">
        <v>0.01</v>
      </c>
      <c r="L271" s="9">
        <v>0.01</v>
      </c>
      <c r="M271" s="9">
        <v>0.01</v>
      </c>
      <c r="N271" s="9">
        <v>0.01</v>
      </c>
    </row>
    <row r="272" spans="1:14" x14ac:dyDescent="0.25">
      <c r="A272" t="str">
        <f t="shared" si="10"/>
        <v>Function_14Application_292027</v>
      </c>
      <c r="B272">
        <v>269</v>
      </c>
      <c r="C272" t="s">
        <v>382</v>
      </c>
      <c r="D272" t="s">
        <v>327</v>
      </c>
      <c r="E272" t="s">
        <v>337</v>
      </c>
      <c r="F272" t="s">
        <v>347</v>
      </c>
      <c r="G272" t="s">
        <v>349</v>
      </c>
      <c r="H272" t="s">
        <v>398</v>
      </c>
      <c r="I272">
        <f t="shared" si="9"/>
        <v>2027</v>
      </c>
      <c r="J272" t="s">
        <v>23</v>
      </c>
      <c r="K272" s="9">
        <v>0.01</v>
      </c>
      <c r="L272" s="9">
        <v>0.01</v>
      </c>
      <c r="M272" s="9">
        <v>0.01</v>
      </c>
      <c r="N272" s="9">
        <v>0.01</v>
      </c>
    </row>
    <row r="273" spans="1:14" x14ac:dyDescent="0.25">
      <c r="A273" t="str">
        <f t="shared" si="10"/>
        <v>Function_15Application_302027</v>
      </c>
      <c r="B273">
        <v>270</v>
      </c>
      <c r="C273" t="s">
        <v>383</v>
      </c>
      <c r="D273" t="s">
        <v>328</v>
      </c>
      <c r="E273" t="s">
        <v>338</v>
      </c>
      <c r="F273" t="s">
        <v>348</v>
      </c>
      <c r="G273" t="s">
        <v>349</v>
      </c>
      <c r="H273" t="s">
        <v>398</v>
      </c>
      <c r="I273">
        <f t="shared" si="9"/>
        <v>2027</v>
      </c>
      <c r="J273" t="s">
        <v>23</v>
      </c>
      <c r="K273" s="9">
        <v>0.01</v>
      </c>
      <c r="L273" s="9">
        <v>0.01</v>
      </c>
      <c r="M273" s="9">
        <v>0.01</v>
      </c>
      <c r="N273" s="9">
        <v>0.01</v>
      </c>
    </row>
    <row r="274" spans="1:14" x14ac:dyDescent="0.25">
      <c r="A274" t="str">
        <f t="shared" si="10"/>
        <v>Function_01Application_012028</v>
      </c>
      <c r="B274">
        <v>271</v>
      </c>
      <c r="C274" t="s">
        <v>354</v>
      </c>
      <c r="D274" t="s">
        <v>314</v>
      </c>
      <c r="E274" t="s">
        <v>329</v>
      </c>
      <c r="F274" t="s">
        <v>339</v>
      </c>
      <c r="G274" t="s">
        <v>349</v>
      </c>
      <c r="H274" t="s">
        <v>398</v>
      </c>
      <c r="I274">
        <f t="shared" si="9"/>
        <v>2028</v>
      </c>
      <c r="J274" t="s">
        <v>23</v>
      </c>
      <c r="K274" s="9">
        <v>0.01</v>
      </c>
      <c r="L274" s="9">
        <v>0.01</v>
      </c>
      <c r="M274" s="9">
        <v>0.01</v>
      </c>
      <c r="N274" s="9">
        <v>0.01</v>
      </c>
    </row>
    <row r="275" spans="1:14" x14ac:dyDescent="0.25">
      <c r="A275" t="str">
        <f t="shared" si="10"/>
        <v>Function_01Application_022028</v>
      </c>
      <c r="B275">
        <v>272</v>
      </c>
      <c r="C275" t="s">
        <v>355</v>
      </c>
      <c r="D275" t="s">
        <v>314</v>
      </c>
      <c r="E275" t="s">
        <v>329</v>
      </c>
      <c r="F275" t="s">
        <v>339</v>
      </c>
      <c r="G275" t="s">
        <v>349</v>
      </c>
      <c r="H275" t="s">
        <v>398</v>
      </c>
      <c r="I275">
        <f t="shared" si="9"/>
        <v>2028</v>
      </c>
      <c r="J275" t="s">
        <v>23</v>
      </c>
      <c r="K275" s="9">
        <v>0.01</v>
      </c>
      <c r="L275" s="9">
        <v>0.01</v>
      </c>
      <c r="M275" s="9">
        <v>0.01</v>
      </c>
      <c r="N275" s="9">
        <v>0.01</v>
      </c>
    </row>
    <row r="276" spans="1:14" x14ac:dyDescent="0.25">
      <c r="A276" t="str">
        <f t="shared" si="10"/>
        <v>Function_01Application_032028</v>
      </c>
      <c r="B276">
        <v>273</v>
      </c>
      <c r="C276" t="s">
        <v>356</v>
      </c>
      <c r="D276" t="s">
        <v>314</v>
      </c>
      <c r="E276" t="s">
        <v>329</v>
      </c>
      <c r="F276" t="s">
        <v>339</v>
      </c>
      <c r="G276" t="s">
        <v>349</v>
      </c>
      <c r="H276" t="s">
        <v>398</v>
      </c>
      <c r="I276">
        <f t="shared" si="9"/>
        <v>2028</v>
      </c>
      <c r="J276" t="s">
        <v>23</v>
      </c>
      <c r="K276" s="9">
        <v>0.01</v>
      </c>
      <c r="L276" s="9">
        <v>0.01</v>
      </c>
      <c r="M276" s="9">
        <v>0.01</v>
      </c>
      <c r="N276" s="9">
        <v>0.01</v>
      </c>
    </row>
    <row r="277" spans="1:14" x14ac:dyDescent="0.25">
      <c r="A277" t="str">
        <f t="shared" si="10"/>
        <v>Function_02Application_042028</v>
      </c>
      <c r="B277">
        <v>274</v>
      </c>
      <c r="C277" t="s">
        <v>357</v>
      </c>
      <c r="D277" t="s">
        <v>315</v>
      </c>
      <c r="E277" t="s">
        <v>330</v>
      </c>
      <c r="F277" t="s">
        <v>340</v>
      </c>
      <c r="G277" t="s">
        <v>350</v>
      </c>
      <c r="H277" t="s">
        <v>398</v>
      </c>
      <c r="I277">
        <f t="shared" si="9"/>
        <v>2028</v>
      </c>
      <c r="J277" t="s">
        <v>23</v>
      </c>
      <c r="K277" s="9">
        <v>0.01</v>
      </c>
      <c r="L277" s="9">
        <v>0.01</v>
      </c>
      <c r="M277" s="9">
        <v>0.01</v>
      </c>
      <c r="N277" s="9">
        <v>0.01</v>
      </c>
    </row>
    <row r="278" spans="1:14" x14ac:dyDescent="0.25">
      <c r="A278" t="str">
        <f t="shared" si="10"/>
        <v>Function_02Application_052028</v>
      </c>
      <c r="B278">
        <v>275</v>
      </c>
      <c r="C278" t="s">
        <v>358</v>
      </c>
      <c r="D278" t="s">
        <v>315</v>
      </c>
      <c r="E278" t="s">
        <v>330</v>
      </c>
      <c r="F278" t="s">
        <v>340</v>
      </c>
      <c r="G278" t="s">
        <v>351</v>
      </c>
      <c r="H278" t="s">
        <v>398</v>
      </c>
      <c r="I278">
        <f t="shared" si="9"/>
        <v>2028</v>
      </c>
      <c r="J278" t="s">
        <v>23</v>
      </c>
      <c r="K278" s="9">
        <v>0.01</v>
      </c>
      <c r="L278" s="9">
        <v>0.01</v>
      </c>
      <c r="M278" s="9">
        <v>0.01</v>
      </c>
      <c r="N278" s="9">
        <v>0.01</v>
      </c>
    </row>
    <row r="279" spans="1:14" x14ac:dyDescent="0.25">
      <c r="A279" t="str">
        <f t="shared" si="10"/>
        <v>Function_03Application_062028</v>
      </c>
      <c r="B279">
        <v>276</v>
      </c>
      <c r="C279" t="s">
        <v>359</v>
      </c>
      <c r="D279" t="s">
        <v>316</v>
      </c>
      <c r="E279" t="s">
        <v>331</v>
      </c>
      <c r="F279" t="s">
        <v>341</v>
      </c>
      <c r="G279" t="s">
        <v>349</v>
      </c>
      <c r="H279" t="s">
        <v>398</v>
      </c>
      <c r="I279">
        <f t="shared" si="9"/>
        <v>2028</v>
      </c>
      <c r="J279" t="s">
        <v>23</v>
      </c>
      <c r="K279" s="9">
        <v>0.01</v>
      </c>
      <c r="L279" s="9">
        <v>0.01</v>
      </c>
      <c r="M279" s="9">
        <v>0.01</v>
      </c>
      <c r="N279" s="9">
        <v>0.01</v>
      </c>
    </row>
    <row r="280" spans="1:14" x14ac:dyDescent="0.25">
      <c r="A280" t="str">
        <f t="shared" si="10"/>
        <v>Function_03Application_072028</v>
      </c>
      <c r="B280">
        <v>277</v>
      </c>
      <c r="C280" t="s">
        <v>360</v>
      </c>
      <c r="D280" t="s">
        <v>316</v>
      </c>
      <c r="E280" t="s">
        <v>331</v>
      </c>
      <c r="F280" t="s">
        <v>341</v>
      </c>
      <c r="G280" t="s">
        <v>349</v>
      </c>
      <c r="H280" t="s">
        <v>398</v>
      </c>
      <c r="I280">
        <f t="shared" si="9"/>
        <v>2028</v>
      </c>
      <c r="J280" t="s">
        <v>23</v>
      </c>
      <c r="K280" s="9">
        <v>0.01</v>
      </c>
      <c r="L280" s="9">
        <v>0.01</v>
      </c>
      <c r="M280" s="9">
        <v>0.01</v>
      </c>
      <c r="N280" s="9">
        <v>0.01</v>
      </c>
    </row>
    <row r="281" spans="1:14" x14ac:dyDescent="0.25">
      <c r="A281" t="str">
        <f t="shared" si="10"/>
        <v>Function_03Application_082028</v>
      </c>
      <c r="B281">
        <v>278</v>
      </c>
      <c r="C281" t="s">
        <v>361</v>
      </c>
      <c r="D281" t="s">
        <v>316</v>
      </c>
      <c r="E281" t="s">
        <v>331</v>
      </c>
      <c r="F281" t="s">
        <v>341</v>
      </c>
      <c r="G281" t="s">
        <v>349</v>
      </c>
      <c r="H281" t="s">
        <v>398</v>
      </c>
      <c r="I281">
        <f t="shared" si="9"/>
        <v>2028</v>
      </c>
      <c r="J281" t="s">
        <v>23</v>
      </c>
      <c r="K281" s="9">
        <v>0.01</v>
      </c>
      <c r="L281" s="9">
        <v>0.01</v>
      </c>
      <c r="M281" s="9">
        <v>0.01</v>
      </c>
      <c r="N281" s="9">
        <v>0.01</v>
      </c>
    </row>
    <row r="282" spans="1:14" x14ac:dyDescent="0.25">
      <c r="A282" t="str">
        <f t="shared" si="10"/>
        <v>Function_03Application_092028</v>
      </c>
      <c r="B282">
        <v>279</v>
      </c>
      <c r="C282" t="s">
        <v>362</v>
      </c>
      <c r="D282" t="s">
        <v>316</v>
      </c>
      <c r="E282" t="s">
        <v>331</v>
      </c>
      <c r="F282" t="s">
        <v>341</v>
      </c>
      <c r="G282" t="s">
        <v>349</v>
      </c>
      <c r="H282" t="s">
        <v>398</v>
      </c>
      <c r="I282">
        <f t="shared" si="9"/>
        <v>2028</v>
      </c>
      <c r="J282" t="s">
        <v>23</v>
      </c>
      <c r="K282" s="9">
        <v>0.01</v>
      </c>
      <c r="L282" s="9">
        <v>0.01</v>
      </c>
      <c r="M282" s="9">
        <v>0.01</v>
      </c>
      <c r="N282" s="9">
        <v>0.01</v>
      </c>
    </row>
    <row r="283" spans="1:14" x14ac:dyDescent="0.25">
      <c r="A283" t="str">
        <f t="shared" si="10"/>
        <v>Function_03Application_102028</v>
      </c>
      <c r="B283">
        <v>280</v>
      </c>
      <c r="C283" t="s">
        <v>363</v>
      </c>
      <c r="D283" t="s">
        <v>316</v>
      </c>
      <c r="E283" t="s">
        <v>331</v>
      </c>
      <c r="F283" t="s">
        <v>341</v>
      </c>
      <c r="G283" t="s">
        <v>349</v>
      </c>
      <c r="H283" t="s">
        <v>398</v>
      </c>
      <c r="I283">
        <f t="shared" si="9"/>
        <v>2028</v>
      </c>
      <c r="J283" t="s">
        <v>23</v>
      </c>
      <c r="K283" s="9">
        <v>0.01</v>
      </c>
      <c r="L283" s="9">
        <v>0.01</v>
      </c>
      <c r="M283" s="9">
        <v>0.01</v>
      </c>
      <c r="N283" s="9">
        <v>0.01</v>
      </c>
    </row>
    <row r="284" spans="1:14" x14ac:dyDescent="0.25">
      <c r="A284" t="str">
        <f t="shared" si="10"/>
        <v>Function_03Application_112028</v>
      </c>
      <c r="B284">
        <v>281</v>
      </c>
      <c r="C284" t="s">
        <v>364</v>
      </c>
      <c r="D284" t="s">
        <v>316</v>
      </c>
      <c r="E284" t="s">
        <v>331</v>
      </c>
      <c r="F284" t="s">
        <v>341</v>
      </c>
      <c r="G284" t="s">
        <v>349</v>
      </c>
      <c r="H284" t="s">
        <v>398</v>
      </c>
      <c r="I284">
        <f t="shared" si="9"/>
        <v>2028</v>
      </c>
      <c r="J284" t="s">
        <v>23</v>
      </c>
      <c r="K284" s="9">
        <v>0.01</v>
      </c>
      <c r="L284" s="9">
        <v>0.01</v>
      </c>
      <c r="M284" s="9">
        <v>0.01</v>
      </c>
      <c r="N284" s="9">
        <v>0.01</v>
      </c>
    </row>
    <row r="285" spans="1:14" x14ac:dyDescent="0.25">
      <c r="A285" t="str">
        <f t="shared" si="10"/>
        <v>Function_04Application_122028</v>
      </c>
      <c r="B285">
        <v>282</v>
      </c>
      <c r="C285" t="s">
        <v>365</v>
      </c>
      <c r="D285" t="s">
        <v>317</v>
      </c>
      <c r="E285" t="s">
        <v>331</v>
      </c>
      <c r="F285" t="s">
        <v>342</v>
      </c>
      <c r="G285" t="s">
        <v>352</v>
      </c>
      <c r="H285" t="s">
        <v>398</v>
      </c>
      <c r="I285">
        <f t="shared" si="9"/>
        <v>2028</v>
      </c>
      <c r="J285" t="s">
        <v>23</v>
      </c>
      <c r="K285" s="9">
        <v>0.01</v>
      </c>
      <c r="L285" s="9">
        <v>0.01</v>
      </c>
      <c r="M285" s="9">
        <v>0.01</v>
      </c>
      <c r="N285" s="9">
        <v>0.01</v>
      </c>
    </row>
    <row r="286" spans="1:14" x14ac:dyDescent="0.25">
      <c r="A286" t="str">
        <f t="shared" si="10"/>
        <v>Function_03Application_132028</v>
      </c>
      <c r="B286">
        <v>283</v>
      </c>
      <c r="C286" t="s">
        <v>366</v>
      </c>
      <c r="D286" t="s">
        <v>316</v>
      </c>
      <c r="E286" t="s">
        <v>331</v>
      </c>
      <c r="F286" t="s">
        <v>341</v>
      </c>
      <c r="G286" t="s">
        <v>349</v>
      </c>
      <c r="H286" t="s">
        <v>398</v>
      </c>
      <c r="I286">
        <f t="shared" si="9"/>
        <v>2028</v>
      </c>
      <c r="J286" t="s">
        <v>23</v>
      </c>
      <c r="K286" s="9">
        <v>0.01</v>
      </c>
      <c r="L286" s="9">
        <v>0.01</v>
      </c>
      <c r="M286" s="9">
        <v>0.01</v>
      </c>
      <c r="N286" s="9">
        <v>0.01</v>
      </c>
    </row>
    <row r="287" spans="1:14" x14ac:dyDescent="0.25">
      <c r="A287" t="str">
        <f t="shared" si="10"/>
        <v>Function_03Application_142028</v>
      </c>
      <c r="B287">
        <v>284</v>
      </c>
      <c r="C287" t="s">
        <v>367</v>
      </c>
      <c r="D287" t="s">
        <v>316</v>
      </c>
      <c r="E287" t="s">
        <v>331</v>
      </c>
      <c r="F287" t="s">
        <v>341</v>
      </c>
      <c r="G287" t="s">
        <v>349</v>
      </c>
      <c r="H287" t="s">
        <v>398</v>
      </c>
      <c r="I287">
        <f t="shared" si="9"/>
        <v>2028</v>
      </c>
      <c r="J287" t="s">
        <v>23</v>
      </c>
      <c r="K287" s="9">
        <v>0.01</v>
      </c>
      <c r="L287" s="9">
        <v>0.01</v>
      </c>
      <c r="M287" s="9">
        <v>0.01</v>
      </c>
      <c r="N287" s="9">
        <v>0.01</v>
      </c>
    </row>
    <row r="288" spans="1:14" x14ac:dyDescent="0.25">
      <c r="A288" t="str">
        <f t="shared" si="10"/>
        <v>Function_03Application_152028</v>
      </c>
      <c r="B288">
        <v>285</v>
      </c>
      <c r="C288" t="s">
        <v>368</v>
      </c>
      <c r="D288" t="s">
        <v>316</v>
      </c>
      <c r="E288" t="s">
        <v>331</v>
      </c>
      <c r="F288" t="s">
        <v>341</v>
      </c>
      <c r="G288" t="s">
        <v>349</v>
      </c>
      <c r="H288" t="s">
        <v>398</v>
      </c>
      <c r="I288">
        <f t="shared" si="9"/>
        <v>2028</v>
      </c>
      <c r="J288" t="s">
        <v>23</v>
      </c>
      <c r="K288" s="9">
        <v>0.01</v>
      </c>
      <c r="L288" s="9">
        <v>0.01</v>
      </c>
      <c r="M288" s="9">
        <v>0.01</v>
      </c>
      <c r="N288" s="9">
        <v>0.01</v>
      </c>
    </row>
    <row r="289" spans="1:14" x14ac:dyDescent="0.25">
      <c r="A289" t="str">
        <f t="shared" si="10"/>
        <v>Function_05Application_162028</v>
      </c>
      <c r="B289">
        <v>286</v>
      </c>
      <c r="C289" t="s">
        <v>369</v>
      </c>
      <c r="D289" t="s">
        <v>318</v>
      </c>
      <c r="E289" t="s">
        <v>332</v>
      </c>
      <c r="F289" t="s">
        <v>342</v>
      </c>
      <c r="G289" t="s">
        <v>353</v>
      </c>
      <c r="H289" t="s">
        <v>398</v>
      </c>
      <c r="I289">
        <f t="shared" si="9"/>
        <v>2028</v>
      </c>
      <c r="J289" t="s">
        <v>23</v>
      </c>
      <c r="K289" s="9">
        <v>0.01</v>
      </c>
      <c r="L289" s="9">
        <v>0.01</v>
      </c>
      <c r="M289" s="9">
        <v>0.01</v>
      </c>
      <c r="N289" s="9">
        <v>0.01</v>
      </c>
    </row>
    <row r="290" spans="1:14" x14ac:dyDescent="0.25">
      <c r="A290" t="str">
        <f t="shared" si="10"/>
        <v>Function_05Application_172028</v>
      </c>
      <c r="B290">
        <v>287</v>
      </c>
      <c r="C290" t="s">
        <v>370</v>
      </c>
      <c r="D290" t="s">
        <v>318</v>
      </c>
      <c r="E290" t="s">
        <v>332</v>
      </c>
      <c r="F290" t="s">
        <v>342</v>
      </c>
      <c r="G290" t="s">
        <v>353</v>
      </c>
      <c r="H290" t="s">
        <v>398</v>
      </c>
      <c r="I290">
        <f t="shared" si="9"/>
        <v>2028</v>
      </c>
      <c r="J290" t="s">
        <v>23</v>
      </c>
      <c r="K290" s="9">
        <v>0.01</v>
      </c>
      <c r="L290" s="9">
        <v>0.01</v>
      </c>
      <c r="M290" s="9">
        <v>0.01</v>
      </c>
      <c r="N290" s="9">
        <v>0.01</v>
      </c>
    </row>
    <row r="291" spans="1:14" x14ac:dyDescent="0.25">
      <c r="A291" t="str">
        <f t="shared" si="10"/>
        <v>Function_06Application_182028</v>
      </c>
      <c r="B291">
        <v>288</v>
      </c>
      <c r="C291" t="s">
        <v>371</v>
      </c>
      <c r="D291" t="s">
        <v>319</v>
      </c>
      <c r="E291" t="s">
        <v>333</v>
      </c>
      <c r="F291" t="s">
        <v>343</v>
      </c>
      <c r="G291" t="s">
        <v>349</v>
      </c>
      <c r="H291" t="s">
        <v>398</v>
      </c>
      <c r="I291">
        <f t="shared" ref="I291:I354" si="11">I261+1</f>
        <v>2028</v>
      </c>
      <c r="J291" t="s">
        <v>23</v>
      </c>
      <c r="K291" s="9">
        <v>0.01</v>
      </c>
      <c r="L291" s="9">
        <v>0.01</v>
      </c>
      <c r="M291" s="9">
        <v>0.01</v>
      </c>
      <c r="N291" s="9">
        <v>0.01</v>
      </c>
    </row>
    <row r="292" spans="1:14" x14ac:dyDescent="0.25">
      <c r="A292" t="str">
        <f t="shared" si="10"/>
        <v>Function_07Application_192028</v>
      </c>
      <c r="B292">
        <v>289</v>
      </c>
      <c r="C292" t="s">
        <v>372</v>
      </c>
      <c r="D292" t="s">
        <v>320</v>
      </c>
      <c r="E292" t="s">
        <v>334</v>
      </c>
      <c r="F292" t="s">
        <v>342</v>
      </c>
      <c r="G292" t="s">
        <v>353</v>
      </c>
      <c r="H292" t="s">
        <v>398</v>
      </c>
      <c r="I292">
        <f t="shared" si="11"/>
        <v>2028</v>
      </c>
      <c r="J292" t="s">
        <v>23</v>
      </c>
      <c r="K292" s="9">
        <v>0.01</v>
      </c>
      <c r="L292" s="9">
        <v>0.01</v>
      </c>
      <c r="M292" s="9">
        <v>0.01</v>
      </c>
      <c r="N292" s="9">
        <v>0.01</v>
      </c>
    </row>
    <row r="293" spans="1:14" x14ac:dyDescent="0.25">
      <c r="A293" t="str">
        <f t="shared" si="10"/>
        <v>Function_07Application_202028</v>
      </c>
      <c r="B293">
        <v>290</v>
      </c>
      <c r="C293" t="s">
        <v>373</v>
      </c>
      <c r="D293" t="s">
        <v>320</v>
      </c>
      <c r="E293" t="s">
        <v>334</v>
      </c>
      <c r="F293" t="s">
        <v>342</v>
      </c>
      <c r="G293" t="s">
        <v>353</v>
      </c>
      <c r="H293" t="s">
        <v>398</v>
      </c>
      <c r="I293">
        <f t="shared" si="11"/>
        <v>2028</v>
      </c>
      <c r="J293" t="s">
        <v>23</v>
      </c>
      <c r="K293" s="9">
        <v>0.01</v>
      </c>
      <c r="L293" s="9">
        <v>0.01</v>
      </c>
      <c r="M293" s="9">
        <v>0.01</v>
      </c>
      <c r="N293" s="9">
        <v>0.01</v>
      </c>
    </row>
    <row r="294" spans="1:14" x14ac:dyDescent="0.25">
      <c r="A294" t="str">
        <f t="shared" si="10"/>
        <v>Function_08Application_212028</v>
      </c>
      <c r="B294">
        <v>291</v>
      </c>
      <c r="C294" t="s">
        <v>374</v>
      </c>
      <c r="D294" t="s">
        <v>321</v>
      </c>
      <c r="E294" t="s">
        <v>333</v>
      </c>
      <c r="F294" t="s">
        <v>343</v>
      </c>
      <c r="G294" t="s">
        <v>349</v>
      </c>
      <c r="H294" t="s">
        <v>398</v>
      </c>
      <c r="I294">
        <f t="shared" si="11"/>
        <v>2028</v>
      </c>
      <c r="J294" t="s">
        <v>23</v>
      </c>
      <c r="K294" s="9">
        <v>0.01</v>
      </c>
      <c r="L294" s="9">
        <v>0.01</v>
      </c>
      <c r="M294" s="9">
        <v>0.01</v>
      </c>
      <c r="N294" s="9">
        <v>0.01</v>
      </c>
    </row>
    <row r="295" spans="1:14" x14ac:dyDescent="0.25">
      <c r="A295" t="str">
        <f t="shared" si="10"/>
        <v>Function_09Application_222028</v>
      </c>
      <c r="B295">
        <v>292</v>
      </c>
      <c r="C295" t="s">
        <v>375</v>
      </c>
      <c r="D295" t="s">
        <v>322</v>
      </c>
      <c r="E295" t="s">
        <v>335</v>
      </c>
      <c r="F295" t="s">
        <v>344</v>
      </c>
      <c r="G295" t="s">
        <v>349</v>
      </c>
      <c r="H295" t="s">
        <v>398</v>
      </c>
      <c r="I295">
        <f t="shared" si="11"/>
        <v>2028</v>
      </c>
      <c r="J295" t="s">
        <v>23</v>
      </c>
      <c r="K295" s="9">
        <v>0.01</v>
      </c>
      <c r="L295" s="9">
        <v>0.01</v>
      </c>
      <c r="M295" s="9">
        <v>0.01</v>
      </c>
      <c r="N295" s="9">
        <v>0.01</v>
      </c>
    </row>
    <row r="296" spans="1:14" x14ac:dyDescent="0.25">
      <c r="A296" t="str">
        <f t="shared" si="10"/>
        <v>Function_10Application_232028</v>
      </c>
      <c r="B296">
        <v>293</v>
      </c>
      <c r="C296" t="s">
        <v>376</v>
      </c>
      <c r="D296" t="s">
        <v>323</v>
      </c>
      <c r="E296" t="s">
        <v>335</v>
      </c>
      <c r="F296" t="s">
        <v>345</v>
      </c>
      <c r="G296" t="s">
        <v>349</v>
      </c>
      <c r="H296" t="s">
        <v>398</v>
      </c>
      <c r="I296">
        <f t="shared" si="11"/>
        <v>2028</v>
      </c>
      <c r="J296" t="s">
        <v>23</v>
      </c>
      <c r="K296" s="9">
        <v>0.01</v>
      </c>
      <c r="L296" s="9">
        <v>0.01</v>
      </c>
      <c r="M296" s="9">
        <v>0.01</v>
      </c>
      <c r="N296" s="9">
        <v>0.01</v>
      </c>
    </row>
    <row r="297" spans="1:14" x14ac:dyDescent="0.25">
      <c r="A297" t="str">
        <f t="shared" si="10"/>
        <v>Function_11Application_242028</v>
      </c>
      <c r="B297">
        <v>294</v>
      </c>
      <c r="C297" t="s">
        <v>377</v>
      </c>
      <c r="D297" t="s">
        <v>324</v>
      </c>
      <c r="E297" t="s">
        <v>335</v>
      </c>
      <c r="F297" t="s">
        <v>345</v>
      </c>
      <c r="G297" t="s">
        <v>349</v>
      </c>
      <c r="H297" t="s">
        <v>398</v>
      </c>
      <c r="I297">
        <f t="shared" si="11"/>
        <v>2028</v>
      </c>
      <c r="J297" t="s">
        <v>23</v>
      </c>
      <c r="K297" s="9">
        <v>0.01</v>
      </c>
      <c r="L297" s="9">
        <v>0.01</v>
      </c>
      <c r="M297" s="9">
        <v>0.01</v>
      </c>
      <c r="N297" s="9">
        <v>0.01</v>
      </c>
    </row>
    <row r="298" spans="1:14" x14ac:dyDescent="0.25">
      <c r="A298" t="str">
        <f t="shared" si="10"/>
        <v>Function_12Application_252028</v>
      </c>
      <c r="B298">
        <v>295</v>
      </c>
      <c r="C298" t="s">
        <v>378</v>
      </c>
      <c r="D298" t="s">
        <v>325</v>
      </c>
      <c r="E298" t="s">
        <v>331</v>
      </c>
      <c r="F298" t="s">
        <v>346</v>
      </c>
      <c r="G298" t="s">
        <v>351</v>
      </c>
      <c r="H298" t="s">
        <v>398</v>
      </c>
      <c r="I298">
        <f t="shared" si="11"/>
        <v>2028</v>
      </c>
      <c r="J298" t="s">
        <v>23</v>
      </c>
      <c r="K298" s="9">
        <v>0.01</v>
      </c>
      <c r="L298" s="9">
        <v>0.01</v>
      </c>
      <c r="M298" s="9">
        <v>0.01</v>
      </c>
      <c r="N298" s="9">
        <v>0.01</v>
      </c>
    </row>
    <row r="299" spans="1:14" x14ac:dyDescent="0.25">
      <c r="A299" t="str">
        <f t="shared" si="10"/>
        <v>Function_13Application_262028</v>
      </c>
      <c r="B299">
        <v>296</v>
      </c>
      <c r="C299" t="s">
        <v>379</v>
      </c>
      <c r="D299" t="s">
        <v>326</v>
      </c>
      <c r="E299" t="s">
        <v>336</v>
      </c>
      <c r="F299" t="s">
        <v>347</v>
      </c>
      <c r="G299" t="s">
        <v>349</v>
      </c>
      <c r="H299" t="s">
        <v>398</v>
      </c>
      <c r="I299">
        <f t="shared" si="11"/>
        <v>2028</v>
      </c>
      <c r="J299" t="s">
        <v>23</v>
      </c>
      <c r="K299" s="9">
        <v>0.01</v>
      </c>
      <c r="L299" s="9">
        <v>0.01</v>
      </c>
      <c r="M299" s="9">
        <v>0.01</v>
      </c>
      <c r="N299" s="9">
        <v>0.01</v>
      </c>
    </row>
    <row r="300" spans="1:14" x14ac:dyDescent="0.25">
      <c r="A300" t="str">
        <f t="shared" si="10"/>
        <v>Function_13Application_272028</v>
      </c>
      <c r="B300">
        <v>297</v>
      </c>
      <c r="C300" t="s">
        <v>380</v>
      </c>
      <c r="D300" t="s">
        <v>326</v>
      </c>
      <c r="E300" t="s">
        <v>336</v>
      </c>
      <c r="F300" t="s">
        <v>347</v>
      </c>
      <c r="G300" t="s">
        <v>349</v>
      </c>
      <c r="H300" t="s">
        <v>398</v>
      </c>
      <c r="I300">
        <f t="shared" si="11"/>
        <v>2028</v>
      </c>
      <c r="J300" t="s">
        <v>23</v>
      </c>
      <c r="K300" s="9">
        <v>0.01</v>
      </c>
      <c r="L300" s="9">
        <v>0.01</v>
      </c>
      <c r="M300" s="9">
        <v>0.01</v>
      </c>
      <c r="N300" s="9">
        <v>0.01</v>
      </c>
    </row>
    <row r="301" spans="1:14" x14ac:dyDescent="0.25">
      <c r="A301" t="str">
        <f t="shared" si="10"/>
        <v>Function_14Application_282028</v>
      </c>
      <c r="B301">
        <v>298</v>
      </c>
      <c r="C301" t="s">
        <v>381</v>
      </c>
      <c r="D301" t="s">
        <v>327</v>
      </c>
      <c r="E301" t="s">
        <v>337</v>
      </c>
      <c r="F301" t="s">
        <v>347</v>
      </c>
      <c r="G301" t="s">
        <v>349</v>
      </c>
      <c r="H301" t="s">
        <v>398</v>
      </c>
      <c r="I301">
        <f t="shared" si="11"/>
        <v>2028</v>
      </c>
      <c r="J301" t="s">
        <v>23</v>
      </c>
      <c r="K301" s="9">
        <v>0.01</v>
      </c>
      <c r="L301" s="9">
        <v>0.01</v>
      </c>
      <c r="M301" s="9">
        <v>0.01</v>
      </c>
      <c r="N301" s="9">
        <v>0.01</v>
      </c>
    </row>
    <row r="302" spans="1:14" x14ac:dyDescent="0.25">
      <c r="A302" t="str">
        <f t="shared" si="10"/>
        <v>Function_14Application_292028</v>
      </c>
      <c r="B302">
        <v>299</v>
      </c>
      <c r="C302" t="s">
        <v>382</v>
      </c>
      <c r="D302" t="s">
        <v>327</v>
      </c>
      <c r="E302" t="s">
        <v>337</v>
      </c>
      <c r="F302" t="s">
        <v>347</v>
      </c>
      <c r="G302" t="s">
        <v>349</v>
      </c>
      <c r="H302" t="s">
        <v>398</v>
      </c>
      <c r="I302">
        <f t="shared" si="11"/>
        <v>2028</v>
      </c>
      <c r="J302" t="s">
        <v>23</v>
      </c>
      <c r="K302" s="9">
        <v>0.01</v>
      </c>
      <c r="L302" s="9">
        <v>0.01</v>
      </c>
      <c r="M302" s="9">
        <v>0.01</v>
      </c>
      <c r="N302" s="9">
        <v>0.01</v>
      </c>
    </row>
    <row r="303" spans="1:14" x14ac:dyDescent="0.25">
      <c r="A303" t="str">
        <f t="shared" si="10"/>
        <v>Function_15Application_302028</v>
      </c>
      <c r="B303">
        <v>300</v>
      </c>
      <c r="C303" t="s">
        <v>383</v>
      </c>
      <c r="D303" t="s">
        <v>328</v>
      </c>
      <c r="E303" t="s">
        <v>338</v>
      </c>
      <c r="F303" t="s">
        <v>348</v>
      </c>
      <c r="G303" t="s">
        <v>349</v>
      </c>
      <c r="H303" t="s">
        <v>398</v>
      </c>
      <c r="I303">
        <f t="shared" si="11"/>
        <v>2028</v>
      </c>
      <c r="J303" t="s">
        <v>23</v>
      </c>
      <c r="K303" s="9">
        <v>0.01</v>
      </c>
      <c r="L303" s="9">
        <v>0.01</v>
      </c>
      <c r="M303" s="9">
        <v>0.01</v>
      </c>
      <c r="N303" s="9">
        <v>0.01</v>
      </c>
    </row>
    <row r="304" spans="1:14" x14ac:dyDescent="0.25">
      <c r="A304" t="str">
        <f t="shared" si="10"/>
        <v>Function_01Application_012029</v>
      </c>
      <c r="B304">
        <v>301</v>
      </c>
      <c r="C304" t="s">
        <v>354</v>
      </c>
      <c r="D304" t="s">
        <v>314</v>
      </c>
      <c r="E304" t="s">
        <v>329</v>
      </c>
      <c r="F304" t="s">
        <v>339</v>
      </c>
      <c r="G304" t="s">
        <v>349</v>
      </c>
      <c r="H304" t="s">
        <v>398</v>
      </c>
      <c r="I304">
        <f t="shared" si="11"/>
        <v>2029</v>
      </c>
      <c r="J304" t="s">
        <v>23</v>
      </c>
      <c r="K304" s="9">
        <v>0.01</v>
      </c>
      <c r="L304" s="9">
        <v>0.01</v>
      </c>
      <c r="M304" s="9">
        <v>0.01</v>
      </c>
      <c r="N304" s="9">
        <v>0.01</v>
      </c>
    </row>
    <row r="305" spans="1:14" x14ac:dyDescent="0.25">
      <c r="A305" t="str">
        <f t="shared" si="10"/>
        <v>Function_01Application_022029</v>
      </c>
      <c r="B305">
        <v>302</v>
      </c>
      <c r="C305" t="s">
        <v>355</v>
      </c>
      <c r="D305" t="s">
        <v>314</v>
      </c>
      <c r="E305" t="s">
        <v>329</v>
      </c>
      <c r="F305" t="s">
        <v>339</v>
      </c>
      <c r="G305" t="s">
        <v>349</v>
      </c>
      <c r="H305" t="s">
        <v>398</v>
      </c>
      <c r="I305">
        <f t="shared" si="11"/>
        <v>2029</v>
      </c>
      <c r="J305" t="s">
        <v>23</v>
      </c>
      <c r="K305" s="9">
        <v>0.01</v>
      </c>
      <c r="L305" s="9">
        <v>0.01</v>
      </c>
      <c r="M305" s="9">
        <v>0.01</v>
      </c>
      <c r="N305" s="9">
        <v>0.01</v>
      </c>
    </row>
    <row r="306" spans="1:14" x14ac:dyDescent="0.25">
      <c r="A306" t="str">
        <f t="shared" si="10"/>
        <v>Function_01Application_032029</v>
      </c>
      <c r="B306">
        <v>303</v>
      </c>
      <c r="C306" t="s">
        <v>356</v>
      </c>
      <c r="D306" t="s">
        <v>314</v>
      </c>
      <c r="E306" t="s">
        <v>329</v>
      </c>
      <c r="F306" t="s">
        <v>339</v>
      </c>
      <c r="G306" t="s">
        <v>349</v>
      </c>
      <c r="H306" t="s">
        <v>398</v>
      </c>
      <c r="I306">
        <f t="shared" si="11"/>
        <v>2029</v>
      </c>
      <c r="J306" t="s">
        <v>23</v>
      </c>
      <c r="K306" s="9">
        <v>0.01</v>
      </c>
      <c r="L306" s="9">
        <v>0.01</v>
      </c>
      <c r="M306" s="9">
        <v>0.01</v>
      </c>
      <c r="N306" s="9">
        <v>0.01</v>
      </c>
    </row>
    <row r="307" spans="1:14" x14ac:dyDescent="0.25">
      <c r="A307" t="str">
        <f t="shared" si="10"/>
        <v>Function_02Application_042029</v>
      </c>
      <c r="B307">
        <v>304</v>
      </c>
      <c r="C307" t="s">
        <v>357</v>
      </c>
      <c r="D307" t="s">
        <v>315</v>
      </c>
      <c r="E307" t="s">
        <v>330</v>
      </c>
      <c r="F307" t="s">
        <v>340</v>
      </c>
      <c r="G307" t="s">
        <v>350</v>
      </c>
      <c r="H307" t="s">
        <v>398</v>
      </c>
      <c r="I307">
        <f t="shared" si="11"/>
        <v>2029</v>
      </c>
      <c r="J307" t="s">
        <v>23</v>
      </c>
      <c r="K307" s="9">
        <v>0.01</v>
      </c>
      <c r="L307" s="9">
        <v>0.01</v>
      </c>
      <c r="M307" s="9">
        <v>0.01</v>
      </c>
      <c r="N307" s="9">
        <v>0.01</v>
      </c>
    </row>
    <row r="308" spans="1:14" x14ac:dyDescent="0.25">
      <c r="A308" t="str">
        <f t="shared" si="10"/>
        <v>Function_02Application_052029</v>
      </c>
      <c r="B308">
        <v>305</v>
      </c>
      <c r="C308" t="s">
        <v>358</v>
      </c>
      <c r="D308" t="s">
        <v>315</v>
      </c>
      <c r="E308" t="s">
        <v>330</v>
      </c>
      <c r="F308" t="s">
        <v>340</v>
      </c>
      <c r="G308" t="s">
        <v>351</v>
      </c>
      <c r="H308" t="s">
        <v>398</v>
      </c>
      <c r="I308">
        <f t="shared" si="11"/>
        <v>2029</v>
      </c>
      <c r="J308" t="s">
        <v>23</v>
      </c>
      <c r="K308" s="9">
        <v>0.01</v>
      </c>
      <c r="L308" s="9">
        <v>0.01</v>
      </c>
      <c r="M308" s="9">
        <v>0.01</v>
      </c>
      <c r="N308" s="9">
        <v>0.01</v>
      </c>
    </row>
    <row r="309" spans="1:14" x14ac:dyDescent="0.25">
      <c r="A309" t="str">
        <f t="shared" si="10"/>
        <v>Function_03Application_062029</v>
      </c>
      <c r="B309">
        <v>306</v>
      </c>
      <c r="C309" t="s">
        <v>359</v>
      </c>
      <c r="D309" t="s">
        <v>316</v>
      </c>
      <c r="E309" t="s">
        <v>331</v>
      </c>
      <c r="F309" t="s">
        <v>341</v>
      </c>
      <c r="G309" t="s">
        <v>349</v>
      </c>
      <c r="H309" t="s">
        <v>398</v>
      </c>
      <c r="I309">
        <f t="shared" si="11"/>
        <v>2029</v>
      </c>
      <c r="J309" t="s">
        <v>23</v>
      </c>
      <c r="K309" s="9">
        <v>0.01</v>
      </c>
      <c r="L309" s="9">
        <v>0.01</v>
      </c>
      <c r="M309" s="9">
        <v>0.01</v>
      </c>
      <c r="N309" s="9">
        <v>0.01</v>
      </c>
    </row>
    <row r="310" spans="1:14" x14ac:dyDescent="0.25">
      <c r="A310" t="str">
        <f t="shared" si="10"/>
        <v>Function_03Application_072029</v>
      </c>
      <c r="B310">
        <v>307</v>
      </c>
      <c r="C310" t="s">
        <v>360</v>
      </c>
      <c r="D310" t="s">
        <v>316</v>
      </c>
      <c r="E310" t="s">
        <v>331</v>
      </c>
      <c r="F310" t="s">
        <v>341</v>
      </c>
      <c r="G310" t="s">
        <v>349</v>
      </c>
      <c r="H310" t="s">
        <v>398</v>
      </c>
      <c r="I310">
        <f t="shared" si="11"/>
        <v>2029</v>
      </c>
      <c r="J310" t="s">
        <v>23</v>
      </c>
      <c r="K310" s="9">
        <v>0.01</v>
      </c>
      <c r="L310" s="9">
        <v>0.01</v>
      </c>
      <c r="M310" s="9">
        <v>0.01</v>
      </c>
      <c r="N310" s="9">
        <v>0.01</v>
      </c>
    </row>
    <row r="311" spans="1:14" x14ac:dyDescent="0.25">
      <c r="A311" t="str">
        <f t="shared" si="10"/>
        <v>Function_03Application_082029</v>
      </c>
      <c r="B311">
        <v>308</v>
      </c>
      <c r="C311" t="s">
        <v>361</v>
      </c>
      <c r="D311" t="s">
        <v>316</v>
      </c>
      <c r="E311" t="s">
        <v>331</v>
      </c>
      <c r="F311" t="s">
        <v>341</v>
      </c>
      <c r="G311" t="s">
        <v>349</v>
      </c>
      <c r="H311" t="s">
        <v>398</v>
      </c>
      <c r="I311">
        <f t="shared" si="11"/>
        <v>2029</v>
      </c>
      <c r="J311" t="s">
        <v>23</v>
      </c>
      <c r="K311" s="9">
        <v>0.01</v>
      </c>
      <c r="L311" s="9">
        <v>0.01</v>
      </c>
      <c r="M311" s="9">
        <v>0.01</v>
      </c>
      <c r="N311" s="9">
        <v>0.01</v>
      </c>
    </row>
    <row r="312" spans="1:14" x14ac:dyDescent="0.25">
      <c r="A312" t="str">
        <f t="shared" si="10"/>
        <v>Function_03Application_092029</v>
      </c>
      <c r="B312">
        <v>309</v>
      </c>
      <c r="C312" t="s">
        <v>362</v>
      </c>
      <c r="D312" t="s">
        <v>316</v>
      </c>
      <c r="E312" t="s">
        <v>331</v>
      </c>
      <c r="F312" t="s">
        <v>341</v>
      </c>
      <c r="G312" t="s">
        <v>349</v>
      </c>
      <c r="H312" t="s">
        <v>398</v>
      </c>
      <c r="I312">
        <f t="shared" si="11"/>
        <v>2029</v>
      </c>
      <c r="J312" t="s">
        <v>23</v>
      </c>
      <c r="K312" s="9">
        <v>0.01</v>
      </c>
      <c r="L312" s="9">
        <v>0.01</v>
      </c>
      <c r="M312" s="9">
        <v>0.01</v>
      </c>
      <c r="N312" s="9">
        <v>0.01</v>
      </c>
    </row>
    <row r="313" spans="1:14" x14ac:dyDescent="0.25">
      <c r="A313" t="str">
        <f t="shared" si="10"/>
        <v>Function_03Application_102029</v>
      </c>
      <c r="B313">
        <v>310</v>
      </c>
      <c r="C313" t="s">
        <v>363</v>
      </c>
      <c r="D313" t="s">
        <v>316</v>
      </c>
      <c r="E313" t="s">
        <v>331</v>
      </c>
      <c r="F313" t="s">
        <v>341</v>
      </c>
      <c r="G313" t="s">
        <v>349</v>
      </c>
      <c r="H313" t="s">
        <v>398</v>
      </c>
      <c r="I313">
        <f t="shared" si="11"/>
        <v>2029</v>
      </c>
      <c r="J313" t="s">
        <v>23</v>
      </c>
      <c r="K313" s="9">
        <v>0.01</v>
      </c>
      <c r="L313" s="9">
        <v>0.01</v>
      </c>
      <c r="M313" s="9">
        <v>0.01</v>
      </c>
      <c r="N313" s="9">
        <v>0.01</v>
      </c>
    </row>
    <row r="314" spans="1:14" x14ac:dyDescent="0.25">
      <c r="A314" t="str">
        <f t="shared" si="10"/>
        <v>Function_03Application_112029</v>
      </c>
      <c r="B314">
        <v>311</v>
      </c>
      <c r="C314" t="s">
        <v>364</v>
      </c>
      <c r="D314" t="s">
        <v>316</v>
      </c>
      <c r="E314" t="s">
        <v>331</v>
      </c>
      <c r="F314" t="s">
        <v>341</v>
      </c>
      <c r="G314" t="s">
        <v>349</v>
      </c>
      <c r="H314" t="s">
        <v>398</v>
      </c>
      <c r="I314">
        <f t="shared" si="11"/>
        <v>2029</v>
      </c>
      <c r="J314" t="s">
        <v>23</v>
      </c>
      <c r="K314" s="9">
        <v>0.01</v>
      </c>
      <c r="L314" s="9">
        <v>0.01</v>
      </c>
      <c r="M314" s="9">
        <v>0.01</v>
      </c>
      <c r="N314" s="9">
        <v>0.01</v>
      </c>
    </row>
    <row r="315" spans="1:14" x14ac:dyDescent="0.25">
      <c r="A315" t="str">
        <f t="shared" si="10"/>
        <v>Function_04Application_122029</v>
      </c>
      <c r="B315">
        <v>312</v>
      </c>
      <c r="C315" t="s">
        <v>365</v>
      </c>
      <c r="D315" t="s">
        <v>317</v>
      </c>
      <c r="E315" t="s">
        <v>331</v>
      </c>
      <c r="F315" t="s">
        <v>342</v>
      </c>
      <c r="G315" t="s">
        <v>352</v>
      </c>
      <c r="H315" t="s">
        <v>398</v>
      </c>
      <c r="I315">
        <f t="shared" si="11"/>
        <v>2029</v>
      </c>
      <c r="J315" t="s">
        <v>23</v>
      </c>
      <c r="K315" s="9">
        <v>0.01</v>
      </c>
      <c r="L315" s="9">
        <v>0.01</v>
      </c>
      <c r="M315" s="9">
        <v>0.01</v>
      </c>
      <c r="N315" s="9">
        <v>0.01</v>
      </c>
    </row>
    <row r="316" spans="1:14" x14ac:dyDescent="0.25">
      <c r="A316" t="str">
        <f t="shared" si="10"/>
        <v>Function_03Application_132029</v>
      </c>
      <c r="B316">
        <v>313</v>
      </c>
      <c r="C316" t="s">
        <v>366</v>
      </c>
      <c r="D316" t="s">
        <v>316</v>
      </c>
      <c r="E316" t="s">
        <v>331</v>
      </c>
      <c r="F316" t="s">
        <v>341</v>
      </c>
      <c r="G316" t="s">
        <v>349</v>
      </c>
      <c r="H316" t="s">
        <v>398</v>
      </c>
      <c r="I316">
        <f t="shared" si="11"/>
        <v>2029</v>
      </c>
      <c r="J316" t="s">
        <v>23</v>
      </c>
      <c r="K316" s="9">
        <v>0.01</v>
      </c>
      <c r="L316" s="9">
        <v>0.01</v>
      </c>
      <c r="M316" s="9">
        <v>0.01</v>
      </c>
      <c r="N316" s="9">
        <v>0.01</v>
      </c>
    </row>
    <row r="317" spans="1:14" x14ac:dyDescent="0.25">
      <c r="A317" t="str">
        <f t="shared" si="10"/>
        <v>Function_03Application_142029</v>
      </c>
      <c r="B317">
        <v>314</v>
      </c>
      <c r="C317" t="s">
        <v>367</v>
      </c>
      <c r="D317" t="s">
        <v>316</v>
      </c>
      <c r="E317" t="s">
        <v>331</v>
      </c>
      <c r="F317" t="s">
        <v>341</v>
      </c>
      <c r="G317" t="s">
        <v>349</v>
      </c>
      <c r="H317" t="s">
        <v>398</v>
      </c>
      <c r="I317">
        <f t="shared" si="11"/>
        <v>2029</v>
      </c>
      <c r="J317" t="s">
        <v>23</v>
      </c>
      <c r="K317" s="9">
        <v>0.01</v>
      </c>
      <c r="L317" s="9">
        <v>0.01</v>
      </c>
      <c r="M317" s="9">
        <v>0.01</v>
      </c>
      <c r="N317" s="9">
        <v>0.01</v>
      </c>
    </row>
    <row r="318" spans="1:14" x14ac:dyDescent="0.25">
      <c r="A318" t="str">
        <f t="shared" si="10"/>
        <v>Function_03Application_152029</v>
      </c>
      <c r="B318">
        <v>315</v>
      </c>
      <c r="C318" t="s">
        <v>368</v>
      </c>
      <c r="D318" t="s">
        <v>316</v>
      </c>
      <c r="E318" t="s">
        <v>331</v>
      </c>
      <c r="F318" t="s">
        <v>341</v>
      </c>
      <c r="G318" t="s">
        <v>349</v>
      </c>
      <c r="H318" t="s">
        <v>398</v>
      </c>
      <c r="I318">
        <f t="shared" si="11"/>
        <v>2029</v>
      </c>
      <c r="J318" t="s">
        <v>23</v>
      </c>
      <c r="K318" s="9">
        <v>0.01</v>
      </c>
      <c r="L318" s="9">
        <v>0.01</v>
      </c>
      <c r="M318" s="9">
        <v>0.01</v>
      </c>
      <c r="N318" s="9">
        <v>0.01</v>
      </c>
    </row>
    <row r="319" spans="1:14" x14ac:dyDescent="0.25">
      <c r="A319" t="str">
        <f t="shared" si="10"/>
        <v>Function_05Application_162029</v>
      </c>
      <c r="B319">
        <v>316</v>
      </c>
      <c r="C319" t="s">
        <v>369</v>
      </c>
      <c r="D319" t="s">
        <v>318</v>
      </c>
      <c r="E319" t="s">
        <v>332</v>
      </c>
      <c r="F319" t="s">
        <v>342</v>
      </c>
      <c r="G319" t="s">
        <v>353</v>
      </c>
      <c r="H319" t="s">
        <v>398</v>
      </c>
      <c r="I319">
        <f t="shared" si="11"/>
        <v>2029</v>
      </c>
      <c r="J319" t="s">
        <v>23</v>
      </c>
      <c r="K319" s="9">
        <v>0.01</v>
      </c>
      <c r="L319" s="9">
        <v>0.01</v>
      </c>
      <c r="M319" s="9">
        <v>0.01</v>
      </c>
      <c r="N319" s="9">
        <v>0.01</v>
      </c>
    </row>
    <row r="320" spans="1:14" x14ac:dyDescent="0.25">
      <c r="A320" t="str">
        <f t="shared" si="10"/>
        <v>Function_05Application_172029</v>
      </c>
      <c r="B320">
        <v>317</v>
      </c>
      <c r="C320" t="s">
        <v>370</v>
      </c>
      <c r="D320" t="s">
        <v>318</v>
      </c>
      <c r="E320" t="s">
        <v>332</v>
      </c>
      <c r="F320" t="s">
        <v>342</v>
      </c>
      <c r="G320" t="s">
        <v>353</v>
      </c>
      <c r="H320" t="s">
        <v>398</v>
      </c>
      <c r="I320">
        <f t="shared" si="11"/>
        <v>2029</v>
      </c>
      <c r="J320" t="s">
        <v>23</v>
      </c>
      <c r="K320" s="9">
        <v>0.01</v>
      </c>
      <c r="L320" s="9">
        <v>0.01</v>
      </c>
      <c r="M320" s="9">
        <v>0.01</v>
      </c>
      <c r="N320" s="9">
        <v>0.01</v>
      </c>
    </row>
    <row r="321" spans="1:14" x14ac:dyDescent="0.25">
      <c r="A321" t="str">
        <f t="shared" si="10"/>
        <v>Function_06Application_182029</v>
      </c>
      <c r="B321">
        <v>318</v>
      </c>
      <c r="C321" t="s">
        <v>371</v>
      </c>
      <c r="D321" t="s">
        <v>319</v>
      </c>
      <c r="E321" t="s">
        <v>333</v>
      </c>
      <c r="F321" t="s">
        <v>343</v>
      </c>
      <c r="G321" t="s">
        <v>349</v>
      </c>
      <c r="H321" t="s">
        <v>398</v>
      </c>
      <c r="I321">
        <f t="shared" si="11"/>
        <v>2029</v>
      </c>
      <c r="J321" t="s">
        <v>23</v>
      </c>
      <c r="K321" s="9">
        <v>0.01</v>
      </c>
      <c r="L321" s="9">
        <v>0.01</v>
      </c>
      <c r="M321" s="9">
        <v>0.01</v>
      </c>
      <c r="N321" s="9">
        <v>0.01</v>
      </c>
    </row>
    <row r="322" spans="1:14" x14ac:dyDescent="0.25">
      <c r="A322" t="str">
        <f t="shared" si="10"/>
        <v>Function_07Application_192029</v>
      </c>
      <c r="B322">
        <v>319</v>
      </c>
      <c r="C322" t="s">
        <v>372</v>
      </c>
      <c r="D322" t="s">
        <v>320</v>
      </c>
      <c r="E322" t="s">
        <v>334</v>
      </c>
      <c r="F322" t="s">
        <v>342</v>
      </c>
      <c r="G322" t="s">
        <v>353</v>
      </c>
      <c r="H322" t="s">
        <v>398</v>
      </c>
      <c r="I322">
        <f t="shared" si="11"/>
        <v>2029</v>
      </c>
      <c r="J322" t="s">
        <v>23</v>
      </c>
      <c r="K322" s="9">
        <v>0.01</v>
      </c>
      <c r="L322" s="9">
        <v>0.01</v>
      </c>
      <c r="M322" s="9">
        <v>0.01</v>
      </c>
      <c r="N322" s="9">
        <v>0.01</v>
      </c>
    </row>
    <row r="323" spans="1:14" x14ac:dyDescent="0.25">
      <c r="A323" t="str">
        <f t="shared" si="10"/>
        <v>Function_07Application_202029</v>
      </c>
      <c r="B323">
        <v>320</v>
      </c>
      <c r="C323" t="s">
        <v>373</v>
      </c>
      <c r="D323" t="s">
        <v>320</v>
      </c>
      <c r="E323" t="s">
        <v>334</v>
      </c>
      <c r="F323" t="s">
        <v>342</v>
      </c>
      <c r="G323" t="s">
        <v>353</v>
      </c>
      <c r="H323" t="s">
        <v>398</v>
      </c>
      <c r="I323">
        <f t="shared" si="11"/>
        <v>2029</v>
      </c>
      <c r="J323" t="s">
        <v>23</v>
      </c>
      <c r="K323" s="9">
        <v>0.01</v>
      </c>
      <c r="L323" s="9">
        <v>0.01</v>
      </c>
      <c r="M323" s="9">
        <v>0.01</v>
      </c>
      <c r="N323" s="9">
        <v>0.01</v>
      </c>
    </row>
    <row r="324" spans="1:14" x14ac:dyDescent="0.25">
      <c r="A324" t="str">
        <f t="shared" si="10"/>
        <v>Function_08Application_212029</v>
      </c>
      <c r="B324">
        <v>321</v>
      </c>
      <c r="C324" t="s">
        <v>374</v>
      </c>
      <c r="D324" t="s">
        <v>321</v>
      </c>
      <c r="E324" t="s">
        <v>333</v>
      </c>
      <c r="F324" t="s">
        <v>343</v>
      </c>
      <c r="G324" t="s">
        <v>349</v>
      </c>
      <c r="H324" t="s">
        <v>398</v>
      </c>
      <c r="I324">
        <f t="shared" si="11"/>
        <v>2029</v>
      </c>
      <c r="J324" t="s">
        <v>23</v>
      </c>
      <c r="K324" s="9">
        <v>0.01</v>
      </c>
      <c r="L324" s="9">
        <v>0.01</v>
      </c>
      <c r="M324" s="9">
        <v>0.01</v>
      </c>
      <c r="N324" s="9">
        <v>0.01</v>
      </c>
    </row>
    <row r="325" spans="1:14" x14ac:dyDescent="0.25">
      <c r="A325" t="str">
        <f t="shared" ref="A325:A363" si="12">D325&amp;C325&amp;I325</f>
        <v>Function_09Application_222029</v>
      </c>
      <c r="B325">
        <v>322</v>
      </c>
      <c r="C325" t="s">
        <v>375</v>
      </c>
      <c r="D325" t="s">
        <v>322</v>
      </c>
      <c r="E325" t="s">
        <v>335</v>
      </c>
      <c r="F325" t="s">
        <v>344</v>
      </c>
      <c r="G325" t="s">
        <v>349</v>
      </c>
      <c r="H325" t="s">
        <v>398</v>
      </c>
      <c r="I325">
        <f t="shared" si="11"/>
        <v>2029</v>
      </c>
      <c r="J325" t="s">
        <v>23</v>
      </c>
      <c r="K325" s="9">
        <v>0.01</v>
      </c>
      <c r="L325" s="9">
        <v>0.01</v>
      </c>
      <c r="M325" s="9">
        <v>0.01</v>
      </c>
      <c r="N325" s="9">
        <v>0.01</v>
      </c>
    </row>
    <row r="326" spans="1:14" x14ac:dyDescent="0.25">
      <c r="A326" t="str">
        <f t="shared" si="12"/>
        <v>Function_10Application_232029</v>
      </c>
      <c r="B326">
        <v>323</v>
      </c>
      <c r="C326" t="s">
        <v>376</v>
      </c>
      <c r="D326" t="s">
        <v>323</v>
      </c>
      <c r="E326" t="s">
        <v>335</v>
      </c>
      <c r="F326" t="s">
        <v>345</v>
      </c>
      <c r="G326" t="s">
        <v>349</v>
      </c>
      <c r="H326" t="s">
        <v>398</v>
      </c>
      <c r="I326">
        <f t="shared" si="11"/>
        <v>2029</v>
      </c>
      <c r="J326" t="s">
        <v>23</v>
      </c>
      <c r="K326" s="9">
        <v>0.01</v>
      </c>
      <c r="L326" s="9">
        <v>0.01</v>
      </c>
      <c r="M326" s="9">
        <v>0.01</v>
      </c>
      <c r="N326" s="9">
        <v>0.01</v>
      </c>
    </row>
    <row r="327" spans="1:14" x14ac:dyDescent="0.25">
      <c r="A327" t="str">
        <f t="shared" si="12"/>
        <v>Function_11Application_242029</v>
      </c>
      <c r="B327">
        <v>324</v>
      </c>
      <c r="C327" t="s">
        <v>377</v>
      </c>
      <c r="D327" t="s">
        <v>324</v>
      </c>
      <c r="E327" t="s">
        <v>335</v>
      </c>
      <c r="F327" t="s">
        <v>345</v>
      </c>
      <c r="G327" t="s">
        <v>349</v>
      </c>
      <c r="H327" t="s">
        <v>398</v>
      </c>
      <c r="I327">
        <f t="shared" si="11"/>
        <v>2029</v>
      </c>
      <c r="J327" t="s">
        <v>23</v>
      </c>
      <c r="K327" s="9">
        <v>0.01</v>
      </c>
      <c r="L327" s="9">
        <v>0.01</v>
      </c>
      <c r="M327" s="9">
        <v>0.01</v>
      </c>
      <c r="N327" s="9">
        <v>0.01</v>
      </c>
    </row>
    <row r="328" spans="1:14" x14ac:dyDescent="0.25">
      <c r="A328" t="str">
        <f t="shared" si="12"/>
        <v>Function_12Application_252029</v>
      </c>
      <c r="B328">
        <v>325</v>
      </c>
      <c r="C328" t="s">
        <v>378</v>
      </c>
      <c r="D328" t="s">
        <v>325</v>
      </c>
      <c r="E328" t="s">
        <v>331</v>
      </c>
      <c r="F328" t="s">
        <v>346</v>
      </c>
      <c r="G328" t="s">
        <v>351</v>
      </c>
      <c r="H328" t="s">
        <v>398</v>
      </c>
      <c r="I328">
        <f t="shared" si="11"/>
        <v>2029</v>
      </c>
      <c r="J328" t="s">
        <v>23</v>
      </c>
      <c r="K328" s="9">
        <v>0.01</v>
      </c>
      <c r="L328" s="9">
        <v>0.01</v>
      </c>
      <c r="M328" s="9">
        <v>0.01</v>
      </c>
      <c r="N328" s="9">
        <v>0.01</v>
      </c>
    </row>
    <row r="329" spans="1:14" x14ac:dyDescent="0.25">
      <c r="A329" t="str">
        <f t="shared" si="12"/>
        <v>Function_13Application_262029</v>
      </c>
      <c r="B329">
        <v>326</v>
      </c>
      <c r="C329" t="s">
        <v>379</v>
      </c>
      <c r="D329" t="s">
        <v>326</v>
      </c>
      <c r="E329" t="s">
        <v>336</v>
      </c>
      <c r="F329" t="s">
        <v>347</v>
      </c>
      <c r="G329" t="s">
        <v>349</v>
      </c>
      <c r="H329" t="s">
        <v>398</v>
      </c>
      <c r="I329">
        <f t="shared" si="11"/>
        <v>2029</v>
      </c>
      <c r="J329" t="s">
        <v>23</v>
      </c>
      <c r="K329" s="9">
        <v>0.01</v>
      </c>
      <c r="L329" s="9">
        <v>0.01</v>
      </c>
      <c r="M329" s="9">
        <v>0.01</v>
      </c>
      <c r="N329" s="9">
        <v>0.01</v>
      </c>
    </row>
    <row r="330" spans="1:14" x14ac:dyDescent="0.25">
      <c r="A330" t="str">
        <f t="shared" si="12"/>
        <v>Function_13Application_272029</v>
      </c>
      <c r="B330">
        <v>327</v>
      </c>
      <c r="C330" t="s">
        <v>380</v>
      </c>
      <c r="D330" t="s">
        <v>326</v>
      </c>
      <c r="E330" t="s">
        <v>336</v>
      </c>
      <c r="F330" t="s">
        <v>347</v>
      </c>
      <c r="G330" t="s">
        <v>349</v>
      </c>
      <c r="H330" t="s">
        <v>398</v>
      </c>
      <c r="I330">
        <f t="shared" si="11"/>
        <v>2029</v>
      </c>
      <c r="J330" t="s">
        <v>23</v>
      </c>
      <c r="K330" s="9">
        <v>0.01</v>
      </c>
      <c r="L330" s="9">
        <v>0.01</v>
      </c>
      <c r="M330" s="9">
        <v>0.01</v>
      </c>
      <c r="N330" s="9">
        <v>0.01</v>
      </c>
    </row>
    <row r="331" spans="1:14" x14ac:dyDescent="0.25">
      <c r="A331" t="str">
        <f t="shared" si="12"/>
        <v>Function_14Application_282029</v>
      </c>
      <c r="B331">
        <v>328</v>
      </c>
      <c r="C331" t="s">
        <v>381</v>
      </c>
      <c r="D331" t="s">
        <v>327</v>
      </c>
      <c r="E331" t="s">
        <v>337</v>
      </c>
      <c r="F331" t="s">
        <v>347</v>
      </c>
      <c r="G331" t="s">
        <v>349</v>
      </c>
      <c r="H331" t="s">
        <v>398</v>
      </c>
      <c r="I331">
        <f t="shared" si="11"/>
        <v>2029</v>
      </c>
      <c r="J331" t="s">
        <v>23</v>
      </c>
      <c r="K331" s="9">
        <v>0.01</v>
      </c>
      <c r="L331" s="9">
        <v>0.01</v>
      </c>
      <c r="M331" s="9">
        <v>0.01</v>
      </c>
      <c r="N331" s="9">
        <v>0.01</v>
      </c>
    </row>
    <row r="332" spans="1:14" x14ac:dyDescent="0.25">
      <c r="A332" t="str">
        <f t="shared" si="12"/>
        <v>Function_14Application_292029</v>
      </c>
      <c r="B332">
        <v>329</v>
      </c>
      <c r="C332" t="s">
        <v>382</v>
      </c>
      <c r="D332" t="s">
        <v>327</v>
      </c>
      <c r="E332" t="s">
        <v>337</v>
      </c>
      <c r="F332" t="s">
        <v>347</v>
      </c>
      <c r="G332" t="s">
        <v>349</v>
      </c>
      <c r="H332" t="s">
        <v>398</v>
      </c>
      <c r="I332">
        <f t="shared" si="11"/>
        <v>2029</v>
      </c>
      <c r="J332" t="s">
        <v>23</v>
      </c>
      <c r="K332" s="9">
        <v>0.01</v>
      </c>
      <c r="L332" s="9">
        <v>0.01</v>
      </c>
      <c r="M332" s="9">
        <v>0.01</v>
      </c>
      <c r="N332" s="9">
        <v>0.01</v>
      </c>
    </row>
    <row r="333" spans="1:14" x14ac:dyDescent="0.25">
      <c r="A333" t="str">
        <f t="shared" si="12"/>
        <v>Function_15Application_302029</v>
      </c>
      <c r="B333">
        <v>330</v>
      </c>
      <c r="C333" t="s">
        <v>383</v>
      </c>
      <c r="D333" t="s">
        <v>328</v>
      </c>
      <c r="E333" t="s">
        <v>338</v>
      </c>
      <c r="F333" t="s">
        <v>348</v>
      </c>
      <c r="G333" t="s">
        <v>349</v>
      </c>
      <c r="H333" t="s">
        <v>398</v>
      </c>
      <c r="I333">
        <f t="shared" si="11"/>
        <v>2029</v>
      </c>
      <c r="J333" t="s">
        <v>23</v>
      </c>
      <c r="K333" s="9">
        <v>0.01</v>
      </c>
      <c r="L333" s="9">
        <v>0.01</v>
      </c>
      <c r="M333" s="9">
        <v>0.01</v>
      </c>
      <c r="N333" s="9">
        <v>0.01</v>
      </c>
    </row>
    <row r="334" spans="1:14" x14ac:dyDescent="0.25">
      <c r="A334" t="str">
        <f t="shared" si="12"/>
        <v>Function_01Application_012030</v>
      </c>
      <c r="B334">
        <v>331</v>
      </c>
      <c r="C334" t="s">
        <v>354</v>
      </c>
      <c r="D334" t="s">
        <v>314</v>
      </c>
      <c r="E334" t="s">
        <v>329</v>
      </c>
      <c r="F334" t="s">
        <v>339</v>
      </c>
      <c r="G334" t="s">
        <v>349</v>
      </c>
      <c r="H334" t="s">
        <v>398</v>
      </c>
      <c r="I334">
        <f t="shared" si="11"/>
        <v>2030</v>
      </c>
      <c r="J334" t="s">
        <v>23</v>
      </c>
      <c r="K334" s="9">
        <v>0.01</v>
      </c>
      <c r="L334" s="9">
        <v>0.01</v>
      </c>
      <c r="M334" s="9">
        <v>0.01</v>
      </c>
      <c r="N334" s="9">
        <v>0.01</v>
      </c>
    </row>
    <row r="335" spans="1:14" x14ac:dyDescent="0.25">
      <c r="A335" t="str">
        <f t="shared" si="12"/>
        <v>Function_01Application_022030</v>
      </c>
      <c r="B335">
        <v>332</v>
      </c>
      <c r="C335" t="s">
        <v>355</v>
      </c>
      <c r="D335" t="s">
        <v>314</v>
      </c>
      <c r="E335" t="s">
        <v>329</v>
      </c>
      <c r="F335" t="s">
        <v>339</v>
      </c>
      <c r="G335" t="s">
        <v>349</v>
      </c>
      <c r="H335" t="s">
        <v>398</v>
      </c>
      <c r="I335">
        <f t="shared" si="11"/>
        <v>2030</v>
      </c>
      <c r="J335" t="s">
        <v>23</v>
      </c>
      <c r="K335" s="9">
        <v>0.01</v>
      </c>
      <c r="L335" s="9">
        <v>0.01</v>
      </c>
      <c r="M335" s="9">
        <v>0.01</v>
      </c>
      <c r="N335" s="9">
        <v>0.01</v>
      </c>
    </row>
    <row r="336" spans="1:14" x14ac:dyDescent="0.25">
      <c r="A336" t="str">
        <f t="shared" si="12"/>
        <v>Function_01Application_032030</v>
      </c>
      <c r="B336">
        <v>333</v>
      </c>
      <c r="C336" t="s">
        <v>356</v>
      </c>
      <c r="D336" t="s">
        <v>314</v>
      </c>
      <c r="E336" t="s">
        <v>329</v>
      </c>
      <c r="F336" t="s">
        <v>339</v>
      </c>
      <c r="G336" t="s">
        <v>349</v>
      </c>
      <c r="H336" t="s">
        <v>398</v>
      </c>
      <c r="I336">
        <f t="shared" si="11"/>
        <v>2030</v>
      </c>
      <c r="J336" t="s">
        <v>23</v>
      </c>
      <c r="K336" s="9">
        <v>0.01</v>
      </c>
      <c r="L336" s="9">
        <v>0.01</v>
      </c>
      <c r="M336" s="9">
        <v>0.01</v>
      </c>
      <c r="N336" s="9">
        <v>0.01</v>
      </c>
    </row>
    <row r="337" spans="1:14" x14ac:dyDescent="0.25">
      <c r="A337" t="str">
        <f t="shared" si="12"/>
        <v>Function_02Application_042030</v>
      </c>
      <c r="B337">
        <v>334</v>
      </c>
      <c r="C337" t="s">
        <v>357</v>
      </c>
      <c r="D337" t="s">
        <v>315</v>
      </c>
      <c r="E337" t="s">
        <v>330</v>
      </c>
      <c r="F337" t="s">
        <v>340</v>
      </c>
      <c r="G337" t="s">
        <v>350</v>
      </c>
      <c r="H337" t="s">
        <v>398</v>
      </c>
      <c r="I337">
        <f t="shared" si="11"/>
        <v>2030</v>
      </c>
      <c r="J337" t="s">
        <v>23</v>
      </c>
      <c r="K337" s="9">
        <v>0.01</v>
      </c>
      <c r="L337" s="9">
        <v>0.01</v>
      </c>
      <c r="M337" s="9">
        <v>0.01</v>
      </c>
      <c r="N337" s="9">
        <v>0.01</v>
      </c>
    </row>
    <row r="338" spans="1:14" x14ac:dyDescent="0.25">
      <c r="A338" t="str">
        <f t="shared" si="12"/>
        <v>Function_02Application_052030</v>
      </c>
      <c r="B338">
        <v>335</v>
      </c>
      <c r="C338" t="s">
        <v>358</v>
      </c>
      <c r="D338" t="s">
        <v>315</v>
      </c>
      <c r="E338" t="s">
        <v>330</v>
      </c>
      <c r="F338" t="s">
        <v>340</v>
      </c>
      <c r="G338" t="s">
        <v>351</v>
      </c>
      <c r="H338" t="s">
        <v>398</v>
      </c>
      <c r="I338">
        <f t="shared" si="11"/>
        <v>2030</v>
      </c>
      <c r="J338" t="s">
        <v>23</v>
      </c>
      <c r="K338" s="9">
        <v>0.01</v>
      </c>
      <c r="L338" s="9">
        <v>0.01</v>
      </c>
      <c r="M338" s="9">
        <v>0.01</v>
      </c>
      <c r="N338" s="9">
        <v>0.01</v>
      </c>
    </row>
    <row r="339" spans="1:14" x14ac:dyDescent="0.25">
      <c r="A339" t="str">
        <f t="shared" si="12"/>
        <v>Function_03Application_062030</v>
      </c>
      <c r="B339">
        <v>336</v>
      </c>
      <c r="C339" t="s">
        <v>359</v>
      </c>
      <c r="D339" t="s">
        <v>316</v>
      </c>
      <c r="E339" t="s">
        <v>331</v>
      </c>
      <c r="F339" t="s">
        <v>341</v>
      </c>
      <c r="G339" t="s">
        <v>349</v>
      </c>
      <c r="H339" t="s">
        <v>398</v>
      </c>
      <c r="I339">
        <f t="shared" si="11"/>
        <v>2030</v>
      </c>
      <c r="J339" t="s">
        <v>23</v>
      </c>
      <c r="K339" s="9">
        <v>0.01</v>
      </c>
      <c r="L339" s="9">
        <v>0.01</v>
      </c>
      <c r="M339" s="9">
        <v>0.01</v>
      </c>
      <c r="N339" s="9">
        <v>0.01</v>
      </c>
    </row>
    <row r="340" spans="1:14" x14ac:dyDescent="0.25">
      <c r="A340" t="str">
        <f t="shared" si="12"/>
        <v>Function_03Application_072030</v>
      </c>
      <c r="B340">
        <v>337</v>
      </c>
      <c r="C340" t="s">
        <v>360</v>
      </c>
      <c r="D340" t="s">
        <v>316</v>
      </c>
      <c r="E340" t="s">
        <v>331</v>
      </c>
      <c r="F340" t="s">
        <v>341</v>
      </c>
      <c r="G340" t="s">
        <v>349</v>
      </c>
      <c r="H340" t="s">
        <v>398</v>
      </c>
      <c r="I340">
        <f t="shared" si="11"/>
        <v>2030</v>
      </c>
      <c r="J340" t="s">
        <v>23</v>
      </c>
      <c r="K340" s="9">
        <v>0.01</v>
      </c>
      <c r="L340" s="9">
        <v>0.01</v>
      </c>
      <c r="M340" s="9">
        <v>0.01</v>
      </c>
      <c r="N340" s="9">
        <v>0.01</v>
      </c>
    </row>
    <row r="341" spans="1:14" x14ac:dyDescent="0.25">
      <c r="A341" t="str">
        <f t="shared" si="12"/>
        <v>Function_03Application_082030</v>
      </c>
      <c r="B341">
        <v>338</v>
      </c>
      <c r="C341" t="s">
        <v>361</v>
      </c>
      <c r="D341" t="s">
        <v>316</v>
      </c>
      <c r="E341" t="s">
        <v>331</v>
      </c>
      <c r="F341" t="s">
        <v>341</v>
      </c>
      <c r="G341" t="s">
        <v>349</v>
      </c>
      <c r="H341" t="s">
        <v>398</v>
      </c>
      <c r="I341">
        <f t="shared" si="11"/>
        <v>2030</v>
      </c>
      <c r="J341" t="s">
        <v>23</v>
      </c>
      <c r="K341" s="9">
        <v>0.01</v>
      </c>
      <c r="L341" s="9">
        <v>0.01</v>
      </c>
      <c r="M341" s="9">
        <v>0.01</v>
      </c>
      <c r="N341" s="9">
        <v>0.01</v>
      </c>
    </row>
    <row r="342" spans="1:14" x14ac:dyDescent="0.25">
      <c r="A342" t="str">
        <f t="shared" si="12"/>
        <v>Function_03Application_092030</v>
      </c>
      <c r="B342">
        <v>339</v>
      </c>
      <c r="C342" t="s">
        <v>362</v>
      </c>
      <c r="D342" t="s">
        <v>316</v>
      </c>
      <c r="E342" t="s">
        <v>331</v>
      </c>
      <c r="F342" t="s">
        <v>341</v>
      </c>
      <c r="G342" t="s">
        <v>349</v>
      </c>
      <c r="H342" t="s">
        <v>398</v>
      </c>
      <c r="I342">
        <f t="shared" si="11"/>
        <v>2030</v>
      </c>
      <c r="J342" t="s">
        <v>23</v>
      </c>
      <c r="K342" s="9">
        <v>0.01</v>
      </c>
      <c r="L342" s="9">
        <v>0.01</v>
      </c>
      <c r="M342" s="9">
        <v>0.01</v>
      </c>
      <c r="N342" s="9">
        <v>0.01</v>
      </c>
    </row>
    <row r="343" spans="1:14" x14ac:dyDescent="0.25">
      <c r="A343" t="str">
        <f t="shared" si="12"/>
        <v>Function_03Application_102030</v>
      </c>
      <c r="B343">
        <v>340</v>
      </c>
      <c r="C343" t="s">
        <v>363</v>
      </c>
      <c r="D343" t="s">
        <v>316</v>
      </c>
      <c r="E343" t="s">
        <v>331</v>
      </c>
      <c r="F343" t="s">
        <v>341</v>
      </c>
      <c r="G343" t="s">
        <v>349</v>
      </c>
      <c r="H343" t="s">
        <v>398</v>
      </c>
      <c r="I343">
        <f t="shared" si="11"/>
        <v>2030</v>
      </c>
      <c r="J343" t="s">
        <v>23</v>
      </c>
      <c r="K343" s="9">
        <v>0.01</v>
      </c>
      <c r="L343" s="9">
        <v>0.01</v>
      </c>
      <c r="M343" s="9">
        <v>0.01</v>
      </c>
      <c r="N343" s="9">
        <v>0.01</v>
      </c>
    </row>
    <row r="344" spans="1:14" x14ac:dyDescent="0.25">
      <c r="A344" t="str">
        <f t="shared" si="12"/>
        <v>Function_03Application_112030</v>
      </c>
      <c r="B344">
        <v>341</v>
      </c>
      <c r="C344" t="s">
        <v>364</v>
      </c>
      <c r="D344" t="s">
        <v>316</v>
      </c>
      <c r="E344" t="s">
        <v>331</v>
      </c>
      <c r="F344" t="s">
        <v>341</v>
      </c>
      <c r="G344" t="s">
        <v>349</v>
      </c>
      <c r="H344" t="s">
        <v>398</v>
      </c>
      <c r="I344">
        <f t="shared" si="11"/>
        <v>2030</v>
      </c>
      <c r="J344" t="s">
        <v>23</v>
      </c>
      <c r="K344" s="9">
        <v>0.01</v>
      </c>
      <c r="L344" s="9">
        <v>0.01</v>
      </c>
      <c r="M344" s="9">
        <v>0.01</v>
      </c>
      <c r="N344" s="9">
        <v>0.01</v>
      </c>
    </row>
    <row r="345" spans="1:14" x14ac:dyDescent="0.25">
      <c r="A345" t="str">
        <f t="shared" si="12"/>
        <v>Function_04Application_122030</v>
      </c>
      <c r="B345">
        <v>342</v>
      </c>
      <c r="C345" t="s">
        <v>365</v>
      </c>
      <c r="D345" t="s">
        <v>317</v>
      </c>
      <c r="E345" t="s">
        <v>331</v>
      </c>
      <c r="F345" t="s">
        <v>342</v>
      </c>
      <c r="G345" t="s">
        <v>352</v>
      </c>
      <c r="H345" t="s">
        <v>398</v>
      </c>
      <c r="I345">
        <f t="shared" si="11"/>
        <v>2030</v>
      </c>
      <c r="J345" t="s">
        <v>23</v>
      </c>
      <c r="K345" s="9">
        <v>0.01</v>
      </c>
      <c r="L345" s="9">
        <v>0.01</v>
      </c>
      <c r="M345" s="9">
        <v>0.01</v>
      </c>
      <c r="N345" s="9">
        <v>0.01</v>
      </c>
    </row>
    <row r="346" spans="1:14" x14ac:dyDescent="0.25">
      <c r="A346" t="str">
        <f t="shared" si="12"/>
        <v>Function_03Application_132030</v>
      </c>
      <c r="B346">
        <v>343</v>
      </c>
      <c r="C346" t="s">
        <v>366</v>
      </c>
      <c r="D346" t="s">
        <v>316</v>
      </c>
      <c r="E346" t="s">
        <v>331</v>
      </c>
      <c r="F346" t="s">
        <v>341</v>
      </c>
      <c r="G346" t="s">
        <v>349</v>
      </c>
      <c r="H346" t="s">
        <v>398</v>
      </c>
      <c r="I346">
        <f t="shared" si="11"/>
        <v>2030</v>
      </c>
      <c r="J346" t="s">
        <v>23</v>
      </c>
      <c r="K346" s="9">
        <v>0.01</v>
      </c>
      <c r="L346" s="9">
        <v>0.01</v>
      </c>
      <c r="M346" s="9">
        <v>0.01</v>
      </c>
      <c r="N346" s="9">
        <v>0.01</v>
      </c>
    </row>
    <row r="347" spans="1:14" x14ac:dyDescent="0.25">
      <c r="A347" t="str">
        <f t="shared" si="12"/>
        <v>Function_03Application_142030</v>
      </c>
      <c r="B347">
        <v>344</v>
      </c>
      <c r="C347" t="s">
        <v>367</v>
      </c>
      <c r="D347" t="s">
        <v>316</v>
      </c>
      <c r="E347" t="s">
        <v>331</v>
      </c>
      <c r="F347" t="s">
        <v>341</v>
      </c>
      <c r="G347" t="s">
        <v>349</v>
      </c>
      <c r="H347" t="s">
        <v>398</v>
      </c>
      <c r="I347">
        <f t="shared" si="11"/>
        <v>2030</v>
      </c>
      <c r="J347" t="s">
        <v>23</v>
      </c>
      <c r="K347" s="9">
        <v>0.01</v>
      </c>
      <c r="L347" s="9">
        <v>0.01</v>
      </c>
      <c r="M347" s="9">
        <v>0.01</v>
      </c>
      <c r="N347" s="9">
        <v>0.01</v>
      </c>
    </row>
    <row r="348" spans="1:14" x14ac:dyDescent="0.25">
      <c r="A348" t="str">
        <f t="shared" si="12"/>
        <v>Function_03Application_152030</v>
      </c>
      <c r="B348">
        <v>345</v>
      </c>
      <c r="C348" t="s">
        <v>368</v>
      </c>
      <c r="D348" t="s">
        <v>316</v>
      </c>
      <c r="E348" t="s">
        <v>331</v>
      </c>
      <c r="F348" t="s">
        <v>341</v>
      </c>
      <c r="G348" t="s">
        <v>349</v>
      </c>
      <c r="H348" t="s">
        <v>398</v>
      </c>
      <c r="I348">
        <f t="shared" si="11"/>
        <v>2030</v>
      </c>
      <c r="J348" t="s">
        <v>23</v>
      </c>
      <c r="K348" s="9">
        <v>0.01</v>
      </c>
      <c r="L348" s="9">
        <v>0.01</v>
      </c>
      <c r="M348" s="9">
        <v>0.01</v>
      </c>
      <c r="N348" s="9">
        <v>0.01</v>
      </c>
    </row>
    <row r="349" spans="1:14" x14ac:dyDescent="0.25">
      <c r="A349" t="str">
        <f t="shared" si="12"/>
        <v>Function_05Application_162030</v>
      </c>
      <c r="B349">
        <v>346</v>
      </c>
      <c r="C349" t="s">
        <v>369</v>
      </c>
      <c r="D349" t="s">
        <v>318</v>
      </c>
      <c r="E349" t="s">
        <v>332</v>
      </c>
      <c r="F349" t="s">
        <v>342</v>
      </c>
      <c r="G349" t="s">
        <v>353</v>
      </c>
      <c r="H349" t="s">
        <v>398</v>
      </c>
      <c r="I349">
        <f t="shared" si="11"/>
        <v>2030</v>
      </c>
      <c r="J349" t="s">
        <v>23</v>
      </c>
      <c r="K349" s="9">
        <v>0.01</v>
      </c>
      <c r="L349" s="9">
        <v>0.01</v>
      </c>
      <c r="M349" s="9">
        <v>0.01</v>
      </c>
      <c r="N349" s="9">
        <v>0.01</v>
      </c>
    </row>
    <row r="350" spans="1:14" x14ac:dyDescent="0.25">
      <c r="A350" t="str">
        <f t="shared" si="12"/>
        <v>Function_05Application_172030</v>
      </c>
      <c r="B350">
        <v>347</v>
      </c>
      <c r="C350" t="s">
        <v>370</v>
      </c>
      <c r="D350" t="s">
        <v>318</v>
      </c>
      <c r="E350" t="s">
        <v>332</v>
      </c>
      <c r="F350" t="s">
        <v>342</v>
      </c>
      <c r="G350" t="s">
        <v>353</v>
      </c>
      <c r="H350" t="s">
        <v>398</v>
      </c>
      <c r="I350">
        <f t="shared" si="11"/>
        <v>2030</v>
      </c>
      <c r="J350" t="s">
        <v>23</v>
      </c>
      <c r="K350" s="9">
        <v>0.01</v>
      </c>
      <c r="L350" s="9">
        <v>0.01</v>
      </c>
      <c r="M350" s="9">
        <v>0.01</v>
      </c>
      <c r="N350" s="9">
        <v>0.01</v>
      </c>
    </row>
    <row r="351" spans="1:14" x14ac:dyDescent="0.25">
      <c r="A351" t="str">
        <f t="shared" si="12"/>
        <v>Function_06Application_182030</v>
      </c>
      <c r="B351">
        <v>348</v>
      </c>
      <c r="C351" t="s">
        <v>371</v>
      </c>
      <c r="D351" t="s">
        <v>319</v>
      </c>
      <c r="E351" t="s">
        <v>333</v>
      </c>
      <c r="F351" t="s">
        <v>343</v>
      </c>
      <c r="G351" t="s">
        <v>349</v>
      </c>
      <c r="H351" t="s">
        <v>398</v>
      </c>
      <c r="I351">
        <f t="shared" si="11"/>
        <v>2030</v>
      </c>
      <c r="J351" t="s">
        <v>23</v>
      </c>
      <c r="K351" s="9">
        <v>0.01</v>
      </c>
      <c r="L351" s="9">
        <v>0.01</v>
      </c>
      <c r="M351" s="9">
        <v>0.01</v>
      </c>
      <c r="N351" s="9">
        <v>0.01</v>
      </c>
    </row>
    <row r="352" spans="1:14" x14ac:dyDescent="0.25">
      <c r="A352" t="str">
        <f t="shared" si="12"/>
        <v>Function_07Application_192030</v>
      </c>
      <c r="B352">
        <v>349</v>
      </c>
      <c r="C352" t="s">
        <v>372</v>
      </c>
      <c r="D352" t="s">
        <v>320</v>
      </c>
      <c r="E352" t="s">
        <v>334</v>
      </c>
      <c r="F352" t="s">
        <v>342</v>
      </c>
      <c r="G352" t="s">
        <v>353</v>
      </c>
      <c r="H352" t="s">
        <v>398</v>
      </c>
      <c r="I352">
        <f t="shared" si="11"/>
        <v>2030</v>
      </c>
      <c r="J352" t="s">
        <v>23</v>
      </c>
      <c r="K352" s="9">
        <v>0.01</v>
      </c>
      <c r="L352" s="9">
        <v>0.01</v>
      </c>
      <c r="M352" s="9">
        <v>0.01</v>
      </c>
      <c r="N352" s="9">
        <v>0.01</v>
      </c>
    </row>
    <row r="353" spans="1:14" x14ac:dyDescent="0.25">
      <c r="A353" t="str">
        <f t="shared" si="12"/>
        <v>Function_07Application_202030</v>
      </c>
      <c r="B353">
        <v>350</v>
      </c>
      <c r="C353" t="s">
        <v>373</v>
      </c>
      <c r="D353" t="s">
        <v>320</v>
      </c>
      <c r="E353" t="s">
        <v>334</v>
      </c>
      <c r="F353" t="s">
        <v>342</v>
      </c>
      <c r="G353" t="s">
        <v>353</v>
      </c>
      <c r="H353" t="s">
        <v>398</v>
      </c>
      <c r="I353">
        <f t="shared" si="11"/>
        <v>2030</v>
      </c>
      <c r="J353" t="s">
        <v>23</v>
      </c>
      <c r="K353" s="9">
        <v>0.01</v>
      </c>
      <c r="L353" s="9">
        <v>0.01</v>
      </c>
      <c r="M353" s="9">
        <v>0.01</v>
      </c>
      <c r="N353" s="9">
        <v>0.01</v>
      </c>
    </row>
    <row r="354" spans="1:14" x14ac:dyDescent="0.25">
      <c r="A354" t="str">
        <f t="shared" si="12"/>
        <v>Function_08Application_212030</v>
      </c>
      <c r="B354">
        <v>351</v>
      </c>
      <c r="C354" t="s">
        <v>374</v>
      </c>
      <c r="D354" t="s">
        <v>321</v>
      </c>
      <c r="E354" t="s">
        <v>333</v>
      </c>
      <c r="F354" t="s">
        <v>343</v>
      </c>
      <c r="G354" t="s">
        <v>349</v>
      </c>
      <c r="H354" t="s">
        <v>398</v>
      </c>
      <c r="I354">
        <f t="shared" si="11"/>
        <v>2030</v>
      </c>
      <c r="J354" t="s">
        <v>23</v>
      </c>
      <c r="K354" s="9">
        <v>0.01</v>
      </c>
      <c r="L354" s="9">
        <v>0.01</v>
      </c>
      <c r="M354" s="9">
        <v>0.01</v>
      </c>
      <c r="N354" s="9">
        <v>0.01</v>
      </c>
    </row>
    <row r="355" spans="1:14" x14ac:dyDescent="0.25">
      <c r="A355" t="str">
        <f t="shared" si="12"/>
        <v>Function_09Application_222030</v>
      </c>
      <c r="B355">
        <v>352</v>
      </c>
      <c r="C355" t="s">
        <v>375</v>
      </c>
      <c r="D355" t="s">
        <v>322</v>
      </c>
      <c r="E355" t="s">
        <v>335</v>
      </c>
      <c r="F355" t="s">
        <v>344</v>
      </c>
      <c r="G355" t="s">
        <v>349</v>
      </c>
      <c r="H355" t="s">
        <v>398</v>
      </c>
      <c r="I355">
        <f t="shared" ref="I355:I363" si="13">I325+1</f>
        <v>2030</v>
      </c>
      <c r="J355" t="s">
        <v>23</v>
      </c>
      <c r="K355" s="9">
        <v>0.01</v>
      </c>
      <c r="L355" s="9">
        <v>0.01</v>
      </c>
      <c r="M355" s="9">
        <v>0.01</v>
      </c>
      <c r="N355" s="9">
        <v>0.01</v>
      </c>
    </row>
    <row r="356" spans="1:14" x14ac:dyDescent="0.25">
      <c r="A356" t="str">
        <f t="shared" si="12"/>
        <v>Function_10Application_232030</v>
      </c>
      <c r="B356">
        <v>353</v>
      </c>
      <c r="C356" t="s">
        <v>376</v>
      </c>
      <c r="D356" t="s">
        <v>323</v>
      </c>
      <c r="E356" t="s">
        <v>335</v>
      </c>
      <c r="F356" t="s">
        <v>345</v>
      </c>
      <c r="G356" t="s">
        <v>349</v>
      </c>
      <c r="H356" t="s">
        <v>398</v>
      </c>
      <c r="I356">
        <f t="shared" si="13"/>
        <v>2030</v>
      </c>
      <c r="J356" t="s">
        <v>23</v>
      </c>
      <c r="K356" s="9">
        <v>0.01</v>
      </c>
      <c r="L356" s="9">
        <v>0.01</v>
      </c>
      <c r="M356" s="9">
        <v>0.01</v>
      </c>
      <c r="N356" s="9">
        <v>0.01</v>
      </c>
    </row>
    <row r="357" spans="1:14" x14ac:dyDescent="0.25">
      <c r="A357" t="str">
        <f t="shared" si="12"/>
        <v>Function_11Application_242030</v>
      </c>
      <c r="B357">
        <v>354</v>
      </c>
      <c r="C357" t="s">
        <v>377</v>
      </c>
      <c r="D357" t="s">
        <v>324</v>
      </c>
      <c r="E357" t="s">
        <v>335</v>
      </c>
      <c r="F357" t="s">
        <v>345</v>
      </c>
      <c r="G357" t="s">
        <v>349</v>
      </c>
      <c r="H357" t="s">
        <v>398</v>
      </c>
      <c r="I357">
        <f t="shared" si="13"/>
        <v>2030</v>
      </c>
      <c r="J357" t="s">
        <v>23</v>
      </c>
      <c r="K357" s="9">
        <v>0.01</v>
      </c>
      <c r="L357" s="9">
        <v>0.01</v>
      </c>
      <c r="M357" s="9">
        <v>0.01</v>
      </c>
      <c r="N357" s="9">
        <v>0.01</v>
      </c>
    </row>
    <row r="358" spans="1:14" x14ac:dyDescent="0.25">
      <c r="A358" t="str">
        <f t="shared" si="12"/>
        <v>Function_12Application_252030</v>
      </c>
      <c r="B358">
        <v>355</v>
      </c>
      <c r="C358" t="s">
        <v>378</v>
      </c>
      <c r="D358" t="s">
        <v>325</v>
      </c>
      <c r="E358" t="s">
        <v>331</v>
      </c>
      <c r="F358" t="s">
        <v>346</v>
      </c>
      <c r="G358" t="s">
        <v>351</v>
      </c>
      <c r="H358" t="s">
        <v>398</v>
      </c>
      <c r="I358">
        <f t="shared" si="13"/>
        <v>2030</v>
      </c>
      <c r="J358" t="s">
        <v>23</v>
      </c>
      <c r="K358" s="9">
        <v>0.01</v>
      </c>
      <c r="L358" s="9">
        <v>0.01</v>
      </c>
      <c r="M358" s="9">
        <v>0.01</v>
      </c>
      <c r="N358" s="9">
        <v>0.01</v>
      </c>
    </row>
    <row r="359" spans="1:14" x14ac:dyDescent="0.25">
      <c r="A359" t="str">
        <f t="shared" si="12"/>
        <v>Function_13Application_262030</v>
      </c>
      <c r="B359">
        <v>356</v>
      </c>
      <c r="C359" t="s">
        <v>379</v>
      </c>
      <c r="D359" t="s">
        <v>326</v>
      </c>
      <c r="E359" t="s">
        <v>336</v>
      </c>
      <c r="F359" t="s">
        <v>347</v>
      </c>
      <c r="G359" t="s">
        <v>349</v>
      </c>
      <c r="H359" t="s">
        <v>398</v>
      </c>
      <c r="I359">
        <f t="shared" si="13"/>
        <v>2030</v>
      </c>
      <c r="J359" t="s">
        <v>23</v>
      </c>
      <c r="K359" s="9">
        <v>0.01</v>
      </c>
      <c r="L359" s="9">
        <v>0.01</v>
      </c>
      <c r="M359" s="9">
        <v>0.01</v>
      </c>
      <c r="N359" s="9">
        <v>0.01</v>
      </c>
    </row>
    <row r="360" spans="1:14" x14ac:dyDescent="0.25">
      <c r="A360" t="str">
        <f t="shared" si="12"/>
        <v>Function_13Application_272030</v>
      </c>
      <c r="B360">
        <v>357</v>
      </c>
      <c r="C360" t="s">
        <v>380</v>
      </c>
      <c r="D360" t="s">
        <v>326</v>
      </c>
      <c r="E360" t="s">
        <v>336</v>
      </c>
      <c r="F360" t="s">
        <v>347</v>
      </c>
      <c r="G360" t="s">
        <v>349</v>
      </c>
      <c r="H360" t="s">
        <v>398</v>
      </c>
      <c r="I360">
        <f t="shared" si="13"/>
        <v>2030</v>
      </c>
      <c r="J360" t="s">
        <v>23</v>
      </c>
      <c r="K360" s="9">
        <v>0.01</v>
      </c>
      <c r="L360" s="9">
        <v>0.01</v>
      </c>
      <c r="M360" s="9">
        <v>0.01</v>
      </c>
      <c r="N360" s="9">
        <v>0.01</v>
      </c>
    </row>
    <row r="361" spans="1:14" x14ac:dyDescent="0.25">
      <c r="A361" t="str">
        <f t="shared" si="12"/>
        <v>Function_14Application_282030</v>
      </c>
      <c r="B361">
        <v>358</v>
      </c>
      <c r="C361" t="s">
        <v>381</v>
      </c>
      <c r="D361" t="s">
        <v>327</v>
      </c>
      <c r="E361" t="s">
        <v>337</v>
      </c>
      <c r="F361" t="s">
        <v>347</v>
      </c>
      <c r="G361" t="s">
        <v>349</v>
      </c>
      <c r="H361" t="s">
        <v>398</v>
      </c>
      <c r="I361">
        <f t="shared" si="13"/>
        <v>2030</v>
      </c>
      <c r="J361" t="s">
        <v>23</v>
      </c>
      <c r="K361" s="9">
        <v>0.01</v>
      </c>
      <c r="L361" s="9">
        <v>0.01</v>
      </c>
      <c r="M361" s="9">
        <v>0.01</v>
      </c>
      <c r="N361" s="9">
        <v>0.01</v>
      </c>
    </row>
    <row r="362" spans="1:14" x14ac:dyDescent="0.25">
      <c r="A362" t="str">
        <f t="shared" si="12"/>
        <v>Function_14Application_292030</v>
      </c>
      <c r="B362">
        <v>359</v>
      </c>
      <c r="C362" t="s">
        <v>382</v>
      </c>
      <c r="D362" t="s">
        <v>327</v>
      </c>
      <c r="E362" t="s">
        <v>337</v>
      </c>
      <c r="F362" t="s">
        <v>347</v>
      </c>
      <c r="G362" t="s">
        <v>349</v>
      </c>
      <c r="H362" t="s">
        <v>398</v>
      </c>
      <c r="I362">
        <f t="shared" si="13"/>
        <v>2030</v>
      </c>
      <c r="J362" t="s">
        <v>23</v>
      </c>
      <c r="K362" s="9">
        <v>0.01</v>
      </c>
      <c r="L362" s="9">
        <v>0.01</v>
      </c>
      <c r="M362" s="9">
        <v>0.01</v>
      </c>
      <c r="N362" s="9">
        <v>0.01</v>
      </c>
    </row>
    <row r="363" spans="1:14" x14ac:dyDescent="0.25">
      <c r="A363" t="str">
        <f t="shared" si="12"/>
        <v>Function_15Application_302030</v>
      </c>
      <c r="B363">
        <v>360</v>
      </c>
      <c r="C363" t="s">
        <v>383</v>
      </c>
      <c r="D363" t="s">
        <v>328</v>
      </c>
      <c r="E363" t="s">
        <v>338</v>
      </c>
      <c r="F363" t="s">
        <v>348</v>
      </c>
      <c r="G363" t="s">
        <v>349</v>
      </c>
      <c r="H363" t="s">
        <v>398</v>
      </c>
      <c r="I363">
        <f t="shared" si="13"/>
        <v>2030</v>
      </c>
      <c r="J363" t="s">
        <v>23</v>
      </c>
      <c r="K363" s="9">
        <v>0.01</v>
      </c>
      <c r="L363" s="9">
        <v>0.01</v>
      </c>
      <c r="M363" s="9">
        <v>0.01</v>
      </c>
      <c r="N363" s="9">
        <v>0.01</v>
      </c>
    </row>
  </sheetData>
  <autoFilter ref="A3:R363"/>
  <conditionalFormatting sqref="K4:N363">
    <cfRule type="cellIs" dxfId="6" priority="3" operator="equal">
      <formula>0</formula>
    </cfRule>
  </conditionalFormatting>
  <conditionalFormatting sqref="K63:N63">
    <cfRule type="cellIs" dxfId="5" priority="2" operator="equal">
      <formula>0</formula>
    </cfRule>
  </conditionalFormatting>
  <conditionalFormatting sqref="K4:N62">
    <cfRule type="cellIs" dxfId="4" priority="1" operator="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S363"/>
  <sheetViews>
    <sheetView workbookViewId="0">
      <pane ySplit="3" topLeftCell="A4" activePane="bottomLeft" state="frozen"/>
      <selection pane="bottomLeft" activeCell="A4" sqref="A4"/>
    </sheetView>
  </sheetViews>
  <sheetFormatPr defaultRowHeight="12.5" outlineLevelCol="1" x14ac:dyDescent="0.25"/>
  <cols>
    <col min="1" max="1" width="26.453125" bestFit="1" customWidth="1" outlineLevel="1"/>
    <col min="2" max="2" width="4.36328125" customWidth="1"/>
    <col min="3" max="3" width="12.453125" bestFit="1" customWidth="1"/>
    <col min="4" max="4" width="12.6328125" bestFit="1" customWidth="1"/>
    <col min="5" max="5" width="16.1796875" bestFit="1" customWidth="1"/>
    <col min="6" max="6" width="10.90625" bestFit="1" customWidth="1"/>
    <col min="7" max="7" width="12.54296875" bestFit="1" customWidth="1"/>
    <col min="8" max="8" width="13" bestFit="1" customWidth="1"/>
    <col min="9" max="9" width="4.81640625" bestFit="1" customWidth="1"/>
    <col min="10" max="10" width="7.81640625" bestFit="1" customWidth="1"/>
    <col min="11" max="15" width="6.90625" bestFit="1" customWidth="1"/>
    <col min="17" max="17" width="3" bestFit="1" customWidth="1"/>
    <col min="19" max="19" width="3" bestFit="1" customWidth="1"/>
  </cols>
  <sheetData>
    <row r="1" spans="1:19" x14ac:dyDescent="0.25">
      <c r="A1" s="6" t="s">
        <v>1</v>
      </c>
      <c r="B1" s="7">
        <v>2</v>
      </c>
      <c r="C1" s="7">
        <f>B1+1</f>
        <v>3</v>
      </c>
      <c r="D1" s="7">
        <f t="shared" ref="D1" si="0">C1+1</f>
        <v>4</v>
      </c>
      <c r="E1" s="7">
        <f t="shared" ref="E1" si="1">D1+1</f>
        <v>5</v>
      </c>
      <c r="F1" s="7">
        <f t="shared" ref="F1" si="2">E1+1</f>
        <v>6</v>
      </c>
      <c r="G1" s="7">
        <f t="shared" ref="G1" si="3">F1+1</f>
        <v>7</v>
      </c>
      <c r="H1" s="7">
        <f t="shared" ref="H1" si="4">G1+1</f>
        <v>8</v>
      </c>
      <c r="I1" s="7">
        <f t="shared" ref="I1" si="5">H1+1</f>
        <v>9</v>
      </c>
      <c r="J1" s="7">
        <f t="shared" ref="J1" si="6">I1+1</f>
        <v>10</v>
      </c>
      <c r="K1" s="7">
        <f t="shared" ref="K1" si="7">J1+1</f>
        <v>11</v>
      </c>
      <c r="L1" s="7">
        <f t="shared" ref="L1" si="8">K1+1</f>
        <v>12</v>
      </c>
      <c r="M1" s="7">
        <f t="shared" ref="M1" si="9">L1+1</f>
        <v>13</v>
      </c>
      <c r="N1" s="7">
        <f t="shared" ref="N1" si="10">M1+1</f>
        <v>14</v>
      </c>
      <c r="O1" s="7">
        <f t="shared" ref="O1" si="11">N1+1</f>
        <v>15</v>
      </c>
    </row>
    <row r="2" spans="1:19" x14ac:dyDescent="0.25">
      <c r="A2" s="8"/>
      <c r="B2" s="8"/>
      <c r="C2" s="8" t="s">
        <v>11</v>
      </c>
      <c r="D2" s="8" t="s">
        <v>0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9" t="s">
        <v>414</v>
      </c>
      <c r="Q2" s="90"/>
      <c r="R2" s="8" t="s">
        <v>415</v>
      </c>
      <c r="S2" s="8"/>
    </row>
    <row r="3" spans="1:19" ht="50" customHeight="1" x14ac:dyDescent="0.25">
      <c r="A3" s="5" t="s">
        <v>53</v>
      </c>
      <c r="B3" s="3" t="s">
        <v>12</v>
      </c>
      <c r="C3" s="3" t="s">
        <v>6</v>
      </c>
      <c r="D3" s="3" t="s">
        <v>7</v>
      </c>
      <c r="E3" s="3" t="s">
        <v>51</v>
      </c>
      <c r="F3" s="3" t="s">
        <v>41</v>
      </c>
      <c r="G3" s="35" t="s">
        <v>50</v>
      </c>
      <c r="H3" s="3" t="s">
        <v>11</v>
      </c>
      <c r="I3" s="3" t="s">
        <v>8</v>
      </c>
      <c r="J3" s="35" t="s">
        <v>54</v>
      </c>
      <c r="K3" s="3" t="s">
        <v>2</v>
      </c>
      <c r="L3" s="3" t="s">
        <v>3</v>
      </c>
      <c r="M3" s="3" t="s">
        <v>4</v>
      </c>
      <c r="N3" s="3" t="s">
        <v>5</v>
      </c>
      <c r="O3" s="35" t="s">
        <v>82</v>
      </c>
      <c r="P3" s="27" t="s">
        <v>26</v>
      </c>
      <c r="Q3" s="91" t="s">
        <v>27</v>
      </c>
      <c r="R3" s="27" t="s">
        <v>26</v>
      </c>
      <c r="S3" s="91" t="s">
        <v>27</v>
      </c>
    </row>
    <row r="4" spans="1:19" x14ac:dyDescent="0.25">
      <c r="A4" t="str">
        <f>D4&amp;C4&amp;I4</f>
        <v>Function_01Application_012019</v>
      </c>
      <c r="B4">
        <v>1</v>
      </c>
      <c r="C4" t="s">
        <v>354</v>
      </c>
      <c r="D4" t="s">
        <v>314</v>
      </c>
      <c r="E4" t="s">
        <v>329</v>
      </c>
      <c r="F4" t="s">
        <v>339</v>
      </c>
      <c r="G4" t="s">
        <v>349</v>
      </c>
      <c r="H4" t="s">
        <v>398</v>
      </c>
      <c r="I4">
        <v>2019</v>
      </c>
      <c r="J4" t="s">
        <v>10</v>
      </c>
      <c r="K4" s="92"/>
      <c r="L4" s="92"/>
      <c r="M4" s="92"/>
      <c r="N4" s="92"/>
      <c r="O4" s="92">
        <v>11.8125</v>
      </c>
    </row>
    <row r="5" spans="1:19" x14ac:dyDescent="0.25">
      <c r="A5" t="str">
        <f t="shared" ref="A5:A68" si="12">D5&amp;C5&amp;I5</f>
        <v>Function_01Application_022019</v>
      </c>
      <c r="B5">
        <v>2</v>
      </c>
      <c r="C5" t="s">
        <v>355</v>
      </c>
      <c r="D5" t="s">
        <v>314</v>
      </c>
      <c r="E5" t="s">
        <v>329</v>
      </c>
      <c r="F5" t="s">
        <v>339</v>
      </c>
      <c r="G5" t="s">
        <v>349</v>
      </c>
      <c r="H5" t="s">
        <v>398</v>
      </c>
      <c r="I5">
        <f>I4</f>
        <v>2019</v>
      </c>
      <c r="J5" t="s">
        <v>10</v>
      </c>
      <c r="K5" s="92"/>
      <c r="L5" s="92"/>
      <c r="M5" s="92"/>
      <c r="N5" s="92"/>
      <c r="O5" s="92">
        <v>27.367187499999996</v>
      </c>
    </row>
    <row r="6" spans="1:19" x14ac:dyDescent="0.25">
      <c r="A6" t="str">
        <f t="shared" si="12"/>
        <v>Function_01Application_032019</v>
      </c>
      <c r="B6">
        <v>3</v>
      </c>
      <c r="C6" t="s">
        <v>356</v>
      </c>
      <c r="D6" t="s">
        <v>314</v>
      </c>
      <c r="E6" t="s">
        <v>329</v>
      </c>
      <c r="F6" t="s">
        <v>339</v>
      </c>
      <c r="G6" t="s">
        <v>349</v>
      </c>
      <c r="H6" t="s">
        <v>398</v>
      </c>
      <c r="I6">
        <f t="shared" ref="I6:I33" si="13">I5</f>
        <v>2019</v>
      </c>
      <c r="J6" t="s">
        <v>10</v>
      </c>
      <c r="K6" s="92"/>
      <c r="L6" s="92"/>
      <c r="M6" s="92"/>
      <c r="N6" s="92"/>
      <c r="O6" s="92">
        <v>41.643736979166668</v>
      </c>
    </row>
    <row r="7" spans="1:19" x14ac:dyDescent="0.25">
      <c r="A7" t="str">
        <f t="shared" si="12"/>
        <v>Function_02Application_042019</v>
      </c>
      <c r="B7">
        <v>4</v>
      </c>
      <c r="C7" t="s">
        <v>357</v>
      </c>
      <c r="D7" t="s">
        <v>315</v>
      </c>
      <c r="E7" t="s">
        <v>330</v>
      </c>
      <c r="F7" t="s">
        <v>340</v>
      </c>
      <c r="G7" t="s">
        <v>350</v>
      </c>
      <c r="H7" t="s">
        <v>398</v>
      </c>
      <c r="I7">
        <f t="shared" si="13"/>
        <v>2019</v>
      </c>
      <c r="J7" t="s">
        <v>10</v>
      </c>
      <c r="K7" s="92"/>
      <c r="L7" s="92"/>
      <c r="M7" s="92"/>
      <c r="N7" s="92"/>
      <c r="O7" s="92">
        <v>10.9375</v>
      </c>
    </row>
    <row r="8" spans="1:19" x14ac:dyDescent="0.25">
      <c r="A8" t="str">
        <f t="shared" si="12"/>
        <v>Function_02Application_052019</v>
      </c>
      <c r="B8">
        <v>5</v>
      </c>
      <c r="C8" t="s">
        <v>358</v>
      </c>
      <c r="D8" t="s">
        <v>315</v>
      </c>
      <c r="E8" t="s">
        <v>330</v>
      </c>
      <c r="F8" t="s">
        <v>340</v>
      </c>
      <c r="G8" t="s">
        <v>351</v>
      </c>
      <c r="H8" t="s">
        <v>398</v>
      </c>
      <c r="I8">
        <f t="shared" si="13"/>
        <v>2019</v>
      </c>
      <c r="J8" t="s">
        <v>10</v>
      </c>
      <c r="K8" s="92"/>
      <c r="L8" s="92"/>
      <c r="M8" s="92"/>
      <c r="N8" s="92"/>
      <c r="O8" s="92">
        <v>15.640625000000002</v>
      </c>
    </row>
    <row r="9" spans="1:19" x14ac:dyDescent="0.25">
      <c r="A9" t="str">
        <f t="shared" si="12"/>
        <v>Function_03Application_062019</v>
      </c>
      <c r="B9">
        <v>6</v>
      </c>
      <c r="C9" t="s">
        <v>359</v>
      </c>
      <c r="D9" t="s">
        <v>316</v>
      </c>
      <c r="E9" t="s">
        <v>331</v>
      </c>
      <c r="F9" t="s">
        <v>341</v>
      </c>
      <c r="G9" t="s">
        <v>349</v>
      </c>
      <c r="H9" t="s">
        <v>398</v>
      </c>
      <c r="I9">
        <f t="shared" si="13"/>
        <v>2019</v>
      </c>
      <c r="J9" t="s">
        <v>10</v>
      </c>
      <c r="K9" s="92"/>
      <c r="L9" s="92"/>
      <c r="M9" s="92"/>
      <c r="N9" s="92"/>
      <c r="O9" s="92">
        <v>3.4687499999999996</v>
      </c>
    </row>
    <row r="10" spans="1:19" x14ac:dyDescent="0.25">
      <c r="A10" t="str">
        <f t="shared" si="12"/>
        <v>Function_03Application_072019</v>
      </c>
      <c r="B10">
        <v>7</v>
      </c>
      <c r="C10" t="s">
        <v>360</v>
      </c>
      <c r="D10" t="s">
        <v>316</v>
      </c>
      <c r="E10" t="s">
        <v>331</v>
      </c>
      <c r="F10" t="s">
        <v>341</v>
      </c>
      <c r="G10" t="s">
        <v>349</v>
      </c>
      <c r="H10" t="s">
        <v>398</v>
      </c>
      <c r="I10">
        <f t="shared" si="13"/>
        <v>2019</v>
      </c>
      <c r="J10" t="s">
        <v>10</v>
      </c>
      <c r="K10" s="92"/>
      <c r="L10" s="92"/>
      <c r="M10" s="92"/>
      <c r="N10" s="92"/>
      <c r="O10" s="92">
        <v>3.6394531249999997</v>
      </c>
    </row>
    <row r="11" spans="1:19" x14ac:dyDescent="0.25">
      <c r="A11" t="str">
        <f t="shared" si="12"/>
        <v>Function_03Application_082019</v>
      </c>
      <c r="B11">
        <v>8</v>
      </c>
      <c r="C11" t="s">
        <v>361</v>
      </c>
      <c r="D11" t="s">
        <v>316</v>
      </c>
      <c r="E11" t="s">
        <v>331</v>
      </c>
      <c r="F11" t="s">
        <v>341</v>
      </c>
      <c r="G11" t="s">
        <v>349</v>
      </c>
      <c r="H11" t="s">
        <v>398</v>
      </c>
      <c r="I11">
        <f t="shared" si="13"/>
        <v>2019</v>
      </c>
      <c r="J11" t="s">
        <v>10</v>
      </c>
      <c r="K11" s="92"/>
      <c r="L11" s="92"/>
      <c r="M11" s="92"/>
      <c r="N11" s="92"/>
      <c r="O11" s="92">
        <v>3.390625</v>
      </c>
    </row>
    <row r="12" spans="1:19" x14ac:dyDescent="0.25">
      <c r="A12" t="str">
        <f t="shared" si="12"/>
        <v>Function_03Application_092019</v>
      </c>
      <c r="B12">
        <v>9</v>
      </c>
      <c r="C12" t="s">
        <v>362</v>
      </c>
      <c r="D12" t="s">
        <v>316</v>
      </c>
      <c r="E12" t="s">
        <v>331</v>
      </c>
      <c r="F12" t="s">
        <v>341</v>
      </c>
      <c r="G12" t="s">
        <v>349</v>
      </c>
      <c r="H12" t="s">
        <v>398</v>
      </c>
      <c r="I12">
        <f t="shared" si="13"/>
        <v>2019</v>
      </c>
      <c r="J12" t="s">
        <v>10</v>
      </c>
      <c r="K12" s="92"/>
      <c r="L12" s="92"/>
      <c r="M12" s="92"/>
      <c r="N12" s="92"/>
      <c r="O12" s="92">
        <v>3.64453125</v>
      </c>
    </row>
    <row r="13" spans="1:19" x14ac:dyDescent="0.25">
      <c r="A13" t="str">
        <f t="shared" si="12"/>
        <v>Function_03Application_102019</v>
      </c>
      <c r="B13">
        <v>10</v>
      </c>
      <c r="C13" t="s">
        <v>363</v>
      </c>
      <c r="D13" t="s">
        <v>316</v>
      </c>
      <c r="E13" t="s">
        <v>331</v>
      </c>
      <c r="F13" t="s">
        <v>341</v>
      </c>
      <c r="G13" t="s">
        <v>349</v>
      </c>
      <c r="H13" t="s">
        <v>398</v>
      </c>
      <c r="I13">
        <f t="shared" si="13"/>
        <v>2019</v>
      </c>
      <c r="J13" t="s">
        <v>10</v>
      </c>
      <c r="K13" s="92"/>
      <c r="L13" s="92"/>
      <c r="M13" s="92"/>
      <c r="N13" s="92"/>
      <c r="O13" s="92">
        <v>2.944</v>
      </c>
    </row>
    <row r="14" spans="1:19" x14ac:dyDescent="0.25">
      <c r="A14" t="str">
        <f t="shared" si="12"/>
        <v>Function_03Application_112019</v>
      </c>
      <c r="B14">
        <v>11</v>
      </c>
      <c r="C14" t="s">
        <v>364</v>
      </c>
      <c r="D14" t="s">
        <v>316</v>
      </c>
      <c r="E14" t="s">
        <v>331</v>
      </c>
      <c r="F14" t="s">
        <v>341</v>
      </c>
      <c r="G14" t="s">
        <v>349</v>
      </c>
      <c r="H14" t="s">
        <v>398</v>
      </c>
      <c r="I14">
        <f t="shared" si="13"/>
        <v>2019</v>
      </c>
      <c r="J14" t="s">
        <v>10</v>
      </c>
      <c r="K14" s="92"/>
      <c r="L14" s="92"/>
      <c r="M14" s="92"/>
      <c r="N14" s="92"/>
      <c r="O14" s="92">
        <v>2.0416666666666665</v>
      </c>
    </row>
    <row r="15" spans="1:19" x14ac:dyDescent="0.25">
      <c r="A15" t="str">
        <f t="shared" si="12"/>
        <v>Function_04Application_122019</v>
      </c>
      <c r="B15">
        <v>12</v>
      </c>
      <c r="C15" t="s">
        <v>365</v>
      </c>
      <c r="D15" t="s">
        <v>317</v>
      </c>
      <c r="E15" t="s">
        <v>331</v>
      </c>
      <c r="F15" t="s">
        <v>342</v>
      </c>
      <c r="G15" t="s">
        <v>352</v>
      </c>
      <c r="H15" t="s">
        <v>398</v>
      </c>
      <c r="I15">
        <f t="shared" si="13"/>
        <v>2019</v>
      </c>
      <c r="J15" t="s">
        <v>10</v>
      </c>
      <c r="K15" s="92"/>
      <c r="L15" s="92"/>
      <c r="M15" s="92"/>
      <c r="N15" s="92"/>
      <c r="O15" s="92">
        <v>1.3125</v>
      </c>
    </row>
    <row r="16" spans="1:19" x14ac:dyDescent="0.25">
      <c r="A16" t="str">
        <f t="shared" si="12"/>
        <v>Function_03Application_132019</v>
      </c>
      <c r="B16">
        <v>13</v>
      </c>
      <c r="C16" t="s">
        <v>366</v>
      </c>
      <c r="D16" t="s">
        <v>316</v>
      </c>
      <c r="E16" t="s">
        <v>331</v>
      </c>
      <c r="F16" t="s">
        <v>341</v>
      </c>
      <c r="G16" t="s">
        <v>349</v>
      </c>
      <c r="H16" t="s">
        <v>398</v>
      </c>
      <c r="I16">
        <f t="shared" si="13"/>
        <v>2019</v>
      </c>
      <c r="J16" t="s">
        <v>10</v>
      </c>
      <c r="K16" s="92"/>
      <c r="L16" s="92"/>
      <c r="M16" s="92"/>
      <c r="N16" s="92"/>
      <c r="O16" s="92">
        <v>0.25724999999999998</v>
      </c>
    </row>
    <row r="17" spans="1:15" x14ac:dyDescent="0.25">
      <c r="A17" t="str">
        <f t="shared" si="12"/>
        <v>Function_03Application_142019</v>
      </c>
      <c r="B17">
        <v>14</v>
      </c>
      <c r="C17" t="s">
        <v>367</v>
      </c>
      <c r="D17" t="s">
        <v>316</v>
      </c>
      <c r="E17" t="s">
        <v>331</v>
      </c>
      <c r="F17" t="s">
        <v>341</v>
      </c>
      <c r="G17" t="s">
        <v>349</v>
      </c>
      <c r="H17" t="s">
        <v>398</v>
      </c>
      <c r="I17">
        <f t="shared" si="13"/>
        <v>2019</v>
      </c>
      <c r="J17" t="s">
        <v>10</v>
      </c>
      <c r="K17" s="92"/>
      <c r="L17" s="92"/>
      <c r="M17" s="92"/>
      <c r="N17" s="92"/>
      <c r="O17" s="92">
        <v>3.90625</v>
      </c>
    </row>
    <row r="18" spans="1:15" x14ac:dyDescent="0.25">
      <c r="A18" t="str">
        <f t="shared" si="12"/>
        <v>Function_03Application_152019</v>
      </c>
      <c r="B18">
        <v>15</v>
      </c>
      <c r="C18" t="s">
        <v>368</v>
      </c>
      <c r="D18" t="s">
        <v>316</v>
      </c>
      <c r="E18" t="s">
        <v>331</v>
      </c>
      <c r="F18" t="s">
        <v>341</v>
      </c>
      <c r="G18" t="s">
        <v>349</v>
      </c>
      <c r="H18" t="s">
        <v>398</v>
      </c>
      <c r="I18">
        <f t="shared" si="13"/>
        <v>2019</v>
      </c>
      <c r="J18" t="s">
        <v>10</v>
      </c>
      <c r="K18" s="92"/>
      <c r="L18" s="92"/>
      <c r="M18" s="92"/>
      <c r="N18" s="92"/>
      <c r="O18" s="92">
        <v>5</v>
      </c>
    </row>
    <row r="19" spans="1:15" x14ac:dyDescent="0.25">
      <c r="A19" t="str">
        <f t="shared" si="12"/>
        <v>Function_05Application_162019</v>
      </c>
      <c r="B19">
        <v>16</v>
      </c>
      <c r="C19" t="s">
        <v>369</v>
      </c>
      <c r="D19" t="s">
        <v>318</v>
      </c>
      <c r="E19" t="s">
        <v>332</v>
      </c>
      <c r="F19" t="s">
        <v>342</v>
      </c>
      <c r="G19" t="s">
        <v>353</v>
      </c>
      <c r="H19" t="s">
        <v>398</v>
      </c>
      <c r="I19">
        <f t="shared" si="13"/>
        <v>2019</v>
      </c>
      <c r="J19" t="s">
        <v>10</v>
      </c>
      <c r="K19" s="92"/>
      <c r="L19" s="92"/>
      <c r="M19" s="92"/>
      <c r="N19" s="92"/>
      <c r="O19" s="92">
        <v>0.44099999999999995</v>
      </c>
    </row>
    <row r="20" spans="1:15" x14ac:dyDescent="0.25">
      <c r="A20" t="str">
        <f t="shared" si="12"/>
        <v>Function_05Application_172019</v>
      </c>
      <c r="B20">
        <v>17</v>
      </c>
      <c r="C20" t="s">
        <v>370</v>
      </c>
      <c r="D20" t="s">
        <v>318</v>
      </c>
      <c r="E20" t="s">
        <v>332</v>
      </c>
      <c r="F20" t="s">
        <v>342</v>
      </c>
      <c r="G20" t="s">
        <v>353</v>
      </c>
      <c r="H20" t="s">
        <v>398</v>
      </c>
      <c r="I20">
        <f t="shared" si="13"/>
        <v>2019</v>
      </c>
      <c r="J20" t="s">
        <v>10</v>
      </c>
      <c r="K20" s="92"/>
      <c r="L20" s="92"/>
      <c r="M20" s="92"/>
      <c r="N20" s="92"/>
      <c r="O20" s="92">
        <v>0.20418749999999999</v>
      </c>
    </row>
    <row r="21" spans="1:15" x14ac:dyDescent="0.25">
      <c r="A21" t="str">
        <f t="shared" si="12"/>
        <v>Function_06Application_182019</v>
      </c>
      <c r="B21">
        <v>18</v>
      </c>
      <c r="C21" t="s">
        <v>371</v>
      </c>
      <c r="D21" t="s">
        <v>319</v>
      </c>
      <c r="E21" t="s">
        <v>333</v>
      </c>
      <c r="F21" t="s">
        <v>343</v>
      </c>
      <c r="G21" t="s">
        <v>349</v>
      </c>
      <c r="H21" t="s">
        <v>398</v>
      </c>
      <c r="I21">
        <f t="shared" si="13"/>
        <v>2019</v>
      </c>
      <c r="J21" t="s">
        <v>10</v>
      </c>
      <c r="K21" s="92"/>
      <c r="L21" s="92"/>
      <c r="M21" s="92"/>
      <c r="N21" s="92"/>
      <c r="O21" s="92">
        <v>0.38400000000000006</v>
      </c>
    </row>
    <row r="22" spans="1:15" x14ac:dyDescent="0.25">
      <c r="A22" t="str">
        <f t="shared" si="12"/>
        <v>Function_07Application_192019</v>
      </c>
      <c r="B22">
        <v>19</v>
      </c>
      <c r="C22" t="s">
        <v>372</v>
      </c>
      <c r="D22" t="s">
        <v>320</v>
      </c>
      <c r="E22" t="s">
        <v>334</v>
      </c>
      <c r="F22" t="s">
        <v>342</v>
      </c>
      <c r="G22" t="s">
        <v>353</v>
      </c>
      <c r="H22" t="s">
        <v>398</v>
      </c>
      <c r="I22">
        <f t="shared" si="13"/>
        <v>2019</v>
      </c>
      <c r="J22" t="s">
        <v>10</v>
      </c>
      <c r="K22" s="92"/>
      <c r="L22" s="92"/>
      <c r="M22" s="92"/>
      <c r="N22" s="92"/>
      <c r="O22" s="92">
        <v>0.46406250000000004</v>
      </c>
    </row>
    <row r="23" spans="1:15" x14ac:dyDescent="0.25">
      <c r="A23" t="str">
        <f t="shared" si="12"/>
        <v>Function_07Application_202019</v>
      </c>
      <c r="B23">
        <v>20</v>
      </c>
      <c r="C23" t="s">
        <v>373</v>
      </c>
      <c r="D23" t="s">
        <v>320</v>
      </c>
      <c r="E23" t="s">
        <v>334</v>
      </c>
      <c r="F23" t="s">
        <v>342</v>
      </c>
      <c r="G23" t="s">
        <v>353</v>
      </c>
      <c r="H23" t="s">
        <v>398</v>
      </c>
      <c r="I23">
        <f t="shared" si="13"/>
        <v>2019</v>
      </c>
      <c r="J23" t="s">
        <v>10</v>
      </c>
      <c r="K23" s="92"/>
      <c r="L23" s="92"/>
      <c r="M23" s="92"/>
      <c r="N23" s="92"/>
      <c r="O23" s="92">
        <v>2.1333333333333333E-2</v>
      </c>
    </row>
    <row r="24" spans="1:15" x14ac:dyDescent="0.25">
      <c r="A24" t="str">
        <f t="shared" si="12"/>
        <v>Function_08Application_212019</v>
      </c>
      <c r="B24">
        <v>21</v>
      </c>
      <c r="C24" t="s">
        <v>374</v>
      </c>
      <c r="D24" t="s">
        <v>321</v>
      </c>
      <c r="E24" t="s">
        <v>333</v>
      </c>
      <c r="F24" t="s">
        <v>343</v>
      </c>
      <c r="G24" t="s">
        <v>349</v>
      </c>
      <c r="H24" t="s">
        <v>398</v>
      </c>
      <c r="I24">
        <f t="shared" si="13"/>
        <v>2019</v>
      </c>
      <c r="J24" t="s">
        <v>10</v>
      </c>
      <c r="K24" s="92"/>
      <c r="L24" s="92"/>
      <c r="M24" s="92"/>
      <c r="N24" s="92"/>
      <c r="O24" s="92">
        <v>0.83448749999999994</v>
      </c>
    </row>
    <row r="25" spans="1:15" x14ac:dyDescent="0.25">
      <c r="A25" t="str">
        <f t="shared" si="12"/>
        <v>Function_09Application_222019</v>
      </c>
      <c r="B25">
        <v>22</v>
      </c>
      <c r="C25" t="s">
        <v>375</v>
      </c>
      <c r="D25" t="s">
        <v>322</v>
      </c>
      <c r="E25" t="s">
        <v>335</v>
      </c>
      <c r="F25" t="s">
        <v>344</v>
      </c>
      <c r="G25" t="s">
        <v>349</v>
      </c>
      <c r="H25" t="s">
        <v>398</v>
      </c>
      <c r="I25">
        <f t="shared" si="13"/>
        <v>2019</v>
      </c>
      <c r="J25" t="s">
        <v>10</v>
      </c>
      <c r="K25" s="92"/>
      <c r="L25" s="92"/>
      <c r="M25" s="92"/>
      <c r="N25" s="92"/>
      <c r="O25" s="92">
        <v>1.4765625</v>
      </c>
    </row>
    <row r="26" spans="1:15" x14ac:dyDescent="0.25">
      <c r="A26" t="str">
        <f t="shared" si="12"/>
        <v>Function_10Application_232019</v>
      </c>
      <c r="B26">
        <v>23</v>
      </c>
      <c r="C26" t="s">
        <v>376</v>
      </c>
      <c r="D26" t="s">
        <v>323</v>
      </c>
      <c r="E26" t="s">
        <v>335</v>
      </c>
      <c r="F26" t="s">
        <v>345</v>
      </c>
      <c r="G26" t="s">
        <v>349</v>
      </c>
      <c r="H26" t="s">
        <v>398</v>
      </c>
      <c r="I26">
        <f t="shared" si="13"/>
        <v>2019</v>
      </c>
      <c r="J26" t="s">
        <v>10</v>
      </c>
      <c r="K26" s="92"/>
      <c r="L26" s="92"/>
      <c r="M26" s="92"/>
      <c r="N26" s="92"/>
      <c r="O26" s="92">
        <v>3.6394531249999997</v>
      </c>
    </row>
    <row r="27" spans="1:15" x14ac:dyDescent="0.25">
      <c r="A27" t="str">
        <f t="shared" si="12"/>
        <v>Function_11Application_242019</v>
      </c>
      <c r="B27">
        <v>24</v>
      </c>
      <c r="C27" t="s">
        <v>377</v>
      </c>
      <c r="D27" t="s">
        <v>324</v>
      </c>
      <c r="E27" t="s">
        <v>335</v>
      </c>
      <c r="F27" t="s">
        <v>345</v>
      </c>
      <c r="G27" t="s">
        <v>349</v>
      </c>
      <c r="H27" t="s">
        <v>398</v>
      </c>
      <c r="I27">
        <f t="shared" si="13"/>
        <v>2019</v>
      </c>
      <c r="J27" t="s">
        <v>10</v>
      </c>
      <c r="K27" s="92"/>
      <c r="L27" s="92"/>
      <c r="M27" s="92"/>
      <c r="N27" s="92"/>
      <c r="O27" s="92">
        <v>3.6394531249999997</v>
      </c>
    </row>
    <row r="28" spans="1:15" x14ac:dyDescent="0.25">
      <c r="A28" t="str">
        <f t="shared" si="12"/>
        <v>Function_12Application_252019</v>
      </c>
      <c r="B28">
        <v>25</v>
      </c>
      <c r="C28" t="s">
        <v>378</v>
      </c>
      <c r="D28" t="s">
        <v>325</v>
      </c>
      <c r="E28" t="s">
        <v>331</v>
      </c>
      <c r="F28" t="s">
        <v>346</v>
      </c>
      <c r="G28" t="s">
        <v>351</v>
      </c>
      <c r="H28" t="s">
        <v>398</v>
      </c>
      <c r="I28">
        <f t="shared" si="13"/>
        <v>2019</v>
      </c>
      <c r="J28" t="s">
        <v>10</v>
      </c>
      <c r="K28" s="92"/>
      <c r="L28" s="92"/>
      <c r="M28" s="92"/>
      <c r="N28" s="92"/>
      <c r="O28" s="92">
        <v>7.3828125</v>
      </c>
    </row>
    <row r="29" spans="1:15" x14ac:dyDescent="0.25">
      <c r="A29" t="str">
        <f t="shared" si="12"/>
        <v>Function_13Application_262019</v>
      </c>
      <c r="B29">
        <v>26</v>
      </c>
      <c r="C29" t="s">
        <v>379</v>
      </c>
      <c r="D29" t="s">
        <v>326</v>
      </c>
      <c r="E29" t="s">
        <v>336</v>
      </c>
      <c r="F29" t="s">
        <v>347</v>
      </c>
      <c r="G29" t="s">
        <v>349</v>
      </c>
      <c r="H29" t="s">
        <v>398</v>
      </c>
      <c r="I29">
        <f t="shared" si="13"/>
        <v>2019</v>
      </c>
      <c r="J29" t="s">
        <v>10</v>
      </c>
      <c r="K29" s="92"/>
      <c r="L29" s="92"/>
      <c r="M29" s="92"/>
      <c r="N29" s="92"/>
      <c r="O29" s="92">
        <v>0.27</v>
      </c>
    </row>
    <row r="30" spans="1:15" x14ac:dyDescent="0.25">
      <c r="A30" t="str">
        <f t="shared" si="12"/>
        <v>Function_13Application_272019</v>
      </c>
      <c r="B30">
        <v>27</v>
      </c>
      <c r="C30" t="s">
        <v>380</v>
      </c>
      <c r="D30" t="s">
        <v>326</v>
      </c>
      <c r="E30" t="s">
        <v>336</v>
      </c>
      <c r="F30" t="s">
        <v>347</v>
      </c>
      <c r="G30" t="s">
        <v>349</v>
      </c>
      <c r="H30" t="s">
        <v>398</v>
      </c>
      <c r="I30">
        <f t="shared" si="13"/>
        <v>2019</v>
      </c>
      <c r="J30" t="s">
        <v>10</v>
      </c>
      <c r="K30" s="92"/>
      <c r="L30" s="92"/>
      <c r="M30" s="92"/>
      <c r="N30" s="92"/>
      <c r="O30" s="92">
        <v>11.343750000000002</v>
      </c>
    </row>
    <row r="31" spans="1:15" x14ac:dyDescent="0.25">
      <c r="A31" t="str">
        <f t="shared" si="12"/>
        <v>Function_14Application_282019</v>
      </c>
      <c r="B31">
        <v>28</v>
      </c>
      <c r="C31" t="s">
        <v>381</v>
      </c>
      <c r="D31" t="s">
        <v>327</v>
      </c>
      <c r="E31" t="s">
        <v>337</v>
      </c>
      <c r="F31" t="s">
        <v>347</v>
      </c>
      <c r="G31" t="s">
        <v>349</v>
      </c>
      <c r="H31" t="s">
        <v>398</v>
      </c>
      <c r="I31">
        <f t="shared" si="13"/>
        <v>2019</v>
      </c>
      <c r="J31" t="s">
        <v>10</v>
      </c>
      <c r="K31" s="92"/>
      <c r="L31" s="92"/>
      <c r="M31" s="92"/>
      <c r="N31" s="92"/>
      <c r="O31" s="92">
        <v>2.479166666666667</v>
      </c>
    </row>
    <row r="32" spans="1:15" x14ac:dyDescent="0.25">
      <c r="A32" t="str">
        <f t="shared" si="12"/>
        <v>Function_14Application_292019</v>
      </c>
      <c r="B32">
        <v>29</v>
      </c>
      <c r="C32" t="s">
        <v>382</v>
      </c>
      <c r="D32" t="s">
        <v>327</v>
      </c>
      <c r="E32" t="s">
        <v>337</v>
      </c>
      <c r="F32" t="s">
        <v>347</v>
      </c>
      <c r="G32" t="s">
        <v>349</v>
      </c>
      <c r="H32" t="s">
        <v>398</v>
      </c>
      <c r="I32">
        <f t="shared" si="13"/>
        <v>2019</v>
      </c>
      <c r="J32" t="s">
        <v>10</v>
      </c>
      <c r="K32" s="92"/>
      <c r="L32" s="92"/>
      <c r="M32" s="92"/>
      <c r="N32" s="92"/>
      <c r="O32" s="92">
        <v>0.30937500000000001</v>
      </c>
    </row>
    <row r="33" spans="1:15" x14ac:dyDescent="0.25">
      <c r="A33" t="str">
        <f t="shared" si="12"/>
        <v>Function_15Application_302019</v>
      </c>
      <c r="B33">
        <v>30</v>
      </c>
      <c r="C33" t="s">
        <v>383</v>
      </c>
      <c r="D33" t="s">
        <v>328</v>
      </c>
      <c r="E33" t="s">
        <v>338</v>
      </c>
      <c r="F33" t="s">
        <v>348</v>
      </c>
      <c r="G33" t="s">
        <v>349</v>
      </c>
      <c r="H33" t="s">
        <v>398</v>
      </c>
      <c r="I33">
        <f t="shared" si="13"/>
        <v>2019</v>
      </c>
      <c r="J33" t="s">
        <v>10</v>
      </c>
      <c r="K33" s="92"/>
      <c r="L33" s="92"/>
      <c r="M33" s="92"/>
      <c r="N33" s="92"/>
      <c r="O33" s="92">
        <v>0.4</v>
      </c>
    </row>
    <row r="34" spans="1:15" x14ac:dyDescent="0.25">
      <c r="A34" t="str">
        <f t="shared" si="12"/>
        <v>Function_01Application_012020</v>
      </c>
      <c r="B34">
        <v>31</v>
      </c>
      <c r="C34" t="s">
        <v>354</v>
      </c>
      <c r="D34" t="s">
        <v>314</v>
      </c>
      <c r="E34" t="s">
        <v>329</v>
      </c>
      <c r="F34" t="s">
        <v>339</v>
      </c>
      <c r="G34" t="s">
        <v>349</v>
      </c>
      <c r="H34" t="s">
        <v>398</v>
      </c>
      <c r="I34">
        <f>I4+1</f>
        <v>2020</v>
      </c>
      <c r="J34" t="s">
        <v>10</v>
      </c>
      <c r="K34" s="92"/>
      <c r="L34" s="92"/>
      <c r="M34" s="92"/>
      <c r="N34" s="92"/>
      <c r="O34" s="92">
        <v>11.34</v>
      </c>
    </row>
    <row r="35" spans="1:15" x14ac:dyDescent="0.25">
      <c r="A35" t="str">
        <f t="shared" si="12"/>
        <v>Function_01Application_022020</v>
      </c>
      <c r="B35">
        <v>32</v>
      </c>
      <c r="C35" t="s">
        <v>355</v>
      </c>
      <c r="D35" t="s">
        <v>314</v>
      </c>
      <c r="E35" t="s">
        <v>329</v>
      </c>
      <c r="F35" t="s">
        <v>339</v>
      </c>
      <c r="G35" t="s">
        <v>349</v>
      </c>
      <c r="H35" t="s">
        <v>398</v>
      </c>
      <c r="I35">
        <f t="shared" ref="I35:I98" si="14">I5+1</f>
        <v>2020</v>
      </c>
      <c r="J35" t="s">
        <v>10</v>
      </c>
      <c r="K35" s="92"/>
      <c r="L35" s="92"/>
      <c r="M35" s="92"/>
      <c r="N35" s="92"/>
      <c r="O35" s="92">
        <v>26.272499999999997</v>
      </c>
    </row>
    <row r="36" spans="1:15" x14ac:dyDescent="0.25">
      <c r="A36" t="str">
        <f t="shared" si="12"/>
        <v>Function_01Application_032020</v>
      </c>
      <c r="B36">
        <v>33</v>
      </c>
      <c r="C36" t="s">
        <v>356</v>
      </c>
      <c r="D36" t="s">
        <v>314</v>
      </c>
      <c r="E36" t="s">
        <v>329</v>
      </c>
      <c r="F36" t="s">
        <v>339</v>
      </c>
      <c r="G36" t="s">
        <v>349</v>
      </c>
      <c r="H36" t="s">
        <v>398</v>
      </c>
      <c r="I36">
        <f t="shared" si="14"/>
        <v>2020</v>
      </c>
      <c r="J36" t="s">
        <v>10</v>
      </c>
      <c r="K36" s="92"/>
      <c r="L36" s="92"/>
      <c r="M36" s="92"/>
      <c r="N36" s="92"/>
      <c r="O36" s="92">
        <v>39.977987499999998</v>
      </c>
    </row>
    <row r="37" spans="1:15" x14ac:dyDescent="0.25">
      <c r="A37" t="str">
        <f t="shared" si="12"/>
        <v>Function_02Application_042020</v>
      </c>
      <c r="B37">
        <v>34</v>
      </c>
      <c r="C37" t="s">
        <v>357</v>
      </c>
      <c r="D37" t="s">
        <v>315</v>
      </c>
      <c r="E37" t="s">
        <v>330</v>
      </c>
      <c r="F37" t="s">
        <v>340</v>
      </c>
      <c r="G37" t="s">
        <v>350</v>
      </c>
      <c r="H37" t="s">
        <v>398</v>
      </c>
      <c r="I37">
        <f t="shared" si="14"/>
        <v>2020</v>
      </c>
      <c r="J37" t="s">
        <v>10</v>
      </c>
      <c r="K37" s="92"/>
      <c r="L37" s="92"/>
      <c r="M37" s="92"/>
      <c r="N37" s="92"/>
      <c r="O37" s="92">
        <v>10.5</v>
      </c>
    </row>
    <row r="38" spans="1:15" x14ac:dyDescent="0.25">
      <c r="A38" t="str">
        <f t="shared" si="12"/>
        <v>Function_02Application_052020</v>
      </c>
      <c r="B38">
        <v>35</v>
      </c>
      <c r="C38" t="s">
        <v>358</v>
      </c>
      <c r="D38" t="s">
        <v>315</v>
      </c>
      <c r="E38" t="s">
        <v>330</v>
      </c>
      <c r="F38" t="s">
        <v>340</v>
      </c>
      <c r="G38" t="s">
        <v>351</v>
      </c>
      <c r="H38" t="s">
        <v>398</v>
      </c>
      <c r="I38">
        <f t="shared" si="14"/>
        <v>2020</v>
      </c>
      <c r="J38" t="s">
        <v>10</v>
      </c>
      <c r="K38" s="92"/>
      <c r="L38" s="92"/>
      <c r="M38" s="92"/>
      <c r="N38" s="92"/>
      <c r="O38" s="92">
        <v>15.015000000000001</v>
      </c>
    </row>
    <row r="39" spans="1:15" x14ac:dyDescent="0.25">
      <c r="A39" t="str">
        <f t="shared" si="12"/>
        <v>Function_03Application_062020</v>
      </c>
      <c r="B39">
        <v>36</v>
      </c>
      <c r="C39" t="s">
        <v>359</v>
      </c>
      <c r="D39" t="s">
        <v>316</v>
      </c>
      <c r="E39" t="s">
        <v>331</v>
      </c>
      <c r="F39" t="s">
        <v>341</v>
      </c>
      <c r="G39" t="s">
        <v>349</v>
      </c>
      <c r="H39" t="s">
        <v>398</v>
      </c>
      <c r="I39">
        <f t="shared" si="14"/>
        <v>2020</v>
      </c>
      <c r="J39" t="s">
        <v>10</v>
      </c>
      <c r="K39" s="92"/>
      <c r="L39" s="92"/>
      <c r="M39" s="92"/>
      <c r="N39" s="92"/>
      <c r="O39" s="92">
        <v>3.3299999999999996</v>
      </c>
    </row>
    <row r="40" spans="1:15" x14ac:dyDescent="0.25">
      <c r="A40" t="str">
        <f t="shared" si="12"/>
        <v>Function_03Application_072020</v>
      </c>
      <c r="B40">
        <v>37</v>
      </c>
      <c r="C40" t="s">
        <v>360</v>
      </c>
      <c r="D40" t="s">
        <v>316</v>
      </c>
      <c r="E40" t="s">
        <v>331</v>
      </c>
      <c r="F40" t="s">
        <v>341</v>
      </c>
      <c r="G40" t="s">
        <v>349</v>
      </c>
      <c r="H40" t="s">
        <v>398</v>
      </c>
      <c r="I40">
        <f t="shared" si="14"/>
        <v>2020</v>
      </c>
      <c r="J40" t="s">
        <v>10</v>
      </c>
      <c r="K40" s="92"/>
      <c r="L40" s="92"/>
      <c r="M40" s="92"/>
      <c r="N40" s="92"/>
      <c r="O40" s="92">
        <v>3.4938749999999996</v>
      </c>
    </row>
    <row r="41" spans="1:15" x14ac:dyDescent="0.25">
      <c r="A41" t="str">
        <f t="shared" si="12"/>
        <v>Function_03Application_082020</v>
      </c>
      <c r="B41">
        <v>38</v>
      </c>
      <c r="C41" t="s">
        <v>361</v>
      </c>
      <c r="D41" t="s">
        <v>316</v>
      </c>
      <c r="E41" t="s">
        <v>331</v>
      </c>
      <c r="F41" t="s">
        <v>341</v>
      </c>
      <c r="G41" t="s">
        <v>349</v>
      </c>
      <c r="H41" t="s">
        <v>398</v>
      </c>
      <c r="I41">
        <f t="shared" si="14"/>
        <v>2020</v>
      </c>
      <c r="J41" t="s">
        <v>10</v>
      </c>
      <c r="K41" s="92"/>
      <c r="L41" s="92"/>
      <c r="M41" s="92"/>
      <c r="N41" s="92"/>
      <c r="O41" s="92">
        <v>3.2549999999999999</v>
      </c>
    </row>
    <row r="42" spans="1:15" x14ac:dyDescent="0.25">
      <c r="A42" t="str">
        <f t="shared" si="12"/>
        <v>Function_03Application_092020</v>
      </c>
      <c r="B42">
        <v>39</v>
      </c>
      <c r="C42" t="s">
        <v>362</v>
      </c>
      <c r="D42" t="s">
        <v>316</v>
      </c>
      <c r="E42" t="s">
        <v>331</v>
      </c>
      <c r="F42" t="s">
        <v>341</v>
      </c>
      <c r="G42" t="s">
        <v>349</v>
      </c>
      <c r="H42" t="s">
        <v>398</v>
      </c>
      <c r="I42">
        <f t="shared" si="14"/>
        <v>2020</v>
      </c>
      <c r="J42" t="s">
        <v>10</v>
      </c>
      <c r="K42" s="92"/>
      <c r="L42" s="92"/>
      <c r="M42" s="92"/>
      <c r="N42" s="92"/>
      <c r="O42" s="92">
        <v>3.4987499999999998</v>
      </c>
    </row>
    <row r="43" spans="1:15" x14ac:dyDescent="0.25">
      <c r="A43" t="str">
        <f t="shared" si="12"/>
        <v>Function_03Application_102020</v>
      </c>
      <c r="B43">
        <v>40</v>
      </c>
      <c r="C43" t="s">
        <v>363</v>
      </c>
      <c r="D43" t="s">
        <v>316</v>
      </c>
      <c r="E43" t="s">
        <v>331</v>
      </c>
      <c r="F43" t="s">
        <v>341</v>
      </c>
      <c r="G43" t="s">
        <v>349</v>
      </c>
      <c r="H43" t="s">
        <v>398</v>
      </c>
      <c r="I43">
        <f t="shared" si="14"/>
        <v>2020</v>
      </c>
      <c r="J43" t="s">
        <v>10</v>
      </c>
      <c r="K43" s="92"/>
      <c r="L43" s="92"/>
      <c r="M43" s="92"/>
      <c r="N43" s="92"/>
      <c r="O43" s="92">
        <v>2.8262399999999999</v>
      </c>
    </row>
    <row r="44" spans="1:15" x14ac:dyDescent="0.25">
      <c r="A44" t="str">
        <f t="shared" si="12"/>
        <v>Function_03Application_112020</v>
      </c>
      <c r="B44">
        <v>41</v>
      </c>
      <c r="C44" t="s">
        <v>364</v>
      </c>
      <c r="D44" t="s">
        <v>316</v>
      </c>
      <c r="E44" t="s">
        <v>331</v>
      </c>
      <c r="F44" t="s">
        <v>341</v>
      </c>
      <c r="G44" t="s">
        <v>349</v>
      </c>
      <c r="H44" t="s">
        <v>398</v>
      </c>
      <c r="I44">
        <f t="shared" si="14"/>
        <v>2020</v>
      </c>
      <c r="J44" t="s">
        <v>10</v>
      </c>
      <c r="K44" s="92"/>
      <c r="L44" s="92"/>
      <c r="M44" s="92"/>
      <c r="N44" s="92"/>
      <c r="O44" s="92">
        <v>1.96</v>
      </c>
    </row>
    <row r="45" spans="1:15" x14ac:dyDescent="0.25">
      <c r="A45" t="str">
        <f t="shared" si="12"/>
        <v>Function_04Application_122020</v>
      </c>
      <c r="B45">
        <v>42</v>
      </c>
      <c r="C45" t="s">
        <v>365</v>
      </c>
      <c r="D45" t="s">
        <v>317</v>
      </c>
      <c r="E45" t="s">
        <v>331</v>
      </c>
      <c r="F45" t="s">
        <v>342</v>
      </c>
      <c r="G45" t="s">
        <v>352</v>
      </c>
      <c r="H45" t="s">
        <v>398</v>
      </c>
      <c r="I45">
        <f t="shared" si="14"/>
        <v>2020</v>
      </c>
      <c r="J45" t="s">
        <v>10</v>
      </c>
      <c r="K45" s="92"/>
      <c r="L45" s="92"/>
      <c r="M45" s="92"/>
      <c r="N45" s="92"/>
      <c r="O45" s="92">
        <v>1.26</v>
      </c>
    </row>
    <row r="46" spans="1:15" x14ac:dyDescent="0.25">
      <c r="A46" t="str">
        <f t="shared" si="12"/>
        <v>Function_03Application_132020</v>
      </c>
      <c r="B46">
        <v>43</v>
      </c>
      <c r="C46" t="s">
        <v>366</v>
      </c>
      <c r="D46" t="s">
        <v>316</v>
      </c>
      <c r="E46" t="s">
        <v>331</v>
      </c>
      <c r="F46" t="s">
        <v>341</v>
      </c>
      <c r="G46" t="s">
        <v>349</v>
      </c>
      <c r="H46" t="s">
        <v>398</v>
      </c>
      <c r="I46">
        <f t="shared" si="14"/>
        <v>2020</v>
      </c>
      <c r="J46" t="s">
        <v>10</v>
      </c>
      <c r="K46" s="92"/>
      <c r="L46" s="92"/>
      <c r="M46" s="92"/>
      <c r="N46" s="92"/>
      <c r="O46" s="92">
        <v>0.24695999999999999</v>
      </c>
    </row>
    <row r="47" spans="1:15" x14ac:dyDescent="0.25">
      <c r="A47" t="str">
        <f t="shared" si="12"/>
        <v>Function_03Application_142020</v>
      </c>
      <c r="B47">
        <v>44</v>
      </c>
      <c r="C47" t="s">
        <v>367</v>
      </c>
      <c r="D47" t="s">
        <v>316</v>
      </c>
      <c r="E47" t="s">
        <v>331</v>
      </c>
      <c r="F47" t="s">
        <v>341</v>
      </c>
      <c r="G47" t="s">
        <v>349</v>
      </c>
      <c r="H47" t="s">
        <v>398</v>
      </c>
      <c r="I47">
        <f t="shared" si="14"/>
        <v>2020</v>
      </c>
      <c r="J47" t="s">
        <v>10</v>
      </c>
      <c r="K47" s="92"/>
      <c r="L47" s="92"/>
      <c r="M47" s="92"/>
      <c r="N47" s="92"/>
      <c r="O47" s="92">
        <v>3.75</v>
      </c>
    </row>
    <row r="48" spans="1:15" x14ac:dyDescent="0.25">
      <c r="A48" t="str">
        <f t="shared" si="12"/>
        <v>Function_03Application_152020</v>
      </c>
      <c r="B48">
        <v>45</v>
      </c>
      <c r="C48" t="s">
        <v>368</v>
      </c>
      <c r="D48" t="s">
        <v>316</v>
      </c>
      <c r="E48" t="s">
        <v>331</v>
      </c>
      <c r="F48" t="s">
        <v>341</v>
      </c>
      <c r="G48" t="s">
        <v>349</v>
      </c>
      <c r="H48" t="s">
        <v>398</v>
      </c>
      <c r="I48">
        <f t="shared" si="14"/>
        <v>2020</v>
      </c>
      <c r="J48" t="s">
        <v>10</v>
      </c>
      <c r="K48" s="92"/>
      <c r="L48" s="92"/>
      <c r="M48" s="92"/>
      <c r="N48" s="92"/>
      <c r="O48" s="92">
        <v>4.8</v>
      </c>
    </row>
    <row r="49" spans="1:15" x14ac:dyDescent="0.25">
      <c r="A49" t="str">
        <f t="shared" si="12"/>
        <v>Function_05Application_162020</v>
      </c>
      <c r="B49">
        <v>46</v>
      </c>
      <c r="C49" t="s">
        <v>369</v>
      </c>
      <c r="D49" t="s">
        <v>318</v>
      </c>
      <c r="E49" t="s">
        <v>332</v>
      </c>
      <c r="F49" t="s">
        <v>342</v>
      </c>
      <c r="G49" t="s">
        <v>353</v>
      </c>
      <c r="H49" t="s">
        <v>398</v>
      </c>
      <c r="I49">
        <f t="shared" si="14"/>
        <v>2020</v>
      </c>
      <c r="J49" t="s">
        <v>10</v>
      </c>
      <c r="K49" s="92"/>
      <c r="L49" s="92"/>
      <c r="M49" s="92"/>
      <c r="N49" s="92"/>
      <c r="O49" s="92">
        <v>0.42335999999999996</v>
      </c>
    </row>
    <row r="50" spans="1:15" x14ac:dyDescent="0.25">
      <c r="A50" t="str">
        <f t="shared" si="12"/>
        <v>Function_05Application_172020</v>
      </c>
      <c r="B50">
        <v>47</v>
      </c>
      <c r="C50" t="s">
        <v>370</v>
      </c>
      <c r="D50" t="s">
        <v>318</v>
      </c>
      <c r="E50" t="s">
        <v>332</v>
      </c>
      <c r="F50" t="s">
        <v>342</v>
      </c>
      <c r="G50" t="s">
        <v>353</v>
      </c>
      <c r="H50" t="s">
        <v>398</v>
      </c>
      <c r="I50">
        <f t="shared" si="14"/>
        <v>2020</v>
      </c>
      <c r="J50" t="s">
        <v>10</v>
      </c>
      <c r="K50" s="92"/>
      <c r="L50" s="92"/>
      <c r="M50" s="92"/>
      <c r="N50" s="92"/>
      <c r="O50" s="92">
        <v>0.19602</v>
      </c>
    </row>
    <row r="51" spans="1:15" x14ac:dyDescent="0.25">
      <c r="A51" t="str">
        <f t="shared" si="12"/>
        <v>Function_06Application_182020</v>
      </c>
      <c r="B51">
        <v>48</v>
      </c>
      <c r="C51" t="s">
        <v>371</v>
      </c>
      <c r="D51" t="s">
        <v>319</v>
      </c>
      <c r="E51" t="s">
        <v>333</v>
      </c>
      <c r="F51" t="s">
        <v>343</v>
      </c>
      <c r="G51" t="s">
        <v>349</v>
      </c>
      <c r="H51" t="s">
        <v>398</v>
      </c>
      <c r="I51">
        <f t="shared" si="14"/>
        <v>2020</v>
      </c>
      <c r="J51" t="s">
        <v>10</v>
      </c>
      <c r="K51" s="92"/>
      <c r="L51" s="92"/>
      <c r="M51" s="92"/>
      <c r="N51" s="92"/>
      <c r="O51" s="92">
        <v>0.36864000000000002</v>
      </c>
    </row>
    <row r="52" spans="1:15" x14ac:dyDescent="0.25">
      <c r="A52" t="str">
        <f t="shared" si="12"/>
        <v>Function_07Application_192020</v>
      </c>
      <c r="B52">
        <v>49</v>
      </c>
      <c r="C52" t="s">
        <v>372</v>
      </c>
      <c r="D52" t="s">
        <v>320</v>
      </c>
      <c r="E52" t="s">
        <v>334</v>
      </c>
      <c r="F52" t="s">
        <v>342</v>
      </c>
      <c r="G52" t="s">
        <v>353</v>
      </c>
      <c r="H52" t="s">
        <v>398</v>
      </c>
      <c r="I52">
        <f t="shared" si="14"/>
        <v>2020</v>
      </c>
      <c r="J52" t="s">
        <v>10</v>
      </c>
      <c r="K52" s="92"/>
      <c r="L52" s="92"/>
      <c r="M52" s="92"/>
      <c r="N52" s="92"/>
      <c r="O52" s="92">
        <v>0.44550000000000001</v>
      </c>
    </row>
    <row r="53" spans="1:15" x14ac:dyDescent="0.25">
      <c r="A53" t="str">
        <f t="shared" si="12"/>
        <v>Function_07Application_202020</v>
      </c>
      <c r="B53">
        <v>50</v>
      </c>
      <c r="C53" t="s">
        <v>373</v>
      </c>
      <c r="D53" t="s">
        <v>320</v>
      </c>
      <c r="E53" t="s">
        <v>334</v>
      </c>
      <c r="F53" t="s">
        <v>342</v>
      </c>
      <c r="G53" t="s">
        <v>353</v>
      </c>
      <c r="H53" t="s">
        <v>398</v>
      </c>
      <c r="I53">
        <f t="shared" si="14"/>
        <v>2020</v>
      </c>
      <c r="J53" t="s">
        <v>10</v>
      </c>
      <c r="K53" s="92"/>
      <c r="L53" s="92"/>
      <c r="M53" s="92"/>
      <c r="N53" s="92"/>
      <c r="O53" s="92">
        <v>2.0479999999999998E-2</v>
      </c>
    </row>
    <row r="54" spans="1:15" x14ac:dyDescent="0.25">
      <c r="A54" t="str">
        <f t="shared" si="12"/>
        <v>Function_08Application_212020</v>
      </c>
      <c r="B54">
        <v>51</v>
      </c>
      <c r="C54" t="s">
        <v>374</v>
      </c>
      <c r="D54" t="s">
        <v>321</v>
      </c>
      <c r="E54" t="s">
        <v>333</v>
      </c>
      <c r="F54" t="s">
        <v>343</v>
      </c>
      <c r="G54" t="s">
        <v>349</v>
      </c>
      <c r="H54" t="s">
        <v>398</v>
      </c>
      <c r="I54">
        <f t="shared" si="14"/>
        <v>2020</v>
      </c>
      <c r="J54" t="s">
        <v>10</v>
      </c>
      <c r="K54" s="92"/>
      <c r="L54" s="92"/>
      <c r="M54" s="92"/>
      <c r="N54" s="92"/>
      <c r="O54" s="92">
        <v>0.80110799999999993</v>
      </c>
    </row>
    <row r="55" spans="1:15" x14ac:dyDescent="0.25">
      <c r="A55" t="str">
        <f t="shared" si="12"/>
        <v>Function_09Application_222020</v>
      </c>
      <c r="B55">
        <v>52</v>
      </c>
      <c r="C55" t="s">
        <v>375</v>
      </c>
      <c r="D55" t="s">
        <v>322</v>
      </c>
      <c r="E55" t="s">
        <v>335</v>
      </c>
      <c r="F55" t="s">
        <v>344</v>
      </c>
      <c r="G55" t="s">
        <v>349</v>
      </c>
      <c r="H55" t="s">
        <v>398</v>
      </c>
      <c r="I55">
        <f t="shared" si="14"/>
        <v>2020</v>
      </c>
      <c r="J55" t="s">
        <v>10</v>
      </c>
      <c r="K55" s="92"/>
      <c r="L55" s="92"/>
      <c r="M55" s="92"/>
      <c r="N55" s="92"/>
      <c r="O55" s="92">
        <v>1.4175</v>
      </c>
    </row>
    <row r="56" spans="1:15" x14ac:dyDescent="0.25">
      <c r="A56" t="str">
        <f t="shared" si="12"/>
        <v>Function_10Application_232020</v>
      </c>
      <c r="B56">
        <v>53</v>
      </c>
      <c r="C56" t="s">
        <v>376</v>
      </c>
      <c r="D56" t="s">
        <v>323</v>
      </c>
      <c r="E56" t="s">
        <v>335</v>
      </c>
      <c r="F56" t="s">
        <v>345</v>
      </c>
      <c r="G56" t="s">
        <v>349</v>
      </c>
      <c r="H56" t="s">
        <v>398</v>
      </c>
      <c r="I56">
        <f t="shared" si="14"/>
        <v>2020</v>
      </c>
      <c r="J56" t="s">
        <v>10</v>
      </c>
      <c r="K56" s="92"/>
      <c r="L56" s="92"/>
      <c r="M56" s="92"/>
      <c r="N56" s="92"/>
      <c r="O56" s="92">
        <v>3.4938749999999996</v>
      </c>
    </row>
    <row r="57" spans="1:15" x14ac:dyDescent="0.25">
      <c r="A57" t="str">
        <f t="shared" si="12"/>
        <v>Function_11Application_242020</v>
      </c>
      <c r="B57">
        <v>54</v>
      </c>
      <c r="C57" t="s">
        <v>377</v>
      </c>
      <c r="D57" t="s">
        <v>324</v>
      </c>
      <c r="E57" t="s">
        <v>335</v>
      </c>
      <c r="F57" t="s">
        <v>345</v>
      </c>
      <c r="G57" t="s">
        <v>349</v>
      </c>
      <c r="H57" t="s">
        <v>398</v>
      </c>
      <c r="I57">
        <f t="shared" si="14"/>
        <v>2020</v>
      </c>
      <c r="J57" t="s">
        <v>10</v>
      </c>
      <c r="K57" s="92"/>
      <c r="L57" s="92"/>
      <c r="M57" s="92"/>
      <c r="N57" s="92"/>
      <c r="O57" s="92">
        <v>3.4938749999999996</v>
      </c>
    </row>
    <row r="58" spans="1:15" x14ac:dyDescent="0.25">
      <c r="A58" t="str">
        <f t="shared" si="12"/>
        <v>Function_12Application_252020</v>
      </c>
      <c r="B58">
        <v>55</v>
      </c>
      <c r="C58" t="s">
        <v>378</v>
      </c>
      <c r="D58" t="s">
        <v>325</v>
      </c>
      <c r="E58" t="s">
        <v>331</v>
      </c>
      <c r="F58" t="s">
        <v>346</v>
      </c>
      <c r="G58" t="s">
        <v>351</v>
      </c>
      <c r="H58" t="s">
        <v>398</v>
      </c>
      <c r="I58">
        <f t="shared" si="14"/>
        <v>2020</v>
      </c>
      <c r="J58" t="s">
        <v>10</v>
      </c>
      <c r="K58" s="92"/>
      <c r="L58" s="92"/>
      <c r="M58" s="92"/>
      <c r="N58" s="92"/>
      <c r="O58" s="92">
        <v>7.0874999999999995</v>
      </c>
    </row>
    <row r="59" spans="1:15" x14ac:dyDescent="0.25">
      <c r="A59" t="str">
        <f t="shared" si="12"/>
        <v>Function_13Application_262020</v>
      </c>
      <c r="B59">
        <v>56</v>
      </c>
      <c r="C59" t="s">
        <v>379</v>
      </c>
      <c r="D59" t="s">
        <v>326</v>
      </c>
      <c r="E59" t="s">
        <v>336</v>
      </c>
      <c r="F59" t="s">
        <v>347</v>
      </c>
      <c r="G59" t="s">
        <v>349</v>
      </c>
      <c r="H59" t="s">
        <v>398</v>
      </c>
      <c r="I59">
        <f t="shared" si="14"/>
        <v>2020</v>
      </c>
      <c r="J59" t="s">
        <v>10</v>
      </c>
      <c r="K59" s="92"/>
      <c r="L59" s="92"/>
      <c r="M59" s="92"/>
      <c r="N59" s="92"/>
      <c r="O59" s="92">
        <v>0.25919999999999999</v>
      </c>
    </row>
    <row r="60" spans="1:15" x14ac:dyDescent="0.25">
      <c r="A60" t="str">
        <f t="shared" si="12"/>
        <v>Function_13Application_272020</v>
      </c>
      <c r="B60">
        <v>57</v>
      </c>
      <c r="C60" t="s">
        <v>380</v>
      </c>
      <c r="D60" t="s">
        <v>326</v>
      </c>
      <c r="E60" t="s">
        <v>336</v>
      </c>
      <c r="F60" t="s">
        <v>347</v>
      </c>
      <c r="G60" t="s">
        <v>349</v>
      </c>
      <c r="H60" t="s">
        <v>398</v>
      </c>
      <c r="I60">
        <f t="shared" si="14"/>
        <v>2020</v>
      </c>
      <c r="J60" t="s">
        <v>10</v>
      </c>
      <c r="K60" s="92"/>
      <c r="L60" s="92"/>
      <c r="M60" s="92"/>
      <c r="N60" s="92"/>
      <c r="O60" s="92">
        <v>10.89</v>
      </c>
    </row>
    <row r="61" spans="1:15" x14ac:dyDescent="0.25">
      <c r="A61" t="str">
        <f t="shared" si="12"/>
        <v>Function_14Application_282020</v>
      </c>
      <c r="B61">
        <v>58</v>
      </c>
      <c r="C61" t="s">
        <v>381</v>
      </c>
      <c r="D61" t="s">
        <v>327</v>
      </c>
      <c r="E61" t="s">
        <v>337</v>
      </c>
      <c r="F61" t="s">
        <v>347</v>
      </c>
      <c r="G61" t="s">
        <v>349</v>
      </c>
      <c r="H61" t="s">
        <v>398</v>
      </c>
      <c r="I61">
        <f t="shared" si="14"/>
        <v>2020</v>
      </c>
      <c r="J61" t="s">
        <v>10</v>
      </c>
      <c r="K61" s="92"/>
      <c r="L61" s="92"/>
      <c r="M61" s="92"/>
      <c r="N61" s="92"/>
      <c r="O61" s="92">
        <v>2.3800000000000003</v>
      </c>
    </row>
    <row r="62" spans="1:15" x14ac:dyDescent="0.25">
      <c r="A62" t="str">
        <f t="shared" si="12"/>
        <v>Function_14Application_292020</v>
      </c>
      <c r="B62">
        <v>59</v>
      </c>
      <c r="C62" t="s">
        <v>382</v>
      </c>
      <c r="D62" t="s">
        <v>327</v>
      </c>
      <c r="E62" t="s">
        <v>337</v>
      </c>
      <c r="F62" t="s">
        <v>347</v>
      </c>
      <c r="G62" t="s">
        <v>349</v>
      </c>
      <c r="H62" t="s">
        <v>398</v>
      </c>
      <c r="I62">
        <f t="shared" si="14"/>
        <v>2020</v>
      </c>
      <c r="J62" t="s">
        <v>10</v>
      </c>
      <c r="K62" s="92"/>
      <c r="L62" s="92"/>
      <c r="M62" s="92"/>
      <c r="N62" s="92"/>
      <c r="O62" s="92">
        <v>0.29699999999999999</v>
      </c>
    </row>
    <row r="63" spans="1:15" x14ac:dyDescent="0.25">
      <c r="A63" t="str">
        <f t="shared" si="12"/>
        <v>Function_15Application_302020</v>
      </c>
      <c r="B63">
        <v>60</v>
      </c>
      <c r="C63" t="s">
        <v>383</v>
      </c>
      <c r="D63" t="s">
        <v>328</v>
      </c>
      <c r="E63" t="s">
        <v>338</v>
      </c>
      <c r="F63" t="s">
        <v>348</v>
      </c>
      <c r="G63" t="s">
        <v>349</v>
      </c>
      <c r="H63" t="s">
        <v>398</v>
      </c>
      <c r="I63">
        <f t="shared" si="14"/>
        <v>2020</v>
      </c>
      <c r="J63" t="s">
        <v>10</v>
      </c>
      <c r="K63" s="92"/>
      <c r="L63" s="92"/>
      <c r="M63" s="92"/>
      <c r="N63" s="92"/>
      <c r="O63" s="92">
        <v>0.38400000000000001</v>
      </c>
    </row>
    <row r="64" spans="1:15" x14ac:dyDescent="0.25">
      <c r="A64" t="str">
        <f t="shared" si="12"/>
        <v>Function_01Application_012021</v>
      </c>
      <c r="B64">
        <v>61</v>
      </c>
      <c r="C64" t="s">
        <v>354</v>
      </c>
      <c r="D64" t="s">
        <v>314</v>
      </c>
      <c r="E64" t="s">
        <v>329</v>
      </c>
      <c r="F64" t="s">
        <v>339</v>
      </c>
      <c r="G64" t="s">
        <v>349</v>
      </c>
      <c r="H64" t="s">
        <v>398</v>
      </c>
      <c r="I64">
        <f t="shared" si="14"/>
        <v>2021</v>
      </c>
      <c r="J64" t="s">
        <v>21</v>
      </c>
      <c r="K64" s="93">
        <f>VLOOKUP($A64,Base_Price_T01!$A$3:$M$33,13,0)</f>
        <v>22.6</v>
      </c>
      <c r="L64" s="92">
        <f>$K64*(1-VLOOKUP($A64,'Price-DR-T01'!$A:$N,L$1,0))</f>
        <v>22.6</v>
      </c>
      <c r="M64" s="92">
        <f>$K64*(1-VLOOKUP($A64,'Price-DR-T01'!$A:$N,M$1,0))</f>
        <v>22.6</v>
      </c>
      <c r="N64" s="92">
        <f>$K64*(1-VLOOKUP($A64,'Price-DR-T01'!$A:$N,N$1,0))</f>
        <v>22.6</v>
      </c>
      <c r="O64" s="92">
        <f>AVERAGE(K64:N64)</f>
        <v>22.6</v>
      </c>
    </row>
    <row r="65" spans="1:15" x14ac:dyDescent="0.25">
      <c r="A65" t="str">
        <f t="shared" si="12"/>
        <v>Function_01Application_022021</v>
      </c>
      <c r="B65">
        <v>62</v>
      </c>
      <c r="C65" t="s">
        <v>355</v>
      </c>
      <c r="D65" t="s">
        <v>314</v>
      </c>
      <c r="E65" t="s">
        <v>329</v>
      </c>
      <c r="F65" t="s">
        <v>339</v>
      </c>
      <c r="G65" t="s">
        <v>349</v>
      </c>
      <c r="H65" t="s">
        <v>398</v>
      </c>
      <c r="I65">
        <f t="shared" si="14"/>
        <v>2021</v>
      </c>
      <c r="J65" t="s">
        <v>21</v>
      </c>
      <c r="K65" s="93">
        <f>VLOOKUP($A65,Base_Price_T01!$A$3:$M$33,13,0)</f>
        <v>38.182699999999997</v>
      </c>
      <c r="L65" s="92">
        <f>$K65*(1-VLOOKUP($A65,'Price-DR-T01'!$A:$N,L$1,0))</f>
        <v>38.182699999999997</v>
      </c>
      <c r="M65" s="92">
        <f>$K65*(1-VLOOKUP($A65,'Price-DR-T01'!$A:$N,M$1,0))</f>
        <v>38.182699999999997</v>
      </c>
      <c r="N65" s="92">
        <f>$K65*(1-VLOOKUP($A65,'Price-DR-T01'!$A:$N,N$1,0))</f>
        <v>38.182699999999997</v>
      </c>
      <c r="O65" s="92">
        <f t="shared" ref="O65:O128" si="15">AVERAGE(K65:N65)</f>
        <v>38.182699999999997</v>
      </c>
    </row>
    <row r="66" spans="1:15" x14ac:dyDescent="0.25">
      <c r="A66" t="str">
        <f t="shared" si="12"/>
        <v>Function_01Application_032021</v>
      </c>
      <c r="B66">
        <v>63</v>
      </c>
      <c r="C66" t="s">
        <v>356</v>
      </c>
      <c r="D66" t="s">
        <v>314</v>
      </c>
      <c r="E66" t="s">
        <v>329</v>
      </c>
      <c r="F66" t="s">
        <v>339</v>
      </c>
      <c r="G66" t="s">
        <v>349</v>
      </c>
      <c r="H66" t="s">
        <v>398</v>
      </c>
      <c r="I66">
        <f t="shared" si="14"/>
        <v>2021</v>
      </c>
      <c r="J66" t="s">
        <v>21</v>
      </c>
      <c r="K66" s="93">
        <f>VLOOKUP($A66,Base_Price_T01!$A$3:$M$33,13,0)</f>
        <v>111.2640375</v>
      </c>
      <c r="L66" s="92">
        <f>$K66*(1-VLOOKUP($A66,'Price-DR-T01'!$A:$N,L$1,0))</f>
        <v>111.2640375</v>
      </c>
      <c r="M66" s="92">
        <f>$K66*(1-VLOOKUP($A66,'Price-DR-T01'!$A:$N,M$1,0))</f>
        <v>111.2640375</v>
      </c>
      <c r="N66" s="92">
        <f>$K66*(1-VLOOKUP($A66,'Price-DR-T01'!$A:$N,N$1,0))</f>
        <v>111.2640375</v>
      </c>
      <c r="O66" s="92">
        <f t="shared" si="15"/>
        <v>111.2640375</v>
      </c>
    </row>
    <row r="67" spans="1:15" x14ac:dyDescent="0.25">
      <c r="A67" t="str">
        <f t="shared" si="12"/>
        <v>Function_02Application_042021</v>
      </c>
      <c r="B67">
        <v>64</v>
      </c>
      <c r="C67" t="s">
        <v>357</v>
      </c>
      <c r="D67" t="s">
        <v>315</v>
      </c>
      <c r="E67" t="s">
        <v>330</v>
      </c>
      <c r="F67" t="s">
        <v>340</v>
      </c>
      <c r="G67" t="s">
        <v>350</v>
      </c>
      <c r="H67" t="s">
        <v>398</v>
      </c>
      <c r="I67">
        <f t="shared" si="14"/>
        <v>2021</v>
      </c>
      <c r="J67" t="s">
        <v>21</v>
      </c>
      <c r="K67" s="93">
        <f>VLOOKUP($A67,Base_Price_T01!$A$3:$M$33,13,0)</f>
        <v>19.25</v>
      </c>
      <c r="L67" s="92">
        <f>$K67*(1-VLOOKUP($A67,'Price-DR-T01'!$A:$N,L$1,0))</f>
        <v>19.25</v>
      </c>
      <c r="M67" s="92">
        <f>$K67*(1-VLOOKUP($A67,'Price-DR-T01'!$A:$N,M$1,0))</f>
        <v>19.25</v>
      </c>
      <c r="N67" s="92">
        <f>$K67*(1-VLOOKUP($A67,'Price-DR-T01'!$A:$N,N$1,0))</f>
        <v>19.25</v>
      </c>
      <c r="O67" s="92">
        <f t="shared" si="15"/>
        <v>19.25</v>
      </c>
    </row>
    <row r="68" spans="1:15" x14ac:dyDescent="0.25">
      <c r="A68" t="str">
        <f t="shared" si="12"/>
        <v>Function_02Application_052021</v>
      </c>
      <c r="B68">
        <v>65</v>
      </c>
      <c r="C68" t="s">
        <v>358</v>
      </c>
      <c r="D68" t="s">
        <v>315</v>
      </c>
      <c r="E68" t="s">
        <v>330</v>
      </c>
      <c r="F68" t="s">
        <v>340</v>
      </c>
      <c r="G68" t="s">
        <v>351</v>
      </c>
      <c r="H68" t="s">
        <v>398</v>
      </c>
      <c r="I68">
        <f t="shared" si="14"/>
        <v>2021</v>
      </c>
      <c r="J68" t="s">
        <v>21</v>
      </c>
      <c r="K68" s="93">
        <f>VLOOKUP($A68,Base_Price_T01!$A$3:$M$33,13,0)</f>
        <v>27.5275</v>
      </c>
      <c r="L68" s="92">
        <f>$K68*(1-VLOOKUP($A68,'Price-DR-T01'!$A:$N,L$1,0))</f>
        <v>27.5275</v>
      </c>
      <c r="M68" s="92">
        <f>$K68*(1-VLOOKUP($A68,'Price-DR-T01'!$A:$N,M$1,0))</f>
        <v>27.5275</v>
      </c>
      <c r="N68" s="92">
        <f>$K68*(1-VLOOKUP($A68,'Price-DR-T01'!$A:$N,N$1,0))</f>
        <v>27.5275</v>
      </c>
      <c r="O68" s="92">
        <f t="shared" si="15"/>
        <v>27.5275</v>
      </c>
    </row>
    <row r="69" spans="1:15" x14ac:dyDescent="0.25">
      <c r="A69" t="str">
        <f t="shared" ref="A69:A132" si="16">D69&amp;C69&amp;I69</f>
        <v>Function_03Application_062021</v>
      </c>
      <c r="B69">
        <v>66</v>
      </c>
      <c r="C69" t="s">
        <v>359</v>
      </c>
      <c r="D69" t="s">
        <v>316</v>
      </c>
      <c r="E69" t="s">
        <v>331</v>
      </c>
      <c r="F69" t="s">
        <v>341</v>
      </c>
      <c r="G69" t="s">
        <v>349</v>
      </c>
      <c r="H69" t="s">
        <v>398</v>
      </c>
      <c r="I69">
        <f t="shared" si="14"/>
        <v>2021</v>
      </c>
      <c r="J69" t="s">
        <v>21</v>
      </c>
      <c r="K69" s="93">
        <f>VLOOKUP($A69,Base_Price_T01!$A$3:$M$33,13,0)</f>
        <v>6.0749999999999993</v>
      </c>
      <c r="L69" s="92">
        <f>$K69*(1-VLOOKUP($A69,'Price-DR-T01'!$A:$N,L$1,0))</f>
        <v>6.0749999999999993</v>
      </c>
      <c r="M69" s="92">
        <f>$K69*(1-VLOOKUP($A69,'Price-DR-T01'!$A:$N,M$1,0))</f>
        <v>6.0749999999999993</v>
      </c>
      <c r="N69" s="92">
        <f>$K69*(1-VLOOKUP($A69,'Price-DR-T01'!$A:$N,N$1,0))</f>
        <v>6.0749999999999993</v>
      </c>
      <c r="O69" s="92">
        <f t="shared" si="15"/>
        <v>6.0749999999999993</v>
      </c>
    </row>
    <row r="70" spans="1:15" x14ac:dyDescent="0.25">
      <c r="A70" t="str">
        <f t="shared" si="16"/>
        <v>Function_03Application_072021</v>
      </c>
      <c r="B70">
        <v>67</v>
      </c>
      <c r="C70" t="s">
        <v>360</v>
      </c>
      <c r="D70" t="s">
        <v>316</v>
      </c>
      <c r="E70" t="s">
        <v>331</v>
      </c>
      <c r="F70" t="s">
        <v>341</v>
      </c>
      <c r="G70" t="s">
        <v>349</v>
      </c>
      <c r="H70" t="s">
        <v>398</v>
      </c>
      <c r="I70">
        <f t="shared" si="14"/>
        <v>2021</v>
      </c>
      <c r="J70" t="s">
        <v>21</v>
      </c>
      <c r="K70" s="93">
        <f>VLOOKUP($A70,Base_Price_T01!$A$3:$M$33,13,0)</f>
        <v>4.2561749999999998</v>
      </c>
      <c r="L70" s="92">
        <f>$K70*(1-VLOOKUP($A70,'Price-DR-T01'!$A:$N,L$1,0))</f>
        <v>4.2561749999999998</v>
      </c>
      <c r="M70" s="92">
        <f>$K70*(1-VLOOKUP($A70,'Price-DR-T01'!$A:$N,M$1,0))</f>
        <v>4.2561749999999998</v>
      </c>
      <c r="N70" s="92">
        <f>$K70*(1-VLOOKUP($A70,'Price-DR-T01'!$A:$N,N$1,0))</f>
        <v>4.2561749999999998</v>
      </c>
      <c r="O70" s="92">
        <f t="shared" si="15"/>
        <v>4.2561749999999998</v>
      </c>
    </row>
    <row r="71" spans="1:15" x14ac:dyDescent="0.25">
      <c r="A71" t="str">
        <f t="shared" si="16"/>
        <v>Function_03Application_082021</v>
      </c>
      <c r="B71">
        <v>68</v>
      </c>
      <c r="C71" t="s">
        <v>361</v>
      </c>
      <c r="D71" t="s">
        <v>316</v>
      </c>
      <c r="E71" t="s">
        <v>331</v>
      </c>
      <c r="F71" t="s">
        <v>341</v>
      </c>
      <c r="G71" t="s">
        <v>349</v>
      </c>
      <c r="H71" t="s">
        <v>398</v>
      </c>
      <c r="I71">
        <f t="shared" si="14"/>
        <v>2021</v>
      </c>
      <c r="J71" t="s">
        <v>21</v>
      </c>
      <c r="K71" s="93">
        <f>VLOOKUP($A71,Base_Price_T01!$A$3:$M$33,13,0)</f>
        <v>3.9899999999999998</v>
      </c>
      <c r="L71" s="92">
        <f>$K71*(1-VLOOKUP($A71,'Price-DR-T01'!$A:$N,L$1,0))</f>
        <v>3.9899999999999998</v>
      </c>
      <c r="M71" s="92">
        <f>$K71*(1-VLOOKUP($A71,'Price-DR-T01'!$A:$N,M$1,0))</f>
        <v>3.9899999999999998</v>
      </c>
      <c r="N71" s="92">
        <f>$K71*(1-VLOOKUP($A71,'Price-DR-T01'!$A:$N,N$1,0))</f>
        <v>3.9899999999999998</v>
      </c>
      <c r="O71" s="92">
        <f t="shared" si="15"/>
        <v>3.9899999999999998</v>
      </c>
    </row>
    <row r="72" spans="1:15" x14ac:dyDescent="0.25">
      <c r="A72" t="str">
        <f t="shared" si="16"/>
        <v>Function_03Application_092021</v>
      </c>
      <c r="B72">
        <v>69</v>
      </c>
      <c r="C72" t="s">
        <v>362</v>
      </c>
      <c r="D72" t="s">
        <v>316</v>
      </c>
      <c r="E72" t="s">
        <v>331</v>
      </c>
      <c r="F72" t="s">
        <v>341</v>
      </c>
      <c r="G72" t="s">
        <v>349</v>
      </c>
      <c r="H72" t="s">
        <v>398</v>
      </c>
      <c r="I72">
        <f t="shared" si="14"/>
        <v>2021</v>
      </c>
      <c r="J72" t="s">
        <v>21</v>
      </c>
      <c r="K72" s="93">
        <f>VLOOKUP($A72,Base_Price_T01!$A$3:$M$33,13,0)</f>
        <v>5.85</v>
      </c>
      <c r="L72" s="92">
        <f>$K72*(1-VLOOKUP($A72,'Price-DR-T01'!$A:$N,L$1,0))</f>
        <v>5.85</v>
      </c>
      <c r="M72" s="92">
        <f>$K72*(1-VLOOKUP($A72,'Price-DR-T01'!$A:$N,M$1,0))</f>
        <v>5.85</v>
      </c>
      <c r="N72" s="92">
        <f>$K72*(1-VLOOKUP($A72,'Price-DR-T01'!$A:$N,N$1,0))</f>
        <v>5.85</v>
      </c>
      <c r="O72" s="92">
        <f t="shared" si="15"/>
        <v>5.85</v>
      </c>
    </row>
    <row r="73" spans="1:15" x14ac:dyDescent="0.25">
      <c r="A73" t="str">
        <f t="shared" si="16"/>
        <v>Function_03Application_102021</v>
      </c>
      <c r="B73">
        <v>70</v>
      </c>
      <c r="C73" t="s">
        <v>363</v>
      </c>
      <c r="D73" t="s">
        <v>316</v>
      </c>
      <c r="E73" t="s">
        <v>331</v>
      </c>
      <c r="F73" t="s">
        <v>341</v>
      </c>
      <c r="G73" t="s">
        <v>349</v>
      </c>
      <c r="H73" t="s">
        <v>398</v>
      </c>
      <c r="I73">
        <f t="shared" si="14"/>
        <v>2021</v>
      </c>
      <c r="J73" t="s">
        <v>21</v>
      </c>
      <c r="K73" s="93">
        <f>VLOOKUP($A73,Base_Price_T01!$A$3:$M$33,13,0)</f>
        <v>6.21</v>
      </c>
      <c r="L73" s="92">
        <f>$K73*(1-VLOOKUP($A73,'Price-DR-T01'!$A:$N,L$1,0))</f>
        <v>6.21</v>
      </c>
      <c r="M73" s="92">
        <f>$K73*(1-VLOOKUP($A73,'Price-DR-T01'!$A:$N,M$1,0))</f>
        <v>6.21</v>
      </c>
      <c r="N73" s="92">
        <f>$K73*(1-VLOOKUP($A73,'Price-DR-T01'!$A:$N,N$1,0))</f>
        <v>6.21</v>
      </c>
      <c r="O73" s="92">
        <f t="shared" si="15"/>
        <v>6.21</v>
      </c>
    </row>
    <row r="74" spans="1:15" x14ac:dyDescent="0.25">
      <c r="A74" t="str">
        <f t="shared" si="16"/>
        <v>Function_03Application_112021</v>
      </c>
      <c r="B74">
        <v>71</v>
      </c>
      <c r="C74" t="s">
        <v>364</v>
      </c>
      <c r="D74" t="s">
        <v>316</v>
      </c>
      <c r="E74" t="s">
        <v>331</v>
      </c>
      <c r="F74" t="s">
        <v>341</v>
      </c>
      <c r="G74" t="s">
        <v>349</v>
      </c>
      <c r="H74" t="s">
        <v>398</v>
      </c>
      <c r="I74">
        <f t="shared" si="14"/>
        <v>2021</v>
      </c>
      <c r="J74" t="s">
        <v>21</v>
      </c>
      <c r="K74" s="93">
        <f>VLOOKUP($A74,Base_Price_T01!$A$3:$M$33,13,0)</f>
        <v>3.78</v>
      </c>
      <c r="L74" s="92">
        <f>$K74*(1-VLOOKUP($A74,'Price-DR-T01'!$A:$N,L$1,0))</f>
        <v>3.78</v>
      </c>
      <c r="M74" s="92">
        <f>$K74*(1-VLOOKUP($A74,'Price-DR-T01'!$A:$N,M$1,0))</f>
        <v>3.78</v>
      </c>
      <c r="N74" s="92">
        <f>$K74*(1-VLOOKUP($A74,'Price-DR-T01'!$A:$N,N$1,0))</f>
        <v>3.78</v>
      </c>
      <c r="O74" s="92">
        <f t="shared" si="15"/>
        <v>3.78</v>
      </c>
    </row>
    <row r="75" spans="1:15" x14ac:dyDescent="0.25">
      <c r="A75" t="str">
        <f t="shared" si="16"/>
        <v>Function_04Application_122021</v>
      </c>
      <c r="B75">
        <v>72</v>
      </c>
      <c r="C75" t="s">
        <v>365</v>
      </c>
      <c r="D75" t="s">
        <v>317</v>
      </c>
      <c r="E75" t="s">
        <v>331</v>
      </c>
      <c r="F75" t="s">
        <v>342</v>
      </c>
      <c r="G75" t="s">
        <v>352</v>
      </c>
      <c r="H75" t="s">
        <v>398</v>
      </c>
      <c r="I75">
        <f t="shared" si="14"/>
        <v>2021</v>
      </c>
      <c r="J75" t="s">
        <v>21</v>
      </c>
      <c r="K75" s="93">
        <f>VLOOKUP($A75,Base_Price_T01!$A$3:$M$33,13,0)</f>
        <v>1.9687499999999998</v>
      </c>
      <c r="L75" s="92">
        <f>$K75*(1-VLOOKUP($A75,'Price-DR-T01'!$A:$N,L$1,0))</f>
        <v>1.9687499999999998</v>
      </c>
      <c r="M75" s="92">
        <f>$K75*(1-VLOOKUP($A75,'Price-DR-T01'!$A:$N,M$1,0))</f>
        <v>1.9687499999999998</v>
      </c>
      <c r="N75" s="92">
        <f>$K75*(1-VLOOKUP($A75,'Price-DR-T01'!$A:$N,N$1,0))</f>
        <v>1.9687499999999998</v>
      </c>
      <c r="O75" s="92">
        <f t="shared" si="15"/>
        <v>1.9687499999999998</v>
      </c>
    </row>
    <row r="76" spans="1:15" x14ac:dyDescent="0.25">
      <c r="A76" t="str">
        <f t="shared" si="16"/>
        <v>Function_03Application_132021</v>
      </c>
      <c r="B76">
        <v>73</v>
      </c>
      <c r="C76" t="s">
        <v>366</v>
      </c>
      <c r="D76" t="s">
        <v>316</v>
      </c>
      <c r="E76" t="s">
        <v>331</v>
      </c>
      <c r="F76" t="s">
        <v>341</v>
      </c>
      <c r="G76" t="s">
        <v>349</v>
      </c>
      <c r="H76" t="s">
        <v>398</v>
      </c>
      <c r="I76">
        <f t="shared" si="14"/>
        <v>2021</v>
      </c>
      <c r="J76" t="s">
        <v>21</v>
      </c>
      <c r="K76" s="93">
        <f>VLOOKUP($A76,Base_Price_T01!$A$3:$M$33,13,0)</f>
        <v>0.54879999999999995</v>
      </c>
      <c r="L76" s="92">
        <f>$K76*(1-VLOOKUP($A76,'Price-DR-T01'!$A:$N,L$1,0))</f>
        <v>0.54879999999999995</v>
      </c>
      <c r="M76" s="92">
        <f>$K76*(1-VLOOKUP($A76,'Price-DR-T01'!$A:$N,M$1,0))</f>
        <v>0.54879999999999995</v>
      </c>
      <c r="N76" s="92">
        <f>$K76*(1-VLOOKUP($A76,'Price-DR-T01'!$A:$N,N$1,0))</f>
        <v>0.54879999999999995</v>
      </c>
      <c r="O76" s="92">
        <f t="shared" si="15"/>
        <v>0.54879999999999995</v>
      </c>
    </row>
    <row r="77" spans="1:15" x14ac:dyDescent="0.25">
      <c r="A77" t="str">
        <f t="shared" si="16"/>
        <v>Function_03Application_142021</v>
      </c>
      <c r="B77">
        <v>74</v>
      </c>
      <c r="C77" t="s">
        <v>367</v>
      </c>
      <c r="D77" t="s">
        <v>316</v>
      </c>
      <c r="E77" t="s">
        <v>331</v>
      </c>
      <c r="F77" t="s">
        <v>341</v>
      </c>
      <c r="G77" t="s">
        <v>349</v>
      </c>
      <c r="H77" t="s">
        <v>398</v>
      </c>
      <c r="I77">
        <f t="shared" si="14"/>
        <v>2021</v>
      </c>
      <c r="J77" t="s">
        <v>21</v>
      </c>
      <c r="K77" s="93">
        <f>VLOOKUP($A77,Base_Price_T01!$A$3:$M$33,13,0)</f>
        <v>5.75</v>
      </c>
      <c r="L77" s="92">
        <f>$K77*(1-VLOOKUP($A77,'Price-DR-T01'!$A:$N,L$1,0))</f>
        <v>5.75</v>
      </c>
      <c r="M77" s="92">
        <f>$K77*(1-VLOOKUP($A77,'Price-DR-T01'!$A:$N,M$1,0))</f>
        <v>5.75</v>
      </c>
      <c r="N77" s="92">
        <f>$K77*(1-VLOOKUP($A77,'Price-DR-T01'!$A:$N,N$1,0))</f>
        <v>5.75</v>
      </c>
      <c r="O77" s="92">
        <f t="shared" si="15"/>
        <v>5.75</v>
      </c>
    </row>
    <row r="78" spans="1:15" x14ac:dyDescent="0.25">
      <c r="A78" t="str">
        <f t="shared" si="16"/>
        <v>Function_03Application_152021</v>
      </c>
      <c r="B78">
        <v>75</v>
      </c>
      <c r="C78" t="s">
        <v>368</v>
      </c>
      <c r="D78" t="s">
        <v>316</v>
      </c>
      <c r="E78" t="s">
        <v>331</v>
      </c>
      <c r="F78" t="s">
        <v>341</v>
      </c>
      <c r="G78" t="s">
        <v>349</v>
      </c>
      <c r="H78" t="s">
        <v>398</v>
      </c>
      <c r="I78">
        <f t="shared" si="14"/>
        <v>2021</v>
      </c>
      <c r="J78" t="s">
        <v>21</v>
      </c>
      <c r="K78" s="93">
        <f>VLOOKUP($A78,Base_Price_T01!$A$3:$M$33,13,0)</f>
        <v>8.0640000000000001</v>
      </c>
      <c r="L78" s="92">
        <f>$K78*(1-VLOOKUP($A78,'Price-DR-T01'!$A:$N,L$1,0))</f>
        <v>8.0640000000000001</v>
      </c>
      <c r="M78" s="92">
        <f>$K78*(1-VLOOKUP($A78,'Price-DR-T01'!$A:$N,M$1,0))</f>
        <v>8.0640000000000001</v>
      </c>
      <c r="N78" s="92">
        <f>$K78*(1-VLOOKUP($A78,'Price-DR-T01'!$A:$N,N$1,0))</f>
        <v>8.0640000000000001</v>
      </c>
      <c r="O78" s="92">
        <f t="shared" si="15"/>
        <v>8.0640000000000001</v>
      </c>
    </row>
    <row r="79" spans="1:15" x14ac:dyDescent="0.25">
      <c r="A79" t="str">
        <f t="shared" si="16"/>
        <v>Function_05Application_162021</v>
      </c>
      <c r="B79">
        <v>76</v>
      </c>
      <c r="C79" t="s">
        <v>369</v>
      </c>
      <c r="D79" t="s">
        <v>318</v>
      </c>
      <c r="E79" t="s">
        <v>332</v>
      </c>
      <c r="F79" t="s">
        <v>342</v>
      </c>
      <c r="G79" t="s">
        <v>353</v>
      </c>
      <c r="H79" t="s">
        <v>398</v>
      </c>
      <c r="I79">
        <f t="shared" si="14"/>
        <v>2021</v>
      </c>
      <c r="J79" t="s">
        <v>21</v>
      </c>
      <c r="K79" s="93">
        <f>VLOOKUP($A79,Base_Price_T01!$A$3:$M$33,13,0)</f>
        <v>0.62719999999999998</v>
      </c>
      <c r="L79" s="92">
        <f>$K79*(1-VLOOKUP($A79,'Price-DR-T01'!$A:$N,L$1,0))</f>
        <v>0.62719999999999998</v>
      </c>
      <c r="M79" s="92">
        <f>$K79*(1-VLOOKUP($A79,'Price-DR-T01'!$A:$N,M$1,0))</f>
        <v>0.62719999999999998</v>
      </c>
      <c r="N79" s="92">
        <f>$K79*(1-VLOOKUP($A79,'Price-DR-T01'!$A:$N,N$1,0))</f>
        <v>0.62719999999999998</v>
      </c>
      <c r="O79" s="92">
        <f t="shared" si="15"/>
        <v>0.62719999999999998</v>
      </c>
    </row>
    <row r="80" spans="1:15" x14ac:dyDescent="0.25">
      <c r="A80" t="str">
        <f t="shared" si="16"/>
        <v>Function_05Application_172021</v>
      </c>
      <c r="B80">
        <v>77</v>
      </c>
      <c r="C80" t="s">
        <v>370</v>
      </c>
      <c r="D80" t="s">
        <v>318</v>
      </c>
      <c r="E80" t="s">
        <v>332</v>
      </c>
      <c r="F80" t="s">
        <v>342</v>
      </c>
      <c r="G80" t="s">
        <v>353</v>
      </c>
      <c r="H80" t="s">
        <v>398</v>
      </c>
      <c r="I80">
        <f t="shared" si="14"/>
        <v>2021</v>
      </c>
      <c r="J80" t="s">
        <v>21</v>
      </c>
      <c r="K80" s="93">
        <f>VLOOKUP($A80,Base_Price_T01!$A$3:$M$33,13,0)</f>
        <v>0.29039999999999999</v>
      </c>
      <c r="L80" s="92">
        <f>$K80*(1-VLOOKUP($A80,'Price-DR-T01'!$A:$N,L$1,0))</f>
        <v>0.29039999999999999</v>
      </c>
      <c r="M80" s="92">
        <f>$K80*(1-VLOOKUP($A80,'Price-DR-T01'!$A:$N,M$1,0))</f>
        <v>0.29039999999999999</v>
      </c>
      <c r="N80" s="92">
        <f>$K80*(1-VLOOKUP($A80,'Price-DR-T01'!$A:$N,N$1,0))</f>
        <v>0.29039999999999999</v>
      </c>
      <c r="O80" s="92">
        <f t="shared" si="15"/>
        <v>0.29039999999999999</v>
      </c>
    </row>
    <row r="81" spans="1:19" x14ac:dyDescent="0.25">
      <c r="A81" t="str">
        <f t="shared" si="16"/>
        <v>Function_06Application_182021</v>
      </c>
      <c r="B81">
        <v>78</v>
      </c>
      <c r="C81" t="s">
        <v>371</v>
      </c>
      <c r="D81" t="s">
        <v>319</v>
      </c>
      <c r="E81" t="s">
        <v>333</v>
      </c>
      <c r="F81" t="s">
        <v>343</v>
      </c>
      <c r="G81" t="s">
        <v>349</v>
      </c>
      <c r="H81" t="s">
        <v>398</v>
      </c>
      <c r="I81">
        <f t="shared" si="14"/>
        <v>2021</v>
      </c>
      <c r="J81" t="s">
        <v>21</v>
      </c>
      <c r="K81" s="93">
        <f>VLOOKUP($A81,Base_Price_T01!$A$3:$M$33,13,0)</f>
        <v>0.48383999999999999</v>
      </c>
      <c r="L81" s="92">
        <f>$K81*(1-VLOOKUP($A81,'Price-DR-T01'!$A:$N,L$1,0))</f>
        <v>0.48383999999999999</v>
      </c>
      <c r="M81" s="92">
        <f>$K81*(1-VLOOKUP($A81,'Price-DR-T01'!$A:$N,M$1,0))</f>
        <v>0.48383999999999999</v>
      </c>
      <c r="N81" s="92">
        <f>$K81*(1-VLOOKUP($A81,'Price-DR-T01'!$A:$N,N$1,0))</f>
        <v>0.48383999999999999</v>
      </c>
      <c r="O81" s="92">
        <f t="shared" si="15"/>
        <v>0.48383999999999999</v>
      </c>
    </row>
    <row r="82" spans="1:19" x14ac:dyDescent="0.25">
      <c r="A82" t="str">
        <f t="shared" si="16"/>
        <v>Function_07Application_192021</v>
      </c>
      <c r="B82">
        <v>79</v>
      </c>
      <c r="C82" t="s">
        <v>372</v>
      </c>
      <c r="D82" t="s">
        <v>320</v>
      </c>
      <c r="E82" t="s">
        <v>334</v>
      </c>
      <c r="F82" t="s">
        <v>342</v>
      </c>
      <c r="G82" t="s">
        <v>353</v>
      </c>
      <c r="H82" t="s">
        <v>398</v>
      </c>
      <c r="I82">
        <f t="shared" si="14"/>
        <v>2021</v>
      </c>
      <c r="J82" t="s">
        <v>21</v>
      </c>
      <c r="K82" s="93">
        <f>VLOOKUP($A82,Base_Price_T01!$A$3:$M$33,13,0)</f>
        <v>1.0125</v>
      </c>
      <c r="L82" s="92">
        <f>$K82*(1-VLOOKUP($A82,'Price-DR-T01'!$A:$N,L$1,0))</f>
        <v>1.0125</v>
      </c>
      <c r="M82" s="92">
        <f>$K82*(1-VLOOKUP($A82,'Price-DR-T01'!$A:$N,M$1,0))</f>
        <v>1.0125</v>
      </c>
      <c r="N82" s="92">
        <f>$K82*(1-VLOOKUP($A82,'Price-DR-T01'!$A:$N,N$1,0))</f>
        <v>1.0125</v>
      </c>
      <c r="O82" s="92">
        <f t="shared" si="15"/>
        <v>1.0125</v>
      </c>
    </row>
    <row r="83" spans="1:19" x14ac:dyDescent="0.25">
      <c r="A83" t="str">
        <f t="shared" si="16"/>
        <v>Function_07Application_202021</v>
      </c>
      <c r="B83">
        <v>80</v>
      </c>
      <c r="C83" t="s">
        <v>373</v>
      </c>
      <c r="D83" t="s">
        <v>320</v>
      </c>
      <c r="E83" t="s">
        <v>334</v>
      </c>
      <c r="F83" t="s">
        <v>342</v>
      </c>
      <c r="G83" t="s">
        <v>353</v>
      </c>
      <c r="H83" t="s">
        <v>398</v>
      </c>
      <c r="I83">
        <f t="shared" si="14"/>
        <v>2021</v>
      </c>
      <c r="J83" t="s">
        <v>21</v>
      </c>
      <c r="K83" s="93">
        <f>VLOOKUP($A83,Base_Price_T01!$A$3:$M$33,13,0)</f>
        <v>0.12000000000000001</v>
      </c>
      <c r="L83" s="92">
        <f>$K83*(1-VLOOKUP($A83,'Price-DR-T01'!$A:$N,L$1,0))</f>
        <v>0.12000000000000001</v>
      </c>
      <c r="M83" s="92">
        <f>$K83*(1-VLOOKUP($A83,'Price-DR-T01'!$A:$N,M$1,0))</f>
        <v>0.12000000000000001</v>
      </c>
      <c r="N83" s="92">
        <f>$K83*(1-VLOOKUP($A83,'Price-DR-T01'!$A:$N,N$1,0))</f>
        <v>0.12000000000000001</v>
      </c>
      <c r="O83" s="92">
        <f t="shared" si="15"/>
        <v>0.12000000000000001</v>
      </c>
    </row>
    <row r="84" spans="1:19" x14ac:dyDescent="0.25">
      <c r="A84" t="str">
        <f t="shared" si="16"/>
        <v>Function_08Application_212021</v>
      </c>
      <c r="B84">
        <v>81</v>
      </c>
      <c r="C84" t="s">
        <v>374</v>
      </c>
      <c r="D84" t="s">
        <v>321</v>
      </c>
      <c r="E84" t="s">
        <v>333</v>
      </c>
      <c r="F84" t="s">
        <v>343</v>
      </c>
      <c r="G84" t="s">
        <v>349</v>
      </c>
      <c r="H84" t="s">
        <v>398</v>
      </c>
      <c r="I84">
        <f t="shared" si="14"/>
        <v>2021</v>
      </c>
      <c r="J84" t="s">
        <v>21</v>
      </c>
      <c r="K84" s="93">
        <f>VLOOKUP($A84,Base_Price_T01!$A$3:$M$33,13,0)</f>
        <v>1.6183999999999998</v>
      </c>
      <c r="L84" s="92">
        <f>$K84*(1-VLOOKUP($A84,'Price-DR-T01'!$A:$N,L$1,0))</f>
        <v>1.6183999999999998</v>
      </c>
      <c r="M84" s="92">
        <f>$K84*(1-VLOOKUP($A84,'Price-DR-T01'!$A:$N,M$1,0))</f>
        <v>1.6183999999999998</v>
      </c>
      <c r="N84" s="92">
        <f>$K84*(1-VLOOKUP($A84,'Price-DR-T01'!$A:$N,N$1,0))</f>
        <v>1.6183999999999998</v>
      </c>
      <c r="O84" s="92">
        <f t="shared" si="15"/>
        <v>1.6183999999999998</v>
      </c>
    </row>
    <row r="85" spans="1:19" x14ac:dyDescent="0.25">
      <c r="A85" t="str">
        <f t="shared" si="16"/>
        <v>Function_09Application_222021</v>
      </c>
      <c r="B85">
        <v>82</v>
      </c>
      <c r="C85" t="s">
        <v>375</v>
      </c>
      <c r="D85" t="s">
        <v>322</v>
      </c>
      <c r="E85" t="s">
        <v>335</v>
      </c>
      <c r="F85" t="s">
        <v>344</v>
      </c>
      <c r="G85" t="s">
        <v>349</v>
      </c>
      <c r="H85" t="s">
        <v>398</v>
      </c>
      <c r="I85">
        <f t="shared" si="14"/>
        <v>2021</v>
      </c>
      <c r="J85" t="s">
        <v>21</v>
      </c>
      <c r="K85" s="93">
        <f>VLOOKUP($A85,Base_Price_T01!$A$3:$M$33,13,0)</f>
        <v>3.1387499999999999</v>
      </c>
      <c r="L85" s="92">
        <f>$K85*(1-VLOOKUP($A85,'Price-DR-T01'!$A:$N,L$1,0))</f>
        <v>3.1387499999999999</v>
      </c>
      <c r="M85" s="92">
        <f>$K85*(1-VLOOKUP($A85,'Price-DR-T01'!$A:$N,M$1,0))</f>
        <v>3.1387499999999999</v>
      </c>
      <c r="N85" s="92">
        <f>$K85*(1-VLOOKUP($A85,'Price-DR-T01'!$A:$N,N$1,0))</f>
        <v>3.1387499999999999</v>
      </c>
      <c r="O85" s="92">
        <f t="shared" si="15"/>
        <v>3.1387499999999999</v>
      </c>
    </row>
    <row r="86" spans="1:19" x14ac:dyDescent="0.25">
      <c r="A86" t="str">
        <f t="shared" si="16"/>
        <v>Function_10Application_232021</v>
      </c>
      <c r="B86">
        <v>83</v>
      </c>
      <c r="C86" t="s">
        <v>376</v>
      </c>
      <c r="D86" t="s">
        <v>323</v>
      </c>
      <c r="E86" t="s">
        <v>335</v>
      </c>
      <c r="F86" t="s">
        <v>345</v>
      </c>
      <c r="G86" t="s">
        <v>349</v>
      </c>
      <c r="H86" t="s">
        <v>398</v>
      </c>
      <c r="I86">
        <f t="shared" si="14"/>
        <v>2021</v>
      </c>
      <c r="J86" t="s">
        <v>21</v>
      </c>
      <c r="K86" s="93">
        <f>VLOOKUP($A86,Base_Price_T01!$A$3:$M$33,13,0)</f>
        <v>2.7342</v>
      </c>
      <c r="L86" s="92">
        <f>$K86*(1-VLOOKUP($A86,'Price-DR-T01'!$A:$N,L$1,0))</f>
        <v>2.7342</v>
      </c>
      <c r="M86" s="92">
        <f>$K86*(1-VLOOKUP($A86,'Price-DR-T01'!$A:$N,M$1,0))</f>
        <v>2.7342</v>
      </c>
      <c r="N86" s="92">
        <f>$K86*(1-VLOOKUP($A86,'Price-DR-T01'!$A:$N,N$1,0))</f>
        <v>2.7342</v>
      </c>
      <c r="O86" s="92">
        <f t="shared" si="15"/>
        <v>2.7342</v>
      </c>
    </row>
    <row r="87" spans="1:19" x14ac:dyDescent="0.25">
      <c r="A87" t="str">
        <f t="shared" si="16"/>
        <v>Function_11Application_242021</v>
      </c>
      <c r="B87">
        <v>84</v>
      </c>
      <c r="C87" t="s">
        <v>377</v>
      </c>
      <c r="D87" t="s">
        <v>324</v>
      </c>
      <c r="E87" t="s">
        <v>335</v>
      </c>
      <c r="F87" t="s">
        <v>345</v>
      </c>
      <c r="G87" t="s">
        <v>349</v>
      </c>
      <c r="H87" t="s">
        <v>398</v>
      </c>
      <c r="I87">
        <f t="shared" si="14"/>
        <v>2021</v>
      </c>
      <c r="J87" t="s">
        <v>21</v>
      </c>
      <c r="K87" s="93">
        <f>VLOOKUP($A87,Base_Price_T01!$A$3:$M$33,13,0)</f>
        <v>1.7905599999999999</v>
      </c>
      <c r="L87" s="92">
        <f>$K87*(1-VLOOKUP($A87,'Price-DR-T01'!$A:$N,L$1,0))</f>
        <v>1.7905599999999999</v>
      </c>
      <c r="M87" s="92">
        <f>$K87*(1-VLOOKUP($A87,'Price-DR-T01'!$A:$N,M$1,0))</f>
        <v>1.7905599999999999</v>
      </c>
      <c r="N87" s="92">
        <f>$K87*(1-VLOOKUP($A87,'Price-DR-T01'!$A:$N,N$1,0))</f>
        <v>1.7905599999999999</v>
      </c>
      <c r="O87" s="92">
        <f t="shared" si="15"/>
        <v>1.7905599999999999</v>
      </c>
    </row>
    <row r="88" spans="1:19" x14ac:dyDescent="0.25">
      <c r="A88" t="str">
        <f t="shared" si="16"/>
        <v>Function_12Application_252021</v>
      </c>
      <c r="B88">
        <v>85</v>
      </c>
      <c r="C88" t="s">
        <v>378</v>
      </c>
      <c r="D88" t="s">
        <v>325</v>
      </c>
      <c r="E88" t="s">
        <v>331</v>
      </c>
      <c r="F88" t="s">
        <v>346</v>
      </c>
      <c r="G88" t="s">
        <v>351</v>
      </c>
      <c r="H88" t="s">
        <v>398</v>
      </c>
      <c r="I88">
        <f t="shared" si="14"/>
        <v>2021</v>
      </c>
      <c r="J88" t="s">
        <v>21</v>
      </c>
      <c r="K88" s="93">
        <f>VLOOKUP($A88,Base_Price_T01!$A$3:$M$33,13,0)</f>
        <v>15.116875</v>
      </c>
      <c r="L88" s="92">
        <f>$K88*(1-VLOOKUP($A88,'Price-DR-T01'!$A:$N,L$1,0))</f>
        <v>15.116875</v>
      </c>
      <c r="M88" s="92">
        <f>$K88*(1-VLOOKUP($A88,'Price-DR-T01'!$A:$N,M$1,0))</f>
        <v>15.116875</v>
      </c>
      <c r="N88" s="92">
        <f>$K88*(1-VLOOKUP($A88,'Price-DR-T01'!$A:$N,N$1,0))</f>
        <v>15.116875</v>
      </c>
      <c r="O88" s="92">
        <f t="shared" si="15"/>
        <v>15.116875</v>
      </c>
    </row>
    <row r="89" spans="1:19" x14ac:dyDescent="0.25">
      <c r="A89" t="str">
        <f t="shared" si="16"/>
        <v>Function_13Application_262021</v>
      </c>
      <c r="B89">
        <v>86</v>
      </c>
      <c r="C89" t="s">
        <v>379</v>
      </c>
      <c r="D89" t="s">
        <v>326</v>
      </c>
      <c r="E89" t="s">
        <v>336</v>
      </c>
      <c r="F89" t="s">
        <v>347</v>
      </c>
      <c r="G89" t="s">
        <v>349</v>
      </c>
      <c r="H89" t="s">
        <v>398</v>
      </c>
      <c r="I89">
        <f t="shared" si="14"/>
        <v>2021</v>
      </c>
      <c r="J89" t="s">
        <v>21</v>
      </c>
      <c r="K89" s="93">
        <f>VLOOKUP($A89,Base_Price_T01!$A$3:$M$33,13,0)</f>
        <v>0.75600000000000001</v>
      </c>
      <c r="L89" s="92">
        <f>$K89*(1-VLOOKUP($A89,'Price-DR-T01'!$A:$N,L$1,0))</f>
        <v>0.75600000000000001</v>
      </c>
      <c r="M89" s="92">
        <f>$K89*(1-VLOOKUP($A89,'Price-DR-T01'!$A:$N,M$1,0))</f>
        <v>0.75600000000000001</v>
      </c>
      <c r="N89" s="92">
        <f>$K89*(1-VLOOKUP($A89,'Price-DR-T01'!$A:$N,N$1,0))</f>
        <v>0.75600000000000001</v>
      </c>
      <c r="O89" s="92">
        <f t="shared" si="15"/>
        <v>0.75600000000000001</v>
      </c>
    </row>
    <row r="90" spans="1:19" x14ac:dyDescent="0.25">
      <c r="A90" t="str">
        <f t="shared" si="16"/>
        <v>Function_13Application_272021</v>
      </c>
      <c r="B90">
        <v>87</v>
      </c>
      <c r="C90" t="s">
        <v>380</v>
      </c>
      <c r="D90" t="s">
        <v>326</v>
      </c>
      <c r="E90" t="s">
        <v>336</v>
      </c>
      <c r="F90" t="s">
        <v>347</v>
      </c>
      <c r="G90" t="s">
        <v>349</v>
      </c>
      <c r="H90" t="s">
        <v>398</v>
      </c>
      <c r="I90">
        <f t="shared" si="14"/>
        <v>2021</v>
      </c>
      <c r="J90" t="s">
        <v>21</v>
      </c>
      <c r="K90" s="93">
        <f>VLOOKUP($A90,Base_Price_T01!$A$3:$M$33,13,0)</f>
        <v>27.72</v>
      </c>
      <c r="L90" s="92">
        <f>$K90*(1-VLOOKUP($A90,'Price-DR-T01'!$A:$N,L$1,0))</f>
        <v>27.72</v>
      </c>
      <c r="M90" s="92">
        <f>$K90*(1-VLOOKUP($A90,'Price-DR-T01'!$A:$N,M$1,0))</f>
        <v>27.72</v>
      </c>
      <c r="N90" s="92">
        <f>$K90*(1-VLOOKUP($A90,'Price-DR-T01'!$A:$N,N$1,0))</f>
        <v>27.72</v>
      </c>
      <c r="O90" s="92">
        <f t="shared" si="15"/>
        <v>27.72</v>
      </c>
    </row>
    <row r="91" spans="1:19" x14ac:dyDescent="0.25">
      <c r="A91" t="str">
        <f t="shared" si="16"/>
        <v>Function_14Application_282021</v>
      </c>
      <c r="B91">
        <v>88</v>
      </c>
      <c r="C91" t="s">
        <v>381</v>
      </c>
      <c r="D91" t="s">
        <v>327</v>
      </c>
      <c r="E91" t="s">
        <v>337</v>
      </c>
      <c r="F91" t="s">
        <v>347</v>
      </c>
      <c r="G91" t="s">
        <v>349</v>
      </c>
      <c r="H91" t="s">
        <v>398</v>
      </c>
      <c r="I91">
        <f t="shared" si="14"/>
        <v>2021</v>
      </c>
      <c r="J91" t="s">
        <v>21</v>
      </c>
      <c r="K91" s="93">
        <f>VLOOKUP($A91,Base_Price_T01!$A$3:$M$33,13,0)</f>
        <v>3.9984000000000002</v>
      </c>
      <c r="L91" s="92">
        <f>$K91*(1-VLOOKUP($A91,'Price-DR-T01'!$A:$N,L$1,0))</f>
        <v>3.9984000000000002</v>
      </c>
      <c r="M91" s="92">
        <f>$K91*(1-VLOOKUP($A91,'Price-DR-T01'!$A:$N,M$1,0))</f>
        <v>3.9984000000000002</v>
      </c>
      <c r="N91" s="92">
        <f>$K91*(1-VLOOKUP($A91,'Price-DR-T01'!$A:$N,N$1,0))</f>
        <v>3.9984000000000002</v>
      </c>
      <c r="O91" s="92">
        <f t="shared" si="15"/>
        <v>3.9984000000000002</v>
      </c>
    </row>
    <row r="92" spans="1:19" x14ac:dyDescent="0.25">
      <c r="A92" t="str">
        <f t="shared" si="16"/>
        <v>Function_14Application_292021</v>
      </c>
      <c r="B92">
        <v>89</v>
      </c>
      <c r="C92" t="s">
        <v>382</v>
      </c>
      <c r="D92" t="s">
        <v>327</v>
      </c>
      <c r="E92" t="s">
        <v>337</v>
      </c>
      <c r="F92" t="s">
        <v>347</v>
      </c>
      <c r="G92" t="s">
        <v>349</v>
      </c>
      <c r="H92" t="s">
        <v>398</v>
      </c>
      <c r="I92">
        <f t="shared" si="14"/>
        <v>2021</v>
      </c>
      <c r="J92" t="s">
        <v>21</v>
      </c>
      <c r="K92" s="93">
        <f>VLOOKUP($A92,Base_Price_T01!$A$3:$M$33,13,0)</f>
        <v>0.39599999999999996</v>
      </c>
      <c r="L92" s="92">
        <f>$K92*(1-VLOOKUP($A92,'Price-DR-T01'!$A:$N,L$1,0))</f>
        <v>0.39599999999999996</v>
      </c>
      <c r="M92" s="92">
        <f>$K92*(1-VLOOKUP($A92,'Price-DR-T01'!$A:$N,M$1,0))</f>
        <v>0.39599999999999996</v>
      </c>
      <c r="N92" s="92">
        <f>$K92*(1-VLOOKUP($A92,'Price-DR-T01'!$A:$N,N$1,0))</f>
        <v>0.39599999999999996</v>
      </c>
      <c r="O92" s="92">
        <f t="shared" si="15"/>
        <v>0.39599999999999996</v>
      </c>
    </row>
    <row r="93" spans="1:19" x14ac:dyDescent="0.25">
      <c r="A93" t="str">
        <f t="shared" si="16"/>
        <v>Function_15Application_302021</v>
      </c>
      <c r="B93">
        <v>90</v>
      </c>
      <c r="C93" t="s">
        <v>383</v>
      </c>
      <c r="D93" t="s">
        <v>328</v>
      </c>
      <c r="E93" t="s">
        <v>338</v>
      </c>
      <c r="F93" t="s">
        <v>348</v>
      </c>
      <c r="G93" t="s">
        <v>349</v>
      </c>
      <c r="H93" t="s">
        <v>398</v>
      </c>
      <c r="I93">
        <f t="shared" si="14"/>
        <v>2021</v>
      </c>
      <c r="J93" t="s">
        <v>21</v>
      </c>
      <c r="K93" s="93">
        <f>VLOOKUP($A93,Base_Price_T01!$A$3:$M$33,13,0)</f>
        <v>0.51200000000000001</v>
      </c>
      <c r="L93" s="92">
        <f>$K93*(1-VLOOKUP($A93,'Price-DR-T01'!$A:$N,L$1,0))</f>
        <v>0.51200000000000001</v>
      </c>
      <c r="M93" s="92">
        <f>$K93*(1-VLOOKUP($A93,'Price-DR-T01'!$A:$N,M$1,0))</f>
        <v>0.51200000000000001</v>
      </c>
      <c r="N93" s="92">
        <f>$K93*(1-VLOOKUP($A93,'Price-DR-T01'!$A:$N,N$1,0))</f>
        <v>0.51200000000000001</v>
      </c>
      <c r="O93" s="92">
        <f t="shared" si="15"/>
        <v>0.51200000000000001</v>
      </c>
    </row>
    <row r="94" spans="1:19" x14ac:dyDescent="0.25">
      <c r="A94" t="str">
        <f t="shared" si="16"/>
        <v>Function_01Application_012022</v>
      </c>
      <c r="B94">
        <v>91</v>
      </c>
      <c r="C94" t="s">
        <v>354</v>
      </c>
      <c r="D94" t="s">
        <v>314</v>
      </c>
      <c r="E94" t="s">
        <v>329</v>
      </c>
      <c r="F94" t="s">
        <v>339</v>
      </c>
      <c r="G94" t="s">
        <v>349</v>
      </c>
      <c r="H94" t="s">
        <v>398</v>
      </c>
      <c r="I94">
        <f t="shared" si="14"/>
        <v>2022</v>
      </c>
      <c r="J94" t="s">
        <v>22</v>
      </c>
      <c r="K94" s="94">
        <f>IF(P94*Q94*R94*S94=0,0,VLOOKUP($D94&amp;$C94&amp;($I94-1),$A:$N,14,0)/(P94*Q94)*(R94*S94)*(1-VLOOKUP($A94,'Price-DR-T01'!$A:$N,K$1,0)))</f>
        <v>22.6</v>
      </c>
      <c r="L94" s="92">
        <f>$K94*(1-VLOOKUP($A94,'Price-DR-T01'!$A:$N,L$1,0))</f>
        <v>22.6</v>
      </c>
      <c r="M94" s="92">
        <f>$K94*(1-VLOOKUP($A94,'Price-DR-T01'!$A:$N,M$1,0))</f>
        <v>22.6</v>
      </c>
      <c r="N94" s="92">
        <f>$K94*(1-VLOOKUP($A94,'Price-DR-T01'!$A:$N,N$1,0))</f>
        <v>22.6</v>
      </c>
      <c r="O94" s="92">
        <f t="shared" si="15"/>
        <v>22.6</v>
      </c>
      <c r="P94">
        <f>VLOOKUP($D94&amp;$C94&amp;($I94-1),Properties_T01!$A:$N,13,0)</f>
        <v>2.5000000000000001E-3</v>
      </c>
      <c r="Q94">
        <f>VLOOKUP($D94&amp;$C94&amp;($I94-1),Properties_T01!$A:$N,14,0)</f>
        <v>16</v>
      </c>
      <c r="R94">
        <f>VLOOKUP($D94&amp;$C94&amp;$I94,Properties_T01!$A:$N,13,0)</f>
        <v>2.5000000000000001E-3</v>
      </c>
      <c r="S94">
        <f>VLOOKUP($D94&amp;$C94&amp;$I94,Properties_T01!$A:$N,14,0)</f>
        <v>16</v>
      </c>
    </row>
    <row r="95" spans="1:19" x14ac:dyDescent="0.25">
      <c r="A95" t="str">
        <f t="shared" si="16"/>
        <v>Function_01Application_022022</v>
      </c>
      <c r="B95">
        <v>92</v>
      </c>
      <c r="C95" t="s">
        <v>355</v>
      </c>
      <c r="D95" t="s">
        <v>314</v>
      </c>
      <c r="E95" t="s">
        <v>329</v>
      </c>
      <c r="F95" t="s">
        <v>339</v>
      </c>
      <c r="G95" t="s">
        <v>349</v>
      </c>
      <c r="H95" t="s">
        <v>398</v>
      </c>
      <c r="I95">
        <f t="shared" si="14"/>
        <v>2022</v>
      </c>
      <c r="J95" t="s">
        <v>22</v>
      </c>
      <c r="K95" s="94">
        <f>IF(P95*Q95*R95*S95=0,0,VLOOKUP($D95&amp;$C95&amp;($I95-1),$A:$N,14,0)/(P95*Q95)*(R95*S95)*(1-VLOOKUP($A95,'Price-DR-T01'!$A:$N,K$1,0)))</f>
        <v>38.182699999999997</v>
      </c>
      <c r="L95" s="92">
        <f>$K95*(1-VLOOKUP($A95,'Price-DR-T01'!$A:$N,L$1,0))</f>
        <v>38.182699999999997</v>
      </c>
      <c r="M95" s="92">
        <f>$K95*(1-VLOOKUP($A95,'Price-DR-T01'!$A:$N,M$1,0))</f>
        <v>38.182699999999997</v>
      </c>
      <c r="N95" s="92">
        <f>$K95*(1-VLOOKUP($A95,'Price-DR-T01'!$A:$N,N$1,0))</f>
        <v>38.182699999999997</v>
      </c>
      <c r="O95" s="92">
        <f t="shared" si="15"/>
        <v>38.182699999999997</v>
      </c>
      <c r="P95">
        <f>VLOOKUP($D95&amp;$C95&amp;($I95-1),Properties_T01!$A:$N,13,0)</f>
        <v>4.3787499999999998E-3</v>
      </c>
      <c r="Q95">
        <f>VLOOKUP($D95&amp;$C95&amp;($I95-1),Properties_T01!$A:$N,14,0)</f>
        <v>16</v>
      </c>
      <c r="R95">
        <f>VLOOKUP($D95&amp;$C95&amp;$I95,Properties_T01!$A:$N,13,0)</f>
        <v>4.3787499999999998E-3</v>
      </c>
      <c r="S95">
        <f>VLOOKUP($D95&amp;$C95&amp;$I95,Properties_T01!$A:$N,14,0)</f>
        <v>16</v>
      </c>
    </row>
    <row r="96" spans="1:19" x14ac:dyDescent="0.25">
      <c r="A96" t="str">
        <f t="shared" si="16"/>
        <v>Function_01Application_032022</v>
      </c>
      <c r="B96">
        <v>93</v>
      </c>
      <c r="C96" t="s">
        <v>356</v>
      </c>
      <c r="D96" t="s">
        <v>314</v>
      </c>
      <c r="E96" t="s">
        <v>329</v>
      </c>
      <c r="F96" t="s">
        <v>339</v>
      </c>
      <c r="G96" t="s">
        <v>349</v>
      </c>
      <c r="H96" t="s">
        <v>398</v>
      </c>
      <c r="I96">
        <f t="shared" si="14"/>
        <v>2022</v>
      </c>
      <c r="J96" t="s">
        <v>22</v>
      </c>
      <c r="K96" s="94">
        <f>IF(P96*Q96*R96*S96=0,0,VLOOKUP($D96&amp;$C96&amp;($I96-1),$A:$N,14,0)/(P96*Q96)*(R96*S96)*(1-VLOOKUP($A96,'Price-DR-T01'!$A:$N,K$1,0)))</f>
        <v>111.2640375</v>
      </c>
      <c r="L96" s="92">
        <f>$K96*(1-VLOOKUP($A96,'Price-DR-T01'!$A:$N,L$1,0))</f>
        <v>111.2640375</v>
      </c>
      <c r="M96" s="92">
        <f>$K96*(1-VLOOKUP($A96,'Price-DR-T01'!$A:$N,M$1,0))</f>
        <v>111.2640375</v>
      </c>
      <c r="N96" s="92">
        <f>$K96*(1-VLOOKUP($A96,'Price-DR-T01'!$A:$N,N$1,0))</f>
        <v>111.2640375</v>
      </c>
      <c r="O96" s="92">
        <f t="shared" si="15"/>
        <v>111.2640375</v>
      </c>
      <c r="P96">
        <f>VLOOKUP($D96&amp;$C96&amp;($I96-1),Properties_T01!$A:$N,13,0)</f>
        <v>4.3787499999999998E-3</v>
      </c>
      <c r="Q96">
        <f>VLOOKUP($D96&amp;$C96&amp;($I96-1),Properties_T01!$A:$N,14,0)</f>
        <v>22</v>
      </c>
      <c r="R96">
        <f>VLOOKUP($D96&amp;$C96&amp;$I96,Properties_T01!$A:$N,13,0)</f>
        <v>4.3787499999999998E-3</v>
      </c>
      <c r="S96">
        <f>VLOOKUP($D96&amp;$C96&amp;$I96,Properties_T01!$A:$N,14,0)</f>
        <v>22</v>
      </c>
    </row>
    <row r="97" spans="1:19" x14ac:dyDescent="0.25">
      <c r="A97" t="str">
        <f t="shared" si="16"/>
        <v>Function_02Application_042022</v>
      </c>
      <c r="B97">
        <v>94</v>
      </c>
      <c r="C97" t="s">
        <v>357</v>
      </c>
      <c r="D97" t="s">
        <v>315</v>
      </c>
      <c r="E97" t="s">
        <v>330</v>
      </c>
      <c r="F97" t="s">
        <v>340</v>
      </c>
      <c r="G97" t="s">
        <v>350</v>
      </c>
      <c r="H97" t="s">
        <v>398</v>
      </c>
      <c r="I97">
        <f t="shared" si="14"/>
        <v>2022</v>
      </c>
      <c r="J97" t="s">
        <v>22</v>
      </c>
      <c r="K97" s="94">
        <f>IF(P97*Q97*R97*S97=0,0,VLOOKUP($D97&amp;$C97&amp;($I97-1),$A:$N,14,0)/(P97*Q97)*(R97*S97)*(1-VLOOKUP($A97,'Price-DR-T01'!$A:$N,K$1,0)))</f>
        <v>21.175000000000001</v>
      </c>
      <c r="L97" s="92">
        <f>$K97*(1-VLOOKUP($A97,'Price-DR-T01'!$A:$N,L$1,0))</f>
        <v>21.175000000000001</v>
      </c>
      <c r="M97" s="92">
        <f>$K97*(1-VLOOKUP($A97,'Price-DR-T01'!$A:$N,M$1,0))</f>
        <v>21.175000000000001</v>
      </c>
      <c r="N97" s="92">
        <f>$K97*(1-VLOOKUP($A97,'Price-DR-T01'!$A:$N,N$1,0))</f>
        <v>21.175000000000001</v>
      </c>
      <c r="O97" s="92">
        <f t="shared" si="15"/>
        <v>21.175000000000001</v>
      </c>
      <c r="P97">
        <f>VLOOKUP($D97&amp;$C97&amp;($I97-1),Properties_T01!$A:$N,13,0)</f>
        <v>2.5000000000000001E-3</v>
      </c>
      <c r="Q97">
        <f>VLOOKUP($D97&amp;$C97&amp;($I97-1),Properties_T01!$A:$N,14,0)</f>
        <v>14</v>
      </c>
      <c r="R97">
        <f>VLOOKUP($D97&amp;$C97&amp;$I97,Properties_T01!$A:$N,13,0)</f>
        <v>2.7499999999999998E-3</v>
      </c>
      <c r="S97">
        <f>VLOOKUP($D97&amp;$C97&amp;$I97,Properties_T01!$A:$N,14,0)</f>
        <v>14</v>
      </c>
    </row>
    <row r="98" spans="1:19" x14ac:dyDescent="0.25">
      <c r="A98" t="str">
        <f t="shared" si="16"/>
        <v>Function_02Application_052022</v>
      </c>
      <c r="B98">
        <v>95</v>
      </c>
      <c r="C98" t="s">
        <v>358</v>
      </c>
      <c r="D98" t="s">
        <v>315</v>
      </c>
      <c r="E98" t="s">
        <v>330</v>
      </c>
      <c r="F98" t="s">
        <v>340</v>
      </c>
      <c r="G98" t="s">
        <v>351</v>
      </c>
      <c r="H98" t="s">
        <v>398</v>
      </c>
      <c r="I98">
        <f t="shared" si="14"/>
        <v>2022</v>
      </c>
      <c r="J98" t="s">
        <v>22</v>
      </c>
      <c r="K98" s="94">
        <f>IF(P98*Q98*R98*S98=0,0,VLOOKUP($D98&amp;$C98&amp;($I98-1),$A:$N,14,0)/(P98*Q98)*(R98*S98)*(1-VLOOKUP($A98,'Price-DR-T01'!$A:$N,K$1,0)))</f>
        <v>30.029999999999998</v>
      </c>
      <c r="L98" s="92">
        <f>$K98*(1-VLOOKUP($A98,'Price-DR-T01'!$A:$N,L$1,0))</f>
        <v>30.029999999999998</v>
      </c>
      <c r="M98" s="92">
        <f>$K98*(1-VLOOKUP($A98,'Price-DR-T01'!$A:$N,M$1,0))</f>
        <v>30.029999999999998</v>
      </c>
      <c r="N98" s="92">
        <f>$K98*(1-VLOOKUP($A98,'Price-DR-T01'!$A:$N,N$1,0))</f>
        <v>30.029999999999998</v>
      </c>
      <c r="O98" s="92">
        <f t="shared" si="15"/>
        <v>30.029999999999998</v>
      </c>
      <c r="P98">
        <f>VLOOKUP($D98&amp;$C98&amp;($I98-1),Properties_T01!$A:$N,13,0)</f>
        <v>3.5750000000000001E-3</v>
      </c>
      <c r="Q98">
        <f>VLOOKUP($D98&amp;$C98&amp;($I98-1),Properties_T01!$A:$N,14,0)</f>
        <v>14</v>
      </c>
      <c r="R98">
        <f>VLOOKUP($D98&amp;$C98&amp;$I98,Properties_T01!$A:$N,13,0)</f>
        <v>3.8999999999999998E-3</v>
      </c>
      <c r="S98">
        <f>VLOOKUP($D98&amp;$C98&amp;$I98,Properties_T01!$A:$N,14,0)</f>
        <v>14</v>
      </c>
    </row>
    <row r="99" spans="1:19" x14ac:dyDescent="0.25">
      <c r="A99" t="str">
        <f t="shared" si="16"/>
        <v>Function_03Application_062022</v>
      </c>
      <c r="B99">
        <v>96</v>
      </c>
      <c r="C99" t="s">
        <v>359</v>
      </c>
      <c r="D99" t="s">
        <v>316</v>
      </c>
      <c r="E99" t="s">
        <v>331</v>
      </c>
      <c r="F99" t="s">
        <v>341</v>
      </c>
      <c r="G99" t="s">
        <v>349</v>
      </c>
      <c r="H99" t="s">
        <v>398</v>
      </c>
      <c r="I99">
        <f t="shared" ref="I99:I162" si="17">I69+1</f>
        <v>2022</v>
      </c>
      <c r="J99" t="s">
        <v>22</v>
      </c>
      <c r="K99" s="94">
        <f>IF(P99*Q99*R99*S99=0,0,VLOOKUP($D99&amp;$C99&amp;($I99-1),$A:$N,14,0)/(P99*Q99)*(R99*S99)*(1-VLOOKUP($A99,'Price-DR-T01'!$A:$N,K$1,0)))</f>
        <v>6.0750000000000002</v>
      </c>
      <c r="L99" s="92">
        <f>$K99*(1-VLOOKUP($A99,'Price-DR-T01'!$A:$N,L$1,0))</f>
        <v>6.0750000000000002</v>
      </c>
      <c r="M99" s="92">
        <f>$K99*(1-VLOOKUP($A99,'Price-DR-T01'!$A:$N,M$1,0))</f>
        <v>6.0750000000000002</v>
      </c>
      <c r="N99" s="92">
        <f>$K99*(1-VLOOKUP($A99,'Price-DR-T01'!$A:$N,N$1,0))</f>
        <v>6.0750000000000002</v>
      </c>
      <c r="O99" s="92">
        <f t="shared" si="15"/>
        <v>6.0750000000000002</v>
      </c>
      <c r="P99">
        <f>VLOOKUP($D99&amp;$C99&amp;($I99-1),Properties_T01!$A:$N,13,0)</f>
        <v>1.1249999999999999E-3</v>
      </c>
      <c r="Q99">
        <f>VLOOKUP($D99&amp;$C99&amp;($I99-1),Properties_T01!$A:$N,14,0)</f>
        <v>10</v>
      </c>
      <c r="R99">
        <f>VLOOKUP($D99&amp;$C99&amp;$I99,Properties_T01!$A:$N,13,0)</f>
        <v>1.1249999999999999E-3</v>
      </c>
      <c r="S99">
        <f>VLOOKUP($D99&amp;$C99&amp;$I99,Properties_T01!$A:$N,14,0)</f>
        <v>10</v>
      </c>
    </row>
    <row r="100" spans="1:19" x14ac:dyDescent="0.25">
      <c r="A100" t="str">
        <f t="shared" si="16"/>
        <v>Function_03Application_072022</v>
      </c>
      <c r="B100">
        <v>97</v>
      </c>
      <c r="C100" t="s">
        <v>360</v>
      </c>
      <c r="D100" t="s">
        <v>316</v>
      </c>
      <c r="E100" t="s">
        <v>331</v>
      </c>
      <c r="F100" t="s">
        <v>341</v>
      </c>
      <c r="G100" t="s">
        <v>349</v>
      </c>
      <c r="H100" t="s">
        <v>398</v>
      </c>
      <c r="I100">
        <f t="shared" si="17"/>
        <v>2022</v>
      </c>
      <c r="J100" t="s">
        <v>22</v>
      </c>
      <c r="K100" s="94">
        <f>IF(P100*Q100*R100*S100=0,0,VLOOKUP($D100&amp;$C100&amp;($I100-1),$A:$N,14,0)/(P100*Q100)*(R100*S100)*(1-VLOOKUP($A100,'Price-DR-T01'!$A:$N,K$1,0)))</f>
        <v>5.628000000000001</v>
      </c>
      <c r="L100" s="92">
        <f>$K100*(1-VLOOKUP($A100,'Price-DR-T01'!$A:$N,L$1,0))</f>
        <v>5.628000000000001</v>
      </c>
      <c r="M100" s="92">
        <f>$K100*(1-VLOOKUP($A100,'Price-DR-T01'!$A:$N,M$1,0))</f>
        <v>5.628000000000001</v>
      </c>
      <c r="N100" s="92">
        <f>$K100*(1-VLOOKUP($A100,'Price-DR-T01'!$A:$N,N$1,0))</f>
        <v>5.628000000000001</v>
      </c>
      <c r="O100" s="92">
        <f t="shared" si="15"/>
        <v>5.628000000000001</v>
      </c>
      <c r="P100">
        <f>VLOOKUP($D100&amp;$C100&amp;($I100-1),Properties_T01!$A:$N,13,0)</f>
        <v>6.3524999999999996E-4</v>
      </c>
      <c r="Q100">
        <f>VLOOKUP($D100&amp;$C100&amp;($I100-1),Properties_T01!$A:$N,14,0)</f>
        <v>10</v>
      </c>
      <c r="R100">
        <f>VLOOKUP($D100&amp;$C100&amp;$I100,Properties_T01!$A:$N,13,0)</f>
        <v>8.4000000000000003E-4</v>
      </c>
      <c r="S100">
        <f>VLOOKUP($D100&amp;$C100&amp;$I100,Properties_T01!$A:$N,14,0)</f>
        <v>10</v>
      </c>
    </row>
    <row r="101" spans="1:19" x14ac:dyDescent="0.25">
      <c r="A101" t="str">
        <f t="shared" si="16"/>
        <v>Function_03Application_082022</v>
      </c>
      <c r="B101">
        <v>98</v>
      </c>
      <c r="C101" t="s">
        <v>361</v>
      </c>
      <c r="D101" t="s">
        <v>316</v>
      </c>
      <c r="E101" t="s">
        <v>331</v>
      </c>
      <c r="F101" t="s">
        <v>341</v>
      </c>
      <c r="G101" t="s">
        <v>349</v>
      </c>
      <c r="H101" t="s">
        <v>398</v>
      </c>
      <c r="I101">
        <f t="shared" si="17"/>
        <v>2022</v>
      </c>
      <c r="J101" t="s">
        <v>22</v>
      </c>
      <c r="K101" s="94">
        <f>IF(P101*Q101*R101*S101=0,0,VLOOKUP($D101&amp;$C101&amp;($I101-1),$A:$N,14,0)/(P101*Q101)*(R101*S101)*(1-VLOOKUP($A101,'Price-DR-T01'!$A:$N,K$1,0)))</f>
        <v>6.0191999999999997</v>
      </c>
      <c r="L101" s="92">
        <f>$K101*(1-VLOOKUP($A101,'Price-DR-T01'!$A:$N,L$1,0))</f>
        <v>6.0191999999999997</v>
      </c>
      <c r="M101" s="92">
        <f>$K101*(1-VLOOKUP($A101,'Price-DR-T01'!$A:$N,M$1,0))</f>
        <v>6.0191999999999997</v>
      </c>
      <c r="N101" s="92">
        <f>$K101*(1-VLOOKUP($A101,'Price-DR-T01'!$A:$N,N$1,0))</f>
        <v>6.0191999999999997</v>
      </c>
      <c r="O101" s="92">
        <f t="shared" si="15"/>
        <v>6.0191999999999997</v>
      </c>
      <c r="P101">
        <f>VLOOKUP($D101&amp;$C101&amp;($I101-1),Properties_T01!$A:$N,13,0)</f>
        <v>6.9999999999999999E-4</v>
      </c>
      <c r="Q101">
        <f>VLOOKUP($D101&amp;$C101&amp;($I101-1),Properties_T01!$A:$N,14,0)</f>
        <v>10</v>
      </c>
      <c r="R101">
        <f>VLOOKUP($D101&amp;$C101&amp;$I101,Properties_T01!$A:$N,13,0)</f>
        <v>1.0560000000000001E-3</v>
      </c>
      <c r="S101">
        <f>VLOOKUP($D101&amp;$C101&amp;$I101,Properties_T01!$A:$N,14,0)</f>
        <v>10</v>
      </c>
    </row>
    <row r="102" spans="1:19" x14ac:dyDescent="0.25">
      <c r="A102" t="str">
        <f t="shared" si="16"/>
        <v>Function_03Application_092022</v>
      </c>
      <c r="B102">
        <v>99</v>
      </c>
      <c r="C102" t="s">
        <v>362</v>
      </c>
      <c r="D102" t="s">
        <v>316</v>
      </c>
      <c r="E102" t="s">
        <v>331</v>
      </c>
      <c r="F102" t="s">
        <v>341</v>
      </c>
      <c r="G102" t="s">
        <v>349</v>
      </c>
      <c r="H102" t="s">
        <v>398</v>
      </c>
      <c r="I102">
        <f t="shared" si="17"/>
        <v>2022</v>
      </c>
      <c r="J102" t="s">
        <v>22</v>
      </c>
      <c r="K102" s="94">
        <f>IF(P102*Q102*R102*S102=0,0,VLOOKUP($D102&amp;$C102&amp;($I102-1),$A:$N,14,0)/(P102*Q102)*(R102*S102)*(1-VLOOKUP($A102,'Price-DR-T01'!$A:$N,K$1,0)))</f>
        <v>5.85</v>
      </c>
      <c r="L102" s="92">
        <f>$K102*(1-VLOOKUP($A102,'Price-DR-T01'!$A:$N,L$1,0))</f>
        <v>5.85</v>
      </c>
      <c r="M102" s="92">
        <f>$K102*(1-VLOOKUP($A102,'Price-DR-T01'!$A:$N,M$1,0))</f>
        <v>5.85</v>
      </c>
      <c r="N102" s="92">
        <f>$K102*(1-VLOOKUP($A102,'Price-DR-T01'!$A:$N,N$1,0))</f>
        <v>5.85</v>
      </c>
      <c r="O102" s="92">
        <f t="shared" si="15"/>
        <v>5.85</v>
      </c>
      <c r="P102">
        <f>VLOOKUP($D102&amp;$C102&amp;($I102-1),Properties_T01!$A:$N,13,0)</f>
        <v>1.1249999999999999E-3</v>
      </c>
      <c r="Q102">
        <f>VLOOKUP($D102&amp;$C102&amp;($I102-1),Properties_T01!$A:$N,14,0)</f>
        <v>10</v>
      </c>
      <c r="R102">
        <f>VLOOKUP($D102&amp;$C102&amp;$I102,Properties_T01!$A:$N,13,0)</f>
        <v>1.1249999999999999E-3</v>
      </c>
      <c r="S102">
        <f>VLOOKUP($D102&amp;$C102&amp;$I102,Properties_T01!$A:$N,14,0)</f>
        <v>10</v>
      </c>
    </row>
    <row r="103" spans="1:19" x14ac:dyDescent="0.25">
      <c r="A103" t="str">
        <f t="shared" si="16"/>
        <v>Function_03Application_102022</v>
      </c>
      <c r="B103">
        <v>100</v>
      </c>
      <c r="C103" t="s">
        <v>363</v>
      </c>
      <c r="D103" t="s">
        <v>316</v>
      </c>
      <c r="E103" t="s">
        <v>331</v>
      </c>
      <c r="F103" t="s">
        <v>341</v>
      </c>
      <c r="G103" t="s">
        <v>349</v>
      </c>
      <c r="H103" t="s">
        <v>398</v>
      </c>
      <c r="I103">
        <f t="shared" si="17"/>
        <v>2022</v>
      </c>
      <c r="J103" t="s">
        <v>22</v>
      </c>
      <c r="K103" s="94">
        <f>IF(P103*Q103*R103*S103=0,0,VLOOKUP($D103&amp;$C103&amp;($I103-1),$A:$N,14,0)/(P103*Q103)*(R103*S103)*(1-VLOOKUP($A103,'Price-DR-T01'!$A:$N,K$1,0)))</f>
        <v>6.21</v>
      </c>
      <c r="L103" s="92">
        <f>$K103*(1-VLOOKUP($A103,'Price-DR-T01'!$A:$N,L$1,0))</f>
        <v>6.21</v>
      </c>
      <c r="M103" s="92">
        <f>$K103*(1-VLOOKUP($A103,'Price-DR-T01'!$A:$N,M$1,0))</f>
        <v>6.21</v>
      </c>
      <c r="N103" s="92">
        <f>$K103*(1-VLOOKUP($A103,'Price-DR-T01'!$A:$N,N$1,0))</f>
        <v>6.21</v>
      </c>
      <c r="O103" s="92">
        <f t="shared" si="15"/>
        <v>6.21</v>
      </c>
      <c r="P103">
        <f>VLOOKUP($D103&amp;$C103&amp;($I103-1),Properties_T01!$A:$N,13,0)</f>
        <v>1.15E-3</v>
      </c>
      <c r="Q103">
        <f>VLOOKUP($D103&amp;$C103&amp;($I103-1),Properties_T01!$A:$N,14,0)</f>
        <v>10</v>
      </c>
      <c r="R103">
        <f>VLOOKUP($D103&amp;$C103&amp;$I103,Properties_T01!$A:$N,13,0)</f>
        <v>1.15E-3</v>
      </c>
      <c r="S103">
        <f>VLOOKUP($D103&amp;$C103&amp;$I103,Properties_T01!$A:$N,14,0)</f>
        <v>10</v>
      </c>
    </row>
    <row r="104" spans="1:19" x14ac:dyDescent="0.25">
      <c r="A104" t="str">
        <f t="shared" si="16"/>
        <v>Function_03Application_112022</v>
      </c>
      <c r="B104">
        <v>101</v>
      </c>
      <c r="C104" t="s">
        <v>364</v>
      </c>
      <c r="D104" t="s">
        <v>316</v>
      </c>
      <c r="E104" t="s">
        <v>331</v>
      </c>
      <c r="F104" t="s">
        <v>341</v>
      </c>
      <c r="G104" t="s">
        <v>349</v>
      </c>
      <c r="H104" t="s">
        <v>398</v>
      </c>
      <c r="I104">
        <f t="shared" si="17"/>
        <v>2022</v>
      </c>
      <c r="J104" t="s">
        <v>22</v>
      </c>
      <c r="K104" s="94">
        <f>IF(P104*Q104*R104*S104=0,0,VLOOKUP($D104&amp;$C104&amp;($I104-1),$A:$N,14,0)/(P104*Q104)*(R104*S104)*(1-VLOOKUP($A104,'Price-DR-T01'!$A:$N,K$1,0)))</f>
        <v>4.7250000000000005</v>
      </c>
      <c r="L104" s="92">
        <f>$K104*(1-VLOOKUP($A104,'Price-DR-T01'!$A:$N,L$1,0))</f>
        <v>4.7250000000000005</v>
      </c>
      <c r="M104" s="92">
        <f>$K104*(1-VLOOKUP($A104,'Price-DR-T01'!$A:$N,M$1,0))</f>
        <v>4.7250000000000005</v>
      </c>
      <c r="N104" s="92">
        <f>$K104*(1-VLOOKUP($A104,'Price-DR-T01'!$A:$N,N$1,0))</f>
        <v>4.7250000000000005</v>
      </c>
      <c r="O104" s="92">
        <f t="shared" si="15"/>
        <v>4.7250000000000005</v>
      </c>
      <c r="P104">
        <f>VLOOKUP($D104&amp;$C104&amp;($I104-1),Properties_T01!$A:$N,13,0)</f>
        <v>6.9999999999999999E-4</v>
      </c>
      <c r="Q104">
        <f>VLOOKUP($D104&amp;$C104&amp;($I104-1),Properties_T01!$A:$N,14,0)</f>
        <v>10</v>
      </c>
      <c r="R104">
        <f>VLOOKUP($D104&amp;$C104&amp;$I104,Properties_T01!$A:$N,13,0)</f>
        <v>8.7500000000000002E-4</v>
      </c>
      <c r="S104">
        <f>VLOOKUP($D104&amp;$C104&amp;$I104,Properties_T01!$A:$N,14,0)</f>
        <v>10</v>
      </c>
    </row>
    <row r="105" spans="1:19" x14ac:dyDescent="0.25">
      <c r="A105" t="str">
        <f t="shared" si="16"/>
        <v>Function_04Application_122022</v>
      </c>
      <c r="B105">
        <v>102</v>
      </c>
      <c r="C105" t="s">
        <v>365</v>
      </c>
      <c r="D105" t="s">
        <v>317</v>
      </c>
      <c r="E105" t="s">
        <v>331</v>
      </c>
      <c r="F105" t="s">
        <v>342</v>
      </c>
      <c r="G105" t="s">
        <v>352</v>
      </c>
      <c r="H105" t="s">
        <v>398</v>
      </c>
      <c r="I105">
        <f t="shared" si="17"/>
        <v>2022</v>
      </c>
      <c r="J105" t="s">
        <v>22</v>
      </c>
      <c r="K105" s="94">
        <f>IF(P105*Q105*R105*S105=0,0,VLOOKUP($D105&amp;$C105&amp;($I105-1),$A:$N,14,0)/(P105*Q105)*(R105*S105)*(1-VLOOKUP($A105,'Price-DR-T01'!$A:$N,K$1,0)))</f>
        <v>1.96875</v>
      </c>
      <c r="L105" s="92">
        <f>$K105*(1-VLOOKUP($A105,'Price-DR-T01'!$A:$N,L$1,0))</f>
        <v>1.96875</v>
      </c>
      <c r="M105" s="92">
        <f>$K105*(1-VLOOKUP($A105,'Price-DR-T01'!$A:$N,M$1,0))</f>
        <v>1.96875</v>
      </c>
      <c r="N105" s="92">
        <f>$K105*(1-VLOOKUP($A105,'Price-DR-T01'!$A:$N,N$1,0))</f>
        <v>1.96875</v>
      </c>
      <c r="O105" s="92">
        <f t="shared" si="15"/>
        <v>1.96875</v>
      </c>
      <c r="P105">
        <f>VLOOKUP($D105&amp;$C105&amp;($I105-1),Properties_T01!$A:$N,13,0)</f>
        <v>5.6249999999999996E-4</v>
      </c>
      <c r="Q105">
        <f>VLOOKUP($D105&amp;$C105&amp;($I105-1),Properties_T01!$A:$N,14,0)</f>
        <v>10</v>
      </c>
      <c r="R105">
        <f>VLOOKUP($D105&amp;$C105&amp;$I105,Properties_T01!$A:$N,13,0)</f>
        <v>5.6249999999999996E-4</v>
      </c>
      <c r="S105">
        <f>VLOOKUP($D105&amp;$C105&amp;$I105,Properties_T01!$A:$N,14,0)</f>
        <v>10</v>
      </c>
    </row>
    <row r="106" spans="1:19" x14ac:dyDescent="0.25">
      <c r="A106" t="str">
        <f t="shared" si="16"/>
        <v>Function_03Application_132022</v>
      </c>
      <c r="B106">
        <v>103</v>
      </c>
      <c r="C106" t="s">
        <v>366</v>
      </c>
      <c r="D106" t="s">
        <v>316</v>
      </c>
      <c r="E106" t="s">
        <v>331</v>
      </c>
      <c r="F106" t="s">
        <v>341</v>
      </c>
      <c r="G106" t="s">
        <v>349</v>
      </c>
      <c r="H106" t="s">
        <v>398</v>
      </c>
      <c r="I106">
        <f t="shared" si="17"/>
        <v>2022</v>
      </c>
      <c r="J106" t="s">
        <v>22</v>
      </c>
      <c r="K106" s="94">
        <f>IF(P106*Q106*R106*S106=0,0,VLOOKUP($D106&amp;$C106&amp;($I106-1),$A:$N,14,0)/(P106*Q106)*(R106*S106)*(1-VLOOKUP($A106,'Price-DR-T01'!$A:$N,K$1,0)))</f>
        <v>0.54879999999999995</v>
      </c>
      <c r="L106" s="92">
        <f>$K106*(1-VLOOKUP($A106,'Price-DR-T01'!$A:$N,L$1,0))</f>
        <v>0.54879999999999995</v>
      </c>
      <c r="M106" s="92">
        <f>$K106*(1-VLOOKUP($A106,'Price-DR-T01'!$A:$N,M$1,0))</f>
        <v>0.54879999999999995</v>
      </c>
      <c r="N106" s="92">
        <f>$K106*(1-VLOOKUP($A106,'Price-DR-T01'!$A:$N,N$1,0))</f>
        <v>0.54879999999999995</v>
      </c>
      <c r="O106" s="92">
        <f t="shared" si="15"/>
        <v>0.54879999999999995</v>
      </c>
      <c r="P106">
        <f>VLOOKUP($D106&amp;$C106&amp;($I106-1),Properties_T01!$A:$N,13,0)</f>
        <v>1.9599999999999999E-4</v>
      </c>
      <c r="Q106">
        <f>VLOOKUP($D106&amp;$C106&amp;($I106-1),Properties_T01!$A:$N,14,0)</f>
        <v>8</v>
      </c>
      <c r="R106">
        <f>VLOOKUP($D106&amp;$C106&amp;$I106,Properties_T01!$A:$N,13,0)</f>
        <v>1.9599999999999999E-4</v>
      </c>
      <c r="S106">
        <f>VLOOKUP($D106&amp;$C106&amp;$I106,Properties_T01!$A:$N,14,0)</f>
        <v>8</v>
      </c>
    </row>
    <row r="107" spans="1:19" x14ac:dyDescent="0.25">
      <c r="A107" t="str">
        <f t="shared" si="16"/>
        <v>Function_03Application_142022</v>
      </c>
      <c r="B107">
        <v>104</v>
      </c>
      <c r="C107" t="s">
        <v>367</v>
      </c>
      <c r="D107" t="s">
        <v>316</v>
      </c>
      <c r="E107" t="s">
        <v>331</v>
      </c>
      <c r="F107" t="s">
        <v>341</v>
      </c>
      <c r="G107" t="s">
        <v>349</v>
      </c>
      <c r="H107" t="s">
        <v>398</v>
      </c>
      <c r="I107">
        <f t="shared" si="17"/>
        <v>2022</v>
      </c>
      <c r="J107" t="s">
        <v>22</v>
      </c>
      <c r="K107" s="94">
        <f>IF(P107*Q107*R107*S107=0,0,VLOOKUP($D107&amp;$C107&amp;($I107-1),$A:$N,14,0)/(P107*Q107)*(R107*S107)*(1-VLOOKUP($A107,'Price-DR-T01'!$A:$N,K$1,0)))</f>
        <v>5.75</v>
      </c>
      <c r="L107" s="92">
        <f>$K107*(1-VLOOKUP($A107,'Price-DR-T01'!$A:$N,L$1,0))</f>
        <v>5.75</v>
      </c>
      <c r="M107" s="92">
        <f>$K107*(1-VLOOKUP($A107,'Price-DR-T01'!$A:$N,M$1,0))</f>
        <v>5.75</v>
      </c>
      <c r="N107" s="92">
        <f>$K107*(1-VLOOKUP($A107,'Price-DR-T01'!$A:$N,N$1,0))</f>
        <v>5.75</v>
      </c>
      <c r="O107" s="92">
        <f t="shared" si="15"/>
        <v>5.75</v>
      </c>
      <c r="P107">
        <f>VLOOKUP($D107&amp;$C107&amp;($I107-1),Properties_T01!$A:$N,13,0)</f>
        <v>1.15E-3</v>
      </c>
      <c r="Q107">
        <f>VLOOKUP($D107&amp;$C107&amp;($I107-1),Properties_T01!$A:$N,14,0)</f>
        <v>10</v>
      </c>
      <c r="R107">
        <f>VLOOKUP($D107&amp;$C107&amp;$I107,Properties_T01!$A:$N,13,0)</f>
        <v>1.15E-3</v>
      </c>
      <c r="S107">
        <f>VLOOKUP($D107&amp;$C107&amp;$I107,Properties_T01!$A:$N,14,0)</f>
        <v>10</v>
      </c>
    </row>
    <row r="108" spans="1:19" x14ac:dyDescent="0.25">
      <c r="A108" t="str">
        <f t="shared" si="16"/>
        <v>Function_03Application_152022</v>
      </c>
      <c r="B108">
        <v>105</v>
      </c>
      <c r="C108" t="s">
        <v>368</v>
      </c>
      <c r="D108" t="s">
        <v>316</v>
      </c>
      <c r="E108" t="s">
        <v>331</v>
      </c>
      <c r="F108" t="s">
        <v>341</v>
      </c>
      <c r="G108" t="s">
        <v>349</v>
      </c>
      <c r="H108" t="s">
        <v>398</v>
      </c>
      <c r="I108">
        <f t="shared" si="17"/>
        <v>2022</v>
      </c>
      <c r="J108" t="s">
        <v>22</v>
      </c>
      <c r="K108" s="94">
        <f>IF(P108*Q108*R108*S108=0,0,VLOOKUP($D108&amp;$C108&amp;($I108-1),$A:$N,14,0)/(P108*Q108)*(R108*S108)*(1-VLOOKUP($A108,'Price-DR-T01'!$A:$N,K$1,0)))</f>
        <v>7.7279999999999998</v>
      </c>
      <c r="L108" s="92">
        <f>$K108*(1-VLOOKUP($A108,'Price-DR-T01'!$A:$N,L$1,0))</f>
        <v>7.7279999999999998</v>
      </c>
      <c r="M108" s="92">
        <f>$K108*(1-VLOOKUP($A108,'Price-DR-T01'!$A:$N,M$1,0))</f>
        <v>7.7279999999999998</v>
      </c>
      <c r="N108" s="92">
        <f>$K108*(1-VLOOKUP($A108,'Price-DR-T01'!$A:$N,N$1,0))</f>
        <v>7.7279999999999998</v>
      </c>
      <c r="O108" s="92">
        <f t="shared" si="15"/>
        <v>7.7279999999999998</v>
      </c>
      <c r="P108">
        <f>VLOOKUP($D108&amp;$C108&amp;($I108-1),Properties_T01!$A:$N,13,0)</f>
        <v>1.1999999999999999E-3</v>
      </c>
      <c r="Q108">
        <f>VLOOKUP($D108&amp;$C108&amp;($I108-1),Properties_T01!$A:$N,14,0)</f>
        <v>12</v>
      </c>
      <c r="R108">
        <f>VLOOKUP($D108&amp;$C108&amp;$I108,Properties_T01!$A:$N,13,0)</f>
        <v>1.15E-3</v>
      </c>
      <c r="S108">
        <f>VLOOKUP($D108&amp;$C108&amp;$I108,Properties_T01!$A:$N,14,0)</f>
        <v>12</v>
      </c>
    </row>
    <row r="109" spans="1:19" x14ac:dyDescent="0.25">
      <c r="A109" t="str">
        <f t="shared" si="16"/>
        <v>Function_05Application_162022</v>
      </c>
      <c r="B109">
        <v>106</v>
      </c>
      <c r="C109" t="s">
        <v>369</v>
      </c>
      <c r="D109" t="s">
        <v>318</v>
      </c>
      <c r="E109" t="s">
        <v>332</v>
      </c>
      <c r="F109" t="s">
        <v>342</v>
      </c>
      <c r="G109" t="s">
        <v>353</v>
      </c>
      <c r="H109" t="s">
        <v>398</v>
      </c>
      <c r="I109">
        <f t="shared" si="17"/>
        <v>2022</v>
      </c>
      <c r="J109" t="s">
        <v>22</v>
      </c>
      <c r="K109" s="94">
        <f>IF(P109*Q109*R109*S109=0,0,VLOOKUP($D109&amp;$C109&amp;($I109-1),$A:$N,14,0)/(P109*Q109)*(R109*S109)*(1-VLOOKUP($A109,'Price-DR-T01'!$A:$N,K$1,0)))</f>
        <v>0.62719999999999998</v>
      </c>
      <c r="L109" s="92">
        <f>$K109*(1-VLOOKUP($A109,'Price-DR-T01'!$A:$N,L$1,0))</f>
        <v>0.62719999999999998</v>
      </c>
      <c r="M109" s="92">
        <f>$K109*(1-VLOOKUP($A109,'Price-DR-T01'!$A:$N,M$1,0))</f>
        <v>0.62719999999999998</v>
      </c>
      <c r="N109" s="92">
        <f>$K109*(1-VLOOKUP($A109,'Price-DR-T01'!$A:$N,N$1,0))</f>
        <v>0.62719999999999998</v>
      </c>
      <c r="O109" s="92">
        <f t="shared" si="15"/>
        <v>0.62719999999999998</v>
      </c>
      <c r="P109">
        <f>VLOOKUP($D109&amp;$C109&amp;($I109-1),Properties_T01!$A:$N,13,0)</f>
        <v>1.9599999999999999E-4</v>
      </c>
      <c r="Q109">
        <f>VLOOKUP($D109&amp;$C109&amp;($I109-1),Properties_T01!$A:$N,14,0)</f>
        <v>8</v>
      </c>
      <c r="R109">
        <f>VLOOKUP($D109&amp;$C109&amp;$I109,Properties_T01!$A:$N,13,0)</f>
        <v>1.9599999999999999E-4</v>
      </c>
      <c r="S109">
        <f>VLOOKUP($D109&amp;$C109&amp;$I109,Properties_T01!$A:$N,14,0)</f>
        <v>8</v>
      </c>
    </row>
    <row r="110" spans="1:19" x14ac:dyDescent="0.25">
      <c r="A110" t="str">
        <f t="shared" si="16"/>
        <v>Function_05Application_172022</v>
      </c>
      <c r="B110">
        <v>107</v>
      </c>
      <c r="C110" t="s">
        <v>370</v>
      </c>
      <c r="D110" t="s">
        <v>318</v>
      </c>
      <c r="E110" t="s">
        <v>332</v>
      </c>
      <c r="F110" t="s">
        <v>342</v>
      </c>
      <c r="G110" t="s">
        <v>353</v>
      </c>
      <c r="H110" t="s">
        <v>398</v>
      </c>
      <c r="I110">
        <f t="shared" si="17"/>
        <v>2022</v>
      </c>
      <c r="J110" t="s">
        <v>22</v>
      </c>
      <c r="K110" s="94">
        <f>IF(P110*Q110*R110*S110=0,0,VLOOKUP($D110&amp;$C110&amp;($I110-1),$A:$N,14,0)/(P110*Q110)*(R110*S110)*(1-VLOOKUP($A110,'Price-DR-T01'!$A:$N,K$1,0)))</f>
        <v>0.29039999999999999</v>
      </c>
      <c r="L110" s="92">
        <f>$K110*(1-VLOOKUP($A110,'Price-DR-T01'!$A:$N,L$1,0))</f>
        <v>0.29039999999999999</v>
      </c>
      <c r="M110" s="92">
        <f>$K110*(1-VLOOKUP($A110,'Price-DR-T01'!$A:$N,M$1,0))</f>
        <v>0.29039999999999999</v>
      </c>
      <c r="N110" s="92">
        <f>$K110*(1-VLOOKUP($A110,'Price-DR-T01'!$A:$N,N$1,0))</f>
        <v>0.29039999999999999</v>
      </c>
      <c r="O110" s="92">
        <f t="shared" si="15"/>
        <v>0.29039999999999999</v>
      </c>
      <c r="P110">
        <f>VLOOKUP($D110&amp;$C110&amp;($I110-1),Properties_T01!$A:$N,13,0)</f>
        <v>1.21E-4</v>
      </c>
      <c r="Q110">
        <f>VLOOKUP($D110&amp;$C110&amp;($I110-1),Properties_T01!$A:$N,14,0)</f>
        <v>6</v>
      </c>
      <c r="R110">
        <f>VLOOKUP($D110&amp;$C110&amp;$I110,Properties_T01!$A:$N,13,0)</f>
        <v>1.21E-4</v>
      </c>
      <c r="S110">
        <f>VLOOKUP($D110&amp;$C110&amp;$I110,Properties_T01!$A:$N,14,0)</f>
        <v>6</v>
      </c>
    </row>
    <row r="111" spans="1:19" x14ac:dyDescent="0.25">
      <c r="A111" t="str">
        <f t="shared" si="16"/>
        <v>Function_06Application_182022</v>
      </c>
      <c r="B111">
        <v>108</v>
      </c>
      <c r="C111" t="s">
        <v>371</v>
      </c>
      <c r="D111" t="s">
        <v>319</v>
      </c>
      <c r="E111" t="s">
        <v>333</v>
      </c>
      <c r="F111" t="s">
        <v>343</v>
      </c>
      <c r="G111" t="s">
        <v>349</v>
      </c>
      <c r="H111" t="s">
        <v>398</v>
      </c>
      <c r="I111">
        <f t="shared" si="17"/>
        <v>2022</v>
      </c>
      <c r="J111" t="s">
        <v>22</v>
      </c>
      <c r="K111" s="94">
        <f>IF(P111*Q111*R111*S111=0,0,VLOOKUP($D111&amp;$C111&amp;($I111-1),$A:$N,14,0)/(P111*Q111)*(R111*S111)*(1-VLOOKUP($A111,'Price-DR-T01'!$A:$N,K$1,0)))</f>
        <v>0.48383999999999999</v>
      </c>
      <c r="L111" s="92">
        <f>$K111*(1-VLOOKUP($A111,'Price-DR-T01'!$A:$N,L$1,0))</f>
        <v>0.48383999999999999</v>
      </c>
      <c r="M111" s="92">
        <f>$K111*(1-VLOOKUP($A111,'Price-DR-T01'!$A:$N,M$1,0))</f>
        <v>0.48383999999999999</v>
      </c>
      <c r="N111" s="92">
        <f>$K111*(1-VLOOKUP($A111,'Price-DR-T01'!$A:$N,N$1,0))</f>
        <v>0.48383999999999999</v>
      </c>
      <c r="O111" s="92">
        <f t="shared" si="15"/>
        <v>0.48383999999999999</v>
      </c>
      <c r="P111">
        <f>VLOOKUP($D111&amp;$C111&amp;($I111-1),Properties_T01!$A:$N,13,0)</f>
        <v>1.44E-4</v>
      </c>
      <c r="Q111">
        <f>VLOOKUP($D111&amp;$C111&amp;($I111-1),Properties_T01!$A:$N,14,0)</f>
        <v>8</v>
      </c>
      <c r="R111">
        <f>VLOOKUP($D111&amp;$C111&amp;$I111,Properties_T01!$A:$N,13,0)</f>
        <v>1.44E-4</v>
      </c>
      <c r="S111">
        <f>VLOOKUP($D111&amp;$C111&amp;$I111,Properties_T01!$A:$N,14,0)</f>
        <v>8</v>
      </c>
    </row>
    <row r="112" spans="1:19" x14ac:dyDescent="0.25">
      <c r="A112" t="str">
        <f t="shared" si="16"/>
        <v>Function_07Application_192022</v>
      </c>
      <c r="B112">
        <v>109</v>
      </c>
      <c r="C112" t="s">
        <v>372</v>
      </c>
      <c r="D112" t="s">
        <v>320</v>
      </c>
      <c r="E112" t="s">
        <v>334</v>
      </c>
      <c r="F112" t="s">
        <v>342</v>
      </c>
      <c r="G112" t="s">
        <v>353</v>
      </c>
      <c r="H112" t="s">
        <v>398</v>
      </c>
      <c r="I112">
        <f t="shared" si="17"/>
        <v>2022</v>
      </c>
      <c r="J112" t="s">
        <v>22</v>
      </c>
      <c r="K112" s="94">
        <f>IF(P112*Q112*R112*S112=0,0,VLOOKUP($D112&amp;$C112&amp;($I112-1),$A:$N,14,0)/(P112*Q112)*(R112*S112)*(1-VLOOKUP($A112,'Price-DR-T01'!$A:$N,K$1,0)))</f>
        <v>1.0125</v>
      </c>
      <c r="L112" s="92">
        <f>$K112*(1-VLOOKUP($A112,'Price-DR-T01'!$A:$N,L$1,0))</f>
        <v>1.0125</v>
      </c>
      <c r="M112" s="92">
        <f>$K112*(1-VLOOKUP($A112,'Price-DR-T01'!$A:$N,M$1,0))</f>
        <v>1.0125</v>
      </c>
      <c r="N112" s="92">
        <f>$K112*(1-VLOOKUP($A112,'Price-DR-T01'!$A:$N,N$1,0))</f>
        <v>1.0125</v>
      </c>
      <c r="O112" s="92">
        <f t="shared" si="15"/>
        <v>1.0125</v>
      </c>
      <c r="P112">
        <f>VLOOKUP($D112&amp;$C112&amp;($I112-1),Properties_T01!$A:$N,13,0)</f>
        <v>2.2499999999999999E-4</v>
      </c>
      <c r="Q112">
        <f>VLOOKUP($D112&amp;$C112&amp;($I112-1),Properties_T01!$A:$N,14,0)</f>
        <v>10</v>
      </c>
      <c r="R112">
        <f>VLOOKUP($D112&amp;$C112&amp;$I112,Properties_T01!$A:$N,13,0)</f>
        <v>2.2499999999999999E-4</v>
      </c>
      <c r="S112">
        <f>VLOOKUP($D112&amp;$C112&amp;$I112,Properties_T01!$A:$N,14,0)</f>
        <v>10</v>
      </c>
    </row>
    <row r="113" spans="1:19" x14ac:dyDescent="0.25">
      <c r="A113" t="str">
        <f t="shared" si="16"/>
        <v>Function_07Application_202022</v>
      </c>
      <c r="B113">
        <v>110</v>
      </c>
      <c r="C113" t="s">
        <v>373</v>
      </c>
      <c r="D113" t="s">
        <v>320</v>
      </c>
      <c r="E113" t="s">
        <v>334</v>
      </c>
      <c r="F113" t="s">
        <v>342</v>
      </c>
      <c r="G113" t="s">
        <v>353</v>
      </c>
      <c r="H113" t="s">
        <v>398</v>
      </c>
      <c r="I113">
        <f t="shared" si="17"/>
        <v>2022</v>
      </c>
      <c r="J113" t="s">
        <v>22</v>
      </c>
      <c r="K113" s="94">
        <f>IF(P113*Q113*R113*S113=0,0,VLOOKUP($D113&amp;$C113&amp;($I113-1),$A:$N,14,0)/(P113*Q113)*(R113*S113)*(1-VLOOKUP($A113,'Price-DR-T01'!$A:$N,K$1,0)))</f>
        <v>0.12000000000000001</v>
      </c>
      <c r="L113" s="92">
        <f>$K113*(1-VLOOKUP($A113,'Price-DR-T01'!$A:$N,L$1,0))</f>
        <v>0.12000000000000001</v>
      </c>
      <c r="M113" s="92">
        <f>$K113*(1-VLOOKUP($A113,'Price-DR-T01'!$A:$N,M$1,0))</f>
        <v>0.12000000000000001</v>
      </c>
      <c r="N113" s="92">
        <f>$K113*(1-VLOOKUP($A113,'Price-DR-T01'!$A:$N,N$1,0))</f>
        <v>0.12000000000000001</v>
      </c>
      <c r="O113" s="92">
        <f t="shared" si="15"/>
        <v>0.12000000000000001</v>
      </c>
      <c r="P113">
        <f>VLOOKUP($D113&amp;$C113&amp;($I113-1),Properties_T01!$A:$N,13,0)</f>
        <v>1E-4</v>
      </c>
      <c r="Q113">
        <f>VLOOKUP($D113&amp;$C113&amp;($I113-1),Properties_T01!$A:$N,14,0)</f>
        <v>8</v>
      </c>
      <c r="R113">
        <f>VLOOKUP($D113&amp;$C113&amp;$I113,Properties_T01!$A:$N,13,0)</f>
        <v>1E-4</v>
      </c>
      <c r="S113">
        <f>VLOOKUP($D113&amp;$C113&amp;$I113,Properties_T01!$A:$N,14,0)</f>
        <v>8</v>
      </c>
    </row>
    <row r="114" spans="1:19" x14ac:dyDescent="0.25">
      <c r="A114" t="str">
        <f t="shared" si="16"/>
        <v>Function_08Application_212022</v>
      </c>
      <c r="B114">
        <v>111</v>
      </c>
      <c r="C114" t="s">
        <v>374</v>
      </c>
      <c r="D114" t="s">
        <v>321</v>
      </c>
      <c r="E114" t="s">
        <v>333</v>
      </c>
      <c r="F114" t="s">
        <v>343</v>
      </c>
      <c r="G114" t="s">
        <v>349</v>
      </c>
      <c r="H114" t="s">
        <v>398</v>
      </c>
      <c r="I114">
        <f t="shared" si="17"/>
        <v>2022</v>
      </c>
      <c r="J114" t="s">
        <v>22</v>
      </c>
      <c r="K114" s="94">
        <f>IF(P114*Q114*R114*S114=0,0,VLOOKUP($D114&amp;$C114&amp;($I114-1),$A:$N,14,0)/(P114*Q114)*(R114*S114)*(1-VLOOKUP($A114,'Price-DR-T01'!$A:$N,K$1,0)))</f>
        <v>2.0229999999999997</v>
      </c>
      <c r="L114" s="92">
        <f>$K114*(1-VLOOKUP($A114,'Price-DR-T01'!$A:$N,L$1,0))</f>
        <v>2.0229999999999997</v>
      </c>
      <c r="M114" s="92">
        <f>$K114*(1-VLOOKUP($A114,'Price-DR-T01'!$A:$N,M$1,0))</f>
        <v>2.0229999999999997</v>
      </c>
      <c r="N114" s="92">
        <f>$K114*(1-VLOOKUP($A114,'Price-DR-T01'!$A:$N,N$1,0))</f>
        <v>2.0229999999999997</v>
      </c>
      <c r="O114" s="92">
        <f t="shared" si="15"/>
        <v>2.0229999999999997</v>
      </c>
      <c r="P114">
        <f>VLOOKUP($D114&amp;$C114&amp;($I114-1),Properties_T01!$A:$N,13,0)</f>
        <v>2.8899999999999998E-4</v>
      </c>
      <c r="Q114">
        <f>VLOOKUP($D114&amp;$C114&amp;($I114-1),Properties_T01!$A:$N,14,0)</f>
        <v>8</v>
      </c>
      <c r="R114">
        <f>VLOOKUP($D114&amp;$C114&amp;$I114,Properties_T01!$A:$N,13,0)</f>
        <v>2.8899999999999998E-4</v>
      </c>
      <c r="S114">
        <f>VLOOKUP($D114&amp;$C114&amp;$I114,Properties_T01!$A:$N,14,0)</f>
        <v>10</v>
      </c>
    </row>
    <row r="115" spans="1:19" x14ac:dyDescent="0.25">
      <c r="A115" t="str">
        <f t="shared" si="16"/>
        <v>Function_09Application_222022</v>
      </c>
      <c r="B115">
        <v>112</v>
      </c>
      <c r="C115" t="s">
        <v>375</v>
      </c>
      <c r="D115" t="s">
        <v>322</v>
      </c>
      <c r="E115" t="s">
        <v>335</v>
      </c>
      <c r="F115" t="s">
        <v>344</v>
      </c>
      <c r="G115" t="s">
        <v>349</v>
      </c>
      <c r="H115" t="s">
        <v>398</v>
      </c>
      <c r="I115">
        <f t="shared" si="17"/>
        <v>2022</v>
      </c>
      <c r="J115" t="s">
        <v>22</v>
      </c>
      <c r="K115" s="94">
        <f>IF(P115*Q115*R115*S115=0,0,VLOOKUP($D115&amp;$C115&amp;($I115-1),$A:$N,14,0)/(P115*Q115)*(R115*S115)*(1-VLOOKUP($A115,'Price-DR-T01'!$A:$N,K$1,0)))</f>
        <v>3.1387499999999999</v>
      </c>
      <c r="L115" s="92">
        <f>$K115*(1-VLOOKUP($A115,'Price-DR-T01'!$A:$N,L$1,0))</f>
        <v>3.1387499999999999</v>
      </c>
      <c r="M115" s="92">
        <f>$K115*(1-VLOOKUP($A115,'Price-DR-T01'!$A:$N,M$1,0))</f>
        <v>3.1387499999999999</v>
      </c>
      <c r="N115" s="92">
        <f>$K115*(1-VLOOKUP($A115,'Price-DR-T01'!$A:$N,N$1,0))</f>
        <v>3.1387499999999999</v>
      </c>
      <c r="O115" s="92">
        <f t="shared" si="15"/>
        <v>3.1387499999999999</v>
      </c>
      <c r="P115">
        <f>VLOOKUP($D115&amp;$C115&amp;($I115-1),Properties_T01!$A:$N,13,0)</f>
        <v>5.0624999999999997E-4</v>
      </c>
      <c r="Q115">
        <f>VLOOKUP($D115&amp;$C115&amp;($I115-1),Properties_T01!$A:$N,14,0)</f>
        <v>10</v>
      </c>
      <c r="R115">
        <f>VLOOKUP($D115&amp;$C115&amp;$I115,Properties_T01!$A:$N,13,0)</f>
        <v>5.0624999999999997E-4</v>
      </c>
      <c r="S115">
        <f>VLOOKUP($D115&amp;$C115&amp;$I115,Properties_T01!$A:$N,14,0)</f>
        <v>10</v>
      </c>
    </row>
    <row r="116" spans="1:19" x14ac:dyDescent="0.25">
      <c r="A116" t="str">
        <f t="shared" si="16"/>
        <v>Function_10Application_232022</v>
      </c>
      <c r="B116">
        <v>113</v>
      </c>
      <c r="C116" t="s">
        <v>376</v>
      </c>
      <c r="D116" t="s">
        <v>323</v>
      </c>
      <c r="E116" t="s">
        <v>335</v>
      </c>
      <c r="F116" t="s">
        <v>345</v>
      </c>
      <c r="G116" t="s">
        <v>349</v>
      </c>
      <c r="H116" t="s">
        <v>398</v>
      </c>
      <c r="I116">
        <f t="shared" si="17"/>
        <v>2022</v>
      </c>
      <c r="J116" t="s">
        <v>22</v>
      </c>
      <c r="K116" s="94">
        <f>IF(P116*Q116*R116*S116=0,0,VLOOKUP($D116&amp;$C116&amp;($I116-1),$A:$N,14,0)/(P116*Q116)*(R116*S116)*(1-VLOOKUP($A116,'Price-DR-T01'!$A:$N,K$1,0)))</f>
        <v>4.1911999999999994</v>
      </c>
      <c r="L116" s="92">
        <f>$K116*(1-VLOOKUP($A116,'Price-DR-T01'!$A:$N,L$1,0))</f>
        <v>4.1911999999999994</v>
      </c>
      <c r="M116" s="92">
        <f>$K116*(1-VLOOKUP($A116,'Price-DR-T01'!$A:$N,M$1,0))</f>
        <v>4.1911999999999994</v>
      </c>
      <c r="N116" s="92">
        <f>$K116*(1-VLOOKUP($A116,'Price-DR-T01'!$A:$N,N$1,0))</f>
        <v>4.1911999999999994</v>
      </c>
      <c r="O116" s="92">
        <f t="shared" si="15"/>
        <v>4.1911999999999994</v>
      </c>
      <c r="P116">
        <f>VLOOKUP($D116&amp;$C116&amp;($I116-1),Properties_T01!$A:$N,13,0)</f>
        <v>4.4099999999999999E-4</v>
      </c>
      <c r="Q116">
        <f>VLOOKUP($D116&amp;$C116&amp;($I116-1),Properties_T01!$A:$N,14,0)</f>
        <v>10</v>
      </c>
      <c r="R116">
        <f>VLOOKUP($D116&amp;$C116&amp;$I116,Properties_T01!$A:$N,13,0)</f>
        <v>6.7599999999999995E-4</v>
      </c>
      <c r="S116">
        <f>VLOOKUP($D116&amp;$C116&amp;$I116,Properties_T01!$A:$N,14,0)</f>
        <v>10</v>
      </c>
    </row>
    <row r="117" spans="1:19" x14ac:dyDescent="0.25">
      <c r="A117" t="str">
        <f t="shared" si="16"/>
        <v>Function_11Application_242022</v>
      </c>
      <c r="B117">
        <v>114</v>
      </c>
      <c r="C117" t="s">
        <v>377</v>
      </c>
      <c r="D117" t="s">
        <v>324</v>
      </c>
      <c r="E117" t="s">
        <v>335</v>
      </c>
      <c r="F117" t="s">
        <v>345</v>
      </c>
      <c r="G117" t="s">
        <v>349</v>
      </c>
      <c r="H117" t="s">
        <v>398</v>
      </c>
      <c r="I117">
        <f t="shared" si="17"/>
        <v>2022</v>
      </c>
      <c r="J117" t="s">
        <v>22</v>
      </c>
      <c r="K117" s="94">
        <f>IF(P117*Q117*R117*S117=0,0,VLOOKUP($D117&amp;$C117&amp;($I117-1),$A:$N,14,0)/(P117*Q117)*(R117*S117)*(1-VLOOKUP($A117,'Price-DR-T01'!$A:$N,K$1,0)))</f>
        <v>2.18736</v>
      </c>
      <c r="L117" s="92">
        <f>$K117*(1-VLOOKUP($A117,'Price-DR-T01'!$A:$N,L$1,0))</f>
        <v>2.18736</v>
      </c>
      <c r="M117" s="92">
        <f>$K117*(1-VLOOKUP($A117,'Price-DR-T01'!$A:$N,M$1,0))</f>
        <v>2.18736</v>
      </c>
      <c r="N117" s="92">
        <f>$K117*(1-VLOOKUP($A117,'Price-DR-T01'!$A:$N,N$1,0))</f>
        <v>2.18736</v>
      </c>
      <c r="O117" s="92">
        <f t="shared" si="15"/>
        <v>2.18736</v>
      </c>
      <c r="P117">
        <f>VLOOKUP($D117&amp;$C117&amp;($I117-1),Properties_T01!$A:$N,13,0)</f>
        <v>3.6099999999999999E-4</v>
      </c>
      <c r="Q117">
        <f>VLOOKUP($D117&amp;$C117&amp;($I117-1),Properties_T01!$A:$N,14,0)</f>
        <v>8</v>
      </c>
      <c r="R117">
        <f>VLOOKUP($D117&amp;$C117&amp;$I117,Properties_T01!$A:$N,13,0)</f>
        <v>4.4099999999999999E-4</v>
      </c>
      <c r="S117">
        <f>VLOOKUP($D117&amp;$C117&amp;$I117,Properties_T01!$A:$N,14,0)</f>
        <v>8</v>
      </c>
    </row>
    <row r="118" spans="1:19" x14ac:dyDescent="0.25">
      <c r="A118" t="str">
        <f t="shared" si="16"/>
        <v>Function_12Application_252022</v>
      </c>
      <c r="B118">
        <v>115</v>
      </c>
      <c r="C118" t="s">
        <v>378</v>
      </c>
      <c r="D118" t="s">
        <v>325</v>
      </c>
      <c r="E118" t="s">
        <v>331</v>
      </c>
      <c r="F118" t="s">
        <v>346</v>
      </c>
      <c r="G118" t="s">
        <v>351</v>
      </c>
      <c r="H118" t="s">
        <v>398</v>
      </c>
      <c r="I118">
        <f t="shared" si="17"/>
        <v>2022</v>
      </c>
      <c r="J118" t="s">
        <v>22</v>
      </c>
      <c r="K118" s="94">
        <f>IF(P118*Q118*R118*S118=0,0,VLOOKUP($D118&amp;$C118&amp;($I118-1),$A:$N,14,0)/(P118*Q118)*(R118*S118)*(1-VLOOKUP($A118,'Price-DR-T01'!$A:$N,K$1,0)))</f>
        <v>15.116875</v>
      </c>
      <c r="L118" s="92">
        <f>$K118*(1-VLOOKUP($A118,'Price-DR-T01'!$A:$N,L$1,0))</f>
        <v>15.116875</v>
      </c>
      <c r="M118" s="92">
        <f>$K118*(1-VLOOKUP($A118,'Price-DR-T01'!$A:$N,M$1,0))</f>
        <v>15.116875</v>
      </c>
      <c r="N118" s="92">
        <f>$K118*(1-VLOOKUP($A118,'Price-DR-T01'!$A:$N,N$1,0))</f>
        <v>15.116875</v>
      </c>
      <c r="O118" s="92">
        <f t="shared" si="15"/>
        <v>15.116875</v>
      </c>
      <c r="P118">
        <f>VLOOKUP($D118&amp;$C118&amp;($I118-1),Properties_T01!$A:$N,13,0)</f>
        <v>2.25625E-3</v>
      </c>
      <c r="Q118">
        <f>VLOOKUP($D118&amp;$C118&amp;($I118-1),Properties_T01!$A:$N,14,0)</f>
        <v>10</v>
      </c>
      <c r="R118">
        <f>VLOOKUP($D118&amp;$C118&amp;$I118,Properties_T01!$A:$N,13,0)</f>
        <v>2.25625E-3</v>
      </c>
      <c r="S118">
        <f>VLOOKUP($D118&amp;$C118&amp;$I118,Properties_T01!$A:$N,14,0)</f>
        <v>10</v>
      </c>
    </row>
    <row r="119" spans="1:19" x14ac:dyDescent="0.25">
      <c r="A119" t="str">
        <f t="shared" si="16"/>
        <v>Function_13Application_262022</v>
      </c>
      <c r="B119">
        <v>116</v>
      </c>
      <c r="C119" t="s">
        <v>379</v>
      </c>
      <c r="D119" t="s">
        <v>326</v>
      </c>
      <c r="E119" t="s">
        <v>336</v>
      </c>
      <c r="F119" t="s">
        <v>347</v>
      </c>
      <c r="G119" t="s">
        <v>349</v>
      </c>
      <c r="H119" t="s">
        <v>398</v>
      </c>
      <c r="I119">
        <f t="shared" si="17"/>
        <v>2022</v>
      </c>
      <c r="J119" t="s">
        <v>22</v>
      </c>
      <c r="K119" s="94">
        <f>IF(P119*Q119*R119*S119=0,0,VLOOKUP($D119&amp;$C119&amp;($I119-1),$A:$N,14,0)/(P119*Q119)*(R119*S119)*(1-VLOOKUP($A119,'Price-DR-T01'!$A:$N,K$1,0)))</f>
        <v>0.75600000000000001</v>
      </c>
      <c r="L119" s="92">
        <f>$K119*(1-VLOOKUP($A119,'Price-DR-T01'!$A:$N,L$1,0))</f>
        <v>0.75600000000000001</v>
      </c>
      <c r="M119" s="92">
        <f>$K119*(1-VLOOKUP($A119,'Price-DR-T01'!$A:$N,M$1,0))</f>
        <v>0.75600000000000001</v>
      </c>
      <c r="N119" s="92">
        <f>$K119*(1-VLOOKUP($A119,'Price-DR-T01'!$A:$N,N$1,0))</f>
        <v>0.75600000000000001</v>
      </c>
      <c r="O119" s="92">
        <f t="shared" si="15"/>
        <v>0.75600000000000001</v>
      </c>
      <c r="P119">
        <f>VLOOKUP($D119&amp;$C119&amp;($I119-1),Properties_T01!$A:$N,13,0)</f>
        <v>2.2499999999999999E-4</v>
      </c>
      <c r="Q119">
        <f>VLOOKUP($D119&amp;$C119&amp;($I119-1),Properties_T01!$A:$N,14,0)</f>
        <v>8</v>
      </c>
      <c r="R119">
        <f>VLOOKUP($D119&amp;$C119&amp;$I119,Properties_T01!$A:$N,13,0)</f>
        <v>2.2499999999999999E-4</v>
      </c>
      <c r="S119">
        <f>VLOOKUP($D119&amp;$C119&amp;$I119,Properties_T01!$A:$N,14,0)</f>
        <v>8</v>
      </c>
    </row>
    <row r="120" spans="1:19" x14ac:dyDescent="0.25">
      <c r="A120" t="str">
        <f t="shared" si="16"/>
        <v>Function_13Application_272022</v>
      </c>
      <c r="B120">
        <v>117</v>
      </c>
      <c r="C120" t="s">
        <v>380</v>
      </c>
      <c r="D120" t="s">
        <v>326</v>
      </c>
      <c r="E120" t="s">
        <v>336</v>
      </c>
      <c r="F120" t="s">
        <v>347</v>
      </c>
      <c r="G120" t="s">
        <v>349</v>
      </c>
      <c r="H120" t="s">
        <v>398</v>
      </c>
      <c r="I120">
        <f t="shared" si="17"/>
        <v>2022</v>
      </c>
      <c r="J120" t="s">
        <v>22</v>
      </c>
      <c r="K120" s="94">
        <f>IF(P120*Q120*R120*S120=0,0,VLOOKUP($D120&amp;$C120&amp;($I120-1),$A:$N,14,0)/(P120*Q120)*(R120*S120)*(1-VLOOKUP($A120,'Price-DR-T01'!$A:$N,K$1,0)))</f>
        <v>32.532499999999999</v>
      </c>
      <c r="L120" s="92">
        <f>$K120*(1-VLOOKUP($A120,'Price-DR-T01'!$A:$N,L$1,0))</f>
        <v>32.532499999999999</v>
      </c>
      <c r="M120" s="92">
        <f>$K120*(1-VLOOKUP($A120,'Price-DR-T01'!$A:$N,M$1,0))</f>
        <v>32.532499999999999</v>
      </c>
      <c r="N120" s="92">
        <f>$K120*(1-VLOOKUP($A120,'Price-DR-T01'!$A:$N,N$1,0))</f>
        <v>32.532499999999999</v>
      </c>
      <c r="O120" s="92">
        <f t="shared" si="15"/>
        <v>32.532499999999999</v>
      </c>
      <c r="P120">
        <f>VLOOKUP($D120&amp;$C120&amp;($I120-1),Properties_T01!$A:$N,13,0)</f>
        <v>3.5999999999999999E-3</v>
      </c>
      <c r="Q120">
        <f>VLOOKUP($D120&amp;$C120&amp;($I120-1),Properties_T01!$A:$N,14,0)</f>
        <v>14</v>
      </c>
      <c r="R120">
        <f>VLOOKUP($D120&amp;$C120&amp;$I120,Properties_T01!$A:$N,13,0)</f>
        <v>4.2249999999999996E-3</v>
      </c>
      <c r="S120">
        <f>VLOOKUP($D120&amp;$C120&amp;$I120,Properties_T01!$A:$N,14,0)</f>
        <v>14</v>
      </c>
    </row>
    <row r="121" spans="1:19" x14ac:dyDescent="0.25">
      <c r="A121" t="str">
        <f t="shared" si="16"/>
        <v>Function_14Application_282022</v>
      </c>
      <c r="B121">
        <v>118</v>
      </c>
      <c r="C121" t="s">
        <v>381</v>
      </c>
      <c r="D121" t="s">
        <v>327</v>
      </c>
      <c r="E121" t="s">
        <v>337</v>
      </c>
      <c r="F121" t="s">
        <v>347</v>
      </c>
      <c r="G121" t="s">
        <v>349</v>
      </c>
      <c r="H121" t="s">
        <v>398</v>
      </c>
      <c r="I121">
        <f t="shared" si="17"/>
        <v>2022</v>
      </c>
      <c r="J121" t="s">
        <v>22</v>
      </c>
      <c r="K121" s="94">
        <f>IF(P121*Q121*R121*S121=0,0,VLOOKUP($D121&amp;$C121&amp;($I121-1),$A:$N,14,0)/(P121*Q121)*(R121*S121)*(1-VLOOKUP($A121,'Price-DR-T01'!$A:$N,K$1,0)))</f>
        <v>3.9984000000000002</v>
      </c>
      <c r="L121" s="92">
        <f>$K121*(1-VLOOKUP($A121,'Price-DR-T01'!$A:$N,L$1,0))</f>
        <v>3.9984000000000002</v>
      </c>
      <c r="M121" s="92">
        <f>$K121*(1-VLOOKUP($A121,'Price-DR-T01'!$A:$N,M$1,0))</f>
        <v>3.9984000000000002</v>
      </c>
      <c r="N121" s="92">
        <f>$K121*(1-VLOOKUP($A121,'Price-DR-T01'!$A:$N,N$1,0))</f>
        <v>3.9984000000000002</v>
      </c>
      <c r="O121" s="92">
        <f t="shared" si="15"/>
        <v>3.9984000000000002</v>
      </c>
      <c r="P121">
        <f>VLOOKUP($D121&amp;$C121&amp;($I121-1),Properties_T01!$A:$N,13,0)</f>
        <v>9.5200000000000005E-4</v>
      </c>
      <c r="Q121">
        <f>VLOOKUP($D121&amp;$C121&amp;($I121-1),Properties_T01!$A:$N,14,0)</f>
        <v>12</v>
      </c>
      <c r="R121">
        <f>VLOOKUP($D121&amp;$C121&amp;$I121,Properties_T01!$A:$N,13,0)</f>
        <v>9.5200000000000005E-4</v>
      </c>
      <c r="S121">
        <f>VLOOKUP($D121&amp;$C121&amp;$I121,Properties_T01!$A:$N,14,0)</f>
        <v>12</v>
      </c>
    </row>
    <row r="122" spans="1:19" x14ac:dyDescent="0.25">
      <c r="A122" t="str">
        <f t="shared" si="16"/>
        <v>Function_14Application_292022</v>
      </c>
      <c r="B122">
        <v>119</v>
      </c>
      <c r="C122" t="s">
        <v>382</v>
      </c>
      <c r="D122" t="s">
        <v>327</v>
      </c>
      <c r="E122" t="s">
        <v>337</v>
      </c>
      <c r="F122" t="s">
        <v>347</v>
      </c>
      <c r="G122" t="s">
        <v>349</v>
      </c>
      <c r="H122" t="s">
        <v>398</v>
      </c>
      <c r="I122">
        <f t="shared" si="17"/>
        <v>2022</v>
      </c>
      <c r="J122" t="s">
        <v>22</v>
      </c>
      <c r="K122" s="94">
        <f>IF(P122*Q122*R122*S122=0,0,VLOOKUP($D122&amp;$C122&amp;($I122-1),$A:$N,14,0)/(P122*Q122)*(R122*S122)*(1-VLOOKUP($A122,'Price-DR-T01'!$A:$N,K$1,0)))</f>
        <v>0.39599999999999996</v>
      </c>
      <c r="L122" s="92">
        <f>$K122*(1-VLOOKUP($A122,'Price-DR-T01'!$A:$N,L$1,0))</f>
        <v>0.39599999999999996</v>
      </c>
      <c r="M122" s="92">
        <f>$K122*(1-VLOOKUP($A122,'Price-DR-T01'!$A:$N,M$1,0))</f>
        <v>0.39599999999999996</v>
      </c>
      <c r="N122" s="92">
        <f>$K122*(1-VLOOKUP($A122,'Price-DR-T01'!$A:$N,N$1,0))</f>
        <v>0.39599999999999996</v>
      </c>
      <c r="O122" s="92">
        <f t="shared" si="15"/>
        <v>0.39599999999999996</v>
      </c>
      <c r="P122">
        <f>VLOOKUP($D122&amp;$C122&amp;($I122-1),Properties_T01!$A:$N,13,0)</f>
        <v>2.2499999999999999E-4</v>
      </c>
      <c r="Q122">
        <f>VLOOKUP($D122&amp;$C122&amp;($I122-1),Properties_T01!$A:$N,14,0)</f>
        <v>8</v>
      </c>
      <c r="R122">
        <f>VLOOKUP($D122&amp;$C122&amp;$I122,Properties_T01!$A:$N,13,0)</f>
        <v>2.2499999999999999E-4</v>
      </c>
      <c r="S122">
        <f>VLOOKUP($D122&amp;$C122&amp;$I122,Properties_T01!$A:$N,14,0)</f>
        <v>8</v>
      </c>
    </row>
    <row r="123" spans="1:19" x14ac:dyDescent="0.25">
      <c r="A123" t="str">
        <f t="shared" si="16"/>
        <v>Function_15Application_302022</v>
      </c>
      <c r="B123">
        <v>120</v>
      </c>
      <c r="C123" t="s">
        <v>383</v>
      </c>
      <c r="D123" t="s">
        <v>328</v>
      </c>
      <c r="E123" t="s">
        <v>338</v>
      </c>
      <c r="F123" t="s">
        <v>348</v>
      </c>
      <c r="G123" t="s">
        <v>349</v>
      </c>
      <c r="H123" t="s">
        <v>398</v>
      </c>
      <c r="I123">
        <f t="shared" si="17"/>
        <v>2022</v>
      </c>
      <c r="J123" t="s">
        <v>22</v>
      </c>
      <c r="K123" s="94">
        <f>IF(P123*Q123*R123*S123=0,0,VLOOKUP($D123&amp;$C123&amp;($I123-1),$A:$N,14,0)/(P123*Q123)*(R123*S123)*(1-VLOOKUP($A123,'Price-DR-T01'!$A:$N,K$1,0)))</f>
        <v>0.51200000000000001</v>
      </c>
      <c r="L123" s="92">
        <f>$K123*(1-VLOOKUP($A123,'Price-DR-T01'!$A:$N,L$1,0))</f>
        <v>0.51200000000000001</v>
      </c>
      <c r="M123" s="92">
        <f>$K123*(1-VLOOKUP($A123,'Price-DR-T01'!$A:$N,M$1,0))</f>
        <v>0.51200000000000001</v>
      </c>
      <c r="N123" s="92">
        <f>$K123*(1-VLOOKUP($A123,'Price-DR-T01'!$A:$N,N$1,0))</f>
        <v>0.51200000000000001</v>
      </c>
      <c r="O123" s="92">
        <f t="shared" si="15"/>
        <v>0.51200000000000001</v>
      </c>
      <c r="P123">
        <f>VLOOKUP($D123&amp;$C123&amp;($I123-1),Properties_T01!$A:$N,13,0)</f>
        <v>2.5599999999999999E-4</v>
      </c>
      <c r="Q123">
        <f>VLOOKUP($D123&amp;$C123&amp;($I123-1),Properties_T01!$A:$N,14,0)</f>
        <v>8</v>
      </c>
      <c r="R123">
        <f>VLOOKUP($D123&amp;$C123&amp;$I123,Properties_T01!$A:$N,13,0)</f>
        <v>2.5599999999999999E-4</v>
      </c>
      <c r="S123">
        <f>VLOOKUP($D123&amp;$C123&amp;$I123,Properties_T01!$A:$N,14,0)</f>
        <v>8</v>
      </c>
    </row>
    <row r="124" spans="1:19" x14ac:dyDescent="0.25">
      <c r="A124" t="str">
        <f t="shared" si="16"/>
        <v>Function_01Application_012023</v>
      </c>
      <c r="B124">
        <v>121</v>
      </c>
      <c r="C124" t="s">
        <v>354</v>
      </c>
      <c r="D124" t="s">
        <v>314</v>
      </c>
      <c r="E124" t="s">
        <v>329</v>
      </c>
      <c r="F124" t="s">
        <v>339</v>
      </c>
      <c r="G124" t="s">
        <v>349</v>
      </c>
      <c r="H124" t="s">
        <v>398</v>
      </c>
      <c r="I124">
        <f t="shared" si="17"/>
        <v>2023</v>
      </c>
      <c r="J124" t="s">
        <v>23</v>
      </c>
      <c r="K124" s="94">
        <f>IF(P124*Q124*R124*S124=0,0,VLOOKUP($D124&amp;$C124&amp;($I124-1),$A:$N,14,0)/(P124*Q124)*(R124*S124)*(1-VLOOKUP($A124,'Price-DR-T01'!$A:$N,K$1,0)))</f>
        <v>22.6</v>
      </c>
      <c r="L124" s="92">
        <f>$K124*(1-VLOOKUP($A124,'Price-DR-T01'!$A:$N,L$1,0))</f>
        <v>22.6</v>
      </c>
      <c r="M124" s="92">
        <f>$K124*(1-VLOOKUP($A124,'Price-DR-T01'!$A:$N,M$1,0))</f>
        <v>22.6</v>
      </c>
      <c r="N124" s="92">
        <f>$K124*(1-VLOOKUP($A124,'Price-DR-T01'!$A:$N,N$1,0))</f>
        <v>22.6</v>
      </c>
      <c r="O124" s="92">
        <f t="shared" si="15"/>
        <v>22.6</v>
      </c>
      <c r="P124">
        <f>VLOOKUP($D124&amp;$C124&amp;($I124-1),Properties_T01!$A:$N,13,0)</f>
        <v>2.5000000000000001E-3</v>
      </c>
      <c r="Q124">
        <f>VLOOKUP($D124&amp;$C124&amp;($I124-1),Properties_T01!$A:$N,14,0)</f>
        <v>16</v>
      </c>
      <c r="R124">
        <f>VLOOKUP($D124&amp;$C124&amp;$I124,Properties_T01!$A:$N,13,0)</f>
        <v>2.5000000000000001E-3</v>
      </c>
      <c r="S124">
        <f>VLOOKUP($D124&amp;$C124&amp;$I124,Properties_T01!$A:$N,14,0)</f>
        <v>16</v>
      </c>
    </row>
    <row r="125" spans="1:19" x14ac:dyDescent="0.25">
      <c r="A125" t="str">
        <f t="shared" si="16"/>
        <v>Function_01Application_022023</v>
      </c>
      <c r="B125">
        <v>122</v>
      </c>
      <c r="C125" t="s">
        <v>355</v>
      </c>
      <c r="D125" t="s">
        <v>314</v>
      </c>
      <c r="E125" t="s">
        <v>329</v>
      </c>
      <c r="F125" t="s">
        <v>339</v>
      </c>
      <c r="G125" t="s">
        <v>349</v>
      </c>
      <c r="H125" t="s">
        <v>398</v>
      </c>
      <c r="I125">
        <f t="shared" si="17"/>
        <v>2023</v>
      </c>
      <c r="J125" t="s">
        <v>23</v>
      </c>
      <c r="K125" s="94">
        <f>IF(P125*Q125*R125*S125=0,0,VLOOKUP($D125&amp;$C125&amp;($I125-1),$A:$N,14,0)/(P125*Q125)*(R125*S125)*(1-VLOOKUP($A125,'Price-DR-T01'!$A:$N,K$1,0)))</f>
        <v>54.936</v>
      </c>
      <c r="L125" s="92">
        <f>$K125*(1-VLOOKUP($A125,'Price-DR-T01'!$A:$N,L$1,0))</f>
        <v>54.936</v>
      </c>
      <c r="M125" s="92">
        <f>$K125*(1-VLOOKUP($A125,'Price-DR-T01'!$A:$N,M$1,0))</f>
        <v>54.936</v>
      </c>
      <c r="N125" s="92">
        <f>$K125*(1-VLOOKUP($A125,'Price-DR-T01'!$A:$N,N$1,0))</f>
        <v>54.936</v>
      </c>
      <c r="O125" s="92">
        <f t="shared" si="15"/>
        <v>54.936</v>
      </c>
      <c r="P125">
        <f>VLOOKUP($D125&amp;$C125&amp;($I125-1),Properties_T01!$A:$N,13,0)</f>
        <v>4.3787499999999998E-3</v>
      </c>
      <c r="Q125">
        <f>VLOOKUP($D125&amp;$C125&amp;($I125-1),Properties_T01!$A:$N,14,0)</f>
        <v>16</v>
      </c>
      <c r="R125">
        <f>VLOOKUP($D125&amp;$C125&amp;$I125,Properties_T01!$A:$N,13,0)</f>
        <v>5.5999999999999999E-3</v>
      </c>
      <c r="S125">
        <f>VLOOKUP($D125&amp;$C125&amp;$I125,Properties_T01!$A:$N,14,0)</f>
        <v>18</v>
      </c>
    </row>
    <row r="126" spans="1:19" x14ac:dyDescent="0.25">
      <c r="A126" t="str">
        <f t="shared" si="16"/>
        <v>Function_01Application_032023</v>
      </c>
      <c r="B126">
        <v>123</v>
      </c>
      <c r="C126" t="s">
        <v>356</v>
      </c>
      <c r="D126" t="s">
        <v>314</v>
      </c>
      <c r="E126" t="s">
        <v>329</v>
      </c>
      <c r="F126" t="s">
        <v>339</v>
      </c>
      <c r="G126" t="s">
        <v>349</v>
      </c>
      <c r="H126" t="s">
        <v>398</v>
      </c>
      <c r="I126">
        <f t="shared" si="17"/>
        <v>2023</v>
      </c>
      <c r="J126" t="s">
        <v>23</v>
      </c>
      <c r="K126" s="94">
        <f>IF(P126*Q126*R126*S126=0,0,VLOOKUP($D126&amp;$C126&amp;($I126-1),$A:$N,14,0)/(P126*Q126)*(R126*S126)*(1-VLOOKUP($A126,'Price-DR-T01'!$A:$N,K$1,0)))</f>
        <v>142.29599999999999</v>
      </c>
      <c r="L126" s="92">
        <f>$K126*(1-VLOOKUP($A126,'Price-DR-T01'!$A:$N,L$1,0))</f>
        <v>142.29599999999999</v>
      </c>
      <c r="M126" s="92">
        <f>$K126*(1-VLOOKUP($A126,'Price-DR-T01'!$A:$N,M$1,0))</f>
        <v>142.29599999999999</v>
      </c>
      <c r="N126" s="92">
        <f>$K126*(1-VLOOKUP($A126,'Price-DR-T01'!$A:$N,N$1,0))</f>
        <v>142.29599999999999</v>
      </c>
      <c r="O126" s="92">
        <f t="shared" si="15"/>
        <v>142.29599999999999</v>
      </c>
      <c r="P126">
        <f>VLOOKUP($D126&amp;$C126&amp;($I126-1),Properties_T01!$A:$N,13,0)</f>
        <v>4.3787499999999998E-3</v>
      </c>
      <c r="Q126">
        <f>VLOOKUP($D126&amp;$C126&amp;($I126-1),Properties_T01!$A:$N,14,0)</f>
        <v>22</v>
      </c>
      <c r="R126">
        <f>VLOOKUP($D126&amp;$C126&amp;$I126,Properties_T01!$A:$N,13,0)</f>
        <v>5.5999999999999999E-3</v>
      </c>
      <c r="S126">
        <f>VLOOKUP($D126&amp;$C126&amp;$I126,Properties_T01!$A:$N,14,0)</f>
        <v>22</v>
      </c>
    </row>
    <row r="127" spans="1:19" x14ac:dyDescent="0.25">
      <c r="A127" t="str">
        <f t="shared" si="16"/>
        <v>Function_02Application_042023</v>
      </c>
      <c r="B127">
        <v>124</v>
      </c>
      <c r="C127" t="s">
        <v>357</v>
      </c>
      <c r="D127" t="s">
        <v>315</v>
      </c>
      <c r="E127" t="s">
        <v>330</v>
      </c>
      <c r="F127" t="s">
        <v>340</v>
      </c>
      <c r="G127" t="s">
        <v>350</v>
      </c>
      <c r="H127" t="s">
        <v>398</v>
      </c>
      <c r="I127">
        <f t="shared" si="17"/>
        <v>2023</v>
      </c>
      <c r="J127" t="s">
        <v>23</v>
      </c>
      <c r="K127" s="94">
        <f>IF(P127*Q127*R127*S127=0,0,VLOOKUP($D127&amp;$C127&amp;($I127-1),$A:$N,14,0)/(P127*Q127)*(R127*S127)*(1-VLOOKUP($A127,'Price-DR-T01'!$A:$N,K$1,0)))</f>
        <v>21.175000000000001</v>
      </c>
      <c r="L127" s="92">
        <f>$K127*(1-VLOOKUP($A127,'Price-DR-T01'!$A:$N,L$1,0))</f>
        <v>21.175000000000001</v>
      </c>
      <c r="M127" s="92">
        <f>$K127*(1-VLOOKUP($A127,'Price-DR-T01'!$A:$N,M$1,0))</f>
        <v>21.175000000000001</v>
      </c>
      <c r="N127" s="92">
        <f>$K127*(1-VLOOKUP($A127,'Price-DR-T01'!$A:$N,N$1,0))</f>
        <v>21.175000000000001</v>
      </c>
      <c r="O127" s="92">
        <f t="shared" si="15"/>
        <v>21.175000000000001</v>
      </c>
      <c r="P127">
        <f>VLOOKUP($D127&amp;$C127&amp;($I127-1),Properties_T01!$A:$N,13,0)</f>
        <v>2.7499999999999998E-3</v>
      </c>
      <c r="Q127">
        <f>VLOOKUP($D127&amp;$C127&amp;($I127-1),Properties_T01!$A:$N,14,0)</f>
        <v>14</v>
      </c>
      <c r="R127">
        <f>VLOOKUP($D127&amp;$C127&amp;$I127,Properties_T01!$A:$N,13,0)</f>
        <v>2.7499999999999998E-3</v>
      </c>
      <c r="S127">
        <f>VLOOKUP($D127&amp;$C127&amp;$I127,Properties_T01!$A:$N,14,0)</f>
        <v>14</v>
      </c>
    </row>
    <row r="128" spans="1:19" x14ac:dyDescent="0.25">
      <c r="A128" t="str">
        <f t="shared" si="16"/>
        <v>Function_02Application_052023</v>
      </c>
      <c r="B128">
        <v>125</v>
      </c>
      <c r="C128" t="s">
        <v>358</v>
      </c>
      <c r="D128" t="s">
        <v>315</v>
      </c>
      <c r="E128" t="s">
        <v>330</v>
      </c>
      <c r="F128" t="s">
        <v>340</v>
      </c>
      <c r="G128" t="s">
        <v>351</v>
      </c>
      <c r="H128" t="s">
        <v>398</v>
      </c>
      <c r="I128">
        <f t="shared" si="17"/>
        <v>2023</v>
      </c>
      <c r="J128" t="s">
        <v>23</v>
      </c>
      <c r="K128" s="94">
        <f>IF(P128*Q128*R128*S128=0,0,VLOOKUP($D128&amp;$C128&amp;($I128-1),$A:$N,14,0)/(P128*Q128)*(R128*S128)*(1-VLOOKUP($A128,'Price-DR-T01'!$A:$N,K$1,0)))</f>
        <v>30.029999999999998</v>
      </c>
      <c r="L128" s="92">
        <f>$K128*(1-VLOOKUP($A128,'Price-DR-T01'!$A:$N,L$1,0))</f>
        <v>30.029999999999998</v>
      </c>
      <c r="M128" s="92">
        <f>$K128*(1-VLOOKUP($A128,'Price-DR-T01'!$A:$N,M$1,0))</f>
        <v>30.029999999999998</v>
      </c>
      <c r="N128" s="92">
        <f>$K128*(1-VLOOKUP($A128,'Price-DR-T01'!$A:$N,N$1,0))</f>
        <v>30.029999999999998</v>
      </c>
      <c r="O128" s="92">
        <f t="shared" si="15"/>
        <v>30.029999999999998</v>
      </c>
      <c r="P128">
        <f>VLOOKUP($D128&amp;$C128&amp;($I128-1),Properties_T01!$A:$N,13,0)</f>
        <v>3.8999999999999998E-3</v>
      </c>
      <c r="Q128">
        <f>VLOOKUP($D128&amp;$C128&amp;($I128-1),Properties_T01!$A:$N,14,0)</f>
        <v>14</v>
      </c>
      <c r="R128">
        <f>VLOOKUP($D128&amp;$C128&amp;$I128,Properties_T01!$A:$N,13,0)</f>
        <v>3.8999999999999998E-3</v>
      </c>
      <c r="S128">
        <f>VLOOKUP($D128&amp;$C128&amp;$I128,Properties_T01!$A:$N,14,0)</f>
        <v>14</v>
      </c>
    </row>
    <row r="129" spans="1:19" x14ac:dyDescent="0.25">
      <c r="A129" t="str">
        <f t="shared" si="16"/>
        <v>Function_03Application_062023</v>
      </c>
      <c r="B129">
        <v>126</v>
      </c>
      <c r="C129" t="s">
        <v>359</v>
      </c>
      <c r="D129" t="s">
        <v>316</v>
      </c>
      <c r="E129" t="s">
        <v>331</v>
      </c>
      <c r="F129" t="s">
        <v>341</v>
      </c>
      <c r="G129" t="s">
        <v>349</v>
      </c>
      <c r="H129" t="s">
        <v>398</v>
      </c>
      <c r="I129">
        <f t="shared" si="17"/>
        <v>2023</v>
      </c>
      <c r="J129" t="s">
        <v>23</v>
      </c>
      <c r="K129" s="94">
        <f>IF(P129*Q129*R129*S129=0,0,VLOOKUP($D129&amp;$C129&amp;($I129-1),$A:$N,14,0)/(P129*Q129)*(R129*S129)*(1-VLOOKUP($A129,'Price-DR-T01'!$A:$N,K$1,0)))</f>
        <v>6.0750000000000002</v>
      </c>
      <c r="L129" s="92">
        <f>$K129*(1-VLOOKUP($A129,'Price-DR-T01'!$A:$N,L$1,0))</f>
        <v>6.0750000000000002</v>
      </c>
      <c r="M129" s="92">
        <f>$K129*(1-VLOOKUP($A129,'Price-DR-T01'!$A:$N,M$1,0))</f>
        <v>6.0750000000000002</v>
      </c>
      <c r="N129" s="92">
        <f>$K129*(1-VLOOKUP($A129,'Price-DR-T01'!$A:$N,N$1,0))</f>
        <v>6.0750000000000002</v>
      </c>
      <c r="O129" s="92">
        <f t="shared" ref="O129:O192" si="18">AVERAGE(K129:N129)</f>
        <v>6.0750000000000002</v>
      </c>
      <c r="P129">
        <f>VLOOKUP($D129&amp;$C129&amp;($I129-1),Properties_T01!$A:$N,13,0)</f>
        <v>1.1249999999999999E-3</v>
      </c>
      <c r="Q129">
        <f>VLOOKUP($D129&amp;$C129&amp;($I129-1),Properties_T01!$A:$N,14,0)</f>
        <v>10</v>
      </c>
      <c r="R129">
        <f>VLOOKUP($D129&amp;$C129&amp;$I129,Properties_T01!$A:$N,13,0)</f>
        <v>1.1249999999999999E-3</v>
      </c>
      <c r="S129">
        <f>VLOOKUP($D129&amp;$C129&amp;$I129,Properties_T01!$A:$N,14,0)</f>
        <v>10</v>
      </c>
    </row>
    <row r="130" spans="1:19" x14ac:dyDescent="0.25">
      <c r="A130" t="str">
        <f t="shared" si="16"/>
        <v>Function_03Application_072023</v>
      </c>
      <c r="B130">
        <v>127</v>
      </c>
      <c r="C130" t="s">
        <v>360</v>
      </c>
      <c r="D130" t="s">
        <v>316</v>
      </c>
      <c r="E130" t="s">
        <v>331</v>
      </c>
      <c r="F130" t="s">
        <v>341</v>
      </c>
      <c r="G130" t="s">
        <v>349</v>
      </c>
      <c r="H130" t="s">
        <v>398</v>
      </c>
      <c r="I130">
        <f t="shared" si="17"/>
        <v>2023</v>
      </c>
      <c r="J130" t="s">
        <v>23</v>
      </c>
      <c r="K130" s="94">
        <f>IF(P130*Q130*R130*S130=0,0,VLOOKUP($D130&amp;$C130&amp;($I130-1),$A:$N,14,0)/(P130*Q130)*(R130*S130)*(1-VLOOKUP($A130,'Price-DR-T01'!$A:$N,K$1,0)))</f>
        <v>6.7536000000000005</v>
      </c>
      <c r="L130" s="92">
        <f>$K130*(1-VLOOKUP($A130,'Price-DR-T01'!$A:$N,L$1,0))</f>
        <v>6.7536000000000005</v>
      </c>
      <c r="M130" s="92">
        <f>$K130*(1-VLOOKUP($A130,'Price-DR-T01'!$A:$N,M$1,0))</f>
        <v>6.7536000000000005</v>
      </c>
      <c r="N130" s="92">
        <f>$K130*(1-VLOOKUP($A130,'Price-DR-T01'!$A:$N,N$1,0))</f>
        <v>6.7536000000000005</v>
      </c>
      <c r="O130" s="92">
        <f t="shared" si="18"/>
        <v>6.7536000000000005</v>
      </c>
      <c r="P130">
        <f>VLOOKUP($D130&amp;$C130&amp;($I130-1),Properties_T01!$A:$N,13,0)</f>
        <v>8.4000000000000003E-4</v>
      </c>
      <c r="Q130">
        <f>VLOOKUP($D130&amp;$C130&amp;($I130-1),Properties_T01!$A:$N,14,0)</f>
        <v>10</v>
      </c>
      <c r="R130">
        <f>VLOOKUP($D130&amp;$C130&amp;$I130,Properties_T01!$A:$N,13,0)</f>
        <v>8.4000000000000003E-4</v>
      </c>
      <c r="S130">
        <f>VLOOKUP($D130&amp;$C130&amp;$I130,Properties_T01!$A:$N,14,0)</f>
        <v>12</v>
      </c>
    </row>
    <row r="131" spans="1:19" x14ac:dyDescent="0.25">
      <c r="A131" t="str">
        <f t="shared" si="16"/>
        <v>Function_03Application_082023</v>
      </c>
      <c r="B131">
        <v>128</v>
      </c>
      <c r="C131" t="s">
        <v>361</v>
      </c>
      <c r="D131" t="s">
        <v>316</v>
      </c>
      <c r="E131" t="s">
        <v>331</v>
      </c>
      <c r="F131" t="s">
        <v>341</v>
      </c>
      <c r="G131" t="s">
        <v>349</v>
      </c>
      <c r="H131" t="s">
        <v>398</v>
      </c>
      <c r="I131">
        <f t="shared" si="17"/>
        <v>2023</v>
      </c>
      <c r="J131" t="s">
        <v>23</v>
      </c>
      <c r="K131" s="94">
        <f>IF(P131*Q131*R131*S131=0,0,VLOOKUP($D131&amp;$C131&amp;($I131-1),$A:$N,14,0)/(P131*Q131)*(R131*S131)*(1-VLOOKUP($A131,'Price-DR-T01'!$A:$N,K$1,0)))</f>
        <v>6.0191999999999997</v>
      </c>
      <c r="L131" s="92">
        <f>$K131*(1-VLOOKUP($A131,'Price-DR-T01'!$A:$N,L$1,0))</f>
        <v>6.0191999999999997</v>
      </c>
      <c r="M131" s="92">
        <f>$K131*(1-VLOOKUP($A131,'Price-DR-T01'!$A:$N,M$1,0))</f>
        <v>6.0191999999999997</v>
      </c>
      <c r="N131" s="92">
        <f>$K131*(1-VLOOKUP($A131,'Price-DR-T01'!$A:$N,N$1,0))</f>
        <v>6.0191999999999997</v>
      </c>
      <c r="O131" s="92">
        <f t="shared" si="18"/>
        <v>6.0191999999999997</v>
      </c>
      <c r="P131">
        <f>VLOOKUP($D131&amp;$C131&amp;($I131-1),Properties_T01!$A:$N,13,0)</f>
        <v>1.0560000000000001E-3</v>
      </c>
      <c r="Q131">
        <f>VLOOKUP($D131&amp;$C131&amp;($I131-1),Properties_T01!$A:$N,14,0)</f>
        <v>10</v>
      </c>
      <c r="R131">
        <f>VLOOKUP($D131&amp;$C131&amp;$I131,Properties_T01!$A:$N,13,0)</f>
        <v>1.0560000000000001E-3</v>
      </c>
      <c r="S131">
        <f>VLOOKUP($D131&amp;$C131&amp;$I131,Properties_T01!$A:$N,14,0)</f>
        <v>10</v>
      </c>
    </row>
    <row r="132" spans="1:19" x14ac:dyDescent="0.25">
      <c r="A132" t="str">
        <f t="shared" si="16"/>
        <v>Function_03Application_092023</v>
      </c>
      <c r="B132">
        <v>129</v>
      </c>
      <c r="C132" t="s">
        <v>362</v>
      </c>
      <c r="D132" t="s">
        <v>316</v>
      </c>
      <c r="E132" t="s">
        <v>331</v>
      </c>
      <c r="F132" t="s">
        <v>341</v>
      </c>
      <c r="G132" t="s">
        <v>349</v>
      </c>
      <c r="H132" t="s">
        <v>398</v>
      </c>
      <c r="I132">
        <f t="shared" si="17"/>
        <v>2023</v>
      </c>
      <c r="J132" t="s">
        <v>23</v>
      </c>
      <c r="K132" s="94">
        <f>IF(P132*Q132*R132*S132=0,0,VLOOKUP($D132&amp;$C132&amp;($I132-1),$A:$N,14,0)/(P132*Q132)*(R132*S132)*(1-VLOOKUP($A132,'Price-DR-T01'!$A:$N,K$1,0)))</f>
        <v>5.85</v>
      </c>
      <c r="L132" s="92">
        <f>$K132*(1-VLOOKUP($A132,'Price-DR-T01'!$A:$N,L$1,0))</f>
        <v>5.85</v>
      </c>
      <c r="M132" s="92">
        <f>$K132*(1-VLOOKUP($A132,'Price-DR-T01'!$A:$N,M$1,0))</f>
        <v>5.85</v>
      </c>
      <c r="N132" s="92">
        <f>$K132*(1-VLOOKUP($A132,'Price-DR-T01'!$A:$N,N$1,0))</f>
        <v>5.85</v>
      </c>
      <c r="O132" s="92">
        <f t="shared" si="18"/>
        <v>5.85</v>
      </c>
      <c r="P132">
        <f>VLOOKUP($D132&amp;$C132&amp;($I132-1),Properties_T01!$A:$N,13,0)</f>
        <v>1.1249999999999999E-3</v>
      </c>
      <c r="Q132">
        <f>VLOOKUP($D132&amp;$C132&amp;($I132-1),Properties_T01!$A:$N,14,0)</f>
        <v>10</v>
      </c>
      <c r="R132">
        <f>VLOOKUP($D132&amp;$C132&amp;$I132,Properties_T01!$A:$N,13,0)</f>
        <v>1.1249999999999999E-3</v>
      </c>
      <c r="S132">
        <f>VLOOKUP($D132&amp;$C132&amp;$I132,Properties_T01!$A:$N,14,0)</f>
        <v>10</v>
      </c>
    </row>
    <row r="133" spans="1:19" x14ac:dyDescent="0.25">
      <c r="A133" t="str">
        <f t="shared" ref="A133:A196" si="19">D133&amp;C133&amp;I133</f>
        <v>Function_03Application_102023</v>
      </c>
      <c r="B133">
        <v>130</v>
      </c>
      <c r="C133" t="s">
        <v>363</v>
      </c>
      <c r="D133" t="s">
        <v>316</v>
      </c>
      <c r="E133" t="s">
        <v>331</v>
      </c>
      <c r="F133" t="s">
        <v>341</v>
      </c>
      <c r="G133" t="s">
        <v>349</v>
      </c>
      <c r="H133" t="s">
        <v>398</v>
      </c>
      <c r="I133">
        <f t="shared" si="17"/>
        <v>2023</v>
      </c>
      <c r="J133" t="s">
        <v>23</v>
      </c>
      <c r="K133" s="94">
        <f>IF(P133*Q133*R133*S133=0,0,VLOOKUP($D133&amp;$C133&amp;($I133-1),$A:$N,14,0)/(P133*Q133)*(R133*S133)*(1-VLOOKUP($A133,'Price-DR-T01'!$A:$N,K$1,0)))</f>
        <v>6.21</v>
      </c>
      <c r="L133" s="92">
        <f>$K133*(1-VLOOKUP($A133,'Price-DR-T01'!$A:$N,L$1,0))</f>
        <v>6.21</v>
      </c>
      <c r="M133" s="92">
        <f>$K133*(1-VLOOKUP($A133,'Price-DR-T01'!$A:$N,M$1,0))</f>
        <v>6.21</v>
      </c>
      <c r="N133" s="92">
        <f>$K133*(1-VLOOKUP($A133,'Price-DR-T01'!$A:$N,N$1,0))</f>
        <v>6.21</v>
      </c>
      <c r="O133" s="92">
        <f t="shared" si="18"/>
        <v>6.21</v>
      </c>
      <c r="P133">
        <f>VLOOKUP($D133&amp;$C133&amp;($I133-1),Properties_T01!$A:$N,13,0)</f>
        <v>1.15E-3</v>
      </c>
      <c r="Q133">
        <f>VLOOKUP($D133&amp;$C133&amp;($I133-1),Properties_T01!$A:$N,14,0)</f>
        <v>10</v>
      </c>
      <c r="R133">
        <f>VLOOKUP($D133&amp;$C133&amp;$I133,Properties_T01!$A:$N,13,0)</f>
        <v>1.15E-3</v>
      </c>
      <c r="S133">
        <f>VLOOKUP($D133&amp;$C133&amp;$I133,Properties_T01!$A:$N,14,0)</f>
        <v>10</v>
      </c>
    </row>
    <row r="134" spans="1:19" x14ac:dyDescent="0.25">
      <c r="A134" t="str">
        <f t="shared" si="19"/>
        <v>Function_03Application_112023</v>
      </c>
      <c r="B134">
        <v>131</v>
      </c>
      <c r="C134" t="s">
        <v>364</v>
      </c>
      <c r="D134" t="s">
        <v>316</v>
      </c>
      <c r="E134" t="s">
        <v>331</v>
      </c>
      <c r="F134" t="s">
        <v>341</v>
      </c>
      <c r="G134" t="s">
        <v>349</v>
      </c>
      <c r="H134" t="s">
        <v>398</v>
      </c>
      <c r="I134">
        <f t="shared" si="17"/>
        <v>2023</v>
      </c>
      <c r="J134" t="s">
        <v>23</v>
      </c>
      <c r="K134" s="94">
        <f>IF(P134*Q134*R134*S134=0,0,VLOOKUP($D134&amp;$C134&amp;($I134-1),$A:$N,14,0)/(P134*Q134)*(R134*S134)*(1-VLOOKUP($A134,'Price-DR-T01'!$A:$N,K$1,0)))</f>
        <v>4.7250000000000005</v>
      </c>
      <c r="L134" s="92">
        <f>$K134*(1-VLOOKUP($A134,'Price-DR-T01'!$A:$N,L$1,0))</f>
        <v>4.7250000000000005</v>
      </c>
      <c r="M134" s="92">
        <f>$K134*(1-VLOOKUP($A134,'Price-DR-T01'!$A:$N,M$1,0))</f>
        <v>4.7250000000000005</v>
      </c>
      <c r="N134" s="92">
        <f>$K134*(1-VLOOKUP($A134,'Price-DR-T01'!$A:$N,N$1,0))</f>
        <v>4.7250000000000005</v>
      </c>
      <c r="O134" s="92">
        <f t="shared" si="18"/>
        <v>4.7250000000000005</v>
      </c>
      <c r="P134">
        <f>VLOOKUP($D134&amp;$C134&amp;($I134-1),Properties_T01!$A:$N,13,0)</f>
        <v>8.7500000000000002E-4</v>
      </c>
      <c r="Q134">
        <f>VLOOKUP($D134&amp;$C134&amp;($I134-1),Properties_T01!$A:$N,14,0)</f>
        <v>10</v>
      </c>
      <c r="R134">
        <f>VLOOKUP($D134&amp;$C134&amp;$I134,Properties_T01!$A:$N,13,0)</f>
        <v>8.7500000000000002E-4</v>
      </c>
      <c r="S134">
        <f>VLOOKUP($D134&amp;$C134&amp;$I134,Properties_T01!$A:$N,14,0)</f>
        <v>10</v>
      </c>
    </row>
    <row r="135" spans="1:19" x14ac:dyDescent="0.25">
      <c r="A135" t="str">
        <f t="shared" si="19"/>
        <v>Function_04Application_122023</v>
      </c>
      <c r="B135">
        <v>132</v>
      </c>
      <c r="C135" t="s">
        <v>365</v>
      </c>
      <c r="D135" t="s">
        <v>317</v>
      </c>
      <c r="E135" t="s">
        <v>331</v>
      </c>
      <c r="F135" t="s">
        <v>342</v>
      </c>
      <c r="G135" t="s">
        <v>352</v>
      </c>
      <c r="H135" t="s">
        <v>398</v>
      </c>
      <c r="I135">
        <f t="shared" si="17"/>
        <v>2023</v>
      </c>
      <c r="J135" t="s">
        <v>23</v>
      </c>
      <c r="K135" s="94">
        <f>IF(P135*Q135*R135*S135=0,0,VLOOKUP($D135&amp;$C135&amp;($I135-1),$A:$N,14,0)/(P135*Q135)*(R135*S135)*(1-VLOOKUP($A135,'Price-DR-T01'!$A:$N,K$1,0)))</f>
        <v>2.3624999999999998</v>
      </c>
      <c r="L135" s="92">
        <f>$K135*(1-VLOOKUP($A135,'Price-DR-T01'!$A:$N,L$1,0))</f>
        <v>2.3624999999999998</v>
      </c>
      <c r="M135" s="92">
        <f>$K135*(1-VLOOKUP($A135,'Price-DR-T01'!$A:$N,M$1,0))</f>
        <v>2.3624999999999998</v>
      </c>
      <c r="N135" s="92">
        <f>$K135*(1-VLOOKUP($A135,'Price-DR-T01'!$A:$N,N$1,0))</f>
        <v>2.3624999999999998</v>
      </c>
      <c r="O135" s="92">
        <f t="shared" si="18"/>
        <v>2.3624999999999998</v>
      </c>
      <c r="P135">
        <f>VLOOKUP($D135&amp;$C135&amp;($I135-1),Properties_T01!$A:$N,13,0)</f>
        <v>5.6249999999999996E-4</v>
      </c>
      <c r="Q135">
        <f>VLOOKUP($D135&amp;$C135&amp;($I135-1),Properties_T01!$A:$N,14,0)</f>
        <v>10</v>
      </c>
      <c r="R135">
        <f>VLOOKUP($D135&amp;$C135&amp;$I135,Properties_T01!$A:$N,13,0)</f>
        <v>5.6249999999999996E-4</v>
      </c>
      <c r="S135">
        <f>VLOOKUP($D135&amp;$C135&amp;$I135,Properties_T01!$A:$N,14,0)</f>
        <v>12</v>
      </c>
    </row>
    <row r="136" spans="1:19" x14ac:dyDescent="0.25">
      <c r="A136" t="str">
        <f t="shared" si="19"/>
        <v>Function_03Application_132023</v>
      </c>
      <c r="B136">
        <v>133</v>
      </c>
      <c r="C136" t="s">
        <v>366</v>
      </c>
      <c r="D136" t="s">
        <v>316</v>
      </c>
      <c r="E136" t="s">
        <v>331</v>
      </c>
      <c r="F136" t="s">
        <v>341</v>
      </c>
      <c r="G136" t="s">
        <v>349</v>
      </c>
      <c r="H136" t="s">
        <v>398</v>
      </c>
      <c r="I136">
        <f t="shared" si="17"/>
        <v>2023</v>
      </c>
      <c r="J136" t="s">
        <v>23</v>
      </c>
      <c r="K136" s="94">
        <f>IF(P136*Q136*R136*S136=0,0,VLOOKUP($D136&amp;$C136&amp;($I136-1),$A:$N,14,0)/(P136*Q136)*(R136*S136)*(1-VLOOKUP($A136,'Price-DR-T01'!$A:$N,K$1,0)))</f>
        <v>0.68599999999999994</v>
      </c>
      <c r="L136" s="92">
        <f>$K136*(1-VLOOKUP($A136,'Price-DR-T01'!$A:$N,L$1,0))</f>
        <v>0.68599999999999994</v>
      </c>
      <c r="M136" s="92">
        <f>$K136*(1-VLOOKUP($A136,'Price-DR-T01'!$A:$N,M$1,0))</f>
        <v>0.68599999999999994</v>
      </c>
      <c r="N136" s="92">
        <f>$K136*(1-VLOOKUP($A136,'Price-DR-T01'!$A:$N,N$1,0))</f>
        <v>0.68599999999999994</v>
      </c>
      <c r="O136" s="92">
        <f t="shared" si="18"/>
        <v>0.68599999999999994</v>
      </c>
      <c r="P136">
        <f>VLOOKUP($D136&amp;$C136&amp;($I136-1),Properties_T01!$A:$N,13,0)</f>
        <v>1.9599999999999999E-4</v>
      </c>
      <c r="Q136">
        <f>VLOOKUP($D136&amp;$C136&amp;($I136-1),Properties_T01!$A:$N,14,0)</f>
        <v>8</v>
      </c>
      <c r="R136">
        <f>VLOOKUP($D136&amp;$C136&amp;$I136,Properties_T01!$A:$N,13,0)</f>
        <v>1.9599999999999999E-4</v>
      </c>
      <c r="S136">
        <f>VLOOKUP($D136&amp;$C136&amp;$I136,Properties_T01!$A:$N,14,0)</f>
        <v>10</v>
      </c>
    </row>
    <row r="137" spans="1:19" x14ac:dyDescent="0.25">
      <c r="A137" t="str">
        <f t="shared" si="19"/>
        <v>Function_03Application_142023</v>
      </c>
      <c r="B137">
        <v>134</v>
      </c>
      <c r="C137" t="s">
        <v>367</v>
      </c>
      <c r="D137" t="s">
        <v>316</v>
      </c>
      <c r="E137" t="s">
        <v>331</v>
      </c>
      <c r="F137" t="s">
        <v>341</v>
      </c>
      <c r="G137" t="s">
        <v>349</v>
      </c>
      <c r="H137" t="s">
        <v>398</v>
      </c>
      <c r="I137">
        <f t="shared" si="17"/>
        <v>2023</v>
      </c>
      <c r="J137" t="s">
        <v>23</v>
      </c>
      <c r="K137" s="94">
        <f>IF(P137*Q137*R137*S137=0,0,VLOOKUP($D137&amp;$C137&amp;($I137-1),$A:$N,14,0)/(P137*Q137)*(R137*S137)*(1-VLOOKUP($A137,'Price-DR-T01'!$A:$N,K$1,0)))</f>
        <v>6.8999999999999995</v>
      </c>
      <c r="L137" s="92">
        <f>$K137*(1-VLOOKUP($A137,'Price-DR-T01'!$A:$N,L$1,0))</f>
        <v>6.8999999999999995</v>
      </c>
      <c r="M137" s="92">
        <f>$K137*(1-VLOOKUP($A137,'Price-DR-T01'!$A:$N,M$1,0))</f>
        <v>6.8999999999999995</v>
      </c>
      <c r="N137" s="92">
        <f>$K137*(1-VLOOKUP($A137,'Price-DR-T01'!$A:$N,N$1,0))</f>
        <v>6.8999999999999995</v>
      </c>
      <c r="O137" s="92">
        <f t="shared" si="18"/>
        <v>6.8999999999999995</v>
      </c>
      <c r="P137">
        <f>VLOOKUP($D137&amp;$C137&amp;($I137-1),Properties_T01!$A:$N,13,0)</f>
        <v>1.15E-3</v>
      </c>
      <c r="Q137">
        <f>VLOOKUP($D137&amp;$C137&amp;($I137-1),Properties_T01!$A:$N,14,0)</f>
        <v>10</v>
      </c>
      <c r="R137">
        <f>VLOOKUP($D137&amp;$C137&amp;$I137,Properties_T01!$A:$N,13,0)</f>
        <v>1.15E-3</v>
      </c>
      <c r="S137">
        <f>VLOOKUP($D137&amp;$C137&amp;$I137,Properties_T01!$A:$N,14,0)</f>
        <v>12</v>
      </c>
    </row>
    <row r="138" spans="1:19" x14ac:dyDescent="0.25">
      <c r="A138" t="str">
        <f t="shared" si="19"/>
        <v>Function_03Application_152023</v>
      </c>
      <c r="B138">
        <v>135</v>
      </c>
      <c r="C138" t="s">
        <v>368</v>
      </c>
      <c r="D138" t="s">
        <v>316</v>
      </c>
      <c r="E138" t="s">
        <v>331</v>
      </c>
      <c r="F138" t="s">
        <v>341</v>
      </c>
      <c r="G138" t="s">
        <v>349</v>
      </c>
      <c r="H138" t="s">
        <v>398</v>
      </c>
      <c r="I138">
        <f t="shared" si="17"/>
        <v>2023</v>
      </c>
      <c r="J138" t="s">
        <v>23</v>
      </c>
      <c r="K138" s="94">
        <f>IF(P138*Q138*R138*S138=0,0,VLOOKUP($D138&amp;$C138&amp;($I138-1),$A:$N,14,0)/(P138*Q138)*(R138*S138)*(1-VLOOKUP($A138,'Price-DR-T01'!$A:$N,K$1,0)))</f>
        <v>7.7279999999999998</v>
      </c>
      <c r="L138" s="92">
        <f>$K138*(1-VLOOKUP($A138,'Price-DR-T01'!$A:$N,L$1,0))</f>
        <v>7.7279999999999998</v>
      </c>
      <c r="M138" s="92">
        <f>$K138*(1-VLOOKUP($A138,'Price-DR-T01'!$A:$N,M$1,0))</f>
        <v>7.7279999999999998</v>
      </c>
      <c r="N138" s="92">
        <f>$K138*(1-VLOOKUP($A138,'Price-DR-T01'!$A:$N,N$1,0))</f>
        <v>7.7279999999999998</v>
      </c>
      <c r="O138" s="92">
        <f t="shared" si="18"/>
        <v>7.7279999999999998</v>
      </c>
      <c r="P138">
        <f>VLOOKUP($D138&amp;$C138&amp;($I138-1),Properties_T01!$A:$N,13,0)</f>
        <v>1.15E-3</v>
      </c>
      <c r="Q138">
        <f>VLOOKUP($D138&amp;$C138&amp;($I138-1),Properties_T01!$A:$N,14,0)</f>
        <v>12</v>
      </c>
      <c r="R138">
        <f>VLOOKUP($D138&amp;$C138&amp;$I138,Properties_T01!$A:$N,13,0)</f>
        <v>1.15E-3</v>
      </c>
      <c r="S138">
        <f>VLOOKUP($D138&amp;$C138&amp;$I138,Properties_T01!$A:$N,14,0)</f>
        <v>12</v>
      </c>
    </row>
    <row r="139" spans="1:19" x14ac:dyDescent="0.25">
      <c r="A139" t="str">
        <f t="shared" si="19"/>
        <v>Function_05Application_162023</v>
      </c>
      <c r="B139">
        <v>136</v>
      </c>
      <c r="C139" t="s">
        <v>369</v>
      </c>
      <c r="D139" t="s">
        <v>318</v>
      </c>
      <c r="E139" t="s">
        <v>332</v>
      </c>
      <c r="F139" t="s">
        <v>342</v>
      </c>
      <c r="G139" t="s">
        <v>353</v>
      </c>
      <c r="H139" t="s">
        <v>398</v>
      </c>
      <c r="I139">
        <f t="shared" si="17"/>
        <v>2023</v>
      </c>
      <c r="J139" t="s">
        <v>23</v>
      </c>
      <c r="K139" s="94">
        <f>IF(P139*Q139*R139*S139=0,0,VLOOKUP($D139&amp;$C139&amp;($I139-1),$A:$N,14,0)/(P139*Q139)*(R139*S139)*(1-VLOOKUP($A139,'Price-DR-T01'!$A:$N,K$1,0)))</f>
        <v>0.62719999999999998</v>
      </c>
      <c r="L139" s="92">
        <f>$K139*(1-VLOOKUP($A139,'Price-DR-T01'!$A:$N,L$1,0))</f>
        <v>0.62719999999999998</v>
      </c>
      <c r="M139" s="92">
        <f>$K139*(1-VLOOKUP($A139,'Price-DR-T01'!$A:$N,M$1,0))</f>
        <v>0.62719999999999998</v>
      </c>
      <c r="N139" s="92">
        <f>$K139*(1-VLOOKUP($A139,'Price-DR-T01'!$A:$N,N$1,0))</f>
        <v>0.62719999999999998</v>
      </c>
      <c r="O139" s="92">
        <f t="shared" si="18"/>
        <v>0.62719999999999998</v>
      </c>
      <c r="P139">
        <f>VLOOKUP($D139&amp;$C139&amp;($I139-1),Properties_T01!$A:$N,13,0)</f>
        <v>1.9599999999999999E-4</v>
      </c>
      <c r="Q139">
        <f>VLOOKUP($D139&amp;$C139&amp;($I139-1),Properties_T01!$A:$N,14,0)</f>
        <v>8</v>
      </c>
      <c r="R139">
        <f>VLOOKUP($D139&amp;$C139&amp;$I139,Properties_T01!$A:$N,13,0)</f>
        <v>1.9599999999999999E-4</v>
      </c>
      <c r="S139">
        <f>VLOOKUP($D139&amp;$C139&amp;$I139,Properties_T01!$A:$N,14,0)</f>
        <v>8</v>
      </c>
    </row>
    <row r="140" spans="1:19" x14ac:dyDescent="0.25">
      <c r="A140" t="str">
        <f t="shared" si="19"/>
        <v>Function_05Application_172023</v>
      </c>
      <c r="B140">
        <v>137</v>
      </c>
      <c r="C140" t="s">
        <v>370</v>
      </c>
      <c r="D140" t="s">
        <v>318</v>
      </c>
      <c r="E140" t="s">
        <v>332</v>
      </c>
      <c r="F140" t="s">
        <v>342</v>
      </c>
      <c r="G140" t="s">
        <v>353</v>
      </c>
      <c r="H140" t="s">
        <v>398</v>
      </c>
      <c r="I140">
        <f t="shared" si="17"/>
        <v>2023</v>
      </c>
      <c r="J140" t="s">
        <v>23</v>
      </c>
      <c r="K140" s="94">
        <f>IF(P140*Q140*R140*S140=0,0,VLOOKUP($D140&amp;$C140&amp;($I140-1),$A:$N,14,0)/(P140*Q140)*(R140*S140)*(1-VLOOKUP($A140,'Price-DR-T01'!$A:$N,K$1,0)))</f>
        <v>0.29039999999999999</v>
      </c>
      <c r="L140" s="92">
        <f>$K140*(1-VLOOKUP($A140,'Price-DR-T01'!$A:$N,L$1,0))</f>
        <v>0.29039999999999999</v>
      </c>
      <c r="M140" s="92">
        <f>$K140*(1-VLOOKUP($A140,'Price-DR-T01'!$A:$N,M$1,0))</f>
        <v>0.29039999999999999</v>
      </c>
      <c r="N140" s="92">
        <f>$K140*(1-VLOOKUP($A140,'Price-DR-T01'!$A:$N,N$1,0))</f>
        <v>0.29039999999999999</v>
      </c>
      <c r="O140" s="92">
        <f t="shared" si="18"/>
        <v>0.29039999999999999</v>
      </c>
      <c r="P140">
        <f>VLOOKUP($D140&amp;$C140&amp;($I140-1),Properties_T01!$A:$N,13,0)</f>
        <v>1.21E-4</v>
      </c>
      <c r="Q140">
        <f>VLOOKUP($D140&amp;$C140&amp;($I140-1),Properties_T01!$A:$N,14,0)</f>
        <v>6</v>
      </c>
      <c r="R140">
        <f>VLOOKUP($D140&amp;$C140&amp;$I140,Properties_T01!$A:$N,13,0)</f>
        <v>1.21E-4</v>
      </c>
      <c r="S140">
        <f>VLOOKUP($D140&amp;$C140&amp;$I140,Properties_T01!$A:$N,14,0)</f>
        <v>6</v>
      </c>
    </row>
    <row r="141" spans="1:19" x14ac:dyDescent="0.25">
      <c r="A141" t="str">
        <f t="shared" si="19"/>
        <v>Function_06Application_182023</v>
      </c>
      <c r="B141">
        <v>138</v>
      </c>
      <c r="C141" t="s">
        <v>371</v>
      </c>
      <c r="D141" t="s">
        <v>319</v>
      </c>
      <c r="E141" t="s">
        <v>333</v>
      </c>
      <c r="F141" t="s">
        <v>343</v>
      </c>
      <c r="G141" t="s">
        <v>349</v>
      </c>
      <c r="H141" t="s">
        <v>398</v>
      </c>
      <c r="I141">
        <f t="shared" si="17"/>
        <v>2023</v>
      </c>
      <c r="J141" t="s">
        <v>23</v>
      </c>
      <c r="K141" s="94">
        <f>IF(P141*Q141*R141*S141=0,0,VLOOKUP($D141&amp;$C141&amp;($I141-1),$A:$N,14,0)/(P141*Q141)*(R141*S141)*(1-VLOOKUP($A141,'Price-DR-T01'!$A:$N,K$1,0)))</f>
        <v>0.75600000000000001</v>
      </c>
      <c r="L141" s="92">
        <f>$K141*(1-VLOOKUP($A141,'Price-DR-T01'!$A:$N,L$1,0))</f>
        <v>0.75600000000000001</v>
      </c>
      <c r="M141" s="92">
        <f>$K141*(1-VLOOKUP($A141,'Price-DR-T01'!$A:$N,M$1,0))</f>
        <v>0.75600000000000001</v>
      </c>
      <c r="N141" s="92">
        <f>$K141*(1-VLOOKUP($A141,'Price-DR-T01'!$A:$N,N$1,0))</f>
        <v>0.75600000000000001</v>
      </c>
      <c r="O141" s="92">
        <f t="shared" si="18"/>
        <v>0.75600000000000001</v>
      </c>
      <c r="P141">
        <f>VLOOKUP($D141&amp;$C141&amp;($I141-1),Properties_T01!$A:$N,13,0)</f>
        <v>1.44E-4</v>
      </c>
      <c r="Q141">
        <f>VLOOKUP($D141&amp;$C141&amp;($I141-1),Properties_T01!$A:$N,14,0)</f>
        <v>8</v>
      </c>
      <c r="R141">
        <f>VLOOKUP($D141&amp;$C141&amp;$I141,Properties_T01!$A:$N,13,0)</f>
        <v>2.2499999999999999E-4</v>
      </c>
      <c r="S141">
        <f>VLOOKUP($D141&amp;$C141&amp;$I141,Properties_T01!$A:$N,14,0)</f>
        <v>8</v>
      </c>
    </row>
    <row r="142" spans="1:19" x14ac:dyDescent="0.25">
      <c r="A142" t="str">
        <f t="shared" si="19"/>
        <v>Function_07Application_192023</v>
      </c>
      <c r="B142">
        <v>139</v>
      </c>
      <c r="C142" t="s">
        <v>372</v>
      </c>
      <c r="D142" t="s">
        <v>320</v>
      </c>
      <c r="E142" t="s">
        <v>334</v>
      </c>
      <c r="F142" t="s">
        <v>342</v>
      </c>
      <c r="G142" t="s">
        <v>353</v>
      </c>
      <c r="H142" t="s">
        <v>398</v>
      </c>
      <c r="I142">
        <f t="shared" si="17"/>
        <v>2023</v>
      </c>
      <c r="J142" t="s">
        <v>23</v>
      </c>
      <c r="K142" s="94">
        <f>IF(P142*Q142*R142*S142=0,0,VLOOKUP($D142&amp;$C142&amp;($I142-1),$A:$N,14,0)/(P142*Q142)*(R142*S142)*(1-VLOOKUP($A142,'Price-DR-T01'!$A:$N,K$1,0)))</f>
        <v>1.0125</v>
      </c>
      <c r="L142" s="92">
        <f>$K142*(1-VLOOKUP($A142,'Price-DR-T01'!$A:$N,L$1,0))</f>
        <v>1.0125</v>
      </c>
      <c r="M142" s="92">
        <f>$K142*(1-VLOOKUP($A142,'Price-DR-T01'!$A:$N,M$1,0))</f>
        <v>1.0125</v>
      </c>
      <c r="N142" s="92">
        <f>$K142*(1-VLOOKUP($A142,'Price-DR-T01'!$A:$N,N$1,0))</f>
        <v>1.0125</v>
      </c>
      <c r="O142" s="92">
        <f t="shared" si="18"/>
        <v>1.0125</v>
      </c>
      <c r="P142">
        <f>VLOOKUP($D142&amp;$C142&amp;($I142-1),Properties_T01!$A:$N,13,0)</f>
        <v>2.2499999999999999E-4</v>
      </c>
      <c r="Q142">
        <f>VLOOKUP($D142&amp;$C142&amp;($I142-1),Properties_T01!$A:$N,14,0)</f>
        <v>10</v>
      </c>
      <c r="R142">
        <f>VLOOKUP($D142&amp;$C142&amp;$I142,Properties_T01!$A:$N,13,0)</f>
        <v>2.2499999999999999E-4</v>
      </c>
      <c r="S142">
        <f>VLOOKUP($D142&amp;$C142&amp;$I142,Properties_T01!$A:$N,14,0)</f>
        <v>10</v>
      </c>
    </row>
    <row r="143" spans="1:19" x14ac:dyDescent="0.25">
      <c r="A143" t="str">
        <f t="shared" si="19"/>
        <v>Function_07Application_202023</v>
      </c>
      <c r="B143">
        <v>140</v>
      </c>
      <c r="C143" t="s">
        <v>373</v>
      </c>
      <c r="D143" t="s">
        <v>320</v>
      </c>
      <c r="E143" t="s">
        <v>334</v>
      </c>
      <c r="F143" t="s">
        <v>342</v>
      </c>
      <c r="G143" t="s">
        <v>353</v>
      </c>
      <c r="H143" t="s">
        <v>398</v>
      </c>
      <c r="I143">
        <f t="shared" si="17"/>
        <v>2023</v>
      </c>
      <c r="J143" t="s">
        <v>23</v>
      </c>
      <c r="K143" s="94">
        <f>IF(P143*Q143*R143*S143=0,0,VLOOKUP($D143&amp;$C143&amp;($I143-1),$A:$N,14,0)/(P143*Q143)*(R143*S143)*(1-VLOOKUP($A143,'Price-DR-T01'!$A:$N,K$1,0)))</f>
        <v>0.12000000000000001</v>
      </c>
      <c r="L143" s="92">
        <f>$K143*(1-VLOOKUP($A143,'Price-DR-T01'!$A:$N,L$1,0))</f>
        <v>0.12000000000000001</v>
      </c>
      <c r="M143" s="92">
        <f>$K143*(1-VLOOKUP($A143,'Price-DR-T01'!$A:$N,M$1,0))</f>
        <v>0.12000000000000001</v>
      </c>
      <c r="N143" s="92">
        <f>$K143*(1-VLOOKUP($A143,'Price-DR-T01'!$A:$N,N$1,0))</f>
        <v>0.12000000000000001</v>
      </c>
      <c r="O143" s="92">
        <f t="shared" si="18"/>
        <v>0.12000000000000001</v>
      </c>
      <c r="P143">
        <f>VLOOKUP($D143&amp;$C143&amp;($I143-1),Properties_T01!$A:$N,13,0)</f>
        <v>1E-4</v>
      </c>
      <c r="Q143">
        <f>VLOOKUP($D143&amp;$C143&amp;($I143-1),Properties_T01!$A:$N,14,0)</f>
        <v>8</v>
      </c>
      <c r="R143">
        <f>VLOOKUP($D143&amp;$C143&amp;$I143,Properties_T01!$A:$N,13,0)</f>
        <v>1E-4</v>
      </c>
      <c r="S143">
        <f>VLOOKUP($D143&amp;$C143&amp;$I143,Properties_T01!$A:$N,14,0)</f>
        <v>8</v>
      </c>
    </row>
    <row r="144" spans="1:19" x14ac:dyDescent="0.25">
      <c r="A144" t="str">
        <f t="shared" si="19"/>
        <v>Function_08Application_212023</v>
      </c>
      <c r="B144">
        <v>141</v>
      </c>
      <c r="C144" t="s">
        <v>374</v>
      </c>
      <c r="D144" t="s">
        <v>321</v>
      </c>
      <c r="E144" t="s">
        <v>333</v>
      </c>
      <c r="F144" t="s">
        <v>343</v>
      </c>
      <c r="G144" t="s">
        <v>349</v>
      </c>
      <c r="H144" t="s">
        <v>398</v>
      </c>
      <c r="I144">
        <f t="shared" si="17"/>
        <v>2023</v>
      </c>
      <c r="J144" t="s">
        <v>23</v>
      </c>
      <c r="K144" s="94">
        <f>IF(P144*Q144*R144*S144=0,0,VLOOKUP($D144&amp;$C144&amp;($I144-1),$A:$N,14,0)/(P144*Q144)*(R144*S144)*(1-VLOOKUP($A144,'Price-DR-T01'!$A:$N,K$1,0)))</f>
        <v>2.0229999999999997</v>
      </c>
      <c r="L144" s="92">
        <f>$K144*(1-VLOOKUP($A144,'Price-DR-T01'!$A:$N,L$1,0))</f>
        <v>2.0229999999999997</v>
      </c>
      <c r="M144" s="92">
        <f>$K144*(1-VLOOKUP($A144,'Price-DR-T01'!$A:$N,M$1,0))</f>
        <v>2.0229999999999997</v>
      </c>
      <c r="N144" s="92">
        <f>$K144*(1-VLOOKUP($A144,'Price-DR-T01'!$A:$N,N$1,0))</f>
        <v>2.0229999999999997</v>
      </c>
      <c r="O144" s="92">
        <f t="shared" si="18"/>
        <v>2.0229999999999997</v>
      </c>
      <c r="P144">
        <f>VLOOKUP($D144&amp;$C144&amp;($I144-1),Properties_T01!$A:$N,13,0)</f>
        <v>2.8899999999999998E-4</v>
      </c>
      <c r="Q144">
        <f>VLOOKUP($D144&amp;$C144&amp;($I144-1),Properties_T01!$A:$N,14,0)</f>
        <v>10</v>
      </c>
      <c r="R144">
        <f>VLOOKUP($D144&amp;$C144&amp;$I144,Properties_T01!$A:$N,13,0)</f>
        <v>2.8899999999999998E-4</v>
      </c>
      <c r="S144">
        <f>VLOOKUP($D144&amp;$C144&amp;$I144,Properties_T01!$A:$N,14,0)</f>
        <v>10</v>
      </c>
    </row>
    <row r="145" spans="1:19" x14ac:dyDescent="0.25">
      <c r="A145" t="str">
        <f t="shared" si="19"/>
        <v>Function_09Application_222023</v>
      </c>
      <c r="B145">
        <v>142</v>
      </c>
      <c r="C145" t="s">
        <v>375</v>
      </c>
      <c r="D145" t="s">
        <v>322</v>
      </c>
      <c r="E145" t="s">
        <v>335</v>
      </c>
      <c r="F145" t="s">
        <v>344</v>
      </c>
      <c r="G145" t="s">
        <v>349</v>
      </c>
      <c r="H145" t="s">
        <v>398</v>
      </c>
      <c r="I145">
        <f t="shared" si="17"/>
        <v>2023</v>
      </c>
      <c r="J145" t="s">
        <v>23</v>
      </c>
      <c r="K145" s="94">
        <f>IF(P145*Q145*R145*S145=0,0,VLOOKUP($D145&amp;$C145&amp;($I145-1),$A:$N,14,0)/(P145*Q145)*(R145*S145)*(1-VLOOKUP($A145,'Price-DR-T01'!$A:$N,K$1,0)))</f>
        <v>3.7665000000000006</v>
      </c>
      <c r="L145" s="92">
        <f>$K145*(1-VLOOKUP($A145,'Price-DR-T01'!$A:$N,L$1,0))</f>
        <v>3.7665000000000006</v>
      </c>
      <c r="M145" s="92">
        <f>$K145*(1-VLOOKUP($A145,'Price-DR-T01'!$A:$N,M$1,0))</f>
        <v>3.7665000000000006</v>
      </c>
      <c r="N145" s="92">
        <f>$K145*(1-VLOOKUP($A145,'Price-DR-T01'!$A:$N,N$1,0))</f>
        <v>3.7665000000000006</v>
      </c>
      <c r="O145" s="92">
        <f t="shared" si="18"/>
        <v>3.7665000000000006</v>
      </c>
      <c r="P145">
        <f>VLOOKUP($D145&amp;$C145&amp;($I145-1),Properties_T01!$A:$N,13,0)</f>
        <v>5.0624999999999997E-4</v>
      </c>
      <c r="Q145">
        <f>VLOOKUP($D145&amp;$C145&amp;($I145-1),Properties_T01!$A:$N,14,0)</f>
        <v>10</v>
      </c>
      <c r="R145">
        <f>VLOOKUP($D145&amp;$C145&amp;$I145,Properties_T01!$A:$N,13,0)</f>
        <v>5.0624999999999997E-4</v>
      </c>
      <c r="S145">
        <f>VLOOKUP($D145&amp;$C145&amp;$I145,Properties_T01!$A:$N,14,0)</f>
        <v>12</v>
      </c>
    </row>
    <row r="146" spans="1:19" x14ac:dyDescent="0.25">
      <c r="A146" t="str">
        <f t="shared" si="19"/>
        <v>Function_10Application_232023</v>
      </c>
      <c r="B146">
        <v>143</v>
      </c>
      <c r="C146" t="s">
        <v>376</v>
      </c>
      <c r="D146" t="s">
        <v>323</v>
      </c>
      <c r="E146" t="s">
        <v>335</v>
      </c>
      <c r="F146" t="s">
        <v>345</v>
      </c>
      <c r="G146" t="s">
        <v>349</v>
      </c>
      <c r="H146" t="s">
        <v>398</v>
      </c>
      <c r="I146">
        <f t="shared" si="17"/>
        <v>2023</v>
      </c>
      <c r="J146" t="s">
        <v>23</v>
      </c>
      <c r="K146" s="94">
        <f>IF(P146*Q146*R146*S146=0,0,VLOOKUP($D146&amp;$C146&amp;($I146-1),$A:$N,14,0)/(P146*Q146)*(R146*S146)*(1-VLOOKUP($A146,'Price-DR-T01'!$A:$N,K$1,0)))</f>
        <v>4.1911999999999994</v>
      </c>
      <c r="L146" s="92">
        <f>$K146*(1-VLOOKUP($A146,'Price-DR-T01'!$A:$N,L$1,0))</f>
        <v>4.1911999999999994</v>
      </c>
      <c r="M146" s="92">
        <f>$K146*(1-VLOOKUP($A146,'Price-DR-T01'!$A:$N,M$1,0))</f>
        <v>4.1911999999999994</v>
      </c>
      <c r="N146" s="92">
        <f>$K146*(1-VLOOKUP($A146,'Price-DR-T01'!$A:$N,N$1,0))</f>
        <v>4.1911999999999994</v>
      </c>
      <c r="O146" s="92">
        <f t="shared" si="18"/>
        <v>4.1911999999999994</v>
      </c>
      <c r="P146">
        <f>VLOOKUP($D146&amp;$C146&amp;($I146-1),Properties_T01!$A:$N,13,0)</f>
        <v>6.7599999999999995E-4</v>
      </c>
      <c r="Q146">
        <f>VLOOKUP($D146&amp;$C146&amp;($I146-1),Properties_T01!$A:$N,14,0)</f>
        <v>10</v>
      </c>
      <c r="R146">
        <f>VLOOKUP($D146&amp;$C146&amp;$I146,Properties_T01!$A:$N,13,0)</f>
        <v>6.7599999999999995E-4</v>
      </c>
      <c r="S146">
        <f>VLOOKUP($D146&amp;$C146&amp;$I146,Properties_T01!$A:$N,14,0)</f>
        <v>10</v>
      </c>
    </row>
    <row r="147" spans="1:19" x14ac:dyDescent="0.25">
      <c r="A147" t="str">
        <f t="shared" si="19"/>
        <v>Function_11Application_242023</v>
      </c>
      <c r="B147">
        <v>144</v>
      </c>
      <c r="C147" t="s">
        <v>377</v>
      </c>
      <c r="D147" t="s">
        <v>324</v>
      </c>
      <c r="E147" t="s">
        <v>335</v>
      </c>
      <c r="F147" t="s">
        <v>345</v>
      </c>
      <c r="G147" t="s">
        <v>349</v>
      </c>
      <c r="H147" t="s">
        <v>398</v>
      </c>
      <c r="I147">
        <f t="shared" si="17"/>
        <v>2023</v>
      </c>
      <c r="J147" t="s">
        <v>23</v>
      </c>
      <c r="K147" s="94">
        <f>IF(P147*Q147*R147*S147=0,0,VLOOKUP($D147&amp;$C147&amp;($I147-1),$A:$N,14,0)/(P147*Q147)*(R147*S147)*(1-VLOOKUP($A147,'Price-DR-T01'!$A:$N,K$1,0)))</f>
        <v>2.18736</v>
      </c>
      <c r="L147" s="92">
        <f>$K147*(1-VLOOKUP($A147,'Price-DR-T01'!$A:$N,L$1,0))</f>
        <v>2.18736</v>
      </c>
      <c r="M147" s="92">
        <f>$K147*(1-VLOOKUP($A147,'Price-DR-T01'!$A:$N,M$1,0))</f>
        <v>2.18736</v>
      </c>
      <c r="N147" s="92">
        <f>$K147*(1-VLOOKUP($A147,'Price-DR-T01'!$A:$N,N$1,0))</f>
        <v>2.18736</v>
      </c>
      <c r="O147" s="92">
        <f t="shared" si="18"/>
        <v>2.18736</v>
      </c>
      <c r="P147">
        <f>VLOOKUP($D147&amp;$C147&amp;($I147-1),Properties_T01!$A:$N,13,0)</f>
        <v>4.4099999999999999E-4</v>
      </c>
      <c r="Q147">
        <f>VLOOKUP($D147&amp;$C147&amp;($I147-1),Properties_T01!$A:$N,14,0)</f>
        <v>8</v>
      </c>
      <c r="R147">
        <f>VLOOKUP($D147&amp;$C147&amp;$I147,Properties_T01!$A:$N,13,0)</f>
        <v>4.4099999999999999E-4</v>
      </c>
      <c r="S147">
        <f>VLOOKUP($D147&amp;$C147&amp;$I147,Properties_T01!$A:$N,14,0)</f>
        <v>8</v>
      </c>
    </row>
    <row r="148" spans="1:19" x14ac:dyDescent="0.25">
      <c r="A148" t="str">
        <f t="shared" si="19"/>
        <v>Function_12Application_252023</v>
      </c>
      <c r="B148">
        <v>145</v>
      </c>
      <c r="C148" t="s">
        <v>378</v>
      </c>
      <c r="D148" t="s">
        <v>325</v>
      </c>
      <c r="E148" t="s">
        <v>331</v>
      </c>
      <c r="F148" t="s">
        <v>346</v>
      </c>
      <c r="G148" t="s">
        <v>351</v>
      </c>
      <c r="H148" t="s">
        <v>398</v>
      </c>
      <c r="I148">
        <f t="shared" si="17"/>
        <v>2023</v>
      </c>
      <c r="J148" t="s">
        <v>23</v>
      </c>
      <c r="K148" s="94">
        <f>IF(P148*Q148*R148*S148=0,0,VLOOKUP($D148&amp;$C148&amp;($I148-1),$A:$N,14,0)/(P148*Q148)*(R148*S148)*(1-VLOOKUP($A148,'Price-DR-T01'!$A:$N,K$1,0)))</f>
        <v>15.116875</v>
      </c>
      <c r="L148" s="92">
        <f>$K148*(1-VLOOKUP($A148,'Price-DR-T01'!$A:$N,L$1,0))</f>
        <v>15.116875</v>
      </c>
      <c r="M148" s="92">
        <f>$K148*(1-VLOOKUP($A148,'Price-DR-T01'!$A:$N,M$1,0))</f>
        <v>15.116875</v>
      </c>
      <c r="N148" s="92">
        <f>$K148*(1-VLOOKUP($A148,'Price-DR-T01'!$A:$N,N$1,0))</f>
        <v>15.116875</v>
      </c>
      <c r="O148" s="92">
        <f t="shared" si="18"/>
        <v>15.116875</v>
      </c>
      <c r="P148">
        <f>VLOOKUP($D148&amp;$C148&amp;($I148-1),Properties_T01!$A:$N,13,0)</f>
        <v>2.25625E-3</v>
      </c>
      <c r="Q148">
        <f>VLOOKUP($D148&amp;$C148&amp;($I148-1),Properties_T01!$A:$N,14,0)</f>
        <v>10</v>
      </c>
      <c r="R148">
        <f>VLOOKUP($D148&amp;$C148&amp;$I148,Properties_T01!$A:$N,13,0)</f>
        <v>2.25625E-3</v>
      </c>
      <c r="S148">
        <f>VLOOKUP($D148&amp;$C148&amp;$I148,Properties_T01!$A:$N,14,0)</f>
        <v>10</v>
      </c>
    </row>
    <row r="149" spans="1:19" x14ac:dyDescent="0.25">
      <c r="A149" t="str">
        <f t="shared" si="19"/>
        <v>Function_13Application_262023</v>
      </c>
      <c r="B149">
        <v>146</v>
      </c>
      <c r="C149" t="s">
        <v>379</v>
      </c>
      <c r="D149" t="s">
        <v>326</v>
      </c>
      <c r="E149" t="s">
        <v>336</v>
      </c>
      <c r="F149" t="s">
        <v>347</v>
      </c>
      <c r="G149" t="s">
        <v>349</v>
      </c>
      <c r="H149" t="s">
        <v>398</v>
      </c>
      <c r="I149">
        <f t="shared" si="17"/>
        <v>2023</v>
      </c>
      <c r="J149" t="s">
        <v>23</v>
      </c>
      <c r="K149" s="94">
        <f>IF(P149*Q149*R149*S149=0,0,VLOOKUP($D149&amp;$C149&amp;($I149-1),$A:$N,14,0)/(P149*Q149)*(R149*S149)*(1-VLOOKUP($A149,'Price-DR-T01'!$A:$N,K$1,0)))</f>
        <v>0.75600000000000001</v>
      </c>
      <c r="L149" s="92">
        <f>$K149*(1-VLOOKUP($A149,'Price-DR-T01'!$A:$N,L$1,0))</f>
        <v>0.75600000000000001</v>
      </c>
      <c r="M149" s="92">
        <f>$K149*(1-VLOOKUP($A149,'Price-DR-T01'!$A:$N,M$1,0))</f>
        <v>0.75600000000000001</v>
      </c>
      <c r="N149" s="92">
        <f>$K149*(1-VLOOKUP($A149,'Price-DR-T01'!$A:$N,N$1,0))</f>
        <v>0.75600000000000001</v>
      </c>
      <c r="O149" s="92">
        <f t="shared" si="18"/>
        <v>0.75600000000000001</v>
      </c>
      <c r="P149">
        <f>VLOOKUP($D149&amp;$C149&amp;($I149-1),Properties_T01!$A:$N,13,0)</f>
        <v>2.2499999999999999E-4</v>
      </c>
      <c r="Q149">
        <f>VLOOKUP($D149&amp;$C149&amp;($I149-1),Properties_T01!$A:$N,14,0)</f>
        <v>8</v>
      </c>
      <c r="R149">
        <f>VLOOKUP($D149&amp;$C149&amp;$I149,Properties_T01!$A:$N,13,0)</f>
        <v>2.2499999999999999E-4</v>
      </c>
      <c r="S149">
        <f>VLOOKUP($D149&amp;$C149&amp;$I149,Properties_T01!$A:$N,14,0)</f>
        <v>8</v>
      </c>
    </row>
    <row r="150" spans="1:19" x14ac:dyDescent="0.25">
      <c r="A150" t="str">
        <f t="shared" si="19"/>
        <v>Function_13Application_272023</v>
      </c>
      <c r="B150">
        <v>147</v>
      </c>
      <c r="C150" t="s">
        <v>380</v>
      </c>
      <c r="D150" t="s">
        <v>326</v>
      </c>
      <c r="E150" t="s">
        <v>336</v>
      </c>
      <c r="F150" t="s">
        <v>347</v>
      </c>
      <c r="G150" t="s">
        <v>349</v>
      </c>
      <c r="H150" t="s">
        <v>398</v>
      </c>
      <c r="I150">
        <f t="shared" si="17"/>
        <v>2023</v>
      </c>
      <c r="J150" t="s">
        <v>23</v>
      </c>
      <c r="K150" s="94">
        <f>IF(P150*Q150*R150*S150=0,0,VLOOKUP($D150&amp;$C150&amp;($I150-1),$A:$N,14,0)/(P150*Q150)*(R150*S150)*(1-VLOOKUP($A150,'Price-DR-T01'!$A:$N,K$1,0)))</f>
        <v>37.18</v>
      </c>
      <c r="L150" s="92">
        <f>$K150*(1-VLOOKUP($A150,'Price-DR-T01'!$A:$N,L$1,0))</f>
        <v>37.18</v>
      </c>
      <c r="M150" s="92">
        <f>$K150*(1-VLOOKUP($A150,'Price-DR-T01'!$A:$N,M$1,0))</f>
        <v>37.18</v>
      </c>
      <c r="N150" s="92">
        <f>$K150*(1-VLOOKUP($A150,'Price-DR-T01'!$A:$N,N$1,0))</f>
        <v>37.18</v>
      </c>
      <c r="O150" s="92">
        <f t="shared" si="18"/>
        <v>37.18</v>
      </c>
      <c r="P150">
        <f>VLOOKUP($D150&amp;$C150&amp;($I150-1),Properties_T01!$A:$N,13,0)</f>
        <v>4.2249999999999996E-3</v>
      </c>
      <c r="Q150">
        <f>VLOOKUP($D150&amp;$C150&amp;($I150-1),Properties_T01!$A:$N,14,0)</f>
        <v>14</v>
      </c>
      <c r="R150">
        <f>VLOOKUP($D150&amp;$C150&amp;$I150,Properties_T01!$A:$N,13,0)</f>
        <v>4.2249999999999996E-3</v>
      </c>
      <c r="S150">
        <f>VLOOKUP($D150&amp;$C150&amp;$I150,Properties_T01!$A:$N,14,0)</f>
        <v>16</v>
      </c>
    </row>
    <row r="151" spans="1:19" x14ac:dyDescent="0.25">
      <c r="A151" t="str">
        <f t="shared" si="19"/>
        <v>Function_14Application_282023</v>
      </c>
      <c r="B151">
        <v>148</v>
      </c>
      <c r="C151" t="s">
        <v>381</v>
      </c>
      <c r="D151" t="s">
        <v>327</v>
      </c>
      <c r="E151" t="s">
        <v>337</v>
      </c>
      <c r="F151" t="s">
        <v>347</v>
      </c>
      <c r="G151" t="s">
        <v>349</v>
      </c>
      <c r="H151" t="s">
        <v>398</v>
      </c>
      <c r="I151">
        <f t="shared" si="17"/>
        <v>2023</v>
      </c>
      <c r="J151" t="s">
        <v>23</v>
      </c>
      <c r="K151" s="94">
        <f>IF(P151*Q151*R151*S151=0,0,VLOOKUP($D151&amp;$C151&amp;($I151-1),$A:$N,14,0)/(P151*Q151)*(R151*S151)*(1-VLOOKUP($A151,'Price-DR-T01'!$A:$N,K$1,0)))</f>
        <v>3.9984000000000002</v>
      </c>
      <c r="L151" s="92">
        <f>$K151*(1-VLOOKUP($A151,'Price-DR-T01'!$A:$N,L$1,0))</f>
        <v>3.9984000000000002</v>
      </c>
      <c r="M151" s="92">
        <f>$K151*(1-VLOOKUP($A151,'Price-DR-T01'!$A:$N,M$1,0))</f>
        <v>3.9984000000000002</v>
      </c>
      <c r="N151" s="92">
        <f>$K151*(1-VLOOKUP($A151,'Price-DR-T01'!$A:$N,N$1,0))</f>
        <v>3.9984000000000002</v>
      </c>
      <c r="O151" s="92">
        <f t="shared" si="18"/>
        <v>3.9984000000000002</v>
      </c>
      <c r="P151">
        <f>VLOOKUP($D151&amp;$C151&amp;($I151-1),Properties_T01!$A:$N,13,0)</f>
        <v>9.5200000000000005E-4</v>
      </c>
      <c r="Q151">
        <f>VLOOKUP($D151&amp;$C151&amp;($I151-1),Properties_T01!$A:$N,14,0)</f>
        <v>12</v>
      </c>
      <c r="R151">
        <f>VLOOKUP($D151&amp;$C151&amp;$I151,Properties_T01!$A:$N,13,0)</f>
        <v>9.5200000000000005E-4</v>
      </c>
      <c r="S151">
        <f>VLOOKUP($D151&amp;$C151&amp;$I151,Properties_T01!$A:$N,14,0)</f>
        <v>12</v>
      </c>
    </row>
    <row r="152" spans="1:19" x14ac:dyDescent="0.25">
      <c r="A152" t="str">
        <f t="shared" si="19"/>
        <v>Function_14Application_292023</v>
      </c>
      <c r="B152">
        <v>149</v>
      </c>
      <c r="C152" t="s">
        <v>382</v>
      </c>
      <c r="D152" t="s">
        <v>327</v>
      </c>
      <c r="E152" t="s">
        <v>337</v>
      </c>
      <c r="F152" t="s">
        <v>347</v>
      </c>
      <c r="G152" t="s">
        <v>349</v>
      </c>
      <c r="H152" t="s">
        <v>398</v>
      </c>
      <c r="I152">
        <f t="shared" si="17"/>
        <v>2023</v>
      </c>
      <c r="J152" t="s">
        <v>23</v>
      </c>
      <c r="K152" s="94">
        <f>IF(P152*Q152*R152*S152=0,0,VLOOKUP($D152&amp;$C152&amp;($I152-1),$A:$N,14,0)/(P152*Q152)*(R152*S152)*(1-VLOOKUP($A152,'Price-DR-T01'!$A:$N,K$1,0)))</f>
        <v>0.39599999999999996</v>
      </c>
      <c r="L152" s="92">
        <f>$K152*(1-VLOOKUP($A152,'Price-DR-T01'!$A:$N,L$1,0))</f>
        <v>0.39599999999999996</v>
      </c>
      <c r="M152" s="92">
        <f>$K152*(1-VLOOKUP($A152,'Price-DR-T01'!$A:$N,M$1,0))</f>
        <v>0.39599999999999996</v>
      </c>
      <c r="N152" s="92">
        <f>$K152*(1-VLOOKUP($A152,'Price-DR-T01'!$A:$N,N$1,0))</f>
        <v>0.39599999999999996</v>
      </c>
      <c r="O152" s="92">
        <f t="shared" si="18"/>
        <v>0.39599999999999996</v>
      </c>
      <c r="P152">
        <f>VLOOKUP($D152&amp;$C152&amp;($I152-1),Properties_T01!$A:$N,13,0)</f>
        <v>2.2499999999999999E-4</v>
      </c>
      <c r="Q152">
        <f>VLOOKUP($D152&amp;$C152&amp;($I152-1),Properties_T01!$A:$N,14,0)</f>
        <v>8</v>
      </c>
      <c r="R152">
        <f>VLOOKUP($D152&amp;$C152&amp;$I152,Properties_T01!$A:$N,13,0)</f>
        <v>2.2499999999999999E-4</v>
      </c>
      <c r="S152">
        <f>VLOOKUP($D152&amp;$C152&amp;$I152,Properties_T01!$A:$N,14,0)</f>
        <v>8</v>
      </c>
    </row>
    <row r="153" spans="1:19" x14ac:dyDescent="0.25">
      <c r="A153" t="str">
        <f t="shared" si="19"/>
        <v>Function_15Application_302023</v>
      </c>
      <c r="B153">
        <v>150</v>
      </c>
      <c r="C153" t="s">
        <v>383</v>
      </c>
      <c r="D153" t="s">
        <v>328</v>
      </c>
      <c r="E153" t="s">
        <v>338</v>
      </c>
      <c r="F153" t="s">
        <v>348</v>
      </c>
      <c r="G153" t="s">
        <v>349</v>
      </c>
      <c r="H153" t="s">
        <v>398</v>
      </c>
      <c r="I153">
        <f t="shared" si="17"/>
        <v>2023</v>
      </c>
      <c r="J153" t="s">
        <v>23</v>
      </c>
      <c r="K153" s="94">
        <f>IF(P153*Q153*R153*S153=0,0,VLOOKUP($D153&amp;$C153&amp;($I153-1),$A:$N,14,0)/(P153*Q153)*(R153*S153)*(1-VLOOKUP($A153,'Price-DR-T01'!$A:$N,K$1,0)))</f>
        <v>0.51200000000000001</v>
      </c>
      <c r="L153" s="92">
        <f>$K153*(1-VLOOKUP($A153,'Price-DR-T01'!$A:$N,L$1,0))</f>
        <v>0.51200000000000001</v>
      </c>
      <c r="M153" s="92">
        <f>$K153*(1-VLOOKUP($A153,'Price-DR-T01'!$A:$N,M$1,0))</f>
        <v>0.51200000000000001</v>
      </c>
      <c r="N153" s="92">
        <f>$K153*(1-VLOOKUP($A153,'Price-DR-T01'!$A:$N,N$1,0))</f>
        <v>0.51200000000000001</v>
      </c>
      <c r="O153" s="92">
        <f t="shared" si="18"/>
        <v>0.51200000000000001</v>
      </c>
      <c r="P153">
        <f>VLOOKUP($D153&amp;$C153&amp;($I153-1),Properties_T01!$A:$N,13,0)</f>
        <v>2.5599999999999999E-4</v>
      </c>
      <c r="Q153">
        <f>VLOOKUP($D153&amp;$C153&amp;($I153-1),Properties_T01!$A:$N,14,0)</f>
        <v>8</v>
      </c>
      <c r="R153">
        <f>VLOOKUP($D153&amp;$C153&amp;$I153,Properties_T01!$A:$N,13,0)</f>
        <v>2.5599999999999999E-4</v>
      </c>
      <c r="S153">
        <f>VLOOKUP($D153&amp;$C153&amp;$I153,Properties_T01!$A:$N,14,0)</f>
        <v>8</v>
      </c>
    </row>
    <row r="154" spans="1:19" x14ac:dyDescent="0.25">
      <c r="A154" t="str">
        <f t="shared" si="19"/>
        <v>Function_01Application_012024</v>
      </c>
      <c r="B154">
        <v>151</v>
      </c>
      <c r="C154" t="s">
        <v>354</v>
      </c>
      <c r="D154" t="s">
        <v>314</v>
      </c>
      <c r="E154" t="s">
        <v>329</v>
      </c>
      <c r="F154" t="s">
        <v>339</v>
      </c>
      <c r="G154" t="s">
        <v>349</v>
      </c>
      <c r="H154" t="s">
        <v>398</v>
      </c>
      <c r="I154">
        <f t="shared" si="17"/>
        <v>2024</v>
      </c>
      <c r="J154" t="s">
        <v>23</v>
      </c>
      <c r="K154" s="94">
        <f>IF(P154*Q154*R154*S154=0,0,VLOOKUP($D154&amp;$C154&amp;($I154-1),$A:$N,14,0)/(P154*Q154)*(R154*S154)*(1-VLOOKUP($A154,'Price-DR-T01'!$A:$N,K$1,0)))</f>
        <v>25.425000000000001</v>
      </c>
      <c r="L154" s="92">
        <f>$K154*(1-VLOOKUP($A154,'Price-DR-T01'!$A:$N,L$1,0))</f>
        <v>25.425000000000001</v>
      </c>
      <c r="M154" s="92">
        <f>$K154*(1-VLOOKUP($A154,'Price-DR-T01'!$A:$N,M$1,0))</f>
        <v>24.153749999999999</v>
      </c>
      <c r="N154" s="92">
        <f>$K154*(1-VLOOKUP($A154,'Price-DR-T01'!$A:$N,N$1,0))</f>
        <v>24.153749999999999</v>
      </c>
      <c r="O154" s="92">
        <f t="shared" si="18"/>
        <v>24.789375</v>
      </c>
      <c r="P154">
        <f>VLOOKUP($D154&amp;$C154&amp;($I154-1),Properties_T01!$A:$N,13,0)</f>
        <v>2.5000000000000001E-3</v>
      </c>
      <c r="Q154">
        <f>VLOOKUP($D154&amp;$C154&amp;($I154-1),Properties_T01!$A:$N,14,0)</f>
        <v>16</v>
      </c>
      <c r="R154">
        <f>VLOOKUP($D154&amp;$C154&amp;$I154,Properties_T01!$A:$N,13,0)</f>
        <v>2.5000000000000001E-3</v>
      </c>
      <c r="S154">
        <f>VLOOKUP($D154&amp;$C154&amp;$I154,Properties_T01!$A:$N,14,0)</f>
        <v>18</v>
      </c>
    </row>
    <row r="155" spans="1:19" x14ac:dyDescent="0.25">
      <c r="A155" t="str">
        <f t="shared" si="19"/>
        <v>Function_01Application_022024</v>
      </c>
      <c r="B155">
        <v>152</v>
      </c>
      <c r="C155" t="s">
        <v>355</v>
      </c>
      <c r="D155" t="s">
        <v>314</v>
      </c>
      <c r="E155" t="s">
        <v>329</v>
      </c>
      <c r="F155" t="s">
        <v>339</v>
      </c>
      <c r="G155" t="s">
        <v>349</v>
      </c>
      <c r="H155" t="s">
        <v>398</v>
      </c>
      <c r="I155">
        <f t="shared" si="17"/>
        <v>2024</v>
      </c>
      <c r="J155" t="s">
        <v>23</v>
      </c>
      <c r="K155" s="94">
        <f>IF(P155*Q155*R155*S155=0,0,VLOOKUP($D155&amp;$C155&amp;($I155-1),$A:$N,14,0)/(P155*Q155)*(R155*S155)*(1-VLOOKUP($A155,'Price-DR-T01'!$A:$N,K$1,0)))</f>
        <v>54.936</v>
      </c>
      <c r="L155" s="92">
        <f>$K155*(1-VLOOKUP($A155,'Price-DR-T01'!$A:$N,L$1,0))</f>
        <v>54.936</v>
      </c>
      <c r="M155" s="92">
        <f>$K155*(1-VLOOKUP($A155,'Price-DR-T01'!$A:$N,M$1,0))</f>
        <v>52.1892</v>
      </c>
      <c r="N155" s="92">
        <f>$K155*(1-VLOOKUP($A155,'Price-DR-T01'!$A:$N,N$1,0))</f>
        <v>52.1892</v>
      </c>
      <c r="O155" s="92">
        <f t="shared" si="18"/>
        <v>53.562599999999996</v>
      </c>
      <c r="P155">
        <f>VLOOKUP($D155&amp;$C155&amp;($I155-1),Properties_T01!$A:$N,13,0)</f>
        <v>5.5999999999999999E-3</v>
      </c>
      <c r="Q155">
        <f>VLOOKUP($D155&amp;$C155&amp;($I155-1),Properties_T01!$A:$N,14,0)</f>
        <v>18</v>
      </c>
      <c r="R155">
        <f>VLOOKUP($D155&amp;$C155&amp;$I155,Properties_T01!$A:$N,13,0)</f>
        <v>5.5999999999999999E-3</v>
      </c>
      <c r="S155">
        <f>VLOOKUP($D155&amp;$C155&amp;$I155,Properties_T01!$A:$N,14,0)</f>
        <v>18</v>
      </c>
    </row>
    <row r="156" spans="1:19" x14ac:dyDescent="0.25">
      <c r="A156" t="str">
        <f t="shared" si="19"/>
        <v>Function_01Application_032024</v>
      </c>
      <c r="B156">
        <v>153</v>
      </c>
      <c r="C156" t="s">
        <v>356</v>
      </c>
      <c r="D156" t="s">
        <v>314</v>
      </c>
      <c r="E156" t="s">
        <v>329</v>
      </c>
      <c r="F156" t="s">
        <v>339</v>
      </c>
      <c r="G156" t="s">
        <v>349</v>
      </c>
      <c r="H156" t="s">
        <v>398</v>
      </c>
      <c r="I156">
        <f t="shared" si="17"/>
        <v>2024</v>
      </c>
      <c r="J156" t="s">
        <v>23</v>
      </c>
      <c r="K156" s="94">
        <f>IF(P156*Q156*R156*S156=0,0,VLOOKUP($D156&amp;$C156&amp;($I156-1),$A:$N,14,0)/(P156*Q156)*(R156*S156)*(1-VLOOKUP($A156,'Price-DR-T01'!$A:$N,K$1,0)))</f>
        <v>142.29599999999999</v>
      </c>
      <c r="L156" s="92">
        <f>$K156*(1-VLOOKUP($A156,'Price-DR-T01'!$A:$N,L$1,0))</f>
        <v>142.29599999999999</v>
      </c>
      <c r="M156" s="92">
        <f>$K156*(1-VLOOKUP($A156,'Price-DR-T01'!$A:$N,M$1,0))</f>
        <v>135.18119999999999</v>
      </c>
      <c r="N156" s="92">
        <f>$K156*(1-VLOOKUP($A156,'Price-DR-T01'!$A:$N,N$1,0))</f>
        <v>135.18119999999999</v>
      </c>
      <c r="O156" s="92">
        <f t="shared" si="18"/>
        <v>138.73859999999999</v>
      </c>
      <c r="P156">
        <f>VLOOKUP($D156&amp;$C156&amp;($I156-1),Properties_T01!$A:$N,13,0)</f>
        <v>5.5999999999999999E-3</v>
      </c>
      <c r="Q156">
        <f>VLOOKUP($D156&amp;$C156&amp;($I156-1),Properties_T01!$A:$N,14,0)</f>
        <v>22</v>
      </c>
      <c r="R156">
        <f>VLOOKUP($D156&amp;$C156&amp;$I156,Properties_T01!$A:$N,13,0)</f>
        <v>5.5999999999999999E-3</v>
      </c>
      <c r="S156">
        <f>VLOOKUP($D156&amp;$C156&amp;$I156,Properties_T01!$A:$N,14,0)</f>
        <v>22</v>
      </c>
    </row>
    <row r="157" spans="1:19" x14ac:dyDescent="0.25">
      <c r="A157" t="str">
        <f t="shared" si="19"/>
        <v>Function_02Application_042024</v>
      </c>
      <c r="B157">
        <v>154</v>
      </c>
      <c r="C157" t="s">
        <v>357</v>
      </c>
      <c r="D157" t="s">
        <v>315</v>
      </c>
      <c r="E157" t="s">
        <v>330</v>
      </c>
      <c r="F157" t="s">
        <v>340</v>
      </c>
      <c r="G157" t="s">
        <v>350</v>
      </c>
      <c r="H157" t="s">
        <v>398</v>
      </c>
      <c r="I157">
        <f t="shared" si="17"/>
        <v>2024</v>
      </c>
      <c r="J157" t="s">
        <v>23</v>
      </c>
      <c r="K157" s="94">
        <f>IF(P157*Q157*R157*S157=0,0,VLOOKUP($D157&amp;$C157&amp;($I157-1),$A:$N,14,0)/(P157*Q157)*(R157*S157)*(1-VLOOKUP($A157,'Price-DR-T01'!$A:$N,K$1,0)))</f>
        <v>21.175000000000001</v>
      </c>
      <c r="L157" s="92">
        <f>$K157*(1-VLOOKUP($A157,'Price-DR-T01'!$A:$N,L$1,0))</f>
        <v>21.175000000000001</v>
      </c>
      <c r="M157" s="92">
        <f>$K157*(1-VLOOKUP($A157,'Price-DR-T01'!$A:$N,M$1,0))</f>
        <v>20.116250000000001</v>
      </c>
      <c r="N157" s="92">
        <f>$K157*(1-VLOOKUP($A157,'Price-DR-T01'!$A:$N,N$1,0))</f>
        <v>20.116250000000001</v>
      </c>
      <c r="O157" s="92">
        <f t="shared" si="18"/>
        <v>20.645625000000003</v>
      </c>
      <c r="P157">
        <f>VLOOKUP($D157&amp;$C157&amp;($I157-1),Properties_T01!$A:$N,13,0)</f>
        <v>2.7499999999999998E-3</v>
      </c>
      <c r="Q157">
        <f>VLOOKUP($D157&amp;$C157&amp;($I157-1),Properties_T01!$A:$N,14,0)</f>
        <v>14</v>
      </c>
      <c r="R157">
        <f>VLOOKUP($D157&amp;$C157&amp;$I157,Properties_T01!$A:$N,13,0)</f>
        <v>2.7499999999999998E-3</v>
      </c>
      <c r="S157">
        <f>VLOOKUP($D157&amp;$C157&amp;$I157,Properties_T01!$A:$N,14,0)</f>
        <v>14</v>
      </c>
    </row>
    <row r="158" spans="1:19" x14ac:dyDescent="0.25">
      <c r="A158" t="str">
        <f t="shared" si="19"/>
        <v>Function_02Application_052024</v>
      </c>
      <c r="B158">
        <v>155</v>
      </c>
      <c r="C158" t="s">
        <v>358</v>
      </c>
      <c r="D158" t="s">
        <v>315</v>
      </c>
      <c r="E158" t="s">
        <v>330</v>
      </c>
      <c r="F158" t="s">
        <v>340</v>
      </c>
      <c r="G158" t="s">
        <v>351</v>
      </c>
      <c r="H158" t="s">
        <v>398</v>
      </c>
      <c r="I158">
        <f t="shared" si="17"/>
        <v>2024</v>
      </c>
      <c r="J158" t="s">
        <v>23</v>
      </c>
      <c r="K158" s="94">
        <f>IF(P158*Q158*R158*S158=0,0,VLOOKUP($D158&amp;$C158&amp;($I158-1),$A:$N,14,0)/(P158*Q158)*(R158*S158)*(1-VLOOKUP($A158,'Price-DR-T01'!$A:$N,K$1,0)))</f>
        <v>30.029999999999998</v>
      </c>
      <c r="L158" s="92">
        <f>$K158*(1-VLOOKUP($A158,'Price-DR-T01'!$A:$N,L$1,0))</f>
        <v>30.029999999999998</v>
      </c>
      <c r="M158" s="92">
        <f>$K158*(1-VLOOKUP($A158,'Price-DR-T01'!$A:$N,M$1,0))</f>
        <v>28.528499999999998</v>
      </c>
      <c r="N158" s="92">
        <f>$K158*(1-VLOOKUP($A158,'Price-DR-T01'!$A:$N,N$1,0))</f>
        <v>28.528499999999998</v>
      </c>
      <c r="O158" s="92">
        <f t="shared" si="18"/>
        <v>29.279249999999998</v>
      </c>
      <c r="P158">
        <f>VLOOKUP($D158&amp;$C158&amp;($I158-1),Properties_T01!$A:$N,13,0)</f>
        <v>3.8999999999999998E-3</v>
      </c>
      <c r="Q158">
        <f>VLOOKUP($D158&amp;$C158&amp;($I158-1),Properties_T01!$A:$N,14,0)</f>
        <v>14</v>
      </c>
      <c r="R158">
        <f>VLOOKUP($D158&amp;$C158&amp;$I158,Properties_T01!$A:$N,13,0)</f>
        <v>3.8999999999999998E-3</v>
      </c>
      <c r="S158">
        <f>VLOOKUP($D158&amp;$C158&amp;$I158,Properties_T01!$A:$N,14,0)</f>
        <v>14</v>
      </c>
    </row>
    <row r="159" spans="1:19" x14ac:dyDescent="0.25">
      <c r="A159" t="str">
        <f t="shared" si="19"/>
        <v>Function_03Application_062024</v>
      </c>
      <c r="B159">
        <v>156</v>
      </c>
      <c r="C159" t="s">
        <v>359</v>
      </c>
      <c r="D159" t="s">
        <v>316</v>
      </c>
      <c r="E159" t="s">
        <v>331</v>
      </c>
      <c r="F159" t="s">
        <v>341</v>
      </c>
      <c r="G159" t="s">
        <v>349</v>
      </c>
      <c r="H159" t="s">
        <v>398</v>
      </c>
      <c r="I159">
        <f t="shared" si="17"/>
        <v>2024</v>
      </c>
      <c r="J159" t="s">
        <v>23</v>
      </c>
      <c r="K159" s="94">
        <f>IF(P159*Q159*R159*S159=0,0,VLOOKUP($D159&amp;$C159&amp;($I159-1),$A:$N,14,0)/(P159*Q159)*(R159*S159)*(1-VLOOKUP($A159,'Price-DR-T01'!$A:$N,K$1,0)))</f>
        <v>6.0750000000000002</v>
      </c>
      <c r="L159" s="92">
        <f>$K159*(1-VLOOKUP($A159,'Price-DR-T01'!$A:$N,L$1,0))</f>
        <v>6.0750000000000002</v>
      </c>
      <c r="M159" s="92">
        <f>$K159*(1-VLOOKUP($A159,'Price-DR-T01'!$A:$N,M$1,0))</f>
        <v>5.7712500000000002</v>
      </c>
      <c r="N159" s="92">
        <f>$K159*(1-VLOOKUP($A159,'Price-DR-T01'!$A:$N,N$1,0))</f>
        <v>5.7712500000000002</v>
      </c>
      <c r="O159" s="92">
        <f t="shared" si="18"/>
        <v>5.9231250000000006</v>
      </c>
      <c r="P159">
        <f>VLOOKUP($D159&amp;$C159&amp;($I159-1),Properties_T01!$A:$N,13,0)</f>
        <v>1.1249999999999999E-3</v>
      </c>
      <c r="Q159">
        <f>VLOOKUP($D159&amp;$C159&amp;($I159-1),Properties_T01!$A:$N,14,0)</f>
        <v>10</v>
      </c>
      <c r="R159">
        <f>VLOOKUP($D159&amp;$C159&amp;$I159,Properties_T01!$A:$N,13,0)</f>
        <v>1.1249999999999999E-3</v>
      </c>
      <c r="S159">
        <f>VLOOKUP($D159&amp;$C159&amp;$I159,Properties_T01!$A:$N,14,0)</f>
        <v>10</v>
      </c>
    </row>
    <row r="160" spans="1:19" x14ac:dyDescent="0.25">
      <c r="A160" t="str">
        <f t="shared" si="19"/>
        <v>Function_03Application_072024</v>
      </c>
      <c r="B160">
        <v>157</v>
      </c>
      <c r="C160" t="s">
        <v>360</v>
      </c>
      <c r="D160" t="s">
        <v>316</v>
      </c>
      <c r="E160" t="s">
        <v>331</v>
      </c>
      <c r="F160" t="s">
        <v>341</v>
      </c>
      <c r="G160" t="s">
        <v>349</v>
      </c>
      <c r="H160" t="s">
        <v>398</v>
      </c>
      <c r="I160">
        <f t="shared" si="17"/>
        <v>2024</v>
      </c>
      <c r="J160" t="s">
        <v>23</v>
      </c>
      <c r="K160" s="94">
        <f>IF(P160*Q160*R160*S160=0,0,VLOOKUP($D160&amp;$C160&amp;($I160-1),$A:$N,14,0)/(P160*Q160)*(R160*S160)*(1-VLOOKUP($A160,'Price-DR-T01'!$A:$N,K$1,0)))</f>
        <v>6.7536000000000005</v>
      </c>
      <c r="L160" s="92">
        <f>$K160*(1-VLOOKUP($A160,'Price-DR-T01'!$A:$N,L$1,0))</f>
        <v>6.7536000000000005</v>
      </c>
      <c r="M160" s="92">
        <f>$K160*(1-VLOOKUP($A160,'Price-DR-T01'!$A:$N,M$1,0))</f>
        <v>6.4159199999999998</v>
      </c>
      <c r="N160" s="92">
        <f>$K160*(1-VLOOKUP($A160,'Price-DR-T01'!$A:$N,N$1,0))</f>
        <v>6.4159199999999998</v>
      </c>
      <c r="O160" s="92">
        <f t="shared" si="18"/>
        <v>6.5847600000000002</v>
      </c>
      <c r="P160">
        <f>VLOOKUP($D160&amp;$C160&amp;($I160-1),Properties_T01!$A:$N,13,0)</f>
        <v>8.4000000000000003E-4</v>
      </c>
      <c r="Q160">
        <f>VLOOKUP($D160&amp;$C160&amp;($I160-1),Properties_T01!$A:$N,14,0)</f>
        <v>12</v>
      </c>
      <c r="R160">
        <f>VLOOKUP($D160&amp;$C160&amp;$I160,Properties_T01!$A:$N,13,0)</f>
        <v>8.4000000000000003E-4</v>
      </c>
      <c r="S160">
        <f>VLOOKUP($D160&amp;$C160&amp;$I160,Properties_T01!$A:$N,14,0)</f>
        <v>12</v>
      </c>
    </row>
    <row r="161" spans="1:19" x14ac:dyDescent="0.25">
      <c r="A161" t="str">
        <f t="shared" si="19"/>
        <v>Function_03Application_082024</v>
      </c>
      <c r="B161">
        <v>158</v>
      </c>
      <c r="C161" t="s">
        <v>361</v>
      </c>
      <c r="D161" t="s">
        <v>316</v>
      </c>
      <c r="E161" t="s">
        <v>331</v>
      </c>
      <c r="F161" t="s">
        <v>341</v>
      </c>
      <c r="G161" t="s">
        <v>349</v>
      </c>
      <c r="H161" t="s">
        <v>398</v>
      </c>
      <c r="I161">
        <f t="shared" si="17"/>
        <v>2024</v>
      </c>
      <c r="J161" t="s">
        <v>23</v>
      </c>
      <c r="K161" s="94">
        <f>IF(P161*Q161*R161*S161=0,0,VLOOKUP($D161&amp;$C161&amp;($I161-1),$A:$N,14,0)/(P161*Q161)*(R161*S161)*(1-VLOOKUP($A161,'Price-DR-T01'!$A:$N,K$1,0)))</f>
        <v>6.0191999999999997</v>
      </c>
      <c r="L161" s="92">
        <f>$K161*(1-VLOOKUP($A161,'Price-DR-T01'!$A:$N,L$1,0))</f>
        <v>6.0191999999999997</v>
      </c>
      <c r="M161" s="92">
        <f>$K161*(1-VLOOKUP($A161,'Price-DR-T01'!$A:$N,M$1,0))</f>
        <v>5.7182399999999998</v>
      </c>
      <c r="N161" s="92">
        <f>$K161*(1-VLOOKUP($A161,'Price-DR-T01'!$A:$N,N$1,0))</f>
        <v>5.7182399999999998</v>
      </c>
      <c r="O161" s="92">
        <f t="shared" si="18"/>
        <v>5.8687199999999997</v>
      </c>
      <c r="P161">
        <f>VLOOKUP($D161&amp;$C161&amp;($I161-1),Properties_T01!$A:$N,13,0)</f>
        <v>1.0560000000000001E-3</v>
      </c>
      <c r="Q161">
        <f>VLOOKUP($D161&amp;$C161&amp;($I161-1),Properties_T01!$A:$N,14,0)</f>
        <v>10</v>
      </c>
      <c r="R161">
        <f>VLOOKUP($D161&amp;$C161&amp;$I161,Properties_T01!$A:$N,13,0)</f>
        <v>1.0560000000000001E-3</v>
      </c>
      <c r="S161">
        <f>VLOOKUP($D161&amp;$C161&amp;$I161,Properties_T01!$A:$N,14,0)</f>
        <v>10</v>
      </c>
    </row>
    <row r="162" spans="1:19" x14ac:dyDescent="0.25">
      <c r="A162" t="str">
        <f t="shared" si="19"/>
        <v>Function_03Application_092024</v>
      </c>
      <c r="B162">
        <v>159</v>
      </c>
      <c r="C162" t="s">
        <v>362</v>
      </c>
      <c r="D162" t="s">
        <v>316</v>
      </c>
      <c r="E162" t="s">
        <v>331</v>
      </c>
      <c r="F162" t="s">
        <v>341</v>
      </c>
      <c r="G162" t="s">
        <v>349</v>
      </c>
      <c r="H162" t="s">
        <v>398</v>
      </c>
      <c r="I162">
        <f t="shared" si="17"/>
        <v>2024</v>
      </c>
      <c r="J162" t="s">
        <v>23</v>
      </c>
      <c r="K162" s="94">
        <f>IF(P162*Q162*R162*S162=0,0,VLOOKUP($D162&amp;$C162&amp;($I162-1),$A:$N,14,0)/(P162*Q162)*(R162*S162)*(1-VLOOKUP($A162,'Price-DR-T01'!$A:$N,K$1,0)))</f>
        <v>5.85</v>
      </c>
      <c r="L162" s="92">
        <f>$K162*(1-VLOOKUP($A162,'Price-DR-T01'!$A:$N,L$1,0))</f>
        <v>5.85</v>
      </c>
      <c r="M162" s="92">
        <f>$K162*(1-VLOOKUP($A162,'Price-DR-T01'!$A:$N,M$1,0))</f>
        <v>5.5574999999999992</v>
      </c>
      <c r="N162" s="92">
        <f>$K162*(1-VLOOKUP($A162,'Price-DR-T01'!$A:$N,N$1,0))</f>
        <v>5.5574999999999992</v>
      </c>
      <c r="O162" s="92">
        <f t="shared" si="18"/>
        <v>5.7037499999999994</v>
      </c>
      <c r="P162">
        <f>VLOOKUP($D162&amp;$C162&amp;($I162-1),Properties_T01!$A:$N,13,0)</f>
        <v>1.1249999999999999E-3</v>
      </c>
      <c r="Q162">
        <f>VLOOKUP($D162&amp;$C162&amp;($I162-1),Properties_T01!$A:$N,14,0)</f>
        <v>10</v>
      </c>
      <c r="R162">
        <f>VLOOKUP($D162&amp;$C162&amp;$I162,Properties_T01!$A:$N,13,0)</f>
        <v>1.1249999999999999E-3</v>
      </c>
      <c r="S162">
        <f>VLOOKUP($D162&amp;$C162&amp;$I162,Properties_T01!$A:$N,14,0)</f>
        <v>10</v>
      </c>
    </row>
    <row r="163" spans="1:19" x14ac:dyDescent="0.25">
      <c r="A163" t="str">
        <f t="shared" si="19"/>
        <v>Function_03Application_102024</v>
      </c>
      <c r="B163">
        <v>160</v>
      </c>
      <c r="C163" t="s">
        <v>363</v>
      </c>
      <c r="D163" t="s">
        <v>316</v>
      </c>
      <c r="E163" t="s">
        <v>331</v>
      </c>
      <c r="F163" t="s">
        <v>341</v>
      </c>
      <c r="G163" t="s">
        <v>349</v>
      </c>
      <c r="H163" t="s">
        <v>398</v>
      </c>
      <c r="I163">
        <f t="shared" ref="I163:I226" si="20">I133+1</f>
        <v>2024</v>
      </c>
      <c r="J163" t="s">
        <v>23</v>
      </c>
      <c r="K163" s="94">
        <f>IF(P163*Q163*R163*S163=0,0,VLOOKUP($D163&amp;$C163&amp;($I163-1),$A:$N,14,0)/(P163*Q163)*(R163*S163)*(1-VLOOKUP($A163,'Price-DR-T01'!$A:$N,K$1,0)))</f>
        <v>6.21</v>
      </c>
      <c r="L163" s="92">
        <f>$K163*(1-VLOOKUP($A163,'Price-DR-T01'!$A:$N,L$1,0))</f>
        <v>6.21</v>
      </c>
      <c r="M163" s="92">
        <f>$K163*(1-VLOOKUP($A163,'Price-DR-T01'!$A:$N,M$1,0))</f>
        <v>5.8994999999999997</v>
      </c>
      <c r="N163" s="92">
        <f>$K163*(1-VLOOKUP($A163,'Price-DR-T01'!$A:$N,N$1,0))</f>
        <v>5.8994999999999997</v>
      </c>
      <c r="O163" s="92">
        <f t="shared" si="18"/>
        <v>6.0547499999999994</v>
      </c>
      <c r="P163">
        <f>VLOOKUP($D163&amp;$C163&amp;($I163-1),Properties_T01!$A:$N,13,0)</f>
        <v>1.15E-3</v>
      </c>
      <c r="Q163">
        <f>VLOOKUP($D163&amp;$C163&amp;($I163-1),Properties_T01!$A:$N,14,0)</f>
        <v>10</v>
      </c>
      <c r="R163">
        <f>VLOOKUP($D163&amp;$C163&amp;$I163,Properties_T01!$A:$N,13,0)</f>
        <v>1.15E-3</v>
      </c>
      <c r="S163">
        <f>VLOOKUP($D163&amp;$C163&amp;$I163,Properties_T01!$A:$N,14,0)</f>
        <v>10</v>
      </c>
    </row>
    <row r="164" spans="1:19" x14ac:dyDescent="0.25">
      <c r="A164" t="str">
        <f t="shared" si="19"/>
        <v>Function_03Application_112024</v>
      </c>
      <c r="B164">
        <v>161</v>
      </c>
      <c r="C164" t="s">
        <v>364</v>
      </c>
      <c r="D164" t="s">
        <v>316</v>
      </c>
      <c r="E164" t="s">
        <v>331</v>
      </c>
      <c r="F164" t="s">
        <v>341</v>
      </c>
      <c r="G164" t="s">
        <v>349</v>
      </c>
      <c r="H164" t="s">
        <v>398</v>
      </c>
      <c r="I164">
        <f t="shared" si="20"/>
        <v>2024</v>
      </c>
      <c r="J164" t="s">
        <v>23</v>
      </c>
      <c r="K164" s="94">
        <f>IF(P164*Q164*R164*S164=0,0,VLOOKUP($D164&amp;$C164&amp;($I164-1),$A:$N,14,0)/(P164*Q164)*(R164*S164)*(1-VLOOKUP($A164,'Price-DR-T01'!$A:$N,K$1,0)))</f>
        <v>4.7250000000000005</v>
      </c>
      <c r="L164" s="92">
        <f>$K164*(1-VLOOKUP($A164,'Price-DR-T01'!$A:$N,L$1,0))</f>
        <v>4.7250000000000005</v>
      </c>
      <c r="M164" s="92">
        <f>$K164*(1-VLOOKUP($A164,'Price-DR-T01'!$A:$N,M$1,0))</f>
        <v>4.4887500000000005</v>
      </c>
      <c r="N164" s="92">
        <f>$K164*(1-VLOOKUP($A164,'Price-DR-T01'!$A:$N,N$1,0))</f>
        <v>4.4887500000000005</v>
      </c>
      <c r="O164" s="92">
        <f t="shared" si="18"/>
        <v>4.6068750000000005</v>
      </c>
      <c r="P164">
        <f>VLOOKUP($D164&amp;$C164&amp;($I164-1),Properties_T01!$A:$N,13,0)</f>
        <v>8.7500000000000002E-4</v>
      </c>
      <c r="Q164">
        <f>VLOOKUP($D164&amp;$C164&amp;($I164-1),Properties_T01!$A:$N,14,0)</f>
        <v>10</v>
      </c>
      <c r="R164">
        <f>VLOOKUP($D164&amp;$C164&amp;$I164,Properties_T01!$A:$N,13,0)</f>
        <v>8.7500000000000002E-4</v>
      </c>
      <c r="S164">
        <f>VLOOKUP($D164&amp;$C164&amp;$I164,Properties_T01!$A:$N,14,0)</f>
        <v>10</v>
      </c>
    </row>
    <row r="165" spans="1:19" x14ac:dyDescent="0.25">
      <c r="A165" t="str">
        <f t="shared" si="19"/>
        <v>Function_04Application_122024</v>
      </c>
      <c r="B165">
        <v>162</v>
      </c>
      <c r="C165" t="s">
        <v>365</v>
      </c>
      <c r="D165" t="s">
        <v>317</v>
      </c>
      <c r="E165" t="s">
        <v>331</v>
      </c>
      <c r="F165" t="s">
        <v>342</v>
      </c>
      <c r="G165" t="s">
        <v>352</v>
      </c>
      <c r="H165" t="s">
        <v>398</v>
      </c>
      <c r="I165">
        <f t="shared" si="20"/>
        <v>2024</v>
      </c>
      <c r="J165" t="s">
        <v>23</v>
      </c>
      <c r="K165" s="94">
        <f>IF(P165*Q165*R165*S165=0,0,VLOOKUP($D165&amp;$C165&amp;($I165-1),$A:$N,14,0)/(P165*Q165)*(R165*S165)*(1-VLOOKUP($A165,'Price-DR-T01'!$A:$N,K$1,0)))</f>
        <v>2.3624999999999998</v>
      </c>
      <c r="L165" s="92">
        <f>$K165*(1-VLOOKUP($A165,'Price-DR-T01'!$A:$N,L$1,0))</f>
        <v>2.3624999999999998</v>
      </c>
      <c r="M165" s="92">
        <f>$K165*(1-VLOOKUP($A165,'Price-DR-T01'!$A:$N,M$1,0))</f>
        <v>2.2443749999999998</v>
      </c>
      <c r="N165" s="92">
        <f>$K165*(1-VLOOKUP($A165,'Price-DR-T01'!$A:$N,N$1,0))</f>
        <v>2.2443749999999998</v>
      </c>
      <c r="O165" s="92">
        <f t="shared" si="18"/>
        <v>2.3034374999999998</v>
      </c>
      <c r="P165">
        <f>VLOOKUP($D165&amp;$C165&amp;($I165-1),Properties_T01!$A:$N,13,0)</f>
        <v>5.6249999999999996E-4</v>
      </c>
      <c r="Q165">
        <f>VLOOKUP($D165&amp;$C165&amp;($I165-1),Properties_T01!$A:$N,14,0)</f>
        <v>12</v>
      </c>
      <c r="R165">
        <f>VLOOKUP($D165&amp;$C165&amp;$I165,Properties_T01!$A:$N,13,0)</f>
        <v>5.6249999999999996E-4</v>
      </c>
      <c r="S165">
        <f>VLOOKUP($D165&amp;$C165&amp;$I165,Properties_T01!$A:$N,14,0)</f>
        <v>12</v>
      </c>
    </row>
    <row r="166" spans="1:19" x14ac:dyDescent="0.25">
      <c r="A166" t="str">
        <f t="shared" si="19"/>
        <v>Function_03Application_132024</v>
      </c>
      <c r="B166">
        <v>163</v>
      </c>
      <c r="C166" t="s">
        <v>366</v>
      </c>
      <c r="D166" t="s">
        <v>316</v>
      </c>
      <c r="E166" t="s">
        <v>331</v>
      </c>
      <c r="F166" t="s">
        <v>341</v>
      </c>
      <c r="G166" t="s">
        <v>349</v>
      </c>
      <c r="H166" t="s">
        <v>398</v>
      </c>
      <c r="I166">
        <f t="shared" si="20"/>
        <v>2024</v>
      </c>
      <c r="J166" t="s">
        <v>23</v>
      </c>
      <c r="K166" s="94">
        <f>IF(P166*Q166*R166*S166=0,0,VLOOKUP($D166&amp;$C166&amp;($I166-1),$A:$N,14,0)/(P166*Q166)*(R166*S166)*(1-VLOOKUP($A166,'Price-DR-T01'!$A:$N,K$1,0)))</f>
        <v>0.68599999999999994</v>
      </c>
      <c r="L166" s="92">
        <f>$K166*(1-VLOOKUP($A166,'Price-DR-T01'!$A:$N,L$1,0))</f>
        <v>0.68599999999999994</v>
      </c>
      <c r="M166" s="92">
        <f>$K166*(1-VLOOKUP($A166,'Price-DR-T01'!$A:$N,M$1,0))</f>
        <v>0.65169999999999995</v>
      </c>
      <c r="N166" s="92">
        <f>$K166*(1-VLOOKUP($A166,'Price-DR-T01'!$A:$N,N$1,0))</f>
        <v>0.65169999999999995</v>
      </c>
      <c r="O166" s="92">
        <f t="shared" si="18"/>
        <v>0.66884999999999994</v>
      </c>
      <c r="P166">
        <f>VLOOKUP($D166&amp;$C166&amp;($I166-1),Properties_T01!$A:$N,13,0)</f>
        <v>1.9599999999999999E-4</v>
      </c>
      <c r="Q166">
        <f>VLOOKUP($D166&amp;$C166&amp;($I166-1),Properties_T01!$A:$N,14,0)</f>
        <v>10</v>
      </c>
      <c r="R166">
        <f>VLOOKUP($D166&amp;$C166&amp;$I166,Properties_T01!$A:$N,13,0)</f>
        <v>1.9599999999999999E-4</v>
      </c>
      <c r="S166">
        <f>VLOOKUP($D166&amp;$C166&amp;$I166,Properties_T01!$A:$N,14,0)</f>
        <v>10</v>
      </c>
    </row>
    <row r="167" spans="1:19" x14ac:dyDescent="0.25">
      <c r="A167" t="str">
        <f t="shared" si="19"/>
        <v>Function_03Application_142024</v>
      </c>
      <c r="B167">
        <v>164</v>
      </c>
      <c r="C167" t="s">
        <v>367</v>
      </c>
      <c r="D167" t="s">
        <v>316</v>
      </c>
      <c r="E167" t="s">
        <v>331</v>
      </c>
      <c r="F167" t="s">
        <v>341</v>
      </c>
      <c r="G167" t="s">
        <v>349</v>
      </c>
      <c r="H167" t="s">
        <v>398</v>
      </c>
      <c r="I167">
        <f t="shared" si="20"/>
        <v>2024</v>
      </c>
      <c r="J167" t="s">
        <v>23</v>
      </c>
      <c r="K167" s="94">
        <f>IF(P167*Q167*R167*S167=0,0,VLOOKUP($D167&amp;$C167&amp;($I167-1),$A:$N,14,0)/(P167*Q167)*(R167*S167)*(1-VLOOKUP($A167,'Price-DR-T01'!$A:$N,K$1,0)))</f>
        <v>6.8999999999999995</v>
      </c>
      <c r="L167" s="92">
        <f>$K167*(1-VLOOKUP($A167,'Price-DR-T01'!$A:$N,L$1,0))</f>
        <v>6.8999999999999995</v>
      </c>
      <c r="M167" s="92">
        <f>$K167*(1-VLOOKUP($A167,'Price-DR-T01'!$A:$N,M$1,0))</f>
        <v>6.5549999999999988</v>
      </c>
      <c r="N167" s="92">
        <f>$K167*(1-VLOOKUP($A167,'Price-DR-T01'!$A:$N,N$1,0))</f>
        <v>6.5549999999999988</v>
      </c>
      <c r="O167" s="92">
        <f t="shared" si="18"/>
        <v>6.7274999999999991</v>
      </c>
      <c r="P167">
        <f>VLOOKUP($D167&amp;$C167&amp;($I167-1),Properties_T01!$A:$N,13,0)</f>
        <v>1.15E-3</v>
      </c>
      <c r="Q167">
        <f>VLOOKUP($D167&amp;$C167&amp;($I167-1),Properties_T01!$A:$N,14,0)</f>
        <v>12</v>
      </c>
      <c r="R167">
        <f>VLOOKUP($D167&amp;$C167&amp;$I167,Properties_T01!$A:$N,13,0)</f>
        <v>1.15E-3</v>
      </c>
      <c r="S167">
        <f>VLOOKUP($D167&amp;$C167&amp;$I167,Properties_T01!$A:$N,14,0)</f>
        <v>12</v>
      </c>
    </row>
    <row r="168" spans="1:19" x14ac:dyDescent="0.25">
      <c r="A168" t="str">
        <f t="shared" si="19"/>
        <v>Function_03Application_152024</v>
      </c>
      <c r="B168">
        <v>165</v>
      </c>
      <c r="C168" t="s">
        <v>368</v>
      </c>
      <c r="D168" t="s">
        <v>316</v>
      </c>
      <c r="E168" t="s">
        <v>331</v>
      </c>
      <c r="F168" t="s">
        <v>341</v>
      </c>
      <c r="G168" t="s">
        <v>349</v>
      </c>
      <c r="H168" t="s">
        <v>398</v>
      </c>
      <c r="I168">
        <f t="shared" si="20"/>
        <v>2024</v>
      </c>
      <c r="J168" t="s">
        <v>23</v>
      </c>
      <c r="K168" s="94">
        <f>IF(P168*Q168*R168*S168=0,0,VLOOKUP($D168&amp;$C168&amp;($I168-1),$A:$N,14,0)/(P168*Q168)*(R168*S168)*(1-VLOOKUP($A168,'Price-DR-T01'!$A:$N,K$1,0)))</f>
        <v>7.7279999999999998</v>
      </c>
      <c r="L168" s="92">
        <f>$K168*(1-VLOOKUP($A168,'Price-DR-T01'!$A:$N,L$1,0))</f>
        <v>7.7279999999999998</v>
      </c>
      <c r="M168" s="92">
        <f>$K168*(1-VLOOKUP($A168,'Price-DR-T01'!$A:$N,M$1,0))</f>
        <v>7.3415999999999997</v>
      </c>
      <c r="N168" s="92">
        <f>$K168*(1-VLOOKUP($A168,'Price-DR-T01'!$A:$N,N$1,0))</f>
        <v>7.3415999999999997</v>
      </c>
      <c r="O168" s="92">
        <f t="shared" si="18"/>
        <v>7.5347999999999997</v>
      </c>
      <c r="P168">
        <f>VLOOKUP($D168&amp;$C168&amp;($I168-1),Properties_T01!$A:$N,13,0)</f>
        <v>1.15E-3</v>
      </c>
      <c r="Q168">
        <f>VLOOKUP($D168&amp;$C168&amp;($I168-1),Properties_T01!$A:$N,14,0)</f>
        <v>12</v>
      </c>
      <c r="R168">
        <f>VLOOKUP($D168&amp;$C168&amp;$I168,Properties_T01!$A:$N,13,0)</f>
        <v>1.15E-3</v>
      </c>
      <c r="S168">
        <f>VLOOKUP($D168&amp;$C168&amp;$I168,Properties_T01!$A:$N,14,0)</f>
        <v>12</v>
      </c>
    </row>
    <row r="169" spans="1:19" x14ac:dyDescent="0.25">
      <c r="A169" t="str">
        <f t="shared" si="19"/>
        <v>Function_05Application_162024</v>
      </c>
      <c r="B169">
        <v>166</v>
      </c>
      <c r="C169" t="s">
        <v>369</v>
      </c>
      <c r="D169" t="s">
        <v>318</v>
      </c>
      <c r="E169" t="s">
        <v>332</v>
      </c>
      <c r="F169" t="s">
        <v>342</v>
      </c>
      <c r="G169" t="s">
        <v>353</v>
      </c>
      <c r="H169" t="s">
        <v>398</v>
      </c>
      <c r="I169">
        <f t="shared" si="20"/>
        <v>2024</v>
      </c>
      <c r="J169" t="s">
        <v>23</v>
      </c>
      <c r="K169" s="94">
        <f>IF(P169*Q169*R169*S169=0,0,VLOOKUP($D169&amp;$C169&amp;($I169-1),$A:$N,14,0)/(P169*Q169)*(R169*S169)*(1-VLOOKUP($A169,'Price-DR-T01'!$A:$N,K$1,0)))</f>
        <v>0.62719999999999998</v>
      </c>
      <c r="L169" s="92">
        <f>$K169*(1-VLOOKUP($A169,'Price-DR-T01'!$A:$N,L$1,0))</f>
        <v>0.62719999999999998</v>
      </c>
      <c r="M169" s="92">
        <f>$K169*(1-VLOOKUP($A169,'Price-DR-T01'!$A:$N,M$1,0))</f>
        <v>0.59583999999999993</v>
      </c>
      <c r="N169" s="92">
        <f>$K169*(1-VLOOKUP($A169,'Price-DR-T01'!$A:$N,N$1,0))</f>
        <v>0.59583999999999993</v>
      </c>
      <c r="O169" s="92">
        <f t="shared" si="18"/>
        <v>0.61151999999999995</v>
      </c>
      <c r="P169">
        <f>VLOOKUP($D169&amp;$C169&amp;($I169-1),Properties_T01!$A:$N,13,0)</f>
        <v>1.9599999999999999E-4</v>
      </c>
      <c r="Q169">
        <f>VLOOKUP($D169&amp;$C169&amp;($I169-1),Properties_T01!$A:$N,14,0)</f>
        <v>8</v>
      </c>
      <c r="R169">
        <f>VLOOKUP($D169&amp;$C169&amp;$I169,Properties_T01!$A:$N,13,0)</f>
        <v>1.9599999999999999E-4</v>
      </c>
      <c r="S169">
        <f>VLOOKUP($D169&amp;$C169&amp;$I169,Properties_T01!$A:$N,14,0)</f>
        <v>8</v>
      </c>
    </row>
    <row r="170" spans="1:19" x14ac:dyDescent="0.25">
      <c r="A170" t="str">
        <f t="shared" si="19"/>
        <v>Function_05Application_172024</v>
      </c>
      <c r="B170">
        <v>167</v>
      </c>
      <c r="C170" t="s">
        <v>370</v>
      </c>
      <c r="D170" t="s">
        <v>318</v>
      </c>
      <c r="E170" t="s">
        <v>332</v>
      </c>
      <c r="F170" t="s">
        <v>342</v>
      </c>
      <c r="G170" t="s">
        <v>353</v>
      </c>
      <c r="H170" t="s">
        <v>398</v>
      </c>
      <c r="I170">
        <f t="shared" si="20"/>
        <v>2024</v>
      </c>
      <c r="J170" t="s">
        <v>23</v>
      </c>
      <c r="K170" s="94">
        <f>IF(P170*Q170*R170*S170=0,0,VLOOKUP($D170&amp;$C170&amp;($I170-1),$A:$N,14,0)/(P170*Q170)*(R170*S170)*(1-VLOOKUP($A170,'Price-DR-T01'!$A:$N,K$1,0)))</f>
        <v>0.29039999999999999</v>
      </c>
      <c r="L170" s="92">
        <f>$K170*(1-VLOOKUP($A170,'Price-DR-T01'!$A:$N,L$1,0))</f>
        <v>0.29039999999999999</v>
      </c>
      <c r="M170" s="92">
        <f>$K170*(1-VLOOKUP($A170,'Price-DR-T01'!$A:$N,M$1,0))</f>
        <v>0.27587999999999996</v>
      </c>
      <c r="N170" s="92">
        <f>$K170*(1-VLOOKUP($A170,'Price-DR-T01'!$A:$N,N$1,0))</f>
        <v>0.27587999999999996</v>
      </c>
      <c r="O170" s="92">
        <f t="shared" si="18"/>
        <v>0.28313999999999995</v>
      </c>
      <c r="P170">
        <f>VLOOKUP($D170&amp;$C170&amp;($I170-1),Properties_T01!$A:$N,13,0)</f>
        <v>1.21E-4</v>
      </c>
      <c r="Q170">
        <f>VLOOKUP($D170&amp;$C170&amp;($I170-1),Properties_T01!$A:$N,14,0)</f>
        <v>6</v>
      </c>
      <c r="R170">
        <f>VLOOKUP($D170&amp;$C170&amp;$I170,Properties_T01!$A:$N,13,0)</f>
        <v>1.21E-4</v>
      </c>
      <c r="S170">
        <f>VLOOKUP($D170&amp;$C170&amp;$I170,Properties_T01!$A:$N,14,0)</f>
        <v>6</v>
      </c>
    </row>
    <row r="171" spans="1:19" x14ac:dyDescent="0.25">
      <c r="A171" t="str">
        <f t="shared" si="19"/>
        <v>Function_06Application_182024</v>
      </c>
      <c r="B171">
        <v>168</v>
      </c>
      <c r="C171" t="s">
        <v>371</v>
      </c>
      <c r="D171" t="s">
        <v>319</v>
      </c>
      <c r="E171" t="s">
        <v>333</v>
      </c>
      <c r="F171" t="s">
        <v>343</v>
      </c>
      <c r="G171" t="s">
        <v>349</v>
      </c>
      <c r="H171" t="s">
        <v>398</v>
      </c>
      <c r="I171">
        <f t="shared" si="20"/>
        <v>2024</v>
      </c>
      <c r="J171" t="s">
        <v>23</v>
      </c>
      <c r="K171" s="94">
        <f>IF(P171*Q171*R171*S171=0,0,VLOOKUP($D171&amp;$C171&amp;($I171-1),$A:$N,14,0)/(P171*Q171)*(R171*S171)*(1-VLOOKUP($A171,'Price-DR-T01'!$A:$N,K$1,0)))</f>
        <v>0.94499999999999995</v>
      </c>
      <c r="L171" s="92">
        <f>$K171*(1-VLOOKUP($A171,'Price-DR-T01'!$A:$N,L$1,0))</f>
        <v>0.94499999999999995</v>
      </c>
      <c r="M171" s="92">
        <f>$K171*(1-VLOOKUP($A171,'Price-DR-T01'!$A:$N,M$1,0))</f>
        <v>0.89774999999999994</v>
      </c>
      <c r="N171" s="92">
        <f>$K171*(1-VLOOKUP($A171,'Price-DR-T01'!$A:$N,N$1,0))</f>
        <v>0.89774999999999994</v>
      </c>
      <c r="O171" s="92">
        <f t="shared" si="18"/>
        <v>0.92137499999999994</v>
      </c>
      <c r="P171">
        <f>VLOOKUP($D171&amp;$C171&amp;($I171-1),Properties_T01!$A:$N,13,0)</f>
        <v>2.2499999999999999E-4</v>
      </c>
      <c r="Q171">
        <f>VLOOKUP($D171&amp;$C171&amp;($I171-1),Properties_T01!$A:$N,14,0)</f>
        <v>8</v>
      </c>
      <c r="R171">
        <f>VLOOKUP($D171&amp;$C171&amp;$I171,Properties_T01!$A:$N,13,0)</f>
        <v>2.2499999999999999E-4</v>
      </c>
      <c r="S171">
        <f>VLOOKUP($D171&amp;$C171&amp;$I171,Properties_T01!$A:$N,14,0)</f>
        <v>10</v>
      </c>
    </row>
    <row r="172" spans="1:19" x14ac:dyDescent="0.25">
      <c r="A172" t="str">
        <f t="shared" si="19"/>
        <v>Function_07Application_192024</v>
      </c>
      <c r="B172">
        <v>169</v>
      </c>
      <c r="C172" t="s">
        <v>372</v>
      </c>
      <c r="D172" t="s">
        <v>320</v>
      </c>
      <c r="E172" t="s">
        <v>334</v>
      </c>
      <c r="F172" t="s">
        <v>342</v>
      </c>
      <c r="G172" t="s">
        <v>353</v>
      </c>
      <c r="H172" t="s">
        <v>398</v>
      </c>
      <c r="I172">
        <f t="shared" si="20"/>
        <v>2024</v>
      </c>
      <c r="J172" t="s">
        <v>23</v>
      </c>
      <c r="K172" s="94">
        <f>IF(P172*Q172*R172*S172=0,0,VLOOKUP($D172&amp;$C172&amp;($I172-1),$A:$N,14,0)/(P172*Q172)*(R172*S172)*(1-VLOOKUP($A172,'Price-DR-T01'!$A:$N,K$1,0)))</f>
        <v>1.0125</v>
      </c>
      <c r="L172" s="92">
        <f>$K172*(1-VLOOKUP($A172,'Price-DR-T01'!$A:$N,L$1,0))</f>
        <v>1.0125</v>
      </c>
      <c r="M172" s="92">
        <f>$K172*(1-VLOOKUP($A172,'Price-DR-T01'!$A:$N,M$1,0))</f>
        <v>0.96187499999999992</v>
      </c>
      <c r="N172" s="92">
        <f>$K172*(1-VLOOKUP($A172,'Price-DR-T01'!$A:$N,N$1,0))</f>
        <v>0.96187499999999992</v>
      </c>
      <c r="O172" s="92">
        <f t="shared" si="18"/>
        <v>0.9871875</v>
      </c>
      <c r="P172">
        <f>VLOOKUP($D172&amp;$C172&amp;($I172-1),Properties_T01!$A:$N,13,0)</f>
        <v>2.2499999999999999E-4</v>
      </c>
      <c r="Q172">
        <f>VLOOKUP($D172&amp;$C172&amp;($I172-1),Properties_T01!$A:$N,14,0)</f>
        <v>10</v>
      </c>
      <c r="R172">
        <f>VLOOKUP($D172&amp;$C172&amp;$I172,Properties_T01!$A:$N,13,0)</f>
        <v>2.2499999999999999E-4</v>
      </c>
      <c r="S172">
        <f>VLOOKUP($D172&amp;$C172&amp;$I172,Properties_T01!$A:$N,14,0)</f>
        <v>10</v>
      </c>
    </row>
    <row r="173" spans="1:19" x14ac:dyDescent="0.25">
      <c r="A173" t="str">
        <f t="shared" si="19"/>
        <v>Function_07Application_202024</v>
      </c>
      <c r="B173">
        <v>170</v>
      </c>
      <c r="C173" t="s">
        <v>373</v>
      </c>
      <c r="D173" t="s">
        <v>320</v>
      </c>
      <c r="E173" t="s">
        <v>334</v>
      </c>
      <c r="F173" t="s">
        <v>342</v>
      </c>
      <c r="G173" t="s">
        <v>353</v>
      </c>
      <c r="H173" t="s">
        <v>398</v>
      </c>
      <c r="I173">
        <f t="shared" si="20"/>
        <v>2024</v>
      </c>
      <c r="J173" t="s">
        <v>23</v>
      </c>
      <c r="K173" s="94">
        <f>IF(P173*Q173*R173*S173=0,0,VLOOKUP($D173&amp;$C173&amp;($I173-1),$A:$N,14,0)/(P173*Q173)*(R173*S173)*(1-VLOOKUP($A173,'Price-DR-T01'!$A:$N,K$1,0)))</f>
        <v>0.12000000000000001</v>
      </c>
      <c r="L173" s="92">
        <f>$K173*(1-VLOOKUP($A173,'Price-DR-T01'!$A:$N,L$1,0))</f>
        <v>0.12000000000000001</v>
      </c>
      <c r="M173" s="92">
        <f>$K173*(1-VLOOKUP($A173,'Price-DR-T01'!$A:$N,M$1,0))</f>
        <v>0.114</v>
      </c>
      <c r="N173" s="92">
        <f>$K173*(1-VLOOKUP($A173,'Price-DR-T01'!$A:$N,N$1,0))</f>
        <v>0.114</v>
      </c>
      <c r="O173" s="92">
        <f t="shared" si="18"/>
        <v>0.11700000000000001</v>
      </c>
      <c r="P173">
        <f>VLOOKUP($D173&amp;$C173&amp;($I173-1),Properties_T01!$A:$N,13,0)</f>
        <v>1E-4</v>
      </c>
      <c r="Q173">
        <f>VLOOKUP($D173&amp;$C173&amp;($I173-1),Properties_T01!$A:$N,14,0)</f>
        <v>8</v>
      </c>
      <c r="R173">
        <f>VLOOKUP($D173&amp;$C173&amp;$I173,Properties_T01!$A:$N,13,0)</f>
        <v>1E-4</v>
      </c>
      <c r="S173">
        <f>VLOOKUP($D173&amp;$C173&amp;$I173,Properties_T01!$A:$N,14,0)</f>
        <v>8</v>
      </c>
    </row>
    <row r="174" spans="1:19" x14ac:dyDescent="0.25">
      <c r="A174" t="str">
        <f t="shared" si="19"/>
        <v>Function_08Application_212024</v>
      </c>
      <c r="B174">
        <v>171</v>
      </c>
      <c r="C174" t="s">
        <v>374</v>
      </c>
      <c r="D174" t="s">
        <v>321</v>
      </c>
      <c r="E174" t="s">
        <v>333</v>
      </c>
      <c r="F174" t="s">
        <v>343</v>
      </c>
      <c r="G174" t="s">
        <v>349</v>
      </c>
      <c r="H174" t="s">
        <v>398</v>
      </c>
      <c r="I174">
        <f t="shared" si="20"/>
        <v>2024</v>
      </c>
      <c r="J174" t="s">
        <v>23</v>
      </c>
      <c r="K174" s="94">
        <f>IF(P174*Q174*R174*S174=0,0,VLOOKUP($D174&amp;$C174&amp;($I174-1),$A:$N,14,0)/(P174*Q174)*(R174*S174)*(1-VLOOKUP($A174,'Price-DR-T01'!$A:$N,K$1,0)))</f>
        <v>2.0229999999999997</v>
      </c>
      <c r="L174" s="92">
        <f>$K174*(1-VLOOKUP($A174,'Price-DR-T01'!$A:$N,L$1,0))</f>
        <v>2.0229999999999997</v>
      </c>
      <c r="M174" s="92">
        <f>$K174*(1-VLOOKUP($A174,'Price-DR-T01'!$A:$N,M$1,0))</f>
        <v>1.9218499999999996</v>
      </c>
      <c r="N174" s="92">
        <f>$K174*(1-VLOOKUP($A174,'Price-DR-T01'!$A:$N,N$1,0))</f>
        <v>1.9218499999999996</v>
      </c>
      <c r="O174" s="92">
        <f t="shared" si="18"/>
        <v>1.9724249999999994</v>
      </c>
      <c r="P174">
        <f>VLOOKUP($D174&amp;$C174&amp;($I174-1),Properties_T01!$A:$N,13,0)</f>
        <v>2.8899999999999998E-4</v>
      </c>
      <c r="Q174">
        <f>VLOOKUP($D174&amp;$C174&amp;($I174-1),Properties_T01!$A:$N,14,0)</f>
        <v>10</v>
      </c>
      <c r="R174">
        <f>VLOOKUP($D174&amp;$C174&amp;$I174,Properties_T01!$A:$N,13,0)</f>
        <v>2.8899999999999998E-4</v>
      </c>
      <c r="S174">
        <f>VLOOKUP($D174&amp;$C174&amp;$I174,Properties_T01!$A:$N,14,0)</f>
        <v>10</v>
      </c>
    </row>
    <row r="175" spans="1:19" x14ac:dyDescent="0.25">
      <c r="A175" t="str">
        <f t="shared" si="19"/>
        <v>Function_09Application_222024</v>
      </c>
      <c r="B175">
        <v>172</v>
      </c>
      <c r="C175" t="s">
        <v>375</v>
      </c>
      <c r="D175" t="s">
        <v>322</v>
      </c>
      <c r="E175" t="s">
        <v>335</v>
      </c>
      <c r="F175" t="s">
        <v>344</v>
      </c>
      <c r="G175" t="s">
        <v>349</v>
      </c>
      <c r="H175" t="s">
        <v>398</v>
      </c>
      <c r="I175">
        <f t="shared" si="20"/>
        <v>2024</v>
      </c>
      <c r="J175" t="s">
        <v>23</v>
      </c>
      <c r="K175" s="94">
        <f>IF(P175*Q175*R175*S175=0,0,VLOOKUP($D175&amp;$C175&amp;($I175-1),$A:$N,14,0)/(P175*Q175)*(R175*S175)*(1-VLOOKUP($A175,'Price-DR-T01'!$A:$N,K$1,0)))</f>
        <v>3.7665000000000006</v>
      </c>
      <c r="L175" s="92">
        <f>$K175*(1-VLOOKUP($A175,'Price-DR-T01'!$A:$N,L$1,0))</f>
        <v>3.7665000000000006</v>
      </c>
      <c r="M175" s="92">
        <f>$K175*(1-VLOOKUP($A175,'Price-DR-T01'!$A:$N,M$1,0))</f>
        <v>3.5781750000000003</v>
      </c>
      <c r="N175" s="92">
        <f>$K175*(1-VLOOKUP($A175,'Price-DR-T01'!$A:$N,N$1,0))</f>
        <v>3.5781750000000003</v>
      </c>
      <c r="O175" s="92">
        <f t="shared" si="18"/>
        <v>3.6723375000000003</v>
      </c>
      <c r="P175">
        <f>VLOOKUP($D175&amp;$C175&amp;($I175-1),Properties_T01!$A:$N,13,0)</f>
        <v>5.0624999999999997E-4</v>
      </c>
      <c r="Q175">
        <f>VLOOKUP($D175&amp;$C175&amp;($I175-1),Properties_T01!$A:$N,14,0)</f>
        <v>12</v>
      </c>
      <c r="R175">
        <f>VLOOKUP($D175&amp;$C175&amp;$I175,Properties_T01!$A:$N,13,0)</f>
        <v>5.0624999999999997E-4</v>
      </c>
      <c r="S175">
        <f>VLOOKUP($D175&amp;$C175&amp;$I175,Properties_T01!$A:$N,14,0)</f>
        <v>12</v>
      </c>
    </row>
    <row r="176" spans="1:19" x14ac:dyDescent="0.25">
      <c r="A176" t="str">
        <f t="shared" si="19"/>
        <v>Function_10Application_232024</v>
      </c>
      <c r="B176">
        <v>173</v>
      </c>
      <c r="C176" t="s">
        <v>376</v>
      </c>
      <c r="D176" t="s">
        <v>323</v>
      </c>
      <c r="E176" t="s">
        <v>335</v>
      </c>
      <c r="F176" t="s">
        <v>345</v>
      </c>
      <c r="G176" t="s">
        <v>349</v>
      </c>
      <c r="H176" t="s">
        <v>398</v>
      </c>
      <c r="I176">
        <f t="shared" si="20"/>
        <v>2024</v>
      </c>
      <c r="J176" t="s">
        <v>23</v>
      </c>
      <c r="K176" s="94">
        <f>IF(P176*Q176*R176*S176=0,0,VLOOKUP($D176&amp;$C176&amp;($I176-1),$A:$N,14,0)/(P176*Q176)*(R176*S176)*(1-VLOOKUP($A176,'Price-DR-T01'!$A:$N,K$1,0)))</f>
        <v>4.1911999999999994</v>
      </c>
      <c r="L176" s="92">
        <f>$K176*(1-VLOOKUP($A176,'Price-DR-T01'!$A:$N,L$1,0))</f>
        <v>4.1911999999999994</v>
      </c>
      <c r="M176" s="92">
        <f>$K176*(1-VLOOKUP($A176,'Price-DR-T01'!$A:$N,M$1,0))</f>
        <v>3.9816399999999992</v>
      </c>
      <c r="N176" s="92">
        <f>$K176*(1-VLOOKUP($A176,'Price-DR-T01'!$A:$N,N$1,0))</f>
        <v>3.9816399999999992</v>
      </c>
      <c r="O176" s="92">
        <f t="shared" si="18"/>
        <v>4.0864199999999995</v>
      </c>
      <c r="P176">
        <f>VLOOKUP($D176&amp;$C176&amp;($I176-1),Properties_T01!$A:$N,13,0)</f>
        <v>6.7599999999999995E-4</v>
      </c>
      <c r="Q176">
        <f>VLOOKUP($D176&amp;$C176&amp;($I176-1),Properties_T01!$A:$N,14,0)</f>
        <v>10</v>
      </c>
      <c r="R176">
        <f>VLOOKUP($D176&amp;$C176&amp;$I176,Properties_T01!$A:$N,13,0)</f>
        <v>6.7599999999999995E-4</v>
      </c>
      <c r="S176">
        <f>VLOOKUP($D176&amp;$C176&amp;$I176,Properties_T01!$A:$N,14,0)</f>
        <v>10</v>
      </c>
    </row>
    <row r="177" spans="1:19" x14ac:dyDescent="0.25">
      <c r="A177" t="str">
        <f t="shared" si="19"/>
        <v>Function_11Application_242024</v>
      </c>
      <c r="B177">
        <v>174</v>
      </c>
      <c r="C177" t="s">
        <v>377</v>
      </c>
      <c r="D177" t="s">
        <v>324</v>
      </c>
      <c r="E177" t="s">
        <v>335</v>
      </c>
      <c r="F177" t="s">
        <v>345</v>
      </c>
      <c r="G177" t="s">
        <v>349</v>
      </c>
      <c r="H177" t="s">
        <v>398</v>
      </c>
      <c r="I177">
        <f t="shared" si="20"/>
        <v>2024</v>
      </c>
      <c r="J177" t="s">
        <v>23</v>
      </c>
      <c r="K177" s="94">
        <f>IF(P177*Q177*R177*S177=0,0,VLOOKUP($D177&amp;$C177&amp;($I177-1),$A:$N,14,0)/(P177*Q177)*(R177*S177)*(1-VLOOKUP($A177,'Price-DR-T01'!$A:$N,K$1,0)))</f>
        <v>2.18736</v>
      </c>
      <c r="L177" s="92">
        <f>$K177*(1-VLOOKUP($A177,'Price-DR-T01'!$A:$N,L$1,0))</f>
        <v>2.18736</v>
      </c>
      <c r="M177" s="92">
        <f>$K177*(1-VLOOKUP($A177,'Price-DR-T01'!$A:$N,M$1,0))</f>
        <v>2.0779920000000001</v>
      </c>
      <c r="N177" s="92">
        <f>$K177*(1-VLOOKUP($A177,'Price-DR-T01'!$A:$N,N$1,0))</f>
        <v>2.0779920000000001</v>
      </c>
      <c r="O177" s="92">
        <f t="shared" si="18"/>
        <v>2.132676</v>
      </c>
      <c r="P177">
        <f>VLOOKUP($D177&amp;$C177&amp;($I177-1),Properties_T01!$A:$N,13,0)</f>
        <v>4.4099999999999999E-4</v>
      </c>
      <c r="Q177">
        <f>VLOOKUP($D177&amp;$C177&amp;($I177-1),Properties_T01!$A:$N,14,0)</f>
        <v>8</v>
      </c>
      <c r="R177">
        <f>VLOOKUP($D177&amp;$C177&amp;$I177,Properties_T01!$A:$N,13,0)</f>
        <v>4.4099999999999999E-4</v>
      </c>
      <c r="S177">
        <f>VLOOKUP($D177&amp;$C177&amp;$I177,Properties_T01!$A:$N,14,0)</f>
        <v>8</v>
      </c>
    </row>
    <row r="178" spans="1:19" x14ac:dyDescent="0.25">
      <c r="A178" t="str">
        <f t="shared" si="19"/>
        <v>Function_12Application_252024</v>
      </c>
      <c r="B178">
        <v>175</v>
      </c>
      <c r="C178" t="s">
        <v>378</v>
      </c>
      <c r="D178" t="s">
        <v>325</v>
      </c>
      <c r="E178" t="s">
        <v>331</v>
      </c>
      <c r="F178" t="s">
        <v>346</v>
      </c>
      <c r="G178" t="s">
        <v>351</v>
      </c>
      <c r="H178" t="s">
        <v>398</v>
      </c>
      <c r="I178">
        <f t="shared" si="20"/>
        <v>2024</v>
      </c>
      <c r="J178" t="s">
        <v>23</v>
      </c>
      <c r="K178" s="94">
        <f>IF(P178*Q178*R178*S178=0,0,VLOOKUP($D178&amp;$C178&amp;($I178-1),$A:$N,14,0)/(P178*Q178)*(R178*S178)*(1-VLOOKUP($A178,'Price-DR-T01'!$A:$N,K$1,0)))</f>
        <v>16.75</v>
      </c>
      <c r="L178" s="92">
        <f>$K178*(1-VLOOKUP($A178,'Price-DR-T01'!$A:$N,L$1,0))</f>
        <v>16.75</v>
      </c>
      <c r="M178" s="92">
        <f>$K178*(1-VLOOKUP($A178,'Price-DR-T01'!$A:$N,M$1,0))</f>
        <v>15.9125</v>
      </c>
      <c r="N178" s="92">
        <f>$K178*(1-VLOOKUP($A178,'Price-DR-T01'!$A:$N,N$1,0))</f>
        <v>15.9125</v>
      </c>
      <c r="O178" s="92">
        <f t="shared" si="18"/>
        <v>16.331250000000001</v>
      </c>
      <c r="P178">
        <f>VLOOKUP($D178&amp;$C178&amp;($I178-1),Properties_T01!$A:$N,13,0)</f>
        <v>2.25625E-3</v>
      </c>
      <c r="Q178">
        <f>VLOOKUP($D178&amp;$C178&amp;($I178-1),Properties_T01!$A:$N,14,0)</f>
        <v>10</v>
      </c>
      <c r="R178">
        <f>VLOOKUP($D178&amp;$C178&amp;$I178,Properties_T01!$A:$N,13,0)</f>
        <v>2.5000000000000001E-3</v>
      </c>
      <c r="S178">
        <f>VLOOKUP($D178&amp;$C178&amp;$I178,Properties_T01!$A:$N,14,0)</f>
        <v>10</v>
      </c>
    </row>
    <row r="179" spans="1:19" x14ac:dyDescent="0.25">
      <c r="A179" t="str">
        <f t="shared" si="19"/>
        <v>Function_13Application_262024</v>
      </c>
      <c r="B179">
        <v>176</v>
      </c>
      <c r="C179" t="s">
        <v>379</v>
      </c>
      <c r="D179" t="s">
        <v>326</v>
      </c>
      <c r="E179" t="s">
        <v>336</v>
      </c>
      <c r="F179" t="s">
        <v>347</v>
      </c>
      <c r="G179" t="s">
        <v>349</v>
      </c>
      <c r="H179" t="s">
        <v>398</v>
      </c>
      <c r="I179">
        <f t="shared" si="20"/>
        <v>2024</v>
      </c>
      <c r="J179" t="s">
        <v>23</v>
      </c>
      <c r="K179" s="94">
        <f>IF(P179*Q179*R179*S179=0,0,VLOOKUP($D179&amp;$C179&amp;($I179-1),$A:$N,14,0)/(P179*Q179)*(R179*S179)*(1-VLOOKUP($A179,'Price-DR-T01'!$A:$N,K$1,0)))</f>
        <v>0.75600000000000001</v>
      </c>
      <c r="L179" s="92">
        <f>$K179*(1-VLOOKUP($A179,'Price-DR-T01'!$A:$N,L$1,0))</f>
        <v>0.75600000000000001</v>
      </c>
      <c r="M179" s="92">
        <f>$K179*(1-VLOOKUP($A179,'Price-DR-T01'!$A:$N,M$1,0))</f>
        <v>0.71819999999999995</v>
      </c>
      <c r="N179" s="92">
        <f>$K179*(1-VLOOKUP($A179,'Price-DR-T01'!$A:$N,N$1,0))</f>
        <v>0.71819999999999995</v>
      </c>
      <c r="O179" s="92">
        <f t="shared" si="18"/>
        <v>0.73709999999999998</v>
      </c>
      <c r="P179">
        <f>VLOOKUP($D179&amp;$C179&amp;($I179-1),Properties_T01!$A:$N,13,0)</f>
        <v>2.2499999999999999E-4</v>
      </c>
      <c r="Q179">
        <f>VLOOKUP($D179&amp;$C179&amp;($I179-1),Properties_T01!$A:$N,14,0)</f>
        <v>8</v>
      </c>
      <c r="R179">
        <f>VLOOKUP($D179&amp;$C179&amp;$I179,Properties_T01!$A:$N,13,0)</f>
        <v>2.2499999999999999E-4</v>
      </c>
      <c r="S179">
        <f>VLOOKUP($D179&amp;$C179&amp;$I179,Properties_T01!$A:$N,14,0)</f>
        <v>8</v>
      </c>
    </row>
    <row r="180" spans="1:19" x14ac:dyDescent="0.25">
      <c r="A180" t="str">
        <f t="shared" si="19"/>
        <v>Function_13Application_272024</v>
      </c>
      <c r="B180">
        <v>177</v>
      </c>
      <c r="C180" t="s">
        <v>380</v>
      </c>
      <c r="D180" t="s">
        <v>326</v>
      </c>
      <c r="E180" t="s">
        <v>336</v>
      </c>
      <c r="F180" t="s">
        <v>347</v>
      </c>
      <c r="G180" t="s">
        <v>349</v>
      </c>
      <c r="H180" t="s">
        <v>398</v>
      </c>
      <c r="I180">
        <f t="shared" si="20"/>
        <v>2024</v>
      </c>
      <c r="J180" t="s">
        <v>23</v>
      </c>
      <c r="K180" s="94">
        <f>IF(P180*Q180*R180*S180=0,0,VLOOKUP($D180&amp;$C180&amp;($I180-1),$A:$N,14,0)/(P180*Q180)*(R180*S180)*(1-VLOOKUP($A180,'Price-DR-T01'!$A:$N,K$1,0)))</f>
        <v>49.5</v>
      </c>
      <c r="L180" s="92">
        <f>$K180*(1-VLOOKUP($A180,'Price-DR-T01'!$A:$N,L$1,0))</f>
        <v>49.5</v>
      </c>
      <c r="M180" s="92">
        <f>$K180*(1-VLOOKUP($A180,'Price-DR-T01'!$A:$N,M$1,0))</f>
        <v>47.024999999999999</v>
      </c>
      <c r="N180" s="92">
        <f>$K180*(1-VLOOKUP($A180,'Price-DR-T01'!$A:$N,N$1,0))</f>
        <v>47.024999999999999</v>
      </c>
      <c r="O180" s="92">
        <f t="shared" si="18"/>
        <v>48.262500000000003</v>
      </c>
      <c r="P180">
        <f>VLOOKUP($D180&amp;$C180&amp;($I180-1),Properties_T01!$A:$N,13,0)</f>
        <v>4.2249999999999996E-3</v>
      </c>
      <c r="Q180">
        <f>VLOOKUP($D180&amp;$C180&amp;($I180-1),Properties_T01!$A:$N,14,0)</f>
        <v>16</v>
      </c>
      <c r="R180">
        <f>VLOOKUP($D180&amp;$C180&amp;$I180,Properties_T01!$A:$N,13,0)</f>
        <v>5.6249999999999998E-3</v>
      </c>
      <c r="S180">
        <f>VLOOKUP($D180&amp;$C180&amp;$I180,Properties_T01!$A:$N,14,0)</f>
        <v>16</v>
      </c>
    </row>
    <row r="181" spans="1:19" x14ac:dyDescent="0.25">
      <c r="A181" t="str">
        <f t="shared" si="19"/>
        <v>Function_14Application_282024</v>
      </c>
      <c r="B181">
        <v>178</v>
      </c>
      <c r="C181" t="s">
        <v>381</v>
      </c>
      <c r="D181" t="s">
        <v>327</v>
      </c>
      <c r="E181" t="s">
        <v>337</v>
      </c>
      <c r="F181" t="s">
        <v>347</v>
      </c>
      <c r="G181" t="s">
        <v>349</v>
      </c>
      <c r="H181" t="s">
        <v>398</v>
      </c>
      <c r="I181">
        <f t="shared" si="20"/>
        <v>2024</v>
      </c>
      <c r="J181" t="s">
        <v>23</v>
      </c>
      <c r="K181" s="94">
        <f>IF(P181*Q181*R181*S181=0,0,VLOOKUP($D181&amp;$C181&amp;($I181-1),$A:$N,14,0)/(P181*Q181)*(R181*S181)*(1-VLOOKUP($A181,'Price-DR-T01'!$A:$N,K$1,0)))</f>
        <v>4.6648000000000005</v>
      </c>
      <c r="L181" s="92">
        <f>$K181*(1-VLOOKUP($A181,'Price-DR-T01'!$A:$N,L$1,0))</f>
        <v>4.6648000000000005</v>
      </c>
      <c r="M181" s="92">
        <f>$K181*(1-VLOOKUP($A181,'Price-DR-T01'!$A:$N,M$1,0))</f>
        <v>4.4315600000000002</v>
      </c>
      <c r="N181" s="92">
        <f>$K181*(1-VLOOKUP($A181,'Price-DR-T01'!$A:$N,N$1,0))</f>
        <v>4.4315600000000002</v>
      </c>
      <c r="O181" s="92">
        <f t="shared" si="18"/>
        <v>4.5481800000000003</v>
      </c>
      <c r="P181">
        <f>VLOOKUP($D181&amp;$C181&amp;($I181-1),Properties_T01!$A:$N,13,0)</f>
        <v>9.5200000000000005E-4</v>
      </c>
      <c r="Q181">
        <f>VLOOKUP($D181&amp;$C181&amp;($I181-1),Properties_T01!$A:$N,14,0)</f>
        <v>12</v>
      </c>
      <c r="R181">
        <f>VLOOKUP($D181&amp;$C181&amp;$I181,Properties_T01!$A:$N,13,0)</f>
        <v>9.5200000000000005E-4</v>
      </c>
      <c r="S181">
        <f>VLOOKUP($D181&amp;$C181&amp;$I181,Properties_T01!$A:$N,14,0)</f>
        <v>14</v>
      </c>
    </row>
    <row r="182" spans="1:19" x14ac:dyDescent="0.25">
      <c r="A182" t="str">
        <f t="shared" si="19"/>
        <v>Function_14Application_292024</v>
      </c>
      <c r="B182">
        <v>179</v>
      </c>
      <c r="C182" t="s">
        <v>382</v>
      </c>
      <c r="D182" t="s">
        <v>327</v>
      </c>
      <c r="E182" t="s">
        <v>337</v>
      </c>
      <c r="F182" t="s">
        <v>347</v>
      </c>
      <c r="G182" t="s">
        <v>349</v>
      </c>
      <c r="H182" t="s">
        <v>398</v>
      </c>
      <c r="I182">
        <f t="shared" si="20"/>
        <v>2024</v>
      </c>
      <c r="J182" t="s">
        <v>23</v>
      </c>
      <c r="K182" s="94">
        <f>IF(P182*Q182*R182*S182=0,0,VLOOKUP($D182&amp;$C182&amp;($I182-1),$A:$N,14,0)/(P182*Q182)*(R182*S182)*(1-VLOOKUP($A182,'Price-DR-T01'!$A:$N,K$1,0)))</f>
        <v>0.39599999999999996</v>
      </c>
      <c r="L182" s="92">
        <f>$K182*(1-VLOOKUP($A182,'Price-DR-T01'!$A:$N,L$1,0))</f>
        <v>0.39599999999999996</v>
      </c>
      <c r="M182" s="92">
        <f>$K182*(1-VLOOKUP($A182,'Price-DR-T01'!$A:$N,M$1,0))</f>
        <v>0.37619999999999992</v>
      </c>
      <c r="N182" s="92">
        <f>$K182*(1-VLOOKUP($A182,'Price-DR-T01'!$A:$N,N$1,0))</f>
        <v>0.37619999999999992</v>
      </c>
      <c r="O182" s="92">
        <f t="shared" si="18"/>
        <v>0.38609999999999994</v>
      </c>
      <c r="P182">
        <f>VLOOKUP($D182&amp;$C182&amp;($I182-1),Properties_T01!$A:$N,13,0)</f>
        <v>2.2499999999999999E-4</v>
      </c>
      <c r="Q182">
        <f>VLOOKUP($D182&amp;$C182&amp;($I182-1),Properties_T01!$A:$N,14,0)</f>
        <v>8</v>
      </c>
      <c r="R182">
        <f>VLOOKUP($D182&amp;$C182&amp;$I182,Properties_T01!$A:$N,13,0)</f>
        <v>2.2499999999999999E-4</v>
      </c>
      <c r="S182">
        <f>VLOOKUP($D182&amp;$C182&amp;$I182,Properties_T01!$A:$N,14,0)</f>
        <v>8</v>
      </c>
    </row>
    <row r="183" spans="1:19" x14ac:dyDescent="0.25">
      <c r="A183" t="str">
        <f t="shared" si="19"/>
        <v>Function_15Application_302024</v>
      </c>
      <c r="B183">
        <v>180</v>
      </c>
      <c r="C183" t="s">
        <v>383</v>
      </c>
      <c r="D183" t="s">
        <v>328</v>
      </c>
      <c r="E183" t="s">
        <v>338</v>
      </c>
      <c r="F183" t="s">
        <v>348</v>
      </c>
      <c r="G183" t="s">
        <v>349</v>
      </c>
      <c r="H183" t="s">
        <v>398</v>
      </c>
      <c r="I183">
        <f t="shared" si="20"/>
        <v>2024</v>
      </c>
      <c r="J183" t="s">
        <v>23</v>
      </c>
      <c r="K183" s="94">
        <f>IF(P183*Q183*R183*S183=0,0,VLOOKUP($D183&amp;$C183&amp;($I183-1),$A:$N,14,0)/(P183*Q183)*(R183*S183)*(1-VLOOKUP($A183,'Price-DR-T01'!$A:$N,K$1,0)))</f>
        <v>0.51200000000000001</v>
      </c>
      <c r="L183" s="92">
        <f>$K183*(1-VLOOKUP($A183,'Price-DR-T01'!$A:$N,L$1,0))</f>
        <v>0.51200000000000001</v>
      </c>
      <c r="M183" s="92">
        <f>$K183*(1-VLOOKUP($A183,'Price-DR-T01'!$A:$N,M$1,0))</f>
        <v>0.4864</v>
      </c>
      <c r="N183" s="92">
        <f>$K183*(1-VLOOKUP($A183,'Price-DR-T01'!$A:$N,N$1,0))</f>
        <v>0.4864</v>
      </c>
      <c r="O183" s="92">
        <f t="shared" si="18"/>
        <v>0.49919999999999998</v>
      </c>
      <c r="P183">
        <f>VLOOKUP($D183&amp;$C183&amp;($I183-1),Properties_T01!$A:$N,13,0)</f>
        <v>2.5599999999999999E-4</v>
      </c>
      <c r="Q183">
        <f>VLOOKUP($D183&amp;$C183&amp;($I183-1),Properties_T01!$A:$N,14,0)</f>
        <v>8</v>
      </c>
      <c r="R183">
        <f>VLOOKUP($D183&amp;$C183&amp;$I183,Properties_T01!$A:$N,13,0)</f>
        <v>2.5599999999999999E-4</v>
      </c>
      <c r="S183">
        <f>VLOOKUP($D183&amp;$C183&amp;$I183,Properties_T01!$A:$N,14,0)</f>
        <v>8</v>
      </c>
    </row>
    <row r="184" spans="1:19" x14ac:dyDescent="0.25">
      <c r="A184" t="str">
        <f t="shared" si="19"/>
        <v>Function_01Application_012025</v>
      </c>
      <c r="B184">
        <v>181</v>
      </c>
      <c r="C184" t="s">
        <v>354</v>
      </c>
      <c r="D184" t="s">
        <v>314</v>
      </c>
      <c r="E184" t="s">
        <v>329</v>
      </c>
      <c r="F184" t="s">
        <v>339</v>
      </c>
      <c r="G184" t="s">
        <v>349</v>
      </c>
      <c r="H184" t="s">
        <v>398</v>
      </c>
      <c r="I184">
        <f t="shared" si="20"/>
        <v>2025</v>
      </c>
      <c r="J184" t="s">
        <v>23</v>
      </c>
      <c r="K184" s="94">
        <f>IF(P184*Q184*R184*S184=0,0,VLOOKUP($D184&amp;$C184&amp;($I184-1),$A:$N,14,0)/(P184*Q184)*(R184*S184)*(1-VLOOKUP($A184,'Price-DR-T01'!$A:$N,K$1,0)))</f>
        <v>22.946062499999996</v>
      </c>
      <c r="L184" s="92">
        <f>$K184*(1-VLOOKUP($A184,'Price-DR-T01'!$A:$N,L$1,0))</f>
        <v>21.798759374999996</v>
      </c>
      <c r="M184" s="92">
        <f>$K184*(1-VLOOKUP($A184,'Price-DR-T01'!$A:$N,M$1,0))</f>
        <v>21.798759374999996</v>
      </c>
      <c r="N184" s="92">
        <f>$K184*(1-VLOOKUP($A184,'Price-DR-T01'!$A:$N,N$1,0))</f>
        <v>21.798759374999996</v>
      </c>
      <c r="O184" s="92">
        <f t="shared" si="18"/>
        <v>22.085585156249998</v>
      </c>
      <c r="P184">
        <f>VLOOKUP($D184&amp;$C184&amp;($I184-1),Properties_T01!$A:$N,13,0)</f>
        <v>2.5000000000000001E-3</v>
      </c>
      <c r="Q184">
        <f>VLOOKUP($D184&amp;$C184&amp;($I184-1),Properties_T01!$A:$N,14,0)</f>
        <v>18</v>
      </c>
      <c r="R184">
        <f>VLOOKUP($D184&amp;$C184&amp;$I184,Properties_T01!$A:$N,13,0)</f>
        <v>2.5000000000000001E-3</v>
      </c>
      <c r="S184">
        <f>VLOOKUP($D184&amp;$C184&amp;$I184,Properties_T01!$A:$N,14,0)</f>
        <v>18</v>
      </c>
    </row>
    <row r="185" spans="1:19" x14ac:dyDescent="0.25">
      <c r="A185" t="str">
        <f t="shared" si="19"/>
        <v>Function_01Application_022025</v>
      </c>
      <c r="B185">
        <v>182</v>
      </c>
      <c r="C185" t="s">
        <v>355</v>
      </c>
      <c r="D185" t="s">
        <v>314</v>
      </c>
      <c r="E185" t="s">
        <v>329</v>
      </c>
      <c r="F185" t="s">
        <v>339</v>
      </c>
      <c r="G185" t="s">
        <v>349</v>
      </c>
      <c r="H185" t="s">
        <v>398</v>
      </c>
      <c r="I185">
        <f t="shared" si="20"/>
        <v>2025</v>
      </c>
      <c r="J185" t="s">
        <v>23</v>
      </c>
      <c r="K185" s="94">
        <f>IF(P185*Q185*R185*S185=0,0,VLOOKUP($D185&amp;$C185&amp;($I185-1),$A:$N,14,0)/(P185*Q185)*(R185*S185)*(1-VLOOKUP($A185,'Price-DR-T01'!$A:$N,K$1,0)))</f>
        <v>49.579739999999994</v>
      </c>
      <c r="L185" s="92">
        <f>$K185*(1-VLOOKUP($A185,'Price-DR-T01'!$A:$N,L$1,0))</f>
        <v>47.10075299999999</v>
      </c>
      <c r="M185" s="92">
        <f>$K185*(1-VLOOKUP($A185,'Price-DR-T01'!$A:$N,M$1,0))</f>
        <v>47.10075299999999</v>
      </c>
      <c r="N185" s="92">
        <f>$K185*(1-VLOOKUP($A185,'Price-DR-T01'!$A:$N,N$1,0))</f>
        <v>47.10075299999999</v>
      </c>
      <c r="O185" s="92">
        <f t="shared" si="18"/>
        <v>47.720499749999995</v>
      </c>
      <c r="P185">
        <f>VLOOKUP($D185&amp;$C185&amp;($I185-1),Properties_T01!$A:$N,13,0)</f>
        <v>5.5999999999999999E-3</v>
      </c>
      <c r="Q185">
        <f>VLOOKUP($D185&amp;$C185&amp;($I185-1),Properties_T01!$A:$N,14,0)</f>
        <v>18</v>
      </c>
      <c r="R185">
        <f>VLOOKUP($D185&amp;$C185&amp;$I185,Properties_T01!$A:$N,13,0)</f>
        <v>5.5999999999999999E-3</v>
      </c>
      <c r="S185">
        <f>VLOOKUP($D185&amp;$C185&amp;$I185,Properties_T01!$A:$N,14,0)</f>
        <v>18</v>
      </c>
    </row>
    <row r="186" spans="1:19" x14ac:dyDescent="0.25">
      <c r="A186" t="str">
        <f t="shared" si="19"/>
        <v>Function_01Application_032025</v>
      </c>
      <c r="B186">
        <v>183</v>
      </c>
      <c r="C186" t="s">
        <v>356</v>
      </c>
      <c r="D186" t="s">
        <v>314</v>
      </c>
      <c r="E186" t="s">
        <v>329</v>
      </c>
      <c r="F186" t="s">
        <v>339</v>
      </c>
      <c r="G186" t="s">
        <v>349</v>
      </c>
      <c r="H186" t="s">
        <v>398</v>
      </c>
      <c r="I186">
        <f t="shared" si="20"/>
        <v>2025</v>
      </c>
      <c r="J186" t="s">
        <v>23</v>
      </c>
      <c r="K186" s="94">
        <f>IF(P186*Q186*R186*S186=0,0,VLOOKUP($D186&amp;$C186&amp;($I186-1),$A:$N,14,0)/(P186*Q186)*(R186*S186)*(1-VLOOKUP($A186,'Price-DR-T01'!$A:$N,K$1,0)))</f>
        <v>128.42213999999998</v>
      </c>
      <c r="L186" s="92">
        <f>$K186*(1-VLOOKUP($A186,'Price-DR-T01'!$A:$N,L$1,0))</f>
        <v>122.00103299999998</v>
      </c>
      <c r="M186" s="92">
        <f>$K186*(1-VLOOKUP($A186,'Price-DR-T01'!$A:$N,M$1,0))</f>
        <v>122.00103299999998</v>
      </c>
      <c r="N186" s="92">
        <f>$K186*(1-VLOOKUP($A186,'Price-DR-T01'!$A:$N,N$1,0))</f>
        <v>122.00103299999998</v>
      </c>
      <c r="O186" s="92">
        <f t="shared" si="18"/>
        <v>123.60630974999998</v>
      </c>
      <c r="P186">
        <f>VLOOKUP($D186&amp;$C186&amp;($I186-1),Properties_T01!$A:$N,13,0)</f>
        <v>5.5999999999999999E-3</v>
      </c>
      <c r="Q186">
        <f>VLOOKUP($D186&amp;$C186&amp;($I186-1),Properties_T01!$A:$N,14,0)</f>
        <v>22</v>
      </c>
      <c r="R186">
        <f>VLOOKUP($D186&amp;$C186&amp;$I186,Properties_T01!$A:$N,13,0)</f>
        <v>5.5999999999999999E-3</v>
      </c>
      <c r="S186">
        <f>VLOOKUP($D186&amp;$C186&amp;$I186,Properties_T01!$A:$N,14,0)</f>
        <v>22</v>
      </c>
    </row>
    <row r="187" spans="1:19" x14ac:dyDescent="0.25">
      <c r="A187" t="str">
        <f t="shared" si="19"/>
        <v>Function_02Application_042025</v>
      </c>
      <c r="B187">
        <v>184</v>
      </c>
      <c r="C187" t="s">
        <v>357</v>
      </c>
      <c r="D187" t="s">
        <v>315</v>
      </c>
      <c r="E187" t="s">
        <v>330</v>
      </c>
      <c r="F187" t="s">
        <v>340</v>
      </c>
      <c r="G187" t="s">
        <v>350</v>
      </c>
      <c r="H187" t="s">
        <v>398</v>
      </c>
      <c r="I187">
        <f t="shared" si="20"/>
        <v>2025</v>
      </c>
      <c r="J187" t="s">
        <v>23</v>
      </c>
      <c r="K187" s="94">
        <f>IF(P187*Q187*R187*S187=0,0,VLOOKUP($D187&amp;$C187&amp;($I187-1),$A:$N,14,0)/(P187*Q187)*(R187*S187)*(1-VLOOKUP($A187,'Price-DR-T01'!$A:$N,K$1,0)))</f>
        <v>21.021481249999997</v>
      </c>
      <c r="L187" s="92">
        <f>$K187*(1-VLOOKUP($A187,'Price-DR-T01'!$A:$N,L$1,0))</f>
        <v>19.970407187499998</v>
      </c>
      <c r="M187" s="92">
        <f>$K187*(1-VLOOKUP($A187,'Price-DR-T01'!$A:$N,M$1,0))</f>
        <v>19.970407187499998</v>
      </c>
      <c r="N187" s="92">
        <f>$K187*(1-VLOOKUP($A187,'Price-DR-T01'!$A:$N,N$1,0))</f>
        <v>19.970407187499998</v>
      </c>
      <c r="O187" s="92">
        <f t="shared" si="18"/>
        <v>20.233175703124999</v>
      </c>
      <c r="P187">
        <f>VLOOKUP($D187&amp;$C187&amp;($I187-1),Properties_T01!$A:$N,13,0)</f>
        <v>2.7499999999999998E-3</v>
      </c>
      <c r="Q187">
        <f>VLOOKUP($D187&amp;$C187&amp;($I187-1),Properties_T01!$A:$N,14,0)</f>
        <v>14</v>
      </c>
      <c r="R187">
        <f>VLOOKUP($D187&amp;$C187&amp;$I187,Properties_T01!$A:$N,13,0)</f>
        <v>3.0249999999999999E-3</v>
      </c>
      <c r="S187">
        <f>VLOOKUP($D187&amp;$C187&amp;$I187,Properties_T01!$A:$N,14,0)</f>
        <v>14</v>
      </c>
    </row>
    <row r="188" spans="1:19" x14ac:dyDescent="0.25">
      <c r="A188" t="str">
        <f t="shared" si="19"/>
        <v>Function_02Application_052025</v>
      </c>
      <c r="B188">
        <v>185</v>
      </c>
      <c r="C188" t="s">
        <v>358</v>
      </c>
      <c r="D188" t="s">
        <v>315</v>
      </c>
      <c r="E188" t="s">
        <v>330</v>
      </c>
      <c r="F188" t="s">
        <v>340</v>
      </c>
      <c r="G188" t="s">
        <v>351</v>
      </c>
      <c r="H188" t="s">
        <v>398</v>
      </c>
      <c r="I188">
        <f t="shared" si="20"/>
        <v>2025</v>
      </c>
      <c r="J188" t="s">
        <v>23</v>
      </c>
      <c r="K188" s="94">
        <f>IF(P188*Q188*R188*S188=0,0,VLOOKUP($D188&amp;$C188&amp;($I188-1),$A:$N,14,0)/(P188*Q188)*(R188*S188)*(1-VLOOKUP($A188,'Price-DR-T01'!$A:$N,K$1,0)))</f>
        <v>27.102074999999996</v>
      </c>
      <c r="L188" s="92">
        <f>$K188*(1-VLOOKUP($A188,'Price-DR-T01'!$A:$N,L$1,0))</f>
        <v>25.746971249999994</v>
      </c>
      <c r="M188" s="92">
        <f>$K188*(1-VLOOKUP($A188,'Price-DR-T01'!$A:$N,M$1,0))</f>
        <v>25.746971249999994</v>
      </c>
      <c r="N188" s="92">
        <f>$K188*(1-VLOOKUP($A188,'Price-DR-T01'!$A:$N,N$1,0))</f>
        <v>25.746971249999994</v>
      </c>
      <c r="O188" s="92">
        <f t="shared" si="18"/>
        <v>26.085747187499997</v>
      </c>
      <c r="P188">
        <f>VLOOKUP($D188&amp;$C188&amp;($I188-1),Properties_T01!$A:$N,13,0)</f>
        <v>3.8999999999999998E-3</v>
      </c>
      <c r="Q188">
        <f>VLOOKUP($D188&amp;$C188&amp;($I188-1),Properties_T01!$A:$N,14,0)</f>
        <v>14</v>
      </c>
      <c r="R188">
        <f>VLOOKUP($D188&amp;$C188&amp;$I188,Properties_T01!$A:$N,13,0)</f>
        <v>3.8999999999999998E-3</v>
      </c>
      <c r="S188">
        <f>VLOOKUP($D188&amp;$C188&amp;$I188,Properties_T01!$A:$N,14,0)</f>
        <v>14</v>
      </c>
    </row>
    <row r="189" spans="1:19" x14ac:dyDescent="0.25">
      <c r="A189" t="str">
        <f t="shared" si="19"/>
        <v>Function_03Application_062025</v>
      </c>
      <c r="B189">
        <v>186</v>
      </c>
      <c r="C189" t="s">
        <v>359</v>
      </c>
      <c r="D189" t="s">
        <v>316</v>
      </c>
      <c r="E189" t="s">
        <v>331</v>
      </c>
      <c r="F189" t="s">
        <v>341</v>
      </c>
      <c r="G189" t="s">
        <v>349</v>
      </c>
      <c r="H189" t="s">
        <v>398</v>
      </c>
      <c r="I189">
        <f t="shared" si="20"/>
        <v>2025</v>
      </c>
      <c r="J189" t="s">
        <v>23</v>
      </c>
      <c r="K189" s="94">
        <f>IF(P189*Q189*R189*S189=0,0,VLOOKUP($D189&amp;$C189&amp;($I189-1),$A:$N,14,0)/(P189*Q189)*(R189*S189)*(1-VLOOKUP($A189,'Price-DR-T01'!$A:$N,K$1,0)))</f>
        <v>5.4826874999999999</v>
      </c>
      <c r="L189" s="92">
        <f>$K189*(1-VLOOKUP($A189,'Price-DR-T01'!$A:$N,L$1,0))</f>
        <v>5.2085531249999999</v>
      </c>
      <c r="M189" s="92">
        <f>$K189*(1-VLOOKUP($A189,'Price-DR-T01'!$A:$N,M$1,0))</f>
        <v>5.2085531249999999</v>
      </c>
      <c r="N189" s="92">
        <f>$K189*(1-VLOOKUP($A189,'Price-DR-T01'!$A:$N,N$1,0))</f>
        <v>5.2085531249999999</v>
      </c>
      <c r="O189" s="92">
        <f t="shared" si="18"/>
        <v>5.2770867187499997</v>
      </c>
      <c r="P189">
        <f>VLOOKUP($D189&amp;$C189&amp;($I189-1),Properties_T01!$A:$N,13,0)</f>
        <v>1.1249999999999999E-3</v>
      </c>
      <c r="Q189">
        <f>VLOOKUP($D189&amp;$C189&amp;($I189-1),Properties_T01!$A:$N,14,0)</f>
        <v>10</v>
      </c>
      <c r="R189">
        <f>VLOOKUP($D189&amp;$C189&amp;$I189,Properties_T01!$A:$N,13,0)</f>
        <v>1.1249999999999999E-3</v>
      </c>
      <c r="S189">
        <f>VLOOKUP($D189&amp;$C189&amp;$I189,Properties_T01!$A:$N,14,0)</f>
        <v>10</v>
      </c>
    </row>
    <row r="190" spans="1:19" x14ac:dyDescent="0.25">
      <c r="A190" t="str">
        <f t="shared" si="19"/>
        <v>Function_03Application_072025</v>
      </c>
      <c r="B190">
        <v>187</v>
      </c>
      <c r="C190" t="s">
        <v>360</v>
      </c>
      <c r="D190" t="s">
        <v>316</v>
      </c>
      <c r="E190" t="s">
        <v>331</v>
      </c>
      <c r="F190" t="s">
        <v>341</v>
      </c>
      <c r="G190" t="s">
        <v>349</v>
      </c>
      <c r="H190" t="s">
        <v>398</v>
      </c>
      <c r="I190">
        <f t="shared" si="20"/>
        <v>2025</v>
      </c>
      <c r="J190" t="s">
        <v>23</v>
      </c>
      <c r="K190" s="94">
        <f>IF(P190*Q190*R190*S190=0,0,VLOOKUP($D190&amp;$C190&amp;($I190-1),$A:$N,14,0)/(P190*Q190)*(R190*S190)*(1-VLOOKUP($A190,'Price-DR-T01'!$A:$N,K$1,0)))</f>
        <v>6.0951239999999993</v>
      </c>
      <c r="L190" s="92">
        <f>$K190*(1-VLOOKUP($A190,'Price-DR-T01'!$A:$N,L$1,0))</f>
        <v>5.7903677999999994</v>
      </c>
      <c r="M190" s="92">
        <f>$K190*(1-VLOOKUP($A190,'Price-DR-T01'!$A:$N,M$1,0))</f>
        <v>5.7903677999999994</v>
      </c>
      <c r="N190" s="92">
        <f>$K190*(1-VLOOKUP($A190,'Price-DR-T01'!$A:$N,N$1,0))</f>
        <v>5.7903677999999994</v>
      </c>
      <c r="O190" s="92">
        <f t="shared" si="18"/>
        <v>5.8665568499999994</v>
      </c>
      <c r="P190">
        <f>VLOOKUP($D190&amp;$C190&amp;($I190-1),Properties_T01!$A:$N,13,0)</f>
        <v>8.4000000000000003E-4</v>
      </c>
      <c r="Q190">
        <f>VLOOKUP($D190&amp;$C190&amp;($I190-1),Properties_T01!$A:$N,14,0)</f>
        <v>12</v>
      </c>
      <c r="R190">
        <f>VLOOKUP($D190&amp;$C190&amp;$I190,Properties_T01!$A:$N,13,0)</f>
        <v>8.4000000000000003E-4</v>
      </c>
      <c r="S190">
        <f>VLOOKUP($D190&amp;$C190&amp;$I190,Properties_T01!$A:$N,14,0)</f>
        <v>12</v>
      </c>
    </row>
    <row r="191" spans="1:19" x14ac:dyDescent="0.25">
      <c r="A191" t="str">
        <f t="shared" si="19"/>
        <v>Function_03Application_082025</v>
      </c>
      <c r="B191">
        <v>188</v>
      </c>
      <c r="C191" t="s">
        <v>361</v>
      </c>
      <c r="D191" t="s">
        <v>316</v>
      </c>
      <c r="E191" t="s">
        <v>331</v>
      </c>
      <c r="F191" t="s">
        <v>341</v>
      </c>
      <c r="G191" t="s">
        <v>349</v>
      </c>
      <c r="H191" t="s">
        <v>398</v>
      </c>
      <c r="I191">
        <f t="shared" si="20"/>
        <v>2025</v>
      </c>
      <c r="J191" t="s">
        <v>23</v>
      </c>
      <c r="K191" s="94">
        <f>IF(P191*Q191*R191*S191=0,0,VLOOKUP($D191&amp;$C191&amp;($I191-1),$A:$N,14,0)/(P191*Q191)*(R191*S191)*(1-VLOOKUP($A191,'Price-DR-T01'!$A:$N,K$1,0)))</f>
        <v>5.4323279999999992</v>
      </c>
      <c r="L191" s="92">
        <f>$K191*(1-VLOOKUP($A191,'Price-DR-T01'!$A:$N,L$1,0))</f>
        <v>5.1607115999999991</v>
      </c>
      <c r="M191" s="92">
        <f>$K191*(1-VLOOKUP($A191,'Price-DR-T01'!$A:$N,M$1,0))</f>
        <v>5.1607115999999991</v>
      </c>
      <c r="N191" s="92">
        <f>$K191*(1-VLOOKUP($A191,'Price-DR-T01'!$A:$N,N$1,0))</f>
        <v>5.1607115999999991</v>
      </c>
      <c r="O191" s="92">
        <f t="shared" si="18"/>
        <v>5.2286156999999989</v>
      </c>
      <c r="P191">
        <f>VLOOKUP($D191&amp;$C191&amp;($I191-1),Properties_T01!$A:$N,13,0)</f>
        <v>1.0560000000000001E-3</v>
      </c>
      <c r="Q191">
        <f>VLOOKUP($D191&amp;$C191&amp;($I191-1),Properties_T01!$A:$N,14,0)</f>
        <v>10</v>
      </c>
      <c r="R191">
        <f>VLOOKUP($D191&amp;$C191&amp;$I191,Properties_T01!$A:$N,13,0)</f>
        <v>1.0560000000000001E-3</v>
      </c>
      <c r="S191">
        <f>VLOOKUP($D191&amp;$C191&amp;$I191,Properties_T01!$A:$N,14,0)</f>
        <v>10</v>
      </c>
    </row>
    <row r="192" spans="1:19" x14ac:dyDescent="0.25">
      <c r="A192" t="str">
        <f t="shared" si="19"/>
        <v>Function_03Application_092025</v>
      </c>
      <c r="B192">
        <v>189</v>
      </c>
      <c r="C192" t="s">
        <v>362</v>
      </c>
      <c r="D192" t="s">
        <v>316</v>
      </c>
      <c r="E192" t="s">
        <v>331</v>
      </c>
      <c r="F192" t="s">
        <v>341</v>
      </c>
      <c r="G192" t="s">
        <v>349</v>
      </c>
      <c r="H192" t="s">
        <v>398</v>
      </c>
      <c r="I192">
        <f t="shared" si="20"/>
        <v>2025</v>
      </c>
      <c r="J192" t="s">
        <v>23</v>
      </c>
      <c r="K192" s="94">
        <f>IF(P192*Q192*R192*S192=0,0,VLOOKUP($D192&amp;$C192&amp;($I192-1),$A:$N,14,0)/(P192*Q192)*(R192*S192)*(1-VLOOKUP($A192,'Price-DR-T01'!$A:$N,K$1,0)))</f>
        <v>5.2796249999999993</v>
      </c>
      <c r="L192" s="92">
        <f>$K192*(1-VLOOKUP($A192,'Price-DR-T01'!$A:$N,L$1,0))</f>
        <v>5.0156437499999988</v>
      </c>
      <c r="M192" s="92">
        <f>$K192*(1-VLOOKUP($A192,'Price-DR-T01'!$A:$N,M$1,0))</f>
        <v>5.0156437499999988</v>
      </c>
      <c r="N192" s="92">
        <f>$K192*(1-VLOOKUP($A192,'Price-DR-T01'!$A:$N,N$1,0))</f>
        <v>5.0156437499999988</v>
      </c>
      <c r="O192" s="92">
        <f t="shared" si="18"/>
        <v>5.081639062499999</v>
      </c>
      <c r="P192">
        <f>VLOOKUP($D192&amp;$C192&amp;($I192-1),Properties_T01!$A:$N,13,0)</f>
        <v>1.1249999999999999E-3</v>
      </c>
      <c r="Q192">
        <f>VLOOKUP($D192&amp;$C192&amp;($I192-1),Properties_T01!$A:$N,14,0)</f>
        <v>10</v>
      </c>
      <c r="R192">
        <f>VLOOKUP($D192&amp;$C192&amp;$I192,Properties_T01!$A:$N,13,0)</f>
        <v>1.1249999999999999E-3</v>
      </c>
      <c r="S192">
        <f>VLOOKUP($D192&amp;$C192&amp;$I192,Properties_T01!$A:$N,14,0)</f>
        <v>10</v>
      </c>
    </row>
    <row r="193" spans="1:19" x14ac:dyDescent="0.25">
      <c r="A193" t="str">
        <f t="shared" si="19"/>
        <v>Function_03Application_102025</v>
      </c>
      <c r="B193">
        <v>190</v>
      </c>
      <c r="C193" t="s">
        <v>363</v>
      </c>
      <c r="D193" t="s">
        <v>316</v>
      </c>
      <c r="E193" t="s">
        <v>331</v>
      </c>
      <c r="F193" t="s">
        <v>341</v>
      </c>
      <c r="G193" t="s">
        <v>349</v>
      </c>
      <c r="H193" t="s">
        <v>398</v>
      </c>
      <c r="I193">
        <f t="shared" si="20"/>
        <v>2025</v>
      </c>
      <c r="J193" t="s">
        <v>23</v>
      </c>
      <c r="K193" s="94">
        <f>IF(P193*Q193*R193*S193=0,0,VLOOKUP($D193&amp;$C193&amp;($I193-1),$A:$N,14,0)/(P193*Q193)*(R193*S193)*(1-VLOOKUP($A193,'Price-DR-T01'!$A:$N,K$1,0)))</f>
        <v>5.6045249999999998</v>
      </c>
      <c r="L193" s="92">
        <f>$K193*(1-VLOOKUP($A193,'Price-DR-T01'!$A:$N,L$1,0))</f>
        <v>5.3242987499999996</v>
      </c>
      <c r="M193" s="92">
        <f>$K193*(1-VLOOKUP($A193,'Price-DR-T01'!$A:$N,M$1,0))</f>
        <v>5.3242987499999996</v>
      </c>
      <c r="N193" s="92">
        <f>$K193*(1-VLOOKUP($A193,'Price-DR-T01'!$A:$N,N$1,0))</f>
        <v>5.3242987499999996</v>
      </c>
      <c r="O193" s="92">
        <f t="shared" ref="O193:O256" si="21">AVERAGE(K193:N193)</f>
        <v>5.3943553125000001</v>
      </c>
      <c r="P193">
        <f>VLOOKUP($D193&amp;$C193&amp;($I193-1),Properties_T01!$A:$N,13,0)</f>
        <v>1.15E-3</v>
      </c>
      <c r="Q193">
        <f>VLOOKUP($D193&amp;$C193&amp;($I193-1),Properties_T01!$A:$N,14,0)</f>
        <v>10</v>
      </c>
      <c r="R193">
        <f>VLOOKUP($D193&amp;$C193&amp;$I193,Properties_T01!$A:$N,13,0)</f>
        <v>1.15E-3</v>
      </c>
      <c r="S193">
        <f>VLOOKUP($D193&amp;$C193&amp;$I193,Properties_T01!$A:$N,14,0)</f>
        <v>10</v>
      </c>
    </row>
    <row r="194" spans="1:19" x14ac:dyDescent="0.25">
      <c r="A194" t="str">
        <f t="shared" si="19"/>
        <v>Function_03Application_112025</v>
      </c>
      <c r="B194">
        <v>191</v>
      </c>
      <c r="C194" t="s">
        <v>364</v>
      </c>
      <c r="D194" t="s">
        <v>316</v>
      </c>
      <c r="E194" t="s">
        <v>331</v>
      </c>
      <c r="F194" t="s">
        <v>341</v>
      </c>
      <c r="G194" t="s">
        <v>349</v>
      </c>
      <c r="H194" t="s">
        <v>398</v>
      </c>
      <c r="I194">
        <f t="shared" si="20"/>
        <v>2025</v>
      </c>
      <c r="J194" t="s">
        <v>23</v>
      </c>
      <c r="K194" s="94">
        <f>IF(P194*Q194*R194*S194=0,0,VLOOKUP($D194&amp;$C194&amp;($I194-1),$A:$N,14,0)/(P194*Q194)*(R194*S194)*(1-VLOOKUP($A194,'Price-DR-T01'!$A:$N,K$1,0)))</f>
        <v>4.2643125</v>
      </c>
      <c r="L194" s="92">
        <f>$K194*(1-VLOOKUP($A194,'Price-DR-T01'!$A:$N,L$1,0))</f>
        <v>4.0510968749999998</v>
      </c>
      <c r="M194" s="92">
        <f>$K194*(1-VLOOKUP($A194,'Price-DR-T01'!$A:$N,M$1,0))</f>
        <v>4.0510968749999998</v>
      </c>
      <c r="N194" s="92">
        <f>$K194*(1-VLOOKUP($A194,'Price-DR-T01'!$A:$N,N$1,0))</f>
        <v>4.0510968749999998</v>
      </c>
      <c r="O194" s="92">
        <f t="shared" si="21"/>
        <v>4.1044007812499999</v>
      </c>
      <c r="P194">
        <f>VLOOKUP($D194&amp;$C194&amp;($I194-1),Properties_T01!$A:$N,13,0)</f>
        <v>8.7500000000000002E-4</v>
      </c>
      <c r="Q194">
        <f>VLOOKUP($D194&amp;$C194&amp;($I194-1),Properties_T01!$A:$N,14,0)</f>
        <v>10</v>
      </c>
      <c r="R194">
        <f>VLOOKUP($D194&amp;$C194&amp;$I194,Properties_T01!$A:$N,13,0)</f>
        <v>8.7500000000000002E-4</v>
      </c>
      <c r="S194">
        <f>VLOOKUP($D194&amp;$C194&amp;$I194,Properties_T01!$A:$N,14,0)</f>
        <v>10</v>
      </c>
    </row>
    <row r="195" spans="1:19" x14ac:dyDescent="0.25">
      <c r="A195" t="str">
        <f t="shared" si="19"/>
        <v>Function_04Application_122025</v>
      </c>
      <c r="B195">
        <v>192</v>
      </c>
      <c r="C195" t="s">
        <v>365</v>
      </c>
      <c r="D195" t="s">
        <v>317</v>
      </c>
      <c r="E195" t="s">
        <v>331</v>
      </c>
      <c r="F195" t="s">
        <v>342</v>
      </c>
      <c r="G195" t="s">
        <v>352</v>
      </c>
      <c r="H195" t="s">
        <v>398</v>
      </c>
      <c r="I195">
        <f t="shared" si="20"/>
        <v>2025</v>
      </c>
      <c r="J195" t="s">
        <v>23</v>
      </c>
      <c r="K195" s="94">
        <f>IF(P195*Q195*R195*S195=0,0,VLOOKUP($D195&amp;$C195&amp;($I195-1),$A:$N,14,0)/(P195*Q195)*(R195*S195)*(1-VLOOKUP($A195,'Price-DR-T01'!$A:$N,K$1,0)))</f>
        <v>2.1321562499999995</v>
      </c>
      <c r="L195" s="92">
        <f>$K195*(1-VLOOKUP($A195,'Price-DR-T01'!$A:$N,L$1,0))</f>
        <v>2.0255484374999995</v>
      </c>
      <c r="M195" s="92">
        <f>$K195*(1-VLOOKUP($A195,'Price-DR-T01'!$A:$N,M$1,0))</f>
        <v>2.0255484374999995</v>
      </c>
      <c r="N195" s="92">
        <f>$K195*(1-VLOOKUP($A195,'Price-DR-T01'!$A:$N,N$1,0))</f>
        <v>2.0255484374999995</v>
      </c>
      <c r="O195" s="92">
        <f t="shared" si="21"/>
        <v>2.0522003906249995</v>
      </c>
      <c r="P195">
        <f>VLOOKUP($D195&amp;$C195&amp;($I195-1),Properties_T01!$A:$N,13,0)</f>
        <v>5.6249999999999996E-4</v>
      </c>
      <c r="Q195">
        <f>VLOOKUP($D195&amp;$C195&amp;($I195-1),Properties_T01!$A:$N,14,0)</f>
        <v>12</v>
      </c>
      <c r="R195">
        <f>VLOOKUP($D195&amp;$C195&amp;$I195,Properties_T01!$A:$N,13,0)</f>
        <v>5.6249999999999996E-4</v>
      </c>
      <c r="S195">
        <f>VLOOKUP($D195&amp;$C195&amp;$I195,Properties_T01!$A:$N,14,0)</f>
        <v>12</v>
      </c>
    </row>
    <row r="196" spans="1:19" x14ac:dyDescent="0.25">
      <c r="A196" t="str">
        <f t="shared" si="19"/>
        <v>Function_03Application_132025</v>
      </c>
      <c r="B196">
        <v>193</v>
      </c>
      <c r="C196" t="s">
        <v>366</v>
      </c>
      <c r="D196" t="s">
        <v>316</v>
      </c>
      <c r="E196" t="s">
        <v>331</v>
      </c>
      <c r="F196" t="s">
        <v>341</v>
      </c>
      <c r="G196" t="s">
        <v>349</v>
      </c>
      <c r="H196" t="s">
        <v>398</v>
      </c>
      <c r="I196">
        <f t="shared" si="20"/>
        <v>2025</v>
      </c>
      <c r="J196" t="s">
        <v>23</v>
      </c>
      <c r="K196" s="94">
        <f>IF(P196*Q196*R196*S196=0,0,VLOOKUP($D196&amp;$C196&amp;($I196-1),$A:$N,14,0)/(P196*Q196)*(R196*S196)*(1-VLOOKUP($A196,'Price-DR-T01'!$A:$N,K$1,0)))</f>
        <v>0.61911499999999997</v>
      </c>
      <c r="L196" s="92">
        <f>$K196*(1-VLOOKUP($A196,'Price-DR-T01'!$A:$N,L$1,0))</f>
        <v>0.58815924999999991</v>
      </c>
      <c r="M196" s="92">
        <f>$K196*(1-VLOOKUP($A196,'Price-DR-T01'!$A:$N,M$1,0))</f>
        <v>0.58815924999999991</v>
      </c>
      <c r="N196" s="92">
        <f>$K196*(1-VLOOKUP($A196,'Price-DR-T01'!$A:$N,N$1,0))</f>
        <v>0.58815924999999991</v>
      </c>
      <c r="O196" s="92">
        <f t="shared" si="21"/>
        <v>0.5958981874999999</v>
      </c>
      <c r="P196">
        <f>VLOOKUP($D196&amp;$C196&amp;($I196-1),Properties_T01!$A:$N,13,0)</f>
        <v>1.9599999999999999E-4</v>
      </c>
      <c r="Q196">
        <f>VLOOKUP($D196&amp;$C196&amp;($I196-1),Properties_T01!$A:$N,14,0)</f>
        <v>10</v>
      </c>
      <c r="R196">
        <f>VLOOKUP($D196&amp;$C196&amp;$I196,Properties_T01!$A:$N,13,0)</f>
        <v>1.9599999999999999E-4</v>
      </c>
      <c r="S196">
        <f>VLOOKUP($D196&amp;$C196&amp;$I196,Properties_T01!$A:$N,14,0)</f>
        <v>10</v>
      </c>
    </row>
    <row r="197" spans="1:19" x14ac:dyDescent="0.25">
      <c r="A197" t="str">
        <f t="shared" ref="A197:A260" si="22">D197&amp;C197&amp;I197</f>
        <v>Function_03Application_142025</v>
      </c>
      <c r="B197">
        <v>194</v>
      </c>
      <c r="C197" t="s">
        <v>367</v>
      </c>
      <c r="D197" t="s">
        <v>316</v>
      </c>
      <c r="E197" t="s">
        <v>331</v>
      </c>
      <c r="F197" t="s">
        <v>341</v>
      </c>
      <c r="G197" t="s">
        <v>349</v>
      </c>
      <c r="H197" t="s">
        <v>398</v>
      </c>
      <c r="I197">
        <f t="shared" si="20"/>
        <v>2025</v>
      </c>
      <c r="J197" t="s">
        <v>23</v>
      </c>
      <c r="K197" s="94">
        <f>IF(P197*Q197*R197*S197=0,0,VLOOKUP($D197&amp;$C197&amp;($I197-1),$A:$N,14,0)/(P197*Q197)*(R197*S197)*(1-VLOOKUP($A197,'Price-DR-T01'!$A:$N,K$1,0)))</f>
        <v>6.2272499999999988</v>
      </c>
      <c r="L197" s="92">
        <f>$K197*(1-VLOOKUP($A197,'Price-DR-T01'!$A:$N,L$1,0))</f>
        <v>5.9158874999999984</v>
      </c>
      <c r="M197" s="92">
        <f>$K197*(1-VLOOKUP($A197,'Price-DR-T01'!$A:$N,M$1,0))</f>
        <v>5.9158874999999984</v>
      </c>
      <c r="N197" s="92">
        <f>$K197*(1-VLOOKUP($A197,'Price-DR-T01'!$A:$N,N$1,0))</f>
        <v>5.9158874999999984</v>
      </c>
      <c r="O197" s="92">
        <f t="shared" si="21"/>
        <v>5.9937281249999987</v>
      </c>
      <c r="P197">
        <f>VLOOKUP($D197&amp;$C197&amp;($I197-1),Properties_T01!$A:$N,13,0)</f>
        <v>1.15E-3</v>
      </c>
      <c r="Q197">
        <f>VLOOKUP($D197&amp;$C197&amp;($I197-1),Properties_T01!$A:$N,14,0)</f>
        <v>12</v>
      </c>
      <c r="R197">
        <f>VLOOKUP($D197&amp;$C197&amp;$I197,Properties_T01!$A:$N,13,0)</f>
        <v>1.15E-3</v>
      </c>
      <c r="S197">
        <f>VLOOKUP($D197&amp;$C197&amp;$I197,Properties_T01!$A:$N,14,0)</f>
        <v>12</v>
      </c>
    </row>
    <row r="198" spans="1:19" x14ac:dyDescent="0.25">
      <c r="A198" t="str">
        <f t="shared" si="22"/>
        <v>Function_03Application_152025</v>
      </c>
      <c r="B198">
        <v>195</v>
      </c>
      <c r="C198" t="s">
        <v>368</v>
      </c>
      <c r="D198" t="s">
        <v>316</v>
      </c>
      <c r="E198" t="s">
        <v>331</v>
      </c>
      <c r="F198" t="s">
        <v>341</v>
      </c>
      <c r="G198" t="s">
        <v>349</v>
      </c>
      <c r="H198" t="s">
        <v>398</v>
      </c>
      <c r="I198">
        <f t="shared" si="20"/>
        <v>2025</v>
      </c>
      <c r="J198" t="s">
        <v>23</v>
      </c>
      <c r="K198" s="94">
        <f>IF(P198*Q198*R198*S198=0,0,VLOOKUP($D198&amp;$C198&amp;($I198-1),$A:$N,14,0)/(P198*Q198)*(R198*S198)*(1-VLOOKUP($A198,'Price-DR-T01'!$A:$N,K$1,0)))</f>
        <v>6.9745199999999992</v>
      </c>
      <c r="L198" s="92">
        <f>$K198*(1-VLOOKUP($A198,'Price-DR-T01'!$A:$N,L$1,0))</f>
        <v>6.6257939999999991</v>
      </c>
      <c r="M198" s="92">
        <f>$K198*(1-VLOOKUP($A198,'Price-DR-T01'!$A:$N,M$1,0))</f>
        <v>6.6257939999999991</v>
      </c>
      <c r="N198" s="92">
        <f>$K198*(1-VLOOKUP($A198,'Price-DR-T01'!$A:$N,N$1,0))</f>
        <v>6.6257939999999991</v>
      </c>
      <c r="O198" s="92">
        <f t="shared" si="21"/>
        <v>6.7129754999999989</v>
      </c>
      <c r="P198">
        <f>VLOOKUP($D198&amp;$C198&amp;($I198-1),Properties_T01!$A:$N,13,0)</f>
        <v>1.15E-3</v>
      </c>
      <c r="Q198">
        <f>VLOOKUP($D198&amp;$C198&amp;($I198-1),Properties_T01!$A:$N,14,0)</f>
        <v>12</v>
      </c>
      <c r="R198">
        <f>VLOOKUP($D198&amp;$C198&amp;$I198,Properties_T01!$A:$N,13,0)</f>
        <v>1.15E-3</v>
      </c>
      <c r="S198">
        <f>VLOOKUP($D198&amp;$C198&amp;$I198,Properties_T01!$A:$N,14,0)</f>
        <v>12</v>
      </c>
    </row>
    <row r="199" spans="1:19" x14ac:dyDescent="0.25">
      <c r="A199" t="str">
        <f t="shared" si="22"/>
        <v>Function_05Application_162025</v>
      </c>
      <c r="B199">
        <v>196</v>
      </c>
      <c r="C199" t="s">
        <v>369</v>
      </c>
      <c r="D199" t="s">
        <v>318</v>
      </c>
      <c r="E199" t="s">
        <v>332</v>
      </c>
      <c r="F199" t="s">
        <v>342</v>
      </c>
      <c r="G199" t="s">
        <v>353</v>
      </c>
      <c r="H199" t="s">
        <v>398</v>
      </c>
      <c r="I199">
        <f t="shared" si="20"/>
        <v>2025</v>
      </c>
      <c r="J199" t="s">
        <v>23</v>
      </c>
      <c r="K199" s="94">
        <f>IF(P199*Q199*R199*S199=0,0,VLOOKUP($D199&amp;$C199&amp;($I199-1),$A:$N,14,0)/(P199*Q199)*(R199*S199)*(1-VLOOKUP($A199,'Price-DR-T01'!$A:$N,K$1,0)))</f>
        <v>0.56604799999999988</v>
      </c>
      <c r="L199" s="92">
        <f>$K199*(1-VLOOKUP($A199,'Price-DR-T01'!$A:$N,L$1,0))</f>
        <v>0.53774559999999982</v>
      </c>
      <c r="M199" s="92">
        <f>$K199*(1-VLOOKUP($A199,'Price-DR-T01'!$A:$N,M$1,0))</f>
        <v>0.53774559999999982</v>
      </c>
      <c r="N199" s="92">
        <f>$K199*(1-VLOOKUP($A199,'Price-DR-T01'!$A:$N,N$1,0))</f>
        <v>0.53774559999999982</v>
      </c>
      <c r="O199" s="92">
        <f t="shared" si="21"/>
        <v>0.54482119999999989</v>
      </c>
      <c r="P199">
        <f>VLOOKUP($D199&amp;$C199&amp;($I199-1),Properties_T01!$A:$N,13,0)</f>
        <v>1.9599999999999999E-4</v>
      </c>
      <c r="Q199">
        <f>VLOOKUP($D199&amp;$C199&amp;($I199-1),Properties_T01!$A:$N,14,0)</f>
        <v>8</v>
      </c>
      <c r="R199">
        <f>VLOOKUP($D199&amp;$C199&amp;$I199,Properties_T01!$A:$N,13,0)</f>
        <v>1.9599999999999999E-4</v>
      </c>
      <c r="S199">
        <f>VLOOKUP($D199&amp;$C199&amp;$I199,Properties_T01!$A:$N,14,0)</f>
        <v>8</v>
      </c>
    </row>
    <row r="200" spans="1:19" x14ac:dyDescent="0.25">
      <c r="A200" t="str">
        <f t="shared" si="22"/>
        <v>Function_05Application_172025</v>
      </c>
      <c r="B200">
        <v>197</v>
      </c>
      <c r="C200" t="s">
        <v>370</v>
      </c>
      <c r="D200" t="s">
        <v>318</v>
      </c>
      <c r="E200" t="s">
        <v>332</v>
      </c>
      <c r="F200" t="s">
        <v>342</v>
      </c>
      <c r="G200" t="s">
        <v>353</v>
      </c>
      <c r="H200" t="s">
        <v>398</v>
      </c>
      <c r="I200">
        <f t="shared" si="20"/>
        <v>2025</v>
      </c>
      <c r="J200" t="s">
        <v>23</v>
      </c>
      <c r="K200" s="94">
        <f>IF(P200*Q200*R200*S200=0,0,VLOOKUP($D200&amp;$C200&amp;($I200-1),$A:$N,14,0)/(P200*Q200)*(R200*S200)*(1-VLOOKUP($A200,'Price-DR-T01'!$A:$N,K$1,0)))</f>
        <v>0.26208599999999993</v>
      </c>
      <c r="L200" s="92">
        <f>$K200*(1-VLOOKUP($A200,'Price-DR-T01'!$A:$N,L$1,0))</f>
        <v>0.24898169999999992</v>
      </c>
      <c r="M200" s="92">
        <f>$K200*(1-VLOOKUP($A200,'Price-DR-T01'!$A:$N,M$1,0))</f>
        <v>0.24898169999999992</v>
      </c>
      <c r="N200" s="92">
        <f>$K200*(1-VLOOKUP($A200,'Price-DR-T01'!$A:$N,N$1,0))</f>
        <v>0.24898169999999992</v>
      </c>
      <c r="O200" s="92">
        <f t="shared" si="21"/>
        <v>0.25225777499999991</v>
      </c>
      <c r="P200">
        <f>VLOOKUP($D200&amp;$C200&amp;($I200-1),Properties_T01!$A:$N,13,0)</f>
        <v>1.21E-4</v>
      </c>
      <c r="Q200">
        <f>VLOOKUP($D200&amp;$C200&amp;($I200-1),Properties_T01!$A:$N,14,0)</f>
        <v>6</v>
      </c>
      <c r="R200">
        <f>VLOOKUP($D200&amp;$C200&amp;$I200,Properties_T01!$A:$N,13,0)</f>
        <v>1.21E-4</v>
      </c>
      <c r="S200">
        <f>VLOOKUP($D200&amp;$C200&amp;$I200,Properties_T01!$A:$N,14,0)</f>
        <v>6</v>
      </c>
    </row>
    <row r="201" spans="1:19" x14ac:dyDescent="0.25">
      <c r="A201" t="str">
        <f t="shared" si="22"/>
        <v>Function_06Application_182025</v>
      </c>
      <c r="B201">
        <v>198</v>
      </c>
      <c r="C201" t="s">
        <v>371</v>
      </c>
      <c r="D201" t="s">
        <v>319</v>
      </c>
      <c r="E201" t="s">
        <v>333</v>
      </c>
      <c r="F201" t="s">
        <v>343</v>
      </c>
      <c r="G201" t="s">
        <v>349</v>
      </c>
      <c r="H201" t="s">
        <v>398</v>
      </c>
      <c r="I201">
        <f t="shared" si="20"/>
        <v>2025</v>
      </c>
      <c r="J201" t="s">
        <v>23</v>
      </c>
      <c r="K201" s="94">
        <f>IF(P201*Q201*R201*S201=0,0,VLOOKUP($D201&amp;$C201&amp;($I201-1),$A:$N,14,0)/(P201*Q201)*(R201*S201)*(1-VLOOKUP($A201,'Price-DR-T01'!$A:$N,K$1,0)))</f>
        <v>0.85286249999999986</v>
      </c>
      <c r="L201" s="92">
        <f>$K201*(1-VLOOKUP($A201,'Price-DR-T01'!$A:$N,L$1,0))</f>
        <v>0.81021937499999985</v>
      </c>
      <c r="M201" s="92">
        <f>$K201*(1-VLOOKUP($A201,'Price-DR-T01'!$A:$N,M$1,0))</f>
        <v>0.81021937499999985</v>
      </c>
      <c r="N201" s="92">
        <f>$K201*(1-VLOOKUP($A201,'Price-DR-T01'!$A:$N,N$1,0))</f>
        <v>0.81021937499999985</v>
      </c>
      <c r="O201" s="92">
        <f t="shared" si="21"/>
        <v>0.82088015624999988</v>
      </c>
      <c r="P201">
        <f>VLOOKUP($D201&amp;$C201&amp;($I201-1),Properties_T01!$A:$N,13,0)</f>
        <v>2.2499999999999999E-4</v>
      </c>
      <c r="Q201">
        <f>VLOOKUP($D201&amp;$C201&amp;($I201-1),Properties_T01!$A:$N,14,0)</f>
        <v>10</v>
      </c>
      <c r="R201">
        <f>VLOOKUP($D201&amp;$C201&amp;$I201,Properties_T01!$A:$N,13,0)</f>
        <v>2.2499999999999999E-4</v>
      </c>
      <c r="S201">
        <f>VLOOKUP($D201&amp;$C201&amp;$I201,Properties_T01!$A:$N,14,0)</f>
        <v>10</v>
      </c>
    </row>
    <row r="202" spans="1:19" x14ac:dyDescent="0.25">
      <c r="A202" t="str">
        <f t="shared" si="22"/>
        <v>Function_07Application_192025</v>
      </c>
      <c r="B202">
        <v>199</v>
      </c>
      <c r="C202" t="s">
        <v>372</v>
      </c>
      <c r="D202" t="s">
        <v>320</v>
      </c>
      <c r="E202" t="s">
        <v>334</v>
      </c>
      <c r="F202" t="s">
        <v>342</v>
      </c>
      <c r="G202" t="s">
        <v>353</v>
      </c>
      <c r="H202" t="s">
        <v>398</v>
      </c>
      <c r="I202">
        <f t="shared" si="20"/>
        <v>2025</v>
      </c>
      <c r="J202" t="s">
        <v>23</v>
      </c>
      <c r="K202" s="94">
        <f>IF(P202*Q202*R202*S202=0,0,VLOOKUP($D202&amp;$C202&amp;($I202-1),$A:$N,14,0)/(P202*Q202)*(R202*S202)*(1-VLOOKUP($A202,'Price-DR-T01'!$A:$N,K$1,0)))</f>
        <v>1.6244999999999998</v>
      </c>
      <c r="L202" s="92">
        <f>$K202*(1-VLOOKUP($A202,'Price-DR-T01'!$A:$N,L$1,0))</f>
        <v>1.5432749999999997</v>
      </c>
      <c r="M202" s="92">
        <f>$K202*(1-VLOOKUP($A202,'Price-DR-T01'!$A:$N,M$1,0))</f>
        <v>1.5432749999999997</v>
      </c>
      <c r="N202" s="92">
        <f>$K202*(1-VLOOKUP($A202,'Price-DR-T01'!$A:$N,N$1,0))</f>
        <v>1.5432749999999997</v>
      </c>
      <c r="O202" s="92">
        <f t="shared" si="21"/>
        <v>1.5635812499999997</v>
      </c>
      <c r="P202">
        <f>VLOOKUP($D202&amp;$C202&amp;($I202-1),Properties_T01!$A:$N,13,0)</f>
        <v>2.2499999999999999E-4</v>
      </c>
      <c r="Q202">
        <f>VLOOKUP($D202&amp;$C202&amp;($I202-1),Properties_T01!$A:$N,14,0)</f>
        <v>10</v>
      </c>
      <c r="R202">
        <f>VLOOKUP($D202&amp;$C202&amp;$I202,Properties_T01!$A:$N,13,0)</f>
        <v>4.0000000000000002E-4</v>
      </c>
      <c r="S202">
        <f>VLOOKUP($D202&amp;$C202&amp;$I202,Properties_T01!$A:$N,14,0)</f>
        <v>10</v>
      </c>
    </row>
    <row r="203" spans="1:19" x14ac:dyDescent="0.25">
      <c r="A203" t="str">
        <f t="shared" si="22"/>
        <v>Function_07Application_202025</v>
      </c>
      <c r="B203">
        <v>200</v>
      </c>
      <c r="C203" t="s">
        <v>373</v>
      </c>
      <c r="D203" t="s">
        <v>320</v>
      </c>
      <c r="E203" t="s">
        <v>334</v>
      </c>
      <c r="F203" t="s">
        <v>342</v>
      </c>
      <c r="G203" t="s">
        <v>353</v>
      </c>
      <c r="H203" t="s">
        <v>398</v>
      </c>
      <c r="I203">
        <f t="shared" si="20"/>
        <v>2025</v>
      </c>
      <c r="J203" t="s">
        <v>23</v>
      </c>
      <c r="K203" s="94">
        <f>IF(P203*Q203*R203*S203=0,0,VLOOKUP($D203&amp;$C203&amp;($I203-1),$A:$N,14,0)/(P203*Q203)*(R203*S203)*(1-VLOOKUP($A203,'Price-DR-T01'!$A:$N,K$1,0)))</f>
        <v>0.15595199999999998</v>
      </c>
      <c r="L203" s="92">
        <f>$K203*(1-VLOOKUP($A203,'Price-DR-T01'!$A:$N,L$1,0))</f>
        <v>0.14815439999999996</v>
      </c>
      <c r="M203" s="92">
        <f>$K203*(1-VLOOKUP($A203,'Price-DR-T01'!$A:$N,M$1,0))</f>
        <v>0.14815439999999996</v>
      </c>
      <c r="N203" s="92">
        <f>$K203*(1-VLOOKUP($A203,'Price-DR-T01'!$A:$N,N$1,0))</f>
        <v>0.14815439999999996</v>
      </c>
      <c r="O203" s="92">
        <f t="shared" si="21"/>
        <v>0.15010379999999995</v>
      </c>
      <c r="P203">
        <f>VLOOKUP($D203&amp;$C203&amp;($I203-1),Properties_T01!$A:$N,13,0)</f>
        <v>1E-4</v>
      </c>
      <c r="Q203">
        <f>VLOOKUP($D203&amp;$C203&amp;($I203-1),Properties_T01!$A:$N,14,0)</f>
        <v>8</v>
      </c>
      <c r="R203">
        <f>VLOOKUP($D203&amp;$C203&amp;$I203,Properties_T01!$A:$N,13,0)</f>
        <v>1.44E-4</v>
      </c>
      <c r="S203">
        <f>VLOOKUP($D203&amp;$C203&amp;$I203,Properties_T01!$A:$N,14,0)</f>
        <v>8</v>
      </c>
    </row>
    <row r="204" spans="1:19" x14ac:dyDescent="0.25">
      <c r="A204" t="str">
        <f t="shared" si="22"/>
        <v>Function_08Application_212025</v>
      </c>
      <c r="B204">
        <v>201</v>
      </c>
      <c r="C204" t="s">
        <v>374</v>
      </c>
      <c r="D204" t="s">
        <v>321</v>
      </c>
      <c r="E204" t="s">
        <v>333</v>
      </c>
      <c r="F204" t="s">
        <v>343</v>
      </c>
      <c r="G204" t="s">
        <v>349</v>
      </c>
      <c r="H204" t="s">
        <v>398</v>
      </c>
      <c r="I204">
        <f t="shared" si="20"/>
        <v>2025</v>
      </c>
      <c r="J204" t="s">
        <v>23</v>
      </c>
      <c r="K204" s="94">
        <f>IF(P204*Q204*R204*S204=0,0,VLOOKUP($D204&amp;$C204&amp;($I204-1),$A:$N,14,0)/(P204*Q204)*(R204*S204)*(1-VLOOKUP($A204,'Price-DR-T01'!$A:$N,K$1,0)))</f>
        <v>2.1909089999999991</v>
      </c>
      <c r="L204" s="92">
        <f>$K204*(1-VLOOKUP($A204,'Price-DR-T01'!$A:$N,L$1,0))</f>
        <v>2.081363549999999</v>
      </c>
      <c r="M204" s="92">
        <f>$K204*(1-VLOOKUP($A204,'Price-DR-T01'!$A:$N,M$1,0))</f>
        <v>2.081363549999999</v>
      </c>
      <c r="N204" s="92">
        <f>$K204*(1-VLOOKUP($A204,'Price-DR-T01'!$A:$N,N$1,0))</f>
        <v>2.081363549999999</v>
      </c>
      <c r="O204" s="92">
        <f t="shared" si="21"/>
        <v>2.1087499124999991</v>
      </c>
      <c r="P204">
        <f>VLOOKUP($D204&amp;$C204&amp;($I204-1),Properties_T01!$A:$N,13,0)</f>
        <v>2.8899999999999998E-4</v>
      </c>
      <c r="Q204">
        <f>VLOOKUP($D204&amp;$C204&amp;($I204-1),Properties_T01!$A:$N,14,0)</f>
        <v>10</v>
      </c>
      <c r="R204">
        <f>VLOOKUP($D204&amp;$C204&amp;$I204,Properties_T01!$A:$N,13,0)</f>
        <v>2.8899999999999998E-4</v>
      </c>
      <c r="S204">
        <f>VLOOKUP($D204&amp;$C204&amp;$I204,Properties_T01!$A:$N,14,0)</f>
        <v>12</v>
      </c>
    </row>
    <row r="205" spans="1:19" x14ac:dyDescent="0.25">
      <c r="A205" t="str">
        <f t="shared" si="22"/>
        <v>Function_09Application_222025</v>
      </c>
      <c r="B205">
        <v>202</v>
      </c>
      <c r="C205" t="s">
        <v>375</v>
      </c>
      <c r="D205" t="s">
        <v>322</v>
      </c>
      <c r="E205" t="s">
        <v>335</v>
      </c>
      <c r="F205" t="s">
        <v>344</v>
      </c>
      <c r="G205" t="s">
        <v>349</v>
      </c>
      <c r="H205" t="s">
        <v>398</v>
      </c>
      <c r="I205">
        <f t="shared" si="20"/>
        <v>2025</v>
      </c>
      <c r="J205" t="s">
        <v>23</v>
      </c>
      <c r="K205" s="94">
        <f>IF(P205*Q205*R205*S205=0,0,VLOOKUP($D205&amp;$C205&amp;($I205-1),$A:$N,14,0)/(P205*Q205)*(R205*S205)*(1-VLOOKUP($A205,'Price-DR-T01'!$A:$N,K$1,0)))</f>
        <v>3.965810625</v>
      </c>
      <c r="L205" s="92">
        <f>$K205*(1-VLOOKUP($A205,'Price-DR-T01'!$A:$N,L$1,0))</f>
        <v>3.76752009375</v>
      </c>
      <c r="M205" s="92">
        <f>$K205*(1-VLOOKUP($A205,'Price-DR-T01'!$A:$N,M$1,0))</f>
        <v>3.76752009375</v>
      </c>
      <c r="N205" s="92">
        <f>$K205*(1-VLOOKUP($A205,'Price-DR-T01'!$A:$N,N$1,0))</f>
        <v>3.76752009375</v>
      </c>
      <c r="O205" s="92">
        <f t="shared" si="21"/>
        <v>3.8170927265625005</v>
      </c>
      <c r="P205">
        <f>VLOOKUP($D205&amp;$C205&amp;($I205-1),Properties_T01!$A:$N,13,0)</f>
        <v>5.0624999999999997E-4</v>
      </c>
      <c r="Q205">
        <f>VLOOKUP($D205&amp;$C205&amp;($I205-1),Properties_T01!$A:$N,14,0)</f>
        <v>12</v>
      </c>
      <c r="R205">
        <f>VLOOKUP($D205&amp;$C205&amp;$I205,Properties_T01!$A:$N,13,0)</f>
        <v>5.0624999999999997E-4</v>
      </c>
      <c r="S205">
        <f>VLOOKUP($D205&amp;$C205&amp;$I205,Properties_T01!$A:$N,14,0)</f>
        <v>14</v>
      </c>
    </row>
    <row r="206" spans="1:19" x14ac:dyDescent="0.25">
      <c r="A206" t="str">
        <f t="shared" si="22"/>
        <v>Function_10Application_232025</v>
      </c>
      <c r="B206">
        <v>203</v>
      </c>
      <c r="C206" t="s">
        <v>376</v>
      </c>
      <c r="D206" t="s">
        <v>323</v>
      </c>
      <c r="E206" t="s">
        <v>335</v>
      </c>
      <c r="F206" t="s">
        <v>345</v>
      </c>
      <c r="G206" t="s">
        <v>349</v>
      </c>
      <c r="H206" t="s">
        <v>398</v>
      </c>
      <c r="I206">
        <f t="shared" si="20"/>
        <v>2025</v>
      </c>
      <c r="J206" t="s">
        <v>23</v>
      </c>
      <c r="K206" s="94">
        <f>IF(P206*Q206*R206*S206=0,0,VLOOKUP($D206&amp;$C206&amp;($I206-1),$A:$N,14,0)/(P206*Q206)*(R206*S206)*(1-VLOOKUP($A206,'Price-DR-T01'!$A:$N,K$1,0)))</f>
        <v>4.5390695999999986</v>
      </c>
      <c r="L206" s="92">
        <f>$K206*(1-VLOOKUP($A206,'Price-DR-T01'!$A:$N,L$1,0))</f>
        <v>4.3121161199999989</v>
      </c>
      <c r="M206" s="92">
        <f>$K206*(1-VLOOKUP($A206,'Price-DR-T01'!$A:$N,M$1,0))</f>
        <v>4.3121161199999989</v>
      </c>
      <c r="N206" s="92">
        <f>$K206*(1-VLOOKUP($A206,'Price-DR-T01'!$A:$N,N$1,0))</f>
        <v>4.3121161199999989</v>
      </c>
      <c r="O206" s="92">
        <f t="shared" si="21"/>
        <v>4.3688544899999986</v>
      </c>
      <c r="P206">
        <f>VLOOKUP($D206&amp;$C206&amp;($I206-1),Properties_T01!$A:$N,13,0)</f>
        <v>6.7599999999999995E-4</v>
      </c>
      <c r="Q206">
        <f>VLOOKUP($D206&amp;$C206&amp;($I206-1),Properties_T01!$A:$N,14,0)</f>
        <v>10</v>
      </c>
      <c r="R206">
        <f>VLOOKUP($D206&amp;$C206&amp;$I206,Properties_T01!$A:$N,13,0)</f>
        <v>6.7599999999999995E-4</v>
      </c>
      <c r="S206">
        <f>VLOOKUP($D206&amp;$C206&amp;$I206,Properties_T01!$A:$N,14,0)</f>
        <v>12</v>
      </c>
    </row>
    <row r="207" spans="1:19" x14ac:dyDescent="0.25">
      <c r="A207" t="str">
        <f t="shared" si="22"/>
        <v>Function_11Application_242025</v>
      </c>
      <c r="B207">
        <v>204</v>
      </c>
      <c r="C207" t="s">
        <v>377</v>
      </c>
      <c r="D207" t="s">
        <v>324</v>
      </c>
      <c r="E207" t="s">
        <v>335</v>
      </c>
      <c r="F207" t="s">
        <v>345</v>
      </c>
      <c r="G207" t="s">
        <v>349</v>
      </c>
      <c r="H207" t="s">
        <v>398</v>
      </c>
      <c r="I207">
        <f t="shared" si="20"/>
        <v>2025</v>
      </c>
      <c r="J207" t="s">
        <v>23</v>
      </c>
      <c r="K207" s="94">
        <f>IF(P207*Q207*R207*S207=0,0,VLOOKUP($D207&amp;$C207&amp;($I207-1),$A:$N,14,0)/(P207*Q207)*(R207*S207)*(1-VLOOKUP($A207,'Price-DR-T01'!$A:$N,K$1,0)))</f>
        <v>2.4676155</v>
      </c>
      <c r="L207" s="92">
        <f>$K207*(1-VLOOKUP($A207,'Price-DR-T01'!$A:$N,L$1,0))</f>
        <v>2.3442347249999997</v>
      </c>
      <c r="M207" s="92">
        <f>$K207*(1-VLOOKUP($A207,'Price-DR-T01'!$A:$N,M$1,0))</f>
        <v>2.3442347249999997</v>
      </c>
      <c r="N207" s="92">
        <f>$K207*(1-VLOOKUP($A207,'Price-DR-T01'!$A:$N,N$1,0))</f>
        <v>2.3442347249999997</v>
      </c>
      <c r="O207" s="92">
        <f t="shared" si="21"/>
        <v>2.37507991875</v>
      </c>
      <c r="P207">
        <f>VLOOKUP($D207&amp;$C207&amp;($I207-1),Properties_T01!$A:$N,13,0)</f>
        <v>4.4099999999999999E-4</v>
      </c>
      <c r="Q207">
        <f>VLOOKUP($D207&amp;$C207&amp;($I207-1),Properties_T01!$A:$N,14,0)</f>
        <v>8</v>
      </c>
      <c r="R207">
        <f>VLOOKUP($D207&amp;$C207&amp;$I207,Properties_T01!$A:$N,13,0)</f>
        <v>4.4099999999999999E-4</v>
      </c>
      <c r="S207">
        <f>VLOOKUP($D207&amp;$C207&amp;$I207,Properties_T01!$A:$N,14,0)</f>
        <v>10</v>
      </c>
    </row>
    <row r="208" spans="1:19" x14ac:dyDescent="0.25">
      <c r="A208" t="str">
        <f t="shared" si="22"/>
        <v>Function_12Application_252025</v>
      </c>
      <c r="B208">
        <v>205</v>
      </c>
      <c r="C208" t="s">
        <v>378</v>
      </c>
      <c r="D208" t="s">
        <v>325</v>
      </c>
      <c r="E208" t="s">
        <v>331</v>
      </c>
      <c r="F208" t="s">
        <v>346</v>
      </c>
      <c r="G208" t="s">
        <v>351</v>
      </c>
      <c r="H208" t="s">
        <v>398</v>
      </c>
      <c r="I208">
        <f t="shared" si="20"/>
        <v>2025</v>
      </c>
      <c r="J208" t="s">
        <v>23</v>
      </c>
      <c r="K208" s="94">
        <f>IF(P208*Q208*R208*S208=0,0,VLOOKUP($D208&amp;$C208&amp;($I208-1),$A:$N,14,0)/(P208*Q208)*(R208*S208)*(1-VLOOKUP($A208,'Price-DR-T01'!$A:$N,K$1,0)))</f>
        <v>18.140249999999998</v>
      </c>
      <c r="L208" s="92">
        <f>$K208*(1-VLOOKUP($A208,'Price-DR-T01'!$A:$N,L$1,0))</f>
        <v>17.233237499999998</v>
      </c>
      <c r="M208" s="92">
        <f>$K208*(1-VLOOKUP($A208,'Price-DR-T01'!$A:$N,M$1,0))</f>
        <v>17.233237499999998</v>
      </c>
      <c r="N208" s="92">
        <f>$K208*(1-VLOOKUP($A208,'Price-DR-T01'!$A:$N,N$1,0))</f>
        <v>17.233237499999998</v>
      </c>
      <c r="O208" s="92">
        <f t="shared" si="21"/>
        <v>17.459990625</v>
      </c>
      <c r="P208">
        <f>VLOOKUP($D208&amp;$C208&amp;($I208-1),Properties_T01!$A:$N,13,0)</f>
        <v>2.5000000000000001E-3</v>
      </c>
      <c r="Q208">
        <f>VLOOKUP($D208&amp;$C208&amp;($I208-1),Properties_T01!$A:$N,14,0)</f>
        <v>10</v>
      </c>
      <c r="R208">
        <f>VLOOKUP($D208&amp;$C208&amp;$I208,Properties_T01!$A:$N,13,0)</f>
        <v>2.5000000000000001E-3</v>
      </c>
      <c r="S208">
        <f>VLOOKUP($D208&amp;$C208&amp;$I208,Properties_T01!$A:$N,14,0)</f>
        <v>12</v>
      </c>
    </row>
    <row r="209" spans="1:19" x14ac:dyDescent="0.25">
      <c r="A209" t="str">
        <f t="shared" si="22"/>
        <v>Function_13Application_262025</v>
      </c>
      <c r="B209">
        <v>206</v>
      </c>
      <c r="C209" t="s">
        <v>379</v>
      </c>
      <c r="D209" t="s">
        <v>326</v>
      </c>
      <c r="E209" t="s">
        <v>336</v>
      </c>
      <c r="F209" t="s">
        <v>347</v>
      </c>
      <c r="G209" t="s">
        <v>349</v>
      </c>
      <c r="H209" t="s">
        <v>398</v>
      </c>
      <c r="I209">
        <f t="shared" si="20"/>
        <v>2025</v>
      </c>
      <c r="J209" t="s">
        <v>23</v>
      </c>
      <c r="K209" s="94">
        <f>IF(P209*Q209*R209*S209=0,0,VLOOKUP($D209&amp;$C209&amp;($I209-1),$A:$N,14,0)/(P209*Q209)*(R209*S209)*(1-VLOOKUP($A209,'Price-DR-T01'!$A:$N,K$1,0)))</f>
        <v>0.68228999999999995</v>
      </c>
      <c r="L209" s="92">
        <f>$K209*(1-VLOOKUP($A209,'Price-DR-T01'!$A:$N,L$1,0))</f>
        <v>0.6481754999999999</v>
      </c>
      <c r="M209" s="92">
        <f>$K209*(1-VLOOKUP($A209,'Price-DR-T01'!$A:$N,M$1,0))</f>
        <v>0.6481754999999999</v>
      </c>
      <c r="N209" s="92">
        <f>$K209*(1-VLOOKUP($A209,'Price-DR-T01'!$A:$N,N$1,0))</f>
        <v>0.6481754999999999</v>
      </c>
      <c r="O209" s="92">
        <f t="shared" si="21"/>
        <v>0.65670412499999986</v>
      </c>
      <c r="P209">
        <f>VLOOKUP($D209&amp;$C209&amp;($I209-1),Properties_T01!$A:$N,13,0)</f>
        <v>2.2499999999999999E-4</v>
      </c>
      <c r="Q209">
        <f>VLOOKUP($D209&amp;$C209&amp;($I209-1),Properties_T01!$A:$N,14,0)</f>
        <v>8</v>
      </c>
      <c r="R209">
        <f>VLOOKUP($D209&amp;$C209&amp;$I209,Properties_T01!$A:$N,13,0)</f>
        <v>2.2499999999999999E-4</v>
      </c>
      <c r="S209">
        <f>VLOOKUP($D209&amp;$C209&amp;$I209,Properties_T01!$A:$N,14,0)</f>
        <v>8</v>
      </c>
    </row>
    <row r="210" spans="1:19" x14ac:dyDescent="0.25">
      <c r="A210" t="str">
        <f t="shared" si="22"/>
        <v>Function_13Application_272025</v>
      </c>
      <c r="B210">
        <v>207</v>
      </c>
      <c r="C210" t="s">
        <v>380</v>
      </c>
      <c r="D210" t="s">
        <v>326</v>
      </c>
      <c r="E210" t="s">
        <v>336</v>
      </c>
      <c r="F210" t="s">
        <v>347</v>
      </c>
      <c r="G210" t="s">
        <v>349</v>
      </c>
      <c r="H210" t="s">
        <v>398</v>
      </c>
      <c r="I210">
        <f t="shared" si="20"/>
        <v>2025</v>
      </c>
      <c r="J210" t="s">
        <v>23</v>
      </c>
      <c r="K210" s="94">
        <f>IF(P210*Q210*R210*S210=0,0,VLOOKUP($D210&amp;$C210&amp;($I210-1),$A:$N,14,0)/(P210*Q210)*(R210*S210)*(1-VLOOKUP($A210,'Price-DR-T01'!$A:$N,K$1,0)))</f>
        <v>50.257968749999996</v>
      </c>
      <c r="L210" s="92">
        <f>$K210*(1-VLOOKUP($A210,'Price-DR-T01'!$A:$N,L$1,0))</f>
        <v>47.745070312499998</v>
      </c>
      <c r="M210" s="92">
        <f>$K210*(1-VLOOKUP($A210,'Price-DR-T01'!$A:$N,M$1,0))</f>
        <v>47.745070312499998</v>
      </c>
      <c r="N210" s="92">
        <f>$K210*(1-VLOOKUP($A210,'Price-DR-T01'!$A:$N,N$1,0))</f>
        <v>47.745070312499998</v>
      </c>
      <c r="O210" s="92">
        <f t="shared" si="21"/>
        <v>48.373294921874994</v>
      </c>
      <c r="P210">
        <f>VLOOKUP($D210&amp;$C210&amp;($I210-1),Properties_T01!$A:$N,13,0)</f>
        <v>5.6249999999999998E-3</v>
      </c>
      <c r="Q210">
        <f>VLOOKUP($D210&amp;$C210&amp;($I210-1),Properties_T01!$A:$N,14,0)</f>
        <v>16</v>
      </c>
      <c r="R210">
        <f>VLOOKUP($D210&amp;$C210&amp;$I210,Properties_T01!$A:$N,13,0)</f>
        <v>5.6249999999999998E-3</v>
      </c>
      <c r="S210">
        <f>VLOOKUP($D210&amp;$C210&amp;$I210,Properties_T01!$A:$N,14,0)</f>
        <v>18</v>
      </c>
    </row>
    <row r="211" spans="1:19" x14ac:dyDescent="0.25">
      <c r="A211" t="str">
        <f t="shared" si="22"/>
        <v>Function_14Application_282025</v>
      </c>
      <c r="B211">
        <v>208</v>
      </c>
      <c r="C211" t="s">
        <v>381</v>
      </c>
      <c r="D211" t="s">
        <v>327</v>
      </c>
      <c r="E211" t="s">
        <v>337</v>
      </c>
      <c r="F211" t="s">
        <v>347</v>
      </c>
      <c r="G211" t="s">
        <v>349</v>
      </c>
      <c r="H211" t="s">
        <v>398</v>
      </c>
      <c r="I211">
        <f t="shared" si="20"/>
        <v>2025</v>
      </c>
      <c r="J211" t="s">
        <v>23</v>
      </c>
      <c r="K211" s="94">
        <f>IF(P211*Q211*R211*S211=0,0,VLOOKUP($D211&amp;$C211&amp;($I211-1),$A:$N,14,0)/(P211*Q211)*(R211*S211)*(1-VLOOKUP($A211,'Price-DR-T01'!$A:$N,K$1,0)))</f>
        <v>4.2099820000000001</v>
      </c>
      <c r="L211" s="92">
        <f>$K211*(1-VLOOKUP($A211,'Price-DR-T01'!$A:$N,L$1,0))</f>
        <v>3.9994828999999998</v>
      </c>
      <c r="M211" s="92">
        <f>$K211*(1-VLOOKUP($A211,'Price-DR-T01'!$A:$N,M$1,0))</f>
        <v>3.9994828999999998</v>
      </c>
      <c r="N211" s="92">
        <f>$K211*(1-VLOOKUP($A211,'Price-DR-T01'!$A:$N,N$1,0))</f>
        <v>3.9994828999999998</v>
      </c>
      <c r="O211" s="92">
        <f t="shared" si="21"/>
        <v>4.0521076750000002</v>
      </c>
      <c r="P211">
        <f>VLOOKUP($D211&amp;$C211&amp;($I211-1),Properties_T01!$A:$N,13,0)</f>
        <v>9.5200000000000005E-4</v>
      </c>
      <c r="Q211">
        <f>VLOOKUP($D211&amp;$C211&amp;($I211-1),Properties_T01!$A:$N,14,0)</f>
        <v>14</v>
      </c>
      <c r="R211">
        <f>VLOOKUP($D211&amp;$C211&amp;$I211,Properties_T01!$A:$N,13,0)</f>
        <v>9.5200000000000005E-4</v>
      </c>
      <c r="S211">
        <f>VLOOKUP($D211&amp;$C211&amp;$I211,Properties_T01!$A:$N,14,0)</f>
        <v>14</v>
      </c>
    </row>
    <row r="212" spans="1:19" x14ac:dyDescent="0.25">
      <c r="A212" t="str">
        <f t="shared" si="22"/>
        <v>Function_14Application_292025</v>
      </c>
      <c r="B212">
        <v>209</v>
      </c>
      <c r="C212" t="s">
        <v>382</v>
      </c>
      <c r="D212" t="s">
        <v>327</v>
      </c>
      <c r="E212" t="s">
        <v>337</v>
      </c>
      <c r="F212" t="s">
        <v>347</v>
      </c>
      <c r="G212" t="s">
        <v>349</v>
      </c>
      <c r="H212" t="s">
        <v>398</v>
      </c>
      <c r="I212">
        <f t="shared" si="20"/>
        <v>2025</v>
      </c>
      <c r="J212" t="s">
        <v>23</v>
      </c>
      <c r="K212" s="94">
        <f>IF(P212*Q212*R212*S212=0,0,VLOOKUP($D212&amp;$C212&amp;($I212-1),$A:$N,14,0)/(P212*Q212)*(R212*S212)*(1-VLOOKUP($A212,'Price-DR-T01'!$A:$N,K$1,0)))</f>
        <v>0.4467374999999999</v>
      </c>
      <c r="L212" s="92">
        <f>$K212*(1-VLOOKUP($A212,'Price-DR-T01'!$A:$N,L$1,0))</f>
        <v>0.42440062499999986</v>
      </c>
      <c r="M212" s="92">
        <f>$K212*(1-VLOOKUP($A212,'Price-DR-T01'!$A:$N,M$1,0))</f>
        <v>0.42440062499999986</v>
      </c>
      <c r="N212" s="92">
        <f>$K212*(1-VLOOKUP($A212,'Price-DR-T01'!$A:$N,N$1,0))</f>
        <v>0.42440062499999986</v>
      </c>
      <c r="O212" s="92">
        <f t="shared" si="21"/>
        <v>0.42998484374999985</v>
      </c>
      <c r="P212">
        <f>VLOOKUP($D212&amp;$C212&amp;($I212-1),Properties_T01!$A:$N,13,0)</f>
        <v>2.2499999999999999E-4</v>
      </c>
      <c r="Q212">
        <f>VLOOKUP($D212&amp;$C212&amp;($I212-1),Properties_T01!$A:$N,14,0)</f>
        <v>8</v>
      </c>
      <c r="R212">
        <f>VLOOKUP($D212&amp;$C212&amp;$I212,Properties_T01!$A:$N,13,0)</f>
        <v>2.2499999999999999E-4</v>
      </c>
      <c r="S212">
        <f>VLOOKUP($D212&amp;$C212&amp;$I212,Properties_T01!$A:$N,14,0)</f>
        <v>10</v>
      </c>
    </row>
    <row r="213" spans="1:19" x14ac:dyDescent="0.25">
      <c r="A213" t="str">
        <f t="shared" si="22"/>
        <v>Function_15Application_302025</v>
      </c>
      <c r="B213">
        <v>210</v>
      </c>
      <c r="C213" t="s">
        <v>383</v>
      </c>
      <c r="D213" t="s">
        <v>328</v>
      </c>
      <c r="E213" t="s">
        <v>338</v>
      </c>
      <c r="F213" t="s">
        <v>348</v>
      </c>
      <c r="G213" t="s">
        <v>349</v>
      </c>
      <c r="H213" t="s">
        <v>398</v>
      </c>
      <c r="I213">
        <f t="shared" si="20"/>
        <v>2025</v>
      </c>
      <c r="J213" t="s">
        <v>23</v>
      </c>
      <c r="K213" s="94">
        <f>IF(P213*Q213*R213*S213=0,0,VLOOKUP($D213&amp;$C213&amp;($I213-1),$A:$N,14,0)/(P213*Q213)*(R213*S213)*(1-VLOOKUP($A213,'Price-DR-T01'!$A:$N,K$1,0)))</f>
        <v>0.46207999999999999</v>
      </c>
      <c r="L213" s="92">
        <f>$K213*(1-VLOOKUP($A213,'Price-DR-T01'!$A:$N,L$1,0))</f>
        <v>0.43897599999999998</v>
      </c>
      <c r="M213" s="92">
        <f>$K213*(1-VLOOKUP($A213,'Price-DR-T01'!$A:$N,M$1,0))</f>
        <v>0.43897599999999998</v>
      </c>
      <c r="N213" s="92">
        <f>$K213*(1-VLOOKUP($A213,'Price-DR-T01'!$A:$N,N$1,0))</f>
        <v>0.43897599999999998</v>
      </c>
      <c r="O213" s="92">
        <f t="shared" si="21"/>
        <v>0.44475199999999998</v>
      </c>
      <c r="P213">
        <f>VLOOKUP($D213&amp;$C213&amp;($I213-1),Properties_T01!$A:$N,13,0)</f>
        <v>2.5599999999999999E-4</v>
      </c>
      <c r="Q213">
        <f>VLOOKUP($D213&amp;$C213&amp;($I213-1),Properties_T01!$A:$N,14,0)</f>
        <v>8</v>
      </c>
      <c r="R213">
        <f>VLOOKUP($D213&amp;$C213&amp;$I213,Properties_T01!$A:$N,13,0)</f>
        <v>2.5599999999999999E-4</v>
      </c>
      <c r="S213">
        <f>VLOOKUP($D213&amp;$C213&amp;$I213,Properties_T01!$A:$N,14,0)</f>
        <v>8</v>
      </c>
    </row>
    <row r="214" spans="1:19" x14ac:dyDescent="0.25">
      <c r="A214" t="str">
        <f t="shared" si="22"/>
        <v>Function_01Application_012026</v>
      </c>
      <c r="B214">
        <v>211</v>
      </c>
      <c r="C214" t="s">
        <v>354</v>
      </c>
      <c r="D214" t="s">
        <v>314</v>
      </c>
      <c r="E214" t="s">
        <v>329</v>
      </c>
      <c r="F214" t="s">
        <v>339</v>
      </c>
      <c r="G214" t="s">
        <v>349</v>
      </c>
      <c r="H214" t="s">
        <v>398</v>
      </c>
      <c r="I214">
        <f t="shared" si="20"/>
        <v>2026</v>
      </c>
      <c r="J214" t="s">
        <v>23</v>
      </c>
      <c r="K214" s="94">
        <f>IF(P214*Q214*R214*S214=0,0,VLOOKUP($D214&amp;$C214&amp;($I214-1),$A:$N,14,0)/(P214*Q214)*(R214*S214)*(1-VLOOKUP($A214,'Price-DR-T01'!$A:$N,K$1,0)))</f>
        <v>21.580771781249997</v>
      </c>
      <c r="L214" s="92">
        <f>$K214*(1-VLOOKUP($A214,'Price-DR-T01'!$A:$N,L$1,0))</f>
        <v>21.364964063437498</v>
      </c>
      <c r="M214" s="92">
        <f>$K214*(1-VLOOKUP($A214,'Price-DR-T01'!$A:$N,M$1,0))</f>
        <v>21.364964063437498</v>
      </c>
      <c r="N214" s="92">
        <f>$K214*(1-VLOOKUP($A214,'Price-DR-T01'!$A:$N,N$1,0))</f>
        <v>21.364964063437498</v>
      </c>
      <c r="O214" s="92">
        <f t="shared" si="21"/>
        <v>21.418915992890621</v>
      </c>
      <c r="P214">
        <f>VLOOKUP($D214&amp;$C214&amp;($I214-1),Properties_T01!$A:$N,13,0)</f>
        <v>2.5000000000000001E-3</v>
      </c>
      <c r="Q214">
        <f>VLOOKUP($D214&amp;$C214&amp;($I214-1),Properties_T01!$A:$N,14,0)</f>
        <v>18</v>
      </c>
      <c r="R214">
        <f>VLOOKUP($D214&amp;$C214&amp;$I214,Properties_T01!$A:$N,13,0)</f>
        <v>2.5000000000000001E-3</v>
      </c>
      <c r="S214">
        <f>VLOOKUP($D214&amp;$C214&amp;$I214,Properties_T01!$A:$N,14,0)</f>
        <v>18</v>
      </c>
    </row>
    <row r="215" spans="1:19" x14ac:dyDescent="0.25">
      <c r="A215" t="str">
        <f t="shared" si="22"/>
        <v>Function_01Application_022026</v>
      </c>
      <c r="B215">
        <v>212</v>
      </c>
      <c r="C215" t="s">
        <v>355</v>
      </c>
      <c r="D215" t="s">
        <v>314</v>
      </c>
      <c r="E215" t="s">
        <v>329</v>
      </c>
      <c r="F215" t="s">
        <v>339</v>
      </c>
      <c r="G215" t="s">
        <v>349</v>
      </c>
      <c r="H215" t="s">
        <v>398</v>
      </c>
      <c r="I215">
        <f t="shared" si="20"/>
        <v>2026</v>
      </c>
      <c r="J215" t="s">
        <v>23</v>
      </c>
      <c r="K215" s="94">
        <f>IF(P215*Q215*R215*S215=0,0,VLOOKUP($D215&amp;$C215&amp;($I215-1),$A:$N,14,0)/(P215*Q215)*(R215*S215)*(1-VLOOKUP($A215,'Price-DR-T01'!$A:$N,K$1,0)))</f>
        <v>52.458463653749988</v>
      </c>
      <c r="L215" s="92">
        <f>$K215*(1-VLOOKUP($A215,'Price-DR-T01'!$A:$N,L$1,0))</f>
        <v>51.93387901721249</v>
      </c>
      <c r="M215" s="92">
        <f>$K215*(1-VLOOKUP($A215,'Price-DR-T01'!$A:$N,M$1,0))</f>
        <v>51.93387901721249</v>
      </c>
      <c r="N215" s="92">
        <f>$K215*(1-VLOOKUP($A215,'Price-DR-T01'!$A:$N,N$1,0))</f>
        <v>51.93387901721249</v>
      </c>
      <c r="O215" s="92">
        <f t="shared" si="21"/>
        <v>52.065025176346865</v>
      </c>
      <c r="P215">
        <f>VLOOKUP($D215&amp;$C215&amp;($I215-1),Properties_T01!$A:$N,13,0)</f>
        <v>5.5999999999999999E-3</v>
      </c>
      <c r="Q215">
        <f>VLOOKUP($D215&amp;$C215&amp;($I215-1),Properties_T01!$A:$N,14,0)</f>
        <v>18</v>
      </c>
      <c r="R215">
        <f>VLOOKUP($D215&amp;$C215&amp;$I215,Properties_T01!$A:$N,13,0)</f>
        <v>6.3E-3</v>
      </c>
      <c r="S215">
        <f>VLOOKUP($D215&amp;$C215&amp;$I215,Properties_T01!$A:$N,14,0)</f>
        <v>18</v>
      </c>
    </row>
    <row r="216" spans="1:19" x14ac:dyDescent="0.25">
      <c r="A216" t="str">
        <f t="shared" si="22"/>
        <v>Function_01Application_032026</v>
      </c>
      <c r="B216">
        <v>213</v>
      </c>
      <c r="C216" t="s">
        <v>356</v>
      </c>
      <c r="D216" t="s">
        <v>314</v>
      </c>
      <c r="E216" t="s">
        <v>329</v>
      </c>
      <c r="F216" t="s">
        <v>339</v>
      </c>
      <c r="G216" t="s">
        <v>349</v>
      </c>
      <c r="H216" t="s">
        <v>398</v>
      </c>
      <c r="I216">
        <f t="shared" si="20"/>
        <v>2026</v>
      </c>
      <c r="J216" t="s">
        <v>23</v>
      </c>
      <c r="K216" s="94">
        <f>IF(P216*Q216*R216*S216=0,0,VLOOKUP($D216&amp;$C216&amp;($I216-1),$A:$N,14,0)/(P216*Q216)*(R216*S216)*(1-VLOOKUP($A216,'Price-DR-T01'!$A:$N,K$1,0)))</f>
        <v>135.87865050374998</v>
      </c>
      <c r="L216" s="92">
        <f>$K216*(1-VLOOKUP($A216,'Price-DR-T01'!$A:$N,L$1,0))</f>
        <v>134.51986399871248</v>
      </c>
      <c r="M216" s="92">
        <f>$K216*(1-VLOOKUP($A216,'Price-DR-T01'!$A:$N,M$1,0))</f>
        <v>134.51986399871248</v>
      </c>
      <c r="N216" s="92">
        <f>$K216*(1-VLOOKUP($A216,'Price-DR-T01'!$A:$N,N$1,0))</f>
        <v>134.51986399871248</v>
      </c>
      <c r="O216" s="92">
        <f t="shared" si="21"/>
        <v>134.85956062497186</v>
      </c>
      <c r="P216">
        <f>VLOOKUP($D216&amp;$C216&amp;($I216-1),Properties_T01!$A:$N,13,0)</f>
        <v>5.5999999999999999E-3</v>
      </c>
      <c r="Q216">
        <f>VLOOKUP($D216&amp;$C216&amp;($I216-1),Properties_T01!$A:$N,14,0)</f>
        <v>22</v>
      </c>
      <c r="R216">
        <f>VLOOKUP($D216&amp;$C216&amp;$I216,Properties_T01!$A:$N,13,0)</f>
        <v>6.3E-3</v>
      </c>
      <c r="S216">
        <f>VLOOKUP($D216&amp;$C216&amp;$I216,Properties_T01!$A:$N,14,0)</f>
        <v>22</v>
      </c>
    </row>
    <row r="217" spans="1:19" x14ac:dyDescent="0.25">
      <c r="A217" t="str">
        <f t="shared" si="22"/>
        <v>Function_02Application_042026</v>
      </c>
      <c r="B217">
        <v>214</v>
      </c>
      <c r="C217" t="s">
        <v>357</v>
      </c>
      <c r="D217" t="s">
        <v>315</v>
      </c>
      <c r="E217" t="s">
        <v>330</v>
      </c>
      <c r="F217" t="s">
        <v>340</v>
      </c>
      <c r="G217" t="s">
        <v>350</v>
      </c>
      <c r="H217" t="s">
        <v>398</v>
      </c>
      <c r="I217">
        <f t="shared" si="20"/>
        <v>2026</v>
      </c>
      <c r="J217" t="s">
        <v>23</v>
      </c>
      <c r="K217" s="94">
        <f>IF(P217*Q217*R217*S217=0,0,VLOOKUP($D217&amp;$C217&amp;($I217-1),$A:$N,14,0)/(P217*Q217)*(R217*S217)*(1-VLOOKUP($A217,'Price-DR-T01'!$A:$N,K$1,0)))</f>
        <v>22.595089274999999</v>
      </c>
      <c r="L217" s="92">
        <f>$K217*(1-VLOOKUP($A217,'Price-DR-T01'!$A:$N,L$1,0))</f>
        <v>22.36913838225</v>
      </c>
      <c r="M217" s="92">
        <f>$K217*(1-VLOOKUP($A217,'Price-DR-T01'!$A:$N,M$1,0))</f>
        <v>22.36913838225</v>
      </c>
      <c r="N217" s="92">
        <f>$K217*(1-VLOOKUP($A217,'Price-DR-T01'!$A:$N,N$1,0))</f>
        <v>22.36913838225</v>
      </c>
      <c r="O217" s="92">
        <f t="shared" si="21"/>
        <v>22.425626105437498</v>
      </c>
      <c r="P217">
        <f>VLOOKUP($D217&amp;$C217&amp;($I217-1),Properties_T01!$A:$N,13,0)</f>
        <v>3.0249999999999999E-3</v>
      </c>
      <c r="Q217">
        <f>VLOOKUP($D217&amp;$C217&amp;($I217-1),Properties_T01!$A:$N,14,0)</f>
        <v>14</v>
      </c>
      <c r="R217">
        <f>VLOOKUP($D217&amp;$C217&amp;$I217,Properties_T01!$A:$N,13,0)</f>
        <v>3.0249999999999999E-3</v>
      </c>
      <c r="S217">
        <f>VLOOKUP($D217&amp;$C217&amp;$I217,Properties_T01!$A:$N,14,0)</f>
        <v>16</v>
      </c>
    </row>
    <row r="218" spans="1:19" x14ac:dyDescent="0.25">
      <c r="A218" t="str">
        <f t="shared" si="22"/>
        <v>Function_02Application_052026</v>
      </c>
      <c r="B218">
        <v>215</v>
      </c>
      <c r="C218" t="s">
        <v>358</v>
      </c>
      <c r="D218" t="s">
        <v>315</v>
      </c>
      <c r="E218" t="s">
        <v>330</v>
      </c>
      <c r="F218" t="s">
        <v>340</v>
      </c>
      <c r="G218" t="s">
        <v>351</v>
      </c>
      <c r="H218" t="s">
        <v>398</v>
      </c>
      <c r="I218">
        <f t="shared" si="20"/>
        <v>2026</v>
      </c>
      <c r="J218" t="s">
        <v>23</v>
      </c>
      <c r="K218" s="94">
        <f>IF(P218*Q218*R218*S218=0,0,VLOOKUP($D218&amp;$C218&amp;($I218-1),$A:$N,14,0)/(P218*Q218)*(R218*S218)*(1-VLOOKUP($A218,'Price-DR-T01'!$A:$N,K$1,0)))</f>
        <v>29.130858899999993</v>
      </c>
      <c r="L218" s="92">
        <f>$K218*(1-VLOOKUP($A218,'Price-DR-T01'!$A:$N,L$1,0))</f>
        <v>28.839550310999993</v>
      </c>
      <c r="M218" s="92">
        <f>$K218*(1-VLOOKUP($A218,'Price-DR-T01'!$A:$N,M$1,0))</f>
        <v>28.839550310999993</v>
      </c>
      <c r="N218" s="92">
        <f>$K218*(1-VLOOKUP($A218,'Price-DR-T01'!$A:$N,N$1,0))</f>
        <v>28.839550310999993</v>
      </c>
      <c r="O218" s="92">
        <f t="shared" si="21"/>
        <v>28.912377458249995</v>
      </c>
      <c r="P218">
        <f>VLOOKUP($D218&amp;$C218&amp;($I218-1),Properties_T01!$A:$N,13,0)</f>
        <v>3.8999999999999998E-3</v>
      </c>
      <c r="Q218">
        <f>VLOOKUP($D218&amp;$C218&amp;($I218-1),Properties_T01!$A:$N,14,0)</f>
        <v>14</v>
      </c>
      <c r="R218">
        <f>VLOOKUP($D218&amp;$C218&amp;$I218,Properties_T01!$A:$N,13,0)</f>
        <v>3.8999999999999998E-3</v>
      </c>
      <c r="S218">
        <f>VLOOKUP($D218&amp;$C218&amp;$I218,Properties_T01!$A:$N,14,0)</f>
        <v>16</v>
      </c>
    </row>
    <row r="219" spans="1:19" x14ac:dyDescent="0.25">
      <c r="A219" t="str">
        <f t="shared" si="22"/>
        <v>Function_03Application_062026</v>
      </c>
      <c r="B219">
        <v>216</v>
      </c>
      <c r="C219" t="s">
        <v>359</v>
      </c>
      <c r="D219" t="s">
        <v>316</v>
      </c>
      <c r="E219" t="s">
        <v>331</v>
      </c>
      <c r="F219" t="s">
        <v>341</v>
      </c>
      <c r="G219" t="s">
        <v>349</v>
      </c>
      <c r="H219" t="s">
        <v>398</v>
      </c>
      <c r="I219">
        <f t="shared" si="20"/>
        <v>2026</v>
      </c>
      <c r="J219" t="s">
        <v>23</v>
      </c>
      <c r="K219" s="94">
        <f>IF(P219*Q219*R219*S219=0,0,VLOOKUP($D219&amp;$C219&amp;($I219-1),$A:$N,14,0)/(P219*Q219)*(R219*S219)*(1-VLOOKUP($A219,'Price-DR-T01'!$A:$N,K$1,0)))</f>
        <v>5.1564675937499995</v>
      </c>
      <c r="L219" s="92">
        <f>$K219*(1-VLOOKUP($A219,'Price-DR-T01'!$A:$N,L$1,0))</f>
        <v>5.1049029178124998</v>
      </c>
      <c r="M219" s="92">
        <f>$K219*(1-VLOOKUP($A219,'Price-DR-T01'!$A:$N,M$1,0))</f>
        <v>5.1049029178124998</v>
      </c>
      <c r="N219" s="92">
        <f>$K219*(1-VLOOKUP($A219,'Price-DR-T01'!$A:$N,N$1,0))</f>
        <v>5.1049029178124998</v>
      </c>
      <c r="O219" s="92">
        <f t="shared" si="21"/>
        <v>5.1177940867968745</v>
      </c>
      <c r="P219">
        <f>VLOOKUP($D219&amp;$C219&amp;($I219-1),Properties_T01!$A:$N,13,0)</f>
        <v>1.1249999999999999E-3</v>
      </c>
      <c r="Q219">
        <f>VLOOKUP($D219&amp;$C219&amp;($I219-1),Properties_T01!$A:$N,14,0)</f>
        <v>10</v>
      </c>
      <c r="R219">
        <f>VLOOKUP($D219&amp;$C219&amp;$I219,Properties_T01!$A:$N,13,0)</f>
        <v>1.1249999999999999E-3</v>
      </c>
      <c r="S219">
        <f>VLOOKUP($D219&amp;$C219&amp;$I219,Properties_T01!$A:$N,14,0)</f>
        <v>10</v>
      </c>
    </row>
    <row r="220" spans="1:19" x14ac:dyDescent="0.25">
      <c r="A220" t="str">
        <f t="shared" si="22"/>
        <v>Function_03Application_072026</v>
      </c>
      <c r="B220">
        <v>217</v>
      </c>
      <c r="C220" t="s">
        <v>360</v>
      </c>
      <c r="D220" t="s">
        <v>316</v>
      </c>
      <c r="E220" t="s">
        <v>331</v>
      </c>
      <c r="F220" t="s">
        <v>341</v>
      </c>
      <c r="G220" t="s">
        <v>349</v>
      </c>
      <c r="H220" t="s">
        <v>398</v>
      </c>
      <c r="I220">
        <f t="shared" si="20"/>
        <v>2026</v>
      </c>
      <c r="J220" t="s">
        <v>23</v>
      </c>
      <c r="K220" s="94">
        <f>IF(P220*Q220*R220*S220=0,0,VLOOKUP($D220&amp;$C220&amp;($I220-1),$A:$N,14,0)/(P220*Q220)*(R220*S220)*(1-VLOOKUP($A220,'Price-DR-T01'!$A:$N,K$1,0)))</f>
        <v>5.7324641220000006</v>
      </c>
      <c r="L220" s="92">
        <f>$K220*(1-VLOOKUP($A220,'Price-DR-T01'!$A:$N,L$1,0))</f>
        <v>5.6751394807800004</v>
      </c>
      <c r="M220" s="92">
        <f>$K220*(1-VLOOKUP($A220,'Price-DR-T01'!$A:$N,M$1,0))</f>
        <v>5.6751394807800004</v>
      </c>
      <c r="N220" s="92">
        <f>$K220*(1-VLOOKUP($A220,'Price-DR-T01'!$A:$N,N$1,0))</f>
        <v>5.6751394807800004</v>
      </c>
      <c r="O220" s="92">
        <f t="shared" si="21"/>
        <v>5.6894706410850002</v>
      </c>
      <c r="P220">
        <f>VLOOKUP($D220&amp;$C220&amp;($I220-1),Properties_T01!$A:$N,13,0)</f>
        <v>8.4000000000000003E-4</v>
      </c>
      <c r="Q220">
        <f>VLOOKUP($D220&amp;$C220&amp;($I220-1),Properties_T01!$A:$N,14,0)</f>
        <v>12</v>
      </c>
      <c r="R220">
        <f>VLOOKUP($D220&amp;$C220&amp;$I220,Properties_T01!$A:$N,13,0)</f>
        <v>8.4000000000000003E-4</v>
      </c>
      <c r="S220">
        <f>VLOOKUP($D220&amp;$C220&amp;$I220,Properties_T01!$A:$N,14,0)</f>
        <v>12</v>
      </c>
    </row>
    <row r="221" spans="1:19" x14ac:dyDescent="0.25">
      <c r="A221" t="str">
        <f t="shared" si="22"/>
        <v>Function_03Application_082026</v>
      </c>
      <c r="B221">
        <v>218</v>
      </c>
      <c r="C221" t="s">
        <v>361</v>
      </c>
      <c r="D221" t="s">
        <v>316</v>
      </c>
      <c r="E221" t="s">
        <v>331</v>
      </c>
      <c r="F221" t="s">
        <v>341</v>
      </c>
      <c r="G221" t="s">
        <v>349</v>
      </c>
      <c r="H221" t="s">
        <v>398</v>
      </c>
      <c r="I221">
        <f t="shared" si="20"/>
        <v>2026</v>
      </c>
      <c r="J221" t="s">
        <v>23</v>
      </c>
      <c r="K221" s="94">
        <f>IF(P221*Q221*R221*S221=0,0,VLOOKUP($D221&amp;$C221&amp;($I221-1),$A:$N,14,0)/(P221*Q221)*(R221*S221)*(1-VLOOKUP($A221,'Price-DR-T01'!$A:$N,K$1,0)))</f>
        <v>5.1091044839999986</v>
      </c>
      <c r="L221" s="92">
        <f>$K221*(1-VLOOKUP($A221,'Price-DR-T01'!$A:$N,L$1,0))</f>
        <v>5.0580134391599989</v>
      </c>
      <c r="M221" s="92">
        <f>$K221*(1-VLOOKUP($A221,'Price-DR-T01'!$A:$N,M$1,0))</f>
        <v>5.0580134391599989</v>
      </c>
      <c r="N221" s="92">
        <f>$K221*(1-VLOOKUP($A221,'Price-DR-T01'!$A:$N,N$1,0))</f>
        <v>5.0580134391599989</v>
      </c>
      <c r="O221" s="92">
        <f t="shared" si="21"/>
        <v>5.0707862003699988</v>
      </c>
      <c r="P221">
        <f>VLOOKUP($D221&amp;$C221&amp;($I221-1),Properties_T01!$A:$N,13,0)</f>
        <v>1.0560000000000001E-3</v>
      </c>
      <c r="Q221">
        <f>VLOOKUP($D221&amp;$C221&amp;($I221-1),Properties_T01!$A:$N,14,0)</f>
        <v>10</v>
      </c>
      <c r="R221">
        <f>VLOOKUP($D221&amp;$C221&amp;$I221,Properties_T01!$A:$N,13,0)</f>
        <v>1.0560000000000001E-3</v>
      </c>
      <c r="S221">
        <f>VLOOKUP($D221&amp;$C221&amp;$I221,Properties_T01!$A:$N,14,0)</f>
        <v>10</v>
      </c>
    </row>
    <row r="222" spans="1:19" x14ac:dyDescent="0.25">
      <c r="A222" t="str">
        <f t="shared" si="22"/>
        <v>Function_03Application_092026</v>
      </c>
      <c r="B222">
        <v>219</v>
      </c>
      <c r="C222" t="s">
        <v>362</v>
      </c>
      <c r="D222" t="s">
        <v>316</v>
      </c>
      <c r="E222" t="s">
        <v>331</v>
      </c>
      <c r="F222" t="s">
        <v>341</v>
      </c>
      <c r="G222" t="s">
        <v>349</v>
      </c>
      <c r="H222" t="s">
        <v>398</v>
      </c>
      <c r="I222">
        <f t="shared" si="20"/>
        <v>2026</v>
      </c>
      <c r="J222" t="s">
        <v>23</v>
      </c>
      <c r="K222" s="94">
        <f>IF(P222*Q222*R222*S222=0,0,VLOOKUP($D222&amp;$C222&amp;($I222-1),$A:$N,14,0)/(P222*Q222)*(R222*S222)*(1-VLOOKUP($A222,'Price-DR-T01'!$A:$N,K$1,0)))</f>
        <v>4.9654873124999988</v>
      </c>
      <c r="L222" s="92">
        <f>$K222*(1-VLOOKUP($A222,'Price-DR-T01'!$A:$N,L$1,0))</f>
        <v>4.9158324393749986</v>
      </c>
      <c r="M222" s="92">
        <f>$K222*(1-VLOOKUP($A222,'Price-DR-T01'!$A:$N,M$1,0))</f>
        <v>4.9158324393749986</v>
      </c>
      <c r="N222" s="92">
        <f>$K222*(1-VLOOKUP($A222,'Price-DR-T01'!$A:$N,N$1,0))</f>
        <v>4.9158324393749986</v>
      </c>
      <c r="O222" s="92">
        <f t="shared" si="21"/>
        <v>4.9282461576562486</v>
      </c>
      <c r="P222">
        <f>VLOOKUP($D222&amp;$C222&amp;($I222-1),Properties_T01!$A:$N,13,0)</f>
        <v>1.1249999999999999E-3</v>
      </c>
      <c r="Q222">
        <f>VLOOKUP($D222&amp;$C222&amp;($I222-1),Properties_T01!$A:$N,14,0)</f>
        <v>10</v>
      </c>
      <c r="R222">
        <f>VLOOKUP($D222&amp;$C222&amp;$I222,Properties_T01!$A:$N,13,0)</f>
        <v>1.1249999999999999E-3</v>
      </c>
      <c r="S222">
        <f>VLOOKUP($D222&amp;$C222&amp;$I222,Properties_T01!$A:$N,14,0)</f>
        <v>10</v>
      </c>
    </row>
    <row r="223" spans="1:19" x14ac:dyDescent="0.25">
      <c r="A223" t="str">
        <f t="shared" si="22"/>
        <v>Function_03Application_102026</v>
      </c>
      <c r="B223">
        <v>220</v>
      </c>
      <c r="C223" t="s">
        <v>363</v>
      </c>
      <c r="D223" t="s">
        <v>316</v>
      </c>
      <c r="E223" t="s">
        <v>331</v>
      </c>
      <c r="F223" t="s">
        <v>341</v>
      </c>
      <c r="G223" t="s">
        <v>349</v>
      </c>
      <c r="H223" t="s">
        <v>398</v>
      </c>
      <c r="I223">
        <f t="shared" si="20"/>
        <v>2026</v>
      </c>
      <c r="J223" t="s">
        <v>23</v>
      </c>
      <c r="K223" s="94">
        <f>IF(P223*Q223*R223*S223=0,0,VLOOKUP($D223&amp;$C223&amp;($I223-1),$A:$N,14,0)/(P223*Q223)*(R223*S223)*(1-VLOOKUP($A223,'Price-DR-T01'!$A:$N,K$1,0)))</f>
        <v>5.2710557624999996</v>
      </c>
      <c r="L223" s="92">
        <f>$K223*(1-VLOOKUP($A223,'Price-DR-T01'!$A:$N,L$1,0))</f>
        <v>5.2183452048749999</v>
      </c>
      <c r="M223" s="92">
        <f>$K223*(1-VLOOKUP($A223,'Price-DR-T01'!$A:$N,M$1,0))</f>
        <v>5.2183452048749999</v>
      </c>
      <c r="N223" s="92">
        <f>$K223*(1-VLOOKUP($A223,'Price-DR-T01'!$A:$N,N$1,0))</f>
        <v>5.2183452048749999</v>
      </c>
      <c r="O223" s="92">
        <f t="shared" si="21"/>
        <v>5.2315228442812494</v>
      </c>
      <c r="P223">
        <f>VLOOKUP($D223&amp;$C223&amp;($I223-1),Properties_T01!$A:$N,13,0)</f>
        <v>1.15E-3</v>
      </c>
      <c r="Q223">
        <f>VLOOKUP($D223&amp;$C223&amp;($I223-1),Properties_T01!$A:$N,14,0)</f>
        <v>10</v>
      </c>
      <c r="R223">
        <f>VLOOKUP($D223&amp;$C223&amp;$I223,Properties_T01!$A:$N,13,0)</f>
        <v>1.15E-3</v>
      </c>
      <c r="S223">
        <f>VLOOKUP($D223&amp;$C223&amp;$I223,Properties_T01!$A:$N,14,0)</f>
        <v>10</v>
      </c>
    </row>
    <row r="224" spans="1:19" x14ac:dyDescent="0.25">
      <c r="A224" t="str">
        <f t="shared" si="22"/>
        <v>Function_03Application_112026</v>
      </c>
      <c r="B224">
        <v>221</v>
      </c>
      <c r="C224" t="s">
        <v>364</v>
      </c>
      <c r="D224" t="s">
        <v>316</v>
      </c>
      <c r="E224" t="s">
        <v>331</v>
      </c>
      <c r="F224" t="s">
        <v>341</v>
      </c>
      <c r="G224" t="s">
        <v>349</v>
      </c>
      <c r="H224" t="s">
        <v>398</v>
      </c>
      <c r="I224">
        <f t="shared" si="20"/>
        <v>2026</v>
      </c>
      <c r="J224" t="s">
        <v>23</v>
      </c>
      <c r="K224" s="94">
        <f>IF(P224*Q224*R224*S224=0,0,VLOOKUP($D224&amp;$C224&amp;($I224-1),$A:$N,14,0)/(P224*Q224)*(R224*S224)*(1-VLOOKUP($A224,'Price-DR-T01'!$A:$N,K$1,0)))</f>
        <v>4.0105859062500002</v>
      </c>
      <c r="L224" s="92">
        <f>$K224*(1-VLOOKUP($A224,'Price-DR-T01'!$A:$N,L$1,0))</f>
        <v>3.9704800471875004</v>
      </c>
      <c r="M224" s="92">
        <f>$K224*(1-VLOOKUP($A224,'Price-DR-T01'!$A:$N,M$1,0))</f>
        <v>3.9704800471875004</v>
      </c>
      <c r="N224" s="92">
        <f>$K224*(1-VLOOKUP($A224,'Price-DR-T01'!$A:$N,N$1,0))</f>
        <v>3.9704800471875004</v>
      </c>
      <c r="O224" s="92">
        <f t="shared" si="21"/>
        <v>3.9805065119531253</v>
      </c>
      <c r="P224">
        <f>VLOOKUP($D224&amp;$C224&amp;($I224-1),Properties_T01!$A:$N,13,0)</f>
        <v>8.7500000000000002E-4</v>
      </c>
      <c r="Q224">
        <f>VLOOKUP($D224&amp;$C224&amp;($I224-1),Properties_T01!$A:$N,14,0)</f>
        <v>10</v>
      </c>
      <c r="R224">
        <f>VLOOKUP($D224&amp;$C224&amp;$I224,Properties_T01!$A:$N,13,0)</f>
        <v>8.7500000000000002E-4</v>
      </c>
      <c r="S224">
        <f>VLOOKUP($D224&amp;$C224&amp;$I224,Properties_T01!$A:$N,14,0)</f>
        <v>10</v>
      </c>
    </row>
    <row r="225" spans="1:19" x14ac:dyDescent="0.25">
      <c r="A225" t="str">
        <f t="shared" si="22"/>
        <v>Function_04Application_122026</v>
      </c>
      <c r="B225">
        <v>222</v>
      </c>
      <c r="C225" t="s">
        <v>365</v>
      </c>
      <c r="D225" t="s">
        <v>317</v>
      </c>
      <c r="E225" t="s">
        <v>331</v>
      </c>
      <c r="F225" t="s">
        <v>342</v>
      </c>
      <c r="G225" t="s">
        <v>352</v>
      </c>
      <c r="H225" t="s">
        <v>398</v>
      </c>
      <c r="I225">
        <f t="shared" si="20"/>
        <v>2026</v>
      </c>
      <c r="J225" t="s">
        <v>23</v>
      </c>
      <c r="K225" s="94">
        <f>IF(P225*Q225*R225*S225=0,0,VLOOKUP($D225&amp;$C225&amp;($I225-1),$A:$N,14,0)/(P225*Q225)*(R225*S225)*(1-VLOOKUP($A225,'Price-DR-T01'!$A:$N,K$1,0)))</f>
        <v>2.0052929531249997</v>
      </c>
      <c r="L225" s="92">
        <f>$K225*(1-VLOOKUP($A225,'Price-DR-T01'!$A:$N,L$1,0))</f>
        <v>1.9852400235937497</v>
      </c>
      <c r="M225" s="92">
        <f>$K225*(1-VLOOKUP($A225,'Price-DR-T01'!$A:$N,M$1,0))</f>
        <v>1.9852400235937497</v>
      </c>
      <c r="N225" s="92">
        <f>$K225*(1-VLOOKUP($A225,'Price-DR-T01'!$A:$N,N$1,0))</f>
        <v>1.9852400235937497</v>
      </c>
      <c r="O225" s="92">
        <f t="shared" si="21"/>
        <v>1.9902532559765622</v>
      </c>
      <c r="P225">
        <f>VLOOKUP($D225&amp;$C225&amp;($I225-1),Properties_T01!$A:$N,13,0)</f>
        <v>5.6249999999999996E-4</v>
      </c>
      <c r="Q225">
        <f>VLOOKUP($D225&amp;$C225&amp;($I225-1),Properties_T01!$A:$N,14,0)</f>
        <v>12</v>
      </c>
      <c r="R225">
        <f>VLOOKUP($D225&amp;$C225&amp;$I225,Properties_T01!$A:$N,13,0)</f>
        <v>5.6249999999999996E-4</v>
      </c>
      <c r="S225">
        <f>VLOOKUP($D225&amp;$C225&amp;$I225,Properties_T01!$A:$N,14,0)</f>
        <v>12</v>
      </c>
    </row>
    <row r="226" spans="1:19" x14ac:dyDescent="0.25">
      <c r="A226" t="str">
        <f t="shared" si="22"/>
        <v>Function_03Application_132026</v>
      </c>
      <c r="B226">
        <v>223</v>
      </c>
      <c r="C226" t="s">
        <v>366</v>
      </c>
      <c r="D226" t="s">
        <v>316</v>
      </c>
      <c r="E226" t="s">
        <v>331</v>
      </c>
      <c r="F226" t="s">
        <v>341</v>
      </c>
      <c r="G226" t="s">
        <v>349</v>
      </c>
      <c r="H226" t="s">
        <v>398</v>
      </c>
      <c r="I226">
        <f t="shared" si="20"/>
        <v>2026</v>
      </c>
      <c r="J226" t="s">
        <v>23</v>
      </c>
      <c r="K226" s="94">
        <f>IF(P226*Q226*R226*S226=0,0,VLOOKUP($D226&amp;$C226&amp;($I226-1),$A:$N,14,0)/(P226*Q226)*(R226*S226)*(1-VLOOKUP($A226,'Price-DR-T01'!$A:$N,K$1,0)))</f>
        <v>0.58227765749999993</v>
      </c>
      <c r="L226" s="92">
        <f>$K226*(1-VLOOKUP($A226,'Price-DR-T01'!$A:$N,L$1,0))</f>
        <v>0.57645488092499997</v>
      </c>
      <c r="M226" s="92">
        <f>$K226*(1-VLOOKUP($A226,'Price-DR-T01'!$A:$N,M$1,0))</f>
        <v>0.57645488092499997</v>
      </c>
      <c r="N226" s="92">
        <f>$K226*(1-VLOOKUP($A226,'Price-DR-T01'!$A:$N,N$1,0))</f>
        <v>0.57645488092499997</v>
      </c>
      <c r="O226" s="92">
        <f t="shared" si="21"/>
        <v>0.57791057506874999</v>
      </c>
      <c r="P226">
        <f>VLOOKUP($D226&amp;$C226&amp;($I226-1),Properties_T01!$A:$N,13,0)</f>
        <v>1.9599999999999999E-4</v>
      </c>
      <c r="Q226">
        <f>VLOOKUP($D226&amp;$C226&amp;($I226-1),Properties_T01!$A:$N,14,0)</f>
        <v>10</v>
      </c>
      <c r="R226">
        <f>VLOOKUP($D226&amp;$C226&amp;$I226,Properties_T01!$A:$N,13,0)</f>
        <v>1.9599999999999999E-4</v>
      </c>
      <c r="S226">
        <f>VLOOKUP($D226&amp;$C226&amp;$I226,Properties_T01!$A:$N,14,0)</f>
        <v>10</v>
      </c>
    </row>
    <row r="227" spans="1:19" x14ac:dyDescent="0.25">
      <c r="A227" t="str">
        <f t="shared" si="22"/>
        <v>Function_03Application_142026</v>
      </c>
      <c r="B227">
        <v>224</v>
      </c>
      <c r="C227" t="s">
        <v>367</v>
      </c>
      <c r="D227" t="s">
        <v>316</v>
      </c>
      <c r="E227" t="s">
        <v>331</v>
      </c>
      <c r="F227" t="s">
        <v>341</v>
      </c>
      <c r="G227" t="s">
        <v>349</v>
      </c>
      <c r="H227" t="s">
        <v>398</v>
      </c>
      <c r="I227">
        <f t="shared" ref="I227:I290" si="23">I197+1</f>
        <v>2026</v>
      </c>
      <c r="J227" t="s">
        <v>23</v>
      </c>
      <c r="K227" s="94">
        <f>IF(P227*Q227*R227*S227=0,0,VLOOKUP($D227&amp;$C227&amp;($I227-1),$A:$N,14,0)/(P227*Q227)*(R227*S227)*(1-VLOOKUP($A227,'Price-DR-T01'!$A:$N,K$1,0)))</f>
        <v>5.8567286249999988</v>
      </c>
      <c r="L227" s="92">
        <f>$K227*(1-VLOOKUP($A227,'Price-DR-T01'!$A:$N,L$1,0))</f>
        <v>5.7981613387499991</v>
      </c>
      <c r="M227" s="92">
        <f>$K227*(1-VLOOKUP($A227,'Price-DR-T01'!$A:$N,M$1,0))</f>
        <v>5.7981613387499991</v>
      </c>
      <c r="N227" s="92">
        <f>$K227*(1-VLOOKUP($A227,'Price-DR-T01'!$A:$N,N$1,0))</f>
        <v>5.7981613387499991</v>
      </c>
      <c r="O227" s="92">
        <f t="shared" si="21"/>
        <v>5.812803160312499</v>
      </c>
      <c r="P227">
        <f>VLOOKUP($D227&amp;$C227&amp;($I227-1),Properties_T01!$A:$N,13,0)</f>
        <v>1.15E-3</v>
      </c>
      <c r="Q227">
        <f>VLOOKUP($D227&amp;$C227&amp;($I227-1),Properties_T01!$A:$N,14,0)</f>
        <v>12</v>
      </c>
      <c r="R227">
        <f>VLOOKUP($D227&amp;$C227&amp;$I227,Properties_T01!$A:$N,13,0)</f>
        <v>1.15E-3</v>
      </c>
      <c r="S227">
        <f>VLOOKUP($D227&amp;$C227&amp;$I227,Properties_T01!$A:$N,14,0)</f>
        <v>12</v>
      </c>
    </row>
    <row r="228" spans="1:19" x14ac:dyDescent="0.25">
      <c r="A228" t="str">
        <f t="shared" si="22"/>
        <v>Function_03Application_152026</v>
      </c>
      <c r="B228">
        <v>225</v>
      </c>
      <c r="C228" t="s">
        <v>368</v>
      </c>
      <c r="D228" t="s">
        <v>316</v>
      </c>
      <c r="E228" t="s">
        <v>331</v>
      </c>
      <c r="F228" t="s">
        <v>341</v>
      </c>
      <c r="G228" t="s">
        <v>349</v>
      </c>
      <c r="H228" t="s">
        <v>398</v>
      </c>
      <c r="I228">
        <f t="shared" si="23"/>
        <v>2026</v>
      </c>
      <c r="J228" t="s">
        <v>23</v>
      </c>
      <c r="K228" s="94">
        <f>IF(P228*Q228*R228*S228=0,0,VLOOKUP($D228&amp;$C228&amp;($I228-1),$A:$N,14,0)/(P228*Q228)*(R228*S228)*(1-VLOOKUP($A228,'Price-DR-T01'!$A:$N,K$1,0)))</f>
        <v>6.5595360599999992</v>
      </c>
      <c r="L228" s="92">
        <f>$K228*(1-VLOOKUP($A228,'Price-DR-T01'!$A:$N,L$1,0))</f>
        <v>6.4939406993999995</v>
      </c>
      <c r="M228" s="92">
        <f>$K228*(1-VLOOKUP($A228,'Price-DR-T01'!$A:$N,M$1,0))</f>
        <v>6.4939406993999995</v>
      </c>
      <c r="N228" s="92">
        <f>$K228*(1-VLOOKUP($A228,'Price-DR-T01'!$A:$N,N$1,0))</f>
        <v>6.4939406993999995</v>
      </c>
      <c r="O228" s="92">
        <f t="shared" si="21"/>
        <v>6.5103395395499994</v>
      </c>
      <c r="P228">
        <f>VLOOKUP($D228&amp;$C228&amp;($I228-1),Properties_T01!$A:$N,13,0)</f>
        <v>1.15E-3</v>
      </c>
      <c r="Q228">
        <f>VLOOKUP($D228&amp;$C228&amp;($I228-1),Properties_T01!$A:$N,14,0)</f>
        <v>12</v>
      </c>
      <c r="R228">
        <f>VLOOKUP($D228&amp;$C228&amp;$I228,Properties_T01!$A:$N,13,0)</f>
        <v>1.15E-3</v>
      </c>
      <c r="S228">
        <f>VLOOKUP($D228&amp;$C228&amp;$I228,Properties_T01!$A:$N,14,0)</f>
        <v>12</v>
      </c>
    </row>
    <row r="229" spans="1:19" x14ac:dyDescent="0.25">
      <c r="A229" t="str">
        <f t="shared" si="22"/>
        <v>Function_05Application_162026</v>
      </c>
      <c r="B229">
        <v>226</v>
      </c>
      <c r="C229" t="s">
        <v>369</v>
      </c>
      <c r="D229" t="s">
        <v>318</v>
      </c>
      <c r="E229" t="s">
        <v>332</v>
      </c>
      <c r="F229" t="s">
        <v>342</v>
      </c>
      <c r="G229" t="s">
        <v>353</v>
      </c>
      <c r="H229" t="s">
        <v>398</v>
      </c>
      <c r="I229">
        <f t="shared" si="23"/>
        <v>2026</v>
      </c>
      <c r="J229" t="s">
        <v>23</v>
      </c>
      <c r="K229" s="94">
        <f>IF(P229*Q229*R229*S229=0,0,VLOOKUP($D229&amp;$C229&amp;($I229-1),$A:$N,14,0)/(P229*Q229)*(R229*S229)*(1-VLOOKUP($A229,'Price-DR-T01'!$A:$N,K$1,0)))</f>
        <v>0.53236814399999977</v>
      </c>
      <c r="L229" s="92">
        <f>$K229*(1-VLOOKUP($A229,'Price-DR-T01'!$A:$N,L$1,0))</f>
        <v>0.52704446255999982</v>
      </c>
      <c r="M229" s="92">
        <f>$K229*(1-VLOOKUP($A229,'Price-DR-T01'!$A:$N,M$1,0))</f>
        <v>0.52704446255999982</v>
      </c>
      <c r="N229" s="92">
        <f>$K229*(1-VLOOKUP($A229,'Price-DR-T01'!$A:$N,N$1,0))</f>
        <v>0.52704446255999982</v>
      </c>
      <c r="O229" s="92">
        <f t="shared" si="21"/>
        <v>0.52837538291999975</v>
      </c>
      <c r="P229">
        <f>VLOOKUP($D229&amp;$C229&amp;($I229-1),Properties_T01!$A:$N,13,0)</f>
        <v>1.9599999999999999E-4</v>
      </c>
      <c r="Q229">
        <f>VLOOKUP($D229&amp;$C229&amp;($I229-1),Properties_T01!$A:$N,14,0)</f>
        <v>8</v>
      </c>
      <c r="R229">
        <f>VLOOKUP($D229&amp;$C229&amp;$I229,Properties_T01!$A:$N,13,0)</f>
        <v>1.9599999999999999E-4</v>
      </c>
      <c r="S229">
        <f>VLOOKUP($D229&amp;$C229&amp;$I229,Properties_T01!$A:$N,14,0)</f>
        <v>8</v>
      </c>
    </row>
    <row r="230" spans="1:19" x14ac:dyDescent="0.25">
      <c r="A230" t="str">
        <f t="shared" si="22"/>
        <v>Function_05Application_172026</v>
      </c>
      <c r="B230">
        <v>227</v>
      </c>
      <c r="C230" t="s">
        <v>370</v>
      </c>
      <c r="D230" t="s">
        <v>318</v>
      </c>
      <c r="E230" t="s">
        <v>332</v>
      </c>
      <c r="F230" t="s">
        <v>342</v>
      </c>
      <c r="G230" t="s">
        <v>353</v>
      </c>
      <c r="H230" t="s">
        <v>398</v>
      </c>
      <c r="I230">
        <f t="shared" si="23"/>
        <v>2026</v>
      </c>
      <c r="J230" t="s">
        <v>23</v>
      </c>
      <c r="K230" s="94">
        <f>IF(P230*Q230*R230*S230=0,0,VLOOKUP($D230&amp;$C230&amp;($I230-1),$A:$N,14,0)/(P230*Q230)*(R230*S230)*(1-VLOOKUP($A230,'Price-DR-T01'!$A:$N,K$1,0)))</f>
        <v>0.24649188299999988</v>
      </c>
      <c r="L230" s="92">
        <f>$K230*(1-VLOOKUP($A230,'Price-DR-T01'!$A:$N,L$1,0))</f>
        <v>0.24402696416999989</v>
      </c>
      <c r="M230" s="92">
        <f>$K230*(1-VLOOKUP($A230,'Price-DR-T01'!$A:$N,M$1,0))</f>
        <v>0.24402696416999989</v>
      </c>
      <c r="N230" s="92">
        <f>$K230*(1-VLOOKUP($A230,'Price-DR-T01'!$A:$N,N$1,0))</f>
        <v>0.24402696416999989</v>
      </c>
      <c r="O230" s="92">
        <f t="shared" si="21"/>
        <v>0.24464319387749989</v>
      </c>
      <c r="P230">
        <f>VLOOKUP($D230&amp;$C230&amp;($I230-1),Properties_T01!$A:$N,13,0)</f>
        <v>1.21E-4</v>
      </c>
      <c r="Q230">
        <f>VLOOKUP($D230&amp;$C230&amp;($I230-1),Properties_T01!$A:$N,14,0)</f>
        <v>6</v>
      </c>
      <c r="R230">
        <f>VLOOKUP($D230&amp;$C230&amp;$I230,Properties_T01!$A:$N,13,0)</f>
        <v>1.21E-4</v>
      </c>
      <c r="S230">
        <f>VLOOKUP($D230&amp;$C230&amp;$I230,Properties_T01!$A:$N,14,0)</f>
        <v>6</v>
      </c>
    </row>
    <row r="231" spans="1:19" x14ac:dyDescent="0.25">
      <c r="A231" t="str">
        <f t="shared" si="22"/>
        <v>Function_06Application_182026</v>
      </c>
      <c r="B231">
        <v>228</v>
      </c>
      <c r="C231" t="s">
        <v>371</v>
      </c>
      <c r="D231" t="s">
        <v>319</v>
      </c>
      <c r="E231" t="s">
        <v>333</v>
      </c>
      <c r="F231" t="s">
        <v>343</v>
      </c>
      <c r="G231" t="s">
        <v>349</v>
      </c>
      <c r="H231" t="s">
        <v>398</v>
      </c>
      <c r="I231">
        <f t="shared" si="23"/>
        <v>2026</v>
      </c>
      <c r="J231" t="s">
        <v>23</v>
      </c>
      <c r="K231" s="94">
        <f>IF(P231*Q231*R231*S231=0,0,VLOOKUP($D231&amp;$C231&amp;($I231-1),$A:$N,14,0)/(P231*Q231)*(R231*S231)*(1-VLOOKUP($A231,'Price-DR-T01'!$A:$N,K$1,0)))</f>
        <v>0.80211718124999987</v>
      </c>
      <c r="L231" s="92">
        <f>$K231*(1-VLOOKUP($A231,'Price-DR-T01'!$A:$N,L$1,0))</f>
        <v>0.79409600943749981</v>
      </c>
      <c r="M231" s="92">
        <f>$K231*(1-VLOOKUP($A231,'Price-DR-T01'!$A:$N,M$1,0))</f>
        <v>0.79409600943749981</v>
      </c>
      <c r="N231" s="92">
        <f>$K231*(1-VLOOKUP($A231,'Price-DR-T01'!$A:$N,N$1,0))</f>
        <v>0.79409600943749981</v>
      </c>
      <c r="O231" s="92">
        <f t="shared" si="21"/>
        <v>0.79610130239062482</v>
      </c>
      <c r="P231">
        <f>VLOOKUP($D231&amp;$C231&amp;($I231-1),Properties_T01!$A:$N,13,0)</f>
        <v>2.2499999999999999E-4</v>
      </c>
      <c r="Q231">
        <f>VLOOKUP($D231&amp;$C231&amp;($I231-1),Properties_T01!$A:$N,14,0)</f>
        <v>10</v>
      </c>
      <c r="R231">
        <f>VLOOKUP($D231&amp;$C231&amp;$I231,Properties_T01!$A:$N,13,0)</f>
        <v>2.2499999999999999E-4</v>
      </c>
      <c r="S231">
        <f>VLOOKUP($D231&amp;$C231&amp;$I231,Properties_T01!$A:$N,14,0)</f>
        <v>10</v>
      </c>
    </row>
    <row r="232" spans="1:19" x14ac:dyDescent="0.25">
      <c r="A232" t="str">
        <f t="shared" si="22"/>
        <v>Function_07Application_192026</v>
      </c>
      <c r="B232">
        <v>229</v>
      </c>
      <c r="C232" t="s">
        <v>372</v>
      </c>
      <c r="D232" t="s">
        <v>320</v>
      </c>
      <c r="E232" t="s">
        <v>334</v>
      </c>
      <c r="F232" t="s">
        <v>342</v>
      </c>
      <c r="G232" t="s">
        <v>353</v>
      </c>
      <c r="H232" t="s">
        <v>398</v>
      </c>
      <c r="I232">
        <f t="shared" si="23"/>
        <v>2026</v>
      </c>
      <c r="J232" t="s">
        <v>23</v>
      </c>
      <c r="K232" s="94">
        <f>IF(P232*Q232*R232*S232=0,0,VLOOKUP($D232&amp;$C232&amp;($I232-1),$A:$N,14,0)/(P232*Q232)*(R232*S232)*(1-VLOOKUP($A232,'Price-DR-T01'!$A:$N,K$1,0)))</f>
        <v>1.5278422499999997</v>
      </c>
      <c r="L232" s="92">
        <f>$K232*(1-VLOOKUP($A232,'Price-DR-T01'!$A:$N,L$1,0))</f>
        <v>1.5125638274999997</v>
      </c>
      <c r="M232" s="92">
        <f>$K232*(1-VLOOKUP($A232,'Price-DR-T01'!$A:$N,M$1,0))</f>
        <v>1.5125638274999997</v>
      </c>
      <c r="N232" s="92">
        <f>$K232*(1-VLOOKUP($A232,'Price-DR-T01'!$A:$N,N$1,0))</f>
        <v>1.5125638274999997</v>
      </c>
      <c r="O232" s="92">
        <f t="shared" si="21"/>
        <v>1.5163834331249997</v>
      </c>
      <c r="P232">
        <f>VLOOKUP($D232&amp;$C232&amp;($I232-1),Properties_T01!$A:$N,13,0)</f>
        <v>4.0000000000000002E-4</v>
      </c>
      <c r="Q232">
        <f>VLOOKUP($D232&amp;$C232&amp;($I232-1),Properties_T01!$A:$N,14,0)</f>
        <v>10</v>
      </c>
      <c r="R232">
        <f>VLOOKUP($D232&amp;$C232&amp;$I232,Properties_T01!$A:$N,13,0)</f>
        <v>4.0000000000000002E-4</v>
      </c>
      <c r="S232">
        <f>VLOOKUP($D232&amp;$C232&amp;$I232,Properties_T01!$A:$N,14,0)</f>
        <v>10</v>
      </c>
    </row>
    <row r="233" spans="1:19" x14ac:dyDescent="0.25">
      <c r="A233" t="str">
        <f t="shared" si="22"/>
        <v>Function_07Application_202026</v>
      </c>
      <c r="B233">
        <v>230</v>
      </c>
      <c r="C233" t="s">
        <v>373</v>
      </c>
      <c r="D233" t="s">
        <v>320</v>
      </c>
      <c r="E233" t="s">
        <v>334</v>
      </c>
      <c r="F233" t="s">
        <v>342</v>
      </c>
      <c r="G233" t="s">
        <v>353</v>
      </c>
      <c r="H233" t="s">
        <v>398</v>
      </c>
      <c r="I233">
        <f t="shared" si="23"/>
        <v>2026</v>
      </c>
      <c r="J233" t="s">
        <v>23</v>
      </c>
      <c r="K233" s="94">
        <f>IF(P233*Q233*R233*S233=0,0,VLOOKUP($D233&amp;$C233&amp;($I233-1),$A:$N,14,0)/(P233*Q233)*(R233*S233)*(1-VLOOKUP($A233,'Price-DR-T01'!$A:$N,K$1,0)))</f>
        <v>0.14667285599999996</v>
      </c>
      <c r="L233" s="92">
        <f>$K233*(1-VLOOKUP($A233,'Price-DR-T01'!$A:$N,L$1,0))</f>
        <v>0.14520612743999997</v>
      </c>
      <c r="M233" s="92">
        <f>$K233*(1-VLOOKUP($A233,'Price-DR-T01'!$A:$N,M$1,0))</f>
        <v>0.14520612743999997</v>
      </c>
      <c r="N233" s="92">
        <f>$K233*(1-VLOOKUP($A233,'Price-DR-T01'!$A:$N,N$1,0))</f>
        <v>0.14520612743999997</v>
      </c>
      <c r="O233" s="92">
        <f t="shared" si="21"/>
        <v>0.14557280957999996</v>
      </c>
      <c r="P233">
        <f>VLOOKUP($D233&amp;$C233&amp;($I233-1),Properties_T01!$A:$N,13,0)</f>
        <v>1.44E-4</v>
      </c>
      <c r="Q233">
        <f>VLOOKUP($D233&amp;$C233&amp;($I233-1),Properties_T01!$A:$N,14,0)</f>
        <v>8</v>
      </c>
      <c r="R233">
        <f>VLOOKUP($D233&amp;$C233&amp;$I233,Properties_T01!$A:$N,13,0)</f>
        <v>1.44E-4</v>
      </c>
      <c r="S233">
        <f>VLOOKUP($D233&amp;$C233&amp;$I233,Properties_T01!$A:$N,14,0)</f>
        <v>8</v>
      </c>
    </row>
    <row r="234" spans="1:19" x14ac:dyDescent="0.25">
      <c r="A234" t="str">
        <f t="shared" si="22"/>
        <v>Function_08Application_212026</v>
      </c>
      <c r="B234">
        <v>231</v>
      </c>
      <c r="C234" t="s">
        <v>374</v>
      </c>
      <c r="D234" t="s">
        <v>321</v>
      </c>
      <c r="E234" t="s">
        <v>333</v>
      </c>
      <c r="F234" t="s">
        <v>343</v>
      </c>
      <c r="G234" t="s">
        <v>349</v>
      </c>
      <c r="H234" t="s">
        <v>398</v>
      </c>
      <c r="I234">
        <f t="shared" si="23"/>
        <v>2026</v>
      </c>
      <c r="J234" t="s">
        <v>23</v>
      </c>
      <c r="K234" s="94">
        <f>IF(P234*Q234*R234*S234=0,0,VLOOKUP($D234&amp;$C234&amp;($I234-1),$A:$N,14,0)/(P234*Q234)*(R234*S234)*(1-VLOOKUP($A234,'Price-DR-T01'!$A:$N,K$1,0)))</f>
        <v>2.0605499144999988</v>
      </c>
      <c r="L234" s="92">
        <f>$K234*(1-VLOOKUP($A234,'Price-DR-T01'!$A:$N,L$1,0))</f>
        <v>2.0399444153549986</v>
      </c>
      <c r="M234" s="92">
        <f>$K234*(1-VLOOKUP($A234,'Price-DR-T01'!$A:$N,M$1,0))</f>
        <v>2.0399444153549986</v>
      </c>
      <c r="N234" s="92">
        <f>$K234*(1-VLOOKUP($A234,'Price-DR-T01'!$A:$N,N$1,0))</f>
        <v>2.0399444153549986</v>
      </c>
      <c r="O234" s="92">
        <f t="shared" si="21"/>
        <v>2.0450957901412488</v>
      </c>
      <c r="P234">
        <f>VLOOKUP($D234&amp;$C234&amp;($I234-1),Properties_T01!$A:$N,13,0)</f>
        <v>2.8899999999999998E-4</v>
      </c>
      <c r="Q234">
        <f>VLOOKUP($D234&amp;$C234&amp;($I234-1),Properties_T01!$A:$N,14,0)</f>
        <v>12</v>
      </c>
      <c r="R234">
        <f>VLOOKUP($D234&amp;$C234&amp;$I234,Properties_T01!$A:$N,13,0)</f>
        <v>2.8899999999999998E-4</v>
      </c>
      <c r="S234">
        <f>VLOOKUP($D234&amp;$C234&amp;$I234,Properties_T01!$A:$N,14,0)</f>
        <v>12</v>
      </c>
    </row>
    <row r="235" spans="1:19" x14ac:dyDescent="0.25">
      <c r="A235" t="str">
        <f t="shared" si="22"/>
        <v>Function_09Application_222026</v>
      </c>
      <c r="B235">
        <v>232</v>
      </c>
      <c r="C235" t="s">
        <v>375</v>
      </c>
      <c r="D235" t="s">
        <v>322</v>
      </c>
      <c r="E235" t="s">
        <v>335</v>
      </c>
      <c r="F235" t="s">
        <v>344</v>
      </c>
      <c r="G235" t="s">
        <v>349</v>
      </c>
      <c r="H235" t="s">
        <v>398</v>
      </c>
      <c r="I235">
        <f t="shared" si="23"/>
        <v>2026</v>
      </c>
      <c r="J235" t="s">
        <v>23</v>
      </c>
      <c r="K235" s="94">
        <f>IF(P235*Q235*R235*S235=0,0,VLOOKUP($D235&amp;$C235&amp;($I235-1),$A:$N,14,0)/(P235*Q235)*(R235*S235)*(1-VLOOKUP($A235,'Price-DR-T01'!$A:$N,K$1,0)))</f>
        <v>3.7298448928124999</v>
      </c>
      <c r="L235" s="92">
        <f>$K235*(1-VLOOKUP($A235,'Price-DR-T01'!$A:$N,L$1,0))</f>
        <v>3.6925464438843747</v>
      </c>
      <c r="M235" s="92">
        <f>$K235*(1-VLOOKUP($A235,'Price-DR-T01'!$A:$N,M$1,0))</f>
        <v>3.6925464438843747</v>
      </c>
      <c r="N235" s="92">
        <f>$K235*(1-VLOOKUP($A235,'Price-DR-T01'!$A:$N,N$1,0))</f>
        <v>3.6925464438843747</v>
      </c>
      <c r="O235" s="92">
        <f t="shared" si="21"/>
        <v>3.7018710561164059</v>
      </c>
      <c r="P235">
        <f>VLOOKUP($D235&amp;$C235&amp;($I235-1),Properties_T01!$A:$N,13,0)</f>
        <v>5.0624999999999997E-4</v>
      </c>
      <c r="Q235">
        <f>VLOOKUP($D235&amp;$C235&amp;($I235-1),Properties_T01!$A:$N,14,0)</f>
        <v>14</v>
      </c>
      <c r="R235">
        <f>VLOOKUP($D235&amp;$C235&amp;$I235,Properties_T01!$A:$N,13,0)</f>
        <v>5.0624999999999997E-4</v>
      </c>
      <c r="S235">
        <f>VLOOKUP($D235&amp;$C235&amp;$I235,Properties_T01!$A:$N,14,0)</f>
        <v>14</v>
      </c>
    </row>
    <row r="236" spans="1:19" x14ac:dyDescent="0.25">
      <c r="A236" t="str">
        <f t="shared" si="22"/>
        <v>Function_10Application_232026</v>
      </c>
      <c r="B236">
        <v>233</v>
      </c>
      <c r="C236" t="s">
        <v>376</v>
      </c>
      <c r="D236" t="s">
        <v>323</v>
      </c>
      <c r="E236" t="s">
        <v>335</v>
      </c>
      <c r="F236" t="s">
        <v>345</v>
      </c>
      <c r="G236" t="s">
        <v>349</v>
      </c>
      <c r="H236" t="s">
        <v>398</v>
      </c>
      <c r="I236">
        <f t="shared" si="23"/>
        <v>2026</v>
      </c>
      <c r="J236" t="s">
        <v>23</v>
      </c>
      <c r="K236" s="94">
        <f>IF(P236*Q236*R236*S236=0,0,VLOOKUP($D236&amp;$C236&amp;($I236-1),$A:$N,14,0)/(P236*Q236)*(R236*S236)*(1-VLOOKUP($A236,'Price-DR-T01'!$A:$N,K$1,0)))</f>
        <v>4.2689949587999987</v>
      </c>
      <c r="L236" s="92">
        <f>$K236*(1-VLOOKUP($A236,'Price-DR-T01'!$A:$N,L$1,0))</f>
        <v>4.2263050092119983</v>
      </c>
      <c r="M236" s="92">
        <f>$K236*(1-VLOOKUP($A236,'Price-DR-T01'!$A:$N,M$1,0))</f>
        <v>4.2263050092119983</v>
      </c>
      <c r="N236" s="92">
        <f>$K236*(1-VLOOKUP($A236,'Price-DR-T01'!$A:$N,N$1,0))</f>
        <v>4.2263050092119983</v>
      </c>
      <c r="O236" s="92">
        <f t="shared" si="21"/>
        <v>4.2369774966089988</v>
      </c>
      <c r="P236">
        <f>VLOOKUP($D236&amp;$C236&amp;($I236-1),Properties_T01!$A:$N,13,0)</f>
        <v>6.7599999999999995E-4</v>
      </c>
      <c r="Q236">
        <f>VLOOKUP($D236&amp;$C236&amp;($I236-1),Properties_T01!$A:$N,14,0)</f>
        <v>12</v>
      </c>
      <c r="R236">
        <f>VLOOKUP($D236&amp;$C236&amp;$I236,Properties_T01!$A:$N,13,0)</f>
        <v>6.7599999999999995E-4</v>
      </c>
      <c r="S236">
        <f>VLOOKUP($D236&amp;$C236&amp;$I236,Properties_T01!$A:$N,14,0)</f>
        <v>12</v>
      </c>
    </row>
    <row r="237" spans="1:19" x14ac:dyDescent="0.25">
      <c r="A237" t="str">
        <f t="shared" si="22"/>
        <v>Function_11Application_242026</v>
      </c>
      <c r="B237">
        <v>234</v>
      </c>
      <c r="C237" t="s">
        <v>377</v>
      </c>
      <c r="D237" t="s">
        <v>324</v>
      </c>
      <c r="E237" t="s">
        <v>335</v>
      </c>
      <c r="F237" t="s">
        <v>345</v>
      </c>
      <c r="G237" t="s">
        <v>349</v>
      </c>
      <c r="H237" t="s">
        <v>398</v>
      </c>
      <c r="I237">
        <f t="shared" si="23"/>
        <v>2026</v>
      </c>
      <c r="J237" t="s">
        <v>23</v>
      </c>
      <c r="K237" s="94">
        <f>IF(P237*Q237*R237*S237=0,0,VLOOKUP($D237&amp;$C237&amp;($I237-1),$A:$N,14,0)/(P237*Q237)*(R237*S237)*(1-VLOOKUP($A237,'Price-DR-T01'!$A:$N,K$1,0)))</f>
        <v>2.3207923777499997</v>
      </c>
      <c r="L237" s="92">
        <f>$K237*(1-VLOOKUP($A237,'Price-DR-T01'!$A:$N,L$1,0))</f>
        <v>2.2975844539724997</v>
      </c>
      <c r="M237" s="92">
        <f>$K237*(1-VLOOKUP($A237,'Price-DR-T01'!$A:$N,M$1,0))</f>
        <v>2.2975844539724997</v>
      </c>
      <c r="N237" s="92">
        <f>$K237*(1-VLOOKUP($A237,'Price-DR-T01'!$A:$N,N$1,0))</f>
        <v>2.2975844539724997</v>
      </c>
      <c r="O237" s="92">
        <f t="shared" si="21"/>
        <v>2.3033864349168747</v>
      </c>
      <c r="P237">
        <f>VLOOKUP($D237&amp;$C237&amp;($I237-1),Properties_T01!$A:$N,13,0)</f>
        <v>4.4099999999999999E-4</v>
      </c>
      <c r="Q237">
        <f>VLOOKUP($D237&amp;$C237&amp;($I237-1),Properties_T01!$A:$N,14,0)</f>
        <v>10</v>
      </c>
      <c r="R237">
        <f>VLOOKUP($D237&amp;$C237&amp;$I237,Properties_T01!$A:$N,13,0)</f>
        <v>4.4099999999999999E-4</v>
      </c>
      <c r="S237">
        <f>VLOOKUP($D237&amp;$C237&amp;$I237,Properties_T01!$A:$N,14,0)</f>
        <v>10</v>
      </c>
    </row>
    <row r="238" spans="1:19" x14ac:dyDescent="0.25">
      <c r="A238" t="str">
        <f t="shared" si="22"/>
        <v>Function_12Application_252026</v>
      </c>
      <c r="B238">
        <v>235</v>
      </c>
      <c r="C238" t="s">
        <v>378</v>
      </c>
      <c r="D238" t="s">
        <v>325</v>
      </c>
      <c r="E238" t="s">
        <v>331</v>
      </c>
      <c r="F238" t="s">
        <v>346</v>
      </c>
      <c r="G238" t="s">
        <v>351</v>
      </c>
      <c r="H238" t="s">
        <v>398</v>
      </c>
      <c r="I238">
        <f t="shared" si="23"/>
        <v>2026</v>
      </c>
      <c r="J238" t="s">
        <v>23</v>
      </c>
      <c r="K238" s="94">
        <f>IF(P238*Q238*R238*S238=0,0,VLOOKUP($D238&amp;$C238&amp;($I238-1),$A:$N,14,0)/(P238*Q238)*(R238*S238)*(1-VLOOKUP($A238,'Price-DR-T01'!$A:$N,K$1,0)))</f>
        <v>17.060905124999998</v>
      </c>
      <c r="L238" s="92">
        <f>$K238*(1-VLOOKUP($A238,'Price-DR-T01'!$A:$N,L$1,0))</f>
        <v>16.890296073749997</v>
      </c>
      <c r="M238" s="92">
        <f>$K238*(1-VLOOKUP($A238,'Price-DR-T01'!$A:$N,M$1,0))</f>
        <v>16.890296073749997</v>
      </c>
      <c r="N238" s="92">
        <f>$K238*(1-VLOOKUP($A238,'Price-DR-T01'!$A:$N,N$1,0))</f>
        <v>16.890296073749997</v>
      </c>
      <c r="O238" s="92">
        <f t="shared" si="21"/>
        <v>16.932948336562497</v>
      </c>
      <c r="P238">
        <f>VLOOKUP($D238&amp;$C238&amp;($I238-1),Properties_T01!$A:$N,13,0)</f>
        <v>2.5000000000000001E-3</v>
      </c>
      <c r="Q238">
        <f>VLOOKUP($D238&amp;$C238&amp;($I238-1),Properties_T01!$A:$N,14,0)</f>
        <v>12</v>
      </c>
      <c r="R238">
        <f>VLOOKUP($D238&amp;$C238&amp;$I238,Properties_T01!$A:$N,13,0)</f>
        <v>2.5000000000000001E-3</v>
      </c>
      <c r="S238">
        <f>VLOOKUP($D238&amp;$C238&amp;$I238,Properties_T01!$A:$N,14,0)</f>
        <v>12</v>
      </c>
    </row>
    <row r="239" spans="1:19" x14ac:dyDescent="0.25">
      <c r="A239" t="str">
        <f t="shared" si="22"/>
        <v>Function_13Application_262026</v>
      </c>
      <c r="B239">
        <v>236</v>
      </c>
      <c r="C239" t="s">
        <v>379</v>
      </c>
      <c r="D239" t="s">
        <v>326</v>
      </c>
      <c r="E239" t="s">
        <v>336</v>
      </c>
      <c r="F239" t="s">
        <v>347</v>
      </c>
      <c r="G239" t="s">
        <v>349</v>
      </c>
      <c r="H239" t="s">
        <v>398</v>
      </c>
      <c r="I239">
        <f t="shared" si="23"/>
        <v>2026</v>
      </c>
      <c r="J239" t="s">
        <v>23</v>
      </c>
      <c r="K239" s="94">
        <f>IF(P239*Q239*R239*S239=0,0,VLOOKUP($D239&amp;$C239&amp;($I239-1),$A:$N,14,0)/(P239*Q239)*(R239*S239)*(1-VLOOKUP($A239,'Price-DR-T01'!$A:$N,K$1,0)))</f>
        <v>0.64169374499999987</v>
      </c>
      <c r="L239" s="92">
        <f>$K239*(1-VLOOKUP($A239,'Price-DR-T01'!$A:$N,L$1,0))</f>
        <v>0.63527680754999982</v>
      </c>
      <c r="M239" s="92">
        <f>$K239*(1-VLOOKUP($A239,'Price-DR-T01'!$A:$N,M$1,0))</f>
        <v>0.63527680754999982</v>
      </c>
      <c r="N239" s="92">
        <f>$K239*(1-VLOOKUP($A239,'Price-DR-T01'!$A:$N,N$1,0))</f>
        <v>0.63527680754999982</v>
      </c>
      <c r="O239" s="92">
        <f t="shared" si="21"/>
        <v>0.63688104191249983</v>
      </c>
      <c r="P239">
        <f>VLOOKUP($D239&amp;$C239&amp;($I239-1),Properties_T01!$A:$N,13,0)</f>
        <v>2.2499999999999999E-4</v>
      </c>
      <c r="Q239">
        <f>VLOOKUP($D239&amp;$C239&amp;($I239-1),Properties_T01!$A:$N,14,0)</f>
        <v>8</v>
      </c>
      <c r="R239">
        <f>VLOOKUP($D239&amp;$C239&amp;$I239,Properties_T01!$A:$N,13,0)</f>
        <v>2.2499999999999999E-4</v>
      </c>
      <c r="S239">
        <f>VLOOKUP($D239&amp;$C239&amp;$I239,Properties_T01!$A:$N,14,0)</f>
        <v>8</v>
      </c>
    </row>
    <row r="240" spans="1:19" x14ac:dyDescent="0.25">
      <c r="A240" t="str">
        <f t="shared" si="22"/>
        <v>Function_13Application_272026</v>
      </c>
      <c r="B240">
        <v>237</v>
      </c>
      <c r="C240" t="s">
        <v>380</v>
      </c>
      <c r="D240" t="s">
        <v>326</v>
      </c>
      <c r="E240" t="s">
        <v>336</v>
      </c>
      <c r="F240" t="s">
        <v>347</v>
      </c>
      <c r="G240" t="s">
        <v>349</v>
      </c>
      <c r="H240" t="s">
        <v>398</v>
      </c>
      <c r="I240">
        <f t="shared" si="23"/>
        <v>2026</v>
      </c>
      <c r="J240" t="s">
        <v>23</v>
      </c>
      <c r="K240" s="94">
        <f>IF(P240*Q240*R240*S240=0,0,VLOOKUP($D240&amp;$C240&amp;($I240-1),$A:$N,14,0)/(P240*Q240)*(R240*S240)*(1-VLOOKUP($A240,'Price-DR-T01'!$A:$N,K$1,0)))</f>
        <v>68.0653722375</v>
      </c>
      <c r="L240" s="92">
        <f>$K240*(1-VLOOKUP($A240,'Price-DR-T01'!$A:$N,L$1,0))</f>
        <v>67.384718515125002</v>
      </c>
      <c r="M240" s="92">
        <f>$K240*(1-VLOOKUP($A240,'Price-DR-T01'!$A:$N,M$1,0))</f>
        <v>67.384718515125002</v>
      </c>
      <c r="N240" s="92">
        <f>$K240*(1-VLOOKUP($A240,'Price-DR-T01'!$A:$N,N$1,0))</f>
        <v>67.384718515125002</v>
      </c>
      <c r="O240" s="92">
        <f t="shared" si="21"/>
        <v>67.554881945718748</v>
      </c>
      <c r="P240">
        <f>VLOOKUP($D240&amp;$C240&amp;($I240-1),Properties_T01!$A:$N,13,0)</f>
        <v>5.6249999999999998E-3</v>
      </c>
      <c r="Q240">
        <f>VLOOKUP($D240&amp;$C240&amp;($I240-1),Properties_T01!$A:$N,14,0)</f>
        <v>18</v>
      </c>
      <c r="R240">
        <f>VLOOKUP($D240&amp;$C240&amp;$I240,Properties_T01!$A:$N,13,0)</f>
        <v>8.0999999999999996E-3</v>
      </c>
      <c r="S240">
        <f>VLOOKUP($D240&amp;$C240&amp;$I240,Properties_T01!$A:$N,14,0)</f>
        <v>18</v>
      </c>
    </row>
    <row r="241" spans="1:19" x14ac:dyDescent="0.25">
      <c r="A241" t="str">
        <f t="shared" si="22"/>
        <v>Function_14Application_282026</v>
      </c>
      <c r="B241">
        <v>238</v>
      </c>
      <c r="C241" t="s">
        <v>381</v>
      </c>
      <c r="D241" t="s">
        <v>327</v>
      </c>
      <c r="E241" t="s">
        <v>337</v>
      </c>
      <c r="F241" t="s">
        <v>347</v>
      </c>
      <c r="G241" t="s">
        <v>349</v>
      </c>
      <c r="H241" t="s">
        <v>398</v>
      </c>
      <c r="I241">
        <f t="shared" si="23"/>
        <v>2026</v>
      </c>
      <c r="J241" t="s">
        <v>23</v>
      </c>
      <c r="K241" s="94">
        <f>IF(P241*Q241*R241*S241=0,0,VLOOKUP($D241&amp;$C241&amp;($I241-1),$A:$N,14,0)/(P241*Q241)*(R241*S241)*(1-VLOOKUP($A241,'Price-DR-T01'!$A:$N,K$1,0)))</f>
        <v>3.959488071</v>
      </c>
      <c r="L241" s="92">
        <f>$K241*(1-VLOOKUP($A241,'Price-DR-T01'!$A:$N,L$1,0))</f>
        <v>3.9198931902899998</v>
      </c>
      <c r="M241" s="92">
        <f>$K241*(1-VLOOKUP($A241,'Price-DR-T01'!$A:$N,M$1,0))</f>
        <v>3.9198931902899998</v>
      </c>
      <c r="N241" s="92">
        <f>$K241*(1-VLOOKUP($A241,'Price-DR-T01'!$A:$N,N$1,0))</f>
        <v>3.9198931902899998</v>
      </c>
      <c r="O241" s="92">
        <f t="shared" si="21"/>
        <v>3.9297919104675003</v>
      </c>
      <c r="P241">
        <f>VLOOKUP($D241&amp;$C241&amp;($I241-1),Properties_T01!$A:$N,13,0)</f>
        <v>9.5200000000000005E-4</v>
      </c>
      <c r="Q241">
        <f>VLOOKUP($D241&amp;$C241&amp;($I241-1),Properties_T01!$A:$N,14,0)</f>
        <v>14</v>
      </c>
      <c r="R241">
        <f>VLOOKUP($D241&amp;$C241&amp;$I241,Properties_T01!$A:$N,13,0)</f>
        <v>9.5200000000000005E-4</v>
      </c>
      <c r="S241">
        <f>VLOOKUP($D241&amp;$C241&amp;$I241,Properties_T01!$A:$N,14,0)</f>
        <v>14</v>
      </c>
    </row>
    <row r="242" spans="1:19" x14ac:dyDescent="0.25">
      <c r="A242" t="str">
        <f t="shared" si="22"/>
        <v>Function_14Application_292026</v>
      </c>
      <c r="B242">
        <v>239</v>
      </c>
      <c r="C242" t="s">
        <v>382</v>
      </c>
      <c r="D242" t="s">
        <v>327</v>
      </c>
      <c r="E242" t="s">
        <v>337</v>
      </c>
      <c r="F242" t="s">
        <v>347</v>
      </c>
      <c r="G242" t="s">
        <v>349</v>
      </c>
      <c r="H242" t="s">
        <v>398</v>
      </c>
      <c r="I242">
        <f t="shared" si="23"/>
        <v>2026</v>
      </c>
      <c r="J242" t="s">
        <v>23</v>
      </c>
      <c r="K242" s="94">
        <f>IF(P242*Q242*R242*S242=0,0,VLOOKUP($D242&amp;$C242&amp;($I242-1),$A:$N,14,0)/(P242*Q242)*(R242*S242)*(1-VLOOKUP($A242,'Price-DR-T01'!$A:$N,K$1,0)))</f>
        <v>0.42015661874999988</v>
      </c>
      <c r="L242" s="92">
        <f>$K242*(1-VLOOKUP($A242,'Price-DR-T01'!$A:$N,L$1,0))</f>
        <v>0.41595505256249987</v>
      </c>
      <c r="M242" s="92">
        <f>$K242*(1-VLOOKUP($A242,'Price-DR-T01'!$A:$N,M$1,0))</f>
        <v>0.41595505256249987</v>
      </c>
      <c r="N242" s="92">
        <f>$K242*(1-VLOOKUP($A242,'Price-DR-T01'!$A:$N,N$1,0))</f>
        <v>0.41595505256249987</v>
      </c>
      <c r="O242" s="92">
        <f t="shared" si="21"/>
        <v>0.4170054441093749</v>
      </c>
      <c r="P242">
        <f>VLOOKUP($D242&amp;$C242&amp;($I242-1),Properties_T01!$A:$N,13,0)</f>
        <v>2.2499999999999999E-4</v>
      </c>
      <c r="Q242">
        <f>VLOOKUP($D242&amp;$C242&amp;($I242-1),Properties_T01!$A:$N,14,0)</f>
        <v>10</v>
      </c>
      <c r="R242">
        <f>VLOOKUP($D242&amp;$C242&amp;$I242,Properties_T01!$A:$N,13,0)</f>
        <v>2.2499999999999999E-4</v>
      </c>
      <c r="S242">
        <f>VLOOKUP($D242&amp;$C242&amp;$I242,Properties_T01!$A:$N,14,0)</f>
        <v>10</v>
      </c>
    </row>
    <row r="243" spans="1:19" x14ac:dyDescent="0.25">
      <c r="A243" t="str">
        <f t="shared" si="22"/>
        <v>Function_15Application_302026</v>
      </c>
      <c r="B243">
        <v>240</v>
      </c>
      <c r="C243" t="s">
        <v>383</v>
      </c>
      <c r="D243" t="s">
        <v>328</v>
      </c>
      <c r="E243" t="s">
        <v>338</v>
      </c>
      <c r="F243" t="s">
        <v>348</v>
      </c>
      <c r="G243" t="s">
        <v>349</v>
      </c>
      <c r="H243" t="s">
        <v>398</v>
      </c>
      <c r="I243">
        <f t="shared" si="23"/>
        <v>2026</v>
      </c>
      <c r="J243" t="s">
        <v>23</v>
      </c>
      <c r="K243" s="94">
        <f>IF(P243*Q243*R243*S243=0,0,VLOOKUP($D243&amp;$C243&amp;($I243-1),$A:$N,14,0)/(P243*Q243)*(R243*S243)*(1-VLOOKUP($A243,'Price-DR-T01'!$A:$N,K$1,0)))</f>
        <v>0.43458623999999996</v>
      </c>
      <c r="L243" s="92">
        <f>$K243*(1-VLOOKUP($A243,'Price-DR-T01'!$A:$N,L$1,0))</f>
        <v>0.43024037759999995</v>
      </c>
      <c r="M243" s="92">
        <f>$K243*(1-VLOOKUP($A243,'Price-DR-T01'!$A:$N,M$1,0))</f>
        <v>0.43024037759999995</v>
      </c>
      <c r="N243" s="92">
        <f>$K243*(1-VLOOKUP($A243,'Price-DR-T01'!$A:$N,N$1,0))</f>
        <v>0.43024037759999995</v>
      </c>
      <c r="O243" s="92">
        <f t="shared" si="21"/>
        <v>0.43132684319999992</v>
      </c>
      <c r="P243">
        <f>VLOOKUP($D243&amp;$C243&amp;($I243-1),Properties_T01!$A:$N,13,0)</f>
        <v>2.5599999999999999E-4</v>
      </c>
      <c r="Q243">
        <f>VLOOKUP($D243&amp;$C243&amp;($I243-1),Properties_T01!$A:$N,14,0)</f>
        <v>8</v>
      </c>
      <c r="R243">
        <f>VLOOKUP($D243&amp;$C243&amp;$I243,Properties_T01!$A:$N,13,0)</f>
        <v>2.5599999999999999E-4</v>
      </c>
      <c r="S243">
        <f>VLOOKUP($D243&amp;$C243&amp;$I243,Properties_T01!$A:$N,14,0)</f>
        <v>8</v>
      </c>
    </row>
    <row r="244" spans="1:19" x14ac:dyDescent="0.25">
      <c r="A244" t="str">
        <f t="shared" si="22"/>
        <v>Function_01Application_012027</v>
      </c>
      <c r="B244">
        <v>241</v>
      </c>
      <c r="C244" t="s">
        <v>354</v>
      </c>
      <c r="D244" t="s">
        <v>314</v>
      </c>
      <c r="E244" t="s">
        <v>329</v>
      </c>
      <c r="F244" t="s">
        <v>339</v>
      </c>
      <c r="G244" t="s">
        <v>349</v>
      </c>
      <c r="H244" t="s">
        <v>398</v>
      </c>
      <c r="I244">
        <f t="shared" si="23"/>
        <v>2027</v>
      </c>
      <c r="J244" t="s">
        <v>23</v>
      </c>
      <c r="K244" s="94">
        <f>IF(P244*Q244*R244*S244=0,0,VLOOKUP($D244&amp;$C244&amp;($I244-1),$A:$N,14,0)/(P244*Q244)*(R244*S244)*(1-VLOOKUP($A244,'Price-DR-T01'!$A:$N,K$1,0)))</f>
        <v>21.151314422803122</v>
      </c>
      <c r="L244" s="92">
        <f>$K244*(1-VLOOKUP($A244,'Price-DR-T01'!$A:$N,L$1,0))</f>
        <v>20.939801278575089</v>
      </c>
      <c r="M244" s="92">
        <f>$K244*(1-VLOOKUP($A244,'Price-DR-T01'!$A:$N,M$1,0))</f>
        <v>20.939801278575089</v>
      </c>
      <c r="N244" s="92">
        <f>$K244*(1-VLOOKUP($A244,'Price-DR-T01'!$A:$N,N$1,0))</f>
        <v>20.939801278575089</v>
      </c>
      <c r="O244" s="92">
        <f t="shared" si="21"/>
        <v>20.992679564632098</v>
      </c>
      <c r="P244">
        <f>VLOOKUP($D244&amp;$C244&amp;($I244-1),Properties_T01!$A:$N,13,0)</f>
        <v>2.5000000000000001E-3</v>
      </c>
      <c r="Q244">
        <f>VLOOKUP($D244&amp;$C244&amp;($I244-1),Properties_T01!$A:$N,14,0)</f>
        <v>18</v>
      </c>
      <c r="R244">
        <f>VLOOKUP($D244&amp;$C244&amp;$I244,Properties_T01!$A:$N,13,0)</f>
        <v>2.5000000000000001E-3</v>
      </c>
      <c r="S244">
        <f>VLOOKUP($D244&amp;$C244&amp;$I244,Properties_T01!$A:$N,14,0)</f>
        <v>18</v>
      </c>
    </row>
    <row r="245" spans="1:19" x14ac:dyDescent="0.25">
      <c r="A245" t="str">
        <f t="shared" si="22"/>
        <v>Function_01Application_022027</v>
      </c>
      <c r="B245">
        <v>242</v>
      </c>
      <c r="C245" t="s">
        <v>355</v>
      </c>
      <c r="D245" t="s">
        <v>314</v>
      </c>
      <c r="E245" t="s">
        <v>329</v>
      </c>
      <c r="F245" t="s">
        <v>339</v>
      </c>
      <c r="G245" t="s">
        <v>349</v>
      </c>
      <c r="H245" t="s">
        <v>398</v>
      </c>
      <c r="I245">
        <f t="shared" si="23"/>
        <v>2027</v>
      </c>
      <c r="J245" t="s">
        <v>23</v>
      </c>
      <c r="K245" s="94">
        <f>IF(P245*Q245*R245*S245=0,0,VLOOKUP($D245&amp;$C245&amp;($I245-1),$A:$N,14,0)/(P245*Q245)*(R245*S245)*(1-VLOOKUP($A245,'Price-DR-T01'!$A:$N,K$1,0)))</f>
        <v>51.414540227040362</v>
      </c>
      <c r="L245" s="92">
        <f>$K245*(1-VLOOKUP($A245,'Price-DR-T01'!$A:$N,L$1,0))</f>
        <v>50.900394824769961</v>
      </c>
      <c r="M245" s="92">
        <f>$K245*(1-VLOOKUP($A245,'Price-DR-T01'!$A:$N,M$1,0))</f>
        <v>50.900394824769961</v>
      </c>
      <c r="N245" s="92">
        <f>$K245*(1-VLOOKUP($A245,'Price-DR-T01'!$A:$N,N$1,0))</f>
        <v>50.900394824769961</v>
      </c>
      <c r="O245" s="92">
        <f t="shared" si="21"/>
        <v>51.028931175337561</v>
      </c>
      <c r="P245">
        <f>VLOOKUP($D245&amp;$C245&amp;($I245-1),Properties_T01!$A:$N,13,0)</f>
        <v>6.3E-3</v>
      </c>
      <c r="Q245">
        <f>VLOOKUP($D245&amp;$C245&amp;($I245-1),Properties_T01!$A:$N,14,0)</f>
        <v>18</v>
      </c>
      <c r="R245">
        <f>VLOOKUP($D245&amp;$C245&amp;$I245,Properties_T01!$A:$N,13,0)</f>
        <v>6.3E-3</v>
      </c>
      <c r="S245">
        <f>VLOOKUP($D245&amp;$C245&amp;$I245,Properties_T01!$A:$N,14,0)</f>
        <v>18</v>
      </c>
    </row>
    <row r="246" spans="1:19" x14ac:dyDescent="0.25">
      <c r="A246" t="str">
        <f t="shared" si="22"/>
        <v>Function_01Application_032027</v>
      </c>
      <c r="B246">
        <v>243</v>
      </c>
      <c r="C246" t="s">
        <v>356</v>
      </c>
      <c r="D246" t="s">
        <v>314</v>
      </c>
      <c r="E246" t="s">
        <v>329</v>
      </c>
      <c r="F246" t="s">
        <v>339</v>
      </c>
      <c r="G246" t="s">
        <v>349</v>
      </c>
      <c r="H246" t="s">
        <v>398</v>
      </c>
      <c r="I246">
        <f t="shared" si="23"/>
        <v>2027</v>
      </c>
      <c r="J246" t="s">
        <v>23</v>
      </c>
      <c r="K246" s="94">
        <f>IF(P246*Q246*R246*S246=0,0,VLOOKUP($D246&amp;$C246&amp;($I246-1),$A:$N,14,0)/(P246*Q246)*(R246*S246)*(1-VLOOKUP($A246,'Price-DR-T01'!$A:$N,K$1,0)))</f>
        <v>133.17466535872535</v>
      </c>
      <c r="L246" s="92">
        <f>$K246*(1-VLOOKUP($A246,'Price-DR-T01'!$A:$N,L$1,0))</f>
        <v>131.84291870513809</v>
      </c>
      <c r="M246" s="92">
        <f>$K246*(1-VLOOKUP($A246,'Price-DR-T01'!$A:$N,M$1,0))</f>
        <v>131.84291870513809</v>
      </c>
      <c r="N246" s="92">
        <f>$K246*(1-VLOOKUP($A246,'Price-DR-T01'!$A:$N,N$1,0))</f>
        <v>131.84291870513809</v>
      </c>
      <c r="O246" s="92">
        <f t="shared" si="21"/>
        <v>132.17585536853491</v>
      </c>
      <c r="P246">
        <f>VLOOKUP($D246&amp;$C246&amp;($I246-1),Properties_T01!$A:$N,13,0)</f>
        <v>6.3E-3</v>
      </c>
      <c r="Q246">
        <f>VLOOKUP($D246&amp;$C246&amp;($I246-1),Properties_T01!$A:$N,14,0)</f>
        <v>22</v>
      </c>
      <c r="R246">
        <f>VLOOKUP($D246&amp;$C246&amp;$I246,Properties_T01!$A:$N,13,0)</f>
        <v>6.3E-3</v>
      </c>
      <c r="S246">
        <f>VLOOKUP($D246&amp;$C246&amp;$I246,Properties_T01!$A:$N,14,0)</f>
        <v>22</v>
      </c>
    </row>
    <row r="247" spans="1:19" x14ac:dyDescent="0.25">
      <c r="A247" t="str">
        <f t="shared" si="22"/>
        <v>Function_02Application_042027</v>
      </c>
      <c r="B247">
        <v>244</v>
      </c>
      <c r="C247" t="s">
        <v>357</v>
      </c>
      <c r="D247" t="s">
        <v>315</v>
      </c>
      <c r="E247" t="s">
        <v>330</v>
      </c>
      <c r="F247" t="s">
        <v>340</v>
      </c>
      <c r="G247" t="s">
        <v>350</v>
      </c>
      <c r="H247" t="s">
        <v>398</v>
      </c>
      <c r="I247">
        <f t="shared" si="23"/>
        <v>2027</v>
      </c>
      <c r="J247" t="s">
        <v>23</v>
      </c>
      <c r="K247" s="94">
        <f>IF(P247*Q247*R247*S247=0,0,VLOOKUP($D247&amp;$C247&amp;($I247-1),$A:$N,14,0)/(P247*Q247)*(R247*S247)*(1-VLOOKUP($A247,'Price-DR-T01'!$A:$N,K$1,0)))</f>
        <v>22.145446998427499</v>
      </c>
      <c r="L247" s="92">
        <f>$K247*(1-VLOOKUP($A247,'Price-DR-T01'!$A:$N,L$1,0))</f>
        <v>21.923992528443222</v>
      </c>
      <c r="M247" s="92">
        <f>$K247*(1-VLOOKUP($A247,'Price-DR-T01'!$A:$N,M$1,0))</f>
        <v>21.923992528443222</v>
      </c>
      <c r="N247" s="92">
        <f>$K247*(1-VLOOKUP($A247,'Price-DR-T01'!$A:$N,N$1,0))</f>
        <v>21.923992528443222</v>
      </c>
      <c r="O247" s="92">
        <f t="shared" si="21"/>
        <v>21.979356145939292</v>
      </c>
      <c r="P247">
        <f>VLOOKUP($D247&amp;$C247&amp;($I247-1),Properties_T01!$A:$N,13,0)</f>
        <v>3.0249999999999999E-3</v>
      </c>
      <c r="Q247">
        <f>VLOOKUP($D247&amp;$C247&amp;($I247-1),Properties_T01!$A:$N,14,0)</f>
        <v>16</v>
      </c>
      <c r="R247">
        <f>VLOOKUP($D247&amp;$C247&amp;$I247,Properties_T01!$A:$N,13,0)</f>
        <v>3.0249999999999999E-3</v>
      </c>
      <c r="S247">
        <f>VLOOKUP($D247&amp;$C247&amp;$I247,Properties_T01!$A:$N,14,0)</f>
        <v>16</v>
      </c>
    </row>
    <row r="248" spans="1:19" x14ac:dyDescent="0.25">
      <c r="A248" t="str">
        <f t="shared" si="22"/>
        <v>Function_02Application_052027</v>
      </c>
      <c r="B248">
        <v>245</v>
      </c>
      <c r="C248" t="s">
        <v>358</v>
      </c>
      <c r="D248" t="s">
        <v>315</v>
      </c>
      <c r="E248" t="s">
        <v>330</v>
      </c>
      <c r="F248" t="s">
        <v>340</v>
      </c>
      <c r="G248" t="s">
        <v>351</v>
      </c>
      <c r="H248" t="s">
        <v>398</v>
      </c>
      <c r="I248">
        <f t="shared" si="23"/>
        <v>2027</v>
      </c>
      <c r="J248" t="s">
        <v>23</v>
      </c>
      <c r="K248" s="94">
        <f>IF(P248*Q248*R248*S248=0,0,VLOOKUP($D248&amp;$C248&amp;($I248-1),$A:$N,14,0)/(P248*Q248)*(R248*S248)*(1-VLOOKUP($A248,'Price-DR-T01'!$A:$N,K$1,0)))</f>
        <v>28.551154807889993</v>
      </c>
      <c r="L248" s="92">
        <f>$K248*(1-VLOOKUP($A248,'Price-DR-T01'!$A:$N,L$1,0))</f>
        <v>28.265643259811092</v>
      </c>
      <c r="M248" s="92">
        <f>$K248*(1-VLOOKUP($A248,'Price-DR-T01'!$A:$N,M$1,0))</f>
        <v>28.265643259811092</v>
      </c>
      <c r="N248" s="92">
        <f>$K248*(1-VLOOKUP($A248,'Price-DR-T01'!$A:$N,N$1,0))</f>
        <v>28.265643259811092</v>
      </c>
      <c r="O248" s="92">
        <f t="shared" si="21"/>
        <v>28.337021146830821</v>
      </c>
      <c r="P248">
        <f>VLOOKUP($D248&amp;$C248&amp;($I248-1),Properties_T01!$A:$N,13,0)</f>
        <v>3.8999999999999998E-3</v>
      </c>
      <c r="Q248">
        <f>VLOOKUP($D248&amp;$C248&amp;($I248-1),Properties_T01!$A:$N,14,0)</f>
        <v>16</v>
      </c>
      <c r="R248">
        <f>VLOOKUP($D248&amp;$C248&amp;$I248,Properties_T01!$A:$N,13,0)</f>
        <v>3.8999999999999998E-3</v>
      </c>
      <c r="S248">
        <f>VLOOKUP($D248&amp;$C248&amp;$I248,Properties_T01!$A:$N,14,0)</f>
        <v>16</v>
      </c>
    </row>
    <row r="249" spans="1:19" x14ac:dyDescent="0.25">
      <c r="A249" t="str">
        <f t="shared" si="22"/>
        <v>Function_03Application_062027</v>
      </c>
      <c r="B249">
        <v>246</v>
      </c>
      <c r="C249" t="s">
        <v>359</v>
      </c>
      <c r="D249" t="s">
        <v>316</v>
      </c>
      <c r="E249" t="s">
        <v>331</v>
      </c>
      <c r="F249" t="s">
        <v>341</v>
      </c>
      <c r="G249" t="s">
        <v>349</v>
      </c>
      <c r="H249" t="s">
        <v>398</v>
      </c>
      <c r="I249">
        <f t="shared" si="23"/>
        <v>2027</v>
      </c>
      <c r="J249" t="s">
        <v>23</v>
      </c>
      <c r="K249" s="94">
        <f>IF(P249*Q249*R249*S249=0,0,VLOOKUP($D249&amp;$C249&amp;($I249-1),$A:$N,14,0)/(P249*Q249)*(R249*S249)*(1-VLOOKUP($A249,'Price-DR-T01'!$A:$N,K$1,0)))</f>
        <v>5.0538538886343751</v>
      </c>
      <c r="L249" s="92">
        <f>$K249*(1-VLOOKUP($A249,'Price-DR-T01'!$A:$N,L$1,0))</f>
        <v>5.0033153497480312</v>
      </c>
      <c r="M249" s="92">
        <f>$K249*(1-VLOOKUP($A249,'Price-DR-T01'!$A:$N,M$1,0))</f>
        <v>5.0033153497480312</v>
      </c>
      <c r="N249" s="92">
        <f>$K249*(1-VLOOKUP($A249,'Price-DR-T01'!$A:$N,N$1,0))</f>
        <v>5.0033153497480312</v>
      </c>
      <c r="O249" s="92">
        <f t="shared" si="21"/>
        <v>5.0159499844696178</v>
      </c>
      <c r="P249">
        <f>VLOOKUP($D249&amp;$C249&amp;($I249-1),Properties_T01!$A:$N,13,0)</f>
        <v>1.1249999999999999E-3</v>
      </c>
      <c r="Q249">
        <f>VLOOKUP($D249&amp;$C249&amp;($I249-1),Properties_T01!$A:$N,14,0)</f>
        <v>10</v>
      </c>
      <c r="R249">
        <f>VLOOKUP($D249&amp;$C249&amp;$I249,Properties_T01!$A:$N,13,0)</f>
        <v>1.1249999999999999E-3</v>
      </c>
      <c r="S249">
        <f>VLOOKUP($D249&amp;$C249&amp;$I249,Properties_T01!$A:$N,14,0)</f>
        <v>10</v>
      </c>
    </row>
    <row r="250" spans="1:19" x14ac:dyDescent="0.25">
      <c r="A250" t="str">
        <f t="shared" si="22"/>
        <v>Function_03Application_072027</v>
      </c>
      <c r="B250">
        <v>247</v>
      </c>
      <c r="C250" t="s">
        <v>360</v>
      </c>
      <c r="D250" t="s">
        <v>316</v>
      </c>
      <c r="E250" t="s">
        <v>331</v>
      </c>
      <c r="F250" t="s">
        <v>341</v>
      </c>
      <c r="G250" t="s">
        <v>349</v>
      </c>
      <c r="H250" t="s">
        <v>398</v>
      </c>
      <c r="I250">
        <f t="shared" si="23"/>
        <v>2027</v>
      </c>
      <c r="J250" t="s">
        <v>23</v>
      </c>
      <c r="K250" s="94">
        <f>IF(P250*Q250*R250*S250=0,0,VLOOKUP($D250&amp;$C250&amp;($I250-1),$A:$N,14,0)/(P250*Q250)*(R250*S250)*(1-VLOOKUP($A250,'Price-DR-T01'!$A:$N,K$1,0)))</f>
        <v>5.6183880859722004</v>
      </c>
      <c r="L250" s="92">
        <f>$K250*(1-VLOOKUP($A250,'Price-DR-T01'!$A:$N,L$1,0))</f>
        <v>5.5622042051124785</v>
      </c>
      <c r="M250" s="92">
        <f>$K250*(1-VLOOKUP($A250,'Price-DR-T01'!$A:$N,M$1,0))</f>
        <v>5.5622042051124785</v>
      </c>
      <c r="N250" s="92">
        <f>$K250*(1-VLOOKUP($A250,'Price-DR-T01'!$A:$N,N$1,0))</f>
        <v>5.5622042051124785</v>
      </c>
      <c r="O250" s="92">
        <f t="shared" si="21"/>
        <v>5.5762501753274094</v>
      </c>
      <c r="P250">
        <f>VLOOKUP($D250&amp;$C250&amp;($I250-1),Properties_T01!$A:$N,13,0)</f>
        <v>8.4000000000000003E-4</v>
      </c>
      <c r="Q250">
        <f>VLOOKUP($D250&amp;$C250&amp;($I250-1),Properties_T01!$A:$N,14,0)</f>
        <v>12</v>
      </c>
      <c r="R250">
        <f>VLOOKUP($D250&amp;$C250&amp;$I250,Properties_T01!$A:$N,13,0)</f>
        <v>8.4000000000000003E-4</v>
      </c>
      <c r="S250">
        <f>VLOOKUP($D250&amp;$C250&amp;$I250,Properties_T01!$A:$N,14,0)</f>
        <v>12</v>
      </c>
    </row>
    <row r="251" spans="1:19" x14ac:dyDescent="0.25">
      <c r="A251" t="str">
        <f t="shared" si="22"/>
        <v>Function_03Application_082027</v>
      </c>
      <c r="B251">
        <v>248</v>
      </c>
      <c r="C251" t="s">
        <v>361</v>
      </c>
      <c r="D251" t="s">
        <v>316</v>
      </c>
      <c r="E251" t="s">
        <v>331</v>
      </c>
      <c r="F251" t="s">
        <v>341</v>
      </c>
      <c r="G251" t="s">
        <v>349</v>
      </c>
      <c r="H251" t="s">
        <v>398</v>
      </c>
      <c r="I251">
        <f t="shared" si="23"/>
        <v>2027</v>
      </c>
      <c r="J251" t="s">
        <v>23</v>
      </c>
      <c r="K251" s="94">
        <f>IF(P251*Q251*R251*S251=0,0,VLOOKUP($D251&amp;$C251&amp;($I251-1),$A:$N,14,0)/(P251*Q251)*(R251*S251)*(1-VLOOKUP($A251,'Price-DR-T01'!$A:$N,K$1,0)))</f>
        <v>5.0074333047683988</v>
      </c>
      <c r="L251" s="92">
        <f>$K251*(1-VLOOKUP($A251,'Price-DR-T01'!$A:$N,L$1,0))</f>
        <v>4.9573589717207147</v>
      </c>
      <c r="M251" s="92">
        <f>$K251*(1-VLOOKUP($A251,'Price-DR-T01'!$A:$N,M$1,0))</f>
        <v>4.9573589717207147</v>
      </c>
      <c r="N251" s="92">
        <f>$K251*(1-VLOOKUP($A251,'Price-DR-T01'!$A:$N,N$1,0))</f>
        <v>4.9573589717207147</v>
      </c>
      <c r="O251" s="92">
        <f t="shared" si="21"/>
        <v>4.9698775549826362</v>
      </c>
      <c r="P251">
        <f>VLOOKUP($D251&amp;$C251&amp;($I251-1),Properties_T01!$A:$N,13,0)</f>
        <v>1.0560000000000001E-3</v>
      </c>
      <c r="Q251">
        <f>VLOOKUP($D251&amp;$C251&amp;($I251-1),Properties_T01!$A:$N,14,0)</f>
        <v>10</v>
      </c>
      <c r="R251">
        <f>VLOOKUP($D251&amp;$C251&amp;$I251,Properties_T01!$A:$N,13,0)</f>
        <v>1.0560000000000001E-3</v>
      </c>
      <c r="S251">
        <f>VLOOKUP($D251&amp;$C251&amp;$I251,Properties_T01!$A:$N,14,0)</f>
        <v>10</v>
      </c>
    </row>
    <row r="252" spans="1:19" x14ac:dyDescent="0.25">
      <c r="A252" t="str">
        <f t="shared" si="22"/>
        <v>Function_03Application_092027</v>
      </c>
      <c r="B252">
        <v>249</v>
      </c>
      <c r="C252" t="s">
        <v>362</v>
      </c>
      <c r="D252" t="s">
        <v>316</v>
      </c>
      <c r="E252" t="s">
        <v>331</v>
      </c>
      <c r="F252" t="s">
        <v>341</v>
      </c>
      <c r="G252" t="s">
        <v>349</v>
      </c>
      <c r="H252" t="s">
        <v>398</v>
      </c>
      <c r="I252">
        <f t="shared" si="23"/>
        <v>2027</v>
      </c>
      <c r="J252" t="s">
        <v>23</v>
      </c>
      <c r="K252" s="94">
        <f>IF(P252*Q252*R252*S252=0,0,VLOOKUP($D252&amp;$C252&amp;($I252-1),$A:$N,14,0)/(P252*Q252)*(R252*S252)*(1-VLOOKUP($A252,'Price-DR-T01'!$A:$N,K$1,0)))</f>
        <v>4.8666741149812482</v>
      </c>
      <c r="L252" s="92">
        <f>$K252*(1-VLOOKUP($A252,'Price-DR-T01'!$A:$N,L$1,0))</f>
        <v>4.8180073738314357</v>
      </c>
      <c r="M252" s="92">
        <f>$K252*(1-VLOOKUP($A252,'Price-DR-T01'!$A:$N,M$1,0))</f>
        <v>4.8180073738314357</v>
      </c>
      <c r="N252" s="92">
        <f>$K252*(1-VLOOKUP($A252,'Price-DR-T01'!$A:$N,N$1,0))</f>
        <v>4.8180073738314357</v>
      </c>
      <c r="O252" s="92">
        <f t="shared" si="21"/>
        <v>4.8301740591188889</v>
      </c>
      <c r="P252">
        <f>VLOOKUP($D252&amp;$C252&amp;($I252-1),Properties_T01!$A:$N,13,0)</f>
        <v>1.1249999999999999E-3</v>
      </c>
      <c r="Q252">
        <f>VLOOKUP($D252&amp;$C252&amp;($I252-1),Properties_T01!$A:$N,14,0)</f>
        <v>10</v>
      </c>
      <c r="R252">
        <f>VLOOKUP($D252&amp;$C252&amp;$I252,Properties_T01!$A:$N,13,0)</f>
        <v>1.1249999999999999E-3</v>
      </c>
      <c r="S252">
        <f>VLOOKUP($D252&amp;$C252&amp;$I252,Properties_T01!$A:$N,14,0)</f>
        <v>10</v>
      </c>
    </row>
    <row r="253" spans="1:19" x14ac:dyDescent="0.25">
      <c r="A253" t="str">
        <f t="shared" si="22"/>
        <v>Function_03Application_102027</v>
      </c>
      <c r="B253">
        <v>250</v>
      </c>
      <c r="C253" t="s">
        <v>363</v>
      </c>
      <c r="D253" t="s">
        <v>316</v>
      </c>
      <c r="E253" t="s">
        <v>331</v>
      </c>
      <c r="F253" t="s">
        <v>341</v>
      </c>
      <c r="G253" t="s">
        <v>349</v>
      </c>
      <c r="H253" t="s">
        <v>398</v>
      </c>
      <c r="I253">
        <f t="shared" si="23"/>
        <v>2027</v>
      </c>
      <c r="J253" t="s">
        <v>23</v>
      </c>
      <c r="K253" s="94">
        <f>IF(P253*Q253*R253*S253=0,0,VLOOKUP($D253&amp;$C253&amp;($I253-1),$A:$N,14,0)/(P253*Q253)*(R253*S253)*(1-VLOOKUP($A253,'Price-DR-T01'!$A:$N,K$1,0)))</f>
        <v>5.16616175282625</v>
      </c>
      <c r="L253" s="92">
        <f>$K253*(1-VLOOKUP($A253,'Price-DR-T01'!$A:$N,L$1,0))</f>
        <v>5.1145001352979875</v>
      </c>
      <c r="M253" s="92">
        <f>$K253*(1-VLOOKUP($A253,'Price-DR-T01'!$A:$N,M$1,0))</f>
        <v>5.1145001352979875</v>
      </c>
      <c r="N253" s="92">
        <f>$K253*(1-VLOOKUP($A253,'Price-DR-T01'!$A:$N,N$1,0))</f>
        <v>5.1145001352979875</v>
      </c>
      <c r="O253" s="92">
        <f t="shared" si="21"/>
        <v>5.1274155396800527</v>
      </c>
      <c r="P253">
        <f>VLOOKUP($D253&amp;$C253&amp;($I253-1),Properties_T01!$A:$N,13,0)</f>
        <v>1.15E-3</v>
      </c>
      <c r="Q253">
        <f>VLOOKUP($D253&amp;$C253&amp;($I253-1),Properties_T01!$A:$N,14,0)</f>
        <v>10</v>
      </c>
      <c r="R253">
        <f>VLOOKUP($D253&amp;$C253&amp;$I253,Properties_T01!$A:$N,13,0)</f>
        <v>1.15E-3</v>
      </c>
      <c r="S253">
        <f>VLOOKUP($D253&amp;$C253&amp;$I253,Properties_T01!$A:$N,14,0)</f>
        <v>10</v>
      </c>
    </row>
    <row r="254" spans="1:19" x14ac:dyDescent="0.25">
      <c r="A254" t="str">
        <f t="shared" si="22"/>
        <v>Function_03Application_112027</v>
      </c>
      <c r="B254">
        <v>251</v>
      </c>
      <c r="C254" t="s">
        <v>364</v>
      </c>
      <c r="D254" t="s">
        <v>316</v>
      </c>
      <c r="E254" t="s">
        <v>331</v>
      </c>
      <c r="F254" t="s">
        <v>341</v>
      </c>
      <c r="G254" t="s">
        <v>349</v>
      </c>
      <c r="H254" t="s">
        <v>398</v>
      </c>
      <c r="I254">
        <f t="shared" si="23"/>
        <v>2027</v>
      </c>
      <c r="J254" t="s">
        <v>23</v>
      </c>
      <c r="K254" s="94">
        <f>IF(P254*Q254*R254*S254=0,0,VLOOKUP($D254&amp;$C254&amp;($I254-1),$A:$N,14,0)/(P254*Q254)*(R254*S254)*(1-VLOOKUP($A254,'Price-DR-T01'!$A:$N,K$1,0)))</f>
        <v>3.9307752467156254</v>
      </c>
      <c r="L254" s="92">
        <f>$K254*(1-VLOOKUP($A254,'Price-DR-T01'!$A:$N,L$1,0))</f>
        <v>3.8914674942484693</v>
      </c>
      <c r="M254" s="92">
        <f>$K254*(1-VLOOKUP($A254,'Price-DR-T01'!$A:$N,M$1,0))</f>
        <v>3.8914674942484693</v>
      </c>
      <c r="N254" s="92">
        <f>$K254*(1-VLOOKUP($A254,'Price-DR-T01'!$A:$N,N$1,0))</f>
        <v>3.8914674942484693</v>
      </c>
      <c r="O254" s="92">
        <f t="shared" si="21"/>
        <v>3.9012944323652583</v>
      </c>
      <c r="P254">
        <f>VLOOKUP($D254&amp;$C254&amp;($I254-1),Properties_T01!$A:$N,13,0)</f>
        <v>8.7500000000000002E-4</v>
      </c>
      <c r="Q254">
        <f>VLOOKUP($D254&amp;$C254&amp;($I254-1),Properties_T01!$A:$N,14,0)</f>
        <v>10</v>
      </c>
      <c r="R254">
        <f>VLOOKUP($D254&amp;$C254&amp;$I254,Properties_T01!$A:$N,13,0)</f>
        <v>8.7500000000000002E-4</v>
      </c>
      <c r="S254">
        <f>VLOOKUP($D254&amp;$C254&amp;$I254,Properties_T01!$A:$N,14,0)</f>
        <v>10</v>
      </c>
    </row>
    <row r="255" spans="1:19" x14ac:dyDescent="0.25">
      <c r="A255" t="str">
        <f t="shared" si="22"/>
        <v>Function_04Application_122027</v>
      </c>
      <c r="B255">
        <v>252</v>
      </c>
      <c r="C255" t="s">
        <v>365</v>
      </c>
      <c r="D255" t="s">
        <v>317</v>
      </c>
      <c r="E255" t="s">
        <v>331</v>
      </c>
      <c r="F255" t="s">
        <v>342</v>
      </c>
      <c r="G255" t="s">
        <v>352</v>
      </c>
      <c r="H255" t="s">
        <v>398</v>
      </c>
      <c r="I255">
        <f t="shared" si="23"/>
        <v>2027</v>
      </c>
      <c r="J255" t="s">
        <v>23</v>
      </c>
      <c r="K255" s="94">
        <f>IF(P255*Q255*R255*S255=0,0,VLOOKUP($D255&amp;$C255&amp;($I255-1),$A:$N,14,0)/(P255*Q255)*(R255*S255)*(1-VLOOKUP($A255,'Price-DR-T01'!$A:$N,K$1,0)))</f>
        <v>1.9653876233578123</v>
      </c>
      <c r="L255" s="92">
        <f>$K255*(1-VLOOKUP($A255,'Price-DR-T01'!$A:$N,L$1,0))</f>
        <v>1.9457337471242342</v>
      </c>
      <c r="M255" s="92">
        <f>$K255*(1-VLOOKUP($A255,'Price-DR-T01'!$A:$N,M$1,0))</f>
        <v>1.9457337471242342</v>
      </c>
      <c r="N255" s="92">
        <f>$K255*(1-VLOOKUP($A255,'Price-DR-T01'!$A:$N,N$1,0))</f>
        <v>1.9457337471242342</v>
      </c>
      <c r="O255" s="92">
        <f t="shared" si="21"/>
        <v>1.9506472161826287</v>
      </c>
      <c r="P255">
        <f>VLOOKUP($D255&amp;$C255&amp;($I255-1),Properties_T01!$A:$N,13,0)</f>
        <v>5.6249999999999996E-4</v>
      </c>
      <c r="Q255">
        <f>VLOOKUP($D255&amp;$C255&amp;($I255-1),Properties_T01!$A:$N,14,0)</f>
        <v>12</v>
      </c>
      <c r="R255">
        <f>VLOOKUP($D255&amp;$C255&amp;$I255,Properties_T01!$A:$N,13,0)</f>
        <v>5.6249999999999996E-4</v>
      </c>
      <c r="S255">
        <f>VLOOKUP($D255&amp;$C255&amp;$I255,Properties_T01!$A:$N,14,0)</f>
        <v>12</v>
      </c>
    </row>
    <row r="256" spans="1:19" x14ac:dyDescent="0.25">
      <c r="A256" t="str">
        <f t="shared" si="22"/>
        <v>Function_03Application_132027</v>
      </c>
      <c r="B256">
        <v>253</v>
      </c>
      <c r="C256" t="s">
        <v>366</v>
      </c>
      <c r="D256" t="s">
        <v>316</v>
      </c>
      <c r="E256" t="s">
        <v>331</v>
      </c>
      <c r="F256" t="s">
        <v>341</v>
      </c>
      <c r="G256" t="s">
        <v>349</v>
      </c>
      <c r="H256" t="s">
        <v>398</v>
      </c>
      <c r="I256">
        <f t="shared" si="23"/>
        <v>2027</v>
      </c>
      <c r="J256" t="s">
        <v>23</v>
      </c>
      <c r="K256" s="94">
        <f>IF(P256*Q256*R256*S256=0,0,VLOOKUP($D256&amp;$C256&amp;($I256-1),$A:$N,14,0)/(P256*Q256)*(R256*S256)*(1-VLOOKUP($A256,'Price-DR-T01'!$A:$N,K$1,0)))</f>
        <v>0.57069033211574993</v>
      </c>
      <c r="L256" s="92">
        <f>$K256*(1-VLOOKUP($A256,'Price-DR-T01'!$A:$N,L$1,0))</f>
        <v>0.5649834287945924</v>
      </c>
      <c r="M256" s="92">
        <f>$K256*(1-VLOOKUP($A256,'Price-DR-T01'!$A:$N,M$1,0))</f>
        <v>0.5649834287945924</v>
      </c>
      <c r="N256" s="92">
        <f>$K256*(1-VLOOKUP($A256,'Price-DR-T01'!$A:$N,N$1,0))</f>
        <v>0.5649834287945924</v>
      </c>
      <c r="O256" s="92">
        <f t="shared" si="21"/>
        <v>0.56641015462488187</v>
      </c>
      <c r="P256">
        <f>VLOOKUP($D256&amp;$C256&amp;($I256-1),Properties_T01!$A:$N,13,0)</f>
        <v>1.9599999999999999E-4</v>
      </c>
      <c r="Q256">
        <f>VLOOKUP($D256&amp;$C256&amp;($I256-1),Properties_T01!$A:$N,14,0)</f>
        <v>10</v>
      </c>
      <c r="R256">
        <f>VLOOKUP($D256&amp;$C256&amp;$I256,Properties_T01!$A:$N,13,0)</f>
        <v>1.9599999999999999E-4</v>
      </c>
      <c r="S256">
        <f>VLOOKUP($D256&amp;$C256&amp;$I256,Properties_T01!$A:$N,14,0)</f>
        <v>10</v>
      </c>
    </row>
    <row r="257" spans="1:19" x14ac:dyDescent="0.25">
      <c r="A257" t="str">
        <f t="shared" si="22"/>
        <v>Function_03Application_142027</v>
      </c>
      <c r="B257">
        <v>254</v>
      </c>
      <c r="C257" t="s">
        <v>367</v>
      </c>
      <c r="D257" t="s">
        <v>316</v>
      </c>
      <c r="E257" t="s">
        <v>331</v>
      </c>
      <c r="F257" t="s">
        <v>341</v>
      </c>
      <c r="G257" t="s">
        <v>349</v>
      </c>
      <c r="H257" t="s">
        <v>398</v>
      </c>
      <c r="I257">
        <f t="shared" si="23"/>
        <v>2027</v>
      </c>
      <c r="J257" t="s">
        <v>23</v>
      </c>
      <c r="K257" s="94">
        <f>IF(P257*Q257*R257*S257=0,0,VLOOKUP($D257&amp;$C257&amp;($I257-1),$A:$N,14,0)/(P257*Q257)*(R257*S257)*(1-VLOOKUP($A257,'Price-DR-T01'!$A:$N,K$1,0)))</f>
        <v>5.7401797253624993</v>
      </c>
      <c r="L257" s="92">
        <f>$K257*(1-VLOOKUP($A257,'Price-DR-T01'!$A:$N,L$1,0))</f>
        <v>5.6827779281088739</v>
      </c>
      <c r="M257" s="92">
        <f>$K257*(1-VLOOKUP($A257,'Price-DR-T01'!$A:$N,M$1,0))</f>
        <v>5.6827779281088739</v>
      </c>
      <c r="N257" s="92">
        <f>$K257*(1-VLOOKUP($A257,'Price-DR-T01'!$A:$N,N$1,0))</f>
        <v>5.6827779281088739</v>
      </c>
      <c r="O257" s="92">
        <f t="shared" ref="O257:O320" si="24">AVERAGE(K257:N257)</f>
        <v>5.6971283774222803</v>
      </c>
      <c r="P257">
        <f>VLOOKUP($D257&amp;$C257&amp;($I257-1),Properties_T01!$A:$N,13,0)</f>
        <v>1.15E-3</v>
      </c>
      <c r="Q257">
        <f>VLOOKUP($D257&amp;$C257&amp;($I257-1),Properties_T01!$A:$N,14,0)</f>
        <v>12</v>
      </c>
      <c r="R257">
        <f>VLOOKUP($D257&amp;$C257&amp;$I257,Properties_T01!$A:$N,13,0)</f>
        <v>1.15E-3</v>
      </c>
      <c r="S257">
        <f>VLOOKUP($D257&amp;$C257&amp;$I257,Properties_T01!$A:$N,14,0)</f>
        <v>12</v>
      </c>
    </row>
    <row r="258" spans="1:19" x14ac:dyDescent="0.25">
      <c r="A258" t="str">
        <f t="shared" si="22"/>
        <v>Function_03Application_152027</v>
      </c>
      <c r="B258">
        <v>255</v>
      </c>
      <c r="C258" t="s">
        <v>368</v>
      </c>
      <c r="D258" t="s">
        <v>316</v>
      </c>
      <c r="E258" t="s">
        <v>331</v>
      </c>
      <c r="F258" t="s">
        <v>341</v>
      </c>
      <c r="G258" t="s">
        <v>349</v>
      </c>
      <c r="H258" t="s">
        <v>398</v>
      </c>
      <c r="I258">
        <f t="shared" si="23"/>
        <v>2027</v>
      </c>
      <c r="J258" t="s">
        <v>23</v>
      </c>
      <c r="K258" s="94">
        <f>IF(P258*Q258*R258*S258=0,0,VLOOKUP($D258&amp;$C258&amp;($I258-1),$A:$N,14,0)/(P258*Q258)*(R258*S258)*(1-VLOOKUP($A258,'Price-DR-T01'!$A:$N,K$1,0)))</f>
        <v>6.4290012924059994</v>
      </c>
      <c r="L258" s="92">
        <f>$K258*(1-VLOOKUP($A258,'Price-DR-T01'!$A:$N,L$1,0))</f>
        <v>6.3647112794819396</v>
      </c>
      <c r="M258" s="92">
        <f>$K258*(1-VLOOKUP($A258,'Price-DR-T01'!$A:$N,M$1,0))</f>
        <v>6.3647112794819396</v>
      </c>
      <c r="N258" s="92">
        <f>$K258*(1-VLOOKUP($A258,'Price-DR-T01'!$A:$N,N$1,0))</f>
        <v>6.3647112794819396</v>
      </c>
      <c r="O258" s="92">
        <f t="shared" si="24"/>
        <v>6.380783782712955</v>
      </c>
      <c r="P258">
        <f>VLOOKUP($D258&amp;$C258&amp;($I258-1),Properties_T01!$A:$N,13,0)</f>
        <v>1.15E-3</v>
      </c>
      <c r="Q258">
        <f>VLOOKUP($D258&amp;$C258&amp;($I258-1),Properties_T01!$A:$N,14,0)</f>
        <v>12</v>
      </c>
      <c r="R258">
        <f>VLOOKUP($D258&amp;$C258&amp;$I258,Properties_T01!$A:$N,13,0)</f>
        <v>1.15E-3</v>
      </c>
      <c r="S258">
        <f>VLOOKUP($D258&amp;$C258&amp;$I258,Properties_T01!$A:$N,14,0)</f>
        <v>12</v>
      </c>
    </row>
    <row r="259" spans="1:19" x14ac:dyDescent="0.25">
      <c r="A259" t="str">
        <f t="shared" si="22"/>
        <v>Function_05Application_162027</v>
      </c>
      <c r="B259">
        <v>256</v>
      </c>
      <c r="C259" t="s">
        <v>369</v>
      </c>
      <c r="D259" t="s">
        <v>318</v>
      </c>
      <c r="E259" t="s">
        <v>332</v>
      </c>
      <c r="F259" t="s">
        <v>342</v>
      </c>
      <c r="G259" t="s">
        <v>353</v>
      </c>
      <c r="H259" t="s">
        <v>398</v>
      </c>
      <c r="I259">
        <f t="shared" si="23"/>
        <v>2027</v>
      </c>
      <c r="J259" t="s">
        <v>23</v>
      </c>
      <c r="K259" s="94">
        <f>IF(P259*Q259*R259*S259=0,0,VLOOKUP($D259&amp;$C259&amp;($I259-1),$A:$N,14,0)/(P259*Q259)*(R259*S259)*(1-VLOOKUP($A259,'Price-DR-T01'!$A:$N,K$1,0)))</f>
        <v>0.52177401793439981</v>
      </c>
      <c r="L259" s="92">
        <f>$K259*(1-VLOOKUP($A259,'Price-DR-T01'!$A:$N,L$1,0))</f>
        <v>0.51655627775505586</v>
      </c>
      <c r="M259" s="92">
        <f>$K259*(1-VLOOKUP($A259,'Price-DR-T01'!$A:$N,M$1,0))</f>
        <v>0.51655627775505586</v>
      </c>
      <c r="N259" s="92">
        <f>$K259*(1-VLOOKUP($A259,'Price-DR-T01'!$A:$N,N$1,0))</f>
        <v>0.51655627775505586</v>
      </c>
      <c r="O259" s="92">
        <f t="shared" si="24"/>
        <v>0.51786071279989188</v>
      </c>
      <c r="P259">
        <f>VLOOKUP($D259&amp;$C259&amp;($I259-1),Properties_T01!$A:$N,13,0)</f>
        <v>1.9599999999999999E-4</v>
      </c>
      <c r="Q259">
        <f>VLOOKUP($D259&amp;$C259&amp;($I259-1),Properties_T01!$A:$N,14,0)</f>
        <v>8</v>
      </c>
      <c r="R259">
        <f>VLOOKUP($D259&amp;$C259&amp;$I259,Properties_T01!$A:$N,13,0)</f>
        <v>1.9599999999999999E-4</v>
      </c>
      <c r="S259">
        <f>VLOOKUP($D259&amp;$C259&amp;$I259,Properties_T01!$A:$N,14,0)</f>
        <v>8</v>
      </c>
    </row>
    <row r="260" spans="1:19" x14ac:dyDescent="0.25">
      <c r="A260" t="str">
        <f t="shared" si="22"/>
        <v>Function_05Application_172027</v>
      </c>
      <c r="B260">
        <v>257</v>
      </c>
      <c r="C260" t="s">
        <v>370</v>
      </c>
      <c r="D260" t="s">
        <v>318</v>
      </c>
      <c r="E260" t="s">
        <v>332</v>
      </c>
      <c r="F260" t="s">
        <v>342</v>
      </c>
      <c r="G260" t="s">
        <v>353</v>
      </c>
      <c r="H260" t="s">
        <v>398</v>
      </c>
      <c r="I260">
        <f t="shared" si="23"/>
        <v>2027</v>
      </c>
      <c r="J260" t="s">
        <v>23</v>
      </c>
      <c r="K260" s="94">
        <f>IF(P260*Q260*R260*S260=0,0,VLOOKUP($D260&amp;$C260&amp;($I260-1),$A:$N,14,0)/(P260*Q260)*(R260*S260)*(1-VLOOKUP($A260,'Price-DR-T01'!$A:$N,K$1,0)))</f>
        <v>0.24158669452829992</v>
      </c>
      <c r="L260" s="92">
        <f>$K260*(1-VLOOKUP($A260,'Price-DR-T01'!$A:$N,L$1,0))</f>
        <v>0.23917082758301692</v>
      </c>
      <c r="M260" s="92">
        <f>$K260*(1-VLOOKUP($A260,'Price-DR-T01'!$A:$N,M$1,0))</f>
        <v>0.23917082758301692</v>
      </c>
      <c r="N260" s="92">
        <f>$K260*(1-VLOOKUP($A260,'Price-DR-T01'!$A:$N,N$1,0))</f>
        <v>0.23917082758301692</v>
      </c>
      <c r="O260" s="92">
        <f t="shared" si="24"/>
        <v>0.23977479431933765</v>
      </c>
      <c r="P260">
        <f>VLOOKUP($D260&amp;$C260&amp;($I260-1),Properties_T01!$A:$N,13,0)</f>
        <v>1.21E-4</v>
      </c>
      <c r="Q260">
        <f>VLOOKUP($D260&amp;$C260&amp;($I260-1),Properties_T01!$A:$N,14,0)</f>
        <v>6</v>
      </c>
      <c r="R260">
        <f>VLOOKUP($D260&amp;$C260&amp;$I260,Properties_T01!$A:$N,13,0)</f>
        <v>1.21E-4</v>
      </c>
      <c r="S260">
        <f>VLOOKUP($D260&amp;$C260&amp;$I260,Properties_T01!$A:$N,14,0)</f>
        <v>6</v>
      </c>
    </row>
    <row r="261" spans="1:19" x14ac:dyDescent="0.25">
      <c r="A261" t="str">
        <f t="shared" ref="A261:A324" si="25">D261&amp;C261&amp;I261</f>
        <v>Function_06Application_182027</v>
      </c>
      <c r="B261">
        <v>258</v>
      </c>
      <c r="C261" t="s">
        <v>371</v>
      </c>
      <c r="D261" t="s">
        <v>319</v>
      </c>
      <c r="E261" t="s">
        <v>333</v>
      </c>
      <c r="F261" t="s">
        <v>343</v>
      </c>
      <c r="G261" t="s">
        <v>349</v>
      </c>
      <c r="H261" t="s">
        <v>398</v>
      </c>
      <c r="I261">
        <f t="shared" si="23"/>
        <v>2027</v>
      </c>
      <c r="J261" t="s">
        <v>23</v>
      </c>
      <c r="K261" s="94">
        <f>IF(P261*Q261*R261*S261=0,0,VLOOKUP($D261&amp;$C261&amp;($I261-1),$A:$N,14,0)/(P261*Q261)*(R261*S261)*(1-VLOOKUP($A261,'Price-DR-T01'!$A:$N,K$1,0)))</f>
        <v>0.94338605921174989</v>
      </c>
      <c r="L261" s="92">
        <f>$K261*(1-VLOOKUP($A261,'Price-DR-T01'!$A:$N,L$1,0))</f>
        <v>0.93395219861963241</v>
      </c>
      <c r="M261" s="92">
        <f>$K261*(1-VLOOKUP($A261,'Price-DR-T01'!$A:$N,M$1,0))</f>
        <v>0.93395219861963241</v>
      </c>
      <c r="N261" s="92">
        <f>$K261*(1-VLOOKUP($A261,'Price-DR-T01'!$A:$N,N$1,0))</f>
        <v>0.93395219861963241</v>
      </c>
      <c r="O261" s="92">
        <f t="shared" si="24"/>
        <v>0.93631066376766181</v>
      </c>
      <c r="P261">
        <f>VLOOKUP($D261&amp;$C261&amp;($I261-1),Properties_T01!$A:$N,13,0)</f>
        <v>2.2499999999999999E-4</v>
      </c>
      <c r="Q261">
        <f>VLOOKUP($D261&amp;$C261&amp;($I261-1),Properties_T01!$A:$N,14,0)</f>
        <v>10</v>
      </c>
      <c r="R261">
        <f>VLOOKUP($D261&amp;$C261&amp;$I261,Properties_T01!$A:$N,13,0)</f>
        <v>2.2499999999999999E-4</v>
      </c>
      <c r="S261">
        <f>VLOOKUP($D261&amp;$C261&amp;$I261,Properties_T01!$A:$N,14,0)</f>
        <v>12</v>
      </c>
    </row>
    <row r="262" spans="1:19" x14ac:dyDescent="0.25">
      <c r="A262" t="str">
        <f t="shared" si="25"/>
        <v>Function_07Application_192027</v>
      </c>
      <c r="B262">
        <v>259</v>
      </c>
      <c r="C262" t="s">
        <v>372</v>
      </c>
      <c r="D262" t="s">
        <v>320</v>
      </c>
      <c r="E262" t="s">
        <v>334</v>
      </c>
      <c r="F262" t="s">
        <v>342</v>
      </c>
      <c r="G262" t="s">
        <v>353</v>
      </c>
      <c r="H262" t="s">
        <v>398</v>
      </c>
      <c r="I262">
        <f t="shared" si="23"/>
        <v>2027</v>
      </c>
      <c r="J262" t="s">
        <v>23</v>
      </c>
      <c r="K262" s="94">
        <f>IF(P262*Q262*R262*S262=0,0,VLOOKUP($D262&amp;$C262&amp;($I262-1),$A:$N,14,0)/(P262*Q262)*(R262*S262)*(1-VLOOKUP($A262,'Price-DR-T01'!$A:$N,K$1,0)))</f>
        <v>1.4974381892249997</v>
      </c>
      <c r="L262" s="92">
        <f>$K262*(1-VLOOKUP($A262,'Price-DR-T01'!$A:$N,L$1,0))</f>
        <v>1.4824638073327496</v>
      </c>
      <c r="M262" s="92">
        <f>$K262*(1-VLOOKUP($A262,'Price-DR-T01'!$A:$N,M$1,0))</f>
        <v>1.4824638073327496</v>
      </c>
      <c r="N262" s="92">
        <f>$K262*(1-VLOOKUP($A262,'Price-DR-T01'!$A:$N,N$1,0))</f>
        <v>1.4824638073327496</v>
      </c>
      <c r="O262" s="92">
        <f t="shared" si="24"/>
        <v>1.4862074028058121</v>
      </c>
      <c r="P262">
        <f>VLOOKUP($D262&amp;$C262&amp;($I262-1),Properties_T01!$A:$N,13,0)</f>
        <v>4.0000000000000002E-4</v>
      </c>
      <c r="Q262">
        <f>VLOOKUP($D262&amp;$C262&amp;($I262-1),Properties_T01!$A:$N,14,0)</f>
        <v>10</v>
      </c>
      <c r="R262">
        <f>VLOOKUP($D262&amp;$C262&amp;$I262,Properties_T01!$A:$N,13,0)</f>
        <v>4.0000000000000002E-4</v>
      </c>
      <c r="S262">
        <f>VLOOKUP($D262&amp;$C262&amp;$I262,Properties_T01!$A:$N,14,0)</f>
        <v>10</v>
      </c>
    </row>
    <row r="263" spans="1:19" x14ac:dyDescent="0.25">
      <c r="A263" t="str">
        <f t="shared" si="25"/>
        <v>Function_07Application_202027</v>
      </c>
      <c r="B263">
        <v>260</v>
      </c>
      <c r="C263" t="s">
        <v>373</v>
      </c>
      <c r="D263" t="s">
        <v>320</v>
      </c>
      <c r="E263" t="s">
        <v>334</v>
      </c>
      <c r="F263" t="s">
        <v>342</v>
      </c>
      <c r="G263" t="s">
        <v>353</v>
      </c>
      <c r="H263" t="s">
        <v>398</v>
      </c>
      <c r="I263">
        <f t="shared" si="23"/>
        <v>2027</v>
      </c>
      <c r="J263" t="s">
        <v>23</v>
      </c>
      <c r="K263" s="94">
        <f>IF(P263*Q263*R263*S263=0,0,VLOOKUP($D263&amp;$C263&amp;($I263-1),$A:$N,14,0)/(P263*Q263)*(R263*S263)*(1-VLOOKUP($A263,'Price-DR-T01'!$A:$N,K$1,0)))</f>
        <v>0.14375406616559996</v>
      </c>
      <c r="L263" s="92">
        <f>$K263*(1-VLOOKUP($A263,'Price-DR-T01'!$A:$N,L$1,0))</f>
        <v>0.14231652550394397</v>
      </c>
      <c r="M263" s="92">
        <f>$K263*(1-VLOOKUP($A263,'Price-DR-T01'!$A:$N,M$1,0))</f>
        <v>0.14231652550394397</v>
      </c>
      <c r="N263" s="92">
        <f>$K263*(1-VLOOKUP($A263,'Price-DR-T01'!$A:$N,N$1,0))</f>
        <v>0.14231652550394397</v>
      </c>
      <c r="O263" s="92">
        <f t="shared" si="24"/>
        <v>0.14267591066935797</v>
      </c>
      <c r="P263">
        <f>VLOOKUP($D263&amp;$C263&amp;($I263-1),Properties_T01!$A:$N,13,0)</f>
        <v>1.44E-4</v>
      </c>
      <c r="Q263">
        <f>VLOOKUP($D263&amp;$C263&amp;($I263-1),Properties_T01!$A:$N,14,0)</f>
        <v>8</v>
      </c>
      <c r="R263">
        <f>VLOOKUP($D263&amp;$C263&amp;$I263,Properties_T01!$A:$N,13,0)</f>
        <v>1.44E-4</v>
      </c>
      <c r="S263">
        <f>VLOOKUP($D263&amp;$C263&amp;$I263,Properties_T01!$A:$N,14,0)</f>
        <v>8</v>
      </c>
    </row>
    <row r="264" spans="1:19" x14ac:dyDescent="0.25">
      <c r="A264" t="str">
        <f t="shared" si="25"/>
        <v>Function_08Application_212027</v>
      </c>
      <c r="B264">
        <v>261</v>
      </c>
      <c r="C264" t="s">
        <v>374</v>
      </c>
      <c r="D264" t="s">
        <v>321</v>
      </c>
      <c r="E264" t="s">
        <v>333</v>
      </c>
      <c r="F264" t="s">
        <v>343</v>
      </c>
      <c r="G264" t="s">
        <v>349</v>
      </c>
      <c r="H264" t="s">
        <v>398</v>
      </c>
      <c r="I264">
        <f t="shared" si="23"/>
        <v>2027</v>
      </c>
      <c r="J264" t="s">
        <v>23</v>
      </c>
      <c r="K264" s="94">
        <f>IF(P264*Q264*R264*S264=0,0,VLOOKUP($D264&amp;$C264&amp;($I264-1),$A:$N,14,0)/(P264*Q264)*(R264*S264)*(1-VLOOKUP($A264,'Price-DR-T01'!$A:$N,K$1,0)))</f>
        <v>2.0195449712014484</v>
      </c>
      <c r="L264" s="92">
        <f>$K264*(1-VLOOKUP($A264,'Price-DR-T01'!$A:$N,L$1,0))</f>
        <v>1.9993495214894339</v>
      </c>
      <c r="M264" s="92">
        <f>$K264*(1-VLOOKUP($A264,'Price-DR-T01'!$A:$N,M$1,0))</f>
        <v>1.9993495214894339</v>
      </c>
      <c r="N264" s="92">
        <f>$K264*(1-VLOOKUP($A264,'Price-DR-T01'!$A:$N,N$1,0))</f>
        <v>1.9993495214894339</v>
      </c>
      <c r="O264" s="92">
        <f t="shared" si="24"/>
        <v>2.0043983839174375</v>
      </c>
      <c r="P264">
        <f>VLOOKUP($D264&amp;$C264&amp;($I264-1),Properties_T01!$A:$N,13,0)</f>
        <v>2.8899999999999998E-4</v>
      </c>
      <c r="Q264">
        <f>VLOOKUP($D264&amp;$C264&amp;($I264-1),Properties_T01!$A:$N,14,0)</f>
        <v>12</v>
      </c>
      <c r="R264">
        <f>VLOOKUP($D264&amp;$C264&amp;$I264,Properties_T01!$A:$N,13,0)</f>
        <v>2.8899999999999998E-4</v>
      </c>
      <c r="S264">
        <f>VLOOKUP($D264&amp;$C264&amp;$I264,Properties_T01!$A:$N,14,0)</f>
        <v>12</v>
      </c>
    </row>
    <row r="265" spans="1:19" x14ac:dyDescent="0.25">
      <c r="A265" t="str">
        <f t="shared" si="25"/>
        <v>Function_09Application_222027</v>
      </c>
      <c r="B265">
        <v>262</v>
      </c>
      <c r="C265" t="s">
        <v>375</v>
      </c>
      <c r="D265" t="s">
        <v>322</v>
      </c>
      <c r="E265" t="s">
        <v>335</v>
      </c>
      <c r="F265" t="s">
        <v>344</v>
      </c>
      <c r="G265" t="s">
        <v>349</v>
      </c>
      <c r="H265" t="s">
        <v>398</v>
      </c>
      <c r="I265">
        <f t="shared" si="23"/>
        <v>2027</v>
      </c>
      <c r="J265" t="s">
        <v>23</v>
      </c>
      <c r="K265" s="94">
        <f>IF(P265*Q265*R265*S265=0,0,VLOOKUP($D265&amp;$C265&amp;($I265-1),$A:$N,14,0)/(P265*Q265)*(R265*S265)*(1-VLOOKUP($A265,'Price-DR-T01'!$A:$N,K$1,0)))</f>
        <v>3.6556209794455308</v>
      </c>
      <c r="L265" s="92">
        <f>$K265*(1-VLOOKUP($A265,'Price-DR-T01'!$A:$N,L$1,0))</f>
        <v>3.6190647696510756</v>
      </c>
      <c r="M265" s="92">
        <f>$K265*(1-VLOOKUP($A265,'Price-DR-T01'!$A:$N,M$1,0))</f>
        <v>3.6190647696510756</v>
      </c>
      <c r="N265" s="92">
        <f>$K265*(1-VLOOKUP($A265,'Price-DR-T01'!$A:$N,N$1,0))</f>
        <v>3.6190647696510756</v>
      </c>
      <c r="O265" s="92">
        <f t="shared" si="24"/>
        <v>3.6282038220996893</v>
      </c>
      <c r="P265">
        <f>VLOOKUP($D265&amp;$C265&amp;($I265-1),Properties_T01!$A:$N,13,0)</f>
        <v>5.0624999999999997E-4</v>
      </c>
      <c r="Q265">
        <f>VLOOKUP($D265&amp;$C265&amp;($I265-1),Properties_T01!$A:$N,14,0)</f>
        <v>14</v>
      </c>
      <c r="R265">
        <f>VLOOKUP($D265&amp;$C265&amp;$I265,Properties_T01!$A:$N,13,0)</f>
        <v>5.0624999999999997E-4</v>
      </c>
      <c r="S265">
        <f>VLOOKUP($D265&amp;$C265&amp;$I265,Properties_T01!$A:$N,14,0)</f>
        <v>14</v>
      </c>
    </row>
    <row r="266" spans="1:19" x14ac:dyDescent="0.25">
      <c r="A266" t="str">
        <f t="shared" si="25"/>
        <v>Function_10Application_232027</v>
      </c>
      <c r="B266">
        <v>263</v>
      </c>
      <c r="C266" t="s">
        <v>376</v>
      </c>
      <c r="D266" t="s">
        <v>323</v>
      </c>
      <c r="E266" t="s">
        <v>335</v>
      </c>
      <c r="F266" t="s">
        <v>345</v>
      </c>
      <c r="G266" t="s">
        <v>349</v>
      </c>
      <c r="H266" t="s">
        <v>398</v>
      </c>
      <c r="I266">
        <f t="shared" si="23"/>
        <v>2027</v>
      </c>
      <c r="J266" t="s">
        <v>23</v>
      </c>
      <c r="K266" s="94">
        <f>IF(P266*Q266*R266*S266=0,0,VLOOKUP($D266&amp;$C266&amp;($I266-1),$A:$N,14,0)/(P266*Q266)*(R266*S266)*(1-VLOOKUP($A266,'Price-DR-T01'!$A:$N,K$1,0)))</f>
        <v>4.1840419591198783</v>
      </c>
      <c r="L266" s="92">
        <f>$K266*(1-VLOOKUP($A266,'Price-DR-T01'!$A:$N,L$1,0))</f>
        <v>4.1422015395286795</v>
      </c>
      <c r="M266" s="92">
        <f>$K266*(1-VLOOKUP($A266,'Price-DR-T01'!$A:$N,M$1,0))</f>
        <v>4.1422015395286795</v>
      </c>
      <c r="N266" s="92">
        <f>$K266*(1-VLOOKUP($A266,'Price-DR-T01'!$A:$N,N$1,0))</f>
        <v>4.1422015395286795</v>
      </c>
      <c r="O266" s="92">
        <f t="shared" si="24"/>
        <v>4.1526616444264794</v>
      </c>
      <c r="P266">
        <f>VLOOKUP($D266&amp;$C266&amp;($I266-1),Properties_T01!$A:$N,13,0)</f>
        <v>6.7599999999999995E-4</v>
      </c>
      <c r="Q266">
        <f>VLOOKUP($D266&amp;$C266&amp;($I266-1),Properties_T01!$A:$N,14,0)</f>
        <v>12</v>
      </c>
      <c r="R266">
        <f>VLOOKUP($D266&amp;$C266&amp;$I266,Properties_T01!$A:$N,13,0)</f>
        <v>6.7599999999999995E-4</v>
      </c>
      <c r="S266">
        <f>VLOOKUP($D266&amp;$C266&amp;$I266,Properties_T01!$A:$N,14,0)</f>
        <v>12</v>
      </c>
    </row>
    <row r="267" spans="1:19" x14ac:dyDescent="0.25">
      <c r="A267" t="str">
        <f t="shared" si="25"/>
        <v>Function_11Application_242027</v>
      </c>
      <c r="B267">
        <v>264</v>
      </c>
      <c r="C267" t="s">
        <v>377</v>
      </c>
      <c r="D267" t="s">
        <v>324</v>
      </c>
      <c r="E267" t="s">
        <v>335</v>
      </c>
      <c r="F267" t="s">
        <v>345</v>
      </c>
      <c r="G267" t="s">
        <v>349</v>
      </c>
      <c r="H267" t="s">
        <v>398</v>
      </c>
      <c r="I267">
        <f t="shared" si="23"/>
        <v>2027</v>
      </c>
      <c r="J267" t="s">
        <v>23</v>
      </c>
      <c r="K267" s="94">
        <f>IF(P267*Q267*R267*S267=0,0,VLOOKUP($D267&amp;$C267&amp;($I267-1),$A:$N,14,0)/(P267*Q267)*(R267*S267)*(1-VLOOKUP($A267,'Price-DR-T01'!$A:$N,K$1,0)))</f>
        <v>2.2746086094327747</v>
      </c>
      <c r="L267" s="92">
        <f>$K267*(1-VLOOKUP($A267,'Price-DR-T01'!$A:$N,L$1,0))</f>
        <v>2.2518625233384468</v>
      </c>
      <c r="M267" s="92">
        <f>$K267*(1-VLOOKUP($A267,'Price-DR-T01'!$A:$N,M$1,0))</f>
        <v>2.2518625233384468</v>
      </c>
      <c r="N267" s="92">
        <f>$K267*(1-VLOOKUP($A267,'Price-DR-T01'!$A:$N,N$1,0))</f>
        <v>2.2518625233384468</v>
      </c>
      <c r="O267" s="92">
        <f t="shared" si="24"/>
        <v>2.2575490448620288</v>
      </c>
      <c r="P267">
        <f>VLOOKUP($D267&amp;$C267&amp;($I267-1),Properties_T01!$A:$N,13,0)</f>
        <v>4.4099999999999999E-4</v>
      </c>
      <c r="Q267">
        <f>VLOOKUP($D267&amp;$C267&amp;($I267-1),Properties_T01!$A:$N,14,0)</f>
        <v>10</v>
      </c>
      <c r="R267">
        <f>VLOOKUP($D267&amp;$C267&amp;$I267,Properties_T01!$A:$N,13,0)</f>
        <v>4.4099999999999999E-4</v>
      </c>
      <c r="S267">
        <f>VLOOKUP($D267&amp;$C267&amp;$I267,Properties_T01!$A:$N,14,0)</f>
        <v>10</v>
      </c>
    </row>
    <row r="268" spans="1:19" x14ac:dyDescent="0.25">
      <c r="A268" t="str">
        <f t="shared" si="25"/>
        <v>Function_12Application_252027</v>
      </c>
      <c r="B268">
        <v>265</v>
      </c>
      <c r="C268" t="s">
        <v>378</v>
      </c>
      <c r="D268" t="s">
        <v>325</v>
      </c>
      <c r="E268" t="s">
        <v>331</v>
      </c>
      <c r="F268" t="s">
        <v>346</v>
      </c>
      <c r="G268" t="s">
        <v>351</v>
      </c>
      <c r="H268" t="s">
        <v>398</v>
      </c>
      <c r="I268">
        <f t="shared" si="23"/>
        <v>2027</v>
      </c>
      <c r="J268" t="s">
        <v>23</v>
      </c>
      <c r="K268" s="94">
        <f>IF(P268*Q268*R268*S268=0,0,VLOOKUP($D268&amp;$C268&amp;($I268-1),$A:$N,14,0)/(P268*Q268)*(R268*S268)*(1-VLOOKUP($A268,'Price-DR-T01'!$A:$N,K$1,0)))</f>
        <v>18.435335907096281</v>
      </c>
      <c r="L268" s="92">
        <f>$K268*(1-VLOOKUP($A268,'Price-DR-T01'!$A:$N,L$1,0))</f>
        <v>18.250982548025316</v>
      </c>
      <c r="M268" s="92">
        <f>$K268*(1-VLOOKUP($A268,'Price-DR-T01'!$A:$N,M$1,0))</f>
        <v>18.250982548025316</v>
      </c>
      <c r="N268" s="92">
        <f>$K268*(1-VLOOKUP($A268,'Price-DR-T01'!$A:$N,N$1,0))</f>
        <v>18.250982548025316</v>
      </c>
      <c r="O268" s="92">
        <f t="shared" si="24"/>
        <v>18.297070887793058</v>
      </c>
      <c r="P268">
        <f>VLOOKUP($D268&amp;$C268&amp;($I268-1),Properties_T01!$A:$N,13,0)</f>
        <v>2.5000000000000001E-3</v>
      </c>
      <c r="Q268">
        <f>VLOOKUP($D268&amp;$C268&amp;($I268-1),Properties_T01!$A:$N,14,0)</f>
        <v>12</v>
      </c>
      <c r="R268">
        <f>VLOOKUP($D268&amp;$C268&amp;$I268,Properties_T01!$A:$N,13,0)</f>
        <v>2.75625E-3</v>
      </c>
      <c r="S268">
        <f>VLOOKUP($D268&amp;$C268&amp;$I268,Properties_T01!$A:$N,14,0)</f>
        <v>12</v>
      </c>
    </row>
    <row r="269" spans="1:19" x14ac:dyDescent="0.25">
      <c r="A269" t="str">
        <f t="shared" si="25"/>
        <v>Function_13Application_262027</v>
      </c>
      <c r="B269">
        <v>266</v>
      </c>
      <c r="C269" t="s">
        <v>379</v>
      </c>
      <c r="D269" t="s">
        <v>326</v>
      </c>
      <c r="E269" t="s">
        <v>336</v>
      </c>
      <c r="F269" t="s">
        <v>347</v>
      </c>
      <c r="G269" t="s">
        <v>349</v>
      </c>
      <c r="H269" t="s">
        <v>398</v>
      </c>
      <c r="I269">
        <f t="shared" si="23"/>
        <v>2027</v>
      </c>
      <c r="J269" t="s">
        <v>23</v>
      </c>
      <c r="K269" s="94">
        <f>IF(P269*Q269*R269*S269=0,0,VLOOKUP($D269&amp;$C269&amp;($I269-1),$A:$N,14,0)/(P269*Q269)*(R269*S269)*(1-VLOOKUP($A269,'Price-DR-T01'!$A:$N,K$1,0)))</f>
        <v>0.62892403947449982</v>
      </c>
      <c r="L269" s="92">
        <f>$K269*(1-VLOOKUP($A269,'Price-DR-T01'!$A:$N,L$1,0))</f>
        <v>0.62263479907975483</v>
      </c>
      <c r="M269" s="92">
        <f>$K269*(1-VLOOKUP($A269,'Price-DR-T01'!$A:$N,M$1,0))</f>
        <v>0.62263479907975483</v>
      </c>
      <c r="N269" s="92">
        <f>$K269*(1-VLOOKUP($A269,'Price-DR-T01'!$A:$N,N$1,0))</f>
        <v>0.62263479907975483</v>
      </c>
      <c r="O269" s="92">
        <f t="shared" si="24"/>
        <v>0.62420710917844113</v>
      </c>
      <c r="P269">
        <f>VLOOKUP($D269&amp;$C269&amp;($I269-1),Properties_T01!$A:$N,13,0)</f>
        <v>2.2499999999999999E-4</v>
      </c>
      <c r="Q269">
        <f>VLOOKUP($D269&amp;$C269&amp;($I269-1),Properties_T01!$A:$N,14,0)</f>
        <v>8</v>
      </c>
      <c r="R269">
        <f>VLOOKUP($D269&amp;$C269&amp;$I269,Properties_T01!$A:$N,13,0)</f>
        <v>2.2499999999999999E-4</v>
      </c>
      <c r="S269">
        <f>VLOOKUP($D269&amp;$C269&amp;$I269,Properties_T01!$A:$N,14,0)</f>
        <v>8</v>
      </c>
    </row>
    <row r="270" spans="1:19" x14ac:dyDescent="0.25">
      <c r="A270" t="str">
        <f t="shared" si="25"/>
        <v>Function_13Application_272027</v>
      </c>
      <c r="B270">
        <v>267</v>
      </c>
      <c r="C270" t="s">
        <v>380</v>
      </c>
      <c r="D270" t="s">
        <v>326</v>
      </c>
      <c r="E270" t="s">
        <v>336</v>
      </c>
      <c r="F270" t="s">
        <v>347</v>
      </c>
      <c r="G270" t="s">
        <v>349</v>
      </c>
      <c r="H270" t="s">
        <v>398</v>
      </c>
      <c r="I270">
        <f t="shared" si="23"/>
        <v>2027</v>
      </c>
      <c r="J270" t="s">
        <v>23</v>
      </c>
      <c r="K270" s="94">
        <f>IF(P270*Q270*R270*S270=0,0,VLOOKUP($D270&amp;$C270&amp;($I270-1),$A:$N,14,0)/(P270*Q270)*(R270*S270)*(1-VLOOKUP($A270,'Price-DR-T01'!$A:$N,K$1,0)))</f>
        <v>74.123190366637502</v>
      </c>
      <c r="L270" s="92">
        <f>$K270*(1-VLOOKUP($A270,'Price-DR-T01'!$A:$N,L$1,0))</f>
        <v>73.381958462971127</v>
      </c>
      <c r="M270" s="92">
        <f>$K270*(1-VLOOKUP($A270,'Price-DR-T01'!$A:$N,M$1,0))</f>
        <v>73.381958462971127</v>
      </c>
      <c r="N270" s="92">
        <f>$K270*(1-VLOOKUP($A270,'Price-DR-T01'!$A:$N,N$1,0))</f>
        <v>73.381958462971127</v>
      </c>
      <c r="O270" s="92">
        <f t="shared" si="24"/>
        <v>73.567266438887714</v>
      </c>
      <c r="P270">
        <f>VLOOKUP($D270&amp;$C270&amp;($I270-1),Properties_T01!$A:$N,13,0)</f>
        <v>8.0999999999999996E-3</v>
      </c>
      <c r="Q270">
        <f>VLOOKUP($D270&amp;$C270&amp;($I270-1),Properties_T01!$A:$N,14,0)</f>
        <v>18</v>
      </c>
      <c r="R270">
        <f>VLOOKUP($D270&amp;$C270&amp;$I270,Properties_T01!$A:$N,13,0)</f>
        <v>8.0999999999999996E-3</v>
      </c>
      <c r="S270">
        <f>VLOOKUP($D270&amp;$C270&amp;$I270,Properties_T01!$A:$N,14,0)</f>
        <v>20</v>
      </c>
    </row>
    <row r="271" spans="1:19" x14ac:dyDescent="0.25">
      <c r="A271" t="str">
        <f t="shared" si="25"/>
        <v>Function_14Application_282027</v>
      </c>
      <c r="B271">
        <v>268</v>
      </c>
      <c r="C271" t="s">
        <v>381</v>
      </c>
      <c r="D271" t="s">
        <v>327</v>
      </c>
      <c r="E271" t="s">
        <v>337</v>
      </c>
      <c r="F271" t="s">
        <v>347</v>
      </c>
      <c r="G271" t="s">
        <v>349</v>
      </c>
      <c r="H271" t="s">
        <v>398</v>
      </c>
      <c r="I271">
        <f t="shared" si="23"/>
        <v>2027</v>
      </c>
      <c r="J271" t="s">
        <v>23</v>
      </c>
      <c r="K271" s="94">
        <f>IF(P271*Q271*R271*S271=0,0,VLOOKUP($D271&amp;$C271&amp;($I271-1),$A:$N,14,0)/(P271*Q271)*(R271*S271)*(1-VLOOKUP($A271,'Price-DR-T01'!$A:$N,K$1,0)))</f>
        <v>3.8806942583870998</v>
      </c>
      <c r="L271" s="92">
        <f>$K271*(1-VLOOKUP($A271,'Price-DR-T01'!$A:$N,L$1,0))</f>
        <v>3.8418873158032287</v>
      </c>
      <c r="M271" s="92">
        <f>$K271*(1-VLOOKUP($A271,'Price-DR-T01'!$A:$N,M$1,0))</f>
        <v>3.8418873158032287</v>
      </c>
      <c r="N271" s="92">
        <f>$K271*(1-VLOOKUP($A271,'Price-DR-T01'!$A:$N,N$1,0))</f>
        <v>3.8418873158032287</v>
      </c>
      <c r="O271" s="92">
        <f t="shared" si="24"/>
        <v>3.8515890514491966</v>
      </c>
      <c r="P271">
        <f>VLOOKUP($D271&amp;$C271&amp;($I271-1),Properties_T01!$A:$N,13,0)</f>
        <v>9.5200000000000005E-4</v>
      </c>
      <c r="Q271">
        <f>VLOOKUP($D271&amp;$C271&amp;($I271-1),Properties_T01!$A:$N,14,0)</f>
        <v>14</v>
      </c>
      <c r="R271">
        <f>VLOOKUP($D271&amp;$C271&amp;$I271,Properties_T01!$A:$N,13,0)</f>
        <v>9.5200000000000005E-4</v>
      </c>
      <c r="S271">
        <f>VLOOKUP($D271&amp;$C271&amp;$I271,Properties_T01!$A:$N,14,0)</f>
        <v>14</v>
      </c>
    </row>
    <row r="272" spans="1:19" x14ac:dyDescent="0.25">
      <c r="A272" t="str">
        <f t="shared" si="25"/>
        <v>Function_14Application_292027</v>
      </c>
      <c r="B272">
        <v>269</v>
      </c>
      <c r="C272" t="s">
        <v>382</v>
      </c>
      <c r="D272" t="s">
        <v>327</v>
      </c>
      <c r="E272" t="s">
        <v>337</v>
      </c>
      <c r="F272" t="s">
        <v>347</v>
      </c>
      <c r="G272" t="s">
        <v>349</v>
      </c>
      <c r="H272" t="s">
        <v>398</v>
      </c>
      <c r="I272">
        <f t="shared" si="23"/>
        <v>2027</v>
      </c>
      <c r="J272" t="s">
        <v>23</v>
      </c>
      <c r="K272" s="94">
        <f>IF(P272*Q272*R272*S272=0,0,VLOOKUP($D272&amp;$C272&amp;($I272-1),$A:$N,14,0)/(P272*Q272)*(R272*S272)*(1-VLOOKUP($A272,'Price-DR-T01'!$A:$N,K$1,0)))</f>
        <v>0.41179550203687487</v>
      </c>
      <c r="L272" s="92">
        <f>$K272*(1-VLOOKUP($A272,'Price-DR-T01'!$A:$N,L$1,0))</f>
        <v>0.4076775470165061</v>
      </c>
      <c r="M272" s="92">
        <f>$K272*(1-VLOOKUP($A272,'Price-DR-T01'!$A:$N,M$1,0))</f>
        <v>0.4076775470165061</v>
      </c>
      <c r="N272" s="92">
        <f>$K272*(1-VLOOKUP($A272,'Price-DR-T01'!$A:$N,N$1,0))</f>
        <v>0.4076775470165061</v>
      </c>
      <c r="O272" s="92">
        <f t="shared" si="24"/>
        <v>0.40870703577159834</v>
      </c>
      <c r="P272">
        <f>VLOOKUP($D272&amp;$C272&amp;($I272-1),Properties_T01!$A:$N,13,0)</f>
        <v>2.2499999999999999E-4</v>
      </c>
      <c r="Q272">
        <f>VLOOKUP($D272&amp;$C272&amp;($I272-1),Properties_T01!$A:$N,14,0)</f>
        <v>10</v>
      </c>
      <c r="R272">
        <f>VLOOKUP($D272&amp;$C272&amp;$I272,Properties_T01!$A:$N,13,0)</f>
        <v>2.2499999999999999E-4</v>
      </c>
      <c r="S272">
        <f>VLOOKUP($D272&amp;$C272&amp;$I272,Properties_T01!$A:$N,14,0)</f>
        <v>10</v>
      </c>
    </row>
    <row r="273" spans="1:19" x14ac:dyDescent="0.25">
      <c r="A273" t="str">
        <f t="shared" si="25"/>
        <v>Function_15Application_302027</v>
      </c>
      <c r="B273">
        <v>270</v>
      </c>
      <c r="C273" t="s">
        <v>383</v>
      </c>
      <c r="D273" t="s">
        <v>328</v>
      </c>
      <c r="E273" t="s">
        <v>338</v>
      </c>
      <c r="F273" t="s">
        <v>348</v>
      </c>
      <c r="G273" t="s">
        <v>349</v>
      </c>
      <c r="H273" t="s">
        <v>398</v>
      </c>
      <c r="I273">
        <f t="shared" si="23"/>
        <v>2027</v>
      </c>
      <c r="J273" t="s">
        <v>23</v>
      </c>
      <c r="K273" s="94">
        <f>IF(P273*Q273*R273*S273=0,0,VLOOKUP($D273&amp;$C273&amp;($I273-1),$A:$N,14,0)/(P273*Q273)*(R273*S273)*(1-VLOOKUP($A273,'Price-DR-T01'!$A:$N,K$1,0)))</f>
        <v>0.42593797382399995</v>
      </c>
      <c r="L273" s="92">
        <f>$K273*(1-VLOOKUP($A273,'Price-DR-T01'!$A:$N,L$1,0))</f>
        <v>0.42167859408575997</v>
      </c>
      <c r="M273" s="92">
        <f>$K273*(1-VLOOKUP($A273,'Price-DR-T01'!$A:$N,M$1,0))</f>
        <v>0.42167859408575997</v>
      </c>
      <c r="N273" s="92">
        <f>$K273*(1-VLOOKUP($A273,'Price-DR-T01'!$A:$N,N$1,0))</f>
        <v>0.42167859408575997</v>
      </c>
      <c r="O273" s="92">
        <f t="shared" si="24"/>
        <v>0.42274343902031997</v>
      </c>
      <c r="P273">
        <f>VLOOKUP($D273&amp;$C273&amp;($I273-1),Properties_T01!$A:$N,13,0)</f>
        <v>2.5599999999999999E-4</v>
      </c>
      <c r="Q273">
        <f>VLOOKUP($D273&amp;$C273&amp;($I273-1),Properties_T01!$A:$N,14,0)</f>
        <v>8</v>
      </c>
      <c r="R273">
        <f>VLOOKUP($D273&amp;$C273&amp;$I273,Properties_T01!$A:$N,13,0)</f>
        <v>2.5599999999999999E-4</v>
      </c>
      <c r="S273">
        <f>VLOOKUP($D273&amp;$C273&amp;$I273,Properties_T01!$A:$N,14,0)</f>
        <v>8</v>
      </c>
    </row>
    <row r="274" spans="1:19" x14ac:dyDescent="0.25">
      <c r="A274" t="str">
        <f t="shared" si="25"/>
        <v>Function_01Application_012028</v>
      </c>
      <c r="B274">
        <v>271</v>
      </c>
      <c r="C274" t="s">
        <v>354</v>
      </c>
      <c r="D274" t="s">
        <v>314</v>
      </c>
      <c r="E274" t="s">
        <v>329</v>
      </c>
      <c r="F274" t="s">
        <v>339</v>
      </c>
      <c r="G274" t="s">
        <v>349</v>
      </c>
      <c r="H274" t="s">
        <v>398</v>
      </c>
      <c r="I274">
        <f t="shared" si="23"/>
        <v>2028</v>
      </c>
      <c r="J274" t="s">
        <v>23</v>
      </c>
      <c r="K274" s="94">
        <f>IF(P274*Q274*R274*S274=0,0,VLOOKUP($D274&amp;$C274&amp;($I274-1),$A:$N,14,0)/(P274*Q274)*(R274*S274)*(1-VLOOKUP($A274,'Price-DR-T01'!$A:$N,K$1,0)))</f>
        <v>20.730403265789338</v>
      </c>
      <c r="L274" s="92">
        <f>$K274*(1-VLOOKUP($A274,'Price-DR-T01'!$A:$N,L$1,0))</f>
        <v>20.523099233131443</v>
      </c>
      <c r="M274" s="92">
        <f>$K274*(1-VLOOKUP($A274,'Price-DR-T01'!$A:$N,M$1,0))</f>
        <v>20.523099233131443</v>
      </c>
      <c r="N274" s="92">
        <f>$K274*(1-VLOOKUP($A274,'Price-DR-T01'!$A:$N,N$1,0))</f>
        <v>20.523099233131443</v>
      </c>
      <c r="O274" s="92">
        <f t="shared" si="24"/>
        <v>20.574925241295919</v>
      </c>
      <c r="P274">
        <f>VLOOKUP($D274&amp;$C274&amp;($I274-1),Properties_T01!$A:$N,13,0)</f>
        <v>2.5000000000000001E-3</v>
      </c>
      <c r="Q274">
        <f>VLOOKUP($D274&amp;$C274&amp;($I274-1),Properties_T01!$A:$N,14,0)</f>
        <v>18</v>
      </c>
      <c r="R274">
        <f>VLOOKUP($D274&amp;$C274&amp;$I274,Properties_T01!$A:$N,13,0)</f>
        <v>2.5000000000000001E-3</v>
      </c>
      <c r="S274">
        <f>VLOOKUP($D274&amp;$C274&amp;$I274,Properties_T01!$A:$N,14,0)</f>
        <v>18</v>
      </c>
    </row>
    <row r="275" spans="1:19" x14ac:dyDescent="0.25">
      <c r="A275" t="str">
        <f t="shared" si="25"/>
        <v>Function_01Application_022028</v>
      </c>
      <c r="B275">
        <v>272</v>
      </c>
      <c r="C275" t="s">
        <v>355</v>
      </c>
      <c r="D275" t="s">
        <v>314</v>
      </c>
      <c r="E275" t="s">
        <v>329</v>
      </c>
      <c r="F275" t="s">
        <v>339</v>
      </c>
      <c r="G275" t="s">
        <v>349</v>
      </c>
      <c r="H275" t="s">
        <v>398</v>
      </c>
      <c r="I275">
        <f t="shared" si="23"/>
        <v>2028</v>
      </c>
      <c r="J275" t="s">
        <v>23</v>
      </c>
      <c r="K275" s="94">
        <f>IF(P275*Q275*R275*S275=0,0,VLOOKUP($D275&amp;$C275&amp;($I275-1),$A:$N,14,0)/(P275*Q275)*(R275*S275)*(1-VLOOKUP($A275,'Price-DR-T01'!$A:$N,K$1,0)))</f>
        <v>50.391390876522259</v>
      </c>
      <c r="L275" s="92">
        <f>$K275*(1-VLOOKUP($A275,'Price-DR-T01'!$A:$N,L$1,0))</f>
        <v>49.887476967757038</v>
      </c>
      <c r="M275" s="92">
        <f>$K275*(1-VLOOKUP($A275,'Price-DR-T01'!$A:$N,M$1,0))</f>
        <v>49.887476967757038</v>
      </c>
      <c r="N275" s="92">
        <f>$K275*(1-VLOOKUP($A275,'Price-DR-T01'!$A:$N,N$1,0))</f>
        <v>49.887476967757038</v>
      </c>
      <c r="O275" s="92">
        <f t="shared" si="24"/>
        <v>50.013455444948342</v>
      </c>
      <c r="P275">
        <f>VLOOKUP($D275&amp;$C275&amp;($I275-1),Properties_T01!$A:$N,13,0)</f>
        <v>6.3E-3</v>
      </c>
      <c r="Q275">
        <f>VLOOKUP($D275&amp;$C275&amp;($I275-1),Properties_T01!$A:$N,14,0)</f>
        <v>18</v>
      </c>
      <c r="R275">
        <f>VLOOKUP($D275&amp;$C275&amp;$I275,Properties_T01!$A:$N,13,0)</f>
        <v>6.3E-3</v>
      </c>
      <c r="S275">
        <f>VLOOKUP($D275&amp;$C275&amp;$I275,Properties_T01!$A:$N,14,0)</f>
        <v>18</v>
      </c>
    </row>
    <row r="276" spans="1:19" x14ac:dyDescent="0.25">
      <c r="A276" t="str">
        <f t="shared" si="25"/>
        <v>Function_01Application_032028</v>
      </c>
      <c r="B276">
        <v>273</v>
      </c>
      <c r="C276" t="s">
        <v>356</v>
      </c>
      <c r="D276" t="s">
        <v>314</v>
      </c>
      <c r="E276" t="s">
        <v>329</v>
      </c>
      <c r="F276" t="s">
        <v>339</v>
      </c>
      <c r="G276" t="s">
        <v>349</v>
      </c>
      <c r="H276" t="s">
        <v>398</v>
      </c>
      <c r="I276">
        <f t="shared" si="23"/>
        <v>2028</v>
      </c>
      <c r="J276" t="s">
        <v>23</v>
      </c>
      <c r="K276" s="94">
        <f>IF(P276*Q276*R276*S276=0,0,VLOOKUP($D276&amp;$C276&amp;($I276-1),$A:$N,14,0)/(P276*Q276)*(R276*S276)*(1-VLOOKUP($A276,'Price-DR-T01'!$A:$N,K$1,0)))</f>
        <v>130.52448951808671</v>
      </c>
      <c r="L276" s="92">
        <f>$K276*(1-VLOOKUP($A276,'Price-DR-T01'!$A:$N,L$1,0))</f>
        <v>129.21924462290585</v>
      </c>
      <c r="M276" s="92">
        <f>$K276*(1-VLOOKUP($A276,'Price-DR-T01'!$A:$N,M$1,0))</f>
        <v>129.21924462290585</v>
      </c>
      <c r="N276" s="92">
        <f>$K276*(1-VLOOKUP($A276,'Price-DR-T01'!$A:$N,N$1,0))</f>
        <v>129.21924462290585</v>
      </c>
      <c r="O276" s="92">
        <f t="shared" si="24"/>
        <v>129.54555584670106</v>
      </c>
      <c r="P276">
        <f>VLOOKUP($D276&amp;$C276&amp;($I276-1),Properties_T01!$A:$N,13,0)</f>
        <v>6.3E-3</v>
      </c>
      <c r="Q276">
        <f>VLOOKUP($D276&amp;$C276&amp;($I276-1),Properties_T01!$A:$N,14,0)</f>
        <v>22</v>
      </c>
      <c r="R276">
        <f>VLOOKUP($D276&amp;$C276&amp;$I276,Properties_T01!$A:$N,13,0)</f>
        <v>6.3E-3</v>
      </c>
      <c r="S276">
        <f>VLOOKUP($D276&amp;$C276&amp;$I276,Properties_T01!$A:$N,14,0)</f>
        <v>22</v>
      </c>
    </row>
    <row r="277" spans="1:19" x14ac:dyDescent="0.25">
      <c r="A277" t="str">
        <f t="shared" si="25"/>
        <v>Function_02Application_042028</v>
      </c>
      <c r="B277">
        <v>274</v>
      </c>
      <c r="C277" t="s">
        <v>357</v>
      </c>
      <c r="D277" t="s">
        <v>315</v>
      </c>
      <c r="E277" t="s">
        <v>330</v>
      </c>
      <c r="F277" t="s">
        <v>340</v>
      </c>
      <c r="G277" t="s">
        <v>350</v>
      </c>
      <c r="H277" t="s">
        <v>398</v>
      </c>
      <c r="I277">
        <f t="shared" si="23"/>
        <v>2028</v>
      </c>
      <c r="J277" t="s">
        <v>23</v>
      </c>
      <c r="K277" s="94">
        <f>IF(P277*Q277*R277*S277=0,0,VLOOKUP($D277&amp;$C277&amp;($I277-1),$A:$N,14,0)/(P277*Q277)*(R277*S277)*(1-VLOOKUP($A277,'Price-DR-T01'!$A:$N,K$1,0)))</f>
        <v>21.704752603158788</v>
      </c>
      <c r="L277" s="92">
        <f>$K277*(1-VLOOKUP($A277,'Price-DR-T01'!$A:$N,L$1,0))</f>
        <v>21.487705077127199</v>
      </c>
      <c r="M277" s="92">
        <f>$K277*(1-VLOOKUP($A277,'Price-DR-T01'!$A:$N,M$1,0))</f>
        <v>21.487705077127199</v>
      </c>
      <c r="N277" s="92">
        <f>$K277*(1-VLOOKUP($A277,'Price-DR-T01'!$A:$N,N$1,0))</f>
        <v>21.487705077127199</v>
      </c>
      <c r="O277" s="92">
        <f t="shared" si="24"/>
        <v>21.541966958635097</v>
      </c>
      <c r="P277">
        <f>VLOOKUP($D277&amp;$C277&amp;($I277-1),Properties_T01!$A:$N,13,0)</f>
        <v>3.0249999999999999E-3</v>
      </c>
      <c r="Q277">
        <f>VLOOKUP($D277&amp;$C277&amp;($I277-1),Properties_T01!$A:$N,14,0)</f>
        <v>16</v>
      </c>
      <c r="R277">
        <f>VLOOKUP($D277&amp;$C277&amp;$I277,Properties_T01!$A:$N,13,0)</f>
        <v>3.0249999999999999E-3</v>
      </c>
      <c r="S277">
        <f>VLOOKUP($D277&amp;$C277&amp;$I277,Properties_T01!$A:$N,14,0)</f>
        <v>16</v>
      </c>
    </row>
    <row r="278" spans="1:19" x14ac:dyDescent="0.25">
      <c r="A278" t="str">
        <f t="shared" si="25"/>
        <v>Function_02Application_052028</v>
      </c>
      <c r="B278">
        <v>275</v>
      </c>
      <c r="C278" t="s">
        <v>358</v>
      </c>
      <c r="D278" t="s">
        <v>315</v>
      </c>
      <c r="E278" t="s">
        <v>330</v>
      </c>
      <c r="F278" t="s">
        <v>340</v>
      </c>
      <c r="G278" t="s">
        <v>351</v>
      </c>
      <c r="H278" t="s">
        <v>398</v>
      </c>
      <c r="I278">
        <f t="shared" si="23"/>
        <v>2028</v>
      </c>
      <c r="J278" t="s">
        <v>23</v>
      </c>
      <c r="K278" s="94">
        <f>IF(P278*Q278*R278*S278=0,0,VLOOKUP($D278&amp;$C278&amp;($I278-1),$A:$N,14,0)/(P278*Q278)*(R278*S278)*(1-VLOOKUP($A278,'Price-DR-T01'!$A:$N,K$1,0)))</f>
        <v>27.982986827212983</v>
      </c>
      <c r="L278" s="92">
        <f>$K278*(1-VLOOKUP($A278,'Price-DR-T01'!$A:$N,L$1,0))</f>
        <v>27.703156958940852</v>
      </c>
      <c r="M278" s="92">
        <f>$K278*(1-VLOOKUP($A278,'Price-DR-T01'!$A:$N,M$1,0))</f>
        <v>27.703156958940852</v>
      </c>
      <c r="N278" s="92">
        <f>$K278*(1-VLOOKUP($A278,'Price-DR-T01'!$A:$N,N$1,0))</f>
        <v>27.703156958940852</v>
      </c>
      <c r="O278" s="92">
        <f t="shared" si="24"/>
        <v>27.773114426008885</v>
      </c>
      <c r="P278">
        <f>VLOOKUP($D278&amp;$C278&amp;($I278-1),Properties_T01!$A:$N,13,0)</f>
        <v>3.8999999999999998E-3</v>
      </c>
      <c r="Q278">
        <f>VLOOKUP($D278&amp;$C278&amp;($I278-1),Properties_T01!$A:$N,14,0)</f>
        <v>16</v>
      </c>
      <c r="R278">
        <f>VLOOKUP($D278&amp;$C278&amp;$I278,Properties_T01!$A:$N,13,0)</f>
        <v>3.8999999999999998E-3</v>
      </c>
      <c r="S278">
        <f>VLOOKUP($D278&amp;$C278&amp;$I278,Properties_T01!$A:$N,14,0)</f>
        <v>16</v>
      </c>
    </row>
    <row r="279" spans="1:19" x14ac:dyDescent="0.25">
      <c r="A279" t="str">
        <f t="shared" si="25"/>
        <v>Function_03Application_062028</v>
      </c>
      <c r="B279">
        <v>276</v>
      </c>
      <c r="C279" t="s">
        <v>359</v>
      </c>
      <c r="D279" t="s">
        <v>316</v>
      </c>
      <c r="E279" t="s">
        <v>331</v>
      </c>
      <c r="F279" t="s">
        <v>341</v>
      </c>
      <c r="G279" t="s">
        <v>349</v>
      </c>
      <c r="H279" t="s">
        <v>398</v>
      </c>
      <c r="I279">
        <f t="shared" si="23"/>
        <v>2028</v>
      </c>
      <c r="J279" t="s">
        <v>23</v>
      </c>
      <c r="K279" s="94">
        <f>IF(P279*Q279*R279*S279=0,0,VLOOKUP($D279&amp;$C279&amp;($I279-1),$A:$N,14,0)/(P279*Q279)*(R279*S279)*(1-VLOOKUP($A279,'Price-DR-T01'!$A:$N,K$1,0)))</f>
        <v>4.9532821962505507</v>
      </c>
      <c r="L279" s="92">
        <f>$K279*(1-VLOOKUP($A279,'Price-DR-T01'!$A:$N,L$1,0))</f>
        <v>4.9037493742880454</v>
      </c>
      <c r="M279" s="92">
        <f>$K279*(1-VLOOKUP($A279,'Price-DR-T01'!$A:$N,M$1,0))</f>
        <v>4.9037493742880454</v>
      </c>
      <c r="N279" s="92">
        <f>$K279*(1-VLOOKUP($A279,'Price-DR-T01'!$A:$N,N$1,0))</f>
        <v>4.9037493742880454</v>
      </c>
      <c r="O279" s="92">
        <f t="shared" si="24"/>
        <v>4.9161325797786715</v>
      </c>
      <c r="P279">
        <f>VLOOKUP($D279&amp;$C279&amp;($I279-1),Properties_T01!$A:$N,13,0)</f>
        <v>1.1249999999999999E-3</v>
      </c>
      <c r="Q279">
        <f>VLOOKUP($D279&amp;$C279&amp;($I279-1),Properties_T01!$A:$N,14,0)</f>
        <v>10</v>
      </c>
      <c r="R279">
        <f>VLOOKUP($D279&amp;$C279&amp;$I279,Properties_T01!$A:$N,13,0)</f>
        <v>1.1249999999999999E-3</v>
      </c>
      <c r="S279">
        <f>VLOOKUP($D279&amp;$C279&amp;$I279,Properties_T01!$A:$N,14,0)</f>
        <v>10</v>
      </c>
    </row>
    <row r="280" spans="1:19" x14ac:dyDescent="0.25">
      <c r="A280" t="str">
        <f t="shared" si="25"/>
        <v>Function_03Application_072028</v>
      </c>
      <c r="B280">
        <v>277</v>
      </c>
      <c r="C280" t="s">
        <v>360</v>
      </c>
      <c r="D280" t="s">
        <v>316</v>
      </c>
      <c r="E280" t="s">
        <v>331</v>
      </c>
      <c r="F280" t="s">
        <v>341</v>
      </c>
      <c r="G280" t="s">
        <v>349</v>
      </c>
      <c r="H280" t="s">
        <v>398</v>
      </c>
      <c r="I280">
        <f t="shared" si="23"/>
        <v>2028</v>
      </c>
      <c r="J280" t="s">
        <v>23</v>
      </c>
      <c r="K280" s="94">
        <f>IF(P280*Q280*R280*S280=0,0,VLOOKUP($D280&amp;$C280&amp;($I280-1),$A:$N,14,0)/(P280*Q280)*(R280*S280)*(1-VLOOKUP($A280,'Price-DR-T01'!$A:$N,K$1,0)))</f>
        <v>5.5065821630613527</v>
      </c>
      <c r="L280" s="92">
        <f>$K280*(1-VLOOKUP($A280,'Price-DR-T01'!$A:$N,L$1,0))</f>
        <v>5.4515163414307395</v>
      </c>
      <c r="M280" s="92">
        <f>$K280*(1-VLOOKUP($A280,'Price-DR-T01'!$A:$N,M$1,0))</f>
        <v>5.4515163414307395</v>
      </c>
      <c r="N280" s="92">
        <f>$K280*(1-VLOOKUP($A280,'Price-DR-T01'!$A:$N,N$1,0))</f>
        <v>5.4515163414307395</v>
      </c>
      <c r="O280" s="92">
        <f t="shared" si="24"/>
        <v>5.4652827968383928</v>
      </c>
      <c r="P280">
        <f>VLOOKUP($D280&amp;$C280&amp;($I280-1),Properties_T01!$A:$N,13,0)</f>
        <v>8.4000000000000003E-4</v>
      </c>
      <c r="Q280">
        <f>VLOOKUP($D280&amp;$C280&amp;($I280-1),Properties_T01!$A:$N,14,0)</f>
        <v>12</v>
      </c>
      <c r="R280">
        <f>VLOOKUP($D280&amp;$C280&amp;$I280,Properties_T01!$A:$N,13,0)</f>
        <v>8.4000000000000003E-4</v>
      </c>
      <c r="S280">
        <f>VLOOKUP($D280&amp;$C280&amp;$I280,Properties_T01!$A:$N,14,0)</f>
        <v>12</v>
      </c>
    </row>
    <row r="281" spans="1:19" x14ac:dyDescent="0.25">
      <c r="A281" t="str">
        <f t="shared" si="25"/>
        <v>Function_03Application_082028</v>
      </c>
      <c r="B281">
        <v>278</v>
      </c>
      <c r="C281" t="s">
        <v>361</v>
      </c>
      <c r="D281" t="s">
        <v>316</v>
      </c>
      <c r="E281" t="s">
        <v>331</v>
      </c>
      <c r="F281" t="s">
        <v>341</v>
      </c>
      <c r="G281" t="s">
        <v>349</v>
      </c>
      <c r="H281" t="s">
        <v>398</v>
      </c>
      <c r="I281">
        <f t="shared" si="23"/>
        <v>2028</v>
      </c>
      <c r="J281" t="s">
        <v>23</v>
      </c>
      <c r="K281" s="94">
        <f>IF(P281*Q281*R281*S281=0,0,VLOOKUP($D281&amp;$C281&amp;($I281-1),$A:$N,14,0)/(P281*Q281)*(R281*S281)*(1-VLOOKUP($A281,'Price-DR-T01'!$A:$N,K$1,0)))</f>
        <v>4.9077853820035076</v>
      </c>
      <c r="L281" s="92">
        <f>$K281*(1-VLOOKUP($A281,'Price-DR-T01'!$A:$N,L$1,0))</f>
        <v>4.8587075281834728</v>
      </c>
      <c r="M281" s="92">
        <f>$K281*(1-VLOOKUP($A281,'Price-DR-T01'!$A:$N,M$1,0))</f>
        <v>4.8587075281834728</v>
      </c>
      <c r="N281" s="92">
        <f>$K281*(1-VLOOKUP($A281,'Price-DR-T01'!$A:$N,N$1,0))</f>
        <v>4.8587075281834728</v>
      </c>
      <c r="O281" s="92">
        <f t="shared" si="24"/>
        <v>4.8709769916384813</v>
      </c>
      <c r="P281">
        <f>VLOOKUP($D281&amp;$C281&amp;($I281-1),Properties_T01!$A:$N,13,0)</f>
        <v>1.0560000000000001E-3</v>
      </c>
      <c r="Q281">
        <f>VLOOKUP($D281&amp;$C281&amp;($I281-1),Properties_T01!$A:$N,14,0)</f>
        <v>10</v>
      </c>
      <c r="R281">
        <f>VLOOKUP($D281&amp;$C281&amp;$I281,Properties_T01!$A:$N,13,0)</f>
        <v>1.0560000000000001E-3</v>
      </c>
      <c r="S281">
        <f>VLOOKUP($D281&amp;$C281&amp;$I281,Properties_T01!$A:$N,14,0)</f>
        <v>10</v>
      </c>
    </row>
    <row r="282" spans="1:19" x14ac:dyDescent="0.25">
      <c r="A282" t="str">
        <f t="shared" si="25"/>
        <v>Function_03Application_092028</v>
      </c>
      <c r="B282">
        <v>279</v>
      </c>
      <c r="C282" t="s">
        <v>362</v>
      </c>
      <c r="D282" t="s">
        <v>316</v>
      </c>
      <c r="E282" t="s">
        <v>331</v>
      </c>
      <c r="F282" t="s">
        <v>341</v>
      </c>
      <c r="G282" t="s">
        <v>349</v>
      </c>
      <c r="H282" t="s">
        <v>398</v>
      </c>
      <c r="I282">
        <f t="shared" si="23"/>
        <v>2028</v>
      </c>
      <c r="J282" t="s">
        <v>23</v>
      </c>
      <c r="K282" s="94">
        <f>IF(P282*Q282*R282*S282=0,0,VLOOKUP($D282&amp;$C282&amp;($I282-1),$A:$N,14,0)/(P282*Q282)*(R282*S282)*(1-VLOOKUP($A282,'Price-DR-T01'!$A:$N,K$1,0)))</f>
        <v>4.7698273000931213</v>
      </c>
      <c r="L282" s="92">
        <f>$K282*(1-VLOOKUP($A282,'Price-DR-T01'!$A:$N,L$1,0))</f>
        <v>4.7221290270921896</v>
      </c>
      <c r="M282" s="92">
        <f>$K282*(1-VLOOKUP($A282,'Price-DR-T01'!$A:$N,M$1,0))</f>
        <v>4.7221290270921896</v>
      </c>
      <c r="N282" s="92">
        <f>$K282*(1-VLOOKUP($A282,'Price-DR-T01'!$A:$N,N$1,0))</f>
        <v>4.7221290270921896</v>
      </c>
      <c r="O282" s="92">
        <f t="shared" si="24"/>
        <v>4.7340535953424228</v>
      </c>
      <c r="P282">
        <f>VLOOKUP($D282&amp;$C282&amp;($I282-1),Properties_T01!$A:$N,13,0)</f>
        <v>1.1249999999999999E-3</v>
      </c>
      <c r="Q282">
        <f>VLOOKUP($D282&amp;$C282&amp;($I282-1),Properties_T01!$A:$N,14,0)</f>
        <v>10</v>
      </c>
      <c r="R282">
        <f>VLOOKUP($D282&amp;$C282&amp;$I282,Properties_T01!$A:$N,13,0)</f>
        <v>1.1249999999999999E-3</v>
      </c>
      <c r="S282">
        <f>VLOOKUP($D282&amp;$C282&amp;$I282,Properties_T01!$A:$N,14,0)</f>
        <v>10</v>
      </c>
    </row>
    <row r="283" spans="1:19" x14ac:dyDescent="0.25">
      <c r="A283" t="str">
        <f t="shared" si="25"/>
        <v>Function_03Application_102028</v>
      </c>
      <c r="B283">
        <v>280</v>
      </c>
      <c r="C283" t="s">
        <v>363</v>
      </c>
      <c r="D283" t="s">
        <v>316</v>
      </c>
      <c r="E283" t="s">
        <v>331</v>
      </c>
      <c r="F283" t="s">
        <v>341</v>
      </c>
      <c r="G283" t="s">
        <v>349</v>
      </c>
      <c r="H283" t="s">
        <v>398</v>
      </c>
      <c r="I283">
        <f t="shared" si="23"/>
        <v>2028</v>
      </c>
      <c r="J283" t="s">
        <v>23</v>
      </c>
      <c r="K283" s="94">
        <f>IF(P283*Q283*R283*S283=0,0,VLOOKUP($D283&amp;$C283&amp;($I283-1),$A:$N,14,0)/(P283*Q283)*(R283*S283)*(1-VLOOKUP($A283,'Price-DR-T01'!$A:$N,K$1,0)))</f>
        <v>5.0633551339450076</v>
      </c>
      <c r="L283" s="92">
        <f>$K283*(1-VLOOKUP($A283,'Price-DR-T01'!$A:$N,L$1,0))</f>
        <v>5.0127215826055576</v>
      </c>
      <c r="M283" s="92">
        <f>$K283*(1-VLOOKUP($A283,'Price-DR-T01'!$A:$N,M$1,0))</f>
        <v>5.0127215826055576</v>
      </c>
      <c r="N283" s="92">
        <f>$K283*(1-VLOOKUP($A283,'Price-DR-T01'!$A:$N,N$1,0))</f>
        <v>5.0127215826055576</v>
      </c>
      <c r="O283" s="92">
        <f t="shared" si="24"/>
        <v>5.0253799704404205</v>
      </c>
      <c r="P283">
        <f>VLOOKUP($D283&amp;$C283&amp;($I283-1),Properties_T01!$A:$N,13,0)</f>
        <v>1.15E-3</v>
      </c>
      <c r="Q283">
        <f>VLOOKUP($D283&amp;$C283&amp;($I283-1),Properties_T01!$A:$N,14,0)</f>
        <v>10</v>
      </c>
      <c r="R283">
        <f>VLOOKUP($D283&amp;$C283&amp;$I283,Properties_T01!$A:$N,13,0)</f>
        <v>1.15E-3</v>
      </c>
      <c r="S283">
        <f>VLOOKUP($D283&amp;$C283&amp;$I283,Properties_T01!$A:$N,14,0)</f>
        <v>10</v>
      </c>
    </row>
    <row r="284" spans="1:19" x14ac:dyDescent="0.25">
      <c r="A284" t="str">
        <f t="shared" si="25"/>
        <v>Function_03Application_112028</v>
      </c>
      <c r="B284">
        <v>281</v>
      </c>
      <c r="C284" t="s">
        <v>364</v>
      </c>
      <c r="D284" t="s">
        <v>316</v>
      </c>
      <c r="E284" t="s">
        <v>331</v>
      </c>
      <c r="F284" t="s">
        <v>341</v>
      </c>
      <c r="G284" t="s">
        <v>349</v>
      </c>
      <c r="H284" t="s">
        <v>398</v>
      </c>
      <c r="I284">
        <f t="shared" si="23"/>
        <v>2028</v>
      </c>
      <c r="J284" t="s">
        <v>23</v>
      </c>
      <c r="K284" s="94">
        <f>IF(P284*Q284*R284*S284=0,0,VLOOKUP($D284&amp;$C284&amp;($I284-1),$A:$N,14,0)/(P284*Q284)*(R284*S284)*(1-VLOOKUP($A284,'Price-DR-T01'!$A:$N,K$1,0)))</f>
        <v>3.8525528193059846</v>
      </c>
      <c r="L284" s="92">
        <f>$K284*(1-VLOOKUP($A284,'Price-DR-T01'!$A:$N,L$1,0))</f>
        <v>3.8140272911129247</v>
      </c>
      <c r="M284" s="92">
        <f>$K284*(1-VLOOKUP($A284,'Price-DR-T01'!$A:$N,M$1,0))</f>
        <v>3.8140272911129247</v>
      </c>
      <c r="N284" s="92">
        <f>$K284*(1-VLOOKUP($A284,'Price-DR-T01'!$A:$N,N$1,0))</f>
        <v>3.8140272911129247</v>
      </c>
      <c r="O284" s="92">
        <f t="shared" si="24"/>
        <v>3.8236586731611899</v>
      </c>
      <c r="P284">
        <f>VLOOKUP($D284&amp;$C284&amp;($I284-1),Properties_T01!$A:$N,13,0)</f>
        <v>8.7500000000000002E-4</v>
      </c>
      <c r="Q284">
        <f>VLOOKUP($D284&amp;$C284&amp;($I284-1),Properties_T01!$A:$N,14,0)</f>
        <v>10</v>
      </c>
      <c r="R284">
        <f>VLOOKUP($D284&amp;$C284&amp;$I284,Properties_T01!$A:$N,13,0)</f>
        <v>8.7500000000000002E-4</v>
      </c>
      <c r="S284">
        <f>VLOOKUP($D284&amp;$C284&amp;$I284,Properties_T01!$A:$N,14,0)</f>
        <v>10</v>
      </c>
    </row>
    <row r="285" spans="1:19" x14ac:dyDescent="0.25">
      <c r="A285" t="str">
        <f t="shared" si="25"/>
        <v>Function_04Application_122028</v>
      </c>
      <c r="B285">
        <v>282</v>
      </c>
      <c r="C285" t="s">
        <v>365</v>
      </c>
      <c r="D285" t="s">
        <v>317</v>
      </c>
      <c r="E285" t="s">
        <v>331</v>
      </c>
      <c r="F285" t="s">
        <v>342</v>
      </c>
      <c r="G285" t="s">
        <v>352</v>
      </c>
      <c r="H285" t="s">
        <v>398</v>
      </c>
      <c r="I285">
        <f t="shared" si="23"/>
        <v>2028</v>
      </c>
      <c r="J285" t="s">
        <v>23</v>
      </c>
      <c r="K285" s="94">
        <f>IF(P285*Q285*R285*S285=0,0,VLOOKUP($D285&amp;$C285&amp;($I285-1),$A:$N,14,0)/(P285*Q285)*(R285*S285)*(1-VLOOKUP($A285,'Price-DR-T01'!$A:$N,K$1,0)))</f>
        <v>1.9262764096529919</v>
      </c>
      <c r="L285" s="92">
        <f>$K285*(1-VLOOKUP($A285,'Price-DR-T01'!$A:$N,L$1,0))</f>
        <v>1.9070136455564619</v>
      </c>
      <c r="M285" s="92">
        <f>$K285*(1-VLOOKUP($A285,'Price-DR-T01'!$A:$N,M$1,0))</f>
        <v>1.9070136455564619</v>
      </c>
      <c r="N285" s="92">
        <f>$K285*(1-VLOOKUP($A285,'Price-DR-T01'!$A:$N,N$1,0))</f>
        <v>1.9070136455564619</v>
      </c>
      <c r="O285" s="92">
        <f t="shared" si="24"/>
        <v>1.9118293365805943</v>
      </c>
      <c r="P285">
        <f>VLOOKUP($D285&amp;$C285&amp;($I285-1),Properties_T01!$A:$N,13,0)</f>
        <v>5.6249999999999996E-4</v>
      </c>
      <c r="Q285">
        <f>VLOOKUP($D285&amp;$C285&amp;($I285-1),Properties_T01!$A:$N,14,0)</f>
        <v>12</v>
      </c>
      <c r="R285">
        <f>VLOOKUP($D285&amp;$C285&amp;$I285,Properties_T01!$A:$N,13,0)</f>
        <v>5.6249999999999996E-4</v>
      </c>
      <c r="S285">
        <f>VLOOKUP($D285&amp;$C285&amp;$I285,Properties_T01!$A:$N,14,0)</f>
        <v>12</v>
      </c>
    </row>
    <row r="286" spans="1:19" x14ac:dyDescent="0.25">
      <c r="A286" t="str">
        <f t="shared" si="25"/>
        <v>Function_03Application_132028</v>
      </c>
      <c r="B286">
        <v>283</v>
      </c>
      <c r="C286" t="s">
        <v>366</v>
      </c>
      <c r="D286" t="s">
        <v>316</v>
      </c>
      <c r="E286" t="s">
        <v>331</v>
      </c>
      <c r="F286" t="s">
        <v>341</v>
      </c>
      <c r="G286" t="s">
        <v>349</v>
      </c>
      <c r="H286" t="s">
        <v>398</v>
      </c>
      <c r="I286">
        <f t="shared" si="23"/>
        <v>2028</v>
      </c>
      <c r="J286" t="s">
        <v>23</v>
      </c>
      <c r="K286" s="94">
        <f>IF(P286*Q286*R286*S286=0,0,VLOOKUP($D286&amp;$C286&amp;($I286-1),$A:$N,14,0)/(P286*Q286)*(R286*S286)*(1-VLOOKUP($A286,'Price-DR-T01'!$A:$N,K$1,0)))</f>
        <v>0.55933359450664644</v>
      </c>
      <c r="L286" s="92">
        <f>$K286*(1-VLOOKUP($A286,'Price-DR-T01'!$A:$N,L$1,0))</f>
        <v>0.55374025856157993</v>
      </c>
      <c r="M286" s="92">
        <f>$K286*(1-VLOOKUP($A286,'Price-DR-T01'!$A:$N,M$1,0))</f>
        <v>0.55374025856157993</v>
      </c>
      <c r="N286" s="92">
        <f>$K286*(1-VLOOKUP($A286,'Price-DR-T01'!$A:$N,N$1,0))</f>
        <v>0.55374025856157993</v>
      </c>
      <c r="O286" s="92">
        <f t="shared" si="24"/>
        <v>0.55513859254784659</v>
      </c>
      <c r="P286">
        <f>VLOOKUP($D286&amp;$C286&amp;($I286-1),Properties_T01!$A:$N,13,0)</f>
        <v>1.9599999999999999E-4</v>
      </c>
      <c r="Q286">
        <f>VLOOKUP($D286&amp;$C286&amp;($I286-1),Properties_T01!$A:$N,14,0)</f>
        <v>10</v>
      </c>
      <c r="R286">
        <f>VLOOKUP($D286&amp;$C286&amp;$I286,Properties_T01!$A:$N,13,0)</f>
        <v>1.9599999999999999E-4</v>
      </c>
      <c r="S286">
        <f>VLOOKUP($D286&amp;$C286&amp;$I286,Properties_T01!$A:$N,14,0)</f>
        <v>10</v>
      </c>
    </row>
    <row r="287" spans="1:19" x14ac:dyDescent="0.25">
      <c r="A287" t="str">
        <f t="shared" si="25"/>
        <v>Function_03Application_142028</v>
      </c>
      <c r="B287">
        <v>284</v>
      </c>
      <c r="C287" t="s">
        <v>367</v>
      </c>
      <c r="D287" t="s">
        <v>316</v>
      </c>
      <c r="E287" t="s">
        <v>331</v>
      </c>
      <c r="F287" t="s">
        <v>341</v>
      </c>
      <c r="G287" t="s">
        <v>349</v>
      </c>
      <c r="H287" t="s">
        <v>398</v>
      </c>
      <c r="I287">
        <f t="shared" si="23"/>
        <v>2028</v>
      </c>
      <c r="J287" t="s">
        <v>23</v>
      </c>
      <c r="K287" s="94">
        <f>IF(P287*Q287*R287*S287=0,0,VLOOKUP($D287&amp;$C287&amp;($I287-1),$A:$N,14,0)/(P287*Q287)*(R287*S287)*(1-VLOOKUP($A287,'Price-DR-T01'!$A:$N,K$1,0)))</f>
        <v>5.6259501488277852</v>
      </c>
      <c r="L287" s="92">
        <f>$K287*(1-VLOOKUP($A287,'Price-DR-T01'!$A:$N,L$1,0))</f>
        <v>5.5696906473395069</v>
      </c>
      <c r="M287" s="92">
        <f>$K287*(1-VLOOKUP($A287,'Price-DR-T01'!$A:$N,M$1,0))</f>
        <v>5.5696906473395069</v>
      </c>
      <c r="N287" s="92">
        <f>$K287*(1-VLOOKUP($A287,'Price-DR-T01'!$A:$N,N$1,0))</f>
        <v>5.5696906473395069</v>
      </c>
      <c r="O287" s="92">
        <f t="shared" si="24"/>
        <v>5.5837555227115763</v>
      </c>
      <c r="P287">
        <f>VLOOKUP($D287&amp;$C287&amp;($I287-1),Properties_T01!$A:$N,13,0)</f>
        <v>1.15E-3</v>
      </c>
      <c r="Q287">
        <f>VLOOKUP($D287&amp;$C287&amp;($I287-1),Properties_T01!$A:$N,14,0)</f>
        <v>12</v>
      </c>
      <c r="R287">
        <f>VLOOKUP($D287&amp;$C287&amp;$I287,Properties_T01!$A:$N,13,0)</f>
        <v>1.15E-3</v>
      </c>
      <c r="S287">
        <f>VLOOKUP($D287&amp;$C287&amp;$I287,Properties_T01!$A:$N,14,0)</f>
        <v>12</v>
      </c>
    </row>
    <row r="288" spans="1:19" x14ac:dyDescent="0.25">
      <c r="A288" t="str">
        <f t="shared" si="25"/>
        <v>Function_03Application_152028</v>
      </c>
      <c r="B288">
        <v>285</v>
      </c>
      <c r="C288" t="s">
        <v>368</v>
      </c>
      <c r="D288" t="s">
        <v>316</v>
      </c>
      <c r="E288" t="s">
        <v>331</v>
      </c>
      <c r="F288" t="s">
        <v>341</v>
      </c>
      <c r="G288" t="s">
        <v>349</v>
      </c>
      <c r="H288" t="s">
        <v>398</v>
      </c>
      <c r="I288">
        <f t="shared" si="23"/>
        <v>2028</v>
      </c>
      <c r="J288" t="s">
        <v>23</v>
      </c>
      <c r="K288" s="94">
        <f>IF(P288*Q288*R288*S288=0,0,VLOOKUP($D288&amp;$C288&amp;($I288-1),$A:$N,14,0)/(P288*Q288)*(R288*S288)*(1-VLOOKUP($A288,'Price-DR-T01'!$A:$N,K$1,0)))</f>
        <v>6.3010641666871203</v>
      </c>
      <c r="L288" s="92">
        <f>$K288*(1-VLOOKUP($A288,'Price-DR-T01'!$A:$N,L$1,0))</f>
        <v>6.2380535250202493</v>
      </c>
      <c r="M288" s="92">
        <f>$K288*(1-VLOOKUP($A288,'Price-DR-T01'!$A:$N,M$1,0))</f>
        <v>6.2380535250202493</v>
      </c>
      <c r="N288" s="92">
        <f>$K288*(1-VLOOKUP($A288,'Price-DR-T01'!$A:$N,N$1,0))</f>
        <v>6.2380535250202493</v>
      </c>
      <c r="O288" s="92">
        <f t="shared" si="24"/>
        <v>6.2538061854369671</v>
      </c>
      <c r="P288">
        <f>VLOOKUP($D288&amp;$C288&amp;($I288-1),Properties_T01!$A:$N,13,0)</f>
        <v>1.15E-3</v>
      </c>
      <c r="Q288">
        <f>VLOOKUP($D288&amp;$C288&amp;($I288-1),Properties_T01!$A:$N,14,0)</f>
        <v>12</v>
      </c>
      <c r="R288">
        <f>VLOOKUP($D288&amp;$C288&amp;$I288,Properties_T01!$A:$N,13,0)</f>
        <v>1.15E-3</v>
      </c>
      <c r="S288">
        <f>VLOOKUP($D288&amp;$C288&amp;$I288,Properties_T01!$A:$N,14,0)</f>
        <v>12</v>
      </c>
    </row>
    <row r="289" spans="1:19" x14ac:dyDescent="0.25">
      <c r="A289" t="str">
        <f t="shared" si="25"/>
        <v>Function_05Application_162028</v>
      </c>
      <c r="B289">
        <v>286</v>
      </c>
      <c r="C289" t="s">
        <v>369</v>
      </c>
      <c r="D289" t="s">
        <v>318</v>
      </c>
      <c r="E289" t="s">
        <v>332</v>
      </c>
      <c r="F289" t="s">
        <v>342</v>
      </c>
      <c r="G289" t="s">
        <v>353</v>
      </c>
      <c r="H289" t="s">
        <v>398</v>
      </c>
      <c r="I289">
        <f t="shared" si="23"/>
        <v>2028</v>
      </c>
      <c r="J289" t="s">
        <v>23</v>
      </c>
      <c r="K289" s="94">
        <f>IF(P289*Q289*R289*S289=0,0,VLOOKUP($D289&amp;$C289&amp;($I289-1),$A:$N,14,0)/(P289*Q289)*(R289*S289)*(1-VLOOKUP($A289,'Price-DR-T01'!$A:$N,K$1,0)))</f>
        <v>0.51139071497750532</v>
      </c>
      <c r="L289" s="92">
        <f>$K289*(1-VLOOKUP($A289,'Price-DR-T01'!$A:$N,L$1,0))</f>
        <v>0.50627680782773021</v>
      </c>
      <c r="M289" s="92">
        <f>$K289*(1-VLOOKUP($A289,'Price-DR-T01'!$A:$N,M$1,0))</f>
        <v>0.50627680782773021</v>
      </c>
      <c r="N289" s="92">
        <f>$K289*(1-VLOOKUP($A289,'Price-DR-T01'!$A:$N,N$1,0))</f>
        <v>0.50627680782773021</v>
      </c>
      <c r="O289" s="92">
        <f t="shared" si="24"/>
        <v>0.50755528461517396</v>
      </c>
      <c r="P289">
        <f>VLOOKUP($D289&amp;$C289&amp;($I289-1),Properties_T01!$A:$N,13,0)</f>
        <v>1.9599999999999999E-4</v>
      </c>
      <c r="Q289">
        <f>VLOOKUP($D289&amp;$C289&amp;($I289-1),Properties_T01!$A:$N,14,0)</f>
        <v>8</v>
      </c>
      <c r="R289">
        <f>VLOOKUP($D289&amp;$C289&amp;$I289,Properties_T01!$A:$N,13,0)</f>
        <v>1.9599999999999999E-4</v>
      </c>
      <c r="S289">
        <f>VLOOKUP($D289&amp;$C289&amp;$I289,Properties_T01!$A:$N,14,0)</f>
        <v>8</v>
      </c>
    </row>
    <row r="290" spans="1:19" x14ac:dyDescent="0.25">
      <c r="A290" t="str">
        <f t="shared" si="25"/>
        <v>Function_05Application_172028</v>
      </c>
      <c r="B290">
        <v>287</v>
      </c>
      <c r="C290" t="s">
        <v>370</v>
      </c>
      <c r="D290" t="s">
        <v>318</v>
      </c>
      <c r="E290" t="s">
        <v>332</v>
      </c>
      <c r="F290" t="s">
        <v>342</v>
      </c>
      <c r="G290" t="s">
        <v>353</v>
      </c>
      <c r="H290" t="s">
        <v>398</v>
      </c>
      <c r="I290">
        <f t="shared" si="23"/>
        <v>2028</v>
      </c>
      <c r="J290" t="s">
        <v>23</v>
      </c>
      <c r="K290" s="94">
        <f>IF(P290*Q290*R290*S290=0,0,VLOOKUP($D290&amp;$C290&amp;($I290-1),$A:$N,14,0)/(P290*Q290)*(R290*S290)*(1-VLOOKUP($A290,'Price-DR-T01'!$A:$N,K$1,0)))</f>
        <v>0.2367791193071867</v>
      </c>
      <c r="L290" s="92">
        <f>$K290*(1-VLOOKUP($A290,'Price-DR-T01'!$A:$N,L$1,0))</f>
        <v>0.23441132811411483</v>
      </c>
      <c r="M290" s="92">
        <f>$K290*(1-VLOOKUP($A290,'Price-DR-T01'!$A:$N,M$1,0))</f>
        <v>0.23441132811411483</v>
      </c>
      <c r="N290" s="92">
        <f>$K290*(1-VLOOKUP($A290,'Price-DR-T01'!$A:$N,N$1,0))</f>
        <v>0.23441132811411483</v>
      </c>
      <c r="O290" s="92">
        <f t="shared" si="24"/>
        <v>0.23500327591238279</v>
      </c>
      <c r="P290">
        <f>VLOOKUP($D290&amp;$C290&amp;($I290-1),Properties_T01!$A:$N,13,0)</f>
        <v>1.21E-4</v>
      </c>
      <c r="Q290">
        <f>VLOOKUP($D290&amp;$C290&amp;($I290-1),Properties_T01!$A:$N,14,0)</f>
        <v>6</v>
      </c>
      <c r="R290">
        <f>VLOOKUP($D290&amp;$C290&amp;$I290,Properties_T01!$A:$N,13,0)</f>
        <v>1.21E-4</v>
      </c>
      <c r="S290">
        <f>VLOOKUP($D290&amp;$C290&amp;$I290,Properties_T01!$A:$N,14,0)</f>
        <v>6</v>
      </c>
    </row>
    <row r="291" spans="1:19" x14ac:dyDescent="0.25">
      <c r="A291" t="str">
        <f t="shared" si="25"/>
        <v>Function_06Application_182028</v>
      </c>
      <c r="B291">
        <v>288</v>
      </c>
      <c r="C291" t="s">
        <v>371</v>
      </c>
      <c r="D291" t="s">
        <v>319</v>
      </c>
      <c r="E291" t="s">
        <v>333</v>
      </c>
      <c r="F291" t="s">
        <v>343</v>
      </c>
      <c r="G291" t="s">
        <v>349</v>
      </c>
      <c r="H291" t="s">
        <v>398</v>
      </c>
      <c r="I291">
        <f t="shared" ref="I291:I354" si="26">I261+1</f>
        <v>2028</v>
      </c>
      <c r="J291" t="s">
        <v>23</v>
      </c>
      <c r="K291" s="94">
        <f>IF(P291*Q291*R291*S291=0,0,VLOOKUP($D291&amp;$C291&amp;($I291-1),$A:$N,14,0)/(P291*Q291)*(R291*S291)*(1-VLOOKUP($A291,'Price-DR-T01'!$A:$N,K$1,0)))</f>
        <v>0.92461267663343605</v>
      </c>
      <c r="L291" s="92">
        <f>$K291*(1-VLOOKUP($A291,'Price-DR-T01'!$A:$N,L$1,0))</f>
        <v>0.91536654986710164</v>
      </c>
      <c r="M291" s="92">
        <f>$K291*(1-VLOOKUP($A291,'Price-DR-T01'!$A:$N,M$1,0))</f>
        <v>0.91536654986710164</v>
      </c>
      <c r="N291" s="92">
        <f>$K291*(1-VLOOKUP($A291,'Price-DR-T01'!$A:$N,N$1,0))</f>
        <v>0.91536654986710164</v>
      </c>
      <c r="O291" s="92">
        <f t="shared" si="24"/>
        <v>0.91767808155868524</v>
      </c>
      <c r="P291">
        <f>VLOOKUP($D291&amp;$C291&amp;($I291-1),Properties_T01!$A:$N,13,0)</f>
        <v>2.2499999999999999E-4</v>
      </c>
      <c r="Q291">
        <f>VLOOKUP($D291&amp;$C291&amp;($I291-1),Properties_T01!$A:$N,14,0)</f>
        <v>12</v>
      </c>
      <c r="R291">
        <f>VLOOKUP($D291&amp;$C291&amp;$I291,Properties_T01!$A:$N,13,0)</f>
        <v>2.2499999999999999E-4</v>
      </c>
      <c r="S291">
        <f>VLOOKUP($D291&amp;$C291&amp;$I291,Properties_T01!$A:$N,14,0)</f>
        <v>12</v>
      </c>
    </row>
    <row r="292" spans="1:19" x14ac:dyDescent="0.25">
      <c r="A292" t="str">
        <f t="shared" si="25"/>
        <v>Function_07Application_192028</v>
      </c>
      <c r="B292">
        <v>289</v>
      </c>
      <c r="C292" t="s">
        <v>372</v>
      </c>
      <c r="D292" t="s">
        <v>320</v>
      </c>
      <c r="E292" t="s">
        <v>334</v>
      </c>
      <c r="F292" t="s">
        <v>342</v>
      </c>
      <c r="G292" t="s">
        <v>353</v>
      </c>
      <c r="H292" t="s">
        <v>398</v>
      </c>
      <c r="I292">
        <f t="shared" si="26"/>
        <v>2028</v>
      </c>
      <c r="J292" t="s">
        <v>23</v>
      </c>
      <c r="K292" s="94">
        <f>IF(P292*Q292*R292*S292=0,0,VLOOKUP($D292&amp;$C292&amp;($I292-1),$A:$N,14,0)/(P292*Q292)*(R292*S292)*(1-VLOOKUP($A292,'Price-DR-T01'!$A:$N,K$1,0)))</f>
        <v>1.4676391692594222</v>
      </c>
      <c r="L292" s="92">
        <f>$K292*(1-VLOOKUP($A292,'Price-DR-T01'!$A:$N,L$1,0))</f>
        <v>1.4529627775668279</v>
      </c>
      <c r="M292" s="92">
        <f>$K292*(1-VLOOKUP($A292,'Price-DR-T01'!$A:$N,M$1,0))</f>
        <v>1.4529627775668279</v>
      </c>
      <c r="N292" s="92">
        <f>$K292*(1-VLOOKUP($A292,'Price-DR-T01'!$A:$N,N$1,0))</f>
        <v>1.4529627775668279</v>
      </c>
      <c r="O292" s="92">
        <f t="shared" si="24"/>
        <v>1.4566318754899765</v>
      </c>
      <c r="P292">
        <f>VLOOKUP($D292&amp;$C292&amp;($I292-1),Properties_T01!$A:$N,13,0)</f>
        <v>4.0000000000000002E-4</v>
      </c>
      <c r="Q292">
        <f>VLOOKUP($D292&amp;$C292&amp;($I292-1),Properties_T01!$A:$N,14,0)</f>
        <v>10</v>
      </c>
      <c r="R292">
        <f>VLOOKUP($D292&amp;$C292&amp;$I292,Properties_T01!$A:$N,13,0)</f>
        <v>4.0000000000000002E-4</v>
      </c>
      <c r="S292">
        <f>VLOOKUP($D292&amp;$C292&amp;$I292,Properties_T01!$A:$N,14,0)</f>
        <v>10</v>
      </c>
    </row>
    <row r="293" spans="1:19" x14ac:dyDescent="0.25">
      <c r="A293" t="str">
        <f t="shared" si="25"/>
        <v>Function_07Application_202028</v>
      </c>
      <c r="B293">
        <v>290</v>
      </c>
      <c r="C293" t="s">
        <v>373</v>
      </c>
      <c r="D293" t="s">
        <v>320</v>
      </c>
      <c r="E293" t="s">
        <v>334</v>
      </c>
      <c r="F293" t="s">
        <v>342</v>
      </c>
      <c r="G293" t="s">
        <v>353</v>
      </c>
      <c r="H293" t="s">
        <v>398</v>
      </c>
      <c r="I293">
        <f t="shared" si="26"/>
        <v>2028</v>
      </c>
      <c r="J293" t="s">
        <v>23</v>
      </c>
      <c r="K293" s="94">
        <f>IF(P293*Q293*R293*S293=0,0,VLOOKUP($D293&amp;$C293&amp;($I293-1),$A:$N,14,0)/(P293*Q293)*(R293*S293)*(1-VLOOKUP($A293,'Price-DR-T01'!$A:$N,K$1,0)))</f>
        <v>0.14089336024890453</v>
      </c>
      <c r="L293" s="92">
        <f>$K293*(1-VLOOKUP($A293,'Price-DR-T01'!$A:$N,L$1,0))</f>
        <v>0.13948442664641547</v>
      </c>
      <c r="M293" s="92">
        <f>$K293*(1-VLOOKUP($A293,'Price-DR-T01'!$A:$N,M$1,0))</f>
        <v>0.13948442664641547</v>
      </c>
      <c r="N293" s="92">
        <f>$K293*(1-VLOOKUP($A293,'Price-DR-T01'!$A:$N,N$1,0))</f>
        <v>0.13948442664641547</v>
      </c>
      <c r="O293" s="92">
        <f t="shared" si="24"/>
        <v>0.13983666004703774</v>
      </c>
      <c r="P293">
        <f>VLOOKUP($D293&amp;$C293&amp;($I293-1),Properties_T01!$A:$N,13,0)</f>
        <v>1.44E-4</v>
      </c>
      <c r="Q293">
        <f>VLOOKUP($D293&amp;$C293&amp;($I293-1),Properties_T01!$A:$N,14,0)</f>
        <v>8</v>
      </c>
      <c r="R293">
        <f>VLOOKUP($D293&amp;$C293&amp;$I293,Properties_T01!$A:$N,13,0)</f>
        <v>1.44E-4</v>
      </c>
      <c r="S293">
        <f>VLOOKUP($D293&amp;$C293&amp;$I293,Properties_T01!$A:$N,14,0)</f>
        <v>8</v>
      </c>
    </row>
    <row r="294" spans="1:19" x14ac:dyDescent="0.25">
      <c r="A294" t="str">
        <f t="shared" si="25"/>
        <v>Function_08Application_212028</v>
      </c>
      <c r="B294">
        <v>291</v>
      </c>
      <c r="C294" t="s">
        <v>374</v>
      </c>
      <c r="D294" t="s">
        <v>321</v>
      </c>
      <c r="E294" t="s">
        <v>333</v>
      </c>
      <c r="F294" t="s">
        <v>343</v>
      </c>
      <c r="G294" t="s">
        <v>349</v>
      </c>
      <c r="H294" t="s">
        <v>398</v>
      </c>
      <c r="I294">
        <f t="shared" si="26"/>
        <v>2028</v>
      </c>
      <c r="J294" t="s">
        <v>23</v>
      </c>
      <c r="K294" s="94">
        <f>IF(P294*Q294*R294*S294=0,0,VLOOKUP($D294&amp;$C294&amp;($I294-1),$A:$N,14,0)/(P294*Q294)*(R294*S294)*(1-VLOOKUP($A294,'Price-DR-T01'!$A:$N,K$1,0)))</f>
        <v>1.9793560262745393</v>
      </c>
      <c r="L294" s="92">
        <f>$K294*(1-VLOOKUP($A294,'Price-DR-T01'!$A:$N,L$1,0))</f>
        <v>1.9595624660117938</v>
      </c>
      <c r="M294" s="92">
        <f>$K294*(1-VLOOKUP($A294,'Price-DR-T01'!$A:$N,M$1,0))</f>
        <v>1.9595624660117938</v>
      </c>
      <c r="N294" s="92">
        <f>$K294*(1-VLOOKUP($A294,'Price-DR-T01'!$A:$N,N$1,0))</f>
        <v>1.9595624660117938</v>
      </c>
      <c r="O294" s="92">
        <f t="shared" si="24"/>
        <v>1.9645108560774802</v>
      </c>
      <c r="P294">
        <f>VLOOKUP($D294&amp;$C294&amp;($I294-1),Properties_T01!$A:$N,13,0)</f>
        <v>2.8899999999999998E-4</v>
      </c>
      <c r="Q294">
        <f>VLOOKUP($D294&amp;$C294&amp;($I294-1),Properties_T01!$A:$N,14,0)</f>
        <v>12</v>
      </c>
      <c r="R294">
        <f>VLOOKUP($D294&amp;$C294&amp;$I294,Properties_T01!$A:$N,13,0)</f>
        <v>2.8899999999999998E-4</v>
      </c>
      <c r="S294">
        <f>VLOOKUP($D294&amp;$C294&amp;$I294,Properties_T01!$A:$N,14,0)</f>
        <v>12</v>
      </c>
    </row>
    <row r="295" spans="1:19" x14ac:dyDescent="0.25">
      <c r="A295" t="str">
        <f t="shared" si="25"/>
        <v>Function_09Application_222028</v>
      </c>
      <c r="B295">
        <v>292</v>
      </c>
      <c r="C295" t="s">
        <v>375</v>
      </c>
      <c r="D295" t="s">
        <v>322</v>
      </c>
      <c r="E295" t="s">
        <v>335</v>
      </c>
      <c r="F295" t="s">
        <v>344</v>
      </c>
      <c r="G295" t="s">
        <v>349</v>
      </c>
      <c r="H295" t="s">
        <v>398</v>
      </c>
      <c r="I295">
        <f t="shared" si="26"/>
        <v>2028</v>
      </c>
      <c r="J295" t="s">
        <v>23</v>
      </c>
      <c r="K295" s="94">
        <f>IF(P295*Q295*R295*S295=0,0,VLOOKUP($D295&amp;$C295&amp;($I295-1),$A:$N,14,0)/(P295*Q295)*(R295*S295)*(1-VLOOKUP($A295,'Price-DR-T01'!$A:$N,K$1,0)))</f>
        <v>3.582874121954565</v>
      </c>
      <c r="L295" s="92">
        <f>$K295*(1-VLOOKUP($A295,'Price-DR-T01'!$A:$N,L$1,0))</f>
        <v>3.5470453807350193</v>
      </c>
      <c r="M295" s="92">
        <f>$K295*(1-VLOOKUP($A295,'Price-DR-T01'!$A:$N,M$1,0))</f>
        <v>3.5470453807350193</v>
      </c>
      <c r="N295" s="92">
        <f>$K295*(1-VLOOKUP($A295,'Price-DR-T01'!$A:$N,N$1,0))</f>
        <v>3.5470453807350193</v>
      </c>
      <c r="O295" s="92">
        <f t="shared" si="24"/>
        <v>3.5560025660399055</v>
      </c>
      <c r="P295">
        <f>VLOOKUP($D295&amp;$C295&amp;($I295-1),Properties_T01!$A:$N,13,0)</f>
        <v>5.0624999999999997E-4</v>
      </c>
      <c r="Q295">
        <f>VLOOKUP($D295&amp;$C295&amp;($I295-1),Properties_T01!$A:$N,14,0)</f>
        <v>14</v>
      </c>
      <c r="R295">
        <f>VLOOKUP($D295&amp;$C295&amp;$I295,Properties_T01!$A:$N,13,0)</f>
        <v>5.0624999999999997E-4</v>
      </c>
      <c r="S295">
        <f>VLOOKUP($D295&amp;$C295&amp;$I295,Properties_T01!$A:$N,14,0)</f>
        <v>14</v>
      </c>
    </row>
    <row r="296" spans="1:19" x14ac:dyDescent="0.25">
      <c r="A296" t="str">
        <f t="shared" si="25"/>
        <v>Function_10Application_232028</v>
      </c>
      <c r="B296">
        <v>293</v>
      </c>
      <c r="C296" t="s">
        <v>376</v>
      </c>
      <c r="D296" t="s">
        <v>323</v>
      </c>
      <c r="E296" t="s">
        <v>335</v>
      </c>
      <c r="F296" t="s">
        <v>345</v>
      </c>
      <c r="G296" t="s">
        <v>349</v>
      </c>
      <c r="H296" t="s">
        <v>398</v>
      </c>
      <c r="I296">
        <f t="shared" si="26"/>
        <v>2028</v>
      </c>
      <c r="J296" t="s">
        <v>23</v>
      </c>
      <c r="K296" s="94">
        <f>IF(P296*Q296*R296*S296=0,0,VLOOKUP($D296&amp;$C296&amp;($I296-1),$A:$N,14,0)/(P296*Q296)*(R296*S296)*(1-VLOOKUP($A296,'Price-DR-T01'!$A:$N,K$1,0)))</f>
        <v>4.1007795241333929</v>
      </c>
      <c r="L296" s="92">
        <f>$K296*(1-VLOOKUP($A296,'Price-DR-T01'!$A:$N,L$1,0))</f>
        <v>4.0597717288920592</v>
      </c>
      <c r="M296" s="92">
        <f>$K296*(1-VLOOKUP($A296,'Price-DR-T01'!$A:$N,M$1,0))</f>
        <v>4.0597717288920592</v>
      </c>
      <c r="N296" s="92">
        <f>$K296*(1-VLOOKUP($A296,'Price-DR-T01'!$A:$N,N$1,0))</f>
        <v>4.0597717288920592</v>
      </c>
      <c r="O296" s="92">
        <f t="shared" si="24"/>
        <v>4.0700236777023928</v>
      </c>
      <c r="P296">
        <f>VLOOKUP($D296&amp;$C296&amp;($I296-1),Properties_T01!$A:$N,13,0)</f>
        <v>6.7599999999999995E-4</v>
      </c>
      <c r="Q296">
        <f>VLOOKUP($D296&amp;$C296&amp;($I296-1),Properties_T01!$A:$N,14,0)</f>
        <v>12</v>
      </c>
      <c r="R296">
        <f>VLOOKUP($D296&amp;$C296&amp;$I296,Properties_T01!$A:$N,13,0)</f>
        <v>6.7599999999999995E-4</v>
      </c>
      <c r="S296">
        <f>VLOOKUP($D296&amp;$C296&amp;$I296,Properties_T01!$A:$N,14,0)</f>
        <v>12</v>
      </c>
    </row>
    <row r="297" spans="1:19" x14ac:dyDescent="0.25">
      <c r="A297" t="str">
        <f t="shared" si="25"/>
        <v>Function_11Application_242028</v>
      </c>
      <c r="B297">
        <v>294</v>
      </c>
      <c r="C297" t="s">
        <v>377</v>
      </c>
      <c r="D297" t="s">
        <v>324</v>
      </c>
      <c r="E297" t="s">
        <v>335</v>
      </c>
      <c r="F297" t="s">
        <v>345</v>
      </c>
      <c r="G297" t="s">
        <v>349</v>
      </c>
      <c r="H297" t="s">
        <v>398</v>
      </c>
      <c r="I297">
        <f t="shared" si="26"/>
        <v>2028</v>
      </c>
      <c r="J297" t="s">
        <v>23</v>
      </c>
      <c r="K297" s="94">
        <f>IF(P297*Q297*R297*S297=0,0,VLOOKUP($D297&amp;$C297&amp;($I297-1),$A:$N,14,0)/(P297*Q297)*(R297*S297)*(1-VLOOKUP($A297,'Price-DR-T01'!$A:$N,K$1,0)))</f>
        <v>2.6742016374094737</v>
      </c>
      <c r="L297" s="92">
        <f>$K297*(1-VLOOKUP($A297,'Price-DR-T01'!$A:$N,L$1,0))</f>
        <v>2.6474596210353791</v>
      </c>
      <c r="M297" s="92">
        <f>$K297*(1-VLOOKUP($A297,'Price-DR-T01'!$A:$N,M$1,0))</f>
        <v>2.6474596210353791</v>
      </c>
      <c r="N297" s="92">
        <f>$K297*(1-VLOOKUP($A297,'Price-DR-T01'!$A:$N,N$1,0))</f>
        <v>2.6474596210353791</v>
      </c>
      <c r="O297" s="92">
        <f t="shared" si="24"/>
        <v>2.6541451251289025</v>
      </c>
      <c r="P297">
        <f>VLOOKUP($D297&amp;$C297&amp;($I297-1),Properties_T01!$A:$N,13,0)</f>
        <v>4.4099999999999999E-4</v>
      </c>
      <c r="Q297">
        <f>VLOOKUP($D297&amp;$C297&amp;($I297-1),Properties_T01!$A:$N,14,0)</f>
        <v>10</v>
      </c>
      <c r="R297">
        <f>VLOOKUP($D297&amp;$C297&amp;$I297,Properties_T01!$A:$N,13,0)</f>
        <v>5.2899999999999996E-4</v>
      </c>
      <c r="S297">
        <f>VLOOKUP($D297&amp;$C297&amp;$I297,Properties_T01!$A:$N,14,0)</f>
        <v>10</v>
      </c>
    </row>
    <row r="298" spans="1:19" x14ac:dyDescent="0.25">
      <c r="A298" t="str">
        <f t="shared" si="25"/>
        <v>Function_12Application_252028</v>
      </c>
      <c r="B298">
        <v>295</v>
      </c>
      <c r="C298" t="s">
        <v>378</v>
      </c>
      <c r="D298" t="s">
        <v>325</v>
      </c>
      <c r="E298" t="s">
        <v>331</v>
      </c>
      <c r="F298" t="s">
        <v>346</v>
      </c>
      <c r="G298" t="s">
        <v>351</v>
      </c>
      <c r="H298" t="s">
        <v>398</v>
      </c>
      <c r="I298">
        <f t="shared" si="26"/>
        <v>2028</v>
      </c>
      <c r="J298" t="s">
        <v>23</v>
      </c>
      <c r="K298" s="94">
        <f>IF(P298*Q298*R298*S298=0,0,VLOOKUP($D298&amp;$C298&amp;($I298-1),$A:$N,14,0)/(P298*Q298)*(R298*S298)*(1-VLOOKUP($A298,'Price-DR-T01'!$A:$N,K$1,0)))</f>
        <v>18.068472722545064</v>
      </c>
      <c r="L298" s="92">
        <f>$K298*(1-VLOOKUP($A298,'Price-DR-T01'!$A:$N,L$1,0))</f>
        <v>17.887787995319613</v>
      </c>
      <c r="M298" s="92">
        <f>$K298*(1-VLOOKUP($A298,'Price-DR-T01'!$A:$N,M$1,0))</f>
        <v>17.887787995319613</v>
      </c>
      <c r="N298" s="92">
        <f>$K298*(1-VLOOKUP($A298,'Price-DR-T01'!$A:$N,N$1,0))</f>
        <v>17.887787995319613</v>
      </c>
      <c r="O298" s="92">
        <f t="shared" si="24"/>
        <v>17.932959177125976</v>
      </c>
      <c r="P298">
        <f>VLOOKUP($D298&amp;$C298&amp;($I298-1),Properties_T01!$A:$N,13,0)</f>
        <v>2.75625E-3</v>
      </c>
      <c r="Q298">
        <f>VLOOKUP($D298&amp;$C298&amp;($I298-1),Properties_T01!$A:$N,14,0)</f>
        <v>12</v>
      </c>
      <c r="R298">
        <f>VLOOKUP($D298&amp;$C298&amp;$I298,Properties_T01!$A:$N,13,0)</f>
        <v>2.75625E-3</v>
      </c>
      <c r="S298">
        <f>VLOOKUP($D298&amp;$C298&amp;$I298,Properties_T01!$A:$N,14,0)</f>
        <v>12</v>
      </c>
    </row>
    <row r="299" spans="1:19" x14ac:dyDescent="0.25">
      <c r="A299" t="str">
        <f t="shared" si="25"/>
        <v>Function_13Application_262028</v>
      </c>
      <c r="B299">
        <v>296</v>
      </c>
      <c r="C299" t="s">
        <v>379</v>
      </c>
      <c r="D299" t="s">
        <v>326</v>
      </c>
      <c r="E299" t="s">
        <v>336</v>
      </c>
      <c r="F299" t="s">
        <v>347</v>
      </c>
      <c r="G299" t="s">
        <v>349</v>
      </c>
      <c r="H299" t="s">
        <v>398</v>
      </c>
      <c r="I299">
        <f t="shared" si="26"/>
        <v>2028</v>
      </c>
      <c r="J299" t="s">
        <v>23</v>
      </c>
      <c r="K299" s="94">
        <f>IF(P299*Q299*R299*S299=0,0,VLOOKUP($D299&amp;$C299&amp;($I299-1),$A:$N,14,0)/(P299*Q299)*(R299*S299)*(1-VLOOKUP($A299,'Price-DR-T01'!$A:$N,K$1,0)))</f>
        <v>0.61640845108895725</v>
      </c>
      <c r="L299" s="92">
        <f>$K299*(1-VLOOKUP($A299,'Price-DR-T01'!$A:$N,L$1,0))</f>
        <v>0.61024436657806769</v>
      </c>
      <c r="M299" s="92">
        <f>$K299*(1-VLOOKUP($A299,'Price-DR-T01'!$A:$N,M$1,0))</f>
        <v>0.61024436657806769</v>
      </c>
      <c r="N299" s="92">
        <f>$K299*(1-VLOOKUP($A299,'Price-DR-T01'!$A:$N,N$1,0))</f>
        <v>0.61024436657806769</v>
      </c>
      <c r="O299" s="92">
        <f t="shared" si="24"/>
        <v>0.61178538770579005</v>
      </c>
      <c r="P299">
        <f>VLOOKUP($D299&amp;$C299&amp;($I299-1),Properties_T01!$A:$N,13,0)</f>
        <v>2.2499999999999999E-4</v>
      </c>
      <c r="Q299">
        <f>VLOOKUP($D299&amp;$C299&amp;($I299-1),Properties_T01!$A:$N,14,0)</f>
        <v>8</v>
      </c>
      <c r="R299">
        <f>VLOOKUP($D299&amp;$C299&amp;$I299,Properties_T01!$A:$N,13,0)</f>
        <v>2.2499999999999999E-4</v>
      </c>
      <c r="S299">
        <f>VLOOKUP($D299&amp;$C299&amp;$I299,Properties_T01!$A:$N,14,0)</f>
        <v>8</v>
      </c>
    </row>
    <row r="300" spans="1:19" x14ac:dyDescent="0.25">
      <c r="A300" t="str">
        <f t="shared" si="25"/>
        <v>Function_13Application_272028</v>
      </c>
      <c r="B300">
        <v>297</v>
      </c>
      <c r="C300" t="s">
        <v>380</v>
      </c>
      <c r="D300" t="s">
        <v>326</v>
      </c>
      <c r="E300" t="s">
        <v>336</v>
      </c>
      <c r="F300" t="s">
        <v>347</v>
      </c>
      <c r="G300" t="s">
        <v>349</v>
      </c>
      <c r="H300" t="s">
        <v>398</v>
      </c>
      <c r="I300">
        <f t="shared" si="26"/>
        <v>2028</v>
      </c>
      <c r="J300" t="s">
        <v>23</v>
      </c>
      <c r="K300" s="94">
        <f>IF(P300*Q300*R300*S300=0,0,VLOOKUP($D300&amp;$C300&amp;($I300-1),$A:$N,14,0)/(P300*Q300)*(R300*S300)*(1-VLOOKUP($A300,'Price-DR-T01'!$A:$N,K$1,0)))</f>
        <v>108.52376301579399</v>
      </c>
      <c r="L300" s="92">
        <f>$K300*(1-VLOOKUP($A300,'Price-DR-T01'!$A:$N,L$1,0))</f>
        <v>107.43852538563605</v>
      </c>
      <c r="M300" s="92">
        <f>$K300*(1-VLOOKUP($A300,'Price-DR-T01'!$A:$N,M$1,0))</f>
        <v>107.43852538563605</v>
      </c>
      <c r="N300" s="92">
        <f>$K300*(1-VLOOKUP($A300,'Price-DR-T01'!$A:$N,N$1,0))</f>
        <v>107.43852538563605</v>
      </c>
      <c r="O300" s="92">
        <f t="shared" si="24"/>
        <v>107.70983479317555</v>
      </c>
      <c r="P300">
        <f>VLOOKUP($D300&amp;$C300&amp;($I300-1),Properties_T01!$A:$N,13,0)</f>
        <v>8.0999999999999996E-3</v>
      </c>
      <c r="Q300">
        <f>VLOOKUP($D300&amp;$C300&amp;($I300-1),Properties_T01!$A:$N,14,0)</f>
        <v>20</v>
      </c>
      <c r="R300">
        <f>VLOOKUP($D300&amp;$C300&amp;$I300,Properties_T01!$A:$N,13,0)</f>
        <v>1.21E-2</v>
      </c>
      <c r="S300">
        <f>VLOOKUP($D300&amp;$C300&amp;$I300,Properties_T01!$A:$N,14,0)</f>
        <v>20</v>
      </c>
    </row>
    <row r="301" spans="1:19" x14ac:dyDescent="0.25">
      <c r="A301" t="str">
        <f t="shared" si="25"/>
        <v>Function_14Application_282028</v>
      </c>
      <c r="B301">
        <v>298</v>
      </c>
      <c r="C301" t="s">
        <v>381</v>
      </c>
      <c r="D301" t="s">
        <v>327</v>
      </c>
      <c r="E301" t="s">
        <v>337</v>
      </c>
      <c r="F301" t="s">
        <v>347</v>
      </c>
      <c r="G301" t="s">
        <v>349</v>
      </c>
      <c r="H301" t="s">
        <v>398</v>
      </c>
      <c r="I301">
        <f t="shared" si="26"/>
        <v>2028</v>
      </c>
      <c r="J301" t="s">
        <v>23</v>
      </c>
      <c r="K301" s="94">
        <f>IF(P301*Q301*R301*S301=0,0,VLOOKUP($D301&amp;$C301&amp;($I301-1),$A:$N,14,0)/(P301*Q301)*(R301*S301)*(1-VLOOKUP($A301,'Price-DR-T01'!$A:$N,K$1,0)))</f>
        <v>3.8034684426451966</v>
      </c>
      <c r="L301" s="92">
        <f>$K301*(1-VLOOKUP($A301,'Price-DR-T01'!$A:$N,L$1,0))</f>
        <v>3.7654337582187445</v>
      </c>
      <c r="M301" s="92">
        <f>$K301*(1-VLOOKUP($A301,'Price-DR-T01'!$A:$N,M$1,0))</f>
        <v>3.7654337582187445</v>
      </c>
      <c r="N301" s="92">
        <f>$K301*(1-VLOOKUP($A301,'Price-DR-T01'!$A:$N,N$1,0))</f>
        <v>3.7654337582187445</v>
      </c>
      <c r="O301" s="92">
        <f t="shared" si="24"/>
        <v>3.7749424293253577</v>
      </c>
      <c r="P301">
        <f>VLOOKUP($D301&amp;$C301&amp;($I301-1),Properties_T01!$A:$N,13,0)</f>
        <v>9.5200000000000005E-4</v>
      </c>
      <c r="Q301">
        <f>VLOOKUP($D301&amp;$C301&amp;($I301-1),Properties_T01!$A:$N,14,0)</f>
        <v>14</v>
      </c>
      <c r="R301">
        <f>VLOOKUP($D301&amp;$C301&amp;$I301,Properties_T01!$A:$N,13,0)</f>
        <v>9.5200000000000005E-4</v>
      </c>
      <c r="S301">
        <f>VLOOKUP($D301&amp;$C301&amp;$I301,Properties_T01!$A:$N,14,0)</f>
        <v>14</v>
      </c>
    </row>
    <row r="302" spans="1:19" x14ac:dyDescent="0.25">
      <c r="A302" t="str">
        <f t="shared" si="25"/>
        <v>Function_14Application_292028</v>
      </c>
      <c r="B302">
        <v>299</v>
      </c>
      <c r="C302" t="s">
        <v>382</v>
      </c>
      <c r="D302" t="s">
        <v>327</v>
      </c>
      <c r="E302" t="s">
        <v>337</v>
      </c>
      <c r="F302" t="s">
        <v>347</v>
      </c>
      <c r="G302" t="s">
        <v>349</v>
      </c>
      <c r="H302" t="s">
        <v>398</v>
      </c>
      <c r="I302">
        <f t="shared" si="26"/>
        <v>2028</v>
      </c>
      <c r="J302" t="s">
        <v>23</v>
      </c>
      <c r="K302" s="94">
        <f>IF(P302*Q302*R302*S302=0,0,VLOOKUP($D302&amp;$C302&amp;($I302-1),$A:$N,14,0)/(P302*Q302)*(R302*S302)*(1-VLOOKUP($A302,'Price-DR-T01'!$A:$N,K$1,0)))</f>
        <v>0.40360077154634105</v>
      </c>
      <c r="L302" s="92">
        <f>$K302*(1-VLOOKUP($A302,'Price-DR-T01'!$A:$N,L$1,0))</f>
        <v>0.39956476383087763</v>
      </c>
      <c r="M302" s="92">
        <f>$K302*(1-VLOOKUP($A302,'Price-DR-T01'!$A:$N,M$1,0))</f>
        <v>0.39956476383087763</v>
      </c>
      <c r="N302" s="92">
        <f>$K302*(1-VLOOKUP($A302,'Price-DR-T01'!$A:$N,N$1,0))</f>
        <v>0.39956476383087763</v>
      </c>
      <c r="O302" s="92">
        <f t="shared" si="24"/>
        <v>0.40057376575974352</v>
      </c>
      <c r="P302">
        <f>VLOOKUP($D302&amp;$C302&amp;($I302-1),Properties_T01!$A:$N,13,0)</f>
        <v>2.2499999999999999E-4</v>
      </c>
      <c r="Q302">
        <f>VLOOKUP($D302&amp;$C302&amp;($I302-1),Properties_T01!$A:$N,14,0)</f>
        <v>10</v>
      </c>
      <c r="R302">
        <f>VLOOKUP($D302&amp;$C302&amp;$I302,Properties_T01!$A:$N,13,0)</f>
        <v>2.2499999999999999E-4</v>
      </c>
      <c r="S302">
        <f>VLOOKUP($D302&amp;$C302&amp;$I302,Properties_T01!$A:$N,14,0)</f>
        <v>10</v>
      </c>
    </row>
    <row r="303" spans="1:19" x14ac:dyDescent="0.25">
      <c r="A303" t="str">
        <f t="shared" si="25"/>
        <v>Function_15Application_302028</v>
      </c>
      <c r="B303">
        <v>300</v>
      </c>
      <c r="C303" t="s">
        <v>383</v>
      </c>
      <c r="D303" t="s">
        <v>328</v>
      </c>
      <c r="E303" t="s">
        <v>338</v>
      </c>
      <c r="F303" t="s">
        <v>348</v>
      </c>
      <c r="G303" t="s">
        <v>349</v>
      </c>
      <c r="H303" t="s">
        <v>398</v>
      </c>
      <c r="I303">
        <f t="shared" si="26"/>
        <v>2028</v>
      </c>
      <c r="J303" t="s">
        <v>23</v>
      </c>
      <c r="K303" s="94">
        <f>IF(P303*Q303*R303*S303=0,0,VLOOKUP($D303&amp;$C303&amp;($I303-1),$A:$N,14,0)/(P303*Q303)*(R303*S303)*(1-VLOOKUP($A303,'Price-DR-T01'!$A:$N,K$1,0)))</f>
        <v>0.41746180814490236</v>
      </c>
      <c r="L303" s="92">
        <f>$K303*(1-VLOOKUP($A303,'Price-DR-T01'!$A:$N,L$1,0))</f>
        <v>0.41328719006345332</v>
      </c>
      <c r="M303" s="92">
        <f>$K303*(1-VLOOKUP($A303,'Price-DR-T01'!$A:$N,M$1,0))</f>
        <v>0.41328719006345332</v>
      </c>
      <c r="N303" s="92">
        <f>$K303*(1-VLOOKUP($A303,'Price-DR-T01'!$A:$N,N$1,0))</f>
        <v>0.41328719006345332</v>
      </c>
      <c r="O303" s="92">
        <f t="shared" si="24"/>
        <v>0.41433084458381558</v>
      </c>
      <c r="P303">
        <f>VLOOKUP($D303&amp;$C303&amp;($I303-1),Properties_T01!$A:$N,13,0)</f>
        <v>2.5599999999999999E-4</v>
      </c>
      <c r="Q303">
        <f>VLOOKUP($D303&amp;$C303&amp;($I303-1),Properties_T01!$A:$N,14,0)</f>
        <v>8</v>
      </c>
      <c r="R303">
        <f>VLOOKUP($D303&amp;$C303&amp;$I303,Properties_T01!$A:$N,13,0)</f>
        <v>2.5599999999999999E-4</v>
      </c>
      <c r="S303">
        <f>VLOOKUP($D303&amp;$C303&amp;$I303,Properties_T01!$A:$N,14,0)</f>
        <v>8</v>
      </c>
    </row>
    <row r="304" spans="1:19" x14ac:dyDescent="0.25">
      <c r="A304" t="str">
        <f t="shared" si="25"/>
        <v>Function_01Application_012029</v>
      </c>
      <c r="B304">
        <v>301</v>
      </c>
      <c r="C304" t="s">
        <v>354</v>
      </c>
      <c r="D304" t="s">
        <v>314</v>
      </c>
      <c r="E304" t="s">
        <v>329</v>
      </c>
      <c r="F304" t="s">
        <v>339</v>
      </c>
      <c r="G304" t="s">
        <v>349</v>
      </c>
      <c r="H304" t="s">
        <v>398</v>
      </c>
      <c r="I304">
        <f t="shared" si="26"/>
        <v>2029</v>
      </c>
      <c r="J304" t="s">
        <v>23</v>
      </c>
      <c r="K304" s="94">
        <f>IF(P304*Q304*R304*S304=0,0,VLOOKUP($D304&amp;$C304&amp;($I304-1),$A:$N,14,0)/(P304*Q304)*(R304*S304)*(1-VLOOKUP($A304,'Price-DR-T01'!$A:$N,K$1,0)))</f>
        <v>20.317868240800127</v>
      </c>
      <c r="L304" s="92">
        <f>$K304*(1-VLOOKUP($A304,'Price-DR-T01'!$A:$N,L$1,0))</f>
        <v>20.114689558392126</v>
      </c>
      <c r="M304" s="92">
        <f>$K304*(1-VLOOKUP($A304,'Price-DR-T01'!$A:$N,M$1,0))</f>
        <v>20.114689558392126</v>
      </c>
      <c r="N304" s="92">
        <f>$K304*(1-VLOOKUP($A304,'Price-DR-T01'!$A:$N,N$1,0))</f>
        <v>20.114689558392126</v>
      </c>
      <c r="O304" s="92">
        <f t="shared" si="24"/>
        <v>20.165484228994128</v>
      </c>
      <c r="P304">
        <f>VLOOKUP($D304&amp;$C304&amp;($I304-1),Properties_T01!$A:$N,13,0)</f>
        <v>2.5000000000000001E-3</v>
      </c>
      <c r="Q304">
        <f>VLOOKUP($D304&amp;$C304&amp;($I304-1),Properties_T01!$A:$N,14,0)</f>
        <v>18</v>
      </c>
      <c r="R304">
        <f>VLOOKUP($D304&amp;$C304&amp;$I304,Properties_T01!$A:$N,13,0)</f>
        <v>2.5000000000000001E-3</v>
      </c>
      <c r="S304">
        <f>VLOOKUP($D304&amp;$C304&amp;$I304,Properties_T01!$A:$N,14,0)</f>
        <v>18</v>
      </c>
    </row>
    <row r="305" spans="1:19" x14ac:dyDescent="0.25">
      <c r="A305" t="str">
        <f t="shared" si="25"/>
        <v>Function_01Application_022029</v>
      </c>
      <c r="B305">
        <v>302</v>
      </c>
      <c r="C305" t="s">
        <v>355</v>
      </c>
      <c r="D305" t="s">
        <v>314</v>
      </c>
      <c r="E305" t="s">
        <v>329</v>
      </c>
      <c r="F305" t="s">
        <v>339</v>
      </c>
      <c r="G305" t="s">
        <v>349</v>
      </c>
      <c r="H305" t="s">
        <v>398</v>
      </c>
      <c r="I305">
        <f t="shared" si="26"/>
        <v>2029</v>
      </c>
      <c r="J305" t="s">
        <v>23</v>
      </c>
      <c r="K305" s="94">
        <f>IF(P305*Q305*R305*S305=0,0,VLOOKUP($D305&amp;$C305&amp;($I305-1),$A:$N,14,0)/(P305*Q305)*(R305*S305)*(1-VLOOKUP($A305,'Price-DR-T01'!$A:$N,K$1,0)))</f>
        <v>49.388602198079468</v>
      </c>
      <c r="L305" s="92">
        <f>$K305*(1-VLOOKUP($A305,'Price-DR-T01'!$A:$N,L$1,0))</f>
        <v>48.894716176098676</v>
      </c>
      <c r="M305" s="92">
        <f>$K305*(1-VLOOKUP($A305,'Price-DR-T01'!$A:$N,M$1,0))</f>
        <v>48.894716176098676</v>
      </c>
      <c r="N305" s="92">
        <f>$K305*(1-VLOOKUP($A305,'Price-DR-T01'!$A:$N,N$1,0))</f>
        <v>48.894716176098676</v>
      </c>
      <c r="O305" s="92">
        <f t="shared" si="24"/>
        <v>49.018187681593879</v>
      </c>
      <c r="P305">
        <f>VLOOKUP($D305&amp;$C305&amp;($I305-1),Properties_T01!$A:$N,13,0)</f>
        <v>6.3E-3</v>
      </c>
      <c r="Q305">
        <f>VLOOKUP($D305&amp;$C305&amp;($I305-1),Properties_T01!$A:$N,14,0)</f>
        <v>18</v>
      </c>
      <c r="R305">
        <f>VLOOKUP($D305&amp;$C305&amp;$I305,Properties_T01!$A:$N,13,0)</f>
        <v>6.3E-3</v>
      </c>
      <c r="S305">
        <f>VLOOKUP($D305&amp;$C305&amp;$I305,Properties_T01!$A:$N,14,0)</f>
        <v>18</v>
      </c>
    </row>
    <row r="306" spans="1:19" x14ac:dyDescent="0.25">
      <c r="A306" t="str">
        <f t="shared" si="25"/>
        <v>Function_01Application_032029</v>
      </c>
      <c r="B306">
        <v>303</v>
      </c>
      <c r="C306" t="s">
        <v>356</v>
      </c>
      <c r="D306" t="s">
        <v>314</v>
      </c>
      <c r="E306" t="s">
        <v>329</v>
      </c>
      <c r="F306" t="s">
        <v>339</v>
      </c>
      <c r="G306" t="s">
        <v>349</v>
      </c>
      <c r="H306" t="s">
        <v>398</v>
      </c>
      <c r="I306">
        <f t="shared" si="26"/>
        <v>2029</v>
      </c>
      <c r="J306" t="s">
        <v>23</v>
      </c>
      <c r="K306" s="94">
        <f>IF(P306*Q306*R306*S306=0,0,VLOOKUP($D306&amp;$C306&amp;($I306-1),$A:$N,14,0)/(P306*Q306)*(R306*S306)*(1-VLOOKUP($A306,'Price-DR-T01'!$A:$N,K$1,0)))</f>
        <v>127.92705217667678</v>
      </c>
      <c r="L306" s="92">
        <f>$K306*(1-VLOOKUP($A306,'Price-DR-T01'!$A:$N,L$1,0))</f>
        <v>126.64778165491001</v>
      </c>
      <c r="M306" s="92">
        <f>$K306*(1-VLOOKUP($A306,'Price-DR-T01'!$A:$N,M$1,0))</f>
        <v>126.64778165491001</v>
      </c>
      <c r="N306" s="92">
        <f>$K306*(1-VLOOKUP($A306,'Price-DR-T01'!$A:$N,N$1,0))</f>
        <v>126.64778165491001</v>
      </c>
      <c r="O306" s="92">
        <f t="shared" si="24"/>
        <v>126.9675992853517</v>
      </c>
      <c r="P306">
        <f>VLOOKUP($D306&amp;$C306&amp;($I306-1),Properties_T01!$A:$N,13,0)</f>
        <v>6.3E-3</v>
      </c>
      <c r="Q306">
        <f>VLOOKUP($D306&amp;$C306&amp;($I306-1),Properties_T01!$A:$N,14,0)</f>
        <v>22</v>
      </c>
      <c r="R306">
        <f>VLOOKUP($D306&amp;$C306&amp;$I306,Properties_T01!$A:$N,13,0)</f>
        <v>6.3E-3</v>
      </c>
      <c r="S306">
        <f>VLOOKUP($D306&amp;$C306&amp;$I306,Properties_T01!$A:$N,14,0)</f>
        <v>22</v>
      </c>
    </row>
    <row r="307" spans="1:19" x14ac:dyDescent="0.25">
      <c r="A307" t="str">
        <f t="shared" si="25"/>
        <v>Function_02Application_042029</v>
      </c>
      <c r="B307">
        <v>304</v>
      </c>
      <c r="C307" t="s">
        <v>357</v>
      </c>
      <c r="D307" t="s">
        <v>315</v>
      </c>
      <c r="E307" t="s">
        <v>330</v>
      </c>
      <c r="F307" t="s">
        <v>340</v>
      </c>
      <c r="G307" t="s">
        <v>350</v>
      </c>
      <c r="H307" t="s">
        <v>398</v>
      </c>
      <c r="I307">
        <f t="shared" si="26"/>
        <v>2029</v>
      </c>
      <c r="J307" t="s">
        <v>23</v>
      </c>
      <c r="K307" s="94">
        <f>IF(P307*Q307*R307*S307=0,0,VLOOKUP($D307&amp;$C307&amp;($I307-1),$A:$N,14,0)/(P307*Q307)*(R307*S307)*(1-VLOOKUP($A307,'Price-DR-T01'!$A:$N,K$1,0)))</f>
        <v>21.272828026355928</v>
      </c>
      <c r="L307" s="92">
        <f>$K307*(1-VLOOKUP($A307,'Price-DR-T01'!$A:$N,L$1,0))</f>
        <v>21.060099746092369</v>
      </c>
      <c r="M307" s="92">
        <f>$K307*(1-VLOOKUP($A307,'Price-DR-T01'!$A:$N,M$1,0))</f>
        <v>21.060099746092369</v>
      </c>
      <c r="N307" s="92">
        <f>$K307*(1-VLOOKUP($A307,'Price-DR-T01'!$A:$N,N$1,0))</f>
        <v>21.060099746092369</v>
      </c>
      <c r="O307" s="92">
        <f t="shared" si="24"/>
        <v>21.11328181615826</v>
      </c>
      <c r="P307">
        <f>VLOOKUP($D307&amp;$C307&amp;($I307-1),Properties_T01!$A:$N,13,0)</f>
        <v>3.0249999999999999E-3</v>
      </c>
      <c r="Q307">
        <f>VLOOKUP($D307&amp;$C307&amp;($I307-1),Properties_T01!$A:$N,14,0)</f>
        <v>16</v>
      </c>
      <c r="R307">
        <f>VLOOKUP($D307&amp;$C307&amp;$I307,Properties_T01!$A:$N,13,0)</f>
        <v>3.0249999999999999E-3</v>
      </c>
      <c r="S307">
        <f>VLOOKUP($D307&amp;$C307&amp;$I307,Properties_T01!$A:$N,14,0)</f>
        <v>16</v>
      </c>
    </row>
    <row r="308" spans="1:19" x14ac:dyDescent="0.25">
      <c r="A308" t="str">
        <f t="shared" si="25"/>
        <v>Function_02Application_052029</v>
      </c>
      <c r="B308">
        <v>305</v>
      </c>
      <c r="C308" t="s">
        <v>358</v>
      </c>
      <c r="D308" t="s">
        <v>315</v>
      </c>
      <c r="E308" t="s">
        <v>330</v>
      </c>
      <c r="F308" t="s">
        <v>340</v>
      </c>
      <c r="G308" t="s">
        <v>351</v>
      </c>
      <c r="H308" t="s">
        <v>398</v>
      </c>
      <c r="I308">
        <f t="shared" si="26"/>
        <v>2029</v>
      </c>
      <c r="J308" t="s">
        <v>23</v>
      </c>
      <c r="K308" s="94">
        <f>IF(P308*Q308*R308*S308=0,0,VLOOKUP($D308&amp;$C308&amp;($I308-1),$A:$N,14,0)/(P308*Q308)*(R308*S308)*(1-VLOOKUP($A308,'Price-DR-T01'!$A:$N,K$1,0)))</f>
        <v>27.426125389351444</v>
      </c>
      <c r="L308" s="92">
        <f>$K308*(1-VLOOKUP($A308,'Price-DR-T01'!$A:$N,L$1,0))</f>
        <v>27.151864135457931</v>
      </c>
      <c r="M308" s="92">
        <f>$K308*(1-VLOOKUP($A308,'Price-DR-T01'!$A:$N,M$1,0))</f>
        <v>27.151864135457931</v>
      </c>
      <c r="N308" s="92">
        <f>$K308*(1-VLOOKUP($A308,'Price-DR-T01'!$A:$N,N$1,0))</f>
        <v>27.151864135457931</v>
      </c>
      <c r="O308" s="92">
        <f t="shared" si="24"/>
        <v>27.220429448931309</v>
      </c>
      <c r="P308">
        <f>VLOOKUP($D308&amp;$C308&amp;($I308-1),Properties_T01!$A:$N,13,0)</f>
        <v>3.8999999999999998E-3</v>
      </c>
      <c r="Q308">
        <f>VLOOKUP($D308&amp;$C308&amp;($I308-1),Properties_T01!$A:$N,14,0)</f>
        <v>16</v>
      </c>
      <c r="R308">
        <f>VLOOKUP($D308&amp;$C308&amp;$I308,Properties_T01!$A:$N,13,0)</f>
        <v>3.8999999999999998E-3</v>
      </c>
      <c r="S308">
        <f>VLOOKUP($D308&amp;$C308&amp;$I308,Properties_T01!$A:$N,14,0)</f>
        <v>16</v>
      </c>
    </row>
    <row r="309" spans="1:19" x14ac:dyDescent="0.25">
      <c r="A309" t="str">
        <f t="shared" si="25"/>
        <v>Function_03Application_062029</v>
      </c>
      <c r="B309">
        <v>306</v>
      </c>
      <c r="C309" t="s">
        <v>359</v>
      </c>
      <c r="D309" t="s">
        <v>316</v>
      </c>
      <c r="E309" t="s">
        <v>331</v>
      </c>
      <c r="F309" t="s">
        <v>341</v>
      </c>
      <c r="G309" t="s">
        <v>349</v>
      </c>
      <c r="H309" t="s">
        <v>398</v>
      </c>
      <c r="I309">
        <f t="shared" si="26"/>
        <v>2029</v>
      </c>
      <c r="J309" t="s">
        <v>23</v>
      </c>
      <c r="K309" s="94">
        <f>IF(P309*Q309*R309*S309=0,0,VLOOKUP($D309&amp;$C309&amp;($I309-1),$A:$N,14,0)/(P309*Q309)*(R309*S309)*(1-VLOOKUP($A309,'Price-DR-T01'!$A:$N,K$1,0)))</f>
        <v>4.8547118805451648</v>
      </c>
      <c r="L309" s="92">
        <f>$K309*(1-VLOOKUP($A309,'Price-DR-T01'!$A:$N,L$1,0))</f>
        <v>4.806164761739713</v>
      </c>
      <c r="M309" s="92">
        <f>$K309*(1-VLOOKUP($A309,'Price-DR-T01'!$A:$N,M$1,0))</f>
        <v>4.806164761739713</v>
      </c>
      <c r="N309" s="92">
        <f>$K309*(1-VLOOKUP($A309,'Price-DR-T01'!$A:$N,N$1,0))</f>
        <v>4.806164761739713</v>
      </c>
      <c r="O309" s="92">
        <f t="shared" si="24"/>
        <v>4.8183015414410759</v>
      </c>
      <c r="P309">
        <f>VLOOKUP($D309&amp;$C309&amp;($I309-1),Properties_T01!$A:$N,13,0)</f>
        <v>1.1249999999999999E-3</v>
      </c>
      <c r="Q309">
        <f>VLOOKUP($D309&amp;$C309&amp;($I309-1),Properties_T01!$A:$N,14,0)</f>
        <v>10</v>
      </c>
      <c r="R309">
        <f>VLOOKUP($D309&amp;$C309&amp;$I309,Properties_T01!$A:$N,13,0)</f>
        <v>1.1249999999999999E-3</v>
      </c>
      <c r="S309">
        <f>VLOOKUP($D309&amp;$C309&amp;$I309,Properties_T01!$A:$N,14,0)</f>
        <v>10</v>
      </c>
    </row>
    <row r="310" spans="1:19" x14ac:dyDescent="0.25">
      <c r="A310" t="str">
        <f t="shared" si="25"/>
        <v>Function_03Application_072029</v>
      </c>
      <c r="B310">
        <v>307</v>
      </c>
      <c r="C310" t="s">
        <v>360</v>
      </c>
      <c r="D310" t="s">
        <v>316</v>
      </c>
      <c r="E310" t="s">
        <v>331</v>
      </c>
      <c r="F310" t="s">
        <v>341</v>
      </c>
      <c r="G310" t="s">
        <v>349</v>
      </c>
      <c r="H310" t="s">
        <v>398</v>
      </c>
      <c r="I310">
        <f t="shared" si="26"/>
        <v>2029</v>
      </c>
      <c r="J310" t="s">
        <v>23</v>
      </c>
      <c r="K310" s="94">
        <f>IF(P310*Q310*R310*S310=0,0,VLOOKUP($D310&amp;$C310&amp;($I310-1),$A:$N,14,0)/(P310*Q310)*(R310*S310)*(1-VLOOKUP($A310,'Price-DR-T01'!$A:$N,K$1,0)))</f>
        <v>5.3970011780164322</v>
      </c>
      <c r="L310" s="92">
        <f>$K310*(1-VLOOKUP($A310,'Price-DR-T01'!$A:$N,L$1,0))</f>
        <v>5.3430311662362682</v>
      </c>
      <c r="M310" s="92">
        <f>$K310*(1-VLOOKUP($A310,'Price-DR-T01'!$A:$N,M$1,0))</f>
        <v>5.3430311662362682</v>
      </c>
      <c r="N310" s="92">
        <f>$K310*(1-VLOOKUP($A310,'Price-DR-T01'!$A:$N,N$1,0))</f>
        <v>5.3430311662362682</v>
      </c>
      <c r="O310" s="92">
        <f t="shared" si="24"/>
        <v>5.3565236691813096</v>
      </c>
      <c r="P310">
        <f>VLOOKUP($D310&amp;$C310&amp;($I310-1),Properties_T01!$A:$N,13,0)</f>
        <v>8.4000000000000003E-4</v>
      </c>
      <c r="Q310">
        <f>VLOOKUP($D310&amp;$C310&amp;($I310-1),Properties_T01!$A:$N,14,0)</f>
        <v>12</v>
      </c>
      <c r="R310">
        <f>VLOOKUP($D310&amp;$C310&amp;$I310,Properties_T01!$A:$N,13,0)</f>
        <v>8.4000000000000003E-4</v>
      </c>
      <c r="S310">
        <f>VLOOKUP($D310&amp;$C310&amp;$I310,Properties_T01!$A:$N,14,0)</f>
        <v>12</v>
      </c>
    </row>
    <row r="311" spans="1:19" x14ac:dyDescent="0.25">
      <c r="A311" t="str">
        <f t="shared" si="25"/>
        <v>Function_03Application_082029</v>
      </c>
      <c r="B311">
        <v>308</v>
      </c>
      <c r="C311" t="s">
        <v>361</v>
      </c>
      <c r="D311" t="s">
        <v>316</v>
      </c>
      <c r="E311" t="s">
        <v>331</v>
      </c>
      <c r="F311" t="s">
        <v>341</v>
      </c>
      <c r="G311" t="s">
        <v>349</v>
      </c>
      <c r="H311" t="s">
        <v>398</v>
      </c>
      <c r="I311">
        <f t="shared" si="26"/>
        <v>2029</v>
      </c>
      <c r="J311" t="s">
        <v>23</v>
      </c>
      <c r="K311" s="94">
        <f>IF(P311*Q311*R311*S311=0,0,VLOOKUP($D311&amp;$C311&amp;($I311-1),$A:$N,14,0)/(P311*Q311)*(R311*S311)*(1-VLOOKUP($A311,'Price-DR-T01'!$A:$N,K$1,0)))</f>
        <v>4.8101204529016384</v>
      </c>
      <c r="L311" s="92">
        <f>$K311*(1-VLOOKUP($A311,'Price-DR-T01'!$A:$N,L$1,0))</f>
        <v>4.7620192483726216</v>
      </c>
      <c r="M311" s="92">
        <f>$K311*(1-VLOOKUP($A311,'Price-DR-T01'!$A:$N,M$1,0))</f>
        <v>4.7620192483726216</v>
      </c>
      <c r="N311" s="92">
        <f>$K311*(1-VLOOKUP($A311,'Price-DR-T01'!$A:$N,N$1,0))</f>
        <v>4.7620192483726216</v>
      </c>
      <c r="O311" s="92">
        <f t="shared" si="24"/>
        <v>4.7740445495048753</v>
      </c>
      <c r="P311">
        <f>VLOOKUP($D311&amp;$C311&amp;($I311-1),Properties_T01!$A:$N,13,0)</f>
        <v>1.0560000000000001E-3</v>
      </c>
      <c r="Q311">
        <f>VLOOKUP($D311&amp;$C311&amp;($I311-1),Properties_T01!$A:$N,14,0)</f>
        <v>10</v>
      </c>
      <c r="R311">
        <f>VLOOKUP($D311&amp;$C311&amp;$I311,Properties_T01!$A:$N,13,0)</f>
        <v>1.0560000000000001E-3</v>
      </c>
      <c r="S311">
        <f>VLOOKUP($D311&amp;$C311&amp;$I311,Properties_T01!$A:$N,14,0)</f>
        <v>10</v>
      </c>
    </row>
    <row r="312" spans="1:19" x14ac:dyDescent="0.25">
      <c r="A312" t="str">
        <f t="shared" si="25"/>
        <v>Function_03Application_092029</v>
      </c>
      <c r="B312">
        <v>309</v>
      </c>
      <c r="C312" t="s">
        <v>362</v>
      </c>
      <c r="D312" t="s">
        <v>316</v>
      </c>
      <c r="E312" t="s">
        <v>331</v>
      </c>
      <c r="F312" t="s">
        <v>341</v>
      </c>
      <c r="G312" t="s">
        <v>349</v>
      </c>
      <c r="H312" t="s">
        <v>398</v>
      </c>
      <c r="I312">
        <f t="shared" si="26"/>
        <v>2029</v>
      </c>
      <c r="J312" t="s">
        <v>23</v>
      </c>
      <c r="K312" s="94">
        <f>IF(P312*Q312*R312*S312=0,0,VLOOKUP($D312&amp;$C312&amp;($I312-1),$A:$N,14,0)/(P312*Q312)*(R312*S312)*(1-VLOOKUP($A312,'Price-DR-T01'!$A:$N,K$1,0)))</f>
        <v>4.6749077368212673</v>
      </c>
      <c r="L312" s="92">
        <f>$K312*(1-VLOOKUP($A312,'Price-DR-T01'!$A:$N,L$1,0))</f>
        <v>4.6281586594530548</v>
      </c>
      <c r="M312" s="92">
        <f>$K312*(1-VLOOKUP($A312,'Price-DR-T01'!$A:$N,M$1,0))</f>
        <v>4.6281586594530548</v>
      </c>
      <c r="N312" s="92">
        <f>$K312*(1-VLOOKUP($A312,'Price-DR-T01'!$A:$N,N$1,0))</f>
        <v>4.6281586594530548</v>
      </c>
      <c r="O312" s="92">
        <f t="shared" si="24"/>
        <v>4.6398459287951077</v>
      </c>
      <c r="P312">
        <f>VLOOKUP($D312&amp;$C312&amp;($I312-1),Properties_T01!$A:$N,13,0)</f>
        <v>1.1249999999999999E-3</v>
      </c>
      <c r="Q312">
        <f>VLOOKUP($D312&amp;$C312&amp;($I312-1),Properties_T01!$A:$N,14,0)</f>
        <v>10</v>
      </c>
      <c r="R312">
        <f>VLOOKUP($D312&amp;$C312&amp;$I312,Properties_T01!$A:$N,13,0)</f>
        <v>1.1249999999999999E-3</v>
      </c>
      <c r="S312">
        <f>VLOOKUP($D312&amp;$C312&amp;$I312,Properties_T01!$A:$N,14,0)</f>
        <v>10</v>
      </c>
    </row>
    <row r="313" spans="1:19" x14ac:dyDescent="0.25">
      <c r="A313" t="str">
        <f t="shared" si="25"/>
        <v>Function_03Application_102029</v>
      </c>
      <c r="B313">
        <v>310</v>
      </c>
      <c r="C313" t="s">
        <v>363</v>
      </c>
      <c r="D313" t="s">
        <v>316</v>
      </c>
      <c r="E313" t="s">
        <v>331</v>
      </c>
      <c r="F313" t="s">
        <v>341</v>
      </c>
      <c r="G313" t="s">
        <v>349</v>
      </c>
      <c r="H313" t="s">
        <v>398</v>
      </c>
      <c r="I313">
        <f t="shared" si="26"/>
        <v>2029</v>
      </c>
      <c r="J313" t="s">
        <v>23</v>
      </c>
      <c r="K313" s="94">
        <f>IF(P313*Q313*R313*S313=0,0,VLOOKUP($D313&amp;$C313&amp;($I313-1),$A:$N,14,0)/(P313*Q313)*(R313*S313)*(1-VLOOKUP($A313,'Price-DR-T01'!$A:$N,K$1,0)))</f>
        <v>4.9625943667795021</v>
      </c>
      <c r="L313" s="92">
        <f>$K313*(1-VLOOKUP($A313,'Price-DR-T01'!$A:$N,L$1,0))</f>
        <v>4.9129684231117068</v>
      </c>
      <c r="M313" s="92">
        <f>$K313*(1-VLOOKUP($A313,'Price-DR-T01'!$A:$N,M$1,0))</f>
        <v>4.9129684231117068</v>
      </c>
      <c r="N313" s="92">
        <f>$K313*(1-VLOOKUP($A313,'Price-DR-T01'!$A:$N,N$1,0))</f>
        <v>4.9129684231117068</v>
      </c>
      <c r="O313" s="92">
        <f t="shared" si="24"/>
        <v>4.9253749090286556</v>
      </c>
      <c r="P313">
        <f>VLOOKUP($D313&amp;$C313&amp;($I313-1),Properties_T01!$A:$N,13,0)</f>
        <v>1.15E-3</v>
      </c>
      <c r="Q313">
        <f>VLOOKUP($D313&amp;$C313&amp;($I313-1),Properties_T01!$A:$N,14,0)</f>
        <v>10</v>
      </c>
      <c r="R313">
        <f>VLOOKUP($D313&amp;$C313&amp;$I313,Properties_T01!$A:$N,13,0)</f>
        <v>1.15E-3</v>
      </c>
      <c r="S313">
        <f>VLOOKUP($D313&amp;$C313&amp;$I313,Properties_T01!$A:$N,14,0)</f>
        <v>10</v>
      </c>
    </row>
    <row r="314" spans="1:19" x14ac:dyDescent="0.25">
      <c r="A314" t="str">
        <f t="shared" si="25"/>
        <v>Function_03Application_112029</v>
      </c>
      <c r="B314">
        <v>311</v>
      </c>
      <c r="C314" t="s">
        <v>364</v>
      </c>
      <c r="D314" t="s">
        <v>316</v>
      </c>
      <c r="E314" t="s">
        <v>331</v>
      </c>
      <c r="F314" t="s">
        <v>341</v>
      </c>
      <c r="G314" t="s">
        <v>349</v>
      </c>
      <c r="H314" t="s">
        <v>398</v>
      </c>
      <c r="I314">
        <f t="shared" si="26"/>
        <v>2029</v>
      </c>
      <c r="J314" t="s">
        <v>23</v>
      </c>
      <c r="K314" s="94">
        <f>IF(P314*Q314*R314*S314=0,0,VLOOKUP($D314&amp;$C314&amp;($I314-1),$A:$N,14,0)/(P314*Q314)*(R314*S314)*(1-VLOOKUP($A314,'Price-DR-T01'!$A:$N,K$1,0)))</f>
        <v>3.7758870182017956</v>
      </c>
      <c r="L314" s="92">
        <f>$K314*(1-VLOOKUP($A314,'Price-DR-T01'!$A:$N,L$1,0))</f>
        <v>3.7381281480197774</v>
      </c>
      <c r="M314" s="92">
        <f>$K314*(1-VLOOKUP($A314,'Price-DR-T01'!$A:$N,M$1,0))</f>
        <v>3.7381281480197774</v>
      </c>
      <c r="N314" s="92">
        <f>$K314*(1-VLOOKUP($A314,'Price-DR-T01'!$A:$N,N$1,0))</f>
        <v>3.7381281480197774</v>
      </c>
      <c r="O314" s="92">
        <f t="shared" si="24"/>
        <v>3.7475678655652822</v>
      </c>
      <c r="P314">
        <f>VLOOKUP($D314&amp;$C314&amp;($I314-1),Properties_T01!$A:$N,13,0)</f>
        <v>8.7500000000000002E-4</v>
      </c>
      <c r="Q314">
        <f>VLOOKUP($D314&amp;$C314&amp;($I314-1),Properties_T01!$A:$N,14,0)</f>
        <v>10</v>
      </c>
      <c r="R314">
        <f>VLOOKUP($D314&amp;$C314&amp;$I314,Properties_T01!$A:$N,13,0)</f>
        <v>8.7500000000000002E-4</v>
      </c>
      <c r="S314">
        <f>VLOOKUP($D314&amp;$C314&amp;$I314,Properties_T01!$A:$N,14,0)</f>
        <v>10</v>
      </c>
    </row>
    <row r="315" spans="1:19" x14ac:dyDescent="0.25">
      <c r="A315" t="str">
        <f t="shared" si="25"/>
        <v>Function_04Application_122029</v>
      </c>
      <c r="B315">
        <v>312</v>
      </c>
      <c r="C315" t="s">
        <v>365</v>
      </c>
      <c r="D315" t="s">
        <v>317</v>
      </c>
      <c r="E315" t="s">
        <v>331</v>
      </c>
      <c r="F315" t="s">
        <v>342</v>
      </c>
      <c r="G315" t="s">
        <v>352</v>
      </c>
      <c r="H315" t="s">
        <v>398</v>
      </c>
      <c r="I315">
        <f t="shared" si="26"/>
        <v>2029</v>
      </c>
      <c r="J315" t="s">
        <v>23</v>
      </c>
      <c r="K315" s="94">
        <f>IF(P315*Q315*R315*S315=0,0,VLOOKUP($D315&amp;$C315&amp;($I315-1),$A:$N,14,0)/(P315*Q315)*(R315*S315)*(1-VLOOKUP($A315,'Price-DR-T01'!$A:$N,K$1,0)))</f>
        <v>1.8879435091008974</v>
      </c>
      <c r="L315" s="92">
        <f>$K315*(1-VLOOKUP($A315,'Price-DR-T01'!$A:$N,L$1,0))</f>
        <v>1.8690640740098883</v>
      </c>
      <c r="M315" s="92">
        <f>$K315*(1-VLOOKUP($A315,'Price-DR-T01'!$A:$N,M$1,0))</f>
        <v>1.8690640740098883</v>
      </c>
      <c r="N315" s="92">
        <f>$K315*(1-VLOOKUP($A315,'Price-DR-T01'!$A:$N,N$1,0))</f>
        <v>1.8690640740098883</v>
      </c>
      <c r="O315" s="92">
        <f t="shared" si="24"/>
        <v>1.8737839327826404</v>
      </c>
      <c r="P315">
        <f>VLOOKUP($D315&amp;$C315&amp;($I315-1),Properties_T01!$A:$N,13,0)</f>
        <v>5.6249999999999996E-4</v>
      </c>
      <c r="Q315">
        <f>VLOOKUP($D315&amp;$C315&amp;($I315-1),Properties_T01!$A:$N,14,0)</f>
        <v>12</v>
      </c>
      <c r="R315">
        <f>VLOOKUP($D315&amp;$C315&amp;$I315,Properties_T01!$A:$N,13,0)</f>
        <v>5.6249999999999996E-4</v>
      </c>
      <c r="S315">
        <f>VLOOKUP($D315&amp;$C315&amp;$I315,Properties_T01!$A:$N,14,0)</f>
        <v>12</v>
      </c>
    </row>
    <row r="316" spans="1:19" x14ac:dyDescent="0.25">
      <c r="A316" t="str">
        <f t="shared" si="25"/>
        <v>Function_03Application_132029</v>
      </c>
      <c r="B316">
        <v>313</v>
      </c>
      <c r="C316" t="s">
        <v>366</v>
      </c>
      <c r="D316" t="s">
        <v>316</v>
      </c>
      <c r="E316" t="s">
        <v>331</v>
      </c>
      <c r="F316" t="s">
        <v>341</v>
      </c>
      <c r="G316" t="s">
        <v>349</v>
      </c>
      <c r="H316" t="s">
        <v>398</v>
      </c>
      <c r="I316">
        <f t="shared" si="26"/>
        <v>2029</v>
      </c>
      <c r="J316" t="s">
        <v>23</v>
      </c>
      <c r="K316" s="94">
        <f>IF(P316*Q316*R316*S316=0,0,VLOOKUP($D316&amp;$C316&amp;($I316-1),$A:$N,14,0)/(P316*Q316)*(R316*S316)*(1-VLOOKUP($A316,'Price-DR-T01'!$A:$N,K$1,0)))</f>
        <v>0.54820285597596408</v>
      </c>
      <c r="L316" s="92">
        <f>$K316*(1-VLOOKUP($A316,'Price-DR-T01'!$A:$N,L$1,0))</f>
        <v>0.54272082741620442</v>
      </c>
      <c r="M316" s="92">
        <f>$K316*(1-VLOOKUP($A316,'Price-DR-T01'!$A:$N,M$1,0))</f>
        <v>0.54272082741620442</v>
      </c>
      <c r="N316" s="92">
        <f>$K316*(1-VLOOKUP($A316,'Price-DR-T01'!$A:$N,N$1,0))</f>
        <v>0.54272082741620442</v>
      </c>
      <c r="O316" s="92">
        <f t="shared" si="24"/>
        <v>0.54409133455614433</v>
      </c>
      <c r="P316">
        <f>VLOOKUP($D316&amp;$C316&amp;($I316-1),Properties_T01!$A:$N,13,0)</f>
        <v>1.9599999999999999E-4</v>
      </c>
      <c r="Q316">
        <f>VLOOKUP($D316&amp;$C316&amp;($I316-1),Properties_T01!$A:$N,14,0)</f>
        <v>10</v>
      </c>
      <c r="R316">
        <f>VLOOKUP($D316&amp;$C316&amp;$I316,Properties_T01!$A:$N,13,0)</f>
        <v>1.9599999999999999E-4</v>
      </c>
      <c r="S316">
        <f>VLOOKUP($D316&amp;$C316&amp;$I316,Properties_T01!$A:$N,14,0)</f>
        <v>10</v>
      </c>
    </row>
    <row r="317" spans="1:19" x14ac:dyDescent="0.25">
      <c r="A317" t="str">
        <f t="shared" si="25"/>
        <v>Function_03Application_142029</v>
      </c>
      <c r="B317">
        <v>314</v>
      </c>
      <c r="C317" t="s">
        <v>367</v>
      </c>
      <c r="D317" t="s">
        <v>316</v>
      </c>
      <c r="E317" t="s">
        <v>331</v>
      </c>
      <c r="F317" t="s">
        <v>341</v>
      </c>
      <c r="G317" t="s">
        <v>349</v>
      </c>
      <c r="H317" t="s">
        <v>398</v>
      </c>
      <c r="I317">
        <f t="shared" si="26"/>
        <v>2029</v>
      </c>
      <c r="J317" t="s">
        <v>23</v>
      </c>
      <c r="K317" s="94">
        <f>IF(P317*Q317*R317*S317=0,0,VLOOKUP($D317&amp;$C317&amp;($I317-1),$A:$N,14,0)/(P317*Q317)*(R317*S317)*(1-VLOOKUP($A317,'Price-DR-T01'!$A:$N,K$1,0)))</f>
        <v>5.5139937408661117</v>
      </c>
      <c r="L317" s="92">
        <f>$K317*(1-VLOOKUP($A317,'Price-DR-T01'!$A:$N,L$1,0))</f>
        <v>5.4588538034574503</v>
      </c>
      <c r="M317" s="92">
        <f>$K317*(1-VLOOKUP($A317,'Price-DR-T01'!$A:$N,M$1,0))</f>
        <v>5.4588538034574503</v>
      </c>
      <c r="N317" s="92">
        <f>$K317*(1-VLOOKUP($A317,'Price-DR-T01'!$A:$N,N$1,0))</f>
        <v>5.4588538034574503</v>
      </c>
      <c r="O317" s="92">
        <f t="shared" si="24"/>
        <v>5.4726387878096157</v>
      </c>
      <c r="P317">
        <f>VLOOKUP($D317&amp;$C317&amp;($I317-1),Properties_T01!$A:$N,13,0)</f>
        <v>1.15E-3</v>
      </c>
      <c r="Q317">
        <f>VLOOKUP($D317&amp;$C317&amp;($I317-1),Properties_T01!$A:$N,14,0)</f>
        <v>12</v>
      </c>
      <c r="R317">
        <f>VLOOKUP($D317&amp;$C317&amp;$I317,Properties_T01!$A:$N,13,0)</f>
        <v>1.15E-3</v>
      </c>
      <c r="S317">
        <f>VLOOKUP($D317&amp;$C317&amp;$I317,Properties_T01!$A:$N,14,0)</f>
        <v>12</v>
      </c>
    </row>
    <row r="318" spans="1:19" x14ac:dyDescent="0.25">
      <c r="A318" t="str">
        <f t="shared" si="25"/>
        <v>Function_03Application_152029</v>
      </c>
      <c r="B318">
        <v>315</v>
      </c>
      <c r="C318" t="s">
        <v>368</v>
      </c>
      <c r="D318" t="s">
        <v>316</v>
      </c>
      <c r="E318" t="s">
        <v>331</v>
      </c>
      <c r="F318" t="s">
        <v>341</v>
      </c>
      <c r="G318" t="s">
        <v>349</v>
      </c>
      <c r="H318" t="s">
        <v>398</v>
      </c>
      <c r="I318">
        <f t="shared" si="26"/>
        <v>2029</v>
      </c>
      <c r="J318" t="s">
        <v>23</v>
      </c>
      <c r="K318" s="94">
        <f>IF(P318*Q318*R318*S318=0,0,VLOOKUP($D318&amp;$C318&amp;($I318-1),$A:$N,14,0)/(P318*Q318)*(R318*S318)*(1-VLOOKUP($A318,'Price-DR-T01'!$A:$N,K$1,0)))</f>
        <v>6.1756729897700469</v>
      </c>
      <c r="L318" s="92">
        <f>$K318*(1-VLOOKUP($A318,'Price-DR-T01'!$A:$N,L$1,0))</f>
        <v>6.1139162598723464</v>
      </c>
      <c r="M318" s="92">
        <f>$K318*(1-VLOOKUP($A318,'Price-DR-T01'!$A:$N,M$1,0))</f>
        <v>6.1139162598723464</v>
      </c>
      <c r="N318" s="92">
        <f>$K318*(1-VLOOKUP($A318,'Price-DR-T01'!$A:$N,N$1,0))</f>
        <v>6.1139162598723464</v>
      </c>
      <c r="O318" s="92">
        <f t="shared" si="24"/>
        <v>6.129355442346772</v>
      </c>
      <c r="P318">
        <f>VLOOKUP($D318&amp;$C318&amp;($I318-1),Properties_T01!$A:$N,13,0)</f>
        <v>1.15E-3</v>
      </c>
      <c r="Q318">
        <f>VLOOKUP($D318&amp;$C318&amp;($I318-1),Properties_T01!$A:$N,14,0)</f>
        <v>12</v>
      </c>
      <c r="R318">
        <f>VLOOKUP($D318&amp;$C318&amp;$I318,Properties_T01!$A:$N,13,0)</f>
        <v>1.15E-3</v>
      </c>
      <c r="S318">
        <f>VLOOKUP($D318&amp;$C318&amp;$I318,Properties_T01!$A:$N,14,0)</f>
        <v>12</v>
      </c>
    </row>
    <row r="319" spans="1:19" x14ac:dyDescent="0.25">
      <c r="A319" t="str">
        <f t="shared" si="25"/>
        <v>Function_05Application_162029</v>
      </c>
      <c r="B319">
        <v>316</v>
      </c>
      <c r="C319" t="s">
        <v>369</v>
      </c>
      <c r="D319" t="s">
        <v>318</v>
      </c>
      <c r="E319" t="s">
        <v>332</v>
      </c>
      <c r="F319" t="s">
        <v>342</v>
      </c>
      <c r="G319" t="s">
        <v>353</v>
      </c>
      <c r="H319" t="s">
        <v>398</v>
      </c>
      <c r="I319">
        <f t="shared" si="26"/>
        <v>2029</v>
      </c>
      <c r="J319" t="s">
        <v>23</v>
      </c>
      <c r="K319" s="94">
        <f>IF(P319*Q319*R319*S319=0,0,VLOOKUP($D319&amp;$C319&amp;($I319-1),$A:$N,14,0)/(P319*Q319)*(R319*S319)*(1-VLOOKUP($A319,'Price-DR-T01'!$A:$N,K$1,0)))</f>
        <v>0.50121403974945289</v>
      </c>
      <c r="L319" s="92">
        <f>$K319*(1-VLOOKUP($A319,'Price-DR-T01'!$A:$N,L$1,0))</f>
        <v>0.49620189935195835</v>
      </c>
      <c r="M319" s="92">
        <f>$K319*(1-VLOOKUP($A319,'Price-DR-T01'!$A:$N,M$1,0))</f>
        <v>0.49620189935195835</v>
      </c>
      <c r="N319" s="92">
        <f>$K319*(1-VLOOKUP($A319,'Price-DR-T01'!$A:$N,N$1,0))</f>
        <v>0.49620189935195835</v>
      </c>
      <c r="O319" s="92">
        <f t="shared" si="24"/>
        <v>0.49745493445133199</v>
      </c>
      <c r="P319">
        <f>VLOOKUP($D319&amp;$C319&amp;($I319-1),Properties_T01!$A:$N,13,0)</f>
        <v>1.9599999999999999E-4</v>
      </c>
      <c r="Q319">
        <f>VLOOKUP($D319&amp;$C319&amp;($I319-1),Properties_T01!$A:$N,14,0)</f>
        <v>8</v>
      </c>
      <c r="R319">
        <f>VLOOKUP($D319&amp;$C319&amp;$I319,Properties_T01!$A:$N,13,0)</f>
        <v>1.9599999999999999E-4</v>
      </c>
      <c r="S319">
        <f>VLOOKUP($D319&amp;$C319&amp;$I319,Properties_T01!$A:$N,14,0)</f>
        <v>8</v>
      </c>
    </row>
    <row r="320" spans="1:19" x14ac:dyDescent="0.25">
      <c r="A320" t="str">
        <f t="shared" si="25"/>
        <v>Function_05Application_172029</v>
      </c>
      <c r="B320">
        <v>317</v>
      </c>
      <c r="C320" t="s">
        <v>370</v>
      </c>
      <c r="D320" t="s">
        <v>318</v>
      </c>
      <c r="E320" t="s">
        <v>332</v>
      </c>
      <c r="F320" t="s">
        <v>342</v>
      </c>
      <c r="G320" t="s">
        <v>353</v>
      </c>
      <c r="H320" t="s">
        <v>398</v>
      </c>
      <c r="I320">
        <f t="shared" si="26"/>
        <v>2029</v>
      </c>
      <c r="J320" t="s">
        <v>23</v>
      </c>
      <c r="K320" s="94">
        <f>IF(P320*Q320*R320*S320=0,0,VLOOKUP($D320&amp;$C320&amp;($I320-1),$A:$N,14,0)/(P320*Q320)*(R320*S320)*(1-VLOOKUP($A320,'Price-DR-T01'!$A:$N,K$1,0)))</f>
        <v>0.23206721483297368</v>
      </c>
      <c r="L320" s="92">
        <f>$K320*(1-VLOOKUP($A320,'Price-DR-T01'!$A:$N,L$1,0))</f>
        <v>0.22974654268464395</v>
      </c>
      <c r="M320" s="92">
        <f>$K320*(1-VLOOKUP($A320,'Price-DR-T01'!$A:$N,M$1,0))</f>
        <v>0.22974654268464395</v>
      </c>
      <c r="N320" s="92">
        <f>$K320*(1-VLOOKUP($A320,'Price-DR-T01'!$A:$N,N$1,0))</f>
        <v>0.22974654268464395</v>
      </c>
      <c r="O320" s="92">
        <f t="shared" si="24"/>
        <v>0.23032671072172639</v>
      </c>
      <c r="P320">
        <f>VLOOKUP($D320&amp;$C320&amp;($I320-1),Properties_T01!$A:$N,13,0)</f>
        <v>1.21E-4</v>
      </c>
      <c r="Q320">
        <f>VLOOKUP($D320&amp;$C320&amp;($I320-1),Properties_T01!$A:$N,14,0)</f>
        <v>6</v>
      </c>
      <c r="R320">
        <f>VLOOKUP($D320&amp;$C320&amp;$I320,Properties_T01!$A:$N,13,0)</f>
        <v>1.21E-4</v>
      </c>
      <c r="S320">
        <f>VLOOKUP($D320&amp;$C320&amp;$I320,Properties_T01!$A:$N,14,0)</f>
        <v>6</v>
      </c>
    </row>
    <row r="321" spans="1:19" x14ac:dyDescent="0.25">
      <c r="A321" t="str">
        <f t="shared" si="25"/>
        <v>Function_06Application_182029</v>
      </c>
      <c r="B321">
        <v>318</v>
      </c>
      <c r="C321" t="s">
        <v>371</v>
      </c>
      <c r="D321" t="s">
        <v>319</v>
      </c>
      <c r="E321" t="s">
        <v>333</v>
      </c>
      <c r="F321" t="s">
        <v>343</v>
      </c>
      <c r="G321" t="s">
        <v>349</v>
      </c>
      <c r="H321" t="s">
        <v>398</v>
      </c>
      <c r="I321">
        <f t="shared" si="26"/>
        <v>2029</v>
      </c>
      <c r="J321" t="s">
        <v>23</v>
      </c>
      <c r="K321" s="94">
        <f>IF(P321*Q321*R321*S321=0,0,VLOOKUP($D321&amp;$C321&amp;($I321-1),$A:$N,14,0)/(P321*Q321)*(R321*S321)*(1-VLOOKUP($A321,'Price-DR-T01'!$A:$N,K$1,0)))</f>
        <v>0.9062128843684305</v>
      </c>
      <c r="L321" s="92">
        <f>$K321*(1-VLOOKUP($A321,'Price-DR-T01'!$A:$N,L$1,0))</f>
        <v>0.89715075552474621</v>
      </c>
      <c r="M321" s="92">
        <f>$K321*(1-VLOOKUP($A321,'Price-DR-T01'!$A:$N,M$1,0))</f>
        <v>0.89715075552474621</v>
      </c>
      <c r="N321" s="92">
        <f>$K321*(1-VLOOKUP($A321,'Price-DR-T01'!$A:$N,N$1,0))</f>
        <v>0.89715075552474621</v>
      </c>
      <c r="O321" s="92">
        <f t="shared" ref="O321:O363" si="27">AVERAGE(K321:N321)</f>
        <v>0.89941628773566729</v>
      </c>
      <c r="P321">
        <f>VLOOKUP($D321&amp;$C321&amp;($I321-1),Properties_T01!$A:$N,13,0)</f>
        <v>2.2499999999999999E-4</v>
      </c>
      <c r="Q321">
        <f>VLOOKUP($D321&amp;$C321&amp;($I321-1),Properties_T01!$A:$N,14,0)</f>
        <v>12</v>
      </c>
      <c r="R321">
        <f>VLOOKUP($D321&amp;$C321&amp;$I321,Properties_T01!$A:$N,13,0)</f>
        <v>2.2499999999999999E-4</v>
      </c>
      <c r="S321">
        <f>VLOOKUP($D321&amp;$C321&amp;$I321,Properties_T01!$A:$N,14,0)</f>
        <v>12</v>
      </c>
    </row>
    <row r="322" spans="1:19" x14ac:dyDescent="0.25">
      <c r="A322" t="str">
        <f t="shared" si="25"/>
        <v>Function_07Application_192029</v>
      </c>
      <c r="B322">
        <v>319</v>
      </c>
      <c r="C322" t="s">
        <v>372</v>
      </c>
      <c r="D322" t="s">
        <v>320</v>
      </c>
      <c r="E322" t="s">
        <v>334</v>
      </c>
      <c r="F322" t="s">
        <v>342</v>
      </c>
      <c r="G322" t="s">
        <v>353</v>
      </c>
      <c r="H322" t="s">
        <v>398</v>
      </c>
      <c r="I322">
        <f t="shared" si="26"/>
        <v>2029</v>
      </c>
      <c r="J322" t="s">
        <v>23</v>
      </c>
      <c r="K322" s="94">
        <f>IF(P322*Q322*R322*S322=0,0,VLOOKUP($D322&amp;$C322&amp;($I322-1),$A:$N,14,0)/(P322*Q322)*(R322*S322)*(1-VLOOKUP($A322,'Price-DR-T01'!$A:$N,K$1,0)))</f>
        <v>2.2475517965486871</v>
      </c>
      <c r="L322" s="92">
        <f>$K322*(1-VLOOKUP($A322,'Price-DR-T01'!$A:$N,L$1,0))</f>
        <v>2.2250762785832001</v>
      </c>
      <c r="M322" s="92">
        <f>$K322*(1-VLOOKUP($A322,'Price-DR-T01'!$A:$N,M$1,0))</f>
        <v>2.2250762785832001</v>
      </c>
      <c r="N322" s="92">
        <f>$K322*(1-VLOOKUP($A322,'Price-DR-T01'!$A:$N,N$1,0))</f>
        <v>2.2250762785832001</v>
      </c>
      <c r="O322" s="92">
        <f t="shared" si="27"/>
        <v>2.230695158074572</v>
      </c>
      <c r="P322">
        <f>VLOOKUP($D322&amp;$C322&amp;($I322-1),Properties_T01!$A:$N,13,0)</f>
        <v>4.0000000000000002E-4</v>
      </c>
      <c r="Q322">
        <f>VLOOKUP($D322&amp;$C322&amp;($I322-1),Properties_T01!$A:$N,14,0)</f>
        <v>10</v>
      </c>
      <c r="R322">
        <f>VLOOKUP($D322&amp;$C322&amp;$I322,Properties_T01!$A:$N,13,0)</f>
        <v>6.2500000000000001E-4</v>
      </c>
      <c r="S322">
        <f>VLOOKUP($D322&amp;$C322&amp;$I322,Properties_T01!$A:$N,14,0)</f>
        <v>10</v>
      </c>
    </row>
    <row r="323" spans="1:19" x14ac:dyDescent="0.25">
      <c r="A323" t="str">
        <f t="shared" si="25"/>
        <v>Function_07Application_202029</v>
      </c>
      <c r="B323">
        <v>320</v>
      </c>
      <c r="C323" t="s">
        <v>373</v>
      </c>
      <c r="D323" t="s">
        <v>320</v>
      </c>
      <c r="E323" t="s">
        <v>334</v>
      </c>
      <c r="F323" t="s">
        <v>342</v>
      </c>
      <c r="G323" t="s">
        <v>353</v>
      </c>
      <c r="H323" t="s">
        <v>398</v>
      </c>
      <c r="I323">
        <f t="shared" si="26"/>
        <v>2029</v>
      </c>
      <c r="J323" t="s">
        <v>23</v>
      </c>
      <c r="K323" s="94">
        <f>IF(P323*Q323*R323*S323=0,0,VLOOKUP($D323&amp;$C323&amp;($I323-1),$A:$N,14,0)/(P323*Q323)*(R323*S323)*(1-VLOOKUP($A323,'Price-DR-T01'!$A:$N,K$1,0)))</f>
        <v>0.21576497246867393</v>
      </c>
      <c r="L323" s="92">
        <f>$K323*(1-VLOOKUP($A323,'Price-DR-T01'!$A:$N,L$1,0))</f>
        <v>0.21360732274398719</v>
      </c>
      <c r="M323" s="92">
        <f>$K323*(1-VLOOKUP($A323,'Price-DR-T01'!$A:$N,M$1,0))</f>
        <v>0.21360732274398719</v>
      </c>
      <c r="N323" s="92">
        <f>$K323*(1-VLOOKUP($A323,'Price-DR-T01'!$A:$N,N$1,0))</f>
        <v>0.21360732274398719</v>
      </c>
      <c r="O323" s="92">
        <f t="shared" si="27"/>
        <v>0.21414673517515886</v>
      </c>
      <c r="P323">
        <f>VLOOKUP($D323&amp;$C323&amp;($I323-1),Properties_T01!$A:$N,13,0)</f>
        <v>1.44E-4</v>
      </c>
      <c r="Q323">
        <f>VLOOKUP($D323&amp;$C323&amp;($I323-1),Properties_T01!$A:$N,14,0)</f>
        <v>8</v>
      </c>
      <c r="R323">
        <f>VLOOKUP($D323&amp;$C323&amp;$I323,Properties_T01!$A:$N,13,0)</f>
        <v>2.2499999999999999E-4</v>
      </c>
      <c r="S323">
        <f>VLOOKUP($D323&amp;$C323&amp;$I323,Properties_T01!$A:$N,14,0)</f>
        <v>8</v>
      </c>
    </row>
    <row r="324" spans="1:19" x14ac:dyDescent="0.25">
      <c r="A324" t="str">
        <f t="shared" si="25"/>
        <v>Function_08Application_212029</v>
      </c>
      <c r="B324">
        <v>321</v>
      </c>
      <c r="C324" t="s">
        <v>374</v>
      </c>
      <c r="D324" t="s">
        <v>321</v>
      </c>
      <c r="E324" t="s">
        <v>333</v>
      </c>
      <c r="F324" t="s">
        <v>343</v>
      </c>
      <c r="G324" t="s">
        <v>349</v>
      </c>
      <c r="H324" t="s">
        <v>398</v>
      </c>
      <c r="I324">
        <f t="shared" si="26"/>
        <v>2029</v>
      </c>
      <c r="J324" t="s">
        <v>23</v>
      </c>
      <c r="K324" s="94">
        <f>IF(P324*Q324*R324*S324=0,0,VLOOKUP($D324&amp;$C324&amp;($I324-1),$A:$N,14,0)/(P324*Q324)*(R324*S324)*(1-VLOOKUP($A324,'Price-DR-T01'!$A:$N,K$1,0)))</f>
        <v>1.939966841351676</v>
      </c>
      <c r="L324" s="92">
        <f>$K324*(1-VLOOKUP($A324,'Price-DR-T01'!$A:$N,L$1,0))</f>
        <v>1.9205671729381593</v>
      </c>
      <c r="M324" s="92">
        <f>$K324*(1-VLOOKUP($A324,'Price-DR-T01'!$A:$N,M$1,0))</f>
        <v>1.9205671729381593</v>
      </c>
      <c r="N324" s="92">
        <f>$K324*(1-VLOOKUP($A324,'Price-DR-T01'!$A:$N,N$1,0))</f>
        <v>1.9205671729381593</v>
      </c>
      <c r="O324" s="92">
        <f t="shared" si="27"/>
        <v>1.9254170900415384</v>
      </c>
      <c r="P324">
        <f>VLOOKUP($D324&amp;$C324&amp;($I324-1),Properties_T01!$A:$N,13,0)</f>
        <v>2.8899999999999998E-4</v>
      </c>
      <c r="Q324">
        <f>VLOOKUP($D324&amp;$C324&amp;($I324-1),Properties_T01!$A:$N,14,0)</f>
        <v>12</v>
      </c>
      <c r="R324">
        <f>VLOOKUP($D324&amp;$C324&amp;$I324,Properties_T01!$A:$N,13,0)</f>
        <v>2.8899999999999998E-4</v>
      </c>
      <c r="S324">
        <f>VLOOKUP($D324&amp;$C324&amp;$I324,Properties_T01!$A:$N,14,0)</f>
        <v>12</v>
      </c>
    </row>
    <row r="325" spans="1:19" x14ac:dyDescent="0.25">
      <c r="A325" t="str">
        <f t="shared" ref="A325:A363" si="28">D325&amp;C325&amp;I325</f>
        <v>Function_09Application_222029</v>
      </c>
      <c r="B325">
        <v>322</v>
      </c>
      <c r="C325" t="s">
        <v>375</v>
      </c>
      <c r="D325" t="s">
        <v>322</v>
      </c>
      <c r="E325" t="s">
        <v>335</v>
      </c>
      <c r="F325" t="s">
        <v>344</v>
      </c>
      <c r="G325" t="s">
        <v>349</v>
      </c>
      <c r="H325" t="s">
        <v>398</v>
      </c>
      <c r="I325">
        <f t="shared" si="26"/>
        <v>2029</v>
      </c>
      <c r="J325" t="s">
        <v>23</v>
      </c>
      <c r="K325" s="94">
        <f>IF(P325*Q325*R325*S325=0,0,VLOOKUP($D325&amp;$C325&amp;($I325-1),$A:$N,14,0)/(P325*Q325)*(R325*S325)*(1-VLOOKUP($A325,'Price-DR-T01'!$A:$N,K$1,0)))</f>
        <v>3.5115749269276693</v>
      </c>
      <c r="L325" s="92">
        <f>$K325*(1-VLOOKUP($A325,'Price-DR-T01'!$A:$N,L$1,0))</f>
        <v>3.4764591776583926</v>
      </c>
      <c r="M325" s="92">
        <f>$K325*(1-VLOOKUP($A325,'Price-DR-T01'!$A:$N,M$1,0))</f>
        <v>3.4764591776583926</v>
      </c>
      <c r="N325" s="92">
        <f>$K325*(1-VLOOKUP($A325,'Price-DR-T01'!$A:$N,N$1,0))</f>
        <v>3.4764591776583926</v>
      </c>
      <c r="O325" s="92">
        <f t="shared" si="27"/>
        <v>3.4852381149757119</v>
      </c>
      <c r="P325">
        <f>VLOOKUP($D325&amp;$C325&amp;($I325-1),Properties_T01!$A:$N,13,0)</f>
        <v>5.0624999999999997E-4</v>
      </c>
      <c r="Q325">
        <f>VLOOKUP($D325&amp;$C325&amp;($I325-1),Properties_T01!$A:$N,14,0)</f>
        <v>14</v>
      </c>
      <c r="R325">
        <f>VLOOKUP($D325&amp;$C325&amp;$I325,Properties_T01!$A:$N,13,0)</f>
        <v>5.0624999999999997E-4</v>
      </c>
      <c r="S325">
        <f>VLOOKUP($D325&amp;$C325&amp;$I325,Properties_T01!$A:$N,14,0)</f>
        <v>14</v>
      </c>
    </row>
    <row r="326" spans="1:19" x14ac:dyDescent="0.25">
      <c r="A326" t="str">
        <f t="shared" si="28"/>
        <v>Function_10Application_232029</v>
      </c>
      <c r="B326">
        <v>323</v>
      </c>
      <c r="C326" t="s">
        <v>376</v>
      </c>
      <c r="D326" t="s">
        <v>323</v>
      </c>
      <c r="E326" t="s">
        <v>335</v>
      </c>
      <c r="F326" t="s">
        <v>345</v>
      </c>
      <c r="G326" t="s">
        <v>349</v>
      </c>
      <c r="H326" t="s">
        <v>398</v>
      </c>
      <c r="I326">
        <f t="shared" si="26"/>
        <v>2029</v>
      </c>
      <c r="J326" t="s">
        <v>23</v>
      </c>
      <c r="K326" s="94">
        <f>IF(P326*Q326*R326*S326=0,0,VLOOKUP($D326&amp;$C326&amp;($I326-1),$A:$N,14,0)/(P326*Q326)*(R326*S326)*(1-VLOOKUP($A326,'Price-DR-T01'!$A:$N,K$1,0)))</f>
        <v>4.0191740116031385</v>
      </c>
      <c r="L326" s="92">
        <f>$K326*(1-VLOOKUP($A326,'Price-DR-T01'!$A:$N,L$1,0))</f>
        <v>3.9789822714871073</v>
      </c>
      <c r="M326" s="92">
        <f>$K326*(1-VLOOKUP($A326,'Price-DR-T01'!$A:$N,M$1,0))</f>
        <v>3.9789822714871073</v>
      </c>
      <c r="N326" s="92">
        <f>$K326*(1-VLOOKUP($A326,'Price-DR-T01'!$A:$N,N$1,0))</f>
        <v>3.9789822714871073</v>
      </c>
      <c r="O326" s="92">
        <f t="shared" si="27"/>
        <v>3.989030206516115</v>
      </c>
      <c r="P326">
        <f>VLOOKUP($D326&amp;$C326&amp;($I326-1),Properties_T01!$A:$N,13,0)</f>
        <v>6.7599999999999995E-4</v>
      </c>
      <c r="Q326">
        <f>VLOOKUP($D326&amp;$C326&amp;($I326-1),Properties_T01!$A:$N,14,0)</f>
        <v>12</v>
      </c>
      <c r="R326">
        <f>VLOOKUP($D326&amp;$C326&amp;$I326,Properties_T01!$A:$N,13,0)</f>
        <v>6.7599999999999995E-4</v>
      </c>
      <c r="S326">
        <f>VLOOKUP($D326&amp;$C326&amp;$I326,Properties_T01!$A:$N,14,0)</f>
        <v>12</v>
      </c>
    </row>
    <row r="327" spans="1:19" x14ac:dyDescent="0.25">
      <c r="A327" t="str">
        <f t="shared" si="28"/>
        <v>Function_11Application_242029</v>
      </c>
      <c r="B327">
        <v>324</v>
      </c>
      <c r="C327" t="s">
        <v>377</v>
      </c>
      <c r="D327" t="s">
        <v>324</v>
      </c>
      <c r="E327" t="s">
        <v>335</v>
      </c>
      <c r="F327" t="s">
        <v>345</v>
      </c>
      <c r="G327" t="s">
        <v>349</v>
      </c>
      <c r="H327" t="s">
        <v>398</v>
      </c>
      <c r="I327">
        <f t="shared" si="26"/>
        <v>2029</v>
      </c>
      <c r="J327" t="s">
        <v>23</v>
      </c>
      <c r="K327" s="94">
        <f>IF(P327*Q327*R327*S327=0,0,VLOOKUP($D327&amp;$C327&amp;($I327-1),$A:$N,14,0)/(P327*Q327)*(R327*S327)*(1-VLOOKUP($A327,'Price-DR-T01'!$A:$N,K$1,0)))</f>
        <v>2.6209850248250253</v>
      </c>
      <c r="L327" s="92">
        <f>$K327*(1-VLOOKUP($A327,'Price-DR-T01'!$A:$N,L$1,0))</f>
        <v>2.5947751745767751</v>
      </c>
      <c r="M327" s="92">
        <f>$K327*(1-VLOOKUP($A327,'Price-DR-T01'!$A:$N,M$1,0))</f>
        <v>2.5947751745767751</v>
      </c>
      <c r="N327" s="92">
        <f>$K327*(1-VLOOKUP($A327,'Price-DR-T01'!$A:$N,N$1,0))</f>
        <v>2.5947751745767751</v>
      </c>
      <c r="O327" s="92">
        <f t="shared" si="27"/>
        <v>2.6013276371388376</v>
      </c>
      <c r="P327">
        <f>VLOOKUP($D327&amp;$C327&amp;($I327-1),Properties_T01!$A:$N,13,0)</f>
        <v>5.2899999999999996E-4</v>
      </c>
      <c r="Q327">
        <f>VLOOKUP($D327&amp;$C327&amp;($I327-1),Properties_T01!$A:$N,14,0)</f>
        <v>10</v>
      </c>
      <c r="R327">
        <f>VLOOKUP($D327&amp;$C327&amp;$I327,Properties_T01!$A:$N,13,0)</f>
        <v>5.2899999999999996E-4</v>
      </c>
      <c r="S327">
        <f>VLOOKUP($D327&amp;$C327&amp;$I327,Properties_T01!$A:$N,14,0)</f>
        <v>10</v>
      </c>
    </row>
    <row r="328" spans="1:19" x14ac:dyDescent="0.25">
      <c r="A328" t="str">
        <f t="shared" si="28"/>
        <v>Function_12Application_252029</v>
      </c>
      <c r="B328">
        <v>325</v>
      </c>
      <c r="C328" t="s">
        <v>378</v>
      </c>
      <c r="D328" t="s">
        <v>325</v>
      </c>
      <c r="E328" t="s">
        <v>331</v>
      </c>
      <c r="F328" t="s">
        <v>346</v>
      </c>
      <c r="G328" t="s">
        <v>351</v>
      </c>
      <c r="H328" t="s">
        <v>398</v>
      </c>
      <c r="I328">
        <f t="shared" si="26"/>
        <v>2029</v>
      </c>
      <c r="J328" t="s">
        <v>23</v>
      </c>
      <c r="K328" s="94">
        <f>IF(P328*Q328*R328*S328=0,0,VLOOKUP($D328&amp;$C328&amp;($I328-1),$A:$N,14,0)/(P328*Q328)*(R328*S328)*(1-VLOOKUP($A328,'Price-DR-T01'!$A:$N,K$1,0)))</f>
        <v>17.708910115366418</v>
      </c>
      <c r="L328" s="92">
        <f>$K328*(1-VLOOKUP($A328,'Price-DR-T01'!$A:$N,L$1,0))</f>
        <v>17.531821014212753</v>
      </c>
      <c r="M328" s="92">
        <f>$K328*(1-VLOOKUP($A328,'Price-DR-T01'!$A:$N,M$1,0))</f>
        <v>17.531821014212753</v>
      </c>
      <c r="N328" s="92">
        <f>$K328*(1-VLOOKUP($A328,'Price-DR-T01'!$A:$N,N$1,0))</f>
        <v>17.531821014212753</v>
      </c>
      <c r="O328" s="92">
        <f t="shared" si="27"/>
        <v>17.57609328950117</v>
      </c>
      <c r="P328">
        <f>VLOOKUP($D328&amp;$C328&amp;($I328-1),Properties_T01!$A:$N,13,0)</f>
        <v>2.75625E-3</v>
      </c>
      <c r="Q328">
        <f>VLOOKUP($D328&amp;$C328&amp;($I328-1),Properties_T01!$A:$N,14,0)</f>
        <v>12</v>
      </c>
      <c r="R328">
        <f>VLOOKUP($D328&amp;$C328&amp;$I328,Properties_T01!$A:$N,13,0)</f>
        <v>2.75625E-3</v>
      </c>
      <c r="S328">
        <f>VLOOKUP($D328&amp;$C328&amp;$I328,Properties_T01!$A:$N,14,0)</f>
        <v>12</v>
      </c>
    </row>
    <row r="329" spans="1:19" x14ac:dyDescent="0.25">
      <c r="A329" t="str">
        <f t="shared" si="28"/>
        <v>Function_13Application_262029</v>
      </c>
      <c r="B329">
        <v>326</v>
      </c>
      <c r="C329" t="s">
        <v>379</v>
      </c>
      <c r="D329" t="s">
        <v>326</v>
      </c>
      <c r="E329" t="s">
        <v>336</v>
      </c>
      <c r="F329" t="s">
        <v>347</v>
      </c>
      <c r="G329" t="s">
        <v>349</v>
      </c>
      <c r="H329" t="s">
        <v>398</v>
      </c>
      <c r="I329">
        <f t="shared" si="26"/>
        <v>2029</v>
      </c>
      <c r="J329" t="s">
        <v>23</v>
      </c>
      <c r="K329" s="94">
        <f>IF(P329*Q329*R329*S329=0,0,VLOOKUP($D329&amp;$C329&amp;($I329-1),$A:$N,14,0)/(P329*Q329)*(R329*S329)*(1-VLOOKUP($A329,'Price-DR-T01'!$A:$N,K$1,0)))</f>
        <v>0.60414192291228697</v>
      </c>
      <c r="L329" s="92">
        <f>$K329*(1-VLOOKUP($A329,'Price-DR-T01'!$A:$N,L$1,0))</f>
        <v>0.59810050368316414</v>
      </c>
      <c r="M329" s="92">
        <f>$K329*(1-VLOOKUP($A329,'Price-DR-T01'!$A:$N,M$1,0))</f>
        <v>0.59810050368316414</v>
      </c>
      <c r="N329" s="92">
        <f>$K329*(1-VLOOKUP($A329,'Price-DR-T01'!$A:$N,N$1,0))</f>
        <v>0.59810050368316414</v>
      </c>
      <c r="O329" s="92">
        <f t="shared" si="27"/>
        <v>0.59961085849044482</v>
      </c>
      <c r="P329">
        <f>VLOOKUP($D329&amp;$C329&amp;($I329-1),Properties_T01!$A:$N,13,0)</f>
        <v>2.2499999999999999E-4</v>
      </c>
      <c r="Q329">
        <f>VLOOKUP($D329&amp;$C329&amp;($I329-1),Properties_T01!$A:$N,14,0)</f>
        <v>8</v>
      </c>
      <c r="R329">
        <f>VLOOKUP($D329&amp;$C329&amp;$I329,Properties_T01!$A:$N,13,0)</f>
        <v>2.2499999999999999E-4</v>
      </c>
      <c r="S329">
        <f>VLOOKUP($D329&amp;$C329&amp;$I329,Properties_T01!$A:$N,14,0)</f>
        <v>8</v>
      </c>
    </row>
    <row r="330" spans="1:19" x14ac:dyDescent="0.25">
      <c r="A330" t="str">
        <f t="shared" si="28"/>
        <v>Function_13Application_272029</v>
      </c>
      <c r="B330">
        <v>327</v>
      </c>
      <c r="C330" t="s">
        <v>380</v>
      </c>
      <c r="D330" t="s">
        <v>326</v>
      </c>
      <c r="E330" t="s">
        <v>336</v>
      </c>
      <c r="F330" t="s">
        <v>347</v>
      </c>
      <c r="G330" t="s">
        <v>349</v>
      </c>
      <c r="H330" t="s">
        <v>398</v>
      </c>
      <c r="I330">
        <f t="shared" si="26"/>
        <v>2029</v>
      </c>
      <c r="J330" t="s">
        <v>23</v>
      </c>
      <c r="K330" s="94">
        <f>IF(P330*Q330*R330*S330=0,0,VLOOKUP($D330&amp;$C330&amp;($I330-1),$A:$N,14,0)/(P330*Q330)*(R330*S330)*(1-VLOOKUP($A330,'Price-DR-T01'!$A:$N,K$1,0)))</f>
        <v>106.36414013177969</v>
      </c>
      <c r="L330" s="92">
        <f>$K330*(1-VLOOKUP($A330,'Price-DR-T01'!$A:$N,L$1,0))</f>
        <v>105.3004987304619</v>
      </c>
      <c r="M330" s="92">
        <f>$K330*(1-VLOOKUP($A330,'Price-DR-T01'!$A:$N,M$1,0))</f>
        <v>105.3004987304619</v>
      </c>
      <c r="N330" s="92">
        <f>$K330*(1-VLOOKUP($A330,'Price-DR-T01'!$A:$N,N$1,0))</f>
        <v>105.3004987304619</v>
      </c>
      <c r="O330" s="92">
        <f t="shared" si="27"/>
        <v>105.56640908079135</v>
      </c>
      <c r="P330">
        <f>VLOOKUP($D330&amp;$C330&amp;($I330-1),Properties_T01!$A:$N,13,0)</f>
        <v>1.21E-2</v>
      </c>
      <c r="Q330">
        <f>VLOOKUP($D330&amp;$C330&amp;($I330-1),Properties_T01!$A:$N,14,0)</f>
        <v>20</v>
      </c>
      <c r="R330">
        <f>VLOOKUP($D330&amp;$C330&amp;$I330,Properties_T01!$A:$N,13,0)</f>
        <v>1.21E-2</v>
      </c>
      <c r="S330">
        <f>VLOOKUP($D330&amp;$C330&amp;$I330,Properties_T01!$A:$N,14,0)</f>
        <v>20</v>
      </c>
    </row>
    <row r="331" spans="1:19" x14ac:dyDescent="0.25">
      <c r="A331" t="str">
        <f t="shared" si="28"/>
        <v>Function_14Application_282029</v>
      </c>
      <c r="B331">
        <v>328</v>
      </c>
      <c r="C331" t="s">
        <v>381</v>
      </c>
      <c r="D331" t="s">
        <v>327</v>
      </c>
      <c r="E331" t="s">
        <v>337</v>
      </c>
      <c r="F331" t="s">
        <v>347</v>
      </c>
      <c r="G331" t="s">
        <v>349</v>
      </c>
      <c r="H331" t="s">
        <v>398</v>
      </c>
      <c r="I331">
        <f t="shared" si="26"/>
        <v>2029</v>
      </c>
      <c r="J331" t="s">
        <v>23</v>
      </c>
      <c r="K331" s="94">
        <f>IF(P331*Q331*R331*S331=0,0,VLOOKUP($D331&amp;$C331&amp;($I331-1),$A:$N,14,0)/(P331*Q331)*(R331*S331)*(1-VLOOKUP($A331,'Price-DR-T01'!$A:$N,K$1,0)))</f>
        <v>3.7277794206365571</v>
      </c>
      <c r="L331" s="92">
        <f>$K331*(1-VLOOKUP($A331,'Price-DR-T01'!$A:$N,L$1,0))</f>
        <v>3.6905016264301915</v>
      </c>
      <c r="M331" s="92">
        <f>$K331*(1-VLOOKUP($A331,'Price-DR-T01'!$A:$N,M$1,0))</f>
        <v>3.6905016264301915</v>
      </c>
      <c r="N331" s="92">
        <f>$K331*(1-VLOOKUP($A331,'Price-DR-T01'!$A:$N,N$1,0))</f>
        <v>3.6905016264301915</v>
      </c>
      <c r="O331" s="92">
        <f t="shared" si="27"/>
        <v>3.6998210749817826</v>
      </c>
      <c r="P331">
        <f>VLOOKUP($D331&amp;$C331&amp;($I331-1),Properties_T01!$A:$N,13,0)</f>
        <v>9.5200000000000005E-4</v>
      </c>
      <c r="Q331">
        <f>VLOOKUP($D331&amp;$C331&amp;($I331-1),Properties_T01!$A:$N,14,0)</f>
        <v>14</v>
      </c>
      <c r="R331">
        <f>VLOOKUP($D331&amp;$C331&amp;$I331,Properties_T01!$A:$N,13,0)</f>
        <v>9.5200000000000005E-4</v>
      </c>
      <c r="S331">
        <f>VLOOKUP($D331&amp;$C331&amp;$I331,Properties_T01!$A:$N,14,0)</f>
        <v>14</v>
      </c>
    </row>
    <row r="332" spans="1:19" x14ac:dyDescent="0.25">
      <c r="A332" t="str">
        <f t="shared" si="28"/>
        <v>Function_14Application_292029</v>
      </c>
      <c r="B332">
        <v>329</v>
      </c>
      <c r="C332" t="s">
        <v>382</v>
      </c>
      <c r="D332" t="s">
        <v>327</v>
      </c>
      <c r="E332" t="s">
        <v>337</v>
      </c>
      <c r="F332" t="s">
        <v>347</v>
      </c>
      <c r="G332" t="s">
        <v>349</v>
      </c>
      <c r="H332" t="s">
        <v>398</v>
      </c>
      <c r="I332">
        <f t="shared" si="26"/>
        <v>2029</v>
      </c>
      <c r="J332" t="s">
        <v>23</v>
      </c>
      <c r="K332" s="94">
        <f>IF(P332*Q332*R332*S332=0,0,VLOOKUP($D332&amp;$C332&amp;($I332-1),$A:$N,14,0)/(P332*Q332)*(R332*S332)*(1-VLOOKUP($A332,'Price-DR-T01'!$A:$N,K$1,0)))</f>
        <v>0.39556911619256885</v>
      </c>
      <c r="L332" s="92">
        <f>$K332*(1-VLOOKUP($A332,'Price-DR-T01'!$A:$N,L$1,0))</f>
        <v>0.39161342503064317</v>
      </c>
      <c r="M332" s="92">
        <f>$K332*(1-VLOOKUP($A332,'Price-DR-T01'!$A:$N,M$1,0))</f>
        <v>0.39161342503064317</v>
      </c>
      <c r="N332" s="92">
        <f>$K332*(1-VLOOKUP($A332,'Price-DR-T01'!$A:$N,N$1,0))</f>
        <v>0.39161342503064317</v>
      </c>
      <c r="O332" s="92">
        <f t="shared" si="27"/>
        <v>0.39260234782112458</v>
      </c>
      <c r="P332">
        <f>VLOOKUP($D332&amp;$C332&amp;($I332-1),Properties_T01!$A:$N,13,0)</f>
        <v>2.2499999999999999E-4</v>
      </c>
      <c r="Q332">
        <f>VLOOKUP($D332&amp;$C332&amp;($I332-1),Properties_T01!$A:$N,14,0)</f>
        <v>10</v>
      </c>
      <c r="R332">
        <f>VLOOKUP($D332&amp;$C332&amp;$I332,Properties_T01!$A:$N,13,0)</f>
        <v>2.2499999999999999E-4</v>
      </c>
      <c r="S332">
        <f>VLOOKUP($D332&amp;$C332&amp;$I332,Properties_T01!$A:$N,14,0)</f>
        <v>10</v>
      </c>
    </row>
    <row r="333" spans="1:19" x14ac:dyDescent="0.25">
      <c r="A333" t="str">
        <f t="shared" si="28"/>
        <v>Function_15Application_302029</v>
      </c>
      <c r="B333">
        <v>330</v>
      </c>
      <c r="C333" t="s">
        <v>383</v>
      </c>
      <c r="D333" t="s">
        <v>328</v>
      </c>
      <c r="E333" t="s">
        <v>338</v>
      </c>
      <c r="F333" t="s">
        <v>348</v>
      </c>
      <c r="G333" t="s">
        <v>349</v>
      </c>
      <c r="H333" t="s">
        <v>398</v>
      </c>
      <c r="I333">
        <f t="shared" si="26"/>
        <v>2029</v>
      </c>
      <c r="J333" t="s">
        <v>23</v>
      </c>
      <c r="K333" s="94">
        <f>IF(P333*Q333*R333*S333=0,0,VLOOKUP($D333&amp;$C333&amp;($I333-1),$A:$N,14,0)/(P333*Q333)*(R333*S333)*(1-VLOOKUP($A333,'Price-DR-T01'!$A:$N,K$1,0)))</f>
        <v>0.40915431816281878</v>
      </c>
      <c r="L333" s="92">
        <f>$K333*(1-VLOOKUP($A333,'Price-DR-T01'!$A:$N,L$1,0))</f>
        <v>0.40506277498119059</v>
      </c>
      <c r="M333" s="92">
        <f>$K333*(1-VLOOKUP($A333,'Price-DR-T01'!$A:$N,M$1,0))</f>
        <v>0.40506277498119059</v>
      </c>
      <c r="N333" s="92">
        <f>$K333*(1-VLOOKUP($A333,'Price-DR-T01'!$A:$N,N$1,0))</f>
        <v>0.40506277498119059</v>
      </c>
      <c r="O333" s="92">
        <f t="shared" si="27"/>
        <v>0.40608566077659763</v>
      </c>
      <c r="P333">
        <f>VLOOKUP($D333&amp;$C333&amp;($I333-1),Properties_T01!$A:$N,13,0)</f>
        <v>2.5599999999999999E-4</v>
      </c>
      <c r="Q333">
        <f>VLOOKUP($D333&amp;$C333&amp;($I333-1),Properties_T01!$A:$N,14,0)</f>
        <v>8</v>
      </c>
      <c r="R333">
        <f>VLOOKUP($D333&amp;$C333&amp;$I333,Properties_T01!$A:$N,13,0)</f>
        <v>2.5599999999999999E-4</v>
      </c>
      <c r="S333">
        <f>VLOOKUP($D333&amp;$C333&amp;$I333,Properties_T01!$A:$N,14,0)</f>
        <v>8</v>
      </c>
    </row>
    <row r="334" spans="1:19" x14ac:dyDescent="0.25">
      <c r="A334" t="str">
        <f t="shared" si="28"/>
        <v>Function_01Application_012030</v>
      </c>
      <c r="B334">
        <v>331</v>
      </c>
      <c r="C334" t="s">
        <v>354</v>
      </c>
      <c r="D334" t="s">
        <v>314</v>
      </c>
      <c r="E334" t="s">
        <v>329</v>
      </c>
      <c r="F334" t="s">
        <v>339</v>
      </c>
      <c r="G334" t="s">
        <v>349</v>
      </c>
      <c r="H334" t="s">
        <v>398</v>
      </c>
      <c r="I334">
        <f t="shared" si="26"/>
        <v>2030</v>
      </c>
      <c r="J334" t="s">
        <v>23</v>
      </c>
      <c r="K334" s="94">
        <f>IF(P334*Q334*R334*S334=0,0,VLOOKUP($D334&amp;$C334&amp;($I334-1),$A:$N,14,0)/(P334*Q334)*(R334*S334)*(1-VLOOKUP($A334,'Price-DR-T01'!$A:$N,K$1,0)))</f>
        <v>19.913542662808204</v>
      </c>
      <c r="L334" s="92">
        <f>$K334*(1-VLOOKUP($A334,'Price-DR-T01'!$A:$N,L$1,0))</f>
        <v>19.714407236180122</v>
      </c>
      <c r="M334" s="92">
        <f>$K334*(1-VLOOKUP($A334,'Price-DR-T01'!$A:$N,M$1,0))</f>
        <v>19.714407236180122</v>
      </c>
      <c r="N334" s="92">
        <f>$K334*(1-VLOOKUP($A334,'Price-DR-T01'!$A:$N,N$1,0))</f>
        <v>19.714407236180122</v>
      </c>
      <c r="O334" s="92">
        <f t="shared" si="27"/>
        <v>19.764191092837144</v>
      </c>
      <c r="P334">
        <f>VLOOKUP($D334&amp;$C334&amp;($I334-1),Properties_T01!$A:$N,13,0)</f>
        <v>2.5000000000000001E-3</v>
      </c>
      <c r="Q334">
        <f>VLOOKUP($D334&amp;$C334&amp;($I334-1),Properties_T01!$A:$N,14,0)</f>
        <v>18</v>
      </c>
      <c r="R334">
        <f>VLOOKUP($D334&amp;$C334&amp;$I334,Properties_T01!$A:$N,13,0)</f>
        <v>2.5000000000000001E-3</v>
      </c>
      <c r="S334">
        <f>VLOOKUP($D334&amp;$C334&amp;$I334,Properties_T01!$A:$N,14,0)</f>
        <v>18</v>
      </c>
    </row>
    <row r="335" spans="1:19" x14ac:dyDescent="0.25">
      <c r="A335" t="str">
        <f t="shared" si="28"/>
        <v>Function_01Application_022030</v>
      </c>
      <c r="B335">
        <v>332</v>
      </c>
      <c r="C335" t="s">
        <v>355</v>
      </c>
      <c r="D335" t="s">
        <v>314</v>
      </c>
      <c r="E335" t="s">
        <v>329</v>
      </c>
      <c r="F335" t="s">
        <v>339</v>
      </c>
      <c r="G335" t="s">
        <v>349</v>
      </c>
      <c r="H335" t="s">
        <v>398</v>
      </c>
      <c r="I335">
        <f t="shared" si="26"/>
        <v>2030</v>
      </c>
      <c r="J335" t="s">
        <v>23</v>
      </c>
      <c r="K335" s="94">
        <f>IF(P335*Q335*R335*S335=0,0,VLOOKUP($D335&amp;$C335&amp;($I335-1),$A:$N,14,0)/(P335*Q335)*(R335*S335)*(1-VLOOKUP($A335,'Price-DR-T01'!$A:$N,K$1,0)))</f>
        <v>48.405769014337686</v>
      </c>
      <c r="L335" s="92">
        <f>$K335*(1-VLOOKUP($A335,'Price-DR-T01'!$A:$N,L$1,0))</f>
        <v>47.921711324194305</v>
      </c>
      <c r="M335" s="92">
        <f>$K335*(1-VLOOKUP($A335,'Price-DR-T01'!$A:$N,M$1,0))</f>
        <v>47.921711324194305</v>
      </c>
      <c r="N335" s="92">
        <f>$K335*(1-VLOOKUP($A335,'Price-DR-T01'!$A:$N,N$1,0))</f>
        <v>47.921711324194305</v>
      </c>
      <c r="O335" s="92">
        <f t="shared" si="27"/>
        <v>48.042725746730142</v>
      </c>
      <c r="P335">
        <f>VLOOKUP($D335&amp;$C335&amp;($I335-1),Properties_T01!$A:$N,13,0)</f>
        <v>6.3E-3</v>
      </c>
      <c r="Q335">
        <f>VLOOKUP($D335&amp;$C335&amp;($I335-1),Properties_T01!$A:$N,14,0)</f>
        <v>18</v>
      </c>
      <c r="R335">
        <f>VLOOKUP($D335&amp;$C335&amp;$I335,Properties_T01!$A:$N,13,0)</f>
        <v>6.3E-3</v>
      </c>
      <c r="S335">
        <f>VLOOKUP($D335&amp;$C335&amp;$I335,Properties_T01!$A:$N,14,0)</f>
        <v>18</v>
      </c>
    </row>
    <row r="336" spans="1:19" x14ac:dyDescent="0.25">
      <c r="A336" t="str">
        <f t="shared" si="28"/>
        <v>Function_01Application_032030</v>
      </c>
      <c r="B336">
        <v>333</v>
      </c>
      <c r="C336" t="s">
        <v>356</v>
      </c>
      <c r="D336" t="s">
        <v>314</v>
      </c>
      <c r="E336" t="s">
        <v>329</v>
      </c>
      <c r="F336" t="s">
        <v>339</v>
      </c>
      <c r="G336" t="s">
        <v>349</v>
      </c>
      <c r="H336" t="s">
        <v>398</v>
      </c>
      <c r="I336">
        <f t="shared" si="26"/>
        <v>2030</v>
      </c>
      <c r="J336" t="s">
        <v>23</v>
      </c>
      <c r="K336" s="94">
        <f>IF(P336*Q336*R336*S336=0,0,VLOOKUP($D336&amp;$C336&amp;($I336-1),$A:$N,14,0)/(P336*Q336)*(R336*S336)*(1-VLOOKUP($A336,'Price-DR-T01'!$A:$N,K$1,0)))</f>
        <v>125.38130383836091</v>
      </c>
      <c r="L336" s="92">
        <f>$K336*(1-VLOOKUP($A336,'Price-DR-T01'!$A:$N,L$1,0))</f>
        <v>124.12749079997729</v>
      </c>
      <c r="M336" s="92">
        <f>$K336*(1-VLOOKUP($A336,'Price-DR-T01'!$A:$N,M$1,0))</f>
        <v>124.12749079997729</v>
      </c>
      <c r="N336" s="92">
        <f>$K336*(1-VLOOKUP($A336,'Price-DR-T01'!$A:$N,N$1,0))</f>
        <v>124.12749079997729</v>
      </c>
      <c r="O336" s="92">
        <f t="shared" si="27"/>
        <v>124.4409440595732</v>
      </c>
      <c r="P336">
        <f>VLOOKUP($D336&amp;$C336&amp;($I336-1),Properties_T01!$A:$N,13,0)</f>
        <v>6.3E-3</v>
      </c>
      <c r="Q336">
        <f>VLOOKUP($D336&amp;$C336&amp;($I336-1),Properties_T01!$A:$N,14,0)</f>
        <v>22</v>
      </c>
      <c r="R336">
        <f>VLOOKUP($D336&amp;$C336&amp;$I336,Properties_T01!$A:$N,13,0)</f>
        <v>6.3E-3</v>
      </c>
      <c r="S336">
        <f>VLOOKUP($D336&amp;$C336&amp;$I336,Properties_T01!$A:$N,14,0)</f>
        <v>22</v>
      </c>
    </row>
    <row r="337" spans="1:19" x14ac:dyDescent="0.25">
      <c r="A337" t="str">
        <f t="shared" si="28"/>
        <v>Function_02Application_042030</v>
      </c>
      <c r="B337">
        <v>334</v>
      </c>
      <c r="C337" t="s">
        <v>357</v>
      </c>
      <c r="D337" t="s">
        <v>315</v>
      </c>
      <c r="E337" t="s">
        <v>330</v>
      </c>
      <c r="F337" t="s">
        <v>340</v>
      </c>
      <c r="G337" t="s">
        <v>350</v>
      </c>
      <c r="H337" t="s">
        <v>398</v>
      </c>
      <c r="I337">
        <f t="shared" si="26"/>
        <v>2030</v>
      </c>
      <c r="J337" t="s">
        <v>23</v>
      </c>
      <c r="K337" s="94">
        <f>IF(P337*Q337*R337*S337=0,0,VLOOKUP($D337&amp;$C337&amp;($I337-1),$A:$N,14,0)/(P337*Q337)*(R337*S337)*(1-VLOOKUP($A337,'Price-DR-T01'!$A:$N,K$1,0)))</f>
        <v>20.849498748631447</v>
      </c>
      <c r="L337" s="92">
        <f>$K337*(1-VLOOKUP($A337,'Price-DR-T01'!$A:$N,L$1,0))</f>
        <v>20.641003761145132</v>
      </c>
      <c r="M337" s="92">
        <f>$K337*(1-VLOOKUP($A337,'Price-DR-T01'!$A:$N,M$1,0))</f>
        <v>20.641003761145132</v>
      </c>
      <c r="N337" s="92">
        <f>$K337*(1-VLOOKUP($A337,'Price-DR-T01'!$A:$N,N$1,0))</f>
        <v>20.641003761145132</v>
      </c>
      <c r="O337" s="92">
        <f t="shared" si="27"/>
        <v>20.693127508016708</v>
      </c>
      <c r="P337">
        <f>VLOOKUP($D337&amp;$C337&amp;($I337-1),Properties_T01!$A:$N,13,0)</f>
        <v>3.0249999999999999E-3</v>
      </c>
      <c r="Q337">
        <f>VLOOKUP($D337&amp;$C337&amp;($I337-1),Properties_T01!$A:$N,14,0)</f>
        <v>16</v>
      </c>
      <c r="R337">
        <f>VLOOKUP($D337&amp;$C337&amp;$I337,Properties_T01!$A:$N,13,0)</f>
        <v>3.0249999999999999E-3</v>
      </c>
      <c r="S337">
        <f>VLOOKUP($D337&amp;$C337&amp;$I337,Properties_T01!$A:$N,14,0)</f>
        <v>16</v>
      </c>
    </row>
    <row r="338" spans="1:19" x14ac:dyDescent="0.25">
      <c r="A338" t="str">
        <f t="shared" si="28"/>
        <v>Function_02Application_052030</v>
      </c>
      <c r="B338">
        <v>335</v>
      </c>
      <c r="C338" t="s">
        <v>358</v>
      </c>
      <c r="D338" t="s">
        <v>315</v>
      </c>
      <c r="E338" t="s">
        <v>330</v>
      </c>
      <c r="F338" t="s">
        <v>340</v>
      </c>
      <c r="G338" t="s">
        <v>351</v>
      </c>
      <c r="H338" t="s">
        <v>398</v>
      </c>
      <c r="I338">
        <f t="shared" si="26"/>
        <v>2030</v>
      </c>
      <c r="J338" t="s">
        <v>23</v>
      </c>
      <c r="K338" s="94">
        <f>IF(P338*Q338*R338*S338=0,0,VLOOKUP($D338&amp;$C338&amp;($I338-1),$A:$N,14,0)/(P338*Q338)*(R338*S338)*(1-VLOOKUP($A338,'Price-DR-T01'!$A:$N,K$1,0)))</f>
        <v>26.880345494103352</v>
      </c>
      <c r="L338" s="92">
        <f>$K338*(1-VLOOKUP($A338,'Price-DR-T01'!$A:$N,L$1,0))</f>
        <v>26.61154203916232</v>
      </c>
      <c r="M338" s="92">
        <f>$K338*(1-VLOOKUP($A338,'Price-DR-T01'!$A:$N,M$1,0))</f>
        <v>26.61154203916232</v>
      </c>
      <c r="N338" s="92">
        <f>$K338*(1-VLOOKUP($A338,'Price-DR-T01'!$A:$N,N$1,0))</f>
        <v>26.61154203916232</v>
      </c>
      <c r="O338" s="92">
        <f t="shared" si="27"/>
        <v>26.678742902897575</v>
      </c>
      <c r="P338">
        <f>VLOOKUP($D338&amp;$C338&amp;($I338-1),Properties_T01!$A:$N,13,0)</f>
        <v>3.8999999999999998E-3</v>
      </c>
      <c r="Q338">
        <f>VLOOKUP($D338&amp;$C338&amp;($I338-1),Properties_T01!$A:$N,14,0)</f>
        <v>16</v>
      </c>
      <c r="R338">
        <f>VLOOKUP($D338&amp;$C338&amp;$I338,Properties_T01!$A:$N,13,0)</f>
        <v>3.8999999999999998E-3</v>
      </c>
      <c r="S338">
        <f>VLOOKUP($D338&amp;$C338&amp;$I338,Properties_T01!$A:$N,14,0)</f>
        <v>16</v>
      </c>
    </row>
    <row r="339" spans="1:19" x14ac:dyDescent="0.25">
      <c r="A339" t="str">
        <f t="shared" si="28"/>
        <v>Function_03Application_062030</v>
      </c>
      <c r="B339">
        <v>336</v>
      </c>
      <c r="C339" t="s">
        <v>359</v>
      </c>
      <c r="D339" t="s">
        <v>316</v>
      </c>
      <c r="E339" t="s">
        <v>331</v>
      </c>
      <c r="F339" t="s">
        <v>341</v>
      </c>
      <c r="G339" t="s">
        <v>349</v>
      </c>
      <c r="H339" t="s">
        <v>398</v>
      </c>
      <c r="I339">
        <f t="shared" si="26"/>
        <v>2030</v>
      </c>
      <c r="J339" t="s">
        <v>23</v>
      </c>
      <c r="K339" s="94">
        <f>IF(P339*Q339*R339*S339=0,0,VLOOKUP($D339&amp;$C339&amp;($I339-1),$A:$N,14,0)/(P339*Q339)*(R339*S339)*(1-VLOOKUP($A339,'Price-DR-T01'!$A:$N,K$1,0)))</f>
        <v>4.7581031141223162</v>
      </c>
      <c r="L339" s="92">
        <f>$K339*(1-VLOOKUP($A339,'Price-DR-T01'!$A:$N,L$1,0))</f>
        <v>4.7105220829810932</v>
      </c>
      <c r="M339" s="92">
        <f>$K339*(1-VLOOKUP($A339,'Price-DR-T01'!$A:$N,M$1,0))</f>
        <v>4.7105220829810932</v>
      </c>
      <c r="N339" s="92">
        <f>$K339*(1-VLOOKUP($A339,'Price-DR-T01'!$A:$N,N$1,0))</f>
        <v>4.7105220829810932</v>
      </c>
      <c r="O339" s="92">
        <f t="shared" si="27"/>
        <v>4.7224173407663992</v>
      </c>
      <c r="P339">
        <f>VLOOKUP($D339&amp;$C339&amp;($I339-1),Properties_T01!$A:$N,13,0)</f>
        <v>1.1249999999999999E-3</v>
      </c>
      <c r="Q339">
        <f>VLOOKUP($D339&amp;$C339&amp;($I339-1),Properties_T01!$A:$N,14,0)</f>
        <v>10</v>
      </c>
      <c r="R339">
        <f>VLOOKUP($D339&amp;$C339&amp;$I339,Properties_T01!$A:$N,13,0)</f>
        <v>1.1249999999999999E-3</v>
      </c>
      <c r="S339">
        <f>VLOOKUP($D339&amp;$C339&amp;$I339,Properties_T01!$A:$N,14,0)</f>
        <v>10</v>
      </c>
    </row>
    <row r="340" spans="1:19" x14ac:dyDescent="0.25">
      <c r="A340" t="str">
        <f t="shared" si="28"/>
        <v>Function_03Application_072030</v>
      </c>
      <c r="B340">
        <v>337</v>
      </c>
      <c r="C340" t="s">
        <v>360</v>
      </c>
      <c r="D340" t="s">
        <v>316</v>
      </c>
      <c r="E340" t="s">
        <v>331</v>
      </c>
      <c r="F340" t="s">
        <v>341</v>
      </c>
      <c r="G340" t="s">
        <v>349</v>
      </c>
      <c r="H340" t="s">
        <v>398</v>
      </c>
      <c r="I340">
        <f t="shared" si="26"/>
        <v>2030</v>
      </c>
      <c r="J340" t="s">
        <v>23</v>
      </c>
      <c r="K340" s="94">
        <f>IF(P340*Q340*R340*S340=0,0,VLOOKUP($D340&amp;$C340&amp;($I340-1),$A:$N,14,0)/(P340*Q340)*(R340*S340)*(1-VLOOKUP($A340,'Price-DR-T01'!$A:$N,K$1,0)))</f>
        <v>5.2896008545739051</v>
      </c>
      <c r="L340" s="92">
        <f>$K340*(1-VLOOKUP($A340,'Price-DR-T01'!$A:$N,L$1,0))</f>
        <v>5.2367048460281662</v>
      </c>
      <c r="M340" s="92">
        <f>$K340*(1-VLOOKUP($A340,'Price-DR-T01'!$A:$N,M$1,0))</f>
        <v>5.2367048460281662</v>
      </c>
      <c r="N340" s="92">
        <f>$K340*(1-VLOOKUP($A340,'Price-DR-T01'!$A:$N,N$1,0))</f>
        <v>5.2367048460281662</v>
      </c>
      <c r="O340" s="92">
        <f t="shared" si="27"/>
        <v>5.2499288481646005</v>
      </c>
      <c r="P340">
        <f>VLOOKUP($D340&amp;$C340&amp;($I340-1),Properties_T01!$A:$N,13,0)</f>
        <v>8.4000000000000003E-4</v>
      </c>
      <c r="Q340">
        <f>VLOOKUP($D340&amp;$C340&amp;($I340-1),Properties_T01!$A:$N,14,0)</f>
        <v>12</v>
      </c>
      <c r="R340">
        <f>VLOOKUP($D340&amp;$C340&amp;$I340,Properties_T01!$A:$N,13,0)</f>
        <v>8.4000000000000003E-4</v>
      </c>
      <c r="S340">
        <f>VLOOKUP($D340&amp;$C340&amp;$I340,Properties_T01!$A:$N,14,0)</f>
        <v>12</v>
      </c>
    </row>
    <row r="341" spans="1:19" x14ac:dyDescent="0.25">
      <c r="A341" t="str">
        <f t="shared" si="28"/>
        <v>Function_03Application_082030</v>
      </c>
      <c r="B341">
        <v>338</v>
      </c>
      <c r="C341" t="s">
        <v>361</v>
      </c>
      <c r="D341" t="s">
        <v>316</v>
      </c>
      <c r="E341" t="s">
        <v>331</v>
      </c>
      <c r="F341" t="s">
        <v>341</v>
      </c>
      <c r="G341" t="s">
        <v>349</v>
      </c>
      <c r="H341" t="s">
        <v>398</v>
      </c>
      <c r="I341">
        <f t="shared" si="26"/>
        <v>2030</v>
      </c>
      <c r="J341" t="s">
        <v>23</v>
      </c>
      <c r="K341" s="94">
        <f>IF(P341*Q341*R341*S341=0,0,VLOOKUP($D341&amp;$C341&amp;($I341-1),$A:$N,14,0)/(P341*Q341)*(R341*S341)*(1-VLOOKUP($A341,'Price-DR-T01'!$A:$N,K$1,0)))</f>
        <v>4.7143990558888955</v>
      </c>
      <c r="L341" s="92">
        <f>$K341*(1-VLOOKUP($A341,'Price-DR-T01'!$A:$N,L$1,0))</f>
        <v>4.6672550653300062</v>
      </c>
      <c r="M341" s="92">
        <f>$K341*(1-VLOOKUP($A341,'Price-DR-T01'!$A:$N,M$1,0))</f>
        <v>4.6672550653300062</v>
      </c>
      <c r="N341" s="92">
        <f>$K341*(1-VLOOKUP($A341,'Price-DR-T01'!$A:$N,N$1,0))</f>
        <v>4.6672550653300062</v>
      </c>
      <c r="O341" s="92">
        <f t="shared" si="27"/>
        <v>4.6790410629697288</v>
      </c>
      <c r="P341">
        <f>VLOOKUP($D341&amp;$C341&amp;($I341-1),Properties_T01!$A:$N,13,0)</f>
        <v>1.0560000000000001E-3</v>
      </c>
      <c r="Q341">
        <f>VLOOKUP($D341&amp;$C341&amp;($I341-1),Properties_T01!$A:$N,14,0)</f>
        <v>10</v>
      </c>
      <c r="R341">
        <f>VLOOKUP($D341&amp;$C341&amp;$I341,Properties_T01!$A:$N,13,0)</f>
        <v>1.0560000000000001E-3</v>
      </c>
      <c r="S341">
        <f>VLOOKUP($D341&amp;$C341&amp;$I341,Properties_T01!$A:$N,14,0)</f>
        <v>10</v>
      </c>
    </row>
    <row r="342" spans="1:19" x14ac:dyDescent="0.25">
      <c r="A342" t="str">
        <f t="shared" si="28"/>
        <v>Function_03Application_092030</v>
      </c>
      <c r="B342">
        <v>339</v>
      </c>
      <c r="C342" t="s">
        <v>362</v>
      </c>
      <c r="D342" t="s">
        <v>316</v>
      </c>
      <c r="E342" t="s">
        <v>331</v>
      </c>
      <c r="F342" t="s">
        <v>341</v>
      </c>
      <c r="G342" t="s">
        <v>349</v>
      </c>
      <c r="H342" t="s">
        <v>398</v>
      </c>
      <c r="I342">
        <f t="shared" si="26"/>
        <v>2030</v>
      </c>
      <c r="J342" t="s">
        <v>23</v>
      </c>
      <c r="K342" s="94">
        <f>IF(P342*Q342*R342*S342=0,0,VLOOKUP($D342&amp;$C342&amp;($I342-1),$A:$N,14,0)/(P342*Q342)*(R342*S342)*(1-VLOOKUP($A342,'Price-DR-T01'!$A:$N,K$1,0)))</f>
        <v>4.5818770728585241</v>
      </c>
      <c r="L342" s="92">
        <f>$K342*(1-VLOOKUP($A342,'Price-DR-T01'!$A:$N,L$1,0))</f>
        <v>4.5360583021299385</v>
      </c>
      <c r="M342" s="92">
        <f>$K342*(1-VLOOKUP($A342,'Price-DR-T01'!$A:$N,M$1,0))</f>
        <v>4.5360583021299385</v>
      </c>
      <c r="N342" s="92">
        <f>$K342*(1-VLOOKUP($A342,'Price-DR-T01'!$A:$N,N$1,0))</f>
        <v>4.5360583021299385</v>
      </c>
      <c r="O342" s="92">
        <f t="shared" si="27"/>
        <v>4.5475129948120845</v>
      </c>
      <c r="P342">
        <f>VLOOKUP($D342&amp;$C342&amp;($I342-1),Properties_T01!$A:$N,13,0)</f>
        <v>1.1249999999999999E-3</v>
      </c>
      <c r="Q342">
        <f>VLOOKUP($D342&amp;$C342&amp;($I342-1),Properties_T01!$A:$N,14,0)</f>
        <v>10</v>
      </c>
      <c r="R342">
        <f>VLOOKUP($D342&amp;$C342&amp;$I342,Properties_T01!$A:$N,13,0)</f>
        <v>1.1249999999999999E-3</v>
      </c>
      <c r="S342">
        <f>VLOOKUP($D342&amp;$C342&amp;$I342,Properties_T01!$A:$N,14,0)</f>
        <v>10</v>
      </c>
    </row>
    <row r="343" spans="1:19" x14ac:dyDescent="0.25">
      <c r="A343" t="str">
        <f t="shared" si="28"/>
        <v>Function_03Application_102030</v>
      </c>
      <c r="B343">
        <v>340</v>
      </c>
      <c r="C343" t="s">
        <v>363</v>
      </c>
      <c r="D343" t="s">
        <v>316</v>
      </c>
      <c r="E343" t="s">
        <v>331</v>
      </c>
      <c r="F343" t="s">
        <v>341</v>
      </c>
      <c r="G343" t="s">
        <v>349</v>
      </c>
      <c r="H343" t="s">
        <v>398</v>
      </c>
      <c r="I343">
        <f t="shared" si="26"/>
        <v>2030</v>
      </c>
      <c r="J343" t="s">
        <v>23</v>
      </c>
      <c r="K343" s="94">
        <f>IF(P343*Q343*R343*S343=0,0,VLOOKUP($D343&amp;$C343&amp;($I343-1),$A:$N,14,0)/(P343*Q343)*(R343*S343)*(1-VLOOKUP($A343,'Price-DR-T01'!$A:$N,K$1,0)))</f>
        <v>4.8638387388805899</v>
      </c>
      <c r="L343" s="92">
        <f>$K343*(1-VLOOKUP($A343,'Price-DR-T01'!$A:$N,L$1,0))</f>
        <v>4.815200351491784</v>
      </c>
      <c r="M343" s="92">
        <f>$K343*(1-VLOOKUP($A343,'Price-DR-T01'!$A:$N,M$1,0))</f>
        <v>4.815200351491784</v>
      </c>
      <c r="N343" s="92">
        <f>$K343*(1-VLOOKUP($A343,'Price-DR-T01'!$A:$N,N$1,0))</f>
        <v>4.815200351491784</v>
      </c>
      <c r="O343" s="92">
        <f t="shared" si="27"/>
        <v>4.8273599483389855</v>
      </c>
      <c r="P343">
        <f>VLOOKUP($D343&amp;$C343&amp;($I343-1),Properties_T01!$A:$N,13,0)</f>
        <v>1.15E-3</v>
      </c>
      <c r="Q343">
        <f>VLOOKUP($D343&amp;$C343&amp;($I343-1),Properties_T01!$A:$N,14,0)</f>
        <v>10</v>
      </c>
      <c r="R343">
        <f>VLOOKUP($D343&amp;$C343&amp;$I343,Properties_T01!$A:$N,13,0)</f>
        <v>1.15E-3</v>
      </c>
      <c r="S343">
        <f>VLOOKUP($D343&amp;$C343&amp;$I343,Properties_T01!$A:$N,14,0)</f>
        <v>10</v>
      </c>
    </row>
    <row r="344" spans="1:19" x14ac:dyDescent="0.25">
      <c r="A344" t="str">
        <f t="shared" si="28"/>
        <v>Function_03Application_112030</v>
      </c>
      <c r="B344">
        <v>341</v>
      </c>
      <c r="C344" t="s">
        <v>364</v>
      </c>
      <c r="D344" t="s">
        <v>316</v>
      </c>
      <c r="E344" t="s">
        <v>331</v>
      </c>
      <c r="F344" t="s">
        <v>341</v>
      </c>
      <c r="G344" t="s">
        <v>349</v>
      </c>
      <c r="H344" t="s">
        <v>398</v>
      </c>
      <c r="I344">
        <f t="shared" si="26"/>
        <v>2030</v>
      </c>
      <c r="J344" t="s">
        <v>23</v>
      </c>
      <c r="K344" s="94">
        <f>IF(P344*Q344*R344*S344=0,0,VLOOKUP($D344&amp;$C344&amp;($I344-1),$A:$N,14,0)/(P344*Q344)*(R344*S344)*(1-VLOOKUP($A344,'Price-DR-T01'!$A:$N,K$1,0)))</f>
        <v>3.7007468665395797</v>
      </c>
      <c r="L344" s="92">
        <f>$K344*(1-VLOOKUP($A344,'Price-DR-T01'!$A:$N,L$1,0))</f>
        <v>3.6637393978741839</v>
      </c>
      <c r="M344" s="92">
        <f>$K344*(1-VLOOKUP($A344,'Price-DR-T01'!$A:$N,M$1,0))</f>
        <v>3.6637393978741839</v>
      </c>
      <c r="N344" s="92">
        <f>$K344*(1-VLOOKUP($A344,'Price-DR-T01'!$A:$N,N$1,0))</f>
        <v>3.6637393978741839</v>
      </c>
      <c r="O344" s="92">
        <f t="shared" si="27"/>
        <v>3.6729912650405332</v>
      </c>
      <c r="P344">
        <f>VLOOKUP($D344&amp;$C344&amp;($I344-1),Properties_T01!$A:$N,13,0)</f>
        <v>8.7500000000000002E-4</v>
      </c>
      <c r="Q344">
        <f>VLOOKUP($D344&amp;$C344&amp;($I344-1),Properties_T01!$A:$N,14,0)</f>
        <v>10</v>
      </c>
      <c r="R344">
        <f>VLOOKUP($D344&amp;$C344&amp;$I344,Properties_T01!$A:$N,13,0)</f>
        <v>8.7500000000000002E-4</v>
      </c>
      <c r="S344">
        <f>VLOOKUP($D344&amp;$C344&amp;$I344,Properties_T01!$A:$N,14,0)</f>
        <v>10</v>
      </c>
    </row>
    <row r="345" spans="1:19" x14ac:dyDescent="0.25">
      <c r="A345" t="str">
        <f t="shared" si="28"/>
        <v>Function_04Application_122030</v>
      </c>
      <c r="B345">
        <v>342</v>
      </c>
      <c r="C345" t="s">
        <v>365</v>
      </c>
      <c r="D345" t="s">
        <v>317</v>
      </c>
      <c r="E345" t="s">
        <v>331</v>
      </c>
      <c r="F345" t="s">
        <v>342</v>
      </c>
      <c r="G345" t="s">
        <v>352</v>
      </c>
      <c r="H345" t="s">
        <v>398</v>
      </c>
      <c r="I345">
        <f t="shared" si="26"/>
        <v>2030</v>
      </c>
      <c r="J345" t="s">
        <v>23</v>
      </c>
      <c r="K345" s="94">
        <f>IF(P345*Q345*R345*S345=0,0,VLOOKUP($D345&amp;$C345&amp;($I345-1),$A:$N,14,0)/(P345*Q345)*(R345*S345)*(1-VLOOKUP($A345,'Price-DR-T01'!$A:$N,K$1,0)))</f>
        <v>1.8503734332697896</v>
      </c>
      <c r="L345" s="92">
        <f>$K345*(1-VLOOKUP($A345,'Price-DR-T01'!$A:$N,L$1,0))</f>
        <v>1.8318696989370917</v>
      </c>
      <c r="M345" s="92">
        <f>$K345*(1-VLOOKUP($A345,'Price-DR-T01'!$A:$N,M$1,0))</f>
        <v>1.8318696989370917</v>
      </c>
      <c r="N345" s="92">
        <f>$K345*(1-VLOOKUP($A345,'Price-DR-T01'!$A:$N,N$1,0))</f>
        <v>1.8318696989370917</v>
      </c>
      <c r="O345" s="92">
        <f t="shared" si="27"/>
        <v>1.8364956325202662</v>
      </c>
      <c r="P345">
        <f>VLOOKUP($D345&amp;$C345&amp;($I345-1),Properties_T01!$A:$N,13,0)</f>
        <v>5.6249999999999996E-4</v>
      </c>
      <c r="Q345">
        <f>VLOOKUP($D345&amp;$C345&amp;($I345-1),Properties_T01!$A:$N,14,0)</f>
        <v>12</v>
      </c>
      <c r="R345">
        <f>VLOOKUP($D345&amp;$C345&amp;$I345,Properties_T01!$A:$N,13,0)</f>
        <v>5.6249999999999996E-4</v>
      </c>
      <c r="S345">
        <f>VLOOKUP($D345&amp;$C345&amp;$I345,Properties_T01!$A:$N,14,0)</f>
        <v>12</v>
      </c>
    </row>
    <row r="346" spans="1:19" x14ac:dyDescent="0.25">
      <c r="A346" t="str">
        <f t="shared" si="28"/>
        <v>Function_03Application_132030</v>
      </c>
      <c r="B346">
        <v>343</v>
      </c>
      <c r="C346" t="s">
        <v>366</v>
      </c>
      <c r="D346" t="s">
        <v>316</v>
      </c>
      <c r="E346" t="s">
        <v>331</v>
      </c>
      <c r="F346" t="s">
        <v>341</v>
      </c>
      <c r="G346" t="s">
        <v>349</v>
      </c>
      <c r="H346" t="s">
        <v>398</v>
      </c>
      <c r="I346">
        <f t="shared" si="26"/>
        <v>2030</v>
      </c>
      <c r="J346" t="s">
        <v>23</v>
      </c>
      <c r="K346" s="94">
        <f>IF(P346*Q346*R346*S346=0,0,VLOOKUP($D346&amp;$C346&amp;($I346-1),$A:$N,14,0)/(P346*Q346)*(R346*S346)*(1-VLOOKUP($A346,'Price-DR-T01'!$A:$N,K$1,0)))</f>
        <v>0.53729361914204232</v>
      </c>
      <c r="L346" s="92">
        <f>$K346*(1-VLOOKUP($A346,'Price-DR-T01'!$A:$N,L$1,0))</f>
        <v>0.53192068295062189</v>
      </c>
      <c r="M346" s="92">
        <f>$K346*(1-VLOOKUP($A346,'Price-DR-T01'!$A:$N,M$1,0))</f>
        <v>0.53192068295062189</v>
      </c>
      <c r="N346" s="92">
        <f>$K346*(1-VLOOKUP($A346,'Price-DR-T01'!$A:$N,N$1,0))</f>
        <v>0.53192068295062189</v>
      </c>
      <c r="O346" s="92">
        <f t="shared" si="27"/>
        <v>0.53326391699847697</v>
      </c>
      <c r="P346">
        <f>VLOOKUP($D346&amp;$C346&amp;($I346-1),Properties_T01!$A:$N,13,0)</f>
        <v>1.9599999999999999E-4</v>
      </c>
      <c r="Q346">
        <f>VLOOKUP($D346&amp;$C346&amp;($I346-1),Properties_T01!$A:$N,14,0)</f>
        <v>10</v>
      </c>
      <c r="R346">
        <f>VLOOKUP($D346&amp;$C346&amp;$I346,Properties_T01!$A:$N,13,0)</f>
        <v>1.9599999999999999E-4</v>
      </c>
      <c r="S346">
        <f>VLOOKUP($D346&amp;$C346&amp;$I346,Properties_T01!$A:$N,14,0)</f>
        <v>10</v>
      </c>
    </row>
    <row r="347" spans="1:19" x14ac:dyDescent="0.25">
      <c r="A347" t="str">
        <f t="shared" si="28"/>
        <v>Function_03Application_142030</v>
      </c>
      <c r="B347">
        <v>344</v>
      </c>
      <c r="C347" t="s">
        <v>367</v>
      </c>
      <c r="D347" t="s">
        <v>316</v>
      </c>
      <c r="E347" t="s">
        <v>331</v>
      </c>
      <c r="F347" t="s">
        <v>341</v>
      </c>
      <c r="G347" t="s">
        <v>349</v>
      </c>
      <c r="H347" t="s">
        <v>398</v>
      </c>
      <c r="I347">
        <f t="shared" si="26"/>
        <v>2030</v>
      </c>
      <c r="J347" t="s">
        <v>23</v>
      </c>
      <c r="K347" s="94">
        <f>IF(P347*Q347*R347*S347=0,0,VLOOKUP($D347&amp;$C347&amp;($I347-1),$A:$N,14,0)/(P347*Q347)*(R347*S347)*(1-VLOOKUP($A347,'Price-DR-T01'!$A:$N,K$1,0)))</f>
        <v>5.4042652654228753</v>
      </c>
      <c r="L347" s="92">
        <f>$K347*(1-VLOOKUP($A347,'Price-DR-T01'!$A:$N,L$1,0))</f>
        <v>5.350222612768647</v>
      </c>
      <c r="M347" s="92">
        <f>$K347*(1-VLOOKUP($A347,'Price-DR-T01'!$A:$N,M$1,0))</f>
        <v>5.350222612768647</v>
      </c>
      <c r="N347" s="92">
        <f>$K347*(1-VLOOKUP($A347,'Price-DR-T01'!$A:$N,N$1,0))</f>
        <v>5.350222612768647</v>
      </c>
      <c r="O347" s="92">
        <f t="shared" si="27"/>
        <v>5.3637332759322041</v>
      </c>
      <c r="P347">
        <f>VLOOKUP($D347&amp;$C347&amp;($I347-1),Properties_T01!$A:$N,13,0)</f>
        <v>1.15E-3</v>
      </c>
      <c r="Q347">
        <f>VLOOKUP($D347&amp;$C347&amp;($I347-1),Properties_T01!$A:$N,14,0)</f>
        <v>12</v>
      </c>
      <c r="R347">
        <f>VLOOKUP($D347&amp;$C347&amp;$I347,Properties_T01!$A:$N,13,0)</f>
        <v>1.15E-3</v>
      </c>
      <c r="S347">
        <f>VLOOKUP($D347&amp;$C347&amp;$I347,Properties_T01!$A:$N,14,0)</f>
        <v>12</v>
      </c>
    </row>
    <row r="348" spans="1:19" x14ac:dyDescent="0.25">
      <c r="A348" t="str">
        <f t="shared" si="28"/>
        <v>Function_03Application_152030</v>
      </c>
      <c r="B348">
        <v>345</v>
      </c>
      <c r="C348" t="s">
        <v>368</v>
      </c>
      <c r="D348" t="s">
        <v>316</v>
      </c>
      <c r="E348" t="s">
        <v>331</v>
      </c>
      <c r="F348" t="s">
        <v>341</v>
      </c>
      <c r="G348" t="s">
        <v>349</v>
      </c>
      <c r="H348" t="s">
        <v>398</v>
      </c>
      <c r="I348">
        <f t="shared" si="26"/>
        <v>2030</v>
      </c>
      <c r="J348" t="s">
        <v>23</v>
      </c>
      <c r="K348" s="94">
        <f>IF(P348*Q348*R348*S348=0,0,VLOOKUP($D348&amp;$C348&amp;($I348-1),$A:$N,14,0)/(P348*Q348)*(R348*S348)*(1-VLOOKUP($A348,'Price-DR-T01'!$A:$N,K$1,0)))</f>
        <v>6.0527770972736228</v>
      </c>
      <c r="L348" s="92">
        <f>$K348*(1-VLOOKUP($A348,'Price-DR-T01'!$A:$N,L$1,0))</f>
        <v>5.9922493263008869</v>
      </c>
      <c r="M348" s="92">
        <f>$K348*(1-VLOOKUP($A348,'Price-DR-T01'!$A:$N,M$1,0))</f>
        <v>5.9922493263008869</v>
      </c>
      <c r="N348" s="92">
        <f>$K348*(1-VLOOKUP($A348,'Price-DR-T01'!$A:$N,N$1,0))</f>
        <v>5.9922493263008869</v>
      </c>
      <c r="O348" s="92">
        <f t="shared" si="27"/>
        <v>6.0073812690440702</v>
      </c>
      <c r="P348">
        <f>VLOOKUP($D348&amp;$C348&amp;($I348-1),Properties_T01!$A:$N,13,0)</f>
        <v>1.15E-3</v>
      </c>
      <c r="Q348">
        <f>VLOOKUP($D348&amp;$C348&amp;($I348-1),Properties_T01!$A:$N,14,0)</f>
        <v>12</v>
      </c>
      <c r="R348">
        <f>VLOOKUP($D348&amp;$C348&amp;$I348,Properties_T01!$A:$N,13,0)</f>
        <v>1.15E-3</v>
      </c>
      <c r="S348">
        <f>VLOOKUP($D348&amp;$C348&amp;$I348,Properties_T01!$A:$N,14,0)</f>
        <v>12</v>
      </c>
    </row>
    <row r="349" spans="1:19" x14ac:dyDescent="0.25">
      <c r="A349" t="str">
        <f t="shared" si="28"/>
        <v>Function_05Application_162030</v>
      </c>
      <c r="B349">
        <v>346</v>
      </c>
      <c r="C349" t="s">
        <v>369</v>
      </c>
      <c r="D349" t="s">
        <v>318</v>
      </c>
      <c r="E349" t="s">
        <v>332</v>
      </c>
      <c r="F349" t="s">
        <v>342</v>
      </c>
      <c r="G349" t="s">
        <v>353</v>
      </c>
      <c r="H349" t="s">
        <v>398</v>
      </c>
      <c r="I349">
        <f t="shared" si="26"/>
        <v>2030</v>
      </c>
      <c r="J349" t="s">
        <v>23</v>
      </c>
      <c r="K349" s="94">
        <f>IF(P349*Q349*R349*S349=0,0,VLOOKUP($D349&amp;$C349&amp;($I349-1),$A:$N,14,0)/(P349*Q349)*(R349*S349)*(1-VLOOKUP($A349,'Price-DR-T01'!$A:$N,K$1,0)))</f>
        <v>0.49123988035843874</v>
      </c>
      <c r="L349" s="92">
        <f>$K349*(1-VLOOKUP($A349,'Price-DR-T01'!$A:$N,L$1,0))</f>
        <v>0.48632748155485434</v>
      </c>
      <c r="M349" s="92">
        <f>$K349*(1-VLOOKUP($A349,'Price-DR-T01'!$A:$N,M$1,0))</f>
        <v>0.48632748155485434</v>
      </c>
      <c r="N349" s="92">
        <f>$K349*(1-VLOOKUP($A349,'Price-DR-T01'!$A:$N,N$1,0))</f>
        <v>0.48632748155485434</v>
      </c>
      <c r="O349" s="92">
        <f t="shared" si="27"/>
        <v>0.48755558125575044</v>
      </c>
      <c r="P349">
        <f>VLOOKUP($D349&amp;$C349&amp;($I349-1),Properties_T01!$A:$N,13,0)</f>
        <v>1.9599999999999999E-4</v>
      </c>
      <c r="Q349">
        <f>VLOOKUP($D349&amp;$C349&amp;($I349-1),Properties_T01!$A:$N,14,0)</f>
        <v>8</v>
      </c>
      <c r="R349">
        <f>VLOOKUP($D349&amp;$C349&amp;$I349,Properties_T01!$A:$N,13,0)</f>
        <v>1.9599999999999999E-4</v>
      </c>
      <c r="S349">
        <f>VLOOKUP($D349&amp;$C349&amp;$I349,Properties_T01!$A:$N,14,0)</f>
        <v>8</v>
      </c>
    </row>
    <row r="350" spans="1:19" x14ac:dyDescent="0.25">
      <c r="A350" t="str">
        <f t="shared" si="28"/>
        <v>Function_05Application_172030</v>
      </c>
      <c r="B350">
        <v>347</v>
      </c>
      <c r="C350" t="s">
        <v>370</v>
      </c>
      <c r="D350" t="s">
        <v>318</v>
      </c>
      <c r="E350" t="s">
        <v>332</v>
      </c>
      <c r="F350" t="s">
        <v>342</v>
      </c>
      <c r="G350" t="s">
        <v>353</v>
      </c>
      <c r="H350" t="s">
        <v>398</v>
      </c>
      <c r="I350">
        <f t="shared" si="26"/>
        <v>2030</v>
      </c>
      <c r="J350" t="s">
        <v>23</v>
      </c>
      <c r="K350" s="94">
        <f>IF(P350*Q350*R350*S350=0,0,VLOOKUP($D350&amp;$C350&amp;($I350-1),$A:$N,14,0)/(P350*Q350)*(R350*S350)*(1-VLOOKUP($A350,'Price-DR-T01'!$A:$N,K$1,0)))</f>
        <v>0.22744907725779751</v>
      </c>
      <c r="L350" s="92">
        <f>$K350*(1-VLOOKUP($A350,'Price-DR-T01'!$A:$N,L$1,0))</f>
        <v>0.22517458648521954</v>
      </c>
      <c r="M350" s="92">
        <f>$K350*(1-VLOOKUP($A350,'Price-DR-T01'!$A:$N,M$1,0))</f>
        <v>0.22517458648521954</v>
      </c>
      <c r="N350" s="92">
        <f>$K350*(1-VLOOKUP($A350,'Price-DR-T01'!$A:$N,N$1,0))</f>
        <v>0.22517458648521954</v>
      </c>
      <c r="O350" s="92">
        <f t="shared" si="27"/>
        <v>0.22574320917836405</v>
      </c>
      <c r="P350">
        <f>VLOOKUP($D350&amp;$C350&amp;($I350-1),Properties_T01!$A:$N,13,0)</f>
        <v>1.21E-4</v>
      </c>
      <c r="Q350">
        <f>VLOOKUP($D350&amp;$C350&amp;($I350-1),Properties_T01!$A:$N,14,0)</f>
        <v>6</v>
      </c>
      <c r="R350">
        <f>VLOOKUP($D350&amp;$C350&amp;$I350,Properties_T01!$A:$N,13,0)</f>
        <v>1.21E-4</v>
      </c>
      <c r="S350">
        <f>VLOOKUP($D350&amp;$C350&amp;$I350,Properties_T01!$A:$N,14,0)</f>
        <v>6</v>
      </c>
    </row>
    <row r="351" spans="1:19" x14ac:dyDescent="0.25">
      <c r="A351" t="str">
        <f t="shared" si="28"/>
        <v>Function_06Application_182030</v>
      </c>
      <c r="B351">
        <v>348</v>
      </c>
      <c r="C351" t="s">
        <v>371</v>
      </c>
      <c r="D351" t="s">
        <v>319</v>
      </c>
      <c r="E351" t="s">
        <v>333</v>
      </c>
      <c r="F351" t="s">
        <v>343</v>
      </c>
      <c r="G351" t="s">
        <v>349</v>
      </c>
      <c r="H351" t="s">
        <v>398</v>
      </c>
      <c r="I351">
        <f t="shared" si="26"/>
        <v>2030</v>
      </c>
      <c r="J351" t="s">
        <v>23</v>
      </c>
      <c r="K351" s="94">
        <f>IF(P351*Q351*R351*S351=0,0,VLOOKUP($D351&amp;$C351&amp;($I351-1),$A:$N,14,0)/(P351*Q351)*(R351*S351)*(1-VLOOKUP($A351,'Price-DR-T01'!$A:$N,K$1,0)))</f>
        <v>0.88817924796949876</v>
      </c>
      <c r="L351" s="92">
        <f>$K351*(1-VLOOKUP($A351,'Price-DR-T01'!$A:$N,L$1,0))</f>
        <v>0.87929745548980376</v>
      </c>
      <c r="M351" s="92">
        <f>$K351*(1-VLOOKUP($A351,'Price-DR-T01'!$A:$N,M$1,0))</f>
        <v>0.87929745548980376</v>
      </c>
      <c r="N351" s="92">
        <f>$K351*(1-VLOOKUP($A351,'Price-DR-T01'!$A:$N,N$1,0))</f>
        <v>0.87929745548980376</v>
      </c>
      <c r="O351" s="92">
        <f t="shared" si="27"/>
        <v>0.88151790360972759</v>
      </c>
      <c r="P351">
        <f>VLOOKUP($D351&amp;$C351&amp;($I351-1),Properties_T01!$A:$N,13,0)</f>
        <v>2.2499999999999999E-4</v>
      </c>
      <c r="Q351">
        <f>VLOOKUP($D351&amp;$C351&amp;($I351-1),Properties_T01!$A:$N,14,0)</f>
        <v>12</v>
      </c>
      <c r="R351">
        <f>VLOOKUP($D351&amp;$C351&amp;$I351,Properties_T01!$A:$N,13,0)</f>
        <v>2.2499999999999999E-4</v>
      </c>
      <c r="S351">
        <f>VLOOKUP($D351&amp;$C351&amp;$I351,Properties_T01!$A:$N,14,0)</f>
        <v>12</v>
      </c>
    </row>
    <row r="352" spans="1:19" x14ac:dyDescent="0.25">
      <c r="A352" t="str">
        <f t="shared" si="28"/>
        <v>Function_07Application_192030</v>
      </c>
      <c r="B352">
        <v>349</v>
      </c>
      <c r="C352" t="s">
        <v>372</v>
      </c>
      <c r="D352" t="s">
        <v>320</v>
      </c>
      <c r="E352" t="s">
        <v>334</v>
      </c>
      <c r="F352" t="s">
        <v>342</v>
      </c>
      <c r="G352" t="s">
        <v>353</v>
      </c>
      <c r="H352" t="s">
        <v>398</v>
      </c>
      <c r="I352">
        <f t="shared" si="26"/>
        <v>2030</v>
      </c>
      <c r="J352" t="s">
        <v>23</v>
      </c>
      <c r="K352" s="94">
        <f>IF(P352*Q352*R352*S352=0,0,VLOOKUP($D352&amp;$C352&amp;($I352-1),$A:$N,14,0)/(P352*Q352)*(R352*S352)*(1-VLOOKUP($A352,'Price-DR-T01'!$A:$N,K$1,0)))</f>
        <v>2.2028255157973682</v>
      </c>
      <c r="L352" s="92">
        <f>$K352*(1-VLOOKUP($A352,'Price-DR-T01'!$A:$N,L$1,0))</f>
        <v>2.1807972606393946</v>
      </c>
      <c r="M352" s="92">
        <f>$K352*(1-VLOOKUP($A352,'Price-DR-T01'!$A:$N,M$1,0))</f>
        <v>2.1807972606393946</v>
      </c>
      <c r="N352" s="92">
        <f>$K352*(1-VLOOKUP($A352,'Price-DR-T01'!$A:$N,N$1,0))</f>
        <v>2.1807972606393946</v>
      </c>
      <c r="O352" s="92">
        <f t="shared" si="27"/>
        <v>2.186304324428888</v>
      </c>
      <c r="P352">
        <f>VLOOKUP($D352&amp;$C352&amp;($I352-1),Properties_T01!$A:$N,13,0)</f>
        <v>6.2500000000000001E-4</v>
      </c>
      <c r="Q352">
        <f>VLOOKUP($D352&amp;$C352&amp;($I352-1),Properties_T01!$A:$N,14,0)</f>
        <v>10</v>
      </c>
      <c r="R352">
        <f>VLOOKUP($D352&amp;$C352&amp;$I352,Properties_T01!$A:$N,13,0)</f>
        <v>6.2500000000000001E-4</v>
      </c>
      <c r="S352">
        <f>VLOOKUP($D352&amp;$C352&amp;$I352,Properties_T01!$A:$N,14,0)</f>
        <v>10</v>
      </c>
    </row>
    <row r="353" spans="1:19" x14ac:dyDescent="0.25">
      <c r="A353" t="str">
        <f t="shared" si="28"/>
        <v>Function_07Application_202030</v>
      </c>
      <c r="B353">
        <v>350</v>
      </c>
      <c r="C353" t="s">
        <v>373</v>
      </c>
      <c r="D353" t="s">
        <v>320</v>
      </c>
      <c r="E353" t="s">
        <v>334</v>
      </c>
      <c r="F353" t="s">
        <v>342</v>
      </c>
      <c r="G353" t="s">
        <v>353</v>
      </c>
      <c r="H353" t="s">
        <v>398</v>
      </c>
      <c r="I353">
        <f t="shared" si="26"/>
        <v>2030</v>
      </c>
      <c r="J353" t="s">
        <v>23</v>
      </c>
      <c r="K353" s="94">
        <f>IF(P353*Q353*R353*S353=0,0,VLOOKUP($D353&amp;$C353&amp;($I353-1),$A:$N,14,0)/(P353*Q353)*(R353*S353)*(1-VLOOKUP($A353,'Price-DR-T01'!$A:$N,K$1,0)))</f>
        <v>0.21147124951654733</v>
      </c>
      <c r="L353" s="92">
        <f>$K353*(1-VLOOKUP($A353,'Price-DR-T01'!$A:$N,L$1,0))</f>
        <v>0.20935653702138185</v>
      </c>
      <c r="M353" s="92">
        <f>$K353*(1-VLOOKUP($A353,'Price-DR-T01'!$A:$N,M$1,0))</f>
        <v>0.20935653702138185</v>
      </c>
      <c r="N353" s="92">
        <f>$K353*(1-VLOOKUP($A353,'Price-DR-T01'!$A:$N,N$1,0))</f>
        <v>0.20935653702138185</v>
      </c>
      <c r="O353" s="92">
        <f t="shared" si="27"/>
        <v>0.20988521514517322</v>
      </c>
      <c r="P353">
        <f>VLOOKUP($D353&amp;$C353&amp;($I353-1),Properties_T01!$A:$N,13,0)</f>
        <v>2.2499999999999999E-4</v>
      </c>
      <c r="Q353">
        <f>VLOOKUP($D353&amp;$C353&amp;($I353-1),Properties_T01!$A:$N,14,0)</f>
        <v>8</v>
      </c>
      <c r="R353">
        <f>VLOOKUP($D353&amp;$C353&amp;$I353,Properties_T01!$A:$N,13,0)</f>
        <v>2.2499999999999999E-4</v>
      </c>
      <c r="S353">
        <f>VLOOKUP($D353&amp;$C353&amp;$I353,Properties_T01!$A:$N,14,0)</f>
        <v>8</v>
      </c>
    </row>
    <row r="354" spans="1:19" x14ac:dyDescent="0.25">
      <c r="A354" t="str">
        <f t="shared" si="28"/>
        <v>Function_08Application_212030</v>
      </c>
      <c r="B354">
        <v>351</v>
      </c>
      <c r="C354" t="s">
        <v>374</v>
      </c>
      <c r="D354" t="s">
        <v>321</v>
      </c>
      <c r="E354" t="s">
        <v>333</v>
      </c>
      <c r="F354" t="s">
        <v>343</v>
      </c>
      <c r="G354" t="s">
        <v>349</v>
      </c>
      <c r="H354" t="s">
        <v>398</v>
      </c>
      <c r="I354">
        <f t="shared" si="26"/>
        <v>2030</v>
      </c>
      <c r="J354" t="s">
        <v>23</v>
      </c>
      <c r="K354" s="94">
        <f>IF(P354*Q354*R354*S354=0,0,VLOOKUP($D354&amp;$C354&amp;($I354-1),$A:$N,14,0)/(P354*Q354)*(R354*S354)*(1-VLOOKUP($A354,'Price-DR-T01'!$A:$N,K$1,0)))</f>
        <v>1.9013615012087774</v>
      </c>
      <c r="L354" s="92">
        <f>$K354*(1-VLOOKUP($A354,'Price-DR-T01'!$A:$N,L$1,0))</f>
        <v>1.8823478861966896</v>
      </c>
      <c r="M354" s="92">
        <f>$K354*(1-VLOOKUP($A354,'Price-DR-T01'!$A:$N,M$1,0))</f>
        <v>1.8823478861966896</v>
      </c>
      <c r="N354" s="92">
        <f>$K354*(1-VLOOKUP($A354,'Price-DR-T01'!$A:$N,N$1,0))</f>
        <v>1.8823478861966896</v>
      </c>
      <c r="O354" s="92">
        <f t="shared" si="27"/>
        <v>1.8871012899497115</v>
      </c>
      <c r="P354">
        <f>VLOOKUP($D354&amp;$C354&amp;($I354-1),Properties_T01!$A:$N,13,0)</f>
        <v>2.8899999999999998E-4</v>
      </c>
      <c r="Q354">
        <f>VLOOKUP($D354&amp;$C354&amp;($I354-1),Properties_T01!$A:$N,14,0)</f>
        <v>12</v>
      </c>
      <c r="R354">
        <f>VLOOKUP($D354&amp;$C354&amp;$I354,Properties_T01!$A:$N,13,0)</f>
        <v>2.8899999999999998E-4</v>
      </c>
      <c r="S354">
        <f>VLOOKUP($D354&amp;$C354&amp;$I354,Properties_T01!$A:$N,14,0)</f>
        <v>12</v>
      </c>
    </row>
    <row r="355" spans="1:19" x14ac:dyDescent="0.25">
      <c r="A355" t="str">
        <f t="shared" si="28"/>
        <v>Function_09Application_222030</v>
      </c>
      <c r="B355">
        <v>352</v>
      </c>
      <c r="C355" t="s">
        <v>375</v>
      </c>
      <c r="D355" t="s">
        <v>322</v>
      </c>
      <c r="E355" t="s">
        <v>335</v>
      </c>
      <c r="F355" t="s">
        <v>344</v>
      </c>
      <c r="G355" t="s">
        <v>349</v>
      </c>
      <c r="H355" t="s">
        <v>398</v>
      </c>
      <c r="I355">
        <f t="shared" ref="I355:I363" si="29">I325+1</f>
        <v>2030</v>
      </c>
      <c r="J355" t="s">
        <v>23</v>
      </c>
      <c r="K355" s="94">
        <f>IF(P355*Q355*R355*S355=0,0,VLOOKUP($D355&amp;$C355&amp;($I355-1),$A:$N,14,0)/(P355*Q355)*(R355*S355)*(1-VLOOKUP($A355,'Price-DR-T01'!$A:$N,K$1,0)))</f>
        <v>3.4416945858818089</v>
      </c>
      <c r="L355" s="92">
        <f>$K355*(1-VLOOKUP($A355,'Price-DR-T01'!$A:$N,L$1,0))</f>
        <v>3.4072776400229907</v>
      </c>
      <c r="M355" s="92">
        <f>$K355*(1-VLOOKUP($A355,'Price-DR-T01'!$A:$N,M$1,0))</f>
        <v>3.4072776400229907</v>
      </c>
      <c r="N355" s="92">
        <f>$K355*(1-VLOOKUP($A355,'Price-DR-T01'!$A:$N,N$1,0))</f>
        <v>3.4072776400229907</v>
      </c>
      <c r="O355" s="92">
        <f t="shared" si="27"/>
        <v>3.4158818764876955</v>
      </c>
      <c r="P355">
        <f>VLOOKUP($D355&amp;$C355&amp;($I355-1),Properties_T01!$A:$N,13,0)</f>
        <v>5.0624999999999997E-4</v>
      </c>
      <c r="Q355">
        <f>VLOOKUP($D355&amp;$C355&amp;($I355-1),Properties_T01!$A:$N,14,0)</f>
        <v>14</v>
      </c>
      <c r="R355">
        <f>VLOOKUP($D355&amp;$C355&amp;$I355,Properties_T01!$A:$N,13,0)</f>
        <v>5.0624999999999997E-4</v>
      </c>
      <c r="S355">
        <f>VLOOKUP($D355&amp;$C355&amp;$I355,Properties_T01!$A:$N,14,0)</f>
        <v>14</v>
      </c>
    </row>
    <row r="356" spans="1:19" x14ac:dyDescent="0.25">
      <c r="A356" t="str">
        <f t="shared" si="28"/>
        <v>Function_10Application_232030</v>
      </c>
      <c r="B356">
        <v>353</v>
      </c>
      <c r="C356" t="s">
        <v>376</v>
      </c>
      <c r="D356" t="s">
        <v>323</v>
      </c>
      <c r="E356" t="s">
        <v>335</v>
      </c>
      <c r="F356" t="s">
        <v>345</v>
      </c>
      <c r="G356" t="s">
        <v>349</v>
      </c>
      <c r="H356" t="s">
        <v>398</v>
      </c>
      <c r="I356">
        <f t="shared" si="29"/>
        <v>2030</v>
      </c>
      <c r="J356" t="s">
        <v>23</v>
      </c>
      <c r="K356" s="94">
        <f>IF(P356*Q356*R356*S356=0,0,VLOOKUP($D356&amp;$C356&amp;($I356-1),$A:$N,14,0)/(P356*Q356)*(R356*S356)*(1-VLOOKUP($A356,'Price-DR-T01'!$A:$N,K$1,0)))</f>
        <v>3.9391924487722361</v>
      </c>
      <c r="L356" s="92">
        <f>$K356*(1-VLOOKUP($A356,'Price-DR-T01'!$A:$N,L$1,0))</f>
        <v>3.8998005242845135</v>
      </c>
      <c r="M356" s="92">
        <f>$K356*(1-VLOOKUP($A356,'Price-DR-T01'!$A:$N,M$1,0))</f>
        <v>3.8998005242845135</v>
      </c>
      <c r="N356" s="92">
        <f>$K356*(1-VLOOKUP($A356,'Price-DR-T01'!$A:$N,N$1,0))</f>
        <v>3.8998005242845135</v>
      </c>
      <c r="O356" s="92">
        <f t="shared" si="27"/>
        <v>3.909648505406444</v>
      </c>
      <c r="P356">
        <f>VLOOKUP($D356&amp;$C356&amp;($I356-1),Properties_T01!$A:$N,13,0)</f>
        <v>6.7599999999999995E-4</v>
      </c>
      <c r="Q356">
        <f>VLOOKUP($D356&amp;$C356&amp;($I356-1),Properties_T01!$A:$N,14,0)</f>
        <v>12</v>
      </c>
      <c r="R356">
        <f>VLOOKUP($D356&amp;$C356&amp;$I356,Properties_T01!$A:$N,13,0)</f>
        <v>6.7599999999999995E-4</v>
      </c>
      <c r="S356">
        <f>VLOOKUP($D356&amp;$C356&amp;$I356,Properties_T01!$A:$N,14,0)</f>
        <v>12</v>
      </c>
    </row>
    <row r="357" spans="1:19" x14ac:dyDescent="0.25">
      <c r="A357" t="str">
        <f t="shared" si="28"/>
        <v>Function_11Application_242030</v>
      </c>
      <c r="B357">
        <v>354</v>
      </c>
      <c r="C357" t="s">
        <v>377</v>
      </c>
      <c r="D357" t="s">
        <v>324</v>
      </c>
      <c r="E357" t="s">
        <v>335</v>
      </c>
      <c r="F357" t="s">
        <v>345</v>
      </c>
      <c r="G357" t="s">
        <v>349</v>
      </c>
      <c r="H357" t="s">
        <v>398</v>
      </c>
      <c r="I357">
        <f t="shared" si="29"/>
        <v>2030</v>
      </c>
      <c r="J357" t="s">
        <v>23</v>
      </c>
      <c r="K357" s="94">
        <f>IF(P357*Q357*R357*S357=0,0,VLOOKUP($D357&amp;$C357&amp;($I357-1),$A:$N,14,0)/(P357*Q357)*(R357*S357)*(1-VLOOKUP($A357,'Price-DR-T01'!$A:$N,K$1,0)))</f>
        <v>2.5688274228310073</v>
      </c>
      <c r="L357" s="92">
        <f>$K357*(1-VLOOKUP($A357,'Price-DR-T01'!$A:$N,L$1,0))</f>
        <v>2.5431391486026973</v>
      </c>
      <c r="M357" s="92">
        <f>$K357*(1-VLOOKUP($A357,'Price-DR-T01'!$A:$N,M$1,0))</f>
        <v>2.5431391486026973</v>
      </c>
      <c r="N357" s="92">
        <f>$K357*(1-VLOOKUP($A357,'Price-DR-T01'!$A:$N,N$1,0))</f>
        <v>2.5431391486026973</v>
      </c>
      <c r="O357" s="92">
        <f t="shared" si="27"/>
        <v>2.5495612171597748</v>
      </c>
      <c r="P357">
        <f>VLOOKUP($D357&amp;$C357&amp;($I357-1),Properties_T01!$A:$N,13,0)</f>
        <v>5.2899999999999996E-4</v>
      </c>
      <c r="Q357">
        <f>VLOOKUP($D357&amp;$C357&amp;($I357-1),Properties_T01!$A:$N,14,0)</f>
        <v>10</v>
      </c>
      <c r="R357">
        <f>VLOOKUP($D357&amp;$C357&amp;$I357,Properties_T01!$A:$N,13,0)</f>
        <v>5.2899999999999996E-4</v>
      </c>
      <c r="S357">
        <f>VLOOKUP($D357&amp;$C357&amp;$I357,Properties_T01!$A:$N,14,0)</f>
        <v>10</v>
      </c>
    </row>
    <row r="358" spans="1:19" x14ac:dyDescent="0.25">
      <c r="A358" t="str">
        <f t="shared" si="28"/>
        <v>Function_12Application_252030</v>
      </c>
      <c r="B358">
        <v>355</v>
      </c>
      <c r="C358" t="s">
        <v>378</v>
      </c>
      <c r="D358" t="s">
        <v>325</v>
      </c>
      <c r="E358" t="s">
        <v>331</v>
      </c>
      <c r="F358" t="s">
        <v>346</v>
      </c>
      <c r="G358" t="s">
        <v>351</v>
      </c>
      <c r="H358" t="s">
        <v>398</v>
      </c>
      <c r="I358">
        <f t="shared" si="29"/>
        <v>2030</v>
      </c>
      <c r="J358" t="s">
        <v>23</v>
      </c>
      <c r="K358" s="94">
        <f>IF(P358*Q358*R358*S358=0,0,VLOOKUP($D358&amp;$C358&amp;($I358-1),$A:$N,14,0)/(P358*Q358)*(R358*S358)*(1-VLOOKUP($A358,'Price-DR-T01'!$A:$N,K$1,0)))</f>
        <v>17.356502804070626</v>
      </c>
      <c r="L358" s="92">
        <f>$K358*(1-VLOOKUP($A358,'Price-DR-T01'!$A:$N,L$1,0))</f>
        <v>17.18293777602992</v>
      </c>
      <c r="M358" s="92">
        <f>$K358*(1-VLOOKUP($A358,'Price-DR-T01'!$A:$N,M$1,0))</f>
        <v>17.18293777602992</v>
      </c>
      <c r="N358" s="92">
        <f>$K358*(1-VLOOKUP($A358,'Price-DR-T01'!$A:$N,N$1,0))</f>
        <v>17.18293777602992</v>
      </c>
      <c r="O358" s="92">
        <f t="shared" si="27"/>
        <v>17.226329033040095</v>
      </c>
      <c r="P358">
        <f>VLOOKUP($D358&amp;$C358&amp;($I358-1),Properties_T01!$A:$N,13,0)</f>
        <v>2.75625E-3</v>
      </c>
      <c r="Q358">
        <f>VLOOKUP($D358&amp;$C358&amp;($I358-1),Properties_T01!$A:$N,14,0)</f>
        <v>12</v>
      </c>
      <c r="R358">
        <f>VLOOKUP($D358&amp;$C358&amp;$I358,Properties_T01!$A:$N,13,0)</f>
        <v>2.75625E-3</v>
      </c>
      <c r="S358">
        <f>VLOOKUP($D358&amp;$C358&amp;$I358,Properties_T01!$A:$N,14,0)</f>
        <v>12</v>
      </c>
    </row>
    <row r="359" spans="1:19" x14ac:dyDescent="0.25">
      <c r="A359" t="str">
        <f t="shared" si="28"/>
        <v>Function_13Application_262030</v>
      </c>
      <c r="B359">
        <v>356</v>
      </c>
      <c r="C359" t="s">
        <v>379</v>
      </c>
      <c r="D359" t="s">
        <v>326</v>
      </c>
      <c r="E359" t="s">
        <v>336</v>
      </c>
      <c r="F359" t="s">
        <v>347</v>
      </c>
      <c r="G359" t="s">
        <v>349</v>
      </c>
      <c r="H359" t="s">
        <v>398</v>
      </c>
      <c r="I359">
        <f t="shared" si="29"/>
        <v>2030</v>
      </c>
      <c r="J359" t="s">
        <v>23</v>
      </c>
      <c r="K359" s="94">
        <f>IF(P359*Q359*R359*S359=0,0,VLOOKUP($D359&amp;$C359&amp;($I359-1),$A:$N,14,0)/(P359*Q359)*(R359*S359)*(1-VLOOKUP($A359,'Price-DR-T01'!$A:$N,K$1,0)))</f>
        <v>0.59211949864633251</v>
      </c>
      <c r="L359" s="92">
        <f>$K359*(1-VLOOKUP($A359,'Price-DR-T01'!$A:$N,L$1,0))</f>
        <v>0.58619830365986914</v>
      </c>
      <c r="M359" s="92">
        <f>$K359*(1-VLOOKUP($A359,'Price-DR-T01'!$A:$N,M$1,0))</f>
        <v>0.58619830365986914</v>
      </c>
      <c r="N359" s="92">
        <f>$K359*(1-VLOOKUP($A359,'Price-DR-T01'!$A:$N,N$1,0))</f>
        <v>0.58619830365986914</v>
      </c>
      <c r="O359" s="92">
        <f t="shared" si="27"/>
        <v>0.58767860240648506</v>
      </c>
      <c r="P359">
        <f>VLOOKUP($D359&amp;$C359&amp;($I359-1),Properties_T01!$A:$N,13,0)</f>
        <v>2.2499999999999999E-4</v>
      </c>
      <c r="Q359">
        <f>VLOOKUP($D359&amp;$C359&amp;($I359-1),Properties_T01!$A:$N,14,0)</f>
        <v>8</v>
      </c>
      <c r="R359">
        <f>VLOOKUP($D359&amp;$C359&amp;$I359,Properties_T01!$A:$N,13,0)</f>
        <v>2.2499999999999999E-4</v>
      </c>
      <c r="S359">
        <f>VLOOKUP($D359&amp;$C359&amp;$I359,Properties_T01!$A:$N,14,0)</f>
        <v>8</v>
      </c>
    </row>
    <row r="360" spans="1:19" x14ac:dyDescent="0.25">
      <c r="A360" t="str">
        <f t="shared" si="28"/>
        <v>Function_13Application_272030</v>
      </c>
      <c r="B360">
        <v>357</v>
      </c>
      <c r="C360" t="s">
        <v>380</v>
      </c>
      <c r="D360" t="s">
        <v>326</v>
      </c>
      <c r="E360" t="s">
        <v>336</v>
      </c>
      <c r="F360" t="s">
        <v>347</v>
      </c>
      <c r="G360" t="s">
        <v>349</v>
      </c>
      <c r="H360" t="s">
        <v>398</v>
      </c>
      <c r="I360">
        <f t="shared" si="29"/>
        <v>2030</v>
      </c>
      <c r="J360" t="s">
        <v>23</v>
      </c>
      <c r="K360" s="94">
        <f>IF(P360*Q360*R360*S360=0,0,VLOOKUP($D360&amp;$C360&amp;($I360-1),$A:$N,14,0)/(P360*Q360)*(R360*S360)*(1-VLOOKUP($A360,'Price-DR-T01'!$A:$N,K$1,0)))</f>
        <v>114.672243117473</v>
      </c>
      <c r="L360" s="92">
        <f>$K360*(1-VLOOKUP($A360,'Price-DR-T01'!$A:$N,L$1,0))</f>
        <v>113.52552068629826</v>
      </c>
      <c r="M360" s="92">
        <f>$K360*(1-VLOOKUP($A360,'Price-DR-T01'!$A:$N,M$1,0))</f>
        <v>113.52552068629826</v>
      </c>
      <c r="N360" s="92">
        <f>$K360*(1-VLOOKUP($A360,'Price-DR-T01'!$A:$N,N$1,0))</f>
        <v>113.52552068629826</v>
      </c>
      <c r="O360" s="92">
        <f t="shared" si="27"/>
        <v>113.81220129409195</v>
      </c>
      <c r="P360">
        <f>VLOOKUP($D360&amp;$C360&amp;($I360-1),Properties_T01!$A:$N,13,0)</f>
        <v>1.21E-2</v>
      </c>
      <c r="Q360">
        <f>VLOOKUP($D360&amp;$C360&amp;($I360-1),Properties_T01!$A:$N,14,0)</f>
        <v>20</v>
      </c>
      <c r="R360">
        <f>VLOOKUP($D360&amp;$C360&amp;$I360,Properties_T01!$A:$N,13,0)</f>
        <v>1.21E-2</v>
      </c>
      <c r="S360">
        <f>VLOOKUP($D360&amp;$C360&amp;$I360,Properties_T01!$A:$N,14,0)</f>
        <v>22</v>
      </c>
    </row>
    <row r="361" spans="1:19" x14ac:dyDescent="0.25">
      <c r="A361" t="str">
        <f t="shared" si="28"/>
        <v>Function_14Application_282030</v>
      </c>
      <c r="B361">
        <v>358</v>
      </c>
      <c r="C361" t="s">
        <v>381</v>
      </c>
      <c r="D361" t="s">
        <v>327</v>
      </c>
      <c r="E361" t="s">
        <v>337</v>
      </c>
      <c r="F361" t="s">
        <v>347</v>
      </c>
      <c r="G361" t="s">
        <v>349</v>
      </c>
      <c r="H361" t="s">
        <v>398</v>
      </c>
      <c r="I361">
        <f t="shared" si="29"/>
        <v>2030</v>
      </c>
      <c r="J361" t="s">
        <v>23</v>
      </c>
      <c r="K361" s="94">
        <f>IF(P361*Q361*R361*S361=0,0,VLOOKUP($D361&amp;$C361&amp;($I361-1),$A:$N,14,0)/(P361*Q361)*(R361*S361)*(1-VLOOKUP($A361,'Price-DR-T01'!$A:$N,K$1,0)))</f>
        <v>3.6535966101658897</v>
      </c>
      <c r="L361" s="92">
        <f>$K361*(1-VLOOKUP($A361,'Price-DR-T01'!$A:$N,L$1,0))</f>
        <v>3.6170606440642308</v>
      </c>
      <c r="M361" s="92">
        <f>$K361*(1-VLOOKUP($A361,'Price-DR-T01'!$A:$N,M$1,0))</f>
        <v>3.6170606440642308</v>
      </c>
      <c r="N361" s="92">
        <f>$K361*(1-VLOOKUP($A361,'Price-DR-T01'!$A:$N,N$1,0))</f>
        <v>3.6170606440642308</v>
      </c>
      <c r="O361" s="92">
        <f t="shared" si="27"/>
        <v>3.6261946355896457</v>
      </c>
      <c r="P361">
        <f>VLOOKUP($D361&amp;$C361&amp;($I361-1),Properties_T01!$A:$N,13,0)</f>
        <v>9.5200000000000005E-4</v>
      </c>
      <c r="Q361">
        <f>VLOOKUP($D361&amp;$C361&amp;($I361-1),Properties_T01!$A:$N,14,0)</f>
        <v>14</v>
      </c>
      <c r="R361">
        <f>VLOOKUP($D361&amp;$C361&amp;$I361,Properties_T01!$A:$N,13,0)</f>
        <v>9.5200000000000005E-4</v>
      </c>
      <c r="S361">
        <f>VLOOKUP($D361&amp;$C361&amp;$I361,Properties_T01!$A:$N,14,0)</f>
        <v>14</v>
      </c>
    </row>
    <row r="362" spans="1:19" x14ac:dyDescent="0.25">
      <c r="A362" t="str">
        <f t="shared" si="28"/>
        <v>Function_14Application_292030</v>
      </c>
      <c r="B362">
        <v>359</v>
      </c>
      <c r="C362" t="s">
        <v>382</v>
      </c>
      <c r="D362" t="s">
        <v>327</v>
      </c>
      <c r="E362" t="s">
        <v>337</v>
      </c>
      <c r="F362" t="s">
        <v>347</v>
      </c>
      <c r="G362" t="s">
        <v>349</v>
      </c>
      <c r="H362" t="s">
        <v>398</v>
      </c>
      <c r="I362">
        <f t="shared" si="29"/>
        <v>2030</v>
      </c>
      <c r="J362" t="s">
        <v>23</v>
      </c>
      <c r="K362" s="94">
        <f>IF(P362*Q362*R362*S362=0,0,VLOOKUP($D362&amp;$C362&amp;($I362-1),$A:$N,14,0)/(P362*Q362)*(R362*S362)*(1-VLOOKUP($A362,'Price-DR-T01'!$A:$N,K$1,0)))</f>
        <v>0.38769729078033671</v>
      </c>
      <c r="L362" s="92">
        <f>$K362*(1-VLOOKUP($A362,'Price-DR-T01'!$A:$N,L$1,0))</f>
        <v>0.38382031787253335</v>
      </c>
      <c r="M362" s="92">
        <f>$K362*(1-VLOOKUP($A362,'Price-DR-T01'!$A:$N,M$1,0))</f>
        <v>0.38382031787253335</v>
      </c>
      <c r="N362" s="92">
        <f>$K362*(1-VLOOKUP($A362,'Price-DR-T01'!$A:$N,N$1,0))</f>
        <v>0.38382031787253335</v>
      </c>
      <c r="O362" s="92">
        <f t="shared" si="27"/>
        <v>0.38478956109948415</v>
      </c>
      <c r="P362">
        <f>VLOOKUP($D362&amp;$C362&amp;($I362-1),Properties_T01!$A:$N,13,0)</f>
        <v>2.2499999999999999E-4</v>
      </c>
      <c r="Q362">
        <f>VLOOKUP($D362&amp;$C362&amp;($I362-1),Properties_T01!$A:$N,14,0)</f>
        <v>10</v>
      </c>
      <c r="R362">
        <f>VLOOKUP($D362&amp;$C362&amp;$I362,Properties_T01!$A:$N,13,0)</f>
        <v>2.2499999999999999E-4</v>
      </c>
      <c r="S362">
        <f>VLOOKUP($D362&amp;$C362&amp;$I362,Properties_T01!$A:$N,14,0)</f>
        <v>10</v>
      </c>
    </row>
    <row r="363" spans="1:19" x14ac:dyDescent="0.25">
      <c r="A363" t="str">
        <f t="shared" si="28"/>
        <v>Function_15Application_302030</v>
      </c>
      <c r="B363">
        <v>360</v>
      </c>
      <c r="C363" t="s">
        <v>383</v>
      </c>
      <c r="D363" t="s">
        <v>328</v>
      </c>
      <c r="E363" t="s">
        <v>338</v>
      </c>
      <c r="F363" t="s">
        <v>348</v>
      </c>
      <c r="G363" t="s">
        <v>349</v>
      </c>
      <c r="H363" t="s">
        <v>398</v>
      </c>
      <c r="I363">
        <f t="shared" si="29"/>
        <v>2030</v>
      </c>
      <c r="J363" t="s">
        <v>23</v>
      </c>
      <c r="K363" s="94">
        <f>IF(P363*Q363*R363*S363=0,0,VLOOKUP($D363&amp;$C363&amp;($I363-1),$A:$N,14,0)/(P363*Q363)*(R363*S363)*(1-VLOOKUP($A363,'Price-DR-T01'!$A:$N,K$1,0)))</f>
        <v>0.40101214723137868</v>
      </c>
      <c r="L363" s="92">
        <f>$K363*(1-VLOOKUP($A363,'Price-DR-T01'!$A:$N,L$1,0))</f>
        <v>0.3970020257590649</v>
      </c>
      <c r="M363" s="92">
        <f>$K363*(1-VLOOKUP($A363,'Price-DR-T01'!$A:$N,M$1,0))</f>
        <v>0.3970020257590649</v>
      </c>
      <c r="N363" s="92">
        <f>$K363*(1-VLOOKUP($A363,'Price-DR-T01'!$A:$N,N$1,0))</f>
        <v>0.3970020257590649</v>
      </c>
      <c r="O363" s="92">
        <f t="shared" si="27"/>
        <v>0.39800455612714336</v>
      </c>
      <c r="P363">
        <f>VLOOKUP($D363&amp;$C363&amp;($I363-1),Properties_T01!$A:$N,13,0)</f>
        <v>2.5599999999999999E-4</v>
      </c>
      <c r="Q363">
        <f>VLOOKUP($D363&amp;$C363&amp;($I363-1),Properties_T01!$A:$N,14,0)</f>
        <v>8</v>
      </c>
      <c r="R363">
        <f>VLOOKUP($D363&amp;$C363&amp;$I363,Properties_T01!$A:$N,13,0)</f>
        <v>2.5599999999999999E-4</v>
      </c>
      <c r="S363">
        <f>VLOOKUP($D363&amp;$C363&amp;$I363,Properties_T01!$A:$N,14,0)</f>
        <v>8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B543"/>
  <sheetViews>
    <sheetView workbookViewId="0">
      <selection activeCell="J4" sqref="J4:K543"/>
    </sheetView>
  </sheetViews>
  <sheetFormatPr defaultRowHeight="12.5" outlineLevelCol="1" x14ac:dyDescent="0.25"/>
  <cols>
    <col min="1" max="1" width="26.453125" bestFit="1" customWidth="1" outlineLevel="1"/>
    <col min="2" max="2" width="4.36328125" customWidth="1"/>
    <col min="3" max="3" width="12.453125" bestFit="1" customWidth="1"/>
    <col min="4" max="4" width="12.6328125" bestFit="1" customWidth="1"/>
    <col min="5" max="5" width="18.36328125" bestFit="1" customWidth="1"/>
    <col min="6" max="6" width="10.90625" bestFit="1" customWidth="1"/>
    <col min="7" max="7" width="12.54296875" bestFit="1" customWidth="1"/>
    <col min="8" max="8" width="6.90625" bestFit="1" customWidth="1"/>
    <col min="9" max="9" width="7.90625" bestFit="1" customWidth="1"/>
    <col min="10" max="10" width="9.6328125" customWidth="1"/>
    <col min="11" max="11" width="5.26953125" customWidth="1"/>
    <col min="12" max="12" width="11.1796875" bestFit="1" customWidth="1"/>
    <col min="13" max="13" width="5.1796875" customWidth="1"/>
    <col min="14" max="19" width="6.90625" customWidth="1"/>
    <col min="20" max="20" width="7.90625" bestFit="1" customWidth="1"/>
    <col min="21" max="21" width="9.90625" bestFit="1" customWidth="1"/>
    <col min="22" max="22" width="10.08984375" bestFit="1" customWidth="1"/>
  </cols>
  <sheetData>
    <row r="1" spans="1:28" x14ac:dyDescent="0.25">
      <c r="A1" s="6" t="s">
        <v>1</v>
      </c>
      <c r="B1" s="7">
        <v>2</v>
      </c>
      <c r="C1" s="7">
        <f>B1+1</f>
        <v>3</v>
      </c>
      <c r="D1" s="7">
        <f t="shared" ref="D1:G1" si="0">C1+1</f>
        <v>4</v>
      </c>
      <c r="E1" s="7">
        <f t="shared" si="0"/>
        <v>5</v>
      </c>
      <c r="F1" s="7">
        <f t="shared" si="0"/>
        <v>6</v>
      </c>
      <c r="G1" s="7">
        <f t="shared" si="0"/>
        <v>7</v>
      </c>
      <c r="H1" s="7">
        <f t="shared" ref="H1" si="1">G1+1</f>
        <v>8</v>
      </c>
      <c r="I1" s="7">
        <f t="shared" ref="I1" si="2">H1+1</f>
        <v>9</v>
      </c>
      <c r="J1" s="7">
        <f t="shared" ref="J1" si="3">I1+1</f>
        <v>10</v>
      </c>
      <c r="K1" s="7">
        <f t="shared" ref="K1" si="4">J1+1</f>
        <v>11</v>
      </c>
      <c r="L1" s="7">
        <f t="shared" ref="L1" si="5">K1+1</f>
        <v>12</v>
      </c>
      <c r="M1" s="7">
        <f t="shared" ref="M1" si="6">L1+1</f>
        <v>13</v>
      </c>
      <c r="N1" s="7">
        <f t="shared" ref="N1" si="7">M1+1</f>
        <v>14</v>
      </c>
      <c r="O1" s="7">
        <f t="shared" ref="O1" si="8">N1+1</f>
        <v>15</v>
      </c>
      <c r="P1" s="7">
        <f t="shared" ref="P1" si="9">O1+1</f>
        <v>16</v>
      </c>
      <c r="Q1" s="7">
        <f t="shared" ref="Q1" si="10">P1+1</f>
        <v>17</v>
      </c>
      <c r="R1" s="7">
        <f t="shared" ref="R1" si="11">Q1+1</f>
        <v>18</v>
      </c>
      <c r="S1" s="7">
        <f t="shared" ref="S1" si="12">R1+1</f>
        <v>19</v>
      </c>
      <c r="T1" s="7">
        <f t="shared" ref="T1" si="13">S1+1</f>
        <v>20</v>
      </c>
      <c r="U1" s="7">
        <f t="shared" ref="U1" si="14">T1+1</f>
        <v>21</v>
      </c>
      <c r="V1" s="7">
        <f t="shared" ref="V1" si="15">U1+1</f>
        <v>22</v>
      </c>
      <c r="W1" s="7">
        <f t="shared" ref="W1" si="16">V1+1</f>
        <v>23</v>
      </c>
      <c r="X1" s="7">
        <f t="shared" ref="X1" si="17">W1+1</f>
        <v>24</v>
      </c>
      <c r="Y1" s="7">
        <f t="shared" ref="Y1" si="18">X1+1</f>
        <v>25</v>
      </c>
      <c r="Z1" s="7">
        <f t="shared" ref="Z1" si="19">Y1+1</f>
        <v>26</v>
      </c>
      <c r="AA1" s="7">
        <f t="shared" ref="AA1" si="20">Z1+1</f>
        <v>27</v>
      </c>
      <c r="AB1" s="7">
        <f t="shared" ref="AB1" si="21">AA1+1</f>
        <v>28</v>
      </c>
    </row>
    <row r="2" spans="1:28" x14ac:dyDescent="0.25">
      <c r="A2" s="8"/>
      <c r="B2" s="8"/>
      <c r="C2" s="8" t="s">
        <v>11</v>
      </c>
      <c r="D2" s="8" t="s">
        <v>0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0" t="s">
        <v>136</v>
      </c>
      <c r="W2" s="80"/>
      <c r="X2" s="80"/>
      <c r="Y2" s="80"/>
      <c r="Z2" s="80"/>
      <c r="AA2" s="80"/>
      <c r="AB2" s="80"/>
    </row>
    <row r="3" spans="1:28" ht="50" customHeight="1" x14ac:dyDescent="0.25">
      <c r="A3" s="5" t="s">
        <v>53</v>
      </c>
      <c r="B3" s="3" t="s">
        <v>12</v>
      </c>
      <c r="C3" s="3" t="s">
        <v>6</v>
      </c>
      <c r="D3" s="3" t="s">
        <v>7</v>
      </c>
      <c r="E3" s="3" t="s">
        <v>51</v>
      </c>
      <c r="F3" s="3" t="s">
        <v>41</v>
      </c>
      <c r="G3" s="35" t="s">
        <v>50</v>
      </c>
      <c r="H3" s="3" t="s">
        <v>8</v>
      </c>
      <c r="I3" s="35" t="s">
        <v>54</v>
      </c>
      <c r="J3" s="4" t="s">
        <v>112</v>
      </c>
      <c r="K3" s="35" t="s">
        <v>110</v>
      </c>
      <c r="L3" s="35" t="s">
        <v>96</v>
      </c>
      <c r="M3" s="35" t="s">
        <v>128</v>
      </c>
      <c r="N3" s="4" t="s">
        <v>120</v>
      </c>
      <c r="O3" s="4" t="s">
        <v>121</v>
      </c>
      <c r="P3" s="4" t="s">
        <v>122</v>
      </c>
      <c r="Q3" s="4" t="s">
        <v>123</v>
      </c>
      <c r="R3" s="4" t="s">
        <v>125</v>
      </c>
      <c r="S3" s="4" t="s">
        <v>126</v>
      </c>
      <c r="T3" s="4" t="s">
        <v>102</v>
      </c>
      <c r="U3" s="4" t="s">
        <v>124</v>
      </c>
      <c r="V3" s="4" t="s">
        <v>130</v>
      </c>
      <c r="W3" s="4" t="s">
        <v>135</v>
      </c>
      <c r="X3" s="4" t="s">
        <v>137</v>
      </c>
      <c r="Y3" s="4" t="s">
        <v>131</v>
      </c>
      <c r="Z3" s="4" t="s">
        <v>132</v>
      </c>
      <c r="AA3" s="4" t="s">
        <v>133</v>
      </c>
      <c r="AB3" s="4" t="s">
        <v>134</v>
      </c>
    </row>
    <row r="4" spans="1:28" x14ac:dyDescent="0.25">
      <c r="A4" t="str">
        <f>D4&amp;C4&amp;H4</f>
        <v>Function_01Application_012019</v>
      </c>
      <c r="B4">
        <v>1</v>
      </c>
      <c r="C4" t="s">
        <v>354</v>
      </c>
      <c r="D4" t="s">
        <v>314</v>
      </c>
      <c r="E4" t="s">
        <v>329</v>
      </c>
      <c r="F4" t="s">
        <v>339</v>
      </c>
      <c r="G4" t="s">
        <v>349</v>
      </c>
      <c r="H4">
        <v>2019</v>
      </c>
      <c r="I4" t="s">
        <v>10</v>
      </c>
      <c r="J4" s="79">
        <v>9.213750000000001</v>
      </c>
      <c r="K4" s="78" t="s">
        <v>106</v>
      </c>
      <c r="L4" t="s">
        <v>37</v>
      </c>
      <c r="M4" s="76">
        <v>0</v>
      </c>
      <c r="N4" s="24">
        <v>0.1</v>
      </c>
      <c r="O4" s="24">
        <v>0.12</v>
      </c>
      <c r="P4" s="24">
        <v>0.14000000000000001</v>
      </c>
      <c r="Q4" s="24">
        <v>0.16</v>
      </c>
      <c r="R4" s="24">
        <v>3.1E-2</v>
      </c>
      <c r="S4" s="24">
        <v>3.2000000000000001E-2</v>
      </c>
      <c r="T4" s="77" t="s">
        <v>103</v>
      </c>
      <c r="U4" s="64">
        <v>44335</v>
      </c>
      <c r="V4" s="76"/>
    </row>
    <row r="5" spans="1:28" x14ac:dyDescent="0.25">
      <c r="A5" t="str">
        <f t="shared" ref="A5:A68" si="22">D5&amp;C5&amp;H5</f>
        <v>Function_01Application_022019</v>
      </c>
      <c r="B5">
        <v>2</v>
      </c>
      <c r="C5" t="s">
        <v>355</v>
      </c>
      <c r="D5" t="s">
        <v>314</v>
      </c>
      <c r="E5" t="s">
        <v>329</v>
      </c>
      <c r="F5" t="s">
        <v>339</v>
      </c>
      <c r="G5" t="s">
        <v>349</v>
      </c>
      <c r="H5">
        <f>H4</f>
        <v>2019</v>
      </c>
      <c r="I5" t="s">
        <v>10</v>
      </c>
      <c r="J5" s="79">
        <v>8.1900000000000013</v>
      </c>
      <c r="K5" s="78" t="s">
        <v>106</v>
      </c>
      <c r="L5" t="s">
        <v>37</v>
      </c>
      <c r="M5" s="76">
        <v>0</v>
      </c>
      <c r="N5" s="24">
        <v>0.1</v>
      </c>
      <c r="O5" s="24">
        <v>0.12</v>
      </c>
      <c r="P5" s="24">
        <v>0.14000000000000001</v>
      </c>
      <c r="Q5" s="24">
        <v>0.16</v>
      </c>
      <c r="R5" s="24">
        <v>3.1E-2</v>
      </c>
      <c r="S5" s="24">
        <v>3.2000000000000001E-2</v>
      </c>
      <c r="T5" s="77" t="s">
        <v>103</v>
      </c>
      <c r="U5" s="64">
        <v>44335</v>
      </c>
      <c r="V5" s="76"/>
    </row>
    <row r="6" spans="1:28" x14ac:dyDescent="0.25">
      <c r="A6" t="str">
        <f t="shared" si="22"/>
        <v>Function_01Application_032019</v>
      </c>
      <c r="B6">
        <v>3</v>
      </c>
      <c r="C6" t="s">
        <v>356</v>
      </c>
      <c r="D6" t="s">
        <v>314</v>
      </c>
      <c r="E6" t="s">
        <v>329</v>
      </c>
      <c r="F6" t="s">
        <v>339</v>
      </c>
      <c r="G6" t="s">
        <v>349</v>
      </c>
      <c r="H6">
        <f t="shared" ref="H6:H33" si="23">H5</f>
        <v>2019</v>
      </c>
      <c r="I6" t="s">
        <v>10</v>
      </c>
      <c r="J6" s="79">
        <v>3.07125</v>
      </c>
      <c r="K6" s="78" t="s">
        <v>106</v>
      </c>
      <c r="L6" t="s">
        <v>37</v>
      </c>
      <c r="M6" s="76">
        <v>0</v>
      </c>
      <c r="N6" s="24">
        <v>0.1</v>
      </c>
      <c r="O6" s="24">
        <v>0.12</v>
      </c>
      <c r="P6" s="24">
        <v>0.14000000000000001</v>
      </c>
      <c r="Q6" s="24">
        <v>0.16</v>
      </c>
      <c r="R6" s="24">
        <v>3.1E-2</v>
      </c>
      <c r="S6" s="24">
        <v>3.2000000000000001E-2</v>
      </c>
      <c r="T6" s="77" t="s">
        <v>103</v>
      </c>
      <c r="U6" s="64">
        <v>44335</v>
      </c>
      <c r="V6" s="76"/>
    </row>
    <row r="7" spans="1:28" x14ac:dyDescent="0.25">
      <c r="A7" t="str">
        <f t="shared" si="22"/>
        <v>Function_02Application_042019</v>
      </c>
      <c r="B7">
        <v>4</v>
      </c>
      <c r="C7" t="s">
        <v>357</v>
      </c>
      <c r="D7" t="s">
        <v>315</v>
      </c>
      <c r="E7" t="s">
        <v>330</v>
      </c>
      <c r="F7" t="s">
        <v>340</v>
      </c>
      <c r="G7" t="s">
        <v>350</v>
      </c>
      <c r="H7">
        <f t="shared" si="23"/>
        <v>2019</v>
      </c>
      <c r="I7" t="s">
        <v>10</v>
      </c>
      <c r="J7" s="79">
        <v>15</v>
      </c>
      <c r="K7" s="78" t="s">
        <v>106</v>
      </c>
      <c r="L7" t="s">
        <v>37</v>
      </c>
      <c r="M7" s="76">
        <v>0</v>
      </c>
      <c r="N7" s="24">
        <v>0.1</v>
      </c>
      <c r="O7" s="24">
        <v>0.12</v>
      </c>
      <c r="P7" s="24">
        <v>0.14000000000000001</v>
      </c>
      <c r="Q7" s="24">
        <v>0.16</v>
      </c>
      <c r="R7" s="24">
        <v>3.1E-2</v>
      </c>
      <c r="S7" s="24">
        <v>3.2000000000000001E-2</v>
      </c>
      <c r="T7" s="77" t="s">
        <v>104</v>
      </c>
      <c r="U7" s="64">
        <v>44284</v>
      </c>
      <c r="V7" s="76"/>
    </row>
    <row r="8" spans="1:28" x14ac:dyDescent="0.25">
      <c r="A8" t="str">
        <f t="shared" si="22"/>
        <v>Function_02Application_052019</v>
      </c>
      <c r="B8">
        <v>5</v>
      </c>
      <c r="C8" t="s">
        <v>358</v>
      </c>
      <c r="D8" t="s">
        <v>315</v>
      </c>
      <c r="E8" t="s">
        <v>330</v>
      </c>
      <c r="F8" t="s">
        <v>340</v>
      </c>
      <c r="G8" t="s">
        <v>351</v>
      </c>
      <c r="H8">
        <f t="shared" si="23"/>
        <v>2019</v>
      </c>
      <c r="I8" t="s">
        <v>10</v>
      </c>
      <c r="J8" s="79">
        <v>15</v>
      </c>
      <c r="K8" s="78" t="s">
        <v>106</v>
      </c>
      <c r="L8" t="s">
        <v>37</v>
      </c>
      <c r="M8" s="76">
        <v>0</v>
      </c>
      <c r="N8" s="24">
        <v>0.1</v>
      </c>
      <c r="O8" s="24">
        <v>0.12</v>
      </c>
      <c r="P8" s="24">
        <v>0.14000000000000001</v>
      </c>
      <c r="Q8" s="24">
        <v>0.16</v>
      </c>
      <c r="R8" s="24">
        <v>3.1E-2</v>
      </c>
      <c r="S8" s="24">
        <v>3.2000000000000001E-2</v>
      </c>
      <c r="T8" s="77" t="s">
        <v>104</v>
      </c>
      <c r="U8" s="64">
        <v>44284</v>
      </c>
      <c r="V8" s="76"/>
    </row>
    <row r="9" spans="1:28" x14ac:dyDescent="0.25">
      <c r="A9" t="str">
        <f t="shared" si="22"/>
        <v>Function_03Application_062019</v>
      </c>
      <c r="B9">
        <v>6</v>
      </c>
      <c r="C9" t="s">
        <v>359</v>
      </c>
      <c r="D9" t="s">
        <v>316</v>
      </c>
      <c r="E9" t="s">
        <v>331</v>
      </c>
      <c r="F9" t="s">
        <v>341</v>
      </c>
      <c r="G9" t="s">
        <v>349</v>
      </c>
      <c r="H9">
        <f t="shared" si="23"/>
        <v>2019</v>
      </c>
      <c r="I9" t="s">
        <v>10</v>
      </c>
      <c r="J9" s="79">
        <v>74.851378999999994</v>
      </c>
      <c r="K9" s="78" t="s">
        <v>106</v>
      </c>
      <c r="L9" t="s">
        <v>37</v>
      </c>
      <c r="M9" s="76">
        <v>0</v>
      </c>
      <c r="N9" s="24">
        <v>0.1</v>
      </c>
      <c r="O9" s="24">
        <v>0.12</v>
      </c>
      <c r="P9" s="24">
        <v>0.14000000000000001</v>
      </c>
      <c r="Q9" s="24">
        <v>0.16</v>
      </c>
      <c r="R9" s="24">
        <v>3.1E-2</v>
      </c>
      <c r="S9" s="24">
        <v>3.2000000000000001E-2</v>
      </c>
      <c r="T9" s="77" t="s">
        <v>103</v>
      </c>
      <c r="U9" s="64">
        <v>44335</v>
      </c>
      <c r="V9" s="76"/>
    </row>
    <row r="10" spans="1:28" x14ac:dyDescent="0.25">
      <c r="A10" t="str">
        <f t="shared" si="22"/>
        <v>Function_03Application_072019</v>
      </c>
      <c r="B10">
        <v>7</v>
      </c>
      <c r="C10" t="s">
        <v>360</v>
      </c>
      <c r="D10" t="s">
        <v>316</v>
      </c>
      <c r="E10" t="s">
        <v>331</v>
      </c>
      <c r="F10" t="s">
        <v>341</v>
      </c>
      <c r="G10" t="s">
        <v>349</v>
      </c>
      <c r="H10">
        <f t="shared" si="23"/>
        <v>2019</v>
      </c>
      <c r="I10" t="s">
        <v>10</v>
      </c>
      <c r="J10" s="79">
        <v>11.750619</v>
      </c>
      <c r="K10" s="78" t="s">
        <v>106</v>
      </c>
      <c r="L10" t="s">
        <v>37</v>
      </c>
      <c r="M10" s="76">
        <v>0</v>
      </c>
      <c r="N10" s="24">
        <v>0.1</v>
      </c>
      <c r="O10" s="24">
        <v>0.12</v>
      </c>
      <c r="P10" s="24">
        <v>0.14000000000000001</v>
      </c>
      <c r="Q10" s="24">
        <v>0.16</v>
      </c>
      <c r="R10" s="24">
        <v>3.1E-2</v>
      </c>
      <c r="S10" s="24">
        <v>3.2000000000000001E-2</v>
      </c>
      <c r="T10" s="77" t="s">
        <v>103</v>
      </c>
      <c r="U10" s="64">
        <v>44629</v>
      </c>
      <c r="V10" s="76"/>
    </row>
    <row r="11" spans="1:28" x14ac:dyDescent="0.25">
      <c r="A11" t="str">
        <f t="shared" si="22"/>
        <v>Function_03Application_082019</v>
      </c>
      <c r="B11">
        <v>8</v>
      </c>
      <c r="C11" t="s">
        <v>361</v>
      </c>
      <c r="D11" t="s">
        <v>316</v>
      </c>
      <c r="E11" t="s">
        <v>331</v>
      </c>
      <c r="F11" t="s">
        <v>341</v>
      </c>
      <c r="G11" t="s">
        <v>349</v>
      </c>
      <c r="H11">
        <f t="shared" si="23"/>
        <v>2019</v>
      </c>
      <c r="I11" t="s">
        <v>10</v>
      </c>
      <c r="J11" s="79">
        <v>29.741029000000001</v>
      </c>
      <c r="K11" s="78" t="s">
        <v>106</v>
      </c>
      <c r="L11" t="s">
        <v>37</v>
      </c>
      <c r="M11" s="76">
        <v>0</v>
      </c>
      <c r="N11" s="24">
        <v>0.1</v>
      </c>
      <c r="O11" s="24">
        <v>0.12</v>
      </c>
      <c r="P11" s="24">
        <v>0.14000000000000001</v>
      </c>
      <c r="Q11" s="24">
        <v>0.16</v>
      </c>
      <c r="R11" s="24">
        <v>3.1E-2</v>
      </c>
      <c r="S11" s="24">
        <v>3.2000000000000001E-2</v>
      </c>
      <c r="T11" s="77" t="s">
        <v>103</v>
      </c>
      <c r="U11" s="64">
        <v>44629</v>
      </c>
      <c r="V11" s="76"/>
    </row>
    <row r="12" spans="1:28" x14ac:dyDescent="0.25">
      <c r="A12" t="str">
        <f t="shared" si="22"/>
        <v>Function_03Application_092019</v>
      </c>
      <c r="B12">
        <v>9</v>
      </c>
      <c r="C12" t="s">
        <v>362</v>
      </c>
      <c r="D12" t="s">
        <v>316</v>
      </c>
      <c r="E12" t="s">
        <v>331</v>
      </c>
      <c r="F12" t="s">
        <v>341</v>
      </c>
      <c r="G12" t="s">
        <v>349</v>
      </c>
      <c r="H12">
        <f t="shared" si="23"/>
        <v>2019</v>
      </c>
      <c r="I12" t="s">
        <v>10</v>
      </c>
      <c r="J12" s="79">
        <v>42.666730000000001</v>
      </c>
      <c r="K12" s="78" t="s">
        <v>106</v>
      </c>
      <c r="L12" t="s">
        <v>37</v>
      </c>
      <c r="M12" s="76">
        <v>0</v>
      </c>
      <c r="N12" s="24">
        <v>0.1</v>
      </c>
      <c r="O12" s="24">
        <v>0.12</v>
      </c>
      <c r="P12" s="24">
        <v>0.14000000000000001</v>
      </c>
      <c r="Q12" s="24">
        <v>0.16</v>
      </c>
      <c r="R12" s="24">
        <v>3.1E-2</v>
      </c>
      <c r="S12" s="24">
        <v>3.2000000000000001E-2</v>
      </c>
      <c r="T12" s="77" t="s">
        <v>103</v>
      </c>
      <c r="U12" s="64">
        <v>44629</v>
      </c>
      <c r="V12" s="76"/>
    </row>
    <row r="13" spans="1:28" x14ac:dyDescent="0.25">
      <c r="A13" t="str">
        <f t="shared" si="22"/>
        <v>Function_03Application_102019</v>
      </c>
      <c r="B13">
        <v>10</v>
      </c>
      <c r="C13" t="s">
        <v>363</v>
      </c>
      <c r="D13" t="s">
        <v>316</v>
      </c>
      <c r="E13" t="s">
        <v>331</v>
      </c>
      <c r="F13" t="s">
        <v>341</v>
      </c>
      <c r="G13" t="s">
        <v>349</v>
      </c>
      <c r="H13">
        <f t="shared" si="23"/>
        <v>2019</v>
      </c>
      <c r="I13" t="s">
        <v>10</v>
      </c>
      <c r="J13" s="79">
        <v>13.977565999999999</v>
      </c>
      <c r="K13" s="78" t="s">
        <v>106</v>
      </c>
      <c r="L13" t="s">
        <v>37</v>
      </c>
      <c r="M13" s="76">
        <v>0</v>
      </c>
      <c r="N13" s="24">
        <v>0.1</v>
      </c>
      <c r="O13" s="24">
        <v>0.12</v>
      </c>
      <c r="P13" s="24">
        <v>0.14000000000000001</v>
      </c>
      <c r="Q13" s="24">
        <v>0.16</v>
      </c>
      <c r="R13" s="24">
        <v>3.1E-2</v>
      </c>
      <c r="S13" s="24">
        <v>3.2000000000000001E-2</v>
      </c>
      <c r="T13" s="77" t="s">
        <v>103</v>
      </c>
      <c r="U13" s="64">
        <v>44335</v>
      </c>
      <c r="V13" s="76"/>
    </row>
    <row r="14" spans="1:28" x14ac:dyDescent="0.25">
      <c r="A14" t="str">
        <f t="shared" si="22"/>
        <v>Function_03Application_112019</v>
      </c>
      <c r="B14">
        <v>11</v>
      </c>
      <c r="C14" t="s">
        <v>364</v>
      </c>
      <c r="D14" t="s">
        <v>316</v>
      </c>
      <c r="E14" t="s">
        <v>331</v>
      </c>
      <c r="F14" t="s">
        <v>341</v>
      </c>
      <c r="G14" t="s">
        <v>349</v>
      </c>
      <c r="H14">
        <f t="shared" si="23"/>
        <v>2019</v>
      </c>
      <c r="I14" t="s">
        <v>10</v>
      </c>
      <c r="J14" s="79">
        <v>38.930197999999997</v>
      </c>
      <c r="K14" s="78" t="s">
        <v>106</v>
      </c>
      <c r="L14" t="s">
        <v>37</v>
      </c>
      <c r="M14" s="76">
        <v>0</v>
      </c>
      <c r="N14" s="24">
        <v>0.1</v>
      </c>
      <c r="O14" s="24">
        <v>0.12</v>
      </c>
      <c r="P14" s="24">
        <v>0.14000000000000001</v>
      </c>
      <c r="Q14" s="24">
        <v>0.16</v>
      </c>
      <c r="R14" s="24">
        <v>3.1E-2</v>
      </c>
      <c r="S14" s="24">
        <v>3.2000000000000001E-2</v>
      </c>
      <c r="T14" s="77" t="s">
        <v>103</v>
      </c>
      <c r="U14" s="64">
        <v>44335</v>
      </c>
      <c r="V14" s="76"/>
    </row>
    <row r="15" spans="1:28" x14ac:dyDescent="0.25">
      <c r="A15" t="str">
        <f t="shared" si="22"/>
        <v>Function_04Application_122019</v>
      </c>
      <c r="B15">
        <v>12</v>
      </c>
      <c r="C15" t="s">
        <v>365</v>
      </c>
      <c r="D15" t="s">
        <v>317</v>
      </c>
      <c r="E15" t="s">
        <v>331</v>
      </c>
      <c r="F15" t="s">
        <v>342</v>
      </c>
      <c r="G15" t="s">
        <v>352</v>
      </c>
      <c r="H15">
        <f t="shared" si="23"/>
        <v>2019</v>
      </c>
      <c r="I15" t="s">
        <v>10</v>
      </c>
      <c r="J15" s="79">
        <v>58.935127636363646</v>
      </c>
      <c r="K15" s="78" t="s">
        <v>106</v>
      </c>
      <c r="L15" t="s">
        <v>37</v>
      </c>
      <c r="M15" s="76">
        <v>0</v>
      </c>
      <c r="N15" s="24">
        <v>0.1</v>
      </c>
      <c r="O15" s="24">
        <v>0.12</v>
      </c>
      <c r="P15" s="24">
        <v>0.14000000000000001</v>
      </c>
      <c r="Q15" s="24">
        <v>0.16</v>
      </c>
      <c r="R15" s="24">
        <v>3.1E-2</v>
      </c>
      <c r="S15" s="24">
        <v>3.2000000000000001E-2</v>
      </c>
      <c r="T15" s="77" t="s">
        <v>103</v>
      </c>
      <c r="U15" s="64">
        <v>44335</v>
      </c>
      <c r="V15" s="76"/>
    </row>
    <row r="16" spans="1:28" x14ac:dyDescent="0.25">
      <c r="A16" t="str">
        <f t="shared" si="22"/>
        <v>Function_03Application_132019</v>
      </c>
      <c r="B16">
        <v>13</v>
      </c>
      <c r="C16" t="s">
        <v>366</v>
      </c>
      <c r="D16" t="s">
        <v>316</v>
      </c>
      <c r="E16" t="s">
        <v>331</v>
      </c>
      <c r="F16" t="s">
        <v>341</v>
      </c>
      <c r="G16" t="s">
        <v>349</v>
      </c>
      <c r="H16">
        <f t="shared" si="23"/>
        <v>2019</v>
      </c>
      <c r="I16" t="s">
        <v>10</v>
      </c>
      <c r="J16" s="79">
        <v>46.599868363636368</v>
      </c>
      <c r="K16" s="78" t="s">
        <v>106</v>
      </c>
      <c r="L16" t="s">
        <v>37</v>
      </c>
      <c r="M16" s="76">
        <v>0</v>
      </c>
      <c r="N16" s="24">
        <v>0.1</v>
      </c>
      <c r="O16" s="24">
        <v>0.12</v>
      </c>
      <c r="P16" s="24">
        <v>0.14000000000000001</v>
      </c>
      <c r="Q16" s="24">
        <v>0.16</v>
      </c>
      <c r="R16" s="24">
        <v>3.1E-2</v>
      </c>
      <c r="S16" s="24">
        <v>3.2000000000000001E-2</v>
      </c>
      <c r="T16" s="77" t="s">
        <v>103</v>
      </c>
      <c r="U16" s="64">
        <v>44335</v>
      </c>
      <c r="V16" s="76"/>
    </row>
    <row r="17" spans="1:22" x14ac:dyDescent="0.25">
      <c r="A17" t="str">
        <f t="shared" si="22"/>
        <v>Function_03Application_142019</v>
      </c>
      <c r="B17">
        <v>14</v>
      </c>
      <c r="C17" t="s">
        <v>367</v>
      </c>
      <c r="D17" t="s">
        <v>316</v>
      </c>
      <c r="E17" t="s">
        <v>331</v>
      </c>
      <c r="F17" t="s">
        <v>341</v>
      </c>
      <c r="G17" t="s">
        <v>349</v>
      </c>
      <c r="H17">
        <f t="shared" si="23"/>
        <v>2019</v>
      </c>
      <c r="I17" t="s">
        <v>10</v>
      </c>
      <c r="J17" s="79">
        <v>90.093127465587045</v>
      </c>
      <c r="K17" s="78" t="s">
        <v>106</v>
      </c>
      <c r="L17" t="s">
        <v>37</v>
      </c>
      <c r="M17" s="76">
        <v>0</v>
      </c>
      <c r="N17" s="24">
        <v>0.1</v>
      </c>
      <c r="O17" s="24">
        <v>0.12</v>
      </c>
      <c r="P17" s="24">
        <v>0.14000000000000001</v>
      </c>
      <c r="Q17" s="24">
        <v>0.16</v>
      </c>
      <c r="R17" s="24">
        <v>3.1E-2</v>
      </c>
      <c r="S17" s="24">
        <v>3.2000000000000001E-2</v>
      </c>
      <c r="T17" s="77" t="s">
        <v>103</v>
      </c>
      <c r="U17" s="64">
        <v>44335</v>
      </c>
      <c r="V17" s="76"/>
    </row>
    <row r="18" spans="1:22" x14ac:dyDescent="0.25">
      <c r="A18" t="str">
        <f t="shared" si="22"/>
        <v>Function_03Application_152019</v>
      </c>
      <c r="B18">
        <v>15</v>
      </c>
      <c r="C18" t="s">
        <v>368</v>
      </c>
      <c r="D18" t="s">
        <v>316</v>
      </c>
      <c r="E18" t="s">
        <v>331</v>
      </c>
      <c r="F18" t="s">
        <v>341</v>
      </c>
      <c r="G18" t="s">
        <v>349</v>
      </c>
      <c r="H18">
        <f t="shared" si="23"/>
        <v>2019</v>
      </c>
      <c r="I18" t="s">
        <v>10</v>
      </c>
      <c r="J18" s="79">
        <v>4.5870445344129553</v>
      </c>
      <c r="K18" s="78" t="s">
        <v>106</v>
      </c>
      <c r="L18" t="s">
        <v>37</v>
      </c>
      <c r="M18" s="76">
        <v>0</v>
      </c>
      <c r="N18" s="24">
        <v>0.1</v>
      </c>
      <c r="O18" s="24">
        <v>0.12</v>
      </c>
      <c r="P18" s="24">
        <v>0.14000000000000001</v>
      </c>
      <c r="Q18" s="24">
        <v>0.16</v>
      </c>
      <c r="R18" s="24">
        <v>3.1E-2</v>
      </c>
      <c r="S18" s="24">
        <v>3.2000000000000001E-2</v>
      </c>
      <c r="T18" s="77" t="s">
        <v>103</v>
      </c>
      <c r="U18" s="64">
        <v>44166</v>
      </c>
      <c r="V18" s="76"/>
    </row>
    <row r="19" spans="1:22" x14ac:dyDescent="0.25">
      <c r="A19" t="str">
        <f t="shared" si="22"/>
        <v>Function_05Application_162019</v>
      </c>
      <c r="B19">
        <v>16</v>
      </c>
      <c r="C19" t="s">
        <v>369</v>
      </c>
      <c r="D19" t="s">
        <v>318</v>
      </c>
      <c r="E19" t="s">
        <v>332</v>
      </c>
      <c r="F19" t="s">
        <v>342</v>
      </c>
      <c r="G19" t="s">
        <v>353</v>
      </c>
      <c r="H19">
        <f t="shared" si="23"/>
        <v>2019</v>
      </c>
      <c r="I19" t="s">
        <v>10</v>
      </c>
      <c r="J19" s="79">
        <v>453.95</v>
      </c>
      <c r="K19" s="78" t="s">
        <v>106</v>
      </c>
      <c r="L19" t="s">
        <v>37</v>
      </c>
      <c r="M19" s="76">
        <v>0</v>
      </c>
      <c r="N19" s="24">
        <v>0.1</v>
      </c>
      <c r="O19" s="24">
        <v>0.12</v>
      </c>
      <c r="P19" s="24">
        <v>0.14000000000000001</v>
      </c>
      <c r="Q19" s="24">
        <v>0.16</v>
      </c>
      <c r="R19" s="24">
        <v>3.1E-2</v>
      </c>
      <c r="S19" s="24">
        <v>3.2000000000000001E-2</v>
      </c>
      <c r="T19" s="77" t="s">
        <v>103</v>
      </c>
      <c r="U19" s="64">
        <v>44335</v>
      </c>
      <c r="V19" s="76"/>
    </row>
    <row r="20" spans="1:22" x14ac:dyDescent="0.25">
      <c r="A20" t="str">
        <f t="shared" si="22"/>
        <v>Function_05Application_172019</v>
      </c>
      <c r="B20">
        <v>17</v>
      </c>
      <c r="C20" t="s">
        <v>370</v>
      </c>
      <c r="D20" t="s">
        <v>318</v>
      </c>
      <c r="E20" t="s">
        <v>332</v>
      </c>
      <c r="F20" t="s">
        <v>342</v>
      </c>
      <c r="G20" t="s">
        <v>353</v>
      </c>
      <c r="H20">
        <f t="shared" si="23"/>
        <v>2019</v>
      </c>
      <c r="I20" t="s">
        <v>10</v>
      </c>
      <c r="J20" s="79">
        <v>919.6</v>
      </c>
      <c r="K20" s="78" t="s">
        <v>106</v>
      </c>
      <c r="L20" t="s">
        <v>37</v>
      </c>
      <c r="M20" s="76">
        <v>0</v>
      </c>
      <c r="N20" s="24">
        <v>0.1</v>
      </c>
      <c r="O20" s="24">
        <v>0.12</v>
      </c>
      <c r="P20" s="24">
        <v>0.14000000000000001</v>
      </c>
      <c r="Q20" s="24">
        <v>0.16</v>
      </c>
      <c r="R20" s="24">
        <v>3.1E-2</v>
      </c>
      <c r="S20" s="24">
        <v>3.2000000000000001E-2</v>
      </c>
      <c r="T20" s="77" t="s">
        <v>103</v>
      </c>
      <c r="U20" s="64">
        <v>44335</v>
      </c>
      <c r="V20" s="76"/>
    </row>
    <row r="21" spans="1:22" x14ac:dyDescent="0.25">
      <c r="A21" t="str">
        <f t="shared" si="22"/>
        <v>Function_06Application_182019</v>
      </c>
      <c r="B21">
        <v>18</v>
      </c>
      <c r="C21" t="s">
        <v>371</v>
      </c>
      <c r="D21" t="s">
        <v>319</v>
      </c>
      <c r="E21" t="s">
        <v>333</v>
      </c>
      <c r="F21" t="s">
        <v>343</v>
      </c>
      <c r="G21" t="s">
        <v>349</v>
      </c>
      <c r="H21">
        <f t="shared" si="23"/>
        <v>2019</v>
      </c>
      <c r="I21" t="s">
        <v>10</v>
      </c>
      <c r="J21" s="79">
        <v>250</v>
      </c>
      <c r="K21" s="78" t="s">
        <v>106</v>
      </c>
      <c r="L21" t="s">
        <v>37</v>
      </c>
      <c r="M21" s="76">
        <v>0</v>
      </c>
      <c r="N21" s="24">
        <v>0.1</v>
      </c>
      <c r="O21" s="24">
        <v>0.12</v>
      </c>
      <c r="P21" s="24">
        <v>0.14000000000000001</v>
      </c>
      <c r="Q21" s="24">
        <v>0.16</v>
      </c>
      <c r="R21" s="24">
        <v>3.1E-2</v>
      </c>
      <c r="S21" s="24">
        <v>3.2000000000000001E-2</v>
      </c>
      <c r="T21" s="77" t="s">
        <v>104</v>
      </c>
      <c r="U21" s="64">
        <v>44284</v>
      </c>
      <c r="V21" s="76"/>
    </row>
    <row r="22" spans="1:22" x14ac:dyDescent="0.25">
      <c r="A22" t="str">
        <f t="shared" si="22"/>
        <v>Function_07Application_192019</v>
      </c>
      <c r="B22">
        <v>19</v>
      </c>
      <c r="C22" t="s">
        <v>372</v>
      </c>
      <c r="D22" t="s">
        <v>320</v>
      </c>
      <c r="E22" t="s">
        <v>334</v>
      </c>
      <c r="F22" t="s">
        <v>342</v>
      </c>
      <c r="G22" t="s">
        <v>353</v>
      </c>
      <c r="H22">
        <f t="shared" si="23"/>
        <v>2019</v>
      </c>
      <c r="I22" t="s">
        <v>10</v>
      </c>
      <c r="J22" s="79">
        <v>120</v>
      </c>
      <c r="K22" s="78" t="s">
        <v>106</v>
      </c>
      <c r="L22" t="s">
        <v>37</v>
      </c>
      <c r="M22" s="76">
        <v>0</v>
      </c>
      <c r="N22" s="24">
        <v>0.1</v>
      </c>
      <c r="O22" s="24">
        <v>0.12</v>
      </c>
      <c r="P22" s="24">
        <v>0.14000000000000001</v>
      </c>
      <c r="Q22" s="24">
        <v>0.16</v>
      </c>
      <c r="R22" s="24">
        <v>3.1E-2</v>
      </c>
      <c r="S22" s="24">
        <v>3.2000000000000001E-2</v>
      </c>
      <c r="T22" s="77" t="s">
        <v>104</v>
      </c>
      <c r="U22" s="64">
        <v>44284</v>
      </c>
      <c r="V22" s="76"/>
    </row>
    <row r="23" spans="1:22" x14ac:dyDescent="0.25">
      <c r="A23" t="str">
        <f t="shared" si="22"/>
        <v>Function_07Application_202019</v>
      </c>
      <c r="B23">
        <v>20</v>
      </c>
      <c r="C23" t="s">
        <v>373</v>
      </c>
      <c r="D23" t="s">
        <v>320</v>
      </c>
      <c r="E23" t="s">
        <v>334</v>
      </c>
      <c r="F23" t="s">
        <v>342</v>
      </c>
      <c r="G23" t="s">
        <v>353</v>
      </c>
      <c r="H23">
        <f t="shared" si="23"/>
        <v>2019</v>
      </c>
      <c r="I23" t="s">
        <v>10</v>
      </c>
      <c r="J23" s="79">
        <v>31</v>
      </c>
      <c r="K23" s="78" t="s">
        <v>106</v>
      </c>
      <c r="L23" t="s">
        <v>37</v>
      </c>
      <c r="M23" s="76">
        <v>0</v>
      </c>
      <c r="N23" s="24">
        <v>0.1</v>
      </c>
      <c r="O23" s="24">
        <v>0.12</v>
      </c>
      <c r="P23" s="24">
        <v>0.14000000000000001</v>
      </c>
      <c r="Q23" s="24">
        <v>0.16</v>
      </c>
      <c r="R23" s="24">
        <v>3.1E-2</v>
      </c>
      <c r="S23" s="24">
        <v>3.2000000000000001E-2</v>
      </c>
      <c r="T23" s="77" t="s">
        <v>104</v>
      </c>
      <c r="U23" s="64">
        <v>44284</v>
      </c>
      <c r="V23" s="76"/>
    </row>
    <row r="24" spans="1:22" x14ac:dyDescent="0.25">
      <c r="A24" t="str">
        <f t="shared" si="22"/>
        <v>Function_08Application_212019</v>
      </c>
      <c r="B24">
        <v>21</v>
      </c>
      <c r="C24" t="s">
        <v>374</v>
      </c>
      <c r="D24" t="s">
        <v>321</v>
      </c>
      <c r="E24" t="s">
        <v>333</v>
      </c>
      <c r="F24" t="s">
        <v>343</v>
      </c>
      <c r="G24" t="s">
        <v>349</v>
      </c>
      <c r="H24">
        <f t="shared" si="23"/>
        <v>2019</v>
      </c>
      <c r="I24" t="s">
        <v>10</v>
      </c>
      <c r="J24" s="79">
        <v>2</v>
      </c>
      <c r="K24" s="78" t="s">
        <v>106</v>
      </c>
      <c r="L24" t="s">
        <v>37</v>
      </c>
      <c r="M24" s="76">
        <v>0</v>
      </c>
      <c r="N24" s="24">
        <v>0.1</v>
      </c>
      <c r="O24" s="24">
        <v>0.12</v>
      </c>
      <c r="P24" s="24">
        <v>0.14000000000000001</v>
      </c>
      <c r="Q24" s="24">
        <v>0.16</v>
      </c>
      <c r="R24" s="24">
        <v>3.1E-2</v>
      </c>
      <c r="S24" s="24">
        <v>3.2000000000000001E-2</v>
      </c>
      <c r="T24" s="77" t="s">
        <v>104</v>
      </c>
      <c r="U24" s="64">
        <v>44284</v>
      </c>
      <c r="V24" s="76"/>
    </row>
    <row r="25" spans="1:22" x14ac:dyDescent="0.25">
      <c r="A25" t="str">
        <f t="shared" si="22"/>
        <v>Function_09Application_222019</v>
      </c>
      <c r="B25">
        <v>22</v>
      </c>
      <c r="C25" t="s">
        <v>375</v>
      </c>
      <c r="D25" t="s">
        <v>322</v>
      </c>
      <c r="E25" t="s">
        <v>335</v>
      </c>
      <c r="F25" t="s">
        <v>344</v>
      </c>
      <c r="G25" t="s">
        <v>349</v>
      </c>
      <c r="H25">
        <f t="shared" si="23"/>
        <v>2019</v>
      </c>
      <c r="I25" t="s">
        <v>10</v>
      </c>
      <c r="J25" s="79">
        <v>20</v>
      </c>
      <c r="K25" s="78" t="s">
        <v>106</v>
      </c>
      <c r="L25" t="s">
        <v>37</v>
      </c>
      <c r="M25" s="76">
        <v>0</v>
      </c>
      <c r="N25" s="24">
        <v>0.1</v>
      </c>
      <c r="O25" s="24">
        <v>0.12</v>
      </c>
      <c r="P25" s="24">
        <v>0.14000000000000001</v>
      </c>
      <c r="Q25" s="24">
        <v>0.16</v>
      </c>
      <c r="R25" s="24">
        <v>3.1E-2</v>
      </c>
      <c r="S25" s="24">
        <v>3.2000000000000001E-2</v>
      </c>
      <c r="T25" s="77" t="s">
        <v>104</v>
      </c>
      <c r="U25" s="64">
        <v>44284</v>
      </c>
      <c r="V25" s="76"/>
    </row>
    <row r="26" spans="1:22" x14ac:dyDescent="0.25">
      <c r="A26" t="str">
        <f t="shared" si="22"/>
        <v>Function_10Application_232019</v>
      </c>
      <c r="B26">
        <v>23</v>
      </c>
      <c r="C26" t="s">
        <v>376</v>
      </c>
      <c r="D26" t="s">
        <v>323</v>
      </c>
      <c r="E26" t="s">
        <v>335</v>
      </c>
      <c r="F26" t="s">
        <v>345</v>
      </c>
      <c r="G26" t="s">
        <v>349</v>
      </c>
      <c r="H26">
        <f t="shared" si="23"/>
        <v>2019</v>
      </c>
      <c r="I26" t="s">
        <v>10</v>
      </c>
      <c r="J26" s="79">
        <v>15</v>
      </c>
      <c r="K26" s="78" t="s">
        <v>106</v>
      </c>
      <c r="L26" t="s">
        <v>37</v>
      </c>
      <c r="M26" s="76">
        <v>0</v>
      </c>
      <c r="N26" s="24">
        <v>0.1</v>
      </c>
      <c r="O26" s="24">
        <v>0.12</v>
      </c>
      <c r="P26" s="24">
        <v>0.14000000000000001</v>
      </c>
      <c r="Q26" s="24">
        <v>0.16</v>
      </c>
      <c r="R26" s="24">
        <v>3.1E-2</v>
      </c>
      <c r="S26" s="24">
        <v>3.2000000000000001E-2</v>
      </c>
      <c r="T26" s="77" t="s">
        <v>104</v>
      </c>
      <c r="U26" s="64">
        <v>44284</v>
      </c>
      <c r="V26" s="76"/>
    </row>
    <row r="27" spans="1:22" x14ac:dyDescent="0.25">
      <c r="A27" t="str">
        <f t="shared" si="22"/>
        <v>Function_11Application_242019</v>
      </c>
      <c r="B27">
        <v>24</v>
      </c>
      <c r="C27" t="s">
        <v>377</v>
      </c>
      <c r="D27" t="s">
        <v>324</v>
      </c>
      <c r="E27" t="s">
        <v>335</v>
      </c>
      <c r="F27" t="s">
        <v>345</v>
      </c>
      <c r="G27" t="s">
        <v>349</v>
      </c>
      <c r="H27">
        <f t="shared" si="23"/>
        <v>2019</v>
      </c>
      <c r="I27" t="s">
        <v>10</v>
      </c>
      <c r="J27" s="79">
        <v>15</v>
      </c>
      <c r="K27" s="78" t="s">
        <v>106</v>
      </c>
      <c r="L27" t="s">
        <v>37</v>
      </c>
      <c r="M27" s="76">
        <v>0</v>
      </c>
      <c r="N27" s="24">
        <v>0.1</v>
      </c>
      <c r="O27" s="24">
        <v>0.12</v>
      </c>
      <c r="P27" s="24">
        <v>0.14000000000000001</v>
      </c>
      <c r="Q27" s="24">
        <v>0.16</v>
      </c>
      <c r="R27" s="24">
        <v>3.1E-2</v>
      </c>
      <c r="S27" s="24">
        <v>3.2000000000000001E-2</v>
      </c>
      <c r="T27" s="77" t="s">
        <v>104</v>
      </c>
      <c r="U27" s="64">
        <v>44284</v>
      </c>
      <c r="V27" s="76"/>
    </row>
    <row r="28" spans="1:22" x14ac:dyDescent="0.25">
      <c r="A28" t="str">
        <f t="shared" si="22"/>
        <v>Function_12Application_252019</v>
      </c>
      <c r="B28">
        <v>25</v>
      </c>
      <c r="C28" t="s">
        <v>378</v>
      </c>
      <c r="D28" t="s">
        <v>325</v>
      </c>
      <c r="E28" t="s">
        <v>331</v>
      </c>
      <c r="F28" t="s">
        <v>346</v>
      </c>
      <c r="G28" t="s">
        <v>351</v>
      </c>
      <c r="H28">
        <f t="shared" si="23"/>
        <v>2019</v>
      </c>
      <c r="I28" t="s">
        <v>10</v>
      </c>
      <c r="J28" s="79">
        <v>155</v>
      </c>
      <c r="K28" s="78" t="s">
        <v>106</v>
      </c>
      <c r="L28" t="s">
        <v>37</v>
      </c>
      <c r="M28" s="76">
        <v>0</v>
      </c>
      <c r="N28" s="24">
        <v>0.1</v>
      </c>
      <c r="O28" s="24">
        <v>0.12</v>
      </c>
      <c r="P28" s="24">
        <v>0.14000000000000001</v>
      </c>
      <c r="Q28" s="24">
        <v>0.16</v>
      </c>
      <c r="R28" s="24">
        <v>3.1E-2</v>
      </c>
      <c r="S28" s="24">
        <v>3.2000000000000001E-2</v>
      </c>
      <c r="T28" s="77" t="s">
        <v>104</v>
      </c>
      <c r="U28" s="64">
        <v>44284</v>
      </c>
      <c r="V28" s="76"/>
    </row>
    <row r="29" spans="1:22" x14ac:dyDescent="0.25">
      <c r="A29" t="str">
        <f t="shared" si="22"/>
        <v>Function_13Application_262019</v>
      </c>
      <c r="B29">
        <v>26</v>
      </c>
      <c r="C29" t="s">
        <v>379</v>
      </c>
      <c r="D29" t="s">
        <v>326</v>
      </c>
      <c r="E29" t="s">
        <v>336</v>
      </c>
      <c r="F29" t="s">
        <v>347</v>
      </c>
      <c r="G29" t="s">
        <v>349</v>
      </c>
      <c r="H29">
        <f t="shared" si="23"/>
        <v>2019</v>
      </c>
      <c r="I29" t="s">
        <v>10</v>
      </c>
      <c r="J29" s="79">
        <v>80</v>
      </c>
      <c r="K29" s="78" t="s">
        <v>106</v>
      </c>
      <c r="L29" t="s">
        <v>37</v>
      </c>
      <c r="M29" s="76">
        <v>0</v>
      </c>
      <c r="N29" s="24">
        <v>0.1</v>
      </c>
      <c r="O29" s="24">
        <v>0.12</v>
      </c>
      <c r="P29" s="24">
        <v>0.14000000000000001</v>
      </c>
      <c r="Q29" s="24">
        <v>0.16</v>
      </c>
      <c r="R29" s="24">
        <v>3.1E-2</v>
      </c>
      <c r="S29" s="24">
        <v>3.2000000000000001E-2</v>
      </c>
      <c r="T29" s="77" t="s">
        <v>104</v>
      </c>
      <c r="U29" s="64">
        <v>44284</v>
      </c>
      <c r="V29" s="76"/>
    </row>
    <row r="30" spans="1:22" x14ac:dyDescent="0.25">
      <c r="A30" t="str">
        <f t="shared" si="22"/>
        <v>Function_13Application_272019</v>
      </c>
      <c r="B30">
        <v>27</v>
      </c>
      <c r="C30" t="s">
        <v>380</v>
      </c>
      <c r="D30" t="s">
        <v>326</v>
      </c>
      <c r="E30" t="s">
        <v>336</v>
      </c>
      <c r="F30" t="s">
        <v>347</v>
      </c>
      <c r="G30" t="s">
        <v>349</v>
      </c>
      <c r="H30">
        <f t="shared" si="23"/>
        <v>2019</v>
      </c>
      <c r="I30" t="s">
        <v>10</v>
      </c>
      <c r="J30" s="79">
        <v>10</v>
      </c>
      <c r="K30" s="78" t="s">
        <v>106</v>
      </c>
      <c r="L30" t="s">
        <v>37</v>
      </c>
      <c r="M30" s="76">
        <v>0</v>
      </c>
      <c r="N30" s="24">
        <v>0.1</v>
      </c>
      <c r="O30" s="24">
        <v>0.12</v>
      </c>
      <c r="P30" s="24">
        <v>0.14000000000000001</v>
      </c>
      <c r="Q30" s="24">
        <v>0.16</v>
      </c>
      <c r="R30" s="24">
        <v>3.1E-2</v>
      </c>
      <c r="S30" s="24">
        <v>3.2000000000000001E-2</v>
      </c>
      <c r="T30" s="77" t="s">
        <v>104</v>
      </c>
      <c r="U30" s="64">
        <v>44284</v>
      </c>
      <c r="V30" s="76"/>
    </row>
    <row r="31" spans="1:22" x14ac:dyDescent="0.25">
      <c r="A31" t="str">
        <f t="shared" si="22"/>
        <v>Function_14Application_282019</v>
      </c>
      <c r="B31">
        <v>28</v>
      </c>
      <c r="C31" t="s">
        <v>381</v>
      </c>
      <c r="D31" t="s">
        <v>327</v>
      </c>
      <c r="E31" t="s">
        <v>337</v>
      </c>
      <c r="F31" t="s">
        <v>347</v>
      </c>
      <c r="G31" t="s">
        <v>349</v>
      </c>
      <c r="H31">
        <f t="shared" si="23"/>
        <v>2019</v>
      </c>
      <c r="I31" t="s">
        <v>10</v>
      </c>
      <c r="J31" s="79">
        <v>83</v>
      </c>
      <c r="K31" s="78" t="s">
        <v>106</v>
      </c>
      <c r="L31" t="s">
        <v>37</v>
      </c>
      <c r="M31" s="76">
        <v>0</v>
      </c>
      <c r="N31" s="24">
        <v>0.1</v>
      </c>
      <c r="O31" s="24">
        <v>0.12</v>
      </c>
      <c r="P31" s="24">
        <v>0.14000000000000001</v>
      </c>
      <c r="Q31" s="24">
        <v>0.16</v>
      </c>
      <c r="R31" s="24">
        <v>3.1E-2</v>
      </c>
      <c r="S31" s="24">
        <v>3.2000000000000001E-2</v>
      </c>
      <c r="T31" s="77" t="s">
        <v>104</v>
      </c>
      <c r="U31" s="64">
        <v>44284</v>
      </c>
      <c r="V31" s="76"/>
    </row>
    <row r="32" spans="1:22" x14ac:dyDescent="0.25">
      <c r="A32" t="str">
        <f t="shared" si="22"/>
        <v>Function_14Application_292019</v>
      </c>
      <c r="B32">
        <v>29</v>
      </c>
      <c r="C32" t="s">
        <v>382</v>
      </c>
      <c r="D32" t="s">
        <v>327</v>
      </c>
      <c r="E32" t="s">
        <v>337</v>
      </c>
      <c r="F32" t="s">
        <v>347</v>
      </c>
      <c r="G32" t="s">
        <v>349</v>
      </c>
      <c r="H32">
        <f t="shared" si="23"/>
        <v>2019</v>
      </c>
      <c r="I32" t="s">
        <v>10</v>
      </c>
      <c r="J32" s="79">
        <v>50</v>
      </c>
      <c r="K32" s="78" t="s">
        <v>106</v>
      </c>
      <c r="L32" t="s">
        <v>37</v>
      </c>
      <c r="M32" s="76">
        <v>0</v>
      </c>
      <c r="N32" s="24">
        <v>0.1</v>
      </c>
      <c r="O32" s="24">
        <v>0.12</v>
      </c>
      <c r="P32" s="24">
        <v>0.14000000000000001</v>
      </c>
      <c r="Q32" s="24">
        <v>0.16</v>
      </c>
      <c r="R32" s="24">
        <v>3.1E-2</v>
      </c>
      <c r="S32" s="24">
        <v>3.2000000000000001E-2</v>
      </c>
      <c r="T32" s="77" t="s">
        <v>104</v>
      </c>
      <c r="U32" s="64">
        <v>44284</v>
      </c>
      <c r="V32" s="76"/>
    </row>
    <row r="33" spans="1:22" x14ac:dyDescent="0.25">
      <c r="A33" t="str">
        <f t="shared" si="22"/>
        <v>Function_15Application_302019</v>
      </c>
      <c r="B33">
        <v>30</v>
      </c>
      <c r="C33" t="s">
        <v>383</v>
      </c>
      <c r="D33" t="s">
        <v>328</v>
      </c>
      <c r="E33" t="s">
        <v>338</v>
      </c>
      <c r="F33" t="s">
        <v>348</v>
      </c>
      <c r="G33" t="s">
        <v>349</v>
      </c>
      <c r="H33">
        <f t="shared" si="23"/>
        <v>2019</v>
      </c>
      <c r="I33" t="s">
        <v>10</v>
      </c>
      <c r="J33" s="79">
        <v>0</v>
      </c>
      <c r="K33" s="78">
        <v>0</v>
      </c>
      <c r="L33" t="s">
        <v>37</v>
      </c>
      <c r="M33" s="76">
        <v>0</v>
      </c>
      <c r="N33" s="24">
        <v>0.1</v>
      </c>
      <c r="O33" s="24">
        <v>0.12</v>
      </c>
      <c r="P33" s="24">
        <v>0.14000000000000001</v>
      </c>
      <c r="Q33" s="24">
        <v>0.16</v>
      </c>
      <c r="R33" s="24">
        <v>3.1E-2</v>
      </c>
      <c r="S33" s="24">
        <v>3.2000000000000001E-2</v>
      </c>
      <c r="T33" s="77" t="s">
        <v>104</v>
      </c>
      <c r="U33" s="64">
        <v>44284</v>
      </c>
      <c r="V33" s="76"/>
    </row>
    <row r="34" spans="1:22" x14ac:dyDescent="0.25">
      <c r="A34" t="str">
        <f t="shared" si="22"/>
        <v>Function_01Application_012020</v>
      </c>
      <c r="B34">
        <v>31</v>
      </c>
      <c r="C34" t="s">
        <v>354</v>
      </c>
      <c r="D34" t="s">
        <v>314</v>
      </c>
      <c r="E34" t="s">
        <v>329</v>
      </c>
      <c r="F34" t="s">
        <v>339</v>
      </c>
      <c r="G34" t="s">
        <v>349</v>
      </c>
      <c r="H34">
        <f>H4+1</f>
        <v>2020</v>
      </c>
      <c r="I34" t="s">
        <v>10</v>
      </c>
      <c r="J34" s="79">
        <v>10.552199999999999</v>
      </c>
      <c r="K34" s="78" t="s">
        <v>106</v>
      </c>
      <c r="L34" t="s">
        <v>37</v>
      </c>
      <c r="M34" s="76">
        <v>0</v>
      </c>
      <c r="N34" s="24">
        <v>0.1</v>
      </c>
      <c r="O34" s="24">
        <v>0.12</v>
      </c>
      <c r="P34" s="24">
        <v>0.14000000000000001</v>
      </c>
      <c r="Q34" s="24">
        <v>0.16</v>
      </c>
      <c r="R34" s="24">
        <v>3.1E-2</v>
      </c>
      <c r="S34" s="24">
        <v>3.2000000000000001E-2</v>
      </c>
      <c r="T34" s="77" t="s">
        <v>103</v>
      </c>
      <c r="U34" s="64">
        <v>44335</v>
      </c>
      <c r="V34" s="76"/>
    </row>
    <row r="35" spans="1:22" x14ac:dyDescent="0.25">
      <c r="A35" t="str">
        <f t="shared" si="22"/>
        <v>Function_01Application_022020</v>
      </c>
      <c r="B35">
        <v>32</v>
      </c>
      <c r="C35" t="s">
        <v>355</v>
      </c>
      <c r="D35" t="s">
        <v>314</v>
      </c>
      <c r="E35" t="s">
        <v>329</v>
      </c>
      <c r="F35" t="s">
        <v>339</v>
      </c>
      <c r="G35" t="s">
        <v>349</v>
      </c>
      <c r="H35">
        <f t="shared" ref="H35:H98" si="24">H5+1</f>
        <v>2020</v>
      </c>
      <c r="I35" t="s">
        <v>10</v>
      </c>
      <c r="J35" s="79">
        <v>9.8160000000000007</v>
      </c>
      <c r="K35" s="78" t="s">
        <v>106</v>
      </c>
      <c r="L35" t="s">
        <v>37</v>
      </c>
      <c r="M35" s="76">
        <v>0</v>
      </c>
      <c r="N35" s="24">
        <v>0.1</v>
      </c>
      <c r="O35" s="24">
        <v>0.12</v>
      </c>
      <c r="P35" s="24">
        <v>0.14000000000000001</v>
      </c>
      <c r="Q35" s="24">
        <v>0.16</v>
      </c>
      <c r="R35" s="24">
        <v>3.1E-2</v>
      </c>
      <c r="S35" s="24">
        <v>3.2000000000000001E-2</v>
      </c>
      <c r="T35" s="77" t="s">
        <v>103</v>
      </c>
      <c r="U35" s="64">
        <v>44335</v>
      </c>
      <c r="V35" s="76"/>
    </row>
    <row r="36" spans="1:22" x14ac:dyDescent="0.25">
      <c r="A36" t="str">
        <f t="shared" si="22"/>
        <v>Function_01Application_032020</v>
      </c>
      <c r="B36">
        <v>33</v>
      </c>
      <c r="C36" t="s">
        <v>356</v>
      </c>
      <c r="D36" t="s">
        <v>314</v>
      </c>
      <c r="E36" t="s">
        <v>329</v>
      </c>
      <c r="F36" t="s">
        <v>339</v>
      </c>
      <c r="G36" t="s">
        <v>349</v>
      </c>
      <c r="H36">
        <f t="shared" si="24"/>
        <v>2020</v>
      </c>
      <c r="I36" t="s">
        <v>10</v>
      </c>
      <c r="J36" s="79">
        <v>4.1718000000000002</v>
      </c>
      <c r="K36" s="78" t="s">
        <v>106</v>
      </c>
      <c r="L36" t="s">
        <v>37</v>
      </c>
      <c r="M36" s="76">
        <v>0</v>
      </c>
      <c r="N36" s="24">
        <v>0.1</v>
      </c>
      <c r="O36" s="24">
        <v>0.12</v>
      </c>
      <c r="P36" s="24">
        <v>0.14000000000000001</v>
      </c>
      <c r="Q36" s="24">
        <v>0.16</v>
      </c>
      <c r="R36" s="24">
        <v>3.1E-2</v>
      </c>
      <c r="S36" s="24">
        <v>3.2000000000000001E-2</v>
      </c>
      <c r="T36" s="77" t="s">
        <v>103</v>
      </c>
      <c r="U36" s="64">
        <v>44335</v>
      </c>
      <c r="V36" s="76"/>
    </row>
    <row r="37" spans="1:22" x14ac:dyDescent="0.25">
      <c r="A37" t="str">
        <f t="shared" si="22"/>
        <v>Function_02Application_042020</v>
      </c>
      <c r="B37">
        <v>34</v>
      </c>
      <c r="C37" t="s">
        <v>357</v>
      </c>
      <c r="D37" t="s">
        <v>315</v>
      </c>
      <c r="E37" t="s">
        <v>330</v>
      </c>
      <c r="F37" t="s">
        <v>340</v>
      </c>
      <c r="G37" t="s">
        <v>350</v>
      </c>
      <c r="H37">
        <f t="shared" si="24"/>
        <v>2020</v>
      </c>
      <c r="I37" t="s">
        <v>10</v>
      </c>
      <c r="J37" s="79">
        <v>17</v>
      </c>
      <c r="K37" s="78" t="s">
        <v>106</v>
      </c>
      <c r="L37" t="s">
        <v>37</v>
      </c>
      <c r="M37" s="76">
        <v>0</v>
      </c>
      <c r="N37" s="24">
        <v>0.1</v>
      </c>
      <c r="O37" s="24">
        <v>0.12</v>
      </c>
      <c r="P37" s="24">
        <v>0.14000000000000001</v>
      </c>
      <c r="Q37" s="24">
        <v>0.16</v>
      </c>
      <c r="R37" s="24">
        <v>3.1E-2</v>
      </c>
      <c r="S37" s="24">
        <v>3.2000000000000001E-2</v>
      </c>
      <c r="T37" s="77" t="s">
        <v>104</v>
      </c>
      <c r="U37" s="64">
        <v>44284</v>
      </c>
      <c r="V37" s="76"/>
    </row>
    <row r="38" spans="1:22" x14ac:dyDescent="0.25">
      <c r="A38" t="str">
        <f t="shared" si="22"/>
        <v>Function_02Application_052020</v>
      </c>
      <c r="B38">
        <v>35</v>
      </c>
      <c r="C38" t="s">
        <v>358</v>
      </c>
      <c r="D38" t="s">
        <v>315</v>
      </c>
      <c r="E38" t="s">
        <v>330</v>
      </c>
      <c r="F38" t="s">
        <v>340</v>
      </c>
      <c r="G38" t="s">
        <v>351</v>
      </c>
      <c r="H38">
        <f t="shared" si="24"/>
        <v>2020</v>
      </c>
      <c r="I38" t="s">
        <v>10</v>
      </c>
      <c r="J38" s="79">
        <v>18</v>
      </c>
      <c r="K38" s="78" t="s">
        <v>106</v>
      </c>
      <c r="L38" t="s">
        <v>37</v>
      </c>
      <c r="M38" s="76">
        <v>0</v>
      </c>
      <c r="N38" s="24">
        <v>0.1</v>
      </c>
      <c r="O38" s="24">
        <v>0.12</v>
      </c>
      <c r="P38" s="24">
        <v>0.14000000000000001</v>
      </c>
      <c r="Q38" s="24">
        <v>0.16</v>
      </c>
      <c r="R38" s="24">
        <v>3.1E-2</v>
      </c>
      <c r="S38" s="24">
        <v>3.2000000000000001E-2</v>
      </c>
      <c r="T38" s="77" t="s">
        <v>104</v>
      </c>
      <c r="U38" s="64">
        <v>44284</v>
      </c>
      <c r="V38" s="76"/>
    </row>
    <row r="39" spans="1:22" x14ac:dyDescent="0.25">
      <c r="A39" t="str">
        <f t="shared" si="22"/>
        <v>Function_03Application_062020</v>
      </c>
      <c r="B39">
        <v>36</v>
      </c>
      <c r="C39" t="s">
        <v>359</v>
      </c>
      <c r="D39" t="s">
        <v>316</v>
      </c>
      <c r="E39" t="s">
        <v>331</v>
      </c>
      <c r="F39" t="s">
        <v>341</v>
      </c>
      <c r="G39" t="s">
        <v>349</v>
      </c>
      <c r="H39">
        <f t="shared" si="24"/>
        <v>2020</v>
      </c>
      <c r="I39" t="s">
        <v>10</v>
      </c>
      <c r="J39" s="79">
        <v>76.140629000000004</v>
      </c>
      <c r="K39" s="78" t="s">
        <v>106</v>
      </c>
      <c r="L39" t="s">
        <v>37</v>
      </c>
      <c r="M39" s="76">
        <v>0</v>
      </c>
      <c r="N39" s="24">
        <v>0.1</v>
      </c>
      <c r="O39" s="24">
        <v>0.12</v>
      </c>
      <c r="P39" s="24">
        <v>0.14000000000000001</v>
      </c>
      <c r="Q39" s="24">
        <v>0.16</v>
      </c>
      <c r="R39" s="24">
        <v>3.1E-2</v>
      </c>
      <c r="S39" s="24">
        <v>3.2000000000000001E-2</v>
      </c>
      <c r="T39" s="77" t="s">
        <v>103</v>
      </c>
      <c r="U39" s="64">
        <v>44335</v>
      </c>
      <c r="V39" s="76"/>
    </row>
    <row r="40" spans="1:22" x14ac:dyDescent="0.25">
      <c r="A40" t="str">
        <f t="shared" si="22"/>
        <v>Function_03Application_072020</v>
      </c>
      <c r="B40">
        <v>37</v>
      </c>
      <c r="C40" t="s">
        <v>360</v>
      </c>
      <c r="D40" t="s">
        <v>316</v>
      </c>
      <c r="E40" t="s">
        <v>331</v>
      </c>
      <c r="F40" t="s">
        <v>341</v>
      </c>
      <c r="G40" t="s">
        <v>349</v>
      </c>
      <c r="H40">
        <f t="shared" si="24"/>
        <v>2020</v>
      </c>
      <c r="I40" t="s">
        <v>10</v>
      </c>
      <c r="J40" s="79">
        <v>8.6999999999999993</v>
      </c>
      <c r="K40" s="78" t="s">
        <v>106</v>
      </c>
      <c r="L40" t="s">
        <v>37</v>
      </c>
      <c r="M40" s="76">
        <v>0</v>
      </c>
      <c r="N40" s="24">
        <v>0.1</v>
      </c>
      <c r="O40" s="24">
        <v>0.12</v>
      </c>
      <c r="P40" s="24">
        <v>0.14000000000000001</v>
      </c>
      <c r="Q40" s="24">
        <v>0.16</v>
      </c>
      <c r="R40" s="24">
        <v>3.1E-2</v>
      </c>
      <c r="S40" s="24">
        <v>3.2000000000000001E-2</v>
      </c>
      <c r="T40" s="77" t="s">
        <v>103</v>
      </c>
      <c r="U40" s="64">
        <v>44629</v>
      </c>
      <c r="V40" s="76"/>
    </row>
    <row r="41" spans="1:22" x14ac:dyDescent="0.25">
      <c r="A41" t="str">
        <f t="shared" si="22"/>
        <v>Function_03Application_082020</v>
      </c>
      <c r="B41">
        <v>38</v>
      </c>
      <c r="C41" t="s">
        <v>361</v>
      </c>
      <c r="D41" t="s">
        <v>316</v>
      </c>
      <c r="E41" t="s">
        <v>331</v>
      </c>
      <c r="F41" t="s">
        <v>341</v>
      </c>
      <c r="G41" t="s">
        <v>349</v>
      </c>
      <c r="H41">
        <f t="shared" si="24"/>
        <v>2020</v>
      </c>
      <c r="I41" t="s">
        <v>10</v>
      </c>
      <c r="J41" s="79">
        <v>53.598621999999999</v>
      </c>
      <c r="K41" s="78" t="s">
        <v>106</v>
      </c>
      <c r="L41" t="s">
        <v>37</v>
      </c>
      <c r="M41" s="76">
        <v>0</v>
      </c>
      <c r="N41" s="24">
        <v>0.1</v>
      </c>
      <c r="O41" s="24">
        <v>0.12</v>
      </c>
      <c r="P41" s="24">
        <v>0.14000000000000001</v>
      </c>
      <c r="Q41" s="24">
        <v>0.16</v>
      </c>
      <c r="R41" s="24">
        <v>3.1E-2</v>
      </c>
      <c r="S41" s="24">
        <v>3.2000000000000001E-2</v>
      </c>
      <c r="T41" s="77" t="s">
        <v>103</v>
      </c>
      <c r="U41" s="64">
        <v>44629</v>
      </c>
      <c r="V41" s="76"/>
    </row>
    <row r="42" spans="1:22" x14ac:dyDescent="0.25">
      <c r="A42" t="str">
        <f t="shared" si="22"/>
        <v>Function_03Application_092020</v>
      </c>
      <c r="B42">
        <v>39</v>
      </c>
      <c r="C42" t="s">
        <v>362</v>
      </c>
      <c r="D42" t="s">
        <v>316</v>
      </c>
      <c r="E42" t="s">
        <v>331</v>
      </c>
      <c r="F42" t="s">
        <v>341</v>
      </c>
      <c r="G42" t="s">
        <v>349</v>
      </c>
      <c r="H42">
        <f t="shared" si="24"/>
        <v>2020</v>
      </c>
      <c r="I42" t="s">
        <v>10</v>
      </c>
      <c r="J42" s="79">
        <v>61.926136999999997</v>
      </c>
      <c r="K42" s="78" t="s">
        <v>106</v>
      </c>
      <c r="L42" t="s">
        <v>37</v>
      </c>
      <c r="M42" s="76">
        <v>0</v>
      </c>
      <c r="N42" s="24">
        <v>0.1</v>
      </c>
      <c r="O42" s="24">
        <v>0.12</v>
      </c>
      <c r="P42" s="24">
        <v>0.14000000000000001</v>
      </c>
      <c r="Q42" s="24">
        <v>0.16</v>
      </c>
      <c r="R42" s="24">
        <v>3.1E-2</v>
      </c>
      <c r="S42" s="24">
        <v>3.2000000000000001E-2</v>
      </c>
      <c r="T42" s="77" t="s">
        <v>103</v>
      </c>
      <c r="U42" s="64">
        <v>44629</v>
      </c>
      <c r="V42" s="76"/>
    </row>
    <row r="43" spans="1:22" x14ac:dyDescent="0.25">
      <c r="A43" t="str">
        <f t="shared" si="22"/>
        <v>Function_03Application_102020</v>
      </c>
      <c r="B43">
        <v>40</v>
      </c>
      <c r="C43" t="s">
        <v>363</v>
      </c>
      <c r="D43" t="s">
        <v>316</v>
      </c>
      <c r="E43" t="s">
        <v>331</v>
      </c>
      <c r="F43" t="s">
        <v>341</v>
      </c>
      <c r="G43" t="s">
        <v>349</v>
      </c>
      <c r="H43">
        <f t="shared" si="24"/>
        <v>2020</v>
      </c>
      <c r="I43" t="s">
        <v>10</v>
      </c>
      <c r="J43" s="79">
        <v>21.644804000000001</v>
      </c>
      <c r="K43" s="78" t="s">
        <v>106</v>
      </c>
      <c r="L43" t="s">
        <v>37</v>
      </c>
      <c r="M43" s="76">
        <v>0</v>
      </c>
      <c r="N43" s="24">
        <v>0.1</v>
      </c>
      <c r="O43" s="24">
        <v>0.12</v>
      </c>
      <c r="P43" s="24">
        <v>0.14000000000000001</v>
      </c>
      <c r="Q43" s="24">
        <v>0.16</v>
      </c>
      <c r="R43" s="24">
        <v>3.1E-2</v>
      </c>
      <c r="S43" s="24">
        <v>3.2000000000000001E-2</v>
      </c>
      <c r="T43" s="77" t="s">
        <v>103</v>
      </c>
      <c r="U43" s="64">
        <v>44335</v>
      </c>
      <c r="V43" s="76"/>
    </row>
    <row r="44" spans="1:22" x14ac:dyDescent="0.25">
      <c r="A44" t="str">
        <f t="shared" si="22"/>
        <v>Function_03Application_112020</v>
      </c>
      <c r="B44">
        <v>41</v>
      </c>
      <c r="C44" t="s">
        <v>364</v>
      </c>
      <c r="D44" t="s">
        <v>316</v>
      </c>
      <c r="E44" t="s">
        <v>331</v>
      </c>
      <c r="F44" t="s">
        <v>341</v>
      </c>
      <c r="G44" t="s">
        <v>349</v>
      </c>
      <c r="H44">
        <f t="shared" si="24"/>
        <v>2020</v>
      </c>
      <c r="I44" t="s">
        <v>10</v>
      </c>
      <c r="J44" s="79">
        <v>69.710764999999995</v>
      </c>
      <c r="K44" s="78" t="s">
        <v>106</v>
      </c>
      <c r="L44" t="s">
        <v>37</v>
      </c>
      <c r="M44" s="76">
        <v>0</v>
      </c>
      <c r="N44" s="24">
        <v>0.1</v>
      </c>
      <c r="O44" s="24">
        <v>0.12</v>
      </c>
      <c r="P44" s="24">
        <v>0.14000000000000001</v>
      </c>
      <c r="Q44" s="24">
        <v>0.16</v>
      </c>
      <c r="R44" s="24">
        <v>3.1E-2</v>
      </c>
      <c r="S44" s="24">
        <v>3.2000000000000001E-2</v>
      </c>
      <c r="T44" s="77" t="s">
        <v>103</v>
      </c>
      <c r="U44" s="64">
        <v>44335</v>
      </c>
      <c r="V44" s="76"/>
    </row>
    <row r="45" spans="1:22" x14ac:dyDescent="0.25">
      <c r="A45" t="str">
        <f t="shared" si="22"/>
        <v>Function_04Application_122020</v>
      </c>
      <c r="B45">
        <v>42</v>
      </c>
      <c r="C45" t="s">
        <v>365</v>
      </c>
      <c r="D45" t="s">
        <v>317</v>
      </c>
      <c r="E45" t="s">
        <v>331</v>
      </c>
      <c r="F45" t="s">
        <v>342</v>
      </c>
      <c r="G45" t="s">
        <v>352</v>
      </c>
      <c r="H45">
        <f t="shared" si="24"/>
        <v>2020</v>
      </c>
      <c r="I45" t="s">
        <v>10</v>
      </c>
      <c r="J45" s="79">
        <v>47.875316270833331</v>
      </c>
      <c r="K45" s="78" t="s">
        <v>106</v>
      </c>
      <c r="L45" t="s">
        <v>37</v>
      </c>
      <c r="M45" s="76">
        <v>0</v>
      </c>
      <c r="N45" s="24">
        <v>0.1</v>
      </c>
      <c r="O45" s="24">
        <v>0.12</v>
      </c>
      <c r="P45" s="24">
        <v>0.14000000000000001</v>
      </c>
      <c r="Q45" s="24">
        <v>0.16</v>
      </c>
      <c r="R45" s="24">
        <v>3.1E-2</v>
      </c>
      <c r="S45" s="24">
        <v>3.2000000000000001E-2</v>
      </c>
      <c r="T45" s="77" t="s">
        <v>103</v>
      </c>
      <c r="U45" s="64">
        <v>44335</v>
      </c>
      <c r="V45" s="76"/>
    </row>
    <row r="46" spans="1:22" x14ac:dyDescent="0.25">
      <c r="A46" t="str">
        <f t="shared" si="22"/>
        <v>Function_03Application_132020</v>
      </c>
      <c r="B46">
        <v>43</v>
      </c>
      <c r="C46" t="s">
        <v>366</v>
      </c>
      <c r="D46" t="s">
        <v>316</v>
      </c>
      <c r="E46" t="s">
        <v>331</v>
      </c>
      <c r="F46" t="s">
        <v>341</v>
      </c>
      <c r="G46" t="s">
        <v>349</v>
      </c>
      <c r="H46">
        <f t="shared" si="24"/>
        <v>2020</v>
      </c>
      <c r="I46" t="s">
        <v>10</v>
      </c>
      <c r="J46" s="79">
        <v>45.921221729166668</v>
      </c>
      <c r="K46" s="78" t="s">
        <v>106</v>
      </c>
      <c r="L46" t="s">
        <v>37</v>
      </c>
      <c r="M46" s="76">
        <v>0</v>
      </c>
      <c r="N46" s="24">
        <v>0.1</v>
      </c>
      <c r="O46" s="24">
        <v>0.12</v>
      </c>
      <c r="P46" s="24">
        <v>0.14000000000000001</v>
      </c>
      <c r="Q46" s="24">
        <v>0.16</v>
      </c>
      <c r="R46" s="24">
        <v>3.1E-2</v>
      </c>
      <c r="S46" s="24">
        <v>3.2000000000000001E-2</v>
      </c>
      <c r="T46" s="77" t="s">
        <v>103</v>
      </c>
      <c r="U46" s="64">
        <v>44335</v>
      </c>
      <c r="V46" s="76"/>
    </row>
    <row r="47" spans="1:22" x14ac:dyDescent="0.25">
      <c r="A47" t="str">
        <f t="shared" si="22"/>
        <v>Function_03Application_142020</v>
      </c>
      <c r="B47">
        <v>44</v>
      </c>
      <c r="C47" t="s">
        <v>367</v>
      </c>
      <c r="D47" t="s">
        <v>316</v>
      </c>
      <c r="E47" t="s">
        <v>331</v>
      </c>
      <c r="F47" t="s">
        <v>341</v>
      </c>
      <c r="G47" t="s">
        <v>349</v>
      </c>
      <c r="H47">
        <f t="shared" si="24"/>
        <v>2020</v>
      </c>
      <c r="I47" t="s">
        <v>10</v>
      </c>
      <c r="J47" s="79">
        <v>75.523815714285718</v>
      </c>
      <c r="K47" s="78" t="s">
        <v>106</v>
      </c>
      <c r="L47" t="s">
        <v>37</v>
      </c>
      <c r="M47" s="76">
        <v>0</v>
      </c>
      <c r="N47" s="24">
        <v>0.1</v>
      </c>
      <c r="O47" s="24">
        <v>0.12</v>
      </c>
      <c r="P47" s="24">
        <v>0.14000000000000001</v>
      </c>
      <c r="Q47" s="24">
        <v>0.16</v>
      </c>
      <c r="R47" s="24">
        <v>3.1E-2</v>
      </c>
      <c r="S47" s="24">
        <v>3.2000000000000001E-2</v>
      </c>
      <c r="T47" s="77" t="s">
        <v>103</v>
      </c>
      <c r="U47" s="64">
        <v>44335</v>
      </c>
      <c r="V47" s="76"/>
    </row>
    <row r="48" spans="1:22" x14ac:dyDescent="0.25">
      <c r="A48" t="str">
        <f t="shared" si="22"/>
        <v>Function_03Application_152020</v>
      </c>
      <c r="B48">
        <v>45</v>
      </c>
      <c r="C48" t="s">
        <v>368</v>
      </c>
      <c r="D48" t="s">
        <v>316</v>
      </c>
      <c r="E48" t="s">
        <v>331</v>
      </c>
      <c r="F48" t="s">
        <v>341</v>
      </c>
      <c r="G48" t="s">
        <v>349</v>
      </c>
      <c r="H48">
        <f t="shared" si="24"/>
        <v>2020</v>
      </c>
      <c r="I48" t="s">
        <v>10</v>
      </c>
      <c r="J48" s="79">
        <v>4.2857142857142847</v>
      </c>
      <c r="K48" s="78" t="s">
        <v>106</v>
      </c>
      <c r="L48" t="s">
        <v>37</v>
      </c>
      <c r="M48" s="76">
        <v>0</v>
      </c>
      <c r="N48" s="24">
        <v>0.1</v>
      </c>
      <c r="O48" s="24">
        <v>0.12</v>
      </c>
      <c r="P48" s="24">
        <v>0.14000000000000001</v>
      </c>
      <c r="Q48" s="24">
        <v>0.16</v>
      </c>
      <c r="R48" s="24">
        <v>3.1E-2</v>
      </c>
      <c r="S48" s="24">
        <v>3.2000000000000001E-2</v>
      </c>
      <c r="T48" s="77" t="s">
        <v>103</v>
      </c>
      <c r="U48" s="64">
        <v>44166</v>
      </c>
      <c r="V48" s="76"/>
    </row>
    <row r="49" spans="1:22" x14ac:dyDescent="0.25">
      <c r="A49" t="str">
        <f t="shared" si="22"/>
        <v>Function_05Application_162020</v>
      </c>
      <c r="B49">
        <v>46</v>
      </c>
      <c r="C49" t="s">
        <v>369</v>
      </c>
      <c r="D49" t="s">
        <v>318</v>
      </c>
      <c r="E49" t="s">
        <v>332</v>
      </c>
      <c r="F49" t="s">
        <v>342</v>
      </c>
      <c r="G49" t="s">
        <v>353</v>
      </c>
      <c r="H49">
        <f t="shared" si="24"/>
        <v>2020</v>
      </c>
      <c r="I49" t="s">
        <v>10</v>
      </c>
      <c r="J49" s="79">
        <v>424.1</v>
      </c>
      <c r="K49" s="78" t="s">
        <v>106</v>
      </c>
      <c r="L49" t="s">
        <v>37</v>
      </c>
      <c r="M49" s="76">
        <v>0</v>
      </c>
      <c r="N49" s="24">
        <v>0.1</v>
      </c>
      <c r="O49" s="24">
        <v>0.12</v>
      </c>
      <c r="P49" s="24">
        <v>0.14000000000000001</v>
      </c>
      <c r="Q49" s="24">
        <v>0.16</v>
      </c>
      <c r="R49" s="24">
        <v>3.1E-2</v>
      </c>
      <c r="S49" s="24">
        <v>3.2000000000000001E-2</v>
      </c>
      <c r="T49" s="77" t="s">
        <v>103</v>
      </c>
      <c r="U49" s="64">
        <v>44335</v>
      </c>
      <c r="V49" s="76"/>
    </row>
    <row r="50" spans="1:22" x14ac:dyDescent="0.25">
      <c r="A50" t="str">
        <f t="shared" si="22"/>
        <v>Function_05Application_172020</v>
      </c>
      <c r="B50">
        <v>47</v>
      </c>
      <c r="C50" t="s">
        <v>370</v>
      </c>
      <c r="D50" t="s">
        <v>318</v>
      </c>
      <c r="E50" t="s">
        <v>332</v>
      </c>
      <c r="F50" t="s">
        <v>342</v>
      </c>
      <c r="G50" t="s">
        <v>353</v>
      </c>
      <c r="H50">
        <f t="shared" si="24"/>
        <v>2020</v>
      </c>
      <c r="I50" t="s">
        <v>10</v>
      </c>
      <c r="J50" s="79">
        <v>860.96</v>
      </c>
      <c r="K50" s="78" t="s">
        <v>106</v>
      </c>
      <c r="L50" t="s">
        <v>37</v>
      </c>
      <c r="M50" s="76">
        <v>0</v>
      </c>
      <c r="N50" s="24">
        <v>0.1</v>
      </c>
      <c r="O50" s="24">
        <v>0.12</v>
      </c>
      <c r="P50" s="24">
        <v>0.14000000000000001</v>
      </c>
      <c r="Q50" s="24">
        <v>0.16</v>
      </c>
      <c r="R50" s="24">
        <v>3.1E-2</v>
      </c>
      <c r="S50" s="24">
        <v>3.2000000000000001E-2</v>
      </c>
      <c r="T50" s="77" t="s">
        <v>103</v>
      </c>
      <c r="U50" s="64">
        <v>44335</v>
      </c>
      <c r="V50" s="76"/>
    </row>
    <row r="51" spans="1:22" x14ac:dyDescent="0.25">
      <c r="A51" t="str">
        <f t="shared" si="22"/>
        <v>Function_06Application_182020</v>
      </c>
      <c r="B51">
        <v>48</v>
      </c>
      <c r="C51" t="s">
        <v>371</v>
      </c>
      <c r="D51" t="s">
        <v>319</v>
      </c>
      <c r="E51" t="s">
        <v>333</v>
      </c>
      <c r="F51" t="s">
        <v>343</v>
      </c>
      <c r="G51" t="s">
        <v>349</v>
      </c>
      <c r="H51">
        <f t="shared" si="24"/>
        <v>2020</v>
      </c>
      <c r="I51" t="s">
        <v>10</v>
      </c>
      <c r="J51" s="79">
        <v>290</v>
      </c>
      <c r="K51" s="78" t="s">
        <v>106</v>
      </c>
      <c r="L51" t="s">
        <v>37</v>
      </c>
      <c r="M51" s="76">
        <v>0</v>
      </c>
      <c r="N51" s="24">
        <v>0.1</v>
      </c>
      <c r="O51" s="24">
        <v>0.12</v>
      </c>
      <c r="P51" s="24">
        <v>0.14000000000000001</v>
      </c>
      <c r="Q51" s="24">
        <v>0.16</v>
      </c>
      <c r="R51" s="24">
        <v>3.1E-2</v>
      </c>
      <c r="S51" s="24">
        <v>3.2000000000000001E-2</v>
      </c>
      <c r="T51" s="77" t="s">
        <v>104</v>
      </c>
      <c r="U51" s="64">
        <v>44284</v>
      </c>
      <c r="V51" s="76"/>
    </row>
    <row r="52" spans="1:22" x14ac:dyDescent="0.25">
      <c r="A52" t="str">
        <f t="shared" si="22"/>
        <v>Function_07Application_192020</v>
      </c>
      <c r="B52">
        <v>49</v>
      </c>
      <c r="C52" t="s">
        <v>372</v>
      </c>
      <c r="D52" t="s">
        <v>320</v>
      </c>
      <c r="E52" t="s">
        <v>334</v>
      </c>
      <c r="F52" t="s">
        <v>342</v>
      </c>
      <c r="G52" t="s">
        <v>353</v>
      </c>
      <c r="H52">
        <f t="shared" si="24"/>
        <v>2020</v>
      </c>
      <c r="I52" t="s">
        <v>10</v>
      </c>
      <c r="J52" s="79">
        <v>125</v>
      </c>
      <c r="K52" s="78" t="s">
        <v>106</v>
      </c>
      <c r="L52" t="s">
        <v>37</v>
      </c>
      <c r="M52" s="76">
        <v>0</v>
      </c>
      <c r="N52" s="24">
        <v>0.1</v>
      </c>
      <c r="O52" s="24">
        <v>0.12</v>
      </c>
      <c r="P52" s="24">
        <v>0.14000000000000001</v>
      </c>
      <c r="Q52" s="24">
        <v>0.16</v>
      </c>
      <c r="R52" s="24">
        <v>3.1E-2</v>
      </c>
      <c r="S52" s="24">
        <v>3.2000000000000001E-2</v>
      </c>
      <c r="T52" s="77" t="s">
        <v>104</v>
      </c>
      <c r="U52" s="64">
        <v>44284</v>
      </c>
      <c r="V52" s="76"/>
    </row>
    <row r="53" spans="1:22" x14ac:dyDescent="0.25">
      <c r="A53" t="str">
        <f t="shared" si="22"/>
        <v>Function_07Application_202020</v>
      </c>
      <c r="B53">
        <v>50</v>
      </c>
      <c r="C53" t="s">
        <v>373</v>
      </c>
      <c r="D53" t="s">
        <v>320</v>
      </c>
      <c r="E53" t="s">
        <v>334</v>
      </c>
      <c r="F53" t="s">
        <v>342</v>
      </c>
      <c r="G53" t="s">
        <v>353</v>
      </c>
      <c r="H53">
        <f t="shared" si="24"/>
        <v>2020</v>
      </c>
      <c r="I53" t="s">
        <v>10</v>
      </c>
      <c r="J53" s="79">
        <v>31</v>
      </c>
      <c r="K53" s="78" t="s">
        <v>106</v>
      </c>
      <c r="L53" t="s">
        <v>37</v>
      </c>
      <c r="M53" s="76">
        <v>0</v>
      </c>
      <c r="N53" s="24">
        <v>0.1</v>
      </c>
      <c r="O53" s="24">
        <v>0.12</v>
      </c>
      <c r="P53" s="24">
        <v>0.14000000000000001</v>
      </c>
      <c r="Q53" s="24">
        <v>0.16</v>
      </c>
      <c r="R53" s="24">
        <v>3.1E-2</v>
      </c>
      <c r="S53" s="24">
        <v>3.2000000000000001E-2</v>
      </c>
      <c r="T53" s="77" t="s">
        <v>104</v>
      </c>
      <c r="U53" s="64">
        <v>44284</v>
      </c>
      <c r="V53" s="76"/>
    </row>
    <row r="54" spans="1:22" x14ac:dyDescent="0.25">
      <c r="A54" t="str">
        <f t="shared" si="22"/>
        <v>Function_08Application_212020</v>
      </c>
      <c r="B54">
        <v>51</v>
      </c>
      <c r="C54" t="s">
        <v>374</v>
      </c>
      <c r="D54" t="s">
        <v>321</v>
      </c>
      <c r="E54" t="s">
        <v>333</v>
      </c>
      <c r="F54" t="s">
        <v>343</v>
      </c>
      <c r="G54" t="s">
        <v>349</v>
      </c>
      <c r="H54">
        <f t="shared" si="24"/>
        <v>2020</v>
      </c>
      <c r="I54" t="s">
        <v>10</v>
      </c>
      <c r="J54" s="79">
        <v>3</v>
      </c>
      <c r="K54" s="78" t="s">
        <v>106</v>
      </c>
      <c r="L54" t="s">
        <v>37</v>
      </c>
      <c r="M54" s="76">
        <v>0</v>
      </c>
      <c r="N54" s="24">
        <v>0.1</v>
      </c>
      <c r="O54" s="24">
        <v>0.12</v>
      </c>
      <c r="P54" s="24">
        <v>0.14000000000000001</v>
      </c>
      <c r="Q54" s="24">
        <v>0.16</v>
      </c>
      <c r="R54" s="24">
        <v>3.1E-2</v>
      </c>
      <c r="S54" s="24">
        <v>3.2000000000000001E-2</v>
      </c>
      <c r="T54" s="77" t="s">
        <v>104</v>
      </c>
      <c r="U54" s="64">
        <v>44284</v>
      </c>
      <c r="V54" s="76"/>
    </row>
    <row r="55" spans="1:22" x14ac:dyDescent="0.25">
      <c r="A55" t="str">
        <f t="shared" si="22"/>
        <v>Function_09Application_222020</v>
      </c>
      <c r="B55">
        <v>52</v>
      </c>
      <c r="C55" t="s">
        <v>375</v>
      </c>
      <c r="D55" t="s">
        <v>322</v>
      </c>
      <c r="E55" t="s">
        <v>335</v>
      </c>
      <c r="F55" t="s">
        <v>344</v>
      </c>
      <c r="G55" t="s">
        <v>349</v>
      </c>
      <c r="H55">
        <f t="shared" si="24"/>
        <v>2020</v>
      </c>
      <c r="I55" t="s">
        <v>10</v>
      </c>
      <c r="J55" s="79">
        <v>31</v>
      </c>
      <c r="K55" s="78" t="s">
        <v>106</v>
      </c>
      <c r="L55" t="s">
        <v>37</v>
      </c>
      <c r="M55" s="76">
        <v>0</v>
      </c>
      <c r="N55" s="24">
        <v>0.1</v>
      </c>
      <c r="O55" s="24">
        <v>0.12</v>
      </c>
      <c r="P55" s="24">
        <v>0.14000000000000001</v>
      </c>
      <c r="Q55" s="24">
        <v>0.16</v>
      </c>
      <c r="R55" s="24">
        <v>3.1E-2</v>
      </c>
      <c r="S55" s="24">
        <v>3.2000000000000001E-2</v>
      </c>
      <c r="T55" s="77" t="s">
        <v>104</v>
      </c>
      <c r="U55" s="64">
        <v>44284</v>
      </c>
      <c r="V55" s="76"/>
    </row>
    <row r="56" spans="1:22" x14ac:dyDescent="0.25">
      <c r="A56" t="str">
        <f t="shared" si="22"/>
        <v>Function_10Application_232020</v>
      </c>
      <c r="B56">
        <v>53</v>
      </c>
      <c r="C56" t="s">
        <v>376</v>
      </c>
      <c r="D56" t="s">
        <v>323</v>
      </c>
      <c r="E56" t="s">
        <v>335</v>
      </c>
      <c r="F56" t="s">
        <v>345</v>
      </c>
      <c r="G56" t="s">
        <v>349</v>
      </c>
      <c r="H56">
        <f t="shared" si="24"/>
        <v>2020</v>
      </c>
      <c r="I56" t="s">
        <v>10</v>
      </c>
      <c r="J56" s="79">
        <v>19</v>
      </c>
      <c r="K56" s="78" t="s">
        <v>106</v>
      </c>
      <c r="L56" t="s">
        <v>37</v>
      </c>
      <c r="M56" s="76">
        <v>0</v>
      </c>
      <c r="N56" s="24">
        <v>0.1</v>
      </c>
      <c r="O56" s="24">
        <v>0.12</v>
      </c>
      <c r="P56" s="24">
        <v>0.14000000000000001</v>
      </c>
      <c r="Q56" s="24">
        <v>0.16</v>
      </c>
      <c r="R56" s="24">
        <v>3.1E-2</v>
      </c>
      <c r="S56" s="24">
        <v>3.2000000000000001E-2</v>
      </c>
      <c r="T56" s="77" t="s">
        <v>104</v>
      </c>
      <c r="U56" s="64">
        <v>44284</v>
      </c>
      <c r="V56" s="76"/>
    </row>
    <row r="57" spans="1:22" x14ac:dyDescent="0.25">
      <c r="A57" t="str">
        <f t="shared" si="22"/>
        <v>Function_11Application_242020</v>
      </c>
      <c r="B57">
        <v>54</v>
      </c>
      <c r="C57" t="s">
        <v>377</v>
      </c>
      <c r="D57" t="s">
        <v>324</v>
      </c>
      <c r="E57" t="s">
        <v>335</v>
      </c>
      <c r="F57" t="s">
        <v>345</v>
      </c>
      <c r="G57" t="s">
        <v>349</v>
      </c>
      <c r="H57">
        <f t="shared" si="24"/>
        <v>2020</v>
      </c>
      <c r="I57" t="s">
        <v>10</v>
      </c>
      <c r="J57" s="79">
        <v>30</v>
      </c>
      <c r="K57" s="78" t="s">
        <v>106</v>
      </c>
      <c r="L57" t="s">
        <v>37</v>
      </c>
      <c r="M57" s="76">
        <v>0</v>
      </c>
      <c r="N57" s="24">
        <v>0.1</v>
      </c>
      <c r="O57" s="24">
        <v>0.12</v>
      </c>
      <c r="P57" s="24">
        <v>0.14000000000000001</v>
      </c>
      <c r="Q57" s="24">
        <v>0.16</v>
      </c>
      <c r="R57" s="24">
        <v>3.1E-2</v>
      </c>
      <c r="S57" s="24">
        <v>3.2000000000000001E-2</v>
      </c>
      <c r="T57" s="77" t="s">
        <v>104</v>
      </c>
      <c r="U57" s="64">
        <v>44284</v>
      </c>
      <c r="V57" s="76"/>
    </row>
    <row r="58" spans="1:22" x14ac:dyDescent="0.25">
      <c r="A58" t="str">
        <f t="shared" si="22"/>
        <v>Function_12Application_252020</v>
      </c>
      <c r="B58">
        <v>55</v>
      </c>
      <c r="C58" t="s">
        <v>378</v>
      </c>
      <c r="D58" t="s">
        <v>325</v>
      </c>
      <c r="E58" t="s">
        <v>331</v>
      </c>
      <c r="F58" t="s">
        <v>346</v>
      </c>
      <c r="G58" t="s">
        <v>351</v>
      </c>
      <c r="H58">
        <f t="shared" si="24"/>
        <v>2020</v>
      </c>
      <c r="I58" t="s">
        <v>10</v>
      </c>
      <c r="J58" s="79">
        <v>177</v>
      </c>
      <c r="K58" s="78" t="s">
        <v>106</v>
      </c>
      <c r="L58" t="s">
        <v>37</v>
      </c>
      <c r="M58" s="76">
        <v>0</v>
      </c>
      <c r="N58" s="24">
        <v>0.1</v>
      </c>
      <c r="O58" s="24">
        <v>0.12</v>
      </c>
      <c r="P58" s="24">
        <v>0.14000000000000001</v>
      </c>
      <c r="Q58" s="24">
        <v>0.16</v>
      </c>
      <c r="R58" s="24">
        <v>3.1E-2</v>
      </c>
      <c r="S58" s="24">
        <v>3.2000000000000001E-2</v>
      </c>
      <c r="T58" s="77" t="s">
        <v>104</v>
      </c>
      <c r="U58" s="64">
        <v>44284</v>
      </c>
      <c r="V58" s="76"/>
    </row>
    <row r="59" spans="1:22" x14ac:dyDescent="0.25">
      <c r="A59" t="str">
        <f t="shared" si="22"/>
        <v>Function_13Application_262020</v>
      </c>
      <c r="B59">
        <v>56</v>
      </c>
      <c r="C59" t="s">
        <v>379</v>
      </c>
      <c r="D59" t="s">
        <v>326</v>
      </c>
      <c r="E59" t="s">
        <v>336</v>
      </c>
      <c r="F59" t="s">
        <v>347</v>
      </c>
      <c r="G59" t="s">
        <v>349</v>
      </c>
      <c r="H59">
        <f t="shared" si="24"/>
        <v>2020</v>
      </c>
      <c r="I59" t="s">
        <v>10</v>
      </c>
      <c r="J59" s="79">
        <v>85</v>
      </c>
      <c r="K59" s="78" t="s">
        <v>106</v>
      </c>
      <c r="L59" t="s">
        <v>37</v>
      </c>
      <c r="M59" s="76">
        <v>0</v>
      </c>
      <c r="N59" s="24">
        <v>0.1</v>
      </c>
      <c r="O59" s="24">
        <v>0.12</v>
      </c>
      <c r="P59" s="24">
        <v>0.14000000000000001</v>
      </c>
      <c r="Q59" s="24">
        <v>0.16</v>
      </c>
      <c r="R59" s="24">
        <v>3.1E-2</v>
      </c>
      <c r="S59" s="24">
        <v>3.2000000000000001E-2</v>
      </c>
      <c r="T59" s="77" t="s">
        <v>104</v>
      </c>
      <c r="U59" s="64">
        <v>44284</v>
      </c>
      <c r="V59" s="76"/>
    </row>
    <row r="60" spans="1:22" x14ac:dyDescent="0.25">
      <c r="A60" t="str">
        <f t="shared" si="22"/>
        <v>Function_13Application_272020</v>
      </c>
      <c r="B60">
        <v>57</v>
      </c>
      <c r="C60" t="s">
        <v>380</v>
      </c>
      <c r="D60" t="s">
        <v>326</v>
      </c>
      <c r="E60" t="s">
        <v>336</v>
      </c>
      <c r="F60" t="s">
        <v>347</v>
      </c>
      <c r="G60" t="s">
        <v>349</v>
      </c>
      <c r="H60">
        <f t="shared" si="24"/>
        <v>2020</v>
      </c>
      <c r="I60" t="s">
        <v>10</v>
      </c>
      <c r="J60" s="79">
        <v>11</v>
      </c>
      <c r="K60" s="78" t="s">
        <v>106</v>
      </c>
      <c r="L60" t="s">
        <v>37</v>
      </c>
      <c r="M60" s="76">
        <v>0</v>
      </c>
      <c r="N60" s="24">
        <v>0.1</v>
      </c>
      <c r="O60" s="24">
        <v>0.12</v>
      </c>
      <c r="P60" s="24">
        <v>0.14000000000000001</v>
      </c>
      <c r="Q60" s="24">
        <v>0.16</v>
      </c>
      <c r="R60" s="24">
        <v>3.1E-2</v>
      </c>
      <c r="S60" s="24">
        <v>3.2000000000000001E-2</v>
      </c>
      <c r="T60" s="77" t="s">
        <v>104</v>
      </c>
      <c r="U60" s="64">
        <v>44284</v>
      </c>
      <c r="V60" s="76"/>
    </row>
    <row r="61" spans="1:22" x14ac:dyDescent="0.25">
      <c r="A61" t="str">
        <f t="shared" si="22"/>
        <v>Function_14Application_282020</v>
      </c>
      <c r="B61">
        <v>58</v>
      </c>
      <c r="C61" t="s">
        <v>381</v>
      </c>
      <c r="D61" t="s">
        <v>327</v>
      </c>
      <c r="E61" t="s">
        <v>337</v>
      </c>
      <c r="F61" t="s">
        <v>347</v>
      </c>
      <c r="G61" t="s">
        <v>349</v>
      </c>
      <c r="H61">
        <f t="shared" si="24"/>
        <v>2020</v>
      </c>
      <c r="I61" t="s">
        <v>10</v>
      </c>
      <c r="J61" s="79">
        <v>90</v>
      </c>
      <c r="K61" s="78" t="s">
        <v>106</v>
      </c>
      <c r="L61" t="s">
        <v>37</v>
      </c>
      <c r="M61" s="76">
        <v>0</v>
      </c>
      <c r="N61" s="24">
        <v>0.1</v>
      </c>
      <c r="O61" s="24">
        <v>0.12</v>
      </c>
      <c r="P61" s="24">
        <v>0.14000000000000001</v>
      </c>
      <c r="Q61" s="24">
        <v>0.16</v>
      </c>
      <c r="R61" s="24">
        <v>3.1E-2</v>
      </c>
      <c r="S61" s="24">
        <v>3.2000000000000001E-2</v>
      </c>
      <c r="T61" s="77" t="s">
        <v>104</v>
      </c>
      <c r="U61" s="64">
        <v>44284</v>
      </c>
      <c r="V61" s="76"/>
    </row>
    <row r="62" spans="1:22" x14ac:dyDescent="0.25">
      <c r="A62" t="str">
        <f t="shared" si="22"/>
        <v>Function_14Application_292020</v>
      </c>
      <c r="B62">
        <v>59</v>
      </c>
      <c r="C62" t="s">
        <v>382</v>
      </c>
      <c r="D62" t="s">
        <v>327</v>
      </c>
      <c r="E62" t="s">
        <v>337</v>
      </c>
      <c r="F62" t="s">
        <v>347</v>
      </c>
      <c r="G62" t="s">
        <v>349</v>
      </c>
      <c r="H62">
        <f t="shared" si="24"/>
        <v>2020</v>
      </c>
      <c r="I62" t="s">
        <v>10</v>
      </c>
      <c r="J62" s="79">
        <v>60</v>
      </c>
      <c r="K62" s="78" t="s">
        <v>106</v>
      </c>
      <c r="L62" t="s">
        <v>37</v>
      </c>
      <c r="M62" s="76">
        <v>0</v>
      </c>
      <c r="N62" s="24">
        <v>0.1</v>
      </c>
      <c r="O62" s="24">
        <v>0.12</v>
      </c>
      <c r="P62" s="24">
        <v>0.14000000000000001</v>
      </c>
      <c r="Q62" s="24">
        <v>0.16</v>
      </c>
      <c r="R62" s="24">
        <v>3.1E-2</v>
      </c>
      <c r="S62" s="24">
        <v>3.2000000000000001E-2</v>
      </c>
      <c r="T62" s="77" t="s">
        <v>104</v>
      </c>
      <c r="U62" s="64">
        <v>44284</v>
      </c>
      <c r="V62" s="76"/>
    </row>
    <row r="63" spans="1:22" x14ac:dyDescent="0.25">
      <c r="A63" t="str">
        <f t="shared" si="22"/>
        <v>Function_15Application_302020</v>
      </c>
      <c r="B63">
        <v>60</v>
      </c>
      <c r="C63" t="s">
        <v>383</v>
      </c>
      <c r="D63" t="s">
        <v>328</v>
      </c>
      <c r="E63" t="s">
        <v>338</v>
      </c>
      <c r="F63" t="s">
        <v>348</v>
      </c>
      <c r="G63" t="s">
        <v>349</v>
      </c>
      <c r="H63">
        <f t="shared" si="24"/>
        <v>2020</v>
      </c>
      <c r="I63" t="s">
        <v>10</v>
      </c>
      <c r="J63" s="79">
        <v>0</v>
      </c>
      <c r="K63" s="78">
        <v>0</v>
      </c>
      <c r="L63" t="s">
        <v>37</v>
      </c>
      <c r="M63" s="76">
        <v>0</v>
      </c>
      <c r="N63" s="24">
        <v>0.1</v>
      </c>
      <c r="O63" s="24">
        <v>0.12</v>
      </c>
      <c r="P63" s="24">
        <v>0.14000000000000001</v>
      </c>
      <c r="Q63" s="24">
        <v>0.16</v>
      </c>
      <c r="R63" s="24">
        <v>3.1E-2</v>
      </c>
      <c r="S63" s="24">
        <v>3.2000000000000001E-2</v>
      </c>
      <c r="T63" s="77" t="s">
        <v>104</v>
      </c>
      <c r="U63" s="64">
        <v>44284</v>
      </c>
      <c r="V63" s="76"/>
    </row>
    <row r="64" spans="1:22" x14ac:dyDescent="0.25">
      <c r="A64" t="str">
        <f t="shared" si="22"/>
        <v>Function_01Application_012021</v>
      </c>
      <c r="B64">
        <v>61</v>
      </c>
      <c r="C64" t="s">
        <v>354</v>
      </c>
      <c r="D64" t="s">
        <v>314</v>
      </c>
      <c r="E64" t="s">
        <v>329</v>
      </c>
      <c r="F64" t="s">
        <v>339</v>
      </c>
      <c r="G64" t="s">
        <v>349</v>
      </c>
      <c r="H64">
        <f t="shared" si="24"/>
        <v>2021</v>
      </c>
      <c r="I64" t="s">
        <v>21</v>
      </c>
      <c r="J64" s="79">
        <v>9.3840000000000003</v>
      </c>
      <c r="K64" s="78" t="s">
        <v>106</v>
      </c>
      <c r="L64" t="s">
        <v>37</v>
      </c>
      <c r="M64" s="76">
        <v>0</v>
      </c>
      <c r="N64" s="24">
        <v>0.1</v>
      </c>
      <c r="O64" s="24">
        <v>0.12</v>
      </c>
      <c r="P64" s="24">
        <v>0.14000000000000001</v>
      </c>
      <c r="Q64" s="24">
        <v>0.16</v>
      </c>
      <c r="R64" s="24">
        <v>3.1E-2</v>
      </c>
      <c r="S64" s="24">
        <v>3.2000000000000001E-2</v>
      </c>
      <c r="T64" s="77" t="s">
        <v>103</v>
      </c>
      <c r="U64" s="64">
        <v>44335</v>
      </c>
      <c r="V64" s="76"/>
    </row>
    <row r="65" spans="1:22" x14ac:dyDescent="0.25">
      <c r="A65" t="str">
        <f t="shared" si="22"/>
        <v>Function_01Application_022021</v>
      </c>
      <c r="B65">
        <v>62</v>
      </c>
      <c r="C65" t="s">
        <v>355</v>
      </c>
      <c r="D65" t="s">
        <v>314</v>
      </c>
      <c r="E65" t="s">
        <v>329</v>
      </c>
      <c r="F65" t="s">
        <v>339</v>
      </c>
      <c r="G65" t="s">
        <v>349</v>
      </c>
      <c r="H65">
        <f t="shared" si="24"/>
        <v>2021</v>
      </c>
      <c r="I65" t="s">
        <v>21</v>
      </c>
      <c r="J65" s="79">
        <v>9.3840000000000003</v>
      </c>
      <c r="K65" s="78" t="s">
        <v>106</v>
      </c>
      <c r="L65" t="s">
        <v>37</v>
      </c>
      <c r="M65" s="76">
        <v>0</v>
      </c>
      <c r="N65" s="24">
        <v>0.1</v>
      </c>
      <c r="O65" s="24">
        <v>0.12</v>
      </c>
      <c r="P65" s="24">
        <v>0.14000000000000001</v>
      </c>
      <c r="Q65" s="24">
        <v>0.16</v>
      </c>
      <c r="R65" s="24">
        <v>3.1E-2</v>
      </c>
      <c r="S65" s="24">
        <v>3.2000000000000001E-2</v>
      </c>
      <c r="T65" s="77" t="s">
        <v>103</v>
      </c>
      <c r="U65" s="64">
        <v>44335</v>
      </c>
      <c r="V65" s="76"/>
    </row>
    <row r="66" spans="1:22" x14ac:dyDescent="0.25">
      <c r="A66" t="str">
        <f t="shared" si="22"/>
        <v>Function_01Application_032021</v>
      </c>
      <c r="B66">
        <v>63</v>
      </c>
      <c r="C66" t="s">
        <v>356</v>
      </c>
      <c r="D66" t="s">
        <v>314</v>
      </c>
      <c r="E66" t="s">
        <v>329</v>
      </c>
      <c r="F66" t="s">
        <v>339</v>
      </c>
      <c r="G66" t="s">
        <v>349</v>
      </c>
      <c r="H66">
        <f t="shared" si="24"/>
        <v>2021</v>
      </c>
      <c r="I66" t="s">
        <v>21</v>
      </c>
      <c r="J66" s="79">
        <v>4.6920000000000002</v>
      </c>
      <c r="K66" s="78" t="s">
        <v>106</v>
      </c>
      <c r="L66" t="s">
        <v>37</v>
      </c>
      <c r="M66" s="76">
        <v>0</v>
      </c>
      <c r="N66" s="24">
        <v>0.1</v>
      </c>
      <c r="O66" s="24">
        <v>0.12</v>
      </c>
      <c r="P66" s="24">
        <v>0.14000000000000001</v>
      </c>
      <c r="Q66" s="24">
        <v>0.16</v>
      </c>
      <c r="R66" s="24">
        <v>3.1E-2</v>
      </c>
      <c r="S66" s="24">
        <v>3.2000000000000001E-2</v>
      </c>
      <c r="T66" s="77" t="s">
        <v>103</v>
      </c>
      <c r="U66" s="64">
        <v>44335</v>
      </c>
      <c r="V66" s="76"/>
    </row>
    <row r="67" spans="1:22" x14ac:dyDescent="0.25">
      <c r="A67" t="str">
        <f t="shared" si="22"/>
        <v>Function_02Application_042021</v>
      </c>
      <c r="B67">
        <v>64</v>
      </c>
      <c r="C67" t="s">
        <v>357</v>
      </c>
      <c r="D67" t="s">
        <v>315</v>
      </c>
      <c r="E67" t="s">
        <v>330</v>
      </c>
      <c r="F67" t="s">
        <v>340</v>
      </c>
      <c r="G67" t="s">
        <v>350</v>
      </c>
      <c r="H67">
        <f t="shared" si="24"/>
        <v>2021</v>
      </c>
      <c r="I67" t="s">
        <v>21</v>
      </c>
      <c r="J67" s="79">
        <v>19</v>
      </c>
      <c r="K67" s="78" t="s">
        <v>108</v>
      </c>
      <c r="L67" t="s">
        <v>37</v>
      </c>
      <c r="M67" s="76">
        <v>0</v>
      </c>
      <c r="N67" s="24">
        <v>0.1</v>
      </c>
      <c r="O67" s="24">
        <v>0.12</v>
      </c>
      <c r="P67" s="24">
        <v>0.14000000000000001</v>
      </c>
      <c r="Q67" s="24">
        <v>0.16</v>
      </c>
      <c r="R67" s="24">
        <v>3.1E-2</v>
      </c>
      <c r="S67" s="24">
        <v>3.2000000000000001E-2</v>
      </c>
      <c r="T67" s="77" t="s">
        <v>104</v>
      </c>
      <c r="U67" s="64">
        <v>44284</v>
      </c>
      <c r="V67" s="76"/>
    </row>
    <row r="68" spans="1:22" x14ac:dyDescent="0.25">
      <c r="A68" t="str">
        <f t="shared" si="22"/>
        <v>Function_02Application_052021</v>
      </c>
      <c r="B68">
        <v>65</v>
      </c>
      <c r="C68" t="s">
        <v>358</v>
      </c>
      <c r="D68" t="s">
        <v>315</v>
      </c>
      <c r="E68" t="s">
        <v>330</v>
      </c>
      <c r="F68" t="s">
        <v>340</v>
      </c>
      <c r="G68" t="s">
        <v>351</v>
      </c>
      <c r="H68">
        <f t="shared" si="24"/>
        <v>2021</v>
      </c>
      <c r="I68" t="s">
        <v>21</v>
      </c>
      <c r="J68" s="79">
        <v>20</v>
      </c>
      <c r="K68" s="78" t="s">
        <v>108</v>
      </c>
      <c r="L68" t="s">
        <v>37</v>
      </c>
      <c r="M68" s="76">
        <v>0</v>
      </c>
      <c r="N68" s="24">
        <v>0.1</v>
      </c>
      <c r="O68" s="24">
        <v>0.12</v>
      </c>
      <c r="P68" s="24">
        <v>0.14000000000000001</v>
      </c>
      <c r="Q68" s="24">
        <v>0.16</v>
      </c>
      <c r="R68" s="24">
        <v>3.1E-2</v>
      </c>
      <c r="S68" s="24">
        <v>3.2000000000000001E-2</v>
      </c>
      <c r="T68" s="77" t="s">
        <v>104</v>
      </c>
      <c r="U68" s="64">
        <v>44284</v>
      </c>
      <c r="V68" s="76"/>
    </row>
    <row r="69" spans="1:22" x14ac:dyDescent="0.25">
      <c r="A69" t="str">
        <f t="shared" ref="A69:A132" si="25">D69&amp;C69&amp;H69</f>
        <v>Function_03Application_062021</v>
      </c>
      <c r="B69">
        <v>66</v>
      </c>
      <c r="C69" t="s">
        <v>359</v>
      </c>
      <c r="D69" t="s">
        <v>316</v>
      </c>
      <c r="E69" t="s">
        <v>331</v>
      </c>
      <c r="F69" t="s">
        <v>341</v>
      </c>
      <c r="G69" t="s">
        <v>349</v>
      </c>
      <c r="H69">
        <f t="shared" si="24"/>
        <v>2021</v>
      </c>
      <c r="I69" t="s">
        <v>21</v>
      </c>
      <c r="J69" s="79">
        <v>83.002719999999997</v>
      </c>
      <c r="K69" s="78" t="s">
        <v>106</v>
      </c>
      <c r="L69" t="s">
        <v>37</v>
      </c>
      <c r="M69" s="76">
        <v>0</v>
      </c>
      <c r="N69" s="24">
        <v>0.1</v>
      </c>
      <c r="O69" s="24">
        <v>0.12</v>
      </c>
      <c r="P69" s="24">
        <v>0.14000000000000001</v>
      </c>
      <c r="Q69" s="24">
        <v>0.16</v>
      </c>
      <c r="R69" s="24">
        <v>3.1E-2</v>
      </c>
      <c r="S69" s="24">
        <v>3.2000000000000001E-2</v>
      </c>
      <c r="T69" s="77" t="s">
        <v>103</v>
      </c>
      <c r="U69" s="64">
        <v>44335</v>
      </c>
      <c r="V69" s="76"/>
    </row>
    <row r="70" spans="1:22" x14ac:dyDescent="0.25">
      <c r="A70" t="str">
        <f t="shared" si="25"/>
        <v>Function_03Application_072021</v>
      </c>
      <c r="B70">
        <v>67</v>
      </c>
      <c r="C70" t="s">
        <v>360</v>
      </c>
      <c r="D70" t="s">
        <v>316</v>
      </c>
      <c r="E70" t="s">
        <v>331</v>
      </c>
      <c r="F70" t="s">
        <v>341</v>
      </c>
      <c r="G70" t="s">
        <v>349</v>
      </c>
      <c r="H70">
        <f t="shared" si="24"/>
        <v>2021</v>
      </c>
      <c r="I70" t="s">
        <v>21</v>
      </c>
      <c r="J70" s="79">
        <v>9.8230900000000005</v>
      </c>
      <c r="K70" s="78" t="s">
        <v>106</v>
      </c>
      <c r="L70" t="s">
        <v>37</v>
      </c>
      <c r="M70" s="76">
        <v>0</v>
      </c>
      <c r="N70" s="24">
        <v>0.1</v>
      </c>
      <c r="O70" s="24">
        <v>0.12</v>
      </c>
      <c r="P70" s="24">
        <v>0.14000000000000001</v>
      </c>
      <c r="Q70" s="24">
        <v>0.16</v>
      </c>
      <c r="R70" s="24">
        <v>3.1E-2</v>
      </c>
      <c r="S70" s="24">
        <v>3.2000000000000001E-2</v>
      </c>
      <c r="T70" s="77" t="s">
        <v>103</v>
      </c>
      <c r="U70" s="64">
        <v>44629</v>
      </c>
      <c r="V70" s="76"/>
    </row>
    <row r="71" spans="1:22" x14ac:dyDescent="0.25">
      <c r="A71" t="str">
        <f t="shared" si="25"/>
        <v>Function_03Application_082021</v>
      </c>
      <c r="B71">
        <v>68</v>
      </c>
      <c r="C71" t="s">
        <v>361</v>
      </c>
      <c r="D71" t="s">
        <v>316</v>
      </c>
      <c r="E71" t="s">
        <v>331</v>
      </c>
      <c r="F71" t="s">
        <v>341</v>
      </c>
      <c r="G71" t="s">
        <v>349</v>
      </c>
      <c r="H71">
        <f t="shared" si="24"/>
        <v>2021</v>
      </c>
      <c r="I71" t="s">
        <v>21</v>
      </c>
      <c r="J71" s="79">
        <v>67.124928999999995</v>
      </c>
      <c r="K71" s="78" t="s">
        <v>106</v>
      </c>
      <c r="L71" t="s">
        <v>37</v>
      </c>
      <c r="M71" s="76">
        <v>0</v>
      </c>
      <c r="N71" s="24">
        <v>0.1</v>
      </c>
      <c r="O71" s="24">
        <v>0.12</v>
      </c>
      <c r="P71" s="24">
        <v>0.14000000000000001</v>
      </c>
      <c r="Q71" s="24">
        <v>0.16</v>
      </c>
      <c r="R71" s="24">
        <v>3.1E-2</v>
      </c>
      <c r="S71" s="24">
        <v>3.2000000000000001E-2</v>
      </c>
      <c r="T71" s="77" t="s">
        <v>103</v>
      </c>
      <c r="U71" s="64">
        <v>44629</v>
      </c>
      <c r="V71" s="76"/>
    </row>
    <row r="72" spans="1:22" x14ac:dyDescent="0.25">
      <c r="A72" t="str">
        <f t="shared" si="25"/>
        <v>Function_03Application_092021</v>
      </c>
      <c r="B72">
        <v>69</v>
      </c>
      <c r="C72" t="s">
        <v>362</v>
      </c>
      <c r="D72" t="s">
        <v>316</v>
      </c>
      <c r="E72" t="s">
        <v>331</v>
      </c>
      <c r="F72" t="s">
        <v>341</v>
      </c>
      <c r="G72" t="s">
        <v>349</v>
      </c>
      <c r="H72">
        <f t="shared" si="24"/>
        <v>2021</v>
      </c>
      <c r="I72" t="s">
        <v>21</v>
      </c>
      <c r="J72" s="79">
        <v>79.515771999999998</v>
      </c>
      <c r="K72" s="78" t="s">
        <v>106</v>
      </c>
      <c r="L72" t="s">
        <v>37</v>
      </c>
      <c r="M72" s="76">
        <v>0</v>
      </c>
      <c r="N72" s="24">
        <v>0.1</v>
      </c>
      <c r="O72" s="24">
        <v>0.12</v>
      </c>
      <c r="P72" s="24">
        <v>0.14000000000000001</v>
      </c>
      <c r="Q72" s="24">
        <v>0.16</v>
      </c>
      <c r="R72" s="24">
        <v>3.1E-2</v>
      </c>
      <c r="S72" s="24">
        <v>3.2000000000000001E-2</v>
      </c>
      <c r="T72" s="77" t="s">
        <v>103</v>
      </c>
      <c r="U72" s="64">
        <v>44629</v>
      </c>
      <c r="V72" s="76"/>
    </row>
    <row r="73" spans="1:22" x14ac:dyDescent="0.25">
      <c r="A73" t="str">
        <f t="shared" si="25"/>
        <v>Function_03Application_102021</v>
      </c>
      <c r="B73">
        <v>70</v>
      </c>
      <c r="C73" t="s">
        <v>363</v>
      </c>
      <c r="D73" t="s">
        <v>316</v>
      </c>
      <c r="E73" t="s">
        <v>331</v>
      </c>
      <c r="F73" t="s">
        <v>341</v>
      </c>
      <c r="G73" t="s">
        <v>349</v>
      </c>
      <c r="H73">
        <f t="shared" si="24"/>
        <v>2021</v>
      </c>
      <c r="I73" t="s">
        <v>21</v>
      </c>
      <c r="J73" s="79">
        <v>26.946777999999998</v>
      </c>
      <c r="K73" s="78" t="s">
        <v>106</v>
      </c>
      <c r="L73" t="s">
        <v>37</v>
      </c>
      <c r="M73" s="76">
        <v>0</v>
      </c>
      <c r="N73" s="24">
        <v>0.1</v>
      </c>
      <c r="O73" s="24">
        <v>0.12</v>
      </c>
      <c r="P73" s="24">
        <v>0.14000000000000001</v>
      </c>
      <c r="Q73" s="24">
        <v>0.16</v>
      </c>
      <c r="R73" s="24">
        <v>3.1E-2</v>
      </c>
      <c r="S73" s="24">
        <v>3.2000000000000001E-2</v>
      </c>
      <c r="T73" s="77" t="s">
        <v>103</v>
      </c>
      <c r="U73" s="64">
        <v>44335</v>
      </c>
      <c r="V73" s="76"/>
    </row>
    <row r="74" spans="1:22" x14ac:dyDescent="0.25">
      <c r="A74" t="str">
        <f t="shared" si="25"/>
        <v>Function_03Application_112021</v>
      </c>
      <c r="B74">
        <v>71</v>
      </c>
      <c r="C74" t="s">
        <v>364</v>
      </c>
      <c r="D74" t="s">
        <v>316</v>
      </c>
      <c r="E74" t="s">
        <v>331</v>
      </c>
      <c r="F74" t="s">
        <v>341</v>
      </c>
      <c r="G74" t="s">
        <v>349</v>
      </c>
      <c r="H74">
        <f t="shared" si="24"/>
        <v>2021</v>
      </c>
      <c r="I74" t="s">
        <v>21</v>
      </c>
      <c r="J74" s="79">
        <v>73.434109000000007</v>
      </c>
      <c r="K74" s="78" t="s">
        <v>106</v>
      </c>
      <c r="L74" t="s">
        <v>37</v>
      </c>
      <c r="M74" s="76">
        <v>0</v>
      </c>
      <c r="N74" s="24">
        <v>0.1</v>
      </c>
      <c r="O74" s="24">
        <v>0.12</v>
      </c>
      <c r="P74" s="24">
        <v>0.14000000000000001</v>
      </c>
      <c r="Q74" s="24">
        <v>0.16</v>
      </c>
      <c r="R74" s="24">
        <v>3.1E-2</v>
      </c>
      <c r="S74" s="24">
        <v>3.2000000000000001E-2</v>
      </c>
      <c r="T74" s="77" t="s">
        <v>103</v>
      </c>
      <c r="U74" s="64">
        <v>44335</v>
      </c>
      <c r="V74" s="76"/>
    </row>
    <row r="75" spans="1:22" x14ac:dyDescent="0.25">
      <c r="A75" t="str">
        <f t="shared" si="25"/>
        <v>Function_04Application_122021</v>
      </c>
      <c r="B75">
        <v>72</v>
      </c>
      <c r="C75" t="s">
        <v>365</v>
      </c>
      <c r="D75" t="s">
        <v>317</v>
      </c>
      <c r="E75" t="s">
        <v>331</v>
      </c>
      <c r="F75" t="s">
        <v>342</v>
      </c>
      <c r="G75" t="s">
        <v>352</v>
      </c>
      <c r="H75">
        <f t="shared" si="24"/>
        <v>2021</v>
      </c>
      <c r="I75" t="s">
        <v>21</v>
      </c>
      <c r="J75" s="79">
        <v>50.690520198019804</v>
      </c>
      <c r="K75" s="78" t="s">
        <v>106</v>
      </c>
      <c r="L75" t="s">
        <v>37</v>
      </c>
      <c r="M75" s="76">
        <v>0</v>
      </c>
      <c r="N75" s="24">
        <v>0.1</v>
      </c>
      <c r="O75" s="24">
        <v>0.12</v>
      </c>
      <c r="P75" s="24">
        <v>0.14000000000000001</v>
      </c>
      <c r="Q75" s="24">
        <v>0.16</v>
      </c>
      <c r="R75" s="24">
        <v>3.1E-2</v>
      </c>
      <c r="S75" s="24">
        <v>3.2000000000000001E-2</v>
      </c>
      <c r="T75" s="77" t="s">
        <v>103</v>
      </c>
      <c r="U75" s="64">
        <v>44335</v>
      </c>
      <c r="V75" s="76"/>
    </row>
    <row r="76" spans="1:22" x14ac:dyDescent="0.25">
      <c r="A76" t="str">
        <f t="shared" si="25"/>
        <v>Function_03Application_132021</v>
      </c>
      <c r="B76">
        <v>73</v>
      </c>
      <c r="C76" t="s">
        <v>366</v>
      </c>
      <c r="D76" t="s">
        <v>316</v>
      </c>
      <c r="E76" t="s">
        <v>331</v>
      </c>
      <c r="F76" t="s">
        <v>341</v>
      </c>
      <c r="G76" t="s">
        <v>349</v>
      </c>
      <c r="H76">
        <f t="shared" si="24"/>
        <v>2021</v>
      </c>
      <c r="I76" t="s">
        <v>21</v>
      </c>
      <c r="J76" s="79">
        <v>42.395707801980194</v>
      </c>
      <c r="K76" s="78" t="s">
        <v>106</v>
      </c>
      <c r="L76" t="s">
        <v>37</v>
      </c>
      <c r="M76" s="76">
        <v>0</v>
      </c>
      <c r="N76" s="24">
        <v>0.1</v>
      </c>
      <c r="O76" s="24">
        <v>0.12</v>
      </c>
      <c r="P76" s="24">
        <v>0.14000000000000001</v>
      </c>
      <c r="Q76" s="24">
        <v>0.16</v>
      </c>
      <c r="R76" s="24">
        <v>3.1E-2</v>
      </c>
      <c r="S76" s="24">
        <v>3.2000000000000001E-2</v>
      </c>
      <c r="T76" s="77" t="s">
        <v>103</v>
      </c>
      <c r="U76" s="64">
        <v>44335</v>
      </c>
      <c r="V76" s="76"/>
    </row>
    <row r="77" spans="1:22" x14ac:dyDescent="0.25">
      <c r="A77" t="str">
        <f t="shared" si="25"/>
        <v>Function_03Application_142021</v>
      </c>
      <c r="B77">
        <v>74</v>
      </c>
      <c r="C77" t="s">
        <v>367</v>
      </c>
      <c r="D77" t="s">
        <v>316</v>
      </c>
      <c r="E77" t="s">
        <v>331</v>
      </c>
      <c r="F77" t="s">
        <v>341</v>
      </c>
      <c r="G77" t="s">
        <v>349</v>
      </c>
      <c r="H77">
        <f t="shared" si="24"/>
        <v>2021</v>
      </c>
      <c r="I77" t="s">
        <v>21</v>
      </c>
      <c r="J77" s="79">
        <v>80.086389361677902</v>
      </c>
      <c r="K77" s="78" t="s">
        <v>106</v>
      </c>
      <c r="L77" t="s">
        <v>37</v>
      </c>
      <c r="M77" s="76">
        <v>0</v>
      </c>
      <c r="N77" s="24">
        <v>0.1</v>
      </c>
      <c r="O77" s="24">
        <v>0.12</v>
      </c>
      <c r="P77" s="24">
        <v>0.14000000000000001</v>
      </c>
      <c r="Q77" s="24">
        <v>0.16</v>
      </c>
      <c r="R77" s="24">
        <v>3.1E-2</v>
      </c>
      <c r="S77" s="24">
        <v>3.2000000000000001E-2</v>
      </c>
      <c r="T77" s="77" t="s">
        <v>103</v>
      </c>
      <c r="U77" s="64">
        <v>44335</v>
      </c>
      <c r="V77" s="76"/>
    </row>
    <row r="78" spans="1:22" x14ac:dyDescent="0.25">
      <c r="A78" t="str">
        <f t="shared" si="25"/>
        <v>Function_03Application_152021</v>
      </c>
      <c r="B78">
        <v>75</v>
      </c>
      <c r="C78" t="s">
        <v>368</v>
      </c>
      <c r="D78" t="s">
        <v>316</v>
      </c>
      <c r="E78" t="s">
        <v>331</v>
      </c>
      <c r="F78" t="s">
        <v>341</v>
      </c>
      <c r="G78" t="s">
        <v>349</v>
      </c>
      <c r="H78">
        <f t="shared" si="24"/>
        <v>2021</v>
      </c>
      <c r="I78" t="s">
        <v>21</v>
      </c>
      <c r="J78" s="79">
        <v>5.3613916383221092</v>
      </c>
      <c r="K78" s="78" t="s">
        <v>106</v>
      </c>
      <c r="L78" t="s">
        <v>37</v>
      </c>
      <c r="M78" s="76">
        <v>0</v>
      </c>
      <c r="N78" s="24">
        <v>0.1</v>
      </c>
      <c r="O78" s="24">
        <v>0.12</v>
      </c>
      <c r="P78" s="24">
        <v>0.14000000000000001</v>
      </c>
      <c r="Q78" s="24">
        <v>0.16</v>
      </c>
      <c r="R78" s="24">
        <v>3.1E-2</v>
      </c>
      <c r="S78" s="24">
        <v>3.2000000000000001E-2</v>
      </c>
      <c r="T78" s="77" t="s">
        <v>103</v>
      </c>
      <c r="U78" s="64">
        <v>44166</v>
      </c>
      <c r="V78" s="76"/>
    </row>
    <row r="79" spans="1:22" x14ac:dyDescent="0.25">
      <c r="A79" t="str">
        <f t="shared" si="25"/>
        <v>Function_05Application_162021</v>
      </c>
      <c r="B79">
        <v>76</v>
      </c>
      <c r="C79" t="s">
        <v>369</v>
      </c>
      <c r="D79" t="s">
        <v>318</v>
      </c>
      <c r="E79" t="s">
        <v>332</v>
      </c>
      <c r="F79" t="s">
        <v>342</v>
      </c>
      <c r="G79" t="s">
        <v>353</v>
      </c>
      <c r="H79">
        <f t="shared" si="24"/>
        <v>2021</v>
      </c>
      <c r="I79" t="s">
        <v>21</v>
      </c>
      <c r="J79" s="79">
        <v>442.9</v>
      </c>
      <c r="K79" s="78" t="s">
        <v>106</v>
      </c>
      <c r="L79" t="s">
        <v>37</v>
      </c>
      <c r="M79" s="76">
        <v>0</v>
      </c>
      <c r="N79" s="24">
        <v>0.1</v>
      </c>
      <c r="O79" s="24">
        <v>0.12</v>
      </c>
      <c r="P79" s="24">
        <v>0.14000000000000001</v>
      </c>
      <c r="Q79" s="24">
        <v>0.16</v>
      </c>
      <c r="R79" s="24">
        <v>3.1E-2</v>
      </c>
      <c r="S79" s="24">
        <v>3.2000000000000001E-2</v>
      </c>
      <c r="T79" s="77" t="s">
        <v>103</v>
      </c>
      <c r="U79" s="64">
        <v>44335</v>
      </c>
      <c r="V79" s="76"/>
    </row>
    <row r="80" spans="1:22" x14ac:dyDescent="0.25">
      <c r="A80" t="str">
        <f t="shared" si="25"/>
        <v>Function_05Application_172021</v>
      </c>
      <c r="B80">
        <v>77</v>
      </c>
      <c r="C80" t="s">
        <v>370</v>
      </c>
      <c r="D80" t="s">
        <v>318</v>
      </c>
      <c r="E80" t="s">
        <v>332</v>
      </c>
      <c r="F80" t="s">
        <v>342</v>
      </c>
      <c r="G80" t="s">
        <v>353</v>
      </c>
      <c r="H80">
        <f t="shared" si="24"/>
        <v>2021</v>
      </c>
      <c r="I80" t="s">
        <v>21</v>
      </c>
      <c r="J80" s="79">
        <v>899.2</v>
      </c>
      <c r="K80" s="78" t="s">
        <v>106</v>
      </c>
      <c r="L80" t="s">
        <v>37</v>
      </c>
      <c r="M80" s="76">
        <v>0</v>
      </c>
      <c r="N80" s="24">
        <v>0.1</v>
      </c>
      <c r="O80" s="24">
        <v>0.12</v>
      </c>
      <c r="P80" s="24">
        <v>0.14000000000000001</v>
      </c>
      <c r="Q80" s="24">
        <v>0.16</v>
      </c>
      <c r="R80" s="24">
        <v>3.1E-2</v>
      </c>
      <c r="S80" s="24">
        <v>3.2000000000000001E-2</v>
      </c>
      <c r="T80" s="77" t="s">
        <v>103</v>
      </c>
      <c r="U80" s="64">
        <v>44335</v>
      </c>
      <c r="V80" s="76"/>
    </row>
    <row r="81" spans="1:22" x14ac:dyDescent="0.25">
      <c r="A81" t="str">
        <f t="shared" si="25"/>
        <v>Function_06Application_182021</v>
      </c>
      <c r="B81">
        <v>78</v>
      </c>
      <c r="C81" t="s">
        <v>371</v>
      </c>
      <c r="D81" t="s">
        <v>319</v>
      </c>
      <c r="E81" t="s">
        <v>333</v>
      </c>
      <c r="F81" t="s">
        <v>343</v>
      </c>
      <c r="G81" t="s">
        <v>349</v>
      </c>
      <c r="H81">
        <f t="shared" si="24"/>
        <v>2021</v>
      </c>
      <c r="I81" t="s">
        <v>21</v>
      </c>
      <c r="J81" s="79">
        <v>315</v>
      </c>
      <c r="K81" s="78" t="s">
        <v>108</v>
      </c>
      <c r="L81" t="s">
        <v>37</v>
      </c>
      <c r="M81" s="76">
        <v>0</v>
      </c>
      <c r="N81" s="24">
        <v>0.1</v>
      </c>
      <c r="O81" s="24">
        <v>0.12</v>
      </c>
      <c r="P81" s="24">
        <v>0.14000000000000001</v>
      </c>
      <c r="Q81" s="24">
        <v>0.16</v>
      </c>
      <c r="R81" s="24">
        <v>3.1E-2</v>
      </c>
      <c r="S81" s="24">
        <v>3.2000000000000001E-2</v>
      </c>
      <c r="T81" s="77" t="s">
        <v>104</v>
      </c>
      <c r="U81" s="64">
        <v>44284</v>
      </c>
      <c r="V81" s="76"/>
    </row>
    <row r="82" spans="1:22" x14ac:dyDescent="0.25">
      <c r="A82" t="str">
        <f t="shared" si="25"/>
        <v>Function_07Application_192021</v>
      </c>
      <c r="B82">
        <v>79</v>
      </c>
      <c r="C82" t="s">
        <v>372</v>
      </c>
      <c r="D82" t="s">
        <v>320</v>
      </c>
      <c r="E82" t="s">
        <v>334</v>
      </c>
      <c r="F82" t="s">
        <v>342</v>
      </c>
      <c r="G82" t="s">
        <v>353</v>
      </c>
      <c r="H82">
        <f t="shared" si="24"/>
        <v>2021</v>
      </c>
      <c r="I82" t="s">
        <v>21</v>
      </c>
      <c r="J82" s="79">
        <v>125</v>
      </c>
      <c r="K82" s="78" t="s">
        <v>108</v>
      </c>
      <c r="L82" t="s">
        <v>37</v>
      </c>
      <c r="M82" s="76">
        <v>0</v>
      </c>
      <c r="N82" s="24">
        <v>0.1</v>
      </c>
      <c r="O82" s="24">
        <v>0.12</v>
      </c>
      <c r="P82" s="24">
        <v>0.14000000000000001</v>
      </c>
      <c r="Q82" s="24">
        <v>0.16</v>
      </c>
      <c r="R82" s="24">
        <v>3.1E-2</v>
      </c>
      <c r="S82" s="24">
        <v>3.2000000000000001E-2</v>
      </c>
      <c r="T82" s="77" t="s">
        <v>104</v>
      </c>
      <c r="U82" s="64">
        <v>44284</v>
      </c>
      <c r="V82" s="76"/>
    </row>
    <row r="83" spans="1:22" x14ac:dyDescent="0.25">
      <c r="A83" t="str">
        <f t="shared" si="25"/>
        <v>Function_07Application_202021</v>
      </c>
      <c r="B83">
        <v>80</v>
      </c>
      <c r="C83" t="s">
        <v>373</v>
      </c>
      <c r="D83" t="s">
        <v>320</v>
      </c>
      <c r="E83" t="s">
        <v>334</v>
      </c>
      <c r="F83" t="s">
        <v>342</v>
      </c>
      <c r="G83" t="s">
        <v>353</v>
      </c>
      <c r="H83">
        <f t="shared" si="24"/>
        <v>2021</v>
      </c>
      <c r="I83" t="s">
        <v>21</v>
      </c>
      <c r="J83" s="79">
        <v>40</v>
      </c>
      <c r="K83" s="78" t="s">
        <v>108</v>
      </c>
      <c r="L83" t="s">
        <v>37</v>
      </c>
      <c r="M83" s="76">
        <v>0</v>
      </c>
      <c r="N83" s="24">
        <v>0.1</v>
      </c>
      <c r="O83" s="24">
        <v>0.12</v>
      </c>
      <c r="P83" s="24">
        <v>0.14000000000000001</v>
      </c>
      <c r="Q83" s="24">
        <v>0.16</v>
      </c>
      <c r="R83" s="24">
        <v>3.1E-2</v>
      </c>
      <c r="S83" s="24">
        <v>3.2000000000000001E-2</v>
      </c>
      <c r="T83" s="77" t="s">
        <v>104</v>
      </c>
      <c r="U83" s="64">
        <v>44284</v>
      </c>
      <c r="V83" s="76"/>
    </row>
    <row r="84" spans="1:22" x14ac:dyDescent="0.25">
      <c r="A84" t="str">
        <f t="shared" si="25"/>
        <v>Function_08Application_212021</v>
      </c>
      <c r="B84">
        <v>81</v>
      </c>
      <c r="C84" t="s">
        <v>374</v>
      </c>
      <c r="D84" t="s">
        <v>321</v>
      </c>
      <c r="E84" t="s">
        <v>333</v>
      </c>
      <c r="F84" t="s">
        <v>343</v>
      </c>
      <c r="G84" t="s">
        <v>349</v>
      </c>
      <c r="H84">
        <f t="shared" si="24"/>
        <v>2021</v>
      </c>
      <c r="I84" t="s">
        <v>21</v>
      </c>
      <c r="J84" s="79">
        <v>4</v>
      </c>
      <c r="K84" s="78" t="s">
        <v>108</v>
      </c>
      <c r="L84" t="s">
        <v>37</v>
      </c>
      <c r="M84" s="76">
        <v>0</v>
      </c>
      <c r="N84" s="24">
        <v>0.1</v>
      </c>
      <c r="O84" s="24">
        <v>0.12</v>
      </c>
      <c r="P84" s="24">
        <v>0.14000000000000001</v>
      </c>
      <c r="Q84" s="24">
        <v>0.16</v>
      </c>
      <c r="R84" s="24">
        <v>3.1E-2</v>
      </c>
      <c r="S84" s="24">
        <v>3.2000000000000001E-2</v>
      </c>
      <c r="T84" s="77" t="s">
        <v>104</v>
      </c>
      <c r="U84" s="64">
        <v>44284</v>
      </c>
      <c r="V84" s="76"/>
    </row>
    <row r="85" spans="1:22" x14ac:dyDescent="0.25">
      <c r="A85" t="str">
        <f t="shared" si="25"/>
        <v>Function_09Application_222021</v>
      </c>
      <c r="B85">
        <v>82</v>
      </c>
      <c r="C85" t="s">
        <v>375</v>
      </c>
      <c r="D85" t="s">
        <v>322</v>
      </c>
      <c r="E85" t="s">
        <v>335</v>
      </c>
      <c r="F85" t="s">
        <v>344</v>
      </c>
      <c r="G85" t="s">
        <v>349</v>
      </c>
      <c r="H85">
        <f t="shared" si="24"/>
        <v>2021</v>
      </c>
      <c r="I85" t="s">
        <v>21</v>
      </c>
      <c r="J85" s="79">
        <v>45</v>
      </c>
      <c r="K85" s="78" t="s">
        <v>108</v>
      </c>
      <c r="L85" t="s">
        <v>37</v>
      </c>
      <c r="M85" s="76">
        <v>0</v>
      </c>
      <c r="N85" s="24">
        <v>0.1</v>
      </c>
      <c r="O85" s="24">
        <v>0.12</v>
      </c>
      <c r="P85" s="24">
        <v>0.14000000000000001</v>
      </c>
      <c r="Q85" s="24">
        <v>0.16</v>
      </c>
      <c r="R85" s="24">
        <v>3.1E-2</v>
      </c>
      <c r="S85" s="24">
        <v>3.2000000000000001E-2</v>
      </c>
      <c r="T85" s="77" t="s">
        <v>104</v>
      </c>
      <c r="U85" s="64">
        <v>44284</v>
      </c>
      <c r="V85" s="76"/>
    </row>
    <row r="86" spans="1:22" x14ac:dyDescent="0.25">
      <c r="A86" t="str">
        <f t="shared" si="25"/>
        <v>Function_10Application_232021</v>
      </c>
      <c r="B86">
        <v>83</v>
      </c>
      <c r="C86" t="s">
        <v>376</v>
      </c>
      <c r="D86" t="s">
        <v>323</v>
      </c>
      <c r="E86" t="s">
        <v>335</v>
      </c>
      <c r="F86" t="s">
        <v>345</v>
      </c>
      <c r="G86" t="s">
        <v>349</v>
      </c>
      <c r="H86">
        <f t="shared" si="24"/>
        <v>2021</v>
      </c>
      <c r="I86" t="s">
        <v>21</v>
      </c>
      <c r="J86" s="79">
        <v>35</v>
      </c>
      <c r="K86" s="78" t="s">
        <v>108</v>
      </c>
      <c r="L86" t="s">
        <v>37</v>
      </c>
      <c r="M86" s="76">
        <v>0</v>
      </c>
      <c r="N86" s="24">
        <v>0.1</v>
      </c>
      <c r="O86" s="24">
        <v>0.12</v>
      </c>
      <c r="P86" s="24">
        <v>0.14000000000000001</v>
      </c>
      <c r="Q86" s="24">
        <v>0.16</v>
      </c>
      <c r="R86" s="24">
        <v>3.1E-2</v>
      </c>
      <c r="S86" s="24">
        <v>3.2000000000000001E-2</v>
      </c>
      <c r="T86" s="77" t="s">
        <v>104</v>
      </c>
      <c r="U86" s="64">
        <v>44284</v>
      </c>
      <c r="V86" s="76"/>
    </row>
    <row r="87" spans="1:22" x14ac:dyDescent="0.25">
      <c r="A87" t="str">
        <f t="shared" si="25"/>
        <v>Function_11Application_242021</v>
      </c>
      <c r="B87">
        <v>84</v>
      </c>
      <c r="C87" t="s">
        <v>377</v>
      </c>
      <c r="D87" t="s">
        <v>324</v>
      </c>
      <c r="E87" t="s">
        <v>335</v>
      </c>
      <c r="F87" t="s">
        <v>345</v>
      </c>
      <c r="G87" t="s">
        <v>349</v>
      </c>
      <c r="H87">
        <f t="shared" si="24"/>
        <v>2021</v>
      </c>
      <c r="I87" t="s">
        <v>21</v>
      </c>
      <c r="J87" s="79">
        <v>40</v>
      </c>
      <c r="K87" s="78" t="s">
        <v>108</v>
      </c>
      <c r="L87" t="s">
        <v>37</v>
      </c>
      <c r="M87" s="76">
        <v>0</v>
      </c>
      <c r="N87" s="24">
        <v>0.1</v>
      </c>
      <c r="O87" s="24">
        <v>0.12</v>
      </c>
      <c r="P87" s="24">
        <v>0.14000000000000001</v>
      </c>
      <c r="Q87" s="24">
        <v>0.16</v>
      </c>
      <c r="R87" s="24">
        <v>3.1E-2</v>
      </c>
      <c r="S87" s="24">
        <v>3.2000000000000001E-2</v>
      </c>
      <c r="T87" s="77" t="s">
        <v>104</v>
      </c>
      <c r="U87" s="64">
        <v>44284</v>
      </c>
      <c r="V87" s="76"/>
    </row>
    <row r="88" spans="1:22" x14ac:dyDescent="0.25">
      <c r="A88" t="str">
        <f t="shared" si="25"/>
        <v>Function_12Application_252021</v>
      </c>
      <c r="B88">
        <v>85</v>
      </c>
      <c r="C88" t="s">
        <v>378</v>
      </c>
      <c r="D88" t="s">
        <v>325</v>
      </c>
      <c r="E88" t="s">
        <v>331</v>
      </c>
      <c r="F88" t="s">
        <v>346</v>
      </c>
      <c r="G88" t="s">
        <v>351</v>
      </c>
      <c r="H88">
        <f t="shared" si="24"/>
        <v>2021</v>
      </c>
      <c r="I88" t="s">
        <v>21</v>
      </c>
      <c r="J88" s="79">
        <v>200</v>
      </c>
      <c r="K88" s="78" t="s">
        <v>108</v>
      </c>
      <c r="L88" t="s">
        <v>37</v>
      </c>
      <c r="M88" s="76">
        <v>0</v>
      </c>
      <c r="N88" s="24">
        <v>0.1</v>
      </c>
      <c r="O88" s="24">
        <v>0.12</v>
      </c>
      <c r="P88" s="24">
        <v>0.14000000000000001</v>
      </c>
      <c r="Q88" s="24">
        <v>0.16</v>
      </c>
      <c r="R88" s="24">
        <v>3.1E-2</v>
      </c>
      <c r="S88" s="24">
        <v>3.2000000000000001E-2</v>
      </c>
      <c r="T88" s="77" t="s">
        <v>104</v>
      </c>
      <c r="U88" s="64">
        <v>44284</v>
      </c>
      <c r="V88" s="76"/>
    </row>
    <row r="89" spans="1:22" x14ac:dyDescent="0.25">
      <c r="A89" t="str">
        <f t="shared" si="25"/>
        <v>Function_13Application_262021</v>
      </c>
      <c r="B89">
        <v>86</v>
      </c>
      <c r="C89" t="s">
        <v>379</v>
      </c>
      <c r="D89" t="s">
        <v>326</v>
      </c>
      <c r="E89" t="s">
        <v>336</v>
      </c>
      <c r="F89" t="s">
        <v>347</v>
      </c>
      <c r="G89" t="s">
        <v>349</v>
      </c>
      <c r="H89">
        <f t="shared" si="24"/>
        <v>2021</v>
      </c>
      <c r="I89" t="s">
        <v>21</v>
      </c>
      <c r="J89" s="79">
        <v>90</v>
      </c>
      <c r="K89" s="78" t="s">
        <v>108</v>
      </c>
      <c r="L89" t="s">
        <v>37</v>
      </c>
      <c r="M89" s="76">
        <v>0</v>
      </c>
      <c r="N89" s="24">
        <v>0.1</v>
      </c>
      <c r="O89" s="24">
        <v>0.12</v>
      </c>
      <c r="P89" s="24">
        <v>0.14000000000000001</v>
      </c>
      <c r="Q89" s="24">
        <v>0.16</v>
      </c>
      <c r="R89" s="24">
        <v>3.1E-2</v>
      </c>
      <c r="S89" s="24">
        <v>3.2000000000000001E-2</v>
      </c>
      <c r="T89" s="77" t="s">
        <v>104</v>
      </c>
      <c r="U89" s="64">
        <v>44284</v>
      </c>
      <c r="V89" s="76"/>
    </row>
    <row r="90" spans="1:22" x14ac:dyDescent="0.25">
      <c r="A90" t="str">
        <f t="shared" si="25"/>
        <v>Function_13Application_272021</v>
      </c>
      <c r="B90">
        <v>87</v>
      </c>
      <c r="C90" t="s">
        <v>380</v>
      </c>
      <c r="D90" t="s">
        <v>326</v>
      </c>
      <c r="E90" t="s">
        <v>336</v>
      </c>
      <c r="F90" t="s">
        <v>347</v>
      </c>
      <c r="G90" t="s">
        <v>349</v>
      </c>
      <c r="H90">
        <f t="shared" si="24"/>
        <v>2021</v>
      </c>
      <c r="I90" t="s">
        <v>21</v>
      </c>
      <c r="J90" s="79">
        <v>13</v>
      </c>
      <c r="K90" s="78" t="s">
        <v>108</v>
      </c>
      <c r="L90" t="s">
        <v>37</v>
      </c>
      <c r="M90" s="76">
        <v>0</v>
      </c>
      <c r="N90" s="24">
        <v>0.1</v>
      </c>
      <c r="O90" s="24">
        <v>0.12</v>
      </c>
      <c r="P90" s="24">
        <v>0.14000000000000001</v>
      </c>
      <c r="Q90" s="24">
        <v>0.16</v>
      </c>
      <c r="R90" s="24">
        <v>3.1E-2</v>
      </c>
      <c r="S90" s="24">
        <v>3.2000000000000001E-2</v>
      </c>
      <c r="T90" s="77" t="s">
        <v>104</v>
      </c>
      <c r="U90" s="64">
        <v>44284</v>
      </c>
      <c r="V90" s="76"/>
    </row>
    <row r="91" spans="1:22" x14ac:dyDescent="0.25">
      <c r="A91" t="str">
        <f t="shared" si="25"/>
        <v>Function_14Application_282021</v>
      </c>
      <c r="B91">
        <v>88</v>
      </c>
      <c r="C91" t="s">
        <v>381</v>
      </c>
      <c r="D91" t="s">
        <v>327</v>
      </c>
      <c r="E91" t="s">
        <v>337</v>
      </c>
      <c r="F91" t="s">
        <v>347</v>
      </c>
      <c r="G91" t="s">
        <v>349</v>
      </c>
      <c r="H91">
        <f t="shared" si="24"/>
        <v>2021</v>
      </c>
      <c r="I91" t="s">
        <v>21</v>
      </c>
      <c r="J91" s="79">
        <v>95</v>
      </c>
      <c r="K91" s="78" t="s">
        <v>108</v>
      </c>
      <c r="L91" t="s">
        <v>37</v>
      </c>
      <c r="M91" s="76">
        <v>0</v>
      </c>
      <c r="N91" s="24">
        <v>0.1</v>
      </c>
      <c r="O91" s="24">
        <v>0.12</v>
      </c>
      <c r="P91" s="24">
        <v>0.14000000000000001</v>
      </c>
      <c r="Q91" s="24">
        <v>0.16</v>
      </c>
      <c r="R91" s="24">
        <v>3.1E-2</v>
      </c>
      <c r="S91" s="24">
        <v>3.2000000000000001E-2</v>
      </c>
      <c r="T91" s="77" t="s">
        <v>104</v>
      </c>
      <c r="U91" s="64">
        <v>44284</v>
      </c>
      <c r="V91" s="76"/>
    </row>
    <row r="92" spans="1:22" x14ac:dyDescent="0.25">
      <c r="A92" t="str">
        <f t="shared" si="25"/>
        <v>Function_14Application_292021</v>
      </c>
      <c r="B92">
        <v>89</v>
      </c>
      <c r="C92" t="s">
        <v>382</v>
      </c>
      <c r="D92" t="s">
        <v>327</v>
      </c>
      <c r="E92" t="s">
        <v>337</v>
      </c>
      <c r="F92" t="s">
        <v>347</v>
      </c>
      <c r="G92" t="s">
        <v>349</v>
      </c>
      <c r="H92">
        <f t="shared" si="24"/>
        <v>2021</v>
      </c>
      <c r="I92" t="s">
        <v>21</v>
      </c>
      <c r="J92" s="79">
        <v>65</v>
      </c>
      <c r="K92" s="78" t="s">
        <v>108</v>
      </c>
      <c r="L92" t="s">
        <v>37</v>
      </c>
      <c r="M92" s="76">
        <v>0</v>
      </c>
      <c r="N92" s="24">
        <v>0.1</v>
      </c>
      <c r="O92" s="24">
        <v>0.12</v>
      </c>
      <c r="P92" s="24">
        <v>0.14000000000000001</v>
      </c>
      <c r="Q92" s="24">
        <v>0.16</v>
      </c>
      <c r="R92" s="24">
        <v>3.1E-2</v>
      </c>
      <c r="S92" s="24">
        <v>3.2000000000000001E-2</v>
      </c>
      <c r="T92" s="77" t="s">
        <v>104</v>
      </c>
      <c r="U92" s="64">
        <v>44284</v>
      </c>
      <c r="V92" s="76"/>
    </row>
    <row r="93" spans="1:22" x14ac:dyDescent="0.25">
      <c r="A93" t="str">
        <f t="shared" si="25"/>
        <v>Function_15Application_302021</v>
      </c>
      <c r="B93">
        <v>90</v>
      </c>
      <c r="C93" t="s">
        <v>383</v>
      </c>
      <c r="D93" t="s">
        <v>328</v>
      </c>
      <c r="E93" t="s">
        <v>338</v>
      </c>
      <c r="F93" t="s">
        <v>348</v>
      </c>
      <c r="G93" t="s">
        <v>349</v>
      </c>
      <c r="H93">
        <f t="shared" si="24"/>
        <v>2021</v>
      </c>
      <c r="I93" t="s">
        <v>21</v>
      </c>
      <c r="J93" s="79">
        <v>0</v>
      </c>
      <c r="K93" s="78">
        <v>0</v>
      </c>
      <c r="L93" t="s">
        <v>37</v>
      </c>
      <c r="M93" s="76">
        <v>0</v>
      </c>
      <c r="N93" s="24">
        <v>0.1</v>
      </c>
      <c r="O93" s="24">
        <v>0.12</v>
      </c>
      <c r="P93" s="24">
        <v>0.14000000000000001</v>
      </c>
      <c r="Q93" s="24">
        <v>0.16</v>
      </c>
      <c r="R93" s="24">
        <v>3.1E-2</v>
      </c>
      <c r="S93" s="24">
        <v>3.2000000000000001E-2</v>
      </c>
      <c r="T93" s="77" t="s">
        <v>104</v>
      </c>
      <c r="U93" s="64">
        <v>44284</v>
      </c>
      <c r="V93" s="76"/>
    </row>
    <row r="94" spans="1:22" x14ac:dyDescent="0.25">
      <c r="A94" t="str">
        <f t="shared" si="25"/>
        <v>Function_01Application_012022</v>
      </c>
      <c r="B94">
        <v>91</v>
      </c>
      <c r="C94" t="s">
        <v>354</v>
      </c>
      <c r="D94" t="s">
        <v>314</v>
      </c>
      <c r="E94" t="s">
        <v>329</v>
      </c>
      <c r="F94" t="s">
        <v>339</v>
      </c>
      <c r="G94" t="s">
        <v>349</v>
      </c>
      <c r="H94">
        <f t="shared" si="24"/>
        <v>2022</v>
      </c>
      <c r="I94" t="s">
        <v>22</v>
      </c>
      <c r="J94" s="79">
        <v>8.9207999999999998</v>
      </c>
      <c r="K94" s="78" t="s">
        <v>107</v>
      </c>
      <c r="L94" t="s">
        <v>37</v>
      </c>
      <c r="M94" s="76">
        <v>0</v>
      </c>
      <c r="N94" s="24">
        <v>0.1</v>
      </c>
      <c r="O94" s="24">
        <v>0.12</v>
      </c>
      <c r="P94" s="24">
        <v>0.14000000000000001</v>
      </c>
      <c r="Q94" s="24">
        <v>0.16</v>
      </c>
      <c r="R94" s="24">
        <v>3.1E-2</v>
      </c>
      <c r="S94" s="24">
        <v>3.2000000000000001E-2</v>
      </c>
      <c r="T94" s="77" t="s">
        <v>103</v>
      </c>
      <c r="U94" s="64">
        <v>44335</v>
      </c>
      <c r="V94" s="76"/>
    </row>
    <row r="95" spans="1:22" x14ac:dyDescent="0.25">
      <c r="A95" t="str">
        <f t="shared" si="25"/>
        <v>Function_01Application_022022</v>
      </c>
      <c r="B95">
        <v>92</v>
      </c>
      <c r="C95" t="s">
        <v>355</v>
      </c>
      <c r="D95" t="s">
        <v>314</v>
      </c>
      <c r="E95" t="s">
        <v>329</v>
      </c>
      <c r="F95" t="s">
        <v>339</v>
      </c>
      <c r="G95" t="s">
        <v>349</v>
      </c>
      <c r="H95">
        <f t="shared" si="24"/>
        <v>2022</v>
      </c>
      <c r="I95" t="s">
        <v>22</v>
      </c>
      <c r="J95" s="79">
        <v>10.159800000000001</v>
      </c>
      <c r="K95" s="78" t="s">
        <v>107</v>
      </c>
      <c r="L95" t="s">
        <v>37</v>
      </c>
      <c r="M95" s="76">
        <v>0</v>
      </c>
      <c r="N95" s="24">
        <v>0.1</v>
      </c>
      <c r="O95" s="24">
        <v>0.12</v>
      </c>
      <c r="P95" s="24">
        <v>0.14000000000000001</v>
      </c>
      <c r="Q95" s="24">
        <v>0.16</v>
      </c>
      <c r="R95" s="24">
        <v>3.1E-2</v>
      </c>
      <c r="S95" s="24">
        <v>3.2000000000000001E-2</v>
      </c>
      <c r="T95" s="77" t="s">
        <v>103</v>
      </c>
      <c r="U95" s="64">
        <v>44335</v>
      </c>
      <c r="V95" s="76"/>
    </row>
    <row r="96" spans="1:22" x14ac:dyDescent="0.25">
      <c r="A96" t="str">
        <f t="shared" si="25"/>
        <v>Function_01Application_032022</v>
      </c>
      <c r="B96">
        <v>93</v>
      </c>
      <c r="C96" t="s">
        <v>356</v>
      </c>
      <c r="D96" t="s">
        <v>314</v>
      </c>
      <c r="E96" t="s">
        <v>329</v>
      </c>
      <c r="F96" t="s">
        <v>339</v>
      </c>
      <c r="G96" t="s">
        <v>349</v>
      </c>
      <c r="H96">
        <f t="shared" si="24"/>
        <v>2022</v>
      </c>
      <c r="I96" t="s">
        <v>22</v>
      </c>
      <c r="J96" s="79">
        <v>5.6994000000000007</v>
      </c>
      <c r="K96" s="78" t="s">
        <v>107</v>
      </c>
      <c r="L96" t="s">
        <v>37</v>
      </c>
      <c r="M96" s="76">
        <v>0</v>
      </c>
      <c r="N96" s="24">
        <v>0.1</v>
      </c>
      <c r="O96" s="24">
        <v>0.12</v>
      </c>
      <c r="P96" s="24">
        <v>0.14000000000000001</v>
      </c>
      <c r="Q96" s="24">
        <v>0.16</v>
      </c>
      <c r="R96" s="24">
        <v>3.1E-2</v>
      </c>
      <c r="S96" s="24">
        <v>3.2000000000000001E-2</v>
      </c>
      <c r="T96" s="77" t="s">
        <v>103</v>
      </c>
      <c r="U96" s="64">
        <v>44335</v>
      </c>
      <c r="V96" s="76"/>
    </row>
    <row r="97" spans="1:22" x14ac:dyDescent="0.25">
      <c r="A97" t="str">
        <f t="shared" si="25"/>
        <v>Function_02Application_042022</v>
      </c>
      <c r="B97">
        <v>94</v>
      </c>
      <c r="C97" t="s">
        <v>357</v>
      </c>
      <c r="D97" t="s">
        <v>315</v>
      </c>
      <c r="E97" t="s">
        <v>330</v>
      </c>
      <c r="F97" t="s">
        <v>340</v>
      </c>
      <c r="G97" t="s">
        <v>350</v>
      </c>
      <c r="H97">
        <f t="shared" si="24"/>
        <v>2022</v>
      </c>
      <c r="I97" t="s">
        <v>22</v>
      </c>
      <c r="J97" s="79">
        <v>0</v>
      </c>
      <c r="K97" s="78">
        <v>0</v>
      </c>
      <c r="L97" t="s">
        <v>37</v>
      </c>
      <c r="M97" s="76">
        <v>2</v>
      </c>
      <c r="N97" s="24">
        <v>0.1</v>
      </c>
      <c r="O97" s="24">
        <v>0.12</v>
      </c>
      <c r="P97" s="24">
        <v>0.14000000000000001</v>
      </c>
      <c r="Q97" s="24">
        <v>0.16</v>
      </c>
      <c r="R97" s="24">
        <v>3.1E-2</v>
      </c>
      <c r="S97" s="24">
        <v>3.2000000000000001E-2</v>
      </c>
      <c r="T97" s="77" t="s">
        <v>104</v>
      </c>
      <c r="U97" s="64">
        <v>44284</v>
      </c>
      <c r="V97" s="76"/>
    </row>
    <row r="98" spans="1:22" x14ac:dyDescent="0.25">
      <c r="A98" t="str">
        <f t="shared" si="25"/>
        <v>Function_02Application_052022</v>
      </c>
      <c r="B98">
        <v>95</v>
      </c>
      <c r="C98" t="s">
        <v>358</v>
      </c>
      <c r="D98" t="s">
        <v>315</v>
      </c>
      <c r="E98" t="s">
        <v>330</v>
      </c>
      <c r="F98" t="s">
        <v>340</v>
      </c>
      <c r="G98" t="s">
        <v>351</v>
      </c>
      <c r="H98">
        <f t="shared" si="24"/>
        <v>2022</v>
      </c>
      <c r="I98" t="s">
        <v>22</v>
      </c>
      <c r="J98" s="79">
        <v>0</v>
      </c>
      <c r="K98" s="78">
        <v>0</v>
      </c>
      <c r="L98" t="s">
        <v>37</v>
      </c>
      <c r="M98" s="76">
        <v>2</v>
      </c>
      <c r="N98" s="24">
        <v>0.1</v>
      </c>
      <c r="O98" s="24">
        <v>0.12</v>
      </c>
      <c r="P98" s="24">
        <v>0.14000000000000001</v>
      </c>
      <c r="Q98" s="24">
        <v>0.16</v>
      </c>
      <c r="R98" s="24">
        <v>3.1E-2</v>
      </c>
      <c r="S98" s="24">
        <v>3.2000000000000001E-2</v>
      </c>
      <c r="T98" s="77" t="s">
        <v>104</v>
      </c>
      <c r="U98" s="64">
        <v>44284</v>
      </c>
      <c r="V98" s="76"/>
    </row>
    <row r="99" spans="1:22" x14ac:dyDescent="0.25">
      <c r="A99" t="str">
        <f t="shared" si="25"/>
        <v>Function_03Application_062022</v>
      </c>
      <c r="B99">
        <v>96</v>
      </c>
      <c r="C99" t="s">
        <v>359</v>
      </c>
      <c r="D99" t="s">
        <v>316</v>
      </c>
      <c r="E99" t="s">
        <v>331</v>
      </c>
      <c r="F99" t="s">
        <v>341</v>
      </c>
      <c r="G99" t="s">
        <v>349</v>
      </c>
      <c r="H99">
        <f t="shared" ref="H99:H162" si="26">H69+1</f>
        <v>2022</v>
      </c>
      <c r="I99" t="s">
        <v>22</v>
      </c>
      <c r="J99" s="79">
        <v>75.849648000000002</v>
      </c>
      <c r="K99" s="78" t="s">
        <v>107</v>
      </c>
      <c r="L99" t="s">
        <v>37</v>
      </c>
      <c r="M99" s="76">
        <v>0</v>
      </c>
      <c r="N99" s="24">
        <v>0.1</v>
      </c>
      <c r="O99" s="24">
        <v>0.12</v>
      </c>
      <c r="P99" s="24">
        <v>0.14000000000000001</v>
      </c>
      <c r="Q99" s="24">
        <v>0.16</v>
      </c>
      <c r="R99" s="24">
        <v>3.1E-2</v>
      </c>
      <c r="S99" s="24">
        <v>3.2000000000000001E-2</v>
      </c>
      <c r="T99" s="77" t="s">
        <v>103</v>
      </c>
      <c r="U99" s="64">
        <v>44335</v>
      </c>
      <c r="V99" s="76"/>
    </row>
    <row r="100" spans="1:22" x14ac:dyDescent="0.25">
      <c r="A100" t="str">
        <f t="shared" si="25"/>
        <v>Function_03Application_072022</v>
      </c>
      <c r="B100">
        <v>97</v>
      </c>
      <c r="C100" t="s">
        <v>360</v>
      </c>
      <c r="D100" t="s">
        <v>316</v>
      </c>
      <c r="E100" t="s">
        <v>331</v>
      </c>
      <c r="F100" t="s">
        <v>341</v>
      </c>
      <c r="G100" t="s">
        <v>349</v>
      </c>
      <c r="H100">
        <f t="shared" si="26"/>
        <v>2022</v>
      </c>
      <c r="I100" t="s">
        <v>22</v>
      </c>
      <c r="J100" s="79">
        <v>13.817786999999999</v>
      </c>
      <c r="K100" s="78" t="s">
        <v>107</v>
      </c>
      <c r="L100" t="s">
        <v>37</v>
      </c>
      <c r="M100" s="76">
        <v>0</v>
      </c>
      <c r="N100" s="24">
        <v>0.1</v>
      </c>
      <c r="O100" s="24">
        <v>0.12</v>
      </c>
      <c r="P100" s="24">
        <v>0.14000000000000001</v>
      </c>
      <c r="Q100" s="24">
        <v>0.16</v>
      </c>
      <c r="R100" s="24">
        <v>3.1E-2</v>
      </c>
      <c r="S100" s="24">
        <v>3.2000000000000001E-2</v>
      </c>
      <c r="T100" s="77" t="s">
        <v>103</v>
      </c>
      <c r="U100" s="64">
        <v>44629</v>
      </c>
      <c r="V100" s="76"/>
    </row>
    <row r="101" spans="1:22" x14ac:dyDescent="0.25">
      <c r="A101" t="str">
        <f t="shared" si="25"/>
        <v>Function_03Application_082022</v>
      </c>
      <c r="B101">
        <v>98</v>
      </c>
      <c r="C101" t="s">
        <v>361</v>
      </c>
      <c r="D101" t="s">
        <v>316</v>
      </c>
      <c r="E101" t="s">
        <v>331</v>
      </c>
      <c r="F101" t="s">
        <v>341</v>
      </c>
      <c r="G101" t="s">
        <v>349</v>
      </c>
      <c r="H101">
        <f t="shared" si="26"/>
        <v>2022</v>
      </c>
      <c r="I101" t="s">
        <v>22</v>
      </c>
      <c r="J101" s="79">
        <v>69.549108000000004</v>
      </c>
      <c r="K101" s="78" t="s">
        <v>107</v>
      </c>
      <c r="L101" t="s">
        <v>37</v>
      </c>
      <c r="M101" s="76">
        <v>0</v>
      </c>
      <c r="N101" s="24">
        <v>0.1</v>
      </c>
      <c r="O101" s="24">
        <v>0.12</v>
      </c>
      <c r="P101" s="24">
        <v>0.14000000000000001</v>
      </c>
      <c r="Q101" s="24">
        <v>0.16</v>
      </c>
      <c r="R101" s="24">
        <v>3.1E-2</v>
      </c>
      <c r="S101" s="24">
        <v>3.2000000000000001E-2</v>
      </c>
      <c r="T101" s="77" t="s">
        <v>103</v>
      </c>
      <c r="U101" s="64">
        <v>44629</v>
      </c>
      <c r="V101" s="76"/>
    </row>
    <row r="102" spans="1:22" x14ac:dyDescent="0.25">
      <c r="A102" t="str">
        <f t="shared" si="25"/>
        <v>Function_03Application_092022</v>
      </c>
      <c r="B102">
        <v>99</v>
      </c>
      <c r="C102" t="s">
        <v>362</v>
      </c>
      <c r="D102" t="s">
        <v>316</v>
      </c>
      <c r="E102" t="s">
        <v>331</v>
      </c>
      <c r="F102" t="s">
        <v>341</v>
      </c>
      <c r="G102" t="s">
        <v>349</v>
      </c>
      <c r="H102">
        <f t="shared" si="26"/>
        <v>2022</v>
      </c>
      <c r="I102" t="s">
        <v>22</v>
      </c>
      <c r="J102" s="79">
        <v>76.063903999999994</v>
      </c>
      <c r="K102" s="78" t="s">
        <v>107</v>
      </c>
      <c r="L102" t="s">
        <v>37</v>
      </c>
      <c r="M102" s="76">
        <v>0</v>
      </c>
      <c r="N102" s="24">
        <v>0.1</v>
      </c>
      <c r="O102" s="24">
        <v>0.12</v>
      </c>
      <c r="P102" s="24">
        <v>0.14000000000000001</v>
      </c>
      <c r="Q102" s="24">
        <v>0.16</v>
      </c>
      <c r="R102" s="24">
        <v>3.1E-2</v>
      </c>
      <c r="S102" s="24">
        <v>3.2000000000000001E-2</v>
      </c>
      <c r="T102" s="77" t="s">
        <v>103</v>
      </c>
      <c r="U102" s="64">
        <v>44629</v>
      </c>
      <c r="V102" s="76"/>
    </row>
    <row r="103" spans="1:22" x14ac:dyDescent="0.25">
      <c r="A103" t="str">
        <f t="shared" si="25"/>
        <v>Function_03Application_102022</v>
      </c>
      <c r="B103">
        <v>100</v>
      </c>
      <c r="C103" t="s">
        <v>363</v>
      </c>
      <c r="D103" t="s">
        <v>316</v>
      </c>
      <c r="E103" t="s">
        <v>331</v>
      </c>
      <c r="F103" t="s">
        <v>341</v>
      </c>
      <c r="G103" t="s">
        <v>349</v>
      </c>
      <c r="H103">
        <f t="shared" si="26"/>
        <v>2022</v>
      </c>
      <c r="I103" t="s">
        <v>22</v>
      </c>
      <c r="J103" s="79">
        <v>27.900366999999999</v>
      </c>
      <c r="K103" s="78" t="s">
        <v>107</v>
      </c>
      <c r="L103" t="s">
        <v>37</v>
      </c>
      <c r="M103" s="76">
        <v>0</v>
      </c>
      <c r="N103" s="24">
        <v>0.1</v>
      </c>
      <c r="O103" s="24">
        <v>0.12</v>
      </c>
      <c r="P103" s="24">
        <v>0.14000000000000001</v>
      </c>
      <c r="Q103" s="24">
        <v>0.16</v>
      </c>
      <c r="R103" s="24">
        <v>3.1E-2</v>
      </c>
      <c r="S103" s="24">
        <v>3.2000000000000001E-2</v>
      </c>
      <c r="T103" s="77" t="s">
        <v>103</v>
      </c>
      <c r="U103" s="64">
        <v>44335</v>
      </c>
      <c r="V103" s="76"/>
    </row>
    <row r="104" spans="1:22" x14ac:dyDescent="0.25">
      <c r="A104" t="str">
        <f t="shared" si="25"/>
        <v>Function_03Application_112022</v>
      </c>
      <c r="B104">
        <v>101</v>
      </c>
      <c r="C104" t="s">
        <v>364</v>
      </c>
      <c r="D104" t="s">
        <v>316</v>
      </c>
      <c r="E104" t="s">
        <v>331</v>
      </c>
      <c r="F104" t="s">
        <v>341</v>
      </c>
      <c r="G104" t="s">
        <v>349</v>
      </c>
      <c r="H104">
        <f t="shared" si="26"/>
        <v>2022</v>
      </c>
      <c r="I104" t="s">
        <v>22</v>
      </c>
      <c r="J104" s="79">
        <v>70.188216999999995</v>
      </c>
      <c r="K104" s="78" t="s">
        <v>107</v>
      </c>
      <c r="L104" t="s">
        <v>37</v>
      </c>
      <c r="M104" s="76">
        <v>0</v>
      </c>
      <c r="N104" s="24">
        <v>0.1</v>
      </c>
      <c r="O104" s="24">
        <v>0.12</v>
      </c>
      <c r="P104" s="24">
        <v>0.14000000000000001</v>
      </c>
      <c r="Q104" s="24">
        <v>0.16</v>
      </c>
      <c r="R104" s="24">
        <v>3.1E-2</v>
      </c>
      <c r="S104" s="24">
        <v>3.2000000000000001E-2</v>
      </c>
      <c r="T104" s="77" t="s">
        <v>103</v>
      </c>
      <c r="U104" s="64">
        <v>44335</v>
      </c>
      <c r="V104" s="76"/>
    </row>
    <row r="105" spans="1:22" x14ac:dyDescent="0.25">
      <c r="A105" t="str">
        <f t="shared" si="25"/>
        <v>Function_04Application_122022</v>
      </c>
      <c r="B105">
        <v>102</v>
      </c>
      <c r="C105" t="s">
        <v>365</v>
      </c>
      <c r="D105" t="s">
        <v>317</v>
      </c>
      <c r="E105" t="s">
        <v>331</v>
      </c>
      <c r="F105" t="s">
        <v>342</v>
      </c>
      <c r="G105" t="s">
        <v>352</v>
      </c>
      <c r="H105">
        <f t="shared" si="26"/>
        <v>2022</v>
      </c>
      <c r="I105" t="s">
        <v>22</v>
      </c>
      <c r="J105" s="79">
        <v>45.906848648648648</v>
      </c>
      <c r="K105" s="78" t="s">
        <v>107</v>
      </c>
      <c r="L105" t="s">
        <v>37</v>
      </c>
      <c r="M105" s="76">
        <v>0</v>
      </c>
      <c r="N105" s="24">
        <v>0.1</v>
      </c>
      <c r="O105" s="24">
        <v>0.12</v>
      </c>
      <c r="P105" s="24">
        <v>0.14000000000000001</v>
      </c>
      <c r="Q105" s="24">
        <v>0.16</v>
      </c>
      <c r="R105" s="24">
        <v>3.1E-2</v>
      </c>
      <c r="S105" s="24">
        <v>3.2000000000000001E-2</v>
      </c>
      <c r="T105" s="77" t="s">
        <v>103</v>
      </c>
      <c r="U105" s="64">
        <v>44335</v>
      </c>
      <c r="V105" s="76"/>
    </row>
    <row r="106" spans="1:22" x14ac:dyDescent="0.25">
      <c r="A106" t="str">
        <f t="shared" si="25"/>
        <v>Function_03Application_132022</v>
      </c>
      <c r="B106">
        <v>103</v>
      </c>
      <c r="C106" t="s">
        <v>366</v>
      </c>
      <c r="D106" t="s">
        <v>316</v>
      </c>
      <c r="E106" t="s">
        <v>331</v>
      </c>
      <c r="F106" t="s">
        <v>341</v>
      </c>
      <c r="G106" t="s">
        <v>349</v>
      </c>
      <c r="H106">
        <f t="shared" si="26"/>
        <v>2022</v>
      </c>
      <c r="I106" t="s">
        <v>22</v>
      </c>
      <c r="J106" s="79">
        <v>39.020821351351351</v>
      </c>
      <c r="K106" s="78" t="s">
        <v>107</v>
      </c>
      <c r="L106" t="s">
        <v>37</v>
      </c>
      <c r="M106" s="76">
        <v>0</v>
      </c>
      <c r="N106" s="24">
        <v>0.1</v>
      </c>
      <c r="O106" s="24">
        <v>0.12</v>
      </c>
      <c r="P106" s="24">
        <v>0.14000000000000001</v>
      </c>
      <c r="Q106" s="24">
        <v>0.16</v>
      </c>
      <c r="R106" s="24">
        <v>3.1E-2</v>
      </c>
      <c r="S106" s="24">
        <v>3.2000000000000001E-2</v>
      </c>
      <c r="T106" s="77" t="s">
        <v>103</v>
      </c>
      <c r="U106" s="64">
        <v>44335</v>
      </c>
      <c r="V106" s="76"/>
    </row>
    <row r="107" spans="1:22" x14ac:dyDescent="0.25">
      <c r="A107" t="str">
        <f t="shared" si="25"/>
        <v>Function_03Application_142022</v>
      </c>
      <c r="B107">
        <v>104</v>
      </c>
      <c r="C107" t="s">
        <v>367</v>
      </c>
      <c r="D107" t="s">
        <v>316</v>
      </c>
      <c r="E107" t="s">
        <v>331</v>
      </c>
      <c r="F107" t="s">
        <v>341</v>
      </c>
      <c r="G107" t="s">
        <v>349</v>
      </c>
      <c r="H107">
        <f t="shared" si="26"/>
        <v>2022</v>
      </c>
      <c r="I107" t="s">
        <v>22</v>
      </c>
      <c r="J107" s="79">
        <v>75.810640502269365</v>
      </c>
      <c r="K107" s="78" t="s">
        <v>107</v>
      </c>
      <c r="L107" t="s">
        <v>37</v>
      </c>
      <c r="M107" s="76">
        <v>0</v>
      </c>
      <c r="N107" s="24">
        <v>0.1</v>
      </c>
      <c r="O107" s="24">
        <v>0.12</v>
      </c>
      <c r="P107" s="24">
        <v>0.14000000000000001</v>
      </c>
      <c r="Q107" s="24">
        <v>0.16</v>
      </c>
      <c r="R107" s="24">
        <v>3.1E-2</v>
      </c>
      <c r="S107" s="24">
        <v>3.2000000000000001E-2</v>
      </c>
      <c r="T107" s="77" t="s">
        <v>103</v>
      </c>
      <c r="U107" s="64">
        <v>44335</v>
      </c>
      <c r="V107" s="76"/>
    </row>
    <row r="108" spans="1:22" x14ac:dyDescent="0.25">
      <c r="A108" t="str">
        <f t="shared" si="25"/>
        <v>Function_03Application_152022</v>
      </c>
      <c r="B108">
        <v>105</v>
      </c>
      <c r="C108" t="s">
        <v>368</v>
      </c>
      <c r="D108" t="s">
        <v>316</v>
      </c>
      <c r="E108" t="s">
        <v>331</v>
      </c>
      <c r="F108" t="s">
        <v>341</v>
      </c>
      <c r="G108" t="s">
        <v>349</v>
      </c>
      <c r="H108">
        <f t="shared" si="26"/>
        <v>2022</v>
      </c>
      <c r="I108" t="s">
        <v>22</v>
      </c>
      <c r="J108" s="79">
        <v>5.6640344977306416</v>
      </c>
      <c r="K108" s="78" t="s">
        <v>107</v>
      </c>
      <c r="L108" t="s">
        <v>37</v>
      </c>
      <c r="M108" s="76">
        <v>0</v>
      </c>
      <c r="N108" s="24">
        <v>0.1</v>
      </c>
      <c r="O108" s="24">
        <v>0.12</v>
      </c>
      <c r="P108" s="24">
        <v>0.14000000000000001</v>
      </c>
      <c r="Q108" s="24">
        <v>0.16</v>
      </c>
      <c r="R108" s="24">
        <v>3.1E-2</v>
      </c>
      <c r="S108" s="24">
        <v>3.2000000000000001E-2</v>
      </c>
      <c r="T108" s="77" t="s">
        <v>103</v>
      </c>
      <c r="U108" s="64">
        <v>44166</v>
      </c>
      <c r="V108" s="76"/>
    </row>
    <row r="109" spans="1:22" x14ac:dyDescent="0.25">
      <c r="A109" t="str">
        <f t="shared" si="25"/>
        <v>Function_05Application_162022</v>
      </c>
      <c r="B109">
        <v>106</v>
      </c>
      <c r="C109" t="s">
        <v>369</v>
      </c>
      <c r="D109" t="s">
        <v>318</v>
      </c>
      <c r="E109" t="s">
        <v>332</v>
      </c>
      <c r="F109" t="s">
        <v>342</v>
      </c>
      <c r="G109" t="s">
        <v>353</v>
      </c>
      <c r="H109">
        <f t="shared" si="26"/>
        <v>2022</v>
      </c>
      <c r="I109" t="s">
        <v>22</v>
      </c>
      <c r="J109" s="79">
        <v>458.3</v>
      </c>
      <c r="K109" s="78" t="s">
        <v>107</v>
      </c>
      <c r="L109" t="s">
        <v>37</v>
      </c>
      <c r="M109" s="76">
        <v>0</v>
      </c>
      <c r="N109" s="24">
        <v>0.1</v>
      </c>
      <c r="O109" s="24">
        <v>0.12</v>
      </c>
      <c r="P109" s="24">
        <v>0.14000000000000001</v>
      </c>
      <c r="Q109" s="24">
        <v>0.16</v>
      </c>
      <c r="R109" s="24">
        <v>3.1E-2</v>
      </c>
      <c r="S109" s="24">
        <v>3.2000000000000001E-2</v>
      </c>
      <c r="T109" s="77" t="s">
        <v>103</v>
      </c>
      <c r="U109" s="64">
        <v>44335</v>
      </c>
      <c r="V109" s="76"/>
    </row>
    <row r="110" spans="1:22" x14ac:dyDescent="0.25">
      <c r="A110" t="str">
        <f t="shared" si="25"/>
        <v>Function_05Application_172022</v>
      </c>
      <c r="B110">
        <v>107</v>
      </c>
      <c r="C110" t="s">
        <v>370</v>
      </c>
      <c r="D110" t="s">
        <v>318</v>
      </c>
      <c r="E110" t="s">
        <v>332</v>
      </c>
      <c r="F110" t="s">
        <v>342</v>
      </c>
      <c r="G110" t="s">
        <v>353</v>
      </c>
      <c r="H110">
        <f t="shared" si="26"/>
        <v>2022</v>
      </c>
      <c r="I110" t="s">
        <v>22</v>
      </c>
      <c r="J110" s="79">
        <v>930.4</v>
      </c>
      <c r="K110" s="78" t="s">
        <v>107</v>
      </c>
      <c r="L110" t="s">
        <v>37</v>
      </c>
      <c r="M110" s="76">
        <v>0</v>
      </c>
      <c r="N110" s="24">
        <v>0.1</v>
      </c>
      <c r="O110" s="24">
        <v>0.12</v>
      </c>
      <c r="P110" s="24">
        <v>0.14000000000000001</v>
      </c>
      <c r="Q110" s="24">
        <v>0.16</v>
      </c>
      <c r="R110" s="24">
        <v>3.1E-2</v>
      </c>
      <c r="S110" s="24">
        <v>3.2000000000000001E-2</v>
      </c>
      <c r="T110" s="77" t="s">
        <v>103</v>
      </c>
      <c r="U110" s="64">
        <v>44335</v>
      </c>
      <c r="V110" s="76"/>
    </row>
    <row r="111" spans="1:22" x14ac:dyDescent="0.25">
      <c r="A111" t="str">
        <f t="shared" si="25"/>
        <v>Function_06Application_182022</v>
      </c>
      <c r="B111">
        <v>108</v>
      </c>
      <c r="C111" t="s">
        <v>371</v>
      </c>
      <c r="D111" t="s">
        <v>319</v>
      </c>
      <c r="E111" t="s">
        <v>333</v>
      </c>
      <c r="F111" t="s">
        <v>343</v>
      </c>
      <c r="G111" t="s">
        <v>349</v>
      </c>
      <c r="H111">
        <f t="shared" si="26"/>
        <v>2022</v>
      </c>
      <c r="I111" t="s">
        <v>22</v>
      </c>
      <c r="J111" s="79">
        <v>0</v>
      </c>
      <c r="K111" s="78">
        <v>0</v>
      </c>
      <c r="L111" t="s">
        <v>37</v>
      </c>
      <c r="M111" s="76">
        <v>2</v>
      </c>
      <c r="N111" s="24">
        <v>0.1</v>
      </c>
      <c r="O111" s="24">
        <v>0.12</v>
      </c>
      <c r="P111" s="24">
        <v>0.14000000000000001</v>
      </c>
      <c r="Q111" s="24">
        <v>0.16</v>
      </c>
      <c r="R111" s="24">
        <v>3.1E-2</v>
      </c>
      <c r="S111" s="24">
        <v>3.2000000000000001E-2</v>
      </c>
      <c r="T111" s="77" t="s">
        <v>104</v>
      </c>
      <c r="U111" s="64">
        <v>44284</v>
      </c>
      <c r="V111" s="76"/>
    </row>
    <row r="112" spans="1:22" x14ac:dyDescent="0.25">
      <c r="A112" t="str">
        <f t="shared" si="25"/>
        <v>Function_07Application_192022</v>
      </c>
      <c r="B112">
        <v>109</v>
      </c>
      <c r="C112" t="s">
        <v>372</v>
      </c>
      <c r="D112" t="s">
        <v>320</v>
      </c>
      <c r="E112" t="s">
        <v>334</v>
      </c>
      <c r="F112" t="s">
        <v>342</v>
      </c>
      <c r="G112" t="s">
        <v>353</v>
      </c>
      <c r="H112">
        <f t="shared" si="26"/>
        <v>2022</v>
      </c>
      <c r="I112" t="s">
        <v>22</v>
      </c>
      <c r="J112" s="79">
        <v>0</v>
      </c>
      <c r="K112" s="78">
        <v>0</v>
      </c>
      <c r="L112" t="s">
        <v>37</v>
      </c>
      <c r="M112" s="76">
        <v>2</v>
      </c>
      <c r="N112" s="24">
        <v>0.1</v>
      </c>
      <c r="O112" s="24">
        <v>0.12</v>
      </c>
      <c r="P112" s="24">
        <v>0.14000000000000001</v>
      </c>
      <c r="Q112" s="24">
        <v>0.16</v>
      </c>
      <c r="R112" s="24">
        <v>3.1E-2</v>
      </c>
      <c r="S112" s="24">
        <v>3.2000000000000001E-2</v>
      </c>
      <c r="T112" s="77" t="s">
        <v>104</v>
      </c>
      <c r="U112" s="64">
        <v>44284</v>
      </c>
      <c r="V112" s="76"/>
    </row>
    <row r="113" spans="1:22" x14ac:dyDescent="0.25">
      <c r="A113" t="str">
        <f t="shared" si="25"/>
        <v>Function_07Application_202022</v>
      </c>
      <c r="B113">
        <v>110</v>
      </c>
      <c r="C113" t="s">
        <v>373</v>
      </c>
      <c r="D113" t="s">
        <v>320</v>
      </c>
      <c r="E113" t="s">
        <v>334</v>
      </c>
      <c r="F113" t="s">
        <v>342</v>
      </c>
      <c r="G113" t="s">
        <v>353</v>
      </c>
      <c r="H113">
        <f t="shared" si="26"/>
        <v>2022</v>
      </c>
      <c r="I113" t="s">
        <v>22</v>
      </c>
      <c r="J113" s="79">
        <v>0</v>
      </c>
      <c r="K113" s="78">
        <v>0</v>
      </c>
      <c r="L113" t="s">
        <v>37</v>
      </c>
      <c r="M113" s="76">
        <v>2</v>
      </c>
      <c r="N113" s="24">
        <v>0.1</v>
      </c>
      <c r="O113" s="24">
        <v>0.12</v>
      </c>
      <c r="P113" s="24">
        <v>0.14000000000000001</v>
      </c>
      <c r="Q113" s="24">
        <v>0.16</v>
      </c>
      <c r="R113" s="24">
        <v>3.1E-2</v>
      </c>
      <c r="S113" s="24">
        <v>3.2000000000000001E-2</v>
      </c>
      <c r="T113" s="77" t="s">
        <v>104</v>
      </c>
      <c r="U113" s="64">
        <v>44284</v>
      </c>
      <c r="V113" s="76"/>
    </row>
    <row r="114" spans="1:22" x14ac:dyDescent="0.25">
      <c r="A114" t="str">
        <f t="shared" si="25"/>
        <v>Function_08Application_212022</v>
      </c>
      <c r="B114">
        <v>111</v>
      </c>
      <c r="C114" t="s">
        <v>374</v>
      </c>
      <c r="D114" t="s">
        <v>321</v>
      </c>
      <c r="E114" t="s">
        <v>333</v>
      </c>
      <c r="F114" t="s">
        <v>343</v>
      </c>
      <c r="G114" t="s">
        <v>349</v>
      </c>
      <c r="H114">
        <f t="shared" si="26"/>
        <v>2022</v>
      </c>
      <c r="I114" t="s">
        <v>22</v>
      </c>
      <c r="J114" s="79">
        <v>0</v>
      </c>
      <c r="K114" s="78">
        <v>0</v>
      </c>
      <c r="L114" t="s">
        <v>37</v>
      </c>
      <c r="M114" s="76">
        <v>2</v>
      </c>
      <c r="N114" s="24">
        <v>0.1</v>
      </c>
      <c r="O114" s="24">
        <v>0.12</v>
      </c>
      <c r="P114" s="24">
        <v>0.14000000000000001</v>
      </c>
      <c r="Q114" s="24">
        <v>0.16</v>
      </c>
      <c r="R114" s="24">
        <v>3.1E-2</v>
      </c>
      <c r="S114" s="24">
        <v>3.2000000000000001E-2</v>
      </c>
      <c r="T114" s="77" t="s">
        <v>104</v>
      </c>
      <c r="U114" s="64">
        <v>44284</v>
      </c>
      <c r="V114" s="76"/>
    </row>
    <row r="115" spans="1:22" x14ac:dyDescent="0.25">
      <c r="A115" t="str">
        <f t="shared" si="25"/>
        <v>Function_09Application_222022</v>
      </c>
      <c r="B115">
        <v>112</v>
      </c>
      <c r="C115" t="s">
        <v>375</v>
      </c>
      <c r="D115" t="s">
        <v>322</v>
      </c>
      <c r="E115" t="s">
        <v>335</v>
      </c>
      <c r="F115" t="s">
        <v>344</v>
      </c>
      <c r="G115" t="s">
        <v>349</v>
      </c>
      <c r="H115">
        <f t="shared" si="26"/>
        <v>2022</v>
      </c>
      <c r="I115" t="s">
        <v>22</v>
      </c>
      <c r="J115" s="79">
        <v>0</v>
      </c>
      <c r="K115" s="78">
        <v>0</v>
      </c>
      <c r="L115" t="s">
        <v>37</v>
      </c>
      <c r="M115" s="76">
        <v>2</v>
      </c>
      <c r="N115" s="24">
        <v>0.1</v>
      </c>
      <c r="O115" s="24">
        <v>0.12</v>
      </c>
      <c r="P115" s="24">
        <v>0.14000000000000001</v>
      </c>
      <c r="Q115" s="24">
        <v>0.16</v>
      </c>
      <c r="R115" s="24">
        <v>3.1E-2</v>
      </c>
      <c r="S115" s="24">
        <v>3.2000000000000001E-2</v>
      </c>
      <c r="T115" s="77" t="s">
        <v>104</v>
      </c>
      <c r="U115" s="64">
        <v>44284</v>
      </c>
      <c r="V115" s="76"/>
    </row>
    <row r="116" spans="1:22" x14ac:dyDescent="0.25">
      <c r="A116" t="str">
        <f t="shared" si="25"/>
        <v>Function_10Application_232022</v>
      </c>
      <c r="B116">
        <v>113</v>
      </c>
      <c r="C116" t="s">
        <v>376</v>
      </c>
      <c r="D116" t="s">
        <v>323</v>
      </c>
      <c r="E116" t="s">
        <v>335</v>
      </c>
      <c r="F116" t="s">
        <v>345</v>
      </c>
      <c r="G116" t="s">
        <v>349</v>
      </c>
      <c r="H116">
        <f t="shared" si="26"/>
        <v>2022</v>
      </c>
      <c r="I116" t="s">
        <v>22</v>
      </c>
      <c r="J116" s="79">
        <v>0</v>
      </c>
      <c r="K116" s="78">
        <v>0</v>
      </c>
      <c r="L116" t="s">
        <v>37</v>
      </c>
      <c r="M116" s="76">
        <v>2</v>
      </c>
      <c r="N116" s="24">
        <v>0.1</v>
      </c>
      <c r="O116" s="24">
        <v>0.12</v>
      </c>
      <c r="P116" s="24">
        <v>0.14000000000000001</v>
      </c>
      <c r="Q116" s="24">
        <v>0.16</v>
      </c>
      <c r="R116" s="24">
        <v>3.1E-2</v>
      </c>
      <c r="S116" s="24">
        <v>3.2000000000000001E-2</v>
      </c>
      <c r="T116" s="77" t="s">
        <v>104</v>
      </c>
      <c r="U116" s="64">
        <v>44284</v>
      </c>
      <c r="V116" s="76"/>
    </row>
    <row r="117" spans="1:22" x14ac:dyDescent="0.25">
      <c r="A117" t="str">
        <f t="shared" si="25"/>
        <v>Function_11Application_242022</v>
      </c>
      <c r="B117">
        <v>114</v>
      </c>
      <c r="C117" t="s">
        <v>377</v>
      </c>
      <c r="D117" t="s">
        <v>324</v>
      </c>
      <c r="E117" t="s">
        <v>335</v>
      </c>
      <c r="F117" t="s">
        <v>345</v>
      </c>
      <c r="G117" t="s">
        <v>349</v>
      </c>
      <c r="H117">
        <f t="shared" si="26"/>
        <v>2022</v>
      </c>
      <c r="I117" t="s">
        <v>22</v>
      </c>
      <c r="J117" s="79">
        <v>0</v>
      </c>
      <c r="K117" s="78">
        <v>0</v>
      </c>
      <c r="L117" t="s">
        <v>37</v>
      </c>
      <c r="M117" s="76">
        <v>2</v>
      </c>
      <c r="N117" s="24">
        <v>0.1</v>
      </c>
      <c r="O117" s="24">
        <v>0.12</v>
      </c>
      <c r="P117" s="24">
        <v>0.14000000000000001</v>
      </c>
      <c r="Q117" s="24">
        <v>0.16</v>
      </c>
      <c r="R117" s="24">
        <v>3.1E-2</v>
      </c>
      <c r="S117" s="24">
        <v>3.2000000000000001E-2</v>
      </c>
      <c r="T117" s="77" t="s">
        <v>104</v>
      </c>
      <c r="U117" s="64">
        <v>44284</v>
      </c>
      <c r="V117" s="76"/>
    </row>
    <row r="118" spans="1:22" x14ac:dyDescent="0.25">
      <c r="A118" t="str">
        <f t="shared" si="25"/>
        <v>Function_12Application_252022</v>
      </c>
      <c r="B118">
        <v>115</v>
      </c>
      <c r="C118" t="s">
        <v>378</v>
      </c>
      <c r="D118" t="s">
        <v>325</v>
      </c>
      <c r="E118" t="s">
        <v>331</v>
      </c>
      <c r="F118" t="s">
        <v>346</v>
      </c>
      <c r="G118" t="s">
        <v>351</v>
      </c>
      <c r="H118">
        <f t="shared" si="26"/>
        <v>2022</v>
      </c>
      <c r="I118" t="s">
        <v>22</v>
      </c>
      <c r="J118" s="79">
        <v>0</v>
      </c>
      <c r="K118" s="78">
        <v>0</v>
      </c>
      <c r="L118" t="s">
        <v>37</v>
      </c>
      <c r="M118" s="76">
        <v>2</v>
      </c>
      <c r="N118" s="24">
        <v>0.1</v>
      </c>
      <c r="O118" s="24">
        <v>0.12</v>
      </c>
      <c r="P118" s="24">
        <v>0.14000000000000001</v>
      </c>
      <c r="Q118" s="24">
        <v>0.16</v>
      </c>
      <c r="R118" s="24">
        <v>3.1E-2</v>
      </c>
      <c r="S118" s="24">
        <v>3.2000000000000001E-2</v>
      </c>
      <c r="T118" s="77" t="s">
        <v>104</v>
      </c>
      <c r="U118" s="64">
        <v>44284</v>
      </c>
      <c r="V118" s="76"/>
    </row>
    <row r="119" spans="1:22" x14ac:dyDescent="0.25">
      <c r="A119" t="str">
        <f t="shared" si="25"/>
        <v>Function_13Application_262022</v>
      </c>
      <c r="B119">
        <v>116</v>
      </c>
      <c r="C119" t="s">
        <v>379</v>
      </c>
      <c r="D119" t="s">
        <v>326</v>
      </c>
      <c r="E119" t="s">
        <v>336</v>
      </c>
      <c r="F119" t="s">
        <v>347</v>
      </c>
      <c r="G119" t="s">
        <v>349</v>
      </c>
      <c r="H119">
        <f t="shared" si="26"/>
        <v>2022</v>
      </c>
      <c r="I119" t="s">
        <v>22</v>
      </c>
      <c r="J119" s="79">
        <v>0</v>
      </c>
      <c r="K119" s="78">
        <v>0</v>
      </c>
      <c r="L119" t="s">
        <v>37</v>
      </c>
      <c r="M119" s="76">
        <v>2</v>
      </c>
      <c r="N119" s="24">
        <v>0.1</v>
      </c>
      <c r="O119" s="24">
        <v>0.12</v>
      </c>
      <c r="P119" s="24">
        <v>0.14000000000000001</v>
      </c>
      <c r="Q119" s="24">
        <v>0.16</v>
      </c>
      <c r="R119" s="24">
        <v>3.1E-2</v>
      </c>
      <c r="S119" s="24">
        <v>3.2000000000000001E-2</v>
      </c>
      <c r="T119" s="77" t="s">
        <v>104</v>
      </c>
      <c r="U119" s="64">
        <v>44284</v>
      </c>
      <c r="V119" s="76"/>
    </row>
    <row r="120" spans="1:22" x14ac:dyDescent="0.25">
      <c r="A120" t="str">
        <f t="shared" si="25"/>
        <v>Function_13Application_272022</v>
      </c>
      <c r="B120">
        <v>117</v>
      </c>
      <c r="C120" t="s">
        <v>380</v>
      </c>
      <c r="D120" t="s">
        <v>326</v>
      </c>
      <c r="E120" t="s">
        <v>336</v>
      </c>
      <c r="F120" t="s">
        <v>347</v>
      </c>
      <c r="G120" t="s">
        <v>349</v>
      </c>
      <c r="H120">
        <f t="shared" si="26"/>
        <v>2022</v>
      </c>
      <c r="I120" t="s">
        <v>22</v>
      </c>
      <c r="J120" s="79">
        <v>0</v>
      </c>
      <c r="K120" s="78">
        <v>0</v>
      </c>
      <c r="L120" t="s">
        <v>37</v>
      </c>
      <c r="M120" s="76">
        <v>2</v>
      </c>
      <c r="N120" s="24">
        <v>0.1</v>
      </c>
      <c r="O120" s="24">
        <v>0.12</v>
      </c>
      <c r="P120" s="24">
        <v>0.14000000000000001</v>
      </c>
      <c r="Q120" s="24">
        <v>0.16</v>
      </c>
      <c r="R120" s="24">
        <v>3.1E-2</v>
      </c>
      <c r="S120" s="24">
        <v>3.2000000000000001E-2</v>
      </c>
      <c r="T120" s="77" t="s">
        <v>104</v>
      </c>
      <c r="U120" s="64">
        <v>44284</v>
      </c>
      <c r="V120" s="76"/>
    </row>
    <row r="121" spans="1:22" x14ac:dyDescent="0.25">
      <c r="A121" t="str">
        <f t="shared" si="25"/>
        <v>Function_14Application_282022</v>
      </c>
      <c r="B121">
        <v>118</v>
      </c>
      <c r="C121" t="s">
        <v>381</v>
      </c>
      <c r="D121" t="s">
        <v>327</v>
      </c>
      <c r="E121" t="s">
        <v>337</v>
      </c>
      <c r="F121" t="s">
        <v>347</v>
      </c>
      <c r="G121" t="s">
        <v>349</v>
      </c>
      <c r="H121">
        <f t="shared" si="26"/>
        <v>2022</v>
      </c>
      <c r="I121" t="s">
        <v>22</v>
      </c>
      <c r="J121" s="79">
        <v>0</v>
      </c>
      <c r="K121" s="78">
        <v>0</v>
      </c>
      <c r="L121" t="s">
        <v>37</v>
      </c>
      <c r="M121" s="76">
        <v>2</v>
      </c>
      <c r="N121" s="24">
        <v>0.1</v>
      </c>
      <c r="O121" s="24">
        <v>0.12</v>
      </c>
      <c r="P121" s="24">
        <v>0.14000000000000001</v>
      </c>
      <c r="Q121" s="24">
        <v>0.16</v>
      </c>
      <c r="R121" s="24">
        <v>3.1E-2</v>
      </c>
      <c r="S121" s="24">
        <v>3.2000000000000001E-2</v>
      </c>
      <c r="T121" s="77" t="s">
        <v>104</v>
      </c>
      <c r="U121" s="64">
        <v>44284</v>
      </c>
      <c r="V121" s="76"/>
    </row>
    <row r="122" spans="1:22" x14ac:dyDescent="0.25">
      <c r="A122" t="str">
        <f t="shared" si="25"/>
        <v>Function_14Application_292022</v>
      </c>
      <c r="B122">
        <v>119</v>
      </c>
      <c r="C122" t="s">
        <v>382</v>
      </c>
      <c r="D122" t="s">
        <v>327</v>
      </c>
      <c r="E122" t="s">
        <v>337</v>
      </c>
      <c r="F122" t="s">
        <v>347</v>
      </c>
      <c r="G122" t="s">
        <v>349</v>
      </c>
      <c r="H122">
        <f t="shared" si="26"/>
        <v>2022</v>
      </c>
      <c r="I122" t="s">
        <v>22</v>
      </c>
      <c r="J122" s="79">
        <v>0</v>
      </c>
      <c r="K122" s="78">
        <v>0</v>
      </c>
      <c r="L122" t="s">
        <v>37</v>
      </c>
      <c r="M122" s="76">
        <v>2</v>
      </c>
      <c r="N122" s="24">
        <v>0.1</v>
      </c>
      <c r="O122" s="24">
        <v>0.12</v>
      </c>
      <c r="P122" s="24">
        <v>0.14000000000000001</v>
      </c>
      <c r="Q122" s="24">
        <v>0.16</v>
      </c>
      <c r="R122" s="24">
        <v>3.1E-2</v>
      </c>
      <c r="S122" s="24">
        <v>3.2000000000000001E-2</v>
      </c>
      <c r="T122" s="77" t="s">
        <v>104</v>
      </c>
      <c r="U122" s="64">
        <v>44284</v>
      </c>
      <c r="V122" s="76"/>
    </row>
    <row r="123" spans="1:22" x14ac:dyDescent="0.25">
      <c r="A123" t="str">
        <f t="shared" si="25"/>
        <v>Function_15Application_302022</v>
      </c>
      <c r="B123">
        <v>120</v>
      </c>
      <c r="C123" t="s">
        <v>383</v>
      </c>
      <c r="D123" t="s">
        <v>328</v>
      </c>
      <c r="E123" t="s">
        <v>338</v>
      </c>
      <c r="F123" t="s">
        <v>348</v>
      </c>
      <c r="G123" t="s">
        <v>349</v>
      </c>
      <c r="H123">
        <f t="shared" si="26"/>
        <v>2022</v>
      </c>
      <c r="I123" t="s">
        <v>22</v>
      </c>
      <c r="J123" s="79">
        <v>0</v>
      </c>
      <c r="K123" s="78">
        <v>0</v>
      </c>
      <c r="L123" t="s">
        <v>37</v>
      </c>
      <c r="M123" s="76">
        <v>0</v>
      </c>
      <c r="N123" s="24">
        <v>0.1</v>
      </c>
      <c r="O123" s="24">
        <v>0.12</v>
      </c>
      <c r="P123" s="24">
        <v>0.14000000000000001</v>
      </c>
      <c r="Q123" s="24">
        <v>0.16</v>
      </c>
      <c r="R123" s="24">
        <v>3.1E-2</v>
      </c>
      <c r="S123" s="24">
        <v>3.2000000000000001E-2</v>
      </c>
      <c r="T123" s="77" t="s">
        <v>104</v>
      </c>
      <c r="U123" s="64">
        <v>44284</v>
      </c>
      <c r="V123" s="76"/>
    </row>
    <row r="124" spans="1:22" x14ac:dyDescent="0.25">
      <c r="A124" t="str">
        <f t="shared" si="25"/>
        <v>Function_01Application_012023</v>
      </c>
      <c r="B124">
        <v>121</v>
      </c>
      <c r="C124" t="s">
        <v>354</v>
      </c>
      <c r="D124" t="s">
        <v>314</v>
      </c>
      <c r="E124" t="s">
        <v>329</v>
      </c>
      <c r="F124" t="s">
        <v>339</v>
      </c>
      <c r="G124" t="s">
        <v>349</v>
      </c>
      <c r="H124">
        <f t="shared" si="26"/>
        <v>2023</v>
      </c>
      <c r="I124" t="s">
        <v>23</v>
      </c>
      <c r="J124" s="79">
        <v>8.8536000000000001</v>
      </c>
      <c r="K124" s="78" t="s">
        <v>107</v>
      </c>
      <c r="L124" t="s">
        <v>37</v>
      </c>
      <c r="M124" s="76">
        <v>0</v>
      </c>
      <c r="N124" s="24">
        <v>0.1</v>
      </c>
      <c r="O124" s="24">
        <v>0.12</v>
      </c>
      <c r="P124" s="24">
        <v>0.14000000000000001</v>
      </c>
      <c r="Q124" s="24">
        <v>0.16</v>
      </c>
      <c r="R124" s="24">
        <v>3.1E-2</v>
      </c>
      <c r="S124" s="24">
        <v>3.2000000000000001E-2</v>
      </c>
      <c r="T124" s="77" t="s">
        <v>103</v>
      </c>
      <c r="U124" s="64">
        <v>44335</v>
      </c>
      <c r="V124" s="76"/>
    </row>
    <row r="125" spans="1:22" x14ac:dyDescent="0.25">
      <c r="A125" t="str">
        <f t="shared" si="25"/>
        <v>Function_01Application_022023</v>
      </c>
      <c r="B125">
        <v>122</v>
      </c>
      <c r="C125" t="s">
        <v>355</v>
      </c>
      <c r="D125" t="s">
        <v>314</v>
      </c>
      <c r="E125" t="s">
        <v>329</v>
      </c>
      <c r="F125" t="s">
        <v>339</v>
      </c>
      <c r="G125" t="s">
        <v>349</v>
      </c>
      <c r="H125">
        <f t="shared" si="26"/>
        <v>2023</v>
      </c>
      <c r="I125" t="s">
        <v>23</v>
      </c>
      <c r="J125" s="79">
        <v>10.9368</v>
      </c>
      <c r="K125" s="78" t="s">
        <v>107</v>
      </c>
      <c r="L125" t="s">
        <v>37</v>
      </c>
      <c r="M125" s="76">
        <v>0</v>
      </c>
      <c r="N125" s="24">
        <v>0.1</v>
      </c>
      <c r="O125" s="24">
        <v>0.12</v>
      </c>
      <c r="P125" s="24">
        <v>0.14000000000000001</v>
      </c>
      <c r="Q125" s="24">
        <v>0.16</v>
      </c>
      <c r="R125" s="24">
        <v>3.1E-2</v>
      </c>
      <c r="S125" s="24">
        <v>3.2000000000000001E-2</v>
      </c>
      <c r="T125" s="77" t="s">
        <v>103</v>
      </c>
      <c r="U125" s="64">
        <v>44335</v>
      </c>
      <c r="V125" s="76"/>
    </row>
    <row r="126" spans="1:22" x14ac:dyDescent="0.25">
      <c r="A126" t="str">
        <f t="shared" si="25"/>
        <v>Function_01Application_032023</v>
      </c>
      <c r="B126">
        <v>123</v>
      </c>
      <c r="C126" t="s">
        <v>356</v>
      </c>
      <c r="D126" t="s">
        <v>314</v>
      </c>
      <c r="E126" t="s">
        <v>329</v>
      </c>
      <c r="F126" t="s">
        <v>339</v>
      </c>
      <c r="G126" t="s">
        <v>349</v>
      </c>
      <c r="H126">
        <f t="shared" si="26"/>
        <v>2023</v>
      </c>
      <c r="I126" t="s">
        <v>23</v>
      </c>
      <c r="J126" s="79">
        <v>6.2495999999999992</v>
      </c>
      <c r="K126" s="78" t="s">
        <v>107</v>
      </c>
      <c r="L126" t="s">
        <v>37</v>
      </c>
      <c r="M126" s="76">
        <v>0</v>
      </c>
      <c r="N126" s="24">
        <v>0.1</v>
      </c>
      <c r="O126" s="24">
        <v>0.12</v>
      </c>
      <c r="P126" s="24">
        <v>0.14000000000000001</v>
      </c>
      <c r="Q126" s="24">
        <v>0.16</v>
      </c>
      <c r="R126" s="24">
        <v>3.1E-2</v>
      </c>
      <c r="S126" s="24">
        <v>3.2000000000000001E-2</v>
      </c>
      <c r="T126" s="77" t="s">
        <v>103</v>
      </c>
      <c r="U126" s="64">
        <v>44335</v>
      </c>
      <c r="V126" s="76"/>
    </row>
    <row r="127" spans="1:22" x14ac:dyDescent="0.25">
      <c r="A127" t="str">
        <f t="shared" si="25"/>
        <v>Function_02Application_042023</v>
      </c>
      <c r="B127">
        <v>124</v>
      </c>
      <c r="C127" t="s">
        <v>357</v>
      </c>
      <c r="D127" t="s">
        <v>315</v>
      </c>
      <c r="E127" t="s">
        <v>330</v>
      </c>
      <c r="F127" t="s">
        <v>340</v>
      </c>
      <c r="G127" t="s">
        <v>350</v>
      </c>
      <c r="H127">
        <f t="shared" si="26"/>
        <v>2023</v>
      </c>
      <c r="I127" t="s">
        <v>23</v>
      </c>
      <c r="J127" s="79">
        <v>0</v>
      </c>
      <c r="K127" s="78">
        <v>0</v>
      </c>
      <c r="L127" t="s">
        <v>37</v>
      </c>
      <c r="M127" s="76">
        <v>2</v>
      </c>
      <c r="N127" s="24">
        <v>0.1</v>
      </c>
      <c r="O127" s="24">
        <v>0.12</v>
      </c>
      <c r="P127" s="24">
        <v>0.14000000000000001</v>
      </c>
      <c r="Q127" s="24">
        <v>0.16</v>
      </c>
      <c r="R127" s="24">
        <v>3.1E-2</v>
      </c>
      <c r="S127" s="24">
        <v>3.2000000000000001E-2</v>
      </c>
      <c r="T127" s="77" t="s">
        <v>104</v>
      </c>
      <c r="U127" s="64">
        <v>44284</v>
      </c>
      <c r="V127" s="76"/>
    </row>
    <row r="128" spans="1:22" x14ac:dyDescent="0.25">
      <c r="A128" t="str">
        <f t="shared" si="25"/>
        <v>Function_02Application_052023</v>
      </c>
      <c r="B128">
        <v>125</v>
      </c>
      <c r="C128" t="s">
        <v>358</v>
      </c>
      <c r="D128" t="s">
        <v>315</v>
      </c>
      <c r="E128" t="s">
        <v>330</v>
      </c>
      <c r="F128" t="s">
        <v>340</v>
      </c>
      <c r="G128" t="s">
        <v>351</v>
      </c>
      <c r="H128">
        <f t="shared" si="26"/>
        <v>2023</v>
      </c>
      <c r="I128" t="s">
        <v>23</v>
      </c>
      <c r="J128" s="79">
        <v>0</v>
      </c>
      <c r="K128" s="78">
        <v>0</v>
      </c>
      <c r="L128" t="s">
        <v>37</v>
      </c>
      <c r="M128" s="76">
        <v>2</v>
      </c>
      <c r="N128" s="24">
        <v>0.1</v>
      </c>
      <c r="O128" s="24">
        <v>0.12</v>
      </c>
      <c r="P128" s="24">
        <v>0.14000000000000001</v>
      </c>
      <c r="Q128" s="24">
        <v>0.16</v>
      </c>
      <c r="R128" s="24">
        <v>3.1E-2</v>
      </c>
      <c r="S128" s="24">
        <v>3.2000000000000001E-2</v>
      </c>
      <c r="T128" s="77" t="s">
        <v>104</v>
      </c>
      <c r="U128" s="64">
        <v>44284</v>
      </c>
      <c r="V128" s="76"/>
    </row>
    <row r="129" spans="1:22" x14ac:dyDescent="0.25">
      <c r="A129" t="str">
        <f t="shared" si="25"/>
        <v>Function_03Application_062023</v>
      </c>
      <c r="B129">
        <v>126</v>
      </c>
      <c r="C129" t="s">
        <v>359</v>
      </c>
      <c r="D129" t="s">
        <v>316</v>
      </c>
      <c r="E129" t="s">
        <v>331</v>
      </c>
      <c r="F129" t="s">
        <v>341</v>
      </c>
      <c r="G129" t="s">
        <v>349</v>
      </c>
      <c r="H129">
        <f t="shared" si="26"/>
        <v>2023</v>
      </c>
      <c r="I129" t="s">
        <v>23</v>
      </c>
      <c r="J129" s="79">
        <v>70.562972000000002</v>
      </c>
      <c r="K129" s="78" t="s">
        <v>107</v>
      </c>
      <c r="L129" t="s">
        <v>37</v>
      </c>
      <c r="M129" s="76">
        <v>0</v>
      </c>
      <c r="N129" s="24">
        <v>0.1</v>
      </c>
      <c r="O129" s="24">
        <v>0.12</v>
      </c>
      <c r="P129" s="24">
        <v>0.14000000000000001</v>
      </c>
      <c r="Q129" s="24">
        <v>0.16</v>
      </c>
      <c r="R129" s="24">
        <v>3.1E-2</v>
      </c>
      <c r="S129" s="24">
        <v>3.2000000000000001E-2</v>
      </c>
      <c r="T129" s="77" t="s">
        <v>103</v>
      </c>
      <c r="U129" s="64">
        <v>44335</v>
      </c>
      <c r="V129" s="76"/>
    </row>
    <row r="130" spans="1:22" x14ac:dyDescent="0.25">
      <c r="A130" t="str">
        <f t="shared" si="25"/>
        <v>Function_03Application_072023</v>
      </c>
      <c r="B130">
        <v>127</v>
      </c>
      <c r="C130" t="s">
        <v>360</v>
      </c>
      <c r="D130" t="s">
        <v>316</v>
      </c>
      <c r="E130" t="s">
        <v>331</v>
      </c>
      <c r="F130" t="s">
        <v>341</v>
      </c>
      <c r="G130" t="s">
        <v>349</v>
      </c>
      <c r="H130">
        <f t="shared" si="26"/>
        <v>2023</v>
      </c>
      <c r="I130" t="s">
        <v>23</v>
      </c>
      <c r="J130" s="79">
        <v>15.035043</v>
      </c>
      <c r="K130" s="78" t="s">
        <v>107</v>
      </c>
      <c r="L130" t="s">
        <v>37</v>
      </c>
      <c r="M130" s="76">
        <v>0</v>
      </c>
      <c r="N130" s="24">
        <v>0.1</v>
      </c>
      <c r="O130" s="24">
        <v>0.12</v>
      </c>
      <c r="P130" s="24">
        <v>0.14000000000000001</v>
      </c>
      <c r="Q130" s="24">
        <v>0.16</v>
      </c>
      <c r="R130" s="24">
        <v>3.1E-2</v>
      </c>
      <c r="S130" s="24">
        <v>3.2000000000000001E-2</v>
      </c>
      <c r="T130" s="77" t="s">
        <v>103</v>
      </c>
      <c r="U130" s="64">
        <v>44629</v>
      </c>
      <c r="V130" s="76"/>
    </row>
    <row r="131" spans="1:22" x14ac:dyDescent="0.25">
      <c r="A131" t="str">
        <f t="shared" si="25"/>
        <v>Function_03Application_082023</v>
      </c>
      <c r="B131">
        <v>128</v>
      </c>
      <c r="C131" t="s">
        <v>361</v>
      </c>
      <c r="D131" t="s">
        <v>316</v>
      </c>
      <c r="E131" t="s">
        <v>331</v>
      </c>
      <c r="F131" t="s">
        <v>341</v>
      </c>
      <c r="G131" t="s">
        <v>349</v>
      </c>
      <c r="H131">
        <f t="shared" si="26"/>
        <v>2023</v>
      </c>
      <c r="I131" t="s">
        <v>23</v>
      </c>
      <c r="J131" s="79">
        <v>73.014706000000004</v>
      </c>
      <c r="K131" s="78" t="s">
        <v>107</v>
      </c>
      <c r="L131" t="s">
        <v>37</v>
      </c>
      <c r="M131" s="76">
        <v>0</v>
      </c>
      <c r="N131" s="24">
        <v>0.1</v>
      </c>
      <c r="O131" s="24">
        <v>0.12</v>
      </c>
      <c r="P131" s="24">
        <v>0.14000000000000001</v>
      </c>
      <c r="Q131" s="24">
        <v>0.16</v>
      </c>
      <c r="R131" s="24">
        <v>3.1E-2</v>
      </c>
      <c r="S131" s="24">
        <v>3.2000000000000001E-2</v>
      </c>
      <c r="T131" s="77" t="s">
        <v>103</v>
      </c>
      <c r="U131" s="64">
        <v>44629</v>
      </c>
      <c r="V131" s="76"/>
    </row>
    <row r="132" spans="1:22" x14ac:dyDescent="0.25">
      <c r="A132" t="str">
        <f t="shared" si="25"/>
        <v>Function_03Application_092023</v>
      </c>
      <c r="B132">
        <v>129</v>
      </c>
      <c r="C132" t="s">
        <v>362</v>
      </c>
      <c r="D132" t="s">
        <v>316</v>
      </c>
      <c r="E132" t="s">
        <v>331</v>
      </c>
      <c r="F132" t="s">
        <v>341</v>
      </c>
      <c r="G132" t="s">
        <v>349</v>
      </c>
      <c r="H132">
        <f t="shared" si="26"/>
        <v>2023</v>
      </c>
      <c r="I132" t="s">
        <v>23</v>
      </c>
      <c r="J132" s="79">
        <v>77.919216000000006</v>
      </c>
      <c r="K132" s="78" t="s">
        <v>107</v>
      </c>
      <c r="L132" t="s">
        <v>37</v>
      </c>
      <c r="M132" s="76">
        <v>0</v>
      </c>
      <c r="N132" s="24">
        <v>0.1</v>
      </c>
      <c r="O132" s="24">
        <v>0.12</v>
      </c>
      <c r="P132" s="24">
        <v>0.14000000000000001</v>
      </c>
      <c r="Q132" s="24">
        <v>0.16</v>
      </c>
      <c r="R132" s="24">
        <v>3.1E-2</v>
      </c>
      <c r="S132" s="24">
        <v>3.2000000000000001E-2</v>
      </c>
      <c r="T132" s="77" t="s">
        <v>103</v>
      </c>
      <c r="U132" s="64">
        <v>44629</v>
      </c>
      <c r="V132" s="76"/>
    </row>
    <row r="133" spans="1:22" x14ac:dyDescent="0.25">
      <c r="A133" t="str">
        <f t="shared" ref="A133:A196" si="27">D133&amp;C133&amp;H133</f>
        <v>Function_03Application_102023</v>
      </c>
      <c r="B133">
        <v>130</v>
      </c>
      <c r="C133" t="s">
        <v>363</v>
      </c>
      <c r="D133" t="s">
        <v>316</v>
      </c>
      <c r="E133" t="s">
        <v>331</v>
      </c>
      <c r="F133" t="s">
        <v>341</v>
      </c>
      <c r="G133" t="s">
        <v>349</v>
      </c>
      <c r="H133">
        <f t="shared" si="26"/>
        <v>2023</v>
      </c>
      <c r="I133" t="s">
        <v>23</v>
      </c>
      <c r="J133" s="79">
        <v>30.316102000000001</v>
      </c>
      <c r="K133" s="78" t="s">
        <v>107</v>
      </c>
      <c r="L133" t="s">
        <v>37</v>
      </c>
      <c r="M133" s="76">
        <v>0</v>
      </c>
      <c r="N133" s="24">
        <v>0.1</v>
      </c>
      <c r="O133" s="24">
        <v>0.12</v>
      </c>
      <c r="P133" s="24">
        <v>0.14000000000000001</v>
      </c>
      <c r="Q133" s="24">
        <v>0.16</v>
      </c>
      <c r="R133" s="24">
        <v>3.1E-2</v>
      </c>
      <c r="S133" s="24">
        <v>3.2000000000000001E-2</v>
      </c>
      <c r="T133" s="77" t="s">
        <v>103</v>
      </c>
      <c r="U133" s="64">
        <v>44335</v>
      </c>
      <c r="V133" s="76"/>
    </row>
    <row r="134" spans="1:22" x14ac:dyDescent="0.25">
      <c r="A134" t="str">
        <f t="shared" si="27"/>
        <v>Function_03Application_112023</v>
      </c>
      <c r="B134">
        <v>131</v>
      </c>
      <c r="C134" t="s">
        <v>364</v>
      </c>
      <c r="D134" t="s">
        <v>316</v>
      </c>
      <c r="E134" t="s">
        <v>331</v>
      </c>
      <c r="F134" t="s">
        <v>341</v>
      </c>
      <c r="G134" t="s">
        <v>349</v>
      </c>
      <c r="H134">
        <f t="shared" si="26"/>
        <v>2023</v>
      </c>
      <c r="I134" t="s">
        <v>23</v>
      </c>
      <c r="J134" s="79">
        <v>70.799978999999993</v>
      </c>
      <c r="K134" s="78" t="s">
        <v>107</v>
      </c>
      <c r="L134" t="s">
        <v>37</v>
      </c>
      <c r="M134" s="76">
        <v>0</v>
      </c>
      <c r="N134" s="24">
        <v>0.1</v>
      </c>
      <c r="O134" s="24">
        <v>0.12</v>
      </c>
      <c r="P134" s="24">
        <v>0.14000000000000001</v>
      </c>
      <c r="Q134" s="24">
        <v>0.16</v>
      </c>
      <c r="R134" s="24">
        <v>3.1E-2</v>
      </c>
      <c r="S134" s="24">
        <v>3.2000000000000001E-2</v>
      </c>
      <c r="T134" s="77" t="s">
        <v>103</v>
      </c>
      <c r="U134" s="64">
        <v>44335</v>
      </c>
      <c r="V134" s="76"/>
    </row>
    <row r="135" spans="1:22" x14ac:dyDescent="0.25">
      <c r="A135" t="str">
        <f t="shared" si="27"/>
        <v>Function_04Application_122023</v>
      </c>
      <c r="B135">
        <v>132</v>
      </c>
      <c r="C135" t="s">
        <v>365</v>
      </c>
      <c r="D135" t="s">
        <v>317</v>
      </c>
      <c r="E135" t="s">
        <v>331</v>
      </c>
      <c r="F135" t="s">
        <v>342</v>
      </c>
      <c r="G135" t="s">
        <v>352</v>
      </c>
      <c r="H135">
        <f t="shared" si="26"/>
        <v>2023</v>
      </c>
      <c r="I135" t="s">
        <v>23</v>
      </c>
      <c r="J135" s="79">
        <v>43.55425447887324</v>
      </c>
      <c r="K135" s="78" t="s">
        <v>107</v>
      </c>
      <c r="L135" t="s">
        <v>37</v>
      </c>
      <c r="M135" s="76">
        <v>0</v>
      </c>
      <c r="N135" s="24">
        <v>0.1</v>
      </c>
      <c r="O135" s="24">
        <v>0.12</v>
      </c>
      <c r="P135" s="24">
        <v>0.14000000000000001</v>
      </c>
      <c r="Q135" s="24">
        <v>0.16</v>
      </c>
      <c r="R135" s="24">
        <v>3.1E-2</v>
      </c>
      <c r="S135" s="24">
        <v>3.2000000000000001E-2</v>
      </c>
      <c r="T135" s="77" t="s">
        <v>103</v>
      </c>
      <c r="U135" s="64">
        <v>44335</v>
      </c>
      <c r="V135" s="76"/>
    </row>
    <row r="136" spans="1:22" x14ac:dyDescent="0.25">
      <c r="A136" t="str">
        <f t="shared" si="27"/>
        <v>Function_03Application_132023</v>
      </c>
      <c r="B136">
        <v>133</v>
      </c>
      <c r="C136" t="s">
        <v>366</v>
      </c>
      <c r="D136" t="s">
        <v>316</v>
      </c>
      <c r="E136" t="s">
        <v>331</v>
      </c>
      <c r="F136" t="s">
        <v>341</v>
      </c>
      <c r="G136" t="s">
        <v>349</v>
      </c>
      <c r="H136">
        <f t="shared" si="26"/>
        <v>2023</v>
      </c>
      <c r="I136" t="s">
        <v>23</v>
      </c>
      <c r="J136" s="79">
        <v>37.823431521126764</v>
      </c>
      <c r="K136" s="78" t="s">
        <v>107</v>
      </c>
      <c r="L136" t="s">
        <v>37</v>
      </c>
      <c r="M136" s="76">
        <v>0</v>
      </c>
      <c r="N136" s="24">
        <v>0.1</v>
      </c>
      <c r="O136" s="24">
        <v>0.12</v>
      </c>
      <c r="P136" s="24">
        <v>0.14000000000000001</v>
      </c>
      <c r="Q136" s="24">
        <v>0.16</v>
      </c>
      <c r="R136" s="24">
        <v>3.1E-2</v>
      </c>
      <c r="S136" s="24">
        <v>3.2000000000000001E-2</v>
      </c>
      <c r="T136" s="77" t="s">
        <v>103</v>
      </c>
      <c r="U136" s="64">
        <v>44335</v>
      </c>
      <c r="V136" s="76"/>
    </row>
    <row r="137" spans="1:22" x14ac:dyDescent="0.25">
      <c r="A137" t="str">
        <f t="shared" si="27"/>
        <v>Function_03Application_142023</v>
      </c>
      <c r="B137">
        <v>134</v>
      </c>
      <c r="C137" t="s">
        <v>367</v>
      </c>
      <c r="D137" t="s">
        <v>316</v>
      </c>
      <c r="E137" t="s">
        <v>331</v>
      </c>
      <c r="F137" t="s">
        <v>341</v>
      </c>
      <c r="G137" t="s">
        <v>349</v>
      </c>
      <c r="H137">
        <f t="shared" si="26"/>
        <v>2023</v>
      </c>
      <c r="I137" t="s">
        <v>23</v>
      </c>
      <c r="J137" s="79">
        <v>71.397480299244833</v>
      </c>
      <c r="K137" s="78" t="s">
        <v>107</v>
      </c>
      <c r="L137" t="s">
        <v>37</v>
      </c>
      <c r="M137" s="76">
        <v>0</v>
      </c>
      <c r="N137" s="24">
        <v>0.1</v>
      </c>
      <c r="O137" s="24">
        <v>0.12</v>
      </c>
      <c r="P137" s="24">
        <v>0.14000000000000001</v>
      </c>
      <c r="Q137" s="24">
        <v>0.16</v>
      </c>
      <c r="R137" s="24">
        <v>3.1E-2</v>
      </c>
      <c r="S137" s="24">
        <v>3.2000000000000001E-2</v>
      </c>
      <c r="T137" s="77" t="s">
        <v>103</v>
      </c>
      <c r="U137" s="64">
        <v>44335</v>
      </c>
      <c r="V137" s="76"/>
    </row>
    <row r="138" spans="1:22" x14ac:dyDescent="0.25">
      <c r="A138" t="str">
        <f t="shared" si="27"/>
        <v>Function_03Application_152023</v>
      </c>
      <c r="B138">
        <v>135</v>
      </c>
      <c r="C138" t="s">
        <v>368</v>
      </c>
      <c r="D138" t="s">
        <v>316</v>
      </c>
      <c r="E138" t="s">
        <v>331</v>
      </c>
      <c r="F138" t="s">
        <v>341</v>
      </c>
      <c r="G138" t="s">
        <v>349</v>
      </c>
      <c r="H138">
        <f t="shared" si="26"/>
        <v>2023</v>
      </c>
      <c r="I138" t="s">
        <v>23</v>
      </c>
      <c r="J138" s="79">
        <v>5.9503177007551615</v>
      </c>
      <c r="K138" s="78" t="s">
        <v>107</v>
      </c>
      <c r="L138" t="s">
        <v>37</v>
      </c>
      <c r="M138" s="76">
        <v>0</v>
      </c>
      <c r="N138" s="24">
        <v>0.1</v>
      </c>
      <c r="O138" s="24">
        <v>0.12</v>
      </c>
      <c r="P138" s="24">
        <v>0.14000000000000001</v>
      </c>
      <c r="Q138" s="24">
        <v>0.16</v>
      </c>
      <c r="R138" s="24">
        <v>3.1E-2</v>
      </c>
      <c r="S138" s="24">
        <v>3.2000000000000001E-2</v>
      </c>
      <c r="T138" s="77" t="s">
        <v>103</v>
      </c>
      <c r="U138" s="64">
        <v>44166</v>
      </c>
      <c r="V138" s="76"/>
    </row>
    <row r="139" spans="1:22" x14ac:dyDescent="0.25">
      <c r="A139" t="str">
        <f t="shared" si="27"/>
        <v>Function_05Application_162023</v>
      </c>
      <c r="B139">
        <v>136</v>
      </c>
      <c r="C139" t="s">
        <v>369</v>
      </c>
      <c r="D139" t="s">
        <v>318</v>
      </c>
      <c r="E139" t="s">
        <v>332</v>
      </c>
      <c r="F139" t="s">
        <v>342</v>
      </c>
      <c r="G139" t="s">
        <v>353</v>
      </c>
      <c r="H139">
        <f t="shared" si="26"/>
        <v>2023</v>
      </c>
      <c r="I139" t="s">
        <v>23</v>
      </c>
      <c r="J139" s="79">
        <v>471.8</v>
      </c>
      <c r="K139" s="78" t="s">
        <v>107</v>
      </c>
      <c r="L139" t="s">
        <v>37</v>
      </c>
      <c r="M139" s="76">
        <v>0</v>
      </c>
      <c r="N139" s="24">
        <v>0.1</v>
      </c>
      <c r="O139" s="24">
        <v>0.12</v>
      </c>
      <c r="P139" s="24">
        <v>0.14000000000000001</v>
      </c>
      <c r="Q139" s="24">
        <v>0.16</v>
      </c>
      <c r="R139" s="24">
        <v>3.1E-2</v>
      </c>
      <c r="S139" s="24">
        <v>3.2000000000000001E-2</v>
      </c>
      <c r="T139" s="77" t="s">
        <v>103</v>
      </c>
      <c r="U139" s="64">
        <v>44335</v>
      </c>
      <c r="V139" s="76"/>
    </row>
    <row r="140" spans="1:22" x14ac:dyDescent="0.25">
      <c r="A140" t="str">
        <f t="shared" si="27"/>
        <v>Function_05Application_172023</v>
      </c>
      <c r="B140">
        <v>137</v>
      </c>
      <c r="C140" t="s">
        <v>370</v>
      </c>
      <c r="D140" t="s">
        <v>318</v>
      </c>
      <c r="E140" t="s">
        <v>332</v>
      </c>
      <c r="F140" t="s">
        <v>342</v>
      </c>
      <c r="G140" t="s">
        <v>353</v>
      </c>
      <c r="H140">
        <f t="shared" si="26"/>
        <v>2023</v>
      </c>
      <c r="I140" t="s">
        <v>23</v>
      </c>
      <c r="J140" s="79">
        <v>957.9</v>
      </c>
      <c r="K140" s="78" t="s">
        <v>107</v>
      </c>
      <c r="L140" t="s">
        <v>37</v>
      </c>
      <c r="M140" s="76">
        <v>0</v>
      </c>
      <c r="N140" s="24">
        <v>0.1</v>
      </c>
      <c r="O140" s="24">
        <v>0.12</v>
      </c>
      <c r="P140" s="24">
        <v>0.14000000000000001</v>
      </c>
      <c r="Q140" s="24">
        <v>0.16</v>
      </c>
      <c r="R140" s="24">
        <v>3.1E-2</v>
      </c>
      <c r="S140" s="24">
        <v>3.2000000000000001E-2</v>
      </c>
      <c r="T140" s="77" t="s">
        <v>103</v>
      </c>
      <c r="U140" s="64">
        <v>44335</v>
      </c>
      <c r="V140" s="76"/>
    </row>
    <row r="141" spans="1:22" x14ac:dyDescent="0.25">
      <c r="A141" t="str">
        <f t="shared" si="27"/>
        <v>Function_06Application_182023</v>
      </c>
      <c r="B141">
        <v>138</v>
      </c>
      <c r="C141" t="s">
        <v>371</v>
      </c>
      <c r="D141" t="s">
        <v>319</v>
      </c>
      <c r="E141" t="s">
        <v>333</v>
      </c>
      <c r="F141" t="s">
        <v>343</v>
      </c>
      <c r="G141" t="s">
        <v>349</v>
      </c>
      <c r="H141">
        <f t="shared" si="26"/>
        <v>2023</v>
      </c>
      <c r="I141" t="s">
        <v>23</v>
      </c>
      <c r="J141" s="79">
        <v>0</v>
      </c>
      <c r="K141" s="78">
        <v>0</v>
      </c>
      <c r="L141" t="s">
        <v>37</v>
      </c>
      <c r="M141" s="76">
        <v>2</v>
      </c>
      <c r="N141" s="24">
        <v>0.1</v>
      </c>
      <c r="O141" s="24">
        <v>0.12</v>
      </c>
      <c r="P141" s="24">
        <v>0.14000000000000001</v>
      </c>
      <c r="Q141" s="24">
        <v>0.16</v>
      </c>
      <c r="R141" s="24">
        <v>3.1E-2</v>
      </c>
      <c r="S141" s="24">
        <v>3.2000000000000001E-2</v>
      </c>
      <c r="T141" s="77" t="s">
        <v>104</v>
      </c>
      <c r="U141" s="64">
        <v>44284</v>
      </c>
      <c r="V141" s="76"/>
    </row>
    <row r="142" spans="1:22" x14ac:dyDescent="0.25">
      <c r="A142" t="str">
        <f t="shared" si="27"/>
        <v>Function_07Application_192023</v>
      </c>
      <c r="B142">
        <v>139</v>
      </c>
      <c r="C142" t="s">
        <v>372</v>
      </c>
      <c r="D142" t="s">
        <v>320</v>
      </c>
      <c r="E142" t="s">
        <v>334</v>
      </c>
      <c r="F142" t="s">
        <v>342</v>
      </c>
      <c r="G142" t="s">
        <v>353</v>
      </c>
      <c r="H142">
        <f t="shared" si="26"/>
        <v>2023</v>
      </c>
      <c r="I142" t="s">
        <v>23</v>
      </c>
      <c r="J142" s="79">
        <v>0</v>
      </c>
      <c r="K142" s="78">
        <v>0</v>
      </c>
      <c r="L142" t="s">
        <v>37</v>
      </c>
      <c r="M142" s="76">
        <v>2</v>
      </c>
      <c r="N142" s="24">
        <v>0.1</v>
      </c>
      <c r="O142" s="24">
        <v>0.12</v>
      </c>
      <c r="P142" s="24">
        <v>0.14000000000000001</v>
      </c>
      <c r="Q142" s="24">
        <v>0.16</v>
      </c>
      <c r="R142" s="24">
        <v>3.1E-2</v>
      </c>
      <c r="S142" s="24">
        <v>3.2000000000000001E-2</v>
      </c>
      <c r="T142" s="77" t="s">
        <v>104</v>
      </c>
      <c r="U142" s="64">
        <v>44284</v>
      </c>
      <c r="V142" s="76"/>
    </row>
    <row r="143" spans="1:22" x14ac:dyDescent="0.25">
      <c r="A143" t="str">
        <f t="shared" si="27"/>
        <v>Function_07Application_202023</v>
      </c>
      <c r="B143">
        <v>140</v>
      </c>
      <c r="C143" t="s">
        <v>373</v>
      </c>
      <c r="D143" t="s">
        <v>320</v>
      </c>
      <c r="E143" t="s">
        <v>334</v>
      </c>
      <c r="F143" t="s">
        <v>342</v>
      </c>
      <c r="G143" t="s">
        <v>353</v>
      </c>
      <c r="H143">
        <f t="shared" si="26"/>
        <v>2023</v>
      </c>
      <c r="I143" t="s">
        <v>23</v>
      </c>
      <c r="J143" s="79">
        <v>0</v>
      </c>
      <c r="K143" s="78">
        <v>0</v>
      </c>
      <c r="L143" t="s">
        <v>37</v>
      </c>
      <c r="M143" s="76">
        <v>2</v>
      </c>
      <c r="N143" s="24">
        <v>0.1</v>
      </c>
      <c r="O143" s="24">
        <v>0.12</v>
      </c>
      <c r="P143" s="24">
        <v>0.14000000000000001</v>
      </c>
      <c r="Q143" s="24">
        <v>0.16</v>
      </c>
      <c r="R143" s="24">
        <v>3.1E-2</v>
      </c>
      <c r="S143" s="24">
        <v>3.2000000000000001E-2</v>
      </c>
      <c r="T143" s="77" t="s">
        <v>104</v>
      </c>
      <c r="U143" s="64">
        <v>44284</v>
      </c>
      <c r="V143" s="76"/>
    </row>
    <row r="144" spans="1:22" x14ac:dyDescent="0.25">
      <c r="A144" t="str">
        <f t="shared" si="27"/>
        <v>Function_08Application_212023</v>
      </c>
      <c r="B144">
        <v>141</v>
      </c>
      <c r="C144" t="s">
        <v>374</v>
      </c>
      <c r="D144" t="s">
        <v>321</v>
      </c>
      <c r="E144" t="s">
        <v>333</v>
      </c>
      <c r="F144" t="s">
        <v>343</v>
      </c>
      <c r="G144" t="s">
        <v>349</v>
      </c>
      <c r="H144">
        <f t="shared" si="26"/>
        <v>2023</v>
      </c>
      <c r="I144" t="s">
        <v>23</v>
      </c>
      <c r="J144" s="79">
        <v>0</v>
      </c>
      <c r="K144" s="78">
        <v>0</v>
      </c>
      <c r="L144" t="s">
        <v>37</v>
      </c>
      <c r="M144" s="76">
        <v>2</v>
      </c>
      <c r="N144" s="24">
        <v>0.1</v>
      </c>
      <c r="O144" s="24">
        <v>0.12</v>
      </c>
      <c r="P144" s="24">
        <v>0.14000000000000001</v>
      </c>
      <c r="Q144" s="24">
        <v>0.16</v>
      </c>
      <c r="R144" s="24">
        <v>3.1E-2</v>
      </c>
      <c r="S144" s="24">
        <v>3.2000000000000001E-2</v>
      </c>
      <c r="T144" s="77" t="s">
        <v>104</v>
      </c>
      <c r="U144" s="64">
        <v>44284</v>
      </c>
      <c r="V144" s="76"/>
    </row>
    <row r="145" spans="1:22" x14ac:dyDescent="0.25">
      <c r="A145" t="str">
        <f t="shared" si="27"/>
        <v>Function_09Application_222023</v>
      </c>
      <c r="B145">
        <v>142</v>
      </c>
      <c r="C145" t="s">
        <v>375</v>
      </c>
      <c r="D145" t="s">
        <v>322</v>
      </c>
      <c r="E145" t="s">
        <v>335</v>
      </c>
      <c r="F145" t="s">
        <v>344</v>
      </c>
      <c r="G145" t="s">
        <v>349</v>
      </c>
      <c r="H145">
        <f t="shared" si="26"/>
        <v>2023</v>
      </c>
      <c r="I145" t="s">
        <v>23</v>
      </c>
      <c r="J145" s="79">
        <v>0</v>
      </c>
      <c r="K145" s="78">
        <v>0</v>
      </c>
      <c r="L145" t="s">
        <v>37</v>
      </c>
      <c r="M145" s="76">
        <v>2</v>
      </c>
      <c r="N145" s="24">
        <v>0.1</v>
      </c>
      <c r="O145" s="24">
        <v>0.12</v>
      </c>
      <c r="P145" s="24">
        <v>0.14000000000000001</v>
      </c>
      <c r="Q145" s="24">
        <v>0.16</v>
      </c>
      <c r="R145" s="24">
        <v>3.1E-2</v>
      </c>
      <c r="S145" s="24">
        <v>3.2000000000000001E-2</v>
      </c>
      <c r="T145" s="77" t="s">
        <v>104</v>
      </c>
      <c r="U145" s="64">
        <v>44284</v>
      </c>
      <c r="V145" s="76"/>
    </row>
    <row r="146" spans="1:22" x14ac:dyDescent="0.25">
      <c r="A146" t="str">
        <f t="shared" si="27"/>
        <v>Function_10Application_232023</v>
      </c>
      <c r="B146">
        <v>143</v>
      </c>
      <c r="C146" t="s">
        <v>376</v>
      </c>
      <c r="D146" t="s">
        <v>323</v>
      </c>
      <c r="E146" t="s">
        <v>335</v>
      </c>
      <c r="F146" t="s">
        <v>345</v>
      </c>
      <c r="G146" t="s">
        <v>349</v>
      </c>
      <c r="H146">
        <f t="shared" si="26"/>
        <v>2023</v>
      </c>
      <c r="I146" t="s">
        <v>23</v>
      </c>
      <c r="J146" s="79">
        <v>0</v>
      </c>
      <c r="K146" s="78">
        <v>0</v>
      </c>
      <c r="L146" t="s">
        <v>37</v>
      </c>
      <c r="M146" s="76">
        <v>2</v>
      </c>
      <c r="N146" s="24">
        <v>0.1</v>
      </c>
      <c r="O146" s="24">
        <v>0.12</v>
      </c>
      <c r="P146" s="24">
        <v>0.14000000000000001</v>
      </c>
      <c r="Q146" s="24">
        <v>0.16</v>
      </c>
      <c r="R146" s="24">
        <v>3.1E-2</v>
      </c>
      <c r="S146" s="24">
        <v>3.2000000000000001E-2</v>
      </c>
      <c r="T146" s="77" t="s">
        <v>104</v>
      </c>
      <c r="U146" s="64">
        <v>44284</v>
      </c>
      <c r="V146" s="76"/>
    </row>
    <row r="147" spans="1:22" x14ac:dyDescent="0.25">
      <c r="A147" t="str">
        <f t="shared" si="27"/>
        <v>Function_11Application_242023</v>
      </c>
      <c r="B147">
        <v>144</v>
      </c>
      <c r="C147" t="s">
        <v>377</v>
      </c>
      <c r="D147" t="s">
        <v>324</v>
      </c>
      <c r="E147" t="s">
        <v>335</v>
      </c>
      <c r="F147" t="s">
        <v>345</v>
      </c>
      <c r="G147" t="s">
        <v>349</v>
      </c>
      <c r="H147">
        <f t="shared" si="26"/>
        <v>2023</v>
      </c>
      <c r="I147" t="s">
        <v>23</v>
      </c>
      <c r="J147" s="79">
        <v>0</v>
      </c>
      <c r="K147" s="78">
        <v>0</v>
      </c>
      <c r="L147" t="s">
        <v>37</v>
      </c>
      <c r="M147" s="76">
        <v>2</v>
      </c>
      <c r="N147" s="24">
        <v>0.1</v>
      </c>
      <c r="O147" s="24">
        <v>0.12</v>
      </c>
      <c r="P147" s="24">
        <v>0.14000000000000001</v>
      </c>
      <c r="Q147" s="24">
        <v>0.16</v>
      </c>
      <c r="R147" s="24">
        <v>3.1E-2</v>
      </c>
      <c r="S147" s="24">
        <v>3.2000000000000001E-2</v>
      </c>
      <c r="T147" s="77" t="s">
        <v>104</v>
      </c>
      <c r="U147" s="64">
        <v>44284</v>
      </c>
      <c r="V147" s="76"/>
    </row>
    <row r="148" spans="1:22" x14ac:dyDescent="0.25">
      <c r="A148" t="str">
        <f t="shared" si="27"/>
        <v>Function_12Application_252023</v>
      </c>
      <c r="B148">
        <v>145</v>
      </c>
      <c r="C148" t="s">
        <v>378</v>
      </c>
      <c r="D148" t="s">
        <v>325</v>
      </c>
      <c r="E148" t="s">
        <v>331</v>
      </c>
      <c r="F148" t="s">
        <v>346</v>
      </c>
      <c r="G148" t="s">
        <v>351</v>
      </c>
      <c r="H148">
        <f t="shared" si="26"/>
        <v>2023</v>
      </c>
      <c r="I148" t="s">
        <v>23</v>
      </c>
      <c r="J148" s="79">
        <v>0</v>
      </c>
      <c r="K148" s="78">
        <v>0</v>
      </c>
      <c r="L148" t="s">
        <v>37</v>
      </c>
      <c r="M148" s="76">
        <v>2</v>
      </c>
      <c r="N148" s="24">
        <v>0.1</v>
      </c>
      <c r="O148" s="24">
        <v>0.12</v>
      </c>
      <c r="P148" s="24">
        <v>0.14000000000000001</v>
      </c>
      <c r="Q148" s="24">
        <v>0.16</v>
      </c>
      <c r="R148" s="24">
        <v>3.1E-2</v>
      </c>
      <c r="S148" s="24">
        <v>3.2000000000000001E-2</v>
      </c>
      <c r="T148" s="77" t="s">
        <v>104</v>
      </c>
      <c r="U148" s="64">
        <v>44284</v>
      </c>
      <c r="V148" s="76"/>
    </row>
    <row r="149" spans="1:22" x14ac:dyDescent="0.25">
      <c r="A149" t="str">
        <f t="shared" si="27"/>
        <v>Function_13Application_262023</v>
      </c>
      <c r="B149">
        <v>146</v>
      </c>
      <c r="C149" t="s">
        <v>379</v>
      </c>
      <c r="D149" t="s">
        <v>326</v>
      </c>
      <c r="E149" t="s">
        <v>336</v>
      </c>
      <c r="F149" t="s">
        <v>347</v>
      </c>
      <c r="G149" t="s">
        <v>349</v>
      </c>
      <c r="H149">
        <f t="shared" si="26"/>
        <v>2023</v>
      </c>
      <c r="I149" t="s">
        <v>23</v>
      </c>
      <c r="J149" s="79">
        <v>0</v>
      </c>
      <c r="K149" s="78">
        <v>0</v>
      </c>
      <c r="L149" t="s">
        <v>37</v>
      </c>
      <c r="M149" s="76">
        <v>2</v>
      </c>
      <c r="N149" s="24">
        <v>0.1</v>
      </c>
      <c r="O149" s="24">
        <v>0.12</v>
      </c>
      <c r="P149" s="24">
        <v>0.14000000000000001</v>
      </c>
      <c r="Q149" s="24">
        <v>0.16</v>
      </c>
      <c r="R149" s="24">
        <v>3.1E-2</v>
      </c>
      <c r="S149" s="24">
        <v>3.2000000000000001E-2</v>
      </c>
      <c r="T149" s="77" t="s">
        <v>104</v>
      </c>
      <c r="U149" s="64">
        <v>44284</v>
      </c>
      <c r="V149" s="76"/>
    </row>
    <row r="150" spans="1:22" x14ac:dyDescent="0.25">
      <c r="A150" t="str">
        <f t="shared" si="27"/>
        <v>Function_13Application_272023</v>
      </c>
      <c r="B150">
        <v>147</v>
      </c>
      <c r="C150" t="s">
        <v>380</v>
      </c>
      <c r="D150" t="s">
        <v>326</v>
      </c>
      <c r="E150" t="s">
        <v>336</v>
      </c>
      <c r="F150" t="s">
        <v>347</v>
      </c>
      <c r="G150" t="s">
        <v>349</v>
      </c>
      <c r="H150">
        <f t="shared" si="26"/>
        <v>2023</v>
      </c>
      <c r="I150" t="s">
        <v>23</v>
      </c>
      <c r="J150" s="79">
        <v>0</v>
      </c>
      <c r="K150" s="78">
        <v>0</v>
      </c>
      <c r="L150" t="s">
        <v>37</v>
      </c>
      <c r="M150" s="76">
        <v>2</v>
      </c>
      <c r="N150" s="24">
        <v>0.1</v>
      </c>
      <c r="O150" s="24">
        <v>0.12</v>
      </c>
      <c r="P150" s="24">
        <v>0.14000000000000001</v>
      </c>
      <c r="Q150" s="24">
        <v>0.16</v>
      </c>
      <c r="R150" s="24">
        <v>3.1E-2</v>
      </c>
      <c r="S150" s="24">
        <v>3.2000000000000001E-2</v>
      </c>
      <c r="T150" s="77" t="s">
        <v>104</v>
      </c>
      <c r="U150" s="64">
        <v>44284</v>
      </c>
      <c r="V150" s="76"/>
    </row>
    <row r="151" spans="1:22" x14ac:dyDescent="0.25">
      <c r="A151" t="str">
        <f t="shared" si="27"/>
        <v>Function_14Application_282023</v>
      </c>
      <c r="B151">
        <v>148</v>
      </c>
      <c r="C151" t="s">
        <v>381</v>
      </c>
      <c r="D151" t="s">
        <v>327</v>
      </c>
      <c r="E151" t="s">
        <v>337</v>
      </c>
      <c r="F151" t="s">
        <v>347</v>
      </c>
      <c r="G151" t="s">
        <v>349</v>
      </c>
      <c r="H151">
        <f t="shared" si="26"/>
        <v>2023</v>
      </c>
      <c r="I151" t="s">
        <v>23</v>
      </c>
      <c r="J151" s="79">
        <v>0</v>
      </c>
      <c r="K151" s="78">
        <v>0</v>
      </c>
      <c r="L151" t="s">
        <v>37</v>
      </c>
      <c r="M151" s="76">
        <v>2</v>
      </c>
      <c r="N151" s="24">
        <v>0.1</v>
      </c>
      <c r="O151" s="24">
        <v>0.12</v>
      </c>
      <c r="P151" s="24">
        <v>0.14000000000000001</v>
      </c>
      <c r="Q151" s="24">
        <v>0.16</v>
      </c>
      <c r="R151" s="24">
        <v>3.1E-2</v>
      </c>
      <c r="S151" s="24">
        <v>3.2000000000000001E-2</v>
      </c>
      <c r="T151" s="77" t="s">
        <v>104</v>
      </c>
      <c r="U151" s="64">
        <v>44284</v>
      </c>
      <c r="V151" s="76"/>
    </row>
    <row r="152" spans="1:22" x14ac:dyDescent="0.25">
      <c r="A152" t="str">
        <f t="shared" si="27"/>
        <v>Function_14Application_292023</v>
      </c>
      <c r="B152">
        <v>149</v>
      </c>
      <c r="C152" t="s">
        <v>382</v>
      </c>
      <c r="D152" t="s">
        <v>327</v>
      </c>
      <c r="E152" t="s">
        <v>337</v>
      </c>
      <c r="F152" t="s">
        <v>347</v>
      </c>
      <c r="G152" t="s">
        <v>349</v>
      </c>
      <c r="H152">
        <f t="shared" si="26"/>
        <v>2023</v>
      </c>
      <c r="I152" t="s">
        <v>23</v>
      </c>
      <c r="J152" s="79">
        <v>0</v>
      </c>
      <c r="K152" s="78">
        <v>0</v>
      </c>
      <c r="L152" t="s">
        <v>37</v>
      </c>
      <c r="M152" s="76">
        <v>2</v>
      </c>
      <c r="N152" s="24">
        <v>0.1</v>
      </c>
      <c r="O152" s="24">
        <v>0.12</v>
      </c>
      <c r="P152" s="24">
        <v>0.14000000000000001</v>
      </c>
      <c r="Q152" s="24">
        <v>0.16</v>
      </c>
      <c r="R152" s="24">
        <v>3.1E-2</v>
      </c>
      <c r="S152" s="24">
        <v>3.2000000000000001E-2</v>
      </c>
      <c r="T152" s="77" t="s">
        <v>104</v>
      </c>
      <c r="U152" s="64">
        <v>44284</v>
      </c>
      <c r="V152" s="76"/>
    </row>
    <row r="153" spans="1:22" x14ac:dyDescent="0.25">
      <c r="A153" t="str">
        <f t="shared" si="27"/>
        <v>Function_15Application_302023</v>
      </c>
      <c r="B153">
        <v>150</v>
      </c>
      <c r="C153" t="s">
        <v>383</v>
      </c>
      <c r="D153" t="s">
        <v>328</v>
      </c>
      <c r="E153" t="s">
        <v>338</v>
      </c>
      <c r="F153" t="s">
        <v>348</v>
      </c>
      <c r="G153" t="s">
        <v>349</v>
      </c>
      <c r="H153">
        <f t="shared" si="26"/>
        <v>2023</v>
      </c>
      <c r="I153" t="s">
        <v>23</v>
      </c>
      <c r="J153" s="79">
        <v>0</v>
      </c>
      <c r="K153" s="78">
        <v>0</v>
      </c>
      <c r="L153" t="s">
        <v>37</v>
      </c>
      <c r="M153" s="76">
        <v>0</v>
      </c>
      <c r="N153" s="24">
        <v>0.1</v>
      </c>
      <c r="O153" s="24">
        <v>0.12</v>
      </c>
      <c r="P153" s="24">
        <v>0.14000000000000001</v>
      </c>
      <c r="Q153" s="24">
        <v>0.16</v>
      </c>
      <c r="R153" s="24">
        <v>3.1E-2</v>
      </c>
      <c r="S153" s="24">
        <v>3.2000000000000001E-2</v>
      </c>
      <c r="T153" s="77" t="s">
        <v>104</v>
      </c>
      <c r="U153" s="64">
        <v>44284</v>
      </c>
      <c r="V153" s="76"/>
    </row>
    <row r="154" spans="1:22" x14ac:dyDescent="0.25">
      <c r="A154" t="str">
        <f t="shared" si="27"/>
        <v>Function_01Application_012024</v>
      </c>
      <c r="B154">
        <v>151</v>
      </c>
      <c r="C154" t="s">
        <v>354</v>
      </c>
      <c r="D154" t="s">
        <v>314</v>
      </c>
      <c r="E154" t="s">
        <v>329</v>
      </c>
      <c r="F154" t="s">
        <v>339</v>
      </c>
      <c r="G154" t="s">
        <v>349</v>
      </c>
      <c r="H154">
        <f t="shared" si="26"/>
        <v>2024</v>
      </c>
      <c r="I154" t="s">
        <v>23</v>
      </c>
      <c r="J154" s="79">
        <v>8.7047999999999988</v>
      </c>
      <c r="K154" s="78" t="s">
        <v>107</v>
      </c>
      <c r="L154" t="s">
        <v>37</v>
      </c>
      <c r="M154" s="76">
        <v>0</v>
      </c>
      <c r="N154" s="24">
        <v>0.1</v>
      </c>
      <c r="O154" s="24">
        <v>0.12</v>
      </c>
      <c r="P154" s="24">
        <v>0.14000000000000001</v>
      </c>
      <c r="Q154" s="24">
        <v>0.16</v>
      </c>
      <c r="R154" s="24">
        <v>3.1E-2</v>
      </c>
      <c r="S154" s="24">
        <v>3.2000000000000001E-2</v>
      </c>
      <c r="T154" s="77" t="s">
        <v>103</v>
      </c>
      <c r="U154" s="64">
        <v>44335</v>
      </c>
      <c r="V154" s="76"/>
    </row>
    <row r="155" spans="1:22" x14ac:dyDescent="0.25">
      <c r="A155" t="str">
        <f t="shared" si="27"/>
        <v>Function_01Application_022024</v>
      </c>
      <c r="B155">
        <v>152</v>
      </c>
      <c r="C155" t="s">
        <v>355</v>
      </c>
      <c r="D155" t="s">
        <v>314</v>
      </c>
      <c r="E155" t="s">
        <v>329</v>
      </c>
      <c r="F155" t="s">
        <v>339</v>
      </c>
      <c r="G155" t="s">
        <v>349</v>
      </c>
      <c r="H155">
        <f t="shared" si="26"/>
        <v>2024</v>
      </c>
      <c r="I155" t="s">
        <v>23</v>
      </c>
      <c r="J155" s="79">
        <v>11.697075000000002</v>
      </c>
      <c r="K155" s="78" t="s">
        <v>107</v>
      </c>
      <c r="L155" t="s">
        <v>37</v>
      </c>
      <c r="M155" s="76">
        <v>0</v>
      </c>
      <c r="N155" s="24">
        <v>0.1</v>
      </c>
      <c r="O155" s="24">
        <v>0.12</v>
      </c>
      <c r="P155" s="24">
        <v>0.14000000000000001</v>
      </c>
      <c r="Q155" s="24">
        <v>0.16</v>
      </c>
      <c r="R155" s="24">
        <v>3.1E-2</v>
      </c>
      <c r="S155" s="24">
        <v>3.2000000000000001E-2</v>
      </c>
      <c r="T155" s="77" t="s">
        <v>103</v>
      </c>
      <c r="U155" s="64">
        <v>44335</v>
      </c>
      <c r="V155" s="76"/>
    </row>
    <row r="156" spans="1:22" x14ac:dyDescent="0.25">
      <c r="A156" t="str">
        <f t="shared" si="27"/>
        <v>Function_01Application_032024</v>
      </c>
      <c r="B156">
        <v>153</v>
      </c>
      <c r="C156" t="s">
        <v>356</v>
      </c>
      <c r="D156" t="s">
        <v>314</v>
      </c>
      <c r="E156" t="s">
        <v>329</v>
      </c>
      <c r="F156" t="s">
        <v>339</v>
      </c>
      <c r="G156" t="s">
        <v>349</v>
      </c>
      <c r="H156">
        <f t="shared" si="26"/>
        <v>2024</v>
      </c>
      <c r="I156" t="s">
        <v>23</v>
      </c>
      <c r="J156" s="79">
        <v>6.8006250000000001</v>
      </c>
      <c r="K156" s="78" t="s">
        <v>107</v>
      </c>
      <c r="L156" t="s">
        <v>37</v>
      </c>
      <c r="M156" s="76">
        <v>0</v>
      </c>
      <c r="N156" s="24">
        <v>0.1</v>
      </c>
      <c r="O156" s="24">
        <v>0.12</v>
      </c>
      <c r="P156" s="24">
        <v>0.14000000000000001</v>
      </c>
      <c r="Q156" s="24">
        <v>0.16</v>
      </c>
      <c r="R156" s="24">
        <v>3.1E-2</v>
      </c>
      <c r="S156" s="24">
        <v>3.2000000000000001E-2</v>
      </c>
      <c r="T156" s="77" t="s">
        <v>103</v>
      </c>
      <c r="U156" s="64">
        <v>44335</v>
      </c>
      <c r="V156" s="76"/>
    </row>
    <row r="157" spans="1:22" x14ac:dyDescent="0.25">
      <c r="A157" t="str">
        <f t="shared" si="27"/>
        <v>Function_02Application_042024</v>
      </c>
      <c r="B157">
        <v>154</v>
      </c>
      <c r="C157" t="s">
        <v>357</v>
      </c>
      <c r="D157" t="s">
        <v>315</v>
      </c>
      <c r="E157" t="s">
        <v>330</v>
      </c>
      <c r="F157" t="s">
        <v>340</v>
      </c>
      <c r="G157" t="s">
        <v>350</v>
      </c>
      <c r="H157">
        <f t="shared" si="26"/>
        <v>2024</v>
      </c>
      <c r="I157" t="s">
        <v>23</v>
      </c>
      <c r="J157" s="79">
        <v>0</v>
      </c>
      <c r="K157" s="78">
        <v>0</v>
      </c>
      <c r="L157" t="s">
        <v>37</v>
      </c>
      <c r="M157" s="76">
        <v>2</v>
      </c>
      <c r="N157" s="24">
        <v>0.1</v>
      </c>
      <c r="O157" s="24">
        <v>0.12</v>
      </c>
      <c r="P157" s="24">
        <v>0.14000000000000001</v>
      </c>
      <c r="Q157" s="24">
        <v>0.16</v>
      </c>
      <c r="R157" s="24">
        <v>3.1E-2</v>
      </c>
      <c r="S157" s="24">
        <v>3.2000000000000001E-2</v>
      </c>
      <c r="T157" s="77" t="s">
        <v>104</v>
      </c>
      <c r="U157" s="64">
        <v>44284</v>
      </c>
      <c r="V157" s="76"/>
    </row>
    <row r="158" spans="1:22" x14ac:dyDescent="0.25">
      <c r="A158" t="str">
        <f t="shared" si="27"/>
        <v>Function_02Application_052024</v>
      </c>
      <c r="B158">
        <v>155</v>
      </c>
      <c r="C158" t="s">
        <v>358</v>
      </c>
      <c r="D158" t="s">
        <v>315</v>
      </c>
      <c r="E158" t="s">
        <v>330</v>
      </c>
      <c r="F158" t="s">
        <v>340</v>
      </c>
      <c r="G158" t="s">
        <v>351</v>
      </c>
      <c r="H158">
        <f t="shared" si="26"/>
        <v>2024</v>
      </c>
      <c r="I158" t="s">
        <v>23</v>
      </c>
      <c r="J158" s="79">
        <v>0</v>
      </c>
      <c r="K158" s="78">
        <v>0</v>
      </c>
      <c r="L158" t="s">
        <v>37</v>
      </c>
      <c r="M158" s="76">
        <v>2</v>
      </c>
      <c r="N158" s="24">
        <v>0.1</v>
      </c>
      <c r="O158" s="24">
        <v>0.12</v>
      </c>
      <c r="P158" s="24">
        <v>0.14000000000000001</v>
      </c>
      <c r="Q158" s="24">
        <v>0.16</v>
      </c>
      <c r="R158" s="24">
        <v>3.1E-2</v>
      </c>
      <c r="S158" s="24">
        <v>3.2000000000000001E-2</v>
      </c>
      <c r="T158" s="77" t="s">
        <v>104</v>
      </c>
      <c r="U158" s="64">
        <v>44284</v>
      </c>
      <c r="V158" s="76"/>
    </row>
    <row r="159" spans="1:22" x14ac:dyDescent="0.25">
      <c r="A159" t="str">
        <f t="shared" si="27"/>
        <v>Function_03Application_062024</v>
      </c>
      <c r="B159">
        <v>156</v>
      </c>
      <c r="C159" t="s">
        <v>359</v>
      </c>
      <c r="D159" t="s">
        <v>316</v>
      </c>
      <c r="E159" t="s">
        <v>331</v>
      </c>
      <c r="F159" t="s">
        <v>341</v>
      </c>
      <c r="G159" t="s">
        <v>349</v>
      </c>
      <c r="H159">
        <f t="shared" si="26"/>
        <v>2024</v>
      </c>
      <c r="I159" t="s">
        <v>23</v>
      </c>
      <c r="J159" s="79">
        <v>66.112920000000003</v>
      </c>
      <c r="K159" s="78" t="s">
        <v>107</v>
      </c>
      <c r="L159" t="s">
        <v>37</v>
      </c>
      <c r="M159" s="76">
        <v>0</v>
      </c>
      <c r="N159" s="24">
        <v>0.1</v>
      </c>
      <c r="O159" s="24">
        <v>0.12</v>
      </c>
      <c r="P159" s="24">
        <v>0.14000000000000001</v>
      </c>
      <c r="Q159" s="24">
        <v>0.16</v>
      </c>
      <c r="R159" s="24">
        <v>3.1E-2</v>
      </c>
      <c r="S159" s="24">
        <v>3.2000000000000001E-2</v>
      </c>
      <c r="T159" s="77" t="s">
        <v>103</v>
      </c>
      <c r="U159" s="64">
        <v>44335</v>
      </c>
      <c r="V159" s="76"/>
    </row>
    <row r="160" spans="1:22" x14ac:dyDescent="0.25">
      <c r="A160" t="str">
        <f t="shared" si="27"/>
        <v>Function_03Application_072024</v>
      </c>
      <c r="B160">
        <v>157</v>
      </c>
      <c r="C160" t="s">
        <v>360</v>
      </c>
      <c r="D160" t="s">
        <v>316</v>
      </c>
      <c r="E160" t="s">
        <v>331</v>
      </c>
      <c r="F160" t="s">
        <v>341</v>
      </c>
      <c r="G160" t="s">
        <v>349</v>
      </c>
      <c r="H160">
        <f t="shared" si="26"/>
        <v>2024</v>
      </c>
      <c r="I160" t="s">
        <v>23</v>
      </c>
      <c r="J160" s="79">
        <v>16.379038999999999</v>
      </c>
      <c r="K160" s="78" t="s">
        <v>108</v>
      </c>
      <c r="L160" t="s">
        <v>37</v>
      </c>
      <c r="M160" s="76">
        <v>0</v>
      </c>
      <c r="N160" s="24">
        <v>0.1</v>
      </c>
      <c r="O160" s="24">
        <v>0.12</v>
      </c>
      <c r="P160" s="24">
        <v>0.14000000000000001</v>
      </c>
      <c r="Q160" s="24">
        <v>0.16</v>
      </c>
      <c r="R160" s="24">
        <v>3.1E-2</v>
      </c>
      <c r="S160" s="24">
        <v>3.2000000000000001E-2</v>
      </c>
      <c r="T160" s="77" t="s">
        <v>103</v>
      </c>
      <c r="U160" s="64">
        <v>44629</v>
      </c>
      <c r="V160" s="76"/>
    </row>
    <row r="161" spans="1:22" x14ac:dyDescent="0.25">
      <c r="A161" t="str">
        <f t="shared" si="27"/>
        <v>Function_03Application_082024</v>
      </c>
      <c r="B161">
        <v>158</v>
      </c>
      <c r="C161" t="s">
        <v>361</v>
      </c>
      <c r="D161" t="s">
        <v>316</v>
      </c>
      <c r="E161" t="s">
        <v>331</v>
      </c>
      <c r="F161" t="s">
        <v>341</v>
      </c>
      <c r="G161" t="s">
        <v>349</v>
      </c>
      <c r="H161">
        <f t="shared" si="26"/>
        <v>2024</v>
      </c>
      <c r="I161" t="s">
        <v>23</v>
      </c>
      <c r="J161" s="79">
        <v>76.898386000000002</v>
      </c>
      <c r="K161" s="78" t="s">
        <v>108</v>
      </c>
      <c r="L161" t="s">
        <v>37</v>
      </c>
      <c r="M161" s="76">
        <v>0</v>
      </c>
      <c r="N161" s="24">
        <v>0.1</v>
      </c>
      <c r="O161" s="24">
        <v>0.12</v>
      </c>
      <c r="P161" s="24">
        <v>0.14000000000000001</v>
      </c>
      <c r="Q161" s="24">
        <v>0.16</v>
      </c>
      <c r="R161" s="24">
        <v>3.1E-2</v>
      </c>
      <c r="S161" s="24">
        <v>3.2000000000000001E-2</v>
      </c>
      <c r="T161" s="77" t="s">
        <v>103</v>
      </c>
      <c r="U161" s="64">
        <v>44629</v>
      </c>
      <c r="V161" s="76"/>
    </row>
    <row r="162" spans="1:22" x14ac:dyDescent="0.25">
      <c r="A162" t="str">
        <f t="shared" si="27"/>
        <v>Function_03Application_092024</v>
      </c>
      <c r="B162">
        <v>159</v>
      </c>
      <c r="C162" t="s">
        <v>362</v>
      </c>
      <c r="D162" t="s">
        <v>316</v>
      </c>
      <c r="E162" t="s">
        <v>331</v>
      </c>
      <c r="F162" t="s">
        <v>341</v>
      </c>
      <c r="G162" t="s">
        <v>349</v>
      </c>
      <c r="H162">
        <f t="shared" si="26"/>
        <v>2024</v>
      </c>
      <c r="I162" t="s">
        <v>23</v>
      </c>
      <c r="J162" s="79">
        <v>80.257065999999995</v>
      </c>
      <c r="K162" s="78" t="s">
        <v>108</v>
      </c>
      <c r="L162" t="s">
        <v>37</v>
      </c>
      <c r="M162" s="76">
        <v>0</v>
      </c>
      <c r="N162" s="24">
        <v>0.1</v>
      </c>
      <c r="O162" s="24">
        <v>0.12</v>
      </c>
      <c r="P162" s="24">
        <v>0.14000000000000001</v>
      </c>
      <c r="Q162" s="24">
        <v>0.16</v>
      </c>
      <c r="R162" s="24">
        <v>3.1E-2</v>
      </c>
      <c r="S162" s="24">
        <v>3.2000000000000001E-2</v>
      </c>
      <c r="T162" s="77" t="s">
        <v>103</v>
      </c>
      <c r="U162" s="64">
        <v>44629</v>
      </c>
      <c r="V162" s="76"/>
    </row>
    <row r="163" spans="1:22" x14ac:dyDescent="0.25">
      <c r="A163" t="str">
        <f t="shared" si="27"/>
        <v>Function_03Application_102024</v>
      </c>
      <c r="B163">
        <v>160</v>
      </c>
      <c r="C163" t="s">
        <v>363</v>
      </c>
      <c r="D163" t="s">
        <v>316</v>
      </c>
      <c r="E163" t="s">
        <v>331</v>
      </c>
      <c r="F163" t="s">
        <v>341</v>
      </c>
      <c r="G163" t="s">
        <v>349</v>
      </c>
      <c r="H163">
        <f t="shared" ref="H163:H226" si="28">H133+1</f>
        <v>2024</v>
      </c>
      <c r="I163" t="s">
        <v>23</v>
      </c>
      <c r="J163" s="79">
        <v>32.892868</v>
      </c>
      <c r="K163" s="78" t="s">
        <v>107</v>
      </c>
      <c r="L163" t="s">
        <v>37</v>
      </c>
      <c r="M163" s="76">
        <v>0</v>
      </c>
      <c r="N163" s="24">
        <v>0.1</v>
      </c>
      <c r="O163" s="24">
        <v>0.12</v>
      </c>
      <c r="P163" s="24">
        <v>0.14000000000000001</v>
      </c>
      <c r="Q163" s="24">
        <v>0.16</v>
      </c>
      <c r="R163" s="24">
        <v>3.1E-2</v>
      </c>
      <c r="S163" s="24">
        <v>3.2000000000000001E-2</v>
      </c>
      <c r="T163" s="77" t="s">
        <v>103</v>
      </c>
      <c r="U163" s="64">
        <v>44335</v>
      </c>
      <c r="V163" s="76"/>
    </row>
    <row r="164" spans="1:22" x14ac:dyDescent="0.25">
      <c r="A164" t="str">
        <f t="shared" si="27"/>
        <v>Function_03Application_112024</v>
      </c>
      <c r="B164">
        <v>161</v>
      </c>
      <c r="C164" t="s">
        <v>364</v>
      </c>
      <c r="D164" t="s">
        <v>316</v>
      </c>
      <c r="E164" t="s">
        <v>331</v>
      </c>
      <c r="F164" t="s">
        <v>341</v>
      </c>
      <c r="G164" t="s">
        <v>349</v>
      </c>
      <c r="H164">
        <f t="shared" si="28"/>
        <v>2024</v>
      </c>
      <c r="I164" t="s">
        <v>23</v>
      </c>
      <c r="J164" s="79">
        <v>71.124638000000004</v>
      </c>
      <c r="K164" s="78" t="s">
        <v>107</v>
      </c>
      <c r="L164" t="s">
        <v>37</v>
      </c>
      <c r="M164" s="76">
        <v>0</v>
      </c>
      <c r="N164" s="24">
        <v>0.1</v>
      </c>
      <c r="O164" s="24">
        <v>0.12</v>
      </c>
      <c r="P164" s="24">
        <v>0.14000000000000001</v>
      </c>
      <c r="Q164" s="24">
        <v>0.16</v>
      </c>
      <c r="R164" s="24">
        <v>3.1E-2</v>
      </c>
      <c r="S164" s="24">
        <v>3.2000000000000001E-2</v>
      </c>
      <c r="T164" s="77" t="s">
        <v>103</v>
      </c>
      <c r="U164" s="64">
        <v>44335</v>
      </c>
      <c r="V164" s="76"/>
    </row>
    <row r="165" spans="1:22" x14ac:dyDescent="0.25">
      <c r="A165" t="str">
        <f t="shared" si="27"/>
        <v>Function_04Application_122024</v>
      </c>
      <c r="B165">
        <v>162</v>
      </c>
      <c r="C165" t="s">
        <v>365</v>
      </c>
      <c r="D165" t="s">
        <v>317</v>
      </c>
      <c r="E165" t="s">
        <v>331</v>
      </c>
      <c r="F165" t="s">
        <v>342</v>
      </c>
      <c r="G165" t="s">
        <v>352</v>
      </c>
      <c r="H165">
        <f t="shared" si="28"/>
        <v>2024</v>
      </c>
      <c r="I165" t="s">
        <v>23</v>
      </c>
      <c r="J165" s="79">
        <v>42.250038352941175</v>
      </c>
      <c r="K165" s="78" t="s">
        <v>107</v>
      </c>
      <c r="L165" t="s">
        <v>37</v>
      </c>
      <c r="M165" s="76">
        <v>0</v>
      </c>
      <c r="N165" s="24">
        <v>0.1</v>
      </c>
      <c r="O165" s="24">
        <v>0.12</v>
      </c>
      <c r="P165" s="24">
        <v>0.14000000000000001</v>
      </c>
      <c r="Q165" s="24">
        <v>0.16</v>
      </c>
      <c r="R165" s="24">
        <v>3.1E-2</v>
      </c>
      <c r="S165" s="24">
        <v>3.2000000000000001E-2</v>
      </c>
      <c r="T165" s="77" t="s">
        <v>103</v>
      </c>
      <c r="U165" s="64">
        <v>44335</v>
      </c>
      <c r="V165" s="76"/>
    </row>
    <row r="166" spans="1:22" x14ac:dyDescent="0.25">
      <c r="A166" t="str">
        <f t="shared" si="27"/>
        <v>Function_03Application_132024</v>
      </c>
      <c r="B166">
        <v>163</v>
      </c>
      <c r="C166" t="s">
        <v>366</v>
      </c>
      <c r="D166" t="s">
        <v>316</v>
      </c>
      <c r="E166" t="s">
        <v>331</v>
      </c>
      <c r="F166" t="s">
        <v>341</v>
      </c>
      <c r="G166" t="s">
        <v>349</v>
      </c>
      <c r="H166">
        <f t="shared" si="28"/>
        <v>2024</v>
      </c>
      <c r="I166" t="s">
        <v>23</v>
      </c>
      <c r="J166" s="79">
        <v>37.555589647058824</v>
      </c>
      <c r="K166" s="78" t="s">
        <v>107</v>
      </c>
      <c r="L166" t="s">
        <v>37</v>
      </c>
      <c r="M166" s="76">
        <v>0</v>
      </c>
      <c r="N166" s="24">
        <v>0.1</v>
      </c>
      <c r="O166" s="24">
        <v>0.12</v>
      </c>
      <c r="P166" s="24">
        <v>0.14000000000000001</v>
      </c>
      <c r="Q166" s="24">
        <v>0.16</v>
      </c>
      <c r="R166" s="24">
        <v>3.1E-2</v>
      </c>
      <c r="S166" s="24">
        <v>3.2000000000000001E-2</v>
      </c>
      <c r="T166" s="77" t="s">
        <v>103</v>
      </c>
      <c r="U166" s="64">
        <v>44335</v>
      </c>
      <c r="V166" s="76"/>
    </row>
    <row r="167" spans="1:22" x14ac:dyDescent="0.25">
      <c r="A167" t="str">
        <f t="shared" si="27"/>
        <v>Function_03Application_142024</v>
      </c>
      <c r="B167">
        <v>164</v>
      </c>
      <c r="C167" t="s">
        <v>367</v>
      </c>
      <c r="D167" t="s">
        <v>316</v>
      </c>
      <c r="E167" t="s">
        <v>331</v>
      </c>
      <c r="F167" t="s">
        <v>341</v>
      </c>
      <c r="G167" t="s">
        <v>349</v>
      </c>
      <c r="H167">
        <f t="shared" si="28"/>
        <v>2024</v>
      </c>
      <c r="I167" t="s">
        <v>23</v>
      </c>
      <c r="J167" s="79">
        <v>70.241761461130139</v>
      </c>
      <c r="K167" s="78" t="s">
        <v>107</v>
      </c>
      <c r="L167" t="s">
        <v>37</v>
      </c>
      <c r="M167" s="76">
        <v>0</v>
      </c>
      <c r="N167" s="24">
        <v>0.1</v>
      </c>
      <c r="O167" s="24">
        <v>0.12</v>
      </c>
      <c r="P167" s="24">
        <v>0.14000000000000001</v>
      </c>
      <c r="Q167" s="24">
        <v>0.16</v>
      </c>
      <c r="R167" s="24">
        <v>3.1E-2</v>
      </c>
      <c r="S167" s="24">
        <v>3.2000000000000001E-2</v>
      </c>
      <c r="T167" s="77" t="s">
        <v>103</v>
      </c>
      <c r="U167" s="64">
        <v>44335</v>
      </c>
      <c r="V167" s="76"/>
    </row>
    <row r="168" spans="1:22" x14ac:dyDescent="0.25">
      <c r="A168" t="str">
        <f t="shared" si="27"/>
        <v>Function_03Application_152024</v>
      </c>
      <c r="B168">
        <v>165</v>
      </c>
      <c r="C168" t="s">
        <v>368</v>
      </c>
      <c r="D168" t="s">
        <v>316</v>
      </c>
      <c r="E168" t="s">
        <v>331</v>
      </c>
      <c r="F168" t="s">
        <v>341</v>
      </c>
      <c r="G168" t="s">
        <v>349</v>
      </c>
      <c r="H168">
        <f t="shared" si="28"/>
        <v>2024</v>
      </c>
      <c r="I168" t="s">
        <v>23</v>
      </c>
      <c r="J168" s="79">
        <v>6.3479285388698701</v>
      </c>
      <c r="K168" s="78" t="s">
        <v>107</v>
      </c>
      <c r="L168" t="s">
        <v>37</v>
      </c>
      <c r="M168" s="76">
        <v>0</v>
      </c>
      <c r="N168" s="24">
        <v>0.1</v>
      </c>
      <c r="O168" s="24">
        <v>0.12</v>
      </c>
      <c r="P168" s="24">
        <v>0.14000000000000001</v>
      </c>
      <c r="Q168" s="24">
        <v>0.16</v>
      </c>
      <c r="R168" s="24">
        <v>3.1E-2</v>
      </c>
      <c r="S168" s="24">
        <v>3.2000000000000001E-2</v>
      </c>
      <c r="T168" s="77" t="s">
        <v>103</v>
      </c>
      <c r="U168" s="64">
        <v>44166</v>
      </c>
      <c r="V168" s="76"/>
    </row>
    <row r="169" spans="1:22" x14ac:dyDescent="0.25">
      <c r="A169" t="str">
        <f t="shared" si="27"/>
        <v>Function_05Application_162024</v>
      </c>
      <c r="B169">
        <v>166</v>
      </c>
      <c r="C169" t="s">
        <v>369</v>
      </c>
      <c r="D169" t="s">
        <v>318</v>
      </c>
      <c r="E169" t="s">
        <v>332</v>
      </c>
      <c r="F169" t="s">
        <v>342</v>
      </c>
      <c r="G169" t="s">
        <v>353</v>
      </c>
      <c r="H169">
        <f t="shared" si="28"/>
        <v>2024</v>
      </c>
      <c r="I169" t="s">
        <v>23</v>
      </c>
      <c r="J169" s="79">
        <v>483.9</v>
      </c>
      <c r="K169" s="78" t="s">
        <v>107</v>
      </c>
      <c r="L169" t="s">
        <v>37</v>
      </c>
      <c r="M169" s="76">
        <v>0</v>
      </c>
      <c r="N169" s="24">
        <v>0.1</v>
      </c>
      <c r="O169" s="24">
        <v>0.12</v>
      </c>
      <c r="P169" s="24">
        <v>0.14000000000000001</v>
      </c>
      <c r="Q169" s="24">
        <v>0.16</v>
      </c>
      <c r="R169" s="24">
        <v>3.1E-2</v>
      </c>
      <c r="S169" s="24">
        <v>3.2000000000000001E-2</v>
      </c>
      <c r="T169" s="77" t="s">
        <v>103</v>
      </c>
      <c r="U169" s="64">
        <v>44335</v>
      </c>
      <c r="V169" s="76"/>
    </row>
    <row r="170" spans="1:22" x14ac:dyDescent="0.25">
      <c r="A170" t="str">
        <f t="shared" si="27"/>
        <v>Function_05Application_172024</v>
      </c>
      <c r="B170">
        <v>167</v>
      </c>
      <c r="C170" t="s">
        <v>370</v>
      </c>
      <c r="D170" t="s">
        <v>318</v>
      </c>
      <c r="E170" t="s">
        <v>332</v>
      </c>
      <c r="F170" t="s">
        <v>342</v>
      </c>
      <c r="G170" t="s">
        <v>353</v>
      </c>
      <c r="H170">
        <f t="shared" si="28"/>
        <v>2024</v>
      </c>
      <c r="I170" t="s">
        <v>23</v>
      </c>
      <c r="J170" s="79">
        <v>982.5</v>
      </c>
      <c r="K170" s="78" t="s">
        <v>107</v>
      </c>
      <c r="L170" t="s">
        <v>37</v>
      </c>
      <c r="M170" s="76">
        <v>0</v>
      </c>
      <c r="N170" s="24">
        <v>0.1</v>
      </c>
      <c r="O170" s="24">
        <v>0.12</v>
      </c>
      <c r="P170" s="24">
        <v>0.14000000000000001</v>
      </c>
      <c r="Q170" s="24">
        <v>0.16</v>
      </c>
      <c r="R170" s="24">
        <v>3.1E-2</v>
      </c>
      <c r="S170" s="24">
        <v>3.2000000000000001E-2</v>
      </c>
      <c r="T170" s="77" t="s">
        <v>103</v>
      </c>
      <c r="U170" s="64">
        <v>44335</v>
      </c>
      <c r="V170" s="76"/>
    </row>
    <row r="171" spans="1:22" x14ac:dyDescent="0.25">
      <c r="A171" t="str">
        <f t="shared" si="27"/>
        <v>Function_06Application_182024</v>
      </c>
      <c r="B171">
        <v>168</v>
      </c>
      <c r="C171" t="s">
        <v>371</v>
      </c>
      <c r="D171" t="s">
        <v>319</v>
      </c>
      <c r="E171" t="s">
        <v>333</v>
      </c>
      <c r="F171" t="s">
        <v>343</v>
      </c>
      <c r="G171" t="s">
        <v>349</v>
      </c>
      <c r="H171">
        <f t="shared" si="28"/>
        <v>2024</v>
      </c>
      <c r="I171" t="s">
        <v>23</v>
      </c>
      <c r="J171" s="79">
        <v>0</v>
      </c>
      <c r="K171" s="78">
        <v>0</v>
      </c>
      <c r="L171" t="s">
        <v>37</v>
      </c>
      <c r="M171" s="76">
        <v>2</v>
      </c>
      <c r="N171" s="24">
        <v>0.1</v>
      </c>
      <c r="O171" s="24">
        <v>0.12</v>
      </c>
      <c r="P171" s="24">
        <v>0.14000000000000001</v>
      </c>
      <c r="Q171" s="24">
        <v>0.16</v>
      </c>
      <c r="R171" s="24">
        <v>3.1E-2</v>
      </c>
      <c r="S171" s="24">
        <v>3.2000000000000001E-2</v>
      </c>
      <c r="T171" s="77" t="s">
        <v>104</v>
      </c>
      <c r="U171" s="64">
        <v>44284</v>
      </c>
      <c r="V171" s="76"/>
    </row>
    <row r="172" spans="1:22" x14ac:dyDescent="0.25">
      <c r="A172" t="str">
        <f t="shared" si="27"/>
        <v>Function_07Application_192024</v>
      </c>
      <c r="B172">
        <v>169</v>
      </c>
      <c r="C172" t="s">
        <v>372</v>
      </c>
      <c r="D172" t="s">
        <v>320</v>
      </c>
      <c r="E172" t="s">
        <v>334</v>
      </c>
      <c r="F172" t="s">
        <v>342</v>
      </c>
      <c r="G172" t="s">
        <v>353</v>
      </c>
      <c r="H172">
        <f t="shared" si="28"/>
        <v>2024</v>
      </c>
      <c r="I172" t="s">
        <v>23</v>
      </c>
      <c r="J172" s="79">
        <v>0</v>
      </c>
      <c r="K172" s="78">
        <v>0</v>
      </c>
      <c r="L172" t="s">
        <v>37</v>
      </c>
      <c r="M172" s="76">
        <v>2</v>
      </c>
      <c r="N172" s="24">
        <v>0.1</v>
      </c>
      <c r="O172" s="24">
        <v>0.12</v>
      </c>
      <c r="P172" s="24">
        <v>0.14000000000000001</v>
      </c>
      <c r="Q172" s="24">
        <v>0.16</v>
      </c>
      <c r="R172" s="24">
        <v>3.1E-2</v>
      </c>
      <c r="S172" s="24">
        <v>3.2000000000000001E-2</v>
      </c>
      <c r="T172" s="77" t="s">
        <v>104</v>
      </c>
      <c r="U172" s="64">
        <v>44284</v>
      </c>
      <c r="V172" s="76"/>
    </row>
    <row r="173" spans="1:22" x14ac:dyDescent="0.25">
      <c r="A173" t="str">
        <f t="shared" si="27"/>
        <v>Function_07Application_202024</v>
      </c>
      <c r="B173">
        <v>170</v>
      </c>
      <c r="C173" t="s">
        <v>373</v>
      </c>
      <c r="D173" t="s">
        <v>320</v>
      </c>
      <c r="E173" t="s">
        <v>334</v>
      </c>
      <c r="F173" t="s">
        <v>342</v>
      </c>
      <c r="G173" t="s">
        <v>353</v>
      </c>
      <c r="H173">
        <f t="shared" si="28"/>
        <v>2024</v>
      </c>
      <c r="I173" t="s">
        <v>23</v>
      </c>
      <c r="J173" s="79">
        <v>0</v>
      </c>
      <c r="K173" s="78">
        <v>0</v>
      </c>
      <c r="L173" t="s">
        <v>37</v>
      </c>
      <c r="M173" s="76">
        <v>2</v>
      </c>
      <c r="N173" s="24">
        <v>0.1</v>
      </c>
      <c r="O173" s="24">
        <v>0.12</v>
      </c>
      <c r="P173" s="24">
        <v>0.14000000000000001</v>
      </c>
      <c r="Q173" s="24">
        <v>0.16</v>
      </c>
      <c r="R173" s="24">
        <v>3.1E-2</v>
      </c>
      <c r="S173" s="24">
        <v>3.2000000000000001E-2</v>
      </c>
      <c r="T173" s="77" t="s">
        <v>104</v>
      </c>
      <c r="U173" s="64">
        <v>44284</v>
      </c>
      <c r="V173" s="76"/>
    </row>
    <row r="174" spans="1:22" x14ac:dyDescent="0.25">
      <c r="A174" t="str">
        <f t="shared" si="27"/>
        <v>Function_08Application_212024</v>
      </c>
      <c r="B174">
        <v>171</v>
      </c>
      <c r="C174" t="s">
        <v>374</v>
      </c>
      <c r="D174" t="s">
        <v>321</v>
      </c>
      <c r="E174" t="s">
        <v>333</v>
      </c>
      <c r="F174" t="s">
        <v>343</v>
      </c>
      <c r="G174" t="s">
        <v>349</v>
      </c>
      <c r="H174">
        <f t="shared" si="28"/>
        <v>2024</v>
      </c>
      <c r="I174" t="s">
        <v>23</v>
      </c>
      <c r="J174" s="79">
        <v>0</v>
      </c>
      <c r="K174" s="78">
        <v>0</v>
      </c>
      <c r="L174" t="s">
        <v>37</v>
      </c>
      <c r="M174" s="76">
        <v>2</v>
      </c>
      <c r="N174" s="24">
        <v>0.1</v>
      </c>
      <c r="O174" s="24">
        <v>0.12</v>
      </c>
      <c r="P174" s="24">
        <v>0.14000000000000001</v>
      </c>
      <c r="Q174" s="24">
        <v>0.16</v>
      </c>
      <c r="R174" s="24">
        <v>3.1E-2</v>
      </c>
      <c r="S174" s="24">
        <v>3.2000000000000001E-2</v>
      </c>
      <c r="T174" s="77" t="s">
        <v>104</v>
      </c>
      <c r="U174" s="64">
        <v>44284</v>
      </c>
      <c r="V174" s="76"/>
    </row>
    <row r="175" spans="1:22" x14ac:dyDescent="0.25">
      <c r="A175" t="str">
        <f t="shared" si="27"/>
        <v>Function_09Application_222024</v>
      </c>
      <c r="B175">
        <v>172</v>
      </c>
      <c r="C175" t="s">
        <v>375</v>
      </c>
      <c r="D175" t="s">
        <v>322</v>
      </c>
      <c r="E175" t="s">
        <v>335</v>
      </c>
      <c r="F175" t="s">
        <v>344</v>
      </c>
      <c r="G175" t="s">
        <v>349</v>
      </c>
      <c r="H175">
        <f t="shared" si="28"/>
        <v>2024</v>
      </c>
      <c r="I175" t="s">
        <v>23</v>
      </c>
      <c r="J175" s="79">
        <v>0</v>
      </c>
      <c r="K175" s="78">
        <v>0</v>
      </c>
      <c r="L175" t="s">
        <v>37</v>
      </c>
      <c r="M175" s="76">
        <v>2</v>
      </c>
      <c r="N175" s="24">
        <v>0.1</v>
      </c>
      <c r="O175" s="24">
        <v>0.12</v>
      </c>
      <c r="P175" s="24">
        <v>0.14000000000000001</v>
      </c>
      <c r="Q175" s="24">
        <v>0.16</v>
      </c>
      <c r="R175" s="24">
        <v>3.1E-2</v>
      </c>
      <c r="S175" s="24">
        <v>3.2000000000000001E-2</v>
      </c>
      <c r="T175" s="77" t="s">
        <v>104</v>
      </c>
      <c r="U175" s="64">
        <v>44284</v>
      </c>
      <c r="V175" s="76"/>
    </row>
    <row r="176" spans="1:22" x14ac:dyDescent="0.25">
      <c r="A176" t="str">
        <f t="shared" si="27"/>
        <v>Function_10Application_232024</v>
      </c>
      <c r="B176">
        <v>173</v>
      </c>
      <c r="C176" t="s">
        <v>376</v>
      </c>
      <c r="D176" t="s">
        <v>323</v>
      </c>
      <c r="E176" t="s">
        <v>335</v>
      </c>
      <c r="F176" t="s">
        <v>345</v>
      </c>
      <c r="G176" t="s">
        <v>349</v>
      </c>
      <c r="H176">
        <f t="shared" si="28"/>
        <v>2024</v>
      </c>
      <c r="I176" t="s">
        <v>23</v>
      </c>
      <c r="J176" s="79">
        <v>0</v>
      </c>
      <c r="K176" s="78">
        <v>0</v>
      </c>
      <c r="L176" t="s">
        <v>37</v>
      </c>
      <c r="M176" s="76">
        <v>2</v>
      </c>
      <c r="N176" s="24">
        <v>0.1</v>
      </c>
      <c r="O176" s="24">
        <v>0.12</v>
      </c>
      <c r="P176" s="24">
        <v>0.14000000000000001</v>
      </c>
      <c r="Q176" s="24">
        <v>0.16</v>
      </c>
      <c r="R176" s="24">
        <v>3.1E-2</v>
      </c>
      <c r="S176" s="24">
        <v>3.2000000000000001E-2</v>
      </c>
      <c r="T176" s="77" t="s">
        <v>104</v>
      </c>
      <c r="U176" s="64">
        <v>44284</v>
      </c>
      <c r="V176" s="76"/>
    </row>
    <row r="177" spans="1:22" x14ac:dyDescent="0.25">
      <c r="A177" t="str">
        <f t="shared" si="27"/>
        <v>Function_11Application_242024</v>
      </c>
      <c r="B177">
        <v>174</v>
      </c>
      <c r="C177" t="s">
        <v>377</v>
      </c>
      <c r="D177" t="s">
        <v>324</v>
      </c>
      <c r="E177" t="s">
        <v>335</v>
      </c>
      <c r="F177" t="s">
        <v>345</v>
      </c>
      <c r="G177" t="s">
        <v>349</v>
      </c>
      <c r="H177">
        <f t="shared" si="28"/>
        <v>2024</v>
      </c>
      <c r="I177" t="s">
        <v>23</v>
      </c>
      <c r="J177" s="79">
        <v>0</v>
      </c>
      <c r="K177" s="78">
        <v>0</v>
      </c>
      <c r="L177" t="s">
        <v>37</v>
      </c>
      <c r="M177" s="76">
        <v>2</v>
      </c>
      <c r="N177" s="24">
        <v>0.1</v>
      </c>
      <c r="O177" s="24">
        <v>0.12</v>
      </c>
      <c r="P177" s="24">
        <v>0.14000000000000001</v>
      </c>
      <c r="Q177" s="24">
        <v>0.16</v>
      </c>
      <c r="R177" s="24">
        <v>3.1E-2</v>
      </c>
      <c r="S177" s="24">
        <v>3.2000000000000001E-2</v>
      </c>
      <c r="T177" s="77" t="s">
        <v>104</v>
      </c>
      <c r="U177" s="64">
        <v>44284</v>
      </c>
      <c r="V177" s="76"/>
    </row>
    <row r="178" spans="1:22" x14ac:dyDescent="0.25">
      <c r="A178" t="str">
        <f t="shared" si="27"/>
        <v>Function_12Application_252024</v>
      </c>
      <c r="B178">
        <v>175</v>
      </c>
      <c r="C178" t="s">
        <v>378</v>
      </c>
      <c r="D178" t="s">
        <v>325</v>
      </c>
      <c r="E178" t="s">
        <v>331</v>
      </c>
      <c r="F178" t="s">
        <v>346</v>
      </c>
      <c r="G178" t="s">
        <v>351</v>
      </c>
      <c r="H178">
        <f t="shared" si="28"/>
        <v>2024</v>
      </c>
      <c r="I178" t="s">
        <v>23</v>
      </c>
      <c r="J178" s="79">
        <v>0</v>
      </c>
      <c r="K178" s="78">
        <v>0</v>
      </c>
      <c r="L178" t="s">
        <v>37</v>
      </c>
      <c r="M178" s="76">
        <v>2</v>
      </c>
      <c r="N178" s="24">
        <v>0.1</v>
      </c>
      <c r="O178" s="24">
        <v>0.12</v>
      </c>
      <c r="P178" s="24">
        <v>0.14000000000000001</v>
      </c>
      <c r="Q178" s="24">
        <v>0.16</v>
      </c>
      <c r="R178" s="24">
        <v>3.1E-2</v>
      </c>
      <c r="S178" s="24">
        <v>3.2000000000000001E-2</v>
      </c>
      <c r="T178" s="77" t="s">
        <v>104</v>
      </c>
      <c r="U178" s="64">
        <v>44284</v>
      </c>
      <c r="V178" s="76"/>
    </row>
    <row r="179" spans="1:22" x14ac:dyDescent="0.25">
      <c r="A179" t="str">
        <f t="shared" si="27"/>
        <v>Function_13Application_262024</v>
      </c>
      <c r="B179">
        <v>176</v>
      </c>
      <c r="C179" t="s">
        <v>379</v>
      </c>
      <c r="D179" t="s">
        <v>326</v>
      </c>
      <c r="E179" t="s">
        <v>336</v>
      </c>
      <c r="F179" t="s">
        <v>347</v>
      </c>
      <c r="G179" t="s">
        <v>349</v>
      </c>
      <c r="H179">
        <f t="shared" si="28"/>
        <v>2024</v>
      </c>
      <c r="I179" t="s">
        <v>23</v>
      </c>
      <c r="J179" s="79">
        <v>0</v>
      </c>
      <c r="K179" s="78">
        <v>0</v>
      </c>
      <c r="L179" t="s">
        <v>37</v>
      </c>
      <c r="M179" s="76">
        <v>2</v>
      </c>
      <c r="N179" s="24">
        <v>0.1</v>
      </c>
      <c r="O179" s="24">
        <v>0.12</v>
      </c>
      <c r="P179" s="24">
        <v>0.14000000000000001</v>
      </c>
      <c r="Q179" s="24">
        <v>0.16</v>
      </c>
      <c r="R179" s="24">
        <v>3.1E-2</v>
      </c>
      <c r="S179" s="24">
        <v>3.2000000000000001E-2</v>
      </c>
      <c r="T179" s="77" t="s">
        <v>104</v>
      </c>
      <c r="U179" s="64">
        <v>44284</v>
      </c>
      <c r="V179" s="76"/>
    </row>
    <row r="180" spans="1:22" x14ac:dyDescent="0.25">
      <c r="A180" t="str">
        <f t="shared" si="27"/>
        <v>Function_13Application_272024</v>
      </c>
      <c r="B180">
        <v>177</v>
      </c>
      <c r="C180" t="s">
        <v>380</v>
      </c>
      <c r="D180" t="s">
        <v>326</v>
      </c>
      <c r="E180" t="s">
        <v>336</v>
      </c>
      <c r="F180" t="s">
        <v>347</v>
      </c>
      <c r="G180" t="s">
        <v>349</v>
      </c>
      <c r="H180">
        <f t="shared" si="28"/>
        <v>2024</v>
      </c>
      <c r="I180" t="s">
        <v>23</v>
      </c>
      <c r="J180" s="79">
        <v>0</v>
      </c>
      <c r="K180" s="78">
        <v>0</v>
      </c>
      <c r="L180" t="s">
        <v>37</v>
      </c>
      <c r="M180" s="76">
        <v>2</v>
      </c>
      <c r="N180" s="24">
        <v>0.1</v>
      </c>
      <c r="O180" s="24">
        <v>0.12</v>
      </c>
      <c r="P180" s="24">
        <v>0.14000000000000001</v>
      </c>
      <c r="Q180" s="24">
        <v>0.16</v>
      </c>
      <c r="R180" s="24">
        <v>3.1E-2</v>
      </c>
      <c r="S180" s="24">
        <v>3.2000000000000001E-2</v>
      </c>
      <c r="T180" s="77" t="s">
        <v>104</v>
      </c>
      <c r="U180" s="64">
        <v>44284</v>
      </c>
      <c r="V180" s="76"/>
    </row>
    <row r="181" spans="1:22" x14ac:dyDescent="0.25">
      <c r="A181" t="str">
        <f t="shared" si="27"/>
        <v>Function_14Application_282024</v>
      </c>
      <c r="B181">
        <v>178</v>
      </c>
      <c r="C181" t="s">
        <v>381</v>
      </c>
      <c r="D181" t="s">
        <v>327</v>
      </c>
      <c r="E181" t="s">
        <v>337</v>
      </c>
      <c r="F181" t="s">
        <v>347</v>
      </c>
      <c r="G181" t="s">
        <v>349</v>
      </c>
      <c r="H181">
        <f t="shared" si="28"/>
        <v>2024</v>
      </c>
      <c r="I181" t="s">
        <v>23</v>
      </c>
      <c r="J181" s="79">
        <v>0</v>
      </c>
      <c r="K181" s="78">
        <v>0</v>
      </c>
      <c r="L181" t="s">
        <v>37</v>
      </c>
      <c r="M181" s="76">
        <v>2</v>
      </c>
      <c r="N181" s="24">
        <v>0.1</v>
      </c>
      <c r="O181" s="24">
        <v>0.12</v>
      </c>
      <c r="P181" s="24">
        <v>0.14000000000000001</v>
      </c>
      <c r="Q181" s="24">
        <v>0.16</v>
      </c>
      <c r="R181" s="24">
        <v>3.1E-2</v>
      </c>
      <c r="S181" s="24">
        <v>3.2000000000000001E-2</v>
      </c>
      <c r="T181" s="77" t="s">
        <v>104</v>
      </c>
      <c r="U181" s="64">
        <v>44284</v>
      </c>
      <c r="V181" s="76"/>
    </row>
    <row r="182" spans="1:22" x14ac:dyDescent="0.25">
      <c r="A182" t="str">
        <f t="shared" si="27"/>
        <v>Function_14Application_292024</v>
      </c>
      <c r="B182">
        <v>179</v>
      </c>
      <c r="C182" t="s">
        <v>382</v>
      </c>
      <c r="D182" t="s">
        <v>327</v>
      </c>
      <c r="E182" t="s">
        <v>337</v>
      </c>
      <c r="F182" t="s">
        <v>347</v>
      </c>
      <c r="G182" t="s">
        <v>349</v>
      </c>
      <c r="H182">
        <f t="shared" si="28"/>
        <v>2024</v>
      </c>
      <c r="I182" t="s">
        <v>23</v>
      </c>
      <c r="J182" s="79">
        <v>0</v>
      </c>
      <c r="K182" s="78">
        <v>0</v>
      </c>
      <c r="L182" t="s">
        <v>37</v>
      </c>
      <c r="M182" s="76">
        <v>2</v>
      </c>
      <c r="N182" s="24">
        <v>0.1</v>
      </c>
      <c r="O182" s="24">
        <v>0.12</v>
      </c>
      <c r="P182" s="24">
        <v>0.14000000000000001</v>
      </c>
      <c r="Q182" s="24">
        <v>0.16</v>
      </c>
      <c r="R182" s="24">
        <v>3.1E-2</v>
      </c>
      <c r="S182" s="24">
        <v>3.2000000000000001E-2</v>
      </c>
      <c r="T182" s="77" t="s">
        <v>104</v>
      </c>
      <c r="U182" s="64">
        <v>44284</v>
      </c>
      <c r="V182" s="76"/>
    </row>
    <row r="183" spans="1:22" x14ac:dyDescent="0.25">
      <c r="A183" t="str">
        <f t="shared" si="27"/>
        <v>Function_15Application_302024</v>
      </c>
      <c r="B183">
        <v>180</v>
      </c>
      <c r="C183" t="s">
        <v>383</v>
      </c>
      <c r="D183" t="s">
        <v>328</v>
      </c>
      <c r="E183" t="s">
        <v>338</v>
      </c>
      <c r="F183" t="s">
        <v>348</v>
      </c>
      <c r="G183" t="s">
        <v>349</v>
      </c>
      <c r="H183">
        <f t="shared" si="28"/>
        <v>2024</v>
      </c>
      <c r="I183" t="s">
        <v>23</v>
      </c>
      <c r="J183" s="79">
        <v>0</v>
      </c>
      <c r="K183" s="78">
        <v>0</v>
      </c>
      <c r="L183" t="s">
        <v>37</v>
      </c>
      <c r="M183" s="76">
        <v>0</v>
      </c>
      <c r="N183" s="24">
        <v>0.1</v>
      </c>
      <c r="O183" s="24">
        <v>0.12</v>
      </c>
      <c r="P183" s="24">
        <v>0.14000000000000001</v>
      </c>
      <c r="Q183" s="24">
        <v>0.16</v>
      </c>
      <c r="R183" s="24">
        <v>3.1E-2</v>
      </c>
      <c r="S183" s="24">
        <v>3.2000000000000001E-2</v>
      </c>
      <c r="T183" s="77" t="s">
        <v>104</v>
      </c>
      <c r="U183" s="64">
        <v>44284</v>
      </c>
      <c r="V183" s="76"/>
    </row>
    <row r="184" spans="1:22" x14ac:dyDescent="0.25">
      <c r="A184" t="str">
        <f t="shared" si="27"/>
        <v>Function_01Application_012025</v>
      </c>
      <c r="B184">
        <v>181</v>
      </c>
      <c r="C184" t="s">
        <v>354</v>
      </c>
      <c r="D184" t="s">
        <v>314</v>
      </c>
      <c r="E184" t="s">
        <v>329</v>
      </c>
      <c r="F184" t="s">
        <v>339</v>
      </c>
      <c r="G184" t="s">
        <v>349</v>
      </c>
      <c r="H184">
        <f t="shared" si="28"/>
        <v>2025</v>
      </c>
      <c r="I184" t="s">
        <v>23</v>
      </c>
      <c r="J184" s="79">
        <v>8.4622500000000009</v>
      </c>
      <c r="K184" s="78" t="s">
        <v>107</v>
      </c>
      <c r="L184" t="s">
        <v>37</v>
      </c>
      <c r="M184" s="76">
        <v>0</v>
      </c>
      <c r="N184" s="24">
        <v>0.1</v>
      </c>
      <c r="O184" s="24">
        <v>0.12</v>
      </c>
      <c r="P184" s="24">
        <v>0.14000000000000001</v>
      </c>
      <c r="Q184" s="24">
        <v>0.16</v>
      </c>
      <c r="R184" s="24">
        <v>3.1E-2</v>
      </c>
      <c r="S184" s="24">
        <v>3.2000000000000001E-2</v>
      </c>
      <c r="T184" s="77" t="s">
        <v>103</v>
      </c>
      <c r="U184" s="64">
        <v>44335</v>
      </c>
      <c r="V184" s="76"/>
    </row>
    <row r="185" spans="1:22" x14ac:dyDescent="0.25">
      <c r="A185" t="str">
        <f t="shared" si="27"/>
        <v>Function_01Application_022025</v>
      </c>
      <c r="B185">
        <v>182</v>
      </c>
      <c r="C185" t="s">
        <v>355</v>
      </c>
      <c r="D185" t="s">
        <v>314</v>
      </c>
      <c r="E185" t="s">
        <v>329</v>
      </c>
      <c r="F185" t="s">
        <v>339</v>
      </c>
      <c r="G185" t="s">
        <v>349</v>
      </c>
      <c r="H185">
        <f t="shared" si="28"/>
        <v>2025</v>
      </c>
      <c r="I185" t="s">
        <v>23</v>
      </c>
      <c r="J185" s="79">
        <v>12.411300000000001</v>
      </c>
      <c r="K185" s="78" t="s">
        <v>107</v>
      </c>
      <c r="L185" t="s">
        <v>37</v>
      </c>
      <c r="M185" s="76">
        <v>0</v>
      </c>
      <c r="N185" s="24">
        <v>0.1</v>
      </c>
      <c r="O185" s="24">
        <v>0.12</v>
      </c>
      <c r="P185" s="24">
        <v>0.14000000000000001</v>
      </c>
      <c r="Q185" s="24">
        <v>0.16</v>
      </c>
      <c r="R185" s="24">
        <v>3.1E-2</v>
      </c>
      <c r="S185" s="24">
        <v>3.2000000000000001E-2</v>
      </c>
      <c r="T185" s="77" t="s">
        <v>103</v>
      </c>
      <c r="U185" s="64">
        <v>44335</v>
      </c>
      <c r="V185" s="76"/>
    </row>
    <row r="186" spans="1:22" x14ac:dyDescent="0.25">
      <c r="A186" t="str">
        <f t="shared" si="27"/>
        <v>Function_01Application_032025</v>
      </c>
      <c r="B186">
        <v>183</v>
      </c>
      <c r="C186" t="s">
        <v>356</v>
      </c>
      <c r="D186" t="s">
        <v>314</v>
      </c>
      <c r="E186" t="s">
        <v>329</v>
      </c>
      <c r="F186" t="s">
        <v>339</v>
      </c>
      <c r="G186" t="s">
        <v>349</v>
      </c>
      <c r="H186">
        <f t="shared" si="28"/>
        <v>2025</v>
      </c>
      <c r="I186" t="s">
        <v>23</v>
      </c>
      <c r="J186" s="79">
        <v>7.3339499999999997</v>
      </c>
      <c r="K186" s="78" t="s">
        <v>107</v>
      </c>
      <c r="L186" t="s">
        <v>37</v>
      </c>
      <c r="M186" s="76">
        <v>0</v>
      </c>
      <c r="N186" s="24">
        <v>0.1</v>
      </c>
      <c r="O186" s="24">
        <v>0.12</v>
      </c>
      <c r="P186" s="24">
        <v>0.14000000000000001</v>
      </c>
      <c r="Q186" s="24">
        <v>0.16</v>
      </c>
      <c r="R186" s="24">
        <v>3.1E-2</v>
      </c>
      <c r="S186" s="24">
        <v>3.2000000000000001E-2</v>
      </c>
      <c r="T186" s="77" t="s">
        <v>103</v>
      </c>
      <c r="U186" s="64">
        <v>44335</v>
      </c>
      <c r="V186" s="76"/>
    </row>
    <row r="187" spans="1:22" x14ac:dyDescent="0.25">
      <c r="A187" t="str">
        <f t="shared" si="27"/>
        <v>Function_02Application_042025</v>
      </c>
      <c r="B187">
        <v>184</v>
      </c>
      <c r="C187" t="s">
        <v>357</v>
      </c>
      <c r="D187" t="s">
        <v>315</v>
      </c>
      <c r="E187" t="s">
        <v>330</v>
      </c>
      <c r="F187" t="s">
        <v>340</v>
      </c>
      <c r="G187" t="s">
        <v>350</v>
      </c>
      <c r="H187">
        <f t="shared" si="28"/>
        <v>2025</v>
      </c>
      <c r="I187" t="s">
        <v>23</v>
      </c>
      <c r="J187" s="79">
        <v>27</v>
      </c>
      <c r="K187" s="78" t="s">
        <v>108</v>
      </c>
      <c r="L187" t="s">
        <v>37</v>
      </c>
      <c r="M187" s="76">
        <v>0</v>
      </c>
      <c r="N187" s="24">
        <v>0.1</v>
      </c>
      <c r="O187" s="24">
        <v>0.12</v>
      </c>
      <c r="P187" s="24">
        <v>0.14000000000000001</v>
      </c>
      <c r="Q187" s="24">
        <v>0.16</v>
      </c>
      <c r="R187" s="24">
        <v>3.1E-2</v>
      </c>
      <c r="S187" s="24">
        <v>3.2000000000000001E-2</v>
      </c>
      <c r="T187" s="77" t="s">
        <v>104</v>
      </c>
      <c r="U187" s="64">
        <v>44284</v>
      </c>
      <c r="V187" s="76"/>
    </row>
    <row r="188" spans="1:22" x14ac:dyDescent="0.25">
      <c r="A188" t="str">
        <f t="shared" si="27"/>
        <v>Function_02Application_052025</v>
      </c>
      <c r="B188">
        <v>185</v>
      </c>
      <c r="C188" t="s">
        <v>358</v>
      </c>
      <c r="D188" t="s">
        <v>315</v>
      </c>
      <c r="E188" t="s">
        <v>330</v>
      </c>
      <c r="F188" t="s">
        <v>340</v>
      </c>
      <c r="G188" t="s">
        <v>351</v>
      </c>
      <c r="H188">
        <f t="shared" si="28"/>
        <v>2025</v>
      </c>
      <c r="I188" t="s">
        <v>23</v>
      </c>
      <c r="J188" s="79">
        <v>32</v>
      </c>
      <c r="K188" s="78" t="s">
        <v>108</v>
      </c>
      <c r="L188" t="s">
        <v>37</v>
      </c>
      <c r="M188" s="76">
        <v>0</v>
      </c>
      <c r="N188" s="24">
        <v>0.1</v>
      </c>
      <c r="O188" s="24">
        <v>0.12</v>
      </c>
      <c r="P188" s="24">
        <v>0.14000000000000001</v>
      </c>
      <c r="Q188" s="24">
        <v>0.16</v>
      </c>
      <c r="R188" s="24">
        <v>3.1E-2</v>
      </c>
      <c r="S188" s="24">
        <v>3.2000000000000001E-2</v>
      </c>
      <c r="T188" s="77" t="s">
        <v>104</v>
      </c>
      <c r="U188" s="64">
        <v>44284</v>
      </c>
      <c r="V188" s="76"/>
    </row>
    <row r="189" spans="1:22" x14ac:dyDescent="0.25">
      <c r="A189" t="str">
        <f t="shared" si="27"/>
        <v>Function_03Application_062025</v>
      </c>
      <c r="B189">
        <v>186</v>
      </c>
      <c r="C189" t="s">
        <v>359</v>
      </c>
      <c r="D189" t="s">
        <v>316</v>
      </c>
      <c r="E189" t="s">
        <v>331</v>
      </c>
      <c r="F189" t="s">
        <v>341</v>
      </c>
      <c r="G189" t="s">
        <v>349</v>
      </c>
      <c r="H189">
        <f t="shared" si="28"/>
        <v>2025</v>
      </c>
      <c r="I189" t="s">
        <v>23</v>
      </c>
      <c r="J189" s="79">
        <v>64.972318000000001</v>
      </c>
      <c r="K189" s="78" t="s">
        <v>108</v>
      </c>
      <c r="L189" t="s">
        <v>37</v>
      </c>
      <c r="M189" s="76">
        <v>0</v>
      </c>
      <c r="N189" s="24">
        <v>0.1</v>
      </c>
      <c r="O189" s="24">
        <v>0.12</v>
      </c>
      <c r="P189" s="24">
        <v>0.14000000000000001</v>
      </c>
      <c r="Q189" s="24">
        <v>0.16</v>
      </c>
      <c r="R189" s="24">
        <v>3.1E-2</v>
      </c>
      <c r="S189" s="24">
        <v>3.2000000000000001E-2</v>
      </c>
      <c r="T189" s="77" t="s">
        <v>103</v>
      </c>
      <c r="U189" s="64">
        <v>44335</v>
      </c>
      <c r="V189" s="76"/>
    </row>
    <row r="190" spans="1:22" x14ac:dyDescent="0.25">
      <c r="A190" t="str">
        <f t="shared" si="27"/>
        <v>Function_03Application_072025</v>
      </c>
      <c r="B190">
        <v>187</v>
      </c>
      <c r="C190" t="s">
        <v>360</v>
      </c>
      <c r="D190" t="s">
        <v>316</v>
      </c>
      <c r="E190" t="s">
        <v>331</v>
      </c>
      <c r="F190" t="s">
        <v>341</v>
      </c>
      <c r="G190" t="s">
        <v>349</v>
      </c>
      <c r="H190">
        <f t="shared" si="28"/>
        <v>2025</v>
      </c>
      <c r="I190" t="s">
        <v>23</v>
      </c>
      <c r="J190" s="79">
        <v>0</v>
      </c>
      <c r="K190" s="78">
        <v>0</v>
      </c>
      <c r="L190" t="s">
        <v>37</v>
      </c>
      <c r="M190" s="76">
        <v>5</v>
      </c>
      <c r="N190" s="24">
        <v>0.1</v>
      </c>
      <c r="O190" s="24">
        <v>0.12</v>
      </c>
      <c r="P190" s="24">
        <v>0.14000000000000001</v>
      </c>
      <c r="Q190" s="24">
        <v>0.16</v>
      </c>
      <c r="R190" s="24">
        <v>3.1E-2</v>
      </c>
      <c r="S190" s="24">
        <v>3.2000000000000001E-2</v>
      </c>
      <c r="T190" s="77" t="s">
        <v>103</v>
      </c>
      <c r="U190" s="64">
        <v>44629</v>
      </c>
      <c r="V190" s="76"/>
    </row>
    <row r="191" spans="1:22" x14ac:dyDescent="0.25">
      <c r="A191" t="str">
        <f t="shared" si="27"/>
        <v>Function_03Application_082025</v>
      </c>
      <c r="B191">
        <v>188</v>
      </c>
      <c r="C191" t="s">
        <v>361</v>
      </c>
      <c r="D191" t="s">
        <v>316</v>
      </c>
      <c r="E191" t="s">
        <v>331</v>
      </c>
      <c r="F191" t="s">
        <v>341</v>
      </c>
      <c r="G191" t="s">
        <v>349</v>
      </c>
      <c r="H191">
        <f t="shared" si="28"/>
        <v>2025</v>
      </c>
      <c r="I191" t="s">
        <v>23</v>
      </c>
      <c r="J191" s="79">
        <v>0</v>
      </c>
      <c r="K191" s="78">
        <v>0</v>
      </c>
      <c r="L191" t="s">
        <v>37</v>
      </c>
      <c r="M191" s="76">
        <v>5</v>
      </c>
      <c r="N191" s="24">
        <v>0.1</v>
      </c>
      <c r="O191" s="24">
        <v>0.12</v>
      </c>
      <c r="P191" s="24">
        <v>0.14000000000000001</v>
      </c>
      <c r="Q191" s="24">
        <v>0.16</v>
      </c>
      <c r="R191" s="24">
        <v>3.1E-2</v>
      </c>
      <c r="S191" s="24">
        <v>3.2000000000000001E-2</v>
      </c>
      <c r="T191" s="77" t="s">
        <v>103</v>
      </c>
      <c r="U191" s="64">
        <v>44629</v>
      </c>
      <c r="V191" s="76"/>
    </row>
    <row r="192" spans="1:22" x14ac:dyDescent="0.25">
      <c r="A192" t="str">
        <f t="shared" si="27"/>
        <v>Function_03Application_092025</v>
      </c>
      <c r="B192">
        <v>189</v>
      </c>
      <c r="C192" t="s">
        <v>362</v>
      </c>
      <c r="D192" t="s">
        <v>316</v>
      </c>
      <c r="E192" t="s">
        <v>331</v>
      </c>
      <c r="F192" t="s">
        <v>341</v>
      </c>
      <c r="G192" t="s">
        <v>349</v>
      </c>
      <c r="H192">
        <f t="shared" si="28"/>
        <v>2025</v>
      </c>
      <c r="I192" t="s">
        <v>23</v>
      </c>
      <c r="J192" s="79">
        <v>0</v>
      </c>
      <c r="K192" s="78">
        <v>0</v>
      </c>
      <c r="L192" t="s">
        <v>37</v>
      </c>
      <c r="M192" s="76">
        <v>5</v>
      </c>
      <c r="N192" s="24">
        <v>0.1</v>
      </c>
      <c r="O192" s="24">
        <v>0.12</v>
      </c>
      <c r="P192" s="24">
        <v>0.14000000000000001</v>
      </c>
      <c r="Q192" s="24">
        <v>0.16</v>
      </c>
      <c r="R192" s="24">
        <v>3.1E-2</v>
      </c>
      <c r="S192" s="24">
        <v>3.2000000000000001E-2</v>
      </c>
      <c r="T192" s="77" t="s">
        <v>103</v>
      </c>
      <c r="U192" s="64">
        <v>44629</v>
      </c>
      <c r="V192" s="76"/>
    </row>
    <row r="193" spans="1:22" x14ac:dyDescent="0.25">
      <c r="A193" t="str">
        <f t="shared" si="27"/>
        <v>Function_03Application_102025</v>
      </c>
      <c r="B193">
        <v>190</v>
      </c>
      <c r="C193" t="s">
        <v>363</v>
      </c>
      <c r="D193" t="s">
        <v>316</v>
      </c>
      <c r="E193" t="s">
        <v>331</v>
      </c>
      <c r="F193" t="s">
        <v>341</v>
      </c>
      <c r="G193" t="s">
        <v>349</v>
      </c>
      <c r="H193">
        <f t="shared" si="28"/>
        <v>2025</v>
      </c>
      <c r="I193" t="s">
        <v>23</v>
      </c>
      <c r="J193" s="79">
        <v>33.463138999999998</v>
      </c>
      <c r="K193" s="78" t="s">
        <v>108</v>
      </c>
      <c r="L193" t="s">
        <v>37</v>
      </c>
      <c r="M193" s="76">
        <v>0</v>
      </c>
      <c r="N193" s="24">
        <v>0.1</v>
      </c>
      <c r="O193" s="24">
        <v>0.12</v>
      </c>
      <c r="P193" s="24">
        <v>0.14000000000000001</v>
      </c>
      <c r="Q193" s="24">
        <v>0.16</v>
      </c>
      <c r="R193" s="24">
        <v>3.1E-2</v>
      </c>
      <c r="S193" s="24">
        <v>3.2000000000000001E-2</v>
      </c>
      <c r="T193" s="77" t="s">
        <v>103</v>
      </c>
      <c r="U193" s="64">
        <v>44335</v>
      </c>
      <c r="V193" s="76"/>
    </row>
    <row r="194" spans="1:22" x14ac:dyDescent="0.25">
      <c r="A194" t="str">
        <f t="shared" si="27"/>
        <v>Function_03Application_112025</v>
      </c>
      <c r="B194">
        <v>191</v>
      </c>
      <c r="C194" t="s">
        <v>364</v>
      </c>
      <c r="D194" t="s">
        <v>316</v>
      </c>
      <c r="E194" t="s">
        <v>331</v>
      </c>
      <c r="F194" t="s">
        <v>341</v>
      </c>
      <c r="G194" t="s">
        <v>349</v>
      </c>
      <c r="H194">
        <f t="shared" si="28"/>
        <v>2025</v>
      </c>
      <c r="I194" t="s">
        <v>23</v>
      </c>
      <c r="J194" s="79">
        <v>71.418419999999998</v>
      </c>
      <c r="K194" s="78" t="s">
        <v>108</v>
      </c>
      <c r="L194" t="s">
        <v>37</v>
      </c>
      <c r="M194" s="76">
        <v>0</v>
      </c>
      <c r="N194" s="24">
        <v>0.1</v>
      </c>
      <c r="O194" s="24">
        <v>0.12</v>
      </c>
      <c r="P194" s="24">
        <v>0.14000000000000001</v>
      </c>
      <c r="Q194" s="24">
        <v>0.16</v>
      </c>
      <c r="R194" s="24">
        <v>3.1E-2</v>
      </c>
      <c r="S194" s="24">
        <v>3.2000000000000001E-2</v>
      </c>
      <c r="T194" s="77" t="s">
        <v>103</v>
      </c>
      <c r="U194" s="64">
        <v>44335</v>
      </c>
      <c r="V194" s="76"/>
    </row>
    <row r="195" spans="1:22" x14ac:dyDescent="0.25">
      <c r="A195" t="str">
        <f t="shared" si="27"/>
        <v>Function_04Application_122025</v>
      </c>
      <c r="B195">
        <v>192</v>
      </c>
      <c r="C195" t="s">
        <v>365</v>
      </c>
      <c r="D195" t="s">
        <v>317</v>
      </c>
      <c r="E195" t="s">
        <v>331</v>
      </c>
      <c r="F195" t="s">
        <v>342</v>
      </c>
      <c r="G195" t="s">
        <v>352</v>
      </c>
      <c r="H195">
        <f t="shared" si="28"/>
        <v>2025</v>
      </c>
      <c r="I195" t="s">
        <v>23</v>
      </c>
      <c r="J195" s="79">
        <v>44.054542653704132</v>
      </c>
      <c r="K195" s="78" t="s">
        <v>108</v>
      </c>
      <c r="L195" t="s">
        <v>37</v>
      </c>
      <c r="M195" s="76">
        <v>0</v>
      </c>
      <c r="N195" s="24">
        <v>0.1</v>
      </c>
      <c r="O195" s="24">
        <v>0.12</v>
      </c>
      <c r="P195" s="24">
        <v>0.14000000000000001</v>
      </c>
      <c r="Q195" s="24">
        <v>0.16</v>
      </c>
      <c r="R195" s="24">
        <v>3.1E-2</v>
      </c>
      <c r="S195" s="24">
        <v>3.2000000000000001E-2</v>
      </c>
      <c r="T195" s="77" t="s">
        <v>103</v>
      </c>
      <c r="U195" s="64">
        <v>44335</v>
      </c>
      <c r="V195" s="76"/>
    </row>
    <row r="196" spans="1:22" x14ac:dyDescent="0.25">
      <c r="A196" t="str">
        <f t="shared" si="27"/>
        <v>Function_03Application_132025</v>
      </c>
      <c r="B196">
        <v>193</v>
      </c>
      <c r="C196" t="s">
        <v>366</v>
      </c>
      <c r="D196" t="s">
        <v>316</v>
      </c>
      <c r="E196" t="s">
        <v>331</v>
      </c>
      <c r="F196" t="s">
        <v>341</v>
      </c>
      <c r="G196" t="s">
        <v>349</v>
      </c>
      <c r="H196">
        <f t="shared" si="28"/>
        <v>2025</v>
      </c>
      <c r="I196" t="s">
        <v>23</v>
      </c>
      <c r="J196" s="79">
        <v>33.255464346295874</v>
      </c>
      <c r="K196" s="78" t="s">
        <v>108</v>
      </c>
      <c r="L196" t="s">
        <v>37</v>
      </c>
      <c r="M196" s="76">
        <v>0</v>
      </c>
      <c r="N196" s="24">
        <v>0.1</v>
      </c>
      <c r="O196" s="24">
        <v>0.12</v>
      </c>
      <c r="P196" s="24">
        <v>0.14000000000000001</v>
      </c>
      <c r="Q196" s="24">
        <v>0.16</v>
      </c>
      <c r="R196" s="24">
        <v>3.1E-2</v>
      </c>
      <c r="S196" s="24">
        <v>3.2000000000000001E-2</v>
      </c>
      <c r="T196" s="77" t="s">
        <v>103</v>
      </c>
      <c r="U196" s="64">
        <v>44335</v>
      </c>
      <c r="V196" s="76"/>
    </row>
    <row r="197" spans="1:22" x14ac:dyDescent="0.25">
      <c r="A197" t="str">
        <f t="shared" ref="A197:A260" si="29">D197&amp;C197&amp;H197</f>
        <v>Function_03Application_142025</v>
      </c>
      <c r="B197">
        <v>194</v>
      </c>
      <c r="C197" t="s">
        <v>367</v>
      </c>
      <c r="D197" t="s">
        <v>316</v>
      </c>
      <c r="E197" t="s">
        <v>331</v>
      </c>
      <c r="F197" t="s">
        <v>341</v>
      </c>
      <c r="G197" t="s">
        <v>349</v>
      </c>
      <c r="H197">
        <f t="shared" si="28"/>
        <v>2025</v>
      </c>
      <c r="I197" t="s">
        <v>23</v>
      </c>
      <c r="J197" s="79">
        <v>66.734108139816684</v>
      </c>
      <c r="K197" s="78" t="s">
        <v>108</v>
      </c>
      <c r="L197" t="s">
        <v>37</v>
      </c>
      <c r="M197" s="76">
        <v>0</v>
      </c>
      <c r="N197" s="24">
        <v>0.1</v>
      </c>
      <c r="O197" s="24">
        <v>0.12</v>
      </c>
      <c r="P197" s="24">
        <v>0.14000000000000001</v>
      </c>
      <c r="Q197" s="24">
        <v>0.16</v>
      </c>
      <c r="R197" s="24">
        <v>3.1E-2</v>
      </c>
      <c r="S197" s="24">
        <v>3.2000000000000001E-2</v>
      </c>
      <c r="T197" s="77" t="s">
        <v>103</v>
      </c>
      <c r="U197" s="64">
        <v>44335</v>
      </c>
      <c r="V197" s="76"/>
    </row>
    <row r="198" spans="1:22" x14ac:dyDescent="0.25">
      <c r="A198" t="str">
        <f t="shared" si="29"/>
        <v>Function_03Application_152025</v>
      </c>
      <c r="B198">
        <v>195</v>
      </c>
      <c r="C198" t="s">
        <v>368</v>
      </c>
      <c r="D198" t="s">
        <v>316</v>
      </c>
      <c r="E198" t="s">
        <v>331</v>
      </c>
      <c r="F198" t="s">
        <v>341</v>
      </c>
      <c r="G198" t="s">
        <v>349</v>
      </c>
      <c r="H198">
        <f t="shared" si="28"/>
        <v>2025</v>
      </c>
      <c r="I198" t="s">
        <v>23</v>
      </c>
      <c r="J198" s="79">
        <v>6.782306860183315</v>
      </c>
      <c r="K198" s="78" t="s">
        <v>108</v>
      </c>
      <c r="L198" t="s">
        <v>37</v>
      </c>
      <c r="M198" s="76">
        <v>0</v>
      </c>
      <c r="N198" s="24">
        <v>0.1</v>
      </c>
      <c r="O198" s="24">
        <v>0.12</v>
      </c>
      <c r="P198" s="24">
        <v>0.14000000000000001</v>
      </c>
      <c r="Q198" s="24">
        <v>0.16</v>
      </c>
      <c r="R198" s="24">
        <v>3.1E-2</v>
      </c>
      <c r="S198" s="24">
        <v>3.2000000000000001E-2</v>
      </c>
      <c r="T198" s="77" t="s">
        <v>103</v>
      </c>
      <c r="U198" s="64">
        <v>44166</v>
      </c>
      <c r="V198" s="76"/>
    </row>
    <row r="199" spans="1:22" x14ac:dyDescent="0.25">
      <c r="A199" t="str">
        <f t="shared" si="29"/>
        <v>Function_05Application_162025</v>
      </c>
      <c r="B199">
        <v>196</v>
      </c>
      <c r="C199" t="s">
        <v>369</v>
      </c>
      <c r="D199" t="s">
        <v>318</v>
      </c>
      <c r="E199" t="s">
        <v>332</v>
      </c>
      <c r="F199" t="s">
        <v>342</v>
      </c>
      <c r="G199" t="s">
        <v>353</v>
      </c>
      <c r="H199">
        <f t="shared" si="28"/>
        <v>2025</v>
      </c>
      <c r="I199" t="s">
        <v>23</v>
      </c>
      <c r="J199" s="79">
        <v>500.6</v>
      </c>
      <c r="K199" s="78" t="s">
        <v>108</v>
      </c>
      <c r="L199" t="s">
        <v>37</v>
      </c>
      <c r="M199" s="76">
        <v>0</v>
      </c>
      <c r="N199" s="24">
        <v>0.1</v>
      </c>
      <c r="O199" s="24">
        <v>0.12</v>
      </c>
      <c r="P199" s="24">
        <v>0.14000000000000001</v>
      </c>
      <c r="Q199" s="24">
        <v>0.16</v>
      </c>
      <c r="R199" s="24">
        <v>3.1E-2</v>
      </c>
      <c r="S199" s="24">
        <v>3.2000000000000001E-2</v>
      </c>
      <c r="T199" s="77" t="s">
        <v>103</v>
      </c>
      <c r="U199" s="64">
        <v>44335</v>
      </c>
      <c r="V199" s="76"/>
    </row>
    <row r="200" spans="1:22" x14ac:dyDescent="0.25">
      <c r="A200" t="str">
        <f t="shared" si="29"/>
        <v>Function_05Application_172025</v>
      </c>
      <c r="B200">
        <v>197</v>
      </c>
      <c r="C200" t="s">
        <v>370</v>
      </c>
      <c r="D200" t="s">
        <v>318</v>
      </c>
      <c r="E200" t="s">
        <v>332</v>
      </c>
      <c r="F200" t="s">
        <v>342</v>
      </c>
      <c r="G200" t="s">
        <v>353</v>
      </c>
      <c r="H200">
        <f t="shared" si="28"/>
        <v>2025</v>
      </c>
      <c r="I200" t="s">
        <v>23</v>
      </c>
      <c r="J200" s="79">
        <v>1016.4</v>
      </c>
      <c r="K200" s="78" t="s">
        <v>108</v>
      </c>
      <c r="L200" t="s">
        <v>37</v>
      </c>
      <c r="M200" s="76">
        <v>0</v>
      </c>
      <c r="N200" s="24">
        <v>0.1</v>
      </c>
      <c r="O200" s="24">
        <v>0.12</v>
      </c>
      <c r="P200" s="24">
        <v>0.14000000000000001</v>
      </c>
      <c r="Q200" s="24">
        <v>0.16</v>
      </c>
      <c r="R200" s="24">
        <v>3.1E-2</v>
      </c>
      <c r="S200" s="24">
        <v>3.2000000000000001E-2</v>
      </c>
      <c r="T200" s="77" t="s">
        <v>103</v>
      </c>
      <c r="U200" s="64">
        <v>44335</v>
      </c>
      <c r="V200" s="76"/>
    </row>
    <row r="201" spans="1:22" x14ac:dyDescent="0.25">
      <c r="A201" t="str">
        <f t="shared" si="29"/>
        <v>Function_06Application_182025</v>
      </c>
      <c r="B201">
        <v>198</v>
      </c>
      <c r="C201" t="s">
        <v>371</v>
      </c>
      <c r="D201" t="s">
        <v>319</v>
      </c>
      <c r="E201" t="s">
        <v>333</v>
      </c>
      <c r="F201" t="s">
        <v>343</v>
      </c>
      <c r="G201" t="s">
        <v>349</v>
      </c>
      <c r="H201">
        <f t="shared" si="28"/>
        <v>2025</v>
      </c>
      <c r="I201" t="s">
        <v>23</v>
      </c>
      <c r="J201" s="79">
        <v>550</v>
      </c>
      <c r="K201" s="78" t="s">
        <v>108</v>
      </c>
      <c r="L201" t="s">
        <v>37</v>
      </c>
      <c r="M201" s="76">
        <v>0</v>
      </c>
      <c r="N201" s="24">
        <v>0.1</v>
      </c>
      <c r="O201" s="24">
        <v>0.12</v>
      </c>
      <c r="P201" s="24">
        <v>0.14000000000000001</v>
      </c>
      <c r="Q201" s="24">
        <v>0.16</v>
      </c>
      <c r="R201" s="24">
        <v>3.1E-2</v>
      </c>
      <c r="S201" s="24">
        <v>3.2000000000000001E-2</v>
      </c>
      <c r="T201" s="77" t="s">
        <v>104</v>
      </c>
      <c r="U201" s="64">
        <v>44284</v>
      </c>
      <c r="V201" s="76"/>
    </row>
    <row r="202" spans="1:22" x14ac:dyDescent="0.25">
      <c r="A202" t="str">
        <f t="shared" si="29"/>
        <v>Function_07Application_192025</v>
      </c>
      <c r="B202">
        <v>199</v>
      </c>
      <c r="C202" t="s">
        <v>372</v>
      </c>
      <c r="D202" t="s">
        <v>320</v>
      </c>
      <c r="E202" t="s">
        <v>334</v>
      </c>
      <c r="F202" t="s">
        <v>342</v>
      </c>
      <c r="G202" t="s">
        <v>353</v>
      </c>
      <c r="H202">
        <f t="shared" si="28"/>
        <v>2025</v>
      </c>
      <c r="I202" t="s">
        <v>23</v>
      </c>
      <c r="J202" s="79">
        <v>140</v>
      </c>
      <c r="K202" s="78" t="s">
        <v>108</v>
      </c>
      <c r="L202" t="s">
        <v>37</v>
      </c>
      <c r="M202" s="76">
        <v>0</v>
      </c>
      <c r="N202" s="24">
        <v>0.1</v>
      </c>
      <c r="O202" s="24">
        <v>0.12</v>
      </c>
      <c r="P202" s="24">
        <v>0.14000000000000001</v>
      </c>
      <c r="Q202" s="24">
        <v>0.16</v>
      </c>
      <c r="R202" s="24">
        <v>3.1E-2</v>
      </c>
      <c r="S202" s="24">
        <v>3.2000000000000001E-2</v>
      </c>
      <c r="T202" s="77" t="s">
        <v>104</v>
      </c>
      <c r="U202" s="64">
        <v>44284</v>
      </c>
      <c r="V202" s="76"/>
    </row>
    <row r="203" spans="1:22" x14ac:dyDescent="0.25">
      <c r="A203" t="str">
        <f t="shared" si="29"/>
        <v>Function_07Application_202025</v>
      </c>
      <c r="B203">
        <v>200</v>
      </c>
      <c r="C203" t="s">
        <v>373</v>
      </c>
      <c r="D203" t="s">
        <v>320</v>
      </c>
      <c r="E203" t="s">
        <v>334</v>
      </c>
      <c r="F203" t="s">
        <v>342</v>
      </c>
      <c r="G203" t="s">
        <v>353</v>
      </c>
      <c r="H203">
        <f t="shared" si="28"/>
        <v>2025</v>
      </c>
      <c r="I203" t="s">
        <v>23</v>
      </c>
      <c r="J203" s="79">
        <v>70</v>
      </c>
      <c r="K203" s="78" t="s">
        <v>108</v>
      </c>
      <c r="L203" t="s">
        <v>37</v>
      </c>
      <c r="M203" s="76">
        <v>0</v>
      </c>
      <c r="N203" s="24">
        <v>0.1</v>
      </c>
      <c r="O203" s="24">
        <v>0.12</v>
      </c>
      <c r="P203" s="24">
        <v>0.14000000000000001</v>
      </c>
      <c r="Q203" s="24">
        <v>0.16</v>
      </c>
      <c r="R203" s="24">
        <v>3.1E-2</v>
      </c>
      <c r="S203" s="24">
        <v>3.2000000000000001E-2</v>
      </c>
      <c r="T203" s="77" t="s">
        <v>104</v>
      </c>
      <c r="U203" s="64">
        <v>44284</v>
      </c>
      <c r="V203" s="76"/>
    </row>
    <row r="204" spans="1:22" x14ac:dyDescent="0.25">
      <c r="A204" t="str">
        <f t="shared" si="29"/>
        <v>Function_08Application_212025</v>
      </c>
      <c r="B204">
        <v>201</v>
      </c>
      <c r="C204" t="s">
        <v>374</v>
      </c>
      <c r="D204" t="s">
        <v>321</v>
      </c>
      <c r="E204" t="s">
        <v>333</v>
      </c>
      <c r="F204" t="s">
        <v>343</v>
      </c>
      <c r="G204" t="s">
        <v>349</v>
      </c>
      <c r="H204">
        <f t="shared" si="28"/>
        <v>2025</v>
      </c>
      <c r="I204" t="s">
        <v>23</v>
      </c>
      <c r="J204" s="79">
        <v>45</v>
      </c>
      <c r="K204" s="78" t="s">
        <v>108</v>
      </c>
      <c r="L204" t="s">
        <v>37</v>
      </c>
      <c r="M204" s="76">
        <v>0</v>
      </c>
      <c r="N204" s="24">
        <v>0.1</v>
      </c>
      <c r="O204" s="24">
        <v>0.12</v>
      </c>
      <c r="P204" s="24">
        <v>0.14000000000000001</v>
      </c>
      <c r="Q204" s="24">
        <v>0.16</v>
      </c>
      <c r="R204" s="24">
        <v>3.1E-2</v>
      </c>
      <c r="S204" s="24">
        <v>3.2000000000000001E-2</v>
      </c>
      <c r="T204" s="77" t="s">
        <v>104</v>
      </c>
      <c r="U204" s="64">
        <v>44284</v>
      </c>
      <c r="V204" s="76"/>
    </row>
    <row r="205" spans="1:22" x14ac:dyDescent="0.25">
      <c r="A205" t="str">
        <f t="shared" si="29"/>
        <v>Function_09Application_222025</v>
      </c>
      <c r="B205">
        <v>202</v>
      </c>
      <c r="C205" t="s">
        <v>375</v>
      </c>
      <c r="D205" t="s">
        <v>322</v>
      </c>
      <c r="E205" t="s">
        <v>335</v>
      </c>
      <c r="F205" t="s">
        <v>344</v>
      </c>
      <c r="G205" t="s">
        <v>349</v>
      </c>
      <c r="H205">
        <f t="shared" si="28"/>
        <v>2025</v>
      </c>
      <c r="I205" t="s">
        <v>23</v>
      </c>
      <c r="J205" s="79">
        <v>86</v>
      </c>
      <c r="K205" s="78" t="s">
        <v>108</v>
      </c>
      <c r="L205" t="s">
        <v>37</v>
      </c>
      <c r="M205" s="76">
        <v>0</v>
      </c>
      <c r="N205" s="24">
        <v>0.1</v>
      </c>
      <c r="O205" s="24">
        <v>0.12</v>
      </c>
      <c r="P205" s="24">
        <v>0.14000000000000001</v>
      </c>
      <c r="Q205" s="24">
        <v>0.16</v>
      </c>
      <c r="R205" s="24">
        <v>3.1E-2</v>
      </c>
      <c r="S205" s="24">
        <v>3.2000000000000001E-2</v>
      </c>
      <c r="T205" s="77" t="s">
        <v>104</v>
      </c>
      <c r="U205" s="64">
        <v>44284</v>
      </c>
      <c r="V205" s="76"/>
    </row>
    <row r="206" spans="1:22" x14ac:dyDescent="0.25">
      <c r="A206" t="str">
        <f t="shared" si="29"/>
        <v>Function_10Application_232025</v>
      </c>
      <c r="B206">
        <v>203</v>
      </c>
      <c r="C206" t="s">
        <v>376</v>
      </c>
      <c r="D206" t="s">
        <v>323</v>
      </c>
      <c r="E206" t="s">
        <v>335</v>
      </c>
      <c r="F206" t="s">
        <v>345</v>
      </c>
      <c r="G206" t="s">
        <v>349</v>
      </c>
      <c r="H206">
        <f t="shared" si="28"/>
        <v>2025</v>
      </c>
      <c r="I206" t="s">
        <v>23</v>
      </c>
      <c r="J206" s="79">
        <v>54</v>
      </c>
      <c r="K206" s="78" t="s">
        <v>108</v>
      </c>
      <c r="L206" t="s">
        <v>37</v>
      </c>
      <c r="M206" s="76">
        <v>0</v>
      </c>
      <c r="N206" s="24">
        <v>0.1</v>
      </c>
      <c r="O206" s="24">
        <v>0.12</v>
      </c>
      <c r="P206" s="24">
        <v>0.14000000000000001</v>
      </c>
      <c r="Q206" s="24">
        <v>0.16</v>
      </c>
      <c r="R206" s="24">
        <v>3.1E-2</v>
      </c>
      <c r="S206" s="24">
        <v>3.2000000000000001E-2</v>
      </c>
      <c r="T206" s="77" t="s">
        <v>104</v>
      </c>
      <c r="U206" s="64">
        <v>44284</v>
      </c>
      <c r="V206" s="76"/>
    </row>
    <row r="207" spans="1:22" x14ac:dyDescent="0.25">
      <c r="A207" t="str">
        <f t="shared" si="29"/>
        <v>Function_11Application_242025</v>
      </c>
      <c r="B207">
        <v>204</v>
      </c>
      <c r="C207" t="s">
        <v>377</v>
      </c>
      <c r="D207" t="s">
        <v>324</v>
      </c>
      <c r="E207" t="s">
        <v>335</v>
      </c>
      <c r="F207" t="s">
        <v>345</v>
      </c>
      <c r="G207" t="s">
        <v>349</v>
      </c>
      <c r="H207">
        <f t="shared" si="28"/>
        <v>2025</v>
      </c>
      <c r="I207" t="s">
        <v>23</v>
      </c>
      <c r="J207" s="79">
        <v>150</v>
      </c>
      <c r="K207" s="78" t="s">
        <v>108</v>
      </c>
      <c r="L207" t="s">
        <v>37</v>
      </c>
      <c r="M207" s="76">
        <v>0</v>
      </c>
      <c r="N207" s="24">
        <v>0.1</v>
      </c>
      <c r="O207" s="24">
        <v>0.12</v>
      </c>
      <c r="P207" s="24">
        <v>0.14000000000000001</v>
      </c>
      <c r="Q207" s="24">
        <v>0.16</v>
      </c>
      <c r="R207" s="24">
        <v>3.1E-2</v>
      </c>
      <c r="S207" s="24">
        <v>3.2000000000000001E-2</v>
      </c>
      <c r="T207" s="77" t="s">
        <v>104</v>
      </c>
      <c r="U207" s="64">
        <v>44284</v>
      </c>
      <c r="V207" s="76"/>
    </row>
    <row r="208" spans="1:22" x14ac:dyDescent="0.25">
      <c r="A208" t="str">
        <f t="shared" si="29"/>
        <v>Function_12Application_252025</v>
      </c>
      <c r="B208">
        <v>205</v>
      </c>
      <c r="C208" t="s">
        <v>378</v>
      </c>
      <c r="D208" t="s">
        <v>325</v>
      </c>
      <c r="E208" t="s">
        <v>331</v>
      </c>
      <c r="F208" t="s">
        <v>346</v>
      </c>
      <c r="G208" t="s">
        <v>351</v>
      </c>
      <c r="H208">
        <f t="shared" si="28"/>
        <v>2025</v>
      </c>
      <c r="I208" t="s">
        <v>23</v>
      </c>
      <c r="J208" s="79">
        <v>208</v>
      </c>
      <c r="K208" s="78" t="s">
        <v>108</v>
      </c>
      <c r="L208" t="s">
        <v>37</v>
      </c>
      <c r="M208" s="76">
        <v>0</v>
      </c>
      <c r="N208" s="24">
        <v>0.1</v>
      </c>
      <c r="O208" s="24">
        <v>0.12</v>
      </c>
      <c r="P208" s="24">
        <v>0.14000000000000001</v>
      </c>
      <c r="Q208" s="24">
        <v>0.16</v>
      </c>
      <c r="R208" s="24">
        <v>3.1E-2</v>
      </c>
      <c r="S208" s="24">
        <v>3.2000000000000001E-2</v>
      </c>
      <c r="T208" s="77" t="s">
        <v>104</v>
      </c>
      <c r="U208" s="64">
        <v>44284</v>
      </c>
      <c r="V208" s="76"/>
    </row>
    <row r="209" spans="1:22" x14ac:dyDescent="0.25">
      <c r="A209" t="str">
        <f t="shared" si="29"/>
        <v>Function_13Application_262025</v>
      </c>
      <c r="B209">
        <v>206</v>
      </c>
      <c r="C209" t="s">
        <v>379</v>
      </c>
      <c r="D209" t="s">
        <v>326</v>
      </c>
      <c r="E209" t="s">
        <v>336</v>
      </c>
      <c r="F209" t="s">
        <v>347</v>
      </c>
      <c r="G209" t="s">
        <v>349</v>
      </c>
      <c r="H209">
        <f t="shared" si="28"/>
        <v>2025</v>
      </c>
      <c r="I209" t="s">
        <v>23</v>
      </c>
      <c r="J209" s="79">
        <v>111</v>
      </c>
      <c r="K209" s="78" t="s">
        <v>108</v>
      </c>
      <c r="L209" t="s">
        <v>37</v>
      </c>
      <c r="M209" s="76">
        <v>0</v>
      </c>
      <c r="N209" s="24">
        <v>0.1</v>
      </c>
      <c r="O209" s="24">
        <v>0.12</v>
      </c>
      <c r="P209" s="24">
        <v>0.14000000000000001</v>
      </c>
      <c r="Q209" s="24">
        <v>0.16</v>
      </c>
      <c r="R209" s="24">
        <v>3.1E-2</v>
      </c>
      <c r="S209" s="24">
        <v>3.2000000000000001E-2</v>
      </c>
      <c r="T209" s="77" t="s">
        <v>104</v>
      </c>
      <c r="U209" s="64">
        <v>44284</v>
      </c>
      <c r="V209" s="76"/>
    </row>
    <row r="210" spans="1:22" x14ac:dyDescent="0.25">
      <c r="A210" t="str">
        <f t="shared" si="29"/>
        <v>Function_13Application_272025</v>
      </c>
      <c r="B210">
        <v>207</v>
      </c>
      <c r="C210" t="s">
        <v>380</v>
      </c>
      <c r="D210" t="s">
        <v>326</v>
      </c>
      <c r="E210" t="s">
        <v>336</v>
      </c>
      <c r="F210" t="s">
        <v>347</v>
      </c>
      <c r="G210" t="s">
        <v>349</v>
      </c>
      <c r="H210">
        <f t="shared" si="28"/>
        <v>2025</v>
      </c>
      <c r="I210" t="s">
        <v>23</v>
      </c>
      <c r="J210" s="79">
        <v>20</v>
      </c>
      <c r="K210" s="78" t="s">
        <v>108</v>
      </c>
      <c r="L210" t="s">
        <v>37</v>
      </c>
      <c r="M210" s="76">
        <v>0</v>
      </c>
      <c r="N210" s="24">
        <v>0.1</v>
      </c>
      <c r="O210" s="24">
        <v>0.12</v>
      </c>
      <c r="P210" s="24">
        <v>0.14000000000000001</v>
      </c>
      <c r="Q210" s="24">
        <v>0.16</v>
      </c>
      <c r="R210" s="24">
        <v>3.1E-2</v>
      </c>
      <c r="S210" s="24">
        <v>3.2000000000000001E-2</v>
      </c>
      <c r="T210" s="77" t="s">
        <v>104</v>
      </c>
      <c r="U210" s="64">
        <v>44284</v>
      </c>
      <c r="V210" s="76"/>
    </row>
    <row r="211" spans="1:22" x14ac:dyDescent="0.25">
      <c r="A211" t="str">
        <f t="shared" si="29"/>
        <v>Function_14Application_282025</v>
      </c>
      <c r="B211">
        <v>208</v>
      </c>
      <c r="C211" t="s">
        <v>381</v>
      </c>
      <c r="D211" t="s">
        <v>327</v>
      </c>
      <c r="E211" t="s">
        <v>337</v>
      </c>
      <c r="F211" t="s">
        <v>347</v>
      </c>
      <c r="G211" t="s">
        <v>349</v>
      </c>
      <c r="H211">
        <f t="shared" si="28"/>
        <v>2025</v>
      </c>
      <c r="I211" t="s">
        <v>23</v>
      </c>
      <c r="J211" s="79">
        <v>105</v>
      </c>
      <c r="K211" s="78" t="s">
        <v>108</v>
      </c>
      <c r="L211" t="s">
        <v>37</v>
      </c>
      <c r="M211" s="76">
        <v>0</v>
      </c>
      <c r="N211" s="24">
        <v>0.1</v>
      </c>
      <c r="O211" s="24">
        <v>0.12</v>
      </c>
      <c r="P211" s="24">
        <v>0.14000000000000001</v>
      </c>
      <c r="Q211" s="24">
        <v>0.16</v>
      </c>
      <c r="R211" s="24">
        <v>3.1E-2</v>
      </c>
      <c r="S211" s="24">
        <v>3.2000000000000001E-2</v>
      </c>
      <c r="T211" s="77" t="s">
        <v>104</v>
      </c>
      <c r="U211" s="64">
        <v>44284</v>
      </c>
      <c r="V211" s="76"/>
    </row>
    <row r="212" spans="1:22" x14ac:dyDescent="0.25">
      <c r="A212" t="str">
        <f t="shared" si="29"/>
        <v>Function_14Application_292025</v>
      </c>
      <c r="B212">
        <v>209</v>
      </c>
      <c r="C212" t="s">
        <v>382</v>
      </c>
      <c r="D212" t="s">
        <v>327</v>
      </c>
      <c r="E212" t="s">
        <v>337</v>
      </c>
      <c r="F212" t="s">
        <v>347</v>
      </c>
      <c r="G212" t="s">
        <v>349</v>
      </c>
      <c r="H212">
        <f t="shared" si="28"/>
        <v>2025</v>
      </c>
      <c r="I212" t="s">
        <v>23</v>
      </c>
      <c r="J212" s="79">
        <v>110</v>
      </c>
      <c r="K212" s="78" t="s">
        <v>108</v>
      </c>
      <c r="L212" t="s">
        <v>37</v>
      </c>
      <c r="M212" s="76">
        <v>0</v>
      </c>
      <c r="N212" s="24">
        <v>0.1</v>
      </c>
      <c r="O212" s="24">
        <v>0.12</v>
      </c>
      <c r="P212" s="24">
        <v>0.14000000000000001</v>
      </c>
      <c r="Q212" s="24">
        <v>0.16</v>
      </c>
      <c r="R212" s="24">
        <v>3.1E-2</v>
      </c>
      <c r="S212" s="24">
        <v>3.2000000000000001E-2</v>
      </c>
      <c r="T212" s="77" t="s">
        <v>104</v>
      </c>
      <c r="U212" s="64">
        <v>44284</v>
      </c>
      <c r="V212" s="76"/>
    </row>
    <row r="213" spans="1:22" x14ac:dyDescent="0.25">
      <c r="A213" t="str">
        <f t="shared" si="29"/>
        <v>Function_15Application_302025</v>
      </c>
      <c r="B213">
        <v>210</v>
      </c>
      <c r="C213" t="s">
        <v>383</v>
      </c>
      <c r="D213" t="s">
        <v>328</v>
      </c>
      <c r="E213" t="s">
        <v>338</v>
      </c>
      <c r="F213" t="s">
        <v>348</v>
      </c>
      <c r="G213" t="s">
        <v>349</v>
      </c>
      <c r="H213">
        <f t="shared" si="28"/>
        <v>2025</v>
      </c>
      <c r="I213" t="s">
        <v>23</v>
      </c>
      <c r="J213" s="79">
        <v>0</v>
      </c>
      <c r="K213" s="78">
        <v>0</v>
      </c>
      <c r="L213" t="s">
        <v>37</v>
      </c>
      <c r="M213" s="76">
        <v>0</v>
      </c>
      <c r="N213" s="24">
        <v>0.1</v>
      </c>
      <c r="O213" s="24">
        <v>0.12</v>
      </c>
      <c r="P213" s="24">
        <v>0.14000000000000001</v>
      </c>
      <c r="Q213" s="24">
        <v>0.16</v>
      </c>
      <c r="R213" s="24">
        <v>3.1E-2</v>
      </c>
      <c r="S213" s="24">
        <v>3.2000000000000001E-2</v>
      </c>
      <c r="T213" s="77" t="s">
        <v>104</v>
      </c>
      <c r="U213" s="64">
        <v>44284</v>
      </c>
      <c r="V213" s="76"/>
    </row>
    <row r="214" spans="1:22" x14ac:dyDescent="0.25">
      <c r="A214" t="str">
        <f t="shared" si="29"/>
        <v>Function_01Application_012026</v>
      </c>
      <c r="B214">
        <v>211</v>
      </c>
      <c r="C214" t="s">
        <v>354</v>
      </c>
      <c r="D214" t="s">
        <v>314</v>
      </c>
      <c r="E214" t="s">
        <v>329</v>
      </c>
      <c r="F214" t="s">
        <v>339</v>
      </c>
      <c r="G214" t="s">
        <v>349</v>
      </c>
      <c r="H214">
        <f t="shared" si="28"/>
        <v>2026</v>
      </c>
      <c r="I214" t="s">
        <v>23</v>
      </c>
      <c r="J214" s="79">
        <v>7.8311648946193273</v>
      </c>
      <c r="K214" s="78" t="s">
        <v>107</v>
      </c>
      <c r="L214" t="s">
        <v>37</v>
      </c>
      <c r="M214" s="76">
        <v>6</v>
      </c>
      <c r="N214" s="24">
        <v>0.1</v>
      </c>
      <c r="O214" s="24">
        <v>0.12</v>
      </c>
      <c r="P214" s="24">
        <v>0.14000000000000001</v>
      </c>
      <c r="Q214" s="24">
        <v>0.16</v>
      </c>
      <c r="R214" s="24">
        <v>3.1E-2</v>
      </c>
      <c r="S214" s="24">
        <v>3.2000000000000001E-2</v>
      </c>
      <c r="T214" s="77" t="s">
        <v>103</v>
      </c>
      <c r="U214" s="64">
        <v>44335</v>
      </c>
      <c r="V214" s="76"/>
    </row>
    <row r="215" spans="1:22" x14ac:dyDescent="0.25">
      <c r="A215" t="str">
        <f t="shared" si="29"/>
        <v>Function_01Application_022026</v>
      </c>
      <c r="B215">
        <v>212</v>
      </c>
      <c r="C215" t="s">
        <v>355</v>
      </c>
      <c r="D215" t="s">
        <v>314</v>
      </c>
      <c r="E215" t="s">
        <v>329</v>
      </c>
      <c r="F215" t="s">
        <v>339</v>
      </c>
      <c r="G215" t="s">
        <v>349</v>
      </c>
      <c r="H215">
        <f t="shared" si="28"/>
        <v>2026</v>
      </c>
      <c r="I215" t="s">
        <v>23</v>
      </c>
      <c r="J215" s="79">
        <v>13.051941491032217</v>
      </c>
      <c r="K215" s="78" t="s">
        <v>107</v>
      </c>
      <c r="L215" t="s">
        <v>37</v>
      </c>
      <c r="M215" s="76">
        <v>6</v>
      </c>
      <c r="N215" s="24">
        <v>0.1</v>
      </c>
      <c r="O215" s="24">
        <v>0.12</v>
      </c>
      <c r="P215" s="24">
        <v>0.14000000000000001</v>
      </c>
      <c r="Q215" s="24">
        <v>0.16</v>
      </c>
      <c r="R215" s="24">
        <v>3.1E-2</v>
      </c>
      <c r="S215" s="24">
        <v>3.2000000000000001E-2</v>
      </c>
      <c r="T215" s="77" t="s">
        <v>103</v>
      </c>
      <c r="U215" s="64">
        <v>44335</v>
      </c>
      <c r="V215" s="76"/>
    </row>
    <row r="216" spans="1:22" x14ac:dyDescent="0.25">
      <c r="A216" t="str">
        <f t="shared" si="29"/>
        <v>Function_01Application_032026</v>
      </c>
      <c r="B216">
        <v>213</v>
      </c>
      <c r="C216" t="s">
        <v>356</v>
      </c>
      <c r="D216" t="s">
        <v>314</v>
      </c>
      <c r="E216" t="s">
        <v>329</v>
      </c>
      <c r="F216" t="s">
        <v>339</v>
      </c>
      <c r="G216" t="s">
        <v>349</v>
      </c>
      <c r="H216">
        <f t="shared" si="28"/>
        <v>2026</v>
      </c>
      <c r="I216" t="s">
        <v>23</v>
      </c>
      <c r="J216" s="79">
        <v>8.1212080388644896</v>
      </c>
      <c r="K216" s="78" t="s">
        <v>107</v>
      </c>
      <c r="L216" t="s">
        <v>37</v>
      </c>
      <c r="M216" s="76">
        <v>6</v>
      </c>
      <c r="N216" s="24">
        <v>0.1</v>
      </c>
      <c r="O216" s="24">
        <v>0.12</v>
      </c>
      <c r="P216" s="24">
        <v>0.14000000000000001</v>
      </c>
      <c r="Q216" s="24">
        <v>0.16</v>
      </c>
      <c r="R216" s="24">
        <v>3.1E-2</v>
      </c>
      <c r="S216" s="24">
        <v>3.2000000000000001E-2</v>
      </c>
      <c r="T216" s="77" t="s">
        <v>103</v>
      </c>
      <c r="U216" s="64">
        <v>44335</v>
      </c>
      <c r="V216" s="76"/>
    </row>
    <row r="217" spans="1:22" x14ac:dyDescent="0.25">
      <c r="A217" t="str">
        <f t="shared" si="29"/>
        <v>Function_02Application_042026</v>
      </c>
      <c r="B217">
        <v>214</v>
      </c>
      <c r="C217" t="s">
        <v>357</v>
      </c>
      <c r="D217" t="s">
        <v>315</v>
      </c>
      <c r="E217" t="s">
        <v>330</v>
      </c>
      <c r="F217" t="s">
        <v>340</v>
      </c>
      <c r="G217" t="s">
        <v>350</v>
      </c>
      <c r="H217">
        <f t="shared" si="28"/>
        <v>2026</v>
      </c>
      <c r="I217" t="s">
        <v>23</v>
      </c>
      <c r="J217" s="79">
        <v>0</v>
      </c>
      <c r="K217" s="78">
        <v>0</v>
      </c>
      <c r="L217" t="s">
        <v>37</v>
      </c>
      <c r="M217" s="76">
        <v>3</v>
      </c>
      <c r="N217" s="24">
        <v>0.1</v>
      </c>
      <c r="O217" s="24">
        <v>0.12</v>
      </c>
      <c r="P217" s="24">
        <v>0.14000000000000001</v>
      </c>
      <c r="Q217" s="24">
        <v>0.16</v>
      </c>
      <c r="R217" s="24">
        <v>3.1E-2</v>
      </c>
      <c r="S217" s="24">
        <v>3.2000000000000001E-2</v>
      </c>
      <c r="T217" s="77" t="s">
        <v>104</v>
      </c>
      <c r="U217" s="64">
        <v>44284</v>
      </c>
      <c r="V217" s="76"/>
    </row>
    <row r="218" spans="1:22" x14ac:dyDescent="0.25">
      <c r="A218" t="str">
        <f t="shared" si="29"/>
        <v>Function_02Application_052026</v>
      </c>
      <c r="B218">
        <v>215</v>
      </c>
      <c r="C218" t="s">
        <v>358</v>
      </c>
      <c r="D218" t="s">
        <v>315</v>
      </c>
      <c r="E218" t="s">
        <v>330</v>
      </c>
      <c r="F218" t="s">
        <v>340</v>
      </c>
      <c r="G218" t="s">
        <v>351</v>
      </c>
      <c r="H218">
        <f t="shared" si="28"/>
        <v>2026</v>
      </c>
      <c r="I218" t="s">
        <v>23</v>
      </c>
      <c r="J218" s="79">
        <v>0</v>
      </c>
      <c r="K218" s="78">
        <v>0</v>
      </c>
      <c r="L218" t="s">
        <v>37</v>
      </c>
      <c r="M218" s="76">
        <v>3</v>
      </c>
      <c r="N218" s="24">
        <v>0.1</v>
      </c>
      <c r="O218" s="24">
        <v>0.12</v>
      </c>
      <c r="P218" s="24">
        <v>0.14000000000000001</v>
      </c>
      <c r="Q218" s="24">
        <v>0.16</v>
      </c>
      <c r="R218" s="24">
        <v>3.1E-2</v>
      </c>
      <c r="S218" s="24">
        <v>3.2000000000000001E-2</v>
      </c>
      <c r="T218" s="77" t="s">
        <v>104</v>
      </c>
      <c r="U218" s="64">
        <v>44284</v>
      </c>
      <c r="V218" s="76"/>
    </row>
    <row r="219" spans="1:22" x14ac:dyDescent="0.25">
      <c r="A219" t="str">
        <f t="shared" si="29"/>
        <v>Function_03Application_062026</v>
      </c>
      <c r="B219">
        <v>216</v>
      </c>
      <c r="C219" t="s">
        <v>359</v>
      </c>
      <c r="D219" t="s">
        <v>316</v>
      </c>
      <c r="E219" t="s">
        <v>331</v>
      </c>
      <c r="F219" t="s">
        <v>341</v>
      </c>
      <c r="G219" t="s">
        <v>349</v>
      </c>
      <c r="H219">
        <f t="shared" si="28"/>
        <v>2026</v>
      </c>
      <c r="I219" t="s">
        <v>23</v>
      </c>
      <c r="J219" s="79">
        <v>0</v>
      </c>
      <c r="K219" s="78">
        <v>0</v>
      </c>
      <c r="L219" t="s">
        <v>37</v>
      </c>
      <c r="M219" s="76">
        <v>6</v>
      </c>
      <c r="N219" s="24">
        <v>0.1</v>
      </c>
      <c r="O219" s="24">
        <v>0.12</v>
      </c>
      <c r="P219" s="24">
        <v>0.14000000000000001</v>
      </c>
      <c r="Q219" s="24">
        <v>0.16</v>
      </c>
      <c r="R219" s="24">
        <v>3.1E-2</v>
      </c>
      <c r="S219" s="24">
        <v>3.2000000000000001E-2</v>
      </c>
      <c r="T219" s="77" t="s">
        <v>103</v>
      </c>
      <c r="U219" s="64">
        <v>44335</v>
      </c>
      <c r="V219" s="76"/>
    </row>
    <row r="220" spans="1:22" x14ac:dyDescent="0.25">
      <c r="A220" t="str">
        <f t="shared" si="29"/>
        <v>Function_03Application_072026</v>
      </c>
      <c r="B220">
        <v>217</v>
      </c>
      <c r="C220" t="s">
        <v>360</v>
      </c>
      <c r="D220" t="s">
        <v>316</v>
      </c>
      <c r="E220" t="s">
        <v>331</v>
      </c>
      <c r="F220" t="s">
        <v>341</v>
      </c>
      <c r="G220" t="s">
        <v>349</v>
      </c>
      <c r="H220">
        <f t="shared" si="28"/>
        <v>2026</v>
      </c>
      <c r="I220" t="s">
        <v>23</v>
      </c>
      <c r="J220" s="79">
        <v>0</v>
      </c>
      <c r="K220" s="78">
        <v>0</v>
      </c>
      <c r="L220" t="s">
        <v>37</v>
      </c>
      <c r="M220" s="76">
        <v>5</v>
      </c>
      <c r="N220" s="24">
        <v>0.1</v>
      </c>
      <c r="O220" s="24">
        <v>0.12</v>
      </c>
      <c r="P220" s="24">
        <v>0.14000000000000001</v>
      </c>
      <c r="Q220" s="24">
        <v>0.16</v>
      </c>
      <c r="R220" s="24">
        <v>3.1E-2</v>
      </c>
      <c r="S220" s="24">
        <v>3.2000000000000001E-2</v>
      </c>
      <c r="T220" s="77" t="s">
        <v>103</v>
      </c>
      <c r="U220" s="64">
        <v>44629</v>
      </c>
      <c r="V220" s="76"/>
    </row>
    <row r="221" spans="1:22" x14ac:dyDescent="0.25">
      <c r="A221" t="str">
        <f t="shared" si="29"/>
        <v>Function_03Application_082026</v>
      </c>
      <c r="B221">
        <v>218</v>
      </c>
      <c r="C221" t="s">
        <v>361</v>
      </c>
      <c r="D221" t="s">
        <v>316</v>
      </c>
      <c r="E221" t="s">
        <v>331</v>
      </c>
      <c r="F221" t="s">
        <v>341</v>
      </c>
      <c r="G221" t="s">
        <v>349</v>
      </c>
      <c r="H221">
        <f t="shared" si="28"/>
        <v>2026</v>
      </c>
      <c r="I221" t="s">
        <v>23</v>
      </c>
      <c r="J221" s="79">
        <v>0</v>
      </c>
      <c r="K221" s="78">
        <v>0</v>
      </c>
      <c r="L221" t="s">
        <v>37</v>
      </c>
      <c r="M221" s="76">
        <v>5</v>
      </c>
      <c r="N221" s="24">
        <v>0.1</v>
      </c>
      <c r="O221" s="24">
        <v>0.12</v>
      </c>
      <c r="P221" s="24">
        <v>0.14000000000000001</v>
      </c>
      <c r="Q221" s="24">
        <v>0.16</v>
      </c>
      <c r="R221" s="24">
        <v>3.1E-2</v>
      </c>
      <c r="S221" s="24">
        <v>3.2000000000000001E-2</v>
      </c>
      <c r="T221" s="77" t="s">
        <v>103</v>
      </c>
      <c r="U221" s="64">
        <v>44629</v>
      </c>
      <c r="V221" s="76"/>
    </row>
    <row r="222" spans="1:22" x14ac:dyDescent="0.25">
      <c r="A222" t="str">
        <f t="shared" si="29"/>
        <v>Function_03Application_092026</v>
      </c>
      <c r="B222">
        <v>219</v>
      </c>
      <c r="C222" t="s">
        <v>362</v>
      </c>
      <c r="D222" t="s">
        <v>316</v>
      </c>
      <c r="E222" t="s">
        <v>331</v>
      </c>
      <c r="F222" t="s">
        <v>341</v>
      </c>
      <c r="G222" t="s">
        <v>349</v>
      </c>
      <c r="H222">
        <f t="shared" si="28"/>
        <v>2026</v>
      </c>
      <c r="I222" t="s">
        <v>23</v>
      </c>
      <c r="J222" s="79">
        <v>0</v>
      </c>
      <c r="K222" s="78">
        <v>0</v>
      </c>
      <c r="L222" t="s">
        <v>37</v>
      </c>
      <c r="M222" s="76">
        <v>5</v>
      </c>
      <c r="N222" s="24">
        <v>0.1</v>
      </c>
      <c r="O222" s="24">
        <v>0.12</v>
      </c>
      <c r="P222" s="24">
        <v>0.14000000000000001</v>
      </c>
      <c r="Q222" s="24">
        <v>0.16</v>
      </c>
      <c r="R222" s="24">
        <v>3.1E-2</v>
      </c>
      <c r="S222" s="24">
        <v>3.2000000000000001E-2</v>
      </c>
      <c r="T222" s="77" t="s">
        <v>103</v>
      </c>
      <c r="U222" s="64">
        <v>44629</v>
      </c>
      <c r="V222" s="76"/>
    </row>
    <row r="223" spans="1:22" x14ac:dyDescent="0.25">
      <c r="A223" t="str">
        <f t="shared" si="29"/>
        <v>Function_03Application_102026</v>
      </c>
      <c r="B223">
        <v>220</v>
      </c>
      <c r="C223" t="s">
        <v>363</v>
      </c>
      <c r="D223" t="s">
        <v>316</v>
      </c>
      <c r="E223" t="s">
        <v>331</v>
      </c>
      <c r="F223" t="s">
        <v>341</v>
      </c>
      <c r="G223" t="s">
        <v>349</v>
      </c>
      <c r="H223">
        <f t="shared" si="28"/>
        <v>2026</v>
      </c>
      <c r="I223" t="s">
        <v>23</v>
      </c>
      <c r="J223" s="79">
        <v>0</v>
      </c>
      <c r="K223" s="78">
        <v>0</v>
      </c>
      <c r="L223" t="s">
        <v>37</v>
      </c>
      <c r="M223" s="76">
        <v>6</v>
      </c>
      <c r="N223" s="24">
        <v>0.1</v>
      </c>
      <c r="O223" s="24">
        <v>0.12</v>
      </c>
      <c r="P223" s="24">
        <v>0.14000000000000001</v>
      </c>
      <c r="Q223" s="24">
        <v>0.16</v>
      </c>
      <c r="R223" s="24">
        <v>3.1E-2</v>
      </c>
      <c r="S223" s="24">
        <v>3.2000000000000001E-2</v>
      </c>
      <c r="T223" s="77" t="s">
        <v>103</v>
      </c>
      <c r="U223" s="64">
        <v>44335</v>
      </c>
      <c r="V223" s="76"/>
    </row>
    <row r="224" spans="1:22" x14ac:dyDescent="0.25">
      <c r="A224" t="str">
        <f t="shared" si="29"/>
        <v>Function_03Application_112026</v>
      </c>
      <c r="B224">
        <v>221</v>
      </c>
      <c r="C224" t="s">
        <v>364</v>
      </c>
      <c r="D224" t="s">
        <v>316</v>
      </c>
      <c r="E224" t="s">
        <v>331</v>
      </c>
      <c r="F224" t="s">
        <v>341</v>
      </c>
      <c r="G224" t="s">
        <v>349</v>
      </c>
      <c r="H224">
        <f t="shared" si="28"/>
        <v>2026</v>
      </c>
      <c r="I224" t="s">
        <v>23</v>
      </c>
      <c r="J224" s="79">
        <v>0</v>
      </c>
      <c r="K224" s="78">
        <v>0</v>
      </c>
      <c r="L224" t="s">
        <v>37</v>
      </c>
      <c r="M224" s="76">
        <v>6</v>
      </c>
      <c r="N224" s="24">
        <v>0.1</v>
      </c>
      <c r="O224" s="24">
        <v>0.12</v>
      </c>
      <c r="P224" s="24">
        <v>0.14000000000000001</v>
      </c>
      <c r="Q224" s="24">
        <v>0.16</v>
      </c>
      <c r="R224" s="24">
        <v>3.1E-2</v>
      </c>
      <c r="S224" s="24">
        <v>3.2000000000000001E-2</v>
      </c>
      <c r="T224" s="77" t="s">
        <v>103</v>
      </c>
      <c r="U224" s="64">
        <v>44335</v>
      </c>
      <c r="V224" s="76"/>
    </row>
    <row r="225" spans="1:22" x14ac:dyDescent="0.25">
      <c r="A225" t="str">
        <f t="shared" si="29"/>
        <v>Function_04Application_122026</v>
      </c>
      <c r="B225">
        <v>222</v>
      </c>
      <c r="C225" t="s">
        <v>365</v>
      </c>
      <c r="D225" t="s">
        <v>317</v>
      </c>
      <c r="E225" t="s">
        <v>331</v>
      </c>
      <c r="F225" t="s">
        <v>342</v>
      </c>
      <c r="G225" t="s">
        <v>352</v>
      </c>
      <c r="H225">
        <f t="shared" si="28"/>
        <v>2026</v>
      </c>
      <c r="I225" t="s">
        <v>23</v>
      </c>
      <c r="J225" s="79">
        <v>0</v>
      </c>
      <c r="K225" s="78">
        <v>0</v>
      </c>
      <c r="L225" t="s">
        <v>37</v>
      </c>
      <c r="M225" s="76">
        <v>6</v>
      </c>
      <c r="N225" s="24">
        <v>0.1</v>
      </c>
      <c r="O225" s="24">
        <v>0.12</v>
      </c>
      <c r="P225" s="24">
        <v>0.14000000000000001</v>
      </c>
      <c r="Q225" s="24">
        <v>0.16</v>
      </c>
      <c r="R225" s="24">
        <v>3.1E-2</v>
      </c>
      <c r="S225" s="24">
        <v>3.2000000000000001E-2</v>
      </c>
      <c r="T225" s="77" t="s">
        <v>103</v>
      </c>
      <c r="U225" s="64">
        <v>44335</v>
      </c>
      <c r="V225" s="76"/>
    </row>
    <row r="226" spans="1:22" x14ac:dyDescent="0.25">
      <c r="A226" t="str">
        <f t="shared" si="29"/>
        <v>Function_03Application_132026</v>
      </c>
      <c r="B226">
        <v>223</v>
      </c>
      <c r="C226" t="s">
        <v>366</v>
      </c>
      <c r="D226" t="s">
        <v>316</v>
      </c>
      <c r="E226" t="s">
        <v>331</v>
      </c>
      <c r="F226" t="s">
        <v>341</v>
      </c>
      <c r="G226" t="s">
        <v>349</v>
      </c>
      <c r="H226">
        <f t="shared" si="28"/>
        <v>2026</v>
      </c>
      <c r="I226" t="s">
        <v>23</v>
      </c>
      <c r="J226" s="79">
        <v>0</v>
      </c>
      <c r="K226" s="78">
        <v>0</v>
      </c>
      <c r="L226" t="s">
        <v>37</v>
      </c>
      <c r="M226" s="76">
        <v>6</v>
      </c>
      <c r="N226" s="24">
        <v>0.1</v>
      </c>
      <c r="O226" s="24">
        <v>0.12</v>
      </c>
      <c r="P226" s="24">
        <v>0.14000000000000001</v>
      </c>
      <c r="Q226" s="24">
        <v>0.16</v>
      </c>
      <c r="R226" s="24">
        <v>3.1E-2</v>
      </c>
      <c r="S226" s="24">
        <v>3.2000000000000001E-2</v>
      </c>
      <c r="T226" s="77" t="s">
        <v>103</v>
      </c>
      <c r="U226" s="64">
        <v>44335</v>
      </c>
      <c r="V226" s="76"/>
    </row>
    <row r="227" spans="1:22" x14ac:dyDescent="0.25">
      <c r="A227" t="str">
        <f t="shared" si="29"/>
        <v>Function_03Application_142026</v>
      </c>
      <c r="B227">
        <v>224</v>
      </c>
      <c r="C227" t="s">
        <v>367</v>
      </c>
      <c r="D227" t="s">
        <v>316</v>
      </c>
      <c r="E227" t="s">
        <v>331</v>
      </c>
      <c r="F227" t="s">
        <v>341</v>
      </c>
      <c r="G227" t="s">
        <v>349</v>
      </c>
      <c r="H227">
        <f t="shared" ref="H227:H290" si="30">H197+1</f>
        <v>2026</v>
      </c>
      <c r="I227" t="s">
        <v>23</v>
      </c>
      <c r="J227" s="79">
        <v>0</v>
      </c>
      <c r="K227" s="78">
        <v>0</v>
      </c>
      <c r="L227" t="s">
        <v>37</v>
      </c>
      <c r="M227" s="76">
        <v>6</v>
      </c>
      <c r="N227" s="24">
        <v>0.1</v>
      </c>
      <c r="O227" s="24">
        <v>0.12</v>
      </c>
      <c r="P227" s="24">
        <v>0.14000000000000001</v>
      </c>
      <c r="Q227" s="24">
        <v>0.16</v>
      </c>
      <c r="R227" s="24">
        <v>3.1E-2</v>
      </c>
      <c r="S227" s="24">
        <v>3.2000000000000001E-2</v>
      </c>
      <c r="T227" s="77" t="s">
        <v>103</v>
      </c>
      <c r="U227" s="64">
        <v>44335</v>
      </c>
      <c r="V227" s="76"/>
    </row>
    <row r="228" spans="1:22" x14ac:dyDescent="0.25">
      <c r="A228" t="str">
        <f t="shared" si="29"/>
        <v>Function_03Application_152026</v>
      </c>
      <c r="B228">
        <v>225</v>
      </c>
      <c r="C228" t="s">
        <v>368</v>
      </c>
      <c r="D228" t="s">
        <v>316</v>
      </c>
      <c r="E228" t="s">
        <v>331</v>
      </c>
      <c r="F228" t="s">
        <v>341</v>
      </c>
      <c r="G228" t="s">
        <v>349</v>
      </c>
      <c r="H228">
        <f t="shared" si="30"/>
        <v>2026</v>
      </c>
      <c r="I228" t="s">
        <v>23</v>
      </c>
      <c r="J228" s="79">
        <v>0</v>
      </c>
      <c r="K228" s="78">
        <v>0</v>
      </c>
      <c r="L228" t="s">
        <v>37</v>
      </c>
      <c r="M228" s="76">
        <v>6</v>
      </c>
      <c r="N228" s="24">
        <v>0.1</v>
      </c>
      <c r="O228" s="24">
        <v>0.12</v>
      </c>
      <c r="P228" s="24">
        <v>0.14000000000000001</v>
      </c>
      <c r="Q228" s="24">
        <v>0.16</v>
      </c>
      <c r="R228" s="24">
        <v>3.1E-2</v>
      </c>
      <c r="S228" s="24">
        <v>3.2000000000000001E-2</v>
      </c>
      <c r="T228" s="77" t="s">
        <v>103</v>
      </c>
      <c r="U228" s="64">
        <v>44166</v>
      </c>
      <c r="V228" s="76"/>
    </row>
    <row r="229" spans="1:22" x14ac:dyDescent="0.25">
      <c r="A229" t="str">
        <f t="shared" si="29"/>
        <v>Function_05Application_162026</v>
      </c>
      <c r="B229">
        <v>226</v>
      </c>
      <c r="C229" t="s">
        <v>369</v>
      </c>
      <c r="D229" t="s">
        <v>318</v>
      </c>
      <c r="E229" t="s">
        <v>332</v>
      </c>
      <c r="F229" t="s">
        <v>342</v>
      </c>
      <c r="G229" t="s">
        <v>353</v>
      </c>
      <c r="H229">
        <f t="shared" si="30"/>
        <v>2026</v>
      </c>
      <c r="I229" t="s">
        <v>23</v>
      </c>
      <c r="J229" s="79">
        <v>0</v>
      </c>
      <c r="K229" s="78">
        <v>0</v>
      </c>
      <c r="L229" t="s">
        <v>37</v>
      </c>
      <c r="M229" s="76">
        <v>6</v>
      </c>
      <c r="N229" s="24">
        <v>0.1</v>
      </c>
      <c r="O229" s="24">
        <v>0.12</v>
      </c>
      <c r="P229" s="24">
        <v>0.14000000000000001</v>
      </c>
      <c r="Q229" s="24">
        <v>0.16</v>
      </c>
      <c r="R229" s="24">
        <v>3.1E-2</v>
      </c>
      <c r="S229" s="24">
        <v>3.2000000000000001E-2</v>
      </c>
      <c r="T229" s="77" t="s">
        <v>103</v>
      </c>
      <c r="U229" s="64">
        <v>44335</v>
      </c>
      <c r="V229" s="76"/>
    </row>
    <row r="230" spans="1:22" x14ac:dyDescent="0.25">
      <c r="A230" t="str">
        <f t="shared" si="29"/>
        <v>Function_05Application_172026</v>
      </c>
      <c r="B230">
        <v>227</v>
      </c>
      <c r="C230" t="s">
        <v>370</v>
      </c>
      <c r="D230" t="s">
        <v>318</v>
      </c>
      <c r="E230" t="s">
        <v>332</v>
      </c>
      <c r="F230" t="s">
        <v>342</v>
      </c>
      <c r="G230" t="s">
        <v>353</v>
      </c>
      <c r="H230">
        <f t="shared" si="30"/>
        <v>2026</v>
      </c>
      <c r="I230" t="s">
        <v>23</v>
      </c>
      <c r="J230" s="79">
        <v>0</v>
      </c>
      <c r="K230" s="78">
        <v>0</v>
      </c>
      <c r="L230" t="s">
        <v>37</v>
      </c>
      <c r="M230" s="76">
        <v>6</v>
      </c>
      <c r="N230" s="24">
        <v>0.1</v>
      </c>
      <c r="O230" s="24">
        <v>0.12</v>
      </c>
      <c r="P230" s="24">
        <v>0.14000000000000001</v>
      </c>
      <c r="Q230" s="24">
        <v>0.16</v>
      </c>
      <c r="R230" s="24">
        <v>3.1E-2</v>
      </c>
      <c r="S230" s="24">
        <v>3.2000000000000001E-2</v>
      </c>
      <c r="T230" s="77" t="s">
        <v>103</v>
      </c>
      <c r="U230" s="64">
        <v>44335</v>
      </c>
      <c r="V230" s="76"/>
    </row>
    <row r="231" spans="1:22" x14ac:dyDescent="0.25">
      <c r="A231" t="str">
        <f t="shared" si="29"/>
        <v>Function_06Application_182026</v>
      </c>
      <c r="B231">
        <v>228</v>
      </c>
      <c r="C231" t="s">
        <v>371</v>
      </c>
      <c r="D231" t="s">
        <v>319</v>
      </c>
      <c r="E231" t="s">
        <v>333</v>
      </c>
      <c r="F231" t="s">
        <v>343</v>
      </c>
      <c r="G231" t="s">
        <v>349</v>
      </c>
      <c r="H231">
        <f t="shared" si="30"/>
        <v>2026</v>
      </c>
      <c r="I231" t="s">
        <v>23</v>
      </c>
      <c r="J231" s="79">
        <v>0</v>
      </c>
      <c r="K231" s="78">
        <v>0</v>
      </c>
      <c r="L231" t="s">
        <v>37</v>
      </c>
      <c r="M231" s="76">
        <v>3</v>
      </c>
      <c r="N231" s="24">
        <v>0.1</v>
      </c>
      <c r="O231" s="24">
        <v>0.12</v>
      </c>
      <c r="P231" s="24">
        <v>0.14000000000000001</v>
      </c>
      <c r="Q231" s="24">
        <v>0.16</v>
      </c>
      <c r="R231" s="24">
        <v>3.1E-2</v>
      </c>
      <c r="S231" s="24">
        <v>3.2000000000000001E-2</v>
      </c>
      <c r="T231" s="77" t="s">
        <v>104</v>
      </c>
      <c r="U231" s="64">
        <v>44284</v>
      </c>
      <c r="V231" s="76"/>
    </row>
    <row r="232" spans="1:22" x14ac:dyDescent="0.25">
      <c r="A232" t="str">
        <f t="shared" si="29"/>
        <v>Function_07Application_192026</v>
      </c>
      <c r="B232">
        <v>229</v>
      </c>
      <c r="C232" t="s">
        <v>372</v>
      </c>
      <c r="D232" t="s">
        <v>320</v>
      </c>
      <c r="E232" t="s">
        <v>334</v>
      </c>
      <c r="F232" t="s">
        <v>342</v>
      </c>
      <c r="G232" t="s">
        <v>353</v>
      </c>
      <c r="H232">
        <f t="shared" si="30"/>
        <v>2026</v>
      </c>
      <c r="I232" t="s">
        <v>23</v>
      </c>
      <c r="J232" s="79">
        <v>0</v>
      </c>
      <c r="K232" s="78">
        <v>0</v>
      </c>
      <c r="L232" t="s">
        <v>37</v>
      </c>
      <c r="M232" s="76">
        <v>3</v>
      </c>
      <c r="N232" s="24">
        <v>0.1</v>
      </c>
      <c r="O232" s="24">
        <v>0.12</v>
      </c>
      <c r="P232" s="24">
        <v>0.14000000000000001</v>
      </c>
      <c r="Q232" s="24">
        <v>0.16</v>
      </c>
      <c r="R232" s="24">
        <v>3.1E-2</v>
      </c>
      <c r="S232" s="24">
        <v>3.2000000000000001E-2</v>
      </c>
      <c r="T232" s="77" t="s">
        <v>104</v>
      </c>
      <c r="U232" s="64">
        <v>44284</v>
      </c>
      <c r="V232" s="76"/>
    </row>
    <row r="233" spans="1:22" x14ac:dyDescent="0.25">
      <c r="A233" t="str">
        <f t="shared" si="29"/>
        <v>Function_07Application_202026</v>
      </c>
      <c r="B233">
        <v>230</v>
      </c>
      <c r="C233" t="s">
        <v>373</v>
      </c>
      <c r="D233" t="s">
        <v>320</v>
      </c>
      <c r="E233" t="s">
        <v>334</v>
      </c>
      <c r="F233" t="s">
        <v>342</v>
      </c>
      <c r="G233" t="s">
        <v>353</v>
      </c>
      <c r="H233">
        <f t="shared" si="30"/>
        <v>2026</v>
      </c>
      <c r="I233" t="s">
        <v>23</v>
      </c>
      <c r="J233" s="79">
        <v>0</v>
      </c>
      <c r="K233" s="78">
        <v>0</v>
      </c>
      <c r="L233" t="s">
        <v>37</v>
      </c>
      <c r="M233" s="76">
        <v>3</v>
      </c>
      <c r="N233" s="24">
        <v>0.1</v>
      </c>
      <c r="O233" s="24">
        <v>0.12</v>
      </c>
      <c r="P233" s="24">
        <v>0.14000000000000001</v>
      </c>
      <c r="Q233" s="24">
        <v>0.16</v>
      </c>
      <c r="R233" s="24">
        <v>3.1E-2</v>
      </c>
      <c r="S233" s="24">
        <v>3.2000000000000001E-2</v>
      </c>
      <c r="T233" s="77" t="s">
        <v>104</v>
      </c>
      <c r="U233" s="64">
        <v>44284</v>
      </c>
      <c r="V233" s="76"/>
    </row>
    <row r="234" spans="1:22" x14ac:dyDescent="0.25">
      <c r="A234" t="str">
        <f t="shared" si="29"/>
        <v>Function_08Application_212026</v>
      </c>
      <c r="B234">
        <v>231</v>
      </c>
      <c r="C234" t="s">
        <v>374</v>
      </c>
      <c r="D234" t="s">
        <v>321</v>
      </c>
      <c r="E234" t="s">
        <v>333</v>
      </c>
      <c r="F234" t="s">
        <v>343</v>
      </c>
      <c r="G234" t="s">
        <v>349</v>
      </c>
      <c r="H234">
        <f t="shared" si="30"/>
        <v>2026</v>
      </c>
      <c r="I234" t="s">
        <v>23</v>
      </c>
      <c r="J234" s="79">
        <v>0</v>
      </c>
      <c r="K234" s="78">
        <v>0</v>
      </c>
      <c r="L234" t="s">
        <v>37</v>
      </c>
      <c r="M234" s="76">
        <v>3</v>
      </c>
      <c r="N234" s="24">
        <v>0.1</v>
      </c>
      <c r="O234" s="24">
        <v>0.12</v>
      </c>
      <c r="P234" s="24">
        <v>0.14000000000000001</v>
      </c>
      <c r="Q234" s="24">
        <v>0.16</v>
      </c>
      <c r="R234" s="24">
        <v>3.1E-2</v>
      </c>
      <c r="S234" s="24">
        <v>3.2000000000000001E-2</v>
      </c>
      <c r="T234" s="77" t="s">
        <v>104</v>
      </c>
      <c r="U234" s="64">
        <v>44284</v>
      </c>
      <c r="V234" s="76"/>
    </row>
    <row r="235" spans="1:22" x14ac:dyDescent="0.25">
      <c r="A235" t="str">
        <f t="shared" si="29"/>
        <v>Function_09Application_222026</v>
      </c>
      <c r="B235">
        <v>232</v>
      </c>
      <c r="C235" t="s">
        <v>375</v>
      </c>
      <c r="D235" t="s">
        <v>322</v>
      </c>
      <c r="E235" t="s">
        <v>335</v>
      </c>
      <c r="F235" t="s">
        <v>344</v>
      </c>
      <c r="G235" t="s">
        <v>349</v>
      </c>
      <c r="H235">
        <f t="shared" si="30"/>
        <v>2026</v>
      </c>
      <c r="I235" t="s">
        <v>23</v>
      </c>
      <c r="J235" s="79">
        <v>0</v>
      </c>
      <c r="K235" s="78">
        <v>0</v>
      </c>
      <c r="L235" t="s">
        <v>37</v>
      </c>
      <c r="M235" s="76">
        <v>3</v>
      </c>
      <c r="N235" s="24">
        <v>0.1</v>
      </c>
      <c r="O235" s="24">
        <v>0.12</v>
      </c>
      <c r="P235" s="24">
        <v>0.14000000000000001</v>
      </c>
      <c r="Q235" s="24">
        <v>0.16</v>
      </c>
      <c r="R235" s="24">
        <v>3.1E-2</v>
      </c>
      <c r="S235" s="24">
        <v>3.2000000000000001E-2</v>
      </c>
      <c r="T235" s="77" t="s">
        <v>104</v>
      </c>
      <c r="U235" s="64">
        <v>44284</v>
      </c>
      <c r="V235" s="76"/>
    </row>
    <row r="236" spans="1:22" x14ac:dyDescent="0.25">
      <c r="A236" t="str">
        <f t="shared" si="29"/>
        <v>Function_10Application_232026</v>
      </c>
      <c r="B236">
        <v>233</v>
      </c>
      <c r="C236" t="s">
        <v>376</v>
      </c>
      <c r="D236" t="s">
        <v>323</v>
      </c>
      <c r="E236" t="s">
        <v>335</v>
      </c>
      <c r="F236" t="s">
        <v>345</v>
      </c>
      <c r="G236" t="s">
        <v>349</v>
      </c>
      <c r="H236">
        <f t="shared" si="30"/>
        <v>2026</v>
      </c>
      <c r="I236" t="s">
        <v>23</v>
      </c>
      <c r="J236" s="79">
        <v>0</v>
      </c>
      <c r="K236" s="78">
        <v>0</v>
      </c>
      <c r="L236" t="s">
        <v>37</v>
      </c>
      <c r="M236" s="76">
        <v>3</v>
      </c>
      <c r="N236" s="24">
        <v>0.1</v>
      </c>
      <c r="O236" s="24">
        <v>0.12</v>
      </c>
      <c r="P236" s="24">
        <v>0.14000000000000001</v>
      </c>
      <c r="Q236" s="24">
        <v>0.16</v>
      </c>
      <c r="R236" s="24">
        <v>3.1E-2</v>
      </c>
      <c r="S236" s="24">
        <v>3.2000000000000001E-2</v>
      </c>
      <c r="T236" s="77" t="s">
        <v>104</v>
      </c>
      <c r="U236" s="64">
        <v>44284</v>
      </c>
      <c r="V236" s="76"/>
    </row>
    <row r="237" spans="1:22" x14ac:dyDescent="0.25">
      <c r="A237" t="str">
        <f t="shared" si="29"/>
        <v>Function_11Application_242026</v>
      </c>
      <c r="B237">
        <v>234</v>
      </c>
      <c r="C237" t="s">
        <v>377</v>
      </c>
      <c r="D237" t="s">
        <v>324</v>
      </c>
      <c r="E237" t="s">
        <v>335</v>
      </c>
      <c r="F237" t="s">
        <v>345</v>
      </c>
      <c r="G237" t="s">
        <v>349</v>
      </c>
      <c r="H237">
        <f t="shared" si="30"/>
        <v>2026</v>
      </c>
      <c r="I237" t="s">
        <v>23</v>
      </c>
      <c r="J237" s="79">
        <v>0</v>
      </c>
      <c r="K237" s="78">
        <v>0</v>
      </c>
      <c r="L237" t="s">
        <v>37</v>
      </c>
      <c r="M237" s="76">
        <v>3</v>
      </c>
      <c r="N237" s="24">
        <v>0.1</v>
      </c>
      <c r="O237" s="24">
        <v>0.12</v>
      </c>
      <c r="P237" s="24">
        <v>0.14000000000000001</v>
      </c>
      <c r="Q237" s="24">
        <v>0.16</v>
      </c>
      <c r="R237" s="24">
        <v>3.1E-2</v>
      </c>
      <c r="S237" s="24">
        <v>3.2000000000000001E-2</v>
      </c>
      <c r="T237" s="77" t="s">
        <v>104</v>
      </c>
      <c r="U237" s="64">
        <v>44284</v>
      </c>
      <c r="V237" s="76"/>
    </row>
    <row r="238" spans="1:22" x14ac:dyDescent="0.25">
      <c r="A238" t="str">
        <f t="shared" si="29"/>
        <v>Function_12Application_252026</v>
      </c>
      <c r="B238">
        <v>235</v>
      </c>
      <c r="C238" t="s">
        <v>378</v>
      </c>
      <c r="D238" t="s">
        <v>325</v>
      </c>
      <c r="E238" t="s">
        <v>331</v>
      </c>
      <c r="F238" t="s">
        <v>346</v>
      </c>
      <c r="G238" t="s">
        <v>351</v>
      </c>
      <c r="H238">
        <f t="shared" si="30"/>
        <v>2026</v>
      </c>
      <c r="I238" t="s">
        <v>23</v>
      </c>
      <c r="J238" s="79">
        <v>0</v>
      </c>
      <c r="K238" s="78">
        <v>0</v>
      </c>
      <c r="L238" t="s">
        <v>37</v>
      </c>
      <c r="M238" s="76">
        <v>3</v>
      </c>
      <c r="N238" s="24">
        <v>0.1</v>
      </c>
      <c r="O238" s="24">
        <v>0.12</v>
      </c>
      <c r="P238" s="24">
        <v>0.14000000000000001</v>
      </c>
      <c r="Q238" s="24">
        <v>0.16</v>
      </c>
      <c r="R238" s="24">
        <v>3.1E-2</v>
      </c>
      <c r="S238" s="24">
        <v>3.2000000000000001E-2</v>
      </c>
      <c r="T238" s="77" t="s">
        <v>104</v>
      </c>
      <c r="U238" s="64">
        <v>44284</v>
      </c>
      <c r="V238" s="76"/>
    </row>
    <row r="239" spans="1:22" x14ac:dyDescent="0.25">
      <c r="A239" t="str">
        <f t="shared" si="29"/>
        <v>Function_13Application_262026</v>
      </c>
      <c r="B239">
        <v>236</v>
      </c>
      <c r="C239" t="s">
        <v>379</v>
      </c>
      <c r="D239" t="s">
        <v>326</v>
      </c>
      <c r="E239" t="s">
        <v>336</v>
      </c>
      <c r="F239" t="s">
        <v>347</v>
      </c>
      <c r="G239" t="s">
        <v>349</v>
      </c>
      <c r="H239">
        <f t="shared" si="30"/>
        <v>2026</v>
      </c>
      <c r="I239" t="s">
        <v>23</v>
      </c>
      <c r="J239" s="79">
        <v>0</v>
      </c>
      <c r="K239" s="78">
        <v>0</v>
      </c>
      <c r="L239" t="s">
        <v>37</v>
      </c>
      <c r="M239" s="76">
        <v>3</v>
      </c>
      <c r="N239" s="24">
        <v>0.1</v>
      </c>
      <c r="O239" s="24">
        <v>0.12</v>
      </c>
      <c r="P239" s="24">
        <v>0.14000000000000001</v>
      </c>
      <c r="Q239" s="24">
        <v>0.16</v>
      </c>
      <c r="R239" s="24">
        <v>3.1E-2</v>
      </c>
      <c r="S239" s="24">
        <v>3.2000000000000001E-2</v>
      </c>
      <c r="T239" s="77" t="s">
        <v>104</v>
      </c>
      <c r="U239" s="64">
        <v>44284</v>
      </c>
      <c r="V239" s="76"/>
    </row>
    <row r="240" spans="1:22" x14ac:dyDescent="0.25">
      <c r="A240" t="str">
        <f t="shared" si="29"/>
        <v>Function_13Application_272026</v>
      </c>
      <c r="B240">
        <v>237</v>
      </c>
      <c r="C240" t="s">
        <v>380</v>
      </c>
      <c r="D240" t="s">
        <v>326</v>
      </c>
      <c r="E240" t="s">
        <v>336</v>
      </c>
      <c r="F240" t="s">
        <v>347</v>
      </c>
      <c r="G240" t="s">
        <v>349</v>
      </c>
      <c r="H240">
        <f t="shared" si="30"/>
        <v>2026</v>
      </c>
      <c r="I240" t="s">
        <v>23</v>
      </c>
      <c r="J240" s="79">
        <v>0</v>
      </c>
      <c r="K240" s="78">
        <v>0</v>
      </c>
      <c r="L240" t="s">
        <v>37</v>
      </c>
      <c r="M240" s="76">
        <v>3</v>
      </c>
      <c r="N240" s="24">
        <v>0.1</v>
      </c>
      <c r="O240" s="24">
        <v>0.12</v>
      </c>
      <c r="P240" s="24">
        <v>0.14000000000000001</v>
      </c>
      <c r="Q240" s="24">
        <v>0.16</v>
      </c>
      <c r="R240" s="24">
        <v>3.1E-2</v>
      </c>
      <c r="S240" s="24">
        <v>3.2000000000000001E-2</v>
      </c>
      <c r="T240" s="77" t="s">
        <v>104</v>
      </c>
      <c r="U240" s="64">
        <v>44284</v>
      </c>
      <c r="V240" s="76"/>
    </row>
    <row r="241" spans="1:22" x14ac:dyDescent="0.25">
      <c r="A241" t="str">
        <f t="shared" si="29"/>
        <v>Function_14Application_282026</v>
      </c>
      <c r="B241">
        <v>238</v>
      </c>
      <c r="C241" t="s">
        <v>381</v>
      </c>
      <c r="D241" t="s">
        <v>327</v>
      </c>
      <c r="E241" t="s">
        <v>337</v>
      </c>
      <c r="F241" t="s">
        <v>347</v>
      </c>
      <c r="G241" t="s">
        <v>349</v>
      </c>
      <c r="H241">
        <f t="shared" si="30"/>
        <v>2026</v>
      </c>
      <c r="I241" t="s">
        <v>23</v>
      </c>
      <c r="J241" s="79">
        <v>0</v>
      </c>
      <c r="K241" s="78">
        <v>0</v>
      </c>
      <c r="L241" t="s">
        <v>37</v>
      </c>
      <c r="M241" s="76">
        <v>3</v>
      </c>
      <c r="N241" s="24">
        <v>0.1</v>
      </c>
      <c r="O241" s="24">
        <v>0.12</v>
      </c>
      <c r="P241" s="24">
        <v>0.14000000000000001</v>
      </c>
      <c r="Q241" s="24">
        <v>0.16</v>
      </c>
      <c r="R241" s="24">
        <v>3.1E-2</v>
      </c>
      <c r="S241" s="24">
        <v>3.2000000000000001E-2</v>
      </c>
      <c r="T241" s="77" t="s">
        <v>104</v>
      </c>
      <c r="U241" s="64">
        <v>44284</v>
      </c>
      <c r="V241" s="76"/>
    </row>
    <row r="242" spans="1:22" x14ac:dyDescent="0.25">
      <c r="A242" t="str">
        <f t="shared" si="29"/>
        <v>Function_14Application_292026</v>
      </c>
      <c r="B242">
        <v>239</v>
      </c>
      <c r="C242" t="s">
        <v>382</v>
      </c>
      <c r="D242" t="s">
        <v>327</v>
      </c>
      <c r="E242" t="s">
        <v>337</v>
      </c>
      <c r="F242" t="s">
        <v>347</v>
      </c>
      <c r="G242" t="s">
        <v>349</v>
      </c>
      <c r="H242">
        <f t="shared" si="30"/>
        <v>2026</v>
      </c>
      <c r="I242" t="s">
        <v>23</v>
      </c>
      <c r="J242" s="79">
        <v>0</v>
      </c>
      <c r="K242" s="78">
        <v>0</v>
      </c>
      <c r="L242" t="s">
        <v>37</v>
      </c>
      <c r="M242" s="76">
        <v>3</v>
      </c>
      <c r="N242" s="24">
        <v>0.1</v>
      </c>
      <c r="O242" s="24">
        <v>0.12</v>
      </c>
      <c r="P242" s="24">
        <v>0.14000000000000001</v>
      </c>
      <c r="Q242" s="24">
        <v>0.16</v>
      </c>
      <c r="R242" s="24">
        <v>3.1E-2</v>
      </c>
      <c r="S242" s="24">
        <v>3.2000000000000001E-2</v>
      </c>
      <c r="T242" s="77" t="s">
        <v>104</v>
      </c>
      <c r="U242" s="64">
        <v>44284</v>
      </c>
      <c r="V242" s="76"/>
    </row>
    <row r="243" spans="1:22" x14ac:dyDescent="0.25">
      <c r="A243" t="str">
        <f t="shared" si="29"/>
        <v>Function_15Application_302026</v>
      </c>
      <c r="B243">
        <v>240</v>
      </c>
      <c r="C243" t="s">
        <v>383</v>
      </c>
      <c r="D243" t="s">
        <v>328</v>
      </c>
      <c r="E243" t="s">
        <v>338</v>
      </c>
      <c r="F243" t="s">
        <v>348</v>
      </c>
      <c r="G243" t="s">
        <v>349</v>
      </c>
      <c r="H243">
        <f t="shared" si="30"/>
        <v>2026</v>
      </c>
      <c r="I243" t="s">
        <v>23</v>
      </c>
      <c r="J243" s="79">
        <v>0</v>
      </c>
      <c r="K243" s="78">
        <v>0</v>
      </c>
      <c r="L243" t="s">
        <v>37</v>
      </c>
      <c r="M243" s="76">
        <v>0</v>
      </c>
      <c r="N243" s="24">
        <v>0.1</v>
      </c>
      <c r="O243" s="24">
        <v>0.12</v>
      </c>
      <c r="P243" s="24">
        <v>0.14000000000000001</v>
      </c>
      <c r="Q243" s="24">
        <v>0.16</v>
      </c>
      <c r="R243" s="24">
        <v>3.1E-2</v>
      </c>
      <c r="S243" s="24">
        <v>3.2000000000000001E-2</v>
      </c>
      <c r="T243" s="77" t="s">
        <v>104</v>
      </c>
      <c r="U243" s="64">
        <v>44284</v>
      </c>
      <c r="V243" s="76"/>
    </row>
    <row r="244" spans="1:22" x14ac:dyDescent="0.25">
      <c r="A244" t="str">
        <f t="shared" si="29"/>
        <v>Function_01Application_012027</v>
      </c>
      <c r="B244">
        <v>241</v>
      </c>
      <c r="C244" t="s">
        <v>354</v>
      </c>
      <c r="D244" t="s">
        <v>314</v>
      </c>
      <c r="E244" t="s">
        <v>329</v>
      </c>
      <c r="F244" t="s">
        <v>339</v>
      </c>
      <c r="G244" t="s">
        <v>349</v>
      </c>
      <c r="H244">
        <f t="shared" si="30"/>
        <v>2027</v>
      </c>
      <c r="I244" t="s">
        <v>23</v>
      </c>
      <c r="J244" s="79">
        <v>7.1576730038707872</v>
      </c>
      <c r="K244" s="78" t="s">
        <v>107</v>
      </c>
      <c r="L244" t="s">
        <v>37</v>
      </c>
      <c r="M244" s="76">
        <v>6</v>
      </c>
      <c r="N244" s="24">
        <v>0.1</v>
      </c>
      <c r="O244" s="24">
        <v>0.12</v>
      </c>
      <c r="P244" s="24">
        <v>0.14000000000000001</v>
      </c>
      <c r="Q244" s="24">
        <v>0.16</v>
      </c>
      <c r="R244" s="24">
        <v>3.1E-2</v>
      </c>
      <c r="S244" s="24">
        <v>3.2000000000000001E-2</v>
      </c>
      <c r="T244" s="77" t="s">
        <v>103</v>
      </c>
      <c r="U244" s="64">
        <v>44335</v>
      </c>
      <c r="V244" s="76"/>
    </row>
    <row r="245" spans="1:22" x14ac:dyDescent="0.25">
      <c r="A245" t="str">
        <f t="shared" si="29"/>
        <v>Function_01Application_022027</v>
      </c>
      <c r="B245">
        <v>242</v>
      </c>
      <c r="C245" t="s">
        <v>355</v>
      </c>
      <c r="D245" t="s">
        <v>314</v>
      </c>
      <c r="E245" t="s">
        <v>329</v>
      </c>
      <c r="F245" t="s">
        <v>339</v>
      </c>
      <c r="G245" t="s">
        <v>349</v>
      </c>
      <c r="H245">
        <f t="shared" si="30"/>
        <v>2027</v>
      </c>
      <c r="I245" t="s">
        <v>23</v>
      </c>
      <c r="J245" s="79">
        <v>13.718873257419018</v>
      </c>
      <c r="K245" s="78" t="s">
        <v>107</v>
      </c>
      <c r="L245" t="s">
        <v>37</v>
      </c>
      <c r="M245" s="76">
        <v>6</v>
      </c>
      <c r="N245" s="24">
        <v>0.1</v>
      </c>
      <c r="O245" s="24">
        <v>0.12</v>
      </c>
      <c r="P245" s="24">
        <v>0.14000000000000001</v>
      </c>
      <c r="Q245" s="24">
        <v>0.16</v>
      </c>
      <c r="R245" s="24">
        <v>3.1E-2</v>
      </c>
      <c r="S245" s="24">
        <v>3.2000000000000001E-2</v>
      </c>
      <c r="T245" s="77" t="s">
        <v>103</v>
      </c>
      <c r="U245" s="64">
        <v>44335</v>
      </c>
      <c r="V245" s="76"/>
    </row>
    <row r="246" spans="1:22" x14ac:dyDescent="0.25">
      <c r="A246" t="str">
        <f t="shared" si="29"/>
        <v>Function_01Application_032027</v>
      </c>
      <c r="B246">
        <v>243</v>
      </c>
      <c r="C246" t="s">
        <v>356</v>
      </c>
      <c r="D246" t="s">
        <v>314</v>
      </c>
      <c r="E246" t="s">
        <v>329</v>
      </c>
      <c r="F246" t="s">
        <v>339</v>
      </c>
      <c r="G246" t="s">
        <v>349</v>
      </c>
      <c r="H246">
        <f t="shared" si="30"/>
        <v>2027</v>
      </c>
      <c r="I246" t="s">
        <v>23</v>
      </c>
      <c r="J246" s="79">
        <v>8.9470912548384884</v>
      </c>
      <c r="K246" s="78" t="s">
        <v>107</v>
      </c>
      <c r="L246" t="s">
        <v>37</v>
      </c>
      <c r="M246" s="76">
        <v>6</v>
      </c>
      <c r="N246" s="24">
        <v>0.1</v>
      </c>
      <c r="O246" s="24">
        <v>0.12</v>
      </c>
      <c r="P246" s="24">
        <v>0.14000000000000001</v>
      </c>
      <c r="Q246" s="24">
        <v>0.16</v>
      </c>
      <c r="R246" s="24">
        <v>3.1E-2</v>
      </c>
      <c r="S246" s="24">
        <v>3.2000000000000001E-2</v>
      </c>
      <c r="T246" s="77" t="s">
        <v>103</v>
      </c>
      <c r="U246" s="64">
        <v>44335</v>
      </c>
      <c r="V246" s="76"/>
    </row>
    <row r="247" spans="1:22" x14ac:dyDescent="0.25">
      <c r="A247" t="str">
        <f t="shared" si="29"/>
        <v>Function_02Application_042027</v>
      </c>
      <c r="B247">
        <v>244</v>
      </c>
      <c r="C247" t="s">
        <v>357</v>
      </c>
      <c r="D247" t="s">
        <v>315</v>
      </c>
      <c r="E247" t="s">
        <v>330</v>
      </c>
      <c r="F247" t="s">
        <v>340</v>
      </c>
      <c r="G247" t="s">
        <v>350</v>
      </c>
      <c r="H247">
        <f t="shared" si="30"/>
        <v>2027</v>
      </c>
      <c r="I247" t="s">
        <v>23</v>
      </c>
      <c r="J247" s="79">
        <v>0</v>
      </c>
      <c r="K247" s="78">
        <v>0</v>
      </c>
      <c r="L247" t="s">
        <v>37</v>
      </c>
      <c r="M247" s="76">
        <v>3</v>
      </c>
      <c r="N247" s="24">
        <v>0.1</v>
      </c>
      <c r="O247" s="24">
        <v>0.12</v>
      </c>
      <c r="P247" s="24">
        <v>0.14000000000000001</v>
      </c>
      <c r="Q247" s="24">
        <v>0.16</v>
      </c>
      <c r="R247" s="24">
        <v>3.1E-2</v>
      </c>
      <c r="S247" s="24">
        <v>3.2000000000000001E-2</v>
      </c>
      <c r="T247" s="77" t="s">
        <v>104</v>
      </c>
      <c r="U247" s="64">
        <v>44284</v>
      </c>
      <c r="V247" s="76"/>
    </row>
    <row r="248" spans="1:22" x14ac:dyDescent="0.25">
      <c r="A248" t="str">
        <f t="shared" si="29"/>
        <v>Function_02Application_052027</v>
      </c>
      <c r="B248">
        <v>245</v>
      </c>
      <c r="C248" t="s">
        <v>358</v>
      </c>
      <c r="D248" t="s">
        <v>315</v>
      </c>
      <c r="E248" t="s">
        <v>330</v>
      </c>
      <c r="F248" t="s">
        <v>340</v>
      </c>
      <c r="G248" t="s">
        <v>351</v>
      </c>
      <c r="H248">
        <f t="shared" si="30"/>
        <v>2027</v>
      </c>
      <c r="I248" t="s">
        <v>23</v>
      </c>
      <c r="J248" s="79">
        <v>0</v>
      </c>
      <c r="K248" s="78">
        <v>0</v>
      </c>
      <c r="L248" t="s">
        <v>37</v>
      </c>
      <c r="M248" s="76">
        <v>3</v>
      </c>
      <c r="N248" s="24">
        <v>0.1</v>
      </c>
      <c r="O248" s="24">
        <v>0.12</v>
      </c>
      <c r="P248" s="24">
        <v>0.14000000000000001</v>
      </c>
      <c r="Q248" s="24">
        <v>0.16</v>
      </c>
      <c r="R248" s="24">
        <v>3.1E-2</v>
      </c>
      <c r="S248" s="24">
        <v>3.2000000000000001E-2</v>
      </c>
      <c r="T248" s="77" t="s">
        <v>104</v>
      </c>
      <c r="U248" s="64">
        <v>44284</v>
      </c>
      <c r="V248" s="76"/>
    </row>
    <row r="249" spans="1:22" x14ac:dyDescent="0.25">
      <c r="A249" t="str">
        <f t="shared" si="29"/>
        <v>Function_03Application_062027</v>
      </c>
      <c r="B249">
        <v>246</v>
      </c>
      <c r="C249" t="s">
        <v>359</v>
      </c>
      <c r="D249" t="s">
        <v>316</v>
      </c>
      <c r="E249" t="s">
        <v>331</v>
      </c>
      <c r="F249" t="s">
        <v>341</v>
      </c>
      <c r="G249" t="s">
        <v>349</v>
      </c>
      <c r="H249">
        <f t="shared" si="30"/>
        <v>2027</v>
      </c>
      <c r="I249" t="s">
        <v>23</v>
      </c>
      <c r="J249" s="79">
        <v>0</v>
      </c>
      <c r="K249" s="78">
        <v>0</v>
      </c>
      <c r="L249" t="s">
        <v>37</v>
      </c>
      <c r="M249" s="76">
        <v>6</v>
      </c>
      <c r="N249" s="24">
        <v>0.1</v>
      </c>
      <c r="O249" s="24">
        <v>0.12</v>
      </c>
      <c r="P249" s="24">
        <v>0.14000000000000001</v>
      </c>
      <c r="Q249" s="24">
        <v>0.16</v>
      </c>
      <c r="R249" s="24">
        <v>3.1E-2</v>
      </c>
      <c r="S249" s="24">
        <v>3.2000000000000001E-2</v>
      </c>
      <c r="T249" s="77" t="s">
        <v>103</v>
      </c>
      <c r="U249" s="64">
        <v>44335</v>
      </c>
      <c r="V249" s="76"/>
    </row>
    <row r="250" spans="1:22" x14ac:dyDescent="0.25">
      <c r="A250" t="str">
        <f t="shared" si="29"/>
        <v>Function_03Application_072027</v>
      </c>
      <c r="B250">
        <v>247</v>
      </c>
      <c r="C250" t="s">
        <v>360</v>
      </c>
      <c r="D250" t="s">
        <v>316</v>
      </c>
      <c r="E250" t="s">
        <v>331</v>
      </c>
      <c r="F250" t="s">
        <v>341</v>
      </c>
      <c r="G250" t="s">
        <v>349</v>
      </c>
      <c r="H250">
        <f t="shared" si="30"/>
        <v>2027</v>
      </c>
      <c r="I250" t="s">
        <v>23</v>
      </c>
      <c r="J250" s="79">
        <v>0</v>
      </c>
      <c r="K250" s="78">
        <v>0</v>
      </c>
      <c r="L250" t="s">
        <v>37</v>
      </c>
      <c r="M250" s="76">
        <v>5</v>
      </c>
      <c r="N250" s="24">
        <v>0.1</v>
      </c>
      <c r="O250" s="24">
        <v>0.12</v>
      </c>
      <c r="P250" s="24">
        <v>0.14000000000000001</v>
      </c>
      <c r="Q250" s="24">
        <v>0.16</v>
      </c>
      <c r="R250" s="24">
        <v>3.1E-2</v>
      </c>
      <c r="S250" s="24">
        <v>3.2000000000000001E-2</v>
      </c>
      <c r="T250" s="77" t="s">
        <v>103</v>
      </c>
      <c r="U250" s="64">
        <v>44629</v>
      </c>
      <c r="V250" s="76"/>
    </row>
    <row r="251" spans="1:22" x14ac:dyDescent="0.25">
      <c r="A251" t="str">
        <f t="shared" si="29"/>
        <v>Function_03Application_082027</v>
      </c>
      <c r="B251">
        <v>248</v>
      </c>
      <c r="C251" t="s">
        <v>361</v>
      </c>
      <c r="D251" t="s">
        <v>316</v>
      </c>
      <c r="E251" t="s">
        <v>331</v>
      </c>
      <c r="F251" t="s">
        <v>341</v>
      </c>
      <c r="G251" t="s">
        <v>349</v>
      </c>
      <c r="H251">
        <f t="shared" si="30"/>
        <v>2027</v>
      </c>
      <c r="I251" t="s">
        <v>23</v>
      </c>
      <c r="J251" s="79">
        <v>0</v>
      </c>
      <c r="K251" s="78">
        <v>0</v>
      </c>
      <c r="L251" t="s">
        <v>37</v>
      </c>
      <c r="M251" s="76">
        <v>5</v>
      </c>
      <c r="N251" s="24">
        <v>0.1</v>
      </c>
      <c r="O251" s="24">
        <v>0.12</v>
      </c>
      <c r="P251" s="24">
        <v>0.14000000000000001</v>
      </c>
      <c r="Q251" s="24">
        <v>0.16</v>
      </c>
      <c r="R251" s="24">
        <v>3.1E-2</v>
      </c>
      <c r="S251" s="24">
        <v>3.2000000000000001E-2</v>
      </c>
      <c r="T251" s="77" t="s">
        <v>103</v>
      </c>
      <c r="U251" s="64">
        <v>44629</v>
      </c>
      <c r="V251" s="76"/>
    </row>
    <row r="252" spans="1:22" x14ac:dyDescent="0.25">
      <c r="A252" t="str">
        <f t="shared" si="29"/>
        <v>Function_03Application_092027</v>
      </c>
      <c r="B252">
        <v>249</v>
      </c>
      <c r="C252" t="s">
        <v>362</v>
      </c>
      <c r="D252" t="s">
        <v>316</v>
      </c>
      <c r="E252" t="s">
        <v>331</v>
      </c>
      <c r="F252" t="s">
        <v>341</v>
      </c>
      <c r="G252" t="s">
        <v>349</v>
      </c>
      <c r="H252">
        <f t="shared" si="30"/>
        <v>2027</v>
      </c>
      <c r="I252" t="s">
        <v>23</v>
      </c>
      <c r="J252" s="79">
        <v>0</v>
      </c>
      <c r="K252" s="78">
        <v>0</v>
      </c>
      <c r="L252" t="s">
        <v>37</v>
      </c>
      <c r="M252" s="76">
        <v>5</v>
      </c>
      <c r="N252" s="24">
        <v>0.1</v>
      </c>
      <c r="O252" s="24">
        <v>0.12</v>
      </c>
      <c r="P252" s="24">
        <v>0.14000000000000001</v>
      </c>
      <c r="Q252" s="24">
        <v>0.16</v>
      </c>
      <c r="R252" s="24">
        <v>3.1E-2</v>
      </c>
      <c r="S252" s="24">
        <v>3.2000000000000001E-2</v>
      </c>
      <c r="T252" s="77" t="s">
        <v>103</v>
      </c>
      <c r="U252" s="64">
        <v>44629</v>
      </c>
      <c r="V252" s="76"/>
    </row>
    <row r="253" spans="1:22" x14ac:dyDescent="0.25">
      <c r="A253" t="str">
        <f t="shared" si="29"/>
        <v>Function_03Application_102027</v>
      </c>
      <c r="B253">
        <v>250</v>
      </c>
      <c r="C253" t="s">
        <v>363</v>
      </c>
      <c r="D253" t="s">
        <v>316</v>
      </c>
      <c r="E253" t="s">
        <v>331</v>
      </c>
      <c r="F253" t="s">
        <v>341</v>
      </c>
      <c r="G253" t="s">
        <v>349</v>
      </c>
      <c r="H253">
        <f t="shared" si="30"/>
        <v>2027</v>
      </c>
      <c r="I253" t="s">
        <v>23</v>
      </c>
      <c r="J253" s="79">
        <v>0</v>
      </c>
      <c r="K253" s="78">
        <v>0</v>
      </c>
      <c r="L253" t="s">
        <v>37</v>
      </c>
      <c r="M253" s="76">
        <v>6</v>
      </c>
      <c r="N253" s="24">
        <v>0.1</v>
      </c>
      <c r="O253" s="24">
        <v>0.12</v>
      </c>
      <c r="P253" s="24">
        <v>0.14000000000000001</v>
      </c>
      <c r="Q253" s="24">
        <v>0.16</v>
      </c>
      <c r="R253" s="24">
        <v>3.1E-2</v>
      </c>
      <c r="S253" s="24">
        <v>3.2000000000000001E-2</v>
      </c>
      <c r="T253" s="77" t="s">
        <v>103</v>
      </c>
      <c r="U253" s="64">
        <v>44335</v>
      </c>
      <c r="V253" s="76"/>
    </row>
    <row r="254" spans="1:22" x14ac:dyDescent="0.25">
      <c r="A254" t="str">
        <f t="shared" si="29"/>
        <v>Function_03Application_112027</v>
      </c>
      <c r="B254">
        <v>251</v>
      </c>
      <c r="C254" t="s">
        <v>364</v>
      </c>
      <c r="D254" t="s">
        <v>316</v>
      </c>
      <c r="E254" t="s">
        <v>331</v>
      </c>
      <c r="F254" t="s">
        <v>341</v>
      </c>
      <c r="G254" t="s">
        <v>349</v>
      </c>
      <c r="H254">
        <f t="shared" si="30"/>
        <v>2027</v>
      </c>
      <c r="I254" t="s">
        <v>23</v>
      </c>
      <c r="J254" s="79">
        <v>0</v>
      </c>
      <c r="K254" s="78">
        <v>0</v>
      </c>
      <c r="L254" t="s">
        <v>37</v>
      </c>
      <c r="M254" s="76">
        <v>6</v>
      </c>
      <c r="N254" s="24">
        <v>0.1</v>
      </c>
      <c r="O254" s="24">
        <v>0.12</v>
      </c>
      <c r="P254" s="24">
        <v>0.14000000000000001</v>
      </c>
      <c r="Q254" s="24">
        <v>0.16</v>
      </c>
      <c r="R254" s="24">
        <v>3.1E-2</v>
      </c>
      <c r="S254" s="24">
        <v>3.2000000000000001E-2</v>
      </c>
      <c r="T254" s="77" t="s">
        <v>103</v>
      </c>
      <c r="U254" s="64">
        <v>44335</v>
      </c>
      <c r="V254" s="76"/>
    </row>
    <row r="255" spans="1:22" x14ac:dyDescent="0.25">
      <c r="A255" t="str">
        <f t="shared" si="29"/>
        <v>Function_04Application_122027</v>
      </c>
      <c r="B255">
        <v>252</v>
      </c>
      <c r="C255" t="s">
        <v>365</v>
      </c>
      <c r="D255" t="s">
        <v>317</v>
      </c>
      <c r="E255" t="s">
        <v>331</v>
      </c>
      <c r="F255" t="s">
        <v>342</v>
      </c>
      <c r="G255" t="s">
        <v>352</v>
      </c>
      <c r="H255">
        <f t="shared" si="30"/>
        <v>2027</v>
      </c>
      <c r="I255" t="s">
        <v>23</v>
      </c>
      <c r="J255" s="79">
        <v>0</v>
      </c>
      <c r="K255" s="78">
        <v>0</v>
      </c>
      <c r="L255" t="s">
        <v>37</v>
      </c>
      <c r="M255" s="76">
        <v>6</v>
      </c>
      <c r="N255" s="24">
        <v>0.1</v>
      </c>
      <c r="O255" s="24">
        <v>0.12</v>
      </c>
      <c r="P255" s="24">
        <v>0.14000000000000001</v>
      </c>
      <c r="Q255" s="24">
        <v>0.16</v>
      </c>
      <c r="R255" s="24">
        <v>3.1E-2</v>
      </c>
      <c r="S255" s="24">
        <v>3.2000000000000001E-2</v>
      </c>
      <c r="T255" s="77" t="s">
        <v>103</v>
      </c>
      <c r="U255" s="64">
        <v>44335</v>
      </c>
      <c r="V255" s="76"/>
    </row>
    <row r="256" spans="1:22" x14ac:dyDescent="0.25">
      <c r="A256" t="str">
        <f t="shared" si="29"/>
        <v>Function_03Application_132027</v>
      </c>
      <c r="B256">
        <v>253</v>
      </c>
      <c r="C256" t="s">
        <v>366</v>
      </c>
      <c r="D256" t="s">
        <v>316</v>
      </c>
      <c r="E256" t="s">
        <v>331</v>
      </c>
      <c r="F256" t="s">
        <v>341</v>
      </c>
      <c r="G256" t="s">
        <v>349</v>
      </c>
      <c r="H256">
        <f t="shared" si="30"/>
        <v>2027</v>
      </c>
      <c r="I256" t="s">
        <v>23</v>
      </c>
      <c r="J256" s="79">
        <v>0</v>
      </c>
      <c r="K256" s="78">
        <v>0</v>
      </c>
      <c r="L256" t="s">
        <v>37</v>
      </c>
      <c r="M256" s="76">
        <v>6</v>
      </c>
      <c r="N256" s="24">
        <v>0.1</v>
      </c>
      <c r="O256" s="24">
        <v>0.12</v>
      </c>
      <c r="P256" s="24">
        <v>0.14000000000000001</v>
      </c>
      <c r="Q256" s="24">
        <v>0.16</v>
      </c>
      <c r="R256" s="24">
        <v>3.1E-2</v>
      </c>
      <c r="S256" s="24">
        <v>3.2000000000000001E-2</v>
      </c>
      <c r="T256" s="77" t="s">
        <v>103</v>
      </c>
      <c r="U256" s="64">
        <v>44335</v>
      </c>
      <c r="V256" s="76"/>
    </row>
    <row r="257" spans="1:22" x14ac:dyDescent="0.25">
      <c r="A257" t="str">
        <f t="shared" si="29"/>
        <v>Function_03Application_142027</v>
      </c>
      <c r="B257">
        <v>254</v>
      </c>
      <c r="C257" t="s">
        <v>367</v>
      </c>
      <c r="D257" t="s">
        <v>316</v>
      </c>
      <c r="E257" t="s">
        <v>331</v>
      </c>
      <c r="F257" t="s">
        <v>341</v>
      </c>
      <c r="G257" t="s">
        <v>349</v>
      </c>
      <c r="H257">
        <f t="shared" si="30"/>
        <v>2027</v>
      </c>
      <c r="I257" t="s">
        <v>23</v>
      </c>
      <c r="J257" s="79">
        <v>0</v>
      </c>
      <c r="K257" s="78">
        <v>0</v>
      </c>
      <c r="L257" t="s">
        <v>37</v>
      </c>
      <c r="M257" s="76">
        <v>6</v>
      </c>
      <c r="N257" s="24">
        <v>0.1</v>
      </c>
      <c r="O257" s="24">
        <v>0.12</v>
      </c>
      <c r="P257" s="24">
        <v>0.14000000000000001</v>
      </c>
      <c r="Q257" s="24">
        <v>0.16</v>
      </c>
      <c r="R257" s="24">
        <v>3.1E-2</v>
      </c>
      <c r="S257" s="24">
        <v>3.2000000000000001E-2</v>
      </c>
      <c r="T257" s="77" t="s">
        <v>103</v>
      </c>
      <c r="U257" s="64">
        <v>44335</v>
      </c>
      <c r="V257" s="76"/>
    </row>
    <row r="258" spans="1:22" x14ac:dyDescent="0.25">
      <c r="A258" t="str">
        <f t="shared" si="29"/>
        <v>Function_03Application_152027</v>
      </c>
      <c r="B258">
        <v>255</v>
      </c>
      <c r="C258" t="s">
        <v>368</v>
      </c>
      <c r="D258" t="s">
        <v>316</v>
      </c>
      <c r="E258" t="s">
        <v>331</v>
      </c>
      <c r="F258" t="s">
        <v>341</v>
      </c>
      <c r="G258" t="s">
        <v>349</v>
      </c>
      <c r="H258">
        <f t="shared" si="30"/>
        <v>2027</v>
      </c>
      <c r="I258" t="s">
        <v>23</v>
      </c>
      <c r="J258" s="79">
        <v>0</v>
      </c>
      <c r="K258" s="78">
        <v>0</v>
      </c>
      <c r="L258" t="s">
        <v>37</v>
      </c>
      <c r="M258" s="76">
        <v>6</v>
      </c>
      <c r="N258" s="24">
        <v>0.1</v>
      </c>
      <c r="O258" s="24">
        <v>0.12</v>
      </c>
      <c r="P258" s="24">
        <v>0.14000000000000001</v>
      </c>
      <c r="Q258" s="24">
        <v>0.16</v>
      </c>
      <c r="R258" s="24">
        <v>3.1E-2</v>
      </c>
      <c r="S258" s="24">
        <v>3.2000000000000001E-2</v>
      </c>
      <c r="T258" s="77" t="s">
        <v>103</v>
      </c>
      <c r="U258" s="64">
        <v>44166</v>
      </c>
      <c r="V258" s="76"/>
    </row>
    <row r="259" spans="1:22" x14ac:dyDescent="0.25">
      <c r="A259" t="str">
        <f t="shared" si="29"/>
        <v>Function_05Application_162027</v>
      </c>
      <c r="B259">
        <v>256</v>
      </c>
      <c r="C259" t="s">
        <v>369</v>
      </c>
      <c r="D259" t="s">
        <v>318</v>
      </c>
      <c r="E259" t="s">
        <v>332</v>
      </c>
      <c r="F259" t="s">
        <v>342</v>
      </c>
      <c r="G259" t="s">
        <v>353</v>
      </c>
      <c r="H259">
        <f t="shared" si="30"/>
        <v>2027</v>
      </c>
      <c r="I259" t="s">
        <v>23</v>
      </c>
      <c r="J259" s="79">
        <v>0</v>
      </c>
      <c r="K259" s="78">
        <v>0</v>
      </c>
      <c r="L259" t="s">
        <v>37</v>
      </c>
      <c r="M259" s="76">
        <v>6</v>
      </c>
      <c r="N259" s="24">
        <v>0.1</v>
      </c>
      <c r="O259" s="24">
        <v>0.12</v>
      </c>
      <c r="P259" s="24">
        <v>0.14000000000000001</v>
      </c>
      <c r="Q259" s="24">
        <v>0.16</v>
      </c>
      <c r="R259" s="24">
        <v>3.1E-2</v>
      </c>
      <c r="S259" s="24">
        <v>3.2000000000000001E-2</v>
      </c>
      <c r="T259" s="77" t="s">
        <v>103</v>
      </c>
      <c r="U259" s="64">
        <v>44335</v>
      </c>
      <c r="V259" s="76"/>
    </row>
    <row r="260" spans="1:22" x14ac:dyDescent="0.25">
      <c r="A260" t="str">
        <f t="shared" si="29"/>
        <v>Function_05Application_172027</v>
      </c>
      <c r="B260">
        <v>257</v>
      </c>
      <c r="C260" t="s">
        <v>370</v>
      </c>
      <c r="D260" t="s">
        <v>318</v>
      </c>
      <c r="E260" t="s">
        <v>332</v>
      </c>
      <c r="F260" t="s">
        <v>342</v>
      </c>
      <c r="G260" t="s">
        <v>353</v>
      </c>
      <c r="H260">
        <f t="shared" si="30"/>
        <v>2027</v>
      </c>
      <c r="I260" t="s">
        <v>23</v>
      </c>
      <c r="J260" s="79">
        <v>0</v>
      </c>
      <c r="K260" s="78">
        <v>0</v>
      </c>
      <c r="L260" t="s">
        <v>37</v>
      </c>
      <c r="M260" s="76">
        <v>6</v>
      </c>
      <c r="N260" s="24">
        <v>0.1</v>
      </c>
      <c r="O260" s="24">
        <v>0.12</v>
      </c>
      <c r="P260" s="24">
        <v>0.14000000000000001</v>
      </c>
      <c r="Q260" s="24">
        <v>0.16</v>
      </c>
      <c r="R260" s="24">
        <v>3.1E-2</v>
      </c>
      <c r="S260" s="24">
        <v>3.2000000000000001E-2</v>
      </c>
      <c r="T260" s="77" t="s">
        <v>103</v>
      </c>
      <c r="U260" s="64">
        <v>44335</v>
      </c>
      <c r="V260" s="76"/>
    </row>
    <row r="261" spans="1:22" x14ac:dyDescent="0.25">
      <c r="A261" t="str">
        <f t="shared" ref="A261:A324" si="31">D261&amp;C261&amp;H261</f>
        <v>Function_06Application_182027</v>
      </c>
      <c r="B261">
        <v>258</v>
      </c>
      <c r="C261" t="s">
        <v>371</v>
      </c>
      <c r="D261" t="s">
        <v>319</v>
      </c>
      <c r="E261" t="s">
        <v>333</v>
      </c>
      <c r="F261" t="s">
        <v>343</v>
      </c>
      <c r="G261" t="s">
        <v>349</v>
      </c>
      <c r="H261">
        <f t="shared" si="30"/>
        <v>2027</v>
      </c>
      <c r="I261" t="s">
        <v>23</v>
      </c>
      <c r="J261" s="79">
        <v>0</v>
      </c>
      <c r="K261" s="78">
        <v>0</v>
      </c>
      <c r="L261" t="s">
        <v>37</v>
      </c>
      <c r="M261" s="76">
        <v>3</v>
      </c>
      <c r="N261" s="24">
        <v>0.1</v>
      </c>
      <c r="O261" s="24">
        <v>0.12</v>
      </c>
      <c r="P261" s="24">
        <v>0.14000000000000001</v>
      </c>
      <c r="Q261" s="24">
        <v>0.16</v>
      </c>
      <c r="R261" s="24">
        <v>3.1E-2</v>
      </c>
      <c r="S261" s="24">
        <v>3.2000000000000001E-2</v>
      </c>
      <c r="T261" s="77" t="s">
        <v>104</v>
      </c>
      <c r="U261" s="64">
        <v>44284</v>
      </c>
      <c r="V261" s="76"/>
    </row>
    <row r="262" spans="1:22" x14ac:dyDescent="0.25">
      <c r="A262" t="str">
        <f t="shared" si="31"/>
        <v>Function_07Application_192027</v>
      </c>
      <c r="B262">
        <v>259</v>
      </c>
      <c r="C262" t="s">
        <v>372</v>
      </c>
      <c r="D262" t="s">
        <v>320</v>
      </c>
      <c r="E262" t="s">
        <v>334</v>
      </c>
      <c r="F262" t="s">
        <v>342</v>
      </c>
      <c r="G262" t="s">
        <v>353</v>
      </c>
      <c r="H262">
        <f t="shared" si="30"/>
        <v>2027</v>
      </c>
      <c r="I262" t="s">
        <v>23</v>
      </c>
      <c r="J262" s="79">
        <v>0</v>
      </c>
      <c r="K262" s="78">
        <v>0</v>
      </c>
      <c r="L262" t="s">
        <v>37</v>
      </c>
      <c r="M262" s="76">
        <v>3</v>
      </c>
      <c r="N262" s="24">
        <v>0.1</v>
      </c>
      <c r="O262" s="24">
        <v>0.12</v>
      </c>
      <c r="P262" s="24">
        <v>0.14000000000000001</v>
      </c>
      <c r="Q262" s="24">
        <v>0.16</v>
      </c>
      <c r="R262" s="24">
        <v>3.1E-2</v>
      </c>
      <c r="S262" s="24">
        <v>3.2000000000000001E-2</v>
      </c>
      <c r="T262" s="77" t="s">
        <v>104</v>
      </c>
      <c r="U262" s="64">
        <v>44284</v>
      </c>
      <c r="V262" s="76"/>
    </row>
    <row r="263" spans="1:22" x14ac:dyDescent="0.25">
      <c r="A263" t="str">
        <f t="shared" si="31"/>
        <v>Function_07Application_202027</v>
      </c>
      <c r="B263">
        <v>260</v>
      </c>
      <c r="C263" t="s">
        <v>373</v>
      </c>
      <c r="D263" t="s">
        <v>320</v>
      </c>
      <c r="E263" t="s">
        <v>334</v>
      </c>
      <c r="F263" t="s">
        <v>342</v>
      </c>
      <c r="G263" t="s">
        <v>353</v>
      </c>
      <c r="H263">
        <f t="shared" si="30"/>
        <v>2027</v>
      </c>
      <c r="I263" t="s">
        <v>23</v>
      </c>
      <c r="J263" s="79">
        <v>0</v>
      </c>
      <c r="K263" s="78">
        <v>0</v>
      </c>
      <c r="L263" t="s">
        <v>37</v>
      </c>
      <c r="M263" s="76">
        <v>3</v>
      </c>
      <c r="N263" s="24">
        <v>0.1</v>
      </c>
      <c r="O263" s="24">
        <v>0.12</v>
      </c>
      <c r="P263" s="24">
        <v>0.14000000000000001</v>
      </c>
      <c r="Q263" s="24">
        <v>0.16</v>
      </c>
      <c r="R263" s="24">
        <v>3.1E-2</v>
      </c>
      <c r="S263" s="24">
        <v>3.2000000000000001E-2</v>
      </c>
      <c r="T263" s="77" t="s">
        <v>104</v>
      </c>
      <c r="U263" s="64">
        <v>44284</v>
      </c>
      <c r="V263" s="76"/>
    </row>
    <row r="264" spans="1:22" x14ac:dyDescent="0.25">
      <c r="A264" t="str">
        <f t="shared" si="31"/>
        <v>Function_08Application_212027</v>
      </c>
      <c r="B264">
        <v>261</v>
      </c>
      <c r="C264" t="s">
        <v>374</v>
      </c>
      <c r="D264" t="s">
        <v>321</v>
      </c>
      <c r="E264" t="s">
        <v>333</v>
      </c>
      <c r="F264" t="s">
        <v>343</v>
      </c>
      <c r="G264" t="s">
        <v>349</v>
      </c>
      <c r="H264">
        <f t="shared" si="30"/>
        <v>2027</v>
      </c>
      <c r="I264" t="s">
        <v>23</v>
      </c>
      <c r="J264" s="79">
        <v>0</v>
      </c>
      <c r="K264" s="78">
        <v>0</v>
      </c>
      <c r="L264" t="s">
        <v>37</v>
      </c>
      <c r="M264" s="76">
        <v>3</v>
      </c>
      <c r="N264" s="24">
        <v>0.1</v>
      </c>
      <c r="O264" s="24">
        <v>0.12</v>
      </c>
      <c r="P264" s="24">
        <v>0.14000000000000001</v>
      </c>
      <c r="Q264" s="24">
        <v>0.16</v>
      </c>
      <c r="R264" s="24">
        <v>3.1E-2</v>
      </c>
      <c r="S264" s="24">
        <v>3.2000000000000001E-2</v>
      </c>
      <c r="T264" s="77" t="s">
        <v>104</v>
      </c>
      <c r="U264" s="64">
        <v>44284</v>
      </c>
      <c r="V264" s="76"/>
    </row>
    <row r="265" spans="1:22" x14ac:dyDescent="0.25">
      <c r="A265" t="str">
        <f t="shared" si="31"/>
        <v>Function_09Application_222027</v>
      </c>
      <c r="B265">
        <v>262</v>
      </c>
      <c r="C265" t="s">
        <v>375</v>
      </c>
      <c r="D265" t="s">
        <v>322</v>
      </c>
      <c r="E265" t="s">
        <v>335</v>
      </c>
      <c r="F265" t="s">
        <v>344</v>
      </c>
      <c r="G265" t="s">
        <v>349</v>
      </c>
      <c r="H265">
        <f t="shared" si="30"/>
        <v>2027</v>
      </c>
      <c r="I265" t="s">
        <v>23</v>
      </c>
      <c r="J265" s="79">
        <v>0</v>
      </c>
      <c r="K265" s="78">
        <v>0</v>
      </c>
      <c r="L265" t="s">
        <v>37</v>
      </c>
      <c r="M265" s="76">
        <v>3</v>
      </c>
      <c r="N265" s="24">
        <v>0.1</v>
      </c>
      <c r="O265" s="24">
        <v>0.12</v>
      </c>
      <c r="P265" s="24">
        <v>0.14000000000000001</v>
      </c>
      <c r="Q265" s="24">
        <v>0.16</v>
      </c>
      <c r="R265" s="24">
        <v>3.1E-2</v>
      </c>
      <c r="S265" s="24">
        <v>3.2000000000000001E-2</v>
      </c>
      <c r="T265" s="77" t="s">
        <v>104</v>
      </c>
      <c r="U265" s="64">
        <v>44284</v>
      </c>
      <c r="V265" s="76"/>
    </row>
    <row r="266" spans="1:22" x14ac:dyDescent="0.25">
      <c r="A266" t="str">
        <f t="shared" si="31"/>
        <v>Function_10Application_232027</v>
      </c>
      <c r="B266">
        <v>263</v>
      </c>
      <c r="C266" t="s">
        <v>376</v>
      </c>
      <c r="D266" t="s">
        <v>323</v>
      </c>
      <c r="E266" t="s">
        <v>335</v>
      </c>
      <c r="F266" t="s">
        <v>345</v>
      </c>
      <c r="G266" t="s">
        <v>349</v>
      </c>
      <c r="H266">
        <f t="shared" si="30"/>
        <v>2027</v>
      </c>
      <c r="I266" t="s">
        <v>23</v>
      </c>
      <c r="J266" s="79">
        <v>0</v>
      </c>
      <c r="K266" s="78">
        <v>0</v>
      </c>
      <c r="L266" t="s">
        <v>37</v>
      </c>
      <c r="M266" s="76">
        <v>3</v>
      </c>
      <c r="N266" s="24">
        <v>0.1</v>
      </c>
      <c r="O266" s="24">
        <v>0.12</v>
      </c>
      <c r="P266" s="24">
        <v>0.14000000000000001</v>
      </c>
      <c r="Q266" s="24">
        <v>0.16</v>
      </c>
      <c r="R266" s="24">
        <v>3.1E-2</v>
      </c>
      <c r="S266" s="24">
        <v>3.2000000000000001E-2</v>
      </c>
      <c r="T266" s="77" t="s">
        <v>104</v>
      </c>
      <c r="U266" s="64">
        <v>44284</v>
      </c>
      <c r="V266" s="76"/>
    </row>
    <row r="267" spans="1:22" x14ac:dyDescent="0.25">
      <c r="A267" t="str">
        <f t="shared" si="31"/>
        <v>Function_11Application_242027</v>
      </c>
      <c r="B267">
        <v>264</v>
      </c>
      <c r="C267" t="s">
        <v>377</v>
      </c>
      <c r="D267" t="s">
        <v>324</v>
      </c>
      <c r="E267" t="s">
        <v>335</v>
      </c>
      <c r="F267" t="s">
        <v>345</v>
      </c>
      <c r="G267" t="s">
        <v>349</v>
      </c>
      <c r="H267">
        <f t="shared" si="30"/>
        <v>2027</v>
      </c>
      <c r="I267" t="s">
        <v>23</v>
      </c>
      <c r="J267" s="79">
        <v>0</v>
      </c>
      <c r="K267" s="78">
        <v>0</v>
      </c>
      <c r="L267" t="s">
        <v>37</v>
      </c>
      <c r="M267" s="76">
        <v>3</v>
      </c>
      <c r="N267" s="24">
        <v>0.1</v>
      </c>
      <c r="O267" s="24">
        <v>0.12</v>
      </c>
      <c r="P267" s="24">
        <v>0.14000000000000001</v>
      </c>
      <c r="Q267" s="24">
        <v>0.16</v>
      </c>
      <c r="R267" s="24">
        <v>3.1E-2</v>
      </c>
      <c r="S267" s="24">
        <v>3.2000000000000001E-2</v>
      </c>
      <c r="T267" s="77" t="s">
        <v>104</v>
      </c>
      <c r="U267" s="64">
        <v>44284</v>
      </c>
      <c r="V267" s="76"/>
    </row>
    <row r="268" spans="1:22" x14ac:dyDescent="0.25">
      <c r="A268" t="str">
        <f t="shared" si="31"/>
        <v>Function_12Application_252027</v>
      </c>
      <c r="B268">
        <v>265</v>
      </c>
      <c r="C268" t="s">
        <v>378</v>
      </c>
      <c r="D268" t="s">
        <v>325</v>
      </c>
      <c r="E268" t="s">
        <v>331</v>
      </c>
      <c r="F268" t="s">
        <v>346</v>
      </c>
      <c r="G268" t="s">
        <v>351</v>
      </c>
      <c r="H268">
        <f t="shared" si="30"/>
        <v>2027</v>
      </c>
      <c r="I268" t="s">
        <v>23</v>
      </c>
      <c r="J268" s="79">
        <v>0</v>
      </c>
      <c r="K268" s="78">
        <v>0</v>
      </c>
      <c r="L268" t="s">
        <v>37</v>
      </c>
      <c r="M268" s="76">
        <v>3</v>
      </c>
      <c r="N268" s="24">
        <v>0.1</v>
      </c>
      <c r="O268" s="24">
        <v>0.12</v>
      </c>
      <c r="P268" s="24">
        <v>0.14000000000000001</v>
      </c>
      <c r="Q268" s="24">
        <v>0.16</v>
      </c>
      <c r="R268" s="24">
        <v>3.1E-2</v>
      </c>
      <c r="S268" s="24">
        <v>3.2000000000000001E-2</v>
      </c>
      <c r="T268" s="77" t="s">
        <v>104</v>
      </c>
      <c r="U268" s="64">
        <v>44284</v>
      </c>
      <c r="V268" s="76"/>
    </row>
    <row r="269" spans="1:22" x14ac:dyDescent="0.25">
      <c r="A269" t="str">
        <f t="shared" si="31"/>
        <v>Function_13Application_262027</v>
      </c>
      <c r="B269">
        <v>266</v>
      </c>
      <c r="C269" t="s">
        <v>379</v>
      </c>
      <c r="D269" t="s">
        <v>326</v>
      </c>
      <c r="E269" t="s">
        <v>336</v>
      </c>
      <c r="F269" t="s">
        <v>347</v>
      </c>
      <c r="G269" t="s">
        <v>349</v>
      </c>
      <c r="H269">
        <f t="shared" si="30"/>
        <v>2027</v>
      </c>
      <c r="I269" t="s">
        <v>23</v>
      </c>
      <c r="J269" s="79">
        <v>0</v>
      </c>
      <c r="K269" s="78">
        <v>0</v>
      </c>
      <c r="L269" t="s">
        <v>37</v>
      </c>
      <c r="M269" s="76">
        <v>3</v>
      </c>
      <c r="N269" s="24">
        <v>0.1</v>
      </c>
      <c r="O269" s="24">
        <v>0.12</v>
      </c>
      <c r="P269" s="24">
        <v>0.14000000000000001</v>
      </c>
      <c r="Q269" s="24">
        <v>0.16</v>
      </c>
      <c r="R269" s="24">
        <v>3.1E-2</v>
      </c>
      <c r="S269" s="24">
        <v>3.2000000000000001E-2</v>
      </c>
      <c r="T269" s="77" t="s">
        <v>104</v>
      </c>
      <c r="U269" s="64">
        <v>44284</v>
      </c>
      <c r="V269" s="76"/>
    </row>
    <row r="270" spans="1:22" x14ac:dyDescent="0.25">
      <c r="A270" t="str">
        <f t="shared" si="31"/>
        <v>Function_13Application_272027</v>
      </c>
      <c r="B270">
        <v>267</v>
      </c>
      <c r="C270" t="s">
        <v>380</v>
      </c>
      <c r="D270" t="s">
        <v>326</v>
      </c>
      <c r="E270" t="s">
        <v>336</v>
      </c>
      <c r="F270" t="s">
        <v>347</v>
      </c>
      <c r="G270" t="s">
        <v>349</v>
      </c>
      <c r="H270">
        <f t="shared" si="30"/>
        <v>2027</v>
      </c>
      <c r="I270" t="s">
        <v>23</v>
      </c>
      <c r="J270" s="79">
        <v>0</v>
      </c>
      <c r="K270" s="78">
        <v>0</v>
      </c>
      <c r="L270" t="s">
        <v>37</v>
      </c>
      <c r="M270" s="76">
        <v>3</v>
      </c>
      <c r="N270" s="24">
        <v>0.1</v>
      </c>
      <c r="O270" s="24">
        <v>0.12</v>
      </c>
      <c r="P270" s="24">
        <v>0.14000000000000001</v>
      </c>
      <c r="Q270" s="24">
        <v>0.16</v>
      </c>
      <c r="R270" s="24">
        <v>3.1E-2</v>
      </c>
      <c r="S270" s="24">
        <v>3.2000000000000001E-2</v>
      </c>
      <c r="T270" s="77" t="s">
        <v>104</v>
      </c>
      <c r="U270" s="64">
        <v>44284</v>
      </c>
      <c r="V270" s="76"/>
    </row>
    <row r="271" spans="1:22" x14ac:dyDescent="0.25">
      <c r="A271" t="str">
        <f t="shared" si="31"/>
        <v>Function_14Application_282027</v>
      </c>
      <c r="B271">
        <v>268</v>
      </c>
      <c r="C271" t="s">
        <v>381</v>
      </c>
      <c r="D271" t="s">
        <v>327</v>
      </c>
      <c r="E271" t="s">
        <v>337</v>
      </c>
      <c r="F271" t="s">
        <v>347</v>
      </c>
      <c r="G271" t="s">
        <v>349</v>
      </c>
      <c r="H271">
        <f t="shared" si="30"/>
        <v>2027</v>
      </c>
      <c r="I271" t="s">
        <v>23</v>
      </c>
      <c r="J271" s="79">
        <v>0</v>
      </c>
      <c r="K271" s="78">
        <v>0</v>
      </c>
      <c r="L271" t="s">
        <v>37</v>
      </c>
      <c r="M271" s="76">
        <v>3</v>
      </c>
      <c r="N271" s="24">
        <v>0.1</v>
      </c>
      <c r="O271" s="24">
        <v>0.12</v>
      </c>
      <c r="P271" s="24">
        <v>0.14000000000000001</v>
      </c>
      <c r="Q271" s="24">
        <v>0.16</v>
      </c>
      <c r="R271" s="24">
        <v>3.1E-2</v>
      </c>
      <c r="S271" s="24">
        <v>3.2000000000000001E-2</v>
      </c>
      <c r="T271" s="77" t="s">
        <v>104</v>
      </c>
      <c r="U271" s="64">
        <v>44284</v>
      </c>
      <c r="V271" s="76"/>
    </row>
    <row r="272" spans="1:22" x14ac:dyDescent="0.25">
      <c r="A272" t="str">
        <f t="shared" si="31"/>
        <v>Function_14Application_292027</v>
      </c>
      <c r="B272">
        <v>269</v>
      </c>
      <c r="C272" t="s">
        <v>382</v>
      </c>
      <c r="D272" t="s">
        <v>327</v>
      </c>
      <c r="E272" t="s">
        <v>337</v>
      </c>
      <c r="F272" t="s">
        <v>347</v>
      </c>
      <c r="G272" t="s">
        <v>349</v>
      </c>
      <c r="H272">
        <f t="shared" si="30"/>
        <v>2027</v>
      </c>
      <c r="I272" t="s">
        <v>23</v>
      </c>
      <c r="J272" s="79">
        <v>0</v>
      </c>
      <c r="K272" s="78">
        <v>0</v>
      </c>
      <c r="L272" t="s">
        <v>37</v>
      </c>
      <c r="M272" s="76">
        <v>3</v>
      </c>
      <c r="N272" s="24">
        <v>0.1</v>
      </c>
      <c r="O272" s="24">
        <v>0.12</v>
      </c>
      <c r="P272" s="24">
        <v>0.14000000000000001</v>
      </c>
      <c r="Q272" s="24">
        <v>0.16</v>
      </c>
      <c r="R272" s="24">
        <v>3.1E-2</v>
      </c>
      <c r="S272" s="24">
        <v>3.2000000000000001E-2</v>
      </c>
      <c r="T272" s="77" t="s">
        <v>104</v>
      </c>
      <c r="U272" s="64">
        <v>44284</v>
      </c>
      <c r="V272" s="76"/>
    </row>
    <row r="273" spans="1:22" x14ac:dyDescent="0.25">
      <c r="A273" t="str">
        <f t="shared" si="31"/>
        <v>Function_15Application_302027</v>
      </c>
      <c r="B273">
        <v>270</v>
      </c>
      <c r="C273" t="s">
        <v>383</v>
      </c>
      <c r="D273" t="s">
        <v>328</v>
      </c>
      <c r="E273" t="s">
        <v>338</v>
      </c>
      <c r="F273" t="s">
        <v>348</v>
      </c>
      <c r="G273" t="s">
        <v>349</v>
      </c>
      <c r="H273">
        <f t="shared" si="30"/>
        <v>2027</v>
      </c>
      <c r="I273" t="s">
        <v>23</v>
      </c>
      <c r="J273" s="79">
        <v>0</v>
      </c>
      <c r="K273" s="78">
        <v>0</v>
      </c>
      <c r="L273" t="s">
        <v>37</v>
      </c>
      <c r="M273" s="76">
        <v>0</v>
      </c>
      <c r="N273" s="24">
        <v>0.1</v>
      </c>
      <c r="O273" s="24">
        <v>0.12</v>
      </c>
      <c r="P273" s="24">
        <v>0.14000000000000001</v>
      </c>
      <c r="Q273" s="24">
        <v>0.16</v>
      </c>
      <c r="R273" s="24">
        <v>3.1E-2</v>
      </c>
      <c r="S273" s="24">
        <v>3.2000000000000001E-2</v>
      </c>
      <c r="T273" s="77" t="s">
        <v>104</v>
      </c>
      <c r="U273" s="64">
        <v>44284</v>
      </c>
      <c r="V273" s="76"/>
    </row>
    <row r="274" spans="1:22" x14ac:dyDescent="0.25">
      <c r="A274" t="str">
        <f t="shared" si="31"/>
        <v>Function_01Application_012028</v>
      </c>
      <c r="B274">
        <v>271</v>
      </c>
      <c r="C274" t="s">
        <v>354</v>
      </c>
      <c r="D274" t="s">
        <v>314</v>
      </c>
      <c r="E274" t="s">
        <v>329</v>
      </c>
      <c r="F274" t="s">
        <v>339</v>
      </c>
      <c r="G274" t="s">
        <v>349</v>
      </c>
      <c r="H274">
        <f t="shared" si="30"/>
        <v>2028</v>
      </c>
      <c r="I274" t="s">
        <v>23</v>
      </c>
      <c r="J274" s="79">
        <v>6.7465431235000253</v>
      </c>
      <c r="K274" s="78" t="s">
        <v>107</v>
      </c>
      <c r="L274" t="s">
        <v>37</v>
      </c>
      <c r="M274" s="76">
        <v>6</v>
      </c>
      <c r="N274" s="24">
        <v>0.1</v>
      </c>
      <c r="O274" s="24">
        <v>0.12</v>
      </c>
      <c r="P274" s="24">
        <v>0.14000000000000001</v>
      </c>
      <c r="Q274" s="24">
        <v>0.16</v>
      </c>
      <c r="R274" s="24">
        <v>3.1E-2</v>
      </c>
      <c r="S274" s="24">
        <v>3.2000000000000001E-2</v>
      </c>
      <c r="T274" s="77" t="s">
        <v>103</v>
      </c>
      <c r="U274" s="64">
        <v>44335</v>
      </c>
      <c r="V274" s="76"/>
    </row>
    <row r="275" spans="1:22" x14ac:dyDescent="0.25">
      <c r="A275" t="str">
        <f t="shared" si="31"/>
        <v>Function_01Application_022028</v>
      </c>
      <c r="B275">
        <v>272</v>
      </c>
      <c r="C275" t="s">
        <v>355</v>
      </c>
      <c r="D275" t="s">
        <v>314</v>
      </c>
      <c r="E275" t="s">
        <v>329</v>
      </c>
      <c r="F275" t="s">
        <v>339</v>
      </c>
      <c r="G275" t="s">
        <v>349</v>
      </c>
      <c r="H275">
        <f t="shared" si="30"/>
        <v>2028</v>
      </c>
      <c r="I275" t="s">
        <v>23</v>
      </c>
      <c r="J275" s="79">
        <v>14.413069400204607</v>
      </c>
      <c r="K275" s="78" t="s">
        <v>107</v>
      </c>
      <c r="L275" t="s">
        <v>37</v>
      </c>
      <c r="M275" s="76">
        <v>6</v>
      </c>
      <c r="N275" s="24">
        <v>0.1</v>
      </c>
      <c r="O275" s="24">
        <v>0.12</v>
      </c>
      <c r="P275" s="24">
        <v>0.14000000000000001</v>
      </c>
      <c r="Q275" s="24">
        <v>0.16</v>
      </c>
      <c r="R275" s="24">
        <v>3.1E-2</v>
      </c>
      <c r="S275" s="24">
        <v>3.2000000000000001E-2</v>
      </c>
      <c r="T275" s="77" t="s">
        <v>103</v>
      </c>
      <c r="U275" s="64">
        <v>44335</v>
      </c>
      <c r="V275" s="76"/>
    </row>
    <row r="276" spans="1:22" x14ac:dyDescent="0.25">
      <c r="A276" t="str">
        <f t="shared" si="31"/>
        <v>Function_01Application_032028</v>
      </c>
      <c r="B276">
        <v>273</v>
      </c>
      <c r="C276" t="s">
        <v>356</v>
      </c>
      <c r="D276" t="s">
        <v>314</v>
      </c>
      <c r="E276" t="s">
        <v>329</v>
      </c>
      <c r="F276" t="s">
        <v>339</v>
      </c>
      <c r="G276" t="s">
        <v>349</v>
      </c>
      <c r="H276">
        <f t="shared" si="30"/>
        <v>2028</v>
      </c>
      <c r="I276" t="s">
        <v>23</v>
      </c>
      <c r="J276" s="79">
        <v>9.5064925831136744</v>
      </c>
      <c r="K276" s="78" t="s">
        <v>107</v>
      </c>
      <c r="L276" t="s">
        <v>37</v>
      </c>
      <c r="M276" s="76">
        <v>6</v>
      </c>
      <c r="N276" s="24">
        <v>0.1</v>
      </c>
      <c r="O276" s="24">
        <v>0.12</v>
      </c>
      <c r="P276" s="24">
        <v>0.14000000000000001</v>
      </c>
      <c r="Q276" s="24">
        <v>0.16</v>
      </c>
      <c r="R276" s="24">
        <v>3.1E-2</v>
      </c>
      <c r="S276" s="24">
        <v>3.2000000000000001E-2</v>
      </c>
      <c r="T276" s="77" t="s">
        <v>103</v>
      </c>
      <c r="U276" s="64">
        <v>44335</v>
      </c>
      <c r="V276" s="76"/>
    </row>
    <row r="277" spans="1:22" x14ac:dyDescent="0.25">
      <c r="A277" t="str">
        <f t="shared" si="31"/>
        <v>Function_02Application_042028</v>
      </c>
      <c r="B277">
        <v>274</v>
      </c>
      <c r="C277" t="s">
        <v>357</v>
      </c>
      <c r="D277" t="s">
        <v>315</v>
      </c>
      <c r="E277" t="s">
        <v>330</v>
      </c>
      <c r="F277" t="s">
        <v>340</v>
      </c>
      <c r="G277" t="s">
        <v>350</v>
      </c>
      <c r="H277">
        <f t="shared" si="30"/>
        <v>2028</v>
      </c>
      <c r="I277" t="s">
        <v>23</v>
      </c>
      <c r="J277" s="79">
        <v>35</v>
      </c>
      <c r="K277" s="78" t="s">
        <v>108</v>
      </c>
      <c r="L277" t="s">
        <v>37</v>
      </c>
      <c r="M277" s="76">
        <v>0</v>
      </c>
      <c r="N277" s="24">
        <v>0.1</v>
      </c>
      <c r="O277" s="24">
        <v>0.12</v>
      </c>
      <c r="P277" s="24">
        <v>0.14000000000000001</v>
      </c>
      <c r="Q277" s="24">
        <v>0.16</v>
      </c>
      <c r="R277" s="24">
        <v>3.1E-2</v>
      </c>
      <c r="S277" s="24">
        <v>3.2000000000000001E-2</v>
      </c>
      <c r="T277" s="77" t="s">
        <v>104</v>
      </c>
      <c r="U277" s="64">
        <v>44284</v>
      </c>
      <c r="V277" s="76"/>
    </row>
    <row r="278" spans="1:22" x14ac:dyDescent="0.25">
      <c r="A278" t="str">
        <f t="shared" si="31"/>
        <v>Function_02Application_052028</v>
      </c>
      <c r="B278">
        <v>275</v>
      </c>
      <c r="C278" t="s">
        <v>358</v>
      </c>
      <c r="D278" t="s">
        <v>315</v>
      </c>
      <c r="E278" t="s">
        <v>330</v>
      </c>
      <c r="F278" t="s">
        <v>340</v>
      </c>
      <c r="G278" t="s">
        <v>351</v>
      </c>
      <c r="H278">
        <f t="shared" si="30"/>
        <v>2028</v>
      </c>
      <c r="I278" t="s">
        <v>23</v>
      </c>
      <c r="J278" s="79">
        <v>40</v>
      </c>
      <c r="K278" s="78" t="s">
        <v>108</v>
      </c>
      <c r="L278" t="s">
        <v>37</v>
      </c>
      <c r="M278" s="76">
        <v>0</v>
      </c>
      <c r="N278" s="24">
        <v>0.1</v>
      </c>
      <c r="O278" s="24">
        <v>0.12</v>
      </c>
      <c r="P278" s="24">
        <v>0.14000000000000001</v>
      </c>
      <c r="Q278" s="24">
        <v>0.16</v>
      </c>
      <c r="R278" s="24">
        <v>3.1E-2</v>
      </c>
      <c r="S278" s="24">
        <v>3.2000000000000001E-2</v>
      </c>
      <c r="T278" s="77" t="s">
        <v>104</v>
      </c>
      <c r="U278" s="64">
        <v>44284</v>
      </c>
      <c r="V278" s="76"/>
    </row>
    <row r="279" spans="1:22" x14ac:dyDescent="0.25">
      <c r="A279" t="str">
        <f t="shared" si="31"/>
        <v>Function_03Application_062028</v>
      </c>
      <c r="B279">
        <v>276</v>
      </c>
      <c r="C279" t="s">
        <v>359</v>
      </c>
      <c r="D279" t="s">
        <v>316</v>
      </c>
      <c r="E279" t="s">
        <v>331</v>
      </c>
      <c r="F279" t="s">
        <v>341</v>
      </c>
      <c r="G279" t="s">
        <v>349</v>
      </c>
      <c r="H279">
        <f t="shared" si="30"/>
        <v>2028</v>
      </c>
      <c r="I279" t="s">
        <v>23</v>
      </c>
      <c r="J279" s="79">
        <v>0</v>
      </c>
      <c r="K279" s="78">
        <v>0</v>
      </c>
      <c r="L279" t="s">
        <v>37</v>
      </c>
      <c r="M279" s="76">
        <v>6</v>
      </c>
      <c r="N279" s="24">
        <v>0.1</v>
      </c>
      <c r="O279" s="24">
        <v>0.12</v>
      </c>
      <c r="P279" s="24">
        <v>0.14000000000000001</v>
      </c>
      <c r="Q279" s="24">
        <v>0.16</v>
      </c>
      <c r="R279" s="24">
        <v>3.1E-2</v>
      </c>
      <c r="S279" s="24">
        <v>3.2000000000000001E-2</v>
      </c>
      <c r="T279" s="77" t="s">
        <v>103</v>
      </c>
      <c r="U279" s="64">
        <v>44335</v>
      </c>
      <c r="V279" s="76"/>
    </row>
    <row r="280" spans="1:22" x14ac:dyDescent="0.25">
      <c r="A280" t="str">
        <f t="shared" si="31"/>
        <v>Function_03Application_072028</v>
      </c>
      <c r="B280">
        <v>277</v>
      </c>
      <c r="C280" t="s">
        <v>360</v>
      </c>
      <c r="D280" t="s">
        <v>316</v>
      </c>
      <c r="E280" t="s">
        <v>331</v>
      </c>
      <c r="F280" t="s">
        <v>341</v>
      </c>
      <c r="G280" t="s">
        <v>349</v>
      </c>
      <c r="H280">
        <f t="shared" si="30"/>
        <v>2028</v>
      </c>
      <c r="I280" t="s">
        <v>23</v>
      </c>
      <c r="J280" s="79">
        <v>0</v>
      </c>
      <c r="K280" s="78">
        <v>0</v>
      </c>
      <c r="L280" t="s">
        <v>37</v>
      </c>
      <c r="M280" s="76">
        <v>5</v>
      </c>
      <c r="N280" s="24">
        <v>0.1</v>
      </c>
      <c r="O280" s="24">
        <v>0.12</v>
      </c>
      <c r="P280" s="24">
        <v>0.14000000000000001</v>
      </c>
      <c r="Q280" s="24">
        <v>0.16</v>
      </c>
      <c r="R280" s="24">
        <v>3.1E-2</v>
      </c>
      <c r="S280" s="24">
        <v>3.2000000000000001E-2</v>
      </c>
      <c r="T280" s="77" t="s">
        <v>103</v>
      </c>
      <c r="U280" s="64">
        <v>44629</v>
      </c>
      <c r="V280" s="76"/>
    </row>
    <row r="281" spans="1:22" x14ac:dyDescent="0.25">
      <c r="A281" t="str">
        <f t="shared" si="31"/>
        <v>Function_03Application_082028</v>
      </c>
      <c r="B281">
        <v>278</v>
      </c>
      <c r="C281" t="s">
        <v>361</v>
      </c>
      <c r="D281" t="s">
        <v>316</v>
      </c>
      <c r="E281" t="s">
        <v>331</v>
      </c>
      <c r="F281" t="s">
        <v>341</v>
      </c>
      <c r="G281" t="s">
        <v>349</v>
      </c>
      <c r="H281">
        <f t="shared" si="30"/>
        <v>2028</v>
      </c>
      <c r="I281" t="s">
        <v>23</v>
      </c>
      <c r="J281" s="79">
        <v>0</v>
      </c>
      <c r="K281" s="78">
        <v>0</v>
      </c>
      <c r="L281" t="s">
        <v>37</v>
      </c>
      <c r="M281" s="76">
        <v>5</v>
      </c>
      <c r="N281" s="24">
        <v>0.1</v>
      </c>
      <c r="O281" s="24">
        <v>0.12</v>
      </c>
      <c r="P281" s="24">
        <v>0.14000000000000001</v>
      </c>
      <c r="Q281" s="24">
        <v>0.16</v>
      </c>
      <c r="R281" s="24">
        <v>3.1E-2</v>
      </c>
      <c r="S281" s="24">
        <v>3.2000000000000001E-2</v>
      </c>
      <c r="T281" s="77" t="s">
        <v>103</v>
      </c>
      <c r="U281" s="64">
        <v>44629</v>
      </c>
      <c r="V281" s="76"/>
    </row>
    <row r="282" spans="1:22" x14ac:dyDescent="0.25">
      <c r="A282" t="str">
        <f t="shared" si="31"/>
        <v>Function_03Application_092028</v>
      </c>
      <c r="B282">
        <v>279</v>
      </c>
      <c r="C282" t="s">
        <v>362</v>
      </c>
      <c r="D282" t="s">
        <v>316</v>
      </c>
      <c r="E282" t="s">
        <v>331</v>
      </c>
      <c r="F282" t="s">
        <v>341</v>
      </c>
      <c r="G282" t="s">
        <v>349</v>
      </c>
      <c r="H282">
        <f t="shared" si="30"/>
        <v>2028</v>
      </c>
      <c r="I282" t="s">
        <v>23</v>
      </c>
      <c r="J282" s="79">
        <v>0</v>
      </c>
      <c r="K282" s="78">
        <v>0</v>
      </c>
      <c r="L282" t="s">
        <v>37</v>
      </c>
      <c r="M282" s="76">
        <v>5</v>
      </c>
      <c r="N282" s="24">
        <v>0.1</v>
      </c>
      <c r="O282" s="24">
        <v>0.12</v>
      </c>
      <c r="P282" s="24">
        <v>0.14000000000000001</v>
      </c>
      <c r="Q282" s="24">
        <v>0.16</v>
      </c>
      <c r="R282" s="24">
        <v>3.1E-2</v>
      </c>
      <c r="S282" s="24">
        <v>3.2000000000000001E-2</v>
      </c>
      <c r="T282" s="77" t="s">
        <v>103</v>
      </c>
      <c r="U282" s="64">
        <v>44629</v>
      </c>
      <c r="V282" s="76"/>
    </row>
    <row r="283" spans="1:22" x14ac:dyDescent="0.25">
      <c r="A283" t="str">
        <f t="shared" si="31"/>
        <v>Function_03Application_102028</v>
      </c>
      <c r="B283">
        <v>280</v>
      </c>
      <c r="C283" t="s">
        <v>363</v>
      </c>
      <c r="D283" t="s">
        <v>316</v>
      </c>
      <c r="E283" t="s">
        <v>331</v>
      </c>
      <c r="F283" t="s">
        <v>341</v>
      </c>
      <c r="G283" t="s">
        <v>349</v>
      </c>
      <c r="H283">
        <f t="shared" si="30"/>
        <v>2028</v>
      </c>
      <c r="I283" t="s">
        <v>23</v>
      </c>
      <c r="J283" s="79">
        <v>0</v>
      </c>
      <c r="K283" s="78">
        <v>0</v>
      </c>
      <c r="L283" t="s">
        <v>37</v>
      </c>
      <c r="M283" s="76">
        <v>6</v>
      </c>
      <c r="N283" s="24">
        <v>0.1</v>
      </c>
      <c r="O283" s="24">
        <v>0.12</v>
      </c>
      <c r="P283" s="24">
        <v>0.14000000000000001</v>
      </c>
      <c r="Q283" s="24">
        <v>0.16</v>
      </c>
      <c r="R283" s="24">
        <v>3.1E-2</v>
      </c>
      <c r="S283" s="24">
        <v>3.2000000000000001E-2</v>
      </c>
      <c r="T283" s="77" t="s">
        <v>103</v>
      </c>
      <c r="U283" s="64">
        <v>44335</v>
      </c>
      <c r="V283" s="76"/>
    </row>
    <row r="284" spans="1:22" x14ac:dyDescent="0.25">
      <c r="A284" t="str">
        <f t="shared" si="31"/>
        <v>Function_03Application_112028</v>
      </c>
      <c r="B284">
        <v>281</v>
      </c>
      <c r="C284" t="s">
        <v>364</v>
      </c>
      <c r="D284" t="s">
        <v>316</v>
      </c>
      <c r="E284" t="s">
        <v>331</v>
      </c>
      <c r="F284" t="s">
        <v>341</v>
      </c>
      <c r="G284" t="s">
        <v>349</v>
      </c>
      <c r="H284">
        <f t="shared" si="30"/>
        <v>2028</v>
      </c>
      <c r="I284" t="s">
        <v>23</v>
      </c>
      <c r="J284" s="79">
        <v>0</v>
      </c>
      <c r="K284" s="78">
        <v>0</v>
      </c>
      <c r="L284" t="s">
        <v>37</v>
      </c>
      <c r="M284" s="76">
        <v>6</v>
      </c>
      <c r="N284" s="24">
        <v>0.1</v>
      </c>
      <c r="O284" s="24">
        <v>0.12</v>
      </c>
      <c r="P284" s="24">
        <v>0.14000000000000001</v>
      </c>
      <c r="Q284" s="24">
        <v>0.16</v>
      </c>
      <c r="R284" s="24">
        <v>3.1E-2</v>
      </c>
      <c r="S284" s="24">
        <v>3.2000000000000001E-2</v>
      </c>
      <c r="T284" s="77" t="s">
        <v>103</v>
      </c>
      <c r="U284" s="64">
        <v>44335</v>
      </c>
      <c r="V284" s="76"/>
    </row>
    <row r="285" spans="1:22" x14ac:dyDescent="0.25">
      <c r="A285" t="str">
        <f t="shared" si="31"/>
        <v>Function_04Application_122028</v>
      </c>
      <c r="B285">
        <v>282</v>
      </c>
      <c r="C285" t="s">
        <v>365</v>
      </c>
      <c r="D285" t="s">
        <v>317</v>
      </c>
      <c r="E285" t="s">
        <v>331</v>
      </c>
      <c r="F285" t="s">
        <v>342</v>
      </c>
      <c r="G285" t="s">
        <v>352</v>
      </c>
      <c r="H285">
        <f t="shared" si="30"/>
        <v>2028</v>
      </c>
      <c r="I285" t="s">
        <v>23</v>
      </c>
      <c r="J285" s="79">
        <v>0</v>
      </c>
      <c r="K285" s="78">
        <v>0</v>
      </c>
      <c r="L285" t="s">
        <v>37</v>
      </c>
      <c r="M285" s="76">
        <v>6</v>
      </c>
      <c r="N285" s="24">
        <v>0.1</v>
      </c>
      <c r="O285" s="24">
        <v>0.12</v>
      </c>
      <c r="P285" s="24">
        <v>0.14000000000000001</v>
      </c>
      <c r="Q285" s="24">
        <v>0.16</v>
      </c>
      <c r="R285" s="24">
        <v>3.1E-2</v>
      </c>
      <c r="S285" s="24">
        <v>3.2000000000000001E-2</v>
      </c>
      <c r="T285" s="77" t="s">
        <v>103</v>
      </c>
      <c r="U285" s="64">
        <v>44335</v>
      </c>
      <c r="V285" s="76"/>
    </row>
    <row r="286" spans="1:22" x14ac:dyDescent="0.25">
      <c r="A286" t="str">
        <f t="shared" si="31"/>
        <v>Function_03Application_132028</v>
      </c>
      <c r="B286">
        <v>283</v>
      </c>
      <c r="C286" t="s">
        <v>366</v>
      </c>
      <c r="D286" t="s">
        <v>316</v>
      </c>
      <c r="E286" t="s">
        <v>331</v>
      </c>
      <c r="F286" t="s">
        <v>341</v>
      </c>
      <c r="G286" t="s">
        <v>349</v>
      </c>
      <c r="H286">
        <f t="shared" si="30"/>
        <v>2028</v>
      </c>
      <c r="I286" t="s">
        <v>23</v>
      </c>
      <c r="J286" s="79">
        <v>0</v>
      </c>
      <c r="K286" s="78">
        <v>0</v>
      </c>
      <c r="L286" t="s">
        <v>37</v>
      </c>
      <c r="M286" s="76">
        <v>6</v>
      </c>
      <c r="N286" s="24">
        <v>0.1</v>
      </c>
      <c r="O286" s="24">
        <v>0.12</v>
      </c>
      <c r="P286" s="24">
        <v>0.14000000000000001</v>
      </c>
      <c r="Q286" s="24">
        <v>0.16</v>
      </c>
      <c r="R286" s="24">
        <v>3.1E-2</v>
      </c>
      <c r="S286" s="24">
        <v>3.2000000000000001E-2</v>
      </c>
      <c r="T286" s="77" t="s">
        <v>103</v>
      </c>
      <c r="U286" s="64">
        <v>44335</v>
      </c>
      <c r="V286" s="76"/>
    </row>
    <row r="287" spans="1:22" x14ac:dyDescent="0.25">
      <c r="A287" t="str">
        <f t="shared" si="31"/>
        <v>Function_03Application_142028</v>
      </c>
      <c r="B287">
        <v>284</v>
      </c>
      <c r="C287" t="s">
        <v>367</v>
      </c>
      <c r="D287" t="s">
        <v>316</v>
      </c>
      <c r="E287" t="s">
        <v>331</v>
      </c>
      <c r="F287" t="s">
        <v>341</v>
      </c>
      <c r="G287" t="s">
        <v>349</v>
      </c>
      <c r="H287">
        <f t="shared" si="30"/>
        <v>2028</v>
      </c>
      <c r="I287" t="s">
        <v>23</v>
      </c>
      <c r="J287" s="79">
        <v>0</v>
      </c>
      <c r="K287" s="78">
        <v>0</v>
      </c>
      <c r="L287" t="s">
        <v>37</v>
      </c>
      <c r="M287" s="76">
        <v>6</v>
      </c>
      <c r="N287" s="24">
        <v>0.1</v>
      </c>
      <c r="O287" s="24">
        <v>0.12</v>
      </c>
      <c r="P287" s="24">
        <v>0.14000000000000001</v>
      </c>
      <c r="Q287" s="24">
        <v>0.16</v>
      </c>
      <c r="R287" s="24">
        <v>3.1E-2</v>
      </c>
      <c r="S287" s="24">
        <v>3.2000000000000001E-2</v>
      </c>
      <c r="T287" s="77" t="s">
        <v>103</v>
      </c>
      <c r="U287" s="64">
        <v>44335</v>
      </c>
      <c r="V287" s="76"/>
    </row>
    <row r="288" spans="1:22" x14ac:dyDescent="0.25">
      <c r="A288" t="str">
        <f t="shared" si="31"/>
        <v>Function_03Application_152028</v>
      </c>
      <c r="B288">
        <v>285</v>
      </c>
      <c r="C288" t="s">
        <v>368</v>
      </c>
      <c r="D288" t="s">
        <v>316</v>
      </c>
      <c r="E288" t="s">
        <v>331</v>
      </c>
      <c r="F288" t="s">
        <v>341</v>
      </c>
      <c r="G288" t="s">
        <v>349</v>
      </c>
      <c r="H288">
        <f t="shared" si="30"/>
        <v>2028</v>
      </c>
      <c r="I288" t="s">
        <v>23</v>
      </c>
      <c r="J288" s="79">
        <v>0</v>
      </c>
      <c r="K288" s="78">
        <v>0</v>
      </c>
      <c r="L288" t="s">
        <v>37</v>
      </c>
      <c r="M288" s="76">
        <v>6</v>
      </c>
      <c r="N288" s="24">
        <v>0.1</v>
      </c>
      <c r="O288" s="24">
        <v>0.12</v>
      </c>
      <c r="P288" s="24">
        <v>0.14000000000000001</v>
      </c>
      <c r="Q288" s="24">
        <v>0.16</v>
      </c>
      <c r="R288" s="24">
        <v>3.1E-2</v>
      </c>
      <c r="S288" s="24">
        <v>3.2000000000000001E-2</v>
      </c>
      <c r="T288" s="77" t="s">
        <v>103</v>
      </c>
      <c r="U288" s="64">
        <v>44166</v>
      </c>
      <c r="V288" s="76"/>
    </row>
    <row r="289" spans="1:22" x14ac:dyDescent="0.25">
      <c r="A289" t="str">
        <f t="shared" si="31"/>
        <v>Function_05Application_162028</v>
      </c>
      <c r="B289">
        <v>286</v>
      </c>
      <c r="C289" t="s">
        <v>369</v>
      </c>
      <c r="D289" t="s">
        <v>318</v>
      </c>
      <c r="E289" t="s">
        <v>332</v>
      </c>
      <c r="F289" t="s">
        <v>342</v>
      </c>
      <c r="G289" t="s">
        <v>353</v>
      </c>
      <c r="H289">
        <f t="shared" si="30"/>
        <v>2028</v>
      </c>
      <c r="I289" t="s">
        <v>23</v>
      </c>
      <c r="J289" s="79">
        <v>0</v>
      </c>
      <c r="K289" s="78">
        <v>0</v>
      </c>
      <c r="L289" t="s">
        <v>37</v>
      </c>
      <c r="M289" s="76">
        <v>6</v>
      </c>
      <c r="N289" s="24">
        <v>0.1</v>
      </c>
      <c r="O289" s="24">
        <v>0.12</v>
      </c>
      <c r="P289" s="24">
        <v>0.14000000000000001</v>
      </c>
      <c r="Q289" s="24">
        <v>0.16</v>
      </c>
      <c r="R289" s="24">
        <v>3.1E-2</v>
      </c>
      <c r="S289" s="24">
        <v>3.2000000000000001E-2</v>
      </c>
      <c r="T289" s="77" t="s">
        <v>103</v>
      </c>
      <c r="U289" s="64">
        <v>44335</v>
      </c>
      <c r="V289" s="76"/>
    </row>
    <row r="290" spans="1:22" x14ac:dyDescent="0.25">
      <c r="A290" t="str">
        <f t="shared" si="31"/>
        <v>Function_05Application_172028</v>
      </c>
      <c r="B290">
        <v>287</v>
      </c>
      <c r="C290" t="s">
        <v>370</v>
      </c>
      <c r="D290" t="s">
        <v>318</v>
      </c>
      <c r="E290" t="s">
        <v>332</v>
      </c>
      <c r="F290" t="s">
        <v>342</v>
      </c>
      <c r="G290" t="s">
        <v>353</v>
      </c>
      <c r="H290">
        <f t="shared" si="30"/>
        <v>2028</v>
      </c>
      <c r="I290" t="s">
        <v>23</v>
      </c>
      <c r="J290" s="79">
        <v>0</v>
      </c>
      <c r="K290" s="78">
        <v>0</v>
      </c>
      <c r="L290" t="s">
        <v>37</v>
      </c>
      <c r="M290" s="76">
        <v>6</v>
      </c>
      <c r="N290" s="24">
        <v>0.1</v>
      </c>
      <c r="O290" s="24">
        <v>0.12</v>
      </c>
      <c r="P290" s="24">
        <v>0.14000000000000001</v>
      </c>
      <c r="Q290" s="24">
        <v>0.16</v>
      </c>
      <c r="R290" s="24">
        <v>3.1E-2</v>
      </c>
      <c r="S290" s="24">
        <v>3.2000000000000001E-2</v>
      </c>
      <c r="T290" s="77" t="s">
        <v>103</v>
      </c>
      <c r="U290" s="64">
        <v>44335</v>
      </c>
      <c r="V290" s="76"/>
    </row>
    <row r="291" spans="1:22" x14ac:dyDescent="0.25">
      <c r="A291" t="str">
        <f t="shared" si="31"/>
        <v>Function_06Application_182028</v>
      </c>
      <c r="B291">
        <v>288</v>
      </c>
      <c r="C291" t="s">
        <v>371</v>
      </c>
      <c r="D291" t="s">
        <v>319</v>
      </c>
      <c r="E291" t="s">
        <v>333</v>
      </c>
      <c r="F291" t="s">
        <v>343</v>
      </c>
      <c r="G291" t="s">
        <v>349</v>
      </c>
      <c r="H291">
        <f t="shared" ref="H291:H354" si="32">H261+1</f>
        <v>2028</v>
      </c>
      <c r="I291" t="s">
        <v>23</v>
      </c>
      <c r="J291" s="79">
        <v>700</v>
      </c>
      <c r="K291" s="78" t="s">
        <v>108</v>
      </c>
      <c r="L291" t="s">
        <v>37</v>
      </c>
      <c r="M291" s="76">
        <v>0</v>
      </c>
      <c r="N291" s="24">
        <v>0.1</v>
      </c>
      <c r="O291" s="24">
        <v>0.12</v>
      </c>
      <c r="P291" s="24">
        <v>0.14000000000000001</v>
      </c>
      <c r="Q291" s="24">
        <v>0.16</v>
      </c>
      <c r="R291" s="24">
        <v>3.1E-2</v>
      </c>
      <c r="S291" s="24">
        <v>3.2000000000000001E-2</v>
      </c>
      <c r="T291" s="77" t="s">
        <v>104</v>
      </c>
      <c r="U291" s="64">
        <v>44284</v>
      </c>
      <c r="V291" s="76"/>
    </row>
    <row r="292" spans="1:22" x14ac:dyDescent="0.25">
      <c r="A292" t="str">
        <f t="shared" si="31"/>
        <v>Function_07Application_192028</v>
      </c>
      <c r="B292">
        <v>289</v>
      </c>
      <c r="C292" t="s">
        <v>372</v>
      </c>
      <c r="D292" t="s">
        <v>320</v>
      </c>
      <c r="E292" t="s">
        <v>334</v>
      </c>
      <c r="F292" t="s">
        <v>342</v>
      </c>
      <c r="G292" t="s">
        <v>353</v>
      </c>
      <c r="H292">
        <f t="shared" si="32"/>
        <v>2028</v>
      </c>
      <c r="I292" t="s">
        <v>23</v>
      </c>
      <c r="J292" s="79">
        <v>145</v>
      </c>
      <c r="K292" s="78" t="s">
        <v>108</v>
      </c>
      <c r="L292" t="s">
        <v>37</v>
      </c>
      <c r="M292" s="76">
        <v>0</v>
      </c>
      <c r="N292" s="24">
        <v>0.1</v>
      </c>
      <c r="O292" s="24">
        <v>0.12</v>
      </c>
      <c r="P292" s="24">
        <v>0.14000000000000001</v>
      </c>
      <c r="Q292" s="24">
        <v>0.16</v>
      </c>
      <c r="R292" s="24">
        <v>3.1E-2</v>
      </c>
      <c r="S292" s="24">
        <v>3.2000000000000001E-2</v>
      </c>
      <c r="T292" s="77" t="s">
        <v>104</v>
      </c>
      <c r="U292" s="64">
        <v>44284</v>
      </c>
      <c r="V292" s="76"/>
    </row>
    <row r="293" spans="1:22" x14ac:dyDescent="0.25">
      <c r="A293" t="str">
        <f t="shared" si="31"/>
        <v>Function_07Application_202028</v>
      </c>
      <c r="B293">
        <v>290</v>
      </c>
      <c r="C293" t="s">
        <v>373</v>
      </c>
      <c r="D293" t="s">
        <v>320</v>
      </c>
      <c r="E293" t="s">
        <v>334</v>
      </c>
      <c r="F293" t="s">
        <v>342</v>
      </c>
      <c r="G293" t="s">
        <v>353</v>
      </c>
      <c r="H293">
        <f t="shared" si="32"/>
        <v>2028</v>
      </c>
      <c r="I293" t="s">
        <v>23</v>
      </c>
      <c r="J293" s="79">
        <v>110</v>
      </c>
      <c r="K293" s="78" t="s">
        <v>108</v>
      </c>
      <c r="L293" t="s">
        <v>37</v>
      </c>
      <c r="M293" s="76">
        <v>0</v>
      </c>
      <c r="N293" s="24">
        <v>0.1</v>
      </c>
      <c r="O293" s="24">
        <v>0.12</v>
      </c>
      <c r="P293" s="24">
        <v>0.14000000000000001</v>
      </c>
      <c r="Q293" s="24">
        <v>0.16</v>
      </c>
      <c r="R293" s="24">
        <v>3.1E-2</v>
      </c>
      <c r="S293" s="24">
        <v>3.2000000000000001E-2</v>
      </c>
      <c r="T293" s="77" t="s">
        <v>104</v>
      </c>
      <c r="U293" s="64">
        <v>44284</v>
      </c>
      <c r="V293" s="76"/>
    </row>
    <row r="294" spans="1:22" x14ac:dyDescent="0.25">
      <c r="A294" t="str">
        <f t="shared" si="31"/>
        <v>Function_08Application_212028</v>
      </c>
      <c r="B294">
        <v>291</v>
      </c>
      <c r="C294" t="s">
        <v>374</v>
      </c>
      <c r="D294" t="s">
        <v>321</v>
      </c>
      <c r="E294" t="s">
        <v>333</v>
      </c>
      <c r="F294" t="s">
        <v>343</v>
      </c>
      <c r="G294" t="s">
        <v>349</v>
      </c>
      <c r="H294">
        <f t="shared" si="32"/>
        <v>2028</v>
      </c>
      <c r="I294" t="s">
        <v>23</v>
      </c>
      <c r="J294" s="79">
        <v>65</v>
      </c>
      <c r="K294" s="78" t="s">
        <v>108</v>
      </c>
      <c r="L294" t="s">
        <v>37</v>
      </c>
      <c r="M294" s="76">
        <v>0</v>
      </c>
      <c r="N294" s="24">
        <v>0.1</v>
      </c>
      <c r="O294" s="24">
        <v>0.12</v>
      </c>
      <c r="P294" s="24">
        <v>0.14000000000000001</v>
      </c>
      <c r="Q294" s="24">
        <v>0.16</v>
      </c>
      <c r="R294" s="24">
        <v>3.1E-2</v>
      </c>
      <c r="S294" s="24">
        <v>3.2000000000000001E-2</v>
      </c>
      <c r="T294" s="77" t="s">
        <v>104</v>
      </c>
      <c r="U294" s="64">
        <v>44284</v>
      </c>
      <c r="V294" s="76"/>
    </row>
    <row r="295" spans="1:22" x14ac:dyDescent="0.25">
      <c r="A295" t="str">
        <f t="shared" si="31"/>
        <v>Function_09Application_222028</v>
      </c>
      <c r="B295">
        <v>292</v>
      </c>
      <c r="C295" t="s">
        <v>375</v>
      </c>
      <c r="D295" t="s">
        <v>322</v>
      </c>
      <c r="E295" t="s">
        <v>335</v>
      </c>
      <c r="F295" t="s">
        <v>344</v>
      </c>
      <c r="G295" t="s">
        <v>349</v>
      </c>
      <c r="H295">
        <f t="shared" si="32"/>
        <v>2028</v>
      </c>
      <c r="I295" t="s">
        <v>23</v>
      </c>
      <c r="J295" s="79">
        <v>115</v>
      </c>
      <c r="K295" s="78" t="s">
        <v>108</v>
      </c>
      <c r="L295" t="s">
        <v>37</v>
      </c>
      <c r="M295" s="76">
        <v>0</v>
      </c>
      <c r="N295" s="24">
        <v>0.1</v>
      </c>
      <c r="O295" s="24">
        <v>0.12</v>
      </c>
      <c r="P295" s="24">
        <v>0.14000000000000001</v>
      </c>
      <c r="Q295" s="24">
        <v>0.16</v>
      </c>
      <c r="R295" s="24">
        <v>3.1E-2</v>
      </c>
      <c r="S295" s="24">
        <v>3.2000000000000001E-2</v>
      </c>
      <c r="T295" s="77" t="s">
        <v>104</v>
      </c>
      <c r="U295" s="64">
        <v>44284</v>
      </c>
      <c r="V295" s="76"/>
    </row>
    <row r="296" spans="1:22" x14ac:dyDescent="0.25">
      <c r="A296" t="str">
        <f t="shared" si="31"/>
        <v>Function_10Application_232028</v>
      </c>
      <c r="B296">
        <v>293</v>
      </c>
      <c r="C296" t="s">
        <v>376</v>
      </c>
      <c r="D296" t="s">
        <v>323</v>
      </c>
      <c r="E296" t="s">
        <v>335</v>
      </c>
      <c r="F296" t="s">
        <v>345</v>
      </c>
      <c r="G296" t="s">
        <v>349</v>
      </c>
      <c r="H296">
        <f t="shared" si="32"/>
        <v>2028</v>
      </c>
      <c r="I296" t="s">
        <v>23</v>
      </c>
      <c r="J296" s="79">
        <v>70</v>
      </c>
      <c r="K296" s="78" t="s">
        <v>108</v>
      </c>
      <c r="L296" t="s">
        <v>37</v>
      </c>
      <c r="M296" s="76">
        <v>0</v>
      </c>
      <c r="N296" s="24">
        <v>0.1</v>
      </c>
      <c r="O296" s="24">
        <v>0.12</v>
      </c>
      <c r="P296" s="24">
        <v>0.14000000000000001</v>
      </c>
      <c r="Q296" s="24">
        <v>0.16</v>
      </c>
      <c r="R296" s="24">
        <v>3.1E-2</v>
      </c>
      <c r="S296" s="24">
        <v>3.2000000000000001E-2</v>
      </c>
      <c r="T296" s="77" t="s">
        <v>104</v>
      </c>
      <c r="U296" s="64">
        <v>44284</v>
      </c>
      <c r="V296" s="76"/>
    </row>
    <row r="297" spans="1:22" x14ac:dyDescent="0.25">
      <c r="A297" t="str">
        <f t="shared" si="31"/>
        <v>Function_11Application_242028</v>
      </c>
      <c r="B297">
        <v>294</v>
      </c>
      <c r="C297" t="s">
        <v>377</v>
      </c>
      <c r="D297" t="s">
        <v>324</v>
      </c>
      <c r="E297" t="s">
        <v>335</v>
      </c>
      <c r="F297" t="s">
        <v>345</v>
      </c>
      <c r="G297" t="s">
        <v>349</v>
      </c>
      <c r="H297">
        <f t="shared" si="32"/>
        <v>2028</v>
      </c>
      <c r="I297" t="s">
        <v>23</v>
      </c>
      <c r="J297" s="79">
        <v>200</v>
      </c>
      <c r="K297" s="78" t="s">
        <v>108</v>
      </c>
      <c r="L297" t="s">
        <v>37</v>
      </c>
      <c r="M297" s="76">
        <v>0</v>
      </c>
      <c r="N297" s="24">
        <v>0.1</v>
      </c>
      <c r="O297" s="24">
        <v>0.12</v>
      </c>
      <c r="P297" s="24">
        <v>0.14000000000000001</v>
      </c>
      <c r="Q297" s="24">
        <v>0.16</v>
      </c>
      <c r="R297" s="24">
        <v>3.1E-2</v>
      </c>
      <c r="S297" s="24">
        <v>3.2000000000000001E-2</v>
      </c>
      <c r="T297" s="77" t="s">
        <v>104</v>
      </c>
      <c r="U297" s="64">
        <v>44284</v>
      </c>
      <c r="V297" s="76"/>
    </row>
    <row r="298" spans="1:22" x14ac:dyDescent="0.25">
      <c r="A298" t="str">
        <f t="shared" si="31"/>
        <v>Function_12Application_252028</v>
      </c>
      <c r="B298">
        <v>295</v>
      </c>
      <c r="C298" t="s">
        <v>378</v>
      </c>
      <c r="D298" t="s">
        <v>325</v>
      </c>
      <c r="E298" t="s">
        <v>331</v>
      </c>
      <c r="F298" t="s">
        <v>346</v>
      </c>
      <c r="G298" t="s">
        <v>351</v>
      </c>
      <c r="H298">
        <f t="shared" si="32"/>
        <v>2028</v>
      </c>
      <c r="I298" t="s">
        <v>23</v>
      </c>
      <c r="J298" s="79">
        <v>235</v>
      </c>
      <c r="K298" s="78" t="s">
        <v>108</v>
      </c>
      <c r="L298" t="s">
        <v>37</v>
      </c>
      <c r="M298" s="76">
        <v>0</v>
      </c>
      <c r="N298" s="24">
        <v>0.1</v>
      </c>
      <c r="O298" s="24">
        <v>0.12</v>
      </c>
      <c r="P298" s="24">
        <v>0.14000000000000001</v>
      </c>
      <c r="Q298" s="24">
        <v>0.16</v>
      </c>
      <c r="R298" s="24">
        <v>3.1E-2</v>
      </c>
      <c r="S298" s="24">
        <v>3.2000000000000001E-2</v>
      </c>
      <c r="T298" s="77" t="s">
        <v>104</v>
      </c>
      <c r="U298" s="64">
        <v>44284</v>
      </c>
      <c r="V298" s="76"/>
    </row>
    <row r="299" spans="1:22" x14ac:dyDescent="0.25">
      <c r="A299" t="str">
        <f t="shared" si="31"/>
        <v>Function_13Application_262028</v>
      </c>
      <c r="B299">
        <v>296</v>
      </c>
      <c r="C299" t="s">
        <v>379</v>
      </c>
      <c r="D299" t="s">
        <v>326</v>
      </c>
      <c r="E299" t="s">
        <v>336</v>
      </c>
      <c r="F299" t="s">
        <v>347</v>
      </c>
      <c r="G299" t="s">
        <v>349</v>
      </c>
      <c r="H299">
        <f t="shared" si="32"/>
        <v>2028</v>
      </c>
      <c r="I299" t="s">
        <v>23</v>
      </c>
      <c r="J299" s="79">
        <v>120</v>
      </c>
      <c r="K299" s="78" t="s">
        <v>108</v>
      </c>
      <c r="L299" t="s">
        <v>37</v>
      </c>
      <c r="M299" s="76">
        <v>0</v>
      </c>
      <c r="N299" s="24">
        <v>0.1</v>
      </c>
      <c r="O299" s="24">
        <v>0.12</v>
      </c>
      <c r="P299" s="24">
        <v>0.14000000000000001</v>
      </c>
      <c r="Q299" s="24">
        <v>0.16</v>
      </c>
      <c r="R299" s="24">
        <v>3.1E-2</v>
      </c>
      <c r="S299" s="24">
        <v>3.2000000000000001E-2</v>
      </c>
      <c r="T299" s="77" t="s">
        <v>104</v>
      </c>
      <c r="U299" s="64">
        <v>44284</v>
      </c>
      <c r="V299" s="76"/>
    </row>
    <row r="300" spans="1:22" x14ac:dyDescent="0.25">
      <c r="A300" t="str">
        <f t="shared" si="31"/>
        <v>Function_13Application_272028</v>
      </c>
      <c r="B300">
        <v>297</v>
      </c>
      <c r="C300" t="s">
        <v>380</v>
      </c>
      <c r="D300" t="s">
        <v>326</v>
      </c>
      <c r="E300" t="s">
        <v>336</v>
      </c>
      <c r="F300" t="s">
        <v>347</v>
      </c>
      <c r="G300" t="s">
        <v>349</v>
      </c>
      <c r="H300">
        <f t="shared" si="32"/>
        <v>2028</v>
      </c>
      <c r="I300" t="s">
        <v>23</v>
      </c>
      <c r="J300" s="79">
        <v>25</v>
      </c>
      <c r="K300" s="78" t="s">
        <v>108</v>
      </c>
      <c r="L300" t="s">
        <v>37</v>
      </c>
      <c r="M300" s="76">
        <v>0</v>
      </c>
      <c r="N300" s="24">
        <v>0.1</v>
      </c>
      <c r="O300" s="24">
        <v>0.12</v>
      </c>
      <c r="P300" s="24">
        <v>0.14000000000000001</v>
      </c>
      <c r="Q300" s="24">
        <v>0.16</v>
      </c>
      <c r="R300" s="24">
        <v>3.1E-2</v>
      </c>
      <c r="S300" s="24">
        <v>3.2000000000000001E-2</v>
      </c>
      <c r="T300" s="77" t="s">
        <v>104</v>
      </c>
      <c r="U300" s="64">
        <v>44284</v>
      </c>
      <c r="V300" s="76"/>
    </row>
    <row r="301" spans="1:22" x14ac:dyDescent="0.25">
      <c r="A301" t="str">
        <f t="shared" si="31"/>
        <v>Function_14Application_282028</v>
      </c>
      <c r="B301">
        <v>298</v>
      </c>
      <c r="C301" t="s">
        <v>381</v>
      </c>
      <c r="D301" t="s">
        <v>327</v>
      </c>
      <c r="E301" t="s">
        <v>337</v>
      </c>
      <c r="F301" t="s">
        <v>347</v>
      </c>
      <c r="G301" t="s">
        <v>349</v>
      </c>
      <c r="H301">
        <f t="shared" si="32"/>
        <v>2028</v>
      </c>
      <c r="I301" t="s">
        <v>23</v>
      </c>
      <c r="J301" s="79">
        <v>110</v>
      </c>
      <c r="K301" s="78" t="s">
        <v>108</v>
      </c>
      <c r="L301" t="s">
        <v>37</v>
      </c>
      <c r="M301" s="76">
        <v>0</v>
      </c>
      <c r="N301" s="24">
        <v>0.1</v>
      </c>
      <c r="O301" s="24">
        <v>0.12</v>
      </c>
      <c r="P301" s="24">
        <v>0.14000000000000001</v>
      </c>
      <c r="Q301" s="24">
        <v>0.16</v>
      </c>
      <c r="R301" s="24">
        <v>3.1E-2</v>
      </c>
      <c r="S301" s="24">
        <v>3.2000000000000001E-2</v>
      </c>
      <c r="T301" s="77" t="s">
        <v>104</v>
      </c>
      <c r="U301" s="64">
        <v>44284</v>
      </c>
      <c r="V301" s="76"/>
    </row>
    <row r="302" spans="1:22" x14ac:dyDescent="0.25">
      <c r="A302" t="str">
        <f t="shared" si="31"/>
        <v>Function_14Application_292028</v>
      </c>
      <c r="B302">
        <v>299</v>
      </c>
      <c r="C302" t="s">
        <v>382</v>
      </c>
      <c r="D302" t="s">
        <v>327</v>
      </c>
      <c r="E302" t="s">
        <v>337</v>
      </c>
      <c r="F302" t="s">
        <v>347</v>
      </c>
      <c r="G302" t="s">
        <v>349</v>
      </c>
      <c r="H302">
        <f t="shared" si="32"/>
        <v>2028</v>
      </c>
      <c r="I302" t="s">
        <v>23</v>
      </c>
      <c r="J302" s="79">
        <v>160</v>
      </c>
      <c r="K302" s="78" t="s">
        <v>108</v>
      </c>
      <c r="L302" t="s">
        <v>37</v>
      </c>
      <c r="M302" s="76">
        <v>0</v>
      </c>
      <c r="N302" s="24">
        <v>0.1</v>
      </c>
      <c r="O302" s="24">
        <v>0.12</v>
      </c>
      <c r="P302" s="24">
        <v>0.14000000000000001</v>
      </c>
      <c r="Q302" s="24">
        <v>0.16</v>
      </c>
      <c r="R302" s="24">
        <v>3.1E-2</v>
      </c>
      <c r="S302" s="24">
        <v>3.2000000000000001E-2</v>
      </c>
      <c r="T302" s="77" t="s">
        <v>104</v>
      </c>
      <c r="U302" s="64">
        <v>44284</v>
      </c>
      <c r="V302" s="76"/>
    </row>
    <row r="303" spans="1:22" x14ac:dyDescent="0.25">
      <c r="A303" t="str">
        <f t="shared" si="31"/>
        <v>Function_15Application_302028</v>
      </c>
      <c r="B303">
        <v>300</v>
      </c>
      <c r="C303" t="s">
        <v>383</v>
      </c>
      <c r="D303" t="s">
        <v>328</v>
      </c>
      <c r="E303" t="s">
        <v>338</v>
      </c>
      <c r="F303" t="s">
        <v>348</v>
      </c>
      <c r="G303" t="s">
        <v>349</v>
      </c>
      <c r="H303">
        <f t="shared" si="32"/>
        <v>2028</v>
      </c>
      <c r="I303" t="s">
        <v>23</v>
      </c>
      <c r="J303" s="79">
        <v>0</v>
      </c>
      <c r="K303" s="78">
        <v>0</v>
      </c>
      <c r="L303" t="s">
        <v>37</v>
      </c>
      <c r="M303" s="76">
        <v>0</v>
      </c>
      <c r="N303" s="24">
        <v>0.1</v>
      </c>
      <c r="O303" s="24">
        <v>0.12</v>
      </c>
      <c r="P303" s="24">
        <v>0.14000000000000001</v>
      </c>
      <c r="Q303" s="24">
        <v>0.16</v>
      </c>
      <c r="R303" s="24">
        <v>3.1E-2</v>
      </c>
      <c r="S303" s="24">
        <v>3.2000000000000001E-2</v>
      </c>
      <c r="T303" s="77" t="s">
        <v>104</v>
      </c>
      <c r="U303" s="64">
        <v>44284</v>
      </c>
      <c r="V303" s="76"/>
    </row>
    <row r="304" spans="1:22" x14ac:dyDescent="0.25">
      <c r="A304" t="str">
        <f t="shared" si="31"/>
        <v>Function_01Application_012029</v>
      </c>
      <c r="B304">
        <v>301</v>
      </c>
      <c r="C304" t="s">
        <v>354</v>
      </c>
      <c r="D304" t="s">
        <v>314</v>
      </c>
      <c r="E304" t="s">
        <v>329</v>
      </c>
      <c r="F304" t="s">
        <v>339</v>
      </c>
      <c r="G304" t="s">
        <v>349</v>
      </c>
      <c r="H304">
        <f t="shared" si="32"/>
        <v>2029</v>
      </c>
      <c r="I304" t="s">
        <v>23</v>
      </c>
      <c r="J304" s="79">
        <v>6.3064741979502941</v>
      </c>
      <c r="K304" s="78" t="s">
        <v>107</v>
      </c>
      <c r="L304" t="s">
        <v>37</v>
      </c>
      <c r="M304" s="76">
        <v>6</v>
      </c>
      <c r="N304" s="24">
        <v>0.1</v>
      </c>
      <c r="O304" s="24">
        <v>0.12</v>
      </c>
      <c r="P304" s="24">
        <v>0.14000000000000001</v>
      </c>
      <c r="Q304" s="24">
        <v>0.16</v>
      </c>
      <c r="R304" s="24">
        <v>3.1E-2</v>
      </c>
      <c r="S304" s="24">
        <v>3.2000000000000001E-2</v>
      </c>
      <c r="T304" s="77" t="s">
        <v>103</v>
      </c>
      <c r="U304" s="64">
        <v>44335</v>
      </c>
      <c r="V304" s="76"/>
    </row>
    <row r="305" spans="1:22" x14ac:dyDescent="0.25">
      <c r="A305" t="str">
        <f t="shared" si="31"/>
        <v>Function_01Application_022029</v>
      </c>
      <c r="B305">
        <v>302</v>
      </c>
      <c r="C305" t="s">
        <v>355</v>
      </c>
      <c r="D305" t="s">
        <v>314</v>
      </c>
      <c r="E305" t="s">
        <v>329</v>
      </c>
      <c r="F305" t="s">
        <v>339</v>
      </c>
      <c r="G305" t="s">
        <v>349</v>
      </c>
      <c r="H305">
        <f t="shared" si="32"/>
        <v>2029</v>
      </c>
      <c r="I305" t="s">
        <v>23</v>
      </c>
      <c r="J305" s="79">
        <v>15.135538075080715</v>
      </c>
      <c r="K305" s="78" t="s">
        <v>107</v>
      </c>
      <c r="L305" t="s">
        <v>37</v>
      </c>
      <c r="M305" s="76">
        <v>6</v>
      </c>
      <c r="N305" s="24">
        <v>0.1</v>
      </c>
      <c r="O305" s="24">
        <v>0.12</v>
      </c>
      <c r="P305" s="24">
        <v>0.14000000000000001</v>
      </c>
      <c r="Q305" s="24">
        <v>0.16</v>
      </c>
      <c r="R305" s="24">
        <v>3.1E-2</v>
      </c>
      <c r="S305" s="24">
        <v>3.2000000000000001E-2</v>
      </c>
      <c r="T305" s="77" t="s">
        <v>103</v>
      </c>
      <c r="U305" s="64">
        <v>44335</v>
      </c>
      <c r="V305" s="76"/>
    </row>
    <row r="306" spans="1:22" x14ac:dyDescent="0.25">
      <c r="A306" t="str">
        <f t="shared" si="31"/>
        <v>Function_01Application_032029</v>
      </c>
      <c r="B306">
        <v>303</v>
      </c>
      <c r="C306" t="s">
        <v>356</v>
      </c>
      <c r="D306" t="s">
        <v>314</v>
      </c>
      <c r="E306" t="s">
        <v>329</v>
      </c>
      <c r="F306" t="s">
        <v>339</v>
      </c>
      <c r="G306" t="s">
        <v>349</v>
      </c>
      <c r="H306">
        <f t="shared" si="32"/>
        <v>2029</v>
      </c>
      <c r="I306" t="s">
        <v>23</v>
      </c>
      <c r="J306" s="79">
        <v>10.090358716720475</v>
      </c>
      <c r="K306" s="78" t="s">
        <v>107</v>
      </c>
      <c r="L306" t="s">
        <v>37</v>
      </c>
      <c r="M306" s="76">
        <v>6</v>
      </c>
      <c r="N306" s="24">
        <v>0.1</v>
      </c>
      <c r="O306" s="24">
        <v>0.12</v>
      </c>
      <c r="P306" s="24">
        <v>0.14000000000000001</v>
      </c>
      <c r="Q306" s="24">
        <v>0.16</v>
      </c>
      <c r="R306" s="24">
        <v>3.1E-2</v>
      </c>
      <c r="S306" s="24">
        <v>3.2000000000000001E-2</v>
      </c>
      <c r="T306" s="77" t="s">
        <v>103</v>
      </c>
      <c r="U306" s="64">
        <v>44335</v>
      </c>
      <c r="V306" s="76"/>
    </row>
    <row r="307" spans="1:22" x14ac:dyDescent="0.25">
      <c r="A307" t="str">
        <f t="shared" si="31"/>
        <v>Function_02Application_042029</v>
      </c>
      <c r="B307">
        <v>304</v>
      </c>
      <c r="C307" t="s">
        <v>357</v>
      </c>
      <c r="D307" t="s">
        <v>315</v>
      </c>
      <c r="E307" t="s">
        <v>330</v>
      </c>
      <c r="F307" t="s">
        <v>340</v>
      </c>
      <c r="G307" t="s">
        <v>350</v>
      </c>
      <c r="H307">
        <f t="shared" si="32"/>
        <v>2029</v>
      </c>
      <c r="I307" t="s">
        <v>23</v>
      </c>
      <c r="J307" s="79">
        <v>0</v>
      </c>
      <c r="K307" s="78">
        <v>0</v>
      </c>
      <c r="L307" t="s">
        <v>37</v>
      </c>
      <c r="M307" s="76">
        <v>3</v>
      </c>
      <c r="N307" s="24">
        <v>0.1</v>
      </c>
      <c r="O307" s="24">
        <v>0.12</v>
      </c>
      <c r="P307" s="24">
        <v>0.14000000000000001</v>
      </c>
      <c r="Q307" s="24">
        <v>0.16</v>
      </c>
      <c r="R307" s="24">
        <v>3.1E-2</v>
      </c>
      <c r="S307" s="24">
        <v>3.2000000000000001E-2</v>
      </c>
      <c r="T307" s="77" t="s">
        <v>104</v>
      </c>
      <c r="U307" s="64">
        <v>44284</v>
      </c>
      <c r="V307" s="76"/>
    </row>
    <row r="308" spans="1:22" x14ac:dyDescent="0.25">
      <c r="A308" t="str">
        <f t="shared" si="31"/>
        <v>Function_02Application_052029</v>
      </c>
      <c r="B308">
        <v>305</v>
      </c>
      <c r="C308" t="s">
        <v>358</v>
      </c>
      <c r="D308" t="s">
        <v>315</v>
      </c>
      <c r="E308" t="s">
        <v>330</v>
      </c>
      <c r="F308" t="s">
        <v>340</v>
      </c>
      <c r="G308" t="s">
        <v>351</v>
      </c>
      <c r="H308">
        <f t="shared" si="32"/>
        <v>2029</v>
      </c>
      <c r="I308" t="s">
        <v>23</v>
      </c>
      <c r="J308" s="79">
        <v>0</v>
      </c>
      <c r="K308" s="78">
        <v>0</v>
      </c>
      <c r="L308" t="s">
        <v>37</v>
      </c>
      <c r="M308" s="76">
        <v>3</v>
      </c>
      <c r="N308" s="24">
        <v>0.1</v>
      </c>
      <c r="O308" s="24">
        <v>0.12</v>
      </c>
      <c r="P308" s="24">
        <v>0.14000000000000001</v>
      </c>
      <c r="Q308" s="24">
        <v>0.16</v>
      </c>
      <c r="R308" s="24">
        <v>3.1E-2</v>
      </c>
      <c r="S308" s="24">
        <v>3.2000000000000001E-2</v>
      </c>
      <c r="T308" s="77" t="s">
        <v>104</v>
      </c>
      <c r="U308" s="64">
        <v>44284</v>
      </c>
      <c r="V308" s="76"/>
    </row>
    <row r="309" spans="1:22" x14ac:dyDescent="0.25">
      <c r="A309" t="str">
        <f t="shared" si="31"/>
        <v>Function_03Application_062029</v>
      </c>
      <c r="B309">
        <v>306</v>
      </c>
      <c r="C309" t="s">
        <v>359</v>
      </c>
      <c r="D309" t="s">
        <v>316</v>
      </c>
      <c r="E309" t="s">
        <v>331</v>
      </c>
      <c r="F309" t="s">
        <v>341</v>
      </c>
      <c r="G309" t="s">
        <v>349</v>
      </c>
      <c r="H309">
        <f t="shared" si="32"/>
        <v>2029</v>
      </c>
      <c r="I309" t="s">
        <v>23</v>
      </c>
      <c r="J309" s="79">
        <v>0</v>
      </c>
      <c r="K309" s="78">
        <v>0</v>
      </c>
      <c r="L309" t="s">
        <v>37</v>
      </c>
      <c r="M309" s="76">
        <v>6</v>
      </c>
      <c r="N309" s="24">
        <v>0.1</v>
      </c>
      <c r="O309" s="24">
        <v>0.12</v>
      </c>
      <c r="P309" s="24">
        <v>0.14000000000000001</v>
      </c>
      <c r="Q309" s="24">
        <v>0.16</v>
      </c>
      <c r="R309" s="24">
        <v>3.1E-2</v>
      </c>
      <c r="S309" s="24">
        <v>3.2000000000000001E-2</v>
      </c>
      <c r="T309" s="77" t="s">
        <v>103</v>
      </c>
      <c r="U309" s="64">
        <v>44335</v>
      </c>
      <c r="V309" s="76"/>
    </row>
    <row r="310" spans="1:22" x14ac:dyDescent="0.25">
      <c r="A310" t="str">
        <f t="shared" si="31"/>
        <v>Function_03Application_072029</v>
      </c>
      <c r="B310">
        <v>307</v>
      </c>
      <c r="C310" t="s">
        <v>360</v>
      </c>
      <c r="D310" t="s">
        <v>316</v>
      </c>
      <c r="E310" t="s">
        <v>331</v>
      </c>
      <c r="F310" t="s">
        <v>341</v>
      </c>
      <c r="G310" t="s">
        <v>349</v>
      </c>
      <c r="H310">
        <f t="shared" si="32"/>
        <v>2029</v>
      </c>
      <c r="I310" t="s">
        <v>23</v>
      </c>
      <c r="J310" s="79">
        <v>0</v>
      </c>
      <c r="K310" s="78">
        <v>0</v>
      </c>
      <c r="L310" t="s">
        <v>37</v>
      </c>
      <c r="M310" s="76">
        <v>5</v>
      </c>
      <c r="N310" s="24">
        <v>0.1</v>
      </c>
      <c r="O310" s="24">
        <v>0.12</v>
      </c>
      <c r="P310" s="24">
        <v>0.14000000000000001</v>
      </c>
      <c r="Q310" s="24">
        <v>0.16</v>
      </c>
      <c r="R310" s="24">
        <v>3.1E-2</v>
      </c>
      <c r="S310" s="24">
        <v>3.2000000000000001E-2</v>
      </c>
      <c r="T310" s="77" t="s">
        <v>103</v>
      </c>
      <c r="U310" s="64">
        <v>44629</v>
      </c>
      <c r="V310" s="76"/>
    </row>
    <row r="311" spans="1:22" x14ac:dyDescent="0.25">
      <c r="A311" t="str">
        <f t="shared" si="31"/>
        <v>Function_03Application_082029</v>
      </c>
      <c r="B311">
        <v>308</v>
      </c>
      <c r="C311" t="s">
        <v>361</v>
      </c>
      <c r="D311" t="s">
        <v>316</v>
      </c>
      <c r="E311" t="s">
        <v>331</v>
      </c>
      <c r="F311" t="s">
        <v>341</v>
      </c>
      <c r="G311" t="s">
        <v>349</v>
      </c>
      <c r="H311">
        <f t="shared" si="32"/>
        <v>2029</v>
      </c>
      <c r="I311" t="s">
        <v>23</v>
      </c>
      <c r="J311" s="79">
        <v>0</v>
      </c>
      <c r="K311" s="78">
        <v>0</v>
      </c>
      <c r="L311" t="s">
        <v>37</v>
      </c>
      <c r="M311" s="76">
        <v>5</v>
      </c>
      <c r="N311" s="24">
        <v>0.1</v>
      </c>
      <c r="O311" s="24">
        <v>0.12</v>
      </c>
      <c r="P311" s="24">
        <v>0.14000000000000001</v>
      </c>
      <c r="Q311" s="24">
        <v>0.16</v>
      </c>
      <c r="R311" s="24">
        <v>3.1E-2</v>
      </c>
      <c r="S311" s="24">
        <v>3.2000000000000001E-2</v>
      </c>
      <c r="T311" s="77" t="s">
        <v>103</v>
      </c>
      <c r="U311" s="64">
        <v>44629</v>
      </c>
      <c r="V311" s="76"/>
    </row>
    <row r="312" spans="1:22" x14ac:dyDescent="0.25">
      <c r="A312" t="str">
        <f t="shared" si="31"/>
        <v>Function_03Application_092029</v>
      </c>
      <c r="B312">
        <v>309</v>
      </c>
      <c r="C312" t="s">
        <v>362</v>
      </c>
      <c r="D312" t="s">
        <v>316</v>
      </c>
      <c r="E312" t="s">
        <v>331</v>
      </c>
      <c r="F312" t="s">
        <v>341</v>
      </c>
      <c r="G312" t="s">
        <v>349</v>
      </c>
      <c r="H312">
        <f t="shared" si="32"/>
        <v>2029</v>
      </c>
      <c r="I312" t="s">
        <v>23</v>
      </c>
      <c r="J312" s="79">
        <v>0</v>
      </c>
      <c r="K312" s="78">
        <v>0</v>
      </c>
      <c r="L312" t="s">
        <v>37</v>
      </c>
      <c r="M312" s="76">
        <v>5</v>
      </c>
      <c r="N312" s="24">
        <v>0.1</v>
      </c>
      <c r="O312" s="24">
        <v>0.12</v>
      </c>
      <c r="P312" s="24">
        <v>0.14000000000000001</v>
      </c>
      <c r="Q312" s="24">
        <v>0.16</v>
      </c>
      <c r="R312" s="24">
        <v>3.1E-2</v>
      </c>
      <c r="S312" s="24">
        <v>3.2000000000000001E-2</v>
      </c>
      <c r="T312" s="77" t="s">
        <v>103</v>
      </c>
      <c r="U312" s="64">
        <v>44629</v>
      </c>
      <c r="V312" s="76"/>
    </row>
    <row r="313" spans="1:22" x14ac:dyDescent="0.25">
      <c r="A313" t="str">
        <f t="shared" si="31"/>
        <v>Function_03Application_102029</v>
      </c>
      <c r="B313">
        <v>310</v>
      </c>
      <c r="C313" t="s">
        <v>363</v>
      </c>
      <c r="D313" t="s">
        <v>316</v>
      </c>
      <c r="E313" t="s">
        <v>331</v>
      </c>
      <c r="F313" t="s">
        <v>341</v>
      </c>
      <c r="G313" t="s">
        <v>349</v>
      </c>
      <c r="H313">
        <f t="shared" si="32"/>
        <v>2029</v>
      </c>
      <c r="I313" t="s">
        <v>23</v>
      </c>
      <c r="J313" s="79">
        <v>0</v>
      </c>
      <c r="K313" s="78">
        <v>0</v>
      </c>
      <c r="L313" t="s">
        <v>37</v>
      </c>
      <c r="M313" s="76">
        <v>6</v>
      </c>
      <c r="N313" s="24">
        <v>0.1</v>
      </c>
      <c r="O313" s="24">
        <v>0.12</v>
      </c>
      <c r="P313" s="24">
        <v>0.14000000000000001</v>
      </c>
      <c r="Q313" s="24">
        <v>0.16</v>
      </c>
      <c r="R313" s="24">
        <v>3.1E-2</v>
      </c>
      <c r="S313" s="24">
        <v>3.2000000000000001E-2</v>
      </c>
      <c r="T313" s="77" t="s">
        <v>103</v>
      </c>
      <c r="U313" s="64">
        <v>44335</v>
      </c>
      <c r="V313" s="76"/>
    </row>
    <row r="314" spans="1:22" x14ac:dyDescent="0.25">
      <c r="A314" t="str">
        <f t="shared" si="31"/>
        <v>Function_03Application_112029</v>
      </c>
      <c r="B314">
        <v>311</v>
      </c>
      <c r="C314" t="s">
        <v>364</v>
      </c>
      <c r="D314" t="s">
        <v>316</v>
      </c>
      <c r="E314" t="s">
        <v>331</v>
      </c>
      <c r="F314" t="s">
        <v>341</v>
      </c>
      <c r="G314" t="s">
        <v>349</v>
      </c>
      <c r="H314">
        <f t="shared" si="32"/>
        <v>2029</v>
      </c>
      <c r="I314" t="s">
        <v>23</v>
      </c>
      <c r="J314" s="79">
        <v>0</v>
      </c>
      <c r="K314" s="78">
        <v>0</v>
      </c>
      <c r="L314" t="s">
        <v>37</v>
      </c>
      <c r="M314" s="76">
        <v>6</v>
      </c>
      <c r="N314" s="24">
        <v>0.1</v>
      </c>
      <c r="O314" s="24">
        <v>0.12</v>
      </c>
      <c r="P314" s="24">
        <v>0.14000000000000001</v>
      </c>
      <c r="Q314" s="24">
        <v>0.16</v>
      </c>
      <c r="R314" s="24">
        <v>3.1E-2</v>
      </c>
      <c r="S314" s="24">
        <v>3.2000000000000001E-2</v>
      </c>
      <c r="T314" s="77" t="s">
        <v>103</v>
      </c>
      <c r="U314" s="64">
        <v>44335</v>
      </c>
      <c r="V314" s="76"/>
    </row>
    <row r="315" spans="1:22" x14ac:dyDescent="0.25">
      <c r="A315" t="str">
        <f t="shared" si="31"/>
        <v>Function_04Application_122029</v>
      </c>
      <c r="B315">
        <v>312</v>
      </c>
      <c r="C315" t="s">
        <v>365</v>
      </c>
      <c r="D315" t="s">
        <v>317</v>
      </c>
      <c r="E315" t="s">
        <v>331</v>
      </c>
      <c r="F315" t="s">
        <v>342</v>
      </c>
      <c r="G315" t="s">
        <v>352</v>
      </c>
      <c r="H315">
        <f t="shared" si="32"/>
        <v>2029</v>
      </c>
      <c r="I315" t="s">
        <v>23</v>
      </c>
      <c r="J315" s="79">
        <v>0</v>
      </c>
      <c r="K315" s="78">
        <v>0</v>
      </c>
      <c r="L315" t="s">
        <v>37</v>
      </c>
      <c r="M315" s="76">
        <v>6</v>
      </c>
      <c r="N315" s="24">
        <v>0.1</v>
      </c>
      <c r="O315" s="24">
        <v>0.12</v>
      </c>
      <c r="P315" s="24">
        <v>0.14000000000000001</v>
      </c>
      <c r="Q315" s="24">
        <v>0.16</v>
      </c>
      <c r="R315" s="24">
        <v>3.1E-2</v>
      </c>
      <c r="S315" s="24">
        <v>3.2000000000000001E-2</v>
      </c>
      <c r="T315" s="77" t="s">
        <v>103</v>
      </c>
      <c r="U315" s="64">
        <v>44335</v>
      </c>
      <c r="V315" s="76"/>
    </row>
    <row r="316" spans="1:22" x14ac:dyDescent="0.25">
      <c r="A316" t="str">
        <f t="shared" si="31"/>
        <v>Function_03Application_132029</v>
      </c>
      <c r="B316">
        <v>313</v>
      </c>
      <c r="C316" t="s">
        <v>366</v>
      </c>
      <c r="D316" t="s">
        <v>316</v>
      </c>
      <c r="E316" t="s">
        <v>331</v>
      </c>
      <c r="F316" t="s">
        <v>341</v>
      </c>
      <c r="G316" t="s">
        <v>349</v>
      </c>
      <c r="H316">
        <f t="shared" si="32"/>
        <v>2029</v>
      </c>
      <c r="I316" t="s">
        <v>23</v>
      </c>
      <c r="J316" s="79">
        <v>0</v>
      </c>
      <c r="K316" s="78">
        <v>0</v>
      </c>
      <c r="L316" t="s">
        <v>37</v>
      </c>
      <c r="M316" s="76">
        <v>6</v>
      </c>
      <c r="N316" s="24">
        <v>0.1</v>
      </c>
      <c r="O316" s="24">
        <v>0.12</v>
      </c>
      <c r="P316" s="24">
        <v>0.14000000000000001</v>
      </c>
      <c r="Q316" s="24">
        <v>0.16</v>
      </c>
      <c r="R316" s="24">
        <v>3.1E-2</v>
      </c>
      <c r="S316" s="24">
        <v>3.2000000000000001E-2</v>
      </c>
      <c r="T316" s="77" t="s">
        <v>103</v>
      </c>
      <c r="U316" s="64">
        <v>44335</v>
      </c>
      <c r="V316" s="76"/>
    </row>
    <row r="317" spans="1:22" x14ac:dyDescent="0.25">
      <c r="A317" t="str">
        <f t="shared" si="31"/>
        <v>Function_03Application_142029</v>
      </c>
      <c r="B317">
        <v>314</v>
      </c>
      <c r="C317" t="s">
        <v>367</v>
      </c>
      <c r="D317" t="s">
        <v>316</v>
      </c>
      <c r="E317" t="s">
        <v>331</v>
      </c>
      <c r="F317" t="s">
        <v>341</v>
      </c>
      <c r="G317" t="s">
        <v>349</v>
      </c>
      <c r="H317">
        <f t="shared" si="32"/>
        <v>2029</v>
      </c>
      <c r="I317" t="s">
        <v>23</v>
      </c>
      <c r="J317" s="79">
        <v>0</v>
      </c>
      <c r="K317" s="78">
        <v>0</v>
      </c>
      <c r="L317" t="s">
        <v>37</v>
      </c>
      <c r="M317" s="76">
        <v>6</v>
      </c>
      <c r="N317" s="24">
        <v>0.1</v>
      </c>
      <c r="O317" s="24">
        <v>0.12</v>
      </c>
      <c r="P317" s="24">
        <v>0.14000000000000001</v>
      </c>
      <c r="Q317" s="24">
        <v>0.16</v>
      </c>
      <c r="R317" s="24">
        <v>3.1E-2</v>
      </c>
      <c r="S317" s="24">
        <v>3.2000000000000001E-2</v>
      </c>
      <c r="T317" s="77" t="s">
        <v>103</v>
      </c>
      <c r="U317" s="64">
        <v>44335</v>
      </c>
      <c r="V317" s="76"/>
    </row>
    <row r="318" spans="1:22" x14ac:dyDescent="0.25">
      <c r="A318" t="str">
        <f t="shared" si="31"/>
        <v>Function_03Application_152029</v>
      </c>
      <c r="B318">
        <v>315</v>
      </c>
      <c r="C318" t="s">
        <v>368</v>
      </c>
      <c r="D318" t="s">
        <v>316</v>
      </c>
      <c r="E318" t="s">
        <v>331</v>
      </c>
      <c r="F318" t="s">
        <v>341</v>
      </c>
      <c r="G318" t="s">
        <v>349</v>
      </c>
      <c r="H318">
        <f t="shared" si="32"/>
        <v>2029</v>
      </c>
      <c r="I318" t="s">
        <v>23</v>
      </c>
      <c r="J318" s="79">
        <v>0</v>
      </c>
      <c r="K318" s="78">
        <v>0</v>
      </c>
      <c r="L318" t="s">
        <v>37</v>
      </c>
      <c r="M318" s="76">
        <v>6</v>
      </c>
      <c r="N318" s="24">
        <v>0.1</v>
      </c>
      <c r="O318" s="24">
        <v>0.12</v>
      </c>
      <c r="P318" s="24">
        <v>0.14000000000000001</v>
      </c>
      <c r="Q318" s="24">
        <v>0.16</v>
      </c>
      <c r="R318" s="24">
        <v>3.1E-2</v>
      </c>
      <c r="S318" s="24">
        <v>3.2000000000000001E-2</v>
      </c>
      <c r="T318" s="77" t="s">
        <v>103</v>
      </c>
      <c r="U318" s="64">
        <v>44166</v>
      </c>
      <c r="V318" s="76"/>
    </row>
    <row r="319" spans="1:22" x14ac:dyDescent="0.25">
      <c r="A319" t="str">
        <f t="shared" si="31"/>
        <v>Function_05Application_162029</v>
      </c>
      <c r="B319">
        <v>316</v>
      </c>
      <c r="C319" t="s">
        <v>369</v>
      </c>
      <c r="D319" t="s">
        <v>318</v>
      </c>
      <c r="E319" t="s">
        <v>332</v>
      </c>
      <c r="F319" t="s">
        <v>342</v>
      </c>
      <c r="G319" t="s">
        <v>353</v>
      </c>
      <c r="H319">
        <f t="shared" si="32"/>
        <v>2029</v>
      </c>
      <c r="I319" t="s">
        <v>23</v>
      </c>
      <c r="J319" s="79">
        <v>0</v>
      </c>
      <c r="K319" s="78">
        <v>0</v>
      </c>
      <c r="L319" t="s">
        <v>37</v>
      </c>
      <c r="M319" s="76">
        <v>6</v>
      </c>
      <c r="N319" s="24">
        <v>0.1</v>
      </c>
      <c r="O319" s="24">
        <v>0.12</v>
      </c>
      <c r="P319" s="24">
        <v>0.14000000000000001</v>
      </c>
      <c r="Q319" s="24">
        <v>0.16</v>
      </c>
      <c r="R319" s="24">
        <v>3.1E-2</v>
      </c>
      <c r="S319" s="24">
        <v>3.2000000000000001E-2</v>
      </c>
      <c r="T319" s="77" t="s">
        <v>103</v>
      </c>
      <c r="U319" s="64">
        <v>44335</v>
      </c>
      <c r="V319" s="76"/>
    </row>
    <row r="320" spans="1:22" x14ac:dyDescent="0.25">
      <c r="A320" t="str">
        <f t="shared" si="31"/>
        <v>Function_05Application_172029</v>
      </c>
      <c r="B320">
        <v>317</v>
      </c>
      <c r="C320" t="s">
        <v>370</v>
      </c>
      <c r="D320" t="s">
        <v>318</v>
      </c>
      <c r="E320" t="s">
        <v>332</v>
      </c>
      <c r="F320" t="s">
        <v>342</v>
      </c>
      <c r="G320" t="s">
        <v>353</v>
      </c>
      <c r="H320">
        <f t="shared" si="32"/>
        <v>2029</v>
      </c>
      <c r="I320" t="s">
        <v>23</v>
      </c>
      <c r="J320" s="79">
        <v>0</v>
      </c>
      <c r="K320" s="78">
        <v>0</v>
      </c>
      <c r="L320" t="s">
        <v>37</v>
      </c>
      <c r="M320" s="76">
        <v>6</v>
      </c>
      <c r="N320" s="24">
        <v>0.1</v>
      </c>
      <c r="O320" s="24">
        <v>0.12</v>
      </c>
      <c r="P320" s="24">
        <v>0.14000000000000001</v>
      </c>
      <c r="Q320" s="24">
        <v>0.16</v>
      </c>
      <c r="R320" s="24">
        <v>3.1E-2</v>
      </c>
      <c r="S320" s="24">
        <v>3.2000000000000001E-2</v>
      </c>
      <c r="T320" s="77" t="s">
        <v>103</v>
      </c>
      <c r="U320" s="64">
        <v>44335</v>
      </c>
      <c r="V320" s="76"/>
    </row>
    <row r="321" spans="1:22" x14ac:dyDescent="0.25">
      <c r="A321" t="str">
        <f t="shared" si="31"/>
        <v>Function_06Application_182029</v>
      </c>
      <c r="B321">
        <v>318</v>
      </c>
      <c r="C321" t="s">
        <v>371</v>
      </c>
      <c r="D321" t="s">
        <v>319</v>
      </c>
      <c r="E321" t="s">
        <v>333</v>
      </c>
      <c r="F321" t="s">
        <v>343</v>
      </c>
      <c r="G321" t="s">
        <v>349</v>
      </c>
      <c r="H321">
        <f t="shared" si="32"/>
        <v>2029</v>
      </c>
      <c r="I321" t="s">
        <v>23</v>
      </c>
      <c r="J321" s="79">
        <v>0</v>
      </c>
      <c r="K321" s="78">
        <v>0</v>
      </c>
      <c r="L321" t="s">
        <v>37</v>
      </c>
      <c r="M321" s="76">
        <v>3</v>
      </c>
      <c r="N321" s="24">
        <v>0.1</v>
      </c>
      <c r="O321" s="24">
        <v>0.12</v>
      </c>
      <c r="P321" s="24">
        <v>0.14000000000000001</v>
      </c>
      <c r="Q321" s="24">
        <v>0.16</v>
      </c>
      <c r="R321" s="24">
        <v>3.1E-2</v>
      </c>
      <c r="S321" s="24">
        <v>3.2000000000000001E-2</v>
      </c>
      <c r="T321" s="77" t="s">
        <v>104</v>
      </c>
      <c r="U321" s="64">
        <v>44284</v>
      </c>
      <c r="V321" s="76"/>
    </row>
    <row r="322" spans="1:22" x14ac:dyDescent="0.25">
      <c r="A322" t="str">
        <f t="shared" si="31"/>
        <v>Function_07Application_192029</v>
      </c>
      <c r="B322">
        <v>319</v>
      </c>
      <c r="C322" t="s">
        <v>372</v>
      </c>
      <c r="D322" t="s">
        <v>320</v>
      </c>
      <c r="E322" t="s">
        <v>334</v>
      </c>
      <c r="F322" t="s">
        <v>342</v>
      </c>
      <c r="G322" t="s">
        <v>353</v>
      </c>
      <c r="H322">
        <f t="shared" si="32"/>
        <v>2029</v>
      </c>
      <c r="I322" t="s">
        <v>23</v>
      </c>
      <c r="J322" s="79">
        <v>0</v>
      </c>
      <c r="K322" s="78">
        <v>0</v>
      </c>
      <c r="L322" t="s">
        <v>37</v>
      </c>
      <c r="M322" s="76">
        <v>3</v>
      </c>
      <c r="N322" s="24">
        <v>0.1</v>
      </c>
      <c r="O322" s="24">
        <v>0.12</v>
      </c>
      <c r="P322" s="24">
        <v>0.14000000000000001</v>
      </c>
      <c r="Q322" s="24">
        <v>0.16</v>
      </c>
      <c r="R322" s="24">
        <v>3.1E-2</v>
      </c>
      <c r="S322" s="24">
        <v>3.2000000000000001E-2</v>
      </c>
      <c r="T322" s="77" t="s">
        <v>104</v>
      </c>
      <c r="U322" s="64">
        <v>44284</v>
      </c>
      <c r="V322" s="76"/>
    </row>
    <row r="323" spans="1:22" x14ac:dyDescent="0.25">
      <c r="A323" t="str">
        <f t="shared" si="31"/>
        <v>Function_07Application_202029</v>
      </c>
      <c r="B323">
        <v>320</v>
      </c>
      <c r="C323" t="s">
        <v>373</v>
      </c>
      <c r="D323" t="s">
        <v>320</v>
      </c>
      <c r="E323" t="s">
        <v>334</v>
      </c>
      <c r="F323" t="s">
        <v>342</v>
      </c>
      <c r="G323" t="s">
        <v>353</v>
      </c>
      <c r="H323">
        <f t="shared" si="32"/>
        <v>2029</v>
      </c>
      <c r="I323" t="s">
        <v>23</v>
      </c>
      <c r="J323" s="79">
        <v>0</v>
      </c>
      <c r="K323" s="78">
        <v>0</v>
      </c>
      <c r="L323" t="s">
        <v>37</v>
      </c>
      <c r="M323" s="76">
        <v>3</v>
      </c>
      <c r="N323" s="24">
        <v>0.1</v>
      </c>
      <c r="O323" s="24">
        <v>0.12</v>
      </c>
      <c r="P323" s="24">
        <v>0.14000000000000001</v>
      </c>
      <c r="Q323" s="24">
        <v>0.16</v>
      </c>
      <c r="R323" s="24">
        <v>3.1E-2</v>
      </c>
      <c r="S323" s="24">
        <v>3.2000000000000001E-2</v>
      </c>
      <c r="T323" s="77" t="s">
        <v>104</v>
      </c>
      <c r="U323" s="64">
        <v>44284</v>
      </c>
      <c r="V323" s="76"/>
    </row>
    <row r="324" spans="1:22" x14ac:dyDescent="0.25">
      <c r="A324" t="str">
        <f t="shared" si="31"/>
        <v>Function_08Application_212029</v>
      </c>
      <c r="B324">
        <v>321</v>
      </c>
      <c r="C324" t="s">
        <v>374</v>
      </c>
      <c r="D324" t="s">
        <v>321</v>
      </c>
      <c r="E324" t="s">
        <v>333</v>
      </c>
      <c r="F324" t="s">
        <v>343</v>
      </c>
      <c r="G324" t="s">
        <v>349</v>
      </c>
      <c r="H324">
        <f t="shared" si="32"/>
        <v>2029</v>
      </c>
      <c r="I324" t="s">
        <v>23</v>
      </c>
      <c r="J324" s="79">
        <v>0</v>
      </c>
      <c r="K324" s="78">
        <v>0</v>
      </c>
      <c r="L324" t="s">
        <v>37</v>
      </c>
      <c r="M324" s="76">
        <v>3</v>
      </c>
      <c r="N324" s="24">
        <v>0.1</v>
      </c>
      <c r="O324" s="24">
        <v>0.12</v>
      </c>
      <c r="P324" s="24">
        <v>0.14000000000000001</v>
      </c>
      <c r="Q324" s="24">
        <v>0.16</v>
      </c>
      <c r="R324" s="24">
        <v>3.1E-2</v>
      </c>
      <c r="S324" s="24">
        <v>3.2000000000000001E-2</v>
      </c>
      <c r="T324" s="77" t="s">
        <v>104</v>
      </c>
      <c r="U324" s="64">
        <v>44284</v>
      </c>
      <c r="V324" s="76"/>
    </row>
    <row r="325" spans="1:22" x14ac:dyDescent="0.25">
      <c r="A325" t="str">
        <f t="shared" ref="A325:A388" si="33">D325&amp;C325&amp;H325</f>
        <v>Function_09Application_222029</v>
      </c>
      <c r="B325">
        <v>322</v>
      </c>
      <c r="C325" t="s">
        <v>375</v>
      </c>
      <c r="D325" t="s">
        <v>322</v>
      </c>
      <c r="E325" t="s">
        <v>335</v>
      </c>
      <c r="F325" t="s">
        <v>344</v>
      </c>
      <c r="G325" t="s">
        <v>349</v>
      </c>
      <c r="H325">
        <f t="shared" si="32"/>
        <v>2029</v>
      </c>
      <c r="I325" t="s">
        <v>23</v>
      </c>
      <c r="J325" s="79">
        <v>0</v>
      </c>
      <c r="K325" s="78">
        <v>0</v>
      </c>
      <c r="L325" t="s">
        <v>37</v>
      </c>
      <c r="M325" s="76">
        <v>3</v>
      </c>
      <c r="N325" s="24">
        <v>0.1</v>
      </c>
      <c r="O325" s="24">
        <v>0.12</v>
      </c>
      <c r="P325" s="24">
        <v>0.14000000000000001</v>
      </c>
      <c r="Q325" s="24">
        <v>0.16</v>
      </c>
      <c r="R325" s="24">
        <v>3.1E-2</v>
      </c>
      <c r="S325" s="24">
        <v>3.2000000000000001E-2</v>
      </c>
      <c r="T325" s="77" t="s">
        <v>104</v>
      </c>
      <c r="U325" s="64">
        <v>44284</v>
      </c>
      <c r="V325" s="76"/>
    </row>
    <row r="326" spans="1:22" x14ac:dyDescent="0.25">
      <c r="A326" t="str">
        <f t="shared" si="33"/>
        <v>Function_10Application_232029</v>
      </c>
      <c r="B326">
        <v>323</v>
      </c>
      <c r="C326" t="s">
        <v>376</v>
      </c>
      <c r="D326" t="s">
        <v>323</v>
      </c>
      <c r="E326" t="s">
        <v>335</v>
      </c>
      <c r="F326" t="s">
        <v>345</v>
      </c>
      <c r="G326" t="s">
        <v>349</v>
      </c>
      <c r="H326">
        <f t="shared" si="32"/>
        <v>2029</v>
      </c>
      <c r="I326" t="s">
        <v>23</v>
      </c>
      <c r="J326" s="79">
        <v>0</v>
      </c>
      <c r="K326" s="78">
        <v>0</v>
      </c>
      <c r="L326" t="s">
        <v>37</v>
      </c>
      <c r="M326" s="76">
        <v>3</v>
      </c>
      <c r="N326" s="24">
        <v>0.1</v>
      </c>
      <c r="O326" s="24">
        <v>0.12</v>
      </c>
      <c r="P326" s="24">
        <v>0.14000000000000001</v>
      </c>
      <c r="Q326" s="24">
        <v>0.16</v>
      </c>
      <c r="R326" s="24">
        <v>3.1E-2</v>
      </c>
      <c r="S326" s="24">
        <v>3.2000000000000001E-2</v>
      </c>
      <c r="T326" s="77" t="s">
        <v>104</v>
      </c>
      <c r="U326" s="64">
        <v>44284</v>
      </c>
      <c r="V326" s="76"/>
    </row>
    <row r="327" spans="1:22" x14ac:dyDescent="0.25">
      <c r="A327" t="str">
        <f t="shared" si="33"/>
        <v>Function_11Application_242029</v>
      </c>
      <c r="B327">
        <v>324</v>
      </c>
      <c r="C327" t="s">
        <v>377</v>
      </c>
      <c r="D327" t="s">
        <v>324</v>
      </c>
      <c r="E327" t="s">
        <v>335</v>
      </c>
      <c r="F327" t="s">
        <v>345</v>
      </c>
      <c r="G327" t="s">
        <v>349</v>
      </c>
      <c r="H327">
        <f t="shared" si="32"/>
        <v>2029</v>
      </c>
      <c r="I327" t="s">
        <v>23</v>
      </c>
      <c r="J327" s="79">
        <v>0</v>
      </c>
      <c r="K327" s="78">
        <v>0</v>
      </c>
      <c r="L327" t="s">
        <v>37</v>
      </c>
      <c r="M327" s="76">
        <v>3</v>
      </c>
      <c r="N327" s="24">
        <v>0.1</v>
      </c>
      <c r="O327" s="24">
        <v>0.12</v>
      </c>
      <c r="P327" s="24">
        <v>0.14000000000000001</v>
      </c>
      <c r="Q327" s="24">
        <v>0.16</v>
      </c>
      <c r="R327" s="24">
        <v>3.1E-2</v>
      </c>
      <c r="S327" s="24">
        <v>3.2000000000000001E-2</v>
      </c>
      <c r="T327" s="77" t="s">
        <v>104</v>
      </c>
      <c r="U327" s="64">
        <v>44284</v>
      </c>
      <c r="V327" s="76"/>
    </row>
    <row r="328" spans="1:22" x14ac:dyDescent="0.25">
      <c r="A328" t="str">
        <f t="shared" si="33"/>
        <v>Function_12Application_252029</v>
      </c>
      <c r="B328">
        <v>325</v>
      </c>
      <c r="C328" t="s">
        <v>378</v>
      </c>
      <c r="D328" t="s">
        <v>325</v>
      </c>
      <c r="E328" t="s">
        <v>331</v>
      </c>
      <c r="F328" t="s">
        <v>346</v>
      </c>
      <c r="G328" t="s">
        <v>351</v>
      </c>
      <c r="H328">
        <f t="shared" si="32"/>
        <v>2029</v>
      </c>
      <c r="I328" t="s">
        <v>23</v>
      </c>
      <c r="J328" s="79">
        <v>0</v>
      </c>
      <c r="K328" s="78">
        <v>0</v>
      </c>
      <c r="L328" t="s">
        <v>37</v>
      </c>
      <c r="M328" s="76">
        <v>3</v>
      </c>
      <c r="N328" s="24">
        <v>0.1</v>
      </c>
      <c r="O328" s="24">
        <v>0.12</v>
      </c>
      <c r="P328" s="24">
        <v>0.14000000000000001</v>
      </c>
      <c r="Q328" s="24">
        <v>0.16</v>
      </c>
      <c r="R328" s="24">
        <v>3.1E-2</v>
      </c>
      <c r="S328" s="24">
        <v>3.2000000000000001E-2</v>
      </c>
      <c r="T328" s="77" t="s">
        <v>104</v>
      </c>
      <c r="U328" s="64">
        <v>44284</v>
      </c>
      <c r="V328" s="76"/>
    </row>
    <row r="329" spans="1:22" x14ac:dyDescent="0.25">
      <c r="A329" t="str">
        <f t="shared" si="33"/>
        <v>Function_13Application_262029</v>
      </c>
      <c r="B329">
        <v>326</v>
      </c>
      <c r="C329" t="s">
        <v>379</v>
      </c>
      <c r="D329" t="s">
        <v>326</v>
      </c>
      <c r="E329" t="s">
        <v>336</v>
      </c>
      <c r="F329" t="s">
        <v>347</v>
      </c>
      <c r="G329" t="s">
        <v>349</v>
      </c>
      <c r="H329">
        <f t="shared" si="32"/>
        <v>2029</v>
      </c>
      <c r="I329" t="s">
        <v>23</v>
      </c>
      <c r="J329" s="79">
        <v>0</v>
      </c>
      <c r="K329" s="78">
        <v>0</v>
      </c>
      <c r="L329" t="s">
        <v>37</v>
      </c>
      <c r="M329" s="76">
        <v>3</v>
      </c>
      <c r="N329" s="24">
        <v>0.1</v>
      </c>
      <c r="O329" s="24">
        <v>0.12</v>
      </c>
      <c r="P329" s="24">
        <v>0.14000000000000001</v>
      </c>
      <c r="Q329" s="24">
        <v>0.16</v>
      </c>
      <c r="R329" s="24">
        <v>3.1E-2</v>
      </c>
      <c r="S329" s="24">
        <v>3.2000000000000001E-2</v>
      </c>
      <c r="T329" s="77" t="s">
        <v>104</v>
      </c>
      <c r="U329" s="64">
        <v>44284</v>
      </c>
      <c r="V329" s="76"/>
    </row>
    <row r="330" spans="1:22" x14ac:dyDescent="0.25">
      <c r="A330" t="str">
        <f t="shared" si="33"/>
        <v>Function_13Application_272029</v>
      </c>
      <c r="B330">
        <v>327</v>
      </c>
      <c r="C330" t="s">
        <v>380</v>
      </c>
      <c r="D330" t="s">
        <v>326</v>
      </c>
      <c r="E330" t="s">
        <v>336</v>
      </c>
      <c r="F330" t="s">
        <v>347</v>
      </c>
      <c r="G330" t="s">
        <v>349</v>
      </c>
      <c r="H330">
        <f t="shared" si="32"/>
        <v>2029</v>
      </c>
      <c r="I330" t="s">
        <v>23</v>
      </c>
      <c r="J330" s="79">
        <v>0</v>
      </c>
      <c r="K330" s="78">
        <v>0</v>
      </c>
      <c r="L330" t="s">
        <v>37</v>
      </c>
      <c r="M330" s="76">
        <v>3</v>
      </c>
      <c r="N330" s="24">
        <v>0.1</v>
      </c>
      <c r="O330" s="24">
        <v>0.12</v>
      </c>
      <c r="P330" s="24">
        <v>0.14000000000000001</v>
      </c>
      <c r="Q330" s="24">
        <v>0.16</v>
      </c>
      <c r="R330" s="24">
        <v>3.1E-2</v>
      </c>
      <c r="S330" s="24">
        <v>3.2000000000000001E-2</v>
      </c>
      <c r="T330" s="77" t="s">
        <v>104</v>
      </c>
      <c r="U330" s="64">
        <v>44284</v>
      </c>
      <c r="V330" s="76"/>
    </row>
    <row r="331" spans="1:22" x14ac:dyDescent="0.25">
      <c r="A331" t="str">
        <f t="shared" si="33"/>
        <v>Function_14Application_282029</v>
      </c>
      <c r="B331">
        <v>328</v>
      </c>
      <c r="C331" t="s">
        <v>381</v>
      </c>
      <c r="D331" t="s">
        <v>327</v>
      </c>
      <c r="E331" t="s">
        <v>337</v>
      </c>
      <c r="F331" t="s">
        <v>347</v>
      </c>
      <c r="G331" t="s">
        <v>349</v>
      </c>
      <c r="H331">
        <f t="shared" si="32"/>
        <v>2029</v>
      </c>
      <c r="I331" t="s">
        <v>23</v>
      </c>
      <c r="J331" s="79">
        <v>0</v>
      </c>
      <c r="K331" s="78">
        <v>0</v>
      </c>
      <c r="L331" t="s">
        <v>37</v>
      </c>
      <c r="M331" s="76">
        <v>3</v>
      </c>
      <c r="N331" s="24">
        <v>0.1</v>
      </c>
      <c r="O331" s="24">
        <v>0.12</v>
      </c>
      <c r="P331" s="24">
        <v>0.14000000000000001</v>
      </c>
      <c r="Q331" s="24">
        <v>0.16</v>
      </c>
      <c r="R331" s="24">
        <v>3.1E-2</v>
      </c>
      <c r="S331" s="24">
        <v>3.2000000000000001E-2</v>
      </c>
      <c r="T331" s="77" t="s">
        <v>104</v>
      </c>
      <c r="U331" s="64">
        <v>44284</v>
      </c>
      <c r="V331" s="76"/>
    </row>
    <row r="332" spans="1:22" x14ac:dyDescent="0.25">
      <c r="A332" t="str">
        <f t="shared" si="33"/>
        <v>Function_14Application_292029</v>
      </c>
      <c r="B332">
        <v>329</v>
      </c>
      <c r="C332" t="s">
        <v>382</v>
      </c>
      <c r="D332" t="s">
        <v>327</v>
      </c>
      <c r="E332" t="s">
        <v>337</v>
      </c>
      <c r="F332" t="s">
        <v>347</v>
      </c>
      <c r="G332" t="s">
        <v>349</v>
      </c>
      <c r="H332">
        <f t="shared" si="32"/>
        <v>2029</v>
      </c>
      <c r="I332" t="s">
        <v>23</v>
      </c>
      <c r="J332" s="79">
        <v>0</v>
      </c>
      <c r="K332" s="78">
        <v>0</v>
      </c>
      <c r="L332" t="s">
        <v>37</v>
      </c>
      <c r="M332" s="76">
        <v>3</v>
      </c>
      <c r="N332" s="24">
        <v>0.1</v>
      </c>
      <c r="O332" s="24">
        <v>0.12</v>
      </c>
      <c r="P332" s="24">
        <v>0.14000000000000001</v>
      </c>
      <c r="Q332" s="24">
        <v>0.16</v>
      </c>
      <c r="R332" s="24">
        <v>3.1E-2</v>
      </c>
      <c r="S332" s="24">
        <v>3.2000000000000001E-2</v>
      </c>
      <c r="T332" s="77" t="s">
        <v>104</v>
      </c>
      <c r="U332" s="64">
        <v>44284</v>
      </c>
      <c r="V332" s="76"/>
    </row>
    <row r="333" spans="1:22" x14ac:dyDescent="0.25">
      <c r="A333" t="str">
        <f t="shared" si="33"/>
        <v>Function_15Application_302029</v>
      </c>
      <c r="B333">
        <v>330</v>
      </c>
      <c r="C333" t="s">
        <v>383</v>
      </c>
      <c r="D333" t="s">
        <v>328</v>
      </c>
      <c r="E333" t="s">
        <v>338</v>
      </c>
      <c r="F333" t="s">
        <v>348</v>
      </c>
      <c r="G333" t="s">
        <v>349</v>
      </c>
      <c r="H333">
        <f t="shared" si="32"/>
        <v>2029</v>
      </c>
      <c r="I333" t="s">
        <v>23</v>
      </c>
      <c r="J333" s="79">
        <v>0</v>
      </c>
      <c r="K333" s="78">
        <v>0</v>
      </c>
      <c r="L333" t="s">
        <v>37</v>
      </c>
      <c r="M333" s="76">
        <v>0</v>
      </c>
      <c r="N333" s="24">
        <v>0.1</v>
      </c>
      <c r="O333" s="24">
        <v>0.12</v>
      </c>
      <c r="P333" s="24">
        <v>0.14000000000000001</v>
      </c>
      <c r="Q333" s="24">
        <v>0.16</v>
      </c>
      <c r="R333" s="24">
        <v>3.1E-2</v>
      </c>
      <c r="S333" s="24">
        <v>3.2000000000000001E-2</v>
      </c>
      <c r="T333" s="77" t="s">
        <v>104</v>
      </c>
      <c r="U333" s="64">
        <v>44284</v>
      </c>
      <c r="V333" s="76"/>
    </row>
    <row r="334" spans="1:22" x14ac:dyDescent="0.25">
      <c r="A334" t="str">
        <f t="shared" si="33"/>
        <v>Function_01Application_012030</v>
      </c>
      <c r="B334">
        <v>331</v>
      </c>
      <c r="C334" t="s">
        <v>354</v>
      </c>
      <c r="D334" t="s">
        <v>314</v>
      </c>
      <c r="E334" t="s">
        <v>329</v>
      </c>
      <c r="F334" t="s">
        <v>339</v>
      </c>
      <c r="G334" t="s">
        <v>349</v>
      </c>
      <c r="H334">
        <f t="shared" si="32"/>
        <v>2030</v>
      </c>
      <c r="I334" t="s">
        <v>23</v>
      </c>
      <c r="J334" s="79">
        <v>5.8361593367970599</v>
      </c>
      <c r="K334" s="78" t="s">
        <v>107</v>
      </c>
      <c r="L334" t="s">
        <v>37</v>
      </c>
      <c r="M334" s="76">
        <v>6</v>
      </c>
      <c r="N334" s="24">
        <v>0.1</v>
      </c>
      <c r="O334" s="24">
        <v>0.12</v>
      </c>
      <c r="P334" s="24">
        <v>0.14000000000000001</v>
      </c>
      <c r="Q334" s="24">
        <v>0.16</v>
      </c>
      <c r="R334" s="24">
        <v>3.1E-2</v>
      </c>
      <c r="S334" s="24">
        <v>3.2000000000000001E-2</v>
      </c>
      <c r="T334" s="77" t="s">
        <v>103</v>
      </c>
      <c r="U334" s="64">
        <v>44335</v>
      </c>
      <c r="V334" s="76"/>
    </row>
    <row r="335" spans="1:22" x14ac:dyDescent="0.25">
      <c r="A335" t="str">
        <f t="shared" si="33"/>
        <v>Function_01Application_022030</v>
      </c>
      <c r="B335">
        <v>332</v>
      </c>
      <c r="C335" t="s">
        <v>355</v>
      </c>
      <c r="D335" t="s">
        <v>314</v>
      </c>
      <c r="E335" t="s">
        <v>329</v>
      </c>
      <c r="F335" t="s">
        <v>339</v>
      </c>
      <c r="G335" t="s">
        <v>349</v>
      </c>
      <c r="H335">
        <f t="shared" si="32"/>
        <v>2030</v>
      </c>
      <c r="I335" t="s">
        <v>23</v>
      </c>
      <c r="J335" s="79">
        <v>15.887322639058677</v>
      </c>
      <c r="K335" s="78" t="s">
        <v>107</v>
      </c>
      <c r="L335" t="s">
        <v>37</v>
      </c>
      <c r="M335" s="76">
        <v>6</v>
      </c>
      <c r="N335" s="24">
        <v>0.1</v>
      </c>
      <c r="O335" s="24">
        <v>0.12</v>
      </c>
      <c r="P335" s="24">
        <v>0.14000000000000001</v>
      </c>
      <c r="Q335" s="24">
        <v>0.16</v>
      </c>
      <c r="R335" s="24">
        <v>3.1E-2</v>
      </c>
      <c r="S335" s="24">
        <v>3.2000000000000001E-2</v>
      </c>
      <c r="T335" s="77" t="s">
        <v>103</v>
      </c>
      <c r="U335" s="64">
        <v>44335</v>
      </c>
      <c r="V335" s="76"/>
    </row>
    <row r="336" spans="1:22" x14ac:dyDescent="0.25">
      <c r="A336" t="str">
        <f t="shared" si="33"/>
        <v>Function_01Application_032030</v>
      </c>
      <c r="B336">
        <v>333</v>
      </c>
      <c r="C336" t="s">
        <v>356</v>
      </c>
      <c r="D336" t="s">
        <v>314</v>
      </c>
      <c r="E336" t="s">
        <v>329</v>
      </c>
      <c r="F336" t="s">
        <v>339</v>
      </c>
      <c r="G336" t="s">
        <v>349</v>
      </c>
      <c r="H336">
        <f t="shared" si="32"/>
        <v>2030</v>
      </c>
      <c r="I336" t="s">
        <v>23</v>
      </c>
      <c r="J336" s="79">
        <v>10.699625450794617</v>
      </c>
      <c r="K336" s="78" t="s">
        <v>107</v>
      </c>
      <c r="L336" t="s">
        <v>37</v>
      </c>
      <c r="M336" s="76">
        <v>6</v>
      </c>
      <c r="N336" s="24">
        <v>0.1</v>
      </c>
      <c r="O336" s="24">
        <v>0.12</v>
      </c>
      <c r="P336" s="24">
        <v>0.14000000000000001</v>
      </c>
      <c r="Q336" s="24">
        <v>0.16</v>
      </c>
      <c r="R336" s="24">
        <v>3.1E-2</v>
      </c>
      <c r="S336" s="24">
        <v>3.2000000000000001E-2</v>
      </c>
      <c r="T336" s="77" t="s">
        <v>103</v>
      </c>
      <c r="U336" s="64">
        <v>44335</v>
      </c>
      <c r="V336" s="76"/>
    </row>
    <row r="337" spans="1:22" x14ac:dyDescent="0.25">
      <c r="A337" t="str">
        <f t="shared" si="33"/>
        <v>Function_02Application_042030</v>
      </c>
      <c r="B337">
        <v>334</v>
      </c>
      <c r="C337" t="s">
        <v>357</v>
      </c>
      <c r="D337" t="s">
        <v>315</v>
      </c>
      <c r="E337" t="s">
        <v>330</v>
      </c>
      <c r="F337" t="s">
        <v>340</v>
      </c>
      <c r="G337" t="s">
        <v>350</v>
      </c>
      <c r="H337">
        <f t="shared" si="32"/>
        <v>2030</v>
      </c>
      <c r="I337" t="s">
        <v>23</v>
      </c>
      <c r="J337" s="79">
        <v>41.610624244197531</v>
      </c>
      <c r="K337" s="78" t="s">
        <v>108</v>
      </c>
      <c r="L337" t="s">
        <v>37</v>
      </c>
      <c r="M337" s="76">
        <v>3</v>
      </c>
      <c r="N337" s="24">
        <v>0.1</v>
      </c>
      <c r="O337" s="24">
        <v>0.12</v>
      </c>
      <c r="P337" s="24">
        <v>0.14000000000000001</v>
      </c>
      <c r="Q337" s="24">
        <v>0.16</v>
      </c>
      <c r="R337" s="24">
        <v>3.1E-2</v>
      </c>
      <c r="S337" s="24">
        <v>3.2000000000000001E-2</v>
      </c>
      <c r="T337" s="77" t="s">
        <v>104</v>
      </c>
      <c r="U337" s="64">
        <v>44284</v>
      </c>
      <c r="V337" s="76"/>
    </row>
    <row r="338" spans="1:22" x14ac:dyDescent="0.25">
      <c r="A338" t="str">
        <f t="shared" si="33"/>
        <v>Function_02Application_052030</v>
      </c>
      <c r="B338">
        <v>335</v>
      </c>
      <c r="C338" t="s">
        <v>358</v>
      </c>
      <c r="D338" t="s">
        <v>315</v>
      </c>
      <c r="E338" t="s">
        <v>330</v>
      </c>
      <c r="F338" t="s">
        <v>340</v>
      </c>
      <c r="G338" t="s">
        <v>351</v>
      </c>
      <c r="H338">
        <f t="shared" si="32"/>
        <v>2030</v>
      </c>
      <c r="I338" t="s">
        <v>23</v>
      </c>
      <c r="J338" s="79">
        <v>46.415888336127793</v>
      </c>
      <c r="K338" s="78" t="s">
        <v>108</v>
      </c>
      <c r="L338" t="s">
        <v>37</v>
      </c>
      <c r="M338" s="76">
        <v>3</v>
      </c>
      <c r="N338" s="24">
        <v>0.1</v>
      </c>
      <c r="O338" s="24">
        <v>0.12</v>
      </c>
      <c r="P338" s="24">
        <v>0.14000000000000001</v>
      </c>
      <c r="Q338" s="24">
        <v>0.16</v>
      </c>
      <c r="R338" s="24">
        <v>3.1E-2</v>
      </c>
      <c r="S338" s="24">
        <v>3.2000000000000001E-2</v>
      </c>
      <c r="T338" s="77" t="s">
        <v>104</v>
      </c>
      <c r="U338" s="64">
        <v>44284</v>
      </c>
      <c r="V338" s="76"/>
    </row>
    <row r="339" spans="1:22" x14ac:dyDescent="0.25">
      <c r="A339" t="str">
        <f t="shared" si="33"/>
        <v>Function_03Application_062030</v>
      </c>
      <c r="B339">
        <v>336</v>
      </c>
      <c r="C339" t="s">
        <v>359</v>
      </c>
      <c r="D339" t="s">
        <v>316</v>
      </c>
      <c r="E339" t="s">
        <v>331</v>
      </c>
      <c r="F339" t="s">
        <v>341</v>
      </c>
      <c r="G339" t="s">
        <v>349</v>
      </c>
      <c r="H339">
        <f t="shared" si="32"/>
        <v>2030</v>
      </c>
      <c r="I339" t="s">
        <v>23</v>
      </c>
      <c r="J339" s="79">
        <v>59.557776062389337</v>
      </c>
      <c r="K339" s="78" t="s">
        <v>108</v>
      </c>
      <c r="L339" t="s">
        <v>37</v>
      </c>
      <c r="M339" s="76">
        <v>6</v>
      </c>
      <c r="N339" s="24">
        <v>0.1</v>
      </c>
      <c r="O339" s="24">
        <v>0.12</v>
      </c>
      <c r="P339" s="24">
        <v>0.14000000000000001</v>
      </c>
      <c r="Q339" s="24">
        <v>0.16</v>
      </c>
      <c r="R339" s="24">
        <v>3.1E-2</v>
      </c>
      <c r="S339" s="24">
        <v>3.2000000000000001E-2</v>
      </c>
      <c r="T339" s="77" t="s">
        <v>103</v>
      </c>
      <c r="U339" s="64">
        <v>44335</v>
      </c>
      <c r="V339" s="76"/>
    </row>
    <row r="340" spans="1:22" x14ac:dyDescent="0.25">
      <c r="A340" t="str">
        <f t="shared" si="33"/>
        <v>Function_03Application_072030</v>
      </c>
      <c r="B340">
        <v>337</v>
      </c>
      <c r="C340" t="s">
        <v>360</v>
      </c>
      <c r="D340" t="s">
        <v>316</v>
      </c>
      <c r="E340" t="s">
        <v>331</v>
      </c>
      <c r="F340" t="s">
        <v>341</v>
      </c>
      <c r="G340" t="s">
        <v>349</v>
      </c>
      <c r="H340">
        <f t="shared" si="32"/>
        <v>2030</v>
      </c>
      <c r="I340" t="s">
        <v>23</v>
      </c>
      <c r="J340" s="79">
        <v>27.37731619957497</v>
      </c>
      <c r="K340" s="78" t="s">
        <v>108</v>
      </c>
      <c r="L340" t="s">
        <v>37</v>
      </c>
      <c r="M340" s="76">
        <v>5</v>
      </c>
      <c r="N340" s="24">
        <v>0.1</v>
      </c>
      <c r="O340" s="24">
        <v>0.12</v>
      </c>
      <c r="P340" s="24">
        <v>0.14000000000000001</v>
      </c>
      <c r="Q340" s="24">
        <v>0.16</v>
      </c>
      <c r="R340" s="24">
        <v>3.1E-2</v>
      </c>
      <c r="S340" s="24">
        <v>3.2000000000000001E-2</v>
      </c>
      <c r="T340" s="77" t="s">
        <v>103</v>
      </c>
      <c r="U340" s="64">
        <v>44629</v>
      </c>
      <c r="V340" s="76"/>
    </row>
    <row r="341" spans="1:22" x14ac:dyDescent="0.25">
      <c r="A341" t="str">
        <f t="shared" si="33"/>
        <v>Function_03Application_082030</v>
      </c>
      <c r="B341">
        <v>338</v>
      </c>
      <c r="C341" t="s">
        <v>361</v>
      </c>
      <c r="D341" t="s">
        <v>316</v>
      </c>
      <c r="E341" t="s">
        <v>331</v>
      </c>
      <c r="F341" t="s">
        <v>341</v>
      </c>
      <c r="G341" t="s">
        <v>349</v>
      </c>
      <c r="H341">
        <f t="shared" si="32"/>
        <v>2030</v>
      </c>
      <c r="I341" t="s">
        <v>23</v>
      </c>
      <c r="J341" s="79">
        <v>104.94422079463322</v>
      </c>
      <c r="K341" s="78" t="s">
        <v>108</v>
      </c>
      <c r="L341" t="s">
        <v>37</v>
      </c>
      <c r="M341" s="76">
        <v>5</v>
      </c>
      <c r="N341" s="24">
        <v>0.1</v>
      </c>
      <c r="O341" s="24">
        <v>0.12</v>
      </c>
      <c r="P341" s="24">
        <v>0.14000000000000001</v>
      </c>
      <c r="Q341" s="24">
        <v>0.16</v>
      </c>
      <c r="R341" s="24">
        <v>3.1E-2</v>
      </c>
      <c r="S341" s="24">
        <v>3.2000000000000001E-2</v>
      </c>
      <c r="T341" s="77" t="s">
        <v>103</v>
      </c>
      <c r="U341" s="64">
        <v>44629</v>
      </c>
      <c r="V341" s="76"/>
    </row>
    <row r="342" spans="1:22" x14ac:dyDescent="0.25">
      <c r="A342" t="str">
        <f t="shared" si="33"/>
        <v>Function_03Application_092030</v>
      </c>
      <c r="B342">
        <v>339</v>
      </c>
      <c r="C342" t="s">
        <v>362</v>
      </c>
      <c r="D342" t="s">
        <v>316</v>
      </c>
      <c r="E342" t="s">
        <v>331</v>
      </c>
      <c r="F342" t="s">
        <v>341</v>
      </c>
      <c r="G342" t="s">
        <v>349</v>
      </c>
      <c r="H342">
        <f t="shared" si="32"/>
        <v>2030</v>
      </c>
      <c r="I342" t="s">
        <v>23</v>
      </c>
      <c r="J342" s="79">
        <v>95.833093576458765</v>
      </c>
      <c r="K342" s="78" t="s">
        <v>108</v>
      </c>
      <c r="L342" t="s">
        <v>37</v>
      </c>
      <c r="M342" s="76">
        <v>5</v>
      </c>
      <c r="N342" s="24">
        <v>0.1</v>
      </c>
      <c r="O342" s="24">
        <v>0.12</v>
      </c>
      <c r="P342" s="24">
        <v>0.14000000000000001</v>
      </c>
      <c r="Q342" s="24">
        <v>0.16</v>
      </c>
      <c r="R342" s="24">
        <v>3.1E-2</v>
      </c>
      <c r="S342" s="24">
        <v>3.2000000000000001E-2</v>
      </c>
      <c r="T342" s="77" t="s">
        <v>103</v>
      </c>
      <c r="U342" s="64">
        <v>44629</v>
      </c>
      <c r="V342" s="76"/>
    </row>
    <row r="343" spans="1:22" x14ac:dyDescent="0.25">
      <c r="A343" t="str">
        <f t="shared" si="33"/>
        <v>Function_03Application_102030</v>
      </c>
      <c r="B343">
        <v>340</v>
      </c>
      <c r="C343" t="s">
        <v>363</v>
      </c>
      <c r="D343" t="s">
        <v>316</v>
      </c>
      <c r="E343" t="s">
        <v>331</v>
      </c>
      <c r="F343" t="s">
        <v>341</v>
      </c>
      <c r="G343" t="s">
        <v>349</v>
      </c>
      <c r="H343">
        <f t="shared" si="32"/>
        <v>2030</v>
      </c>
      <c r="I343" t="s">
        <v>23</v>
      </c>
      <c r="J343" s="79">
        <v>36.46627085606881</v>
      </c>
      <c r="K343" s="78" t="s">
        <v>108</v>
      </c>
      <c r="L343" t="s">
        <v>37</v>
      </c>
      <c r="M343" s="76">
        <v>6</v>
      </c>
      <c r="N343" s="24">
        <v>0.1</v>
      </c>
      <c r="O343" s="24">
        <v>0.12</v>
      </c>
      <c r="P343" s="24">
        <v>0.14000000000000001</v>
      </c>
      <c r="Q343" s="24">
        <v>0.16</v>
      </c>
      <c r="R343" s="24">
        <v>3.1E-2</v>
      </c>
      <c r="S343" s="24">
        <v>3.2000000000000001E-2</v>
      </c>
      <c r="T343" s="77" t="s">
        <v>103</v>
      </c>
      <c r="U343" s="64">
        <v>44335</v>
      </c>
      <c r="V343" s="76"/>
    </row>
    <row r="344" spans="1:22" x14ac:dyDescent="0.25">
      <c r="A344" t="str">
        <f t="shared" si="33"/>
        <v>Function_03Application_112030</v>
      </c>
      <c r="B344">
        <v>341</v>
      </c>
      <c r="C344" t="s">
        <v>364</v>
      </c>
      <c r="D344" t="s">
        <v>316</v>
      </c>
      <c r="E344" t="s">
        <v>331</v>
      </c>
      <c r="F344" t="s">
        <v>341</v>
      </c>
      <c r="G344" t="s">
        <v>349</v>
      </c>
      <c r="H344">
        <f t="shared" si="32"/>
        <v>2030</v>
      </c>
      <c r="I344" t="s">
        <v>23</v>
      </c>
      <c r="J344" s="79">
        <v>72.905632659207782</v>
      </c>
      <c r="K344" s="78" t="s">
        <v>108</v>
      </c>
      <c r="L344" t="s">
        <v>37</v>
      </c>
      <c r="M344" s="76">
        <v>6</v>
      </c>
      <c r="N344" s="24">
        <v>0.1</v>
      </c>
      <c r="O344" s="24">
        <v>0.12</v>
      </c>
      <c r="P344" s="24">
        <v>0.14000000000000001</v>
      </c>
      <c r="Q344" s="24">
        <v>0.16</v>
      </c>
      <c r="R344" s="24">
        <v>3.1E-2</v>
      </c>
      <c r="S344" s="24">
        <v>3.2000000000000001E-2</v>
      </c>
      <c r="T344" s="77" t="s">
        <v>103</v>
      </c>
      <c r="U344" s="64">
        <v>44335</v>
      </c>
      <c r="V344" s="76"/>
    </row>
    <row r="345" spans="1:22" x14ac:dyDescent="0.25">
      <c r="A345" t="str">
        <f t="shared" si="33"/>
        <v>Function_04Application_122030</v>
      </c>
      <c r="B345">
        <v>342</v>
      </c>
      <c r="C345" t="s">
        <v>365</v>
      </c>
      <c r="D345" t="s">
        <v>317</v>
      </c>
      <c r="E345" t="s">
        <v>331</v>
      </c>
      <c r="F345" t="s">
        <v>342</v>
      </c>
      <c r="G345" t="s">
        <v>352</v>
      </c>
      <c r="H345">
        <f t="shared" si="32"/>
        <v>2030</v>
      </c>
      <c r="I345" t="s">
        <v>23</v>
      </c>
      <c r="J345" s="79">
        <v>24.294889840360501</v>
      </c>
      <c r="K345" s="78" t="s">
        <v>108</v>
      </c>
      <c r="L345" t="s">
        <v>37</v>
      </c>
      <c r="M345" s="76">
        <v>6</v>
      </c>
      <c r="N345" s="24">
        <v>0.1</v>
      </c>
      <c r="O345" s="24">
        <v>0.12</v>
      </c>
      <c r="P345" s="24">
        <v>0.14000000000000001</v>
      </c>
      <c r="Q345" s="24">
        <v>0.16</v>
      </c>
      <c r="R345" s="24">
        <v>3.1E-2</v>
      </c>
      <c r="S345" s="24">
        <v>3.2000000000000001E-2</v>
      </c>
      <c r="T345" s="77" t="s">
        <v>103</v>
      </c>
      <c r="U345" s="64">
        <v>44335</v>
      </c>
      <c r="V345" s="76"/>
    </row>
    <row r="346" spans="1:22" x14ac:dyDescent="0.25">
      <c r="A346" t="str">
        <f t="shared" si="33"/>
        <v>Function_03Application_132030</v>
      </c>
      <c r="B346">
        <v>343</v>
      </c>
      <c r="C346" t="s">
        <v>366</v>
      </c>
      <c r="D346" t="s">
        <v>316</v>
      </c>
      <c r="E346" t="s">
        <v>331</v>
      </c>
      <c r="F346" t="s">
        <v>341</v>
      </c>
      <c r="G346" t="s">
        <v>349</v>
      </c>
      <c r="H346">
        <f t="shared" si="32"/>
        <v>2030</v>
      </c>
      <c r="I346" t="s">
        <v>23</v>
      </c>
      <c r="J346" s="79">
        <v>18.578445172040382</v>
      </c>
      <c r="K346" s="78" t="s">
        <v>108</v>
      </c>
      <c r="L346" t="s">
        <v>37</v>
      </c>
      <c r="M346" s="76">
        <v>6</v>
      </c>
      <c r="N346" s="24">
        <v>0.1</v>
      </c>
      <c r="O346" s="24">
        <v>0.12</v>
      </c>
      <c r="P346" s="24">
        <v>0.14000000000000001</v>
      </c>
      <c r="Q346" s="24">
        <v>0.16</v>
      </c>
      <c r="R346" s="24">
        <v>3.1E-2</v>
      </c>
      <c r="S346" s="24">
        <v>3.2000000000000001E-2</v>
      </c>
      <c r="T346" s="77" t="s">
        <v>103</v>
      </c>
      <c r="U346" s="64">
        <v>44335</v>
      </c>
      <c r="V346" s="76"/>
    </row>
    <row r="347" spans="1:22" x14ac:dyDescent="0.25">
      <c r="A347" t="str">
        <f t="shared" si="33"/>
        <v>Function_03Application_142030</v>
      </c>
      <c r="B347">
        <v>344</v>
      </c>
      <c r="C347" t="s">
        <v>367</v>
      </c>
      <c r="D347" t="s">
        <v>316</v>
      </c>
      <c r="E347" t="s">
        <v>331</v>
      </c>
      <c r="F347" t="s">
        <v>341</v>
      </c>
      <c r="G347" t="s">
        <v>349</v>
      </c>
      <c r="H347">
        <f t="shared" si="32"/>
        <v>2030</v>
      </c>
      <c r="I347" t="s">
        <v>23</v>
      </c>
      <c r="J347" s="79">
        <v>51.654741812573128</v>
      </c>
      <c r="K347" s="78" t="s">
        <v>108</v>
      </c>
      <c r="L347" t="s">
        <v>37</v>
      </c>
      <c r="M347" s="76">
        <v>6</v>
      </c>
      <c r="N347" s="24">
        <v>0.1</v>
      </c>
      <c r="O347" s="24">
        <v>0.12</v>
      </c>
      <c r="P347" s="24">
        <v>0.14000000000000001</v>
      </c>
      <c r="Q347" s="24">
        <v>0.16</v>
      </c>
      <c r="R347" s="24">
        <v>3.1E-2</v>
      </c>
      <c r="S347" s="24">
        <v>3.2000000000000001E-2</v>
      </c>
      <c r="T347" s="77" t="s">
        <v>103</v>
      </c>
      <c r="U347" s="64">
        <v>44335</v>
      </c>
      <c r="V347" s="76"/>
    </row>
    <row r="348" spans="1:22" x14ac:dyDescent="0.25">
      <c r="A348" t="str">
        <f t="shared" si="33"/>
        <v>Function_03Application_152030</v>
      </c>
      <c r="B348">
        <v>345</v>
      </c>
      <c r="C348" t="s">
        <v>368</v>
      </c>
      <c r="D348" t="s">
        <v>316</v>
      </c>
      <c r="E348" t="s">
        <v>331</v>
      </c>
      <c r="F348" t="s">
        <v>341</v>
      </c>
      <c r="G348" t="s">
        <v>349</v>
      </c>
      <c r="H348">
        <f t="shared" si="32"/>
        <v>2030</v>
      </c>
      <c r="I348" t="s">
        <v>23</v>
      </c>
      <c r="J348" s="79">
        <v>7.7382530227430237</v>
      </c>
      <c r="K348" s="78" t="s">
        <v>108</v>
      </c>
      <c r="L348" t="s">
        <v>37</v>
      </c>
      <c r="M348" s="76">
        <v>6</v>
      </c>
      <c r="N348" s="24">
        <v>0.1</v>
      </c>
      <c r="O348" s="24">
        <v>0.12</v>
      </c>
      <c r="P348" s="24">
        <v>0.14000000000000001</v>
      </c>
      <c r="Q348" s="24">
        <v>0.16</v>
      </c>
      <c r="R348" s="24">
        <v>3.1E-2</v>
      </c>
      <c r="S348" s="24">
        <v>3.2000000000000001E-2</v>
      </c>
      <c r="T348" s="77" t="s">
        <v>103</v>
      </c>
      <c r="U348" s="64">
        <v>44166</v>
      </c>
      <c r="V348" s="76"/>
    </row>
    <row r="349" spans="1:22" x14ac:dyDescent="0.25">
      <c r="A349" t="str">
        <f t="shared" si="33"/>
        <v>Function_05Application_162030</v>
      </c>
      <c r="B349">
        <v>346</v>
      </c>
      <c r="C349" t="s">
        <v>369</v>
      </c>
      <c r="D349" t="s">
        <v>318</v>
      </c>
      <c r="E349" t="s">
        <v>332</v>
      </c>
      <c r="F349" t="s">
        <v>342</v>
      </c>
      <c r="G349" t="s">
        <v>353</v>
      </c>
      <c r="H349">
        <f t="shared" si="32"/>
        <v>2030</v>
      </c>
      <c r="I349" t="s">
        <v>23</v>
      </c>
      <c r="J349" s="79">
        <v>531.08654000000001</v>
      </c>
      <c r="K349" s="78" t="s">
        <v>108</v>
      </c>
      <c r="L349" t="s">
        <v>37</v>
      </c>
      <c r="M349" s="76">
        <v>6</v>
      </c>
      <c r="N349" s="24">
        <v>0.1</v>
      </c>
      <c r="O349" s="24">
        <v>0.12</v>
      </c>
      <c r="P349" s="24">
        <v>0.14000000000000001</v>
      </c>
      <c r="Q349" s="24">
        <v>0.16</v>
      </c>
      <c r="R349" s="24">
        <v>3.1E-2</v>
      </c>
      <c r="S349" s="24">
        <v>3.2000000000000001E-2</v>
      </c>
      <c r="T349" s="77" t="s">
        <v>103</v>
      </c>
      <c r="U349" s="64">
        <v>44335</v>
      </c>
      <c r="V349" s="76"/>
    </row>
    <row r="350" spans="1:22" x14ac:dyDescent="0.25">
      <c r="A350" t="str">
        <f t="shared" si="33"/>
        <v>Function_05Application_172030</v>
      </c>
      <c r="B350">
        <v>347</v>
      </c>
      <c r="C350" t="s">
        <v>370</v>
      </c>
      <c r="D350" t="s">
        <v>318</v>
      </c>
      <c r="E350" t="s">
        <v>332</v>
      </c>
      <c r="F350" t="s">
        <v>342</v>
      </c>
      <c r="G350" t="s">
        <v>353</v>
      </c>
      <c r="H350">
        <f t="shared" si="32"/>
        <v>2030</v>
      </c>
      <c r="I350" t="s">
        <v>23</v>
      </c>
      <c r="J350" s="79">
        <v>1078.2987600000001</v>
      </c>
      <c r="K350" s="78" t="s">
        <v>108</v>
      </c>
      <c r="L350" t="s">
        <v>37</v>
      </c>
      <c r="M350" s="76">
        <v>6</v>
      </c>
      <c r="N350" s="24">
        <v>0.1</v>
      </c>
      <c r="O350" s="24">
        <v>0.12</v>
      </c>
      <c r="P350" s="24">
        <v>0.14000000000000001</v>
      </c>
      <c r="Q350" s="24">
        <v>0.16</v>
      </c>
      <c r="R350" s="24">
        <v>3.1E-2</v>
      </c>
      <c r="S350" s="24">
        <v>3.2000000000000001E-2</v>
      </c>
      <c r="T350" s="77" t="s">
        <v>103</v>
      </c>
      <c r="U350" s="64">
        <v>44335</v>
      </c>
      <c r="V350" s="76"/>
    </row>
    <row r="351" spans="1:22" x14ac:dyDescent="0.25">
      <c r="A351" t="str">
        <f t="shared" si="33"/>
        <v>Function_06Application_182030</v>
      </c>
      <c r="B351">
        <v>348</v>
      </c>
      <c r="C351" t="s">
        <v>371</v>
      </c>
      <c r="D351" t="s">
        <v>319</v>
      </c>
      <c r="E351" t="s">
        <v>333</v>
      </c>
      <c r="F351" t="s">
        <v>343</v>
      </c>
      <c r="G351" t="s">
        <v>349</v>
      </c>
      <c r="H351">
        <f t="shared" si="32"/>
        <v>2030</v>
      </c>
      <c r="I351" t="s">
        <v>23</v>
      </c>
      <c r="J351" s="79">
        <v>822.09424320728431</v>
      </c>
      <c r="K351" s="78" t="s">
        <v>108</v>
      </c>
      <c r="L351" t="s">
        <v>37</v>
      </c>
      <c r="M351" s="76">
        <v>3</v>
      </c>
      <c r="N351" s="24">
        <v>0.1</v>
      </c>
      <c r="O351" s="24">
        <v>0.12</v>
      </c>
      <c r="P351" s="24">
        <v>0.14000000000000001</v>
      </c>
      <c r="Q351" s="24">
        <v>0.16</v>
      </c>
      <c r="R351" s="24">
        <v>3.1E-2</v>
      </c>
      <c r="S351" s="24">
        <v>3.2000000000000001E-2</v>
      </c>
      <c r="T351" s="77" t="s">
        <v>104</v>
      </c>
      <c r="U351" s="64">
        <v>44284</v>
      </c>
      <c r="V351" s="76"/>
    </row>
    <row r="352" spans="1:22" x14ac:dyDescent="0.25">
      <c r="A352" t="str">
        <f t="shared" si="33"/>
        <v>Function_07Application_192030</v>
      </c>
      <c r="B352">
        <v>349</v>
      </c>
      <c r="C352" t="s">
        <v>372</v>
      </c>
      <c r="D352" t="s">
        <v>320</v>
      </c>
      <c r="E352" t="s">
        <v>334</v>
      </c>
      <c r="F352" t="s">
        <v>342</v>
      </c>
      <c r="G352" t="s">
        <v>353</v>
      </c>
      <c r="H352">
        <f t="shared" si="32"/>
        <v>2030</v>
      </c>
      <c r="I352" t="s">
        <v>23</v>
      </c>
      <c r="J352" s="79">
        <v>148.43215061657571</v>
      </c>
      <c r="K352" s="78" t="s">
        <v>108</v>
      </c>
      <c r="L352" t="s">
        <v>37</v>
      </c>
      <c r="M352" s="76">
        <v>3</v>
      </c>
      <c r="N352" s="24">
        <v>0.1</v>
      </c>
      <c r="O352" s="24">
        <v>0.12</v>
      </c>
      <c r="P352" s="24">
        <v>0.14000000000000001</v>
      </c>
      <c r="Q352" s="24">
        <v>0.16</v>
      </c>
      <c r="R352" s="24">
        <v>3.1E-2</v>
      </c>
      <c r="S352" s="24">
        <v>3.2000000000000001E-2</v>
      </c>
      <c r="T352" s="77" t="s">
        <v>104</v>
      </c>
      <c r="U352" s="64">
        <v>44284</v>
      </c>
      <c r="V352" s="76"/>
    </row>
    <row r="353" spans="1:22" x14ac:dyDescent="0.25">
      <c r="A353" t="str">
        <f t="shared" si="33"/>
        <v>Function_07Application_202030</v>
      </c>
      <c r="B353">
        <v>350</v>
      </c>
      <c r="C353" t="s">
        <v>373</v>
      </c>
      <c r="D353" t="s">
        <v>320</v>
      </c>
      <c r="E353" t="s">
        <v>334</v>
      </c>
      <c r="F353" t="s">
        <v>342</v>
      </c>
      <c r="G353" t="s">
        <v>353</v>
      </c>
      <c r="H353">
        <f t="shared" si="32"/>
        <v>2030</v>
      </c>
      <c r="I353" t="s">
        <v>23</v>
      </c>
      <c r="J353" s="79">
        <v>148.68110561714772</v>
      </c>
      <c r="K353" s="78" t="s">
        <v>108</v>
      </c>
      <c r="L353" t="s">
        <v>37</v>
      </c>
      <c r="M353" s="76">
        <v>3</v>
      </c>
      <c r="N353" s="24">
        <v>0.1</v>
      </c>
      <c r="O353" s="24">
        <v>0.12</v>
      </c>
      <c r="P353" s="24">
        <v>0.14000000000000001</v>
      </c>
      <c r="Q353" s="24">
        <v>0.16</v>
      </c>
      <c r="R353" s="24">
        <v>3.1E-2</v>
      </c>
      <c r="S353" s="24">
        <v>3.2000000000000001E-2</v>
      </c>
      <c r="T353" s="77" t="s">
        <v>104</v>
      </c>
      <c r="U353" s="64">
        <v>44284</v>
      </c>
      <c r="V353" s="76"/>
    </row>
    <row r="354" spans="1:22" x14ac:dyDescent="0.25">
      <c r="A354" t="str">
        <f t="shared" si="33"/>
        <v>Function_08Application_212030</v>
      </c>
      <c r="B354">
        <v>351</v>
      </c>
      <c r="C354" t="s">
        <v>374</v>
      </c>
      <c r="D354" t="s">
        <v>321</v>
      </c>
      <c r="E354" t="s">
        <v>333</v>
      </c>
      <c r="F354" t="s">
        <v>343</v>
      </c>
      <c r="G354" t="s">
        <v>349</v>
      </c>
      <c r="H354">
        <f t="shared" si="32"/>
        <v>2030</v>
      </c>
      <c r="I354" t="s">
        <v>23</v>
      </c>
      <c r="J354" s="79">
        <v>83.057830925551627</v>
      </c>
      <c r="K354" s="78" t="s">
        <v>108</v>
      </c>
      <c r="L354" t="s">
        <v>37</v>
      </c>
      <c r="M354" s="76">
        <v>3</v>
      </c>
      <c r="N354" s="24">
        <v>0.1</v>
      </c>
      <c r="O354" s="24">
        <v>0.12</v>
      </c>
      <c r="P354" s="24">
        <v>0.14000000000000001</v>
      </c>
      <c r="Q354" s="24">
        <v>0.16</v>
      </c>
      <c r="R354" s="24">
        <v>3.1E-2</v>
      </c>
      <c r="S354" s="24">
        <v>3.2000000000000001E-2</v>
      </c>
      <c r="T354" s="77" t="s">
        <v>104</v>
      </c>
      <c r="U354" s="64">
        <v>44284</v>
      </c>
      <c r="V354" s="76"/>
    </row>
    <row r="355" spans="1:22" x14ac:dyDescent="0.25">
      <c r="A355" t="str">
        <f t="shared" si="33"/>
        <v>Function_09Application_222030</v>
      </c>
      <c r="B355">
        <v>352</v>
      </c>
      <c r="C355" t="s">
        <v>375</v>
      </c>
      <c r="D355" t="s">
        <v>322</v>
      </c>
      <c r="E355" t="s">
        <v>335</v>
      </c>
      <c r="F355" t="s">
        <v>344</v>
      </c>
      <c r="G355" t="s">
        <v>349</v>
      </c>
      <c r="H355">
        <f t="shared" ref="H355:H418" si="34">H325+1</f>
        <v>2030</v>
      </c>
      <c r="I355" t="s">
        <v>23</v>
      </c>
      <c r="J355" s="79">
        <v>139.5824337633253</v>
      </c>
      <c r="K355" s="78" t="s">
        <v>108</v>
      </c>
      <c r="L355" t="s">
        <v>37</v>
      </c>
      <c r="M355" s="76">
        <v>3</v>
      </c>
      <c r="N355" s="24">
        <v>0.1</v>
      </c>
      <c r="O355" s="24">
        <v>0.12</v>
      </c>
      <c r="P355" s="24">
        <v>0.14000000000000001</v>
      </c>
      <c r="Q355" s="24">
        <v>0.16</v>
      </c>
      <c r="R355" s="24">
        <v>3.1E-2</v>
      </c>
      <c r="S355" s="24">
        <v>3.2000000000000001E-2</v>
      </c>
      <c r="T355" s="77" t="s">
        <v>104</v>
      </c>
      <c r="U355" s="64">
        <v>44284</v>
      </c>
      <c r="V355" s="76"/>
    </row>
    <row r="356" spans="1:22" x14ac:dyDescent="0.25">
      <c r="A356" t="str">
        <f t="shared" si="33"/>
        <v>Function_10Application_232030</v>
      </c>
      <c r="B356">
        <v>353</v>
      </c>
      <c r="C356" t="s">
        <v>376</v>
      </c>
      <c r="D356" t="s">
        <v>323</v>
      </c>
      <c r="E356" t="s">
        <v>335</v>
      </c>
      <c r="F356" t="s">
        <v>345</v>
      </c>
      <c r="G356" t="s">
        <v>349</v>
      </c>
      <c r="H356">
        <f t="shared" si="34"/>
        <v>2030</v>
      </c>
      <c r="I356" t="s">
        <v>23</v>
      </c>
      <c r="J356" s="79">
        <v>83.221248488395062</v>
      </c>
      <c r="K356" s="78" t="s">
        <v>108</v>
      </c>
      <c r="L356" t="s">
        <v>37</v>
      </c>
      <c r="M356" s="76">
        <v>3</v>
      </c>
      <c r="N356" s="24">
        <v>0.1</v>
      </c>
      <c r="O356" s="24">
        <v>0.12</v>
      </c>
      <c r="P356" s="24">
        <v>0.14000000000000001</v>
      </c>
      <c r="Q356" s="24">
        <v>0.16</v>
      </c>
      <c r="R356" s="24">
        <v>3.1E-2</v>
      </c>
      <c r="S356" s="24">
        <v>3.2000000000000001E-2</v>
      </c>
      <c r="T356" s="77" t="s">
        <v>104</v>
      </c>
      <c r="U356" s="64">
        <v>44284</v>
      </c>
      <c r="V356" s="76"/>
    </row>
    <row r="357" spans="1:22" x14ac:dyDescent="0.25">
      <c r="A357" t="str">
        <f t="shared" si="33"/>
        <v>Function_11Application_242030</v>
      </c>
      <c r="B357">
        <v>354</v>
      </c>
      <c r="C357" t="s">
        <v>377</v>
      </c>
      <c r="D357" t="s">
        <v>324</v>
      </c>
      <c r="E357" t="s">
        <v>335</v>
      </c>
      <c r="F357" t="s">
        <v>345</v>
      </c>
      <c r="G357" t="s">
        <v>349</v>
      </c>
      <c r="H357">
        <f t="shared" si="34"/>
        <v>2030</v>
      </c>
      <c r="I357" t="s">
        <v>23</v>
      </c>
      <c r="J357" s="79">
        <v>242.28274571095196</v>
      </c>
      <c r="K357" s="78" t="s">
        <v>108</v>
      </c>
      <c r="L357" t="s">
        <v>37</v>
      </c>
      <c r="M357" s="76">
        <v>3</v>
      </c>
      <c r="N357" s="24">
        <v>0.1</v>
      </c>
      <c r="O357" s="24">
        <v>0.12</v>
      </c>
      <c r="P357" s="24">
        <v>0.14000000000000001</v>
      </c>
      <c r="Q357" s="24">
        <v>0.16</v>
      </c>
      <c r="R357" s="24">
        <v>3.1E-2</v>
      </c>
      <c r="S357" s="24">
        <v>3.2000000000000001E-2</v>
      </c>
      <c r="T357" s="77" t="s">
        <v>104</v>
      </c>
      <c r="U357" s="64">
        <v>44284</v>
      </c>
      <c r="V357" s="76"/>
    </row>
    <row r="358" spans="1:22" x14ac:dyDescent="0.25">
      <c r="A358" t="str">
        <f t="shared" si="33"/>
        <v>Function_12Application_252030</v>
      </c>
      <c r="B358">
        <v>355</v>
      </c>
      <c r="C358" t="s">
        <v>378</v>
      </c>
      <c r="D358" t="s">
        <v>325</v>
      </c>
      <c r="E358" t="s">
        <v>331</v>
      </c>
      <c r="F358" t="s">
        <v>346</v>
      </c>
      <c r="G358" t="s">
        <v>351</v>
      </c>
      <c r="H358">
        <f t="shared" si="34"/>
        <v>2030</v>
      </c>
      <c r="I358" t="s">
        <v>23</v>
      </c>
      <c r="J358" s="79">
        <v>254.92017844235272</v>
      </c>
      <c r="K358" s="78" t="s">
        <v>108</v>
      </c>
      <c r="L358" t="s">
        <v>37</v>
      </c>
      <c r="M358" s="76">
        <v>3</v>
      </c>
      <c r="N358" s="24">
        <v>0.1</v>
      </c>
      <c r="O358" s="24">
        <v>0.12</v>
      </c>
      <c r="P358" s="24">
        <v>0.14000000000000001</v>
      </c>
      <c r="Q358" s="24">
        <v>0.16</v>
      </c>
      <c r="R358" s="24">
        <v>3.1E-2</v>
      </c>
      <c r="S358" s="24">
        <v>3.2000000000000001E-2</v>
      </c>
      <c r="T358" s="77" t="s">
        <v>104</v>
      </c>
      <c r="U358" s="64">
        <v>44284</v>
      </c>
      <c r="V358" s="76"/>
    </row>
    <row r="359" spans="1:22" x14ac:dyDescent="0.25">
      <c r="A359" t="str">
        <f t="shared" si="33"/>
        <v>Function_13Application_262030</v>
      </c>
      <c r="B359">
        <v>356</v>
      </c>
      <c r="C359" t="s">
        <v>379</v>
      </c>
      <c r="D359" t="s">
        <v>326</v>
      </c>
      <c r="E359" t="s">
        <v>336</v>
      </c>
      <c r="F359" t="s">
        <v>347</v>
      </c>
      <c r="G359" t="s">
        <v>349</v>
      </c>
      <c r="H359">
        <f t="shared" si="34"/>
        <v>2030</v>
      </c>
      <c r="I359" t="s">
        <v>23</v>
      </c>
      <c r="J359" s="79">
        <v>126.40184824051835</v>
      </c>
      <c r="K359" s="78" t="s">
        <v>108</v>
      </c>
      <c r="L359" t="s">
        <v>37</v>
      </c>
      <c r="M359" s="76">
        <v>3</v>
      </c>
      <c r="N359" s="24">
        <v>0.1</v>
      </c>
      <c r="O359" s="24">
        <v>0.12</v>
      </c>
      <c r="P359" s="24">
        <v>0.14000000000000001</v>
      </c>
      <c r="Q359" s="24">
        <v>0.16</v>
      </c>
      <c r="R359" s="24">
        <v>3.1E-2</v>
      </c>
      <c r="S359" s="24">
        <v>3.2000000000000001E-2</v>
      </c>
      <c r="T359" s="77" t="s">
        <v>104</v>
      </c>
      <c r="U359" s="64">
        <v>44284</v>
      </c>
      <c r="V359" s="76"/>
    </row>
    <row r="360" spans="1:22" x14ac:dyDescent="0.25">
      <c r="A360" t="str">
        <f t="shared" si="33"/>
        <v>Function_13Application_272030</v>
      </c>
      <c r="B360">
        <v>357</v>
      </c>
      <c r="C360" t="s">
        <v>380</v>
      </c>
      <c r="D360" t="s">
        <v>326</v>
      </c>
      <c r="E360" t="s">
        <v>336</v>
      </c>
      <c r="F360" t="s">
        <v>347</v>
      </c>
      <c r="G360" t="s">
        <v>349</v>
      </c>
      <c r="H360">
        <f t="shared" si="34"/>
        <v>2030</v>
      </c>
      <c r="I360" t="s">
        <v>23</v>
      </c>
      <c r="J360" s="79">
        <v>29.009930210079869</v>
      </c>
      <c r="K360" s="78" t="s">
        <v>108</v>
      </c>
      <c r="L360" t="s">
        <v>37</v>
      </c>
      <c r="M360" s="76">
        <v>3</v>
      </c>
      <c r="N360" s="24">
        <v>0.1</v>
      </c>
      <c r="O360" s="24">
        <v>0.12</v>
      </c>
      <c r="P360" s="24">
        <v>0.14000000000000001</v>
      </c>
      <c r="Q360" s="24">
        <v>0.16</v>
      </c>
      <c r="R360" s="24">
        <v>3.1E-2</v>
      </c>
      <c r="S360" s="24">
        <v>3.2000000000000001E-2</v>
      </c>
      <c r="T360" s="77" t="s">
        <v>104</v>
      </c>
      <c r="U360" s="64">
        <v>44284</v>
      </c>
      <c r="V360" s="76"/>
    </row>
    <row r="361" spans="1:22" x14ac:dyDescent="0.25">
      <c r="A361" t="str">
        <f t="shared" si="33"/>
        <v>Function_14Application_282030</v>
      </c>
      <c r="B361">
        <v>358</v>
      </c>
      <c r="C361" t="s">
        <v>381</v>
      </c>
      <c r="D361" t="s">
        <v>327</v>
      </c>
      <c r="E361" t="s">
        <v>337</v>
      </c>
      <c r="F361" t="s">
        <v>347</v>
      </c>
      <c r="G361" t="s">
        <v>349</v>
      </c>
      <c r="H361">
        <f t="shared" si="34"/>
        <v>2030</v>
      </c>
      <c r="I361" t="s">
        <v>23</v>
      </c>
      <c r="J361" s="79">
        <v>113.46491946568344</v>
      </c>
      <c r="K361" s="78" t="s">
        <v>108</v>
      </c>
      <c r="L361" t="s">
        <v>37</v>
      </c>
      <c r="M361" s="76">
        <v>3</v>
      </c>
      <c r="N361" s="24">
        <v>0.1</v>
      </c>
      <c r="O361" s="24">
        <v>0.12</v>
      </c>
      <c r="P361" s="24">
        <v>0.14000000000000001</v>
      </c>
      <c r="Q361" s="24">
        <v>0.16</v>
      </c>
      <c r="R361" s="24">
        <v>3.1E-2</v>
      </c>
      <c r="S361" s="24">
        <v>3.2000000000000001E-2</v>
      </c>
      <c r="T361" s="77" t="s">
        <v>104</v>
      </c>
      <c r="U361" s="64">
        <v>44284</v>
      </c>
      <c r="V361" s="76"/>
    </row>
    <row r="362" spans="1:22" x14ac:dyDescent="0.25">
      <c r="A362" t="str">
        <f t="shared" si="33"/>
        <v>Function_14Application_292030</v>
      </c>
      <c r="B362">
        <v>359</v>
      </c>
      <c r="C362" t="s">
        <v>382</v>
      </c>
      <c r="D362" t="s">
        <v>327</v>
      </c>
      <c r="E362" t="s">
        <v>337</v>
      </c>
      <c r="F362" t="s">
        <v>347</v>
      </c>
      <c r="G362" t="s">
        <v>349</v>
      </c>
      <c r="H362">
        <f t="shared" si="34"/>
        <v>2030</v>
      </c>
      <c r="I362" t="s">
        <v>23</v>
      </c>
      <c r="J362" s="79">
        <v>205.40208496442546</v>
      </c>
      <c r="K362" s="78" t="s">
        <v>108</v>
      </c>
      <c r="L362" t="s">
        <v>37</v>
      </c>
      <c r="M362" s="76">
        <v>3</v>
      </c>
      <c r="N362" s="24">
        <v>0.1</v>
      </c>
      <c r="O362" s="24">
        <v>0.12</v>
      </c>
      <c r="P362" s="24">
        <v>0.14000000000000001</v>
      </c>
      <c r="Q362" s="24">
        <v>0.16</v>
      </c>
      <c r="R362" s="24">
        <v>3.1E-2</v>
      </c>
      <c r="S362" s="24">
        <v>3.2000000000000001E-2</v>
      </c>
      <c r="T362" s="77" t="s">
        <v>104</v>
      </c>
      <c r="U362" s="64">
        <v>44284</v>
      </c>
      <c r="V362" s="76"/>
    </row>
    <row r="363" spans="1:22" x14ac:dyDescent="0.25">
      <c r="A363" t="str">
        <f t="shared" si="33"/>
        <v>Function_15Application_302030</v>
      </c>
      <c r="B363">
        <v>360</v>
      </c>
      <c r="C363" t="s">
        <v>383</v>
      </c>
      <c r="D363" t="s">
        <v>328</v>
      </c>
      <c r="E363" t="s">
        <v>338</v>
      </c>
      <c r="F363" t="s">
        <v>348</v>
      </c>
      <c r="G363" t="s">
        <v>349</v>
      </c>
      <c r="H363">
        <f t="shared" si="34"/>
        <v>2030</v>
      </c>
      <c r="I363" t="s">
        <v>23</v>
      </c>
      <c r="J363" s="79">
        <v>0</v>
      </c>
      <c r="K363" s="78">
        <v>0</v>
      </c>
      <c r="L363" t="s">
        <v>37</v>
      </c>
      <c r="M363" s="76">
        <v>0</v>
      </c>
      <c r="N363" s="24">
        <v>0.1</v>
      </c>
      <c r="O363" s="24">
        <v>0.12</v>
      </c>
      <c r="P363" s="24">
        <v>0.14000000000000001</v>
      </c>
      <c r="Q363" s="24">
        <v>0.16</v>
      </c>
      <c r="R363" s="24">
        <v>3.1E-2</v>
      </c>
      <c r="S363" s="24">
        <v>3.2000000000000001E-2</v>
      </c>
      <c r="T363" s="77" t="s">
        <v>104</v>
      </c>
      <c r="U363" s="64">
        <v>44284</v>
      </c>
      <c r="V363" s="76"/>
    </row>
    <row r="364" spans="1:22" x14ac:dyDescent="0.25">
      <c r="A364" t="str">
        <f t="shared" si="33"/>
        <v>Function_01Application_012031</v>
      </c>
      <c r="B364">
        <v>331</v>
      </c>
      <c r="C364" t="s">
        <v>354</v>
      </c>
      <c r="D364" t="s">
        <v>314</v>
      </c>
      <c r="E364" t="s">
        <v>329</v>
      </c>
      <c r="F364" t="s">
        <v>339</v>
      </c>
      <c r="G364" t="s">
        <v>349</v>
      </c>
      <c r="H364">
        <f t="shared" si="34"/>
        <v>2031</v>
      </c>
      <c r="I364" t="s">
        <v>23</v>
      </c>
      <c r="J364" s="79">
        <v>0</v>
      </c>
      <c r="K364" s="78">
        <v>0</v>
      </c>
      <c r="L364" t="s">
        <v>37</v>
      </c>
      <c r="M364" s="76">
        <v>0</v>
      </c>
      <c r="N364" s="24">
        <v>0.1</v>
      </c>
      <c r="O364" s="24">
        <v>0.12</v>
      </c>
      <c r="P364" s="24">
        <v>0.14000000000000001</v>
      </c>
      <c r="Q364" s="24">
        <v>0.16</v>
      </c>
      <c r="R364" s="24">
        <v>3.1E-2</v>
      </c>
      <c r="S364" s="24">
        <v>3.2000000000000001E-2</v>
      </c>
      <c r="T364" s="77" t="s">
        <v>103</v>
      </c>
      <c r="U364" s="64">
        <v>44335</v>
      </c>
      <c r="V364" s="76"/>
    </row>
    <row r="365" spans="1:22" x14ac:dyDescent="0.25">
      <c r="A365" t="str">
        <f t="shared" si="33"/>
        <v>Function_01Application_022031</v>
      </c>
      <c r="B365">
        <v>332</v>
      </c>
      <c r="C365" t="s">
        <v>355</v>
      </c>
      <c r="D365" t="s">
        <v>314</v>
      </c>
      <c r="E365" t="s">
        <v>329</v>
      </c>
      <c r="F365" t="s">
        <v>339</v>
      </c>
      <c r="G365" t="s">
        <v>349</v>
      </c>
      <c r="H365">
        <f t="shared" si="34"/>
        <v>2031</v>
      </c>
      <c r="I365" t="s">
        <v>23</v>
      </c>
      <c r="J365" s="79">
        <v>0</v>
      </c>
      <c r="K365" s="78">
        <v>0</v>
      </c>
      <c r="L365" t="s">
        <v>37</v>
      </c>
      <c r="M365" s="76">
        <v>0</v>
      </c>
      <c r="N365" s="24">
        <v>0.1</v>
      </c>
      <c r="O365" s="24">
        <v>0.12</v>
      </c>
      <c r="P365" s="24">
        <v>0.14000000000000001</v>
      </c>
      <c r="Q365" s="24">
        <v>0.16</v>
      </c>
      <c r="R365" s="24">
        <v>3.1E-2</v>
      </c>
      <c r="S365" s="24">
        <v>3.2000000000000001E-2</v>
      </c>
      <c r="T365" s="77" t="s">
        <v>103</v>
      </c>
      <c r="U365" s="64">
        <v>44335</v>
      </c>
      <c r="V365" s="76"/>
    </row>
    <row r="366" spans="1:22" x14ac:dyDescent="0.25">
      <c r="A366" t="str">
        <f t="shared" si="33"/>
        <v>Function_01Application_032031</v>
      </c>
      <c r="B366">
        <v>333</v>
      </c>
      <c r="C366" t="s">
        <v>356</v>
      </c>
      <c r="D366" t="s">
        <v>314</v>
      </c>
      <c r="E366" t="s">
        <v>329</v>
      </c>
      <c r="F366" t="s">
        <v>339</v>
      </c>
      <c r="G366" t="s">
        <v>349</v>
      </c>
      <c r="H366">
        <f t="shared" si="34"/>
        <v>2031</v>
      </c>
      <c r="I366" t="s">
        <v>23</v>
      </c>
      <c r="J366" s="79">
        <v>0</v>
      </c>
      <c r="K366" s="78">
        <v>0</v>
      </c>
      <c r="L366" t="s">
        <v>37</v>
      </c>
      <c r="M366" s="76">
        <v>0</v>
      </c>
      <c r="N366" s="24">
        <v>0.1</v>
      </c>
      <c r="O366" s="24">
        <v>0.12</v>
      </c>
      <c r="P366" s="24">
        <v>0.14000000000000001</v>
      </c>
      <c r="Q366" s="24">
        <v>0.16</v>
      </c>
      <c r="R366" s="24">
        <v>3.1E-2</v>
      </c>
      <c r="S366" s="24">
        <v>3.2000000000000001E-2</v>
      </c>
      <c r="T366" s="77" t="s">
        <v>103</v>
      </c>
      <c r="U366" s="64">
        <v>44335</v>
      </c>
      <c r="V366" s="76"/>
    </row>
    <row r="367" spans="1:22" x14ac:dyDescent="0.25">
      <c r="A367" t="str">
        <f t="shared" si="33"/>
        <v>Function_02Application_042031</v>
      </c>
      <c r="B367">
        <v>334</v>
      </c>
      <c r="C367" t="s">
        <v>357</v>
      </c>
      <c r="D367" t="s">
        <v>315</v>
      </c>
      <c r="E367" t="s">
        <v>330</v>
      </c>
      <c r="F367" t="s">
        <v>340</v>
      </c>
      <c r="G367" t="s">
        <v>350</v>
      </c>
      <c r="H367">
        <f t="shared" si="34"/>
        <v>2031</v>
      </c>
      <c r="I367" t="s">
        <v>23</v>
      </c>
      <c r="J367" s="79">
        <v>0</v>
      </c>
      <c r="K367" s="78">
        <v>0</v>
      </c>
      <c r="L367" t="s">
        <v>37</v>
      </c>
      <c r="M367" s="76">
        <v>0</v>
      </c>
      <c r="N367" s="24">
        <v>0.1</v>
      </c>
      <c r="O367" s="24">
        <v>0.12</v>
      </c>
      <c r="P367" s="24">
        <v>0.14000000000000001</v>
      </c>
      <c r="Q367" s="24">
        <v>0.16</v>
      </c>
      <c r="R367" s="24">
        <v>3.1E-2</v>
      </c>
      <c r="S367" s="24">
        <v>3.2000000000000001E-2</v>
      </c>
      <c r="T367" s="77" t="s">
        <v>104</v>
      </c>
      <c r="U367" s="64">
        <v>44284</v>
      </c>
      <c r="V367" s="76"/>
    </row>
    <row r="368" spans="1:22" x14ac:dyDescent="0.25">
      <c r="A368" t="str">
        <f t="shared" si="33"/>
        <v>Function_02Application_052031</v>
      </c>
      <c r="B368">
        <v>335</v>
      </c>
      <c r="C368" t="s">
        <v>358</v>
      </c>
      <c r="D368" t="s">
        <v>315</v>
      </c>
      <c r="E368" t="s">
        <v>330</v>
      </c>
      <c r="F368" t="s">
        <v>340</v>
      </c>
      <c r="G368" t="s">
        <v>351</v>
      </c>
      <c r="H368">
        <f t="shared" si="34"/>
        <v>2031</v>
      </c>
      <c r="I368" t="s">
        <v>23</v>
      </c>
      <c r="J368" s="79">
        <v>0</v>
      </c>
      <c r="K368" s="78">
        <v>0</v>
      </c>
      <c r="L368" t="s">
        <v>37</v>
      </c>
      <c r="M368" s="76">
        <v>0</v>
      </c>
      <c r="N368" s="24">
        <v>0.1</v>
      </c>
      <c r="O368" s="24">
        <v>0.12</v>
      </c>
      <c r="P368" s="24">
        <v>0.14000000000000001</v>
      </c>
      <c r="Q368" s="24">
        <v>0.16</v>
      </c>
      <c r="R368" s="24">
        <v>3.1E-2</v>
      </c>
      <c r="S368" s="24">
        <v>3.2000000000000001E-2</v>
      </c>
      <c r="T368" s="77" t="s">
        <v>104</v>
      </c>
      <c r="U368" s="64">
        <v>44284</v>
      </c>
      <c r="V368" s="76"/>
    </row>
    <row r="369" spans="1:22" x14ac:dyDescent="0.25">
      <c r="A369" t="str">
        <f t="shared" si="33"/>
        <v>Function_03Application_062031</v>
      </c>
      <c r="B369">
        <v>336</v>
      </c>
      <c r="C369" t="s">
        <v>359</v>
      </c>
      <c r="D369" t="s">
        <v>316</v>
      </c>
      <c r="E369" t="s">
        <v>331</v>
      </c>
      <c r="F369" t="s">
        <v>341</v>
      </c>
      <c r="G369" t="s">
        <v>349</v>
      </c>
      <c r="H369">
        <f t="shared" si="34"/>
        <v>2031</v>
      </c>
      <c r="I369" t="s">
        <v>23</v>
      </c>
      <c r="J369" s="79">
        <v>0</v>
      </c>
      <c r="K369" s="78">
        <v>0</v>
      </c>
      <c r="L369" t="s">
        <v>37</v>
      </c>
      <c r="M369" s="76">
        <v>0</v>
      </c>
      <c r="N369" s="24">
        <v>0.1</v>
      </c>
      <c r="O369" s="24">
        <v>0.12</v>
      </c>
      <c r="P369" s="24">
        <v>0.14000000000000001</v>
      </c>
      <c r="Q369" s="24">
        <v>0.16</v>
      </c>
      <c r="R369" s="24">
        <v>3.1E-2</v>
      </c>
      <c r="S369" s="24">
        <v>3.2000000000000001E-2</v>
      </c>
      <c r="T369" s="77" t="s">
        <v>103</v>
      </c>
      <c r="U369" s="64">
        <v>44335</v>
      </c>
      <c r="V369" s="76"/>
    </row>
    <row r="370" spans="1:22" x14ac:dyDescent="0.25">
      <c r="A370" t="str">
        <f t="shared" si="33"/>
        <v>Function_03Application_072031</v>
      </c>
      <c r="B370">
        <v>337</v>
      </c>
      <c r="C370" t="s">
        <v>360</v>
      </c>
      <c r="D370" t="s">
        <v>316</v>
      </c>
      <c r="E370" t="s">
        <v>331</v>
      </c>
      <c r="F370" t="s">
        <v>341</v>
      </c>
      <c r="G370" t="s">
        <v>349</v>
      </c>
      <c r="H370">
        <f t="shared" si="34"/>
        <v>2031</v>
      </c>
      <c r="I370" t="s">
        <v>23</v>
      </c>
      <c r="J370" s="79">
        <v>0</v>
      </c>
      <c r="K370" s="78">
        <v>0</v>
      </c>
      <c r="L370" t="s">
        <v>37</v>
      </c>
      <c r="M370" s="76">
        <v>0</v>
      </c>
      <c r="N370" s="24">
        <v>0.1</v>
      </c>
      <c r="O370" s="24">
        <v>0.12</v>
      </c>
      <c r="P370" s="24">
        <v>0.14000000000000001</v>
      </c>
      <c r="Q370" s="24">
        <v>0.16</v>
      </c>
      <c r="R370" s="24">
        <v>3.1E-2</v>
      </c>
      <c r="S370" s="24">
        <v>3.2000000000000001E-2</v>
      </c>
      <c r="T370" s="77" t="s">
        <v>103</v>
      </c>
      <c r="U370" s="64">
        <v>44629</v>
      </c>
      <c r="V370" s="76"/>
    </row>
    <row r="371" spans="1:22" x14ac:dyDescent="0.25">
      <c r="A371" t="str">
        <f t="shared" si="33"/>
        <v>Function_03Application_082031</v>
      </c>
      <c r="B371">
        <v>338</v>
      </c>
      <c r="C371" t="s">
        <v>361</v>
      </c>
      <c r="D371" t="s">
        <v>316</v>
      </c>
      <c r="E371" t="s">
        <v>331</v>
      </c>
      <c r="F371" t="s">
        <v>341</v>
      </c>
      <c r="G371" t="s">
        <v>349</v>
      </c>
      <c r="H371">
        <f t="shared" si="34"/>
        <v>2031</v>
      </c>
      <c r="I371" t="s">
        <v>23</v>
      </c>
      <c r="J371" s="79">
        <v>0</v>
      </c>
      <c r="K371" s="78">
        <v>0</v>
      </c>
      <c r="L371" t="s">
        <v>37</v>
      </c>
      <c r="M371" s="76">
        <v>0</v>
      </c>
      <c r="N371" s="24">
        <v>0.1</v>
      </c>
      <c r="O371" s="24">
        <v>0.12</v>
      </c>
      <c r="P371" s="24">
        <v>0.14000000000000001</v>
      </c>
      <c r="Q371" s="24">
        <v>0.16</v>
      </c>
      <c r="R371" s="24">
        <v>3.1E-2</v>
      </c>
      <c r="S371" s="24">
        <v>3.2000000000000001E-2</v>
      </c>
      <c r="T371" s="77" t="s">
        <v>103</v>
      </c>
      <c r="U371" s="64">
        <v>44629</v>
      </c>
      <c r="V371" s="76"/>
    </row>
    <row r="372" spans="1:22" x14ac:dyDescent="0.25">
      <c r="A372" t="str">
        <f t="shared" si="33"/>
        <v>Function_03Application_092031</v>
      </c>
      <c r="B372">
        <v>339</v>
      </c>
      <c r="C372" t="s">
        <v>362</v>
      </c>
      <c r="D372" t="s">
        <v>316</v>
      </c>
      <c r="E372" t="s">
        <v>331</v>
      </c>
      <c r="F372" t="s">
        <v>341</v>
      </c>
      <c r="G372" t="s">
        <v>349</v>
      </c>
      <c r="H372">
        <f t="shared" si="34"/>
        <v>2031</v>
      </c>
      <c r="I372" t="s">
        <v>23</v>
      </c>
      <c r="J372" s="79">
        <v>0</v>
      </c>
      <c r="K372" s="78">
        <v>0</v>
      </c>
      <c r="L372" t="s">
        <v>37</v>
      </c>
      <c r="M372" s="76">
        <v>0</v>
      </c>
      <c r="N372" s="24">
        <v>0.1</v>
      </c>
      <c r="O372" s="24">
        <v>0.12</v>
      </c>
      <c r="P372" s="24">
        <v>0.14000000000000001</v>
      </c>
      <c r="Q372" s="24">
        <v>0.16</v>
      </c>
      <c r="R372" s="24">
        <v>3.1E-2</v>
      </c>
      <c r="S372" s="24">
        <v>3.2000000000000001E-2</v>
      </c>
      <c r="T372" s="77" t="s">
        <v>103</v>
      </c>
      <c r="U372" s="64">
        <v>44629</v>
      </c>
      <c r="V372" s="76"/>
    </row>
    <row r="373" spans="1:22" x14ac:dyDescent="0.25">
      <c r="A373" t="str">
        <f t="shared" si="33"/>
        <v>Function_03Application_102031</v>
      </c>
      <c r="B373">
        <v>340</v>
      </c>
      <c r="C373" t="s">
        <v>363</v>
      </c>
      <c r="D373" t="s">
        <v>316</v>
      </c>
      <c r="E373" t="s">
        <v>331</v>
      </c>
      <c r="F373" t="s">
        <v>341</v>
      </c>
      <c r="G373" t="s">
        <v>349</v>
      </c>
      <c r="H373">
        <f t="shared" si="34"/>
        <v>2031</v>
      </c>
      <c r="I373" t="s">
        <v>23</v>
      </c>
      <c r="J373" s="79">
        <v>0</v>
      </c>
      <c r="K373" s="78">
        <v>0</v>
      </c>
      <c r="L373" t="s">
        <v>37</v>
      </c>
      <c r="M373" s="76">
        <v>0</v>
      </c>
      <c r="N373" s="24">
        <v>0.1</v>
      </c>
      <c r="O373" s="24">
        <v>0.12</v>
      </c>
      <c r="P373" s="24">
        <v>0.14000000000000001</v>
      </c>
      <c r="Q373" s="24">
        <v>0.16</v>
      </c>
      <c r="R373" s="24">
        <v>3.1E-2</v>
      </c>
      <c r="S373" s="24">
        <v>3.2000000000000001E-2</v>
      </c>
      <c r="T373" s="77" t="s">
        <v>103</v>
      </c>
      <c r="U373" s="64">
        <v>44335</v>
      </c>
      <c r="V373" s="76"/>
    </row>
    <row r="374" spans="1:22" x14ac:dyDescent="0.25">
      <c r="A374" t="str">
        <f t="shared" si="33"/>
        <v>Function_03Application_112031</v>
      </c>
      <c r="B374">
        <v>341</v>
      </c>
      <c r="C374" t="s">
        <v>364</v>
      </c>
      <c r="D374" t="s">
        <v>316</v>
      </c>
      <c r="E374" t="s">
        <v>331</v>
      </c>
      <c r="F374" t="s">
        <v>341</v>
      </c>
      <c r="G374" t="s">
        <v>349</v>
      </c>
      <c r="H374">
        <f t="shared" si="34"/>
        <v>2031</v>
      </c>
      <c r="I374" t="s">
        <v>23</v>
      </c>
      <c r="J374" s="79">
        <v>0</v>
      </c>
      <c r="K374" s="78">
        <v>0</v>
      </c>
      <c r="L374" t="s">
        <v>37</v>
      </c>
      <c r="M374" s="76">
        <v>0</v>
      </c>
      <c r="N374" s="24">
        <v>0.1</v>
      </c>
      <c r="O374" s="24">
        <v>0.12</v>
      </c>
      <c r="P374" s="24">
        <v>0.14000000000000001</v>
      </c>
      <c r="Q374" s="24">
        <v>0.16</v>
      </c>
      <c r="R374" s="24">
        <v>3.1E-2</v>
      </c>
      <c r="S374" s="24">
        <v>3.2000000000000001E-2</v>
      </c>
      <c r="T374" s="77" t="s">
        <v>103</v>
      </c>
      <c r="U374" s="64">
        <v>44335</v>
      </c>
      <c r="V374" s="76"/>
    </row>
    <row r="375" spans="1:22" x14ac:dyDescent="0.25">
      <c r="A375" t="str">
        <f t="shared" si="33"/>
        <v>Function_04Application_122031</v>
      </c>
      <c r="B375">
        <v>342</v>
      </c>
      <c r="C375" t="s">
        <v>365</v>
      </c>
      <c r="D375" t="s">
        <v>317</v>
      </c>
      <c r="E375" t="s">
        <v>331</v>
      </c>
      <c r="F375" t="s">
        <v>342</v>
      </c>
      <c r="G375" t="s">
        <v>352</v>
      </c>
      <c r="H375">
        <f t="shared" si="34"/>
        <v>2031</v>
      </c>
      <c r="I375" t="s">
        <v>23</v>
      </c>
      <c r="J375" s="79">
        <v>0</v>
      </c>
      <c r="K375" s="78">
        <v>0</v>
      </c>
      <c r="L375" t="s">
        <v>37</v>
      </c>
      <c r="M375" s="76">
        <v>0</v>
      </c>
      <c r="N375" s="24">
        <v>0.1</v>
      </c>
      <c r="O375" s="24">
        <v>0.12</v>
      </c>
      <c r="P375" s="24">
        <v>0.14000000000000001</v>
      </c>
      <c r="Q375" s="24">
        <v>0.16</v>
      </c>
      <c r="R375" s="24">
        <v>3.1E-2</v>
      </c>
      <c r="S375" s="24">
        <v>3.2000000000000001E-2</v>
      </c>
      <c r="T375" s="77" t="s">
        <v>103</v>
      </c>
      <c r="U375" s="64">
        <v>44335</v>
      </c>
      <c r="V375" s="76"/>
    </row>
    <row r="376" spans="1:22" x14ac:dyDescent="0.25">
      <c r="A376" t="str">
        <f t="shared" si="33"/>
        <v>Function_03Application_132031</v>
      </c>
      <c r="B376">
        <v>343</v>
      </c>
      <c r="C376" t="s">
        <v>366</v>
      </c>
      <c r="D376" t="s">
        <v>316</v>
      </c>
      <c r="E376" t="s">
        <v>331</v>
      </c>
      <c r="F376" t="s">
        <v>341</v>
      </c>
      <c r="G376" t="s">
        <v>349</v>
      </c>
      <c r="H376">
        <f t="shared" si="34"/>
        <v>2031</v>
      </c>
      <c r="I376" t="s">
        <v>23</v>
      </c>
      <c r="J376" s="79">
        <v>0</v>
      </c>
      <c r="K376" s="78">
        <v>0</v>
      </c>
      <c r="L376" t="s">
        <v>37</v>
      </c>
      <c r="M376" s="76">
        <v>0</v>
      </c>
      <c r="N376" s="24">
        <v>0.1</v>
      </c>
      <c r="O376" s="24">
        <v>0.12</v>
      </c>
      <c r="P376" s="24">
        <v>0.14000000000000001</v>
      </c>
      <c r="Q376" s="24">
        <v>0.16</v>
      </c>
      <c r="R376" s="24">
        <v>3.1E-2</v>
      </c>
      <c r="S376" s="24">
        <v>3.2000000000000001E-2</v>
      </c>
      <c r="T376" s="77" t="s">
        <v>103</v>
      </c>
      <c r="U376" s="64">
        <v>44335</v>
      </c>
      <c r="V376" s="76"/>
    </row>
    <row r="377" spans="1:22" x14ac:dyDescent="0.25">
      <c r="A377" t="str">
        <f t="shared" si="33"/>
        <v>Function_03Application_142031</v>
      </c>
      <c r="B377">
        <v>344</v>
      </c>
      <c r="C377" t="s">
        <v>367</v>
      </c>
      <c r="D377" t="s">
        <v>316</v>
      </c>
      <c r="E377" t="s">
        <v>331</v>
      </c>
      <c r="F377" t="s">
        <v>341</v>
      </c>
      <c r="G377" t="s">
        <v>349</v>
      </c>
      <c r="H377">
        <f t="shared" si="34"/>
        <v>2031</v>
      </c>
      <c r="I377" t="s">
        <v>23</v>
      </c>
      <c r="J377" s="79">
        <v>0</v>
      </c>
      <c r="K377" s="78">
        <v>0</v>
      </c>
      <c r="L377" t="s">
        <v>37</v>
      </c>
      <c r="M377" s="76">
        <v>0</v>
      </c>
      <c r="N377" s="24">
        <v>0.1</v>
      </c>
      <c r="O377" s="24">
        <v>0.12</v>
      </c>
      <c r="P377" s="24">
        <v>0.14000000000000001</v>
      </c>
      <c r="Q377" s="24">
        <v>0.16</v>
      </c>
      <c r="R377" s="24">
        <v>3.1E-2</v>
      </c>
      <c r="S377" s="24">
        <v>3.2000000000000001E-2</v>
      </c>
      <c r="T377" s="77" t="s">
        <v>103</v>
      </c>
      <c r="U377" s="64">
        <v>44335</v>
      </c>
      <c r="V377" s="76"/>
    </row>
    <row r="378" spans="1:22" x14ac:dyDescent="0.25">
      <c r="A378" t="str">
        <f t="shared" si="33"/>
        <v>Function_03Application_152031</v>
      </c>
      <c r="B378">
        <v>345</v>
      </c>
      <c r="C378" t="s">
        <v>368</v>
      </c>
      <c r="D378" t="s">
        <v>316</v>
      </c>
      <c r="E378" t="s">
        <v>331</v>
      </c>
      <c r="F378" t="s">
        <v>341</v>
      </c>
      <c r="G378" t="s">
        <v>349</v>
      </c>
      <c r="H378">
        <f t="shared" si="34"/>
        <v>2031</v>
      </c>
      <c r="I378" t="s">
        <v>23</v>
      </c>
      <c r="J378" s="79">
        <v>0</v>
      </c>
      <c r="K378" s="78">
        <v>0</v>
      </c>
      <c r="L378" t="s">
        <v>37</v>
      </c>
      <c r="M378" s="76">
        <v>0</v>
      </c>
      <c r="N378" s="24">
        <v>0.1</v>
      </c>
      <c r="O378" s="24">
        <v>0.12</v>
      </c>
      <c r="P378" s="24">
        <v>0.14000000000000001</v>
      </c>
      <c r="Q378" s="24">
        <v>0.16</v>
      </c>
      <c r="R378" s="24">
        <v>3.1E-2</v>
      </c>
      <c r="S378" s="24">
        <v>3.2000000000000001E-2</v>
      </c>
      <c r="T378" s="77" t="s">
        <v>103</v>
      </c>
      <c r="U378" s="64">
        <v>44166</v>
      </c>
      <c r="V378" s="76"/>
    </row>
    <row r="379" spans="1:22" x14ac:dyDescent="0.25">
      <c r="A379" t="str">
        <f t="shared" si="33"/>
        <v>Function_05Application_162031</v>
      </c>
      <c r="B379">
        <v>346</v>
      </c>
      <c r="C379" t="s">
        <v>369</v>
      </c>
      <c r="D379" t="s">
        <v>318</v>
      </c>
      <c r="E379" t="s">
        <v>332</v>
      </c>
      <c r="F379" t="s">
        <v>342</v>
      </c>
      <c r="G379" t="s">
        <v>353</v>
      </c>
      <c r="H379">
        <f t="shared" si="34"/>
        <v>2031</v>
      </c>
      <c r="I379" t="s">
        <v>23</v>
      </c>
      <c r="J379" s="79">
        <v>0</v>
      </c>
      <c r="K379" s="78">
        <v>0</v>
      </c>
      <c r="L379" t="s">
        <v>37</v>
      </c>
      <c r="M379" s="76">
        <v>0</v>
      </c>
      <c r="N379" s="24">
        <v>0.1</v>
      </c>
      <c r="O379" s="24">
        <v>0.12</v>
      </c>
      <c r="P379" s="24">
        <v>0.14000000000000001</v>
      </c>
      <c r="Q379" s="24">
        <v>0.16</v>
      </c>
      <c r="R379" s="24">
        <v>3.1E-2</v>
      </c>
      <c r="S379" s="24">
        <v>3.2000000000000001E-2</v>
      </c>
      <c r="T379" s="77" t="s">
        <v>103</v>
      </c>
      <c r="U379" s="64">
        <v>44335</v>
      </c>
      <c r="V379" s="76"/>
    </row>
    <row r="380" spans="1:22" x14ac:dyDescent="0.25">
      <c r="A380" t="str">
        <f t="shared" si="33"/>
        <v>Function_05Application_172031</v>
      </c>
      <c r="B380">
        <v>347</v>
      </c>
      <c r="C380" t="s">
        <v>370</v>
      </c>
      <c r="D380" t="s">
        <v>318</v>
      </c>
      <c r="E380" t="s">
        <v>332</v>
      </c>
      <c r="F380" t="s">
        <v>342</v>
      </c>
      <c r="G380" t="s">
        <v>353</v>
      </c>
      <c r="H380">
        <f t="shared" si="34"/>
        <v>2031</v>
      </c>
      <c r="I380" t="s">
        <v>23</v>
      </c>
      <c r="J380" s="79">
        <v>0</v>
      </c>
      <c r="K380" s="78">
        <v>0</v>
      </c>
      <c r="L380" t="s">
        <v>37</v>
      </c>
      <c r="M380" s="76">
        <v>0</v>
      </c>
      <c r="N380" s="24">
        <v>0.1</v>
      </c>
      <c r="O380" s="24">
        <v>0.12</v>
      </c>
      <c r="P380" s="24">
        <v>0.14000000000000001</v>
      </c>
      <c r="Q380" s="24">
        <v>0.16</v>
      </c>
      <c r="R380" s="24">
        <v>3.1E-2</v>
      </c>
      <c r="S380" s="24">
        <v>3.2000000000000001E-2</v>
      </c>
      <c r="T380" s="77" t="s">
        <v>103</v>
      </c>
      <c r="U380" s="64">
        <v>44335</v>
      </c>
      <c r="V380" s="76"/>
    </row>
    <row r="381" spans="1:22" x14ac:dyDescent="0.25">
      <c r="A381" t="str">
        <f t="shared" si="33"/>
        <v>Function_06Application_182031</v>
      </c>
      <c r="B381">
        <v>348</v>
      </c>
      <c r="C381" t="s">
        <v>371</v>
      </c>
      <c r="D381" t="s">
        <v>319</v>
      </c>
      <c r="E381" t="s">
        <v>333</v>
      </c>
      <c r="F381" t="s">
        <v>343</v>
      </c>
      <c r="G381" t="s">
        <v>349</v>
      </c>
      <c r="H381">
        <f t="shared" si="34"/>
        <v>2031</v>
      </c>
      <c r="I381" t="s">
        <v>23</v>
      </c>
      <c r="J381" s="79">
        <v>0</v>
      </c>
      <c r="K381" s="78">
        <v>0</v>
      </c>
      <c r="L381" t="s">
        <v>37</v>
      </c>
      <c r="M381" s="76">
        <v>0</v>
      </c>
      <c r="N381" s="24">
        <v>0.1</v>
      </c>
      <c r="O381" s="24">
        <v>0.12</v>
      </c>
      <c r="P381" s="24">
        <v>0.14000000000000001</v>
      </c>
      <c r="Q381" s="24">
        <v>0.16</v>
      </c>
      <c r="R381" s="24">
        <v>3.1E-2</v>
      </c>
      <c r="S381" s="24">
        <v>3.2000000000000001E-2</v>
      </c>
      <c r="T381" s="77" t="s">
        <v>104</v>
      </c>
      <c r="U381" s="64">
        <v>44284</v>
      </c>
      <c r="V381" s="76"/>
    </row>
    <row r="382" spans="1:22" x14ac:dyDescent="0.25">
      <c r="A382" t="str">
        <f t="shared" si="33"/>
        <v>Function_07Application_192031</v>
      </c>
      <c r="B382">
        <v>349</v>
      </c>
      <c r="C382" t="s">
        <v>372</v>
      </c>
      <c r="D382" t="s">
        <v>320</v>
      </c>
      <c r="E382" t="s">
        <v>334</v>
      </c>
      <c r="F382" t="s">
        <v>342</v>
      </c>
      <c r="G382" t="s">
        <v>353</v>
      </c>
      <c r="H382">
        <f t="shared" si="34"/>
        <v>2031</v>
      </c>
      <c r="I382" t="s">
        <v>23</v>
      </c>
      <c r="J382" s="79">
        <v>0</v>
      </c>
      <c r="K382" s="78">
        <v>0</v>
      </c>
      <c r="L382" t="s">
        <v>37</v>
      </c>
      <c r="M382" s="76">
        <v>0</v>
      </c>
      <c r="N382" s="24">
        <v>0.1</v>
      </c>
      <c r="O382" s="24">
        <v>0.12</v>
      </c>
      <c r="P382" s="24">
        <v>0.14000000000000001</v>
      </c>
      <c r="Q382" s="24">
        <v>0.16</v>
      </c>
      <c r="R382" s="24">
        <v>3.1E-2</v>
      </c>
      <c r="S382" s="24">
        <v>3.2000000000000001E-2</v>
      </c>
      <c r="T382" s="77" t="s">
        <v>104</v>
      </c>
      <c r="U382" s="64">
        <v>44284</v>
      </c>
      <c r="V382" s="76"/>
    </row>
    <row r="383" spans="1:22" x14ac:dyDescent="0.25">
      <c r="A383" t="str">
        <f t="shared" si="33"/>
        <v>Function_07Application_202031</v>
      </c>
      <c r="B383">
        <v>350</v>
      </c>
      <c r="C383" t="s">
        <v>373</v>
      </c>
      <c r="D383" t="s">
        <v>320</v>
      </c>
      <c r="E383" t="s">
        <v>334</v>
      </c>
      <c r="F383" t="s">
        <v>342</v>
      </c>
      <c r="G383" t="s">
        <v>353</v>
      </c>
      <c r="H383">
        <f t="shared" si="34"/>
        <v>2031</v>
      </c>
      <c r="I383" t="s">
        <v>23</v>
      </c>
      <c r="J383" s="79">
        <v>0</v>
      </c>
      <c r="K383" s="78">
        <v>0</v>
      </c>
      <c r="L383" t="s">
        <v>37</v>
      </c>
      <c r="M383" s="76">
        <v>0</v>
      </c>
      <c r="N383" s="24">
        <v>0.1</v>
      </c>
      <c r="O383" s="24">
        <v>0.12</v>
      </c>
      <c r="P383" s="24">
        <v>0.14000000000000001</v>
      </c>
      <c r="Q383" s="24">
        <v>0.16</v>
      </c>
      <c r="R383" s="24">
        <v>3.1E-2</v>
      </c>
      <c r="S383" s="24">
        <v>3.2000000000000001E-2</v>
      </c>
      <c r="T383" s="77" t="s">
        <v>104</v>
      </c>
      <c r="U383" s="64">
        <v>44284</v>
      </c>
      <c r="V383" s="76"/>
    </row>
    <row r="384" spans="1:22" x14ac:dyDescent="0.25">
      <c r="A384" t="str">
        <f t="shared" si="33"/>
        <v>Function_08Application_212031</v>
      </c>
      <c r="B384">
        <v>351</v>
      </c>
      <c r="C384" t="s">
        <v>374</v>
      </c>
      <c r="D384" t="s">
        <v>321</v>
      </c>
      <c r="E384" t="s">
        <v>333</v>
      </c>
      <c r="F384" t="s">
        <v>343</v>
      </c>
      <c r="G384" t="s">
        <v>349</v>
      </c>
      <c r="H384">
        <f t="shared" si="34"/>
        <v>2031</v>
      </c>
      <c r="I384" t="s">
        <v>23</v>
      </c>
      <c r="J384" s="79">
        <v>0</v>
      </c>
      <c r="K384" s="78">
        <v>0</v>
      </c>
      <c r="L384" t="s">
        <v>37</v>
      </c>
      <c r="M384" s="76">
        <v>0</v>
      </c>
      <c r="N384" s="24">
        <v>0.1</v>
      </c>
      <c r="O384" s="24">
        <v>0.12</v>
      </c>
      <c r="P384" s="24">
        <v>0.14000000000000001</v>
      </c>
      <c r="Q384" s="24">
        <v>0.16</v>
      </c>
      <c r="R384" s="24">
        <v>3.1E-2</v>
      </c>
      <c r="S384" s="24">
        <v>3.2000000000000001E-2</v>
      </c>
      <c r="T384" s="77" t="s">
        <v>104</v>
      </c>
      <c r="U384" s="64">
        <v>44284</v>
      </c>
      <c r="V384" s="76"/>
    </row>
    <row r="385" spans="1:22" x14ac:dyDescent="0.25">
      <c r="A385" t="str">
        <f t="shared" si="33"/>
        <v>Function_09Application_222031</v>
      </c>
      <c r="B385">
        <v>352</v>
      </c>
      <c r="C385" t="s">
        <v>375</v>
      </c>
      <c r="D385" t="s">
        <v>322</v>
      </c>
      <c r="E385" t="s">
        <v>335</v>
      </c>
      <c r="F385" t="s">
        <v>344</v>
      </c>
      <c r="G385" t="s">
        <v>349</v>
      </c>
      <c r="H385">
        <f t="shared" si="34"/>
        <v>2031</v>
      </c>
      <c r="I385" t="s">
        <v>23</v>
      </c>
      <c r="J385" s="79">
        <v>0</v>
      </c>
      <c r="K385" s="78">
        <v>0</v>
      </c>
      <c r="L385" t="s">
        <v>37</v>
      </c>
      <c r="M385" s="76">
        <v>0</v>
      </c>
      <c r="N385" s="24">
        <v>0.1</v>
      </c>
      <c r="O385" s="24">
        <v>0.12</v>
      </c>
      <c r="P385" s="24">
        <v>0.14000000000000001</v>
      </c>
      <c r="Q385" s="24">
        <v>0.16</v>
      </c>
      <c r="R385" s="24">
        <v>3.1E-2</v>
      </c>
      <c r="S385" s="24">
        <v>3.2000000000000001E-2</v>
      </c>
      <c r="T385" s="77" t="s">
        <v>104</v>
      </c>
      <c r="U385" s="64">
        <v>44284</v>
      </c>
      <c r="V385" s="76"/>
    </row>
    <row r="386" spans="1:22" x14ac:dyDescent="0.25">
      <c r="A386" t="str">
        <f t="shared" si="33"/>
        <v>Function_10Application_232031</v>
      </c>
      <c r="B386">
        <v>353</v>
      </c>
      <c r="C386" t="s">
        <v>376</v>
      </c>
      <c r="D386" t="s">
        <v>323</v>
      </c>
      <c r="E386" t="s">
        <v>335</v>
      </c>
      <c r="F386" t="s">
        <v>345</v>
      </c>
      <c r="G386" t="s">
        <v>349</v>
      </c>
      <c r="H386">
        <f t="shared" si="34"/>
        <v>2031</v>
      </c>
      <c r="I386" t="s">
        <v>23</v>
      </c>
      <c r="J386" s="79">
        <v>0</v>
      </c>
      <c r="K386" s="78">
        <v>0</v>
      </c>
      <c r="L386" t="s">
        <v>37</v>
      </c>
      <c r="M386" s="76">
        <v>0</v>
      </c>
      <c r="N386" s="24">
        <v>0.1</v>
      </c>
      <c r="O386" s="24">
        <v>0.12</v>
      </c>
      <c r="P386" s="24">
        <v>0.14000000000000001</v>
      </c>
      <c r="Q386" s="24">
        <v>0.16</v>
      </c>
      <c r="R386" s="24">
        <v>3.1E-2</v>
      </c>
      <c r="S386" s="24">
        <v>3.2000000000000001E-2</v>
      </c>
      <c r="T386" s="77" t="s">
        <v>104</v>
      </c>
      <c r="U386" s="64">
        <v>44284</v>
      </c>
      <c r="V386" s="76"/>
    </row>
    <row r="387" spans="1:22" x14ac:dyDescent="0.25">
      <c r="A387" t="str">
        <f t="shared" si="33"/>
        <v>Function_11Application_242031</v>
      </c>
      <c r="B387">
        <v>354</v>
      </c>
      <c r="C387" t="s">
        <v>377</v>
      </c>
      <c r="D387" t="s">
        <v>324</v>
      </c>
      <c r="E387" t="s">
        <v>335</v>
      </c>
      <c r="F387" t="s">
        <v>345</v>
      </c>
      <c r="G387" t="s">
        <v>349</v>
      </c>
      <c r="H387">
        <f t="shared" si="34"/>
        <v>2031</v>
      </c>
      <c r="I387" t="s">
        <v>23</v>
      </c>
      <c r="J387" s="79">
        <v>0</v>
      </c>
      <c r="K387" s="78">
        <v>0</v>
      </c>
      <c r="L387" t="s">
        <v>37</v>
      </c>
      <c r="M387" s="76">
        <v>0</v>
      </c>
      <c r="N387" s="24">
        <v>0.1</v>
      </c>
      <c r="O387" s="24">
        <v>0.12</v>
      </c>
      <c r="P387" s="24">
        <v>0.14000000000000001</v>
      </c>
      <c r="Q387" s="24">
        <v>0.16</v>
      </c>
      <c r="R387" s="24">
        <v>3.1E-2</v>
      </c>
      <c r="S387" s="24">
        <v>3.2000000000000001E-2</v>
      </c>
      <c r="T387" s="77" t="s">
        <v>104</v>
      </c>
      <c r="U387" s="64">
        <v>44284</v>
      </c>
      <c r="V387" s="76"/>
    </row>
    <row r="388" spans="1:22" x14ac:dyDescent="0.25">
      <c r="A388" t="str">
        <f t="shared" si="33"/>
        <v>Function_12Application_252031</v>
      </c>
      <c r="B388">
        <v>355</v>
      </c>
      <c r="C388" t="s">
        <v>378</v>
      </c>
      <c r="D388" t="s">
        <v>325</v>
      </c>
      <c r="E388" t="s">
        <v>331</v>
      </c>
      <c r="F388" t="s">
        <v>346</v>
      </c>
      <c r="G388" t="s">
        <v>351</v>
      </c>
      <c r="H388">
        <f t="shared" si="34"/>
        <v>2031</v>
      </c>
      <c r="I388" t="s">
        <v>23</v>
      </c>
      <c r="J388" s="79">
        <v>0</v>
      </c>
      <c r="K388" s="78">
        <v>0</v>
      </c>
      <c r="L388" t="s">
        <v>37</v>
      </c>
      <c r="M388" s="76">
        <v>0</v>
      </c>
      <c r="N388" s="24">
        <v>0.1</v>
      </c>
      <c r="O388" s="24">
        <v>0.12</v>
      </c>
      <c r="P388" s="24">
        <v>0.14000000000000001</v>
      </c>
      <c r="Q388" s="24">
        <v>0.16</v>
      </c>
      <c r="R388" s="24">
        <v>3.1E-2</v>
      </c>
      <c r="S388" s="24">
        <v>3.2000000000000001E-2</v>
      </c>
      <c r="T388" s="77" t="s">
        <v>104</v>
      </c>
      <c r="U388" s="64">
        <v>44284</v>
      </c>
      <c r="V388" s="76"/>
    </row>
    <row r="389" spans="1:22" x14ac:dyDescent="0.25">
      <c r="A389" t="str">
        <f t="shared" ref="A389:A452" si="35">D389&amp;C389&amp;H389</f>
        <v>Function_13Application_262031</v>
      </c>
      <c r="B389">
        <v>356</v>
      </c>
      <c r="C389" t="s">
        <v>379</v>
      </c>
      <c r="D389" t="s">
        <v>326</v>
      </c>
      <c r="E389" t="s">
        <v>336</v>
      </c>
      <c r="F389" t="s">
        <v>347</v>
      </c>
      <c r="G389" t="s">
        <v>349</v>
      </c>
      <c r="H389">
        <f t="shared" si="34"/>
        <v>2031</v>
      </c>
      <c r="I389" t="s">
        <v>23</v>
      </c>
      <c r="J389" s="79">
        <v>0</v>
      </c>
      <c r="K389" s="78">
        <v>0</v>
      </c>
      <c r="L389" t="s">
        <v>37</v>
      </c>
      <c r="M389" s="76">
        <v>0</v>
      </c>
      <c r="N389" s="24">
        <v>0.1</v>
      </c>
      <c r="O389" s="24">
        <v>0.12</v>
      </c>
      <c r="P389" s="24">
        <v>0.14000000000000001</v>
      </c>
      <c r="Q389" s="24">
        <v>0.16</v>
      </c>
      <c r="R389" s="24">
        <v>3.1E-2</v>
      </c>
      <c r="S389" s="24">
        <v>3.2000000000000001E-2</v>
      </c>
      <c r="T389" s="77" t="s">
        <v>104</v>
      </c>
      <c r="U389" s="64">
        <v>44284</v>
      </c>
      <c r="V389" s="76"/>
    </row>
    <row r="390" spans="1:22" x14ac:dyDescent="0.25">
      <c r="A390" t="str">
        <f t="shared" si="35"/>
        <v>Function_13Application_272031</v>
      </c>
      <c r="B390">
        <v>357</v>
      </c>
      <c r="C390" t="s">
        <v>380</v>
      </c>
      <c r="D390" t="s">
        <v>326</v>
      </c>
      <c r="E390" t="s">
        <v>336</v>
      </c>
      <c r="F390" t="s">
        <v>347</v>
      </c>
      <c r="G390" t="s">
        <v>349</v>
      </c>
      <c r="H390">
        <f t="shared" si="34"/>
        <v>2031</v>
      </c>
      <c r="I390" t="s">
        <v>23</v>
      </c>
      <c r="J390" s="79">
        <v>0</v>
      </c>
      <c r="K390" s="78">
        <v>0</v>
      </c>
      <c r="L390" t="s">
        <v>37</v>
      </c>
      <c r="M390" s="76">
        <v>0</v>
      </c>
      <c r="N390" s="24">
        <v>0.1</v>
      </c>
      <c r="O390" s="24">
        <v>0.12</v>
      </c>
      <c r="P390" s="24">
        <v>0.14000000000000001</v>
      </c>
      <c r="Q390" s="24">
        <v>0.16</v>
      </c>
      <c r="R390" s="24">
        <v>3.1E-2</v>
      </c>
      <c r="S390" s="24">
        <v>3.2000000000000001E-2</v>
      </c>
      <c r="T390" s="77" t="s">
        <v>104</v>
      </c>
      <c r="U390" s="64">
        <v>44284</v>
      </c>
      <c r="V390" s="76"/>
    </row>
    <row r="391" spans="1:22" x14ac:dyDescent="0.25">
      <c r="A391" t="str">
        <f t="shared" si="35"/>
        <v>Function_14Application_282031</v>
      </c>
      <c r="B391">
        <v>358</v>
      </c>
      <c r="C391" t="s">
        <v>381</v>
      </c>
      <c r="D391" t="s">
        <v>327</v>
      </c>
      <c r="E391" t="s">
        <v>337</v>
      </c>
      <c r="F391" t="s">
        <v>347</v>
      </c>
      <c r="G391" t="s">
        <v>349</v>
      </c>
      <c r="H391">
        <f t="shared" si="34"/>
        <v>2031</v>
      </c>
      <c r="I391" t="s">
        <v>23</v>
      </c>
      <c r="J391" s="79">
        <v>0</v>
      </c>
      <c r="K391" s="78">
        <v>0</v>
      </c>
      <c r="L391" t="s">
        <v>37</v>
      </c>
      <c r="M391" s="76">
        <v>0</v>
      </c>
      <c r="N391" s="24">
        <v>0.1</v>
      </c>
      <c r="O391" s="24">
        <v>0.12</v>
      </c>
      <c r="P391" s="24">
        <v>0.14000000000000001</v>
      </c>
      <c r="Q391" s="24">
        <v>0.16</v>
      </c>
      <c r="R391" s="24">
        <v>3.1E-2</v>
      </c>
      <c r="S391" s="24">
        <v>3.2000000000000001E-2</v>
      </c>
      <c r="T391" s="77" t="s">
        <v>104</v>
      </c>
      <c r="U391" s="64">
        <v>44284</v>
      </c>
      <c r="V391" s="76"/>
    </row>
    <row r="392" spans="1:22" x14ac:dyDescent="0.25">
      <c r="A392" t="str">
        <f t="shared" si="35"/>
        <v>Function_14Application_292031</v>
      </c>
      <c r="B392">
        <v>359</v>
      </c>
      <c r="C392" t="s">
        <v>382</v>
      </c>
      <c r="D392" t="s">
        <v>327</v>
      </c>
      <c r="E392" t="s">
        <v>337</v>
      </c>
      <c r="F392" t="s">
        <v>347</v>
      </c>
      <c r="G392" t="s">
        <v>349</v>
      </c>
      <c r="H392">
        <f t="shared" si="34"/>
        <v>2031</v>
      </c>
      <c r="I392" t="s">
        <v>23</v>
      </c>
      <c r="J392" s="79">
        <v>0</v>
      </c>
      <c r="K392" s="78">
        <v>0</v>
      </c>
      <c r="L392" t="s">
        <v>37</v>
      </c>
      <c r="M392" s="76">
        <v>0</v>
      </c>
      <c r="N392" s="24">
        <v>0.1</v>
      </c>
      <c r="O392" s="24">
        <v>0.12</v>
      </c>
      <c r="P392" s="24">
        <v>0.14000000000000001</v>
      </c>
      <c r="Q392" s="24">
        <v>0.16</v>
      </c>
      <c r="R392" s="24">
        <v>3.1E-2</v>
      </c>
      <c r="S392" s="24">
        <v>3.2000000000000001E-2</v>
      </c>
      <c r="T392" s="77" t="s">
        <v>104</v>
      </c>
      <c r="U392" s="64">
        <v>44284</v>
      </c>
      <c r="V392" s="76"/>
    </row>
    <row r="393" spans="1:22" x14ac:dyDescent="0.25">
      <c r="A393" t="str">
        <f t="shared" si="35"/>
        <v>Function_15Application_302031</v>
      </c>
      <c r="B393">
        <v>360</v>
      </c>
      <c r="C393" t="s">
        <v>383</v>
      </c>
      <c r="D393" t="s">
        <v>328</v>
      </c>
      <c r="E393" t="s">
        <v>338</v>
      </c>
      <c r="F393" t="s">
        <v>348</v>
      </c>
      <c r="G393" t="s">
        <v>349</v>
      </c>
      <c r="H393">
        <f t="shared" si="34"/>
        <v>2031</v>
      </c>
      <c r="I393" t="s">
        <v>23</v>
      </c>
      <c r="J393" s="79">
        <v>0</v>
      </c>
      <c r="K393" s="78">
        <v>0</v>
      </c>
      <c r="L393" t="s">
        <v>37</v>
      </c>
      <c r="M393" s="76">
        <v>0</v>
      </c>
      <c r="N393" s="24">
        <v>0.1</v>
      </c>
      <c r="O393" s="24">
        <v>0.12</v>
      </c>
      <c r="P393" s="24">
        <v>0.14000000000000001</v>
      </c>
      <c r="Q393" s="24">
        <v>0.16</v>
      </c>
      <c r="R393" s="24">
        <v>3.1E-2</v>
      </c>
      <c r="S393" s="24">
        <v>3.2000000000000001E-2</v>
      </c>
      <c r="T393" s="77" t="s">
        <v>104</v>
      </c>
      <c r="U393" s="64">
        <v>44284</v>
      </c>
      <c r="V393" s="76"/>
    </row>
    <row r="394" spans="1:22" x14ac:dyDescent="0.25">
      <c r="A394" t="str">
        <f t="shared" si="35"/>
        <v>Function_01Application_012032</v>
      </c>
      <c r="B394">
        <v>331</v>
      </c>
      <c r="C394" t="s">
        <v>354</v>
      </c>
      <c r="D394" t="s">
        <v>314</v>
      </c>
      <c r="E394" t="s">
        <v>329</v>
      </c>
      <c r="F394" t="s">
        <v>339</v>
      </c>
      <c r="G394" t="s">
        <v>349</v>
      </c>
      <c r="H394">
        <f t="shared" si="34"/>
        <v>2032</v>
      </c>
      <c r="I394" t="s">
        <v>23</v>
      </c>
      <c r="J394" s="79">
        <v>0</v>
      </c>
      <c r="K394" s="78">
        <v>0</v>
      </c>
      <c r="L394" t="s">
        <v>37</v>
      </c>
      <c r="M394" s="76">
        <v>0</v>
      </c>
      <c r="N394" s="24">
        <v>0.1</v>
      </c>
      <c r="O394" s="24">
        <v>0.12</v>
      </c>
      <c r="P394" s="24">
        <v>0.14000000000000001</v>
      </c>
      <c r="Q394" s="24">
        <v>0.16</v>
      </c>
      <c r="R394" s="24">
        <v>3.1E-2</v>
      </c>
      <c r="S394" s="24">
        <v>3.2000000000000001E-2</v>
      </c>
      <c r="T394" s="77" t="s">
        <v>103</v>
      </c>
      <c r="U394" s="64">
        <v>44335</v>
      </c>
      <c r="V394" s="76"/>
    </row>
    <row r="395" spans="1:22" x14ac:dyDescent="0.25">
      <c r="A395" t="str">
        <f t="shared" si="35"/>
        <v>Function_01Application_022032</v>
      </c>
      <c r="B395">
        <v>332</v>
      </c>
      <c r="C395" t="s">
        <v>355</v>
      </c>
      <c r="D395" t="s">
        <v>314</v>
      </c>
      <c r="E395" t="s">
        <v>329</v>
      </c>
      <c r="F395" t="s">
        <v>339</v>
      </c>
      <c r="G395" t="s">
        <v>349</v>
      </c>
      <c r="H395">
        <f t="shared" si="34"/>
        <v>2032</v>
      </c>
      <c r="I395" t="s">
        <v>23</v>
      </c>
      <c r="J395" s="79">
        <v>0</v>
      </c>
      <c r="K395" s="78">
        <v>0</v>
      </c>
      <c r="L395" t="s">
        <v>37</v>
      </c>
      <c r="M395" s="76">
        <v>0</v>
      </c>
      <c r="N395" s="24">
        <v>0.1</v>
      </c>
      <c r="O395" s="24">
        <v>0.12</v>
      </c>
      <c r="P395" s="24">
        <v>0.14000000000000001</v>
      </c>
      <c r="Q395" s="24">
        <v>0.16</v>
      </c>
      <c r="R395" s="24">
        <v>3.1E-2</v>
      </c>
      <c r="S395" s="24">
        <v>3.2000000000000001E-2</v>
      </c>
      <c r="T395" s="77" t="s">
        <v>103</v>
      </c>
      <c r="U395" s="64">
        <v>44335</v>
      </c>
      <c r="V395" s="76"/>
    </row>
    <row r="396" spans="1:22" x14ac:dyDescent="0.25">
      <c r="A396" t="str">
        <f t="shared" si="35"/>
        <v>Function_01Application_032032</v>
      </c>
      <c r="B396">
        <v>333</v>
      </c>
      <c r="C396" t="s">
        <v>356</v>
      </c>
      <c r="D396" t="s">
        <v>314</v>
      </c>
      <c r="E396" t="s">
        <v>329</v>
      </c>
      <c r="F396" t="s">
        <v>339</v>
      </c>
      <c r="G396" t="s">
        <v>349</v>
      </c>
      <c r="H396">
        <f t="shared" si="34"/>
        <v>2032</v>
      </c>
      <c r="I396" t="s">
        <v>23</v>
      </c>
      <c r="J396" s="79">
        <v>0</v>
      </c>
      <c r="K396" s="78">
        <v>0</v>
      </c>
      <c r="L396" t="s">
        <v>37</v>
      </c>
      <c r="M396" s="76">
        <v>0</v>
      </c>
      <c r="N396" s="24">
        <v>0.1</v>
      </c>
      <c r="O396" s="24">
        <v>0.12</v>
      </c>
      <c r="P396" s="24">
        <v>0.14000000000000001</v>
      </c>
      <c r="Q396" s="24">
        <v>0.16</v>
      </c>
      <c r="R396" s="24">
        <v>3.1E-2</v>
      </c>
      <c r="S396" s="24">
        <v>3.2000000000000001E-2</v>
      </c>
      <c r="T396" s="77" t="s">
        <v>103</v>
      </c>
      <c r="U396" s="64">
        <v>44335</v>
      </c>
      <c r="V396" s="76"/>
    </row>
    <row r="397" spans="1:22" x14ac:dyDescent="0.25">
      <c r="A397" t="str">
        <f t="shared" si="35"/>
        <v>Function_02Application_042032</v>
      </c>
      <c r="B397">
        <v>334</v>
      </c>
      <c r="C397" t="s">
        <v>357</v>
      </c>
      <c r="D397" t="s">
        <v>315</v>
      </c>
      <c r="E397" t="s">
        <v>330</v>
      </c>
      <c r="F397" t="s">
        <v>340</v>
      </c>
      <c r="G397" t="s">
        <v>350</v>
      </c>
      <c r="H397">
        <f t="shared" si="34"/>
        <v>2032</v>
      </c>
      <c r="I397" t="s">
        <v>23</v>
      </c>
      <c r="J397" s="79">
        <v>0</v>
      </c>
      <c r="K397" s="78">
        <v>0</v>
      </c>
      <c r="L397" t="s">
        <v>37</v>
      </c>
      <c r="M397" s="76">
        <v>0</v>
      </c>
      <c r="N397" s="24">
        <v>0.1</v>
      </c>
      <c r="O397" s="24">
        <v>0.12</v>
      </c>
      <c r="P397" s="24">
        <v>0.14000000000000001</v>
      </c>
      <c r="Q397" s="24">
        <v>0.16</v>
      </c>
      <c r="R397" s="24">
        <v>3.1E-2</v>
      </c>
      <c r="S397" s="24">
        <v>3.2000000000000001E-2</v>
      </c>
      <c r="T397" s="77" t="s">
        <v>104</v>
      </c>
      <c r="U397" s="64">
        <v>44284</v>
      </c>
      <c r="V397" s="76"/>
    </row>
    <row r="398" spans="1:22" x14ac:dyDescent="0.25">
      <c r="A398" t="str">
        <f t="shared" si="35"/>
        <v>Function_02Application_052032</v>
      </c>
      <c r="B398">
        <v>335</v>
      </c>
      <c r="C398" t="s">
        <v>358</v>
      </c>
      <c r="D398" t="s">
        <v>315</v>
      </c>
      <c r="E398" t="s">
        <v>330</v>
      </c>
      <c r="F398" t="s">
        <v>340</v>
      </c>
      <c r="G398" t="s">
        <v>351</v>
      </c>
      <c r="H398">
        <f t="shared" si="34"/>
        <v>2032</v>
      </c>
      <c r="I398" t="s">
        <v>23</v>
      </c>
      <c r="J398" s="79">
        <v>0</v>
      </c>
      <c r="K398" s="78">
        <v>0</v>
      </c>
      <c r="L398" t="s">
        <v>37</v>
      </c>
      <c r="M398" s="76">
        <v>0</v>
      </c>
      <c r="N398" s="24">
        <v>0.1</v>
      </c>
      <c r="O398" s="24">
        <v>0.12</v>
      </c>
      <c r="P398" s="24">
        <v>0.14000000000000001</v>
      </c>
      <c r="Q398" s="24">
        <v>0.16</v>
      </c>
      <c r="R398" s="24">
        <v>3.1E-2</v>
      </c>
      <c r="S398" s="24">
        <v>3.2000000000000001E-2</v>
      </c>
      <c r="T398" s="77" t="s">
        <v>104</v>
      </c>
      <c r="U398" s="64">
        <v>44284</v>
      </c>
      <c r="V398" s="76"/>
    </row>
    <row r="399" spans="1:22" x14ac:dyDescent="0.25">
      <c r="A399" t="str">
        <f t="shared" si="35"/>
        <v>Function_03Application_062032</v>
      </c>
      <c r="B399">
        <v>336</v>
      </c>
      <c r="C399" t="s">
        <v>359</v>
      </c>
      <c r="D399" t="s">
        <v>316</v>
      </c>
      <c r="E399" t="s">
        <v>331</v>
      </c>
      <c r="F399" t="s">
        <v>341</v>
      </c>
      <c r="G399" t="s">
        <v>349</v>
      </c>
      <c r="H399">
        <f t="shared" si="34"/>
        <v>2032</v>
      </c>
      <c r="I399" t="s">
        <v>23</v>
      </c>
      <c r="J399" s="79">
        <v>0</v>
      </c>
      <c r="K399" s="78">
        <v>0</v>
      </c>
      <c r="L399" t="s">
        <v>37</v>
      </c>
      <c r="M399" s="76">
        <v>0</v>
      </c>
      <c r="N399" s="24">
        <v>0.1</v>
      </c>
      <c r="O399" s="24">
        <v>0.12</v>
      </c>
      <c r="P399" s="24">
        <v>0.14000000000000001</v>
      </c>
      <c r="Q399" s="24">
        <v>0.16</v>
      </c>
      <c r="R399" s="24">
        <v>3.1E-2</v>
      </c>
      <c r="S399" s="24">
        <v>3.2000000000000001E-2</v>
      </c>
      <c r="T399" s="77" t="s">
        <v>103</v>
      </c>
      <c r="U399" s="64">
        <v>44335</v>
      </c>
      <c r="V399" s="76"/>
    </row>
    <row r="400" spans="1:22" x14ac:dyDescent="0.25">
      <c r="A400" t="str">
        <f t="shared" si="35"/>
        <v>Function_03Application_072032</v>
      </c>
      <c r="B400">
        <v>337</v>
      </c>
      <c r="C400" t="s">
        <v>360</v>
      </c>
      <c r="D400" t="s">
        <v>316</v>
      </c>
      <c r="E400" t="s">
        <v>331</v>
      </c>
      <c r="F400" t="s">
        <v>341</v>
      </c>
      <c r="G400" t="s">
        <v>349</v>
      </c>
      <c r="H400">
        <f t="shared" si="34"/>
        <v>2032</v>
      </c>
      <c r="I400" t="s">
        <v>23</v>
      </c>
      <c r="J400" s="79">
        <v>0</v>
      </c>
      <c r="K400" s="78">
        <v>0</v>
      </c>
      <c r="L400" t="s">
        <v>37</v>
      </c>
      <c r="M400" s="76">
        <v>0</v>
      </c>
      <c r="N400" s="24">
        <v>0.1</v>
      </c>
      <c r="O400" s="24">
        <v>0.12</v>
      </c>
      <c r="P400" s="24">
        <v>0.14000000000000001</v>
      </c>
      <c r="Q400" s="24">
        <v>0.16</v>
      </c>
      <c r="R400" s="24">
        <v>3.1E-2</v>
      </c>
      <c r="S400" s="24">
        <v>3.2000000000000001E-2</v>
      </c>
      <c r="T400" s="77" t="s">
        <v>103</v>
      </c>
      <c r="U400" s="64">
        <v>44629</v>
      </c>
      <c r="V400" s="76"/>
    </row>
    <row r="401" spans="1:22" x14ac:dyDescent="0.25">
      <c r="A401" t="str">
        <f t="shared" si="35"/>
        <v>Function_03Application_082032</v>
      </c>
      <c r="B401">
        <v>338</v>
      </c>
      <c r="C401" t="s">
        <v>361</v>
      </c>
      <c r="D401" t="s">
        <v>316</v>
      </c>
      <c r="E401" t="s">
        <v>331</v>
      </c>
      <c r="F401" t="s">
        <v>341</v>
      </c>
      <c r="G401" t="s">
        <v>349</v>
      </c>
      <c r="H401">
        <f t="shared" si="34"/>
        <v>2032</v>
      </c>
      <c r="I401" t="s">
        <v>23</v>
      </c>
      <c r="J401" s="79">
        <v>0</v>
      </c>
      <c r="K401" s="78">
        <v>0</v>
      </c>
      <c r="L401" t="s">
        <v>37</v>
      </c>
      <c r="M401" s="76">
        <v>0</v>
      </c>
      <c r="N401" s="24">
        <v>0.1</v>
      </c>
      <c r="O401" s="24">
        <v>0.12</v>
      </c>
      <c r="P401" s="24">
        <v>0.14000000000000001</v>
      </c>
      <c r="Q401" s="24">
        <v>0.16</v>
      </c>
      <c r="R401" s="24">
        <v>3.1E-2</v>
      </c>
      <c r="S401" s="24">
        <v>3.2000000000000001E-2</v>
      </c>
      <c r="T401" s="77" t="s">
        <v>103</v>
      </c>
      <c r="U401" s="64">
        <v>44629</v>
      </c>
      <c r="V401" s="76"/>
    </row>
    <row r="402" spans="1:22" x14ac:dyDescent="0.25">
      <c r="A402" t="str">
        <f t="shared" si="35"/>
        <v>Function_03Application_092032</v>
      </c>
      <c r="B402">
        <v>339</v>
      </c>
      <c r="C402" t="s">
        <v>362</v>
      </c>
      <c r="D402" t="s">
        <v>316</v>
      </c>
      <c r="E402" t="s">
        <v>331</v>
      </c>
      <c r="F402" t="s">
        <v>341</v>
      </c>
      <c r="G402" t="s">
        <v>349</v>
      </c>
      <c r="H402">
        <f t="shared" si="34"/>
        <v>2032</v>
      </c>
      <c r="I402" t="s">
        <v>23</v>
      </c>
      <c r="J402" s="79">
        <v>0</v>
      </c>
      <c r="K402" s="78">
        <v>0</v>
      </c>
      <c r="L402" t="s">
        <v>37</v>
      </c>
      <c r="M402" s="76">
        <v>0</v>
      </c>
      <c r="N402" s="24">
        <v>0.1</v>
      </c>
      <c r="O402" s="24">
        <v>0.12</v>
      </c>
      <c r="P402" s="24">
        <v>0.14000000000000001</v>
      </c>
      <c r="Q402" s="24">
        <v>0.16</v>
      </c>
      <c r="R402" s="24">
        <v>3.1E-2</v>
      </c>
      <c r="S402" s="24">
        <v>3.2000000000000001E-2</v>
      </c>
      <c r="T402" s="77" t="s">
        <v>103</v>
      </c>
      <c r="U402" s="64">
        <v>44629</v>
      </c>
      <c r="V402" s="76"/>
    </row>
    <row r="403" spans="1:22" x14ac:dyDescent="0.25">
      <c r="A403" t="str">
        <f t="shared" si="35"/>
        <v>Function_03Application_102032</v>
      </c>
      <c r="B403">
        <v>340</v>
      </c>
      <c r="C403" t="s">
        <v>363</v>
      </c>
      <c r="D403" t="s">
        <v>316</v>
      </c>
      <c r="E403" t="s">
        <v>331</v>
      </c>
      <c r="F403" t="s">
        <v>341</v>
      </c>
      <c r="G403" t="s">
        <v>349</v>
      </c>
      <c r="H403">
        <f t="shared" si="34"/>
        <v>2032</v>
      </c>
      <c r="I403" t="s">
        <v>23</v>
      </c>
      <c r="J403" s="79">
        <v>0</v>
      </c>
      <c r="K403" s="78">
        <v>0</v>
      </c>
      <c r="L403" t="s">
        <v>37</v>
      </c>
      <c r="M403" s="76">
        <v>0</v>
      </c>
      <c r="N403" s="24">
        <v>0.1</v>
      </c>
      <c r="O403" s="24">
        <v>0.12</v>
      </c>
      <c r="P403" s="24">
        <v>0.14000000000000001</v>
      </c>
      <c r="Q403" s="24">
        <v>0.16</v>
      </c>
      <c r="R403" s="24">
        <v>3.1E-2</v>
      </c>
      <c r="S403" s="24">
        <v>3.2000000000000001E-2</v>
      </c>
      <c r="T403" s="77" t="s">
        <v>103</v>
      </c>
      <c r="U403" s="64">
        <v>44335</v>
      </c>
      <c r="V403" s="76"/>
    </row>
    <row r="404" spans="1:22" x14ac:dyDescent="0.25">
      <c r="A404" t="str">
        <f t="shared" si="35"/>
        <v>Function_03Application_112032</v>
      </c>
      <c r="B404">
        <v>341</v>
      </c>
      <c r="C404" t="s">
        <v>364</v>
      </c>
      <c r="D404" t="s">
        <v>316</v>
      </c>
      <c r="E404" t="s">
        <v>331</v>
      </c>
      <c r="F404" t="s">
        <v>341</v>
      </c>
      <c r="G404" t="s">
        <v>349</v>
      </c>
      <c r="H404">
        <f t="shared" si="34"/>
        <v>2032</v>
      </c>
      <c r="I404" t="s">
        <v>23</v>
      </c>
      <c r="J404" s="79">
        <v>0</v>
      </c>
      <c r="K404" s="78">
        <v>0</v>
      </c>
      <c r="L404" t="s">
        <v>37</v>
      </c>
      <c r="M404" s="76">
        <v>0</v>
      </c>
      <c r="N404" s="24">
        <v>0.1</v>
      </c>
      <c r="O404" s="24">
        <v>0.12</v>
      </c>
      <c r="P404" s="24">
        <v>0.14000000000000001</v>
      </c>
      <c r="Q404" s="24">
        <v>0.16</v>
      </c>
      <c r="R404" s="24">
        <v>3.1E-2</v>
      </c>
      <c r="S404" s="24">
        <v>3.2000000000000001E-2</v>
      </c>
      <c r="T404" s="77" t="s">
        <v>103</v>
      </c>
      <c r="U404" s="64">
        <v>44335</v>
      </c>
      <c r="V404" s="76"/>
    </row>
    <row r="405" spans="1:22" x14ac:dyDescent="0.25">
      <c r="A405" t="str">
        <f t="shared" si="35"/>
        <v>Function_04Application_122032</v>
      </c>
      <c r="B405">
        <v>342</v>
      </c>
      <c r="C405" t="s">
        <v>365</v>
      </c>
      <c r="D405" t="s">
        <v>317</v>
      </c>
      <c r="E405" t="s">
        <v>331</v>
      </c>
      <c r="F405" t="s">
        <v>342</v>
      </c>
      <c r="G405" t="s">
        <v>352</v>
      </c>
      <c r="H405">
        <f t="shared" si="34"/>
        <v>2032</v>
      </c>
      <c r="I405" t="s">
        <v>23</v>
      </c>
      <c r="J405" s="79">
        <v>0</v>
      </c>
      <c r="K405" s="78">
        <v>0</v>
      </c>
      <c r="L405" t="s">
        <v>37</v>
      </c>
      <c r="M405" s="76">
        <v>0</v>
      </c>
      <c r="N405" s="24">
        <v>0.1</v>
      </c>
      <c r="O405" s="24">
        <v>0.12</v>
      </c>
      <c r="P405" s="24">
        <v>0.14000000000000001</v>
      </c>
      <c r="Q405" s="24">
        <v>0.16</v>
      </c>
      <c r="R405" s="24">
        <v>3.1E-2</v>
      </c>
      <c r="S405" s="24">
        <v>3.2000000000000001E-2</v>
      </c>
      <c r="T405" s="77" t="s">
        <v>103</v>
      </c>
      <c r="U405" s="64">
        <v>44335</v>
      </c>
      <c r="V405" s="76"/>
    </row>
    <row r="406" spans="1:22" x14ac:dyDescent="0.25">
      <c r="A406" t="str">
        <f t="shared" si="35"/>
        <v>Function_03Application_132032</v>
      </c>
      <c r="B406">
        <v>343</v>
      </c>
      <c r="C406" t="s">
        <v>366</v>
      </c>
      <c r="D406" t="s">
        <v>316</v>
      </c>
      <c r="E406" t="s">
        <v>331</v>
      </c>
      <c r="F406" t="s">
        <v>341</v>
      </c>
      <c r="G406" t="s">
        <v>349</v>
      </c>
      <c r="H406">
        <f t="shared" si="34"/>
        <v>2032</v>
      </c>
      <c r="I406" t="s">
        <v>23</v>
      </c>
      <c r="J406" s="79">
        <v>0</v>
      </c>
      <c r="K406" s="78">
        <v>0</v>
      </c>
      <c r="L406" t="s">
        <v>37</v>
      </c>
      <c r="M406" s="76">
        <v>0</v>
      </c>
      <c r="N406" s="24">
        <v>0.1</v>
      </c>
      <c r="O406" s="24">
        <v>0.12</v>
      </c>
      <c r="P406" s="24">
        <v>0.14000000000000001</v>
      </c>
      <c r="Q406" s="24">
        <v>0.16</v>
      </c>
      <c r="R406" s="24">
        <v>3.1E-2</v>
      </c>
      <c r="S406" s="24">
        <v>3.2000000000000001E-2</v>
      </c>
      <c r="T406" s="77" t="s">
        <v>103</v>
      </c>
      <c r="U406" s="64">
        <v>44335</v>
      </c>
      <c r="V406" s="76"/>
    </row>
    <row r="407" spans="1:22" x14ac:dyDescent="0.25">
      <c r="A407" t="str">
        <f t="shared" si="35"/>
        <v>Function_03Application_142032</v>
      </c>
      <c r="B407">
        <v>344</v>
      </c>
      <c r="C407" t="s">
        <v>367</v>
      </c>
      <c r="D407" t="s">
        <v>316</v>
      </c>
      <c r="E407" t="s">
        <v>331</v>
      </c>
      <c r="F407" t="s">
        <v>341</v>
      </c>
      <c r="G407" t="s">
        <v>349</v>
      </c>
      <c r="H407">
        <f t="shared" si="34"/>
        <v>2032</v>
      </c>
      <c r="I407" t="s">
        <v>23</v>
      </c>
      <c r="J407" s="79">
        <v>0</v>
      </c>
      <c r="K407" s="78">
        <v>0</v>
      </c>
      <c r="L407" t="s">
        <v>37</v>
      </c>
      <c r="M407" s="76">
        <v>0</v>
      </c>
      <c r="N407" s="24">
        <v>0.1</v>
      </c>
      <c r="O407" s="24">
        <v>0.12</v>
      </c>
      <c r="P407" s="24">
        <v>0.14000000000000001</v>
      </c>
      <c r="Q407" s="24">
        <v>0.16</v>
      </c>
      <c r="R407" s="24">
        <v>3.1E-2</v>
      </c>
      <c r="S407" s="24">
        <v>3.2000000000000001E-2</v>
      </c>
      <c r="T407" s="77" t="s">
        <v>103</v>
      </c>
      <c r="U407" s="64">
        <v>44335</v>
      </c>
      <c r="V407" s="76"/>
    </row>
    <row r="408" spans="1:22" x14ac:dyDescent="0.25">
      <c r="A408" t="str">
        <f t="shared" si="35"/>
        <v>Function_03Application_152032</v>
      </c>
      <c r="B408">
        <v>345</v>
      </c>
      <c r="C408" t="s">
        <v>368</v>
      </c>
      <c r="D408" t="s">
        <v>316</v>
      </c>
      <c r="E408" t="s">
        <v>331</v>
      </c>
      <c r="F408" t="s">
        <v>341</v>
      </c>
      <c r="G408" t="s">
        <v>349</v>
      </c>
      <c r="H408">
        <f t="shared" si="34"/>
        <v>2032</v>
      </c>
      <c r="I408" t="s">
        <v>23</v>
      </c>
      <c r="J408" s="79">
        <v>0</v>
      </c>
      <c r="K408" s="78">
        <v>0</v>
      </c>
      <c r="L408" t="s">
        <v>37</v>
      </c>
      <c r="M408" s="76">
        <v>0</v>
      </c>
      <c r="N408" s="24">
        <v>0.1</v>
      </c>
      <c r="O408" s="24">
        <v>0.12</v>
      </c>
      <c r="P408" s="24">
        <v>0.14000000000000001</v>
      </c>
      <c r="Q408" s="24">
        <v>0.16</v>
      </c>
      <c r="R408" s="24">
        <v>3.1E-2</v>
      </c>
      <c r="S408" s="24">
        <v>3.2000000000000001E-2</v>
      </c>
      <c r="T408" s="77" t="s">
        <v>103</v>
      </c>
      <c r="U408" s="64">
        <v>44166</v>
      </c>
      <c r="V408" s="76"/>
    </row>
    <row r="409" spans="1:22" x14ac:dyDescent="0.25">
      <c r="A409" t="str">
        <f t="shared" si="35"/>
        <v>Function_05Application_162032</v>
      </c>
      <c r="B409">
        <v>346</v>
      </c>
      <c r="C409" t="s">
        <v>369</v>
      </c>
      <c r="D409" t="s">
        <v>318</v>
      </c>
      <c r="E409" t="s">
        <v>332</v>
      </c>
      <c r="F409" t="s">
        <v>342</v>
      </c>
      <c r="G409" t="s">
        <v>353</v>
      </c>
      <c r="H409">
        <f t="shared" si="34"/>
        <v>2032</v>
      </c>
      <c r="I409" t="s">
        <v>23</v>
      </c>
      <c r="J409" s="79">
        <v>0</v>
      </c>
      <c r="K409" s="78">
        <v>0</v>
      </c>
      <c r="L409" t="s">
        <v>37</v>
      </c>
      <c r="M409" s="76">
        <v>0</v>
      </c>
      <c r="N409" s="24">
        <v>0.1</v>
      </c>
      <c r="O409" s="24">
        <v>0.12</v>
      </c>
      <c r="P409" s="24">
        <v>0.14000000000000001</v>
      </c>
      <c r="Q409" s="24">
        <v>0.16</v>
      </c>
      <c r="R409" s="24">
        <v>3.1E-2</v>
      </c>
      <c r="S409" s="24">
        <v>3.2000000000000001E-2</v>
      </c>
      <c r="T409" s="77" t="s">
        <v>103</v>
      </c>
      <c r="U409" s="64">
        <v>44335</v>
      </c>
      <c r="V409" s="76"/>
    </row>
    <row r="410" spans="1:22" x14ac:dyDescent="0.25">
      <c r="A410" t="str">
        <f t="shared" si="35"/>
        <v>Function_05Application_172032</v>
      </c>
      <c r="B410">
        <v>347</v>
      </c>
      <c r="C410" t="s">
        <v>370</v>
      </c>
      <c r="D410" t="s">
        <v>318</v>
      </c>
      <c r="E410" t="s">
        <v>332</v>
      </c>
      <c r="F410" t="s">
        <v>342</v>
      </c>
      <c r="G410" t="s">
        <v>353</v>
      </c>
      <c r="H410">
        <f t="shared" si="34"/>
        <v>2032</v>
      </c>
      <c r="I410" t="s">
        <v>23</v>
      </c>
      <c r="J410" s="79">
        <v>0</v>
      </c>
      <c r="K410" s="78">
        <v>0</v>
      </c>
      <c r="L410" t="s">
        <v>37</v>
      </c>
      <c r="M410" s="76">
        <v>0</v>
      </c>
      <c r="N410" s="24">
        <v>0.1</v>
      </c>
      <c r="O410" s="24">
        <v>0.12</v>
      </c>
      <c r="P410" s="24">
        <v>0.14000000000000001</v>
      </c>
      <c r="Q410" s="24">
        <v>0.16</v>
      </c>
      <c r="R410" s="24">
        <v>3.1E-2</v>
      </c>
      <c r="S410" s="24">
        <v>3.2000000000000001E-2</v>
      </c>
      <c r="T410" s="77" t="s">
        <v>103</v>
      </c>
      <c r="U410" s="64">
        <v>44335</v>
      </c>
      <c r="V410" s="76"/>
    </row>
    <row r="411" spans="1:22" x14ac:dyDescent="0.25">
      <c r="A411" t="str">
        <f t="shared" si="35"/>
        <v>Function_06Application_182032</v>
      </c>
      <c r="B411">
        <v>348</v>
      </c>
      <c r="C411" t="s">
        <v>371</v>
      </c>
      <c r="D411" t="s">
        <v>319</v>
      </c>
      <c r="E411" t="s">
        <v>333</v>
      </c>
      <c r="F411" t="s">
        <v>343</v>
      </c>
      <c r="G411" t="s">
        <v>349</v>
      </c>
      <c r="H411">
        <f t="shared" si="34"/>
        <v>2032</v>
      </c>
      <c r="I411" t="s">
        <v>23</v>
      </c>
      <c r="J411" s="79">
        <v>0</v>
      </c>
      <c r="K411" s="78">
        <v>0</v>
      </c>
      <c r="L411" t="s">
        <v>37</v>
      </c>
      <c r="M411" s="76">
        <v>0</v>
      </c>
      <c r="N411" s="24">
        <v>0.1</v>
      </c>
      <c r="O411" s="24">
        <v>0.12</v>
      </c>
      <c r="P411" s="24">
        <v>0.14000000000000001</v>
      </c>
      <c r="Q411" s="24">
        <v>0.16</v>
      </c>
      <c r="R411" s="24">
        <v>3.1E-2</v>
      </c>
      <c r="S411" s="24">
        <v>3.2000000000000001E-2</v>
      </c>
      <c r="T411" s="77" t="s">
        <v>104</v>
      </c>
      <c r="U411" s="64">
        <v>44284</v>
      </c>
      <c r="V411" s="76"/>
    </row>
    <row r="412" spans="1:22" x14ac:dyDescent="0.25">
      <c r="A412" t="str">
        <f t="shared" si="35"/>
        <v>Function_07Application_192032</v>
      </c>
      <c r="B412">
        <v>349</v>
      </c>
      <c r="C412" t="s">
        <v>372</v>
      </c>
      <c r="D412" t="s">
        <v>320</v>
      </c>
      <c r="E412" t="s">
        <v>334</v>
      </c>
      <c r="F412" t="s">
        <v>342</v>
      </c>
      <c r="G412" t="s">
        <v>353</v>
      </c>
      <c r="H412">
        <f t="shared" si="34"/>
        <v>2032</v>
      </c>
      <c r="I412" t="s">
        <v>23</v>
      </c>
      <c r="J412" s="79">
        <v>0</v>
      </c>
      <c r="K412" s="78">
        <v>0</v>
      </c>
      <c r="L412" t="s">
        <v>37</v>
      </c>
      <c r="M412" s="76">
        <v>0</v>
      </c>
      <c r="N412" s="24">
        <v>0.1</v>
      </c>
      <c r="O412" s="24">
        <v>0.12</v>
      </c>
      <c r="P412" s="24">
        <v>0.14000000000000001</v>
      </c>
      <c r="Q412" s="24">
        <v>0.16</v>
      </c>
      <c r="R412" s="24">
        <v>3.1E-2</v>
      </c>
      <c r="S412" s="24">
        <v>3.2000000000000001E-2</v>
      </c>
      <c r="T412" s="77" t="s">
        <v>104</v>
      </c>
      <c r="U412" s="64">
        <v>44284</v>
      </c>
      <c r="V412" s="76"/>
    </row>
    <row r="413" spans="1:22" x14ac:dyDescent="0.25">
      <c r="A413" t="str">
        <f t="shared" si="35"/>
        <v>Function_07Application_202032</v>
      </c>
      <c r="B413">
        <v>350</v>
      </c>
      <c r="C413" t="s">
        <v>373</v>
      </c>
      <c r="D413" t="s">
        <v>320</v>
      </c>
      <c r="E413" t="s">
        <v>334</v>
      </c>
      <c r="F413" t="s">
        <v>342</v>
      </c>
      <c r="G413" t="s">
        <v>353</v>
      </c>
      <c r="H413">
        <f t="shared" si="34"/>
        <v>2032</v>
      </c>
      <c r="I413" t="s">
        <v>23</v>
      </c>
      <c r="J413" s="79">
        <v>0</v>
      </c>
      <c r="K413" s="78">
        <v>0</v>
      </c>
      <c r="L413" t="s">
        <v>37</v>
      </c>
      <c r="M413" s="76">
        <v>0</v>
      </c>
      <c r="N413" s="24">
        <v>0.1</v>
      </c>
      <c r="O413" s="24">
        <v>0.12</v>
      </c>
      <c r="P413" s="24">
        <v>0.14000000000000001</v>
      </c>
      <c r="Q413" s="24">
        <v>0.16</v>
      </c>
      <c r="R413" s="24">
        <v>3.1E-2</v>
      </c>
      <c r="S413" s="24">
        <v>3.2000000000000001E-2</v>
      </c>
      <c r="T413" s="77" t="s">
        <v>104</v>
      </c>
      <c r="U413" s="64">
        <v>44284</v>
      </c>
      <c r="V413" s="76"/>
    </row>
    <row r="414" spans="1:22" x14ac:dyDescent="0.25">
      <c r="A414" t="str">
        <f t="shared" si="35"/>
        <v>Function_08Application_212032</v>
      </c>
      <c r="B414">
        <v>351</v>
      </c>
      <c r="C414" t="s">
        <v>374</v>
      </c>
      <c r="D414" t="s">
        <v>321</v>
      </c>
      <c r="E414" t="s">
        <v>333</v>
      </c>
      <c r="F414" t="s">
        <v>343</v>
      </c>
      <c r="G414" t="s">
        <v>349</v>
      </c>
      <c r="H414">
        <f t="shared" si="34"/>
        <v>2032</v>
      </c>
      <c r="I414" t="s">
        <v>23</v>
      </c>
      <c r="J414" s="79">
        <v>0</v>
      </c>
      <c r="K414" s="78">
        <v>0</v>
      </c>
      <c r="L414" t="s">
        <v>37</v>
      </c>
      <c r="M414" s="76">
        <v>0</v>
      </c>
      <c r="N414" s="24">
        <v>0.1</v>
      </c>
      <c r="O414" s="24">
        <v>0.12</v>
      </c>
      <c r="P414" s="24">
        <v>0.14000000000000001</v>
      </c>
      <c r="Q414" s="24">
        <v>0.16</v>
      </c>
      <c r="R414" s="24">
        <v>3.1E-2</v>
      </c>
      <c r="S414" s="24">
        <v>3.2000000000000001E-2</v>
      </c>
      <c r="T414" s="77" t="s">
        <v>104</v>
      </c>
      <c r="U414" s="64">
        <v>44284</v>
      </c>
      <c r="V414" s="76"/>
    </row>
    <row r="415" spans="1:22" x14ac:dyDescent="0.25">
      <c r="A415" t="str">
        <f t="shared" si="35"/>
        <v>Function_09Application_222032</v>
      </c>
      <c r="B415">
        <v>352</v>
      </c>
      <c r="C415" t="s">
        <v>375</v>
      </c>
      <c r="D415" t="s">
        <v>322</v>
      </c>
      <c r="E415" t="s">
        <v>335</v>
      </c>
      <c r="F415" t="s">
        <v>344</v>
      </c>
      <c r="G415" t="s">
        <v>349</v>
      </c>
      <c r="H415">
        <f t="shared" si="34"/>
        <v>2032</v>
      </c>
      <c r="I415" t="s">
        <v>23</v>
      </c>
      <c r="J415" s="79">
        <v>0</v>
      </c>
      <c r="K415" s="78">
        <v>0</v>
      </c>
      <c r="L415" t="s">
        <v>37</v>
      </c>
      <c r="M415" s="76">
        <v>0</v>
      </c>
      <c r="N415" s="24">
        <v>0.1</v>
      </c>
      <c r="O415" s="24">
        <v>0.12</v>
      </c>
      <c r="P415" s="24">
        <v>0.14000000000000001</v>
      </c>
      <c r="Q415" s="24">
        <v>0.16</v>
      </c>
      <c r="R415" s="24">
        <v>3.1E-2</v>
      </c>
      <c r="S415" s="24">
        <v>3.2000000000000001E-2</v>
      </c>
      <c r="T415" s="77" t="s">
        <v>104</v>
      </c>
      <c r="U415" s="64">
        <v>44284</v>
      </c>
      <c r="V415" s="76"/>
    </row>
    <row r="416" spans="1:22" x14ac:dyDescent="0.25">
      <c r="A416" t="str">
        <f t="shared" si="35"/>
        <v>Function_10Application_232032</v>
      </c>
      <c r="B416">
        <v>353</v>
      </c>
      <c r="C416" t="s">
        <v>376</v>
      </c>
      <c r="D416" t="s">
        <v>323</v>
      </c>
      <c r="E416" t="s">
        <v>335</v>
      </c>
      <c r="F416" t="s">
        <v>345</v>
      </c>
      <c r="G416" t="s">
        <v>349</v>
      </c>
      <c r="H416">
        <f t="shared" si="34"/>
        <v>2032</v>
      </c>
      <c r="I416" t="s">
        <v>23</v>
      </c>
      <c r="J416" s="79">
        <v>0</v>
      </c>
      <c r="K416" s="78">
        <v>0</v>
      </c>
      <c r="L416" t="s">
        <v>37</v>
      </c>
      <c r="M416" s="76">
        <v>0</v>
      </c>
      <c r="N416" s="24">
        <v>0.1</v>
      </c>
      <c r="O416" s="24">
        <v>0.12</v>
      </c>
      <c r="P416" s="24">
        <v>0.14000000000000001</v>
      </c>
      <c r="Q416" s="24">
        <v>0.16</v>
      </c>
      <c r="R416" s="24">
        <v>3.1E-2</v>
      </c>
      <c r="S416" s="24">
        <v>3.2000000000000001E-2</v>
      </c>
      <c r="T416" s="77" t="s">
        <v>104</v>
      </c>
      <c r="U416" s="64">
        <v>44284</v>
      </c>
      <c r="V416" s="76"/>
    </row>
    <row r="417" spans="1:22" x14ac:dyDescent="0.25">
      <c r="A417" t="str">
        <f t="shared" si="35"/>
        <v>Function_11Application_242032</v>
      </c>
      <c r="B417">
        <v>354</v>
      </c>
      <c r="C417" t="s">
        <v>377</v>
      </c>
      <c r="D417" t="s">
        <v>324</v>
      </c>
      <c r="E417" t="s">
        <v>335</v>
      </c>
      <c r="F417" t="s">
        <v>345</v>
      </c>
      <c r="G417" t="s">
        <v>349</v>
      </c>
      <c r="H417">
        <f t="shared" si="34"/>
        <v>2032</v>
      </c>
      <c r="I417" t="s">
        <v>23</v>
      </c>
      <c r="J417" s="79">
        <v>0</v>
      </c>
      <c r="K417" s="78">
        <v>0</v>
      </c>
      <c r="L417" t="s">
        <v>37</v>
      </c>
      <c r="M417" s="76">
        <v>0</v>
      </c>
      <c r="N417" s="24">
        <v>0.1</v>
      </c>
      <c r="O417" s="24">
        <v>0.12</v>
      </c>
      <c r="P417" s="24">
        <v>0.14000000000000001</v>
      </c>
      <c r="Q417" s="24">
        <v>0.16</v>
      </c>
      <c r="R417" s="24">
        <v>3.1E-2</v>
      </c>
      <c r="S417" s="24">
        <v>3.2000000000000001E-2</v>
      </c>
      <c r="T417" s="77" t="s">
        <v>104</v>
      </c>
      <c r="U417" s="64">
        <v>44284</v>
      </c>
      <c r="V417" s="76"/>
    </row>
    <row r="418" spans="1:22" x14ac:dyDescent="0.25">
      <c r="A418" t="str">
        <f t="shared" si="35"/>
        <v>Function_12Application_252032</v>
      </c>
      <c r="B418">
        <v>355</v>
      </c>
      <c r="C418" t="s">
        <v>378</v>
      </c>
      <c r="D418" t="s">
        <v>325</v>
      </c>
      <c r="E418" t="s">
        <v>331</v>
      </c>
      <c r="F418" t="s">
        <v>346</v>
      </c>
      <c r="G418" t="s">
        <v>351</v>
      </c>
      <c r="H418">
        <f t="shared" si="34"/>
        <v>2032</v>
      </c>
      <c r="I418" t="s">
        <v>23</v>
      </c>
      <c r="J418" s="79">
        <v>0</v>
      </c>
      <c r="K418" s="78">
        <v>0</v>
      </c>
      <c r="L418" t="s">
        <v>37</v>
      </c>
      <c r="M418" s="76">
        <v>0</v>
      </c>
      <c r="N418" s="24">
        <v>0.1</v>
      </c>
      <c r="O418" s="24">
        <v>0.12</v>
      </c>
      <c r="P418" s="24">
        <v>0.14000000000000001</v>
      </c>
      <c r="Q418" s="24">
        <v>0.16</v>
      </c>
      <c r="R418" s="24">
        <v>3.1E-2</v>
      </c>
      <c r="S418" s="24">
        <v>3.2000000000000001E-2</v>
      </c>
      <c r="T418" s="77" t="s">
        <v>104</v>
      </c>
      <c r="U418" s="64">
        <v>44284</v>
      </c>
      <c r="V418" s="76"/>
    </row>
    <row r="419" spans="1:22" x14ac:dyDescent="0.25">
      <c r="A419" t="str">
        <f t="shared" si="35"/>
        <v>Function_13Application_262032</v>
      </c>
      <c r="B419">
        <v>356</v>
      </c>
      <c r="C419" t="s">
        <v>379</v>
      </c>
      <c r="D419" t="s">
        <v>326</v>
      </c>
      <c r="E419" t="s">
        <v>336</v>
      </c>
      <c r="F419" t="s">
        <v>347</v>
      </c>
      <c r="G419" t="s">
        <v>349</v>
      </c>
      <c r="H419">
        <f t="shared" ref="H419:H482" si="36">H389+1</f>
        <v>2032</v>
      </c>
      <c r="I419" t="s">
        <v>23</v>
      </c>
      <c r="J419" s="79">
        <v>0</v>
      </c>
      <c r="K419" s="78">
        <v>0</v>
      </c>
      <c r="L419" t="s">
        <v>37</v>
      </c>
      <c r="M419" s="76">
        <v>0</v>
      </c>
      <c r="N419" s="24">
        <v>0.1</v>
      </c>
      <c r="O419" s="24">
        <v>0.12</v>
      </c>
      <c r="P419" s="24">
        <v>0.14000000000000001</v>
      </c>
      <c r="Q419" s="24">
        <v>0.16</v>
      </c>
      <c r="R419" s="24">
        <v>3.1E-2</v>
      </c>
      <c r="S419" s="24">
        <v>3.2000000000000001E-2</v>
      </c>
      <c r="T419" s="77" t="s">
        <v>104</v>
      </c>
      <c r="U419" s="64">
        <v>44284</v>
      </c>
      <c r="V419" s="76"/>
    </row>
    <row r="420" spans="1:22" x14ac:dyDescent="0.25">
      <c r="A420" t="str">
        <f t="shared" si="35"/>
        <v>Function_13Application_272032</v>
      </c>
      <c r="B420">
        <v>357</v>
      </c>
      <c r="C420" t="s">
        <v>380</v>
      </c>
      <c r="D420" t="s">
        <v>326</v>
      </c>
      <c r="E420" t="s">
        <v>336</v>
      </c>
      <c r="F420" t="s">
        <v>347</v>
      </c>
      <c r="G420" t="s">
        <v>349</v>
      </c>
      <c r="H420">
        <f t="shared" si="36"/>
        <v>2032</v>
      </c>
      <c r="I420" t="s">
        <v>23</v>
      </c>
      <c r="J420" s="79">
        <v>0</v>
      </c>
      <c r="K420" s="78">
        <v>0</v>
      </c>
      <c r="L420" t="s">
        <v>37</v>
      </c>
      <c r="M420" s="76">
        <v>0</v>
      </c>
      <c r="N420" s="24">
        <v>0.1</v>
      </c>
      <c r="O420" s="24">
        <v>0.12</v>
      </c>
      <c r="P420" s="24">
        <v>0.14000000000000001</v>
      </c>
      <c r="Q420" s="24">
        <v>0.16</v>
      </c>
      <c r="R420" s="24">
        <v>3.1E-2</v>
      </c>
      <c r="S420" s="24">
        <v>3.2000000000000001E-2</v>
      </c>
      <c r="T420" s="77" t="s">
        <v>104</v>
      </c>
      <c r="U420" s="64">
        <v>44284</v>
      </c>
      <c r="V420" s="76"/>
    </row>
    <row r="421" spans="1:22" x14ac:dyDescent="0.25">
      <c r="A421" t="str">
        <f t="shared" si="35"/>
        <v>Function_14Application_282032</v>
      </c>
      <c r="B421">
        <v>358</v>
      </c>
      <c r="C421" t="s">
        <v>381</v>
      </c>
      <c r="D421" t="s">
        <v>327</v>
      </c>
      <c r="E421" t="s">
        <v>337</v>
      </c>
      <c r="F421" t="s">
        <v>347</v>
      </c>
      <c r="G421" t="s">
        <v>349</v>
      </c>
      <c r="H421">
        <f t="shared" si="36"/>
        <v>2032</v>
      </c>
      <c r="I421" t="s">
        <v>23</v>
      </c>
      <c r="J421" s="79">
        <v>0</v>
      </c>
      <c r="K421" s="78">
        <v>0</v>
      </c>
      <c r="L421" t="s">
        <v>37</v>
      </c>
      <c r="M421" s="76">
        <v>0</v>
      </c>
      <c r="N421" s="24">
        <v>0.1</v>
      </c>
      <c r="O421" s="24">
        <v>0.12</v>
      </c>
      <c r="P421" s="24">
        <v>0.14000000000000001</v>
      </c>
      <c r="Q421" s="24">
        <v>0.16</v>
      </c>
      <c r="R421" s="24">
        <v>3.1E-2</v>
      </c>
      <c r="S421" s="24">
        <v>3.2000000000000001E-2</v>
      </c>
      <c r="T421" s="77" t="s">
        <v>104</v>
      </c>
      <c r="U421" s="64">
        <v>44284</v>
      </c>
      <c r="V421" s="76"/>
    </row>
    <row r="422" spans="1:22" x14ac:dyDescent="0.25">
      <c r="A422" t="str">
        <f t="shared" si="35"/>
        <v>Function_14Application_292032</v>
      </c>
      <c r="B422">
        <v>359</v>
      </c>
      <c r="C422" t="s">
        <v>382</v>
      </c>
      <c r="D422" t="s">
        <v>327</v>
      </c>
      <c r="E422" t="s">
        <v>337</v>
      </c>
      <c r="F422" t="s">
        <v>347</v>
      </c>
      <c r="G422" t="s">
        <v>349</v>
      </c>
      <c r="H422">
        <f t="shared" si="36"/>
        <v>2032</v>
      </c>
      <c r="I422" t="s">
        <v>23</v>
      </c>
      <c r="J422" s="79">
        <v>0</v>
      </c>
      <c r="K422" s="78">
        <v>0</v>
      </c>
      <c r="L422" t="s">
        <v>37</v>
      </c>
      <c r="M422" s="76">
        <v>0</v>
      </c>
      <c r="N422" s="24">
        <v>0.1</v>
      </c>
      <c r="O422" s="24">
        <v>0.12</v>
      </c>
      <c r="P422" s="24">
        <v>0.14000000000000001</v>
      </c>
      <c r="Q422" s="24">
        <v>0.16</v>
      </c>
      <c r="R422" s="24">
        <v>3.1E-2</v>
      </c>
      <c r="S422" s="24">
        <v>3.2000000000000001E-2</v>
      </c>
      <c r="T422" s="77" t="s">
        <v>104</v>
      </c>
      <c r="U422" s="64">
        <v>44284</v>
      </c>
      <c r="V422" s="76"/>
    </row>
    <row r="423" spans="1:22" x14ac:dyDescent="0.25">
      <c r="A423" t="str">
        <f t="shared" si="35"/>
        <v>Function_15Application_302032</v>
      </c>
      <c r="B423">
        <v>360</v>
      </c>
      <c r="C423" t="s">
        <v>383</v>
      </c>
      <c r="D423" t="s">
        <v>328</v>
      </c>
      <c r="E423" t="s">
        <v>338</v>
      </c>
      <c r="F423" t="s">
        <v>348</v>
      </c>
      <c r="G423" t="s">
        <v>349</v>
      </c>
      <c r="H423">
        <f t="shared" si="36"/>
        <v>2032</v>
      </c>
      <c r="I423" t="s">
        <v>23</v>
      </c>
      <c r="J423" s="79">
        <v>0</v>
      </c>
      <c r="K423" s="78">
        <v>0</v>
      </c>
      <c r="L423" t="s">
        <v>37</v>
      </c>
      <c r="M423" s="76">
        <v>0</v>
      </c>
      <c r="N423" s="24">
        <v>0.1</v>
      </c>
      <c r="O423" s="24">
        <v>0.12</v>
      </c>
      <c r="P423" s="24">
        <v>0.14000000000000001</v>
      </c>
      <c r="Q423" s="24">
        <v>0.16</v>
      </c>
      <c r="R423" s="24">
        <v>3.1E-2</v>
      </c>
      <c r="S423" s="24">
        <v>3.2000000000000001E-2</v>
      </c>
      <c r="T423" s="77" t="s">
        <v>104</v>
      </c>
      <c r="U423" s="64">
        <v>44284</v>
      </c>
      <c r="V423" s="76"/>
    </row>
    <row r="424" spans="1:22" x14ac:dyDescent="0.25">
      <c r="A424" t="str">
        <f t="shared" si="35"/>
        <v>Function_01Application_012033</v>
      </c>
      <c r="B424">
        <v>331</v>
      </c>
      <c r="C424" t="s">
        <v>354</v>
      </c>
      <c r="D424" t="s">
        <v>314</v>
      </c>
      <c r="E424" t="s">
        <v>329</v>
      </c>
      <c r="F424" t="s">
        <v>339</v>
      </c>
      <c r="G424" t="s">
        <v>349</v>
      </c>
      <c r="H424">
        <f t="shared" si="36"/>
        <v>2033</v>
      </c>
      <c r="I424" t="s">
        <v>23</v>
      </c>
      <c r="J424" s="79">
        <v>0</v>
      </c>
      <c r="K424" s="78">
        <v>0</v>
      </c>
      <c r="L424" t="s">
        <v>37</v>
      </c>
      <c r="M424" s="76">
        <v>0</v>
      </c>
      <c r="N424" s="24">
        <v>0.1</v>
      </c>
      <c r="O424" s="24">
        <v>0.12</v>
      </c>
      <c r="P424" s="24">
        <v>0.14000000000000001</v>
      </c>
      <c r="Q424" s="24">
        <v>0.16</v>
      </c>
      <c r="R424" s="24">
        <v>3.1E-2</v>
      </c>
      <c r="S424" s="24">
        <v>3.2000000000000001E-2</v>
      </c>
      <c r="T424" s="77" t="s">
        <v>103</v>
      </c>
      <c r="U424" s="64">
        <v>44335</v>
      </c>
      <c r="V424" s="76"/>
    </row>
    <row r="425" spans="1:22" x14ac:dyDescent="0.25">
      <c r="A425" t="str">
        <f t="shared" si="35"/>
        <v>Function_01Application_022033</v>
      </c>
      <c r="B425">
        <v>332</v>
      </c>
      <c r="C425" t="s">
        <v>355</v>
      </c>
      <c r="D425" t="s">
        <v>314</v>
      </c>
      <c r="E425" t="s">
        <v>329</v>
      </c>
      <c r="F425" t="s">
        <v>339</v>
      </c>
      <c r="G425" t="s">
        <v>349</v>
      </c>
      <c r="H425">
        <f t="shared" si="36"/>
        <v>2033</v>
      </c>
      <c r="I425" t="s">
        <v>23</v>
      </c>
      <c r="J425" s="79">
        <v>0</v>
      </c>
      <c r="K425" s="78">
        <v>0</v>
      </c>
      <c r="L425" t="s">
        <v>37</v>
      </c>
      <c r="M425" s="76">
        <v>0</v>
      </c>
      <c r="N425" s="24">
        <v>0.1</v>
      </c>
      <c r="O425" s="24">
        <v>0.12</v>
      </c>
      <c r="P425" s="24">
        <v>0.14000000000000001</v>
      </c>
      <c r="Q425" s="24">
        <v>0.16</v>
      </c>
      <c r="R425" s="24">
        <v>3.1E-2</v>
      </c>
      <c r="S425" s="24">
        <v>3.2000000000000001E-2</v>
      </c>
      <c r="T425" s="77" t="s">
        <v>103</v>
      </c>
      <c r="U425" s="64">
        <v>44335</v>
      </c>
      <c r="V425" s="76"/>
    </row>
    <row r="426" spans="1:22" x14ac:dyDescent="0.25">
      <c r="A426" t="str">
        <f t="shared" si="35"/>
        <v>Function_01Application_032033</v>
      </c>
      <c r="B426">
        <v>333</v>
      </c>
      <c r="C426" t="s">
        <v>356</v>
      </c>
      <c r="D426" t="s">
        <v>314</v>
      </c>
      <c r="E426" t="s">
        <v>329</v>
      </c>
      <c r="F426" t="s">
        <v>339</v>
      </c>
      <c r="G426" t="s">
        <v>349</v>
      </c>
      <c r="H426">
        <f t="shared" si="36"/>
        <v>2033</v>
      </c>
      <c r="I426" t="s">
        <v>23</v>
      </c>
      <c r="J426" s="79">
        <v>0</v>
      </c>
      <c r="K426" s="78">
        <v>0</v>
      </c>
      <c r="L426" t="s">
        <v>37</v>
      </c>
      <c r="M426" s="76">
        <v>0</v>
      </c>
      <c r="N426" s="24">
        <v>0.1</v>
      </c>
      <c r="O426" s="24">
        <v>0.12</v>
      </c>
      <c r="P426" s="24">
        <v>0.14000000000000001</v>
      </c>
      <c r="Q426" s="24">
        <v>0.16</v>
      </c>
      <c r="R426" s="24">
        <v>3.1E-2</v>
      </c>
      <c r="S426" s="24">
        <v>3.2000000000000001E-2</v>
      </c>
      <c r="T426" s="77" t="s">
        <v>103</v>
      </c>
      <c r="U426" s="64">
        <v>44335</v>
      </c>
      <c r="V426" s="76"/>
    </row>
    <row r="427" spans="1:22" x14ac:dyDescent="0.25">
      <c r="A427" t="str">
        <f t="shared" si="35"/>
        <v>Function_02Application_042033</v>
      </c>
      <c r="B427">
        <v>334</v>
      </c>
      <c r="C427" t="s">
        <v>357</v>
      </c>
      <c r="D427" t="s">
        <v>315</v>
      </c>
      <c r="E427" t="s">
        <v>330</v>
      </c>
      <c r="F427" t="s">
        <v>340</v>
      </c>
      <c r="G427" t="s">
        <v>350</v>
      </c>
      <c r="H427">
        <f t="shared" si="36"/>
        <v>2033</v>
      </c>
      <c r="I427" t="s">
        <v>23</v>
      </c>
      <c r="J427" s="79">
        <v>0</v>
      </c>
      <c r="K427" s="78">
        <v>0</v>
      </c>
      <c r="L427" t="s">
        <v>37</v>
      </c>
      <c r="M427" s="76">
        <v>0</v>
      </c>
      <c r="N427" s="24">
        <v>0.1</v>
      </c>
      <c r="O427" s="24">
        <v>0.12</v>
      </c>
      <c r="P427" s="24">
        <v>0.14000000000000001</v>
      </c>
      <c r="Q427" s="24">
        <v>0.16</v>
      </c>
      <c r="R427" s="24">
        <v>3.1E-2</v>
      </c>
      <c r="S427" s="24">
        <v>3.2000000000000001E-2</v>
      </c>
      <c r="T427" s="77" t="s">
        <v>104</v>
      </c>
      <c r="U427" s="64">
        <v>44284</v>
      </c>
      <c r="V427" s="76"/>
    </row>
    <row r="428" spans="1:22" x14ac:dyDescent="0.25">
      <c r="A428" t="str">
        <f t="shared" si="35"/>
        <v>Function_02Application_052033</v>
      </c>
      <c r="B428">
        <v>335</v>
      </c>
      <c r="C428" t="s">
        <v>358</v>
      </c>
      <c r="D428" t="s">
        <v>315</v>
      </c>
      <c r="E428" t="s">
        <v>330</v>
      </c>
      <c r="F428" t="s">
        <v>340</v>
      </c>
      <c r="G428" t="s">
        <v>351</v>
      </c>
      <c r="H428">
        <f t="shared" si="36"/>
        <v>2033</v>
      </c>
      <c r="I428" t="s">
        <v>23</v>
      </c>
      <c r="J428" s="79">
        <v>0</v>
      </c>
      <c r="K428" s="78">
        <v>0</v>
      </c>
      <c r="L428" t="s">
        <v>37</v>
      </c>
      <c r="M428" s="76">
        <v>0</v>
      </c>
      <c r="N428" s="24">
        <v>0.1</v>
      </c>
      <c r="O428" s="24">
        <v>0.12</v>
      </c>
      <c r="P428" s="24">
        <v>0.14000000000000001</v>
      </c>
      <c r="Q428" s="24">
        <v>0.16</v>
      </c>
      <c r="R428" s="24">
        <v>3.1E-2</v>
      </c>
      <c r="S428" s="24">
        <v>3.2000000000000001E-2</v>
      </c>
      <c r="T428" s="77" t="s">
        <v>104</v>
      </c>
      <c r="U428" s="64">
        <v>44284</v>
      </c>
      <c r="V428" s="76"/>
    </row>
    <row r="429" spans="1:22" x14ac:dyDescent="0.25">
      <c r="A429" t="str">
        <f t="shared" si="35"/>
        <v>Function_03Application_062033</v>
      </c>
      <c r="B429">
        <v>336</v>
      </c>
      <c r="C429" t="s">
        <v>359</v>
      </c>
      <c r="D429" t="s">
        <v>316</v>
      </c>
      <c r="E429" t="s">
        <v>331</v>
      </c>
      <c r="F429" t="s">
        <v>341</v>
      </c>
      <c r="G429" t="s">
        <v>349</v>
      </c>
      <c r="H429">
        <f t="shared" si="36"/>
        <v>2033</v>
      </c>
      <c r="I429" t="s">
        <v>23</v>
      </c>
      <c r="J429" s="79">
        <v>0</v>
      </c>
      <c r="K429" s="78">
        <v>0</v>
      </c>
      <c r="L429" t="s">
        <v>37</v>
      </c>
      <c r="M429" s="76">
        <v>0</v>
      </c>
      <c r="N429" s="24">
        <v>0.1</v>
      </c>
      <c r="O429" s="24">
        <v>0.12</v>
      </c>
      <c r="P429" s="24">
        <v>0.14000000000000001</v>
      </c>
      <c r="Q429" s="24">
        <v>0.16</v>
      </c>
      <c r="R429" s="24">
        <v>3.1E-2</v>
      </c>
      <c r="S429" s="24">
        <v>3.2000000000000001E-2</v>
      </c>
      <c r="T429" s="77" t="s">
        <v>103</v>
      </c>
      <c r="U429" s="64">
        <v>44335</v>
      </c>
      <c r="V429" s="76"/>
    </row>
    <row r="430" spans="1:22" x14ac:dyDescent="0.25">
      <c r="A430" t="str">
        <f t="shared" si="35"/>
        <v>Function_03Application_072033</v>
      </c>
      <c r="B430">
        <v>337</v>
      </c>
      <c r="C430" t="s">
        <v>360</v>
      </c>
      <c r="D430" t="s">
        <v>316</v>
      </c>
      <c r="E430" t="s">
        <v>331</v>
      </c>
      <c r="F430" t="s">
        <v>341</v>
      </c>
      <c r="G430" t="s">
        <v>349</v>
      </c>
      <c r="H430">
        <f t="shared" si="36"/>
        <v>2033</v>
      </c>
      <c r="I430" t="s">
        <v>23</v>
      </c>
      <c r="J430" s="79">
        <v>0</v>
      </c>
      <c r="K430" s="78">
        <v>0</v>
      </c>
      <c r="L430" t="s">
        <v>37</v>
      </c>
      <c r="M430" s="76">
        <v>0</v>
      </c>
      <c r="N430" s="24">
        <v>0.1</v>
      </c>
      <c r="O430" s="24">
        <v>0.12</v>
      </c>
      <c r="P430" s="24">
        <v>0.14000000000000001</v>
      </c>
      <c r="Q430" s="24">
        <v>0.16</v>
      </c>
      <c r="R430" s="24">
        <v>3.1E-2</v>
      </c>
      <c r="S430" s="24">
        <v>3.2000000000000001E-2</v>
      </c>
      <c r="T430" s="77" t="s">
        <v>103</v>
      </c>
      <c r="U430" s="64">
        <v>44629</v>
      </c>
      <c r="V430" s="76"/>
    </row>
    <row r="431" spans="1:22" x14ac:dyDescent="0.25">
      <c r="A431" t="str">
        <f t="shared" si="35"/>
        <v>Function_03Application_082033</v>
      </c>
      <c r="B431">
        <v>338</v>
      </c>
      <c r="C431" t="s">
        <v>361</v>
      </c>
      <c r="D431" t="s">
        <v>316</v>
      </c>
      <c r="E431" t="s">
        <v>331</v>
      </c>
      <c r="F431" t="s">
        <v>341</v>
      </c>
      <c r="G431" t="s">
        <v>349</v>
      </c>
      <c r="H431">
        <f t="shared" si="36"/>
        <v>2033</v>
      </c>
      <c r="I431" t="s">
        <v>23</v>
      </c>
      <c r="J431" s="79">
        <v>0</v>
      </c>
      <c r="K431" s="78">
        <v>0</v>
      </c>
      <c r="L431" t="s">
        <v>37</v>
      </c>
      <c r="M431" s="76">
        <v>0</v>
      </c>
      <c r="N431" s="24">
        <v>0.1</v>
      </c>
      <c r="O431" s="24">
        <v>0.12</v>
      </c>
      <c r="P431" s="24">
        <v>0.14000000000000001</v>
      </c>
      <c r="Q431" s="24">
        <v>0.16</v>
      </c>
      <c r="R431" s="24">
        <v>3.1E-2</v>
      </c>
      <c r="S431" s="24">
        <v>3.2000000000000001E-2</v>
      </c>
      <c r="T431" s="77" t="s">
        <v>103</v>
      </c>
      <c r="U431" s="64">
        <v>44629</v>
      </c>
      <c r="V431" s="76"/>
    </row>
    <row r="432" spans="1:22" x14ac:dyDescent="0.25">
      <c r="A432" t="str">
        <f t="shared" si="35"/>
        <v>Function_03Application_092033</v>
      </c>
      <c r="B432">
        <v>339</v>
      </c>
      <c r="C432" t="s">
        <v>362</v>
      </c>
      <c r="D432" t="s">
        <v>316</v>
      </c>
      <c r="E432" t="s">
        <v>331</v>
      </c>
      <c r="F432" t="s">
        <v>341</v>
      </c>
      <c r="G432" t="s">
        <v>349</v>
      </c>
      <c r="H432">
        <f t="shared" si="36"/>
        <v>2033</v>
      </c>
      <c r="I432" t="s">
        <v>23</v>
      </c>
      <c r="J432" s="79">
        <v>0</v>
      </c>
      <c r="K432" s="78">
        <v>0</v>
      </c>
      <c r="L432" t="s">
        <v>37</v>
      </c>
      <c r="M432" s="76">
        <v>0</v>
      </c>
      <c r="N432" s="24">
        <v>0.1</v>
      </c>
      <c r="O432" s="24">
        <v>0.12</v>
      </c>
      <c r="P432" s="24">
        <v>0.14000000000000001</v>
      </c>
      <c r="Q432" s="24">
        <v>0.16</v>
      </c>
      <c r="R432" s="24">
        <v>3.1E-2</v>
      </c>
      <c r="S432" s="24">
        <v>3.2000000000000001E-2</v>
      </c>
      <c r="T432" s="77" t="s">
        <v>103</v>
      </c>
      <c r="U432" s="64">
        <v>44629</v>
      </c>
      <c r="V432" s="76"/>
    </row>
    <row r="433" spans="1:22" x14ac:dyDescent="0.25">
      <c r="A433" t="str">
        <f t="shared" si="35"/>
        <v>Function_03Application_102033</v>
      </c>
      <c r="B433">
        <v>340</v>
      </c>
      <c r="C433" t="s">
        <v>363</v>
      </c>
      <c r="D433" t="s">
        <v>316</v>
      </c>
      <c r="E433" t="s">
        <v>331</v>
      </c>
      <c r="F433" t="s">
        <v>341</v>
      </c>
      <c r="G433" t="s">
        <v>349</v>
      </c>
      <c r="H433">
        <f t="shared" si="36"/>
        <v>2033</v>
      </c>
      <c r="I433" t="s">
        <v>23</v>
      </c>
      <c r="J433" s="79">
        <v>0</v>
      </c>
      <c r="K433" s="78">
        <v>0</v>
      </c>
      <c r="L433" t="s">
        <v>37</v>
      </c>
      <c r="M433" s="76">
        <v>0</v>
      </c>
      <c r="N433" s="24">
        <v>0.1</v>
      </c>
      <c r="O433" s="24">
        <v>0.12</v>
      </c>
      <c r="P433" s="24">
        <v>0.14000000000000001</v>
      </c>
      <c r="Q433" s="24">
        <v>0.16</v>
      </c>
      <c r="R433" s="24">
        <v>3.1E-2</v>
      </c>
      <c r="S433" s="24">
        <v>3.2000000000000001E-2</v>
      </c>
      <c r="T433" s="77" t="s">
        <v>103</v>
      </c>
      <c r="U433" s="64">
        <v>44335</v>
      </c>
      <c r="V433" s="76"/>
    </row>
    <row r="434" spans="1:22" x14ac:dyDescent="0.25">
      <c r="A434" t="str">
        <f t="shared" si="35"/>
        <v>Function_03Application_112033</v>
      </c>
      <c r="B434">
        <v>341</v>
      </c>
      <c r="C434" t="s">
        <v>364</v>
      </c>
      <c r="D434" t="s">
        <v>316</v>
      </c>
      <c r="E434" t="s">
        <v>331</v>
      </c>
      <c r="F434" t="s">
        <v>341</v>
      </c>
      <c r="G434" t="s">
        <v>349</v>
      </c>
      <c r="H434">
        <f t="shared" si="36"/>
        <v>2033</v>
      </c>
      <c r="I434" t="s">
        <v>23</v>
      </c>
      <c r="J434" s="79">
        <v>0</v>
      </c>
      <c r="K434" s="78">
        <v>0</v>
      </c>
      <c r="L434" t="s">
        <v>37</v>
      </c>
      <c r="M434" s="76">
        <v>0</v>
      </c>
      <c r="N434" s="24">
        <v>0.1</v>
      </c>
      <c r="O434" s="24">
        <v>0.12</v>
      </c>
      <c r="P434" s="24">
        <v>0.14000000000000001</v>
      </c>
      <c r="Q434" s="24">
        <v>0.16</v>
      </c>
      <c r="R434" s="24">
        <v>3.1E-2</v>
      </c>
      <c r="S434" s="24">
        <v>3.2000000000000001E-2</v>
      </c>
      <c r="T434" s="77" t="s">
        <v>103</v>
      </c>
      <c r="U434" s="64">
        <v>44335</v>
      </c>
      <c r="V434" s="76"/>
    </row>
    <row r="435" spans="1:22" x14ac:dyDescent="0.25">
      <c r="A435" t="str">
        <f t="shared" si="35"/>
        <v>Function_04Application_122033</v>
      </c>
      <c r="B435">
        <v>342</v>
      </c>
      <c r="C435" t="s">
        <v>365</v>
      </c>
      <c r="D435" t="s">
        <v>317</v>
      </c>
      <c r="E435" t="s">
        <v>331</v>
      </c>
      <c r="F435" t="s">
        <v>342</v>
      </c>
      <c r="G435" t="s">
        <v>352</v>
      </c>
      <c r="H435">
        <f t="shared" si="36"/>
        <v>2033</v>
      </c>
      <c r="I435" t="s">
        <v>23</v>
      </c>
      <c r="J435" s="79">
        <v>0</v>
      </c>
      <c r="K435" s="78">
        <v>0</v>
      </c>
      <c r="L435" t="s">
        <v>37</v>
      </c>
      <c r="M435" s="76">
        <v>0</v>
      </c>
      <c r="N435" s="24">
        <v>0.1</v>
      </c>
      <c r="O435" s="24">
        <v>0.12</v>
      </c>
      <c r="P435" s="24">
        <v>0.14000000000000001</v>
      </c>
      <c r="Q435" s="24">
        <v>0.16</v>
      </c>
      <c r="R435" s="24">
        <v>3.1E-2</v>
      </c>
      <c r="S435" s="24">
        <v>3.2000000000000001E-2</v>
      </c>
      <c r="T435" s="77" t="s">
        <v>103</v>
      </c>
      <c r="U435" s="64">
        <v>44335</v>
      </c>
      <c r="V435" s="76"/>
    </row>
    <row r="436" spans="1:22" x14ac:dyDescent="0.25">
      <c r="A436" t="str">
        <f t="shared" si="35"/>
        <v>Function_03Application_132033</v>
      </c>
      <c r="B436">
        <v>343</v>
      </c>
      <c r="C436" t="s">
        <v>366</v>
      </c>
      <c r="D436" t="s">
        <v>316</v>
      </c>
      <c r="E436" t="s">
        <v>331</v>
      </c>
      <c r="F436" t="s">
        <v>341</v>
      </c>
      <c r="G436" t="s">
        <v>349</v>
      </c>
      <c r="H436">
        <f t="shared" si="36"/>
        <v>2033</v>
      </c>
      <c r="I436" t="s">
        <v>23</v>
      </c>
      <c r="J436" s="79">
        <v>0</v>
      </c>
      <c r="K436" s="78">
        <v>0</v>
      </c>
      <c r="L436" t="s">
        <v>37</v>
      </c>
      <c r="M436" s="76">
        <v>0</v>
      </c>
      <c r="N436" s="24">
        <v>0.1</v>
      </c>
      <c r="O436" s="24">
        <v>0.12</v>
      </c>
      <c r="P436" s="24">
        <v>0.14000000000000001</v>
      </c>
      <c r="Q436" s="24">
        <v>0.16</v>
      </c>
      <c r="R436" s="24">
        <v>3.1E-2</v>
      </c>
      <c r="S436" s="24">
        <v>3.2000000000000001E-2</v>
      </c>
      <c r="T436" s="77" t="s">
        <v>103</v>
      </c>
      <c r="U436" s="64">
        <v>44335</v>
      </c>
      <c r="V436" s="76"/>
    </row>
    <row r="437" spans="1:22" x14ac:dyDescent="0.25">
      <c r="A437" t="str">
        <f t="shared" si="35"/>
        <v>Function_03Application_142033</v>
      </c>
      <c r="B437">
        <v>344</v>
      </c>
      <c r="C437" t="s">
        <v>367</v>
      </c>
      <c r="D437" t="s">
        <v>316</v>
      </c>
      <c r="E437" t="s">
        <v>331</v>
      </c>
      <c r="F437" t="s">
        <v>341</v>
      </c>
      <c r="G437" t="s">
        <v>349</v>
      </c>
      <c r="H437">
        <f t="shared" si="36"/>
        <v>2033</v>
      </c>
      <c r="I437" t="s">
        <v>23</v>
      </c>
      <c r="J437" s="79">
        <v>0</v>
      </c>
      <c r="K437" s="78">
        <v>0</v>
      </c>
      <c r="L437" t="s">
        <v>37</v>
      </c>
      <c r="M437" s="76">
        <v>0</v>
      </c>
      <c r="N437" s="24">
        <v>0.1</v>
      </c>
      <c r="O437" s="24">
        <v>0.12</v>
      </c>
      <c r="P437" s="24">
        <v>0.14000000000000001</v>
      </c>
      <c r="Q437" s="24">
        <v>0.16</v>
      </c>
      <c r="R437" s="24">
        <v>3.1E-2</v>
      </c>
      <c r="S437" s="24">
        <v>3.2000000000000001E-2</v>
      </c>
      <c r="T437" s="77" t="s">
        <v>103</v>
      </c>
      <c r="U437" s="64">
        <v>44335</v>
      </c>
      <c r="V437" s="76"/>
    </row>
    <row r="438" spans="1:22" x14ac:dyDescent="0.25">
      <c r="A438" t="str">
        <f t="shared" si="35"/>
        <v>Function_03Application_152033</v>
      </c>
      <c r="B438">
        <v>345</v>
      </c>
      <c r="C438" t="s">
        <v>368</v>
      </c>
      <c r="D438" t="s">
        <v>316</v>
      </c>
      <c r="E438" t="s">
        <v>331</v>
      </c>
      <c r="F438" t="s">
        <v>341</v>
      </c>
      <c r="G438" t="s">
        <v>349</v>
      </c>
      <c r="H438">
        <f t="shared" si="36"/>
        <v>2033</v>
      </c>
      <c r="I438" t="s">
        <v>23</v>
      </c>
      <c r="J438" s="79">
        <v>0</v>
      </c>
      <c r="K438" s="78">
        <v>0</v>
      </c>
      <c r="L438" t="s">
        <v>37</v>
      </c>
      <c r="M438" s="76">
        <v>0</v>
      </c>
      <c r="N438" s="24">
        <v>0.1</v>
      </c>
      <c r="O438" s="24">
        <v>0.12</v>
      </c>
      <c r="P438" s="24">
        <v>0.14000000000000001</v>
      </c>
      <c r="Q438" s="24">
        <v>0.16</v>
      </c>
      <c r="R438" s="24">
        <v>3.1E-2</v>
      </c>
      <c r="S438" s="24">
        <v>3.2000000000000001E-2</v>
      </c>
      <c r="T438" s="77" t="s">
        <v>103</v>
      </c>
      <c r="U438" s="64">
        <v>44166</v>
      </c>
      <c r="V438" s="76"/>
    </row>
    <row r="439" spans="1:22" x14ac:dyDescent="0.25">
      <c r="A439" t="str">
        <f t="shared" si="35"/>
        <v>Function_05Application_162033</v>
      </c>
      <c r="B439">
        <v>346</v>
      </c>
      <c r="C439" t="s">
        <v>369</v>
      </c>
      <c r="D439" t="s">
        <v>318</v>
      </c>
      <c r="E439" t="s">
        <v>332</v>
      </c>
      <c r="F439" t="s">
        <v>342</v>
      </c>
      <c r="G439" t="s">
        <v>353</v>
      </c>
      <c r="H439">
        <f t="shared" si="36"/>
        <v>2033</v>
      </c>
      <c r="I439" t="s">
        <v>23</v>
      </c>
      <c r="J439" s="79">
        <v>0</v>
      </c>
      <c r="K439" s="78">
        <v>0</v>
      </c>
      <c r="L439" t="s">
        <v>37</v>
      </c>
      <c r="M439" s="76">
        <v>0</v>
      </c>
      <c r="N439" s="24">
        <v>0.1</v>
      </c>
      <c r="O439" s="24">
        <v>0.12</v>
      </c>
      <c r="P439" s="24">
        <v>0.14000000000000001</v>
      </c>
      <c r="Q439" s="24">
        <v>0.16</v>
      </c>
      <c r="R439" s="24">
        <v>3.1E-2</v>
      </c>
      <c r="S439" s="24">
        <v>3.2000000000000001E-2</v>
      </c>
      <c r="T439" s="77" t="s">
        <v>103</v>
      </c>
      <c r="U439" s="64">
        <v>44335</v>
      </c>
      <c r="V439" s="76"/>
    </row>
    <row r="440" spans="1:22" x14ac:dyDescent="0.25">
      <c r="A440" t="str">
        <f t="shared" si="35"/>
        <v>Function_05Application_172033</v>
      </c>
      <c r="B440">
        <v>347</v>
      </c>
      <c r="C440" t="s">
        <v>370</v>
      </c>
      <c r="D440" t="s">
        <v>318</v>
      </c>
      <c r="E440" t="s">
        <v>332</v>
      </c>
      <c r="F440" t="s">
        <v>342</v>
      </c>
      <c r="G440" t="s">
        <v>353</v>
      </c>
      <c r="H440">
        <f t="shared" si="36"/>
        <v>2033</v>
      </c>
      <c r="I440" t="s">
        <v>23</v>
      </c>
      <c r="J440" s="79">
        <v>0</v>
      </c>
      <c r="K440" s="78">
        <v>0</v>
      </c>
      <c r="L440" t="s">
        <v>37</v>
      </c>
      <c r="M440" s="76">
        <v>0</v>
      </c>
      <c r="N440" s="24">
        <v>0.1</v>
      </c>
      <c r="O440" s="24">
        <v>0.12</v>
      </c>
      <c r="P440" s="24">
        <v>0.14000000000000001</v>
      </c>
      <c r="Q440" s="24">
        <v>0.16</v>
      </c>
      <c r="R440" s="24">
        <v>3.1E-2</v>
      </c>
      <c r="S440" s="24">
        <v>3.2000000000000001E-2</v>
      </c>
      <c r="T440" s="77" t="s">
        <v>103</v>
      </c>
      <c r="U440" s="64">
        <v>44335</v>
      </c>
      <c r="V440" s="76"/>
    </row>
    <row r="441" spans="1:22" x14ac:dyDescent="0.25">
      <c r="A441" t="str">
        <f t="shared" si="35"/>
        <v>Function_06Application_182033</v>
      </c>
      <c r="B441">
        <v>348</v>
      </c>
      <c r="C441" t="s">
        <v>371</v>
      </c>
      <c r="D441" t="s">
        <v>319</v>
      </c>
      <c r="E441" t="s">
        <v>333</v>
      </c>
      <c r="F441" t="s">
        <v>343</v>
      </c>
      <c r="G441" t="s">
        <v>349</v>
      </c>
      <c r="H441">
        <f t="shared" si="36"/>
        <v>2033</v>
      </c>
      <c r="I441" t="s">
        <v>23</v>
      </c>
      <c r="J441" s="79">
        <v>0</v>
      </c>
      <c r="K441" s="78">
        <v>0</v>
      </c>
      <c r="L441" t="s">
        <v>37</v>
      </c>
      <c r="M441" s="76">
        <v>0</v>
      </c>
      <c r="N441" s="24">
        <v>0.1</v>
      </c>
      <c r="O441" s="24">
        <v>0.12</v>
      </c>
      <c r="P441" s="24">
        <v>0.14000000000000001</v>
      </c>
      <c r="Q441" s="24">
        <v>0.16</v>
      </c>
      <c r="R441" s="24">
        <v>3.1E-2</v>
      </c>
      <c r="S441" s="24">
        <v>3.2000000000000001E-2</v>
      </c>
      <c r="T441" s="77" t="s">
        <v>104</v>
      </c>
      <c r="U441" s="64">
        <v>44284</v>
      </c>
      <c r="V441" s="76"/>
    </row>
    <row r="442" spans="1:22" x14ac:dyDescent="0.25">
      <c r="A442" t="str">
        <f t="shared" si="35"/>
        <v>Function_07Application_192033</v>
      </c>
      <c r="B442">
        <v>349</v>
      </c>
      <c r="C442" t="s">
        <v>372</v>
      </c>
      <c r="D442" t="s">
        <v>320</v>
      </c>
      <c r="E442" t="s">
        <v>334</v>
      </c>
      <c r="F442" t="s">
        <v>342</v>
      </c>
      <c r="G442" t="s">
        <v>353</v>
      </c>
      <c r="H442">
        <f t="shared" si="36"/>
        <v>2033</v>
      </c>
      <c r="I442" t="s">
        <v>23</v>
      </c>
      <c r="J442" s="79">
        <v>0</v>
      </c>
      <c r="K442" s="78">
        <v>0</v>
      </c>
      <c r="L442" t="s">
        <v>37</v>
      </c>
      <c r="M442" s="76">
        <v>0</v>
      </c>
      <c r="N442" s="24">
        <v>0.1</v>
      </c>
      <c r="O442" s="24">
        <v>0.12</v>
      </c>
      <c r="P442" s="24">
        <v>0.14000000000000001</v>
      </c>
      <c r="Q442" s="24">
        <v>0.16</v>
      </c>
      <c r="R442" s="24">
        <v>3.1E-2</v>
      </c>
      <c r="S442" s="24">
        <v>3.2000000000000001E-2</v>
      </c>
      <c r="T442" s="77" t="s">
        <v>104</v>
      </c>
      <c r="U442" s="64">
        <v>44284</v>
      </c>
      <c r="V442" s="76"/>
    </row>
    <row r="443" spans="1:22" x14ac:dyDescent="0.25">
      <c r="A443" t="str">
        <f t="shared" si="35"/>
        <v>Function_07Application_202033</v>
      </c>
      <c r="B443">
        <v>350</v>
      </c>
      <c r="C443" t="s">
        <v>373</v>
      </c>
      <c r="D443" t="s">
        <v>320</v>
      </c>
      <c r="E443" t="s">
        <v>334</v>
      </c>
      <c r="F443" t="s">
        <v>342</v>
      </c>
      <c r="G443" t="s">
        <v>353</v>
      </c>
      <c r="H443">
        <f t="shared" si="36"/>
        <v>2033</v>
      </c>
      <c r="I443" t="s">
        <v>23</v>
      </c>
      <c r="J443" s="79">
        <v>0</v>
      </c>
      <c r="K443" s="78">
        <v>0</v>
      </c>
      <c r="L443" t="s">
        <v>37</v>
      </c>
      <c r="M443" s="76">
        <v>0</v>
      </c>
      <c r="N443" s="24">
        <v>0.1</v>
      </c>
      <c r="O443" s="24">
        <v>0.12</v>
      </c>
      <c r="P443" s="24">
        <v>0.14000000000000001</v>
      </c>
      <c r="Q443" s="24">
        <v>0.16</v>
      </c>
      <c r="R443" s="24">
        <v>3.1E-2</v>
      </c>
      <c r="S443" s="24">
        <v>3.2000000000000001E-2</v>
      </c>
      <c r="T443" s="77" t="s">
        <v>104</v>
      </c>
      <c r="U443" s="64">
        <v>44284</v>
      </c>
      <c r="V443" s="76"/>
    </row>
    <row r="444" spans="1:22" x14ac:dyDescent="0.25">
      <c r="A444" t="str">
        <f t="shared" si="35"/>
        <v>Function_08Application_212033</v>
      </c>
      <c r="B444">
        <v>351</v>
      </c>
      <c r="C444" t="s">
        <v>374</v>
      </c>
      <c r="D444" t="s">
        <v>321</v>
      </c>
      <c r="E444" t="s">
        <v>333</v>
      </c>
      <c r="F444" t="s">
        <v>343</v>
      </c>
      <c r="G444" t="s">
        <v>349</v>
      </c>
      <c r="H444">
        <f t="shared" si="36"/>
        <v>2033</v>
      </c>
      <c r="I444" t="s">
        <v>23</v>
      </c>
      <c r="J444" s="79">
        <v>0</v>
      </c>
      <c r="K444" s="78">
        <v>0</v>
      </c>
      <c r="L444" t="s">
        <v>37</v>
      </c>
      <c r="M444" s="76">
        <v>0</v>
      </c>
      <c r="N444" s="24">
        <v>0.1</v>
      </c>
      <c r="O444" s="24">
        <v>0.12</v>
      </c>
      <c r="P444" s="24">
        <v>0.14000000000000001</v>
      </c>
      <c r="Q444" s="24">
        <v>0.16</v>
      </c>
      <c r="R444" s="24">
        <v>3.1E-2</v>
      </c>
      <c r="S444" s="24">
        <v>3.2000000000000001E-2</v>
      </c>
      <c r="T444" s="77" t="s">
        <v>104</v>
      </c>
      <c r="U444" s="64">
        <v>44284</v>
      </c>
      <c r="V444" s="76"/>
    </row>
    <row r="445" spans="1:22" x14ac:dyDescent="0.25">
      <c r="A445" t="str">
        <f t="shared" si="35"/>
        <v>Function_09Application_222033</v>
      </c>
      <c r="B445">
        <v>352</v>
      </c>
      <c r="C445" t="s">
        <v>375</v>
      </c>
      <c r="D445" t="s">
        <v>322</v>
      </c>
      <c r="E445" t="s">
        <v>335</v>
      </c>
      <c r="F445" t="s">
        <v>344</v>
      </c>
      <c r="G445" t="s">
        <v>349</v>
      </c>
      <c r="H445">
        <f t="shared" si="36"/>
        <v>2033</v>
      </c>
      <c r="I445" t="s">
        <v>23</v>
      </c>
      <c r="J445" s="79">
        <v>0</v>
      </c>
      <c r="K445" s="78">
        <v>0</v>
      </c>
      <c r="L445" t="s">
        <v>37</v>
      </c>
      <c r="M445" s="76">
        <v>0</v>
      </c>
      <c r="N445" s="24">
        <v>0.1</v>
      </c>
      <c r="O445" s="24">
        <v>0.12</v>
      </c>
      <c r="P445" s="24">
        <v>0.14000000000000001</v>
      </c>
      <c r="Q445" s="24">
        <v>0.16</v>
      </c>
      <c r="R445" s="24">
        <v>3.1E-2</v>
      </c>
      <c r="S445" s="24">
        <v>3.2000000000000001E-2</v>
      </c>
      <c r="T445" s="77" t="s">
        <v>104</v>
      </c>
      <c r="U445" s="64">
        <v>44284</v>
      </c>
      <c r="V445" s="76"/>
    </row>
    <row r="446" spans="1:22" x14ac:dyDescent="0.25">
      <c r="A446" t="str">
        <f t="shared" si="35"/>
        <v>Function_10Application_232033</v>
      </c>
      <c r="B446">
        <v>353</v>
      </c>
      <c r="C446" t="s">
        <v>376</v>
      </c>
      <c r="D446" t="s">
        <v>323</v>
      </c>
      <c r="E446" t="s">
        <v>335</v>
      </c>
      <c r="F446" t="s">
        <v>345</v>
      </c>
      <c r="G446" t="s">
        <v>349</v>
      </c>
      <c r="H446">
        <f t="shared" si="36"/>
        <v>2033</v>
      </c>
      <c r="I446" t="s">
        <v>23</v>
      </c>
      <c r="J446" s="79">
        <v>0</v>
      </c>
      <c r="K446" s="78">
        <v>0</v>
      </c>
      <c r="L446" t="s">
        <v>37</v>
      </c>
      <c r="M446" s="76">
        <v>0</v>
      </c>
      <c r="N446" s="24">
        <v>0.1</v>
      </c>
      <c r="O446" s="24">
        <v>0.12</v>
      </c>
      <c r="P446" s="24">
        <v>0.14000000000000001</v>
      </c>
      <c r="Q446" s="24">
        <v>0.16</v>
      </c>
      <c r="R446" s="24">
        <v>3.1E-2</v>
      </c>
      <c r="S446" s="24">
        <v>3.2000000000000001E-2</v>
      </c>
      <c r="T446" s="77" t="s">
        <v>104</v>
      </c>
      <c r="U446" s="64">
        <v>44284</v>
      </c>
      <c r="V446" s="76"/>
    </row>
    <row r="447" spans="1:22" x14ac:dyDescent="0.25">
      <c r="A447" t="str">
        <f t="shared" si="35"/>
        <v>Function_11Application_242033</v>
      </c>
      <c r="B447">
        <v>354</v>
      </c>
      <c r="C447" t="s">
        <v>377</v>
      </c>
      <c r="D447" t="s">
        <v>324</v>
      </c>
      <c r="E447" t="s">
        <v>335</v>
      </c>
      <c r="F447" t="s">
        <v>345</v>
      </c>
      <c r="G447" t="s">
        <v>349</v>
      </c>
      <c r="H447">
        <f t="shared" si="36"/>
        <v>2033</v>
      </c>
      <c r="I447" t="s">
        <v>23</v>
      </c>
      <c r="J447" s="79">
        <v>0</v>
      </c>
      <c r="K447" s="78">
        <v>0</v>
      </c>
      <c r="L447" t="s">
        <v>37</v>
      </c>
      <c r="M447" s="76">
        <v>0</v>
      </c>
      <c r="N447" s="24">
        <v>0.1</v>
      </c>
      <c r="O447" s="24">
        <v>0.12</v>
      </c>
      <c r="P447" s="24">
        <v>0.14000000000000001</v>
      </c>
      <c r="Q447" s="24">
        <v>0.16</v>
      </c>
      <c r="R447" s="24">
        <v>3.1E-2</v>
      </c>
      <c r="S447" s="24">
        <v>3.2000000000000001E-2</v>
      </c>
      <c r="T447" s="77" t="s">
        <v>104</v>
      </c>
      <c r="U447" s="64">
        <v>44284</v>
      </c>
      <c r="V447" s="76"/>
    </row>
    <row r="448" spans="1:22" x14ac:dyDescent="0.25">
      <c r="A448" t="str">
        <f t="shared" si="35"/>
        <v>Function_12Application_252033</v>
      </c>
      <c r="B448">
        <v>355</v>
      </c>
      <c r="C448" t="s">
        <v>378</v>
      </c>
      <c r="D448" t="s">
        <v>325</v>
      </c>
      <c r="E448" t="s">
        <v>331</v>
      </c>
      <c r="F448" t="s">
        <v>346</v>
      </c>
      <c r="G448" t="s">
        <v>351</v>
      </c>
      <c r="H448">
        <f t="shared" si="36"/>
        <v>2033</v>
      </c>
      <c r="I448" t="s">
        <v>23</v>
      </c>
      <c r="J448" s="79">
        <v>0</v>
      </c>
      <c r="K448" s="78">
        <v>0</v>
      </c>
      <c r="L448" t="s">
        <v>37</v>
      </c>
      <c r="M448" s="76">
        <v>0</v>
      </c>
      <c r="N448" s="24">
        <v>0.1</v>
      </c>
      <c r="O448" s="24">
        <v>0.12</v>
      </c>
      <c r="P448" s="24">
        <v>0.14000000000000001</v>
      </c>
      <c r="Q448" s="24">
        <v>0.16</v>
      </c>
      <c r="R448" s="24">
        <v>3.1E-2</v>
      </c>
      <c r="S448" s="24">
        <v>3.2000000000000001E-2</v>
      </c>
      <c r="T448" s="77" t="s">
        <v>104</v>
      </c>
      <c r="U448" s="64">
        <v>44284</v>
      </c>
      <c r="V448" s="76"/>
    </row>
    <row r="449" spans="1:22" x14ac:dyDescent="0.25">
      <c r="A449" t="str">
        <f t="shared" si="35"/>
        <v>Function_13Application_262033</v>
      </c>
      <c r="B449">
        <v>356</v>
      </c>
      <c r="C449" t="s">
        <v>379</v>
      </c>
      <c r="D449" t="s">
        <v>326</v>
      </c>
      <c r="E449" t="s">
        <v>336</v>
      </c>
      <c r="F449" t="s">
        <v>347</v>
      </c>
      <c r="G449" t="s">
        <v>349</v>
      </c>
      <c r="H449">
        <f t="shared" si="36"/>
        <v>2033</v>
      </c>
      <c r="I449" t="s">
        <v>23</v>
      </c>
      <c r="J449" s="79">
        <v>0</v>
      </c>
      <c r="K449" s="78">
        <v>0</v>
      </c>
      <c r="L449" t="s">
        <v>37</v>
      </c>
      <c r="M449" s="76">
        <v>0</v>
      </c>
      <c r="N449" s="24">
        <v>0.1</v>
      </c>
      <c r="O449" s="24">
        <v>0.12</v>
      </c>
      <c r="P449" s="24">
        <v>0.14000000000000001</v>
      </c>
      <c r="Q449" s="24">
        <v>0.16</v>
      </c>
      <c r="R449" s="24">
        <v>3.1E-2</v>
      </c>
      <c r="S449" s="24">
        <v>3.2000000000000001E-2</v>
      </c>
      <c r="T449" s="77" t="s">
        <v>104</v>
      </c>
      <c r="U449" s="64">
        <v>44284</v>
      </c>
      <c r="V449" s="76"/>
    </row>
    <row r="450" spans="1:22" x14ac:dyDescent="0.25">
      <c r="A450" t="str">
        <f t="shared" si="35"/>
        <v>Function_13Application_272033</v>
      </c>
      <c r="B450">
        <v>357</v>
      </c>
      <c r="C450" t="s">
        <v>380</v>
      </c>
      <c r="D450" t="s">
        <v>326</v>
      </c>
      <c r="E450" t="s">
        <v>336</v>
      </c>
      <c r="F450" t="s">
        <v>347</v>
      </c>
      <c r="G450" t="s">
        <v>349</v>
      </c>
      <c r="H450">
        <f t="shared" si="36"/>
        <v>2033</v>
      </c>
      <c r="I450" t="s">
        <v>23</v>
      </c>
      <c r="J450" s="79">
        <v>0</v>
      </c>
      <c r="K450" s="78">
        <v>0</v>
      </c>
      <c r="L450" t="s">
        <v>37</v>
      </c>
      <c r="M450" s="76">
        <v>0</v>
      </c>
      <c r="N450" s="24">
        <v>0.1</v>
      </c>
      <c r="O450" s="24">
        <v>0.12</v>
      </c>
      <c r="P450" s="24">
        <v>0.14000000000000001</v>
      </c>
      <c r="Q450" s="24">
        <v>0.16</v>
      </c>
      <c r="R450" s="24">
        <v>3.1E-2</v>
      </c>
      <c r="S450" s="24">
        <v>3.2000000000000001E-2</v>
      </c>
      <c r="T450" s="77" t="s">
        <v>104</v>
      </c>
      <c r="U450" s="64">
        <v>44284</v>
      </c>
      <c r="V450" s="76"/>
    </row>
    <row r="451" spans="1:22" x14ac:dyDescent="0.25">
      <c r="A451" t="str">
        <f t="shared" si="35"/>
        <v>Function_14Application_282033</v>
      </c>
      <c r="B451">
        <v>358</v>
      </c>
      <c r="C451" t="s">
        <v>381</v>
      </c>
      <c r="D451" t="s">
        <v>327</v>
      </c>
      <c r="E451" t="s">
        <v>337</v>
      </c>
      <c r="F451" t="s">
        <v>347</v>
      </c>
      <c r="G451" t="s">
        <v>349</v>
      </c>
      <c r="H451">
        <f t="shared" si="36"/>
        <v>2033</v>
      </c>
      <c r="I451" t="s">
        <v>23</v>
      </c>
      <c r="J451" s="79">
        <v>0</v>
      </c>
      <c r="K451" s="78">
        <v>0</v>
      </c>
      <c r="L451" t="s">
        <v>37</v>
      </c>
      <c r="M451" s="76">
        <v>0</v>
      </c>
      <c r="N451" s="24">
        <v>0.1</v>
      </c>
      <c r="O451" s="24">
        <v>0.12</v>
      </c>
      <c r="P451" s="24">
        <v>0.14000000000000001</v>
      </c>
      <c r="Q451" s="24">
        <v>0.16</v>
      </c>
      <c r="R451" s="24">
        <v>3.1E-2</v>
      </c>
      <c r="S451" s="24">
        <v>3.2000000000000001E-2</v>
      </c>
      <c r="T451" s="77" t="s">
        <v>104</v>
      </c>
      <c r="U451" s="64">
        <v>44284</v>
      </c>
      <c r="V451" s="76"/>
    </row>
    <row r="452" spans="1:22" x14ac:dyDescent="0.25">
      <c r="A452" t="str">
        <f t="shared" si="35"/>
        <v>Function_14Application_292033</v>
      </c>
      <c r="B452">
        <v>359</v>
      </c>
      <c r="C452" t="s">
        <v>382</v>
      </c>
      <c r="D452" t="s">
        <v>327</v>
      </c>
      <c r="E452" t="s">
        <v>337</v>
      </c>
      <c r="F452" t="s">
        <v>347</v>
      </c>
      <c r="G452" t="s">
        <v>349</v>
      </c>
      <c r="H452">
        <f t="shared" si="36"/>
        <v>2033</v>
      </c>
      <c r="I452" t="s">
        <v>23</v>
      </c>
      <c r="J452" s="79">
        <v>0</v>
      </c>
      <c r="K452" s="78">
        <v>0</v>
      </c>
      <c r="L452" t="s">
        <v>37</v>
      </c>
      <c r="M452" s="76">
        <v>0</v>
      </c>
      <c r="N452" s="24">
        <v>0.1</v>
      </c>
      <c r="O452" s="24">
        <v>0.12</v>
      </c>
      <c r="P452" s="24">
        <v>0.14000000000000001</v>
      </c>
      <c r="Q452" s="24">
        <v>0.16</v>
      </c>
      <c r="R452" s="24">
        <v>3.1E-2</v>
      </c>
      <c r="S452" s="24">
        <v>3.2000000000000001E-2</v>
      </c>
      <c r="T452" s="77" t="s">
        <v>104</v>
      </c>
      <c r="U452" s="64">
        <v>44284</v>
      </c>
      <c r="V452" s="76"/>
    </row>
    <row r="453" spans="1:22" x14ac:dyDescent="0.25">
      <c r="A453" t="str">
        <f t="shared" ref="A453:A516" si="37">D453&amp;C453&amp;H453</f>
        <v>Function_15Application_302033</v>
      </c>
      <c r="B453">
        <v>360</v>
      </c>
      <c r="C453" t="s">
        <v>383</v>
      </c>
      <c r="D453" t="s">
        <v>328</v>
      </c>
      <c r="E453" t="s">
        <v>338</v>
      </c>
      <c r="F453" t="s">
        <v>348</v>
      </c>
      <c r="G453" t="s">
        <v>349</v>
      </c>
      <c r="H453">
        <f t="shared" si="36"/>
        <v>2033</v>
      </c>
      <c r="I453" t="s">
        <v>23</v>
      </c>
      <c r="J453" s="79">
        <v>0</v>
      </c>
      <c r="K453" s="78">
        <v>0</v>
      </c>
      <c r="L453" t="s">
        <v>37</v>
      </c>
      <c r="M453" s="76">
        <v>0</v>
      </c>
      <c r="N453" s="24">
        <v>0.1</v>
      </c>
      <c r="O453" s="24">
        <v>0.12</v>
      </c>
      <c r="P453" s="24">
        <v>0.14000000000000001</v>
      </c>
      <c r="Q453" s="24">
        <v>0.16</v>
      </c>
      <c r="R453" s="24">
        <v>3.1E-2</v>
      </c>
      <c r="S453" s="24">
        <v>3.2000000000000001E-2</v>
      </c>
      <c r="T453" s="77" t="s">
        <v>104</v>
      </c>
      <c r="U453" s="64">
        <v>44284</v>
      </c>
      <c r="V453" s="76"/>
    </row>
    <row r="454" spans="1:22" x14ac:dyDescent="0.25">
      <c r="A454" t="str">
        <f t="shared" si="37"/>
        <v>Function_01Application_012034</v>
      </c>
      <c r="B454">
        <v>331</v>
      </c>
      <c r="C454" t="s">
        <v>354</v>
      </c>
      <c r="D454" t="s">
        <v>314</v>
      </c>
      <c r="E454" t="s">
        <v>329</v>
      </c>
      <c r="F454" t="s">
        <v>339</v>
      </c>
      <c r="G454" t="s">
        <v>349</v>
      </c>
      <c r="H454">
        <f t="shared" si="36"/>
        <v>2034</v>
      </c>
      <c r="I454" t="s">
        <v>23</v>
      </c>
      <c r="J454" s="79">
        <v>0</v>
      </c>
      <c r="K454" s="78">
        <v>0</v>
      </c>
      <c r="L454" t="s">
        <v>37</v>
      </c>
      <c r="M454" s="76">
        <v>0</v>
      </c>
      <c r="N454" s="24">
        <v>0.1</v>
      </c>
      <c r="O454" s="24">
        <v>0.12</v>
      </c>
      <c r="P454" s="24">
        <v>0.14000000000000001</v>
      </c>
      <c r="Q454" s="24">
        <v>0.16</v>
      </c>
      <c r="R454" s="24">
        <v>3.1E-2</v>
      </c>
      <c r="S454" s="24">
        <v>3.2000000000000001E-2</v>
      </c>
      <c r="T454" s="77" t="s">
        <v>103</v>
      </c>
      <c r="U454" s="64">
        <v>44335</v>
      </c>
      <c r="V454" s="76"/>
    </row>
    <row r="455" spans="1:22" x14ac:dyDescent="0.25">
      <c r="A455" t="str">
        <f t="shared" si="37"/>
        <v>Function_01Application_022034</v>
      </c>
      <c r="B455">
        <v>332</v>
      </c>
      <c r="C455" t="s">
        <v>355</v>
      </c>
      <c r="D455" t="s">
        <v>314</v>
      </c>
      <c r="E455" t="s">
        <v>329</v>
      </c>
      <c r="F455" t="s">
        <v>339</v>
      </c>
      <c r="G455" t="s">
        <v>349</v>
      </c>
      <c r="H455">
        <f t="shared" si="36"/>
        <v>2034</v>
      </c>
      <c r="I455" t="s">
        <v>23</v>
      </c>
      <c r="J455" s="79">
        <v>0</v>
      </c>
      <c r="K455" s="78">
        <v>0</v>
      </c>
      <c r="L455" t="s">
        <v>37</v>
      </c>
      <c r="M455" s="76">
        <v>0</v>
      </c>
      <c r="N455" s="24">
        <v>0.1</v>
      </c>
      <c r="O455" s="24">
        <v>0.12</v>
      </c>
      <c r="P455" s="24">
        <v>0.14000000000000001</v>
      </c>
      <c r="Q455" s="24">
        <v>0.16</v>
      </c>
      <c r="R455" s="24">
        <v>3.1E-2</v>
      </c>
      <c r="S455" s="24">
        <v>3.2000000000000001E-2</v>
      </c>
      <c r="T455" s="77" t="s">
        <v>103</v>
      </c>
      <c r="U455" s="64">
        <v>44335</v>
      </c>
      <c r="V455" s="76"/>
    </row>
    <row r="456" spans="1:22" x14ac:dyDescent="0.25">
      <c r="A456" t="str">
        <f t="shared" si="37"/>
        <v>Function_01Application_032034</v>
      </c>
      <c r="B456">
        <v>333</v>
      </c>
      <c r="C456" t="s">
        <v>356</v>
      </c>
      <c r="D456" t="s">
        <v>314</v>
      </c>
      <c r="E456" t="s">
        <v>329</v>
      </c>
      <c r="F456" t="s">
        <v>339</v>
      </c>
      <c r="G456" t="s">
        <v>349</v>
      </c>
      <c r="H456">
        <f t="shared" si="36"/>
        <v>2034</v>
      </c>
      <c r="I456" t="s">
        <v>23</v>
      </c>
      <c r="J456" s="79">
        <v>0</v>
      </c>
      <c r="K456" s="78">
        <v>0</v>
      </c>
      <c r="L456" t="s">
        <v>37</v>
      </c>
      <c r="M456" s="76">
        <v>0</v>
      </c>
      <c r="N456" s="24">
        <v>0.1</v>
      </c>
      <c r="O456" s="24">
        <v>0.12</v>
      </c>
      <c r="P456" s="24">
        <v>0.14000000000000001</v>
      </c>
      <c r="Q456" s="24">
        <v>0.16</v>
      </c>
      <c r="R456" s="24">
        <v>3.1E-2</v>
      </c>
      <c r="S456" s="24">
        <v>3.2000000000000001E-2</v>
      </c>
      <c r="T456" s="77" t="s">
        <v>103</v>
      </c>
      <c r="U456" s="64">
        <v>44335</v>
      </c>
      <c r="V456" s="76"/>
    </row>
    <row r="457" spans="1:22" x14ac:dyDescent="0.25">
      <c r="A457" t="str">
        <f t="shared" si="37"/>
        <v>Function_02Application_042034</v>
      </c>
      <c r="B457">
        <v>334</v>
      </c>
      <c r="C457" t="s">
        <v>357</v>
      </c>
      <c r="D457" t="s">
        <v>315</v>
      </c>
      <c r="E457" t="s">
        <v>330</v>
      </c>
      <c r="F457" t="s">
        <v>340</v>
      </c>
      <c r="G457" t="s">
        <v>350</v>
      </c>
      <c r="H457">
        <f t="shared" si="36"/>
        <v>2034</v>
      </c>
      <c r="I457" t="s">
        <v>23</v>
      </c>
      <c r="J457" s="79">
        <v>0</v>
      </c>
      <c r="K457" s="78">
        <v>0</v>
      </c>
      <c r="L457" t="s">
        <v>37</v>
      </c>
      <c r="M457" s="76">
        <v>0</v>
      </c>
      <c r="N457" s="24">
        <v>0.1</v>
      </c>
      <c r="O457" s="24">
        <v>0.12</v>
      </c>
      <c r="P457" s="24">
        <v>0.14000000000000001</v>
      </c>
      <c r="Q457" s="24">
        <v>0.16</v>
      </c>
      <c r="R457" s="24">
        <v>3.1E-2</v>
      </c>
      <c r="S457" s="24">
        <v>3.2000000000000001E-2</v>
      </c>
      <c r="T457" s="77" t="s">
        <v>104</v>
      </c>
      <c r="U457" s="64">
        <v>44284</v>
      </c>
      <c r="V457" s="76"/>
    </row>
    <row r="458" spans="1:22" x14ac:dyDescent="0.25">
      <c r="A458" t="str">
        <f t="shared" si="37"/>
        <v>Function_02Application_052034</v>
      </c>
      <c r="B458">
        <v>335</v>
      </c>
      <c r="C458" t="s">
        <v>358</v>
      </c>
      <c r="D458" t="s">
        <v>315</v>
      </c>
      <c r="E458" t="s">
        <v>330</v>
      </c>
      <c r="F458" t="s">
        <v>340</v>
      </c>
      <c r="G458" t="s">
        <v>351</v>
      </c>
      <c r="H458">
        <f t="shared" si="36"/>
        <v>2034</v>
      </c>
      <c r="I458" t="s">
        <v>23</v>
      </c>
      <c r="J458" s="79">
        <v>0</v>
      </c>
      <c r="K458" s="78">
        <v>0</v>
      </c>
      <c r="L458" t="s">
        <v>37</v>
      </c>
      <c r="M458" s="76">
        <v>0</v>
      </c>
      <c r="N458" s="24">
        <v>0.1</v>
      </c>
      <c r="O458" s="24">
        <v>0.12</v>
      </c>
      <c r="P458" s="24">
        <v>0.14000000000000001</v>
      </c>
      <c r="Q458" s="24">
        <v>0.16</v>
      </c>
      <c r="R458" s="24">
        <v>3.1E-2</v>
      </c>
      <c r="S458" s="24">
        <v>3.2000000000000001E-2</v>
      </c>
      <c r="T458" s="77" t="s">
        <v>104</v>
      </c>
      <c r="U458" s="64">
        <v>44284</v>
      </c>
      <c r="V458" s="76"/>
    </row>
    <row r="459" spans="1:22" x14ac:dyDescent="0.25">
      <c r="A459" t="str">
        <f t="shared" si="37"/>
        <v>Function_03Application_062034</v>
      </c>
      <c r="B459">
        <v>336</v>
      </c>
      <c r="C459" t="s">
        <v>359</v>
      </c>
      <c r="D459" t="s">
        <v>316</v>
      </c>
      <c r="E459" t="s">
        <v>331</v>
      </c>
      <c r="F459" t="s">
        <v>341</v>
      </c>
      <c r="G459" t="s">
        <v>349</v>
      </c>
      <c r="H459">
        <f t="shared" si="36"/>
        <v>2034</v>
      </c>
      <c r="I459" t="s">
        <v>23</v>
      </c>
      <c r="J459" s="79">
        <v>0</v>
      </c>
      <c r="K459" s="78">
        <v>0</v>
      </c>
      <c r="L459" t="s">
        <v>37</v>
      </c>
      <c r="M459" s="76">
        <v>0</v>
      </c>
      <c r="N459" s="24">
        <v>0.1</v>
      </c>
      <c r="O459" s="24">
        <v>0.12</v>
      </c>
      <c r="P459" s="24">
        <v>0.14000000000000001</v>
      </c>
      <c r="Q459" s="24">
        <v>0.16</v>
      </c>
      <c r="R459" s="24">
        <v>3.1E-2</v>
      </c>
      <c r="S459" s="24">
        <v>3.2000000000000001E-2</v>
      </c>
      <c r="T459" s="77" t="s">
        <v>103</v>
      </c>
      <c r="U459" s="64">
        <v>44335</v>
      </c>
      <c r="V459" s="76"/>
    </row>
    <row r="460" spans="1:22" x14ac:dyDescent="0.25">
      <c r="A460" t="str">
        <f t="shared" si="37"/>
        <v>Function_03Application_072034</v>
      </c>
      <c r="B460">
        <v>337</v>
      </c>
      <c r="C460" t="s">
        <v>360</v>
      </c>
      <c r="D460" t="s">
        <v>316</v>
      </c>
      <c r="E460" t="s">
        <v>331</v>
      </c>
      <c r="F460" t="s">
        <v>341</v>
      </c>
      <c r="G460" t="s">
        <v>349</v>
      </c>
      <c r="H460">
        <f t="shared" si="36"/>
        <v>2034</v>
      </c>
      <c r="I460" t="s">
        <v>23</v>
      </c>
      <c r="J460" s="79">
        <v>0</v>
      </c>
      <c r="K460" s="78">
        <v>0</v>
      </c>
      <c r="L460" t="s">
        <v>37</v>
      </c>
      <c r="M460" s="76">
        <v>0</v>
      </c>
      <c r="N460" s="24">
        <v>0.1</v>
      </c>
      <c r="O460" s="24">
        <v>0.12</v>
      </c>
      <c r="P460" s="24">
        <v>0.14000000000000001</v>
      </c>
      <c r="Q460" s="24">
        <v>0.16</v>
      </c>
      <c r="R460" s="24">
        <v>3.1E-2</v>
      </c>
      <c r="S460" s="24">
        <v>3.2000000000000001E-2</v>
      </c>
      <c r="T460" s="77" t="s">
        <v>103</v>
      </c>
      <c r="U460" s="64">
        <v>44629</v>
      </c>
      <c r="V460" s="76"/>
    </row>
    <row r="461" spans="1:22" x14ac:dyDescent="0.25">
      <c r="A461" t="str">
        <f t="shared" si="37"/>
        <v>Function_03Application_082034</v>
      </c>
      <c r="B461">
        <v>338</v>
      </c>
      <c r="C461" t="s">
        <v>361</v>
      </c>
      <c r="D461" t="s">
        <v>316</v>
      </c>
      <c r="E461" t="s">
        <v>331</v>
      </c>
      <c r="F461" t="s">
        <v>341</v>
      </c>
      <c r="G461" t="s">
        <v>349</v>
      </c>
      <c r="H461">
        <f t="shared" si="36"/>
        <v>2034</v>
      </c>
      <c r="I461" t="s">
        <v>23</v>
      </c>
      <c r="J461" s="79">
        <v>0</v>
      </c>
      <c r="K461" s="78">
        <v>0</v>
      </c>
      <c r="L461" t="s">
        <v>37</v>
      </c>
      <c r="M461" s="76">
        <v>0</v>
      </c>
      <c r="N461" s="24">
        <v>0.1</v>
      </c>
      <c r="O461" s="24">
        <v>0.12</v>
      </c>
      <c r="P461" s="24">
        <v>0.14000000000000001</v>
      </c>
      <c r="Q461" s="24">
        <v>0.16</v>
      </c>
      <c r="R461" s="24">
        <v>3.1E-2</v>
      </c>
      <c r="S461" s="24">
        <v>3.2000000000000001E-2</v>
      </c>
      <c r="T461" s="77" t="s">
        <v>103</v>
      </c>
      <c r="U461" s="64">
        <v>44629</v>
      </c>
      <c r="V461" s="76"/>
    </row>
    <row r="462" spans="1:22" x14ac:dyDescent="0.25">
      <c r="A462" t="str">
        <f t="shared" si="37"/>
        <v>Function_03Application_092034</v>
      </c>
      <c r="B462">
        <v>339</v>
      </c>
      <c r="C462" t="s">
        <v>362</v>
      </c>
      <c r="D462" t="s">
        <v>316</v>
      </c>
      <c r="E462" t="s">
        <v>331</v>
      </c>
      <c r="F462" t="s">
        <v>341</v>
      </c>
      <c r="G462" t="s">
        <v>349</v>
      </c>
      <c r="H462">
        <f t="shared" si="36"/>
        <v>2034</v>
      </c>
      <c r="I462" t="s">
        <v>23</v>
      </c>
      <c r="J462" s="79">
        <v>0</v>
      </c>
      <c r="K462" s="78">
        <v>0</v>
      </c>
      <c r="L462" t="s">
        <v>37</v>
      </c>
      <c r="M462" s="76">
        <v>0</v>
      </c>
      <c r="N462" s="24">
        <v>0.1</v>
      </c>
      <c r="O462" s="24">
        <v>0.12</v>
      </c>
      <c r="P462" s="24">
        <v>0.14000000000000001</v>
      </c>
      <c r="Q462" s="24">
        <v>0.16</v>
      </c>
      <c r="R462" s="24">
        <v>3.1E-2</v>
      </c>
      <c r="S462" s="24">
        <v>3.2000000000000001E-2</v>
      </c>
      <c r="T462" s="77" t="s">
        <v>103</v>
      </c>
      <c r="U462" s="64">
        <v>44629</v>
      </c>
      <c r="V462" s="76"/>
    </row>
    <row r="463" spans="1:22" x14ac:dyDescent="0.25">
      <c r="A463" t="str">
        <f t="shared" si="37"/>
        <v>Function_03Application_102034</v>
      </c>
      <c r="B463">
        <v>340</v>
      </c>
      <c r="C463" t="s">
        <v>363</v>
      </c>
      <c r="D463" t="s">
        <v>316</v>
      </c>
      <c r="E463" t="s">
        <v>331</v>
      </c>
      <c r="F463" t="s">
        <v>341</v>
      </c>
      <c r="G463" t="s">
        <v>349</v>
      </c>
      <c r="H463">
        <f t="shared" si="36"/>
        <v>2034</v>
      </c>
      <c r="I463" t="s">
        <v>23</v>
      </c>
      <c r="J463" s="79">
        <v>0</v>
      </c>
      <c r="K463" s="78">
        <v>0</v>
      </c>
      <c r="L463" t="s">
        <v>37</v>
      </c>
      <c r="M463" s="76">
        <v>0</v>
      </c>
      <c r="N463" s="24">
        <v>0.1</v>
      </c>
      <c r="O463" s="24">
        <v>0.12</v>
      </c>
      <c r="P463" s="24">
        <v>0.14000000000000001</v>
      </c>
      <c r="Q463" s="24">
        <v>0.16</v>
      </c>
      <c r="R463" s="24">
        <v>3.1E-2</v>
      </c>
      <c r="S463" s="24">
        <v>3.2000000000000001E-2</v>
      </c>
      <c r="T463" s="77" t="s">
        <v>103</v>
      </c>
      <c r="U463" s="64">
        <v>44335</v>
      </c>
      <c r="V463" s="76"/>
    </row>
    <row r="464" spans="1:22" x14ac:dyDescent="0.25">
      <c r="A464" t="str">
        <f t="shared" si="37"/>
        <v>Function_03Application_112034</v>
      </c>
      <c r="B464">
        <v>341</v>
      </c>
      <c r="C464" t="s">
        <v>364</v>
      </c>
      <c r="D464" t="s">
        <v>316</v>
      </c>
      <c r="E464" t="s">
        <v>331</v>
      </c>
      <c r="F464" t="s">
        <v>341</v>
      </c>
      <c r="G464" t="s">
        <v>349</v>
      </c>
      <c r="H464">
        <f t="shared" si="36"/>
        <v>2034</v>
      </c>
      <c r="I464" t="s">
        <v>23</v>
      </c>
      <c r="J464" s="79">
        <v>0</v>
      </c>
      <c r="K464" s="78">
        <v>0</v>
      </c>
      <c r="L464" t="s">
        <v>37</v>
      </c>
      <c r="M464" s="76">
        <v>0</v>
      </c>
      <c r="N464" s="24">
        <v>0.1</v>
      </c>
      <c r="O464" s="24">
        <v>0.12</v>
      </c>
      <c r="P464" s="24">
        <v>0.14000000000000001</v>
      </c>
      <c r="Q464" s="24">
        <v>0.16</v>
      </c>
      <c r="R464" s="24">
        <v>3.1E-2</v>
      </c>
      <c r="S464" s="24">
        <v>3.2000000000000001E-2</v>
      </c>
      <c r="T464" s="77" t="s">
        <v>103</v>
      </c>
      <c r="U464" s="64">
        <v>44335</v>
      </c>
      <c r="V464" s="76"/>
    </row>
    <row r="465" spans="1:22" x14ac:dyDescent="0.25">
      <c r="A465" t="str">
        <f t="shared" si="37"/>
        <v>Function_04Application_122034</v>
      </c>
      <c r="B465">
        <v>342</v>
      </c>
      <c r="C465" t="s">
        <v>365</v>
      </c>
      <c r="D465" t="s">
        <v>317</v>
      </c>
      <c r="E465" t="s">
        <v>331</v>
      </c>
      <c r="F465" t="s">
        <v>342</v>
      </c>
      <c r="G465" t="s">
        <v>352</v>
      </c>
      <c r="H465">
        <f t="shared" si="36"/>
        <v>2034</v>
      </c>
      <c r="I465" t="s">
        <v>23</v>
      </c>
      <c r="J465" s="79">
        <v>0</v>
      </c>
      <c r="K465" s="78">
        <v>0</v>
      </c>
      <c r="L465" t="s">
        <v>37</v>
      </c>
      <c r="M465" s="76">
        <v>0</v>
      </c>
      <c r="N465" s="24">
        <v>0.1</v>
      </c>
      <c r="O465" s="24">
        <v>0.12</v>
      </c>
      <c r="P465" s="24">
        <v>0.14000000000000001</v>
      </c>
      <c r="Q465" s="24">
        <v>0.16</v>
      </c>
      <c r="R465" s="24">
        <v>3.1E-2</v>
      </c>
      <c r="S465" s="24">
        <v>3.2000000000000001E-2</v>
      </c>
      <c r="T465" s="77" t="s">
        <v>103</v>
      </c>
      <c r="U465" s="64">
        <v>44335</v>
      </c>
      <c r="V465" s="76"/>
    </row>
    <row r="466" spans="1:22" x14ac:dyDescent="0.25">
      <c r="A466" t="str">
        <f t="shared" si="37"/>
        <v>Function_03Application_132034</v>
      </c>
      <c r="B466">
        <v>343</v>
      </c>
      <c r="C466" t="s">
        <v>366</v>
      </c>
      <c r="D466" t="s">
        <v>316</v>
      </c>
      <c r="E466" t="s">
        <v>331</v>
      </c>
      <c r="F466" t="s">
        <v>341</v>
      </c>
      <c r="G466" t="s">
        <v>349</v>
      </c>
      <c r="H466">
        <f t="shared" si="36"/>
        <v>2034</v>
      </c>
      <c r="I466" t="s">
        <v>23</v>
      </c>
      <c r="J466" s="79">
        <v>0</v>
      </c>
      <c r="K466" s="78">
        <v>0</v>
      </c>
      <c r="L466" t="s">
        <v>37</v>
      </c>
      <c r="M466" s="76">
        <v>0</v>
      </c>
      <c r="N466" s="24">
        <v>0.1</v>
      </c>
      <c r="O466" s="24">
        <v>0.12</v>
      </c>
      <c r="P466" s="24">
        <v>0.14000000000000001</v>
      </c>
      <c r="Q466" s="24">
        <v>0.16</v>
      </c>
      <c r="R466" s="24">
        <v>3.1E-2</v>
      </c>
      <c r="S466" s="24">
        <v>3.2000000000000001E-2</v>
      </c>
      <c r="T466" s="77" t="s">
        <v>103</v>
      </c>
      <c r="U466" s="64">
        <v>44335</v>
      </c>
      <c r="V466" s="76"/>
    </row>
    <row r="467" spans="1:22" x14ac:dyDescent="0.25">
      <c r="A467" t="str">
        <f t="shared" si="37"/>
        <v>Function_03Application_142034</v>
      </c>
      <c r="B467">
        <v>344</v>
      </c>
      <c r="C467" t="s">
        <v>367</v>
      </c>
      <c r="D467" t="s">
        <v>316</v>
      </c>
      <c r="E467" t="s">
        <v>331</v>
      </c>
      <c r="F467" t="s">
        <v>341</v>
      </c>
      <c r="G467" t="s">
        <v>349</v>
      </c>
      <c r="H467">
        <f t="shared" si="36"/>
        <v>2034</v>
      </c>
      <c r="I467" t="s">
        <v>23</v>
      </c>
      <c r="J467" s="79">
        <v>0</v>
      </c>
      <c r="K467" s="78">
        <v>0</v>
      </c>
      <c r="L467" t="s">
        <v>37</v>
      </c>
      <c r="M467" s="76">
        <v>0</v>
      </c>
      <c r="N467" s="24">
        <v>0.1</v>
      </c>
      <c r="O467" s="24">
        <v>0.12</v>
      </c>
      <c r="P467" s="24">
        <v>0.14000000000000001</v>
      </c>
      <c r="Q467" s="24">
        <v>0.16</v>
      </c>
      <c r="R467" s="24">
        <v>3.1E-2</v>
      </c>
      <c r="S467" s="24">
        <v>3.2000000000000001E-2</v>
      </c>
      <c r="T467" s="77" t="s">
        <v>103</v>
      </c>
      <c r="U467" s="64">
        <v>44335</v>
      </c>
      <c r="V467" s="76"/>
    </row>
    <row r="468" spans="1:22" x14ac:dyDescent="0.25">
      <c r="A468" t="str">
        <f t="shared" si="37"/>
        <v>Function_03Application_152034</v>
      </c>
      <c r="B468">
        <v>345</v>
      </c>
      <c r="C468" t="s">
        <v>368</v>
      </c>
      <c r="D468" t="s">
        <v>316</v>
      </c>
      <c r="E468" t="s">
        <v>331</v>
      </c>
      <c r="F468" t="s">
        <v>341</v>
      </c>
      <c r="G468" t="s">
        <v>349</v>
      </c>
      <c r="H468">
        <f t="shared" si="36"/>
        <v>2034</v>
      </c>
      <c r="I468" t="s">
        <v>23</v>
      </c>
      <c r="J468" s="79">
        <v>0</v>
      </c>
      <c r="K468" s="78">
        <v>0</v>
      </c>
      <c r="L468" t="s">
        <v>37</v>
      </c>
      <c r="M468" s="76">
        <v>0</v>
      </c>
      <c r="N468" s="24">
        <v>0.1</v>
      </c>
      <c r="O468" s="24">
        <v>0.12</v>
      </c>
      <c r="P468" s="24">
        <v>0.14000000000000001</v>
      </c>
      <c r="Q468" s="24">
        <v>0.16</v>
      </c>
      <c r="R468" s="24">
        <v>3.1E-2</v>
      </c>
      <c r="S468" s="24">
        <v>3.2000000000000001E-2</v>
      </c>
      <c r="T468" s="77" t="s">
        <v>103</v>
      </c>
      <c r="U468" s="64">
        <v>44166</v>
      </c>
      <c r="V468" s="76"/>
    </row>
    <row r="469" spans="1:22" x14ac:dyDescent="0.25">
      <c r="A469" t="str">
        <f t="shared" si="37"/>
        <v>Function_05Application_162034</v>
      </c>
      <c r="B469">
        <v>346</v>
      </c>
      <c r="C469" t="s">
        <v>369</v>
      </c>
      <c r="D469" t="s">
        <v>318</v>
      </c>
      <c r="E469" t="s">
        <v>332</v>
      </c>
      <c r="F469" t="s">
        <v>342</v>
      </c>
      <c r="G469" t="s">
        <v>353</v>
      </c>
      <c r="H469">
        <f t="shared" si="36"/>
        <v>2034</v>
      </c>
      <c r="I469" t="s">
        <v>23</v>
      </c>
      <c r="J469" s="79">
        <v>0</v>
      </c>
      <c r="K469" s="78">
        <v>0</v>
      </c>
      <c r="L469" t="s">
        <v>37</v>
      </c>
      <c r="M469" s="76">
        <v>0</v>
      </c>
      <c r="N469" s="24">
        <v>0.1</v>
      </c>
      <c r="O469" s="24">
        <v>0.12</v>
      </c>
      <c r="P469" s="24">
        <v>0.14000000000000001</v>
      </c>
      <c r="Q469" s="24">
        <v>0.16</v>
      </c>
      <c r="R469" s="24">
        <v>3.1E-2</v>
      </c>
      <c r="S469" s="24">
        <v>3.2000000000000001E-2</v>
      </c>
      <c r="T469" s="77" t="s">
        <v>103</v>
      </c>
      <c r="U469" s="64">
        <v>44335</v>
      </c>
      <c r="V469" s="76"/>
    </row>
    <row r="470" spans="1:22" x14ac:dyDescent="0.25">
      <c r="A470" t="str">
        <f t="shared" si="37"/>
        <v>Function_05Application_172034</v>
      </c>
      <c r="B470">
        <v>347</v>
      </c>
      <c r="C470" t="s">
        <v>370</v>
      </c>
      <c r="D470" t="s">
        <v>318</v>
      </c>
      <c r="E470" t="s">
        <v>332</v>
      </c>
      <c r="F470" t="s">
        <v>342</v>
      </c>
      <c r="G470" t="s">
        <v>353</v>
      </c>
      <c r="H470">
        <f t="shared" si="36"/>
        <v>2034</v>
      </c>
      <c r="I470" t="s">
        <v>23</v>
      </c>
      <c r="J470" s="79">
        <v>0</v>
      </c>
      <c r="K470" s="78">
        <v>0</v>
      </c>
      <c r="L470" t="s">
        <v>37</v>
      </c>
      <c r="M470" s="76">
        <v>0</v>
      </c>
      <c r="N470" s="24">
        <v>0.1</v>
      </c>
      <c r="O470" s="24">
        <v>0.12</v>
      </c>
      <c r="P470" s="24">
        <v>0.14000000000000001</v>
      </c>
      <c r="Q470" s="24">
        <v>0.16</v>
      </c>
      <c r="R470" s="24">
        <v>3.1E-2</v>
      </c>
      <c r="S470" s="24">
        <v>3.2000000000000001E-2</v>
      </c>
      <c r="T470" s="77" t="s">
        <v>103</v>
      </c>
      <c r="U470" s="64">
        <v>44335</v>
      </c>
      <c r="V470" s="76"/>
    </row>
    <row r="471" spans="1:22" x14ac:dyDescent="0.25">
      <c r="A471" t="str">
        <f t="shared" si="37"/>
        <v>Function_06Application_182034</v>
      </c>
      <c r="B471">
        <v>348</v>
      </c>
      <c r="C471" t="s">
        <v>371</v>
      </c>
      <c r="D471" t="s">
        <v>319</v>
      </c>
      <c r="E471" t="s">
        <v>333</v>
      </c>
      <c r="F471" t="s">
        <v>343</v>
      </c>
      <c r="G471" t="s">
        <v>349</v>
      </c>
      <c r="H471">
        <f t="shared" si="36"/>
        <v>2034</v>
      </c>
      <c r="I471" t="s">
        <v>23</v>
      </c>
      <c r="J471" s="79">
        <v>0</v>
      </c>
      <c r="K471" s="78">
        <v>0</v>
      </c>
      <c r="L471" t="s">
        <v>37</v>
      </c>
      <c r="M471" s="76">
        <v>0</v>
      </c>
      <c r="N471" s="24">
        <v>0.1</v>
      </c>
      <c r="O471" s="24">
        <v>0.12</v>
      </c>
      <c r="P471" s="24">
        <v>0.14000000000000001</v>
      </c>
      <c r="Q471" s="24">
        <v>0.16</v>
      </c>
      <c r="R471" s="24">
        <v>3.1E-2</v>
      </c>
      <c r="S471" s="24">
        <v>3.2000000000000001E-2</v>
      </c>
      <c r="T471" s="77" t="s">
        <v>104</v>
      </c>
      <c r="U471" s="64">
        <v>44284</v>
      </c>
      <c r="V471" s="76"/>
    </row>
    <row r="472" spans="1:22" x14ac:dyDescent="0.25">
      <c r="A472" t="str">
        <f t="shared" si="37"/>
        <v>Function_07Application_192034</v>
      </c>
      <c r="B472">
        <v>349</v>
      </c>
      <c r="C472" t="s">
        <v>372</v>
      </c>
      <c r="D472" t="s">
        <v>320</v>
      </c>
      <c r="E472" t="s">
        <v>334</v>
      </c>
      <c r="F472" t="s">
        <v>342</v>
      </c>
      <c r="G472" t="s">
        <v>353</v>
      </c>
      <c r="H472">
        <f t="shared" si="36"/>
        <v>2034</v>
      </c>
      <c r="I472" t="s">
        <v>23</v>
      </c>
      <c r="J472" s="79">
        <v>0</v>
      </c>
      <c r="K472" s="78">
        <v>0</v>
      </c>
      <c r="L472" t="s">
        <v>37</v>
      </c>
      <c r="M472" s="76">
        <v>0</v>
      </c>
      <c r="N472" s="24">
        <v>0.1</v>
      </c>
      <c r="O472" s="24">
        <v>0.12</v>
      </c>
      <c r="P472" s="24">
        <v>0.14000000000000001</v>
      </c>
      <c r="Q472" s="24">
        <v>0.16</v>
      </c>
      <c r="R472" s="24">
        <v>3.1E-2</v>
      </c>
      <c r="S472" s="24">
        <v>3.2000000000000001E-2</v>
      </c>
      <c r="T472" s="77" t="s">
        <v>104</v>
      </c>
      <c r="U472" s="64">
        <v>44284</v>
      </c>
      <c r="V472" s="76"/>
    </row>
    <row r="473" spans="1:22" x14ac:dyDescent="0.25">
      <c r="A473" t="str">
        <f t="shared" si="37"/>
        <v>Function_07Application_202034</v>
      </c>
      <c r="B473">
        <v>350</v>
      </c>
      <c r="C473" t="s">
        <v>373</v>
      </c>
      <c r="D473" t="s">
        <v>320</v>
      </c>
      <c r="E473" t="s">
        <v>334</v>
      </c>
      <c r="F473" t="s">
        <v>342</v>
      </c>
      <c r="G473" t="s">
        <v>353</v>
      </c>
      <c r="H473">
        <f t="shared" si="36"/>
        <v>2034</v>
      </c>
      <c r="I473" t="s">
        <v>23</v>
      </c>
      <c r="J473" s="79">
        <v>0</v>
      </c>
      <c r="K473" s="78">
        <v>0</v>
      </c>
      <c r="L473" t="s">
        <v>37</v>
      </c>
      <c r="M473" s="76">
        <v>0</v>
      </c>
      <c r="N473" s="24">
        <v>0.1</v>
      </c>
      <c r="O473" s="24">
        <v>0.12</v>
      </c>
      <c r="P473" s="24">
        <v>0.14000000000000001</v>
      </c>
      <c r="Q473" s="24">
        <v>0.16</v>
      </c>
      <c r="R473" s="24">
        <v>3.1E-2</v>
      </c>
      <c r="S473" s="24">
        <v>3.2000000000000001E-2</v>
      </c>
      <c r="T473" s="77" t="s">
        <v>104</v>
      </c>
      <c r="U473" s="64">
        <v>44284</v>
      </c>
      <c r="V473" s="76"/>
    </row>
    <row r="474" spans="1:22" x14ac:dyDescent="0.25">
      <c r="A474" t="str">
        <f t="shared" si="37"/>
        <v>Function_08Application_212034</v>
      </c>
      <c r="B474">
        <v>351</v>
      </c>
      <c r="C474" t="s">
        <v>374</v>
      </c>
      <c r="D474" t="s">
        <v>321</v>
      </c>
      <c r="E474" t="s">
        <v>333</v>
      </c>
      <c r="F474" t="s">
        <v>343</v>
      </c>
      <c r="G474" t="s">
        <v>349</v>
      </c>
      <c r="H474">
        <f t="shared" si="36"/>
        <v>2034</v>
      </c>
      <c r="I474" t="s">
        <v>23</v>
      </c>
      <c r="J474" s="79">
        <v>0</v>
      </c>
      <c r="K474" s="78">
        <v>0</v>
      </c>
      <c r="L474" t="s">
        <v>37</v>
      </c>
      <c r="M474" s="76">
        <v>0</v>
      </c>
      <c r="N474" s="24">
        <v>0.1</v>
      </c>
      <c r="O474" s="24">
        <v>0.12</v>
      </c>
      <c r="P474" s="24">
        <v>0.14000000000000001</v>
      </c>
      <c r="Q474" s="24">
        <v>0.16</v>
      </c>
      <c r="R474" s="24">
        <v>3.1E-2</v>
      </c>
      <c r="S474" s="24">
        <v>3.2000000000000001E-2</v>
      </c>
      <c r="T474" s="77" t="s">
        <v>104</v>
      </c>
      <c r="U474" s="64">
        <v>44284</v>
      </c>
      <c r="V474" s="76"/>
    </row>
    <row r="475" spans="1:22" x14ac:dyDescent="0.25">
      <c r="A475" t="str">
        <f t="shared" si="37"/>
        <v>Function_09Application_222034</v>
      </c>
      <c r="B475">
        <v>352</v>
      </c>
      <c r="C475" t="s">
        <v>375</v>
      </c>
      <c r="D475" t="s">
        <v>322</v>
      </c>
      <c r="E475" t="s">
        <v>335</v>
      </c>
      <c r="F475" t="s">
        <v>344</v>
      </c>
      <c r="G475" t="s">
        <v>349</v>
      </c>
      <c r="H475">
        <f t="shared" si="36"/>
        <v>2034</v>
      </c>
      <c r="I475" t="s">
        <v>23</v>
      </c>
      <c r="J475" s="79">
        <v>0</v>
      </c>
      <c r="K475" s="78">
        <v>0</v>
      </c>
      <c r="L475" t="s">
        <v>37</v>
      </c>
      <c r="M475" s="76">
        <v>0</v>
      </c>
      <c r="N475" s="24">
        <v>0.1</v>
      </c>
      <c r="O475" s="24">
        <v>0.12</v>
      </c>
      <c r="P475" s="24">
        <v>0.14000000000000001</v>
      </c>
      <c r="Q475" s="24">
        <v>0.16</v>
      </c>
      <c r="R475" s="24">
        <v>3.1E-2</v>
      </c>
      <c r="S475" s="24">
        <v>3.2000000000000001E-2</v>
      </c>
      <c r="T475" s="77" t="s">
        <v>104</v>
      </c>
      <c r="U475" s="64">
        <v>44284</v>
      </c>
      <c r="V475" s="76"/>
    </row>
    <row r="476" spans="1:22" x14ac:dyDescent="0.25">
      <c r="A476" t="str">
        <f t="shared" si="37"/>
        <v>Function_10Application_232034</v>
      </c>
      <c r="B476">
        <v>353</v>
      </c>
      <c r="C476" t="s">
        <v>376</v>
      </c>
      <c r="D476" t="s">
        <v>323</v>
      </c>
      <c r="E476" t="s">
        <v>335</v>
      </c>
      <c r="F476" t="s">
        <v>345</v>
      </c>
      <c r="G476" t="s">
        <v>349</v>
      </c>
      <c r="H476">
        <f t="shared" si="36"/>
        <v>2034</v>
      </c>
      <c r="I476" t="s">
        <v>23</v>
      </c>
      <c r="J476" s="79">
        <v>0</v>
      </c>
      <c r="K476" s="78">
        <v>0</v>
      </c>
      <c r="L476" t="s">
        <v>37</v>
      </c>
      <c r="M476" s="76">
        <v>0</v>
      </c>
      <c r="N476" s="24">
        <v>0.1</v>
      </c>
      <c r="O476" s="24">
        <v>0.12</v>
      </c>
      <c r="P476" s="24">
        <v>0.14000000000000001</v>
      </c>
      <c r="Q476" s="24">
        <v>0.16</v>
      </c>
      <c r="R476" s="24">
        <v>3.1E-2</v>
      </c>
      <c r="S476" s="24">
        <v>3.2000000000000001E-2</v>
      </c>
      <c r="T476" s="77" t="s">
        <v>104</v>
      </c>
      <c r="U476" s="64">
        <v>44284</v>
      </c>
      <c r="V476" s="76"/>
    </row>
    <row r="477" spans="1:22" x14ac:dyDescent="0.25">
      <c r="A477" t="str">
        <f t="shared" si="37"/>
        <v>Function_11Application_242034</v>
      </c>
      <c r="B477">
        <v>354</v>
      </c>
      <c r="C477" t="s">
        <v>377</v>
      </c>
      <c r="D477" t="s">
        <v>324</v>
      </c>
      <c r="E477" t="s">
        <v>335</v>
      </c>
      <c r="F477" t="s">
        <v>345</v>
      </c>
      <c r="G477" t="s">
        <v>349</v>
      </c>
      <c r="H477">
        <f t="shared" si="36"/>
        <v>2034</v>
      </c>
      <c r="I477" t="s">
        <v>23</v>
      </c>
      <c r="J477" s="79">
        <v>0</v>
      </c>
      <c r="K477" s="78">
        <v>0</v>
      </c>
      <c r="L477" t="s">
        <v>37</v>
      </c>
      <c r="M477" s="76">
        <v>0</v>
      </c>
      <c r="N477" s="24">
        <v>0.1</v>
      </c>
      <c r="O477" s="24">
        <v>0.12</v>
      </c>
      <c r="P477" s="24">
        <v>0.14000000000000001</v>
      </c>
      <c r="Q477" s="24">
        <v>0.16</v>
      </c>
      <c r="R477" s="24">
        <v>3.1E-2</v>
      </c>
      <c r="S477" s="24">
        <v>3.2000000000000001E-2</v>
      </c>
      <c r="T477" s="77" t="s">
        <v>104</v>
      </c>
      <c r="U477" s="64">
        <v>44284</v>
      </c>
      <c r="V477" s="76"/>
    </row>
    <row r="478" spans="1:22" x14ac:dyDescent="0.25">
      <c r="A478" t="str">
        <f t="shared" si="37"/>
        <v>Function_12Application_252034</v>
      </c>
      <c r="B478">
        <v>355</v>
      </c>
      <c r="C478" t="s">
        <v>378</v>
      </c>
      <c r="D478" t="s">
        <v>325</v>
      </c>
      <c r="E478" t="s">
        <v>331</v>
      </c>
      <c r="F478" t="s">
        <v>346</v>
      </c>
      <c r="G478" t="s">
        <v>351</v>
      </c>
      <c r="H478">
        <f t="shared" si="36"/>
        <v>2034</v>
      </c>
      <c r="I478" t="s">
        <v>23</v>
      </c>
      <c r="J478" s="79">
        <v>0</v>
      </c>
      <c r="K478" s="78">
        <v>0</v>
      </c>
      <c r="L478" t="s">
        <v>37</v>
      </c>
      <c r="M478" s="76">
        <v>0</v>
      </c>
      <c r="N478" s="24">
        <v>0.1</v>
      </c>
      <c r="O478" s="24">
        <v>0.12</v>
      </c>
      <c r="P478" s="24">
        <v>0.14000000000000001</v>
      </c>
      <c r="Q478" s="24">
        <v>0.16</v>
      </c>
      <c r="R478" s="24">
        <v>3.1E-2</v>
      </c>
      <c r="S478" s="24">
        <v>3.2000000000000001E-2</v>
      </c>
      <c r="T478" s="77" t="s">
        <v>104</v>
      </c>
      <c r="U478" s="64">
        <v>44284</v>
      </c>
      <c r="V478" s="76"/>
    </row>
    <row r="479" spans="1:22" x14ac:dyDescent="0.25">
      <c r="A479" t="str">
        <f t="shared" si="37"/>
        <v>Function_13Application_262034</v>
      </c>
      <c r="B479">
        <v>356</v>
      </c>
      <c r="C479" t="s">
        <v>379</v>
      </c>
      <c r="D479" t="s">
        <v>326</v>
      </c>
      <c r="E479" t="s">
        <v>336</v>
      </c>
      <c r="F479" t="s">
        <v>347</v>
      </c>
      <c r="G479" t="s">
        <v>349</v>
      </c>
      <c r="H479">
        <f t="shared" si="36"/>
        <v>2034</v>
      </c>
      <c r="I479" t="s">
        <v>23</v>
      </c>
      <c r="J479" s="79">
        <v>0</v>
      </c>
      <c r="K479" s="78">
        <v>0</v>
      </c>
      <c r="L479" t="s">
        <v>37</v>
      </c>
      <c r="M479" s="76">
        <v>0</v>
      </c>
      <c r="N479" s="24">
        <v>0.1</v>
      </c>
      <c r="O479" s="24">
        <v>0.12</v>
      </c>
      <c r="P479" s="24">
        <v>0.14000000000000001</v>
      </c>
      <c r="Q479" s="24">
        <v>0.16</v>
      </c>
      <c r="R479" s="24">
        <v>3.1E-2</v>
      </c>
      <c r="S479" s="24">
        <v>3.2000000000000001E-2</v>
      </c>
      <c r="T479" s="77" t="s">
        <v>104</v>
      </c>
      <c r="U479" s="64">
        <v>44284</v>
      </c>
      <c r="V479" s="76"/>
    </row>
    <row r="480" spans="1:22" x14ac:dyDescent="0.25">
      <c r="A480" t="str">
        <f t="shared" si="37"/>
        <v>Function_13Application_272034</v>
      </c>
      <c r="B480">
        <v>357</v>
      </c>
      <c r="C480" t="s">
        <v>380</v>
      </c>
      <c r="D480" t="s">
        <v>326</v>
      </c>
      <c r="E480" t="s">
        <v>336</v>
      </c>
      <c r="F480" t="s">
        <v>347</v>
      </c>
      <c r="G480" t="s">
        <v>349</v>
      </c>
      <c r="H480">
        <f t="shared" si="36"/>
        <v>2034</v>
      </c>
      <c r="I480" t="s">
        <v>23</v>
      </c>
      <c r="J480" s="79">
        <v>0</v>
      </c>
      <c r="K480" s="78">
        <v>0</v>
      </c>
      <c r="L480" t="s">
        <v>37</v>
      </c>
      <c r="M480" s="76">
        <v>0</v>
      </c>
      <c r="N480" s="24">
        <v>0.1</v>
      </c>
      <c r="O480" s="24">
        <v>0.12</v>
      </c>
      <c r="P480" s="24">
        <v>0.14000000000000001</v>
      </c>
      <c r="Q480" s="24">
        <v>0.16</v>
      </c>
      <c r="R480" s="24">
        <v>3.1E-2</v>
      </c>
      <c r="S480" s="24">
        <v>3.2000000000000001E-2</v>
      </c>
      <c r="T480" s="77" t="s">
        <v>104</v>
      </c>
      <c r="U480" s="64">
        <v>44284</v>
      </c>
      <c r="V480" s="76"/>
    </row>
    <row r="481" spans="1:22" x14ac:dyDescent="0.25">
      <c r="A481" t="str">
        <f t="shared" si="37"/>
        <v>Function_14Application_282034</v>
      </c>
      <c r="B481">
        <v>358</v>
      </c>
      <c r="C481" t="s">
        <v>381</v>
      </c>
      <c r="D481" t="s">
        <v>327</v>
      </c>
      <c r="E481" t="s">
        <v>337</v>
      </c>
      <c r="F481" t="s">
        <v>347</v>
      </c>
      <c r="G481" t="s">
        <v>349</v>
      </c>
      <c r="H481">
        <f t="shared" si="36"/>
        <v>2034</v>
      </c>
      <c r="I481" t="s">
        <v>23</v>
      </c>
      <c r="J481" s="79">
        <v>0</v>
      </c>
      <c r="K481" s="78">
        <v>0</v>
      </c>
      <c r="L481" t="s">
        <v>37</v>
      </c>
      <c r="M481" s="76">
        <v>0</v>
      </c>
      <c r="N481" s="24">
        <v>0.1</v>
      </c>
      <c r="O481" s="24">
        <v>0.12</v>
      </c>
      <c r="P481" s="24">
        <v>0.14000000000000001</v>
      </c>
      <c r="Q481" s="24">
        <v>0.16</v>
      </c>
      <c r="R481" s="24">
        <v>3.1E-2</v>
      </c>
      <c r="S481" s="24">
        <v>3.2000000000000001E-2</v>
      </c>
      <c r="T481" s="77" t="s">
        <v>104</v>
      </c>
      <c r="U481" s="64">
        <v>44284</v>
      </c>
      <c r="V481" s="76"/>
    </row>
    <row r="482" spans="1:22" x14ac:dyDescent="0.25">
      <c r="A482" t="str">
        <f t="shared" si="37"/>
        <v>Function_14Application_292034</v>
      </c>
      <c r="B482">
        <v>359</v>
      </c>
      <c r="C482" t="s">
        <v>382</v>
      </c>
      <c r="D482" t="s">
        <v>327</v>
      </c>
      <c r="E482" t="s">
        <v>337</v>
      </c>
      <c r="F482" t="s">
        <v>347</v>
      </c>
      <c r="G482" t="s">
        <v>349</v>
      </c>
      <c r="H482">
        <f t="shared" si="36"/>
        <v>2034</v>
      </c>
      <c r="I482" t="s">
        <v>23</v>
      </c>
      <c r="J482" s="79">
        <v>0</v>
      </c>
      <c r="K482" s="78">
        <v>0</v>
      </c>
      <c r="L482" t="s">
        <v>37</v>
      </c>
      <c r="M482" s="76">
        <v>0</v>
      </c>
      <c r="N482" s="24">
        <v>0.1</v>
      </c>
      <c r="O482" s="24">
        <v>0.12</v>
      </c>
      <c r="P482" s="24">
        <v>0.14000000000000001</v>
      </c>
      <c r="Q482" s="24">
        <v>0.16</v>
      </c>
      <c r="R482" s="24">
        <v>3.1E-2</v>
      </c>
      <c r="S482" s="24">
        <v>3.2000000000000001E-2</v>
      </c>
      <c r="T482" s="77" t="s">
        <v>104</v>
      </c>
      <c r="U482" s="64">
        <v>44284</v>
      </c>
      <c r="V482" s="76"/>
    </row>
    <row r="483" spans="1:22" x14ac:dyDescent="0.25">
      <c r="A483" t="str">
        <f t="shared" si="37"/>
        <v>Function_15Application_302034</v>
      </c>
      <c r="B483">
        <v>360</v>
      </c>
      <c r="C483" t="s">
        <v>383</v>
      </c>
      <c r="D483" t="s">
        <v>328</v>
      </c>
      <c r="E483" t="s">
        <v>338</v>
      </c>
      <c r="F483" t="s">
        <v>348</v>
      </c>
      <c r="G483" t="s">
        <v>349</v>
      </c>
      <c r="H483">
        <f t="shared" ref="H483:H543" si="38">H453+1</f>
        <v>2034</v>
      </c>
      <c r="I483" t="s">
        <v>23</v>
      </c>
      <c r="J483" s="79">
        <v>0</v>
      </c>
      <c r="K483" s="78">
        <v>0</v>
      </c>
      <c r="L483" t="s">
        <v>37</v>
      </c>
      <c r="M483" s="76">
        <v>0</v>
      </c>
      <c r="N483" s="24">
        <v>0.1</v>
      </c>
      <c r="O483" s="24">
        <v>0.12</v>
      </c>
      <c r="P483" s="24">
        <v>0.14000000000000001</v>
      </c>
      <c r="Q483" s="24">
        <v>0.16</v>
      </c>
      <c r="R483" s="24">
        <v>3.1E-2</v>
      </c>
      <c r="S483" s="24">
        <v>3.2000000000000001E-2</v>
      </c>
      <c r="T483" s="77" t="s">
        <v>104</v>
      </c>
      <c r="U483" s="64">
        <v>44284</v>
      </c>
      <c r="V483" s="76"/>
    </row>
    <row r="484" spans="1:22" x14ac:dyDescent="0.25">
      <c r="A484" t="str">
        <f t="shared" si="37"/>
        <v>Function_01Application_012035</v>
      </c>
      <c r="B484">
        <v>331</v>
      </c>
      <c r="C484" t="s">
        <v>354</v>
      </c>
      <c r="D484" t="s">
        <v>314</v>
      </c>
      <c r="E484" t="s">
        <v>329</v>
      </c>
      <c r="F484" t="s">
        <v>339</v>
      </c>
      <c r="G484" t="s">
        <v>349</v>
      </c>
      <c r="H484">
        <f t="shared" si="38"/>
        <v>2035</v>
      </c>
      <c r="I484" t="s">
        <v>23</v>
      </c>
      <c r="J484" s="79">
        <v>0</v>
      </c>
      <c r="K484" s="78">
        <v>0</v>
      </c>
      <c r="L484" t="s">
        <v>37</v>
      </c>
      <c r="M484" s="76">
        <v>0</v>
      </c>
      <c r="N484" s="24">
        <v>0.1</v>
      </c>
      <c r="O484" s="24">
        <v>0.12</v>
      </c>
      <c r="P484" s="24">
        <v>0.14000000000000001</v>
      </c>
      <c r="Q484" s="24">
        <v>0.16</v>
      </c>
      <c r="R484" s="24">
        <v>3.1E-2</v>
      </c>
      <c r="S484" s="24">
        <v>3.2000000000000001E-2</v>
      </c>
      <c r="T484" s="77" t="s">
        <v>103</v>
      </c>
      <c r="U484" s="64">
        <v>44335</v>
      </c>
      <c r="V484" s="76"/>
    </row>
    <row r="485" spans="1:22" x14ac:dyDescent="0.25">
      <c r="A485" t="str">
        <f t="shared" si="37"/>
        <v>Function_01Application_022035</v>
      </c>
      <c r="B485">
        <v>332</v>
      </c>
      <c r="C485" t="s">
        <v>355</v>
      </c>
      <c r="D485" t="s">
        <v>314</v>
      </c>
      <c r="E485" t="s">
        <v>329</v>
      </c>
      <c r="F485" t="s">
        <v>339</v>
      </c>
      <c r="G485" t="s">
        <v>349</v>
      </c>
      <c r="H485">
        <f t="shared" si="38"/>
        <v>2035</v>
      </c>
      <c r="I485" t="s">
        <v>23</v>
      </c>
      <c r="J485" s="79">
        <v>0</v>
      </c>
      <c r="K485" s="78">
        <v>0</v>
      </c>
      <c r="L485" t="s">
        <v>37</v>
      </c>
      <c r="M485" s="76">
        <v>0</v>
      </c>
      <c r="N485" s="24">
        <v>0.1</v>
      </c>
      <c r="O485" s="24">
        <v>0.12</v>
      </c>
      <c r="P485" s="24">
        <v>0.14000000000000001</v>
      </c>
      <c r="Q485" s="24">
        <v>0.16</v>
      </c>
      <c r="R485" s="24">
        <v>3.1E-2</v>
      </c>
      <c r="S485" s="24">
        <v>3.2000000000000001E-2</v>
      </c>
      <c r="T485" s="77" t="s">
        <v>103</v>
      </c>
      <c r="U485" s="64">
        <v>44335</v>
      </c>
      <c r="V485" s="76"/>
    </row>
    <row r="486" spans="1:22" x14ac:dyDescent="0.25">
      <c r="A486" t="str">
        <f t="shared" si="37"/>
        <v>Function_01Application_032035</v>
      </c>
      <c r="B486">
        <v>333</v>
      </c>
      <c r="C486" t="s">
        <v>356</v>
      </c>
      <c r="D486" t="s">
        <v>314</v>
      </c>
      <c r="E486" t="s">
        <v>329</v>
      </c>
      <c r="F486" t="s">
        <v>339</v>
      </c>
      <c r="G486" t="s">
        <v>349</v>
      </c>
      <c r="H486">
        <f t="shared" si="38"/>
        <v>2035</v>
      </c>
      <c r="I486" t="s">
        <v>23</v>
      </c>
      <c r="J486" s="79">
        <v>0</v>
      </c>
      <c r="K486" s="78">
        <v>0</v>
      </c>
      <c r="L486" t="s">
        <v>37</v>
      </c>
      <c r="M486" s="76">
        <v>0</v>
      </c>
      <c r="N486" s="24">
        <v>0.1</v>
      </c>
      <c r="O486" s="24">
        <v>0.12</v>
      </c>
      <c r="P486" s="24">
        <v>0.14000000000000001</v>
      </c>
      <c r="Q486" s="24">
        <v>0.16</v>
      </c>
      <c r="R486" s="24">
        <v>3.1E-2</v>
      </c>
      <c r="S486" s="24">
        <v>3.2000000000000001E-2</v>
      </c>
      <c r="T486" s="77" t="s">
        <v>103</v>
      </c>
      <c r="U486" s="64">
        <v>44335</v>
      </c>
      <c r="V486" s="76"/>
    </row>
    <row r="487" spans="1:22" x14ac:dyDescent="0.25">
      <c r="A487" t="str">
        <f t="shared" si="37"/>
        <v>Function_02Application_042035</v>
      </c>
      <c r="B487">
        <v>334</v>
      </c>
      <c r="C487" t="s">
        <v>357</v>
      </c>
      <c r="D487" t="s">
        <v>315</v>
      </c>
      <c r="E487" t="s">
        <v>330</v>
      </c>
      <c r="F487" t="s">
        <v>340</v>
      </c>
      <c r="G487" t="s">
        <v>350</v>
      </c>
      <c r="H487">
        <f t="shared" si="38"/>
        <v>2035</v>
      </c>
      <c r="I487" t="s">
        <v>23</v>
      </c>
      <c r="J487" s="79">
        <v>0</v>
      </c>
      <c r="K487" s="78">
        <v>0</v>
      </c>
      <c r="L487" t="s">
        <v>37</v>
      </c>
      <c r="M487" s="76">
        <v>0</v>
      </c>
      <c r="N487" s="24">
        <v>0.1</v>
      </c>
      <c r="O487" s="24">
        <v>0.12</v>
      </c>
      <c r="P487" s="24">
        <v>0.14000000000000001</v>
      </c>
      <c r="Q487" s="24">
        <v>0.16</v>
      </c>
      <c r="R487" s="24">
        <v>3.1E-2</v>
      </c>
      <c r="S487" s="24">
        <v>3.2000000000000001E-2</v>
      </c>
      <c r="T487" s="77" t="s">
        <v>104</v>
      </c>
      <c r="U487" s="64">
        <v>44284</v>
      </c>
      <c r="V487" s="76"/>
    </row>
    <row r="488" spans="1:22" x14ac:dyDescent="0.25">
      <c r="A488" t="str">
        <f t="shared" si="37"/>
        <v>Function_02Application_052035</v>
      </c>
      <c r="B488">
        <v>335</v>
      </c>
      <c r="C488" t="s">
        <v>358</v>
      </c>
      <c r="D488" t="s">
        <v>315</v>
      </c>
      <c r="E488" t="s">
        <v>330</v>
      </c>
      <c r="F488" t="s">
        <v>340</v>
      </c>
      <c r="G488" t="s">
        <v>351</v>
      </c>
      <c r="H488">
        <f t="shared" si="38"/>
        <v>2035</v>
      </c>
      <c r="I488" t="s">
        <v>23</v>
      </c>
      <c r="J488" s="79">
        <v>0</v>
      </c>
      <c r="K488" s="78">
        <v>0</v>
      </c>
      <c r="L488" t="s">
        <v>37</v>
      </c>
      <c r="M488" s="76">
        <v>0</v>
      </c>
      <c r="N488" s="24">
        <v>0.1</v>
      </c>
      <c r="O488" s="24">
        <v>0.12</v>
      </c>
      <c r="P488" s="24">
        <v>0.14000000000000001</v>
      </c>
      <c r="Q488" s="24">
        <v>0.16</v>
      </c>
      <c r="R488" s="24">
        <v>3.1E-2</v>
      </c>
      <c r="S488" s="24">
        <v>3.2000000000000001E-2</v>
      </c>
      <c r="T488" s="77" t="s">
        <v>104</v>
      </c>
      <c r="U488" s="64">
        <v>44284</v>
      </c>
      <c r="V488" s="76"/>
    </row>
    <row r="489" spans="1:22" x14ac:dyDescent="0.25">
      <c r="A489" t="str">
        <f t="shared" si="37"/>
        <v>Function_03Application_062035</v>
      </c>
      <c r="B489">
        <v>336</v>
      </c>
      <c r="C489" t="s">
        <v>359</v>
      </c>
      <c r="D489" t="s">
        <v>316</v>
      </c>
      <c r="E489" t="s">
        <v>331</v>
      </c>
      <c r="F489" t="s">
        <v>341</v>
      </c>
      <c r="G489" t="s">
        <v>349</v>
      </c>
      <c r="H489">
        <f t="shared" si="38"/>
        <v>2035</v>
      </c>
      <c r="I489" t="s">
        <v>23</v>
      </c>
      <c r="J489" s="79">
        <v>0</v>
      </c>
      <c r="K489" s="78">
        <v>0</v>
      </c>
      <c r="L489" t="s">
        <v>37</v>
      </c>
      <c r="M489" s="76">
        <v>0</v>
      </c>
      <c r="N489" s="24">
        <v>0.1</v>
      </c>
      <c r="O489" s="24">
        <v>0.12</v>
      </c>
      <c r="P489" s="24">
        <v>0.14000000000000001</v>
      </c>
      <c r="Q489" s="24">
        <v>0.16</v>
      </c>
      <c r="R489" s="24">
        <v>3.1E-2</v>
      </c>
      <c r="S489" s="24">
        <v>3.2000000000000001E-2</v>
      </c>
      <c r="T489" s="77" t="s">
        <v>103</v>
      </c>
      <c r="U489" s="64">
        <v>44335</v>
      </c>
      <c r="V489" s="76"/>
    </row>
    <row r="490" spans="1:22" x14ac:dyDescent="0.25">
      <c r="A490" t="str">
        <f t="shared" si="37"/>
        <v>Function_03Application_072035</v>
      </c>
      <c r="B490">
        <v>337</v>
      </c>
      <c r="C490" t="s">
        <v>360</v>
      </c>
      <c r="D490" t="s">
        <v>316</v>
      </c>
      <c r="E490" t="s">
        <v>331</v>
      </c>
      <c r="F490" t="s">
        <v>341</v>
      </c>
      <c r="G490" t="s">
        <v>349</v>
      </c>
      <c r="H490">
        <f t="shared" si="38"/>
        <v>2035</v>
      </c>
      <c r="I490" t="s">
        <v>23</v>
      </c>
      <c r="J490" s="79">
        <v>0</v>
      </c>
      <c r="K490" s="78">
        <v>0</v>
      </c>
      <c r="L490" t="s">
        <v>37</v>
      </c>
      <c r="M490" s="76">
        <v>0</v>
      </c>
      <c r="N490" s="24">
        <v>0.1</v>
      </c>
      <c r="O490" s="24">
        <v>0.12</v>
      </c>
      <c r="P490" s="24">
        <v>0.14000000000000001</v>
      </c>
      <c r="Q490" s="24">
        <v>0.16</v>
      </c>
      <c r="R490" s="24">
        <v>3.1E-2</v>
      </c>
      <c r="S490" s="24">
        <v>3.2000000000000001E-2</v>
      </c>
      <c r="T490" s="77" t="s">
        <v>103</v>
      </c>
      <c r="U490" s="64">
        <v>44629</v>
      </c>
      <c r="V490" s="76"/>
    </row>
    <row r="491" spans="1:22" x14ac:dyDescent="0.25">
      <c r="A491" t="str">
        <f t="shared" si="37"/>
        <v>Function_03Application_082035</v>
      </c>
      <c r="B491">
        <v>338</v>
      </c>
      <c r="C491" t="s">
        <v>361</v>
      </c>
      <c r="D491" t="s">
        <v>316</v>
      </c>
      <c r="E491" t="s">
        <v>331</v>
      </c>
      <c r="F491" t="s">
        <v>341</v>
      </c>
      <c r="G491" t="s">
        <v>349</v>
      </c>
      <c r="H491">
        <f t="shared" si="38"/>
        <v>2035</v>
      </c>
      <c r="I491" t="s">
        <v>23</v>
      </c>
      <c r="J491" s="79">
        <v>0</v>
      </c>
      <c r="K491" s="78">
        <v>0</v>
      </c>
      <c r="L491" t="s">
        <v>37</v>
      </c>
      <c r="M491" s="76">
        <v>0</v>
      </c>
      <c r="N491" s="24">
        <v>0.1</v>
      </c>
      <c r="O491" s="24">
        <v>0.12</v>
      </c>
      <c r="P491" s="24">
        <v>0.14000000000000001</v>
      </c>
      <c r="Q491" s="24">
        <v>0.16</v>
      </c>
      <c r="R491" s="24">
        <v>3.1E-2</v>
      </c>
      <c r="S491" s="24">
        <v>3.2000000000000001E-2</v>
      </c>
      <c r="T491" s="77" t="s">
        <v>103</v>
      </c>
      <c r="U491" s="64">
        <v>44629</v>
      </c>
      <c r="V491" s="76"/>
    </row>
    <row r="492" spans="1:22" x14ac:dyDescent="0.25">
      <c r="A492" t="str">
        <f t="shared" si="37"/>
        <v>Function_03Application_092035</v>
      </c>
      <c r="B492">
        <v>339</v>
      </c>
      <c r="C492" t="s">
        <v>362</v>
      </c>
      <c r="D492" t="s">
        <v>316</v>
      </c>
      <c r="E492" t="s">
        <v>331</v>
      </c>
      <c r="F492" t="s">
        <v>341</v>
      </c>
      <c r="G492" t="s">
        <v>349</v>
      </c>
      <c r="H492">
        <f t="shared" si="38"/>
        <v>2035</v>
      </c>
      <c r="I492" t="s">
        <v>23</v>
      </c>
      <c r="J492" s="79">
        <v>0</v>
      </c>
      <c r="K492" s="78">
        <v>0</v>
      </c>
      <c r="L492" t="s">
        <v>37</v>
      </c>
      <c r="M492" s="76">
        <v>0</v>
      </c>
      <c r="N492" s="24">
        <v>0.1</v>
      </c>
      <c r="O492" s="24">
        <v>0.12</v>
      </c>
      <c r="P492" s="24">
        <v>0.14000000000000001</v>
      </c>
      <c r="Q492" s="24">
        <v>0.16</v>
      </c>
      <c r="R492" s="24">
        <v>3.1E-2</v>
      </c>
      <c r="S492" s="24">
        <v>3.2000000000000001E-2</v>
      </c>
      <c r="T492" s="77" t="s">
        <v>103</v>
      </c>
      <c r="U492" s="64">
        <v>44629</v>
      </c>
      <c r="V492" s="76"/>
    </row>
    <row r="493" spans="1:22" x14ac:dyDescent="0.25">
      <c r="A493" t="str">
        <f t="shared" si="37"/>
        <v>Function_03Application_102035</v>
      </c>
      <c r="B493">
        <v>340</v>
      </c>
      <c r="C493" t="s">
        <v>363</v>
      </c>
      <c r="D493" t="s">
        <v>316</v>
      </c>
      <c r="E493" t="s">
        <v>331</v>
      </c>
      <c r="F493" t="s">
        <v>341</v>
      </c>
      <c r="G493" t="s">
        <v>349</v>
      </c>
      <c r="H493">
        <f t="shared" si="38"/>
        <v>2035</v>
      </c>
      <c r="I493" t="s">
        <v>23</v>
      </c>
      <c r="J493" s="79">
        <v>0</v>
      </c>
      <c r="K493" s="78">
        <v>0</v>
      </c>
      <c r="L493" t="s">
        <v>37</v>
      </c>
      <c r="M493" s="76">
        <v>0</v>
      </c>
      <c r="N493" s="24">
        <v>0.1</v>
      </c>
      <c r="O493" s="24">
        <v>0.12</v>
      </c>
      <c r="P493" s="24">
        <v>0.14000000000000001</v>
      </c>
      <c r="Q493" s="24">
        <v>0.16</v>
      </c>
      <c r="R493" s="24">
        <v>3.1E-2</v>
      </c>
      <c r="S493" s="24">
        <v>3.2000000000000001E-2</v>
      </c>
      <c r="T493" s="77" t="s">
        <v>103</v>
      </c>
      <c r="U493" s="64">
        <v>44335</v>
      </c>
      <c r="V493" s="76"/>
    </row>
    <row r="494" spans="1:22" x14ac:dyDescent="0.25">
      <c r="A494" t="str">
        <f t="shared" si="37"/>
        <v>Function_03Application_112035</v>
      </c>
      <c r="B494">
        <v>341</v>
      </c>
      <c r="C494" t="s">
        <v>364</v>
      </c>
      <c r="D494" t="s">
        <v>316</v>
      </c>
      <c r="E494" t="s">
        <v>331</v>
      </c>
      <c r="F494" t="s">
        <v>341</v>
      </c>
      <c r="G494" t="s">
        <v>349</v>
      </c>
      <c r="H494">
        <f t="shared" si="38"/>
        <v>2035</v>
      </c>
      <c r="I494" t="s">
        <v>23</v>
      </c>
      <c r="J494" s="79">
        <v>0</v>
      </c>
      <c r="K494" s="78">
        <v>0</v>
      </c>
      <c r="L494" t="s">
        <v>37</v>
      </c>
      <c r="M494" s="76">
        <v>0</v>
      </c>
      <c r="N494" s="24">
        <v>0.1</v>
      </c>
      <c r="O494" s="24">
        <v>0.12</v>
      </c>
      <c r="P494" s="24">
        <v>0.14000000000000001</v>
      </c>
      <c r="Q494" s="24">
        <v>0.16</v>
      </c>
      <c r="R494" s="24">
        <v>3.1E-2</v>
      </c>
      <c r="S494" s="24">
        <v>3.2000000000000001E-2</v>
      </c>
      <c r="T494" s="77" t="s">
        <v>103</v>
      </c>
      <c r="U494" s="64">
        <v>44335</v>
      </c>
      <c r="V494" s="76"/>
    </row>
    <row r="495" spans="1:22" x14ac:dyDescent="0.25">
      <c r="A495" t="str">
        <f t="shared" si="37"/>
        <v>Function_04Application_122035</v>
      </c>
      <c r="B495">
        <v>342</v>
      </c>
      <c r="C495" t="s">
        <v>365</v>
      </c>
      <c r="D495" t="s">
        <v>317</v>
      </c>
      <c r="E495" t="s">
        <v>331</v>
      </c>
      <c r="F495" t="s">
        <v>342</v>
      </c>
      <c r="G495" t="s">
        <v>352</v>
      </c>
      <c r="H495">
        <f t="shared" si="38"/>
        <v>2035</v>
      </c>
      <c r="I495" t="s">
        <v>23</v>
      </c>
      <c r="J495" s="79">
        <v>0</v>
      </c>
      <c r="K495" s="78">
        <v>0</v>
      </c>
      <c r="L495" t="s">
        <v>37</v>
      </c>
      <c r="M495" s="76">
        <v>0</v>
      </c>
      <c r="N495" s="24">
        <v>0.1</v>
      </c>
      <c r="O495" s="24">
        <v>0.12</v>
      </c>
      <c r="P495" s="24">
        <v>0.14000000000000001</v>
      </c>
      <c r="Q495" s="24">
        <v>0.16</v>
      </c>
      <c r="R495" s="24">
        <v>3.1E-2</v>
      </c>
      <c r="S495" s="24">
        <v>3.2000000000000001E-2</v>
      </c>
      <c r="T495" s="77" t="s">
        <v>103</v>
      </c>
      <c r="U495" s="64">
        <v>44335</v>
      </c>
      <c r="V495" s="76"/>
    </row>
    <row r="496" spans="1:22" x14ac:dyDescent="0.25">
      <c r="A496" t="str">
        <f t="shared" si="37"/>
        <v>Function_03Application_132035</v>
      </c>
      <c r="B496">
        <v>343</v>
      </c>
      <c r="C496" t="s">
        <v>366</v>
      </c>
      <c r="D496" t="s">
        <v>316</v>
      </c>
      <c r="E496" t="s">
        <v>331</v>
      </c>
      <c r="F496" t="s">
        <v>341</v>
      </c>
      <c r="G496" t="s">
        <v>349</v>
      </c>
      <c r="H496">
        <f t="shared" si="38"/>
        <v>2035</v>
      </c>
      <c r="I496" t="s">
        <v>23</v>
      </c>
      <c r="J496" s="79">
        <v>0</v>
      </c>
      <c r="K496" s="78">
        <v>0</v>
      </c>
      <c r="L496" t="s">
        <v>37</v>
      </c>
      <c r="M496" s="76">
        <v>0</v>
      </c>
      <c r="N496" s="24">
        <v>0.1</v>
      </c>
      <c r="O496" s="24">
        <v>0.12</v>
      </c>
      <c r="P496" s="24">
        <v>0.14000000000000001</v>
      </c>
      <c r="Q496" s="24">
        <v>0.16</v>
      </c>
      <c r="R496" s="24">
        <v>3.1E-2</v>
      </c>
      <c r="S496" s="24">
        <v>3.2000000000000001E-2</v>
      </c>
      <c r="T496" s="77" t="s">
        <v>103</v>
      </c>
      <c r="U496" s="64">
        <v>44335</v>
      </c>
      <c r="V496" s="76"/>
    </row>
    <row r="497" spans="1:22" x14ac:dyDescent="0.25">
      <c r="A497" t="str">
        <f t="shared" si="37"/>
        <v>Function_03Application_142035</v>
      </c>
      <c r="B497">
        <v>344</v>
      </c>
      <c r="C497" t="s">
        <v>367</v>
      </c>
      <c r="D497" t="s">
        <v>316</v>
      </c>
      <c r="E497" t="s">
        <v>331</v>
      </c>
      <c r="F497" t="s">
        <v>341</v>
      </c>
      <c r="G497" t="s">
        <v>349</v>
      </c>
      <c r="H497">
        <f t="shared" si="38"/>
        <v>2035</v>
      </c>
      <c r="I497" t="s">
        <v>23</v>
      </c>
      <c r="J497" s="79">
        <v>0</v>
      </c>
      <c r="K497" s="78">
        <v>0</v>
      </c>
      <c r="L497" t="s">
        <v>37</v>
      </c>
      <c r="M497" s="76">
        <v>0</v>
      </c>
      <c r="N497" s="24">
        <v>0.1</v>
      </c>
      <c r="O497" s="24">
        <v>0.12</v>
      </c>
      <c r="P497" s="24">
        <v>0.14000000000000001</v>
      </c>
      <c r="Q497" s="24">
        <v>0.16</v>
      </c>
      <c r="R497" s="24">
        <v>3.1E-2</v>
      </c>
      <c r="S497" s="24">
        <v>3.2000000000000001E-2</v>
      </c>
      <c r="T497" s="77" t="s">
        <v>103</v>
      </c>
      <c r="U497" s="64">
        <v>44335</v>
      </c>
      <c r="V497" s="76"/>
    </row>
    <row r="498" spans="1:22" x14ac:dyDescent="0.25">
      <c r="A498" t="str">
        <f t="shared" si="37"/>
        <v>Function_03Application_152035</v>
      </c>
      <c r="B498">
        <v>345</v>
      </c>
      <c r="C498" t="s">
        <v>368</v>
      </c>
      <c r="D498" t="s">
        <v>316</v>
      </c>
      <c r="E498" t="s">
        <v>331</v>
      </c>
      <c r="F498" t="s">
        <v>341</v>
      </c>
      <c r="G498" t="s">
        <v>349</v>
      </c>
      <c r="H498">
        <f t="shared" si="38"/>
        <v>2035</v>
      </c>
      <c r="I498" t="s">
        <v>23</v>
      </c>
      <c r="J498" s="79">
        <v>0</v>
      </c>
      <c r="K498" s="78">
        <v>0</v>
      </c>
      <c r="L498" t="s">
        <v>37</v>
      </c>
      <c r="M498" s="76">
        <v>0</v>
      </c>
      <c r="N498" s="24">
        <v>0.1</v>
      </c>
      <c r="O498" s="24">
        <v>0.12</v>
      </c>
      <c r="P498" s="24">
        <v>0.14000000000000001</v>
      </c>
      <c r="Q498" s="24">
        <v>0.16</v>
      </c>
      <c r="R498" s="24">
        <v>3.1E-2</v>
      </c>
      <c r="S498" s="24">
        <v>3.2000000000000001E-2</v>
      </c>
      <c r="T498" s="77" t="s">
        <v>103</v>
      </c>
      <c r="U498" s="64">
        <v>44166</v>
      </c>
      <c r="V498" s="76"/>
    </row>
    <row r="499" spans="1:22" x14ac:dyDescent="0.25">
      <c r="A499" t="str">
        <f t="shared" si="37"/>
        <v>Function_05Application_162035</v>
      </c>
      <c r="B499">
        <v>346</v>
      </c>
      <c r="C499" t="s">
        <v>369</v>
      </c>
      <c r="D499" t="s">
        <v>318</v>
      </c>
      <c r="E499" t="s">
        <v>332</v>
      </c>
      <c r="F499" t="s">
        <v>342</v>
      </c>
      <c r="G499" t="s">
        <v>353</v>
      </c>
      <c r="H499">
        <f t="shared" si="38"/>
        <v>2035</v>
      </c>
      <c r="I499" t="s">
        <v>23</v>
      </c>
      <c r="J499" s="79">
        <v>0</v>
      </c>
      <c r="K499" s="78">
        <v>0</v>
      </c>
      <c r="L499" t="s">
        <v>37</v>
      </c>
      <c r="M499" s="76">
        <v>0</v>
      </c>
      <c r="N499" s="24">
        <v>0.1</v>
      </c>
      <c r="O499" s="24">
        <v>0.12</v>
      </c>
      <c r="P499" s="24">
        <v>0.14000000000000001</v>
      </c>
      <c r="Q499" s="24">
        <v>0.16</v>
      </c>
      <c r="R499" s="24">
        <v>3.1E-2</v>
      </c>
      <c r="S499" s="24">
        <v>3.2000000000000001E-2</v>
      </c>
      <c r="T499" s="77" t="s">
        <v>103</v>
      </c>
      <c r="U499" s="64">
        <v>44335</v>
      </c>
      <c r="V499" s="76"/>
    </row>
    <row r="500" spans="1:22" x14ac:dyDescent="0.25">
      <c r="A500" t="str">
        <f t="shared" si="37"/>
        <v>Function_05Application_172035</v>
      </c>
      <c r="B500">
        <v>347</v>
      </c>
      <c r="C500" t="s">
        <v>370</v>
      </c>
      <c r="D500" t="s">
        <v>318</v>
      </c>
      <c r="E500" t="s">
        <v>332</v>
      </c>
      <c r="F500" t="s">
        <v>342</v>
      </c>
      <c r="G500" t="s">
        <v>353</v>
      </c>
      <c r="H500">
        <f t="shared" si="38"/>
        <v>2035</v>
      </c>
      <c r="I500" t="s">
        <v>23</v>
      </c>
      <c r="J500" s="79">
        <v>0</v>
      </c>
      <c r="K500" s="78">
        <v>0</v>
      </c>
      <c r="L500" t="s">
        <v>37</v>
      </c>
      <c r="M500" s="76">
        <v>0</v>
      </c>
      <c r="N500" s="24">
        <v>0.1</v>
      </c>
      <c r="O500" s="24">
        <v>0.12</v>
      </c>
      <c r="P500" s="24">
        <v>0.14000000000000001</v>
      </c>
      <c r="Q500" s="24">
        <v>0.16</v>
      </c>
      <c r="R500" s="24">
        <v>3.1E-2</v>
      </c>
      <c r="S500" s="24">
        <v>3.2000000000000001E-2</v>
      </c>
      <c r="T500" s="77" t="s">
        <v>103</v>
      </c>
      <c r="U500" s="64">
        <v>44335</v>
      </c>
      <c r="V500" s="76"/>
    </row>
    <row r="501" spans="1:22" x14ac:dyDescent="0.25">
      <c r="A501" t="str">
        <f t="shared" si="37"/>
        <v>Function_06Application_182035</v>
      </c>
      <c r="B501">
        <v>348</v>
      </c>
      <c r="C501" t="s">
        <v>371</v>
      </c>
      <c r="D501" t="s">
        <v>319</v>
      </c>
      <c r="E501" t="s">
        <v>333</v>
      </c>
      <c r="F501" t="s">
        <v>343</v>
      </c>
      <c r="G501" t="s">
        <v>349</v>
      </c>
      <c r="H501">
        <f t="shared" si="38"/>
        <v>2035</v>
      </c>
      <c r="I501" t="s">
        <v>23</v>
      </c>
      <c r="J501" s="79">
        <v>0</v>
      </c>
      <c r="K501" s="78">
        <v>0</v>
      </c>
      <c r="L501" t="s">
        <v>37</v>
      </c>
      <c r="M501" s="76">
        <v>0</v>
      </c>
      <c r="N501" s="24">
        <v>0.1</v>
      </c>
      <c r="O501" s="24">
        <v>0.12</v>
      </c>
      <c r="P501" s="24">
        <v>0.14000000000000001</v>
      </c>
      <c r="Q501" s="24">
        <v>0.16</v>
      </c>
      <c r="R501" s="24">
        <v>3.1E-2</v>
      </c>
      <c r="S501" s="24">
        <v>3.2000000000000001E-2</v>
      </c>
      <c r="T501" s="77" t="s">
        <v>104</v>
      </c>
      <c r="U501" s="64">
        <v>44284</v>
      </c>
      <c r="V501" s="76"/>
    </row>
    <row r="502" spans="1:22" x14ac:dyDescent="0.25">
      <c r="A502" t="str">
        <f t="shared" si="37"/>
        <v>Function_07Application_192035</v>
      </c>
      <c r="B502">
        <v>349</v>
      </c>
      <c r="C502" t="s">
        <v>372</v>
      </c>
      <c r="D502" t="s">
        <v>320</v>
      </c>
      <c r="E502" t="s">
        <v>334</v>
      </c>
      <c r="F502" t="s">
        <v>342</v>
      </c>
      <c r="G502" t="s">
        <v>353</v>
      </c>
      <c r="H502">
        <f t="shared" si="38"/>
        <v>2035</v>
      </c>
      <c r="I502" t="s">
        <v>23</v>
      </c>
      <c r="J502" s="79">
        <v>0</v>
      </c>
      <c r="K502" s="78">
        <v>0</v>
      </c>
      <c r="L502" t="s">
        <v>37</v>
      </c>
      <c r="M502" s="76">
        <v>0</v>
      </c>
      <c r="N502" s="24">
        <v>0.1</v>
      </c>
      <c r="O502" s="24">
        <v>0.12</v>
      </c>
      <c r="P502" s="24">
        <v>0.14000000000000001</v>
      </c>
      <c r="Q502" s="24">
        <v>0.16</v>
      </c>
      <c r="R502" s="24">
        <v>3.1E-2</v>
      </c>
      <c r="S502" s="24">
        <v>3.2000000000000001E-2</v>
      </c>
      <c r="T502" s="77" t="s">
        <v>104</v>
      </c>
      <c r="U502" s="64">
        <v>44284</v>
      </c>
      <c r="V502" s="76"/>
    </row>
    <row r="503" spans="1:22" x14ac:dyDescent="0.25">
      <c r="A503" t="str">
        <f t="shared" si="37"/>
        <v>Function_07Application_202035</v>
      </c>
      <c r="B503">
        <v>350</v>
      </c>
      <c r="C503" t="s">
        <v>373</v>
      </c>
      <c r="D503" t="s">
        <v>320</v>
      </c>
      <c r="E503" t="s">
        <v>334</v>
      </c>
      <c r="F503" t="s">
        <v>342</v>
      </c>
      <c r="G503" t="s">
        <v>353</v>
      </c>
      <c r="H503">
        <f t="shared" si="38"/>
        <v>2035</v>
      </c>
      <c r="I503" t="s">
        <v>23</v>
      </c>
      <c r="J503" s="79">
        <v>0</v>
      </c>
      <c r="K503" s="78">
        <v>0</v>
      </c>
      <c r="L503" t="s">
        <v>37</v>
      </c>
      <c r="M503" s="76">
        <v>0</v>
      </c>
      <c r="N503" s="24">
        <v>0.1</v>
      </c>
      <c r="O503" s="24">
        <v>0.12</v>
      </c>
      <c r="P503" s="24">
        <v>0.14000000000000001</v>
      </c>
      <c r="Q503" s="24">
        <v>0.16</v>
      </c>
      <c r="R503" s="24">
        <v>3.1E-2</v>
      </c>
      <c r="S503" s="24">
        <v>3.2000000000000001E-2</v>
      </c>
      <c r="T503" s="77" t="s">
        <v>104</v>
      </c>
      <c r="U503" s="64">
        <v>44284</v>
      </c>
      <c r="V503" s="76"/>
    </row>
    <row r="504" spans="1:22" x14ac:dyDescent="0.25">
      <c r="A504" t="str">
        <f t="shared" si="37"/>
        <v>Function_08Application_212035</v>
      </c>
      <c r="B504">
        <v>351</v>
      </c>
      <c r="C504" t="s">
        <v>374</v>
      </c>
      <c r="D504" t="s">
        <v>321</v>
      </c>
      <c r="E504" t="s">
        <v>333</v>
      </c>
      <c r="F504" t="s">
        <v>343</v>
      </c>
      <c r="G504" t="s">
        <v>349</v>
      </c>
      <c r="H504">
        <f t="shared" si="38"/>
        <v>2035</v>
      </c>
      <c r="I504" t="s">
        <v>23</v>
      </c>
      <c r="J504" s="79">
        <v>0</v>
      </c>
      <c r="K504" s="78">
        <v>0</v>
      </c>
      <c r="L504" t="s">
        <v>37</v>
      </c>
      <c r="M504" s="76">
        <v>0</v>
      </c>
      <c r="N504" s="24">
        <v>0.1</v>
      </c>
      <c r="O504" s="24">
        <v>0.12</v>
      </c>
      <c r="P504" s="24">
        <v>0.14000000000000001</v>
      </c>
      <c r="Q504" s="24">
        <v>0.16</v>
      </c>
      <c r="R504" s="24">
        <v>3.1E-2</v>
      </c>
      <c r="S504" s="24">
        <v>3.2000000000000001E-2</v>
      </c>
      <c r="T504" s="77" t="s">
        <v>104</v>
      </c>
      <c r="U504" s="64">
        <v>44284</v>
      </c>
      <c r="V504" s="76"/>
    </row>
    <row r="505" spans="1:22" x14ac:dyDescent="0.25">
      <c r="A505" t="str">
        <f t="shared" si="37"/>
        <v>Function_09Application_222035</v>
      </c>
      <c r="B505">
        <v>352</v>
      </c>
      <c r="C505" t="s">
        <v>375</v>
      </c>
      <c r="D505" t="s">
        <v>322</v>
      </c>
      <c r="E505" t="s">
        <v>335</v>
      </c>
      <c r="F505" t="s">
        <v>344</v>
      </c>
      <c r="G505" t="s">
        <v>349</v>
      </c>
      <c r="H505">
        <f t="shared" si="38"/>
        <v>2035</v>
      </c>
      <c r="I505" t="s">
        <v>23</v>
      </c>
      <c r="J505" s="79">
        <v>0</v>
      </c>
      <c r="K505" s="78">
        <v>0</v>
      </c>
      <c r="L505" t="s">
        <v>37</v>
      </c>
      <c r="M505" s="76">
        <v>0</v>
      </c>
      <c r="N505" s="24">
        <v>0.1</v>
      </c>
      <c r="O505" s="24">
        <v>0.12</v>
      </c>
      <c r="P505" s="24">
        <v>0.14000000000000001</v>
      </c>
      <c r="Q505" s="24">
        <v>0.16</v>
      </c>
      <c r="R505" s="24">
        <v>3.1E-2</v>
      </c>
      <c r="S505" s="24">
        <v>3.2000000000000001E-2</v>
      </c>
      <c r="T505" s="77" t="s">
        <v>104</v>
      </c>
      <c r="U505" s="64">
        <v>44284</v>
      </c>
      <c r="V505" s="76"/>
    </row>
    <row r="506" spans="1:22" x14ac:dyDescent="0.25">
      <c r="A506" t="str">
        <f t="shared" si="37"/>
        <v>Function_10Application_232035</v>
      </c>
      <c r="B506">
        <v>353</v>
      </c>
      <c r="C506" t="s">
        <v>376</v>
      </c>
      <c r="D506" t="s">
        <v>323</v>
      </c>
      <c r="E506" t="s">
        <v>335</v>
      </c>
      <c r="F506" t="s">
        <v>345</v>
      </c>
      <c r="G506" t="s">
        <v>349</v>
      </c>
      <c r="H506">
        <f t="shared" si="38"/>
        <v>2035</v>
      </c>
      <c r="I506" t="s">
        <v>23</v>
      </c>
      <c r="J506" s="79">
        <v>0</v>
      </c>
      <c r="K506" s="78">
        <v>0</v>
      </c>
      <c r="L506" t="s">
        <v>37</v>
      </c>
      <c r="M506" s="76">
        <v>0</v>
      </c>
      <c r="N506" s="24">
        <v>0.1</v>
      </c>
      <c r="O506" s="24">
        <v>0.12</v>
      </c>
      <c r="P506" s="24">
        <v>0.14000000000000001</v>
      </c>
      <c r="Q506" s="24">
        <v>0.16</v>
      </c>
      <c r="R506" s="24">
        <v>3.1E-2</v>
      </c>
      <c r="S506" s="24">
        <v>3.2000000000000001E-2</v>
      </c>
      <c r="T506" s="77" t="s">
        <v>104</v>
      </c>
      <c r="U506" s="64">
        <v>44284</v>
      </c>
      <c r="V506" s="76"/>
    </row>
    <row r="507" spans="1:22" x14ac:dyDescent="0.25">
      <c r="A507" t="str">
        <f t="shared" si="37"/>
        <v>Function_11Application_242035</v>
      </c>
      <c r="B507">
        <v>354</v>
      </c>
      <c r="C507" t="s">
        <v>377</v>
      </c>
      <c r="D507" t="s">
        <v>324</v>
      </c>
      <c r="E507" t="s">
        <v>335</v>
      </c>
      <c r="F507" t="s">
        <v>345</v>
      </c>
      <c r="G507" t="s">
        <v>349</v>
      </c>
      <c r="H507">
        <f t="shared" si="38"/>
        <v>2035</v>
      </c>
      <c r="I507" t="s">
        <v>23</v>
      </c>
      <c r="J507" s="79">
        <v>0</v>
      </c>
      <c r="K507" s="78">
        <v>0</v>
      </c>
      <c r="L507" t="s">
        <v>37</v>
      </c>
      <c r="M507" s="76">
        <v>0</v>
      </c>
      <c r="N507" s="24">
        <v>0.1</v>
      </c>
      <c r="O507" s="24">
        <v>0.12</v>
      </c>
      <c r="P507" s="24">
        <v>0.14000000000000001</v>
      </c>
      <c r="Q507" s="24">
        <v>0.16</v>
      </c>
      <c r="R507" s="24">
        <v>3.1E-2</v>
      </c>
      <c r="S507" s="24">
        <v>3.2000000000000001E-2</v>
      </c>
      <c r="T507" s="77" t="s">
        <v>104</v>
      </c>
      <c r="U507" s="64">
        <v>44284</v>
      </c>
      <c r="V507" s="76"/>
    </row>
    <row r="508" spans="1:22" x14ac:dyDescent="0.25">
      <c r="A508" t="str">
        <f t="shared" si="37"/>
        <v>Function_12Application_252035</v>
      </c>
      <c r="B508">
        <v>355</v>
      </c>
      <c r="C508" t="s">
        <v>378</v>
      </c>
      <c r="D508" t="s">
        <v>325</v>
      </c>
      <c r="E508" t="s">
        <v>331</v>
      </c>
      <c r="F508" t="s">
        <v>346</v>
      </c>
      <c r="G508" t="s">
        <v>351</v>
      </c>
      <c r="H508">
        <f t="shared" si="38"/>
        <v>2035</v>
      </c>
      <c r="I508" t="s">
        <v>23</v>
      </c>
      <c r="J508" s="79">
        <v>0</v>
      </c>
      <c r="K508" s="78">
        <v>0</v>
      </c>
      <c r="L508" t="s">
        <v>37</v>
      </c>
      <c r="M508" s="76">
        <v>0</v>
      </c>
      <c r="N508" s="24">
        <v>0.1</v>
      </c>
      <c r="O508" s="24">
        <v>0.12</v>
      </c>
      <c r="P508" s="24">
        <v>0.14000000000000001</v>
      </c>
      <c r="Q508" s="24">
        <v>0.16</v>
      </c>
      <c r="R508" s="24">
        <v>3.1E-2</v>
      </c>
      <c r="S508" s="24">
        <v>3.2000000000000001E-2</v>
      </c>
      <c r="T508" s="77" t="s">
        <v>104</v>
      </c>
      <c r="U508" s="64">
        <v>44284</v>
      </c>
      <c r="V508" s="76"/>
    </row>
    <row r="509" spans="1:22" x14ac:dyDescent="0.25">
      <c r="A509" t="str">
        <f t="shared" si="37"/>
        <v>Function_13Application_262035</v>
      </c>
      <c r="B509">
        <v>356</v>
      </c>
      <c r="C509" t="s">
        <v>379</v>
      </c>
      <c r="D509" t="s">
        <v>326</v>
      </c>
      <c r="E509" t="s">
        <v>336</v>
      </c>
      <c r="F509" t="s">
        <v>347</v>
      </c>
      <c r="G509" t="s">
        <v>349</v>
      </c>
      <c r="H509">
        <f t="shared" si="38"/>
        <v>2035</v>
      </c>
      <c r="I509" t="s">
        <v>23</v>
      </c>
      <c r="J509" s="79">
        <v>0</v>
      </c>
      <c r="K509" s="78">
        <v>0</v>
      </c>
      <c r="L509" t="s">
        <v>37</v>
      </c>
      <c r="M509" s="76">
        <v>0</v>
      </c>
      <c r="N509" s="24">
        <v>0.1</v>
      </c>
      <c r="O509" s="24">
        <v>0.12</v>
      </c>
      <c r="P509" s="24">
        <v>0.14000000000000001</v>
      </c>
      <c r="Q509" s="24">
        <v>0.16</v>
      </c>
      <c r="R509" s="24">
        <v>3.1E-2</v>
      </c>
      <c r="S509" s="24">
        <v>3.2000000000000001E-2</v>
      </c>
      <c r="T509" s="77" t="s">
        <v>104</v>
      </c>
      <c r="U509" s="64">
        <v>44284</v>
      </c>
      <c r="V509" s="76"/>
    </row>
    <row r="510" spans="1:22" x14ac:dyDescent="0.25">
      <c r="A510" t="str">
        <f t="shared" si="37"/>
        <v>Function_13Application_272035</v>
      </c>
      <c r="B510">
        <v>357</v>
      </c>
      <c r="C510" t="s">
        <v>380</v>
      </c>
      <c r="D510" t="s">
        <v>326</v>
      </c>
      <c r="E510" t="s">
        <v>336</v>
      </c>
      <c r="F510" t="s">
        <v>347</v>
      </c>
      <c r="G510" t="s">
        <v>349</v>
      </c>
      <c r="H510">
        <f t="shared" si="38"/>
        <v>2035</v>
      </c>
      <c r="I510" t="s">
        <v>23</v>
      </c>
      <c r="J510" s="79">
        <v>0</v>
      </c>
      <c r="K510" s="78">
        <v>0</v>
      </c>
      <c r="L510" t="s">
        <v>37</v>
      </c>
      <c r="M510" s="76">
        <v>0</v>
      </c>
      <c r="N510" s="24">
        <v>0.1</v>
      </c>
      <c r="O510" s="24">
        <v>0.12</v>
      </c>
      <c r="P510" s="24">
        <v>0.14000000000000001</v>
      </c>
      <c r="Q510" s="24">
        <v>0.16</v>
      </c>
      <c r="R510" s="24">
        <v>3.1E-2</v>
      </c>
      <c r="S510" s="24">
        <v>3.2000000000000001E-2</v>
      </c>
      <c r="T510" s="77" t="s">
        <v>104</v>
      </c>
      <c r="U510" s="64">
        <v>44284</v>
      </c>
      <c r="V510" s="76"/>
    </row>
    <row r="511" spans="1:22" x14ac:dyDescent="0.25">
      <c r="A511" t="str">
        <f t="shared" si="37"/>
        <v>Function_14Application_282035</v>
      </c>
      <c r="B511">
        <v>358</v>
      </c>
      <c r="C511" t="s">
        <v>381</v>
      </c>
      <c r="D511" t="s">
        <v>327</v>
      </c>
      <c r="E511" t="s">
        <v>337</v>
      </c>
      <c r="F511" t="s">
        <v>347</v>
      </c>
      <c r="G511" t="s">
        <v>349</v>
      </c>
      <c r="H511">
        <f t="shared" si="38"/>
        <v>2035</v>
      </c>
      <c r="I511" t="s">
        <v>23</v>
      </c>
      <c r="J511" s="79">
        <v>0</v>
      </c>
      <c r="K511" s="78">
        <v>0</v>
      </c>
      <c r="L511" t="s">
        <v>37</v>
      </c>
      <c r="M511" s="76">
        <v>0</v>
      </c>
      <c r="N511" s="24">
        <v>0.1</v>
      </c>
      <c r="O511" s="24">
        <v>0.12</v>
      </c>
      <c r="P511" s="24">
        <v>0.14000000000000001</v>
      </c>
      <c r="Q511" s="24">
        <v>0.16</v>
      </c>
      <c r="R511" s="24">
        <v>3.1E-2</v>
      </c>
      <c r="S511" s="24">
        <v>3.2000000000000001E-2</v>
      </c>
      <c r="T511" s="77" t="s">
        <v>104</v>
      </c>
      <c r="U511" s="64">
        <v>44284</v>
      </c>
      <c r="V511" s="76"/>
    </row>
    <row r="512" spans="1:22" x14ac:dyDescent="0.25">
      <c r="A512" t="str">
        <f t="shared" si="37"/>
        <v>Function_14Application_292035</v>
      </c>
      <c r="B512">
        <v>359</v>
      </c>
      <c r="C512" t="s">
        <v>382</v>
      </c>
      <c r="D512" t="s">
        <v>327</v>
      </c>
      <c r="E512" t="s">
        <v>337</v>
      </c>
      <c r="F512" t="s">
        <v>347</v>
      </c>
      <c r="G512" t="s">
        <v>349</v>
      </c>
      <c r="H512">
        <f t="shared" si="38"/>
        <v>2035</v>
      </c>
      <c r="I512" t="s">
        <v>23</v>
      </c>
      <c r="J512" s="79">
        <v>0</v>
      </c>
      <c r="K512" s="78">
        <v>0</v>
      </c>
      <c r="L512" t="s">
        <v>37</v>
      </c>
      <c r="M512" s="76">
        <v>0</v>
      </c>
      <c r="N512" s="24">
        <v>0.1</v>
      </c>
      <c r="O512" s="24">
        <v>0.12</v>
      </c>
      <c r="P512" s="24">
        <v>0.14000000000000001</v>
      </c>
      <c r="Q512" s="24">
        <v>0.16</v>
      </c>
      <c r="R512" s="24">
        <v>3.1E-2</v>
      </c>
      <c r="S512" s="24">
        <v>3.2000000000000001E-2</v>
      </c>
      <c r="T512" s="77" t="s">
        <v>104</v>
      </c>
      <c r="U512" s="64">
        <v>44284</v>
      </c>
      <c r="V512" s="76"/>
    </row>
    <row r="513" spans="1:22" x14ac:dyDescent="0.25">
      <c r="A513" t="str">
        <f t="shared" si="37"/>
        <v>Function_15Application_302035</v>
      </c>
      <c r="B513">
        <v>360</v>
      </c>
      <c r="C513" t="s">
        <v>383</v>
      </c>
      <c r="D513" t="s">
        <v>328</v>
      </c>
      <c r="E513" t="s">
        <v>338</v>
      </c>
      <c r="F513" t="s">
        <v>348</v>
      </c>
      <c r="G513" t="s">
        <v>349</v>
      </c>
      <c r="H513">
        <f t="shared" si="38"/>
        <v>2035</v>
      </c>
      <c r="I513" t="s">
        <v>23</v>
      </c>
      <c r="J513" s="79">
        <v>0</v>
      </c>
      <c r="K513" s="78">
        <v>0</v>
      </c>
      <c r="L513" t="s">
        <v>37</v>
      </c>
      <c r="M513" s="76">
        <v>0</v>
      </c>
      <c r="N513" s="24">
        <v>0.1</v>
      </c>
      <c r="O513" s="24">
        <v>0.12</v>
      </c>
      <c r="P513" s="24">
        <v>0.14000000000000001</v>
      </c>
      <c r="Q513" s="24">
        <v>0.16</v>
      </c>
      <c r="R513" s="24">
        <v>3.1E-2</v>
      </c>
      <c r="S513" s="24">
        <v>3.2000000000000001E-2</v>
      </c>
      <c r="T513" s="77" t="s">
        <v>104</v>
      </c>
      <c r="U513" s="64">
        <v>44284</v>
      </c>
      <c r="V513" s="76"/>
    </row>
    <row r="514" spans="1:22" x14ac:dyDescent="0.25">
      <c r="A514" t="str">
        <f t="shared" si="37"/>
        <v>Function_01Application_012036</v>
      </c>
      <c r="B514">
        <v>331</v>
      </c>
      <c r="C514" t="s">
        <v>354</v>
      </c>
      <c r="D514" t="s">
        <v>314</v>
      </c>
      <c r="E514" t="s">
        <v>329</v>
      </c>
      <c r="F514" t="s">
        <v>339</v>
      </c>
      <c r="G514" t="s">
        <v>349</v>
      </c>
      <c r="H514">
        <f t="shared" si="38"/>
        <v>2036</v>
      </c>
      <c r="I514" t="s">
        <v>23</v>
      </c>
      <c r="J514" s="79">
        <v>0</v>
      </c>
      <c r="K514" s="78">
        <v>0</v>
      </c>
      <c r="L514" t="s">
        <v>37</v>
      </c>
      <c r="M514" s="76">
        <v>0</v>
      </c>
      <c r="N514" s="24">
        <v>0.1</v>
      </c>
      <c r="O514" s="24">
        <v>0.12</v>
      </c>
      <c r="P514" s="24">
        <v>0.14000000000000001</v>
      </c>
      <c r="Q514" s="24">
        <v>0.16</v>
      </c>
      <c r="R514" s="24">
        <v>3.1E-2</v>
      </c>
      <c r="S514" s="24">
        <v>3.2000000000000001E-2</v>
      </c>
      <c r="T514" s="77" t="s">
        <v>103</v>
      </c>
      <c r="U514" s="64">
        <v>44335</v>
      </c>
      <c r="V514" s="76"/>
    </row>
    <row r="515" spans="1:22" x14ac:dyDescent="0.25">
      <c r="A515" t="str">
        <f t="shared" si="37"/>
        <v>Function_01Application_022036</v>
      </c>
      <c r="B515">
        <v>332</v>
      </c>
      <c r="C515" t="s">
        <v>355</v>
      </c>
      <c r="D515" t="s">
        <v>314</v>
      </c>
      <c r="E515" t="s">
        <v>329</v>
      </c>
      <c r="F515" t="s">
        <v>339</v>
      </c>
      <c r="G515" t="s">
        <v>349</v>
      </c>
      <c r="H515">
        <f t="shared" si="38"/>
        <v>2036</v>
      </c>
      <c r="I515" t="s">
        <v>23</v>
      </c>
      <c r="J515" s="79">
        <v>0</v>
      </c>
      <c r="K515" s="78">
        <v>0</v>
      </c>
      <c r="L515" t="s">
        <v>37</v>
      </c>
      <c r="M515" s="76">
        <v>0</v>
      </c>
      <c r="N515" s="24">
        <v>0.1</v>
      </c>
      <c r="O515" s="24">
        <v>0.12</v>
      </c>
      <c r="P515" s="24">
        <v>0.14000000000000001</v>
      </c>
      <c r="Q515" s="24">
        <v>0.16</v>
      </c>
      <c r="R515" s="24">
        <v>3.1E-2</v>
      </c>
      <c r="S515" s="24">
        <v>3.2000000000000001E-2</v>
      </c>
      <c r="T515" s="77" t="s">
        <v>103</v>
      </c>
      <c r="U515" s="64">
        <v>44335</v>
      </c>
      <c r="V515" s="76"/>
    </row>
    <row r="516" spans="1:22" x14ac:dyDescent="0.25">
      <c r="A516" t="str">
        <f t="shared" si="37"/>
        <v>Function_01Application_032036</v>
      </c>
      <c r="B516">
        <v>333</v>
      </c>
      <c r="C516" t="s">
        <v>356</v>
      </c>
      <c r="D516" t="s">
        <v>314</v>
      </c>
      <c r="E516" t="s">
        <v>329</v>
      </c>
      <c r="F516" t="s">
        <v>339</v>
      </c>
      <c r="G516" t="s">
        <v>349</v>
      </c>
      <c r="H516">
        <f t="shared" si="38"/>
        <v>2036</v>
      </c>
      <c r="I516" t="s">
        <v>23</v>
      </c>
      <c r="J516" s="79">
        <v>0</v>
      </c>
      <c r="K516" s="78">
        <v>0</v>
      </c>
      <c r="L516" t="s">
        <v>37</v>
      </c>
      <c r="M516" s="76">
        <v>0</v>
      </c>
      <c r="N516" s="24">
        <v>0.1</v>
      </c>
      <c r="O516" s="24">
        <v>0.12</v>
      </c>
      <c r="P516" s="24">
        <v>0.14000000000000001</v>
      </c>
      <c r="Q516" s="24">
        <v>0.16</v>
      </c>
      <c r="R516" s="24">
        <v>3.1E-2</v>
      </c>
      <c r="S516" s="24">
        <v>3.2000000000000001E-2</v>
      </c>
      <c r="T516" s="77" t="s">
        <v>103</v>
      </c>
      <c r="U516" s="64">
        <v>44335</v>
      </c>
      <c r="V516" s="76"/>
    </row>
    <row r="517" spans="1:22" x14ac:dyDescent="0.25">
      <c r="A517" t="str">
        <f t="shared" ref="A517:A543" si="39">D517&amp;C517&amp;H517</f>
        <v>Function_02Application_042036</v>
      </c>
      <c r="B517">
        <v>334</v>
      </c>
      <c r="C517" t="s">
        <v>357</v>
      </c>
      <c r="D517" t="s">
        <v>315</v>
      </c>
      <c r="E517" t="s">
        <v>330</v>
      </c>
      <c r="F517" t="s">
        <v>340</v>
      </c>
      <c r="G517" t="s">
        <v>350</v>
      </c>
      <c r="H517">
        <f t="shared" si="38"/>
        <v>2036</v>
      </c>
      <c r="I517" t="s">
        <v>23</v>
      </c>
      <c r="J517" s="79">
        <v>0</v>
      </c>
      <c r="K517" s="78">
        <v>0</v>
      </c>
      <c r="L517" t="s">
        <v>37</v>
      </c>
      <c r="M517" s="76">
        <v>0</v>
      </c>
      <c r="N517" s="24">
        <v>0.1</v>
      </c>
      <c r="O517" s="24">
        <v>0.12</v>
      </c>
      <c r="P517" s="24">
        <v>0.14000000000000001</v>
      </c>
      <c r="Q517" s="24">
        <v>0.16</v>
      </c>
      <c r="R517" s="24">
        <v>3.1E-2</v>
      </c>
      <c r="S517" s="24">
        <v>3.2000000000000001E-2</v>
      </c>
      <c r="T517" s="77" t="s">
        <v>104</v>
      </c>
      <c r="U517" s="64">
        <v>44284</v>
      </c>
      <c r="V517" s="76"/>
    </row>
    <row r="518" spans="1:22" x14ac:dyDescent="0.25">
      <c r="A518" t="str">
        <f t="shared" si="39"/>
        <v>Function_02Application_052036</v>
      </c>
      <c r="B518">
        <v>335</v>
      </c>
      <c r="C518" t="s">
        <v>358</v>
      </c>
      <c r="D518" t="s">
        <v>315</v>
      </c>
      <c r="E518" t="s">
        <v>330</v>
      </c>
      <c r="F518" t="s">
        <v>340</v>
      </c>
      <c r="G518" t="s">
        <v>351</v>
      </c>
      <c r="H518">
        <f t="shared" si="38"/>
        <v>2036</v>
      </c>
      <c r="I518" t="s">
        <v>23</v>
      </c>
      <c r="J518" s="79">
        <v>0</v>
      </c>
      <c r="K518" s="78">
        <v>0</v>
      </c>
      <c r="L518" t="s">
        <v>37</v>
      </c>
      <c r="M518" s="76">
        <v>0</v>
      </c>
      <c r="N518" s="24">
        <v>0.1</v>
      </c>
      <c r="O518" s="24">
        <v>0.12</v>
      </c>
      <c r="P518" s="24">
        <v>0.14000000000000001</v>
      </c>
      <c r="Q518" s="24">
        <v>0.16</v>
      </c>
      <c r="R518" s="24">
        <v>3.1E-2</v>
      </c>
      <c r="S518" s="24">
        <v>3.2000000000000001E-2</v>
      </c>
      <c r="T518" s="77" t="s">
        <v>104</v>
      </c>
      <c r="U518" s="64">
        <v>44284</v>
      </c>
      <c r="V518" s="76"/>
    </row>
    <row r="519" spans="1:22" x14ac:dyDescent="0.25">
      <c r="A519" t="str">
        <f t="shared" si="39"/>
        <v>Function_03Application_062036</v>
      </c>
      <c r="B519">
        <v>336</v>
      </c>
      <c r="C519" t="s">
        <v>359</v>
      </c>
      <c r="D519" t="s">
        <v>316</v>
      </c>
      <c r="E519" t="s">
        <v>331</v>
      </c>
      <c r="F519" t="s">
        <v>341</v>
      </c>
      <c r="G519" t="s">
        <v>349</v>
      </c>
      <c r="H519">
        <f t="shared" si="38"/>
        <v>2036</v>
      </c>
      <c r="I519" t="s">
        <v>23</v>
      </c>
      <c r="J519" s="79">
        <v>0</v>
      </c>
      <c r="K519" s="78">
        <v>0</v>
      </c>
      <c r="L519" t="s">
        <v>37</v>
      </c>
      <c r="M519" s="76">
        <v>0</v>
      </c>
      <c r="N519" s="24">
        <v>0.1</v>
      </c>
      <c r="O519" s="24">
        <v>0.12</v>
      </c>
      <c r="P519" s="24">
        <v>0.14000000000000001</v>
      </c>
      <c r="Q519" s="24">
        <v>0.16</v>
      </c>
      <c r="R519" s="24">
        <v>3.1E-2</v>
      </c>
      <c r="S519" s="24">
        <v>3.2000000000000001E-2</v>
      </c>
      <c r="T519" s="77" t="s">
        <v>103</v>
      </c>
      <c r="U519" s="64">
        <v>44335</v>
      </c>
      <c r="V519" s="76"/>
    </row>
    <row r="520" spans="1:22" x14ac:dyDescent="0.25">
      <c r="A520" t="str">
        <f t="shared" si="39"/>
        <v>Function_03Application_072036</v>
      </c>
      <c r="B520">
        <v>337</v>
      </c>
      <c r="C520" t="s">
        <v>360</v>
      </c>
      <c r="D520" t="s">
        <v>316</v>
      </c>
      <c r="E520" t="s">
        <v>331</v>
      </c>
      <c r="F520" t="s">
        <v>341</v>
      </c>
      <c r="G520" t="s">
        <v>349</v>
      </c>
      <c r="H520">
        <f t="shared" si="38"/>
        <v>2036</v>
      </c>
      <c r="I520" t="s">
        <v>23</v>
      </c>
      <c r="J520" s="79">
        <v>0</v>
      </c>
      <c r="K520" s="78">
        <v>0</v>
      </c>
      <c r="L520" t="s">
        <v>37</v>
      </c>
      <c r="M520" s="76">
        <v>0</v>
      </c>
      <c r="N520" s="24">
        <v>0.1</v>
      </c>
      <c r="O520" s="24">
        <v>0.12</v>
      </c>
      <c r="P520" s="24">
        <v>0.14000000000000001</v>
      </c>
      <c r="Q520" s="24">
        <v>0.16</v>
      </c>
      <c r="R520" s="24">
        <v>3.1E-2</v>
      </c>
      <c r="S520" s="24">
        <v>3.2000000000000001E-2</v>
      </c>
      <c r="T520" s="77" t="s">
        <v>103</v>
      </c>
      <c r="U520" s="64">
        <v>44629</v>
      </c>
      <c r="V520" s="76"/>
    </row>
    <row r="521" spans="1:22" x14ac:dyDescent="0.25">
      <c r="A521" t="str">
        <f t="shared" si="39"/>
        <v>Function_03Application_082036</v>
      </c>
      <c r="B521">
        <v>338</v>
      </c>
      <c r="C521" t="s">
        <v>361</v>
      </c>
      <c r="D521" t="s">
        <v>316</v>
      </c>
      <c r="E521" t="s">
        <v>331</v>
      </c>
      <c r="F521" t="s">
        <v>341</v>
      </c>
      <c r="G521" t="s">
        <v>349</v>
      </c>
      <c r="H521">
        <f t="shared" si="38"/>
        <v>2036</v>
      </c>
      <c r="I521" t="s">
        <v>23</v>
      </c>
      <c r="J521" s="79">
        <v>0</v>
      </c>
      <c r="K521" s="78">
        <v>0</v>
      </c>
      <c r="L521" t="s">
        <v>37</v>
      </c>
      <c r="M521" s="76">
        <v>0</v>
      </c>
      <c r="N521" s="24">
        <v>0.1</v>
      </c>
      <c r="O521" s="24">
        <v>0.12</v>
      </c>
      <c r="P521" s="24">
        <v>0.14000000000000001</v>
      </c>
      <c r="Q521" s="24">
        <v>0.16</v>
      </c>
      <c r="R521" s="24">
        <v>3.1E-2</v>
      </c>
      <c r="S521" s="24">
        <v>3.2000000000000001E-2</v>
      </c>
      <c r="T521" s="77" t="s">
        <v>103</v>
      </c>
      <c r="U521" s="64">
        <v>44629</v>
      </c>
      <c r="V521" s="76"/>
    </row>
    <row r="522" spans="1:22" x14ac:dyDescent="0.25">
      <c r="A522" t="str">
        <f t="shared" si="39"/>
        <v>Function_03Application_092036</v>
      </c>
      <c r="B522">
        <v>339</v>
      </c>
      <c r="C522" t="s">
        <v>362</v>
      </c>
      <c r="D522" t="s">
        <v>316</v>
      </c>
      <c r="E522" t="s">
        <v>331</v>
      </c>
      <c r="F522" t="s">
        <v>341</v>
      </c>
      <c r="G522" t="s">
        <v>349</v>
      </c>
      <c r="H522">
        <f t="shared" si="38"/>
        <v>2036</v>
      </c>
      <c r="I522" t="s">
        <v>23</v>
      </c>
      <c r="J522" s="79">
        <v>0</v>
      </c>
      <c r="K522" s="78">
        <v>0</v>
      </c>
      <c r="L522" t="s">
        <v>37</v>
      </c>
      <c r="M522" s="76">
        <v>0</v>
      </c>
      <c r="N522" s="24">
        <v>0.1</v>
      </c>
      <c r="O522" s="24">
        <v>0.12</v>
      </c>
      <c r="P522" s="24">
        <v>0.14000000000000001</v>
      </c>
      <c r="Q522" s="24">
        <v>0.16</v>
      </c>
      <c r="R522" s="24">
        <v>3.1E-2</v>
      </c>
      <c r="S522" s="24">
        <v>3.2000000000000001E-2</v>
      </c>
      <c r="T522" s="77" t="s">
        <v>103</v>
      </c>
      <c r="U522" s="64">
        <v>44629</v>
      </c>
      <c r="V522" s="76"/>
    </row>
    <row r="523" spans="1:22" x14ac:dyDescent="0.25">
      <c r="A523" t="str">
        <f t="shared" si="39"/>
        <v>Function_03Application_102036</v>
      </c>
      <c r="B523">
        <v>340</v>
      </c>
      <c r="C523" t="s">
        <v>363</v>
      </c>
      <c r="D523" t="s">
        <v>316</v>
      </c>
      <c r="E523" t="s">
        <v>331</v>
      </c>
      <c r="F523" t="s">
        <v>341</v>
      </c>
      <c r="G523" t="s">
        <v>349</v>
      </c>
      <c r="H523">
        <f t="shared" si="38"/>
        <v>2036</v>
      </c>
      <c r="I523" t="s">
        <v>23</v>
      </c>
      <c r="J523" s="79">
        <v>0</v>
      </c>
      <c r="K523" s="78">
        <v>0</v>
      </c>
      <c r="L523" t="s">
        <v>37</v>
      </c>
      <c r="M523" s="76">
        <v>0</v>
      </c>
      <c r="N523" s="24">
        <v>0.1</v>
      </c>
      <c r="O523" s="24">
        <v>0.12</v>
      </c>
      <c r="P523" s="24">
        <v>0.14000000000000001</v>
      </c>
      <c r="Q523" s="24">
        <v>0.16</v>
      </c>
      <c r="R523" s="24">
        <v>3.1E-2</v>
      </c>
      <c r="S523" s="24">
        <v>3.2000000000000001E-2</v>
      </c>
      <c r="T523" s="77" t="s">
        <v>103</v>
      </c>
      <c r="U523" s="64">
        <v>44335</v>
      </c>
      <c r="V523" s="76"/>
    </row>
    <row r="524" spans="1:22" x14ac:dyDescent="0.25">
      <c r="A524" t="str">
        <f t="shared" si="39"/>
        <v>Function_03Application_112036</v>
      </c>
      <c r="B524">
        <v>341</v>
      </c>
      <c r="C524" t="s">
        <v>364</v>
      </c>
      <c r="D524" t="s">
        <v>316</v>
      </c>
      <c r="E524" t="s">
        <v>331</v>
      </c>
      <c r="F524" t="s">
        <v>341</v>
      </c>
      <c r="G524" t="s">
        <v>349</v>
      </c>
      <c r="H524">
        <f t="shared" si="38"/>
        <v>2036</v>
      </c>
      <c r="I524" t="s">
        <v>23</v>
      </c>
      <c r="J524" s="79">
        <v>0</v>
      </c>
      <c r="K524" s="78">
        <v>0</v>
      </c>
      <c r="L524" t="s">
        <v>37</v>
      </c>
      <c r="M524" s="76">
        <v>0</v>
      </c>
      <c r="N524" s="24">
        <v>0.1</v>
      </c>
      <c r="O524" s="24">
        <v>0.12</v>
      </c>
      <c r="P524" s="24">
        <v>0.14000000000000001</v>
      </c>
      <c r="Q524" s="24">
        <v>0.16</v>
      </c>
      <c r="R524" s="24">
        <v>3.1E-2</v>
      </c>
      <c r="S524" s="24">
        <v>3.2000000000000001E-2</v>
      </c>
      <c r="T524" s="77" t="s">
        <v>103</v>
      </c>
      <c r="U524" s="64">
        <v>44335</v>
      </c>
      <c r="V524" s="76"/>
    </row>
    <row r="525" spans="1:22" x14ac:dyDescent="0.25">
      <c r="A525" t="str">
        <f t="shared" si="39"/>
        <v>Function_04Application_122036</v>
      </c>
      <c r="B525">
        <v>342</v>
      </c>
      <c r="C525" t="s">
        <v>365</v>
      </c>
      <c r="D525" t="s">
        <v>317</v>
      </c>
      <c r="E525" t="s">
        <v>331</v>
      </c>
      <c r="F525" t="s">
        <v>342</v>
      </c>
      <c r="G525" t="s">
        <v>352</v>
      </c>
      <c r="H525">
        <f t="shared" si="38"/>
        <v>2036</v>
      </c>
      <c r="I525" t="s">
        <v>23</v>
      </c>
      <c r="J525" s="79">
        <v>0</v>
      </c>
      <c r="K525" s="78">
        <v>0</v>
      </c>
      <c r="L525" t="s">
        <v>37</v>
      </c>
      <c r="M525" s="76">
        <v>0</v>
      </c>
      <c r="N525" s="24">
        <v>0.1</v>
      </c>
      <c r="O525" s="24">
        <v>0.12</v>
      </c>
      <c r="P525" s="24">
        <v>0.14000000000000001</v>
      </c>
      <c r="Q525" s="24">
        <v>0.16</v>
      </c>
      <c r="R525" s="24">
        <v>3.1E-2</v>
      </c>
      <c r="S525" s="24">
        <v>3.2000000000000001E-2</v>
      </c>
      <c r="T525" s="77" t="s">
        <v>103</v>
      </c>
      <c r="U525" s="64">
        <v>44335</v>
      </c>
      <c r="V525" s="76"/>
    </row>
    <row r="526" spans="1:22" x14ac:dyDescent="0.25">
      <c r="A526" t="str">
        <f t="shared" si="39"/>
        <v>Function_03Application_132036</v>
      </c>
      <c r="B526">
        <v>343</v>
      </c>
      <c r="C526" t="s">
        <v>366</v>
      </c>
      <c r="D526" t="s">
        <v>316</v>
      </c>
      <c r="E526" t="s">
        <v>331</v>
      </c>
      <c r="F526" t="s">
        <v>341</v>
      </c>
      <c r="G526" t="s">
        <v>349</v>
      </c>
      <c r="H526">
        <f t="shared" si="38"/>
        <v>2036</v>
      </c>
      <c r="I526" t="s">
        <v>23</v>
      </c>
      <c r="J526" s="79">
        <v>0</v>
      </c>
      <c r="K526" s="78">
        <v>0</v>
      </c>
      <c r="L526" t="s">
        <v>37</v>
      </c>
      <c r="M526" s="76">
        <v>0</v>
      </c>
      <c r="N526" s="24">
        <v>0.1</v>
      </c>
      <c r="O526" s="24">
        <v>0.12</v>
      </c>
      <c r="P526" s="24">
        <v>0.14000000000000001</v>
      </c>
      <c r="Q526" s="24">
        <v>0.16</v>
      </c>
      <c r="R526" s="24">
        <v>3.1E-2</v>
      </c>
      <c r="S526" s="24">
        <v>3.2000000000000001E-2</v>
      </c>
      <c r="T526" s="77" t="s">
        <v>103</v>
      </c>
      <c r="U526" s="64">
        <v>44335</v>
      </c>
      <c r="V526" s="76"/>
    </row>
    <row r="527" spans="1:22" x14ac:dyDescent="0.25">
      <c r="A527" t="str">
        <f t="shared" si="39"/>
        <v>Function_03Application_142036</v>
      </c>
      <c r="B527">
        <v>344</v>
      </c>
      <c r="C527" t="s">
        <v>367</v>
      </c>
      <c r="D527" t="s">
        <v>316</v>
      </c>
      <c r="E527" t="s">
        <v>331</v>
      </c>
      <c r="F527" t="s">
        <v>341</v>
      </c>
      <c r="G527" t="s">
        <v>349</v>
      </c>
      <c r="H527">
        <f t="shared" si="38"/>
        <v>2036</v>
      </c>
      <c r="I527" t="s">
        <v>23</v>
      </c>
      <c r="J527" s="79">
        <v>0</v>
      </c>
      <c r="K527" s="78">
        <v>0</v>
      </c>
      <c r="L527" t="s">
        <v>37</v>
      </c>
      <c r="M527" s="76">
        <v>0</v>
      </c>
      <c r="N527" s="24">
        <v>0.1</v>
      </c>
      <c r="O527" s="24">
        <v>0.12</v>
      </c>
      <c r="P527" s="24">
        <v>0.14000000000000001</v>
      </c>
      <c r="Q527" s="24">
        <v>0.16</v>
      </c>
      <c r="R527" s="24">
        <v>3.1E-2</v>
      </c>
      <c r="S527" s="24">
        <v>3.2000000000000001E-2</v>
      </c>
      <c r="T527" s="77" t="s">
        <v>103</v>
      </c>
      <c r="U527" s="64">
        <v>44335</v>
      </c>
      <c r="V527" s="76"/>
    </row>
    <row r="528" spans="1:22" x14ac:dyDescent="0.25">
      <c r="A528" t="str">
        <f t="shared" si="39"/>
        <v>Function_03Application_152036</v>
      </c>
      <c r="B528">
        <v>345</v>
      </c>
      <c r="C528" t="s">
        <v>368</v>
      </c>
      <c r="D528" t="s">
        <v>316</v>
      </c>
      <c r="E528" t="s">
        <v>331</v>
      </c>
      <c r="F528" t="s">
        <v>341</v>
      </c>
      <c r="G528" t="s">
        <v>349</v>
      </c>
      <c r="H528">
        <f t="shared" si="38"/>
        <v>2036</v>
      </c>
      <c r="I528" t="s">
        <v>23</v>
      </c>
      <c r="J528" s="79">
        <v>0</v>
      </c>
      <c r="K528" s="78">
        <v>0</v>
      </c>
      <c r="L528" t="s">
        <v>37</v>
      </c>
      <c r="M528" s="76">
        <v>0</v>
      </c>
      <c r="N528" s="24">
        <v>0.1</v>
      </c>
      <c r="O528" s="24">
        <v>0.12</v>
      </c>
      <c r="P528" s="24">
        <v>0.14000000000000001</v>
      </c>
      <c r="Q528" s="24">
        <v>0.16</v>
      </c>
      <c r="R528" s="24">
        <v>3.1E-2</v>
      </c>
      <c r="S528" s="24">
        <v>3.2000000000000001E-2</v>
      </c>
      <c r="T528" s="77" t="s">
        <v>103</v>
      </c>
      <c r="U528" s="64">
        <v>44166</v>
      </c>
      <c r="V528" s="76"/>
    </row>
    <row r="529" spans="1:22" x14ac:dyDescent="0.25">
      <c r="A529" t="str">
        <f t="shared" si="39"/>
        <v>Function_05Application_162036</v>
      </c>
      <c r="B529">
        <v>346</v>
      </c>
      <c r="C529" t="s">
        <v>369</v>
      </c>
      <c r="D529" t="s">
        <v>318</v>
      </c>
      <c r="E529" t="s">
        <v>332</v>
      </c>
      <c r="F529" t="s">
        <v>342</v>
      </c>
      <c r="G529" t="s">
        <v>353</v>
      </c>
      <c r="H529">
        <f t="shared" si="38"/>
        <v>2036</v>
      </c>
      <c r="I529" t="s">
        <v>23</v>
      </c>
      <c r="J529" s="79">
        <v>0</v>
      </c>
      <c r="K529" s="78">
        <v>0</v>
      </c>
      <c r="L529" t="s">
        <v>37</v>
      </c>
      <c r="M529" s="76">
        <v>0</v>
      </c>
      <c r="N529" s="24">
        <v>0.1</v>
      </c>
      <c r="O529" s="24">
        <v>0.12</v>
      </c>
      <c r="P529" s="24">
        <v>0.14000000000000001</v>
      </c>
      <c r="Q529" s="24">
        <v>0.16</v>
      </c>
      <c r="R529" s="24">
        <v>3.1E-2</v>
      </c>
      <c r="S529" s="24">
        <v>3.2000000000000001E-2</v>
      </c>
      <c r="T529" s="77" t="s">
        <v>103</v>
      </c>
      <c r="U529" s="64">
        <v>44335</v>
      </c>
      <c r="V529" s="76"/>
    </row>
    <row r="530" spans="1:22" x14ac:dyDescent="0.25">
      <c r="A530" t="str">
        <f t="shared" si="39"/>
        <v>Function_05Application_172036</v>
      </c>
      <c r="B530">
        <v>347</v>
      </c>
      <c r="C530" t="s">
        <v>370</v>
      </c>
      <c r="D530" t="s">
        <v>318</v>
      </c>
      <c r="E530" t="s">
        <v>332</v>
      </c>
      <c r="F530" t="s">
        <v>342</v>
      </c>
      <c r="G530" t="s">
        <v>353</v>
      </c>
      <c r="H530">
        <f t="shared" si="38"/>
        <v>2036</v>
      </c>
      <c r="I530" t="s">
        <v>23</v>
      </c>
      <c r="J530" s="79">
        <v>0</v>
      </c>
      <c r="K530" s="78">
        <v>0</v>
      </c>
      <c r="L530" t="s">
        <v>37</v>
      </c>
      <c r="M530" s="76">
        <v>0</v>
      </c>
      <c r="N530" s="24">
        <v>0.1</v>
      </c>
      <c r="O530" s="24">
        <v>0.12</v>
      </c>
      <c r="P530" s="24">
        <v>0.14000000000000001</v>
      </c>
      <c r="Q530" s="24">
        <v>0.16</v>
      </c>
      <c r="R530" s="24">
        <v>3.1E-2</v>
      </c>
      <c r="S530" s="24">
        <v>3.2000000000000001E-2</v>
      </c>
      <c r="T530" s="77" t="s">
        <v>103</v>
      </c>
      <c r="U530" s="64">
        <v>44335</v>
      </c>
      <c r="V530" s="76"/>
    </row>
    <row r="531" spans="1:22" x14ac:dyDescent="0.25">
      <c r="A531" t="str">
        <f t="shared" si="39"/>
        <v>Function_06Application_182036</v>
      </c>
      <c r="B531">
        <v>348</v>
      </c>
      <c r="C531" t="s">
        <v>371</v>
      </c>
      <c r="D531" t="s">
        <v>319</v>
      </c>
      <c r="E531" t="s">
        <v>333</v>
      </c>
      <c r="F531" t="s">
        <v>343</v>
      </c>
      <c r="G531" t="s">
        <v>349</v>
      </c>
      <c r="H531">
        <f t="shared" si="38"/>
        <v>2036</v>
      </c>
      <c r="I531" t="s">
        <v>23</v>
      </c>
      <c r="J531" s="79">
        <v>0</v>
      </c>
      <c r="K531" s="78">
        <v>0</v>
      </c>
      <c r="L531" t="s">
        <v>37</v>
      </c>
      <c r="M531" s="76">
        <v>0</v>
      </c>
      <c r="N531" s="24">
        <v>0.1</v>
      </c>
      <c r="O531" s="24">
        <v>0.12</v>
      </c>
      <c r="P531" s="24">
        <v>0.14000000000000001</v>
      </c>
      <c r="Q531" s="24">
        <v>0.16</v>
      </c>
      <c r="R531" s="24">
        <v>3.1E-2</v>
      </c>
      <c r="S531" s="24">
        <v>3.2000000000000001E-2</v>
      </c>
      <c r="T531" s="77" t="s">
        <v>104</v>
      </c>
      <c r="U531" s="64">
        <v>44284</v>
      </c>
      <c r="V531" s="76"/>
    </row>
    <row r="532" spans="1:22" x14ac:dyDescent="0.25">
      <c r="A532" t="str">
        <f t="shared" si="39"/>
        <v>Function_07Application_192036</v>
      </c>
      <c r="B532">
        <v>349</v>
      </c>
      <c r="C532" t="s">
        <v>372</v>
      </c>
      <c r="D532" t="s">
        <v>320</v>
      </c>
      <c r="E532" t="s">
        <v>334</v>
      </c>
      <c r="F532" t="s">
        <v>342</v>
      </c>
      <c r="G532" t="s">
        <v>353</v>
      </c>
      <c r="H532">
        <f t="shared" si="38"/>
        <v>2036</v>
      </c>
      <c r="I532" t="s">
        <v>23</v>
      </c>
      <c r="J532" s="79">
        <v>0</v>
      </c>
      <c r="K532" s="78">
        <v>0</v>
      </c>
      <c r="L532" t="s">
        <v>37</v>
      </c>
      <c r="M532" s="76">
        <v>0</v>
      </c>
      <c r="N532" s="24">
        <v>0.1</v>
      </c>
      <c r="O532" s="24">
        <v>0.12</v>
      </c>
      <c r="P532" s="24">
        <v>0.14000000000000001</v>
      </c>
      <c r="Q532" s="24">
        <v>0.16</v>
      </c>
      <c r="R532" s="24">
        <v>3.1E-2</v>
      </c>
      <c r="S532" s="24">
        <v>3.2000000000000001E-2</v>
      </c>
      <c r="T532" s="77" t="s">
        <v>104</v>
      </c>
      <c r="U532" s="64">
        <v>44284</v>
      </c>
      <c r="V532" s="76"/>
    </row>
    <row r="533" spans="1:22" x14ac:dyDescent="0.25">
      <c r="A533" t="str">
        <f t="shared" si="39"/>
        <v>Function_07Application_202036</v>
      </c>
      <c r="B533">
        <v>350</v>
      </c>
      <c r="C533" t="s">
        <v>373</v>
      </c>
      <c r="D533" t="s">
        <v>320</v>
      </c>
      <c r="E533" t="s">
        <v>334</v>
      </c>
      <c r="F533" t="s">
        <v>342</v>
      </c>
      <c r="G533" t="s">
        <v>353</v>
      </c>
      <c r="H533">
        <f t="shared" si="38"/>
        <v>2036</v>
      </c>
      <c r="I533" t="s">
        <v>23</v>
      </c>
      <c r="J533" s="79">
        <v>0</v>
      </c>
      <c r="K533" s="78">
        <v>0</v>
      </c>
      <c r="L533" t="s">
        <v>37</v>
      </c>
      <c r="M533" s="76">
        <v>0</v>
      </c>
      <c r="N533" s="24">
        <v>0.1</v>
      </c>
      <c r="O533" s="24">
        <v>0.12</v>
      </c>
      <c r="P533" s="24">
        <v>0.14000000000000001</v>
      </c>
      <c r="Q533" s="24">
        <v>0.16</v>
      </c>
      <c r="R533" s="24">
        <v>3.1E-2</v>
      </c>
      <c r="S533" s="24">
        <v>3.2000000000000001E-2</v>
      </c>
      <c r="T533" s="77" t="s">
        <v>104</v>
      </c>
      <c r="U533" s="64">
        <v>44284</v>
      </c>
      <c r="V533" s="76"/>
    </row>
    <row r="534" spans="1:22" x14ac:dyDescent="0.25">
      <c r="A534" t="str">
        <f t="shared" si="39"/>
        <v>Function_08Application_212036</v>
      </c>
      <c r="B534">
        <v>351</v>
      </c>
      <c r="C534" t="s">
        <v>374</v>
      </c>
      <c r="D534" t="s">
        <v>321</v>
      </c>
      <c r="E534" t="s">
        <v>333</v>
      </c>
      <c r="F534" t="s">
        <v>343</v>
      </c>
      <c r="G534" t="s">
        <v>349</v>
      </c>
      <c r="H534">
        <f t="shared" si="38"/>
        <v>2036</v>
      </c>
      <c r="I534" t="s">
        <v>23</v>
      </c>
      <c r="J534" s="79">
        <v>0</v>
      </c>
      <c r="K534" s="78">
        <v>0</v>
      </c>
      <c r="L534" t="s">
        <v>37</v>
      </c>
      <c r="M534" s="76">
        <v>0</v>
      </c>
      <c r="N534" s="24">
        <v>0.1</v>
      </c>
      <c r="O534" s="24">
        <v>0.12</v>
      </c>
      <c r="P534" s="24">
        <v>0.14000000000000001</v>
      </c>
      <c r="Q534" s="24">
        <v>0.16</v>
      </c>
      <c r="R534" s="24">
        <v>3.1E-2</v>
      </c>
      <c r="S534" s="24">
        <v>3.2000000000000001E-2</v>
      </c>
      <c r="T534" s="77" t="s">
        <v>104</v>
      </c>
      <c r="U534" s="64">
        <v>44284</v>
      </c>
      <c r="V534" s="76"/>
    </row>
    <row r="535" spans="1:22" x14ac:dyDescent="0.25">
      <c r="A535" t="str">
        <f t="shared" si="39"/>
        <v>Function_09Application_222036</v>
      </c>
      <c r="B535">
        <v>352</v>
      </c>
      <c r="C535" t="s">
        <v>375</v>
      </c>
      <c r="D535" t="s">
        <v>322</v>
      </c>
      <c r="E535" t="s">
        <v>335</v>
      </c>
      <c r="F535" t="s">
        <v>344</v>
      </c>
      <c r="G535" t="s">
        <v>349</v>
      </c>
      <c r="H535">
        <f t="shared" si="38"/>
        <v>2036</v>
      </c>
      <c r="I535" t="s">
        <v>23</v>
      </c>
      <c r="J535" s="79">
        <v>0</v>
      </c>
      <c r="K535" s="78">
        <v>0</v>
      </c>
      <c r="L535" t="s">
        <v>37</v>
      </c>
      <c r="M535" s="76">
        <v>0</v>
      </c>
      <c r="N535" s="24">
        <v>0.1</v>
      </c>
      <c r="O535" s="24">
        <v>0.12</v>
      </c>
      <c r="P535" s="24">
        <v>0.14000000000000001</v>
      </c>
      <c r="Q535" s="24">
        <v>0.16</v>
      </c>
      <c r="R535" s="24">
        <v>3.1E-2</v>
      </c>
      <c r="S535" s="24">
        <v>3.2000000000000001E-2</v>
      </c>
      <c r="T535" s="77" t="s">
        <v>104</v>
      </c>
      <c r="U535" s="64">
        <v>44284</v>
      </c>
      <c r="V535" s="76"/>
    </row>
    <row r="536" spans="1:22" x14ac:dyDescent="0.25">
      <c r="A536" t="str">
        <f t="shared" si="39"/>
        <v>Function_10Application_232036</v>
      </c>
      <c r="B536">
        <v>353</v>
      </c>
      <c r="C536" t="s">
        <v>376</v>
      </c>
      <c r="D536" t="s">
        <v>323</v>
      </c>
      <c r="E536" t="s">
        <v>335</v>
      </c>
      <c r="F536" t="s">
        <v>345</v>
      </c>
      <c r="G536" t="s">
        <v>349</v>
      </c>
      <c r="H536">
        <f t="shared" si="38"/>
        <v>2036</v>
      </c>
      <c r="I536" t="s">
        <v>23</v>
      </c>
      <c r="J536" s="79">
        <v>0</v>
      </c>
      <c r="K536" s="78">
        <v>0</v>
      </c>
      <c r="L536" t="s">
        <v>37</v>
      </c>
      <c r="M536" s="76">
        <v>0</v>
      </c>
      <c r="N536" s="24">
        <v>0.1</v>
      </c>
      <c r="O536" s="24">
        <v>0.12</v>
      </c>
      <c r="P536" s="24">
        <v>0.14000000000000001</v>
      </c>
      <c r="Q536" s="24">
        <v>0.16</v>
      </c>
      <c r="R536" s="24">
        <v>3.1E-2</v>
      </c>
      <c r="S536" s="24">
        <v>3.2000000000000001E-2</v>
      </c>
      <c r="T536" s="77" t="s">
        <v>104</v>
      </c>
      <c r="U536" s="64">
        <v>44284</v>
      </c>
      <c r="V536" s="76"/>
    </row>
    <row r="537" spans="1:22" x14ac:dyDescent="0.25">
      <c r="A537" t="str">
        <f t="shared" si="39"/>
        <v>Function_11Application_242036</v>
      </c>
      <c r="B537">
        <v>354</v>
      </c>
      <c r="C537" t="s">
        <v>377</v>
      </c>
      <c r="D537" t="s">
        <v>324</v>
      </c>
      <c r="E537" t="s">
        <v>335</v>
      </c>
      <c r="F537" t="s">
        <v>345</v>
      </c>
      <c r="G537" t="s">
        <v>349</v>
      </c>
      <c r="H537">
        <f t="shared" si="38"/>
        <v>2036</v>
      </c>
      <c r="I537" t="s">
        <v>23</v>
      </c>
      <c r="J537" s="79">
        <v>0</v>
      </c>
      <c r="K537" s="78">
        <v>0</v>
      </c>
      <c r="L537" t="s">
        <v>37</v>
      </c>
      <c r="M537" s="76">
        <v>0</v>
      </c>
      <c r="N537" s="24">
        <v>0.1</v>
      </c>
      <c r="O537" s="24">
        <v>0.12</v>
      </c>
      <c r="P537" s="24">
        <v>0.14000000000000001</v>
      </c>
      <c r="Q537" s="24">
        <v>0.16</v>
      </c>
      <c r="R537" s="24">
        <v>3.1E-2</v>
      </c>
      <c r="S537" s="24">
        <v>3.2000000000000001E-2</v>
      </c>
      <c r="T537" s="77" t="s">
        <v>104</v>
      </c>
      <c r="U537" s="64">
        <v>44284</v>
      </c>
      <c r="V537" s="76"/>
    </row>
    <row r="538" spans="1:22" x14ac:dyDescent="0.25">
      <c r="A538" t="str">
        <f t="shared" si="39"/>
        <v>Function_12Application_252036</v>
      </c>
      <c r="B538">
        <v>355</v>
      </c>
      <c r="C538" t="s">
        <v>378</v>
      </c>
      <c r="D538" t="s">
        <v>325</v>
      </c>
      <c r="E538" t="s">
        <v>331</v>
      </c>
      <c r="F538" t="s">
        <v>346</v>
      </c>
      <c r="G538" t="s">
        <v>351</v>
      </c>
      <c r="H538">
        <f t="shared" si="38"/>
        <v>2036</v>
      </c>
      <c r="I538" t="s">
        <v>23</v>
      </c>
      <c r="J538" s="79">
        <v>0</v>
      </c>
      <c r="K538" s="78">
        <v>0</v>
      </c>
      <c r="L538" t="s">
        <v>37</v>
      </c>
      <c r="M538" s="76">
        <v>0</v>
      </c>
      <c r="N538" s="24">
        <v>0.1</v>
      </c>
      <c r="O538" s="24">
        <v>0.12</v>
      </c>
      <c r="P538" s="24">
        <v>0.14000000000000001</v>
      </c>
      <c r="Q538" s="24">
        <v>0.16</v>
      </c>
      <c r="R538" s="24">
        <v>3.1E-2</v>
      </c>
      <c r="S538" s="24">
        <v>3.2000000000000001E-2</v>
      </c>
      <c r="T538" s="77" t="s">
        <v>104</v>
      </c>
      <c r="U538" s="64">
        <v>44284</v>
      </c>
      <c r="V538" s="76"/>
    </row>
    <row r="539" spans="1:22" x14ac:dyDescent="0.25">
      <c r="A539" t="str">
        <f t="shared" si="39"/>
        <v>Function_13Application_262036</v>
      </c>
      <c r="B539">
        <v>356</v>
      </c>
      <c r="C539" t="s">
        <v>379</v>
      </c>
      <c r="D539" t="s">
        <v>326</v>
      </c>
      <c r="E539" t="s">
        <v>336</v>
      </c>
      <c r="F539" t="s">
        <v>347</v>
      </c>
      <c r="G539" t="s">
        <v>349</v>
      </c>
      <c r="H539">
        <f t="shared" si="38"/>
        <v>2036</v>
      </c>
      <c r="I539" t="s">
        <v>23</v>
      </c>
      <c r="J539" s="79">
        <v>0</v>
      </c>
      <c r="K539" s="78">
        <v>0</v>
      </c>
      <c r="L539" t="s">
        <v>37</v>
      </c>
      <c r="M539" s="76">
        <v>0</v>
      </c>
      <c r="N539" s="24">
        <v>0.1</v>
      </c>
      <c r="O539" s="24">
        <v>0.12</v>
      </c>
      <c r="P539" s="24">
        <v>0.14000000000000001</v>
      </c>
      <c r="Q539" s="24">
        <v>0.16</v>
      </c>
      <c r="R539" s="24">
        <v>3.1E-2</v>
      </c>
      <c r="S539" s="24">
        <v>3.2000000000000001E-2</v>
      </c>
      <c r="T539" s="77" t="s">
        <v>104</v>
      </c>
      <c r="U539" s="64">
        <v>44284</v>
      </c>
      <c r="V539" s="76"/>
    </row>
    <row r="540" spans="1:22" x14ac:dyDescent="0.25">
      <c r="A540" t="str">
        <f t="shared" si="39"/>
        <v>Function_13Application_272036</v>
      </c>
      <c r="B540">
        <v>357</v>
      </c>
      <c r="C540" t="s">
        <v>380</v>
      </c>
      <c r="D540" t="s">
        <v>326</v>
      </c>
      <c r="E540" t="s">
        <v>336</v>
      </c>
      <c r="F540" t="s">
        <v>347</v>
      </c>
      <c r="G540" t="s">
        <v>349</v>
      </c>
      <c r="H540">
        <f t="shared" si="38"/>
        <v>2036</v>
      </c>
      <c r="I540" t="s">
        <v>23</v>
      </c>
      <c r="J540" s="79">
        <v>0</v>
      </c>
      <c r="K540" s="78">
        <v>0</v>
      </c>
      <c r="L540" t="s">
        <v>37</v>
      </c>
      <c r="M540" s="76">
        <v>0</v>
      </c>
      <c r="N540" s="24">
        <v>0.1</v>
      </c>
      <c r="O540" s="24">
        <v>0.12</v>
      </c>
      <c r="P540" s="24">
        <v>0.14000000000000001</v>
      </c>
      <c r="Q540" s="24">
        <v>0.16</v>
      </c>
      <c r="R540" s="24">
        <v>3.1E-2</v>
      </c>
      <c r="S540" s="24">
        <v>3.2000000000000001E-2</v>
      </c>
      <c r="T540" s="77" t="s">
        <v>104</v>
      </c>
      <c r="U540" s="64">
        <v>44284</v>
      </c>
      <c r="V540" s="76"/>
    </row>
    <row r="541" spans="1:22" x14ac:dyDescent="0.25">
      <c r="A541" t="str">
        <f t="shared" si="39"/>
        <v>Function_14Application_282036</v>
      </c>
      <c r="B541">
        <v>358</v>
      </c>
      <c r="C541" t="s">
        <v>381</v>
      </c>
      <c r="D541" t="s">
        <v>327</v>
      </c>
      <c r="E541" t="s">
        <v>337</v>
      </c>
      <c r="F541" t="s">
        <v>347</v>
      </c>
      <c r="G541" t="s">
        <v>349</v>
      </c>
      <c r="H541">
        <f t="shared" si="38"/>
        <v>2036</v>
      </c>
      <c r="I541" t="s">
        <v>23</v>
      </c>
      <c r="J541" s="79">
        <v>0</v>
      </c>
      <c r="K541" s="78">
        <v>0</v>
      </c>
      <c r="L541" t="s">
        <v>37</v>
      </c>
      <c r="M541" s="76">
        <v>0</v>
      </c>
      <c r="N541" s="24">
        <v>0.1</v>
      </c>
      <c r="O541" s="24">
        <v>0.12</v>
      </c>
      <c r="P541" s="24">
        <v>0.14000000000000001</v>
      </c>
      <c r="Q541" s="24">
        <v>0.16</v>
      </c>
      <c r="R541" s="24">
        <v>3.1E-2</v>
      </c>
      <c r="S541" s="24">
        <v>3.2000000000000001E-2</v>
      </c>
      <c r="T541" s="77" t="s">
        <v>104</v>
      </c>
      <c r="U541" s="64">
        <v>44284</v>
      </c>
      <c r="V541" s="76"/>
    </row>
    <row r="542" spans="1:22" x14ac:dyDescent="0.25">
      <c r="A542" t="str">
        <f t="shared" si="39"/>
        <v>Function_14Application_292036</v>
      </c>
      <c r="B542">
        <v>359</v>
      </c>
      <c r="C542" t="s">
        <v>382</v>
      </c>
      <c r="D542" t="s">
        <v>327</v>
      </c>
      <c r="E542" t="s">
        <v>337</v>
      </c>
      <c r="F542" t="s">
        <v>347</v>
      </c>
      <c r="G542" t="s">
        <v>349</v>
      </c>
      <c r="H542">
        <f t="shared" si="38"/>
        <v>2036</v>
      </c>
      <c r="I542" t="s">
        <v>23</v>
      </c>
      <c r="J542" s="79">
        <v>0</v>
      </c>
      <c r="K542" s="78">
        <v>0</v>
      </c>
      <c r="L542" t="s">
        <v>37</v>
      </c>
      <c r="M542" s="76">
        <v>0</v>
      </c>
      <c r="N542" s="24">
        <v>0.1</v>
      </c>
      <c r="O542" s="24">
        <v>0.12</v>
      </c>
      <c r="P542" s="24">
        <v>0.14000000000000001</v>
      </c>
      <c r="Q542" s="24">
        <v>0.16</v>
      </c>
      <c r="R542" s="24">
        <v>3.1E-2</v>
      </c>
      <c r="S542" s="24">
        <v>3.2000000000000001E-2</v>
      </c>
      <c r="T542" s="77" t="s">
        <v>104</v>
      </c>
      <c r="U542" s="64">
        <v>44284</v>
      </c>
      <c r="V542" s="76"/>
    </row>
    <row r="543" spans="1:22" x14ac:dyDescent="0.25">
      <c r="A543" t="str">
        <f t="shared" si="39"/>
        <v>Function_15Application_302036</v>
      </c>
      <c r="B543">
        <v>360</v>
      </c>
      <c r="C543" t="s">
        <v>383</v>
      </c>
      <c r="D543" t="s">
        <v>328</v>
      </c>
      <c r="E543" t="s">
        <v>338</v>
      </c>
      <c r="F543" t="s">
        <v>348</v>
      </c>
      <c r="G543" t="s">
        <v>349</v>
      </c>
      <c r="H543">
        <f t="shared" si="38"/>
        <v>2036</v>
      </c>
      <c r="I543" t="s">
        <v>23</v>
      </c>
      <c r="J543" s="79">
        <v>0</v>
      </c>
      <c r="K543" s="78">
        <v>0</v>
      </c>
      <c r="L543" t="s">
        <v>37</v>
      </c>
      <c r="M543" s="76">
        <v>0</v>
      </c>
      <c r="N543" s="24">
        <v>0.1</v>
      </c>
      <c r="O543" s="24">
        <v>0.12</v>
      </c>
      <c r="P543" s="24">
        <v>0.14000000000000001</v>
      </c>
      <c r="Q543" s="24">
        <v>0.16</v>
      </c>
      <c r="R543" s="24">
        <v>3.1E-2</v>
      </c>
      <c r="S543" s="24">
        <v>3.2000000000000001E-2</v>
      </c>
      <c r="T543" s="77" t="s">
        <v>104</v>
      </c>
      <c r="U543" s="64">
        <v>44284</v>
      </c>
      <c r="V543" s="76"/>
    </row>
  </sheetData>
  <autoFilter ref="A3:N543"/>
  <conditionalFormatting sqref="J4:J543">
    <cfRule type="cellIs" dxfId="3" priority="2" operator="equal">
      <formula>0</formula>
    </cfRule>
  </conditionalFormatting>
  <conditionalFormatting sqref="M4:M543">
    <cfRule type="cellIs" dxfId="2" priority="1" operator="equal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M33"/>
  <sheetViews>
    <sheetView workbookViewId="0">
      <selection activeCell="I4" sqref="I4"/>
    </sheetView>
  </sheetViews>
  <sheetFormatPr defaultRowHeight="12.5" outlineLevelCol="1" x14ac:dyDescent="0.25"/>
  <cols>
    <col min="1" max="1" width="22.36328125" bestFit="1" customWidth="1" outlineLevel="1"/>
    <col min="2" max="2" width="4.81640625" bestFit="1" customWidth="1"/>
    <col min="3" max="3" width="12.453125" bestFit="1" customWidth="1"/>
    <col min="4" max="4" width="12.6328125" bestFit="1" customWidth="1"/>
    <col min="5" max="5" width="18.36328125" bestFit="1" customWidth="1"/>
    <col min="6" max="6" width="10.90625" bestFit="1" customWidth="1"/>
    <col min="7" max="7" width="12.54296875" bestFit="1" customWidth="1"/>
    <col min="8" max="11" width="8.81640625" bestFit="1" customWidth="1"/>
    <col min="12" max="12" width="8.54296875" bestFit="1" customWidth="1"/>
    <col min="13" max="13" width="9.54296875" bestFit="1" customWidth="1"/>
  </cols>
  <sheetData>
    <row r="1" spans="1:13" x14ac:dyDescent="0.25">
      <c r="A1" s="6" t="s">
        <v>1</v>
      </c>
      <c r="B1" s="7">
        <v>2</v>
      </c>
      <c r="C1" s="7">
        <f>B1+1</f>
        <v>3</v>
      </c>
      <c r="D1" s="7">
        <f t="shared" ref="D1:G1" si="0">C1+1</f>
        <v>4</v>
      </c>
      <c r="E1" s="7">
        <f t="shared" si="0"/>
        <v>5</v>
      </c>
      <c r="F1" s="7">
        <f t="shared" si="0"/>
        <v>6</v>
      </c>
      <c r="G1" s="7">
        <f t="shared" si="0"/>
        <v>7</v>
      </c>
      <c r="H1" s="95">
        <v>2019</v>
      </c>
      <c r="I1" s="95">
        <v>2021</v>
      </c>
      <c r="J1" s="95">
        <v>2025</v>
      </c>
      <c r="K1" s="95">
        <v>2020</v>
      </c>
      <c r="L1" s="95">
        <v>2023</v>
      </c>
      <c r="M1" s="95">
        <v>2024</v>
      </c>
    </row>
    <row r="2" spans="1:13" x14ac:dyDescent="0.25">
      <c r="A2" s="8"/>
      <c r="B2" s="8"/>
      <c r="C2" s="8" t="s">
        <v>11</v>
      </c>
      <c r="D2" s="8" t="s">
        <v>0</v>
      </c>
      <c r="E2" s="8"/>
      <c r="F2" s="8"/>
      <c r="G2" s="8"/>
      <c r="H2" s="96">
        <v>2021</v>
      </c>
      <c r="I2" s="96">
        <v>2025</v>
      </c>
      <c r="J2" s="96">
        <v>2028</v>
      </c>
      <c r="K2" s="96">
        <v>2025</v>
      </c>
      <c r="L2" s="96">
        <v>2024</v>
      </c>
      <c r="M2" s="96">
        <v>2025</v>
      </c>
    </row>
    <row r="3" spans="1:13" ht="50" customHeight="1" x14ac:dyDescent="0.25">
      <c r="A3" s="5" t="s">
        <v>53</v>
      </c>
      <c r="B3" s="3" t="s">
        <v>12</v>
      </c>
      <c r="C3" s="3" t="s">
        <v>6</v>
      </c>
      <c r="D3" s="3" t="s">
        <v>7</v>
      </c>
      <c r="E3" s="3" t="s">
        <v>51</v>
      </c>
      <c r="F3" s="3" t="s">
        <v>41</v>
      </c>
      <c r="G3" s="35" t="s">
        <v>50</v>
      </c>
      <c r="H3" s="4" t="s">
        <v>120</v>
      </c>
      <c r="I3" s="4" t="s">
        <v>121</v>
      </c>
      <c r="J3" s="4" t="s">
        <v>122</v>
      </c>
      <c r="K3" s="4" t="s">
        <v>123</v>
      </c>
      <c r="L3" s="4" t="s">
        <v>125</v>
      </c>
      <c r="M3" s="4" t="s">
        <v>126</v>
      </c>
    </row>
    <row r="4" spans="1:13" x14ac:dyDescent="0.25">
      <c r="A4" t="str">
        <f>D4&amp;C4</f>
        <v>Function_01Application_01</v>
      </c>
      <c r="B4">
        <v>1</v>
      </c>
      <c r="C4" t="s">
        <v>354</v>
      </c>
      <c r="D4" t="s">
        <v>314</v>
      </c>
      <c r="E4" t="s">
        <v>329</v>
      </c>
      <c r="F4" t="s">
        <v>339</v>
      </c>
      <c r="G4" t="s">
        <v>349</v>
      </c>
      <c r="H4" s="24">
        <f>IFERROR((VLOOKUP($A4&amp;H$2,Market_Data_Raw!$A:$J,10,0)/VLOOKUP($A4&amp;H$1,Market_Data_Raw!$A:$J,10,0))^(1/(H$2-H$1))-1,0)</f>
        <v>9.196620326197058E-3</v>
      </c>
      <c r="I4" s="24">
        <f>IFERROR((VLOOKUP($A4&amp;I$2,Market_Data_Raw!$A:$J,10,0)/VLOOKUP($A4&amp;I$1,Market_Data_Raw!$A:$J,10,0))^(1/(I$2-I$1))-1,0)</f>
        <v>-2.5516560392559895E-2</v>
      </c>
      <c r="J4" s="24">
        <f>IFERROR((VLOOKUP($A4&amp;J$2,Market_Data_Raw!$A:$J,10,0)/VLOOKUP($A4&amp;J$1,Market_Data_Raw!$A:$J,10,0))^(1/(J$2-J$1))-1,0)</f>
        <v>-7.2746496230249313E-2</v>
      </c>
      <c r="K4" s="24">
        <f>IFERROR((VLOOKUP($A4&amp;K$2,Market_Data_Raw!$A:$J,10,0)/VLOOKUP($A4&amp;K$1,Market_Data_Raw!$A:$J,10,0))^(1/(K$2-K$1))-1,0)</f>
        <v>-4.3183694908817682E-2</v>
      </c>
      <c r="L4" s="24">
        <f>IFERROR((VLOOKUP($A4&amp;L$2,Market_Data_Raw!$A:$J,10,0)/VLOOKUP($A4&amp;L$1,Market_Data_Raw!$A:$J,10,0))-1,0)</f>
        <v>-1.6806722689075793E-2</v>
      </c>
      <c r="M4" s="24">
        <f>IFERROR((VLOOKUP($A4&amp;M$2,Market_Data_Raw!$A:$J,10,0)/VLOOKUP($A4&amp;M$1,Market_Data_Raw!$A:$J,10,0))-1,0)</f>
        <v>-2.7863937138130401E-2</v>
      </c>
    </row>
    <row r="5" spans="1:13" x14ac:dyDescent="0.25">
      <c r="A5" t="str">
        <f t="shared" ref="A5:A33" si="1">D5&amp;C5</f>
        <v>Function_01Application_02</v>
      </c>
      <c r="B5">
        <v>2</v>
      </c>
      <c r="C5" t="s">
        <v>355</v>
      </c>
      <c r="D5" t="s">
        <v>314</v>
      </c>
      <c r="E5" t="s">
        <v>329</v>
      </c>
      <c r="F5" t="s">
        <v>339</v>
      </c>
      <c r="G5" t="s">
        <v>349</v>
      </c>
      <c r="H5" s="24">
        <f>IFERROR((VLOOKUP($A5&amp;H$2,Market_Data_Raw!$A:$J,10,0)/VLOOKUP($A5&amp;H$1,Market_Data_Raw!$A:$J,10,0))^(1/(H$2-H$1))-1,0)</f>
        <v>7.041466067479929E-2</v>
      </c>
      <c r="I5" s="24">
        <f>IFERROR((VLOOKUP($A5&amp;I$2,Market_Data_Raw!$A:$J,10,0)/VLOOKUP($A5&amp;I$1,Market_Data_Raw!$A:$J,10,0))^(1/(I$2-I$1))-1,0)</f>
        <v>7.2401267333789932E-2</v>
      </c>
      <c r="J5" s="24">
        <f>IFERROR((VLOOKUP($A5&amp;J$2,Market_Data_Raw!$A:$J,10,0)/VLOOKUP($A5&amp;J$1,Market_Data_Raw!$A:$J,10,0))^(1/(J$2-J$1))-1,0)</f>
        <v>5.1105724901429062E-2</v>
      </c>
      <c r="K5" s="24">
        <f>IFERROR((VLOOKUP($A5&amp;K$2,Market_Data_Raw!$A:$J,10,0)/VLOOKUP($A5&amp;K$1,Market_Data_Raw!$A:$J,10,0))^(1/(K$2-K$1))-1,0)</f>
        <v>4.8036829684843463E-2</v>
      </c>
      <c r="L5" s="24">
        <f>IFERROR((VLOOKUP($A5&amp;L$2,Market_Data_Raw!$A:$J,10,0)/VLOOKUP($A5&amp;L$1,Market_Data_Raw!$A:$J,10,0))-1,0)</f>
        <v>6.9515306122449161E-2</v>
      </c>
      <c r="M5" s="24">
        <f>IFERROR((VLOOKUP($A5&amp;M$2,Market_Data_Raw!$A:$J,10,0)/VLOOKUP($A5&amp;M$1,Market_Data_Raw!$A:$J,10,0))-1,0)</f>
        <v>6.106013682907907E-2</v>
      </c>
    </row>
    <row r="6" spans="1:13" x14ac:dyDescent="0.25">
      <c r="A6" t="str">
        <f t="shared" si="1"/>
        <v>Function_01Application_03</v>
      </c>
      <c r="B6">
        <v>3</v>
      </c>
      <c r="C6" t="s">
        <v>356</v>
      </c>
      <c r="D6" t="s">
        <v>314</v>
      </c>
      <c r="E6" t="s">
        <v>329</v>
      </c>
      <c r="F6" t="s">
        <v>339</v>
      </c>
      <c r="G6" t="s">
        <v>349</v>
      </c>
      <c r="H6" s="24">
        <f>IFERROR((VLOOKUP($A6&amp;H$2,Market_Data_Raw!$A:$J,10,0)/VLOOKUP($A6&amp;H$1,Market_Data_Raw!$A:$J,10,0))^(1/(H$2-H$1))-1,0)</f>
        <v>0.23600838497023457</v>
      </c>
      <c r="I6" s="24">
        <f>IFERROR((VLOOKUP($A6&amp;I$2,Market_Data_Raw!$A:$J,10,0)/VLOOKUP($A6&amp;I$1,Market_Data_Raw!$A:$J,10,0))^(1/(I$2-I$1))-1,0)</f>
        <v>0.11813691372706248</v>
      </c>
      <c r="J6" s="24">
        <f>IFERROR((VLOOKUP($A6&amp;J$2,Market_Data_Raw!$A:$J,10,0)/VLOOKUP($A6&amp;J$1,Market_Data_Raw!$A:$J,10,0))^(1/(J$2-J$1))-1,0)</f>
        <v>9.0337099804704168E-2</v>
      </c>
      <c r="K6" s="24">
        <f>IFERROR((VLOOKUP($A6&amp;K$2,Market_Data_Raw!$A:$J,10,0)/VLOOKUP($A6&amp;K$1,Market_Data_Raw!$A:$J,10,0))^(1/(K$2-K$1))-1,0)</f>
        <v>0.11944534049970423</v>
      </c>
      <c r="L6" s="24">
        <f>IFERROR((VLOOKUP($A6&amp;L$2,Market_Data_Raw!$A:$J,10,0)/VLOOKUP($A6&amp;L$1,Market_Data_Raw!$A:$J,10,0))-1,0)</f>
        <v>8.8169642857143016E-2</v>
      </c>
      <c r="M6" s="24">
        <f>IFERROR((VLOOKUP($A6&amp;M$2,Market_Data_Raw!$A:$J,10,0)/VLOOKUP($A6&amp;M$1,Market_Data_Raw!$A:$J,10,0))-1,0)</f>
        <v>7.8422939068100384E-2</v>
      </c>
    </row>
    <row r="7" spans="1:13" x14ac:dyDescent="0.25">
      <c r="A7" t="str">
        <f t="shared" si="1"/>
        <v>Function_02Application_04</v>
      </c>
      <c r="B7">
        <v>4</v>
      </c>
      <c r="C7" t="s">
        <v>357</v>
      </c>
      <c r="D7" t="s">
        <v>315</v>
      </c>
      <c r="E7" t="s">
        <v>330</v>
      </c>
      <c r="F7" t="s">
        <v>340</v>
      </c>
      <c r="G7" t="s">
        <v>350</v>
      </c>
      <c r="H7" s="24">
        <f>IFERROR((VLOOKUP($A7&amp;H$2,Market_Data_Raw!$A:$J,10,0)/VLOOKUP($A7&amp;H$1,Market_Data_Raw!$A:$J,10,0))^(1/(H$2-H$1))-1,0)</f>
        <v>0.12546286774227555</v>
      </c>
      <c r="I7" s="24">
        <f>IFERROR((VLOOKUP($A7&amp;I$2,Market_Data_Raw!$A:$J,10,0)/VLOOKUP($A7&amp;I$1,Market_Data_Raw!$A:$J,10,0))^(1/(I$2-I$1))-1,0)</f>
        <v>9.1823759293842899E-2</v>
      </c>
      <c r="J7" s="24">
        <f>IFERROR((VLOOKUP($A7&amp;J$2,Market_Data_Raw!$A:$J,10,0)/VLOOKUP($A7&amp;J$1,Market_Data_Raw!$A:$J,10,0))^(1/(J$2-J$1))-1,0)</f>
        <v>9.0355436729529837E-2</v>
      </c>
      <c r="K7" s="24">
        <f>IFERROR((VLOOKUP($A7&amp;K$2,Market_Data_Raw!$A:$J,10,0)/VLOOKUP($A7&amp;K$1,Market_Data_Raw!$A:$J,10,0))^(1/(K$2-K$1))-1,0)</f>
        <v>9.6940240464664651E-2</v>
      </c>
      <c r="L7" s="24">
        <f>IFERROR((VLOOKUP($A7&amp;L$2,Market_Data_Raw!$A:$J,10,0)/VLOOKUP($A7&amp;L$1,Market_Data_Raw!$A:$J,10,0))-1,0)</f>
        <v>0</v>
      </c>
      <c r="M7" s="24">
        <f>IFERROR((VLOOKUP($A7&amp;M$2,Market_Data_Raw!$A:$J,10,0)/VLOOKUP($A7&amp;M$1,Market_Data_Raw!$A:$J,10,0))-1,0)</f>
        <v>0</v>
      </c>
    </row>
    <row r="8" spans="1:13" x14ac:dyDescent="0.25">
      <c r="A8" t="str">
        <f t="shared" si="1"/>
        <v>Function_02Application_05</v>
      </c>
      <c r="B8">
        <v>5</v>
      </c>
      <c r="C8" t="s">
        <v>358</v>
      </c>
      <c r="D8" t="s">
        <v>315</v>
      </c>
      <c r="E8" t="s">
        <v>330</v>
      </c>
      <c r="F8" t="s">
        <v>340</v>
      </c>
      <c r="G8" t="s">
        <v>351</v>
      </c>
      <c r="H8" s="24">
        <f>IFERROR((VLOOKUP($A8&amp;H$2,Market_Data_Raw!$A:$J,10,0)/VLOOKUP($A8&amp;H$1,Market_Data_Raw!$A:$J,10,0))^(1/(H$2-H$1))-1,0)</f>
        <v>0.15470053837925146</v>
      </c>
      <c r="I8" s="24">
        <f>IFERROR((VLOOKUP($A8&amp;I$2,Market_Data_Raw!$A:$J,10,0)/VLOOKUP($A8&amp;I$1,Market_Data_Raw!$A:$J,10,0))^(1/(I$2-I$1))-1,0)</f>
        <v>0.12468265038069815</v>
      </c>
      <c r="J8" s="24">
        <f>IFERROR((VLOOKUP($A8&amp;J$2,Market_Data_Raw!$A:$J,10,0)/VLOOKUP($A8&amp;J$1,Market_Data_Raw!$A:$J,10,0))^(1/(J$2-J$1))-1,0)</f>
        <v>7.7217345015941907E-2</v>
      </c>
      <c r="K8" s="24">
        <f>IFERROR((VLOOKUP($A8&amp;K$2,Market_Data_Raw!$A:$J,10,0)/VLOOKUP($A8&amp;K$1,Market_Data_Raw!$A:$J,10,0))^(1/(K$2-K$1))-1,0)</f>
        <v>0.12195514544619956</v>
      </c>
      <c r="L8" s="24">
        <f>IFERROR((VLOOKUP($A8&amp;L$2,Market_Data_Raw!$A:$J,10,0)/VLOOKUP($A8&amp;L$1,Market_Data_Raw!$A:$J,10,0))-1,0)</f>
        <v>0</v>
      </c>
      <c r="M8" s="24">
        <f>IFERROR((VLOOKUP($A8&amp;M$2,Market_Data_Raw!$A:$J,10,0)/VLOOKUP($A8&amp;M$1,Market_Data_Raw!$A:$J,10,0))-1,0)</f>
        <v>0</v>
      </c>
    </row>
    <row r="9" spans="1:13" x14ac:dyDescent="0.25">
      <c r="A9" t="str">
        <f t="shared" si="1"/>
        <v>Function_03Application_06</v>
      </c>
      <c r="B9">
        <v>6</v>
      </c>
      <c r="C9" t="s">
        <v>359</v>
      </c>
      <c r="D9" t="s">
        <v>316</v>
      </c>
      <c r="E9" t="s">
        <v>331</v>
      </c>
      <c r="F9" t="s">
        <v>341</v>
      </c>
      <c r="G9" t="s">
        <v>349</v>
      </c>
      <c r="H9" s="24">
        <f>IFERROR((VLOOKUP($A9&amp;H$2,Market_Data_Raw!$A:$J,10,0)/VLOOKUP($A9&amp;H$1,Market_Data_Raw!$A:$J,10,0))^(1/(H$2-H$1))-1,0)</f>
        <v>5.3043372821085288E-2</v>
      </c>
      <c r="I9" s="24">
        <f>IFERROR((VLOOKUP($A9&amp;I$2,Market_Data_Raw!$A:$J,10,0)/VLOOKUP($A9&amp;I$1,Market_Data_Raw!$A:$J,10,0))^(1/(I$2-I$1))-1,0)</f>
        <v>-5.9391261361664283E-2</v>
      </c>
      <c r="J9" s="24">
        <f>IFERROR((VLOOKUP($A9&amp;J$2,Market_Data_Raw!$A:$J,10,0)/VLOOKUP($A9&amp;J$1,Market_Data_Raw!$A:$J,10,0))^(1/(J$2-J$1))-1,0)</f>
        <v>-1</v>
      </c>
      <c r="K9" s="24">
        <f>IFERROR((VLOOKUP($A9&amp;K$2,Market_Data_Raw!$A:$J,10,0)/VLOOKUP($A9&amp;K$1,Market_Data_Raw!$A:$J,10,0))^(1/(K$2-K$1))-1,0)</f>
        <v>-3.122621073107712E-2</v>
      </c>
      <c r="L9" s="24">
        <f>IFERROR((VLOOKUP($A9&amp;L$2,Market_Data_Raw!$A:$J,10,0)/VLOOKUP($A9&amp;L$1,Market_Data_Raw!$A:$J,10,0))-1,0)</f>
        <v>-6.306497407733902E-2</v>
      </c>
      <c r="M9" s="24">
        <f>IFERROR((VLOOKUP($A9&amp;M$2,Market_Data_Raw!$A:$J,10,0)/VLOOKUP($A9&amp;M$1,Market_Data_Raw!$A:$J,10,0))-1,0)</f>
        <v>-1.7252331314363434E-2</v>
      </c>
    </row>
    <row r="10" spans="1:13" x14ac:dyDescent="0.25">
      <c r="A10" t="str">
        <f t="shared" si="1"/>
        <v>Function_03Application_07</v>
      </c>
      <c r="B10">
        <v>7</v>
      </c>
      <c r="C10" t="s">
        <v>360</v>
      </c>
      <c r="D10" t="s">
        <v>316</v>
      </c>
      <c r="E10" t="s">
        <v>331</v>
      </c>
      <c r="F10" t="s">
        <v>341</v>
      </c>
      <c r="G10" t="s">
        <v>349</v>
      </c>
      <c r="H10" s="24">
        <f>IFERROR((VLOOKUP($A10&amp;H$2,Market_Data_Raw!$A:$J,10,0)/VLOOKUP($A10&amp;H$1,Market_Data_Raw!$A:$J,10,0))^(1/(H$2-H$1))-1,0)</f>
        <v>-8.5689538340781968E-2</v>
      </c>
      <c r="I10" s="24">
        <f>IFERROR((VLOOKUP($A10&amp;I$2,Market_Data_Raw!$A:$J,10,0)/VLOOKUP($A10&amp;I$1,Market_Data_Raw!$A:$J,10,0))^(1/(I$2-I$1))-1,0)</f>
        <v>-1</v>
      </c>
      <c r="J10" s="24">
        <f>IFERROR((VLOOKUP($A10&amp;J$2,Market_Data_Raw!$A:$J,10,0)/VLOOKUP($A10&amp;J$1,Market_Data_Raw!$A:$J,10,0))^(1/(J$2-J$1))-1,0)</f>
        <v>0</v>
      </c>
      <c r="K10" s="24">
        <f>IFERROR((VLOOKUP($A10&amp;K$2,Market_Data_Raw!$A:$J,10,0)/VLOOKUP($A10&amp;K$1,Market_Data_Raw!$A:$J,10,0))^(1/(K$2-K$1))-1,0)</f>
        <v>-1</v>
      </c>
      <c r="L10" s="24">
        <f>IFERROR((VLOOKUP($A10&amp;L$2,Market_Data_Raw!$A:$J,10,0)/VLOOKUP($A10&amp;L$1,Market_Data_Raw!$A:$J,10,0))-1,0)</f>
        <v>8.9390898316685785E-2</v>
      </c>
      <c r="M10" s="24">
        <f>IFERROR((VLOOKUP($A10&amp;M$2,Market_Data_Raw!$A:$J,10,0)/VLOOKUP($A10&amp;M$1,Market_Data_Raw!$A:$J,10,0))-1,0)</f>
        <v>-1</v>
      </c>
    </row>
    <row r="11" spans="1:13" x14ac:dyDescent="0.25">
      <c r="A11" t="str">
        <f t="shared" si="1"/>
        <v>Function_03Application_08</v>
      </c>
      <c r="B11">
        <v>8</v>
      </c>
      <c r="C11" t="s">
        <v>361</v>
      </c>
      <c r="D11" t="s">
        <v>316</v>
      </c>
      <c r="E11" t="s">
        <v>331</v>
      </c>
      <c r="F11" t="s">
        <v>341</v>
      </c>
      <c r="G11" t="s">
        <v>349</v>
      </c>
      <c r="H11" s="24">
        <f>IFERROR((VLOOKUP($A11&amp;H$2,Market_Data_Raw!$A:$J,10,0)/VLOOKUP($A11&amp;H$1,Market_Data_Raw!$A:$J,10,0))^(1/(H$2-H$1))-1,0)</f>
        <v>0.50232510411516129</v>
      </c>
      <c r="I11" s="24">
        <f>IFERROR((VLOOKUP($A11&amp;I$2,Market_Data_Raw!$A:$J,10,0)/VLOOKUP($A11&amp;I$1,Market_Data_Raw!$A:$J,10,0))^(1/(I$2-I$1))-1,0)</f>
        <v>-1</v>
      </c>
      <c r="J11" s="24">
        <f>IFERROR((VLOOKUP($A11&amp;J$2,Market_Data_Raw!$A:$J,10,0)/VLOOKUP($A11&amp;J$1,Market_Data_Raw!$A:$J,10,0))^(1/(J$2-J$1))-1,0)</f>
        <v>0</v>
      </c>
      <c r="K11" s="24">
        <f>IFERROR((VLOOKUP($A11&amp;K$2,Market_Data_Raw!$A:$J,10,0)/VLOOKUP($A11&amp;K$1,Market_Data_Raw!$A:$J,10,0))^(1/(K$2-K$1))-1,0)</f>
        <v>-1</v>
      </c>
      <c r="L11" s="24">
        <f>IFERROR((VLOOKUP($A11&amp;L$2,Market_Data_Raw!$A:$J,10,0)/VLOOKUP($A11&amp;L$1,Market_Data_Raw!$A:$J,10,0))-1,0)</f>
        <v>5.3190380578947982E-2</v>
      </c>
      <c r="M11" s="24">
        <f>IFERROR((VLOOKUP($A11&amp;M$2,Market_Data_Raw!$A:$J,10,0)/VLOOKUP($A11&amp;M$1,Market_Data_Raw!$A:$J,10,0))-1,0)</f>
        <v>-1</v>
      </c>
    </row>
    <row r="12" spans="1:13" x14ac:dyDescent="0.25">
      <c r="A12" t="str">
        <f t="shared" si="1"/>
        <v>Function_03Application_09</v>
      </c>
      <c r="B12">
        <v>9</v>
      </c>
      <c r="C12" t="s">
        <v>362</v>
      </c>
      <c r="D12" t="s">
        <v>316</v>
      </c>
      <c r="E12" t="s">
        <v>331</v>
      </c>
      <c r="F12" t="s">
        <v>341</v>
      </c>
      <c r="G12" t="s">
        <v>349</v>
      </c>
      <c r="H12" s="24">
        <f>IFERROR((VLOOKUP($A12&amp;H$2,Market_Data_Raw!$A:$J,10,0)/VLOOKUP($A12&amp;H$1,Market_Data_Raw!$A:$J,10,0))^(1/(H$2-H$1))-1,0)</f>
        <v>0.36515498750042741</v>
      </c>
      <c r="I12" s="24">
        <f>IFERROR((VLOOKUP($A12&amp;I$2,Market_Data_Raw!$A:$J,10,0)/VLOOKUP($A12&amp;I$1,Market_Data_Raw!$A:$J,10,0))^(1/(I$2-I$1))-1,0)</f>
        <v>-1</v>
      </c>
      <c r="J12" s="24">
        <f>IFERROR((VLOOKUP($A12&amp;J$2,Market_Data_Raw!$A:$J,10,0)/VLOOKUP($A12&amp;J$1,Market_Data_Raw!$A:$J,10,0))^(1/(J$2-J$1))-1,0)</f>
        <v>0</v>
      </c>
      <c r="K12" s="24">
        <f>IFERROR((VLOOKUP($A12&amp;K$2,Market_Data_Raw!$A:$J,10,0)/VLOOKUP($A12&amp;K$1,Market_Data_Raw!$A:$J,10,0))^(1/(K$2-K$1))-1,0)</f>
        <v>-1</v>
      </c>
      <c r="L12" s="24">
        <f>IFERROR((VLOOKUP($A12&amp;L$2,Market_Data_Raw!$A:$J,10,0)/VLOOKUP($A12&amp;L$1,Market_Data_Raw!$A:$J,10,0))-1,0)</f>
        <v>3.0003510302259562E-2</v>
      </c>
      <c r="M12" s="24">
        <f>IFERROR((VLOOKUP($A12&amp;M$2,Market_Data_Raw!$A:$J,10,0)/VLOOKUP($A12&amp;M$1,Market_Data_Raw!$A:$J,10,0))-1,0)</f>
        <v>-1</v>
      </c>
    </row>
    <row r="13" spans="1:13" x14ac:dyDescent="0.25">
      <c r="A13" t="str">
        <f t="shared" si="1"/>
        <v>Function_03Application_10</v>
      </c>
      <c r="B13">
        <v>10</v>
      </c>
      <c r="C13" t="s">
        <v>363</v>
      </c>
      <c r="D13" t="s">
        <v>316</v>
      </c>
      <c r="E13" t="s">
        <v>331</v>
      </c>
      <c r="F13" t="s">
        <v>341</v>
      </c>
      <c r="G13" t="s">
        <v>349</v>
      </c>
      <c r="H13" s="24">
        <f>IFERROR((VLOOKUP($A13&amp;H$2,Market_Data_Raw!$A:$J,10,0)/VLOOKUP($A13&amp;H$1,Market_Data_Raw!$A:$J,10,0))^(1/(H$2-H$1))-1,0)</f>
        <v>0.38847366329660282</v>
      </c>
      <c r="I13" s="24">
        <f>IFERROR((VLOOKUP($A13&amp;I$2,Market_Data_Raw!$A:$J,10,0)/VLOOKUP($A13&amp;I$1,Market_Data_Raw!$A:$J,10,0))^(1/(I$2-I$1))-1,0)</f>
        <v>5.5637861515304365E-2</v>
      </c>
      <c r="J13" s="24">
        <f>IFERROR((VLOOKUP($A13&amp;J$2,Market_Data_Raw!$A:$J,10,0)/VLOOKUP($A13&amp;J$1,Market_Data_Raw!$A:$J,10,0))^(1/(J$2-J$1))-1,0)</f>
        <v>-1</v>
      </c>
      <c r="K13" s="24">
        <f>IFERROR((VLOOKUP($A13&amp;K$2,Market_Data_Raw!$A:$J,10,0)/VLOOKUP($A13&amp;K$1,Market_Data_Raw!$A:$J,10,0))^(1/(K$2-K$1))-1,0)</f>
        <v>9.104485079038116E-2</v>
      </c>
      <c r="L13" s="24">
        <f>IFERROR((VLOOKUP($A13&amp;L$2,Market_Data_Raw!$A:$J,10,0)/VLOOKUP($A13&amp;L$1,Market_Data_Raw!$A:$J,10,0))-1,0)</f>
        <v>8.4996613350885264E-2</v>
      </c>
      <c r="M13" s="24">
        <f>IFERROR((VLOOKUP($A13&amp;M$2,Market_Data_Raw!$A:$J,10,0)/VLOOKUP($A13&amp;M$1,Market_Data_Raw!$A:$J,10,0))-1,0)</f>
        <v>1.7337223376204136E-2</v>
      </c>
    </row>
    <row r="14" spans="1:13" x14ac:dyDescent="0.25">
      <c r="A14" t="str">
        <f t="shared" si="1"/>
        <v>Function_03Application_11</v>
      </c>
      <c r="B14">
        <v>11</v>
      </c>
      <c r="C14" t="s">
        <v>364</v>
      </c>
      <c r="D14" t="s">
        <v>316</v>
      </c>
      <c r="E14" t="s">
        <v>331</v>
      </c>
      <c r="F14" t="s">
        <v>341</v>
      </c>
      <c r="G14" t="s">
        <v>349</v>
      </c>
      <c r="H14" s="24">
        <f>IFERROR((VLOOKUP($A14&amp;H$2,Market_Data_Raw!$A:$J,10,0)/VLOOKUP($A14&amp;H$1,Market_Data_Raw!$A:$J,10,0))^(1/(H$2-H$1))-1,0)</f>
        <v>0.37342708775499411</v>
      </c>
      <c r="I14" s="24">
        <f>IFERROR((VLOOKUP($A14&amp;I$2,Market_Data_Raw!$A:$J,10,0)/VLOOKUP($A14&amp;I$1,Market_Data_Raw!$A:$J,10,0))^(1/(I$2-I$1))-1,0)</f>
        <v>-6.9340251073908288E-3</v>
      </c>
      <c r="J14" s="24">
        <f>IFERROR((VLOOKUP($A14&amp;J$2,Market_Data_Raw!$A:$J,10,0)/VLOOKUP($A14&amp;J$1,Market_Data_Raw!$A:$J,10,0))^(1/(J$2-J$1))-1,0)</f>
        <v>-1</v>
      </c>
      <c r="K14" s="24">
        <f>IFERROR((VLOOKUP($A14&amp;K$2,Market_Data_Raw!$A:$J,10,0)/VLOOKUP($A14&amp;K$1,Market_Data_Raw!$A:$J,10,0))^(1/(K$2-K$1))-1,0)</f>
        <v>4.8519459124478637E-3</v>
      </c>
      <c r="L14" s="24">
        <f>IFERROR((VLOOKUP($A14&amp;L$2,Market_Data_Raw!$A:$J,10,0)/VLOOKUP($A14&amp;L$1,Market_Data_Raw!$A:$J,10,0))-1,0)</f>
        <v>4.5855804561751867E-3</v>
      </c>
      <c r="M14" s="24">
        <f>IFERROR((VLOOKUP($A14&amp;M$2,Market_Data_Raw!$A:$J,10,0)/VLOOKUP($A14&amp;M$1,Market_Data_Raw!$A:$J,10,0))-1,0)</f>
        <v>4.1305236590447603E-3</v>
      </c>
    </row>
    <row r="15" spans="1:13" x14ac:dyDescent="0.25">
      <c r="A15" t="str">
        <f t="shared" si="1"/>
        <v>Function_04Application_12</v>
      </c>
      <c r="B15">
        <v>12</v>
      </c>
      <c r="C15" t="s">
        <v>365</v>
      </c>
      <c r="D15" t="s">
        <v>317</v>
      </c>
      <c r="E15" t="s">
        <v>331</v>
      </c>
      <c r="F15" t="s">
        <v>342</v>
      </c>
      <c r="G15" t="s">
        <v>352</v>
      </c>
      <c r="H15" s="24">
        <f>IFERROR((VLOOKUP($A15&amp;H$2,Market_Data_Raw!$A:$J,10,0)/VLOOKUP($A15&amp;H$1,Market_Data_Raw!$A:$J,10,0))^(1/(H$2-H$1))-1,0)</f>
        <v>-7.2580421715829568E-2</v>
      </c>
      <c r="I15" s="24">
        <f>IFERROR((VLOOKUP($A15&amp;I$2,Market_Data_Raw!$A:$J,10,0)/VLOOKUP($A15&amp;I$1,Market_Data_Raw!$A:$J,10,0))^(1/(I$2-I$1))-1,0)</f>
        <v>-3.44695221380521E-2</v>
      </c>
      <c r="J15" s="24">
        <f>IFERROR((VLOOKUP($A15&amp;J$2,Market_Data_Raw!$A:$J,10,0)/VLOOKUP($A15&amp;J$1,Market_Data_Raw!$A:$J,10,0))^(1/(J$2-J$1))-1,0)</f>
        <v>-1</v>
      </c>
      <c r="K15" s="24">
        <f>IFERROR((VLOOKUP($A15&amp;K$2,Market_Data_Raw!$A:$J,10,0)/VLOOKUP($A15&amp;K$1,Market_Data_Raw!$A:$J,10,0))^(1/(K$2-K$1))-1,0)</f>
        <v>-1.6496730031296258E-2</v>
      </c>
      <c r="L15" s="24">
        <f>IFERROR((VLOOKUP($A15&amp;L$2,Market_Data_Raw!$A:$J,10,0)/VLOOKUP($A15&amp;L$1,Market_Data_Raw!$A:$J,10,0))-1,0)</f>
        <v>-2.9944632080999067E-2</v>
      </c>
      <c r="M15" s="24">
        <f>IFERROR((VLOOKUP($A15&amp;M$2,Market_Data_Raw!$A:$J,10,0)/VLOOKUP($A15&amp;M$1,Market_Data_Raw!$A:$J,10,0))-1,0)</f>
        <v>4.2710122194181244E-2</v>
      </c>
    </row>
    <row r="16" spans="1:13" x14ac:dyDescent="0.25">
      <c r="A16" t="str">
        <f t="shared" si="1"/>
        <v>Function_03Application_13</v>
      </c>
      <c r="B16">
        <v>13</v>
      </c>
      <c r="C16" t="s">
        <v>366</v>
      </c>
      <c r="D16" t="s">
        <v>316</v>
      </c>
      <c r="E16" t="s">
        <v>331</v>
      </c>
      <c r="F16" t="s">
        <v>341</v>
      </c>
      <c r="G16" t="s">
        <v>349</v>
      </c>
      <c r="H16" s="24">
        <f>IFERROR((VLOOKUP($A16&amp;H$2,Market_Data_Raw!$A:$J,10,0)/VLOOKUP($A16&amp;H$1,Market_Data_Raw!$A:$J,10,0))^(1/(H$2-H$1))-1,0)</f>
        <v>-4.617522188492984E-2</v>
      </c>
      <c r="I16" s="24">
        <f>IFERROR((VLOOKUP($A16&amp;I$2,Market_Data_Raw!$A:$J,10,0)/VLOOKUP($A16&amp;I$1,Market_Data_Raw!$A:$J,10,0))^(1/(I$2-I$1))-1,0)</f>
        <v>-5.89010659639434E-2</v>
      </c>
      <c r="J16" s="24">
        <f>IFERROR((VLOOKUP($A16&amp;J$2,Market_Data_Raw!$A:$J,10,0)/VLOOKUP($A16&amp;J$1,Market_Data_Raw!$A:$J,10,0))^(1/(J$2-J$1))-1,0)</f>
        <v>-1</v>
      </c>
      <c r="K16" s="24">
        <f>IFERROR((VLOOKUP($A16&amp;K$2,Market_Data_Raw!$A:$J,10,0)/VLOOKUP($A16&amp;K$1,Market_Data_Raw!$A:$J,10,0))^(1/(K$2-K$1))-1,0)</f>
        <v>-6.2502935632006928E-2</v>
      </c>
      <c r="L16" s="24">
        <f>IFERROR((VLOOKUP($A16&amp;L$2,Market_Data_Raw!$A:$J,10,0)/VLOOKUP($A16&amp;L$1,Market_Data_Raw!$A:$J,10,0))-1,0)</f>
        <v>-7.0813742512583211E-3</v>
      </c>
      <c r="M16" s="24">
        <f>IFERROR((VLOOKUP($A16&amp;M$2,Market_Data_Raw!$A:$J,10,0)/VLOOKUP($A16&amp;M$1,Market_Data_Raw!$A:$J,10,0))-1,0)</f>
        <v>-0.11450027389197748</v>
      </c>
    </row>
    <row r="17" spans="1:13" x14ac:dyDescent="0.25">
      <c r="A17" t="str">
        <f t="shared" si="1"/>
        <v>Function_03Application_14</v>
      </c>
      <c r="B17">
        <v>14</v>
      </c>
      <c r="C17" t="s">
        <v>367</v>
      </c>
      <c r="D17" t="s">
        <v>316</v>
      </c>
      <c r="E17" t="s">
        <v>331</v>
      </c>
      <c r="F17" t="s">
        <v>341</v>
      </c>
      <c r="G17" t="s">
        <v>349</v>
      </c>
      <c r="H17" s="24">
        <f>IFERROR((VLOOKUP($A17&amp;H$2,Market_Data_Raw!$A:$J,10,0)/VLOOKUP($A17&amp;H$1,Market_Data_Raw!$A:$J,10,0))^(1/(H$2-H$1))-1,0)</f>
        <v>-5.7169712094303105E-2</v>
      </c>
      <c r="I17" s="24">
        <f>IFERROR((VLOOKUP($A17&amp;I$2,Market_Data_Raw!$A:$J,10,0)/VLOOKUP($A17&amp;I$1,Market_Data_Raw!$A:$J,10,0))^(1/(I$2-I$1))-1,0)</f>
        <v>-4.4573491658086217E-2</v>
      </c>
      <c r="J17" s="24">
        <f>IFERROR((VLOOKUP($A17&amp;J$2,Market_Data_Raw!$A:$J,10,0)/VLOOKUP($A17&amp;J$1,Market_Data_Raw!$A:$J,10,0))^(1/(J$2-J$1))-1,0)</f>
        <v>-1</v>
      </c>
      <c r="K17" s="24">
        <f>IFERROR((VLOOKUP($A17&amp;K$2,Market_Data_Raw!$A:$J,10,0)/VLOOKUP($A17&amp;K$1,Market_Data_Raw!$A:$J,10,0))^(1/(K$2-K$1))-1,0)</f>
        <v>-2.4442690269153577E-2</v>
      </c>
      <c r="L17" s="24">
        <f>IFERROR((VLOOKUP($A17&amp;L$2,Market_Data_Raw!$A:$J,10,0)/VLOOKUP($A17&amp;L$1,Market_Data_Raw!$A:$J,10,0))-1,0)</f>
        <v>-1.6187109590853677E-2</v>
      </c>
      <c r="M17" s="24">
        <f>IFERROR((VLOOKUP($A17&amp;M$2,Market_Data_Raw!$A:$J,10,0)/VLOOKUP($A17&amp;M$1,Market_Data_Raw!$A:$J,10,0))-1,0)</f>
        <v>-4.9936864457114982E-2</v>
      </c>
    </row>
    <row r="18" spans="1:13" x14ac:dyDescent="0.25">
      <c r="A18" t="str">
        <f t="shared" si="1"/>
        <v>Function_03Application_15</v>
      </c>
      <c r="B18">
        <v>15</v>
      </c>
      <c r="C18" t="s">
        <v>368</v>
      </c>
      <c r="D18" t="s">
        <v>316</v>
      </c>
      <c r="E18" t="s">
        <v>331</v>
      </c>
      <c r="F18" t="s">
        <v>341</v>
      </c>
      <c r="G18" t="s">
        <v>349</v>
      </c>
      <c r="H18" s="24">
        <f>IFERROR((VLOOKUP($A18&amp;H$2,Market_Data_Raw!$A:$J,10,0)/VLOOKUP($A18&amp;H$1,Market_Data_Raw!$A:$J,10,0))^(1/(H$2-H$1))-1,0)</f>
        <v>8.1115983298253092E-2</v>
      </c>
      <c r="I18" s="24">
        <f>IFERROR((VLOOKUP($A18&amp;I$2,Market_Data_Raw!$A:$J,10,0)/VLOOKUP($A18&amp;I$1,Market_Data_Raw!$A:$J,10,0))^(1/(I$2-I$1))-1,0)</f>
        <v>6.0534926408062573E-2</v>
      </c>
      <c r="J18" s="24">
        <f>IFERROR((VLOOKUP($A18&amp;J$2,Market_Data_Raw!$A:$J,10,0)/VLOOKUP($A18&amp;J$1,Market_Data_Raw!$A:$J,10,0))^(1/(J$2-J$1))-1,0)</f>
        <v>-1</v>
      </c>
      <c r="K18" s="24">
        <f>IFERROR((VLOOKUP($A18&amp;K$2,Market_Data_Raw!$A:$J,10,0)/VLOOKUP($A18&amp;K$1,Market_Data_Raw!$A:$J,10,0))^(1/(K$2-K$1))-1,0)</f>
        <v>9.6152160286856914E-2</v>
      </c>
      <c r="L18" s="24">
        <f>IFERROR((VLOOKUP($A18&amp;L$2,Market_Data_Raw!$A:$J,10,0)/VLOOKUP($A18&amp;L$1,Market_Data_Raw!$A:$J,10,0))-1,0)</f>
        <v>6.6821782988872647E-2</v>
      </c>
      <c r="M18" s="24">
        <f>IFERROR((VLOOKUP($A18&amp;M$2,Market_Data_Raw!$A:$J,10,0)/VLOOKUP($A18&amp;M$1,Market_Data_Raw!$A:$J,10,0))-1,0)</f>
        <v>6.8428357164647347E-2</v>
      </c>
    </row>
    <row r="19" spans="1:13" x14ac:dyDescent="0.25">
      <c r="A19" t="str">
        <f t="shared" si="1"/>
        <v>Function_05Application_16</v>
      </c>
      <c r="B19">
        <v>16</v>
      </c>
      <c r="C19" t="s">
        <v>369</v>
      </c>
      <c r="D19" t="s">
        <v>318</v>
      </c>
      <c r="E19" t="s">
        <v>332</v>
      </c>
      <c r="F19" t="s">
        <v>342</v>
      </c>
      <c r="G19" t="s">
        <v>353</v>
      </c>
      <c r="H19" s="24">
        <f>IFERROR((VLOOKUP($A19&amp;H$2,Market_Data_Raw!$A:$J,10,0)/VLOOKUP($A19&amp;H$1,Market_Data_Raw!$A:$J,10,0))^(1/(H$2-H$1))-1,0)</f>
        <v>-1.2245925279532832E-2</v>
      </c>
      <c r="I19" s="24">
        <f>IFERROR((VLOOKUP($A19&amp;I$2,Market_Data_Raw!$A:$J,10,0)/VLOOKUP($A19&amp;I$1,Market_Data_Raw!$A:$J,10,0))^(1/(I$2-I$1))-1,0)</f>
        <v>3.1089326598196632E-2</v>
      </c>
      <c r="J19" s="24">
        <f>IFERROR((VLOOKUP($A19&amp;J$2,Market_Data_Raw!$A:$J,10,0)/VLOOKUP($A19&amp;J$1,Market_Data_Raw!$A:$J,10,0))^(1/(J$2-J$1))-1,0)</f>
        <v>-1</v>
      </c>
      <c r="K19" s="24">
        <f>IFERROR((VLOOKUP($A19&amp;K$2,Market_Data_Raw!$A:$J,10,0)/VLOOKUP($A19&amp;K$1,Market_Data_Raw!$A:$J,10,0))^(1/(K$2-K$1))-1,0)</f>
        <v>3.3723798023465479E-2</v>
      </c>
      <c r="L19" s="24">
        <f>IFERROR((VLOOKUP($A19&amp;L$2,Market_Data_Raw!$A:$J,10,0)/VLOOKUP($A19&amp;L$1,Market_Data_Raw!$A:$J,10,0))-1,0)</f>
        <v>2.5646460364561197E-2</v>
      </c>
      <c r="M19" s="24">
        <f>IFERROR((VLOOKUP($A19&amp;M$2,Market_Data_Raw!$A:$J,10,0)/VLOOKUP($A19&amp;M$1,Market_Data_Raw!$A:$J,10,0))-1,0)</f>
        <v>3.4511262657573871E-2</v>
      </c>
    </row>
    <row r="20" spans="1:13" x14ac:dyDescent="0.25">
      <c r="A20" t="str">
        <f t="shared" si="1"/>
        <v>Function_05Application_17</v>
      </c>
      <c r="B20">
        <v>17</v>
      </c>
      <c r="C20" t="s">
        <v>370</v>
      </c>
      <c r="D20" t="s">
        <v>318</v>
      </c>
      <c r="E20" t="s">
        <v>332</v>
      </c>
      <c r="F20" t="s">
        <v>342</v>
      </c>
      <c r="G20" t="s">
        <v>353</v>
      </c>
      <c r="H20" s="24">
        <f>IFERROR((VLOOKUP($A20&amp;H$2,Market_Data_Raw!$A:$J,10,0)/VLOOKUP($A20&amp;H$1,Market_Data_Raw!$A:$J,10,0))^(1/(H$2-H$1))-1,0)</f>
        <v>-1.1153984721951504E-2</v>
      </c>
      <c r="I20" s="24">
        <f>IFERROR((VLOOKUP($A20&amp;I$2,Market_Data_Raw!$A:$J,10,0)/VLOOKUP($A20&amp;I$1,Market_Data_Raw!$A:$J,10,0))^(1/(I$2-I$1))-1,0)</f>
        <v>3.1103092825058187E-2</v>
      </c>
      <c r="J20" s="24">
        <f>IFERROR((VLOOKUP($A20&amp;J$2,Market_Data_Raw!$A:$J,10,0)/VLOOKUP($A20&amp;J$1,Market_Data_Raw!$A:$J,10,0))^(1/(J$2-J$1))-1,0)</f>
        <v>-1</v>
      </c>
      <c r="K20" s="24">
        <f>IFERROR((VLOOKUP($A20&amp;K$2,Market_Data_Raw!$A:$J,10,0)/VLOOKUP($A20&amp;K$1,Market_Data_Raw!$A:$J,10,0))^(1/(K$2-K$1))-1,0)</f>
        <v>3.3751937027281631E-2</v>
      </c>
      <c r="L20" s="24">
        <f>IFERROR((VLOOKUP($A20&amp;L$2,Market_Data_Raw!$A:$J,10,0)/VLOOKUP($A20&amp;L$1,Market_Data_Raw!$A:$J,10,0))-1,0)</f>
        <v>2.5681177575947345E-2</v>
      </c>
      <c r="M20" s="24">
        <f>IFERROR((VLOOKUP($A20&amp;M$2,Market_Data_Raw!$A:$J,10,0)/VLOOKUP($A20&amp;M$1,Market_Data_Raw!$A:$J,10,0))-1,0)</f>
        <v>3.4503816793893138E-2</v>
      </c>
    </row>
    <row r="21" spans="1:13" x14ac:dyDescent="0.25">
      <c r="A21" t="str">
        <f t="shared" si="1"/>
        <v>Function_06Application_18</v>
      </c>
      <c r="B21">
        <v>18</v>
      </c>
      <c r="C21" t="s">
        <v>371</v>
      </c>
      <c r="D21" t="s">
        <v>319</v>
      </c>
      <c r="E21" t="s">
        <v>333</v>
      </c>
      <c r="F21" t="s">
        <v>343</v>
      </c>
      <c r="G21" t="s">
        <v>349</v>
      </c>
      <c r="H21" s="24">
        <f>IFERROR((VLOOKUP($A21&amp;H$2,Market_Data_Raw!$A:$J,10,0)/VLOOKUP($A21&amp;H$1,Market_Data_Raw!$A:$J,10,0))^(1/(H$2-H$1))-1,0)</f>
        <v>0.12249721603218244</v>
      </c>
      <c r="I21" s="24">
        <f>IFERROR((VLOOKUP($A21&amp;I$2,Market_Data_Raw!$A:$J,10,0)/VLOOKUP($A21&amp;I$1,Market_Data_Raw!$A:$J,10,0))^(1/(I$2-I$1))-1,0)</f>
        <v>0.14951074170136391</v>
      </c>
      <c r="J21" s="24">
        <f>IFERROR((VLOOKUP($A21&amp;J$2,Market_Data_Raw!$A:$J,10,0)/VLOOKUP($A21&amp;J$1,Market_Data_Raw!$A:$J,10,0))^(1/(J$2-J$1))-1,0)</f>
        <v>8.3706762661827083E-2</v>
      </c>
      <c r="K21" s="24">
        <f>IFERROR((VLOOKUP($A21&amp;K$2,Market_Data_Raw!$A:$J,10,0)/VLOOKUP($A21&amp;K$1,Market_Data_Raw!$A:$J,10,0))^(1/(K$2-K$1))-1,0)</f>
        <v>0.13656149397218043</v>
      </c>
      <c r="L21" s="24">
        <f>IFERROR((VLOOKUP($A21&amp;L$2,Market_Data_Raw!$A:$J,10,0)/VLOOKUP($A21&amp;L$1,Market_Data_Raw!$A:$J,10,0))-1,0)</f>
        <v>0</v>
      </c>
      <c r="M21" s="24">
        <f>IFERROR((VLOOKUP($A21&amp;M$2,Market_Data_Raw!$A:$J,10,0)/VLOOKUP($A21&amp;M$1,Market_Data_Raw!$A:$J,10,0))-1,0)</f>
        <v>0</v>
      </c>
    </row>
    <row r="22" spans="1:13" x14ac:dyDescent="0.25">
      <c r="A22" t="str">
        <f t="shared" si="1"/>
        <v>Function_07Application_19</v>
      </c>
      <c r="B22">
        <v>19</v>
      </c>
      <c r="C22" t="s">
        <v>372</v>
      </c>
      <c r="D22" t="s">
        <v>320</v>
      </c>
      <c r="E22" t="s">
        <v>334</v>
      </c>
      <c r="F22" t="s">
        <v>342</v>
      </c>
      <c r="G22" t="s">
        <v>353</v>
      </c>
      <c r="H22" s="24">
        <f>IFERROR((VLOOKUP($A22&amp;H$2,Market_Data_Raw!$A:$J,10,0)/VLOOKUP($A22&amp;H$1,Market_Data_Raw!$A:$J,10,0))^(1/(H$2-H$1))-1,0)</f>
        <v>2.0620726159657599E-2</v>
      </c>
      <c r="I22" s="24">
        <f>IFERROR((VLOOKUP($A22&amp;I$2,Market_Data_Raw!$A:$J,10,0)/VLOOKUP($A22&amp;I$1,Market_Data_Raw!$A:$J,10,0))^(1/(I$2-I$1))-1,0)</f>
        <v>2.8737344722080227E-2</v>
      </c>
      <c r="J22" s="24">
        <f>IFERROR((VLOOKUP($A22&amp;J$2,Market_Data_Raw!$A:$J,10,0)/VLOOKUP($A22&amp;J$1,Market_Data_Raw!$A:$J,10,0))^(1/(J$2-J$1))-1,0)</f>
        <v>1.1765785274559626E-2</v>
      </c>
      <c r="K22" s="24">
        <f>IFERROR((VLOOKUP($A22&amp;K$2,Market_Data_Raw!$A:$J,10,0)/VLOOKUP($A22&amp;K$1,Market_Data_Raw!$A:$J,10,0))^(1/(K$2-K$1))-1,0)</f>
        <v>2.2924556626030324E-2</v>
      </c>
      <c r="L22" s="24">
        <f>IFERROR((VLOOKUP($A22&amp;L$2,Market_Data_Raw!$A:$J,10,0)/VLOOKUP($A22&amp;L$1,Market_Data_Raw!$A:$J,10,0))-1,0)</f>
        <v>0</v>
      </c>
      <c r="M22" s="24">
        <f>IFERROR((VLOOKUP($A22&amp;M$2,Market_Data_Raw!$A:$J,10,0)/VLOOKUP($A22&amp;M$1,Market_Data_Raw!$A:$J,10,0))-1,0)</f>
        <v>0</v>
      </c>
    </row>
    <row r="23" spans="1:13" x14ac:dyDescent="0.25">
      <c r="A23" t="str">
        <f t="shared" si="1"/>
        <v>Function_07Application_20</v>
      </c>
      <c r="B23">
        <v>20</v>
      </c>
      <c r="C23" t="s">
        <v>373</v>
      </c>
      <c r="D23" t="s">
        <v>320</v>
      </c>
      <c r="E23" t="s">
        <v>334</v>
      </c>
      <c r="F23" t="s">
        <v>342</v>
      </c>
      <c r="G23" t="s">
        <v>353</v>
      </c>
      <c r="H23" s="24">
        <f>IFERROR((VLOOKUP($A23&amp;H$2,Market_Data_Raw!$A:$J,10,0)/VLOOKUP($A23&amp;H$1,Market_Data_Raw!$A:$J,10,0))^(1/(H$2-H$1))-1,0)</f>
        <v>0.13592366849412962</v>
      </c>
      <c r="I23" s="24">
        <f>IFERROR((VLOOKUP($A23&amp;I$2,Market_Data_Raw!$A:$J,10,0)/VLOOKUP($A23&amp;I$1,Market_Data_Raw!$A:$J,10,0))^(1/(I$2-I$1))-1,0)</f>
        <v>0.15016331689560292</v>
      </c>
      <c r="J23" s="24">
        <f>IFERROR((VLOOKUP($A23&amp;J$2,Market_Data_Raw!$A:$J,10,0)/VLOOKUP($A23&amp;J$1,Market_Data_Raw!$A:$J,10,0))^(1/(J$2-J$1))-1,0)</f>
        <v>0.16260329205681456</v>
      </c>
      <c r="K23" s="24">
        <f>IFERROR((VLOOKUP($A23&amp;K$2,Market_Data_Raw!$A:$J,10,0)/VLOOKUP($A23&amp;K$1,Market_Data_Raw!$A:$J,10,0))^(1/(K$2-K$1))-1,0)</f>
        <v>0.17692088381840021</v>
      </c>
      <c r="L23" s="24">
        <f>IFERROR((VLOOKUP($A23&amp;L$2,Market_Data_Raw!$A:$J,10,0)/VLOOKUP($A23&amp;L$1,Market_Data_Raw!$A:$J,10,0))-1,0)</f>
        <v>0</v>
      </c>
      <c r="M23" s="24">
        <f>IFERROR((VLOOKUP($A23&amp;M$2,Market_Data_Raw!$A:$J,10,0)/VLOOKUP($A23&amp;M$1,Market_Data_Raw!$A:$J,10,0))-1,0)</f>
        <v>0</v>
      </c>
    </row>
    <row r="24" spans="1:13" x14ac:dyDescent="0.25">
      <c r="A24" t="str">
        <f t="shared" si="1"/>
        <v>Function_08Application_21</v>
      </c>
      <c r="B24">
        <v>21</v>
      </c>
      <c r="C24" t="s">
        <v>374</v>
      </c>
      <c r="D24" t="s">
        <v>321</v>
      </c>
      <c r="E24" t="s">
        <v>333</v>
      </c>
      <c r="F24" t="s">
        <v>343</v>
      </c>
      <c r="G24" t="s">
        <v>349</v>
      </c>
      <c r="H24" s="24">
        <f>IFERROR((VLOOKUP($A24&amp;H$2,Market_Data_Raw!$A:$J,10,0)/VLOOKUP($A24&amp;H$1,Market_Data_Raw!$A:$J,10,0))^(1/(H$2-H$1))-1,0)</f>
        <v>0.41421356237309515</v>
      </c>
      <c r="I24" s="24">
        <f>IFERROR((VLOOKUP($A24&amp;I$2,Market_Data_Raw!$A:$J,10,0)/VLOOKUP($A24&amp;I$1,Market_Data_Raw!$A:$J,10,0))^(1/(I$2-I$1))-1,0)</f>
        <v>0.83142075074235322</v>
      </c>
      <c r="J24" s="24">
        <f>IFERROR((VLOOKUP($A24&amp;J$2,Market_Data_Raw!$A:$J,10,0)/VLOOKUP($A24&amp;J$1,Market_Data_Raw!$A:$J,10,0))^(1/(J$2-J$1))-1,0)</f>
        <v>0.13040381433805548</v>
      </c>
      <c r="K24" s="24">
        <f>IFERROR((VLOOKUP($A24&amp;K$2,Market_Data_Raw!$A:$J,10,0)/VLOOKUP($A24&amp;K$1,Market_Data_Raw!$A:$J,10,0))^(1/(K$2-K$1))-1,0)</f>
        <v>0.71877192758747888</v>
      </c>
      <c r="L24" s="24">
        <f>IFERROR((VLOOKUP($A24&amp;L$2,Market_Data_Raw!$A:$J,10,0)/VLOOKUP($A24&amp;L$1,Market_Data_Raw!$A:$J,10,0))-1,0)</f>
        <v>0</v>
      </c>
      <c r="M24" s="24">
        <f>IFERROR((VLOOKUP($A24&amp;M$2,Market_Data_Raw!$A:$J,10,0)/VLOOKUP($A24&amp;M$1,Market_Data_Raw!$A:$J,10,0))-1,0)</f>
        <v>0</v>
      </c>
    </row>
    <row r="25" spans="1:13" x14ac:dyDescent="0.25">
      <c r="A25" t="str">
        <f t="shared" si="1"/>
        <v>Function_09Application_22</v>
      </c>
      <c r="B25">
        <v>22</v>
      </c>
      <c r="C25" t="s">
        <v>375</v>
      </c>
      <c r="D25" t="s">
        <v>322</v>
      </c>
      <c r="E25" t="s">
        <v>335</v>
      </c>
      <c r="F25" t="s">
        <v>344</v>
      </c>
      <c r="G25" t="s">
        <v>349</v>
      </c>
      <c r="H25" s="24">
        <f>IFERROR((VLOOKUP($A25&amp;H$2,Market_Data_Raw!$A:$J,10,0)/VLOOKUP($A25&amp;H$1,Market_Data_Raw!$A:$J,10,0))^(1/(H$2-H$1))-1,0)</f>
        <v>0.5</v>
      </c>
      <c r="I25" s="24">
        <f>IFERROR((VLOOKUP($A25&amp;I$2,Market_Data_Raw!$A:$J,10,0)/VLOOKUP($A25&amp;I$1,Market_Data_Raw!$A:$J,10,0))^(1/(I$2-I$1))-1,0)</f>
        <v>0.175767589090285</v>
      </c>
      <c r="J25" s="24">
        <f>IFERROR((VLOOKUP($A25&amp;J$2,Market_Data_Raw!$A:$J,10,0)/VLOOKUP($A25&amp;J$1,Market_Data_Raw!$A:$J,10,0))^(1/(J$2-J$1))-1,0)</f>
        <v>0.10170789848949213</v>
      </c>
      <c r="K25" s="24">
        <f>IFERROR((VLOOKUP($A25&amp;K$2,Market_Data_Raw!$A:$J,10,0)/VLOOKUP($A25&amp;K$1,Market_Data_Raw!$A:$J,10,0))^(1/(K$2-K$1))-1,0)</f>
        <v>0.22638647261059575</v>
      </c>
      <c r="L25" s="24">
        <f>IFERROR((VLOOKUP($A25&amp;L$2,Market_Data_Raw!$A:$J,10,0)/VLOOKUP($A25&amp;L$1,Market_Data_Raw!$A:$J,10,0))-1,0)</f>
        <v>0</v>
      </c>
      <c r="M25" s="24">
        <f>IFERROR((VLOOKUP($A25&amp;M$2,Market_Data_Raw!$A:$J,10,0)/VLOOKUP($A25&amp;M$1,Market_Data_Raw!$A:$J,10,0))-1,0)</f>
        <v>0</v>
      </c>
    </row>
    <row r="26" spans="1:13" x14ac:dyDescent="0.25">
      <c r="A26" t="str">
        <f t="shared" si="1"/>
        <v>Function_10Application_23</v>
      </c>
      <c r="B26">
        <v>23</v>
      </c>
      <c r="C26" t="s">
        <v>376</v>
      </c>
      <c r="D26" t="s">
        <v>323</v>
      </c>
      <c r="E26" t="s">
        <v>335</v>
      </c>
      <c r="F26" t="s">
        <v>345</v>
      </c>
      <c r="G26" t="s">
        <v>349</v>
      </c>
      <c r="H26" s="24">
        <f>IFERROR((VLOOKUP($A26&amp;H$2,Market_Data_Raw!$A:$J,10,0)/VLOOKUP($A26&amp;H$1,Market_Data_Raw!$A:$J,10,0))^(1/(H$2-H$1))-1,0)</f>
        <v>0.52752523165194676</v>
      </c>
      <c r="I26" s="24">
        <f>IFERROR((VLOOKUP($A26&amp;I$2,Market_Data_Raw!$A:$J,10,0)/VLOOKUP($A26&amp;I$1,Market_Data_Raw!$A:$J,10,0))^(1/(I$2-I$1))-1,0)</f>
        <v>0.11450347994801602</v>
      </c>
      <c r="J26" s="24">
        <f>IFERROR((VLOOKUP($A26&amp;J$2,Market_Data_Raw!$A:$J,10,0)/VLOOKUP($A26&amp;J$1,Market_Data_Raw!$A:$J,10,0))^(1/(J$2-J$1))-1,0)</f>
        <v>9.0355436729529837E-2</v>
      </c>
      <c r="K26" s="24">
        <f>IFERROR((VLOOKUP($A26&amp;K$2,Market_Data_Raw!$A:$J,10,0)/VLOOKUP($A26&amp;K$1,Market_Data_Raw!$A:$J,10,0))^(1/(K$2-K$1))-1,0)</f>
        <v>0.23233286774948536</v>
      </c>
      <c r="L26" s="24">
        <f>IFERROR((VLOOKUP($A26&amp;L$2,Market_Data_Raw!$A:$J,10,0)/VLOOKUP($A26&amp;L$1,Market_Data_Raw!$A:$J,10,0))-1,0)</f>
        <v>0</v>
      </c>
      <c r="M26" s="24">
        <f>IFERROR((VLOOKUP($A26&amp;M$2,Market_Data_Raw!$A:$J,10,0)/VLOOKUP($A26&amp;M$1,Market_Data_Raw!$A:$J,10,0))-1,0)</f>
        <v>0</v>
      </c>
    </row>
    <row r="27" spans="1:13" x14ac:dyDescent="0.25">
      <c r="A27" t="str">
        <f t="shared" si="1"/>
        <v>Function_11Application_24</v>
      </c>
      <c r="B27">
        <v>24</v>
      </c>
      <c r="C27" t="s">
        <v>377</v>
      </c>
      <c r="D27" t="s">
        <v>324</v>
      </c>
      <c r="E27" t="s">
        <v>335</v>
      </c>
      <c r="F27" t="s">
        <v>345</v>
      </c>
      <c r="G27" t="s">
        <v>349</v>
      </c>
      <c r="H27" s="24">
        <f>IFERROR((VLOOKUP($A27&amp;H$2,Market_Data_Raw!$A:$J,10,0)/VLOOKUP($A27&amp;H$1,Market_Data_Raw!$A:$J,10,0))^(1/(H$2-H$1))-1,0)</f>
        <v>0.63299316185545207</v>
      </c>
      <c r="I27" s="24">
        <f>IFERROR((VLOOKUP($A27&amp;I$2,Market_Data_Raw!$A:$J,10,0)/VLOOKUP($A27&amp;I$1,Market_Data_Raw!$A:$J,10,0))^(1/(I$2-I$1))-1,0)</f>
        <v>0.39157884185687042</v>
      </c>
      <c r="J27" s="24">
        <f>IFERROR((VLOOKUP($A27&amp;J$2,Market_Data_Raw!$A:$J,10,0)/VLOOKUP($A27&amp;J$1,Market_Data_Raw!$A:$J,10,0))^(1/(J$2-J$1))-1,0)</f>
        <v>0.10064241629820891</v>
      </c>
      <c r="K27" s="24">
        <f>IFERROR((VLOOKUP($A27&amp;K$2,Market_Data_Raw!$A:$J,10,0)/VLOOKUP($A27&amp;K$1,Market_Data_Raw!$A:$J,10,0))^(1/(K$2-K$1))-1,0)</f>
        <v>0.3797296614612149</v>
      </c>
      <c r="L27" s="24">
        <f>IFERROR((VLOOKUP($A27&amp;L$2,Market_Data_Raw!$A:$J,10,0)/VLOOKUP($A27&amp;L$1,Market_Data_Raw!$A:$J,10,0))-1,0)</f>
        <v>0</v>
      </c>
      <c r="M27" s="24">
        <f>IFERROR((VLOOKUP($A27&amp;M$2,Market_Data_Raw!$A:$J,10,0)/VLOOKUP($A27&amp;M$1,Market_Data_Raw!$A:$J,10,0))-1,0)</f>
        <v>0</v>
      </c>
    </row>
    <row r="28" spans="1:13" x14ac:dyDescent="0.25">
      <c r="A28" t="str">
        <f t="shared" si="1"/>
        <v>Function_12Application_25</v>
      </c>
      <c r="B28">
        <v>25</v>
      </c>
      <c r="C28" t="s">
        <v>378</v>
      </c>
      <c r="D28" t="s">
        <v>325</v>
      </c>
      <c r="E28" t="s">
        <v>331</v>
      </c>
      <c r="F28" t="s">
        <v>346</v>
      </c>
      <c r="G28" t="s">
        <v>351</v>
      </c>
      <c r="H28" s="24">
        <f>IFERROR((VLOOKUP($A28&amp;H$2,Market_Data_Raw!$A:$J,10,0)/VLOOKUP($A28&amp;H$1,Market_Data_Raw!$A:$J,10,0))^(1/(H$2-H$1))-1,0)</f>
        <v>0.13592366849412962</v>
      </c>
      <c r="I28" s="24">
        <f>IFERROR((VLOOKUP($A28&amp;I$2,Market_Data_Raw!$A:$J,10,0)/VLOOKUP($A28&amp;I$1,Market_Data_Raw!$A:$J,10,0))^(1/(I$2-I$1))-1,0)</f>
        <v>9.8534065489688238E-3</v>
      </c>
      <c r="J28" s="24">
        <f>IFERROR((VLOOKUP($A28&amp;J$2,Market_Data_Raw!$A:$J,10,0)/VLOOKUP($A28&amp;J$1,Market_Data_Raw!$A:$J,10,0))^(1/(J$2-J$1))-1,0)</f>
        <v>4.1521347249286578E-2</v>
      </c>
      <c r="K28" s="24">
        <f>IFERROR((VLOOKUP($A28&amp;K$2,Market_Data_Raw!$A:$J,10,0)/VLOOKUP($A28&amp;K$1,Market_Data_Raw!$A:$J,10,0))^(1/(K$2-K$1))-1,0)</f>
        <v>3.2804243655027099E-2</v>
      </c>
      <c r="L28" s="24">
        <f>IFERROR((VLOOKUP($A28&amp;L$2,Market_Data_Raw!$A:$J,10,0)/VLOOKUP($A28&amp;L$1,Market_Data_Raw!$A:$J,10,0))-1,0)</f>
        <v>0</v>
      </c>
      <c r="M28" s="24">
        <f>IFERROR((VLOOKUP($A28&amp;M$2,Market_Data_Raw!$A:$J,10,0)/VLOOKUP($A28&amp;M$1,Market_Data_Raw!$A:$J,10,0))-1,0)</f>
        <v>0</v>
      </c>
    </row>
    <row r="29" spans="1:13" x14ac:dyDescent="0.25">
      <c r="A29" t="str">
        <f t="shared" si="1"/>
        <v>Function_13Application_26</v>
      </c>
      <c r="B29">
        <v>26</v>
      </c>
      <c r="C29" t="s">
        <v>379</v>
      </c>
      <c r="D29" t="s">
        <v>326</v>
      </c>
      <c r="E29" t="s">
        <v>336</v>
      </c>
      <c r="F29" t="s">
        <v>347</v>
      </c>
      <c r="G29" t="s">
        <v>349</v>
      </c>
      <c r="H29" s="24">
        <f>IFERROR((VLOOKUP($A29&amp;H$2,Market_Data_Raw!$A:$J,10,0)/VLOOKUP($A29&amp;H$1,Market_Data_Raw!$A:$J,10,0))^(1/(H$2-H$1))-1,0)</f>
        <v>6.0660171779821193E-2</v>
      </c>
      <c r="I29" s="24">
        <f>IFERROR((VLOOKUP($A29&amp;I$2,Market_Data_Raw!$A:$J,10,0)/VLOOKUP($A29&amp;I$1,Market_Data_Raw!$A:$J,10,0))^(1/(I$2-I$1))-1,0)</f>
        <v>5.3828931372250199E-2</v>
      </c>
      <c r="J29" s="24">
        <f>IFERROR((VLOOKUP($A29&amp;J$2,Market_Data_Raw!$A:$J,10,0)/VLOOKUP($A29&amp;J$1,Market_Data_Raw!$A:$J,10,0))^(1/(J$2-J$1))-1,0)</f>
        <v>2.6327791369625153E-2</v>
      </c>
      <c r="K29" s="24">
        <f>IFERROR((VLOOKUP($A29&amp;K$2,Market_Data_Raw!$A:$J,10,0)/VLOOKUP($A29&amp;K$1,Market_Data_Raw!$A:$J,10,0))^(1/(K$2-K$1))-1,0)</f>
        <v>5.4825962604936551E-2</v>
      </c>
      <c r="L29" s="24">
        <f>IFERROR((VLOOKUP($A29&amp;L$2,Market_Data_Raw!$A:$J,10,0)/VLOOKUP($A29&amp;L$1,Market_Data_Raw!$A:$J,10,0))-1,0)</f>
        <v>0</v>
      </c>
      <c r="M29" s="24">
        <f>IFERROR((VLOOKUP($A29&amp;M$2,Market_Data_Raw!$A:$J,10,0)/VLOOKUP($A29&amp;M$1,Market_Data_Raw!$A:$J,10,0))-1,0)</f>
        <v>0</v>
      </c>
    </row>
    <row r="30" spans="1:13" x14ac:dyDescent="0.25">
      <c r="A30" t="str">
        <f t="shared" si="1"/>
        <v>Function_13Application_27</v>
      </c>
      <c r="B30">
        <v>27</v>
      </c>
      <c r="C30" t="s">
        <v>380</v>
      </c>
      <c r="D30" t="s">
        <v>326</v>
      </c>
      <c r="E30" t="s">
        <v>336</v>
      </c>
      <c r="F30" t="s">
        <v>347</v>
      </c>
      <c r="G30" t="s">
        <v>349</v>
      </c>
      <c r="H30" s="24">
        <f>IFERROR((VLOOKUP($A30&amp;H$2,Market_Data_Raw!$A:$J,10,0)/VLOOKUP($A30&amp;H$1,Market_Data_Raw!$A:$J,10,0))^(1/(H$2-H$1))-1,0)</f>
        <v>0.14017542509913805</v>
      </c>
      <c r="I30" s="24">
        <f>IFERROR((VLOOKUP($A30&amp;I$2,Market_Data_Raw!$A:$J,10,0)/VLOOKUP($A30&amp;I$1,Market_Data_Raw!$A:$J,10,0))^(1/(I$2-I$1))-1,0)</f>
        <v>0.11370882455518183</v>
      </c>
      <c r="J30" s="24">
        <f>IFERROR((VLOOKUP($A30&amp;J$2,Market_Data_Raw!$A:$J,10,0)/VLOOKUP($A30&amp;J$1,Market_Data_Raw!$A:$J,10,0))^(1/(J$2-J$1))-1,0)</f>
        <v>7.7217345015941907E-2</v>
      </c>
      <c r="K30" s="24">
        <f>IFERROR((VLOOKUP($A30&amp;K$2,Market_Data_Raw!$A:$J,10,0)/VLOOKUP($A30&amp;K$1,Market_Data_Raw!$A:$J,10,0))^(1/(K$2-K$1))-1,0)</f>
        <v>0.12700920209792543</v>
      </c>
      <c r="L30" s="24">
        <f>IFERROR((VLOOKUP($A30&amp;L$2,Market_Data_Raw!$A:$J,10,0)/VLOOKUP($A30&amp;L$1,Market_Data_Raw!$A:$J,10,0))-1,0)</f>
        <v>0</v>
      </c>
      <c r="M30" s="24">
        <f>IFERROR((VLOOKUP($A30&amp;M$2,Market_Data_Raw!$A:$J,10,0)/VLOOKUP($A30&amp;M$1,Market_Data_Raw!$A:$J,10,0))-1,0)</f>
        <v>0</v>
      </c>
    </row>
    <row r="31" spans="1:13" x14ac:dyDescent="0.25">
      <c r="A31" t="str">
        <f t="shared" si="1"/>
        <v>Function_14Application_28</v>
      </c>
      <c r="B31">
        <v>28</v>
      </c>
      <c r="C31" t="s">
        <v>381</v>
      </c>
      <c r="D31" t="s">
        <v>327</v>
      </c>
      <c r="E31" t="s">
        <v>337</v>
      </c>
      <c r="F31" t="s">
        <v>347</v>
      </c>
      <c r="G31" t="s">
        <v>349</v>
      </c>
      <c r="H31" s="24">
        <f>IFERROR((VLOOKUP($A31&amp;H$2,Market_Data_Raw!$A:$J,10,0)/VLOOKUP($A31&amp;H$1,Market_Data_Raw!$A:$J,10,0))^(1/(H$2-H$1))-1,0)</f>
        <v>6.9849668529654796E-2</v>
      </c>
      <c r="I31" s="24">
        <f>IFERROR((VLOOKUP($A31&amp;I$2,Market_Data_Raw!$A:$J,10,0)/VLOOKUP($A31&amp;I$1,Market_Data_Raw!$A:$J,10,0))^(1/(I$2-I$1))-1,0)</f>
        <v>2.5336513577710162E-2</v>
      </c>
      <c r="J31" s="24">
        <f>IFERROR((VLOOKUP($A31&amp;J$2,Market_Data_Raw!$A:$J,10,0)/VLOOKUP($A31&amp;J$1,Market_Data_Raw!$A:$J,10,0))^(1/(J$2-J$1))-1,0)</f>
        <v>1.5627524178942975E-2</v>
      </c>
      <c r="K31" s="24">
        <f>IFERROR((VLOOKUP($A31&amp;K$2,Market_Data_Raw!$A:$J,10,0)/VLOOKUP($A31&amp;K$1,Market_Data_Raw!$A:$J,10,0))^(1/(K$2-K$1))-1,0)</f>
        <v>3.1310306477545069E-2</v>
      </c>
      <c r="L31" s="24">
        <f>IFERROR((VLOOKUP($A31&amp;L$2,Market_Data_Raw!$A:$J,10,0)/VLOOKUP($A31&amp;L$1,Market_Data_Raw!$A:$J,10,0))-1,0)</f>
        <v>0</v>
      </c>
      <c r="M31" s="24">
        <f>IFERROR((VLOOKUP($A31&amp;M$2,Market_Data_Raw!$A:$J,10,0)/VLOOKUP($A31&amp;M$1,Market_Data_Raw!$A:$J,10,0))-1,0)</f>
        <v>0</v>
      </c>
    </row>
    <row r="32" spans="1:13" x14ac:dyDescent="0.25">
      <c r="A32" t="str">
        <f t="shared" si="1"/>
        <v>Function_14Application_29</v>
      </c>
      <c r="B32">
        <v>29</v>
      </c>
      <c r="C32" t="s">
        <v>382</v>
      </c>
      <c r="D32" t="s">
        <v>327</v>
      </c>
      <c r="E32" t="s">
        <v>337</v>
      </c>
      <c r="F32" t="s">
        <v>347</v>
      </c>
      <c r="G32" t="s">
        <v>349</v>
      </c>
      <c r="H32" s="24">
        <f>IFERROR((VLOOKUP($A32&amp;H$2,Market_Data_Raw!$A:$J,10,0)/VLOOKUP($A32&amp;H$1,Market_Data_Raw!$A:$J,10,0))^(1/(H$2-H$1))-1,0)</f>
        <v>0.14017542509913805</v>
      </c>
      <c r="I32" s="24">
        <f>IFERROR((VLOOKUP($A32&amp;I$2,Market_Data_Raw!$A:$J,10,0)/VLOOKUP($A32&amp;I$1,Market_Data_Raw!$A:$J,10,0))^(1/(I$2-I$1))-1,0)</f>
        <v>0.1405644528811083</v>
      </c>
      <c r="J32" s="24">
        <f>IFERROR((VLOOKUP($A32&amp;J$2,Market_Data_Raw!$A:$J,10,0)/VLOOKUP($A32&amp;J$1,Market_Data_Raw!$A:$J,10,0))^(1/(J$2-J$1))-1,0)</f>
        <v>0.1330326698854094</v>
      </c>
      <c r="K32" s="24">
        <f>IFERROR((VLOOKUP($A32&amp;K$2,Market_Data_Raw!$A:$J,10,0)/VLOOKUP($A32&amp;K$1,Market_Data_Raw!$A:$J,10,0))^(1/(K$2-K$1))-1,0)</f>
        <v>0.12888132073019753</v>
      </c>
      <c r="L32" s="24">
        <f>IFERROR((VLOOKUP($A32&amp;L$2,Market_Data_Raw!$A:$J,10,0)/VLOOKUP($A32&amp;L$1,Market_Data_Raw!$A:$J,10,0))-1,0)</f>
        <v>0</v>
      </c>
      <c r="M32" s="24">
        <f>IFERROR((VLOOKUP($A32&amp;M$2,Market_Data_Raw!$A:$J,10,0)/VLOOKUP($A32&amp;M$1,Market_Data_Raw!$A:$J,10,0))-1,0)</f>
        <v>0</v>
      </c>
    </row>
    <row r="33" spans="1:13" x14ac:dyDescent="0.25">
      <c r="A33" t="str">
        <f t="shared" si="1"/>
        <v>Function_15Application_30</v>
      </c>
      <c r="B33">
        <v>30</v>
      </c>
      <c r="C33" t="s">
        <v>383</v>
      </c>
      <c r="D33" t="s">
        <v>328</v>
      </c>
      <c r="E33" t="s">
        <v>338</v>
      </c>
      <c r="F33" t="s">
        <v>348</v>
      </c>
      <c r="G33" t="s">
        <v>349</v>
      </c>
      <c r="H33" s="24">
        <f>IFERROR((VLOOKUP($A33&amp;H$2,Market_Data_Raw!$A:$J,10,0)/VLOOKUP($A33&amp;H$1,Market_Data_Raw!$A:$J,10,0))^(1/(H$2-H$1))-1,0)</f>
        <v>0</v>
      </c>
      <c r="I33" s="24">
        <f>IFERROR((VLOOKUP($A33&amp;I$2,Market_Data_Raw!$A:$J,10,0)/VLOOKUP($A33&amp;I$1,Market_Data_Raw!$A:$J,10,0))^(1/(I$2-I$1))-1,0)</f>
        <v>0</v>
      </c>
      <c r="J33" s="24">
        <f>IFERROR((VLOOKUP($A33&amp;J$2,Market_Data_Raw!$A:$J,10,0)/VLOOKUP($A33&amp;J$1,Market_Data_Raw!$A:$J,10,0))^(1/(J$2-J$1))-1,0)</f>
        <v>0</v>
      </c>
      <c r="K33" s="24">
        <f>IFERROR((VLOOKUP($A33&amp;K$2,Market_Data_Raw!$A:$J,10,0)/VLOOKUP($A33&amp;K$1,Market_Data_Raw!$A:$J,10,0))^(1/(K$2-K$1))-1,0)</f>
        <v>0</v>
      </c>
      <c r="L33" s="24">
        <f>IFERROR((VLOOKUP($A33&amp;L$2,Market_Data_Raw!$A:$J,10,0)/VLOOKUP($A33&amp;L$1,Market_Data_Raw!$A:$J,10,0))-1,0)</f>
        <v>0</v>
      </c>
      <c r="M33" s="24">
        <f>IFERROR((VLOOKUP($A33&amp;M$2,Market_Data_Raw!$A:$J,10,0)/VLOOKUP($A33&amp;M$1,Market_Data_Raw!$A:$J,10,0))-1,0)</f>
        <v>0</v>
      </c>
    </row>
  </sheetData>
  <autoFilter ref="A3:AB33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U543"/>
  <sheetViews>
    <sheetView workbookViewId="0">
      <pane ySplit="3" topLeftCell="A4" activePane="bottomLeft" state="frozen"/>
      <selection pane="bottomLeft" activeCell="M32" sqref="M32"/>
    </sheetView>
  </sheetViews>
  <sheetFormatPr defaultRowHeight="12.5" outlineLevelCol="1" x14ac:dyDescent="0.25"/>
  <cols>
    <col min="1" max="1" width="26.453125" bestFit="1" customWidth="1" outlineLevel="1"/>
    <col min="2" max="2" width="4.36328125" customWidth="1"/>
    <col min="3" max="3" width="12.453125" bestFit="1" customWidth="1"/>
    <col min="4" max="4" width="12.6328125" bestFit="1" customWidth="1"/>
    <col min="5" max="5" width="18.36328125" bestFit="1" customWidth="1"/>
    <col min="6" max="6" width="10.90625" bestFit="1" customWidth="1"/>
    <col min="7" max="7" width="12.54296875" bestFit="1" customWidth="1"/>
    <col min="8" max="8" width="6.90625" bestFit="1" customWidth="1"/>
    <col min="9" max="9" width="7.90625" bestFit="1" customWidth="1"/>
    <col min="10" max="10" width="11.1796875" bestFit="1" customWidth="1"/>
    <col min="11" max="12" width="5.1796875" customWidth="1"/>
    <col min="13" max="13" width="9.6328125" customWidth="1"/>
    <col min="14" max="14" width="9.90625" bestFit="1" customWidth="1"/>
    <col min="15" max="15" width="10.08984375" bestFit="1" customWidth="1"/>
  </cols>
  <sheetData>
    <row r="1" spans="1:21" x14ac:dyDescent="0.25">
      <c r="A1" s="6" t="s">
        <v>1</v>
      </c>
      <c r="B1" s="7">
        <v>2</v>
      </c>
      <c r="C1" s="7">
        <f>B1+1</f>
        <v>3</v>
      </c>
      <c r="D1" s="7">
        <f t="shared" ref="D1:U1" si="0">C1+1</f>
        <v>4</v>
      </c>
      <c r="E1" s="7">
        <f t="shared" si="0"/>
        <v>5</v>
      </c>
      <c r="F1" s="7">
        <f t="shared" si="0"/>
        <v>6</v>
      </c>
      <c r="G1" s="7">
        <f t="shared" si="0"/>
        <v>7</v>
      </c>
      <c r="H1" s="7">
        <f t="shared" si="0"/>
        <v>8</v>
      </c>
      <c r="I1" s="7">
        <f t="shared" si="0"/>
        <v>9</v>
      </c>
      <c r="J1" s="7">
        <f t="shared" si="0"/>
        <v>10</v>
      </c>
      <c r="K1" s="7">
        <f t="shared" si="0"/>
        <v>11</v>
      </c>
      <c r="L1" s="7">
        <f t="shared" si="0"/>
        <v>12</v>
      </c>
      <c r="M1" s="7">
        <f t="shared" si="0"/>
        <v>13</v>
      </c>
      <c r="N1" s="7">
        <f t="shared" si="0"/>
        <v>14</v>
      </c>
      <c r="O1" s="7">
        <f t="shared" si="0"/>
        <v>15</v>
      </c>
      <c r="P1" s="7">
        <f t="shared" si="0"/>
        <v>16</v>
      </c>
      <c r="Q1" s="7">
        <f t="shared" si="0"/>
        <v>17</v>
      </c>
      <c r="R1" s="7">
        <f t="shared" si="0"/>
        <v>18</v>
      </c>
      <c r="S1" s="7">
        <f t="shared" si="0"/>
        <v>19</v>
      </c>
      <c r="T1" s="7">
        <f t="shared" si="0"/>
        <v>20</v>
      </c>
      <c r="U1" s="7">
        <f t="shared" si="0"/>
        <v>21</v>
      </c>
    </row>
    <row r="2" spans="1:21" x14ac:dyDescent="0.25">
      <c r="A2" s="8"/>
      <c r="B2" s="8"/>
      <c r="C2" s="8" t="s">
        <v>11</v>
      </c>
      <c r="D2" s="8" t="s">
        <v>0</v>
      </c>
      <c r="E2" s="8"/>
      <c r="F2" s="8"/>
      <c r="G2" s="8"/>
      <c r="H2" s="8"/>
      <c r="I2" s="8"/>
      <c r="J2" s="8"/>
      <c r="K2" s="8"/>
      <c r="L2" s="8"/>
      <c r="M2" s="8"/>
      <c r="N2" s="8"/>
      <c r="O2" s="80" t="s">
        <v>136</v>
      </c>
      <c r="P2" s="80"/>
      <c r="Q2" s="80"/>
      <c r="R2" s="80"/>
      <c r="S2" s="80"/>
      <c r="T2" s="80"/>
      <c r="U2" s="80"/>
    </row>
    <row r="3" spans="1:21" ht="50" customHeight="1" x14ac:dyDescent="0.25">
      <c r="A3" s="5" t="s">
        <v>53</v>
      </c>
      <c r="B3" s="3" t="s">
        <v>12</v>
      </c>
      <c r="C3" s="3" t="s">
        <v>6</v>
      </c>
      <c r="D3" s="3" t="s">
        <v>7</v>
      </c>
      <c r="E3" s="3" t="s">
        <v>51</v>
      </c>
      <c r="F3" s="3" t="s">
        <v>41</v>
      </c>
      <c r="G3" s="35" t="s">
        <v>50</v>
      </c>
      <c r="H3" s="3" t="s">
        <v>8</v>
      </c>
      <c r="I3" s="35" t="s">
        <v>54</v>
      </c>
      <c r="J3" s="35" t="s">
        <v>96</v>
      </c>
      <c r="K3" s="35" t="s">
        <v>110</v>
      </c>
      <c r="L3" s="35" t="s">
        <v>128</v>
      </c>
      <c r="M3" s="4" t="s">
        <v>112</v>
      </c>
      <c r="N3" s="4" t="s">
        <v>124</v>
      </c>
      <c r="O3" s="4" t="s">
        <v>130</v>
      </c>
      <c r="P3" s="4" t="s">
        <v>135</v>
      </c>
      <c r="Q3" s="4" t="s">
        <v>137</v>
      </c>
      <c r="R3" s="4" t="s">
        <v>131</v>
      </c>
      <c r="S3" s="4" t="s">
        <v>132</v>
      </c>
      <c r="T3" s="4" t="s">
        <v>133</v>
      </c>
      <c r="U3" s="4" t="s">
        <v>134</v>
      </c>
    </row>
    <row r="4" spans="1:21" x14ac:dyDescent="0.25">
      <c r="A4" t="str">
        <f>D4&amp;C4&amp;H4</f>
        <v>Function_01Application_012019</v>
      </c>
      <c r="B4">
        <v>1</v>
      </c>
      <c r="C4" t="s">
        <v>354</v>
      </c>
      <c r="D4" t="s">
        <v>314</v>
      </c>
      <c r="E4" t="s">
        <v>329</v>
      </c>
      <c r="F4" t="s">
        <v>339</v>
      </c>
      <c r="G4" t="s">
        <v>349</v>
      </c>
      <c r="H4">
        <v>2019</v>
      </c>
      <c r="I4" t="s">
        <v>10</v>
      </c>
      <c r="J4" t="s">
        <v>37</v>
      </c>
      <c r="K4" s="76" t="str">
        <f>Market_Data_Raw!K4</f>
        <v>H</v>
      </c>
      <c r="L4" s="76">
        <f>Market_Data_Raw!M4</f>
        <v>0</v>
      </c>
      <c r="M4" s="79">
        <f>IF(AND(K4=0,L4=0),0,IF(K4&lt;&gt;0,Market_Data_Raw!J4,VLOOKUP($D4&amp;$C4&amp;($H4-1),$A:$M,13,0)*(1+VLOOKUP($D4&amp;$C4,Growthrates_Raw_Data_App!$A$3:$M$33,7+$L4,0))))</f>
        <v>9.213750000000001</v>
      </c>
      <c r="N4" s="64">
        <v>44335</v>
      </c>
      <c r="O4" s="76"/>
    </row>
    <row r="5" spans="1:21" x14ac:dyDescent="0.25">
      <c r="A5" t="str">
        <f>D5&amp;C5&amp;H5</f>
        <v>Function_01Application_022019</v>
      </c>
      <c r="B5">
        <v>2</v>
      </c>
      <c r="C5" t="s">
        <v>355</v>
      </c>
      <c r="D5" t="s">
        <v>314</v>
      </c>
      <c r="E5" t="s">
        <v>329</v>
      </c>
      <c r="F5" t="s">
        <v>339</v>
      </c>
      <c r="G5" t="s">
        <v>349</v>
      </c>
      <c r="H5">
        <f>H4</f>
        <v>2019</v>
      </c>
      <c r="I5" t="s">
        <v>10</v>
      </c>
      <c r="J5" t="s">
        <v>37</v>
      </c>
      <c r="K5" s="76" t="str">
        <f>Market_Data_Raw!K5</f>
        <v>H</v>
      </c>
      <c r="L5" s="76">
        <f>Market_Data_Raw!M5</f>
        <v>0</v>
      </c>
      <c r="M5" s="79">
        <f>IF(AND(K5=0,L5=0),0,IF(K5&lt;&gt;0,Market_Data_Raw!J5,VLOOKUP($D5&amp;$C5&amp;($H5-1),$A:$M,13,0)*(1+VLOOKUP($D5&amp;$C5,Growthrates_Raw_Data_App!$A$3:$M$33,7+$L5,0))))</f>
        <v>8.1900000000000013</v>
      </c>
      <c r="N5" s="64">
        <v>44335</v>
      </c>
      <c r="O5" s="76"/>
    </row>
    <row r="6" spans="1:21" x14ac:dyDescent="0.25">
      <c r="A6" t="str">
        <f t="shared" ref="A6:A69" si="1">D6&amp;C6&amp;H6</f>
        <v>Function_01Application_032019</v>
      </c>
      <c r="B6">
        <v>3</v>
      </c>
      <c r="C6" t="s">
        <v>356</v>
      </c>
      <c r="D6" t="s">
        <v>314</v>
      </c>
      <c r="E6" t="s">
        <v>329</v>
      </c>
      <c r="F6" t="s">
        <v>339</v>
      </c>
      <c r="G6" t="s">
        <v>349</v>
      </c>
      <c r="H6">
        <f t="shared" ref="H6:H33" si="2">H5</f>
        <v>2019</v>
      </c>
      <c r="I6" t="s">
        <v>10</v>
      </c>
      <c r="J6" t="s">
        <v>37</v>
      </c>
      <c r="K6" s="76" t="str">
        <f>Market_Data_Raw!K6</f>
        <v>H</v>
      </c>
      <c r="L6" s="76">
        <f>Market_Data_Raw!M6</f>
        <v>0</v>
      </c>
      <c r="M6" s="79">
        <f>IF(AND(K6=0,L6=0),0,IF(K6&lt;&gt;0,Market_Data_Raw!J6,VLOOKUP($D6&amp;$C6&amp;($H6-1),$A:$M,13,0)*(1+VLOOKUP($D6&amp;$C6,Growthrates_Raw_Data_App!$A$3:$M$33,7+$L6,0))))</f>
        <v>3.07125</v>
      </c>
      <c r="N6" s="64">
        <v>44335</v>
      </c>
      <c r="O6" s="76"/>
    </row>
    <row r="7" spans="1:21" x14ac:dyDescent="0.25">
      <c r="A7" t="str">
        <f t="shared" si="1"/>
        <v>Function_02Application_042019</v>
      </c>
      <c r="B7">
        <v>4</v>
      </c>
      <c r="C7" t="s">
        <v>357</v>
      </c>
      <c r="D7" t="s">
        <v>315</v>
      </c>
      <c r="E7" t="s">
        <v>330</v>
      </c>
      <c r="F7" t="s">
        <v>340</v>
      </c>
      <c r="G7" t="s">
        <v>350</v>
      </c>
      <c r="H7">
        <f t="shared" si="2"/>
        <v>2019</v>
      </c>
      <c r="I7" t="s">
        <v>10</v>
      </c>
      <c r="J7" t="s">
        <v>37</v>
      </c>
      <c r="K7" s="76" t="str">
        <f>Market_Data_Raw!K7</f>
        <v>H</v>
      </c>
      <c r="L7" s="76">
        <f>Market_Data_Raw!M7</f>
        <v>0</v>
      </c>
      <c r="M7" s="79">
        <f>IF(AND(K7=0,L7=0),0,IF(K7&lt;&gt;0,Market_Data_Raw!J7,VLOOKUP($D7&amp;$C7&amp;($H7-1),$A:$M,13,0)*(1+VLOOKUP($D7&amp;$C7,Growthrates_Raw_Data_App!$A$3:$M$33,7+$L7,0))))</f>
        <v>15</v>
      </c>
      <c r="N7" s="64">
        <v>44284</v>
      </c>
      <c r="O7" s="76"/>
    </row>
    <row r="8" spans="1:21" x14ac:dyDescent="0.25">
      <c r="A8" t="str">
        <f t="shared" si="1"/>
        <v>Function_02Application_052019</v>
      </c>
      <c r="B8">
        <v>5</v>
      </c>
      <c r="C8" t="s">
        <v>358</v>
      </c>
      <c r="D8" t="s">
        <v>315</v>
      </c>
      <c r="E8" t="s">
        <v>330</v>
      </c>
      <c r="F8" t="s">
        <v>340</v>
      </c>
      <c r="G8" t="s">
        <v>351</v>
      </c>
      <c r="H8">
        <f t="shared" si="2"/>
        <v>2019</v>
      </c>
      <c r="I8" t="s">
        <v>10</v>
      </c>
      <c r="J8" t="s">
        <v>37</v>
      </c>
      <c r="K8" s="76" t="str">
        <f>Market_Data_Raw!K8</f>
        <v>H</v>
      </c>
      <c r="L8" s="76">
        <f>Market_Data_Raw!M8</f>
        <v>0</v>
      </c>
      <c r="M8" s="79">
        <f>IF(AND(K8=0,L8=0),0,IF(K8&lt;&gt;0,Market_Data_Raw!J8,VLOOKUP($D8&amp;$C8&amp;($H8-1),$A:$M,13,0)*(1+VLOOKUP($D8&amp;$C8,Growthrates_Raw_Data_App!$A$3:$M$33,7+$L8,0))))</f>
        <v>15</v>
      </c>
      <c r="N8" s="64">
        <v>44284</v>
      </c>
      <c r="O8" s="76"/>
    </row>
    <row r="9" spans="1:21" x14ac:dyDescent="0.25">
      <c r="A9" t="str">
        <f t="shared" si="1"/>
        <v>Function_03Application_062019</v>
      </c>
      <c r="B9">
        <v>6</v>
      </c>
      <c r="C9" t="s">
        <v>359</v>
      </c>
      <c r="D9" t="s">
        <v>316</v>
      </c>
      <c r="E9" t="s">
        <v>331</v>
      </c>
      <c r="F9" t="s">
        <v>341</v>
      </c>
      <c r="G9" t="s">
        <v>349</v>
      </c>
      <c r="H9">
        <f t="shared" si="2"/>
        <v>2019</v>
      </c>
      <c r="I9" t="s">
        <v>10</v>
      </c>
      <c r="J9" t="s">
        <v>37</v>
      </c>
      <c r="K9" s="76" t="str">
        <f>Market_Data_Raw!K9</f>
        <v>H</v>
      </c>
      <c r="L9" s="76">
        <f>Market_Data_Raw!M9</f>
        <v>0</v>
      </c>
      <c r="M9" s="79">
        <f>IF(AND(K9=0,L9=0),0,IF(K9&lt;&gt;0,Market_Data_Raw!J9,VLOOKUP($D9&amp;$C9&amp;($H9-1),$A:$M,13,0)*(1+VLOOKUP($D9&amp;$C9,Growthrates_Raw_Data_App!$A$3:$M$33,7+$L9,0))))</f>
        <v>74.851378999999994</v>
      </c>
      <c r="N9" s="64">
        <v>44335</v>
      </c>
      <c r="O9" s="76"/>
    </row>
    <row r="10" spans="1:21" x14ac:dyDescent="0.25">
      <c r="A10" t="str">
        <f t="shared" si="1"/>
        <v>Function_03Application_072019</v>
      </c>
      <c r="B10">
        <v>7</v>
      </c>
      <c r="C10" t="s">
        <v>360</v>
      </c>
      <c r="D10" t="s">
        <v>316</v>
      </c>
      <c r="E10" t="s">
        <v>331</v>
      </c>
      <c r="F10" t="s">
        <v>341</v>
      </c>
      <c r="G10" t="s">
        <v>349</v>
      </c>
      <c r="H10">
        <f t="shared" si="2"/>
        <v>2019</v>
      </c>
      <c r="I10" t="s">
        <v>10</v>
      </c>
      <c r="J10" t="s">
        <v>37</v>
      </c>
      <c r="K10" s="76" t="str">
        <f>Market_Data_Raw!K10</f>
        <v>H</v>
      </c>
      <c r="L10" s="76">
        <f>Market_Data_Raw!M10</f>
        <v>0</v>
      </c>
      <c r="M10" s="79">
        <f>IF(AND(K10=0,L10=0),0,IF(K10&lt;&gt;0,Market_Data_Raw!J10,VLOOKUP($D10&amp;$C10&amp;($H10-1),$A:$M,13,0)*(1+VLOOKUP($D10&amp;$C10,Growthrates_Raw_Data_App!$A$3:$M$33,7+$L10,0))))</f>
        <v>11.750619</v>
      </c>
      <c r="N10" s="64">
        <v>44629</v>
      </c>
      <c r="O10" s="76"/>
    </row>
    <row r="11" spans="1:21" x14ac:dyDescent="0.25">
      <c r="A11" t="str">
        <f t="shared" si="1"/>
        <v>Function_03Application_082019</v>
      </c>
      <c r="B11">
        <v>8</v>
      </c>
      <c r="C11" t="s">
        <v>361</v>
      </c>
      <c r="D11" t="s">
        <v>316</v>
      </c>
      <c r="E11" t="s">
        <v>331</v>
      </c>
      <c r="F11" t="s">
        <v>341</v>
      </c>
      <c r="G11" t="s">
        <v>349</v>
      </c>
      <c r="H11">
        <f t="shared" si="2"/>
        <v>2019</v>
      </c>
      <c r="I11" t="s">
        <v>10</v>
      </c>
      <c r="J11" t="s">
        <v>37</v>
      </c>
      <c r="K11" s="76" t="str">
        <f>Market_Data_Raw!K11</f>
        <v>H</v>
      </c>
      <c r="L11" s="76">
        <f>Market_Data_Raw!M11</f>
        <v>0</v>
      </c>
      <c r="M11" s="79">
        <f>IF(AND(K11=0,L11=0),0,IF(K11&lt;&gt;0,Market_Data_Raw!J11,VLOOKUP($D11&amp;$C11&amp;($H11-1),$A:$M,13,0)*(1+VLOOKUP($D11&amp;$C11,Growthrates_Raw_Data_App!$A$3:$M$33,7+$L11,0))))</f>
        <v>29.741029000000001</v>
      </c>
      <c r="N11" s="64">
        <v>44629</v>
      </c>
      <c r="O11" s="76"/>
    </row>
    <row r="12" spans="1:21" x14ac:dyDescent="0.25">
      <c r="A12" t="str">
        <f t="shared" si="1"/>
        <v>Function_03Application_092019</v>
      </c>
      <c r="B12">
        <v>9</v>
      </c>
      <c r="C12" t="s">
        <v>362</v>
      </c>
      <c r="D12" t="s">
        <v>316</v>
      </c>
      <c r="E12" t="s">
        <v>331</v>
      </c>
      <c r="F12" t="s">
        <v>341</v>
      </c>
      <c r="G12" t="s">
        <v>349</v>
      </c>
      <c r="H12">
        <f t="shared" si="2"/>
        <v>2019</v>
      </c>
      <c r="I12" t="s">
        <v>10</v>
      </c>
      <c r="J12" t="s">
        <v>37</v>
      </c>
      <c r="K12" s="76" t="str">
        <f>Market_Data_Raw!K12</f>
        <v>H</v>
      </c>
      <c r="L12" s="76">
        <f>Market_Data_Raw!M12</f>
        <v>0</v>
      </c>
      <c r="M12" s="79">
        <f>IF(AND(K12=0,L12=0),0,IF(K12&lt;&gt;0,Market_Data_Raw!J12,VLOOKUP($D12&amp;$C12&amp;($H12-1),$A:$M,13,0)*(1+VLOOKUP($D12&amp;$C12,Growthrates_Raw_Data_App!$A$3:$M$33,7+$L12,0))))</f>
        <v>42.666730000000001</v>
      </c>
      <c r="N12" s="64">
        <v>44629</v>
      </c>
      <c r="O12" s="76"/>
    </row>
    <row r="13" spans="1:21" x14ac:dyDescent="0.25">
      <c r="A13" t="str">
        <f t="shared" si="1"/>
        <v>Function_03Application_102019</v>
      </c>
      <c r="B13">
        <v>10</v>
      </c>
      <c r="C13" t="s">
        <v>363</v>
      </c>
      <c r="D13" t="s">
        <v>316</v>
      </c>
      <c r="E13" t="s">
        <v>331</v>
      </c>
      <c r="F13" t="s">
        <v>341</v>
      </c>
      <c r="G13" t="s">
        <v>349</v>
      </c>
      <c r="H13">
        <f t="shared" si="2"/>
        <v>2019</v>
      </c>
      <c r="I13" t="s">
        <v>10</v>
      </c>
      <c r="J13" t="s">
        <v>37</v>
      </c>
      <c r="K13" s="76" t="str">
        <f>Market_Data_Raw!K13</f>
        <v>H</v>
      </c>
      <c r="L13" s="76">
        <f>Market_Data_Raw!M13</f>
        <v>0</v>
      </c>
      <c r="M13" s="79">
        <f>IF(AND(K13=0,L13=0),0,IF(K13&lt;&gt;0,Market_Data_Raw!J13,VLOOKUP($D13&amp;$C13&amp;($H13-1),$A:$M,13,0)*(1+VLOOKUP($D13&amp;$C13,Growthrates_Raw_Data_App!$A$3:$M$33,7+$L13,0))))</f>
        <v>13.977565999999999</v>
      </c>
      <c r="N13" s="64">
        <v>44335</v>
      </c>
      <c r="O13" s="76"/>
    </row>
    <row r="14" spans="1:21" x14ac:dyDescent="0.25">
      <c r="A14" t="str">
        <f t="shared" si="1"/>
        <v>Function_03Application_112019</v>
      </c>
      <c r="B14">
        <v>11</v>
      </c>
      <c r="C14" t="s">
        <v>364</v>
      </c>
      <c r="D14" t="s">
        <v>316</v>
      </c>
      <c r="E14" t="s">
        <v>331</v>
      </c>
      <c r="F14" t="s">
        <v>341</v>
      </c>
      <c r="G14" t="s">
        <v>349</v>
      </c>
      <c r="H14">
        <f t="shared" si="2"/>
        <v>2019</v>
      </c>
      <c r="I14" t="s">
        <v>10</v>
      </c>
      <c r="J14" t="s">
        <v>37</v>
      </c>
      <c r="K14" s="76" t="str">
        <f>Market_Data_Raw!K14</f>
        <v>H</v>
      </c>
      <c r="L14" s="76">
        <f>Market_Data_Raw!M14</f>
        <v>0</v>
      </c>
      <c r="M14" s="79">
        <f>IF(AND(K14=0,L14=0),0,IF(K14&lt;&gt;0,Market_Data_Raw!J14,VLOOKUP($D14&amp;$C14&amp;($H14-1),$A:$M,13,0)*(1+VLOOKUP($D14&amp;$C14,Growthrates_Raw_Data_App!$A$3:$M$33,7+$L14,0))))</f>
        <v>38.930197999999997</v>
      </c>
      <c r="N14" s="64">
        <v>44335</v>
      </c>
      <c r="O14" s="76"/>
    </row>
    <row r="15" spans="1:21" x14ac:dyDescent="0.25">
      <c r="A15" t="str">
        <f t="shared" si="1"/>
        <v>Function_04Application_122019</v>
      </c>
      <c r="B15">
        <v>12</v>
      </c>
      <c r="C15" t="s">
        <v>365</v>
      </c>
      <c r="D15" t="s">
        <v>317</v>
      </c>
      <c r="E15" t="s">
        <v>331</v>
      </c>
      <c r="F15" t="s">
        <v>342</v>
      </c>
      <c r="G15" t="s">
        <v>352</v>
      </c>
      <c r="H15">
        <f t="shared" si="2"/>
        <v>2019</v>
      </c>
      <c r="I15" t="s">
        <v>10</v>
      </c>
      <c r="J15" t="s">
        <v>37</v>
      </c>
      <c r="K15" s="76" t="str">
        <f>Market_Data_Raw!K15</f>
        <v>H</v>
      </c>
      <c r="L15" s="76">
        <f>Market_Data_Raw!M15</f>
        <v>0</v>
      </c>
      <c r="M15" s="79">
        <f>IF(AND(K15=0,L15=0),0,IF(K15&lt;&gt;0,Market_Data_Raw!J15,VLOOKUP($D15&amp;$C15&amp;($H15-1),$A:$M,13,0)*(1+VLOOKUP($D15&amp;$C15,Growthrates_Raw_Data_App!$A$3:$M$33,7+$L15,0))))</f>
        <v>58.935127636363646</v>
      </c>
      <c r="N15" s="64">
        <v>44335</v>
      </c>
      <c r="O15" s="76"/>
    </row>
    <row r="16" spans="1:21" x14ac:dyDescent="0.25">
      <c r="A16" t="str">
        <f t="shared" si="1"/>
        <v>Function_03Application_132019</v>
      </c>
      <c r="B16">
        <v>13</v>
      </c>
      <c r="C16" t="s">
        <v>366</v>
      </c>
      <c r="D16" t="s">
        <v>316</v>
      </c>
      <c r="E16" t="s">
        <v>331</v>
      </c>
      <c r="F16" t="s">
        <v>341</v>
      </c>
      <c r="G16" t="s">
        <v>349</v>
      </c>
      <c r="H16">
        <f t="shared" si="2"/>
        <v>2019</v>
      </c>
      <c r="I16" t="s">
        <v>10</v>
      </c>
      <c r="J16" t="s">
        <v>37</v>
      </c>
      <c r="K16" s="76" t="str">
        <f>Market_Data_Raw!K16</f>
        <v>H</v>
      </c>
      <c r="L16" s="76">
        <f>Market_Data_Raw!M16</f>
        <v>0</v>
      </c>
      <c r="M16" s="79">
        <f>IF(AND(K16=0,L16=0),0,IF(K16&lt;&gt;0,Market_Data_Raw!J16,VLOOKUP($D16&amp;$C16&amp;($H16-1),$A:$M,13,0)*(1+VLOOKUP($D16&amp;$C16,Growthrates_Raw_Data_App!$A$3:$M$33,7+$L16,0))))</f>
        <v>46.599868363636368</v>
      </c>
      <c r="N16" s="64">
        <v>44335</v>
      </c>
      <c r="O16" s="76"/>
    </row>
    <row r="17" spans="1:15" x14ac:dyDescent="0.25">
      <c r="A17" t="str">
        <f t="shared" si="1"/>
        <v>Function_03Application_142019</v>
      </c>
      <c r="B17">
        <v>14</v>
      </c>
      <c r="C17" t="s">
        <v>367</v>
      </c>
      <c r="D17" t="s">
        <v>316</v>
      </c>
      <c r="E17" t="s">
        <v>331</v>
      </c>
      <c r="F17" t="s">
        <v>341</v>
      </c>
      <c r="G17" t="s">
        <v>349</v>
      </c>
      <c r="H17">
        <f t="shared" si="2"/>
        <v>2019</v>
      </c>
      <c r="I17" t="s">
        <v>10</v>
      </c>
      <c r="J17" t="s">
        <v>37</v>
      </c>
      <c r="K17" s="76" t="str">
        <f>Market_Data_Raw!K17</f>
        <v>H</v>
      </c>
      <c r="L17" s="76">
        <f>Market_Data_Raw!M17</f>
        <v>0</v>
      </c>
      <c r="M17" s="79">
        <f>IF(AND(K17=0,L17=0),0,IF(K17&lt;&gt;0,Market_Data_Raw!J17,VLOOKUP($D17&amp;$C17&amp;($H17-1),$A:$M,13,0)*(1+VLOOKUP($D17&amp;$C17,Growthrates_Raw_Data_App!$A$3:$M$33,7+$L17,0))))</f>
        <v>90.093127465587045</v>
      </c>
      <c r="N17" s="64">
        <v>44335</v>
      </c>
      <c r="O17" s="76"/>
    </row>
    <row r="18" spans="1:15" x14ac:dyDescent="0.25">
      <c r="A18" t="str">
        <f t="shared" si="1"/>
        <v>Function_03Application_152019</v>
      </c>
      <c r="B18">
        <v>15</v>
      </c>
      <c r="C18" t="s">
        <v>368</v>
      </c>
      <c r="D18" t="s">
        <v>316</v>
      </c>
      <c r="E18" t="s">
        <v>331</v>
      </c>
      <c r="F18" t="s">
        <v>341</v>
      </c>
      <c r="G18" t="s">
        <v>349</v>
      </c>
      <c r="H18">
        <f t="shared" si="2"/>
        <v>2019</v>
      </c>
      <c r="I18" t="s">
        <v>10</v>
      </c>
      <c r="J18" t="s">
        <v>37</v>
      </c>
      <c r="K18" s="76" t="str">
        <f>Market_Data_Raw!K18</f>
        <v>H</v>
      </c>
      <c r="L18" s="76">
        <f>Market_Data_Raw!M18</f>
        <v>0</v>
      </c>
      <c r="M18" s="79">
        <f>IF(AND(K18=0,L18=0),0,IF(K18&lt;&gt;0,Market_Data_Raw!J18,VLOOKUP($D18&amp;$C18&amp;($H18-1),$A:$M,13,0)*(1+VLOOKUP($D18&amp;$C18,Growthrates_Raw_Data_App!$A$3:$M$33,7+$L18,0))))</f>
        <v>4.5870445344129553</v>
      </c>
      <c r="N18" s="64">
        <v>44166</v>
      </c>
      <c r="O18" s="76"/>
    </row>
    <row r="19" spans="1:15" x14ac:dyDescent="0.25">
      <c r="A19" t="str">
        <f t="shared" si="1"/>
        <v>Function_05Application_162019</v>
      </c>
      <c r="B19">
        <v>16</v>
      </c>
      <c r="C19" t="s">
        <v>369</v>
      </c>
      <c r="D19" t="s">
        <v>318</v>
      </c>
      <c r="E19" t="s">
        <v>332</v>
      </c>
      <c r="F19" t="s">
        <v>342</v>
      </c>
      <c r="G19" t="s">
        <v>353</v>
      </c>
      <c r="H19">
        <f t="shared" si="2"/>
        <v>2019</v>
      </c>
      <c r="I19" t="s">
        <v>10</v>
      </c>
      <c r="J19" t="s">
        <v>37</v>
      </c>
      <c r="K19" s="76" t="str">
        <f>Market_Data_Raw!K19</f>
        <v>H</v>
      </c>
      <c r="L19" s="76">
        <f>Market_Data_Raw!M19</f>
        <v>0</v>
      </c>
      <c r="M19" s="79">
        <f>IF(AND(K19=0,L19=0),0,IF(K19&lt;&gt;0,Market_Data_Raw!J19,VLOOKUP($D19&amp;$C19&amp;($H19-1),$A:$M,13,0)*(1+VLOOKUP($D19&amp;$C19,Growthrates_Raw_Data_App!$A$3:$M$33,7+$L19,0))))</f>
        <v>453.95</v>
      </c>
      <c r="N19" s="64">
        <v>44335</v>
      </c>
      <c r="O19" s="76"/>
    </row>
    <row r="20" spans="1:15" x14ac:dyDescent="0.25">
      <c r="A20" t="str">
        <f t="shared" si="1"/>
        <v>Function_05Application_172019</v>
      </c>
      <c r="B20">
        <v>17</v>
      </c>
      <c r="C20" t="s">
        <v>370</v>
      </c>
      <c r="D20" t="s">
        <v>318</v>
      </c>
      <c r="E20" t="s">
        <v>332</v>
      </c>
      <c r="F20" t="s">
        <v>342</v>
      </c>
      <c r="G20" t="s">
        <v>353</v>
      </c>
      <c r="H20">
        <f t="shared" si="2"/>
        <v>2019</v>
      </c>
      <c r="I20" t="s">
        <v>10</v>
      </c>
      <c r="J20" t="s">
        <v>37</v>
      </c>
      <c r="K20" s="76" t="str">
        <f>Market_Data_Raw!K20</f>
        <v>H</v>
      </c>
      <c r="L20" s="76">
        <f>Market_Data_Raw!M20</f>
        <v>0</v>
      </c>
      <c r="M20" s="79">
        <f>IF(AND(K20=0,L20=0),0,IF(K20&lt;&gt;0,Market_Data_Raw!J20,VLOOKUP($D20&amp;$C20&amp;($H20-1),$A:$M,13,0)*(1+VLOOKUP($D20&amp;$C20,Growthrates_Raw_Data_App!$A$3:$M$33,7+$L20,0))))</f>
        <v>919.6</v>
      </c>
      <c r="N20" s="64">
        <v>44335</v>
      </c>
      <c r="O20" s="76"/>
    </row>
    <row r="21" spans="1:15" x14ac:dyDescent="0.25">
      <c r="A21" t="str">
        <f t="shared" si="1"/>
        <v>Function_06Application_182019</v>
      </c>
      <c r="B21">
        <v>18</v>
      </c>
      <c r="C21" t="s">
        <v>371</v>
      </c>
      <c r="D21" t="s">
        <v>319</v>
      </c>
      <c r="E21" t="s">
        <v>333</v>
      </c>
      <c r="F21" t="s">
        <v>343</v>
      </c>
      <c r="G21" t="s">
        <v>349</v>
      </c>
      <c r="H21">
        <f t="shared" si="2"/>
        <v>2019</v>
      </c>
      <c r="I21" t="s">
        <v>10</v>
      </c>
      <c r="J21" t="s">
        <v>37</v>
      </c>
      <c r="K21" s="76" t="str">
        <f>Market_Data_Raw!K21</f>
        <v>H</v>
      </c>
      <c r="L21" s="76">
        <f>Market_Data_Raw!M21</f>
        <v>0</v>
      </c>
      <c r="M21" s="79">
        <f>IF(AND(K21=0,L21=0),0,IF(K21&lt;&gt;0,Market_Data_Raw!J21,VLOOKUP($D21&amp;$C21&amp;($H21-1),$A:$M,13,0)*(1+VLOOKUP($D21&amp;$C21,Growthrates_Raw_Data_App!$A$3:$M$33,7+$L21,0))))</f>
        <v>250</v>
      </c>
      <c r="N21" s="64">
        <v>44284</v>
      </c>
      <c r="O21" s="76"/>
    </row>
    <row r="22" spans="1:15" x14ac:dyDescent="0.25">
      <c r="A22" t="str">
        <f t="shared" si="1"/>
        <v>Function_07Application_192019</v>
      </c>
      <c r="B22">
        <v>19</v>
      </c>
      <c r="C22" t="s">
        <v>372</v>
      </c>
      <c r="D22" t="s">
        <v>320</v>
      </c>
      <c r="E22" t="s">
        <v>334</v>
      </c>
      <c r="F22" t="s">
        <v>342</v>
      </c>
      <c r="G22" t="s">
        <v>353</v>
      </c>
      <c r="H22">
        <f t="shared" si="2"/>
        <v>2019</v>
      </c>
      <c r="I22" t="s">
        <v>10</v>
      </c>
      <c r="J22" t="s">
        <v>37</v>
      </c>
      <c r="K22" s="76" t="str">
        <f>Market_Data_Raw!K22</f>
        <v>H</v>
      </c>
      <c r="L22" s="76">
        <f>Market_Data_Raw!M22</f>
        <v>0</v>
      </c>
      <c r="M22" s="79">
        <f>IF(AND(K22=0,L22=0),0,IF(K22&lt;&gt;0,Market_Data_Raw!J22,VLOOKUP($D22&amp;$C22&amp;($H22-1),$A:$M,13,0)*(1+VLOOKUP($D22&amp;$C22,Growthrates_Raw_Data_App!$A$3:$M$33,7+$L22,0))))</f>
        <v>120</v>
      </c>
      <c r="N22" s="64">
        <v>44284</v>
      </c>
      <c r="O22" s="76"/>
    </row>
    <row r="23" spans="1:15" x14ac:dyDescent="0.25">
      <c r="A23" t="str">
        <f t="shared" si="1"/>
        <v>Function_07Application_202019</v>
      </c>
      <c r="B23">
        <v>20</v>
      </c>
      <c r="C23" t="s">
        <v>373</v>
      </c>
      <c r="D23" t="s">
        <v>320</v>
      </c>
      <c r="E23" t="s">
        <v>334</v>
      </c>
      <c r="F23" t="s">
        <v>342</v>
      </c>
      <c r="G23" t="s">
        <v>353</v>
      </c>
      <c r="H23">
        <f t="shared" si="2"/>
        <v>2019</v>
      </c>
      <c r="I23" t="s">
        <v>10</v>
      </c>
      <c r="J23" t="s">
        <v>37</v>
      </c>
      <c r="K23" s="76" t="str">
        <f>Market_Data_Raw!K23</f>
        <v>H</v>
      </c>
      <c r="L23" s="76">
        <f>Market_Data_Raw!M23</f>
        <v>0</v>
      </c>
      <c r="M23" s="79">
        <f>IF(AND(K23=0,L23=0),0,IF(K23&lt;&gt;0,Market_Data_Raw!J23,VLOOKUP($D23&amp;$C23&amp;($H23-1),$A:$M,13,0)*(1+VLOOKUP($D23&amp;$C23,Growthrates_Raw_Data_App!$A$3:$M$33,7+$L23,0))))</f>
        <v>31</v>
      </c>
      <c r="N23" s="64">
        <v>44284</v>
      </c>
      <c r="O23" s="76"/>
    </row>
    <row r="24" spans="1:15" x14ac:dyDescent="0.25">
      <c r="A24" t="str">
        <f t="shared" si="1"/>
        <v>Function_08Application_212019</v>
      </c>
      <c r="B24">
        <v>21</v>
      </c>
      <c r="C24" t="s">
        <v>374</v>
      </c>
      <c r="D24" t="s">
        <v>321</v>
      </c>
      <c r="E24" t="s">
        <v>333</v>
      </c>
      <c r="F24" t="s">
        <v>343</v>
      </c>
      <c r="G24" t="s">
        <v>349</v>
      </c>
      <c r="H24">
        <f t="shared" si="2"/>
        <v>2019</v>
      </c>
      <c r="I24" t="s">
        <v>10</v>
      </c>
      <c r="J24" t="s">
        <v>37</v>
      </c>
      <c r="K24" s="76" t="str">
        <f>Market_Data_Raw!K24</f>
        <v>H</v>
      </c>
      <c r="L24" s="76">
        <f>Market_Data_Raw!M24</f>
        <v>0</v>
      </c>
      <c r="M24" s="79">
        <f>IF(AND(K24=0,L24=0),0,IF(K24&lt;&gt;0,Market_Data_Raw!J24,VLOOKUP($D24&amp;$C24&amp;($H24-1),$A:$M,13,0)*(1+VLOOKUP($D24&amp;$C24,Growthrates_Raw_Data_App!$A$3:$M$33,7+$L24,0))))</f>
        <v>2</v>
      </c>
      <c r="N24" s="64">
        <v>44284</v>
      </c>
      <c r="O24" s="76"/>
    </row>
    <row r="25" spans="1:15" x14ac:dyDescent="0.25">
      <c r="A25" t="str">
        <f t="shared" si="1"/>
        <v>Function_09Application_222019</v>
      </c>
      <c r="B25">
        <v>22</v>
      </c>
      <c r="C25" t="s">
        <v>375</v>
      </c>
      <c r="D25" t="s">
        <v>322</v>
      </c>
      <c r="E25" t="s">
        <v>335</v>
      </c>
      <c r="F25" t="s">
        <v>344</v>
      </c>
      <c r="G25" t="s">
        <v>349</v>
      </c>
      <c r="H25">
        <f t="shared" si="2"/>
        <v>2019</v>
      </c>
      <c r="I25" t="s">
        <v>10</v>
      </c>
      <c r="J25" t="s">
        <v>37</v>
      </c>
      <c r="K25" s="76" t="str">
        <f>Market_Data_Raw!K25</f>
        <v>H</v>
      </c>
      <c r="L25" s="76">
        <f>Market_Data_Raw!M25</f>
        <v>0</v>
      </c>
      <c r="M25" s="79">
        <f>IF(AND(K25=0,L25=0),0,IF(K25&lt;&gt;0,Market_Data_Raw!J25,VLOOKUP($D25&amp;$C25&amp;($H25-1),$A:$M,13,0)*(1+VLOOKUP($D25&amp;$C25,Growthrates_Raw_Data_App!$A$3:$M$33,7+$L25,0))))</f>
        <v>20</v>
      </c>
      <c r="N25" s="64">
        <v>44284</v>
      </c>
      <c r="O25" s="76"/>
    </row>
    <row r="26" spans="1:15" x14ac:dyDescent="0.25">
      <c r="A26" t="str">
        <f t="shared" si="1"/>
        <v>Function_10Application_232019</v>
      </c>
      <c r="B26">
        <v>23</v>
      </c>
      <c r="C26" t="s">
        <v>376</v>
      </c>
      <c r="D26" t="s">
        <v>323</v>
      </c>
      <c r="E26" t="s">
        <v>335</v>
      </c>
      <c r="F26" t="s">
        <v>345</v>
      </c>
      <c r="G26" t="s">
        <v>349</v>
      </c>
      <c r="H26">
        <f t="shared" si="2"/>
        <v>2019</v>
      </c>
      <c r="I26" t="s">
        <v>10</v>
      </c>
      <c r="J26" t="s">
        <v>37</v>
      </c>
      <c r="K26" s="76" t="str">
        <f>Market_Data_Raw!K26</f>
        <v>H</v>
      </c>
      <c r="L26" s="76">
        <f>Market_Data_Raw!M26</f>
        <v>0</v>
      </c>
      <c r="M26" s="79">
        <f>IF(AND(K26=0,L26=0),0,IF(K26&lt;&gt;0,Market_Data_Raw!J26,VLOOKUP($D26&amp;$C26&amp;($H26-1),$A:$M,13,0)*(1+VLOOKUP($D26&amp;$C26,Growthrates_Raw_Data_App!$A$3:$M$33,7+$L26,0))))</f>
        <v>15</v>
      </c>
      <c r="N26" s="64">
        <v>44284</v>
      </c>
      <c r="O26" s="76"/>
    </row>
    <row r="27" spans="1:15" x14ac:dyDescent="0.25">
      <c r="A27" t="str">
        <f t="shared" si="1"/>
        <v>Function_11Application_242019</v>
      </c>
      <c r="B27">
        <v>24</v>
      </c>
      <c r="C27" t="s">
        <v>377</v>
      </c>
      <c r="D27" t="s">
        <v>324</v>
      </c>
      <c r="E27" t="s">
        <v>335</v>
      </c>
      <c r="F27" t="s">
        <v>345</v>
      </c>
      <c r="G27" t="s">
        <v>349</v>
      </c>
      <c r="H27">
        <f t="shared" si="2"/>
        <v>2019</v>
      </c>
      <c r="I27" t="s">
        <v>10</v>
      </c>
      <c r="J27" t="s">
        <v>37</v>
      </c>
      <c r="K27" s="76" t="str">
        <f>Market_Data_Raw!K27</f>
        <v>H</v>
      </c>
      <c r="L27" s="76">
        <f>Market_Data_Raw!M27</f>
        <v>0</v>
      </c>
      <c r="M27" s="79">
        <f>IF(AND(K27=0,L27=0),0,IF(K27&lt;&gt;0,Market_Data_Raw!J27,VLOOKUP($D27&amp;$C27&amp;($H27-1),$A:$M,13,0)*(1+VLOOKUP($D27&amp;$C27,Growthrates_Raw_Data_App!$A$3:$M$33,7+$L27,0))))</f>
        <v>15</v>
      </c>
      <c r="N27" s="64">
        <v>44284</v>
      </c>
      <c r="O27" s="76"/>
    </row>
    <row r="28" spans="1:15" x14ac:dyDescent="0.25">
      <c r="A28" t="str">
        <f t="shared" si="1"/>
        <v>Function_12Application_252019</v>
      </c>
      <c r="B28">
        <v>25</v>
      </c>
      <c r="C28" t="s">
        <v>378</v>
      </c>
      <c r="D28" t="s">
        <v>325</v>
      </c>
      <c r="E28" t="s">
        <v>331</v>
      </c>
      <c r="F28" t="s">
        <v>346</v>
      </c>
      <c r="G28" t="s">
        <v>351</v>
      </c>
      <c r="H28">
        <f t="shared" si="2"/>
        <v>2019</v>
      </c>
      <c r="I28" t="s">
        <v>10</v>
      </c>
      <c r="J28" t="s">
        <v>37</v>
      </c>
      <c r="K28" s="76" t="str">
        <f>Market_Data_Raw!K28</f>
        <v>H</v>
      </c>
      <c r="L28" s="76">
        <f>Market_Data_Raw!M28</f>
        <v>0</v>
      </c>
      <c r="M28" s="79">
        <f>IF(AND(K28=0,L28=0),0,IF(K28&lt;&gt;0,Market_Data_Raw!J28,VLOOKUP($D28&amp;$C28&amp;($H28-1),$A:$M,13,0)*(1+VLOOKUP($D28&amp;$C28,Growthrates_Raw_Data_App!$A$3:$M$33,7+$L28,0))))</f>
        <v>155</v>
      </c>
      <c r="N28" s="64">
        <v>44284</v>
      </c>
      <c r="O28" s="76"/>
    </row>
    <row r="29" spans="1:15" x14ac:dyDescent="0.25">
      <c r="A29" t="str">
        <f t="shared" si="1"/>
        <v>Function_13Application_262019</v>
      </c>
      <c r="B29">
        <v>26</v>
      </c>
      <c r="C29" t="s">
        <v>379</v>
      </c>
      <c r="D29" t="s">
        <v>326</v>
      </c>
      <c r="E29" t="s">
        <v>336</v>
      </c>
      <c r="F29" t="s">
        <v>347</v>
      </c>
      <c r="G29" t="s">
        <v>349</v>
      </c>
      <c r="H29">
        <f t="shared" si="2"/>
        <v>2019</v>
      </c>
      <c r="I29" t="s">
        <v>10</v>
      </c>
      <c r="J29" t="s">
        <v>37</v>
      </c>
      <c r="K29" s="76" t="str">
        <f>Market_Data_Raw!K29</f>
        <v>H</v>
      </c>
      <c r="L29" s="76">
        <f>Market_Data_Raw!M29</f>
        <v>0</v>
      </c>
      <c r="M29" s="79">
        <f>IF(AND(K29=0,L29=0),0,IF(K29&lt;&gt;0,Market_Data_Raw!J29,VLOOKUP($D29&amp;$C29&amp;($H29-1),$A:$M,13,0)*(1+VLOOKUP($D29&amp;$C29,Growthrates_Raw_Data_App!$A$3:$M$33,7+$L29,0))))</f>
        <v>80</v>
      </c>
      <c r="N29" s="64">
        <v>44284</v>
      </c>
      <c r="O29" s="76"/>
    </row>
    <row r="30" spans="1:15" x14ac:dyDescent="0.25">
      <c r="A30" t="str">
        <f t="shared" si="1"/>
        <v>Function_13Application_272019</v>
      </c>
      <c r="B30">
        <v>27</v>
      </c>
      <c r="C30" t="s">
        <v>380</v>
      </c>
      <c r="D30" t="s">
        <v>326</v>
      </c>
      <c r="E30" t="s">
        <v>336</v>
      </c>
      <c r="F30" t="s">
        <v>347</v>
      </c>
      <c r="G30" t="s">
        <v>349</v>
      </c>
      <c r="H30">
        <f t="shared" si="2"/>
        <v>2019</v>
      </c>
      <c r="I30" t="s">
        <v>10</v>
      </c>
      <c r="J30" t="s">
        <v>37</v>
      </c>
      <c r="K30" s="76" t="str">
        <f>Market_Data_Raw!K30</f>
        <v>H</v>
      </c>
      <c r="L30" s="76">
        <f>Market_Data_Raw!M30</f>
        <v>0</v>
      </c>
      <c r="M30" s="79">
        <f>IF(AND(K30=0,L30=0),0,IF(K30&lt;&gt;0,Market_Data_Raw!J30,VLOOKUP($D30&amp;$C30&amp;($H30-1),$A:$M,13,0)*(1+VLOOKUP($D30&amp;$C30,Growthrates_Raw_Data_App!$A$3:$M$33,7+$L30,0))))</f>
        <v>10</v>
      </c>
      <c r="N30" s="64">
        <v>44284</v>
      </c>
      <c r="O30" s="76"/>
    </row>
    <row r="31" spans="1:15" x14ac:dyDescent="0.25">
      <c r="A31" t="str">
        <f t="shared" si="1"/>
        <v>Function_14Application_282019</v>
      </c>
      <c r="B31">
        <v>28</v>
      </c>
      <c r="C31" t="s">
        <v>381</v>
      </c>
      <c r="D31" t="s">
        <v>327</v>
      </c>
      <c r="E31" t="s">
        <v>337</v>
      </c>
      <c r="F31" t="s">
        <v>347</v>
      </c>
      <c r="G31" t="s">
        <v>349</v>
      </c>
      <c r="H31">
        <f t="shared" si="2"/>
        <v>2019</v>
      </c>
      <c r="I31" t="s">
        <v>10</v>
      </c>
      <c r="J31" t="s">
        <v>37</v>
      </c>
      <c r="K31" s="76" t="str">
        <f>Market_Data_Raw!K31</f>
        <v>H</v>
      </c>
      <c r="L31" s="76">
        <f>Market_Data_Raw!M31</f>
        <v>0</v>
      </c>
      <c r="M31" s="79">
        <f>IF(AND(K31=0,L31=0),0,IF(K31&lt;&gt;0,Market_Data_Raw!J31,VLOOKUP($D31&amp;$C31&amp;($H31-1),$A:$M,13,0)*(1+VLOOKUP($D31&amp;$C31,Growthrates_Raw_Data_App!$A$3:$M$33,7+$L31,0))))</f>
        <v>83</v>
      </c>
      <c r="N31" s="64">
        <v>44284</v>
      </c>
      <c r="O31" s="76"/>
    </row>
    <row r="32" spans="1:15" x14ac:dyDescent="0.25">
      <c r="A32" t="str">
        <f t="shared" si="1"/>
        <v>Function_14Application_292019</v>
      </c>
      <c r="B32">
        <v>29</v>
      </c>
      <c r="C32" t="s">
        <v>382</v>
      </c>
      <c r="D32" t="s">
        <v>327</v>
      </c>
      <c r="E32" t="s">
        <v>337</v>
      </c>
      <c r="F32" t="s">
        <v>347</v>
      </c>
      <c r="G32" t="s">
        <v>349</v>
      </c>
      <c r="H32">
        <f t="shared" si="2"/>
        <v>2019</v>
      </c>
      <c r="I32" t="s">
        <v>10</v>
      </c>
      <c r="J32" t="s">
        <v>37</v>
      </c>
      <c r="K32" s="76" t="str">
        <f>Market_Data_Raw!K32</f>
        <v>H</v>
      </c>
      <c r="L32" s="76">
        <f>Market_Data_Raw!M32</f>
        <v>0</v>
      </c>
      <c r="M32" s="79">
        <f>IF(AND(K32=0,L32=0),0,IF(K32&lt;&gt;0,Market_Data_Raw!J32,VLOOKUP($D32&amp;$C32&amp;($H32-1),$A:$M,13,0)*(1+VLOOKUP($D32&amp;$C32,Growthrates_Raw_Data_App!$A$3:$M$33,7+$L32,0))))</f>
        <v>50</v>
      </c>
      <c r="N32" s="64">
        <v>44284</v>
      </c>
      <c r="O32" s="76"/>
    </row>
    <row r="33" spans="1:15" x14ac:dyDescent="0.25">
      <c r="A33" t="str">
        <f t="shared" si="1"/>
        <v>Function_15Application_302019</v>
      </c>
      <c r="B33">
        <v>30</v>
      </c>
      <c r="C33" t="s">
        <v>383</v>
      </c>
      <c r="D33" t="s">
        <v>328</v>
      </c>
      <c r="E33" t="s">
        <v>338</v>
      </c>
      <c r="F33" t="s">
        <v>348</v>
      </c>
      <c r="G33" t="s">
        <v>349</v>
      </c>
      <c r="H33">
        <f t="shared" si="2"/>
        <v>2019</v>
      </c>
      <c r="I33" t="s">
        <v>10</v>
      </c>
      <c r="J33" t="s">
        <v>37</v>
      </c>
      <c r="K33" s="76">
        <f>Market_Data_Raw!K33</f>
        <v>0</v>
      </c>
      <c r="L33" s="76">
        <f>Market_Data_Raw!M33</f>
        <v>0</v>
      </c>
      <c r="M33" s="79">
        <f>IF(AND(K33=0,L33=0),0,IF(K33&lt;&gt;0,Market_Data_Raw!J33,VLOOKUP($D33&amp;$C33&amp;($H33-1),$A:$M,13,0)*(1+VLOOKUP($D33&amp;$C33,Growthrates_Raw_Data_App!$A$3:$M$33,7+$L33,0))))</f>
        <v>0</v>
      </c>
      <c r="N33" s="64">
        <v>44284</v>
      </c>
      <c r="O33" s="76"/>
    </row>
    <row r="34" spans="1:15" x14ac:dyDescent="0.25">
      <c r="A34" t="str">
        <f t="shared" si="1"/>
        <v>Function_01Application_012020</v>
      </c>
      <c r="B34">
        <v>31</v>
      </c>
      <c r="C34" t="s">
        <v>354</v>
      </c>
      <c r="D34" t="s">
        <v>314</v>
      </c>
      <c r="E34" t="s">
        <v>329</v>
      </c>
      <c r="F34" t="s">
        <v>339</v>
      </c>
      <c r="G34" t="s">
        <v>349</v>
      </c>
      <c r="H34">
        <f>H4+1</f>
        <v>2020</v>
      </c>
      <c r="I34" t="s">
        <v>10</v>
      </c>
      <c r="J34" t="s">
        <v>37</v>
      </c>
      <c r="K34" s="76" t="str">
        <f>Market_Data_Raw!K34</f>
        <v>H</v>
      </c>
      <c r="L34" s="76">
        <f>Market_Data_Raw!M34</f>
        <v>0</v>
      </c>
      <c r="M34" s="79">
        <f>IF(AND(K34=0,L34=0),0,IF(K34&lt;&gt;0,Market_Data_Raw!J34,VLOOKUP($D34&amp;$C34&amp;($H34-1),$A:$M,13,0)*(1+VLOOKUP($D34&amp;$C34,Growthrates_Raw_Data_App!$A$3:$M$33,7+$L34,0))))</f>
        <v>10.552199999999999</v>
      </c>
      <c r="N34" s="64">
        <v>44335</v>
      </c>
      <c r="O34" s="76"/>
    </row>
    <row r="35" spans="1:15" x14ac:dyDescent="0.25">
      <c r="A35" t="str">
        <f t="shared" si="1"/>
        <v>Function_01Application_022020</v>
      </c>
      <c r="B35">
        <v>32</v>
      </c>
      <c r="C35" t="s">
        <v>355</v>
      </c>
      <c r="D35" t="s">
        <v>314</v>
      </c>
      <c r="E35" t="s">
        <v>329</v>
      </c>
      <c r="F35" t="s">
        <v>339</v>
      </c>
      <c r="G35" t="s">
        <v>349</v>
      </c>
      <c r="H35">
        <f t="shared" ref="H35:H98" si="3">H5+1</f>
        <v>2020</v>
      </c>
      <c r="I35" t="s">
        <v>10</v>
      </c>
      <c r="J35" t="s">
        <v>37</v>
      </c>
      <c r="K35" s="76" t="str">
        <f>Market_Data_Raw!K35</f>
        <v>H</v>
      </c>
      <c r="L35" s="76">
        <f>Market_Data_Raw!M35</f>
        <v>0</v>
      </c>
      <c r="M35" s="79">
        <f>IF(AND(K35=0,L35=0),0,IF(K35&lt;&gt;0,Market_Data_Raw!J35,VLOOKUP($D35&amp;$C35&amp;($H35-1),$A:$M,13,0)*(1+VLOOKUP($D35&amp;$C35,Growthrates_Raw_Data_App!$A$3:$M$33,7+$L35,0))))</f>
        <v>9.8160000000000007</v>
      </c>
      <c r="N35" s="64">
        <v>44335</v>
      </c>
      <c r="O35" s="76"/>
    </row>
    <row r="36" spans="1:15" x14ac:dyDescent="0.25">
      <c r="A36" t="str">
        <f t="shared" si="1"/>
        <v>Function_01Application_032020</v>
      </c>
      <c r="B36">
        <v>33</v>
      </c>
      <c r="C36" t="s">
        <v>356</v>
      </c>
      <c r="D36" t="s">
        <v>314</v>
      </c>
      <c r="E36" t="s">
        <v>329</v>
      </c>
      <c r="F36" t="s">
        <v>339</v>
      </c>
      <c r="G36" t="s">
        <v>349</v>
      </c>
      <c r="H36">
        <f t="shared" si="3"/>
        <v>2020</v>
      </c>
      <c r="I36" t="s">
        <v>10</v>
      </c>
      <c r="J36" t="s">
        <v>37</v>
      </c>
      <c r="K36" s="76" t="str">
        <f>Market_Data_Raw!K36</f>
        <v>H</v>
      </c>
      <c r="L36" s="76">
        <f>Market_Data_Raw!M36</f>
        <v>0</v>
      </c>
      <c r="M36" s="79">
        <f>IF(AND(K36=0,L36=0),0,IF(K36&lt;&gt;0,Market_Data_Raw!J36,VLOOKUP($D36&amp;$C36&amp;($H36-1),$A:$M,13,0)*(1+VLOOKUP($D36&amp;$C36,Growthrates_Raw_Data_App!$A$3:$M$33,7+$L36,0))))</f>
        <v>4.1718000000000002</v>
      </c>
      <c r="N36" s="64">
        <v>44335</v>
      </c>
      <c r="O36" s="76"/>
    </row>
    <row r="37" spans="1:15" x14ac:dyDescent="0.25">
      <c r="A37" t="str">
        <f t="shared" si="1"/>
        <v>Function_02Application_042020</v>
      </c>
      <c r="B37">
        <v>34</v>
      </c>
      <c r="C37" t="s">
        <v>357</v>
      </c>
      <c r="D37" t="s">
        <v>315</v>
      </c>
      <c r="E37" t="s">
        <v>330</v>
      </c>
      <c r="F37" t="s">
        <v>340</v>
      </c>
      <c r="G37" t="s">
        <v>350</v>
      </c>
      <c r="H37">
        <f t="shared" si="3"/>
        <v>2020</v>
      </c>
      <c r="I37" t="s">
        <v>10</v>
      </c>
      <c r="J37" t="s">
        <v>37</v>
      </c>
      <c r="K37" s="76" t="str">
        <f>Market_Data_Raw!K37</f>
        <v>H</v>
      </c>
      <c r="L37" s="76">
        <f>Market_Data_Raw!M37</f>
        <v>0</v>
      </c>
      <c r="M37" s="79">
        <f>IF(AND(K37=0,L37=0),0,IF(K37&lt;&gt;0,Market_Data_Raw!J37,VLOOKUP($D37&amp;$C37&amp;($H37-1),$A:$M,13,0)*(1+VLOOKUP($D37&amp;$C37,Growthrates_Raw_Data_App!$A$3:$M$33,7+$L37,0))))</f>
        <v>17</v>
      </c>
      <c r="N37" s="64">
        <v>44284</v>
      </c>
      <c r="O37" s="76"/>
    </row>
    <row r="38" spans="1:15" x14ac:dyDescent="0.25">
      <c r="A38" t="str">
        <f t="shared" si="1"/>
        <v>Function_02Application_052020</v>
      </c>
      <c r="B38">
        <v>35</v>
      </c>
      <c r="C38" t="s">
        <v>358</v>
      </c>
      <c r="D38" t="s">
        <v>315</v>
      </c>
      <c r="E38" t="s">
        <v>330</v>
      </c>
      <c r="F38" t="s">
        <v>340</v>
      </c>
      <c r="G38" t="s">
        <v>351</v>
      </c>
      <c r="H38">
        <f t="shared" si="3"/>
        <v>2020</v>
      </c>
      <c r="I38" t="s">
        <v>10</v>
      </c>
      <c r="J38" t="s">
        <v>37</v>
      </c>
      <c r="K38" s="76" t="str">
        <f>Market_Data_Raw!K38</f>
        <v>H</v>
      </c>
      <c r="L38" s="76">
        <f>Market_Data_Raw!M38</f>
        <v>0</v>
      </c>
      <c r="M38" s="79">
        <f>IF(AND(K38=0,L38=0),0,IF(K38&lt;&gt;0,Market_Data_Raw!J38,VLOOKUP($D38&amp;$C38&amp;($H38-1),$A:$M,13,0)*(1+VLOOKUP($D38&amp;$C38,Growthrates_Raw_Data_App!$A$3:$M$33,7+$L38,0))))</f>
        <v>18</v>
      </c>
      <c r="N38" s="64">
        <v>44284</v>
      </c>
      <c r="O38" s="76"/>
    </row>
    <row r="39" spans="1:15" x14ac:dyDescent="0.25">
      <c r="A39" t="str">
        <f t="shared" si="1"/>
        <v>Function_03Application_062020</v>
      </c>
      <c r="B39">
        <v>36</v>
      </c>
      <c r="C39" t="s">
        <v>359</v>
      </c>
      <c r="D39" t="s">
        <v>316</v>
      </c>
      <c r="E39" t="s">
        <v>331</v>
      </c>
      <c r="F39" t="s">
        <v>341</v>
      </c>
      <c r="G39" t="s">
        <v>349</v>
      </c>
      <c r="H39">
        <f t="shared" si="3"/>
        <v>2020</v>
      </c>
      <c r="I39" t="s">
        <v>10</v>
      </c>
      <c r="J39" t="s">
        <v>37</v>
      </c>
      <c r="K39" s="76" t="str">
        <f>Market_Data_Raw!K39</f>
        <v>H</v>
      </c>
      <c r="L39" s="76">
        <f>Market_Data_Raw!M39</f>
        <v>0</v>
      </c>
      <c r="M39" s="79">
        <f>IF(AND(K39=0,L39=0),0,IF(K39&lt;&gt;0,Market_Data_Raw!J39,VLOOKUP($D39&amp;$C39&amp;($H39-1),$A:$M,13,0)*(1+VLOOKUP($D39&amp;$C39,Growthrates_Raw_Data_App!$A$3:$M$33,7+$L39,0))))</f>
        <v>76.140629000000004</v>
      </c>
      <c r="N39" s="64">
        <v>44335</v>
      </c>
      <c r="O39" s="76"/>
    </row>
    <row r="40" spans="1:15" x14ac:dyDescent="0.25">
      <c r="A40" t="str">
        <f t="shared" si="1"/>
        <v>Function_03Application_072020</v>
      </c>
      <c r="B40">
        <v>37</v>
      </c>
      <c r="C40" t="s">
        <v>360</v>
      </c>
      <c r="D40" t="s">
        <v>316</v>
      </c>
      <c r="E40" t="s">
        <v>331</v>
      </c>
      <c r="F40" t="s">
        <v>341</v>
      </c>
      <c r="G40" t="s">
        <v>349</v>
      </c>
      <c r="H40">
        <f t="shared" si="3"/>
        <v>2020</v>
      </c>
      <c r="I40" t="s">
        <v>10</v>
      </c>
      <c r="J40" t="s">
        <v>37</v>
      </c>
      <c r="K40" s="76" t="str">
        <f>Market_Data_Raw!K40</f>
        <v>H</v>
      </c>
      <c r="L40" s="76">
        <f>Market_Data_Raw!M40</f>
        <v>0</v>
      </c>
      <c r="M40" s="79">
        <f>IF(AND(K40=0,L40=0),0,IF(K40&lt;&gt;0,Market_Data_Raw!J40,VLOOKUP($D40&amp;$C40&amp;($H40-1),$A:$M,13,0)*(1+VLOOKUP($D40&amp;$C40,Growthrates_Raw_Data_App!$A$3:$M$33,7+$L40,0))))</f>
        <v>8.6999999999999993</v>
      </c>
      <c r="N40" s="64">
        <v>44629</v>
      </c>
      <c r="O40" s="76"/>
    </row>
    <row r="41" spans="1:15" x14ac:dyDescent="0.25">
      <c r="A41" t="str">
        <f t="shared" si="1"/>
        <v>Function_03Application_082020</v>
      </c>
      <c r="B41">
        <v>38</v>
      </c>
      <c r="C41" t="s">
        <v>361</v>
      </c>
      <c r="D41" t="s">
        <v>316</v>
      </c>
      <c r="E41" t="s">
        <v>331</v>
      </c>
      <c r="F41" t="s">
        <v>341</v>
      </c>
      <c r="G41" t="s">
        <v>349</v>
      </c>
      <c r="H41">
        <f t="shared" si="3"/>
        <v>2020</v>
      </c>
      <c r="I41" t="s">
        <v>10</v>
      </c>
      <c r="J41" t="s">
        <v>37</v>
      </c>
      <c r="K41" s="76" t="str">
        <f>Market_Data_Raw!K41</f>
        <v>H</v>
      </c>
      <c r="L41" s="76">
        <f>Market_Data_Raw!M41</f>
        <v>0</v>
      </c>
      <c r="M41" s="79">
        <f>IF(AND(K41=0,L41=0),0,IF(K41&lt;&gt;0,Market_Data_Raw!J41,VLOOKUP($D41&amp;$C41&amp;($H41-1),$A:$M,13,0)*(1+VLOOKUP($D41&amp;$C41,Growthrates_Raw_Data_App!$A$3:$M$33,7+$L41,0))))</f>
        <v>53.598621999999999</v>
      </c>
      <c r="N41" s="64">
        <v>44629</v>
      </c>
      <c r="O41" s="76"/>
    </row>
    <row r="42" spans="1:15" x14ac:dyDescent="0.25">
      <c r="A42" t="str">
        <f t="shared" si="1"/>
        <v>Function_03Application_092020</v>
      </c>
      <c r="B42">
        <v>39</v>
      </c>
      <c r="C42" t="s">
        <v>362</v>
      </c>
      <c r="D42" t="s">
        <v>316</v>
      </c>
      <c r="E42" t="s">
        <v>331</v>
      </c>
      <c r="F42" t="s">
        <v>341</v>
      </c>
      <c r="G42" t="s">
        <v>349</v>
      </c>
      <c r="H42">
        <f t="shared" si="3"/>
        <v>2020</v>
      </c>
      <c r="I42" t="s">
        <v>10</v>
      </c>
      <c r="J42" t="s">
        <v>37</v>
      </c>
      <c r="K42" s="76" t="str">
        <f>Market_Data_Raw!K42</f>
        <v>H</v>
      </c>
      <c r="L42" s="76">
        <f>Market_Data_Raw!M42</f>
        <v>0</v>
      </c>
      <c r="M42" s="79">
        <f>IF(AND(K42=0,L42=0),0,IF(K42&lt;&gt;0,Market_Data_Raw!J42,VLOOKUP($D42&amp;$C42&amp;($H42-1),$A:$M,13,0)*(1+VLOOKUP($D42&amp;$C42,Growthrates_Raw_Data_App!$A$3:$M$33,7+$L42,0))))</f>
        <v>61.926136999999997</v>
      </c>
      <c r="N42" s="64">
        <v>44629</v>
      </c>
      <c r="O42" s="76"/>
    </row>
    <row r="43" spans="1:15" x14ac:dyDescent="0.25">
      <c r="A43" t="str">
        <f t="shared" si="1"/>
        <v>Function_03Application_102020</v>
      </c>
      <c r="B43">
        <v>40</v>
      </c>
      <c r="C43" t="s">
        <v>363</v>
      </c>
      <c r="D43" t="s">
        <v>316</v>
      </c>
      <c r="E43" t="s">
        <v>331</v>
      </c>
      <c r="F43" t="s">
        <v>341</v>
      </c>
      <c r="G43" t="s">
        <v>349</v>
      </c>
      <c r="H43">
        <f t="shared" si="3"/>
        <v>2020</v>
      </c>
      <c r="I43" t="s">
        <v>10</v>
      </c>
      <c r="J43" t="s">
        <v>37</v>
      </c>
      <c r="K43" s="76" t="str">
        <f>Market_Data_Raw!K43</f>
        <v>H</v>
      </c>
      <c r="L43" s="76">
        <f>Market_Data_Raw!M43</f>
        <v>0</v>
      </c>
      <c r="M43" s="79">
        <f>IF(AND(K43=0,L43=0),0,IF(K43&lt;&gt;0,Market_Data_Raw!J43,VLOOKUP($D43&amp;$C43&amp;($H43-1),$A:$M,13,0)*(1+VLOOKUP($D43&amp;$C43,Growthrates_Raw_Data_App!$A$3:$M$33,7+$L43,0))))</f>
        <v>21.644804000000001</v>
      </c>
      <c r="N43" s="64">
        <v>44335</v>
      </c>
      <c r="O43" s="76"/>
    </row>
    <row r="44" spans="1:15" x14ac:dyDescent="0.25">
      <c r="A44" t="str">
        <f t="shared" si="1"/>
        <v>Function_03Application_112020</v>
      </c>
      <c r="B44">
        <v>41</v>
      </c>
      <c r="C44" t="s">
        <v>364</v>
      </c>
      <c r="D44" t="s">
        <v>316</v>
      </c>
      <c r="E44" t="s">
        <v>331</v>
      </c>
      <c r="F44" t="s">
        <v>341</v>
      </c>
      <c r="G44" t="s">
        <v>349</v>
      </c>
      <c r="H44">
        <f t="shared" si="3"/>
        <v>2020</v>
      </c>
      <c r="I44" t="s">
        <v>10</v>
      </c>
      <c r="J44" t="s">
        <v>37</v>
      </c>
      <c r="K44" s="76" t="str">
        <f>Market_Data_Raw!K44</f>
        <v>H</v>
      </c>
      <c r="L44" s="76">
        <f>Market_Data_Raw!M44</f>
        <v>0</v>
      </c>
      <c r="M44" s="79">
        <f>IF(AND(K44=0,L44=0),0,IF(K44&lt;&gt;0,Market_Data_Raw!J44,VLOOKUP($D44&amp;$C44&amp;($H44-1),$A:$M,13,0)*(1+VLOOKUP($D44&amp;$C44,Growthrates_Raw_Data_App!$A$3:$M$33,7+$L44,0))))</f>
        <v>69.710764999999995</v>
      </c>
      <c r="N44" s="64">
        <v>44335</v>
      </c>
      <c r="O44" s="76"/>
    </row>
    <row r="45" spans="1:15" x14ac:dyDescent="0.25">
      <c r="A45" t="str">
        <f t="shared" si="1"/>
        <v>Function_04Application_122020</v>
      </c>
      <c r="B45">
        <v>42</v>
      </c>
      <c r="C45" t="s">
        <v>365</v>
      </c>
      <c r="D45" t="s">
        <v>317</v>
      </c>
      <c r="E45" t="s">
        <v>331</v>
      </c>
      <c r="F45" t="s">
        <v>342</v>
      </c>
      <c r="G45" t="s">
        <v>352</v>
      </c>
      <c r="H45">
        <f t="shared" si="3"/>
        <v>2020</v>
      </c>
      <c r="I45" t="s">
        <v>10</v>
      </c>
      <c r="J45" t="s">
        <v>37</v>
      </c>
      <c r="K45" s="76" t="str">
        <f>Market_Data_Raw!K45</f>
        <v>H</v>
      </c>
      <c r="L45" s="76">
        <f>Market_Data_Raw!M45</f>
        <v>0</v>
      </c>
      <c r="M45" s="79">
        <f>IF(AND(K45=0,L45=0),0,IF(K45&lt;&gt;0,Market_Data_Raw!J45,VLOOKUP($D45&amp;$C45&amp;($H45-1),$A:$M,13,0)*(1+VLOOKUP($D45&amp;$C45,Growthrates_Raw_Data_App!$A$3:$M$33,7+$L45,0))))</f>
        <v>47.875316270833331</v>
      </c>
      <c r="N45" s="64">
        <v>44335</v>
      </c>
      <c r="O45" s="76"/>
    </row>
    <row r="46" spans="1:15" x14ac:dyDescent="0.25">
      <c r="A46" t="str">
        <f t="shared" si="1"/>
        <v>Function_03Application_132020</v>
      </c>
      <c r="B46">
        <v>43</v>
      </c>
      <c r="C46" t="s">
        <v>366</v>
      </c>
      <c r="D46" t="s">
        <v>316</v>
      </c>
      <c r="E46" t="s">
        <v>331</v>
      </c>
      <c r="F46" t="s">
        <v>341</v>
      </c>
      <c r="G46" t="s">
        <v>349</v>
      </c>
      <c r="H46">
        <f t="shared" si="3"/>
        <v>2020</v>
      </c>
      <c r="I46" t="s">
        <v>10</v>
      </c>
      <c r="J46" t="s">
        <v>37</v>
      </c>
      <c r="K46" s="76" t="str">
        <f>Market_Data_Raw!K46</f>
        <v>H</v>
      </c>
      <c r="L46" s="76">
        <f>Market_Data_Raw!M46</f>
        <v>0</v>
      </c>
      <c r="M46" s="79">
        <f>IF(AND(K46=0,L46=0),0,IF(K46&lt;&gt;0,Market_Data_Raw!J46,VLOOKUP($D46&amp;$C46&amp;($H46-1),$A:$M,13,0)*(1+VLOOKUP($D46&amp;$C46,Growthrates_Raw_Data_App!$A$3:$M$33,7+$L46,0))))</f>
        <v>45.921221729166668</v>
      </c>
      <c r="N46" s="64">
        <v>44335</v>
      </c>
      <c r="O46" s="76"/>
    </row>
    <row r="47" spans="1:15" x14ac:dyDescent="0.25">
      <c r="A47" t="str">
        <f t="shared" si="1"/>
        <v>Function_03Application_142020</v>
      </c>
      <c r="B47">
        <v>44</v>
      </c>
      <c r="C47" t="s">
        <v>367</v>
      </c>
      <c r="D47" t="s">
        <v>316</v>
      </c>
      <c r="E47" t="s">
        <v>331</v>
      </c>
      <c r="F47" t="s">
        <v>341</v>
      </c>
      <c r="G47" t="s">
        <v>349</v>
      </c>
      <c r="H47">
        <f t="shared" si="3"/>
        <v>2020</v>
      </c>
      <c r="I47" t="s">
        <v>10</v>
      </c>
      <c r="J47" t="s">
        <v>37</v>
      </c>
      <c r="K47" s="76" t="str">
        <f>Market_Data_Raw!K47</f>
        <v>H</v>
      </c>
      <c r="L47" s="76">
        <f>Market_Data_Raw!M47</f>
        <v>0</v>
      </c>
      <c r="M47" s="79">
        <f>IF(AND(K47=0,L47=0),0,IF(K47&lt;&gt;0,Market_Data_Raw!J47,VLOOKUP($D47&amp;$C47&amp;($H47-1),$A:$M,13,0)*(1+VLOOKUP($D47&amp;$C47,Growthrates_Raw_Data_App!$A$3:$M$33,7+$L47,0))))</f>
        <v>75.523815714285718</v>
      </c>
      <c r="N47" s="64">
        <v>44335</v>
      </c>
      <c r="O47" s="76"/>
    </row>
    <row r="48" spans="1:15" x14ac:dyDescent="0.25">
      <c r="A48" t="str">
        <f t="shared" si="1"/>
        <v>Function_03Application_152020</v>
      </c>
      <c r="B48">
        <v>45</v>
      </c>
      <c r="C48" t="s">
        <v>368</v>
      </c>
      <c r="D48" t="s">
        <v>316</v>
      </c>
      <c r="E48" t="s">
        <v>331</v>
      </c>
      <c r="F48" t="s">
        <v>341</v>
      </c>
      <c r="G48" t="s">
        <v>349</v>
      </c>
      <c r="H48">
        <f t="shared" si="3"/>
        <v>2020</v>
      </c>
      <c r="I48" t="s">
        <v>10</v>
      </c>
      <c r="J48" t="s">
        <v>37</v>
      </c>
      <c r="K48" s="76" t="str">
        <f>Market_Data_Raw!K48</f>
        <v>H</v>
      </c>
      <c r="L48" s="76">
        <f>Market_Data_Raw!M48</f>
        <v>0</v>
      </c>
      <c r="M48" s="79">
        <f>IF(AND(K48=0,L48=0),0,IF(K48&lt;&gt;0,Market_Data_Raw!J48,VLOOKUP($D48&amp;$C48&amp;($H48-1),$A:$M,13,0)*(1+VLOOKUP($D48&amp;$C48,Growthrates_Raw_Data_App!$A$3:$M$33,7+$L48,0))))</f>
        <v>4.2857142857142847</v>
      </c>
      <c r="N48" s="64">
        <v>44166</v>
      </c>
      <c r="O48" s="76"/>
    </row>
    <row r="49" spans="1:15" x14ac:dyDescent="0.25">
      <c r="A49" t="str">
        <f t="shared" si="1"/>
        <v>Function_05Application_162020</v>
      </c>
      <c r="B49">
        <v>46</v>
      </c>
      <c r="C49" t="s">
        <v>369</v>
      </c>
      <c r="D49" t="s">
        <v>318</v>
      </c>
      <c r="E49" t="s">
        <v>332</v>
      </c>
      <c r="F49" t="s">
        <v>342</v>
      </c>
      <c r="G49" t="s">
        <v>353</v>
      </c>
      <c r="H49">
        <f t="shared" si="3"/>
        <v>2020</v>
      </c>
      <c r="I49" t="s">
        <v>10</v>
      </c>
      <c r="J49" t="s">
        <v>37</v>
      </c>
      <c r="K49" s="76" t="str">
        <f>Market_Data_Raw!K49</f>
        <v>H</v>
      </c>
      <c r="L49" s="76">
        <f>Market_Data_Raw!M49</f>
        <v>0</v>
      </c>
      <c r="M49" s="79">
        <f>IF(AND(K49=0,L49=0),0,IF(K49&lt;&gt;0,Market_Data_Raw!J49,VLOOKUP($D49&amp;$C49&amp;($H49-1),$A:$M,13,0)*(1+VLOOKUP($D49&amp;$C49,Growthrates_Raw_Data_App!$A$3:$M$33,7+$L49,0))))</f>
        <v>424.1</v>
      </c>
      <c r="N49" s="64">
        <v>44335</v>
      </c>
      <c r="O49" s="76"/>
    </row>
    <row r="50" spans="1:15" x14ac:dyDescent="0.25">
      <c r="A50" t="str">
        <f t="shared" si="1"/>
        <v>Function_05Application_172020</v>
      </c>
      <c r="B50">
        <v>47</v>
      </c>
      <c r="C50" t="s">
        <v>370</v>
      </c>
      <c r="D50" t="s">
        <v>318</v>
      </c>
      <c r="E50" t="s">
        <v>332</v>
      </c>
      <c r="F50" t="s">
        <v>342</v>
      </c>
      <c r="G50" t="s">
        <v>353</v>
      </c>
      <c r="H50">
        <f t="shared" si="3"/>
        <v>2020</v>
      </c>
      <c r="I50" t="s">
        <v>10</v>
      </c>
      <c r="J50" t="s">
        <v>37</v>
      </c>
      <c r="K50" s="76" t="str">
        <f>Market_Data_Raw!K50</f>
        <v>H</v>
      </c>
      <c r="L50" s="76">
        <f>Market_Data_Raw!M50</f>
        <v>0</v>
      </c>
      <c r="M50" s="79">
        <f>IF(AND(K50=0,L50=0),0,IF(K50&lt;&gt;0,Market_Data_Raw!J50,VLOOKUP($D50&amp;$C50&amp;($H50-1),$A:$M,13,0)*(1+VLOOKUP($D50&amp;$C50,Growthrates_Raw_Data_App!$A$3:$M$33,7+$L50,0))))</f>
        <v>860.96</v>
      </c>
      <c r="N50" s="64">
        <v>44335</v>
      </c>
      <c r="O50" s="76"/>
    </row>
    <row r="51" spans="1:15" x14ac:dyDescent="0.25">
      <c r="A51" t="str">
        <f t="shared" si="1"/>
        <v>Function_06Application_182020</v>
      </c>
      <c r="B51">
        <v>48</v>
      </c>
      <c r="C51" t="s">
        <v>371</v>
      </c>
      <c r="D51" t="s">
        <v>319</v>
      </c>
      <c r="E51" t="s">
        <v>333</v>
      </c>
      <c r="F51" t="s">
        <v>343</v>
      </c>
      <c r="G51" t="s">
        <v>349</v>
      </c>
      <c r="H51">
        <f t="shared" si="3"/>
        <v>2020</v>
      </c>
      <c r="I51" t="s">
        <v>10</v>
      </c>
      <c r="J51" t="s">
        <v>37</v>
      </c>
      <c r="K51" s="76" t="str">
        <f>Market_Data_Raw!K51</f>
        <v>H</v>
      </c>
      <c r="L51" s="76">
        <f>Market_Data_Raw!M51</f>
        <v>0</v>
      </c>
      <c r="M51" s="79">
        <f>IF(AND(K51=0,L51=0),0,IF(K51&lt;&gt;0,Market_Data_Raw!J51,VLOOKUP($D51&amp;$C51&amp;($H51-1),$A:$M,13,0)*(1+VLOOKUP($D51&amp;$C51,Growthrates_Raw_Data_App!$A$3:$M$33,7+$L51,0))))</f>
        <v>290</v>
      </c>
      <c r="N51" s="64">
        <v>44284</v>
      </c>
      <c r="O51" s="76"/>
    </row>
    <row r="52" spans="1:15" x14ac:dyDescent="0.25">
      <c r="A52" t="str">
        <f t="shared" si="1"/>
        <v>Function_07Application_192020</v>
      </c>
      <c r="B52">
        <v>49</v>
      </c>
      <c r="C52" t="s">
        <v>372</v>
      </c>
      <c r="D52" t="s">
        <v>320</v>
      </c>
      <c r="E52" t="s">
        <v>334</v>
      </c>
      <c r="F52" t="s">
        <v>342</v>
      </c>
      <c r="G52" t="s">
        <v>353</v>
      </c>
      <c r="H52">
        <f t="shared" si="3"/>
        <v>2020</v>
      </c>
      <c r="I52" t="s">
        <v>10</v>
      </c>
      <c r="J52" t="s">
        <v>37</v>
      </c>
      <c r="K52" s="76" t="str">
        <f>Market_Data_Raw!K52</f>
        <v>H</v>
      </c>
      <c r="L52" s="76">
        <f>Market_Data_Raw!M52</f>
        <v>0</v>
      </c>
      <c r="M52" s="79">
        <f>IF(AND(K52=0,L52=0),0,IF(K52&lt;&gt;0,Market_Data_Raw!J52,VLOOKUP($D52&amp;$C52&amp;($H52-1),$A:$M,13,0)*(1+VLOOKUP($D52&amp;$C52,Growthrates_Raw_Data_App!$A$3:$M$33,7+$L52,0))))</f>
        <v>125</v>
      </c>
      <c r="N52" s="64">
        <v>44284</v>
      </c>
      <c r="O52" s="76"/>
    </row>
    <row r="53" spans="1:15" x14ac:dyDescent="0.25">
      <c r="A53" t="str">
        <f t="shared" si="1"/>
        <v>Function_07Application_202020</v>
      </c>
      <c r="B53">
        <v>50</v>
      </c>
      <c r="C53" t="s">
        <v>373</v>
      </c>
      <c r="D53" t="s">
        <v>320</v>
      </c>
      <c r="E53" t="s">
        <v>334</v>
      </c>
      <c r="F53" t="s">
        <v>342</v>
      </c>
      <c r="G53" t="s">
        <v>353</v>
      </c>
      <c r="H53">
        <f t="shared" si="3"/>
        <v>2020</v>
      </c>
      <c r="I53" t="s">
        <v>10</v>
      </c>
      <c r="J53" t="s">
        <v>37</v>
      </c>
      <c r="K53" s="76" t="str">
        <f>Market_Data_Raw!K53</f>
        <v>H</v>
      </c>
      <c r="L53" s="76">
        <f>Market_Data_Raw!M53</f>
        <v>0</v>
      </c>
      <c r="M53" s="79">
        <f>IF(AND(K53=0,L53=0),0,IF(K53&lt;&gt;0,Market_Data_Raw!J53,VLOOKUP($D53&amp;$C53&amp;($H53-1),$A:$M,13,0)*(1+VLOOKUP($D53&amp;$C53,Growthrates_Raw_Data_App!$A$3:$M$33,7+$L53,0))))</f>
        <v>31</v>
      </c>
      <c r="N53" s="64">
        <v>44284</v>
      </c>
      <c r="O53" s="76"/>
    </row>
    <row r="54" spans="1:15" x14ac:dyDescent="0.25">
      <c r="A54" t="str">
        <f t="shared" si="1"/>
        <v>Function_08Application_212020</v>
      </c>
      <c r="B54">
        <v>51</v>
      </c>
      <c r="C54" t="s">
        <v>374</v>
      </c>
      <c r="D54" t="s">
        <v>321</v>
      </c>
      <c r="E54" t="s">
        <v>333</v>
      </c>
      <c r="F54" t="s">
        <v>343</v>
      </c>
      <c r="G54" t="s">
        <v>349</v>
      </c>
      <c r="H54">
        <f t="shared" si="3"/>
        <v>2020</v>
      </c>
      <c r="I54" t="s">
        <v>10</v>
      </c>
      <c r="J54" t="s">
        <v>37</v>
      </c>
      <c r="K54" s="76" t="str">
        <f>Market_Data_Raw!K54</f>
        <v>H</v>
      </c>
      <c r="L54" s="76">
        <f>Market_Data_Raw!M54</f>
        <v>0</v>
      </c>
      <c r="M54" s="79">
        <f>IF(AND(K54=0,L54=0),0,IF(K54&lt;&gt;0,Market_Data_Raw!J54,VLOOKUP($D54&amp;$C54&amp;($H54-1),$A:$M,13,0)*(1+VLOOKUP($D54&amp;$C54,Growthrates_Raw_Data_App!$A$3:$M$33,7+$L54,0))))</f>
        <v>3</v>
      </c>
      <c r="N54" s="64">
        <v>44284</v>
      </c>
      <c r="O54" s="76"/>
    </row>
    <row r="55" spans="1:15" x14ac:dyDescent="0.25">
      <c r="A55" t="str">
        <f t="shared" si="1"/>
        <v>Function_09Application_222020</v>
      </c>
      <c r="B55">
        <v>52</v>
      </c>
      <c r="C55" t="s">
        <v>375</v>
      </c>
      <c r="D55" t="s">
        <v>322</v>
      </c>
      <c r="E55" t="s">
        <v>335</v>
      </c>
      <c r="F55" t="s">
        <v>344</v>
      </c>
      <c r="G55" t="s">
        <v>349</v>
      </c>
      <c r="H55">
        <f t="shared" si="3"/>
        <v>2020</v>
      </c>
      <c r="I55" t="s">
        <v>10</v>
      </c>
      <c r="J55" t="s">
        <v>37</v>
      </c>
      <c r="K55" s="76" t="str">
        <f>Market_Data_Raw!K55</f>
        <v>H</v>
      </c>
      <c r="L55" s="76">
        <f>Market_Data_Raw!M55</f>
        <v>0</v>
      </c>
      <c r="M55" s="79">
        <f>IF(AND(K55=0,L55=0),0,IF(K55&lt;&gt;0,Market_Data_Raw!J55,VLOOKUP($D55&amp;$C55&amp;($H55-1),$A:$M,13,0)*(1+VLOOKUP($D55&amp;$C55,Growthrates_Raw_Data_App!$A$3:$M$33,7+$L55,0))))</f>
        <v>31</v>
      </c>
      <c r="N55" s="64">
        <v>44284</v>
      </c>
      <c r="O55" s="76"/>
    </row>
    <row r="56" spans="1:15" x14ac:dyDescent="0.25">
      <c r="A56" t="str">
        <f t="shared" si="1"/>
        <v>Function_10Application_232020</v>
      </c>
      <c r="B56">
        <v>53</v>
      </c>
      <c r="C56" t="s">
        <v>376</v>
      </c>
      <c r="D56" t="s">
        <v>323</v>
      </c>
      <c r="E56" t="s">
        <v>335</v>
      </c>
      <c r="F56" t="s">
        <v>345</v>
      </c>
      <c r="G56" t="s">
        <v>349</v>
      </c>
      <c r="H56">
        <f t="shared" si="3"/>
        <v>2020</v>
      </c>
      <c r="I56" t="s">
        <v>10</v>
      </c>
      <c r="J56" t="s">
        <v>37</v>
      </c>
      <c r="K56" s="76" t="str">
        <f>Market_Data_Raw!K56</f>
        <v>H</v>
      </c>
      <c r="L56" s="76">
        <f>Market_Data_Raw!M56</f>
        <v>0</v>
      </c>
      <c r="M56" s="79">
        <f>IF(AND(K56=0,L56=0),0,IF(K56&lt;&gt;0,Market_Data_Raw!J56,VLOOKUP($D56&amp;$C56&amp;($H56-1),$A:$M,13,0)*(1+VLOOKUP($D56&amp;$C56,Growthrates_Raw_Data_App!$A$3:$M$33,7+$L56,0))))</f>
        <v>19</v>
      </c>
      <c r="N56" s="64">
        <v>44284</v>
      </c>
      <c r="O56" s="76"/>
    </row>
    <row r="57" spans="1:15" x14ac:dyDescent="0.25">
      <c r="A57" t="str">
        <f t="shared" si="1"/>
        <v>Function_11Application_242020</v>
      </c>
      <c r="B57">
        <v>54</v>
      </c>
      <c r="C57" t="s">
        <v>377</v>
      </c>
      <c r="D57" t="s">
        <v>324</v>
      </c>
      <c r="E57" t="s">
        <v>335</v>
      </c>
      <c r="F57" t="s">
        <v>345</v>
      </c>
      <c r="G57" t="s">
        <v>349</v>
      </c>
      <c r="H57">
        <f t="shared" si="3"/>
        <v>2020</v>
      </c>
      <c r="I57" t="s">
        <v>10</v>
      </c>
      <c r="J57" t="s">
        <v>37</v>
      </c>
      <c r="K57" s="76" t="str">
        <f>Market_Data_Raw!K57</f>
        <v>H</v>
      </c>
      <c r="L57" s="76">
        <f>Market_Data_Raw!M57</f>
        <v>0</v>
      </c>
      <c r="M57" s="79">
        <f>IF(AND(K57=0,L57=0),0,IF(K57&lt;&gt;0,Market_Data_Raw!J57,VLOOKUP($D57&amp;$C57&amp;($H57-1),$A:$M,13,0)*(1+VLOOKUP($D57&amp;$C57,Growthrates_Raw_Data_App!$A$3:$M$33,7+$L57,0))))</f>
        <v>30</v>
      </c>
      <c r="N57" s="64">
        <v>44284</v>
      </c>
      <c r="O57" s="76"/>
    </row>
    <row r="58" spans="1:15" x14ac:dyDescent="0.25">
      <c r="A58" t="str">
        <f t="shared" si="1"/>
        <v>Function_12Application_252020</v>
      </c>
      <c r="B58">
        <v>55</v>
      </c>
      <c r="C58" t="s">
        <v>378</v>
      </c>
      <c r="D58" t="s">
        <v>325</v>
      </c>
      <c r="E58" t="s">
        <v>331</v>
      </c>
      <c r="F58" t="s">
        <v>346</v>
      </c>
      <c r="G58" t="s">
        <v>351</v>
      </c>
      <c r="H58">
        <f t="shared" si="3"/>
        <v>2020</v>
      </c>
      <c r="I58" t="s">
        <v>10</v>
      </c>
      <c r="J58" t="s">
        <v>37</v>
      </c>
      <c r="K58" s="76" t="str">
        <f>Market_Data_Raw!K58</f>
        <v>H</v>
      </c>
      <c r="L58" s="76">
        <f>Market_Data_Raw!M58</f>
        <v>0</v>
      </c>
      <c r="M58" s="79">
        <f>IF(AND(K58=0,L58=0),0,IF(K58&lt;&gt;0,Market_Data_Raw!J58,VLOOKUP($D58&amp;$C58&amp;($H58-1),$A:$M,13,0)*(1+VLOOKUP($D58&amp;$C58,Growthrates_Raw_Data_App!$A$3:$M$33,7+$L58,0))))</f>
        <v>177</v>
      </c>
      <c r="N58" s="64">
        <v>44284</v>
      </c>
      <c r="O58" s="76"/>
    </row>
    <row r="59" spans="1:15" x14ac:dyDescent="0.25">
      <c r="A59" t="str">
        <f t="shared" si="1"/>
        <v>Function_13Application_262020</v>
      </c>
      <c r="B59">
        <v>56</v>
      </c>
      <c r="C59" t="s">
        <v>379</v>
      </c>
      <c r="D59" t="s">
        <v>326</v>
      </c>
      <c r="E59" t="s">
        <v>336</v>
      </c>
      <c r="F59" t="s">
        <v>347</v>
      </c>
      <c r="G59" t="s">
        <v>349</v>
      </c>
      <c r="H59">
        <f t="shared" si="3"/>
        <v>2020</v>
      </c>
      <c r="I59" t="s">
        <v>10</v>
      </c>
      <c r="J59" t="s">
        <v>37</v>
      </c>
      <c r="K59" s="76" t="str">
        <f>Market_Data_Raw!K59</f>
        <v>H</v>
      </c>
      <c r="L59" s="76">
        <f>Market_Data_Raw!M59</f>
        <v>0</v>
      </c>
      <c r="M59" s="79">
        <f>IF(AND(K59=0,L59=0),0,IF(K59&lt;&gt;0,Market_Data_Raw!J59,VLOOKUP($D59&amp;$C59&amp;($H59-1),$A:$M,13,0)*(1+VLOOKUP($D59&amp;$C59,Growthrates_Raw_Data_App!$A$3:$M$33,7+$L59,0))))</f>
        <v>85</v>
      </c>
      <c r="N59" s="64">
        <v>44284</v>
      </c>
      <c r="O59" s="76"/>
    </row>
    <row r="60" spans="1:15" x14ac:dyDescent="0.25">
      <c r="A60" t="str">
        <f t="shared" si="1"/>
        <v>Function_13Application_272020</v>
      </c>
      <c r="B60">
        <v>57</v>
      </c>
      <c r="C60" t="s">
        <v>380</v>
      </c>
      <c r="D60" t="s">
        <v>326</v>
      </c>
      <c r="E60" t="s">
        <v>336</v>
      </c>
      <c r="F60" t="s">
        <v>347</v>
      </c>
      <c r="G60" t="s">
        <v>349</v>
      </c>
      <c r="H60">
        <f t="shared" si="3"/>
        <v>2020</v>
      </c>
      <c r="I60" t="s">
        <v>10</v>
      </c>
      <c r="J60" t="s">
        <v>37</v>
      </c>
      <c r="K60" s="76" t="str">
        <f>Market_Data_Raw!K60</f>
        <v>H</v>
      </c>
      <c r="L60" s="76">
        <f>Market_Data_Raw!M60</f>
        <v>0</v>
      </c>
      <c r="M60" s="79">
        <f>IF(AND(K60=0,L60=0),0,IF(K60&lt;&gt;0,Market_Data_Raw!J60,VLOOKUP($D60&amp;$C60&amp;($H60-1),$A:$M,13,0)*(1+VLOOKUP($D60&amp;$C60,Growthrates_Raw_Data_App!$A$3:$M$33,7+$L60,0))))</f>
        <v>11</v>
      </c>
      <c r="N60" s="64">
        <v>44284</v>
      </c>
      <c r="O60" s="76"/>
    </row>
    <row r="61" spans="1:15" x14ac:dyDescent="0.25">
      <c r="A61" t="str">
        <f t="shared" si="1"/>
        <v>Function_14Application_282020</v>
      </c>
      <c r="B61">
        <v>58</v>
      </c>
      <c r="C61" t="s">
        <v>381</v>
      </c>
      <c r="D61" t="s">
        <v>327</v>
      </c>
      <c r="E61" t="s">
        <v>337</v>
      </c>
      <c r="F61" t="s">
        <v>347</v>
      </c>
      <c r="G61" t="s">
        <v>349</v>
      </c>
      <c r="H61">
        <f t="shared" si="3"/>
        <v>2020</v>
      </c>
      <c r="I61" t="s">
        <v>10</v>
      </c>
      <c r="J61" t="s">
        <v>37</v>
      </c>
      <c r="K61" s="76" t="str">
        <f>Market_Data_Raw!K61</f>
        <v>H</v>
      </c>
      <c r="L61" s="76">
        <f>Market_Data_Raw!M61</f>
        <v>0</v>
      </c>
      <c r="M61" s="79">
        <f>IF(AND(K61=0,L61=0),0,IF(K61&lt;&gt;0,Market_Data_Raw!J61,VLOOKUP($D61&amp;$C61&amp;($H61-1),$A:$M,13,0)*(1+VLOOKUP($D61&amp;$C61,Growthrates_Raw_Data_App!$A$3:$M$33,7+$L61,0))))</f>
        <v>90</v>
      </c>
      <c r="N61" s="64">
        <v>44284</v>
      </c>
      <c r="O61" s="76"/>
    </row>
    <row r="62" spans="1:15" x14ac:dyDescent="0.25">
      <c r="A62" t="str">
        <f t="shared" si="1"/>
        <v>Function_14Application_292020</v>
      </c>
      <c r="B62">
        <v>59</v>
      </c>
      <c r="C62" t="s">
        <v>382</v>
      </c>
      <c r="D62" t="s">
        <v>327</v>
      </c>
      <c r="E62" t="s">
        <v>337</v>
      </c>
      <c r="F62" t="s">
        <v>347</v>
      </c>
      <c r="G62" t="s">
        <v>349</v>
      </c>
      <c r="H62">
        <f t="shared" si="3"/>
        <v>2020</v>
      </c>
      <c r="I62" t="s">
        <v>10</v>
      </c>
      <c r="J62" t="s">
        <v>37</v>
      </c>
      <c r="K62" s="76" t="str">
        <f>Market_Data_Raw!K62</f>
        <v>H</v>
      </c>
      <c r="L62" s="76">
        <f>Market_Data_Raw!M62</f>
        <v>0</v>
      </c>
      <c r="M62" s="79">
        <f>IF(AND(K62=0,L62=0),0,IF(K62&lt;&gt;0,Market_Data_Raw!J62,VLOOKUP($D62&amp;$C62&amp;($H62-1),$A:$M,13,0)*(1+VLOOKUP($D62&amp;$C62,Growthrates_Raw_Data_App!$A$3:$M$33,7+$L62,0))))</f>
        <v>60</v>
      </c>
      <c r="N62" s="64">
        <v>44284</v>
      </c>
      <c r="O62" s="76"/>
    </row>
    <row r="63" spans="1:15" x14ac:dyDescent="0.25">
      <c r="A63" t="str">
        <f t="shared" si="1"/>
        <v>Function_15Application_302020</v>
      </c>
      <c r="B63">
        <v>60</v>
      </c>
      <c r="C63" t="s">
        <v>383</v>
      </c>
      <c r="D63" t="s">
        <v>328</v>
      </c>
      <c r="E63" t="s">
        <v>338</v>
      </c>
      <c r="F63" t="s">
        <v>348</v>
      </c>
      <c r="G63" t="s">
        <v>349</v>
      </c>
      <c r="H63">
        <f t="shared" si="3"/>
        <v>2020</v>
      </c>
      <c r="I63" t="s">
        <v>10</v>
      </c>
      <c r="J63" t="s">
        <v>37</v>
      </c>
      <c r="K63" s="76">
        <f>Market_Data_Raw!K63</f>
        <v>0</v>
      </c>
      <c r="L63" s="76">
        <f>Market_Data_Raw!M63</f>
        <v>0</v>
      </c>
      <c r="M63" s="79">
        <f>IF(AND(K63=0,L63=0),0,IF(K63&lt;&gt;0,Market_Data_Raw!J63,VLOOKUP($D63&amp;$C63&amp;($H63-1),$A:$M,13,0)*(1+VLOOKUP($D63&amp;$C63,Growthrates_Raw_Data_App!$A$3:$M$33,7+$L63,0))))</f>
        <v>0</v>
      </c>
      <c r="N63" s="64">
        <v>44284</v>
      </c>
      <c r="O63" s="76"/>
    </row>
    <row r="64" spans="1:15" x14ac:dyDescent="0.25">
      <c r="A64" t="str">
        <f t="shared" si="1"/>
        <v>Function_01Application_012021</v>
      </c>
      <c r="B64">
        <v>61</v>
      </c>
      <c r="C64" t="s">
        <v>354</v>
      </c>
      <c r="D64" t="s">
        <v>314</v>
      </c>
      <c r="E64" t="s">
        <v>329</v>
      </c>
      <c r="F64" t="s">
        <v>339</v>
      </c>
      <c r="G64" t="s">
        <v>349</v>
      </c>
      <c r="H64">
        <f t="shared" si="3"/>
        <v>2021</v>
      </c>
      <c r="I64" t="s">
        <v>21</v>
      </c>
      <c r="J64" t="s">
        <v>37</v>
      </c>
      <c r="K64" s="76" t="str">
        <f>Market_Data_Raw!K64</f>
        <v>H</v>
      </c>
      <c r="L64" s="76">
        <f>Market_Data_Raw!M64</f>
        <v>0</v>
      </c>
      <c r="M64" s="79">
        <f>IF(AND(K64=0,L64=0),0,IF(K64&lt;&gt;0,Market_Data_Raw!J64,VLOOKUP($D64&amp;$C64&amp;($H64-1),$A:$M,13,0)*(1+VLOOKUP($D64&amp;$C64,Growthrates_Raw_Data_App!$A$3:$M$33,7+$L64,0))))</f>
        <v>9.3840000000000003</v>
      </c>
      <c r="N64" s="64">
        <v>44335</v>
      </c>
      <c r="O64" s="76"/>
    </row>
    <row r="65" spans="1:15" x14ac:dyDescent="0.25">
      <c r="A65" t="str">
        <f t="shared" si="1"/>
        <v>Function_01Application_022021</v>
      </c>
      <c r="B65">
        <v>62</v>
      </c>
      <c r="C65" t="s">
        <v>355</v>
      </c>
      <c r="D65" t="s">
        <v>314</v>
      </c>
      <c r="E65" t="s">
        <v>329</v>
      </c>
      <c r="F65" t="s">
        <v>339</v>
      </c>
      <c r="G65" t="s">
        <v>349</v>
      </c>
      <c r="H65">
        <f t="shared" si="3"/>
        <v>2021</v>
      </c>
      <c r="I65" t="s">
        <v>21</v>
      </c>
      <c r="J65" t="s">
        <v>37</v>
      </c>
      <c r="K65" s="76" t="str">
        <f>Market_Data_Raw!K65</f>
        <v>H</v>
      </c>
      <c r="L65" s="76">
        <f>Market_Data_Raw!M65</f>
        <v>0</v>
      </c>
      <c r="M65" s="79">
        <f>IF(AND(K65=0,L65=0),0,IF(K65&lt;&gt;0,Market_Data_Raw!J65,VLOOKUP($D65&amp;$C65&amp;($H65-1),$A:$M,13,0)*(1+VLOOKUP($D65&amp;$C65,Growthrates_Raw_Data_App!$A$3:$M$33,7+$L65,0))))</f>
        <v>9.3840000000000003</v>
      </c>
      <c r="N65" s="64">
        <v>44335</v>
      </c>
      <c r="O65" s="76"/>
    </row>
    <row r="66" spans="1:15" x14ac:dyDescent="0.25">
      <c r="A66" t="str">
        <f t="shared" si="1"/>
        <v>Function_01Application_032021</v>
      </c>
      <c r="B66">
        <v>63</v>
      </c>
      <c r="C66" t="s">
        <v>356</v>
      </c>
      <c r="D66" t="s">
        <v>314</v>
      </c>
      <c r="E66" t="s">
        <v>329</v>
      </c>
      <c r="F66" t="s">
        <v>339</v>
      </c>
      <c r="G66" t="s">
        <v>349</v>
      </c>
      <c r="H66">
        <f t="shared" si="3"/>
        <v>2021</v>
      </c>
      <c r="I66" t="s">
        <v>21</v>
      </c>
      <c r="J66" t="s">
        <v>37</v>
      </c>
      <c r="K66" s="76" t="str">
        <f>Market_Data_Raw!K66</f>
        <v>H</v>
      </c>
      <c r="L66" s="76">
        <f>Market_Data_Raw!M66</f>
        <v>0</v>
      </c>
      <c r="M66" s="79">
        <f>IF(AND(K66=0,L66=0),0,IF(K66&lt;&gt;0,Market_Data_Raw!J66,VLOOKUP($D66&amp;$C66&amp;($H66-1),$A:$M,13,0)*(1+VLOOKUP($D66&amp;$C66,Growthrates_Raw_Data_App!$A$3:$M$33,7+$L66,0))))</f>
        <v>4.6920000000000002</v>
      </c>
      <c r="N66" s="64">
        <v>44335</v>
      </c>
      <c r="O66" s="76"/>
    </row>
    <row r="67" spans="1:15" x14ac:dyDescent="0.25">
      <c r="A67" t="str">
        <f t="shared" si="1"/>
        <v>Function_02Application_042021</v>
      </c>
      <c r="B67">
        <v>64</v>
      </c>
      <c r="C67" t="s">
        <v>357</v>
      </c>
      <c r="D67" t="s">
        <v>315</v>
      </c>
      <c r="E67" t="s">
        <v>330</v>
      </c>
      <c r="F67" t="s">
        <v>340</v>
      </c>
      <c r="G67" t="s">
        <v>350</v>
      </c>
      <c r="H67">
        <f t="shared" si="3"/>
        <v>2021</v>
      </c>
      <c r="I67" t="s">
        <v>21</v>
      </c>
      <c r="J67" t="s">
        <v>37</v>
      </c>
      <c r="K67" s="76" t="str">
        <f>Market_Data_Raw!K67</f>
        <v>M</v>
      </c>
      <c r="L67" s="76">
        <f>Market_Data_Raw!M67</f>
        <v>0</v>
      </c>
      <c r="M67" s="79">
        <f>IF(AND(K67=0,L67=0),0,IF(K67&lt;&gt;0,Market_Data_Raw!J67,VLOOKUP($D67&amp;$C67&amp;($H67-1),$A:$M,13,0)*(1+VLOOKUP($D67&amp;$C67,Growthrates_Raw_Data_App!$A$3:$M$33,7+$L67,0))))</f>
        <v>19</v>
      </c>
      <c r="N67" s="64">
        <v>44284</v>
      </c>
      <c r="O67" s="76"/>
    </row>
    <row r="68" spans="1:15" x14ac:dyDescent="0.25">
      <c r="A68" t="str">
        <f t="shared" si="1"/>
        <v>Function_02Application_052021</v>
      </c>
      <c r="B68">
        <v>65</v>
      </c>
      <c r="C68" t="s">
        <v>358</v>
      </c>
      <c r="D68" t="s">
        <v>315</v>
      </c>
      <c r="E68" t="s">
        <v>330</v>
      </c>
      <c r="F68" t="s">
        <v>340</v>
      </c>
      <c r="G68" t="s">
        <v>351</v>
      </c>
      <c r="H68">
        <f t="shared" si="3"/>
        <v>2021</v>
      </c>
      <c r="I68" t="s">
        <v>21</v>
      </c>
      <c r="J68" t="s">
        <v>37</v>
      </c>
      <c r="K68" s="76" t="str">
        <f>Market_Data_Raw!K68</f>
        <v>M</v>
      </c>
      <c r="L68" s="76">
        <f>Market_Data_Raw!M68</f>
        <v>0</v>
      </c>
      <c r="M68" s="79">
        <f>IF(AND(K68=0,L68=0),0,IF(K68&lt;&gt;0,Market_Data_Raw!J68,VLOOKUP($D68&amp;$C68&amp;($H68-1),$A:$M,13,0)*(1+VLOOKUP($D68&amp;$C68,Growthrates_Raw_Data_App!$A$3:$M$33,7+$L68,0))))</f>
        <v>20</v>
      </c>
      <c r="N68" s="64">
        <v>44284</v>
      </c>
      <c r="O68" s="76"/>
    </row>
    <row r="69" spans="1:15" x14ac:dyDescent="0.25">
      <c r="A69" t="str">
        <f t="shared" si="1"/>
        <v>Function_03Application_062021</v>
      </c>
      <c r="B69">
        <v>66</v>
      </c>
      <c r="C69" t="s">
        <v>359</v>
      </c>
      <c r="D69" t="s">
        <v>316</v>
      </c>
      <c r="E69" t="s">
        <v>331</v>
      </c>
      <c r="F69" t="s">
        <v>341</v>
      </c>
      <c r="G69" t="s">
        <v>349</v>
      </c>
      <c r="H69">
        <f t="shared" si="3"/>
        <v>2021</v>
      </c>
      <c r="I69" t="s">
        <v>21</v>
      </c>
      <c r="J69" t="s">
        <v>37</v>
      </c>
      <c r="K69" s="76" t="str">
        <f>Market_Data_Raw!K69</f>
        <v>H</v>
      </c>
      <c r="L69" s="76">
        <f>Market_Data_Raw!M69</f>
        <v>0</v>
      </c>
      <c r="M69" s="79">
        <f>IF(AND(K69=0,L69=0),0,IF(K69&lt;&gt;0,Market_Data_Raw!J69,VLOOKUP($D69&amp;$C69&amp;($H69-1),$A:$M,13,0)*(1+VLOOKUP($D69&amp;$C69,Growthrates_Raw_Data_App!$A$3:$M$33,7+$L69,0))))</f>
        <v>83.002719999999997</v>
      </c>
      <c r="N69" s="64">
        <v>44335</v>
      </c>
      <c r="O69" s="76"/>
    </row>
    <row r="70" spans="1:15" x14ac:dyDescent="0.25">
      <c r="A70" t="str">
        <f t="shared" ref="A70:A133" si="4">D70&amp;C70&amp;H70</f>
        <v>Function_03Application_072021</v>
      </c>
      <c r="B70">
        <v>67</v>
      </c>
      <c r="C70" t="s">
        <v>360</v>
      </c>
      <c r="D70" t="s">
        <v>316</v>
      </c>
      <c r="E70" t="s">
        <v>331</v>
      </c>
      <c r="F70" t="s">
        <v>341</v>
      </c>
      <c r="G70" t="s">
        <v>349</v>
      </c>
      <c r="H70">
        <f t="shared" si="3"/>
        <v>2021</v>
      </c>
      <c r="I70" t="s">
        <v>21</v>
      </c>
      <c r="J70" t="s">
        <v>37</v>
      </c>
      <c r="K70" s="76" t="str">
        <f>Market_Data_Raw!K70</f>
        <v>H</v>
      </c>
      <c r="L70" s="76">
        <f>Market_Data_Raw!M70</f>
        <v>0</v>
      </c>
      <c r="M70" s="79">
        <f>IF(AND(K70=0,L70=0),0,IF(K70&lt;&gt;0,Market_Data_Raw!J70,VLOOKUP($D70&amp;$C70&amp;($H70-1),$A:$M,13,0)*(1+VLOOKUP($D70&amp;$C70,Growthrates_Raw_Data_App!$A$3:$M$33,7+$L70,0))))</f>
        <v>9.8230900000000005</v>
      </c>
      <c r="N70" s="64">
        <v>44629</v>
      </c>
      <c r="O70" s="76"/>
    </row>
    <row r="71" spans="1:15" x14ac:dyDescent="0.25">
      <c r="A71" t="str">
        <f t="shared" si="4"/>
        <v>Function_03Application_082021</v>
      </c>
      <c r="B71">
        <v>68</v>
      </c>
      <c r="C71" t="s">
        <v>361</v>
      </c>
      <c r="D71" t="s">
        <v>316</v>
      </c>
      <c r="E71" t="s">
        <v>331</v>
      </c>
      <c r="F71" t="s">
        <v>341</v>
      </c>
      <c r="G71" t="s">
        <v>349</v>
      </c>
      <c r="H71">
        <f t="shared" si="3"/>
        <v>2021</v>
      </c>
      <c r="I71" t="s">
        <v>21</v>
      </c>
      <c r="J71" t="s">
        <v>37</v>
      </c>
      <c r="K71" s="76" t="str">
        <f>Market_Data_Raw!K71</f>
        <v>H</v>
      </c>
      <c r="L71" s="76">
        <f>Market_Data_Raw!M71</f>
        <v>0</v>
      </c>
      <c r="M71" s="79">
        <f>IF(AND(K71=0,L71=0),0,IF(K71&lt;&gt;0,Market_Data_Raw!J71,VLOOKUP($D71&amp;$C71&amp;($H71-1),$A:$M,13,0)*(1+VLOOKUP($D71&amp;$C71,Growthrates_Raw_Data_App!$A$3:$M$33,7+$L71,0))))</f>
        <v>67.124928999999995</v>
      </c>
      <c r="N71" s="64">
        <v>44629</v>
      </c>
      <c r="O71" s="76"/>
    </row>
    <row r="72" spans="1:15" x14ac:dyDescent="0.25">
      <c r="A72" t="str">
        <f t="shared" si="4"/>
        <v>Function_03Application_092021</v>
      </c>
      <c r="B72">
        <v>69</v>
      </c>
      <c r="C72" t="s">
        <v>362</v>
      </c>
      <c r="D72" t="s">
        <v>316</v>
      </c>
      <c r="E72" t="s">
        <v>331</v>
      </c>
      <c r="F72" t="s">
        <v>341</v>
      </c>
      <c r="G72" t="s">
        <v>349</v>
      </c>
      <c r="H72">
        <f t="shared" si="3"/>
        <v>2021</v>
      </c>
      <c r="I72" t="s">
        <v>21</v>
      </c>
      <c r="J72" t="s">
        <v>37</v>
      </c>
      <c r="K72" s="76" t="str">
        <f>Market_Data_Raw!K72</f>
        <v>H</v>
      </c>
      <c r="L72" s="76">
        <f>Market_Data_Raw!M72</f>
        <v>0</v>
      </c>
      <c r="M72" s="79">
        <f>IF(AND(K72=0,L72=0),0,IF(K72&lt;&gt;0,Market_Data_Raw!J72,VLOOKUP($D72&amp;$C72&amp;($H72-1),$A:$M,13,0)*(1+VLOOKUP($D72&amp;$C72,Growthrates_Raw_Data_App!$A$3:$M$33,7+$L72,0))))</f>
        <v>79.515771999999998</v>
      </c>
      <c r="N72" s="64">
        <v>44629</v>
      </c>
      <c r="O72" s="76"/>
    </row>
    <row r="73" spans="1:15" x14ac:dyDescent="0.25">
      <c r="A73" t="str">
        <f t="shared" si="4"/>
        <v>Function_03Application_102021</v>
      </c>
      <c r="B73">
        <v>70</v>
      </c>
      <c r="C73" t="s">
        <v>363</v>
      </c>
      <c r="D73" t="s">
        <v>316</v>
      </c>
      <c r="E73" t="s">
        <v>331</v>
      </c>
      <c r="F73" t="s">
        <v>341</v>
      </c>
      <c r="G73" t="s">
        <v>349</v>
      </c>
      <c r="H73">
        <f t="shared" si="3"/>
        <v>2021</v>
      </c>
      <c r="I73" t="s">
        <v>21</v>
      </c>
      <c r="J73" t="s">
        <v>37</v>
      </c>
      <c r="K73" s="76" t="str">
        <f>Market_Data_Raw!K73</f>
        <v>H</v>
      </c>
      <c r="L73" s="76">
        <f>Market_Data_Raw!M73</f>
        <v>0</v>
      </c>
      <c r="M73" s="79">
        <f>IF(AND(K73=0,L73=0),0,IF(K73&lt;&gt;0,Market_Data_Raw!J73,VLOOKUP($D73&amp;$C73&amp;($H73-1),$A:$M,13,0)*(1+VLOOKUP($D73&amp;$C73,Growthrates_Raw_Data_App!$A$3:$M$33,7+$L73,0))))</f>
        <v>26.946777999999998</v>
      </c>
      <c r="N73" s="64">
        <v>44335</v>
      </c>
      <c r="O73" s="76"/>
    </row>
    <row r="74" spans="1:15" x14ac:dyDescent="0.25">
      <c r="A74" t="str">
        <f t="shared" si="4"/>
        <v>Function_03Application_112021</v>
      </c>
      <c r="B74">
        <v>71</v>
      </c>
      <c r="C74" t="s">
        <v>364</v>
      </c>
      <c r="D74" t="s">
        <v>316</v>
      </c>
      <c r="E74" t="s">
        <v>331</v>
      </c>
      <c r="F74" t="s">
        <v>341</v>
      </c>
      <c r="G74" t="s">
        <v>349</v>
      </c>
      <c r="H74">
        <f t="shared" si="3"/>
        <v>2021</v>
      </c>
      <c r="I74" t="s">
        <v>21</v>
      </c>
      <c r="J74" t="s">
        <v>37</v>
      </c>
      <c r="K74" s="76" t="str">
        <f>Market_Data_Raw!K74</f>
        <v>H</v>
      </c>
      <c r="L74" s="76">
        <f>Market_Data_Raw!M74</f>
        <v>0</v>
      </c>
      <c r="M74" s="79">
        <f>IF(AND(K74=0,L74=0),0,IF(K74&lt;&gt;0,Market_Data_Raw!J74,VLOOKUP($D74&amp;$C74&amp;($H74-1),$A:$M,13,0)*(1+VLOOKUP($D74&amp;$C74,Growthrates_Raw_Data_App!$A$3:$M$33,7+$L74,0))))</f>
        <v>73.434109000000007</v>
      </c>
      <c r="N74" s="64">
        <v>44335</v>
      </c>
      <c r="O74" s="76"/>
    </row>
    <row r="75" spans="1:15" x14ac:dyDescent="0.25">
      <c r="A75" t="str">
        <f t="shared" si="4"/>
        <v>Function_04Application_122021</v>
      </c>
      <c r="B75">
        <v>72</v>
      </c>
      <c r="C75" t="s">
        <v>365</v>
      </c>
      <c r="D75" t="s">
        <v>317</v>
      </c>
      <c r="E75" t="s">
        <v>331</v>
      </c>
      <c r="F75" t="s">
        <v>342</v>
      </c>
      <c r="G75" t="s">
        <v>352</v>
      </c>
      <c r="H75">
        <f t="shared" si="3"/>
        <v>2021</v>
      </c>
      <c r="I75" t="s">
        <v>21</v>
      </c>
      <c r="J75" t="s">
        <v>37</v>
      </c>
      <c r="K75" s="76" t="str">
        <f>Market_Data_Raw!K75</f>
        <v>H</v>
      </c>
      <c r="L75" s="76">
        <f>Market_Data_Raw!M75</f>
        <v>0</v>
      </c>
      <c r="M75" s="79">
        <f>IF(AND(K75=0,L75=0),0,IF(K75&lt;&gt;0,Market_Data_Raw!J75,VLOOKUP($D75&amp;$C75&amp;($H75-1),$A:$M,13,0)*(1+VLOOKUP($D75&amp;$C75,Growthrates_Raw_Data_App!$A$3:$M$33,7+$L75,0))))</f>
        <v>50.690520198019804</v>
      </c>
      <c r="N75" s="64">
        <v>44335</v>
      </c>
      <c r="O75" s="76"/>
    </row>
    <row r="76" spans="1:15" x14ac:dyDescent="0.25">
      <c r="A76" t="str">
        <f t="shared" si="4"/>
        <v>Function_03Application_132021</v>
      </c>
      <c r="B76">
        <v>73</v>
      </c>
      <c r="C76" t="s">
        <v>366</v>
      </c>
      <c r="D76" t="s">
        <v>316</v>
      </c>
      <c r="E76" t="s">
        <v>331</v>
      </c>
      <c r="F76" t="s">
        <v>341</v>
      </c>
      <c r="G76" t="s">
        <v>349</v>
      </c>
      <c r="H76">
        <f t="shared" si="3"/>
        <v>2021</v>
      </c>
      <c r="I76" t="s">
        <v>21</v>
      </c>
      <c r="J76" t="s">
        <v>37</v>
      </c>
      <c r="K76" s="76" t="str">
        <f>Market_Data_Raw!K76</f>
        <v>H</v>
      </c>
      <c r="L76" s="76">
        <f>Market_Data_Raw!M76</f>
        <v>0</v>
      </c>
      <c r="M76" s="79">
        <f>IF(AND(K76=0,L76=0),0,IF(K76&lt;&gt;0,Market_Data_Raw!J76,VLOOKUP($D76&amp;$C76&amp;($H76-1),$A:$M,13,0)*(1+VLOOKUP($D76&amp;$C76,Growthrates_Raw_Data_App!$A$3:$M$33,7+$L76,0))))</f>
        <v>42.395707801980194</v>
      </c>
      <c r="N76" s="64">
        <v>44335</v>
      </c>
      <c r="O76" s="76"/>
    </row>
    <row r="77" spans="1:15" x14ac:dyDescent="0.25">
      <c r="A77" t="str">
        <f t="shared" si="4"/>
        <v>Function_03Application_142021</v>
      </c>
      <c r="B77">
        <v>74</v>
      </c>
      <c r="C77" t="s">
        <v>367</v>
      </c>
      <c r="D77" t="s">
        <v>316</v>
      </c>
      <c r="E77" t="s">
        <v>331</v>
      </c>
      <c r="F77" t="s">
        <v>341</v>
      </c>
      <c r="G77" t="s">
        <v>349</v>
      </c>
      <c r="H77">
        <f t="shared" si="3"/>
        <v>2021</v>
      </c>
      <c r="I77" t="s">
        <v>21</v>
      </c>
      <c r="J77" t="s">
        <v>37</v>
      </c>
      <c r="K77" s="76" t="str">
        <f>Market_Data_Raw!K77</f>
        <v>H</v>
      </c>
      <c r="L77" s="76">
        <f>Market_Data_Raw!M77</f>
        <v>0</v>
      </c>
      <c r="M77" s="79">
        <f>IF(AND(K77=0,L77=0),0,IF(K77&lt;&gt;0,Market_Data_Raw!J77,VLOOKUP($D77&amp;$C77&amp;($H77-1),$A:$M,13,0)*(1+VLOOKUP($D77&amp;$C77,Growthrates_Raw_Data_App!$A$3:$M$33,7+$L77,0))))</f>
        <v>80.086389361677902</v>
      </c>
      <c r="N77" s="64">
        <v>44335</v>
      </c>
      <c r="O77" s="76"/>
    </row>
    <row r="78" spans="1:15" x14ac:dyDescent="0.25">
      <c r="A78" t="str">
        <f t="shared" si="4"/>
        <v>Function_03Application_152021</v>
      </c>
      <c r="B78">
        <v>75</v>
      </c>
      <c r="C78" t="s">
        <v>368</v>
      </c>
      <c r="D78" t="s">
        <v>316</v>
      </c>
      <c r="E78" t="s">
        <v>331</v>
      </c>
      <c r="F78" t="s">
        <v>341</v>
      </c>
      <c r="G78" t="s">
        <v>349</v>
      </c>
      <c r="H78">
        <f t="shared" si="3"/>
        <v>2021</v>
      </c>
      <c r="I78" t="s">
        <v>21</v>
      </c>
      <c r="J78" t="s">
        <v>37</v>
      </c>
      <c r="K78" s="76" t="str">
        <f>Market_Data_Raw!K78</f>
        <v>H</v>
      </c>
      <c r="L78" s="76">
        <f>Market_Data_Raw!M78</f>
        <v>0</v>
      </c>
      <c r="M78" s="79">
        <f>IF(AND(K78=0,L78=0),0,IF(K78&lt;&gt;0,Market_Data_Raw!J78,VLOOKUP($D78&amp;$C78&amp;($H78-1),$A:$M,13,0)*(1+VLOOKUP($D78&amp;$C78,Growthrates_Raw_Data_App!$A$3:$M$33,7+$L78,0))))</f>
        <v>5.3613916383221092</v>
      </c>
      <c r="N78" s="64">
        <v>44166</v>
      </c>
      <c r="O78" s="76"/>
    </row>
    <row r="79" spans="1:15" x14ac:dyDescent="0.25">
      <c r="A79" t="str">
        <f t="shared" si="4"/>
        <v>Function_05Application_162021</v>
      </c>
      <c r="B79">
        <v>76</v>
      </c>
      <c r="C79" t="s">
        <v>369</v>
      </c>
      <c r="D79" t="s">
        <v>318</v>
      </c>
      <c r="E79" t="s">
        <v>332</v>
      </c>
      <c r="F79" t="s">
        <v>342</v>
      </c>
      <c r="G79" t="s">
        <v>353</v>
      </c>
      <c r="H79">
        <f t="shared" si="3"/>
        <v>2021</v>
      </c>
      <c r="I79" t="s">
        <v>21</v>
      </c>
      <c r="J79" t="s">
        <v>37</v>
      </c>
      <c r="K79" s="76" t="str">
        <f>Market_Data_Raw!K79</f>
        <v>H</v>
      </c>
      <c r="L79" s="76">
        <f>Market_Data_Raw!M79</f>
        <v>0</v>
      </c>
      <c r="M79" s="79">
        <f>IF(AND(K79=0,L79=0),0,IF(K79&lt;&gt;0,Market_Data_Raw!J79,VLOOKUP($D79&amp;$C79&amp;($H79-1),$A:$M,13,0)*(1+VLOOKUP($D79&amp;$C79,Growthrates_Raw_Data_App!$A$3:$M$33,7+$L79,0))))</f>
        <v>442.9</v>
      </c>
      <c r="N79" s="64">
        <v>44335</v>
      </c>
      <c r="O79" s="76"/>
    </row>
    <row r="80" spans="1:15" x14ac:dyDescent="0.25">
      <c r="A80" t="str">
        <f t="shared" si="4"/>
        <v>Function_05Application_172021</v>
      </c>
      <c r="B80">
        <v>77</v>
      </c>
      <c r="C80" t="s">
        <v>370</v>
      </c>
      <c r="D80" t="s">
        <v>318</v>
      </c>
      <c r="E80" t="s">
        <v>332</v>
      </c>
      <c r="F80" t="s">
        <v>342</v>
      </c>
      <c r="G80" t="s">
        <v>353</v>
      </c>
      <c r="H80">
        <f t="shared" si="3"/>
        <v>2021</v>
      </c>
      <c r="I80" t="s">
        <v>21</v>
      </c>
      <c r="J80" t="s">
        <v>37</v>
      </c>
      <c r="K80" s="76" t="str">
        <f>Market_Data_Raw!K80</f>
        <v>H</v>
      </c>
      <c r="L80" s="76">
        <f>Market_Data_Raw!M80</f>
        <v>0</v>
      </c>
      <c r="M80" s="79">
        <f>IF(AND(K80=0,L80=0),0,IF(K80&lt;&gt;0,Market_Data_Raw!J80,VLOOKUP($D80&amp;$C80&amp;($H80-1),$A:$M,13,0)*(1+VLOOKUP($D80&amp;$C80,Growthrates_Raw_Data_App!$A$3:$M$33,7+$L80,0))))</f>
        <v>899.2</v>
      </c>
      <c r="N80" s="64">
        <v>44335</v>
      </c>
      <c r="O80" s="76"/>
    </row>
    <row r="81" spans="1:15" x14ac:dyDescent="0.25">
      <c r="A81" t="str">
        <f t="shared" si="4"/>
        <v>Function_06Application_182021</v>
      </c>
      <c r="B81">
        <v>78</v>
      </c>
      <c r="C81" t="s">
        <v>371</v>
      </c>
      <c r="D81" t="s">
        <v>319</v>
      </c>
      <c r="E81" t="s">
        <v>333</v>
      </c>
      <c r="F81" t="s">
        <v>343</v>
      </c>
      <c r="G81" t="s">
        <v>349</v>
      </c>
      <c r="H81">
        <f t="shared" si="3"/>
        <v>2021</v>
      </c>
      <c r="I81" t="s">
        <v>21</v>
      </c>
      <c r="J81" t="s">
        <v>37</v>
      </c>
      <c r="K81" s="76" t="str">
        <f>Market_Data_Raw!K81</f>
        <v>M</v>
      </c>
      <c r="L81" s="76">
        <f>Market_Data_Raw!M81</f>
        <v>0</v>
      </c>
      <c r="M81" s="79">
        <f>IF(AND(K81=0,L81=0),0,IF(K81&lt;&gt;0,Market_Data_Raw!J81,VLOOKUP($D81&amp;$C81&amp;($H81-1),$A:$M,13,0)*(1+VLOOKUP($D81&amp;$C81,Growthrates_Raw_Data_App!$A$3:$M$33,7+$L81,0))))</f>
        <v>315</v>
      </c>
      <c r="N81" s="64">
        <v>44284</v>
      </c>
      <c r="O81" s="76"/>
    </row>
    <row r="82" spans="1:15" x14ac:dyDescent="0.25">
      <c r="A82" t="str">
        <f t="shared" si="4"/>
        <v>Function_07Application_192021</v>
      </c>
      <c r="B82">
        <v>79</v>
      </c>
      <c r="C82" t="s">
        <v>372</v>
      </c>
      <c r="D82" t="s">
        <v>320</v>
      </c>
      <c r="E82" t="s">
        <v>334</v>
      </c>
      <c r="F82" t="s">
        <v>342</v>
      </c>
      <c r="G82" t="s">
        <v>353</v>
      </c>
      <c r="H82">
        <f t="shared" si="3"/>
        <v>2021</v>
      </c>
      <c r="I82" t="s">
        <v>21</v>
      </c>
      <c r="J82" t="s">
        <v>37</v>
      </c>
      <c r="K82" s="76" t="str">
        <f>Market_Data_Raw!K82</f>
        <v>M</v>
      </c>
      <c r="L82" s="76">
        <f>Market_Data_Raw!M82</f>
        <v>0</v>
      </c>
      <c r="M82" s="79">
        <f>IF(AND(K82=0,L82=0),0,IF(K82&lt;&gt;0,Market_Data_Raw!J82,VLOOKUP($D82&amp;$C82&amp;($H82-1),$A:$M,13,0)*(1+VLOOKUP($D82&amp;$C82,Growthrates_Raw_Data_App!$A$3:$M$33,7+$L82,0))))</f>
        <v>125</v>
      </c>
      <c r="N82" s="64">
        <v>44284</v>
      </c>
      <c r="O82" s="76"/>
    </row>
    <row r="83" spans="1:15" x14ac:dyDescent="0.25">
      <c r="A83" t="str">
        <f t="shared" si="4"/>
        <v>Function_07Application_202021</v>
      </c>
      <c r="B83">
        <v>80</v>
      </c>
      <c r="C83" t="s">
        <v>373</v>
      </c>
      <c r="D83" t="s">
        <v>320</v>
      </c>
      <c r="E83" t="s">
        <v>334</v>
      </c>
      <c r="F83" t="s">
        <v>342</v>
      </c>
      <c r="G83" t="s">
        <v>353</v>
      </c>
      <c r="H83">
        <f t="shared" si="3"/>
        <v>2021</v>
      </c>
      <c r="I83" t="s">
        <v>21</v>
      </c>
      <c r="J83" t="s">
        <v>37</v>
      </c>
      <c r="K83" s="76" t="str">
        <f>Market_Data_Raw!K83</f>
        <v>M</v>
      </c>
      <c r="L83" s="76">
        <f>Market_Data_Raw!M83</f>
        <v>0</v>
      </c>
      <c r="M83" s="79">
        <f>IF(AND(K83=0,L83=0),0,IF(K83&lt;&gt;0,Market_Data_Raw!J83,VLOOKUP($D83&amp;$C83&amp;($H83-1),$A:$M,13,0)*(1+VLOOKUP($D83&amp;$C83,Growthrates_Raw_Data_App!$A$3:$M$33,7+$L83,0))))</f>
        <v>40</v>
      </c>
      <c r="N83" s="64">
        <v>44284</v>
      </c>
      <c r="O83" s="76"/>
    </row>
    <row r="84" spans="1:15" x14ac:dyDescent="0.25">
      <c r="A84" t="str">
        <f t="shared" si="4"/>
        <v>Function_08Application_212021</v>
      </c>
      <c r="B84">
        <v>81</v>
      </c>
      <c r="C84" t="s">
        <v>374</v>
      </c>
      <c r="D84" t="s">
        <v>321</v>
      </c>
      <c r="E84" t="s">
        <v>333</v>
      </c>
      <c r="F84" t="s">
        <v>343</v>
      </c>
      <c r="G84" t="s">
        <v>349</v>
      </c>
      <c r="H84">
        <f t="shared" si="3"/>
        <v>2021</v>
      </c>
      <c r="I84" t="s">
        <v>21</v>
      </c>
      <c r="J84" t="s">
        <v>37</v>
      </c>
      <c r="K84" s="76" t="str">
        <f>Market_Data_Raw!K84</f>
        <v>M</v>
      </c>
      <c r="L84" s="76">
        <f>Market_Data_Raw!M84</f>
        <v>0</v>
      </c>
      <c r="M84" s="79">
        <f>IF(AND(K84=0,L84=0),0,IF(K84&lt;&gt;0,Market_Data_Raw!J84,VLOOKUP($D84&amp;$C84&amp;($H84-1),$A:$M,13,0)*(1+VLOOKUP($D84&amp;$C84,Growthrates_Raw_Data_App!$A$3:$M$33,7+$L84,0))))</f>
        <v>4</v>
      </c>
      <c r="N84" s="64">
        <v>44284</v>
      </c>
      <c r="O84" s="76"/>
    </row>
    <row r="85" spans="1:15" x14ac:dyDescent="0.25">
      <c r="A85" t="str">
        <f t="shared" si="4"/>
        <v>Function_09Application_222021</v>
      </c>
      <c r="B85">
        <v>82</v>
      </c>
      <c r="C85" t="s">
        <v>375</v>
      </c>
      <c r="D85" t="s">
        <v>322</v>
      </c>
      <c r="E85" t="s">
        <v>335</v>
      </c>
      <c r="F85" t="s">
        <v>344</v>
      </c>
      <c r="G85" t="s">
        <v>349</v>
      </c>
      <c r="H85">
        <f t="shared" si="3"/>
        <v>2021</v>
      </c>
      <c r="I85" t="s">
        <v>21</v>
      </c>
      <c r="J85" t="s">
        <v>37</v>
      </c>
      <c r="K85" s="76" t="str">
        <f>Market_Data_Raw!K85</f>
        <v>M</v>
      </c>
      <c r="L85" s="76">
        <f>Market_Data_Raw!M85</f>
        <v>0</v>
      </c>
      <c r="M85" s="79">
        <f>IF(AND(K85=0,L85=0),0,IF(K85&lt;&gt;0,Market_Data_Raw!J85,VLOOKUP($D85&amp;$C85&amp;($H85-1),$A:$M,13,0)*(1+VLOOKUP($D85&amp;$C85,Growthrates_Raw_Data_App!$A$3:$M$33,7+$L85,0))))</f>
        <v>45</v>
      </c>
      <c r="N85" s="64">
        <v>44284</v>
      </c>
      <c r="O85" s="76"/>
    </row>
    <row r="86" spans="1:15" x14ac:dyDescent="0.25">
      <c r="A86" t="str">
        <f t="shared" si="4"/>
        <v>Function_10Application_232021</v>
      </c>
      <c r="B86">
        <v>83</v>
      </c>
      <c r="C86" t="s">
        <v>376</v>
      </c>
      <c r="D86" t="s">
        <v>323</v>
      </c>
      <c r="E86" t="s">
        <v>335</v>
      </c>
      <c r="F86" t="s">
        <v>345</v>
      </c>
      <c r="G86" t="s">
        <v>349</v>
      </c>
      <c r="H86">
        <f t="shared" si="3"/>
        <v>2021</v>
      </c>
      <c r="I86" t="s">
        <v>21</v>
      </c>
      <c r="J86" t="s">
        <v>37</v>
      </c>
      <c r="K86" s="76" t="str">
        <f>Market_Data_Raw!K86</f>
        <v>M</v>
      </c>
      <c r="L86" s="76">
        <f>Market_Data_Raw!M86</f>
        <v>0</v>
      </c>
      <c r="M86" s="79">
        <f>IF(AND(K86=0,L86=0),0,IF(K86&lt;&gt;0,Market_Data_Raw!J86,VLOOKUP($D86&amp;$C86&amp;($H86-1),$A:$M,13,0)*(1+VLOOKUP($D86&amp;$C86,Growthrates_Raw_Data_App!$A$3:$M$33,7+$L86,0))))</f>
        <v>35</v>
      </c>
      <c r="N86" s="64">
        <v>44284</v>
      </c>
      <c r="O86" s="76"/>
    </row>
    <row r="87" spans="1:15" x14ac:dyDescent="0.25">
      <c r="A87" t="str">
        <f t="shared" si="4"/>
        <v>Function_11Application_242021</v>
      </c>
      <c r="B87">
        <v>84</v>
      </c>
      <c r="C87" t="s">
        <v>377</v>
      </c>
      <c r="D87" t="s">
        <v>324</v>
      </c>
      <c r="E87" t="s">
        <v>335</v>
      </c>
      <c r="F87" t="s">
        <v>345</v>
      </c>
      <c r="G87" t="s">
        <v>349</v>
      </c>
      <c r="H87">
        <f t="shared" si="3"/>
        <v>2021</v>
      </c>
      <c r="I87" t="s">
        <v>21</v>
      </c>
      <c r="J87" t="s">
        <v>37</v>
      </c>
      <c r="K87" s="76" t="str">
        <f>Market_Data_Raw!K87</f>
        <v>M</v>
      </c>
      <c r="L87" s="76">
        <f>Market_Data_Raw!M87</f>
        <v>0</v>
      </c>
      <c r="M87" s="79">
        <f>IF(AND(K87=0,L87=0),0,IF(K87&lt;&gt;0,Market_Data_Raw!J87,VLOOKUP($D87&amp;$C87&amp;($H87-1),$A:$M,13,0)*(1+VLOOKUP($D87&amp;$C87,Growthrates_Raw_Data_App!$A$3:$M$33,7+$L87,0))))</f>
        <v>40</v>
      </c>
      <c r="N87" s="64">
        <v>44284</v>
      </c>
      <c r="O87" s="76"/>
    </row>
    <row r="88" spans="1:15" x14ac:dyDescent="0.25">
      <c r="A88" t="str">
        <f t="shared" si="4"/>
        <v>Function_12Application_252021</v>
      </c>
      <c r="B88">
        <v>85</v>
      </c>
      <c r="C88" t="s">
        <v>378</v>
      </c>
      <c r="D88" t="s">
        <v>325</v>
      </c>
      <c r="E88" t="s">
        <v>331</v>
      </c>
      <c r="F88" t="s">
        <v>346</v>
      </c>
      <c r="G88" t="s">
        <v>351</v>
      </c>
      <c r="H88">
        <f t="shared" si="3"/>
        <v>2021</v>
      </c>
      <c r="I88" t="s">
        <v>21</v>
      </c>
      <c r="J88" t="s">
        <v>37</v>
      </c>
      <c r="K88" s="76" t="str">
        <f>Market_Data_Raw!K88</f>
        <v>M</v>
      </c>
      <c r="L88" s="76">
        <f>Market_Data_Raw!M88</f>
        <v>0</v>
      </c>
      <c r="M88" s="79">
        <f>IF(AND(K88=0,L88=0),0,IF(K88&lt;&gt;0,Market_Data_Raw!J88,VLOOKUP($D88&amp;$C88&amp;($H88-1),$A:$M,13,0)*(1+VLOOKUP($D88&amp;$C88,Growthrates_Raw_Data_App!$A$3:$M$33,7+$L88,0))))</f>
        <v>200</v>
      </c>
      <c r="N88" s="64">
        <v>44284</v>
      </c>
      <c r="O88" s="76"/>
    </row>
    <row r="89" spans="1:15" x14ac:dyDescent="0.25">
      <c r="A89" t="str">
        <f t="shared" si="4"/>
        <v>Function_13Application_262021</v>
      </c>
      <c r="B89">
        <v>86</v>
      </c>
      <c r="C89" t="s">
        <v>379</v>
      </c>
      <c r="D89" t="s">
        <v>326</v>
      </c>
      <c r="E89" t="s">
        <v>336</v>
      </c>
      <c r="F89" t="s">
        <v>347</v>
      </c>
      <c r="G89" t="s">
        <v>349</v>
      </c>
      <c r="H89">
        <f t="shared" si="3"/>
        <v>2021</v>
      </c>
      <c r="I89" t="s">
        <v>21</v>
      </c>
      <c r="J89" t="s">
        <v>37</v>
      </c>
      <c r="K89" s="76" t="str">
        <f>Market_Data_Raw!K89</f>
        <v>M</v>
      </c>
      <c r="L89" s="76">
        <f>Market_Data_Raw!M89</f>
        <v>0</v>
      </c>
      <c r="M89" s="79">
        <f>IF(AND(K89=0,L89=0),0,IF(K89&lt;&gt;0,Market_Data_Raw!J89,VLOOKUP($D89&amp;$C89&amp;($H89-1),$A:$M,13,0)*(1+VLOOKUP($D89&amp;$C89,Growthrates_Raw_Data_App!$A$3:$M$33,7+$L89,0))))</f>
        <v>90</v>
      </c>
      <c r="N89" s="64">
        <v>44284</v>
      </c>
      <c r="O89" s="76"/>
    </row>
    <row r="90" spans="1:15" x14ac:dyDescent="0.25">
      <c r="A90" t="str">
        <f t="shared" si="4"/>
        <v>Function_13Application_272021</v>
      </c>
      <c r="B90">
        <v>87</v>
      </c>
      <c r="C90" t="s">
        <v>380</v>
      </c>
      <c r="D90" t="s">
        <v>326</v>
      </c>
      <c r="E90" t="s">
        <v>336</v>
      </c>
      <c r="F90" t="s">
        <v>347</v>
      </c>
      <c r="G90" t="s">
        <v>349</v>
      </c>
      <c r="H90">
        <f t="shared" si="3"/>
        <v>2021</v>
      </c>
      <c r="I90" t="s">
        <v>21</v>
      </c>
      <c r="J90" t="s">
        <v>37</v>
      </c>
      <c r="K90" s="76" t="str">
        <f>Market_Data_Raw!K90</f>
        <v>M</v>
      </c>
      <c r="L90" s="76">
        <f>Market_Data_Raw!M90</f>
        <v>0</v>
      </c>
      <c r="M90" s="79">
        <f>IF(AND(K90=0,L90=0),0,IF(K90&lt;&gt;0,Market_Data_Raw!J90,VLOOKUP($D90&amp;$C90&amp;($H90-1),$A:$M,13,0)*(1+VLOOKUP($D90&amp;$C90,Growthrates_Raw_Data_App!$A$3:$M$33,7+$L90,0))))</f>
        <v>13</v>
      </c>
      <c r="N90" s="64">
        <v>44284</v>
      </c>
      <c r="O90" s="76"/>
    </row>
    <row r="91" spans="1:15" x14ac:dyDescent="0.25">
      <c r="A91" t="str">
        <f t="shared" si="4"/>
        <v>Function_14Application_282021</v>
      </c>
      <c r="B91">
        <v>88</v>
      </c>
      <c r="C91" t="s">
        <v>381</v>
      </c>
      <c r="D91" t="s">
        <v>327</v>
      </c>
      <c r="E91" t="s">
        <v>337</v>
      </c>
      <c r="F91" t="s">
        <v>347</v>
      </c>
      <c r="G91" t="s">
        <v>349</v>
      </c>
      <c r="H91">
        <f t="shared" si="3"/>
        <v>2021</v>
      </c>
      <c r="I91" t="s">
        <v>21</v>
      </c>
      <c r="J91" t="s">
        <v>37</v>
      </c>
      <c r="K91" s="76" t="str">
        <f>Market_Data_Raw!K91</f>
        <v>M</v>
      </c>
      <c r="L91" s="76">
        <f>Market_Data_Raw!M91</f>
        <v>0</v>
      </c>
      <c r="M91" s="79">
        <f>IF(AND(K91=0,L91=0),0,IF(K91&lt;&gt;0,Market_Data_Raw!J91,VLOOKUP($D91&amp;$C91&amp;($H91-1),$A:$M,13,0)*(1+VLOOKUP($D91&amp;$C91,Growthrates_Raw_Data_App!$A$3:$M$33,7+$L91,0))))</f>
        <v>95</v>
      </c>
      <c r="N91" s="64">
        <v>44284</v>
      </c>
      <c r="O91" s="76"/>
    </row>
    <row r="92" spans="1:15" x14ac:dyDescent="0.25">
      <c r="A92" t="str">
        <f t="shared" si="4"/>
        <v>Function_14Application_292021</v>
      </c>
      <c r="B92">
        <v>89</v>
      </c>
      <c r="C92" t="s">
        <v>382</v>
      </c>
      <c r="D92" t="s">
        <v>327</v>
      </c>
      <c r="E92" t="s">
        <v>337</v>
      </c>
      <c r="F92" t="s">
        <v>347</v>
      </c>
      <c r="G92" t="s">
        <v>349</v>
      </c>
      <c r="H92">
        <f t="shared" si="3"/>
        <v>2021</v>
      </c>
      <c r="I92" t="s">
        <v>21</v>
      </c>
      <c r="J92" t="s">
        <v>37</v>
      </c>
      <c r="K92" s="76" t="str">
        <f>Market_Data_Raw!K92</f>
        <v>M</v>
      </c>
      <c r="L92" s="76">
        <f>Market_Data_Raw!M92</f>
        <v>0</v>
      </c>
      <c r="M92" s="79">
        <f>IF(AND(K92=0,L92=0),0,IF(K92&lt;&gt;0,Market_Data_Raw!J92,VLOOKUP($D92&amp;$C92&amp;($H92-1),$A:$M,13,0)*(1+VLOOKUP($D92&amp;$C92,Growthrates_Raw_Data_App!$A$3:$M$33,7+$L92,0))))</f>
        <v>65</v>
      </c>
      <c r="N92" s="64">
        <v>44284</v>
      </c>
      <c r="O92" s="76"/>
    </row>
    <row r="93" spans="1:15" x14ac:dyDescent="0.25">
      <c r="A93" t="str">
        <f t="shared" si="4"/>
        <v>Function_15Application_302021</v>
      </c>
      <c r="B93">
        <v>90</v>
      </c>
      <c r="C93" t="s">
        <v>383</v>
      </c>
      <c r="D93" t="s">
        <v>328</v>
      </c>
      <c r="E93" t="s">
        <v>338</v>
      </c>
      <c r="F93" t="s">
        <v>348</v>
      </c>
      <c r="G93" t="s">
        <v>349</v>
      </c>
      <c r="H93">
        <f t="shared" si="3"/>
        <v>2021</v>
      </c>
      <c r="I93" t="s">
        <v>21</v>
      </c>
      <c r="J93" t="s">
        <v>37</v>
      </c>
      <c r="K93" s="76">
        <f>Market_Data_Raw!K93</f>
        <v>0</v>
      </c>
      <c r="L93" s="76">
        <f>Market_Data_Raw!M93</f>
        <v>0</v>
      </c>
      <c r="M93" s="79">
        <f>IF(AND(K93=0,L93=0),0,IF(K93&lt;&gt;0,Market_Data_Raw!J93,VLOOKUP($D93&amp;$C93&amp;($H93-1),$A:$M,13,0)*(1+VLOOKUP($D93&amp;$C93,Growthrates_Raw_Data_App!$A$3:$M$33,7+$L93,0))))</f>
        <v>0</v>
      </c>
      <c r="N93" s="64">
        <v>44284</v>
      </c>
      <c r="O93" s="76"/>
    </row>
    <row r="94" spans="1:15" x14ac:dyDescent="0.25">
      <c r="A94" t="str">
        <f t="shared" si="4"/>
        <v>Function_01Application_012022</v>
      </c>
      <c r="B94">
        <v>91</v>
      </c>
      <c r="C94" t="s">
        <v>354</v>
      </c>
      <c r="D94" t="s">
        <v>314</v>
      </c>
      <c r="E94" t="s">
        <v>329</v>
      </c>
      <c r="F94" t="s">
        <v>339</v>
      </c>
      <c r="G94" t="s">
        <v>349</v>
      </c>
      <c r="H94">
        <f t="shared" si="3"/>
        <v>2022</v>
      </c>
      <c r="I94" t="s">
        <v>22</v>
      </c>
      <c r="J94" t="s">
        <v>37</v>
      </c>
      <c r="K94" s="76" t="str">
        <f>Market_Data_Raw!K94</f>
        <v>G</v>
      </c>
      <c r="L94" s="76">
        <f>Market_Data_Raw!M94</f>
        <v>0</v>
      </c>
      <c r="M94" s="79">
        <f>IF(AND(K94=0,L94=0),0,IF(K94&lt;&gt;0,Market_Data_Raw!J94,VLOOKUP($D94&amp;$C94&amp;($H94-1),$A:$M,13,0)*(1+VLOOKUP($D94&amp;$C94,Growthrates_Raw_Data_App!$A$3:$M$33,7+$L94,0))))</f>
        <v>8.9207999999999998</v>
      </c>
      <c r="N94" s="64">
        <v>44335</v>
      </c>
      <c r="O94" s="76"/>
    </row>
    <row r="95" spans="1:15" x14ac:dyDescent="0.25">
      <c r="A95" t="str">
        <f t="shared" si="4"/>
        <v>Function_01Application_022022</v>
      </c>
      <c r="B95">
        <v>92</v>
      </c>
      <c r="C95" t="s">
        <v>355</v>
      </c>
      <c r="D95" t="s">
        <v>314</v>
      </c>
      <c r="E95" t="s">
        <v>329</v>
      </c>
      <c r="F95" t="s">
        <v>339</v>
      </c>
      <c r="G95" t="s">
        <v>349</v>
      </c>
      <c r="H95">
        <f t="shared" si="3"/>
        <v>2022</v>
      </c>
      <c r="I95" t="s">
        <v>22</v>
      </c>
      <c r="J95" t="s">
        <v>37</v>
      </c>
      <c r="K95" s="76" t="str">
        <f>Market_Data_Raw!K95</f>
        <v>G</v>
      </c>
      <c r="L95" s="76">
        <f>Market_Data_Raw!M95</f>
        <v>0</v>
      </c>
      <c r="M95" s="79">
        <f>IF(AND(K95=0,L95=0),0,IF(K95&lt;&gt;0,Market_Data_Raw!J95,VLOOKUP($D95&amp;$C95&amp;($H95-1),$A:$M,13,0)*(1+VLOOKUP($D95&amp;$C95,Growthrates_Raw_Data_App!$A$3:$M$33,7+$L95,0))))</f>
        <v>10.159800000000001</v>
      </c>
      <c r="N95" s="64">
        <v>44335</v>
      </c>
      <c r="O95" s="76"/>
    </row>
    <row r="96" spans="1:15" x14ac:dyDescent="0.25">
      <c r="A96" t="str">
        <f t="shared" si="4"/>
        <v>Function_01Application_032022</v>
      </c>
      <c r="B96">
        <v>93</v>
      </c>
      <c r="C96" t="s">
        <v>356</v>
      </c>
      <c r="D96" t="s">
        <v>314</v>
      </c>
      <c r="E96" t="s">
        <v>329</v>
      </c>
      <c r="F96" t="s">
        <v>339</v>
      </c>
      <c r="G96" t="s">
        <v>349</v>
      </c>
      <c r="H96">
        <f t="shared" si="3"/>
        <v>2022</v>
      </c>
      <c r="I96" t="s">
        <v>22</v>
      </c>
      <c r="J96" t="s">
        <v>37</v>
      </c>
      <c r="K96" s="76" t="str">
        <f>Market_Data_Raw!K96</f>
        <v>G</v>
      </c>
      <c r="L96" s="76">
        <f>Market_Data_Raw!M96</f>
        <v>0</v>
      </c>
      <c r="M96" s="79">
        <f>IF(AND(K96=0,L96=0),0,IF(K96&lt;&gt;0,Market_Data_Raw!J96,VLOOKUP($D96&amp;$C96&amp;($H96-1),$A:$M,13,0)*(1+VLOOKUP($D96&amp;$C96,Growthrates_Raw_Data_App!$A$3:$M$33,7+$L96,0))))</f>
        <v>5.6994000000000007</v>
      </c>
      <c r="N96" s="64">
        <v>44335</v>
      </c>
      <c r="O96" s="76"/>
    </row>
    <row r="97" spans="1:15" x14ac:dyDescent="0.25">
      <c r="A97" t="str">
        <f t="shared" si="4"/>
        <v>Function_02Application_042022</v>
      </c>
      <c r="B97">
        <v>94</v>
      </c>
      <c r="C97" t="s">
        <v>357</v>
      </c>
      <c r="D97" t="s">
        <v>315</v>
      </c>
      <c r="E97" t="s">
        <v>330</v>
      </c>
      <c r="F97" t="s">
        <v>340</v>
      </c>
      <c r="G97" t="s">
        <v>350</v>
      </c>
      <c r="H97">
        <f t="shared" si="3"/>
        <v>2022</v>
      </c>
      <c r="I97" t="s">
        <v>22</v>
      </c>
      <c r="J97" t="s">
        <v>37</v>
      </c>
      <c r="K97" s="76">
        <f>Market_Data_Raw!K97</f>
        <v>0</v>
      </c>
      <c r="L97" s="76">
        <f>Market_Data_Raw!M97</f>
        <v>2</v>
      </c>
      <c r="M97" s="79">
        <f>IF(AND(K97=0,L97=0),0,IF(K97&lt;&gt;0,Market_Data_Raw!J97,VLOOKUP($D97&amp;$C97&amp;($H97-1),$A:$M,13,0)*(1+VLOOKUP($D97&amp;$C97,Growthrates_Raw_Data_App!$A$3:$M$33,7+$L97,0))))</f>
        <v>20.744651426583015</v>
      </c>
      <c r="N97" s="64">
        <v>44284</v>
      </c>
      <c r="O97" s="76"/>
    </row>
    <row r="98" spans="1:15" x14ac:dyDescent="0.25">
      <c r="A98" t="str">
        <f t="shared" si="4"/>
        <v>Function_02Application_052022</v>
      </c>
      <c r="B98">
        <v>95</v>
      </c>
      <c r="C98" t="s">
        <v>358</v>
      </c>
      <c r="D98" t="s">
        <v>315</v>
      </c>
      <c r="E98" t="s">
        <v>330</v>
      </c>
      <c r="F98" t="s">
        <v>340</v>
      </c>
      <c r="G98" t="s">
        <v>351</v>
      </c>
      <c r="H98">
        <f t="shared" si="3"/>
        <v>2022</v>
      </c>
      <c r="I98" t="s">
        <v>22</v>
      </c>
      <c r="J98" t="s">
        <v>37</v>
      </c>
      <c r="K98" s="76">
        <f>Market_Data_Raw!K98</f>
        <v>0</v>
      </c>
      <c r="L98" s="76">
        <f>Market_Data_Raw!M98</f>
        <v>2</v>
      </c>
      <c r="M98" s="79">
        <f>IF(AND(K98=0,L98=0),0,IF(K98&lt;&gt;0,Market_Data_Raw!J98,VLOOKUP($D98&amp;$C98&amp;($H98-1),$A:$M,13,0)*(1+VLOOKUP($D98&amp;$C98,Growthrates_Raw_Data_App!$A$3:$M$33,7+$L98,0))))</f>
        <v>22.493653007613965</v>
      </c>
      <c r="N98" s="64">
        <v>44284</v>
      </c>
      <c r="O98" s="76"/>
    </row>
    <row r="99" spans="1:15" x14ac:dyDescent="0.25">
      <c r="A99" t="str">
        <f t="shared" si="4"/>
        <v>Function_03Application_062022</v>
      </c>
      <c r="B99">
        <v>96</v>
      </c>
      <c r="C99" t="s">
        <v>359</v>
      </c>
      <c r="D99" t="s">
        <v>316</v>
      </c>
      <c r="E99" t="s">
        <v>331</v>
      </c>
      <c r="F99" t="s">
        <v>341</v>
      </c>
      <c r="G99" t="s">
        <v>349</v>
      </c>
      <c r="H99">
        <f t="shared" ref="H99:H162" si="5">H69+1</f>
        <v>2022</v>
      </c>
      <c r="I99" t="s">
        <v>22</v>
      </c>
      <c r="J99" t="s">
        <v>37</v>
      </c>
      <c r="K99" s="76" t="str">
        <f>Market_Data_Raw!K99</f>
        <v>G</v>
      </c>
      <c r="L99" s="76">
        <f>Market_Data_Raw!M99</f>
        <v>0</v>
      </c>
      <c r="M99" s="79">
        <f>IF(AND(K99=0,L99=0),0,IF(K99&lt;&gt;0,Market_Data_Raw!J99,VLOOKUP($D99&amp;$C99&amp;($H99-1),$A:$M,13,0)*(1+VLOOKUP($D99&amp;$C99,Growthrates_Raw_Data_App!$A$3:$M$33,7+$L99,0))))</f>
        <v>75.849648000000002</v>
      </c>
      <c r="N99" s="64">
        <v>44335</v>
      </c>
      <c r="O99" s="76"/>
    </row>
    <row r="100" spans="1:15" x14ac:dyDescent="0.25">
      <c r="A100" t="str">
        <f t="shared" si="4"/>
        <v>Function_03Application_072022</v>
      </c>
      <c r="B100">
        <v>97</v>
      </c>
      <c r="C100" t="s">
        <v>360</v>
      </c>
      <c r="D100" t="s">
        <v>316</v>
      </c>
      <c r="E100" t="s">
        <v>331</v>
      </c>
      <c r="F100" t="s">
        <v>341</v>
      </c>
      <c r="G100" t="s">
        <v>349</v>
      </c>
      <c r="H100">
        <f t="shared" si="5"/>
        <v>2022</v>
      </c>
      <c r="I100" t="s">
        <v>22</v>
      </c>
      <c r="J100" t="s">
        <v>37</v>
      </c>
      <c r="K100" s="76" t="str">
        <f>Market_Data_Raw!K100</f>
        <v>G</v>
      </c>
      <c r="L100" s="76">
        <f>Market_Data_Raw!M100</f>
        <v>0</v>
      </c>
      <c r="M100" s="79">
        <f>IF(AND(K100=0,L100=0),0,IF(K100&lt;&gt;0,Market_Data_Raw!J100,VLOOKUP($D100&amp;$C100&amp;($H100-1),$A:$M,13,0)*(1+VLOOKUP($D100&amp;$C100,Growthrates_Raw_Data_App!$A$3:$M$33,7+$L100,0))))</f>
        <v>13.817786999999999</v>
      </c>
      <c r="N100" s="64">
        <v>44629</v>
      </c>
      <c r="O100" s="76"/>
    </row>
    <row r="101" spans="1:15" x14ac:dyDescent="0.25">
      <c r="A101" t="str">
        <f t="shared" si="4"/>
        <v>Function_03Application_082022</v>
      </c>
      <c r="B101">
        <v>98</v>
      </c>
      <c r="C101" t="s">
        <v>361</v>
      </c>
      <c r="D101" t="s">
        <v>316</v>
      </c>
      <c r="E101" t="s">
        <v>331</v>
      </c>
      <c r="F101" t="s">
        <v>341</v>
      </c>
      <c r="G101" t="s">
        <v>349</v>
      </c>
      <c r="H101">
        <f t="shared" si="5"/>
        <v>2022</v>
      </c>
      <c r="I101" t="s">
        <v>22</v>
      </c>
      <c r="J101" t="s">
        <v>37</v>
      </c>
      <c r="K101" s="76" t="str">
        <f>Market_Data_Raw!K101</f>
        <v>G</v>
      </c>
      <c r="L101" s="76">
        <f>Market_Data_Raw!M101</f>
        <v>0</v>
      </c>
      <c r="M101" s="79">
        <f>IF(AND(K101=0,L101=0),0,IF(K101&lt;&gt;0,Market_Data_Raw!J101,VLOOKUP($D101&amp;$C101&amp;($H101-1),$A:$M,13,0)*(1+VLOOKUP($D101&amp;$C101,Growthrates_Raw_Data_App!$A$3:$M$33,7+$L101,0))))</f>
        <v>69.549108000000004</v>
      </c>
      <c r="N101" s="64">
        <v>44629</v>
      </c>
      <c r="O101" s="76"/>
    </row>
    <row r="102" spans="1:15" x14ac:dyDescent="0.25">
      <c r="A102" t="str">
        <f t="shared" si="4"/>
        <v>Function_03Application_092022</v>
      </c>
      <c r="B102">
        <v>99</v>
      </c>
      <c r="C102" t="s">
        <v>362</v>
      </c>
      <c r="D102" t="s">
        <v>316</v>
      </c>
      <c r="E102" t="s">
        <v>331</v>
      </c>
      <c r="F102" t="s">
        <v>341</v>
      </c>
      <c r="G102" t="s">
        <v>349</v>
      </c>
      <c r="H102">
        <f t="shared" si="5"/>
        <v>2022</v>
      </c>
      <c r="I102" t="s">
        <v>22</v>
      </c>
      <c r="J102" t="s">
        <v>37</v>
      </c>
      <c r="K102" s="76" t="str">
        <f>Market_Data_Raw!K102</f>
        <v>G</v>
      </c>
      <c r="L102" s="76">
        <f>Market_Data_Raw!M102</f>
        <v>0</v>
      </c>
      <c r="M102" s="79">
        <f>IF(AND(K102=0,L102=0),0,IF(K102&lt;&gt;0,Market_Data_Raw!J102,VLOOKUP($D102&amp;$C102&amp;($H102-1),$A:$M,13,0)*(1+VLOOKUP($D102&amp;$C102,Growthrates_Raw_Data_App!$A$3:$M$33,7+$L102,0))))</f>
        <v>76.063903999999994</v>
      </c>
      <c r="N102" s="64">
        <v>44629</v>
      </c>
      <c r="O102" s="76"/>
    </row>
    <row r="103" spans="1:15" x14ac:dyDescent="0.25">
      <c r="A103" t="str">
        <f t="shared" si="4"/>
        <v>Function_03Application_102022</v>
      </c>
      <c r="B103">
        <v>100</v>
      </c>
      <c r="C103" t="s">
        <v>363</v>
      </c>
      <c r="D103" t="s">
        <v>316</v>
      </c>
      <c r="E103" t="s">
        <v>331</v>
      </c>
      <c r="F103" t="s">
        <v>341</v>
      </c>
      <c r="G103" t="s">
        <v>349</v>
      </c>
      <c r="H103">
        <f t="shared" si="5"/>
        <v>2022</v>
      </c>
      <c r="I103" t="s">
        <v>22</v>
      </c>
      <c r="J103" t="s">
        <v>37</v>
      </c>
      <c r="K103" s="76" t="str">
        <f>Market_Data_Raw!K103</f>
        <v>G</v>
      </c>
      <c r="L103" s="76">
        <f>Market_Data_Raw!M103</f>
        <v>0</v>
      </c>
      <c r="M103" s="79">
        <f>IF(AND(K103=0,L103=0),0,IF(K103&lt;&gt;0,Market_Data_Raw!J103,VLOOKUP($D103&amp;$C103&amp;($H103-1),$A:$M,13,0)*(1+VLOOKUP($D103&amp;$C103,Growthrates_Raw_Data_App!$A$3:$M$33,7+$L103,0))))</f>
        <v>27.900366999999999</v>
      </c>
      <c r="N103" s="64">
        <v>44335</v>
      </c>
      <c r="O103" s="76"/>
    </row>
    <row r="104" spans="1:15" x14ac:dyDescent="0.25">
      <c r="A104" t="str">
        <f t="shared" si="4"/>
        <v>Function_03Application_112022</v>
      </c>
      <c r="B104">
        <v>101</v>
      </c>
      <c r="C104" t="s">
        <v>364</v>
      </c>
      <c r="D104" t="s">
        <v>316</v>
      </c>
      <c r="E104" t="s">
        <v>331</v>
      </c>
      <c r="F104" t="s">
        <v>341</v>
      </c>
      <c r="G104" t="s">
        <v>349</v>
      </c>
      <c r="H104">
        <f t="shared" si="5"/>
        <v>2022</v>
      </c>
      <c r="I104" t="s">
        <v>22</v>
      </c>
      <c r="J104" t="s">
        <v>37</v>
      </c>
      <c r="K104" s="76" t="str">
        <f>Market_Data_Raw!K104</f>
        <v>G</v>
      </c>
      <c r="L104" s="76">
        <f>Market_Data_Raw!M104</f>
        <v>0</v>
      </c>
      <c r="M104" s="79">
        <f>IF(AND(K104=0,L104=0),0,IF(K104&lt;&gt;0,Market_Data_Raw!J104,VLOOKUP($D104&amp;$C104&amp;($H104-1),$A:$M,13,0)*(1+VLOOKUP($D104&amp;$C104,Growthrates_Raw_Data_App!$A$3:$M$33,7+$L104,0))))</f>
        <v>70.188216999999995</v>
      </c>
      <c r="N104" s="64">
        <v>44335</v>
      </c>
      <c r="O104" s="76"/>
    </row>
    <row r="105" spans="1:15" x14ac:dyDescent="0.25">
      <c r="A105" t="str">
        <f t="shared" si="4"/>
        <v>Function_04Application_122022</v>
      </c>
      <c r="B105">
        <v>102</v>
      </c>
      <c r="C105" t="s">
        <v>365</v>
      </c>
      <c r="D105" t="s">
        <v>317</v>
      </c>
      <c r="E105" t="s">
        <v>331</v>
      </c>
      <c r="F105" t="s">
        <v>342</v>
      </c>
      <c r="G105" t="s">
        <v>352</v>
      </c>
      <c r="H105">
        <f t="shared" si="5"/>
        <v>2022</v>
      </c>
      <c r="I105" t="s">
        <v>22</v>
      </c>
      <c r="J105" t="s">
        <v>37</v>
      </c>
      <c r="K105" s="76" t="str">
        <f>Market_Data_Raw!K105</f>
        <v>G</v>
      </c>
      <c r="L105" s="76">
        <f>Market_Data_Raw!M105</f>
        <v>0</v>
      </c>
      <c r="M105" s="79">
        <f>IF(AND(K105=0,L105=0),0,IF(K105&lt;&gt;0,Market_Data_Raw!J105,VLOOKUP($D105&amp;$C105&amp;($H105-1),$A:$M,13,0)*(1+VLOOKUP($D105&amp;$C105,Growthrates_Raw_Data_App!$A$3:$M$33,7+$L105,0))))</f>
        <v>45.906848648648648</v>
      </c>
      <c r="N105" s="64">
        <v>44335</v>
      </c>
      <c r="O105" s="76"/>
    </row>
    <row r="106" spans="1:15" x14ac:dyDescent="0.25">
      <c r="A106" t="str">
        <f t="shared" si="4"/>
        <v>Function_03Application_132022</v>
      </c>
      <c r="B106">
        <v>103</v>
      </c>
      <c r="C106" t="s">
        <v>366</v>
      </c>
      <c r="D106" t="s">
        <v>316</v>
      </c>
      <c r="E106" t="s">
        <v>331</v>
      </c>
      <c r="F106" t="s">
        <v>341</v>
      </c>
      <c r="G106" t="s">
        <v>349</v>
      </c>
      <c r="H106">
        <f t="shared" si="5"/>
        <v>2022</v>
      </c>
      <c r="I106" t="s">
        <v>22</v>
      </c>
      <c r="J106" t="s">
        <v>37</v>
      </c>
      <c r="K106" s="76" t="str">
        <f>Market_Data_Raw!K106</f>
        <v>G</v>
      </c>
      <c r="L106" s="76">
        <f>Market_Data_Raw!M106</f>
        <v>0</v>
      </c>
      <c r="M106" s="79">
        <f>IF(AND(K106=0,L106=0),0,IF(K106&lt;&gt;0,Market_Data_Raw!J106,VLOOKUP($D106&amp;$C106&amp;($H106-1),$A:$M,13,0)*(1+VLOOKUP($D106&amp;$C106,Growthrates_Raw_Data_App!$A$3:$M$33,7+$L106,0))))</f>
        <v>39.020821351351351</v>
      </c>
      <c r="N106" s="64">
        <v>44335</v>
      </c>
      <c r="O106" s="76"/>
    </row>
    <row r="107" spans="1:15" x14ac:dyDescent="0.25">
      <c r="A107" t="str">
        <f t="shared" si="4"/>
        <v>Function_03Application_142022</v>
      </c>
      <c r="B107">
        <v>104</v>
      </c>
      <c r="C107" t="s">
        <v>367</v>
      </c>
      <c r="D107" t="s">
        <v>316</v>
      </c>
      <c r="E107" t="s">
        <v>331</v>
      </c>
      <c r="F107" t="s">
        <v>341</v>
      </c>
      <c r="G107" t="s">
        <v>349</v>
      </c>
      <c r="H107">
        <f t="shared" si="5"/>
        <v>2022</v>
      </c>
      <c r="I107" t="s">
        <v>22</v>
      </c>
      <c r="J107" t="s">
        <v>37</v>
      </c>
      <c r="K107" s="76" t="str">
        <f>Market_Data_Raw!K107</f>
        <v>G</v>
      </c>
      <c r="L107" s="76">
        <f>Market_Data_Raw!M107</f>
        <v>0</v>
      </c>
      <c r="M107" s="79">
        <f>IF(AND(K107=0,L107=0),0,IF(K107&lt;&gt;0,Market_Data_Raw!J107,VLOOKUP($D107&amp;$C107&amp;($H107-1),$A:$M,13,0)*(1+VLOOKUP($D107&amp;$C107,Growthrates_Raw_Data_App!$A$3:$M$33,7+$L107,0))))</f>
        <v>75.810640502269365</v>
      </c>
      <c r="N107" s="64">
        <v>44335</v>
      </c>
      <c r="O107" s="76"/>
    </row>
    <row r="108" spans="1:15" x14ac:dyDescent="0.25">
      <c r="A108" t="str">
        <f t="shared" si="4"/>
        <v>Function_03Application_152022</v>
      </c>
      <c r="B108">
        <v>105</v>
      </c>
      <c r="C108" t="s">
        <v>368</v>
      </c>
      <c r="D108" t="s">
        <v>316</v>
      </c>
      <c r="E108" t="s">
        <v>331</v>
      </c>
      <c r="F108" t="s">
        <v>341</v>
      </c>
      <c r="G108" t="s">
        <v>349</v>
      </c>
      <c r="H108">
        <f t="shared" si="5"/>
        <v>2022</v>
      </c>
      <c r="I108" t="s">
        <v>22</v>
      </c>
      <c r="J108" t="s">
        <v>37</v>
      </c>
      <c r="K108" s="76" t="str">
        <f>Market_Data_Raw!K108</f>
        <v>G</v>
      </c>
      <c r="L108" s="76">
        <f>Market_Data_Raw!M108</f>
        <v>0</v>
      </c>
      <c r="M108" s="79">
        <f>IF(AND(K108=0,L108=0),0,IF(K108&lt;&gt;0,Market_Data_Raw!J108,VLOOKUP($D108&amp;$C108&amp;($H108-1),$A:$M,13,0)*(1+VLOOKUP($D108&amp;$C108,Growthrates_Raw_Data_App!$A$3:$M$33,7+$L108,0))))</f>
        <v>5.6640344977306416</v>
      </c>
      <c r="N108" s="64">
        <v>44166</v>
      </c>
      <c r="O108" s="76"/>
    </row>
    <row r="109" spans="1:15" x14ac:dyDescent="0.25">
      <c r="A109" t="str">
        <f t="shared" si="4"/>
        <v>Function_05Application_162022</v>
      </c>
      <c r="B109">
        <v>106</v>
      </c>
      <c r="C109" t="s">
        <v>369</v>
      </c>
      <c r="D109" t="s">
        <v>318</v>
      </c>
      <c r="E109" t="s">
        <v>332</v>
      </c>
      <c r="F109" t="s">
        <v>342</v>
      </c>
      <c r="G109" t="s">
        <v>353</v>
      </c>
      <c r="H109">
        <f t="shared" si="5"/>
        <v>2022</v>
      </c>
      <c r="I109" t="s">
        <v>22</v>
      </c>
      <c r="J109" t="s">
        <v>37</v>
      </c>
      <c r="K109" s="76" t="str">
        <f>Market_Data_Raw!K109</f>
        <v>G</v>
      </c>
      <c r="L109" s="76">
        <f>Market_Data_Raw!M109</f>
        <v>0</v>
      </c>
      <c r="M109" s="79">
        <f>IF(AND(K109=0,L109=0),0,IF(K109&lt;&gt;0,Market_Data_Raw!J109,VLOOKUP($D109&amp;$C109&amp;($H109-1),$A:$M,13,0)*(1+VLOOKUP($D109&amp;$C109,Growthrates_Raw_Data_App!$A$3:$M$33,7+$L109,0))))</f>
        <v>458.3</v>
      </c>
      <c r="N109" s="64">
        <v>44335</v>
      </c>
      <c r="O109" s="76"/>
    </row>
    <row r="110" spans="1:15" x14ac:dyDescent="0.25">
      <c r="A110" t="str">
        <f t="shared" si="4"/>
        <v>Function_05Application_172022</v>
      </c>
      <c r="B110">
        <v>107</v>
      </c>
      <c r="C110" t="s">
        <v>370</v>
      </c>
      <c r="D110" t="s">
        <v>318</v>
      </c>
      <c r="E110" t="s">
        <v>332</v>
      </c>
      <c r="F110" t="s">
        <v>342</v>
      </c>
      <c r="G110" t="s">
        <v>353</v>
      </c>
      <c r="H110">
        <f t="shared" si="5"/>
        <v>2022</v>
      </c>
      <c r="I110" t="s">
        <v>22</v>
      </c>
      <c r="J110" t="s">
        <v>37</v>
      </c>
      <c r="K110" s="76" t="str">
        <f>Market_Data_Raw!K110</f>
        <v>G</v>
      </c>
      <c r="L110" s="76">
        <f>Market_Data_Raw!M110</f>
        <v>0</v>
      </c>
      <c r="M110" s="79">
        <f>IF(AND(K110=0,L110=0),0,IF(K110&lt;&gt;0,Market_Data_Raw!J110,VLOOKUP($D110&amp;$C110&amp;($H110-1),$A:$M,13,0)*(1+VLOOKUP($D110&amp;$C110,Growthrates_Raw_Data_App!$A$3:$M$33,7+$L110,0))))</f>
        <v>930.4</v>
      </c>
      <c r="N110" s="64">
        <v>44335</v>
      </c>
      <c r="O110" s="76"/>
    </row>
    <row r="111" spans="1:15" x14ac:dyDescent="0.25">
      <c r="A111" t="str">
        <f t="shared" si="4"/>
        <v>Function_06Application_182022</v>
      </c>
      <c r="B111">
        <v>108</v>
      </c>
      <c r="C111" t="s">
        <v>371</v>
      </c>
      <c r="D111" t="s">
        <v>319</v>
      </c>
      <c r="E111" t="s">
        <v>333</v>
      </c>
      <c r="F111" t="s">
        <v>343</v>
      </c>
      <c r="G111" t="s">
        <v>349</v>
      </c>
      <c r="H111">
        <f t="shared" si="5"/>
        <v>2022</v>
      </c>
      <c r="I111" t="s">
        <v>22</v>
      </c>
      <c r="J111" t="s">
        <v>37</v>
      </c>
      <c r="K111" s="76">
        <f>Market_Data_Raw!K111</f>
        <v>0</v>
      </c>
      <c r="L111" s="76">
        <f>Market_Data_Raw!M111</f>
        <v>2</v>
      </c>
      <c r="M111" s="79">
        <f>IF(AND(K111=0,L111=0),0,IF(K111&lt;&gt;0,Market_Data_Raw!J111,VLOOKUP($D111&amp;$C111&amp;($H111-1),$A:$M,13,0)*(1+VLOOKUP($D111&amp;$C111,Growthrates_Raw_Data_App!$A$3:$M$33,7+$L111,0))))</f>
        <v>362.09588363592962</v>
      </c>
      <c r="N111" s="64">
        <v>44284</v>
      </c>
      <c r="O111" s="76"/>
    </row>
    <row r="112" spans="1:15" x14ac:dyDescent="0.25">
      <c r="A112" t="str">
        <f t="shared" si="4"/>
        <v>Function_07Application_192022</v>
      </c>
      <c r="B112">
        <v>109</v>
      </c>
      <c r="C112" t="s">
        <v>372</v>
      </c>
      <c r="D112" t="s">
        <v>320</v>
      </c>
      <c r="E112" t="s">
        <v>334</v>
      </c>
      <c r="F112" t="s">
        <v>342</v>
      </c>
      <c r="G112" t="s">
        <v>353</v>
      </c>
      <c r="H112">
        <f t="shared" si="5"/>
        <v>2022</v>
      </c>
      <c r="I112" t="s">
        <v>22</v>
      </c>
      <c r="J112" t="s">
        <v>37</v>
      </c>
      <c r="K112" s="76">
        <f>Market_Data_Raw!K112</f>
        <v>0</v>
      </c>
      <c r="L112" s="76">
        <f>Market_Data_Raw!M112</f>
        <v>2</v>
      </c>
      <c r="M112" s="79">
        <f>IF(AND(K112=0,L112=0),0,IF(K112&lt;&gt;0,Market_Data_Raw!J112,VLOOKUP($D112&amp;$C112&amp;($H112-1),$A:$M,13,0)*(1+VLOOKUP($D112&amp;$C112,Growthrates_Raw_Data_App!$A$3:$M$33,7+$L112,0))))</f>
        <v>128.59216809026003</v>
      </c>
      <c r="N112" s="64">
        <v>44284</v>
      </c>
      <c r="O112" s="76"/>
    </row>
    <row r="113" spans="1:15" x14ac:dyDescent="0.25">
      <c r="A113" t="str">
        <f t="shared" si="4"/>
        <v>Function_07Application_202022</v>
      </c>
      <c r="B113">
        <v>110</v>
      </c>
      <c r="C113" t="s">
        <v>373</v>
      </c>
      <c r="D113" t="s">
        <v>320</v>
      </c>
      <c r="E113" t="s">
        <v>334</v>
      </c>
      <c r="F113" t="s">
        <v>342</v>
      </c>
      <c r="G113" t="s">
        <v>353</v>
      </c>
      <c r="H113">
        <f t="shared" si="5"/>
        <v>2022</v>
      </c>
      <c r="I113" t="s">
        <v>22</v>
      </c>
      <c r="J113" t="s">
        <v>37</v>
      </c>
      <c r="K113" s="76">
        <f>Market_Data_Raw!K113</f>
        <v>0</v>
      </c>
      <c r="L113" s="76">
        <f>Market_Data_Raw!M113</f>
        <v>2</v>
      </c>
      <c r="M113" s="79">
        <f>IF(AND(K113=0,L113=0),0,IF(K113&lt;&gt;0,Market_Data_Raw!J113,VLOOKUP($D113&amp;$C113&amp;($H113-1),$A:$M,13,0)*(1+VLOOKUP($D113&amp;$C113,Growthrates_Raw_Data_App!$A$3:$M$33,7+$L113,0))))</f>
        <v>46.006532675824118</v>
      </c>
      <c r="N113" s="64">
        <v>44284</v>
      </c>
      <c r="O113" s="76"/>
    </row>
    <row r="114" spans="1:15" x14ac:dyDescent="0.25">
      <c r="A114" t="str">
        <f t="shared" si="4"/>
        <v>Function_08Application_212022</v>
      </c>
      <c r="B114">
        <v>111</v>
      </c>
      <c r="C114" t="s">
        <v>374</v>
      </c>
      <c r="D114" t="s">
        <v>321</v>
      </c>
      <c r="E114" t="s">
        <v>333</v>
      </c>
      <c r="F114" t="s">
        <v>343</v>
      </c>
      <c r="G114" t="s">
        <v>349</v>
      </c>
      <c r="H114">
        <f t="shared" si="5"/>
        <v>2022</v>
      </c>
      <c r="I114" t="s">
        <v>22</v>
      </c>
      <c r="J114" t="s">
        <v>37</v>
      </c>
      <c r="K114" s="76">
        <f>Market_Data_Raw!K114</f>
        <v>0</v>
      </c>
      <c r="L114" s="76">
        <f>Market_Data_Raw!M114</f>
        <v>2</v>
      </c>
      <c r="M114" s="79">
        <f>IF(AND(K114=0,L114=0),0,IF(K114&lt;&gt;0,Market_Data_Raw!J114,VLOOKUP($D114&amp;$C114&amp;($H114-1),$A:$M,13,0)*(1+VLOOKUP($D114&amp;$C114,Growthrates_Raw_Data_App!$A$3:$M$33,7+$L114,0))))</f>
        <v>7.3256830029694129</v>
      </c>
      <c r="N114" s="64">
        <v>44284</v>
      </c>
      <c r="O114" s="76"/>
    </row>
    <row r="115" spans="1:15" x14ac:dyDescent="0.25">
      <c r="A115" t="str">
        <f t="shared" si="4"/>
        <v>Function_09Application_222022</v>
      </c>
      <c r="B115">
        <v>112</v>
      </c>
      <c r="C115" t="s">
        <v>375</v>
      </c>
      <c r="D115" t="s">
        <v>322</v>
      </c>
      <c r="E115" t="s">
        <v>335</v>
      </c>
      <c r="F115" t="s">
        <v>344</v>
      </c>
      <c r="G115" t="s">
        <v>349</v>
      </c>
      <c r="H115">
        <f t="shared" si="5"/>
        <v>2022</v>
      </c>
      <c r="I115" t="s">
        <v>22</v>
      </c>
      <c r="J115" t="s">
        <v>37</v>
      </c>
      <c r="K115" s="76">
        <f>Market_Data_Raw!K115</f>
        <v>0</v>
      </c>
      <c r="L115" s="76">
        <f>Market_Data_Raw!M115</f>
        <v>2</v>
      </c>
      <c r="M115" s="79">
        <f>IF(AND(K115=0,L115=0),0,IF(K115&lt;&gt;0,Market_Data_Raw!J115,VLOOKUP($D115&amp;$C115&amp;($H115-1),$A:$M,13,0)*(1+VLOOKUP($D115&amp;$C115,Growthrates_Raw_Data_App!$A$3:$M$33,7+$L115,0))))</f>
        <v>52.909541509062826</v>
      </c>
      <c r="N115" s="64">
        <v>44284</v>
      </c>
      <c r="O115" s="76"/>
    </row>
    <row r="116" spans="1:15" x14ac:dyDescent="0.25">
      <c r="A116" t="str">
        <f t="shared" si="4"/>
        <v>Function_10Application_232022</v>
      </c>
      <c r="B116">
        <v>113</v>
      </c>
      <c r="C116" t="s">
        <v>376</v>
      </c>
      <c r="D116" t="s">
        <v>323</v>
      </c>
      <c r="E116" t="s">
        <v>335</v>
      </c>
      <c r="F116" t="s">
        <v>345</v>
      </c>
      <c r="G116" t="s">
        <v>349</v>
      </c>
      <c r="H116">
        <f t="shared" si="5"/>
        <v>2022</v>
      </c>
      <c r="I116" t="s">
        <v>22</v>
      </c>
      <c r="J116" t="s">
        <v>37</v>
      </c>
      <c r="K116" s="76">
        <f>Market_Data_Raw!K116</f>
        <v>0</v>
      </c>
      <c r="L116" s="76">
        <f>Market_Data_Raw!M116</f>
        <v>2</v>
      </c>
      <c r="M116" s="79">
        <f>IF(AND(K116=0,L116=0),0,IF(K116&lt;&gt;0,Market_Data_Raw!J116,VLOOKUP($D116&amp;$C116&amp;($H116-1),$A:$M,13,0)*(1+VLOOKUP($D116&amp;$C116,Growthrates_Raw_Data_App!$A$3:$M$33,7+$L116,0))))</f>
        <v>39.007621798180558</v>
      </c>
      <c r="N116" s="64">
        <v>44284</v>
      </c>
      <c r="O116" s="76"/>
    </row>
    <row r="117" spans="1:15" x14ac:dyDescent="0.25">
      <c r="A117" t="str">
        <f t="shared" si="4"/>
        <v>Function_11Application_242022</v>
      </c>
      <c r="B117">
        <v>114</v>
      </c>
      <c r="C117" t="s">
        <v>377</v>
      </c>
      <c r="D117" t="s">
        <v>324</v>
      </c>
      <c r="E117" t="s">
        <v>335</v>
      </c>
      <c r="F117" t="s">
        <v>345</v>
      </c>
      <c r="G117" t="s">
        <v>349</v>
      </c>
      <c r="H117">
        <f t="shared" si="5"/>
        <v>2022</v>
      </c>
      <c r="I117" t="s">
        <v>22</v>
      </c>
      <c r="J117" t="s">
        <v>37</v>
      </c>
      <c r="K117" s="76">
        <f>Market_Data_Raw!K117</f>
        <v>0</v>
      </c>
      <c r="L117" s="76">
        <f>Market_Data_Raw!M117</f>
        <v>2</v>
      </c>
      <c r="M117" s="79">
        <f>IF(AND(K117=0,L117=0),0,IF(K117&lt;&gt;0,Market_Data_Raw!J117,VLOOKUP($D117&amp;$C117&amp;($H117-1),$A:$M,13,0)*(1+VLOOKUP($D117&amp;$C117,Growthrates_Raw_Data_App!$A$3:$M$33,7+$L117,0))))</f>
        <v>55.663153674274817</v>
      </c>
      <c r="N117" s="64">
        <v>44284</v>
      </c>
      <c r="O117" s="76"/>
    </row>
    <row r="118" spans="1:15" x14ac:dyDescent="0.25">
      <c r="A118" t="str">
        <f t="shared" si="4"/>
        <v>Function_12Application_252022</v>
      </c>
      <c r="B118">
        <v>115</v>
      </c>
      <c r="C118" t="s">
        <v>378</v>
      </c>
      <c r="D118" t="s">
        <v>325</v>
      </c>
      <c r="E118" t="s">
        <v>331</v>
      </c>
      <c r="F118" t="s">
        <v>346</v>
      </c>
      <c r="G118" t="s">
        <v>351</v>
      </c>
      <c r="H118">
        <f t="shared" si="5"/>
        <v>2022</v>
      </c>
      <c r="I118" t="s">
        <v>22</v>
      </c>
      <c r="J118" t="s">
        <v>37</v>
      </c>
      <c r="K118" s="76">
        <f>Market_Data_Raw!K118</f>
        <v>0</v>
      </c>
      <c r="L118" s="76">
        <f>Market_Data_Raw!M118</f>
        <v>2</v>
      </c>
      <c r="M118" s="79">
        <f>IF(AND(K118=0,L118=0),0,IF(K118&lt;&gt;0,Market_Data_Raw!J118,VLOOKUP($D118&amp;$C118&amp;($H118-1),$A:$M,13,0)*(1+VLOOKUP($D118&amp;$C118,Growthrates_Raw_Data_App!$A$3:$M$33,7+$L118,0))))</f>
        <v>201.97068130979378</v>
      </c>
      <c r="N118" s="64">
        <v>44284</v>
      </c>
      <c r="O118" s="76"/>
    </row>
    <row r="119" spans="1:15" x14ac:dyDescent="0.25">
      <c r="A119" t="str">
        <f t="shared" si="4"/>
        <v>Function_13Application_262022</v>
      </c>
      <c r="B119">
        <v>116</v>
      </c>
      <c r="C119" t="s">
        <v>379</v>
      </c>
      <c r="D119" t="s">
        <v>326</v>
      </c>
      <c r="E119" t="s">
        <v>336</v>
      </c>
      <c r="F119" t="s">
        <v>347</v>
      </c>
      <c r="G119" t="s">
        <v>349</v>
      </c>
      <c r="H119">
        <f t="shared" si="5"/>
        <v>2022</v>
      </c>
      <c r="I119" t="s">
        <v>22</v>
      </c>
      <c r="J119" t="s">
        <v>37</v>
      </c>
      <c r="K119" s="76">
        <f>Market_Data_Raw!K119</f>
        <v>0</v>
      </c>
      <c r="L119" s="76">
        <f>Market_Data_Raw!M119</f>
        <v>2</v>
      </c>
      <c r="M119" s="79">
        <f>IF(AND(K119=0,L119=0),0,IF(K119&lt;&gt;0,Market_Data_Raw!J119,VLOOKUP($D119&amp;$C119&amp;($H119-1),$A:$M,13,0)*(1+VLOOKUP($D119&amp;$C119,Growthrates_Raw_Data_App!$A$3:$M$33,7+$L119,0))))</f>
        <v>94.844603823502524</v>
      </c>
      <c r="N119" s="64">
        <v>44284</v>
      </c>
      <c r="O119" s="76"/>
    </row>
    <row r="120" spans="1:15" x14ac:dyDescent="0.25">
      <c r="A120" t="str">
        <f t="shared" si="4"/>
        <v>Function_13Application_272022</v>
      </c>
      <c r="B120">
        <v>117</v>
      </c>
      <c r="C120" t="s">
        <v>380</v>
      </c>
      <c r="D120" t="s">
        <v>326</v>
      </c>
      <c r="E120" t="s">
        <v>336</v>
      </c>
      <c r="F120" t="s">
        <v>347</v>
      </c>
      <c r="G120" t="s">
        <v>349</v>
      </c>
      <c r="H120">
        <f t="shared" si="5"/>
        <v>2022</v>
      </c>
      <c r="I120" t="s">
        <v>22</v>
      </c>
      <c r="J120" t="s">
        <v>37</v>
      </c>
      <c r="K120" s="76">
        <f>Market_Data_Raw!K120</f>
        <v>0</v>
      </c>
      <c r="L120" s="76">
        <f>Market_Data_Raw!M120</f>
        <v>2</v>
      </c>
      <c r="M120" s="79">
        <f>IF(AND(K120=0,L120=0),0,IF(K120&lt;&gt;0,Market_Data_Raw!J120,VLOOKUP($D120&amp;$C120&amp;($H120-1),$A:$M,13,0)*(1+VLOOKUP($D120&amp;$C120,Growthrates_Raw_Data_App!$A$3:$M$33,7+$L120,0))))</f>
        <v>14.478214719217364</v>
      </c>
      <c r="N120" s="64">
        <v>44284</v>
      </c>
      <c r="O120" s="76"/>
    </row>
    <row r="121" spans="1:15" x14ac:dyDescent="0.25">
      <c r="A121" t="str">
        <f t="shared" si="4"/>
        <v>Function_14Application_282022</v>
      </c>
      <c r="B121">
        <v>118</v>
      </c>
      <c r="C121" t="s">
        <v>381</v>
      </c>
      <c r="D121" t="s">
        <v>327</v>
      </c>
      <c r="E121" t="s">
        <v>337</v>
      </c>
      <c r="F121" t="s">
        <v>347</v>
      </c>
      <c r="G121" t="s">
        <v>349</v>
      </c>
      <c r="H121">
        <f t="shared" si="5"/>
        <v>2022</v>
      </c>
      <c r="I121" t="s">
        <v>22</v>
      </c>
      <c r="J121" t="s">
        <v>37</v>
      </c>
      <c r="K121" s="76">
        <f>Market_Data_Raw!K121</f>
        <v>0</v>
      </c>
      <c r="L121" s="76">
        <f>Market_Data_Raw!M121</f>
        <v>2</v>
      </c>
      <c r="M121" s="79">
        <f>IF(AND(K121=0,L121=0),0,IF(K121&lt;&gt;0,Market_Data_Raw!J121,VLOOKUP($D121&amp;$C121&amp;($H121-1),$A:$M,13,0)*(1+VLOOKUP($D121&amp;$C121,Growthrates_Raw_Data_App!$A$3:$M$33,7+$L121,0))))</f>
        <v>97.40696878988247</v>
      </c>
      <c r="N121" s="64">
        <v>44284</v>
      </c>
      <c r="O121" s="76"/>
    </row>
    <row r="122" spans="1:15" x14ac:dyDescent="0.25">
      <c r="A122" t="str">
        <f t="shared" si="4"/>
        <v>Function_14Application_292022</v>
      </c>
      <c r="B122">
        <v>119</v>
      </c>
      <c r="C122" t="s">
        <v>382</v>
      </c>
      <c r="D122" t="s">
        <v>327</v>
      </c>
      <c r="E122" t="s">
        <v>337</v>
      </c>
      <c r="F122" t="s">
        <v>347</v>
      </c>
      <c r="G122" t="s">
        <v>349</v>
      </c>
      <c r="H122">
        <f t="shared" si="5"/>
        <v>2022</v>
      </c>
      <c r="I122" t="s">
        <v>22</v>
      </c>
      <c r="J122" t="s">
        <v>37</v>
      </c>
      <c r="K122" s="76">
        <f>Market_Data_Raw!K122</f>
        <v>0</v>
      </c>
      <c r="L122" s="76">
        <f>Market_Data_Raw!M122</f>
        <v>2</v>
      </c>
      <c r="M122" s="79">
        <f>IF(AND(K122=0,L122=0),0,IF(K122&lt;&gt;0,Market_Data_Raw!J122,VLOOKUP($D122&amp;$C122&amp;($H122-1),$A:$M,13,0)*(1+VLOOKUP($D122&amp;$C122,Growthrates_Raw_Data_App!$A$3:$M$33,7+$L122,0))))</f>
        <v>74.13668943727204</v>
      </c>
      <c r="N122" s="64">
        <v>44284</v>
      </c>
      <c r="O122" s="76"/>
    </row>
    <row r="123" spans="1:15" x14ac:dyDescent="0.25">
      <c r="A123" t="str">
        <f t="shared" si="4"/>
        <v>Function_15Application_302022</v>
      </c>
      <c r="B123">
        <v>120</v>
      </c>
      <c r="C123" t="s">
        <v>383</v>
      </c>
      <c r="D123" t="s">
        <v>328</v>
      </c>
      <c r="E123" t="s">
        <v>338</v>
      </c>
      <c r="F123" t="s">
        <v>348</v>
      </c>
      <c r="G123" t="s">
        <v>349</v>
      </c>
      <c r="H123">
        <f t="shared" si="5"/>
        <v>2022</v>
      </c>
      <c r="I123" t="s">
        <v>22</v>
      </c>
      <c r="J123" t="s">
        <v>37</v>
      </c>
      <c r="K123" s="76">
        <f>Market_Data_Raw!K123</f>
        <v>0</v>
      </c>
      <c r="L123" s="76">
        <f>Market_Data_Raw!M123</f>
        <v>0</v>
      </c>
      <c r="M123" s="79">
        <f>IF(AND(K123=0,L123=0),0,IF(K123&lt;&gt;0,Market_Data_Raw!J123,VLOOKUP($D123&amp;$C123&amp;($H123-1),$A:$M,13,0)*(1+VLOOKUP($D123&amp;$C123,Growthrates_Raw_Data_App!$A$3:$M$33,7+$L123,0))))</f>
        <v>0</v>
      </c>
      <c r="N123" s="64">
        <v>44284</v>
      </c>
      <c r="O123" s="76"/>
    </row>
    <row r="124" spans="1:15" x14ac:dyDescent="0.25">
      <c r="A124" t="str">
        <f t="shared" si="4"/>
        <v>Function_01Application_012023</v>
      </c>
      <c r="B124">
        <v>121</v>
      </c>
      <c r="C124" t="s">
        <v>354</v>
      </c>
      <c r="D124" t="s">
        <v>314</v>
      </c>
      <c r="E124" t="s">
        <v>329</v>
      </c>
      <c r="F124" t="s">
        <v>339</v>
      </c>
      <c r="G124" t="s">
        <v>349</v>
      </c>
      <c r="H124">
        <f t="shared" si="5"/>
        <v>2023</v>
      </c>
      <c r="I124" t="s">
        <v>23</v>
      </c>
      <c r="J124" t="s">
        <v>37</v>
      </c>
      <c r="K124" s="76" t="str">
        <f>Market_Data_Raw!K124</f>
        <v>G</v>
      </c>
      <c r="L124" s="76">
        <f>Market_Data_Raw!M124</f>
        <v>0</v>
      </c>
      <c r="M124" s="79">
        <f>IF(AND(K124=0,L124=0),0,IF(K124&lt;&gt;0,Market_Data_Raw!J124,VLOOKUP($D124&amp;$C124&amp;($H124-1),$A:$M,13,0)*(1+VLOOKUP($D124&amp;$C124,Growthrates_Raw_Data_App!$A$3:$M$33,7+$L124,0))))</f>
        <v>8.8536000000000001</v>
      </c>
      <c r="N124" s="64">
        <v>44335</v>
      </c>
      <c r="O124" s="76"/>
    </row>
    <row r="125" spans="1:15" x14ac:dyDescent="0.25">
      <c r="A125" t="str">
        <f t="shared" si="4"/>
        <v>Function_01Application_022023</v>
      </c>
      <c r="B125">
        <v>122</v>
      </c>
      <c r="C125" t="s">
        <v>355</v>
      </c>
      <c r="D125" t="s">
        <v>314</v>
      </c>
      <c r="E125" t="s">
        <v>329</v>
      </c>
      <c r="F125" t="s">
        <v>339</v>
      </c>
      <c r="G125" t="s">
        <v>349</v>
      </c>
      <c r="H125">
        <f t="shared" si="5"/>
        <v>2023</v>
      </c>
      <c r="I125" t="s">
        <v>23</v>
      </c>
      <c r="J125" t="s">
        <v>37</v>
      </c>
      <c r="K125" s="76" t="str">
        <f>Market_Data_Raw!K125</f>
        <v>G</v>
      </c>
      <c r="L125" s="76">
        <f>Market_Data_Raw!M125</f>
        <v>0</v>
      </c>
      <c r="M125" s="79">
        <f>IF(AND(K125=0,L125=0),0,IF(K125&lt;&gt;0,Market_Data_Raw!J125,VLOOKUP($D125&amp;$C125&amp;($H125-1),$A:$M,13,0)*(1+VLOOKUP($D125&amp;$C125,Growthrates_Raw_Data_App!$A$3:$M$33,7+$L125,0))))</f>
        <v>10.9368</v>
      </c>
      <c r="N125" s="64">
        <v>44335</v>
      </c>
      <c r="O125" s="76"/>
    </row>
    <row r="126" spans="1:15" x14ac:dyDescent="0.25">
      <c r="A126" t="str">
        <f t="shared" si="4"/>
        <v>Function_01Application_032023</v>
      </c>
      <c r="B126">
        <v>123</v>
      </c>
      <c r="C126" t="s">
        <v>356</v>
      </c>
      <c r="D126" t="s">
        <v>314</v>
      </c>
      <c r="E126" t="s">
        <v>329</v>
      </c>
      <c r="F126" t="s">
        <v>339</v>
      </c>
      <c r="G126" t="s">
        <v>349</v>
      </c>
      <c r="H126">
        <f t="shared" si="5"/>
        <v>2023</v>
      </c>
      <c r="I126" t="s">
        <v>23</v>
      </c>
      <c r="J126" t="s">
        <v>37</v>
      </c>
      <c r="K126" s="76" t="str">
        <f>Market_Data_Raw!K126</f>
        <v>G</v>
      </c>
      <c r="L126" s="76">
        <f>Market_Data_Raw!M126</f>
        <v>0</v>
      </c>
      <c r="M126" s="79">
        <f>IF(AND(K126=0,L126=0),0,IF(K126&lt;&gt;0,Market_Data_Raw!J126,VLOOKUP($D126&amp;$C126&amp;($H126-1),$A:$M,13,0)*(1+VLOOKUP($D126&amp;$C126,Growthrates_Raw_Data_App!$A$3:$M$33,7+$L126,0))))</f>
        <v>6.2495999999999992</v>
      </c>
      <c r="N126" s="64">
        <v>44335</v>
      </c>
      <c r="O126" s="76"/>
    </row>
    <row r="127" spans="1:15" x14ac:dyDescent="0.25">
      <c r="A127" t="str">
        <f t="shared" si="4"/>
        <v>Function_02Application_042023</v>
      </c>
      <c r="B127">
        <v>124</v>
      </c>
      <c r="C127" t="s">
        <v>357</v>
      </c>
      <c r="D127" t="s">
        <v>315</v>
      </c>
      <c r="E127" t="s">
        <v>330</v>
      </c>
      <c r="F127" t="s">
        <v>340</v>
      </c>
      <c r="G127" t="s">
        <v>350</v>
      </c>
      <c r="H127">
        <f t="shared" si="5"/>
        <v>2023</v>
      </c>
      <c r="I127" t="s">
        <v>23</v>
      </c>
      <c r="J127" t="s">
        <v>37</v>
      </c>
      <c r="K127" s="76">
        <f>Market_Data_Raw!K127</f>
        <v>0</v>
      </c>
      <c r="L127" s="76">
        <f>Market_Data_Raw!M127</f>
        <v>2</v>
      </c>
      <c r="M127" s="79">
        <f>IF(AND(K127=0,L127=0),0,IF(K127&lt;&gt;0,Market_Data_Raw!J127,VLOOKUP($D127&amp;$C127&amp;($H127-1),$A:$M,13,0)*(1+VLOOKUP($D127&amp;$C127,Growthrates_Raw_Data_App!$A$3:$M$33,7+$L127,0))))</f>
        <v>22.649503305812249</v>
      </c>
      <c r="N127" s="64">
        <v>44284</v>
      </c>
      <c r="O127" s="76"/>
    </row>
    <row r="128" spans="1:15" x14ac:dyDescent="0.25">
      <c r="A128" t="str">
        <f t="shared" si="4"/>
        <v>Function_02Application_052023</v>
      </c>
      <c r="B128">
        <v>125</v>
      </c>
      <c r="C128" t="s">
        <v>358</v>
      </c>
      <c r="D128" t="s">
        <v>315</v>
      </c>
      <c r="E128" t="s">
        <v>330</v>
      </c>
      <c r="F128" t="s">
        <v>340</v>
      </c>
      <c r="G128" t="s">
        <v>351</v>
      </c>
      <c r="H128">
        <f t="shared" si="5"/>
        <v>2023</v>
      </c>
      <c r="I128" t="s">
        <v>23</v>
      </c>
      <c r="J128" t="s">
        <v>37</v>
      </c>
      <c r="K128" s="76">
        <f>Market_Data_Raw!K128</f>
        <v>0</v>
      </c>
      <c r="L128" s="76">
        <f>Market_Data_Raw!M128</f>
        <v>2</v>
      </c>
      <c r="M128" s="79">
        <f>IF(AND(K128=0,L128=0),0,IF(K128&lt;&gt;0,Market_Data_Raw!J128,VLOOKUP($D128&amp;$C128&amp;($H128-1),$A:$M,13,0)*(1+VLOOKUP($D128&amp;$C128,Growthrates_Raw_Data_App!$A$3:$M$33,7+$L128,0))))</f>
        <v>25.298221281347036</v>
      </c>
      <c r="N128" s="64">
        <v>44284</v>
      </c>
      <c r="O128" s="76"/>
    </row>
    <row r="129" spans="1:15" x14ac:dyDescent="0.25">
      <c r="A129" t="str">
        <f t="shared" si="4"/>
        <v>Function_03Application_062023</v>
      </c>
      <c r="B129">
        <v>126</v>
      </c>
      <c r="C129" t="s">
        <v>359</v>
      </c>
      <c r="D129" t="s">
        <v>316</v>
      </c>
      <c r="E129" t="s">
        <v>331</v>
      </c>
      <c r="F129" t="s">
        <v>341</v>
      </c>
      <c r="G129" t="s">
        <v>349</v>
      </c>
      <c r="H129">
        <f t="shared" si="5"/>
        <v>2023</v>
      </c>
      <c r="I129" t="s">
        <v>23</v>
      </c>
      <c r="J129" t="s">
        <v>37</v>
      </c>
      <c r="K129" s="76" t="str">
        <f>Market_Data_Raw!K129</f>
        <v>G</v>
      </c>
      <c r="L129" s="76">
        <f>Market_Data_Raw!M129</f>
        <v>0</v>
      </c>
      <c r="M129" s="79">
        <f>IF(AND(K129=0,L129=0),0,IF(K129&lt;&gt;0,Market_Data_Raw!J129,VLOOKUP($D129&amp;$C129&amp;($H129-1),$A:$M,13,0)*(1+VLOOKUP($D129&amp;$C129,Growthrates_Raw_Data_App!$A$3:$M$33,7+$L129,0))))</f>
        <v>70.562972000000002</v>
      </c>
      <c r="N129" s="64">
        <v>44335</v>
      </c>
      <c r="O129" s="76"/>
    </row>
    <row r="130" spans="1:15" x14ac:dyDescent="0.25">
      <c r="A130" t="str">
        <f t="shared" si="4"/>
        <v>Function_03Application_072023</v>
      </c>
      <c r="B130">
        <v>127</v>
      </c>
      <c r="C130" t="s">
        <v>360</v>
      </c>
      <c r="D130" t="s">
        <v>316</v>
      </c>
      <c r="E130" t="s">
        <v>331</v>
      </c>
      <c r="F130" t="s">
        <v>341</v>
      </c>
      <c r="G130" t="s">
        <v>349</v>
      </c>
      <c r="H130">
        <f t="shared" si="5"/>
        <v>2023</v>
      </c>
      <c r="I130" t="s">
        <v>23</v>
      </c>
      <c r="J130" t="s">
        <v>37</v>
      </c>
      <c r="K130" s="76" t="str">
        <f>Market_Data_Raw!K130</f>
        <v>G</v>
      </c>
      <c r="L130" s="76">
        <f>Market_Data_Raw!M130</f>
        <v>0</v>
      </c>
      <c r="M130" s="79">
        <f>IF(AND(K130=0,L130=0),0,IF(K130&lt;&gt;0,Market_Data_Raw!J130,VLOOKUP($D130&amp;$C130&amp;($H130-1),$A:$M,13,0)*(1+VLOOKUP($D130&amp;$C130,Growthrates_Raw_Data_App!$A$3:$M$33,7+$L130,0))))</f>
        <v>15.035043</v>
      </c>
      <c r="N130" s="64">
        <v>44629</v>
      </c>
      <c r="O130" s="76"/>
    </row>
    <row r="131" spans="1:15" x14ac:dyDescent="0.25">
      <c r="A131" t="str">
        <f t="shared" si="4"/>
        <v>Function_03Application_082023</v>
      </c>
      <c r="B131">
        <v>128</v>
      </c>
      <c r="C131" t="s">
        <v>361</v>
      </c>
      <c r="D131" t="s">
        <v>316</v>
      </c>
      <c r="E131" t="s">
        <v>331</v>
      </c>
      <c r="F131" t="s">
        <v>341</v>
      </c>
      <c r="G131" t="s">
        <v>349</v>
      </c>
      <c r="H131">
        <f t="shared" si="5"/>
        <v>2023</v>
      </c>
      <c r="I131" t="s">
        <v>23</v>
      </c>
      <c r="J131" t="s">
        <v>37</v>
      </c>
      <c r="K131" s="76" t="str">
        <f>Market_Data_Raw!K131</f>
        <v>G</v>
      </c>
      <c r="L131" s="76">
        <f>Market_Data_Raw!M131</f>
        <v>0</v>
      </c>
      <c r="M131" s="79">
        <f>IF(AND(K131=0,L131=0),0,IF(K131&lt;&gt;0,Market_Data_Raw!J131,VLOOKUP($D131&amp;$C131&amp;($H131-1),$A:$M,13,0)*(1+VLOOKUP($D131&amp;$C131,Growthrates_Raw_Data_App!$A$3:$M$33,7+$L131,0))))</f>
        <v>73.014706000000004</v>
      </c>
      <c r="N131" s="64">
        <v>44629</v>
      </c>
      <c r="O131" s="76"/>
    </row>
    <row r="132" spans="1:15" x14ac:dyDescent="0.25">
      <c r="A132" t="str">
        <f t="shared" si="4"/>
        <v>Function_03Application_092023</v>
      </c>
      <c r="B132">
        <v>129</v>
      </c>
      <c r="C132" t="s">
        <v>362</v>
      </c>
      <c r="D132" t="s">
        <v>316</v>
      </c>
      <c r="E132" t="s">
        <v>331</v>
      </c>
      <c r="F132" t="s">
        <v>341</v>
      </c>
      <c r="G132" t="s">
        <v>349</v>
      </c>
      <c r="H132">
        <f t="shared" si="5"/>
        <v>2023</v>
      </c>
      <c r="I132" t="s">
        <v>23</v>
      </c>
      <c r="J132" t="s">
        <v>37</v>
      </c>
      <c r="K132" s="76" t="str">
        <f>Market_Data_Raw!K132</f>
        <v>G</v>
      </c>
      <c r="L132" s="76">
        <f>Market_Data_Raw!M132</f>
        <v>0</v>
      </c>
      <c r="M132" s="79">
        <f>IF(AND(K132=0,L132=0),0,IF(K132&lt;&gt;0,Market_Data_Raw!J132,VLOOKUP($D132&amp;$C132&amp;($H132-1),$A:$M,13,0)*(1+VLOOKUP($D132&amp;$C132,Growthrates_Raw_Data_App!$A$3:$M$33,7+$L132,0))))</f>
        <v>77.919216000000006</v>
      </c>
      <c r="N132" s="64">
        <v>44629</v>
      </c>
      <c r="O132" s="76"/>
    </row>
    <row r="133" spans="1:15" x14ac:dyDescent="0.25">
      <c r="A133" t="str">
        <f t="shared" si="4"/>
        <v>Function_03Application_102023</v>
      </c>
      <c r="B133">
        <v>130</v>
      </c>
      <c r="C133" t="s">
        <v>363</v>
      </c>
      <c r="D133" t="s">
        <v>316</v>
      </c>
      <c r="E133" t="s">
        <v>331</v>
      </c>
      <c r="F133" t="s">
        <v>341</v>
      </c>
      <c r="G133" t="s">
        <v>349</v>
      </c>
      <c r="H133">
        <f t="shared" si="5"/>
        <v>2023</v>
      </c>
      <c r="I133" t="s">
        <v>23</v>
      </c>
      <c r="J133" t="s">
        <v>37</v>
      </c>
      <c r="K133" s="76" t="str">
        <f>Market_Data_Raw!K133</f>
        <v>G</v>
      </c>
      <c r="L133" s="76">
        <f>Market_Data_Raw!M133</f>
        <v>0</v>
      </c>
      <c r="M133" s="79">
        <f>IF(AND(K133=0,L133=0),0,IF(K133&lt;&gt;0,Market_Data_Raw!J133,VLOOKUP($D133&amp;$C133&amp;($H133-1),$A:$M,13,0)*(1+VLOOKUP($D133&amp;$C133,Growthrates_Raw_Data_App!$A$3:$M$33,7+$L133,0))))</f>
        <v>30.316102000000001</v>
      </c>
      <c r="N133" s="64">
        <v>44335</v>
      </c>
      <c r="O133" s="76"/>
    </row>
    <row r="134" spans="1:15" x14ac:dyDescent="0.25">
      <c r="A134" t="str">
        <f t="shared" ref="A134:A197" si="6">D134&amp;C134&amp;H134</f>
        <v>Function_03Application_112023</v>
      </c>
      <c r="B134">
        <v>131</v>
      </c>
      <c r="C134" t="s">
        <v>364</v>
      </c>
      <c r="D134" t="s">
        <v>316</v>
      </c>
      <c r="E134" t="s">
        <v>331</v>
      </c>
      <c r="F134" t="s">
        <v>341</v>
      </c>
      <c r="G134" t="s">
        <v>349</v>
      </c>
      <c r="H134">
        <f t="shared" si="5"/>
        <v>2023</v>
      </c>
      <c r="I134" t="s">
        <v>23</v>
      </c>
      <c r="J134" t="s">
        <v>37</v>
      </c>
      <c r="K134" s="76" t="str">
        <f>Market_Data_Raw!K134</f>
        <v>G</v>
      </c>
      <c r="L134" s="76">
        <f>Market_Data_Raw!M134</f>
        <v>0</v>
      </c>
      <c r="M134" s="79">
        <f>IF(AND(K134=0,L134=0),0,IF(K134&lt;&gt;0,Market_Data_Raw!J134,VLOOKUP($D134&amp;$C134&amp;($H134-1),$A:$M,13,0)*(1+VLOOKUP($D134&amp;$C134,Growthrates_Raw_Data_App!$A$3:$M$33,7+$L134,0))))</f>
        <v>70.799978999999993</v>
      </c>
      <c r="N134" s="64">
        <v>44335</v>
      </c>
      <c r="O134" s="76"/>
    </row>
    <row r="135" spans="1:15" x14ac:dyDescent="0.25">
      <c r="A135" t="str">
        <f t="shared" si="6"/>
        <v>Function_04Application_122023</v>
      </c>
      <c r="B135">
        <v>132</v>
      </c>
      <c r="C135" t="s">
        <v>365</v>
      </c>
      <c r="D135" t="s">
        <v>317</v>
      </c>
      <c r="E135" t="s">
        <v>331</v>
      </c>
      <c r="F135" t="s">
        <v>342</v>
      </c>
      <c r="G135" t="s">
        <v>352</v>
      </c>
      <c r="H135">
        <f t="shared" si="5"/>
        <v>2023</v>
      </c>
      <c r="I135" t="s">
        <v>23</v>
      </c>
      <c r="J135" t="s">
        <v>37</v>
      </c>
      <c r="K135" s="76" t="str">
        <f>Market_Data_Raw!K135</f>
        <v>G</v>
      </c>
      <c r="L135" s="76">
        <f>Market_Data_Raw!M135</f>
        <v>0</v>
      </c>
      <c r="M135" s="79">
        <f>IF(AND(K135=0,L135=0),0,IF(K135&lt;&gt;0,Market_Data_Raw!J135,VLOOKUP($D135&amp;$C135&amp;($H135-1),$A:$M,13,0)*(1+VLOOKUP($D135&amp;$C135,Growthrates_Raw_Data_App!$A$3:$M$33,7+$L135,0))))</f>
        <v>43.55425447887324</v>
      </c>
      <c r="N135" s="64">
        <v>44335</v>
      </c>
      <c r="O135" s="76"/>
    </row>
    <row r="136" spans="1:15" x14ac:dyDescent="0.25">
      <c r="A136" t="str">
        <f t="shared" si="6"/>
        <v>Function_03Application_132023</v>
      </c>
      <c r="B136">
        <v>133</v>
      </c>
      <c r="C136" t="s">
        <v>366</v>
      </c>
      <c r="D136" t="s">
        <v>316</v>
      </c>
      <c r="E136" t="s">
        <v>331</v>
      </c>
      <c r="F136" t="s">
        <v>341</v>
      </c>
      <c r="G136" t="s">
        <v>349</v>
      </c>
      <c r="H136">
        <f t="shared" si="5"/>
        <v>2023</v>
      </c>
      <c r="I136" t="s">
        <v>23</v>
      </c>
      <c r="J136" t="s">
        <v>37</v>
      </c>
      <c r="K136" s="76" t="str">
        <f>Market_Data_Raw!K136</f>
        <v>G</v>
      </c>
      <c r="L136" s="76">
        <f>Market_Data_Raw!M136</f>
        <v>0</v>
      </c>
      <c r="M136" s="79">
        <f>IF(AND(K136=0,L136=0),0,IF(K136&lt;&gt;0,Market_Data_Raw!J136,VLOOKUP($D136&amp;$C136&amp;($H136-1),$A:$M,13,0)*(1+VLOOKUP($D136&amp;$C136,Growthrates_Raw_Data_App!$A$3:$M$33,7+$L136,0))))</f>
        <v>37.823431521126764</v>
      </c>
      <c r="N136" s="64">
        <v>44335</v>
      </c>
      <c r="O136" s="76"/>
    </row>
    <row r="137" spans="1:15" x14ac:dyDescent="0.25">
      <c r="A137" t="str">
        <f t="shared" si="6"/>
        <v>Function_03Application_142023</v>
      </c>
      <c r="B137">
        <v>134</v>
      </c>
      <c r="C137" t="s">
        <v>367</v>
      </c>
      <c r="D137" t="s">
        <v>316</v>
      </c>
      <c r="E137" t="s">
        <v>331</v>
      </c>
      <c r="F137" t="s">
        <v>341</v>
      </c>
      <c r="G137" t="s">
        <v>349</v>
      </c>
      <c r="H137">
        <f t="shared" si="5"/>
        <v>2023</v>
      </c>
      <c r="I137" t="s">
        <v>23</v>
      </c>
      <c r="J137" t="s">
        <v>37</v>
      </c>
      <c r="K137" s="76" t="str">
        <f>Market_Data_Raw!K137</f>
        <v>G</v>
      </c>
      <c r="L137" s="76">
        <f>Market_Data_Raw!M137</f>
        <v>0</v>
      </c>
      <c r="M137" s="79">
        <f>IF(AND(K137=0,L137=0),0,IF(K137&lt;&gt;0,Market_Data_Raw!J137,VLOOKUP($D137&amp;$C137&amp;($H137-1),$A:$M,13,0)*(1+VLOOKUP($D137&amp;$C137,Growthrates_Raw_Data_App!$A$3:$M$33,7+$L137,0))))</f>
        <v>71.397480299244833</v>
      </c>
      <c r="N137" s="64">
        <v>44335</v>
      </c>
      <c r="O137" s="76"/>
    </row>
    <row r="138" spans="1:15" x14ac:dyDescent="0.25">
      <c r="A138" t="str">
        <f t="shared" si="6"/>
        <v>Function_03Application_152023</v>
      </c>
      <c r="B138">
        <v>135</v>
      </c>
      <c r="C138" t="s">
        <v>368</v>
      </c>
      <c r="D138" t="s">
        <v>316</v>
      </c>
      <c r="E138" t="s">
        <v>331</v>
      </c>
      <c r="F138" t="s">
        <v>341</v>
      </c>
      <c r="G138" t="s">
        <v>349</v>
      </c>
      <c r="H138">
        <f t="shared" si="5"/>
        <v>2023</v>
      </c>
      <c r="I138" t="s">
        <v>23</v>
      </c>
      <c r="J138" t="s">
        <v>37</v>
      </c>
      <c r="K138" s="76" t="str">
        <f>Market_Data_Raw!K138</f>
        <v>G</v>
      </c>
      <c r="L138" s="76">
        <f>Market_Data_Raw!M138</f>
        <v>0</v>
      </c>
      <c r="M138" s="79">
        <f>IF(AND(K138=0,L138=0),0,IF(K138&lt;&gt;0,Market_Data_Raw!J138,VLOOKUP($D138&amp;$C138&amp;($H138-1),$A:$M,13,0)*(1+VLOOKUP($D138&amp;$C138,Growthrates_Raw_Data_App!$A$3:$M$33,7+$L138,0))))</f>
        <v>5.9503177007551615</v>
      </c>
      <c r="N138" s="64">
        <v>44166</v>
      </c>
      <c r="O138" s="76"/>
    </row>
    <row r="139" spans="1:15" x14ac:dyDescent="0.25">
      <c r="A139" t="str">
        <f t="shared" si="6"/>
        <v>Function_05Application_162023</v>
      </c>
      <c r="B139">
        <v>136</v>
      </c>
      <c r="C139" t="s">
        <v>369</v>
      </c>
      <c r="D139" t="s">
        <v>318</v>
      </c>
      <c r="E139" t="s">
        <v>332</v>
      </c>
      <c r="F139" t="s">
        <v>342</v>
      </c>
      <c r="G139" t="s">
        <v>353</v>
      </c>
      <c r="H139">
        <f t="shared" si="5"/>
        <v>2023</v>
      </c>
      <c r="I139" t="s">
        <v>23</v>
      </c>
      <c r="J139" t="s">
        <v>37</v>
      </c>
      <c r="K139" s="76" t="str">
        <f>Market_Data_Raw!K139</f>
        <v>G</v>
      </c>
      <c r="L139" s="76">
        <f>Market_Data_Raw!M139</f>
        <v>0</v>
      </c>
      <c r="M139" s="79">
        <f>IF(AND(K139=0,L139=0),0,IF(K139&lt;&gt;0,Market_Data_Raw!J139,VLOOKUP($D139&amp;$C139&amp;($H139-1),$A:$M,13,0)*(1+VLOOKUP($D139&amp;$C139,Growthrates_Raw_Data_App!$A$3:$M$33,7+$L139,0))))</f>
        <v>471.8</v>
      </c>
      <c r="N139" s="64">
        <v>44335</v>
      </c>
      <c r="O139" s="76"/>
    </row>
    <row r="140" spans="1:15" x14ac:dyDescent="0.25">
      <c r="A140" t="str">
        <f t="shared" si="6"/>
        <v>Function_05Application_172023</v>
      </c>
      <c r="B140">
        <v>137</v>
      </c>
      <c r="C140" t="s">
        <v>370</v>
      </c>
      <c r="D140" t="s">
        <v>318</v>
      </c>
      <c r="E140" t="s">
        <v>332</v>
      </c>
      <c r="F140" t="s">
        <v>342</v>
      </c>
      <c r="G140" t="s">
        <v>353</v>
      </c>
      <c r="H140">
        <f t="shared" si="5"/>
        <v>2023</v>
      </c>
      <c r="I140" t="s">
        <v>23</v>
      </c>
      <c r="J140" t="s">
        <v>37</v>
      </c>
      <c r="K140" s="76" t="str">
        <f>Market_Data_Raw!K140</f>
        <v>G</v>
      </c>
      <c r="L140" s="76">
        <f>Market_Data_Raw!M140</f>
        <v>0</v>
      </c>
      <c r="M140" s="79">
        <f>IF(AND(K140=0,L140=0),0,IF(K140&lt;&gt;0,Market_Data_Raw!J140,VLOOKUP($D140&amp;$C140&amp;($H140-1),$A:$M,13,0)*(1+VLOOKUP($D140&amp;$C140,Growthrates_Raw_Data_App!$A$3:$M$33,7+$L140,0))))</f>
        <v>957.9</v>
      </c>
      <c r="N140" s="64">
        <v>44335</v>
      </c>
      <c r="O140" s="76"/>
    </row>
    <row r="141" spans="1:15" x14ac:dyDescent="0.25">
      <c r="A141" t="str">
        <f t="shared" si="6"/>
        <v>Function_06Application_182023</v>
      </c>
      <c r="B141">
        <v>138</v>
      </c>
      <c r="C141" t="s">
        <v>371</v>
      </c>
      <c r="D141" t="s">
        <v>319</v>
      </c>
      <c r="E141" t="s">
        <v>333</v>
      </c>
      <c r="F141" t="s">
        <v>343</v>
      </c>
      <c r="G141" t="s">
        <v>349</v>
      </c>
      <c r="H141">
        <f t="shared" si="5"/>
        <v>2023</v>
      </c>
      <c r="I141" t="s">
        <v>23</v>
      </c>
      <c r="J141" t="s">
        <v>37</v>
      </c>
      <c r="K141" s="76">
        <f>Market_Data_Raw!K141</f>
        <v>0</v>
      </c>
      <c r="L141" s="76">
        <f>Market_Data_Raw!M141</f>
        <v>2</v>
      </c>
      <c r="M141" s="79">
        <f>IF(AND(K141=0,L141=0),0,IF(K141&lt;&gt;0,Market_Data_Raw!J141,VLOOKUP($D141&amp;$C141&amp;($H141-1),$A:$M,13,0)*(1+VLOOKUP($D141&amp;$C141,Growthrates_Raw_Data_App!$A$3:$M$33,7+$L141,0))))</f>
        <v>416.23310776534822</v>
      </c>
      <c r="N141" s="64">
        <v>44284</v>
      </c>
      <c r="O141" s="76"/>
    </row>
    <row r="142" spans="1:15" x14ac:dyDescent="0.25">
      <c r="A142" t="str">
        <f t="shared" si="6"/>
        <v>Function_07Application_192023</v>
      </c>
      <c r="B142">
        <v>139</v>
      </c>
      <c r="C142" t="s">
        <v>372</v>
      </c>
      <c r="D142" t="s">
        <v>320</v>
      </c>
      <c r="E142" t="s">
        <v>334</v>
      </c>
      <c r="F142" t="s">
        <v>342</v>
      </c>
      <c r="G142" t="s">
        <v>353</v>
      </c>
      <c r="H142">
        <f t="shared" si="5"/>
        <v>2023</v>
      </c>
      <c r="I142" t="s">
        <v>23</v>
      </c>
      <c r="J142" t="s">
        <v>37</v>
      </c>
      <c r="K142" s="76">
        <f>Market_Data_Raw!K142</f>
        <v>0</v>
      </c>
      <c r="L142" s="76">
        <f>Market_Data_Raw!M142</f>
        <v>2</v>
      </c>
      <c r="M142" s="79">
        <f>IF(AND(K142=0,L142=0),0,IF(K142&lt;&gt;0,Market_Data_Raw!J142,VLOOKUP($D142&amp;$C142&amp;($H142-1),$A:$M,13,0)*(1+VLOOKUP($D142&amp;$C142,Growthrates_Raw_Data_App!$A$3:$M$33,7+$L142,0))))</f>
        <v>132.28756555322951</v>
      </c>
      <c r="N142" s="64">
        <v>44284</v>
      </c>
      <c r="O142" s="76"/>
    </row>
    <row r="143" spans="1:15" x14ac:dyDescent="0.25">
      <c r="A143" t="str">
        <f t="shared" si="6"/>
        <v>Function_07Application_202023</v>
      </c>
      <c r="B143">
        <v>140</v>
      </c>
      <c r="C143" t="s">
        <v>373</v>
      </c>
      <c r="D143" t="s">
        <v>320</v>
      </c>
      <c r="E143" t="s">
        <v>334</v>
      </c>
      <c r="F143" t="s">
        <v>342</v>
      </c>
      <c r="G143" t="s">
        <v>353</v>
      </c>
      <c r="H143">
        <f t="shared" si="5"/>
        <v>2023</v>
      </c>
      <c r="I143" t="s">
        <v>23</v>
      </c>
      <c r="J143" t="s">
        <v>37</v>
      </c>
      <c r="K143" s="76">
        <f>Market_Data_Raw!K143</f>
        <v>0</v>
      </c>
      <c r="L143" s="76">
        <f>Market_Data_Raw!M143</f>
        <v>2</v>
      </c>
      <c r="M143" s="79">
        <f>IF(AND(K143=0,L143=0),0,IF(K143&lt;&gt;0,Market_Data_Raw!J143,VLOOKUP($D143&amp;$C143&amp;($H143-1),$A:$M,13,0)*(1+VLOOKUP($D143&amp;$C143,Growthrates_Raw_Data_App!$A$3:$M$33,7+$L143,0))))</f>
        <v>52.915026221291804</v>
      </c>
      <c r="N143" s="64">
        <v>44284</v>
      </c>
      <c r="O143" s="76"/>
    </row>
    <row r="144" spans="1:15" x14ac:dyDescent="0.25">
      <c r="A144" t="str">
        <f t="shared" si="6"/>
        <v>Function_08Application_212023</v>
      </c>
      <c r="B144">
        <v>141</v>
      </c>
      <c r="C144" t="s">
        <v>374</v>
      </c>
      <c r="D144" t="s">
        <v>321</v>
      </c>
      <c r="E144" t="s">
        <v>333</v>
      </c>
      <c r="F144" t="s">
        <v>343</v>
      </c>
      <c r="G144" t="s">
        <v>349</v>
      </c>
      <c r="H144">
        <f t="shared" si="5"/>
        <v>2023</v>
      </c>
      <c r="I144" t="s">
        <v>23</v>
      </c>
      <c r="J144" t="s">
        <v>37</v>
      </c>
      <c r="K144" s="76">
        <f>Market_Data_Raw!K144</f>
        <v>0</v>
      </c>
      <c r="L144" s="76">
        <f>Market_Data_Raw!M144</f>
        <v>2</v>
      </c>
      <c r="M144" s="79">
        <f>IF(AND(K144=0,L144=0),0,IF(K144&lt;&gt;0,Market_Data_Raw!J144,VLOOKUP($D144&amp;$C144&amp;($H144-1),$A:$M,13,0)*(1+VLOOKUP($D144&amp;$C144,Growthrates_Raw_Data_App!$A$3:$M$33,7+$L144,0))))</f>
        <v>13.416407864998739</v>
      </c>
      <c r="N144" s="64">
        <v>44284</v>
      </c>
      <c r="O144" s="76"/>
    </row>
    <row r="145" spans="1:15" x14ac:dyDescent="0.25">
      <c r="A145" t="str">
        <f t="shared" si="6"/>
        <v>Function_09Application_222023</v>
      </c>
      <c r="B145">
        <v>142</v>
      </c>
      <c r="C145" t="s">
        <v>375</v>
      </c>
      <c r="D145" t="s">
        <v>322</v>
      </c>
      <c r="E145" t="s">
        <v>335</v>
      </c>
      <c r="F145" t="s">
        <v>344</v>
      </c>
      <c r="G145" t="s">
        <v>349</v>
      </c>
      <c r="H145">
        <f t="shared" si="5"/>
        <v>2023</v>
      </c>
      <c r="I145" t="s">
        <v>23</v>
      </c>
      <c r="J145" t="s">
        <v>37</v>
      </c>
      <c r="K145" s="76">
        <f>Market_Data_Raw!K145</f>
        <v>0</v>
      </c>
      <c r="L145" s="76">
        <f>Market_Data_Raw!M145</f>
        <v>2</v>
      </c>
      <c r="M145" s="79">
        <f>IF(AND(K145=0,L145=0),0,IF(K145&lt;&gt;0,Market_Data_Raw!J145,VLOOKUP($D145&amp;$C145&amp;($H145-1),$A:$M,13,0)*(1+VLOOKUP($D145&amp;$C145,Growthrates_Raw_Data_App!$A$3:$M$33,7+$L145,0))))</f>
        <v>62.20932405998316</v>
      </c>
      <c r="N145" s="64">
        <v>44284</v>
      </c>
      <c r="O145" s="76"/>
    </row>
    <row r="146" spans="1:15" x14ac:dyDescent="0.25">
      <c r="A146" t="str">
        <f t="shared" si="6"/>
        <v>Function_10Application_232023</v>
      </c>
      <c r="B146">
        <v>143</v>
      </c>
      <c r="C146" t="s">
        <v>376</v>
      </c>
      <c r="D146" t="s">
        <v>323</v>
      </c>
      <c r="E146" t="s">
        <v>335</v>
      </c>
      <c r="F146" t="s">
        <v>345</v>
      </c>
      <c r="G146" t="s">
        <v>349</v>
      </c>
      <c r="H146">
        <f t="shared" si="5"/>
        <v>2023</v>
      </c>
      <c r="I146" t="s">
        <v>23</v>
      </c>
      <c r="J146" t="s">
        <v>37</v>
      </c>
      <c r="K146" s="76">
        <f>Market_Data_Raw!K146</f>
        <v>0</v>
      </c>
      <c r="L146" s="76">
        <f>Market_Data_Raw!M146</f>
        <v>2</v>
      </c>
      <c r="M146" s="79">
        <f>IF(AND(K146=0,L146=0),0,IF(K146&lt;&gt;0,Market_Data_Raw!J146,VLOOKUP($D146&amp;$C146&amp;($H146-1),$A:$M,13,0)*(1+VLOOKUP($D146&amp;$C146,Growthrates_Raw_Data_App!$A$3:$M$33,7+$L146,0))))</f>
        <v>43.474130238568321</v>
      </c>
      <c r="N146" s="64">
        <v>44284</v>
      </c>
      <c r="O146" s="76"/>
    </row>
    <row r="147" spans="1:15" x14ac:dyDescent="0.25">
      <c r="A147" t="str">
        <f t="shared" si="6"/>
        <v>Function_11Application_242023</v>
      </c>
      <c r="B147">
        <v>144</v>
      </c>
      <c r="C147" t="s">
        <v>377</v>
      </c>
      <c r="D147" t="s">
        <v>324</v>
      </c>
      <c r="E147" t="s">
        <v>335</v>
      </c>
      <c r="F147" t="s">
        <v>345</v>
      </c>
      <c r="G147" t="s">
        <v>349</v>
      </c>
      <c r="H147">
        <f t="shared" si="5"/>
        <v>2023</v>
      </c>
      <c r="I147" t="s">
        <v>23</v>
      </c>
      <c r="J147" t="s">
        <v>37</v>
      </c>
      <c r="K147" s="76">
        <f>Market_Data_Raw!K147</f>
        <v>0</v>
      </c>
      <c r="L147" s="76">
        <f>Market_Data_Raw!M147</f>
        <v>2</v>
      </c>
      <c r="M147" s="79">
        <f>IF(AND(K147=0,L147=0),0,IF(K147&lt;&gt;0,Market_Data_Raw!J147,VLOOKUP($D147&amp;$C147&amp;($H147-1),$A:$M,13,0)*(1+VLOOKUP($D147&amp;$C147,Growthrates_Raw_Data_App!$A$3:$M$33,7+$L147,0))))</f>
        <v>77.459666924148351</v>
      </c>
      <c r="N147" s="64">
        <v>44284</v>
      </c>
      <c r="O147" s="76"/>
    </row>
    <row r="148" spans="1:15" x14ac:dyDescent="0.25">
      <c r="A148" t="str">
        <f t="shared" si="6"/>
        <v>Function_12Application_252023</v>
      </c>
      <c r="B148">
        <v>145</v>
      </c>
      <c r="C148" t="s">
        <v>378</v>
      </c>
      <c r="D148" t="s">
        <v>325</v>
      </c>
      <c r="E148" t="s">
        <v>331</v>
      </c>
      <c r="F148" t="s">
        <v>346</v>
      </c>
      <c r="G148" t="s">
        <v>351</v>
      </c>
      <c r="H148">
        <f t="shared" si="5"/>
        <v>2023</v>
      </c>
      <c r="I148" t="s">
        <v>23</v>
      </c>
      <c r="J148" t="s">
        <v>37</v>
      </c>
      <c r="K148" s="76">
        <f>Market_Data_Raw!K148</f>
        <v>0</v>
      </c>
      <c r="L148" s="76">
        <f>Market_Data_Raw!M148</f>
        <v>2</v>
      </c>
      <c r="M148" s="79">
        <f>IF(AND(K148=0,L148=0),0,IF(K148&lt;&gt;0,Market_Data_Raw!J148,VLOOKUP($D148&amp;$C148&amp;($H148-1),$A:$M,13,0)*(1+VLOOKUP($D148&amp;$C148,Growthrates_Raw_Data_App!$A$3:$M$33,7+$L148,0))))</f>
        <v>203.96078054371139</v>
      </c>
      <c r="N148" s="64">
        <v>44284</v>
      </c>
      <c r="O148" s="76"/>
    </row>
    <row r="149" spans="1:15" x14ac:dyDescent="0.25">
      <c r="A149" t="str">
        <f t="shared" si="6"/>
        <v>Function_13Application_262023</v>
      </c>
      <c r="B149">
        <v>146</v>
      </c>
      <c r="C149" t="s">
        <v>379</v>
      </c>
      <c r="D149" t="s">
        <v>326</v>
      </c>
      <c r="E149" t="s">
        <v>336</v>
      </c>
      <c r="F149" t="s">
        <v>347</v>
      </c>
      <c r="G149" t="s">
        <v>349</v>
      </c>
      <c r="H149">
        <f t="shared" si="5"/>
        <v>2023</v>
      </c>
      <c r="I149" t="s">
        <v>23</v>
      </c>
      <c r="J149" t="s">
        <v>37</v>
      </c>
      <c r="K149" s="76">
        <f>Market_Data_Raw!K149</f>
        <v>0</v>
      </c>
      <c r="L149" s="76">
        <f>Market_Data_Raw!M149</f>
        <v>2</v>
      </c>
      <c r="M149" s="79">
        <f>IF(AND(K149=0,L149=0),0,IF(K149&lt;&gt;0,Market_Data_Raw!J149,VLOOKUP($D149&amp;$C149&amp;($H149-1),$A:$M,13,0)*(1+VLOOKUP($D149&amp;$C149,Growthrates_Raw_Data_App!$A$3:$M$33,7+$L149,0))))</f>
        <v>99.949987493746107</v>
      </c>
      <c r="N149" s="64">
        <v>44284</v>
      </c>
      <c r="O149" s="76"/>
    </row>
    <row r="150" spans="1:15" x14ac:dyDescent="0.25">
      <c r="A150" t="str">
        <f t="shared" si="6"/>
        <v>Function_13Application_272023</v>
      </c>
      <c r="B150">
        <v>147</v>
      </c>
      <c r="C150" t="s">
        <v>380</v>
      </c>
      <c r="D150" t="s">
        <v>326</v>
      </c>
      <c r="E150" t="s">
        <v>336</v>
      </c>
      <c r="F150" t="s">
        <v>347</v>
      </c>
      <c r="G150" t="s">
        <v>349</v>
      </c>
      <c r="H150">
        <f t="shared" si="5"/>
        <v>2023</v>
      </c>
      <c r="I150" t="s">
        <v>23</v>
      </c>
      <c r="J150" t="s">
        <v>37</v>
      </c>
      <c r="K150" s="76">
        <f>Market_Data_Raw!K150</f>
        <v>0</v>
      </c>
      <c r="L150" s="76">
        <f>Market_Data_Raw!M150</f>
        <v>2</v>
      </c>
      <c r="M150" s="79">
        <f>IF(AND(K150=0,L150=0),0,IF(K150&lt;&gt;0,Market_Data_Raw!J150,VLOOKUP($D150&amp;$C150&amp;($H150-1),$A:$M,13,0)*(1+VLOOKUP($D150&amp;$C150,Growthrates_Raw_Data_App!$A$3:$M$33,7+$L150,0))))</f>
        <v>16.124515496597102</v>
      </c>
      <c r="N150" s="64">
        <v>44284</v>
      </c>
      <c r="O150" s="76"/>
    </row>
    <row r="151" spans="1:15" x14ac:dyDescent="0.25">
      <c r="A151" t="str">
        <f t="shared" si="6"/>
        <v>Function_14Application_282023</v>
      </c>
      <c r="B151">
        <v>148</v>
      </c>
      <c r="C151" t="s">
        <v>381</v>
      </c>
      <c r="D151" t="s">
        <v>327</v>
      </c>
      <c r="E151" t="s">
        <v>337</v>
      </c>
      <c r="F151" t="s">
        <v>347</v>
      </c>
      <c r="G151" t="s">
        <v>349</v>
      </c>
      <c r="H151">
        <f t="shared" si="5"/>
        <v>2023</v>
      </c>
      <c r="I151" t="s">
        <v>23</v>
      </c>
      <c r="J151" t="s">
        <v>37</v>
      </c>
      <c r="K151" s="76">
        <f>Market_Data_Raw!K151</f>
        <v>0</v>
      </c>
      <c r="L151" s="76">
        <f>Market_Data_Raw!M151</f>
        <v>2</v>
      </c>
      <c r="M151" s="79">
        <f>IF(AND(K151=0,L151=0),0,IF(K151&lt;&gt;0,Market_Data_Raw!J151,VLOOKUP($D151&amp;$C151&amp;($H151-1),$A:$M,13,0)*(1+VLOOKUP($D151&amp;$C151,Growthrates_Raw_Data_App!$A$3:$M$33,7+$L151,0))))</f>
        <v>99.87492177719092</v>
      </c>
      <c r="N151" s="64">
        <v>44284</v>
      </c>
      <c r="O151" s="76"/>
    </row>
    <row r="152" spans="1:15" x14ac:dyDescent="0.25">
      <c r="A152" t="str">
        <f t="shared" si="6"/>
        <v>Function_14Application_292023</v>
      </c>
      <c r="B152">
        <v>149</v>
      </c>
      <c r="C152" t="s">
        <v>382</v>
      </c>
      <c r="D152" t="s">
        <v>327</v>
      </c>
      <c r="E152" t="s">
        <v>337</v>
      </c>
      <c r="F152" t="s">
        <v>347</v>
      </c>
      <c r="G152" t="s">
        <v>349</v>
      </c>
      <c r="H152">
        <f t="shared" si="5"/>
        <v>2023</v>
      </c>
      <c r="I152" t="s">
        <v>23</v>
      </c>
      <c r="J152" t="s">
        <v>37</v>
      </c>
      <c r="K152" s="76">
        <f>Market_Data_Raw!K152</f>
        <v>0</v>
      </c>
      <c r="L152" s="76">
        <f>Market_Data_Raw!M152</f>
        <v>2</v>
      </c>
      <c r="M152" s="79">
        <f>IF(AND(K152=0,L152=0),0,IF(K152&lt;&gt;0,Market_Data_Raw!J152,VLOOKUP($D152&amp;$C152&amp;($H152-1),$A:$M,13,0)*(1+VLOOKUP($D152&amp;$C152,Growthrates_Raw_Data_App!$A$3:$M$33,7+$L152,0))))</f>
        <v>84.55767262643883</v>
      </c>
      <c r="N152" s="64">
        <v>44284</v>
      </c>
      <c r="O152" s="76"/>
    </row>
    <row r="153" spans="1:15" x14ac:dyDescent="0.25">
      <c r="A153" t="str">
        <f t="shared" si="6"/>
        <v>Function_15Application_302023</v>
      </c>
      <c r="B153">
        <v>150</v>
      </c>
      <c r="C153" t="s">
        <v>383</v>
      </c>
      <c r="D153" t="s">
        <v>328</v>
      </c>
      <c r="E153" t="s">
        <v>338</v>
      </c>
      <c r="F153" t="s">
        <v>348</v>
      </c>
      <c r="G153" t="s">
        <v>349</v>
      </c>
      <c r="H153">
        <f t="shared" si="5"/>
        <v>2023</v>
      </c>
      <c r="I153" t="s">
        <v>23</v>
      </c>
      <c r="J153" t="s">
        <v>37</v>
      </c>
      <c r="K153" s="76">
        <f>Market_Data_Raw!K153</f>
        <v>0</v>
      </c>
      <c r="L153" s="76">
        <f>Market_Data_Raw!M153</f>
        <v>0</v>
      </c>
      <c r="M153" s="79">
        <f>IF(AND(K153=0,L153=0),0,IF(K153&lt;&gt;0,Market_Data_Raw!J153,VLOOKUP($D153&amp;$C153&amp;($H153-1),$A:$M,13,0)*(1+VLOOKUP($D153&amp;$C153,Growthrates_Raw_Data_App!$A$3:$M$33,7+$L153,0))))</f>
        <v>0</v>
      </c>
      <c r="N153" s="64">
        <v>44284</v>
      </c>
      <c r="O153" s="76"/>
    </row>
    <row r="154" spans="1:15" x14ac:dyDescent="0.25">
      <c r="A154" t="str">
        <f t="shared" si="6"/>
        <v>Function_01Application_012024</v>
      </c>
      <c r="B154">
        <v>151</v>
      </c>
      <c r="C154" t="s">
        <v>354</v>
      </c>
      <c r="D154" t="s">
        <v>314</v>
      </c>
      <c r="E154" t="s">
        <v>329</v>
      </c>
      <c r="F154" t="s">
        <v>339</v>
      </c>
      <c r="G154" t="s">
        <v>349</v>
      </c>
      <c r="H154">
        <f t="shared" si="5"/>
        <v>2024</v>
      </c>
      <c r="I154" t="s">
        <v>23</v>
      </c>
      <c r="J154" t="s">
        <v>37</v>
      </c>
      <c r="K154" s="76" t="str">
        <f>Market_Data_Raw!K154</f>
        <v>G</v>
      </c>
      <c r="L154" s="76">
        <f>Market_Data_Raw!M154</f>
        <v>0</v>
      </c>
      <c r="M154" s="79">
        <f>IF(AND(K154=0,L154=0),0,IF(K154&lt;&gt;0,Market_Data_Raw!J154,VLOOKUP($D154&amp;$C154&amp;($H154-1),$A:$M,13,0)*(1+VLOOKUP($D154&amp;$C154,Growthrates_Raw_Data_App!$A$3:$M$33,7+$L154,0))))</f>
        <v>8.7047999999999988</v>
      </c>
      <c r="N154" s="64">
        <v>44335</v>
      </c>
      <c r="O154" s="76"/>
    </row>
    <row r="155" spans="1:15" x14ac:dyDescent="0.25">
      <c r="A155" t="str">
        <f t="shared" si="6"/>
        <v>Function_01Application_022024</v>
      </c>
      <c r="B155">
        <v>152</v>
      </c>
      <c r="C155" t="s">
        <v>355</v>
      </c>
      <c r="D155" t="s">
        <v>314</v>
      </c>
      <c r="E155" t="s">
        <v>329</v>
      </c>
      <c r="F155" t="s">
        <v>339</v>
      </c>
      <c r="G155" t="s">
        <v>349</v>
      </c>
      <c r="H155">
        <f t="shared" si="5"/>
        <v>2024</v>
      </c>
      <c r="I155" t="s">
        <v>23</v>
      </c>
      <c r="J155" t="s">
        <v>37</v>
      </c>
      <c r="K155" s="76" t="str">
        <f>Market_Data_Raw!K155</f>
        <v>G</v>
      </c>
      <c r="L155" s="76">
        <f>Market_Data_Raw!M155</f>
        <v>0</v>
      </c>
      <c r="M155" s="79">
        <f>IF(AND(K155=0,L155=0),0,IF(K155&lt;&gt;0,Market_Data_Raw!J155,VLOOKUP($D155&amp;$C155&amp;($H155-1),$A:$M,13,0)*(1+VLOOKUP($D155&amp;$C155,Growthrates_Raw_Data_App!$A$3:$M$33,7+$L155,0))))</f>
        <v>11.697075000000002</v>
      </c>
      <c r="N155" s="64">
        <v>44335</v>
      </c>
      <c r="O155" s="76"/>
    </row>
    <row r="156" spans="1:15" x14ac:dyDescent="0.25">
      <c r="A156" t="str">
        <f t="shared" si="6"/>
        <v>Function_01Application_032024</v>
      </c>
      <c r="B156">
        <v>153</v>
      </c>
      <c r="C156" t="s">
        <v>356</v>
      </c>
      <c r="D156" t="s">
        <v>314</v>
      </c>
      <c r="E156" t="s">
        <v>329</v>
      </c>
      <c r="F156" t="s">
        <v>339</v>
      </c>
      <c r="G156" t="s">
        <v>349</v>
      </c>
      <c r="H156">
        <f t="shared" si="5"/>
        <v>2024</v>
      </c>
      <c r="I156" t="s">
        <v>23</v>
      </c>
      <c r="J156" t="s">
        <v>37</v>
      </c>
      <c r="K156" s="76" t="str">
        <f>Market_Data_Raw!K156</f>
        <v>G</v>
      </c>
      <c r="L156" s="76">
        <f>Market_Data_Raw!M156</f>
        <v>0</v>
      </c>
      <c r="M156" s="79">
        <f>IF(AND(K156=0,L156=0),0,IF(K156&lt;&gt;0,Market_Data_Raw!J156,VLOOKUP($D156&amp;$C156&amp;($H156-1),$A:$M,13,0)*(1+VLOOKUP($D156&amp;$C156,Growthrates_Raw_Data_App!$A$3:$M$33,7+$L156,0))))</f>
        <v>6.8006250000000001</v>
      </c>
      <c r="N156" s="64">
        <v>44335</v>
      </c>
      <c r="O156" s="76"/>
    </row>
    <row r="157" spans="1:15" x14ac:dyDescent="0.25">
      <c r="A157" t="str">
        <f t="shared" si="6"/>
        <v>Function_02Application_042024</v>
      </c>
      <c r="B157">
        <v>154</v>
      </c>
      <c r="C157" t="s">
        <v>357</v>
      </c>
      <c r="D157" t="s">
        <v>315</v>
      </c>
      <c r="E157" t="s">
        <v>330</v>
      </c>
      <c r="F157" t="s">
        <v>340</v>
      </c>
      <c r="G157" t="s">
        <v>350</v>
      </c>
      <c r="H157">
        <f t="shared" si="5"/>
        <v>2024</v>
      </c>
      <c r="I157" t="s">
        <v>23</v>
      </c>
      <c r="J157" t="s">
        <v>37</v>
      </c>
      <c r="K157" s="76">
        <f>Market_Data_Raw!K157</f>
        <v>0</v>
      </c>
      <c r="L157" s="76">
        <f>Market_Data_Raw!M157</f>
        <v>2</v>
      </c>
      <c r="M157" s="79">
        <f>IF(AND(K157=0,L157=0),0,IF(K157&lt;&gt;0,Market_Data_Raw!J157,VLOOKUP($D157&amp;$C157&amp;($H157-1),$A:$M,13,0)*(1+VLOOKUP($D157&amp;$C157,Growthrates_Raw_Data_App!$A$3:$M$33,7+$L157,0))))</f>
        <v>24.729265845490254</v>
      </c>
      <c r="N157" s="64">
        <v>44284</v>
      </c>
      <c r="O157" s="76"/>
    </row>
    <row r="158" spans="1:15" x14ac:dyDescent="0.25">
      <c r="A158" t="str">
        <f t="shared" si="6"/>
        <v>Function_02Application_052024</v>
      </c>
      <c r="B158">
        <v>155</v>
      </c>
      <c r="C158" t="s">
        <v>358</v>
      </c>
      <c r="D158" t="s">
        <v>315</v>
      </c>
      <c r="E158" t="s">
        <v>330</v>
      </c>
      <c r="F158" t="s">
        <v>340</v>
      </c>
      <c r="G158" t="s">
        <v>351</v>
      </c>
      <c r="H158">
        <f t="shared" si="5"/>
        <v>2024</v>
      </c>
      <c r="I158" t="s">
        <v>23</v>
      </c>
      <c r="J158" t="s">
        <v>37</v>
      </c>
      <c r="K158" s="76">
        <f>Market_Data_Raw!K158</f>
        <v>0</v>
      </c>
      <c r="L158" s="76">
        <f>Market_Data_Raw!M158</f>
        <v>2</v>
      </c>
      <c r="M158" s="79">
        <f>IF(AND(K158=0,L158=0),0,IF(K158&lt;&gt;0,Market_Data_Raw!J158,VLOOKUP($D158&amp;$C158&amp;($H158-1),$A:$M,13,0)*(1+VLOOKUP($D158&amp;$C158,Growthrates_Raw_Data_App!$A$3:$M$33,7+$L158,0))))</f>
        <v>28.452470560622768</v>
      </c>
      <c r="N158" s="64">
        <v>44284</v>
      </c>
      <c r="O158" s="76"/>
    </row>
    <row r="159" spans="1:15" x14ac:dyDescent="0.25">
      <c r="A159" t="str">
        <f t="shared" si="6"/>
        <v>Function_03Application_062024</v>
      </c>
      <c r="B159">
        <v>156</v>
      </c>
      <c r="C159" t="s">
        <v>359</v>
      </c>
      <c r="D159" t="s">
        <v>316</v>
      </c>
      <c r="E159" t="s">
        <v>331</v>
      </c>
      <c r="F159" t="s">
        <v>341</v>
      </c>
      <c r="G159" t="s">
        <v>349</v>
      </c>
      <c r="H159">
        <f t="shared" si="5"/>
        <v>2024</v>
      </c>
      <c r="I159" t="s">
        <v>23</v>
      </c>
      <c r="J159" t="s">
        <v>37</v>
      </c>
      <c r="K159" s="76" t="str">
        <f>Market_Data_Raw!K159</f>
        <v>G</v>
      </c>
      <c r="L159" s="76">
        <f>Market_Data_Raw!M159</f>
        <v>0</v>
      </c>
      <c r="M159" s="79">
        <f>IF(AND(K159=0,L159=0),0,IF(K159&lt;&gt;0,Market_Data_Raw!J159,VLOOKUP($D159&amp;$C159&amp;($H159-1),$A:$M,13,0)*(1+VLOOKUP($D159&amp;$C159,Growthrates_Raw_Data_App!$A$3:$M$33,7+$L159,0))))</f>
        <v>66.112920000000003</v>
      </c>
      <c r="N159" s="64">
        <v>44335</v>
      </c>
      <c r="O159" s="76"/>
    </row>
    <row r="160" spans="1:15" x14ac:dyDescent="0.25">
      <c r="A160" t="str">
        <f t="shared" si="6"/>
        <v>Function_03Application_072024</v>
      </c>
      <c r="B160">
        <v>157</v>
      </c>
      <c r="C160" t="s">
        <v>360</v>
      </c>
      <c r="D160" t="s">
        <v>316</v>
      </c>
      <c r="E160" t="s">
        <v>331</v>
      </c>
      <c r="F160" t="s">
        <v>341</v>
      </c>
      <c r="G160" t="s">
        <v>349</v>
      </c>
      <c r="H160">
        <f t="shared" si="5"/>
        <v>2024</v>
      </c>
      <c r="I160" t="s">
        <v>23</v>
      </c>
      <c r="J160" t="s">
        <v>37</v>
      </c>
      <c r="K160" s="76" t="str">
        <f>Market_Data_Raw!K160</f>
        <v>M</v>
      </c>
      <c r="L160" s="76">
        <f>Market_Data_Raw!M160</f>
        <v>0</v>
      </c>
      <c r="M160" s="79">
        <f>IF(AND(K160=0,L160=0),0,IF(K160&lt;&gt;0,Market_Data_Raw!J160,VLOOKUP($D160&amp;$C160&amp;($H160-1),$A:$M,13,0)*(1+VLOOKUP($D160&amp;$C160,Growthrates_Raw_Data_App!$A$3:$M$33,7+$L160,0))))</f>
        <v>16.379038999999999</v>
      </c>
      <c r="N160" s="64">
        <v>44629</v>
      </c>
      <c r="O160" s="76"/>
    </row>
    <row r="161" spans="1:15" x14ac:dyDescent="0.25">
      <c r="A161" t="str">
        <f t="shared" si="6"/>
        <v>Function_03Application_082024</v>
      </c>
      <c r="B161">
        <v>158</v>
      </c>
      <c r="C161" t="s">
        <v>361</v>
      </c>
      <c r="D161" t="s">
        <v>316</v>
      </c>
      <c r="E161" t="s">
        <v>331</v>
      </c>
      <c r="F161" t="s">
        <v>341</v>
      </c>
      <c r="G161" t="s">
        <v>349</v>
      </c>
      <c r="H161">
        <f t="shared" si="5"/>
        <v>2024</v>
      </c>
      <c r="I161" t="s">
        <v>23</v>
      </c>
      <c r="J161" t="s">
        <v>37</v>
      </c>
      <c r="K161" s="76" t="str">
        <f>Market_Data_Raw!K161</f>
        <v>M</v>
      </c>
      <c r="L161" s="76">
        <f>Market_Data_Raw!M161</f>
        <v>0</v>
      </c>
      <c r="M161" s="79">
        <f>IF(AND(K161=0,L161=0),0,IF(K161&lt;&gt;0,Market_Data_Raw!J161,VLOOKUP($D161&amp;$C161&amp;($H161-1),$A:$M,13,0)*(1+VLOOKUP($D161&amp;$C161,Growthrates_Raw_Data_App!$A$3:$M$33,7+$L161,0))))</f>
        <v>76.898386000000002</v>
      </c>
      <c r="N161" s="64">
        <v>44629</v>
      </c>
      <c r="O161" s="76"/>
    </row>
    <row r="162" spans="1:15" x14ac:dyDescent="0.25">
      <c r="A162" t="str">
        <f t="shared" si="6"/>
        <v>Function_03Application_092024</v>
      </c>
      <c r="B162">
        <v>159</v>
      </c>
      <c r="C162" t="s">
        <v>362</v>
      </c>
      <c r="D162" t="s">
        <v>316</v>
      </c>
      <c r="E162" t="s">
        <v>331</v>
      </c>
      <c r="F162" t="s">
        <v>341</v>
      </c>
      <c r="G162" t="s">
        <v>349</v>
      </c>
      <c r="H162">
        <f t="shared" si="5"/>
        <v>2024</v>
      </c>
      <c r="I162" t="s">
        <v>23</v>
      </c>
      <c r="J162" t="s">
        <v>37</v>
      </c>
      <c r="K162" s="76" t="str">
        <f>Market_Data_Raw!K162</f>
        <v>M</v>
      </c>
      <c r="L162" s="76">
        <f>Market_Data_Raw!M162</f>
        <v>0</v>
      </c>
      <c r="M162" s="79">
        <f>IF(AND(K162=0,L162=0),0,IF(K162&lt;&gt;0,Market_Data_Raw!J162,VLOOKUP($D162&amp;$C162&amp;($H162-1),$A:$M,13,0)*(1+VLOOKUP($D162&amp;$C162,Growthrates_Raw_Data_App!$A$3:$M$33,7+$L162,0))))</f>
        <v>80.257065999999995</v>
      </c>
      <c r="N162" s="64">
        <v>44629</v>
      </c>
      <c r="O162" s="76"/>
    </row>
    <row r="163" spans="1:15" x14ac:dyDescent="0.25">
      <c r="A163" t="str">
        <f t="shared" si="6"/>
        <v>Function_03Application_102024</v>
      </c>
      <c r="B163">
        <v>160</v>
      </c>
      <c r="C163" t="s">
        <v>363</v>
      </c>
      <c r="D163" t="s">
        <v>316</v>
      </c>
      <c r="E163" t="s">
        <v>331</v>
      </c>
      <c r="F163" t="s">
        <v>341</v>
      </c>
      <c r="G163" t="s">
        <v>349</v>
      </c>
      <c r="H163">
        <f t="shared" ref="H163:H226" si="7">H133+1</f>
        <v>2024</v>
      </c>
      <c r="I163" t="s">
        <v>23</v>
      </c>
      <c r="J163" t="s">
        <v>37</v>
      </c>
      <c r="K163" s="76" t="str">
        <f>Market_Data_Raw!K163</f>
        <v>G</v>
      </c>
      <c r="L163" s="76">
        <f>Market_Data_Raw!M163</f>
        <v>0</v>
      </c>
      <c r="M163" s="79">
        <f>IF(AND(K163=0,L163=0),0,IF(K163&lt;&gt;0,Market_Data_Raw!J163,VLOOKUP($D163&amp;$C163&amp;($H163-1),$A:$M,13,0)*(1+VLOOKUP($D163&amp;$C163,Growthrates_Raw_Data_App!$A$3:$M$33,7+$L163,0))))</f>
        <v>32.892868</v>
      </c>
      <c r="N163" s="64">
        <v>44335</v>
      </c>
      <c r="O163" s="76"/>
    </row>
    <row r="164" spans="1:15" x14ac:dyDescent="0.25">
      <c r="A164" t="str">
        <f t="shared" si="6"/>
        <v>Function_03Application_112024</v>
      </c>
      <c r="B164">
        <v>161</v>
      </c>
      <c r="C164" t="s">
        <v>364</v>
      </c>
      <c r="D164" t="s">
        <v>316</v>
      </c>
      <c r="E164" t="s">
        <v>331</v>
      </c>
      <c r="F164" t="s">
        <v>341</v>
      </c>
      <c r="G164" t="s">
        <v>349</v>
      </c>
      <c r="H164">
        <f t="shared" si="7"/>
        <v>2024</v>
      </c>
      <c r="I164" t="s">
        <v>23</v>
      </c>
      <c r="J164" t="s">
        <v>37</v>
      </c>
      <c r="K164" s="76" t="str">
        <f>Market_Data_Raw!K164</f>
        <v>G</v>
      </c>
      <c r="L164" s="76">
        <f>Market_Data_Raw!M164</f>
        <v>0</v>
      </c>
      <c r="M164" s="79">
        <f>IF(AND(K164=0,L164=0),0,IF(K164&lt;&gt;0,Market_Data_Raw!J164,VLOOKUP($D164&amp;$C164&amp;($H164-1),$A:$M,13,0)*(1+VLOOKUP($D164&amp;$C164,Growthrates_Raw_Data_App!$A$3:$M$33,7+$L164,0))))</f>
        <v>71.124638000000004</v>
      </c>
      <c r="N164" s="64">
        <v>44335</v>
      </c>
      <c r="O164" s="76"/>
    </row>
    <row r="165" spans="1:15" x14ac:dyDescent="0.25">
      <c r="A165" t="str">
        <f t="shared" si="6"/>
        <v>Function_04Application_122024</v>
      </c>
      <c r="B165">
        <v>162</v>
      </c>
      <c r="C165" t="s">
        <v>365</v>
      </c>
      <c r="D165" t="s">
        <v>317</v>
      </c>
      <c r="E165" t="s">
        <v>331</v>
      </c>
      <c r="F165" t="s">
        <v>342</v>
      </c>
      <c r="G165" t="s">
        <v>352</v>
      </c>
      <c r="H165">
        <f t="shared" si="7"/>
        <v>2024</v>
      </c>
      <c r="I165" t="s">
        <v>23</v>
      </c>
      <c r="J165" t="s">
        <v>37</v>
      </c>
      <c r="K165" s="76" t="str">
        <f>Market_Data_Raw!K165</f>
        <v>G</v>
      </c>
      <c r="L165" s="76">
        <f>Market_Data_Raw!M165</f>
        <v>0</v>
      </c>
      <c r="M165" s="79">
        <f>IF(AND(K165=0,L165=0),0,IF(K165&lt;&gt;0,Market_Data_Raw!J165,VLOOKUP($D165&amp;$C165&amp;($H165-1),$A:$M,13,0)*(1+VLOOKUP($D165&amp;$C165,Growthrates_Raw_Data_App!$A$3:$M$33,7+$L165,0))))</f>
        <v>42.250038352941175</v>
      </c>
      <c r="N165" s="64">
        <v>44335</v>
      </c>
      <c r="O165" s="76"/>
    </row>
    <row r="166" spans="1:15" x14ac:dyDescent="0.25">
      <c r="A166" t="str">
        <f t="shared" si="6"/>
        <v>Function_03Application_132024</v>
      </c>
      <c r="B166">
        <v>163</v>
      </c>
      <c r="C166" t="s">
        <v>366</v>
      </c>
      <c r="D166" t="s">
        <v>316</v>
      </c>
      <c r="E166" t="s">
        <v>331</v>
      </c>
      <c r="F166" t="s">
        <v>341</v>
      </c>
      <c r="G166" t="s">
        <v>349</v>
      </c>
      <c r="H166">
        <f t="shared" si="7"/>
        <v>2024</v>
      </c>
      <c r="I166" t="s">
        <v>23</v>
      </c>
      <c r="J166" t="s">
        <v>37</v>
      </c>
      <c r="K166" s="76" t="str">
        <f>Market_Data_Raw!K166</f>
        <v>G</v>
      </c>
      <c r="L166" s="76">
        <f>Market_Data_Raw!M166</f>
        <v>0</v>
      </c>
      <c r="M166" s="79">
        <f>IF(AND(K166=0,L166=0),0,IF(K166&lt;&gt;0,Market_Data_Raw!J166,VLOOKUP($D166&amp;$C166&amp;($H166-1),$A:$M,13,0)*(1+VLOOKUP($D166&amp;$C166,Growthrates_Raw_Data_App!$A$3:$M$33,7+$L166,0))))</f>
        <v>37.555589647058824</v>
      </c>
      <c r="N166" s="64">
        <v>44335</v>
      </c>
      <c r="O166" s="76"/>
    </row>
    <row r="167" spans="1:15" x14ac:dyDescent="0.25">
      <c r="A167" t="str">
        <f t="shared" si="6"/>
        <v>Function_03Application_142024</v>
      </c>
      <c r="B167">
        <v>164</v>
      </c>
      <c r="C167" t="s">
        <v>367</v>
      </c>
      <c r="D167" t="s">
        <v>316</v>
      </c>
      <c r="E167" t="s">
        <v>331</v>
      </c>
      <c r="F167" t="s">
        <v>341</v>
      </c>
      <c r="G167" t="s">
        <v>349</v>
      </c>
      <c r="H167">
        <f t="shared" si="7"/>
        <v>2024</v>
      </c>
      <c r="I167" t="s">
        <v>23</v>
      </c>
      <c r="J167" t="s">
        <v>37</v>
      </c>
      <c r="K167" s="76" t="str">
        <f>Market_Data_Raw!K167</f>
        <v>G</v>
      </c>
      <c r="L167" s="76">
        <f>Market_Data_Raw!M167</f>
        <v>0</v>
      </c>
      <c r="M167" s="79">
        <f>IF(AND(K167=0,L167=0),0,IF(K167&lt;&gt;0,Market_Data_Raw!J167,VLOOKUP($D167&amp;$C167&amp;($H167-1),$A:$M,13,0)*(1+VLOOKUP($D167&amp;$C167,Growthrates_Raw_Data_App!$A$3:$M$33,7+$L167,0))))</f>
        <v>70.241761461130139</v>
      </c>
      <c r="N167" s="64">
        <v>44335</v>
      </c>
      <c r="O167" s="76"/>
    </row>
    <row r="168" spans="1:15" x14ac:dyDescent="0.25">
      <c r="A168" t="str">
        <f t="shared" si="6"/>
        <v>Function_03Application_152024</v>
      </c>
      <c r="B168">
        <v>165</v>
      </c>
      <c r="C168" t="s">
        <v>368</v>
      </c>
      <c r="D168" t="s">
        <v>316</v>
      </c>
      <c r="E168" t="s">
        <v>331</v>
      </c>
      <c r="F168" t="s">
        <v>341</v>
      </c>
      <c r="G168" t="s">
        <v>349</v>
      </c>
      <c r="H168">
        <f t="shared" si="7"/>
        <v>2024</v>
      </c>
      <c r="I168" t="s">
        <v>23</v>
      </c>
      <c r="J168" t="s">
        <v>37</v>
      </c>
      <c r="K168" s="76" t="str">
        <f>Market_Data_Raw!K168</f>
        <v>G</v>
      </c>
      <c r="L168" s="76">
        <f>Market_Data_Raw!M168</f>
        <v>0</v>
      </c>
      <c r="M168" s="79">
        <f>IF(AND(K168=0,L168=0),0,IF(K168&lt;&gt;0,Market_Data_Raw!J168,VLOOKUP($D168&amp;$C168&amp;($H168-1),$A:$M,13,0)*(1+VLOOKUP($D168&amp;$C168,Growthrates_Raw_Data_App!$A$3:$M$33,7+$L168,0))))</f>
        <v>6.3479285388698701</v>
      </c>
      <c r="N168" s="64">
        <v>44166</v>
      </c>
      <c r="O168" s="76"/>
    </row>
    <row r="169" spans="1:15" x14ac:dyDescent="0.25">
      <c r="A169" t="str">
        <f t="shared" si="6"/>
        <v>Function_05Application_162024</v>
      </c>
      <c r="B169">
        <v>166</v>
      </c>
      <c r="C169" t="s">
        <v>369</v>
      </c>
      <c r="D169" t="s">
        <v>318</v>
      </c>
      <c r="E169" t="s">
        <v>332</v>
      </c>
      <c r="F169" t="s">
        <v>342</v>
      </c>
      <c r="G169" t="s">
        <v>353</v>
      </c>
      <c r="H169">
        <f t="shared" si="7"/>
        <v>2024</v>
      </c>
      <c r="I169" t="s">
        <v>23</v>
      </c>
      <c r="J169" t="s">
        <v>37</v>
      </c>
      <c r="K169" s="76" t="str">
        <f>Market_Data_Raw!K169</f>
        <v>G</v>
      </c>
      <c r="L169" s="76">
        <f>Market_Data_Raw!M169</f>
        <v>0</v>
      </c>
      <c r="M169" s="79">
        <f>IF(AND(K169=0,L169=0),0,IF(K169&lt;&gt;0,Market_Data_Raw!J169,VLOOKUP($D169&amp;$C169&amp;($H169-1),$A:$M,13,0)*(1+VLOOKUP($D169&amp;$C169,Growthrates_Raw_Data_App!$A$3:$M$33,7+$L169,0))))</f>
        <v>483.9</v>
      </c>
      <c r="N169" s="64">
        <v>44335</v>
      </c>
      <c r="O169" s="76"/>
    </row>
    <row r="170" spans="1:15" x14ac:dyDescent="0.25">
      <c r="A170" t="str">
        <f t="shared" si="6"/>
        <v>Function_05Application_172024</v>
      </c>
      <c r="B170">
        <v>167</v>
      </c>
      <c r="C170" t="s">
        <v>370</v>
      </c>
      <c r="D170" t="s">
        <v>318</v>
      </c>
      <c r="E170" t="s">
        <v>332</v>
      </c>
      <c r="F170" t="s">
        <v>342</v>
      </c>
      <c r="G170" t="s">
        <v>353</v>
      </c>
      <c r="H170">
        <f t="shared" si="7"/>
        <v>2024</v>
      </c>
      <c r="I170" t="s">
        <v>23</v>
      </c>
      <c r="J170" t="s">
        <v>37</v>
      </c>
      <c r="K170" s="76" t="str">
        <f>Market_Data_Raw!K170</f>
        <v>G</v>
      </c>
      <c r="L170" s="76">
        <f>Market_Data_Raw!M170</f>
        <v>0</v>
      </c>
      <c r="M170" s="79">
        <f>IF(AND(K170=0,L170=0),0,IF(K170&lt;&gt;0,Market_Data_Raw!J170,VLOOKUP($D170&amp;$C170&amp;($H170-1),$A:$M,13,0)*(1+VLOOKUP($D170&amp;$C170,Growthrates_Raw_Data_App!$A$3:$M$33,7+$L170,0))))</f>
        <v>982.5</v>
      </c>
      <c r="N170" s="64">
        <v>44335</v>
      </c>
      <c r="O170" s="76"/>
    </row>
    <row r="171" spans="1:15" x14ac:dyDescent="0.25">
      <c r="A171" t="str">
        <f t="shared" si="6"/>
        <v>Function_06Application_182024</v>
      </c>
      <c r="B171">
        <v>168</v>
      </c>
      <c r="C171" t="s">
        <v>371</v>
      </c>
      <c r="D171" t="s">
        <v>319</v>
      </c>
      <c r="E171" t="s">
        <v>333</v>
      </c>
      <c r="F171" t="s">
        <v>343</v>
      </c>
      <c r="G171" t="s">
        <v>349</v>
      </c>
      <c r="H171">
        <f t="shared" si="7"/>
        <v>2024</v>
      </c>
      <c r="I171" t="s">
        <v>23</v>
      </c>
      <c r="J171" t="s">
        <v>37</v>
      </c>
      <c r="K171" s="76">
        <f>Market_Data_Raw!K171</f>
        <v>0</v>
      </c>
      <c r="L171" s="76">
        <f>Market_Data_Raw!M171</f>
        <v>2</v>
      </c>
      <c r="M171" s="79">
        <f>IF(AND(K171=0,L171=0),0,IF(K171&lt;&gt;0,Market_Data_Raw!J171,VLOOKUP($D171&amp;$C171&amp;($H171-1),$A:$M,13,0)*(1+VLOOKUP($D171&amp;$C171,Growthrates_Raw_Data_App!$A$3:$M$33,7+$L171,0))))</f>
        <v>478.46442842800917</v>
      </c>
      <c r="N171" s="64">
        <v>44284</v>
      </c>
      <c r="O171" s="76"/>
    </row>
    <row r="172" spans="1:15" x14ac:dyDescent="0.25">
      <c r="A172" t="str">
        <f t="shared" si="6"/>
        <v>Function_07Application_192024</v>
      </c>
      <c r="B172">
        <v>169</v>
      </c>
      <c r="C172" t="s">
        <v>372</v>
      </c>
      <c r="D172" t="s">
        <v>320</v>
      </c>
      <c r="E172" t="s">
        <v>334</v>
      </c>
      <c r="F172" t="s">
        <v>342</v>
      </c>
      <c r="G172" t="s">
        <v>353</v>
      </c>
      <c r="H172">
        <f t="shared" si="7"/>
        <v>2024</v>
      </c>
      <c r="I172" t="s">
        <v>23</v>
      </c>
      <c r="J172" t="s">
        <v>37</v>
      </c>
      <c r="K172" s="76">
        <f>Market_Data_Raw!K172</f>
        <v>0</v>
      </c>
      <c r="L172" s="76">
        <f>Market_Data_Raw!M172</f>
        <v>2</v>
      </c>
      <c r="M172" s="79">
        <f>IF(AND(K172=0,L172=0),0,IF(K172&lt;&gt;0,Market_Data_Raw!J172,VLOOKUP($D172&amp;$C172&amp;($H172-1),$A:$M,13,0)*(1+VLOOKUP($D172&amp;$C172,Growthrates_Raw_Data_App!$A$3:$M$33,7+$L172,0))))</f>
        <v>136.08915892697746</v>
      </c>
      <c r="N172" s="64">
        <v>44284</v>
      </c>
      <c r="O172" s="76"/>
    </row>
    <row r="173" spans="1:15" x14ac:dyDescent="0.25">
      <c r="A173" t="str">
        <f t="shared" si="6"/>
        <v>Function_07Application_202024</v>
      </c>
      <c r="B173">
        <v>170</v>
      </c>
      <c r="C173" t="s">
        <v>373</v>
      </c>
      <c r="D173" t="s">
        <v>320</v>
      </c>
      <c r="E173" t="s">
        <v>334</v>
      </c>
      <c r="F173" t="s">
        <v>342</v>
      </c>
      <c r="G173" t="s">
        <v>353</v>
      </c>
      <c r="H173">
        <f t="shared" si="7"/>
        <v>2024</v>
      </c>
      <c r="I173" t="s">
        <v>23</v>
      </c>
      <c r="J173" t="s">
        <v>37</v>
      </c>
      <c r="K173" s="76">
        <f>Market_Data_Raw!K173</f>
        <v>0</v>
      </c>
      <c r="L173" s="76">
        <f>Market_Data_Raw!M173</f>
        <v>2</v>
      </c>
      <c r="M173" s="79">
        <f>IF(AND(K173=0,L173=0),0,IF(K173&lt;&gt;0,Market_Data_Raw!J173,VLOOKUP($D173&amp;$C173&amp;($H173-1),$A:$M,13,0)*(1+VLOOKUP($D173&amp;$C173,Growthrates_Raw_Data_App!$A$3:$M$33,7+$L173,0))))</f>
        <v>60.860922072298784</v>
      </c>
      <c r="N173" s="64">
        <v>44284</v>
      </c>
      <c r="O173" s="76"/>
    </row>
    <row r="174" spans="1:15" x14ac:dyDescent="0.25">
      <c r="A174" t="str">
        <f t="shared" si="6"/>
        <v>Function_08Application_212024</v>
      </c>
      <c r="B174">
        <v>171</v>
      </c>
      <c r="C174" t="s">
        <v>374</v>
      </c>
      <c r="D174" t="s">
        <v>321</v>
      </c>
      <c r="E174" t="s">
        <v>333</v>
      </c>
      <c r="F174" t="s">
        <v>343</v>
      </c>
      <c r="G174" t="s">
        <v>349</v>
      </c>
      <c r="H174">
        <f t="shared" si="7"/>
        <v>2024</v>
      </c>
      <c r="I174" t="s">
        <v>23</v>
      </c>
      <c r="J174" t="s">
        <v>37</v>
      </c>
      <c r="K174" s="76">
        <f>Market_Data_Raw!K174</f>
        <v>0</v>
      </c>
      <c r="L174" s="76">
        <f>Market_Data_Raw!M174</f>
        <v>2</v>
      </c>
      <c r="M174" s="79">
        <f>IF(AND(K174=0,L174=0),0,IF(K174&lt;&gt;0,Market_Data_Raw!J174,VLOOKUP($D174&amp;$C174&amp;($H174-1),$A:$M,13,0)*(1+VLOOKUP($D174&amp;$C174,Growthrates_Raw_Data_App!$A$3:$M$33,7+$L174,0))))</f>
        <v>24.571087764381602</v>
      </c>
      <c r="N174" s="64">
        <v>44284</v>
      </c>
      <c r="O174" s="76"/>
    </row>
    <row r="175" spans="1:15" x14ac:dyDescent="0.25">
      <c r="A175" t="str">
        <f t="shared" si="6"/>
        <v>Function_09Application_222024</v>
      </c>
      <c r="B175">
        <v>172</v>
      </c>
      <c r="C175" t="s">
        <v>375</v>
      </c>
      <c r="D175" t="s">
        <v>322</v>
      </c>
      <c r="E175" t="s">
        <v>335</v>
      </c>
      <c r="F175" t="s">
        <v>344</v>
      </c>
      <c r="G175" t="s">
        <v>349</v>
      </c>
      <c r="H175">
        <f t="shared" si="7"/>
        <v>2024</v>
      </c>
      <c r="I175" t="s">
        <v>23</v>
      </c>
      <c r="J175" t="s">
        <v>37</v>
      </c>
      <c r="K175" s="76">
        <f>Market_Data_Raw!K175</f>
        <v>0</v>
      </c>
      <c r="L175" s="76">
        <f>Market_Data_Raw!M175</f>
        <v>2</v>
      </c>
      <c r="M175" s="79">
        <f>IF(AND(K175=0,L175=0),0,IF(K175&lt;&gt;0,Market_Data_Raw!J175,VLOOKUP($D175&amp;$C175&amp;($H175-1),$A:$M,13,0)*(1+VLOOKUP($D175&amp;$C175,Growthrates_Raw_Data_App!$A$3:$M$33,7+$L175,0))))</f>
        <v>73.143706968942666</v>
      </c>
      <c r="N175" s="64">
        <v>44284</v>
      </c>
      <c r="O175" s="76"/>
    </row>
    <row r="176" spans="1:15" x14ac:dyDescent="0.25">
      <c r="A176" t="str">
        <f t="shared" si="6"/>
        <v>Function_10Application_232024</v>
      </c>
      <c r="B176">
        <v>173</v>
      </c>
      <c r="C176" t="s">
        <v>376</v>
      </c>
      <c r="D176" t="s">
        <v>323</v>
      </c>
      <c r="E176" t="s">
        <v>335</v>
      </c>
      <c r="F176" t="s">
        <v>345</v>
      </c>
      <c r="G176" t="s">
        <v>349</v>
      </c>
      <c r="H176">
        <f t="shared" si="7"/>
        <v>2024</v>
      </c>
      <c r="I176" t="s">
        <v>23</v>
      </c>
      <c r="J176" t="s">
        <v>37</v>
      </c>
      <c r="K176" s="76">
        <f>Market_Data_Raw!K176</f>
        <v>0</v>
      </c>
      <c r="L176" s="76">
        <f>Market_Data_Raw!M176</f>
        <v>2</v>
      </c>
      <c r="M176" s="79">
        <f>IF(AND(K176=0,L176=0),0,IF(K176&lt;&gt;0,Market_Data_Raw!J176,VLOOKUP($D176&amp;$C176&amp;($H176-1),$A:$M,13,0)*(1+VLOOKUP($D176&amp;$C176,Growthrates_Raw_Data_App!$A$3:$M$33,7+$L176,0))))</f>
        <v>48.452069438597668</v>
      </c>
      <c r="N176" s="64">
        <v>44284</v>
      </c>
      <c r="O176" s="76"/>
    </row>
    <row r="177" spans="1:15" x14ac:dyDescent="0.25">
      <c r="A177" t="str">
        <f t="shared" si="6"/>
        <v>Function_11Application_242024</v>
      </c>
      <c r="B177">
        <v>174</v>
      </c>
      <c r="C177" t="s">
        <v>377</v>
      </c>
      <c r="D177" t="s">
        <v>324</v>
      </c>
      <c r="E177" t="s">
        <v>335</v>
      </c>
      <c r="F177" t="s">
        <v>345</v>
      </c>
      <c r="G177" t="s">
        <v>349</v>
      </c>
      <c r="H177">
        <f t="shared" si="7"/>
        <v>2024</v>
      </c>
      <c r="I177" t="s">
        <v>23</v>
      </c>
      <c r="J177" t="s">
        <v>37</v>
      </c>
      <c r="K177" s="76">
        <f>Market_Data_Raw!K177</f>
        <v>0</v>
      </c>
      <c r="L177" s="76">
        <f>Market_Data_Raw!M177</f>
        <v>2</v>
      </c>
      <c r="M177" s="79">
        <f>IF(AND(K177=0,L177=0),0,IF(K177&lt;&gt;0,Market_Data_Raw!J177,VLOOKUP($D177&amp;$C177&amp;($H177-1),$A:$M,13,0)*(1+VLOOKUP($D177&amp;$C177,Growthrates_Raw_Data_App!$A$3:$M$33,7+$L177,0))))</f>
        <v>107.79123358892529</v>
      </c>
      <c r="N177" s="64">
        <v>44284</v>
      </c>
      <c r="O177" s="76"/>
    </row>
    <row r="178" spans="1:15" x14ac:dyDescent="0.25">
      <c r="A178" t="str">
        <f t="shared" si="6"/>
        <v>Function_12Application_252024</v>
      </c>
      <c r="B178">
        <v>175</v>
      </c>
      <c r="C178" t="s">
        <v>378</v>
      </c>
      <c r="D178" t="s">
        <v>325</v>
      </c>
      <c r="E178" t="s">
        <v>331</v>
      </c>
      <c r="F178" t="s">
        <v>346</v>
      </c>
      <c r="G178" t="s">
        <v>351</v>
      </c>
      <c r="H178">
        <f t="shared" si="7"/>
        <v>2024</v>
      </c>
      <c r="I178" t="s">
        <v>23</v>
      </c>
      <c r="J178" t="s">
        <v>37</v>
      </c>
      <c r="K178" s="76">
        <f>Market_Data_Raw!K178</f>
        <v>0</v>
      </c>
      <c r="L178" s="76">
        <f>Market_Data_Raw!M178</f>
        <v>2</v>
      </c>
      <c r="M178" s="79">
        <f>IF(AND(K178=0,L178=0),0,IF(K178&lt;&gt;0,Market_Data_Raw!J178,VLOOKUP($D178&amp;$C178&amp;($H178-1),$A:$M,13,0)*(1+VLOOKUP($D178&amp;$C178,Growthrates_Raw_Data_App!$A$3:$M$33,7+$L178,0))))</f>
        <v>205.97048903445361</v>
      </c>
      <c r="N178" s="64">
        <v>44284</v>
      </c>
      <c r="O178" s="76"/>
    </row>
    <row r="179" spans="1:15" x14ac:dyDescent="0.25">
      <c r="A179" t="str">
        <f t="shared" si="6"/>
        <v>Function_13Application_262024</v>
      </c>
      <c r="B179">
        <v>176</v>
      </c>
      <c r="C179" t="s">
        <v>379</v>
      </c>
      <c r="D179" t="s">
        <v>326</v>
      </c>
      <c r="E179" t="s">
        <v>336</v>
      </c>
      <c r="F179" t="s">
        <v>347</v>
      </c>
      <c r="G179" t="s">
        <v>349</v>
      </c>
      <c r="H179">
        <f t="shared" si="7"/>
        <v>2024</v>
      </c>
      <c r="I179" t="s">
        <v>23</v>
      </c>
      <c r="J179" t="s">
        <v>37</v>
      </c>
      <c r="K179" s="76">
        <f>Market_Data_Raw!K179</f>
        <v>0</v>
      </c>
      <c r="L179" s="76">
        <f>Market_Data_Raw!M179</f>
        <v>2</v>
      </c>
      <c r="M179" s="79">
        <f>IF(AND(K179=0,L179=0),0,IF(K179&lt;&gt;0,Market_Data_Raw!J179,VLOOKUP($D179&amp;$C179&amp;($H179-1),$A:$M,13,0)*(1+VLOOKUP($D179&amp;$C179,Growthrates_Raw_Data_App!$A$3:$M$33,7+$L179,0))))</f>
        <v>105.33018851120423</v>
      </c>
      <c r="N179" s="64">
        <v>44284</v>
      </c>
      <c r="O179" s="76"/>
    </row>
    <row r="180" spans="1:15" x14ac:dyDescent="0.25">
      <c r="A180" t="str">
        <f t="shared" si="6"/>
        <v>Function_13Application_272024</v>
      </c>
      <c r="B180">
        <v>177</v>
      </c>
      <c r="C180" t="s">
        <v>380</v>
      </c>
      <c r="D180" t="s">
        <v>326</v>
      </c>
      <c r="E180" t="s">
        <v>336</v>
      </c>
      <c r="F180" t="s">
        <v>347</v>
      </c>
      <c r="G180" t="s">
        <v>349</v>
      </c>
      <c r="H180">
        <f t="shared" si="7"/>
        <v>2024</v>
      </c>
      <c r="I180" t="s">
        <v>23</v>
      </c>
      <c r="J180" t="s">
        <v>37</v>
      </c>
      <c r="K180" s="76">
        <f>Market_Data_Raw!K180</f>
        <v>0</v>
      </c>
      <c r="L180" s="76">
        <f>Market_Data_Raw!M180</f>
        <v>2</v>
      </c>
      <c r="M180" s="79">
        <f>IF(AND(K180=0,L180=0),0,IF(K180&lt;&gt;0,Market_Data_Raw!J180,VLOOKUP($D180&amp;$C180&amp;($H180-1),$A:$M,13,0)*(1+VLOOKUP($D180&amp;$C180,Growthrates_Raw_Data_App!$A$3:$M$33,7+$L180,0))))</f>
        <v>17.958015200236972</v>
      </c>
      <c r="N180" s="64">
        <v>44284</v>
      </c>
      <c r="O180" s="76"/>
    </row>
    <row r="181" spans="1:15" x14ac:dyDescent="0.25">
      <c r="A181" t="str">
        <f t="shared" si="6"/>
        <v>Function_14Application_282024</v>
      </c>
      <c r="B181">
        <v>178</v>
      </c>
      <c r="C181" t="s">
        <v>381</v>
      </c>
      <c r="D181" t="s">
        <v>327</v>
      </c>
      <c r="E181" t="s">
        <v>337</v>
      </c>
      <c r="F181" t="s">
        <v>347</v>
      </c>
      <c r="G181" t="s">
        <v>349</v>
      </c>
      <c r="H181">
        <f t="shared" si="7"/>
        <v>2024</v>
      </c>
      <c r="I181" t="s">
        <v>23</v>
      </c>
      <c r="J181" t="s">
        <v>37</v>
      </c>
      <c r="K181" s="76">
        <f>Market_Data_Raw!K181</f>
        <v>0</v>
      </c>
      <c r="L181" s="76">
        <f>Market_Data_Raw!M181</f>
        <v>2</v>
      </c>
      <c r="M181" s="79">
        <f>IF(AND(K181=0,L181=0),0,IF(K181&lt;&gt;0,Market_Data_Raw!J181,VLOOKUP($D181&amp;$C181&amp;($H181-1),$A:$M,13,0)*(1+VLOOKUP($D181&amp;$C181,Growthrates_Raw_Data_App!$A$3:$M$33,7+$L181,0))))</f>
        <v>102.40540408887146</v>
      </c>
      <c r="N181" s="64">
        <v>44284</v>
      </c>
      <c r="O181" s="76"/>
    </row>
    <row r="182" spans="1:15" x14ac:dyDescent="0.25">
      <c r="A182" t="str">
        <f t="shared" si="6"/>
        <v>Function_14Application_292024</v>
      </c>
      <c r="B182">
        <v>179</v>
      </c>
      <c r="C182" t="s">
        <v>382</v>
      </c>
      <c r="D182" t="s">
        <v>327</v>
      </c>
      <c r="E182" t="s">
        <v>337</v>
      </c>
      <c r="F182" t="s">
        <v>347</v>
      </c>
      <c r="G182" t="s">
        <v>349</v>
      </c>
      <c r="H182">
        <f t="shared" si="7"/>
        <v>2024</v>
      </c>
      <c r="I182" t="s">
        <v>23</v>
      </c>
      <c r="J182" t="s">
        <v>37</v>
      </c>
      <c r="K182" s="76">
        <f>Market_Data_Raw!K182</f>
        <v>0</v>
      </c>
      <c r="L182" s="76">
        <f>Market_Data_Raw!M182</f>
        <v>2</v>
      </c>
      <c r="M182" s="79">
        <f>IF(AND(K182=0,L182=0),0,IF(K182&lt;&gt;0,Market_Data_Raw!J182,VLOOKUP($D182&amp;$C182&amp;($H182-1),$A:$M,13,0)*(1+VLOOKUP($D182&amp;$C182,Growthrates_Raw_Data_App!$A$3:$M$33,7+$L182,0))))</f>
        <v>96.443475616074068</v>
      </c>
      <c r="N182" s="64">
        <v>44284</v>
      </c>
      <c r="O182" s="76"/>
    </row>
    <row r="183" spans="1:15" x14ac:dyDescent="0.25">
      <c r="A183" t="str">
        <f t="shared" si="6"/>
        <v>Function_15Application_302024</v>
      </c>
      <c r="B183">
        <v>180</v>
      </c>
      <c r="C183" t="s">
        <v>383</v>
      </c>
      <c r="D183" t="s">
        <v>328</v>
      </c>
      <c r="E183" t="s">
        <v>338</v>
      </c>
      <c r="F183" t="s">
        <v>348</v>
      </c>
      <c r="G183" t="s">
        <v>349</v>
      </c>
      <c r="H183">
        <f t="shared" si="7"/>
        <v>2024</v>
      </c>
      <c r="I183" t="s">
        <v>23</v>
      </c>
      <c r="J183" t="s">
        <v>37</v>
      </c>
      <c r="K183" s="76">
        <f>Market_Data_Raw!K183</f>
        <v>0</v>
      </c>
      <c r="L183" s="76">
        <f>Market_Data_Raw!M183</f>
        <v>0</v>
      </c>
      <c r="M183" s="79">
        <f>IF(AND(K183=0,L183=0),0,IF(K183&lt;&gt;0,Market_Data_Raw!J183,VLOOKUP($D183&amp;$C183&amp;($H183-1),$A:$M,13,0)*(1+VLOOKUP($D183&amp;$C183,Growthrates_Raw_Data_App!$A$3:$M$33,7+$L183,0))))</f>
        <v>0</v>
      </c>
      <c r="N183" s="64">
        <v>44284</v>
      </c>
      <c r="O183" s="76"/>
    </row>
    <row r="184" spans="1:15" x14ac:dyDescent="0.25">
      <c r="A184" t="str">
        <f t="shared" si="6"/>
        <v>Function_01Application_012025</v>
      </c>
      <c r="B184">
        <v>181</v>
      </c>
      <c r="C184" t="s">
        <v>354</v>
      </c>
      <c r="D184" t="s">
        <v>314</v>
      </c>
      <c r="E184" t="s">
        <v>329</v>
      </c>
      <c r="F184" t="s">
        <v>339</v>
      </c>
      <c r="G184" t="s">
        <v>349</v>
      </c>
      <c r="H184">
        <f t="shared" si="7"/>
        <v>2025</v>
      </c>
      <c r="I184" t="s">
        <v>23</v>
      </c>
      <c r="J184" t="s">
        <v>37</v>
      </c>
      <c r="K184" s="76" t="str">
        <f>Market_Data_Raw!K184</f>
        <v>G</v>
      </c>
      <c r="L184" s="76">
        <f>Market_Data_Raw!M184</f>
        <v>0</v>
      </c>
      <c r="M184" s="79">
        <f>IF(AND(K184=0,L184=0),0,IF(K184&lt;&gt;0,Market_Data_Raw!J184,VLOOKUP($D184&amp;$C184&amp;($H184-1),$A:$M,13,0)*(1+VLOOKUP($D184&amp;$C184,Growthrates_Raw_Data_App!$A$3:$M$33,7+$L184,0))))</f>
        <v>8.4622500000000009</v>
      </c>
      <c r="N184" s="64">
        <v>44335</v>
      </c>
      <c r="O184" s="76"/>
    </row>
    <row r="185" spans="1:15" x14ac:dyDescent="0.25">
      <c r="A185" t="str">
        <f t="shared" si="6"/>
        <v>Function_01Application_022025</v>
      </c>
      <c r="B185">
        <v>182</v>
      </c>
      <c r="C185" t="s">
        <v>355</v>
      </c>
      <c r="D185" t="s">
        <v>314</v>
      </c>
      <c r="E185" t="s">
        <v>329</v>
      </c>
      <c r="F185" t="s">
        <v>339</v>
      </c>
      <c r="G185" t="s">
        <v>349</v>
      </c>
      <c r="H185">
        <f t="shared" si="7"/>
        <v>2025</v>
      </c>
      <c r="I185" t="s">
        <v>23</v>
      </c>
      <c r="J185" t="s">
        <v>37</v>
      </c>
      <c r="K185" s="76" t="str">
        <f>Market_Data_Raw!K185</f>
        <v>G</v>
      </c>
      <c r="L185" s="76">
        <f>Market_Data_Raw!M185</f>
        <v>0</v>
      </c>
      <c r="M185" s="79">
        <f>IF(AND(K185=0,L185=0),0,IF(K185&lt;&gt;0,Market_Data_Raw!J185,VLOOKUP($D185&amp;$C185&amp;($H185-1),$A:$M,13,0)*(1+VLOOKUP($D185&amp;$C185,Growthrates_Raw_Data_App!$A$3:$M$33,7+$L185,0))))</f>
        <v>12.411300000000001</v>
      </c>
      <c r="N185" s="64">
        <v>44335</v>
      </c>
      <c r="O185" s="76"/>
    </row>
    <row r="186" spans="1:15" x14ac:dyDescent="0.25">
      <c r="A186" t="str">
        <f t="shared" si="6"/>
        <v>Function_01Application_032025</v>
      </c>
      <c r="B186">
        <v>183</v>
      </c>
      <c r="C186" t="s">
        <v>356</v>
      </c>
      <c r="D186" t="s">
        <v>314</v>
      </c>
      <c r="E186" t="s">
        <v>329</v>
      </c>
      <c r="F186" t="s">
        <v>339</v>
      </c>
      <c r="G186" t="s">
        <v>349</v>
      </c>
      <c r="H186">
        <f t="shared" si="7"/>
        <v>2025</v>
      </c>
      <c r="I186" t="s">
        <v>23</v>
      </c>
      <c r="J186" t="s">
        <v>37</v>
      </c>
      <c r="K186" s="76" t="str">
        <f>Market_Data_Raw!K186</f>
        <v>G</v>
      </c>
      <c r="L186" s="76">
        <f>Market_Data_Raw!M186</f>
        <v>0</v>
      </c>
      <c r="M186" s="79">
        <f>IF(AND(K186=0,L186=0),0,IF(K186&lt;&gt;0,Market_Data_Raw!J186,VLOOKUP($D186&amp;$C186&amp;($H186-1),$A:$M,13,0)*(1+VLOOKUP($D186&amp;$C186,Growthrates_Raw_Data_App!$A$3:$M$33,7+$L186,0))))</f>
        <v>7.3339499999999997</v>
      </c>
      <c r="N186" s="64">
        <v>44335</v>
      </c>
      <c r="O186" s="76"/>
    </row>
    <row r="187" spans="1:15" x14ac:dyDescent="0.25">
      <c r="A187" t="str">
        <f t="shared" si="6"/>
        <v>Function_02Application_042025</v>
      </c>
      <c r="B187">
        <v>184</v>
      </c>
      <c r="C187" t="s">
        <v>357</v>
      </c>
      <c r="D187" t="s">
        <v>315</v>
      </c>
      <c r="E187" t="s">
        <v>330</v>
      </c>
      <c r="F187" t="s">
        <v>340</v>
      </c>
      <c r="G187" t="s">
        <v>350</v>
      </c>
      <c r="H187">
        <f t="shared" si="7"/>
        <v>2025</v>
      </c>
      <c r="I187" t="s">
        <v>23</v>
      </c>
      <c r="J187" t="s">
        <v>37</v>
      </c>
      <c r="K187" s="76" t="str">
        <f>Market_Data_Raw!K187</f>
        <v>M</v>
      </c>
      <c r="L187" s="76">
        <f>Market_Data_Raw!M187</f>
        <v>0</v>
      </c>
      <c r="M187" s="79">
        <f>IF(AND(K187=0,L187=0),0,IF(K187&lt;&gt;0,Market_Data_Raw!J187,VLOOKUP($D187&amp;$C187&amp;($H187-1),$A:$M,13,0)*(1+VLOOKUP($D187&amp;$C187,Growthrates_Raw_Data_App!$A$3:$M$33,7+$L187,0))))</f>
        <v>27</v>
      </c>
      <c r="N187" s="64">
        <v>44284</v>
      </c>
      <c r="O187" s="76"/>
    </row>
    <row r="188" spans="1:15" x14ac:dyDescent="0.25">
      <c r="A188" t="str">
        <f t="shared" si="6"/>
        <v>Function_02Application_052025</v>
      </c>
      <c r="B188">
        <v>185</v>
      </c>
      <c r="C188" t="s">
        <v>358</v>
      </c>
      <c r="D188" t="s">
        <v>315</v>
      </c>
      <c r="E188" t="s">
        <v>330</v>
      </c>
      <c r="F188" t="s">
        <v>340</v>
      </c>
      <c r="G188" t="s">
        <v>351</v>
      </c>
      <c r="H188">
        <f t="shared" si="7"/>
        <v>2025</v>
      </c>
      <c r="I188" t="s">
        <v>23</v>
      </c>
      <c r="J188" t="s">
        <v>37</v>
      </c>
      <c r="K188" s="76" t="str">
        <f>Market_Data_Raw!K188</f>
        <v>M</v>
      </c>
      <c r="L188" s="76">
        <f>Market_Data_Raw!M188</f>
        <v>0</v>
      </c>
      <c r="M188" s="79">
        <f>IF(AND(K188=0,L188=0),0,IF(K188&lt;&gt;0,Market_Data_Raw!J188,VLOOKUP($D188&amp;$C188&amp;($H188-1),$A:$M,13,0)*(1+VLOOKUP($D188&amp;$C188,Growthrates_Raw_Data_App!$A$3:$M$33,7+$L188,0))))</f>
        <v>32</v>
      </c>
      <c r="N188" s="64">
        <v>44284</v>
      </c>
      <c r="O188" s="76"/>
    </row>
    <row r="189" spans="1:15" x14ac:dyDescent="0.25">
      <c r="A189" t="str">
        <f t="shared" si="6"/>
        <v>Function_03Application_062025</v>
      </c>
      <c r="B189">
        <v>186</v>
      </c>
      <c r="C189" t="s">
        <v>359</v>
      </c>
      <c r="D189" t="s">
        <v>316</v>
      </c>
      <c r="E189" t="s">
        <v>331</v>
      </c>
      <c r="F189" t="s">
        <v>341</v>
      </c>
      <c r="G189" t="s">
        <v>349</v>
      </c>
      <c r="H189">
        <f t="shared" si="7"/>
        <v>2025</v>
      </c>
      <c r="I189" t="s">
        <v>23</v>
      </c>
      <c r="J189" t="s">
        <v>37</v>
      </c>
      <c r="K189" s="76" t="str">
        <f>Market_Data_Raw!K189</f>
        <v>M</v>
      </c>
      <c r="L189" s="76">
        <f>Market_Data_Raw!M189</f>
        <v>0</v>
      </c>
      <c r="M189" s="79">
        <f>IF(AND(K189=0,L189=0),0,IF(K189&lt;&gt;0,Market_Data_Raw!J189,VLOOKUP($D189&amp;$C189&amp;($H189-1),$A:$M,13,0)*(1+VLOOKUP($D189&amp;$C189,Growthrates_Raw_Data_App!$A$3:$M$33,7+$L189,0))))</f>
        <v>64.972318000000001</v>
      </c>
      <c r="N189" s="64">
        <v>44335</v>
      </c>
      <c r="O189" s="76"/>
    </row>
    <row r="190" spans="1:15" x14ac:dyDescent="0.25">
      <c r="A190" t="str">
        <f t="shared" si="6"/>
        <v>Function_03Application_072025</v>
      </c>
      <c r="B190">
        <v>187</v>
      </c>
      <c r="C190" t="s">
        <v>360</v>
      </c>
      <c r="D190" t="s">
        <v>316</v>
      </c>
      <c r="E190" t="s">
        <v>331</v>
      </c>
      <c r="F190" t="s">
        <v>341</v>
      </c>
      <c r="G190" t="s">
        <v>349</v>
      </c>
      <c r="H190">
        <f t="shared" si="7"/>
        <v>2025</v>
      </c>
      <c r="I190" t="s">
        <v>23</v>
      </c>
      <c r="J190" t="s">
        <v>37</v>
      </c>
      <c r="K190" s="76">
        <f>Market_Data_Raw!K190</f>
        <v>0</v>
      </c>
      <c r="L190" s="76">
        <f>Market_Data_Raw!M190</f>
        <v>5</v>
      </c>
      <c r="M190" s="79">
        <f>IF(AND(K190=0,L190=0),0,IF(K190&lt;&gt;0,Market_Data_Raw!J190,VLOOKUP($D190&amp;$C190&amp;($H190-1),$A:$M,13,0)*(1+VLOOKUP($D190&amp;$C190,Growthrates_Raw_Data_App!$A$3:$M$33,7+$L190,0))))</f>
        <v>17.84317600977403</v>
      </c>
      <c r="N190" s="64">
        <v>44629</v>
      </c>
      <c r="O190" s="76"/>
    </row>
    <row r="191" spans="1:15" x14ac:dyDescent="0.25">
      <c r="A191" t="str">
        <f t="shared" si="6"/>
        <v>Function_03Application_082025</v>
      </c>
      <c r="B191">
        <v>188</v>
      </c>
      <c r="C191" t="s">
        <v>361</v>
      </c>
      <c r="D191" t="s">
        <v>316</v>
      </c>
      <c r="E191" t="s">
        <v>331</v>
      </c>
      <c r="F191" t="s">
        <v>341</v>
      </c>
      <c r="G191" t="s">
        <v>349</v>
      </c>
      <c r="H191">
        <f t="shared" si="7"/>
        <v>2025</v>
      </c>
      <c r="I191" t="s">
        <v>23</v>
      </c>
      <c r="J191" t="s">
        <v>37</v>
      </c>
      <c r="K191" s="76">
        <f>Market_Data_Raw!K191</f>
        <v>0</v>
      </c>
      <c r="L191" s="76">
        <f>Market_Data_Raw!M191</f>
        <v>5</v>
      </c>
      <c r="M191" s="79">
        <f>IF(AND(K191=0,L191=0),0,IF(K191&lt;&gt;0,Market_Data_Raw!J191,VLOOKUP($D191&amp;$C191&amp;($H191-1),$A:$M,13,0)*(1+VLOOKUP($D191&amp;$C191,Growthrates_Raw_Data_App!$A$3:$M$33,7+$L191,0))))</f>
        <v>80.988640417246842</v>
      </c>
      <c r="N191" s="64">
        <v>44629</v>
      </c>
      <c r="O191" s="76"/>
    </row>
    <row r="192" spans="1:15" x14ac:dyDescent="0.25">
      <c r="A192" t="str">
        <f t="shared" si="6"/>
        <v>Function_03Application_092025</v>
      </c>
      <c r="B192">
        <v>189</v>
      </c>
      <c r="C192" t="s">
        <v>362</v>
      </c>
      <c r="D192" t="s">
        <v>316</v>
      </c>
      <c r="E192" t="s">
        <v>331</v>
      </c>
      <c r="F192" t="s">
        <v>341</v>
      </c>
      <c r="G192" t="s">
        <v>349</v>
      </c>
      <c r="H192">
        <f t="shared" si="7"/>
        <v>2025</v>
      </c>
      <c r="I192" t="s">
        <v>23</v>
      </c>
      <c r="J192" t="s">
        <v>37</v>
      </c>
      <c r="K192" s="76">
        <f>Market_Data_Raw!K192</f>
        <v>0</v>
      </c>
      <c r="L192" s="76">
        <f>Market_Data_Raw!M192</f>
        <v>5</v>
      </c>
      <c r="M192" s="79">
        <f>IF(AND(K192=0,L192=0),0,IF(K192&lt;&gt;0,Market_Data_Raw!J192,VLOOKUP($D192&amp;$C192&amp;($H192-1),$A:$M,13,0)*(1+VLOOKUP($D192&amp;$C192,Growthrates_Raw_Data_App!$A$3:$M$33,7+$L192,0))))</f>
        <v>82.665059706560115</v>
      </c>
      <c r="N192" s="64">
        <v>44629</v>
      </c>
      <c r="O192" s="76"/>
    </row>
    <row r="193" spans="1:15" x14ac:dyDescent="0.25">
      <c r="A193" t="str">
        <f t="shared" si="6"/>
        <v>Function_03Application_102025</v>
      </c>
      <c r="B193">
        <v>190</v>
      </c>
      <c r="C193" t="s">
        <v>363</v>
      </c>
      <c r="D193" t="s">
        <v>316</v>
      </c>
      <c r="E193" t="s">
        <v>331</v>
      </c>
      <c r="F193" t="s">
        <v>341</v>
      </c>
      <c r="G193" t="s">
        <v>349</v>
      </c>
      <c r="H193">
        <f t="shared" si="7"/>
        <v>2025</v>
      </c>
      <c r="I193" t="s">
        <v>23</v>
      </c>
      <c r="J193" t="s">
        <v>37</v>
      </c>
      <c r="K193" s="76" t="str">
        <f>Market_Data_Raw!K193</f>
        <v>M</v>
      </c>
      <c r="L193" s="76">
        <f>Market_Data_Raw!M193</f>
        <v>0</v>
      </c>
      <c r="M193" s="79">
        <f>IF(AND(K193=0,L193=0),0,IF(K193&lt;&gt;0,Market_Data_Raw!J193,VLOOKUP($D193&amp;$C193&amp;($H193-1),$A:$M,13,0)*(1+VLOOKUP($D193&amp;$C193,Growthrates_Raw_Data_App!$A$3:$M$33,7+$L193,0))))</f>
        <v>33.463138999999998</v>
      </c>
      <c r="N193" s="64">
        <v>44335</v>
      </c>
      <c r="O193" s="76"/>
    </row>
    <row r="194" spans="1:15" x14ac:dyDescent="0.25">
      <c r="A194" t="str">
        <f t="shared" si="6"/>
        <v>Function_03Application_112025</v>
      </c>
      <c r="B194">
        <v>191</v>
      </c>
      <c r="C194" t="s">
        <v>364</v>
      </c>
      <c r="D194" t="s">
        <v>316</v>
      </c>
      <c r="E194" t="s">
        <v>331</v>
      </c>
      <c r="F194" t="s">
        <v>341</v>
      </c>
      <c r="G194" t="s">
        <v>349</v>
      </c>
      <c r="H194">
        <f t="shared" si="7"/>
        <v>2025</v>
      </c>
      <c r="I194" t="s">
        <v>23</v>
      </c>
      <c r="J194" t="s">
        <v>37</v>
      </c>
      <c r="K194" s="76" t="str">
        <f>Market_Data_Raw!K194</f>
        <v>M</v>
      </c>
      <c r="L194" s="76">
        <f>Market_Data_Raw!M194</f>
        <v>0</v>
      </c>
      <c r="M194" s="79">
        <f>IF(AND(K194=0,L194=0),0,IF(K194&lt;&gt;0,Market_Data_Raw!J194,VLOOKUP($D194&amp;$C194&amp;($H194-1),$A:$M,13,0)*(1+VLOOKUP($D194&amp;$C194,Growthrates_Raw_Data_App!$A$3:$M$33,7+$L194,0))))</f>
        <v>71.418419999999998</v>
      </c>
      <c r="N194" s="64">
        <v>44335</v>
      </c>
      <c r="O194" s="76"/>
    </row>
    <row r="195" spans="1:15" x14ac:dyDescent="0.25">
      <c r="A195" t="str">
        <f t="shared" si="6"/>
        <v>Function_04Application_122025</v>
      </c>
      <c r="B195">
        <v>192</v>
      </c>
      <c r="C195" t="s">
        <v>365</v>
      </c>
      <c r="D195" t="s">
        <v>317</v>
      </c>
      <c r="E195" t="s">
        <v>331</v>
      </c>
      <c r="F195" t="s">
        <v>342</v>
      </c>
      <c r="G195" t="s">
        <v>352</v>
      </c>
      <c r="H195">
        <f t="shared" si="7"/>
        <v>2025</v>
      </c>
      <c r="I195" t="s">
        <v>23</v>
      </c>
      <c r="J195" t="s">
        <v>37</v>
      </c>
      <c r="K195" s="76" t="str">
        <f>Market_Data_Raw!K195</f>
        <v>M</v>
      </c>
      <c r="L195" s="76">
        <f>Market_Data_Raw!M195</f>
        <v>0</v>
      </c>
      <c r="M195" s="79">
        <f>IF(AND(K195=0,L195=0),0,IF(K195&lt;&gt;0,Market_Data_Raw!J195,VLOOKUP($D195&amp;$C195&amp;($H195-1),$A:$M,13,0)*(1+VLOOKUP($D195&amp;$C195,Growthrates_Raw_Data_App!$A$3:$M$33,7+$L195,0))))</f>
        <v>44.054542653704132</v>
      </c>
      <c r="N195" s="64">
        <v>44335</v>
      </c>
      <c r="O195" s="76"/>
    </row>
    <row r="196" spans="1:15" x14ac:dyDescent="0.25">
      <c r="A196" t="str">
        <f t="shared" si="6"/>
        <v>Function_03Application_132025</v>
      </c>
      <c r="B196">
        <v>193</v>
      </c>
      <c r="C196" t="s">
        <v>366</v>
      </c>
      <c r="D196" t="s">
        <v>316</v>
      </c>
      <c r="E196" t="s">
        <v>331</v>
      </c>
      <c r="F196" t="s">
        <v>341</v>
      </c>
      <c r="G196" t="s">
        <v>349</v>
      </c>
      <c r="H196">
        <f t="shared" si="7"/>
        <v>2025</v>
      </c>
      <c r="I196" t="s">
        <v>23</v>
      </c>
      <c r="J196" t="s">
        <v>37</v>
      </c>
      <c r="K196" s="76" t="str">
        <f>Market_Data_Raw!K196</f>
        <v>M</v>
      </c>
      <c r="L196" s="76">
        <f>Market_Data_Raw!M196</f>
        <v>0</v>
      </c>
      <c r="M196" s="79">
        <f>IF(AND(K196=0,L196=0),0,IF(K196&lt;&gt;0,Market_Data_Raw!J196,VLOOKUP($D196&amp;$C196&amp;($H196-1),$A:$M,13,0)*(1+VLOOKUP($D196&amp;$C196,Growthrates_Raw_Data_App!$A$3:$M$33,7+$L196,0))))</f>
        <v>33.255464346295874</v>
      </c>
      <c r="N196" s="64">
        <v>44335</v>
      </c>
      <c r="O196" s="76"/>
    </row>
    <row r="197" spans="1:15" x14ac:dyDescent="0.25">
      <c r="A197" t="str">
        <f t="shared" si="6"/>
        <v>Function_03Application_142025</v>
      </c>
      <c r="B197">
        <v>194</v>
      </c>
      <c r="C197" t="s">
        <v>367</v>
      </c>
      <c r="D197" t="s">
        <v>316</v>
      </c>
      <c r="E197" t="s">
        <v>331</v>
      </c>
      <c r="F197" t="s">
        <v>341</v>
      </c>
      <c r="G197" t="s">
        <v>349</v>
      </c>
      <c r="H197">
        <f t="shared" si="7"/>
        <v>2025</v>
      </c>
      <c r="I197" t="s">
        <v>23</v>
      </c>
      <c r="J197" t="s">
        <v>37</v>
      </c>
      <c r="K197" s="76" t="str">
        <f>Market_Data_Raw!K197</f>
        <v>M</v>
      </c>
      <c r="L197" s="76">
        <f>Market_Data_Raw!M197</f>
        <v>0</v>
      </c>
      <c r="M197" s="79">
        <f>IF(AND(K197=0,L197=0),0,IF(K197&lt;&gt;0,Market_Data_Raw!J197,VLOOKUP($D197&amp;$C197&amp;($H197-1),$A:$M,13,0)*(1+VLOOKUP($D197&amp;$C197,Growthrates_Raw_Data_App!$A$3:$M$33,7+$L197,0))))</f>
        <v>66.734108139816684</v>
      </c>
      <c r="N197" s="64">
        <v>44335</v>
      </c>
      <c r="O197" s="76"/>
    </row>
    <row r="198" spans="1:15" x14ac:dyDescent="0.25">
      <c r="A198" t="str">
        <f t="shared" ref="A198:A261" si="8">D198&amp;C198&amp;H198</f>
        <v>Function_03Application_152025</v>
      </c>
      <c r="B198">
        <v>195</v>
      </c>
      <c r="C198" t="s">
        <v>368</v>
      </c>
      <c r="D198" t="s">
        <v>316</v>
      </c>
      <c r="E198" t="s">
        <v>331</v>
      </c>
      <c r="F198" t="s">
        <v>341</v>
      </c>
      <c r="G198" t="s">
        <v>349</v>
      </c>
      <c r="H198">
        <f t="shared" si="7"/>
        <v>2025</v>
      </c>
      <c r="I198" t="s">
        <v>23</v>
      </c>
      <c r="J198" t="s">
        <v>37</v>
      </c>
      <c r="K198" s="76" t="str">
        <f>Market_Data_Raw!K198</f>
        <v>M</v>
      </c>
      <c r="L198" s="76">
        <f>Market_Data_Raw!M198</f>
        <v>0</v>
      </c>
      <c r="M198" s="79">
        <f>IF(AND(K198=0,L198=0),0,IF(K198&lt;&gt;0,Market_Data_Raw!J198,VLOOKUP($D198&amp;$C198&amp;($H198-1),$A:$M,13,0)*(1+VLOOKUP($D198&amp;$C198,Growthrates_Raw_Data_App!$A$3:$M$33,7+$L198,0))))</f>
        <v>6.782306860183315</v>
      </c>
      <c r="N198" s="64">
        <v>44166</v>
      </c>
      <c r="O198" s="76"/>
    </row>
    <row r="199" spans="1:15" x14ac:dyDescent="0.25">
      <c r="A199" t="str">
        <f t="shared" si="8"/>
        <v>Function_05Application_162025</v>
      </c>
      <c r="B199">
        <v>196</v>
      </c>
      <c r="C199" t="s">
        <v>369</v>
      </c>
      <c r="D199" t="s">
        <v>318</v>
      </c>
      <c r="E199" t="s">
        <v>332</v>
      </c>
      <c r="F199" t="s">
        <v>342</v>
      </c>
      <c r="G199" t="s">
        <v>353</v>
      </c>
      <c r="H199">
        <f t="shared" si="7"/>
        <v>2025</v>
      </c>
      <c r="I199" t="s">
        <v>23</v>
      </c>
      <c r="J199" t="s">
        <v>37</v>
      </c>
      <c r="K199" s="76" t="str">
        <f>Market_Data_Raw!K199</f>
        <v>M</v>
      </c>
      <c r="L199" s="76">
        <f>Market_Data_Raw!M199</f>
        <v>0</v>
      </c>
      <c r="M199" s="79">
        <f>IF(AND(K199=0,L199=0),0,IF(K199&lt;&gt;0,Market_Data_Raw!J199,VLOOKUP($D199&amp;$C199&amp;($H199-1),$A:$M,13,0)*(1+VLOOKUP($D199&amp;$C199,Growthrates_Raw_Data_App!$A$3:$M$33,7+$L199,0))))</f>
        <v>500.6</v>
      </c>
      <c r="N199" s="64">
        <v>44335</v>
      </c>
      <c r="O199" s="76"/>
    </row>
    <row r="200" spans="1:15" x14ac:dyDescent="0.25">
      <c r="A200" t="str">
        <f t="shared" si="8"/>
        <v>Function_05Application_172025</v>
      </c>
      <c r="B200">
        <v>197</v>
      </c>
      <c r="C200" t="s">
        <v>370</v>
      </c>
      <c r="D200" t="s">
        <v>318</v>
      </c>
      <c r="E200" t="s">
        <v>332</v>
      </c>
      <c r="F200" t="s">
        <v>342</v>
      </c>
      <c r="G200" t="s">
        <v>353</v>
      </c>
      <c r="H200">
        <f t="shared" si="7"/>
        <v>2025</v>
      </c>
      <c r="I200" t="s">
        <v>23</v>
      </c>
      <c r="J200" t="s">
        <v>37</v>
      </c>
      <c r="K200" s="76" t="str">
        <f>Market_Data_Raw!K200</f>
        <v>M</v>
      </c>
      <c r="L200" s="76">
        <f>Market_Data_Raw!M200</f>
        <v>0</v>
      </c>
      <c r="M200" s="79">
        <f>IF(AND(K200=0,L200=0),0,IF(K200&lt;&gt;0,Market_Data_Raw!J200,VLOOKUP($D200&amp;$C200&amp;($H200-1),$A:$M,13,0)*(1+VLOOKUP($D200&amp;$C200,Growthrates_Raw_Data_App!$A$3:$M$33,7+$L200,0))))</f>
        <v>1016.4</v>
      </c>
      <c r="N200" s="64">
        <v>44335</v>
      </c>
      <c r="O200" s="76"/>
    </row>
    <row r="201" spans="1:15" x14ac:dyDescent="0.25">
      <c r="A201" t="str">
        <f t="shared" si="8"/>
        <v>Function_06Application_182025</v>
      </c>
      <c r="B201">
        <v>198</v>
      </c>
      <c r="C201" t="s">
        <v>371</v>
      </c>
      <c r="D201" t="s">
        <v>319</v>
      </c>
      <c r="E201" t="s">
        <v>333</v>
      </c>
      <c r="F201" t="s">
        <v>343</v>
      </c>
      <c r="G201" t="s">
        <v>349</v>
      </c>
      <c r="H201">
        <f t="shared" si="7"/>
        <v>2025</v>
      </c>
      <c r="I201" t="s">
        <v>23</v>
      </c>
      <c r="J201" t="s">
        <v>37</v>
      </c>
      <c r="K201" s="76" t="str">
        <f>Market_Data_Raw!K201</f>
        <v>M</v>
      </c>
      <c r="L201" s="76">
        <f>Market_Data_Raw!M201</f>
        <v>0</v>
      </c>
      <c r="M201" s="79">
        <f>IF(AND(K201=0,L201=0),0,IF(K201&lt;&gt;0,Market_Data_Raw!J201,VLOOKUP($D201&amp;$C201&amp;($H201-1),$A:$M,13,0)*(1+VLOOKUP($D201&amp;$C201,Growthrates_Raw_Data_App!$A$3:$M$33,7+$L201,0))))</f>
        <v>550</v>
      </c>
      <c r="N201" s="64">
        <v>44284</v>
      </c>
      <c r="O201" s="76"/>
    </row>
    <row r="202" spans="1:15" x14ac:dyDescent="0.25">
      <c r="A202" t="str">
        <f t="shared" si="8"/>
        <v>Function_07Application_192025</v>
      </c>
      <c r="B202">
        <v>199</v>
      </c>
      <c r="C202" t="s">
        <v>372</v>
      </c>
      <c r="D202" t="s">
        <v>320</v>
      </c>
      <c r="E202" t="s">
        <v>334</v>
      </c>
      <c r="F202" t="s">
        <v>342</v>
      </c>
      <c r="G202" t="s">
        <v>353</v>
      </c>
      <c r="H202">
        <f t="shared" si="7"/>
        <v>2025</v>
      </c>
      <c r="I202" t="s">
        <v>23</v>
      </c>
      <c r="J202" t="s">
        <v>37</v>
      </c>
      <c r="K202" s="76" t="str">
        <f>Market_Data_Raw!K202</f>
        <v>M</v>
      </c>
      <c r="L202" s="76">
        <f>Market_Data_Raw!M202</f>
        <v>0</v>
      </c>
      <c r="M202" s="79">
        <f>IF(AND(K202=0,L202=0),0,IF(K202&lt;&gt;0,Market_Data_Raw!J202,VLOOKUP($D202&amp;$C202&amp;($H202-1),$A:$M,13,0)*(1+VLOOKUP($D202&amp;$C202,Growthrates_Raw_Data_App!$A$3:$M$33,7+$L202,0))))</f>
        <v>140</v>
      </c>
      <c r="N202" s="64">
        <v>44284</v>
      </c>
      <c r="O202" s="76"/>
    </row>
    <row r="203" spans="1:15" x14ac:dyDescent="0.25">
      <c r="A203" t="str">
        <f t="shared" si="8"/>
        <v>Function_07Application_202025</v>
      </c>
      <c r="B203">
        <v>200</v>
      </c>
      <c r="C203" t="s">
        <v>373</v>
      </c>
      <c r="D203" t="s">
        <v>320</v>
      </c>
      <c r="E203" t="s">
        <v>334</v>
      </c>
      <c r="F203" t="s">
        <v>342</v>
      </c>
      <c r="G203" t="s">
        <v>353</v>
      </c>
      <c r="H203">
        <f t="shared" si="7"/>
        <v>2025</v>
      </c>
      <c r="I203" t="s">
        <v>23</v>
      </c>
      <c r="J203" t="s">
        <v>37</v>
      </c>
      <c r="K203" s="76" t="str">
        <f>Market_Data_Raw!K203</f>
        <v>M</v>
      </c>
      <c r="L203" s="76">
        <f>Market_Data_Raw!M203</f>
        <v>0</v>
      </c>
      <c r="M203" s="79">
        <f>IF(AND(K203=0,L203=0),0,IF(K203&lt;&gt;0,Market_Data_Raw!J203,VLOOKUP($D203&amp;$C203&amp;($H203-1),$A:$M,13,0)*(1+VLOOKUP($D203&amp;$C203,Growthrates_Raw_Data_App!$A$3:$M$33,7+$L203,0))))</f>
        <v>70</v>
      </c>
      <c r="N203" s="64">
        <v>44284</v>
      </c>
      <c r="O203" s="76"/>
    </row>
    <row r="204" spans="1:15" x14ac:dyDescent="0.25">
      <c r="A204" t="str">
        <f t="shared" si="8"/>
        <v>Function_08Application_212025</v>
      </c>
      <c r="B204">
        <v>201</v>
      </c>
      <c r="C204" t="s">
        <v>374</v>
      </c>
      <c r="D204" t="s">
        <v>321</v>
      </c>
      <c r="E204" t="s">
        <v>333</v>
      </c>
      <c r="F204" t="s">
        <v>343</v>
      </c>
      <c r="G204" t="s">
        <v>349</v>
      </c>
      <c r="H204">
        <f t="shared" si="7"/>
        <v>2025</v>
      </c>
      <c r="I204" t="s">
        <v>23</v>
      </c>
      <c r="J204" t="s">
        <v>37</v>
      </c>
      <c r="K204" s="76" t="str">
        <f>Market_Data_Raw!K204</f>
        <v>M</v>
      </c>
      <c r="L204" s="76">
        <f>Market_Data_Raw!M204</f>
        <v>0</v>
      </c>
      <c r="M204" s="79">
        <f>IF(AND(K204=0,L204=0),0,IF(K204&lt;&gt;0,Market_Data_Raw!J204,VLOOKUP($D204&amp;$C204&amp;($H204-1),$A:$M,13,0)*(1+VLOOKUP($D204&amp;$C204,Growthrates_Raw_Data_App!$A$3:$M$33,7+$L204,0))))</f>
        <v>45</v>
      </c>
      <c r="N204" s="64">
        <v>44284</v>
      </c>
      <c r="O204" s="76"/>
    </row>
    <row r="205" spans="1:15" x14ac:dyDescent="0.25">
      <c r="A205" t="str">
        <f t="shared" si="8"/>
        <v>Function_09Application_222025</v>
      </c>
      <c r="B205">
        <v>202</v>
      </c>
      <c r="C205" t="s">
        <v>375</v>
      </c>
      <c r="D205" t="s">
        <v>322</v>
      </c>
      <c r="E205" t="s">
        <v>335</v>
      </c>
      <c r="F205" t="s">
        <v>344</v>
      </c>
      <c r="G205" t="s">
        <v>349</v>
      </c>
      <c r="H205">
        <f t="shared" si="7"/>
        <v>2025</v>
      </c>
      <c r="I205" t="s">
        <v>23</v>
      </c>
      <c r="J205" t="s">
        <v>37</v>
      </c>
      <c r="K205" s="76" t="str">
        <f>Market_Data_Raw!K205</f>
        <v>M</v>
      </c>
      <c r="L205" s="76">
        <f>Market_Data_Raw!M205</f>
        <v>0</v>
      </c>
      <c r="M205" s="79">
        <f>IF(AND(K205=0,L205=0),0,IF(K205&lt;&gt;0,Market_Data_Raw!J205,VLOOKUP($D205&amp;$C205&amp;($H205-1),$A:$M,13,0)*(1+VLOOKUP($D205&amp;$C205,Growthrates_Raw_Data_App!$A$3:$M$33,7+$L205,0))))</f>
        <v>86</v>
      </c>
      <c r="N205" s="64">
        <v>44284</v>
      </c>
      <c r="O205" s="76"/>
    </row>
    <row r="206" spans="1:15" x14ac:dyDescent="0.25">
      <c r="A206" t="str">
        <f t="shared" si="8"/>
        <v>Function_10Application_232025</v>
      </c>
      <c r="B206">
        <v>203</v>
      </c>
      <c r="C206" t="s">
        <v>376</v>
      </c>
      <c r="D206" t="s">
        <v>323</v>
      </c>
      <c r="E206" t="s">
        <v>335</v>
      </c>
      <c r="F206" t="s">
        <v>345</v>
      </c>
      <c r="G206" t="s">
        <v>349</v>
      </c>
      <c r="H206">
        <f t="shared" si="7"/>
        <v>2025</v>
      </c>
      <c r="I206" t="s">
        <v>23</v>
      </c>
      <c r="J206" t="s">
        <v>37</v>
      </c>
      <c r="K206" s="76" t="str">
        <f>Market_Data_Raw!K206</f>
        <v>M</v>
      </c>
      <c r="L206" s="76">
        <f>Market_Data_Raw!M206</f>
        <v>0</v>
      </c>
      <c r="M206" s="79">
        <f>IF(AND(K206=0,L206=0),0,IF(K206&lt;&gt;0,Market_Data_Raw!J206,VLOOKUP($D206&amp;$C206&amp;($H206-1),$A:$M,13,0)*(1+VLOOKUP($D206&amp;$C206,Growthrates_Raw_Data_App!$A$3:$M$33,7+$L206,0))))</f>
        <v>54</v>
      </c>
      <c r="N206" s="64">
        <v>44284</v>
      </c>
      <c r="O206" s="76"/>
    </row>
    <row r="207" spans="1:15" x14ac:dyDescent="0.25">
      <c r="A207" t="str">
        <f t="shared" si="8"/>
        <v>Function_11Application_242025</v>
      </c>
      <c r="B207">
        <v>204</v>
      </c>
      <c r="C207" t="s">
        <v>377</v>
      </c>
      <c r="D207" t="s">
        <v>324</v>
      </c>
      <c r="E207" t="s">
        <v>335</v>
      </c>
      <c r="F207" t="s">
        <v>345</v>
      </c>
      <c r="G207" t="s">
        <v>349</v>
      </c>
      <c r="H207">
        <f t="shared" si="7"/>
        <v>2025</v>
      </c>
      <c r="I207" t="s">
        <v>23</v>
      </c>
      <c r="J207" t="s">
        <v>37</v>
      </c>
      <c r="K207" s="76" t="str">
        <f>Market_Data_Raw!K207</f>
        <v>M</v>
      </c>
      <c r="L207" s="76">
        <f>Market_Data_Raw!M207</f>
        <v>0</v>
      </c>
      <c r="M207" s="79">
        <f>IF(AND(K207=0,L207=0),0,IF(K207&lt;&gt;0,Market_Data_Raw!J207,VLOOKUP($D207&amp;$C207&amp;($H207-1),$A:$M,13,0)*(1+VLOOKUP($D207&amp;$C207,Growthrates_Raw_Data_App!$A$3:$M$33,7+$L207,0))))</f>
        <v>150</v>
      </c>
      <c r="N207" s="64">
        <v>44284</v>
      </c>
      <c r="O207" s="76"/>
    </row>
    <row r="208" spans="1:15" x14ac:dyDescent="0.25">
      <c r="A208" t="str">
        <f t="shared" si="8"/>
        <v>Function_12Application_252025</v>
      </c>
      <c r="B208">
        <v>205</v>
      </c>
      <c r="C208" t="s">
        <v>378</v>
      </c>
      <c r="D208" t="s">
        <v>325</v>
      </c>
      <c r="E208" t="s">
        <v>331</v>
      </c>
      <c r="F208" t="s">
        <v>346</v>
      </c>
      <c r="G208" t="s">
        <v>351</v>
      </c>
      <c r="H208">
        <f t="shared" si="7"/>
        <v>2025</v>
      </c>
      <c r="I208" t="s">
        <v>23</v>
      </c>
      <c r="J208" t="s">
        <v>37</v>
      </c>
      <c r="K208" s="76" t="str">
        <f>Market_Data_Raw!K208</f>
        <v>M</v>
      </c>
      <c r="L208" s="76">
        <f>Market_Data_Raw!M208</f>
        <v>0</v>
      </c>
      <c r="M208" s="79">
        <f>IF(AND(K208=0,L208=0),0,IF(K208&lt;&gt;0,Market_Data_Raw!J208,VLOOKUP($D208&amp;$C208&amp;($H208-1),$A:$M,13,0)*(1+VLOOKUP($D208&amp;$C208,Growthrates_Raw_Data_App!$A$3:$M$33,7+$L208,0))))</f>
        <v>208</v>
      </c>
      <c r="N208" s="64">
        <v>44284</v>
      </c>
      <c r="O208" s="76"/>
    </row>
    <row r="209" spans="1:15" x14ac:dyDescent="0.25">
      <c r="A209" t="str">
        <f t="shared" si="8"/>
        <v>Function_13Application_262025</v>
      </c>
      <c r="B209">
        <v>206</v>
      </c>
      <c r="C209" t="s">
        <v>379</v>
      </c>
      <c r="D209" t="s">
        <v>326</v>
      </c>
      <c r="E209" t="s">
        <v>336</v>
      </c>
      <c r="F209" t="s">
        <v>347</v>
      </c>
      <c r="G209" t="s">
        <v>349</v>
      </c>
      <c r="H209">
        <f t="shared" si="7"/>
        <v>2025</v>
      </c>
      <c r="I209" t="s">
        <v>23</v>
      </c>
      <c r="J209" t="s">
        <v>37</v>
      </c>
      <c r="K209" s="76" t="str">
        <f>Market_Data_Raw!K209</f>
        <v>M</v>
      </c>
      <c r="L209" s="76">
        <f>Market_Data_Raw!M209</f>
        <v>0</v>
      </c>
      <c r="M209" s="79">
        <f>IF(AND(K209=0,L209=0),0,IF(K209&lt;&gt;0,Market_Data_Raw!J209,VLOOKUP($D209&amp;$C209&amp;($H209-1),$A:$M,13,0)*(1+VLOOKUP($D209&amp;$C209,Growthrates_Raw_Data_App!$A$3:$M$33,7+$L209,0))))</f>
        <v>111</v>
      </c>
      <c r="N209" s="64">
        <v>44284</v>
      </c>
      <c r="O209" s="76"/>
    </row>
    <row r="210" spans="1:15" x14ac:dyDescent="0.25">
      <c r="A210" t="str">
        <f t="shared" si="8"/>
        <v>Function_13Application_272025</v>
      </c>
      <c r="B210">
        <v>207</v>
      </c>
      <c r="C210" t="s">
        <v>380</v>
      </c>
      <c r="D210" t="s">
        <v>326</v>
      </c>
      <c r="E210" t="s">
        <v>336</v>
      </c>
      <c r="F210" t="s">
        <v>347</v>
      </c>
      <c r="G210" t="s">
        <v>349</v>
      </c>
      <c r="H210">
        <f t="shared" si="7"/>
        <v>2025</v>
      </c>
      <c r="I210" t="s">
        <v>23</v>
      </c>
      <c r="J210" t="s">
        <v>37</v>
      </c>
      <c r="K210" s="76" t="str">
        <f>Market_Data_Raw!K210</f>
        <v>M</v>
      </c>
      <c r="L210" s="76">
        <f>Market_Data_Raw!M210</f>
        <v>0</v>
      </c>
      <c r="M210" s="79">
        <f>IF(AND(K210=0,L210=0),0,IF(K210&lt;&gt;0,Market_Data_Raw!J210,VLOOKUP($D210&amp;$C210&amp;($H210-1),$A:$M,13,0)*(1+VLOOKUP($D210&amp;$C210,Growthrates_Raw_Data_App!$A$3:$M$33,7+$L210,0))))</f>
        <v>20</v>
      </c>
      <c r="N210" s="64">
        <v>44284</v>
      </c>
      <c r="O210" s="76"/>
    </row>
    <row r="211" spans="1:15" x14ac:dyDescent="0.25">
      <c r="A211" t="str">
        <f t="shared" si="8"/>
        <v>Function_14Application_282025</v>
      </c>
      <c r="B211">
        <v>208</v>
      </c>
      <c r="C211" t="s">
        <v>381</v>
      </c>
      <c r="D211" t="s">
        <v>327</v>
      </c>
      <c r="E211" t="s">
        <v>337</v>
      </c>
      <c r="F211" t="s">
        <v>347</v>
      </c>
      <c r="G211" t="s">
        <v>349</v>
      </c>
      <c r="H211">
        <f t="shared" si="7"/>
        <v>2025</v>
      </c>
      <c r="I211" t="s">
        <v>23</v>
      </c>
      <c r="J211" t="s">
        <v>37</v>
      </c>
      <c r="K211" s="76" t="str">
        <f>Market_Data_Raw!K211</f>
        <v>M</v>
      </c>
      <c r="L211" s="76">
        <f>Market_Data_Raw!M211</f>
        <v>0</v>
      </c>
      <c r="M211" s="79">
        <f>IF(AND(K211=0,L211=0),0,IF(K211&lt;&gt;0,Market_Data_Raw!J211,VLOOKUP($D211&amp;$C211&amp;($H211-1),$A:$M,13,0)*(1+VLOOKUP($D211&amp;$C211,Growthrates_Raw_Data_App!$A$3:$M$33,7+$L211,0))))</f>
        <v>105</v>
      </c>
      <c r="N211" s="64">
        <v>44284</v>
      </c>
      <c r="O211" s="76"/>
    </row>
    <row r="212" spans="1:15" x14ac:dyDescent="0.25">
      <c r="A212" t="str">
        <f t="shared" si="8"/>
        <v>Function_14Application_292025</v>
      </c>
      <c r="B212">
        <v>209</v>
      </c>
      <c r="C212" t="s">
        <v>382</v>
      </c>
      <c r="D212" t="s">
        <v>327</v>
      </c>
      <c r="E212" t="s">
        <v>337</v>
      </c>
      <c r="F212" t="s">
        <v>347</v>
      </c>
      <c r="G212" t="s">
        <v>349</v>
      </c>
      <c r="H212">
        <f t="shared" si="7"/>
        <v>2025</v>
      </c>
      <c r="I212" t="s">
        <v>23</v>
      </c>
      <c r="J212" t="s">
        <v>37</v>
      </c>
      <c r="K212" s="76" t="str">
        <f>Market_Data_Raw!K212</f>
        <v>M</v>
      </c>
      <c r="L212" s="76">
        <f>Market_Data_Raw!M212</f>
        <v>0</v>
      </c>
      <c r="M212" s="79">
        <f>IF(AND(K212=0,L212=0),0,IF(K212&lt;&gt;0,Market_Data_Raw!J212,VLOOKUP($D212&amp;$C212&amp;($H212-1),$A:$M,13,0)*(1+VLOOKUP($D212&amp;$C212,Growthrates_Raw_Data_App!$A$3:$M$33,7+$L212,0))))</f>
        <v>110</v>
      </c>
      <c r="N212" s="64">
        <v>44284</v>
      </c>
      <c r="O212" s="76"/>
    </row>
    <row r="213" spans="1:15" x14ac:dyDescent="0.25">
      <c r="A213" t="str">
        <f t="shared" si="8"/>
        <v>Function_15Application_302025</v>
      </c>
      <c r="B213">
        <v>210</v>
      </c>
      <c r="C213" t="s">
        <v>383</v>
      </c>
      <c r="D213" t="s">
        <v>328</v>
      </c>
      <c r="E213" t="s">
        <v>338</v>
      </c>
      <c r="F213" t="s">
        <v>348</v>
      </c>
      <c r="G213" t="s">
        <v>349</v>
      </c>
      <c r="H213">
        <f t="shared" si="7"/>
        <v>2025</v>
      </c>
      <c r="I213" t="s">
        <v>23</v>
      </c>
      <c r="J213" t="s">
        <v>37</v>
      </c>
      <c r="K213" s="76">
        <f>Market_Data_Raw!K213</f>
        <v>0</v>
      </c>
      <c r="L213" s="76">
        <f>Market_Data_Raw!M213</f>
        <v>0</v>
      </c>
      <c r="M213" s="79">
        <f>IF(AND(K213=0,L213=0),0,IF(K213&lt;&gt;0,Market_Data_Raw!J213,VLOOKUP($D213&amp;$C213&amp;($H213-1),$A:$M,13,0)*(1+VLOOKUP($D213&amp;$C213,Growthrates_Raw_Data_App!$A$3:$M$33,7+$L213,0))))</f>
        <v>0</v>
      </c>
      <c r="N213" s="64">
        <v>44284</v>
      </c>
      <c r="O213" s="76"/>
    </row>
    <row r="214" spans="1:15" x14ac:dyDescent="0.25">
      <c r="A214" t="str">
        <f t="shared" si="8"/>
        <v>Function_01Application_012026</v>
      </c>
      <c r="B214">
        <v>211</v>
      </c>
      <c r="C214" t="s">
        <v>354</v>
      </c>
      <c r="D214" t="s">
        <v>314</v>
      </c>
      <c r="E214" t="s">
        <v>329</v>
      </c>
      <c r="F214" t="s">
        <v>339</v>
      </c>
      <c r="G214" t="s">
        <v>349</v>
      </c>
      <c r="H214">
        <f t="shared" si="7"/>
        <v>2026</v>
      </c>
      <c r="I214" t="s">
        <v>23</v>
      </c>
      <c r="J214" t="s">
        <v>37</v>
      </c>
      <c r="K214" s="76" t="str">
        <f>Market_Data_Raw!K214</f>
        <v>G</v>
      </c>
      <c r="L214" s="76">
        <f>Market_Data_Raw!M214</f>
        <v>6</v>
      </c>
      <c r="M214" s="79">
        <f>IF(AND(K214=0,L214=0),0,IF(K214&lt;&gt;0,Market_Data_Raw!J214,VLOOKUP($D214&amp;$C214&amp;($H214-1),$A:$M,13,0)*(1+VLOOKUP($D214&amp;$C214,Growthrates_Raw_Data_App!$A$3:$M$33,7+$L214,0))))</f>
        <v>7.8311648946193273</v>
      </c>
      <c r="N214" s="64">
        <v>44335</v>
      </c>
      <c r="O214" s="76"/>
    </row>
    <row r="215" spans="1:15" x14ac:dyDescent="0.25">
      <c r="A215" t="str">
        <f t="shared" si="8"/>
        <v>Function_01Application_022026</v>
      </c>
      <c r="B215">
        <v>212</v>
      </c>
      <c r="C215" t="s">
        <v>355</v>
      </c>
      <c r="D215" t="s">
        <v>314</v>
      </c>
      <c r="E215" t="s">
        <v>329</v>
      </c>
      <c r="F215" t="s">
        <v>339</v>
      </c>
      <c r="G215" t="s">
        <v>349</v>
      </c>
      <c r="H215">
        <f t="shared" si="7"/>
        <v>2026</v>
      </c>
      <c r="I215" t="s">
        <v>23</v>
      </c>
      <c r="J215" t="s">
        <v>37</v>
      </c>
      <c r="K215" s="76" t="str">
        <f>Market_Data_Raw!K215</f>
        <v>G</v>
      </c>
      <c r="L215" s="76">
        <f>Market_Data_Raw!M215</f>
        <v>6</v>
      </c>
      <c r="M215" s="79">
        <f>IF(AND(K215=0,L215=0),0,IF(K215&lt;&gt;0,Market_Data_Raw!J215,VLOOKUP($D215&amp;$C215&amp;($H215-1),$A:$M,13,0)*(1+VLOOKUP($D215&amp;$C215,Growthrates_Raw_Data_App!$A$3:$M$33,7+$L215,0))))</f>
        <v>13.051941491032217</v>
      </c>
      <c r="N215" s="64">
        <v>44335</v>
      </c>
      <c r="O215" s="76"/>
    </row>
    <row r="216" spans="1:15" x14ac:dyDescent="0.25">
      <c r="A216" t="str">
        <f t="shared" si="8"/>
        <v>Function_01Application_032026</v>
      </c>
      <c r="B216">
        <v>213</v>
      </c>
      <c r="C216" t="s">
        <v>356</v>
      </c>
      <c r="D216" t="s">
        <v>314</v>
      </c>
      <c r="E216" t="s">
        <v>329</v>
      </c>
      <c r="F216" t="s">
        <v>339</v>
      </c>
      <c r="G216" t="s">
        <v>349</v>
      </c>
      <c r="H216">
        <f t="shared" si="7"/>
        <v>2026</v>
      </c>
      <c r="I216" t="s">
        <v>23</v>
      </c>
      <c r="J216" t="s">
        <v>37</v>
      </c>
      <c r="K216" s="76" t="str">
        <f>Market_Data_Raw!K216</f>
        <v>G</v>
      </c>
      <c r="L216" s="76">
        <f>Market_Data_Raw!M216</f>
        <v>6</v>
      </c>
      <c r="M216" s="79">
        <f>IF(AND(K216=0,L216=0),0,IF(K216&lt;&gt;0,Market_Data_Raw!J216,VLOOKUP($D216&amp;$C216&amp;($H216-1),$A:$M,13,0)*(1+VLOOKUP($D216&amp;$C216,Growthrates_Raw_Data_App!$A$3:$M$33,7+$L216,0))))</f>
        <v>8.1212080388644896</v>
      </c>
      <c r="N216" s="64">
        <v>44335</v>
      </c>
      <c r="O216" s="76"/>
    </row>
    <row r="217" spans="1:15" x14ac:dyDescent="0.25">
      <c r="A217" t="str">
        <f t="shared" si="8"/>
        <v>Function_02Application_042026</v>
      </c>
      <c r="B217">
        <v>214</v>
      </c>
      <c r="C217" t="s">
        <v>357</v>
      </c>
      <c r="D217" t="s">
        <v>315</v>
      </c>
      <c r="E217" t="s">
        <v>330</v>
      </c>
      <c r="F217" t="s">
        <v>340</v>
      </c>
      <c r="G217" t="s">
        <v>350</v>
      </c>
      <c r="H217">
        <f t="shared" si="7"/>
        <v>2026</v>
      </c>
      <c r="I217" t="s">
        <v>23</v>
      </c>
      <c r="J217" t="s">
        <v>37</v>
      </c>
      <c r="K217" s="76">
        <f>Market_Data_Raw!K217</f>
        <v>0</v>
      </c>
      <c r="L217" s="76">
        <f>Market_Data_Raw!M217</f>
        <v>3</v>
      </c>
      <c r="M217" s="79">
        <f>IF(AND(K217=0,L217=0),0,IF(K217&lt;&gt;0,Market_Data_Raw!J217,VLOOKUP($D217&amp;$C217&amp;($H217-1),$A:$M,13,0)*(1+VLOOKUP($D217&amp;$C217,Growthrates_Raw_Data_App!$A$3:$M$33,7+$L217,0))))</f>
        <v>29.439596791697305</v>
      </c>
      <c r="N217" s="64">
        <v>44284</v>
      </c>
      <c r="O217" s="76"/>
    </row>
    <row r="218" spans="1:15" x14ac:dyDescent="0.25">
      <c r="A218" t="str">
        <f t="shared" si="8"/>
        <v>Function_02Application_052026</v>
      </c>
      <c r="B218">
        <v>215</v>
      </c>
      <c r="C218" t="s">
        <v>358</v>
      </c>
      <c r="D218" t="s">
        <v>315</v>
      </c>
      <c r="E218" t="s">
        <v>330</v>
      </c>
      <c r="F218" t="s">
        <v>340</v>
      </c>
      <c r="G218" t="s">
        <v>351</v>
      </c>
      <c r="H218">
        <f t="shared" si="7"/>
        <v>2026</v>
      </c>
      <c r="I218" t="s">
        <v>23</v>
      </c>
      <c r="J218" t="s">
        <v>37</v>
      </c>
      <c r="K218" s="76">
        <f>Market_Data_Raw!K218</f>
        <v>0</v>
      </c>
      <c r="L218" s="76">
        <f>Market_Data_Raw!M218</f>
        <v>3</v>
      </c>
      <c r="M218" s="79">
        <f>IF(AND(K218=0,L218=0),0,IF(K218&lt;&gt;0,Market_Data_Raw!J218,VLOOKUP($D218&amp;$C218&amp;($H218-1),$A:$M,13,0)*(1+VLOOKUP($D218&amp;$C218,Growthrates_Raw_Data_App!$A$3:$M$33,7+$L218,0))))</f>
        <v>34.470955040510141</v>
      </c>
      <c r="N218" s="64">
        <v>44284</v>
      </c>
      <c r="O218" s="76"/>
    </row>
    <row r="219" spans="1:15" x14ac:dyDescent="0.25">
      <c r="A219" t="str">
        <f t="shared" si="8"/>
        <v>Function_03Application_062026</v>
      </c>
      <c r="B219">
        <v>216</v>
      </c>
      <c r="C219" t="s">
        <v>359</v>
      </c>
      <c r="D219" t="s">
        <v>316</v>
      </c>
      <c r="E219" t="s">
        <v>331</v>
      </c>
      <c r="F219" t="s">
        <v>341</v>
      </c>
      <c r="G219" t="s">
        <v>349</v>
      </c>
      <c r="H219">
        <f t="shared" si="7"/>
        <v>2026</v>
      </c>
      <c r="I219" t="s">
        <v>23</v>
      </c>
      <c r="J219" t="s">
        <v>37</v>
      </c>
      <c r="K219" s="76">
        <f>Market_Data_Raw!K219</f>
        <v>0</v>
      </c>
      <c r="L219" s="76">
        <f>Market_Data_Raw!M219</f>
        <v>6</v>
      </c>
      <c r="M219" s="79">
        <f>IF(AND(K219=0,L219=0),0,IF(K219&lt;&gt;0,Market_Data_Raw!J219,VLOOKUP($D219&amp;$C219&amp;($H219-1),$A:$M,13,0)*(1+VLOOKUP($D219&amp;$C219,Growthrates_Raw_Data_App!$A$3:$M$33,7+$L219,0))))</f>
        <v>63.851394043601822</v>
      </c>
      <c r="N219" s="64">
        <v>44335</v>
      </c>
      <c r="O219" s="76"/>
    </row>
    <row r="220" spans="1:15" x14ac:dyDescent="0.25">
      <c r="A220" t="str">
        <f t="shared" si="8"/>
        <v>Function_03Application_072026</v>
      </c>
      <c r="B220">
        <v>217</v>
      </c>
      <c r="C220" t="s">
        <v>360</v>
      </c>
      <c r="D220" t="s">
        <v>316</v>
      </c>
      <c r="E220" t="s">
        <v>331</v>
      </c>
      <c r="F220" t="s">
        <v>341</v>
      </c>
      <c r="G220" t="s">
        <v>349</v>
      </c>
      <c r="H220">
        <f t="shared" si="7"/>
        <v>2026</v>
      </c>
      <c r="I220" t="s">
        <v>23</v>
      </c>
      <c r="J220" t="s">
        <v>37</v>
      </c>
      <c r="K220" s="76">
        <f>Market_Data_Raw!K220</f>
        <v>0</v>
      </c>
      <c r="L220" s="76">
        <f>Market_Data_Raw!M220</f>
        <v>5</v>
      </c>
      <c r="M220" s="79">
        <f>IF(AND(K220=0,L220=0),0,IF(K220&lt;&gt;0,Market_Data_Raw!J220,VLOOKUP($D220&amp;$C220&amp;($H220-1),$A:$M,13,0)*(1+VLOOKUP($D220&amp;$C220,Growthrates_Raw_Data_App!$A$3:$M$33,7+$L220,0))))</f>
        <v>19.438193542110469</v>
      </c>
      <c r="N220" s="64">
        <v>44629</v>
      </c>
      <c r="O220" s="76"/>
    </row>
    <row r="221" spans="1:15" x14ac:dyDescent="0.25">
      <c r="A221" t="str">
        <f t="shared" si="8"/>
        <v>Function_03Application_082026</v>
      </c>
      <c r="B221">
        <v>218</v>
      </c>
      <c r="C221" t="s">
        <v>361</v>
      </c>
      <c r="D221" t="s">
        <v>316</v>
      </c>
      <c r="E221" t="s">
        <v>331</v>
      </c>
      <c r="F221" t="s">
        <v>341</v>
      </c>
      <c r="G221" t="s">
        <v>349</v>
      </c>
      <c r="H221">
        <f t="shared" si="7"/>
        <v>2026</v>
      </c>
      <c r="I221" t="s">
        <v>23</v>
      </c>
      <c r="J221" t="s">
        <v>37</v>
      </c>
      <c r="K221" s="76">
        <f>Market_Data_Raw!K221</f>
        <v>0</v>
      </c>
      <c r="L221" s="76">
        <f>Market_Data_Raw!M221</f>
        <v>5</v>
      </c>
      <c r="M221" s="79">
        <f>IF(AND(K221=0,L221=0),0,IF(K221&lt;&gt;0,Market_Data_Raw!J221,VLOOKUP($D221&amp;$C221&amp;($H221-1),$A:$M,13,0)*(1+VLOOKUP($D221&amp;$C221,Growthrates_Raw_Data_App!$A$3:$M$33,7+$L221,0))))</f>
        <v>85.296457023611765</v>
      </c>
      <c r="N221" s="64">
        <v>44629</v>
      </c>
      <c r="O221" s="76"/>
    </row>
    <row r="222" spans="1:15" x14ac:dyDescent="0.25">
      <c r="A222" t="str">
        <f t="shared" si="8"/>
        <v>Function_03Application_092026</v>
      </c>
      <c r="B222">
        <v>219</v>
      </c>
      <c r="C222" t="s">
        <v>362</v>
      </c>
      <c r="D222" t="s">
        <v>316</v>
      </c>
      <c r="E222" t="s">
        <v>331</v>
      </c>
      <c r="F222" t="s">
        <v>341</v>
      </c>
      <c r="G222" t="s">
        <v>349</v>
      </c>
      <c r="H222">
        <f t="shared" si="7"/>
        <v>2026</v>
      </c>
      <c r="I222" t="s">
        <v>23</v>
      </c>
      <c r="J222" t="s">
        <v>37</v>
      </c>
      <c r="K222" s="76">
        <f>Market_Data_Raw!K222</f>
        <v>0</v>
      </c>
      <c r="L222" s="76">
        <f>Market_Data_Raw!M222</f>
        <v>5</v>
      </c>
      <c r="M222" s="79">
        <f>IF(AND(K222=0,L222=0),0,IF(K222&lt;&gt;0,Market_Data_Raw!J222,VLOOKUP($D222&amp;$C222&amp;($H222-1),$A:$M,13,0)*(1+VLOOKUP($D222&amp;$C222,Growthrates_Raw_Data_App!$A$3:$M$33,7+$L222,0))))</f>
        <v>85.145301677102793</v>
      </c>
      <c r="N222" s="64">
        <v>44629</v>
      </c>
      <c r="O222" s="76"/>
    </row>
    <row r="223" spans="1:15" x14ac:dyDescent="0.25">
      <c r="A223" t="str">
        <f t="shared" si="8"/>
        <v>Function_03Application_102026</v>
      </c>
      <c r="B223">
        <v>220</v>
      </c>
      <c r="C223" t="s">
        <v>363</v>
      </c>
      <c r="D223" t="s">
        <v>316</v>
      </c>
      <c r="E223" t="s">
        <v>331</v>
      </c>
      <c r="F223" t="s">
        <v>341</v>
      </c>
      <c r="G223" t="s">
        <v>349</v>
      </c>
      <c r="H223">
        <f t="shared" si="7"/>
        <v>2026</v>
      </c>
      <c r="I223" t="s">
        <v>23</v>
      </c>
      <c r="J223" t="s">
        <v>37</v>
      </c>
      <c r="K223" s="76">
        <f>Market_Data_Raw!K223</f>
        <v>0</v>
      </c>
      <c r="L223" s="76">
        <f>Market_Data_Raw!M223</f>
        <v>6</v>
      </c>
      <c r="M223" s="79">
        <f>IF(AND(K223=0,L223=0),0,IF(K223&lt;&gt;0,Market_Data_Raw!J223,VLOOKUP($D223&amp;$C223&amp;($H223-1),$A:$M,13,0)*(1+VLOOKUP($D223&amp;$C223,Growthrates_Raw_Data_App!$A$3:$M$33,7+$L223,0))))</f>
        <v>34.043296915711963</v>
      </c>
      <c r="N223" s="64">
        <v>44335</v>
      </c>
      <c r="O223" s="76"/>
    </row>
    <row r="224" spans="1:15" x14ac:dyDescent="0.25">
      <c r="A224" t="str">
        <f t="shared" si="8"/>
        <v>Function_03Application_112026</v>
      </c>
      <c r="B224">
        <v>221</v>
      </c>
      <c r="C224" t="s">
        <v>364</v>
      </c>
      <c r="D224" t="s">
        <v>316</v>
      </c>
      <c r="E224" t="s">
        <v>331</v>
      </c>
      <c r="F224" t="s">
        <v>341</v>
      </c>
      <c r="G224" t="s">
        <v>349</v>
      </c>
      <c r="H224">
        <f t="shared" si="7"/>
        <v>2026</v>
      </c>
      <c r="I224" t="s">
        <v>23</v>
      </c>
      <c r="J224" t="s">
        <v>37</v>
      </c>
      <c r="K224" s="76">
        <f>Market_Data_Raw!K224</f>
        <v>0</v>
      </c>
      <c r="L224" s="76">
        <f>Market_Data_Raw!M224</f>
        <v>6</v>
      </c>
      <c r="M224" s="79">
        <f>IF(AND(K224=0,L224=0),0,IF(K224&lt;&gt;0,Market_Data_Raw!J224,VLOOKUP($D224&amp;$C224&amp;($H224-1),$A:$M,13,0)*(1+VLOOKUP($D224&amp;$C224,Growthrates_Raw_Data_App!$A$3:$M$33,7+$L224,0))))</f>
        <v>71.713415473501598</v>
      </c>
      <c r="N224" s="64">
        <v>44335</v>
      </c>
      <c r="O224" s="76"/>
    </row>
    <row r="225" spans="1:15" x14ac:dyDescent="0.25">
      <c r="A225" t="str">
        <f t="shared" si="8"/>
        <v>Function_04Application_122026</v>
      </c>
      <c r="B225">
        <v>222</v>
      </c>
      <c r="C225" t="s">
        <v>365</v>
      </c>
      <c r="D225" t="s">
        <v>317</v>
      </c>
      <c r="E225" t="s">
        <v>331</v>
      </c>
      <c r="F225" t="s">
        <v>342</v>
      </c>
      <c r="G225" t="s">
        <v>352</v>
      </c>
      <c r="H225">
        <f t="shared" si="7"/>
        <v>2026</v>
      </c>
      <c r="I225" t="s">
        <v>23</v>
      </c>
      <c r="J225" t="s">
        <v>37</v>
      </c>
      <c r="K225" s="76">
        <f>Market_Data_Raw!K225</f>
        <v>0</v>
      </c>
      <c r="L225" s="76">
        <f>Market_Data_Raw!M225</f>
        <v>6</v>
      </c>
      <c r="M225" s="79">
        <f>IF(AND(K225=0,L225=0),0,IF(K225&lt;&gt;0,Market_Data_Raw!J225,VLOOKUP($D225&amp;$C225&amp;($H225-1),$A:$M,13,0)*(1+VLOOKUP($D225&amp;$C225,Growthrates_Raw_Data_App!$A$3:$M$33,7+$L225,0))))</f>
        <v>45.936117553652608</v>
      </c>
      <c r="N225" s="64">
        <v>44335</v>
      </c>
      <c r="O225" s="76"/>
    </row>
    <row r="226" spans="1:15" x14ac:dyDescent="0.25">
      <c r="A226" t="str">
        <f t="shared" si="8"/>
        <v>Function_03Application_132026</v>
      </c>
      <c r="B226">
        <v>223</v>
      </c>
      <c r="C226" t="s">
        <v>366</v>
      </c>
      <c r="D226" t="s">
        <v>316</v>
      </c>
      <c r="E226" t="s">
        <v>331</v>
      </c>
      <c r="F226" t="s">
        <v>341</v>
      </c>
      <c r="G226" t="s">
        <v>349</v>
      </c>
      <c r="H226">
        <f t="shared" si="7"/>
        <v>2026</v>
      </c>
      <c r="I226" t="s">
        <v>23</v>
      </c>
      <c r="J226" t="s">
        <v>37</v>
      </c>
      <c r="K226" s="76">
        <f>Market_Data_Raw!K226</f>
        <v>0</v>
      </c>
      <c r="L226" s="76">
        <f>Market_Data_Raw!M226</f>
        <v>6</v>
      </c>
      <c r="M226" s="79">
        <f>IF(AND(K226=0,L226=0),0,IF(K226&lt;&gt;0,Market_Data_Raw!J226,VLOOKUP($D226&amp;$C226&amp;($H226-1),$A:$M,13,0)*(1+VLOOKUP($D226&amp;$C226,Growthrates_Raw_Data_App!$A$3:$M$33,7+$L226,0))))</f>
        <v>29.447704570240106</v>
      </c>
      <c r="N226" s="64">
        <v>44335</v>
      </c>
      <c r="O226" s="76"/>
    </row>
    <row r="227" spans="1:15" x14ac:dyDescent="0.25">
      <c r="A227" t="str">
        <f t="shared" si="8"/>
        <v>Function_03Application_142026</v>
      </c>
      <c r="B227">
        <v>224</v>
      </c>
      <c r="C227" t="s">
        <v>367</v>
      </c>
      <c r="D227" t="s">
        <v>316</v>
      </c>
      <c r="E227" t="s">
        <v>331</v>
      </c>
      <c r="F227" t="s">
        <v>341</v>
      </c>
      <c r="G227" t="s">
        <v>349</v>
      </c>
      <c r="H227">
        <f t="shared" ref="H227:H290" si="9">H197+1</f>
        <v>2026</v>
      </c>
      <c r="I227" t="s">
        <v>23</v>
      </c>
      <c r="J227" t="s">
        <v>37</v>
      </c>
      <c r="K227" s="76">
        <f>Market_Data_Raw!K227</f>
        <v>0</v>
      </c>
      <c r="L227" s="76">
        <f>Market_Data_Raw!M227</f>
        <v>6</v>
      </c>
      <c r="M227" s="79">
        <f>IF(AND(K227=0,L227=0),0,IF(K227&lt;&gt;0,Market_Data_Raw!J227,VLOOKUP($D227&amp;$C227&amp;($H227-1),$A:$M,13,0)*(1+VLOOKUP($D227&amp;$C227,Growthrates_Raw_Data_App!$A$3:$M$33,7+$L227,0))))</f>
        <v>63.401616026972206</v>
      </c>
      <c r="N227" s="64">
        <v>44335</v>
      </c>
      <c r="O227" s="76"/>
    </row>
    <row r="228" spans="1:15" x14ac:dyDescent="0.25">
      <c r="A228" t="str">
        <f t="shared" si="8"/>
        <v>Function_03Application_152026</v>
      </c>
      <c r="B228">
        <v>225</v>
      </c>
      <c r="C228" t="s">
        <v>368</v>
      </c>
      <c r="D228" t="s">
        <v>316</v>
      </c>
      <c r="E228" t="s">
        <v>331</v>
      </c>
      <c r="F228" t="s">
        <v>341</v>
      </c>
      <c r="G228" t="s">
        <v>349</v>
      </c>
      <c r="H228">
        <f t="shared" si="9"/>
        <v>2026</v>
      </c>
      <c r="I228" t="s">
        <v>23</v>
      </c>
      <c r="J228" t="s">
        <v>37</v>
      </c>
      <c r="K228" s="76">
        <f>Market_Data_Raw!K228</f>
        <v>0</v>
      </c>
      <c r="L228" s="76">
        <f>Market_Data_Raw!M228</f>
        <v>6</v>
      </c>
      <c r="M228" s="79">
        <f>IF(AND(K228=0,L228=0),0,IF(K228&lt;&gt;0,Market_Data_Raw!J228,VLOOKUP($D228&amp;$C228&amp;($H228-1),$A:$M,13,0)*(1+VLOOKUP($D228&amp;$C228,Growthrates_Raw_Data_App!$A$3:$M$33,7+$L228,0))))</f>
        <v>7.2464089764121766</v>
      </c>
      <c r="N228" s="64">
        <v>44166</v>
      </c>
      <c r="O228" s="76"/>
    </row>
    <row r="229" spans="1:15" x14ac:dyDescent="0.25">
      <c r="A229" t="str">
        <f t="shared" si="8"/>
        <v>Function_05Application_162026</v>
      </c>
      <c r="B229">
        <v>226</v>
      </c>
      <c r="C229" t="s">
        <v>369</v>
      </c>
      <c r="D229" t="s">
        <v>318</v>
      </c>
      <c r="E229" t="s">
        <v>332</v>
      </c>
      <c r="F229" t="s">
        <v>342</v>
      </c>
      <c r="G229" t="s">
        <v>353</v>
      </c>
      <c r="H229">
        <f t="shared" si="9"/>
        <v>2026</v>
      </c>
      <c r="I229" t="s">
        <v>23</v>
      </c>
      <c r="J229" t="s">
        <v>37</v>
      </c>
      <c r="K229" s="76">
        <f>Market_Data_Raw!K229</f>
        <v>0</v>
      </c>
      <c r="L229" s="76">
        <f>Market_Data_Raw!M229</f>
        <v>6</v>
      </c>
      <c r="M229" s="79">
        <f>IF(AND(K229=0,L229=0),0,IF(K229&lt;&gt;0,Market_Data_Raw!J229,VLOOKUP($D229&amp;$C229&amp;($H229-1),$A:$M,13,0)*(1+VLOOKUP($D229&amp;$C229,Growthrates_Raw_Data_App!$A$3:$M$33,7+$L229,0))))</f>
        <v>517.87633808638145</v>
      </c>
      <c r="N229" s="64">
        <v>44335</v>
      </c>
      <c r="O229" s="76"/>
    </row>
    <row r="230" spans="1:15" x14ac:dyDescent="0.25">
      <c r="A230" t="str">
        <f t="shared" si="8"/>
        <v>Function_05Application_172026</v>
      </c>
      <c r="B230">
        <v>227</v>
      </c>
      <c r="C230" t="s">
        <v>370</v>
      </c>
      <c r="D230" t="s">
        <v>318</v>
      </c>
      <c r="E230" t="s">
        <v>332</v>
      </c>
      <c r="F230" t="s">
        <v>342</v>
      </c>
      <c r="G230" t="s">
        <v>353</v>
      </c>
      <c r="H230">
        <f t="shared" si="9"/>
        <v>2026</v>
      </c>
      <c r="I230" t="s">
        <v>23</v>
      </c>
      <c r="J230" t="s">
        <v>37</v>
      </c>
      <c r="K230" s="76">
        <f>Market_Data_Raw!K230</f>
        <v>0</v>
      </c>
      <c r="L230" s="76">
        <f>Market_Data_Raw!M230</f>
        <v>6</v>
      </c>
      <c r="M230" s="79">
        <f>IF(AND(K230=0,L230=0),0,IF(K230&lt;&gt;0,Market_Data_Raw!J230,VLOOKUP($D230&amp;$C230&amp;($H230-1),$A:$M,13,0)*(1+VLOOKUP($D230&amp;$C230,Growthrates_Raw_Data_App!$A$3:$M$33,7+$L230,0))))</f>
        <v>1051.4696793893129</v>
      </c>
      <c r="N230" s="64">
        <v>44335</v>
      </c>
      <c r="O230" s="76"/>
    </row>
    <row r="231" spans="1:15" x14ac:dyDescent="0.25">
      <c r="A231" t="str">
        <f t="shared" si="8"/>
        <v>Function_06Application_182026</v>
      </c>
      <c r="B231">
        <v>228</v>
      </c>
      <c r="C231" t="s">
        <v>371</v>
      </c>
      <c r="D231" t="s">
        <v>319</v>
      </c>
      <c r="E231" t="s">
        <v>333</v>
      </c>
      <c r="F231" t="s">
        <v>343</v>
      </c>
      <c r="G231" t="s">
        <v>349</v>
      </c>
      <c r="H231">
        <f t="shared" si="9"/>
        <v>2026</v>
      </c>
      <c r="I231" t="s">
        <v>23</v>
      </c>
      <c r="J231" t="s">
        <v>37</v>
      </c>
      <c r="K231" s="76">
        <f>Market_Data_Raw!K231</f>
        <v>0</v>
      </c>
      <c r="L231" s="76">
        <f>Market_Data_Raw!M231</f>
        <v>3</v>
      </c>
      <c r="M231" s="79">
        <f>IF(AND(K231=0,L231=0),0,IF(K231&lt;&gt;0,Market_Data_Raw!J231,VLOOKUP($D231&amp;$C231&amp;($H231-1),$A:$M,13,0)*(1+VLOOKUP($D231&amp;$C231,Growthrates_Raw_Data_App!$A$3:$M$33,7+$L231,0))))</f>
        <v>596.03871946400488</v>
      </c>
      <c r="N231" s="64">
        <v>44284</v>
      </c>
      <c r="O231" s="76"/>
    </row>
    <row r="232" spans="1:15" x14ac:dyDescent="0.25">
      <c r="A232" t="str">
        <f t="shared" si="8"/>
        <v>Function_07Application_192026</v>
      </c>
      <c r="B232">
        <v>229</v>
      </c>
      <c r="C232" t="s">
        <v>372</v>
      </c>
      <c r="D232" t="s">
        <v>320</v>
      </c>
      <c r="E232" t="s">
        <v>334</v>
      </c>
      <c r="F232" t="s">
        <v>342</v>
      </c>
      <c r="G232" t="s">
        <v>353</v>
      </c>
      <c r="H232">
        <f t="shared" si="9"/>
        <v>2026</v>
      </c>
      <c r="I232" t="s">
        <v>23</v>
      </c>
      <c r="J232" t="s">
        <v>37</v>
      </c>
      <c r="K232" s="76">
        <f>Market_Data_Raw!K232</f>
        <v>0</v>
      </c>
      <c r="L232" s="76">
        <f>Market_Data_Raw!M232</f>
        <v>3</v>
      </c>
      <c r="M232" s="79">
        <f>IF(AND(K232=0,L232=0),0,IF(K232&lt;&gt;0,Market_Data_Raw!J232,VLOOKUP($D232&amp;$C232&amp;($H232-1),$A:$M,13,0)*(1+VLOOKUP($D232&amp;$C232,Growthrates_Raw_Data_App!$A$3:$M$33,7+$L232,0))))</f>
        <v>141.64720993843835</v>
      </c>
      <c r="N232" s="64">
        <v>44284</v>
      </c>
      <c r="O232" s="76"/>
    </row>
    <row r="233" spans="1:15" x14ac:dyDescent="0.25">
      <c r="A233" t="str">
        <f t="shared" si="8"/>
        <v>Function_07Application_202026</v>
      </c>
      <c r="B233">
        <v>230</v>
      </c>
      <c r="C233" t="s">
        <v>373</v>
      </c>
      <c r="D233" t="s">
        <v>320</v>
      </c>
      <c r="E233" t="s">
        <v>334</v>
      </c>
      <c r="F233" t="s">
        <v>342</v>
      </c>
      <c r="G233" t="s">
        <v>353</v>
      </c>
      <c r="H233">
        <f t="shared" si="9"/>
        <v>2026</v>
      </c>
      <c r="I233" t="s">
        <v>23</v>
      </c>
      <c r="J233" t="s">
        <v>37</v>
      </c>
      <c r="K233" s="76">
        <f>Market_Data_Raw!K233</f>
        <v>0</v>
      </c>
      <c r="L233" s="76">
        <f>Market_Data_Raw!M233</f>
        <v>3</v>
      </c>
      <c r="M233" s="79">
        <f>IF(AND(K233=0,L233=0),0,IF(K233&lt;&gt;0,Market_Data_Raw!J233,VLOOKUP($D233&amp;$C233&amp;($H233-1),$A:$M,13,0)*(1+VLOOKUP($D233&amp;$C233,Growthrates_Raw_Data_App!$A$3:$M$33,7+$L233,0))))</f>
        <v>81.382230443977022</v>
      </c>
      <c r="N233" s="64">
        <v>44284</v>
      </c>
      <c r="O233" s="76"/>
    </row>
    <row r="234" spans="1:15" x14ac:dyDescent="0.25">
      <c r="A234" t="str">
        <f t="shared" si="8"/>
        <v>Function_08Application_212026</v>
      </c>
      <c r="B234">
        <v>231</v>
      </c>
      <c r="C234" t="s">
        <v>374</v>
      </c>
      <c r="D234" t="s">
        <v>321</v>
      </c>
      <c r="E234" t="s">
        <v>333</v>
      </c>
      <c r="F234" t="s">
        <v>343</v>
      </c>
      <c r="G234" t="s">
        <v>349</v>
      </c>
      <c r="H234">
        <f t="shared" si="9"/>
        <v>2026</v>
      </c>
      <c r="I234" t="s">
        <v>23</v>
      </c>
      <c r="J234" t="s">
        <v>37</v>
      </c>
      <c r="K234" s="76">
        <f>Market_Data_Raw!K234</f>
        <v>0</v>
      </c>
      <c r="L234" s="76">
        <f>Market_Data_Raw!M234</f>
        <v>3</v>
      </c>
      <c r="M234" s="79">
        <f>IF(AND(K234=0,L234=0),0,IF(K234&lt;&gt;0,Market_Data_Raw!J234,VLOOKUP($D234&amp;$C234&amp;($H234-1),$A:$M,13,0)*(1+VLOOKUP($D234&amp;$C234,Growthrates_Raw_Data_App!$A$3:$M$33,7+$L234,0))))</f>
        <v>50.868171645212499</v>
      </c>
      <c r="N234" s="64">
        <v>44284</v>
      </c>
      <c r="O234" s="76"/>
    </row>
    <row r="235" spans="1:15" x14ac:dyDescent="0.25">
      <c r="A235" t="str">
        <f t="shared" si="8"/>
        <v>Function_09Application_222026</v>
      </c>
      <c r="B235">
        <v>232</v>
      </c>
      <c r="C235" t="s">
        <v>375</v>
      </c>
      <c r="D235" t="s">
        <v>322</v>
      </c>
      <c r="E235" t="s">
        <v>335</v>
      </c>
      <c r="F235" t="s">
        <v>344</v>
      </c>
      <c r="G235" t="s">
        <v>349</v>
      </c>
      <c r="H235">
        <f t="shared" si="9"/>
        <v>2026</v>
      </c>
      <c r="I235" t="s">
        <v>23</v>
      </c>
      <c r="J235" t="s">
        <v>37</v>
      </c>
      <c r="K235" s="76">
        <f>Market_Data_Raw!K235</f>
        <v>0</v>
      </c>
      <c r="L235" s="76">
        <f>Market_Data_Raw!M235</f>
        <v>3</v>
      </c>
      <c r="M235" s="79">
        <f>IF(AND(K235=0,L235=0),0,IF(K235&lt;&gt;0,Market_Data_Raw!J235,VLOOKUP($D235&amp;$C235&amp;($H235-1),$A:$M,13,0)*(1+VLOOKUP($D235&amp;$C235,Growthrates_Raw_Data_App!$A$3:$M$33,7+$L235,0))))</f>
        <v>94.746879270096329</v>
      </c>
      <c r="N235" s="64">
        <v>44284</v>
      </c>
      <c r="O235" s="76"/>
    </row>
    <row r="236" spans="1:15" x14ac:dyDescent="0.25">
      <c r="A236" t="str">
        <f t="shared" si="8"/>
        <v>Function_10Application_232026</v>
      </c>
      <c r="B236">
        <v>233</v>
      </c>
      <c r="C236" t="s">
        <v>376</v>
      </c>
      <c r="D236" t="s">
        <v>323</v>
      </c>
      <c r="E236" t="s">
        <v>335</v>
      </c>
      <c r="F236" t="s">
        <v>345</v>
      </c>
      <c r="G236" t="s">
        <v>349</v>
      </c>
      <c r="H236">
        <f t="shared" si="9"/>
        <v>2026</v>
      </c>
      <c r="I236" t="s">
        <v>23</v>
      </c>
      <c r="J236" t="s">
        <v>37</v>
      </c>
      <c r="K236" s="76">
        <f>Market_Data_Raw!K236</f>
        <v>0</v>
      </c>
      <c r="L236" s="76">
        <f>Market_Data_Raw!M236</f>
        <v>3</v>
      </c>
      <c r="M236" s="79">
        <f>IF(AND(K236=0,L236=0),0,IF(K236&lt;&gt;0,Market_Data_Raw!J236,VLOOKUP($D236&amp;$C236&amp;($H236-1),$A:$M,13,0)*(1+VLOOKUP($D236&amp;$C236,Growthrates_Raw_Data_App!$A$3:$M$33,7+$L236,0))))</f>
        <v>58.87919358339461</v>
      </c>
      <c r="N236" s="64">
        <v>44284</v>
      </c>
      <c r="O236" s="76"/>
    </row>
    <row r="237" spans="1:15" x14ac:dyDescent="0.25">
      <c r="A237" t="str">
        <f t="shared" si="8"/>
        <v>Function_11Application_242026</v>
      </c>
      <c r="B237">
        <v>234</v>
      </c>
      <c r="C237" t="s">
        <v>377</v>
      </c>
      <c r="D237" t="s">
        <v>324</v>
      </c>
      <c r="E237" t="s">
        <v>335</v>
      </c>
      <c r="F237" t="s">
        <v>345</v>
      </c>
      <c r="G237" t="s">
        <v>349</v>
      </c>
      <c r="H237">
        <f t="shared" si="9"/>
        <v>2026</v>
      </c>
      <c r="I237" t="s">
        <v>23</v>
      </c>
      <c r="J237" t="s">
        <v>37</v>
      </c>
      <c r="K237" s="76">
        <f>Market_Data_Raw!K237</f>
        <v>0</v>
      </c>
      <c r="L237" s="76">
        <f>Market_Data_Raw!M237</f>
        <v>3</v>
      </c>
      <c r="M237" s="79">
        <f>IF(AND(K237=0,L237=0),0,IF(K237&lt;&gt;0,Market_Data_Raw!J237,VLOOKUP($D237&amp;$C237&amp;($H237-1),$A:$M,13,0)*(1+VLOOKUP($D237&amp;$C237,Growthrates_Raw_Data_App!$A$3:$M$33,7+$L237,0))))</f>
        <v>165.09636244473134</v>
      </c>
      <c r="N237" s="64">
        <v>44284</v>
      </c>
      <c r="O237" s="76"/>
    </row>
    <row r="238" spans="1:15" x14ac:dyDescent="0.25">
      <c r="A238" t="str">
        <f t="shared" si="8"/>
        <v>Function_12Application_252026</v>
      </c>
      <c r="B238">
        <v>235</v>
      </c>
      <c r="C238" t="s">
        <v>378</v>
      </c>
      <c r="D238" t="s">
        <v>325</v>
      </c>
      <c r="E238" t="s">
        <v>331</v>
      </c>
      <c r="F238" t="s">
        <v>346</v>
      </c>
      <c r="G238" t="s">
        <v>351</v>
      </c>
      <c r="H238">
        <f t="shared" si="9"/>
        <v>2026</v>
      </c>
      <c r="I238" t="s">
        <v>23</v>
      </c>
      <c r="J238" t="s">
        <v>37</v>
      </c>
      <c r="K238" s="76">
        <f>Market_Data_Raw!K238</f>
        <v>0</v>
      </c>
      <c r="L238" s="76">
        <f>Market_Data_Raw!M238</f>
        <v>3</v>
      </c>
      <c r="M238" s="79">
        <f>IF(AND(K238=0,L238=0),0,IF(K238&lt;&gt;0,Market_Data_Raw!J238,VLOOKUP($D238&amp;$C238&amp;($H238-1),$A:$M,13,0)*(1+VLOOKUP($D238&amp;$C238,Growthrates_Raw_Data_App!$A$3:$M$33,7+$L238,0))))</f>
        <v>216.63644022785161</v>
      </c>
      <c r="N238" s="64">
        <v>44284</v>
      </c>
      <c r="O238" s="76"/>
    </row>
    <row r="239" spans="1:15" x14ac:dyDescent="0.25">
      <c r="A239" t="str">
        <f t="shared" si="8"/>
        <v>Function_13Application_262026</v>
      </c>
      <c r="B239">
        <v>236</v>
      </c>
      <c r="C239" t="s">
        <v>379</v>
      </c>
      <c r="D239" t="s">
        <v>326</v>
      </c>
      <c r="E239" t="s">
        <v>336</v>
      </c>
      <c r="F239" t="s">
        <v>347</v>
      </c>
      <c r="G239" t="s">
        <v>349</v>
      </c>
      <c r="H239">
        <f t="shared" si="9"/>
        <v>2026</v>
      </c>
      <c r="I239" t="s">
        <v>23</v>
      </c>
      <c r="J239" t="s">
        <v>37</v>
      </c>
      <c r="K239" s="76">
        <f>Market_Data_Raw!K239</f>
        <v>0</v>
      </c>
      <c r="L239" s="76">
        <f>Market_Data_Raw!M239</f>
        <v>3</v>
      </c>
      <c r="M239" s="79">
        <f>IF(AND(K239=0,L239=0),0,IF(K239&lt;&gt;0,Market_Data_Raw!J239,VLOOKUP($D239&amp;$C239&amp;($H239-1),$A:$M,13,0)*(1+VLOOKUP($D239&amp;$C239,Growthrates_Raw_Data_App!$A$3:$M$33,7+$L239,0))))</f>
        <v>113.92238484202839</v>
      </c>
      <c r="N239" s="64">
        <v>44284</v>
      </c>
      <c r="O239" s="76"/>
    </row>
    <row r="240" spans="1:15" x14ac:dyDescent="0.25">
      <c r="A240" t="str">
        <f t="shared" si="8"/>
        <v>Function_13Application_272026</v>
      </c>
      <c r="B240">
        <v>237</v>
      </c>
      <c r="C240" t="s">
        <v>380</v>
      </c>
      <c r="D240" t="s">
        <v>326</v>
      </c>
      <c r="E240" t="s">
        <v>336</v>
      </c>
      <c r="F240" t="s">
        <v>347</v>
      </c>
      <c r="G240" t="s">
        <v>349</v>
      </c>
      <c r="H240">
        <f t="shared" si="9"/>
        <v>2026</v>
      </c>
      <c r="I240" t="s">
        <v>23</v>
      </c>
      <c r="J240" t="s">
        <v>37</v>
      </c>
      <c r="K240" s="76">
        <f>Market_Data_Raw!K240</f>
        <v>0</v>
      </c>
      <c r="L240" s="76">
        <f>Market_Data_Raw!M240</f>
        <v>3</v>
      </c>
      <c r="M240" s="79">
        <f>IF(AND(K240=0,L240=0),0,IF(K240&lt;&gt;0,Market_Data_Raw!J240,VLOOKUP($D240&amp;$C240&amp;($H240-1),$A:$M,13,0)*(1+VLOOKUP($D240&amp;$C240,Growthrates_Raw_Data_App!$A$3:$M$33,7+$L240,0))))</f>
        <v>21.544346900318839</v>
      </c>
      <c r="N240" s="64">
        <v>44284</v>
      </c>
      <c r="O240" s="76"/>
    </row>
    <row r="241" spans="1:15" x14ac:dyDescent="0.25">
      <c r="A241" t="str">
        <f t="shared" si="8"/>
        <v>Function_14Application_282026</v>
      </c>
      <c r="B241">
        <v>238</v>
      </c>
      <c r="C241" t="s">
        <v>381</v>
      </c>
      <c r="D241" t="s">
        <v>327</v>
      </c>
      <c r="E241" t="s">
        <v>337</v>
      </c>
      <c r="F241" t="s">
        <v>347</v>
      </c>
      <c r="G241" t="s">
        <v>349</v>
      </c>
      <c r="H241">
        <f t="shared" si="9"/>
        <v>2026</v>
      </c>
      <c r="I241" t="s">
        <v>23</v>
      </c>
      <c r="J241" t="s">
        <v>37</v>
      </c>
      <c r="K241" s="76">
        <f>Market_Data_Raw!K241</f>
        <v>0</v>
      </c>
      <c r="L241" s="76">
        <f>Market_Data_Raw!M241</f>
        <v>3</v>
      </c>
      <c r="M241" s="79">
        <f>IF(AND(K241=0,L241=0),0,IF(K241&lt;&gt;0,Market_Data_Raw!J241,VLOOKUP($D241&amp;$C241&amp;($H241-1),$A:$M,13,0)*(1+VLOOKUP($D241&amp;$C241,Growthrates_Raw_Data_App!$A$3:$M$33,7+$L241,0))))</f>
        <v>106.64089003878901</v>
      </c>
      <c r="N241" s="64">
        <v>44284</v>
      </c>
      <c r="O241" s="76"/>
    </row>
    <row r="242" spans="1:15" x14ac:dyDescent="0.25">
      <c r="A242" t="str">
        <f t="shared" si="8"/>
        <v>Function_14Application_292026</v>
      </c>
      <c r="B242">
        <v>239</v>
      </c>
      <c r="C242" t="s">
        <v>382</v>
      </c>
      <c r="D242" t="s">
        <v>327</v>
      </c>
      <c r="E242" t="s">
        <v>337</v>
      </c>
      <c r="F242" t="s">
        <v>347</v>
      </c>
      <c r="G242" t="s">
        <v>349</v>
      </c>
      <c r="H242">
        <f t="shared" si="9"/>
        <v>2026</v>
      </c>
      <c r="I242" t="s">
        <v>23</v>
      </c>
      <c r="J242" t="s">
        <v>37</v>
      </c>
      <c r="K242" s="76">
        <f>Market_Data_Raw!K242</f>
        <v>0</v>
      </c>
      <c r="L242" s="76">
        <f>Market_Data_Raw!M242</f>
        <v>3</v>
      </c>
      <c r="M242" s="79">
        <f>IF(AND(K242=0,L242=0),0,IF(K242&lt;&gt;0,Market_Data_Raw!J242,VLOOKUP($D242&amp;$C242&amp;($H242-1),$A:$M,13,0)*(1+VLOOKUP($D242&amp;$C242,Growthrates_Raw_Data_App!$A$3:$M$33,7+$L242,0))))</f>
        <v>124.63359368739503</v>
      </c>
      <c r="N242" s="64">
        <v>44284</v>
      </c>
      <c r="O242" s="76"/>
    </row>
    <row r="243" spans="1:15" x14ac:dyDescent="0.25">
      <c r="A243" t="str">
        <f t="shared" si="8"/>
        <v>Function_15Application_302026</v>
      </c>
      <c r="B243">
        <v>240</v>
      </c>
      <c r="C243" t="s">
        <v>383</v>
      </c>
      <c r="D243" t="s">
        <v>328</v>
      </c>
      <c r="E243" t="s">
        <v>338</v>
      </c>
      <c r="F243" t="s">
        <v>348</v>
      </c>
      <c r="G243" t="s">
        <v>349</v>
      </c>
      <c r="H243">
        <f t="shared" si="9"/>
        <v>2026</v>
      </c>
      <c r="I243" t="s">
        <v>23</v>
      </c>
      <c r="J243" t="s">
        <v>37</v>
      </c>
      <c r="K243" s="76">
        <f>Market_Data_Raw!K243</f>
        <v>0</v>
      </c>
      <c r="L243" s="76">
        <f>Market_Data_Raw!M243</f>
        <v>0</v>
      </c>
      <c r="M243" s="79">
        <f>IF(AND(K243=0,L243=0),0,IF(K243&lt;&gt;0,Market_Data_Raw!J243,VLOOKUP($D243&amp;$C243&amp;($H243-1),$A:$M,13,0)*(1+VLOOKUP($D243&amp;$C243,Growthrates_Raw_Data_App!$A$3:$M$33,7+$L243,0))))</f>
        <v>0</v>
      </c>
      <c r="N243" s="64">
        <v>44284</v>
      </c>
      <c r="O243" s="76"/>
    </row>
    <row r="244" spans="1:15" x14ac:dyDescent="0.25">
      <c r="A244" t="str">
        <f t="shared" si="8"/>
        <v>Function_01Application_012027</v>
      </c>
      <c r="B244">
        <v>241</v>
      </c>
      <c r="C244" t="s">
        <v>354</v>
      </c>
      <c r="D244" t="s">
        <v>314</v>
      </c>
      <c r="E244" t="s">
        <v>329</v>
      </c>
      <c r="F244" t="s">
        <v>339</v>
      </c>
      <c r="G244" t="s">
        <v>349</v>
      </c>
      <c r="H244">
        <f t="shared" si="9"/>
        <v>2027</v>
      </c>
      <c r="I244" t="s">
        <v>23</v>
      </c>
      <c r="J244" t="s">
        <v>37</v>
      </c>
      <c r="K244" s="76" t="str">
        <f>Market_Data_Raw!K244</f>
        <v>G</v>
      </c>
      <c r="L244" s="76">
        <f>Market_Data_Raw!M244</f>
        <v>6</v>
      </c>
      <c r="M244" s="79">
        <f>IF(AND(K244=0,L244=0),0,IF(K244&lt;&gt;0,Market_Data_Raw!J244,VLOOKUP($D244&amp;$C244&amp;($H244-1),$A:$M,13,0)*(1+VLOOKUP($D244&amp;$C244,Growthrates_Raw_Data_App!$A$3:$M$33,7+$L244,0))))</f>
        <v>7.1576730038707872</v>
      </c>
      <c r="N244" s="64">
        <v>44335</v>
      </c>
      <c r="O244" s="76"/>
    </row>
    <row r="245" spans="1:15" x14ac:dyDescent="0.25">
      <c r="A245" t="str">
        <f t="shared" si="8"/>
        <v>Function_01Application_022027</v>
      </c>
      <c r="B245">
        <v>242</v>
      </c>
      <c r="C245" t="s">
        <v>355</v>
      </c>
      <c r="D245" t="s">
        <v>314</v>
      </c>
      <c r="E245" t="s">
        <v>329</v>
      </c>
      <c r="F245" t="s">
        <v>339</v>
      </c>
      <c r="G245" t="s">
        <v>349</v>
      </c>
      <c r="H245">
        <f t="shared" si="9"/>
        <v>2027</v>
      </c>
      <c r="I245" t="s">
        <v>23</v>
      </c>
      <c r="J245" t="s">
        <v>37</v>
      </c>
      <c r="K245" s="76" t="str">
        <f>Market_Data_Raw!K245</f>
        <v>G</v>
      </c>
      <c r="L245" s="76">
        <f>Market_Data_Raw!M245</f>
        <v>6</v>
      </c>
      <c r="M245" s="79">
        <f>IF(AND(K245=0,L245=0),0,IF(K245&lt;&gt;0,Market_Data_Raw!J245,VLOOKUP($D245&amp;$C245&amp;($H245-1),$A:$M,13,0)*(1+VLOOKUP($D245&amp;$C245,Growthrates_Raw_Data_App!$A$3:$M$33,7+$L245,0))))</f>
        <v>13.718873257419018</v>
      </c>
      <c r="N245" s="64">
        <v>44335</v>
      </c>
      <c r="O245" s="76"/>
    </row>
    <row r="246" spans="1:15" x14ac:dyDescent="0.25">
      <c r="A246" t="str">
        <f t="shared" si="8"/>
        <v>Function_01Application_032027</v>
      </c>
      <c r="B246">
        <v>243</v>
      </c>
      <c r="C246" t="s">
        <v>356</v>
      </c>
      <c r="D246" t="s">
        <v>314</v>
      </c>
      <c r="E246" t="s">
        <v>329</v>
      </c>
      <c r="F246" t="s">
        <v>339</v>
      </c>
      <c r="G246" t="s">
        <v>349</v>
      </c>
      <c r="H246">
        <f t="shared" si="9"/>
        <v>2027</v>
      </c>
      <c r="I246" t="s">
        <v>23</v>
      </c>
      <c r="J246" t="s">
        <v>37</v>
      </c>
      <c r="K246" s="76" t="str">
        <f>Market_Data_Raw!K246</f>
        <v>G</v>
      </c>
      <c r="L246" s="76">
        <f>Market_Data_Raw!M246</f>
        <v>6</v>
      </c>
      <c r="M246" s="79">
        <f>IF(AND(K246=0,L246=0),0,IF(K246&lt;&gt;0,Market_Data_Raw!J246,VLOOKUP($D246&amp;$C246&amp;($H246-1),$A:$M,13,0)*(1+VLOOKUP($D246&amp;$C246,Growthrates_Raw_Data_App!$A$3:$M$33,7+$L246,0))))</f>
        <v>8.9470912548384884</v>
      </c>
      <c r="N246" s="64">
        <v>44335</v>
      </c>
      <c r="O246" s="76"/>
    </row>
    <row r="247" spans="1:15" x14ac:dyDescent="0.25">
      <c r="A247" t="str">
        <f t="shared" si="8"/>
        <v>Function_02Application_042027</v>
      </c>
      <c r="B247">
        <v>244</v>
      </c>
      <c r="C247" t="s">
        <v>357</v>
      </c>
      <c r="D247" t="s">
        <v>315</v>
      </c>
      <c r="E247" t="s">
        <v>330</v>
      </c>
      <c r="F247" t="s">
        <v>340</v>
      </c>
      <c r="G247" t="s">
        <v>350</v>
      </c>
      <c r="H247">
        <f t="shared" si="9"/>
        <v>2027</v>
      </c>
      <c r="I247" t="s">
        <v>23</v>
      </c>
      <c r="J247" t="s">
        <v>37</v>
      </c>
      <c r="K247" s="76">
        <f>Market_Data_Raw!K247</f>
        <v>0</v>
      </c>
      <c r="L247" s="76">
        <f>Market_Data_Raw!M247</f>
        <v>3</v>
      </c>
      <c r="M247" s="79">
        <f>IF(AND(K247=0,L247=0),0,IF(K247&lt;&gt;0,Market_Data_Raw!J247,VLOOKUP($D247&amp;$C247&amp;($H247-1),$A:$M,13,0)*(1+VLOOKUP($D247&amp;$C247,Growthrates_Raw_Data_App!$A$3:$M$33,7+$L247,0))))</f>
        <v>32.099624416952381</v>
      </c>
      <c r="N247" s="64">
        <v>44284</v>
      </c>
      <c r="O247" s="76"/>
    </row>
    <row r="248" spans="1:15" x14ac:dyDescent="0.25">
      <c r="A248" t="str">
        <f t="shared" si="8"/>
        <v>Function_02Application_052027</v>
      </c>
      <c r="B248">
        <v>245</v>
      </c>
      <c r="C248" t="s">
        <v>358</v>
      </c>
      <c r="D248" t="s">
        <v>315</v>
      </c>
      <c r="E248" t="s">
        <v>330</v>
      </c>
      <c r="F248" t="s">
        <v>340</v>
      </c>
      <c r="G248" t="s">
        <v>351</v>
      </c>
      <c r="H248">
        <f t="shared" si="9"/>
        <v>2027</v>
      </c>
      <c r="I248" t="s">
        <v>23</v>
      </c>
      <c r="J248" t="s">
        <v>37</v>
      </c>
      <c r="K248" s="76">
        <f>Market_Data_Raw!K248</f>
        <v>0</v>
      </c>
      <c r="L248" s="76">
        <f>Market_Data_Raw!M248</f>
        <v>3</v>
      </c>
      <c r="M248" s="79">
        <f>IF(AND(K248=0,L248=0),0,IF(K248&lt;&gt;0,Market_Data_Raw!J248,VLOOKUP($D248&amp;$C248&amp;($H248-1),$A:$M,13,0)*(1+VLOOKUP($D248&amp;$C248,Growthrates_Raw_Data_App!$A$3:$M$33,7+$L248,0))))</f>
        <v>37.132710668902234</v>
      </c>
      <c r="N248" s="64">
        <v>44284</v>
      </c>
      <c r="O248" s="76"/>
    </row>
    <row r="249" spans="1:15" x14ac:dyDescent="0.25">
      <c r="A249" t="str">
        <f t="shared" si="8"/>
        <v>Function_03Application_062027</v>
      </c>
      <c r="B249">
        <v>246</v>
      </c>
      <c r="C249" t="s">
        <v>359</v>
      </c>
      <c r="D249" t="s">
        <v>316</v>
      </c>
      <c r="E249" t="s">
        <v>331</v>
      </c>
      <c r="F249" t="s">
        <v>341</v>
      </c>
      <c r="G249" t="s">
        <v>349</v>
      </c>
      <c r="H249">
        <f t="shared" si="9"/>
        <v>2027</v>
      </c>
      <c r="I249" t="s">
        <v>23</v>
      </c>
      <c r="J249" t="s">
        <v>37</v>
      </c>
      <c r="K249" s="76">
        <f>Market_Data_Raw!K249</f>
        <v>0</v>
      </c>
      <c r="L249" s="76">
        <f>Market_Data_Raw!M249</f>
        <v>6</v>
      </c>
      <c r="M249" s="79">
        <f>IF(AND(K249=0,L249=0),0,IF(K249&lt;&gt;0,Market_Data_Raw!J249,VLOOKUP($D249&amp;$C249&amp;($H249-1),$A:$M,13,0)*(1+VLOOKUP($D249&amp;$C249,Growthrates_Raw_Data_App!$A$3:$M$33,7+$L249,0))))</f>
        <v>62.749808638677628</v>
      </c>
      <c r="N249" s="64">
        <v>44335</v>
      </c>
      <c r="O249" s="76"/>
    </row>
    <row r="250" spans="1:15" x14ac:dyDescent="0.25">
      <c r="A250" t="str">
        <f t="shared" si="8"/>
        <v>Function_03Application_072027</v>
      </c>
      <c r="B250">
        <v>247</v>
      </c>
      <c r="C250" t="s">
        <v>360</v>
      </c>
      <c r="D250" t="s">
        <v>316</v>
      </c>
      <c r="E250" t="s">
        <v>331</v>
      </c>
      <c r="F250" t="s">
        <v>341</v>
      </c>
      <c r="G250" t="s">
        <v>349</v>
      </c>
      <c r="H250">
        <f t="shared" si="9"/>
        <v>2027</v>
      </c>
      <c r="I250" t="s">
        <v>23</v>
      </c>
      <c r="J250" t="s">
        <v>37</v>
      </c>
      <c r="K250" s="76">
        <f>Market_Data_Raw!K250</f>
        <v>0</v>
      </c>
      <c r="L250" s="76">
        <f>Market_Data_Raw!M250</f>
        <v>5</v>
      </c>
      <c r="M250" s="79">
        <f>IF(AND(K250=0,L250=0),0,IF(K250&lt;&gt;0,Market_Data_Raw!J250,VLOOKUP($D250&amp;$C250&amp;($H250-1),$A:$M,13,0)*(1+VLOOKUP($D250&amp;$C250,Growthrates_Raw_Data_App!$A$3:$M$33,7+$L250,0))))</f>
        <v>21.175791124493323</v>
      </c>
      <c r="N250" s="64">
        <v>44629</v>
      </c>
      <c r="O250" s="76"/>
    </row>
    <row r="251" spans="1:15" x14ac:dyDescent="0.25">
      <c r="A251" t="str">
        <f t="shared" si="8"/>
        <v>Function_03Application_082027</v>
      </c>
      <c r="B251">
        <v>248</v>
      </c>
      <c r="C251" t="s">
        <v>361</v>
      </c>
      <c r="D251" t="s">
        <v>316</v>
      </c>
      <c r="E251" t="s">
        <v>331</v>
      </c>
      <c r="F251" t="s">
        <v>341</v>
      </c>
      <c r="G251" t="s">
        <v>349</v>
      </c>
      <c r="H251">
        <f t="shared" si="9"/>
        <v>2027</v>
      </c>
      <c r="I251" t="s">
        <v>23</v>
      </c>
      <c r="J251" t="s">
        <v>37</v>
      </c>
      <c r="K251" s="76">
        <f>Market_Data_Raw!K251</f>
        <v>0</v>
      </c>
      <c r="L251" s="76">
        <f>Market_Data_Raw!M251</f>
        <v>5</v>
      </c>
      <c r="M251" s="79">
        <f>IF(AND(K251=0,L251=0),0,IF(K251&lt;&gt;0,Market_Data_Raw!J251,VLOOKUP($D251&amp;$C251&amp;($H251-1),$A:$M,13,0)*(1+VLOOKUP($D251&amp;$C251,Growthrates_Raw_Data_App!$A$3:$M$33,7+$L251,0))))</f>
        <v>89.833408034733552</v>
      </c>
      <c r="N251" s="64">
        <v>44629</v>
      </c>
      <c r="O251" s="76"/>
    </row>
    <row r="252" spans="1:15" x14ac:dyDescent="0.25">
      <c r="A252" t="str">
        <f t="shared" si="8"/>
        <v>Function_03Application_092027</v>
      </c>
      <c r="B252">
        <v>249</v>
      </c>
      <c r="C252" t="s">
        <v>362</v>
      </c>
      <c r="D252" t="s">
        <v>316</v>
      </c>
      <c r="E252" t="s">
        <v>331</v>
      </c>
      <c r="F252" t="s">
        <v>341</v>
      </c>
      <c r="G252" t="s">
        <v>349</v>
      </c>
      <c r="H252">
        <f t="shared" si="9"/>
        <v>2027</v>
      </c>
      <c r="I252" t="s">
        <v>23</v>
      </c>
      <c r="J252" t="s">
        <v>37</v>
      </c>
      <c r="K252" s="76">
        <f>Market_Data_Raw!K252</f>
        <v>0</v>
      </c>
      <c r="L252" s="76">
        <f>Market_Data_Raw!M252</f>
        <v>5</v>
      </c>
      <c r="M252" s="79">
        <f>IF(AND(K252=0,L252=0),0,IF(K252&lt;&gt;0,Market_Data_Raw!J252,VLOOKUP($D252&amp;$C252&amp;($H252-1),$A:$M,13,0)*(1+VLOOKUP($D252&amp;$C252,Growthrates_Raw_Data_App!$A$3:$M$33,7+$L252,0))))</f>
        <v>87.699959613160743</v>
      </c>
      <c r="N252" s="64">
        <v>44629</v>
      </c>
      <c r="O252" s="76"/>
    </row>
    <row r="253" spans="1:15" x14ac:dyDescent="0.25">
      <c r="A253" t="str">
        <f t="shared" si="8"/>
        <v>Function_03Application_102027</v>
      </c>
      <c r="B253">
        <v>250</v>
      </c>
      <c r="C253" t="s">
        <v>363</v>
      </c>
      <c r="D253" t="s">
        <v>316</v>
      </c>
      <c r="E253" t="s">
        <v>331</v>
      </c>
      <c r="F253" t="s">
        <v>341</v>
      </c>
      <c r="G253" t="s">
        <v>349</v>
      </c>
      <c r="H253">
        <f t="shared" si="9"/>
        <v>2027</v>
      </c>
      <c r="I253" t="s">
        <v>23</v>
      </c>
      <c r="J253" t="s">
        <v>37</v>
      </c>
      <c r="K253" s="76">
        <f>Market_Data_Raw!K253</f>
        <v>0</v>
      </c>
      <c r="L253" s="76">
        <f>Market_Data_Raw!M253</f>
        <v>6</v>
      </c>
      <c r="M253" s="79">
        <f>IF(AND(K253=0,L253=0),0,IF(K253&lt;&gt;0,Market_Data_Raw!J253,VLOOKUP($D253&amp;$C253&amp;($H253-1),$A:$M,13,0)*(1+VLOOKUP($D253&amp;$C253,Growthrates_Raw_Data_App!$A$3:$M$33,7+$L253,0))))</f>
        <v>34.633513158802103</v>
      </c>
      <c r="N253" s="64">
        <v>44335</v>
      </c>
      <c r="O253" s="76"/>
    </row>
    <row r="254" spans="1:15" x14ac:dyDescent="0.25">
      <c r="A254" t="str">
        <f t="shared" si="8"/>
        <v>Function_03Application_112027</v>
      </c>
      <c r="B254">
        <v>251</v>
      </c>
      <c r="C254" t="s">
        <v>364</v>
      </c>
      <c r="D254" t="s">
        <v>316</v>
      </c>
      <c r="E254" t="s">
        <v>331</v>
      </c>
      <c r="F254" t="s">
        <v>341</v>
      </c>
      <c r="G254" t="s">
        <v>349</v>
      </c>
      <c r="H254">
        <f t="shared" si="9"/>
        <v>2027</v>
      </c>
      <c r="I254" t="s">
        <v>23</v>
      </c>
      <c r="J254" t="s">
        <v>37</v>
      </c>
      <c r="K254" s="76">
        <f>Market_Data_Raw!K254</f>
        <v>0</v>
      </c>
      <c r="L254" s="76">
        <f>Market_Data_Raw!M254</f>
        <v>6</v>
      </c>
      <c r="M254" s="79">
        <f>IF(AND(K254=0,L254=0),0,IF(K254&lt;&gt;0,Market_Data_Raw!J254,VLOOKUP($D254&amp;$C254&amp;($H254-1),$A:$M,13,0)*(1+VLOOKUP($D254&amp;$C254,Growthrates_Raw_Data_App!$A$3:$M$33,7+$L254,0))))</f>
        <v>72.0096294327858</v>
      </c>
      <c r="N254" s="64">
        <v>44335</v>
      </c>
      <c r="O254" s="76"/>
    </row>
    <row r="255" spans="1:15" x14ac:dyDescent="0.25">
      <c r="A255" t="str">
        <f t="shared" si="8"/>
        <v>Function_04Application_122027</v>
      </c>
      <c r="B255">
        <v>252</v>
      </c>
      <c r="C255" t="s">
        <v>365</v>
      </c>
      <c r="D255" t="s">
        <v>317</v>
      </c>
      <c r="E255" t="s">
        <v>331</v>
      </c>
      <c r="F255" t="s">
        <v>342</v>
      </c>
      <c r="G255" t="s">
        <v>352</v>
      </c>
      <c r="H255">
        <f t="shared" si="9"/>
        <v>2027</v>
      </c>
      <c r="I255" t="s">
        <v>23</v>
      </c>
      <c r="J255" t="s">
        <v>37</v>
      </c>
      <c r="K255" s="76">
        <f>Market_Data_Raw!K255</f>
        <v>0</v>
      </c>
      <c r="L255" s="76">
        <f>Market_Data_Raw!M255</f>
        <v>6</v>
      </c>
      <c r="M255" s="79">
        <f>IF(AND(K255=0,L255=0),0,IF(K255&lt;&gt;0,Market_Data_Raw!J255,VLOOKUP($D255&amp;$C255&amp;($H255-1),$A:$M,13,0)*(1+VLOOKUP($D255&amp;$C255,Growthrates_Raw_Data_App!$A$3:$M$33,7+$L255,0))))</f>
        <v>47.898054747495387</v>
      </c>
      <c r="N255" s="64">
        <v>44335</v>
      </c>
      <c r="O255" s="76"/>
    </row>
    <row r="256" spans="1:15" x14ac:dyDescent="0.25">
      <c r="A256" t="str">
        <f t="shared" si="8"/>
        <v>Function_03Application_132027</v>
      </c>
      <c r="B256">
        <v>253</v>
      </c>
      <c r="C256" t="s">
        <v>366</v>
      </c>
      <c r="D256" t="s">
        <v>316</v>
      </c>
      <c r="E256" t="s">
        <v>331</v>
      </c>
      <c r="F256" t="s">
        <v>341</v>
      </c>
      <c r="G256" t="s">
        <v>349</v>
      </c>
      <c r="H256">
        <f t="shared" si="9"/>
        <v>2027</v>
      </c>
      <c r="I256" t="s">
        <v>23</v>
      </c>
      <c r="J256" t="s">
        <v>37</v>
      </c>
      <c r="K256" s="76">
        <f>Market_Data_Raw!K256</f>
        <v>0</v>
      </c>
      <c r="L256" s="76">
        <f>Market_Data_Raw!M256</f>
        <v>6</v>
      </c>
      <c r="M256" s="79">
        <f>IF(AND(K256=0,L256=0),0,IF(K256&lt;&gt;0,Market_Data_Raw!J256,VLOOKUP($D256&amp;$C256&amp;($H256-1),$A:$M,13,0)*(1+VLOOKUP($D256&amp;$C256,Growthrates_Raw_Data_App!$A$3:$M$33,7+$L256,0))))</f>
        <v>26.075934331457578</v>
      </c>
      <c r="N256" s="64">
        <v>44335</v>
      </c>
      <c r="O256" s="76"/>
    </row>
    <row r="257" spans="1:15" x14ac:dyDescent="0.25">
      <c r="A257" t="str">
        <f t="shared" si="8"/>
        <v>Function_03Application_142027</v>
      </c>
      <c r="B257">
        <v>254</v>
      </c>
      <c r="C257" t="s">
        <v>367</v>
      </c>
      <c r="D257" t="s">
        <v>316</v>
      </c>
      <c r="E257" t="s">
        <v>331</v>
      </c>
      <c r="F257" t="s">
        <v>341</v>
      </c>
      <c r="G257" t="s">
        <v>349</v>
      </c>
      <c r="H257">
        <f t="shared" si="9"/>
        <v>2027</v>
      </c>
      <c r="I257" t="s">
        <v>23</v>
      </c>
      <c r="J257" t="s">
        <v>37</v>
      </c>
      <c r="K257" s="76">
        <f>Market_Data_Raw!K257</f>
        <v>0</v>
      </c>
      <c r="L257" s="76">
        <f>Market_Data_Raw!M257</f>
        <v>6</v>
      </c>
      <c r="M257" s="79">
        <f>IF(AND(K257=0,L257=0),0,IF(K257&lt;&gt;0,Market_Data_Raw!J257,VLOOKUP($D257&amp;$C257&amp;($H257-1),$A:$M,13,0)*(1+VLOOKUP($D257&amp;$C257,Growthrates_Raw_Data_App!$A$3:$M$33,7+$L257,0))))</f>
        <v>60.235538121071244</v>
      </c>
      <c r="N257" s="64">
        <v>44335</v>
      </c>
      <c r="O257" s="76"/>
    </row>
    <row r="258" spans="1:15" x14ac:dyDescent="0.25">
      <c r="A258" t="str">
        <f t="shared" si="8"/>
        <v>Function_03Application_152027</v>
      </c>
      <c r="B258">
        <v>255</v>
      </c>
      <c r="C258" t="s">
        <v>368</v>
      </c>
      <c r="D258" t="s">
        <v>316</v>
      </c>
      <c r="E258" t="s">
        <v>331</v>
      </c>
      <c r="F258" t="s">
        <v>341</v>
      </c>
      <c r="G258" t="s">
        <v>349</v>
      </c>
      <c r="H258">
        <f t="shared" si="9"/>
        <v>2027</v>
      </c>
      <c r="I258" t="s">
        <v>23</v>
      </c>
      <c r="J258" t="s">
        <v>37</v>
      </c>
      <c r="K258" s="76">
        <f>Market_Data_Raw!K258</f>
        <v>0</v>
      </c>
      <c r="L258" s="76">
        <f>Market_Data_Raw!M258</f>
        <v>6</v>
      </c>
      <c r="M258" s="79">
        <f>IF(AND(K258=0,L258=0),0,IF(K258&lt;&gt;0,Market_Data_Raw!J258,VLOOKUP($D258&amp;$C258&amp;($H258-1),$A:$M,13,0)*(1+VLOOKUP($D258&amp;$C258,Growthrates_Raw_Data_App!$A$3:$M$33,7+$L258,0))))</f>
        <v>7.7422688380112152</v>
      </c>
      <c r="N258" s="64">
        <v>44166</v>
      </c>
      <c r="O258" s="76"/>
    </row>
    <row r="259" spans="1:15" x14ac:dyDescent="0.25">
      <c r="A259" t="str">
        <f t="shared" si="8"/>
        <v>Function_05Application_162027</v>
      </c>
      <c r="B259">
        <v>256</v>
      </c>
      <c r="C259" t="s">
        <v>369</v>
      </c>
      <c r="D259" t="s">
        <v>318</v>
      </c>
      <c r="E259" t="s">
        <v>332</v>
      </c>
      <c r="F259" t="s">
        <v>342</v>
      </c>
      <c r="G259" t="s">
        <v>353</v>
      </c>
      <c r="H259">
        <f t="shared" si="9"/>
        <v>2027</v>
      </c>
      <c r="I259" t="s">
        <v>23</v>
      </c>
      <c r="J259" t="s">
        <v>37</v>
      </c>
      <c r="K259" s="76">
        <f>Market_Data_Raw!K259</f>
        <v>0</v>
      </c>
      <c r="L259" s="76">
        <f>Market_Data_Raw!M259</f>
        <v>6</v>
      </c>
      <c r="M259" s="79">
        <f>IF(AND(K259=0,L259=0),0,IF(K259&lt;&gt;0,Market_Data_Raw!J259,VLOOKUP($D259&amp;$C259&amp;($H259-1),$A:$M,13,0)*(1+VLOOKUP($D259&amp;$C259,Growthrates_Raw_Data_App!$A$3:$M$33,7+$L259,0))))</f>
        <v>535.74890441422303</v>
      </c>
      <c r="N259" s="64">
        <v>44335</v>
      </c>
      <c r="O259" s="76"/>
    </row>
    <row r="260" spans="1:15" x14ac:dyDescent="0.25">
      <c r="A260" t="str">
        <f t="shared" si="8"/>
        <v>Function_05Application_172027</v>
      </c>
      <c r="B260">
        <v>257</v>
      </c>
      <c r="C260" t="s">
        <v>370</v>
      </c>
      <c r="D260" t="s">
        <v>318</v>
      </c>
      <c r="E260" t="s">
        <v>332</v>
      </c>
      <c r="F260" t="s">
        <v>342</v>
      </c>
      <c r="G260" t="s">
        <v>353</v>
      </c>
      <c r="H260">
        <f t="shared" si="9"/>
        <v>2027</v>
      </c>
      <c r="I260" t="s">
        <v>23</v>
      </c>
      <c r="J260" t="s">
        <v>37</v>
      </c>
      <c r="K260" s="76">
        <f>Market_Data_Raw!K260</f>
        <v>0</v>
      </c>
      <c r="L260" s="76">
        <f>Market_Data_Raw!M260</f>
        <v>6</v>
      </c>
      <c r="M260" s="79">
        <f>IF(AND(K260=0,L260=0),0,IF(K260&lt;&gt;0,Market_Data_Raw!J260,VLOOKUP($D260&amp;$C260&amp;($H260-1),$A:$M,13,0)*(1+VLOOKUP($D260&amp;$C260,Growthrates_Raw_Data_App!$A$3:$M$33,7+$L260,0))))</f>
        <v>1087.7493965712954</v>
      </c>
      <c r="N260" s="64">
        <v>44335</v>
      </c>
      <c r="O260" s="76"/>
    </row>
    <row r="261" spans="1:15" x14ac:dyDescent="0.25">
      <c r="A261" t="str">
        <f t="shared" si="8"/>
        <v>Function_06Application_182027</v>
      </c>
      <c r="B261">
        <v>258</v>
      </c>
      <c r="C261" t="s">
        <v>371</v>
      </c>
      <c r="D261" t="s">
        <v>319</v>
      </c>
      <c r="E261" t="s">
        <v>333</v>
      </c>
      <c r="F261" t="s">
        <v>343</v>
      </c>
      <c r="G261" t="s">
        <v>349</v>
      </c>
      <c r="H261">
        <f t="shared" si="9"/>
        <v>2027</v>
      </c>
      <c r="I261" t="s">
        <v>23</v>
      </c>
      <c r="J261" t="s">
        <v>37</v>
      </c>
      <c r="K261" s="76">
        <f>Market_Data_Raw!K261</f>
        <v>0</v>
      </c>
      <c r="L261" s="76">
        <f>Market_Data_Raw!M261</f>
        <v>3</v>
      </c>
      <c r="M261" s="79">
        <f>IF(AND(K261=0,L261=0),0,IF(K261&lt;&gt;0,Market_Data_Raw!J261,VLOOKUP($D261&amp;$C261&amp;($H261-1),$A:$M,13,0)*(1+VLOOKUP($D261&amp;$C261,Growthrates_Raw_Data_App!$A$3:$M$33,7+$L261,0))))</f>
        <v>645.93119109143765</v>
      </c>
      <c r="N261" s="64">
        <v>44284</v>
      </c>
      <c r="O261" s="76"/>
    </row>
    <row r="262" spans="1:15" x14ac:dyDescent="0.25">
      <c r="A262" t="str">
        <f t="shared" ref="A262:A325" si="10">D262&amp;C262&amp;H262</f>
        <v>Function_07Application_192027</v>
      </c>
      <c r="B262">
        <v>259</v>
      </c>
      <c r="C262" t="s">
        <v>372</v>
      </c>
      <c r="D262" t="s">
        <v>320</v>
      </c>
      <c r="E262" t="s">
        <v>334</v>
      </c>
      <c r="F262" t="s">
        <v>342</v>
      </c>
      <c r="G262" t="s">
        <v>353</v>
      </c>
      <c r="H262">
        <f t="shared" si="9"/>
        <v>2027</v>
      </c>
      <c r="I262" t="s">
        <v>23</v>
      </c>
      <c r="J262" t="s">
        <v>37</v>
      </c>
      <c r="K262" s="76">
        <f>Market_Data_Raw!K262</f>
        <v>0</v>
      </c>
      <c r="L262" s="76">
        <f>Market_Data_Raw!M262</f>
        <v>3</v>
      </c>
      <c r="M262" s="79">
        <f>IF(AND(K262=0,L262=0),0,IF(K262&lt;&gt;0,Market_Data_Raw!J262,VLOOKUP($D262&amp;$C262&amp;($H262-1),$A:$M,13,0)*(1+VLOOKUP($D262&amp;$C262,Growthrates_Raw_Data_App!$A$3:$M$33,7+$L262,0))))</f>
        <v>143.31380059531449</v>
      </c>
      <c r="N262" s="64">
        <v>44284</v>
      </c>
      <c r="O262" s="76"/>
    </row>
    <row r="263" spans="1:15" x14ac:dyDescent="0.25">
      <c r="A263" t="str">
        <f t="shared" si="10"/>
        <v>Function_07Application_202027</v>
      </c>
      <c r="B263">
        <v>260</v>
      </c>
      <c r="C263" t="s">
        <v>373</v>
      </c>
      <c r="D263" t="s">
        <v>320</v>
      </c>
      <c r="E263" t="s">
        <v>334</v>
      </c>
      <c r="F263" t="s">
        <v>342</v>
      </c>
      <c r="G263" t="s">
        <v>353</v>
      </c>
      <c r="H263">
        <f t="shared" si="9"/>
        <v>2027</v>
      </c>
      <c r="I263" t="s">
        <v>23</v>
      </c>
      <c r="J263" t="s">
        <v>37</v>
      </c>
      <c r="K263" s="76">
        <f>Market_Data_Raw!K263</f>
        <v>0</v>
      </c>
      <c r="L263" s="76">
        <f>Market_Data_Raw!M263</f>
        <v>3</v>
      </c>
      <c r="M263" s="79">
        <f>IF(AND(K263=0,L263=0),0,IF(K263&lt;&gt;0,Market_Data_Raw!J263,VLOOKUP($D263&amp;$C263&amp;($H263-1),$A:$M,13,0)*(1+VLOOKUP($D263&amp;$C263,Growthrates_Raw_Data_App!$A$3:$M$33,7+$L263,0))))</f>
        <v>94.615249029094002</v>
      </c>
      <c r="N263" s="64">
        <v>44284</v>
      </c>
      <c r="O263" s="76"/>
    </row>
    <row r="264" spans="1:15" x14ac:dyDescent="0.25">
      <c r="A264" t="str">
        <f t="shared" si="10"/>
        <v>Function_08Application_212027</v>
      </c>
      <c r="B264">
        <v>261</v>
      </c>
      <c r="C264" t="s">
        <v>374</v>
      </c>
      <c r="D264" t="s">
        <v>321</v>
      </c>
      <c r="E264" t="s">
        <v>333</v>
      </c>
      <c r="F264" t="s">
        <v>343</v>
      </c>
      <c r="G264" t="s">
        <v>349</v>
      </c>
      <c r="H264">
        <f t="shared" si="9"/>
        <v>2027</v>
      </c>
      <c r="I264" t="s">
        <v>23</v>
      </c>
      <c r="J264" t="s">
        <v>37</v>
      </c>
      <c r="K264" s="76">
        <f>Market_Data_Raw!K264</f>
        <v>0</v>
      </c>
      <c r="L264" s="76">
        <f>Market_Data_Raw!M264</f>
        <v>3</v>
      </c>
      <c r="M264" s="79">
        <f>IF(AND(K264=0,L264=0),0,IF(K264&lt;&gt;0,Market_Data_Raw!J264,VLOOKUP($D264&amp;$C264&amp;($H264-1),$A:$M,13,0)*(1+VLOOKUP($D264&amp;$C264,Growthrates_Raw_Data_App!$A$3:$M$33,7+$L264,0))))</f>
        <v>57.501575256151128</v>
      </c>
      <c r="N264" s="64">
        <v>44284</v>
      </c>
      <c r="O264" s="76"/>
    </row>
    <row r="265" spans="1:15" x14ac:dyDescent="0.25">
      <c r="A265" t="str">
        <f t="shared" si="10"/>
        <v>Function_09Application_222027</v>
      </c>
      <c r="B265">
        <v>262</v>
      </c>
      <c r="C265" t="s">
        <v>375</v>
      </c>
      <c r="D265" t="s">
        <v>322</v>
      </c>
      <c r="E265" t="s">
        <v>335</v>
      </c>
      <c r="F265" t="s">
        <v>344</v>
      </c>
      <c r="G265" t="s">
        <v>349</v>
      </c>
      <c r="H265">
        <f t="shared" si="9"/>
        <v>2027</v>
      </c>
      <c r="I265" t="s">
        <v>23</v>
      </c>
      <c r="J265" t="s">
        <v>37</v>
      </c>
      <c r="K265" s="76">
        <f>Market_Data_Raw!K265</f>
        <v>0</v>
      </c>
      <c r="L265" s="76">
        <f>Market_Data_Raw!M265</f>
        <v>3</v>
      </c>
      <c r="M265" s="79">
        <f>IF(AND(K265=0,L265=0),0,IF(K265&lt;&gt;0,Market_Data_Raw!J265,VLOOKUP($D265&amp;$C265&amp;($H265-1),$A:$M,13,0)*(1+VLOOKUP($D265&amp;$C265,Growthrates_Raw_Data_App!$A$3:$M$33,7+$L265,0))))</f>
        <v>104.38338524909545</v>
      </c>
      <c r="N265" s="64">
        <v>44284</v>
      </c>
      <c r="O265" s="76"/>
    </row>
    <row r="266" spans="1:15" x14ac:dyDescent="0.25">
      <c r="A266" t="str">
        <f t="shared" si="10"/>
        <v>Function_10Application_232027</v>
      </c>
      <c r="B266">
        <v>263</v>
      </c>
      <c r="C266" t="s">
        <v>376</v>
      </c>
      <c r="D266" t="s">
        <v>323</v>
      </c>
      <c r="E266" t="s">
        <v>335</v>
      </c>
      <c r="F266" t="s">
        <v>345</v>
      </c>
      <c r="G266" t="s">
        <v>349</v>
      </c>
      <c r="H266">
        <f t="shared" si="9"/>
        <v>2027</v>
      </c>
      <c r="I266" t="s">
        <v>23</v>
      </c>
      <c r="J266" t="s">
        <v>37</v>
      </c>
      <c r="K266" s="76">
        <f>Market_Data_Raw!K266</f>
        <v>0</v>
      </c>
      <c r="L266" s="76">
        <f>Market_Data_Raw!M266</f>
        <v>3</v>
      </c>
      <c r="M266" s="79">
        <f>IF(AND(K266=0,L266=0),0,IF(K266&lt;&gt;0,Market_Data_Raw!J266,VLOOKUP($D266&amp;$C266&amp;($H266-1),$A:$M,13,0)*(1+VLOOKUP($D266&amp;$C266,Growthrates_Raw_Data_App!$A$3:$M$33,7+$L266,0))))</f>
        <v>64.199248833904761</v>
      </c>
      <c r="N266" s="64">
        <v>44284</v>
      </c>
      <c r="O266" s="76"/>
    </row>
    <row r="267" spans="1:15" x14ac:dyDescent="0.25">
      <c r="A267" t="str">
        <f t="shared" si="10"/>
        <v>Function_11Application_242027</v>
      </c>
      <c r="B267">
        <v>264</v>
      </c>
      <c r="C267" t="s">
        <v>377</v>
      </c>
      <c r="D267" t="s">
        <v>324</v>
      </c>
      <c r="E267" t="s">
        <v>335</v>
      </c>
      <c r="F267" t="s">
        <v>345</v>
      </c>
      <c r="G267" t="s">
        <v>349</v>
      </c>
      <c r="H267">
        <f t="shared" si="9"/>
        <v>2027</v>
      </c>
      <c r="I267" t="s">
        <v>23</v>
      </c>
      <c r="J267" t="s">
        <v>37</v>
      </c>
      <c r="K267" s="76">
        <f>Market_Data_Raw!K267</f>
        <v>0</v>
      </c>
      <c r="L267" s="76">
        <f>Market_Data_Raw!M267</f>
        <v>3</v>
      </c>
      <c r="M267" s="79">
        <f>IF(AND(K267=0,L267=0),0,IF(K267&lt;&gt;0,Market_Data_Raw!J267,VLOOKUP($D267&amp;$C267&amp;($H267-1),$A:$M,13,0)*(1+VLOOKUP($D267&amp;$C267,Growthrates_Raw_Data_App!$A$3:$M$33,7+$L267,0))))</f>
        <v>181.71205928321399</v>
      </c>
      <c r="N267" s="64">
        <v>44284</v>
      </c>
      <c r="O267" s="76"/>
    </row>
    <row r="268" spans="1:15" x14ac:dyDescent="0.25">
      <c r="A268" t="str">
        <f t="shared" si="10"/>
        <v>Function_12Application_252027</v>
      </c>
      <c r="B268">
        <v>265</v>
      </c>
      <c r="C268" t="s">
        <v>378</v>
      </c>
      <c r="D268" t="s">
        <v>325</v>
      </c>
      <c r="E268" t="s">
        <v>331</v>
      </c>
      <c r="F268" t="s">
        <v>346</v>
      </c>
      <c r="G268" t="s">
        <v>351</v>
      </c>
      <c r="H268">
        <f t="shared" si="9"/>
        <v>2027</v>
      </c>
      <c r="I268" t="s">
        <v>23</v>
      </c>
      <c r="J268" t="s">
        <v>37</v>
      </c>
      <c r="K268" s="76">
        <f>Market_Data_Raw!K268</f>
        <v>0</v>
      </c>
      <c r="L268" s="76">
        <f>Market_Data_Raw!M268</f>
        <v>3</v>
      </c>
      <c r="M268" s="79">
        <f>IF(AND(K268=0,L268=0),0,IF(K268&lt;&gt;0,Market_Data_Raw!J268,VLOOKUP($D268&amp;$C268&amp;($H268-1),$A:$M,13,0)*(1+VLOOKUP($D268&amp;$C268,Growthrates_Raw_Data_App!$A$3:$M$33,7+$L268,0))))</f>
        <v>225.63147708940156</v>
      </c>
      <c r="N268" s="64">
        <v>44284</v>
      </c>
      <c r="O268" s="76"/>
    </row>
    <row r="269" spans="1:15" x14ac:dyDescent="0.25">
      <c r="A269" t="str">
        <f t="shared" si="10"/>
        <v>Function_13Application_262027</v>
      </c>
      <c r="B269">
        <v>266</v>
      </c>
      <c r="C269" t="s">
        <v>379</v>
      </c>
      <c r="D269" t="s">
        <v>326</v>
      </c>
      <c r="E269" t="s">
        <v>336</v>
      </c>
      <c r="F269" t="s">
        <v>347</v>
      </c>
      <c r="G269" t="s">
        <v>349</v>
      </c>
      <c r="H269">
        <f t="shared" si="9"/>
        <v>2027</v>
      </c>
      <c r="I269" t="s">
        <v>23</v>
      </c>
      <c r="J269" t="s">
        <v>37</v>
      </c>
      <c r="K269" s="76">
        <f>Market_Data_Raw!K269</f>
        <v>0</v>
      </c>
      <c r="L269" s="76">
        <f>Market_Data_Raw!M269</f>
        <v>3</v>
      </c>
      <c r="M269" s="79">
        <f>IF(AND(K269=0,L269=0),0,IF(K269&lt;&gt;0,Market_Data_Raw!J269,VLOOKUP($D269&amp;$C269&amp;($H269-1),$A:$M,13,0)*(1+VLOOKUP($D269&amp;$C269,Growthrates_Raw_Data_App!$A$3:$M$33,7+$L269,0))))</f>
        <v>116.92170962247947</v>
      </c>
      <c r="N269" s="64">
        <v>44284</v>
      </c>
      <c r="O269" s="76"/>
    </row>
    <row r="270" spans="1:15" x14ac:dyDescent="0.25">
      <c r="A270" t="str">
        <f t="shared" si="10"/>
        <v>Function_13Application_272027</v>
      </c>
      <c r="B270">
        <v>267</v>
      </c>
      <c r="C270" t="s">
        <v>380</v>
      </c>
      <c r="D270" t="s">
        <v>326</v>
      </c>
      <c r="E270" t="s">
        <v>336</v>
      </c>
      <c r="F270" t="s">
        <v>347</v>
      </c>
      <c r="G270" t="s">
        <v>349</v>
      </c>
      <c r="H270">
        <f t="shared" si="9"/>
        <v>2027</v>
      </c>
      <c r="I270" t="s">
        <v>23</v>
      </c>
      <c r="J270" t="s">
        <v>37</v>
      </c>
      <c r="K270" s="76">
        <f>Market_Data_Raw!K270</f>
        <v>0</v>
      </c>
      <c r="L270" s="76">
        <f>Market_Data_Raw!M270</f>
        <v>3</v>
      </c>
      <c r="M270" s="79">
        <f>IF(AND(K270=0,L270=0),0,IF(K270&lt;&gt;0,Market_Data_Raw!J270,VLOOKUP($D270&amp;$C270&amp;($H270-1),$A:$M,13,0)*(1+VLOOKUP($D270&amp;$C270,Growthrates_Raw_Data_App!$A$3:$M$33,7+$L270,0))))</f>
        <v>23.207944168063896</v>
      </c>
      <c r="N270" s="64">
        <v>44284</v>
      </c>
      <c r="O270" s="76"/>
    </row>
    <row r="271" spans="1:15" x14ac:dyDescent="0.25">
      <c r="A271" t="str">
        <f t="shared" si="10"/>
        <v>Function_14Application_282027</v>
      </c>
      <c r="B271">
        <v>268</v>
      </c>
      <c r="C271" t="s">
        <v>381</v>
      </c>
      <c r="D271" t="s">
        <v>327</v>
      </c>
      <c r="E271" t="s">
        <v>337</v>
      </c>
      <c r="F271" t="s">
        <v>347</v>
      </c>
      <c r="G271" t="s">
        <v>349</v>
      </c>
      <c r="H271">
        <f t="shared" si="9"/>
        <v>2027</v>
      </c>
      <c r="I271" t="s">
        <v>23</v>
      </c>
      <c r="J271" t="s">
        <v>37</v>
      </c>
      <c r="K271" s="76">
        <f>Market_Data_Raw!K271</f>
        <v>0</v>
      </c>
      <c r="L271" s="76">
        <f>Market_Data_Raw!M271</f>
        <v>3</v>
      </c>
      <c r="M271" s="79">
        <f>IF(AND(K271=0,L271=0),0,IF(K271&lt;&gt;0,Market_Data_Raw!J271,VLOOKUP($D271&amp;$C271&amp;($H271-1),$A:$M,13,0)*(1+VLOOKUP($D271&amp;$C271,Growthrates_Raw_Data_App!$A$3:$M$33,7+$L271,0))))</f>
        <v>108.30742312633419</v>
      </c>
      <c r="N271" s="64">
        <v>44284</v>
      </c>
      <c r="O271" s="76"/>
    </row>
    <row r="272" spans="1:15" x14ac:dyDescent="0.25">
      <c r="A272" t="str">
        <f t="shared" si="10"/>
        <v>Function_14Application_292027</v>
      </c>
      <c r="B272">
        <v>269</v>
      </c>
      <c r="C272" t="s">
        <v>382</v>
      </c>
      <c r="D272" t="s">
        <v>327</v>
      </c>
      <c r="E272" t="s">
        <v>337</v>
      </c>
      <c r="F272" t="s">
        <v>347</v>
      </c>
      <c r="G272" t="s">
        <v>349</v>
      </c>
      <c r="H272">
        <f t="shared" si="9"/>
        <v>2027</v>
      </c>
      <c r="I272" t="s">
        <v>23</v>
      </c>
      <c r="J272" t="s">
        <v>37</v>
      </c>
      <c r="K272" s="76">
        <f>Market_Data_Raw!K272</f>
        <v>0</v>
      </c>
      <c r="L272" s="76">
        <f>Market_Data_Raw!M272</f>
        <v>3</v>
      </c>
      <c r="M272" s="79">
        <f>IF(AND(K272=0,L272=0),0,IF(K272&lt;&gt;0,Market_Data_Raw!J272,VLOOKUP($D272&amp;$C272&amp;($H272-1),$A:$M,13,0)*(1+VLOOKUP($D272&amp;$C272,Growthrates_Raw_Data_App!$A$3:$M$33,7+$L272,0))))</f>
        <v>141.2139334130425</v>
      </c>
      <c r="N272" s="64">
        <v>44284</v>
      </c>
      <c r="O272" s="76"/>
    </row>
    <row r="273" spans="1:15" x14ac:dyDescent="0.25">
      <c r="A273" t="str">
        <f t="shared" si="10"/>
        <v>Function_15Application_302027</v>
      </c>
      <c r="B273">
        <v>270</v>
      </c>
      <c r="C273" t="s">
        <v>383</v>
      </c>
      <c r="D273" t="s">
        <v>328</v>
      </c>
      <c r="E273" t="s">
        <v>338</v>
      </c>
      <c r="F273" t="s">
        <v>348</v>
      </c>
      <c r="G273" t="s">
        <v>349</v>
      </c>
      <c r="H273">
        <f t="shared" si="9"/>
        <v>2027</v>
      </c>
      <c r="I273" t="s">
        <v>23</v>
      </c>
      <c r="J273" t="s">
        <v>37</v>
      </c>
      <c r="K273" s="76">
        <f>Market_Data_Raw!K273</f>
        <v>0</v>
      </c>
      <c r="L273" s="76">
        <f>Market_Data_Raw!M273</f>
        <v>0</v>
      </c>
      <c r="M273" s="79">
        <f>IF(AND(K273=0,L273=0),0,IF(K273&lt;&gt;0,Market_Data_Raw!J273,VLOOKUP($D273&amp;$C273&amp;($H273-1),$A:$M,13,0)*(1+VLOOKUP($D273&amp;$C273,Growthrates_Raw_Data_App!$A$3:$M$33,7+$L273,0))))</f>
        <v>0</v>
      </c>
      <c r="N273" s="64">
        <v>44284</v>
      </c>
      <c r="O273" s="76"/>
    </row>
    <row r="274" spans="1:15" x14ac:dyDescent="0.25">
      <c r="A274" t="str">
        <f t="shared" si="10"/>
        <v>Function_01Application_012028</v>
      </c>
      <c r="B274">
        <v>271</v>
      </c>
      <c r="C274" t="s">
        <v>354</v>
      </c>
      <c r="D274" t="s">
        <v>314</v>
      </c>
      <c r="E274" t="s">
        <v>329</v>
      </c>
      <c r="F274" t="s">
        <v>339</v>
      </c>
      <c r="G274" t="s">
        <v>349</v>
      </c>
      <c r="H274">
        <f t="shared" si="9"/>
        <v>2028</v>
      </c>
      <c r="I274" t="s">
        <v>23</v>
      </c>
      <c r="J274" t="s">
        <v>37</v>
      </c>
      <c r="K274" s="76" t="str">
        <f>Market_Data_Raw!K274</f>
        <v>G</v>
      </c>
      <c r="L274" s="76">
        <f>Market_Data_Raw!M274</f>
        <v>6</v>
      </c>
      <c r="M274" s="79">
        <f>IF(AND(K274=0,L274=0),0,IF(K274&lt;&gt;0,Market_Data_Raw!J274,VLOOKUP($D274&amp;$C274&amp;($H274-1),$A:$M,13,0)*(1+VLOOKUP($D274&amp;$C274,Growthrates_Raw_Data_App!$A$3:$M$33,7+$L274,0))))</f>
        <v>6.7465431235000253</v>
      </c>
      <c r="N274" s="64">
        <v>44335</v>
      </c>
      <c r="O274" s="76"/>
    </row>
    <row r="275" spans="1:15" x14ac:dyDescent="0.25">
      <c r="A275" t="str">
        <f t="shared" si="10"/>
        <v>Function_01Application_022028</v>
      </c>
      <c r="B275">
        <v>272</v>
      </c>
      <c r="C275" t="s">
        <v>355</v>
      </c>
      <c r="D275" t="s">
        <v>314</v>
      </c>
      <c r="E275" t="s">
        <v>329</v>
      </c>
      <c r="F275" t="s">
        <v>339</v>
      </c>
      <c r="G275" t="s">
        <v>349</v>
      </c>
      <c r="H275">
        <f t="shared" si="9"/>
        <v>2028</v>
      </c>
      <c r="I275" t="s">
        <v>23</v>
      </c>
      <c r="J275" t="s">
        <v>37</v>
      </c>
      <c r="K275" s="76" t="str">
        <f>Market_Data_Raw!K275</f>
        <v>G</v>
      </c>
      <c r="L275" s="76">
        <f>Market_Data_Raw!M275</f>
        <v>6</v>
      </c>
      <c r="M275" s="79">
        <f>IF(AND(K275=0,L275=0),0,IF(K275&lt;&gt;0,Market_Data_Raw!J275,VLOOKUP($D275&amp;$C275&amp;($H275-1),$A:$M,13,0)*(1+VLOOKUP($D275&amp;$C275,Growthrates_Raw_Data_App!$A$3:$M$33,7+$L275,0))))</f>
        <v>14.413069400204607</v>
      </c>
      <c r="N275" s="64">
        <v>44335</v>
      </c>
      <c r="O275" s="76"/>
    </row>
    <row r="276" spans="1:15" x14ac:dyDescent="0.25">
      <c r="A276" t="str">
        <f t="shared" si="10"/>
        <v>Function_01Application_032028</v>
      </c>
      <c r="B276">
        <v>273</v>
      </c>
      <c r="C276" t="s">
        <v>356</v>
      </c>
      <c r="D276" t="s">
        <v>314</v>
      </c>
      <c r="E276" t="s">
        <v>329</v>
      </c>
      <c r="F276" t="s">
        <v>339</v>
      </c>
      <c r="G276" t="s">
        <v>349</v>
      </c>
      <c r="H276">
        <f t="shared" si="9"/>
        <v>2028</v>
      </c>
      <c r="I276" t="s">
        <v>23</v>
      </c>
      <c r="J276" t="s">
        <v>37</v>
      </c>
      <c r="K276" s="76" t="str">
        <f>Market_Data_Raw!K276</f>
        <v>G</v>
      </c>
      <c r="L276" s="76">
        <f>Market_Data_Raw!M276</f>
        <v>6</v>
      </c>
      <c r="M276" s="79">
        <f>IF(AND(K276=0,L276=0),0,IF(K276&lt;&gt;0,Market_Data_Raw!J276,VLOOKUP($D276&amp;$C276&amp;($H276-1),$A:$M,13,0)*(1+VLOOKUP($D276&amp;$C276,Growthrates_Raw_Data_App!$A$3:$M$33,7+$L276,0))))</f>
        <v>9.5064925831136744</v>
      </c>
      <c r="N276" s="64">
        <v>44335</v>
      </c>
      <c r="O276" s="76"/>
    </row>
    <row r="277" spans="1:15" x14ac:dyDescent="0.25">
      <c r="A277" t="str">
        <f t="shared" si="10"/>
        <v>Function_02Application_042028</v>
      </c>
      <c r="B277">
        <v>274</v>
      </c>
      <c r="C277" t="s">
        <v>357</v>
      </c>
      <c r="D277" t="s">
        <v>315</v>
      </c>
      <c r="E277" t="s">
        <v>330</v>
      </c>
      <c r="F277" t="s">
        <v>340</v>
      </c>
      <c r="G277" t="s">
        <v>350</v>
      </c>
      <c r="H277">
        <f t="shared" si="9"/>
        <v>2028</v>
      </c>
      <c r="I277" t="s">
        <v>23</v>
      </c>
      <c r="J277" t="s">
        <v>37</v>
      </c>
      <c r="K277" s="76" t="str">
        <f>Market_Data_Raw!K277</f>
        <v>M</v>
      </c>
      <c r="L277" s="76">
        <f>Market_Data_Raw!M277</f>
        <v>0</v>
      </c>
      <c r="M277" s="79">
        <f>IF(AND(K277=0,L277=0),0,IF(K277&lt;&gt;0,Market_Data_Raw!J277,VLOOKUP($D277&amp;$C277&amp;($H277-1),$A:$M,13,0)*(1+VLOOKUP($D277&amp;$C277,Growthrates_Raw_Data_App!$A$3:$M$33,7+$L277,0))))</f>
        <v>35</v>
      </c>
      <c r="N277" s="64">
        <v>44284</v>
      </c>
      <c r="O277" s="76"/>
    </row>
    <row r="278" spans="1:15" x14ac:dyDescent="0.25">
      <c r="A278" t="str">
        <f t="shared" si="10"/>
        <v>Function_02Application_052028</v>
      </c>
      <c r="B278">
        <v>275</v>
      </c>
      <c r="C278" t="s">
        <v>358</v>
      </c>
      <c r="D278" t="s">
        <v>315</v>
      </c>
      <c r="E278" t="s">
        <v>330</v>
      </c>
      <c r="F278" t="s">
        <v>340</v>
      </c>
      <c r="G278" t="s">
        <v>351</v>
      </c>
      <c r="H278">
        <f t="shared" si="9"/>
        <v>2028</v>
      </c>
      <c r="I278" t="s">
        <v>23</v>
      </c>
      <c r="J278" t="s">
        <v>37</v>
      </c>
      <c r="K278" s="76" t="str">
        <f>Market_Data_Raw!K278</f>
        <v>M</v>
      </c>
      <c r="L278" s="76">
        <f>Market_Data_Raw!M278</f>
        <v>0</v>
      </c>
      <c r="M278" s="79">
        <f>IF(AND(K278=0,L278=0),0,IF(K278&lt;&gt;0,Market_Data_Raw!J278,VLOOKUP($D278&amp;$C278&amp;($H278-1),$A:$M,13,0)*(1+VLOOKUP($D278&amp;$C278,Growthrates_Raw_Data_App!$A$3:$M$33,7+$L278,0))))</f>
        <v>40</v>
      </c>
      <c r="N278" s="64">
        <v>44284</v>
      </c>
      <c r="O278" s="76"/>
    </row>
    <row r="279" spans="1:15" x14ac:dyDescent="0.25">
      <c r="A279" t="str">
        <f t="shared" si="10"/>
        <v>Function_03Application_062028</v>
      </c>
      <c r="B279">
        <v>276</v>
      </c>
      <c r="C279" t="s">
        <v>359</v>
      </c>
      <c r="D279" t="s">
        <v>316</v>
      </c>
      <c r="E279" t="s">
        <v>331</v>
      </c>
      <c r="F279" t="s">
        <v>341</v>
      </c>
      <c r="G279" t="s">
        <v>349</v>
      </c>
      <c r="H279">
        <f t="shared" si="9"/>
        <v>2028</v>
      </c>
      <c r="I279" t="s">
        <v>23</v>
      </c>
      <c r="J279" t="s">
        <v>37</v>
      </c>
      <c r="K279" s="76">
        <f>Market_Data_Raw!K279</f>
        <v>0</v>
      </c>
      <c r="L279" s="76">
        <f>Market_Data_Raw!M279</f>
        <v>6</v>
      </c>
      <c r="M279" s="79">
        <f>IF(AND(K279=0,L279=0),0,IF(K279&lt;&gt;0,Market_Data_Raw!J279,VLOOKUP($D279&amp;$C279&amp;($H279-1),$A:$M,13,0)*(1+VLOOKUP($D279&amp;$C279,Growthrates_Raw_Data_App!$A$3:$M$33,7+$L279,0))))</f>
        <v>61.667228150130256</v>
      </c>
      <c r="N279" s="64">
        <v>44335</v>
      </c>
      <c r="O279" s="76"/>
    </row>
    <row r="280" spans="1:15" x14ac:dyDescent="0.25">
      <c r="A280" t="str">
        <f t="shared" si="10"/>
        <v>Function_03Application_072028</v>
      </c>
      <c r="B280">
        <v>277</v>
      </c>
      <c r="C280" t="s">
        <v>360</v>
      </c>
      <c r="D280" t="s">
        <v>316</v>
      </c>
      <c r="E280" t="s">
        <v>331</v>
      </c>
      <c r="F280" t="s">
        <v>341</v>
      </c>
      <c r="G280" t="s">
        <v>349</v>
      </c>
      <c r="H280">
        <f t="shared" si="9"/>
        <v>2028</v>
      </c>
      <c r="I280" t="s">
        <v>23</v>
      </c>
      <c r="J280" t="s">
        <v>37</v>
      </c>
      <c r="K280" s="76">
        <f>Market_Data_Raw!K280</f>
        <v>0</v>
      </c>
      <c r="L280" s="76">
        <f>Market_Data_Raw!M280</f>
        <v>5</v>
      </c>
      <c r="M280" s="79">
        <f>IF(AND(K280=0,L280=0),0,IF(K280&lt;&gt;0,Market_Data_Raw!J280,VLOOKUP($D280&amp;$C280&amp;($H280-1),$A:$M,13,0)*(1+VLOOKUP($D280&amp;$C280,Growthrates_Raw_Data_App!$A$3:$M$33,7+$L280,0))))</f>
        <v>23.068714115678283</v>
      </c>
      <c r="N280" s="64">
        <v>44629</v>
      </c>
      <c r="O280" s="76"/>
    </row>
    <row r="281" spans="1:15" x14ac:dyDescent="0.25">
      <c r="A281" t="str">
        <f t="shared" si="10"/>
        <v>Function_03Application_082028</v>
      </c>
      <c r="B281">
        <v>278</v>
      </c>
      <c r="C281" t="s">
        <v>361</v>
      </c>
      <c r="D281" t="s">
        <v>316</v>
      </c>
      <c r="E281" t="s">
        <v>331</v>
      </c>
      <c r="F281" t="s">
        <v>341</v>
      </c>
      <c r="G281" t="s">
        <v>349</v>
      </c>
      <c r="H281">
        <f t="shared" si="9"/>
        <v>2028</v>
      </c>
      <c r="I281" t="s">
        <v>23</v>
      </c>
      <c r="J281" t="s">
        <v>37</v>
      </c>
      <c r="K281" s="76">
        <f>Market_Data_Raw!K281</f>
        <v>0</v>
      </c>
      <c r="L281" s="76">
        <f>Market_Data_Raw!M281</f>
        <v>5</v>
      </c>
      <c r="M281" s="79">
        <f>IF(AND(K281=0,L281=0),0,IF(K281&lt;&gt;0,Market_Data_Raw!J281,VLOOKUP($D281&amp;$C281&amp;($H281-1),$A:$M,13,0)*(1+VLOOKUP($D281&amp;$C281,Growthrates_Raw_Data_App!$A$3:$M$33,7+$L281,0))))</f>
        <v>94.611681196804952</v>
      </c>
      <c r="N281" s="64">
        <v>44629</v>
      </c>
      <c r="O281" s="76"/>
    </row>
    <row r="282" spans="1:15" x14ac:dyDescent="0.25">
      <c r="A282" t="str">
        <f t="shared" si="10"/>
        <v>Function_03Application_092028</v>
      </c>
      <c r="B282">
        <v>279</v>
      </c>
      <c r="C282" t="s">
        <v>362</v>
      </c>
      <c r="D282" t="s">
        <v>316</v>
      </c>
      <c r="E282" t="s">
        <v>331</v>
      </c>
      <c r="F282" t="s">
        <v>341</v>
      </c>
      <c r="G282" t="s">
        <v>349</v>
      </c>
      <c r="H282">
        <f t="shared" si="9"/>
        <v>2028</v>
      </c>
      <c r="I282" t="s">
        <v>23</v>
      </c>
      <c r="J282" t="s">
        <v>37</v>
      </c>
      <c r="K282" s="76">
        <f>Market_Data_Raw!K282</f>
        <v>0</v>
      </c>
      <c r="L282" s="76">
        <f>Market_Data_Raw!M282</f>
        <v>5</v>
      </c>
      <c r="M282" s="79">
        <f>IF(AND(K282=0,L282=0),0,IF(K282&lt;&gt;0,Market_Data_Raw!J282,VLOOKUP($D282&amp;$C282&amp;($H282-1),$A:$M,13,0)*(1+VLOOKUP($D282&amp;$C282,Growthrates_Raw_Data_App!$A$3:$M$33,7+$L282,0))))</f>
        <v>90.331266254921957</v>
      </c>
      <c r="N282" s="64">
        <v>44629</v>
      </c>
      <c r="O282" s="76"/>
    </row>
    <row r="283" spans="1:15" x14ac:dyDescent="0.25">
      <c r="A283" t="str">
        <f t="shared" si="10"/>
        <v>Function_03Application_102028</v>
      </c>
      <c r="B283">
        <v>280</v>
      </c>
      <c r="C283" t="s">
        <v>363</v>
      </c>
      <c r="D283" t="s">
        <v>316</v>
      </c>
      <c r="E283" t="s">
        <v>331</v>
      </c>
      <c r="F283" t="s">
        <v>341</v>
      </c>
      <c r="G283" t="s">
        <v>349</v>
      </c>
      <c r="H283">
        <f t="shared" si="9"/>
        <v>2028</v>
      </c>
      <c r="I283" t="s">
        <v>23</v>
      </c>
      <c r="J283" t="s">
        <v>37</v>
      </c>
      <c r="K283" s="76">
        <f>Market_Data_Raw!K283</f>
        <v>0</v>
      </c>
      <c r="L283" s="76">
        <f>Market_Data_Raw!M283</f>
        <v>6</v>
      </c>
      <c r="M283" s="79">
        <f>IF(AND(K283=0,L283=0),0,IF(K283&lt;&gt;0,Market_Data_Raw!J283,VLOOKUP($D283&amp;$C283&amp;($H283-1),$A:$M,13,0)*(1+VLOOKUP($D283&amp;$C283,Growthrates_Raw_Data_App!$A$3:$M$33,7+$L283,0))))</f>
        <v>35.233962112738958</v>
      </c>
      <c r="N283" s="64">
        <v>44335</v>
      </c>
      <c r="O283" s="76"/>
    </row>
    <row r="284" spans="1:15" x14ac:dyDescent="0.25">
      <c r="A284" t="str">
        <f t="shared" si="10"/>
        <v>Function_03Application_112028</v>
      </c>
      <c r="B284">
        <v>281</v>
      </c>
      <c r="C284" t="s">
        <v>364</v>
      </c>
      <c r="D284" t="s">
        <v>316</v>
      </c>
      <c r="E284" t="s">
        <v>331</v>
      </c>
      <c r="F284" t="s">
        <v>341</v>
      </c>
      <c r="G284" t="s">
        <v>349</v>
      </c>
      <c r="H284">
        <f t="shared" si="9"/>
        <v>2028</v>
      </c>
      <c r="I284" t="s">
        <v>23</v>
      </c>
      <c r="J284" t="s">
        <v>37</v>
      </c>
      <c r="K284" s="76">
        <f>Market_Data_Raw!K284</f>
        <v>0</v>
      </c>
      <c r="L284" s="76">
        <f>Market_Data_Raw!M284</f>
        <v>6</v>
      </c>
      <c r="M284" s="79">
        <f>IF(AND(K284=0,L284=0),0,IF(K284&lt;&gt;0,Market_Data_Raw!J284,VLOOKUP($D284&amp;$C284&amp;($H284-1),$A:$M,13,0)*(1+VLOOKUP($D284&amp;$C284,Growthrates_Raw_Data_App!$A$3:$M$33,7+$L284,0))))</f>
        <v>72.307066910836966</v>
      </c>
      <c r="N284" s="64">
        <v>44335</v>
      </c>
      <c r="O284" s="76"/>
    </row>
    <row r="285" spans="1:15" x14ac:dyDescent="0.25">
      <c r="A285" t="str">
        <f t="shared" si="10"/>
        <v>Function_04Application_122028</v>
      </c>
      <c r="B285">
        <v>282</v>
      </c>
      <c r="C285" t="s">
        <v>365</v>
      </c>
      <c r="D285" t="s">
        <v>317</v>
      </c>
      <c r="E285" t="s">
        <v>331</v>
      </c>
      <c r="F285" t="s">
        <v>342</v>
      </c>
      <c r="G285" t="s">
        <v>352</v>
      </c>
      <c r="H285">
        <f t="shared" si="9"/>
        <v>2028</v>
      </c>
      <c r="I285" t="s">
        <v>23</v>
      </c>
      <c r="J285" t="s">
        <v>37</v>
      </c>
      <c r="K285" s="76">
        <f>Market_Data_Raw!K285</f>
        <v>0</v>
      </c>
      <c r="L285" s="76">
        <f>Market_Data_Raw!M285</f>
        <v>6</v>
      </c>
      <c r="M285" s="79">
        <f>IF(AND(K285=0,L285=0),0,IF(K285&lt;&gt;0,Market_Data_Raw!J285,VLOOKUP($D285&amp;$C285&amp;($H285-1),$A:$M,13,0)*(1+VLOOKUP($D285&amp;$C285,Growthrates_Raw_Data_App!$A$3:$M$33,7+$L285,0))))</f>
        <v>49.943786518624499</v>
      </c>
      <c r="N285" s="64">
        <v>44335</v>
      </c>
      <c r="O285" s="76"/>
    </row>
    <row r="286" spans="1:15" x14ac:dyDescent="0.25">
      <c r="A286" t="str">
        <f t="shared" si="10"/>
        <v>Function_03Application_132028</v>
      </c>
      <c r="B286">
        <v>283</v>
      </c>
      <c r="C286" t="s">
        <v>366</v>
      </c>
      <c r="D286" t="s">
        <v>316</v>
      </c>
      <c r="E286" t="s">
        <v>331</v>
      </c>
      <c r="F286" t="s">
        <v>341</v>
      </c>
      <c r="G286" t="s">
        <v>349</v>
      </c>
      <c r="H286">
        <f t="shared" si="9"/>
        <v>2028</v>
      </c>
      <c r="I286" t="s">
        <v>23</v>
      </c>
      <c r="J286" t="s">
        <v>37</v>
      </c>
      <c r="K286" s="76">
        <f>Market_Data_Raw!K286</f>
        <v>0</v>
      </c>
      <c r="L286" s="76">
        <f>Market_Data_Raw!M286</f>
        <v>6</v>
      </c>
      <c r="M286" s="79">
        <f>IF(AND(K286=0,L286=0),0,IF(K286&lt;&gt;0,Market_Data_Raw!J286,VLOOKUP($D286&amp;$C286&amp;($H286-1),$A:$M,13,0)*(1+VLOOKUP($D286&amp;$C286,Growthrates_Raw_Data_App!$A$3:$M$33,7+$L286,0))))</f>
        <v>23.090232708516467</v>
      </c>
      <c r="N286" s="64">
        <v>44335</v>
      </c>
      <c r="O286" s="76"/>
    </row>
    <row r="287" spans="1:15" x14ac:dyDescent="0.25">
      <c r="A287" t="str">
        <f t="shared" si="10"/>
        <v>Function_03Application_142028</v>
      </c>
      <c r="B287">
        <v>284</v>
      </c>
      <c r="C287" t="s">
        <v>367</v>
      </c>
      <c r="D287" t="s">
        <v>316</v>
      </c>
      <c r="E287" t="s">
        <v>331</v>
      </c>
      <c r="F287" t="s">
        <v>341</v>
      </c>
      <c r="G287" t="s">
        <v>349</v>
      </c>
      <c r="H287">
        <f t="shared" si="9"/>
        <v>2028</v>
      </c>
      <c r="I287" t="s">
        <v>23</v>
      </c>
      <c r="J287" t="s">
        <v>37</v>
      </c>
      <c r="K287" s="76">
        <f>Market_Data_Raw!K287</f>
        <v>0</v>
      </c>
      <c r="L287" s="76">
        <f>Market_Data_Raw!M287</f>
        <v>6</v>
      </c>
      <c r="M287" s="79">
        <f>IF(AND(K287=0,L287=0),0,IF(K287&lt;&gt;0,Market_Data_Raw!J287,VLOOKUP($D287&amp;$C287&amp;($H287-1),$A:$M,13,0)*(1+VLOOKUP($D287&amp;$C287,Growthrates_Raw_Data_App!$A$3:$M$33,7+$L287,0))))</f>
        <v>57.227564218417925</v>
      </c>
      <c r="N287" s="64">
        <v>44335</v>
      </c>
      <c r="O287" s="76"/>
    </row>
    <row r="288" spans="1:15" x14ac:dyDescent="0.25">
      <c r="A288" t="str">
        <f t="shared" si="10"/>
        <v>Function_03Application_152028</v>
      </c>
      <c r="B288">
        <v>285</v>
      </c>
      <c r="C288" t="s">
        <v>368</v>
      </c>
      <c r="D288" t="s">
        <v>316</v>
      </c>
      <c r="E288" t="s">
        <v>331</v>
      </c>
      <c r="F288" t="s">
        <v>341</v>
      </c>
      <c r="G288" t="s">
        <v>349</v>
      </c>
      <c r="H288">
        <f t="shared" si="9"/>
        <v>2028</v>
      </c>
      <c r="I288" t="s">
        <v>23</v>
      </c>
      <c r="J288" t="s">
        <v>37</v>
      </c>
      <c r="K288" s="76">
        <f>Market_Data_Raw!K288</f>
        <v>0</v>
      </c>
      <c r="L288" s="76">
        <f>Market_Data_Raw!M288</f>
        <v>6</v>
      </c>
      <c r="M288" s="79">
        <f>IF(AND(K288=0,L288=0),0,IF(K288&lt;&gt;0,Market_Data_Raw!J288,VLOOKUP($D288&amp;$C288&amp;($H288-1),$A:$M,13,0)*(1+VLOOKUP($D288&amp;$C288,Growthrates_Raw_Data_App!$A$3:$M$33,7+$L288,0))))</f>
        <v>8.2720595753233663</v>
      </c>
      <c r="N288" s="64">
        <v>44166</v>
      </c>
      <c r="O288" s="76"/>
    </row>
    <row r="289" spans="1:15" x14ac:dyDescent="0.25">
      <c r="A289" t="str">
        <f t="shared" si="10"/>
        <v>Function_05Application_162028</v>
      </c>
      <c r="B289">
        <v>286</v>
      </c>
      <c r="C289" t="s">
        <v>369</v>
      </c>
      <c r="D289" t="s">
        <v>318</v>
      </c>
      <c r="E289" t="s">
        <v>332</v>
      </c>
      <c r="F289" t="s">
        <v>342</v>
      </c>
      <c r="G289" t="s">
        <v>353</v>
      </c>
      <c r="H289">
        <f t="shared" si="9"/>
        <v>2028</v>
      </c>
      <c r="I289" t="s">
        <v>23</v>
      </c>
      <c r="J289" t="s">
        <v>37</v>
      </c>
      <c r="K289" s="76">
        <f>Market_Data_Raw!K289</f>
        <v>0</v>
      </c>
      <c r="L289" s="76">
        <f>Market_Data_Raw!M289</f>
        <v>6</v>
      </c>
      <c r="M289" s="79">
        <f>IF(AND(K289=0,L289=0),0,IF(K289&lt;&gt;0,Market_Data_Raw!J289,VLOOKUP($D289&amp;$C289&amp;($H289-1),$A:$M,13,0)*(1+VLOOKUP($D289&amp;$C289,Growthrates_Raw_Data_App!$A$3:$M$33,7+$L289,0))))</f>
        <v>554.23827557296977</v>
      </c>
      <c r="N289" s="64">
        <v>44335</v>
      </c>
      <c r="O289" s="76"/>
    </row>
    <row r="290" spans="1:15" x14ac:dyDescent="0.25">
      <c r="A290" t="str">
        <f t="shared" si="10"/>
        <v>Function_05Application_172028</v>
      </c>
      <c r="B290">
        <v>287</v>
      </c>
      <c r="C290" t="s">
        <v>370</v>
      </c>
      <c r="D290" t="s">
        <v>318</v>
      </c>
      <c r="E290" t="s">
        <v>332</v>
      </c>
      <c r="F290" t="s">
        <v>342</v>
      </c>
      <c r="G290" t="s">
        <v>353</v>
      </c>
      <c r="H290">
        <f t="shared" si="9"/>
        <v>2028</v>
      </c>
      <c r="I290" t="s">
        <v>23</v>
      </c>
      <c r="J290" t="s">
        <v>37</v>
      </c>
      <c r="K290" s="76">
        <f>Market_Data_Raw!K290</f>
        <v>0</v>
      </c>
      <c r="L290" s="76">
        <f>Market_Data_Raw!M290</f>
        <v>6</v>
      </c>
      <c r="M290" s="79">
        <f>IF(AND(K290=0,L290=0),0,IF(K290&lt;&gt;0,Market_Data_Raw!J290,VLOOKUP($D290&amp;$C290&amp;($H290-1),$A:$M,13,0)*(1+VLOOKUP($D290&amp;$C290,Growthrates_Raw_Data_App!$A$3:$M$33,7+$L290,0))))</f>
        <v>1125.2809024682592</v>
      </c>
      <c r="N290" s="64">
        <v>44335</v>
      </c>
      <c r="O290" s="76"/>
    </row>
    <row r="291" spans="1:15" x14ac:dyDescent="0.25">
      <c r="A291" t="str">
        <f t="shared" si="10"/>
        <v>Function_06Application_182028</v>
      </c>
      <c r="B291">
        <v>288</v>
      </c>
      <c r="C291" t="s">
        <v>371</v>
      </c>
      <c r="D291" t="s">
        <v>319</v>
      </c>
      <c r="E291" t="s">
        <v>333</v>
      </c>
      <c r="F291" t="s">
        <v>343</v>
      </c>
      <c r="G291" t="s">
        <v>349</v>
      </c>
      <c r="H291">
        <f t="shared" ref="H291:H354" si="11">H261+1</f>
        <v>2028</v>
      </c>
      <c r="I291" t="s">
        <v>23</v>
      </c>
      <c r="J291" t="s">
        <v>37</v>
      </c>
      <c r="K291" s="76" t="str">
        <f>Market_Data_Raw!K291</f>
        <v>M</v>
      </c>
      <c r="L291" s="76">
        <f>Market_Data_Raw!M291</f>
        <v>0</v>
      </c>
      <c r="M291" s="79">
        <f>IF(AND(K291=0,L291=0),0,IF(K291&lt;&gt;0,Market_Data_Raw!J291,VLOOKUP($D291&amp;$C291&amp;($H291-1),$A:$M,13,0)*(1+VLOOKUP($D291&amp;$C291,Growthrates_Raw_Data_App!$A$3:$M$33,7+$L291,0))))</f>
        <v>700</v>
      </c>
      <c r="N291" s="64">
        <v>44284</v>
      </c>
      <c r="O291" s="76"/>
    </row>
    <row r="292" spans="1:15" x14ac:dyDescent="0.25">
      <c r="A292" t="str">
        <f t="shared" si="10"/>
        <v>Function_07Application_192028</v>
      </c>
      <c r="B292">
        <v>289</v>
      </c>
      <c r="C292" t="s">
        <v>372</v>
      </c>
      <c r="D292" t="s">
        <v>320</v>
      </c>
      <c r="E292" t="s">
        <v>334</v>
      </c>
      <c r="F292" t="s">
        <v>342</v>
      </c>
      <c r="G292" t="s">
        <v>353</v>
      </c>
      <c r="H292">
        <f t="shared" si="11"/>
        <v>2028</v>
      </c>
      <c r="I292" t="s">
        <v>23</v>
      </c>
      <c r="J292" t="s">
        <v>37</v>
      </c>
      <c r="K292" s="76" t="str">
        <f>Market_Data_Raw!K292</f>
        <v>M</v>
      </c>
      <c r="L292" s="76">
        <f>Market_Data_Raw!M292</f>
        <v>0</v>
      </c>
      <c r="M292" s="79">
        <f>IF(AND(K292=0,L292=0),0,IF(K292&lt;&gt;0,Market_Data_Raw!J292,VLOOKUP($D292&amp;$C292&amp;($H292-1),$A:$M,13,0)*(1+VLOOKUP($D292&amp;$C292,Growthrates_Raw_Data_App!$A$3:$M$33,7+$L292,0))))</f>
        <v>145</v>
      </c>
      <c r="N292" s="64">
        <v>44284</v>
      </c>
      <c r="O292" s="76"/>
    </row>
    <row r="293" spans="1:15" x14ac:dyDescent="0.25">
      <c r="A293" t="str">
        <f t="shared" si="10"/>
        <v>Function_07Application_202028</v>
      </c>
      <c r="B293">
        <v>290</v>
      </c>
      <c r="C293" t="s">
        <v>373</v>
      </c>
      <c r="D293" t="s">
        <v>320</v>
      </c>
      <c r="E293" t="s">
        <v>334</v>
      </c>
      <c r="F293" t="s">
        <v>342</v>
      </c>
      <c r="G293" t="s">
        <v>353</v>
      </c>
      <c r="H293">
        <f t="shared" si="11"/>
        <v>2028</v>
      </c>
      <c r="I293" t="s">
        <v>23</v>
      </c>
      <c r="J293" t="s">
        <v>37</v>
      </c>
      <c r="K293" s="76" t="str">
        <f>Market_Data_Raw!K293</f>
        <v>M</v>
      </c>
      <c r="L293" s="76">
        <f>Market_Data_Raw!M293</f>
        <v>0</v>
      </c>
      <c r="M293" s="79">
        <f>IF(AND(K293=0,L293=0),0,IF(K293&lt;&gt;0,Market_Data_Raw!J293,VLOOKUP($D293&amp;$C293&amp;($H293-1),$A:$M,13,0)*(1+VLOOKUP($D293&amp;$C293,Growthrates_Raw_Data_App!$A$3:$M$33,7+$L293,0))))</f>
        <v>110</v>
      </c>
      <c r="N293" s="64">
        <v>44284</v>
      </c>
      <c r="O293" s="76"/>
    </row>
    <row r="294" spans="1:15" x14ac:dyDescent="0.25">
      <c r="A294" t="str">
        <f t="shared" si="10"/>
        <v>Function_08Application_212028</v>
      </c>
      <c r="B294">
        <v>291</v>
      </c>
      <c r="C294" t="s">
        <v>374</v>
      </c>
      <c r="D294" t="s">
        <v>321</v>
      </c>
      <c r="E294" t="s">
        <v>333</v>
      </c>
      <c r="F294" t="s">
        <v>343</v>
      </c>
      <c r="G294" t="s">
        <v>349</v>
      </c>
      <c r="H294">
        <f t="shared" si="11"/>
        <v>2028</v>
      </c>
      <c r="I294" t="s">
        <v>23</v>
      </c>
      <c r="J294" t="s">
        <v>37</v>
      </c>
      <c r="K294" s="76" t="str">
        <f>Market_Data_Raw!K294</f>
        <v>M</v>
      </c>
      <c r="L294" s="76">
        <f>Market_Data_Raw!M294</f>
        <v>0</v>
      </c>
      <c r="M294" s="79">
        <f>IF(AND(K294=0,L294=0),0,IF(K294&lt;&gt;0,Market_Data_Raw!J294,VLOOKUP($D294&amp;$C294&amp;($H294-1),$A:$M,13,0)*(1+VLOOKUP($D294&amp;$C294,Growthrates_Raw_Data_App!$A$3:$M$33,7+$L294,0))))</f>
        <v>65</v>
      </c>
      <c r="N294" s="64">
        <v>44284</v>
      </c>
      <c r="O294" s="76"/>
    </row>
    <row r="295" spans="1:15" x14ac:dyDescent="0.25">
      <c r="A295" t="str">
        <f t="shared" si="10"/>
        <v>Function_09Application_222028</v>
      </c>
      <c r="B295">
        <v>292</v>
      </c>
      <c r="C295" t="s">
        <v>375</v>
      </c>
      <c r="D295" t="s">
        <v>322</v>
      </c>
      <c r="E295" t="s">
        <v>335</v>
      </c>
      <c r="F295" t="s">
        <v>344</v>
      </c>
      <c r="G295" t="s">
        <v>349</v>
      </c>
      <c r="H295">
        <f t="shared" si="11"/>
        <v>2028</v>
      </c>
      <c r="I295" t="s">
        <v>23</v>
      </c>
      <c r="J295" t="s">
        <v>37</v>
      </c>
      <c r="K295" s="76" t="str">
        <f>Market_Data_Raw!K295</f>
        <v>M</v>
      </c>
      <c r="L295" s="76">
        <f>Market_Data_Raw!M295</f>
        <v>0</v>
      </c>
      <c r="M295" s="79">
        <f>IF(AND(K295=0,L295=0),0,IF(K295&lt;&gt;0,Market_Data_Raw!J295,VLOOKUP($D295&amp;$C295&amp;($H295-1),$A:$M,13,0)*(1+VLOOKUP($D295&amp;$C295,Growthrates_Raw_Data_App!$A$3:$M$33,7+$L295,0))))</f>
        <v>115</v>
      </c>
      <c r="N295" s="64">
        <v>44284</v>
      </c>
      <c r="O295" s="76"/>
    </row>
    <row r="296" spans="1:15" x14ac:dyDescent="0.25">
      <c r="A296" t="str">
        <f t="shared" si="10"/>
        <v>Function_10Application_232028</v>
      </c>
      <c r="B296">
        <v>293</v>
      </c>
      <c r="C296" t="s">
        <v>376</v>
      </c>
      <c r="D296" t="s">
        <v>323</v>
      </c>
      <c r="E296" t="s">
        <v>335</v>
      </c>
      <c r="F296" t="s">
        <v>345</v>
      </c>
      <c r="G296" t="s">
        <v>349</v>
      </c>
      <c r="H296">
        <f t="shared" si="11"/>
        <v>2028</v>
      </c>
      <c r="I296" t="s">
        <v>23</v>
      </c>
      <c r="J296" t="s">
        <v>37</v>
      </c>
      <c r="K296" s="76" t="str">
        <f>Market_Data_Raw!K296</f>
        <v>M</v>
      </c>
      <c r="L296" s="76">
        <f>Market_Data_Raw!M296</f>
        <v>0</v>
      </c>
      <c r="M296" s="79">
        <f>IF(AND(K296=0,L296=0),0,IF(K296&lt;&gt;0,Market_Data_Raw!J296,VLOOKUP($D296&amp;$C296&amp;($H296-1),$A:$M,13,0)*(1+VLOOKUP($D296&amp;$C296,Growthrates_Raw_Data_App!$A$3:$M$33,7+$L296,0))))</f>
        <v>70</v>
      </c>
      <c r="N296" s="64">
        <v>44284</v>
      </c>
      <c r="O296" s="76"/>
    </row>
    <row r="297" spans="1:15" x14ac:dyDescent="0.25">
      <c r="A297" t="str">
        <f t="shared" si="10"/>
        <v>Function_11Application_242028</v>
      </c>
      <c r="B297">
        <v>294</v>
      </c>
      <c r="C297" t="s">
        <v>377</v>
      </c>
      <c r="D297" t="s">
        <v>324</v>
      </c>
      <c r="E297" t="s">
        <v>335</v>
      </c>
      <c r="F297" t="s">
        <v>345</v>
      </c>
      <c r="G297" t="s">
        <v>349</v>
      </c>
      <c r="H297">
        <f t="shared" si="11"/>
        <v>2028</v>
      </c>
      <c r="I297" t="s">
        <v>23</v>
      </c>
      <c r="J297" t="s">
        <v>37</v>
      </c>
      <c r="K297" s="76" t="str">
        <f>Market_Data_Raw!K297</f>
        <v>M</v>
      </c>
      <c r="L297" s="76">
        <f>Market_Data_Raw!M297</f>
        <v>0</v>
      </c>
      <c r="M297" s="79">
        <f>IF(AND(K297=0,L297=0),0,IF(K297&lt;&gt;0,Market_Data_Raw!J297,VLOOKUP($D297&amp;$C297&amp;($H297-1),$A:$M,13,0)*(1+VLOOKUP($D297&amp;$C297,Growthrates_Raw_Data_App!$A$3:$M$33,7+$L297,0))))</f>
        <v>200</v>
      </c>
      <c r="N297" s="64">
        <v>44284</v>
      </c>
      <c r="O297" s="76"/>
    </row>
    <row r="298" spans="1:15" x14ac:dyDescent="0.25">
      <c r="A298" t="str">
        <f t="shared" si="10"/>
        <v>Function_12Application_252028</v>
      </c>
      <c r="B298">
        <v>295</v>
      </c>
      <c r="C298" t="s">
        <v>378</v>
      </c>
      <c r="D298" t="s">
        <v>325</v>
      </c>
      <c r="E298" t="s">
        <v>331</v>
      </c>
      <c r="F298" t="s">
        <v>346</v>
      </c>
      <c r="G298" t="s">
        <v>351</v>
      </c>
      <c r="H298">
        <f t="shared" si="11"/>
        <v>2028</v>
      </c>
      <c r="I298" t="s">
        <v>23</v>
      </c>
      <c r="J298" t="s">
        <v>37</v>
      </c>
      <c r="K298" s="76" t="str">
        <f>Market_Data_Raw!K298</f>
        <v>M</v>
      </c>
      <c r="L298" s="76">
        <f>Market_Data_Raw!M298</f>
        <v>0</v>
      </c>
      <c r="M298" s="79">
        <f>IF(AND(K298=0,L298=0),0,IF(K298&lt;&gt;0,Market_Data_Raw!J298,VLOOKUP($D298&amp;$C298&amp;($H298-1),$A:$M,13,0)*(1+VLOOKUP($D298&amp;$C298,Growthrates_Raw_Data_App!$A$3:$M$33,7+$L298,0))))</f>
        <v>235</v>
      </c>
      <c r="N298" s="64">
        <v>44284</v>
      </c>
      <c r="O298" s="76"/>
    </row>
    <row r="299" spans="1:15" x14ac:dyDescent="0.25">
      <c r="A299" t="str">
        <f t="shared" si="10"/>
        <v>Function_13Application_262028</v>
      </c>
      <c r="B299">
        <v>296</v>
      </c>
      <c r="C299" t="s">
        <v>379</v>
      </c>
      <c r="D299" t="s">
        <v>326</v>
      </c>
      <c r="E299" t="s">
        <v>336</v>
      </c>
      <c r="F299" t="s">
        <v>347</v>
      </c>
      <c r="G299" t="s">
        <v>349</v>
      </c>
      <c r="H299">
        <f t="shared" si="11"/>
        <v>2028</v>
      </c>
      <c r="I299" t="s">
        <v>23</v>
      </c>
      <c r="J299" t="s">
        <v>37</v>
      </c>
      <c r="K299" s="76" t="str">
        <f>Market_Data_Raw!K299</f>
        <v>M</v>
      </c>
      <c r="L299" s="76">
        <f>Market_Data_Raw!M299</f>
        <v>0</v>
      </c>
      <c r="M299" s="79">
        <f>IF(AND(K299=0,L299=0),0,IF(K299&lt;&gt;0,Market_Data_Raw!J299,VLOOKUP($D299&amp;$C299&amp;($H299-1),$A:$M,13,0)*(1+VLOOKUP($D299&amp;$C299,Growthrates_Raw_Data_App!$A$3:$M$33,7+$L299,0))))</f>
        <v>120</v>
      </c>
      <c r="N299" s="64">
        <v>44284</v>
      </c>
      <c r="O299" s="76"/>
    </row>
    <row r="300" spans="1:15" x14ac:dyDescent="0.25">
      <c r="A300" t="str">
        <f t="shared" si="10"/>
        <v>Function_13Application_272028</v>
      </c>
      <c r="B300">
        <v>297</v>
      </c>
      <c r="C300" t="s">
        <v>380</v>
      </c>
      <c r="D300" t="s">
        <v>326</v>
      </c>
      <c r="E300" t="s">
        <v>336</v>
      </c>
      <c r="F300" t="s">
        <v>347</v>
      </c>
      <c r="G300" t="s">
        <v>349</v>
      </c>
      <c r="H300">
        <f t="shared" si="11"/>
        <v>2028</v>
      </c>
      <c r="I300" t="s">
        <v>23</v>
      </c>
      <c r="J300" t="s">
        <v>37</v>
      </c>
      <c r="K300" s="76" t="str">
        <f>Market_Data_Raw!K300</f>
        <v>M</v>
      </c>
      <c r="L300" s="76">
        <f>Market_Data_Raw!M300</f>
        <v>0</v>
      </c>
      <c r="M300" s="79">
        <f>IF(AND(K300=0,L300=0),0,IF(K300&lt;&gt;0,Market_Data_Raw!J300,VLOOKUP($D300&amp;$C300&amp;($H300-1),$A:$M,13,0)*(1+VLOOKUP($D300&amp;$C300,Growthrates_Raw_Data_App!$A$3:$M$33,7+$L300,0))))</f>
        <v>25</v>
      </c>
      <c r="N300" s="64">
        <v>44284</v>
      </c>
      <c r="O300" s="76"/>
    </row>
    <row r="301" spans="1:15" x14ac:dyDescent="0.25">
      <c r="A301" t="str">
        <f t="shared" si="10"/>
        <v>Function_14Application_282028</v>
      </c>
      <c r="B301">
        <v>298</v>
      </c>
      <c r="C301" t="s">
        <v>381</v>
      </c>
      <c r="D301" t="s">
        <v>327</v>
      </c>
      <c r="E301" t="s">
        <v>337</v>
      </c>
      <c r="F301" t="s">
        <v>347</v>
      </c>
      <c r="G301" t="s">
        <v>349</v>
      </c>
      <c r="H301">
        <f t="shared" si="11"/>
        <v>2028</v>
      </c>
      <c r="I301" t="s">
        <v>23</v>
      </c>
      <c r="J301" t="s">
        <v>37</v>
      </c>
      <c r="K301" s="76" t="str">
        <f>Market_Data_Raw!K301</f>
        <v>M</v>
      </c>
      <c r="L301" s="76">
        <f>Market_Data_Raw!M301</f>
        <v>0</v>
      </c>
      <c r="M301" s="79">
        <f>IF(AND(K301=0,L301=0),0,IF(K301&lt;&gt;0,Market_Data_Raw!J301,VLOOKUP($D301&amp;$C301&amp;($H301-1),$A:$M,13,0)*(1+VLOOKUP($D301&amp;$C301,Growthrates_Raw_Data_App!$A$3:$M$33,7+$L301,0))))</f>
        <v>110</v>
      </c>
      <c r="N301" s="64">
        <v>44284</v>
      </c>
      <c r="O301" s="76"/>
    </row>
    <row r="302" spans="1:15" x14ac:dyDescent="0.25">
      <c r="A302" t="str">
        <f t="shared" si="10"/>
        <v>Function_14Application_292028</v>
      </c>
      <c r="B302">
        <v>299</v>
      </c>
      <c r="C302" t="s">
        <v>382</v>
      </c>
      <c r="D302" t="s">
        <v>327</v>
      </c>
      <c r="E302" t="s">
        <v>337</v>
      </c>
      <c r="F302" t="s">
        <v>347</v>
      </c>
      <c r="G302" t="s">
        <v>349</v>
      </c>
      <c r="H302">
        <f t="shared" si="11"/>
        <v>2028</v>
      </c>
      <c r="I302" t="s">
        <v>23</v>
      </c>
      <c r="J302" t="s">
        <v>37</v>
      </c>
      <c r="K302" s="76" t="str">
        <f>Market_Data_Raw!K302</f>
        <v>M</v>
      </c>
      <c r="L302" s="76">
        <f>Market_Data_Raw!M302</f>
        <v>0</v>
      </c>
      <c r="M302" s="79">
        <f>IF(AND(K302=0,L302=0),0,IF(K302&lt;&gt;0,Market_Data_Raw!J302,VLOOKUP($D302&amp;$C302&amp;($H302-1),$A:$M,13,0)*(1+VLOOKUP($D302&amp;$C302,Growthrates_Raw_Data_App!$A$3:$M$33,7+$L302,0))))</f>
        <v>160</v>
      </c>
      <c r="N302" s="64">
        <v>44284</v>
      </c>
      <c r="O302" s="76"/>
    </row>
    <row r="303" spans="1:15" x14ac:dyDescent="0.25">
      <c r="A303" t="str">
        <f t="shared" si="10"/>
        <v>Function_15Application_302028</v>
      </c>
      <c r="B303">
        <v>300</v>
      </c>
      <c r="C303" t="s">
        <v>383</v>
      </c>
      <c r="D303" t="s">
        <v>328</v>
      </c>
      <c r="E303" t="s">
        <v>338</v>
      </c>
      <c r="F303" t="s">
        <v>348</v>
      </c>
      <c r="G303" t="s">
        <v>349</v>
      </c>
      <c r="H303">
        <f t="shared" si="11"/>
        <v>2028</v>
      </c>
      <c r="I303" t="s">
        <v>23</v>
      </c>
      <c r="J303" t="s">
        <v>37</v>
      </c>
      <c r="K303" s="76">
        <f>Market_Data_Raw!K303</f>
        <v>0</v>
      </c>
      <c r="L303" s="76">
        <f>Market_Data_Raw!M303</f>
        <v>0</v>
      </c>
      <c r="M303" s="79">
        <f>IF(AND(K303=0,L303=0),0,IF(K303&lt;&gt;0,Market_Data_Raw!J303,VLOOKUP($D303&amp;$C303&amp;($H303-1),$A:$M,13,0)*(1+VLOOKUP($D303&amp;$C303,Growthrates_Raw_Data_App!$A$3:$M$33,7+$L303,0))))</f>
        <v>0</v>
      </c>
      <c r="N303" s="64">
        <v>44284</v>
      </c>
      <c r="O303" s="76"/>
    </row>
    <row r="304" spans="1:15" x14ac:dyDescent="0.25">
      <c r="A304" t="str">
        <f t="shared" si="10"/>
        <v>Function_01Application_012029</v>
      </c>
      <c r="B304">
        <v>301</v>
      </c>
      <c r="C304" t="s">
        <v>354</v>
      </c>
      <c r="D304" t="s">
        <v>314</v>
      </c>
      <c r="E304" t="s">
        <v>329</v>
      </c>
      <c r="F304" t="s">
        <v>339</v>
      </c>
      <c r="G304" t="s">
        <v>349</v>
      </c>
      <c r="H304">
        <f t="shared" si="11"/>
        <v>2029</v>
      </c>
      <c r="I304" t="s">
        <v>23</v>
      </c>
      <c r="J304" t="s">
        <v>37</v>
      </c>
      <c r="K304" s="76" t="str">
        <f>Market_Data_Raw!K304</f>
        <v>G</v>
      </c>
      <c r="L304" s="76">
        <f>Market_Data_Raw!M304</f>
        <v>6</v>
      </c>
      <c r="M304" s="79">
        <f>IF(AND(K304=0,L304=0),0,IF(K304&lt;&gt;0,Market_Data_Raw!J304,VLOOKUP($D304&amp;$C304&amp;($H304-1),$A:$M,13,0)*(1+VLOOKUP($D304&amp;$C304,Growthrates_Raw_Data_App!$A$3:$M$33,7+$L304,0))))</f>
        <v>6.3064741979502941</v>
      </c>
      <c r="N304" s="64">
        <v>44335</v>
      </c>
      <c r="O304" s="76"/>
    </row>
    <row r="305" spans="1:15" x14ac:dyDescent="0.25">
      <c r="A305" t="str">
        <f t="shared" si="10"/>
        <v>Function_01Application_022029</v>
      </c>
      <c r="B305">
        <v>302</v>
      </c>
      <c r="C305" t="s">
        <v>355</v>
      </c>
      <c r="D305" t="s">
        <v>314</v>
      </c>
      <c r="E305" t="s">
        <v>329</v>
      </c>
      <c r="F305" t="s">
        <v>339</v>
      </c>
      <c r="G305" t="s">
        <v>349</v>
      </c>
      <c r="H305">
        <f t="shared" si="11"/>
        <v>2029</v>
      </c>
      <c r="I305" t="s">
        <v>23</v>
      </c>
      <c r="J305" t="s">
        <v>37</v>
      </c>
      <c r="K305" s="76" t="str">
        <f>Market_Data_Raw!K305</f>
        <v>G</v>
      </c>
      <c r="L305" s="76">
        <f>Market_Data_Raw!M305</f>
        <v>6</v>
      </c>
      <c r="M305" s="79">
        <f>IF(AND(K305=0,L305=0),0,IF(K305&lt;&gt;0,Market_Data_Raw!J305,VLOOKUP($D305&amp;$C305&amp;($H305-1),$A:$M,13,0)*(1+VLOOKUP($D305&amp;$C305,Growthrates_Raw_Data_App!$A$3:$M$33,7+$L305,0))))</f>
        <v>15.135538075080715</v>
      </c>
      <c r="N305" s="64">
        <v>44335</v>
      </c>
      <c r="O305" s="76"/>
    </row>
    <row r="306" spans="1:15" x14ac:dyDescent="0.25">
      <c r="A306" t="str">
        <f t="shared" si="10"/>
        <v>Function_01Application_032029</v>
      </c>
      <c r="B306">
        <v>303</v>
      </c>
      <c r="C306" t="s">
        <v>356</v>
      </c>
      <c r="D306" t="s">
        <v>314</v>
      </c>
      <c r="E306" t="s">
        <v>329</v>
      </c>
      <c r="F306" t="s">
        <v>339</v>
      </c>
      <c r="G306" t="s">
        <v>349</v>
      </c>
      <c r="H306">
        <f t="shared" si="11"/>
        <v>2029</v>
      </c>
      <c r="I306" t="s">
        <v>23</v>
      </c>
      <c r="J306" t="s">
        <v>37</v>
      </c>
      <c r="K306" s="76" t="str">
        <f>Market_Data_Raw!K306</f>
        <v>G</v>
      </c>
      <c r="L306" s="76">
        <f>Market_Data_Raw!M306</f>
        <v>6</v>
      </c>
      <c r="M306" s="79">
        <f>IF(AND(K306=0,L306=0),0,IF(K306&lt;&gt;0,Market_Data_Raw!J306,VLOOKUP($D306&amp;$C306&amp;($H306-1),$A:$M,13,0)*(1+VLOOKUP($D306&amp;$C306,Growthrates_Raw_Data_App!$A$3:$M$33,7+$L306,0))))</f>
        <v>10.090358716720475</v>
      </c>
      <c r="N306" s="64">
        <v>44335</v>
      </c>
      <c r="O306" s="76"/>
    </row>
    <row r="307" spans="1:15" x14ac:dyDescent="0.25">
      <c r="A307" t="str">
        <f t="shared" si="10"/>
        <v>Function_02Application_042029</v>
      </c>
      <c r="B307">
        <v>304</v>
      </c>
      <c r="C307" t="s">
        <v>357</v>
      </c>
      <c r="D307" t="s">
        <v>315</v>
      </c>
      <c r="E307" t="s">
        <v>330</v>
      </c>
      <c r="F307" t="s">
        <v>340</v>
      </c>
      <c r="G307" t="s">
        <v>350</v>
      </c>
      <c r="H307">
        <f t="shared" si="11"/>
        <v>2029</v>
      </c>
      <c r="I307" t="s">
        <v>23</v>
      </c>
      <c r="J307" t="s">
        <v>37</v>
      </c>
      <c r="K307" s="76">
        <f>Market_Data_Raw!K307</f>
        <v>0</v>
      </c>
      <c r="L307" s="76">
        <f>Market_Data_Raw!M307</f>
        <v>3</v>
      </c>
      <c r="M307" s="79">
        <f>IF(AND(K307=0,L307=0),0,IF(K307&lt;&gt;0,Market_Data_Raw!J307,VLOOKUP($D307&amp;$C307&amp;($H307-1),$A:$M,13,0)*(1+VLOOKUP($D307&amp;$C307,Growthrates_Raw_Data_App!$A$3:$M$33,7+$L307,0))))</f>
        <v>38.162440285533542</v>
      </c>
      <c r="N307" s="64">
        <v>44284</v>
      </c>
      <c r="O307" s="76"/>
    </row>
    <row r="308" spans="1:15" x14ac:dyDescent="0.25">
      <c r="A308" t="str">
        <f t="shared" si="10"/>
        <v>Function_02Application_052029</v>
      </c>
      <c r="B308">
        <v>305</v>
      </c>
      <c r="C308" t="s">
        <v>358</v>
      </c>
      <c r="D308" t="s">
        <v>315</v>
      </c>
      <c r="E308" t="s">
        <v>330</v>
      </c>
      <c r="F308" t="s">
        <v>340</v>
      </c>
      <c r="G308" t="s">
        <v>351</v>
      </c>
      <c r="H308">
        <f t="shared" si="11"/>
        <v>2029</v>
      </c>
      <c r="I308" t="s">
        <v>23</v>
      </c>
      <c r="J308" t="s">
        <v>37</v>
      </c>
      <c r="K308" s="76">
        <f>Market_Data_Raw!K308</f>
        <v>0</v>
      </c>
      <c r="L308" s="76">
        <f>Market_Data_Raw!M308</f>
        <v>3</v>
      </c>
      <c r="M308" s="79">
        <f>IF(AND(K308=0,L308=0),0,IF(K308&lt;&gt;0,Market_Data_Raw!J308,VLOOKUP($D308&amp;$C308&amp;($H308-1),$A:$M,13,0)*(1+VLOOKUP($D308&amp;$C308,Growthrates_Raw_Data_App!$A$3:$M$33,7+$L308,0))))</f>
        <v>43.088693800637678</v>
      </c>
      <c r="N308" s="64">
        <v>44284</v>
      </c>
      <c r="O308" s="76"/>
    </row>
    <row r="309" spans="1:15" x14ac:dyDescent="0.25">
      <c r="A309" t="str">
        <f t="shared" si="10"/>
        <v>Function_03Application_062029</v>
      </c>
      <c r="B309">
        <v>306</v>
      </c>
      <c r="C309" t="s">
        <v>359</v>
      </c>
      <c r="D309" t="s">
        <v>316</v>
      </c>
      <c r="E309" t="s">
        <v>331</v>
      </c>
      <c r="F309" t="s">
        <v>341</v>
      </c>
      <c r="G309" t="s">
        <v>349</v>
      </c>
      <c r="H309">
        <f t="shared" si="11"/>
        <v>2029</v>
      </c>
      <c r="I309" t="s">
        <v>23</v>
      </c>
      <c r="J309" t="s">
        <v>37</v>
      </c>
      <c r="K309" s="76">
        <f>Market_Data_Raw!K309</f>
        <v>0</v>
      </c>
      <c r="L309" s="76">
        <f>Market_Data_Raw!M309</f>
        <v>6</v>
      </c>
      <c r="M309" s="79">
        <f>IF(AND(K309=0,L309=0),0,IF(K309&lt;&gt;0,Market_Data_Raw!J309,VLOOKUP($D309&amp;$C309&amp;($H309-1),$A:$M,13,0)*(1+VLOOKUP($D309&amp;$C309,Growthrates_Raw_Data_App!$A$3:$M$33,7+$L309,0))))</f>
        <v>60.603324698845768</v>
      </c>
      <c r="N309" s="64">
        <v>44335</v>
      </c>
      <c r="O309" s="76"/>
    </row>
    <row r="310" spans="1:15" x14ac:dyDescent="0.25">
      <c r="A310" t="str">
        <f t="shared" si="10"/>
        <v>Function_03Application_072029</v>
      </c>
      <c r="B310">
        <v>307</v>
      </c>
      <c r="C310" t="s">
        <v>360</v>
      </c>
      <c r="D310" t="s">
        <v>316</v>
      </c>
      <c r="E310" t="s">
        <v>331</v>
      </c>
      <c r="F310" t="s">
        <v>341</v>
      </c>
      <c r="G310" t="s">
        <v>349</v>
      </c>
      <c r="H310">
        <f t="shared" si="11"/>
        <v>2029</v>
      </c>
      <c r="I310" t="s">
        <v>23</v>
      </c>
      <c r="J310" t="s">
        <v>37</v>
      </c>
      <c r="K310" s="76">
        <f>Market_Data_Raw!K310</f>
        <v>0</v>
      </c>
      <c r="L310" s="76">
        <f>Market_Data_Raw!M310</f>
        <v>5</v>
      </c>
      <c r="M310" s="79">
        <f>IF(AND(K310=0,L310=0),0,IF(K310&lt;&gt;0,Market_Data_Raw!J310,VLOOKUP($D310&amp;$C310&amp;($H310-1),$A:$M,13,0)*(1+VLOOKUP($D310&amp;$C310,Growthrates_Raw_Data_App!$A$3:$M$33,7+$L310,0))))</f>
        <v>25.130847193489576</v>
      </c>
      <c r="N310" s="64">
        <v>44629</v>
      </c>
      <c r="O310" s="76"/>
    </row>
    <row r="311" spans="1:15" x14ac:dyDescent="0.25">
      <c r="A311" t="str">
        <f t="shared" si="10"/>
        <v>Function_03Application_082029</v>
      </c>
      <c r="B311">
        <v>308</v>
      </c>
      <c r="C311" t="s">
        <v>361</v>
      </c>
      <c r="D311" t="s">
        <v>316</v>
      </c>
      <c r="E311" t="s">
        <v>331</v>
      </c>
      <c r="F311" t="s">
        <v>341</v>
      </c>
      <c r="G311" t="s">
        <v>349</v>
      </c>
      <c r="H311">
        <f t="shared" si="11"/>
        <v>2029</v>
      </c>
      <c r="I311" t="s">
        <v>23</v>
      </c>
      <c r="J311" t="s">
        <v>37</v>
      </c>
      <c r="K311" s="76">
        <f>Market_Data_Raw!K311</f>
        <v>0</v>
      </c>
      <c r="L311" s="76">
        <f>Market_Data_Raw!M311</f>
        <v>5</v>
      </c>
      <c r="M311" s="79">
        <f>IF(AND(K311=0,L311=0),0,IF(K311&lt;&gt;0,Market_Data_Raw!J311,VLOOKUP($D311&amp;$C311&amp;($H311-1),$A:$M,13,0)*(1+VLOOKUP($D311&amp;$C311,Growthrates_Raw_Data_App!$A$3:$M$33,7+$L311,0))))</f>
        <v>99.644112526877109</v>
      </c>
      <c r="N311" s="64">
        <v>44629</v>
      </c>
      <c r="O311" s="76"/>
    </row>
    <row r="312" spans="1:15" x14ac:dyDescent="0.25">
      <c r="A312" t="str">
        <f t="shared" si="10"/>
        <v>Function_03Application_092029</v>
      </c>
      <c r="B312">
        <v>309</v>
      </c>
      <c r="C312" t="s">
        <v>362</v>
      </c>
      <c r="D312" t="s">
        <v>316</v>
      </c>
      <c r="E312" t="s">
        <v>331</v>
      </c>
      <c r="F312" t="s">
        <v>341</v>
      </c>
      <c r="G312" t="s">
        <v>349</v>
      </c>
      <c r="H312">
        <f t="shared" si="11"/>
        <v>2029</v>
      </c>
      <c r="I312" t="s">
        <v>23</v>
      </c>
      <c r="J312" t="s">
        <v>37</v>
      </c>
      <c r="K312" s="76">
        <f>Market_Data_Raw!K312</f>
        <v>0</v>
      </c>
      <c r="L312" s="76">
        <f>Market_Data_Raw!M312</f>
        <v>5</v>
      </c>
      <c r="M312" s="79">
        <f>IF(AND(K312=0,L312=0),0,IF(K312&lt;&gt;0,Market_Data_Raw!J312,VLOOKUP($D312&amp;$C312&amp;($H312-1),$A:$M,13,0)*(1+VLOOKUP($D312&amp;$C312,Growthrates_Raw_Data_App!$A$3:$M$33,7+$L312,0))))</f>
        <v>93.041521332617663</v>
      </c>
      <c r="N312" s="64">
        <v>44629</v>
      </c>
      <c r="O312" s="76"/>
    </row>
    <row r="313" spans="1:15" x14ac:dyDescent="0.25">
      <c r="A313" t="str">
        <f t="shared" si="10"/>
        <v>Function_03Application_102029</v>
      </c>
      <c r="B313">
        <v>310</v>
      </c>
      <c r="C313" t="s">
        <v>363</v>
      </c>
      <c r="D313" t="s">
        <v>316</v>
      </c>
      <c r="E313" t="s">
        <v>331</v>
      </c>
      <c r="F313" t="s">
        <v>341</v>
      </c>
      <c r="G313" t="s">
        <v>349</v>
      </c>
      <c r="H313">
        <f t="shared" si="11"/>
        <v>2029</v>
      </c>
      <c r="I313" t="s">
        <v>23</v>
      </c>
      <c r="J313" t="s">
        <v>37</v>
      </c>
      <c r="K313" s="76">
        <f>Market_Data_Raw!K313</f>
        <v>0</v>
      </c>
      <c r="L313" s="76">
        <f>Market_Data_Raw!M313</f>
        <v>6</v>
      </c>
      <c r="M313" s="79">
        <f>IF(AND(K313=0,L313=0),0,IF(K313&lt;&gt;0,Market_Data_Raw!J313,VLOOKUP($D313&amp;$C313&amp;($H313-1),$A:$M,13,0)*(1+VLOOKUP($D313&amp;$C313,Growthrates_Raw_Data_App!$A$3:$M$33,7+$L313,0))))</f>
        <v>35.844821184316224</v>
      </c>
      <c r="N313" s="64">
        <v>44335</v>
      </c>
      <c r="O313" s="76"/>
    </row>
    <row r="314" spans="1:15" x14ac:dyDescent="0.25">
      <c r="A314" t="str">
        <f t="shared" si="10"/>
        <v>Function_03Application_112029</v>
      </c>
      <c r="B314">
        <v>311</v>
      </c>
      <c r="C314" t="s">
        <v>364</v>
      </c>
      <c r="D314" t="s">
        <v>316</v>
      </c>
      <c r="E314" t="s">
        <v>331</v>
      </c>
      <c r="F314" t="s">
        <v>341</v>
      </c>
      <c r="G314" t="s">
        <v>349</v>
      </c>
      <c r="H314">
        <f t="shared" si="11"/>
        <v>2029</v>
      </c>
      <c r="I314" t="s">
        <v>23</v>
      </c>
      <c r="J314" t="s">
        <v>37</v>
      </c>
      <c r="K314" s="76">
        <f>Market_Data_Raw!K314</f>
        <v>0</v>
      </c>
      <c r="L314" s="76">
        <f>Market_Data_Raw!M314</f>
        <v>6</v>
      </c>
      <c r="M314" s="79">
        <f>IF(AND(K314=0,L314=0),0,IF(K314&lt;&gt;0,Market_Data_Raw!J314,VLOOKUP($D314&amp;$C314&amp;($H314-1),$A:$M,13,0)*(1+VLOOKUP($D314&amp;$C314,Growthrates_Raw_Data_App!$A$3:$M$33,7+$L314,0))))</f>
        <v>72.605732961428316</v>
      </c>
      <c r="N314" s="64">
        <v>44335</v>
      </c>
      <c r="O314" s="76"/>
    </row>
    <row r="315" spans="1:15" x14ac:dyDescent="0.25">
      <c r="A315" t="str">
        <f t="shared" si="10"/>
        <v>Function_04Application_122029</v>
      </c>
      <c r="B315">
        <v>312</v>
      </c>
      <c r="C315" t="s">
        <v>365</v>
      </c>
      <c r="D315" t="s">
        <v>317</v>
      </c>
      <c r="E315" t="s">
        <v>331</v>
      </c>
      <c r="F315" t="s">
        <v>342</v>
      </c>
      <c r="G315" t="s">
        <v>352</v>
      </c>
      <c r="H315">
        <f t="shared" si="11"/>
        <v>2029</v>
      </c>
      <c r="I315" t="s">
        <v>23</v>
      </c>
      <c r="J315" t="s">
        <v>37</v>
      </c>
      <c r="K315" s="76">
        <f>Market_Data_Raw!K315</f>
        <v>0</v>
      </c>
      <c r="L315" s="76">
        <f>Market_Data_Raw!M315</f>
        <v>6</v>
      </c>
      <c r="M315" s="79">
        <f>IF(AND(K315=0,L315=0),0,IF(K315&lt;&gt;0,Market_Data_Raw!J315,VLOOKUP($D315&amp;$C315&amp;($H315-1),$A:$M,13,0)*(1+VLOOKUP($D315&amp;$C315,Growthrates_Raw_Data_App!$A$3:$M$33,7+$L315,0))))</f>
        <v>52.076891743675056</v>
      </c>
      <c r="N315" s="64">
        <v>44335</v>
      </c>
      <c r="O315" s="76"/>
    </row>
    <row r="316" spans="1:15" x14ac:dyDescent="0.25">
      <c r="A316" t="str">
        <f t="shared" si="10"/>
        <v>Function_03Application_132029</v>
      </c>
      <c r="B316">
        <v>313</v>
      </c>
      <c r="C316" t="s">
        <v>366</v>
      </c>
      <c r="D316" t="s">
        <v>316</v>
      </c>
      <c r="E316" t="s">
        <v>331</v>
      </c>
      <c r="F316" t="s">
        <v>341</v>
      </c>
      <c r="G316" t="s">
        <v>349</v>
      </c>
      <c r="H316">
        <f t="shared" si="11"/>
        <v>2029</v>
      </c>
      <c r="I316" t="s">
        <v>23</v>
      </c>
      <c r="J316" t="s">
        <v>37</v>
      </c>
      <c r="K316" s="76">
        <f>Market_Data_Raw!K316</f>
        <v>0</v>
      </c>
      <c r="L316" s="76">
        <f>Market_Data_Raw!M316</f>
        <v>6</v>
      </c>
      <c r="M316" s="79">
        <f>IF(AND(K316=0,L316=0),0,IF(K316&lt;&gt;0,Market_Data_Raw!J316,VLOOKUP($D316&amp;$C316&amp;($H316-1),$A:$M,13,0)*(1+VLOOKUP($D316&amp;$C316,Growthrates_Raw_Data_App!$A$3:$M$33,7+$L316,0))))</f>
        <v>20.446394739161835</v>
      </c>
      <c r="N316" s="64">
        <v>44335</v>
      </c>
      <c r="O316" s="76"/>
    </row>
    <row r="317" spans="1:15" x14ac:dyDescent="0.25">
      <c r="A317" t="str">
        <f t="shared" si="10"/>
        <v>Function_03Application_142029</v>
      </c>
      <c r="B317">
        <v>314</v>
      </c>
      <c r="C317" t="s">
        <v>367</v>
      </c>
      <c r="D317" t="s">
        <v>316</v>
      </c>
      <c r="E317" t="s">
        <v>331</v>
      </c>
      <c r="F317" t="s">
        <v>341</v>
      </c>
      <c r="G317" t="s">
        <v>349</v>
      </c>
      <c r="H317">
        <f t="shared" si="11"/>
        <v>2029</v>
      </c>
      <c r="I317" t="s">
        <v>23</v>
      </c>
      <c r="J317" t="s">
        <v>37</v>
      </c>
      <c r="K317" s="76">
        <f>Market_Data_Raw!K317</f>
        <v>0</v>
      </c>
      <c r="L317" s="76">
        <f>Market_Data_Raw!M317</f>
        <v>6</v>
      </c>
      <c r="M317" s="79">
        <f>IF(AND(K317=0,L317=0),0,IF(K317&lt;&gt;0,Market_Data_Raw!J317,VLOOKUP($D317&amp;$C317&amp;($H317-1),$A:$M,13,0)*(1+VLOOKUP($D317&amp;$C317,Growthrates_Raw_Data_App!$A$3:$M$33,7+$L317,0))))</f>
        <v>54.369799100831948</v>
      </c>
      <c r="N317" s="64">
        <v>44335</v>
      </c>
      <c r="O317" s="76"/>
    </row>
    <row r="318" spans="1:15" x14ac:dyDescent="0.25">
      <c r="A318" t="str">
        <f t="shared" si="10"/>
        <v>Function_03Application_152029</v>
      </c>
      <c r="B318">
        <v>315</v>
      </c>
      <c r="C318" t="s">
        <v>368</v>
      </c>
      <c r="D318" t="s">
        <v>316</v>
      </c>
      <c r="E318" t="s">
        <v>331</v>
      </c>
      <c r="F318" t="s">
        <v>341</v>
      </c>
      <c r="G318" t="s">
        <v>349</v>
      </c>
      <c r="H318">
        <f t="shared" si="11"/>
        <v>2029</v>
      </c>
      <c r="I318" t="s">
        <v>23</v>
      </c>
      <c r="J318" t="s">
        <v>37</v>
      </c>
      <c r="K318" s="76">
        <f>Market_Data_Raw!K318</f>
        <v>0</v>
      </c>
      <c r="L318" s="76">
        <f>Market_Data_Raw!M318</f>
        <v>6</v>
      </c>
      <c r="M318" s="79">
        <f>IF(AND(K318=0,L318=0),0,IF(K318&lt;&gt;0,Market_Data_Raw!J318,VLOOKUP($D318&amp;$C318&amp;($H318-1),$A:$M,13,0)*(1+VLOOKUP($D318&amp;$C318,Growthrates_Raw_Data_App!$A$3:$M$33,7+$L318,0))))</f>
        <v>8.8381030224308343</v>
      </c>
      <c r="N318" s="64">
        <v>44166</v>
      </c>
      <c r="O318" s="76"/>
    </row>
    <row r="319" spans="1:15" x14ac:dyDescent="0.25">
      <c r="A319" t="str">
        <f t="shared" si="10"/>
        <v>Function_05Application_162029</v>
      </c>
      <c r="B319">
        <v>316</v>
      </c>
      <c r="C319" t="s">
        <v>369</v>
      </c>
      <c r="D319" t="s">
        <v>318</v>
      </c>
      <c r="E319" t="s">
        <v>332</v>
      </c>
      <c r="F319" t="s">
        <v>342</v>
      </c>
      <c r="G319" t="s">
        <v>353</v>
      </c>
      <c r="H319">
        <f t="shared" si="11"/>
        <v>2029</v>
      </c>
      <c r="I319" t="s">
        <v>23</v>
      </c>
      <c r="J319" t="s">
        <v>37</v>
      </c>
      <c r="K319" s="76">
        <f>Market_Data_Raw!K319</f>
        <v>0</v>
      </c>
      <c r="L319" s="76">
        <f>Market_Data_Raw!M319</f>
        <v>6</v>
      </c>
      <c r="M319" s="79">
        <f>IF(AND(K319=0,L319=0),0,IF(K319&lt;&gt;0,Market_Data_Raw!J319,VLOOKUP($D319&amp;$C319&amp;($H319-1),$A:$M,13,0)*(1+VLOOKUP($D319&amp;$C319,Growthrates_Raw_Data_App!$A$3:$M$33,7+$L319,0))))</f>
        <v>573.36573827614939</v>
      </c>
      <c r="N319" s="64">
        <v>44335</v>
      </c>
      <c r="O319" s="76"/>
    </row>
    <row r="320" spans="1:15" x14ac:dyDescent="0.25">
      <c r="A320" t="str">
        <f t="shared" si="10"/>
        <v>Function_05Application_172029</v>
      </c>
      <c r="B320">
        <v>317</v>
      </c>
      <c r="C320" t="s">
        <v>370</v>
      </c>
      <c r="D320" t="s">
        <v>318</v>
      </c>
      <c r="E320" t="s">
        <v>332</v>
      </c>
      <c r="F320" t="s">
        <v>342</v>
      </c>
      <c r="G320" t="s">
        <v>353</v>
      </c>
      <c r="H320">
        <f t="shared" si="11"/>
        <v>2029</v>
      </c>
      <c r="I320" t="s">
        <v>23</v>
      </c>
      <c r="J320" t="s">
        <v>37</v>
      </c>
      <c r="K320" s="76">
        <f>Market_Data_Raw!K320</f>
        <v>0</v>
      </c>
      <c r="L320" s="76">
        <f>Market_Data_Raw!M320</f>
        <v>6</v>
      </c>
      <c r="M320" s="79">
        <f>IF(AND(K320=0,L320=0),0,IF(K320&lt;&gt;0,Market_Data_Raw!J320,VLOOKUP($D320&amp;$C320&amp;($H320-1),$A:$M,13,0)*(1+VLOOKUP($D320&amp;$C320,Growthrates_Raw_Data_App!$A$3:$M$33,7+$L320,0))))</f>
        <v>1164.1073885686908</v>
      </c>
      <c r="N320" s="64">
        <v>44335</v>
      </c>
      <c r="O320" s="76"/>
    </row>
    <row r="321" spans="1:15" x14ac:dyDescent="0.25">
      <c r="A321" t="str">
        <f t="shared" si="10"/>
        <v>Function_06Application_182029</v>
      </c>
      <c r="B321">
        <v>318</v>
      </c>
      <c r="C321" t="s">
        <v>371</v>
      </c>
      <c r="D321" t="s">
        <v>319</v>
      </c>
      <c r="E321" t="s">
        <v>333</v>
      </c>
      <c r="F321" t="s">
        <v>343</v>
      </c>
      <c r="G321" t="s">
        <v>349</v>
      </c>
      <c r="H321">
        <f t="shared" si="11"/>
        <v>2029</v>
      </c>
      <c r="I321" t="s">
        <v>23</v>
      </c>
      <c r="J321" t="s">
        <v>37</v>
      </c>
      <c r="K321" s="76">
        <f>Market_Data_Raw!K321</f>
        <v>0</v>
      </c>
      <c r="L321" s="76">
        <f>Market_Data_Raw!M321</f>
        <v>3</v>
      </c>
      <c r="M321" s="79">
        <f>IF(AND(K321=0,L321=0),0,IF(K321&lt;&gt;0,Market_Data_Raw!J321,VLOOKUP($D321&amp;$C321&amp;($H321-1),$A:$M,13,0)*(1+VLOOKUP($D321&amp;$C321,Growthrates_Raw_Data_App!$A$3:$M$33,7+$L321,0))))</f>
        <v>758.59473386327898</v>
      </c>
      <c r="N321" s="64">
        <v>44284</v>
      </c>
      <c r="O321" s="76"/>
    </row>
    <row r="322" spans="1:15" x14ac:dyDescent="0.25">
      <c r="A322" t="str">
        <f t="shared" si="10"/>
        <v>Function_07Application_192029</v>
      </c>
      <c r="B322">
        <v>319</v>
      </c>
      <c r="C322" t="s">
        <v>372</v>
      </c>
      <c r="D322" t="s">
        <v>320</v>
      </c>
      <c r="E322" t="s">
        <v>334</v>
      </c>
      <c r="F322" t="s">
        <v>342</v>
      </c>
      <c r="G322" t="s">
        <v>353</v>
      </c>
      <c r="H322">
        <f t="shared" si="11"/>
        <v>2029</v>
      </c>
      <c r="I322" t="s">
        <v>23</v>
      </c>
      <c r="J322" t="s">
        <v>37</v>
      </c>
      <c r="K322" s="76">
        <f>Market_Data_Raw!K322</f>
        <v>0</v>
      </c>
      <c r="L322" s="76">
        <f>Market_Data_Raw!M322</f>
        <v>3</v>
      </c>
      <c r="M322" s="79">
        <f>IF(AND(K322=0,L322=0),0,IF(K322&lt;&gt;0,Market_Data_Raw!J322,VLOOKUP($D322&amp;$C322&amp;($H322-1),$A:$M,13,0)*(1+VLOOKUP($D322&amp;$C322,Growthrates_Raw_Data_App!$A$3:$M$33,7+$L322,0))))</f>
        <v>146.70603886481115</v>
      </c>
      <c r="N322" s="64">
        <v>44284</v>
      </c>
      <c r="O322" s="76"/>
    </row>
    <row r="323" spans="1:15" x14ac:dyDescent="0.25">
      <c r="A323" t="str">
        <f t="shared" si="10"/>
        <v>Function_07Application_202029</v>
      </c>
      <c r="B323">
        <v>320</v>
      </c>
      <c r="C323" t="s">
        <v>373</v>
      </c>
      <c r="D323" t="s">
        <v>320</v>
      </c>
      <c r="E323" t="s">
        <v>334</v>
      </c>
      <c r="F323" t="s">
        <v>342</v>
      </c>
      <c r="G323" t="s">
        <v>353</v>
      </c>
      <c r="H323">
        <f t="shared" si="11"/>
        <v>2029</v>
      </c>
      <c r="I323" t="s">
        <v>23</v>
      </c>
      <c r="J323" t="s">
        <v>37</v>
      </c>
      <c r="K323" s="76">
        <f>Market_Data_Raw!K323</f>
        <v>0</v>
      </c>
      <c r="L323" s="76">
        <f>Market_Data_Raw!M323</f>
        <v>3</v>
      </c>
      <c r="M323" s="79">
        <f>IF(AND(K323=0,L323=0),0,IF(K323&lt;&gt;0,Market_Data_Raw!J323,VLOOKUP($D323&amp;$C323&amp;($H323-1),$A:$M,13,0)*(1+VLOOKUP($D323&amp;$C323,Growthrates_Raw_Data_App!$A$3:$M$33,7+$L323,0))))</f>
        <v>127.88636212624961</v>
      </c>
      <c r="N323" s="64">
        <v>44284</v>
      </c>
      <c r="O323" s="76"/>
    </row>
    <row r="324" spans="1:15" x14ac:dyDescent="0.25">
      <c r="A324" t="str">
        <f t="shared" si="10"/>
        <v>Function_08Application_212029</v>
      </c>
      <c r="B324">
        <v>321</v>
      </c>
      <c r="C324" t="s">
        <v>374</v>
      </c>
      <c r="D324" t="s">
        <v>321</v>
      </c>
      <c r="E324" t="s">
        <v>333</v>
      </c>
      <c r="F324" t="s">
        <v>343</v>
      </c>
      <c r="G324" t="s">
        <v>349</v>
      </c>
      <c r="H324">
        <f t="shared" si="11"/>
        <v>2029</v>
      </c>
      <c r="I324" t="s">
        <v>23</v>
      </c>
      <c r="J324" t="s">
        <v>37</v>
      </c>
      <c r="K324" s="76">
        <f>Market_Data_Raw!K324</f>
        <v>0</v>
      </c>
      <c r="L324" s="76">
        <f>Market_Data_Raw!M324</f>
        <v>3</v>
      </c>
      <c r="M324" s="79">
        <f>IF(AND(K324=0,L324=0),0,IF(K324&lt;&gt;0,Market_Data_Raw!J324,VLOOKUP($D324&amp;$C324&amp;($H324-1),$A:$M,13,0)*(1+VLOOKUP($D324&amp;$C324,Growthrates_Raw_Data_App!$A$3:$M$33,7+$L324,0))))</f>
        <v>73.476247931973603</v>
      </c>
      <c r="N324" s="64">
        <v>44284</v>
      </c>
      <c r="O324" s="76"/>
    </row>
    <row r="325" spans="1:15" x14ac:dyDescent="0.25">
      <c r="A325" t="str">
        <f t="shared" si="10"/>
        <v>Function_09Application_222029</v>
      </c>
      <c r="B325">
        <v>322</v>
      </c>
      <c r="C325" t="s">
        <v>375</v>
      </c>
      <c r="D325" t="s">
        <v>322</v>
      </c>
      <c r="E325" t="s">
        <v>335</v>
      </c>
      <c r="F325" t="s">
        <v>344</v>
      </c>
      <c r="G325" t="s">
        <v>349</v>
      </c>
      <c r="H325">
        <f t="shared" si="11"/>
        <v>2029</v>
      </c>
      <c r="I325" t="s">
        <v>23</v>
      </c>
      <c r="J325" t="s">
        <v>37</v>
      </c>
      <c r="K325" s="76">
        <f>Market_Data_Raw!K325</f>
        <v>0</v>
      </c>
      <c r="L325" s="76">
        <f>Market_Data_Raw!M325</f>
        <v>3</v>
      </c>
      <c r="M325" s="79">
        <f>IF(AND(K325=0,L325=0),0,IF(K325&lt;&gt;0,Market_Data_Raw!J325,VLOOKUP($D325&amp;$C325&amp;($H325-1),$A:$M,13,0)*(1+VLOOKUP($D325&amp;$C325,Growthrates_Raw_Data_App!$A$3:$M$33,7+$L325,0))))</f>
        <v>126.69640832629159</v>
      </c>
      <c r="N325" s="64">
        <v>44284</v>
      </c>
      <c r="O325" s="76"/>
    </row>
    <row r="326" spans="1:15" x14ac:dyDescent="0.25">
      <c r="A326" t="str">
        <f t="shared" ref="A326:A389" si="12">D326&amp;C326&amp;H326</f>
        <v>Function_10Application_232029</v>
      </c>
      <c r="B326">
        <v>323</v>
      </c>
      <c r="C326" t="s">
        <v>376</v>
      </c>
      <c r="D326" t="s">
        <v>323</v>
      </c>
      <c r="E326" t="s">
        <v>335</v>
      </c>
      <c r="F326" t="s">
        <v>345</v>
      </c>
      <c r="G326" t="s">
        <v>349</v>
      </c>
      <c r="H326">
        <f t="shared" si="11"/>
        <v>2029</v>
      </c>
      <c r="I326" t="s">
        <v>23</v>
      </c>
      <c r="J326" t="s">
        <v>37</v>
      </c>
      <c r="K326" s="76">
        <f>Market_Data_Raw!K326</f>
        <v>0</v>
      </c>
      <c r="L326" s="76">
        <f>Market_Data_Raw!M326</f>
        <v>3</v>
      </c>
      <c r="M326" s="79">
        <f>IF(AND(K326=0,L326=0),0,IF(K326&lt;&gt;0,Market_Data_Raw!J326,VLOOKUP($D326&amp;$C326&amp;($H326-1),$A:$M,13,0)*(1+VLOOKUP($D326&amp;$C326,Growthrates_Raw_Data_App!$A$3:$M$33,7+$L326,0))))</f>
        <v>76.324880571067084</v>
      </c>
      <c r="N326" s="64">
        <v>44284</v>
      </c>
      <c r="O326" s="76"/>
    </row>
    <row r="327" spans="1:15" x14ac:dyDescent="0.25">
      <c r="A327" t="str">
        <f t="shared" si="12"/>
        <v>Function_11Application_242029</v>
      </c>
      <c r="B327">
        <v>324</v>
      </c>
      <c r="C327" t="s">
        <v>377</v>
      </c>
      <c r="D327" t="s">
        <v>324</v>
      </c>
      <c r="E327" t="s">
        <v>335</v>
      </c>
      <c r="F327" t="s">
        <v>345</v>
      </c>
      <c r="G327" t="s">
        <v>349</v>
      </c>
      <c r="H327">
        <f t="shared" si="11"/>
        <v>2029</v>
      </c>
      <c r="I327" t="s">
        <v>23</v>
      </c>
      <c r="J327" t="s">
        <v>37</v>
      </c>
      <c r="K327" s="76">
        <f>Market_Data_Raw!K327</f>
        <v>0</v>
      </c>
      <c r="L327" s="76">
        <f>Market_Data_Raw!M327</f>
        <v>3</v>
      </c>
      <c r="M327" s="79">
        <f>IF(AND(K327=0,L327=0),0,IF(K327&lt;&gt;0,Market_Data_Raw!J327,VLOOKUP($D327&amp;$C327&amp;($H327-1),$A:$M,13,0)*(1+VLOOKUP($D327&amp;$C327,Growthrates_Raw_Data_App!$A$3:$M$33,7+$L327,0))))</f>
        <v>220.12848325964177</v>
      </c>
      <c r="N327" s="64">
        <v>44284</v>
      </c>
      <c r="O327" s="76"/>
    </row>
    <row r="328" spans="1:15" x14ac:dyDescent="0.25">
      <c r="A328" t="str">
        <f t="shared" si="12"/>
        <v>Function_12Application_252029</v>
      </c>
      <c r="B328">
        <v>325</v>
      </c>
      <c r="C328" t="s">
        <v>378</v>
      </c>
      <c r="D328" t="s">
        <v>325</v>
      </c>
      <c r="E328" t="s">
        <v>331</v>
      </c>
      <c r="F328" t="s">
        <v>346</v>
      </c>
      <c r="G328" t="s">
        <v>351</v>
      </c>
      <c r="H328">
        <f t="shared" si="11"/>
        <v>2029</v>
      </c>
      <c r="I328" t="s">
        <v>23</v>
      </c>
      <c r="J328" t="s">
        <v>37</v>
      </c>
      <c r="K328" s="76">
        <f>Market_Data_Raw!K328</f>
        <v>0</v>
      </c>
      <c r="L328" s="76">
        <f>Market_Data_Raw!M328</f>
        <v>3</v>
      </c>
      <c r="M328" s="79">
        <f>IF(AND(K328=0,L328=0),0,IF(K328&lt;&gt;0,Market_Data_Raw!J328,VLOOKUP($D328&amp;$C328&amp;($H328-1),$A:$M,13,0)*(1+VLOOKUP($D328&amp;$C328,Growthrates_Raw_Data_App!$A$3:$M$33,7+$L328,0))))</f>
        <v>244.75751660358236</v>
      </c>
      <c r="N328" s="64">
        <v>44284</v>
      </c>
      <c r="O328" s="76"/>
    </row>
    <row r="329" spans="1:15" x14ac:dyDescent="0.25">
      <c r="A329" t="str">
        <f t="shared" si="12"/>
        <v>Function_13Application_262029</v>
      </c>
      <c r="B329">
        <v>326</v>
      </c>
      <c r="C329" t="s">
        <v>379</v>
      </c>
      <c r="D329" t="s">
        <v>326</v>
      </c>
      <c r="E329" t="s">
        <v>336</v>
      </c>
      <c r="F329" t="s">
        <v>347</v>
      </c>
      <c r="G329" t="s">
        <v>349</v>
      </c>
      <c r="H329">
        <f t="shared" si="11"/>
        <v>2029</v>
      </c>
      <c r="I329" t="s">
        <v>23</v>
      </c>
      <c r="J329" t="s">
        <v>37</v>
      </c>
      <c r="K329" s="76">
        <f>Market_Data_Raw!K329</f>
        <v>0</v>
      </c>
      <c r="L329" s="76">
        <f>Market_Data_Raw!M329</f>
        <v>3</v>
      </c>
      <c r="M329" s="79">
        <f>IF(AND(K329=0,L329=0),0,IF(K329&lt;&gt;0,Market_Data_Raw!J329,VLOOKUP($D329&amp;$C329&amp;($H329-1),$A:$M,13,0)*(1+VLOOKUP($D329&amp;$C329,Growthrates_Raw_Data_App!$A$3:$M$33,7+$L329,0))))</f>
        <v>123.15933496435503</v>
      </c>
      <c r="N329" s="64">
        <v>44284</v>
      </c>
      <c r="O329" s="76"/>
    </row>
    <row r="330" spans="1:15" x14ac:dyDescent="0.25">
      <c r="A330" t="str">
        <f t="shared" si="12"/>
        <v>Function_13Application_272029</v>
      </c>
      <c r="B330">
        <v>327</v>
      </c>
      <c r="C330" t="s">
        <v>380</v>
      </c>
      <c r="D330" t="s">
        <v>326</v>
      </c>
      <c r="E330" t="s">
        <v>336</v>
      </c>
      <c r="F330" t="s">
        <v>347</v>
      </c>
      <c r="G330" t="s">
        <v>349</v>
      </c>
      <c r="H330">
        <f t="shared" si="11"/>
        <v>2029</v>
      </c>
      <c r="I330" t="s">
        <v>23</v>
      </c>
      <c r="J330" t="s">
        <v>37</v>
      </c>
      <c r="K330" s="76">
        <f>Market_Data_Raw!K330</f>
        <v>0</v>
      </c>
      <c r="L330" s="76">
        <f>Market_Data_Raw!M330</f>
        <v>3</v>
      </c>
      <c r="M330" s="79">
        <f>IF(AND(K330=0,L330=0),0,IF(K330&lt;&gt;0,Market_Data_Raw!J330,VLOOKUP($D330&amp;$C330&amp;($H330-1),$A:$M,13,0)*(1+VLOOKUP($D330&amp;$C330,Growthrates_Raw_Data_App!$A$3:$M$33,7+$L330,0))))</f>
        <v>26.930433625398546</v>
      </c>
      <c r="N330" s="64">
        <v>44284</v>
      </c>
      <c r="O330" s="76"/>
    </row>
    <row r="331" spans="1:15" x14ac:dyDescent="0.25">
      <c r="A331" t="str">
        <f t="shared" si="12"/>
        <v>Function_14Application_282029</v>
      </c>
      <c r="B331">
        <v>328</v>
      </c>
      <c r="C331" t="s">
        <v>381</v>
      </c>
      <c r="D331" t="s">
        <v>327</v>
      </c>
      <c r="E331" t="s">
        <v>337</v>
      </c>
      <c r="F331" t="s">
        <v>347</v>
      </c>
      <c r="G331" t="s">
        <v>349</v>
      </c>
      <c r="H331">
        <f t="shared" si="11"/>
        <v>2029</v>
      </c>
      <c r="I331" t="s">
        <v>23</v>
      </c>
      <c r="J331" t="s">
        <v>37</v>
      </c>
      <c r="K331" s="76">
        <f>Market_Data_Raw!K331</f>
        <v>0</v>
      </c>
      <c r="L331" s="76">
        <f>Market_Data_Raw!M331</f>
        <v>3</v>
      </c>
      <c r="M331" s="79">
        <f>IF(AND(K331=0,L331=0),0,IF(K331&lt;&gt;0,Market_Data_Raw!J331,VLOOKUP($D331&amp;$C331&amp;($H331-1),$A:$M,13,0)*(1+VLOOKUP($D331&amp;$C331,Growthrates_Raw_Data_App!$A$3:$M$33,7+$L331,0))))</f>
        <v>111.71902765968373</v>
      </c>
      <c r="N331" s="64">
        <v>44284</v>
      </c>
      <c r="O331" s="76"/>
    </row>
    <row r="332" spans="1:15" x14ac:dyDescent="0.25">
      <c r="A332" t="str">
        <f t="shared" si="12"/>
        <v>Function_14Application_292029</v>
      </c>
      <c r="B332">
        <v>329</v>
      </c>
      <c r="C332" t="s">
        <v>382</v>
      </c>
      <c r="D332" t="s">
        <v>327</v>
      </c>
      <c r="E332" t="s">
        <v>337</v>
      </c>
      <c r="F332" t="s">
        <v>347</v>
      </c>
      <c r="G332" t="s">
        <v>349</v>
      </c>
      <c r="H332">
        <f t="shared" si="11"/>
        <v>2029</v>
      </c>
      <c r="I332" t="s">
        <v>23</v>
      </c>
      <c r="J332" t="s">
        <v>37</v>
      </c>
      <c r="K332" s="76">
        <f>Market_Data_Raw!K332</f>
        <v>0</v>
      </c>
      <c r="L332" s="76">
        <f>Market_Data_Raw!M332</f>
        <v>3</v>
      </c>
      <c r="M332" s="79">
        <f>IF(AND(K332=0,L332=0),0,IF(K332&lt;&gt;0,Market_Data_Raw!J332,VLOOKUP($D332&amp;$C332&amp;($H332-1),$A:$M,13,0)*(1+VLOOKUP($D332&amp;$C332,Growthrates_Raw_Data_App!$A$3:$M$33,7+$L332,0))))</f>
        <v>181.2852271816655</v>
      </c>
      <c r="N332" s="64">
        <v>44284</v>
      </c>
      <c r="O332" s="76"/>
    </row>
    <row r="333" spans="1:15" x14ac:dyDescent="0.25">
      <c r="A333" t="str">
        <f t="shared" si="12"/>
        <v>Function_15Application_302029</v>
      </c>
      <c r="B333">
        <v>330</v>
      </c>
      <c r="C333" t="s">
        <v>383</v>
      </c>
      <c r="D333" t="s">
        <v>328</v>
      </c>
      <c r="E333" t="s">
        <v>338</v>
      </c>
      <c r="F333" t="s">
        <v>348</v>
      </c>
      <c r="G333" t="s">
        <v>349</v>
      </c>
      <c r="H333">
        <f t="shared" si="11"/>
        <v>2029</v>
      </c>
      <c r="I333" t="s">
        <v>23</v>
      </c>
      <c r="J333" t="s">
        <v>37</v>
      </c>
      <c r="K333" s="76">
        <f>Market_Data_Raw!K333</f>
        <v>0</v>
      </c>
      <c r="L333" s="76">
        <f>Market_Data_Raw!M333</f>
        <v>0</v>
      </c>
      <c r="M333" s="79">
        <f>IF(AND(K333=0,L333=0),0,IF(K333&lt;&gt;0,Market_Data_Raw!J333,VLOOKUP($D333&amp;$C333&amp;($H333-1),$A:$M,13,0)*(1+VLOOKUP($D333&amp;$C333,Growthrates_Raw_Data_App!$A$3:$M$33,7+$L333,0))))</f>
        <v>0</v>
      </c>
      <c r="N333" s="64">
        <v>44284</v>
      </c>
      <c r="O333" s="76"/>
    </row>
    <row r="334" spans="1:15" x14ac:dyDescent="0.25">
      <c r="A334" t="str">
        <f t="shared" si="12"/>
        <v>Function_01Application_012030</v>
      </c>
      <c r="B334">
        <v>331</v>
      </c>
      <c r="C334" t="s">
        <v>354</v>
      </c>
      <c r="D334" t="s">
        <v>314</v>
      </c>
      <c r="E334" t="s">
        <v>329</v>
      </c>
      <c r="F334" t="s">
        <v>339</v>
      </c>
      <c r="G334" t="s">
        <v>349</v>
      </c>
      <c r="H334">
        <f t="shared" si="11"/>
        <v>2030</v>
      </c>
      <c r="I334" t="s">
        <v>23</v>
      </c>
      <c r="J334" t="s">
        <v>37</v>
      </c>
      <c r="K334" s="76" t="str">
        <f>Market_Data_Raw!K334</f>
        <v>G</v>
      </c>
      <c r="L334" s="76">
        <f>Market_Data_Raw!M334</f>
        <v>6</v>
      </c>
      <c r="M334" s="79">
        <f>IF(AND(K334=0,L334=0),0,IF(K334&lt;&gt;0,Market_Data_Raw!J334,VLOOKUP($D334&amp;$C334&amp;($H334-1),$A:$M,13,0)*(1+VLOOKUP($D334&amp;$C334,Growthrates_Raw_Data_App!$A$3:$M$33,7+$L334,0))))</f>
        <v>5.8361593367970599</v>
      </c>
      <c r="N334" s="64">
        <v>44335</v>
      </c>
      <c r="O334" s="76"/>
    </row>
    <row r="335" spans="1:15" x14ac:dyDescent="0.25">
      <c r="A335" t="str">
        <f t="shared" si="12"/>
        <v>Function_01Application_022030</v>
      </c>
      <c r="B335">
        <v>332</v>
      </c>
      <c r="C335" t="s">
        <v>355</v>
      </c>
      <c r="D335" t="s">
        <v>314</v>
      </c>
      <c r="E335" t="s">
        <v>329</v>
      </c>
      <c r="F335" t="s">
        <v>339</v>
      </c>
      <c r="G335" t="s">
        <v>349</v>
      </c>
      <c r="H335">
        <f t="shared" si="11"/>
        <v>2030</v>
      </c>
      <c r="I335" t="s">
        <v>23</v>
      </c>
      <c r="J335" t="s">
        <v>37</v>
      </c>
      <c r="K335" s="76" t="str">
        <f>Market_Data_Raw!K335</f>
        <v>G</v>
      </c>
      <c r="L335" s="76">
        <f>Market_Data_Raw!M335</f>
        <v>6</v>
      </c>
      <c r="M335" s="79">
        <f>IF(AND(K335=0,L335=0),0,IF(K335&lt;&gt;0,Market_Data_Raw!J335,VLOOKUP($D335&amp;$C335&amp;($H335-1),$A:$M,13,0)*(1+VLOOKUP($D335&amp;$C335,Growthrates_Raw_Data_App!$A$3:$M$33,7+$L335,0))))</f>
        <v>15.887322639058677</v>
      </c>
      <c r="N335" s="64">
        <v>44335</v>
      </c>
      <c r="O335" s="76"/>
    </row>
    <row r="336" spans="1:15" x14ac:dyDescent="0.25">
      <c r="A336" t="str">
        <f t="shared" si="12"/>
        <v>Function_01Application_032030</v>
      </c>
      <c r="B336">
        <v>333</v>
      </c>
      <c r="C336" t="s">
        <v>356</v>
      </c>
      <c r="D336" t="s">
        <v>314</v>
      </c>
      <c r="E336" t="s">
        <v>329</v>
      </c>
      <c r="F336" t="s">
        <v>339</v>
      </c>
      <c r="G336" t="s">
        <v>349</v>
      </c>
      <c r="H336">
        <f t="shared" si="11"/>
        <v>2030</v>
      </c>
      <c r="I336" t="s">
        <v>23</v>
      </c>
      <c r="J336" t="s">
        <v>37</v>
      </c>
      <c r="K336" s="76" t="str">
        <f>Market_Data_Raw!K336</f>
        <v>G</v>
      </c>
      <c r="L336" s="76">
        <f>Market_Data_Raw!M336</f>
        <v>6</v>
      </c>
      <c r="M336" s="79">
        <f>IF(AND(K336=0,L336=0),0,IF(K336&lt;&gt;0,Market_Data_Raw!J336,VLOOKUP($D336&amp;$C336&amp;($H336-1),$A:$M,13,0)*(1+VLOOKUP($D336&amp;$C336,Growthrates_Raw_Data_App!$A$3:$M$33,7+$L336,0))))</f>
        <v>10.699625450794617</v>
      </c>
      <c r="N336" s="64">
        <v>44335</v>
      </c>
      <c r="O336" s="76"/>
    </row>
    <row r="337" spans="1:15" x14ac:dyDescent="0.25">
      <c r="A337" t="str">
        <f t="shared" si="12"/>
        <v>Function_02Application_042030</v>
      </c>
      <c r="B337">
        <v>334</v>
      </c>
      <c r="C337" t="s">
        <v>357</v>
      </c>
      <c r="D337" t="s">
        <v>315</v>
      </c>
      <c r="E337" t="s">
        <v>330</v>
      </c>
      <c r="F337" t="s">
        <v>340</v>
      </c>
      <c r="G337" t="s">
        <v>350</v>
      </c>
      <c r="H337">
        <f t="shared" si="11"/>
        <v>2030</v>
      </c>
      <c r="I337" t="s">
        <v>23</v>
      </c>
      <c r="J337" t="s">
        <v>37</v>
      </c>
      <c r="K337" s="76" t="str">
        <f>Market_Data_Raw!K337</f>
        <v>M</v>
      </c>
      <c r="L337" s="76">
        <f>Market_Data_Raw!M337</f>
        <v>3</v>
      </c>
      <c r="M337" s="79">
        <f>IF(AND(K337=0,L337=0),0,IF(K337&lt;&gt;0,Market_Data_Raw!J337,VLOOKUP($D337&amp;$C337&amp;($H337-1),$A:$M,13,0)*(1+VLOOKUP($D337&amp;$C337,Growthrates_Raw_Data_App!$A$3:$M$33,7+$L337,0))))</f>
        <v>41.610624244197531</v>
      </c>
      <c r="N337" s="64">
        <v>44284</v>
      </c>
      <c r="O337" s="76"/>
    </row>
    <row r="338" spans="1:15" x14ac:dyDescent="0.25">
      <c r="A338" t="str">
        <f t="shared" si="12"/>
        <v>Function_02Application_052030</v>
      </c>
      <c r="B338">
        <v>335</v>
      </c>
      <c r="C338" t="s">
        <v>358</v>
      </c>
      <c r="D338" t="s">
        <v>315</v>
      </c>
      <c r="E338" t="s">
        <v>330</v>
      </c>
      <c r="F338" t="s">
        <v>340</v>
      </c>
      <c r="G338" t="s">
        <v>351</v>
      </c>
      <c r="H338">
        <f t="shared" si="11"/>
        <v>2030</v>
      </c>
      <c r="I338" t="s">
        <v>23</v>
      </c>
      <c r="J338" t="s">
        <v>37</v>
      </c>
      <c r="K338" s="76" t="str">
        <f>Market_Data_Raw!K338</f>
        <v>M</v>
      </c>
      <c r="L338" s="76">
        <f>Market_Data_Raw!M338</f>
        <v>3</v>
      </c>
      <c r="M338" s="79">
        <f>IF(AND(K338=0,L338=0),0,IF(K338&lt;&gt;0,Market_Data_Raw!J338,VLOOKUP($D338&amp;$C338&amp;($H338-1),$A:$M,13,0)*(1+VLOOKUP($D338&amp;$C338,Growthrates_Raw_Data_App!$A$3:$M$33,7+$L338,0))))</f>
        <v>46.415888336127793</v>
      </c>
      <c r="N338" s="64">
        <v>44284</v>
      </c>
      <c r="O338" s="76"/>
    </row>
    <row r="339" spans="1:15" x14ac:dyDescent="0.25">
      <c r="A339" t="str">
        <f t="shared" si="12"/>
        <v>Function_03Application_062030</v>
      </c>
      <c r="B339">
        <v>336</v>
      </c>
      <c r="C339" t="s">
        <v>359</v>
      </c>
      <c r="D339" t="s">
        <v>316</v>
      </c>
      <c r="E339" t="s">
        <v>331</v>
      </c>
      <c r="F339" t="s">
        <v>341</v>
      </c>
      <c r="G339" t="s">
        <v>349</v>
      </c>
      <c r="H339">
        <f t="shared" si="11"/>
        <v>2030</v>
      </c>
      <c r="I339" t="s">
        <v>23</v>
      </c>
      <c r="J339" t="s">
        <v>37</v>
      </c>
      <c r="K339" s="76" t="str">
        <f>Market_Data_Raw!K339</f>
        <v>M</v>
      </c>
      <c r="L339" s="76">
        <f>Market_Data_Raw!M339</f>
        <v>6</v>
      </c>
      <c r="M339" s="79">
        <f>IF(AND(K339=0,L339=0),0,IF(K339&lt;&gt;0,Market_Data_Raw!J339,VLOOKUP($D339&amp;$C339&amp;($H339-1),$A:$M,13,0)*(1+VLOOKUP($D339&amp;$C339,Growthrates_Raw_Data_App!$A$3:$M$33,7+$L339,0))))</f>
        <v>59.557776062389337</v>
      </c>
      <c r="N339" s="64">
        <v>44335</v>
      </c>
      <c r="O339" s="76"/>
    </row>
    <row r="340" spans="1:15" x14ac:dyDescent="0.25">
      <c r="A340" t="str">
        <f t="shared" si="12"/>
        <v>Function_03Application_072030</v>
      </c>
      <c r="B340">
        <v>337</v>
      </c>
      <c r="C340" t="s">
        <v>360</v>
      </c>
      <c r="D340" t="s">
        <v>316</v>
      </c>
      <c r="E340" t="s">
        <v>331</v>
      </c>
      <c r="F340" t="s">
        <v>341</v>
      </c>
      <c r="G340" t="s">
        <v>349</v>
      </c>
      <c r="H340">
        <f t="shared" si="11"/>
        <v>2030</v>
      </c>
      <c r="I340" t="s">
        <v>23</v>
      </c>
      <c r="J340" t="s">
        <v>37</v>
      </c>
      <c r="K340" s="76" t="str">
        <f>Market_Data_Raw!K340</f>
        <v>M</v>
      </c>
      <c r="L340" s="76">
        <f>Market_Data_Raw!M340</f>
        <v>5</v>
      </c>
      <c r="M340" s="79">
        <f>IF(AND(K340=0,L340=0),0,IF(K340&lt;&gt;0,Market_Data_Raw!J340,VLOOKUP($D340&amp;$C340&amp;($H340-1),$A:$M,13,0)*(1+VLOOKUP($D340&amp;$C340,Growthrates_Raw_Data_App!$A$3:$M$33,7+$L340,0))))</f>
        <v>27.37731619957497</v>
      </c>
      <c r="N340" s="64">
        <v>44629</v>
      </c>
      <c r="O340" s="76"/>
    </row>
    <row r="341" spans="1:15" x14ac:dyDescent="0.25">
      <c r="A341" t="str">
        <f t="shared" si="12"/>
        <v>Function_03Application_082030</v>
      </c>
      <c r="B341">
        <v>338</v>
      </c>
      <c r="C341" t="s">
        <v>361</v>
      </c>
      <c r="D341" t="s">
        <v>316</v>
      </c>
      <c r="E341" t="s">
        <v>331</v>
      </c>
      <c r="F341" t="s">
        <v>341</v>
      </c>
      <c r="G341" t="s">
        <v>349</v>
      </c>
      <c r="H341">
        <f t="shared" si="11"/>
        <v>2030</v>
      </c>
      <c r="I341" t="s">
        <v>23</v>
      </c>
      <c r="J341" t="s">
        <v>37</v>
      </c>
      <c r="K341" s="76" t="str">
        <f>Market_Data_Raw!K341</f>
        <v>M</v>
      </c>
      <c r="L341" s="76">
        <f>Market_Data_Raw!M341</f>
        <v>5</v>
      </c>
      <c r="M341" s="79">
        <f>IF(AND(K341=0,L341=0),0,IF(K341&lt;&gt;0,Market_Data_Raw!J341,VLOOKUP($D341&amp;$C341&amp;($H341-1),$A:$M,13,0)*(1+VLOOKUP($D341&amp;$C341,Growthrates_Raw_Data_App!$A$3:$M$33,7+$L341,0))))</f>
        <v>104.94422079463322</v>
      </c>
      <c r="N341" s="64">
        <v>44629</v>
      </c>
      <c r="O341" s="76"/>
    </row>
    <row r="342" spans="1:15" x14ac:dyDescent="0.25">
      <c r="A342" t="str">
        <f t="shared" si="12"/>
        <v>Function_03Application_092030</v>
      </c>
      <c r="B342">
        <v>339</v>
      </c>
      <c r="C342" t="s">
        <v>362</v>
      </c>
      <c r="D342" t="s">
        <v>316</v>
      </c>
      <c r="E342" t="s">
        <v>331</v>
      </c>
      <c r="F342" t="s">
        <v>341</v>
      </c>
      <c r="G342" t="s">
        <v>349</v>
      </c>
      <c r="H342">
        <f t="shared" si="11"/>
        <v>2030</v>
      </c>
      <c r="I342" t="s">
        <v>23</v>
      </c>
      <c r="J342" t="s">
        <v>37</v>
      </c>
      <c r="K342" s="76" t="str">
        <f>Market_Data_Raw!K342</f>
        <v>M</v>
      </c>
      <c r="L342" s="76">
        <f>Market_Data_Raw!M342</f>
        <v>5</v>
      </c>
      <c r="M342" s="79">
        <f>IF(AND(K342=0,L342=0),0,IF(K342&lt;&gt;0,Market_Data_Raw!J342,VLOOKUP($D342&amp;$C342&amp;($H342-1),$A:$M,13,0)*(1+VLOOKUP($D342&amp;$C342,Growthrates_Raw_Data_App!$A$3:$M$33,7+$L342,0))))</f>
        <v>95.833093576458765</v>
      </c>
      <c r="N342" s="64">
        <v>44629</v>
      </c>
      <c r="O342" s="76"/>
    </row>
    <row r="343" spans="1:15" x14ac:dyDescent="0.25">
      <c r="A343" t="str">
        <f t="shared" si="12"/>
        <v>Function_03Application_102030</v>
      </c>
      <c r="B343">
        <v>340</v>
      </c>
      <c r="C343" t="s">
        <v>363</v>
      </c>
      <c r="D343" t="s">
        <v>316</v>
      </c>
      <c r="E343" t="s">
        <v>331</v>
      </c>
      <c r="F343" t="s">
        <v>341</v>
      </c>
      <c r="G343" t="s">
        <v>349</v>
      </c>
      <c r="H343">
        <f t="shared" si="11"/>
        <v>2030</v>
      </c>
      <c r="I343" t="s">
        <v>23</v>
      </c>
      <c r="J343" t="s">
        <v>37</v>
      </c>
      <c r="K343" s="76" t="str">
        <f>Market_Data_Raw!K343</f>
        <v>M</v>
      </c>
      <c r="L343" s="76">
        <f>Market_Data_Raw!M343</f>
        <v>6</v>
      </c>
      <c r="M343" s="79">
        <f>IF(AND(K343=0,L343=0),0,IF(K343&lt;&gt;0,Market_Data_Raw!J343,VLOOKUP($D343&amp;$C343&amp;($H343-1),$A:$M,13,0)*(1+VLOOKUP($D343&amp;$C343,Growthrates_Raw_Data_App!$A$3:$M$33,7+$L343,0))))</f>
        <v>36.46627085606881</v>
      </c>
      <c r="N343" s="64">
        <v>44335</v>
      </c>
      <c r="O343" s="76"/>
    </row>
    <row r="344" spans="1:15" x14ac:dyDescent="0.25">
      <c r="A344" t="str">
        <f t="shared" si="12"/>
        <v>Function_03Application_112030</v>
      </c>
      <c r="B344">
        <v>341</v>
      </c>
      <c r="C344" t="s">
        <v>364</v>
      </c>
      <c r="D344" t="s">
        <v>316</v>
      </c>
      <c r="E344" t="s">
        <v>331</v>
      </c>
      <c r="F344" t="s">
        <v>341</v>
      </c>
      <c r="G344" t="s">
        <v>349</v>
      </c>
      <c r="H344">
        <f t="shared" si="11"/>
        <v>2030</v>
      </c>
      <c r="I344" t="s">
        <v>23</v>
      </c>
      <c r="J344" t="s">
        <v>37</v>
      </c>
      <c r="K344" s="76" t="str">
        <f>Market_Data_Raw!K344</f>
        <v>M</v>
      </c>
      <c r="L344" s="76">
        <f>Market_Data_Raw!M344</f>
        <v>6</v>
      </c>
      <c r="M344" s="79">
        <f>IF(AND(K344=0,L344=0),0,IF(K344&lt;&gt;0,Market_Data_Raw!J344,VLOOKUP($D344&amp;$C344&amp;($H344-1),$A:$M,13,0)*(1+VLOOKUP($D344&amp;$C344,Growthrates_Raw_Data_App!$A$3:$M$33,7+$L344,0))))</f>
        <v>72.905632659207782</v>
      </c>
      <c r="N344" s="64">
        <v>44335</v>
      </c>
      <c r="O344" s="76"/>
    </row>
    <row r="345" spans="1:15" x14ac:dyDescent="0.25">
      <c r="A345" t="str">
        <f t="shared" si="12"/>
        <v>Function_04Application_122030</v>
      </c>
      <c r="B345">
        <v>342</v>
      </c>
      <c r="C345" t="s">
        <v>365</v>
      </c>
      <c r="D345" t="s">
        <v>317</v>
      </c>
      <c r="E345" t="s">
        <v>331</v>
      </c>
      <c r="F345" t="s">
        <v>342</v>
      </c>
      <c r="G345" t="s">
        <v>352</v>
      </c>
      <c r="H345">
        <f t="shared" si="11"/>
        <v>2030</v>
      </c>
      <c r="I345" t="s">
        <v>23</v>
      </c>
      <c r="J345" t="s">
        <v>37</v>
      </c>
      <c r="K345" s="76" t="str">
        <f>Market_Data_Raw!K345</f>
        <v>M</v>
      </c>
      <c r="L345" s="76">
        <f>Market_Data_Raw!M345</f>
        <v>6</v>
      </c>
      <c r="M345" s="79">
        <f>IF(AND(K345=0,L345=0),0,IF(K345&lt;&gt;0,Market_Data_Raw!J345,VLOOKUP($D345&amp;$C345&amp;($H345-1),$A:$M,13,0)*(1+VLOOKUP($D345&amp;$C345,Growthrates_Raw_Data_App!$A$3:$M$33,7+$L345,0))))</f>
        <v>24.294889840360501</v>
      </c>
      <c r="N345" s="64">
        <v>44335</v>
      </c>
      <c r="O345" s="76"/>
    </row>
    <row r="346" spans="1:15" x14ac:dyDescent="0.25">
      <c r="A346" t="str">
        <f t="shared" si="12"/>
        <v>Function_03Application_132030</v>
      </c>
      <c r="B346">
        <v>343</v>
      </c>
      <c r="C346" t="s">
        <v>366</v>
      </c>
      <c r="D346" t="s">
        <v>316</v>
      </c>
      <c r="E346" t="s">
        <v>331</v>
      </c>
      <c r="F346" t="s">
        <v>341</v>
      </c>
      <c r="G346" t="s">
        <v>349</v>
      </c>
      <c r="H346">
        <f t="shared" si="11"/>
        <v>2030</v>
      </c>
      <c r="I346" t="s">
        <v>23</v>
      </c>
      <c r="J346" t="s">
        <v>37</v>
      </c>
      <c r="K346" s="76" t="str">
        <f>Market_Data_Raw!K346</f>
        <v>M</v>
      </c>
      <c r="L346" s="76">
        <f>Market_Data_Raw!M346</f>
        <v>6</v>
      </c>
      <c r="M346" s="79">
        <f>IF(AND(K346=0,L346=0),0,IF(K346&lt;&gt;0,Market_Data_Raw!J346,VLOOKUP($D346&amp;$C346&amp;($H346-1),$A:$M,13,0)*(1+VLOOKUP($D346&amp;$C346,Growthrates_Raw_Data_App!$A$3:$M$33,7+$L346,0))))</f>
        <v>18.578445172040382</v>
      </c>
      <c r="N346" s="64">
        <v>44335</v>
      </c>
      <c r="O346" s="76"/>
    </row>
    <row r="347" spans="1:15" x14ac:dyDescent="0.25">
      <c r="A347" t="str">
        <f t="shared" si="12"/>
        <v>Function_03Application_142030</v>
      </c>
      <c r="B347">
        <v>344</v>
      </c>
      <c r="C347" t="s">
        <v>367</v>
      </c>
      <c r="D347" t="s">
        <v>316</v>
      </c>
      <c r="E347" t="s">
        <v>331</v>
      </c>
      <c r="F347" t="s">
        <v>341</v>
      </c>
      <c r="G347" t="s">
        <v>349</v>
      </c>
      <c r="H347">
        <f t="shared" si="11"/>
        <v>2030</v>
      </c>
      <c r="I347" t="s">
        <v>23</v>
      </c>
      <c r="J347" t="s">
        <v>37</v>
      </c>
      <c r="K347" s="76" t="str">
        <f>Market_Data_Raw!K347</f>
        <v>M</v>
      </c>
      <c r="L347" s="76">
        <f>Market_Data_Raw!M347</f>
        <v>6</v>
      </c>
      <c r="M347" s="79">
        <f>IF(AND(K347=0,L347=0),0,IF(K347&lt;&gt;0,Market_Data_Raw!J347,VLOOKUP($D347&amp;$C347&amp;($H347-1),$A:$M,13,0)*(1+VLOOKUP($D347&amp;$C347,Growthrates_Raw_Data_App!$A$3:$M$33,7+$L347,0))))</f>
        <v>51.654741812573128</v>
      </c>
      <c r="N347" s="64">
        <v>44335</v>
      </c>
      <c r="O347" s="76"/>
    </row>
    <row r="348" spans="1:15" x14ac:dyDescent="0.25">
      <c r="A348" t="str">
        <f t="shared" si="12"/>
        <v>Function_03Application_152030</v>
      </c>
      <c r="B348">
        <v>345</v>
      </c>
      <c r="C348" t="s">
        <v>368</v>
      </c>
      <c r="D348" t="s">
        <v>316</v>
      </c>
      <c r="E348" t="s">
        <v>331</v>
      </c>
      <c r="F348" t="s">
        <v>341</v>
      </c>
      <c r="G348" t="s">
        <v>349</v>
      </c>
      <c r="H348">
        <f t="shared" si="11"/>
        <v>2030</v>
      </c>
      <c r="I348" t="s">
        <v>23</v>
      </c>
      <c r="J348" t="s">
        <v>37</v>
      </c>
      <c r="K348" s="76" t="str">
        <f>Market_Data_Raw!K348</f>
        <v>M</v>
      </c>
      <c r="L348" s="76">
        <f>Market_Data_Raw!M348</f>
        <v>6</v>
      </c>
      <c r="M348" s="79">
        <f>IF(AND(K348=0,L348=0),0,IF(K348&lt;&gt;0,Market_Data_Raw!J348,VLOOKUP($D348&amp;$C348&amp;($H348-1),$A:$M,13,0)*(1+VLOOKUP($D348&amp;$C348,Growthrates_Raw_Data_App!$A$3:$M$33,7+$L348,0))))</f>
        <v>7.7382530227430237</v>
      </c>
      <c r="N348" s="64">
        <v>44166</v>
      </c>
      <c r="O348" s="76"/>
    </row>
    <row r="349" spans="1:15" x14ac:dyDescent="0.25">
      <c r="A349" t="str">
        <f t="shared" si="12"/>
        <v>Function_05Application_162030</v>
      </c>
      <c r="B349">
        <v>346</v>
      </c>
      <c r="C349" t="s">
        <v>369</v>
      </c>
      <c r="D349" t="s">
        <v>318</v>
      </c>
      <c r="E349" t="s">
        <v>332</v>
      </c>
      <c r="F349" t="s">
        <v>342</v>
      </c>
      <c r="G349" t="s">
        <v>353</v>
      </c>
      <c r="H349">
        <f t="shared" si="11"/>
        <v>2030</v>
      </c>
      <c r="I349" t="s">
        <v>23</v>
      </c>
      <c r="J349" t="s">
        <v>37</v>
      </c>
      <c r="K349" s="76" t="str">
        <f>Market_Data_Raw!K349</f>
        <v>M</v>
      </c>
      <c r="L349" s="76">
        <f>Market_Data_Raw!M349</f>
        <v>6</v>
      </c>
      <c r="M349" s="79">
        <f>IF(AND(K349=0,L349=0),0,IF(K349&lt;&gt;0,Market_Data_Raw!J349,VLOOKUP($D349&amp;$C349&amp;($H349-1),$A:$M,13,0)*(1+VLOOKUP($D349&amp;$C349,Growthrates_Raw_Data_App!$A$3:$M$33,7+$L349,0))))</f>
        <v>531.08654000000001</v>
      </c>
      <c r="N349" s="64">
        <v>44335</v>
      </c>
      <c r="O349" s="76"/>
    </row>
    <row r="350" spans="1:15" x14ac:dyDescent="0.25">
      <c r="A350" t="str">
        <f t="shared" si="12"/>
        <v>Function_05Application_172030</v>
      </c>
      <c r="B350">
        <v>347</v>
      </c>
      <c r="C350" t="s">
        <v>370</v>
      </c>
      <c r="D350" t="s">
        <v>318</v>
      </c>
      <c r="E350" t="s">
        <v>332</v>
      </c>
      <c r="F350" t="s">
        <v>342</v>
      </c>
      <c r="G350" t="s">
        <v>353</v>
      </c>
      <c r="H350">
        <f t="shared" si="11"/>
        <v>2030</v>
      </c>
      <c r="I350" t="s">
        <v>23</v>
      </c>
      <c r="J350" t="s">
        <v>37</v>
      </c>
      <c r="K350" s="76" t="str">
        <f>Market_Data_Raw!K350</f>
        <v>M</v>
      </c>
      <c r="L350" s="76">
        <f>Market_Data_Raw!M350</f>
        <v>6</v>
      </c>
      <c r="M350" s="79">
        <f>IF(AND(K350=0,L350=0),0,IF(K350&lt;&gt;0,Market_Data_Raw!J350,VLOOKUP($D350&amp;$C350&amp;($H350-1),$A:$M,13,0)*(1+VLOOKUP($D350&amp;$C350,Growthrates_Raw_Data_App!$A$3:$M$33,7+$L350,0))))</f>
        <v>1078.2987600000001</v>
      </c>
      <c r="N350" s="64">
        <v>44335</v>
      </c>
      <c r="O350" s="76"/>
    </row>
    <row r="351" spans="1:15" x14ac:dyDescent="0.25">
      <c r="A351" t="str">
        <f t="shared" si="12"/>
        <v>Function_06Application_182030</v>
      </c>
      <c r="B351">
        <v>348</v>
      </c>
      <c r="C351" t="s">
        <v>371</v>
      </c>
      <c r="D351" t="s">
        <v>319</v>
      </c>
      <c r="E351" t="s">
        <v>333</v>
      </c>
      <c r="F351" t="s">
        <v>343</v>
      </c>
      <c r="G351" t="s">
        <v>349</v>
      </c>
      <c r="H351">
        <f t="shared" si="11"/>
        <v>2030</v>
      </c>
      <c r="I351" t="s">
        <v>23</v>
      </c>
      <c r="J351" t="s">
        <v>37</v>
      </c>
      <c r="K351" s="76" t="str">
        <f>Market_Data_Raw!K351</f>
        <v>M</v>
      </c>
      <c r="L351" s="76">
        <f>Market_Data_Raw!M351</f>
        <v>3</v>
      </c>
      <c r="M351" s="79">
        <f>IF(AND(K351=0,L351=0),0,IF(K351&lt;&gt;0,Market_Data_Raw!J351,VLOOKUP($D351&amp;$C351&amp;($H351-1),$A:$M,13,0)*(1+VLOOKUP($D351&amp;$C351,Growthrates_Raw_Data_App!$A$3:$M$33,7+$L351,0))))</f>
        <v>822.09424320728431</v>
      </c>
      <c r="N351" s="64">
        <v>44284</v>
      </c>
      <c r="O351" s="76"/>
    </row>
    <row r="352" spans="1:15" x14ac:dyDescent="0.25">
      <c r="A352" t="str">
        <f t="shared" si="12"/>
        <v>Function_07Application_192030</v>
      </c>
      <c r="B352">
        <v>349</v>
      </c>
      <c r="C352" t="s">
        <v>372</v>
      </c>
      <c r="D352" t="s">
        <v>320</v>
      </c>
      <c r="E352" t="s">
        <v>334</v>
      </c>
      <c r="F352" t="s">
        <v>342</v>
      </c>
      <c r="G352" t="s">
        <v>353</v>
      </c>
      <c r="H352">
        <f t="shared" si="11"/>
        <v>2030</v>
      </c>
      <c r="I352" t="s">
        <v>23</v>
      </c>
      <c r="J352" t="s">
        <v>37</v>
      </c>
      <c r="K352" s="76" t="str">
        <f>Market_Data_Raw!K352</f>
        <v>M</v>
      </c>
      <c r="L352" s="76">
        <f>Market_Data_Raw!M352</f>
        <v>3</v>
      </c>
      <c r="M352" s="79">
        <f>IF(AND(K352=0,L352=0),0,IF(K352&lt;&gt;0,Market_Data_Raw!J352,VLOOKUP($D352&amp;$C352&amp;($H352-1),$A:$M,13,0)*(1+VLOOKUP($D352&amp;$C352,Growthrates_Raw_Data_App!$A$3:$M$33,7+$L352,0))))</f>
        <v>148.43215061657571</v>
      </c>
      <c r="N352" s="64">
        <v>44284</v>
      </c>
      <c r="O352" s="76"/>
    </row>
    <row r="353" spans="1:15" x14ac:dyDescent="0.25">
      <c r="A353" t="str">
        <f t="shared" si="12"/>
        <v>Function_07Application_202030</v>
      </c>
      <c r="B353">
        <v>350</v>
      </c>
      <c r="C353" t="s">
        <v>373</v>
      </c>
      <c r="D353" t="s">
        <v>320</v>
      </c>
      <c r="E353" t="s">
        <v>334</v>
      </c>
      <c r="F353" t="s">
        <v>342</v>
      </c>
      <c r="G353" t="s">
        <v>353</v>
      </c>
      <c r="H353">
        <f t="shared" si="11"/>
        <v>2030</v>
      </c>
      <c r="I353" t="s">
        <v>23</v>
      </c>
      <c r="J353" t="s">
        <v>37</v>
      </c>
      <c r="K353" s="76" t="str">
        <f>Market_Data_Raw!K353</f>
        <v>M</v>
      </c>
      <c r="L353" s="76">
        <f>Market_Data_Raw!M353</f>
        <v>3</v>
      </c>
      <c r="M353" s="79">
        <f>IF(AND(K353=0,L353=0),0,IF(K353&lt;&gt;0,Market_Data_Raw!J353,VLOOKUP($D353&amp;$C353&amp;($H353-1),$A:$M,13,0)*(1+VLOOKUP($D353&amp;$C353,Growthrates_Raw_Data_App!$A$3:$M$33,7+$L353,0))))</f>
        <v>148.68110561714772</v>
      </c>
      <c r="N353" s="64">
        <v>44284</v>
      </c>
      <c r="O353" s="76"/>
    </row>
    <row r="354" spans="1:15" x14ac:dyDescent="0.25">
      <c r="A354" t="str">
        <f t="shared" si="12"/>
        <v>Function_08Application_212030</v>
      </c>
      <c r="B354">
        <v>351</v>
      </c>
      <c r="C354" t="s">
        <v>374</v>
      </c>
      <c r="D354" t="s">
        <v>321</v>
      </c>
      <c r="E354" t="s">
        <v>333</v>
      </c>
      <c r="F354" t="s">
        <v>343</v>
      </c>
      <c r="G354" t="s">
        <v>349</v>
      </c>
      <c r="H354">
        <f t="shared" si="11"/>
        <v>2030</v>
      </c>
      <c r="I354" t="s">
        <v>23</v>
      </c>
      <c r="J354" t="s">
        <v>37</v>
      </c>
      <c r="K354" s="76" t="str">
        <f>Market_Data_Raw!K354</f>
        <v>M</v>
      </c>
      <c r="L354" s="76">
        <f>Market_Data_Raw!M354</f>
        <v>3</v>
      </c>
      <c r="M354" s="79">
        <f>IF(AND(K354=0,L354=0),0,IF(K354&lt;&gt;0,Market_Data_Raw!J354,VLOOKUP($D354&amp;$C354&amp;($H354-1),$A:$M,13,0)*(1+VLOOKUP($D354&amp;$C354,Growthrates_Raw_Data_App!$A$3:$M$33,7+$L354,0))))</f>
        <v>83.057830925551627</v>
      </c>
      <c r="N354" s="64">
        <v>44284</v>
      </c>
      <c r="O354" s="76"/>
    </row>
    <row r="355" spans="1:15" x14ac:dyDescent="0.25">
      <c r="A355" t="str">
        <f t="shared" si="12"/>
        <v>Function_09Application_222030</v>
      </c>
      <c r="B355">
        <v>352</v>
      </c>
      <c r="C355" t="s">
        <v>375</v>
      </c>
      <c r="D355" t="s">
        <v>322</v>
      </c>
      <c r="E355" t="s">
        <v>335</v>
      </c>
      <c r="F355" t="s">
        <v>344</v>
      </c>
      <c r="G355" t="s">
        <v>349</v>
      </c>
      <c r="H355">
        <f t="shared" ref="H355:H418" si="13">H325+1</f>
        <v>2030</v>
      </c>
      <c r="I355" t="s">
        <v>23</v>
      </c>
      <c r="J355" t="s">
        <v>37</v>
      </c>
      <c r="K355" s="76" t="str">
        <f>Market_Data_Raw!K355</f>
        <v>M</v>
      </c>
      <c r="L355" s="76">
        <f>Market_Data_Raw!M355</f>
        <v>3</v>
      </c>
      <c r="M355" s="79">
        <f>IF(AND(K355=0,L355=0),0,IF(K355&lt;&gt;0,Market_Data_Raw!J355,VLOOKUP($D355&amp;$C355&amp;($H355-1),$A:$M,13,0)*(1+VLOOKUP($D355&amp;$C355,Growthrates_Raw_Data_App!$A$3:$M$33,7+$L355,0))))</f>
        <v>139.5824337633253</v>
      </c>
      <c r="N355" s="64">
        <v>44284</v>
      </c>
      <c r="O355" s="76"/>
    </row>
    <row r="356" spans="1:15" x14ac:dyDescent="0.25">
      <c r="A356" t="str">
        <f t="shared" si="12"/>
        <v>Function_10Application_232030</v>
      </c>
      <c r="B356">
        <v>353</v>
      </c>
      <c r="C356" t="s">
        <v>376</v>
      </c>
      <c r="D356" t="s">
        <v>323</v>
      </c>
      <c r="E356" t="s">
        <v>335</v>
      </c>
      <c r="F356" t="s">
        <v>345</v>
      </c>
      <c r="G356" t="s">
        <v>349</v>
      </c>
      <c r="H356">
        <f t="shared" si="13"/>
        <v>2030</v>
      </c>
      <c r="I356" t="s">
        <v>23</v>
      </c>
      <c r="J356" t="s">
        <v>37</v>
      </c>
      <c r="K356" s="76" t="str">
        <f>Market_Data_Raw!K356</f>
        <v>M</v>
      </c>
      <c r="L356" s="76">
        <f>Market_Data_Raw!M356</f>
        <v>3</v>
      </c>
      <c r="M356" s="79">
        <f>IF(AND(K356=0,L356=0),0,IF(K356&lt;&gt;0,Market_Data_Raw!J356,VLOOKUP($D356&amp;$C356&amp;($H356-1),$A:$M,13,0)*(1+VLOOKUP($D356&amp;$C356,Growthrates_Raw_Data_App!$A$3:$M$33,7+$L356,0))))</f>
        <v>83.221248488395062</v>
      </c>
      <c r="N356" s="64">
        <v>44284</v>
      </c>
      <c r="O356" s="76"/>
    </row>
    <row r="357" spans="1:15" x14ac:dyDescent="0.25">
      <c r="A357" t="str">
        <f t="shared" si="12"/>
        <v>Function_11Application_242030</v>
      </c>
      <c r="B357">
        <v>354</v>
      </c>
      <c r="C357" t="s">
        <v>377</v>
      </c>
      <c r="D357" t="s">
        <v>324</v>
      </c>
      <c r="E357" t="s">
        <v>335</v>
      </c>
      <c r="F357" t="s">
        <v>345</v>
      </c>
      <c r="G357" t="s">
        <v>349</v>
      </c>
      <c r="H357">
        <f t="shared" si="13"/>
        <v>2030</v>
      </c>
      <c r="I357" t="s">
        <v>23</v>
      </c>
      <c r="J357" t="s">
        <v>37</v>
      </c>
      <c r="K357" s="76" t="str">
        <f>Market_Data_Raw!K357</f>
        <v>M</v>
      </c>
      <c r="L357" s="76">
        <f>Market_Data_Raw!M357</f>
        <v>3</v>
      </c>
      <c r="M357" s="79">
        <f>IF(AND(K357=0,L357=0),0,IF(K357&lt;&gt;0,Market_Data_Raw!J357,VLOOKUP($D357&amp;$C357&amp;($H357-1),$A:$M,13,0)*(1+VLOOKUP($D357&amp;$C357,Growthrates_Raw_Data_App!$A$3:$M$33,7+$L357,0))))</f>
        <v>242.28274571095196</v>
      </c>
      <c r="N357" s="64">
        <v>44284</v>
      </c>
      <c r="O357" s="76"/>
    </row>
    <row r="358" spans="1:15" x14ac:dyDescent="0.25">
      <c r="A358" t="str">
        <f t="shared" si="12"/>
        <v>Function_12Application_252030</v>
      </c>
      <c r="B358">
        <v>355</v>
      </c>
      <c r="C358" t="s">
        <v>378</v>
      </c>
      <c r="D358" t="s">
        <v>325</v>
      </c>
      <c r="E358" t="s">
        <v>331</v>
      </c>
      <c r="F358" t="s">
        <v>346</v>
      </c>
      <c r="G358" t="s">
        <v>351</v>
      </c>
      <c r="H358">
        <f t="shared" si="13"/>
        <v>2030</v>
      </c>
      <c r="I358" t="s">
        <v>23</v>
      </c>
      <c r="J358" t="s">
        <v>37</v>
      </c>
      <c r="K358" s="76" t="str">
        <f>Market_Data_Raw!K358</f>
        <v>M</v>
      </c>
      <c r="L358" s="76">
        <f>Market_Data_Raw!M358</f>
        <v>3</v>
      </c>
      <c r="M358" s="79">
        <f>IF(AND(K358=0,L358=0),0,IF(K358&lt;&gt;0,Market_Data_Raw!J358,VLOOKUP($D358&amp;$C358&amp;($H358-1),$A:$M,13,0)*(1+VLOOKUP($D358&amp;$C358,Growthrates_Raw_Data_App!$A$3:$M$33,7+$L358,0))))</f>
        <v>254.92017844235272</v>
      </c>
      <c r="N358" s="64">
        <v>44284</v>
      </c>
      <c r="O358" s="76"/>
    </row>
    <row r="359" spans="1:15" x14ac:dyDescent="0.25">
      <c r="A359" t="str">
        <f t="shared" si="12"/>
        <v>Function_13Application_262030</v>
      </c>
      <c r="B359">
        <v>356</v>
      </c>
      <c r="C359" t="s">
        <v>379</v>
      </c>
      <c r="D359" t="s">
        <v>326</v>
      </c>
      <c r="E359" t="s">
        <v>336</v>
      </c>
      <c r="F359" t="s">
        <v>347</v>
      </c>
      <c r="G359" t="s">
        <v>349</v>
      </c>
      <c r="H359">
        <f t="shared" si="13"/>
        <v>2030</v>
      </c>
      <c r="I359" t="s">
        <v>23</v>
      </c>
      <c r="J359" t="s">
        <v>37</v>
      </c>
      <c r="K359" s="76" t="str">
        <f>Market_Data_Raw!K359</f>
        <v>M</v>
      </c>
      <c r="L359" s="76">
        <f>Market_Data_Raw!M359</f>
        <v>3</v>
      </c>
      <c r="M359" s="79">
        <f>IF(AND(K359=0,L359=0),0,IF(K359&lt;&gt;0,Market_Data_Raw!J359,VLOOKUP($D359&amp;$C359&amp;($H359-1),$A:$M,13,0)*(1+VLOOKUP($D359&amp;$C359,Growthrates_Raw_Data_App!$A$3:$M$33,7+$L359,0))))</f>
        <v>126.40184824051835</v>
      </c>
      <c r="N359" s="64">
        <v>44284</v>
      </c>
      <c r="O359" s="76"/>
    </row>
    <row r="360" spans="1:15" x14ac:dyDescent="0.25">
      <c r="A360" t="str">
        <f t="shared" si="12"/>
        <v>Function_13Application_272030</v>
      </c>
      <c r="B360">
        <v>357</v>
      </c>
      <c r="C360" t="s">
        <v>380</v>
      </c>
      <c r="D360" t="s">
        <v>326</v>
      </c>
      <c r="E360" t="s">
        <v>336</v>
      </c>
      <c r="F360" t="s">
        <v>347</v>
      </c>
      <c r="G360" t="s">
        <v>349</v>
      </c>
      <c r="H360">
        <f t="shared" si="13"/>
        <v>2030</v>
      </c>
      <c r="I360" t="s">
        <v>23</v>
      </c>
      <c r="J360" t="s">
        <v>37</v>
      </c>
      <c r="K360" s="76" t="str">
        <f>Market_Data_Raw!K360</f>
        <v>M</v>
      </c>
      <c r="L360" s="76">
        <f>Market_Data_Raw!M360</f>
        <v>3</v>
      </c>
      <c r="M360" s="79">
        <f>IF(AND(K360=0,L360=0),0,IF(K360&lt;&gt;0,Market_Data_Raw!J360,VLOOKUP($D360&amp;$C360&amp;($H360-1),$A:$M,13,0)*(1+VLOOKUP($D360&amp;$C360,Growthrates_Raw_Data_App!$A$3:$M$33,7+$L360,0))))</f>
        <v>29.009930210079869</v>
      </c>
      <c r="N360" s="64">
        <v>44284</v>
      </c>
      <c r="O360" s="76"/>
    </row>
    <row r="361" spans="1:15" x14ac:dyDescent="0.25">
      <c r="A361" t="str">
        <f t="shared" si="12"/>
        <v>Function_14Application_282030</v>
      </c>
      <c r="B361">
        <v>358</v>
      </c>
      <c r="C361" t="s">
        <v>381</v>
      </c>
      <c r="D361" t="s">
        <v>327</v>
      </c>
      <c r="E361" t="s">
        <v>337</v>
      </c>
      <c r="F361" t="s">
        <v>347</v>
      </c>
      <c r="G361" t="s">
        <v>349</v>
      </c>
      <c r="H361">
        <f t="shared" si="13"/>
        <v>2030</v>
      </c>
      <c r="I361" t="s">
        <v>23</v>
      </c>
      <c r="J361" t="s">
        <v>37</v>
      </c>
      <c r="K361" s="76" t="str">
        <f>Market_Data_Raw!K361</f>
        <v>M</v>
      </c>
      <c r="L361" s="76">
        <f>Market_Data_Raw!M361</f>
        <v>3</v>
      </c>
      <c r="M361" s="79">
        <f>IF(AND(K361=0,L361=0),0,IF(K361&lt;&gt;0,Market_Data_Raw!J361,VLOOKUP($D361&amp;$C361&amp;($H361-1),$A:$M,13,0)*(1+VLOOKUP($D361&amp;$C361,Growthrates_Raw_Data_App!$A$3:$M$33,7+$L361,0))))</f>
        <v>113.46491946568344</v>
      </c>
      <c r="N361" s="64">
        <v>44284</v>
      </c>
      <c r="O361" s="76"/>
    </row>
    <row r="362" spans="1:15" x14ac:dyDescent="0.25">
      <c r="A362" t="str">
        <f t="shared" si="12"/>
        <v>Function_14Application_292030</v>
      </c>
      <c r="B362">
        <v>359</v>
      </c>
      <c r="C362" t="s">
        <v>382</v>
      </c>
      <c r="D362" t="s">
        <v>327</v>
      </c>
      <c r="E362" t="s">
        <v>337</v>
      </c>
      <c r="F362" t="s">
        <v>347</v>
      </c>
      <c r="G362" t="s">
        <v>349</v>
      </c>
      <c r="H362">
        <f t="shared" si="13"/>
        <v>2030</v>
      </c>
      <c r="I362" t="s">
        <v>23</v>
      </c>
      <c r="J362" t="s">
        <v>37</v>
      </c>
      <c r="K362" s="76" t="str">
        <f>Market_Data_Raw!K362</f>
        <v>M</v>
      </c>
      <c r="L362" s="76">
        <f>Market_Data_Raw!M362</f>
        <v>3</v>
      </c>
      <c r="M362" s="79">
        <f>IF(AND(K362=0,L362=0),0,IF(K362&lt;&gt;0,Market_Data_Raw!J362,VLOOKUP($D362&amp;$C362&amp;($H362-1),$A:$M,13,0)*(1+VLOOKUP($D362&amp;$C362,Growthrates_Raw_Data_App!$A$3:$M$33,7+$L362,0))))</f>
        <v>205.40208496442546</v>
      </c>
      <c r="N362" s="64">
        <v>44284</v>
      </c>
      <c r="O362" s="76"/>
    </row>
    <row r="363" spans="1:15" x14ac:dyDescent="0.25">
      <c r="A363" t="str">
        <f t="shared" si="12"/>
        <v>Function_15Application_302030</v>
      </c>
      <c r="B363">
        <v>360</v>
      </c>
      <c r="C363" t="s">
        <v>383</v>
      </c>
      <c r="D363" t="s">
        <v>328</v>
      </c>
      <c r="E363" t="s">
        <v>338</v>
      </c>
      <c r="F363" t="s">
        <v>348</v>
      </c>
      <c r="G363" t="s">
        <v>349</v>
      </c>
      <c r="H363">
        <f t="shared" si="13"/>
        <v>2030</v>
      </c>
      <c r="I363" t="s">
        <v>23</v>
      </c>
      <c r="J363" t="s">
        <v>37</v>
      </c>
      <c r="K363" s="76">
        <f>Market_Data_Raw!K363</f>
        <v>0</v>
      </c>
      <c r="L363" s="76">
        <f>Market_Data_Raw!M363</f>
        <v>0</v>
      </c>
      <c r="M363" s="79">
        <f>IF(AND(K363=0,L363=0),0,IF(K363&lt;&gt;0,Market_Data_Raw!J363,VLOOKUP($D363&amp;$C363&amp;($H363-1),$A:$M,13,0)*(1+VLOOKUP($D363&amp;$C363,Growthrates_Raw_Data_App!$A$3:$M$33,7+$L363,0))))</f>
        <v>0</v>
      </c>
      <c r="N363" s="64">
        <v>44284</v>
      </c>
      <c r="O363" s="76"/>
    </row>
    <row r="364" spans="1:15" x14ac:dyDescent="0.25">
      <c r="A364" t="str">
        <f t="shared" si="12"/>
        <v>Function_01Application_012031</v>
      </c>
      <c r="B364">
        <v>331</v>
      </c>
      <c r="C364" t="s">
        <v>354</v>
      </c>
      <c r="D364" t="s">
        <v>314</v>
      </c>
      <c r="E364" t="s">
        <v>329</v>
      </c>
      <c r="F364" t="s">
        <v>339</v>
      </c>
      <c r="G364" t="s">
        <v>349</v>
      </c>
      <c r="H364">
        <f t="shared" si="13"/>
        <v>2031</v>
      </c>
      <c r="I364" t="s">
        <v>23</v>
      </c>
      <c r="J364" t="s">
        <v>37</v>
      </c>
      <c r="K364" s="76">
        <f>Market_Data_Raw!K364</f>
        <v>0</v>
      </c>
      <c r="L364" s="76">
        <f>Market_Data_Raw!M364</f>
        <v>0</v>
      </c>
      <c r="M364" s="79">
        <f>IF(AND(K364=0,L364=0),0,IF(K364&lt;&gt;0,Market_Data_Raw!J364,VLOOKUP($D364&amp;$C364&amp;($H364-1),$A:$M,13,0)*(1+VLOOKUP($D364&amp;$C364,Growthrates_Raw_Data_App!$A$3:$M$33,7+$L364,0))))</f>
        <v>0</v>
      </c>
      <c r="N364" s="64">
        <v>44335</v>
      </c>
      <c r="O364" s="76"/>
    </row>
    <row r="365" spans="1:15" x14ac:dyDescent="0.25">
      <c r="A365" t="str">
        <f t="shared" si="12"/>
        <v>Function_01Application_022031</v>
      </c>
      <c r="B365">
        <v>332</v>
      </c>
      <c r="C365" t="s">
        <v>355</v>
      </c>
      <c r="D365" t="s">
        <v>314</v>
      </c>
      <c r="E365" t="s">
        <v>329</v>
      </c>
      <c r="F365" t="s">
        <v>339</v>
      </c>
      <c r="G365" t="s">
        <v>349</v>
      </c>
      <c r="H365">
        <f t="shared" si="13"/>
        <v>2031</v>
      </c>
      <c r="I365" t="s">
        <v>23</v>
      </c>
      <c r="J365" t="s">
        <v>37</v>
      </c>
      <c r="K365" s="76">
        <f>Market_Data_Raw!K365</f>
        <v>0</v>
      </c>
      <c r="L365" s="76">
        <f>Market_Data_Raw!M365</f>
        <v>0</v>
      </c>
      <c r="M365" s="79">
        <f>IF(AND(K365=0,L365=0),0,IF(K365&lt;&gt;0,Market_Data_Raw!J365,VLOOKUP($D365&amp;$C365&amp;($H365-1),$A:$M,13,0)*(1+VLOOKUP($D365&amp;$C365,Growthrates_Raw_Data_App!$A$3:$M$33,7+$L365,0))))</f>
        <v>0</v>
      </c>
      <c r="N365" s="64">
        <v>44335</v>
      </c>
      <c r="O365" s="76"/>
    </row>
    <row r="366" spans="1:15" x14ac:dyDescent="0.25">
      <c r="A366" t="str">
        <f t="shared" si="12"/>
        <v>Function_01Application_032031</v>
      </c>
      <c r="B366">
        <v>333</v>
      </c>
      <c r="C366" t="s">
        <v>356</v>
      </c>
      <c r="D366" t="s">
        <v>314</v>
      </c>
      <c r="E366" t="s">
        <v>329</v>
      </c>
      <c r="F366" t="s">
        <v>339</v>
      </c>
      <c r="G366" t="s">
        <v>349</v>
      </c>
      <c r="H366">
        <f t="shared" si="13"/>
        <v>2031</v>
      </c>
      <c r="I366" t="s">
        <v>23</v>
      </c>
      <c r="J366" t="s">
        <v>37</v>
      </c>
      <c r="K366" s="76">
        <f>Market_Data_Raw!K366</f>
        <v>0</v>
      </c>
      <c r="L366" s="76">
        <f>Market_Data_Raw!M366</f>
        <v>0</v>
      </c>
      <c r="M366" s="79">
        <f>IF(AND(K366=0,L366=0),0,IF(K366&lt;&gt;0,Market_Data_Raw!J366,VLOOKUP($D366&amp;$C366&amp;($H366-1),$A:$M,13,0)*(1+VLOOKUP($D366&amp;$C366,Growthrates_Raw_Data_App!$A$3:$M$33,7+$L366,0))))</f>
        <v>0</v>
      </c>
      <c r="N366" s="64">
        <v>44335</v>
      </c>
      <c r="O366" s="76"/>
    </row>
    <row r="367" spans="1:15" x14ac:dyDescent="0.25">
      <c r="A367" t="str">
        <f t="shared" si="12"/>
        <v>Function_02Application_042031</v>
      </c>
      <c r="B367">
        <v>334</v>
      </c>
      <c r="C367" t="s">
        <v>357</v>
      </c>
      <c r="D367" t="s">
        <v>315</v>
      </c>
      <c r="E367" t="s">
        <v>330</v>
      </c>
      <c r="F367" t="s">
        <v>340</v>
      </c>
      <c r="G367" t="s">
        <v>350</v>
      </c>
      <c r="H367">
        <f t="shared" si="13"/>
        <v>2031</v>
      </c>
      <c r="I367" t="s">
        <v>23</v>
      </c>
      <c r="J367" t="s">
        <v>37</v>
      </c>
      <c r="K367" s="76">
        <f>Market_Data_Raw!K367</f>
        <v>0</v>
      </c>
      <c r="L367" s="76">
        <f>Market_Data_Raw!M367</f>
        <v>0</v>
      </c>
      <c r="M367" s="79">
        <f>IF(AND(K367=0,L367=0),0,IF(K367&lt;&gt;0,Market_Data_Raw!J367,VLOOKUP($D367&amp;$C367&amp;($H367-1),$A:$M,13,0)*(1+VLOOKUP($D367&amp;$C367,Growthrates_Raw_Data_App!$A$3:$M$33,7+$L367,0))))</f>
        <v>0</v>
      </c>
      <c r="N367" s="64">
        <v>44284</v>
      </c>
      <c r="O367" s="76"/>
    </row>
    <row r="368" spans="1:15" x14ac:dyDescent="0.25">
      <c r="A368" t="str">
        <f t="shared" si="12"/>
        <v>Function_02Application_052031</v>
      </c>
      <c r="B368">
        <v>335</v>
      </c>
      <c r="C368" t="s">
        <v>358</v>
      </c>
      <c r="D368" t="s">
        <v>315</v>
      </c>
      <c r="E368" t="s">
        <v>330</v>
      </c>
      <c r="F368" t="s">
        <v>340</v>
      </c>
      <c r="G368" t="s">
        <v>351</v>
      </c>
      <c r="H368">
        <f t="shared" si="13"/>
        <v>2031</v>
      </c>
      <c r="I368" t="s">
        <v>23</v>
      </c>
      <c r="J368" t="s">
        <v>37</v>
      </c>
      <c r="K368" s="76">
        <f>Market_Data_Raw!K368</f>
        <v>0</v>
      </c>
      <c r="L368" s="76">
        <f>Market_Data_Raw!M368</f>
        <v>0</v>
      </c>
      <c r="M368" s="79">
        <f>IF(AND(K368=0,L368=0),0,IF(K368&lt;&gt;0,Market_Data_Raw!J368,VLOOKUP($D368&amp;$C368&amp;($H368-1),$A:$M,13,0)*(1+VLOOKUP($D368&amp;$C368,Growthrates_Raw_Data_App!$A$3:$M$33,7+$L368,0))))</f>
        <v>0</v>
      </c>
      <c r="N368" s="64">
        <v>44284</v>
      </c>
      <c r="O368" s="76"/>
    </row>
    <row r="369" spans="1:15" x14ac:dyDescent="0.25">
      <c r="A369" t="str">
        <f t="shared" si="12"/>
        <v>Function_03Application_062031</v>
      </c>
      <c r="B369">
        <v>336</v>
      </c>
      <c r="C369" t="s">
        <v>359</v>
      </c>
      <c r="D369" t="s">
        <v>316</v>
      </c>
      <c r="E369" t="s">
        <v>331</v>
      </c>
      <c r="F369" t="s">
        <v>341</v>
      </c>
      <c r="G369" t="s">
        <v>349</v>
      </c>
      <c r="H369">
        <f t="shared" si="13"/>
        <v>2031</v>
      </c>
      <c r="I369" t="s">
        <v>23</v>
      </c>
      <c r="J369" t="s">
        <v>37</v>
      </c>
      <c r="K369" s="76">
        <f>Market_Data_Raw!K369</f>
        <v>0</v>
      </c>
      <c r="L369" s="76">
        <f>Market_Data_Raw!M369</f>
        <v>0</v>
      </c>
      <c r="M369" s="79">
        <f>IF(AND(K369=0,L369=0),0,IF(K369&lt;&gt;0,Market_Data_Raw!J369,VLOOKUP($D369&amp;$C369&amp;($H369-1),$A:$M,13,0)*(1+VLOOKUP($D369&amp;$C369,Growthrates_Raw_Data_App!$A$3:$M$33,7+$L369,0))))</f>
        <v>0</v>
      </c>
      <c r="N369" s="64">
        <v>44335</v>
      </c>
      <c r="O369" s="76"/>
    </row>
    <row r="370" spans="1:15" x14ac:dyDescent="0.25">
      <c r="A370" t="str">
        <f t="shared" si="12"/>
        <v>Function_03Application_072031</v>
      </c>
      <c r="B370">
        <v>337</v>
      </c>
      <c r="C370" t="s">
        <v>360</v>
      </c>
      <c r="D370" t="s">
        <v>316</v>
      </c>
      <c r="E370" t="s">
        <v>331</v>
      </c>
      <c r="F370" t="s">
        <v>341</v>
      </c>
      <c r="G370" t="s">
        <v>349</v>
      </c>
      <c r="H370">
        <f t="shared" si="13"/>
        <v>2031</v>
      </c>
      <c r="I370" t="s">
        <v>23</v>
      </c>
      <c r="J370" t="s">
        <v>37</v>
      </c>
      <c r="K370" s="76">
        <f>Market_Data_Raw!K370</f>
        <v>0</v>
      </c>
      <c r="L370" s="76">
        <f>Market_Data_Raw!M370</f>
        <v>0</v>
      </c>
      <c r="M370" s="79">
        <f>IF(AND(K370=0,L370=0),0,IF(K370&lt;&gt;0,Market_Data_Raw!J370,VLOOKUP($D370&amp;$C370&amp;($H370-1),$A:$M,13,0)*(1+VLOOKUP($D370&amp;$C370,Growthrates_Raw_Data_App!$A$3:$M$33,7+$L370,0))))</f>
        <v>0</v>
      </c>
      <c r="N370" s="64">
        <v>44629</v>
      </c>
      <c r="O370" s="76"/>
    </row>
    <row r="371" spans="1:15" x14ac:dyDescent="0.25">
      <c r="A371" t="str">
        <f t="shared" si="12"/>
        <v>Function_03Application_082031</v>
      </c>
      <c r="B371">
        <v>338</v>
      </c>
      <c r="C371" t="s">
        <v>361</v>
      </c>
      <c r="D371" t="s">
        <v>316</v>
      </c>
      <c r="E371" t="s">
        <v>331</v>
      </c>
      <c r="F371" t="s">
        <v>341</v>
      </c>
      <c r="G371" t="s">
        <v>349</v>
      </c>
      <c r="H371">
        <f t="shared" si="13"/>
        <v>2031</v>
      </c>
      <c r="I371" t="s">
        <v>23</v>
      </c>
      <c r="J371" t="s">
        <v>37</v>
      </c>
      <c r="K371" s="76">
        <f>Market_Data_Raw!K371</f>
        <v>0</v>
      </c>
      <c r="L371" s="76">
        <f>Market_Data_Raw!M371</f>
        <v>0</v>
      </c>
      <c r="M371" s="79">
        <f>IF(AND(K371=0,L371=0),0,IF(K371&lt;&gt;0,Market_Data_Raw!J371,VLOOKUP($D371&amp;$C371&amp;($H371-1),$A:$M,13,0)*(1+VLOOKUP($D371&amp;$C371,Growthrates_Raw_Data_App!$A$3:$M$33,7+$L371,0))))</f>
        <v>0</v>
      </c>
      <c r="N371" s="64">
        <v>44629</v>
      </c>
      <c r="O371" s="76"/>
    </row>
    <row r="372" spans="1:15" x14ac:dyDescent="0.25">
      <c r="A372" t="str">
        <f t="shared" si="12"/>
        <v>Function_03Application_092031</v>
      </c>
      <c r="B372">
        <v>339</v>
      </c>
      <c r="C372" t="s">
        <v>362</v>
      </c>
      <c r="D372" t="s">
        <v>316</v>
      </c>
      <c r="E372" t="s">
        <v>331</v>
      </c>
      <c r="F372" t="s">
        <v>341</v>
      </c>
      <c r="G372" t="s">
        <v>349</v>
      </c>
      <c r="H372">
        <f t="shared" si="13"/>
        <v>2031</v>
      </c>
      <c r="I372" t="s">
        <v>23</v>
      </c>
      <c r="J372" t="s">
        <v>37</v>
      </c>
      <c r="K372" s="76">
        <f>Market_Data_Raw!K372</f>
        <v>0</v>
      </c>
      <c r="L372" s="76">
        <f>Market_Data_Raw!M372</f>
        <v>0</v>
      </c>
      <c r="M372" s="79">
        <f>IF(AND(K372=0,L372=0),0,IF(K372&lt;&gt;0,Market_Data_Raw!J372,VLOOKUP($D372&amp;$C372&amp;($H372-1),$A:$M,13,0)*(1+VLOOKUP($D372&amp;$C372,Growthrates_Raw_Data_App!$A$3:$M$33,7+$L372,0))))</f>
        <v>0</v>
      </c>
      <c r="N372" s="64">
        <v>44629</v>
      </c>
      <c r="O372" s="76"/>
    </row>
    <row r="373" spans="1:15" x14ac:dyDescent="0.25">
      <c r="A373" t="str">
        <f t="shared" si="12"/>
        <v>Function_03Application_102031</v>
      </c>
      <c r="B373">
        <v>340</v>
      </c>
      <c r="C373" t="s">
        <v>363</v>
      </c>
      <c r="D373" t="s">
        <v>316</v>
      </c>
      <c r="E373" t="s">
        <v>331</v>
      </c>
      <c r="F373" t="s">
        <v>341</v>
      </c>
      <c r="G373" t="s">
        <v>349</v>
      </c>
      <c r="H373">
        <f t="shared" si="13"/>
        <v>2031</v>
      </c>
      <c r="I373" t="s">
        <v>23</v>
      </c>
      <c r="J373" t="s">
        <v>37</v>
      </c>
      <c r="K373" s="76">
        <f>Market_Data_Raw!K373</f>
        <v>0</v>
      </c>
      <c r="L373" s="76">
        <f>Market_Data_Raw!M373</f>
        <v>0</v>
      </c>
      <c r="M373" s="79">
        <f>IF(AND(K373=0,L373=0),0,IF(K373&lt;&gt;0,Market_Data_Raw!J373,VLOOKUP($D373&amp;$C373&amp;($H373-1),$A:$M,13,0)*(1+VLOOKUP($D373&amp;$C373,Growthrates_Raw_Data_App!$A$3:$M$33,7+$L373,0))))</f>
        <v>0</v>
      </c>
      <c r="N373" s="64">
        <v>44335</v>
      </c>
      <c r="O373" s="76"/>
    </row>
    <row r="374" spans="1:15" x14ac:dyDescent="0.25">
      <c r="A374" t="str">
        <f t="shared" si="12"/>
        <v>Function_03Application_112031</v>
      </c>
      <c r="B374">
        <v>341</v>
      </c>
      <c r="C374" t="s">
        <v>364</v>
      </c>
      <c r="D374" t="s">
        <v>316</v>
      </c>
      <c r="E374" t="s">
        <v>331</v>
      </c>
      <c r="F374" t="s">
        <v>341</v>
      </c>
      <c r="G374" t="s">
        <v>349</v>
      </c>
      <c r="H374">
        <f t="shared" si="13"/>
        <v>2031</v>
      </c>
      <c r="I374" t="s">
        <v>23</v>
      </c>
      <c r="J374" t="s">
        <v>37</v>
      </c>
      <c r="K374" s="76">
        <f>Market_Data_Raw!K374</f>
        <v>0</v>
      </c>
      <c r="L374" s="76">
        <f>Market_Data_Raw!M374</f>
        <v>0</v>
      </c>
      <c r="M374" s="79">
        <f>IF(AND(K374=0,L374=0),0,IF(K374&lt;&gt;0,Market_Data_Raw!J374,VLOOKUP($D374&amp;$C374&amp;($H374-1),$A:$M,13,0)*(1+VLOOKUP($D374&amp;$C374,Growthrates_Raw_Data_App!$A$3:$M$33,7+$L374,0))))</f>
        <v>0</v>
      </c>
      <c r="N374" s="64">
        <v>44335</v>
      </c>
      <c r="O374" s="76"/>
    </row>
    <row r="375" spans="1:15" x14ac:dyDescent="0.25">
      <c r="A375" t="str">
        <f t="shared" si="12"/>
        <v>Function_04Application_122031</v>
      </c>
      <c r="B375">
        <v>342</v>
      </c>
      <c r="C375" t="s">
        <v>365</v>
      </c>
      <c r="D375" t="s">
        <v>317</v>
      </c>
      <c r="E375" t="s">
        <v>331</v>
      </c>
      <c r="F375" t="s">
        <v>342</v>
      </c>
      <c r="G375" t="s">
        <v>352</v>
      </c>
      <c r="H375">
        <f t="shared" si="13"/>
        <v>2031</v>
      </c>
      <c r="I375" t="s">
        <v>23</v>
      </c>
      <c r="J375" t="s">
        <v>37</v>
      </c>
      <c r="K375" s="76">
        <f>Market_Data_Raw!K375</f>
        <v>0</v>
      </c>
      <c r="L375" s="76">
        <f>Market_Data_Raw!M375</f>
        <v>0</v>
      </c>
      <c r="M375" s="79">
        <f>IF(AND(K375=0,L375=0),0,IF(K375&lt;&gt;0,Market_Data_Raw!J375,VLOOKUP($D375&amp;$C375&amp;($H375-1),$A:$M,13,0)*(1+VLOOKUP($D375&amp;$C375,Growthrates_Raw_Data_App!$A$3:$M$33,7+$L375,0))))</f>
        <v>0</v>
      </c>
      <c r="N375" s="64">
        <v>44335</v>
      </c>
      <c r="O375" s="76"/>
    </row>
    <row r="376" spans="1:15" x14ac:dyDescent="0.25">
      <c r="A376" t="str">
        <f t="shared" si="12"/>
        <v>Function_03Application_132031</v>
      </c>
      <c r="B376">
        <v>343</v>
      </c>
      <c r="C376" t="s">
        <v>366</v>
      </c>
      <c r="D376" t="s">
        <v>316</v>
      </c>
      <c r="E376" t="s">
        <v>331</v>
      </c>
      <c r="F376" t="s">
        <v>341</v>
      </c>
      <c r="G376" t="s">
        <v>349</v>
      </c>
      <c r="H376">
        <f t="shared" si="13"/>
        <v>2031</v>
      </c>
      <c r="I376" t="s">
        <v>23</v>
      </c>
      <c r="J376" t="s">
        <v>37</v>
      </c>
      <c r="K376" s="76">
        <f>Market_Data_Raw!K376</f>
        <v>0</v>
      </c>
      <c r="L376" s="76">
        <f>Market_Data_Raw!M376</f>
        <v>0</v>
      </c>
      <c r="M376" s="79">
        <f>IF(AND(K376=0,L376=0),0,IF(K376&lt;&gt;0,Market_Data_Raw!J376,VLOOKUP($D376&amp;$C376&amp;($H376-1),$A:$M,13,0)*(1+VLOOKUP($D376&amp;$C376,Growthrates_Raw_Data_App!$A$3:$M$33,7+$L376,0))))</f>
        <v>0</v>
      </c>
      <c r="N376" s="64">
        <v>44335</v>
      </c>
      <c r="O376" s="76"/>
    </row>
    <row r="377" spans="1:15" x14ac:dyDescent="0.25">
      <c r="A377" t="str">
        <f t="shared" si="12"/>
        <v>Function_03Application_142031</v>
      </c>
      <c r="B377">
        <v>344</v>
      </c>
      <c r="C377" t="s">
        <v>367</v>
      </c>
      <c r="D377" t="s">
        <v>316</v>
      </c>
      <c r="E377" t="s">
        <v>331</v>
      </c>
      <c r="F377" t="s">
        <v>341</v>
      </c>
      <c r="G377" t="s">
        <v>349</v>
      </c>
      <c r="H377">
        <f t="shared" si="13"/>
        <v>2031</v>
      </c>
      <c r="I377" t="s">
        <v>23</v>
      </c>
      <c r="J377" t="s">
        <v>37</v>
      </c>
      <c r="K377" s="76">
        <f>Market_Data_Raw!K377</f>
        <v>0</v>
      </c>
      <c r="L377" s="76">
        <f>Market_Data_Raw!M377</f>
        <v>0</v>
      </c>
      <c r="M377" s="79">
        <f>IF(AND(K377=0,L377=0),0,IF(K377&lt;&gt;0,Market_Data_Raw!J377,VLOOKUP($D377&amp;$C377&amp;($H377-1),$A:$M,13,0)*(1+VLOOKUP($D377&amp;$C377,Growthrates_Raw_Data_App!$A$3:$M$33,7+$L377,0))))</f>
        <v>0</v>
      </c>
      <c r="N377" s="64">
        <v>44335</v>
      </c>
      <c r="O377" s="76"/>
    </row>
    <row r="378" spans="1:15" x14ac:dyDescent="0.25">
      <c r="A378" t="str">
        <f t="shared" si="12"/>
        <v>Function_03Application_152031</v>
      </c>
      <c r="B378">
        <v>345</v>
      </c>
      <c r="C378" t="s">
        <v>368</v>
      </c>
      <c r="D378" t="s">
        <v>316</v>
      </c>
      <c r="E378" t="s">
        <v>331</v>
      </c>
      <c r="F378" t="s">
        <v>341</v>
      </c>
      <c r="G378" t="s">
        <v>349</v>
      </c>
      <c r="H378">
        <f t="shared" si="13"/>
        <v>2031</v>
      </c>
      <c r="I378" t="s">
        <v>23</v>
      </c>
      <c r="J378" t="s">
        <v>37</v>
      </c>
      <c r="K378" s="76">
        <f>Market_Data_Raw!K378</f>
        <v>0</v>
      </c>
      <c r="L378" s="76">
        <f>Market_Data_Raw!M378</f>
        <v>0</v>
      </c>
      <c r="M378" s="79">
        <f>IF(AND(K378=0,L378=0),0,IF(K378&lt;&gt;0,Market_Data_Raw!J378,VLOOKUP($D378&amp;$C378&amp;($H378-1),$A:$M,13,0)*(1+VLOOKUP($D378&amp;$C378,Growthrates_Raw_Data_App!$A$3:$M$33,7+$L378,0))))</f>
        <v>0</v>
      </c>
      <c r="N378" s="64">
        <v>44166</v>
      </c>
      <c r="O378" s="76"/>
    </row>
    <row r="379" spans="1:15" x14ac:dyDescent="0.25">
      <c r="A379" t="str">
        <f t="shared" si="12"/>
        <v>Function_05Application_162031</v>
      </c>
      <c r="B379">
        <v>346</v>
      </c>
      <c r="C379" t="s">
        <v>369</v>
      </c>
      <c r="D379" t="s">
        <v>318</v>
      </c>
      <c r="E379" t="s">
        <v>332</v>
      </c>
      <c r="F379" t="s">
        <v>342</v>
      </c>
      <c r="G379" t="s">
        <v>353</v>
      </c>
      <c r="H379">
        <f t="shared" si="13"/>
        <v>2031</v>
      </c>
      <c r="I379" t="s">
        <v>23</v>
      </c>
      <c r="J379" t="s">
        <v>37</v>
      </c>
      <c r="K379" s="76">
        <f>Market_Data_Raw!K379</f>
        <v>0</v>
      </c>
      <c r="L379" s="76">
        <f>Market_Data_Raw!M379</f>
        <v>0</v>
      </c>
      <c r="M379" s="79">
        <f>IF(AND(K379=0,L379=0),0,IF(K379&lt;&gt;0,Market_Data_Raw!J379,VLOOKUP($D379&amp;$C379&amp;($H379-1),$A:$M,13,0)*(1+VLOOKUP($D379&amp;$C379,Growthrates_Raw_Data_App!$A$3:$M$33,7+$L379,0))))</f>
        <v>0</v>
      </c>
      <c r="N379" s="64">
        <v>44335</v>
      </c>
      <c r="O379" s="76"/>
    </row>
    <row r="380" spans="1:15" x14ac:dyDescent="0.25">
      <c r="A380" t="str">
        <f t="shared" si="12"/>
        <v>Function_05Application_172031</v>
      </c>
      <c r="B380">
        <v>347</v>
      </c>
      <c r="C380" t="s">
        <v>370</v>
      </c>
      <c r="D380" t="s">
        <v>318</v>
      </c>
      <c r="E380" t="s">
        <v>332</v>
      </c>
      <c r="F380" t="s">
        <v>342</v>
      </c>
      <c r="G380" t="s">
        <v>353</v>
      </c>
      <c r="H380">
        <f t="shared" si="13"/>
        <v>2031</v>
      </c>
      <c r="I380" t="s">
        <v>23</v>
      </c>
      <c r="J380" t="s">
        <v>37</v>
      </c>
      <c r="K380" s="76">
        <f>Market_Data_Raw!K380</f>
        <v>0</v>
      </c>
      <c r="L380" s="76">
        <f>Market_Data_Raw!M380</f>
        <v>0</v>
      </c>
      <c r="M380" s="79">
        <f>IF(AND(K380=0,L380=0),0,IF(K380&lt;&gt;0,Market_Data_Raw!J380,VLOOKUP($D380&amp;$C380&amp;($H380-1),$A:$M,13,0)*(1+VLOOKUP($D380&amp;$C380,Growthrates_Raw_Data_App!$A$3:$M$33,7+$L380,0))))</f>
        <v>0</v>
      </c>
      <c r="N380" s="64">
        <v>44335</v>
      </c>
      <c r="O380" s="76"/>
    </row>
    <row r="381" spans="1:15" x14ac:dyDescent="0.25">
      <c r="A381" t="str">
        <f t="shared" si="12"/>
        <v>Function_06Application_182031</v>
      </c>
      <c r="B381">
        <v>348</v>
      </c>
      <c r="C381" t="s">
        <v>371</v>
      </c>
      <c r="D381" t="s">
        <v>319</v>
      </c>
      <c r="E381" t="s">
        <v>333</v>
      </c>
      <c r="F381" t="s">
        <v>343</v>
      </c>
      <c r="G381" t="s">
        <v>349</v>
      </c>
      <c r="H381">
        <f t="shared" si="13"/>
        <v>2031</v>
      </c>
      <c r="I381" t="s">
        <v>23</v>
      </c>
      <c r="J381" t="s">
        <v>37</v>
      </c>
      <c r="K381" s="76">
        <f>Market_Data_Raw!K381</f>
        <v>0</v>
      </c>
      <c r="L381" s="76">
        <f>Market_Data_Raw!M381</f>
        <v>0</v>
      </c>
      <c r="M381" s="79">
        <f>IF(AND(K381=0,L381=0),0,IF(K381&lt;&gt;0,Market_Data_Raw!J381,VLOOKUP($D381&amp;$C381&amp;($H381-1),$A:$M,13,0)*(1+VLOOKUP($D381&amp;$C381,Growthrates_Raw_Data_App!$A$3:$M$33,7+$L381,0))))</f>
        <v>0</v>
      </c>
      <c r="N381" s="64">
        <v>44284</v>
      </c>
      <c r="O381" s="76"/>
    </row>
    <row r="382" spans="1:15" x14ac:dyDescent="0.25">
      <c r="A382" t="str">
        <f t="shared" si="12"/>
        <v>Function_07Application_192031</v>
      </c>
      <c r="B382">
        <v>349</v>
      </c>
      <c r="C382" t="s">
        <v>372</v>
      </c>
      <c r="D382" t="s">
        <v>320</v>
      </c>
      <c r="E382" t="s">
        <v>334</v>
      </c>
      <c r="F382" t="s">
        <v>342</v>
      </c>
      <c r="G382" t="s">
        <v>353</v>
      </c>
      <c r="H382">
        <f t="shared" si="13"/>
        <v>2031</v>
      </c>
      <c r="I382" t="s">
        <v>23</v>
      </c>
      <c r="J382" t="s">
        <v>37</v>
      </c>
      <c r="K382" s="76">
        <f>Market_Data_Raw!K382</f>
        <v>0</v>
      </c>
      <c r="L382" s="76">
        <f>Market_Data_Raw!M382</f>
        <v>0</v>
      </c>
      <c r="M382" s="79">
        <f>IF(AND(K382=0,L382=0),0,IF(K382&lt;&gt;0,Market_Data_Raw!J382,VLOOKUP($D382&amp;$C382&amp;($H382-1),$A:$M,13,0)*(1+VLOOKUP($D382&amp;$C382,Growthrates_Raw_Data_App!$A$3:$M$33,7+$L382,0))))</f>
        <v>0</v>
      </c>
      <c r="N382" s="64">
        <v>44284</v>
      </c>
      <c r="O382" s="76"/>
    </row>
    <row r="383" spans="1:15" x14ac:dyDescent="0.25">
      <c r="A383" t="str">
        <f t="shared" si="12"/>
        <v>Function_07Application_202031</v>
      </c>
      <c r="B383">
        <v>350</v>
      </c>
      <c r="C383" t="s">
        <v>373</v>
      </c>
      <c r="D383" t="s">
        <v>320</v>
      </c>
      <c r="E383" t="s">
        <v>334</v>
      </c>
      <c r="F383" t="s">
        <v>342</v>
      </c>
      <c r="G383" t="s">
        <v>353</v>
      </c>
      <c r="H383">
        <f t="shared" si="13"/>
        <v>2031</v>
      </c>
      <c r="I383" t="s">
        <v>23</v>
      </c>
      <c r="J383" t="s">
        <v>37</v>
      </c>
      <c r="K383" s="76">
        <f>Market_Data_Raw!K383</f>
        <v>0</v>
      </c>
      <c r="L383" s="76">
        <f>Market_Data_Raw!M383</f>
        <v>0</v>
      </c>
      <c r="M383" s="79">
        <f>IF(AND(K383=0,L383=0),0,IF(K383&lt;&gt;0,Market_Data_Raw!J383,VLOOKUP($D383&amp;$C383&amp;($H383-1),$A:$M,13,0)*(1+VLOOKUP($D383&amp;$C383,Growthrates_Raw_Data_App!$A$3:$M$33,7+$L383,0))))</f>
        <v>0</v>
      </c>
      <c r="N383" s="64">
        <v>44284</v>
      </c>
      <c r="O383" s="76"/>
    </row>
    <row r="384" spans="1:15" x14ac:dyDescent="0.25">
      <c r="A384" t="str">
        <f t="shared" si="12"/>
        <v>Function_08Application_212031</v>
      </c>
      <c r="B384">
        <v>351</v>
      </c>
      <c r="C384" t="s">
        <v>374</v>
      </c>
      <c r="D384" t="s">
        <v>321</v>
      </c>
      <c r="E384" t="s">
        <v>333</v>
      </c>
      <c r="F384" t="s">
        <v>343</v>
      </c>
      <c r="G384" t="s">
        <v>349</v>
      </c>
      <c r="H384">
        <f t="shared" si="13"/>
        <v>2031</v>
      </c>
      <c r="I384" t="s">
        <v>23</v>
      </c>
      <c r="J384" t="s">
        <v>37</v>
      </c>
      <c r="K384" s="76">
        <f>Market_Data_Raw!K384</f>
        <v>0</v>
      </c>
      <c r="L384" s="76">
        <f>Market_Data_Raw!M384</f>
        <v>0</v>
      </c>
      <c r="M384" s="79">
        <f>IF(AND(K384=0,L384=0),0,IF(K384&lt;&gt;0,Market_Data_Raw!J384,VLOOKUP($D384&amp;$C384&amp;($H384-1),$A:$M,13,0)*(1+VLOOKUP($D384&amp;$C384,Growthrates_Raw_Data_App!$A$3:$M$33,7+$L384,0))))</f>
        <v>0</v>
      </c>
      <c r="N384" s="64">
        <v>44284</v>
      </c>
      <c r="O384" s="76"/>
    </row>
    <row r="385" spans="1:15" x14ac:dyDescent="0.25">
      <c r="A385" t="str">
        <f t="shared" si="12"/>
        <v>Function_09Application_222031</v>
      </c>
      <c r="B385">
        <v>352</v>
      </c>
      <c r="C385" t="s">
        <v>375</v>
      </c>
      <c r="D385" t="s">
        <v>322</v>
      </c>
      <c r="E385" t="s">
        <v>335</v>
      </c>
      <c r="F385" t="s">
        <v>344</v>
      </c>
      <c r="G385" t="s">
        <v>349</v>
      </c>
      <c r="H385">
        <f t="shared" si="13"/>
        <v>2031</v>
      </c>
      <c r="I385" t="s">
        <v>23</v>
      </c>
      <c r="J385" t="s">
        <v>37</v>
      </c>
      <c r="K385" s="76">
        <f>Market_Data_Raw!K385</f>
        <v>0</v>
      </c>
      <c r="L385" s="76">
        <f>Market_Data_Raw!M385</f>
        <v>0</v>
      </c>
      <c r="M385" s="79">
        <f>IF(AND(K385=0,L385=0),0,IF(K385&lt;&gt;0,Market_Data_Raw!J385,VLOOKUP($D385&amp;$C385&amp;($H385-1),$A:$M,13,0)*(1+VLOOKUP($D385&amp;$C385,Growthrates_Raw_Data_App!$A$3:$M$33,7+$L385,0))))</f>
        <v>0</v>
      </c>
      <c r="N385" s="64">
        <v>44284</v>
      </c>
      <c r="O385" s="76"/>
    </row>
    <row r="386" spans="1:15" x14ac:dyDescent="0.25">
      <c r="A386" t="str">
        <f t="shared" si="12"/>
        <v>Function_10Application_232031</v>
      </c>
      <c r="B386">
        <v>353</v>
      </c>
      <c r="C386" t="s">
        <v>376</v>
      </c>
      <c r="D386" t="s">
        <v>323</v>
      </c>
      <c r="E386" t="s">
        <v>335</v>
      </c>
      <c r="F386" t="s">
        <v>345</v>
      </c>
      <c r="G386" t="s">
        <v>349</v>
      </c>
      <c r="H386">
        <f t="shared" si="13"/>
        <v>2031</v>
      </c>
      <c r="I386" t="s">
        <v>23</v>
      </c>
      <c r="J386" t="s">
        <v>37</v>
      </c>
      <c r="K386" s="76">
        <f>Market_Data_Raw!K386</f>
        <v>0</v>
      </c>
      <c r="L386" s="76">
        <f>Market_Data_Raw!M386</f>
        <v>0</v>
      </c>
      <c r="M386" s="79">
        <f>IF(AND(K386=0,L386=0),0,IF(K386&lt;&gt;0,Market_Data_Raw!J386,VLOOKUP($D386&amp;$C386&amp;($H386-1),$A:$M,13,0)*(1+VLOOKUP($D386&amp;$C386,Growthrates_Raw_Data_App!$A$3:$M$33,7+$L386,0))))</f>
        <v>0</v>
      </c>
      <c r="N386" s="64">
        <v>44284</v>
      </c>
      <c r="O386" s="76"/>
    </row>
    <row r="387" spans="1:15" x14ac:dyDescent="0.25">
      <c r="A387" t="str">
        <f t="shared" si="12"/>
        <v>Function_11Application_242031</v>
      </c>
      <c r="B387">
        <v>354</v>
      </c>
      <c r="C387" t="s">
        <v>377</v>
      </c>
      <c r="D387" t="s">
        <v>324</v>
      </c>
      <c r="E387" t="s">
        <v>335</v>
      </c>
      <c r="F387" t="s">
        <v>345</v>
      </c>
      <c r="G387" t="s">
        <v>349</v>
      </c>
      <c r="H387">
        <f t="shared" si="13"/>
        <v>2031</v>
      </c>
      <c r="I387" t="s">
        <v>23</v>
      </c>
      <c r="J387" t="s">
        <v>37</v>
      </c>
      <c r="K387" s="76">
        <f>Market_Data_Raw!K387</f>
        <v>0</v>
      </c>
      <c r="L387" s="76">
        <f>Market_Data_Raw!M387</f>
        <v>0</v>
      </c>
      <c r="M387" s="79">
        <f>IF(AND(K387=0,L387=0),0,IF(K387&lt;&gt;0,Market_Data_Raw!J387,VLOOKUP($D387&amp;$C387&amp;($H387-1),$A:$M,13,0)*(1+VLOOKUP($D387&amp;$C387,Growthrates_Raw_Data_App!$A$3:$M$33,7+$L387,0))))</f>
        <v>0</v>
      </c>
      <c r="N387" s="64">
        <v>44284</v>
      </c>
      <c r="O387" s="76"/>
    </row>
    <row r="388" spans="1:15" x14ac:dyDescent="0.25">
      <c r="A388" t="str">
        <f t="shared" si="12"/>
        <v>Function_12Application_252031</v>
      </c>
      <c r="B388">
        <v>355</v>
      </c>
      <c r="C388" t="s">
        <v>378</v>
      </c>
      <c r="D388" t="s">
        <v>325</v>
      </c>
      <c r="E388" t="s">
        <v>331</v>
      </c>
      <c r="F388" t="s">
        <v>346</v>
      </c>
      <c r="G388" t="s">
        <v>351</v>
      </c>
      <c r="H388">
        <f t="shared" si="13"/>
        <v>2031</v>
      </c>
      <c r="I388" t="s">
        <v>23</v>
      </c>
      <c r="J388" t="s">
        <v>37</v>
      </c>
      <c r="K388" s="76">
        <f>Market_Data_Raw!K388</f>
        <v>0</v>
      </c>
      <c r="L388" s="76">
        <f>Market_Data_Raw!M388</f>
        <v>0</v>
      </c>
      <c r="M388" s="79">
        <f>IF(AND(K388=0,L388=0),0,IF(K388&lt;&gt;0,Market_Data_Raw!J388,VLOOKUP($D388&amp;$C388&amp;($H388-1),$A:$M,13,0)*(1+VLOOKUP($D388&amp;$C388,Growthrates_Raw_Data_App!$A$3:$M$33,7+$L388,0))))</f>
        <v>0</v>
      </c>
      <c r="N388" s="64">
        <v>44284</v>
      </c>
      <c r="O388" s="76"/>
    </row>
    <row r="389" spans="1:15" x14ac:dyDescent="0.25">
      <c r="A389" t="str">
        <f t="shared" si="12"/>
        <v>Function_13Application_262031</v>
      </c>
      <c r="B389">
        <v>356</v>
      </c>
      <c r="C389" t="s">
        <v>379</v>
      </c>
      <c r="D389" t="s">
        <v>326</v>
      </c>
      <c r="E389" t="s">
        <v>336</v>
      </c>
      <c r="F389" t="s">
        <v>347</v>
      </c>
      <c r="G389" t="s">
        <v>349</v>
      </c>
      <c r="H389">
        <f t="shared" si="13"/>
        <v>2031</v>
      </c>
      <c r="I389" t="s">
        <v>23</v>
      </c>
      <c r="J389" t="s">
        <v>37</v>
      </c>
      <c r="K389" s="76">
        <f>Market_Data_Raw!K389</f>
        <v>0</v>
      </c>
      <c r="L389" s="76">
        <f>Market_Data_Raw!M389</f>
        <v>0</v>
      </c>
      <c r="M389" s="79">
        <f>IF(AND(K389=0,L389=0),0,IF(K389&lt;&gt;0,Market_Data_Raw!J389,VLOOKUP($D389&amp;$C389&amp;($H389-1),$A:$M,13,0)*(1+VLOOKUP($D389&amp;$C389,Growthrates_Raw_Data_App!$A$3:$M$33,7+$L389,0))))</f>
        <v>0</v>
      </c>
      <c r="N389" s="64">
        <v>44284</v>
      </c>
      <c r="O389" s="76"/>
    </row>
    <row r="390" spans="1:15" x14ac:dyDescent="0.25">
      <c r="A390" t="str">
        <f t="shared" ref="A390:A453" si="14">D390&amp;C390&amp;H390</f>
        <v>Function_13Application_272031</v>
      </c>
      <c r="B390">
        <v>357</v>
      </c>
      <c r="C390" t="s">
        <v>380</v>
      </c>
      <c r="D390" t="s">
        <v>326</v>
      </c>
      <c r="E390" t="s">
        <v>336</v>
      </c>
      <c r="F390" t="s">
        <v>347</v>
      </c>
      <c r="G390" t="s">
        <v>349</v>
      </c>
      <c r="H390">
        <f t="shared" si="13"/>
        <v>2031</v>
      </c>
      <c r="I390" t="s">
        <v>23</v>
      </c>
      <c r="J390" t="s">
        <v>37</v>
      </c>
      <c r="K390" s="76">
        <f>Market_Data_Raw!K390</f>
        <v>0</v>
      </c>
      <c r="L390" s="76">
        <f>Market_Data_Raw!M390</f>
        <v>0</v>
      </c>
      <c r="M390" s="79">
        <f>IF(AND(K390=0,L390=0),0,IF(K390&lt;&gt;0,Market_Data_Raw!J390,VLOOKUP($D390&amp;$C390&amp;($H390-1),$A:$M,13,0)*(1+VLOOKUP($D390&amp;$C390,Growthrates_Raw_Data_App!$A$3:$M$33,7+$L390,0))))</f>
        <v>0</v>
      </c>
      <c r="N390" s="64">
        <v>44284</v>
      </c>
      <c r="O390" s="76"/>
    </row>
    <row r="391" spans="1:15" x14ac:dyDescent="0.25">
      <c r="A391" t="str">
        <f t="shared" si="14"/>
        <v>Function_14Application_282031</v>
      </c>
      <c r="B391">
        <v>358</v>
      </c>
      <c r="C391" t="s">
        <v>381</v>
      </c>
      <c r="D391" t="s">
        <v>327</v>
      </c>
      <c r="E391" t="s">
        <v>337</v>
      </c>
      <c r="F391" t="s">
        <v>347</v>
      </c>
      <c r="G391" t="s">
        <v>349</v>
      </c>
      <c r="H391">
        <f t="shared" si="13"/>
        <v>2031</v>
      </c>
      <c r="I391" t="s">
        <v>23</v>
      </c>
      <c r="J391" t="s">
        <v>37</v>
      </c>
      <c r="K391" s="76">
        <f>Market_Data_Raw!K391</f>
        <v>0</v>
      </c>
      <c r="L391" s="76">
        <f>Market_Data_Raw!M391</f>
        <v>0</v>
      </c>
      <c r="M391" s="79">
        <f>IF(AND(K391=0,L391=0),0,IF(K391&lt;&gt;0,Market_Data_Raw!J391,VLOOKUP($D391&amp;$C391&amp;($H391-1),$A:$M,13,0)*(1+VLOOKUP($D391&amp;$C391,Growthrates_Raw_Data_App!$A$3:$M$33,7+$L391,0))))</f>
        <v>0</v>
      </c>
      <c r="N391" s="64">
        <v>44284</v>
      </c>
      <c r="O391" s="76"/>
    </row>
    <row r="392" spans="1:15" x14ac:dyDescent="0.25">
      <c r="A392" t="str">
        <f t="shared" si="14"/>
        <v>Function_14Application_292031</v>
      </c>
      <c r="B392">
        <v>359</v>
      </c>
      <c r="C392" t="s">
        <v>382</v>
      </c>
      <c r="D392" t="s">
        <v>327</v>
      </c>
      <c r="E392" t="s">
        <v>337</v>
      </c>
      <c r="F392" t="s">
        <v>347</v>
      </c>
      <c r="G392" t="s">
        <v>349</v>
      </c>
      <c r="H392">
        <f t="shared" si="13"/>
        <v>2031</v>
      </c>
      <c r="I392" t="s">
        <v>23</v>
      </c>
      <c r="J392" t="s">
        <v>37</v>
      </c>
      <c r="K392" s="76">
        <f>Market_Data_Raw!K392</f>
        <v>0</v>
      </c>
      <c r="L392" s="76">
        <f>Market_Data_Raw!M392</f>
        <v>0</v>
      </c>
      <c r="M392" s="79">
        <f>IF(AND(K392=0,L392=0),0,IF(K392&lt;&gt;0,Market_Data_Raw!J392,VLOOKUP($D392&amp;$C392&amp;($H392-1),$A:$M,13,0)*(1+VLOOKUP($D392&amp;$C392,Growthrates_Raw_Data_App!$A$3:$M$33,7+$L392,0))))</f>
        <v>0</v>
      </c>
      <c r="N392" s="64">
        <v>44284</v>
      </c>
      <c r="O392" s="76"/>
    </row>
    <row r="393" spans="1:15" x14ac:dyDescent="0.25">
      <c r="A393" t="str">
        <f t="shared" si="14"/>
        <v>Function_15Application_302031</v>
      </c>
      <c r="B393">
        <v>360</v>
      </c>
      <c r="C393" t="s">
        <v>383</v>
      </c>
      <c r="D393" t="s">
        <v>328</v>
      </c>
      <c r="E393" t="s">
        <v>338</v>
      </c>
      <c r="F393" t="s">
        <v>348</v>
      </c>
      <c r="G393" t="s">
        <v>349</v>
      </c>
      <c r="H393">
        <f t="shared" si="13"/>
        <v>2031</v>
      </c>
      <c r="I393" t="s">
        <v>23</v>
      </c>
      <c r="J393" t="s">
        <v>37</v>
      </c>
      <c r="K393" s="76">
        <f>Market_Data_Raw!K393</f>
        <v>0</v>
      </c>
      <c r="L393" s="76">
        <f>Market_Data_Raw!M393</f>
        <v>0</v>
      </c>
      <c r="M393" s="79">
        <f>IF(AND(K393=0,L393=0),0,IF(K393&lt;&gt;0,Market_Data_Raw!J393,VLOOKUP($D393&amp;$C393&amp;($H393-1),$A:$M,13,0)*(1+VLOOKUP($D393&amp;$C393,Growthrates_Raw_Data_App!$A$3:$M$33,7+$L393,0))))</f>
        <v>0</v>
      </c>
      <c r="N393" s="64">
        <v>44284</v>
      </c>
      <c r="O393" s="76"/>
    </row>
    <row r="394" spans="1:15" x14ac:dyDescent="0.25">
      <c r="A394" t="str">
        <f t="shared" si="14"/>
        <v>Function_01Application_012032</v>
      </c>
      <c r="B394">
        <v>331</v>
      </c>
      <c r="C394" t="s">
        <v>354</v>
      </c>
      <c r="D394" t="s">
        <v>314</v>
      </c>
      <c r="E394" t="s">
        <v>329</v>
      </c>
      <c r="F394" t="s">
        <v>339</v>
      </c>
      <c r="G394" t="s">
        <v>349</v>
      </c>
      <c r="H394">
        <f t="shared" si="13"/>
        <v>2032</v>
      </c>
      <c r="I394" t="s">
        <v>23</v>
      </c>
      <c r="J394" t="s">
        <v>37</v>
      </c>
      <c r="K394" s="76">
        <f>Market_Data_Raw!K394</f>
        <v>0</v>
      </c>
      <c r="L394" s="76">
        <f>Market_Data_Raw!M394</f>
        <v>0</v>
      </c>
      <c r="M394" s="79">
        <f>IF(AND(K394=0,L394=0),0,IF(K394&lt;&gt;0,Market_Data_Raw!J394,VLOOKUP($D394&amp;$C394&amp;($H394-1),$A:$M,13,0)*(1+VLOOKUP($D394&amp;$C394,Growthrates_Raw_Data_App!$A$3:$M$33,7+$L394,0))))</f>
        <v>0</v>
      </c>
      <c r="N394" s="64">
        <v>44335</v>
      </c>
      <c r="O394" s="76"/>
    </row>
    <row r="395" spans="1:15" x14ac:dyDescent="0.25">
      <c r="A395" t="str">
        <f t="shared" si="14"/>
        <v>Function_01Application_022032</v>
      </c>
      <c r="B395">
        <v>332</v>
      </c>
      <c r="C395" t="s">
        <v>355</v>
      </c>
      <c r="D395" t="s">
        <v>314</v>
      </c>
      <c r="E395" t="s">
        <v>329</v>
      </c>
      <c r="F395" t="s">
        <v>339</v>
      </c>
      <c r="G395" t="s">
        <v>349</v>
      </c>
      <c r="H395">
        <f t="shared" si="13"/>
        <v>2032</v>
      </c>
      <c r="I395" t="s">
        <v>23</v>
      </c>
      <c r="J395" t="s">
        <v>37</v>
      </c>
      <c r="K395" s="76">
        <f>Market_Data_Raw!K395</f>
        <v>0</v>
      </c>
      <c r="L395" s="76">
        <f>Market_Data_Raw!M395</f>
        <v>0</v>
      </c>
      <c r="M395" s="79">
        <f>IF(AND(K395=0,L395=0),0,IF(K395&lt;&gt;0,Market_Data_Raw!J395,VLOOKUP($D395&amp;$C395&amp;($H395-1),$A:$M,13,0)*(1+VLOOKUP($D395&amp;$C395,Growthrates_Raw_Data_App!$A$3:$M$33,7+$L395,0))))</f>
        <v>0</v>
      </c>
      <c r="N395" s="64">
        <v>44335</v>
      </c>
      <c r="O395" s="76"/>
    </row>
    <row r="396" spans="1:15" x14ac:dyDescent="0.25">
      <c r="A396" t="str">
        <f t="shared" si="14"/>
        <v>Function_01Application_032032</v>
      </c>
      <c r="B396">
        <v>333</v>
      </c>
      <c r="C396" t="s">
        <v>356</v>
      </c>
      <c r="D396" t="s">
        <v>314</v>
      </c>
      <c r="E396" t="s">
        <v>329</v>
      </c>
      <c r="F396" t="s">
        <v>339</v>
      </c>
      <c r="G396" t="s">
        <v>349</v>
      </c>
      <c r="H396">
        <f t="shared" si="13"/>
        <v>2032</v>
      </c>
      <c r="I396" t="s">
        <v>23</v>
      </c>
      <c r="J396" t="s">
        <v>37</v>
      </c>
      <c r="K396" s="76">
        <f>Market_Data_Raw!K396</f>
        <v>0</v>
      </c>
      <c r="L396" s="76">
        <f>Market_Data_Raw!M396</f>
        <v>0</v>
      </c>
      <c r="M396" s="79">
        <f>IF(AND(K396=0,L396=0),0,IF(K396&lt;&gt;0,Market_Data_Raw!J396,VLOOKUP($D396&amp;$C396&amp;($H396-1),$A:$M,13,0)*(1+VLOOKUP($D396&amp;$C396,Growthrates_Raw_Data_App!$A$3:$M$33,7+$L396,0))))</f>
        <v>0</v>
      </c>
      <c r="N396" s="64">
        <v>44335</v>
      </c>
      <c r="O396" s="76"/>
    </row>
    <row r="397" spans="1:15" x14ac:dyDescent="0.25">
      <c r="A397" t="str">
        <f t="shared" si="14"/>
        <v>Function_02Application_042032</v>
      </c>
      <c r="B397">
        <v>334</v>
      </c>
      <c r="C397" t="s">
        <v>357</v>
      </c>
      <c r="D397" t="s">
        <v>315</v>
      </c>
      <c r="E397" t="s">
        <v>330</v>
      </c>
      <c r="F397" t="s">
        <v>340</v>
      </c>
      <c r="G397" t="s">
        <v>350</v>
      </c>
      <c r="H397">
        <f t="shared" si="13"/>
        <v>2032</v>
      </c>
      <c r="I397" t="s">
        <v>23</v>
      </c>
      <c r="J397" t="s">
        <v>37</v>
      </c>
      <c r="K397" s="76">
        <f>Market_Data_Raw!K397</f>
        <v>0</v>
      </c>
      <c r="L397" s="76">
        <f>Market_Data_Raw!M397</f>
        <v>0</v>
      </c>
      <c r="M397" s="79">
        <f>IF(AND(K397=0,L397=0),0,IF(K397&lt;&gt;0,Market_Data_Raw!J397,VLOOKUP($D397&amp;$C397&amp;($H397-1),$A:$M,13,0)*(1+VLOOKUP($D397&amp;$C397,Growthrates_Raw_Data_App!$A$3:$M$33,7+$L397,0))))</f>
        <v>0</v>
      </c>
      <c r="N397" s="64">
        <v>44284</v>
      </c>
      <c r="O397" s="76"/>
    </row>
    <row r="398" spans="1:15" x14ac:dyDescent="0.25">
      <c r="A398" t="str">
        <f t="shared" si="14"/>
        <v>Function_02Application_052032</v>
      </c>
      <c r="B398">
        <v>335</v>
      </c>
      <c r="C398" t="s">
        <v>358</v>
      </c>
      <c r="D398" t="s">
        <v>315</v>
      </c>
      <c r="E398" t="s">
        <v>330</v>
      </c>
      <c r="F398" t="s">
        <v>340</v>
      </c>
      <c r="G398" t="s">
        <v>351</v>
      </c>
      <c r="H398">
        <f t="shared" si="13"/>
        <v>2032</v>
      </c>
      <c r="I398" t="s">
        <v>23</v>
      </c>
      <c r="J398" t="s">
        <v>37</v>
      </c>
      <c r="K398" s="76">
        <f>Market_Data_Raw!K398</f>
        <v>0</v>
      </c>
      <c r="L398" s="76">
        <f>Market_Data_Raw!M398</f>
        <v>0</v>
      </c>
      <c r="M398" s="79">
        <f>IF(AND(K398=0,L398=0),0,IF(K398&lt;&gt;0,Market_Data_Raw!J398,VLOOKUP($D398&amp;$C398&amp;($H398-1),$A:$M,13,0)*(1+VLOOKUP($D398&amp;$C398,Growthrates_Raw_Data_App!$A$3:$M$33,7+$L398,0))))</f>
        <v>0</v>
      </c>
      <c r="N398" s="64">
        <v>44284</v>
      </c>
      <c r="O398" s="76"/>
    </row>
    <row r="399" spans="1:15" x14ac:dyDescent="0.25">
      <c r="A399" t="str">
        <f t="shared" si="14"/>
        <v>Function_03Application_062032</v>
      </c>
      <c r="B399">
        <v>336</v>
      </c>
      <c r="C399" t="s">
        <v>359</v>
      </c>
      <c r="D399" t="s">
        <v>316</v>
      </c>
      <c r="E399" t="s">
        <v>331</v>
      </c>
      <c r="F399" t="s">
        <v>341</v>
      </c>
      <c r="G399" t="s">
        <v>349</v>
      </c>
      <c r="H399">
        <f t="shared" si="13"/>
        <v>2032</v>
      </c>
      <c r="I399" t="s">
        <v>23</v>
      </c>
      <c r="J399" t="s">
        <v>37</v>
      </c>
      <c r="K399" s="76">
        <f>Market_Data_Raw!K399</f>
        <v>0</v>
      </c>
      <c r="L399" s="76">
        <f>Market_Data_Raw!M399</f>
        <v>0</v>
      </c>
      <c r="M399" s="79">
        <f>IF(AND(K399=0,L399=0),0,IF(K399&lt;&gt;0,Market_Data_Raw!J399,VLOOKUP($D399&amp;$C399&amp;($H399-1),$A:$M,13,0)*(1+VLOOKUP($D399&amp;$C399,Growthrates_Raw_Data_App!$A$3:$M$33,7+$L399,0))))</f>
        <v>0</v>
      </c>
      <c r="N399" s="64">
        <v>44335</v>
      </c>
      <c r="O399" s="76"/>
    </row>
    <row r="400" spans="1:15" x14ac:dyDescent="0.25">
      <c r="A400" t="str">
        <f t="shared" si="14"/>
        <v>Function_03Application_072032</v>
      </c>
      <c r="B400">
        <v>337</v>
      </c>
      <c r="C400" t="s">
        <v>360</v>
      </c>
      <c r="D400" t="s">
        <v>316</v>
      </c>
      <c r="E400" t="s">
        <v>331</v>
      </c>
      <c r="F400" t="s">
        <v>341</v>
      </c>
      <c r="G400" t="s">
        <v>349</v>
      </c>
      <c r="H400">
        <f t="shared" si="13"/>
        <v>2032</v>
      </c>
      <c r="I400" t="s">
        <v>23</v>
      </c>
      <c r="J400" t="s">
        <v>37</v>
      </c>
      <c r="K400" s="76">
        <f>Market_Data_Raw!K400</f>
        <v>0</v>
      </c>
      <c r="L400" s="76">
        <f>Market_Data_Raw!M400</f>
        <v>0</v>
      </c>
      <c r="M400" s="79">
        <f>IF(AND(K400=0,L400=0),0,IF(K400&lt;&gt;0,Market_Data_Raw!J400,VLOOKUP($D400&amp;$C400&amp;($H400-1),$A:$M,13,0)*(1+VLOOKUP($D400&amp;$C400,Growthrates_Raw_Data_App!$A$3:$M$33,7+$L400,0))))</f>
        <v>0</v>
      </c>
      <c r="N400" s="64">
        <v>44629</v>
      </c>
      <c r="O400" s="76"/>
    </row>
    <row r="401" spans="1:15" x14ac:dyDescent="0.25">
      <c r="A401" t="str">
        <f t="shared" si="14"/>
        <v>Function_03Application_082032</v>
      </c>
      <c r="B401">
        <v>338</v>
      </c>
      <c r="C401" t="s">
        <v>361</v>
      </c>
      <c r="D401" t="s">
        <v>316</v>
      </c>
      <c r="E401" t="s">
        <v>331</v>
      </c>
      <c r="F401" t="s">
        <v>341</v>
      </c>
      <c r="G401" t="s">
        <v>349</v>
      </c>
      <c r="H401">
        <f t="shared" si="13"/>
        <v>2032</v>
      </c>
      <c r="I401" t="s">
        <v>23</v>
      </c>
      <c r="J401" t="s">
        <v>37</v>
      </c>
      <c r="K401" s="76">
        <f>Market_Data_Raw!K401</f>
        <v>0</v>
      </c>
      <c r="L401" s="76">
        <f>Market_Data_Raw!M401</f>
        <v>0</v>
      </c>
      <c r="M401" s="79">
        <f>IF(AND(K401=0,L401=0),0,IF(K401&lt;&gt;0,Market_Data_Raw!J401,VLOOKUP($D401&amp;$C401&amp;($H401-1),$A:$M,13,0)*(1+VLOOKUP($D401&amp;$C401,Growthrates_Raw_Data_App!$A$3:$M$33,7+$L401,0))))</f>
        <v>0</v>
      </c>
      <c r="N401" s="64">
        <v>44629</v>
      </c>
      <c r="O401" s="76"/>
    </row>
    <row r="402" spans="1:15" x14ac:dyDescent="0.25">
      <c r="A402" t="str">
        <f t="shared" si="14"/>
        <v>Function_03Application_092032</v>
      </c>
      <c r="B402">
        <v>339</v>
      </c>
      <c r="C402" t="s">
        <v>362</v>
      </c>
      <c r="D402" t="s">
        <v>316</v>
      </c>
      <c r="E402" t="s">
        <v>331</v>
      </c>
      <c r="F402" t="s">
        <v>341</v>
      </c>
      <c r="G402" t="s">
        <v>349</v>
      </c>
      <c r="H402">
        <f t="shared" si="13"/>
        <v>2032</v>
      </c>
      <c r="I402" t="s">
        <v>23</v>
      </c>
      <c r="J402" t="s">
        <v>37</v>
      </c>
      <c r="K402" s="76">
        <f>Market_Data_Raw!K402</f>
        <v>0</v>
      </c>
      <c r="L402" s="76">
        <f>Market_Data_Raw!M402</f>
        <v>0</v>
      </c>
      <c r="M402" s="79">
        <f>IF(AND(K402=0,L402=0),0,IF(K402&lt;&gt;0,Market_Data_Raw!J402,VLOOKUP($D402&amp;$C402&amp;($H402-1),$A:$M,13,0)*(1+VLOOKUP($D402&amp;$C402,Growthrates_Raw_Data_App!$A$3:$M$33,7+$L402,0))))</f>
        <v>0</v>
      </c>
      <c r="N402" s="64">
        <v>44629</v>
      </c>
      <c r="O402" s="76"/>
    </row>
    <row r="403" spans="1:15" x14ac:dyDescent="0.25">
      <c r="A403" t="str">
        <f t="shared" si="14"/>
        <v>Function_03Application_102032</v>
      </c>
      <c r="B403">
        <v>340</v>
      </c>
      <c r="C403" t="s">
        <v>363</v>
      </c>
      <c r="D403" t="s">
        <v>316</v>
      </c>
      <c r="E403" t="s">
        <v>331</v>
      </c>
      <c r="F403" t="s">
        <v>341</v>
      </c>
      <c r="G403" t="s">
        <v>349</v>
      </c>
      <c r="H403">
        <f t="shared" si="13"/>
        <v>2032</v>
      </c>
      <c r="I403" t="s">
        <v>23</v>
      </c>
      <c r="J403" t="s">
        <v>37</v>
      </c>
      <c r="K403" s="76">
        <f>Market_Data_Raw!K403</f>
        <v>0</v>
      </c>
      <c r="L403" s="76">
        <f>Market_Data_Raw!M403</f>
        <v>0</v>
      </c>
      <c r="M403" s="79">
        <f>IF(AND(K403=0,L403=0),0,IF(K403&lt;&gt;0,Market_Data_Raw!J403,VLOOKUP($D403&amp;$C403&amp;($H403-1),$A:$M,13,0)*(1+VLOOKUP($D403&amp;$C403,Growthrates_Raw_Data_App!$A$3:$M$33,7+$L403,0))))</f>
        <v>0</v>
      </c>
      <c r="N403" s="64">
        <v>44335</v>
      </c>
      <c r="O403" s="76"/>
    </row>
    <row r="404" spans="1:15" x14ac:dyDescent="0.25">
      <c r="A404" t="str">
        <f t="shared" si="14"/>
        <v>Function_03Application_112032</v>
      </c>
      <c r="B404">
        <v>341</v>
      </c>
      <c r="C404" t="s">
        <v>364</v>
      </c>
      <c r="D404" t="s">
        <v>316</v>
      </c>
      <c r="E404" t="s">
        <v>331</v>
      </c>
      <c r="F404" t="s">
        <v>341</v>
      </c>
      <c r="G404" t="s">
        <v>349</v>
      </c>
      <c r="H404">
        <f t="shared" si="13"/>
        <v>2032</v>
      </c>
      <c r="I404" t="s">
        <v>23</v>
      </c>
      <c r="J404" t="s">
        <v>37</v>
      </c>
      <c r="K404" s="76">
        <f>Market_Data_Raw!K404</f>
        <v>0</v>
      </c>
      <c r="L404" s="76">
        <f>Market_Data_Raw!M404</f>
        <v>0</v>
      </c>
      <c r="M404" s="79">
        <f>IF(AND(K404=0,L404=0),0,IF(K404&lt;&gt;0,Market_Data_Raw!J404,VLOOKUP($D404&amp;$C404&amp;($H404-1),$A:$M,13,0)*(1+VLOOKUP($D404&amp;$C404,Growthrates_Raw_Data_App!$A$3:$M$33,7+$L404,0))))</f>
        <v>0</v>
      </c>
      <c r="N404" s="64">
        <v>44335</v>
      </c>
      <c r="O404" s="76"/>
    </row>
    <row r="405" spans="1:15" x14ac:dyDescent="0.25">
      <c r="A405" t="str">
        <f t="shared" si="14"/>
        <v>Function_04Application_122032</v>
      </c>
      <c r="B405">
        <v>342</v>
      </c>
      <c r="C405" t="s">
        <v>365</v>
      </c>
      <c r="D405" t="s">
        <v>317</v>
      </c>
      <c r="E405" t="s">
        <v>331</v>
      </c>
      <c r="F405" t="s">
        <v>342</v>
      </c>
      <c r="G405" t="s">
        <v>352</v>
      </c>
      <c r="H405">
        <f t="shared" si="13"/>
        <v>2032</v>
      </c>
      <c r="I405" t="s">
        <v>23</v>
      </c>
      <c r="J405" t="s">
        <v>37</v>
      </c>
      <c r="K405" s="76">
        <f>Market_Data_Raw!K405</f>
        <v>0</v>
      </c>
      <c r="L405" s="76">
        <f>Market_Data_Raw!M405</f>
        <v>0</v>
      </c>
      <c r="M405" s="79">
        <f>IF(AND(K405=0,L405=0),0,IF(K405&lt;&gt;0,Market_Data_Raw!J405,VLOOKUP($D405&amp;$C405&amp;($H405-1),$A:$M,13,0)*(1+VLOOKUP($D405&amp;$C405,Growthrates_Raw_Data_App!$A$3:$M$33,7+$L405,0))))</f>
        <v>0</v>
      </c>
      <c r="N405" s="64">
        <v>44335</v>
      </c>
      <c r="O405" s="76"/>
    </row>
    <row r="406" spans="1:15" x14ac:dyDescent="0.25">
      <c r="A406" t="str">
        <f t="shared" si="14"/>
        <v>Function_03Application_132032</v>
      </c>
      <c r="B406">
        <v>343</v>
      </c>
      <c r="C406" t="s">
        <v>366</v>
      </c>
      <c r="D406" t="s">
        <v>316</v>
      </c>
      <c r="E406" t="s">
        <v>331</v>
      </c>
      <c r="F406" t="s">
        <v>341</v>
      </c>
      <c r="G406" t="s">
        <v>349</v>
      </c>
      <c r="H406">
        <f t="shared" si="13"/>
        <v>2032</v>
      </c>
      <c r="I406" t="s">
        <v>23</v>
      </c>
      <c r="J406" t="s">
        <v>37</v>
      </c>
      <c r="K406" s="76">
        <f>Market_Data_Raw!K406</f>
        <v>0</v>
      </c>
      <c r="L406" s="76">
        <f>Market_Data_Raw!M406</f>
        <v>0</v>
      </c>
      <c r="M406" s="79">
        <f>IF(AND(K406=0,L406=0),0,IF(K406&lt;&gt;0,Market_Data_Raw!J406,VLOOKUP($D406&amp;$C406&amp;($H406-1),$A:$M,13,0)*(1+VLOOKUP($D406&amp;$C406,Growthrates_Raw_Data_App!$A$3:$M$33,7+$L406,0))))</f>
        <v>0</v>
      </c>
      <c r="N406" s="64">
        <v>44335</v>
      </c>
      <c r="O406" s="76"/>
    </row>
    <row r="407" spans="1:15" x14ac:dyDescent="0.25">
      <c r="A407" t="str">
        <f t="shared" si="14"/>
        <v>Function_03Application_142032</v>
      </c>
      <c r="B407">
        <v>344</v>
      </c>
      <c r="C407" t="s">
        <v>367</v>
      </c>
      <c r="D407" t="s">
        <v>316</v>
      </c>
      <c r="E407" t="s">
        <v>331</v>
      </c>
      <c r="F407" t="s">
        <v>341</v>
      </c>
      <c r="G407" t="s">
        <v>349</v>
      </c>
      <c r="H407">
        <f t="shared" si="13"/>
        <v>2032</v>
      </c>
      <c r="I407" t="s">
        <v>23</v>
      </c>
      <c r="J407" t="s">
        <v>37</v>
      </c>
      <c r="K407" s="76">
        <f>Market_Data_Raw!K407</f>
        <v>0</v>
      </c>
      <c r="L407" s="76">
        <f>Market_Data_Raw!M407</f>
        <v>0</v>
      </c>
      <c r="M407" s="79">
        <f>IF(AND(K407=0,L407=0),0,IF(K407&lt;&gt;0,Market_Data_Raw!J407,VLOOKUP($D407&amp;$C407&amp;($H407-1),$A:$M,13,0)*(1+VLOOKUP($D407&amp;$C407,Growthrates_Raw_Data_App!$A$3:$M$33,7+$L407,0))))</f>
        <v>0</v>
      </c>
      <c r="N407" s="64">
        <v>44335</v>
      </c>
      <c r="O407" s="76"/>
    </row>
    <row r="408" spans="1:15" x14ac:dyDescent="0.25">
      <c r="A408" t="str">
        <f t="shared" si="14"/>
        <v>Function_03Application_152032</v>
      </c>
      <c r="B408">
        <v>345</v>
      </c>
      <c r="C408" t="s">
        <v>368</v>
      </c>
      <c r="D408" t="s">
        <v>316</v>
      </c>
      <c r="E408" t="s">
        <v>331</v>
      </c>
      <c r="F408" t="s">
        <v>341</v>
      </c>
      <c r="G408" t="s">
        <v>349</v>
      </c>
      <c r="H408">
        <f t="shared" si="13"/>
        <v>2032</v>
      </c>
      <c r="I408" t="s">
        <v>23</v>
      </c>
      <c r="J408" t="s">
        <v>37</v>
      </c>
      <c r="K408" s="76">
        <f>Market_Data_Raw!K408</f>
        <v>0</v>
      </c>
      <c r="L408" s="76">
        <f>Market_Data_Raw!M408</f>
        <v>0</v>
      </c>
      <c r="M408" s="79">
        <f>IF(AND(K408=0,L408=0),0,IF(K408&lt;&gt;0,Market_Data_Raw!J408,VLOOKUP($D408&amp;$C408&amp;($H408-1),$A:$M,13,0)*(1+VLOOKUP($D408&amp;$C408,Growthrates_Raw_Data_App!$A$3:$M$33,7+$L408,0))))</f>
        <v>0</v>
      </c>
      <c r="N408" s="64">
        <v>44166</v>
      </c>
      <c r="O408" s="76"/>
    </row>
    <row r="409" spans="1:15" x14ac:dyDescent="0.25">
      <c r="A409" t="str">
        <f t="shared" si="14"/>
        <v>Function_05Application_162032</v>
      </c>
      <c r="B409">
        <v>346</v>
      </c>
      <c r="C409" t="s">
        <v>369</v>
      </c>
      <c r="D409" t="s">
        <v>318</v>
      </c>
      <c r="E409" t="s">
        <v>332</v>
      </c>
      <c r="F409" t="s">
        <v>342</v>
      </c>
      <c r="G409" t="s">
        <v>353</v>
      </c>
      <c r="H409">
        <f t="shared" si="13"/>
        <v>2032</v>
      </c>
      <c r="I409" t="s">
        <v>23</v>
      </c>
      <c r="J409" t="s">
        <v>37</v>
      </c>
      <c r="K409" s="76">
        <f>Market_Data_Raw!K409</f>
        <v>0</v>
      </c>
      <c r="L409" s="76">
        <f>Market_Data_Raw!M409</f>
        <v>0</v>
      </c>
      <c r="M409" s="79">
        <f>IF(AND(K409=0,L409=0),0,IF(K409&lt;&gt;0,Market_Data_Raw!J409,VLOOKUP($D409&amp;$C409&amp;($H409-1),$A:$M,13,0)*(1+VLOOKUP($D409&amp;$C409,Growthrates_Raw_Data_App!$A$3:$M$33,7+$L409,0))))</f>
        <v>0</v>
      </c>
      <c r="N409" s="64">
        <v>44335</v>
      </c>
      <c r="O409" s="76"/>
    </row>
    <row r="410" spans="1:15" x14ac:dyDescent="0.25">
      <c r="A410" t="str">
        <f t="shared" si="14"/>
        <v>Function_05Application_172032</v>
      </c>
      <c r="B410">
        <v>347</v>
      </c>
      <c r="C410" t="s">
        <v>370</v>
      </c>
      <c r="D410" t="s">
        <v>318</v>
      </c>
      <c r="E410" t="s">
        <v>332</v>
      </c>
      <c r="F410" t="s">
        <v>342</v>
      </c>
      <c r="G410" t="s">
        <v>353</v>
      </c>
      <c r="H410">
        <f t="shared" si="13"/>
        <v>2032</v>
      </c>
      <c r="I410" t="s">
        <v>23</v>
      </c>
      <c r="J410" t="s">
        <v>37</v>
      </c>
      <c r="K410" s="76">
        <f>Market_Data_Raw!K410</f>
        <v>0</v>
      </c>
      <c r="L410" s="76">
        <f>Market_Data_Raw!M410</f>
        <v>0</v>
      </c>
      <c r="M410" s="79">
        <f>IF(AND(K410=0,L410=0),0,IF(K410&lt;&gt;0,Market_Data_Raw!J410,VLOOKUP($D410&amp;$C410&amp;($H410-1),$A:$M,13,0)*(1+VLOOKUP($D410&amp;$C410,Growthrates_Raw_Data_App!$A$3:$M$33,7+$L410,0))))</f>
        <v>0</v>
      </c>
      <c r="N410" s="64">
        <v>44335</v>
      </c>
      <c r="O410" s="76"/>
    </row>
    <row r="411" spans="1:15" x14ac:dyDescent="0.25">
      <c r="A411" t="str">
        <f t="shared" si="14"/>
        <v>Function_06Application_182032</v>
      </c>
      <c r="B411">
        <v>348</v>
      </c>
      <c r="C411" t="s">
        <v>371</v>
      </c>
      <c r="D411" t="s">
        <v>319</v>
      </c>
      <c r="E411" t="s">
        <v>333</v>
      </c>
      <c r="F411" t="s">
        <v>343</v>
      </c>
      <c r="G411" t="s">
        <v>349</v>
      </c>
      <c r="H411">
        <f t="shared" si="13"/>
        <v>2032</v>
      </c>
      <c r="I411" t="s">
        <v>23</v>
      </c>
      <c r="J411" t="s">
        <v>37</v>
      </c>
      <c r="K411" s="76">
        <f>Market_Data_Raw!K411</f>
        <v>0</v>
      </c>
      <c r="L411" s="76">
        <f>Market_Data_Raw!M411</f>
        <v>0</v>
      </c>
      <c r="M411" s="79">
        <f>IF(AND(K411=0,L411=0),0,IF(K411&lt;&gt;0,Market_Data_Raw!J411,VLOOKUP($D411&amp;$C411&amp;($H411-1),$A:$M,13,0)*(1+VLOOKUP($D411&amp;$C411,Growthrates_Raw_Data_App!$A$3:$M$33,7+$L411,0))))</f>
        <v>0</v>
      </c>
      <c r="N411" s="64">
        <v>44284</v>
      </c>
      <c r="O411" s="76"/>
    </row>
    <row r="412" spans="1:15" x14ac:dyDescent="0.25">
      <c r="A412" t="str">
        <f t="shared" si="14"/>
        <v>Function_07Application_192032</v>
      </c>
      <c r="B412">
        <v>349</v>
      </c>
      <c r="C412" t="s">
        <v>372</v>
      </c>
      <c r="D412" t="s">
        <v>320</v>
      </c>
      <c r="E412" t="s">
        <v>334</v>
      </c>
      <c r="F412" t="s">
        <v>342</v>
      </c>
      <c r="G412" t="s">
        <v>353</v>
      </c>
      <c r="H412">
        <f t="shared" si="13"/>
        <v>2032</v>
      </c>
      <c r="I412" t="s">
        <v>23</v>
      </c>
      <c r="J412" t="s">
        <v>37</v>
      </c>
      <c r="K412" s="76">
        <f>Market_Data_Raw!K412</f>
        <v>0</v>
      </c>
      <c r="L412" s="76">
        <f>Market_Data_Raw!M412</f>
        <v>0</v>
      </c>
      <c r="M412" s="79">
        <f>IF(AND(K412=0,L412=0),0,IF(K412&lt;&gt;0,Market_Data_Raw!J412,VLOOKUP($D412&amp;$C412&amp;($H412-1),$A:$M,13,0)*(1+VLOOKUP($D412&amp;$C412,Growthrates_Raw_Data_App!$A$3:$M$33,7+$L412,0))))</f>
        <v>0</v>
      </c>
      <c r="N412" s="64">
        <v>44284</v>
      </c>
      <c r="O412" s="76"/>
    </row>
    <row r="413" spans="1:15" x14ac:dyDescent="0.25">
      <c r="A413" t="str">
        <f t="shared" si="14"/>
        <v>Function_07Application_202032</v>
      </c>
      <c r="B413">
        <v>350</v>
      </c>
      <c r="C413" t="s">
        <v>373</v>
      </c>
      <c r="D413" t="s">
        <v>320</v>
      </c>
      <c r="E413" t="s">
        <v>334</v>
      </c>
      <c r="F413" t="s">
        <v>342</v>
      </c>
      <c r="G413" t="s">
        <v>353</v>
      </c>
      <c r="H413">
        <f t="shared" si="13"/>
        <v>2032</v>
      </c>
      <c r="I413" t="s">
        <v>23</v>
      </c>
      <c r="J413" t="s">
        <v>37</v>
      </c>
      <c r="K413" s="76">
        <f>Market_Data_Raw!K413</f>
        <v>0</v>
      </c>
      <c r="L413" s="76">
        <f>Market_Data_Raw!M413</f>
        <v>0</v>
      </c>
      <c r="M413" s="79">
        <f>IF(AND(K413=0,L413=0),0,IF(K413&lt;&gt;0,Market_Data_Raw!J413,VLOOKUP($D413&amp;$C413&amp;($H413-1),$A:$M,13,0)*(1+VLOOKUP($D413&amp;$C413,Growthrates_Raw_Data_App!$A$3:$M$33,7+$L413,0))))</f>
        <v>0</v>
      </c>
      <c r="N413" s="64">
        <v>44284</v>
      </c>
      <c r="O413" s="76"/>
    </row>
    <row r="414" spans="1:15" x14ac:dyDescent="0.25">
      <c r="A414" t="str">
        <f t="shared" si="14"/>
        <v>Function_08Application_212032</v>
      </c>
      <c r="B414">
        <v>351</v>
      </c>
      <c r="C414" t="s">
        <v>374</v>
      </c>
      <c r="D414" t="s">
        <v>321</v>
      </c>
      <c r="E414" t="s">
        <v>333</v>
      </c>
      <c r="F414" t="s">
        <v>343</v>
      </c>
      <c r="G414" t="s">
        <v>349</v>
      </c>
      <c r="H414">
        <f t="shared" si="13"/>
        <v>2032</v>
      </c>
      <c r="I414" t="s">
        <v>23</v>
      </c>
      <c r="J414" t="s">
        <v>37</v>
      </c>
      <c r="K414" s="76">
        <f>Market_Data_Raw!K414</f>
        <v>0</v>
      </c>
      <c r="L414" s="76">
        <f>Market_Data_Raw!M414</f>
        <v>0</v>
      </c>
      <c r="M414" s="79">
        <f>IF(AND(K414=0,L414=0),0,IF(K414&lt;&gt;0,Market_Data_Raw!J414,VLOOKUP($D414&amp;$C414&amp;($H414-1),$A:$M,13,0)*(1+VLOOKUP($D414&amp;$C414,Growthrates_Raw_Data_App!$A$3:$M$33,7+$L414,0))))</f>
        <v>0</v>
      </c>
      <c r="N414" s="64">
        <v>44284</v>
      </c>
      <c r="O414" s="76"/>
    </row>
    <row r="415" spans="1:15" x14ac:dyDescent="0.25">
      <c r="A415" t="str">
        <f t="shared" si="14"/>
        <v>Function_09Application_222032</v>
      </c>
      <c r="B415">
        <v>352</v>
      </c>
      <c r="C415" t="s">
        <v>375</v>
      </c>
      <c r="D415" t="s">
        <v>322</v>
      </c>
      <c r="E415" t="s">
        <v>335</v>
      </c>
      <c r="F415" t="s">
        <v>344</v>
      </c>
      <c r="G415" t="s">
        <v>349</v>
      </c>
      <c r="H415">
        <f t="shared" si="13"/>
        <v>2032</v>
      </c>
      <c r="I415" t="s">
        <v>23</v>
      </c>
      <c r="J415" t="s">
        <v>37</v>
      </c>
      <c r="K415" s="76">
        <f>Market_Data_Raw!K415</f>
        <v>0</v>
      </c>
      <c r="L415" s="76">
        <f>Market_Data_Raw!M415</f>
        <v>0</v>
      </c>
      <c r="M415" s="79">
        <f>IF(AND(K415=0,L415=0),0,IF(K415&lt;&gt;0,Market_Data_Raw!J415,VLOOKUP($D415&amp;$C415&amp;($H415-1),$A:$M,13,0)*(1+VLOOKUP($D415&amp;$C415,Growthrates_Raw_Data_App!$A$3:$M$33,7+$L415,0))))</f>
        <v>0</v>
      </c>
      <c r="N415" s="64">
        <v>44284</v>
      </c>
      <c r="O415" s="76"/>
    </row>
    <row r="416" spans="1:15" x14ac:dyDescent="0.25">
      <c r="A416" t="str">
        <f t="shared" si="14"/>
        <v>Function_10Application_232032</v>
      </c>
      <c r="B416">
        <v>353</v>
      </c>
      <c r="C416" t="s">
        <v>376</v>
      </c>
      <c r="D416" t="s">
        <v>323</v>
      </c>
      <c r="E416" t="s">
        <v>335</v>
      </c>
      <c r="F416" t="s">
        <v>345</v>
      </c>
      <c r="G416" t="s">
        <v>349</v>
      </c>
      <c r="H416">
        <f t="shared" si="13"/>
        <v>2032</v>
      </c>
      <c r="I416" t="s">
        <v>23</v>
      </c>
      <c r="J416" t="s">
        <v>37</v>
      </c>
      <c r="K416" s="76">
        <f>Market_Data_Raw!K416</f>
        <v>0</v>
      </c>
      <c r="L416" s="76">
        <f>Market_Data_Raw!M416</f>
        <v>0</v>
      </c>
      <c r="M416" s="79">
        <f>IF(AND(K416=0,L416=0),0,IF(K416&lt;&gt;0,Market_Data_Raw!J416,VLOOKUP($D416&amp;$C416&amp;($H416-1),$A:$M,13,0)*(1+VLOOKUP($D416&amp;$C416,Growthrates_Raw_Data_App!$A$3:$M$33,7+$L416,0))))</f>
        <v>0</v>
      </c>
      <c r="N416" s="64">
        <v>44284</v>
      </c>
      <c r="O416" s="76"/>
    </row>
    <row r="417" spans="1:15" x14ac:dyDescent="0.25">
      <c r="A417" t="str">
        <f t="shared" si="14"/>
        <v>Function_11Application_242032</v>
      </c>
      <c r="B417">
        <v>354</v>
      </c>
      <c r="C417" t="s">
        <v>377</v>
      </c>
      <c r="D417" t="s">
        <v>324</v>
      </c>
      <c r="E417" t="s">
        <v>335</v>
      </c>
      <c r="F417" t="s">
        <v>345</v>
      </c>
      <c r="G417" t="s">
        <v>349</v>
      </c>
      <c r="H417">
        <f t="shared" si="13"/>
        <v>2032</v>
      </c>
      <c r="I417" t="s">
        <v>23</v>
      </c>
      <c r="J417" t="s">
        <v>37</v>
      </c>
      <c r="K417" s="76">
        <f>Market_Data_Raw!K417</f>
        <v>0</v>
      </c>
      <c r="L417" s="76">
        <f>Market_Data_Raw!M417</f>
        <v>0</v>
      </c>
      <c r="M417" s="79">
        <f>IF(AND(K417=0,L417=0),0,IF(K417&lt;&gt;0,Market_Data_Raw!J417,VLOOKUP($D417&amp;$C417&amp;($H417-1),$A:$M,13,0)*(1+VLOOKUP($D417&amp;$C417,Growthrates_Raw_Data_App!$A$3:$M$33,7+$L417,0))))</f>
        <v>0</v>
      </c>
      <c r="N417" s="64">
        <v>44284</v>
      </c>
      <c r="O417" s="76"/>
    </row>
    <row r="418" spans="1:15" x14ac:dyDescent="0.25">
      <c r="A418" t="str">
        <f t="shared" si="14"/>
        <v>Function_12Application_252032</v>
      </c>
      <c r="B418">
        <v>355</v>
      </c>
      <c r="C418" t="s">
        <v>378</v>
      </c>
      <c r="D418" t="s">
        <v>325</v>
      </c>
      <c r="E418" t="s">
        <v>331</v>
      </c>
      <c r="F418" t="s">
        <v>346</v>
      </c>
      <c r="G418" t="s">
        <v>351</v>
      </c>
      <c r="H418">
        <f t="shared" si="13"/>
        <v>2032</v>
      </c>
      <c r="I418" t="s">
        <v>23</v>
      </c>
      <c r="J418" t="s">
        <v>37</v>
      </c>
      <c r="K418" s="76">
        <f>Market_Data_Raw!K418</f>
        <v>0</v>
      </c>
      <c r="L418" s="76">
        <f>Market_Data_Raw!M418</f>
        <v>0</v>
      </c>
      <c r="M418" s="79">
        <f>IF(AND(K418=0,L418=0),0,IF(K418&lt;&gt;0,Market_Data_Raw!J418,VLOOKUP($D418&amp;$C418&amp;($H418-1),$A:$M,13,0)*(1+VLOOKUP($D418&amp;$C418,Growthrates_Raw_Data_App!$A$3:$M$33,7+$L418,0))))</f>
        <v>0</v>
      </c>
      <c r="N418" s="64">
        <v>44284</v>
      </c>
      <c r="O418" s="76"/>
    </row>
    <row r="419" spans="1:15" x14ac:dyDescent="0.25">
      <c r="A419" t="str">
        <f t="shared" si="14"/>
        <v>Function_13Application_262032</v>
      </c>
      <c r="B419">
        <v>356</v>
      </c>
      <c r="C419" t="s">
        <v>379</v>
      </c>
      <c r="D419" t="s">
        <v>326</v>
      </c>
      <c r="E419" t="s">
        <v>336</v>
      </c>
      <c r="F419" t="s">
        <v>347</v>
      </c>
      <c r="G419" t="s">
        <v>349</v>
      </c>
      <c r="H419">
        <f t="shared" ref="H419:H482" si="15">H389+1</f>
        <v>2032</v>
      </c>
      <c r="I419" t="s">
        <v>23</v>
      </c>
      <c r="J419" t="s">
        <v>37</v>
      </c>
      <c r="K419" s="76">
        <f>Market_Data_Raw!K419</f>
        <v>0</v>
      </c>
      <c r="L419" s="76">
        <f>Market_Data_Raw!M419</f>
        <v>0</v>
      </c>
      <c r="M419" s="79">
        <f>IF(AND(K419=0,L419=0),0,IF(K419&lt;&gt;0,Market_Data_Raw!J419,VLOOKUP($D419&amp;$C419&amp;($H419-1),$A:$M,13,0)*(1+VLOOKUP($D419&amp;$C419,Growthrates_Raw_Data_App!$A$3:$M$33,7+$L419,0))))</f>
        <v>0</v>
      </c>
      <c r="N419" s="64">
        <v>44284</v>
      </c>
      <c r="O419" s="76"/>
    </row>
    <row r="420" spans="1:15" x14ac:dyDescent="0.25">
      <c r="A420" t="str">
        <f t="shared" si="14"/>
        <v>Function_13Application_272032</v>
      </c>
      <c r="B420">
        <v>357</v>
      </c>
      <c r="C420" t="s">
        <v>380</v>
      </c>
      <c r="D420" t="s">
        <v>326</v>
      </c>
      <c r="E420" t="s">
        <v>336</v>
      </c>
      <c r="F420" t="s">
        <v>347</v>
      </c>
      <c r="G420" t="s">
        <v>349</v>
      </c>
      <c r="H420">
        <f t="shared" si="15"/>
        <v>2032</v>
      </c>
      <c r="I420" t="s">
        <v>23</v>
      </c>
      <c r="J420" t="s">
        <v>37</v>
      </c>
      <c r="K420" s="76">
        <f>Market_Data_Raw!K420</f>
        <v>0</v>
      </c>
      <c r="L420" s="76">
        <f>Market_Data_Raw!M420</f>
        <v>0</v>
      </c>
      <c r="M420" s="79">
        <f>IF(AND(K420=0,L420=0),0,IF(K420&lt;&gt;0,Market_Data_Raw!J420,VLOOKUP($D420&amp;$C420&amp;($H420-1),$A:$M,13,0)*(1+VLOOKUP($D420&amp;$C420,Growthrates_Raw_Data_App!$A$3:$M$33,7+$L420,0))))</f>
        <v>0</v>
      </c>
      <c r="N420" s="64">
        <v>44284</v>
      </c>
      <c r="O420" s="76"/>
    </row>
    <row r="421" spans="1:15" x14ac:dyDescent="0.25">
      <c r="A421" t="str">
        <f t="shared" si="14"/>
        <v>Function_14Application_282032</v>
      </c>
      <c r="B421">
        <v>358</v>
      </c>
      <c r="C421" t="s">
        <v>381</v>
      </c>
      <c r="D421" t="s">
        <v>327</v>
      </c>
      <c r="E421" t="s">
        <v>337</v>
      </c>
      <c r="F421" t="s">
        <v>347</v>
      </c>
      <c r="G421" t="s">
        <v>349</v>
      </c>
      <c r="H421">
        <f t="shared" si="15"/>
        <v>2032</v>
      </c>
      <c r="I421" t="s">
        <v>23</v>
      </c>
      <c r="J421" t="s">
        <v>37</v>
      </c>
      <c r="K421" s="76">
        <f>Market_Data_Raw!K421</f>
        <v>0</v>
      </c>
      <c r="L421" s="76">
        <f>Market_Data_Raw!M421</f>
        <v>0</v>
      </c>
      <c r="M421" s="79">
        <f>IF(AND(K421=0,L421=0),0,IF(K421&lt;&gt;0,Market_Data_Raw!J421,VLOOKUP($D421&amp;$C421&amp;($H421-1),$A:$M,13,0)*(1+VLOOKUP($D421&amp;$C421,Growthrates_Raw_Data_App!$A$3:$M$33,7+$L421,0))))</f>
        <v>0</v>
      </c>
      <c r="N421" s="64">
        <v>44284</v>
      </c>
      <c r="O421" s="76"/>
    </row>
    <row r="422" spans="1:15" x14ac:dyDescent="0.25">
      <c r="A422" t="str">
        <f t="shared" si="14"/>
        <v>Function_14Application_292032</v>
      </c>
      <c r="B422">
        <v>359</v>
      </c>
      <c r="C422" t="s">
        <v>382</v>
      </c>
      <c r="D422" t="s">
        <v>327</v>
      </c>
      <c r="E422" t="s">
        <v>337</v>
      </c>
      <c r="F422" t="s">
        <v>347</v>
      </c>
      <c r="G422" t="s">
        <v>349</v>
      </c>
      <c r="H422">
        <f t="shared" si="15"/>
        <v>2032</v>
      </c>
      <c r="I422" t="s">
        <v>23</v>
      </c>
      <c r="J422" t="s">
        <v>37</v>
      </c>
      <c r="K422" s="76">
        <f>Market_Data_Raw!K422</f>
        <v>0</v>
      </c>
      <c r="L422" s="76">
        <f>Market_Data_Raw!M422</f>
        <v>0</v>
      </c>
      <c r="M422" s="79">
        <f>IF(AND(K422=0,L422=0),0,IF(K422&lt;&gt;0,Market_Data_Raw!J422,VLOOKUP($D422&amp;$C422&amp;($H422-1),$A:$M,13,0)*(1+VLOOKUP($D422&amp;$C422,Growthrates_Raw_Data_App!$A$3:$M$33,7+$L422,0))))</f>
        <v>0</v>
      </c>
      <c r="N422" s="64">
        <v>44284</v>
      </c>
      <c r="O422" s="76"/>
    </row>
    <row r="423" spans="1:15" x14ac:dyDescent="0.25">
      <c r="A423" t="str">
        <f t="shared" si="14"/>
        <v>Function_15Application_302032</v>
      </c>
      <c r="B423">
        <v>360</v>
      </c>
      <c r="C423" t="s">
        <v>383</v>
      </c>
      <c r="D423" t="s">
        <v>328</v>
      </c>
      <c r="E423" t="s">
        <v>338</v>
      </c>
      <c r="F423" t="s">
        <v>348</v>
      </c>
      <c r="G423" t="s">
        <v>349</v>
      </c>
      <c r="H423">
        <f t="shared" si="15"/>
        <v>2032</v>
      </c>
      <c r="I423" t="s">
        <v>23</v>
      </c>
      <c r="J423" t="s">
        <v>37</v>
      </c>
      <c r="K423" s="76">
        <f>Market_Data_Raw!K423</f>
        <v>0</v>
      </c>
      <c r="L423" s="76">
        <f>Market_Data_Raw!M423</f>
        <v>0</v>
      </c>
      <c r="M423" s="79">
        <f>IF(AND(K423=0,L423=0),0,IF(K423&lt;&gt;0,Market_Data_Raw!J423,VLOOKUP($D423&amp;$C423&amp;($H423-1),$A:$M,13,0)*(1+VLOOKUP($D423&amp;$C423,Growthrates_Raw_Data_App!$A$3:$M$33,7+$L423,0))))</f>
        <v>0</v>
      </c>
      <c r="N423" s="64">
        <v>44284</v>
      </c>
      <c r="O423" s="76"/>
    </row>
    <row r="424" spans="1:15" x14ac:dyDescent="0.25">
      <c r="A424" t="str">
        <f t="shared" si="14"/>
        <v>Function_01Application_012033</v>
      </c>
      <c r="B424">
        <v>331</v>
      </c>
      <c r="C424" t="s">
        <v>354</v>
      </c>
      <c r="D424" t="s">
        <v>314</v>
      </c>
      <c r="E424" t="s">
        <v>329</v>
      </c>
      <c r="F424" t="s">
        <v>339</v>
      </c>
      <c r="G424" t="s">
        <v>349</v>
      </c>
      <c r="H424">
        <f t="shared" si="15"/>
        <v>2033</v>
      </c>
      <c r="I424" t="s">
        <v>23</v>
      </c>
      <c r="J424" t="s">
        <v>37</v>
      </c>
      <c r="K424" s="76">
        <f>Market_Data_Raw!K424</f>
        <v>0</v>
      </c>
      <c r="L424" s="76">
        <f>Market_Data_Raw!M424</f>
        <v>0</v>
      </c>
      <c r="M424" s="79">
        <f>IF(AND(K424=0,L424=0),0,IF(K424&lt;&gt;0,Market_Data_Raw!J424,VLOOKUP($D424&amp;$C424&amp;($H424-1),$A:$M,13,0)*(1+VLOOKUP($D424&amp;$C424,Growthrates_Raw_Data_App!$A$3:$M$33,7+$L424,0))))</f>
        <v>0</v>
      </c>
      <c r="N424" s="64">
        <v>44335</v>
      </c>
      <c r="O424" s="76"/>
    </row>
    <row r="425" spans="1:15" x14ac:dyDescent="0.25">
      <c r="A425" t="str">
        <f t="shared" si="14"/>
        <v>Function_01Application_022033</v>
      </c>
      <c r="B425">
        <v>332</v>
      </c>
      <c r="C425" t="s">
        <v>355</v>
      </c>
      <c r="D425" t="s">
        <v>314</v>
      </c>
      <c r="E425" t="s">
        <v>329</v>
      </c>
      <c r="F425" t="s">
        <v>339</v>
      </c>
      <c r="G425" t="s">
        <v>349</v>
      </c>
      <c r="H425">
        <f t="shared" si="15"/>
        <v>2033</v>
      </c>
      <c r="I425" t="s">
        <v>23</v>
      </c>
      <c r="J425" t="s">
        <v>37</v>
      </c>
      <c r="K425" s="76">
        <f>Market_Data_Raw!K425</f>
        <v>0</v>
      </c>
      <c r="L425" s="76">
        <f>Market_Data_Raw!M425</f>
        <v>0</v>
      </c>
      <c r="M425" s="79">
        <f>IF(AND(K425=0,L425=0),0,IF(K425&lt;&gt;0,Market_Data_Raw!J425,VLOOKUP($D425&amp;$C425&amp;($H425-1),$A:$M,13,0)*(1+VLOOKUP($D425&amp;$C425,Growthrates_Raw_Data_App!$A$3:$M$33,7+$L425,0))))</f>
        <v>0</v>
      </c>
      <c r="N425" s="64">
        <v>44335</v>
      </c>
      <c r="O425" s="76"/>
    </row>
    <row r="426" spans="1:15" x14ac:dyDescent="0.25">
      <c r="A426" t="str">
        <f t="shared" si="14"/>
        <v>Function_01Application_032033</v>
      </c>
      <c r="B426">
        <v>333</v>
      </c>
      <c r="C426" t="s">
        <v>356</v>
      </c>
      <c r="D426" t="s">
        <v>314</v>
      </c>
      <c r="E426" t="s">
        <v>329</v>
      </c>
      <c r="F426" t="s">
        <v>339</v>
      </c>
      <c r="G426" t="s">
        <v>349</v>
      </c>
      <c r="H426">
        <f t="shared" si="15"/>
        <v>2033</v>
      </c>
      <c r="I426" t="s">
        <v>23</v>
      </c>
      <c r="J426" t="s">
        <v>37</v>
      </c>
      <c r="K426" s="76">
        <f>Market_Data_Raw!K426</f>
        <v>0</v>
      </c>
      <c r="L426" s="76">
        <f>Market_Data_Raw!M426</f>
        <v>0</v>
      </c>
      <c r="M426" s="79">
        <f>IF(AND(K426=0,L426=0),0,IF(K426&lt;&gt;0,Market_Data_Raw!J426,VLOOKUP($D426&amp;$C426&amp;($H426-1),$A:$M,13,0)*(1+VLOOKUP($D426&amp;$C426,Growthrates_Raw_Data_App!$A$3:$M$33,7+$L426,0))))</f>
        <v>0</v>
      </c>
      <c r="N426" s="64">
        <v>44335</v>
      </c>
      <c r="O426" s="76"/>
    </row>
    <row r="427" spans="1:15" x14ac:dyDescent="0.25">
      <c r="A427" t="str">
        <f t="shared" si="14"/>
        <v>Function_02Application_042033</v>
      </c>
      <c r="B427">
        <v>334</v>
      </c>
      <c r="C427" t="s">
        <v>357</v>
      </c>
      <c r="D427" t="s">
        <v>315</v>
      </c>
      <c r="E427" t="s">
        <v>330</v>
      </c>
      <c r="F427" t="s">
        <v>340</v>
      </c>
      <c r="G427" t="s">
        <v>350</v>
      </c>
      <c r="H427">
        <f t="shared" si="15"/>
        <v>2033</v>
      </c>
      <c r="I427" t="s">
        <v>23</v>
      </c>
      <c r="J427" t="s">
        <v>37</v>
      </c>
      <c r="K427" s="76">
        <f>Market_Data_Raw!K427</f>
        <v>0</v>
      </c>
      <c r="L427" s="76">
        <f>Market_Data_Raw!M427</f>
        <v>0</v>
      </c>
      <c r="M427" s="79">
        <f>IF(AND(K427=0,L427=0),0,IF(K427&lt;&gt;0,Market_Data_Raw!J427,VLOOKUP($D427&amp;$C427&amp;($H427-1),$A:$M,13,0)*(1+VLOOKUP($D427&amp;$C427,Growthrates_Raw_Data_App!$A$3:$M$33,7+$L427,0))))</f>
        <v>0</v>
      </c>
      <c r="N427" s="64">
        <v>44284</v>
      </c>
      <c r="O427" s="76"/>
    </row>
    <row r="428" spans="1:15" x14ac:dyDescent="0.25">
      <c r="A428" t="str">
        <f t="shared" si="14"/>
        <v>Function_02Application_052033</v>
      </c>
      <c r="B428">
        <v>335</v>
      </c>
      <c r="C428" t="s">
        <v>358</v>
      </c>
      <c r="D428" t="s">
        <v>315</v>
      </c>
      <c r="E428" t="s">
        <v>330</v>
      </c>
      <c r="F428" t="s">
        <v>340</v>
      </c>
      <c r="G428" t="s">
        <v>351</v>
      </c>
      <c r="H428">
        <f t="shared" si="15"/>
        <v>2033</v>
      </c>
      <c r="I428" t="s">
        <v>23</v>
      </c>
      <c r="J428" t="s">
        <v>37</v>
      </c>
      <c r="K428" s="76">
        <f>Market_Data_Raw!K428</f>
        <v>0</v>
      </c>
      <c r="L428" s="76">
        <f>Market_Data_Raw!M428</f>
        <v>0</v>
      </c>
      <c r="M428" s="79">
        <f>IF(AND(K428=0,L428=0),0,IF(K428&lt;&gt;0,Market_Data_Raw!J428,VLOOKUP($D428&amp;$C428&amp;($H428-1),$A:$M,13,0)*(1+VLOOKUP($D428&amp;$C428,Growthrates_Raw_Data_App!$A$3:$M$33,7+$L428,0))))</f>
        <v>0</v>
      </c>
      <c r="N428" s="64">
        <v>44284</v>
      </c>
      <c r="O428" s="76"/>
    </row>
    <row r="429" spans="1:15" x14ac:dyDescent="0.25">
      <c r="A429" t="str">
        <f t="shared" si="14"/>
        <v>Function_03Application_062033</v>
      </c>
      <c r="B429">
        <v>336</v>
      </c>
      <c r="C429" t="s">
        <v>359</v>
      </c>
      <c r="D429" t="s">
        <v>316</v>
      </c>
      <c r="E429" t="s">
        <v>331</v>
      </c>
      <c r="F429" t="s">
        <v>341</v>
      </c>
      <c r="G429" t="s">
        <v>349</v>
      </c>
      <c r="H429">
        <f t="shared" si="15"/>
        <v>2033</v>
      </c>
      <c r="I429" t="s">
        <v>23</v>
      </c>
      <c r="J429" t="s">
        <v>37</v>
      </c>
      <c r="K429" s="76">
        <f>Market_Data_Raw!K429</f>
        <v>0</v>
      </c>
      <c r="L429" s="76">
        <f>Market_Data_Raw!M429</f>
        <v>0</v>
      </c>
      <c r="M429" s="79">
        <f>IF(AND(K429=0,L429=0),0,IF(K429&lt;&gt;0,Market_Data_Raw!J429,VLOOKUP($D429&amp;$C429&amp;($H429-1),$A:$M,13,0)*(1+VLOOKUP($D429&amp;$C429,Growthrates_Raw_Data_App!$A$3:$M$33,7+$L429,0))))</f>
        <v>0</v>
      </c>
      <c r="N429" s="64">
        <v>44335</v>
      </c>
      <c r="O429" s="76"/>
    </row>
    <row r="430" spans="1:15" x14ac:dyDescent="0.25">
      <c r="A430" t="str">
        <f t="shared" si="14"/>
        <v>Function_03Application_072033</v>
      </c>
      <c r="B430">
        <v>337</v>
      </c>
      <c r="C430" t="s">
        <v>360</v>
      </c>
      <c r="D430" t="s">
        <v>316</v>
      </c>
      <c r="E430" t="s">
        <v>331</v>
      </c>
      <c r="F430" t="s">
        <v>341</v>
      </c>
      <c r="G430" t="s">
        <v>349</v>
      </c>
      <c r="H430">
        <f t="shared" si="15"/>
        <v>2033</v>
      </c>
      <c r="I430" t="s">
        <v>23</v>
      </c>
      <c r="J430" t="s">
        <v>37</v>
      </c>
      <c r="K430" s="76">
        <f>Market_Data_Raw!K430</f>
        <v>0</v>
      </c>
      <c r="L430" s="76">
        <f>Market_Data_Raw!M430</f>
        <v>0</v>
      </c>
      <c r="M430" s="79">
        <f>IF(AND(K430=0,L430=0),0,IF(K430&lt;&gt;0,Market_Data_Raw!J430,VLOOKUP($D430&amp;$C430&amp;($H430-1),$A:$M,13,0)*(1+VLOOKUP($D430&amp;$C430,Growthrates_Raw_Data_App!$A$3:$M$33,7+$L430,0))))</f>
        <v>0</v>
      </c>
      <c r="N430" s="64">
        <v>44629</v>
      </c>
      <c r="O430" s="76"/>
    </row>
    <row r="431" spans="1:15" x14ac:dyDescent="0.25">
      <c r="A431" t="str">
        <f t="shared" si="14"/>
        <v>Function_03Application_082033</v>
      </c>
      <c r="B431">
        <v>338</v>
      </c>
      <c r="C431" t="s">
        <v>361</v>
      </c>
      <c r="D431" t="s">
        <v>316</v>
      </c>
      <c r="E431" t="s">
        <v>331</v>
      </c>
      <c r="F431" t="s">
        <v>341</v>
      </c>
      <c r="G431" t="s">
        <v>349</v>
      </c>
      <c r="H431">
        <f t="shared" si="15"/>
        <v>2033</v>
      </c>
      <c r="I431" t="s">
        <v>23</v>
      </c>
      <c r="J431" t="s">
        <v>37</v>
      </c>
      <c r="K431" s="76">
        <f>Market_Data_Raw!K431</f>
        <v>0</v>
      </c>
      <c r="L431" s="76">
        <f>Market_Data_Raw!M431</f>
        <v>0</v>
      </c>
      <c r="M431" s="79">
        <f>IF(AND(K431=0,L431=0),0,IF(K431&lt;&gt;0,Market_Data_Raw!J431,VLOOKUP($D431&amp;$C431&amp;($H431-1),$A:$M,13,0)*(1+VLOOKUP($D431&amp;$C431,Growthrates_Raw_Data_App!$A$3:$M$33,7+$L431,0))))</f>
        <v>0</v>
      </c>
      <c r="N431" s="64">
        <v>44629</v>
      </c>
      <c r="O431" s="76"/>
    </row>
    <row r="432" spans="1:15" x14ac:dyDescent="0.25">
      <c r="A432" t="str">
        <f t="shared" si="14"/>
        <v>Function_03Application_092033</v>
      </c>
      <c r="B432">
        <v>339</v>
      </c>
      <c r="C432" t="s">
        <v>362</v>
      </c>
      <c r="D432" t="s">
        <v>316</v>
      </c>
      <c r="E432" t="s">
        <v>331</v>
      </c>
      <c r="F432" t="s">
        <v>341</v>
      </c>
      <c r="G432" t="s">
        <v>349</v>
      </c>
      <c r="H432">
        <f t="shared" si="15"/>
        <v>2033</v>
      </c>
      <c r="I432" t="s">
        <v>23</v>
      </c>
      <c r="J432" t="s">
        <v>37</v>
      </c>
      <c r="K432" s="76">
        <f>Market_Data_Raw!K432</f>
        <v>0</v>
      </c>
      <c r="L432" s="76">
        <f>Market_Data_Raw!M432</f>
        <v>0</v>
      </c>
      <c r="M432" s="79">
        <f>IF(AND(K432=0,L432=0),0,IF(K432&lt;&gt;0,Market_Data_Raw!J432,VLOOKUP($D432&amp;$C432&amp;($H432-1),$A:$M,13,0)*(1+VLOOKUP($D432&amp;$C432,Growthrates_Raw_Data_App!$A$3:$M$33,7+$L432,0))))</f>
        <v>0</v>
      </c>
      <c r="N432" s="64">
        <v>44629</v>
      </c>
      <c r="O432" s="76"/>
    </row>
    <row r="433" spans="1:15" x14ac:dyDescent="0.25">
      <c r="A433" t="str">
        <f t="shared" si="14"/>
        <v>Function_03Application_102033</v>
      </c>
      <c r="B433">
        <v>340</v>
      </c>
      <c r="C433" t="s">
        <v>363</v>
      </c>
      <c r="D433" t="s">
        <v>316</v>
      </c>
      <c r="E433" t="s">
        <v>331</v>
      </c>
      <c r="F433" t="s">
        <v>341</v>
      </c>
      <c r="G433" t="s">
        <v>349</v>
      </c>
      <c r="H433">
        <f t="shared" si="15"/>
        <v>2033</v>
      </c>
      <c r="I433" t="s">
        <v>23</v>
      </c>
      <c r="J433" t="s">
        <v>37</v>
      </c>
      <c r="K433" s="76">
        <f>Market_Data_Raw!K433</f>
        <v>0</v>
      </c>
      <c r="L433" s="76">
        <f>Market_Data_Raw!M433</f>
        <v>0</v>
      </c>
      <c r="M433" s="79">
        <f>IF(AND(K433=0,L433=0),0,IF(K433&lt;&gt;0,Market_Data_Raw!J433,VLOOKUP($D433&amp;$C433&amp;($H433-1),$A:$M,13,0)*(1+VLOOKUP($D433&amp;$C433,Growthrates_Raw_Data_App!$A$3:$M$33,7+$L433,0))))</f>
        <v>0</v>
      </c>
      <c r="N433" s="64">
        <v>44335</v>
      </c>
      <c r="O433" s="76"/>
    </row>
    <row r="434" spans="1:15" x14ac:dyDescent="0.25">
      <c r="A434" t="str">
        <f t="shared" si="14"/>
        <v>Function_03Application_112033</v>
      </c>
      <c r="B434">
        <v>341</v>
      </c>
      <c r="C434" t="s">
        <v>364</v>
      </c>
      <c r="D434" t="s">
        <v>316</v>
      </c>
      <c r="E434" t="s">
        <v>331</v>
      </c>
      <c r="F434" t="s">
        <v>341</v>
      </c>
      <c r="G434" t="s">
        <v>349</v>
      </c>
      <c r="H434">
        <f t="shared" si="15"/>
        <v>2033</v>
      </c>
      <c r="I434" t="s">
        <v>23</v>
      </c>
      <c r="J434" t="s">
        <v>37</v>
      </c>
      <c r="K434" s="76">
        <f>Market_Data_Raw!K434</f>
        <v>0</v>
      </c>
      <c r="L434" s="76">
        <f>Market_Data_Raw!M434</f>
        <v>0</v>
      </c>
      <c r="M434" s="79">
        <f>IF(AND(K434=0,L434=0),0,IF(K434&lt;&gt;0,Market_Data_Raw!J434,VLOOKUP($D434&amp;$C434&amp;($H434-1),$A:$M,13,0)*(1+VLOOKUP($D434&amp;$C434,Growthrates_Raw_Data_App!$A$3:$M$33,7+$L434,0))))</f>
        <v>0</v>
      </c>
      <c r="N434" s="64">
        <v>44335</v>
      </c>
      <c r="O434" s="76"/>
    </row>
    <row r="435" spans="1:15" x14ac:dyDescent="0.25">
      <c r="A435" t="str">
        <f t="shared" si="14"/>
        <v>Function_04Application_122033</v>
      </c>
      <c r="B435">
        <v>342</v>
      </c>
      <c r="C435" t="s">
        <v>365</v>
      </c>
      <c r="D435" t="s">
        <v>317</v>
      </c>
      <c r="E435" t="s">
        <v>331</v>
      </c>
      <c r="F435" t="s">
        <v>342</v>
      </c>
      <c r="G435" t="s">
        <v>352</v>
      </c>
      <c r="H435">
        <f t="shared" si="15"/>
        <v>2033</v>
      </c>
      <c r="I435" t="s">
        <v>23</v>
      </c>
      <c r="J435" t="s">
        <v>37</v>
      </c>
      <c r="K435" s="76">
        <f>Market_Data_Raw!K435</f>
        <v>0</v>
      </c>
      <c r="L435" s="76">
        <f>Market_Data_Raw!M435</f>
        <v>0</v>
      </c>
      <c r="M435" s="79">
        <f>IF(AND(K435=0,L435=0),0,IF(K435&lt;&gt;0,Market_Data_Raw!J435,VLOOKUP($D435&amp;$C435&amp;($H435-1),$A:$M,13,0)*(1+VLOOKUP($D435&amp;$C435,Growthrates_Raw_Data_App!$A$3:$M$33,7+$L435,0))))</f>
        <v>0</v>
      </c>
      <c r="N435" s="64">
        <v>44335</v>
      </c>
      <c r="O435" s="76"/>
    </row>
    <row r="436" spans="1:15" x14ac:dyDescent="0.25">
      <c r="A436" t="str">
        <f t="shared" si="14"/>
        <v>Function_03Application_132033</v>
      </c>
      <c r="B436">
        <v>343</v>
      </c>
      <c r="C436" t="s">
        <v>366</v>
      </c>
      <c r="D436" t="s">
        <v>316</v>
      </c>
      <c r="E436" t="s">
        <v>331</v>
      </c>
      <c r="F436" t="s">
        <v>341</v>
      </c>
      <c r="G436" t="s">
        <v>349</v>
      </c>
      <c r="H436">
        <f t="shared" si="15"/>
        <v>2033</v>
      </c>
      <c r="I436" t="s">
        <v>23</v>
      </c>
      <c r="J436" t="s">
        <v>37</v>
      </c>
      <c r="K436" s="76">
        <f>Market_Data_Raw!K436</f>
        <v>0</v>
      </c>
      <c r="L436" s="76">
        <f>Market_Data_Raw!M436</f>
        <v>0</v>
      </c>
      <c r="M436" s="79">
        <f>IF(AND(K436=0,L436=0),0,IF(K436&lt;&gt;0,Market_Data_Raw!J436,VLOOKUP($D436&amp;$C436&amp;($H436-1),$A:$M,13,0)*(1+VLOOKUP($D436&amp;$C436,Growthrates_Raw_Data_App!$A$3:$M$33,7+$L436,0))))</f>
        <v>0</v>
      </c>
      <c r="N436" s="64">
        <v>44335</v>
      </c>
      <c r="O436" s="76"/>
    </row>
    <row r="437" spans="1:15" x14ac:dyDescent="0.25">
      <c r="A437" t="str">
        <f t="shared" si="14"/>
        <v>Function_03Application_142033</v>
      </c>
      <c r="B437">
        <v>344</v>
      </c>
      <c r="C437" t="s">
        <v>367</v>
      </c>
      <c r="D437" t="s">
        <v>316</v>
      </c>
      <c r="E437" t="s">
        <v>331</v>
      </c>
      <c r="F437" t="s">
        <v>341</v>
      </c>
      <c r="G437" t="s">
        <v>349</v>
      </c>
      <c r="H437">
        <f t="shared" si="15"/>
        <v>2033</v>
      </c>
      <c r="I437" t="s">
        <v>23</v>
      </c>
      <c r="J437" t="s">
        <v>37</v>
      </c>
      <c r="K437" s="76">
        <f>Market_Data_Raw!K437</f>
        <v>0</v>
      </c>
      <c r="L437" s="76">
        <f>Market_Data_Raw!M437</f>
        <v>0</v>
      </c>
      <c r="M437" s="79">
        <f>IF(AND(K437=0,L437=0),0,IF(K437&lt;&gt;0,Market_Data_Raw!J437,VLOOKUP($D437&amp;$C437&amp;($H437-1),$A:$M,13,0)*(1+VLOOKUP($D437&amp;$C437,Growthrates_Raw_Data_App!$A$3:$M$33,7+$L437,0))))</f>
        <v>0</v>
      </c>
      <c r="N437" s="64">
        <v>44335</v>
      </c>
      <c r="O437" s="76"/>
    </row>
    <row r="438" spans="1:15" x14ac:dyDescent="0.25">
      <c r="A438" t="str">
        <f t="shared" si="14"/>
        <v>Function_03Application_152033</v>
      </c>
      <c r="B438">
        <v>345</v>
      </c>
      <c r="C438" t="s">
        <v>368</v>
      </c>
      <c r="D438" t="s">
        <v>316</v>
      </c>
      <c r="E438" t="s">
        <v>331</v>
      </c>
      <c r="F438" t="s">
        <v>341</v>
      </c>
      <c r="G438" t="s">
        <v>349</v>
      </c>
      <c r="H438">
        <f t="shared" si="15"/>
        <v>2033</v>
      </c>
      <c r="I438" t="s">
        <v>23</v>
      </c>
      <c r="J438" t="s">
        <v>37</v>
      </c>
      <c r="K438" s="76">
        <f>Market_Data_Raw!K438</f>
        <v>0</v>
      </c>
      <c r="L438" s="76">
        <f>Market_Data_Raw!M438</f>
        <v>0</v>
      </c>
      <c r="M438" s="79">
        <f>IF(AND(K438=0,L438=0),0,IF(K438&lt;&gt;0,Market_Data_Raw!J438,VLOOKUP($D438&amp;$C438&amp;($H438-1),$A:$M,13,0)*(1+VLOOKUP($D438&amp;$C438,Growthrates_Raw_Data_App!$A$3:$M$33,7+$L438,0))))</f>
        <v>0</v>
      </c>
      <c r="N438" s="64">
        <v>44166</v>
      </c>
      <c r="O438" s="76"/>
    </row>
    <row r="439" spans="1:15" x14ac:dyDescent="0.25">
      <c r="A439" t="str">
        <f t="shared" si="14"/>
        <v>Function_05Application_162033</v>
      </c>
      <c r="B439">
        <v>346</v>
      </c>
      <c r="C439" t="s">
        <v>369</v>
      </c>
      <c r="D439" t="s">
        <v>318</v>
      </c>
      <c r="E439" t="s">
        <v>332</v>
      </c>
      <c r="F439" t="s">
        <v>342</v>
      </c>
      <c r="G439" t="s">
        <v>353</v>
      </c>
      <c r="H439">
        <f t="shared" si="15"/>
        <v>2033</v>
      </c>
      <c r="I439" t="s">
        <v>23</v>
      </c>
      <c r="J439" t="s">
        <v>37</v>
      </c>
      <c r="K439" s="76">
        <f>Market_Data_Raw!K439</f>
        <v>0</v>
      </c>
      <c r="L439" s="76">
        <f>Market_Data_Raw!M439</f>
        <v>0</v>
      </c>
      <c r="M439" s="79">
        <f>IF(AND(K439=0,L439=0),0,IF(K439&lt;&gt;0,Market_Data_Raw!J439,VLOOKUP($D439&amp;$C439&amp;($H439-1),$A:$M,13,0)*(1+VLOOKUP($D439&amp;$C439,Growthrates_Raw_Data_App!$A$3:$M$33,7+$L439,0))))</f>
        <v>0</v>
      </c>
      <c r="N439" s="64">
        <v>44335</v>
      </c>
      <c r="O439" s="76"/>
    </row>
    <row r="440" spans="1:15" x14ac:dyDescent="0.25">
      <c r="A440" t="str">
        <f t="shared" si="14"/>
        <v>Function_05Application_172033</v>
      </c>
      <c r="B440">
        <v>347</v>
      </c>
      <c r="C440" t="s">
        <v>370</v>
      </c>
      <c r="D440" t="s">
        <v>318</v>
      </c>
      <c r="E440" t="s">
        <v>332</v>
      </c>
      <c r="F440" t="s">
        <v>342</v>
      </c>
      <c r="G440" t="s">
        <v>353</v>
      </c>
      <c r="H440">
        <f t="shared" si="15"/>
        <v>2033</v>
      </c>
      <c r="I440" t="s">
        <v>23</v>
      </c>
      <c r="J440" t="s">
        <v>37</v>
      </c>
      <c r="K440" s="76">
        <f>Market_Data_Raw!K440</f>
        <v>0</v>
      </c>
      <c r="L440" s="76">
        <f>Market_Data_Raw!M440</f>
        <v>0</v>
      </c>
      <c r="M440" s="79">
        <f>IF(AND(K440=0,L440=0),0,IF(K440&lt;&gt;0,Market_Data_Raw!J440,VLOOKUP($D440&amp;$C440&amp;($H440-1),$A:$M,13,0)*(1+VLOOKUP($D440&amp;$C440,Growthrates_Raw_Data_App!$A$3:$M$33,7+$L440,0))))</f>
        <v>0</v>
      </c>
      <c r="N440" s="64">
        <v>44335</v>
      </c>
      <c r="O440" s="76"/>
    </row>
    <row r="441" spans="1:15" x14ac:dyDescent="0.25">
      <c r="A441" t="str">
        <f t="shared" si="14"/>
        <v>Function_06Application_182033</v>
      </c>
      <c r="B441">
        <v>348</v>
      </c>
      <c r="C441" t="s">
        <v>371</v>
      </c>
      <c r="D441" t="s">
        <v>319</v>
      </c>
      <c r="E441" t="s">
        <v>333</v>
      </c>
      <c r="F441" t="s">
        <v>343</v>
      </c>
      <c r="G441" t="s">
        <v>349</v>
      </c>
      <c r="H441">
        <f t="shared" si="15"/>
        <v>2033</v>
      </c>
      <c r="I441" t="s">
        <v>23</v>
      </c>
      <c r="J441" t="s">
        <v>37</v>
      </c>
      <c r="K441" s="76">
        <f>Market_Data_Raw!K441</f>
        <v>0</v>
      </c>
      <c r="L441" s="76">
        <f>Market_Data_Raw!M441</f>
        <v>0</v>
      </c>
      <c r="M441" s="79">
        <f>IF(AND(K441=0,L441=0),0,IF(K441&lt;&gt;0,Market_Data_Raw!J441,VLOOKUP($D441&amp;$C441&amp;($H441-1),$A:$M,13,0)*(1+VLOOKUP($D441&amp;$C441,Growthrates_Raw_Data_App!$A$3:$M$33,7+$L441,0))))</f>
        <v>0</v>
      </c>
      <c r="N441" s="64">
        <v>44284</v>
      </c>
      <c r="O441" s="76"/>
    </row>
    <row r="442" spans="1:15" x14ac:dyDescent="0.25">
      <c r="A442" t="str">
        <f t="shared" si="14"/>
        <v>Function_07Application_192033</v>
      </c>
      <c r="B442">
        <v>349</v>
      </c>
      <c r="C442" t="s">
        <v>372</v>
      </c>
      <c r="D442" t="s">
        <v>320</v>
      </c>
      <c r="E442" t="s">
        <v>334</v>
      </c>
      <c r="F442" t="s">
        <v>342</v>
      </c>
      <c r="G442" t="s">
        <v>353</v>
      </c>
      <c r="H442">
        <f t="shared" si="15"/>
        <v>2033</v>
      </c>
      <c r="I442" t="s">
        <v>23</v>
      </c>
      <c r="J442" t="s">
        <v>37</v>
      </c>
      <c r="K442" s="76">
        <f>Market_Data_Raw!K442</f>
        <v>0</v>
      </c>
      <c r="L442" s="76">
        <f>Market_Data_Raw!M442</f>
        <v>0</v>
      </c>
      <c r="M442" s="79">
        <f>IF(AND(K442=0,L442=0),0,IF(K442&lt;&gt;0,Market_Data_Raw!J442,VLOOKUP($D442&amp;$C442&amp;($H442-1),$A:$M,13,0)*(1+VLOOKUP($D442&amp;$C442,Growthrates_Raw_Data_App!$A$3:$M$33,7+$L442,0))))</f>
        <v>0</v>
      </c>
      <c r="N442" s="64">
        <v>44284</v>
      </c>
      <c r="O442" s="76"/>
    </row>
    <row r="443" spans="1:15" x14ac:dyDescent="0.25">
      <c r="A443" t="str">
        <f t="shared" si="14"/>
        <v>Function_07Application_202033</v>
      </c>
      <c r="B443">
        <v>350</v>
      </c>
      <c r="C443" t="s">
        <v>373</v>
      </c>
      <c r="D443" t="s">
        <v>320</v>
      </c>
      <c r="E443" t="s">
        <v>334</v>
      </c>
      <c r="F443" t="s">
        <v>342</v>
      </c>
      <c r="G443" t="s">
        <v>353</v>
      </c>
      <c r="H443">
        <f t="shared" si="15"/>
        <v>2033</v>
      </c>
      <c r="I443" t="s">
        <v>23</v>
      </c>
      <c r="J443" t="s">
        <v>37</v>
      </c>
      <c r="K443" s="76">
        <f>Market_Data_Raw!K443</f>
        <v>0</v>
      </c>
      <c r="L443" s="76">
        <f>Market_Data_Raw!M443</f>
        <v>0</v>
      </c>
      <c r="M443" s="79">
        <f>IF(AND(K443=0,L443=0),0,IF(K443&lt;&gt;0,Market_Data_Raw!J443,VLOOKUP($D443&amp;$C443&amp;($H443-1),$A:$M,13,0)*(1+VLOOKUP($D443&amp;$C443,Growthrates_Raw_Data_App!$A$3:$M$33,7+$L443,0))))</f>
        <v>0</v>
      </c>
      <c r="N443" s="64">
        <v>44284</v>
      </c>
      <c r="O443" s="76"/>
    </row>
    <row r="444" spans="1:15" x14ac:dyDescent="0.25">
      <c r="A444" t="str">
        <f t="shared" si="14"/>
        <v>Function_08Application_212033</v>
      </c>
      <c r="B444">
        <v>351</v>
      </c>
      <c r="C444" t="s">
        <v>374</v>
      </c>
      <c r="D444" t="s">
        <v>321</v>
      </c>
      <c r="E444" t="s">
        <v>333</v>
      </c>
      <c r="F444" t="s">
        <v>343</v>
      </c>
      <c r="G444" t="s">
        <v>349</v>
      </c>
      <c r="H444">
        <f t="shared" si="15"/>
        <v>2033</v>
      </c>
      <c r="I444" t="s">
        <v>23</v>
      </c>
      <c r="J444" t="s">
        <v>37</v>
      </c>
      <c r="K444" s="76">
        <f>Market_Data_Raw!K444</f>
        <v>0</v>
      </c>
      <c r="L444" s="76">
        <f>Market_Data_Raw!M444</f>
        <v>0</v>
      </c>
      <c r="M444" s="79">
        <f>IF(AND(K444=0,L444=0),0,IF(K444&lt;&gt;0,Market_Data_Raw!J444,VLOOKUP($D444&amp;$C444&amp;($H444-1),$A:$M,13,0)*(1+VLOOKUP($D444&amp;$C444,Growthrates_Raw_Data_App!$A$3:$M$33,7+$L444,0))))</f>
        <v>0</v>
      </c>
      <c r="N444" s="64">
        <v>44284</v>
      </c>
      <c r="O444" s="76"/>
    </row>
    <row r="445" spans="1:15" x14ac:dyDescent="0.25">
      <c r="A445" t="str">
        <f t="shared" si="14"/>
        <v>Function_09Application_222033</v>
      </c>
      <c r="B445">
        <v>352</v>
      </c>
      <c r="C445" t="s">
        <v>375</v>
      </c>
      <c r="D445" t="s">
        <v>322</v>
      </c>
      <c r="E445" t="s">
        <v>335</v>
      </c>
      <c r="F445" t="s">
        <v>344</v>
      </c>
      <c r="G445" t="s">
        <v>349</v>
      </c>
      <c r="H445">
        <f t="shared" si="15"/>
        <v>2033</v>
      </c>
      <c r="I445" t="s">
        <v>23</v>
      </c>
      <c r="J445" t="s">
        <v>37</v>
      </c>
      <c r="K445" s="76">
        <f>Market_Data_Raw!K445</f>
        <v>0</v>
      </c>
      <c r="L445" s="76">
        <f>Market_Data_Raw!M445</f>
        <v>0</v>
      </c>
      <c r="M445" s="79">
        <f>IF(AND(K445=0,L445=0),0,IF(K445&lt;&gt;0,Market_Data_Raw!J445,VLOOKUP($D445&amp;$C445&amp;($H445-1),$A:$M,13,0)*(1+VLOOKUP($D445&amp;$C445,Growthrates_Raw_Data_App!$A$3:$M$33,7+$L445,0))))</f>
        <v>0</v>
      </c>
      <c r="N445" s="64">
        <v>44284</v>
      </c>
      <c r="O445" s="76"/>
    </row>
    <row r="446" spans="1:15" x14ac:dyDescent="0.25">
      <c r="A446" t="str">
        <f t="shared" si="14"/>
        <v>Function_10Application_232033</v>
      </c>
      <c r="B446">
        <v>353</v>
      </c>
      <c r="C446" t="s">
        <v>376</v>
      </c>
      <c r="D446" t="s">
        <v>323</v>
      </c>
      <c r="E446" t="s">
        <v>335</v>
      </c>
      <c r="F446" t="s">
        <v>345</v>
      </c>
      <c r="G446" t="s">
        <v>349</v>
      </c>
      <c r="H446">
        <f t="shared" si="15"/>
        <v>2033</v>
      </c>
      <c r="I446" t="s">
        <v>23</v>
      </c>
      <c r="J446" t="s">
        <v>37</v>
      </c>
      <c r="K446" s="76">
        <f>Market_Data_Raw!K446</f>
        <v>0</v>
      </c>
      <c r="L446" s="76">
        <f>Market_Data_Raw!M446</f>
        <v>0</v>
      </c>
      <c r="M446" s="79">
        <f>IF(AND(K446=0,L446=0),0,IF(K446&lt;&gt;0,Market_Data_Raw!J446,VLOOKUP($D446&amp;$C446&amp;($H446-1),$A:$M,13,0)*(1+VLOOKUP($D446&amp;$C446,Growthrates_Raw_Data_App!$A$3:$M$33,7+$L446,0))))</f>
        <v>0</v>
      </c>
      <c r="N446" s="64">
        <v>44284</v>
      </c>
      <c r="O446" s="76"/>
    </row>
    <row r="447" spans="1:15" x14ac:dyDescent="0.25">
      <c r="A447" t="str">
        <f t="shared" si="14"/>
        <v>Function_11Application_242033</v>
      </c>
      <c r="B447">
        <v>354</v>
      </c>
      <c r="C447" t="s">
        <v>377</v>
      </c>
      <c r="D447" t="s">
        <v>324</v>
      </c>
      <c r="E447" t="s">
        <v>335</v>
      </c>
      <c r="F447" t="s">
        <v>345</v>
      </c>
      <c r="G447" t="s">
        <v>349</v>
      </c>
      <c r="H447">
        <f t="shared" si="15"/>
        <v>2033</v>
      </c>
      <c r="I447" t="s">
        <v>23</v>
      </c>
      <c r="J447" t="s">
        <v>37</v>
      </c>
      <c r="K447" s="76">
        <f>Market_Data_Raw!K447</f>
        <v>0</v>
      </c>
      <c r="L447" s="76">
        <f>Market_Data_Raw!M447</f>
        <v>0</v>
      </c>
      <c r="M447" s="79">
        <f>IF(AND(K447=0,L447=0),0,IF(K447&lt;&gt;0,Market_Data_Raw!J447,VLOOKUP($D447&amp;$C447&amp;($H447-1),$A:$M,13,0)*(1+VLOOKUP($D447&amp;$C447,Growthrates_Raw_Data_App!$A$3:$M$33,7+$L447,0))))</f>
        <v>0</v>
      </c>
      <c r="N447" s="64">
        <v>44284</v>
      </c>
      <c r="O447" s="76"/>
    </row>
    <row r="448" spans="1:15" x14ac:dyDescent="0.25">
      <c r="A448" t="str">
        <f t="shared" si="14"/>
        <v>Function_12Application_252033</v>
      </c>
      <c r="B448">
        <v>355</v>
      </c>
      <c r="C448" t="s">
        <v>378</v>
      </c>
      <c r="D448" t="s">
        <v>325</v>
      </c>
      <c r="E448" t="s">
        <v>331</v>
      </c>
      <c r="F448" t="s">
        <v>346</v>
      </c>
      <c r="G448" t="s">
        <v>351</v>
      </c>
      <c r="H448">
        <f t="shared" si="15"/>
        <v>2033</v>
      </c>
      <c r="I448" t="s">
        <v>23</v>
      </c>
      <c r="J448" t="s">
        <v>37</v>
      </c>
      <c r="K448" s="76">
        <f>Market_Data_Raw!K448</f>
        <v>0</v>
      </c>
      <c r="L448" s="76">
        <f>Market_Data_Raw!M448</f>
        <v>0</v>
      </c>
      <c r="M448" s="79">
        <f>IF(AND(K448=0,L448=0),0,IF(K448&lt;&gt;0,Market_Data_Raw!J448,VLOOKUP($D448&amp;$C448&amp;($H448-1),$A:$M,13,0)*(1+VLOOKUP($D448&amp;$C448,Growthrates_Raw_Data_App!$A$3:$M$33,7+$L448,0))))</f>
        <v>0</v>
      </c>
      <c r="N448" s="64">
        <v>44284</v>
      </c>
      <c r="O448" s="76"/>
    </row>
    <row r="449" spans="1:15" x14ac:dyDescent="0.25">
      <c r="A449" t="str">
        <f t="shared" si="14"/>
        <v>Function_13Application_262033</v>
      </c>
      <c r="B449">
        <v>356</v>
      </c>
      <c r="C449" t="s">
        <v>379</v>
      </c>
      <c r="D449" t="s">
        <v>326</v>
      </c>
      <c r="E449" t="s">
        <v>336</v>
      </c>
      <c r="F449" t="s">
        <v>347</v>
      </c>
      <c r="G449" t="s">
        <v>349</v>
      </c>
      <c r="H449">
        <f t="shared" si="15"/>
        <v>2033</v>
      </c>
      <c r="I449" t="s">
        <v>23</v>
      </c>
      <c r="J449" t="s">
        <v>37</v>
      </c>
      <c r="K449" s="76">
        <f>Market_Data_Raw!K449</f>
        <v>0</v>
      </c>
      <c r="L449" s="76">
        <f>Market_Data_Raw!M449</f>
        <v>0</v>
      </c>
      <c r="M449" s="79">
        <f>IF(AND(K449=0,L449=0),0,IF(K449&lt;&gt;0,Market_Data_Raw!J449,VLOOKUP($D449&amp;$C449&amp;($H449-1),$A:$M,13,0)*(1+VLOOKUP($D449&amp;$C449,Growthrates_Raw_Data_App!$A$3:$M$33,7+$L449,0))))</f>
        <v>0</v>
      </c>
      <c r="N449" s="64">
        <v>44284</v>
      </c>
      <c r="O449" s="76"/>
    </row>
    <row r="450" spans="1:15" x14ac:dyDescent="0.25">
      <c r="A450" t="str">
        <f t="shared" si="14"/>
        <v>Function_13Application_272033</v>
      </c>
      <c r="B450">
        <v>357</v>
      </c>
      <c r="C450" t="s">
        <v>380</v>
      </c>
      <c r="D450" t="s">
        <v>326</v>
      </c>
      <c r="E450" t="s">
        <v>336</v>
      </c>
      <c r="F450" t="s">
        <v>347</v>
      </c>
      <c r="G450" t="s">
        <v>349</v>
      </c>
      <c r="H450">
        <f t="shared" si="15"/>
        <v>2033</v>
      </c>
      <c r="I450" t="s">
        <v>23</v>
      </c>
      <c r="J450" t="s">
        <v>37</v>
      </c>
      <c r="K450" s="76">
        <f>Market_Data_Raw!K450</f>
        <v>0</v>
      </c>
      <c r="L450" s="76">
        <f>Market_Data_Raw!M450</f>
        <v>0</v>
      </c>
      <c r="M450" s="79">
        <f>IF(AND(K450=0,L450=0),0,IF(K450&lt;&gt;0,Market_Data_Raw!J450,VLOOKUP($D450&amp;$C450&amp;($H450-1),$A:$M,13,0)*(1+VLOOKUP($D450&amp;$C450,Growthrates_Raw_Data_App!$A$3:$M$33,7+$L450,0))))</f>
        <v>0</v>
      </c>
      <c r="N450" s="64">
        <v>44284</v>
      </c>
      <c r="O450" s="76"/>
    </row>
    <row r="451" spans="1:15" x14ac:dyDescent="0.25">
      <c r="A451" t="str">
        <f t="shared" si="14"/>
        <v>Function_14Application_282033</v>
      </c>
      <c r="B451">
        <v>358</v>
      </c>
      <c r="C451" t="s">
        <v>381</v>
      </c>
      <c r="D451" t="s">
        <v>327</v>
      </c>
      <c r="E451" t="s">
        <v>337</v>
      </c>
      <c r="F451" t="s">
        <v>347</v>
      </c>
      <c r="G451" t="s">
        <v>349</v>
      </c>
      <c r="H451">
        <f t="shared" si="15"/>
        <v>2033</v>
      </c>
      <c r="I451" t="s">
        <v>23</v>
      </c>
      <c r="J451" t="s">
        <v>37</v>
      </c>
      <c r="K451" s="76">
        <f>Market_Data_Raw!K451</f>
        <v>0</v>
      </c>
      <c r="L451" s="76">
        <f>Market_Data_Raw!M451</f>
        <v>0</v>
      </c>
      <c r="M451" s="79">
        <f>IF(AND(K451=0,L451=0),0,IF(K451&lt;&gt;0,Market_Data_Raw!J451,VLOOKUP($D451&amp;$C451&amp;($H451-1),$A:$M,13,0)*(1+VLOOKUP($D451&amp;$C451,Growthrates_Raw_Data_App!$A$3:$M$33,7+$L451,0))))</f>
        <v>0</v>
      </c>
      <c r="N451" s="64">
        <v>44284</v>
      </c>
      <c r="O451" s="76"/>
    </row>
    <row r="452" spans="1:15" x14ac:dyDescent="0.25">
      <c r="A452" t="str">
        <f t="shared" si="14"/>
        <v>Function_14Application_292033</v>
      </c>
      <c r="B452">
        <v>359</v>
      </c>
      <c r="C452" t="s">
        <v>382</v>
      </c>
      <c r="D452" t="s">
        <v>327</v>
      </c>
      <c r="E452" t="s">
        <v>337</v>
      </c>
      <c r="F452" t="s">
        <v>347</v>
      </c>
      <c r="G452" t="s">
        <v>349</v>
      </c>
      <c r="H452">
        <f t="shared" si="15"/>
        <v>2033</v>
      </c>
      <c r="I452" t="s">
        <v>23</v>
      </c>
      <c r="J452" t="s">
        <v>37</v>
      </c>
      <c r="K452" s="76">
        <f>Market_Data_Raw!K452</f>
        <v>0</v>
      </c>
      <c r="L452" s="76">
        <f>Market_Data_Raw!M452</f>
        <v>0</v>
      </c>
      <c r="M452" s="79">
        <f>IF(AND(K452=0,L452=0),0,IF(K452&lt;&gt;0,Market_Data_Raw!J452,VLOOKUP($D452&amp;$C452&amp;($H452-1),$A:$M,13,0)*(1+VLOOKUP($D452&amp;$C452,Growthrates_Raw_Data_App!$A$3:$M$33,7+$L452,0))))</f>
        <v>0</v>
      </c>
      <c r="N452" s="64">
        <v>44284</v>
      </c>
      <c r="O452" s="76"/>
    </row>
    <row r="453" spans="1:15" x14ac:dyDescent="0.25">
      <c r="A453" t="str">
        <f t="shared" si="14"/>
        <v>Function_15Application_302033</v>
      </c>
      <c r="B453">
        <v>360</v>
      </c>
      <c r="C453" t="s">
        <v>383</v>
      </c>
      <c r="D453" t="s">
        <v>328</v>
      </c>
      <c r="E453" t="s">
        <v>338</v>
      </c>
      <c r="F453" t="s">
        <v>348</v>
      </c>
      <c r="G453" t="s">
        <v>349</v>
      </c>
      <c r="H453">
        <f t="shared" si="15"/>
        <v>2033</v>
      </c>
      <c r="I453" t="s">
        <v>23</v>
      </c>
      <c r="J453" t="s">
        <v>37</v>
      </c>
      <c r="K453" s="76">
        <f>Market_Data_Raw!K453</f>
        <v>0</v>
      </c>
      <c r="L453" s="76">
        <f>Market_Data_Raw!M453</f>
        <v>0</v>
      </c>
      <c r="M453" s="79">
        <f>IF(AND(K453=0,L453=0),0,IF(K453&lt;&gt;0,Market_Data_Raw!J453,VLOOKUP($D453&amp;$C453&amp;($H453-1),$A:$M,13,0)*(1+VLOOKUP($D453&amp;$C453,Growthrates_Raw_Data_App!$A$3:$M$33,7+$L453,0))))</f>
        <v>0</v>
      </c>
      <c r="N453" s="64">
        <v>44284</v>
      </c>
      <c r="O453" s="76"/>
    </row>
    <row r="454" spans="1:15" x14ac:dyDescent="0.25">
      <c r="A454" t="str">
        <f t="shared" ref="A454:A517" si="16">D454&amp;C454&amp;H454</f>
        <v>Function_01Application_012034</v>
      </c>
      <c r="B454">
        <v>331</v>
      </c>
      <c r="C454" t="s">
        <v>354</v>
      </c>
      <c r="D454" t="s">
        <v>314</v>
      </c>
      <c r="E454" t="s">
        <v>329</v>
      </c>
      <c r="F454" t="s">
        <v>339</v>
      </c>
      <c r="G454" t="s">
        <v>349</v>
      </c>
      <c r="H454">
        <f t="shared" si="15"/>
        <v>2034</v>
      </c>
      <c r="I454" t="s">
        <v>23</v>
      </c>
      <c r="J454" t="s">
        <v>37</v>
      </c>
      <c r="K454" s="76">
        <f>Market_Data_Raw!K454</f>
        <v>0</v>
      </c>
      <c r="L454" s="76">
        <f>Market_Data_Raw!M454</f>
        <v>0</v>
      </c>
      <c r="M454" s="79">
        <f>IF(AND(K454=0,L454=0),0,IF(K454&lt;&gt;0,Market_Data_Raw!J454,VLOOKUP($D454&amp;$C454&amp;($H454-1),$A:$M,13,0)*(1+VLOOKUP($D454&amp;$C454,Growthrates_Raw_Data_App!$A$3:$M$33,7+$L454,0))))</f>
        <v>0</v>
      </c>
      <c r="N454" s="64">
        <v>44335</v>
      </c>
      <c r="O454" s="76"/>
    </row>
    <row r="455" spans="1:15" x14ac:dyDescent="0.25">
      <c r="A455" t="str">
        <f t="shared" si="16"/>
        <v>Function_01Application_022034</v>
      </c>
      <c r="B455">
        <v>332</v>
      </c>
      <c r="C455" t="s">
        <v>355</v>
      </c>
      <c r="D455" t="s">
        <v>314</v>
      </c>
      <c r="E455" t="s">
        <v>329</v>
      </c>
      <c r="F455" t="s">
        <v>339</v>
      </c>
      <c r="G455" t="s">
        <v>349</v>
      </c>
      <c r="H455">
        <f t="shared" si="15"/>
        <v>2034</v>
      </c>
      <c r="I455" t="s">
        <v>23</v>
      </c>
      <c r="J455" t="s">
        <v>37</v>
      </c>
      <c r="K455" s="76">
        <f>Market_Data_Raw!K455</f>
        <v>0</v>
      </c>
      <c r="L455" s="76">
        <f>Market_Data_Raw!M455</f>
        <v>0</v>
      </c>
      <c r="M455" s="79">
        <f>IF(AND(K455=0,L455=0),0,IF(K455&lt;&gt;0,Market_Data_Raw!J455,VLOOKUP($D455&amp;$C455&amp;($H455-1),$A:$M,13,0)*(1+VLOOKUP($D455&amp;$C455,Growthrates_Raw_Data_App!$A$3:$M$33,7+$L455,0))))</f>
        <v>0</v>
      </c>
      <c r="N455" s="64">
        <v>44335</v>
      </c>
      <c r="O455" s="76"/>
    </row>
    <row r="456" spans="1:15" x14ac:dyDescent="0.25">
      <c r="A456" t="str">
        <f t="shared" si="16"/>
        <v>Function_01Application_032034</v>
      </c>
      <c r="B456">
        <v>333</v>
      </c>
      <c r="C456" t="s">
        <v>356</v>
      </c>
      <c r="D456" t="s">
        <v>314</v>
      </c>
      <c r="E456" t="s">
        <v>329</v>
      </c>
      <c r="F456" t="s">
        <v>339</v>
      </c>
      <c r="G456" t="s">
        <v>349</v>
      </c>
      <c r="H456">
        <f t="shared" si="15"/>
        <v>2034</v>
      </c>
      <c r="I456" t="s">
        <v>23</v>
      </c>
      <c r="J456" t="s">
        <v>37</v>
      </c>
      <c r="K456" s="76">
        <f>Market_Data_Raw!K456</f>
        <v>0</v>
      </c>
      <c r="L456" s="76">
        <f>Market_Data_Raw!M456</f>
        <v>0</v>
      </c>
      <c r="M456" s="79">
        <f>IF(AND(K456=0,L456=0),0,IF(K456&lt;&gt;0,Market_Data_Raw!J456,VLOOKUP($D456&amp;$C456&amp;($H456-1),$A:$M,13,0)*(1+VLOOKUP($D456&amp;$C456,Growthrates_Raw_Data_App!$A$3:$M$33,7+$L456,0))))</f>
        <v>0</v>
      </c>
      <c r="N456" s="64">
        <v>44335</v>
      </c>
      <c r="O456" s="76"/>
    </row>
    <row r="457" spans="1:15" x14ac:dyDescent="0.25">
      <c r="A457" t="str">
        <f t="shared" si="16"/>
        <v>Function_02Application_042034</v>
      </c>
      <c r="B457">
        <v>334</v>
      </c>
      <c r="C457" t="s">
        <v>357</v>
      </c>
      <c r="D457" t="s">
        <v>315</v>
      </c>
      <c r="E457" t="s">
        <v>330</v>
      </c>
      <c r="F457" t="s">
        <v>340</v>
      </c>
      <c r="G457" t="s">
        <v>350</v>
      </c>
      <c r="H457">
        <f t="shared" si="15"/>
        <v>2034</v>
      </c>
      <c r="I457" t="s">
        <v>23</v>
      </c>
      <c r="J457" t="s">
        <v>37</v>
      </c>
      <c r="K457" s="76">
        <f>Market_Data_Raw!K457</f>
        <v>0</v>
      </c>
      <c r="L457" s="76">
        <f>Market_Data_Raw!M457</f>
        <v>0</v>
      </c>
      <c r="M457" s="79">
        <f>IF(AND(K457=0,L457=0),0,IF(K457&lt;&gt;0,Market_Data_Raw!J457,VLOOKUP($D457&amp;$C457&amp;($H457-1),$A:$M,13,0)*(1+VLOOKUP($D457&amp;$C457,Growthrates_Raw_Data_App!$A$3:$M$33,7+$L457,0))))</f>
        <v>0</v>
      </c>
      <c r="N457" s="64">
        <v>44284</v>
      </c>
      <c r="O457" s="76"/>
    </row>
    <row r="458" spans="1:15" x14ac:dyDescent="0.25">
      <c r="A458" t="str">
        <f t="shared" si="16"/>
        <v>Function_02Application_052034</v>
      </c>
      <c r="B458">
        <v>335</v>
      </c>
      <c r="C458" t="s">
        <v>358</v>
      </c>
      <c r="D458" t="s">
        <v>315</v>
      </c>
      <c r="E458" t="s">
        <v>330</v>
      </c>
      <c r="F458" t="s">
        <v>340</v>
      </c>
      <c r="G458" t="s">
        <v>351</v>
      </c>
      <c r="H458">
        <f t="shared" si="15"/>
        <v>2034</v>
      </c>
      <c r="I458" t="s">
        <v>23</v>
      </c>
      <c r="J458" t="s">
        <v>37</v>
      </c>
      <c r="K458" s="76">
        <f>Market_Data_Raw!K458</f>
        <v>0</v>
      </c>
      <c r="L458" s="76">
        <f>Market_Data_Raw!M458</f>
        <v>0</v>
      </c>
      <c r="M458" s="79">
        <f>IF(AND(K458=0,L458=0),0,IF(K458&lt;&gt;0,Market_Data_Raw!J458,VLOOKUP($D458&amp;$C458&amp;($H458-1),$A:$M,13,0)*(1+VLOOKUP($D458&amp;$C458,Growthrates_Raw_Data_App!$A$3:$M$33,7+$L458,0))))</f>
        <v>0</v>
      </c>
      <c r="N458" s="64">
        <v>44284</v>
      </c>
      <c r="O458" s="76"/>
    </row>
    <row r="459" spans="1:15" x14ac:dyDescent="0.25">
      <c r="A459" t="str">
        <f t="shared" si="16"/>
        <v>Function_03Application_062034</v>
      </c>
      <c r="B459">
        <v>336</v>
      </c>
      <c r="C459" t="s">
        <v>359</v>
      </c>
      <c r="D459" t="s">
        <v>316</v>
      </c>
      <c r="E459" t="s">
        <v>331</v>
      </c>
      <c r="F459" t="s">
        <v>341</v>
      </c>
      <c r="G459" t="s">
        <v>349</v>
      </c>
      <c r="H459">
        <f t="shared" si="15"/>
        <v>2034</v>
      </c>
      <c r="I459" t="s">
        <v>23</v>
      </c>
      <c r="J459" t="s">
        <v>37</v>
      </c>
      <c r="K459" s="76">
        <f>Market_Data_Raw!K459</f>
        <v>0</v>
      </c>
      <c r="L459" s="76">
        <f>Market_Data_Raw!M459</f>
        <v>0</v>
      </c>
      <c r="M459" s="79">
        <f>IF(AND(K459=0,L459=0),0,IF(K459&lt;&gt;0,Market_Data_Raw!J459,VLOOKUP($D459&amp;$C459&amp;($H459-1),$A:$M,13,0)*(1+VLOOKUP($D459&amp;$C459,Growthrates_Raw_Data_App!$A$3:$M$33,7+$L459,0))))</f>
        <v>0</v>
      </c>
      <c r="N459" s="64">
        <v>44335</v>
      </c>
      <c r="O459" s="76"/>
    </row>
    <row r="460" spans="1:15" x14ac:dyDescent="0.25">
      <c r="A460" t="str">
        <f t="shared" si="16"/>
        <v>Function_03Application_072034</v>
      </c>
      <c r="B460">
        <v>337</v>
      </c>
      <c r="C460" t="s">
        <v>360</v>
      </c>
      <c r="D460" t="s">
        <v>316</v>
      </c>
      <c r="E460" t="s">
        <v>331</v>
      </c>
      <c r="F460" t="s">
        <v>341</v>
      </c>
      <c r="G460" t="s">
        <v>349</v>
      </c>
      <c r="H460">
        <f t="shared" si="15"/>
        <v>2034</v>
      </c>
      <c r="I460" t="s">
        <v>23</v>
      </c>
      <c r="J460" t="s">
        <v>37</v>
      </c>
      <c r="K460" s="76">
        <f>Market_Data_Raw!K460</f>
        <v>0</v>
      </c>
      <c r="L460" s="76">
        <f>Market_Data_Raw!M460</f>
        <v>0</v>
      </c>
      <c r="M460" s="79">
        <f>IF(AND(K460=0,L460=0),0,IF(K460&lt;&gt;0,Market_Data_Raw!J460,VLOOKUP($D460&amp;$C460&amp;($H460-1),$A:$M,13,0)*(1+VLOOKUP($D460&amp;$C460,Growthrates_Raw_Data_App!$A$3:$M$33,7+$L460,0))))</f>
        <v>0</v>
      </c>
      <c r="N460" s="64">
        <v>44629</v>
      </c>
      <c r="O460" s="76"/>
    </row>
    <row r="461" spans="1:15" x14ac:dyDescent="0.25">
      <c r="A461" t="str">
        <f t="shared" si="16"/>
        <v>Function_03Application_082034</v>
      </c>
      <c r="B461">
        <v>338</v>
      </c>
      <c r="C461" t="s">
        <v>361</v>
      </c>
      <c r="D461" t="s">
        <v>316</v>
      </c>
      <c r="E461" t="s">
        <v>331</v>
      </c>
      <c r="F461" t="s">
        <v>341</v>
      </c>
      <c r="G461" t="s">
        <v>349</v>
      </c>
      <c r="H461">
        <f t="shared" si="15"/>
        <v>2034</v>
      </c>
      <c r="I461" t="s">
        <v>23</v>
      </c>
      <c r="J461" t="s">
        <v>37</v>
      </c>
      <c r="K461" s="76">
        <f>Market_Data_Raw!K461</f>
        <v>0</v>
      </c>
      <c r="L461" s="76">
        <f>Market_Data_Raw!M461</f>
        <v>0</v>
      </c>
      <c r="M461" s="79">
        <f>IF(AND(K461=0,L461=0),0,IF(K461&lt;&gt;0,Market_Data_Raw!J461,VLOOKUP($D461&amp;$C461&amp;($H461-1),$A:$M,13,0)*(1+VLOOKUP($D461&amp;$C461,Growthrates_Raw_Data_App!$A$3:$M$33,7+$L461,0))))</f>
        <v>0</v>
      </c>
      <c r="N461" s="64">
        <v>44629</v>
      </c>
      <c r="O461" s="76"/>
    </row>
    <row r="462" spans="1:15" x14ac:dyDescent="0.25">
      <c r="A462" t="str">
        <f t="shared" si="16"/>
        <v>Function_03Application_092034</v>
      </c>
      <c r="B462">
        <v>339</v>
      </c>
      <c r="C462" t="s">
        <v>362</v>
      </c>
      <c r="D462" t="s">
        <v>316</v>
      </c>
      <c r="E462" t="s">
        <v>331</v>
      </c>
      <c r="F462" t="s">
        <v>341</v>
      </c>
      <c r="G462" t="s">
        <v>349</v>
      </c>
      <c r="H462">
        <f t="shared" si="15"/>
        <v>2034</v>
      </c>
      <c r="I462" t="s">
        <v>23</v>
      </c>
      <c r="J462" t="s">
        <v>37</v>
      </c>
      <c r="K462" s="76">
        <f>Market_Data_Raw!K462</f>
        <v>0</v>
      </c>
      <c r="L462" s="76">
        <f>Market_Data_Raw!M462</f>
        <v>0</v>
      </c>
      <c r="M462" s="79">
        <f>IF(AND(K462=0,L462=0),0,IF(K462&lt;&gt;0,Market_Data_Raw!J462,VLOOKUP($D462&amp;$C462&amp;($H462-1),$A:$M,13,0)*(1+VLOOKUP($D462&amp;$C462,Growthrates_Raw_Data_App!$A$3:$M$33,7+$L462,0))))</f>
        <v>0</v>
      </c>
      <c r="N462" s="64">
        <v>44629</v>
      </c>
      <c r="O462" s="76"/>
    </row>
    <row r="463" spans="1:15" x14ac:dyDescent="0.25">
      <c r="A463" t="str">
        <f t="shared" si="16"/>
        <v>Function_03Application_102034</v>
      </c>
      <c r="B463">
        <v>340</v>
      </c>
      <c r="C463" t="s">
        <v>363</v>
      </c>
      <c r="D463" t="s">
        <v>316</v>
      </c>
      <c r="E463" t="s">
        <v>331</v>
      </c>
      <c r="F463" t="s">
        <v>341</v>
      </c>
      <c r="G463" t="s">
        <v>349</v>
      </c>
      <c r="H463">
        <f t="shared" si="15"/>
        <v>2034</v>
      </c>
      <c r="I463" t="s">
        <v>23</v>
      </c>
      <c r="J463" t="s">
        <v>37</v>
      </c>
      <c r="K463" s="76">
        <f>Market_Data_Raw!K463</f>
        <v>0</v>
      </c>
      <c r="L463" s="76">
        <f>Market_Data_Raw!M463</f>
        <v>0</v>
      </c>
      <c r="M463" s="79">
        <f>IF(AND(K463=0,L463=0),0,IF(K463&lt;&gt;0,Market_Data_Raw!J463,VLOOKUP($D463&amp;$C463&amp;($H463-1),$A:$M,13,0)*(1+VLOOKUP($D463&amp;$C463,Growthrates_Raw_Data_App!$A$3:$M$33,7+$L463,0))))</f>
        <v>0</v>
      </c>
      <c r="N463" s="64">
        <v>44335</v>
      </c>
      <c r="O463" s="76"/>
    </row>
    <row r="464" spans="1:15" x14ac:dyDescent="0.25">
      <c r="A464" t="str">
        <f t="shared" si="16"/>
        <v>Function_03Application_112034</v>
      </c>
      <c r="B464">
        <v>341</v>
      </c>
      <c r="C464" t="s">
        <v>364</v>
      </c>
      <c r="D464" t="s">
        <v>316</v>
      </c>
      <c r="E464" t="s">
        <v>331</v>
      </c>
      <c r="F464" t="s">
        <v>341</v>
      </c>
      <c r="G464" t="s">
        <v>349</v>
      </c>
      <c r="H464">
        <f t="shared" si="15"/>
        <v>2034</v>
      </c>
      <c r="I464" t="s">
        <v>23</v>
      </c>
      <c r="J464" t="s">
        <v>37</v>
      </c>
      <c r="K464" s="76">
        <f>Market_Data_Raw!K464</f>
        <v>0</v>
      </c>
      <c r="L464" s="76">
        <f>Market_Data_Raw!M464</f>
        <v>0</v>
      </c>
      <c r="M464" s="79">
        <f>IF(AND(K464=0,L464=0),0,IF(K464&lt;&gt;0,Market_Data_Raw!J464,VLOOKUP($D464&amp;$C464&amp;($H464-1),$A:$M,13,0)*(1+VLOOKUP($D464&amp;$C464,Growthrates_Raw_Data_App!$A$3:$M$33,7+$L464,0))))</f>
        <v>0</v>
      </c>
      <c r="N464" s="64">
        <v>44335</v>
      </c>
      <c r="O464" s="76"/>
    </row>
    <row r="465" spans="1:15" x14ac:dyDescent="0.25">
      <c r="A465" t="str">
        <f t="shared" si="16"/>
        <v>Function_04Application_122034</v>
      </c>
      <c r="B465">
        <v>342</v>
      </c>
      <c r="C465" t="s">
        <v>365</v>
      </c>
      <c r="D465" t="s">
        <v>317</v>
      </c>
      <c r="E465" t="s">
        <v>331</v>
      </c>
      <c r="F465" t="s">
        <v>342</v>
      </c>
      <c r="G465" t="s">
        <v>352</v>
      </c>
      <c r="H465">
        <f t="shared" si="15"/>
        <v>2034</v>
      </c>
      <c r="I465" t="s">
        <v>23</v>
      </c>
      <c r="J465" t="s">
        <v>37</v>
      </c>
      <c r="K465" s="76">
        <f>Market_Data_Raw!K465</f>
        <v>0</v>
      </c>
      <c r="L465" s="76">
        <f>Market_Data_Raw!M465</f>
        <v>0</v>
      </c>
      <c r="M465" s="79">
        <f>IF(AND(K465=0,L465=0),0,IF(K465&lt;&gt;0,Market_Data_Raw!J465,VLOOKUP($D465&amp;$C465&amp;($H465-1),$A:$M,13,0)*(1+VLOOKUP($D465&amp;$C465,Growthrates_Raw_Data_App!$A$3:$M$33,7+$L465,0))))</f>
        <v>0</v>
      </c>
      <c r="N465" s="64">
        <v>44335</v>
      </c>
      <c r="O465" s="76"/>
    </row>
    <row r="466" spans="1:15" x14ac:dyDescent="0.25">
      <c r="A466" t="str">
        <f t="shared" si="16"/>
        <v>Function_03Application_132034</v>
      </c>
      <c r="B466">
        <v>343</v>
      </c>
      <c r="C466" t="s">
        <v>366</v>
      </c>
      <c r="D466" t="s">
        <v>316</v>
      </c>
      <c r="E466" t="s">
        <v>331</v>
      </c>
      <c r="F466" t="s">
        <v>341</v>
      </c>
      <c r="G466" t="s">
        <v>349</v>
      </c>
      <c r="H466">
        <f t="shared" si="15"/>
        <v>2034</v>
      </c>
      <c r="I466" t="s">
        <v>23</v>
      </c>
      <c r="J466" t="s">
        <v>37</v>
      </c>
      <c r="K466" s="76">
        <f>Market_Data_Raw!K466</f>
        <v>0</v>
      </c>
      <c r="L466" s="76">
        <f>Market_Data_Raw!M466</f>
        <v>0</v>
      </c>
      <c r="M466" s="79">
        <f>IF(AND(K466=0,L466=0),0,IF(K466&lt;&gt;0,Market_Data_Raw!J466,VLOOKUP($D466&amp;$C466&amp;($H466-1),$A:$M,13,0)*(1+VLOOKUP($D466&amp;$C466,Growthrates_Raw_Data_App!$A$3:$M$33,7+$L466,0))))</f>
        <v>0</v>
      </c>
      <c r="N466" s="64">
        <v>44335</v>
      </c>
      <c r="O466" s="76"/>
    </row>
    <row r="467" spans="1:15" x14ac:dyDescent="0.25">
      <c r="A467" t="str">
        <f t="shared" si="16"/>
        <v>Function_03Application_142034</v>
      </c>
      <c r="B467">
        <v>344</v>
      </c>
      <c r="C467" t="s">
        <v>367</v>
      </c>
      <c r="D467" t="s">
        <v>316</v>
      </c>
      <c r="E467" t="s">
        <v>331</v>
      </c>
      <c r="F467" t="s">
        <v>341</v>
      </c>
      <c r="G467" t="s">
        <v>349</v>
      </c>
      <c r="H467">
        <f t="shared" si="15"/>
        <v>2034</v>
      </c>
      <c r="I467" t="s">
        <v>23</v>
      </c>
      <c r="J467" t="s">
        <v>37</v>
      </c>
      <c r="K467" s="76">
        <f>Market_Data_Raw!K467</f>
        <v>0</v>
      </c>
      <c r="L467" s="76">
        <f>Market_Data_Raw!M467</f>
        <v>0</v>
      </c>
      <c r="M467" s="79">
        <f>IF(AND(K467=0,L467=0),0,IF(K467&lt;&gt;0,Market_Data_Raw!J467,VLOOKUP($D467&amp;$C467&amp;($H467-1),$A:$M,13,0)*(1+VLOOKUP($D467&amp;$C467,Growthrates_Raw_Data_App!$A$3:$M$33,7+$L467,0))))</f>
        <v>0</v>
      </c>
      <c r="N467" s="64">
        <v>44335</v>
      </c>
      <c r="O467" s="76"/>
    </row>
    <row r="468" spans="1:15" x14ac:dyDescent="0.25">
      <c r="A468" t="str">
        <f t="shared" si="16"/>
        <v>Function_03Application_152034</v>
      </c>
      <c r="B468">
        <v>345</v>
      </c>
      <c r="C468" t="s">
        <v>368</v>
      </c>
      <c r="D468" t="s">
        <v>316</v>
      </c>
      <c r="E468" t="s">
        <v>331</v>
      </c>
      <c r="F468" t="s">
        <v>341</v>
      </c>
      <c r="G468" t="s">
        <v>349</v>
      </c>
      <c r="H468">
        <f t="shared" si="15"/>
        <v>2034</v>
      </c>
      <c r="I468" t="s">
        <v>23</v>
      </c>
      <c r="J468" t="s">
        <v>37</v>
      </c>
      <c r="K468" s="76">
        <f>Market_Data_Raw!K468</f>
        <v>0</v>
      </c>
      <c r="L468" s="76">
        <f>Market_Data_Raw!M468</f>
        <v>0</v>
      </c>
      <c r="M468" s="79">
        <f>IF(AND(K468=0,L468=0),0,IF(K468&lt;&gt;0,Market_Data_Raw!J468,VLOOKUP($D468&amp;$C468&amp;($H468-1),$A:$M,13,0)*(1+VLOOKUP($D468&amp;$C468,Growthrates_Raw_Data_App!$A$3:$M$33,7+$L468,0))))</f>
        <v>0</v>
      </c>
      <c r="N468" s="64">
        <v>44166</v>
      </c>
      <c r="O468" s="76"/>
    </row>
    <row r="469" spans="1:15" x14ac:dyDescent="0.25">
      <c r="A469" t="str">
        <f t="shared" si="16"/>
        <v>Function_05Application_162034</v>
      </c>
      <c r="B469">
        <v>346</v>
      </c>
      <c r="C469" t="s">
        <v>369</v>
      </c>
      <c r="D469" t="s">
        <v>318</v>
      </c>
      <c r="E469" t="s">
        <v>332</v>
      </c>
      <c r="F469" t="s">
        <v>342</v>
      </c>
      <c r="G469" t="s">
        <v>353</v>
      </c>
      <c r="H469">
        <f t="shared" si="15"/>
        <v>2034</v>
      </c>
      <c r="I469" t="s">
        <v>23</v>
      </c>
      <c r="J469" t="s">
        <v>37</v>
      </c>
      <c r="K469" s="76">
        <f>Market_Data_Raw!K469</f>
        <v>0</v>
      </c>
      <c r="L469" s="76">
        <f>Market_Data_Raw!M469</f>
        <v>0</v>
      </c>
      <c r="M469" s="79">
        <f>IF(AND(K469=0,L469=0),0,IF(K469&lt;&gt;0,Market_Data_Raw!J469,VLOOKUP($D469&amp;$C469&amp;($H469-1),$A:$M,13,0)*(1+VLOOKUP($D469&amp;$C469,Growthrates_Raw_Data_App!$A$3:$M$33,7+$L469,0))))</f>
        <v>0</v>
      </c>
      <c r="N469" s="64">
        <v>44335</v>
      </c>
      <c r="O469" s="76"/>
    </row>
    <row r="470" spans="1:15" x14ac:dyDescent="0.25">
      <c r="A470" t="str">
        <f t="shared" si="16"/>
        <v>Function_05Application_172034</v>
      </c>
      <c r="B470">
        <v>347</v>
      </c>
      <c r="C470" t="s">
        <v>370</v>
      </c>
      <c r="D470" t="s">
        <v>318</v>
      </c>
      <c r="E470" t="s">
        <v>332</v>
      </c>
      <c r="F470" t="s">
        <v>342</v>
      </c>
      <c r="G470" t="s">
        <v>353</v>
      </c>
      <c r="H470">
        <f t="shared" si="15"/>
        <v>2034</v>
      </c>
      <c r="I470" t="s">
        <v>23</v>
      </c>
      <c r="J470" t="s">
        <v>37</v>
      </c>
      <c r="K470" s="76">
        <f>Market_Data_Raw!K470</f>
        <v>0</v>
      </c>
      <c r="L470" s="76">
        <f>Market_Data_Raw!M470</f>
        <v>0</v>
      </c>
      <c r="M470" s="79">
        <f>IF(AND(K470=0,L470=0),0,IF(K470&lt;&gt;0,Market_Data_Raw!J470,VLOOKUP($D470&amp;$C470&amp;($H470-1),$A:$M,13,0)*(1+VLOOKUP($D470&amp;$C470,Growthrates_Raw_Data_App!$A$3:$M$33,7+$L470,0))))</f>
        <v>0</v>
      </c>
      <c r="N470" s="64">
        <v>44335</v>
      </c>
      <c r="O470" s="76"/>
    </row>
    <row r="471" spans="1:15" x14ac:dyDescent="0.25">
      <c r="A471" t="str">
        <f t="shared" si="16"/>
        <v>Function_06Application_182034</v>
      </c>
      <c r="B471">
        <v>348</v>
      </c>
      <c r="C471" t="s">
        <v>371</v>
      </c>
      <c r="D471" t="s">
        <v>319</v>
      </c>
      <c r="E471" t="s">
        <v>333</v>
      </c>
      <c r="F471" t="s">
        <v>343</v>
      </c>
      <c r="G471" t="s">
        <v>349</v>
      </c>
      <c r="H471">
        <f t="shared" si="15"/>
        <v>2034</v>
      </c>
      <c r="I471" t="s">
        <v>23</v>
      </c>
      <c r="J471" t="s">
        <v>37</v>
      </c>
      <c r="K471" s="76">
        <f>Market_Data_Raw!K471</f>
        <v>0</v>
      </c>
      <c r="L471" s="76">
        <f>Market_Data_Raw!M471</f>
        <v>0</v>
      </c>
      <c r="M471" s="79">
        <f>IF(AND(K471=0,L471=0),0,IF(K471&lt;&gt;0,Market_Data_Raw!J471,VLOOKUP($D471&amp;$C471&amp;($H471-1),$A:$M,13,0)*(1+VLOOKUP($D471&amp;$C471,Growthrates_Raw_Data_App!$A$3:$M$33,7+$L471,0))))</f>
        <v>0</v>
      </c>
      <c r="N471" s="64">
        <v>44284</v>
      </c>
      <c r="O471" s="76"/>
    </row>
    <row r="472" spans="1:15" x14ac:dyDescent="0.25">
      <c r="A472" t="str">
        <f t="shared" si="16"/>
        <v>Function_07Application_192034</v>
      </c>
      <c r="B472">
        <v>349</v>
      </c>
      <c r="C472" t="s">
        <v>372</v>
      </c>
      <c r="D472" t="s">
        <v>320</v>
      </c>
      <c r="E472" t="s">
        <v>334</v>
      </c>
      <c r="F472" t="s">
        <v>342</v>
      </c>
      <c r="G472" t="s">
        <v>353</v>
      </c>
      <c r="H472">
        <f t="shared" si="15"/>
        <v>2034</v>
      </c>
      <c r="I472" t="s">
        <v>23</v>
      </c>
      <c r="J472" t="s">
        <v>37</v>
      </c>
      <c r="K472" s="76">
        <f>Market_Data_Raw!K472</f>
        <v>0</v>
      </c>
      <c r="L472" s="76">
        <f>Market_Data_Raw!M472</f>
        <v>0</v>
      </c>
      <c r="M472" s="79">
        <f>IF(AND(K472=0,L472=0),0,IF(K472&lt;&gt;0,Market_Data_Raw!J472,VLOOKUP($D472&amp;$C472&amp;($H472-1),$A:$M,13,0)*(1+VLOOKUP($D472&amp;$C472,Growthrates_Raw_Data_App!$A$3:$M$33,7+$L472,0))))</f>
        <v>0</v>
      </c>
      <c r="N472" s="64">
        <v>44284</v>
      </c>
      <c r="O472" s="76"/>
    </row>
    <row r="473" spans="1:15" x14ac:dyDescent="0.25">
      <c r="A473" t="str">
        <f t="shared" si="16"/>
        <v>Function_07Application_202034</v>
      </c>
      <c r="B473">
        <v>350</v>
      </c>
      <c r="C473" t="s">
        <v>373</v>
      </c>
      <c r="D473" t="s">
        <v>320</v>
      </c>
      <c r="E473" t="s">
        <v>334</v>
      </c>
      <c r="F473" t="s">
        <v>342</v>
      </c>
      <c r="G473" t="s">
        <v>353</v>
      </c>
      <c r="H473">
        <f t="shared" si="15"/>
        <v>2034</v>
      </c>
      <c r="I473" t="s">
        <v>23</v>
      </c>
      <c r="J473" t="s">
        <v>37</v>
      </c>
      <c r="K473" s="76">
        <f>Market_Data_Raw!K473</f>
        <v>0</v>
      </c>
      <c r="L473" s="76">
        <f>Market_Data_Raw!M473</f>
        <v>0</v>
      </c>
      <c r="M473" s="79">
        <f>IF(AND(K473=0,L473=0),0,IF(K473&lt;&gt;0,Market_Data_Raw!J473,VLOOKUP($D473&amp;$C473&amp;($H473-1),$A:$M,13,0)*(1+VLOOKUP($D473&amp;$C473,Growthrates_Raw_Data_App!$A$3:$M$33,7+$L473,0))))</f>
        <v>0</v>
      </c>
      <c r="N473" s="64">
        <v>44284</v>
      </c>
      <c r="O473" s="76"/>
    </row>
    <row r="474" spans="1:15" x14ac:dyDescent="0.25">
      <c r="A474" t="str">
        <f t="shared" si="16"/>
        <v>Function_08Application_212034</v>
      </c>
      <c r="B474">
        <v>351</v>
      </c>
      <c r="C474" t="s">
        <v>374</v>
      </c>
      <c r="D474" t="s">
        <v>321</v>
      </c>
      <c r="E474" t="s">
        <v>333</v>
      </c>
      <c r="F474" t="s">
        <v>343</v>
      </c>
      <c r="G474" t="s">
        <v>349</v>
      </c>
      <c r="H474">
        <f t="shared" si="15"/>
        <v>2034</v>
      </c>
      <c r="I474" t="s">
        <v>23</v>
      </c>
      <c r="J474" t="s">
        <v>37</v>
      </c>
      <c r="K474" s="76">
        <f>Market_Data_Raw!K474</f>
        <v>0</v>
      </c>
      <c r="L474" s="76">
        <f>Market_Data_Raw!M474</f>
        <v>0</v>
      </c>
      <c r="M474" s="79">
        <f>IF(AND(K474=0,L474=0),0,IF(K474&lt;&gt;0,Market_Data_Raw!J474,VLOOKUP($D474&amp;$C474&amp;($H474-1),$A:$M,13,0)*(1+VLOOKUP($D474&amp;$C474,Growthrates_Raw_Data_App!$A$3:$M$33,7+$L474,0))))</f>
        <v>0</v>
      </c>
      <c r="N474" s="64">
        <v>44284</v>
      </c>
      <c r="O474" s="76"/>
    </row>
    <row r="475" spans="1:15" x14ac:dyDescent="0.25">
      <c r="A475" t="str">
        <f t="shared" si="16"/>
        <v>Function_09Application_222034</v>
      </c>
      <c r="B475">
        <v>352</v>
      </c>
      <c r="C475" t="s">
        <v>375</v>
      </c>
      <c r="D475" t="s">
        <v>322</v>
      </c>
      <c r="E475" t="s">
        <v>335</v>
      </c>
      <c r="F475" t="s">
        <v>344</v>
      </c>
      <c r="G475" t="s">
        <v>349</v>
      </c>
      <c r="H475">
        <f t="shared" si="15"/>
        <v>2034</v>
      </c>
      <c r="I475" t="s">
        <v>23</v>
      </c>
      <c r="J475" t="s">
        <v>37</v>
      </c>
      <c r="K475" s="76">
        <f>Market_Data_Raw!K475</f>
        <v>0</v>
      </c>
      <c r="L475" s="76">
        <f>Market_Data_Raw!M475</f>
        <v>0</v>
      </c>
      <c r="M475" s="79">
        <f>IF(AND(K475=0,L475=0),0,IF(K475&lt;&gt;0,Market_Data_Raw!J475,VLOOKUP($D475&amp;$C475&amp;($H475-1),$A:$M,13,0)*(1+VLOOKUP($D475&amp;$C475,Growthrates_Raw_Data_App!$A$3:$M$33,7+$L475,0))))</f>
        <v>0</v>
      </c>
      <c r="N475" s="64">
        <v>44284</v>
      </c>
      <c r="O475" s="76"/>
    </row>
    <row r="476" spans="1:15" x14ac:dyDescent="0.25">
      <c r="A476" t="str">
        <f t="shared" si="16"/>
        <v>Function_10Application_232034</v>
      </c>
      <c r="B476">
        <v>353</v>
      </c>
      <c r="C476" t="s">
        <v>376</v>
      </c>
      <c r="D476" t="s">
        <v>323</v>
      </c>
      <c r="E476" t="s">
        <v>335</v>
      </c>
      <c r="F476" t="s">
        <v>345</v>
      </c>
      <c r="G476" t="s">
        <v>349</v>
      </c>
      <c r="H476">
        <f t="shared" si="15"/>
        <v>2034</v>
      </c>
      <c r="I476" t="s">
        <v>23</v>
      </c>
      <c r="J476" t="s">
        <v>37</v>
      </c>
      <c r="K476" s="76">
        <f>Market_Data_Raw!K476</f>
        <v>0</v>
      </c>
      <c r="L476" s="76">
        <f>Market_Data_Raw!M476</f>
        <v>0</v>
      </c>
      <c r="M476" s="79">
        <f>IF(AND(K476=0,L476=0),0,IF(K476&lt;&gt;0,Market_Data_Raw!J476,VLOOKUP($D476&amp;$C476&amp;($H476-1),$A:$M,13,0)*(1+VLOOKUP($D476&amp;$C476,Growthrates_Raw_Data_App!$A$3:$M$33,7+$L476,0))))</f>
        <v>0</v>
      </c>
      <c r="N476" s="64">
        <v>44284</v>
      </c>
      <c r="O476" s="76"/>
    </row>
    <row r="477" spans="1:15" x14ac:dyDescent="0.25">
      <c r="A477" t="str">
        <f t="shared" si="16"/>
        <v>Function_11Application_242034</v>
      </c>
      <c r="B477">
        <v>354</v>
      </c>
      <c r="C477" t="s">
        <v>377</v>
      </c>
      <c r="D477" t="s">
        <v>324</v>
      </c>
      <c r="E477" t="s">
        <v>335</v>
      </c>
      <c r="F477" t="s">
        <v>345</v>
      </c>
      <c r="G477" t="s">
        <v>349</v>
      </c>
      <c r="H477">
        <f t="shared" si="15"/>
        <v>2034</v>
      </c>
      <c r="I477" t="s">
        <v>23</v>
      </c>
      <c r="J477" t="s">
        <v>37</v>
      </c>
      <c r="K477" s="76">
        <f>Market_Data_Raw!K477</f>
        <v>0</v>
      </c>
      <c r="L477" s="76">
        <f>Market_Data_Raw!M477</f>
        <v>0</v>
      </c>
      <c r="M477" s="79">
        <f>IF(AND(K477=0,L477=0),0,IF(K477&lt;&gt;0,Market_Data_Raw!J477,VLOOKUP($D477&amp;$C477&amp;($H477-1),$A:$M,13,0)*(1+VLOOKUP($D477&amp;$C477,Growthrates_Raw_Data_App!$A$3:$M$33,7+$L477,0))))</f>
        <v>0</v>
      </c>
      <c r="N477" s="64">
        <v>44284</v>
      </c>
      <c r="O477" s="76"/>
    </row>
    <row r="478" spans="1:15" x14ac:dyDescent="0.25">
      <c r="A478" t="str">
        <f t="shared" si="16"/>
        <v>Function_12Application_252034</v>
      </c>
      <c r="B478">
        <v>355</v>
      </c>
      <c r="C478" t="s">
        <v>378</v>
      </c>
      <c r="D478" t="s">
        <v>325</v>
      </c>
      <c r="E478" t="s">
        <v>331</v>
      </c>
      <c r="F478" t="s">
        <v>346</v>
      </c>
      <c r="G478" t="s">
        <v>351</v>
      </c>
      <c r="H478">
        <f t="shared" si="15"/>
        <v>2034</v>
      </c>
      <c r="I478" t="s">
        <v>23</v>
      </c>
      <c r="J478" t="s">
        <v>37</v>
      </c>
      <c r="K478" s="76">
        <f>Market_Data_Raw!K478</f>
        <v>0</v>
      </c>
      <c r="L478" s="76">
        <f>Market_Data_Raw!M478</f>
        <v>0</v>
      </c>
      <c r="M478" s="79">
        <f>IF(AND(K478=0,L478=0),0,IF(K478&lt;&gt;0,Market_Data_Raw!J478,VLOOKUP($D478&amp;$C478&amp;($H478-1),$A:$M,13,0)*(1+VLOOKUP($D478&amp;$C478,Growthrates_Raw_Data_App!$A$3:$M$33,7+$L478,0))))</f>
        <v>0</v>
      </c>
      <c r="N478" s="64">
        <v>44284</v>
      </c>
      <c r="O478" s="76"/>
    </row>
    <row r="479" spans="1:15" x14ac:dyDescent="0.25">
      <c r="A479" t="str">
        <f t="shared" si="16"/>
        <v>Function_13Application_262034</v>
      </c>
      <c r="B479">
        <v>356</v>
      </c>
      <c r="C479" t="s">
        <v>379</v>
      </c>
      <c r="D479" t="s">
        <v>326</v>
      </c>
      <c r="E479" t="s">
        <v>336</v>
      </c>
      <c r="F479" t="s">
        <v>347</v>
      </c>
      <c r="G479" t="s">
        <v>349</v>
      </c>
      <c r="H479">
        <f t="shared" si="15"/>
        <v>2034</v>
      </c>
      <c r="I479" t="s">
        <v>23</v>
      </c>
      <c r="J479" t="s">
        <v>37</v>
      </c>
      <c r="K479" s="76">
        <f>Market_Data_Raw!K479</f>
        <v>0</v>
      </c>
      <c r="L479" s="76">
        <f>Market_Data_Raw!M479</f>
        <v>0</v>
      </c>
      <c r="M479" s="79">
        <f>IF(AND(K479=0,L479=0),0,IF(K479&lt;&gt;0,Market_Data_Raw!J479,VLOOKUP($D479&amp;$C479&amp;($H479-1),$A:$M,13,0)*(1+VLOOKUP($D479&amp;$C479,Growthrates_Raw_Data_App!$A$3:$M$33,7+$L479,0))))</f>
        <v>0</v>
      </c>
      <c r="N479" s="64">
        <v>44284</v>
      </c>
      <c r="O479" s="76"/>
    </row>
    <row r="480" spans="1:15" x14ac:dyDescent="0.25">
      <c r="A480" t="str">
        <f t="shared" si="16"/>
        <v>Function_13Application_272034</v>
      </c>
      <c r="B480">
        <v>357</v>
      </c>
      <c r="C480" t="s">
        <v>380</v>
      </c>
      <c r="D480" t="s">
        <v>326</v>
      </c>
      <c r="E480" t="s">
        <v>336</v>
      </c>
      <c r="F480" t="s">
        <v>347</v>
      </c>
      <c r="G480" t="s">
        <v>349</v>
      </c>
      <c r="H480">
        <f t="shared" si="15"/>
        <v>2034</v>
      </c>
      <c r="I480" t="s">
        <v>23</v>
      </c>
      <c r="J480" t="s">
        <v>37</v>
      </c>
      <c r="K480" s="76">
        <f>Market_Data_Raw!K480</f>
        <v>0</v>
      </c>
      <c r="L480" s="76">
        <f>Market_Data_Raw!M480</f>
        <v>0</v>
      </c>
      <c r="M480" s="79">
        <f>IF(AND(K480=0,L480=0),0,IF(K480&lt;&gt;0,Market_Data_Raw!J480,VLOOKUP($D480&amp;$C480&amp;($H480-1),$A:$M,13,0)*(1+VLOOKUP($D480&amp;$C480,Growthrates_Raw_Data_App!$A$3:$M$33,7+$L480,0))))</f>
        <v>0</v>
      </c>
      <c r="N480" s="64">
        <v>44284</v>
      </c>
      <c r="O480" s="76"/>
    </row>
    <row r="481" spans="1:15" x14ac:dyDescent="0.25">
      <c r="A481" t="str">
        <f t="shared" si="16"/>
        <v>Function_14Application_282034</v>
      </c>
      <c r="B481">
        <v>358</v>
      </c>
      <c r="C481" t="s">
        <v>381</v>
      </c>
      <c r="D481" t="s">
        <v>327</v>
      </c>
      <c r="E481" t="s">
        <v>337</v>
      </c>
      <c r="F481" t="s">
        <v>347</v>
      </c>
      <c r="G481" t="s">
        <v>349</v>
      </c>
      <c r="H481">
        <f t="shared" si="15"/>
        <v>2034</v>
      </c>
      <c r="I481" t="s">
        <v>23</v>
      </c>
      <c r="J481" t="s">
        <v>37</v>
      </c>
      <c r="K481" s="76">
        <f>Market_Data_Raw!K481</f>
        <v>0</v>
      </c>
      <c r="L481" s="76">
        <f>Market_Data_Raw!M481</f>
        <v>0</v>
      </c>
      <c r="M481" s="79">
        <f>IF(AND(K481=0,L481=0),0,IF(K481&lt;&gt;0,Market_Data_Raw!J481,VLOOKUP($D481&amp;$C481&amp;($H481-1),$A:$M,13,0)*(1+VLOOKUP($D481&amp;$C481,Growthrates_Raw_Data_App!$A$3:$M$33,7+$L481,0))))</f>
        <v>0</v>
      </c>
      <c r="N481" s="64">
        <v>44284</v>
      </c>
      <c r="O481" s="76"/>
    </row>
    <row r="482" spans="1:15" x14ac:dyDescent="0.25">
      <c r="A482" t="str">
        <f t="shared" si="16"/>
        <v>Function_14Application_292034</v>
      </c>
      <c r="B482">
        <v>359</v>
      </c>
      <c r="C482" t="s">
        <v>382</v>
      </c>
      <c r="D482" t="s">
        <v>327</v>
      </c>
      <c r="E482" t="s">
        <v>337</v>
      </c>
      <c r="F482" t="s">
        <v>347</v>
      </c>
      <c r="G482" t="s">
        <v>349</v>
      </c>
      <c r="H482">
        <f t="shared" si="15"/>
        <v>2034</v>
      </c>
      <c r="I482" t="s">
        <v>23</v>
      </c>
      <c r="J482" t="s">
        <v>37</v>
      </c>
      <c r="K482" s="76">
        <f>Market_Data_Raw!K482</f>
        <v>0</v>
      </c>
      <c r="L482" s="76">
        <f>Market_Data_Raw!M482</f>
        <v>0</v>
      </c>
      <c r="M482" s="79">
        <f>IF(AND(K482=0,L482=0),0,IF(K482&lt;&gt;0,Market_Data_Raw!J482,VLOOKUP($D482&amp;$C482&amp;($H482-1),$A:$M,13,0)*(1+VLOOKUP($D482&amp;$C482,Growthrates_Raw_Data_App!$A$3:$M$33,7+$L482,0))))</f>
        <v>0</v>
      </c>
      <c r="N482" s="64">
        <v>44284</v>
      </c>
      <c r="O482" s="76"/>
    </row>
    <row r="483" spans="1:15" x14ac:dyDescent="0.25">
      <c r="A483" t="str">
        <f t="shared" si="16"/>
        <v>Function_15Application_302034</v>
      </c>
      <c r="B483">
        <v>360</v>
      </c>
      <c r="C483" t="s">
        <v>383</v>
      </c>
      <c r="D483" t="s">
        <v>328</v>
      </c>
      <c r="E483" t="s">
        <v>338</v>
      </c>
      <c r="F483" t="s">
        <v>348</v>
      </c>
      <c r="G483" t="s">
        <v>349</v>
      </c>
      <c r="H483">
        <f t="shared" ref="H483:H543" si="17">H453+1</f>
        <v>2034</v>
      </c>
      <c r="I483" t="s">
        <v>23</v>
      </c>
      <c r="J483" t="s">
        <v>37</v>
      </c>
      <c r="K483" s="76">
        <f>Market_Data_Raw!K483</f>
        <v>0</v>
      </c>
      <c r="L483" s="76">
        <f>Market_Data_Raw!M483</f>
        <v>0</v>
      </c>
      <c r="M483" s="79">
        <f>IF(AND(K483=0,L483=0),0,IF(K483&lt;&gt;0,Market_Data_Raw!J483,VLOOKUP($D483&amp;$C483&amp;($H483-1),$A:$M,13,0)*(1+VLOOKUP($D483&amp;$C483,Growthrates_Raw_Data_App!$A$3:$M$33,7+$L483,0))))</f>
        <v>0</v>
      </c>
      <c r="N483" s="64">
        <v>44284</v>
      </c>
      <c r="O483" s="76"/>
    </row>
    <row r="484" spans="1:15" x14ac:dyDescent="0.25">
      <c r="A484" t="str">
        <f t="shared" si="16"/>
        <v>Function_01Application_012035</v>
      </c>
      <c r="B484">
        <v>331</v>
      </c>
      <c r="C484" t="s">
        <v>354</v>
      </c>
      <c r="D484" t="s">
        <v>314</v>
      </c>
      <c r="E484" t="s">
        <v>329</v>
      </c>
      <c r="F484" t="s">
        <v>339</v>
      </c>
      <c r="G484" t="s">
        <v>349</v>
      </c>
      <c r="H484">
        <f t="shared" si="17"/>
        <v>2035</v>
      </c>
      <c r="I484" t="s">
        <v>23</v>
      </c>
      <c r="J484" t="s">
        <v>37</v>
      </c>
      <c r="K484" s="76">
        <f>Market_Data_Raw!K484</f>
        <v>0</v>
      </c>
      <c r="L484" s="76">
        <f>Market_Data_Raw!M484</f>
        <v>0</v>
      </c>
      <c r="M484" s="79">
        <f>IF(AND(K484=0,L484=0),0,IF(K484&lt;&gt;0,Market_Data_Raw!J484,VLOOKUP($D484&amp;$C484&amp;($H484-1),$A:$M,13,0)*(1+VLOOKUP($D484&amp;$C484,Growthrates_Raw_Data_App!$A$3:$M$33,7+$L484,0))))</f>
        <v>0</v>
      </c>
      <c r="N484" s="64">
        <v>44335</v>
      </c>
      <c r="O484" s="76"/>
    </row>
    <row r="485" spans="1:15" x14ac:dyDescent="0.25">
      <c r="A485" t="str">
        <f t="shared" si="16"/>
        <v>Function_01Application_022035</v>
      </c>
      <c r="B485">
        <v>332</v>
      </c>
      <c r="C485" t="s">
        <v>355</v>
      </c>
      <c r="D485" t="s">
        <v>314</v>
      </c>
      <c r="E485" t="s">
        <v>329</v>
      </c>
      <c r="F485" t="s">
        <v>339</v>
      </c>
      <c r="G485" t="s">
        <v>349</v>
      </c>
      <c r="H485">
        <f t="shared" si="17"/>
        <v>2035</v>
      </c>
      <c r="I485" t="s">
        <v>23</v>
      </c>
      <c r="J485" t="s">
        <v>37</v>
      </c>
      <c r="K485" s="76">
        <f>Market_Data_Raw!K485</f>
        <v>0</v>
      </c>
      <c r="L485" s="76">
        <f>Market_Data_Raw!M485</f>
        <v>0</v>
      </c>
      <c r="M485" s="79">
        <f>IF(AND(K485=0,L485=0),0,IF(K485&lt;&gt;0,Market_Data_Raw!J485,VLOOKUP($D485&amp;$C485&amp;($H485-1),$A:$M,13,0)*(1+VLOOKUP($D485&amp;$C485,Growthrates_Raw_Data_App!$A$3:$M$33,7+$L485,0))))</f>
        <v>0</v>
      </c>
      <c r="N485" s="64">
        <v>44335</v>
      </c>
      <c r="O485" s="76"/>
    </row>
    <row r="486" spans="1:15" x14ac:dyDescent="0.25">
      <c r="A486" t="str">
        <f t="shared" si="16"/>
        <v>Function_01Application_032035</v>
      </c>
      <c r="B486">
        <v>333</v>
      </c>
      <c r="C486" t="s">
        <v>356</v>
      </c>
      <c r="D486" t="s">
        <v>314</v>
      </c>
      <c r="E486" t="s">
        <v>329</v>
      </c>
      <c r="F486" t="s">
        <v>339</v>
      </c>
      <c r="G486" t="s">
        <v>349</v>
      </c>
      <c r="H486">
        <f t="shared" si="17"/>
        <v>2035</v>
      </c>
      <c r="I486" t="s">
        <v>23</v>
      </c>
      <c r="J486" t="s">
        <v>37</v>
      </c>
      <c r="K486" s="76">
        <f>Market_Data_Raw!K486</f>
        <v>0</v>
      </c>
      <c r="L486" s="76">
        <f>Market_Data_Raw!M486</f>
        <v>0</v>
      </c>
      <c r="M486" s="79">
        <f>IF(AND(K486=0,L486=0),0,IF(K486&lt;&gt;0,Market_Data_Raw!J486,VLOOKUP($D486&amp;$C486&amp;($H486-1),$A:$M,13,0)*(1+VLOOKUP($D486&amp;$C486,Growthrates_Raw_Data_App!$A$3:$M$33,7+$L486,0))))</f>
        <v>0</v>
      </c>
      <c r="N486" s="64">
        <v>44335</v>
      </c>
      <c r="O486" s="76"/>
    </row>
    <row r="487" spans="1:15" x14ac:dyDescent="0.25">
      <c r="A487" t="str">
        <f t="shared" si="16"/>
        <v>Function_02Application_042035</v>
      </c>
      <c r="B487">
        <v>334</v>
      </c>
      <c r="C487" t="s">
        <v>357</v>
      </c>
      <c r="D487" t="s">
        <v>315</v>
      </c>
      <c r="E487" t="s">
        <v>330</v>
      </c>
      <c r="F487" t="s">
        <v>340</v>
      </c>
      <c r="G487" t="s">
        <v>350</v>
      </c>
      <c r="H487">
        <f t="shared" si="17"/>
        <v>2035</v>
      </c>
      <c r="I487" t="s">
        <v>23</v>
      </c>
      <c r="J487" t="s">
        <v>37</v>
      </c>
      <c r="K487" s="76">
        <f>Market_Data_Raw!K487</f>
        <v>0</v>
      </c>
      <c r="L487" s="76">
        <f>Market_Data_Raw!M487</f>
        <v>0</v>
      </c>
      <c r="M487" s="79">
        <f>IF(AND(K487=0,L487=0),0,IF(K487&lt;&gt;0,Market_Data_Raw!J487,VLOOKUP($D487&amp;$C487&amp;($H487-1),$A:$M,13,0)*(1+VLOOKUP($D487&amp;$C487,Growthrates_Raw_Data_App!$A$3:$M$33,7+$L487,0))))</f>
        <v>0</v>
      </c>
      <c r="N487" s="64">
        <v>44284</v>
      </c>
      <c r="O487" s="76"/>
    </row>
    <row r="488" spans="1:15" x14ac:dyDescent="0.25">
      <c r="A488" t="str">
        <f t="shared" si="16"/>
        <v>Function_02Application_052035</v>
      </c>
      <c r="B488">
        <v>335</v>
      </c>
      <c r="C488" t="s">
        <v>358</v>
      </c>
      <c r="D488" t="s">
        <v>315</v>
      </c>
      <c r="E488" t="s">
        <v>330</v>
      </c>
      <c r="F488" t="s">
        <v>340</v>
      </c>
      <c r="G488" t="s">
        <v>351</v>
      </c>
      <c r="H488">
        <f t="shared" si="17"/>
        <v>2035</v>
      </c>
      <c r="I488" t="s">
        <v>23</v>
      </c>
      <c r="J488" t="s">
        <v>37</v>
      </c>
      <c r="K488" s="76">
        <f>Market_Data_Raw!K488</f>
        <v>0</v>
      </c>
      <c r="L488" s="76">
        <f>Market_Data_Raw!M488</f>
        <v>0</v>
      </c>
      <c r="M488" s="79">
        <f>IF(AND(K488=0,L488=0),0,IF(K488&lt;&gt;0,Market_Data_Raw!J488,VLOOKUP($D488&amp;$C488&amp;($H488-1),$A:$M,13,0)*(1+VLOOKUP($D488&amp;$C488,Growthrates_Raw_Data_App!$A$3:$M$33,7+$L488,0))))</f>
        <v>0</v>
      </c>
      <c r="N488" s="64">
        <v>44284</v>
      </c>
      <c r="O488" s="76"/>
    </row>
    <row r="489" spans="1:15" x14ac:dyDescent="0.25">
      <c r="A489" t="str">
        <f t="shared" si="16"/>
        <v>Function_03Application_062035</v>
      </c>
      <c r="B489">
        <v>336</v>
      </c>
      <c r="C489" t="s">
        <v>359</v>
      </c>
      <c r="D489" t="s">
        <v>316</v>
      </c>
      <c r="E489" t="s">
        <v>331</v>
      </c>
      <c r="F489" t="s">
        <v>341</v>
      </c>
      <c r="G489" t="s">
        <v>349</v>
      </c>
      <c r="H489">
        <f t="shared" si="17"/>
        <v>2035</v>
      </c>
      <c r="I489" t="s">
        <v>23</v>
      </c>
      <c r="J489" t="s">
        <v>37</v>
      </c>
      <c r="K489" s="76">
        <f>Market_Data_Raw!K489</f>
        <v>0</v>
      </c>
      <c r="L489" s="76">
        <f>Market_Data_Raw!M489</f>
        <v>0</v>
      </c>
      <c r="M489" s="79">
        <f>IF(AND(K489=0,L489=0),0,IF(K489&lt;&gt;0,Market_Data_Raw!J489,VLOOKUP($D489&amp;$C489&amp;($H489-1),$A:$M,13,0)*(1+VLOOKUP($D489&amp;$C489,Growthrates_Raw_Data_App!$A$3:$M$33,7+$L489,0))))</f>
        <v>0</v>
      </c>
      <c r="N489" s="64">
        <v>44335</v>
      </c>
      <c r="O489" s="76"/>
    </row>
    <row r="490" spans="1:15" x14ac:dyDescent="0.25">
      <c r="A490" t="str">
        <f t="shared" si="16"/>
        <v>Function_03Application_072035</v>
      </c>
      <c r="B490">
        <v>337</v>
      </c>
      <c r="C490" t="s">
        <v>360</v>
      </c>
      <c r="D490" t="s">
        <v>316</v>
      </c>
      <c r="E490" t="s">
        <v>331</v>
      </c>
      <c r="F490" t="s">
        <v>341</v>
      </c>
      <c r="G490" t="s">
        <v>349</v>
      </c>
      <c r="H490">
        <f t="shared" si="17"/>
        <v>2035</v>
      </c>
      <c r="I490" t="s">
        <v>23</v>
      </c>
      <c r="J490" t="s">
        <v>37</v>
      </c>
      <c r="K490" s="76">
        <f>Market_Data_Raw!K490</f>
        <v>0</v>
      </c>
      <c r="L490" s="76">
        <f>Market_Data_Raw!M490</f>
        <v>0</v>
      </c>
      <c r="M490" s="79">
        <f>IF(AND(K490=0,L490=0),0,IF(K490&lt;&gt;0,Market_Data_Raw!J490,VLOOKUP($D490&amp;$C490&amp;($H490-1),$A:$M,13,0)*(1+VLOOKUP($D490&amp;$C490,Growthrates_Raw_Data_App!$A$3:$M$33,7+$L490,0))))</f>
        <v>0</v>
      </c>
      <c r="N490" s="64">
        <v>44629</v>
      </c>
      <c r="O490" s="76"/>
    </row>
    <row r="491" spans="1:15" x14ac:dyDescent="0.25">
      <c r="A491" t="str">
        <f t="shared" si="16"/>
        <v>Function_03Application_082035</v>
      </c>
      <c r="B491">
        <v>338</v>
      </c>
      <c r="C491" t="s">
        <v>361</v>
      </c>
      <c r="D491" t="s">
        <v>316</v>
      </c>
      <c r="E491" t="s">
        <v>331</v>
      </c>
      <c r="F491" t="s">
        <v>341</v>
      </c>
      <c r="G491" t="s">
        <v>349</v>
      </c>
      <c r="H491">
        <f t="shared" si="17"/>
        <v>2035</v>
      </c>
      <c r="I491" t="s">
        <v>23</v>
      </c>
      <c r="J491" t="s">
        <v>37</v>
      </c>
      <c r="K491" s="76">
        <f>Market_Data_Raw!K491</f>
        <v>0</v>
      </c>
      <c r="L491" s="76">
        <f>Market_Data_Raw!M491</f>
        <v>0</v>
      </c>
      <c r="M491" s="79">
        <f>IF(AND(K491=0,L491=0),0,IF(K491&lt;&gt;0,Market_Data_Raw!J491,VLOOKUP($D491&amp;$C491&amp;($H491-1),$A:$M,13,0)*(1+VLOOKUP($D491&amp;$C491,Growthrates_Raw_Data_App!$A$3:$M$33,7+$L491,0))))</f>
        <v>0</v>
      </c>
      <c r="N491" s="64">
        <v>44629</v>
      </c>
      <c r="O491" s="76"/>
    </row>
    <row r="492" spans="1:15" x14ac:dyDescent="0.25">
      <c r="A492" t="str">
        <f t="shared" si="16"/>
        <v>Function_03Application_092035</v>
      </c>
      <c r="B492">
        <v>339</v>
      </c>
      <c r="C492" t="s">
        <v>362</v>
      </c>
      <c r="D492" t="s">
        <v>316</v>
      </c>
      <c r="E492" t="s">
        <v>331</v>
      </c>
      <c r="F492" t="s">
        <v>341</v>
      </c>
      <c r="G492" t="s">
        <v>349</v>
      </c>
      <c r="H492">
        <f t="shared" si="17"/>
        <v>2035</v>
      </c>
      <c r="I492" t="s">
        <v>23</v>
      </c>
      <c r="J492" t="s">
        <v>37</v>
      </c>
      <c r="K492" s="76">
        <f>Market_Data_Raw!K492</f>
        <v>0</v>
      </c>
      <c r="L492" s="76">
        <f>Market_Data_Raw!M492</f>
        <v>0</v>
      </c>
      <c r="M492" s="79">
        <f>IF(AND(K492=0,L492=0),0,IF(K492&lt;&gt;0,Market_Data_Raw!J492,VLOOKUP($D492&amp;$C492&amp;($H492-1),$A:$M,13,0)*(1+VLOOKUP($D492&amp;$C492,Growthrates_Raw_Data_App!$A$3:$M$33,7+$L492,0))))</f>
        <v>0</v>
      </c>
      <c r="N492" s="64">
        <v>44629</v>
      </c>
      <c r="O492" s="76"/>
    </row>
    <row r="493" spans="1:15" x14ac:dyDescent="0.25">
      <c r="A493" t="str">
        <f t="shared" si="16"/>
        <v>Function_03Application_102035</v>
      </c>
      <c r="B493">
        <v>340</v>
      </c>
      <c r="C493" t="s">
        <v>363</v>
      </c>
      <c r="D493" t="s">
        <v>316</v>
      </c>
      <c r="E493" t="s">
        <v>331</v>
      </c>
      <c r="F493" t="s">
        <v>341</v>
      </c>
      <c r="G493" t="s">
        <v>349</v>
      </c>
      <c r="H493">
        <f t="shared" si="17"/>
        <v>2035</v>
      </c>
      <c r="I493" t="s">
        <v>23</v>
      </c>
      <c r="J493" t="s">
        <v>37</v>
      </c>
      <c r="K493" s="76">
        <f>Market_Data_Raw!K493</f>
        <v>0</v>
      </c>
      <c r="L493" s="76">
        <f>Market_Data_Raw!M493</f>
        <v>0</v>
      </c>
      <c r="M493" s="79">
        <f>IF(AND(K493=0,L493=0),0,IF(K493&lt;&gt;0,Market_Data_Raw!J493,VLOOKUP($D493&amp;$C493&amp;($H493-1),$A:$M,13,0)*(1+VLOOKUP($D493&amp;$C493,Growthrates_Raw_Data_App!$A$3:$M$33,7+$L493,0))))</f>
        <v>0</v>
      </c>
      <c r="N493" s="64">
        <v>44335</v>
      </c>
      <c r="O493" s="76"/>
    </row>
    <row r="494" spans="1:15" x14ac:dyDescent="0.25">
      <c r="A494" t="str">
        <f t="shared" si="16"/>
        <v>Function_03Application_112035</v>
      </c>
      <c r="B494">
        <v>341</v>
      </c>
      <c r="C494" t="s">
        <v>364</v>
      </c>
      <c r="D494" t="s">
        <v>316</v>
      </c>
      <c r="E494" t="s">
        <v>331</v>
      </c>
      <c r="F494" t="s">
        <v>341</v>
      </c>
      <c r="G494" t="s">
        <v>349</v>
      </c>
      <c r="H494">
        <f t="shared" si="17"/>
        <v>2035</v>
      </c>
      <c r="I494" t="s">
        <v>23</v>
      </c>
      <c r="J494" t="s">
        <v>37</v>
      </c>
      <c r="K494" s="76">
        <f>Market_Data_Raw!K494</f>
        <v>0</v>
      </c>
      <c r="L494" s="76">
        <f>Market_Data_Raw!M494</f>
        <v>0</v>
      </c>
      <c r="M494" s="79">
        <f>IF(AND(K494=0,L494=0),0,IF(K494&lt;&gt;0,Market_Data_Raw!J494,VLOOKUP($D494&amp;$C494&amp;($H494-1),$A:$M,13,0)*(1+VLOOKUP($D494&amp;$C494,Growthrates_Raw_Data_App!$A$3:$M$33,7+$L494,0))))</f>
        <v>0</v>
      </c>
      <c r="N494" s="64">
        <v>44335</v>
      </c>
      <c r="O494" s="76"/>
    </row>
    <row r="495" spans="1:15" x14ac:dyDescent="0.25">
      <c r="A495" t="str">
        <f t="shared" si="16"/>
        <v>Function_04Application_122035</v>
      </c>
      <c r="B495">
        <v>342</v>
      </c>
      <c r="C495" t="s">
        <v>365</v>
      </c>
      <c r="D495" t="s">
        <v>317</v>
      </c>
      <c r="E495" t="s">
        <v>331</v>
      </c>
      <c r="F495" t="s">
        <v>342</v>
      </c>
      <c r="G495" t="s">
        <v>352</v>
      </c>
      <c r="H495">
        <f t="shared" si="17"/>
        <v>2035</v>
      </c>
      <c r="I495" t="s">
        <v>23</v>
      </c>
      <c r="J495" t="s">
        <v>37</v>
      </c>
      <c r="K495" s="76">
        <f>Market_Data_Raw!K495</f>
        <v>0</v>
      </c>
      <c r="L495" s="76">
        <f>Market_Data_Raw!M495</f>
        <v>0</v>
      </c>
      <c r="M495" s="79">
        <f>IF(AND(K495=0,L495=0),0,IF(K495&lt;&gt;0,Market_Data_Raw!J495,VLOOKUP($D495&amp;$C495&amp;($H495-1),$A:$M,13,0)*(1+VLOOKUP($D495&amp;$C495,Growthrates_Raw_Data_App!$A$3:$M$33,7+$L495,0))))</f>
        <v>0</v>
      </c>
      <c r="N495" s="64">
        <v>44335</v>
      </c>
      <c r="O495" s="76"/>
    </row>
    <row r="496" spans="1:15" x14ac:dyDescent="0.25">
      <c r="A496" t="str">
        <f t="shared" si="16"/>
        <v>Function_03Application_132035</v>
      </c>
      <c r="B496">
        <v>343</v>
      </c>
      <c r="C496" t="s">
        <v>366</v>
      </c>
      <c r="D496" t="s">
        <v>316</v>
      </c>
      <c r="E496" t="s">
        <v>331</v>
      </c>
      <c r="F496" t="s">
        <v>341</v>
      </c>
      <c r="G496" t="s">
        <v>349</v>
      </c>
      <c r="H496">
        <f t="shared" si="17"/>
        <v>2035</v>
      </c>
      <c r="I496" t="s">
        <v>23</v>
      </c>
      <c r="J496" t="s">
        <v>37</v>
      </c>
      <c r="K496" s="76">
        <f>Market_Data_Raw!K496</f>
        <v>0</v>
      </c>
      <c r="L496" s="76">
        <f>Market_Data_Raw!M496</f>
        <v>0</v>
      </c>
      <c r="M496" s="79">
        <f>IF(AND(K496=0,L496=0),0,IF(K496&lt;&gt;0,Market_Data_Raw!J496,VLOOKUP($D496&amp;$C496&amp;($H496-1),$A:$M,13,0)*(1+VLOOKUP($D496&amp;$C496,Growthrates_Raw_Data_App!$A$3:$M$33,7+$L496,0))))</f>
        <v>0</v>
      </c>
      <c r="N496" s="64">
        <v>44335</v>
      </c>
      <c r="O496" s="76"/>
    </row>
    <row r="497" spans="1:15" x14ac:dyDescent="0.25">
      <c r="A497" t="str">
        <f t="shared" si="16"/>
        <v>Function_03Application_142035</v>
      </c>
      <c r="B497">
        <v>344</v>
      </c>
      <c r="C497" t="s">
        <v>367</v>
      </c>
      <c r="D497" t="s">
        <v>316</v>
      </c>
      <c r="E497" t="s">
        <v>331</v>
      </c>
      <c r="F497" t="s">
        <v>341</v>
      </c>
      <c r="G497" t="s">
        <v>349</v>
      </c>
      <c r="H497">
        <f t="shared" si="17"/>
        <v>2035</v>
      </c>
      <c r="I497" t="s">
        <v>23</v>
      </c>
      <c r="J497" t="s">
        <v>37</v>
      </c>
      <c r="K497" s="76">
        <f>Market_Data_Raw!K497</f>
        <v>0</v>
      </c>
      <c r="L497" s="76">
        <f>Market_Data_Raw!M497</f>
        <v>0</v>
      </c>
      <c r="M497" s="79">
        <f>IF(AND(K497=0,L497=0),0,IF(K497&lt;&gt;0,Market_Data_Raw!J497,VLOOKUP($D497&amp;$C497&amp;($H497-1),$A:$M,13,0)*(1+VLOOKUP($D497&amp;$C497,Growthrates_Raw_Data_App!$A$3:$M$33,7+$L497,0))))</f>
        <v>0</v>
      </c>
      <c r="N497" s="64">
        <v>44335</v>
      </c>
      <c r="O497" s="76"/>
    </row>
    <row r="498" spans="1:15" x14ac:dyDescent="0.25">
      <c r="A498" t="str">
        <f t="shared" si="16"/>
        <v>Function_03Application_152035</v>
      </c>
      <c r="B498">
        <v>345</v>
      </c>
      <c r="C498" t="s">
        <v>368</v>
      </c>
      <c r="D498" t="s">
        <v>316</v>
      </c>
      <c r="E498" t="s">
        <v>331</v>
      </c>
      <c r="F498" t="s">
        <v>341</v>
      </c>
      <c r="G498" t="s">
        <v>349</v>
      </c>
      <c r="H498">
        <f t="shared" si="17"/>
        <v>2035</v>
      </c>
      <c r="I498" t="s">
        <v>23</v>
      </c>
      <c r="J498" t="s">
        <v>37</v>
      </c>
      <c r="K498" s="76">
        <f>Market_Data_Raw!K498</f>
        <v>0</v>
      </c>
      <c r="L498" s="76">
        <f>Market_Data_Raw!M498</f>
        <v>0</v>
      </c>
      <c r="M498" s="79">
        <f>IF(AND(K498=0,L498=0),0,IF(K498&lt;&gt;0,Market_Data_Raw!J498,VLOOKUP($D498&amp;$C498&amp;($H498-1),$A:$M,13,0)*(1+VLOOKUP($D498&amp;$C498,Growthrates_Raw_Data_App!$A$3:$M$33,7+$L498,0))))</f>
        <v>0</v>
      </c>
      <c r="N498" s="64">
        <v>44166</v>
      </c>
      <c r="O498" s="76"/>
    </row>
    <row r="499" spans="1:15" x14ac:dyDescent="0.25">
      <c r="A499" t="str">
        <f t="shared" si="16"/>
        <v>Function_05Application_162035</v>
      </c>
      <c r="B499">
        <v>346</v>
      </c>
      <c r="C499" t="s">
        <v>369</v>
      </c>
      <c r="D499" t="s">
        <v>318</v>
      </c>
      <c r="E499" t="s">
        <v>332</v>
      </c>
      <c r="F499" t="s">
        <v>342</v>
      </c>
      <c r="G499" t="s">
        <v>353</v>
      </c>
      <c r="H499">
        <f t="shared" si="17"/>
        <v>2035</v>
      </c>
      <c r="I499" t="s">
        <v>23</v>
      </c>
      <c r="J499" t="s">
        <v>37</v>
      </c>
      <c r="K499" s="76">
        <f>Market_Data_Raw!K499</f>
        <v>0</v>
      </c>
      <c r="L499" s="76">
        <f>Market_Data_Raw!M499</f>
        <v>0</v>
      </c>
      <c r="M499" s="79">
        <f>IF(AND(K499=0,L499=0),0,IF(K499&lt;&gt;0,Market_Data_Raw!J499,VLOOKUP($D499&amp;$C499&amp;($H499-1),$A:$M,13,0)*(1+VLOOKUP($D499&amp;$C499,Growthrates_Raw_Data_App!$A$3:$M$33,7+$L499,0))))</f>
        <v>0</v>
      </c>
      <c r="N499" s="64">
        <v>44335</v>
      </c>
      <c r="O499" s="76"/>
    </row>
    <row r="500" spans="1:15" x14ac:dyDescent="0.25">
      <c r="A500" t="str">
        <f t="shared" si="16"/>
        <v>Function_05Application_172035</v>
      </c>
      <c r="B500">
        <v>347</v>
      </c>
      <c r="C500" t="s">
        <v>370</v>
      </c>
      <c r="D500" t="s">
        <v>318</v>
      </c>
      <c r="E500" t="s">
        <v>332</v>
      </c>
      <c r="F500" t="s">
        <v>342</v>
      </c>
      <c r="G500" t="s">
        <v>353</v>
      </c>
      <c r="H500">
        <f t="shared" si="17"/>
        <v>2035</v>
      </c>
      <c r="I500" t="s">
        <v>23</v>
      </c>
      <c r="J500" t="s">
        <v>37</v>
      </c>
      <c r="K500" s="76">
        <f>Market_Data_Raw!K500</f>
        <v>0</v>
      </c>
      <c r="L500" s="76">
        <f>Market_Data_Raw!M500</f>
        <v>0</v>
      </c>
      <c r="M500" s="79">
        <f>IF(AND(K500=0,L500=0),0,IF(K500&lt;&gt;0,Market_Data_Raw!J500,VLOOKUP($D500&amp;$C500&amp;($H500-1),$A:$M,13,0)*(1+VLOOKUP($D500&amp;$C500,Growthrates_Raw_Data_App!$A$3:$M$33,7+$L500,0))))</f>
        <v>0</v>
      </c>
      <c r="N500" s="64">
        <v>44335</v>
      </c>
      <c r="O500" s="76"/>
    </row>
    <row r="501" spans="1:15" x14ac:dyDescent="0.25">
      <c r="A501" t="str">
        <f t="shared" si="16"/>
        <v>Function_06Application_182035</v>
      </c>
      <c r="B501">
        <v>348</v>
      </c>
      <c r="C501" t="s">
        <v>371</v>
      </c>
      <c r="D501" t="s">
        <v>319</v>
      </c>
      <c r="E501" t="s">
        <v>333</v>
      </c>
      <c r="F501" t="s">
        <v>343</v>
      </c>
      <c r="G501" t="s">
        <v>349</v>
      </c>
      <c r="H501">
        <f t="shared" si="17"/>
        <v>2035</v>
      </c>
      <c r="I501" t="s">
        <v>23</v>
      </c>
      <c r="J501" t="s">
        <v>37</v>
      </c>
      <c r="K501" s="76">
        <f>Market_Data_Raw!K501</f>
        <v>0</v>
      </c>
      <c r="L501" s="76">
        <f>Market_Data_Raw!M501</f>
        <v>0</v>
      </c>
      <c r="M501" s="79">
        <f>IF(AND(K501=0,L501=0),0,IF(K501&lt;&gt;0,Market_Data_Raw!J501,VLOOKUP($D501&amp;$C501&amp;($H501-1),$A:$M,13,0)*(1+VLOOKUP($D501&amp;$C501,Growthrates_Raw_Data_App!$A$3:$M$33,7+$L501,0))))</f>
        <v>0</v>
      </c>
      <c r="N501" s="64">
        <v>44284</v>
      </c>
      <c r="O501" s="76"/>
    </row>
    <row r="502" spans="1:15" x14ac:dyDescent="0.25">
      <c r="A502" t="str">
        <f t="shared" si="16"/>
        <v>Function_07Application_192035</v>
      </c>
      <c r="B502">
        <v>349</v>
      </c>
      <c r="C502" t="s">
        <v>372</v>
      </c>
      <c r="D502" t="s">
        <v>320</v>
      </c>
      <c r="E502" t="s">
        <v>334</v>
      </c>
      <c r="F502" t="s">
        <v>342</v>
      </c>
      <c r="G502" t="s">
        <v>353</v>
      </c>
      <c r="H502">
        <f t="shared" si="17"/>
        <v>2035</v>
      </c>
      <c r="I502" t="s">
        <v>23</v>
      </c>
      <c r="J502" t="s">
        <v>37</v>
      </c>
      <c r="K502" s="76">
        <f>Market_Data_Raw!K502</f>
        <v>0</v>
      </c>
      <c r="L502" s="76">
        <f>Market_Data_Raw!M502</f>
        <v>0</v>
      </c>
      <c r="M502" s="79">
        <f>IF(AND(K502=0,L502=0),0,IF(K502&lt;&gt;0,Market_Data_Raw!J502,VLOOKUP($D502&amp;$C502&amp;($H502-1),$A:$M,13,0)*(1+VLOOKUP($D502&amp;$C502,Growthrates_Raw_Data_App!$A$3:$M$33,7+$L502,0))))</f>
        <v>0</v>
      </c>
      <c r="N502" s="64">
        <v>44284</v>
      </c>
      <c r="O502" s="76"/>
    </row>
    <row r="503" spans="1:15" x14ac:dyDescent="0.25">
      <c r="A503" t="str">
        <f t="shared" si="16"/>
        <v>Function_07Application_202035</v>
      </c>
      <c r="B503">
        <v>350</v>
      </c>
      <c r="C503" t="s">
        <v>373</v>
      </c>
      <c r="D503" t="s">
        <v>320</v>
      </c>
      <c r="E503" t="s">
        <v>334</v>
      </c>
      <c r="F503" t="s">
        <v>342</v>
      </c>
      <c r="G503" t="s">
        <v>353</v>
      </c>
      <c r="H503">
        <f t="shared" si="17"/>
        <v>2035</v>
      </c>
      <c r="I503" t="s">
        <v>23</v>
      </c>
      <c r="J503" t="s">
        <v>37</v>
      </c>
      <c r="K503" s="76">
        <f>Market_Data_Raw!K503</f>
        <v>0</v>
      </c>
      <c r="L503" s="76">
        <f>Market_Data_Raw!M503</f>
        <v>0</v>
      </c>
      <c r="M503" s="79">
        <f>IF(AND(K503=0,L503=0),0,IF(K503&lt;&gt;0,Market_Data_Raw!J503,VLOOKUP($D503&amp;$C503&amp;($H503-1),$A:$M,13,0)*(1+VLOOKUP($D503&amp;$C503,Growthrates_Raw_Data_App!$A$3:$M$33,7+$L503,0))))</f>
        <v>0</v>
      </c>
      <c r="N503" s="64">
        <v>44284</v>
      </c>
      <c r="O503" s="76"/>
    </row>
    <row r="504" spans="1:15" x14ac:dyDescent="0.25">
      <c r="A504" t="str">
        <f t="shared" si="16"/>
        <v>Function_08Application_212035</v>
      </c>
      <c r="B504">
        <v>351</v>
      </c>
      <c r="C504" t="s">
        <v>374</v>
      </c>
      <c r="D504" t="s">
        <v>321</v>
      </c>
      <c r="E504" t="s">
        <v>333</v>
      </c>
      <c r="F504" t="s">
        <v>343</v>
      </c>
      <c r="G504" t="s">
        <v>349</v>
      </c>
      <c r="H504">
        <f t="shared" si="17"/>
        <v>2035</v>
      </c>
      <c r="I504" t="s">
        <v>23</v>
      </c>
      <c r="J504" t="s">
        <v>37</v>
      </c>
      <c r="K504" s="76">
        <f>Market_Data_Raw!K504</f>
        <v>0</v>
      </c>
      <c r="L504" s="76">
        <f>Market_Data_Raw!M504</f>
        <v>0</v>
      </c>
      <c r="M504" s="79">
        <f>IF(AND(K504=0,L504=0),0,IF(K504&lt;&gt;0,Market_Data_Raw!J504,VLOOKUP($D504&amp;$C504&amp;($H504-1),$A:$M,13,0)*(1+VLOOKUP($D504&amp;$C504,Growthrates_Raw_Data_App!$A$3:$M$33,7+$L504,0))))</f>
        <v>0</v>
      </c>
      <c r="N504" s="64">
        <v>44284</v>
      </c>
      <c r="O504" s="76"/>
    </row>
    <row r="505" spans="1:15" x14ac:dyDescent="0.25">
      <c r="A505" t="str">
        <f t="shared" si="16"/>
        <v>Function_09Application_222035</v>
      </c>
      <c r="B505">
        <v>352</v>
      </c>
      <c r="C505" t="s">
        <v>375</v>
      </c>
      <c r="D505" t="s">
        <v>322</v>
      </c>
      <c r="E505" t="s">
        <v>335</v>
      </c>
      <c r="F505" t="s">
        <v>344</v>
      </c>
      <c r="G505" t="s">
        <v>349</v>
      </c>
      <c r="H505">
        <f t="shared" si="17"/>
        <v>2035</v>
      </c>
      <c r="I505" t="s">
        <v>23</v>
      </c>
      <c r="J505" t="s">
        <v>37</v>
      </c>
      <c r="K505" s="76">
        <f>Market_Data_Raw!K505</f>
        <v>0</v>
      </c>
      <c r="L505" s="76">
        <f>Market_Data_Raw!M505</f>
        <v>0</v>
      </c>
      <c r="M505" s="79">
        <f>IF(AND(K505=0,L505=0),0,IF(K505&lt;&gt;0,Market_Data_Raw!J505,VLOOKUP($D505&amp;$C505&amp;($H505-1),$A:$M,13,0)*(1+VLOOKUP($D505&amp;$C505,Growthrates_Raw_Data_App!$A$3:$M$33,7+$L505,0))))</f>
        <v>0</v>
      </c>
      <c r="N505" s="64">
        <v>44284</v>
      </c>
      <c r="O505" s="76"/>
    </row>
    <row r="506" spans="1:15" x14ac:dyDescent="0.25">
      <c r="A506" t="str">
        <f t="shared" si="16"/>
        <v>Function_10Application_232035</v>
      </c>
      <c r="B506">
        <v>353</v>
      </c>
      <c r="C506" t="s">
        <v>376</v>
      </c>
      <c r="D506" t="s">
        <v>323</v>
      </c>
      <c r="E506" t="s">
        <v>335</v>
      </c>
      <c r="F506" t="s">
        <v>345</v>
      </c>
      <c r="G506" t="s">
        <v>349</v>
      </c>
      <c r="H506">
        <f t="shared" si="17"/>
        <v>2035</v>
      </c>
      <c r="I506" t="s">
        <v>23</v>
      </c>
      <c r="J506" t="s">
        <v>37</v>
      </c>
      <c r="K506" s="76">
        <f>Market_Data_Raw!K506</f>
        <v>0</v>
      </c>
      <c r="L506" s="76">
        <f>Market_Data_Raw!M506</f>
        <v>0</v>
      </c>
      <c r="M506" s="79">
        <f>IF(AND(K506=0,L506=0),0,IF(K506&lt;&gt;0,Market_Data_Raw!J506,VLOOKUP($D506&amp;$C506&amp;($H506-1),$A:$M,13,0)*(1+VLOOKUP($D506&amp;$C506,Growthrates_Raw_Data_App!$A$3:$M$33,7+$L506,0))))</f>
        <v>0</v>
      </c>
      <c r="N506" s="64">
        <v>44284</v>
      </c>
      <c r="O506" s="76"/>
    </row>
    <row r="507" spans="1:15" x14ac:dyDescent="0.25">
      <c r="A507" t="str">
        <f t="shared" si="16"/>
        <v>Function_11Application_242035</v>
      </c>
      <c r="B507">
        <v>354</v>
      </c>
      <c r="C507" t="s">
        <v>377</v>
      </c>
      <c r="D507" t="s">
        <v>324</v>
      </c>
      <c r="E507" t="s">
        <v>335</v>
      </c>
      <c r="F507" t="s">
        <v>345</v>
      </c>
      <c r="G507" t="s">
        <v>349</v>
      </c>
      <c r="H507">
        <f t="shared" si="17"/>
        <v>2035</v>
      </c>
      <c r="I507" t="s">
        <v>23</v>
      </c>
      <c r="J507" t="s">
        <v>37</v>
      </c>
      <c r="K507" s="76">
        <f>Market_Data_Raw!K507</f>
        <v>0</v>
      </c>
      <c r="L507" s="76">
        <f>Market_Data_Raw!M507</f>
        <v>0</v>
      </c>
      <c r="M507" s="79">
        <f>IF(AND(K507=0,L507=0),0,IF(K507&lt;&gt;0,Market_Data_Raw!J507,VLOOKUP($D507&amp;$C507&amp;($H507-1),$A:$M,13,0)*(1+VLOOKUP($D507&amp;$C507,Growthrates_Raw_Data_App!$A$3:$M$33,7+$L507,0))))</f>
        <v>0</v>
      </c>
      <c r="N507" s="64">
        <v>44284</v>
      </c>
      <c r="O507" s="76"/>
    </row>
    <row r="508" spans="1:15" x14ac:dyDescent="0.25">
      <c r="A508" t="str">
        <f t="shared" si="16"/>
        <v>Function_12Application_252035</v>
      </c>
      <c r="B508">
        <v>355</v>
      </c>
      <c r="C508" t="s">
        <v>378</v>
      </c>
      <c r="D508" t="s">
        <v>325</v>
      </c>
      <c r="E508" t="s">
        <v>331</v>
      </c>
      <c r="F508" t="s">
        <v>346</v>
      </c>
      <c r="G508" t="s">
        <v>351</v>
      </c>
      <c r="H508">
        <f t="shared" si="17"/>
        <v>2035</v>
      </c>
      <c r="I508" t="s">
        <v>23</v>
      </c>
      <c r="J508" t="s">
        <v>37</v>
      </c>
      <c r="K508" s="76">
        <f>Market_Data_Raw!K508</f>
        <v>0</v>
      </c>
      <c r="L508" s="76">
        <f>Market_Data_Raw!M508</f>
        <v>0</v>
      </c>
      <c r="M508" s="79">
        <f>IF(AND(K508=0,L508=0),0,IF(K508&lt;&gt;0,Market_Data_Raw!J508,VLOOKUP($D508&amp;$C508&amp;($H508-1),$A:$M,13,0)*(1+VLOOKUP($D508&amp;$C508,Growthrates_Raw_Data_App!$A$3:$M$33,7+$L508,0))))</f>
        <v>0</v>
      </c>
      <c r="N508" s="64">
        <v>44284</v>
      </c>
      <c r="O508" s="76"/>
    </row>
    <row r="509" spans="1:15" x14ac:dyDescent="0.25">
      <c r="A509" t="str">
        <f t="shared" si="16"/>
        <v>Function_13Application_262035</v>
      </c>
      <c r="B509">
        <v>356</v>
      </c>
      <c r="C509" t="s">
        <v>379</v>
      </c>
      <c r="D509" t="s">
        <v>326</v>
      </c>
      <c r="E509" t="s">
        <v>336</v>
      </c>
      <c r="F509" t="s">
        <v>347</v>
      </c>
      <c r="G509" t="s">
        <v>349</v>
      </c>
      <c r="H509">
        <f t="shared" si="17"/>
        <v>2035</v>
      </c>
      <c r="I509" t="s">
        <v>23</v>
      </c>
      <c r="J509" t="s">
        <v>37</v>
      </c>
      <c r="K509" s="76">
        <f>Market_Data_Raw!K509</f>
        <v>0</v>
      </c>
      <c r="L509" s="76">
        <f>Market_Data_Raw!M509</f>
        <v>0</v>
      </c>
      <c r="M509" s="79">
        <f>IF(AND(K509=0,L509=0),0,IF(K509&lt;&gt;0,Market_Data_Raw!J509,VLOOKUP($D509&amp;$C509&amp;($H509-1),$A:$M,13,0)*(1+VLOOKUP($D509&amp;$C509,Growthrates_Raw_Data_App!$A$3:$M$33,7+$L509,0))))</f>
        <v>0</v>
      </c>
      <c r="N509" s="64">
        <v>44284</v>
      </c>
      <c r="O509" s="76"/>
    </row>
    <row r="510" spans="1:15" x14ac:dyDescent="0.25">
      <c r="A510" t="str">
        <f t="shared" si="16"/>
        <v>Function_13Application_272035</v>
      </c>
      <c r="B510">
        <v>357</v>
      </c>
      <c r="C510" t="s">
        <v>380</v>
      </c>
      <c r="D510" t="s">
        <v>326</v>
      </c>
      <c r="E510" t="s">
        <v>336</v>
      </c>
      <c r="F510" t="s">
        <v>347</v>
      </c>
      <c r="G510" t="s">
        <v>349</v>
      </c>
      <c r="H510">
        <f t="shared" si="17"/>
        <v>2035</v>
      </c>
      <c r="I510" t="s">
        <v>23</v>
      </c>
      <c r="J510" t="s">
        <v>37</v>
      </c>
      <c r="K510" s="76">
        <f>Market_Data_Raw!K510</f>
        <v>0</v>
      </c>
      <c r="L510" s="76">
        <f>Market_Data_Raw!M510</f>
        <v>0</v>
      </c>
      <c r="M510" s="79">
        <f>IF(AND(K510=0,L510=0),0,IF(K510&lt;&gt;0,Market_Data_Raw!J510,VLOOKUP($D510&amp;$C510&amp;($H510-1),$A:$M,13,0)*(1+VLOOKUP($D510&amp;$C510,Growthrates_Raw_Data_App!$A$3:$M$33,7+$L510,0))))</f>
        <v>0</v>
      </c>
      <c r="N510" s="64">
        <v>44284</v>
      </c>
      <c r="O510" s="76"/>
    </row>
    <row r="511" spans="1:15" x14ac:dyDescent="0.25">
      <c r="A511" t="str">
        <f t="shared" si="16"/>
        <v>Function_14Application_282035</v>
      </c>
      <c r="B511">
        <v>358</v>
      </c>
      <c r="C511" t="s">
        <v>381</v>
      </c>
      <c r="D511" t="s">
        <v>327</v>
      </c>
      <c r="E511" t="s">
        <v>337</v>
      </c>
      <c r="F511" t="s">
        <v>347</v>
      </c>
      <c r="G511" t="s">
        <v>349</v>
      </c>
      <c r="H511">
        <f t="shared" si="17"/>
        <v>2035</v>
      </c>
      <c r="I511" t="s">
        <v>23</v>
      </c>
      <c r="J511" t="s">
        <v>37</v>
      </c>
      <c r="K511" s="76">
        <f>Market_Data_Raw!K511</f>
        <v>0</v>
      </c>
      <c r="L511" s="76">
        <f>Market_Data_Raw!M511</f>
        <v>0</v>
      </c>
      <c r="M511" s="79">
        <f>IF(AND(K511=0,L511=0),0,IF(K511&lt;&gt;0,Market_Data_Raw!J511,VLOOKUP($D511&amp;$C511&amp;($H511-1),$A:$M,13,0)*(1+VLOOKUP($D511&amp;$C511,Growthrates_Raw_Data_App!$A$3:$M$33,7+$L511,0))))</f>
        <v>0</v>
      </c>
      <c r="N511" s="64">
        <v>44284</v>
      </c>
      <c r="O511" s="76"/>
    </row>
    <row r="512" spans="1:15" x14ac:dyDescent="0.25">
      <c r="A512" t="str">
        <f t="shared" si="16"/>
        <v>Function_14Application_292035</v>
      </c>
      <c r="B512">
        <v>359</v>
      </c>
      <c r="C512" t="s">
        <v>382</v>
      </c>
      <c r="D512" t="s">
        <v>327</v>
      </c>
      <c r="E512" t="s">
        <v>337</v>
      </c>
      <c r="F512" t="s">
        <v>347</v>
      </c>
      <c r="G512" t="s">
        <v>349</v>
      </c>
      <c r="H512">
        <f t="shared" si="17"/>
        <v>2035</v>
      </c>
      <c r="I512" t="s">
        <v>23</v>
      </c>
      <c r="J512" t="s">
        <v>37</v>
      </c>
      <c r="K512" s="76">
        <f>Market_Data_Raw!K512</f>
        <v>0</v>
      </c>
      <c r="L512" s="76">
        <f>Market_Data_Raw!M512</f>
        <v>0</v>
      </c>
      <c r="M512" s="79">
        <f>IF(AND(K512=0,L512=0),0,IF(K512&lt;&gt;0,Market_Data_Raw!J512,VLOOKUP($D512&amp;$C512&amp;($H512-1),$A:$M,13,0)*(1+VLOOKUP($D512&amp;$C512,Growthrates_Raw_Data_App!$A$3:$M$33,7+$L512,0))))</f>
        <v>0</v>
      </c>
      <c r="N512" s="64">
        <v>44284</v>
      </c>
      <c r="O512" s="76"/>
    </row>
    <row r="513" spans="1:15" x14ac:dyDescent="0.25">
      <c r="A513" t="str">
        <f t="shared" si="16"/>
        <v>Function_15Application_302035</v>
      </c>
      <c r="B513">
        <v>360</v>
      </c>
      <c r="C513" t="s">
        <v>383</v>
      </c>
      <c r="D513" t="s">
        <v>328</v>
      </c>
      <c r="E513" t="s">
        <v>338</v>
      </c>
      <c r="F513" t="s">
        <v>348</v>
      </c>
      <c r="G513" t="s">
        <v>349</v>
      </c>
      <c r="H513">
        <f t="shared" si="17"/>
        <v>2035</v>
      </c>
      <c r="I513" t="s">
        <v>23</v>
      </c>
      <c r="J513" t="s">
        <v>37</v>
      </c>
      <c r="K513" s="76">
        <f>Market_Data_Raw!K513</f>
        <v>0</v>
      </c>
      <c r="L513" s="76">
        <f>Market_Data_Raw!M513</f>
        <v>0</v>
      </c>
      <c r="M513" s="79">
        <f>IF(AND(K513=0,L513=0),0,IF(K513&lt;&gt;0,Market_Data_Raw!J513,VLOOKUP($D513&amp;$C513&amp;($H513-1),$A:$M,13,0)*(1+VLOOKUP($D513&amp;$C513,Growthrates_Raw_Data_App!$A$3:$M$33,7+$L513,0))))</f>
        <v>0</v>
      </c>
      <c r="N513" s="64">
        <v>44284</v>
      </c>
      <c r="O513" s="76"/>
    </row>
    <row r="514" spans="1:15" x14ac:dyDescent="0.25">
      <c r="A514" t="str">
        <f t="shared" si="16"/>
        <v>Function_01Application_012036</v>
      </c>
      <c r="B514">
        <v>331</v>
      </c>
      <c r="C514" t="s">
        <v>354</v>
      </c>
      <c r="D514" t="s">
        <v>314</v>
      </c>
      <c r="E514" t="s">
        <v>329</v>
      </c>
      <c r="F514" t="s">
        <v>339</v>
      </c>
      <c r="G514" t="s">
        <v>349</v>
      </c>
      <c r="H514">
        <f t="shared" si="17"/>
        <v>2036</v>
      </c>
      <c r="I514" t="s">
        <v>23</v>
      </c>
      <c r="J514" t="s">
        <v>37</v>
      </c>
      <c r="K514" s="76">
        <f>Market_Data_Raw!K514</f>
        <v>0</v>
      </c>
      <c r="L514" s="76">
        <f>Market_Data_Raw!M514</f>
        <v>0</v>
      </c>
      <c r="M514" s="79">
        <f>IF(AND(K514=0,L514=0),0,IF(K514&lt;&gt;0,Market_Data_Raw!J514,VLOOKUP($D514&amp;$C514&amp;($H514-1),$A:$M,13,0)*(1+VLOOKUP($D514&amp;$C514,Growthrates_Raw_Data_App!$A$3:$M$33,7+$L514,0))))</f>
        <v>0</v>
      </c>
      <c r="N514" s="64">
        <v>44335</v>
      </c>
      <c r="O514" s="76"/>
    </row>
    <row r="515" spans="1:15" x14ac:dyDescent="0.25">
      <c r="A515" t="str">
        <f t="shared" si="16"/>
        <v>Function_01Application_022036</v>
      </c>
      <c r="B515">
        <v>332</v>
      </c>
      <c r="C515" t="s">
        <v>355</v>
      </c>
      <c r="D515" t="s">
        <v>314</v>
      </c>
      <c r="E515" t="s">
        <v>329</v>
      </c>
      <c r="F515" t="s">
        <v>339</v>
      </c>
      <c r="G515" t="s">
        <v>349</v>
      </c>
      <c r="H515">
        <f t="shared" si="17"/>
        <v>2036</v>
      </c>
      <c r="I515" t="s">
        <v>23</v>
      </c>
      <c r="J515" t="s">
        <v>37</v>
      </c>
      <c r="K515" s="76">
        <f>Market_Data_Raw!K515</f>
        <v>0</v>
      </c>
      <c r="L515" s="76">
        <f>Market_Data_Raw!M515</f>
        <v>0</v>
      </c>
      <c r="M515" s="79">
        <f>IF(AND(K515=0,L515=0),0,IF(K515&lt;&gt;0,Market_Data_Raw!J515,VLOOKUP($D515&amp;$C515&amp;($H515-1),$A:$M,13,0)*(1+VLOOKUP($D515&amp;$C515,Growthrates_Raw_Data_App!$A$3:$M$33,7+$L515,0))))</f>
        <v>0</v>
      </c>
      <c r="N515" s="64">
        <v>44335</v>
      </c>
      <c r="O515" s="76"/>
    </row>
    <row r="516" spans="1:15" x14ac:dyDescent="0.25">
      <c r="A516" t="str">
        <f t="shared" si="16"/>
        <v>Function_01Application_032036</v>
      </c>
      <c r="B516">
        <v>333</v>
      </c>
      <c r="C516" t="s">
        <v>356</v>
      </c>
      <c r="D516" t="s">
        <v>314</v>
      </c>
      <c r="E516" t="s">
        <v>329</v>
      </c>
      <c r="F516" t="s">
        <v>339</v>
      </c>
      <c r="G516" t="s">
        <v>349</v>
      </c>
      <c r="H516">
        <f t="shared" si="17"/>
        <v>2036</v>
      </c>
      <c r="I516" t="s">
        <v>23</v>
      </c>
      <c r="J516" t="s">
        <v>37</v>
      </c>
      <c r="K516" s="76">
        <f>Market_Data_Raw!K516</f>
        <v>0</v>
      </c>
      <c r="L516" s="76">
        <f>Market_Data_Raw!M516</f>
        <v>0</v>
      </c>
      <c r="M516" s="79">
        <f>IF(AND(K516=0,L516=0),0,IF(K516&lt;&gt;0,Market_Data_Raw!J516,VLOOKUP($D516&amp;$C516&amp;($H516-1),$A:$M,13,0)*(1+VLOOKUP($D516&amp;$C516,Growthrates_Raw_Data_App!$A$3:$M$33,7+$L516,0))))</f>
        <v>0</v>
      </c>
      <c r="N516" s="64">
        <v>44335</v>
      </c>
      <c r="O516" s="76"/>
    </row>
    <row r="517" spans="1:15" x14ac:dyDescent="0.25">
      <c r="A517" t="str">
        <f t="shared" si="16"/>
        <v>Function_02Application_042036</v>
      </c>
      <c r="B517">
        <v>334</v>
      </c>
      <c r="C517" t="s">
        <v>357</v>
      </c>
      <c r="D517" t="s">
        <v>315</v>
      </c>
      <c r="E517" t="s">
        <v>330</v>
      </c>
      <c r="F517" t="s">
        <v>340</v>
      </c>
      <c r="G517" t="s">
        <v>350</v>
      </c>
      <c r="H517">
        <f t="shared" si="17"/>
        <v>2036</v>
      </c>
      <c r="I517" t="s">
        <v>23</v>
      </c>
      <c r="J517" t="s">
        <v>37</v>
      </c>
      <c r="K517" s="76">
        <f>Market_Data_Raw!K517</f>
        <v>0</v>
      </c>
      <c r="L517" s="76">
        <f>Market_Data_Raw!M517</f>
        <v>0</v>
      </c>
      <c r="M517" s="79">
        <f>IF(AND(K517=0,L517=0),0,IF(K517&lt;&gt;0,Market_Data_Raw!J517,VLOOKUP($D517&amp;$C517&amp;($H517-1),$A:$M,13,0)*(1+VLOOKUP($D517&amp;$C517,Growthrates_Raw_Data_App!$A$3:$M$33,7+$L517,0))))</f>
        <v>0</v>
      </c>
      <c r="N517" s="64">
        <v>44284</v>
      </c>
      <c r="O517" s="76"/>
    </row>
    <row r="518" spans="1:15" x14ac:dyDescent="0.25">
      <c r="A518" t="str">
        <f t="shared" ref="A518:A543" si="18">D518&amp;C518&amp;H518</f>
        <v>Function_02Application_052036</v>
      </c>
      <c r="B518">
        <v>335</v>
      </c>
      <c r="C518" t="s">
        <v>358</v>
      </c>
      <c r="D518" t="s">
        <v>315</v>
      </c>
      <c r="E518" t="s">
        <v>330</v>
      </c>
      <c r="F518" t="s">
        <v>340</v>
      </c>
      <c r="G518" t="s">
        <v>351</v>
      </c>
      <c r="H518">
        <f t="shared" si="17"/>
        <v>2036</v>
      </c>
      <c r="I518" t="s">
        <v>23</v>
      </c>
      <c r="J518" t="s">
        <v>37</v>
      </c>
      <c r="K518" s="76">
        <f>Market_Data_Raw!K518</f>
        <v>0</v>
      </c>
      <c r="L518" s="76">
        <f>Market_Data_Raw!M518</f>
        <v>0</v>
      </c>
      <c r="M518" s="79">
        <f>IF(AND(K518=0,L518=0),0,IF(K518&lt;&gt;0,Market_Data_Raw!J518,VLOOKUP($D518&amp;$C518&amp;($H518-1),$A:$M,13,0)*(1+VLOOKUP($D518&amp;$C518,Growthrates_Raw_Data_App!$A$3:$M$33,7+$L518,0))))</f>
        <v>0</v>
      </c>
      <c r="N518" s="64">
        <v>44284</v>
      </c>
      <c r="O518" s="76"/>
    </row>
    <row r="519" spans="1:15" x14ac:dyDescent="0.25">
      <c r="A519" t="str">
        <f t="shared" si="18"/>
        <v>Function_03Application_062036</v>
      </c>
      <c r="B519">
        <v>336</v>
      </c>
      <c r="C519" t="s">
        <v>359</v>
      </c>
      <c r="D519" t="s">
        <v>316</v>
      </c>
      <c r="E519" t="s">
        <v>331</v>
      </c>
      <c r="F519" t="s">
        <v>341</v>
      </c>
      <c r="G519" t="s">
        <v>349</v>
      </c>
      <c r="H519">
        <f t="shared" si="17"/>
        <v>2036</v>
      </c>
      <c r="I519" t="s">
        <v>23</v>
      </c>
      <c r="J519" t="s">
        <v>37</v>
      </c>
      <c r="K519" s="76">
        <f>Market_Data_Raw!K519</f>
        <v>0</v>
      </c>
      <c r="L519" s="76">
        <f>Market_Data_Raw!M519</f>
        <v>0</v>
      </c>
      <c r="M519" s="79">
        <f>IF(AND(K519=0,L519=0),0,IF(K519&lt;&gt;0,Market_Data_Raw!J519,VLOOKUP($D519&amp;$C519&amp;($H519-1),$A:$M,13,0)*(1+VLOOKUP($D519&amp;$C519,Growthrates_Raw_Data_App!$A$3:$M$33,7+$L519,0))))</f>
        <v>0</v>
      </c>
      <c r="N519" s="64">
        <v>44335</v>
      </c>
      <c r="O519" s="76"/>
    </row>
    <row r="520" spans="1:15" x14ac:dyDescent="0.25">
      <c r="A520" t="str">
        <f t="shared" si="18"/>
        <v>Function_03Application_072036</v>
      </c>
      <c r="B520">
        <v>337</v>
      </c>
      <c r="C520" t="s">
        <v>360</v>
      </c>
      <c r="D520" t="s">
        <v>316</v>
      </c>
      <c r="E520" t="s">
        <v>331</v>
      </c>
      <c r="F520" t="s">
        <v>341</v>
      </c>
      <c r="G520" t="s">
        <v>349</v>
      </c>
      <c r="H520">
        <f t="shared" si="17"/>
        <v>2036</v>
      </c>
      <c r="I520" t="s">
        <v>23</v>
      </c>
      <c r="J520" t="s">
        <v>37</v>
      </c>
      <c r="K520" s="76">
        <f>Market_Data_Raw!K520</f>
        <v>0</v>
      </c>
      <c r="L520" s="76">
        <f>Market_Data_Raw!M520</f>
        <v>0</v>
      </c>
      <c r="M520" s="79">
        <f>IF(AND(K520=0,L520=0),0,IF(K520&lt;&gt;0,Market_Data_Raw!J520,VLOOKUP($D520&amp;$C520&amp;($H520-1),$A:$M,13,0)*(1+VLOOKUP($D520&amp;$C520,Growthrates_Raw_Data_App!$A$3:$M$33,7+$L520,0))))</f>
        <v>0</v>
      </c>
      <c r="N520" s="64">
        <v>44629</v>
      </c>
      <c r="O520" s="76"/>
    </row>
    <row r="521" spans="1:15" x14ac:dyDescent="0.25">
      <c r="A521" t="str">
        <f t="shared" si="18"/>
        <v>Function_03Application_082036</v>
      </c>
      <c r="B521">
        <v>338</v>
      </c>
      <c r="C521" t="s">
        <v>361</v>
      </c>
      <c r="D521" t="s">
        <v>316</v>
      </c>
      <c r="E521" t="s">
        <v>331</v>
      </c>
      <c r="F521" t="s">
        <v>341</v>
      </c>
      <c r="G521" t="s">
        <v>349</v>
      </c>
      <c r="H521">
        <f t="shared" si="17"/>
        <v>2036</v>
      </c>
      <c r="I521" t="s">
        <v>23</v>
      </c>
      <c r="J521" t="s">
        <v>37</v>
      </c>
      <c r="K521" s="76">
        <f>Market_Data_Raw!K521</f>
        <v>0</v>
      </c>
      <c r="L521" s="76">
        <f>Market_Data_Raw!M521</f>
        <v>0</v>
      </c>
      <c r="M521" s="79">
        <f>IF(AND(K521=0,L521=0),0,IF(K521&lt;&gt;0,Market_Data_Raw!J521,VLOOKUP($D521&amp;$C521&amp;($H521-1),$A:$M,13,0)*(1+VLOOKUP($D521&amp;$C521,Growthrates_Raw_Data_App!$A$3:$M$33,7+$L521,0))))</f>
        <v>0</v>
      </c>
      <c r="N521" s="64">
        <v>44629</v>
      </c>
      <c r="O521" s="76"/>
    </row>
    <row r="522" spans="1:15" x14ac:dyDescent="0.25">
      <c r="A522" t="str">
        <f t="shared" si="18"/>
        <v>Function_03Application_092036</v>
      </c>
      <c r="B522">
        <v>339</v>
      </c>
      <c r="C522" t="s">
        <v>362</v>
      </c>
      <c r="D522" t="s">
        <v>316</v>
      </c>
      <c r="E522" t="s">
        <v>331</v>
      </c>
      <c r="F522" t="s">
        <v>341</v>
      </c>
      <c r="G522" t="s">
        <v>349</v>
      </c>
      <c r="H522">
        <f t="shared" si="17"/>
        <v>2036</v>
      </c>
      <c r="I522" t="s">
        <v>23</v>
      </c>
      <c r="J522" t="s">
        <v>37</v>
      </c>
      <c r="K522" s="76">
        <f>Market_Data_Raw!K522</f>
        <v>0</v>
      </c>
      <c r="L522" s="76">
        <f>Market_Data_Raw!M522</f>
        <v>0</v>
      </c>
      <c r="M522" s="79">
        <f>IF(AND(K522=0,L522=0),0,IF(K522&lt;&gt;0,Market_Data_Raw!J522,VLOOKUP($D522&amp;$C522&amp;($H522-1),$A:$M,13,0)*(1+VLOOKUP($D522&amp;$C522,Growthrates_Raw_Data_App!$A$3:$M$33,7+$L522,0))))</f>
        <v>0</v>
      </c>
      <c r="N522" s="64">
        <v>44629</v>
      </c>
      <c r="O522" s="76"/>
    </row>
    <row r="523" spans="1:15" x14ac:dyDescent="0.25">
      <c r="A523" t="str">
        <f t="shared" si="18"/>
        <v>Function_03Application_102036</v>
      </c>
      <c r="B523">
        <v>340</v>
      </c>
      <c r="C523" t="s">
        <v>363</v>
      </c>
      <c r="D523" t="s">
        <v>316</v>
      </c>
      <c r="E523" t="s">
        <v>331</v>
      </c>
      <c r="F523" t="s">
        <v>341</v>
      </c>
      <c r="G523" t="s">
        <v>349</v>
      </c>
      <c r="H523">
        <f t="shared" si="17"/>
        <v>2036</v>
      </c>
      <c r="I523" t="s">
        <v>23</v>
      </c>
      <c r="J523" t="s">
        <v>37</v>
      </c>
      <c r="K523" s="76">
        <f>Market_Data_Raw!K523</f>
        <v>0</v>
      </c>
      <c r="L523" s="76">
        <f>Market_Data_Raw!M523</f>
        <v>0</v>
      </c>
      <c r="M523" s="79">
        <f>IF(AND(K523=0,L523=0),0,IF(K523&lt;&gt;0,Market_Data_Raw!J523,VLOOKUP($D523&amp;$C523&amp;($H523-1),$A:$M,13,0)*(1+VLOOKUP($D523&amp;$C523,Growthrates_Raw_Data_App!$A$3:$M$33,7+$L523,0))))</f>
        <v>0</v>
      </c>
      <c r="N523" s="64">
        <v>44335</v>
      </c>
      <c r="O523" s="76"/>
    </row>
    <row r="524" spans="1:15" x14ac:dyDescent="0.25">
      <c r="A524" t="str">
        <f t="shared" si="18"/>
        <v>Function_03Application_112036</v>
      </c>
      <c r="B524">
        <v>341</v>
      </c>
      <c r="C524" t="s">
        <v>364</v>
      </c>
      <c r="D524" t="s">
        <v>316</v>
      </c>
      <c r="E524" t="s">
        <v>331</v>
      </c>
      <c r="F524" t="s">
        <v>341</v>
      </c>
      <c r="G524" t="s">
        <v>349</v>
      </c>
      <c r="H524">
        <f t="shared" si="17"/>
        <v>2036</v>
      </c>
      <c r="I524" t="s">
        <v>23</v>
      </c>
      <c r="J524" t="s">
        <v>37</v>
      </c>
      <c r="K524" s="76">
        <f>Market_Data_Raw!K524</f>
        <v>0</v>
      </c>
      <c r="L524" s="76">
        <f>Market_Data_Raw!M524</f>
        <v>0</v>
      </c>
      <c r="M524" s="79">
        <f>IF(AND(K524=0,L524=0),0,IF(K524&lt;&gt;0,Market_Data_Raw!J524,VLOOKUP($D524&amp;$C524&amp;($H524-1),$A:$M,13,0)*(1+VLOOKUP($D524&amp;$C524,Growthrates_Raw_Data_App!$A$3:$M$33,7+$L524,0))))</f>
        <v>0</v>
      </c>
      <c r="N524" s="64">
        <v>44335</v>
      </c>
      <c r="O524" s="76"/>
    </row>
    <row r="525" spans="1:15" x14ac:dyDescent="0.25">
      <c r="A525" t="str">
        <f t="shared" si="18"/>
        <v>Function_04Application_122036</v>
      </c>
      <c r="B525">
        <v>342</v>
      </c>
      <c r="C525" t="s">
        <v>365</v>
      </c>
      <c r="D525" t="s">
        <v>317</v>
      </c>
      <c r="E525" t="s">
        <v>331</v>
      </c>
      <c r="F525" t="s">
        <v>342</v>
      </c>
      <c r="G525" t="s">
        <v>352</v>
      </c>
      <c r="H525">
        <f t="shared" si="17"/>
        <v>2036</v>
      </c>
      <c r="I525" t="s">
        <v>23</v>
      </c>
      <c r="J525" t="s">
        <v>37</v>
      </c>
      <c r="K525" s="76">
        <f>Market_Data_Raw!K525</f>
        <v>0</v>
      </c>
      <c r="L525" s="76">
        <f>Market_Data_Raw!M525</f>
        <v>0</v>
      </c>
      <c r="M525" s="79">
        <f>IF(AND(K525=0,L525=0),0,IF(K525&lt;&gt;0,Market_Data_Raw!J525,VLOOKUP($D525&amp;$C525&amp;($H525-1),$A:$M,13,0)*(1+VLOOKUP($D525&amp;$C525,Growthrates_Raw_Data_App!$A$3:$M$33,7+$L525,0))))</f>
        <v>0</v>
      </c>
      <c r="N525" s="64">
        <v>44335</v>
      </c>
      <c r="O525" s="76"/>
    </row>
    <row r="526" spans="1:15" x14ac:dyDescent="0.25">
      <c r="A526" t="str">
        <f t="shared" si="18"/>
        <v>Function_03Application_132036</v>
      </c>
      <c r="B526">
        <v>343</v>
      </c>
      <c r="C526" t="s">
        <v>366</v>
      </c>
      <c r="D526" t="s">
        <v>316</v>
      </c>
      <c r="E526" t="s">
        <v>331</v>
      </c>
      <c r="F526" t="s">
        <v>341</v>
      </c>
      <c r="G526" t="s">
        <v>349</v>
      </c>
      <c r="H526">
        <f t="shared" si="17"/>
        <v>2036</v>
      </c>
      <c r="I526" t="s">
        <v>23</v>
      </c>
      <c r="J526" t="s">
        <v>37</v>
      </c>
      <c r="K526" s="76">
        <f>Market_Data_Raw!K526</f>
        <v>0</v>
      </c>
      <c r="L526" s="76">
        <f>Market_Data_Raw!M526</f>
        <v>0</v>
      </c>
      <c r="M526" s="79">
        <f>IF(AND(K526=0,L526=0),0,IF(K526&lt;&gt;0,Market_Data_Raw!J526,VLOOKUP($D526&amp;$C526&amp;($H526-1),$A:$M,13,0)*(1+VLOOKUP($D526&amp;$C526,Growthrates_Raw_Data_App!$A$3:$M$33,7+$L526,0))))</f>
        <v>0</v>
      </c>
      <c r="N526" s="64">
        <v>44335</v>
      </c>
      <c r="O526" s="76"/>
    </row>
    <row r="527" spans="1:15" x14ac:dyDescent="0.25">
      <c r="A527" t="str">
        <f t="shared" si="18"/>
        <v>Function_03Application_142036</v>
      </c>
      <c r="B527">
        <v>344</v>
      </c>
      <c r="C527" t="s">
        <v>367</v>
      </c>
      <c r="D527" t="s">
        <v>316</v>
      </c>
      <c r="E527" t="s">
        <v>331</v>
      </c>
      <c r="F527" t="s">
        <v>341</v>
      </c>
      <c r="G527" t="s">
        <v>349</v>
      </c>
      <c r="H527">
        <f t="shared" si="17"/>
        <v>2036</v>
      </c>
      <c r="I527" t="s">
        <v>23</v>
      </c>
      <c r="J527" t="s">
        <v>37</v>
      </c>
      <c r="K527" s="76">
        <f>Market_Data_Raw!K527</f>
        <v>0</v>
      </c>
      <c r="L527" s="76">
        <f>Market_Data_Raw!M527</f>
        <v>0</v>
      </c>
      <c r="M527" s="79">
        <f>IF(AND(K527=0,L527=0),0,IF(K527&lt;&gt;0,Market_Data_Raw!J527,VLOOKUP($D527&amp;$C527&amp;($H527-1),$A:$M,13,0)*(1+VLOOKUP($D527&amp;$C527,Growthrates_Raw_Data_App!$A$3:$M$33,7+$L527,0))))</f>
        <v>0</v>
      </c>
      <c r="N527" s="64">
        <v>44335</v>
      </c>
      <c r="O527" s="76"/>
    </row>
    <row r="528" spans="1:15" x14ac:dyDescent="0.25">
      <c r="A528" t="str">
        <f t="shared" si="18"/>
        <v>Function_03Application_152036</v>
      </c>
      <c r="B528">
        <v>345</v>
      </c>
      <c r="C528" t="s">
        <v>368</v>
      </c>
      <c r="D528" t="s">
        <v>316</v>
      </c>
      <c r="E528" t="s">
        <v>331</v>
      </c>
      <c r="F528" t="s">
        <v>341</v>
      </c>
      <c r="G528" t="s">
        <v>349</v>
      </c>
      <c r="H528">
        <f t="shared" si="17"/>
        <v>2036</v>
      </c>
      <c r="I528" t="s">
        <v>23</v>
      </c>
      <c r="J528" t="s">
        <v>37</v>
      </c>
      <c r="K528" s="76">
        <f>Market_Data_Raw!K528</f>
        <v>0</v>
      </c>
      <c r="L528" s="76">
        <f>Market_Data_Raw!M528</f>
        <v>0</v>
      </c>
      <c r="M528" s="79">
        <f>IF(AND(K528=0,L528=0),0,IF(K528&lt;&gt;0,Market_Data_Raw!J528,VLOOKUP($D528&amp;$C528&amp;($H528-1),$A:$M,13,0)*(1+VLOOKUP($D528&amp;$C528,Growthrates_Raw_Data_App!$A$3:$M$33,7+$L528,0))))</f>
        <v>0</v>
      </c>
      <c r="N528" s="64">
        <v>44166</v>
      </c>
      <c r="O528" s="76"/>
    </row>
    <row r="529" spans="1:15" x14ac:dyDescent="0.25">
      <c r="A529" t="str">
        <f t="shared" si="18"/>
        <v>Function_05Application_162036</v>
      </c>
      <c r="B529">
        <v>346</v>
      </c>
      <c r="C529" t="s">
        <v>369</v>
      </c>
      <c r="D529" t="s">
        <v>318</v>
      </c>
      <c r="E529" t="s">
        <v>332</v>
      </c>
      <c r="F529" t="s">
        <v>342</v>
      </c>
      <c r="G529" t="s">
        <v>353</v>
      </c>
      <c r="H529">
        <f t="shared" si="17"/>
        <v>2036</v>
      </c>
      <c r="I529" t="s">
        <v>23</v>
      </c>
      <c r="J529" t="s">
        <v>37</v>
      </c>
      <c r="K529" s="76">
        <f>Market_Data_Raw!K529</f>
        <v>0</v>
      </c>
      <c r="L529" s="76">
        <f>Market_Data_Raw!M529</f>
        <v>0</v>
      </c>
      <c r="M529" s="79">
        <f>IF(AND(K529=0,L529=0),0,IF(K529&lt;&gt;0,Market_Data_Raw!J529,VLOOKUP($D529&amp;$C529&amp;($H529-1),$A:$M,13,0)*(1+VLOOKUP($D529&amp;$C529,Growthrates_Raw_Data_App!$A$3:$M$33,7+$L529,0))))</f>
        <v>0</v>
      </c>
      <c r="N529" s="64">
        <v>44335</v>
      </c>
      <c r="O529" s="76"/>
    </row>
    <row r="530" spans="1:15" x14ac:dyDescent="0.25">
      <c r="A530" t="str">
        <f t="shared" si="18"/>
        <v>Function_05Application_172036</v>
      </c>
      <c r="B530">
        <v>347</v>
      </c>
      <c r="C530" t="s">
        <v>370</v>
      </c>
      <c r="D530" t="s">
        <v>318</v>
      </c>
      <c r="E530" t="s">
        <v>332</v>
      </c>
      <c r="F530" t="s">
        <v>342</v>
      </c>
      <c r="G530" t="s">
        <v>353</v>
      </c>
      <c r="H530">
        <f t="shared" si="17"/>
        <v>2036</v>
      </c>
      <c r="I530" t="s">
        <v>23</v>
      </c>
      <c r="J530" t="s">
        <v>37</v>
      </c>
      <c r="K530" s="76">
        <f>Market_Data_Raw!K530</f>
        <v>0</v>
      </c>
      <c r="L530" s="76">
        <f>Market_Data_Raw!M530</f>
        <v>0</v>
      </c>
      <c r="M530" s="79">
        <f>IF(AND(K530=0,L530=0),0,IF(K530&lt;&gt;0,Market_Data_Raw!J530,VLOOKUP($D530&amp;$C530&amp;($H530-1),$A:$M,13,0)*(1+VLOOKUP($D530&amp;$C530,Growthrates_Raw_Data_App!$A$3:$M$33,7+$L530,0))))</f>
        <v>0</v>
      </c>
      <c r="N530" s="64">
        <v>44335</v>
      </c>
      <c r="O530" s="76"/>
    </row>
    <row r="531" spans="1:15" x14ac:dyDescent="0.25">
      <c r="A531" t="str">
        <f t="shared" si="18"/>
        <v>Function_06Application_182036</v>
      </c>
      <c r="B531">
        <v>348</v>
      </c>
      <c r="C531" t="s">
        <v>371</v>
      </c>
      <c r="D531" t="s">
        <v>319</v>
      </c>
      <c r="E531" t="s">
        <v>333</v>
      </c>
      <c r="F531" t="s">
        <v>343</v>
      </c>
      <c r="G531" t="s">
        <v>349</v>
      </c>
      <c r="H531">
        <f t="shared" si="17"/>
        <v>2036</v>
      </c>
      <c r="I531" t="s">
        <v>23</v>
      </c>
      <c r="J531" t="s">
        <v>37</v>
      </c>
      <c r="K531" s="76">
        <f>Market_Data_Raw!K531</f>
        <v>0</v>
      </c>
      <c r="L531" s="76">
        <f>Market_Data_Raw!M531</f>
        <v>0</v>
      </c>
      <c r="M531" s="79">
        <f>IF(AND(K531=0,L531=0),0,IF(K531&lt;&gt;0,Market_Data_Raw!J531,VLOOKUP($D531&amp;$C531&amp;($H531-1),$A:$M,13,0)*(1+VLOOKUP($D531&amp;$C531,Growthrates_Raw_Data_App!$A$3:$M$33,7+$L531,0))))</f>
        <v>0</v>
      </c>
      <c r="N531" s="64">
        <v>44284</v>
      </c>
      <c r="O531" s="76"/>
    </row>
    <row r="532" spans="1:15" x14ac:dyDescent="0.25">
      <c r="A532" t="str">
        <f t="shared" si="18"/>
        <v>Function_07Application_192036</v>
      </c>
      <c r="B532">
        <v>349</v>
      </c>
      <c r="C532" t="s">
        <v>372</v>
      </c>
      <c r="D532" t="s">
        <v>320</v>
      </c>
      <c r="E532" t="s">
        <v>334</v>
      </c>
      <c r="F532" t="s">
        <v>342</v>
      </c>
      <c r="G532" t="s">
        <v>353</v>
      </c>
      <c r="H532">
        <f t="shared" si="17"/>
        <v>2036</v>
      </c>
      <c r="I532" t="s">
        <v>23</v>
      </c>
      <c r="J532" t="s">
        <v>37</v>
      </c>
      <c r="K532" s="76">
        <f>Market_Data_Raw!K532</f>
        <v>0</v>
      </c>
      <c r="L532" s="76">
        <f>Market_Data_Raw!M532</f>
        <v>0</v>
      </c>
      <c r="M532" s="79">
        <f>IF(AND(K532=0,L532=0),0,IF(K532&lt;&gt;0,Market_Data_Raw!J532,VLOOKUP($D532&amp;$C532&amp;($H532-1),$A:$M,13,0)*(1+VLOOKUP($D532&amp;$C532,Growthrates_Raw_Data_App!$A$3:$M$33,7+$L532,0))))</f>
        <v>0</v>
      </c>
      <c r="N532" s="64">
        <v>44284</v>
      </c>
      <c r="O532" s="76"/>
    </row>
    <row r="533" spans="1:15" x14ac:dyDescent="0.25">
      <c r="A533" t="str">
        <f t="shared" si="18"/>
        <v>Function_07Application_202036</v>
      </c>
      <c r="B533">
        <v>350</v>
      </c>
      <c r="C533" t="s">
        <v>373</v>
      </c>
      <c r="D533" t="s">
        <v>320</v>
      </c>
      <c r="E533" t="s">
        <v>334</v>
      </c>
      <c r="F533" t="s">
        <v>342</v>
      </c>
      <c r="G533" t="s">
        <v>353</v>
      </c>
      <c r="H533">
        <f t="shared" si="17"/>
        <v>2036</v>
      </c>
      <c r="I533" t="s">
        <v>23</v>
      </c>
      <c r="J533" t="s">
        <v>37</v>
      </c>
      <c r="K533" s="76">
        <f>Market_Data_Raw!K533</f>
        <v>0</v>
      </c>
      <c r="L533" s="76">
        <f>Market_Data_Raw!M533</f>
        <v>0</v>
      </c>
      <c r="M533" s="79">
        <f>IF(AND(K533=0,L533=0),0,IF(K533&lt;&gt;0,Market_Data_Raw!J533,VLOOKUP($D533&amp;$C533&amp;($H533-1),$A:$M,13,0)*(1+VLOOKUP($D533&amp;$C533,Growthrates_Raw_Data_App!$A$3:$M$33,7+$L533,0))))</f>
        <v>0</v>
      </c>
      <c r="N533" s="64">
        <v>44284</v>
      </c>
      <c r="O533" s="76"/>
    </row>
    <row r="534" spans="1:15" x14ac:dyDescent="0.25">
      <c r="A534" t="str">
        <f t="shared" si="18"/>
        <v>Function_08Application_212036</v>
      </c>
      <c r="B534">
        <v>351</v>
      </c>
      <c r="C534" t="s">
        <v>374</v>
      </c>
      <c r="D534" t="s">
        <v>321</v>
      </c>
      <c r="E534" t="s">
        <v>333</v>
      </c>
      <c r="F534" t="s">
        <v>343</v>
      </c>
      <c r="G534" t="s">
        <v>349</v>
      </c>
      <c r="H534">
        <f t="shared" si="17"/>
        <v>2036</v>
      </c>
      <c r="I534" t="s">
        <v>23</v>
      </c>
      <c r="J534" t="s">
        <v>37</v>
      </c>
      <c r="K534" s="76">
        <f>Market_Data_Raw!K534</f>
        <v>0</v>
      </c>
      <c r="L534" s="76">
        <f>Market_Data_Raw!M534</f>
        <v>0</v>
      </c>
      <c r="M534" s="79">
        <f>IF(AND(K534=0,L534=0),0,IF(K534&lt;&gt;0,Market_Data_Raw!J534,VLOOKUP($D534&amp;$C534&amp;($H534-1),$A:$M,13,0)*(1+VLOOKUP($D534&amp;$C534,Growthrates_Raw_Data_App!$A$3:$M$33,7+$L534,0))))</f>
        <v>0</v>
      </c>
      <c r="N534" s="64">
        <v>44284</v>
      </c>
      <c r="O534" s="76"/>
    </row>
    <row r="535" spans="1:15" x14ac:dyDescent="0.25">
      <c r="A535" t="str">
        <f t="shared" si="18"/>
        <v>Function_09Application_222036</v>
      </c>
      <c r="B535">
        <v>352</v>
      </c>
      <c r="C535" t="s">
        <v>375</v>
      </c>
      <c r="D535" t="s">
        <v>322</v>
      </c>
      <c r="E535" t="s">
        <v>335</v>
      </c>
      <c r="F535" t="s">
        <v>344</v>
      </c>
      <c r="G535" t="s">
        <v>349</v>
      </c>
      <c r="H535">
        <f t="shared" si="17"/>
        <v>2036</v>
      </c>
      <c r="I535" t="s">
        <v>23</v>
      </c>
      <c r="J535" t="s">
        <v>37</v>
      </c>
      <c r="K535" s="76">
        <f>Market_Data_Raw!K535</f>
        <v>0</v>
      </c>
      <c r="L535" s="76">
        <f>Market_Data_Raw!M535</f>
        <v>0</v>
      </c>
      <c r="M535" s="79">
        <f>IF(AND(K535=0,L535=0),0,IF(K535&lt;&gt;0,Market_Data_Raw!J535,VLOOKUP($D535&amp;$C535&amp;($H535-1),$A:$M,13,0)*(1+VLOOKUP($D535&amp;$C535,Growthrates_Raw_Data_App!$A$3:$M$33,7+$L535,0))))</f>
        <v>0</v>
      </c>
      <c r="N535" s="64">
        <v>44284</v>
      </c>
      <c r="O535" s="76"/>
    </row>
    <row r="536" spans="1:15" x14ac:dyDescent="0.25">
      <c r="A536" t="str">
        <f t="shared" si="18"/>
        <v>Function_10Application_232036</v>
      </c>
      <c r="B536">
        <v>353</v>
      </c>
      <c r="C536" t="s">
        <v>376</v>
      </c>
      <c r="D536" t="s">
        <v>323</v>
      </c>
      <c r="E536" t="s">
        <v>335</v>
      </c>
      <c r="F536" t="s">
        <v>345</v>
      </c>
      <c r="G536" t="s">
        <v>349</v>
      </c>
      <c r="H536">
        <f t="shared" si="17"/>
        <v>2036</v>
      </c>
      <c r="I536" t="s">
        <v>23</v>
      </c>
      <c r="J536" t="s">
        <v>37</v>
      </c>
      <c r="K536" s="76">
        <f>Market_Data_Raw!K536</f>
        <v>0</v>
      </c>
      <c r="L536" s="76">
        <f>Market_Data_Raw!M536</f>
        <v>0</v>
      </c>
      <c r="M536" s="79">
        <f>IF(AND(K536=0,L536=0),0,IF(K536&lt;&gt;0,Market_Data_Raw!J536,VLOOKUP($D536&amp;$C536&amp;($H536-1),$A:$M,13,0)*(1+VLOOKUP($D536&amp;$C536,Growthrates_Raw_Data_App!$A$3:$M$33,7+$L536,0))))</f>
        <v>0</v>
      </c>
      <c r="N536" s="64">
        <v>44284</v>
      </c>
      <c r="O536" s="76"/>
    </row>
    <row r="537" spans="1:15" x14ac:dyDescent="0.25">
      <c r="A537" t="str">
        <f t="shared" si="18"/>
        <v>Function_11Application_242036</v>
      </c>
      <c r="B537">
        <v>354</v>
      </c>
      <c r="C537" t="s">
        <v>377</v>
      </c>
      <c r="D537" t="s">
        <v>324</v>
      </c>
      <c r="E537" t="s">
        <v>335</v>
      </c>
      <c r="F537" t="s">
        <v>345</v>
      </c>
      <c r="G537" t="s">
        <v>349</v>
      </c>
      <c r="H537">
        <f t="shared" si="17"/>
        <v>2036</v>
      </c>
      <c r="I537" t="s">
        <v>23</v>
      </c>
      <c r="J537" t="s">
        <v>37</v>
      </c>
      <c r="K537" s="76">
        <f>Market_Data_Raw!K537</f>
        <v>0</v>
      </c>
      <c r="L537" s="76">
        <f>Market_Data_Raw!M537</f>
        <v>0</v>
      </c>
      <c r="M537" s="79">
        <f>IF(AND(K537=0,L537=0),0,IF(K537&lt;&gt;0,Market_Data_Raw!J537,VLOOKUP($D537&amp;$C537&amp;($H537-1),$A:$M,13,0)*(1+VLOOKUP($D537&amp;$C537,Growthrates_Raw_Data_App!$A$3:$M$33,7+$L537,0))))</f>
        <v>0</v>
      </c>
      <c r="N537" s="64">
        <v>44284</v>
      </c>
      <c r="O537" s="76"/>
    </row>
    <row r="538" spans="1:15" x14ac:dyDescent="0.25">
      <c r="A538" t="str">
        <f t="shared" si="18"/>
        <v>Function_12Application_252036</v>
      </c>
      <c r="B538">
        <v>355</v>
      </c>
      <c r="C538" t="s">
        <v>378</v>
      </c>
      <c r="D538" t="s">
        <v>325</v>
      </c>
      <c r="E538" t="s">
        <v>331</v>
      </c>
      <c r="F538" t="s">
        <v>346</v>
      </c>
      <c r="G538" t="s">
        <v>351</v>
      </c>
      <c r="H538">
        <f t="shared" si="17"/>
        <v>2036</v>
      </c>
      <c r="I538" t="s">
        <v>23</v>
      </c>
      <c r="J538" t="s">
        <v>37</v>
      </c>
      <c r="K538" s="76">
        <f>Market_Data_Raw!K538</f>
        <v>0</v>
      </c>
      <c r="L538" s="76">
        <f>Market_Data_Raw!M538</f>
        <v>0</v>
      </c>
      <c r="M538" s="79">
        <f>IF(AND(K538=0,L538=0),0,IF(K538&lt;&gt;0,Market_Data_Raw!J538,VLOOKUP($D538&amp;$C538&amp;($H538-1),$A:$M,13,0)*(1+VLOOKUP($D538&amp;$C538,Growthrates_Raw_Data_App!$A$3:$M$33,7+$L538,0))))</f>
        <v>0</v>
      </c>
      <c r="N538" s="64">
        <v>44284</v>
      </c>
      <c r="O538" s="76"/>
    </row>
    <row r="539" spans="1:15" x14ac:dyDescent="0.25">
      <c r="A539" t="str">
        <f t="shared" si="18"/>
        <v>Function_13Application_262036</v>
      </c>
      <c r="B539">
        <v>356</v>
      </c>
      <c r="C539" t="s">
        <v>379</v>
      </c>
      <c r="D539" t="s">
        <v>326</v>
      </c>
      <c r="E539" t="s">
        <v>336</v>
      </c>
      <c r="F539" t="s">
        <v>347</v>
      </c>
      <c r="G539" t="s">
        <v>349</v>
      </c>
      <c r="H539">
        <f t="shared" si="17"/>
        <v>2036</v>
      </c>
      <c r="I539" t="s">
        <v>23</v>
      </c>
      <c r="J539" t="s">
        <v>37</v>
      </c>
      <c r="K539" s="76">
        <f>Market_Data_Raw!K539</f>
        <v>0</v>
      </c>
      <c r="L539" s="76">
        <f>Market_Data_Raw!M539</f>
        <v>0</v>
      </c>
      <c r="M539" s="79">
        <f>IF(AND(K539=0,L539=0),0,IF(K539&lt;&gt;0,Market_Data_Raw!J539,VLOOKUP($D539&amp;$C539&amp;($H539-1),$A:$M,13,0)*(1+VLOOKUP($D539&amp;$C539,Growthrates_Raw_Data_App!$A$3:$M$33,7+$L539,0))))</f>
        <v>0</v>
      </c>
      <c r="N539" s="64">
        <v>44284</v>
      </c>
      <c r="O539" s="76"/>
    </row>
    <row r="540" spans="1:15" x14ac:dyDescent="0.25">
      <c r="A540" t="str">
        <f t="shared" si="18"/>
        <v>Function_13Application_272036</v>
      </c>
      <c r="B540">
        <v>357</v>
      </c>
      <c r="C540" t="s">
        <v>380</v>
      </c>
      <c r="D540" t="s">
        <v>326</v>
      </c>
      <c r="E540" t="s">
        <v>336</v>
      </c>
      <c r="F540" t="s">
        <v>347</v>
      </c>
      <c r="G540" t="s">
        <v>349</v>
      </c>
      <c r="H540">
        <f t="shared" si="17"/>
        <v>2036</v>
      </c>
      <c r="I540" t="s">
        <v>23</v>
      </c>
      <c r="J540" t="s">
        <v>37</v>
      </c>
      <c r="K540" s="76">
        <f>Market_Data_Raw!K540</f>
        <v>0</v>
      </c>
      <c r="L540" s="76">
        <f>Market_Data_Raw!M540</f>
        <v>0</v>
      </c>
      <c r="M540" s="79">
        <f>IF(AND(K540=0,L540=0),0,IF(K540&lt;&gt;0,Market_Data_Raw!J540,VLOOKUP($D540&amp;$C540&amp;($H540-1),$A:$M,13,0)*(1+VLOOKUP($D540&amp;$C540,Growthrates_Raw_Data_App!$A$3:$M$33,7+$L540,0))))</f>
        <v>0</v>
      </c>
      <c r="N540" s="64">
        <v>44284</v>
      </c>
      <c r="O540" s="76"/>
    </row>
    <row r="541" spans="1:15" x14ac:dyDescent="0.25">
      <c r="A541" t="str">
        <f t="shared" si="18"/>
        <v>Function_14Application_282036</v>
      </c>
      <c r="B541">
        <v>358</v>
      </c>
      <c r="C541" t="s">
        <v>381</v>
      </c>
      <c r="D541" t="s">
        <v>327</v>
      </c>
      <c r="E541" t="s">
        <v>337</v>
      </c>
      <c r="F541" t="s">
        <v>347</v>
      </c>
      <c r="G541" t="s">
        <v>349</v>
      </c>
      <c r="H541">
        <f t="shared" si="17"/>
        <v>2036</v>
      </c>
      <c r="I541" t="s">
        <v>23</v>
      </c>
      <c r="J541" t="s">
        <v>37</v>
      </c>
      <c r="K541" s="76">
        <f>Market_Data_Raw!K541</f>
        <v>0</v>
      </c>
      <c r="L541" s="76">
        <f>Market_Data_Raw!M541</f>
        <v>0</v>
      </c>
      <c r="M541" s="79">
        <f>IF(AND(K541=0,L541=0),0,IF(K541&lt;&gt;0,Market_Data_Raw!J541,VLOOKUP($D541&amp;$C541&amp;($H541-1),$A:$M,13,0)*(1+VLOOKUP($D541&amp;$C541,Growthrates_Raw_Data_App!$A$3:$M$33,7+$L541,0))))</f>
        <v>0</v>
      </c>
      <c r="N541" s="64">
        <v>44284</v>
      </c>
      <c r="O541" s="76"/>
    </row>
    <row r="542" spans="1:15" x14ac:dyDescent="0.25">
      <c r="A542" t="str">
        <f t="shared" si="18"/>
        <v>Function_14Application_292036</v>
      </c>
      <c r="B542">
        <v>359</v>
      </c>
      <c r="C542" t="s">
        <v>382</v>
      </c>
      <c r="D542" t="s">
        <v>327</v>
      </c>
      <c r="E542" t="s">
        <v>337</v>
      </c>
      <c r="F542" t="s">
        <v>347</v>
      </c>
      <c r="G542" t="s">
        <v>349</v>
      </c>
      <c r="H542">
        <f t="shared" si="17"/>
        <v>2036</v>
      </c>
      <c r="I542" t="s">
        <v>23</v>
      </c>
      <c r="J542" t="s">
        <v>37</v>
      </c>
      <c r="K542" s="76">
        <f>Market_Data_Raw!K542</f>
        <v>0</v>
      </c>
      <c r="L542" s="76">
        <f>Market_Data_Raw!M542</f>
        <v>0</v>
      </c>
      <c r="M542" s="79">
        <f>IF(AND(K542=0,L542=0),0,IF(K542&lt;&gt;0,Market_Data_Raw!J542,VLOOKUP($D542&amp;$C542&amp;($H542-1),$A:$M,13,0)*(1+VLOOKUP($D542&amp;$C542,Growthrates_Raw_Data_App!$A$3:$M$33,7+$L542,0))))</f>
        <v>0</v>
      </c>
      <c r="N542" s="64">
        <v>44284</v>
      </c>
      <c r="O542" s="76"/>
    </row>
    <row r="543" spans="1:15" x14ac:dyDescent="0.25">
      <c r="A543" t="str">
        <f t="shared" si="18"/>
        <v>Function_15Application_302036</v>
      </c>
      <c r="B543">
        <v>360</v>
      </c>
      <c r="C543" t="s">
        <v>383</v>
      </c>
      <c r="D543" t="s">
        <v>328</v>
      </c>
      <c r="E543" t="s">
        <v>338</v>
      </c>
      <c r="F543" t="s">
        <v>348</v>
      </c>
      <c r="G543" t="s">
        <v>349</v>
      </c>
      <c r="H543">
        <f t="shared" si="17"/>
        <v>2036</v>
      </c>
      <c r="I543" t="s">
        <v>23</v>
      </c>
      <c r="J543" t="s">
        <v>37</v>
      </c>
      <c r="K543" s="76">
        <f>Market_Data_Raw!K543</f>
        <v>0</v>
      </c>
      <c r="L543" s="76">
        <f>Market_Data_Raw!M543</f>
        <v>0</v>
      </c>
      <c r="M543" s="79">
        <f>IF(AND(K543=0,L543=0),0,IF(K543&lt;&gt;0,Market_Data_Raw!J543,VLOOKUP($D543&amp;$C543&amp;($H543-1),$A:$M,13,0)*(1+VLOOKUP($D543&amp;$C543,Growthrates_Raw_Data_App!$A$3:$M$33,7+$L543,0))))</f>
        <v>0</v>
      </c>
      <c r="N543" s="64">
        <v>44284</v>
      </c>
      <c r="O543" s="76"/>
    </row>
  </sheetData>
  <autoFilter ref="A3:M543"/>
  <conditionalFormatting sqref="M4:M543">
    <cfRule type="cellIs" dxfId="1" priority="2" operator="equal">
      <formula>0</formula>
    </cfRule>
  </conditionalFormatting>
  <conditionalFormatting sqref="K4:L543">
    <cfRule type="cellIs" dxfId="0" priority="1" operator="equal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O363"/>
  <sheetViews>
    <sheetView topLeftCell="C1" workbookViewId="0">
      <selection activeCell="M4" sqref="M4"/>
    </sheetView>
  </sheetViews>
  <sheetFormatPr defaultRowHeight="12.5" outlineLevelCol="1" x14ac:dyDescent="0.25"/>
  <cols>
    <col min="1" max="1" width="26.453125" bestFit="1" customWidth="1" outlineLevel="1"/>
    <col min="2" max="2" width="4.36328125" customWidth="1"/>
    <col min="3" max="3" width="12.453125" bestFit="1" customWidth="1"/>
    <col min="4" max="4" width="12.6328125" bestFit="1" customWidth="1"/>
    <col min="5" max="5" width="18.36328125" bestFit="1" customWidth="1"/>
    <col min="6" max="6" width="10.90625" bestFit="1" customWidth="1"/>
    <col min="7" max="7" width="12.54296875" bestFit="1" customWidth="1"/>
    <col min="8" max="8" width="13" bestFit="1" customWidth="1"/>
    <col min="9" max="9" width="4.81640625" bestFit="1" customWidth="1"/>
    <col min="10" max="10" width="7.81640625" bestFit="1" customWidth="1"/>
    <col min="12" max="12" width="12.36328125" bestFit="1" customWidth="1"/>
    <col min="14" max="14" width="12.08984375" customWidth="1"/>
    <col min="15" max="15" width="8.90625" bestFit="1" customWidth="1"/>
  </cols>
  <sheetData>
    <row r="1" spans="1:15" x14ac:dyDescent="0.25">
      <c r="A1" s="6" t="s">
        <v>1</v>
      </c>
      <c r="B1" s="7">
        <v>2</v>
      </c>
      <c r="C1" s="7">
        <f>B1+1</f>
        <v>3</v>
      </c>
      <c r="D1" s="7">
        <f t="shared" ref="D1" si="0">C1+1</f>
        <v>4</v>
      </c>
      <c r="E1" s="7">
        <f t="shared" ref="E1" si="1">D1+1</f>
        <v>5</v>
      </c>
      <c r="F1" s="7">
        <f t="shared" ref="F1" si="2">E1+1</f>
        <v>6</v>
      </c>
      <c r="G1" s="7">
        <f t="shared" ref="G1" si="3">F1+1</f>
        <v>7</v>
      </c>
      <c r="H1" s="7">
        <f t="shared" ref="H1" si="4">G1+1</f>
        <v>8</v>
      </c>
      <c r="I1" s="7">
        <f t="shared" ref="I1" si="5">H1+1</f>
        <v>9</v>
      </c>
      <c r="J1" s="7">
        <f t="shared" ref="J1" si="6">I1+1</f>
        <v>10</v>
      </c>
      <c r="K1" s="7">
        <f t="shared" ref="K1" si="7">J1+1</f>
        <v>11</v>
      </c>
      <c r="L1" s="7">
        <f t="shared" ref="L1" si="8">K1+1</f>
        <v>12</v>
      </c>
      <c r="M1" s="7">
        <f t="shared" ref="M1" si="9">L1+1</f>
        <v>13</v>
      </c>
      <c r="N1" s="7">
        <f t="shared" ref="N1" si="10">M1+1</f>
        <v>14</v>
      </c>
      <c r="O1" s="7">
        <f t="shared" ref="O1" si="11">N1+1</f>
        <v>15</v>
      </c>
    </row>
    <row r="2" spans="1:15" x14ac:dyDescent="0.25">
      <c r="A2" s="8"/>
      <c r="B2" s="8"/>
      <c r="C2" s="8" t="s">
        <v>11</v>
      </c>
      <c r="D2" s="8" t="s">
        <v>0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3" spans="1:15" ht="50" customHeight="1" x14ac:dyDescent="0.25">
      <c r="A3" s="5" t="s">
        <v>53</v>
      </c>
      <c r="B3" s="3" t="s">
        <v>12</v>
      </c>
      <c r="C3" s="3" t="s">
        <v>6</v>
      </c>
      <c r="D3" s="3" t="s">
        <v>7</v>
      </c>
      <c r="E3" s="3" t="s">
        <v>51</v>
      </c>
      <c r="F3" s="3" t="s">
        <v>41</v>
      </c>
      <c r="G3" s="35" t="s">
        <v>50</v>
      </c>
      <c r="H3" s="3" t="s">
        <v>11</v>
      </c>
      <c r="I3" s="3" t="s">
        <v>8</v>
      </c>
      <c r="J3" s="35" t="s">
        <v>54</v>
      </c>
      <c r="K3" s="4" t="s">
        <v>112</v>
      </c>
      <c r="L3" s="4" t="s">
        <v>115</v>
      </c>
      <c r="M3" s="4" t="s">
        <v>116</v>
      </c>
      <c r="N3" s="4" t="s">
        <v>114</v>
      </c>
      <c r="O3" s="4" t="s">
        <v>113</v>
      </c>
    </row>
    <row r="4" spans="1:15" x14ac:dyDescent="0.25">
      <c r="A4" t="str">
        <f>D4&amp;C4&amp;I4</f>
        <v>Function_01Application_012019</v>
      </c>
      <c r="B4">
        <v>1</v>
      </c>
      <c r="C4" t="s">
        <v>354</v>
      </c>
      <c r="D4" t="s">
        <v>314</v>
      </c>
      <c r="E4" t="s">
        <v>329</v>
      </c>
      <c r="F4" t="s">
        <v>339</v>
      </c>
      <c r="G4" t="s">
        <v>349</v>
      </c>
      <c r="H4" t="s">
        <v>398</v>
      </c>
      <c r="I4">
        <v>2019</v>
      </c>
      <c r="J4" t="s">
        <v>10</v>
      </c>
      <c r="K4" s="97">
        <f>Market_Data_App!M4*VLOOKUP(A4,Properties_Tec_Shares!$A:$S,19,0)</f>
        <v>8.7530625000000004</v>
      </c>
      <c r="L4" s="76">
        <f>K4*VLOOKUP(A4,Properties_T01!$A:$P,13,0)*(VLOOKUP(A4,Properties_T01!$A:$P,14,0)-VLOOKUP(A4,Properties_T01!$A:$P,15,0))*10^6</f>
        <v>248149.32187499999</v>
      </c>
      <c r="M4" s="76">
        <f>L4*VLOOKUP(A4,Properties_T01!A:AJ,32,0)</f>
        <v>248149.32187499999</v>
      </c>
      <c r="O4" s="47">
        <f>K4*VLOOKUP(A4,Price_Creator_T01!A:O,15,0)</f>
        <v>103.39555078125001</v>
      </c>
    </row>
    <row r="5" spans="1:15" x14ac:dyDescent="0.25">
      <c r="A5" t="str">
        <f t="shared" ref="A5:A68" si="12">D5&amp;C5&amp;I5</f>
        <v>Function_01Application_022019</v>
      </c>
      <c r="B5">
        <v>2</v>
      </c>
      <c r="C5" t="s">
        <v>355</v>
      </c>
      <c r="D5" t="s">
        <v>314</v>
      </c>
      <c r="E5" t="s">
        <v>329</v>
      </c>
      <c r="F5" t="s">
        <v>339</v>
      </c>
      <c r="G5" t="s">
        <v>349</v>
      </c>
      <c r="H5" t="s">
        <v>398</v>
      </c>
      <c r="I5">
        <f>I4</f>
        <v>2019</v>
      </c>
      <c r="J5" t="s">
        <v>10</v>
      </c>
      <c r="K5" s="97">
        <f>Market_Data_App!M5*VLOOKUP(A5,Properties_Tec_Shares!$A:$S,19,0)</f>
        <v>7.7805000000000009</v>
      </c>
      <c r="L5" s="76">
        <f>K5*VLOOKUP(A5,Properties_T01!$A:$P,13,0)*(VLOOKUP(A5,Properties_T01!$A:$P,14,0)-VLOOKUP(A5,Properties_T01!$A:$P,15,0))*10^6</f>
        <v>476964.10125000001</v>
      </c>
      <c r="M5" s="76">
        <f>L5*VLOOKUP(A5,Properties_T01!A:AJ,32,0)</f>
        <v>476964.10125000001</v>
      </c>
      <c r="O5" s="47">
        <f>K5*VLOOKUP(A5,Price_Creator_T01!A:O,15,0)</f>
        <v>212.93040234374999</v>
      </c>
    </row>
    <row r="6" spans="1:15" x14ac:dyDescent="0.25">
      <c r="A6" t="str">
        <f t="shared" si="12"/>
        <v>Function_01Application_032019</v>
      </c>
      <c r="B6">
        <v>3</v>
      </c>
      <c r="C6" t="s">
        <v>356</v>
      </c>
      <c r="D6" t="s">
        <v>314</v>
      </c>
      <c r="E6" t="s">
        <v>329</v>
      </c>
      <c r="F6" t="s">
        <v>339</v>
      </c>
      <c r="G6" t="s">
        <v>349</v>
      </c>
      <c r="H6" t="s">
        <v>398</v>
      </c>
      <c r="I6">
        <f t="shared" ref="I6:I33" si="13">I5</f>
        <v>2019</v>
      </c>
      <c r="J6" t="s">
        <v>10</v>
      </c>
      <c r="K6" s="97">
        <f>Market_Data_App!M6*VLOOKUP(A6,Properties_Tec_Shares!$A:$S,19,0)</f>
        <v>2.7641249999999999</v>
      </c>
      <c r="L6" s="76">
        <f>K6*VLOOKUP(A6,Properties_T01!$A:$P,13,0)*(VLOOKUP(A6,Properties_T01!$A:$P,14,0)-VLOOKUP(A6,Properties_T01!$A:$P,15,0))*10^6</f>
        <v>242068.24687500001</v>
      </c>
      <c r="M6" s="76">
        <f>L6*VLOOKUP(A6,Properties_T01!A:AJ,32,0)</f>
        <v>242068.24687500001</v>
      </c>
      <c r="O6" s="47">
        <f>K6*VLOOKUP(A6,Price_Creator_T01!A:O,15,0)</f>
        <v>115.10849447753907</v>
      </c>
    </row>
    <row r="7" spans="1:15" x14ac:dyDescent="0.25">
      <c r="A7" t="str">
        <f t="shared" si="12"/>
        <v>Function_02Application_042019</v>
      </c>
      <c r="B7">
        <v>4</v>
      </c>
      <c r="C7" t="s">
        <v>357</v>
      </c>
      <c r="D7" t="s">
        <v>315</v>
      </c>
      <c r="E7" t="s">
        <v>330</v>
      </c>
      <c r="F7" t="s">
        <v>340</v>
      </c>
      <c r="G7" t="s">
        <v>350</v>
      </c>
      <c r="H7" t="s">
        <v>398</v>
      </c>
      <c r="I7">
        <f t="shared" si="13"/>
        <v>2019</v>
      </c>
      <c r="J7" t="s">
        <v>10</v>
      </c>
      <c r="K7" s="97">
        <f>Market_Data_App!M7*VLOOKUP(A7,Properties_Tec_Shares!$A:$S,19,0)</f>
        <v>8.25</v>
      </c>
      <c r="L7" s="76">
        <f>K7*VLOOKUP(A7,Properties_T01!$A:$P,13,0)*(VLOOKUP(A7,Properties_T01!$A:$P,14,0)-VLOOKUP(A7,Properties_T01!$A:$P,15,0))*10^6</f>
        <v>204187.50000000003</v>
      </c>
      <c r="M7" s="76">
        <f>L7*VLOOKUP(A7,Properties_T01!A:AJ,32,0)</f>
        <v>204187.50000000003</v>
      </c>
      <c r="O7" s="47">
        <f>K7*VLOOKUP(A7,Price_Creator_T01!A:O,15,0)</f>
        <v>90.234375</v>
      </c>
    </row>
    <row r="8" spans="1:15" x14ac:dyDescent="0.25">
      <c r="A8" t="str">
        <f t="shared" si="12"/>
        <v>Function_02Application_052019</v>
      </c>
      <c r="B8">
        <v>5</v>
      </c>
      <c r="C8" t="s">
        <v>358</v>
      </c>
      <c r="D8" t="s">
        <v>315</v>
      </c>
      <c r="E8" t="s">
        <v>330</v>
      </c>
      <c r="F8" t="s">
        <v>340</v>
      </c>
      <c r="G8" t="s">
        <v>351</v>
      </c>
      <c r="H8" t="s">
        <v>398</v>
      </c>
      <c r="I8">
        <f t="shared" si="13"/>
        <v>2019</v>
      </c>
      <c r="J8" t="s">
        <v>10</v>
      </c>
      <c r="K8" s="97">
        <f>Market_Data_App!M8*VLOOKUP(A8,Properties_Tec_Shares!$A:$S,19,0)</f>
        <v>7.5</v>
      </c>
      <c r="L8" s="76">
        <f>K8*VLOOKUP(A8,Properties_T01!$A:$P,13,0)*(VLOOKUP(A8,Properties_T01!$A:$P,14,0)-VLOOKUP(A8,Properties_T01!$A:$P,15,0))*10^6</f>
        <v>226875</v>
      </c>
      <c r="M8" s="76">
        <f>L8*VLOOKUP(A8,Properties_T01!A:AJ,32,0)</f>
        <v>226875</v>
      </c>
      <c r="O8" s="47">
        <f>K8*VLOOKUP(A8,Price_Creator_T01!A:O,15,0)</f>
        <v>117.30468750000001</v>
      </c>
    </row>
    <row r="9" spans="1:15" x14ac:dyDescent="0.25">
      <c r="A9" t="str">
        <f t="shared" si="12"/>
        <v>Function_03Application_062019</v>
      </c>
      <c r="B9">
        <v>6</v>
      </c>
      <c r="C9" t="s">
        <v>359</v>
      </c>
      <c r="D9" t="s">
        <v>316</v>
      </c>
      <c r="E9" t="s">
        <v>331</v>
      </c>
      <c r="F9" t="s">
        <v>341</v>
      </c>
      <c r="G9" t="s">
        <v>349</v>
      </c>
      <c r="H9" t="s">
        <v>398</v>
      </c>
      <c r="I9">
        <f t="shared" si="13"/>
        <v>2019</v>
      </c>
      <c r="J9" t="s">
        <v>10</v>
      </c>
      <c r="K9" s="97">
        <f>Market_Data_App!M9*VLOOKUP(A9,Properties_Tec_Shares!$A:$S,19,0)</f>
        <v>74.851378999999994</v>
      </c>
      <c r="L9" s="76">
        <f>K9*VLOOKUP(A9,Properties_T01!$A:$P,13,0)*(VLOOKUP(A9,Properties_T01!$A:$P,14,0)-VLOOKUP(A9,Properties_T01!$A:$P,15,0))*10^6</f>
        <v>503001.26688000001</v>
      </c>
      <c r="M9" s="76">
        <f>L9*VLOOKUP(A9,Properties_T01!A:AJ,32,0)</f>
        <v>503001.26688000001</v>
      </c>
      <c r="O9" s="47">
        <f>K9*VLOOKUP(A9,Price_Creator_T01!A:O,15,0)</f>
        <v>259.64072090624995</v>
      </c>
    </row>
    <row r="10" spans="1:15" x14ac:dyDescent="0.25">
      <c r="A10" t="str">
        <f t="shared" si="12"/>
        <v>Function_03Application_072019</v>
      </c>
      <c r="B10">
        <v>7</v>
      </c>
      <c r="C10" t="s">
        <v>360</v>
      </c>
      <c r="D10" t="s">
        <v>316</v>
      </c>
      <c r="E10" t="s">
        <v>331</v>
      </c>
      <c r="F10" t="s">
        <v>341</v>
      </c>
      <c r="G10" t="s">
        <v>349</v>
      </c>
      <c r="H10" t="s">
        <v>398</v>
      </c>
      <c r="I10">
        <f t="shared" si="13"/>
        <v>2019</v>
      </c>
      <c r="J10" t="s">
        <v>10</v>
      </c>
      <c r="K10" s="97">
        <f>Market_Data_App!M10*VLOOKUP(A10,Properties_Tec_Shares!$A:$S,19,0)</f>
        <v>11.750619</v>
      </c>
      <c r="L10" s="76">
        <f>K10*VLOOKUP(A10,Properties_T01!$A:$P,13,0)*(VLOOKUP(A10,Properties_T01!$A:$P,14,0)-VLOOKUP(A10,Properties_T01!$A:$P,15,0))*10^6</f>
        <v>48224.540375999997</v>
      </c>
      <c r="M10" s="76">
        <f>L10*VLOOKUP(A10,Properties_T01!A:AJ,32,0)</f>
        <v>48224.540375999997</v>
      </c>
      <c r="O10" s="47">
        <f>K10*VLOOKUP(A10,Price_Creator_T01!A:O,15,0)</f>
        <v>42.76582704023437</v>
      </c>
    </row>
    <row r="11" spans="1:15" x14ac:dyDescent="0.25">
      <c r="A11" t="str">
        <f t="shared" si="12"/>
        <v>Function_03Application_082019</v>
      </c>
      <c r="B11">
        <v>8</v>
      </c>
      <c r="C11" t="s">
        <v>361</v>
      </c>
      <c r="D11" t="s">
        <v>316</v>
      </c>
      <c r="E11" t="s">
        <v>331</v>
      </c>
      <c r="F11" t="s">
        <v>341</v>
      </c>
      <c r="G11" t="s">
        <v>349</v>
      </c>
      <c r="H11" t="s">
        <v>398</v>
      </c>
      <c r="I11">
        <f t="shared" si="13"/>
        <v>2019</v>
      </c>
      <c r="J11" t="s">
        <v>10</v>
      </c>
      <c r="K11" s="97">
        <f>Market_Data_App!M11*VLOOKUP(A11,Properties_Tec_Shares!$A:$S,19,0)</f>
        <v>29.741029000000001</v>
      </c>
      <c r="L11" s="76">
        <f>K11*VLOOKUP(A11,Properties_T01!$A:$P,13,0)*(VLOOKUP(A11,Properties_T01!$A:$P,14,0)-VLOOKUP(A11,Properties_T01!$A:$P,15,0))*10^6</f>
        <v>122057.18301600001</v>
      </c>
      <c r="M11" s="76">
        <f>L11*VLOOKUP(A11,Properties_T01!A:AJ,32,0)</f>
        <v>122057.18301600001</v>
      </c>
      <c r="O11" s="47">
        <f>K11*VLOOKUP(A11,Price_Creator_T01!A:O,15,0)</f>
        <v>100.840676453125</v>
      </c>
    </row>
    <row r="12" spans="1:15" x14ac:dyDescent="0.25">
      <c r="A12" t="str">
        <f t="shared" si="12"/>
        <v>Function_03Application_092019</v>
      </c>
      <c r="B12">
        <v>9</v>
      </c>
      <c r="C12" t="s">
        <v>362</v>
      </c>
      <c r="D12" t="s">
        <v>316</v>
      </c>
      <c r="E12" t="s">
        <v>331</v>
      </c>
      <c r="F12" t="s">
        <v>341</v>
      </c>
      <c r="G12" t="s">
        <v>349</v>
      </c>
      <c r="H12" t="s">
        <v>398</v>
      </c>
      <c r="I12">
        <f t="shared" si="13"/>
        <v>2019</v>
      </c>
      <c r="J12" t="s">
        <v>10</v>
      </c>
      <c r="K12" s="97">
        <f>Market_Data_App!M12*VLOOKUP(A12,Properties_Tec_Shares!$A:$S,19,0)</f>
        <v>42.666730000000001</v>
      </c>
      <c r="L12" s="76">
        <f>K12*VLOOKUP(A12,Properties_T01!$A:$P,13,0)*(VLOOKUP(A12,Properties_T01!$A:$P,14,0)-VLOOKUP(A12,Properties_T01!$A:$P,15,0))*10^6</f>
        <v>426667.30000000005</v>
      </c>
      <c r="M12" s="76">
        <f>L12*VLOOKUP(A12,Properties_T01!A:AJ,32,0)</f>
        <v>426667.30000000005</v>
      </c>
      <c r="O12" s="47">
        <f>K12*VLOOKUP(A12,Price_Creator_T01!A:O,15,0)</f>
        <v>155.50023082031251</v>
      </c>
    </row>
    <row r="13" spans="1:15" x14ac:dyDescent="0.25">
      <c r="A13" t="str">
        <f t="shared" si="12"/>
        <v>Function_03Application_102019</v>
      </c>
      <c r="B13">
        <v>10</v>
      </c>
      <c r="C13" t="s">
        <v>363</v>
      </c>
      <c r="D13" t="s">
        <v>316</v>
      </c>
      <c r="E13" t="s">
        <v>331</v>
      </c>
      <c r="F13" t="s">
        <v>341</v>
      </c>
      <c r="G13" t="s">
        <v>349</v>
      </c>
      <c r="H13" t="s">
        <v>398</v>
      </c>
      <c r="I13">
        <f t="shared" si="13"/>
        <v>2019</v>
      </c>
      <c r="J13" t="s">
        <v>10</v>
      </c>
      <c r="K13" s="97">
        <f>Market_Data_App!M13*VLOOKUP(A13,Properties_Tec_Shares!$A:$S,19,0)</f>
        <v>13.977565999999999</v>
      </c>
      <c r="L13" s="76">
        <f>K13*VLOOKUP(A13,Properties_T01!$A:$P,13,0)*(VLOOKUP(A13,Properties_T01!$A:$P,14,0)-VLOOKUP(A13,Properties_T01!$A:$P,15,0))*10^6</f>
        <v>123449.86291199998</v>
      </c>
      <c r="M13" s="76">
        <f>L13*VLOOKUP(A13,Properties_T01!A:AJ,32,0)</f>
        <v>123449.86291199998</v>
      </c>
      <c r="O13" s="47">
        <f>K13*VLOOKUP(A13,Price_Creator_T01!A:O,15,0)</f>
        <v>41.149954303999998</v>
      </c>
    </row>
    <row r="14" spans="1:15" x14ac:dyDescent="0.25">
      <c r="A14" t="str">
        <f t="shared" si="12"/>
        <v>Function_03Application_112019</v>
      </c>
      <c r="B14">
        <v>11</v>
      </c>
      <c r="C14" t="s">
        <v>364</v>
      </c>
      <c r="D14" t="s">
        <v>316</v>
      </c>
      <c r="E14" t="s">
        <v>331</v>
      </c>
      <c r="F14" t="s">
        <v>341</v>
      </c>
      <c r="G14" t="s">
        <v>349</v>
      </c>
      <c r="H14" t="s">
        <v>398</v>
      </c>
      <c r="I14">
        <f t="shared" si="13"/>
        <v>2019</v>
      </c>
      <c r="J14" t="s">
        <v>10</v>
      </c>
      <c r="K14" s="97">
        <f>Market_Data_App!M14*VLOOKUP(A14,Properties_Tec_Shares!$A:$S,19,0)</f>
        <v>38.930197999999997</v>
      </c>
      <c r="L14" s="76">
        <f>K14*VLOOKUP(A14,Properties_T01!$A:$P,13,0)*(VLOOKUP(A14,Properties_T01!$A:$P,14,0)-VLOOKUP(A14,Properties_T01!$A:$P,15,0))*10^6</f>
        <v>148557.63556799997</v>
      </c>
      <c r="M14" s="76">
        <f>L14*VLOOKUP(A14,Properties_T01!A:AJ,32,0)</f>
        <v>148557.63556799997</v>
      </c>
      <c r="O14" s="47">
        <f>K14*VLOOKUP(A14,Price_Creator_T01!A:O,15,0)</f>
        <v>79.482487583333324</v>
      </c>
    </row>
    <row r="15" spans="1:15" x14ac:dyDescent="0.25">
      <c r="A15" t="str">
        <f t="shared" si="12"/>
        <v>Function_04Application_122019</v>
      </c>
      <c r="B15">
        <v>12</v>
      </c>
      <c r="C15" t="s">
        <v>365</v>
      </c>
      <c r="D15" t="s">
        <v>317</v>
      </c>
      <c r="E15" t="s">
        <v>331</v>
      </c>
      <c r="F15" t="s">
        <v>342</v>
      </c>
      <c r="G15" t="s">
        <v>352</v>
      </c>
      <c r="H15" t="s">
        <v>398</v>
      </c>
      <c r="I15">
        <f t="shared" si="13"/>
        <v>2019</v>
      </c>
      <c r="J15" t="s">
        <v>10</v>
      </c>
      <c r="K15" s="97">
        <f>Market_Data_App!M15*VLOOKUP(A15,Properties_Tec_Shares!$A:$S,19,0)</f>
        <v>38.307832963636372</v>
      </c>
      <c r="L15" s="76">
        <f>K15*VLOOKUP(A15,Properties_T01!$A:$P,13,0)*(VLOOKUP(A15,Properties_T01!$A:$P,14,0)-VLOOKUP(A15,Properties_T01!$A:$P,15,0))*10^6</f>
        <v>172385.24833636364</v>
      </c>
      <c r="M15" s="76">
        <f>L15*VLOOKUP(A15,Properties_T01!A:AJ,32,0)</f>
        <v>172385.24833636364</v>
      </c>
      <c r="O15" s="47">
        <f>K15*VLOOKUP(A15,Price_Creator_T01!A:O,15,0)</f>
        <v>50.279030764772742</v>
      </c>
    </row>
    <row r="16" spans="1:15" x14ac:dyDescent="0.25">
      <c r="A16" t="str">
        <f t="shared" si="12"/>
        <v>Function_03Application_132019</v>
      </c>
      <c r="B16">
        <v>13</v>
      </c>
      <c r="C16" t="s">
        <v>366</v>
      </c>
      <c r="D16" t="s">
        <v>316</v>
      </c>
      <c r="E16" t="s">
        <v>331</v>
      </c>
      <c r="F16" t="s">
        <v>341</v>
      </c>
      <c r="G16" t="s">
        <v>349</v>
      </c>
      <c r="H16" t="s">
        <v>398</v>
      </c>
      <c r="I16">
        <f t="shared" si="13"/>
        <v>2019</v>
      </c>
      <c r="J16" t="s">
        <v>10</v>
      </c>
      <c r="K16" s="97">
        <f>Market_Data_App!M16*VLOOKUP(A16,Properties_Tec_Shares!$A:$S,19,0)</f>
        <v>46.599868363636368</v>
      </c>
      <c r="L16" s="76">
        <f>K16*VLOOKUP(A16,Properties_T01!$A:$P,13,0)*(VLOOKUP(A16,Properties_T01!$A:$P,14,0)-VLOOKUP(A16,Properties_T01!$A:$P,15,0))*10^6</f>
        <v>54801.445195636355</v>
      </c>
      <c r="M16" s="76">
        <f>L16*VLOOKUP(A16,Properties_T01!A:AJ,32,0)</f>
        <v>0</v>
      </c>
      <c r="O16" s="47">
        <f>K16*VLOOKUP(A16,Price_Creator_T01!A:O,15,0)</f>
        <v>11.987816136545455</v>
      </c>
    </row>
    <row r="17" spans="1:15" x14ac:dyDescent="0.25">
      <c r="A17" t="str">
        <f t="shared" si="12"/>
        <v>Function_03Application_142019</v>
      </c>
      <c r="B17">
        <v>14</v>
      </c>
      <c r="C17" t="s">
        <v>367</v>
      </c>
      <c r="D17" t="s">
        <v>316</v>
      </c>
      <c r="E17" t="s">
        <v>331</v>
      </c>
      <c r="F17" t="s">
        <v>341</v>
      </c>
      <c r="G17" t="s">
        <v>349</v>
      </c>
      <c r="H17" t="s">
        <v>398</v>
      </c>
      <c r="I17">
        <f t="shared" si="13"/>
        <v>2019</v>
      </c>
      <c r="J17" t="s">
        <v>10</v>
      </c>
      <c r="K17" s="97">
        <f>Market_Data_App!M17*VLOOKUP(A17,Properties_Tec_Shares!$A:$S,19,0)</f>
        <v>90.093127465587045</v>
      </c>
      <c r="L17" s="76">
        <f>K17*VLOOKUP(A17,Properties_T01!$A:$P,13,0)*(VLOOKUP(A17,Properties_T01!$A:$P,14,0)-VLOOKUP(A17,Properties_T01!$A:$P,15,0))*10^6</f>
        <v>900931.27465587039</v>
      </c>
      <c r="M17" s="76">
        <f>L17*VLOOKUP(A17,Properties_T01!A:AJ,32,0)</f>
        <v>900931.27465587039</v>
      </c>
      <c r="O17" s="47">
        <f>K17*VLOOKUP(A17,Price_Creator_T01!A:O,15,0)</f>
        <v>351.92627916244942</v>
      </c>
    </row>
    <row r="18" spans="1:15" x14ac:dyDescent="0.25">
      <c r="A18" t="str">
        <f t="shared" si="12"/>
        <v>Function_03Application_152019</v>
      </c>
      <c r="B18">
        <v>15</v>
      </c>
      <c r="C18" t="s">
        <v>368</v>
      </c>
      <c r="D18" t="s">
        <v>316</v>
      </c>
      <c r="E18" t="s">
        <v>331</v>
      </c>
      <c r="F18" t="s">
        <v>341</v>
      </c>
      <c r="G18" t="s">
        <v>349</v>
      </c>
      <c r="H18" t="s">
        <v>398</v>
      </c>
      <c r="I18">
        <f t="shared" si="13"/>
        <v>2019</v>
      </c>
      <c r="J18" t="s">
        <v>10</v>
      </c>
      <c r="K18" s="97">
        <f>Market_Data_App!M18*VLOOKUP(A18,Properties_Tec_Shares!$A:$S,19,0)</f>
        <v>4.5870445344129553</v>
      </c>
      <c r="L18" s="76">
        <f>K18*VLOOKUP(A18,Properties_T01!$A:$P,13,0)*(VLOOKUP(A18,Properties_T01!$A:$P,14,0)-VLOOKUP(A18,Properties_T01!$A:$P,15,0))*10^6</f>
        <v>57338.056680161942</v>
      </c>
      <c r="M18" s="76">
        <f>L18*VLOOKUP(A18,Properties_T01!A:AJ,32,0)</f>
        <v>57338.056680161942</v>
      </c>
      <c r="O18" s="47">
        <f>K18*VLOOKUP(A18,Price_Creator_T01!A:O,15,0)</f>
        <v>22.935222672064775</v>
      </c>
    </row>
    <row r="19" spans="1:15" x14ac:dyDescent="0.25">
      <c r="A19" t="str">
        <f t="shared" si="12"/>
        <v>Function_05Application_162019</v>
      </c>
      <c r="B19">
        <v>16</v>
      </c>
      <c r="C19" t="s">
        <v>369</v>
      </c>
      <c r="D19" t="s">
        <v>318</v>
      </c>
      <c r="E19" t="s">
        <v>332</v>
      </c>
      <c r="F19" t="s">
        <v>342</v>
      </c>
      <c r="G19" t="s">
        <v>353</v>
      </c>
      <c r="H19" t="s">
        <v>398</v>
      </c>
      <c r="I19">
        <f t="shared" si="13"/>
        <v>2019</v>
      </c>
      <c r="J19" t="s">
        <v>10</v>
      </c>
      <c r="K19" s="97">
        <f>Market_Data_App!M19*VLOOKUP(A19,Properties_Tec_Shares!$A:$S,19,0)</f>
        <v>90.789999999999978</v>
      </c>
      <c r="L19" s="76">
        <f>K19*VLOOKUP(A19,Properties_T01!$A:$P,13,0)*(VLOOKUP(A19,Properties_T01!$A:$P,14,0)-VLOOKUP(A19,Properties_T01!$A:$P,15,0))*10^6</f>
        <v>106769.03999999998</v>
      </c>
      <c r="M19" s="76">
        <f>L19*VLOOKUP(A19,Properties_T01!A:AJ,32,0)</f>
        <v>0</v>
      </c>
      <c r="O19" s="47">
        <f>K19*VLOOKUP(A19,Price_Creator_T01!A:O,15,0)</f>
        <v>40.038389999999985</v>
      </c>
    </row>
    <row r="20" spans="1:15" x14ac:dyDescent="0.25">
      <c r="A20" t="str">
        <f t="shared" si="12"/>
        <v>Function_05Application_172019</v>
      </c>
      <c r="B20">
        <v>17</v>
      </c>
      <c r="C20" t="s">
        <v>370</v>
      </c>
      <c r="D20" t="s">
        <v>318</v>
      </c>
      <c r="E20" t="s">
        <v>332</v>
      </c>
      <c r="F20" t="s">
        <v>342</v>
      </c>
      <c r="G20" t="s">
        <v>353</v>
      </c>
      <c r="H20" t="s">
        <v>398</v>
      </c>
      <c r="I20">
        <f t="shared" si="13"/>
        <v>2019</v>
      </c>
      <c r="J20" t="s">
        <v>10</v>
      </c>
      <c r="K20" s="97">
        <f>Market_Data_App!M20*VLOOKUP(A20,Properties_Tec_Shares!$A:$S,19,0)</f>
        <v>919.6</v>
      </c>
      <c r="L20" s="76">
        <f>K20*VLOOKUP(A20,Properties_T01!$A:$P,13,0)*(VLOOKUP(A20,Properties_T01!$A:$P,14,0)-VLOOKUP(A20,Properties_T01!$A:$P,15,0))*10^6</f>
        <v>445086.39999999997</v>
      </c>
      <c r="M20" s="76">
        <f>L20*VLOOKUP(A20,Properties_T01!A:AJ,32,0)</f>
        <v>0</v>
      </c>
      <c r="O20" s="47">
        <f>K20*VLOOKUP(A20,Price_Creator_T01!A:O,15,0)</f>
        <v>187.770825</v>
      </c>
    </row>
    <row r="21" spans="1:15" x14ac:dyDescent="0.25">
      <c r="A21" t="str">
        <f t="shared" si="12"/>
        <v>Function_06Application_182019</v>
      </c>
      <c r="B21">
        <v>18</v>
      </c>
      <c r="C21" t="s">
        <v>371</v>
      </c>
      <c r="D21" t="s">
        <v>319</v>
      </c>
      <c r="E21" t="s">
        <v>333</v>
      </c>
      <c r="F21" t="s">
        <v>343</v>
      </c>
      <c r="G21" t="s">
        <v>349</v>
      </c>
      <c r="H21" t="s">
        <v>398</v>
      </c>
      <c r="I21">
        <f t="shared" si="13"/>
        <v>2019</v>
      </c>
      <c r="J21" t="s">
        <v>10</v>
      </c>
      <c r="K21" s="97">
        <f>Market_Data_App!M21*VLOOKUP(A21,Properties_Tec_Shares!$A:$S,19,0)</f>
        <v>245</v>
      </c>
      <c r="L21" s="76">
        <f>K21*VLOOKUP(A21,Properties_T01!$A:$P,13,0)*(VLOOKUP(A21,Properties_T01!$A:$P,14,0)-VLOOKUP(A21,Properties_T01!$A:$P,15,0))*10^6</f>
        <v>141120</v>
      </c>
      <c r="M21" s="76">
        <f>L21*VLOOKUP(A21,Properties_T01!A:AJ,32,0)</f>
        <v>141120</v>
      </c>
      <c r="O21" s="47">
        <f>K21*VLOOKUP(A21,Price_Creator_T01!A:O,15,0)</f>
        <v>94.080000000000013</v>
      </c>
    </row>
    <row r="22" spans="1:15" x14ac:dyDescent="0.25">
      <c r="A22" t="str">
        <f t="shared" si="12"/>
        <v>Function_07Application_192019</v>
      </c>
      <c r="B22">
        <v>19</v>
      </c>
      <c r="C22" t="s">
        <v>372</v>
      </c>
      <c r="D22" t="s">
        <v>320</v>
      </c>
      <c r="E22" t="s">
        <v>334</v>
      </c>
      <c r="F22" t="s">
        <v>342</v>
      </c>
      <c r="G22" t="s">
        <v>353</v>
      </c>
      <c r="H22" t="s">
        <v>398</v>
      </c>
      <c r="I22">
        <f t="shared" si="13"/>
        <v>2019</v>
      </c>
      <c r="J22" t="s">
        <v>10</v>
      </c>
      <c r="K22" s="97">
        <f>Market_Data_App!M22*VLOOKUP(A22,Properties_Tec_Shares!$A:$S,19,0)</f>
        <v>120</v>
      </c>
      <c r="L22" s="76">
        <f>K22*VLOOKUP(A22,Properties_T01!$A:$P,13,0)*(VLOOKUP(A22,Properties_T01!$A:$P,14,0)-VLOOKUP(A22,Properties_T01!$A:$P,15,0))*10^6</f>
        <v>72000.000000000015</v>
      </c>
      <c r="M22" s="76">
        <f>L22*VLOOKUP(A22,Properties_T01!A:AJ,32,0)</f>
        <v>72000.000000000015</v>
      </c>
      <c r="O22" s="47">
        <f>K22*VLOOKUP(A22,Price_Creator_T01!A:O,15,0)</f>
        <v>55.687500000000007</v>
      </c>
    </row>
    <row r="23" spans="1:15" x14ac:dyDescent="0.25">
      <c r="A23" t="str">
        <f t="shared" si="12"/>
        <v>Function_07Application_202019</v>
      </c>
      <c r="B23">
        <v>20</v>
      </c>
      <c r="C23" t="s">
        <v>373</v>
      </c>
      <c r="D23" t="s">
        <v>320</v>
      </c>
      <c r="E23" t="s">
        <v>334</v>
      </c>
      <c r="F23" t="s">
        <v>342</v>
      </c>
      <c r="G23" t="s">
        <v>353</v>
      </c>
      <c r="H23" t="s">
        <v>398</v>
      </c>
      <c r="I23">
        <f t="shared" si="13"/>
        <v>2019</v>
      </c>
      <c r="J23" t="s">
        <v>10</v>
      </c>
      <c r="K23" s="97">
        <f>Market_Data_App!M23*VLOOKUP(A23,Properties_Tec_Shares!$A:$S,19,0)</f>
        <v>24.8</v>
      </c>
      <c r="L23" s="76">
        <f>K23*VLOOKUP(A23,Properties_T01!$A:$P,13,0)*(VLOOKUP(A23,Properties_T01!$A:$P,14,0)-VLOOKUP(A23,Properties_T01!$A:$P,15,0))*10^6</f>
        <v>6348.8</v>
      </c>
      <c r="M23" s="76">
        <f>L23*VLOOKUP(A23,Properties_T01!A:AJ,32,0)</f>
        <v>0</v>
      </c>
      <c r="O23" s="47">
        <f>K23*VLOOKUP(A23,Price_Creator_T01!A:O,15,0)</f>
        <v>0.52906666666666669</v>
      </c>
    </row>
    <row r="24" spans="1:15" x14ac:dyDescent="0.25">
      <c r="A24" t="str">
        <f t="shared" si="12"/>
        <v>Function_08Application_212019</v>
      </c>
      <c r="B24">
        <v>21</v>
      </c>
      <c r="C24" t="s">
        <v>374</v>
      </c>
      <c r="D24" t="s">
        <v>321</v>
      </c>
      <c r="E24" t="s">
        <v>333</v>
      </c>
      <c r="F24" t="s">
        <v>343</v>
      </c>
      <c r="G24" t="s">
        <v>349</v>
      </c>
      <c r="H24" t="s">
        <v>398</v>
      </c>
      <c r="I24">
        <f t="shared" si="13"/>
        <v>2019</v>
      </c>
      <c r="J24" t="s">
        <v>10</v>
      </c>
      <c r="K24" s="97">
        <f>Market_Data_App!M24*VLOOKUP(A24,Properties_Tec_Shares!$A:$S,19,0)</f>
        <v>2</v>
      </c>
      <c r="L24" s="76">
        <f>K24*VLOOKUP(A24,Properties_T01!$A:$P,13,0)*(VLOOKUP(A24,Properties_T01!$A:$P,14,0)-VLOOKUP(A24,Properties_T01!$A:$P,15,0))*10^6</f>
        <v>3467.9999999999995</v>
      </c>
      <c r="M24" s="76">
        <f>L24*VLOOKUP(A24,Properties_T01!A:AJ,32,0)</f>
        <v>0</v>
      </c>
      <c r="O24" s="47">
        <f>K24*VLOOKUP(A24,Price_Creator_T01!A:O,15,0)</f>
        <v>1.6689749999999999</v>
      </c>
    </row>
    <row r="25" spans="1:15" x14ac:dyDescent="0.25">
      <c r="A25" t="str">
        <f t="shared" si="12"/>
        <v>Function_09Application_222019</v>
      </c>
      <c r="B25">
        <v>22</v>
      </c>
      <c r="C25" t="s">
        <v>375</v>
      </c>
      <c r="D25" t="s">
        <v>322</v>
      </c>
      <c r="E25" t="s">
        <v>335</v>
      </c>
      <c r="F25" t="s">
        <v>344</v>
      </c>
      <c r="G25" t="s">
        <v>349</v>
      </c>
      <c r="H25" t="s">
        <v>398</v>
      </c>
      <c r="I25">
        <f t="shared" si="13"/>
        <v>2019</v>
      </c>
      <c r="J25" t="s">
        <v>10</v>
      </c>
      <c r="K25" s="97">
        <f>Market_Data_App!M25*VLOOKUP(A25,Properties_Tec_Shares!$A:$S,19,0)</f>
        <v>20</v>
      </c>
      <c r="L25" s="76">
        <f>K25*VLOOKUP(A25,Properties_T01!$A:$P,13,0)*(VLOOKUP(A25,Properties_T01!$A:$P,14,0)-VLOOKUP(A25,Properties_T01!$A:$P,15,0))*10^6</f>
        <v>60749.999999999993</v>
      </c>
      <c r="M25" s="76">
        <f>L25*VLOOKUP(A25,Properties_T01!A:AJ,32,0)</f>
        <v>60749.999999999993</v>
      </c>
      <c r="O25" s="47">
        <f>K25*VLOOKUP(A25,Price_Creator_T01!A:O,15,0)</f>
        <v>29.53125</v>
      </c>
    </row>
    <row r="26" spans="1:15" x14ac:dyDescent="0.25">
      <c r="A26" t="str">
        <f t="shared" si="12"/>
        <v>Function_10Application_232019</v>
      </c>
      <c r="B26">
        <v>23</v>
      </c>
      <c r="C26" t="s">
        <v>376</v>
      </c>
      <c r="D26" t="s">
        <v>323</v>
      </c>
      <c r="E26" t="s">
        <v>335</v>
      </c>
      <c r="F26" t="s">
        <v>345</v>
      </c>
      <c r="G26" t="s">
        <v>349</v>
      </c>
      <c r="H26" t="s">
        <v>398</v>
      </c>
      <c r="I26">
        <f t="shared" si="13"/>
        <v>2019</v>
      </c>
      <c r="J26" t="s">
        <v>10</v>
      </c>
      <c r="K26" s="97">
        <f>Market_Data_App!M26*VLOOKUP(A26,Properties_Tec_Shares!$A:$S,19,0)</f>
        <v>15</v>
      </c>
      <c r="L26" s="76">
        <f>K26*VLOOKUP(A26,Properties_T01!$A:$P,13,0)*(VLOOKUP(A26,Properties_T01!$A:$P,14,0)-VLOOKUP(A26,Properties_T01!$A:$P,15,0))*10^6</f>
        <v>43320</v>
      </c>
      <c r="M26" s="76">
        <f>L26*VLOOKUP(A26,Properties_T01!A:AJ,32,0)</f>
        <v>43320</v>
      </c>
      <c r="O26" s="47">
        <f>K26*VLOOKUP(A26,Price_Creator_T01!A:O,15,0)</f>
        <v>54.591796874999993</v>
      </c>
    </row>
    <row r="27" spans="1:15" x14ac:dyDescent="0.25">
      <c r="A27" t="str">
        <f t="shared" si="12"/>
        <v>Function_11Application_242019</v>
      </c>
      <c r="B27">
        <v>24</v>
      </c>
      <c r="C27" t="s">
        <v>377</v>
      </c>
      <c r="D27" t="s">
        <v>324</v>
      </c>
      <c r="E27" t="s">
        <v>335</v>
      </c>
      <c r="F27" t="s">
        <v>345</v>
      </c>
      <c r="G27" t="s">
        <v>349</v>
      </c>
      <c r="H27" t="s">
        <v>398</v>
      </c>
      <c r="I27">
        <f t="shared" si="13"/>
        <v>2019</v>
      </c>
      <c r="J27" t="s">
        <v>10</v>
      </c>
      <c r="K27" s="97">
        <f>Market_Data_App!M27*VLOOKUP(A27,Properties_Tec_Shares!$A:$S,19,0)</f>
        <v>15</v>
      </c>
      <c r="L27" s="76">
        <f>K27*VLOOKUP(A27,Properties_T01!$A:$P,13,0)*(VLOOKUP(A27,Properties_T01!$A:$P,14,0)-VLOOKUP(A27,Properties_T01!$A:$P,15,0))*10^6</f>
        <v>15359.999999999998</v>
      </c>
      <c r="M27" s="76">
        <f>L27*VLOOKUP(A27,Properties_T01!A:AJ,32,0)</f>
        <v>0</v>
      </c>
      <c r="O27" s="47">
        <f>K27*VLOOKUP(A27,Price_Creator_T01!A:O,15,0)</f>
        <v>54.591796874999993</v>
      </c>
    </row>
    <row r="28" spans="1:15" x14ac:dyDescent="0.25">
      <c r="A28" t="str">
        <f t="shared" si="12"/>
        <v>Function_12Application_252019</v>
      </c>
      <c r="B28">
        <v>25</v>
      </c>
      <c r="C28" t="s">
        <v>378</v>
      </c>
      <c r="D28" t="s">
        <v>325</v>
      </c>
      <c r="E28" t="s">
        <v>331</v>
      </c>
      <c r="F28" t="s">
        <v>346</v>
      </c>
      <c r="G28" t="s">
        <v>351</v>
      </c>
      <c r="H28" t="s">
        <v>398</v>
      </c>
      <c r="I28">
        <f t="shared" si="13"/>
        <v>2019</v>
      </c>
      <c r="J28" t="s">
        <v>10</v>
      </c>
      <c r="K28" s="97">
        <f>Market_Data_App!M28*VLOOKUP(A28,Properties_Tec_Shares!$A:$S,19,0)</f>
        <v>136.4</v>
      </c>
      <c r="L28" s="76">
        <f>K28*VLOOKUP(A28,Properties_T01!$A:$P,13,0)*(VLOOKUP(A28,Properties_T01!$A:$P,14,0)-VLOOKUP(A28,Properties_T01!$A:$P,15,0))*10^6</f>
        <v>1657260</v>
      </c>
      <c r="M28" s="76">
        <f>L28*VLOOKUP(A28,Properties_T01!A:AJ,32,0)</f>
        <v>1657260</v>
      </c>
      <c r="O28" s="47">
        <f>K28*VLOOKUP(A28,Price_Creator_T01!A:O,15,0)</f>
        <v>1007.015625</v>
      </c>
    </row>
    <row r="29" spans="1:15" x14ac:dyDescent="0.25">
      <c r="A29" t="str">
        <f t="shared" si="12"/>
        <v>Function_13Application_262019</v>
      </c>
      <c r="B29">
        <v>26</v>
      </c>
      <c r="C29" t="s">
        <v>379</v>
      </c>
      <c r="D29" t="s">
        <v>326</v>
      </c>
      <c r="E29" t="s">
        <v>336</v>
      </c>
      <c r="F29" t="s">
        <v>347</v>
      </c>
      <c r="G29" t="s">
        <v>349</v>
      </c>
      <c r="H29" t="s">
        <v>398</v>
      </c>
      <c r="I29">
        <f t="shared" si="13"/>
        <v>2019</v>
      </c>
      <c r="J29" t="s">
        <v>10</v>
      </c>
      <c r="K29" s="97">
        <f>Market_Data_App!M29*VLOOKUP(A29,Properties_Tec_Shares!$A:$S,19,0)</f>
        <v>64</v>
      </c>
      <c r="L29" s="76">
        <f>K29*VLOOKUP(A29,Properties_T01!$A:$P,13,0)*(VLOOKUP(A29,Properties_T01!$A:$P,14,0)-VLOOKUP(A29,Properties_T01!$A:$P,15,0))*10^6</f>
        <v>36864</v>
      </c>
      <c r="M29" s="76">
        <f>L29*VLOOKUP(A29,Properties_T01!A:AJ,32,0)</f>
        <v>0</v>
      </c>
      <c r="O29" s="47">
        <f>K29*VLOOKUP(A29,Price_Creator_T01!A:O,15,0)</f>
        <v>17.28</v>
      </c>
    </row>
    <row r="30" spans="1:15" x14ac:dyDescent="0.25">
      <c r="A30" t="str">
        <f t="shared" si="12"/>
        <v>Function_13Application_272019</v>
      </c>
      <c r="B30">
        <v>27</v>
      </c>
      <c r="C30" t="s">
        <v>380</v>
      </c>
      <c r="D30" t="s">
        <v>326</v>
      </c>
      <c r="E30" t="s">
        <v>336</v>
      </c>
      <c r="F30" t="s">
        <v>347</v>
      </c>
      <c r="G30" t="s">
        <v>349</v>
      </c>
      <c r="H30" t="s">
        <v>398</v>
      </c>
      <c r="I30">
        <f t="shared" si="13"/>
        <v>2019</v>
      </c>
      <c r="J30" t="s">
        <v>10</v>
      </c>
      <c r="K30" s="97">
        <f>Market_Data_App!M30*VLOOKUP(A30,Properties_Tec_Shares!$A:$S,19,0)</f>
        <v>5.5</v>
      </c>
      <c r="L30" s="76">
        <f>K30*VLOOKUP(A30,Properties_T01!$A:$P,13,0)*(VLOOKUP(A30,Properties_T01!$A:$P,14,0)-VLOOKUP(A30,Properties_T01!$A:$P,15,0))*10^6</f>
        <v>137500</v>
      </c>
      <c r="M30" s="76">
        <f>L30*VLOOKUP(A30,Properties_T01!A:AJ,32,0)</f>
        <v>137500</v>
      </c>
      <c r="O30" s="47">
        <f>K30*VLOOKUP(A30,Price_Creator_T01!A:O,15,0)</f>
        <v>62.390625000000007</v>
      </c>
    </row>
    <row r="31" spans="1:15" x14ac:dyDescent="0.25">
      <c r="A31" t="str">
        <f t="shared" si="12"/>
        <v>Function_14Application_282019</v>
      </c>
      <c r="B31">
        <v>28</v>
      </c>
      <c r="C31" t="s">
        <v>381</v>
      </c>
      <c r="D31" t="s">
        <v>327</v>
      </c>
      <c r="E31" t="s">
        <v>337</v>
      </c>
      <c r="F31" t="s">
        <v>347</v>
      </c>
      <c r="G31" t="s">
        <v>349</v>
      </c>
      <c r="H31" t="s">
        <v>398</v>
      </c>
      <c r="I31">
        <f t="shared" si="13"/>
        <v>2019</v>
      </c>
      <c r="J31" t="s">
        <v>10</v>
      </c>
      <c r="K31" s="97">
        <f>Market_Data_App!M31*VLOOKUP(A31,Properties_Tec_Shares!$A:$S,19,0)</f>
        <v>83</v>
      </c>
      <c r="L31" s="76">
        <f>K31*VLOOKUP(A31,Properties_T01!$A:$P,13,0)*(VLOOKUP(A31,Properties_T01!$A:$P,14,0)-VLOOKUP(A31,Properties_T01!$A:$P,15,0))*10^6</f>
        <v>632128</v>
      </c>
      <c r="M31" s="76">
        <f>L31*VLOOKUP(A31,Properties_T01!A:AJ,32,0)</f>
        <v>632128</v>
      </c>
      <c r="O31" s="47">
        <f>K31*VLOOKUP(A31,Price_Creator_T01!A:O,15,0)</f>
        <v>205.77083333333337</v>
      </c>
    </row>
    <row r="32" spans="1:15" x14ac:dyDescent="0.25">
      <c r="A32" t="str">
        <f t="shared" si="12"/>
        <v>Function_14Application_292019</v>
      </c>
      <c r="B32">
        <v>29</v>
      </c>
      <c r="C32" t="s">
        <v>382</v>
      </c>
      <c r="D32" t="s">
        <v>327</v>
      </c>
      <c r="E32" t="s">
        <v>337</v>
      </c>
      <c r="F32" t="s">
        <v>347</v>
      </c>
      <c r="G32" t="s">
        <v>349</v>
      </c>
      <c r="H32" t="s">
        <v>398</v>
      </c>
      <c r="I32">
        <f t="shared" si="13"/>
        <v>2019</v>
      </c>
      <c r="J32" t="s">
        <v>10</v>
      </c>
      <c r="K32" s="97">
        <f>Market_Data_App!M32*VLOOKUP(A32,Properties_Tec_Shares!$A:$S,19,0)</f>
        <v>45</v>
      </c>
      <c r="L32" s="76">
        <f>K32*VLOOKUP(A32,Properties_T01!$A:$P,13,0)*(VLOOKUP(A32,Properties_T01!$A:$P,14,0)-VLOOKUP(A32,Properties_T01!$A:$P,15,0))*10^6</f>
        <v>60750</v>
      </c>
      <c r="M32" s="76">
        <f>L32*VLOOKUP(A32,Properties_T01!A:AJ,32,0)</f>
        <v>60750</v>
      </c>
      <c r="O32" s="47">
        <f>K32*VLOOKUP(A32,Price_Creator_T01!A:O,15,0)</f>
        <v>13.921875</v>
      </c>
    </row>
    <row r="33" spans="1:15" x14ac:dyDescent="0.25">
      <c r="A33" t="str">
        <f t="shared" si="12"/>
        <v>Function_15Application_302019</v>
      </c>
      <c r="B33">
        <v>30</v>
      </c>
      <c r="C33" t="s">
        <v>383</v>
      </c>
      <c r="D33" t="s">
        <v>328</v>
      </c>
      <c r="E33" t="s">
        <v>338</v>
      </c>
      <c r="F33" t="s">
        <v>348</v>
      </c>
      <c r="G33" t="s">
        <v>349</v>
      </c>
      <c r="H33" t="s">
        <v>398</v>
      </c>
      <c r="I33">
        <f t="shared" si="13"/>
        <v>2019</v>
      </c>
      <c r="J33" t="s">
        <v>10</v>
      </c>
      <c r="K33" s="97">
        <f>Market_Data_App!M33*VLOOKUP(A33,Properties_Tec_Shares!$A:$S,19,0)</f>
        <v>0</v>
      </c>
      <c r="L33" s="76">
        <f>K33*VLOOKUP(A33,Properties_T01!$A:$P,13,0)*(VLOOKUP(A33,Properties_T01!$A:$P,14,0)-VLOOKUP(A33,Properties_T01!$A:$P,15,0))*10^6</f>
        <v>0</v>
      </c>
      <c r="M33" s="76">
        <f>L33*VLOOKUP(A33,Properties_T01!A:AJ,32,0)</f>
        <v>0</v>
      </c>
      <c r="O33" s="47">
        <f>K33*VLOOKUP(A33,Price_Creator_T01!A:O,15,0)</f>
        <v>0</v>
      </c>
    </row>
    <row r="34" spans="1:15" x14ac:dyDescent="0.25">
      <c r="A34" t="str">
        <f t="shared" si="12"/>
        <v>Function_01Application_012020</v>
      </c>
      <c r="B34">
        <v>31</v>
      </c>
      <c r="C34" t="s">
        <v>354</v>
      </c>
      <c r="D34" t="s">
        <v>314</v>
      </c>
      <c r="E34" t="s">
        <v>329</v>
      </c>
      <c r="F34" t="s">
        <v>339</v>
      </c>
      <c r="G34" t="s">
        <v>349</v>
      </c>
      <c r="H34" t="s">
        <v>398</v>
      </c>
      <c r="I34">
        <f>I4+1</f>
        <v>2020</v>
      </c>
      <c r="J34" t="s">
        <v>10</v>
      </c>
      <c r="K34" s="97">
        <f>Market_Data_App!M34*VLOOKUP(A34,Properties_Tec_Shares!$A:$S,19,0)</f>
        <v>9.4969799999999989</v>
      </c>
      <c r="L34" s="76">
        <f>K34*VLOOKUP(A34,Properties_T01!$A:$P,13,0)*(VLOOKUP(A34,Properties_T01!$A:$P,14,0)-VLOOKUP(A34,Properties_T01!$A:$P,15,0))*10^6</f>
        <v>269239.38299999991</v>
      </c>
      <c r="M34" s="76">
        <f>L34*VLOOKUP(A34,Properties_T01!A:AJ,32,0)</f>
        <v>269239.38299999991</v>
      </c>
      <c r="O34" s="47">
        <f>K34*VLOOKUP(A34,Price_Creator_T01!A:O,15,0)</f>
        <v>107.69575319999998</v>
      </c>
    </row>
    <row r="35" spans="1:15" x14ac:dyDescent="0.25">
      <c r="A35" t="str">
        <f t="shared" si="12"/>
        <v>Function_01Application_022020</v>
      </c>
      <c r="B35">
        <v>32</v>
      </c>
      <c r="C35" t="s">
        <v>355</v>
      </c>
      <c r="D35" t="s">
        <v>314</v>
      </c>
      <c r="E35" t="s">
        <v>329</v>
      </c>
      <c r="F35" t="s">
        <v>339</v>
      </c>
      <c r="G35" t="s">
        <v>349</v>
      </c>
      <c r="H35" t="s">
        <v>398</v>
      </c>
      <c r="I35">
        <f t="shared" ref="I35:I98" si="14">I5+1</f>
        <v>2020</v>
      </c>
      <c r="J35" t="s">
        <v>10</v>
      </c>
      <c r="K35" s="97">
        <f>Market_Data_App!M35*VLOOKUP(A35,Properties_Tec_Shares!$A:$S,19,0)</f>
        <v>8.8344000000000005</v>
      </c>
      <c r="L35" s="76">
        <f>K35*VLOOKUP(A35,Properties_T01!$A:$P,13,0)*(VLOOKUP(A35,Properties_T01!$A:$P,14,0)-VLOOKUP(A35,Properties_T01!$A:$P,15,0))*10^6</f>
        <v>541570.80599999998</v>
      </c>
      <c r="M35" s="76">
        <f>L35*VLOOKUP(A35,Properties_T01!A:AJ,32,0)</f>
        <v>541570.80599999998</v>
      </c>
      <c r="O35" s="47">
        <f>K35*VLOOKUP(A35,Price_Creator_T01!A:O,15,0)</f>
        <v>232.10177399999998</v>
      </c>
    </row>
    <row r="36" spans="1:15" x14ac:dyDescent="0.25">
      <c r="A36" t="str">
        <f t="shared" si="12"/>
        <v>Function_01Application_032020</v>
      </c>
      <c r="B36">
        <v>33</v>
      </c>
      <c r="C36" t="s">
        <v>356</v>
      </c>
      <c r="D36" t="s">
        <v>314</v>
      </c>
      <c r="E36" t="s">
        <v>329</v>
      </c>
      <c r="F36" t="s">
        <v>339</v>
      </c>
      <c r="G36" t="s">
        <v>349</v>
      </c>
      <c r="H36" t="s">
        <v>398</v>
      </c>
      <c r="I36">
        <f t="shared" si="14"/>
        <v>2020</v>
      </c>
      <c r="J36" t="s">
        <v>10</v>
      </c>
      <c r="K36" s="97">
        <f>Market_Data_App!M36*VLOOKUP(A36,Properties_Tec_Shares!$A:$S,19,0)</f>
        <v>3.54603</v>
      </c>
      <c r="L36" s="76">
        <f>K36*VLOOKUP(A36,Properties_T01!$A:$P,13,0)*(VLOOKUP(A36,Properties_T01!$A:$P,14,0)-VLOOKUP(A36,Properties_T01!$A:$P,15,0))*10^6</f>
        <v>310543.57724999997</v>
      </c>
      <c r="M36" s="76">
        <f>L36*VLOOKUP(A36,Properties_T01!A:AJ,32,0)</f>
        <v>310543.57724999997</v>
      </c>
      <c r="O36" s="47">
        <f>K36*VLOOKUP(A36,Price_Creator_T01!A:O,15,0)</f>
        <v>141.763143014625</v>
      </c>
    </row>
    <row r="37" spans="1:15" x14ac:dyDescent="0.25">
      <c r="A37" t="str">
        <f t="shared" si="12"/>
        <v>Function_02Application_042020</v>
      </c>
      <c r="B37">
        <v>34</v>
      </c>
      <c r="C37" t="s">
        <v>357</v>
      </c>
      <c r="D37" t="s">
        <v>315</v>
      </c>
      <c r="E37" t="s">
        <v>330</v>
      </c>
      <c r="F37" t="s">
        <v>340</v>
      </c>
      <c r="G37" t="s">
        <v>350</v>
      </c>
      <c r="H37" t="s">
        <v>398</v>
      </c>
      <c r="I37">
        <f t="shared" si="14"/>
        <v>2020</v>
      </c>
      <c r="J37" t="s">
        <v>10</v>
      </c>
      <c r="K37" s="97">
        <f>Market_Data_App!M37*VLOOKUP(A37,Properties_Tec_Shares!$A:$S,19,0)</f>
        <v>8.5</v>
      </c>
      <c r="L37" s="76">
        <f>K37*VLOOKUP(A37,Properties_T01!$A:$P,13,0)*(VLOOKUP(A37,Properties_T01!$A:$P,14,0)-VLOOKUP(A37,Properties_T01!$A:$P,15,0))*10^6</f>
        <v>212500.00000000003</v>
      </c>
      <c r="M37" s="76">
        <f>L37*VLOOKUP(A37,Properties_T01!A:AJ,32,0)</f>
        <v>212500.00000000003</v>
      </c>
      <c r="O37" s="47">
        <f>K37*VLOOKUP(A37,Price_Creator_T01!A:O,15,0)</f>
        <v>89.25</v>
      </c>
    </row>
    <row r="38" spans="1:15" x14ac:dyDescent="0.25">
      <c r="A38" t="str">
        <f t="shared" si="12"/>
        <v>Function_02Application_052020</v>
      </c>
      <c r="B38">
        <v>35</v>
      </c>
      <c r="C38" t="s">
        <v>358</v>
      </c>
      <c r="D38" t="s">
        <v>315</v>
      </c>
      <c r="E38" t="s">
        <v>330</v>
      </c>
      <c r="F38" t="s">
        <v>340</v>
      </c>
      <c r="G38" t="s">
        <v>351</v>
      </c>
      <c r="H38" t="s">
        <v>398</v>
      </c>
      <c r="I38">
        <f t="shared" si="14"/>
        <v>2020</v>
      </c>
      <c r="J38" t="s">
        <v>10</v>
      </c>
      <c r="K38" s="97">
        <f>Market_Data_App!M38*VLOOKUP(A38,Properties_Tec_Shares!$A:$S,19,0)</f>
        <v>9</v>
      </c>
      <c r="L38" s="76">
        <f>K38*VLOOKUP(A38,Properties_T01!$A:$P,13,0)*(VLOOKUP(A38,Properties_T01!$A:$P,14,0)-VLOOKUP(A38,Properties_T01!$A:$P,15,0))*10^6</f>
        <v>321750.00000000006</v>
      </c>
      <c r="M38" s="76">
        <f>L38*VLOOKUP(A38,Properties_T01!A:AJ,32,0)</f>
        <v>321750.00000000006</v>
      </c>
      <c r="O38" s="47">
        <f>K38*VLOOKUP(A38,Price_Creator_T01!A:O,15,0)</f>
        <v>135.13499999999999</v>
      </c>
    </row>
    <row r="39" spans="1:15" x14ac:dyDescent="0.25">
      <c r="A39" t="str">
        <f t="shared" si="12"/>
        <v>Function_03Application_062020</v>
      </c>
      <c r="B39">
        <v>36</v>
      </c>
      <c r="C39" t="s">
        <v>359</v>
      </c>
      <c r="D39" t="s">
        <v>316</v>
      </c>
      <c r="E39" t="s">
        <v>331</v>
      </c>
      <c r="F39" t="s">
        <v>341</v>
      </c>
      <c r="G39" t="s">
        <v>349</v>
      </c>
      <c r="H39" t="s">
        <v>398</v>
      </c>
      <c r="I39">
        <f t="shared" si="14"/>
        <v>2020</v>
      </c>
      <c r="J39" t="s">
        <v>10</v>
      </c>
      <c r="K39" s="97">
        <f>Market_Data_App!M39*VLOOKUP(A39,Properties_Tec_Shares!$A:$S,19,0)</f>
        <v>76.140629000000004</v>
      </c>
      <c r="L39" s="76">
        <f>K39*VLOOKUP(A39,Properties_T01!$A:$P,13,0)*(VLOOKUP(A39,Properties_T01!$A:$P,14,0)-VLOOKUP(A39,Properties_T01!$A:$P,15,0))*10^6</f>
        <v>685265.66099999996</v>
      </c>
      <c r="M39" s="76">
        <f>L39*VLOOKUP(A39,Properties_T01!A:AJ,32,0)</f>
        <v>685265.66099999996</v>
      </c>
      <c r="O39" s="47">
        <f>K39*VLOOKUP(A39,Price_Creator_T01!A:O,15,0)</f>
        <v>253.54829457</v>
      </c>
    </row>
    <row r="40" spans="1:15" x14ac:dyDescent="0.25">
      <c r="A40" t="str">
        <f t="shared" si="12"/>
        <v>Function_03Application_072020</v>
      </c>
      <c r="B40">
        <v>37</v>
      </c>
      <c r="C40" t="s">
        <v>360</v>
      </c>
      <c r="D40" t="s">
        <v>316</v>
      </c>
      <c r="E40" t="s">
        <v>331</v>
      </c>
      <c r="F40" t="s">
        <v>341</v>
      </c>
      <c r="G40" t="s">
        <v>349</v>
      </c>
      <c r="H40" t="s">
        <v>398</v>
      </c>
      <c r="I40">
        <f t="shared" si="14"/>
        <v>2020</v>
      </c>
      <c r="J40" t="s">
        <v>10</v>
      </c>
      <c r="K40" s="97">
        <f>Market_Data_App!M40*VLOOKUP(A40,Properties_Tec_Shares!$A:$S,19,0)</f>
        <v>6.96</v>
      </c>
      <c r="L40" s="76">
        <f>K40*VLOOKUP(A40,Properties_T01!$A:$P,13,0)*(VLOOKUP(A40,Properties_T01!$A:$P,14,0)-VLOOKUP(A40,Properties_T01!$A:$P,15,0))*10^6</f>
        <v>35370.719999999994</v>
      </c>
      <c r="M40" s="76">
        <f>L40*VLOOKUP(A40,Properties_T01!A:AJ,32,0)</f>
        <v>35370.719999999994</v>
      </c>
      <c r="O40" s="47">
        <f>K40*VLOOKUP(A40,Price_Creator_T01!A:O,15,0)</f>
        <v>24.317369999999997</v>
      </c>
    </row>
    <row r="41" spans="1:15" x14ac:dyDescent="0.25">
      <c r="A41" t="str">
        <f t="shared" si="12"/>
        <v>Function_03Application_082020</v>
      </c>
      <c r="B41">
        <v>38</v>
      </c>
      <c r="C41" t="s">
        <v>361</v>
      </c>
      <c r="D41" t="s">
        <v>316</v>
      </c>
      <c r="E41" t="s">
        <v>331</v>
      </c>
      <c r="F41" t="s">
        <v>341</v>
      </c>
      <c r="G41" t="s">
        <v>349</v>
      </c>
      <c r="H41" t="s">
        <v>398</v>
      </c>
      <c r="I41">
        <f t="shared" si="14"/>
        <v>2020</v>
      </c>
      <c r="J41" t="s">
        <v>10</v>
      </c>
      <c r="K41" s="97">
        <f>Market_Data_App!M41*VLOOKUP(A41,Properties_Tec_Shares!$A:$S,19,0)</f>
        <v>42.878897600000002</v>
      </c>
      <c r="L41" s="76">
        <f>K41*VLOOKUP(A41,Properties_T01!$A:$P,13,0)*(VLOOKUP(A41,Properties_T01!$A:$P,14,0)-VLOOKUP(A41,Properties_T01!$A:$P,15,0))*10^6</f>
        <v>240121.82655999999</v>
      </c>
      <c r="M41" s="76">
        <f>L41*VLOOKUP(A41,Properties_T01!A:AJ,32,0)</f>
        <v>240121.82655999999</v>
      </c>
      <c r="O41" s="47">
        <f>K41*VLOOKUP(A41,Price_Creator_T01!A:O,15,0)</f>
        <v>139.57081168799999</v>
      </c>
    </row>
    <row r="42" spans="1:15" x14ac:dyDescent="0.25">
      <c r="A42" t="str">
        <f t="shared" si="12"/>
        <v>Function_03Application_092020</v>
      </c>
      <c r="B42">
        <v>39</v>
      </c>
      <c r="C42" t="s">
        <v>362</v>
      </c>
      <c r="D42" t="s">
        <v>316</v>
      </c>
      <c r="E42" t="s">
        <v>331</v>
      </c>
      <c r="F42" t="s">
        <v>341</v>
      </c>
      <c r="G42" t="s">
        <v>349</v>
      </c>
      <c r="H42" t="s">
        <v>398</v>
      </c>
      <c r="I42">
        <f t="shared" si="14"/>
        <v>2020</v>
      </c>
      <c r="J42" t="s">
        <v>10</v>
      </c>
      <c r="K42" s="97">
        <f>Market_Data_App!M42*VLOOKUP(A42,Properties_Tec_Shares!$A:$S,19,0)</f>
        <v>61.926136999999997</v>
      </c>
      <c r="L42" s="76">
        <f>K42*VLOOKUP(A42,Properties_T01!$A:$P,13,0)*(VLOOKUP(A42,Properties_T01!$A:$P,14,0)-VLOOKUP(A42,Properties_T01!$A:$P,15,0))*10^6</f>
        <v>557335.23300000001</v>
      </c>
      <c r="M42" s="76">
        <f>L42*VLOOKUP(A42,Properties_T01!A:AJ,32,0)</f>
        <v>557335.23300000001</v>
      </c>
      <c r="O42" s="47">
        <f>K42*VLOOKUP(A42,Price_Creator_T01!A:O,15,0)</f>
        <v>216.66407182874997</v>
      </c>
    </row>
    <row r="43" spans="1:15" x14ac:dyDescent="0.25">
      <c r="A43" t="str">
        <f t="shared" si="12"/>
        <v>Function_03Application_102020</v>
      </c>
      <c r="B43">
        <v>40</v>
      </c>
      <c r="C43" t="s">
        <v>363</v>
      </c>
      <c r="D43" t="s">
        <v>316</v>
      </c>
      <c r="E43" t="s">
        <v>331</v>
      </c>
      <c r="F43" t="s">
        <v>341</v>
      </c>
      <c r="G43" t="s">
        <v>349</v>
      </c>
      <c r="H43" t="s">
        <v>398</v>
      </c>
      <c r="I43">
        <f t="shared" si="14"/>
        <v>2020</v>
      </c>
      <c r="J43" t="s">
        <v>10</v>
      </c>
      <c r="K43" s="97">
        <f>Market_Data_App!M43*VLOOKUP(A43,Properties_Tec_Shares!$A:$S,19,0)</f>
        <v>21.644804000000001</v>
      </c>
      <c r="L43" s="76">
        <f>K43*VLOOKUP(A43,Properties_T01!$A:$P,13,0)*(VLOOKUP(A43,Properties_T01!$A:$P,14,0)-VLOOKUP(A43,Properties_T01!$A:$P,15,0))*10^6</f>
        <v>191166.90892800002</v>
      </c>
      <c r="M43" s="76">
        <f>L43*VLOOKUP(A43,Properties_T01!A:AJ,32,0)</f>
        <v>191166.90892800002</v>
      </c>
      <c r="O43" s="47">
        <f>K43*VLOOKUP(A43,Price_Creator_T01!A:O,15,0)</f>
        <v>61.173410856959997</v>
      </c>
    </row>
    <row r="44" spans="1:15" x14ac:dyDescent="0.25">
      <c r="A44" t="str">
        <f t="shared" si="12"/>
        <v>Function_03Application_112020</v>
      </c>
      <c r="B44">
        <v>41</v>
      </c>
      <c r="C44" t="s">
        <v>364</v>
      </c>
      <c r="D44" t="s">
        <v>316</v>
      </c>
      <c r="E44" t="s">
        <v>331</v>
      </c>
      <c r="F44" t="s">
        <v>341</v>
      </c>
      <c r="G44" t="s">
        <v>349</v>
      </c>
      <c r="H44" t="s">
        <v>398</v>
      </c>
      <c r="I44">
        <f t="shared" si="14"/>
        <v>2020</v>
      </c>
      <c r="J44" t="s">
        <v>10</v>
      </c>
      <c r="K44" s="97">
        <f>Market_Data_App!M44*VLOOKUP(A44,Properties_Tec_Shares!$A:$S,19,0)</f>
        <v>55.768611999999997</v>
      </c>
      <c r="L44" s="76">
        <f>K44*VLOOKUP(A44,Properties_T01!$A:$P,13,0)*(VLOOKUP(A44,Properties_T01!$A:$P,14,0)-VLOOKUP(A44,Properties_T01!$A:$P,15,0))*10^6</f>
        <v>312304.22720000002</v>
      </c>
      <c r="M44" s="76">
        <f>L44*VLOOKUP(A44,Properties_T01!A:AJ,32,0)</f>
        <v>312304.22720000002</v>
      </c>
      <c r="O44" s="47">
        <f>K44*VLOOKUP(A44,Price_Creator_T01!A:O,15,0)</f>
        <v>109.30647952</v>
      </c>
    </row>
    <row r="45" spans="1:15" x14ac:dyDescent="0.25">
      <c r="A45" t="str">
        <f t="shared" si="12"/>
        <v>Function_04Application_122020</v>
      </c>
      <c r="B45">
        <v>42</v>
      </c>
      <c r="C45" t="s">
        <v>365</v>
      </c>
      <c r="D45" t="s">
        <v>317</v>
      </c>
      <c r="E45" t="s">
        <v>331</v>
      </c>
      <c r="F45" t="s">
        <v>342</v>
      </c>
      <c r="G45" t="s">
        <v>352</v>
      </c>
      <c r="H45" t="s">
        <v>398</v>
      </c>
      <c r="I45">
        <f t="shared" si="14"/>
        <v>2020</v>
      </c>
      <c r="J45" t="s">
        <v>10</v>
      </c>
      <c r="K45" s="97">
        <f>Market_Data_App!M45*VLOOKUP(A45,Properties_Tec_Shares!$A:$S,19,0)</f>
        <v>28.725189762499998</v>
      </c>
      <c r="L45" s="76">
        <f>K45*VLOOKUP(A45,Properties_T01!$A:$P,13,0)*(VLOOKUP(A45,Properties_T01!$A:$P,14,0)-VLOOKUP(A45,Properties_T01!$A:$P,15,0))*10^6</f>
        <v>129263.35393124999</v>
      </c>
      <c r="M45" s="76">
        <f>L45*VLOOKUP(A45,Properties_T01!A:AJ,32,0)</f>
        <v>129263.35393124999</v>
      </c>
      <c r="O45" s="47">
        <f>K45*VLOOKUP(A45,Price_Creator_T01!A:O,15,0)</f>
        <v>36.193739100749994</v>
      </c>
    </row>
    <row r="46" spans="1:15" x14ac:dyDescent="0.25">
      <c r="A46" t="str">
        <f t="shared" si="12"/>
        <v>Function_03Application_132020</v>
      </c>
      <c r="B46">
        <v>43</v>
      </c>
      <c r="C46" t="s">
        <v>366</v>
      </c>
      <c r="D46" t="s">
        <v>316</v>
      </c>
      <c r="E46" t="s">
        <v>331</v>
      </c>
      <c r="F46" t="s">
        <v>341</v>
      </c>
      <c r="G46" t="s">
        <v>349</v>
      </c>
      <c r="H46" t="s">
        <v>398</v>
      </c>
      <c r="I46">
        <f t="shared" si="14"/>
        <v>2020</v>
      </c>
      <c r="J46" t="s">
        <v>10</v>
      </c>
      <c r="K46" s="97">
        <f>Market_Data_App!M46*VLOOKUP(A46,Properties_Tec_Shares!$A:$S,19,0)</f>
        <v>45.921221729166668</v>
      </c>
      <c r="L46" s="76">
        <f>K46*VLOOKUP(A46,Properties_T01!$A:$P,13,0)*(VLOOKUP(A46,Properties_T01!$A:$P,14,0)-VLOOKUP(A46,Properties_T01!$A:$P,15,0))*10^6</f>
        <v>54003.356753500004</v>
      </c>
      <c r="M46" s="76">
        <f>L46*VLOOKUP(A46,Properties_T01!A:AJ,32,0)</f>
        <v>0</v>
      </c>
      <c r="O46" s="47">
        <f>K46*VLOOKUP(A46,Price_Creator_T01!A:O,15,0)</f>
        <v>11.340704918235</v>
      </c>
    </row>
    <row r="47" spans="1:15" x14ac:dyDescent="0.25">
      <c r="A47" t="str">
        <f t="shared" si="12"/>
        <v>Function_03Application_142020</v>
      </c>
      <c r="B47">
        <v>44</v>
      </c>
      <c r="C47" t="s">
        <v>367</v>
      </c>
      <c r="D47" t="s">
        <v>316</v>
      </c>
      <c r="E47" t="s">
        <v>331</v>
      </c>
      <c r="F47" t="s">
        <v>341</v>
      </c>
      <c r="G47" t="s">
        <v>349</v>
      </c>
      <c r="H47" t="s">
        <v>398</v>
      </c>
      <c r="I47">
        <f t="shared" si="14"/>
        <v>2020</v>
      </c>
      <c r="J47" t="s">
        <v>10</v>
      </c>
      <c r="K47" s="97">
        <f>Market_Data_App!M47*VLOOKUP(A47,Properties_Tec_Shares!$A:$S,19,0)</f>
        <v>75.523815714285718</v>
      </c>
      <c r="L47" s="76">
        <f>K47*VLOOKUP(A47,Properties_T01!$A:$P,13,0)*(VLOOKUP(A47,Properties_T01!$A:$P,14,0)-VLOOKUP(A47,Properties_T01!$A:$P,15,0))*10^6</f>
        <v>755238.15714285721</v>
      </c>
      <c r="M47" s="76">
        <f>L47*VLOOKUP(A47,Properties_T01!A:AJ,32,0)</f>
        <v>755238.15714285721</v>
      </c>
      <c r="O47" s="47">
        <f>K47*VLOOKUP(A47,Price_Creator_T01!A:O,15,0)</f>
        <v>283.21430892857143</v>
      </c>
    </row>
    <row r="48" spans="1:15" x14ac:dyDescent="0.25">
      <c r="A48" t="str">
        <f t="shared" si="12"/>
        <v>Function_03Application_152020</v>
      </c>
      <c r="B48">
        <v>45</v>
      </c>
      <c r="C48" t="s">
        <v>368</v>
      </c>
      <c r="D48" t="s">
        <v>316</v>
      </c>
      <c r="E48" t="s">
        <v>331</v>
      </c>
      <c r="F48" t="s">
        <v>341</v>
      </c>
      <c r="G48" t="s">
        <v>349</v>
      </c>
      <c r="H48" t="s">
        <v>398</v>
      </c>
      <c r="I48">
        <f t="shared" si="14"/>
        <v>2020</v>
      </c>
      <c r="J48" t="s">
        <v>10</v>
      </c>
      <c r="K48" s="97">
        <f>Market_Data_App!M48*VLOOKUP(A48,Properties_Tec_Shares!$A:$S,19,0)</f>
        <v>4.2857142857142847</v>
      </c>
      <c r="L48" s="76">
        <f>K48*VLOOKUP(A48,Properties_T01!$A:$P,13,0)*(VLOOKUP(A48,Properties_T01!$A:$P,14,0)-VLOOKUP(A48,Properties_T01!$A:$P,15,0))*10^6</f>
        <v>53571.428571428558</v>
      </c>
      <c r="M48" s="76">
        <f>L48*VLOOKUP(A48,Properties_T01!A:AJ,32,0)</f>
        <v>53571.428571428558</v>
      </c>
      <c r="O48" s="47">
        <f>K48*VLOOKUP(A48,Price_Creator_T01!A:O,15,0)</f>
        <v>20.571428571428566</v>
      </c>
    </row>
    <row r="49" spans="1:15" x14ac:dyDescent="0.25">
      <c r="A49" t="str">
        <f t="shared" si="12"/>
        <v>Function_05Application_162020</v>
      </c>
      <c r="B49">
        <v>46</v>
      </c>
      <c r="C49" t="s">
        <v>369</v>
      </c>
      <c r="D49" t="s">
        <v>318</v>
      </c>
      <c r="E49" t="s">
        <v>332</v>
      </c>
      <c r="F49" t="s">
        <v>342</v>
      </c>
      <c r="G49" t="s">
        <v>353</v>
      </c>
      <c r="H49" t="s">
        <v>398</v>
      </c>
      <c r="I49">
        <f t="shared" si="14"/>
        <v>2020</v>
      </c>
      <c r="J49" t="s">
        <v>10</v>
      </c>
      <c r="K49" s="97">
        <f>Market_Data_App!M49*VLOOKUP(A49,Properties_Tec_Shares!$A:$S,19,0)</f>
        <v>84.819999999999979</v>
      </c>
      <c r="L49" s="76">
        <f>K49*VLOOKUP(A49,Properties_T01!$A:$P,13,0)*(VLOOKUP(A49,Properties_T01!$A:$P,14,0)-VLOOKUP(A49,Properties_T01!$A:$P,15,0))*10^6</f>
        <v>99748.319999999978</v>
      </c>
      <c r="M49" s="76">
        <f>L49*VLOOKUP(A49,Properties_T01!A:AJ,32,0)</f>
        <v>0</v>
      </c>
      <c r="O49" s="47">
        <f>K49*VLOOKUP(A49,Price_Creator_T01!A:O,15,0)</f>
        <v>35.909395199999985</v>
      </c>
    </row>
    <row r="50" spans="1:15" x14ac:dyDescent="0.25">
      <c r="A50" t="str">
        <f t="shared" si="12"/>
        <v>Function_05Application_172020</v>
      </c>
      <c r="B50">
        <v>47</v>
      </c>
      <c r="C50" t="s">
        <v>370</v>
      </c>
      <c r="D50" t="s">
        <v>318</v>
      </c>
      <c r="E50" t="s">
        <v>332</v>
      </c>
      <c r="F50" t="s">
        <v>342</v>
      </c>
      <c r="G50" t="s">
        <v>353</v>
      </c>
      <c r="H50" t="s">
        <v>398</v>
      </c>
      <c r="I50">
        <f t="shared" si="14"/>
        <v>2020</v>
      </c>
      <c r="J50" t="s">
        <v>10</v>
      </c>
      <c r="K50" s="97">
        <f>Market_Data_App!M50*VLOOKUP(A50,Properties_Tec_Shares!$A:$S,19,0)</f>
        <v>688.76800000000003</v>
      </c>
      <c r="L50" s="76">
        <f>K50*VLOOKUP(A50,Properties_T01!$A:$P,13,0)*(VLOOKUP(A50,Properties_T01!$A:$P,14,0)-VLOOKUP(A50,Properties_T01!$A:$P,15,0))*10^6</f>
        <v>333363.71200000006</v>
      </c>
      <c r="M50" s="76">
        <f>L50*VLOOKUP(A50,Properties_T01!A:AJ,32,0)</f>
        <v>0</v>
      </c>
      <c r="O50" s="47">
        <f>K50*VLOOKUP(A50,Price_Creator_T01!A:O,15,0)</f>
        <v>135.01230336</v>
      </c>
    </row>
    <row r="51" spans="1:15" x14ac:dyDescent="0.25">
      <c r="A51" t="str">
        <f t="shared" si="12"/>
        <v>Function_06Application_182020</v>
      </c>
      <c r="B51">
        <v>48</v>
      </c>
      <c r="C51" t="s">
        <v>371</v>
      </c>
      <c r="D51" t="s">
        <v>319</v>
      </c>
      <c r="E51" t="s">
        <v>333</v>
      </c>
      <c r="F51" t="s">
        <v>343</v>
      </c>
      <c r="G51" t="s">
        <v>349</v>
      </c>
      <c r="H51" t="s">
        <v>398</v>
      </c>
      <c r="I51">
        <f t="shared" si="14"/>
        <v>2020</v>
      </c>
      <c r="J51" t="s">
        <v>10</v>
      </c>
      <c r="K51" s="97">
        <f>Market_Data_App!M51*VLOOKUP(A51,Properties_Tec_Shares!$A:$S,19,0)</f>
        <v>246.5</v>
      </c>
      <c r="L51" s="76">
        <f>K51*VLOOKUP(A51,Properties_T01!$A:$P,13,0)*(VLOOKUP(A51,Properties_T01!$A:$P,14,0)-VLOOKUP(A51,Properties_T01!$A:$P,15,0))*10^6</f>
        <v>212976</v>
      </c>
      <c r="M51" s="76">
        <f>L51*VLOOKUP(A51,Properties_T01!A:AJ,32,0)</f>
        <v>212976</v>
      </c>
      <c r="O51" s="47">
        <f>K51*VLOOKUP(A51,Price_Creator_T01!A:O,15,0)</f>
        <v>90.869759999999999</v>
      </c>
    </row>
    <row r="52" spans="1:15" x14ac:dyDescent="0.25">
      <c r="A52" t="str">
        <f t="shared" si="12"/>
        <v>Function_07Application_192020</v>
      </c>
      <c r="B52">
        <v>49</v>
      </c>
      <c r="C52" t="s">
        <v>372</v>
      </c>
      <c r="D52" t="s">
        <v>320</v>
      </c>
      <c r="E52" t="s">
        <v>334</v>
      </c>
      <c r="F52" t="s">
        <v>342</v>
      </c>
      <c r="G52" t="s">
        <v>353</v>
      </c>
      <c r="H52" t="s">
        <v>398</v>
      </c>
      <c r="I52">
        <f t="shared" si="14"/>
        <v>2020</v>
      </c>
      <c r="J52" t="s">
        <v>10</v>
      </c>
      <c r="K52" s="97">
        <f>Market_Data_App!M52*VLOOKUP(A52,Properties_Tec_Shares!$A:$S,19,0)</f>
        <v>110</v>
      </c>
      <c r="L52" s="76">
        <f>K52*VLOOKUP(A52,Properties_T01!$A:$P,13,0)*(VLOOKUP(A52,Properties_T01!$A:$P,14,0)-VLOOKUP(A52,Properties_T01!$A:$P,15,0))*10^6</f>
        <v>148500</v>
      </c>
      <c r="M52" s="76">
        <f>L52*VLOOKUP(A52,Properties_T01!A:AJ,32,0)</f>
        <v>148500</v>
      </c>
      <c r="O52" s="47">
        <f>K52*VLOOKUP(A52,Price_Creator_T01!A:O,15,0)</f>
        <v>49.005000000000003</v>
      </c>
    </row>
    <row r="53" spans="1:15" x14ac:dyDescent="0.25">
      <c r="A53" t="str">
        <f t="shared" si="12"/>
        <v>Function_07Application_202020</v>
      </c>
      <c r="B53">
        <v>50</v>
      </c>
      <c r="C53" t="s">
        <v>373</v>
      </c>
      <c r="D53" t="s">
        <v>320</v>
      </c>
      <c r="E53" t="s">
        <v>334</v>
      </c>
      <c r="F53" t="s">
        <v>342</v>
      </c>
      <c r="G53" t="s">
        <v>353</v>
      </c>
      <c r="H53" t="s">
        <v>398</v>
      </c>
      <c r="I53">
        <f t="shared" si="14"/>
        <v>2020</v>
      </c>
      <c r="J53" t="s">
        <v>10</v>
      </c>
      <c r="K53" s="97">
        <f>Market_Data_App!M53*VLOOKUP(A53,Properties_Tec_Shares!$A:$S,19,0)</f>
        <v>21.7</v>
      </c>
      <c r="L53" s="76">
        <f>K53*VLOOKUP(A53,Properties_T01!$A:$P,13,0)*(VLOOKUP(A53,Properties_T01!$A:$P,14,0)-VLOOKUP(A53,Properties_T01!$A:$P,15,0))*10^6</f>
        <v>8332.7999999999993</v>
      </c>
      <c r="M53" s="76">
        <f>L53*VLOOKUP(A53,Properties_T01!A:AJ,32,0)</f>
        <v>0</v>
      </c>
      <c r="O53" s="47">
        <f>K53*VLOOKUP(A53,Price_Creator_T01!A:O,15,0)</f>
        <v>0.44441599999999992</v>
      </c>
    </row>
    <row r="54" spans="1:15" x14ac:dyDescent="0.25">
      <c r="A54" t="str">
        <f t="shared" si="12"/>
        <v>Function_08Application_212020</v>
      </c>
      <c r="B54">
        <v>51</v>
      </c>
      <c r="C54" t="s">
        <v>374</v>
      </c>
      <c r="D54" t="s">
        <v>321</v>
      </c>
      <c r="E54" t="s">
        <v>333</v>
      </c>
      <c r="F54" t="s">
        <v>343</v>
      </c>
      <c r="G54" t="s">
        <v>349</v>
      </c>
      <c r="H54" t="s">
        <v>398</v>
      </c>
      <c r="I54">
        <f t="shared" si="14"/>
        <v>2020</v>
      </c>
      <c r="J54" t="s">
        <v>10</v>
      </c>
      <c r="K54" s="97">
        <f>Market_Data_App!M54*VLOOKUP(A54,Properties_Tec_Shares!$A:$S,19,0)</f>
        <v>3</v>
      </c>
      <c r="L54" s="76">
        <f>K54*VLOOKUP(A54,Properties_T01!$A:$P,13,0)*(VLOOKUP(A54,Properties_T01!$A:$P,14,0)-VLOOKUP(A54,Properties_T01!$A:$P,15,0))*10^6</f>
        <v>5202</v>
      </c>
      <c r="M54" s="76">
        <f>L54*VLOOKUP(A54,Properties_T01!A:AJ,32,0)</f>
        <v>0</v>
      </c>
      <c r="O54" s="47">
        <f>K54*VLOOKUP(A54,Price_Creator_T01!A:O,15,0)</f>
        <v>2.4033239999999996</v>
      </c>
    </row>
    <row r="55" spans="1:15" x14ac:dyDescent="0.25">
      <c r="A55" t="str">
        <f t="shared" si="12"/>
        <v>Function_09Application_222020</v>
      </c>
      <c r="B55">
        <v>52</v>
      </c>
      <c r="C55" t="s">
        <v>375</v>
      </c>
      <c r="D55" t="s">
        <v>322</v>
      </c>
      <c r="E55" t="s">
        <v>335</v>
      </c>
      <c r="F55" t="s">
        <v>344</v>
      </c>
      <c r="G55" t="s">
        <v>349</v>
      </c>
      <c r="H55" t="s">
        <v>398</v>
      </c>
      <c r="I55">
        <f t="shared" si="14"/>
        <v>2020</v>
      </c>
      <c r="J55" t="s">
        <v>10</v>
      </c>
      <c r="K55" s="97">
        <f>Market_Data_App!M55*VLOOKUP(A55,Properties_Tec_Shares!$A:$S,19,0)</f>
        <v>31</v>
      </c>
      <c r="L55" s="76">
        <f>K55*VLOOKUP(A55,Properties_T01!$A:$P,13,0)*(VLOOKUP(A55,Properties_T01!$A:$P,14,0)-VLOOKUP(A55,Properties_T01!$A:$P,15,0))*10^6</f>
        <v>125550</v>
      </c>
      <c r="M55" s="76">
        <f>L55*VLOOKUP(A55,Properties_T01!A:AJ,32,0)</f>
        <v>125550</v>
      </c>
      <c r="O55" s="47">
        <f>K55*VLOOKUP(A55,Price_Creator_T01!A:O,15,0)</f>
        <v>43.942500000000003</v>
      </c>
    </row>
    <row r="56" spans="1:15" x14ac:dyDescent="0.25">
      <c r="A56" t="str">
        <f t="shared" si="12"/>
        <v>Function_10Application_232020</v>
      </c>
      <c r="B56">
        <v>53</v>
      </c>
      <c r="C56" t="s">
        <v>376</v>
      </c>
      <c r="D56" t="s">
        <v>323</v>
      </c>
      <c r="E56" t="s">
        <v>335</v>
      </c>
      <c r="F56" t="s">
        <v>345</v>
      </c>
      <c r="G56" t="s">
        <v>349</v>
      </c>
      <c r="H56" t="s">
        <v>398</v>
      </c>
      <c r="I56">
        <f t="shared" si="14"/>
        <v>2020</v>
      </c>
      <c r="J56" t="s">
        <v>10</v>
      </c>
      <c r="K56" s="97">
        <f>Market_Data_App!M56*VLOOKUP(A56,Properties_Tec_Shares!$A:$S,19,0)</f>
        <v>19</v>
      </c>
      <c r="L56" s="76">
        <f>K56*VLOOKUP(A56,Properties_T01!$A:$P,13,0)*(VLOOKUP(A56,Properties_T01!$A:$P,14,0)-VLOOKUP(A56,Properties_T01!$A:$P,15,0))*10^6</f>
        <v>67032</v>
      </c>
      <c r="M56" s="76">
        <f>L56*VLOOKUP(A56,Properties_T01!A:AJ,32,0)</f>
        <v>67032</v>
      </c>
      <c r="O56" s="47">
        <f>K56*VLOOKUP(A56,Price_Creator_T01!A:O,15,0)</f>
        <v>66.383624999999995</v>
      </c>
    </row>
    <row r="57" spans="1:15" x14ac:dyDescent="0.25">
      <c r="A57" t="str">
        <f t="shared" si="12"/>
        <v>Function_11Application_242020</v>
      </c>
      <c r="B57">
        <v>54</v>
      </c>
      <c r="C57" t="s">
        <v>377</v>
      </c>
      <c r="D57" t="s">
        <v>324</v>
      </c>
      <c r="E57" t="s">
        <v>335</v>
      </c>
      <c r="F57" t="s">
        <v>345</v>
      </c>
      <c r="G57" t="s">
        <v>349</v>
      </c>
      <c r="H57" t="s">
        <v>398</v>
      </c>
      <c r="I57">
        <f t="shared" si="14"/>
        <v>2020</v>
      </c>
      <c r="J57" t="s">
        <v>10</v>
      </c>
      <c r="K57" s="97">
        <f>Market_Data_App!M57*VLOOKUP(A57,Properties_Tec_Shares!$A:$S,19,0)</f>
        <v>30</v>
      </c>
      <c r="L57" s="76">
        <f>K57*VLOOKUP(A57,Properties_T01!$A:$P,13,0)*(VLOOKUP(A57,Properties_T01!$A:$P,14,0)-VLOOKUP(A57,Properties_T01!$A:$P,15,0))*10^6</f>
        <v>64979.999999999993</v>
      </c>
      <c r="M57" s="76">
        <f>L57*VLOOKUP(A57,Properties_T01!A:AJ,32,0)</f>
        <v>0</v>
      </c>
      <c r="O57" s="47">
        <f>K57*VLOOKUP(A57,Price_Creator_T01!A:O,15,0)</f>
        <v>104.81624999999998</v>
      </c>
    </row>
    <row r="58" spans="1:15" x14ac:dyDescent="0.25">
      <c r="A58" t="str">
        <f t="shared" si="12"/>
        <v>Function_12Application_252020</v>
      </c>
      <c r="B58">
        <v>55</v>
      </c>
      <c r="C58" t="s">
        <v>378</v>
      </c>
      <c r="D58" t="s">
        <v>325</v>
      </c>
      <c r="E58" t="s">
        <v>331</v>
      </c>
      <c r="F58" t="s">
        <v>346</v>
      </c>
      <c r="G58" t="s">
        <v>351</v>
      </c>
      <c r="H58" t="s">
        <v>398</v>
      </c>
      <c r="I58">
        <f t="shared" si="14"/>
        <v>2020</v>
      </c>
      <c r="J58" t="s">
        <v>10</v>
      </c>
      <c r="K58" s="97">
        <f>Market_Data_App!M58*VLOOKUP(A58,Properties_Tec_Shares!$A:$S,19,0)</f>
        <v>150.44999999999999</v>
      </c>
      <c r="L58" s="76">
        <f>K58*VLOOKUP(A58,Properties_T01!$A:$P,13,0)*(VLOOKUP(A58,Properties_T01!$A:$P,14,0)-VLOOKUP(A58,Properties_T01!$A:$P,15,0))*10^6</f>
        <v>2437289.9999999995</v>
      </c>
      <c r="M58" s="76">
        <f>L58*VLOOKUP(A58,Properties_T01!A:AJ,32,0)</f>
        <v>2437289.9999999995</v>
      </c>
      <c r="O58" s="47">
        <f>K58*VLOOKUP(A58,Price_Creator_T01!A:O,15,0)</f>
        <v>1066.3143749999999</v>
      </c>
    </row>
    <row r="59" spans="1:15" x14ac:dyDescent="0.25">
      <c r="A59" t="str">
        <f t="shared" si="12"/>
        <v>Function_13Application_262020</v>
      </c>
      <c r="B59">
        <v>56</v>
      </c>
      <c r="C59" t="s">
        <v>379</v>
      </c>
      <c r="D59" t="s">
        <v>326</v>
      </c>
      <c r="E59" t="s">
        <v>336</v>
      </c>
      <c r="F59" t="s">
        <v>347</v>
      </c>
      <c r="G59" t="s">
        <v>349</v>
      </c>
      <c r="H59" t="s">
        <v>398</v>
      </c>
      <c r="I59">
        <f t="shared" si="14"/>
        <v>2020</v>
      </c>
      <c r="J59" t="s">
        <v>10</v>
      </c>
      <c r="K59" s="97">
        <f>Market_Data_App!M59*VLOOKUP(A59,Properties_Tec_Shares!$A:$S,19,0)</f>
        <v>63.75</v>
      </c>
      <c r="L59" s="76">
        <f>K59*VLOOKUP(A59,Properties_T01!$A:$P,13,0)*(VLOOKUP(A59,Properties_T01!$A:$P,14,0)-VLOOKUP(A59,Properties_T01!$A:$P,15,0))*10^6</f>
        <v>55080.000000000007</v>
      </c>
      <c r="M59" s="76">
        <f>L59*VLOOKUP(A59,Properties_T01!A:AJ,32,0)</f>
        <v>0</v>
      </c>
      <c r="O59" s="47">
        <f>K59*VLOOKUP(A59,Price_Creator_T01!A:O,15,0)</f>
        <v>16.523999999999997</v>
      </c>
    </row>
    <row r="60" spans="1:15" x14ac:dyDescent="0.25">
      <c r="A60" t="str">
        <f t="shared" si="12"/>
        <v>Function_13Application_272020</v>
      </c>
      <c r="B60">
        <v>57</v>
      </c>
      <c r="C60" t="s">
        <v>380</v>
      </c>
      <c r="D60" t="s">
        <v>326</v>
      </c>
      <c r="E60" t="s">
        <v>336</v>
      </c>
      <c r="F60" t="s">
        <v>347</v>
      </c>
      <c r="G60" t="s">
        <v>349</v>
      </c>
      <c r="H60" t="s">
        <v>398</v>
      </c>
      <c r="I60">
        <f t="shared" si="14"/>
        <v>2020</v>
      </c>
      <c r="J60" t="s">
        <v>10</v>
      </c>
      <c r="K60" s="97">
        <f>Market_Data_App!M60*VLOOKUP(A60,Properties_Tec_Shares!$A:$S,19,0)</f>
        <v>3.8499999999999996</v>
      </c>
      <c r="L60" s="76">
        <f>K60*VLOOKUP(A60,Properties_T01!$A:$P,13,0)*(VLOOKUP(A60,Properties_T01!$A:$P,14,0)-VLOOKUP(A60,Properties_T01!$A:$P,15,0))*10^6</f>
        <v>139755</v>
      </c>
      <c r="M60" s="76">
        <f>L60*VLOOKUP(A60,Properties_T01!A:AJ,32,0)</f>
        <v>139755</v>
      </c>
      <c r="O60" s="47">
        <f>K60*VLOOKUP(A60,Price_Creator_T01!A:O,15,0)</f>
        <v>41.926499999999997</v>
      </c>
    </row>
    <row r="61" spans="1:15" x14ac:dyDescent="0.25">
      <c r="A61" t="str">
        <f t="shared" si="12"/>
        <v>Function_14Application_282020</v>
      </c>
      <c r="B61">
        <v>58</v>
      </c>
      <c r="C61" t="s">
        <v>381</v>
      </c>
      <c r="D61" t="s">
        <v>327</v>
      </c>
      <c r="E61" t="s">
        <v>337</v>
      </c>
      <c r="F61" t="s">
        <v>347</v>
      </c>
      <c r="G61" t="s">
        <v>349</v>
      </c>
      <c r="H61" t="s">
        <v>398</v>
      </c>
      <c r="I61">
        <f t="shared" si="14"/>
        <v>2020</v>
      </c>
      <c r="J61" t="s">
        <v>10</v>
      </c>
      <c r="K61" s="97">
        <f>Market_Data_App!M61*VLOOKUP(A61,Properties_Tec_Shares!$A:$S,19,0)</f>
        <v>90</v>
      </c>
      <c r="L61" s="76">
        <f>K61*VLOOKUP(A61,Properties_T01!$A:$P,13,0)*(VLOOKUP(A61,Properties_T01!$A:$P,14,0)-VLOOKUP(A61,Properties_T01!$A:$P,15,0))*10^6</f>
        <v>685440</v>
      </c>
      <c r="M61" s="76">
        <f>L61*VLOOKUP(A61,Properties_T01!A:AJ,32,0)</f>
        <v>685440</v>
      </c>
      <c r="O61" s="47">
        <f>K61*VLOOKUP(A61,Price_Creator_T01!A:O,15,0)</f>
        <v>214.20000000000002</v>
      </c>
    </row>
    <row r="62" spans="1:15" x14ac:dyDescent="0.25">
      <c r="A62" t="str">
        <f t="shared" si="12"/>
        <v>Function_14Application_292020</v>
      </c>
      <c r="B62">
        <v>59</v>
      </c>
      <c r="C62" t="s">
        <v>382</v>
      </c>
      <c r="D62" t="s">
        <v>327</v>
      </c>
      <c r="E62" t="s">
        <v>337</v>
      </c>
      <c r="F62" t="s">
        <v>347</v>
      </c>
      <c r="G62" t="s">
        <v>349</v>
      </c>
      <c r="H62" t="s">
        <v>398</v>
      </c>
      <c r="I62">
        <f t="shared" si="14"/>
        <v>2020</v>
      </c>
      <c r="J62" t="s">
        <v>10</v>
      </c>
      <c r="K62" s="97">
        <f>Market_Data_App!M62*VLOOKUP(A62,Properties_Tec_Shares!$A:$S,19,0)</f>
        <v>48</v>
      </c>
      <c r="L62" s="76">
        <f>K62*VLOOKUP(A62,Properties_T01!$A:$P,13,0)*(VLOOKUP(A62,Properties_T01!$A:$P,14,0)-VLOOKUP(A62,Properties_T01!$A:$P,15,0))*10^6</f>
        <v>64800</v>
      </c>
      <c r="M62" s="76">
        <f>L62*VLOOKUP(A62,Properties_T01!A:AJ,32,0)</f>
        <v>64800</v>
      </c>
      <c r="O62" s="47">
        <f>K62*VLOOKUP(A62,Price_Creator_T01!A:O,15,0)</f>
        <v>14.256</v>
      </c>
    </row>
    <row r="63" spans="1:15" x14ac:dyDescent="0.25">
      <c r="A63" t="str">
        <f t="shared" si="12"/>
        <v>Function_15Application_302020</v>
      </c>
      <c r="B63">
        <v>60</v>
      </c>
      <c r="C63" t="s">
        <v>383</v>
      </c>
      <c r="D63" t="s">
        <v>328</v>
      </c>
      <c r="E63" t="s">
        <v>338</v>
      </c>
      <c r="F63" t="s">
        <v>348</v>
      </c>
      <c r="G63" t="s">
        <v>349</v>
      </c>
      <c r="H63" t="s">
        <v>398</v>
      </c>
      <c r="I63">
        <f t="shared" si="14"/>
        <v>2020</v>
      </c>
      <c r="J63" t="s">
        <v>10</v>
      </c>
      <c r="K63" s="97">
        <f>Market_Data_App!M63*VLOOKUP(A63,Properties_Tec_Shares!$A:$S,19,0)</f>
        <v>0</v>
      </c>
      <c r="L63" s="76">
        <f>K63*VLOOKUP(A63,Properties_T01!$A:$P,13,0)*(VLOOKUP(A63,Properties_T01!$A:$P,14,0)-VLOOKUP(A63,Properties_T01!$A:$P,15,0))*10^6</f>
        <v>0</v>
      </c>
      <c r="M63" s="76">
        <f>L63*VLOOKUP(A63,Properties_T01!A:AJ,32,0)</f>
        <v>0</v>
      </c>
      <c r="O63" s="47">
        <f>K63*VLOOKUP(A63,Price_Creator_T01!A:O,15,0)</f>
        <v>0</v>
      </c>
    </row>
    <row r="64" spans="1:15" x14ac:dyDescent="0.25">
      <c r="A64" t="str">
        <f t="shared" si="12"/>
        <v>Function_01Application_012021</v>
      </c>
      <c r="B64">
        <v>61</v>
      </c>
      <c r="C64" t="s">
        <v>354</v>
      </c>
      <c r="D64" t="s">
        <v>314</v>
      </c>
      <c r="E64" t="s">
        <v>329</v>
      </c>
      <c r="F64" t="s">
        <v>339</v>
      </c>
      <c r="G64" t="s">
        <v>349</v>
      </c>
      <c r="H64" t="s">
        <v>398</v>
      </c>
      <c r="I64">
        <f t="shared" si="14"/>
        <v>2021</v>
      </c>
      <c r="J64" t="s">
        <v>21</v>
      </c>
      <c r="K64" s="97">
        <f>Market_Data_App!M64*VLOOKUP(A64,Properties_Tec_Shares!$A:$S,19,0)</f>
        <v>7.507200000000001</v>
      </c>
      <c r="L64" s="76">
        <f>K64*VLOOKUP(A64,Properties_T01!$A:$P,13,0)*(VLOOKUP(A64,Properties_T01!$A:$P,14,0)-VLOOKUP(A64,Properties_T01!$A:$P,15,0))*10^6</f>
        <v>262752.00000000006</v>
      </c>
      <c r="M64" s="76">
        <f>L64*VLOOKUP(A64,Properties_T01!A:AJ,32,0)</f>
        <v>262752.00000000006</v>
      </c>
      <c r="O64" s="47">
        <f>K64*VLOOKUP(A64,Price_Creator_T01!A:O,15,0)</f>
        <v>169.66272000000004</v>
      </c>
    </row>
    <row r="65" spans="1:15" x14ac:dyDescent="0.25">
      <c r="A65" t="str">
        <f t="shared" si="12"/>
        <v>Function_01Application_022021</v>
      </c>
      <c r="B65">
        <v>62</v>
      </c>
      <c r="C65" t="s">
        <v>355</v>
      </c>
      <c r="D65" t="s">
        <v>314</v>
      </c>
      <c r="E65" t="s">
        <v>329</v>
      </c>
      <c r="F65" t="s">
        <v>339</v>
      </c>
      <c r="G65" t="s">
        <v>349</v>
      </c>
      <c r="H65" t="s">
        <v>398</v>
      </c>
      <c r="I65">
        <f t="shared" si="14"/>
        <v>2021</v>
      </c>
      <c r="J65" t="s">
        <v>21</v>
      </c>
      <c r="K65" s="97">
        <f>Market_Data_App!M65*VLOOKUP(A65,Properties_Tec_Shares!$A:$S,19,0)</f>
        <v>7.507200000000001</v>
      </c>
      <c r="L65" s="76">
        <f>K65*VLOOKUP(A65,Properties_T01!$A:$P,13,0)*(VLOOKUP(A65,Properties_T01!$A:$P,14,0)-VLOOKUP(A65,Properties_T01!$A:$P,15,0))*10^6</f>
        <v>460210.12800000003</v>
      </c>
      <c r="M65" s="76">
        <f>L65*VLOOKUP(A65,Properties_T01!A:AJ,32,0)</f>
        <v>460210.12800000003</v>
      </c>
      <c r="O65" s="47">
        <f>K65*VLOOKUP(A65,Price_Creator_T01!A:O,15,0)</f>
        <v>286.64516544000003</v>
      </c>
    </row>
    <row r="66" spans="1:15" x14ac:dyDescent="0.25">
      <c r="A66" t="str">
        <f t="shared" si="12"/>
        <v>Function_01Application_032021</v>
      </c>
      <c r="B66">
        <v>63</v>
      </c>
      <c r="C66" t="s">
        <v>356</v>
      </c>
      <c r="D66" t="s">
        <v>314</v>
      </c>
      <c r="E66" t="s">
        <v>329</v>
      </c>
      <c r="F66" t="s">
        <v>339</v>
      </c>
      <c r="G66" t="s">
        <v>349</v>
      </c>
      <c r="H66" t="s">
        <v>398</v>
      </c>
      <c r="I66">
        <f t="shared" si="14"/>
        <v>2021</v>
      </c>
      <c r="J66" t="s">
        <v>21</v>
      </c>
      <c r="K66" s="97">
        <f>Market_Data_App!M66*VLOOKUP(A66,Properties_Tec_Shares!$A:$S,19,0)</f>
        <v>3.5190000000000001</v>
      </c>
      <c r="L66" s="76">
        <f>K66*VLOOKUP(A66,Properties_T01!$A:$P,13,0)*(VLOOKUP(A66,Properties_T01!$A:$P,14,0)-VLOOKUP(A66,Properties_T01!$A:$P,15,0))*10^6</f>
        <v>308176.42499999999</v>
      </c>
      <c r="M66" s="76">
        <f>L66*VLOOKUP(A66,Properties_T01!A:AJ,32,0)</f>
        <v>308176.42499999999</v>
      </c>
      <c r="O66" s="47">
        <f>K66*VLOOKUP(A66,Price_Creator_T01!A:O,15,0)</f>
        <v>391.53814796250003</v>
      </c>
    </row>
    <row r="67" spans="1:15" x14ac:dyDescent="0.25">
      <c r="A67" t="str">
        <f t="shared" si="12"/>
        <v>Function_02Application_042021</v>
      </c>
      <c r="B67">
        <v>64</v>
      </c>
      <c r="C67" t="s">
        <v>357</v>
      </c>
      <c r="D67" t="s">
        <v>315</v>
      </c>
      <c r="E67" t="s">
        <v>330</v>
      </c>
      <c r="F67" t="s">
        <v>340</v>
      </c>
      <c r="G67" t="s">
        <v>350</v>
      </c>
      <c r="H67" t="s">
        <v>398</v>
      </c>
      <c r="I67">
        <f t="shared" si="14"/>
        <v>2021</v>
      </c>
      <c r="J67" t="s">
        <v>21</v>
      </c>
      <c r="K67" s="97">
        <f>Market_Data_App!M67*VLOOKUP(A67,Properties_Tec_Shares!$A:$S,19,0)</f>
        <v>8.5499999999999989</v>
      </c>
      <c r="L67" s="76">
        <f>K67*VLOOKUP(A67,Properties_T01!$A:$P,13,0)*(VLOOKUP(A67,Properties_T01!$A:$P,14,0)-VLOOKUP(A67,Properties_T01!$A:$P,15,0))*10^6</f>
        <v>256499.99999999994</v>
      </c>
      <c r="M67" s="76">
        <f>L67*VLOOKUP(A67,Properties_T01!A:AJ,32,0)</f>
        <v>256499.99999999994</v>
      </c>
      <c r="O67" s="47">
        <f>K67*VLOOKUP(A67,Price_Creator_T01!A:O,15,0)</f>
        <v>164.58749999999998</v>
      </c>
    </row>
    <row r="68" spans="1:15" x14ac:dyDescent="0.25">
      <c r="A68" t="str">
        <f t="shared" si="12"/>
        <v>Function_02Application_052021</v>
      </c>
      <c r="B68">
        <v>65</v>
      </c>
      <c r="C68" t="s">
        <v>358</v>
      </c>
      <c r="D68" t="s">
        <v>315</v>
      </c>
      <c r="E68" t="s">
        <v>330</v>
      </c>
      <c r="F68" t="s">
        <v>340</v>
      </c>
      <c r="G68" t="s">
        <v>351</v>
      </c>
      <c r="H68" t="s">
        <v>398</v>
      </c>
      <c r="I68">
        <f t="shared" si="14"/>
        <v>2021</v>
      </c>
      <c r="J68" t="s">
        <v>21</v>
      </c>
      <c r="K68" s="97">
        <f>Market_Data_App!M68*VLOOKUP(A68,Properties_Tec_Shares!$A:$S,19,0)</f>
        <v>8</v>
      </c>
      <c r="L68" s="76">
        <f>K68*VLOOKUP(A68,Properties_T01!$A:$P,13,0)*(VLOOKUP(A68,Properties_T01!$A:$P,14,0)-VLOOKUP(A68,Properties_T01!$A:$P,15,0))*10^6</f>
        <v>343200</v>
      </c>
      <c r="M68" s="76">
        <f>L68*VLOOKUP(A68,Properties_T01!A:AJ,32,0)</f>
        <v>343200</v>
      </c>
      <c r="O68" s="47">
        <f>K68*VLOOKUP(A68,Price_Creator_T01!A:O,15,0)</f>
        <v>220.22</v>
      </c>
    </row>
    <row r="69" spans="1:15" x14ac:dyDescent="0.25">
      <c r="A69" t="str">
        <f t="shared" ref="A69:A132" si="15">D69&amp;C69&amp;I69</f>
        <v>Function_03Application_062021</v>
      </c>
      <c r="B69">
        <v>66</v>
      </c>
      <c r="C69" t="s">
        <v>359</v>
      </c>
      <c r="D69" t="s">
        <v>316</v>
      </c>
      <c r="E69" t="s">
        <v>331</v>
      </c>
      <c r="F69" t="s">
        <v>341</v>
      </c>
      <c r="G69" t="s">
        <v>349</v>
      </c>
      <c r="H69" t="s">
        <v>398</v>
      </c>
      <c r="I69">
        <f t="shared" si="14"/>
        <v>2021</v>
      </c>
      <c r="J69" t="s">
        <v>21</v>
      </c>
      <c r="K69" s="97">
        <f>Market_Data_App!M69*VLOOKUP(A69,Properties_Tec_Shares!$A:$S,19,0)</f>
        <v>83.002719999999997</v>
      </c>
      <c r="L69" s="76">
        <f>K69*VLOOKUP(A69,Properties_T01!$A:$P,13,0)*(VLOOKUP(A69,Properties_T01!$A:$P,14,0)-VLOOKUP(A69,Properties_T01!$A:$P,15,0))*10^6</f>
        <v>747024.47999999986</v>
      </c>
      <c r="M69" s="76">
        <f>L69*VLOOKUP(A69,Properties_T01!A:AJ,32,0)</f>
        <v>747024.47999999986</v>
      </c>
      <c r="O69" s="47">
        <f>K69*VLOOKUP(A69,Price_Creator_T01!A:O,15,0)</f>
        <v>504.24152399999991</v>
      </c>
    </row>
    <row r="70" spans="1:15" x14ac:dyDescent="0.25">
      <c r="A70" t="str">
        <f t="shared" si="15"/>
        <v>Function_03Application_072021</v>
      </c>
      <c r="B70">
        <v>67</v>
      </c>
      <c r="C70" t="s">
        <v>360</v>
      </c>
      <c r="D70" t="s">
        <v>316</v>
      </c>
      <c r="E70" t="s">
        <v>331</v>
      </c>
      <c r="F70" t="s">
        <v>341</v>
      </c>
      <c r="G70" t="s">
        <v>349</v>
      </c>
      <c r="H70" t="s">
        <v>398</v>
      </c>
      <c r="I70">
        <f t="shared" si="14"/>
        <v>2021</v>
      </c>
      <c r="J70" t="s">
        <v>21</v>
      </c>
      <c r="K70" s="97">
        <f>Market_Data_App!M70*VLOOKUP(A70,Properties_Tec_Shares!$A:$S,19,0)</f>
        <v>7.3673175000000004</v>
      </c>
      <c r="L70" s="76">
        <f>K70*VLOOKUP(A70,Properties_T01!$A:$P,13,0)*(VLOOKUP(A70,Properties_T01!$A:$P,14,0)-VLOOKUP(A70,Properties_T01!$A:$P,15,0))*10^6</f>
        <v>37440.707535000001</v>
      </c>
      <c r="M70" s="76">
        <f>L70*VLOOKUP(A70,Properties_T01!A:AJ,32,0)</f>
        <v>37440.707535000001</v>
      </c>
      <c r="O70" s="47">
        <f>K70*VLOOKUP(A70,Price_Creator_T01!A:O,15,0)</f>
        <v>31.3565925605625</v>
      </c>
    </row>
    <row r="71" spans="1:15" x14ac:dyDescent="0.25">
      <c r="A71" t="str">
        <f t="shared" si="15"/>
        <v>Function_03Application_082021</v>
      </c>
      <c r="B71">
        <v>68</v>
      </c>
      <c r="C71" t="s">
        <v>361</v>
      </c>
      <c r="D71" t="s">
        <v>316</v>
      </c>
      <c r="E71" t="s">
        <v>331</v>
      </c>
      <c r="F71" t="s">
        <v>341</v>
      </c>
      <c r="G71" t="s">
        <v>349</v>
      </c>
      <c r="H71" t="s">
        <v>398</v>
      </c>
      <c r="I71">
        <f t="shared" si="14"/>
        <v>2021</v>
      </c>
      <c r="J71" t="s">
        <v>21</v>
      </c>
      <c r="K71" s="97">
        <f>Market_Data_App!M71*VLOOKUP(A71,Properties_Tec_Shares!$A:$S,19,0)</f>
        <v>50.343696749999992</v>
      </c>
      <c r="L71" s="76">
        <f>K71*VLOOKUP(A71,Properties_T01!$A:$P,13,0)*(VLOOKUP(A71,Properties_T01!$A:$P,14,0)-VLOOKUP(A71,Properties_T01!$A:$P,15,0))*10^6</f>
        <v>281924.70179999998</v>
      </c>
      <c r="M71" s="76">
        <f>L71*VLOOKUP(A71,Properties_T01!A:AJ,32,0)</f>
        <v>281924.70179999998</v>
      </c>
      <c r="O71" s="47">
        <f>K71*VLOOKUP(A71,Price_Creator_T01!A:O,15,0)</f>
        <v>200.87135003249995</v>
      </c>
    </row>
    <row r="72" spans="1:15" x14ac:dyDescent="0.25">
      <c r="A72" t="str">
        <f t="shared" si="15"/>
        <v>Function_03Application_092021</v>
      </c>
      <c r="B72">
        <v>69</v>
      </c>
      <c r="C72" t="s">
        <v>362</v>
      </c>
      <c r="D72" t="s">
        <v>316</v>
      </c>
      <c r="E72" t="s">
        <v>331</v>
      </c>
      <c r="F72" t="s">
        <v>341</v>
      </c>
      <c r="G72" t="s">
        <v>349</v>
      </c>
      <c r="H72" t="s">
        <v>398</v>
      </c>
      <c r="I72">
        <f t="shared" si="14"/>
        <v>2021</v>
      </c>
      <c r="J72" t="s">
        <v>21</v>
      </c>
      <c r="K72" s="97">
        <f>Market_Data_App!M72*VLOOKUP(A72,Properties_Tec_Shares!$A:$S,19,0)</f>
        <v>79.515771999999998</v>
      </c>
      <c r="L72" s="76">
        <f>K72*VLOOKUP(A72,Properties_T01!$A:$P,13,0)*(VLOOKUP(A72,Properties_T01!$A:$P,14,0)-VLOOKUP(A72,Properties_T01!$A:$P,15,0))*10^6</f>
        <v>715641.94799999997</v>
      </c>
      <c r="M72" s="76">
        <f>L72*VLOOKUP(A72,Properties_T01!A:AJ,32,0)</f>
        <v>715641.94799999997</v>
      </c>
      <c r="O72" s="47">
        <f>K72*VLOOKUP(A72,Price_Creator_T01!A:O,15,0)</f>
        <v>465.16726619999997</v>
      </c>
    </row>
    <row r="73" spans="1:15" x14ac:dyDescent="0.25">
      <c r="A73" t="str">
        <f t="shared" si="15"/>
        <v>Function_03Application_102021</v>
      </c>
      <c r="B73">
        <v>70</v>
      </c>
      <c r="C73" t="s">
        <v>363</v>
      </c>
      <c r="D73" t="s">
        <v>316</v>
      </c>
      <c r="E73" t="s">
        <v>331</v>
      </c>
      <c r="F73" t="s">
        <v>341</v>
      </c>
      <c r="G73" t="s">
        <v>349</v>
      </c>
      <c r="H73" t="s">
        <v>398</v>
      </c>
      <c r="I73">
        <f t="shared" si="14"/>
        <v>2021</v>
      </c>
      <c r="J73" t="s">
        <v>21</v>
      </c>
      <c r="K73" s="97">
        <f>Market_Data_App!M73*VLOOKUP(A73,Properties_Tec_Shares!$A:$S,19,0)</f>
        <v>26.946777999999998</v>
      </c>
      <c r="L73" s="76">
        <f>K73*VLOOKUP(A73,Properties_T01!$A:$P,13,0)*(VLOOKUP(A73,Properties_T01!$A:$P,14,0)-VLOOKUP(A73,Properties_T01!$A:$P,15,0))*10^6</f>
        <v>247910.35759999999</v>
      </c>
      <c r="M73" s="76">
        <f>L73*VLOOKUP(A73,Properties_T01!A:AJ,32,0)</f>
        <v>247910.35759999999</v>
      </c>
      <c r="O73" s="47">
        <f>K73*VLOOKUP(A73,Price_Creator_T01!A:O,15,0)</f>
        <v>167.33949138</v>
      </c>
    </row>
    <row r="74" spans="1:15" x14ac:dyDescent="0.25">
      <c r="A74" t="str">
        <f t="shared" si="15"/>
        <v>Function_03Application_112021</v>
      </c>
      <c r="B74">
        <v>71</v>
      </c>
      <c r="C74" t="s">
        <v>364</v>
      </c>
      <c r="D74" t="s">
        <v>316</v>
      </c>
      <c r="E74" t="s">
        <v>331</v>
      </c>
      <c r="F74" t="s">
        <v>341</v>
      </c>
      <c r="G74" t="s">
        <v>349</v>
      </c>
      <c r="H74" t="s">
        <v>398</v>
      </c>
      <c r="I74">
        <f t="shared" si="14"/>
        <v>2021</v>
      </c>
      <c r="J74" t="s">
        <v>21</v>
      </c>
      <c r="K74" s="97">
        <f>Market_Data_App!M74*VLOOKUP(A74,Properties_Tec_Shares!$A:$S,19,0)</f>
        <v>55.075581750000005</v>
      </c>
      <c r="L74" s="76">
        <f>K74*VLOOKUP(A74,Properties_T01!$A:$P,13,0)*(VLOOKUP(A74,Properties_T01!$A:$P,14,0)-VLOOKUP(A74,Properties_T01!$A:$P,15,0))*10^6</f>
        <v>308423.25780000002</v>
      </c>
      <c r="M74" s="76">
        <f>L74*VLOOKUP(A74,Properties_T01!A:AJ,32,0)</f>
        <v>308423.25780000002</v>
      </c>
      <c r="O74" s="47">
        <f>K74*VLOOKUP(A74,Price_Creator_T01!A:O,15,0)</f>
        <v>208.18569901500001</v>
      </c>
    </row>
    <row r="75" spans="1:15" x14ac:dyDescent="0.25">
      <c r="A75" t="str">
        <f t="shared" si="15"/>
        <v>Function_04Application_122021</v>
      </c>
      <c r="B75">
        <v>72</v>
      </c>
      <c r="C75" t="s">
        <v>365</v>
      </c>
      <c r="D75" t="s">
        <v>317</v>
      </c>
      <c r="E75" t="s">
        <v>331</v>
      </c>
      <c r="F75" t="s">
        <v>342</v>
      </c>
      <c r="G75" t="s">
        <v>352</v>
      </c>
      <c r="H75" t="s">
        <v>398</v>
      </c>
      <c r="I75">
        <f t="shared" si="14"/>
        <v>2021</v>
      </c>
      <c r="J75" t="s">
        <v>21</v>
      </c>
      <c r="K75" s="97">
        <f>Market_Data_App!M75*VLOOKUP(A75,Properties_Tec_Shares!$A:$S,19,0)</f>
        <v>26.865975704950497</v>
      </c>
      <c r="L75" s="76">
        <f>K75*VLOOKUP(A75,Properties_T01!$A:$P,13,0)*(VLOOKUP(A75,Properties_T01!$A:$P,14,0)-VLOOKUP(A75,Properties_T01!$A:$P,15,0))*10^6</f>
        <v>120896.89067227722</v>
      </c>
      <c r="M75" s="76">
        <f>L75*VLOOKUP(A75,Properties_T01!A:AJ,32,0)</f>
        <v>120896.89067227722</v>
      </c>
      <c r="O75" s="47">
        <f>K75*VLOOKUP(A75,Price_Creator_T01!A:O,15,0)</f>
        <v>52.892389669121286</v>
      </c>
    </row>
    <row r="76" spans="1:15" x14ac:dyDescent="0.25">
      <c r="A76" t="str">
        <f t="shared" si="15"/>
        <v>Function_03Application_132021</v>
      </c>
      <c r="B76">
        <v>73</v>
      </c>
      <c r="C76" t="s">
        <v>366</v>
      </c>
      <c r="D76" t="s">
        <v>316</v>
      </c>
      <c r="E76" t="s">
        <v>331</v>
      </c>
      <c r="F76" t="s">
        <v>341</v>
      </c>
      <c r="G76" t="s">
        <v>349</v>
      </c>
      <c r="H76" t="s">
        <v>398</v>
      </c>
      <c r="I76">
        <f t="shared" si="14"/>
        <v>2021</v>
      </c>
      <c r="J76" t="s">
        <v>21</v>
      </c>
      <c r="K76" s="97">
        <f>Market_Data_App!M76*VLOOKUP(A76,Properties_Tec_Shares!$A:$S,19,0)</f>
        <v>42.395707801980194</v>
      </c>
      <c r="L76" s="76">
        <f>K76*VLOOKUP(A76,Properties_T01!$A:$P,13,0)*(VLOOKUP(A76,Properties_T01!$A:$P,14,0)-VLOOKUP(A76,Properties_T01!$A:$P,15,0))*10^6</f>
        <v>49857.352375128707</v>
      </c>
      <c r="M76" s="76">
        <f>L76*VLOOKUP(A76,Properties_T01!A:AJ,32,0)</f>
        <v>0</v>
      </c>
      <c r="O76" s="47">
        <f>K76*VLOOKUP(A76,Price_Creator_T01!A:O,15,0)</f>
        <v>23.266764441726728</v>
      </c>
    </row>
    <row r="77" spans="1:15" x14ac:dyDescent="0.25">
      <c r="A77" t="str">
        <f t="shared" si="15"/>
        <v>Function_03Application_142021</v>
      </c>
      <c r="B77">
        <v>74</v>
      </c>
      <c r="C77" t="s">
        <v>367</v>
      </c>
      <c r="D77" t="s">
        <v>316</v>
      </c>
      <c r="E77" t="s">
        <v>331</v>
      </c>
      <c r="F77" t="s">
        <v>341</v>
      </c>
      <c r="G77" t="s">
        <v>349</v>
      </c>
      <c r="H77" t="s">
        <v>398</v>
      </c>
      <c r="I77">
        <f t="shared" si="14"/>
        <v>2021</v>
      </c>
      <c r="J77" t="s">
        <v>21</v>
      </c>
      <c r="K77" s="97">
        <f>Market_Data_App!M77*VLOOKUP(A77,Properties_Tec_Shares!$A:$S,19,0)</f>
        <v>80.086389361677902</v>
      </c>
      <c r="L77" s="76">
        <f>K77*VLOOKUP(A77,Properties_T01!$A:$P,13,0)*(VLOOKUP(A77,Properties_T01!$A:$P,14,0)-VLOOKUP(A77,Properties_T01!$A:$P,15,0))*10^6</f>
        <v>736794.7821274366</v>
      </c>
      <c r="M77" s="76">
        <f>L77*VLOOKUP(A77,Properties_T01!A:AJ,32,0)</f>
        <v>736794.7821274366</v>
      </c>
      <c r="O77" s="47">
        <f>K77*VLOOKUP(A77,Price_Creator_T01!A:O,15,0)</f>
        <v>460.49673882964794</v>
      </c>
    </row>
    <row r="78" spans="1:15" x14ac:dyDescent="0.25">
      <c r="A78" t="str">
        <f t="shared" si="15"/>
        <v>Function_03Application_152021</v>
      </c>
      <c r="B78">
        <v>75</v>
      </c>
      <c r="C78" t="s">
        <v>368</v>
      </c>
      <c r="D78" t="s">
        <v>316</v>
      </c>
      <c r="E78" t="s">
        <v>331</v>
      </c>
      <c r="F78" t="s">
        <v>341</v>
      </c>
      <c r="G78" t="s">
        <v>349</v>
      </c>
      <c r="H78" t="s">
        <v>398</v>
      </c>
      <c r="I78">
        <f t="shared" si="14"/>
        <v>2021</v>
      </c>
      <c r="J78" t="s">
        <v>21</v>
      </c>
      <c r="K78" s="97">
        <f>Market_Data_App!M78*VLOOKUP(A78,Properties_Tec_Shares!$A:$S,19,0)</f>
        <v>5.3613916383221092</v>
      </c>
      <c r="L78" s="76">
        <f>K78*VLOOKUP(A78,Properties_T01!$A:$P,13,0)*(VLOOKUP(A78,Properties_T01!$A:$P,14,0)-VLOOKUP(A78,Properties_T01!$A:$P,15,0))*10^6</f>
        <v>64336.699659865313</v>
      </c>
      <c r="M78" s="76">
        <f>L78*VLOOKUP(A78,Properties_T01!A:AJ,32,0)</f>
        <v>64336.699659865313</v>
      </c>
      <c r="O78" s="47">
        <f>K78*VLOOKUP(A78,Price_Creator_T01!A:O,15,0)</f>
        <v>43.234262171429492</v>
      </c>
    </row>
    <row r="79" spans="1:15" x14ac:dyDescent="0.25">
      <c r="A79" t="str">
        <f t="shared" si="15"/>
        <v>Function_05Application_162021</v>
      </c>
      <c r="B79">
        <v>76</v>
      </c>
      <c r="C79" t="s">
        <v>369</v>
      </c>
      <c r="D79" t="s">
        <v>318</v>
      </c>
      <c r="E79" t="s">
        <v>332</v>
      </c>
      <c r="F79" t="s">
        <v>342</v>
      </c>
      <c r="G79" t="s">
        <v>353</v>
      </c>
      <c r="H79" t="s">
        <v>398</v>
      </c>
      <c r="I79">
        <f t="shared" si="14"/>
        <v>2021</v>
      </c>
      <c r="J79" t="s">
        <v>21</v>
      </c>
      <c r="K79" s="97">
        <f>Market_Data_App!M79*VLOOKUP(A79,Properties_Tec_Shares!$A:$S,19,0)</f>
        <v>88.57999999999997</v>
      </c>
      <c r="L79" s="76">
        <f>K79*VLOOKUP(A79,Properties_T01!$A:$P,13,0)*(VLOOKUP(A79,Properties_T01!$A:$P,14,0)-VLOOKUP(A79,Properties_T01!$A:$P,15,0))*10^6</f>
        <v>104170.07999999997</v>
      </c>
      <c r="M79" s="76">
        <f>L79*VLOOKUP(A79,Properties_T01!A:AJ,32,0)</f>
        <v>0</v>
      </c>
      <c r="O79" s="47">
        <f>K79*VLOOKUP(A79,Price_Creator_T01!A:O,15,0)</f>
        <v>55.557375999999977</v>
      </c>
    </row>
    <row r="80" spans="1:15" x14ac:dyDescent="0.25">
      <c r="A80" t="str">
        <f t="shared" si="15"/>
        <v>Function_05Application_172021</v>
      </c>
      <c r="B80">
        <v>77</v>
      </c>
      <c r="C80" t="s">
        <v>370</v>
      </c>
      <c r="D80" t="s">
        <v>318</v>
      </c>
      <c r="E80" t="s">
        <v>332</v>
      </c>
      <c r="F80" t="s">
        <v>342</v>
      </c>
      <c r="G80" t="s">
        <v>353</v>
      </c>
      <c r="H80" t="s">
        <v>398</v>
      </c>
      <c r="I80">
        <f t="shared" si="14"/>
        <v>2021</v>
      </c>
      <c r="J80" t="s">
        <v>21</v>
      </c>
      <c r="K80" s="97">
        <f>Market_Data_App!M80*VLOOKUP(A80,Properties_Tec_Shares!$A:$S,19,0)</f>
        <v>629.43999999999994</v>
      </c>
      <c r="L80" s="76">
        <f>K80*VLOOKUP(A80,Properties_T01!$A:$P,13,0)*(VLOOKUP(A80,Properties_T01!$A:$P,14,0)-VLOOKUP(A80,Properties_T01!$A:$P,15,0))*10^6</f>
        <v>304648.95999999996</v>
      </c>
      <c r="M80" s="76">
        <f>L80*VLOOKUP(A80,Properties_T01!A:AJ,32,0)</f>
        <v>0</v>
      </c>
      <c r="O80" s="47">
        <f>K80*VLOOKUP(A80,Price_Creator_T01!A:O,15,0)</f>
        <v>182.78937599999998</v>
      </c>
    </row>
    <row r="81" spans="1:15" x14ac:dyDescent="0.25">
      <c r="A81" t="str">
        <f t="shared" si="15"/>
        <v>Function_06Application_182021</v>
      </c>
      <c r="B81">
        <v>78</v>
      </c>
      <c r="C81" t="s">
        <v>371</v>
      </c>
      <c r="D81" t="s">
        <v>319</v>
      </c>
      <c r="E81" t="s">
        <v>333</v>
      </c>
      <c r="F81" t="s">
        <v>343</v>
      </c>
      <c r="G81" t="s">
        <v>349</v>
      </c>
      <c r="H81" t="s">
        <v>398</v>
      </c>
      <c r="I81">
        <f t="shared" si="14"/>
        <v>2021</v>
      </c>
      <c r="J81" t="s">
        <v>21</v>
      </c>
      <c r="K81" s="97">
        <f>Market_Data_App!M81*VLOOKUP(A81,Properties_Tec_Shares!$A:$S,19,0)</f>
        <v>236.25</v>
      </c>
      <c r="L81" s="76">
        <f>K81*VLOOKUP(A81,Properties_T01!$A:$P,13,0)*(VLOOKUP(A81,Properties_T01!$A:$P,14,0)-VLOOKUP(A81,Properties_T01!$A:$P,15,0))*10^6</f>
        <v>204120.00000000003</v>
      </c>
      <c r="M81" s="76">
        <f>L81*VLOOKUP(A81,Properties_T01!A:AJ,32,0)</f>
        <v>204120.00000000003</v>
      </c>
      <c r="O81" s="47">
        <f>K81*VLOOKUP(A81,Price_Creator_T01!A:O,15,0)</f>
        <v>114.30719999999999</v>
      </c>
    </row>
    <row r="82" spans="1:15" x14ac:dyDescent="0.25">
      <c r="A82" t="str">
        <f t="shared" si="15"/>
        <v>Function_07Application_192021</v>
      </c>
      <c r="B82">
        <v>79</v>
      </c>
      <c r="C82" t="s">
        <v>372</v>
      </c>
      <c r="D82" t="s">
        <v>320</v>
      </c>
      <c r="E82" t="s">
        <v>334</v>
      </c>
      <c r="F82" t="s">
        <v>342</v>
      </c>
      <c r="G82" t="s">
        <v>353</v>
      </c>
      <c r="H82" t="s">
        <v>398</v>
      </c>
      <c r="I82">
        <f t="shared" si="14"/>
        <v>2021</v>
      </c>
      <c r="J82" t="s">
        <v>21</v>
      </c>
      <c r="K82" s="97">
        <f>Market_Data_App!M82*VLOOKUP(A82,Properties_Tec_Shares!$A:$S,19,0)</f>
        <v>103.75000000000001</v>
      </c>
      <c r="L82" s="76">
        <f>K82*VLOOKUP(A82,Properties_T01!$A:$P,13,0)*(VLOOKUP(A82,Properties_T01!$A:$P,14,0)-VLOOKUP(A82,Properties_T01!$A:$P,15,0))*10^6</f>
        <v>186750.00000000003</v>
      </c>
      <c r="M82" s="76">
        <f>L82*VLOOKUP(A82,Properties_T01!A:AJ,32,0)</f>
        <v>186750.00000000003</v>
      </c>
      <c r="O82" s="47">
        <f>K82*VLOOKUP(A82,Price_Creator_T01!A:O,15,0)</f>
        <v>105.04687500000001</v>
      </c>
    </row>
    <row r="83" spans="1:15" x14ac:dyDescent="0.25">
      <c r="A83" t="str">
        <f t="shared" si="15"/>
        <v>Function_07Application_202021</v>
      </c>
      <c r="B83">
        <v>80</v>
      </c>
      <c r="C83" t="s">
        <v>373</v>
      </c>
      <c r="D83" t="s">
        <v>320</v>
      </c>
      <c r="E83" t="s">
        <v>334</v>
      </c>
      <c r="F83" t="s">
        <v>342</v>
      </c>
      <c r="G83" t="s">
        <v>353</v>
      </c>
      <c r="H83" t="s">
        <v>398</v>
      </c>
      <c r="I83">
        <f t="shared" si="14"/>
        <v>2021</v>
      </c>
      <c r="J83" t="s">
        <v>21</v>
      </c>
      <c r="K83" s="97">
        <f>Market_Data_App!M83*VLOOKUP(A83,Properties_Tec_Shares!$A:$S,19,0)</f>
        <v>24</v>
      </c>
      <c r="L83" s="76">
        <f>K83*VLOOKUP(A83,Properties_T01!$A:$P,13,0)*(VLOOKUP(A83,Properties_T01!$A:$P,14,0)-VLOOKUP(A83,Properties_T01!$A:$P,15,0))*10^6</f>
        <v>14400.000000000002</v>
      </c>
      <c r="M83" s="76">
        <f>L83*VLOOKUP(A83,Properties_T01!A:AJ,32,0)</f>
        <v>0</v>
      </c>
      <c r="O83" s="47">
        <f>K83*VLOOKUP(A83,Price_Creator_T01!A:O,15,0)</f>
        <v>2.8800000000000003</v>
      </c>
    </row>
    <row r="84" spans="1:15" x14ac:dyDescent="0.25">
      <c r="A84" t="str">
        <f t="shared" si="15"/>
        <v>Function_08Application_212021</v>
      </c>
      <c r="B84">
        <v>81</v>
      </c>
      <c r="C84" t="s">
        <v>374</v>
      </c>
      <c r="D84" t="s">
        <v>321</v>
      </c>
      <c r="E84" t="s">
        <v>333</v>
      </c>
      <c r="F84" t="s">
        <v>343</v>
      </c>
      <c r="G84" t="s">
        <v>349</v>
      </c>
      <c r="H84" t="s">
        <v>398</v>
      </c>
      <c r="I84">
        <f t="shared" si="14"/>
        <v>2021</v>
      </c>
      <c r="J84" t="s">
        <v>21</v>
      </c>
      <c r="K84" s="97">
        <f>Market_Data_App!M84*VLOOKUP(A84,Properties_Tec_Shares!$A:$S,19,0)</f>
        <v>3.4</v>
      </c>
      <c r="L84" s="76">
        <f>K84*VLOOKUP(A84,Properties_T01!$A:$P,13,0)*(VLOOKUP(A84,Properties_T01!$A:$P,14,0)-VLOOKUP(A84,Properties_T01!$A:$P,15,0))*10^6</f>
        <v>5895.5999999999995</v>
      </c>
      <c r="M84" s="76">
        <f>L84*VLOOKUP(A84,Properties_T01!A:AJ,32,0)</f>
        <v>0</v>
      </c>
      <c r="O84" s="47">
        <f>K84*VLOOKUP(A84,Price_Creator_T01!A:O,15,0)</f>
        <v>5.502559999999999</v>
      </c>
    </row>
    <row r="85" spans="1:15" x14ac:dyDescent="0.25">
      <c r="A85" t="str">
        <f t="shared" si="15"/>
        <v>Function_09Application_222021</v>
      </c>
      <c r="B85">
        <v>82</v>
      </c>
      <c r="C85" t="s">
        <v>375</v>
      </c>
      <c r="D85" t="s">
        <v>322</v>
      </c>
      <c r="E85" t="s">
        <v>335</v>
      </c>
      <c r="F85" t="s">
        <v>344</v>
      </c>
      <c r="G85" t="s">
        <v>349</v>
      </c>
      <c r="H85" t="s">
        <v>398</v>
      </c>
      <c r="I85">
        <f t="shared" si="14"/>
        <v>2021</v>
      </c>
      <c r="J85" t="s">
        <v>21</v>
      </c>
      <c r="K85" s="97">
        <f>Market_Data_App!M85*VLOOKUP(A85,Properties_Tec_Shares!$A:$S,19,0)</f>
        <v>45</v>
      </c>
      <c r="L85" s="76">
        <f>K85*VLOOKUP(A85,Properties_T01!$A:$P,13,0)*(VLOOKUP(A85,Properties_T01!$A:$P,14,0)-VLOOKUP(A85,Properties_T01!$A:$P,15,0))*10^6</f>
        <v>182250</v>
      </c>
      <c r="M85" s="76">
        <f>L85*VLOOKUP(A85,Properties_T01!A:AJ,32,0)</f>
        <v>182250</v>
      </c>
      <c r="O85" s="47">
        <f>K85*VLOOKUP(A85,Price_Creator_T01!A:O,15,0)</f>
        <v>141.24375000000001</v>
      </c>
    </row>
    <row r="86" spans="1:15" x14ac:dyDescent="0.25">
      <c r="A86" t="str">
        <f t="shared" si="15"/>
        <v>Function_10Application_232021</v>
      </c>
      <c r="B86">
        <v>83</v>
      </c>
      <c r="C86" t="s">
        <v>376</v>
      </c>
      <c r="D86" t="s">
        <v>323</v>
      </c>
      <c r="E86" t="s">
        <v>335</v>
      </c>
      <c r="F86" t="s">
        <v>345</v>
      </c>
      <c r="G86" t="s">
        <v>349</v>
      </c>
      <c r="H86" t="s">
        <v>398</v>
      </c>
      <c r="I86">
        <f t="shared" si="14"/>
        <v>2021</v>
      </c>
      <c r="J86" t="s">
        <v>21</v>
      </c>
      <c r="K86" s="97">
        <f>Market_Data_App!M86*VLOOKUP(A86,Properties_Tec_Shares!$A:$S,19,0)</f>
        <v>33.25</v>
      </c>
      <c r="L86" s="76">
        <f>K86*VLOOKUP(A86,Properties_T01!$A:$P,13,0)*(VLOOKUP(A86,Properties_T01!$A:$P,14,0)-VLOOKUP(A86,Properties_T01!$A:$P,15,0))*10^6</f>
        <v>117306</v>
      </c>
      <c r="M86" s="76">
        <f>L86*VLOOKUP(A86,Properties_T01!A:AJ,32,0)</f>
        <v>117306</v>
      </c>
      <c r="O86" s="47">
        <f>K86*VLOOKUP(A86,Price_Creator_T01!A:O,15,0)</f>
        <v>90.912149999999997</v>
      </c>
    </row>
    <row r="87" spans="1:15" x14ac:dyDescent="0.25">
      <c r="A87" t="str">
        <f t="shared" si="15"/>
        <v>Function_11Application_242021</v>
      </c>
      <c r="B87">
        <v>84</v>
      </c>
      <c r="C87" t="s">
        <v>377</v>
      </c>
      <c r="D87" t="s">
        <v>324</v>
      </c>
      <c r="E87" t="s">
        <v>335</v>
      </c>
      <c r="F87" t="s">
        <v>345</v>
      </c>
      <c r="G87" t="s">
        <v>349</v>
      </c>
      <c r="H87" t="s">
        <v>398</v>
      </c>
      <c r="I87">
        <f t="shared" si="14"/>
        <v>2021</v>
      </c>
      <c r="J87" t="s">
        <v>21</v>
      </c>
      <c r="K87" s="97">
        <f>Market_Data_App!M87*VLOOKUP(A87,Properties_Tec_Shares!$A:$S,19,0)</f>
        <v>38</v>
      </c>
      <c r="L87" s="76">
        <f>K87*VLOOKUP(A87,Properties_T01!$A:$P,13,0)*(VLOOKUP(A87,Properties_T01!$A:$P,14,0)-VLOOKUP(A87,Properties_T01!$A:$P,15,0))*10^6</f>
        <v>82307.999999999985</v>
      </c>
      <c r="M87" s="76">
        <f>L87*VLOOKUP(A87,Properties_T01!A:AJ,32,0)</f>
        <v>0</v>
      </c>
      <c r="O87" s="47">
        <f>K87*VLOOKUP(A87,Price_Creator_T01!A:O,15,0)</f>
        <v>68.04128</v>
      </c>
    </row>
    <row r="88" spans="1:15" x14ac:dyDescent="0.25">
      <c r="A88" t="str">
        <f t="shared" si="15"/>
        <v>Function_12Application_252021</v>
      </c>
      <c r="B88">
        <v>85</v>
      </c>
      <c r="C88" t="s">
        <v>378</v>
      </c>
      <c r="D88" t="s">
        <v>325</v>
      </c>
      <c r="E88" t="s">
        <v>331</v>
      </c>
      <c r="F88" t="s">
        <v>346</v>
      </c>
      <c r="G88" t="s">
        <v>351</v>
      </c>
      <c r="H88" t="s">
        <v>398</v>
      </c>
      <c r="I88">
        <f t="shared" si="14"/>
        <v>2021</v>
      </c>
      <c r="J88" t="s">
        <v>21</v>
      </c>
      <c r="K88" s="97">
        <f>Market_Data_App!M88*VLOOKUP(A88,Properties_Tec_Shares!$A:$S,19,0)</f>
        <v>160</v>
      </c>
      <c r="L88" s="76">
        <f>K88*VLOOKUP(A88,Properties_T01!$A:$P,13,0)*(VLOOKUP(A88,Properties_T01!$A:$P,14,0)-VLOOKUP(A88,Properties_T01!$A:$P,15,0))*10^6</f>
        <v>2888000</v>
      </c>
      <c r="M88" s="76">
        <f>L88*VLOOKUP(A88,Properties_T01!A:AJ,32,0)</f>
        <v>2888000</v>
      </c>
      <c r="O88" s="47">
        <f>K88*VLOOKUP(A88,Price_Creator_T01!A:O,15,0)</f>
        <v>2418.6999999999998</v>
      </c>
    </row>
    <row r="89" spans="1:15" x14ac:dyDescent="0.25">
      <c r="A89" t="str">
        <f t="shared" si="15"/>
        <v>Function_13Application_262021</v>
      </c>
      <c r="B89">
        <v>86</v>
      </c>
      <c r="C89" t="s">
        <v>379</v>
      </c>
      <c r="D89" t="s">
        <v>326</v>
      </c>
      <c r="E89" t="s">
        <v>336</v>
      </c>
      <c r="F89" t="s">
        <v>347</v>
      </c>
      <c r="G89" t="s">
        <v>349</v>
      </c>
      <c r="H89" t="s">
        <v>398</v>
      </c>
      <c r="I89">
        <f t="shared" si="14"/>
        <v>2021</v>
      </c>
      <c r="J89" t="s">
        <v>21</v>
      </c>
      <c r="K89" s="97">
        <f>Market_Data_App!M89*VLOOKUP(A89,Properties_Tec_Shares!$A:$S,19,0)</f>
        <v>58.5</v>
      </c>
      <c r="L89" s="76">
        <f>K89*VLOOKUP(A89,Properties_T01!$A:$P,13,0)*(VLOOKUP(A89,Properties_T01!$A:$P,14,0)-VLOOKUP(A89,Properties_T01!$A:$P,15,0))*10^6</f>
        <v>78974.999999999985</v>
      </c>
      <c r="M89" s="76">
        <f>L89*VLOOKUP(A89,Properties_T01!A:AJ,32,0)</f>
        <v>0</v>
      </c>
      <c r="O89" s="47">
        <f>K89*VLOOKUP(A89,Price_Creator_T01!A:O,15,0)</f>
        <v>44.225999999999999</v>
      </c>
    </row>
    <row r="90" spans="1:15" x14ac:dyDescent="0.25">
      <c r="A90" t="str">
        <f t="shared" si="15"/>
        <v>Function_13Application_272021</v>
      </c>
      <c r="B90">
        <v>87</v>
      </c>
      <c r="C90" t="s">
        <v>380</v>
      </c>
      <c r="D90" t="s">
        <v>326</v>
      </c>
      <c r="E90" t="s">
        <v>336</v>
      </c>
      <c r="F90" t="s">
        <v>347</v>
      </c>
      <c r="G90" t="s">
        <v>349</v>
      </c>
      <c r="H90" t="s">
        <v>398</v>
      </c>
      <c r="I90">
        <f t="shared" si="14"/>
        <v>2021</v>
      </c>
      <c r="J90" t="s">
        <v>21</v>
      </c>
      <c r="K90" s="97">
        <f>Market_Data_App!M90*VLOOKUP(A90,Properties_Tec_Shares!$A:$S,19,0)</f>
        <v>3.25</v>
      </c>
      <c r="L90" s="76">
        <f>K90*VLOOKUP(A90,Properties_T01!$A:$P,13,0)*(VLOOKUP(A90,Properties_T01!$A:$P,14,0)-VLOOKUP(A90,Properties_T01!$A:$P,15,0))*10^6</f>
        <v>140400</v>
      </c>
      <c r="M90" s="76">
        <f>L90*VLOOKUP(A90,Properties_T01!A:AJ,32,0)</f>
        <v>140400</v>
      </c>
      <c r="O90" s="47">
        <f>K90*VLOOKUP(A90,Price_Creator_T01!A:O,15,0)</f>
        <v>90.09</v>
      </c>
    </row>
    <row r="91" spans="1:15" x14ac:dyDescent="0.25">
      <c r="A91" t="str">
        <f t="shared" si="15"/>
        <v>Function_14Application_282021</v>
      </c>
      <c r="B91">
        <v>88</v>
      </c>
      <c r="C91" t="s">
        <v>381</v>
      </c>
      <c r="D91" t="s">
        <v>327</v>
      </c>
      <c r="E91" t="s">
        <v>337</v>
      </c>
      <c r="F91" t="s">
        <v>347</v>
      </c>
      <c r="G91" t="s">
        <v>349</v>
      </c>
      <c r="H91" t="s">
        <v>398</v>
      </c>
      <c r="I91">
        <f t="shared" si="14"/>
        <v>2021</v>
      </c>
      <c r="J91" t="s">
        <v>21</v>
      </c>
      <c r="K91" s="97">
        <f>Market_Data_App!M91*VLOOKUP(A91,Properties_Tec_Shares!$A:$S,19,0)</f>
        <v>95</v>
      </c>
      <c r="L91" s="76">
        <f>K91*VLOOKUP(A91,Properties_T01!$A:$P,13,0)*(VLOOKUP(A91,Properties_T01!$A:$P,14,0)-VLOOKUP(A91,Properties_T01!$A:$P,15,0))*10^6</f>
        <v>904400.00000000012</v>
      </c>
      <c r="M91" s="76">
        <f>L91*VLOOKUP(A91,Properties_T01!A:AJ,32,0)</f>
        <v>904400.00000000012</v>
      </c>
      <c r="O91" s="47">
        <f>K91*VLOOKUP(A91,Price_Creator_T01!A:O,15,0)</f>
        <v>379.84800000000001</v>
      </c>
    </row>
    <row r="92" spans="1:15" x14ac:dyDescent="0.25">
      <c r="A92" t="str">
        <f t="shared" si="15"/>
        <v>Function_14Application_292021</v>
      </c>
      <c r="B92">
        <v>89</v>
      </c>
      <c r="C92" t="s">
        <v>382</v>
      </c>
      <c r="D92" t="s">
        <v>327</v>
      </c>
      <c r="E92" t="s">
        <v>337</v>
      </c>
      <c r="F92" t="s">
        <v>347</v>
      </c>
      <c r="G92" t="s">
        <v>349</v>
      </c>
      <c r="H92" t="s">
        <v>398</v>
      </c>
      <c r="I92">
        <f t="shared" si="14"/>
        <v>2021</v>
      </c>
      <c r="J92" t="s">
        <v>21</v>
      </c>
      <c r="K92" s="97">
        <f>Market_Data_App!M92*VLOOKUP(A92,Properties_Tec_Shares!$A:$S,19,0)</f>
        <v>52</v>
      </c>
      <c r="L92" s="76">
        <f>K92*VLOOKUP(A92,Properties_T01!$A:$P,13,0)*(VLOOKUP(A92,Properties_T01!$A:$P,14,0)-VLOOKUP(A92,Properties_T01!$A:$P,15,0))*10^6</f>
        <v>70200</v>
      </c>
      <c r="M92" s="76">
        <f>L92*VLOOKUP(A92,Properties_T01!A:AJ,32,0)</f>
        <v>70200</v>
      </c>
      <c r="O92" s="47">
        <f>K92*VLOOKUP(A92,Price_Creator_T01!A:O,15,0)</f>
        <v>20.591999999999999</v>
      </c>
    </row>
    <row r="93" spans="1:15" x14ac:dyDescent="0.25">
      <c r="A93" t="str">
        <f t="shared" si="15"/>
        <v>Function_15Application_302021</v>
      </c>
      <c r="B93">
        <v>90</v>
      </c>
      <c r="C93" t="s">
        <v>383</v>
      </c>
      <c r="D93" t="s">
        <v>328</v>
      </c>
      <c r="E93" t="s">
        <v>338</v>
      </c>
      <c r="F93" t="s">
        <v>348</v>
      </c>
      <c r="G93" t="s">
        <v>349</v>
      </c>
      <c r="H93" t="s">
        <v>398</v>
      </c>
      <c r="I93">
        <f t="shared" si="14"/>
        <v>2021</v>
      </c>
      <c r="J93" t="s">
        <v>21</v>
      </c>
      <c r="K93" s="97">
        <f>Market_Data_App!M93*VLOOKUP(A93,Properties_Tec_Shares!$A:$S,19,0)</f>
        <v>0</v>
      </c>
      <c r="L93" s="76">
        <f>K93*VLOOKUP(A93,Properties_T01!$A:$P,13,0)*(VLOOKUP(A93,Properties_T01!$A:$P,14,0)-VLOOKUP(A93,Properties_T01!$A:$P,15,0))*10^6</f>
        <v>0</v>
      </c>
      <c r="M93" s="76">
        <f>L93*VLOOKUP(A93,Properties_T01!A:AJ,32,0)</f>
        <v>0</v>
      </c>
      <c r="O93" s="47">
        <f>K93*VLOOKUP(A93,Price_Creator_T01!A:O,15,0)</f>
        <v>0</v>
      </c>
    </row>
    <row r="94" spans="1:15" x14ac:dyDescent="0.25">
      <c r="A94" t="str">
        <f t="shared" si="15"/>
        <v>Function_01Application_012022</v>
      </c>
      <c r="B94">
        <v>91</v>
      </c>
      <c r="C94" t="s">
        <v>354</v>
      </c>
      <c r="D94" t="s">
        <v>314</v>
      </c>
      <c r="E94" t="s">
        <v>329</v>
      </c>
      <c r="F94" t="s">
        <v>339</v>
      </c>
      <c r="G94" t="s">
        <v>349</v>
      </c>
      <c r="H94" t="s">
        <v>398</v>
      </c>
      <c r="I94">
        <f t="shared" si="14"/>
        <v>2022</v>
      </c>
      <c r="J94" t="s">
        <v>22</v>
      </c>
      <c r="K94" s="97">
        <f>Market_Data_App!M94*VLOOKUP(A94,Properties_Tec_Shares!$A:$S,19,0)</f>
        <v>6.2445599999999999</v>
      </c>
      <c r="L94" s="76">
        <f>K94*VLOOKUP(A94,Properties_T01!$A:$P,13,0)*(VLOOKUP(A94,Properties_T01!$A:$P,14,0)-VLOOKUP(A94,Properties_T01!$A:$P,15,0))*10^6</f>
        <v>218559.6</v>
      </c>
      <c r="M94" s="76">
        <f>L94*VLOOKUP(A94,Properties_T01!A:AJ,32,0)</f>
        <v>218559.6</v>
      </c>
      <c r="O94" s="47">
        <f>K94*VLOOKUP(A94,Price_Creator_T01!A:O,15,0)</f>
        <v>141.12705600000001</v>
      </c>
    </row>
    <row r="95" spans="1:15" x14ac:dyDescent="0.25">
      <c r="A95" t="str">
        <f t="shared" si="15"/>
        <v>Function_01Application_022022</v>
      </c>
      <c r="B95">
        <v>92</v>
      </c>
      <c r="C95" t="s">
        <v>355</v>
      </c>
      <c r="D95" t="s">
        <v>314</v>
      </c>
      <c r="E95" t="s">
        <v>329</v>
      </c>
      <c r="F95" t="s">
        <v>339</v>
      </c>
      <c r="G95" t="s">
        <v>349</v>
      </c>
      <c r="H95" t="s">
        <v>398</v>
      </c>
      <c r="I95">
        <f t="shared" si="14"/>
        <v>2022</v>
      </c>
      <c r="J95" t="s">
        <v>22</v>
      </c>
      <c r="K95" s="97">
        <f>Market_Data_App!M95*VLOOKUP(A95,Properties_Tec_Shares!$A:$S,19,0)</f>
        <v>7.1118600000000001</v>
      </c>
      <c r="L95" s="76">
        <f>K95*VLOOKUP(A95,Properties_T01!$A:$P,13,0)*(VLOOKUP(A95,Properties_T01!$A:$P,14,0)-VLOOKUP(A95,Properties_T01!$A:$P,15,0))*10^6</f>
        <v>435974.79764999996</v>
      </c>
      <c r="M95" s="76">
        <f>L95*VLOOKUP(A95,Properties_T01!A:AJ,32,0)</f>
        <v>435974.79764999996</v>
      </c>
      <c r="O95" s="47">
        <f>K95*VLOOKUP(A95,Price_Creator_T01!A:O,15,0)</f>
        <v>271.55001682199998</v>
      </c>
    </row>
    <row r="96" spans="1:15" x14ac:dyDescent="0.25">
      <c r="A96" t="str">
        <f t="shared" si="15"/>
        <v>Function_01Application_032022</v>
      </c>
      <c r="B96">
        <v>93</v>
      </c>
      <c r="C96" t="s">
        <v>356</v>
      </c>
      <c r="D96" t="s">
        <v>314</v>
      </c>
      <c r="E96" t="s">
        <v>329</v>
      </c>
      <c r="F96" t="s">
        <v>339</v>
      </c>
      <c r="G96" t="s">
        <v>349</v>
      </c>
      <c r="H96" t="s">
        <v>398</v>
      </c>
      <c r="I96">
        <f t="shared" si="14"/>
        <v>2022</v>
      </c>
      <c r="J96" t="s">
        <v>22</v>
      </c>
      <c r="K96" s="97">
        <f>Market_Data_App!M96*VLOOKUP(A96,Properties_Tec_Shares!$A:$S,19,0)</f>
        <v>3.7046100000000006</v>
      </c>
      <c r="L96" s="76">
        <f>K96*VLOOKUP(A96,Properties_T01!$A:$P,13,0)*(VLOOKUP(A96,Properties_T01!$A:$P,14,0)-VLOOKUP(A96,Properties_T01!$A:$P,15,0))*10^6</f>
        <v>324431.22075000004</v>
      </c>
      <c r="M96" s="76">
        <f>L96*VLOOKUP(A96,Properties_T01!A:AJ,32,0)</f>
        <v>324431.22075000004</v>
      </c>
      <c r="O96" s="47">
        <f>K96*VLOOKUP(A96,Price_Creator_T01!A:O,15,0)</f>
        <v>412.18986596287505</v>
      </c>
    </row>
    <row r="97" spans="1:15" x14ac:dyDescent="0.25">
      <c r="A97" t="str">
        <f t="shared" si="15"/>
        <v>Function_02Application_042022</v>
      </c>
      <c r="B97">
        <v>94</v>
      </c>
      <c r="C97" t="s">
        <v>357</v>
      </c>
      <c r="D97" t="s">
        <v>315</v>
      </c>
      <c r="E97" t="s">
        <v>330</v>
      </c>
      <c r="F97" t="s">
        <v>340</v>
      </c>
      <c r="G97" t="s">
        <v>350</v>
      </c>
      <c r="H97" t="s">
        <v>398</v>
      </c>
      <c r="I97">
        <f t="shared" si="14"/>
        <v>2022</v>
      </c>
      <c r="J97" t="s">
        <v>22</v>
      </c>
      <c r="K97" s="97">
        <f>Market_Data_App!M97*VLOOKUP(A97,Properties_Tec_Shares!$A:$S,19,0)</f>
        <v>7.260627999304055</v>
      </c>
      <c r="L97" s="76">
        <f>K97*VLOOKUP(A97,Properties_T01!$A:$P,13,0)*(VLOOKUP(A97,Properties_T01!$A:$P,14,0)-VLOOKUP(A97,Properties_T01!$A:$P,15,0))*10^6</f>
        <v>239600.72397703381</v>
      </c>
      <c r="M97" s="76">
        <f>L97*VLOOKUP(A97,Properties_T01!A:AJ,32,0)</f>
        <v>239600.72397703381</v>
      </c>
      <c r="O97" s="47">
        <f>K97*VLOOKUP(A97,Price_Creator_T01!A:O,15,0)</f>
        <v>153.74379788526338</v>
      </c>
    </row>
    <row r="98" spans="1:15" x14ac:dyDescent="0.25">
      <c r="A98" t="str">
        <f t="shared" si="15"/>
        <v>Function_02Application_052022</v>
      </c>
      <c r="B98">
        <v>95</v>
      </c>
      <c r="C98" t="s">
        <v>358</v>
      </c>
      <c r="D98" t="s">
        <v>315</v>
      </c>
      <c r="E98" t="s">
        <v>330</v>
      </c>
      <c r="F98" t="s">
        <v>340</v>
      </c>
      <c r="G98" t="s">
        <v>351</v>
      </c>
      <c r="H98" t="s">
        <v>398</v>
      </c>
      <c r="I98">
        <f t="shared" si="14"/>
        <v>2022</v>
      </c>
      <c r="J98" t="s">
        <v>22</v>
      </c>
      <c r="K98" s="97">
        <f>Market_Data_App!M98*VLOOKUP(A98,Properties_Tec_Shares!$A:$S,19,0)</f>
        <v>5.6234132519034912</v>
      </c>
      <c r="L98" s="76">
        <f>K98*VLOOKUP(A98,Properties_T01!$A:$P,13,0)*(VLOOKUP(A98,Properties_T01!$A:$P,14,0)-VLOOKUP(A98,Properties_T01!$A:$P,15,0))*10^6</f>
        <v>263175.74018908339</v>
      </c>
      <c r="M98" s="76">
        <f>L98*VLOOKUP(A98,Properties_T01!A:AJ,32,0)</f>
        <v>263175.74018908339</v>
      </c>
      <c r="O98" s="47">
        <f>K98*VLOOKUP(A98,Price_Creator_T01!A:O,15,0)</f>
        <v>168.87109995466182</v>
      </c>
    </row>
    <row r="99" spans="1:15" x14ac:dyDescent="0.25">
      <c r="A99" t="str">
        <f t="shared" si="15"/>
        <v>Function_03Application_062022</v>
      </c>
      <c r="B99">
        <v>96</v>
      </c>
      <c r="C99" t="s">
        <v>359</v>
      </c>
      <c r="D99" t="s">
        <v>316</v>
      </c>
      <c r="E99" t="s">
        <v>331</v>
      </c>
      <c r="F99" t="s">
        <v>341</v>
      </c>
      <c r="G99" t="s">
        <v>349</v>
      </c>
      <c r="H99" t="s">
        <v>398</v>
      </c>
      <c r="I99">
        <f t="shared" ref="I99:I162" si="16">I69+1</f>
        <v>2022</v>
      </c>
      <c r="J99" t="s">
        <v>22</v>
      </c>
      <c r="K99" s="97">
        <f>Market_Data_App!M99*VLOOKUP(A99,Properties_Tec_Shares!$A:$S,19,0)</f>
        <v>75.849648000000002</v>
      </c>
      <c r="L99" s="76">
        <f>K99*VLOOKUP(A99,Properties_T01!$A:$P,13,0)*(VLOOKUP(A99,Properties_T01!$A:$P,14,0)-VLOOKUP(A99,Properties_T01!$A:$P,15,0))*10^6</f>
        <v>682646.83199999994</v>
      </c>
      <c r="M99" s="76">
        <f>L99*VLOOKUP(A99,Properties_T01!A:AJ,32,0)</f>
        <v>682646.83199999994</v>
      </c>
      <c r="O99" s="47">
        <f>K99*VLOOKUP(A99,Price_Creator_T01!A:O,15,0)</f>
        <v>460.78661160000001</v>
      </c>
    </row>
    <row r="100" spans="1:15" x14ac:dyDescent="0.25">
      <c r="A100" t="str">
        <f t="shared" si="15"/>
        <v>Function_03Application_072022</v>
      </c>
      <c r="B100">
        <v>97</v>
      </c>
      <c r="C100" t="s">
        <v>360</v>
      </c>
      <c r="D100" t="s">
        <v>316</v>
      </c>
      <c r="E100" t="s">
        <v>331</v>
      </c>
      <c r="F100" t="s">
        <v>341</v>
      </c>
      <c r="G100" t="s">
        <v>349</v>
      </c>
      <c r="H100" t="s">
        <v>398</v>
      </c>
      <c r="I100">
        <f t="shared" si="16"/>
        <v>2022</v>
      </c>
      <c r="J100" t="s">
        <v>22</v>
      </c>
      <c r="K100" s="97">
        <f>Market_Data_App!M100*VLOOKUP(A100,Properties_Tec_Shares!$A:$S,19,0)</f>
        <v>8.9815615500000003</v>
      </c>
      <c r="L100" s="76">
        <f>K100*VLOOKUP(A100,Properties_T01!$A:$P,13,0)*(VLOOKUP(A100,Properties_T01!$A:$P,14,0)-VLOOKUP(A100,Properties_T01!$A:$P,15,0))*10^6</f>
        <v>60356.093616000006</v>
      </c>
      <c r="M100" s="76">
        <f>L100*VLOOKUP(A100,Properties_T01!A:AJ,32,0)</f>
        <v>60356.093616000006</v>
      </c>
      <c r="O100" s="47">
        <f>K100*VLOOKUP(A100,Price_Creator_T01!A:O,15,0)</f>
        <v>50.54822840340001</v>
      </c>
    </row>
    <row r="101" spans="1:15" x14ac:dyDescent="0.25">
      <c r="A101" t="str">
        <f t="shared" si="15"/>
        <v>Function_03Application_082022</v>
      </c>
      <c r="B101">
        <v>98</v>
      </c>
      <c r="C101" t="s">
        <v>361</v>
      </c>
      <c r="D101" t="s">
        <v>316</v>
      </c>
      <c r="E101" t="s">
        <v>331</v>
      </c>
      <c r="F101" t="s">
        <v>341</v>
      </c>
      <c r="G101" t="s">
        <v>349</v>
      </c>
      <c r="H101" t="s">
        <v>398</v>
      </c>
      <c r="I101">
        <f t="shared" si="16"/>
        <v>2022</v>
      </c>
      <c r="J101" t="s">
        <v>22</v>
      </c>
      <c r="K101" s="97">
        <f>Market_Data_App!M101*VLOOKUP(A101,Properties_Tec_Shares!$A:$S,19,0)</f>
        <v>45.206920200000006</v>
      </c>
      <c r="L101" s="76">
        <f>K101*VLOOKUP(A101,Properties_T01!$A:$P,13,0)*(VLOOKUP(A101,Properties_T01!$A:$P,14,0)-VLOOKUP(A101,Properties_T01!$A:$P,15,0))*10^6</f>
        <v>381908.06184960005</v>
      </c>
      <c r="M101" s="76">
        <f>L101*VLOOKUP(A101,Properties_T01!A:AJ,32,0)</f>
        <v>381908.06184960005</v>
      </c>
      <c r="O101" s="47">
        <f>K101*VLOOKUP(A101,Price_Creator_T01!A:O,15,0)</f>
        <v>272.10949406784005</v>
      </c>
    </row>
    <row r="102" spans="1:15" x14ac:dyDescent="0.25">
      <c r="A102" t="str">
        <f t="shared" si="15"/>
        <v>Function_03Application_092022</v>
      </c>
      <c r="B102">
        <v>99</v>
      </c>
      <c r="C102" t="s">
        <v>362</v>
      </c>
      <c r="D102" t="s">
        <v>316</v>
      </c>
      <c r="E102" t="s">
        <v>331</v>
      </c>
      <c r="F102" t="s">
        <v>341</v>
      </c>
      <c r="G102" t="s">
        <v>349</v>
      </c>
      <c r="H102" t="s">
        <v>398</v>
      </c>
      <c r="I102">
        <f t="shared" si="16"/>
        <v>2022</v>
      </c>
      <c r="J102" t="s">
        <v>22</v>
      </c>
      <c r="K102" s="97">
        <f>Market_Data_App!M102*VLOOKUP(A102,Properties_Tec_Shares!$A:$S,19,0)</f>
        <v>76.063903999999994</v>
      </c>
      <c r="L102" s="76">
        <f>K102*VLOOKUP(A102,Properties_T01!$A:$P,13,0)*(VLOOKUP(A102,Properties_T01!$A:$P,14,0)-VLOOKUP(A102,Properties_T01!$A:$P,15,0))*10^6</f>
        <v>684575.13599999982</v>
      </c>
      <c r="M102" s="76">
        <f>L102*VLOOKUP(A102,Properties_T01!A:AJ,32,0)</f>
        <v>684575.13599999982</v>
      </c>
      <c r="O102" s="47">
        <f>K102*VLOOKUP(A102,Price_Creator_T01!A:O,15,0)</f>
        <v>444.97383839999992</v>
      </c>
    </row>
    <row r="103" spans="1:15" x14ac:dyDescent="0.25">
      <c r="A103" t="str">
        <f t="shared" si="15"/>
        <v>Function_03Application_102022</v>
      </c>
      <c r="B103">
        <v>100</v>
      </c>
      <c r="C103" t="s">
        <v>363</v>
      </c>
      <c r="D103" t="s">
        <v>316</v>
      </c>
      <c r="E103" t="s">
        <v>331</v>
      </c>
      <c r="F103" t="s">
        <v>341</v>
      </c>
      <c r="G103" t="s">
        <v>349</v>
      </c>
      <c r="H103" t="s">
        <v>398</v>
      </c>
      <c r="I103">
        <f t="shared" si="16"/>
        <v>2022</v>
      </c>
      <c r="J103" t="s">
        <v>22</v>
      </c>
      <c r="K103" s="97">
        <f>Market_Data_App!M103*VLOOKUP(A103,Properties_Tec_Shares!$A:$S,19,0)</f>
        <v>27.900366999999999</v>
      </c>
      <c r="L103" s="76">
        <f>K103*VLOOKUP(A103,Properties_T01!$A:$P,13,0)*(VLOOKUP(A103,Properties_T01!$A:$P,14,0)-VLOOKUP(A103,Properties_T01!$A:$P,15,0))*10^6</f>
        <v>256683.37640000001</v>
      </c>
      <c r="M103" s="76">
        <f>L103*VLOOKUP(A103,Properties_T01!A:AJ,32,0)</f>
        <v>256683.37640000001</v>
      </c>
      <c r="O103" s="47">
        <f>K103*VLOOKUP(A103,Price_Creator_T01!A:O,15,0)</f>
        <v>173.26127907</v>
      </c>
    </row>
    <row r="104" spans="1:15" x14ac:dyDescent="0.25">
      <c r="A104" t="str">
        <f t="shared" si="15"/>
        <v>Function_03Application_112022</v>
      </c>
      <c r="B104">
        <v>101</v>
      </c>
      <c r="C104" t="s">
        <v>364</v>
      </c>
      <c r="D104" t="s">
        <v>316</v>
      </c>
      <c r="E104" t="s">
        <v>331</v>
      </c>
      <c r="F104" t="s">
        <v>341</v>
      </c>
      <c r="G104" t="s">
        <v>349</v>
      </c>
      <c r="H104" t="s">
        <v>398</v>
      </c>
      <c r="I104">
        <f t="shared" si="16"/>
        <v>2022</v>
      </c>
      <c r="J104" t="s">
        <v>22</v>
      </c>
      <c r="K104" s="97">
        <f>Market_Data_App!M104*VLOOKUP(A104,Properties_Tec_Shares!$A:$S,19,0)</f>
        <v>45.622341049999996</v>
      </c>
      <c r="L104" s="76">
        <f>K104*VLOOKUP(A104,Properties_T01!$A:$P,13,0)*(VLOOKUP(A104,Properties_T01!$A:$P,14,0)-VLOOKUP(A104,Properties_T01!$A:$P,15,0))*10^6</f>
        <v>319356.38734999998</v>
      </c>
      <c r="M104" s="76">
        <f>L104*VLOOKUP(A104,Properties_T01!A:AJ,32,0)</f>
        <v>319356.38734999998</v>
      </c>
      <c r="O104" s="47">
        <f>K104*VLOOKUP(A104,Price_Creator_T01!A:O,15,0)</f>
        <v>215.56556146125001</v>
      </c>
    </row>
    <row r="105" spans="1:15" x14ac:dyDescent="0.25">
      <c r="A105" t="str">
        <f t="shared" si="15"/>
        <v>Function_04Application_122022</v>
      </c>
      <c r="B105">
        <v>102</v>
      </c>
      <c r="C105" t="s">
        <v>365</v>
      </c>
      <c r="D105" t="s">
        <v>317</v>
      </c>
      <c r="E105" t="s">
        <v>331</v>
      </c>
      <c r="F105" t="s">
        <v>342</v>
      </c>
      <c r="G105" t="s">
        <v>352</v>
      </c>
      <c r="H105" t="s">
        <v>398</v>
      </c>
      <c r="I105">
        <f t="shared" si="16"/>
        <v>2022</v>
      </c>
      <c r="J105" t="s">
        <v>22</v>
      </c>
      <c r="K105" s="97">
        <f>Market_Data_App!M105*VLOOKUP(A105,Properties_Tec_Shares!$A:$S,19,0)</f>
        <v>20.658081891891889</v>
      </c>
      <c r="L105" s="76">
        <f>K105*VLOOKUP(A105,Properties_T01!$A:$P,13,0)*(VLOOKUP(A105,Properties_T01!$A:$P,14,0)-VLOOKUP(A105,Properties_T01!$A:$P,15,0))*10^6</f>
        <v>92961.368513513502</v>
      </c>
      <c r="M105" s="76">
        <f>L105*VLOOKUP(A105,Properties_T01!A:AJ,32,0)</f>
        <v>92961.368513513502</v>
      </c>
      <c r="O105" s="47">
        <f>K105*VLOOKUP(A105,Price_Creator_T01!A:O,15,0)</f>
        <v>40.670598724662156</v>
      </c>
    </row>
    <row r="106" spans="1:15" x14ac:dyDescent="0.25">
      <c r="A106" t="str">
        <f t="shared" si="15"/>
        <v>Function_03Application_132022</v>
      </c>
      <c r="B106">
        <v>103</v>
      </c>
      <c r="C106" t="s">
        <v>366</v>
      </c>
      <c r="D106" t="s">
        <v>316</v>
      </c>
      <c r="E106" t="s">
        <v>331</v>
      </c>
      <c r="F106" t="s">
        <v>341</v>
      </c>
      <c r="G106" t="s">
        <v>349</v>
      </c>
      <c r="H106" t="s">
        <v>398</v>
      </c>
      <c r="I106">
        <f t="shared" si="16"/>
        <v>2022</v>
      </c>
      <c r="J106" t="s">
        <v>22</v>
      </c>
      <c r="K106" s="97">
        <f>Market_Data_App!M106*VLOOKUP(A106,Properties_Tec_Shares!$A:$S,19,0)</f>
        <v>39.020821351351351</v>
      </c>
      <c r="L106" s="76">
        <f>K106*VLOOKUP(A106,Properties_T01!$A:$P,13,0)*(VLOOKUP(A106,Properties_T01!$A:$P,14,0)-VLOOKUP(A106,Properties_T01!$A:$P,15,0))*10^6</f>
        <v>45888.485909189192</v>
      </c>
      <c r="M106" s="76">
        <f>L106*VLOOKUP(A106,Properties_T01!A:AJ,32,0)</f>
        <v>0</v>
      </c>
      <c r="O106" s="47">
        <f>K106*VLOOKUP(A106,Price_Creator_T01!A:O,15,0)</f>
        <v>21.414626757621619</v>
      </c>
    </row>
    <row r="107" spans="1:15" x14ac:dyDescent="0.25">
      <c r="A107" t="str">
        <f t="shared" si="15"/>
        <v>Function_03Application_142022</v>
      </c>
      <c r="B107">
        <v>104</v>
      </c>
      <c r="C107" t="s">
        <v>367</v>
      </c>
      <c r="D107" t="s">
        <v>316</v>
      </c>
      <c r="E107" t="s">
        <v>331</v>
      </c>
      <c r="F107" t="s">
        <v>341</v>
      </c>
      <c r="G107" t="s">
        <v>349</v>
      </c>
      <c r="H107" t="s">
        <v>398</v>
      </c>
      <c r="I107">
        <f t="shared" si="16"/>
        <v>2022</v>
      </c>
      <c r="J107" t="s">
        <v>22</v>
      </c>
      <c r="K107" s="97">
        <f>Market_Data_App!M107*VLOOKUP(A107,Properties_Tec_Shares!$A:$S,19,0)</f>
        <v>75.810640502269365</v>
      </c>
      <c r="L107" s="76">
        <f>K107*VLOOKUP(A107,Properties_T01!$A:$P,13,0)*(VLOOKUP(A107,Properties_T01!$A:$P,14,0)-VLOOKUP(A107,Properties_T01!$A:$P,15,0))*10^6</f>
        <v>697457.89262087806</v>
      </c>
      <c r="M107" s="76">
        <f>L107*VLOOKUP(A107,Properties_T01!A:AJ,32,0)</f>
        <v>697457.89262087806</v>
      </c>
      <c r="O107" s="47">
        <f>K107*VLOOKUP(A107,Price_Creator_T01!A:O,15,0)</f>
        <v>435.91118288804887</v>
      </c>
    </row>
    <row r="108" spans="1:15" x14ac:dyDescent="0.25">
      <c r="A108" t="str">
        <f t="shared" si="15"/>
        <v>Function_03Application_152022</v>
      </c>
      <c r="B108">
        <v>105</v>
      </c>
      <c r="C108" t="s">
        <v>368</v>
      </c>
      <c r="D108" t="s">
        <v>316</v>
      </c>
      <c r="E108" t="s">
        <v>331</v>
      </c>
      <c r="F108" t="s">
        <v>341</v>
      </c>
      <c r="G108" t="s">
        <v>349</v>
      </c>
      <c r="H108" t="s">
        <v>398</v>
      </c>
      <c r="I108">
        <f t="shared" si="16"/>
        <v>2022</v>
      </c>
      <c r="J108" t="s">
        <v>22</v>
      </c>
      <c r="K108" s="97">
        <f>Market_Data_App!M108*VLOOKUP(A108,Properties_Tec_Shares!$A:$S,19,0)</f>
        <v>5.6640344977306416</v>
      </c>
      <c r="L108" s="76">
        <f>K108*VLOOKUP(A108,Properties_T01!$A:$P,13,0)*(VLOOKUP(A108,Properties_T01!$A:$P,14,0)-VLOOKUP(A108,Properties_T01!$A:$P,15,0))*10^6</f>
        <v>65136.396723902384</v>
      </c>
      <c r="M108" s="76">
        <f>L108*VLOOKUP(A108,Properties_T01!A:AJ,32,0)</f>
        <v>65136.396723902384</v>
      </c>
      <c r="O108" s="47">
        <f>K108*VLOOKUP(A108,Price_Creator_T01!A:O,15,0)</f>
        <v>43.771658598462395</v>
      </c>
    </row>
    <row r="109" spans="1:15" x14ac:dyDescent="0.25">
      <c r="A109" t="str">
        <f t="shared" si="15"/>
        <v>Function_05Application_162022</v>
      </c>
      <c r="B109">
        <v>106</v>
      </c>
      <c r="C109" t="s">
        <v>369</v>
      </c>
      <c r="D109" t="s">
        <v>318</v>
      </c>
      <c r="E109" t="s">
        <v>332</v>
      </c>
      <c r="F109" t="s">
        <v>342</v>
      </c>
      <c r="G109" t="s">
        <v>353</v>
      </c>
      <c r="H109" t="s">
        <v>398</v>
      </c>
      <c r="I109">
        <f t="shared" si="16"/>
        <v>2022</v>
      </c>
      <c r="J109" t="s">
        <v>22</v>
      </c>
      <c r="K109" s="97">
        <f>Market_Data_App!M109*VLOOKUP(A109,Properties_Tec_Shares!$A:$S,19,0)</f>
        <v>91.659999999999982</v>
      </c>
      <c r="L109" s="76">
        <f>K109*VLOOKUP(A109,Properties_T01!$A:$P,13,0)*(VLOOKUP(A109,Properties_T01!$A:$P,14,0)-VLOOKUP(A109,Properties_T01!$A:$P,15,0))*10^6</f>
        <v>107792.15999999997</v>
      </c>
      <c r="M109" s="76">
        <f>L109*VLOOKUP(A109,Properties_T01!A:AJ,32,0)</f>
        <v>0</v>
      </c>
      <c r="O109" s="47">
        <f>K109*VLOOKUP(A109,Price_Creator_T01!A:O,15,0)</f>
        <v>57.48915199999999</v>
      </c>
    </row>
    <row r="110" spans="1:15" x14ac:dyDescent="0.25">
      <c r="A110" t="str">
        <f t="shared" si="15"/>
        <v>Function_05Application_172022</v>
      </c>
      <c r="B110">
        <v>107</v>
      </c>
      <c r="C110" t="s">
        <v>370</v>
      </c>
      <c r="D110" t="s">
        <v>318</v>
      </c>
      <c r="E110" t="s">
        <v>332</v>
      </c>
      <c r="F110" t="s">
        <v>342</v>
      </c>
      <c r="G110" t="s">
        <v>353</v>
      </c>
      <c r="H110" t="s">
        <v>398</v>
      </c>
      <c r="I110">
        <f t="shared" si="16"/>
        <v>2022</v>
      </c>
      <c r="J110" t="s">
        <v>22</v>
      </c>
      <c r="K110" s="97">
        <f>Market_Data_App!M110*VLOOKUP(A110,Properties_Tec_Shares!$A:$S,19,0)</f>
        <v>465.2</v>
      </c>
      <c r="L110" s="76">
        <f>K110*VLOOKUP(A110,Properties_T01!$A:$P,13,0)*(VLOOKUP(A110,Properties_T01!$A:$P,14,0)-VLOOKUP(A110,Properties_T01!$A:$P,15,0))*10^6</f>
        <v>225156.8</v>
      </c>
      <c r="M110" s="76">
        <f>L110*VLOOKUP(A110,Properties_T01!A:AJ,32,0)</f>
        <v>0</v>
      </c>
      <c r="O110" s="47">
        <f>K110*VLOOKUP(A110,Price_Creator_T01!A:O,15,0)</f>
        <v>135.09407999999999</v>
      </c>
    </row>
    <row r="111" spans="1:15" x14ac:dyDescent="0.25">
      <c r="A111" t="str">
        <f t="shared" si="15"/>
        <v>Function_06Application_182022</v>
      </c>
      <c r="B111">
        <v>108</v>
      </c>
      <c r="C111" t="s">
        <v>371</v>
      </c>
      <c r="D111" t="s">
        <v>319</v>
      </c>
      <c r="E111" t="s">
        <v>333</v>
      </c>
      <c r="F111" t="s">
        <v>343</v>
      </c>
      <c r="G111" t="s">
        <v>349</v>
      </c>
      <c r="H111" t="s">
        <v>398</v>
      </c>
      <c r="I111">
        <f t="shared" si="16"/>
        <v>2022</v>
      </c>
      <c r="J111" t="s">
        <v>22</v>
      </c>
      <c r="K111" s="97">
        <f>Market_Data_App!M111*VLOOKUP(A111,Properties_Tec_Shares!$A:$S,19,0)</f>
        <v>228.12040669063566</v>
      </c>
      <c r="L111" s="76">
        <f>K111*VLOOKUP(A111,Properties_T01!$A:$P,13,0)*(VLOOKUP(A111,Properties_T01!$A:$P,14,0)-VLOOKUP(A111,Properties_T01!$A:$P,15,0))*10^6</f>
        <v>197096.0313807092</v>
      </c>
      <c r="M111" s="76">
        <f>L111*VLOOKUP(A111,Properties_T01!A:AJ,32,0)</f>
        <v>197096.0313807092</v>
      </c>
      <c r="O111" s="47">
        <f>K111*VLOOKUP(A111,Price_Creator_T01!A:O,15,0)</f>
        <v>110.37377757319716</v>
      </c>
    </row>
    <row r="112" spans="1:15" x14ac:dyDescent="0.25">
      <c r="A112" t="str">
        <f t="shared" si="15"/>
        <v>Function_07Application_192022</v>
      </c>
      <c r="B112">
        <v>109</v>
      </c>
      <c r="C112" t="s">
        <v>372</v>
      </c>
      <c r="D112" t="s">
        <v>320</v>
      </c>
      <c r="E112" t="s">
        <v>334</v>
      </c>
      <c r="F112" t="s">
        <v>342</v>
      </c>
      <c r="G112" t="s">
        <v>353</v>
      </c>
      <c r="H112" t="s">
        <v>398</v>
      </c>
      <c r="I112">
        <f t="shared" si="16"/>
        <v>2022</v>
      </c>
      <c r="J112" t="s">
        <v>22</v>
      </c>
      <c r="K112" s="97">
        <f>Market_Data_App!M112*VLOOKUP(A112,Properties_Tec_Shares!$A:$S,19,0)</f>
        <v>90.014517663182019</v>
      </c>
      <c r="L112" s="76">
        <f>K112*VLOOKUP(A112,Properties_T01!$A:$P,13,0)*(VLOOKUP(A112,Properties_T01!$A:$P,14,0)-VLOOKUP(A112,Properties_T01!$A:$P,15,0))*10^6</f>
        <v>162026.13179372763</v>
      </c>
      <c r="M112" s="76">
        <f>L112*VLOOKUP(A112,Properties_T01!A:AJ,32,0)</f>
        <v>162026.13179372763</v>
      </c>
      <c r="O112" s="47">
        <f>K112*VLOOKUP(A112,Price_Creator_T01!A:O,15,0)</f>
        <v>91.139699133971789</v>
      </c>
    </row>
    <row r="113" spans="1:15" x14ac:dyDescent="0.25">
      <c r="A113" t="str">
        <f t="shared" si="15"/>
        <v>Function_07Application_202022</v>
      </c>
      <c r="B113">
        <v>110</v>
      </c>
      <c r="C113" t="s">
        <v>373</v>
      </c>
      <c r="D113" t="s">
        <v>320</v>
      </c>
      <c r="E113" t="s">
        <v>334</v>
      </c>
      <c r="F113" t="s">
        <v>342</v>
      </c>
      <c r="G113" t="s">
        <v>353</v>
      </c>
      <c r="H113" t="s">
        <v>398</v>
      </c>
      <c r="I113">
        <f t="shared" si="16"/>
        <v>2022</v>
      </c>
      <c r="J113" t="s">
        <v>22</v>
      </c>
      <c r="K113" s="97">
        <f>Market_Data_App!M113*VLOOKUP(A113,Properties_Tec_Shares!$A:$S,19,0)</f>
        <v>23.003266337912059</v>
      </c>
      <c r="L113" s="76">
        <f>K113*VLOOKUP(A113,Properties_T01!$A:$P,13,0)*(VLOOKUP(A113,Properties_T01!$A:$P,14,0)-VLOOKUP(A113,Properties_T01!$A:$P,15,0))*10^6</f>
        <v>13801.959802747237</v>
      </c>
      <c r="M113" s="76">
        <f>L113*VLOOKUP(A113,Properties_T01!A:AJ,32,0)</f>
        <v>0</v>
      </c>
      <c r="O113" s="47">
        <f>K113*VLOOKUP(A113,Price_Creator_T01!A:O,15,0)</f>
        <v>2.7603919605494474</v>
      </c>
    </row>
    <row r="114" spans="1:15" x14ac:dyDescent="0.25">
      <c r="A114" t="str">
        <f t="shared" si="15"/>
        <v>Function_08Application_212022</v>
      </c>
      <c r="B114">
        <v>111</v>
      </c>
      <c r="C114" t="s">
        <v>374</v>
      </c>
      <c r="D114" t="s">
        <v>321</v>
      </c>
      <c r="E114" t="s">
        <v>333</v>
      </c>
      <c r="F114" t="s">
        <v>343</v>
      </c>
      <c r="G114" t="s">
        <v>349</v>
      </c>
      <c r="H114" t="s">
        <v>398</v>
      </c>
      <c r="I114">
        <f t="shared" si="16"/>
        <v>2022</v>
      </c>
      <c r="J114" t="s">
        <v>22</v>
      </c>
      <c r="K114" s="97">
        <f>Market_Data_App!M114*VLOOKUP(A114,Properties_Tec_Shares!$A:$S,19,0)</f>
        <v>5.274491762137977</v>
      </c>
      <c r="L114" s="76">
        <f>K114*VLOOKUP(A114,Properties_T01!$A:$P,13,0)*(VLOOKUP(A114,Properties_T01!$A:$P,14,0)-VLOOKUP(A114,Properties_T01!$A:$P,15,0))*10^6</f>
        <v>12194.624954063001</v>
      </c>
      <c r="M114" s="76">
        <f>L114*VLOOKUP(A114,Properties_T01!A:AJ,32,0)</f>
        <v>0</v>
      </c>
      <c r="O114" s="47">
        <f>K114*VLOOKUP(A114,Price_Creator_T01!A:O,15,0)</f>
        <v>10.670296834805125</v>
      </c>
    </row>
    <row r="115" spans="1:15" x14ac:dyDescent="0.25">
      <c r="A115" t="str">
        <f t="shared" si="15"/>
        <v>Function_09Application_222022</v>
      </c>
      <c r="B115">
        <v>112</v>
      </c>
      <c r="C115" t="s">
        <v>375</v>
      </c>
      <c r="D115" t="s">
        <v>322</v>
      </c>
      <c r="E115" t="s">
        <v>335</v>
      </c>
      <c r="F115" t="s">
        <v>344</v>
      </c>
      <c r="G115" t="s">
        <v>349</v>
      </c>
      <c r="H115" t="s">
        <v>398</v>
      </c>
      <c r="I115">
        <f t="shared" si="16"/>
        <v>2022</v>
      </c>
      <c r="J115" t="s">
        <v>22</v>
      </c>
      <c r="K115" s="97">
        <f>Market_Data_App!M115*VLOOKUP(A115,Properties_Tec_Shares!$A:$S,19,0)</f>
        <v>52.909541509062826</v>
      </c>
      <c r="L115" s="76">
        <f>K115*VLOOKUP(A115,Properties_T01!$A:$P,13,0)*(VLOOKUP(A115,Properties_T01!$A:$P,14,0)-VLOOKUP(A115,Properties_T01!$A:$P,15,0))*10^6</f>
        <v>214283.64311170444</v>
      </c>
      <c r="M115" s="76">
        <f>L115*VLOOKUP(A115,Properties_T01!A:AJ,32,0)</f>
        <v>214283.64311170444</v>
      </c>
      <c r="O115" s="47">
        <f>K115*VLOOKUP(A115,Price_Creator_T01!A:O,15,0)</f>
        <v>166.06982341157095</v>
      </c>
    </row>
    <row r="116" spans="1:15" x14ac:dyDescent="0.25">
      <c r="A116" t="str">
        <f t="shared" si="15"/>
        <v>Function_10Application_232022</v>
      </c>
      <c r="B116">
        <v>113</v>
      </c>
      <c r="C116" t="s">
        <v>376</v>
      </c>
      <c r="D116" t="s">
        <v>323</v>
      </c>
      <c r="E116" t="s">
        <v>335</v>
      </c>
      <c r="F116" t="s">
        <v>345</v>
      </c>
      <c r="G116" t="s">
        <v>349</v>
      </c>
      <c r="H116" t="s">
        <v>398</v>
      </c>
      <c r="I116">
        <f t="shared" si="16"/>
        <v>2022</v>
      </c>
      <c r="J116" t="s">
        <v>22</v>
      </c>
      <c r="K116" s="97">
        <f>Market_Data_App!M116*VLOOKUP(A116,Properties_Tec_Shares!$A:$S,19,0)</f>
        <v>35.106859618362506</v>
      </c>
      <c r="L116" s="76">
        <f>K116*VLOOKUP(A116,Properties_T01!$A:$P,13,0)*(VLOOKUP(A116,Properties_T01!$A:$P,14,0)-VLOOKUP(A116,Properties_T01!$A:$P,15,0))*10^6</f>
        <v>189857.89681610445</v>
      </c>
      <c r="M116" s="76">
        <f>L116*VLOOKUP(A116,Properties_T01!A:AJ,32,0)</f>
        <v>189857.89681610445</v>
      </c>
      <c r="O116" s="47">
        <f>K116*VLOOKUP(A116,Price_Creator_T01!A:O,15,0)</f>
        <v>147.1398700324809</v>
      </c>
    </row>
    <row r="117" spans="1:15" x14ac:dyDescent="0.25">
      <c r="A117" t="str">
        <f t="shared" si="15"/>
        <v>Function_11Application_242022</v>
      </c>
      <c r="B117">
        <v>114</v>
      </c>
      <c r="C117" t="s">
        <v>377</v>
      </c>
      <c r="D117" t="s">
        <v>324</v>
      </c>
      <c r="E117" t="s">
        <v>335</v>
      </c>
      <c r="F117" t="s">
        <v>345</v>
      </c>
      <c r="G117" t="s">
        <v>349</v>
      </c>
      <c r="H117" t="s">
        <v>398</v>
      </c>
      <c r="I117">
        <f t="shared" si="16"/>
        <v>2022</v>
      </c>
      <c r="J117" t="s">
        <v>22</v>
      </c>
      <c r="K117" s="97">
        <f>Market_Data_App!M117*VLOOKUP(A117,Properties_Tec_Shares!$A:$S,19,0)</f>
        <v>51.766732917075579</v>
      </c>
      <c r="L117" s="76">
        <f>K117*VLOOKUP(A117,Properties_T01!$A:$P,13,0)*(VLOOKUP(A117,Properties_T01!$A:$P,14,0)-VLOOKUP(A117,Properties_T01!$A:$P,15,0))*10^6</f>
        <v>136974.77529858198</v>
      </c>
      <c r="M117" s="76">
        <f>L117*VLOOKUP(A117,Properties_T01!A:AJ,32,0)</f>
        <v>0</v>
      </c>
      <c r="O117" s="47">
        <f>K117*VLOOKUP(A117,Price_Creator_T01!A:O,15,0)</f>
        <v>113.23248091349444</v>
      </c>
    </row>
    <row r="118" spans="1:15" x14ac:dyDescent="0.25">
      <c r="A118" t="str">
        <f t="shared" si="15"/>
        <v>Function_12Application_252022</v>
      </c>
      <c r="B118">
        <v>115</v>
      </c>
      <c r="C118" t="s">
        <v>378</v>
      </c>
      <c r="D118" t="s">
        <v>325</v>
      </c>
      <c r="E118" t="s">
        <v>331</v>
      </c>
      <c r="F118" t="s">
        <v>346</v>
      </c>
      <c r="G118" t="s">
        <v>351</v>
      </c>
      <c r="H118" t="s">
        <v>398</v>
      </c>
      <c r="I118">
        <f t="shared" si="16"/>
        <v>2022</v>
      </c>
      <c r="J118" t="s">
        <v>22</v>
      </c>
      <c r="K118" s="97">
        <f>Market_Data_App!M118*VLOOKUP(A118,Properties_Tec_Shares!$A:$S,19,0)</f>
        <v>151.47801098234532</v>
      </c>
      <c r="L118" s="76">
        <f>K118*VLOOKUP(A118,Properties_T01!$A:$P,13,0)*(VLOOKUP(A118,Properties_T01!$A:$P,14,0)-VLOOKUP(A118,Properties_T01!$A:$P,15,0))*10^6</f>
        <v>2734178.0982313333</v>
      </c>
      <c r="M118" s="76">
        <f>L118*VLOOKUP(A118,Properties_T01!A:AJ,32,0)</f>
        <v>2734178.0982313333</v>
      </c>
      <c r="O118" s="47">
        <f>K118*VLOOKUP(A118,Price_Creator_T01!A:O,15,0)</f>
        <v>2289.8741572687413</v>
      </c>
    </row>
    <row r="119" spans="1:15" x14ac:dyDescent="0.25">
      <c r="A119" t="str">
        <f t="shared" si="15"/>
        <v>Function_13Application_262022</v>
      </c>
      <c r="B119">
        <v>116</v>
      </c>
      <c r="C119" t="s">
        <v>379</v>
      </c>
      <c r="D119" t="s">
        <v>326</v>
      </c>
      <c r="E119" t="s">
        <v>336</v>
      </c>
      <c r="F119" t="s">
        <v>347</v>
      </c>
      <c r="G119" t="s">
        <v>349</v>
      </c>
      <c r="H119" t="s">
        <v>398</v>
      </c>
      <c r="I119">
        <f t="shared" si="16"/>
        <v>2022</v>
      </c>
      <c r="J119" t="s">
        <v>22</v>
      </c>
      <c r="K119" s="97">
        <f>Market_Data_App!M119*VLOOKUP(A119,Properties_Tec_Shares!$A:$S,19,0)</f>
        <v>52.164532102926394</v>
      </c>
      <c r="L119" s="76">
        <f>K119*VLOOKUP(A119,Properties_T01!$A:$P,13,0)*(VLOOKUP(A119,Properties_T01!$A:$P,14,0)-VLOOKUP(A119,Properties_T01!$A:$P,15,0))*10^6</f>
        <v>70422.118338950633</v>
      </c>
      <c r="M119" s="76">
        <f>L119*VLOOKUP(A119,Properties_T01!A:AJ,32,0)</f>
        <v>0</v>
      </c>
      <c r="O119" s="47">
        <f>K119*VLOOKUP(A119,Price_Creator_T01!A:O,15,0)</f>
        <v>39.436386269812353</v>
      </c>
    </row>
    <row r="120" spans="1:15" x14ac:dyDescent="0.25">
      <c r="A120" t="str">
        <f t="shared" si="15"/>
        <v>Function_13Application_272022</v>
      </c>
      <c r="B120">
        <v>117</v>
      </c>
      <c r="C120" t="s">
        <v>380</v>
      </c>
      <c r="D120" t="s">
        <v>326</v>
      </c>
      <c r="E120" t="s">
        <v>336</v>
      </c>
      <c r="F120" t="s">
        <v>347</v>
      </c>
      <c r="G120" t="s">
        <v>349</v>
      </c>
      <c r="H120" t="s">
        <v>398</v>
      </c>
      <c r="I120">
        <f t="shared" si="16"/>
        <v>2022</v>
      </c>
      <c r="J120" t="s">
        <v>22</v>
      </c>
      <c r="K120" s="97">
        <f>Market_Data_App!M120*VLOOKUP(A120,Properties_Tec_Shares!$A:$S,19,0)</f>
        <v>2.1717322078826049</v>
      </c>
      <c r="L120" s="76">
        <f>K120*VLOOKUP(A120,Properties_T01!$A:$P,13,0)*(VLOOKUP(A120,Properties_T01!$A:$P,14,0)-VLOOKUP(A120,Properties_T01!$A:$P,15,0))*10^6</f>
        <v>110106.82293964807</v>
      </c>
      <c r="M120" s="76">
        <f>L120*VLOOKUP(A120,Properties_T01!A:AJ,32,0)</f>
        <v>110106.82293964807</v>
      </c>
      <c r="O120" s="47">
        <f>K120*VLOOKUP(A120,Price_Creator_T01!A:O,15,0)</f>
        <v>70.651878052940845</v>
      </c>
    </row>
    <row r="121" spans="1:15" x14ac:dyDescent="0.25">
      <c r="A121" t="str">
        <f t="shared" si="15"/>
        <v>Function_14Application_282022</v>
      </c>
      <c r="B121">
        <v>118</v>
      </c>
      <c r="C121" t="s">
        <v>381</v>
      </c>
      <c r="D121" t="s">
        <v>327</v>
      </c>
      <c r="E121" t="s">
        <v>337</v>
      </c>
      <c r="F121" t="s">
        <v>347</v>
      </c>
      <c r="G121" t="s">
        <v>349</v>
      </c>
      <c r="H121" t="s">
        <v>398</v>
      </c>
      <c r="I121">
        <f t="shared" si="16"/>
        <v>2022</v>
      </c>
      <c r="J121" t="s">
        <v>22</v>
      </c>
      <c r="K121" s="97">
        <f>Market_Data_App!M121*VLOOKUP(A121,Properties_Tec_Shares!$A:$S,19,0)</f>
        <v>97.40696878988247</v>
      </c>
      <c r="L121" s="76">
        <f>K121*VLOOKUP(A121,Properties_T01!$A:$P,13,0)*(VLOOKUP(A121,Properties_T01!$A:$P,14,0)-VLOOKUP(A121,Properties_T01!$A:$P,15,0))*10^6</f>
        <v>927314.34287968103</v>
      </c>
      <c r="M121" s="76">
        <f>L121*VLOOKUP(A121,Properties_T01!A:AJ,32,0)</f>
        <v>927314.34287968103</v>
      </c>
      <c r="O121" s="47">
        <f>K121*VLOOKUP(A121,Price_Creator_T01!A:O,15,0)</f>
        <v>389.47202400946611</v>
      </c>
    </row>
    <row r="122" spans="1:15" x14ac:dyDescent="0.25">
      <c r="A122" t="str">
        <f t="shared" si="15"/>
        <v>Function_14Application_292022</v>
      </c>
      <c r="B122">
        <v>119</v>
      </c>
      <c r="C122" t="s">
        <v>382</v>
      </c>
      <c r="D122" t="s">
        <v>327</v>
      </c>
      <c r="E122" t="s">
        <v>337</v>
      </c>
      <c r="F122" t="s">
        <v>347</v>
      </c>
      <c r="G122" t="s">
        <v>349</v>
      </c>
      <c r="H122" t="s">
        <v>398</v>
      </c>
      <c r="I122">
        <f t="shared" si="16"/>
        <v>2022</v>
      </c>
      <c r="J122" t="s">
        <v>22</v>
      </c>
      <c r="K122" s="97">
        <f>Market_Data_App!M122*VLOOKUP(A122,Properties_Tec_Shares!$A:$S,19,0)</f>
        <v>55.602517077954033</v>
      </c>
      <c r="L122" s="76">
        <f>K122*VLOOKUP(A122,Properties_T01!$A:$P,13,0)*(VLOOKUP(A122,Properties_T01!$A:$P,14,0)-VLOOKUP(A122,Properties_T01!$A:$P,15,0))*10^6</f>
        <v>75063.398055237936</v>
      </c>
      <c r="M122" s="76">
        <f>L122*VLOOKUP(A122,Properties_T01!A:AJ,32,0)</f>
        <v>75063.398055237936</v>
      </c>
      <c r="O122" s="47">
        <f>K122*VLOOKUP(A122,Price_Creator_T01!A:O,15,0)</f>
        <v>22.018596762869795</v>
      </c>
    </row>
    <row r="123" spans="1:15" x14ac:dyDescent="0.25">
      <c r="A123" t="str">
        <f t="shared" si="15"/>
        <v>Function_15Application_302022</v>
      </c>
      <c r="B123">
        <v>120</v>
      </c>
      <c r="C123" t="s">
        <v>383</v>
      </c>
      <c r="D123" t="s">
        <v>328</v>
      </c>
      <c r="E123" t="s">
        <v>338</v>
      </c>
      <c r="F123" t="s">
        <v>348</v>
      </c>
      <c r="G123" t="s">
        <v>349</v>
      </c>
      <c r="H123" t="s">
        <v>398</v>
      </c>
      <c r="I123">
        <f t="shared" si="16"/>
        <v>2022</v>
      </c>
      <c r="J123" t="s">
        <v>22</v>
      </c>
      <c r="K123" s="97">
        <f>Market_Data_App!M123*VLOOKUP(A123,Properties_Tec_Shares!$A:$S,19,0)</f>
        <v>0</v>
      </c>
      <c r="L123" s="76">
        <f>K123*VLOOKUP(A123,Properties_T01!$A:$P,13,0)*(VLOOKUP(A123,Properties_T01!$A:$P,14,0)-VLOOKUP(A123,Properties_T01!$A:$P,15,0))*10^6</f>
        <v>0</v>
      </c>
      <c r="M123" s="76">
        <f>L123*VLOOKUP(A123,Properties_T01!A:AJ,32,0)</f>
        <v>0</v>
      </c>
      <c r="O123" s="47">
        <f>K123*VLOOKUP(A123,Price_Creator_T01!A:O,15,0)</f>
        <v>0</v>
      </c>
    </row>
    <row r="124" spans="1:15" x14ac:dyDescent="0.25">
      <c r="A124" t="str">
        <f t="shared" si="15"/>
        <v>Function_01Application_012023</v>
      </c>
      <c r="B124">
        <v>121</v>
      </c>
      <c r="C124" t="s">
        <v>354</v>
      </c>
      <c r="D124" t="s">
        <v>314</v>
      </c>
      <c r="E124" t="s">
        <v>329</v>
      </c>
      <c r="F124" t="s">
        <v>339</v>
      </c>
      <c r="G124" t="s">
        <v>349</v>
      </c>
      <c r="H124" t="s">
        <v>398</v>
      </c>
      <c r="I124">
        <f t="shared" si="16"/>
        <v>2023</v>
      </c>
      <c r="J124" t="s">
        <v>23</v>
      </c>
      <c r="K124" s="97">
        <f>Market_Data_App!M124*VLOOKUP(A124,Properties_Tec_Shares!$A:$S,19,0)</f>
        <v>5.4892320000000003</v>
      </c>
      <c r="L124" s="76">
        <f>K124*VLOOKUP(A124,Properties_T01!$A:$P,13,0)*(VLOOKUP(A124,Properties_T01!$A:$P,14,0)-VLOOKUP(A124,Properties_T01!$A:$P,15,0))*10^6</f>
        <v>192123.12</v>
      </c>
      <c r="M124" s="76">
        <f>L124*VLOOKUP(A124,Properties_T01!A:AJ,32,0)</f>
        <v>192123.12</v>
      </c>
      <c r="O124" s="47">
        <f>K124*VLOOKUP(A124,Price_Creator_T01!A:O,15,0)</f>
        <v>124.05664320000001</v>
      </c>
    </row>
    <row r="125" spans="1:15" x14ac:dyDescent="0.25">
      <c r="A125" t="str">
        <f t="shared" si="15"/>
        <v>Function_01Application_022023</v>
      </c>
      <c r="B125">
        <v>122</v>
      </c>
      <c r="C125" t="s">
        <v>355</v>
      </c>
      <c r="D125" t="s">
        <v>314</v>
      </c>
      <c r="E125" t="s">
        <v>329</v>
      </c>
      <c r="F125" t="s">
        <v>339</v>
      </c>
      <c r="G125" t="s">
        <v>349</v>
      </c>
      <c r="H125" t="s">
        <v>398</v>
      </c>
      <c r="I125">
        <f t="shared" si="16"/>
        <v>2023</v>
      </c>
      <c r="J125" t="s">
        <v>23</v>
      </c>
      <c r="K125" s="97">
        <f>Market_Data_App!M125*VLOOKUP(A125,Properties_Tec_Shares!$A:$S,19,0)</f>
        <v>6.7808159999999997</v>
      </c>
      <c r="L125" s="76">
        <f>K125*VLOOKUP(A125,Properties_T01!$A:$P,13,0)*(VLOOKUP(A125,Properties_T01!$A:$P,14,0)-VLOOKUP(A125,Properties_T01!$A:$P,15,0))*10^6</f>
        <v>607561.11359999992</v>
      </c>
      <c r="M125" s="76">
        <f>L125*VLOOKUP(A125,Properties_T01!A:AJ,32,0)</f>
        <v>607561.11359999992</v>
      </c>
      <c r="O125" s="47">
        <f>K125*VLOOKUP(A125,Price_Creator_T01!A:O,15,0)</f>
        <v>372.51090777600001</v>
      </c>
    </row>
    <row r="126" spans="1:15" x14ac:dyDescent="0.25">
      <c r="A126" t="str">
        <f t="shared" si="15"/>
        <v>Function_01Application_032023</v>
      </c>
      <c r="B126">
        <v>123</v>
      </c>
      <c r="C126" t="s">
        <v>356</v>
      </c>
      <c r="D126" t="s">
        <v>314</v>
      </c>
      <c r="E126" t="s">
        <v>329</v>
      </c>
      <c r="F126" t="s">
        <v>339</v>
      </c>
      <c r="G126" t="s">
        <v>349</v>
      </c>
      <c r="H126" t="s">
        <v>398</v>
      </c>
      <c r="I126">
        <f t="shared" si="16"/>
        <v>2023</v>
      </c>
      <c r="J126" t="s">
        <v>23</v>
      </c>
      <c r="K126" s="97">
        <f>Market_Data_App!M126*VLOOKUP(A126,Properties_Tec_Shares!$A:$S,19,0)</f>
        <v>3.7497599999999993</v>
      </c>
      <c r="L126" s="76">
        <f>K126*VLOOKUP(A126,Properties_T01!$A:$P,13,0)*(VLOOKUP(A126,Properties_T01!$A:$P,14,0)-VLOOKUP(A126,Properties_T01!$A:$P,15,0))*10^6</f>
        <v>419973.12</v>
      </c>
      <c r="M126" s="76">
        <f>L126*VLOOKUP(A126,Properties_T01!A:AJ,32,0)</f>
        <v>419973.12</v>
      </c>
      <c r="O126" s="47">
        <f>K126*VLOOKUP(A126,Price_Creator_T01!A:O,15,0)</f>
        <v>533.57584895999992</v>
      </c>
    </row>
    <row r="127" spans="1:15" x14ac:dyDescent="0.25">
      <c r="A127" t="str">
        <f t="shared" si="15"/>
        <v>Function_02Application_042023</v>
      </c>
      <c r="B127">
        <v>124</v>
      </c>
      <c r="C127" t="s">
        <v>357</v>
      </c>
      <c r="D127" t="s">
        <v>315</v>
      </c>
      <c r="E127" t="s">
        <v>330</v>
      </c>
      <c r="F127" t="s">
        <v>340</v>
      </c>
      <c r="G127" t="s">
        <v>350</v>
      </c>
      <c r="H127" t="s">
        <v>398</v>
      </c>
      <c r="I127">
        <f t="shared" si="16"/>
        <v>2023</v>
      </c>
      <c r="J127" t="s">
        <v>23</v>
      </c>
      <c r="K127" s="97">
        <f>Market_Data_App!M127*VLOOKUP(A127,Properties_Tec_Shares!$A:$S,19,0)</f>
        <v>7.9273261570342868</v>
      </c>
      <c r="L127" s="76">
        <f>K127*VLOOKUP(A127,Properties_T01!$A:$P,13,0)*(VLOOKUP(A127,Properties_T01!$A:$P,14,0)-VLOOKUP(A127,Properties_T01!$A:$P,15,0))*10^6</f>
        <v>261601.76318213146</v>
      </c>
      <c r="M127" s="76">
        <f>L127*VLOOKUP(A127,Properties_T01!A:AJ,32,0)</f>
        <v>261601.76318213146</v>
      </c>
      <c r="O127" s="47">
        <f>K127*VLOOKUP(A127,Price_Creator_T01!A:O,15,0)</f>
        <v>167.86113137520104</v>
      </c>
    </row>
    <row r="128" spans="1:15" x14ac:dyDescent="0.25">
      <c r="A128" t="str">
        <f t="shared" si="15"/>
        <v>Function_02Application_052023</v>
      </c>
      <c r="B128">
        <v>125</v>
      </c>
      <c r="C128" t="s">
        <v>358</v>
      </c>
      <c r="D128" t="s">
        <v>315</v>
      </c>
      <c r="E128" t="s">
        <v>330</v>
      </c>
      <c r="F128" t="s">
        <v>340</v>
      </c>
      <c r="G128" t="s">
        <v>351</v>
      </c>
      <c r="H128" t="s">
        <v>398</v>
      </c>
      <c r="I128">
        <f t="shared" si="16"/>
        <v>2023</v>
      </c>
      <c r="J128" t="s">
        <v>23</v>
      </c>
      <c r="K128" s="97">
        <f>Market_Data_App!M128*VLOOKUP(A128,Properties_Tec_Shares!$A:$S,19,0)</f>
        <v>5.0596442562694088</v>
      </c>
      <c r="L128" s="76">
        <f>K128*VLOOKUP(A128,Properties_T01!$A:$P,13,0)*(VLOOKUP(A128,Properties_T01!$A:$P,14,0)-VLOOKUP(A128,Properties_T01!$A:$P,15,0))*10^6</f>
        <v>236791.35119340834</v>
      </c>
      <c r="M128" s="76">
        <f>L128*VLOOKUP(A128,Properties_T01!A:AJ,32,0)</f>
        <v>236791.35119340834</v>
      </c>
      <c r="O128" s="47">
        <f>K128*VLOOKUP(A128,Price_Creator_T01!A:O,15,0)</f>
        <v>151.94111701577035</v>
      </c>
    </row>
    <row r="129" spans="1:15" x14ac:dyDescent="0.25">
      <c r="A129" t="str">
        <f t="shared" si="15"/>
        <v>Function_03Application_062023</v>
      </c>
      <c r="B129">
        <v>126</v>
      </c>
      <c r="C129" t="s">
        <v>359</v>
      </c>
      <c r="D129" t="s">
        <v>316</v>
      </c>
      <c r="E129" t="s">
        <v>331</v>
      </c>
      <c r="F129" t="s">
        <v>341</v>
      </c>
      <c r="G129" t="s">
        <v>349</v>
      </c>
      <c r="H129" t="s">
        <v>398</v>
      </c>
      <c r="I129">
        <f t="shared" si="16"/>
        <v>2023</v>
      </c>
      <c r="J129" t="s">
        <v>23</v>
      </c>
      <c r="K129" s="97">
        <f>Market_Data_App!M129*VLOOKUP(A129,Properties_Tec_Shares!$A:$S,19,0)</f>
        <v>70.562972000000002</v>
      </c>
      <c r="L129" s="76">
        <f>K129*VLOOKUP(A129,Properties_T01!$A:$P,13,0)*(VLOOKUP(A129,Properties_T01!$A:$P,14,0)-VLOOKUP(A129,Properties_T01!$A:$P,15,0))*10^6</f>
        <v>635066.74799999991</v>
      </c>
      <c r="M129" s="76">
        <f>L129*VLOOKUP(A129,Properties_T01!A:AJ,32,0)</f>
        <v>635066.74799999991</v>
      </c>
      <c r="O129" s="47">
        <f>K129*VLOOKUP(A129,Price_Creator_T01!A:O,15,0)</f>
        <v>428.67005490000003</v>
      </c>
    </row>
    <row r="130" spans="1:15" x14ac:dyDescent="0.25">
      <c r="A130" t="str">
        <f t="shared" si="15"/>
        <v>Function_03Application_072023</v>
      </c>
      <c r="B130">
        <v>127</v>
      </c>
      <c r="C130" t="s">
        <v>360</v>
      </c>
      <c r="D130" t="s">
        <v>316</v>
      </c>
      <c r="E130" t="s">
        <v>331</v>
      </c>
      <c r="F130" t="s">
        <v>341</v>
      </c>
      <c r="G130" t="s">
        <v>349</v>
      </c>
      <c r="H130" t="s">
        <v>398</v>
      </c>
      <c r="I130">
        <f t="shared" si="16"/>
        <v>2023</v>
      </c>
      <c r="J130" t="s">
        <v>23</v>
      </c>
      <c r="K130" s="97">
        <f>Market_Data_App!M130*VLOOKUP(A130,Properties_Tec_Shares!$A:$S,19,0)</f>
        <v>7.5175215</v>
      </c>
      <c r="L130" s="76">
        <f>K130*VLOOKUP(A130,Properties_T01!$A:$P,13,0)*(VLOOKUP(A130,Properties_T01!$A:$P,14,0)-VLOOKUP(A130,Properties_T01!$A:$P,15,0))*10^6</f>
        <v>63147.180600000007</v>
      </c>
      <c r="M130" s="76">
        <f>L130*VLOOKUP(A130,Properties_T01!A:AJ,32,0)</f>
        <v>63147.180600000007</v>
      </c>
      <c r="O130" s="47">
        <f>K130*VLOOKUP(A130,Price_Creator_T01!A:O,15,0)</f>
        <v>50.770333202400003</v>
      </c>
    </row>
    <row r="131" spans="1:15" x14ac:dyDescent="0.25">
      <c r="A131" t="str">
        <f t="shared" si="15"/>
        <v>Function_03Application_082023</v>
      </c>
      <c r="B131">
        <v>128</v>
      </c>
      <c r="C131" t="s">
        <v>361</v>
      </c>
      <c r="D131" t="s">
        <v>316</v>
      </c>
      <c r="E131" t="s">
        <v>331</v>
      </c>
      <c r="F131" t="s">
        <v>341</v>
      </c>
      <c r="G131" t="s">
        <v>349</v>
      </c>
      <c r="H131" t="s">
        <v>398</v>
      </c>
      <c r="I131">
        <f t="shared" si="16"/>
        <v>2023</v>
      </c>
      <c r="J131" t="s">
        <v>23</v>
      </c>
      <c r="K131" s="97">
        <f>Market_Data_App!M131*VLOOKUP(A131,Properties_Tec_Shares!$A:$S,19,0)</f>
        <v>36.507353000000002</v>
      </c>
      <c r="L131" s="76">
        <f>K131*VLOOKUP(A131,Properties_T01!$A:$P,13,0)*(VLOOKUP(A131,Properties_T01!$A:$P,14,0)-VLOOKUP(A131,Properties_T01!$A:$P,15,0))*10^6</f>
        <v>308414.11814400007</v>
      </c>
      <c r="M131" s="76">
        <f>L131*VLOOKUP(A131,Properties_T01!A:AJ,32,0)</f>
        <v>308414.11814400007</v>
      </c>
      <c r="O131" s="47">
        <f>K131*VLOOKUP(A131,Price_Creator_T01!A:O,15,0)</f>
        <v>219.74505917760001</v>
      </c>
    </row>
    <row r="132" spans="1:15" x14ac:dyDescent="0.25">
      <c r="A132" t="str">
        <f t="shared" si="15"/>
        <v>Function_03Application_092023</v>
      </c>
      <c r="B132">
        <v>129</v>
      </c>
      <c r="C132" t="s">
        <v>362</v>
      </c>
      <c r="D132" t="s">
        <v>316</v>
      </c>
      <c r="E132" t="s">
        <v>331</v>
      </c>
      <c r="F132" t="s">
        <v>341</v>
      </c>
      <c r="G132" t="s">
        <v>349</v>
      </c>
      <c r="H132" t="s">
        <v>398</v>
      </c>
      <c r="I132">
        <f t="shared" si="16"/>
        <v>2023</v>
      </c>
      <c r="J132" t="s">
        <v>23</v>
      </c>
      <c r="K132" s="97">
        <f>Market_Data_App!M132*VLOOKUP(A132,Properties_Tec_Shares!$A:$S,19,0)</f>
        <v>77.919216000000006</v>
      </c>
      <c r="L132" s="76">
        <f>K132*VLOOKUP(A132,Properties_T01!$A:$P,13,0)*(VLOOKUP(A132,Properties_T01!$A:$P,14,0)-VLOOKUP(A132,Properties_T01!$A:$P,15,0))*10^6</f>
        <v>701272.9439999999</v>
      </c>
      <c r="M132" s="76">
        <f>L132*VLOOKUP(A132,Properties_T01!A:AJ,32,0)</f>
        <v>701272.9439999999</v>
      </c>
      <c r="O132" s="47">
        <f>K132*VLOOKUP(A132,Price_Creator_T01!A:O,15,0)</f>
        <v>455.8274136</v>
      </c>
    </row>
    <row r="133" spans="1:15" x14ac:dyDescent="0.25">
      <c r="A133" t="str">
        <f t="shared" ref="A133:A196" si="17">D133&amp;C133&amp;I133</f>
        <v>Function_03Application_102023</v>
      </c>
      <c r="B133">
        <v>130</v>
      </c>
      <c r="C133" t="s">
        <v>363</v>
      </c>
      <c r="D133" t="s">
        <v>316</v>
      </c>
      <c r="E133" t="s">
        <v>331</v>
      </c>
      <c r="F133" t="s">
        <v>341</v>
      </c>
      <c r="G133" t="s">
        <v>349</v>
      </c>
      <c r="H133" t="s">
        <v>398</v>
      </c>
      <c r="I133">
        <f t="shared" si="16"/>
        <v>2023</v>
      </c>
      <c r="J133" t="s">
        <v>23</v>
      </c>
      <c r="K133" s="97">
        <f>Market_Data_App!M133*VLOOKUP(A133,Properties_Tec_Shares!$A:$S,19,0)</f>
        <v>30.316102000000001</v>
      </c>
      <c r="L133" s="76">
        <f>K133*VLOOKUP(A133,Properties_T01!$A:$P,13,0)*(VLOOKUP(A133,Properties_T01!$A:$P,14,0)-VLOOKUP(A133,Properties_T01!$A:$P,15,0))*10^6</f>
        <v>278908.1384</v>
      </c>
      <c r="M133" s="76">
        <f>L133*VLOOKUP(A133,Properties_T01!A:AJ,32,0)</f>
        <v>278908.1384</v>
      </c>
      <c r="O133" s="47">
        <f>K133*VLOOKUP(A133,Price_Creator_T01!A:O,15,0)</f>
        <v>188.26299342000002</v>
      </c>
    </row>
    <row r="134" spans="1:15" x14ac:dyDescent="0.25">
      <c r="A134" t="str">
        <f t="shared" si="17"/>
        <v>Function_03Application_112023</v>
      </c>
      <c r="B134">
        <v>131</v>
      </c>
      <c r="C134" t="s">
        <v>364</v>
      </c>
      <c r="D134" t="s">
        <v>316</v>
      </c>
      <c r="E134" t="s">
        <v>331</v>
      </c>
      <c r="F134" t="s">
        <v>341</v>
      </c>
      <c r="G134" t="s">
        <v>349</v>
      </c>
      <c r="H134" t="s">
        <v>398</v>
      </c>
      <c r="I134">
        <f t="shared" si="16"/>
        <v>2023</v>
      </c>
      <c r="J134" t="s">
        <v>23</v>
      </c>
      <c r="K134" s="97">
        <f>Market_Data_App!M134*VLOOKUP(A134,Properties_Tec_Shares!$A:$S,19,0)</f>
        <v>35.399989499999997</v>
      </c>
      <c r="L134" s="76">
        <f>K134*VLOOKUP(A134,Properties_T01!$A:$P,13,0)*(VLOOKUP(A134,Properties_T01!$A:$P,14,0)-VLOOKUP(A134,Properties_T01!$A:$P,15,0))*10^6</f>
        <v>247799.9265</v>
      </c>
      <c r="M134" s="76">
        <f>L134*VLOOKUP(A134,Properties_T01!A:AJ,32,0)</f>
        <v>247799.9265</v>
      </c>
      <c r="O134" s="47">
        <f>K134*VLOOKUP(A134,Price_Creator_T01!A:O,15,0)</f>
        <v>167.26495038749999</v>
      </c>
    </row>
    <row r="135" spans="1:15" x14ac:dyDescent="0.25">
      <c r="A135" t="str">
        <f t="shared" si="17"/>
        <v>Function_04Application_122023</v>
      </c>
      <c r="B135">
        <v>132</v>
      </c>
      <c r="C135" t="s">
        <v>365</v>
      </c>
      <c r="D135" t="s">
        <v>317</v>
      </c>
      <c r="E135" t="s">
        <v>331</v>
      </c>
      <c r="F135" t="s">
        <v>342</v>
      </c>
      <c r="G135" t="s">
        <v>352</v>
      </c>
      <c r="H135" t="s">
        <v>398</v>
      </c>
      <c r="I135">
        <f t="shared" si="16"/>
        <v>2023</v>
      </c>
      <c r="J135" t="s">
        <v>23</v>
      </c>
      <c r="K135" s="97">
        <f>Market_Data_App!M135*VLOOKUP(A135,Properties_Tec_Shares!$A:$S,19,0)</f>
        <v>15.243989067605632</v>
      </c>
      <c r="L135" s="76">
        <f>K135*VLOOKUP(A135,Properties_T01!$A:$P,13,0)*(VLOOKUP(A135,Properties_T01!$A:$P,14,0)-VLOOKUP(A135,Properties_T01!$A:$P,15,0))*10^6</f>
        <v>85747.43850528168</v>
      </c>
      <c r="M135" s="76">
        <f>L135*VLOOKUP(A135,Properties_T01!A:AJ,32,0)</f>
        <v>85747.43850528168</v>
      </c>
      <c r="O135" s="47">
        <f>K135*VLOOKUP(A135,Price_Creator_T01!A:O,15,0)</f>
        <v>36.013924172218303</v>
      </c>
    </row>
    <row r="136" spans="1:15" x14ac:dyDescent="0.25">
      <c r="A136" t="str">
        <f t="shared" si="17"/>
        <v>Function_03Application_132023</v>
      </c>
      <c r="B136">
        <v>133</v>
      </c>
      <c r="C136" t="s">
        <v>366</v>
      </c>
      <c r="D136" t="s">
        <v>316</v>
      </c>
      <c r="E136" t="s">
        <v>331</v>
      </c>
      <c r="F136" t="s">
        <v>341</v>
      </c>
      <c r="G136" t="s">
        <v>349</v>
      </c>
      <c r="H136" t="s">
        <v>398</v>
      </c>
      <c r="I136">
        <f t="shared" si="16"/>
        <v>2023</v>
      </c>
      <c r="J136" t="s">
        <v>23</v>
      </c>
      <c r="K136" s="97">
        <f>Market_Data_App!M136*VLOOKUP(A136,Properties_Tec_Shares!$A:$S,19,0)</f>
        <v>32.149916792957747</v>
      </c>
      <c r="L136" s="76">
        <f>K136*VLOOKUP(A136,Properties_T01!$A:$P,13,0)*(VLOOKUP(A136,Properties_T01!$A:$P,14,0)-VLOOKUP(A136,Properties_T01!$A:$P,15,0))*10^6</f>
        <v>50411.069531357745</v>
      </c>
      <c r="M136" s="76">
        <f>L136*VLOOKUP(A136,Properties_T01!A:AJ,32,0)</f>
        <v>0</v>
      </c>
      <c r="O136" s="47">
        <f>K136*VLOOKUP(A136,Price_Creator_T01!A:O,15,0)</f>
        <v>22.054842919969012</v>
      </c>
    </row>
    <row r="137" spans="1:15" x14ac:dyDescent="0.25">
      <c r="A137" t="str">
        <f t="shared" si="17"/>
        <v>Function_03Application_142023</v>
      </c>
      <c r="B137">
        <v>134</v>
      </c>
      <c r="C137" t="s">
        <v>367</v>
      </c>
      <c r="D137" t="s">
        <v>316</v>
      </c>
      <c r="E137" t="s">
        <v>331</v>
      </c>
      <c r="F137" t="s">
        <v>341</v>
      </c>
      <c r="G137" t="s">
        <v>349</v>
      </c>
      <c r="H137" t="s">
        <v>398</v>
      </c>
      <c r="I137">
        <f t="shared" si="16"/>
        <v>2023</v>
      </c>
      <c r="J137" t="s">
        <v>23</v>
      </c>
      <c r="K137" s="97">
        <f>Market_Data_App!M137*VLOOKUP(A137,Properties_Tec_Shares!$A:$S,19,0)</f>
        <v>71.397480299244833</v>
      </c>
      <c r="L137" s="76">
        <f>K137*VLOOKUP(A137,Properties_T01!$A:$P,13,0)*(VLOOKUP(A137,Properties_T01!$A:$P,14,0)-VLOOKUP(A137,Properties_T01!$A:$P,15,0))*10^6</f>
        <v>821071.02344131551</v>
      </c>
      <c r="M137" s="76">
        <f>L137*VLOOKUP(A137,Properties_T01!A:AJ,32,0)</f>
        <v>821071.02344131551</v>
      </c>
      <c r="O137" s="47">
        <f>K137*VLOOKUP(A137,Price_Creator_T01!A:O,15,0)</f>
        <v>492.64261406478931</v>
      </c>
    </row>
    <row r="138" spans="1:15" x14ac:dyDescent="0.25">
      <c r="A138" t="str">
        <f t="shared" si="17"/>
        <v>Function_03Application_152023</v>
      </c>
      <c r="B138">
        <v>135</v>
      </c>
      <c r="C138" t="s">
        <v>368</v>
      </c>
      <c r="D138" t="s">
        <v>316</v>
      </c>
      <c r="E138" t="s">
        <v>331</v>
      </c>
      <c r="F138" t="s">
        <v>341</v>
      </c>
      <c r="G138" t="s">
        <v>349</v>
      </c>
      <c r="H138" t="s">
        <v>398</v>
      </c>
      <c r="I138">
        <f t="shared" si="16"/>
        <v>2023</v>
      </c>
      <c r="J138" t="s">
        <v>23</v>
      </c>
      <c r="K138" s="97">
        <f>Market_Data_App!M138*VLOOKUP(A138,Properties_Tec_Shares!$A:$S,19,0)</f>
        <v>5.9503177007551615</v>
      </c>
      <c r="L138" s="76">
        <f>K138*VLOOKUP(A138,Properties_T01!$A:$P,13,0)*(VLOOKUP(A138,Properties_T01!$A:$P,14,0)-VLOOKUP(A138,Properties_T01!$A:$P,15,0))*10^6</f>
        <v>68428.653558684353</v>
      </c>
      <c r="M138" s="76">
        <f>L138*VLOOKUP(A138,Properties_T01!A:AJ,32,0)</f>
        <v>68428.653558684353</v>
      </c>
      <c r="O138" s="47">
        <f>K138*VLOOKUP(A138,Price_Creator_T01!A:O,15,0)</f>
        <v>45.984055191435885</v>
      </c>
    </row>
    <row r="139" spans="1:15" x14ac:dyDescent="0.25">
      <c r="A139" t="str">
        <f t="shared" si="17"/>
        <v>Function_05Application_162023</v>
      </c>
      <c r="B139">
        <v>136</v>
      </c>
      <c r="C139" t="s">
        <v>369</v>
      </c>
      <c r="D139" t="s">
        <v>318</v>
      </c>
      <c r="E139" t="s">
        <v>332</v>
      </c>
      <c r="F139" t="s">
        <v>342</v>
      </c>
      <c r="G139" t="s">
        <v>353</v>
      </c>
      <c r="H139" t="s">
        <v>398</v>
      </c>
      <c r="I139">
        <f t="shared" si="16"/>
        <v>2023</v>
      </c>
      <c r="J139" t="s">
        <v>23</v>
      </c>
      <c r="K139" s="97">
        <f>Market_Data_App!M139*VLOOKUP(A139,Properties_Tec_Shares!$A:$S,19,0)</f>
        <v>47.179999999999993</v>
      </c>
      <c r="L139" s="76">
        <f>K139*VLOOKUP(A139,Properties_T01!$A:$P,13,0)*(VLOOKUP(A139,Properties_T01!$A:$P,14,0)-VLOOKUP(A139,Properties_T01!$A:$P,15,0))*10^6</f>
        <v>55483.679999999993</v>
      </c>
      <c r="M139" s="76">
        <f>L139*VLOOKUP(A139,Properties_T01!A:AJ,32,0)</f>
        <v>0</v>
      </c>
      <c r="O139" s="47">
        <f>K139*VLOOKUP(A139,Price_Creator_T01!A:O,15,0)</f>
        <v>29.591295999999993</v>
      </c>
    </row>
    <row r="140" spans="1:15" x14ac:dyDescent="0.25">
      <c r="A140" t="str">
        <f t="shared" si="17"/>
        <v>Function_05Application_172023</v>
      </c>
      <c r="B140">
        <v>137</v>
      </c>
      <c r="C140" t="s">
        <v>370</v>
      </c>
      <c r="D140" t="s">
        <v>318</v>
      </c>
      <c r="E140" t="s">
        <v>332</v>
      </c>
      <c r="F140" t="s">
        <v>342</v>
      </c>
      <c r="G140" t="s">
        <v>353</v>
      </c>
      <c r="H140" t="s">
        <v>398</v>
      </c>
      <c r="I140">
        <f t="shared" si="16"/>
        <v>2023</v>
      </c>
      <c r="J140" t="s">
        <v>23</v>
      </c>
      <c r="K140" s="97">
        <f>Market_Data_App!M140*VLOOKUP(A140,Properties_Tec_Shares!$A:$S,19,0)</f>
        <v>287.37000000000006</v>
      </c>
      <c r="L140" s="76">
        <f>K140*VLOOKUP(A140,Properties_T01!$A:$P,13,0)*(VLOOKUP(A140,Properties_T01!$A:$P,14,0)-VLOOKUP(A140,Properties_T01!$A:$P,15,0))*10^6</f>
        <v>139087.08000000002</v>
      </c>
      <c r="M140" s="76">
        <f>L140*VLOOKUP(A140,Properties_T01!A:AJ,32,0)</f>
        <v>0</v>
      </c>
      <c r="O140" s="47">
        <f>K140*VLOOKUP(A140,Price_Creator_T01!A:O,15,0)</f>
        <v>83.452248000000012</v>
      </c>
    </row>
    <row r="141" spans="1:15" x14ac:dyDescent="0.25">
      <c r="A141" t="str">
        <f t="shared" si="17"/>
        <v>Function_06Application_182023</v>
      </c>
      <c r="B141">
        <v>138</v>
      </c>
      <c r="C141" t="s">
        <v>371</v>
      </c>
      <c r="D141" t="s">
        <v>319</v>
      </c>
      <c r="E141" t="s">
        <v>333</v>
      </c>
      <c r="F141" t="s">
        <v>343</v>
      </c>
      <c r="G141" t="s">
        <v>349</v>
      </c>
      <c r="H141" t="s">
        <v>398</v>
      </c>
      <c r="I141">
        <f t="shared" si="16"/>
        <v>2023</v>
      </c>
      <c r="J141" t="s">
        <v>23</v>
      </c>
      <c r="K141" s="97">
        <f>Market_Data_App!M141*VLOOKUP(A141,Properties_Tec_Shares!$A:$S,19,0)</f>
        <v>228.92820927094155</v>
      </c>
      <c r="L141" s="76">
        <f>K141*VLOOKUP(A141,Properties_T01!$A:$P,13,0)*(VLOOKUP(A141,Properties_T01!$A:$P,14,0)-VLOOKUP(A141,Properties_T01!$A:$P,15,0))*10^6</f>
        <v>309053.08251577109</v>
      </c>
      <c r="M141" s="76">
        <f>L141*VLOOKUP(A141,Properties_T01!A:AJ,32,0)</f>
        <v>309053.08251577109</v>
      </c>
      <c r="O141" s="47">
        <f>K141*VLOOKUP(A141,Price_Creator_T01!A:O,15,0)</f>
        <v>173.06972620883181</v>
      </c>
    </row>
    <row r="142" spans="1:15" x14ac:dyDescent="0.25">
      <c r="A142" t="str">
        <f t="shared" si="17"/>
        <v>Function_07Application_192023</v>
      </c>
      <c r="B142">
        <v>139</v>
      </c>
      <c r="C142" t="s">
        <v>372</v>
      </c>
      <c r="D142" t="s">
        <v>320</v>
      </c>
      <c r="E142" t="s">
        <v>334</v>
      </c>
      <c r="F142" t="s">
        <v>342</v>
      </c>
      <c r="G142" t="s">
        <v>353</v>
      </c>
      <c r="H142" t="s">
        <v>398</v>
      </c>
      <c r="I142">
        <f t="shared" si="16"/>
        <v>2023</v>
      </c>
      <c r="J142" t="s">
        <v>23</v>
      </c>
      <c r="K142" s="97">
        <f>Market_Data_App!M142*VLOOKUP(A142,Properties_Tec_Shares!$A:$S,19,0)</f>
        <v>76.726788020873116</v>
      </c>
      <c r="L142" s="76">
        <f>K142*VLOOKUP(A142,Properties_T01!$A:$P,13,0)*(VLOOKUP(A142,Properties_T01!$A:$P,14,0)-VLOOKUP(A142,Properties_T01!$A:$P,15,0))*10^6</f>
        <v>138108.2184375716</v>
      </c>
      <c r="M142" s="76">
        <f>L142*VLOOKUP(A142,Properties_T01!A:AJ,32,0)</f>
        <v>138108.2184375716</v>
      </c>
      <c r="O142" s="47">
        <f>K142*VLOOKUP(A142,Price_Creator_T01!A:O,15,0)</f>
        <v>77.685872871134023</v>
      </c>
    </row>
    <row r="143" spans="1:15" x14ac:dyDescent="0.25">
      <c r="A143" t="str">
        <f t="shared" si="17"/>
        <v>Function_07Application_202023</v>
      </c>
      <c r="B143">
        <v>140</v>
      </c>
      <c r="C143" t="s">
        <v>373</v>
      </c>
      <c r="D143" t="s">
        <v>320</v>
      </c>
      <c r="E143" t="s">
        <v>334</v>
      </c>
      <c r="F143" t="s">
        <v>342</v>
      </c>
      <c r="G143" t="s">
        <v>353</v>
      </c>
      <c r="H143" t="s">
        <v>398</v>
      </c>
      <c r="I143">
        <f t="shared" si="16"/>
        <v>2023</v>
      </c>
      <c r="J143" t="s">
        <v>23</v>
      </c>
      <c r="K143" s="97">
        <f>Market_Data_App!M143*VLOOKUP(A143,Properties_Tec_Shares!$A:$S,19,0)</f>
        <v>23.811761799581308</v>
      </c>
      <c r="L143" s="76">
        <f>K143*VLOOKUP(A143,Properties_T01!$A:$P,13,0)*(VLOOKUP(A143,Properties_T01!$A:$P,14,0)-VLOOKUP(A143,Properties_T01!$A:$P,15,0))*10^6</f>
        <v>14287.057079748787</v>
      </c>
      <c r="M143" s="76">
        <f>L143*VLOOKUP(A143,Properties_T01!A:AJ,32,0)</f>
        <v>0</v>
      </c>
      <c r="O143" s="47">
        <f>K143*VLOOKUP(A143,Price_Creator_T01!A:O,15,0)</f>
        <v>2.8574114159497572</v>
      </c>
    </row>
    <row r="144" spans="1:15" x14ac:dyDescent="0.25">
      <c r="A144" t="str">
        <f t="shared" si="17"/>
        <v>Function_08Application_212023</v>
      </c>
      <c r="B144">
        <v>141</v>
      </c>
      <c r="C144" t="s">
        <v>374</v>
      </c>
      <c r="D144" t="s">
        <v>321</v>
      </c>
      <c r="E144" t="s">
        <v>333</v>
      </c>
      <c r="F144" t="s">
        <v>343</v>
      </c>
      <c r="G144" t="s">
        <v>349</v>
      </c>
      <c r="H144" t="s">
        <v>398</v>
      </c>
      <c r="I144">
        <f t="shared" si="16"/>
        <v>2023</v>
      </c>
      <c r="J144" t="s">
        <v>23</v>
      </c>
      <c r="K144" s="97">
        <f>Market_Data_App!M144*VLOOKUP(A144,Properties_Tec_Shares!$A:$S,19,0)</f>
        <v>7.7815165616992692</v>
      </c>
      <c r="L144" s="76">
        <f>K144*VLOOKUP(A144,Properties_T01!$A:$P,13,0)*(VLOOKUP(A144,Properties_T01!$A:$P,14,0)-VLOOKUP(A144,Properties_T01!$A:$P,15,0))*10^6</f>
        <v>17990.866290648708</v>
      </c>
      <c r="M144" s="76">
        <f>L144*VLOOKUP(A144,Properties_T01!A:AJ,32,0)</f>
        <v>17990.866290648708</v>
      </c>
      <c r="O144" s="47">
        <f>K144*VLOOKUP(A144,Price_Creator_T01!A:O,15,0)</f>
        <v>15.742008004317618</v>
      </c>
    </row>
    <row r="145" spans="1:15" x14ac:dyDescent="0.25">
      <c r="A145" t="str">
        <f t="shared" si="17"/>
        <v>Function_09Application_222023</v>
      </c>
      <c r="B145">
        <v>142</v>
      </c>
      <c r="C145" t="s">
        <v>375</v>
      </c>
      <c r="D145" t="s">
        <v>322</v>
      </c>
      <c r="E145" t="s">
        <v>335</v>
      </c>
      <c r="F145" t="s">
        <v>344</v>
      </c>
      <c r="G145" t="s">
        <v>349</v>
      </c>
      <c r="H145" t="s">
        <v>398</v>
      </c>
      <c r="I145">
        <f t="shared" si="16"/>
        <v>2023</v>
      </c>
      <c r="J145" t="s">
        <v>23</v>
      </c>
      <c r="K145" s="97">
        <f>Market_Data_App!M145*VLOOKUP(A145,Properties_Tec_Shares!$A:$S,19,0)</f>
        <v>60.343044338183667</v>
      </c>
      <c r="L145" s="76">
        <f>K145*VLOOKUP(A145,Properties_T01!$A:$P,13,0)*(VLOOKUP(A145,Properties_T01!$A:$P,14,0)-VLOOKUP(A145,Properties_T01!$A:$P,15,0))*10^6</f>
        <v>305486.66196205484</v>
      </c>
      <c r="M145" s="76">
        <f>L145*VLOOKUP(A145,Properties_T01!A:AJ,32,0)</f>
        <v>305486.66196205484</v>
      </c>
      <c r="O145" s="47">
        <f>K145*VLOOKUP(A145,Price_Creator_T01!A:O,15,0)</f>
        <v>227.28207649976881</v>
      </c>
    </row>
    <row r="146" spans="1:15" x14ac:dyDescent="0.25">
      <c r="A146" t="str">
        <f t="shared" si="17"/>
        <v>Function_10Application_232023</v>
      </c>
      <c r="B146">
        <v>143</v>
      </c>
      <c r="C146" t="s">
        <v>376</v>
      </c>
      <c r="D146" t="s">
        <v>323</v>
      </c>
      <c r="E146" t="s">
        <v>335</v>
      </c>
      <c r="F146" t="s">
        <v>345</v>
      </c>
      <c r="G146" t="s">
        <v>349</v>
      </c>
      <c r="H146" t="s">
        <v>398</v>
      </c>
      <c r="I146">
        <f t="shared" si="16"/>
        <v>2023</v>
      </c>
      <c r="J146" t="s">
        <v>23</v>
      </c>
      <c r="K146" s="97">
        <f>Market_Data_App!M146*VLOOKUP(A146,Properties_Tec_Shares!$A:$S,19,0)</f>
        <v>32.605597678926244</v>
      </c>
      <c r="L146" s="76">
        <f>K146*VLOOKUP(A146,Properties_T01!$A:$P,13,0)*(VLOOKUP(A146,Properties_T01!$A:$P,14,0)-VLOOKUP(A146,Properties_T01!$A:$P,15,0))*10^6</f>
        <v>176331.0722476331</v>
      </c>
      <c r="M146" s="76">
        <f>L146*VLOOKUP(A146,Properties_T01!A:AJ,32,0)</f>
        <v>176331.0722476331</v>
      </c>
      <c r="O146" s="47">
        <f>K146*VLOOKUP(A146,Price_Creator_T01!A:O,15,0)</f>
        <v>136.65658099191566</v>
      </c>
    </row>
    <row r="147" spans="1:15" x14ac:dyDescent="0.25">
      <c r="A147" t="str">
        <f t="shared" si="17"/>
        <v>Function_11Application_242023</v>
      </c>
      <c r="B147">
        <v>144</v>
      </c>
      <c r="C147" t="s">
        <v>377</v>
      </c>
      <c r="D147" t="s">
        <v>324</v>
      </c>
      <c r="E147" t="s">
        <v>335</v>
      </c>
      <c r="F147" t="s">
        <v>345</v>
      </c>
      <c r="G147" t="s">
        <v>349</v>
      </c>
      <c r="H147" t="s">
        <v>398</v>
      </c>
      <c r="I147">
        <f t="shared" si="16"/>
        <v>2023</v>
      </c>
      <c r="J147" t="s">
        <v>23</v>
      </c>
      <c r="K147" s="97">
        <f>Market_Data_App!M147*VLOOKUP(A147,Properties_Tec_Shares!$A:$S,19,0)</f>
        <v>69.713700231733512</v>
      </c>
      <c r="L147" s="76">
        <f>K147*VLOOKUP(A147,Properties_T01!$A:$P,13,0)*(VLOOKUP(A147,Properties_T01!$A:$P,14,0)-VLOOKUP(A147,Properties_T01!$A:$P,15,0))*10^6</f>
        <v>184462.45081316686</v>
      </c>
      <c r="M147" s="76">
        <f>L147*VLOOKUP(A147,Properties_T01!A:AJ,32,0)</f>
        <v>0</v>
      </c>
      <c r="O147" s="47">
        <f>K147*VLOOKUP(A147,Price_Creator_T01!A:O,15,0)</f>
        <v>152.4889593388846</v>
      </c>
    </row>
    <row r="148" spans="1:15" x14ac:dyDescent="0.25">
      <c r="A148" t="str">
        <f t="shared" si="17"/>
        <v>Function_12Application_252023</v>
      </c>
      <c r="B148">
        <v>145</v>
      </c>
      <c r="C148" t="s">
        <v>378</v>
      </c>
      <c r="D148" t="s">
        <v>325</v>
      </c>
      <c r="E148" t="s">
        <v>331</v>
      </c>
      <c r="F148" t="s">
        <v>346</v>
      </c>
      <c r="G148" t="s">
        <v>351</v>
      </c>
      <c r="H148" t="s">
        <v>398</v>
      </c>
      <c r="I148">
        <f t="shared" si="16"/>
        <v>2023</v>
      </c>
      <c r="J148" t="s">
        <v>23</v>
      </c>
      <c r="K148" s="97">
        <f>Market_Data_App!M148*VLOOKUP(A148,Properties_Tec_Shares!$A:$S,19,0)</f>
        <v>142.77254638059796</v>
      </c>
      <c r="L148" s="76">
        <f>K148*VLOOKUP(A148,Properties_T01!$A:$P,13,0)*(VLOOKUP(A148,Properties_T01!$A:$P,14,0)-VLOOKUP(A148,Properties_T01!$A:$P,15,0))*10^6</f>
        <v>2577044.462169793</v>
      </c>
      <c r="M148" s="76">
        <f>L148*VLOOKUP(A148,Properties_T01!A:AJ,32,0)</f>
        <v>2577044.462169793</v>
      </c>
      <c r="O148" s="47">
        <f>K148*VLOOKUP(A148,Price_Creator_T01!A:O,15,0)</f>
        <v>2158.2747370672018</v>
      </c>
    </row>
    <row r="149" spans="1:15" x14ac:dyDescent="0.25">
      <c r="A149" t="str">
        <f t="shared" si="17"/>
        <v>Function_13Application_262023</v>
      </c>
      <c r="B149">
        <v>146</v>
      </c>
      <c r="C149" t="s">
        <v>379</v>
      </c>
      <c r="D149" t="s">
        <v>326</v>
      </c>
      <c r="E149" t="s">
        <v>336</v>
      </c>
      <c r="F149" t="s">
        <v>347</v>
      </c>
      <c r="G149" t="s">
        <v>349</v>
      </c>
      <c r="H149" t="s">
        <v>398</v>
      </c>
      <c r="I149">
        <f t="shared" si="16"/>
        <v>2023</v>
      </c>
      <c r="J149" t="s">
        <v>23</v>
      </c>
      <c r="K149" s="97">
        <f>Market_Data_App!M149*VLOOKUP(A149,Properties_Tec_Shares!$A:$S,19,0)</f>
        <v>44.977494372185745</v>
      </c>
      <c r="L149" s="76">
        <f>K149*VLOOKUP(A149,Properties_T01!$A:$P,13,0)*(VLOOKUP(A149,Properties_T01!$A:$P,14,0)-VLOOKUP(A149,Properties_T01!$A:$P,15,0))*10^6</f>
        <v>60719.617402450756</v>
      </c>
      <c r="M149" s="76">
        <f>L149*VLOOKUP(A149,Properties_T01!A:AJ,32,0)</f>
        <v>0</v>
      </c>
      <c r="O149" s="47">
        <f>K149*VLOOKUP(A149,Price_Creator_T01!A:O,15,0)</f>
        <v>34.00298574537242</v>
      </c>
    </row>
    <row r="150" spans="1:15" x14ac:dyDescent="0.25">
      <c r="A150" t="str">
        <f t="shared" si="17"/>
        <v>Function_13Application_272023</v>
      </c>
      <c r="B150">
        <v>147</v>
      </c>
      <c r="C150" t="s">
        <v>380</v>
      </c>
      <c r="D150" t="s">
        <v>326</v>
      </c>
      <c r="E150" t="s">
        <v>336</v>
      </c>
      <c r="F150" t="s">
        <v>347</v>
      </c>
      <c r="G150" t="s">
        <v>349</v>
      </c>
      <c r="H150" t="s">
        <v>398</v>
      </c>
      <c r="I150">
        <f t="shared" si="16"/>
        <v>2023</v>
      </c>
      <c r="J150" t="s">
        <v>23</v>
      </c>
      <c r="K150" s="97">
        <f>Market_Data_App!M150*VLOOKUP(A150,Properties_Tec_Shares!$A:$S,19,0)</f>
        <v>0</v>
      </c>
      <c r="L150" s="76">
        <f>K150*VLOOKUP(A150,Properties_T01!$A:$P,13,0)*(VLOOKUP(A150,Properties_T01!$A:$P,14,0)-VLOOKUP(A150,Properties_T01!$A:$P,15,0))*10^6</f>
        <v>0</v>
      </c>
      <c r="M150" s="76">
        <f>L150*VLOOKUP(A150,Properties_T01!A:AJ,32,0)</f>
        <v>0</v>
      </c>
      <c r="O150" s="47">
        <f>K150*VLOOKUP(A150,Price_Creator_T01!A:O,15,0)</f>
        <v>0</v>
      </c>
    </row>
    <row r="151" spans="1:15" x14ac:dyDescent="0.25">
      <c r="A151" t="str">
        <f t="shared" si="17"/>
        <v>Function_14Application_282023</v>
      </c>
      <c r="B151">
        <v>148</v>
      </c>
      <c r="C151" t="s">
        <v>381</v>
      </c>
      <c r="D151" t="s">
        <v>327</v>
      </c>
      <c r="E151" t="s">
        <v>337</v>
      </c>
      <c r="F151" t="s">
        <v>347</v>
      </c>
      <c r="G151" t="s">
        <v>349</v>
      </c>
      <c r="H151" t="s">
        <v>398</v>
      </c>
      <c r="I151">
        <f t="shared" si="16"/>
        <v>2023</v>
      </c>
      <c r="J151" t="s">
        <v>23</v>
      </c>
      <c r="K151" s="97">
        <f>Market_Data_App!M151*VLOOKUP(A151,Properties_Tec_Shares!$A:$S,19,0)</f>
        <v>74.906191332893187</v>
      </c>
      <c r="L151" s="76">
        <f>K151*VLOOKUP(A151,Properties_T01!$A:$P,13,0)*(VLOOKUP(A151,Properties_T01!$A:$P,14,0)-VLOOKUP(A151,Properties_T01!$A:$P,15,0))*10^6</f>
        <v>713106.94148914318</v>
      </c>
      <c r="M151" s="76">
        <f>L151*VLOOKUP(A151,Properties_T01!A:AJ,32,0)</f>
        <v>713106.94148914318</v>
      </c>
      <c r="O151" s="47">
        <f>K151*VLOOKUP(A151,Price_Creator_T01!A:O,15,0)</f>
        <v>299.50491542544012</v>
      </c>
    </row>
    <row r="152" spans="1:15" x14ac:dyDescent="0.25">
      <c r="A152" t="str">
        <f t="shared" si="17"/>
        <v>Function_14Application_292023</v>
      </c>
      <c r="B152">
        <v>149</v>
      </c>
      <c r="C152" t="s">
        <v>382</v>
      </c>
      <c r="D152" t="s">
        <v>327</v>
      </c>
      <c r="E152" t="s">
        <v>337</v>
      </c>
      <c r="F152" t="s">
        <v>347</v>
      </c>
      <c r="G152" t="s">
        <v>349</v>
      </c>
      <c r="H152" t="s">
        <v>398</v>
      </c>
      <c r="I152">
        <f t="shared" si="16"/>
        <v>2023</v>
      </c>
      <c r="J152" t="s">
        <v>23</v>
      </c>
      <c r="K152" s="97">
        <f>Market_Data_App!M152*VLOOKUP(A152,Properties_Tec_Shares!$A:$S,19,0)</f>
        <v>54.962487207185241</v>
      </c>
      <c r="L152" s="76">
        <f>K152*VLOOKUP(A152,Properties_T01!$A:$P,13,0)*(VLOOKUP(A152,Properties_T01!$A:$P,14,0)-VLOOKUP(A152,Properties_T01!$A:$P,15,0))*10^6</f>
        <v>74199.357729700074</v>
      </c>
      <c r="M152" s="76">
        <f>L152*VLOOKUP(A152,Properties_T01!A:AJ,32,0)</f>
        <v>74199.357729700074</v>
      </c>
      <c r="O152" s="47">
        <f>K152*VLOOKUP(A152,Price_Creator_T01!A:O,15,0)</f>
        <v>21.765144934045352</v>
      </c>
    </row>
    <row r="153" spans="1:15" x14ac:dyDescent="0.25">
      <c r="A153" t="str">
        <f t="shared" si="17"/>
        <v>Function_15Application_302023</v>
      </c>
      <c r="B153">
        <v>150</v>
      </c>
      <c r="C153" t="s">
        <v>383</v>
      </c>
      <c r="D153" t="s">
        <v>328</v>
      </c>
      <c r="E153" t="s">
        <v>338</v>
      </c>
      <c r="F153" t="s">
        <v>348</v>
      </c>
      <c r="G153" t="s">
        <v>349</v>
      </c>
      <c r="H153" t="s">
        <v>398</v>
      </c>
      <c r="I153">
        <f t="shared" si="16"/>
        <v>2023</v>
      </c>
      <c r="J153" t="s">
        <v>23</v>
      </c>
      <c r="K153" s="97">
        <f>Market_Data_App!M153*VLOOKUP(A153,Properties_Tec_Shares!$A:$S,19,0)</f>
        <v>0</v>
      </c>
      <c r="L153" s="76">
        <f>K153*VLOOKUP(A153,Properties_T01!$A:$P,13,0)*(VLOOKUP(A153,Properties_T01!$A:$P,14,0)-VLOOKUP(A153,Properties_T01!$A:$P,15,0))*10^6</f>
        <v>0</v>
      </c>
      <c r="M153" s="76">
        <f>L153*VLOOKUP(A153,Properties_T01!A:AJ,32,0)</f>
        <v>0</v>
      </c>
      <c r="O153" s="47">
        <f>K153*VLOOKUP(A153,Price_Creator_T01!A:O,15,0)</f>
        <v>0</v>
      </c>
    </row>
    <row r="154" spans="1:15" x14ac:dyDescent="0.25">
      <c r="A154" t="str">
        <f t="shared" si="17"/>
        <v>Function_01Application_012024</v>
      </c>
      <c r="B154">
        <v>151</v>
      </c>
      <c r="C154" t="s">
        <v>354</v>
      </c>
      <c r="D154" t="s">
        <v>314</v>
      </c>
      <c r="E154" t="s">
        <v>329</v>
      </c>
      <c r="F154" t="s">
        <v>339</v>
      </c>
      <c r="G154" t="s">
        <v>349</v>
      </c>
      <c r="H154" t="s">
        <v>398</v>
      </c>
      <c r="I154">
        <f t="shared" si="16"/>
        <v>2024</v>
      </c>
      <c r="J154" t="s">
        <v>23</v>
      </c>
      <c r="K154" s="97">
        <f>Market_Data_App!M154*VLOOKUP(A154,Properties_Tec_Shares!$A:$S,19,0)</f>
        <v>4.7876399999999997</v>
      </c>
      <c r="L154" s="76">
        <f>K154*VLOOKUP(A154,Properties_T01!$A:$P,13,0)*(VLOOKUP(A154,Properties_T01!$A:$P,14,0)-VLOOKUP(A154,Properties_T01!$A:$P,15,0))*10^6</f>
        <v>191505.6</v>
      </c>
      <c r="M154" s="76">
        <f>L154*VLOOKUP(A154,Properties_T01!A:AJ,32,0)</f>
        <v>191505.6</v>
      </c>
      <c r="O154" s="47">
        <f>K154*VLOOKUP(A154,Price_Creator_T01!A:O,15,0)</f>
        <v>118.68260332499999</v>
      </c>
    </row>
    <row r="155" spans="1:15" x14ac:dyDescent="0.25">
      <c r="A155" t="str">
        <f t="shared" si="17"/>
        <v>Function_01Application_022024</v>
      </c>
      <c r="B155">
        <v>152</v>
      </c>
      <c r="C155" t="s">
        <v>355</v>
      </c>
      <c r="D155" t="s">
        <v>314</v>
      </c>
      <c r="E155" t="s">
        <v>329</v>
      </c>
      <c r="F155" t="s">
        <v>339</v>
      </c>
      <c r="G155" t="s">
        <v>349</v>
      </c>
      <c r="H155" t="s">
        <v>398</v>
      </c>
      <c r="I155">
        <f t="shared" si="16"/>
        <v>2024</v>
      </c>
      <c r="J155" t="s">
        <v>23</v>
      </c>
      <c r="K155" s="97">
        <f>Market_Data_App!M155*VLOOKUP(A155,Properties_Tec_Shares!$A:$S,19,0)</f>
        <v>6.4333912500000014</v>
      </c>
      <c r="L155" s="76">
        <f>K155*VLOOKUP(A155,Properties_T01!$A:$P,13,0)*(VLOOKUP(A155,Properties_T01!$A:$P,14,0)-VLOOKUP(A155,Properties_T01!$A:$P,15,0))*10^6</f>
        <v>576431.85600000015</v>
      </c>
      <c r="M155" s="76">
        <f>L155*VLOOKUP(A155,Properties_T01!A:AJ,32,0)</f>
        <v>576431.85600000015</v>
      </c>
      <c r="O155" s="47">
        <f>K155*VLOOKUP(A155,Price_Creator_T01!A:O,15,0)</f>
        <v>344.58916216725004</v>
      </c>
    </row>
    <row r="156" spans="1:15" x14ac:dyDescent="0.25">
      <c r="A156" t="str">
        <f t="shared" si="17"/>
        <v>Function_01Application_032024</v>
      </c>
      <c r="B156">
        <v>153</v>
      </c>
      <c r="C156" t="s">
        <v>356</v>
      </c>
      <c r="D156" t="s">
        <v>314</v>
      </c>
      <c r="E156" t="s">
        <v>329</v>
      </c>
      <c r="F156" t="s">
        <v>339</v>
      </c>
      <c r="G156" t="s">
        <v>349</v>
      </c>
      <c r="H156" t="s">
        <v>398</v>
      </c>
      <c r="I156">
        <f t="shared" si="16"/>
        <v>2024</v>
      </c>
      <c r="J156" t="s">
        <v>23</v>
      </c>
      <c r="K156" s="97">
        <f>Market_Data_App!M156*VLOOKUP(A156,Properties_Tec_Shares!$A:$S,19,0)</f>
        <v>3.4003125000000001</v>
      </c>
      <c r="L156" s="76">
        <f>K156*VLOOKUP(A156,Properties_T01!$A:$P,13,0)*(VLOOKUP(A156,Properties_T01!$A:$P,14,0)-VLOOKUP(A156,Properties_T01!$A:$P,15,0))*10^6</f>
        <v>380835</v>
      </c>
      <c r="M156" s="76">
        <f>L156*VLOOKUP(A156,Properties_T01!A:AJ,32,0)</f>
        <v>380835</v>
      </c>
      <c r="O156" s="47">
        <f>K156*VLOOKUP(A156,Price_Creator_T01!A:O,15,0)</f>
        <v>471.75459581249999</v>
      </c>
    </row>
    <row r="157" spans="1:15" x14ac:dyDescent="0.25">
      <c r="A157" t="str">
        <f t="shared" si="17"/>
        <v>Function_02Application_042024</v>
      </c>
      <c r="B157">
        <v>154</v>
      </c>
      <c r="C157" t="s">
        <v>357</v>
      </c>
      <c r="D157" t="s">
        <v>315</v>
      </c>
      <c r="E157" t="s">
        <v>330</v>
      </c>
      <c r="F157" t="s">
        <v>340</v>
      </c>
      <c r="G157" t="s">
        <v>350</v>
      </c>
      <c r="H157" t="s">
        <v>398</v>
      </c>
      <c r="I157">
        <f t="shared" si="16"/>
        <v>2024</v>
      </c>
      <c r="J157" t="s">
        <v>23</v>
      </c>
      <c r="K157" s="97">
        <f>Market_Data_App!M157*VLOOKUP(A157,Properties_Tec_Shares!$A:$S,19,0)</f>
        <v>6.9241944367372721</v>
      </c>
      <c r="L157" s="76">
        <f>K157*VLOOKUP(A157,Properties_T01!$A:$P,13,0)*(VLOOKUP(A157,Properties_T01!$A:$P,14,0)-VLOOKUP(A157,Properties_T01!$A:$P,15,0))*10^6</f>
        <v>228498.41641233</v>
      </c>
      <c r="M157" s="76">
        <f>L157*VLOOKUP(A157,Properties_T01!A:AJ,32,0)</f>
        <v>228498.41641233</v>
      </c>
      <c r="O157" s="47">
        <f>K157*VLOOKUP(A157,Price_Creator_T01!A:O,15,0)</f>
        <v>142.95432176796396</v>
      </c>
    </row>
    <row r="158" spans="1:15" x14ac:dyDescent="0.25">
      <c r="A158" t="str">
        <f t="shared" si="17"/>
        <v>Function_02Application_052024</v>
      </c>
      <c r="B158">
        <v>155</v>
      </c>
      <c r="C158" t="s">
        <v>358</v>
      </c>
      <c r="D158" t="s">
        <v>315</v>
      </c>
      <c r="E158" t="s">
        <v>330</v>
      </c>
      <c r="F158" t="s">
        <v>340</v>
      </c>
      <c r="G158" t="s">
        <v>351</v>
      </c>
      <c r="H158" t="s">
        <v>398</v>
      </c>
      <c r="I158">
        <f t="shared" si="16"/>
        <v>2024</v>
      </c>
      <c r="J158" t="s">
        <v>23</v>
      </c>
      <c r="K158" s="97">
        <f>Market_Data_App!M158*VLOOKUP(A158,Properties_Tec_Shares!$A:$S,19,0)</f>
        <v>2.8452470560622762</v>
      </c>
      <c r="L158" s="76">
        <f>K158*VLOOKUP(A158,Properties_T01!$A:$P,13,0)*(VLOOKUP(A158,Properties_T01!$A:$P,14,0)-VLOOKUP(A158,Properties_T01!$A:$P,15,0))*10^6</f>
        <v>133157.56222371449</v>
      </c>
      <c r="M158" s="76">
        <f>L158*VLOOKUP(A158,Properties_T01!A:AJ,32,0)</f>
        <v>133157.56222371449</v>
      </c>
      <c r="O158" s="47">
        <f>K158*VLOOKUP(A158,Price_Creator_T01!A:O,15,0)</f>
        <v>83.306699866211389</v>
      </c>
    </row>
    <row r="159" spans="1:15" x14ac:dyDescent="0.25">
      <c r="A159" t="str">
        <f t="shared" si="17"/>
        <v>Function_03Application_062024</v>
      </c>
      <c r="B159">
        <v>156</v>
      </c>
      <c r="C159" t="s">
        <v>359</v>
      </c>
      <c r="D159" t="s">
        <v>316</v>
      </c>
      <c r="E159" t="s">
        <v>331</v>
      </c>
      <c r="F159" t="s">
        <v>341</v>
      </c>
      <c r="G159" t="s">
        <v>349</v>
      </c>
      <c r="H159" t="s">
        <v>398</v>
      </c>
      <c r="I159">
        <f t="shared" si="16"/>
        <v>2024</v>
      </c>
      <c r="J159" t="s">
        <v>23</v>
      </c>
      <c r="K159" s="97">
        <f>Market_Data_App!M159*VLOOKUP(A159,Properties_Tec_Shares!$A:$S,19,0)</f>
        <v>66.112920000000003</v>
      </c>
      <c r="L159" s="76">
        <f>K159*VLOOKUP(A159,Properties_T01!$A:$P,13,0)*(VLOOKUP(A159,Properties_T01!$A:$P,14,0)-VLOOKUP(A159,Properties_T01!$A:$P,15,0))*10^6</f>
        <v>595016.27999999991</v>
      </c>
      <c r="M159" s="76">
        <f>L159*VLOOKUP(A159,Properties_T01!A:AJ,32,0)</f>
        <v>595016.27999999991</v>
      </c>
      <c r="O159" s="47">
        <f>K159*VLOOKUP(A159,Price_Creator_T01!A:O,15,0)</f>
        <v>391.59508927500008</v>
      </c>
    </row>
    <row r="160" spans="1:15" x14ac:dyDescent="0.25">
      <c r="A160" t="str">
        <f t="shared" si="17"/>
        <v>Function_03Application_072024</v>
      </c>
      <c r="B160">
        <v>157</v>
      </c>
      <c r="C160" t="s">
        <v>360</v>
      </c>
      <c r="D160" t="s">
        <v>316</v>
      </c>
      <c r="E160" t="s">
        <v>331</v>
      </c>
      <c r="F160" t="s">
        <v>341</v>
      </c>
      <c r="G160" t="s">
        <v>349</v>
      </c>
      <c r="H160" t="s">
        <v>398</v>
      </c>
      <c r="I160">
        <f t="shared" si="16"/>
        <v>2024</v>
      </c>
      <c r="J160" t="s">
        <v>23</v>
      </c>
      <c r="K160" s="97">
        <f>Market_Data_App!M160*VLOOKUP(A160,Properties_Tec_Shares!$A:$S,19,0)</f>
        <v>5.7326636499999992</v>
      </c>
      <c r="L160" s="76">
        <f>K160*VLOOKUP(A160,Properties_T01!$A:$P,13,0)*(VLOOKUP(A160,Properties_T01!$A:$P,14,0)-VLOOKUP(A160,Properties_T01!$A:$P,15,0))*10^6</f>
        <v>48154.374660000001</v>
      </c>
      <c r="M160" s="76">
        <f>L160*VLOOKUP(A160,Properties_T01!A:AJ,32,0)</f>
        <v>48154.374660000001</v>
      </c>
      <c r="O160" s="47">
        <f>K160*VLOOKUP(A160,Price_Creator_T01!A:O,15,0)</f>
        <v>37.748214295973995</v>
      </c>
    </row>
    <row r="161" spans="1:15" x14ac:dyDescent="0.25">
      <c r="A161" t="str">
        <f t="shared" si="17"/>
        <v>Function_03Application_082024</v>
      </c>
      <c r="B161">
        <v>158</v>
      </c>
      <c r="C161" t="s">
        <v>361</v>
      </c>
      <c r="D161" t="s">
        <v>316</v>
      </c>
      <c r="E161" t="s">
        <v>331</v>
      </c>
      <c r="F161" t="s">
        <v>341</v>
      </c>
      <c r="G161" t="s">
        <v>349</v>
      </c>
      <c r="H161" t="s">
        <v>398</v>
      </c>
      <c r="I161">
        <f t="shared" si="16"/>
        <v>2024</v>
      </c>
      <c r="J161" t="s">
        <v>23</v>
      </c>
      <c r="K161" s="97">
        <f>Market_Data_App!M161*VLOOKUP(A161,Properties_Tec_Shares!$A:$S,19,0)</f>
        <v>26.914435099999999</v>
      </c>
      <c r="L161" s="76">
        <f>K161*VLOOKUP(A161,Properties_T01!$A:$P,13,0)*(VLOOKUP(A161,Properties_T01!$A:$P,14,0)-VLOOKUP(A161,Properties_T01!$A:$P,15,0))*10^6</f>
        <v>227373.14772479999</v>
      </c>
      <c r="M161" s="76">
        <f>L161*VLOOKUP(A161,Properties_T01!A:AJ,32,0)</f>
        <v>227373.14772479999</v>
      </c>
      <c r="O161" s="47">
        <f>K161*VLOOKUP(A161,Price_Creator_T01!A:O,15,0)</f>
        <v>157.95328356007198</v>
      </c>
    </row>
    <row r="162" spans="1:15" x14ac:dyDescent="0.25">
      <c r="A162" t="str">
        <f t="shared" si="17"/>
        <v>Function_03Application_092024</v>
      </c>
      <c r="B162">
        <v>159</v>
      </c>
      <c r="C162" t="s">
        <v>362</v>
      </c>
      <c r="D162" t="s">
        <v>316</v>
      </c>
      <c r="E162" t="s">
        <v>331</v>
      </c>
      <c r="F162" t="s">
        <v>341</v>
      </c>
      <c r="G162" t="s">
        <v>349</v>
      </c>
      <c r="H162" t="s">
        <v>398</v>
      </c>
      <c r="I162">
        <f t="shared" si="16"/>
        <v>2024</v>
      </c>
      <c r="J162" t="s">
        <v>23</v>
      </c>
      <c r="K162" s="97">
        <f>Market_Data_App!M162*VLOOKUP(A162,Properties_Tec_Shares!$A:$S,19,0)</f>
        <v>80.257065999999995</v>
      </c>
      <c r="L162" s="76">
        <f>K162*VLOOKUP(A162,Properties_T01!$A:$P,13,0)*(VLOOKUP(A162,Properties_T01!$A:$P,14,0)-VLOOKUP(A162,Properties_T01!$A:$P,15,0))*10^6</f>
        <v>722313.59399999992</v>
      </c>
      <c r="M162" s="76">
        <f>L162*VLOOKUP(A162,Properties_T01!A:AJ,32,0)</f>
        <v>722313.59399999992</v>
      </c>
      <c r="O162" s="47">
        <f>K162*VLOOKUP(A162,Price_Creator_T01!A:O,15,0)</f>
        <v>457.76624019749994</v>
      </c>
    </row>
    <row r="163" spans="1:15" x14ac:dyDescent="0.25">
      <c r="A163" t="str">
        <f t="shared" si="17"/>
        <v>Function_03Application_102024</v>
      </c>
      <c r="B163">
        <v>160</v>
      </c>
      <c r="C163" t="s">
        <v>363</v>
      </c>
      <c r="D163" t="s">
        <v>316</v>
      </c>
      <c r="E163" t="s">
        <v>331</v>
      </c>
      <c r="F163" t="s">
        <v>341</v>
      </c>
      <c r="G163" t="s">
        <v>349</v>
      </c>
      <c r="H163" t="s">
        <v>398</v>
      </c>
      <c r="I163">
        <f t="shared" ref="I163:I226" si="18">I133+1</f>
        <v>2024</v>
      </c>
      <c r="J163" t="s">
        <v>23</v>
      </c>
      <c r="K163" s="97">
        <f>Market_Data_App!M163*VLOOKUP(A163,Properties_Tec_Shares!$A:$S,19,0)</f>
        <v>27.958937799999998</v>
      </c>
      <c r="L163" s="76">
        <f>K163*VLOOKUP(A163,Properties_T01!$A:$P,13,0)*(VLOOKUP(A163,Properties_T01!$A:$P,14,0)-VLOOKUP(A163,Properties_T01!$A:$P,15,0))*10^6</f>
        <v>257222.22775999998</v>
      </c>
      <c r="M163" s="76">
        <f>L163*VLOOKUP(A163,Properties_T01!A:AJ,32,0)</f>
        <v>257222.22775999998</v>
      </c>
      <c r="O163" s="47">
        <f>K163*VLOOKUP(A163,Price_Creator_T01!A:O,15,0)</f>
        <v>169.28437864454997</v>
      </c>
    </row>
    <row r="164" spans="1:15" x14ac:dyDescent="0.25">
      <c r="A164" t="str">
        <f t="shared" si="17"/>
        <v>Function_03Application_112024</v>
      </c>
      <c r="B164">
        <v>161</v>
      </c>
      <c r="C164" t="s">
        <v>364</v>
      </c>
      <c r="D164" t="s">
        <v>316</v>
      </c>
      <c r="E164" t="s">
        <v>331</v>
      </c>
      <c r="F164" t="s">
        <v>341</v>
      </c>
      <c r="G164" t="s">
        <v>349</v>
      </c>
      <c r="H164" t="s">
        <v>398</v>
      </c>
      <c r="I164">
        <f t="shared" si="18"/>
        <v>2024</v>
      </c>
      <c r="J164" t="s">
        <v>23</v>
      </c>
      <c r="K164" s="97">
        <f>Market_Data_App!M164*VLOOKUP(A164,Properties_Tec_Shares!$A:$S,19,0)</f>
        <v>24.893623300000002</v>
      </c>
      <c r="L164" s="76">
        <f>K164*VLOOKUP(A164,Properties_T01!$A:$P,13,0)*(VLOOKUP(A164,Properties_T01!$A:$P,14,0)-VLOOKUP(A164,Properties_T01!$A:$P,15,0))*10^6</f>
        <v>174255.36310000002</v>
      </c>
      <c r="M164" s="76">
        <f>L164*VLOOKUP(A164,Properties_T01!A:AJ,32,0)</f>
        <v>174255.36310000002</v>
      </c>
      <c r="O164" s="47">
        <f>K164*VLOOKUP(A164,Price_Creator_T01!A:O,15,0)</f>
        <v>114.68181084018752</v>
      </c>
    </row>
    <row r="165" spans="1:15" x14ac:dyDescent="0.25">
      <c r="A165" t="str">
        <f t="shared" si="17"/>
        <v>Function_04Application_122024</v>
      </c>
      <c r="B165">
        <v>162</v>
      </c>
      <c r="C165" t="s">
        <v>365</v>
      </c>
      <c r="D165" t="s">
        <v>317</v>
      </c>
      <c r="E165" t="s">
        <v>331</v>
      </c>
      <c r="F165" t="s">
        <v>342</v>
      </c>
      <c r="G165" t="s">
        <v>352</v>
      </c>
      <c r="H165" t="s">
        <v>398</v>
      </c>
      <c r="I165">
        <f t="shared" si="18"/>
        <v>2024</v>
      </c>
      <c r="J165" t="s">
        <v>23</v>
      </c>
      <c r="K165" s="97">
        <f>Market_Data_App!M165*VLOOKUP(A165,Properties_Tec_Shares!$A:$S,19,0)</f>
        <v>10.562509588235288</v>
      </c>
      <c r="L165" s="76">
        <f>K165*VLOOKUP(A165,Properties_T01!$A:$P,13,0)*(VLOOKUP(A165,Properties_T01!$A:$P,14,0)-VLOOKUP(A165,Properties_T01!$A:$P,15,0))*10^6</f>
        <v>59414.116433823488</v>
      </c>
      <c r="M165" s="76">
        <f>L165*VLOOKUP(A165,Properties_T01!A:AJ,32,0)</f>
        <v>59414.116433823488</v>
      </c>
      <c r="O165" s="47">
        <f>K165*VLOOKUP(A165,Price_Creator_T01!A:O,15,0)</f>
        <v>24.33008067965072</v>
      </c>
    </row>
    <row r="166" spans="1:15" x14ac:dyDescent="0.25">
      <c r="A166" t="str">
        <f t="shared" si="17"/>
        <v>Function_03Application_132024</v>
      </c>
      <c r="B166">
        <v>163</v>
      </c>
      <c r="C166" t="s">
        <v>366</v>
      </c>
      <c r="D166" t="s">
        <v>316</v>
      </c>
      <c r="E166" t="s">
        <v>331</v>
      </c>
      <c r="F166" t="s">
        <v>341</v>
      </c>
      <c r="G166" t="s">
        <v>349</v>
      </c>
      <c r="H166" t="s">
        <v>398</v>
      </c>
      <c r="I166">
        <f t="shared" si="18"/>
        <v>2024</v>
      </c>
      <c r="J166" t="s">
        <v>23</v>
      </c>
      <c r="K166" s="97">
        <f>Market_Data_App!M166*VLOOKUP(A166,Properties_Tec_Shares!$A:$S,19,0)</f>
        <v>30.04447171764706</v>
      </c>
      <c r="L166" s="76">
        <f>K166*VLOOKUP(A166,Properties_T01!$A:$P,13,0)*(VLOOKUP(A166,Properties_T01!$A:$P,14,0)-VLOOKUP(A166,Properties_T01!$A:$P,15,0))*10^6</f>
        <v>47109.731653270588</v>
      </c>
      <c r="M166" s="76">
        <f>L166*VLOOKUP(A166,Properties_T01!A:AJ,32,0)</f>
        <v>0</v>
      </c>
      <c r="O166" s="47">
        <f>K166*VLOOKUP(A166,Price_Creator_T01!A:O,15,0)</f>
        <v>20.095244908348235</v>
      </c>
    </row>
    <row r="167" spans="1:15" x14ac:dyDescent="0.25">
      <c r="A167" t="str">
        <f t="shared" si="17"/>
        <v>Function_03Application_142024</v>
      </c>
      <c r="B167">
        <v>164</v>
      </c>
      <c r="C167" t="s">
        <v>367</v>
      </c>
      <c r="D167" t="s">
        <v>316</v>
      </c>
      <c r="E167" t="s">
        <v>331</v>
      </c>
      <c r="F167" t="s">
        <v>341</v>
      </c>
      <c r="G167" t="s">
        <v>349</v>
      </c>
      <c r="H167" t="s">
        <v>398</v>
      </c>
      <c r="I167">
        <f t="shared" si="18"/>
        <v>2024</v>
      </c>
      <c r="J167" t="s">
        <v>23</v>
      </c>
      <c r="K167" s="97">
        <f>Market_Data_App!M167*VLOOKUP(A167,Properties_Tec_Shares!$A:$S,19,0)</f>
        <v>70.241761461130139</v>
      </c>
      <c r="L167" s="76">
        <f>K167*VLOOKUP(A167,Properties_T01!$A:$P,13,0)*(VLOOKUP(A167,Properties_T01!$A:$P,14,0)-VLOOKUP(A167,Properties_T01!$A:$P,15,0))*10^6</f>
        <v>807780.25680299662</v>
      </c>
      <c r="M167" s="76">
        <f>L167*VLOOKUP(A167,Properties_T01!A:AJ,32,0)</f>
        <v>807780.25680299662</v>
      </c>
      <c r="O167" s="47">
        <f>K167*VLOOKUP(A167,Price_Creator_T01!A:O,15,0)</f>
        <v>472.55145022975296</v>
      </c>
    </row>
    <row r="168" spans="1:15" x14ac:dyDescent="0.25">
      <c r="A168" t="str">
        <f t="shared" si="17"/>
        <v>Function_03Application_152024</v>
      </c>
      <c r="B168">
        <v>165</v>
      </c>
      <c r="C168" t="s">
        <v>368</v>
      </c>
      <c r="D168" t="s">
        <v>316</v>
      </c>
      <c r="E168" t="s">
        <v>331</v>
      </c>
      <c r="F168" t="s">
        <v>341</v>
      </c>
      <c r="G168" t="s">
        <v>349</v>
      </c>
      <c r="H168" t="s">
        <v>398</v>
      </c>
      <c r="I168">
        <f t="shared" si="18"/>
        <v>2024</v>
      </c>
      <c r="J168" t="s">
        <v>23</v>
      </c>
      <c r="K168" s="97">
        <f>Market_Data_App!M168*VLOOKUP(A168,Properties_Tec_Shares!$A:$S,19,0)</f>
        <v>6.3479285388698701</v>
      </c>
      <c r="L168" s="76">
        <f>K168*VLOOKUP(A168,Properties_T01!$A:$P,13,0)*(VLOOKUP(A168,Properties_T01!$A:$P,14,0)-VLOOKUP(A168,Properties_T01!$A:$P,15,0))*10^6</f>
        <v>73001.178197003494</v>
      </c>
      <c r="M168" s="76">
        <f>L168*VLOOKUP(A168,Properties_T01!A:AJ,32,0)</f>
        <v>73001.178197003494</v>
      </c>
      <c r="O168" s="47">
        <f>K168*VLOOKUP(A168,Price_Creator_T01!A:O,15,0)</f>
        <v>47.830371954676693</v>
      </c>
    </row>
    <row r="169" spans="1:15" x14ac:dyDescent="0.25">
      <c r="A169" t="str">
        <f t="shared" si="17"/>
        <v>Function_05Application_162024</v>
      </c>
      <c r="B169">
        <v>166</v>
      </c>
      <c r="C169" t="s">
        <v>369</v>
      </c>
      <c r="D169" t="s">
        <v>318</v>
      </c>
      <c r="E169" t="s">
        <v>332</v>
      </c>
      <c r="F169" t="s">
        <v>342</v>
      </c>
      <c r="G169" t="s">
        <v>353</v>
      </c>
      <c r="H169" t="s">
        <v>398</v>
      </c>
      <c r="I169">
        <f t="shared" si="18"/>
        <v>2024</v>
      </c>
      <c r="J169" t="s">
        <v>23</v>
      </c>
      <c r="K169" s="97">
        <f>Market_Data_App!M169*VLOOKUP(A169,Properties_Tec_Shares!$A:$S,19,0)</f>
        <v>0</v>
      </c>
      <c r="L169" s="76">
        <f>K169*VLOOKUP(A169,Properties_T01!$A:$P,13,0)*(VLOOKUP(A169,Properties_T01!$A:$P,14,0)-VLOOKUP(A169,Properties_T01!$A:$P,15,0))*10^6</f>
        <v>0</v>
      </c>
      <c r="M169" s="76">
        <f>L169*VLOOKUP(A169,Properties_T01!A:AJ,32,0)</f>
        <v>0</v>
      </c>
      <c r="O169" s="47">
        <f>K169*VLOOKUP(A169,Price_Creator_T01!A:O,15,0)</f>
        <v>0</v>
      </c>
    </row>
    <row r="170" spans="1:15" x14ac:dyDescent="0.25">
      <c r="A170" t="str">
        <f t="shared" si="17"/>
        <v>Function_05Application_172024</v>
      </c>
      <c r="B170">
        <v>167</v>
      </c>
      <c r="C170" t="s">
        <v>370</v>
      </c>
      <c r="D170" t="s">
        <v>318</v>
      </c>
      <c r="E170" t="s">
        <v>332</v>
      </c>
      <c r="F170" t="s">
        <v>342</v>
      </c>
      <c r="G170" t="s">
        <v>353</v>
      </c>
      <c r="H170" t="s">
        <v>398</v>
      </c>
      <c r="I170">
        <f t="shared" si="18"/>
        <v>2024</v>
      </c>
      <c r="J170" t="s">
        <v>23</v>
      </c>
      <c r="K170" s="97">
        <f>Market_Data_App!M170*VLOOKUP(A170,Properties_Tec_Shares!$A:$S,19,0)</f>
        <v>294.75000000000006</v>
      </c>
      <c r="L170" s="76">
        <f>K170*VLOOKUP(A170,Properties_T01!$A:$P,13,0)*(VLOOKUP(A170,Properties_T01!$A:$P,14,0)-VLOOKUP(A170,Properties_T01!$A:$P,15,0))*10^6</f>
        <v>142659.00000000003</v>
      </c>
      <c r="M170" s="76">
        <f>L170*VLOOKUP(A170,Properties_T01!A:AJ,32,0)</f>
        <v>0</v>
      </c>
      <c r="O170" s="47">
        <f>K170*VLOOKUP(A170,Price_Creator_T01!A:O,15,0)</f>
        <v>83.455515000000005</v>
      </c>
    </row>
    <row r="171" spans="1:15" x14ac:dyDescent="0.25">
      <c r="A171" t="str">
        <f t="shared" si="17"/>
        <v>Function_06Application_182024</v>
      </c>
      <c r="B171">
        <v>168</v>
      </c>
      <c r="C171" t="s">
        <v>371</v>
      </c>
      <c r="D171" t="s">
        <v>319</v>
      </c>
      <c r="E171" t="s">
        <v>333</v>
      </c>
      <c r="F171" t="s">
        <v>343</v>
      </c>
      <c r="G171" t="s">
        <v>349</v>
      </c>
      <c r="H171" t="s">
        <v>398</v>
      </c>
      <c r="I171">
        <f t="shared" si="18"/>
        <v>2024</v>
      </c>
      <c r="J171" t="s">
        <v>23</v>
      </c>
      <c r="K171" s="97">
        <f>Market_Data_App!M171*VLOOKUP(A171,Properties_Tec_Shares!$A:$S,19,0)</f>
        <v>191.38577137120367</v>
      </c>
      <c r="L171" s="76">
        <f>K171*VLOOKUP(A171,Properties_T01!$A:$P,13,0)*(VLOOKUP(A171,Properties_T01!$A:$P,14,0)-VLOOKUP(A171,Properties_T01!$A:$P,15,0))*10^6</f>
        <v>344494.38846816658</v>
      </c>
      <c r="M171" s="76">
        <f>L171*VLOOKUP(A171,Properties_T01!A:AJ,32,0)</f>
        <v>344494.38846816658</v>
      </c>
      <c r="O171" s="47">
        <f>K171*VLOOKUP(A171,Price_Creator_T01!A:O,15,0)</f>
        <v>176.33806509714279</v>
      </c>
    </row>
    <row r="172" spans="1:15" x14ac:dyDescent="0.25">
      <c r="A172" t="str">
        <f t="shared" si="17"/>
        <v>Function_07Application_192024</v>
      </c>
      <c r="B172">
        <v>169</v>
      </c>
      <c r="C172" t="s">
        <v>372</v>
      </c>
      <c r="D172" t="s">
        <v>320</v>
      </c>
      <c r="E172" t="s">
        <v>334</v>
      </c>
      <c r="F172" t="s">
        <v>342</v>
      </c>
      <c r="G172" t="s">
        <v>353</v>
      </c>
      <c r="H172" t="s">
        <v>398</v>
      </c>
      <c r="I172">
        <f t="shared" si="18"/>
        <v>2024</v>
      </c>
      <c r="J172" t="s">
        <v>23</v>
      </c>
      <c r="K172" s="97">
        <f>Market_Data_App!M172*VLOOKUP(A172,Properties_Tec_Shares!$A:$S,19,0)</f>
        <v>63.961904695679401</v>
      </c>
      <c r="L172" s="76">
        <f>K172*VLOOKUP(A172,Properties_T01!$A:$P,13,0)*(VLOOKUP(A172,Properties_T01!$A:$P,14,0)-VLOOKUP(A172,Properties_T01!$A:$P,15,0))*10^6</f>
        <v>115131.42845222291</v>
      </c>
      <c r="M172" s="76">
        <f>L172*VLOOKUP(A172,Properties_T01!A:AJ,32,0)</f>
        <v>115131.42845222291</v>
      </c>
      <c r="O172" s="47">
        <f>K172*VLOOKUP(A172,Price_Creator_T01!A:O,15,0)</f>
        <v>63.142392791766007</v>
      </c>
    </row>
    <row r="173" spans="1:15" x14ac:dyDescent="0.25">
      <c r="A173" t="str">
        <f t="shared" si="17"/>
        <v>Function_07Application_202024</v>
      </c>
      <c r="B173">
        <v>170</v>
      </c>
      <c r="C173" t="s">
        <v>373</v>
      </c>
      <c r="D173" t="s">
        <v>320</v>
      </c>
      <c r="E173" t="s">
        <v>334</v>
      </c>
      <c r="F173" t="s">
        <v>342</v>
      </c>
      <c r="G173" t="s">
        <v>353</v>
      </c>
      <c r="H173" t="s">
        <v>398</v>
      </c>
      <c r="I173">
        <f t="shared" si="18"/>
        <v>2024</v>
      </c>
      <c r="J173" t="s">
        <v>23</v>
      </c>
      <c r="K173" s="97">
        <f>Market_Data_App!M173*VLOOKUP(A173,Properties_Tec_Shares!$A:$S,19,0)</f>
        <v>24.344368828919514</v>
      </c>
      <c r="L173" s="76">
        <f>K173*VLOOKUP(A173,Properties_T01!$A:$P,13,0)*(VLOOKUP(A173,Properties_T01!$A:$P,14,0)-VLOOKUP(A173,Properties_T01!$A:$P,15,0))*10^6</f>
        <v>14606.621297351709</v>
      </c>
      <c r="M173" s="76">
        <f>L173*VLOOKUP(A173,Properties_T01!A:AJ,32,0)</f>
        <v>0</v>
      </c>
      <c r="O173" s="47">
        <f>K173*VLOOKUP(A173,Price_Creator_T01!A:O,15,0)</f>
        <v>2.8482911529835833</v>
      </c>
    </row>
    <row r="174" spans="1:15" x14ac:dyDescent="0.25">
      <c r="A174" t="str">
        <f t="shared" si="17"/>
        <v>Function_08Application_212024</v>
      </c>
      <c r="B174">
        <v>171</v>
      </c>
      <c r="C174" t="s">
        <v>374</v>
      </c>
      <c r="D174" t="s">
        <v>321</v>
      </c>
      <c r="E174" t="s">
        <v>333</v>
      </c>
      <c r="F174" t="s">
        <v>343</v>
      </c>
      <c r="G174" t="s">
        <v>349</v>
      </c>
      <c r="H174" t="s">
        <v>398</v>
      </c>
      <c r="I174">
        <f t="shared" si="18"/>
        <v>2024</v>
      </c>
      <c r="J174" t="s">
        <v>23</v>
      </c>
      <c r="K174" s="97">
        <f>Market_Data_App!M174*VLOOKUP(A174,Properties_Tec_Shares!$A:$S,19,0)</f>
        <v>11.05698949397172</v>
      </c>
      <c r="L174" s="76">
        <f>K174*VLOOKUP(A174,Properties_T01!$A:$P,13,0)*(VLOOKUP(A174,Properties_T01!$A:$P,14,0)-VLOOKUP(A174,Properties_T01!$A:$P,15,0))*10^6</f>
        <v>25563.759710062615</v>
      </c>
      <c r="M174" s="76">
        <f>L174*VLOOKUP(A174,Properties_T01!A:AJ,32,0)</f>
        <v>25563.759710062615</v>
      </c>
      <c r="O174" s="47">
        <f>K174*VLOOKUP(A174,Price_Creator_T01!A:O,15,0)</f>
        <v>21.809082502647165</v>
      </c>
    </row>
    <row r="175" spans="1:15" x14ac:dyDescent="0.25">
      <c r="A175" t="str">
        <f t="shared" si="17"/>
        <v>Function_09Application_222024</v>
      </c>
      <c r="B175">
        <v>172</v>
      </c>
      <c r="C175" t="s">
        <v>375</v>
      </c>
      <c r="D175" t="s">
        <v>322</v>
      </c>
      <c r="E175" t="s">
        <v>335</v>
      </c>
      <c r="F175" t="s">
        <v>344</v>
      </c>
      <c r="G175" t="s">
        <v>349</v>
      </c>
      <c r="H175" t="s">
        <v>398</v>
      </c>
      <c r="I175">
        <f t="shared" si="18"/>
        <v>2024</v>
      </c>
      <c r="J175" t="s">
        <v>23</v>
      </c>
      <c r="K175" s="97">
        <f>Market_Data_App!M175*VLOOKUP(A175,Properties_Tec_Shares!$A:$S,19,0)</f>
        <v>69.486521620495523</v>
      </c>
      <c r="L175" s="76">
        <f>K175*VLOOKUP(A175,Properties_T01!$A:$P,13,0)*(VLOOKUP(A175,Properties_T01!$A:$P,14,0)-VLOOKUP(A175,Properties_T01!$A:$P,15,0))*10^6</f>
        <v>351775.51570375857</v>
      </c>
      <c r="M175" s="76">
        <f>L175*VLOOKUP(A175,Properties_T01!A:AJ,32,0)</f>
        <v>351775.51570375857</v>
      </c>
      <c r="O175" s="47">
        <f>K175*VLOOKUP(A175,Price_Creator_T01!A:O,15,0)</f>
        <v>255.17795909150649</v>
      </c>
    </row>
    <row r="176" spans="1:15" x14ac:dyDescent="0.25">
      <c r="A176" t="str">
        <f t="shared" si="17"/>
        <v>Function_10Application_232024</v>
      </c>
      <c r="B176">
        <v>173</v>
      </c>
      <c r="C176" t="s">
        <v>376</v>
      </c>
      <c r="D176" t="s">
        <v>323</v>
      </c>
      <c r="E176" t="s">
        <v>335</v>
      </c>
      <c r="F176" t="s">
        <v>345</v>
      </c>
      <c r="G176" t="s">
        <v>349</v>
      </c>
      <c r="H176" t="s">
        <v>398</v>
      </c>
      <c r="I176">
        <f t="shared" si="18"/>
        <v>2024</v>
      </c>
      <c r="J176" t="s">
        <v>23</v>
      </c>
      <c r="K176" s="97">
        <f>Market_Data_App!M176*VLOOKUP(A176,Properties_Tec_Shares!$A:$S,19,0)</f>
        <v>32.947407218246411</v>
      </c>
      <c r="L176" s="76">
        <f>K176*VLOOKUP(A176,Properties_T01!$A:$P,13,0)*(VLOOKUP(A176,Properties_T01!$A:$P,14,0)-VLOOKUP(A176,Properties_T01!$A:$P,15,0))*10^6</f>
        <v>178179.57823627657</v>
      </c>
      <c r="M176" s="76">
        <f>L176*VLOOKUP(A176,Properties_T01!A:AJ,32,0)</f>
        <v>178179.57823627657</v>
      </c>
      <c r="O176" s="47">
        <f>K176*VLOOKUP(A176,Price_Creator_T01!A:O,15,0)</f>
        <v>134.63694380478648</v>
      </c>
    </row>
    <row r="177" spans="1:15" x14ac:dyDescent="0.25">
      <c r="A177" t="str">
        <f t="shared" si="17"/>
        <v>Function_11Application_242024</v>
      </c>
      <c r="B177">
        <v>174</v>
      </c>
      <c r="C177" t="s">
        <v>377</v>
      </c>
      <c r="D177" t="s">
        <v>324</v>
      </c>
      <c r="E177" t="s">
        <v>335</v>
      </c>
      <c r="F177" t="s">
        <v>345</v>
      </c>
      <c r="G177" t="s">
        <v>349</v>
      </c>
      <c r="H177" t="s">
        <v>398</v>
      </c>
      <c r="I177">
        <f t="shared" si="18"/>
        <v>2024</v>
      </c>
      <c r="J177" t="s">
        <v>23</v>
      </c>
      <c r="K177" s="97">
        <f>Market_Data_App!M177*VLOOKUP(A177,Properties_Tec_Shares!$A:$S,19,0)</f>
        <v>89.466723878807997</v>
      </c>
      <c r="L177" s="76">
        <f>K177*VLOOKUP(A177,Properties_T01!$A:$P,13,0)*(VLOOKUP(A177,Properties_T01!$A:$P,14,0)-VLOOKUP(A177,Properties_T01!$A:$P,15,0))*10^6</f>
        <v>236728.95138332594</v>
      </c>
      <c r="M177" s="76">
        <f>L177*VLOOKUP(A177,Properties_T01!A:AJ,32,0)</f>
        <v>0</v>
      </c>
      <c r="O177" s="47">
        <f>K177*VLOOKUP(A177,Price_Creator_T01!A:O,15,0)</f>
        <v>190.80353481496073</v>
      </c>
    </row>
    <row r="178" spans="1:15" x14ac:dyDescent="0.25">
      <c r="A178" t="str">
        <f t="shared" si="17"/>
        <v>Function_12Application_252024</v>
      </c>
      <c r="B178">
        <v>175</v>
      </c>
      <c r="C178" t="s">
        <v>378</v>
      </c>
      <c r="D178" t="s">
        <v>325</v>
      </c>
      <c r="E178" t="s">
        <v>331</v>
      </c>
      <c r="F178" t="s">
        <v>346</v>
      </c>
      <c r="G178" t="s">
        <v>351</v>
      </c>
      <c r="H178" t="s">
        <v>398</v>
      </c>
      <c r="I178">
        <f t="shared" si="18"/>
        <v>2024</v>
      </c>
      <c r="J178" t="s">
        <v>23</v>
      </c>
      <c r="K178" s="97">
        <f>Market_Data_App!M178*VLOOKUP(A178,Properties_Tec_Shares!$A:$S,19,0)</f>
        <v>144.17934232411753</v>
      </c>
      <c r="L178" s="76">
        <f>K178*VLOOKUP(A178,Properties_T01!$A:$P,13,0)*(VLOOKUP(A178,Properties_T01!$A:$P,14,0)-VLOOKUP(A178,Properties_T01!$A:$P,15,0))*10^6</f>
        <v>2883586.8464823505</v>
      </c>
      <c r="M178" s="76">
        <f>L178*VLOOKUP(A178,Properties_T01!A:AJ,32,0)</f>
        <v>2883586.8464823505</v>
      </c>
      <c r="O178" s="47">
        <f>K178*VLOOKUP(A178,Price_Creator_T01!A:O,15,0)</f>
        <v>2354.6288843307443</v>
      </c>
    </row>
    <row r="179" spans="1:15" x14ac:dyDescent="0.25">
      <c r="A179" t="str">
        <f t="shared" si="17"/>
        <v>Function_13Application_262024</v>
      </c>
      <c r="B179">
        <v>176</v>
      </c>
      <c r="C179" t="s">
        <v>379</v>
      </c>
      <c r="D179" t="s">
        <v>326</v>
      </c>
      <c r="E179" t="s">
        <v>336</v>
      </c>
      <c r="F179" t="s">
        <v>347</v>
      </c>
      <c r="G179" t="s">
        <v>349</v>
      </c>
      <c r="H179" t="s">
        <v>398</v>
      </c>
      <c r="I179">
        <f t="shared" si="18"/>
        <v>2024</v>
      </c>
      <c r="J179" t="s">
        <v>23</v>
      </c>
      <c r="K179" s="97">
        <f>Market_Data_App!M179*VLOOKUP(A179,Properties_Tec_Shares!$A:$S,19,0)</f>
        <v>42.132075404481682</v>
      </c>
      <c r="L179" s="76">
        <f>K179*VLOOKUP(A179,Properties_T01!$A:$P,13,0)*(VLOOKUP(A179,Properties_T01!$A:$P,14,0)-VLOOKUP(A179,Properties_T01!$A:$P,15,0))*10^6</f>
        <v>56878.301796050277</v>
      </c>
      <c r="M179" s="76">
        <f>L179*VLOOKUP(A179,Properties_T01!A:AJ,32,0)</f>
        <v>0</v>
      </c>
      <c r="O179" s="47">
        <f>K179*VLOOKUP(A179,Price_Creator_T01!A:O,15,0)</f>
        <v>31.055552780643445</v>
      </c>
    </row>
    <row r="180" spans="1:15" x14ac:dyDescent="0.25">
      <c r="A180" t="str">
        <f t="shared" si="17"/>
        <v>Function_13Application_272024</v>
      </c>
      <c r="B180">
        <v>177</v>
      </c>
      <c r="C180" t="s">
        <v>380</v>
      </c>
      <c r="D180" t="s">
        <v>326</v>
      </c>
      <c r="E180" t="s">
        <v>336</v>
      </c>
      <c r="F180" t="s">
        <v>347</v>
      </c>
      <c r="G180" t="s">
        <v>349</v>
      </c>
      <c r="H180" t="s">
        <v>398</v>
      </c>
      <c r="I180">
        <f t="shared" si="18"/>
        <v>2024</v>
      </c>
      <c r="J180" t="s">
        <v>23</v>
      </c>
      <c r="K180" s="97">
        <f>Market_Data_App!M180*VLOOKUP(A180,Properties_Tec_Shares!$A:$S,19,0)</f>
        <v>0</v>
      </c>
      <c r="L180" s="76">
        <f>K180*VLOOKUP(A180,Properties_T01!$A:$P,13,0)*(VLOOKUP(A180,Properties_T01!$A:$P,14,0)-VLOOKUP(A180,Properties_T01!$A:$P,15,0))*10^6</f>
        <v>0</v>
      </c>
      <c r="M180" s="76">
        <f>L180*VLOOKUP(A180,Properties_T01!A:AJ,32,0)</f>
        <v>0</v>
      </c>
      <c r="O180" s="47">
        <f>K180*VLOOKUP(A180,Price_Creator_T01!A:O,15,0)</f>
        <v>0</v>
      </c>
    </row>
    <row r="181" spans="1:15" x14ac:dyDescent="0.25">
      <c r="A181" t="str">
        <f t="shared" si="17"/>
        <v>Function_14Application_282024</v>
      </c>
      <c r="B181">
        <v>178</v>
      </c>
      <c r="C181" t="s">
        <v>381</v>
      </c>
      <c r="D181" t="s">
        <v>327</v>
      </c>
      <c r="E181" t="s">
        <v>337</v>
      </c>
      <c r="F181" t="s">
        <v>347</v>
      </c>
      <c r="G181" t="s">
        <v>349</v>
      </c>
      <c r="H181" t="s">
        <v>398</v>
      </c>
      <c r="I181">
        <f t="shared" si="18"/>
        <v>2024</v>
      </c>
      <c r="J181" t="s">
        <v>23</v>
      </c>
      <c r="K181" s="97">
        <f>Market_Data_App!M181*VLOOKUP(A181,Properties_Tec_Shares!$A:$S,19,0)</f>
        <v>68.611620739543881</v>
      </c>
      <c r="L181" s="76">
        <f>K181*VLOOKUP(A181,Properties_T01!$A:$P,13,0)*(VLOOKUP(A181,Properties_T01!$A:$P,14,0)-VLOOKUP(A181,Properties_T01!$A:$P,15,0))*10^6</f>
        <v>783819.15532854933</v>
      </c>
      <c r="M181" s="76">
        <f>L181*VLOOKUP(A181,Properties_T01!A:AJ,32,0)</f>
        <v>783819.15532854933</v>
      </c>
      <c r="O181" s="47">
        <f>K181*VLOOKUP(A181,Price_Creator_T01!A:O,15,0)</f>
        <v>312.05800121517871</v>
      </c>
    </row>
    <row r="182" spans="1:15" x14ac:dyDescent="0.25">
      <c r="A182" t="str">
        <f t="shared" si="17"/>
        <v>Function_14Application_292024</v>
      </c>
      <c r="B182">
        <v>179</v>
      </c>
      <c r="C182" t="s">
        <v>382</v>
      </c>
      <c r="D182" t="s">
        <v>327</v>
      </c>
      <c r="E182" t="s">
        <v>337</v>
      </c>
      <c r="F182" t="s">
        <v>347</v>
      </c>
      <c r="G182" t="s">
        <v>349</v>
      </c>
      <c r="H182" t="s">
        <v>398</v>
      </c>
      <c r="I182">
        <f t="shared" si="18"/>
        <v>2024</v>
      </c>
      <c r="J182" t="s">
        <v>23</v>
      </c>
      <c r="K182" s="97">
        <f>Market_Data_App!M182*VLOOKUP(A182,Properties_Tec_Shares!$A:$S,19,0)</f>
        <v>57.866085369644438</v>
      </c>
      <c r="L182" s="76">
        <f>K182*VLOOKUP(A182,Properties_T01!$A:$P,13,0)*(VLOOKUP(A182,Properties_T01!$A:$P,14,0)-VLOOKUP(A182,Properties_T01!$A:$P,15,0))*10^6</f>
        <v>78119.215249019995</v>
      </c>
      <c r="M182" s="76">
        <f>L182*VLOOKUP(A182,Properties_T01!A:AJ,32,0)</f>
        <v>78119.215249019995</v>
      </c>
      <c r="O182" s="47">
        <f>K182*VLOOKUP(A182,Price_Creator_T01!A:O,15,0)</f>
        <v>22.342095561219715</v>
      </c>
    </row>
    <row r="183" spans="1:15" x14ac:dyDescent="0.25">
      <c r="A183" t="str">
        <f t="shared" si="17"/>
        <v>Function_15Application_302024</v>
      </c>
      <c r="B183">
        <v>180</v>
      </c>
      <c r="C183" t="s">
        <v>383</v>
      </c>
      <c r="D183" t="s">
        <v>328</v>
      </c>
      <c r="E183" t="s">
        <v>338</v>
      </c>
      <c r="F183" t="s">
        <v>348</v>
      </c>
      <c r="G183" t="s">
        <v>349</v>
      </c>
      <c r="H183" t="s">
        <v>398</v>
      </c>
      <c r="I183">
        <f t="shared" si="18"/>
        <v>2024</v>
      </c>
      <c r="J183" t="s">
        <v>23</v>
      </c>
      <c r="K183" s="97">
        <f>Market_Data_App!M183*VLOOKUP(A183,Properties_Tec_Shares!$A:$S,19,0)</f>
        <v>0</v>
      </c>
      <c r="L183" s="76">
        <f>K183*VLOOKUP(A183,Properties_T01!$A:$P,13,0)*(VLOOKUP(A183,Properties_T01!$A:$P,14,0)-VLOOKUP(A183,Properties_T01!$A:$P,15,0))*10^6</f>
        <v>0</v>
      </c>
      <c r="M183" s="76">
        <f>L183*VLOOKUP(A183,Properties_T01!A:AJ,32,0)</f>
        <v>0</v>
      </c>
      <c r="O183" s="47">
        <f>K183*VLOOKUP(A183,Price_Creator_T01!A:O,15,0)</f>
        <v>0</v>
      </c>
    </row>
    <row r="184" spans="1:15" x14ac:dyDescent="0.25">
      <c r="A184" t="str">
        <f t="shared" si="17"/>
        <v>Function_01Application_012025</v>
      </c>
      <c r="B184">
        <v>181</v>
      </c>
      <c r="C184" t="s">
        <v>354</v>
      </c>
      <c r="D184" t="s">
        <v>314</v>
      </c>
      <c r="E184" t="s">
        <v>329</v>
      </c>
      <c r="F184" t="s">
        <v>339</v>
      </c>
      <c r="G184" t="s">
        <v>349</v>
      </c>
      <c r="H184" t="s">
        <v>398</v>
      </c>
      <c r="I184">
        <f t="shared" si="18"/>
        <v>2025</v>
      </c>
      <c r="J184" t="s">
        <v>23</v>
      </c>
      <c r="K184" s="97">
        <f>Market_Data_App!M184*VLOOKUP(A184,Properties_Tec_Shares!$A:$S,19,0)</f>
        <v>4.4003700000000006</v>
      </c>
      <c r="L184" s="76">
        <f>K184*VLOOKUP(A184,Properties_T01!$A:$P,13,0)*(VLOOKUP(A184,Properties_T01!$A:$P,14,0)-VLOOKUP(A184,Properties_T01!$A:$P,15,0))*10^6</f>
        <v>176014.80000000002</v>
      </c>
      <c r="M184" s="76">
        <f>L184*VLOOKUP(A184,Properties_T01!A:AJ,32,0)</f>
        <v>176014.80000000002</v>
      </c>
      <c r="O184" s="47">
        <f>K184*VLOOKUP(A184,Price_Creator_T01!A:O,15,0)</f>
        <v>97.184746354007814</v>
      </c>
    </row>
    <row r="185" spans="1:15" x14ac:dyDescent="0.25">
      <c r="A185" t="str">
        <f t="shared" si="17"/>
        <v>Function_01Application_022025</v>
      </c>
      <c r="B185">
        <v>182</v>
      </c>
      <c r="C185" t="s">
        <v>355</v>
      </c>
      <c r="D185" t="s">
        <v>314</v>
      </c>
      <c r="E185" t="s">
        <v>329</v>
      </c>
      <c r="F185" t="s">
        <v>339</v>
      </c>
      <c r="G185" t="s">
        <v>349</v>
      </c>
      <c r="H185" t="s">
        <v>398</v>
      </c>
      <c r="I185">
        <f t="shared" si="18"/>
        <v>2025</v>
      </c>
      <c r="J185" t="s">
        <v>23</v>
      </c>
      <c r="K185" s="97">
        <f>Market_Data_App!M185*VLOOKUP(A185,Properties_Tec_Shares!$A:$S,19,0)</f>
        <v>6.4538760000000002</v>
      </c>
      <c r="L185" s="76">
        <f>K185*VLOOKUP(A185,Properties_T01!$A:$P,13,0)*(VLOOKUP(A185,Properties_T01!$A:$P,14,0)-VLOOKUP(A185,Properties_T01!$A:$P,15,0))*10^6</f>
        <v>578267.2895999999</v>
      </c>
      <c r="M185" s="76">
        <f>L185*VLOOKUP(A185,Properties_T01!A:AJ,32,0)</f>
        <v>578267.2895999999</v>
      </c>
      <c r="O185" s="47">
        <f>K185*VLOOKUP(A185,Price_Creator_T01!A:O,15,0)</f>
        <v>307.98218804453097</v>
      </c>
    </row>
    <row r="186" spans="1:15" x14ac:dyDescent="0.25">
      <c r="A186" t="str">
        <f t="shared" si="17"/>
        <v>Function_01Application_032025</v>
      </c>
      <c r="B186">
        <v>183</v>
      </c>
      <c r="C186" t="s">
        <v>356</v>
      </c>
      <c r="D186" t="s">
        <v>314</v>
      </c>
      <c r="E186" t="s">
        <v>329</v>
      </c>
      <c r="F186" t="s">
        <v>339</v>
      </c>
      <c r="G186" t="s">
        <v>349</v>
      </c>
      <c r="H186" t="s">
        <v>398</v>
      </c>
      <c r="I186">
        <f t="shared" si="18"/>
        <v>2025</v>
      </c>
      <c r="J186" t="s">
        <v>23</v>
      </c>
      <c r="K186" s="97">
        <f>Market_Data_App!M186*VLOOKUP(A186,Properties_Tec_Shares!$A:$S,19,0)</f>
        <v>2.9335800000000001</v>
      </c>
      <c r="L186" s="76">
        <f>K186*VLOOKUP(A186,Properties_T01!$A:$P,13,0)*(VLOOKUP(A186,Properties_T01!$A:$P,14,0)-VLOOKUP(A186,Properties_T01!$A:$P,15,0))*10^6</f>
        <v>328560.96000000002</v>
      </c>
      <c r="M186" s="76">
        <f>L186*VLOOKUP(A186,Properties_T01!A:AJ,32,0)</f>
        <v>328560.96000000002</v>
      </c>
      <c r="O186" s="47">
        <f>K186*VLOOKUP(A186,Price_Creator_T01!A:O,15,0)</f>
        <v>362.60899815640494</v>
      </c>
    </row>
    <row r="187" spans="1:15" x14ac:dyDescent="0.25">
      <c r="A187" t="str">
        <f t="shared" si="17"/>
        <v>Function_02Application_042025</v>
      </c>
      <c r="B187">
        <v>184</v>
      </c>
      <c r="C187" t="s">
        <v>357</v>
      </c>
      <c r="D187" t="s">
        <v>315</v>
      </c>
      <c r="E187" t="s">
        <v>330</v>
      </c>
      <c r="F187" t="s">
        <v>340</v>
      </c>
      <c r="G187" t="s">
        <v>350</v>
      </c>
      <c r="H187" t="s">
        <v>398</v>
      </c>
      <c r="I187">
        <f t="shared" si="18"/>
        <v>2025</v>
      </c>
      <c r="J187" t="s">
        <v>23</v>
      </c>
      <c r="K187" s="97">
        <f>Market_Data_App!M187*VLOOKUP(A187,Properties_Tec_Shares!$A:$S,19,0)</f>
        <v>5.3999999999999986</v>
      </c>
      <c r="L187" s="76">
        <f>K187*VLOOKUP(A187,Properties_T01!$A:$P,13,0)*(VLOOKUP(A187,Properties_T01!$A:$P,14,0)-VLOOKUP(A187,Properties_T01!$A:$P,15,0))*10^6</f>
        <v>196019.99999999994</v>
      </c>
      <c r="M187" s="76">
        <f>L187*VLOOKUP(A187,Properties_T01!A:AJ,32,0)</f>
        <v>196019.99999999994</v>
      </c>
      <c r="O187" s="47">
        <f>K187*VLOOKUP(A187,Price_Creator_T01!A:O,15,0)</f>
        <v>109.25914879687497</v>
      </c>
    </row>
    <row r="188" spans="1:15" x14ac:dyDescent="0.25">
      <c r="A188" t="str">
        <f t="shared" si="17"/>
        <v>Function_02Application_052025</v>
      </c>
      <c r="B188">
        <v>185</v>
      </c>
      <c r="C188" t="s">
        <v>358</v>
      </c>
      <c r="D188" t="s">
        <v>315</v>
      </c>
      <c r="E188" t="s">
        <v>330</v>
      </c>
      <c r="F188" t="s">
        <v>340</v>
      </c>
      <c r="G188" t="s">
        <v>351</v>
      </c>
      <c r="H188" t="s">
        <v>398</v>
      </c>
      <c r="I188">
        <f t="shared" si="18"/>
        <v>2025</v>
      </c>
      <c r="J188" t="s">
        <v>23</v>
      </c>
      <c r="K188" s="97">
        <f>Market_Data_App!M188*VLOOKUP(A188,Properties_Tec_Shares!$A:$S,19,0)</f>
        <v>1.6000000000000014</v>
      </c>
      <c r="L188" s="76">
        <f>K188*VLOOKUP(A188,Properties_T01!$A:$P,13,0)*(VLOOKUP(A188,Properties_T01!$A:$P,14,0)-VLOOKUP(A188,Properties_T01!$A:$P,15,0))*10^6</f>
        <v>74880.000000000058</v>
      </c>
      <c r="M188" s="76">
        <f>L188*VLOOKUP(A188,Properties_T01!A:AJ,32,0)</f>
        <v>74880.000000000058</v>
      </c>
      <c r="O188" s="47">
        <f>K188*VLOOKUP(A188,Price_Creator_T01!A:O,15,0)</f>
        <v>41.737195500000034</v>
      </c>
    </row>
    <row r="189" spans="1:15" x14ac:dyDescent="0.25">
      <c r="A189" t="str">
        <f t="shared" si="17"/>
        <v>Function_03Application_062025</v>
      </c>
      <c r="B189">
        <v>186</v>
      </c>
      <c r="C189" t="s">
        <v>359</v>
      </c>
      <c r="D189" t="s">
        <v>316</v>
      </c>
      <c r="E189" t="s">
        <v>331</v>
      </c>
      <c r="F189" t="s">
        <v>341</v>
      </c>
      <c r="G189" t="s">
        <v>349</v>
      </c>
      <c r="H189" t="s">
        <v>398</v>
      </c>
      <c r="I189">
        <f t="shared" si="18"/>
        <v>2025</v>
      </c>
      <c r="J189" t="s">
        <v>23</v>
      </c>
      <c r="K189" s="97">
        <f>Market_Data_App!M189*VLOOKUP(A189,Properties_Tec_Shares!$A:$S,19,0)</f>
        <v>64.972318000000001</v>
      </c>
      <c r="L189" s="76">
        <f>K189*VLOOKUP(A189,Properties_T01!$A:$P,13,0)*(VLOOKUP(A189,Properties_T01!$A:$P,14,0)-VLOOKUP(A189,Properties_T01!$A:$P,15,0))*10^6</f>
        <v>584750.86199999996</v>
      </c>
      <c r="M189" s="76">
        <f>L189*VLOOKUP(A189,Properties_T01!A:AJ,32,0)</f>
        <v>584750.86199999996</v>
      </c>
      <c r="O189" s="47">
        <f>K189*VLOOKUP(A189,Price_Creator_T01!A:O,15,0)</f>
        <v>342.86455640420155</v>
      </c>
    </row>
    <row r="190" spans="1:15" x14ac:dyDescent="0.25">
      <c r="A190" t="str">
        <f t="shared" si="17"/>
        <v>Function_03Application_072025</v>
      </c>
      <c r="B190">
        <v>187</v>
      </c>
      <c r="C190" t="s">
        <v>360</v>
      </c>
      <c r="D190" t="s">
        <v>316</v>
      </c>
      <c r="E190" t="s">
        <v>331</v>
      </c>
      <c r="F190" t="s">
        <v>341</v>
      </c>
      <c r="G190" t="s">
        <v>349</v>
      </c>
      <c r="H190" t="s">
        <v>398</v>
      </c>
      <c r="I190">
        <f t="shared" si="18"/>
        <v>2025</v>
      </c>
      <c r="J190" t="s">
        <v>23</v>
      </c>
      <c r="K190" s="97">
        <f>Market_Data_App!M190*VLOOKUP(A190,Properties_Tec_Shares!$A:$S,19,0)</f>
        <v>3.5686352019548053</v>
      </c>
      <c r="L190" s="76">
        <f>K190*VLOOKUP(A190,Properties_T01!$A:$P,13,0)*(VLOOKUP(A190,Properties_T01!$A:$P,14,0)-VLOOKUP(A190,Properties_T01!$A:$P,15,0))*10^6</f>
        <v>29976.535696420364</v>
      </c>
      <c r="M190" s="76">
        <f>L190*VLOOKUP(A190,Properties_T01!A:AJ,32,0)</f>
        <v>29976.535696420364</v>
      </c>
      <c r="O190" s="47">
        <f>K190*VLOOKUP(A190,Price_Creator_T01!A:O,15,0)</f>
        <v>20.935601289179093</v>
      </c>
    </row>
    <row r="191" spans="1:15" x14ac:dyDescent="0.25">
      <c r="A191" t="str">
        <f t="shared" si="17"/>
        <v>Function_03Application_082025</v>
      </c>
      <c r="B191">
        <v>188</v>
      </c>
      <c r="C191" t="s">
        <v>361</v>
      </c>
      <c r="D191" t="s">
        <v>316</v>
      </c>
      <c r="E191" t="s">
        <v>331</v>
      </c>
      <c r="F191" t="s">
        <v>341</v>
      </c>
      <c r="G191" t="s">
        <v>349</v>
      </c>
      <c r="H191" t="s">
        <v>398</v>
      </c>
      <c r="I191">
        <f t="shared" si="18"/>
        <v>2025</v>
      </c>
      <c r="J191" t="s">
        <v>23</v>
      </c>
      <c r="K191" s="97">
        <f>Market_Data_App!M191*VLOOKUP(A191,Properties_Tec_Shares!$A:$S,19,0)</f>
        <v>20.24716010431171</v>
      </c>
      <c r="L191" s="76">
        <f>K191*VLOOKUP(A191,Properties_T01!$A:$P,13,0)*(VLOOKUP(A191,Properties_T01!$A:$P,14,0)-VLOOKUP(A191,Properties_T01!$A:$P,15,0))*10^6</f>
        <v>171048.00856122535</v>
      </c>
      <c r="M191" s="76">
        <f>L191*VLOOKUP(A191,Properties_T01!A:AJ,32,0)</f>
        <v>171048.00856122535</v>
      </c>
      <c r="O191" s="47">
        <f>K191*VLOOKUP(A191,Price_Creator_T01!A:O,15,0)</f>
        <v>105.86461920181782</v>
      </c>
    </row>
    <row r="192" spans="1:15" x14ac:dyDescent="0.25">
      <c r="A192" t="str">
        <f t="shared" si="17"/>
        <v>Function_03Application_092025</v>
      </c>
      <c r="B192">
        <v>189</v>
      </c>
      <c r="C192" t="s">
        <v>362</v>
      </c>
      <c r="D192" t="s">
        <v>316</v>
      </c>
      <c r="E192" t="s">
        <v>331</v>
      </c>
      <c r="F192" t="s">
        <v>341</v>
      </c>
      <c r="G192" t="s">
        <v>349</v>
      </c>
      <c r="H192" t="s">
        <v>398</v>
      </c>
      <c r="I192">
        <f t="shared" si="18"/>
        <v>2025</v>
      </c>
      <c r="J192" t="s">
        <v>23</v>
      </c>
      <c r="K192" s="97">
        <f>Market_Data_App!M192*VLOOKUP(A192,Properties_Tec_Shares!$A:$S,19,0)</f>
        <v>82.665059706560115</v>
      </c>
      <c r="L192" s="76">
        <f>K192*VLOOKUP(A192,Properties_T01!$A:$P,13,0)*(VLOOKUP(A192,Properties_T01!$A:$P,14,0)-VLOOKUP(A192,Properties_T01!$A:$P,15,0))*10^6</f>
        <v>743985.53735904093</v>
      </c>
      <c r="M192" s="76">
        <f>L192*VLOOKUP(A192,Properties_T01!A:AJ,32,0)</f>
        <v>743985.53735904093</v>
      </c>
      <c r="O192" s="47">
        <f>K192*VLOOKUP(A192,Price_Creator_T01!A:O,15,0)</f>
        <v>420.07399650875055</v>
      </c>
    </row>
    <row r="193" spans="1:15" x14ac:dyDescent="0.25">
      <c r="A193" t="str">
        <f t="shared" si="17"/>
        <v>Function_03Application_102025</v>
      </c>
      <c r="B193">
        <v>190</v>
      </c>
      <c r="C193" t="s">
        <v>363</v>
      </c>
      <c r="D193" t="s">
        <v>316</v>
      </c>
      <c r="E193" t="s">
        <v>331</v>
      </c>
      <c r="F193" t="s">
        <v>341</v>
      </c>
      <c r="G193" t="s">
        <v>349</v>
      </c>
      <c r="H193" t="s">
        <v>398</v>
      </c>
      <c r="I193">
        <f t="shared" si="18"/>
        <v>2025</v>
      </c>
      <c r="J193" t="s">
        <v>23</v>
      </c>
      <c r="K193" s="97">
        <f>Market_Data_App!M193*VLOOKUP(A193,Properties_Tec_Shares!$A:$S,19,0)</f>
        <v>25.097354249999999</v>
      </c>
      <c r="L193" s="76">
        <f>K193*VLOOKUP(A193,Properties_T01!$A:$P,13,0)*(VLOOKUP(A193,Properties_T01!$A:$P,14,0)-VLOOKUP(A193,Properties_T01!$A:$P,15,0))*10^6</f>
        <v>230895.65909999999</v>
      </c>
      <c r="M193" s="76">
        <f>L193*VLOOKUP(A193,Properties_T01!A:AJ,32,0)</f>
        <v>230895.65909999999</v>
      </c>
      <c r="O193" s="47">
        <f>K193*VLOOKUP(A193,Price_Creator_T01!A:O,15,0)</f>
        <v>135.38404622818194</v>
      </c>
    </row>
    <row r="194" spans="1:15" x14ac:dyDescent="0.25">
      <c r="A194" t="str">
        <f t="shared" si="17"/>
        <v>Function_03Application_112025</v>
      </c>
      <c r="B194">
        <v>191</v>
      </c>
      <c r="C194" t="s">
        <v>364</v>
      </c>
      <c r="D194" t="s">
        <v>316</v>
      </c>
      <c r="E194" t="s">
        <v>331</v>
      </c>
      <c r="F194" t="s">
        <v>341</v>
      </c>
      <c r="G194" t="s">
        <v>349</v>
      </c>
      <c r="H194" t="s">
        <v>398</v>
      </c>
      <c r="I194">
        <f t="shared" si="18"/>
        <v>2025</v>
      </c>
      <c r="J194" t="s">
        <v>23</v>
      </c>
      <c r="K194" s="97">
        <f>Market_Data_App!M194*VLOOKUP(A194,Properties_Tec_Shares!$A:$S,19,0)</f>
        <v>17.854604999999999</v>
      </c>
      <c r="L194" s="76">
        <f>K194*VLOOKUP(A194,Properties_T01!$A:$P,13,0)*(VLOOKUP(A194,Properties_T01!$A:$P,14,0)-VLOOKUP(A194,Properties_T01!$A:$P,15,0))*10^6</f>
        <v>124982.235</v>
      </c>
      <c r="M194" s="76">
        <f>L194*VLOOKUP(A194,Properties_T01!A:AJ,32,0)</f>
        <v>124982.235</v>
      </c>
      <c r="O194" s="47">
        <f>K194*VLOOKUP(A194,Price_Creator_T01!A:O,15,0)</f>
        <v>73.282454710910145</v>
      </c>
    </row>
    <row r="195" spans="1:15" x14ac:dyDescent="0.25">
      <c r="A195" t="str">
        <f t="shared" si="17"/>
        <v>Function_04Application_122025</v>
      </c>
      <c r="B195">
        <v>192</v>
      </c>
      <c r="C195" t="s">
        <v>365</v>
      </c>
      <c r="D195" t="s">
        <v>317</v>
      </c>
      <c r="E195" t="s">
        <v>331</v>
      </c>
      <c r="F195" t="s">
        <v>342</v>
      </c>
      <c r="G195" t="s">
        <v>352</v>
      </c>
      <c r="H195" t="s">
        <v>398</v>
      </c>
      <c r="I195">
        <f t="shared" si="18"/>
        <v>2025</v>
      </c>
      <c r="J195" t="s">
        <v>23</v>
      </c>
      <c r="K195" s="97">
        <f>Market_Data_App!M195*VLOOKUP(A195,Properties_Tec_Shares!$A:$S,19,0)</f>
        <v>6.6081813980556205</v>
      </c>
      <c r="L195" s="76">
        <f>K195*VLOOKUP(A195,Properties_T01!$A:$P,13,0)*(VLOOKUP(A195,Properties_T01!$A:$P,14,0)-VLOOKUP(A195,Properties_T01!$A:$P,15,0))*10^6</f>
        <v>37171.020364062861</v>
      </c>
      <c r="M195" s="76">
        <f>L195*VLOOKUP(A195,Properties_T01!A:AJ,32,0)</f>
        <v>37171.020364062861</v>
      </c>
      <c r="O195" s="47">
        <f>K195*VLOOKUP(A195,Price_Creator_T01!A:O,15,0)</f>
        <v>13.5613124464106</v>
      </c>
    </row>
    <row r="196" spans="1:15" x14ac:dyDescent="0.25">
      <c r="A196" t="str">
        <f t="shared" si="17"/>
        <v>Function_03Application_132025</v>
      </c>
      <c r="B196">
        <v>193</v>
      </c>
      <c r="C196" t="s">
        <v>366</v>
      </c>
      <c r="D196" t="s">
        <v>316</v>
      </c>
      <c r="E196" t="s">
        <v>331</v>
      </c>
      <c r="F196" t="s">
        <v>341</v>
      </c>
      <c r="G196" t="s">
        <v>349</v>
      </c>
      <c r="H196" t="s">
        <v>398</v>
      </c>
      <c r="I196">
        <f t="shared" si="18"/>
        <v>2025</v>
      </c>
      <c r="J196" t="s">
        <v>23</v>
      </c>
      <c r="K196" s="97">
        <f>Market_Data_App!M196*VLOOKUP(A196,Properties_Tec_Shares!$A:$S,19,0)</f>
        <v>24.941598259721907</v>
      </c>
      <c r="L196" s="76">
        <f>K196*VLOOKUP(A196,Properties_T01!$A:$P,13,0)*(VLOOKUP(A196,Properties_T01!$A:$P,14,0)-VLOOKUP(A196,Properties_T01!$A:$P,15,0))*10^6</f>
        <v>39108.42607124395</v>
      </c>
      <c r="M196" s="76">
        <f>L196*VLOOKUP(A196,Properties_T01!A:AJ,32,0)</f>
        <v>0</v>
      </c>
      <c r="O196" s="47">
        <f>K196*VLOOKUP(A196,Price_Creator_T01!A:O,15,0)</f>
        <v>14.862653196321435</v>
      </c>
    </row>
    <row r="197" spans="1:15" x14ac:dyDescent="0.25">
      <c r="A197" t="str">
        <f t="shared" ref="A197:A260" si="19">D197&amp;C197&amp;I197</f>
        <v>Function_03Application_142025</v>
      </c>
      <c r="B197">
        <v>194</v>
      </c>
      <c r="C197" t="s">
        <v>367</v>
      </c>
      <c r="D197" t="s">
        <v>316</v>
      </c>
      <c r="E197" t="s">
        <v>331</v>
      </c>
      <c r="F197" t="s">
        <v>341</v>
      </c>
      <c r="G197" t="s">
        <v>349</v>
      </c>
      <c r="H197" t="s">
        <v>398</v>
      </c>
      <c r="I197">
        <f t="shared" si="18"/>
        <v>2025</v>
      </c>
      <c r="J197" t="s">
        <v>23</v>
      </c>
      <c r="K197" s="97">
        <f>Market_Data_App!M197*VLOOKUP(A197,Properties_Tec_Shares!$A:$S,19,0)</f>
        <v>66.734108139816684</v>
      </c>
      <c r="L197" s="76">
        <f>K197*VLOOKUP(A197,Properties_T01!$A:$P,13,0)*(VLOOKUP(A197,Properties_T01!$A:$P,14,0)-VLOOKUP(A197,Properties_T01!$A:$P,15,0))*10^6</f>
        <v>767442.24360789196</v>
      </c>
      <c r="M197" s="76">
        <f>L197*VLOOKUP(A197,Properties_T01!A:AJ,32,0)</f>
        <v>767442.24360789196</v>
      </c>
      <c r="O197" s="47">
        <f>K197*VLOOKUP(A197,Price_Creator_T01!A:O,15,0)</f>
        <v>399.98610085441061</v>
      </c>
    </row>
    <row r="198" spans="1:15" x14ac:dyDescent="0.25">
      <c r="A198" t="str">
        <f t="shared" si="19"/>
        <v>Function_03Application_152025</v>
      </c>
      <c r="B198">
        <v>195</v>
      </c>
      <c r="C198" t="s">
        <v>368</v>
      </c>
      <c r="D198" t="s">
        <v>316</v>
      </c>
      <c r="E198" t="s">
        <v>331</v>
      </c>
      <c r="F198" t="s">
        <v>341</v>
      </c>
      <c r="G198" t="s">
        <v>349</v>
      </c>
      <c r="H198" t="s">
        <v>398</v>
      </c>
      <c r="I198">
        <f t="shared" si="18"/>
        <v>2025</v>
      </c>
      <c r="J198" t="s">
        <v>23</v>
      </c>
      <c r="K198" s="97">
        <f>Market_Data_App!M198*VLOOKUP(A198,Properties_Tec_Shares!$A:$S,19,0)</f>
        <v>6.782306860183315</v>
      </c>
      <c r="L198" s="76">
        <f>K198*VLOOKUP(A198,Properties_T01!$A:$P,13,0)*(VLOOKUP(A198,Properties_T01!$A:$P,14,0)-VLOOKUP(A198,Properties_T01!$A:$P,15,0))*10^6</f>
        <v>77996.528892108123</v>
      </c>
      <c r="M198" s="76">
        <f>L198*VLOOKUP(A198,Properties_T01!A:AJ,32,0)</f>
        <v>77996.528892108123</v>
      </c>
      <c r="O198" s="47">
        <f>K198*VLOOKUP(A198,Price_Creator_T01!A:O,15,0)</f>
        <v>45.529459785892513</v>
      </c>
    </row>
    <row r="199" spans="1:15" x14ac:dyDescent="0.25">
      <c r="A199" t="str">
        <f t="shared" si="19"/>
        <v>Function_05Application_162025</v>
      </c>
      <c r="B199">
        <v>196</v>
      </c>
      <c r="C199" t="s">
        <v>369</v>
      </c>
      <c r="D199" t="s">
        <v>318</v>
      </c>
      <c r="E199" t="s">
        <v>332</v>
      </c>
      <c r="F199" t="s">
        <v>342</v>
      </c>
      <c r="G199" t="s">
        <v>353</v>
      </c>
      <c r="H199" t="s">
        <v>398</v>
      </c>
      <c r="I199">
        <f t="shared" si="18"/>
        <v>2025</v>
      </c>
      <c r="J199" t="s">
        <v>23</v>
      </c>
      <c r="K199" s="97">
        <f>Market_Data_App!M199*VLOOKUP(A199,Properties_Tec_Shares!$A:$S,19,0)</f>
        <v>0</v>
      </c>
      <c r="L199" s="76">
        <f>K199*VLOOKUP(A199,Properties_T01!$A:$P,13,0)*(VLOOKUP(A199,Properties_T01!$A:$P,14,0)-VLOOKUP(A199,Properties_T01!$A:$P,15,0))*10^6</f>
        <v>0</v>
      </c>
      <c r="M199" s="76">
        <f>L199*VLOOKUP(A199,Properties_T01!A:AJ,32,0)</f>
        <v>0</v>
      </c>
      <c r="O199" s="47">
        <f>K199*VLOOKUP(A199,Price_Creator_T01!A:O,15,0)</f>
        <v>0</v>
      </c>
    </row>
    <row r="200" spans="1:15" x14ac:dyDescent="0.25">
      <c r="A200" t="str">
        <f t="shared" si="19"/>
        <v>Function_05Application_172025</v>
      </c>
      <c r="B200">
        <v>197</v>
      </c>
      <c r="C200" t="s">
        <v>370</v>
      </c>
      <c r="D200" t="s">
        <v>318</v>
      </c>
      <c r="E200" t="s">
        <v>332</v>
      </c>
      <c r="F200" t="s">
        <v>342</v>
      </c>
      <c r="G200" t="s">
        <v>353</v>
      </c>
      <c r="H200" t="s">
        <v>398</v>
      </c>
      <c r="I200">
        <f t="shared" si="18"/>
        <v>2025</v>
      </c>
      <c r="J200" t="s">
        <v>23</v>
      </c>
      <c r="K200" s="97">
        <f>Market_Data_App!M200*VLOOKUP(A200,Properties_Tec_Shares!$A:$S,19,0)</f>
        <v>203.27999999999994</v>
      </c>
      <c r="L200" s="76">
        <f>K200*VLOOKUP(A200,Properties_T01!$A:$P,13,0)*(VLOOKUP(A200,Properties_T01!$A:$P,14,0)-VLOOKUP(A200,Properties_T01!$A:$P,15,0))*10^6</f>
        <v>98387.519999999975</v>
      </c>
      <c r="M200" s="76">
        <f>L200*VLOOKUP(A200,Properties_T01!A:AJ,32,0)</f>
        <v>0</v>
      </c>
      <c r="O200" s="47">
        <f>K200*VLOOKUP(A200,Price_Creator_T01!A:O,15,0)</f>
        <v>51.278960501999968</v>
      </c>
    </row>
    <row r="201" spans="1:15" x14ac:dyDescent="0.25">
      <c r="A201" t="str">
        <f t="shared" si="19"/>
        <v>Function_06Application_182025</v>
      </c>
      <c r="B201">
        <v>198</v>
      </c>
      <c r="C201" t="s">
        <v>371</v>
      </c>
      <c r="D201" t="s">
        <v>319</v>
      </c>
      <c r="E201" t="s">
        <v>333</v>
      </c>
      <c r="F201" t="s">
        <v>343</v>
      </c>
      <c r="G201" t="s">
        <v>349</v>
      </c>
      <c r="H201" t="s">
        <v>398</v>
      </c>
      <c r="I201">
        <f t="shared" si="18"/>
        <v>2025</v>
      </c>
      <c r="J201" t="s">
        <v>23</v>
      </c>
      <c r="K201" s="97">
        <f>Market_Data_App!M201*VLOOKUP(A201,Properties_Tec_Shares!$A:$S,19,0)</f>
        <v>137.5</v>
      </c>
      <c r="L201" s="76">
        <f>K201*VLOOKUP(A201,Properties_T01!$A:$P,13,0)*(VLOOKUP(A201,Properties_T01!$A:$P,14,0)-VLOOKUP(A201,Properties_T01!$A:$P,15,0))*10^6</f>
        <v>247500</v>
      </c>
      <c r="M201" s="76">
        <f>L201*VLOOKUP(A201,Properties_T01!A:AJ,32,0)</f>
        <v>247500</v>
      </c>
      <c r="O201" s="47">
        <f>K201*VLOOKUP(A201,Price_Creator_T01!A:O,15,0)</f>
        <v>112.87102148437498</v>
      </c>
    </row>
    <row r="202" spans="1:15" x14ac:dyDescent="0.25">
      <c r="A202" t="str">
        <f t="shared" si="19"/>
        <v>Function_07Application_192025</v>
      </c>
      <c r="B202">
        <v>199</v>
      </c>
      <c r="C202" t="s">
        <v>372</v>
      </c>
      <c r="D202" t="s">
        <v>320</v>
      </c>
      <c r="E202" t="s">
        <v>334</v>
      </c>
      <c r="F202" t="s">
        <v>342</v>
      </c>
      <c r="G202" t="s">
        <v>353</v>
      </c>
      <c r="H202" t="s">
        <v>398</v>
      </c>
      <c r="I202">
        <f t="shared" si="18"/>
        <v>2025</v>
      </c>
      <c r="J202" t="s">
        <v>23</v>
      </c>
      <c r="K202" s="97">
        <f>Market_Data_App!M202*VLOOKUP(A202,Properties_Tec_Shares!$A:$S,19,0)</f>
        <v>55.999999999999986</v>
      </c>
      <c r="L202" s="76">
        <f>K202*VLOOKUP(A202,Properties_T01!$A:$P,13,0)*(VLOOKUP(A202,Properties_T01!$A:$P,14,0)-VLOOKUP(A202,Properties_T01!$A:$P,15,0))*10^6</f>
        <v>179199.99999999997</v>
      </c>
      <c r="M202" s="76">
        <f>L202*VLOOKUP(A202,Properties_T01!A:AJ,32,0)</f>
        <v>179199.99999999997</v>
      </c>
      <c r="O202" s="47">
        <f>K202*VLOOKUP(A202,Price_Creator_T01!A:O,15,0)</f>
        <v>87.560549999999964</v>
      </c>
    </row>
    <row r="203" spans="1:15" x14ac:dyDescent="0.25">
      <c r="A203" t="str">
        <f t="shared" si="19"/>
        <v>Function_07Application_202025</v>
      </c>
      <c r="B203">
        <v>200</v>
      </c>
      <c r="C203" t="s">
        <v>373</v>
      </c>
      <c r="D203" t="s">
        <v>320</v>
      </c>
      <c r="E203" t="s">
        <v>334</v>
      </c>
      <c r="F203" t="s">
        <v>342</v>
      </c>
      <c r="G203" t="s">
        <v>353</v>
      </c>
      <c r="H203" t="s">
        <v>398</v>
      </c>
      <c r="I203">
        <f t="shared" si="18"/>
        <v>2025</v>
      </c>
      <c r="J203" t="s">
        <v>23</v>
      </c>
      <c r="K203" s="97">
        <f>Market_Data_App!M203*VLOOKUP(A203,Properties_Tec_Shares!$A:$S,19,0)</f>
        <v>24.5</v>
      </c>
      <c r="L203" s="76">
        <f>K203*VLOOKUP(A203,Properties_T01!$A:$P,13,0)*(VLOOKUP(A203,Properties_T01!$A:$P,14,0)-VLOOKUP(A203,Properties_T01!$A:$P,15,0))*10^6</f>
        <v>21168</v>
      </c>
      <c r="M203" s="76">
        <f>L203*VLOOKUP(A203,Properties_T01!A:AJ,32,0)</f>
        <v>0</v>
      </c>
      <c r="O203" s="47">
        <f>K203*VLOOKUP(A203,Price_Creator_T01!A:O,15,0)</f>
        <v>3.677543099999999</v>
      </c>
    </row>
    <row r="204" spans="1:15" x14ac:dyDescent="0.25">
      <c r="A204" t="str">
        <f t="shared" si="19"/>
        <v>Function_08Application_212025</v>
      </c>
      <c r="B204">
        <v>201</v>
      </c>
      <c r="C204" t="s">
        <v>374</v>
      </c>
      <c r="D204" t="s">
        <v>321</v>
      </c>
      <c r="E204" t="s">
        <v>333</v>
      </c>
      <c r="F204" t="s">
        <v>343</v>
      </c>
      <c r="G204" t="s">
        <v>349</v>
      </c>
      <c r="H204" t="s">
        <v>398</v>
      </c>
      <c r="I204">
        <f t="shared" si="18"/>
        <v>2025</v>
      </c>
      <c r="J204" t="s">
        <v>23</v>
      </c>
      <c r="K204" s="97">
        <f>Market_Data_App!M204*VLOOKUP(A204,Properties_Tec_Shares!$A:$S,19,0)</f>
        <v>13.500000000000002</v>
      </c>
      <c r="L204" s="76">
        <f>K204*VLOOKUP(A204,Properties_T01!$A:$P,13,0)*(VLOOKUP(A204,Properties_T01!$A:$P,14,0)-VLOOKUP(A204,Properties_T01!$A:$P,15,0))*10^6</f>
        <v>39015</v>
      </c>
      <c r="M204" s="76">
        <f>L204*VLOOKUP(A204,Properties_T01!A:AJ,32,0)</f>
        <v>39015</v>
      </c>
      <c r="O204" s="47">
        <f>K204*VLOOKUP(A204,Price_Creator_T01!A:O,15,0)</f>
        <v>28.468123818749991</v>
      </c>
    </row>
    <row r="205" spans="1:15" x14ac:dyDescent="0.25">
      <c r="A205" t="str">
        <f t="shared" si="19"/>
        <v>Function_09Application_222025</v>
      </c>
      <c r="B205">
        <v>202</v>
      </c>
      <c r="C205" t="s">
        <v>375</v>
      </c>
      <c r="D205" t="s">
        <v>322</v>
      </c>
      <c r="E205" t="s">
        <v>335</v>
      </c>
      <c r="F205" t="s">
        <v>344</v>
      </c>
      <c r="G205" t="s">
        <v>349</v>
      </c>
      <c r="H205" t="s">
        <v>398</v>
      </c>
      <c r="I205">
        <f t="shared" si="18"/>
        <v>2025</v>
      </c>
      <c r="J205" t="s">
        <v>23</v>
      </c>
      <c r="K205" s="97">
        <f>Market_Data_App!M205*VLOOKUP(A205,Properties_Tec_Shares!$A:$S,19,0)</f>
        <v>74.819999999999993</v>
      </c>
      <c r="L205" s="76">
        <f>K205*VLOOKUP(A205,Properties_T01!$A:$P,13,0)*(VLOOKUP(A205,Properties_T01!$A:$P,14,0)-VLOOKUP(A205,Properties_T01!$A:$P,15,0))*10^6</f>
        <v>454531.49999999988</v>
      </c>
      <c r="M205" s="76">
        <f>L205*VLOOKUP(A205,Properties_T01!A:AJ,32,0)</f>
        <v>454531.49999999988</v>
      </c>
      <c r="O205" s="47">
        <f>K205*VLOOKUP(A205,Price_Creator_T01!A:O,15,0)</f>
        <v>285.59487780140626</v>
      </c>
    </row>
    <row r="206" spans="1:15" x14ac:dyDescent="0.25">
      <c r="A206" t="str">
        <f t="shared" si="19"/>
        <v>Function_10Application_232025</v>
      </c>
      <c r="B206">
        <v>203</v>
      </c>
      <c r="C206" t="s">
        <v>376</v>
      </c>
      <c r="D206" t="s">
        <v>323</v>
      </c>
      <c r="E206" t="s">
        <v>335</v>
      </c>
      <c r="F206" t="s">
        <v>345</v>
      </c>
      <c r="G206" t="s">
        <v>349</v>
      </c>
      <c r="H206" t="s">
        <v>398</v>
      </c>
      <c r="I206">
        <f t="shared" si="18"/>
        <v>2025</v>
      </c>
      <c r="J206" t="s">
        <v>23</v>
      </c>
      <c r="K206" s="97">
        <f>Market_Data_App!M206*VLOOKUP(A206,Properties_Tec_Shares!$A:$S,19,0)</f>
        <v>32.4</v>
      </c>
      <c r="L206" s="76">
        <f>K206*VLOOKUP(A206,Properties_T01!$A:$P,13,0)*(VLOOKUP(A206,Properties_T01!$A:$P,14,0)-VLOOKUP(A206,Properties_T01!$A:$P,15,0))*10^6</f>
        <v>219024</v>
      </c>
      <c r="M206" s="76">
        <f>L206*VLOOKUP(A206,Properties_T01!A:AJ,32,0)</f>
        <v>219024</v>
      </c>
      <c r="O206" s="47">
        <f>K206*VLOOKUP(A206,Price_Creator_T01!A:O,15,0)</f>
        <v>141.55088547599996</v>
      </c>
    </row>
    <row r="207" spans="1:15" x14ac:dyDescent="0.25">
      <c r="A207" t="str">
        <f t="shared" si="19"/>
        <v>Function_11Application_242025</v>
      </c>
      <c r="B207">
        <v>204</v>
      </c>
      <c r="C207" t="s">
        <v>377</v>
      </c>
      <c r="D207" t="s">
        <v>324</v>
      </c>
      <c r="E207" t="s">
        <v>335</v>
      </c>
      <c r="F207" t="s">
        <v>345</v>
      </c>
      <c r="G207" t="s">
        <v>349</v>
      </c>
      <c r="H207" t="s">
        <v>398</v>
      </c>
      <c r="I207">
        <f t="shared" si="18"/>
        <v>2025</v>
      </c>
      <c r="J207" t="s">
        <v>23</v>
      </c>
      <c r="K207" s="97">
        <f>Market_Data_App!M207*VLOOKUP(A207,Properties_Tec_Shares!$A:$S,19,0)</f>
        <v>117</v>
      </c>
      <c r="L207" s="76">
        <f>K207*VLOOKUP(A207,Properties_T01!$A:$P,13,0)*(VLOOKUP(A207,Properties_T01!$A:$P,14,0)-VLOOKUP(A207,Properties_T01!$A:$P,15,0))*10^6</f>
        <v>412776</v>
      </c>
      <c r="M207" s="76">
        <f>L207*VLOOKUP(A207,Properties_T01!A:AJ,32,0)</f>
        <v>0</v>
      </c>
      <c r="O207" s="47">
        <f>K207*VLOOKUP(A207,Price_Creator_T01!A:O,15,0)</f>
        <v>277.88435049374999</v>
      </c>
    </row>
    <row r="208" spans="1:15" x14ac:dyDescent="0.25">
      <c r="A208" t="str">
        <f t="shared" si="19"/>
        <v>Function_12Application_252025</v>
      </c>
      <c r="B208">
        <v>205</v>
      </c>
      <c r="C208" t="s">
        <v>378</v>
      </c>
      <c r="D208" t="s">
        <v>325</v>
      </c>
      <c r="E208" t="s">
        <v>331</v>
      </c>
      <c r="F208" t="s">
        <v>346</v>
      </c>
      <c r="G208" t="s">
        <v>351</v>
      </c>
      <c r="H208" t="s">
        <v>398</v>
      </c>
      <c r="I208">
        <f t="shared" si="18"/>
        <v>2025</v>
      </c>
      <c r="J208" t="s">
        <v>23</v>
      </c>
      <c r="K208" s="97">
        <f>Market_Data_App!M208*VLOOKUP(A208,Properties_Tec_Shares!$A:$S,19,0)</f>
        <v>135.20000000000002</v>
      </c>
      <c r="L208" s="76">
        <f>K208*VLOOKUP(A208,Properties_T01!$A:$P,13,0)*(VLOOKUP(A208,Properties_T01!$A:$P,14,0)-VLOOKUP(A208,Properties_T01!$A:$P,15,0))*10^6</f>
        <v>3380000.0000000005</v>
      </c>
      <c r="M208" s="76">
        <f>L208*VLOOKUP(A208,Properties_T01!A:AJ,32,0)</f>
        <v>3380000.0000000005</v>
      </c>
      <c r="O208" s="47">
        <f>K208*VLOOKUP(A208,Price_Creator_T01!A:O,15,0)</f>
        <v>2360.5907325000003</v>
      </c>
    </row>
    <row r="209" spans="1:15" x14ac:dyDescent="0.25">
      <c r="A209" t="str">
        <f t="shared" si="19"/>
        <v>Function_13Application_262025</v>
      </c>
      <c r="B209">
        <v>206</v>
      </c>
      <c r="C209" t="s">
        <v>379</v>
      </c>
      <c r="D209" t="s">
        <v>326</v>
      </c>
      <c r="E209" t="s">
        <v>336</v>
      </c>
      <c r="F209" t="s">
        <v>347</v>
      </c>
      <c r="G209" t="s">
        <v>349</v>
      </c>
      <c r="H209" t="s">
        <v>398</v>
      </c>
      <c r="I209">
        <f t="shared" si="18"/>
        <v>2025</v>
      </c>
      <c r="J209" t="s">
        <v>23</v>
      </c>
      <c r="K209" s="97">
        <f>Market_Data_App!M209*VLOOKUP(A209,Properties_Tec_Shares!$A:$S,19,0)</f>
        <v>38.849999999999994</v>
      </c>
      <c r="L209" s="76">
        <f>K209*VLOOKUP(A209,Properties_T01!$A:$P,13,0)*(VLOOKUP(A209,Properties_T01!$A:$P,14,0)-VLOOKUP(A209,Properties_T01!$A:$P,15,0))*10^6</f>
        <v>52447.499999999993</v>
      </c>
      <c r="M209" s="76">
        <f>L209*VLOOKUP(A209,Properties_T01!A:AJ,32,0)</f>
        <v>0</v>
      </c>
      <c r="O209" s="47">
        <f>K209*VLOOKUP(A209,Price_Creator_T01!A:O,15,0)</f>
        <v>25.512955256249992</v>
      </c>
    </row>
    <row r="210" spans="1:15" x14ac:dyDescent="0.25">
      <c r="A210" t="str">
        <f t="shared" si="19"/>
        <v>Function_13Application_272025</v>
      </c>
      <c r="B210">
        <v>207</v>
      </c>
      <c r="C210" t="s">
        <v>380</v>
      </c>
      <c r="D210" t="s">
        <v>326</v>
      </c>
      <c r="E210" t="s">
        <v>336</v>
      </c>
      <c r="F210" t="s">
        <v>347</v>
      </c>
      <c r="G210" t="s">
        <v>349</v>
      </c>
      <c r="H210" t="s">
        <v>398</v>
      </c>
      <c r="I210">
        <f t="shared" si="18"/>
        <v>2025</v>
      </c>
      <c r="J210" t="s">
        <v>23</v>
      </c>
      <c r="K210" s="97">
        <f>Market_Data_App!M210*VLOOKUP(A210,Properties_Tec_Shares!$A:$S,19,0)</f>
        <v>0</v>
      </c>
      <c r="L210" s="76">
        <f>K210*VLOOKUP(A210,Properties_T01!$A:$P,13,0)*(VLOOKUP(A210,Properties_T01!$A:$P,14,0)-VLOOKUP(A210,Properties_T01!$A:$P,15,0))*10^6</f>
        <v>0</v>
      </c>
      <c r="M210" s="76">
        <f>L210*VLOOKUP(A210,Properties_T01!A:AJ,32,0)</f>
        <v>0</v>
      </c>
      <c r="O210" s="47">
        <f>K210*VLOOKUP(A210,Price_Creator_T01!A:O,15,0)</f>
        <v>0</v>
      </c>
    </row>
    <row r="211" spans="1:15" x14ac:dyDescent="0.25">
      <c r="A211" t="str">
        <f t="shared" si="19"/>
        <v>Function_14Application_282025</v>
      </c>
      <c r="B211">
        <v>208</v>
      </c>
      <c r="C211" t="s">
        <v>381</v>
      </c>
      <c r="D211" t="s">
        <v>327</v>
      </c>
      <c r="E211" t="s">
        <v>337</v>
      </c>
      <c r="F211" t="s">
        <v>347</v>
      </c>
      <c r="G211" t="s">
        <v>349</v>
      </c>
      <c r="H211" t="s">
        <v>398</v>
      </c>
      <c r="I211">
        <f t="shared" si="18"/>
        <v>2025</v>
      </c>
      <c r="J211" t="s">
        <v>23</v>
      </c>
      <c r="K211" s="97">
        <f>Market_Data_App!M211*VLOOKUP(A211,Properties_Tec_Shares!$A:$S,19,0)</f>
        <v>65.099999999999994</v>
      </c>
      <c r="L211" s="76">
        <f>K211*VLOOKUP(A211,Properties_T01!$A:$P,13,0)*(VLOOKUP(A211,Properties_T01!$A:$P,14,0)-VLOOKUP(A211,Properties_T01!$A:$P,15,0))*10^6</f>
        <v>743702.39999999991</v>
      </c>
      <c r="M211" s="76">
        <f>L211*VLOOKUP(A211,Properties_T01!A:AJ,32,0)</f>
        <v>743702.39999999991</v>
      </c>
      <c r="O211" s="47">
        <f>K211*VLOOKUP(A211,Price_Creator_T01!A:O,15,0)</f>
        <v>263.79220964249998</v>
      </c>
    </row>
    <row r="212" spans="1:15" x14ac:dyDescent="0.25">
      <c r="A212" t="str">
        <f t="shared" si="19"/>
        <v>Function_14Application_292025</v>
      </c>
      <c r="B212">
        <v>209</v>
      </c>
      <c r="C212" t="s">
        <v>382</v>
      </c>
      <c r="D212" t="s">
        <v>327</v>
      </c>
      <c r="E212" t="s">
        <v>337</v>
      </c>
      <c r="F212" t="s">
        <v>347</v>
      </c>
      <c r="G212" t="s">
        <v>349</v>
      </c>
      <c r="H212" t="s">
        <v>398</v>
      </c>
      <c r="I212">
        <f t="shared" si="18"/>
        <v>2025</v>
      </c>
      <c r="J212" t="s">
        <v>23</v>
      </c>
      <c r="K212" s="97">
        <f>Market_Data_App!M212*VLOOKUP(A212,Properties_Tec_Shares!$A:$S,19,0)</f>
        <v>60.500000000000007</v>
      </c>
      <c r="L212" s="76">
        <f>K212*VLOOKUP(A212,Properties_T01!$A:$P,13,0)*(VLOOKUP(A212,Properties_T01!$A:$P,14,0)-VLOOKUP(A212,Properties_T01!$A:$P,15,0))*10^6</f>
        <v>108900.00000000001</v>
      </c>
      <c r="M212" s="76">
        <f>L212*VLOOKUP(A212,Properties_T01!A:AJ,32,0)</f>
        <v>108900.00000000001</v>
      </c>
      <c r="O212" s="47">
        <f>K212*VLOOKUP(A212,Price_Creator_T01!A:O,15,0)</f>
        <v>26.014083046874994</v>
      </c>
    </row>
    <row r="213" spans="1:15" x14ac:dyDescent="0.25">
      <c r="A213" t="str">
        <f t="shared" si="19"/>
        <v>Function_15Application_302025</v>
      </c>
      <c r="B213">
        <v>210</v>
      </c>
      <c r="C213" t="s">
        <v>383</v>
      </c>
      <c r="D213" t="s">
        <v>328</v>
      </c>
      <c r="E213" t="s">
        <v>338</v>
      </c>
      <c r="F213" t="s">
        <v>348</v>
      </c>
      <c r="G213" t="s">
        <v>349</v>
      </c>
      <c r="H213" t="s">
        <v>398</v>
      </c>
      <c r="I213">
        <f t="shared" si="18"/>
        <v>2025</v>
      </c>
      <c r="J213" t="s">
        <v>23</v>
      </c>
      <c r="K213" s="97">
        <f>Market_Data_App!M213*VLOOKUP(A213,Properties_Tec_Shares!$A:$S,19,0)</f>
        <v>0</v>
      </c>
      <c r="L213" s="76">
        <f>K213*VLOOKUP(A213,Properties_T01!$A:$P,13,0)*(VLOOKUP(A213,Properties_T01!$A:$P,14,0)-VLOOKUP(A213,Properties_T01!$A:$P,15,0))*10^6</f>
        <v>0</v>
      </c>
      <c r="M213" s="76">
        <f>L213*VLOOKUP(A213,Properties_T01!A:AJ,32,0)</f>
        <v>0</v>
      </c>
      <c r="O213" s="47">
        <f>K213*VLOOKUP(A213,Price_Creator_T01!A:O,15,0)</f>
        <v>0</v>
      </c>
    </row>
    <row r="214" spans="1:15" x14ac:dyDescent="0.25">
      <c r="A214" t="str">
        <f t="shared" si="19"/>
        <v>Function_01Application_012026</v>
      </c>
      <c r="B214">
        <v>211</v>
      </c>
      <c r="C214" t="s">
        <v>354</v>
      </c>
      <c r="D214" t="s">
        <v>314</v>
      </c>
      <c r="E214" t="s">
        <v>329</v>
      </c>
      <c r="F214" t="s">
        <v>339</v>
      </c>
      <c r="G214" t="s">
        <v>349</v>
      </c>
      <c r="H214" t="s">
        <v>398</v>
      </c>
      <c r="I214">
        <f t="shared" si="18"/>
        <v>2026</v>
      </c>
      <c r="J214" t="s">
        <v>23</v>
      </c>
      <c r="K214" s="97">
        <f>Market_Data_App!M214*VLOOKUP(A214,Properties_Tec_Shares!$A:$S,19,0)</f>
        <v>3.9155824473096636</v>
      </c>
      <c r="L214" s="76">
        <f>K214*VLOOKUP(A214,Properties_T01!$A:$P,13,0)*(VLOOKUP(A214,Properties_T01!$A:$P,14,0)-VLOOKUP(A214,Properties_T01!$A:$P,15,0))*10^6</f>
        <v>156623.29789238656</v>
      </c>
      <c r="M214" s="76">
        <f>L214*VLOOKUP(A214,Properties_T01!A:AJ,32,0)</f>
        <v>156623.29789238656</v>
      </c>
      <c r="O214" s="47">
        <f>K214*VLOOKUP(A214,Price_Creator_T01!A:O,15,0)</f>
        <v>83.867531502162748</v>
      </c>
    </row>
    <row r="215" spans="1:15" x14ac:dyDescent="0.25">
      <c r="A215" t="str">
        <f t="shared" si="19"/>
        <v>Function_01Application_022026</v>
      </c>
      <c r="B215">
        <v>212</v>
      </c>
      <c r="C215" t="s">
        <v>355</v>
      </c>
      <c r="D215" t="s">
        <v>314</v>
      </c>
      <c r="E215" t="s">
        <v>329</v>
      </c>
      <c r="F215" t="s">
        <v>339</v>
      </c>
      <c r="G215" t="s">
        <v>349</v>
      </c>
      <c r="H215" t="s">
        <v>398</v>
      </c>
      <c r="I215">
        <f t="shared" si="18"/>
        <v>2026</v>
      </c>
      <c r="J215" t="s">
        <v>23</v>
      </c>
      <c r="K215" s="97">
        <f>Market_Data_App!M215*VLOOKUP(A215,Properties_Tec_Shares!$A:$S,19,0)</f>
        <v>6.5259707455161085</v>
      </c>
      <c r="L215" s="76">
        <f>K215*VLOOKUP(A215,Properties_T01!$A:$P,13,0)*(VLOOKUP(A215,Properties_T01!$A:$P,14,0)-VLOOKUP(A215,Properties_T01!$A:$P,15,0))*10^6</f>
        <v>657817.85114802374</v>
      </c>
      <c r="M215" s="76">
        <f>L215*VLOOKUP(A215,Properties_T01!A:AJ,32,0)</f>
        <v>657817.85114802374</v>
      </c>
      <c r="O215" s="47">
        <f>K215*VLOOKUP(A215,Price_Creator_T01!A:O,15,0)</f>
        <v>339.77483116539929</v>
      </c>
    </row>
    <row r="216" spans="1:15" x14ac:dyDescent="0.25">
      <c r="A216" t="str">
        <f t="shared" si="19"/>
        <v>Function_01Application_032026</v>
      </c>
      <c r="B216">
        <v>213</v>
      </c>
      <c r="C216" t="s">
        <v>356</v>
      </c>
      <c r="D216" t="s">
        <v>314</v>
      </c>
      <c r="E216" t="s">
        <v>329</v>
      </c>
      <c r="F216" t="s">
        <v>339</v>
      </c>
      <c r="G216" t="s">
        <v>349</v>
      </c>
      <c r="H216" t="s">
        <v>398</v>
      </c>
      <c r="I216">
        <f t="shared" si="18"/>
        <v>2026</v>
      </c>
      <c r="J216" t="s">
        <v>23</v>
      </c>
      <c r="K216" s="97">
        <f>Market_Data_App!M216*VLOOKUP(A216,Properties_Tec_Shares!$A:$S,19,0)</f>
        <v>2.4363624116593474</v>
      </c>
      <c r="L216" s="76">
        <f>K216*VLOOKUP(A216,Properties_T01!$A:$P,13,0)*(VLOOKUP(A216,Properties_T01!$A:$P,14,0)-VLOOKUP(A216,Properties_T01!$A:$P,15,0))*10^6</f>
        <v>306981.66386907775</v>
      </c>
      <c r="M216" s="76">
        <f>L216*VLOOKUP(A216,Properties_T01!A:AJ,32,0)</f>
        <v>306981.66386907775</v>
      </c>
      <c r="O216" s="47">
        <f>K216*VLOOKUP(A216,Price_Creator_T01!A:O,15,0)</f>
        <v>328.56676435957644</v>
      </c>
    </row>
    <row r="217" spans="1:15" x14ac:dyDescent="0.25">
      <c r="A217" t="str">
        <f t="shared" si="19"/>
        <v>Function_02Application_042026</v>
      </c>
      <c r="B217">
        <v>214</v>
      </c>
      <c r="C217" t="s">
        <v>357</v>
      </c>
      <c r="D217" t="s">
        <v>315</v>
      </c>
      <c r="E217" t="s">
        <v>330</v>
      </c>
      <c r="F217" t="s">
        <v>340</v>
      </c>
      <c r="G217" t="s">
        <v>350</v>
      </c>
      <c r="H217" t="s">
        <v>398</v>
      </c>
      <c r="I217">
        <f t="shared" si="18"/>
        <v>2026</v>
      </c>
      <c r="J217" t="s">
        <v>23</v>
      </c>
      <c r="K217" s="97">
        <f>Market_Data_App!M217*VLOOKUP(A217,Properties_Tec_Shares!$A:$S,19,0)</f>
        <v>4.4159395187545929</v>
      </c>
      <c r="L217" s="76">
        <f>K217*VLOOKUP(A217,Properties_T01!$A:$P,13,0)*(VLOOKUP(A217,Properties_T01!$A:$P,14,0)-VLOOKUP(A217,Properties_T01!$A:$P,15,0))*10^6</f>
        <v>187015.03861925701</v>
      </c>
      <c r="M217" s="76">
        <f>L217*VLOOKUP(A217,Properties_T01!A:AJ,32,0)</f>
        <v>187015.03861925701</v>
      </c>
      <c r="O217" s="47">
        <f>K217*VLOOKUP(A217,Price_Creator_T01!A:O,15,0)</f>
        <v>99.030208551816102</v>
      </c>
    </row>
    <row r="218" spans="1:15" x14ac:dyDescent="0.25">
      <c r="A218" t="str">
        <f t="shared" si="19"/>
        <v>Function_02Application_052026</v>
      </c>
      <c r="B218">
        <v>215</v>
      </c>
      <c r="C218" t="s">
        <v>358</v>
      </c>
      <c r="D218" t="s">
        <v>315</v>
      </c>
      <c r="E218" t="s">
        <v>330</v>
      </c>
      <c r="F218" t="s">
        <v>340</v>
      </c>
      <c r="G218" t="s">
        <v>351</v>
      </c>
      <c r="H218" t="s">
        <v>398</v>
      </c>
      <c r="I218">
        <f t="shared" si="18"/>
        <v>2026</v>
      </c>
      <c r="J218" t="s">
        <v>23</v>
      </c>
      <c r="K218" s="97">
        <f>Market_Data_App!M218*VLOOKUP(A218,Properties_Tec_Shares!$A:$S,19,0)</f>
        <v>1.7235477520255085</v>
      </c>
      <c r="L218" s="76">
        <f>K218*VLOOKUP(A218,Properties_T01!$A:$P,13,0)*(VLOOKUP(A218,Properties_T01!$A:$P,14,0)-VLOOKUP(A218,Properties_T01!$A:$P,15,0))*10^6</f>
        <v>94105.707260592753</v>
      </c>
      <c r="M218" s="76">
        <f>L218*VLOOKUP(A218,Properties_T01!A:AJ,32,0)</f>
        <v>94105.707260592753</v>
      </c>
      <c r="O218" s="47">
        <f>K218*VLOOKUP(A218,Price_Creator_T01!A:O,15,0)</f>
        <v>49.831863173879768</v>
      </c>
    </row>
    <row r="219" spans="1:15" x14ac:dyDescent="0.25">
      <c r="A219" t="str">
        <f t="shared" si="19"/>
        <v>Function_03Application_062026</v>
      </c>
      <c r="B219">
        <v>216</v>
      </c>
      <c r="C219" t="s">
        <v>359</v>
      </c>
      <c r="D219" t="s">
        <v>316</v>
      </c>
      <c r="E219" t="s">
        <v>331</v>
      </c>
      <c r="F219" t="s">
        <v>341</v>
      </c>
      <c r="G219" t="s">
        <v>349</v>
      </c>
      <c r="H219" t="s">
        <v>398</v>
      </c>
      <c r="I219">
        <f t="shared" si="18"/>
        <v>2026</v>
      </c>
      <c r="J219" t="s">
        <v>23</v>
      </c>
      <c r="K219" s="97">
        <f>Market_Data_App!M219*VLOOKUP(A219,Properties_Tec_Shares!$A:$S,19,0)</f>
        <v>63.851394043601822</v>
      </c>
      <c r="L219" s="76">
        <f>K219*VLOOKUP(A219,Properties_T01!$A:$P,13,0)*(VLOOKUP(A219,Properties_T01!$A:$P,14,0)-VLOOKUP(A219,Properties_T01!$A:$P,15,0))*10^6</f>
        <v>574662.54639241635</v>
      </c>
      <c r="M219" s="76">
        <f>L219*VLOOKUP(A219,Properties_T01!A:AJ,32,0)</f>
        <v>574662.54639241635</v>
      </c>
      <c r="O219" s="47">
        <f>K219*VLOOKUP(A219,Price_Creator_T01!A:O,15,0)</f>
        <v>326.77828687008258</v>
      </c>
    </row>
    <row r="220" spans="1:15" x14ac:dyDescent="0.25">
      <c r="A220" t="str">
        <f t="shared" si="19"/>
        <v>Function_03Application_072026</v>
      </c>
      <c r="B220">
        <v>217</v>
      </c>
      <c r="C220" t="s">
        <v>360</v>
      </c>
      <c r="D220" t="s">
        <v>316</v>
      </c>
      <c r="E220" t="s">
        <v>331</v>
      </c>
      <c r="F220" t="s">
        <v>341</v>
      </c>
      <c r="G220" t="s">
        <v>349</v>
      </c>
      <c r="H220" t="s">
        <v>398</v>
      </c>
      <c r="I220">
        <f t="shared" si="18"/>
        <v>2026</v>
      </c>
      <c r="J220" t="s">
        <v>23</v>
      </c>
      <c r="K220" s="97">
        <f>Market_Data_App!M220*VLOOKUP(A220,Properties_Tec_Shares!$A:$S,19,0)</f>
        <v>2.9157290313165687</v>
      </c>
      <c r="L220" s="76">
        <f>K220*VLOOKUP(A220,Properties_T01!$A:$P,13,0)*(VLOOKUP(A220,Properties_T01!$A:$P,14,0)-VLOOKUP(A220,Properties_T01!$A:$P,15,0))*10^6</f>
        <v>24492.123863059176</v>
      </c>
      <c r="M220" s="76">
        <f>L220*VLOOKUP(A220,Properties_T01!A:AJ,32,0)</f>
        <v>24492.123863059176</v>
      </c>
      <c r="O220" s="47">
        <f>K220*VLOOKUP(A220,Price_Creator_T01!A:O,15,0)</f>
        <v>16.588954721034824</v>
      </c>
    </row>
    <row r="221" spans="1:15" x14ac:dyDescent="0.25">
      <c r="A221" t="str">
        <f t="shared" si="19"/>
        <v>Function_03Application_082026</v>
      </c>
      <c r="B221">
        <v>218</v>
      </c>
      <c r="C221" t="s">
        <v>361</v>
      </c>
      <c r="D221" t="s">
        <v>316</v>
      </c>
      <c r="E221" t="s">
        <v>331</v>
      </c>
      <c r="F221" t="s">
        <v>341</v>
      </c>
      <c r="G221" t="s">
        <v>349</v>
      </c>
      <c r="H221" t="s">
        <v>398</v>
      </c>
      <c r="I221">
        <f t="shared" si="18"/>
        <v>2026</v>
      </c>
      <c r="J221" t="s">
        <v>23</v>
      </c>
      <c r="K221" s="97">
        <f>Market_Data_App!M221*VLOOKUP(A221,Properties_Tec_Shares!$A:$S,19,0)</f>
        <v>17.059291404722348</v>
      </c>
      <c r="L221" s="76">
        <f>K221*VLOOKUP(A221,Properties_T01!$A:$P,13,0)*(VLOOKUP(A221,Properties_T01!$A:$P,14,0)-VLOOKUP(A221,Properties_T01!$A:$P,15,0))*10^6</f>
        <v>144116.89378709442</v>
      </c>
      <c r="M221" s="76">
        <f>L221*VLOOKUP(A221,Properties_T01!A:AJ,32,0)</f>
        <v>144116.89378709442</v>
      </c>
      <c r="O221" s="47">
        <f>K221*VLOOKUP(A221,Price_Creator_T01!A:O,15,0)</f>
        <v>86.504019443156622</v>
      </c>
    </row>
    <row r="222" spans="1:15" x14ac:dyDescent="0.25">
      <c r="A222" t="str">
        <f t="shared" si="19"/>
        <v>Function_03Application_092026</v>
      </c>
      <c r="B222">
        <v>219</v>
      </c>
      <c r="C222" t="s">
        <v>362</v>
      </c>
      <c r="D222" t="s">
        <v>316</v>
      </c>
      <c r="E222" t="s">
        <v>331</v>
      </c>
      <c r="F222" t="s">
        <v>341</v>
      </c>
      <c r="G222" t="s">
        <v>349</v>
      </c>
      <c r="H222" t="s">
        <v>398</v>
      </c>
      <c r="I222">
        <f t="shared" si="18"/>
        <v>2026</v>
      </c>
      <c r="J222" t="s">
        <v>23</v>
      </c>
      <c r="K222" s="97">
        <f>Market_Data_App!M222*VLOOKUP(A222,Properties_Tec_Shares!$A:$S,19,0)</f>
        <v>85.145301677102793</v>
      </c>
      <c r="L222" s="76">
        <f>K222*VLOOKUP(A222,Properties_T01!$A:$P,13,0)*(VLOOKUP(A222,Properties_T01!$A:$P,14,0)-VLOOKUP(A222,Properties_T01!$A:$P,15,0))*10^6</f>
        <v>766307.71509392501</v>
      </c>
      <c r="M222" s="76">
        <f>L222*VLOOKUP(A222,Properties_T01!A:AJ,32,0)</f>
        <v>766307.71509392501</v>
      </c>
      <c r="O222" s="47">
        <f>K222*VLOOKUP(A222,Price_Creator_T01!A:O,15,0)</f>
        <v>419.61700583266401</v>
      </c>
    </row>
    <row r="223" spans="1:15" x14ac:dyDescent="0.25">
      <c r="A223" t="str">
        <f t="shared" si="19"/>
        <v>Function_03Application_102026</v>
      </c>
      <c r="B223">
        <v>220</v>
      </c>
      <c r="C223" t="s">
        <v>363</v>
      </c>
      <c r="D223" t="s">
        <v>316</v>
      </c>
      <c r="E223" t="s">
        <v>331</v>
      </c>
      <c r="F223" t="s">
        <v>341</v>
      </c>
      <c r="G223" t="s">
        <v>349</v>
      </c>
      <c r="H223" t="s">
        <v>398</v>
      </c>
      <c r="I223">
        <f t="shared" si="18"/>
        <v>2026</v>
      </c>
      <c r="J223" t="s">
        <v>23</v>
      </c>
      <c r="K223" s="97">
        <f>Market_Data_App!M223*VLOOKUP(A223,Properties_Tec_Shares!$A:$S,19,0)</f>
        <v>22.128142995212777</v>
      </c>
      <c r="L223" s="76">
        <f>K223*VLOOKUP(A223,Properties_T01!$A:$P,13,0)*(VLOOKUP(A223,Properties_T01!$A:$P,14,0)-VLOOKUP(A223,Properties_T01!$A:$P,15,0))*10^6</f>
        <v>203578.91555595753</v>
      </c>
      <c r="M223" s="76">
        <f>L223*VLOOKUP(A223,Properties_T01!A:AJ,32,0)</f>
        <v>203578.91555595753</v>
      </c>
      <c r="O223" s="47">
        <f>K223*VLOOKUP(A223,Price_Creator_T01!A:O,15,0)</f>
        <v>115.76388558097774</v>
      </c>
    </row>
    <row r="224" spans="1:15" x14ac:dyDescent="0.25">
      <c r="A224" t="str">
        <f t="shared" si="19"/>
        <v>Function_03Application_112026</v>
      </c>
      <c r="B224">
        <v>221</v>
      </c>
      <c r="C224" t="s">
        <v>364</v>
      </c>
      <c r="D224" t="s">
        <v>316</v>
      </c>
      <c r="E224" t="s">
        <v>331</v>
      </c>
      <c r="F224" t="s">
        <v>341</v>
      </c>
      <c r="G224" t="s">
        <v>349</v>
      </c>
      <c r="H224" t="s">
        <v>398</v>
      </c>
      <c r="I224">
        <f t="shared" si="18"/>
        <v>2026</v>
      </c>
      <c r="J224" t="s">
        <v>23</v>
      </c>
      <c r="K224" s="97">
        <f>Market_Data_App!M224*VLOOKUP(A224,Properties_Tec_Shares!$A:$S,19,0)</f>
        <v>14.342683094700316</v>
      </c>
      <c r="L224" s="76">
        <f>K224*VLOOKUP(A224,Properties_T01!$A:$P,13,0)*(VLOOKUP(A224,Properties_T01!$A:$P,14,0)-VLOOKUP(A224,Properties_T01!$A:$P,15,0))*10^6</f>
        <v>100398.78166290221</v>
      </c>
      <c r="M224" s="76">
        <f>L224*VLOOKUP(A224,Properties_T01!A:AJ,32,0)</f>
        <v>100398.78166290221</v>
      </c>
      <c r="O224" s="47">
        <f>K224*VLOOKUP(A224,Price_Creator_T01!A:O,15,0)</f>
        <v>57.09114345733461</v>
      </c>
    </row>
    <row r="225" spans="1:15" x14ac:dyDescent="0.25">
      <c r="A225" t="str">
        <f t="shared" si="19"/>
        <v>Function_04Application_122026</v>
      </c>
      <c r="B225">
        <v>222</v>
      </c>
      <c r="C225" t="s">
        <v>365</v>
      </c>
      <c r="D225" t="s">
        <v>317</v>
      </c>
      <c r="E225" t="s">
        <v>331</v>
      </c>
      <c r="F225" t="s">
        <v>342</v>
      </c>
      <c r="G225" t="s">
        <v>352</v>
      </c>
      <c r="H225" t="s">
        <v>398</v>
      </c>
      <c r="I225">
        <f t="shared" si="18"/>
        <v>2026</v>
      </c>
      <c r="J225" t="s">
        <v>23</v>
      </c>
      <c r="K225" s="97">
        <f>Market_Data_App!M225*VLOOKUP(A225,Properties_Tec_Shares!$A:$S,19,0)</f>
        <v>4.5936117553652593</v>
      </c>
      <c r="L225" s="76">
        <f>K225*VLOOKUP(A225,Properties_T01!$A:$P,13,0)*(VLOOKUP(A225,Properties_T01!$A:$P,14,0)-VLOOKUP(A225,Properties_T01!$A:$P,15,0))*10^6</f>
        <v>25839.066123929584</v>
      </c>
      <c r="M225" s="76">
        <f>L225*VLOOKUP(A225,Properties_T01!A:AJ,32,0)</f>
        <v>25839.066123929584</v>
      </c>
      <c r="O225" s="47">
        <f>K225*VLOOKUP(A225,Price_Creator_T01!A:O,15,0)</f>
        <v>9.1424507528079193</v>
      </c>
    </row>
    <row r="226" spans="1:15" x14ac:dyDescent="0.25">
      <c r="A226" t="str">
        <f t="shared" si="19"/>
        <v>Function_03Application_132026</v>
      </c>
      <c r="B226">
        <v>223</v>
      </c>
      <c r="C226" t="s">
        <v>366</v>
      </c>
      <c r="D226" t="s">
        <v>316</v>
      </c>
      <c r="E226" t="s">
        <v>331</v>
      </c>
      <c r="F226" t="s">
        <v>341</v>
      </c>
      <c r="G226" t="s">
        <v>349</v>
      </c>
      <c r="H226" t="s">
        <v>398</v>
      </c>
      <c r="I226">
        <f t="shared" si="18"/>
        <v>2026</v>
      </c>
      <c r="J226" t="s">
        <v>23</v>
      </c>
      <c r="K226" s="97">
        <f>Market_Data_App!M226*VLOOKUP(A226,Properties_Tec_Shares!$A:$S,19,0)</f>
        <v>20.613393199168073</v>
      </c>
      <c r="L226" s="76">
        <f>K226*VLOOKUP(A226,Properties_T01!$A:$P,13,0)*(VLOOKUP(A226,Properties_T01!$A:$P,14,0)-VLOOKUP(A226,Properties_T01!$A:$P,15,0))*10^6</f>
        <v>32321.800536295534</v>
      </c>
      <c r="M226" s="76">
        <f>L226*VLOOKUP(A226,Properties_T01!A:AJ,32,0)</f>
        <v>32321.800536295534</v>
      </c>
      <c r="O226" s="47">
        <f>K226*VLOOKUP(A226,Price_Creator_T01!A:O,15,0)</f>
        <v>11.912697917849481</v>
      </c>
    </row>
    <row r="227" spans="1:15" x14ac:dyDescent="0.25">
      <c r="A227" t="str">
        <f t="shared" si="19"/>
        <v>Function_03Application_142026</v>
      </c>
      <c r="B227">
        <v>224</v>
      </c>
      <c r="C227" t="s">
        <v>367</v>
      </c>
      <c r="D227" t="s">
        <v>316</v>
      </c>
      <c r="E227" t="s">
        <v>331</v>
      </c>
      <c r="F227" t="s">
        <v>341</v>
      </c>
      <c r="G227" t="s">
        <v>349</v>
      </c>
      <c r="H227" t="s">
        <v>398</v>
      </c>
      <c r="I227">
        <f t="shared" ref="I227:I290" si="20">I197+1</f>
        <v>2026</v>
      </c>
      <c r="J227" t="s">
        <v>23</v>
      </c>
      <c r="K227" s="97">
        <f>Market_Data_App!M227*VLOOKUP(A227,Properties_Tec_Shares!$A:$S,19,0)</f>
        <v>63.401616026972206</v>
      </c>
      <c r="L227" s="76">
        <f>K227*VLOOKUP(A227,Properties_T01!$A:$P,13,0)*(VLOOKUP(A227,Properties_T01!$A:$P,14,0)-VLOOKUP(A227,Properties_T01!$A:$P,15,0))*10^6</f>
        <v>729118.58431018039</v>
      </c>
      <c r="M227" s="76">
        <f>L227*VLOOKUP(A227,Properties_T01!A:AJ,32,0)</f>
        <v>729118.58431018039</v>
      </c>
      <c r="O227" s="47">
        <f>K227*VLOOKUP(A227,Price_Creator_T01!A:O,15,0)</f>
        <v>368.54111401050363</v>
      </c>
    </row>
    <row r="228" spans="1:15" x14ac:dyDescent="0.25">
      <c r="A228" t="str">
        <f t="shared" si="19"/>
        <v>Function_03Application_152026</v>
      </c>
      <c r="B228">
        <v>225</v>
      </c>
      <c r="C228" t="s">
        <v>368</v>
      </c>
      <c r="D228" t="s">
        <v>316</v>
      </c>
      <c r="E228" t="s">
        <v>331</v>
      </c>
      <c r="F228" t="s">
        <v>341</v>
      </c>
      <c r="G228" t="s">
        <v>349</v>
      </c>
      <c r="H228" t="s">
        <v>398</v>
      </c>
      <c r="I228">
        <f t="shared" si="20"/>
        <v>2026</v>
      </c>
      <c r="J228" t="s">
        <v>23</v>
      </c>
      <c r="K228" s="97">
        <f>Market_Data_App!M228*VLOOKUP(A228,Properties_Tec_Shares!$A:$S,19,0)</f>
        <v>7.2464089764121766</v>
      </c>
      <c r="L228" s="76">
        <f>K228*VLOOKUP(A228,Properties_T01!$A:$P,13,0)*(VLOOKUP(A228,Properties_T01!$A:$P,14,0)-VLOOKUP(A228,Properties_T01!$A:$P,15,0))*10^6</f>
        <v>83333.703228740036</v>
      </c>
      <c r="M228" s="76">
        <f>L228*VLOOKUP(A228,Properties_T01!A:AJ,32,0)</f>
        <v>83333.703228740036</v>
      </c>
      <c r="O228" s="47">
        <f>K228*VLOOKUP(A228,Price_Creator_T01!A:O,15,0)</f>
        <v>47.176582878886229</v>
      </c>
    </row>
    <row r="229" spans="1:15" x14ac:dyDescent="0.25">
      <c r="A229" t="str">
        <f t="shared" si="19"/>
        <v>Function_05Application_162026</v>
      </c>
      <c r="B229">
        <v>226</v>
      </c>
      <c r="C229" t="s">
        <v>369</v>
      </c>
      <c r="D229" t="s">
        <v>318</v>
      </c>
      <c r="E229" t="s">
        <v>332</v>
      </c>
      <c r="F229" t="s">
        <v>342</v>
      </c>
      <c r="G229" t="s">
        <v>353</v>
      </c>
      <c r="H229" t="s">
        <v>398</v>
      </c>
      <c r="I229">
        <f t="shared" si="20"/>
        <v>2026</v>
      </c>
      <c r="J229" t="s">
        <v>23</v>
      </c>
      <c r="K229" s="97">
        <f>Market_Data_App!M229*VLOOKUP(A229,Properties_Tec_Shares!$A:$S,19,0)</f>
        <v>0</v>
      </c>
      <c r="L229" s="76">
        <f>K229*VLOOKUP(A229,Properties_T01!$A:$P,13,0)*(VLOOKUP(A229,Properties_T01!$A:$P,14,0)-VLOOKUP(A229,Properties_T01!$A:$P,15,0))*10^6</f>
        <v>0</v>
      </c>
      <c r="M229" s="76">
        <f>L229*VLOOKUP(A229,Properties_T01!A:AJ,32,0)</f>
        <v>0</v>
      </c>
      <c r="O229" s="47">
        <f>K229*VLOOKUP(A229,Price_Creator_T01!A:O,15,0)</f>
        <v>0</v>
      </c>
    </row>
    <row r="230" spans="1:15" x14ac:dyDescent="0.25">
      <c r="A230" t="str">
        <f t="shared" si="19"/>
        <v>Function_05Application_172026</v>
      </c>
      <c r="B230">
        <v>227</v>
      </c>
      <c r="C230" t="s">
        <v>370</v>
      </c>
      <c r="D230" t="s">
        <v>318</v>
      </c>
      <c r="E230" t="s">
        <v>332</v>
      </c>
      <c r="F230" t="s">
        <v>342</v>
      </c>
      <c r="G230" t="s">
        <v>353</v>
      </c>
      <c r="H230" t="s">
        <v>398</v>
      </c>
      <c r="I230">
        <f t="shared" si="20"/>
        <v>2026</v>
      </c>
      <c r="J230" t="s">
        <v>23</v>
      </c>
      <c r="K230" s="97">
        <f>Market_Data_App!M230*VLOOKUP(A230,Properties_Tec_Shares!$A:$S,19,0)</f>
        <v>0</v>
      </c>
      <c r="L230" s="76">
        <f>K230*VLOOKUP(A230,Properties_T01!$A:$P,13,0)*(VLOOKUP(A230,Properties_T01!$A:$P,14,0)-VLOOKUP(A230,Properties_T01!$A:$P,15,0))*10^6</f>
        <v>0</v>
      </c>
      <c r="M230" s="76">
        <f>L230*VLOOKUP(A230,Properties_T01!A:AJ,32,0)</f>
        <v>0</v>
      </c>
      <c r="O230" s="47">
        <f>K230*VLOOKUP(A230,Price_Creator_T01!A:O,15,0)</f>
        <v>0</v>
      </c>
    </row>
    <row r="231" spans="1:15" x14ac:dyDescent="0.25">
      <c r="A231" t="str">
        <f t="shared" si="19"/>
        <v>Function_06Application_182026</v>
      </c>
      <c r="B231">
        <v>228</v>
      </c>
      <c r="C231" t="s">
        <v>371</v>
      </c>
      <c r="D231" t="s">
        <v>319</v>
      </c>
      <c r="E231" t="s">
        <v>333</v>
      </c>
      <c r="F231" t="s">
        <v>343</v>
      </c>
      <c r="G231" t="s">
        <v>349</v>
      </c>
      <c r="H231" t="s">
        <v>398</v>
      </c>
      <c r="I231">
        <f t="shared" si="20"/>
        <v>2026</v>
      </c>
      <c r="J231" t="s">
        <v>23</v>
      </c>
      <c r="K231" s="97">
        <f>Market_Data_App!M231*VLOOKUP(A231,Properties_Tec_Shares!$A:$S,19,0)</f>
        <v>89.405807919600676</v>
      </c>
      <c r="L231" s="76">
        <f>K231*VLOOKUP(A231,Properties_T01!$A:$P,13,0)*(VLOOKUP(A231,Properties_T01!$A:$P,14,0)-VLOOKUP(A231,Properties_T01!$A:$P,15,0))*10^6</f>
        <v>160930.45425528122</v>
      </c>
      <c r="M231" s="76">
        <f>L231*VLOOKUP(A231,Properties_T01!A:AJ,32,0)</f>
        <v>160930.45425528122</v>
      </c>
      <c r="O231" s="47">
        <f>K231*VLOOKUP(A231,Price_Creator_T01!A:O,15,0)</f>
        <v>71.176080126080137</v>
      </c>
    </row>
    <row r="232" spans="1:15" x14ac:dyDescent="0.25">
      <c r="A232" t="str">
        <f t="shared" si="19"/>
        <v>Function_07Application_192026</v>
      </c>
      <c r="B232">
        <v>229</v>
      </c>
      <c r="C232" t="s">
        <v>372</v>
      </c>
      <c r="D232" t="s">
        <v>320</v>
      </c>
      <c r="E232" t="s">
        <v>334</v>
      </c>
      <c r="F232" t="s">
        <v>342</v>
      </c>
      <c r="G232" t="s">
        <v>353</v>
      </c>
      <c r="H232" t="s">
        <v>398</v>
      </c>
      <c r="I232">
        <f t="shared" si="20"/>
        <v>2026</v>
      </c>
      <c r="J232" t="s">
        <v>23</v>
      </c>
      <c r="K232" s="97">
        <f>Market_Data_App!M232*VLOOKUP(A232,Properties_Tec_Shares!$A:$S,19,0)</f>
        <v>56.658883975375325</v>
      </c>
      <c r="L232" s="76">
        <f>K232*VLOOKUP(A232,Properties_T01!$A:$P,13,0)*(VLOOKUP(A232,Properties_T01!$A:$P,14,0)-VLOOKUP(A232,Properties_T01!$A:$P,15,0))*10^6</f>
        <v>181308.42872120102</v>
      </c>
      <c r="M232" s="76">
        <f>L232*VLOOKUP(A232,Properties_T01!A:AJ,32,0)</f>
        <v>181308.42872120102</v>
      </c>
      <c r="O232" s="47">
        <f>K232*VLOOKUP(A232,Price_Creator_T01!A:O,15,0)</f>
        <v>85.916592999610671</v>
      </c>
    </row>
    <row r="233" spans="1:15" x14ac:dyDescent="0.25">
      <c r="A233" t="str">
        <f t="shared" si="19"/>
        <v>Function_07Application_202026</v>
      </c>
      <c r="B233">
        <v>230</v>
      </c>
      <c r="C233" t="s">
        <v>373</v>
      </c>
      <c r="D233" t="s">
        <v>320</v>
      </c>
      <c r="E233" t="s">
        <v>334</v>
      </c>
      <c r="F233" t="s">
        <v>342</v>
      </c>
      <c r="G233" t="s">
        <v>353</v>
      </c>
      <c r="H233" t="s">
        <v>398</v>
      </c>
      <c r="I233">
        <f t="shared" si="20"/>
        <v>2026</v>
      </c>
      <c r="J233" t="s">
        <v>23</v>
      </c>
      <c r="K233" s="97">
        <f>Market_Data_App!M233*VLOOKUP(A233,Properties_Tec_Shares!$A:$S,19,0)</f>
        <v>28.483780655391957</v>
      </c>
      <c r="L233" s="76">
        <f>K233*VLOOKUP(A233,Properties_T01!$A:$P,13,0)*(VLOOKUP(A233,Properties_T01!$A:$P,14,0)-VLOOKUP(A233,Properties_T01!$A:$P,15,0))*10^6</f>
        <v>24609.986486258651</v>
      </c>
      <c r="M233" s="76">
        <f>L233*VLOOKUP(A233,Properties_T01!A:AJ,32,0)</f>
        <v>0</v>
      </c>
      <c r="O233" s="47">
        <f>K233*VLOOKUP(A233,Price_Creator_T01!A:O,15,0)</f>
        <v>4.14646397746586</v>
      </c>
    </row>
    <row r="234" spans="1:15" x14ac:dyDescent="0.25">
      <c r="A234" t="str">
        <f t="shared" si="19"/>
        <v>Function_08Application_212026</v>
      </c>
      <c r="B234">
        <v>231</v>
      </c>
      <c r="C234" t="s">
        <v>374</v>
      </c>
      <c r="D234" t="s">
        <v>321</v>
      </c>
      <c r="E234" t="s">
        <v>333</v>
      </c>
      <c r="F234" t="s">
        <v>343</v>
      </c>
      <c r="G234" t="s">
        <v>349</v>
      </c>
      <c r="H234" t="s">
        <v>398</v>
      </c>
      <c r="I234">
        <f t="shared" si="20"/>
        <v>2026</v>
      </c>
      <c r="J234" t="s">
        <v>23</v>
      </c>
      <c r="K234" s="97">
        <f>Market_Data_App!M234*VLOOKUP(A234,Properties_Tec_Shares!$A:$S,19,0)</f>
        <v>10.173634329042498</v>
      </c>
      <c r="L234" s="76">
        <f>K234*VLOOKUP(A234,Properties_T01!$A:$P,13,0)*(VLOOKUP(A234,Properties_T01!$A:$P,14,0)-VLOOKUP(A234,Properties_T01!$A:$P,15,0))*10^6</f>
        <v>29401.803210932816</v>
      </c>
      <c r="M234" s="76">
        <f>L234*VLOOKUP(A234,Properties_T01!A:AJ,32,0)</f>
        <v>29401.803210932816</v>
      </c>
      <c r="O234" s="47">
        <f>K234*VLOOKUP(A234,Price_Creator_T01!A:O,15,0)</f>
        <v>20.806056736761299</v>
      </c>
    </row>
    <row r="235" spans="1:15" x14ac:dyDescent="0.25">
      <c r="A235" t="str">
        <f t="shared" si="19"/>
        <v>Function_09Application_222026</v>
      </c>
      <c r="B235">
        <v>232</v>
      </c>
      <c r="C235" t="s">
        <v>375</v>
      </c>
      <c r="D235" t="s">
        <v>322</v>
      </c>
      <c r="E235" t="s">
        <v>335</v>
      </c>
      <c r="F235" t="s">
        <v>344</v>
      </c>
      <c r="G235" t="s">
        <v>349</v>
      </c>
      <c r="H235" t="s">
        <v>398</v>
      </c>
      <c r="I235">
        <f t="shared" si="20"/>
        <v>2026</v>
      </c>
      <c r="J235" t="s">
        <v>23</v>
      </c>
      <c r="K235" s="97">
        <f>Market_Data_App!M235*VLOOKUP(A235,Properties_Tec_Shares!$A:$S,19,0)</f>
        <v>77.692441001478997</v>
      </c>
      <c r="L235" s="76">
        <f>K235*VLOOKUP(A235,Properties_T01!$A:$P,13,0)*(VLOOKUP(A235,Properties_T01!$A:$P,14,0)-VLOOKUP(A235,Properties_T01!$A:$P,15,0))*10^6</f>
        <v>471981.57908398489</v>
      </c>
      <c r="M235" s="76">
        <f>L235*VLOOKUP(A235,Properties_T01!A:AJ,32,0)</f>
        <v>471981.57908398489</v>
      </c>
      <c r="O235" s="47">
        <f>K235*VLOOKUP(A235,Price_Creator_T01!A:O,15,0)</f>
        <v>287.60739862240661</v>
      </c>
    </row>
    <row r="236" spans="1:15" x14ac:dyDescent="0.25">
      <c r="A236" t="str">
        <f t="shared" si="19"/>
        <v>Function_10Application_232026</v>
      </c>
      <c r="B236">
        <v>233</v>
      </c>
      <c r="C236" t="s">
        <v>376</v>
      </c>
      <c r="D236" t="s">
        <v>323</v>
      </c>
      <c r="E236" t="s">
        <v>335</v>
      </c>
      <c r="F236" t="s">
        <v>345</v>
      </c>
      <c r="G236" t="s">
        <v>349</v>
      </c>
      <c r="H236" t="s">
        <v>398</v>
      </c>
      <c r="I236">
        <f t="shared" si="20"/>
        <v>2026</v>
      </c>
      <c r="J236" t="s">
        <v>23</v>
      </c>
      <c r="K236" s="97">
        <f>Market_Data_App!M236*VLOOKUP(A236,Properties_Tec_Shares!$A:$S,19,0)</f>
        <v>31.205972599199146</v>
      </c>
      <c r="L236" s="76">
        <f>K236*VLOOKUP(A236,Properties_T01!$A:$P,13,0)*(VLOOKUP(A236,Properties_T01!$A:$P,14,0)-VLOOKUP(A236,Properties_T01!$A:$P,15,0))*10^6</f>
        <v>210952.3747705862</v>
      </c>
      <c r="M236" s="76">
        <f>L236*VLOOKUP(A236,Properties_T01!A:AJ,32,0)</f>
        <v>210952.3747705862</v>
      </c>
      <c r="O236" s="47">
        <f>K236*VLOOKUP(A236,Price_Creator_T01!A:O,15,0)</f>
        <v>132.2190036626038</v>
      </c>
    </row>
    <row r="237" spans="1:15" x14ac:dyDescent="0.25">
      <c r="A237" t="str">
        <f t="shared" si="19"/>
        <v>Function_11Application_242026</v>
      </c>
      <c r="B237">
        <v>234</v>
      </c>
      <c r="C237" t="s">
        <v>377</v>
      </c>
      <c r="D237" t="s">
        <v>324</v>
      </c>
      <c r="E237" t="s">
        <v>335</v>
      </c>
      <c r="F237" t="s">
        <v>345</v>
      </c>
      <c r="G237" t="s">
        <v>349</v>
      </c>
      <c r="H237" t="s">
        <v>398</v>
      </c>
      <c r="I237">
        <f t="shared" si="20"/>
        <v>2026</v>
      </c>
      <c r="J237" t="s">
        <v>23</v>
      </c>
      <c r="K237" s="97">
        <f>Market_Data_App!M237*VLOOKUP(A237,Properties_Tec_Shares!$A:$S,19,0)</f>
        <v>120.52034458465387</v>
      </c>
      <c r="L237" s="76">
        <f>K237*VLOOKUP(A237,Properties_T01!$A:$P,13,0)*(VLOOKUP(A237,Properties_T01!$A:$P,14,0)-VLOOKUP(A237,Properties_T01!$A:$P,15,0))*10^6</f>
        <v>425195.77569465881</v>
      </c>
      <c r="M237" s="76">
        <f>L237*VLOOKUP(A237,Properties_T01!A:AJ,32,0)</f>
        <v>0</v>
      </c>
      <c r="O237" s="47">
        <f>K237*VLOOKUP(A237,Price_Creator_T01!A:O,15,0)</f>
        <v>277.60492684779916</v>
      </c>
    </row>
    <row r="238" spans="1:15" x14ac:dyDescent="0.25">
      <c r="A238" t="str">
        <f t="shared" si="19"/>
        <v>Function_12Application_252026</v>
      </c>
      <c r="B238">
        <v>235</v>
      </c>
      <c r="C238" t="s">
        <v>378</v>
      </c>
      <c r="D238" t="s">
        <v>325</v>
      </c>
      <c r="E238" t="s">
        <v>331</v>
      </c>
      <c r="F238" t="s">
        <v>346</v>
      </c>
      <c r="G238" t="s">
        <v>351</v>
      </c>
      <c r="H238" t="s">
        <v>398</v>
      </c>
      <c r="I238">
        <f t="shared" si="20"/>
        <v>2026</v>
      </c>
      <c r="J238" t="s">
        <v>23</v>
      </c>
      <c r="K238" s="97">
        <f>Market_Data_App!M238*VLOOKUP(A238,Properties_Tec_Shares!$A:$S,19,0)</f>
        <v>129.98186413671095</v>
      </c>
      <c r="L238" s="76">
        <f>K238*VLOOKUP(A238,Properties_T01!$A:$P,13,0)*(VLOOKUP(A238,Properties_T01!$A:$P,14,0)-VLOOKUP(A238,Properties_T01!$A:$P,15,0))*10^6</f>
        <v>3249546.6034177742</v>
      </c>
      <c r="M238" s="76">
        <f>L238*VLOOKUP(A238,Properties_T01!A:AJ,32,0)</f>
        <v>3249546.6034177742</v>
      </c>
      <c r="O238" s="47">
        <f>K238*VLOOKUP(A238,Price_Creator_T01!A:O,15,0)</f>
        <v>2200.9761901170123</v>
      </c>
    </row>
    <row r="239" spans="1:15" x14ac:dyDescent="0.25">
      <c r="A239" t="str">
        <f t="shared" si="19"/>
        <v>Function_13Application_262026</v>
      </c>
      <c r="B239">
        <v>236</v>
      </c>
      <c r="C239" t="s">
        <v>379</v>
      </c>
      <c r="D239" t="s">
        <v>326</v>
      </c>
      <c r="E239" t="s">
        <v>336</v>
      </c>
      <c r="F239" t="s">
        <v>347</v>
      </c>
      <c r="G239" t="s">
        <v>349</v>
      </c>
      <c r="H239" t="s">
        <v>398</v>
      </c>
      <c r="I239">
        <f t="shared" si="20"/>
        <v>2026</v>
      </c>
      <c r="J239" t="s">
        <v>23</v>
      </c>
      <c r="K239" s="97">
        <f>Market_Data_App!M239*VLOOKUP(A239,Properties_Tec_Shares!$A:$S,19,0)</f>
        <v>34.176715452608526</v>
      </c>
      <c r="L239" s="76">
        <f>K239*VLOOKUP(A239,Properties_T01!$A:$P,13,0)*(VLOOKUP(A239,Properties_T01!$A:$P,14,0)-VLOOKUP(A239,Properties_T01!$A:$P,15,0))*10^6</f>
        <v>46138.56586102151</v>
      </c>
      <c r="M239" s="76">
        <f>L239*VLOOKUP(A239,Properties_T01!A:AJ,32,0)</f>
        <v>0</v>
      </c>
      <c r="O239" s="47">
        <f>K239*VLOOKUP(A239,Price_Creator_T01!A:O,15,0)</f>
        <v>21.766502146604353</v>
      </c>
    </row>
    <row r="240" spans="1:15" x14ac:dyDescent="0.25">
      <c r="A240" t="str">
        <f t="shared" si="19"/>
        <v>Function_13Application_272026</v>
      </c>
      <c r="B240">
        <v>237</v>
      </c>
      <c r="C240" t="s">
        <v>380</v>
      </c>
      <c r="D240" t="s">
        <v>326</v>
      </c>
      <c r="E240" t="s">
        <v>336</v>
      </c>
      <c r="F240" t="s">
        <v>347</v>
      </c>
      <c r="G240" t="s">
        <v>349</v>
      </c>
      <c r="H240" t="s">
        <v>398</v>
      </c>
      <c r="I240">
        <f t="shared" si="20"/>
        <v>2026</v>
      </c>
      <c r="J240" t="s">
        <v>23</v>
      </c>
      <c r="K240" s="97">
        <f>Market_Data_App!M240*VLOOKUP(A240,Properties_Tec_Shares!$A:$S,19,0)</f>
        <v>0</v>
      </c>
      <c r="L240" s="76">
        <f>K240*VLOOKUP(A240,Properties_T01!$A:$P,13,0)*(VLOOKUP(A240,Properties_T01!$A:$P,14,0)-VLOOKUP(A240,Properties_T01!$A:$P,15,0))*10^6</f>
        <v>0</v>
      </c>
      <c r="M240" s="76">
        <f>L240*VLOOKUP(A240,Properties_T01!A:AJ,32,0)</f>
        <v>0</v>
      </c>
      <c r="O240" s="47">
        <f>K240*VLOOKUP(A240,Price_Creator_T01!A:O,15,0)</f>
        <v>0</v>
      </c>
    </row>
    <row r="241" spans="1:15" x14ac:dyDescent="0.25">
      <c r="A241" t="str">
        <f t="shared" si="19"/>
        <v>Function_14Application_282026</v>
      </c>
      <c r="B241">
        <v>238</v>
      </c>
      <c r="C241" t="s">
        <v>381</v>
      </c>
      <c r="D241" t="s">
        <v>327</v>
      </c>
      <c r="E241" t="s">
        <v>337</v>
      </c>
      <c r="F241" t="s">
        <v>347</v>
      </c>
      <c r="G241" t="s">
        <v>349</v>
      </c>
      <c r="H241" t="s">
        <v>398</v>
      </c>
      <c r="I241">
        <f t="shared" si="20"/>
        <v>2026</v>
      </c>
      <c r="J241" t="s">
        <v>23</v>
      </c>
      <c r="K241" s="97">
        <f>Market_Data_App!M241*VLOOKUP(A241,Properties_Tec_Shares!$A:$S,19,0)</f>
        <v>58.652489521333962</v>
      </c>
      <c r="L241" s="76">
        <f>K241*VLOOKUP(A241,Properties_T01!$A:$P,13,0)*(VLOOKUP(A241,Properties_T01!$A:$P,14,0)-VLOOKUP(A241,Properties_T01!$A:$P,15,0))*10^6</f>
        <v>670046.04029171926</v>
      </c>
      <c r="M241" s="76">
        <f>L241*VLOOKUP(A241,Properties_T01!A:AJ,32,0)</f>
        <v>670046.04029171926</v>
      </c>
      <c r="O241" s="47">
        <f>K241*VLOOKUP(A241,Price_Creator_T01!A:O,15,0)</f>
        <v>230.49207884971804</v>
      </c>
    </row>
    <row r="242" spans="1:15" x14ac:dyDescent="0.25">
      <c r="A242" t="str">
        <f t="shared" si="19"/>
        <v>Function_14Application_292026</v>
      </c>
      <c r="B242">
        <v>239</v>
      </c>
      <c r="C242" t="s">
        <v>382</v>
      </c>
      <c r="D242" t="s">
        <v>327</v>
      </c>
      <c r="E242" t="s">
        <v>337</v>
      </c>
      <c r="F242" t="s">
        <v>347</v>
      </c>
      <c r="G242" t="s">
        <v>349</v>
      </c>
      <c r="H242" t="s">
        <v>398</v>
      </c>
      <c r="I242">
        <f t="shared" si="20"/>
        <v>2026</v>
      </c>
      <c r="J242" t="s">
        <v>23</v>
      </c>
      <c r="K242" s="97">
        <f>Market_Data_App!M242*VLOOKUP(A242,Properties_Tec_Shares!$A:$S,19,0)</f>
        <v>56.085117159327758</v>
      </c>
      <c r="L242" s="76">
        <f>K242*VLOOKUP(A242,Properties_T01!$A:$P,13,0)*(VLOOKUP(A242,Properties_T01!$A:$P,14,0)-VLOOKUP(A242,Properties_T01!$A:$P,15,0))*10^6</f>
        <v>100953.21088678997</v>
      </c>
      <c r="M242" s="76">
        <f>L242*VLOOKUP(A242,Properties_T01!A:AJ,32,0)</f>
        <v>100953.21088678997</v>
      </c>
      <c r="O242" s="47">
        <f>K242*VLOOKUP(A242,Price_Creator_T01!A:O,15,0)</f>
        <v>23.387799188951796</v>
      </c>
    </row>
    <row r="243" spans="1:15" x14ac:dyDescent="0.25">
      <c r="A243" t="str">
        <f t="shared" si="19"/>
        <v>Function_15Application_302026</v>
      </c>
      <c r="B243">
        <v>240</v>
      </c>
      <c r="C243" t="s">
        <v>383</v>
      </c>
      <c r="D243" t="s">
        <v>328</v>
      </c>
      <c r="E243" t="s">
        <v>338</v>
      </c>
      <c r="F243" t="s">
        <v>348</v>
      </c>
      <c r="G243" t="s">
        <v>349</v>
      </c>
      <c r="H243" t="s">
        <v>398</v>
      </c>
      <c r="I243">
        <f t="shared" si="20"/>
        <v>2026</v>
      </c>
      <c r="J243" t="s">
        <v>23</v>
      </c>
      <c r="K243" s="97">
        <f>Market_Data_App!M243*VLOOKUP(A243,Properties_Tec_Shares!$A:$S,19,0)</f>
        <v>0</v>
      </c>
      <c r="L243" s="76">
        <f>K243*VLOOKUP(A243,Properties_T01!$A:$P,13,0)*(VLOOKUP(A243,Properties_T01!$A:$P,14,0)-VLOOKUP(A243,Properties_T01!$A:$P,15,0))*10^6</f>
        <v>0</v>
      </c>
      <c r="M243" s="76">
        <f>L243*VLOOKUP(A243,Properties_T01!A:AJ,32,0)</f>
        <v>0</v>
      </c>
      <c r="O243" s="47">
        <f>K243*VLOOKUP(A243,Price_Creator_T01!A:O,15,0)</f>
        <v>0</v>
      </c>
    </row>
    <row r="244" spans="1:15" x14ac:dyDescent="0.25">
      <c r="A244" t="str">
        <f t="shared" si="19"/>
        <v>Function_01Application_012027</v>
      </c>
      <c r="B244">
        <v>241</v>
      </c>
      <c r="C244" t="s">
        <v>354</v>
      </c>
      <c r="D244" t="s">
        <v>314</v>
      </c>
      <c r="E244" t="s">
        <v>329</v>
      </c>
      <c r="F244" t="s">
        <v>339</v>
      </c>
      <c r="G244" t="s">
        <v>349</v>
      </c>
      <c r="H244" t="s">
        <v>398</v>
      </c>
      <c r="I244">
        <f t="shared" si="20"/>
        <v>2027</v>
      </c>
      <c r="J244" t="s">
        <v>23</v>
      </c>
      <c r="K244" s="97">
        <f>Market_Data_App!M244*VLOOKUP(A244,Properties_Tec_Shares!$A:$S,19,0)</f>
        <v>3.5788365019353936</v>
      </c>
      <c r="L244" s="76">
        <f>K244*VLOOKUP(A244,Properties_T01!$A:$P,13,0)*(VLOOKUP(A244,Properties_T01!$A:$P,14,0)-VLOOKUP(A244,Properties_T01!$A:$P,15,0))*10^6</f>
        <v>143153.46007741574</v>
      </c>
      <c r="M244" s="76">
        <f>L244*VLOOKUP(A244,Properties_T01!A:AJ,32,0)</f>
        <v>143153.46007741574</v>
      </c>
      <c r="O244" s="47">
        <f>K244*VLOOKUP(A244,Price_Creator_T01!A:O,15,0)</f>
        <v>75.129367899338561</v>
      </c>
    </row>
    <row r="245" spans="1:15" x14ac:dyDescent="0.25">
      <c r="A245" t="str">
        <f t="shared" si="19"/>
        <v>Function_01Application_022027</v>
      </c>
      <c r="B245">
        <v>242</v>
      </c>
      <c r="C245" t="s">
        <v>355</v>
      </c>
      <c r="D245" t="s">
        <v>314</v>
      </c>
      <c r="E245" t="s">
        <v>329</v>
      </c>
      <c r="F245" t="s">
        <v>339</v>
      </c>
      <c r="G245" t="s">
        <v>349</v>
      </c>
      <c r="H245" t="s">
        <v>398</v>
      </c>
      <c r="I245">
        <f t="shared" si="20"/>
        <v>2027</v>
      </c>
      <c r="J245" t="s">
        <v>23</v>
      </c>
      <c r="K245" s="97">
        <f>Market_Data_App!M245*VLOOKUP(A245,Properties_Tec_Shares!$A:$S,19,0)</f>
        <v>6.859436628709509</v>
      </c>
      <c r="L245" s="76">
        <f>K245*VLOOKUP(A245,Properties_T01!$A:$P,13,0)*(VLOOKUP(A245,Properties_T01!$A:$P,14,0)-VLOOKUP(A245,Properties_T01!$A:$P,15,0))*10^6</f>
        <v>691431.21217391861</v>
      </c>
      <c r="M245" s="76">
        <f>L245*VLOOKUP(A245,Properties_T01!A:AJ,32,0)</f>
        <v>691431.21217391861</v>
      </c>
      <c r="O245" s="47">
        <f>K245*VLOOKUP(A245,Price_Creator_T01!A:O,15,0)</f>
        <v>350.02971962800706</v>
      </c>
    </row>
    <row r="246" spans="1:15" x14ac:dyDescent="0.25">
      <c r="A246" t="str">
        <f t="shared" si="19"/>
        <v>Function_01Application_032027</v>
      </c>
      <c r="B246">
        <v>243</v>
      </c>
      <c r="C246" t="s">
        <v>356</v>
      </c>
      <c r="D246" t="s">
        <v>314</v>
      </c>
      <c r="E246" t="s">
        <v>329</v>
      </c>
      <c r="F246" t="s">
        <v>339</v>
      </c>
      <c r="G246" t="s">
        <v>349</v>
      </c>
      <c r="H246" t="s">
        <v>398</v>
      </c>
      <c r="I246">
        <f t="shared" si="20"/>
        <v>2027</v>
      </c>
      <c r="J246" t="s">
        <v>23</v>
      </c>
      <c r="K246" s="97">
        <f>Market_Data_App!M246*VLOOKUP(A246,Properties_Tec_Shares!$A:$S,19,0)</f>
        <v>1.7894182509676972</v>
      </c>
      <c r="L246" s="76">
        <f>K246*VLOOKUP(A246,Properties_T01!$A:$P,13,0)*(VLOOKUP(A246,Properties_T01!$A:$P,14,0)-VLOOKUP(A246,Properties_T01!$A:$P,15,0))*10^6</f>
        <v>225466.69962192987</v>
      </c>
      <c r="M246" s="76">
        <f>L246*VLOOKUP(A246,Properties_T01!A:AJ,32,0)</f>
        <v>225466.69962192987</v>
      </c>
      <c r="O246" s="47">
        <f>K246*VLOOKUP(A246,Price_Creator_T01!A:O,15,0)</f>
        <v>236.51788793372305</v>
      </c>
    </row>
    <row r="247" spans="1:15" x14ac:dyDescent="0.25">
      <c r="A247" t="str">
        <f t="shared" si="19"/>
        <v>Function_02Application_042027</v>
      </c>
      <c r="B247">
        <v>244</v>
      </c>
      <c r="C247" t="s">
        <v>357</v>
      </c>
      <c r="D247" t="s">
        <v>315</v>
      </c>
      <c r="E247" t="s">
        <v>330</v>
      </c>
      <c r="F247" t="s">
        <v>340</v>
      </c>
      <c r="G247" t="s">
        <v>350</v>
      </c>
      <c r="H247" t="s">
        <v>398</v>
      </c>
      <c r="I247">
        <f t="shared" si="20"/>
        <v>2027</v>
      </c>
      <c r="J247" t="s">
        <v>23</v>
      </c>
      <c r="K247" s="97">
        <f>Market_Data_App!M247*VLOOKUP(A247,Properties_Tec_Shares!$A:$S,19,0)</f>
        <v>4.8149436625428574</v>
      </c>
      <c r="L247" s="76">
        <f>K247*VLOOKUP(A247,Properties_T01!$A:$P,13,0)*(VLOOKUP(A247,Properties_T01!$A:$P,14,0)-VLOOKUP(A247,Properties_T01!$A:$P,15,0))*10^6</f>
        <v>203912.86410869003</v>
      </c>
      <c r="M247" s="76">
        <f>L247*VLOOKUP(A247,Properties_T01!A:AJ,32,0)</f>
        <v>203912.86410869003</v>
      </c>
      <c r="O247" s="47">
        <f>K247*VLOOKUP(A247,Price_Creator_T01!A:O,15,0)</f>
        <v>105.82936158166279</v>
      </c>
    </row>
    <row r="248" spans="1:15" x14ac:dyDescent="0.25">
      <c r="A248" t="str">
        <f t="shared" si="19"/>
        <v>Function_02Application_052027</v>
      </c>
      <c r="B248">
        <v>245</v>
      </c>
      <c r="C248" t="s">
        <v>358</v>
      </c>
      <c r="D248" t="s">
        <v>315</v>
      </c>
      <c r="E248" t="s">
        <v>330</v>
      </c>
      <c r="F248" t="s">
        <v>340</v>
      </c>
      <c r="G248" t="s">
        <v>351</v>
      </c>
      <c r="H248" t="s">
        <v>398</v>
      </c>
      <c r="I248">
        <f t="shared" si="20"/>
        <v>2027</v>
      </c>
      <c r="J248" t="s">
        <v>23</v>
      </c>
      <c r="K248" s="97">
        <f>Market_Data_App!M248*VLOOKUP(A248,Properties_Tec_Shares!$A:$S,19,0)</f>
        <v>1.8566355334451135</v>
      </c>
      <c r="L248" s="76">
        <f>K248*VLOOKUP(A248,Properties_T01!$A:$P,13,0)*(VLOOKUP(A248,Properties_T01!$A:$P,14,0)-VLOOKUP(A248,Properties_T01!$A:$P,15,0))*10^6</f>
        <v>101372.30012610319</v>
      </c>
      <c r="M248" s="76">
        <f>L248*VLOOKUP(A248,Properties_T01!A:AJ,32,0)</f>
        <v>101372.30012610319</v>
      </c>
      <c r="O248" s="47">
        <f>K248*VLOOKUP(A248,Price_Creator_T01!A:O,15,0)</f>
        <v>52.611520373191702</v>
      </c>
    </row>
    <row r="249" spans="1:15" x14ac:dyDescent="0.25">
      <c r="A249" t="str">
        <f t="shared" si="19"/>
        <v>Function_03Application_062027</v>
      </c>
      <c r="B249">
        <v>246</v>
      </c>
      <c r="C249" t="s">
        <v>359</v>
      </c>
      <c r="D249" t="s">
        <v>316</v>
      </c>
      <c r="E249" t="s">
        <v>331</v>
      </c>
      <c r="F249" t="s">
        <v>341</v>
      </c>
      <c r="G249" t="s">
        <v>349</v>
      </c>
      <c r="H249" t="s">
        <v>398</v>
      </c>
      <c r="I249">
        <f t="shared" si="20"/>
        <v>2027</v>
      </c>
      <c r="J249" t="s">
        <v>23</v>
      </c>
      <c r="K249" s="97">
        <f>Market_Data_App!M249*VLOOKUP(A249,Properties_Tec_Shares!$A:$S,19,0)</f>
        <v>62.749808638677628</v>
      </c>
      <c r="L249" s="76">
        <f>K249*VLOOKUP(A249,Properties_T01!$A:$P,13,0)*(VLOOKUP(A249,Properties_T01!$A:$P,14,0)-VLOOKUP(A249,Properties_T01!$A:$P,15,0))*10^6</f>
        <v>564748.27774809871</v>
      </c>
      <c r="M249" s="76">
        <f>L249*VLOOKUP(A249,Properties_T01!A:AJ,32,0)</f>
        <v>564748.27774809871</v>
      </c>
      <c r="O249" s="47">
        <f>K249*VLOOKUP(A249,Price_Creator_T01!A:O,15,0)</f>
        <v>314.74990166664656</v>
      </c>
    </row>
    <row r="250" spans="1:15" x14ac:dyDescent="0.25">
      <c r="A250" t="str">
        <f t="shared" si="19"/>
        <v>Function_03Application_072027</v>
      </c>
      <c r="B250">
        <v>247</v>
      </c>
      <c r="C250" t="s">
        <v>360</v>
      </c>
      <c r="D250" t="s">
        <v>316</v>
      </c>
      <c r="E250" t="s">
        <v>331</v>
      </c>
      <c r="F250" t="s">
        <v>341</v>
      </c>
      <c r="G250" t="s">
        <v>349</v>
      </c>
      <c r="H250" t="s">
        <v>398</v>
      </c>
      <c r="I250">
        <f t="shared" si="20"/>
        <v>2027</v>
      </c>
      <c r="J250" t="s">
        <v>23</v>
      </c>
      <c r="K250" s="97">
        <f>Market_Data_App!M250*VLOOKUP(A250,Properties_Tec_Shares!$A:$S,19,0)</f>
        <v>1.0587895562246648</v>
      </c>
      <c r="L250" s="76">
        <f>K250*VLOOKUP(A250,Properties_T01!$A:$P,13,0)*(VLOOKUP(A250,Properties_T01!$A:$P,14,0)-VLOOKUP(A250,Properties_T01!$A:$P,15,0))*10^6</f>
        <v>8893.8322722871853</v>
      </c>
      <c r="M250" s="76">
        <f>L250*VLOOKUP(A250,Properties_T01!A:AJ,32,0)</f>
        <v>8893.8322722871853</v>
      </c>
      <c r="O250" s="47">
        <f>K250*VLOOKUP(A250,Price_Creator_T01!A:O,15,0)</f>
        <v>5.904075448532617</v>
      </c>
    </row>
    <row r="251" spans="1:15" x14ac:dyDescent="0.25">
      <c r="A251" t="str">
        <f t="shared" si="19"/>
        <v>Function_03Application_082027</v>
      </c>
      <c r="B251">
        <v>248</v>
      </c>
      <c r="C251" t="s">
        <v>361</v>
      </c>
      <c r="D251" t="s">
        <v>316</v>
      </c>
      <c r="E251" t="s">
        <v>331</v>
      </c>
      <c r="F251" t="s">
        <v>341</v>
      </c>
      <c r="G251" t="s">
        <v>349</v>
      </c>
      <c r="H251" t="s">
        <v>398</v>
      </c>
      <c r="I251">
        <f t="shared" si="20"/>
        <v>2027</v>
      </c>
      <c r="J251" t="s">
        <v>23</v>
      </c>
      <c r="K251" s="97">
        <f>Market_Data_App!M251*VLOOKUP(A251,Properties_Tec_Shares!$A:$S,19,0)</f>
        <v>13.475011205210025</v>
      </c>
      <c r="L251" s="76">
        <f>K251*VLOOKUP(A251,Properties_T01!$A:$P,13,0)*(VLOOKUP(A251,Properties_T01!$A:$P,14,0)-VLOOKUP(A251,Properties_T01!$A:$P,15,0))*10^6</f>
        <v>113836.89466161429</v>
      </c>
      <c r="M251" s="76">
        <f>L251*VLOOKUP(A251,Properties_T01!A:AJ,32,0)</f>
        <v>113836.89466161429</v>
      </c>
      <c r="O251" s="47">
        <f>K251*VLOOKUP(A251,Price_Creator_T01!A:O,15,0)</f>
        <v>66.969155741912829</v>
      </c>
    </row>
    <row r="252" spans="1:15" x14ac:dyDescent="0.25">
      <c r="A252" t="str">
        <f t="shared" si="19"/>
        <v>Function_03Application_092027</v>
      </c>
      <c r="B252">
        <v>249</v>
      </c>
      <c r="C252" t="s">
        <v>362</v>
      </c>
      <c r="D252" t="s">
        <v>316</v>
      </c>
      <c r="E252" t="s">
        <v>331</v>
      </c>
      <c r="F252" t="s">
        <v>341</v>
      </c>
      <c r="G252" t="s">
        <v>349</v>
      </c>
      <c r="H252" t="s">
        <v>398</v>
      </c>
      <c r="I252">
        <f t="shared" si="20"/>
        <v>2027</v>
      </c>
      <c r="J252" t="s">
        <v>23</v>
      </c>
      <c r="K252" s="97">
        <f>Market_Data_App!M252*VLOOKUP(A252,Properties_Tec_Shares!$A:$S,19,0)</f>
        <v>87.699959613160743</v>
      </c>
      <c r="L252" s="76">
        <f>K252*VLOOKUP(A252,Properties_T01!$A:$P,13,0)*(VLOOKUP(A252,Properties_T01!$A:$P,14,0)-VLOOKUP(A252,Properties_T01!$A:$P,15,0))*10^6</f>
        <v>789299.63651844661</v>
      </c>
      <c r="M252" s="76">
        <f>L252*VLOOKUP(A252,Properties_T01!A:AJ,32,0)</f>
        <v>789299.63651844661</v>
      </c>
      <c r="O252" s="47">
        <f>K252*VLOOKUP(A252,Price_Creator_T01!A:O,15,0)</f>
        <v>423.60606990926323</v>
      </c>
    </row>
    <row r="253" spans="1:15" x14ac:dyDescent="0.25">
      <c r="A253" t="str">
        <f t="shared" si="19"/>
        <v>Function_03Application_102027</v>
      </c>
      <c r="B253">
        <v>250</v>
      </c>
      <c r="C253" t="s">
        <v>363</v>
      </c>
      <c r="D253" t="s">
        <v>316</v>
      </c>
      <c r="E253" t="s">
        <v>331</v>
      </c>
      <c r="F253" t="s">
        <v>341</v>
      </c>
      <c r="G253" t="s">
        <v>349</v>
      </c>
      <c r="H253" t="s">
        <v>398</v>
      </c>
      <c r="I253">
        <f t="shared" si="20"/>
        <v>2027</v>
      </c>
      <c r="J253" t="s">
        <v>23</v>
      </c>
      <c r="K253" s="97">
        <f>Market_Data_App!M253*VLOOKUP(A253,Properties_Tec_Shares!$A:$S,19,0)</f>
        <v>17.316756579401051</v>
      </c>
      <c r="L253" s="76">
        <f>K253*VLOOKUP(A253,Properties_T01!$A:$P,13,0)*(VLOOKUP(A253,Properties_T01!$A:$P,14,0)-VLOOKUP(A253,Properties_T01!$A:$P,15,0))*10^6</f>
        <v>159314.16053048967</v>
      </c>
      <c r="M253" s="76">
        <f>L253*VLOOKUP(A253,Properties_T01!A:AJ,32,0)</f>
        <v>159314.16053048967</v>
      </c>
      <c r="O253" s="47">
        <f>K253*VLOOKUP(A253,Price_Creator_T01!A:O,15,0)</f>
        <v>88.790206782077746</v>
      </c>
    </row>
    <row r="254" spans="1:15" x14ac:dyDescent="0.25">
      <c r="A254" t="str">
        <f t="shared" si="19"/>
        <v>Function_03Application_112027</v>
      </c>
      <c r="B254">
        <v>251</v>
      </c>
      <c r="C254" t="s">
        <v>364</v>
      </c>
      <c r="D254" t="s">
        <v>316</v>
      </c>
      <c r="E254" t="s">
        <v>331</v>
      </c>
      <c r="F254" t="s">
        <v>341</v>
      </c>
      <c r="G254" t="s">
        <v>349</v>
      </c>
      <c r="H254" t="s">
        <v>398</v>
      </c>
      <c r="I254">
        <f t="shared" si="20"/>
        <v>2027</v>
      </c>
      <c r="J254" t="s">
        <v>23</v>
      </c>
      <c r="K254" s="97">
        <f>Market_Data_App!M254*VLOOKUP(A254,Properties_Tec_Shares!$A:$S,19,0)</f>
        <v>10.801444414917864</v>
      </c>
      <c r="L254" s="76">
        <f>K254*VLOOKUP(A254,Properties_T01!$A:$P,13,0)*(VLOOKUP(A254,Properties_T01!$A:$P,14,0)-VLOOKUP(A254,Properties_T01!$A:$P,15,0))*10^6</f>
        <v>75610.110904425048</v>
      </c>
      <c r="M254" s="76">
        <f>L254*VLOOKUP(A254,Properties_T01!A:AJ,32,0)</f>
        <v>75610.110904425048</v>
      </c>
      <c r="O254" s="47">
        <f>K254*VLOOKUP(A254,Price_Creator_T01!A:O,15,0)</f>
        <v>42.139614957421877</v>
      </c>
    </row>
    <row r="255" spans="1:15" x14ac:dyDescent="0.25">
      <c r="A255" t="str">
        <f t="shared" si="19"/>
        <v>Function_04Application_122027</v>
      </c>
      <c r="B255">
        <v>252</v>
      </c>
      <c r="C255" t="s">
        <v>365</v>
      </c>
      <c r="D255" t="s">
        <v>317</v>
      </c>
      <c r="E255" t="s">
        <v>331</v>
      </c>
      <c r="F255" t="s">
        <v>342</v>
      </c>
      <c r="G255" t="s">
        <v>352</v>
      </c>
      <c r="H255" t="s">
        <v>398</v>
      </c>
      <c r="I255">
        <f t="shared" si="20"/>
        <v>2027</v>
      </c>
      <c r="J255" t="s">
        <v>23</v>
      </c>
      <c r="K255" s="97">
        <f>Market_Data_App!M255*VLOOKUP(A255,Properties_Tec_Shares!$A:$S,19,0)</f>
        <v>2.3949027373747662</v>
      </c>
      <c r="L255" s="76">
        <f>K255*VLOOKUP(A255,Properties_T01!$A:$P,13,0)*(VLOOKUP(A255,Properties_T01!$A:$P,14,0)-VLOOKUP(A255,Properties_T01!$A:$P,15,0))*10^6</f>
        <v>13471.327897733057</v>
      </c>
      <c r="M255" s="76">
        <f>L255*VLOOKUP(A255,Properties_T01!A:AJ,32,0)</f>
        <v>13471.327897733057</v>
      </c>
      <c r="O255" s="47">
        <f>K255*VLOOKUP(A255,Price_Creator_T01!A:O,15,0)</f>
        <v>4.6716103576882446</v>
      </c>
    </row>
    <row r="256" spans="1:15" x14ac:dyDescent="0.25">
      <c r="A256" t="str">
        <f t="shared" si="19"/>
        <v>Function_03Application_132027</v>
      </c>
      <c r="B256">
        <v>253</v>
      </c>
      <c r="C256" t="s">
        <v>366</v>
      </c>
      <c r="D256" t="s">
        <v>316</v>
      </c>
      <c r="E256" t="s">
        <v>331</v>
      </c>
      <c r="F256" t="s">
        <v>341</v>
      </c>
      <c r="G256" t="s">
        <v>349</v>
      </c>
      <c r="H256" t="s">
        <v>398</v>
      </c>
      <c r="I256">
        <f t="shared" si="20"/>
        <v>2027</v>
      </c>
      <c r="J256" t="s">
        <v>23</v>
      </c>
      <c r="K256" s="97">
        <f>Market_Data_App!M256*VLOOKUP(A256,Properties_Tec_Shares!$A:$S,19,0)</f>
        <v>16.949357315447426</v>
      </c>
      <c r="L256" s="76">
        <f>K256*VLOOKUP(A256,Properties_T01!$A:$P,13,0)*(VLOOKUP(A256,Properties_T01!$A:$P,14,0)-VLOOKUP(A256,Properties_T01!$A:$P,15,0))*10^6</f>
        <v>26576.592270621564</v>
      </c>
      <c r="M256" s="76">
        <f>L256*VLOOKUP(A256,Properties_T01!A:AJ,32,0)</f>
        <v>26576.592270621564</v>
      </c>
      <c r="O256" s="47">
        <f>K256*VLOOKUP(A256,Price_Creator_T01!A:O,15,0)</f>
        <v>9.6002880978349481</v>
      </c>
    </row>
    <row r="257" spans="1:15" x14ac:dyDescent="0.25">
      <c r="A257" t="str">
        <f t="shared" si="19"/>
        <v>Function_03Application_142027</v>
      </c>
      <c r="B257">
        <v>254</v>
      </c>
      <c r="C257" t="s">
        <v>367</v>
      </c>
      <c r="D257" t="s">
        <v>316</v>
      </c>
      <c r="E257" t="s">
        <v>331</v>
      </c>
      <c r="F257" t="s">
        <v>341</v>
      </c>
      <c r="G257" t="s">
        <v>349</v>
      </c>
      <c r="H257" t="s">
        <v>398</v>
      </c>
      <c r="I257">
        <f t="shared" si="20"/>
        <v>2027</v>
      </c>
      <c r="J257" t="s">
        <v>23</v>
      </c>
      <c r="K257" s="97">
        <f>Market_Data_App!M257*VLOOKUP(A257,Properties_Tec_Shares!$A:$S,19,0)</f>
        <v>60.235538121071244</v>
      </c>
      <c r="L257" s="76">
        <f>K257*VLOOKUP(A257,Properties_T01!$A:$P,13,0)*(VLOOKUP(A257,Properties_T01!$A:$P,14,0)-VLOOKUP(A257,Properties_T01!$A:$P,15,0))*10^6</f>
        <v>692708.68839231937</v>
      </c>
      <c r="M257" s="76">
        <f>L257*VLOOKUP(A257,Properties_T01!A:AJ,32,0)</f>
        <v>692708.68839231937</v>
      </c>
      <c r="O257" s="47">
        <f>K257*VLOOKUP(A257,Price_Creator_T01!A:O,15,0)</f>
        <v>343.16959355885655</v>
      </c>
    </row>
    <row r="258" spans="1:15" x14ac:dyDescent="0.25">
      <c r="A258" t="str">
        <f t="shared" si="19"/>
        <v>Function_03Application_152027</v>
      </c>
      <c r="B258">
        <v>255</v>
      </c>
      <c r="C258" t="s">
        <v>368</v>
      </c>
      <c r="D258" t="s">
        <v>316</v>
      </c>
      <c r="E258" t="s">
        <v>331</v>
      </c>
      <c r="F258" t="s">
        <v>341</v>
      </c>
      <c r="G258" t="s">
        <v>349</v>
      </c>
      <c r="H258" t="s">
        <v>398</v>
      </c>
      <c r="I258">
        <f t="shared" si="20"/>
        <v>2027</v>
      </c>
      <c r="J258" t="s">
        <v>23</v>
      </c>
      <c r="K258" s="97">
        <f>Market_Data_App!M258*VLOOKUP(A258,Properties_Tec_Shares!$A:$S,19,0)</f>
        <v>7.7422688380112152</v>
      </c>
      <c r="L258" s="76">
        <f>K258*VLOOKUP(A258,Properties_T01!$A:$P,13,0)*(VLOOKUP(A258,Properties_T01!$A:$P,14,0)-VLOOKUP(A258,Properties_T01!$A:$P,15,0))*10^6</f>
        <v>89036.091637128979</v>
      </c>
      <c r="M258" s="76">
        <f>L258*VLOOKUP(A258,Properties_T01!A:AJ,32,0)</f>
        <v>89036.091637128979</v>
      </c>
      <c r="O258" s="47">
        <f>K258*VLOOKUP(A258,Price_Creator_T01!A:O,15,0)</f>
        <v>49.40174344298584</v>
      </c>
    </row>
    <row r="259" spans="1:15" x14ac:dyDescent="0.25">
      <c r="A259" t="str">
        <f t="shared" si="19"/>
        <v>Function_05Application_162027</v>
      </c>
      <c r="B259">
        <v>256</v>
      </c>
      <c r="C259" t="s">
        <v>369</v>
      </c>
      <c r="D259" t="s">
        <v>318</v>
      </c>
      <c r="E259" t="s">
        <v>332</v>
      </c>
      <c r="F259" t="s">
        <v>342</v>
      </c>
      <c r="G259" t="s">
        <v>353</v>
      </c>
      <c r="H259" t="s">
        <v>398</v>
      </c>
      <c r="I259">
        <f t="shared" si="20"/>
        <v>2027</v>
      </c>
      <c r="J259" t="s">
        <v>23</v>
      </c>
      <c r="K259" s="97">
        <f>Market_Data_App!M259*VLOOKUP(A259,Properties_Tec_Shares!$A:$S,19,0)</f>
        <v>0</v>
      </c>
      <c r="L259" s="76">
        <f>K259*VLOOKUP(A259,Properties_T01!$A:$P,13,0)*(VLOOKUP(A259,Properties_T01!$A:$P,14,0)-VLOOKUP(A259,Properties_T01!$A:$P,15,0))*10^6</f>
        <v>0</v>
      </c>
      <c r="M259" s="76">
        <f>L259*VLOOKUP(A259,Properties_T01!A:AJ,32,0)</f>
        <v>0</v>
      </c>
      <c r="O259" s="47">
        <f>K259*VLOOKUP(A259,Price_Creator_T01!A:O,15,0)</f>
        <v>0</v>
      </c>
    </row>
    <row r="260" spans="1:15" x14ac:dyDescent="0.25">
      <c r="A260" t="str">
        <f t="shared" si="19"/>
        <v>Function_05Application_172027</v>
      </c>
      <c r="B260">
        <v>257</v>
      </c>
      <c r="C260" t="s">
        <v>370</v>
      </c>
      <c r="D260" t="s">
        <v>318</v>
      </c>
      <c r="E260" t="s">
        <v>332</v>
      </c>
      <c r="F260" t="s">
        <v>342</v>
      </c>
      <c r="G260" t="s">
        <v>353</v>
      </c>
      <c r="H260" t="s">
        <v>398</v>
      </c>
      <c r="I260">
        <f t="shared" si="20"/>
        <v>2027</v>
      </c>
      <c r="J260" t="s">
        <v>23</v>
      </c>
      <c r="K260" s="97">
        <f>Market_Data_App!M260*VLOOKUP(A260,Properties_Tec_Shares!$A:$S,19,0)</f>
        <v>0</v>
      </c>
      <c r="L260" s="76">
        <f>K260*VLOOKUP(A260,Properties_T01!$A:$P,13,0)*(VLOOKUP(A260,Properties_T01!$A:$P,14,0)-VLOOKUP(A260,Properties_T01!$A:$P,15,0))*10^6</f>
        <v>0</v>
      </c>
      <c r="M260" s="76">
        <f>L260*VLOOKUP(A260,Properties_T01!A:AJ,32,0)</f>
        <v>0</v>
      </c>
      <c r="O260" s="47">
        <f>K260*VLOOKUP(A260,Price_Creator_T01!A:O,15,0)</f>
        <v>0</v>
      </c>
    </row>
    <row r="261" spans="1:15" x14ac:dyDescent="0.25">
      <c r="A261" t="str">
        <f t="shared" ref="A261:A324" si="21">D261&amp;C261&amp;I261</f>
        <v>Function_06Application_182027</v>
      </c>
      <c r="B261">
        <v>258</v>
      </c>
      <c r="C261" t="s">
        <v>371</v>
      </c>
      <c r="D261" t="s">
        <v>319</v>
      </c>
      <c r="E261" t="s">
        <v>333</v>
      </c>
      <c r="F261" t="s">
        <v>343</v>
      </c>
      <c r="G261" t="s">
        <v>349</v>
      </c>
      <c r="H261" t="s">
        <v>398</v>
      </c>
      <c r="I261">
        <f t="shared" si="20"/>
        <v>2027</v>
      </c>
      <c r="J261" t="s">
        <v>23</v>
      </c>
      <c r="K261" s="97">
        <f>Market_Data_App!M261*VLOOKUP(A261,Properties_Tec_Shares!$A:$S,19,0)</f>
        <v>0</v>
      </c>
      <c r="L261" s="76">
        <f>K261*VLOOKUP(A261,Properties_T01!$A:$P,13,0)*(VLOOKUP(A261,Properties_T01!$A:$P,14,0)-VLOOKUP(A261,Properties_T01!$A:$P,15,0))*10^6</f>
        <v>0</v>
      </c>
      <c r="M261" s="76">
        <f>L261*VLOOKUP(A261,Properties_T01!A:AJ,32,0)</f>
        <v>0</v>
      </c>
      <c r="O261" s="47">
        <f>K261*VLOOKUP(A261,Price_Creator_T01!A:O,15,0)</f>
        <v>0</v>
      </c>
    </row>
    <row r="262" spans="1:15" x14ac:dyDescent="0.25">
      <c r="A262" t="str">
        <f t="shared" si="21"/>
        <v>Function_07Application_192027</v>
      </c>
      <c r="B262">
        <v>259</v>
      </c>
      <c r="C262" t="s">
        <v>372</v>
      </c>
      <c r="D262" t="s">
        <v>320</v>
      </c>
      <c r="E262" t="s">
        <v>334</v>
      </c>
      <c r="F262" t="s">
        <v>342</v>
      </c>
      <c r="G262" t="s">
        <v>353</v>
      </c>
      <c r="H262" t="s">
        <v>398</v>
      </c>
      <c r="I262">
        <f t="shared" si="20"/>
        <v>2027</v>
      </c>
      <c r="J262" t="s">
        <v>23</v>
      </c>
      <c r="K262" s="97">
        <f>Market_Data_App!M262*VLOOKUP(A262,Properties_Tec_Shares!$A:$S,19,0)</f>
        <v>42.99414017859435</v>
      </c>
      <c r="L262" s="76">
        <f>K262*VLOOKUP(A262,Properties_T01!$A:$P,13,0)*(VLOOKUP(A262,Properties_T01!$A:$P,14,0)-VLOOKUP(A262,Properties_T01!$A:$P,15,0))*10^6</f>
        <v>137581.24857150193</v>
      </c>
      <c r="M262" s="76">
        <f>L262*VLOOKUP(A262,Properties_T01!A:AJ,32,0)</f>
        <v>137581.24857150193</v>
      </c>
      <c r="O262" s="47">
        <f>K262*VLOOKUP(A262,Price_Creator_T01!A:O,15,0)</f>
        <v>63.898209410697724</v>
      </c>
    </row>
    <row r="263" spans="1:15" x14ac:dyDescent="0.25">
      <c r="A263" t="str">
        <f t="shared" si="21"/>
        <v>Function_07Application_202027</v>
      </c>
      <c r="B263">
        <v>260</v>
      </c>
      <c r="C263" t="s">
        <v>373</v>
      </c>
      <c r="D263" t="s">
        <v>320</v>
      </c>
      <c r="E263" t="s">
        <v>334</v>
      </c>
      <c r="F263" t="s">
        <v>342</v>
      </c>
      <c r="G263" t="s">
        <v>353</v>
      </c>
      <c r="H263" t="s">
        <v>398</v>
      </c>
      <c r="I263">
        <f t="shared" si="20"/>
        <v>2027</v>
      </c>
      <c r="J263" t="s">
        <v>23</v>
      </c>
      <c r="K263" s="97">
        <f>Market_Data_App!M263*VLOOKUP(A263,Properties_Tec_Shares!$A:$S,19,0)</f>
        <v>33.115337160182897</v>
      </c>
      <c r="L263" s="76">
        <f>K263*VLOOKUP(A263,Properties_T01!$A:$P,13,0)*(VLOOKUP(A263,Properties_T01!$A:$P,14,0)-VLOOKUP(A263,Properties_T01!$A:$P,15,0))*10^6</f>
        <v>28611.651306398024</v>
      </c>
      <c r="M263" s="76">
        <f>L263*VLOOKUP(A263,Properties_T01!A:AJ,32,0)</f>
        <v>0</v>
      </c>
      <c r="O263" s="47">
        <f>K263*VLOOKUP(A263,Price_Creator_T01!A:O,15,0)</f>
        <v>4.7247608864519259</v>
      </c>
    </row>
    <row r="264" spans="1:15" x14ac:dyDescent="0.25">
      <c r="A264" t="str">
        <f t="shared" si="21"/>
        <v>Function_08Application_212027</v>
      </c>
      <c r="B264">
        <v>261</v>
      </c>
      <c r="C264" t="s">
        <v>374</v>
      </c>
      <c r="D264" t="s">
        <v>321</v>
      </c>
      <c r="E264" t="s">
        <v>333</v>
      </c>
      <c r="F264" t="s">
        <v>343</v>
      </c>
      <c r="G264" t="s">
        <v>349</v>
      </c>
      <c r="H264" t="s">
        <v>398</v>
      </c>
      <c r="I264">
        <f t="shared" si="20"/>
        <v>2027</v>
      </c>
      <c r="J264" t="s">
        <v>23</v>
      </c>
      <c r="K264" s="97">
        <f>Market_Data_App!M264*VLOOKUP(A264,Properties_Tec_Shares!$A:$S,19,0)</f>
        <v>5.7501575256151112</v>
      </c>
      <c r="L264" s="76">
        <f>K264*VLOOKUP(A264,Properties_T01!$A:$P,13,0)*(VLOOKUP(A264,Properties_T01!$A:$P,14,0)-VLOOKUP(A264,Properties_T01!$A:$P,15,0))*10^6</f>
        <v>16617.955249027669</v>
      </c>
      <c r="M264" s="76">
        <f>L264*VLOOKUP(A264,Properties_T01!A:AJ,32,0)</f>
        <v>16617.955249027669</v>
      </c>
      <c r="O264" s="47">
        <f>K264*VLOOKUP(A264,Price_Creator_T01!A:O,15,0)</f>
        <v>11.525606451613621</v>
      </c>
    </row>
    <row r="265" spans="1:15" x14ac:dyDescent="0.25">
      <c r="A265" t="str">
        <f t="shared" si="21"/>
        <v>Function_09Application_222027</v>
      </c>
      <c r="B265">
        <v>262</v>
      </c>
      <c r="C265" t="s">
        <v>375</v>
      </c>
      <c r="D265" t="s">
        <v>322</v>
      </c>
      <c r="E265" t="s">
        <v>335</v>
      </c>
      <c r="F265" t="s">
        <v>344</v>
      </c>
      <c r="G265" t="s">
        <v>349</v>
      </c>
      <c r="H265" t="s">
        <v>398</v>
      </c>
      <c r="I265">
        <f t="shared" si="20"/>
        <v>2027</v>
      </c>
      <c r="J265" t="s">
        <v>23</v>
      </c>
      <c r="K265" s="97">
        <f>Market_Data_App!M265*VLOOKUP(A265,Properties_Tec_Shares!$A:$S,19,0)</f>
        <v>79.331372789312553</v>
      </c>
      <c r="L265" s="76">
        <f>K265*VLOOKUP(A265,Properties_T01!$A:$P,13,0)*(VLOOKUP(A265,Properties_T01!$A:$P,14,0)-VLOOKUP(A265,Properties_T01!$A:$P,15,0))*10^6</f>
        <v>481938.08969507372</v>
      </c>
      <c r="M265" s="76">
        <f>L265*VLOOKUP(A265,Properties_T01!A:AJ,32,0)</f>
        <v>481938.08969507372</v>
      </c>
      <c r="O265" s="47">
        <f>K265*VLOOKUP(A265,Price_Creator_T01!A:O,15,0)</f>
        <v>287.83038996659911</v>
      </c>
    </row>
    <row r="266" spans="1:15" x14ac:dyDescent="0.25">
      <c r="A266" t="str">
        <f t="shared" si="21"/>
        <v>Function_10Application_232027</v>
      </c>
      <c r="B266">
        <v>263</v>
      </c>
      <c r="C266" t="s">
        <v>376</v>
      </c>
      <c r="D266" t="s">
        <v>323</v>
      </c>
      <c r="E266" t="s">
        <v>335</v>
      </c>
      <c r="F266" t="s">
        <v>345</v>
      </c>
      <c r="G266" t="s">
        <v>349</v>
      </c>
      <c r="H266" t="s">
        <v>398</v>
      </c>
      <c r="I266">
        <f t="shared" si="20"/>
        <v>2027</v>
      </c>
      <c r="J266" t="s">
        <v>23</v>
      </c>
      <c r="K266" s="97">
        <f>Market_Data_App!M266*VLOOKUP(A266,Properties_Tec_Shares!$A:$S,19,0)</f>
        <v>28.889661975257141</v>
      </c>
      <c r="L266" s="76">
        <f>K266*VLOOKUP(A266,Properties_T01!$A:$P,13,0)*(VLOOKUP(A266,Properties_T01!$A:$P,14,0)-VLOOKUP(A266,Properties_T01!$A:$P,15,0))*10^6</f>
        <v>195294.11495273825</v>
      </c>
      <c r="M266" s="76">
        <f>L266*VLOOKUP(A266,Properties_T01!A:AJ,32,0)</f>
        <v>195294.11495273825</v>
      </c>
      <c r="O266" s="47">
        <f>K266*VLOOKUP(A266,Price_Creator_T01!A:O,15,0)</f>
        <v>119.96899120509646</v>
      </c>
    </row>
    <row r="267" spans="1:15" x14ac:dyDescent="0.25">
      <c r="A267" t="str">
        <f t="shared" si="21"/>
        <v>Function_11Application_242027</v>
      </c>
      <c r="B267">
        <v>264</v>
      </c>
      <c r="C267" t="s">
        <v>377</v>
      </c>
      <c r="D267" t="s">
        <v>324</v>
      </c>
      <c r="E267" t="s">
        <v>335</v>
      </c>
      <c r="F267" t="s">
        <v>345</v>
      </c>
      <c r="G267" t="s">
        <v>349</v>
      </c>
      <c r="H267" t="s">
        <v>398</v>
      </c>
      <c r="I267">
        <f t="shared" si="20"/>
        <v>2027</v>
      </c>
      <c r="J267" t="s">
        <v>23</v>
      </c>
      <c r="K267" s="97">
        <f>Market_Data_App!M267*VLOOKUP(A267,Properties_Tec_Shares!$A:$S,19,0)</f>
        <v>123.5642003125855</v>
      </c>
      <c r="L267" s="76">
        <f>K267*VLOOKUP(A267,Properties_T01!$A:$P,13,0)*(VLOOKUP(A267,Properties_T01!$A:$P,14,0)-VLOOKUP(A267,Properties_T01!$A:$P,15,0))*10^6</f>
        <v>435934.49870280159</v>
      </c>
      <c r="M267" s="76">
        <f>L267*VLOOKUP(A267,Properties_T01!A:AJ,32,0)</f>
        <v>0</v>
      </c>
      <c r="O267" s="47">
        <f>K267*VLOOKUP(A267,Price_Creator_T01!A:O,15,0)</f>
        <v>278.9522423948178</v>
      </c>
    </row>
    <row r="268" spans="1:15" x14ac:dyDescent="0.25">
      <c r="A268" t="str">
        <f t="shared" si="21"/>
        <v>Function_12Application_252027</v>
      </c>
      <c r="B268">
        <v>265</v>
      </c>
      <c r="C268" t="s">
        <v>378</v>
      </c>
      <c r="D268" t="s">
        <v>325</v>
      </c>
      <c r="E268" t="s">
        <v>331</v>
      </c>
      <c r="F268" t="s">
        <v>346</v>
      </c>
      <c r="G268" t="s">
        <v>351</v>
      </c>
      <c r="H268" t="s">
        <v>398</v>
      </c>
      <c r="I268">
        <f t="shared" si="20"/>
        <v>2027</v>
      </c>
      <c r="J268" t="s">
        <v>23</v>
      </c>
      <c r="K268" s="97">
        <f>Market_Data_App!M268*VLOOKUP(A268,Properties_Tec_Shares!$A:$S,19,0)</f>
        <v>135.37888625364093</v>
      </c>
      <c r="L268" s="76">
        <f>K268*VLOOKUP(A268,Properties_T01!$A:$P,13,0)*(VLOOKUP(A268,Properties_T01!$A:$P,14,0)-VLOOKUP(A268,Properties_T01!$A:$P,15,0))*10^6</f>
        <v>3731380.5523659782</v>
      </c>
      <c r="M268" s="76">
        <f>L268*VLOOKUP(A268,Properties_T01!A:AJ,32,0)</f>
        <v>3731380.5523659782</v>
      </c>
      <c r="O268" s="47">
        <f>K268*VLOOKUP(A268,Price_Creator_T01!A:O,15,0)</f>
        <v>2477.0370784933411</v>
      </c>
    </row>
    <row r="269" spans="1:15" x14ac:dyDescent="0.25">
      <c r="A269" t="str">
        <f t="shared" si="21"/>
        <v>Function_13Application_262027</v>
      </c>
      <c r="B269">
        <v>266</v>
      </c>
      <c r="C269" t="s">
        <v>379</v>
      </c>
      <c r="D269" t="s">
        <v>326</v>
      </c>
      <c r="E269" t="s">
        <v>336</v>
      </c>
      <c r="F269" t="s">
        <v>347</v>
      </c>
      <c r="G269" t="s">
        <v>349</v>
      </c>
      <c r="H269" t="s">
        <v>398</v>
      </c>
      <c r="I269">
        <f t="shared" si="20"/>
        <v>2027</v>
      </c>
      <c r="J269" t="s">
        <v>23</v>
      </c>
      <c r="K269" s="97">
        <f>Market_Data_App!M269*VLOOKUP(A269,Properties_Tec_Shares!$A:$S,19,0)</f>
        <v>35.076512886743849</v>
      </c>
      <c r="L269" s="76">
        <f>K269*VLOOKUP(A269,Properties_T01!$A:$P,13,0)*(VLOOKUP(A269,Properties_T01!$A:$P,14,0)-VLOOKUP(A269,Properties_T01!$A:$P,15,0))*10^6</f>
        <v>47353.292397104204</v>
      </c>
      <c r="M269" s="76">
        <f>L269*VLOOKUP(A269,Properties_T01!A:AJ,32,0)</f>
        <v>0</v>
      </c>
      <c r="O269" s="47">
        <f>K269*VLOOKUP(A269,Price_Creator_T01!A:O,15,0)</f>
        <v>21.895008709094714</v>
      </c>
    </row>
    <row r="270" spans="1:15" x14ac:dyDescent="0.25">
      <c r="A270" t="str">
        <f t="shared" si="21"/>
        <v>Function_13Application_272027</v>
      </c>
      <c r="B270">
        <v>267</v>
      </c>
      <c r="C270" t="s">
        <v>380</v>
      </c>
      <c r="D270" t="s">
        <v>326</v>
      </c>
      <c r="E270" t="s">
        <v>336</v>
      </c>
      <c r="F270" t="s">
        <v>347</v>
      </c>
      <c r="G270" t="s">
        <v>349</v>
      </c>
      <c r="H270" t="s">
        <v>398</v>
      </c>
      <c r="I270">
        <f t="shared" si="20"/>
        <v>2027</v>
      </c>
      <c r="J270" t="s">
        <v>23</v>
      </c>
      <c r="K270" s="97">
        <f>Market_Data_App!M270*VLOOKUP(A270,Properties_Tec_Shares!$A:$S,19,0)</f>
        <v>0</v>
      </c>
      <c r="L270" s="76">
        <f>K270*VLOOKUP(A270,Properties_T01!$A:$P,13,0)*(VLOOKUP(A270,Properties_T01!$A:$P,14,0)-VLOOKUP(A270,Properties_T01!$A:$P,15,0))*10^6</f>
        <v>0</v>
      </c>
      <c r="M270" s="76">
        <f>L270*VLOOKUP(A270,Properties_T01!A:AJ,32,0)</f>
        <v>0</v>
      </c>
      <c r="O270" s="47">
        <f>K270*VLOOKUP(A270,Price_Creator_T01!A:O,15,0)</f>
        <v>0</v>
      </c>
    </row>
    <row r="271" spans="1:15" x14ac:dyDescent="0.25">
      <c r="A271" t="str">
        <f t="shared" si="21"/>
        <v>Function_14Application_282027</v>
      </c>
      <c r="B271">
        <v>268</v>
      </c>
      <c r="C271" t="s">
        <v>381</v>
      </c>
      <c r="D271" t="s">
        <v>327</v>
      </c>
      <c r="E271" t="s">
        <v>337</v>
      </c>
      <c r="F271" t="s">
        <v>347</v>
      </c>
      <c r="G271" t="s">
        <v>349</v>
      </c>
      <c r="H271" t="s">
        <v>398</v>
      </c>
      <c r="I271">
        <f t="shared" si="20"/>
        <v>2027</v>
      </c>
      <c r="J271" t="s">
        <v>23</v>
      </c>
      <c r="K271" s="97">
        <f>Market_Data_App!M271*VLOOKUP(A271,Properties_Tec_Shares!$A:$S,19,0)</f>
        <v>51.987563100640408</v>
      </c>
      <c r="L271" s="76">
        <f>K271*VLOOKUP(A271,Properties_T01!$A:$P,13,0)*(VLOOKUP(A271,Properties_T01!$A:$P,14,0)-VLOOKUP(A271,Properties_T01!$A:$P,15,0))*10^6</f>
        <v>593905.92086171603</v>
      </c>
      <c r="M271" s="76">
        <f>L271*VLOOKUP(A271,Properties_T01!A:AJ,32,0)</f>
        <v>593905.92086171603</v>
      </c>
      <c r="O271" s="47">
        <f>K271*VLOOKUP(A271,Price_Creator_T01!A:O,15,0)</f>
        <v>200.23472884995084</v>
      </c>
    </row>
    <row r="272" spans="1:15" x14ac:dyDescent="0.25">
      <c r="A272" t="str">
        <f t="shared" si="21"/>
        <v>Function_14Application_292027</v>
      </c>
      <c r="B272">
        <v>269</v>
      </c>
      <c r="C272" t="s">
        <v>382</v>
      </c>
      <c r="D272" t="s">
        <v>327</v>
      </c>
      <c r="E272" t="s">
        <v>337</v>
      </c>
      <c r="F272" t="s">
        <v>347</v>
      </c>
      <c r="G272" t="s">
        <v>349</v>
      </c>
      <c r="H272" t="s">
        <v>398</v>
      </c>
      <c r="I272">
        <f t="shared" si="20"/>
        <v>2027</v>
      </c>
      <c r="J272" t="s">
        <v>23</v>
      </c>
      <c r="K272" s="97">
        <f>Market_Data_App!M272*VLOOKUP(A272,Properties_Tec_Shares!$A:$S,19,0)</f>
        <v>56.485573365217</v>
      </c>
      <c r="L272" s="76">
        <f>K272*VLOOKUP(A272,Properties_T01!$A:$P,13,0)*(VLOOKUP(A272,Properties_T01!$A:$P,14,0)-VLOOKUP(A272,Properties_T01!$A:$P,15,0))*10^6</f>
        <v>101674.03205739061</v>
      </c>
      <c r="M272" s="76">
        <f>L272*VLOOKUP(A272,Properties_T01!A:AJ,32,0)</f>
        <v>101674.03205739061</v>
      </c>
      <c r="O272" s="47">
        <f>K272*VLOOKUP(A272,Price_Creator_T01!A:O,15,0)</f>
        <v>23.086051253956988</v>
      </c>
    </row>
    <row r="273" spans="1:15" x14ac:dyDescent="0.25">
      <c r="A273" t="str">
        <f t="shared" si="21"/>
        <v>Function_15Application_302027</v>
      </c>
      <c r="B273">
        <v>270</v>
      </c>
      <c r="C273" t="s">
        <v>383</v>
      </c>
      <c r="D273" t="s">
        <v>328</v>
      </c>
      <c r="E273" t="s">
        <v>338</v>
      </c>
      <c r="F273" t="s">
        <v>348</v>
      </c>
      <c r="G273" t="s">
        <v>349</v>
      </c>
      <c r="H273" t="s">
        <v>398</v>
      </c>
      <c r="I273">
        <f t="shared" si="20"/>
        <v>2027</v>
      </c>
      <c r="J273" t="s">
        <v>23</v>
      </c>
      <c r="K273" s="97">
        <f>Market_Data_App!M273*VLOOKUP(A273,Properties_Tec_Shares!$A:$S,19,0)</f>
        <v>0</v>
      </c>
      <c r="L273" s="76">
        <f>K273*VLOOKUP(A273,Properties_T01!$A:$P,13,0)*(VLOOKUP(A273,Properties_T01!$A:$P,14,0)-VLOOKUP(A273,Properties_T01!$A:$P,15,0))*10^6</f>
        <v>0</v>
      </c>
      <c r="M273" s="76">
        <f>L273*VLOOKUP(A273,Properties_T01!A:AJ,32,0)</f>
        <v>0</v>
      </c>
      <c r="O273" s="47">
        <f>K273*VLOOKUP(A273,Price_Creator_T01!A:O,15,0)</f>
        <v>0</v>
      </c>
    </row>
    <row r="274" spans="1:15" x14ac:dyDescent="0.25">
      <c r="A274" t="str">
        <f t="shared" si="21"/>
        <v>Function_01Application_012028</v>
      </c>
      <c r="B274">
        <v>271</v>
      </c>
      <c r="C274" t="s">
        <v>354</v>
      </c>
      <c r="D274" t="s">
        <v>314</v>
      </c>
      <c r="E274" t="s">
        <v>329</v>
      </c>
      <c r="F274" t="s">
        <v>339</v>
      </c>
      <c r="G274" t="s">
        <v>349</v>
      </c>
      <c r="H274" t="s">
        <v>398</v>
      </c>
      <c r="I274">
        <f t="shared" si="20"/>
        <v>2028</v>
      </c>
      <c r="J274" t="s">
        <v>23</v>
      </c>
      <c r="K274" s="97">
        <f>Market_Data_App!M274*VLOOKUP(A274,Properties_Tec_Shares!$A:$S,19,0)</f>
        <v>3.3732715617500126</v>
      </c>
      <c r="L274" s="76">
        <f>K274*VLOOKUP(A274,Properties_T01!$A:$P,13,0)*(VLOOKUP(A274,Properties_T01!$A:$P,14,0)-VLOOKUP(A274,Properties_T01!$A:$P,15,0))*10^6</f>
        <v>134930.86247000049</v>
      </c>
      <c r="M274" s="76">
        <f>L274*VLOOKUP(A274,Properties_T01!A:AJ,32,0)</f>
        <v>134930.86247000049</v>
      </c>
      <c r="O274" s="47">
        <f>K274*VLOOKUP(A274,Price_Creator_T01!A:O,15,0)</f>
        <v>69.404810201596035</v>
      </c>
    </row>
    <row r="275" spans="1:15" x14ac:dyDescent="0.25">
      <c r="A275" t="str">
        <f t="shared" si="21"/>
        <v>Function_01Application_022028</v>
      </c>
      <c r="B275">
        <v>272</v>
      </c>
      <c r="C275" t="s">
        <v>355</v>
      </c>
      <c r="D275" t="s">
        <v>314</v>
      </c>
      <c r="E275" t="s">
        <v>329</v>
      </c>
      <c r="F275" t="s">
        <v>339</v>
      </c>
      <c r="G275" t="s">
        <v>349</v>
      </c>
      <c r="H275" t="s">
        <v>398</v>
      </c>
      <c r="I275">
        <f t="shared" si="20"/>
        <v>2028</v>
      </c>
      <c r="J275" t="s">
        <v>23</v>
      </c>
      <c r="K275" s="97">
        <f>Market_Data_App!M275*VLOOKUP(A275,Properties_Tec_Shares!$A:$S,19,0)</f>
        <v>7.2065347001023037</v>
      </c>
      <c r="L275" s="76">
        <f>K275*VLOOKUP(A275,Properties_T01!$A:$P,13,0)*(VLOOKUP(A275,Properties_T01!$A:$P,14,0)-VLOOKUP(A275,Properties_T01!$A:$P,15,0))*10^6</f>
        <v>726418.6977703122</v>
      </c>
      <c r="M275" s="76">
        <f>L275*VLOOKUP(A275,Properties_T01!A:AJ,32,0)</f>
        <v>726418.6977703122</v>
      </c>
      <c r="O275" s="47">
        <f>K275*VLOOKUP(A275,Price_Creator_T01!A:O,15,0)</f>
        <v>360.42370213604073</v>
      </c>
    </row>
    <row r="276" spans="1:15" x14ac:dyDescent="0.25">
      <c r="A276" t="str">
        <f t="shared" si="21"/>
        <v>Function_01Application_032028</v>
      </c>
      <c r="B276">
        <v>273</v>
      </c>
      <c r="C276" t="s">
        <v>356</v>
      </c>
      <c r="D276" t="s">
        <v>314</v>
      </c>
      <c r="E276" t="s">
        <v>329</v>
      </c>
      <c r="F276" t="s">
        <v>339</v>
      </c>
      <c r="G276" t="s">
        <v>349</v>
      </c>
      <c r="H276" t="s">
        <v>398</v>
      </c>
      <c r="I276">
        <f t="shared" si="20"/>
        <v>2028</v>
      </c>
      <c r="J276" t="s">
        <v>23</v>
      </c>
      <c r="K276" s="97">
        <f>Market_Data_App!M276*VLOOKUP(A276,Properties_Tec_Shares!$A:$S,19,0)</f>
        <v>1.9012985166227345</v>
      </c>
      <c r="L276" s="76">
        <f>K276*VLOOKUP(A276,Properties_T01!$A:$P,13,0)*(VLOOKUP(A276,Properties_T01!$A:$P,14,0)-VLOOKUP(A276,Properties_T01!$A:$P,15,0))*10^6</f>
        <v>239563.61309446453</v>
      </c>
      <c r="M276" s="76">
        <f>L276*VLOOKUP(A276,Properties_T01!A:AJ,32,0)</f>
        <v>239563.61309446453</v>
      </c>
      <c r="O276" s="47">
        <f>K276*VLOOKUP(A276,Price_Creator_T01!A:O,15,0)</f>
        <v>246.30477316640034</v>
      </c>
    </row>
    <row r="277" spans="1:15" x14ac:dyDescent="0.25">
      <c r="A277" t="str">
        <f t="shared" si="21"/>
        <v>Function_02Application_042028</v>
      </c>
      <c r="B277">
        <v>274</v>
      </c>
      <c r="C277" t="s">
        <v>357</v>
      </c>
      <c r="D277" t="s">
        <v>315</v>
      </c>
      <c r="E277" t="s">
        <v>330</v>
      </c>
      <c r="F277" t="s">
        <v>340</v>
      </c>
      <c r="G277" t="s">
        <v>350</v>
      </c>
      <c r="H277" t="s">
        <v>398</v>
      </c>
      <c r="I277">
        <f t="shared" si="20"/>
        <v>2028</v>
      </c>
      <c r="J277" t="s">
        <v>23</v>
      </c>
      <c r="K277" s="97">
        <f>Market_Data_App!M277*VLOOKUP(A277,Properties_Tec_Shares!$A:$S,19,0)</f>
        <v>5.2500000000000009</v>
      </c>
      <c r="L277" s="76">
        <f>K277*VLOOKUP(A277,Properties_T01!$A:$P,13,0)*(VLOOKUP(A277,Properties_T01!$A:$P,14,0)-VLOOKUP(A277,Properties_T01!$A:$P,15,0))*10^6</f>
        <v>222337.50000000006</v>
      </c>
      <c r="M277" s="76">
        <f>L277*VLOOKUP(A277,Properties_T01!A:AJ,32,0)</f>
        <v>222337.50000000006</v>
      </c>
      <c r="O277" s="47">
        <f>K277*VLOOKUP(A277,Price_Creator_T01!A:O,15,0)</f>
        <v>113.09532653283428</v>
      </c>
    </row>
    <row r="278" spans="1:15" x14ac:dyDescent="0.25">
      <c r="A278" t="str">
        <f t="shared" si="21"/>
        <v>Function_02Application_052028</v>
      </c>
      <c r="B278">
        <v>275</v>
      </c>
      <c r="C278" t="s">
        <v>358</v>
      </c>
      <c r="D278" t="s">
        <v>315</v>
      </c>
      <c r="E278" t="s">
        <v>330</v>
      </c>
      <c r="F278" t="s">
        <v>340</v>
      </c>
      <c r="G278" t="s">
        <v>351</v>
      </c>
      <c r="H278" t="s">
        <v>398</v>
      </c>
      <c r="I278">
        <f t="shared" si="20"/>
        <v>2028</v>
      </c>
      <c r="J278" t="s">
        <v>23</v>
      </c>
      <c r="K278" s="97">
        <f>Market_Data_App!M278*VLOOKUP(A278,Properties_Tec_Shares!$A:$S,19,0)</f>
        <v>2.0000000000000018</v>
      </c>
      <c r="L278" s="76">
        <f>K278*VLOOKUP(A278,Properties_T01!$A:$P,13,0)*(VLOOKUP(A278,Properties_T01!$A:$P,14,0)-VLOOKUP(A278,Properties_T01!$A:$P,15,0))*10^6</f>
        <v>109200.00000000009</v>
      </c>
      <c r="M278" s="76">
        <f>L278*VLOOKUP(A278,Properties_T01!A:AJ,32,0)</f>
        <v>109200.00000000009</v>
      </c>
      <c r="O278" s="47">
        <f>K278*VLOOKUP(A278,Price_Creator_T01!A:O,15,0)</f>
        <v>55.546228852017819</v>
      </c>
    </row>
    <row r="279" spans="1:15" x14ac:dyDescent="0.25">
      <c r="A279" t="str">
        <f t="shared" si="21"/>
        <v>Function_03Application_062028</v>
      </c>
      <c r="B279">
        <v>276</v>
      </c>
      <c r="C279" t="s">
        <v>359</v>
      </c>
      <c r="D279" t="s">
        <v>316</v>
      </c>
      <c r="E279" t="s">
        <v>331</v>
      </c>
      <c r="F279" t="s">
        <v>341</v>
      </c>
      <c r="G279" t="s">
        <v>349</v>
      </c>
      <c r="H279" t="s">
        <v>398</v>
      </c>
      <c r="I279">
        <f t="shared" si="20"/>
        <v>2028</v>
      </c>
      <c r="J279" t="s">
        <v>23</v>
      </c>
      <c r="K279" s="97">
        <f>Market_Data_App!M279*VLOOKUP(A279,Properties_Tec_Shares!$A:$S,19,0)</f>
        <v>61.667228150130256</v>
      </c>
      <c r="L279" s="76">
        <f>K279*VLOOKUP(A279,Properties_T01!$A:$P,13,0)*(VLOOKUP(A279,Properties_T01!$A:$P,14,0)-VLOOKUP(A279,Properties_T01!$A:$P,15,0))*10^6</f>
        <v>555005.05335117225</v>
      </c>
      <c r="M279" s="76">
        <f>L279*VLOOKUP(A279,Properties_T01!A:AJ,32,0)</f>
        <v>555005.05335117225</v>
      </c>
      <c r="O279" s="47">
        <f>K279*VLOOKUP(A279,Price_Creator_T01!A:O,15,0)</f>
        <v>303.16426941349977</v>
      </c>
    </row>
    <row r="280" spans="1:15" x14ac:dyDescent="0.25">
      <c r="A280" t="str">
        <f t="shared" si="21"/>
        <v>Function_03Application_072028</v>
      </c>
      <c r="B280">
        <v>277</v>
      </c>
      <c r="C280" t="s">
        <v>360</v>
      </c>
      <c r="D280" t="s">
        <v>316</v>
      </c>
      <c r="E280" t="s">
        <v>331</v>
      </c>
      <c r="F280" t="s">
        <v>341</v>
      </c>
      <c r="G280" t="s">
        <v>349</v>
      </c>
      <c r="H280" t="s">
        <v>398</v>
      </c>
      <c r="I280">
        <f t="shared" si="20"/>
        <v>2028</v>
      </c>
      <c r="J280" t="s">
        <v>23</v>
      </c>
      <c r="K280" s="97">
        <f>Market_Data_App!M280*VLOOKUP(A280,Properties_Tec_Shares!$A:$S,19,0)</f>
        <v>1.1534357057839126</v>
      </c>
      <c r="L280" s="76">
        <f>K280*VLOOKUP(A280,Properties_T01!$A:$P,13,0)*(VLOOKUP(A280,Properties_T01!$A:$P,14,0)-VLOOKUP(A280,Properties_T01!$A:$P,15,0))*10^6</f>
        <v>9688.8599285848668</v>
      </c>
      <c r="M280" s="76">
        <f>L280*VLOOKUP(A280,Properties_T01!A:AJ,32,0)</f>
        <v>9688.8599285848668</v>
      </c>
      <c r="O280" s="47">
        <f>K280*VLOOKUP(A280,Price_Creator_T01!A:O,15,0)</f>
        <v>6.3038523200799679</v>
      </c>
    </row>
    <row r="281" spans="1:15" x14ac:dyDescent="0.25">
      <c r="A281" t="str">
        <f t="shared" si="21"/>
        <v>Function_03Application_082028</v>
      </c>
      <c r="B281">
        <v>278</v>
      </c>
      <c r="C281" t="s">
        <v>361</v>
      </c>
      <c r="D281" t="s">
        <v>316</v>
      </c>
      <c r="E281" t="s">
        <v>331</v>
      </c>
      <c r="F281" t="s">
        <v>341</v>
      </c>
      <c r="G281" t="s">
        <v>349</v>
      </c>
      <c r="H281" t="s">
        <v>398</v>
      </c>
      <c r="I281">
        <f t="shared" si="20"/>
        <v>2028</v>
      </c>
      <c r="J281" t="s">
        <v>23</v>
      </c>
      <c r="K281" s="97">
        <f>Market_Data_App!M281*VLOOKUP(A281,Properties_Tec_Shares!$A:$S,19,0)</f>
        <v>4.7305840598402416</v>
      </c>
      <c r="L281" s="76">
        <f>K281*VLOOKUP(A281,Properties_T01!$A:$P,13,0)*(VLOOKUP(A281,Properties_T01!$A:$P,14,0)-VLOOKUP(A281,Properties_T01!$A:$P,15,0))*10^6</f>
        <v>39963.974137530364</v>
      </c>
      <c r="M281" s="76">
        <f>L281*VLOOKUP(A281,Properties_T01!A:AJ,32,0)</f>
        <v>39963.974137530364</v>
      </c>
      <c r="O281" s="47">
        <f>K281*VLOOKUP(A281,Price_Creator_T01!A:O,15,0)</f>
        <v>23.042566112493574</v>
      </c>
    </row>
    <row r="282" spans="1:15" x14ac:dyDescent="0.25">
      <c r="A282" t="str">
        <f t="shared" si="21"/>
        <v>Function_03Application_092028</v>
      </c>
      <c r="B282">
        <v>279</v>
      </c>
      <c r="C282" t="s">
        <v>362</v>
      </c>
      <c r="D282" t="s">
        <v>316</v>
      </c>
      <c r="E282" t="s">
        <v>331</v>
      </c>
      <c r="F282" t="s">
        <v>341</v>
      </c>
      <c r="G282" t="s">
        <v>349</v>
      </c>
      <c r="H282" t="s">
        <v>398</v>
      </c>
      <c r="I282">
        <f t="shared" si="20"/>
        <v>2028</v>
      </c>
      <c r="J282" t="s">
        <v>23</v>
      </c>
      <c r="K282" s="97">
        <f>Market_Data_App!M282*VLOOKUP(A282,Properties_Tec_Shares!$A:$S,19,0)</f>
        <v>90.331266254921957</v>
      </c>
      <c r="L282" s="76">
        <f>K282*VLOOKUP(A282,Properties_T01!$A:$P,13,0)*(VLOOKUP(A282,Properties_T01!$A:$P,14,0)-VLOOKUP(A282,Properties_T01!$A:$P,15,0))*10^6</f>
        <v>812981.39629429753</v>
      </c>
      <c r="M282" s="76">
        <f>L282*VLOOKUP(A282,Properties_T01!A:AJ,32,0)</f>
        <v>812981.39629429753</v>
      </c>
      <c r="O282" s="47">
        <f>K282*VLOOKUP(A282,Price_Creator_T01!A:O,15,0)</f>
        <v>427.63305578594696</v>
      </c>
    </row>
    <row r="283" spans="1:15" x14ac:dyDescent="0.25">
      <c r="A283" t="str">
        <f t="shared" si="21"/>
        <v>Function_03Application_102028</v>
      </c>
      <c r="B283">
        <v>280</v>
      </c>
      <c r="C283" t="s">
        <v>363</v>
      </c>
      <c r="D283" t="s">
        <v>316</v>
      </c>
      <c r="E283" t="s">
        <v>331</v>
      </c>
      <c r="F283" t="s">
        <v>341</v>
      </c>
      <c r="G283" t="s">
        <v>349</v>
      </c>
      <c r="H283" t="s">
        <v>398</v>
      </c>
      <c r="I283">
        <f t="shared" si="20"/>
        <v>2028</v>
      </c>
      <c r="J283" t="s">
        <v>23</v>
      </c>
      <c r="K283" s="97">
        <f>Market_Data_App!M283*VLOOKUP(A283,Properties_Tec_Shares!$A:$S,19,0)</f>
        <v>17.616981056369479</v>
      </c>
      <c r="L283" s="76">
        <f>K283*VLOOKUP(A283,Properties_T01!$A:$P,13,0)*(VLOOKUP(A283,Properties_T01!$A:$P,14,0)-VLOOKUP(A283,Properties_T01!$A:$P,15,0))*10^6</f>
        <v>162076.22571859919</v>
      </c>
      <c r="M283" s="76">
        <f>L283*VLOOKUP(A283,Properties_T01!A:AJ,32,0)</f>
        <v>162076.22571859919</v>
      </c>
      <c r="O283" s="47">
        <f>K283*VLOOKUP(A283,Price_Creator_T01!A:O,15,0)</f>
        <v>88.532023740307494</v>
      </c>
    </row>
    <row r="284" spans="1:15" x14ac:dyDescent="0.25">
      <c r="A284" t="str">
        <f t="shared" si="21"/>
        <v>Function_03Application_112028</v>
      </c>
      <c r="B284">
        <v>281</v>
      </c>
      <c r="C284" t="s">
        <v>364</v>
      </c>
      <c r="D284" t="s">
        <v>316</v>
      </c>
      <c r="E284" t="s">
        <v>331</v>
      </c>
      <c r="F284" t="s">
        <v>341</v>
      </c>
      <c r="G284" t="s">
        <v>349</v>
      </c>
      <c r="H284" t="s">
        <v>398</v>
      </c>
      <c r="I284">
        <f t="shared" si="20"/>
        <v>2028</v>
      </c>
      <c r="J284" t="s">
        <v>23</v>
      </c>
      <c r="K284" s="97">
        <f>Market_Data_App!M284*VLOOKUP(A284,Properties_Tec_Shares!$A:$S,19,0)</f>
        <v>3.6153533455418434</v>
      </c>
      <c r="L284" s="76">
        <f>K284*VLOOKUP(A284,Properties_T01!$A:$P,13,0)*(VLOOKUP(A284,Properties_T01!$A:$P,14,0)-VLOOKUP(A284,Properties_T01!$A:$P,15,0))*10^6</f>
        <v>25307.473418792903</v>
      </c>
      <c r="M284" s="76">
        <f>L284*VLOOKUP(A284,Properties_T01!A:AJ,32,0)</f>
        <v>25307.473418792903</v>
      </c>
      <c r="O284" s="47">
        <f>K284*VLOOKUP(A284,Price_Creator_T01!A:O,15,0)</f>
        <v>13.823877176223395</v>
      </c>
    </row>
    <row r="285" spans="1:15" x14ac:dyDescent="0.25">
      <c r="A285" t="str">
        <f t="shared" si="21"/>
        <v>Function_04Application_122028</v>
      </c>
      <c r="B285">
        <v>282</v>
      </c>
      <c r="C285" t="s">
        <v>365</v>
      </c>
      <c r="D285" t="s">
        <v>317</v>
      </c>
      <c r="E285" t="s">
        <v>331</v>
      </c>
      <c r="F285" t="s">
        <v>342</v>
      </c>
      <c r="G285" t="s">
        <v>352</v>
      </c>
      <c r="H285" t="s">
        <v>398</v>
      </c>
      <c r="I285">
        <f t="shared" si="20"/>
        <v>2028</v>
      </c>
      <c r="J285" t="s">
        <v>23</v>
      </c>
      <c r="K285" s="97">
        <f>Market_Data_App!M285*VLOOKUP(A285,Properties_Tec_Shares!$A:$S,19,0)</f>
        <v>0</v>
      </c>
      <c r="L285" s="76">
        <f>K285*VLOOKUP(A285,Properties_T01!$A:$P,13,0)*(VLOOKUP(A285,Properties_T01!$A:$P,14,0)-VLOOKUP(A285,Properties_T01!$A:$P,15,0))*10^6</f>
        <v>0</v>
      </c>
      <c r="M285" s="76">
        <f>L285*VLOOKUP(A285,Properties_T01!A:AJ,32,0)</f>
        <v>0</v>
      </c>
      <c r="O285" s="47">
        <f>K285*VLOOKUP(A285,Price_Creator_T01!A:O,15,0)</f>
        <v>0</v>
      </c>
    </row>
    <row r="286" spans="1:15" x14ac:dyDescent="0.25">
      <c r="A286" t="str">
        <f t="shared" si="21"/>
        <v>Function_03Application_132028</v>
      </c>
      <c r="B286">
        <v>283</v>
      </c>
      <c r="C286" t="s">
        <v>366</v>
      </c>
      <c r="D286" t="s">
        <v>316</v>
      </c>
      <c r="E286" t="s">
        <v>331</v>
      </c>
      <c r="F286" t="s">
        <v>341</v>
      </c>
      <c r="G286" t="s">
        <v>349</v>
      </c>
      <c r="H286" t="s">
        <v>398</v>
      </c>
      <c r="I286">
        <f t="shared" si="20"/>
        <v>2028</v>
      </c>
      <c r="J286" t="s">
        <v>23</v>
      </c>
      <c r="K286" s="97">
        <f>Market_Data_App!M286*VLOOKUP(A286,Properties_Tec_Shares!$A:$S,19,0)</f>
        <v>15.008651260535704</v>
      </c>
      <c r="L286" s="76">
        <f>K286*VLOOKUP(A286,Properties_T01!$A:$P,13,0)*(VLOOKUP(A286,Properties_T01!$A:$P,14,0)-VLOOKUP(A286,Properties_T01!$A:$P,15,0))*10^6</f>
        <v>23533.565176519984</v>
      </c>
      <c r="M286" s="76">
        <f>L286*VLOOKUP(A286,Properties_T01!A:AJ,32,0)</f>
        <v>23533.565176519984</v>
      </c>
      <c r="O286" s="47">
        <f>K286*VLOOKUP(A286,Price_Creator_T01!A:O,15,0)</f>
        <v>8.3318815368152546</v>
      </c>
    </row>
    <row r="287" spans="1:15" x14ac:dyDescent="0.25">
      <c r="A287" t="str">
        <f t="shared" si="21"/>
        <v>Function_03Application_142028</v>
      </c>
      <c r="B287">
        <v>284</v>
      </c>
      <c r="C287" t="s">
        <v>367</v>
      </c>
      <c r="D287" t="s">
        <v>316</v>
      </c>
      <c r="E287" t="s">
        <v>331</v>
      </c>
      <c r="F287" t="s">
        <v>341</v>
      </c>
      <c r="G287" t="s">
        <v>349</v>
      </c>
      <c r="H287" t="s">
        <v>398</v>
      </c>
      <c r="I287">
        <f t="shared" si="20"/>
        <v>2028</v>
      </c>
      <c r="J287" t="s">
        <v>23</v>
      </c>
      <c r="K287" s="97">
        <f>Market_Data_App!M287*VLOOKUP(A287,Properties_Tec_Shares!$A:$S,19,0)</f>
        <v>57.227564218417925</v>
      </c>
      <c r="L287" s="76">
        <f>K287*VLOOKUP(A287,Properties_T01!$A:$P,13,0)*(VLOOKUP(A287,Properties_T01!$A:$P,14,0)-VLOOKUP(A287,Properties_T01!$A:$P,15,0))*10^6</f>
        <v>658116.98851180612</v>
      </c>
      <c r="M287" s="76">
        <f>L287*VLOOKUP(A287,Properties_T01!A:AJ,32,0)</f>
        <v>658116.98851180612</v>
      </c>
      <c r="O287" s="47">
        <f>K287*VLOOKUP(A287,Price_Creator_T01!A:O,15,0)</f>
        <v>319.54472775592245</v>
      </c>
    </row>
    <row r="288" spans="1:15" x14ac:dyDescent="0.25">
      <c r="A288" t="str">
        <f t="shared" si="21"/>
        <v>Function_03Application_152028</v>
      </c>
      <c r="B288">
        <v>285</v>
      </c>
      <c r="C288" t="s">
        <v>368</v>
      </c>
      <c r="D288" t="s">
        <v>316</v>
      </c>
      <c r="E288" t="s">
        <v>331</v>
      </c>
      <c r="F288" t="s">
        <v>341</v>
      </c>
      <c r="G288" t="s">
        <v>349</v>
      </c>
      <c r="H288" t="s">
        <v>398</v>
      </c>
      <c r="I288">
        <f t="shared" si="20"/>
        <v>2028</v>
      </c>
      <c r="J288" t="s">
        <v>23</v>
      </c>
      <c r="K288" s="97">
        <f>Market_Data_App!M288*VLOOKUP(A288,Properties_Tec_Shares!$A:$S,19,0)</f>
        <v>8.2720595753233663</v>
      </c>
      <c r="L288" s="76">
        <f>K288*VLOOKUP(A288,Properties_T01!$A:$P,13,0)*(VLOOKUP(A288,Properties_T01!$A:$P,14,0)-VLOOKUP(A288,Properties_T01!$A:$P,15,0))*10^6</f>
        <v>95128.685116218709</v>
      </c>
      <c r="M288" s="76">
        <f>L288*VLOOKUP(A288,Properties_T01!A:AJ,32,0)</f>
        <v>95128.685116218709</v>
      </c>
      <c r="O288" s="47">
        <f>K288*VLOOKUP(A288,Price_Creator_T01!A:O,15,0)</f>
        <v>51.731857338460358</v>
      </c>
    </row>
    <row r="289" spans="1:15" x14ac:dyDescent="0.25">
      <c r="A289" t="str">
        <f t="shared" si="21"/>
        <v>Function_05Application_162028</v>
      </c>
      <c r="B289">
        <v>286</v>
      </c>
      <c r="C289" t="s">
        <v>369</v>
      </c>
      <c r="D289" t="s">
        <v>318</v>
      </c>
      <c r="E289" t="s">
        <v>332</v>
      </c>
      <c r="F289" t="s">
        <v>342</v>
      </c>
      <c r="G289" t="s">
        <v>353</v>
      </c>
      <c r="H289" t="s">
        <v>398</v>
      </c>
      <c r="I289">
        <f t="shared" si="20"/>
        <v>2028</v>
      </c>
      <c r="J289" t="s">
        <v>23</v>
      </c>
      <c r="K289" s="97">
        <f>Market_Data_App!M289*VLOOKUP(A289,Properties_Tec_Shares!$A:$S,19,0)</f>
        <v>0</v>
      </c>
      <c r="L289" s="76">
        <f>K289*VLOOKUP(A289,Properties_T01!$A:$P,13,0)*(VLOOKUP(A289,Properties_T01!$A:$P,14,0)-VLOOKUP(A289,Properties_T01!$A:$P,15,0))*10^6</f>
        <v>0</v>
      </c>
      <c r="M289" s="76">
        <f>L289*VLOOKUP(A289,Properties_T01!A:AJ,32,0)</f>
        <v>0</v>
      </c>
      <c r="O289" s="47">
        <f>K289*VLOOKUP(A289,Price_Creator_T01!A:O,15,0)</f>
        <v>0</v>
      </c>
    </row>
    <row r="290" spans="1:15" x14ac:dyDescent="0.25">
      <c r="A290" t="str">
        <f t="shared" si="21"/>
        <v>Function_05Application_172028</v>
      </c>
      <c r="B290">
        <v>287</v>
      </c>
      <c r="C290" t="s">
        <v>370</v>
      </c>
      <c r="D290" t="s">
        <v>318</v>
      </c>
      <c r="E290" t="s">
        <v>332</v>
      </c>
      <c r="F290" t="s">
        <v>342</v>
      </c>
      <c r="G290" t="s">
        <v>353</v>
      </c>
      <c r="H290" t="s">
        <v>398</v>
      </c>
      <c r="I290">
        <f t="shared" si="20"/>
        <v>2028</v>
      </c>
      <c r="J290" t="s">
        <v>23</v>
      </c>
      <c r="K290" s="97">
        <f>Market_Data_App!M290*VLOOKUP(A290,Properties_Tec_Shares!$A:$S,19,0)</f>
        <v>0</v>
      </c>
      <c r="L290" s="76">
        <f>K290*VLOOKUP(A290,Properties_T01!$A:$P,13,0)*(VLOOKUP(A290,Properties_T01!$A:$P,14,0)-VLOOKUP(A290,Properties_T01!$A:$P,15,0))*10^6</f>
        <v>0</v>
      </c>
      <c r="M290" s="76">
        <f>L290*VLOOKUP(A290,Properties_T01!A:AJ,32,0)</f>
        <v>0</v>
      </c>
      <c r="O290" s="47">
        <f>K290*VLOOKUP(A290,Price_Creator_T01!A:O,15,0)</f>
        <v>0</v>
      </c>
    </row>
    <row r="291" spans="1:15" x14ac:dyDescent="0.25">
      <c r="A291" t="str">
        <f t="shared" si="21"/>
        <v>Function_06Application_182028</v>
      </c>
      <c r="B291">
        <v>288</v>
      </c>
      <c r="C291" t="s">
        <v>371</v>
      </c>
      <c r="D291" t="s">
        <v>319</v>
      </c>
      <c r="E291" t="s">
        <v>333</v>
      </c>
      <c r="F291" t="s">
        <v>343</v>
      </c>
      <c r="G291" t="s">
        <v>349</v>
      </c>
      <c r="H291" t="s">
        <v>398</v>
      </c>
      <c r="I291">
        <f t="shared" ref="I291:I354" si="22">I261+1</f>
        <v>2028</v>
      </c>
      <c r="J291" t="s">
        <v>23</v>
      </c>
      <c r="K291" s="97">
        <f>Market_Data_App!M291*VLOOKUP(A291,Properties_Tec_Shares!$A:$S,19,0)</f>
        <v>0</v>
      </c>
      <c r="L291" s="76">
        <f>K291*VLOOKUP(A291,Properties_T01!$A:$P,13,0)*(VLOOKUP(A291,Properties_T01!$A:$P,14,0)-VLOOKUP(A291,Properties_T01!$A:$P,15,0))*10^6</f>
        <v>0</v>
      </c>
      <c r="M291" s="76">
        <f>L291*VLOOKUP(A291,Properties_T01!A:AJ,32,0)</f>
        <v>0</v>
      </c>
      <c r="O291" s="47">
        <f>K291*VLOOKUP(A291,Price_Creator_T01!A:O,15,0)</f>
        <v>0</v>
      </c>
    </row>
    <row r="292" spans="1:15" x14ac:dyDescent="0.25">
      <c r="A292" t="str">
        <f t="shared" si="21"/>
        <v>Function_07Application_192028</v>
      </c>
      <c r="B292">
        <v>289</v>
      </c>
      <c r="C292" t="s">
        <v>372</v>
      </c>
      <c r="D292" t="s">
        <v>320</v>
      </c>
      <c r="E292" t="s">
        <v>334</v>
      </c>
      <c r="F292" t="s">
        <v>342</v>
      </c>
      <c r="G292" t="s">
        <v>353</v>
      </c>
      <c r="H292" t="s">
        <v>398</v>
      </c>
      <c r="I292">
        <f t="shared" si="22"/>
        <v>2028</v>
      </c>
      <c r="J292" t="s">
        <v>23</v>
      </c>
      <c r="K292" s="97">
        <f>Market_Data_App!M292*VLOOKUP(A292,Properties_Tec_Shares!$A:$S,19,0)</f>
        <v>43.500000000000007</v>
      </c>
      <c r="L292" s="76">
        <f>K292*VLOOKUP(A292,Properties_T01!$A:$P,13,0)*(VLOOKUP(A292,Properties_T01!$A:$P,14,0)-VLOOKUP(A292,Properties_T01!$A:$P,15,0))*10^6</f>
        <v>139200.00000000003</v>
      </c>
      <c r="M292" s="76">
        <f>L292*VLOOKUP(A292,Properties_T01!A:AJ,32,0)</f>
        <v>139200.00000000003</v>
      </c>
      <c r="O292" s="47">
        <f>K292*VLOOKUP(A292,Price_Creator_T01!A:O,15,0)</f>
        <v>63.363486583813987</v>
      </c>
    </row>
    <row r="293" spans="1:15" x14ac:dyDescent="0.25">
      <c r="A293" t="str">
        <f t="shared" si="21"/>
        <v>Function_07Application_202028</v>
      </c>
      <c r="B293">
        <v>290</v>
      </c>
      <c r="C293" t="s">
        <v>373</v>
      </c>
      <c r="D293" t="s">
        <v>320</v>
      </c>
      <c r="E293" t="s">
        <v>334</v>
      </c>
      <c r="F293" t="s">
        <v>342</v>
      </c>
      <c r="G293" t="s">
        <v>353</v>
      </c>
      <c r="H293" t="s">
        <v>398</v>
      </c>
      <c r="I293">
        <f t="shared" si="22"/>
        <v>2028</v>
      </c>
      <c r="J293" t="s">
        <v>23</v>
      </c>
      <c r="K293" s="97">
        <f>Market_Data_App!M293*VLOOKUP(A293,Properties_Tec_Shares!$A:$S,19,0)</f>
        <v>38.5</v>
      </c>
      <c r="L293" s="76">
        <f>K293*VLOOKUP(A293,Properties_T01!$A:$P,13,0)*(VLOOKUP(A293,Properties_T01!$A:$P,14,0)-VLOOKUP(A293,Properties_T01!$A:$P,15,0))*10^6</f>
        <v>33264</v>
      </c>
      <c r="M293" s="76">
        <f>L293*VLOOKUP(A293,Properties_T01!A:AJ,32,0)</f>
        <v>0</v>
      </c>
      <c r="O293" s="47">
        <f>K293*VLOOKUP(A293,Price_Creator_T01!A:O,15,0)</f>
        <v>5.3837114118109533</v>
      </c>
    </row>
    <row r="294" spans="1:15" x14ac:dyDescent="0.25">
      <c r="A294" t="str">
        <f t="shared" si="21"/>
        <v>Function_08Application_212028</v>
      </c>
      <c r="B294">
        <v>291</v>
      </c>
      <c r="C294" t="s">
        <v>374</v>
      </c>
      <c r="D294" t="s">
        <v>321</v>
      </c>
      <c r="E294" t="s">
        <v>333</v>
      </c>
      <c r="F294" t="s">
        <v>343</v>
      </c>
      <c r="G294" t="s">
        <v>349</v>
      </c>
      <c r="H294" t="s">
        <v>398</v>
      </c>
      <c r="I294">
        <f t="shared" si="22"/>
        <v>2028</v>
      </c>
      <c r="J294" t="s">
        <v>23</v>
      </c>
      <c r="K294" s="97">
        <f>Market_Data_App!M294*VLOOKUP(A294,Properties_Tec_Shares!$A:$S,19,0)</f>
        <v>6.4999999999999982</v>
      </c>
      <c r="L294" s="76">
        <f>K294*VLOOKUP(A294,Properties_T01!$A:$P,13,0)*(VLOOKUP(A294,Properties_T01!$A:$P,14,0)-VLOOKUP(A294,Properties_T01!$A:$P,15,0))*10^6</f>
        <v>18784.999999999993</v>
      </c>
      <c r="M294" s="76">
        <f>L294*VLOOKUP(A294,Properties_T01!A:AJ,32,0)</f>
        <v>18784.999999999993</v>
      </c>
      <c r="O294" s="47">
        <f>K294*VLOOKUP(A294,Price_Creator_T01!A:O,15,0)</f>
        <v>12.769320564503618</v>
      </c>
    </row>
    <row r="295" spans="1:15" x14ac:dyDescent="0.25">
      <c r="A295" t="str">
        <f t="shared" si="21"/>
        <v>Function_09Application_222028</v>
      </c>
      <c r="B295">
        <v>292</v>
      </c>
      <c r="C295" t="s">
        <v>375</v>
      </c>
      <c r="D295" t="s">
        <v>322</v>
      </c>
      <c r="E295" t="s">
        <v>335</v>
      </c>
      <c r="F295" t="s">
        <v>344</v>
      </c>
      <c r="G295" t="s">
        <v>349</v>
      </c>
      <c r="H295" t="s">
        <v>398</v>
      </c>
      <c r="I295">
        <f t="shared" si="22"/>
        <v>2028</v>
      </c>
      <c r="J295" t="s">
        <v>23</v>
      </c>
      <c r="K295" s="97">
        <f>Market_Data_App!M295*VLOOKUP(A295,Properties_Tec_Shares!$A:$S,19,0)</f>
        <v>87.4</v>
      </c>
      <c r="L295" s="76">
        <f>K295*VLOOKUP(A295,Properties_T01!$A:$P,13,0)*(VLOOKUP(A295,Properties_T01!$A:$P,14,0)-VLOOKUP(A295,Properties_T01!$A:$P,15,0))*10^6</f>
        <v>530955.00000000012</v>
      </c>
      <c r="M295" s="76">
        <f>L295*VLOOKUP(A295,Properties_T01!A:AJ,32,0)</f>
        <v>530955.00000000012</v>
      </c>
      <c r="O295" s="47">
        <f>K295*VLOOKUP(A295,Price_Creator_T01!A:O,15,0)</f>
        <v>310.79462427188776</v>
      </c>
    </row>
    <row r="296" spans="1:15" x14ac:dyDescent="0.25">
      <c r="A296" t="str">
        <f t="shared" si="21"/>
        <v>Function_10Application_232028</v>
      </c>
      <c r="B296">
        <v>293</v>
      </c>
      <c r="C296" t="s">
        <v>376</v>
      </c>
      <c r="D296" t="s">
        <v>323</v>
      </c>
      <c r="E296" t="s">
        <v>335</v>
      </c>
      <c r="F296" t="s">
        <v>345</v>
      </c>
      <c r="G296" t="s">
        <v>349</v>
      </c>
      <c r="H296" t="s">
        <v>398</v>
      </c>
      <c r="I296">
        <f t="shared" si="22"/>
        <v>2028</v>
      </c>
      <c r="J296" t="s">
        <v>23</v>
      </c>
      <c r="K296" s="97">
        <f>Market_Data_App!M296*VLOOKUP(A296,Properties_Tec_Shares!$A:$S,19,0)</f>
        <v>28.699999999999996</v>
      </c>
      <c r="L296" s="76">
        <f>K296*VLOOKUP(A296,Properties_T01!$A:$P,13,0)*(VLOOKUP(A296,Properties_T01!$A:$P,14,0)-VLOOKUP(A296,Properties_T01!$A:$P,15,0))*10^6</f>
        <v>194011.99999999997</v>
      </c>
      <c r="M296" s="76">
        <f>L296*VLOOKUP(A296,Properties_T01!A:AJ,32,0)</f>
        <v>194011.99999999997</v>
      </c>
      <c r="O296" s="47">
        <f>K296*VLOOKUP(A296,Price_Creator_T01!A:O,15,0)</f>
        <v>116.80967955005866</v>
      </c>
    </row>
    <row r="297" spans="1:15" x14ac:dyDescent="0.25">
      <c r="A297" t="str">
        <f t="shared" si="21"/>
        <v>Function_11Application_242028</v>
      </c>
      <c r="B297">
        <v>294</v>
      </c>
      <c r="C297" t="s">
        <v>377</v>
      </c>
      <c r="D297" t="s">
        <v>324</v>
      </c>
      <c r="E297" t="s">
        <v>335</v>
      </c>
      <c r="F297" t="s">
        <v>345</v>
      </c>
      <c r="G297" t="s">
        <v>349</v>
      </c>
      <c r="H297" t="s">
        <v>398</v>
      </c>
      <c r="I297">
        <f t="shared" si="22"/>
        <v>2028</v>
      </c>
      <c r="J297" t="s">
        <v>23</v>
      </c>
      <c r="K297" s="97">
        <f>Market_Data_App!M297*VLOOKUP(A297,Properties_Tec_Shares!$A:$S,19,0)</f>
        <v>126</v>
      </c>
      <c r="L297" s="76">
        <f>K297*VLOOKUP(A297,Properties_T01!$A:$P,13,0)*(VLOOKUP(A297,Properties_T01!$A:$P,14,0)-VLOOKUP(A297,Properties_T01!$A:$P,15,0))*10^6</f>
        <v>533231.99999999988</v>
      </c>
      <c r="M297" s="76">
        <f>L297*VLOOKUP(A297,Properties_T01!A:AJ,32,0)</f>
        <v>0</v>
      </c>
      <c r="O297" s="47">
        <f>K297*VLOOKUP(A297,Price_Creator_T01!A:O,15,0)</f>
        <v>334.42228576624171</v>
      </c>
    </row>
    <row r="298" spans="1:15" x14ac:dyDescent="0.25">
      <c r="A298" t="str">
        <f t="shared" si="21"/>
        <v>Function_12Application_252028</v>
      </c>
      <c r="B298">
        <v>295</v>
      </c>
      <c r="C298" t="s">
        <v>378</v>
      </c>
      <c r="D298" t="s">
        <v>325</v>
      </c>
      <c r="E298" t="s">
        <v>331</v>
      </c>
      <c r="F298" t="s">
        <v>346</v>
      </c>
      <c r="G298" t="s">
        <v>351</v>
      </c>
      <c r="H298" t="s">
        <v>398</v>
      </c>
      <c r="I298">
        <f t="shared" si="22"/>
        <v>2028</v>
      </c>
      <c r="J298" t="s">
        <v>23</v>
      </c>
      <c r="K298" s="97">
        <f>Market_Data_App!M298*VLOOKUP(A298,Properties_Tec_Shares!$A:$S,19,0)</f>
        <v>141</v>
      </c>
      <c r="L298" s="76">
        <f>K298*VLOOKUP(A298,Properties_T01!$A:$P,13,0)*(VLOOKUP(A298,Properties_T01!$A:$P,14,0)-VLOOKUP(A298,Properties_T01!$A:$P,15,0))*10^6</f>
        <v>3886312.5</v>
      </c>
      <c r="M298" s="76">
        <f>L298*VLOOKUP(A298,Properties_T01!A:AJ,32,0)</f>
        <v>3886312.5</v>
      </c>
      <c r="O298" s="47">
        <f>K298*VLOOKUP(A298,Price_Creator_T01!A:O,15,0)</f>
        <v>2528.5472439747628</v>
      </c>
    </row>
    <row r="299" spans="1:15" x14ac:dyDescent="0.25">
      <c r="A299" t="str">
        <f t="shared" si="21"/>
        <v>Function_13Application_262028</v>
      </c>
      <c r="B299">
        <v>296</v>
      </c>
      <c r="C299" t="s">
        <v>379</v>
      </c>
      <c r="D299" t="s">
        <v>326</v>
      </c>
      <c r="E299" t="s">
        <v>336</v>
      </c>
      <c r="F299" t="s">
        <v>347</v>
      </c>
      <c r="G299" t="s">
        <v>349</v>
      </c>
      <c r="H299" t="s">
        <v>398</v>
      </c>
      <c r="I299">
        <f t="shared" si="22"/>
        <v>2028</v>
      </c>
      <c r="J299" t="s">
        <v>23</v>
      </c>
      <c r="K299" s="97">
        <f>Market_Data_App!M299*VLOOKUP(A299,Properties_Tec_Shares!$A:$S,19,0)</f>
        <v>36.000000000000007</v>
      </c>
      <c r="L299" s="76">
        <f>K299*VLOOKUP(A299,Properties_T01!$A:$P,13,0)*(VLOOKUP(A299,Properties_T01!$A:$P,14,0)-VLOOKUP(A299,Properties_T01!$A:$P,15,0))*10^6</f>
        <v>48600.000000000007</v>
      </c>
      <c r="M299" s="76">
        <f>L299*VLOOKUP(A299,Properties_T01!A:AJ,32,0)</f>
        <v>0</v>
      </c>
      <c r="O299" s="47">
        <f>K299*VLOOKUP(A299,Price_Creator_T01!A:O,15,0)</f>
        <v>22.024273957408447</v>
      </c>
    </row>
    <row r="300" spans="1:15" x14ac:dyDescent="0.25">
      <c r="A300" t="str">
        <f t="shared" si="21"/>
        <v>Function_13Application_272028</v>
      </c>
      <c r="B300">
        <v>297</v>
      </c>
      <c r="C300" t="s">
        <v>380</v>
      </c>
      <c r="D300" t="s">
        <v>326</v>
      </c>
      <c r="E300" t="s">
        <v>336</v>
      </c>
      <c r="F300" t="s">
        <v>347</v>
      </c>
      <c r="G300" t="s">
        <v>349</v>
      </c>
      <c r="H300" t="s">
        <v>398</v>
      </c>
      <c r="I300">
        <f t="shared" si="22"/>
        <v>2028</v>
      </c>
      <c r="J300" t="s">
        <v>23</v>
      </c>
      <c r="K300" s="97">
        <f>Market_Data_App!M300*VLOOKUP(A300,Properties_Tec_Shares!$A:$S,19,0)</f>
        <v>0</v>
      </c>
      <c r="L300" s="76">
        <f>K300*VLOOKUP(A300,Properties_T01!$A:$P,13,0)*(VLOOKUP(A300,Properties_T01!$A:$P,14,0)-VLOOKUP(A300,Properties_T01!$A:$P,15,0))*10^6</f>
        <v>0</v>
      </c>
      <c r="M300" s="76">
        <f>L300*VLOOKUP(A300,Properties_T01!A:AJ,32,0)</f>
        <v>0</v>
      </c>
      <c r="O300" s="47">
        <f>K300*VLOOKUP(A300,Price_Creator_T01!A:O,15,0)</f>
        <v>0</v>
      </c>
    </row>
    <row r="301" spans="1:15" x14ac:dyDescent="0.25">
      <c r="A301" t="str">
        <f t="shared" si="21"/>
        <v>Function_14Application_282028</v>
      </c>
      <c r="B301">
        <v>298</v>
      </c>
      <c r="C301" t="s">
        <v>381</v>
      </c>
      <c r="D301" t="s">
        <v>327</v>
      </c>
      <c r="E301" t="s">
        <v>337</v>
      </c>
      <c r="F301" t="s">
        <v>347</v>
      </c>
      <c r="G301" t="s">
        <v>349</v>
      </c>
      <c r="H301" t="s">
        <v>398</v>
      </c>
      <c r="I301">
        <f t="shared" si="22"/>
        <v>2028</v>
      </c>
      <c r="J301" t="s">
        <v>23</v>
      </c>
      <c r="K301" s="97">
        <f>Market_Data_App!M301*VLOOKUP(A301,Properties_Tec_Shares!$A:$S,19,0)</f>
        <v>44</v>
      </c>
      <c r="L301" s="76">
        <f>K301*VLOOKUP(A301,Properties_T01!$A:$P,13,0)*(VLOOKUP(A301,Properties_T01!$A:$P,14,0)-VLOOKUP(A301,Properties_T01!$A:$P,15,0))*10^6</f>
        <v>502656</v>
      </c>
      <c r="M301" s="76">
        <f>L301*VLOOKUP(A301,Properties_T01!A:AJ,32,0)</f>
        <v>502656</v>
      </c>
      <c r="O301" s="47">
        <f>K301*VLOOKUP(A301,Price_Creator_T01!A:O,15,0)</f>
        <v>166.09746689031573</v>
      </c>
    </row>
    <row r="302" spans="1:15" x14ac:dyDescent="0.25">
      <c r="A302" t="str">
        <f t="shared" si="21"/>
        <v>Function_14Application_292028</v>
      </c>
      <c r="B302">
        <v>299</v>
      </c>
      <c r="C302" t="s">
        <v>382</v>
      </c>
      <c r="D302" t="s">
        <v>327</v>
      </c>
      <c r="E302" t="s">
        <v>337</v>
      </c>
      <c r="F302" t="s">
        <v>347</v>
      </c>
      <c r="G302" t="s">
        <v>349</v>
      </c>
      <c r="H302" t="s">
        <v>398</v>
      </c>
      <c r="I302">
        <f t="shared" si="22"/>
        <v>2028</v>
      </c>
      <c r="J302" t="s">
        <v>23</v>
      </c>
      <c r="K302" s="97">
        <f>Market_Data_App!M302*VLOOKUP(A302,Properties_Tec_Shares!$A:$S,19,0)</f>
        <v>56.000000000000014</v>
      </c>
      <c r="L302" s="76">
        <f>K302*VLOOKUP(A302,Properties_T01!$A:$P,13,0)*(VLOOKUP(A302,Properties_T01!$A:$P,14,0)-VLOOKUP(A302,Properties_T01!$A:$P,15,0))*10^6</f>
        <v>100800.00000000003</v>
      </c>
      <c r="M302" s="76">
        <f>L302*VLOOKUP(A302,Properties_T01!A:AJ,32,0)</f>
        <v>100800.00000000003</v>
      </c>
      <c r="O302" s="47">
        <f>K302*VLOOKUP(A302,Price_Creator_T01!A:O,15,0)</f>
        <v>22.432130882545643</v>
      </c>
    </row>
    <row r="303" spans="1:15" x14ac:dyDescent="0.25">
      <c r="A303" t="str">
        <f t="shared" si="21"/>
        <v>Function_15Application_302028</v>
      </c>
      <c r="B303">
        <v>300</v>
      </c>
      <c r="C303" t="s">
        <v>383</v>
      </c>
      <c r="D303" t="s">
        <v>328</v>
      </c>
      <c r="E303" t="s">
        <v>338</v>
      </c>
      <c r="F303" t="s">
        <v>348</v>
      </c>
      <c r="G303" t="s">
        <v>349</v>
      </c>
      <c r="H303" t="s">
        <v>398</v>
      </c>
      <c r="I303">
        <f t="shared" si="22"/>
        <v>2028</v>
      </c>
      <c r="J303" t="s">
        <v>23</v>
      </c>
      <c r="K303" s="97">
        <f>Market_Data_App!M303*VLOOKUP(A303,Properties_Tec_Shares!$A:$S,19,0)</f>
        <v>0</v>
      </c>
      <c r="L303" s="76">
        <f>K303*VLOOKUP(A303,Properties_T01!$A:$P,13,0)*(VLOOKUP(A303,Properties_T01!$A:$P,14,0)-VLOOKUP(A303,Properties_T01!$A:$P,15,0))*10^6</f>
        <v>0</v>
      </c>
      <c r="M303" s="76">
        <f>L303*VLOOKUP(A303,Properties_T01!A:AJ,32,0)</f>
        <v>0</v>
      </c>
      <c r="O303" s="47">
        <f>K303*VLOOKUP(A303,Price_Creator_T01!A:O,15,0)</f>
        <v>0</v>
      </c>
    </row>
    <row r="304" spans="1:15" x14ac:dyDescent="0.25">
      <c r="A304" t="str">
        <f t="shared" si="21"/>
        <v>Function_01Application_012029</v>
      </c>
      <c r="B304">
        <v>301</v>
      </c>
      <c r="C304" t="s">
        <v>354</v>
      </c>
      <c r="D304" t="s">
        <v>314</v>
      </c>
      <c r="E304" t="s">
        <v>329</v>
      </c>
      <c r="F304" t="s">
        <v>339</v>
      </c>
      <c r="G304" t="s">
        <v>349</v>
      </c>
      <c r="H304" t="s">
        <v>398</v>
      </c>
      <c r="I304">
        <f t="shared" si="22"/>
        <v>2029</v>
      </c>
      <c r="J304" t="s">
        <v>23</v>
      </c>
      <c r="K304" s="97">
        <f>Market_Data_App!M304*VLOOKUP(A304,Properties_Tec_Shares!$A:$S,19,0)</f>
        <v>3.153237098975147</v>
      </c>
      <c r="L304" s="76">
        <f>K304*VLOOKUP(A304,Properties_T01!$A:$P,13,0)*(VLOOKUP(A304,Properties_T01!$A:$P,14,0)-VLOOKUP(A304,Properties_T01!$A:$P,15,0))*10^6</f>
        <v>126129.48395900588</v>
      </c>
      <c r="M304" s="76">
        <f>L304*VLOOKUP(A304,Properties_T01!A:AJ,32,0)</f>
        <v>126129.48395900588</v>
      </c>
      <c r="O304" s="47">
        <f>K304*VLOOKUP(A304,Price_Creator_T01!A:O,15,0)</f>
        <v>63.586552989662522</v>
      </c>
    </row>
    <row r="305" spans="1:15" x14ac:dyDescent="0.25">
      <c r="A305" t="str">
        <f t="shared" si="21"/>
        <v>Function_01Application_022029</v>
      </c>
      <c r="B305">
        <v>302</v>
      </c>
      <c r="C305" t="s">
        <v>355</v>
      </c>
      <c r="D305" t="s">
        <v>314</v>
      </c>
      <c r="E305" t="s">
        <v>329</v>
      </c>
      <c r="F305" t="s">
        <v>339</v>
      </c>
      <c r="G305" t="s">
        <v>349</v>
      </c>
      <c r="H305" t="s">
        <v>398</v>
      </c>
      <c r="I305">
        <f t="shared" si="22"/>
        <v>2029</v>
      </c>
      <c r="J305" t="s">
        <v>23</v>
      </c>
      <c r="K305" s="97">
        <f>Market_Data_App!M305*VLOOKUP(A305,Properties_Tec_Shares!$A:$S,19,0)</f>
        <v>7.5677690375403577</v>
      </c>
      <c r="L305" s="76">
        <f>K305*VLOOKUP(A305,Properties_T01!$A:$P,13,0)*(VLOOKUP(A305,Properties_T01!$A:$P,14,0)-VLOOKUP(A305,Properties_T01!$A:$P,15,0))*10^6</f>
        <v>762831.11898406805</v>
      </c>
      <c r="M305" s="76">
        <f>L305*VLOOKUP(A305,Properties_T01!A:AJ,32,0)</f>
        <v>762831.11898406805</v>
      </c>
      <c r="O305" s="47">
        <f>K305*VLOOKUP(A305,Price_Creator_T01!A:O,15,0)</f>
        <v>370.95832301310833</v>
      </c>
    </row>
    <row r="306" spans="1:15" x14ac:dyDescent="0.25">
      <c r="A306" t="str">
        <f t="shared" si="21"/>
        <v>Function_01Application_032029</v>
      </c>
      <c r="B306">
        <v>303</v>
      </c>
      <c r="C306" t="s">
        <v>356</v>
      </c>
      <c r="D306" t="s">
        <v>314</v>
      </c>
      <c r="E306" t="s">
        <v>329</v>
      </c>
      <c r="F306" t="s">
        <v>339</v>
      </c>
      <c r="G306" t="s">
        <v>349</v>
      </c>
      <c r="H306" t="s">
        <v>398</v>
      </c>
      <c r="I306">
        <f t="shared" si="22"/>
        <v>2029</v>
      </c>
      <c r="J306" t="s">
        <v>23</v>
      </c>
      <c r="K306" s="97">
        <f>Market_Data_App!M306*VLOOKUP(A306,Properties_Tec_Shares!$A:$S,19,0)</f>
        <v>2.0180717433440947</v>
      </c>
      <c r="L306" s="76">
        <f>K306*VLOOKUP(A306,Properties_T01!$A:$P,13,0)*(VLOOKUP(A306,Properties_T01!$A:$P,14,0)-VLOOKUP(A306,Properties_T01!$A:$P,15,0))*10^6</f>
        <v>254277.03966135596</v>
      </c>
      <c r="M306" s="76">
        <f>L306*VLOOKUP(A306,Properties_T01!A:AJ,32,0)</f>
        <v>254277.03966135596</v>
      </c>
      <c r="O306" s="47">
        <f>K306*VLOOKUP(A306,Price_Creator_T01!A:O,15,0)</f>
        <v>256.2297244380041</v>
      </c>
    </row>
    <row r="307" spans="1:15" x14ac:dyDescent="0.25">
      <c r="A307" t="str">
        <f t="shared" si="21"/>
        <v>Function_02Application_042029</v>
      </c>
      <c r="B307">
        <v>304</v>
      </c>
      <c r="C307" t="s">
        <v>357</v>
      </c>
      <c r="D307" t="s">
        <v>315</v>
      </c>
      <c r="E307" t="s">
        <v>330</v>
      </c>
      <c r="F307" t="s">
        <v>340</v>
      </c>
      <c r="G307" t="s">
        <v>350</v>
      </c>
      <c r="H307" t="s">
        <v>398</v>
      </c>
      <c r="I307">
        <f t="shared" si="22"/>
        <v>2029</v>
      </c>
      <c r="J307" t="s">
        <v>23</v>
      </c>
      <c r="K307" s="97">
        <f>Market_Data_App!M307*VLOOKUP(A307,Properties_Tec_Shares!$A:$S,19,0)</f>
        <v>5.7243660428300318</v>
      </c>
      <c r="L307" s="76">
        <f>K307*VLOOKUP(A307,Properties_T01!$A:$P,13,0)*(VLOOKUP(A307,Properties_T01!$A:$P,14,0)-VLOOKUP(A307,Properties_T01!$A:$P,15,0))*10^6</f>
        <v>242426.90191385185</v>
      </c>
      <c r="M307" s="76">
        <f>L307*VLOOKUP(A307,Properties_T01!A:AJ,32,0)</f>
        <v>242426.90191385185</v>
      </c>
      <c r="O307" s="47">
        <f>K307*VLOOKUP(A307,Price_Creator_T01!A:O,15,0)</f>
        <v>120.86015348111712</v>
      </c>
    </row>
    <row r="308" spans="1:15" x14ac:dyDescent="0.25">
      <c r="A308" t="str">
        <f t="shared" si="21"/>
        <v>Function_02Application_052029</v>
      </c>
      <c r="B308">
        <v>305</v>
      </c>
      <c r="C308" t="s">
        <v>358</v>
      </c>
      <c r="D308" t="s">
        <v>315</v>
      </c>
      <c r="E308" t="s">
        <v>330</v>
      </c>
      <c r="F308" t="s">
        <v>340</v>
      </c>
      <c r="G308" t="s">
        <v>351</v>
      </c>
      <c r="H308" t="s">
        <v>398</v>
      </c>
      <c r="I308">
        <f t="shared" si="22"/>
        <v>2029</v>
      </c>
      <c r="J308" t="s">
        <v>23</v>
      </c>
      <c r="K308" s="97">
        <f>Market_Data_App!M308*VLOOKUP(A308,Properties_Tec_Shares!$A:$S,19,0)</f>
        <v>2.154434690031886</v>
      </c>
      <c r="L308" s="76">
        <f>K308*VLOOKUP(A308,Properties_T01!$A:$P,13,0)*(VLOOKUP(A308,Properties_T01!$A:$P,14,0)-VLOOKUP(A308,Properties_T01!$A:$P,15,0))*10^6</f>
        <v>117632.13407574096</v>
      </c>
      <c r="M308" s="76">
        <f>L308*VLOOKUP(A308,Properties_T01!A:AJ,32,0)</f>
        <v>117632.13407574096</v>
      </c>
      <c r="O308" s="47">
        <f>K308*VLOOKUP(A308,Price_Creator_T01!A:O,15,0)</f>
        <v>58.64463748234315</v>
      </c>
    </row>
    <row r="309" spans="1:15" x14ac:dyDescent="0.25">
      <c r="A309" t="str">
        <f t="shared" si="21"/>
        <v>Function_03Application_062029</v>
      </c>
      <c r="B309">
        <v>306</v>
      </c>
      <c r="C309" t="s">
        <v>359</v>
      </c>
      <c r="D309" t="s">
        <v>316</v>
      </c>
      <c r="E309" t="s">
        <v>331</v>
      </c>
      <c r="F309" t="s">
        <v>341</v>
      </c>
      <c r="G309" t="s">
        <v>349</v>
      </c>
      <c r="H309" t="s">
        <v>398</v>
      </c>
      <c r="I309">
        <f t="shared" si="22"/>
        <v>2029</v>
      </c>
      <c r="J309" t="s">
        <v>23</v>
      </c>
      <c r="K309" s="97">
        <f>Market_Data_App!M309*VLOOKUP(A309,Properties_Tec_Shares!$A:$S,19,0)</f>
        <v>60.603324698845768</v>
      </c>
      <c r="L309" s="76">
        <f>K309*VLOOKUP(A309,Properties_T01!$A:$P,13,0)*(VLOOKUP(A309,Properties_T01!$A:$P,14,0)-VLOOKUP(A309,Properties_T01!$A:$P,15,0))*10^6</f>
        <v>545429.92228961189</v>
      </c>
      <c r="M309" s="76">
        <f>L309*VLOOKUP(A309,Properties_T01!A:AJ,32,0)</f>
        <v>545429.92228961189</v>
      </c>
      <c r="O309" s="47">
        <f>K309*VLOOKUP(A309,Price_Creator_T01!A:O,15,0)</f>
        <v>292.0050928129026</v>
      </c>
    </row>
    <row r="310" spans="1:15" x14ac:dyDescent="0.25">
      <c r="A310" t="str">
        <f t="shared" si="21"/>
        <v>Function_03Application_072029</v>
      </c>
      <c r="B310">
        <v>307</v>
      </c>
      <c r="C310" t="s">
        <v>360</v>
      </c>
      <c r="D310" t="s">
        <v>316</v>
      </c>
      <c r="E310" t="s">
        <v>331</v>
      </c>
      <c r="F310" t="s">
        <v>341</v>
      </c>
      <c r="G310" t="s">
        <v>349</v>
      </c>
      <c r="H310" t="s">
        <v>398</v>
      </c>
      <c r="I310">
        <f t="shared" si="22"/>
        <v>2029</v>
      </c>
      <c r="J310" t="s">
        <v>23</v>
      </c>
      <c r="K310" s="97">
        <f>Market_Data_App!M310*VLOOKUP(A310,Properties_Tec_Shares!$A:$S,19,0)</f>
        <v>1.2565423596744771</v>
      </c>
      <c r="L310" s="76">
        <f>K310*VLOOKUP(A310,Properties_T01!$A:$P,13,0)*(VLOOKUP(A310,Properties_T01!$A:$P,14,0)-VLOOKUP(A310,Properties_T01!$A:$P,15,0))*10^6</f>
        <v>10554.955821265607</v>
      </c>
      <c r="M310" s="76">
        <f>L310*VLOOKUP(A310,Properties_T01!A:AJ,32,0)</f>
        <v>10554.955821265607</v>
      </c>
      <c r="O310" s="47">
        <f>K310*VLOOKUP(A310,Price_Creator_T01!A:O,15,0)</f>
        <v>6.7306988909252707</v>
      </c>
    </row>
    <row r="311" spans="1:15" x14ac:dyDescent="0.25">
      <c r="A311" t="str">
        <f t="shared" si="21"/>
        <v>Function_03Application_082029</v>
      </c>
      <c r="B311">
        <v>308</v>
      </c>
      <c r="C311" t="s">
        <v>361</v>
      </c>
      <c r="D311" t="s">
        <v>316</v>
      </c>
      <c r="E311" t="s">
        <v>331</v>
      </c>
      <c r="F311" t="s">
        <v>341</v>
      </c>
      <c r="G311" t="s">
        <v>349</v>
      </c>
      <c r="H311" t="s">
        <v>398</v>
      </c>
      <c r="I311">
        <f t="shared" si="22"/>
        <v>2029</v>
      </c>
      <c r="J311" t="s">
        <v>23</v>
      </c>
      <c r="K311" s="97">
        <f>Market_Data_App!M311*VLOOKUP(A311,Properties_Tec_Shares!$A:$S,19,0)</f>
        <v>4.9822056263438492</v>
      </c>
      <c r="L311" s="76">
        <f>K311*VLOOKUP(A311,Properties_T01!$A:$P,13,0)*(VLOOKUP(A311,Properties_T01!$A:$P,14,0)-VLOOKUP(A311,Properties_T01!$A:$P,15,0))*10^6</f>
        <v>42089.673131352836</v>
      </c>
      <c r="M311" s="76">
        <f>L311*VLOOKUP(A311,Properties_T01!A:AJ,32,0)</f>
        <v>42089.673131352836</v>
      </c>
      <c r="O311" s="47">
        <f>K311*VLOOKUP(A311,Price_Creator_T01!A:O,15,0)</f>
        <v>23.785271614959377</v>
      </c>
    </row>
    <row r="312" spans="1:15" x14ac:dyDescent="0.25">
      <c r="A312" t="str">
        <f t="shared" si="21"/>
        <v>Function_03Application_092029</v>
      </c>
      <c r="B312">
        <v>309</v>
      </c>
      <c r="C312" t="s">
        <v>362</v>
      </c>
      <c r="D312" t="s">
        <v>316</v>
      </c>
      <c r="E312" t="s">
        <v>331</v>
      </c>
      <c r="F312" t="s">
        <v>341</v>
      </c>
      <c r="G312" t="s">
        <v>349</v>
      </c>
      <c r="H312" t="s">
        <v>398</v>
      </c>
      <c r="I312">
        <f t="shared" si="22"/>
        <v>2029</v>
      </c>
      <c r="J312" t="s">
        <v>23</v>
      </c>
      <c r="K312" s="97">
        <f>Market_Data_App!M312*VLOOKUP(A312,Properties_Tec_Shares!$A:$S,19,0)</f>
        <v>93.041521332617663</v>
      </c>
      <c r="L312" s="76">
        <f>K312*VLOOKUP(A312,Properties_T01!$A:$P,13,0)*(VLOOKUP(A312,Properties_T01!$A:$P,14,0)-VLOOKUP(A312,Properties_T01!$A:$P,15,0))*10^6</f>
        <v>837373.6919935589</v>
      </c>
      <c r="M312" s="76">
        <f>L312*VLOOKUP(A312,Properties_T01!A:AJ,32,0)</f>
        <v>837373.6919935589</v>
      </c>
      <c r="O312" s="47">
        <f>K312*VLOOKUP(A312,Price_Creator_T01!A:O,15,0)</f>
        <v>431.69832396404922</v>
      </c>
    </row>
    <row r="313" spans="1:15" x14ac:dyDescent="0.25">
      <c r="A313" t="str">
        <f t="shared" si="21"/>
        <v>Function_03Application_102029</v>
      </c>
      <c r="B313">
        <v>310</v>
      </c>
      <c r="C313" t="s">
        <v>363</v>
      </c>
      <c r="D313" t="s">
        <v>316</v>
      </c>
      <c r="E313" t="s">
        <v>331</v>
      </c>
      <c r="F313" t="s">
        <v>341</v>
      </c>
      <c r="G313" t="s">
        <v>349</v>
      </c>
      <c r="H313" t="s">
        <v>398</v>
      </c>
      <c r="I313">
        <f t="shared" si="22"/>
        <v>2029</v>
      </c>
      <c r="J313" t="s">
        <v>23</v>
      </c>
      <c r="K313" s="97">
        <f>Market_Data_App!M313*VLOOKUP(A313,Properties_Tec_Shares!$A:$S,19,0)</f>
        <v>17.922410592158112</v>
      </c>
      <c r="L313" s="76">
        <f>K313*VLOOKUP(A313,Properties_T01!$A:$P,13,0)*(VLOOKUP(A313,Properties_T01!$A:$P,14,0)-VLOOKUP(A313,Properties_T01!$A:$P,15,0))*10^6</f>
        <v>164886.17744785463</v>
      </c>
      <c r="M313" s="76">
        <f>L313*VLOOKUP(A313,Properties_T01!A:AJ,32,0)</f>
        <v>164886.17744785463</v>
      </c>
      <c r="O313" s="47">
        <f>K313*VLOOKUP(A313,Price_Creator_T01!A:O,15,0)</f>
        <v>88.274591439924976</v>
      </c>
    </row>
    <row r="314" spans="1:15" x14ac:dyDescent="0.25">
      <c r="A314" t="str">
        <f t="shared" si="21"/>
        <v>Function_03Application_112029</v>
      </c>
      <c r="B314">
        <v>311</v>
      </c>
      <c r="C314" t="s">
        <v>364</v>
      </c>
      <c r="D314" t="s">
        <v>316</v>
      </c>
      <c r="E314" t="s">
        <v>331</v>
      </c>
      <c r="F314" t="s">
        <v>341</v>
      </c>
      <c r="G314" t="s">
        <v>349</v>
      </c>
      <c r="H314" t="s">
        <v>398</v>
      </c>
      <c r="I314">
        <f t="shared" si="22"/>
        <v>2029</v>
      </c>
      <c r="J314" t="s">
        <v>23</v>
      </c>
      <c r="K314" s="97">
        <f>Market_Data_App!M314*VLOOKUP(A314,Properties_Tec_Shares!$A:$S,19,0)</f>
        <v>3.6302866480714111</v>
      </c>
      <c r="L314" s="76">
        <f>K314*VLOOKUP(A314,Properties_T01!$A:$P,13,0)*(VLOOKUP(A314,Properties_T01!$A:$P,14,0)-VLOOKUP(A314,Properties_T01!$A:$P,15,0))*10^6</f>
        <v>25412.006536499877</v>
      </c>
      <c r="M314" s="76">
        <f>L314*VLOOKUP(A314,Properties_T01!A:AJ,32,0)</f>
        <v>25412.006536499877</v>
      </c>
      <c r="O314" s="47">
        <f>K314*VLOOKUP(A314,Price_Creator_T01!A:O,15,0)</f>
        <v>13.604745585103121</v>
      </c>
    </row>
    <row r="315" spans="1:15" x14ac:dyDescent="0.25">
      <c r="A315" t="str">
        <f t="shared" si="21"/>
        <v>Function_04Application_122029</v>
      </c>
      <c r="B315">
        <v>312</v>
      </c>
      <c r="C315" t="s">
        <v>365</v>
      </c>
      <c r="D315" t="s">
        <v>317</v>
      </c>
      <c r="E315" t="s">
        <v>331</v>
      </c>
      <c r="F315" t="s">
        <v>342</v>
      </c>
      <c r="G315" t="s">
        <v>352</v>
      </c>
      <c r="H315" t="s">
        <v>398</v>
      </c>
      <c r="I315">
        <f t="shared" si="22"/>
        <v>2029</v>
      </c>
      <c r="J315" t="s">
        <v>23</v>
      </c>
      <c r="K315" s="97">
        <f>Market_Data_App!M315*VLOOKUP(A315,Properties_Tec_Shares!$A:$S,19,0)</f>
        <v>0</v>
      </c>
      <c r="L315" s="76">
        <f>K315*VLOOKUP(A315,Properties_T01!$A:$P,13,0)*(VLOOKUP(A315,Properties_T01!$A:$P,14,0)-VLOOKUP(A315,Properties_T01!$A:$P,15,0))*10^6</f>
        <v>0</v>
      </c>
      <c r="M315" s="76">
        <f>L315*VLOOKUP(A315,Properties_T01!A:AJ,32,0)</f>
        <v>0</v>
      </c>
      <c r="O315" s="47">
        <f>K315*VLOOKUP(A315,Price_Creator_T01!A:O,15,0)</f>
        <v>0</v>
      </c>
    </row>
    <row r="316" spans="1:15" x14ac:dyDescent="0.25">
      <c r="A316" t="str">
        <f t="shared" si="21"/>
        <v>Function_03Application_132029</v>
      </c>
      <c r="B316">
        <v>313</v>
      </c>
      <c r="C316" t="s">
        <v>366</v>
      </c>
      <c r="D316" t="s">
        <v>316</v>
      </c>
      <c r="E316" t="s">
        <v>331</v>
      </c>
      <c r="F316" t="s">
        <v>341</v>
      </c>
      <c r="G316" t="s">
        <v>349</v>
      </c>
      <c r="H316" t="s">
        <v>398</v>
      </c>
      <c r="I316">
        <f t="shared" si="22"/>
        <v>2029</v>
      </c>
      <c r="J316" t="s">
        <v>23</v>
      </c>
      <c r="K316" s="97">
        <f>Market_Data_App!M316*VLOOKUP(A316,Properties_Tec_Shares!$A:$S,19,0)</f>
        <v>13.290156580455193</v>
      </c>
      <c r="L316" s="76">
        <f>K316*VLOOKUP(A316,Properties_T01!$A:$P,13,0)*(VLOOKUP(A316,Properties_T01!$A:$P,14,0)-VLOOKUP(A316,Properties_T01!$A:$P,15,0))*10^6</f>
        <v>20838.965518153742</v>
      </c>
      <c r="M316" s="76">
        <f>L316*VLOOKUP(A316,Properties_T01!A:AJ,32,0)</f>
        <v>20838.965518153742</v>
      </c>
      <c r="O316" s="47">
        <f>K316*VLOOKUP(A316,Price_Creator_T01!A:O,15,0)</f>
        <v>7.2310590303199893</v>
      </c>
    </row>
    <row r="317" spans="1:15" x14ac:dyDescent="0.25">
      <c r="A317" t="str">
        <f t="shared" si="21"/>
        <v>Function_03Application_142029</v>
      </c>
      <c r="B317">
        <v>314</v>
      </c>
      <c r="C317" t="s">
        <v>367</v>
      </c>
      <c r="D317" t="s">
        <v>316</v>
      </c>
      <c r="E317" t="s">
        <v>331</v>
      </c>
      <c r="F317" t="s">
        <v>341</v>
      </c>
      <c r="G317" t="s">
        <v>349</v>
      </c>
      <c r="H317" t="s">
        <v>398</v>
      </c>
      <c r="I317">
        <f t="shared" si="22"/>
        <v>2029</v>
      </c>
      <c r="J317" t="s">
        <v>23</v>
      </c>
      <c r="K317" s="97">
        <f>Market_Data_App!M317*VLOOKUP(A317,Properties_Tec_Shares!$A:$S,19,0)</f>
        <v>54.369799100831948</v>
      </c>
      <c r="L317" s="76">
        <f>K317*VLOOKUP(A317,Properties_T01!$A:$P,13,0)*(VLOOKUP(A317,Properties_T01!$A:$P,14,0)-VLOOKUP(A317,Properties_T01!$A:$P,15,0))*10^6</f>
        <v>625252.68965956732</v>
      </c>
      <c r="M317" s="76">
        <f>L317*VLOOKUP(A317,Properties_T01!A:AJ,32,0)</f>
        <v>625252.68965956732</v>
      </c>
      <c r="O317" s="47">
        <f>K317*VLOOKUP(A317,Price_Creator_T01!A:O,15,0)</f>
        <v>297.54627144462927</v>
      </c>
    </row>
    <row r="318" spans="1:15" x14ac:dyDescent="0.25">
      <c r="A318" t="str">
        <f t="shared" si="21"/>
        <v>Function_03Application_152029</v>
      </c>
      <c r="B318">
        <v>315</v>
      </c>
      <c r="C318" t="s">
        <v>368</v>
      </c>
      <c r="D318" t="s">
        <v>316</v>
      </c>
      <c r="E318" t="s">
        <v>331</v>
      </c>
      <c r="F318" t="s">
        <v>341</v>
      </c>
      <c r="G318" t="s">
        <v>349</v>
      </c>
      <c r="H318" t="s">
        <v>398</v>
      </c>
      <c r="I318">
        <f t="shared" si="22"/>
        <v>2029</v>
      </c>
      <c r="J318" t="s">
        <v>23</v>
      </c>
      <c r="K318" s="97">
        <f>Market_Data_App!M318*VLOOKUP(A318,Properties_Tec_Shares!$A:$S,19,0)</f>
        <v>8.8381030224308343</v>
      </c>
      <c r="L318" s="76">
        <f>K318*VLOOKUP(A318,Properties_T01!$A:$P,13,0)*(VLOOKUP(A318,Properties_T01!$A:$P,14,0)-VLOOKUP(A318,Properties_T01!$A:$P,15,0))*10^6</f>
        <v>101638.1847579546</v>
      </c>
      <c r="M318" s="76">
        <f>L318*VLOOKUP(A318,Properties_T01!A:AJ,32,0)</f>
        <v>101638.1847579546</v>
      </c>
      <c r="O318" s="47">
        <f>K318*VLOOKUP(A318,Price_Creator_T01!A:O,15,0)</f>
        <v>54.171874860557892</v>
      </c>
    </row>
    <row r="319" spans="1:15" x14ac:dyDescent="0.25">
      <c r="A319" t="str">
        <f t="shared" si="21"/>
        <v>Function_05Application_162029</v>
      </c>
      <c r="B319">
        <v>316</v>
      </c>
      <c r="C319" t="s">
        <v>369</v>
      </c>
      <c r="D319" t="s">
        <v>318</v>
      </c>
      <c r="E319" t="s">
        <v>332</v>
      </c>
      <c r="F319" t="s">
        <v>342</v>
      </c>
      <c r="G319" t="s">
        <v>353</v>
      </c>
      <c r="H319" t="s">
        <v>398</v>
      </c>
      <c r="I319">
        <f t="shared" si="22"/>
        <v>2029</v>
      </c>
      <c r="J319" t="s">
        <v>23</v>
      </c>
      <c r="K319" s="97">
        <f>Market_Data_App!M319*VLOOKUP(A319,Properties_Tec_Shares!$A:$S,19,0)</f>
        <v>0</v>
      </c>
      <c r="L319" s="76">
        <f>K319*VLOOKUP(A319,Properties_T01!$A:$P,13,0)*(VLOOKUP(A319,Properties_T01!$A:$P,14,0)-VLOOKUP(A319,Properties_T01!$A:$P,15,0))*10^6</f>
        <v>0</v>
      </c>
      <c r="M319" s="76">
        <f>L319*VLOOKUP(A319,Properties_T01!A:AJ,32,0)</f>
        <v>0</v>
      </c>
      <c r="O319" s="47">
        <f>K319*VLOOKUP(A319,Price_Creator_T01!A:O,15,0)</f>
        <v>0</v>
      </c>
    </row>
    <row r="320" spans="1:15" x14ac:dyDescent="0.25">
      <c r="A320" t="str">
        <f t="shared" si="21"/>
        <v>Function_05Application_172029</v>
      </c>
      <c r="B320">
        <v>317</v>
      </c>
      <c r="C320" t="s">
        <v>370</v>
      </c>
      <c r="D320" t="s">
        <v>318</v>
      </c>
      <c r="E320" t="s">
        <v>332</v>
      </c>
      <c r="F320" t="s">
        <v>342</v>
      </c>
      <c r="G320" t="s">
        <v>353</v>
      </c>
      <c r="H320" t="s">
        <v>398</v>
      </c>
      <c r="I320">
        <f t="shared" si="22"/>
        <v>2029</v>
      </c>
      <c r="J320" t="s">
        <v>23</v>
      </c>
      <c r="K320" s="97">
        <f>Market_Data_App!M320*VLOOKUP(A320,Properties_Tec_Shares!$A:$S,19,0)</f>
        <v>0</v>
      </c>
      <c r="L320" s="76">
        <f>K320*VLOOKUP(A320,Properties_T01!$A:$P,13,0)*(VLOOKUP(A320,Properties_T01!$A:$P,14,0)-VLOOKUP(A320,Properties_T01!$A:$P,15,0))*10^6</f>
        <v>0</v>
      </c>
      <c r="M320" s="76">
        <f>L320*VLOOKUP(A320,Properties_T01!A:AJ,32,0)</f>
        <v>0</v>
      </c>
      <c r="O320" s="47">
        <f>K320*VLOOKUP(A320,Price_Creator_T01!A:O,15,0)</f>
        <v>0</v>
      </c>
    </row>
    <row r="321" spans="1:15" x14ac:dyDescent="0.25">
      <c r="A321" t="str">
        <f t="shared" si="21"/>
        <v>Function_06Application_182029</v>
      </c>
      <c r="B321">
        <v>318</v>
      </c>
      <c r="C321" t="s">
        <v>371</v>
      </c>
      <c r="D321" t="s">
        <v>319</v>
      </c>
      <c r="E321" t="s">
        <v>333</v>
      </c>
      <c r="F321" t="s">
        <v>343</v>
      </c>
      <c r="G321" t="s">
        <v>349</v>
      </c>
      <c r="H321" t="s">
        <v>398</v>
      </c>
      <c r="I321">
        <f t="shared" si="22"/>
        <v>2029</v>
      </c>
      <c r="J321" t="s">
        <v>23</v>
      </c>
      <c r="K321" s="97">
        <f>Market_Data_App!M321*VLOOKUP(A321,Properties_Tec_Shares!$A:$S,19,0)</f>
        <v>0</v>
      </c>
      <c r="L321" s="76">
        <f>K321*VLOOKUP(A321,Properties_T01!$A:$P,13,0)*(VLOOKUP(A321,Properties_T01!$A:$P,14,0)-VLOOKUP(A321,Properties_T01!$A:$P,15,0))*10^6</f>
        <v>0</v>
      </c>
      <c r="M321" s="76">
        <f>L321*VLOOKUP(A321,Properties_T01!A:AJ,32,0)</f>
        <v>0</v>
      </c>
      <c r="O321" s="47">
        <f>K321*VLOOKUP(A321,Price_Creator_T01!A:O,15,0)</f>
        <v>0</v>
      </c>
    </row>
    <row r="322" spans="1:15" x14ac:dyDescent="0.25">
      <c r="A322" t="str">
        <f t="shared" si="21"/>
        <v>Function_07Application_192029</v>
      </c>
      <c r="B322">
        <v>319</v>
      </c>
      <c r="C322" t="s">
        <v>372</v>
      </c>
      <c r="D322" t="s">
        <v>320</v>
      </c>
      <c r="E322" t="s">
        <v>334</v>
      </c>
      <c r="F322" t="s">
        <v>342</v>
      </c>
      <c r="G322" t="s">
        <v>353</v>
      </c>
      <c r="H322" t="s">
        <v>398</v>
      </c>
      <c r="I322">
        <f t="shared" si="22"/>
        <v>2029</v>
      </c>
      <c r="J322" t="s">
        <v>23</v>
      </c>
      <c r="K322" s="97">
        <f>Market_Data_App!M322*VLOOKUP(A322,Properties_Tec_Shares!$A:$S,19,0)</f>
        <v>44.011811659443353</v>
      </c>
      <c r="L322" s="76">
        <f>K322*VLOOKUP(A322,Properties_T01!$A:$P,13,0)*(VLOOKUP(A322,Properties_T01!$A:$P,14,0)-VLOOKUP(A322,Properties_T01!$A:$P,15,0))*10^6</f>
        <v>220059.05829721678</v>
      </c>
      <c r="M322" s="76">
        <f>L322*VLOOKUP(A322,Properties_T01!A:AJ,32,0)</f>
        <v>220059.05829721678</v>
      </c>
      <c r="O322" s="47">
        <f>K322*VLOOKUP(A322,Price_Creator_T01!A:O,15,0)</f>
        <v>98.176935166810281</v>
      </c>
    </row>
    <row r="323" spans="1:15" x14ac:dyDescent="0.25">
      <c r="A323" t="str">
        <f t="shared" si="21"/>
        <v>Function_07Application_202029</v>
      </c>
      <c r="B323">
        <v>320</v>
      </c>
      <c r="C323" t="s">
        <v>373</v>
      </c>
      <c r="D323" t="s">
        <v>320</v>
      </c>
      <c r="E323" t="s">
        <v>334</v>
      </c>
      <c r="F323" t="s">
        <v>342</v>
      </c>
      <c r="G323" t="s">
        <v>353</v>
      </c>
      <c r="H323" t="s">
        <v>398</v>
      </c>
      <c r="I323">
        <f t="shared" si="22"/>
        <v>2029</v>
      </c>
      <c r="J323" t="s">
        <v>23</v>
      </c>
      <c r="K323" s="97">
        <f>Market_Data_App!M323*VLOOKUP(A323,Properties_Tec_Shares!$A:$S,19,0)</f>
        <v>44.760226744187364</v>
      </c>
      <c r="L323" s="76">
        <f>K323*VLOOKUP(A323,Properties_T01!$A:$P,13,0)*(VLOOKUP(A323,Properties_T01!$A:$P,14,0)-VLOOKUP(A323,Properties_T01!$A:$P,15,0))*10^6</f>
        <v>60426.30610465294</v>
      </c>
      <c r="M323" s="76">
        <f>L323*VLOOKUP(A323,Properties_T01!A:AJ,32,0)</f>
        <v>0</v>
      </c>
      <c r="O323" s="47">
        <f>K323*VLOOKUP(A323,Price_Creator_T01!A:O,15,0)</f>
        <v>9.5852564229675554</v>
      </c>
    </row>
    <row r="324" spans="1:15" x14ac:dyDescent="0.25">
      <c r="A324" t="str">
        <f t="shared" si="21"/>
        <v>Function_08Application_212029</v>
      </c>
      <c r="B324">
        <v>321</v>
      </c>
      <c r="C324" t="s">
        <v>374</v>
      </c>
      <c r="D324" t="s">
        <v>321</v>
      </c>
      <c r="E324" t="s">
        <v>333</v>
      </c>
      <c r="F324" t="s">
        <v>343</v>
      </c>
      <c r="G324" t="s">
        <v>349</v>
      </c>
      <c r="H324" t="s">
        <v>398</v>
      </c>
      <c r="I324">
        <f t="shared" si="22"/>
        <v>2029</v>
      </c>
      <c r="J324" t="s">
        <v>23</v>
      </c>
      <c r="K324" s="97">
        <f>Market_Data_App!M324*VLOOKUP(A324,Properties_Tec_Shares!$A:$S,19,0)</f>
        <v>7.3476247931973591</v>
      </c>
      <c r="L324" s="76">
        <f>K324*VLOOKUP(A324,Properties_T01!$A:$P,13,0)*(VLOOKUP(A324,Properties_T01!$A:$P,14,0)-VLOOKUP(A324,Properties_T01!$A:$P,15,0))*10^6</f>
        <v>21234.635652340363</v>
      </c>
      <c r="M324" s="76">
        <f>L324*VLOOKUP(A324,Properties_T01!A:AJ,32,0)</f>
        <v>21234.635652340363</v>
      </c>
      <c r="O324" s="47">
        <f>K324*VLOOKUP(A324,Price_Creator_T01!A:O,15,0)</f>
        <v>14.147242348035119</v>
      </c>
    </row>
    <row r="325" spans="1:15" x14ac:dyDescent="0.25">
      <c r="A325" t="str">
        <f t="shared" ref="A325:A363" si="23">D325&amp;C325&amp;I325</f>
        <v>Function_09Application_222029</v>
      </c>
      <c r="B325">
        <v>322</v>
      </c>
      <c r="C325" t="s">
        <v>375</v>
      </c>
      <c r="D325" t="s">
        <v>322</v>
      </c>
      <c r="E325" t="s">
        <v>335</v>
      </c>
      <c r="F325" t="s">
        <v>344</v>
      </c>
      <c r="G325" t="s">
        <v>349</v>
      </c>
      <c r="H325" t="s">
        <v>398</v>
      </c>
      <c r="I325">
        <f t="shared" si="22"/>
        <v>2029</v>
      </c>
      <c r="J325" t="s">
        <v>23</v>
      </c>
      <c r="K325" s="97">
        <f>Market_Data_App!M325*VLOOKUP(A325,Properties_Tec_Shares!$A:$S,19,0)</f>
        <v>96.289270327981612</v>
      </c>
      <c r="L325" s="76">
        <f>K325*VLOOKUP(A325,Properties_T01!$A:$P,13,0)*(VLOOKUP(A325,Properties_T01!$A:$P,14,0)-VLOOKUP(A325,Properties_T01!$A:$P,15,0))*10^6</f>
        <v>584957.31724248827</v>
      </c>
      <c r="M325" s="76">
        <f>L325*VLOOKUP(A325,Properties_T01!A:AJ,32,0)</f>
        <v>584957.31724248827</v>
      </c>
      <c r="O325" s="47">
        <f>K325*VLOOKUP(A325,Price_Creator_T01!A:O,15,0)</f>
        <v>335.59103501028136</v>
      </c>
    </row>
    <row r="326" spans="1:15" x14ac:dyDescent="0.25">
      <c r="A326" t="str">
        <f t="shared" si="23"/>
        <v>Function_10Application_232029</v>
      </c>
      <c r="B326">
        <v>323</v>
      </c>
      <c r="C326" t="s">
        <v>376</v>
      </c>
      <c r="D326" t="s">
        <v>323</v>
      </c>
      <c r="E326" t="s">
        <v>335</v>
      </c>
      <c r="F326" t="s">
        <v>345</v>
      </c>
      <c r="G326" t="s">
        <v>349</v>
      </c>
      <c r="H326" t="s">
        <v>398</v>
      </c>
      <c r="I326">
        <f t="shared" si="22"/>
        <v>2029</v>
      </c>
      <c r="J326" t="s">
        <v>23</v>
      </c>
      <c r="K326" s="97">
        <f>Market_Data_App!M326*VLOOKUP(A326,Properties_Tec_Shares!$A:$S,19,0)</f>
        <v>26.713708199873487</v>
      </c>
      <c r="L326" s="76">
        <f>K326*VLOOKUP(A326,Properties_T01!$A:$P,13,0)*(VLOOKUP(A326,Properties_T01!$A:$P,14,0)-VLOOKUP(A326,Properties_T01!$A:$P,15,0))*10^6</f>
        <v>180584.66743114477</v>
      </c>
      <c r="M326" s="76">
        <f>L326*VLOOKUP(A326,Properties_T01!A:AJ,32,0)</f>
        <v>180584.66743114477</v>
      </c>
      <c r="O326" s="47">
        <f>K326*VLOOKUP(A326,Price_Creator_T01!A:O,15,0)</f>
        <v>106.56178893735257</v>
      </c>
    </row>
    <row r="327" spans="1:15" x14ac:dyDescent="0.25">
      <c r="A327" t="str">
        <f t="shared" si="23"/>
        <v>Function_11Application_242029</v>
      </c>
      <c r="B327">
        <v>324</v>
      </c>
      <c r="C327" t="s">
        <v>377</v>
      </c>
      <c r="D327" t="s">
        <v>324</v>
      </c>
      <c r="E327" t="s">
        <v>335</v>
      </c>
      <c r="F327" t="s">
        <v>345</v>
      </c>
      <c r="G327" t="s">
        <v>349</v>
      </c>
      <c r="H327" t="s">
        <v>398</v>
      </c>
      <c r="I327">
        <f t="shared" si="22"/>
        <v>2029</v>
      </c>
      <c r="J327" t="s">
        <v>23</v>
      </c>
      <c r="K327" s="97">
        <f>Market_Data_App!M327*VLOOKUP(A327,Properties_Tec_Shares!$A:$S,19,0)</f>
        <v>132.07708995578506</v>
      </c>
      <c r="L327" s="76">
        <f>K327*VLOOKUP(A327,Properties_T01!$A:$P,13,0)*(VLOOKUP(A327,Properties_T01!$A:$P,14,0)-VLOOKUP(A327,Properties_T01!$A:$P,15,0))*10^6</f>
        <v>558950.24469288229</v>
      </c>
      <c r="M327" s="76">
        <f>L327*VLOOKUP(A327,Properties_T01!A:AJ,32,0)</f>
        <v>0</v>
      </c>
      <c r="O327" s="47">
        <f>K327*VLOOKUP(A327,Price_Creator_T01!A:O,15,0)</f>
        <v>343.57578433485605</v>
      </c>
    </row>
    <row r="328" spans="1:15" x14ac:dyDescent="0.25">
      <c r="A328" t="str">
        <f t="shared" si="23"/>
        <v>Function_12Application_252029</v>
      </c>
      <c r="B328">
        <v>325</v>
      </c>
      <c r="C328" t="s">
        <v>378</v>
      </c>
      <c r="D328" t="s">
        <v>325</v>
      </c>
      <c r="E328" t="s">
        <v>331</v>
      </c>
      <c r="F328" t="s">
        <v>346</v>
      </c>
      <c r="G328" t="s">
        <v>351</v>
      </c>
      <c r="H328" t="s">
        <v>398</v>
      </c>
      <c r="I328">
        <f t="shared" si="22"/>
        <v>2029</v>
      </c>
      <c r="J328" t="s">
        <v>23</v>
      </c>
      <c r="K328" s="97">
        <f>Market_Data_App!M328*VLOOKUP(A328,Properties_Tec_Shares!$A:$S,19,0)</f>
        <v>146.85450996214942</v>
      </c>
      <c r="L328" s="76">
        <f>K328*VLOOKUP(A328,Properties_T01!$A:$P,13,0)*(VLOOKUP(A328,Properties_T01!$A:$P,14,0)-VLOOKUP(A328,Properties_T01!$A:$P,15,0))*10^6</f>
        <v>4047677.4308317439</v>
      </c>
      <c r="M328" s="76">
        <f>L328*VLOOKUP(A328,Properties_T01!A:AJ,32,0)</f>
        <v>4047677.4308317439</v>
      </c>
      <c r="O328" s="47">
        <f>K328*VLOOKUP(A328,Price_Creator_T01!A:O,15,0)</f>
        <v>2581.128567078717</v>
      </c>
    </row>
    <row r="329" spans="1:15" x14ac:dyDescent="0.25">
      <c r="A329" t="str">
        <f t="shared" si="23"/>
        <v>Function_13Application_262029</v>
      </c>
      <c r="B329">
        <v>326</v>
      </c>
      <c r="C329" t="s">
        <v>379</v>
      </c>
      <c r="D329" t="s">
        <v>326</v>
      </c>
      <c r="E329" t="s">
        <v>336</v>
      </c>
      <c r="F329" t="s">
        <v>347</v>
      </c>
      <c r="G329" t="s">
        <v>349</v>
      </c>
      <c r="H329" t="s">
        <v>398</v>
      </c>
      <c r="I329">
        <f t="shared" si="22"/>
        <v>2029</v>
      </c>
      <c r="J329" t="s">
        <v>23</v>
      </c>
      <c r="K329" s="97">
        <f>Market_Data_App!M329*VLOOKUP(A329,Properties_Tec_Shares!$A:$S,19,0)</f>
        <v>36.947800489306516</v>
      </c>
      <c r="L329" s="76">
        <f>K329*VLOOKUP(A329,Properties_T01!$A:$P,13,0)*(VLOOKUP(A329,Properties_T01!$A:$P,14,0)-VLOOKUP(A329,Properties_T01!$A:$P,15,0))*10^6</f>
        <v>49879.530660563789</v>
      </c>
      <c r="M329" s="76">
        <f>L329*VLOOKUP(A329,Properties_T01!A:AJ,32,0)</f>
        <v>0</v>
      </c>
      <c r="O329" s="47">
        <f>K329*VLOOKUP(A329,Price_Creator_T01!A:O,15,0)</f>
        <v>22.154302370726757</v>
      </c>
    </row>
    <row r="330" spans="1:15" x14ac:dyDescent="0.25">
      <c r="A330" t="str">
        <f t="shared" si="23"/>
        <v>Function_13Application_272029</v>
      </c>
      <c r="B330">
        <v>327</v>
      </c>
      <c r="C330" t="s">
        <v>380</v>
      </c>
      <c r="D330" t="s">
        <v>326</v>
      </c>
      <c r="E330" t="s">
        <v>336</v>
      </c>
      <c r="F330" t="s">
        <v>347</v>
      </c>
      <c r="G330" t="s">
        <v>349</v>
      </c>
      <c r="H330" t="s">
        <v>398</v>
      </c>
      <c r="I330">
        <f t="shared" si="22"/>
        <v>2029</v>
      </c>
      <c r="J330" t="s">
        <v>23</v>
      </c>
      <c r="K330" s="97">
        <f>Market_Data_App!M330*VLOOKUP(A330,Properties_Tec_Shares!$A:$S,19,0)</f>
        <v>0</v>
      </c>
      <c r="L330" s="76">
        <f>K330*VLOOKUP(A330,Properties_T01!$A:$P,13,0)*(VLOOKUP(A330,Properties_T01!$A:$P,14,0)-VLOOKUP(A330,Properties_T01!$A:$P,15,0))*10^6</f>
        <v>0</v>
      </c>
      <c r="M330" s="76">
        <f>L330*VLOOKUP(A330,Properties_T01!A:AJ,32,0)</f>
        <v>0</v>
      </c>
      <c r="O330" s="47">
        <f>K330*VLOOKUP(A330,Price_Creator_T01!A:O,15,0)</f>
        <v>0</v>
      </c>
    </row>
    <row r="331" spans="1:15" x14ac:dyDescent="0.25">
      <c r="A331" t="str">
        <f t="shared" si="23"/>
        <v>Function_14Application_282029</v>
      </c>
      <c r="B331">
        <v>328</v>
      </c>
      <c r="C331" t="s">
        <v>381</v>
      </c>
      <c r="D331" t="s">
        <v>327</v>
      </c>
      <c r="E331" t="s">
        <v>337</v>
      </c>
      <c r="F331" t="s">
        <v>347</v>
      </c>
      <c r="G331" t="s">
        <v>349</v>
      </c>
      <c r="H331" t="s">
        <v>398</v>
      </c>
      <c r="I331">
        <f t="shared" si="22"/>
        <v>2029</v>
      </c>
      <c r="J331" t="s">
        <v>23</v>
      </c>
      <c r="K331" s="97">
        <f>Market_Data_App!M331*VLOOKUP(A331,Properties_Tec_Shares!$A:$S,19,0)</f>
        <v>36.867279127695625</v>
      </c>
      <c r="L331" s="76">
        <f>K331*VLOOKUP(A331,Properties_T01!$A:$P,13,0)*(VLOOKUP(A331,Properties_T01!$A:$P,14,0)-VLOOKUP(A331,Properties_T01!$A:$P,15,0))*10^6</f>
        <v>421171.79675479484</v>
      </c>
      <c r="M331" s="76">
        <f>L331*VLOOKUP(A331,Properties_T01!A:AJ,32,0)</f>
        <v>421171.79675479484</v>
      </c>
      <c r="O331" s="47">
        <f>K331*VLOOKUP(A331,Price_Creator_T01!A:O,15,0)</f>
        <v>136.40233629388428</v>
      </c>
    </row>
    <row r="332" spans="1:15" x14ac:dyDescent="0.25">
      <c r="A332" t="str">
        <f t="shared" si="23"/>
        <v>Function_14Application_292029</v>
      </c>
      <c r="B332">
        <v>329</v>
      </c>
      <c r="C332" t="s">
        <v>382</v>
      </c>
      <c r="D332" t="s">
        <v>327</v>
      </c>
      <c r="E332" t="s">
        <v>337</v>
      </c>
      <c r="F332" t="s">
        <v>347</v>
      </c>
      <c r="G332" t="s">
        <v>349</v>
      </c>
      <c r="H332" t="s">
        <v>398</v>
      </c>
      <c r="I332">
        <f t="shared" si="22"/>
        <v>2029</v>
      </c>
      <c r="J332" t="s">
        <v>23</v>
      </c>
      <c r="K332" s="97">
        <f>Market_Data_App!M332*VLOOKUP(A332,Properties_Tec_Shares!$A:$S,19,0)</f>
        <v>54.385568154499659</v>
      </c>
      <c r="L332" s="76">
        <f>K332*VLOOKUP(A332,Properties_T01!$A:$P,13,0)*(VLOOKUP(A332,Properties_T01!$A:$P,14,0)-VLOOKUP(A332,Properties_T01!$A:$P,15,0))*10^6</f>
        <v>97894.022678099383</v>
      </c>
      <c r="M332" s="76">
        <f>L332*VLOOKUP(A332,Properties_T01!A:AJ,32,0)</f>
        <v>97894.022678099383</v>
      </c>
      <c r="O332" s="47">
        <f>K332*VLOOKUP(A332,Price_Creator_T01!A:O,15,0)</f>
        <v>21.351901745042351</v>
      </c>
    </row>
    <row r="333" spans="1:15" x14ac:dyDescent="0.25">
      <c r="A333" t="str">
        <f t="shared" si="23"/>
        <v>Function_15Application_302029</v>
      </c>
      <c r="B333">
        <v>330</v>
      </c>
      <c r="C333" t="s">
        <v>383</v>
      </c>
      <c r="D333" t="s">
        <v>328</v>
      </c>
      <c r="E333" t="s">
        <v>338</v>
      </c>
      <c r="F333" t="s">
        <v>348</v>
      </c>
      <c r="G333" t="s">
        <v>349</v>
      </c>
      <c r="H333" t="s">
        <v>398</v>
      </c>
      <c r="I333">
        <f t="shared" si="22"/>
        <v>2029</v>
      </c>
      <c r="J333" t="s">
        <v>23</v>
      </c>
      <c r="K333" s="97">
        <f>Market_Data_App!M333*VLOOKUP(A333,Properties_Tec_Shares!$A:$S,19,0)</f>
        <v>0</v>
      </c>
      <c r="L333" s="76">
        <f>K333*VLOOKUP(A333,Properties_T01!$A:$P,13,0)*(VLOOKUP(A333,Properties_T01!$A:$P,14,0)-VLOOKUP(A333,Properties_T01!$A:$P,15,0))*10^6</f>
        <v>0</v>
      </c>
      <c r="M333" s="76">
        <f>L333*VLOOKUP(A333,Properties_T01!A:AJ,32,0)</f>
        <v>0</v>
      </c>
      <c r="O333" s="47">
        <f>K333*VLOOKUP(A333,Price_Creator_T01!A:O,15,0)</f>
        <v>0</v>
      </c>
    </row>
    <row r="334" spans="1:15" x14ac:dyDescent="0.25">
      <c r="A334" t="str">
        <f t="shared" si="23"/>
        <v>Function_01Application_012030</v>
      </c>
      <c r="B334">
        <v>331</v>
      </c>
      <c r="C334" t="s">
        <v>354</v>
      </c>
      <c r="D334" t="s">
        <v>314</v>
      </c>
      <c r="E334" t="s">
        <v>329</v>
      </c>
      <c r="F334" t="s">
        <v>339</v>
      </c>
      <c r="G334" t="s">
        <v>349</v>
      </c>
      <c r="H334" t="s">
        <v>398</v>
      </c>
      <c r="I334">
        <f t="shared" si="22"/>
        <v>2030</v>
      </c>
      <c r="J334" t="s">
        <v>23</v>
      </c>
      <c r="K334" s="97">
        <f>Market_Data_App!M334*VLOOKUP(A334,Properties_Tec_Shares!$A:$S,19,0)</f>
        <v>2.9180796683985299</v>
      </c>
      <c r="L334" s="76">
        <f>K334*VLOOKUP(A334,Properties_T01!$A:$P,13,0)*(VLOOKUP(A334,Properties_T01!$A:$P,14,0)-VLOOKUP(A334,Properties_T01!$A:$P,15,0))*10^6</f>
        <v>116723.1867359412</v>
      </c>
      <c r="M334" s="76">
        <f>L334*VLOOKUP(A334,Properties_T01!A:AJ,32,0)</f>
        <v>116723.1867359412</v>
      </c>
      <c r="O334" s="47">
        <f>K334*VLOOKUP(A334,Price_Creator_T01!A:O,15,0)</f>
        <v>57.673484190351395</v>
      </c>
    </row>
    <row r="335" spans="1:15" x14ac:dyDescent="0.25">
      <c r="A335" t="str">
        <f t="shared" si="23"/>
        <v>Function_01Application_022030</v>
      </c>
      <c r="B335">
        <v>332</v>
      </c>
      <c r="C335" t="s">
        <v>355</v>
      </c>
      <c r="D335" t="s">
        <v>314</v>
      </c>
      <c r="E335" t="s">
        <v>329</v>
      </c>
      <c r="F335" t="s">
        <v>339</v>
      </c>
      <c r="G335" t="s">
        <v>349</v>
      </c>
      <c r="H335" t="s">
        <v>398</v>
      </c>
      <c r="I335">
        <f t="shared" si="22"/>
        <v>2030</v>
      </c>
      <c r="J335" t="s">
        <v>23</v>
      </c>
      <c r="K335" s="97">
        <f>Market_Data_App!M335*VLOOKUP(A335,Properties_Tec_Shares!$A:$S,19,0)</f>
        <v>7.9436613195293386</v>
      </c>
      <c r="L335" s="76">
        <f>K335*VLOOKUP(A335,Properties_T01!$A:$P,13,0)*(VLOOKUP(A335,Properties_T01!$A:$P,14,0)-VLOOKUP(A335,Properties_T01!$A:$P,15,0))*10^6</f>
        <v>800721.06100855733</v>
      </c>
      <c r="M335" s="76">
        <f>L335*VLOOKUP(A335,Properties_T01!A:AJ,32,0)</f>
        <v>800721.06100855733</v>
      </c>
      <c r="O335" s="47">
        <f>K335*VLOOKUP(A335,Price_Creator_T01!A:O,15,0)</f>
        <v>381.63514219905647</v>
      </c>
    </row>
    <row r="336" spans="1:15" x14ac:dyDescent="0.25">
      <c r="A336" t="str">
        <f t="shared" si="23"/>
        <v>Function_01Application_032030</v>
      </c>
      <c r="B336">
        <v>333</v>
      </c>
      <c r="C336" t="s">
        <v>356</v>
      </c>
      <c r="D336" t="s">
        <v>314</v>
      </c>
      <c r="E336" t="s">
        <v>329</v>
      </c>
      <c r="F336" t="s">
        <v>339</v>
      </c>
      <c r="G336" t="s">
        <v>349</v>
      </c>
      <c r="H336" t="s">
        <v>398</v>
      </c>
      <c r="I336">
        <f t="shared" si="22"/>
        <v>2030</v>
      </c>
      <c r="J336" t="s">
        <v>23</v>
      </c>
      <c r="K336" s="97">
        <f>Market_Data_App!M336*VLOOKUP(A336,Properties_Tec_Shares!$A:$S,19,0)</f>
        <v>2.1399250901589228</v>
      </c>
      <c r="L336" s="76">
        <f>K336*VLOOKUP(A336,Properties_T01!$A:$P,13,0)*(VLOOKUP(A336,Properties_T01!$A:$P,14,0)-VLOOKUP(A336,Properties_T01!$A:$P,15,0))*10^6</f>
        <v>269630.56136002427</v>
      </c>
      <c r="M336" s="76">
        <f>L336*VLOOKUP(A336,Properties_T01!A:AJ,32,0)</f>
        <v>269630.56136002427</v>
      </c>
      <c r="O336" s="47">
        <f>K336*VLOOKUP(A336,Price_Creator_T01!A:O,15,0)</f>
        <v>266.29429843614366</v>
      </c>
    </row>
    <row r="337" spans="1:15" x14ac:dyDescent="0.25">
      <c r="A337" t="str">
        <f t="shared" si="23"/>
        <v>Function_02Application_042030</v>
      </c>
      <c r="B337">
        <v>334</v>
      </c>
      <c r="C337" t="s">
        <v>357</v>
      </c>
      <c r="D337" t="s">
        <v>315</v>
      </c>
      <c r="E337" t="s">
        <v>330</v>
      </c>
      <c r="F337" t="s">
        <v>340</v>
      </c>
      <c r="G337" t="s">
        <v>350</v>
      </c>
      <c r="H337" t="s">
        <v>398</v>
      </c>
      <c r="I337">
        <f t="shared" si="22"/>
        <v>2030</v>
      </c>
      <c r="J337" t="s">
        <v>23</v>
      </c>
      <c r="K337" s="97">
        <f>Market_Data_App!M337*VLOOKUP(A337,Properties_Tec_Shares!$A:$S,19,0)</f>
        <v>6.2415936366296307</v>
      </c>
      <c r="L337" s="76">
        <f>K337*VLOOKUP(A337,Properties_T01!$A:$P,13,0)*(VLOOKUP(A337,Properties_T01!$A:$P,14,0)-VLOOKUP(A337,Properties_T01!$A:$P,15,0))*10^6</f>
        <v>264331.49051126488</v>
      </c>
      <c r="M337" s="76">
        <f>L337*VLOOKUP(A337,Properties_T01!A:AJ,32,0)</f>
        <v>264331.49051126488</v>
      </c>
      <c r="O337" s="47">
        <f>K337*VLOOKUP(A337,Price_Creator_T01!A:O,15,0)</f>
        <v>129.15809297600265</v>
      </c>
    </row>
    <row r="338" spans="1:15" x14ac:dyDescent="0.25">
      <c r="A338" t="str">
        <f t="shared" si="23"/>
        <v>Function_02Application_052030</v>
      </c>
      <c r="B338">
        <v>335</v>
      </c>
      <c r="C338" t="s">
        <v>358</v>
      </c>
      <c r="D338" t="s">
        <v>315</v>
      </c>
      <c r="E338" t="s">
        <v>330</v>
      </c>
      <c r="F338" t="s">
        <v>340</v>
      </c>
      <c r="G338" t="s">
        <v>351</v>
      </c>
      <c r="H338" t="s">
        <v>398</v>
      </c>
      <c r="I338">
        <f t="shared" si="22"/>
        <v>2030</v>
      </c>
      <c r="J338" t="s">
        <v>23</v>
      </c>
      <c r="K338" s="97">
        <f>Market_Data_App!M338*VLOOKUP(A338,Properties_Tec_Shares!$A:$S,19,0)</f>
        <v>2.3207944168063919</v>
      </c>
      <c r="L338" s="76">
        <f>K338*VLOOKUP(A338,Properties_T01!$A:$P,13,0)*(VLOOKUP(A338,Properties_T01!$A:$P,14,0)-VLOOKUP(A338,Properties_T01!$A:$P,15,0))*10^6</f>
        <v>126715.37515762901</v>
      </c>
      <c r="M338" s="76">
        <f>L338*VLOOKUP(A338,Properties_T01!A:AJ,32,0)</f>
        <v>126715.37515762901</v>
      </c>
      <c r="O338" s="47">
        <f>K338*VLOOKUP(A338,Price_Creator_T01!A:O,15,0)</f>
        <v>61.915877576457845</v>
      </c>
    </row>
    <row r="339" spans="1:15" x14ac:dyDescent="0.25">
      <c r="A339" t="str">
        <f t="shared" si="23"/>
        <v>Function_03Application_062030</v>
      </c>
      <c r="B339">
        <v>336</v>
      </c>
      <c r="C339" t="s">
        <v>359</v>
      </c>
      <c r="D339" t="s">
        <v>316</v>
      </c>
      <c r="E339" t="s">
        <v>331</v>
      </c>
      <c r="F339" t="s">
        <v>341</v>
      </c>
      <c r="G339" t="s">
        <v>349</v>
      </c>
      <c r="H339" t="s">
        <v>398</v>
      </c>
      <c r="I339">
        <f t="shared" si="22"/>
        <v>2030</v>
      </c>
      <c r="J339" t="s">
        <v>23</v>
      </c>
      <c r="K339" s="97">
        <f>Market_Data_App!M339*VLOOKUP(A339,Properties_Tec_Shares!$A:$S,19,0)</f>
        <v>59.557776062389337</v>
      </c>
      <c r="L339" s="76">
        <f>K339*VLOOKUP(A339,Properties_T01!$A:$P,13,0)*(VLOOKUP(A339,Properties_T01!$A:$P,14,0)-VLOOKUP(A339,Properties_T01!$A:$P,15,0))*10^6</f>
        <v>536019.98456150398</v>
      </c>
      <c r="M339" s="76">
        <f>L339*VLOOKUP(A339,Properties_T01!A:AJ,32,0)</f>
        <v>536019.98456150398</v>
      </c>
      <c r="O339" s="47">
        <f>K339*VLOOKUP(A339,Price_Creator_T01!A:O,15,0)</f>
        <v>281.25667445450938</v>
      </c>
    </row>
    <row r="340" spans="1:15" x14ac:dyDescent="0.25">
      <c r="A340" t="str">
        <f t="shared" si="23"/>
        <v>Function_03Application_072030</v>
      </c>
      <c r="B340">
        <v>337</v>
      </c>
      <c r="C340" t="s">
        <v>360</v>
      </c>
      <c r="D340" t="s">
        <v>316</v>
      </c>
      <c r="E340" t="s">
        <v>331</v>
      </c>
      <c r="F340" t="s">
        <v>341</v>
      </c>
      <c r="G340" t="s">
        <v>349</v>
      </c>
      <c r="H340" t="s">
        <v>398</v>
      </c>
      <c r="I340">
        <f t="shared" si="22"/>
        <v>2030</v>
      </c>
      <c r="J340" t="s">
        <v>23</v>
      </c>
      <c r="K340" s="97">
        <f>Market_Data_App!M340*VLOOKUP(A340,Properties_Tec_Shares!$A:$S,19,0)</f>
        <v>1.3688658099787467</v>
      </c>
      <c r="L340" s="76">
        <f>K340*VLOOKUP(A340,Properties_T01!$A:$P,13,0)*(VLOOKUP(A340,Properties_T01!$A:$P,14,0)-VLOOKUP(A340,Properties_T01!$A:$P,15,0))*10^6</f>
        <v>11498.472803821473</v>
      </c>
      <c r="M340" s="76">
        <f>L340*VLOOKUP(A340,Properties_T01!A:AJ,32,0)</f>
        <v>11498.472803821473</v>
      </c>
      <c r="O340" s="47">
        <f>K340*VLOOKUP(A340,Price_Creator_T01!A:O,15,0)</f>
        <v>7.1864481050736249</v>
      </c>
    </row>
    <row r="341" spans="1:15" x14ac:dyDescent="0.25">
      <c r="A341" t="str">
        <f t="shared" si="23"/>
        <v>Function_03Application_082030</v>
      </c>
      <c r="B341">
        <v>338</v>
      </c>
      <c r="C341" t="s">
        <v>361</v>
      </c>
      <c r="D341" t="s">
        <v>316</v>
      </c>
      <c r="E341" t="s">
        <v>331</v>
      </c>
      <c r="F341" t="s">
        <v>341</v>
      </c>
      <c r="G341" t="s">
        <v>349</v>
      </c>
      <c r="H341" t="s">
        <v>398</v>
      </c>
      <c r="I341">
        <f t="shared" si="22"/>
        <v>2030</v>
      </c>
      <c r="J341" t="s">
        <v>23</v>
      </c>
      <c r="K341" s="97">
        <f>Market_Data_App!M341*VLOOKUP(A341,Properties_Tec_Shares!$A:$S,19,0)</f>
        <v>5.2472110397316545</v>
      </c>
      <c r="L341" s="76">
        <f>K341*VLOOKUP(A341,Properties_T01!$A:$P,13,0)*(VLOOKUP(A341,Properties_T01!$A:$P,14,0)-VLOOKUP(A341,Properties_T01!$A:$P,15,0))*10^6</f>
        <v>44328.43886365302</v>
      </c>
      <c r="M341" s="76">
        <f>L341*VLOOKUP(A341,Properties_T01!A:AJ,32,0)</f>
        <v>44328.43886365302</v>
      </c>
      <c r="O341" s="47">
        <f>K341*VLOOKUP(A341,Price_Creator_T01!A:O,15,0)</f>
        <v>24.551915920972498</v>
      </c>
    </row>
    <row r="342" spans="1:15" x14ac:dyDescent="0.25">
      <c r="A342" t="str">
        <f t="shared" si="23"/>
        <v>Function_03Application_092030</v>
      </c>
      <c r="B342">
        <v>339</v>
      </c>
      <c r="C342" t="s">
        <v>362</v>
      </c>
      <c r="D342" t="s">
        <v>316</v>
      </c>
      <c r="E342" t="s">
        <v>331</v>
      </c>
      <c r="F342" t="s">
        <v>341</v>
      </c>
      <c r="G342" t="s">
        <v>349</v>
      </c>
      <c r="H342" t="s">
        <v>398</v>
      </c>
      <c r="I342">
        <f t="shared" si="22"/>
        <v>2030</v>
      </c>
      <c r="J342" t="s">
        <v>23</v>
      </c>
      <c r="K342" s="97">
        <f>Market_Data_App!M342*VLOOKUP(A342,Properties_Tec_Shares!$A:$S,19,0)</f>
        <v>95.833093576458765</v>
      </c>
      <c r="L342" s="76">
        <f>K342*VLOOKUP(A342,Properties_T01!$A:$P,13,0)*(VLOOKUP(A342,Properties_T01!$A:$P,14,0)-VLOOKUP(A342,Properties_T01!$A:$P,15,0))*10^6</f>
        <v>862497.84218812885</v>
      </c>
      <c r="M342" s="76">
        <f>L342*VLOOKUP(A342,Properties_T01!A:AJ,32,0)</f>
        <v>862497.84218812885</v>
      </c>
      <c r="O342" s="47">
        <f>K342*VLOOKUP(A342,Price_Creator_T01!A:O,15,0)</f>
        <v>435.80223837198872</v>
      </c>
    </row>
    <row r="343" spans="1:15" x14ac:dyDescent="0.25">
      <c r="A343" t="str">
        <f t="shared" si="23"/>
        <v>Function_03Application_102030</v>
      </c>
      <c r="B343">
        <v>340</v>
      </c>
      <c r="C343" t="s">
        <v>363</v>
      </c>
      <c r="D343" t="s">
        <v>316</v>
      </c>
      <c r="E343" t="s">
        <v>331</v>
      </c>
      <c r="F343" t="s">
        <v>341</v>
      </c>
      <c r="G343" t="s">
        <v>349</v>
      </c>
      <c r="H343" t="s">
        <v>398</v>
      </c>
      <c r="I343">
        <f t="shared" si="22"/>
        <v>2030</v>
      </c>
      <c r="J343" t="s">
        <v>23</v>
      </c>
      <c r="K343" s="97">
        <f>Market_Data_App!M343*VLOOKUP(A343,Properties_Tec_Shares!$A:$S,19,0)</f>
        <v>18.233135428034405</v>
      </c>
      <c r="L343" s="76">
        <f>K343*VLOOKUP(A343,Properties_T01!$A:$P,13,0)*(VLOOKUP(A343,Properties_T01!$A:$P,14,0)-VLOOKUP(A343,Properties_T01!$A:$P,15,0))*10^6</f>
        <v>167744.84593791651</v>
      </c>
      <c r="M343" s="76">
        <f>L343*VLOOKUP(A343,Properties_T01!A:AJ,32,0)</f>
        <v>167744.84593791651</v>
      </c>
      <c r="O343" s="47">
        <f>K343*VLOOKUP(A343,Price_Creator_T01!A:O,15,0)</f>
        <v>88.017907697933893</v>
      </c>
    </row>
    <row r="344" spans="1:15" x14ac:dyDescent="0.25">
      <c r="A344" t="str">
        <f t="shared" si="23"/>
        <v>Function_03Application_112030</v>
      </c>
      <c r="B344">
        <v>341</v>
      </c>
      <c r="C344" t="s">
        <v>364</v>
      </c>
      <c r="D344" t="s">
        <v>316</v>
      </c>
      <c r="E344" t="s">
        <v>331</v>
      </c>
      <c r="F344" t="s">
        <v>341</v>
      </c>
      <c r="G344" t="s">
        <v>349</v>
      </c>
      <c r="H344" t="s">
        <v>398</v>
      </c>
      <c r="I344">
        <f t="shared" si="22"/>
        <v>2030</v>
      </c>
      <c r="J344" t="s">
        <v>23</v>
      </c>
      <c r="K344" s="97">
        <f>Market_Data_App!M344*VLOOKUP(A344,Properties_Tec_Shares!$A:$S,19,0)</f>
        <v>3.6452816329603843</v>
      </c>
      <c r="L344" s="76">
        <f>K344*VLOOKUP(A344,Properties_T01!$A:$P,13,0)*(VLOOKUP(A344,Properties_T01!$A:$P,14,0)-VLOOKUP(A344,Properties_T01!$A:$P,15,0))*10^6</f>
        <v>25516.97143072269</v>
      </c>
      <c r="M344" s="76">
        <f>L344*VLOOKUP(A344,Properties_T01!A:AJ,32,0)</f>
        <v>25516.97143072269</v>
      </c>
      <c r="O344" s="47">
        <f>K344*VLOOKUP(A344,Price_Creator_T01!A:O,15,0)</f>
        <v>13.389087596476182</v>
      </c>
    </row>
    <row r="345" spans="1:15" x14ac:dyDescent="0.25">
      <c r="A345" t="str">
        <f t="shared" si="23"/>
        <v>Function_04Application_122030</v>
      </c>
      <c r="B345">
        <v>342</v>
      </c>
      <c r="C345" t="s">
        <v>365</v>
      </c>
      <c r="D345" t="s">
        <v>317</v>
      </c>
      <c r="E345" t="s">
        <v>331</v>
      </c>
      <c r="F345" t="s">
        <v>342</v>
      </c>
      <c r="G345" t="s">
        <v>352</v>
      </c>
      <c r="H345" t="s">
        <v>398</v>
      </c>
      <c r="I345">
        <f t="shared" si="22"/>
        <v>2030</v>
      </c>
      <c r="J345" t="s">
        <v>23</v>
      </c>
      <c r="K345" s="97">
        <f>Market_Data_App!M345*VLOOKUP(A345,Properties_Tec_Shares!$A:$S,19,0)</f>
        <v>0</v>
      </c>
      <c r="L345" s="76">
        <f>K345*VLOOKUP(A345,Properties_T01!$A:$P,13,0)*(VLOOKUP(A345,Properties_T01!$A:$P,14,0)-VLOOKUP(A345,Properties_T01!$A:$P,15,0))*10^6</f>
        <v>0</v>
      </c>
      <c r="M345" s="76">
        <f>L345*VLOOKUP(A345,Properties_T01!A:AJ,32,0)</f>
        <v>0</v>
      </c>
      <c r="O345" s="47">
        <f>K345*VLOOKUP(A345,Price_Creator_T01!A:O,15,0)</f>
        <v>0</v>
      </c>
    </row>
    <row r="346" spans="1:15" x14ac:dyDescent="0.25">
      <c r="A346" t="str">
        <f t="shared" si="23"/>
        <v>Function_03Application_132030</v>
      </c>
      <c r="B346">
        <v>343</v>
      </c>
      <c r="C346" t="s">
        <v>366</v>
      </c>
      <c r="D346" t="s">
        <v>316</v>
      </c>
      <c r="E346" t="s">
        <v>331</v>
      </c>
      <c r="F346" t="s">
        <v>341</v>
      </c>
      <c r="G346" t="s">
        <v>349</v>
      </c>
      <c r="H346" t="s">
        <v>398</v>
      </c>
      <c r="I346">
        <f t="shared" si="22"/>
        <v>2030</v>
      </c>
      <c r="J346" t="s">
        <v>23</v>
      </c>
      <c r="K346" s="97">
        <f>Market_Data_App!M346*VLOOKUP(A346,Properties_Tec_Shares!$A:$S,19,0)</f>
        <v>12.075989361826249</v>
      </c>
      <c r="L346" s="76">
        <f>K346*VLOOKUP(A346,Properties_T01!$A:$P,13,0)*(VLOOKUP(A346,Properties_T01!$A:$P,14,0)-VLOOKUP(A346,Properties_T01!$A:$P,15,0))*10^6</f>
        <v>18935.151319343557</v>
      </c>
      <c r="M346" s="76">
        <f>L346*VLOOKUP(A346,Properties_T01!A:AJ,32,0)</f>
        <v>18935.151319343557</v>
      </c>
      <c r="O346" s="47">
        <f>K346*VLOOKUP(A346,Price_Creator_T01!A:O,15,0)</f>
        <v>6.4396893887194038</v>
      </c>
    </row>
    <row r="347" spans="1:15" x14ac:dyDescent="0.25">
      <c r="A347" t="str">
        <f t="shared" si="23"/>
        <v>Function_03Application_142030</v>
      </c>
      <c r="B347">
        <v>344</v>
      </c>
      <c r="C347" t="s">
        <v>367</v>
      </c>
      <c r="D347" t="s">
        <v>316</v>
      </c>
      <c r="E347" t="s">
        <v>331</v>
      </c>
      <c r="F347" t="s">
        <v>341</v>
      </c>
      <c r="G347" t="s">
        <v>349</v>
      </c>
      <c r="H347" t="s">
        <v>398</v>
      </c>
      <c r="I347">
        <f t="shared" si="22"/>
        <v>2030</v>
      </c>
      <c r="J347" t="s">
        <v>23</v>
      </c>
      <c r="K347" s="97">
        <f>Market_Data_App!M347*VLOOKUP(A347,Properties_Tec_Shares!$A:$S,19,0)</f>
        <v>51.654741812573128</v>
      </c>
      <c r="L347" s="76">
        <f>K347*VLOOKUP(A347,Properties_T01!$A:$P,13,0)*(VLOOKUP(A347,Properties_T01!$A:$P,14,0)-VLOOKUP(A347,Properties_T01!$A:$P,15,0))*10^6</f>
        <v>594029.53084459098</v>
      </c>
      <c r="M347" s="76">
        <f>L347*VLOOKUP(A347,Properties_T01!A:AJ,32,0)</f>
        <v>594029.53084459098</v>
      </c>
      <c r="O347" s="47">
        <f>K347*VLOOKUP(A347,Price_Creator_T01!A:O,15,0)</f>
        <v>277.06225751978508</v>
      </c>
    </row>
    <row r="348" spans="1:15" x14ac:dyDescent="0.25">
      <c r="A348" t="str">
        <f t="shared" si="23"/>
        <v>Function_03Application_152030</v>
      </c>
      <c r="B348">
        <v>345</v>
      </c>
      <c r="C348" t="s">
        <v>368</v>
      </c>
      <c r="D348" t="s">
        <v>316</v>
      </c>
      <c r="E348" t="s">
        <v>331</v>
      </c>
      <c r="F348" t="s">
        <v>341</v>
      </c>
      <c r="G348" t="s">
        <v>349</v>
      </c>
      <c r="H348" t="s">
        <v>398</v>
      </c>
      <c r="I348">
        <f t="shared" si="22"/>
        <v>2030</v>
      </c>
      <c r="J348" t="s">
        <v>23</v>
      </c>
      <c r="K348" s="97">
        <f>Market_Data_App!M348*VLOOKUP(A348,Properties_Tec_Shares!$A:$S,19,0)</f>
        <v>7.7382530227430237</v>
      </c>
      <c r="L348" s="76">
        <f>K348*VLOOKUP(A348,Properties_T01!$A:$P,13,0)*(VLOOKUP(A348,Properties_T01!$A:$P,14,0)-VLOOKUP(A348,Properties_T01!$A:$P,15,0))*10^6</f>
        <v>88989.909761544783</v>
      </c>
      <c r="M348" s="76">
        <f>L348*VLOOKUP(A348,Properties_T01!A:AJ,32,0)</f>
        <v>88989.909761544783</v>
      </c>
      <c r="O348" s="47">
        <f>K348*VLOOKUP(A348,Price_Creator_T01!A:O,15,0)</f>
        <v>46.486636263950096</v>
      </c>
    </row>
    <row r="349" spans="1:15" x14ac:dyDescent="0.25">
      <c r="A349" t="str">
        <f t="shared" si="23"/>
        <v>Function_05Application_162030</v>
      </c>
      <c r="B349">
        <v>346</v>
      </c>
      <c r="C349" t="s">
        <v>369</v>
      </c>
      <c r="D349" t="s">
        <v>318</v>
      </c>
      <c r="E349" t="s">
        <v>332</v>
      </c>
      <c r="F349" t="s">
        <v>342</v>
      </c>
      <c r="G349" t="s">
        <v>353</v>
      </c>
      <c r="H349" t="s">
        <v>398</v>
      </c>
      <c r="I349">
        <f t="shared" si="22"/>
        <v>2030</v>
      </c>
      <c r="J349" t="s">
        <v>23</v>
      </c>
      <c r="K349" s="97">
        <f>Market_Data_App!M349*VLOOKUP(A349,Properties_Tec_Shares!$A:$S,19,0)</f>
        <v>0</v>
      </c>
      <c r="L349" s="76">
        <f>K349*VLOOKUP(A349,Properties_T01!$A:$P,13,0)*(VLOOKUP(A349,Properties_T01!$A:$P,14,0)-VLOOKUP(A349,Properties_T01!$A:$P,15,0))*10^6</f>
        <v>0</v>
      </c>
      <c r="M349" s="76">
        <f>L349*VLOOKUP(A349,Properties_T01!A:AJ,32,0)</f>
        <v>0</v>
      </c>
      <c r="O349" s="47">
        <f>K349*VLOOKUP(A349,Price_Creator_T01!A:O,15,0)</f>
        <v>0</v>
      </c>
    </row>
    <row r="350" spans="1:15" x14ac:dyDescent="0.25">
      <c r="A350" t="str">
        <f t="shared" si="23"/>
        <v>Function_05Application_172030</v>
      </c>
      <c r="B350">
        <v>347</v>
      </c>
      <c r="C350" t="s">
        <v>370</v>
      </c>
      <c r="D350" t="s">
        <v>318</v>
      </c>
      <c r="E350" t="s">
        <v>332</v>
      </c>
      <c r="F350" t="s">
        <v>342</v>
      </c>
      <c r="G350" t="s">
        <v>353</v>
      </c>
      <c r="H350" t="s">
        <v>398</v>
      </c>
      <c r="I350">
        <f t="shared" si="22"/>
        <v>2030</v>
      </c>
      <c r="J350" t="s">
        <v>23</v>
      </c>
      <c r="K350" s="97">
        <f>Market_Data_App!M350*VLOOKUP(A350,Properties_Tec_Shares!$A:$S,19,0)</f>
        <v>0</v>
      </c>
      <c r="L350" s="76">
        <f>K350*VLOOKUP(A350,Properties_T01!$A:$P,13,0)*(VLOOKUP(A350,Properties_T01!$A:$P,14,0)-VLOOKUP(A350,Properties_T01!$A:$P,15,0))*10^6</f>
        <v>0</v>
      </c>
      <c r="M350" s="76">
        <f>L350*VLOOKUP(A350,Properties_T01!A:AJ,32,0)</f>
        <v>0</v>
      </c>
      <c r="O350" s="47">
        <f>K350*VLOOKUP(A350,Price_Creator_T01!A:O,15,0)</f>
        <v>0</v>
      </c>
    </row>
    <row r="351" spans="1:15" x14ac:dyDescent="0.25">
      <c r="A351" t="str">
        <f t="shared" si="23"/>
        <v>Function_06Application_182030</v>
      </c>
      <c r="B351">
        <v>348</v>
      </c>
      <c r="C351" t="s">
        <v>371</v>
      </c>
      <c r="D351" t="s">
        <v>319</v>
      </c>
      <c r="E351" t="s">
        <v>333</v>
      </c>
      <c r="F351" t="s">
        <v>343</v>
      </c>
      <c r="G351" t="s">
        <v>349</v>
      </c>
      <c r="H351" t="s">
        <v>398</v>
      </c>
      <c r="I351">
        <f t="shared" si="22"/>
        <v>2030</v>
      </c>
      <c r="J351" t="s">
        <v>23</v>
      </c>
      <c r="K351" s="97">
        <f>Market_Data_App!M351*VLOOKUP(A351,Properties_Tec_Shares!$A:$S,19,0)</f>
        <v>0</v>
      </c>
      <c r="L351" s="76">
        <f>K351*VLOOKUP(A351,Properties_T01!$A:$P,13,0)*(VLOOKUP(A351,Properties_T01!$A:$P,14,0)-VLOOKUP(A351,Properties_T01!$A:$P,15,0))*10^6</f>
        <v>0</v>
      </c>
      <c r="M351" s="76">
        <f>L351*VLOOKUP(A351,Properties_T01!A:AJ,32,0)</f>
        <v>0</v>
      </c>
      <c r="O351" s="47">
        <f>K351*VLOOKUP(A351,Price_Creator_T01!A:O,15,0)</f>
        <v>0</v>
      </c>
    </row>
    <row r="352" spans="1:15" x14ac:dyDescent="0.25">
      <c r="A352" t="str">
        <f t="shared" si="23"/>
        <v>Function_07Application_192030</v>
      </c>
      <c r="B352">
        <v>349</v>
      </c>
      <c r="C352" t="s">
        <v>372</v>
      </c>
      <c r="D352" t="s">
        <v>320</v>
      </c>
      <c r="E352" t="s">
        <v>334</v>
      </c>
      <c r="F352" t="s">
        <v>342</v>
      </c>
      <c r="G352" t="s">
        <v>353</v>
      </c>
      <c r="H352" t="s">
        <v>398</v>
      </c>
      <c r="I352">
        <f t="shared" si="22"/>
        <v>2030</v>
      </c>
      <c r="J352" t="s">
        <v>23</v>
      </c>
      <c r="K352" s="97">
        <f>Market_Data_App!M352*VLOOKUP(A352,Properties_Tec_Shares!$A:$S,19,0)</f>
        <v>44.529645184972722</v>
      </c>
      <c r="L352" s="76">
        <f>K352*VLOOKUP(A352,Properties_T01!$A:$P,13,0)*(VLOOKUP(A352,Properties_T01!$A:$P,14,0)-VLOOKUP(A352,Properties_T01!$A:$P,15,0))*10^6</f>
        <v>222648.2259248636</v>
      </c>
      <c r="M352" s="76">
        <f>L352*VLOOKUP(A352,Properties_T01!A:AJ,32,0)</f>
        <v>222648.2259248636</v>
      </c>
      <c r="O352" s="47">
        <f>K352*VLOOKUP(A352,Price_Creator_T01!A:O,15,0)</f>
        <v>97.355355833189876</v>
      </c>
    </row>
    <row r="353" spans="1:15" x14ac:dyDescent="0.25">
      <c r="A353" t="str">
        <f t="shared" si="23"/>
        <v>Function_07Application_202030</v>
      </c>
      <c r="B353">
        <v>350</v>
      </c>
      <c r="C353" t="s">
        <v>373</v>
      </c>
      <c r="D353" t="s">
        <v>320</v>
      </c>
      <c r="E353" t="s">
        <v>334</v>
      </c>
      <c r="F353" t="s">
        <v>342</v>
      </c>
      <c r="G353" t="s">
        <v>353</v>
      </c>
      <c r="H353" t="s">
        <v>398</v>
      </c>
      <c r="I353">
        <f t="shared" si="22"/>
        <v>2030</v>
      </c>
      <c r="J353" t="s">
        <v>23</v>
      </c>
      <c r="K353" s="97">
        <f>Market_Data_App!M353*VLOOKUP(A353,Properties_Tec_Shares!$A:$S,19,0)</f>
        <v>52.038386966001703</v>
      </c>
      <c r="L353" s="76">
        <f>K353*VLOOKUP(A353,Properties_T01!$A:$P,13,0)*(VLOOKUP(A353,Properties_T01!$A:$P,14,0)-VLOOKUP(A353,Properties_T01!$A:$P,15,0))*10^6</f>
        <v>70251.822404102306</v>
      </c>
      <c r="M353" s="76">
        <f>L353*VLOOKUP(A353,Properties_T01!A:AJ,32,0)</f>
        <v>0</v>
      </c>
      <c r="O353" s="47">
        <f>K353*VLOOKUP(A353,Price_Creator_T01!A:O,15,0)</f>
        <v>10.922088044167046</v>
      </c>
    </row>
    <row r="354" spans="1:15" x14ac:dyDescent="0.25">
      <c r="A354" t="str">
        <f t="shared" si="23"/>
        <v>Function_08Application_212030</v>
      </c>
      <c r="B354">
        <v>351</v>
      </c>
      <c r="C354" t="s">
        <v>374</v>
      </c>
      <c r="D354" t="s">
        <v>321</v>
      </c>
      <c r="E354" t="s">
        <v>333</v>
      </c>
      <c r="F354" t="s">
        <v>343</v>
      </c>
      <c r="G354" t="s">
        <v>349</v>
      </c>
      <c r="H354" t="s">
        <v>398</v>
      </c>
      <c r="I354">
        <f t="shared" si="22"/>
        <v>2030</v>
      </c>
      <c r="J354" t="s">
        <v>23</v>
      </c>
      <c r="K354" s="97">
        <f>Market_Data_App!M354*VLOOKUP(A354,Properties_Tec_Shares!$A:$S,19,0)</f>
        <v>8.3057830925551617</v>
      </c>
      <c r="L354" s="76">
        <f>K354*VLOOKUP(A354,Properties_T01!$A:$P,13,0)*(VLOOKUP(A354,Properties_T01!$A:$P,14,0)-VLOOKUP(A354,Properties_T01!$A:$P,15,0))*10^6</f>
        <v>24003.713137484414</v>
      </c>
      <c r="M354" s="76">
        <f>L354*VLOOKUP(A354,Properties_T01!A:AJ,32,0)</f>
        <v>24003.713137484414</v>
      </c>
      <c r="O354" s="47">
        <f>K354*VLOOKUP(A354,Price_Creator_T01!A:O,15,0)</f>
        <v>15.67385398800335</v>
      </c>
    </row>
    <row r="355" spans="1:15" x14ac:dyDescent="0.25">
      <c r="A355" t="str">
        <f t="shared" si="23"/>
        <v>Function_09Application_222030</v>
      </c>
      <c r="B355">
        <v>352</v>
      </c>
      <c r="C355" t="s">
        <v>375</v>
      </c>
      <c r="D355" t="s">
        <v>322</v>
      </c>
      <c r="E355" t="s">
        <v>335</v>
      </c>
      <c r="F355" t="s">
        <v>344</v>
      </c>
      <c r="G355" t="s">
        <v>349</v>
      </c>
      <c r="H355" t="s">
        <v>398</v>
      </c>
      <c r="I355">
        <f t="shared" ref="I355:I363" si="24">I325+1</f>
        <v>2030</v>
      </c>
      <c r="J355" t="s">
        <v>23</v>
      </c>
      <c r="K355" s="97">
        <f>Market_Data_App!M355*VLOOKUP(A355,Properties_Tec_Shares!$A:$S,19,0)</f>
        <v>106.08264966012723</v>
      </c>
      <c r="L355" s="76">
        <f>K355*VLOOKUP(A355,Properties_T01!$A:$P,13,0)*(VLOOKUP(A355,Properties_T01!$A:$P,14,0)-VLOOKUP(A355,Properties_T01!$A:$P,15,0))*10^6</f>
        <v>644452.09668527287</v>
      </c>
      <c r="M355" s="76">
        <f>L355*VLOOKUP(A355,Properties_T01!A:AJ,32,0)</f>
        <v>644452.09668527287</v>
      </c>
      <c r="O355" s="47">
        <f>K355*VLOOKUP(A355,Price_Creator_T01!A:O,15,0)</f>
        <v>362.3658003838222</v>
      </c>
    </row>
    <row r="356" spans="1:15" x14ac:dyDescent="0.25">
      <c r="A356" t="str">
        <f t="shared" si="23"/>
        <v>Function_10Application_232030</v>
      </c>
      <c r="B356">
        <v>353</v>
      </c>
      <c r="C356" t="s">
        <v>376</v>
      </c>
      <c r="D356" t="s">
        <v>323</v>
      </c>
      <c r="E356" t="s">
        <v>335</v>
      </c>
      <c r="F356" t="s">
        <v>345</v>
      </c>
      <c r="G356" t="s">
        <v>349</v>
      </c>
      <c r="H356" t="s">
        <v>398</v>
      </c>
      <c r="I356">
        <f t="shared" si="24"/>
        <v>2030</v>
      </c>
      <c r="J356" t="s">
        <v>23</v>
      </c>
      <c r="K356" s="97">
        <f>Market_Data_App!M356*VLOOKUP(A356,Properties_Tec_Shares!$A:$S,19,0)</f>
        <v>24.966374546518523</v>
      </c>
      <c r="L356" s="76">
        <f>K356*VLOOKUP(A356,Properties_T01!$A:$P,13,0)*(VLOOKUP(A356,Properties_T01!$A:$P,14,0)-VLOOKUP(A356,Properties_T01!$A:$P,15,0))*10^6</f>
        <v>168772.6919344652</v>
      </c>
      <c r="M356" s="76">
        <f>L356*VLOOKUP(A356,Properties_T01!A:AJ,32,0)</f>
        <v>168772.6919344652</v>
      </c>
      <c r="O356" s="47">
        <f>K356*VLOOKUP(A356,Price_Creator_T01!A:O,15,0)</f>
        <v>97.60974893121363</v>
      </c>
    </row>
    <row r="357" spans="1:15" x14ac:dyDescent="0.25">
      <c r="A357" t="str">
        <f t="shared" si="23"/>
        <v>Function_11Application_242030</v>
      </c>
      <c r="B357">
        <v>354</v>
      </c>
      <c r="C357" t="s">
        <v>377</v>
      </c>
      <c r="D357" t="s">
        <v>324</v>
      </c>
      <c r="E357" t="s">
        <v>335</v>
      </c>
      <c r="F357" t="s">
        <v>345</v>
      </c>
      <c r="G357" t="s">
        <v>349</v>
      </c>
      <c r="H357" t="s">
        <v>398</v>
      </c>
      <c r="I357">
        <f t="shared" si="24"/>
        <v>2030</v>
      </c>
      <c r="J357" t="s">
        <v>23</v>
      </c>
      <c r="K357" s="97">
        <f>Market_Data_App!M357*VLOOKUP(A357,Properties_Tec_Shares!$A:$S,19,0)</f>
        <v>145.36964742657116</v>
      </c>
      <c r="L357" s="76">
        <f>K357*VLOOKUP(A357,Properties_T01!$A:$P,13,0)*(VLOOKUP(A357,Properties_T01!$A:$P,14,0)-VLOOKUP(A357,Properties_T01!$A:$P,15,0))*10^6</f>
        <v>615204.34790924913</v>
      </c>
      <c r="M357" s="76">
        <f>L357*VLOOKUP(A357,Properties_T01!A:AJ,32,0)</f>
        <v>0</v>
      </c>
      <c r="O357" s="47">
        <f>K357*VLOOKUP(A357,Price_Creator_T01!A:O,15,0)</f>
        <v>370.6288152309761</v>
      </c>
    </row>
    <row r="358" spans="1:15" x14ac:dyDescent="0.25">
      <c r="A358" t="str">
        <f t="shared" si="23"/>
        <v>Function_12Application_252030</v>
      </c>
      <c r="B358">
        <v>355</v>
      </c>
      <c r="C358" t="s">
        <v>378</v>
      </c>
      <c r="D358" t="s">
        <v>325</v>
      </c>
      <c r="E358" t="s">
        <v>331</v>
      </c>
      <c r="F358" t="s">
        <v>346</v>
      </c>
      <c r="G358" t="s">
        <v>351</v>
      </c>
      <c r="H358" t="s">
        <v>398</v>
      </c>
      <c r="I358">
        <f t="shared" si="24"/>
        <v>2030</v>
      </c>
      <c r="J358" t="s">
        <v>23</v>
      </c>
      <c r="K358" s="97">
        <f>Market_Data_App!M358*VLOOKUP(A358,Properties_Tec_Shares!$A:$S,19,0)</f>
        <v>152.95210706541164</v>
      </c>
      <c r="L358" s="76">
        <f>K358*VLOOKUP(A358,Properties_T01!$A:$P,13,0)*(VLOOKUP(A358,Properties_T01!$A:$P,14,0)-VLOOKUP(A358,Properties_T01!$A:$P,15,0))*10^6</f>
        <v>4215742.4509904087</v>
      </c>
      <c r="M358" s="76">
        <f>L358*VLOOKUP(A358,Properties_T01!A:AJ,32,0)</f>
        <v>4215742.4509904087</v>
      </c>
      <c r="O358" s="47">
        <f>K358*VLOOKUP(A358,Price_Creator_T01!A:O,15,0)</f>
        <v>2634.8033226055577</v>
      </c>
    </row>
    <row r="359" spans="1:15" x14ac:dyDescent="0.25">
      <c r="A359" t="str">
        <f t="shared" si="23"/>
        <v>Function_13Application_262030</v>
      </c>
      <c r="B359">
        <v>356</v>
      </c>
      <c r="C359" t="s">
        <v>379</v>
      </c>
      <c r="D359" t="s">
        <v>326</v>
      </c>
      <c r="E359" t="s">
        <v>336</v>
      </c>
      <c r="F359" t="s">
        <v>347</v>
      </c>
      <c r="G359" t="s">
        <v>349</v>
      </c>
      <c r="H359" t="s">
        <v>398</v>
      </c>
      <c r="I359">
        <f t="shared" si="24"/>
        <v>2030</v>
      </c>
      <c r="J359" t="s">
        <v>23</v>
      </c>
      <c r="K359" s="97">
        <f>Market_Data_App!M359*VLOOKUP(A359,Properties_Tec_Shares!$A:$S,19,0)</f>
        <v>37.920554472155509</v>
      </c>
      <c r="L359" s="76">
        <f>K359*VLOOKUP(A359,Properties_T01!$A:$P,13,0)*(VLOOKUP(A359,Properties_T01!$A:$P,14,0)-VLOOKUP(A359,Properties_T01!$A:$P,15,0))*10^6</f>
        <v>51192.748537409941</v>
      </c>
      <c r="M359" s="76">
        <f>L359*VLOOKUP(A359,Properties_T01!A:AJ,32,0)</f>
        <v>0</v>
      </c>
      <c r="O359" s="47">
        <f>K359*VLOOKUP(A359,Price_Creator_T01!A:O,15,0)</f>
        <v>22.285098454675335</v>
      </c>
    </row>
    <row r="360" spans="1:15" x14ac:dyDescent="0.25">
      <c r="A360" t="str">
        <f t="shared" si="23"/>
        <v>Function_13Application_272030</v>
      </c>
      <c r="B360">
        <v>357</v>
      </c>
      <c r="C360" t="s">
        <v>380</v>
      </c>
      <c r="D360" t="s">
        <v>326</v>
      </c>
      <c r="E360" t="s">
        <v>336</v>
      </c>
      <c r="F360" t="s">
        <v>347</v>
      </c>
      <c r="G360" t="s">
        <v>349</v>
      </c>
      <c r="H360" t="s">
        <v>398</v>
      </c>
      <c r="I360">
        <f t="shared" si="24"/>
        <v>2030</v>
      </c>
      <c r="J360" t="s">
        <v>23</v>
      </c>
      <c r="K360" s="97">
        <f>Market_Data_App!M360*VLOOKUP(A360,Properties_Tec_Shares!$A:$S,19,0)</f>
        <v>0</v>
      </c>
      <c r="L360" s="76">
        <f>K360*VLOOKUP(A360,Properties_T01!$A:$P,13,0)*(VLOOKUP(A360,Properties_T01!$A:$P,14,0)-VLOOKUP(A360,Properties_T01!$A:$P,15,0))*10^6</f>
        <v>0</v>
      </c>
      <c r="M360" s="76">
        <f>L360*VLOOKUP(A360,Properties_T01!A:AJ,32,0)</f>
        <v>0</v>
      </c>
      <c r="O360" s="47">
        <f>K360*VLOOKUP(A360,Price_Creator_T01!A:O,15,0)</f>
        <v>0</v>
      </c>
    </row>
    <row r="361" spans="1:15" x14ac:dyDescent="0.25">
      <c r="A361" t="str">
        <f t="shared" si="23"/>
        <v>Function_14Application_282030</v>
      </c>
      <c r="B361">
        <v>358</v>
      </c>
      <c r="C361" t="s">
        <v>381</v>
      </c>
      <c r="D361" t="s">
        <v>327</v>
      </c>
      <c r="E361" t="s">
        <v>337</v>
      </c>
      <c r="F361" t="s">
        <v>347</v>
      </c>
      <c r="G361" t="s">
        <v>349</v>
      </c>
      <c r="H361" t="s">
        <v>398</v>
      </c>
      <c r="I361">
        <f t="shared" si="24"/>
        <v>2030</v>
      </c>
      <c r="J361" t="s">
        <v>23</v>
      </c>
      <c r="K361" s="97">
        <f>Market_Data_App!M361*VLOOKUP(A361,Properties_Tec_Shares!$A:$S,19,0)</f>
        <v>28.366229866420859</v>
      </c>
      <c r="L361" s="76">
        <f>K361*VLOOKUP(A361,Properties_T01!$A:$P,13,0)*(VLOOKUP(A361,Properties_T01!$A:$P,14,0)-VLOOKUP(A361,Properties_T01!$A:$P,15,0))*10^6</f>
        <v>324055.80999399192</v>
      </c>
      <c r="M361" s="76">
        <f>L361*VLOOKUP(A361,Properties_T01!A:AJ,32,0)</f>
        <v>324055.80999399192</v>
      </c>
      <c r="O361" s="47">
        <f>K361*VLOOKUP(A361,Price_Creator_T01!A:O,15,0)</f>
        <v>102.86147057351812</v>
      </c>
    </row>
    <row r="362" spans="1:15" x14ac:dyDescent="0.25">
      <c r="A362" t="str">
        <f t="shared" si="23"/>
        <v>Function_14Application_292030</v>
      </c>
      <c r="B362">
        <v>359</v>
      </c>
      <c r="C362" t="s">
        <v>382</v>
      </c>
      <c r="D362" t="s">
        <v>327</v>
      </c>
      <c r="E362" t="s">
        <v>337</v>
      </c>
      <c r="F362" t="s">
        <v>347</v>
      </c>
      <c r="G362" t="s">
        <v>349</v>
      </c>
      <c r="H362" t="s">
        <v>398</v>
      </c>
      <c r="I362">
        <f t="shared" si="24"/>
        <v>2030</v>
      </c>
      <c r="J362" t="s">
        <v>23</v>
      </c>
      <c r="K362" s="97">
        <f>Market_Data_App!M362*VLOOKUP(A362,Properties_Tec_Shares!$A:$S,19,0)</f>
        <v>51.350521241106364</v>
      </c>
      <c r="L362" s="76">
        <f>K362*VLOOKUP(A362,Properties_T01!$A:$P,13,0)*(VLOOKUP(A362,Properties_T01!$A:$P,14,0)-VLOOKUP(A362,Properties_T01!$A:$P,15,0))*10^6</f>
        <v>92430.938233991459</v>
      </c>
      <c r="M362" s="76">
        <f>L362*VLOOKUP(A362,Properties_T01!A:AJ,32,0)</f>
        <v>92430.938233991459</v>
      </c>
      <c r="O362" s="47">
        <f>K362*VLOOKUP(A362,Price_Creator_T01!A:O,15,0)</f>
        <v>19.759144530595055</v>
      </c>
    </row>
    <row r="363" spans="1:15" x14ac:dyDescent="0.25">
      <c r="A363" t="str">
        <f t="shared" si="23"/>
        <v>Function_15Application_302030</v>
      </c>
      <c r="B363">
        <v>360</v>
      </c>
      <c r="C363" t="s">
        <v>383</v>
      </c>
      <c r="D363" t="s">
        <v>328</v>
      </c>
      <c r="E363" t="s">
        <v>338</v>
      </c>
      <c r="F363" t="s">
        <v>348</v>
      </c>
      <c r="G363" t="s">
        <v>349</v>
      </c>
      <c r="H363" t="s">
        <v>398</v>
      </c>
      <c r="I363">
        <f t="shared" si="24"/>
        <v>2030</v>
      </c>
      <c r="J363" t="s">
        <v>23</v>
      </c>
      <c r="K363" s="97">
        <f>Market_Data_App!M363*VLOOKUP(A363,Properties_Tec_Shares!$A:$S,19,0)</f>
        <v>0</v>
      </c>
      <c r="L363" s="76">
        <f>K363*VLOOKUP(A363,Properties_T01!$A:$P,13,0)*(VLOOKUP(A363,Properties_T01!$A:$P,14,0)-VLOOKUP(A363,Properties_T01!$A:$P,15,0))*10^6</f>
        <v>0</v>
      </c>
      <c r="M363" s="76">
        <f>L363*VLOOKUP(A363,Properties_T01!A:AJ,32,0)</f>
        <v>0</v>
      </c>
      <c r="O363" s="47">
        <f>K363*VLOOKUP(A363,Price_Creator_T01!A:O,15,0)</f>
        <v>0</v>
      </c>
    </row>
  </sheetData>
  <autoFilter ref="A3:O363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63"/>
  <sheetViews>
    <sheetView workbookViewId="0">
      <selection activeCell="N15" sqref="N15"/>
    </sheetView>
  </sheetViews>
  <sheetFormatPr defaultRowHeight="12.5" outlineLevelCol="1" x14ac:dyDescent="0.25"/>
  <cols>
    <col min="1" max="1" width="26.453125" bestFit="1" customWidth="1" outlineLevel="1"/>
    <col min="2" max="2" width="4.81640625" bestFit="1" customWidth="1"/>
    <col min="3" max="3" width="12.453125" bestFit="1" customWidth="1"/>
    <col min="4" max="4" width="12.6328125" bestFit="1" customWidth="1"/>
    <col min="5" max="5" width="18.36328125" bestFit="1" customWidth="1"/>
    <col min="6" max="6" width="10.90625" bestFit="1" customWidth="1"/>
    <col min="7" max="7" width="12.54296875" bestFit="1" customWidth="1"/>
    <col min="8" max="8" width="13.90625" bestFit="1" customWidth="1"/>
    <col min="9" max="9" width="6.90625" bestFit="1" customWidth="1"/>
    <col min="10" max="10" width="7.90625" bestFit="1" customWidth="1"/>
    <col min="11" max="11" width="7.54296875" bestFit="1" customWidth="1"/>
    <col min="12" max="12" width="5.1796875" bestFit="1" customWidth="1"/>
  </cols>
  <sheetData>
    <row r="1" spans="1:12" x14ac:dyDescent="0.25">
      <c r="A1" s="6" t="s">
        <v>1</v>
      </c>
      <c r="B1" s="7">
        <v>2</v>
      </c>
      <c r="C1" s="7">
        <f>B1+1</f>
        <v>3</v>
      </c>
      <c r="D1" s="7">
        <f t="shared" ref="D1:L1" si="0">C1+1</f>
        <v>4</v>
      </c>
      <c r="E1" s="7">
        <f t="shared" si="0"/>
        <v>5</v>
      </c>
      <c r="F1" s="7">
        <f t="shared" si="0"/>
        <v>6</v>
      </c>
      <c r="G1" s="7">
        <f t="shared" si="0"/>
        <v>7</v>
      </c>
      <c r="H1" s="7">
        <f t="shared" si="0"/>
        <v>8</v>
      </c>
      <c r="I1" s="7">
        <f t="shared" si="0"/>
        <v>9</v>
      </c>
      <c r="J1" s="7">
        <f t="shared" si="0"/>
        <v>10</v>
      </c>
      <c r="K1" s="7">
        <f t="shared" si="0"/>
        <v>11</v>
      </c>
      <c r="L1" s="7">
        <f t="shared" si="0"/>
        <v>12</v>
      </c>
    </row>
    <row r="2" spans="1:12" x14ac:dyDescent="0.25">
      <c r="A2" s="8"/>
      <c r="B2" s="8"/>
      <c r="C2" s="8" t="s">
        <v>11</v>
      </c>
      <c r="D2" s="8" t="s">
        <v>0</v>
      </c>
      <c r="E2" s="8"/>
      <c r="F2" s="8"/>
      <c r="G2" s="8"/>
      <c r="H2" s="8"/>
      <c r="I2" s="8"/>
      <c r="J2" s="8"/>
      <c r="K2" s="8"/>
      <c r="L2" s="8"/>
    </row>
    <row r="3" spans="1:12" ht="50" customHeight="1" x14ac:dyDescent="0.25">
      <c r="A3" s="5" t="s">
        <v>53</v>
      </c>
      <c r="B3" s="3" t="s">
        <v>12</v>
      </c>
      <c r="C3" s="3" t="s">
        <v>6</v>
      </c>
      <c r="D3" s="3" t="s">
        <v>7</v>
      </c>
      <c r="E3" s="3" t="s">
        <v>51</v>
      </c>
      <c r="F3" s="3" t="s">
        <v>41</v>
      </c>
      <c r="G3" s="35" t="s">
        <v>50</v>
      </c>
      <c r="H3" s="3" t="s">
        <v>118</v>
      </c>
      <c r="I3" s="3" t="s">
        <v>8</v>
      </c>
      <c r="J3" s="35" t="s">
        <v>54</v>
      </c>
      <c r="K3" s="35" t="s">
        <v>138</v>
      </c>
      <c r="L3" s="35" t="s">
        <v>110</v>
      </c>
    </row>
    <row r="4" spans="1:12" x14ac:dyDescent="0.25">
      <c r="A4" t="str">
        <f>D4&amp;C4&amp;I4</f>
        <v>Function_01Application_012019</v>
      </c>
      <c r="B4">
        <v>1</v>
      </c>
      <c r="C4" t="s">
        <v>354</v>
      </c>
      <c r="D4" t="str">
        <f>VLOOKUP($C4,'Look-Ups'!$C$2:$G$32,D$1-2,0)</f>
        <v>Function_01</v>
      </c>
      <c r="E4" t="str">
        <f>VLOOKUP($C4,'Look-Ups'!$C$2:$G$32,E$1-2,0)</f>
        <v>Function_Simpl_01</v>
      </c>
      <c r="F4" t="str">
        <f>VLOOKUP($C4,'Look-Ups'!$C$2:$G$32,F$1-2,0)</f>
        <v>Segment_01</v>
      </c>
      <c r="G4" t="str">
        <f>VLOOKUP($C4,'Look-Ups'!$C$2:$G$32,G$1-2,0)</f>
        <v>Proc_Type_01</v>
      </c>
      <c r="H4" t="s">
        <v>195</v>
      </c>
      <c r="I4">
        <v>2019</v>
      </c>
      <c r="J4" t="s">
        <v>10</v>
      </c>
      <c r="K4" s="103">
        <v>0.93700000000000006</v>
      </c>
      <c r="L4" s="78" t="s">
        <v>106</v>
      </c>
    </row>
    <row r="5" spans="1:12" ht="12.5" customHeight="1" x14ac:dyDescent="0.25">
      <c r="A5" t="str">
        <f t="shared" ref="A5:A68" si="1">D5&amp;C5&amp;I5</f>
        <v>Function_01Application_012019</v>
      </c>
      <c r="B5">
        <v>2</v>
      </c>
      <c r="C5" t="s">
        <v>354</v>
      </c>
      <c r="D5" t="str">
        <f>VLOOKUP($C5,'Look-Ups'!$C$2:$G$32,D$1-2,0)</f>
        <v>Function_01</v>
      </c>
      <c r="E5" t="str">
        <f>VLOOKUP($C5,'Look-Ups'!$C$2:$G$32,E$1-2,0)</f>
        <v>Function_Simpl_01</v>
      </c>
      <c r="F5" t="str">
        <f>VLOOKUP($C5,'Look-Ups'!$C$2:$G$32,F$1-2,0)</f>
        <v>Segment_01</v>
      </c>
      <c r="G5" t="str">
        <f>VLOOKUP($C5,'Look-Ups'!$C$2:$G$32,G$1-2,0)</f>
        <v>Proc_Type_01</v>
      </c>
      <c r="H5" t="s">
        <v>161</v>
      </c>
      <c r="I5">
        <f>I4</f>
        <v>2019</v>
      </c>
      <c r="J5" t="s">
        <v>10</v>
      </c>
      <c r="K5" s="103">
        <v>4.3999999999999997E-2</v>
      </c>
      <c r="L5" s="78" t="s">
        <v>106</v>
      </c>
    </row>
    <row r="6" spans="1:12" ht="12.5" customHeight="1" x14ac:dyDescent="0.25">
      <c r="A6" t="str">
        <f t="shared" si="1"/>
        <v>Function_01Application_012019</v>
      </c>
      <c r="B6">
        <v>3</v>
      </c>
      <c r="C6" t="s">
        <v>354</v>
      </c>
      <c r="D6" t="str">
        <f>VLOOKUP($C6,'Look-Ups'!$C$2:$G$32,D$1-2,0)</f>
        <v>Function_01</v>
      </c>
      <c r="E6" t="str">
        <f>VLOOKUP($C6,'Look-Ups'!$C$2:$G$32,E$1-2,0)</f>
        <v>Function_Simpl_01</v>
      </c>
      <c r="F6" t="str">
        <f>VLOOKUP($C6,'Look-Ups'!$C$2:$G$32,F$1-2,0)</f>
        <v>Segment_01</v>
      </c>
      <c r="G6" t="str">
        <f>VLOOKUP($C6,'Look-Ups'!$C$2:$G$32,G$1-2,0)</f>
        <v>Proc_Type_01</v>
      </c>
      <c r="H6" t="s">
        <v>190</v>
      </c>
      <c r="I6">
        <f t="shared" ref="I6:I69" si="2">I5</f>
        <v>2019</v>
      </c>
      <c r="J6" t="s">
        <v>10</v>
      </c>
      <c r="K6" s="103">
        <v>0</v>
      </c>
      <c r="L6" s="78" t="s">
        <v>106</v>
      </c>
    </row>
    <row r="7" spans="1:12" ht="12.5" customHeight="1" x14ac:dyDescent="0.25">
      <c r="A7" t="str">
        <f t="shared" si="1"/>
        <v>Function_01Application_012019</v>
      </c>
      <c r="B7">
        <v>4</v>
      </c>
      <c r="C7" t="s">
        <v>354</v>
      </c>
      <c r="D7" t="str">
        <f>VLOOKUP($C7,'Look-Ups'!$C$2:$G$32,D$1-2,0)</f>
        <v>Function_01</v>
      </c>
      <c r="E7" t="str">
        <f>VLOOKUP($C7,'Look-Ups'!$C$2:$G$32,E$1-2,0)</f>
        <v>Function_Simpl_01</v>
      </c>
      <c r="F7" t="str">
        <f>VLOOKUP($C7,'Look-Ups'!$C$2:$G$32,F$1-2,0)</f>
        <v>Segment_01</v>
      </c>
      <c r="G7" t="str">
        <f>VLOOKUP($C7,'Look-Ups'!$C$2:$G$32,G$1-2,0)</f>
        <v>Proc_Type_01</v>
      </c>
      <c r="H7" t="s">
        <v>206</v>
      </c>
      <c r="I7">
        <f t="shared" si="2"/>
        <v>2019</v>
      </c>
      <c r="J7" t="s">
        <v>10</v>
      </c>
      <c r="K7" s="103">
        <v>2E-3</v>
      </c>
      <c r="L7" s="78" t="s">
        <v>106</v>
      </c>
    </row>
    <row r="8" spans="1:12" ht="12.5" customHeight="1" x14ac:dyDescent="0.25">
      <c r="A8" t="str">
        <f t="shared" si="1"/>
        <v>Function_01Application_012019</v>
      </c>
      <c r="B8">
        <v>5</v>
      </c>
      <c r="C8" t="s">
        <v>354</v>
      </c>
      <c r="D8" t="str">
        <f>VLOOKUP($C8,'Look-Ups'!$C$2:$G$32,D$1-2,0)</f>
        <v>Function_01</v>
      </c>
      <c r="E8" t="str">
        <f>VLOOKUP($C8,'Look-Ups'!$C$2:$G$32,E$1-2,0)</f>
        <v>Function_Simpl_01</v>
      </c>
      <c r="F8" t="str">
        <f>VLOOKUP($C8,'Look-Ups'!$C$2:$G$32,F$1-2,0)</f>
        <v>Segment_01</v>
      </c>
      <c r="G8" t="str">
        <f>VLOOKUP($C8,'Look-Ups'!$C$2:$G$32,G$1-2,0)</f>
        <v>Proc_Type_01</v>
      </c>
      <c r="H8" t="s">
        <v>164</v>
      </c>
      <c r="I8">
        <f t="shared" si="2"/>
        <v>2019</v>
      </c>
      <c r="J8" t="s">
        <v>10</v>
      </c>
      <c r="K8" s="103">
        <v>2E-3</v>
      </c>
      <c r="L8" s="78" t="s">
        <v>106</v>
      </c>
    </row>
    <row r="9" spans="1:12" ht="12.5" customHeight="1" x14ac:dyDescent="0.25">
      <c r="A9" t="str">
        <f t="shared" si="1"/>
        <v>Function_01Application_012019</v>
      </c>
      <c r="B9">
        <v>6</v>
      </c>
      <c r="C9" t="s">
        <v>354</v>
      </c>
      <c r="D9" t="str">
        <f>VLOOKUP($C9,'Look-Ups'!$C$2:$G$32,D$1-2,0)</f>
        <v>Function_01</v>
      </c>
      <c r="E9" t="str">
        <f>VLOOKUP($C9,'Look-Ups'!$C$2:$G$32,E$1-2,0)</f>
        <v>Function_Simpl_01</v>
      </c>
      <c r="F9" t="str">
        <f>VLOOKUP($C9,'Look-Ups'!$C$2:$G$32,F$1-2,0)</f>
        <v>Segment_01</v>
      </c>
      <c r="G9" t="str">
        <f>VLOOKUP($C9,'Look-Ups'!$C$2:$G$32,G$1-2,0)</f>
        <v>Proc_Type_01</v>
      </c>
      <c r="H9" t="s">
        <v>160</v>
      </c>
      <c r="I9">
        <f t="shared" si="2"/>
        <v>2019</v>
      </c>
      <c r="J9" t="s">
        <v>10</v>
      </c>
      <c r="K9" s="103">
        <v>1E-3</v>
      </c>
      <c r="L9" s="78" t="s">
        <v>106</v>
      </c>
    </row>
    <row r="10" spans="1:12" ht="12.5" customHeight="1" x14ac:dyDescent="0.25">
      <c r="A10" t="str">
        <f t="shared" si="1"/>
        <v>Function_01Application_012019</v>
      </c>
      <c r="B10">
        <v>7</v>
      </c>
      <c r="C10" t="s">
        <v>354</v>
      </c>
      <c r="D10" t="str">
        <f>VLOOKUP($C10,'Look-Ups'!$C$2:$G$32,D$1-2,0)</f>
        <v>Function_01</v>
      </c>
      <c r="E10" t="str">
        <f>VLOOKUP($C10,'Look-Ups'!$C$2:$G$32,E$1-2,0)</f>
        <v>Function_Simpl_01</v>
      </c>
      <c r="F10" t="str">
        <f>VLOOKUP($C10,'Look-Ups'!$C$2:$G$32,F$1-2,0)</f>
        <v>Segment_01</v>
      </c>
      <c r="G10" t="str">
        <f>VLOOKUP($C10,'Look-Ups'!$C$2:$G$32,G$1-2,0)</f>
        <v>Proc_Type_01</v>
      </c>
      <c r="H10" t="s">
        <v>182</v>
      </c>
      <c r="I10">
        <f t="shared" si="2"/>
        <v>2019</v>
      </c>
      <c r="J10" t="s">
        <v>10</v>
      </c>
      <c r="K10" s="103">
        <v>0</v>
      </c>
      <c r="L10" s="78" t="s">
        <v>106</v>
      </c>
    </row>
    <row r="11" spans="1:12" ht="12.5" customHeight="1" x14ac:dyDescent="0.25">
      <c r="A11" t="str">
        <f t="shared" si="1"/>
        <v>Function_01Application_012019</v>
      </c>
      <c r="B11">
        <v>8</v>
      </c>
      <c r="C11" t="s">
        <v>354</v>
      </c>
      <c r="D11" t="str">
        <f>VLOOKUP($C11,'Look-Ups'!$C$2:$G$32,D$1-2,0)</f>
        <v>Function_01</v>
      </c>
      <c r="E11" t="str">
        <f>VLOOKUP($C11,'Look-Ups'!$C$2:$G$32,E$1-2,0)</f>
        <v>Function_Simpl_01</v>
      </c>
      <c r="F11" t="str">
        <f>VLOOKUP($C11,'Look-Ups'!$C$2:$G$32,F$1-2,0)</f>
        <v>Segment_01</v>
      </c>
      <c r="G11" t="str">
        <f>VLOOKUP($C11,'Look-Ups'!$C$2:$G$32,G$1-2,0)</f>
        <v>Proc_Type_01</v>
      </c>
      <c r="H11" t="s">
        <v>212</v>
      </c>
      <c r="I11">
        <f t="shared" si="2"/>
        <v>2019</v>
      </c>
      <c r="J11" t="s">
        <v>10</v>
      </c>
      <c r="K11" s="103">
        <v>0</v>
      </c>
      <c r="L11" s="78" t="s">
        <v>106</v>
      </c>
    </row>
    <row r="12" spans="1:12" ht="12.5" customHeight="1" x14ac:dyDescent="0.25">
      <c r="A12" t="str">
        <f t="shared" si="1"/>
        <v>Function_01Application_012019</v>
      </c>
      <c r="B12">
        <v>9</v>
      </c>
      <c r="C12" t="s">
        <v>354</v>
      </c>
      <c r="D12" t="str">
        <f>VLOOKUP($C12,'Look-Ups'!$C$2:$G$32,D$1-2,0)</f>
        <v>Function_01</v>
      </c>
      <c r="E12" t="str">
        <f>VLOOKUP($C12,'Look-Ups'!$C$2:$G$32,E$1-2,0)</f>
        <v>Function_Simpl_01</v>
      </c>
      <c r="F12" t="str">
        <f>VLOOKUP($C12,'Look-Ups'!$C$2:$G$32,F$1-2,0)</f>
        <v>Segment_01</v>
      </c>
      <c r="G12" t="str">
        <f>VLOOKUP($C12,'Look-Ups'!$C$2:$G$32,G$1-2,0)</f>
        <v>Proc_Type_01</v>
      </c>
      <c r="H12" t="s">
        <v>179</v>
      </c>
      <c r="I12">
        <f t="shared" si="2"/>
        <v>2019</v>
      </c>
      <c r="J12" t="s">
        <v>10</v>
      </c>
      <c r="K12" s="103">
        <v>0</v>
      </c>
      <c r="L12" s="78" t="s">
        <v>106</v>
      </c>
    </row>
    <row r="13" spans="1:12" ht="12.5" customHeight="1" x14ac:dyDescent="0.25">
      <c r="A13" t="str">
        <f t="shared" si="1"/>
        <v>Function_01Application_012019</v>
      </c>
      <c r="B13">
        <v>10</v>
      </c>
      <c r="C13" t="s">
        <v>354</v>
      </c>
      <c r="D13" t="str">
        <f>VLOOKUP($C13,'Look-Ups'!$C$2:$G$32,D$1-2,0)</f>
        <v>Function_01</v>
      </c>
      <c r="E13" t="str">
        <f>VLOOKUP($C13,'Look-Ups'!$C$2:$G$32,E$1-2,0)</f>
        <v>Function_Simpl_01</v>
      </c>
      <c r="F13" t="str">
        <f>VLOOKUP($C13,'Look-Ups'!$C$2:$G$32,F$1-2,0)</f>
        <v>Segment_01</v>
      </c>
      <c r="G13" t="str">
        <f>VLOOKUP($C13,'Look-Ups'!$C$2:$G$32,G$1-2,0)</f>
        <v>Proc_Type_01</v>
      </c>
      <c r="H13" t="s">
        <v>167</v>
      </c>
      <c r="I13">
        <f t="shared" si="2"/>
        <v>2019</v>
      </c>
      <c r="J13" t="s">
        <v>10</v>
      </c>
      <c r="K13" s="103">
        <v>0</v>
      </c>
      <c r="L13" s="78" t="s">
        <v>106</v>
      </c>
    </row>
    <row r="14" spans="1:12" ht="12.5" customHeight="1" x14ac:dyDescent="0.25">
      <c r="A14" t="str">
        <f t="shared" si="1"/>
        <v>Function_01Application_012019</v>
      </c>
      <c r="B14">
        <v>11</v>
      </c>
      <c r="C14" t="s">
        <v>354</v>
      </c>
      <c r="D14" t="str">
        <f>VLOOKUP($C14,'Look-Ups'!$C$2:$G$32,D$1-2,0)</f>
        <v>Function_01</v>
      </c>
      <c r="E14" t="str">
        <f>VLOOKUP($C14,'Look-Ups'!$C$2:$G$32,E$1-2,0)</f>
        <v>Function_Simpl_01</v>
      </c>
      <c r="F14" t="str">
        <f>VLOOKUP($C14,'Look-Ups'!$C$2:$G$32,F$1-2,0)</f>
        <v>Segment_01</v>
      </c>
      <c r="G14" t="str">
        <f>VLOOKUP($C14,'Look-Ups'!$C$2:$G$32,G$1-2,0)</f>
        <v>Proc_Type_01</v>
      </c>
      <c r="H14" t="s">
        <v>235</v>
      </c>
      <c r="I14">
        <f t="shared" si="2"/>
        <v>2019</v>
      </c>
      <c r="J14" t="s">
        <v>10</v>
      </c>
      <c r="K14" s="103">
        <v>0</v>
      </c>
      <c r="L14" s="78" t="s">
        <v>106</v>
      </c>
    </row>
    <row r="15" spans="1:12" ht="12.5" customHeight="1" x14ac:dyDescent="0.25">
      <c r="A15" t="str">
        <f t="shared" si="1"/>
        <v>Function_01Application_012019</v>
      </c>
      <c r="B15">
        <v>12</v>
      </c>
      <c r="C15" t="s">
        <v>354</v>
      </c>
      <c r="D15" t="str">
        <f>VLOOKUP($C15,'Look-Ups'!$C$2:$G$32,D$1-2,0)</f>
        <v>Function_01</v>
      </c>
      <c r="E15" t="str">
        <f>VLOOKUP($C15,'Look-Ups'!$C$2:$G$32,E$1-2,0)</f>
        <v>Function_Simpl_01</v>
      </c>
      <c r="F15" t="str">
        <f>VLOOKUP($C15,'Look-Ups'!$C$2:$G$32,F$1-2,0)</f>
        <v>Segment_01</v>
      </c>
      <c r="G15" t="str">
        <f>VLOOKUP($C15,'Look-Ups'!$C$2:$G$32,G$1-2,0)</f>
        <v>Proc_Type_01</v>
      </c>
      <c r="H15" t="s">
        <v>191</v>
      </c>
      <c r="I15">
        <f t="shared" si="2"/>
        <v>2019</v>
      </c>
      <c r="J15" t="s">
        <v>10</v>
      </c>
      <c r="K15" s="103">
        <v>5.0000000000000001E-3</v>
      </c>
      <c r="L15" s="78" t="s">
        <v>106</v>
      </c>
    </row>
    <row r="16" spans="1:12" ht="12.5" customHeight="1" x14ac:dyDescent="0.25">
      <c r="A16" t="str">
        <f t="shared" si="1"/>
        <v>Function_01Application_012019</v>
      </c>
      <c r="B16">
        <v>13</v>
      </c>
      <c r="C16" t="s">
        <v>354</v>
      </c>
      <c r="D16" t="str">
        <f>VLOOKUP($C16,'Look-Ups'!$C$2:$G$32,D$1-2,0)</f>
        <v>Function_01</v>
      </c>
      <c r="E16" t="str">
        <f>VLOOKUP($C16,'Look-Ups'!$C$2:$G$32,E$1-2,0)</f>
        <v>Function_Simpl_01</v>
      </c>
      <c r="F16" t="str">
        <f>VLOOKUP($C16,'Look-Ups'!$C$2:$G$32,F$1-2,0)</f>
        <v>Segment_01</v>
      </c>
      <c r="G16" t="str">
        <f>VLOOKUP($C16,'Look-Ups'!$C$2:$G$32,G$1-2,0)</f>
        <v>Proc_Type_01</v>
      </c>
      <c r="H16" t="s">
        <v>174</v>
      </c>
      <c r="I16">
        <f t="shared" si="2"/>
        <v>2019</v>
      </c>
      <c r="J16" t="s">
        <v>10</v>
      </c>
      <c r="K16" s="103">
        <v>0</v>
      </c>
      <c r="L16" s="78">
        <v>0</v>
      </c>
    </row>
    <row r="17" spans="1:12" ht="12.5" customHeight="1" x14ac:dyDescent="0.25">
      <c r="A17" t="str">
        <f t="shared" si="1"/>
        <v>Function_01Application_012019</v>
      </c>
      <c r="B17">
        <v>14</v>
      </c>
      <c r="C17" t="s">
        <v>354</v>
      </c>
      <c r="D17" t="str">
        <f>VLOOKUP($C17,'Look-Ups'!$C$2:$G$32,D$1-2,0)</f>
        <v>Function_01</v>
      </c>
      <c r="E17" t="str">
        <f>VLOOKUP($C17,'Look-Ups'!$C$2:$G$32,E$1-2,0)</f>
        <v>Function_Simpl_01</v>
      </c>
      <c r="F17" t="str">
        <f>VLOOKUP($C17,'Look-Ups'!$C$2:$G$32,F$1-2,0)</f>
        <v>Segment_01</v>
      </c>
      <c r="G17" t="str">
        <f>VLOOKUP($C17,'Look-Ups'!$C$2:$G$32,G$1-2,0)</f>
        <v>Proc_Type_01</v>
      </c>
      <c r="H17" t="s">
        <v>218</v>
      </c>
      <c r="I17">
        <f t="shared" si="2"/>
        <v>2019</v>
      </c>
      <c r="J17" t="s">
        <v>10</v>
      </c>
      <c r="K17" s="103">
        <v>1E-3</v>
      </c>
      <c r="L17" s="78" t="s">
        <v>106</v>
      </c>
    </row>
    <row r="18" spans="1:12" ht="12.5" customHeight="1" x14ac:dyDescent="0.25">
      <c r="A18" t="str">
        <f t="shared" si="1"/>
        <v>Function_01Application_012019</v>
      </c>
      <c r="B18">
        <v>15</v>
      </c>
      <c r="C18" t="s">
        <v>354</v>
      </c>
      <c r="D18" t="str">
        <f>VLOOKUP($C18,'Look-Ups'!$C$2:$G$32,D$1-2,0)</f>
        <v>Function_01</v>
      </c>
      <c r="E18" t="str">
        <f>VLOOKUP($C18,'Look-Ups'!$C$2:$G$32,E$1-2,0)</f>
        <v>Function_Simpl_01</v>
      </c>
      <c r="F18" t="str">
        <f>VLOOKUP($C18,'Look-Ups'!$C$2:$G$32,F$1-2,0)</f>
        <v>Segment_01</v>
      </c>
      <c r="G18" t="str">
        <f>VLOOKUP($C18,'Look-Ups'!$C$2:$G$32,G$1-2,0)</f>
        <v>Proc_Type_01</v>
      </c>
      <c r="H18" t="s">
        <v>181</v>
      </c>
      <c r="I18">
        <f t="shared" si="2"/>
        <v>2019</v>
      </c>
      <c r="J18" t="s">
        <v>10</v>
      </c>
      <c r="K18" s="103">
        <v>0</v>
      </c>
      <c r="L18" s="78">
        <v>0</v>
      </c>
    </row>
    <row r="19" spans="1:12" ht="12.5" customHeight="1" x14ac:dyDescent="0.25">
      <c r="A19" t="str">
        <f t="shared" si="1"/>
        <v>Function_01Application_012019</v>
      </c>
      <c r="B19">
        <v>16</v>
      </c>
      <c r="C19" t="s">
        <v>354</v>
      </c>
      <c r="D19" t="str">
        <f>VLOOKUP($C19,'Look-Ups'!$C$2:$G$32,D$1-2,0)</f>
        <v>Function_01</v>
      </c>
      <c r="E19" t="str">
        <f>VLOOKUP($C19,'Look-Ups'!$C$2:$G$32,E$1-2,0)</f>
        <v>Function_Simpl_01</v>
      </c>
      <c r="F19" t="str">
        <f>VLOOKUP($C19,'Look-Ups'!$C$2:$G$32,F$1-2,0)</f>
        <v>Segment_01</v>
      </c>
      <c r="G19" t="str">
        <f>VLOOKUP($C19,'Look-Ups'!$C$2:$G$32,G$1-2,0)</f>
        <v>Proc_Type_01</v>
      </c>
      <c r="H19" t="s">
        <v>177</v>
      </c>
      <c r="I19">
        <f t="shared" si="2"/>
        <v>2019</v>
      </c>
      <c r="J19" t="s">
        <v>10</v>
      </c>
      <c r="K19" s="103">
        <v>0</v>
      </c>
      <c r="L19" s="78">
        <v>0</v>
      </c>
    </row>
    <row r="20" spans="1:12" ht="12.5" customHeight="1" x14ac:dyDescent="0.25">
      <c r="A20" t="str">
        <f t="shared" si="1"/>
        <v>Function_01Application_012019</v>
      </c>
      <c r="B20">
        <v>17</v>
      </c>
      <c r="C20" t="s">
        <v>354</v>
      </c>
      <c r="D20" t="str">
        <f>VLOOKUP($C20,'Look-Ups'!$C$2:$G$32,D$1-2,0)</f>
        <v>Function_01</v>
      </c>
      <c r="E20" t="str">
        <f>VLOOKUP($C20,'Look-Ups'!$C$2:$G$32,E$1-2,0)</f>
        <v>Function_Simpl_01</v>
      </c>
      <c r="F20" t="str">
        <f>VLOOKUP($C20,'Look-Ups'!$C$2:$G$32,F$1-2,0)</f>
        <v>Segment_01</v>
      </c>
      <c r="G20" t="str">
        <f>VLOOKUP($C20,'Look-Ups'!$C$2:$G$32,G$1-2,0)</f>
        <v>Proc_Type_01</v>
      </c>
      <c r="H20" t="s">
        <v>204</v>
      </c>
      <c r="I20">
        <f t="shared" si="2"/>
        <v>2019</v>
      </c>
      <c r="J20" t="s">
        <v>10</v>
      </c>
      <c r="K20" s="103">
        <v>0</v>
      </c>
      <c r="L20" s="78">
        <v>0</v>
      </c>
    </row>
    <row r="21" spans="1:12" ht="12.5" customHeight="1" x14ac:dyDescent="0.25">
      <c r="A21" t="str">
        <f t="shared" si="1"/>
        <v>Function_01Application_012019</v>
      </c>
      <c r="B21">
        <v>18</v>
      </c>
      <c r="C21" t="s">
        <v>354</v>
      </c>
      <c r="D21" t="str">
        <f>VLOOKUP($C21,'Look-Ups'!$C$2:$G$32,D$1-2,0)</f>
        <v>Function_01</v>
      </c>
      <c r="E21" t="str">
        <f>VLOOKUP($C21,'Look-Ups'!$C$2:$G$32,E$1-2,0)</f>
        <v>Function_Simpl_01</v>
      </c>
      <c r="F21" t="str">
        <f>VLOOKUP($C21,'Look-Ups'!$C$2:$G$32,F$1-2,0)</f>
        <v>Segment_01</v>
      </c>
      <c r="G21" t="str">
        <f>VLOOKUP($C21,'Look-Ups'!$C$2:$G$32,G$1-2,0)</f>
        <v>Proc_Type_01</v>
      </c>
      <c r="H21" t="s">
        <v>244</v>
      </c>
      <c r="I21">
        <f t="shared" si="2"/>
        <v>2019</v>
      </c>
      <c r="J21" t="s">
        <v>10</v>
      </c>
      <c r="K21" s="103">
        <v>7.9999999999998961E-3</v>
      </c>
      <c r="L21" s="78" t="s">
        <v>106</v>
      </c>
    </row>
    <row r="22" spans="1:12" ht="12.5" customHeight="1" x14ac:dyDescent="0.25">
      <c r="A22" t="str">
        <f t="shared" si="1"/>
        <v>Function_01Application_022019</v>
      </c>
      <c r="B22">
        <v>19</v>
      </c>
      <c r="C22" t="s">
        <v>355</v>
      </c>
      <c r="D22" t="str">
        <f>VLOOKUP($C22,'Look-Ups'!$C$2:$G$32,D$1-2,0)</f>
        <v>Function_01</v>
      </c>
      <c r="E22" t="str">
        <f>VLOOKUP($C22,'Look-Ups'!$C$2:$G$32,E$1-2,0)</f>
        <v>Function_Simpl_01</v>
      </c>
      <c r="F22" t="str">
        <f>VLOOKUP($C22,'Look-Ups'!$C$2:$G$32,F$1-2,0)</f>
        <v>Segment_01</v>
      </c>
      <c r="G22" t="str">
        <f>VLOOKUP($C22,'Look-Ups'!$C$2:$G$32,G$1-2,0)</f>
        <v>Proc_Type_01</v>
      </c>
      <c r="H22" t="s">
        <v>195</v>
      </c>
      <c r="I22">
        <f t="shared" si="2"/>
        <v>2019</v>
      </c>
      <c r="J22" t="s">
        <v>10</v>
      </c>
      <c r="K22" s="103">
        <v>0.93700000000000006</v>
      </c>
      <c r="L22" s="78" t="s">
        <v>106</v>
      </c>
    </row>
    <row r="23" spans="1:12" ht="12.5" customHeight="1" x14ac:dyDescent="0.25">
      <c r="A23" t="str">
        <f t="shared" si="1"/>
        <v>Function_01Application_022019</v>
      </c>
      <c r="B23">
        <v>20</v>
      </c>
      <c r="C23" t="s">
        <v>355</v>
      </c>
      <c r="D23" t="str">
        <f>VLOOKUP($C23,'Look-Ups'!$C$2:$G$32,D$1-2,0)</f>
        <v>Function_01</v>
      </c>
      <c r="E23" t="str">
        <f>VLOOKUP($C23,'Look-Ups'!$C$2:$G$32,E$1-2,0)</f>
        <v>Function_Simpl_01</v>
      </c>
      <c r="F23" t="str">
        <f>VLOOKUP($C23,'Look-Ups'!$C$2:$G$32,F$1-2,0)</f>
        <v>Segment_01</v>
      </c>
      <c r="G23" t="str">
        <f>VLOOKUP($C23,'Look-Ups'!$C$2:$G$32,G$1-2,0)</f>
        <v>Proc_Type_01</v>
      </c>
      <c r="H23" t="s">
        <v>161</v>
      </c>
      <c r="I23">
        <f t="shared" si="2"/>
        <v>2019</v>
      </c>
      <c r="J23" t="s">
        <v>10</v>
      </c>
      <c r="K23" s="103">
        <v>4.3999999999999997E-2</v>
      </c>
      <c r="L23" s="78" t="s">
        <v>106</v>
      </c>
    </row>
    <row r="24" spans="1:12" ht="12.5" customHeight="1" x14ac:dyDescent="0.25">
      <c r="A24" t="str">
        <f t="shared" si="1"/>
        <v>Function_01Application_022019</v>
      </c>
      <c r="B24">
        <v>21</v>
      </c>
      <c r="C24" t="s">
        <v>355</v>
      </c>
      <c r="D24" t="str">
        <f>VLOOKUP($C24,'Look-Ups'!$C$2:$G$32,D$1-2,0)</f>
        <v>Function_01</v>
      </c>
      <c r="E24" t="str">
        <f>VLOOKUP($C24,'Look-Ups'!$C$2:$G$32,E$1-2,0)</f>
        <v>Function_Simpl_01</v>
      </c>
      <c r="F24" t="str">
        <f>VLOOKUP($C24,'Look-Ups'!$C$2:$G$32,F$1-2,0)</f>
        <v>Segment_01</v>
      </c>
      <c r="G24" t="str">
        <f>VLOOKUP($C24,'Look-Ups'!$C$2:$G$32,G$1-2,0)</f>
        <v>Proc_Type_01</v>
      </c>
      <c r="H24" t="s">
        <v>190</v>
      </c>
      <c r="I24">
        <f t="shared" si="2"/>
        <v>2019</v>
      </c>
      <c r="J24" t="s">
        <v>10</v>
      </c>
      <c r="K24" s="103">
        <v>0</v>
      </c>
      <c r="L24" s="78" t="s">
        <v>106</v>
      </c>
    </row>
    <row r="25" spans="1:12" ht="12.5" customHeight="1" x14ac:dyDescent="0.25">
      <c r="A25" t="str">
        <f t="shared" si="1"/>
        <v>Function_01Application_022019</v>
      </c>
      <c r="B25">
        <v>22</v>
      </c>
      <c r="C25" t="s">
        <v>355</v>
      </c>
      <c r="D25" t="str">
        <f>VLOOKUP($C25,'Look-Ups'!$C$2:$G$32,D$1-2,0)</f>
        <v>Function_01</v>
      </c>
      <c r="E25" t="str">
        <f>VLOOKUP($C25,'Look-Ups'!$C$2:$G$32,E$1-2,0)</f>
        <v>Function_Simpl_01</v>
      </c>
      <c r="F25" t="str">
        <f>VLOOKUP($C25,'Look-Ups'!$C$2:$G$32,F$1-2,0)</f>
        <v>Segment_01</v>
      </c>
      <c r="G25" t="str">
        <f>VLOOKUP($C25,'Look-Ups'!$C$2:$G$32,G$1-2,0)</f>
        <v>Proc_Type_01</v>
      </c>
      <c r="H25" t="s">
        <v>206</v>
      </c>
      <c r="I25">
        <f t="shared" si="2"/>
        <v>2019</v>
      </c>
      <c r="J25" t="s">
        <v>10</v>
      </c>
      <c r="K25" s="103">
        <v>2E-3</v>
      </c>
      <c r="L25" s="78" t="s">
        <v>106</v>
      </c>
    </row>
    <row r="26" spans="1:12" ht="12.5" customHeight="1" x14ac:dyDescent="0.25">
      <c r="A26" t="str">
        <f t="shared" si="1"/>
        <v>Function_01Application_022019</v>
      </c>
      <c r="B26">
        <v>23</v>
      </c>
      <c r="C26" t="s">
        <v>355</v>
      </c>
      <c r="D26" t="str">
        <f>VLOOKUP($C26,'Look-Ups'!$C$2:$G$32,D$1-2,0)</f>
        <v>Function_01</v>
      </c>
      <c r="E26" t="str">
        <f>VLOOKUP($C26,'Look-Ups'!$C$2:$G$32,E$1-2,0)</f>
        <v>Function_Simpl_01</v>
      </c>
      <c r="F26" t="str">
        <f>VLOOKUP($C26,'Look-Ups'!$C$2:$G$32,F$1-2,0)</f>
        <v>Segment_01</v>
      </c>
      <c r="G26" t="str">
        <f>VLOOKUP($C26,'Look-Ups'!$C$2:$G$32,G$1-2,0)</f>
        <v>Proc_Type_01</v>
      </c>
      <c r="H26" t="s">
        <v>164</v>
      </c>
      <c r="I26">
        <f t="shared" si="2"/>
        <v>2019</v>
      </c>
      <c r="J26" t="s">
        <v>10</v>
      </c>
      <c r="K26" s="103">
        <v>2E-3</v>
      </c>
      <c r="L26" s="78" t="s">
        <v>106</v>
      </c>
    </row>
    <row r="27" spans="1:12" ht="12.5" customHeight="1" x14ac:dyDescent="0.25">
      <c r="A27" t="str">
        <f t="shared" si="1"/>
        <v>Function_01Application_022019</v>
      </c>
      <c r="B27">
        <v>24</v>
      </c>
      <c r="C27" t="s">
        <v>355</v>
      </c>
      <c r="D27" t="str">
        <f>VLOOKUP($C27,'Look-Ups'!$C$2:$G$32,D$1-2,0)</f>
        <v>Function_01</v>
      </c>
      <c r="E27" t="str">
        <f>VLOOKUP($C27,'Look-Ups'!$C$2:$G$32,E$1-2,0)</f>
        <v>Function_Simpl_01</v>
      </c>
      <c r="F27" t="str">
        <f>VLOOKUP($C27,'Look-Ups'!$C$2:$G$32,F$1-2,0)</f>
        <v>Segment_01</v>
      </c>
      <c r="G27" t="str">
        <f>VLOOKUP($C27,'Look-Ups'!$C$2:$G$32,G$1-2,0)</f>
        <v>Proc_Type_01</v>
      </c>
      <c r="H27" t="s">
        <v>160</v>
      </c>
      <c r="I27">
        <f t="shared" si="2"/>
        <v>2019</v>
      </c>
      <c r="J27" t="s">
        <v>10</v>
      </c>
      <c r="K27" s="103">
        <v>1E-3</v>
      </c>
      <c r="L27" s="78" t="s">
        <v>106</v>
      </c>
    </row>
    <row r="28" spans="1:12" ht="12.5" customHeight="1" x14ac:dyDescent="0.25">
      <c r="A28" t="str">
        <f t="shared" si="1"/>
        <v>Function_01Application_022019</v>
      </c>
      <c r="B28">
        <v>25</v>
      </c>
      <c r="C28" t="s">
        <v>355</v>
      </c>
      <c r="D28" t="str">
        <f>VLOOKUP($C28,'Look-Ups'!$C$2:$G$32,D$1-2,0)</f>
        <v>Function_01</v>
      </c>
      <c r="E28" t="str">
        <f>VLOOKUP($C28,'Look-Ups'!$C$2:$G$32,E$1-2,0)</f>
        <v>Function_Simpl_01</v>
      </c>
      <c r="F28" t="str">
        <f>VLOOKUP($C28,'Look-Ups'!$C$2:$G$32,F$1-2,0)</f>
        <v>Segment_01</v>
      </c>
      <c r="G28" t="str">
        <f>VLOOKUP($C28,'Look-Ups'!$C$2:$G$32,G$1-2,0)</f>
        <v>Proc_Type_01</v>
      </c>
      <c r="H28" t="s">
        <v>182</v>
      </c>
      <c r="I28">
        <f t="shared" si="2"/>
        <v>2019</v>
      </c>
      <c r="J28" t="s">
        <v>10</v>
      </c>
      <c r="K28" s="103">
        <v>0</v>
      </c>
      <c r="L28" s="78" t="s">
        <v>106</v>
      </c>
    </row>
    <row r="29" spans="1:12" ht="12.5" customHeight="1" x14ac:dyDescent="0.25">
      <c r="A29" t="str">
        <f t="shared" si="1"/>
        <v>Function_01Application_022019</v>
      </c>
      <c r="B29">
        <v>26</v>
      </c>
      <c r="C29" t="s">
        <v>355</v>
      </c>
      <c r="D29" t="str">
        <f>VLOOKUP($C29,'Look-Ups'!$C$2:$G$32,D$1-2,0)</f>
        <v>Function_01</v>
      </c>
      <c r="E29" t="str">
        <f>VLOOKUP($C29,'Look-Ups'!$C$2:$G$32,E$1-2,0)</f>
        <v>Function_Simpl_01</v>
      </c>
      <c r="F29" t="str">
        <f>VLOOKUP($C29,'Look-Ups'!$C$2:$G$32,F$1-2,0)</f>
        <v>Segment_01</v>
      </c>
      <c r="G29" t="str">
        <f>VLOOKUP($C29,'Look-Ups'!$C$2:$G$32,G$1-2,0)</f>
        <v>Proc_Type_01</v>
      </c>
      <c r="H29" t="s">
        <v>212</v>
      </c>
      <c r="I29">
        <f t="shared" si="2"/>
        <v>2019</v>
      </c>
      <c r="J29" t="s">
        <v>10</v>
      </c>
      <c r="K29" s="103">
        <v>0</v>
      </c>
      <c r="L29" s="78" t="s">
        <v>106</v>
      </c>
    </row>
    <row r="30" spans="1:12" ht="12.5" customHeight="1" x14ac:dyDescent="0.25">
      <c r="A30" t="str">
        <f t="shared" si="1"/>
        <v>Function_01Application_022019</v>
      </c>
      <c r="B30">
        <v>27</v>
      </c>
      <c r="C30" t="s">
        <v>355</v>
      </c>
      <c r="D30" t="str">
        <f>VLOOKUP($C30,'Look-Ups'!$C$2:$G$32,D$1-2,0)</f>
        <v>Function_01</v>
      </c>
      <c r="E30" t="str">
        <f>VLOOKUP($C30,'Look-Ups'!$C$2:$G$32,E$1-2,0)</f>
        <v>Function_Simpl_01</v>
      </c>
      <c r="F30" t="str">
        <f>VLOOKUP($C30,'Look-Ups'!$C$2:$G$32,F$1-2,0)</f>
        <v>Segment_01</v>
      </c>
      <c r="G30" t="str">
        <f>VLOOKUP($C30,'Look-Ups'!$C$2:$G$32,G$1-2,0)</f>
        <v>Proc_Type_01</v>
      </c>
      <c r="H30" t="s">
        <v>179</v>
      </c>
      <c r="I30">
        <f t="shared" si="2"/>
        <v>2019</v>
      </c>
      <c r="J30" t="s">
        <v>10</v>
      </c>
      <c r="K30" s="103">
        <v>0</v>
      </c>
      <c r="L30" s="78" t="s">
        <v>106</v>
      </c>
    </row>
    <row r="31" spans="1:12" ht="12.5" customHeight="1" x14ac:dyDescent="0.25">
      <c r="A31" t="str">
        <f t="shared" si="1"/>
        <v>Function_01Application_022019</v>
      </c>
      <c r="B31">
        <v>28</v>
      </c>
      <c r="C31" t="s">
        <v>355</v>
      </c>
      <c r="D31" t="str">
        <f>VLOOKUP($C31,'Look-Ups'!$C$2:$G$32,D$1-2,0)</f>
        <v>Function_01</v>
      </c>
      <c r="E31" t="str">
        <f>VLOOKUP($C31,'Look-Ups'!$C$2:$G$32,E$1-2,0)</f>
        <v>Function_Simpl_01</v>
      </c>
      <c r="F31" t="str">
        <f>VLOOKUP($C31,'Look-Ups'!$C$2:$G$32,F$1-2,0)</f>
        <v>Segment_01</v>
      </c>
      <c r="G31" t="str">
        <f>VLOOKUP($C31,'Look-Ups'!$C$2:$G$32,G$1-2,0)</f>
        <v>Proc_Type_01</v>
      </c>
      <c r="H31" t="s">
        <v>167</v>
      </c>
      <c r="I31">
        <f t="shared" si="2"/>
        <v>2019</v>
      </c>
      <c r="J31" t="s">
        <v>10</v>
      </c>
      <c r="K31" s="103">
        <v>0</v>
      </c>
      <c r="L31" s="78" t="s">
        <v>106</v>
      </c>
    </row>
    <row r="32" spans="1:12" ht="12.5" customHeight="1" x14ac:dyDescent="0.25">
      <c r="A32" t="str">
        <f t="shared" si="1"/>
        <v>Function_01Application_022019</v>
      </c>
      <c r="B32">
        <v>29</v>
      </c>
      <c r="C32" t="s">
        <v>355</v>
      </c>
      <c r="D32" t="str">
        <f>VLOOKUP($C32,'Look-Ups'!$C$2:$G$32,D$1-2,0)</f>
        <v>Function_01</v>
      </c>
      <c r="E32" t="str">
        <f>VLOOKUP($C32,'Look-Ups'!$C$2:$G$32,E$1-2,0)</f>
        <v>Function_Simpl_01</v>
      </c>
      <c r="F32" t="str">
        <f>VLOOKUP($C32,'Look-Ups'!$C$2:$G$32,F$1-2,0)</f>
        <v>Segment_01</v>
      </c>
      <c r="G32" t="str">
        <f>VLOOKUP($C32,'Look-Ups'!$C$2:$G$32,G$1-2,0)</f>
        <v>Proc_Type_01</v>
      </c>
      <c r="H32" t="s">
        <v>235</v>
      </c>
      <c r="I32">
        <f t="shared" si="2"/>
        <v>2019</v>
      </c>
      <c r="J32" t="s">
        <v>10</v>
      </c>
      <c r="K32" s="103">
        <v>0</v>
      </c>
      <c r="L32" s="78" t="s">
        <v>106</v>
      </c>
    </row>
    <row r="33" spans="1:12" ht="12.5" customHeight="1" x14ac:dyDescent="0.25">
      <c r="A33" t="str">
        <f t="shared" si="1"/>
        <v>Function_01Application_022019</v>
      </c>
      <c r="B33">
        <v>30</v>
      </c>
      <c r="C33" t="s">
        <v>355</v>
      </c>
      <c r="D33" t="str">
        <f>VLOOKUP($C33,'Look-Ups'!$C$2:$G$32,D$1-2,0)</f>
        <v>Function_01</v>
      </c>
      <c r="E33" t="str">
        <f>VLOOKUP($C33,'Look-Ups'!$C$2:$G$32,E$1-2,0)</f>
        <v>Function_Simpl_01</v>
      </c>
      <c r="F33" t="str">
        <f>VLOOKUP($C33,'Look-Ups'!$C$2:$G$32,F$1-2,0)</f>
        <v>Segment_01</v>
      </c>
      <c r="G33" t="str">
        <f>VLOOKUP($C33,'Look-Ups'!$C$2:$G$32,G$1-2,0)</f>
        <v>Proc_Type_01</v>
      </c>
      <c r="H33" t="s">
        <v>191</v>
      </c>
      <c r="I33">
        <f t="shared" si="2"/>
        <v>2019</v>
      </c>
      <c r="J33" t="s">
        <v>10</v>
      </c>
      <c r="K33" s="103">
        <v>5.0000000000000001E-3</v>
      </c>
      <c r="L33" s="78" t="s">
        <v>106</v>
      </c>
    </row>
    <row r="34" spans="1:12" ht="12.5" customHeight="1" x14ac:dyDescent="0.25">
      <c r="A34" t="str">
        <f t="shared" si="1"/>
        <v>Function_01Application_022019</v>
      </c>
      <c r="B34">
        <v>31</v>
      </c>
      <c r="C34" t="s">
        <v>355</v>
      </c>
      <c r="D34" t="str">
        <f>VLOOKUP($C34,'Look-Ups'!$C$2:$G$32,D$1-2,0)</f>
        <v>Function_01</v>
      </c>
      <c r="E34" t="str">
        <f>VLOOKUP($C34,'Look-Ups'!$C$2:$G$32,E$1-2,0)</f>
        <v>Function_Simpl_01</v>
      </c>
      <c r="F34" t="str">
        <f>VLOOKUP($C34,'Look-Ups'!$C$2:$G$32,F$1-2,0)</f>
        <v>Segment_01</v>
      </c>
      <c r="G34" t="str">
        <f>VLOOKUP($C34,'Look-Ups'!$C$2:$G$32,G$1-2,0)</f>
        <v>Proc_Type_01</v>
      </c>
      <c r="H34" t="s">
        <v>174</v>
      </c>
      <c r="I34">
        <f t="shared" si="2"/>
        <v>2019</v>
      </c>
      <c r="J34" t="s">
        <v>10</v>
      </c>
      <c r="K34" s="103">
        <v>0</v>
      </c>
      <c r="L34" s="78">
        <v>0</v>
      </c>
    </row>
    <row r="35" spans="1:12" ht="12.5" customHeight="1" x14ac:dyDescent="0.25">
      <c r="A35" t="str">
        <f t="shared" si="1"/>
        <v>Function_01Application_022019</v>
      </c>
      <c r="B35">
        <v>32</v>
      </c>
      <c r="C35" t="s">
        <v>355</v>
      </c>
      <c r="D35" t="str">
        <f>VLOOKUP($C35,'Look-Ups'!$C$2:$G$32,D$1-2,0)</f>
        <v>Function_01</v>
      </c>
      <c r="E35" t="str">
        <f>VLOOKUP($C35,'Look-Ups'!$C$2:$G$32,E$1-2,0)</f>
        <v>Function_Simpl_01</v>
      </c>
      <c r="F35" t="str">
        <f>VLOOKUP($C35,'Look-Ups'!$C$2:$G$32,F$1-2,0)</f>
        <v>Segment_01</v>
      </c>
      <c r="G35" t="str">
        <f>VLOOKUP($C35,'Look-Ups'!$C$2:$G$32,G$1-2,0)</f>
        <v>Proc_Type_01</v>
      </c>
      <c r="H35" t="s">
        <v>218</v>
      </c>
      <c r="I35">
        <f t="shared" si="2"/>
        <v>2019</v>
      </c>
      <c r="J35" t="s">
        <v>10</v>
      </c>
      <c r="K35" s="103">
        <v>1E-3</v>
      </c>
      <c r="L35" s="78" t="s">
        <v>106</v>
      </c>
    </row>
    <row r="36" spans="1:12" ht="12.5" customHeight="1" x14ac:dyDescent="0.25">
      <c r="A36" t="str">
        <f t="shared" si="1"/>
        <v>Function_01Application_022019</v>
      </c>
      <c r="B36">
        <v>33</v>
      </c>
      <c r="C36" t="s">
        <v>355</v>
      </c>
      <c r="D36" t="str">
        <f>VLOOKUP($C36,'Look-Ups'!$C$2:$G$32,D$1-2,0)</f>
        <v>Function_01</v>
      </c>
      <c r="E36" t="str">
        <f>VLOOKUP($C36,'Look-Ups'!$C$2:$G$32,E$1-2,0)</f>
        <v>Function_Simpl_01</v>
      </c>
      <c r="F36" t="str">
        <f>VLOOKUP($C36,'Look-Ups'!$C$2:$G$32,F$1-2,0)</f>
        <v>Segment_01</v>
      </c>
      <c r="G36" t="str">
        <f>VLOOKUP($C36,'Look-Ups'!$C$2:$G$32,G$1-2,0)</f>
        <v>Proc_Type_01</v>
      </c>
      <c r="H36" t="s">
        <v>181</v>
      </c>
      <c r="I36">
        <f t="shared" si="2"/>
        <v>2019</v>
      </c>
      <c r="J36" t="s">
        <v>10</v>
      </c>
      <c r="K36" s="103">
        <v>0</v>
      </c>
      <c r="L36" s="78">
        <v>0</v>
      </c>
    </row>
    <row r="37" spans="1:12" ht="12.5" customHeight="1" x14ac:dyDescent="0.25">
      <c r="A37" t="str">
        <f t="shared" si="1"/>
        <v>Function_01Application_022019</v>
      </c>
      <c r="B37">
        <v>34</v>
      </c>
      <c r="C37" t="s">
        <v>355</v>
      </c>
      <c r="D37" t="str">
        <f>VLOOKUP($C37,'Look-Ups'!$C$2:$G$32,D$1-2,0)</f>
        <v>Function_01</v>
      </c>
      <c r="E37" t="str">
        <f>VLOOKUP($C37,'Look-Ups'!$C$2:$G$32,E$1-2,0)</f>
        <v>Function_Simpl_01</v>
      </c>
      <c r="F37" t="str">
        <f>VLOOKUP($C37,'Look-Ups'!$C$2:$G$32,F$1-2,0)</f>
        <v>Segment_01</v>
      </c>
      <c r="G37" t="str">
        <f>VLOOKUP($C37,'Look-Ups'!$C$2:$G$32,G$1-2,0)</f>
        <v>Proc_Type_01</v>
      </c>
      <c r="H37" t="s">
        <v>177</v>
      </c>
      <c r="I37">
        <f t="shared" si="2"/>
        <v>2019</v>
      </c>
      <c r="J37" t="s">
        <v>10</v>
      </c>
      <c r="K37" s="103">
        <v>0</v>
      </c>
      <c r="L37" s="78">
        <v>0</v>
      </c>
    </row>
    <row r="38" spans="1:12" ht="12.5" customHeight="1" x14ac:dyDescent="0.25">
      <c r="A38" t="str">
        <f t="shared" si="1"/>
        <v>Function_01Application_022019</v>
      </c>
      <c r="B38">
        <v>35</v>
      </c>
      <c r="C38" t="s">
        <v>355</v>
      </c>
      <c r="D38" t="str">
        <f>VLOOKUP($C38,'Look-Ups'!$C$2:$G$32,D$1-2,0)</f>
        <v>Function_01</v>
      </c>
      <c r="E38" t="str">
        <f>VLOOKUP($C38,'Look-Ups'!$C$2:$G$32,E$1-2,0)</f>
        <v>Function_Simpl_01</v>
      </c>
      <c r="F38" t="str">
        <f>VLOOKUP($C38,'Look-Ups'!$C$2:$G$32,F$1-2,0)</f>
        <v>Segment_01</v>
      </c>
      <c r="G38" t="str">
        <f>VLOOKUP($C38,'Look-Ups'!$C$2:$G$32,G$1-2,0)</f>
        <v>Proc_Type_01</v>
      </c>
      <c r="H38" t="s">
        <v>204</v>
      </c>
      <c r="I38">
        <f t="shared" si="2"/>
        <v>2019</v>
      </c>
      <c r="J38" t="s">
        <v>10</v>
      </c>
      <c r="K38" s="103">
        <v>0</v>
      </c>
      <c r="L38" s="78">
        <v>0</v>
      </c>
    </row>
    <row r="39" spans="1:12" ht="12.5" customHeight="1" x14ac:dyDescent="0.25">
      <c r="A39" t="str">
        <f t="shared" si="1"/>
        <v>Function_01Application_022019</v>
      </c>
      <c r="B39">
        <v>36</v>
      </c>
      <c r="C39" t="s">
        <v>355</v>
      </c>
      <c r="D39" t="str">
        <f>VLOOKUP($C39,'Look-Ups'!$C$2:$G$32,D$1-2,0)</f>
        <v>Function_01</v>
      </c>
      <c r="E39" t="str">
        <f>VLOOKUP($C39,'Look-Ups'!$C$2:$G$32,E$1-2,0)</f>
        <v>Function_Simpl_01</v>
      </c>
      <c r="F39" t="str">
        <f>VLOOKUP($C39,'Look-Ups'!$C$2:$G$32,F$1-2,0)</f>
        <v>Segment_01</v>
      </c>
      <c r="G39" t="str">
        <f>VLOOKUP($C39,'Look-Ups'!$C$2:$G$32,G$1-2,0)</f>
        <v>Proc_Type_01</v>
      </c>
      <c r="H39" t="s">
        <v>244</v>
      </c>
      <c r="I39">
        <f t="shared" si="2"/>
        <v>2019</v>
      </c>
      <c r="J39" t="s">
        <v>10</v>
      </c>
      <c r="K39" s="103">
        <v>7.9999999999998961E-3</v>
      </c>
      <c r="L39" s="78" t="s">
        <v>106</v>
      </c>
    </row>
    <row r="40" spans="1:12" ht="12.5" customHeight="1" x14ac:dyDescent="0.25">
      <c r="A40" t="str">
        <f t="shared" si="1"/>
        <v>Function_01Application_032019</v>
      </c>
      <c r="B40">
        <v>37</v>
      </c>
      <c r="C40" t="s">
        <v>356</v>
      </c>
      <c r="D40" t="str">
        <f>VLOOKUP($C40,'Look-Ups'!$C$2:$G$32,D$1-2,0)</f>
        <v>Function_01</v>
      </c>
      <c r="E40" t="str">
        <f>VLOOKUP($C40,'Look-Ups'!$C$2:$G$32,E$1-2,0)</f>
        <v>Function_Simpl_01</v>
      </c>
      <c r="F40" t="str">
        <f>VLOOKUP($C40,'Look-Ups'!$C$2:$G$32,F$1-2,0)</f>
        <v>Segment_01</v>
      </c>
      <c r="G40" t="str">
        <f>VLOOKUP($C40,'Look-Ups'!$C$2:$G$32,G$1-2,0)</f>
        <v>Proc_Type_01</v>
      </c>
      <c r="H40" t="s">
        <v>195</v>
      </c>
      <c r="I40">
        <f t="shared" si="2"/>
        <v>2019</v>
      </c>
      <c r="J40" t="s">
        <v>10</v>
      </c>
      <c r="K40" s="103">
        <v>0.93700000000000006</v>
      </c>
      <c r="L40" s="78" t="s">
        <v>106</v>
      </c>
    </row>
    <row r="41" spans="1:12" ht="12.5" customHeight="1" x14ac:dyDescent="0.25">
      <c r="A41" t="str">
        <f t="shared" si="1"/>
        <v>Function_01Application_032019</v>
      </c>
      <c r="B41">
        <v>38</v>
      </c>
      <c r="C41" t="s">
        <v>356</v>
      </c>
      <c r="D41" t="str">
        <f>VLOOKUP($C41,'Look-Ups'!$C$2:$G$32,D$1-2,0)</f>
        <v>Function_01</v>
      </c>
      <c r="E41" t="str">
        <f>VLOOKUP($C41,'Look-Ups'!$C$2:$G$32,E$1-2,0)</f>
        <v>Function_Simpl_01</v>
      </c>
      <c r="F41" t="str">
        <f>VLOOKUP($C41,'Look-Ups'!$C$2:$G$32,F$1-2,0)</f>
        <v>Segment_01</v>
      </c>
      <c r="G41" t="str">
        <f>VLOOKUP($C41,'Look-Ups'!$C$2:$G$32,G$1-2,0)</f>
        <v>Proc_Type_01</v>
      </c>
      <c r="H41" t="s">
        <v>161</v>
      </c>
      <c r="I41">
        <f t="shared" si="2"/>
        <v>2019</v>
      </c>
      <c r="J41" t="s">
        <v>10</v>
      </c>
      <c r="K41" s="103">
        <v>4.3999999999999997E-2</v>
      </c>
      <c r="L41" s="78" t="s">
        <v>106</v>
      </c>
    </row>
    <row r="42" spans="1:12" ht="12.5" customHeight="1" x14ac:dyDescent="0.25">
      <c r="A42" t="str">
        <f t="shared" si="1"/>
        <v>Function_01Application_032019</v>
      </c>
      <c r="B42">
        <v>39</v>
      </c>
      <c r="C42" t="s">
        <v>356</v>
      </c>
      <c r="D42" t="str">
        <f>VLOOKUP($C42,'Look-Ups'!$C$2:$G$32,D$1-2,0)</f>
        <v>Function_01</v>
      </c>
      <c r="E42" t="str">
        <f>VLOOKUP($C42,'Look-Ups'!$C$2:$G$32,E$1-2,0)</f>
        <v>Function_Simpl_01</v>
      </c>
      <c r="F42" t="str">
        <f>VLOOKUP($C42,'Look-Ups'!$C$2:$G$32,F$1-2,0)</f>
        <v>Segment_01</v>
      </c>
      <c r="G42" t="str">
        <f>VLOOKUP($C42,'Look-Ups'!$C$2:$G$32,G$1-2,0)</f>
        <v>Proc_Type_01</v>
      </c>
      <c r="H42" t="s">
        <v>190</v>
      </c>
      <c r="I42">
        <f t="shared" si="2"/>
        <v>2019</v>
      </c>
      <c r="J42" t="s">
        <v>10</v>
      </c>
      <c r="K42" s="103">
        <v>0</v>
      </c>
      <c r="L42" s="78" t="s">
        <v>106</v>
      </c>
    </row>
    <row r="43" spans="1:12" ht="12.5" customHeight="1" x14ac:dyDescent="0.25">
      <c r="A43" t="str">
        <f t="shared" si="1"/>
        <v>Function_01Application_032019</v>
      </c>
      <c r="B43">
        <v>40</v>
      </c>
      <c r="C43" t="s">
        <v>356</v>
      </c>
      <c r="D43" t="str">
        <f>VLOOKUP($C43,'Look-Ups'!$C$2:$G$32,D$1-2,0)</f>
        <v>Function_01</v>
      </c>
      <c r="E43" t="str">
        <f>VLOOKUP($C43,'Look-Ups'!$C$2:$G$32,E$1-2,0)</f>
        <v>Function_Simpl_01</v>
      </c>
      <c r="F43" t="str">
        <f>VLOOKUP($C43,'Look-Ups'!$C$2:$G$32,F$1-2,0)</f>
        <v>Segment_01</v>
      </c>
      <c r="G43" t="str">
        <f>VLOOKUP($C43,'Look-Ups'!$C$2:$G$32,G$1-2,0)</f>
        <v>Proc_Type_01</v>
      </c>
      <c r="H43" t="s">
        <v>206</v>
      </c>
      <c r="I43">
        <f t="shared" si="2"/>
        <v>2019</v>
      </c>
      <c r="J43" t="s">
        <v>10</v>
      </c>
      <c r="K43" s="103">
        <v>2E-3</v>
      </c>
      <c r="L43" s="78" t="s">
        <v>106</v>
      </c>
    </row>
    <row r="44" spans="1:12" ht="12.5" customHeight="1" x14ac:dyDescent="0.25">
      <c r="A44" t="str">
        <f t="shared" si="1"/>
        <v>Function_01Application_032019</v>
      </c>
      <c r="B44">
        <v>41</v>
      </c>
      <c r="C44" t="s">
        <v>356</v>
      </c>
      <c r="D44" t="str">
        <f>VLOOKUP($C44,'Look-Ups'!$C$2:$G$32,D$1-2,0)</f>
        <v>Function_01</v>
      </c>
      <c r="E44" t="str">
        <f>VLOOKUP($C44,'Look-Ups'!$C$2:$G$32,E$1-2,0)</f>
        <v>Function_Simpl_01</v>
      </c>
      <c r="F44" t="str">
        <f>VLOOKUP($C44,'Look-Ups'!$C$2:$G$32,F$1-2,0)</f>
        <v>Segment_01</v>
      </c>
      <c r="G44" t="str">
        <f>VLOOKUP($C44,'Look-Ups'!$C$2:$G$32,G$1-2,0)</f>
        <v>Proc_Type_01</v>
      </c>
      <c r="H44" t="s">
        <v>164</v>
      </c>
      <c r="I44">
        <f t="shared" si="2"/>
        <v>2019</v>
      </c>
      <c r="J44" t="s">
        <v>10</v>
      </c>
      <c r="K44" s="103">
        <v>2E-3</v>
      </c>
      <c r="L44" s="78" t="s">
        <v>106</v>
      </c>
    </row>
    <row r="45" spans="1:12" ht="12.5" customHeight="1" x14ac:dyDescent="0.25">
      <c r="A45" t="str">
        <f t="shared" si="1"/>
        <v>Function_01Application_032019</v>
      </c>
      <c r="B45">
        <v>42</v>
      </c>
      <c r="C45" t="s">
        <v>356</v>
      </c>
      <c r="D45" t="str">
        <f>VLOOKUP($C45,'Look-Ups'!$C$2:$G$32,D$1-2,0)</f>
        <v>Function_01</v>
      </c>
      <c r="E45" t="str">
        <f>VLOOKUP($C45,'Look-Ups'!$C$2:$G$32,E$1-2,0)</f>
        <v>Function_Simpl_01</v>
      </c>
      <c r="F45" t="str">
        <f>VLOOKUP($C45,'Look-Ups'!$C$2:$G$32,F$1-2,0)</f>
        <v>Segment_01</v>
      </c>
      <c r="G45" t="str">
        <f>VLOOKUP($C45,'Look-Ups'!$C$2:$G$32,G$1-2,0)</f>
        <v>Proc_Type_01</v>
      </c>
      <c r="H45" t="s">
        <v>160</v>
      </c>
      <c r="I45">
        <f t="shared" si="2"/>
        <v>2019</v>
      </c>
      <c r="J45" t="s">
        <v>10</v>
      </c>
      <c r="K45" s="103">
        <v>1E-3</v>
      </c>
      <c r="L45" s="78" t="s">
        <v>106</v>
      </c>
    </row>
    <row r="46" spans="1:12" ht="12.5" customHeight="1" x14ac:dyDescent="0.25">
      <c r="A46" t="str">
        <f t="shared" si="1"/>
        <v>Function_01Application_032019</v>
      </c>
      <c r="B46">
        <v>43</v>
      </c>
      <c r="C46" t="s">
        <v>356</v>
      </c>
      <c r="D46" t="str">
        <f>VLOOKUP($C46,'Look-Ups'!$C$2:$G$32,D$1-2,0)</f>
        <v>Function_01</v>
      </c>
      <c r="E46" t="str">
        <f>VLOOKUP($C46,'Look-Ups'!$C$2:$G$32,E$1-2,0)</f>
        <v>Function_Simpl_01</v>
      </c>
      <c r="F46" t="str">
        <f>VLOOKUP($C46,'Look-Ups'!$C$2:$G$32,F$1-2,0)</f>
        <v>Segment_01</v>
      </c>
      <c r="G46" t="str">
        <f>VLOOKUP($C46,'Look-Ups'!$C$2:$G$32,G$1-2,0)</f>
        <v>Proc_Type_01</v>
      </c>
      <c r="H46" t="s">
        <v>182</v>
      </c>
      <c r="I46">
        <f t="shared" si="2"/>
        <v>2019</v>
      </c>
      <c r="J46" t="s">
        <v>10</v>
      </c>
      <c r="K46" s="103">
        <v>0</v>
      </c>
      <c r="L46" s="78" t="s">
        <v>106</v>
      </c>
    </row>
    <row r="47" spans="1:12" ht="12.5" customHeight="1" x14ac:dyDescent="0.25">
      <c r="A47" t="str">
        <f t="shared" si="1"/>
        <v>Function_01Application_032019</v>
      </c>
      <c r="B47">
        <v>44</v>
      </c>
      <c r="C47" t="s">
        <v>356</v>
      </c>
      <c r="D47" t="str">
        <f>VLOOKUP($C47,'Look-Ups'!$C$2:$G$32,D$1-2,0)</f>
        <v>Function_01</v>
      </c>
      <c r="E47" t="str">
        <f>VLOOKUP($C47,'Look-Ups'!$C$2:$G$32,E$1-2,0)</f>
        <v>Function_Simpl_01</v>
      </c>
      <c r="F47" t="str">
        <f>VLOOKUP($C47,'Look-Ups'!$C$2:$G$32,F$1-2,0)</f>
        <v>Segment_01</v>
      </c>
      <c r="G47" t="str">
        <f>VLOOKUP($C47,'Look-Ups'!$C$2:$G$32,G$1-2,0)</f>
        <v>Proc_Type_01</v>
      </c>
      <c r="H47" t="s">
        <v>212</v>
      </c>
      <c r="I47">
        <f t="shared" si="2"/>
        <v>2019</v>
      </c>
      <c r="J47" t="s">
        <v>10</v>
      </c>
      <c r="K47" s="103">
        <v>0</v>
      </c>
      <c r="L47" s="78" t="s">
        <v>106</v>
      </c>
    </row>
    <row r="48" spans="1:12" ht="12.5" customHeight="1" x14ac:dyDescent="0.25">
      <c r="A48" t="str">
        <f t="shared" si="1"/>
        <v>Function_01Application_032019</v>
      </c>
      <c r="B48">
        <v>45</v>
      </c>
      <c r="C48" t="s">
        <v>356</v>
      </c>
      <c r="D48" t="str">
        <f>VLOOKUP($C48,'Look-Ups'!$C$2:$G$32,D$1-2,0)</f>
        <v>Function_01</v>
      </c>
      <c r="E48" t="str">
        <f>VLOOKUP($C48,'Look-Ups'!$C$2:$G$32,E$1-2,0)</f>
        <v>Function_Simpl_01</v>
      </c>
      <c r="F48" t="str">
        <f>VLOOKUP($C48,'Look-Ups'!$C$2:$G$32,F$1-2,0)</f>
        <v>Segment_01</v>
      </c>
      <c r="G48" t="str">
        <f>VLOOKUP($C48,'Look-Ups'!$C$2:$G$32,G$1-2,0)</f>
        <v>Proc_Type_01</v>
      </c>
      <c r="H48" t="s">
        <v>179</v>
      </c>
      <c r="I48">
        <f t="shared" si="2"/>
        <v>2019</v>
      </c>
      <c r="J48" t="s">
        <v>10</v>
      </c>
      <c r="K48" s="103">
        <v>0</v>
      </c>
      <c r="L48" s="78" t="s">
        <v>106</v>
      </c>
    </row>
    <row r="49" spans="1:12" ht="12.5" customHeight="1" x14ac:dyDescent="0.25">
      <c r="A49" t="str">
        <f t="shared" si="1"/>
        <v>Function_01Application_032019</v>
      </c>
      <c r="B49">
        <v>46</v>
      </c>
      <c r="C49" t="s">
        <v>356</v>
      </c>
      <c r="D49" t="str">
        <f>VLOOKUP($C49,'Look-Ups'!$C$2:$G$32,D$1-2,0)</f>
        <v>Function_01</v>
      </c>
      <c r="E49" t="str">
        <f>VLOOKUP($C49,'Look-Ups'!$C$2:$G$32,E$1-2,0)</f>
        <v>Function_Simpl_01</v>
      </c>
      <c r="F49" t="str">
        <f>VLOOKUP($C49,'Look-Ups'!$C$2:$G$32,F$1-2,0)</f>
        <v>Segment_01</v>
      </c>
      <c r="G49" t="str">
        <f>VLOOKUP($C49,'Look-Ups'!$C$2:$G$32,G$1-2,0)</f>
        <v>Proc_Type_01</v>
      </c>
      <c r="H49" t="s">
        <v>167</v>
      </c>
      <c r="I49">
        <f t="shared" si="2"/>
        <v>2019</v>
      </c>
      <c r="J49" t="s">
        <v>10</v>
      </c>
      <c r="K49" s="103">
        <v>0</v>
      </c>
      <c r="L49" s="78" t="s">
        <v>106</v>
      </c>
    </row>
    <row r="50" spans="1:12" ht="12.5" customHeight="1" x14ac:dyDescent="0.25">
      <c r="A50" t="str">
        <f t="shared" si="1"/>
        <v>Function_01Application_032019</v>
      </c>
      <c r="B50">
        <v>47</v>
      </c>
      <c r="C50" t="s">
        <v>356</v>
      </c>
      <c r="D50" t="str">
        <f>VLOOKUP($C50,'Look-Ups'!$C$2:$G$32,D$1-2,0)</f>
        <v>Function_01</v>
      </c>
      <c r="E50" t="str">
        <f>VLOOKUP($C50,'Look-Ups'!$C$2:$G$32,E$1-2,0)</f>
        <v>Function_Simpl_01</v>
      </c>
      <c r="F50" t="str">
        <f>VLOOKUP($C50,'Look-Ups'!$C$2:$G$32,F$1-2,0)</f>
        <v>Segment_01</v>
      </c>
      <c r="G50" t="str">
        <f>VLOOKUP($C50,'Look-Ups'!$C$2:$G$32,G$1-2,0)</f>
        <v>Proc_Type_01</v>
      </c>
      <c r="H50" t="s">
        <v>235</v>
      </c>
      <c r="I50">
        <f t="shared" si="2"/>
        <v>2019</v>
      </c>
      <c r="J50" t="s">
        <v>10</v>
      </c>
      <c r="K50" s="103">
        <v>0</v>
      </c>
      <c r="L50" s="78" t="s">
        <v>106</v>
      </c>
    </row>
    <row r="51" spans="1:12" ht="12.5" customHeight="1" x14ac:dyDescent="0.25">
      <c r="A51" t="str">
        <f t="shared" si="1"/>
        <v>Function_01Application_032019</v>
      </c>
      <c r="B51">
        <v>48</v>
      </c>
      <c r="C51" t="s">
        <v>356</v>
      </c>
      <c r="D51" t="str">
        <f>VLOOKUP($C51,'Look-Ups'!$C$2:$G$32,D$1-2,0)</f>
        <v>Function_01</v>
      </c>
      <c r="E51" t="str">
        <f>VLOOKUP($C51,'Look-Ups'!$C$2:$G$32,E$1-2,0)</f>
        <v>Function_Simpl_01</v>
      </c>
      <c r="F51" t="str">
        <f>VLOOKUP($C51,'Look-Ups'!$C$2:$G$32,F$1-2,0)</f>
        <v>Segment_01</v>
      </c>
      <c r="G51" t="str">
        <f>VLOOKUP($C51,'Look-Ups'!$C$2:$G$32,G$1-2,0)</f>
        <v>Proc_Type_01</v>
      </c>
      <c r="H51" t="s">
        <v>191</v>
      </c>
      <c r="I51">
        <f t="shared" si="2"/>
        <v>2019</v>
      </c>
      <c r="J51" t="s">
        <v>10</v>
      </c>
      <c r="K51" s="103">
        <v>5.0000000000000001E-3</v>
      </c>
      <c r="L51" s="78" t="s">
        <v>106</v>
      </c>
    </row>
    <row r="52" spans="1:12" ht="12.5" customHeight="1" x14ac:dyDescent="0.25">
      <c r="A52" t="str">
        <f t="shared" si="1"/>
        <v>Function_01Application_032019</v>
      </c>
      <c r="B52">
        <v>49</v>
      </c>
      <c r="C52" t="s">
        <v>356</v>
      </c>
      <c r="D52" t="str">
        <f>VLOOKUP($C52,'Look-Ups'!$C$2:$G$32,D$1-2,0)</f>
        <v>Function_01</v>
      </c>
      <c r="E52" t="str">
        <f>VLOOKUP($C52,'Look-Ups'!$C$2:$G$32,E$1-2,0)</f>
        <v>Function_Simpl_01</v>
      </c>
      <c r="F52" t="str">
        <f>VLOOKUP($C52,'Look-Ups'!$C$2:$G$32,F$1-2,0)</f>
        <v>Segment_01</v>
      </c>
      <c r="G52" t="str">
        <f>VLOOKUP($C52,'Look-Ups'!$C$2:$G$32,G$1-2,0)</f>
        <v>Proc_Type_01</v>
      </c>
      <c r="H52" t="s">
        <v>174</v>
      </c>
      <c r="I52">
        <f t="shared" si="2"/>
        <v>2019</v>
      </c>
      <c r="J52" t="s">
        <v>10</v>
      </c>
      <c r="K52" s="103">
        <v>0</v>
      </c>
      <c r="L52" s="78">
        <v>0</v>
      </c>
    </row>
    <row r="53" spans="1:12" ht="12.5" customHeight="1" x14ac:dyDescent="0.25">
      <c r="A53" t="str">
        <f t="shared" si="1"/>
        <v>Function_01Application_032019</v>
      </c>
      <c r="B53">
        <v>50</v>
      </c>
      <c r="C53" t="s">
        <v>356</v>
      </c>
      <c r="D53" t="str">
        <f>VLOOKUP($C53,'Look-Ups'!$C$2:$G$32,D$1-2,0)</f>
        <v>Function_01</v>
      </c>
      <c r="E53" t="str">
        <f>VLOOKUP($C53,'Look-Ups'!$C$2:$G$32,E$1-2,0)</f>
        <v>Function_Simpl_01</v>
      </c>
      <c r="F53" t="str">
        <f>VLOOKUP($C53,'Look-Ups'!$C$2:$G$32,F$1-2,0)</f>
        <v>Segment_01</v>
      </c>
      <c r="G53" t="str">
        <f>VLOOKUP($C53,'Look-Ups'!$C$2:$G$32,G$1-2,0)</f>
        <v>Proc_Type_01</v>
      </c>
      <c r="H53" t="s">
        <v>218</v>
      </c>
      <c r="I53">
        <f t="shared" si="2"/>
        <v>2019</v>
      </c>
      <c r="J53" t="s">
        <v>10</v>
      </c>
      <c r="K53" s="103">
        <v>1E-3</v>
      </c>
      <c r="L53" s="78" t="s">
        <v>106</v>
      </c>
    </row>
    <row r="54" spans="1:12" ht="12.5" customHeight="1" x14ac:dyDescent="0.25">
      <c r="A54" t="str">
        <f t="shared" si="1"/>
        <v>Function_01Application_032019</v>
      </c>
      <c r="B54">
        <v>51</v>
      </c>
      <c r="C54" t="s">
        <v>356</v>
      </c>
      <c r="D54" t="str">
        <f>VLOOKUP($C54,'Look-Ups'!$C$2:$G$32,D$1-2,0)</f>
        <v>Function_01</v>
      </c>
      <c r="E54" t="str">
        <f>VLOOKUP($C54,'Look-Ups'!$C$2:$G$32,E$1-2,0)</f>
        <v>Function_Simpl_01</v>
      </c>
      <c r="F54" t="str">
        <f>VLOOKUP($C54,'Look-Ups'!$C$2:$G$32,F$1-2,0)</f>
        <v>Segment_01</v>
      </c>
      <c r="G54" t="str">
        <f>VLOOKUP($C54,'Look-Ups'!$C$2:$G$32,G$1-2,0)</f>
        <v>Proc_Type_01</v>
      </c>
      <c r="H54" t="s">
        <v>181</v>
      </c>
      <c r="I54">
        <f t="shared" si="2"/>
        <v>2019</v>
      </c>
      <c r="J54" t="s">
        <v>10</v>
      </c>
      <c r="K54" s="103">
        <v>0</v>
      </c>
      <c r="L54" s="78">
        <v>0</v>
      </c>
    </row>
    <row r="55" spans="1:12" ht="12.5" customHeight="1" x14ac:dyDescent="0.25">
      <c r="A55" t="str">
        <f t="shared" si="1"/>
        <v>Function_01Application_032019</v>
      </c>
      <c r="B55">
        <v>52</v>
      </c>
      <c r="C55" t="s">
        <v>356</v>
      </c>
      <c r="D55" t="str">
        <f>VLOOKUP($C55,'Look-Ups'!$C$2:$G$32,D$1-2,0)</f>
        <v>Function_01</v>
      </c>
      <c r="E55" t="str">
        <f>VLOOKUP($C55,'Look-Ups'!$C$2:$G$32,E$1-2,0)</f>
        <v>Function_Simpl_01</v>
      </c>
      <c r="F55" t="str">
        <f>VLOOKUP($C55,'Look-Ups'!$C$2:$G$32,F$1-2,0)</f>
        <v>Segment_01</v>
      </c>
      <c r="G55" t="str">
        <f>VLOOKUP($C55,'Look-Ups'!$C$2:$G$32,G$1-2,0)</f>
        <v>Proc_Type_01</v>
      </c>
      <c r="H55" t="s">
        <v>177</v>
      </c>
      <c r="I55">
        <f t="shared" si="2"/>
        <v>2019</v>
      </c>
      <c r="J55" t="s">
        <v>10</v>
      </c>
      <c r="K55" s="103">
        <v>0</v>
      </c>
      <c r="L55" s="78">
        <v>0</v>
      </c>
    </row>
    <row r="56" spans="1:12" ht="12.5" customHeight="1" x14ac:dyDescent="0.25">
      <c r="A56" t="str">
        <f t="shared" si="1"/>
        <v>Function_01Application_032019</v>
      </c>
      <c r="B56">
        <v>53</v>
      </c>
      <c r="C56" t="s">
        <v>356</v>
      </c>
      <c r="D56" t="str">
        <f>VLOOKUP($C56,'Look-Ups'!$C$2:$G$32,D$1-2,0)</f>
        <v>Function_01</v>
      </c>
      <c r="E56" t="str">
        <f>VLOOKUP($C56,'Look-Ups'!$C$2:$G$32,E$1-2,0)</f>
        <v>Function_Simpl_01</v>
      </c>
      <c r="F56" t="str">
        <f>VLOOKUP($C56,'Look-Ups'!$C$2:$G$32,F$1-2,0)</f>
        <v>Segment_01</v>
      </c>
      <c r="G56" t="str">
        <f>VLOOKUP($C56,'Look-Ups'!$C$2:$G$32,G$1-2,0)</f>
        <v>Proc_Type_01</v>
      </c>
      <c r="H56" t="s">
        <v>204</v>
      </c>
      <c r="I56">
        <f t="shared" si="2"/>
        <v>2019</v>
      </c>
      <c r="J56" t="s">
        <v>10</v>
      </c>
      <c r="K56" s="103">
        <v>0</v>
      </c>
      <c r="L56" s="78">
        <v>0</v>
      </c>
    </row>
    <row r="57" spans="1:12" ht="12.5" customHeight="1" x14ac:dyDescent="0.25">
      <c r="A57" t="str">
        <f t="shared" si="1"/>
        <v>Function_01Application_032019</v>
      </c>
      <c r="B57">
        <v>54</v>
      </c>
      <c r="C57" t="s">
        <v>356</v>
      </c>
      <c r="D57" t="str">
        <f>VLOOKUP($C57,'Look-Ups'!$C$2:$G$32,D$1-2,0)</f>
        <v>Function_01</v>
      </c>
      <c r="E57" t="str">
        <f>VLOOKUP($C57,'Look-Ups'!$C$2:$G$32,E$1-2,0)</f>
        <v>Function_Simpl_01</v>
      </c>
      <c r="F57" t="str">
        <f>VLOOKUP($C57,'Look-Ups'!$C$2:$G$32,F$1-2,0)</f>
        <v>Segment_01</v>
      </c>
      <c r="G57" t="str">
        <f>VLOOKUP($C57,'Look-Ups'!$C$2:$G$32,G$1-2,0)</f>
        <v>Proc_Type_01</v>
      </c>
      <c r="H57" t="s">
        <v>244</v>
      </c>
      <c r="I57">
        <f t="shared" si="2"/>
        <v>2019</v>
      </c>
      <c r="J57" t="s">
        <v>10</v>
      </c>
      <c r="K57" s="103">
        <v>2.9999999999998916E-3</v>
      </c>
      <c r="L57" s="78" t="s">
        <v>106</v>
      </c>
    </row>
    <row r="58" spans="1:12" ht="12.5" customHeight="1" x14ac:dyDescent="0.25">
      <c r="A58" t="str">
        <f t="shared" si="1"/>
        <v>Function_02Application_052019</v>
      </c>
      <c r="B58">
        <v>55</v>
      </c>
      <c r="C58" t="s">
        <v>358</v>
      </c>
      <c r="D58" t="str">
        <f>VLOOKUP($C58,'Look-Ups'!$C$2:$G$32,D$1-2,0)</f>
        <v>Function_02</v>
      </c>
      <c r="E58" t="str">
        <f>VLOOKUP($C58,'Look-Ups'!$C$2:$G$32,E$1-2,0)</f>
        <v>Function_Simpl_02</v>
      </c>
      <c r="F58" t="str">
        <f>VLOOKUP($C58,'Look-Ups'!$C$2:$G$32,F$1-2,0)</f>
        <v>Segment_02</v>
      </c>
      <c r="G58" t="str">
        <f>VLOOKUP($C58,'Look-Ups'!$C$2:$G$32,G$1-2,0)</f>
        <v>Proc_Type_03</v>
      </c>
      <c r="H58" t="s">
        <v>215</v>
      </c>
      <c r="I58">
        <f t="shared" si="2"/>
        <v>2019</v>
      </c>
      <c r="J58" t="s">
        <v>10</v>
      </c>
      <c r="K58" s="103">
        <v>0.751</v>
      </c>
      <c r="L58" s="78" t="s">
        <v>106</v>
      </c>
    </row>
    <row r="59" spans="1:12" ht="12.5" customHeight="1" x14ac:dyDescent="0.25">
      <c r="A59" t="str">
        <f t="shared" si="1"/>
        <v>Function_02Application_052019</v>
      </c>
      <c r="B59">
        <v>56</v>
      </c>
      <c r="C59" t="s">
        <v>358</v>
      </c>
      <c r="D59" t="str">
        <f>VLOOKUP($C59,'Look-Ups'!$C$2:$G$32,D$1-2,0)</f>
        <v>Function_02</v>
      </c>
      <c r="E59" t="str">
        <f>VLOOKUP($C59,'Look-Ups'!$C$2:$G$32,E$1-2,0)</f>
        <v>Function_Simpl_02</v>
      </c>
      <c r="F59" t="str">
        <f>VLOOKUP($C59,'Look-Ups'!$C$2:$G$32,F$1-2,0)</f>
        <v>Segment_02</v>
      </c>
      <c r="G59" t="str">
        <f>VLOOKUP($C59,'Look-Ups'!$C$2:$G$32,G$1-2,0)</f>
        <v>Proc_Type_03</v>
      </c>
      <c r="H59" t="s">
        <v>190</v>
      </c>
      <c r="I59">
        <f t="shared" si="2"/>
        <v>2019</v>
      </c>
      <c r="J59" t="s">
        <v>10</v>
      </c>
      <c r="K59" s="103">
        <v>8.0000000000000002E-3</v>
      </c>
      <c r="L59" s="78" t="s">
        <v>106</v>
      </c>
    </row>
    <row r="60" spans="1:12" ht="12.5" customHeight="1" x14ac:dyDescent="0.25">
      <c r="A60" t="str">
        <f t="shared" si="1"/>
        <v>Function_02Application_052019</v>
      </c>
      <c r="B60">
        <v>57</v>
      </c>
      <c r="C60" t="s">
        <v>358</v>
      </c>
      <c r="D60" t="str">
        <f>VLOOKUP($C60,'Look-Ups'!$C$2:$G$32,D$1-2,0)</f>
        <v>Function_02</v>
      </c>
      <c r="E60" t="str">
        <f>VLOOKUP($C60,'Look-Ups'!$C$2:$G$32,E$1-2,0)</f>
        <v>Function_Simpl_02</v>
      </c>
      <c r="F60" t="str">
        <f>VLOOKUP($C60,'Look-Ups'!$C$2:$G$32,F$1-2,0)</f>
        <v>Segment_02</v>
      </c>
      <c r="G60" t="str">
        <f>VLOOKUP($C60,'Look-Ups'!$C$2:$G$32,G$1-2,0)</f>
        <v>Proc_Type_03</v>
      </c>
      <c r="H60" t="s">
        <v>182</v>
      </c>
      <c r="I60">
        <f t="shared" si="2"/>
        <v>2019</v>
      </c>
      <c r="J60" t="s">
        <v>10</v>
      </c>
      <c r="K60" s="103">
        <v>3.4000000000000002E-2</v>
      </c>
      <c r="L60" s="78" t="s">
        <v>106</v>
      </c>
    </row>
    <row r="61" spans="1:12" ht="12.5" customHeight="1" x14ac:dyDescent="0.25">
      <c r="A61" t="str">
        <f t="shared" si="1"/>
        <v>Function_02Application_052019</v>
      </c>
      <c r="B61">
        <v>58</v>
      </c>
      <c r="C61" t="s">
        <v>358</v>
      </c>
      <c r="D61" t="str">
        <f>VLOOKUP($C61,'Look-Ups'!$C$2:$G$32,D$1-2,0)</f>
        <v>Function_02</v>
      </c>
      <c r="E61" t="str">
        <f>VLOOKUP($C61,'Look-Ups'!$C$2:$G$32,E$1-2,0)</f>
        <v>Function_Simpl_02</v>
      </c>
      <c r="F61" t="str">
        <f>VLOOKUP($C61,'Look-Ups'!$C$2:$G$32,F$1-2,0)</f>
        <v>Segment_02</v>
      </c>
      <c r="G61" t="str">
        <f>VLOOKUP($C61,'Look-Ups'!$C$2:$G$32,G$1-2,0)</f>
        <v>Proc_Type_03</v>
      </c>
      <c r="H61" t="s">
        <v>196</v>
      </c>
      <c r="I61">
        <f t="shared" si="2"/>
        <v>2019</v>
      </c>
      <c r="J61" t="s">
        <v>10</v>
      </c>
      <c r="K61" s="103">
        <v>0</v>
      </c>
      <c r="L61" s="78">
        <v>0</v>
      </c>
    </row>
    <row r="62" spans="1:12" ht="12.5" customHeight="1" x14ac:dyDescent="0.25">
      <c r="A62" t="str">
        <f t="shared" si="1"/>
        <v>Function_02Application_052019</v>
      </c>
      <c r="B62">
        <v>59</v>
      </c>
      <c r="C62" t="s">
        <v>358</v>
      </c>
      <c r="D62" t="str">
        <f>VLOOKUP($C62,'Look-Ups'!$C$2:$G$32,D$1-2,0)</f>
        <v>Function_02</v>
      </c>
      <c r="E62" t="str">
        <f>VLOOKUP($C62,'Look-Ups'!$C$2:$G$32,E$1-2,0)</f>
        <v>Function_Simpl_02</v>
      </c>
      <c r="F62" t="str">
        <f>VLOOKUP($C62,'Look-Ups'!$C$2:$G$32,F$1-2,0)</f>
        <v>Segment_02</v>
      </c>
      <c r="G62" t="str">
        <f>VLOOKUP($C62,'Look-Ups'!$C$2:$G$32,G$1-2,0)</f>
        <v>Proc_Type_03</v>
      </c>
      <c r="H62" t="s">
        <v>199</v>
      </c>
      <c r="I62">
        <f t="shared" si="2"/>
        <v>2019</v>
      </c>
      <c r="J62" t="s">
        <v>10</v>
      </c>
      <c r="K62" s="103">
        <v>2E-3</v>
      </c>
      <c r="L62" s="78" t="s">
        <v>106</v>
      </c>
    </row>
    <row r="63" spans="1:12" ht="12.5" customHeight="1" x14ac:dyDescent="0.25">
      <c r="A63" t="str">
        <f t="shared" si="1"/>
        <v>Function_02Application_052019</v>
      </c>
      <c r="B63">
        <v>60</v>
      </c>
      <c r="C63" t="s">
        <v>358</v>
      </c>
      <c r="D63" t="str">
        <f>VLOOKUP($C63,'Look-Ups'!$C$2:$G$32,D$1-2,0)</f>
        <v>Function_02</v>
      </c>
      <c r="E63" t="str">
        <f>VLOOKUP($C63,'Look-Ups'!$C$2:$G$32,E$1-2,0)</f>
        <v>Function_Simpl_02</v>
      </c>
      <c r="F63" t="str">
        <f>VLOOKUP($C63,'Look-Ups'!$C$2:$G$32,F$1-2,0)</f>
        <v>Segment_02</v>
      </c>
      <c r="G63" t="str">
        <f>VLOOKUP($C63,'Look-Ups'!$C$2:$G$32,G$1-2,0)</f>
        <v>Proc_Type_03</v>
      </c>
      <c r="H63" t="s">
        <v>183</v>
      </c>
      <c r="I63">
        <f t="shared" si="2"/>
        <v>2019</v>
      </c>
      <c r="J63" t="s">
        <v>10</v>
      </c>
      <c r="K63" s="103">
        <v>3.0000000000000001E-3</v>
      </c>
      <c r="L63" s="78" t="s">
        <v>106</v>
      </c>
    </row>
    <row r="64" spans="1:12" ht="12.5" customHeight="1" x14ac:dyDescent="0.25">
      <c r="A64" t="str">
        <f t="shared" si="1"/>
        <v>Function_02Application_052019</v>
      </c>
      <c r="B64">
        <v>61</v>
      </c>
      <c r="C64" t="s">
        <v>358</v>
      </c>
      <c r="D64" t="str">
        <f>VLOOKUP($C64,'Look-Ups'!$C$2:$G$32,D$1-2,0)</f>
        <v>Function_02</v>
      </c>
      <c r="E64" t="str">
        <f>VLOOKUP($C64,'Look-Ups'!$C$2:$G$32,E$1-2,0)</f>
        <v>Function_Simpl_02</v>
      </c>
      <c r="F64" t="str">
        <f>VLOOKUP($C64,'Look-Ups'!$C$2:$G$32,F$1-2,0)</f>
        <v>Segment_02</v>
      </c>
      <c r="G64" t="str">
        <f>VLOOKUP($C64,'Look-Ups'!$C$2:$G$32,G$1-2,0)</f>
        <v>Proc_Type_03</v>
      </c>
      <c r="H64" t="s">
        <v>161</v>
      </c>
      <c r="I64">
        <f t="shared" si="2"/>
        <v>2019</v>
      </c>
      <c r="J64" t="s">
        <v>10</v>
      </c>
      <c r="K64" s="103">
        <v>0.2</v>
      </c>
      <c r="L64" s="78" t="s">
        <v>106</v>
      </c>
    </row>
    <row r="65" spans="1:12" ht="12.5" customHeight="1" x14ac:dyDescent="0.25">
      <c r="A65" t="str">
        <f t="shared" si="1"/>
        <v>Function_02Application_052019</v>
      </c>
      <c r="B65">
        <v>62</v>
      </c>
      <c r="C65" t="s">
        <v>358</v>
      </c>
      <c r="D65" t="str">
        <f>VLOOKUP($C65,'Look-Ups'!$C$2:$G$32,D$1-2,0)</f>
        <v>Function_02</v>
      </c>
      <c r="E65" t="str">
        <f>VLOOKUP($C65,'Look-Ups'!$C$2:$G$32,E$1-2,0)</f>
        <v>Function_Simpl_02</v>
      </c>
      <c r="F65" t="str">
        <f>VLOOKUP($C65,'Look-Ups'!$C$2:$G$32,F$1-2,0)</f>
        <v>Segment_02</v>
      </c>
      <c r="G65" t="str">
        <f>VLOOKUP($C65,'Look-Ups'!$C$2:$G$32,G$1-2,0)</f>
        <v>Proc_Type_03</v>
      </c>
      <c r="H65" t="s">
        <v>172</v>
      </c>
      <c r="I65">
        <f t="shared" si="2"/>
        <v>2019</v>
      </c>
      <c r="J65" t="s">
        <v>10</v>
      </c>
      <c r="K65" s="103">
        <v>0</v>
      </c>
      <c r="L65" s="78">
        <v>0</v>
      </c>
    </row>
    <row r="66" spans="1:12" ht="12.5" customHeight="1" x14ac:dyDescent="0.25">
      <c r="A66" t="str">
        <f t="shared" si="1"/>
        <v>Function_02Application_052019</v>
      </c>
      <c r="B66">
        <v>63</v>
      </c>
      <c r="C66" t="s">
        <v>358</v>
      </c>
      <c r="D66" t="str">
        <f>VLOOKUP($C66,'Look-Ups'!$C$2:$G$32,D$1-2,0)</f>
        <v>Function_02</v>
      </c>
      <c r="E66" t="str">
        <f>VLOOKUP($C66,'Look-Ups'!$C$2:$G$32,E$1-2,0)</f>
        <v>Function_Simpl_02</v>
      </c>
      <c r="F66" t="str">
        <f>VLOOKUP($C66,'Look-Ups'!$C$2:$G$32,F$1-2,0)</f>
        <v>Segment_02</v>
      </c>
      <c r="G66" t="str">
        <f>VLOOKUP($C66,'Look-Ups'!$C$2:$G$32,G$1-2,0)</f>
        <v>Proc_Type_03</v>
      </c>
      <c r="H66" t="s">
        <v>174</v>
      </c>
      <c r="I66">
        <f t="shared" si="2"/>
        <v>2019</v>
      </c>
      <c r="J66" t="s">
        <v>10</v>
      </c>
      <c r="K66" s="103">
        <v>0</v>
      </c>
      <c r="L66" s="78" t="s">
        <v>106</v>
      </c>
    </row>
    <row r="67" spans="1:12" ht="12.5" customHeight="1" x14ac:dyDescent="0.25">
      <c r="A67" t="str">
        <f t="shared" si="1"/>
        <v>Function_02Application_052019</v>
      </c>
      <c r="B67">
        <v>64</v>
      </c>
      <c r="C67" t="s">
        <v>358</v>
      </c>
      <c r="D67" t="str">
        <f>VLOOKUP($C67,'Look-Ups'!$C$2:$G$32,D$1-2,0)</f>
        <v>Function_02</v>
      </c>
      <c r="E67" t="str">
        <f>VLOOKUP($C67,'Look-Ups'!$C$2:$G$32,E$1-2,0)</f>
        <v>Function_Simpl_02</v>
      </c>
      <c r="F67" t="str">
        <f>VLOOKUP($C67,'Look-Ups'!$C$2:$G$32,F$1-2,0)</f>
        <v>Segment_02</v>
      </c>
      <c r="G67" t="str">
        <f>VLOOKUP($C67,'Look-Ups'!$C$2:$G$32,G$1-2,0)</f>
        <v>Proc_Type_03</v>
      </c>
      <c r="H67" t="s">
        <v>175</v>
      </c>
      <c r="I67">
        <f t="shared" si="2"/>
        <v>2019</v>
      </c>
      <c r="J67" t="s">
        <v>10</v>
      </c>
      <c r="K67" s="103">
        <v>0</v>
      </c>
      <c r="L67" s="78">
        <v>0</v>
      </c>
    </row>
    <row r="68" spans="1:12" ht="12.5" customHeight="1" x14ac:dyDescent="0.25">
      <c r="A68" t="str">
        <f t="shared" si="1"/>
        <v>Function_02Application_052019</v>
      </c>
      <c r="B68">
        <v>65</v>
      </c>
      <c r="C68" t="s">
        <v>358</v>
      </c>
      <c r="D68" t="str">
        <f>VLOOKUP($C68,'Look-Ups'!$C$2:$G$32,D$1-2,0)</f>
        <v>Function_02</v>
      </c>
      <c r="E68" t="str">
        <f>VLOOKUP($C68,'Look-Ups'!$C$2:$G$32,E$1-2,0)</f>
        <v>Function_Simpl_02</v>
      </c>
      <c r="F68" t="str">
        <f>VLOOKUP($C68,'Look-Ups'!$C$2:$G$32,F$1-2,0)</f>
        <v>Segment_02</v>
      </c>
      <c r="G68" t="str">
        <f>VLOOKUP($C68,'Look-Ups'!$C$2:$G$32,G$1-2,0)</f>
        <v>Proc_Type_03</v>
      </c>
      <c r="H68" t="s">
        <v>226</v>
      </c>
      <c r="I68">
        <f t="shared" si="2"/>
        <v>2019</v>
      </c>
      <c r="J68" t="s">
        <v>10</v>
      </c>
      <c r="K68" s="103">
        <v>0</v>
      </c>
      <c r="L68" s="78">
        <v>0</v>
      </c>
    </row>
    <row r="69" spans="1:12" ht="12.5" customHeight="1" x14ac:dyDescent="0.25">
      <c r="A69" t="str">
        <f t="shared" ref="A69:A132" si="3">D69&amp;C69&amp;I69</f>
        <v>Function_02Application_052019</v>
      </c>
      <c r="B69">
        <v>66</v>
      </c>
      <c r="C69" t="s">
        <v>358</v>
      </c>
      <c r="D69" t="str">
        <f>VLOOKUP($C69,'Look-Ups'!$C$2:$G$32,D$1-2,0)</f>
        <v>Function_02</v>
      </c>
      <c r="E69" t="str">
        <f>VLOOKUP($C69,'Look-Ups'!$C$2:$G$32,E$1-2,0)</f>
        <v>Function_Simpl_02</v>
      </c>
      <c r="F69" t="str">
        <f>VLOOKUP($C69,'Look-Ups'!$C$2:$G$32,F$1-2,0)</f>
        <v>Segment_02</v>
      </c>
      <c r="G69" t="str">
        <f>VLOOKUP($C69,'Look-Ups'!$C$2:$G$32,G$1-2,0)</f>
        <v>Proc_Type_03</v>
      </c>
      <c r="H69" t="s">
        <v>227</v>
      </c>
      <c r="I69">
        <f t="shared" si="2"/>
        <v>2019</v>
      </c>
      <c r="J69" t="s">
        <v>10</v>
      </c>
      <c r="K69" s="103">
        <v>0</v>
      </c>
      <c r="L69" s="78">
        <v>0</v>
      </c>
    </row>
    <row r="70" spans="1:12" ht="12.5" customHeight="1" x14ac:dyDescent="0.25">
      <c r="A70" t="str">
        <f t="shared" si="3"/>
        <v>Function_02Application_052019</v>
      </c>
      <c r="B70">
        <v>67</v>
      </c>
      <c r="C70" t="s">
        <v>358</v>
      </c>
      <c r="D70" t="str">
        <f>VLOOKUP($C70,'Look-Ups'!$C$2:$G$32,D$1-2,0)</f>
        <v>Function_02</v>
      </c>
      <c r="E70" t="str">
        <f>VLOOKUP($C70,'Look-Ups'!$C$2:$G$32,E$1-2,0)</f>
        <v>Function_Simpl_02</v>
      </c>
      <c r="F70" t="str">
        <f>VLOOKUP($C70,'Look-Ups'!$C$2:$G$32,F$1-2,0)</f>
        <v>Segment_02</v>
      </c>
      <c r="G70" t="str">
        <f>VLOOKUP($C70,'Look-Ups'!$C$2:$G$32,G$1-2,0)</f>
        <v>Proc_Type_03</v>
      </c>
      <c r="H70" t="s">
        <v>228</v>
      </c>
      <c r="I70">
        <f t="shared" ref="I70:I133" si="4">I69</f>
        <v>2019</v>
      </c>
      <c r="J70" t="s">
        <v>10</v>
      </c>
      <c r="K70" s="103">
        <v>0</v>
      </c>
      <c r="L70" s="78">
        <v>0</v>
      </c>
    </row>
    <row r="71" spans="1:12" ht="12.5" customHeight="1" x14ac:dyDescent="0.25">
      <c r="A71" t="str">
        <f t="shared" si="3"/>
        <v>Function_02Application_052019</v>
      </c>
      <c r="B71">
        <v>68</v>
      </c>
      <c r="C71" t="s">
        <v>358</v>
      </c>
      <c r="D71" t="str">
        <f>VLOOKUP($C71,'Look-Ups'!$C$2:$G$32,D$1-2,0)</f>
        <v>Function_02</v>
      </c>
      <c r="E71" t="str">
        <f>VLOOKUP($C71,'Look-Ups'!$C$2:$G$32,E$1-2,0)</f>
        <v>Function_Simpl_02</v>
      </c>
      <c r="F71" t="str">
        <f>VLOOKUP($C71,'Look-Ups'!$C$2:$G$32,F$1-2,0)</f>
        <v>Segment_02</v>
      </c>
      <c r="G71" t="str">
        <f>VLOOKUP($C71,'Look-Ups'!$C$2:$G$32,G$1-2,0)</f>
        <v>Proc_Type_03</v>
      </c>
      <c r="H71" t="s">
        <v>229</v>
      </c>
      <c r="I71">
        <f t="shared" si="4"/>
        <v>2019</v>
      </c>
      <c r="J71" t="s">
        <v>10</v>
      </c>
      <c r="K71" s="103">
        <v>0</v>
      </c>
      <c r="L71" s="78">
        <v>0</v>
      </c>
    </row>
    <row r="72" spans="1:12" ht="12.5" customHeight="1" x14ac:dyDescent="0.25">
      <c r="A72" t="str">
        <f t="shared" si="3"/>
        <v>Function_02Application_052019</v>
      </c>
      <c r="B72">
        <v>69</v>
      </c>
      <c r="C72" t="s">
        <v>358</v>
      </c>
      <c r="D72" t="str">
        <f>VLOOKUP($C72,'Look-Ups'!$C$2:$G$32,D$1-2,0)</f>
        <v>Function_02</v>
      </c>
      <c r="E72" t="str">
        <f>VLOOKUP($C72,'Look-Ups'!$C$2:$G$32,E$1-2,0)</f>
        <v>Function_Simpl_02</v>
      </c>
      <c r="F72" t="str">
        <f>VLOOKUP($C72,'Look-Ups'!$C$2:$G$32,F$1-2,0)</f>
        <v>Segment_02</v>
      </c>
      <c r="G72" t="str">
        <f>VLOOKUP($C72,'Look-Ups'!$C$2:$G$32,G$1-2,0)</f>
        <v>Proc_Type_03</v>
      </c>
      <c r="H72" t="s">
        <v>230</v>
      </c>
      <c r="I72">
        <f t="shared" si="4"/>
        <v>2019</v>
      </c>
      <c r="J72" t="s">
        <v>10</v>
      </c>
      <c r="K72" s="103">
        <v>0</v>
      </c>
      <c r="L72" s="78">
        <v>0</v>
      </c>
    </row>
    <row r="73" spans="1:12" ht="12.5" customHeight="1" x14ac:dyDescent="0.25">
      <c r="A73" t="str">
        <f t="shared" si="3"/>
        <v>Function_02Application_052019</v>
      </c>
      <c r="B73">
        <v>70</v>
      </c>
      <c r="C73" t="s">
        <v>358</v>
      </c>
      <c r="D73" t="str">
        <f>VLOOKUP($C73,'Look-Ups'!$C$2:$G$32,D$1-2,0)</f>
        <v>Function_02</v>
      </c>
      <c r="E73" t="str">
        <f>VLOOKUP($C73,'Look-Ups'!$C$2:$G$32,E$1-2,0)</f>
        <v>Function_Simpl_02</v>
      </c>
      <c r="F73" t="str">
        <f>VLOOKUP($C73,'Look-Ups'!$C$2:$G$32,F$1-2,0)</f>
        <v>Segment_02</v>
      </c>
      <c r="G73" t="str">
        <f>VLOOKUP($C73,'Look-Ups'!$C$2:$G$32,G$1-2,0)</f>
        <v>Proc_Type_03</v>
      </c>
      <c r="H73" t="s">
        <v>231</v>
      </c>
      <c r="I73">
        <f t="shared" si="4"/>
        <v>2019</v>
      </c>
      <c r="J73" t="s">
        <v>10</v>
      </c>
      <c r="K73" s="103">
        <v>0</v>
      </c>
      <c r="L73" s="78">
        <v>0</v>
      </c>
    </row>
    <row r="74" spans="1:12" ht="12.5" customHeight="1" x14ac:dyDescent="0.25">
      <c r="A74" t="str">
        <f t="shared" si="3"/>
        <v>Function_02Application_052019</v>
      </c>
      <c r="B74">
        <v>71</v>
      </c>
      <c r="C74" t="s">
        <v>358</v>
      </c>
      <c r="D74" t="str">
        <f>VLOOKUP($C74,'Look-Ups'!$C$2:$G$32,D$1-2,0)</f>
        <v>Function_02</v>
      </c>
      <c r="E74" t="str">
        <f>VLOOKUP($C74,'Look-Ups'!$C$2:$G$32,E$1-2,0)</f>
        <v>Function_Simpl_02</v>
      </c>
      <c r="F74" t="str">
        <f>VLOOKUP($C74,'Look-Ups'!$C$2:$G$32,F$1-2,0)</f>
        <v>Segment_02</v>
      </c>
      <c r="G74" t="str">
        <f>VLOOKUP($C74,'Look-Ups'!$C$2:$G$32,G$1-2,0)</f>
        <v>Proc_Type_03</v>
      </c>
      <c r="H74" t="s">
        <v>232</v>
      </c>
      <c r="I74">
        <f t="shared" si="4"/>
        <v>2019</v>
      </c>
      <c r="J74" t="s">
        <v>10</v>
      </c>
      <c r="K74" s="103">
        <v>0</v>
      </c>
      <c r="L74" s="78">
        <v>0</v>
      </c>
    </row>
    <row r="75" spans="1:12" ht="12.5" customHeight="1" x14ac:dyDescent="0.25">
      <c r="A75" t="str">
        <f t="shared" si="3"/>
        <v>Function_02Application_052019</v>
      </c>
      <c r="B75">
        <v>72</v>
      </c>
      <c r="C75" t="s">
        <v>358</v>
      </c>
      <c r="D75" t="str">
        <f>VLOOKUP($C75,'Look-Ups'!$C$2:$G$32,D$1-2,0)</f>
        <v>Function_02</v>
      </c>
      <c r="E75" t="str">
        <f>VLOOKUP($C75,'Look-Ups'!$C$2:$G$32,E$1-2,0)</f>
        <v>Function_Simpl_02</v>
      </c>
      <c r="F75" t="str">
        <f>VLOOKUP($C75,'Look-Ups'!$C$2:$G$32,F$1-2,0)</f>
        <v>Segment_02</v>
      </c>
      <c r="G75" t="str">
        <f>VLOOKUP($C75,'Look-Ups'!$C$2:$G$32,G$1-2,0)</f>
        <v>Proc_Type_03</v>
      </c>
      <c r="H75" t="s">
        <v>242</v>
      </c>
      <c r="I75">
        <f t="shared" si="4"/>
        <v>2019</v>
      </c>
      <c r="J75" t="s">
        <v>10</v>
      </c>
      <c r="K75" s="103">
        <v>0</v>
      </c>
      <c r="L75" s="78">
        <v>0</v>
      </c>
    </row>
    <row r="76" spans="1:12" ht="12.5" customHeight="1" x14ac:dyDescent="0.25">
      <c r="A76" t="str">
        <f t="shared" si="3"/>
        <v>Function_02Application_052019</v>
      </c>
      <c r="B76">
        <v>73</v>
      </c>
      <c r="C76" t="s">
        <v>358</v>
      </c>
      <c r="D76" t="str">
        <f>VLOOKUP($C76,'Look-Ups'!$C$2:$G$32,D$1-2,0)</f>
        <v>Function_02</v>
      </c>
      <c r="E76" t="str">
        <f>VLOOKUP($C76,'Look-Ups'!$C$2:$G$32,E$1-2,0)</f>
        <v>Function_Simpl_02</v>
      </c>
      <c r="F76" t="str">
        <f>VLOOKUP($C76,'Look-Ups'!$C$2:$G$32,F$1-2,0)</f>
        <v>Segment_02</v>
      </c>
      <c r="G76" t="str">
        <f>VLOOKUP($C76,'Look-Ups'!$C$2:$G$32,G$1-2,0)</f>
        <v>Proc_Type_03</v>
      </c>
      <c r="H76" t="s">
        <v>244</v>
      </c>
      <c r="I76">
        <f t="shared" si="4"/>
        <v>2019</v>
      </c>
      <c r="J76" t="s">
        <v>10</v>
      </c>
      <c r="K76" s="103">
        <v>2.0000000000000018E-3</v>
      </c>
      <c r="L76" s="78" t="s">
        <v>106</v>
      </c>
    </row>
    <row r="77" spans="1:12" ht="12.5" customHeight="1" x14ac:dyDescent="0.25">
      <c r="A77" t="str">
        <f t="shared" si="3"/>
        <v>Function_02Application_042019</v>
      </c>
      <c r="B77">
        <v>74</v>
      </c>
      <c r="C77" t="s">
        <v>357</v>
      </c>
      <c r="D77" t="str">
        <f>VLOOKUP($C77,'Look-Ups'!$C$2:$G$32,D$1-2,0)</f>
        <v>Function_02</v>
      </c>
      <c r="E77" t="str">
        <f>VLOOKUP($C77,'Look-Ups'!$C$2:$G$32,E$1-2,0)</f>
        <v>Function_Simpl_02</v>
      </c>
      <c r="F77" t="str">
        <f>VLOOKUP($C77,'Look-Ups'!$C$2:$G$32,F$1-2,0)</f>
        <v>Segment_02</v>
      </c>
      <c r="G77" t="str">
        <f>VLOOKUP($C77,'Look-Ups'!$C$2:$G$32,G$1-2,0)</f>
        <v>Proc_Type_02</v>
      </c>
      <c r="H77" t="s">
        <v>197</v>
      </c>
      <c r="I77">
        <f t="shared" si="4"/>
        <v>2019</v>
      </c>
      <c r="J77" t="s">
        <v>10</v>
      </c>
      <c r="K77" s="103">
        <v>0.53</v>
      </c>
      <c r="L77" s="78" t="s">
        <v>106</v>
      </c>
    </row>
    <row r="78" spans="1:12" ht="12.5" customHeight="1" x14ac:dyDescent="0.25">
      <c r="A78" t="str">
        <f t="shared" si="3"/>
        <v>Function_02Application_042019</v>
      </c>
      <c r="B78">
        <v>75</v>
      </c>
      <c r="C78" t="s">
        <v>357</v>
      </c>
      <c r="D78" t="str">
        <f>VLOOKUP($C78,'Look-Ups'!$C$2:$G$32,D$1-2,0)</f>
        <v>Function_02</v>
      </c>
      <c r="E78" t="str">
        <f>VLOOKUP($C78,'Look-Ups'!$C$2:$G$32,E$1-2,0)</f>
        <v>Function_Simpl_02</v>
      </c>
      <c r="F78" t="str">
        <f>VLOOKUP($C78,'Look-Ups'!$C$2:$G$32,F$1-2,0)</f>
        <v>Segment_02</v>
      </c>
      <c r="G78" t="str">
        <f>VLOOKUP($C78,'Look-Ups'!$C$2:$G$32,G$1-2,0)</f>
        <v>Proc_Type_02</v>
      </c>
      <c r="H78" t="s">
        <v>199</v>
      </c>
      <c r="I78">
        <f t="shared" si="4"/>
        <v>2019</v>
      </c>
      <c r="J78" t="s">
        <v>10</v>
      </c>
      <c r="K78" s="103">
        <v>8.0000000000000002E-3</v>
      </c>
      <c r="L78" s="78" t="s">
        <v>106</v>
      </c>
    </row>
    <row r="79" spans="1:12" ht="12.5" customHeight="1" x14ac:dyDescent="0.25">
      <c r="A79" t="str">
        <f t="shared" si="3"/>
        <v>Function_02Application_042019</v>
      </c>
      <c r="B79">
        <v>76</v>
      </c>
      <c r="C79" t="s">
        <v>357</v>
      </c>
      <c r="D79" t="str">
        <f>VLOOKUP($C79,'Look-Ups'!$C$2:$G$32,D$1-2,0)</f>
        <v>Function_02</v>
      </c>
      <c r="E79" t="str">
        <f>VLOOKUP($C79,'Look-Ups'!$C$2:$G$32,E$1-2,0)</f>
        <v>Function_Simpl_02</v>
      </c>
      <c r="F79" t="str">
        <f>VLOOKUP($C79,'Look-Ups'!$C$2:$G$32,F$1-2,0)</f>
        <v>Segment_02</v>
      </c>
      <c r="G79" t="str">
        <f>VLOOKUP($C79,'Look-Ups'!$C$2:$G$32,G$1-2,0)</f>
        <v>Proc_Type_02</v>
      </c>
      <c r="H79" t="s">
        <v>242</v>
      </c>
      <c r="I79">
        <f t="shared" si="4"/>
        <v>2019</v>
      </c>
      <c r="J79" t="s">
        <v>10</v>
      </c>
      <c r="K79" s="103">
        <v>0.28999999999999998</v>
      </c>
      <c r="L79" s="78" t="s">
        <v>106</v>
      </c>
    </row>
    <row r="80" spans="1:12" ht="12.5" customHeight="1" x14ac:dyDescent="0.25">
      <c r="A80" t="str">
        <f t="shared" si="3"/>
        <v>Function_02Application_042019</v>
      </c>
      <c r="B80">
        <v>77</v>
      </c>
      <c r="C80" t="s">
        <v>357</v>
      </c>
      <c r="D80" t="str">
        <f>VLOOKUP($C80,'Look-Ups'!$C$2:$G$32,D$1-2,0)</f>
        <v>Function_02</v>
      </c>
      <c r="E80" t="str">
        <f>VLOOKUP($C80,'Look-Ups'!$C$2:$G$32,E$1-2,0)</f>
        <v>Function_Simpl_02</v>
      </c>
      <c r="F80" t="str">
        <f>VLOOKUP($C80,'Look-Ups'!$C$2:$G$32,F$1-2,0)</f>
        <v>Segment_02</v>
      </c>
      <c r="G80" t="str">
        <f>VLOOKUP($C80,'Look-Ups'!$C$2:$G$32,G$1-2,0)</f>
        <v>Proc_Type_02</v>
      </c>
      <c r="H80" t="s">
        <v>161</v>
      </c>
      <c r="I80">
        <f t="shared" si="4"/>
        <v>2019</v>
      </c>
      <c r="J80" t="s">
        <v>10</v>
      </c>
      <c r="K80" s="103">
        <v>0</v>
      </c>
      <c r="L80" s="78">
        <v>0</v>
      </c>
    </row>
    <row r="81" spans="1:12" ht="12.5" customHeight="1" x14ac:dyDescent="0.25">
      <c r="A81" t="str">
        <f t="shared" si="3"/>
        <v>Function_02Application_042019</v>
      </c>
      <c r="B81">
        <v>78</v>
      </c>
      <c r="C81" t="s">
        <v>357</v>
      </c>
      <c r="D81" t="str">
        <f>VLOOKUP($C81,'Look-Ups'!$C$2:$G$32,D$1-2,0)</f>
        <v>Function_02</v>
      </c>
      <c r="E81" t="str">
        <f>VLOOKUP($C81,'Look-Ups'!$C$2:$G$32,E$1-2,0)</f>
        <v>Function_Simpl_02</v>
      </c>
      <c r="F81" t="str">
        <f>VLOOKUP($C81,'Look-Ups'!$C$2:$G$32,F$1-2,0)</f>
        <v>Segment_02</v>
      </c>
      <c r="G81" t="str">
        <f>VLOOKUP($C81,'Look-Ups'!$C$2:$G$32,G$1-2,0)</f>
        <v>Proc_Type_02</v>
      </c>
      <c r="H81" t="s">
        <v>219</v>
      </c>
      <c r="I81">
        <f t="shared" si="4"/>
        <v>2019</v>
      </c>
      <c r="J81" t="s">
        <v>10</v>
      </c>
      <c r="K81" s="103">
        <v>1E-3</v>
      </c>
      <c r="L81" s="78" t="s">
        <v>106</v>
      </c>
    </row>
    <row r="82" spans="1:12" ht="12.5" customHeight="1" x14ac:dyDescent="0.25">
      <c r="A82" t="str">
        <f t="shared" si="3"/>
        <v>Function_02Application_042019</v>
      </c>
      <c r="B82">
        <v>79</v>
      </c>
      <c r="C82" t="s">
        <v>357</v>
      </c>
      <c r="D82" t="str">
        <f>VLOOKUP($C82,'Look-Ups'!$C$2:$G$32,D$1-2,0)</f>
        <v>Function_02</v>
      </c>
      <c r="E82" t="str">
        <f>VLOOKUP($C82,'Look-Ups'!$C$2:$G$32,E$1-2,0)</f>
        <v>Function_Simpl_02</v>
      </c>
      <c r="F82" t="str">
        <f>VLOOKUP($C82,'Look-Ups'!$C$2:$G$32,F$1-2,0)</f>
        <v>Segment_02</v>
      </c>
      <c r="G82" t="str">
        <f>VLOOKUP($C82,'Look-Ups'!$C$2:$G$32,G$1-2,0)</f>
        <v>Proc_Type_02</v>
      </c>
      <c r="H82" t="s">
        <v>190</v>
      </c>
      <c r="I82">
        <f t="shared" si="4"/>
        <v>2019</v>
      </c>
      <c r="J82" t="s">
        <v>10</v>
      </c>
      <c r="K82" s="103">
        <v>3.0000000000000001E-3</v>
      </c>
      <c r="L82" s="78" t="s">
        <v>106</v>
      </c>
    </row>
    <row r="83" spans="1:12" ht="12.5" customHeight="1" x14ac:dyDescent="0.25">
      <c r="A83" t="str">
        <f t="shared" si="3"/>
        <v>Function_02Application_042019</v>
      </c>
      <c r="B83">
        <v>80</v>
      </c>
      <c r="C83" t="s">
        <v>357</v>
      </c>
      <c r="D83" t="str">
        <f>VLOOKUP($C83,'Look-Ups'!$C$2:$G$32,D$1-2,0)</f>
        <v>Function_02</v>
      </c>
      <c r="E83" t="str">
        <f>VLOOKUP($C83,'Look-Ups'!$C$2:$G$32,E$1-2,0)</f>
        <v>Function_Simpl_02</v>
      </c>
      <c r="F83" t="str">
        <f>VLOOKUP($C83,'Look-Ups'!$C$2:$G$32,F$1-2,0)</f>
        <v>Segment_02</v>
      </c>
      <c r="G83" t="str">
        <f>VLOOKUP($C83,'Look-Ups'!$C$2:$G$32,G$1-2,0)</f>
        <v>Proc_Type_02</v>
      </c>
      <c r="H83" t="s">
        <v>182</v>
      </c>
      <c r="I83">
        <f t="shared" si="4"/>
        <v>2019</v>
      </c>
      <c r="J83" t="s">
        <v>10</v>
      </c>
      <c r="K83" s="103">
        <v>0</v>
      </c>
      <c r="L83" s="78">
        <v>0</v>
      </c>
    </row>
    <row r="84" spans="1:12" ht="12.5" customHeight="1" x14ac:dyDescent="0.25">
      <c r="A84" t="str">
        <f t="shared" si="3"/>
        <v>Function_02Application_042019</v>
      </c>
      <c r="B84">
        <v>81</v>
      </c>
      <c r="C84" t="s">
        <v>357</v>
      </c>
      <c r="D84" t="str">
        <f>VLOOKUP($C84,'Look-Ups'!$C$2:$G$32,D$1-2,0)</f>
        <v>Function_02</v>
      </c>
      <c r="E84" t="str">
        <f>VLOOKUP($C84,'Look-Ups'!$C$2:$G$32,E$1-2,0)</f>
        <v>Function_Simpl_02</v>
      </c>
      <c r="F84" t="str">
        <f>VLOOKUP($C84,'Look-Ups'!$C$2:$G$32,F$1-2,0)</f>
        <v>Segment_02</v>
      </c>
      <c r="G84" t="str">
        <f>VLOOKUP($C84,'Look-Ups'!$C$2:$G$32,G$1-2,0)</f>
        <v>Proc_Type_02</v>
      </c>
      <c r="H84" t="s">
        <v>183</v>
      </c>
      <c r="I84">
        <f t="shared" si="4"/>
        <v>2019</v>
      </c>
      <c r="J84" t="s">
        <v>10</v>
      </c>
      <c r="K84" s="103">
        <v>4.0000000000000001E-3</v>
      </c>
      <c r="L84" s="78" t="s">
        <v>106</v>
      </c>
    </row>
    <row r="85" spans="1:12" ht="12.5" customHeight="1" x14ac:dyDescent="0.25">
      <c r="A85" t="str">
        <f t="shared" si="3"/>
        <v>Function_02Application_042019</v>
      </c>
      <c r="B85">
        <v>82</v>
      </c>
      <c r="C85" t="s">
        <v>357</v>
      </c>
      <c r="D85" t="str">
        <f>VLOOKUP($C85,'Look-Ups'!$C$2:$G$32,D$1-2,0)</f>
        <v>Function_02</v>
      </c>
      <c r="E85" t="str">
        <f>VLOOKUP($C85,'Look-Ups'!$C$2:$G$32,E$1-2,0)</f>
        <v>Function_Simpl_02</v>
      </c>
      <c r="F85" t="str">
        <f>VLOOKUP($C85,'Look-Ups'!$C$2:$G$32,F$1-2,0)</f>
        <v>Segment_02</v>
      </c>
      <c r="G85" t="str">
        <f>VLOOKUP($C85,'Look-Ups'!$C$2:$G$32,G$1-2,0)</f>
        <v>Proc_Type_02</v>
      </c>
      <c r="H85" t="s">
        <v>174</v>
      </c>
      <c r="I85">
        <f t="shared" si="4"/>
        <v>2019</v>
      </c>
      <c r="J85" t="s">
        <v>10</v>
      </c>
      <c r="K85" s="103">
        <v>0</v>
      </c>
      <c r="L85" s="78" t="s">
        <v>106</v>
      </c>
    </row>
    <row r="86" spans="1:12" ht="12.5" customHeight="1" x14ac:dyDescent="0.25">
      <c r="A86" t="str">
        <f t="shared" si="3"/>
        <v>Function_02Application_042019</v>
      </c>
      <c r="B86">
        <v>83</v>
      </c>
      <c r="C86" t="s">
        <v>357</v>
      </c>
      <c r="D86" t="str">
        <f>VLOOKUP($C86,'Look-Ups'!$C$2:$G$32,D$1-2,0)</f>
        <v>Function_02</v>
      </c>
      <c r="E86" t="str">
        <f>VLOOKUP($C86,'Look-Ups'!$C$2:$G$32,E$1-2,0)</f>
        <v>Function_Simpl_02</v>
      </c>
      <c r="F86" t="str">
        <f>VLOOKUP($C86,'Look-Ups'!$C$2:$G$32,F$1-2,0)</f>
        <v>Segment_02</v>
      </c>
      <c r="G86" t="str">
        <f>VLOOKUP($C86,'Look-Ups'!$C$2:$G$32,G$1-2,0)</f>
        <v>Proc_Type_02</v>
      </c>
      <c r="H86" t="s">
        <v>185</v>
      </c>
      <c r="I86">
        <f t="shared" si="4"/>
        <v>2019</v>
      </c>
      <c r="J86" t="s">
        <v>10</v>
      </c>
      <c r="K86" s="103">
        <v>0</v>
      </c>
      <c r="L86" s="78" t="s">
        <v>106</v>
      </c>
    </row>
    <row r="87" spans="1:12" ht="12.5" customHeight="1" x14ac:dyDescent="0.25">
      <c r="A87" t="str">
        <f t="shared" si="3"/>
        <v>Function_02Application_042019</v>
      </c>
      <c r="B87">
        <v>84</v>
      </c>
      <c r="C87" t="s">
        <v>357</v>
      </c>
      <c r="D87" t="str">
        <f>VLOOKUP($C87,'Look-Ups'!$C$2:$G$32,D$1-2,0)</f>
        <v>Function_02</v>
      </c>
      <c r="E87" t="str">
        <f>VLOOKUP($C87,'Look-Ups'!$C$2:$G$32,E$1-2,0)</f>
        <v>Function_Simpl_02</v>
      </c>
      <c r="F87" t="str">
        <f>VLOOKUP($C87,'Look-Ups'!$C$2:$G$32,F$1-2,0)</f>
        <v>Segment_02</v>
      </c>
      <c r="G87" t="str">
        <f>VLOOKUP($C87,'Look-Ups'!$C$2:$G$32,G$1-2,0)</f>
        <v>Proc_Type_02</v>
      </c>
      <c r="H87" t="s">
        <v>188</v>
      </c>
      <c r="I87">
        <f t="shared" si="4"/>
        <v>2019</v>
      </c>
      <c r="J87" t="s">
        <v>10</v>
      </c>
      <c r="K87" s="103">
        <v>0</v>
      </c>
      <c r="L87" s="78" t="s">
        <v>106</v>
      </c>
    </row>
    <row r="88" spans="1:12" ht="12.5" customHeight="1" x14ac:dyDescent="0.25">
      <c r="A88" t="str">
        <f t="shared" si="3"/>
        <v>Function_02Application_042019</v>
      </c>
      <c r="B88">
        <v>85</v>
      </c>
      <c r="C88" t="s">
        <v>357</v>
      </c>
      <c r="D88" t="str">
        <f>VLOOKUP($C88,'Look-Ups'!$C$2:$G$32,D$1-2,0)</f>
        <v>Function_02</v>
      </c>
      <c r="E88" t="str">
        <f>VLOOKUP($C88,'Look-Ups'!$C$2:$G$32,E$1-2,0)</f>
        <v>Function_Simpl_02</v>
      </c>
      <c r="F88" t="str">
        <f>VLOOKUP($C88,'Look-Ups'!$C$2:$G$32,F$1-2,0)</f>
        <v>Segment_02</v>
      </c>
      <c r="G88" t="str">
        <f>VLOOKUP($C88,'Look-Ups'!$C$2:$G$32,G$1-2,0)</f>
        <v>Proc_Type_02</v>
      </c>
      <c r="H88" t="s">
        <v>213</v>
      </c>
      <c r="I88">
        <f t="shared" si="4"/>
        <v>2019</v>
      </c>
      <c r="J88" t="s">
        <v>10</v>
      </c>
      <c r="K88" s="103">
        <v>0</v>
      </c>
      <c r="L88" s="78" t="s">
        <v>106</v>
      </c>
    </row>
    <row r="89" spans="1:12" ht="12.5" customHeight="1" x14ac:dyDescent="0.25">
      <c r="A89" t="str">
        <f t="shared" si="3"/>
        <v>Function_02Application_042019</v>
      </c>
      <c r="B89">
        <v>86</v>
      </c>
      <c r="C89" t="s">
        <v>357</v>
      </c>
      <c r="D89" t="str">
        <f>VLOOKUP($C89,'Look-Ups'!$C$2:$G$32,D$1-2,0)</f>
        <v>Function_02</v>
      </c>
      <c r="E89" t="str">
        <f>VLOOKUP($C89,'Look-Ups'!$C$2:$G$32,E$1-2,0)</f>
        <v>Function_Simpl_02</v>
      </c>
      <c r="F89" t="str">
        <f>VLOOKUP($C89,'Look-Ups'!$C$2:$G$32,F$1-2,0)</f>
        <v>Segment_02</v>
      </c>
      <c r="G89" t="str">
        <f>VLOOKUP($C89,'Look-Ups'!$C$2:$G$32,G$1-2,0)</f>
        <v>Proc_Type_02</v>
      </c>
      <c r="H89" t="s">
        <v>215</v>
      </c>
      <c r="I89">
        <f t="shared" si="4"/>
        <v>2019</v>
      </c>
      <c r="J89" t="s">
        <v>10</v>
      </c>
      <c r="K89" s="103">
        <v>7.4999999999999997E-2</v>
      </c>
      <c r="L89" s="78" t="s">
        <v>106</v>
      </c>
    </row>
    <row r="90" spans="1:12" ht="12.5" customHeight="1" x14ac:dyDescent="0.25">
      <c r="A90" t="str">
        <f t="shared" si="3"/>
        <v>Function_02Application_042019</v>
      </c>
      <c r="B90">
        <v>87</v>
      </c>
      <c r="C90" t="s">
        <v>357</v>
      </c>
      <c r="D90" t="str">
        <f>VLOOKUP($C90,'Look-Ups'!$C$2:$G$32,D$1-2,0)</f>
        <v>Function_02</v>
      </c>
      <c r="E90" t="str">
        <f>VLOOKUP($C90,'Look-Ups'!$C$2:$G$32,E$1-2,0)</f>
        <v>Function_Simpl_02</v>
      </c>
      <c r="F90" t="str">
        <f>VLOOKUP($C90,'Look-Ups'!$C$2:$G$32,F$1-2,0)</f>
        <v>Segment_02</v>
      </c>
      <c r="G90" t="str">
        <f>VLOOKUP($C90,'Look-Ups'!$C$2:$G$32,G$1-2,0)</f>
        <v>Proc_Type_02</v>
      </c>
      <c r="H90" t="s">
        <v>240</v>
      </c>
      <c r="I90">
        <f t="shared" si="4"/>
        <v>2019</v>
      </c>
      <c r="J90" t="s">
        <v>10</v>
      </c>
      <c r="K90" s="103">
        <v>0</v>
      </c>
      <c r="L90" s="78" t="s">
        <v>106</v>
      </c>
    </row>
    <row r="91" spans="1:12" ht="12.5" customHeight="1" x14ac:dyDescent="0.25">
      <c r="A91" t="str">
        <f t="shared" si="3"/>
        <v>Function_02Application_042019</v>
      </c>
      <c r="B91">
        <v>88</v>
      </c>
      <c r="C91" t="s">
        <v>357</v>
      </c>
      <c r="D91" t="str">
        <f>VLOOKUP($C91,'Look-Ups'!$C$2:$G$32,D$1-2,0)</f>
        <v>Function_02</v>
      </c>
      <c r="E91" t="str">
        <f>VLOOKUP($C91,'Look-Ups'!$C$2:$G$32,E$1-2,0)</f>
        <v>Function_Simpl_02</v>
      </c>
      <c r="F91" t="str">
        <f>VLOOKUP($C91,'Look-Ups'!$C$2:$G$32,F$1-2,0)</f>
        <v>Segment_02</v>
      </c>
      <c r="G91" t="str">
        <f>VLOOKUP($C91,'Look-Ups'!$C$2:$G$32,G$1-2,0)</f>
        <v>Proc_Type_02</v>
      </c>
      <c r="H91" t="s">
        <v>167</v>
      </c>
      <c r="I91">
        <f t="shared" si="4"/>
        <v>2019</v>
      </c>
      <c r="J91" t="s">
        <v>10</v>
      </c>
      <c r="K91" s="103">
        <v>0</v>
      </c>
      <c r="L91" s="78" t="s">
        <v>106</v>
      </c>
    </row>
    <row r="92" spans="1:12" ht="12.5" customHeight="1" x14ac:dyDescent="0.25">
      <c r="A92" t="str">
        <f t="shared" si="3"/>
        <v>Function_02Application_042019</v>
      </c>
      <c r="B92">
        <v>89</v>
      </c>
      <c r="C92" t="s">
        <v>357</v>
      </c>
      <c r="D92" t="str">
        <f>VLOOKUP($C92,'Look-Ups'!$C$2:$G$32,D$1-2,0)</f>
        <v>Function_02</v>
      </c>
      <c r="E92" t="str">
        <f>VLOOKUP($C92,'Look-Ups'!$C$2:$G$32,E$1-2,0)</f>
        <v>Function_Simpl_02</v>
      </c>
      <c r="F92" t="str">
        <f>VLOOKUP($C92,'Look-Ups'!$C$2:$G$32,F$1-2,0)</f>
        <v>Segment_02</v>
      </c>
      <c r="G92" t="str">
        <f>VLOOKUP($C92,'Look-Ups'!$C$2:$G$32,G$1-2,0)</f>
        <v>Proc_Type_02</v>
      </c>
      <c r="H92" t="s">
        <v>170</v>
      </c>
      <c r="I92">
        <f t="shared" si="4"/>
        <v>2019</v>
      </c>
      <c r="J92" t="s">
        <v>10</v>
      </c>
      <c r="K92" s="103">
        <v>0</v>
      </c>
      <c r="L92" s="78" t="s">
        <v>106</v>
      </c>
    </row>
    <row r="93" spans="1:12" ht="12.5" customHeight="1" x14ac:dyDescent="0.25">
      <c r="A93" t="str">
        <f t="shared" si="3"/>
        <v>Function_02Application_042019</v>
      </c>
      <c r="B93">
        <v>90</v>
      </c>
      <c r="C93" t="s">
        <v>357</v>
      </c>
      <c r="D93" t="str">
        <f>VLOOKUP($C93,'Look-Ups'!$C$2:$G$32,D$1-2,0)</f>
        <v>Function_02</v>
      </c>
      <c r="E93" t="str">
        <f>VLOOKUP($C93,'Look-Ups'!$C$2:$G$32,E$1-2,0)</f>
        <v>Function_Simpl_02</v>
      </c>
      <c r="F93" t="str">
        <f>VLOOKUP($C93,'Look-Ups'!$C$2:$G$32,F$1-2,0)</f>
        <v>Segment_02</v>
      </c>
      <c r="G93" t="str">
        <f>VLOOKUP($C93,'Look-Ups'!$C$2:$G$32,G$1-2,0)</f>
        <v>Proc_Type_02</v>
      </c>
      <c r="H93" t="s">
        <v>186</v>
      </c>
      <c r="I93">
        <f t="shared" si="4"/>
        <v>2019</v>
      </c>
      <c r="J93" t="s">
        <v>10</v>
      </c>
      <c r="K93" s="103">
        <v>0</v>
      </c>
      <c r="L93" s="78" t="s">
        <v>106</v>
      </c>
    </row>
    <row r="94" spans="1:12" ht="12.5" customHeight="1" x14ac:dyDescent="0.25">
      <c r="A94" t="str">
        <f t="shared" si="3"/>
        <v>Function_02Application_042019</v>
      </c>
      <c r="B94">
        <v>91</v>
      </c>
      <c r="C94" t="s">
        <v>357</v>
      </c>
      <c r="D94" t="str">
        <f>VLOOKUP($C94,'Look-Ups'!$C$2:$G$32,D$1-2,0)</f>
        <v>Function_02</v>
      </c>
      <c r="E94" t="str">
        <f>VLOOKUP($C94,'Look-Ups'!$C$2:$G$32,E$1-2,0)</f>
        <v>Function_Simpl_02</v>
      </c>
      <c r="F94" t="str">
        <f>VLOOKUP($C94,'Look-Ups'!$C$2:$G$32,F$1-2,0)</f>
        <v>Segment_02</v>
      </c>
      <c r="G94" t="str">
        <f>VLOOKUP($C94,'Look-Ups'!$C$2:$G$32,G$1-2,0)</f>
        <v>Proc_Type_02</v>
      </c>
      <c r="H94" t="s">
        <v>233</v>
      </c>
      <c r="I94">
        <f t="shared" si="4"/>
        <v>2019</v>
      </c>
      <c r="J94" t="s">
        <v>10</v>
      </c>
      <c r="K94" s="103">
        <v>0</v>
      </c>
      <c r="L94" s="78" t="s">
        <v>106</v>
      </c>
    </row>
    <row r="95" spans="1:12" ht="12.5" customHeight="1" x14ac:dyDescent="0.25">
      <c r="A95" t="str">
        <f t="shared" si="3"/>
        <v>Function_02Application_042019</v>
      </c>
      <c r="B95">
        <v>92</v>
      </c>
      <c r="C95" t="s">
        <v>357</v>
      </c>
      <c r="D95" t="str">
        <f>VLOOKUP($C95,'Look-Ups'!$C$2:$G$32,D$1-2,0)</f>
        <v>Function_02</v>
      </c>
      <c r="E95" t="str">
        <f>VLOOKUP($C95,'Look-Ups'!$C$2:$G$32,E$1-2,0)</f>
        <v>Function_Simpl_02</v>
      </c>
      <c r="F95" t="str">
        <f>VLOOKUP($C95,'Look-Ups'!$C$2:$G$32,F$1-2,0)</f>
        <v>Segment_02</v>
      </c>
      <c r="G95" t="str">
        <f>VLOOKUP($C95,'Look-Ups'!$C$2:$G$32,G$1-2,0)</f>
        <v>Proc_Type_02</v>
      </c>
      <c r="H95" t="s">
        <v>212</v>
      </c>
      <c r="I95">
        <f t="shared" si="4"/>
        <v>2019</v>
      </c>
      <c r="J95" t="s">
        <v>10</v>
      </c>
      <c r="K95" s="103">
        <v>0</v>
      </c>
      <c r="L95" s="78" t="s">
        <v>106</v>
      </c>
    </row>
    <row r="96" spans="1:12" ht="12.5" customHeight="1" x14ac:dyDescent="0.25">
      <c r="A96" t="str">
        <f t="shared" si="3"/>
        <v>Function_02Application_042019</v>
      </c>
      <c r="B96">
        <v>93</v>
      </c>
      <c r="C96" t="s">
        <v>357</v>
      </c>
      <c r="D96" t="str">
        <f>VLOOKUP($C96,'Look-Ups'!$C$2:$G$32,D$1-2,0)</f>
        <v>Function_02</v>
      </c>
      <c r="E96" t="str">
        <f>VLOOKUP($C96,'Look-Ups'!$C$2:$G$32,E$1-2,0)</f>
        <v>Function_Simpl_02</v>
      </c>
      <c r="F96" t="str">
        <f>VLOOKUP($C96,'Look-Ups'!$C$2:$G$32,F$1-2,0)</f>
        <v>Segment_02</v>
      </c>
      <c r="G96" t="str">
        <f>VLOOKUP($C96,'Look-Ups'!$C$2:$G$32,G$1-2,0)</f>
        <v>Proc_Type_02</v>
      </c>
      <c r="H96" t="s">
        <v>179</v>
      </c>
      <c r="I96">
        <f t="shared" si="4"/>
        <v>2019</v>
      </c>
      <c r="J96" t="s">
        <v>10</v>
      </c>
      <c r="K96" s="103">
        <v>0</v>
      </c>
      <c r="L96" s="78" t="s">
        <v>106</v>
      </c>
    </row>
    <row r="97" spans="1:12" ht="12.5" customHeight="1" x14ac:dyDescent="0.25">
      <c r="A97" t="str">
        <f t="shared" si="3"/>
        <v>Function_02Application_042019</v>
      </c>
      <c r="B97">
        <v>94</v>
      </c>
      <c r="C97" t="s">
        <v>357</v>
      </c>
      <c r="D97" t="str">
        <f>VLOOKUP($C97,'Look-Ups'!$C$2:$G$32,D$1-2,0)</f>
        <v>Function_02</v>
      </c>
      <c r="E97" t="str">
        <f>VLOOKUP($C97,'Look-Ups'!$C$2:$G$32,E$1-2,0)</f>
        <v>Function_Simpl_02</v>
      </c>
      <c r="F97" t="str">
        <f>VLOOKUP($C97,'Look-Ups'!$C$2:$G$32,F$1-2,0)</f>
        <v>Segment_02</v>
      </c>
      <c r="G97" t="str">
        <f>VLOOKUP($C97,'Look-Ups'!$C$2:$G$32,G$1-2,0)</f>
        <v>Proc_Type_02</v>
      </c>
      <c r="H97" t="s">
        <v>160</v>
      </c>
      <c r="I97">
        <f t="shared" si="4"/>
        <v>2019</v>
      </c>
      <c r="J97" t="s">
        <v>10</v>
      </c>
      <c r="K97" s="103">
        <v>0</v>
      </c>
      <c r="L97" s="78" t="s">
        <v>106</v>
      </c>
    </row>
    <row r="98" spans="1:12" ht="12.5" customHeight="1" x14ac:dyDescent="0.25">
      <c r="A98" t="str">
        <f t="shared" si="3"/>
        <v>Function_02Application_042019</v>
      </c>
      <c r="B98">
        <v>95</v>
      </c>
      <c r="C98" t="s">
        <v>357</v>
      </c>
      <c r="D98" t="str">
        <f>VLOOKUP($C98,'Look-Ups'!$C$2:$G$32,D$1-2,0)</f>
        <v>Function_02</v>
      </c>
      <c r="E98" t="str">
        <f>VLOOKUP($C98,'Look-Ups'!$C$2:$G$32,E$1-2,0)</f>
        <v>Function_Simpl_02</v>
      </c>
      <c r="F98" t="str">
        <f>VLOOKUP($C98,'Look-Ups'!$C$2:$G$32,F$1-2,0)</f>
        <v>Segment_02</v>
      </c>
      <c r="G98" t="str">
        <f>VLOOKUP($C98,'Look-Ups'!$C$2:$G$32,G$1-2,0)</f>
        <v>Proc_Type_02</v>
      </c>
      <c r="H98" t="s">
        <v>187</v>
      </c>
      <c r="I98">
        <f t="shared" si="4"/>
        <v>2019</v>
      </c>
      <c r="J98" t="s">
        <v>10</v>
      </c>
      <c r="K98" s="103">
        <v>0</v>
      </c>
      <c r="L98" s="78" t="s">
        <v>106</v>
      </c>
    </row>
    <row r="99" spans="1:12" ht="12.5" customHeight="1" x14ac:dyDescent="0.25">
      <c r="A99" t="str">
        <f t="shared" si="3"/>
        <v>Function_02Application_042019</v>
      </c>
      <c r="B99">
        <v>96</v>
      </c>
      <c r="C99" t="s">
        <v>357</v>
      </c>
      <c r="D99" t="str">
        <f>VLOOKUP($C99,'Look-Ups'!$C$2:$G$32,D$1-2,0)</f>
        <v>Function_02</v>
      </c>
      <c r="E99" t="str">
        <f>VLOOKUP($C99,'Look-Ups'!$C$2:$G$32,E$1-2,0)</f>
        <v>Function_Simpl_02</v>
      </c>
      <c r="F99" t="str">
        <f>VLOOKUP($C99,'Look-Ups'!$C$2:$G$32,F$1-2,0)</f>
        <v>Segment_02</v>
      </c>
      <c r="G99" t="str">
        <f>VLOOKUP($C99,'Look-Ups'!$C$2:$G$32,G$1-2,0)</f>
        <v>Proc_Type_02</v>
      </c>
      <c r="H99" t="s">
        <v>172</v>
      </c>
      <c r="I99">
        <f t="shared" si="4"/>
        <v>2019</v>
      </c>
      <c r="J99" t="s">
        <v>10</v>
      </c>
      <c r="K99" s="103">
        <v>1.2E-2</v>
      </c>
      <c r="L99" s="78" t="s">
        <v>106</v>
      </c>
    </row>
    <row r="100" spans="1:12" ht="12.5" customHeight="1" x14ac:dyDescent="0.25">
      <c r="A100" t="str">
        <f t="shared" si="3"/>
        <v>Function_02Application_042019</v>
      </c>
      <c r="B100">
        <v>97</v>
      </c>
      <c r="C100" t="s">
        <v>357</v>
      </c>
      <c r="D100" t="str">
        <f>VLOOKUP($C100,'Look-Ups'!$C$2:$G$32,D$1-2,0)</f>
        <v>Function_02</v>
      </c>
      <c r="E100" t="str">
        <f>VLOOKUP($C100,'Look-Ups'!$C$2:$G$32,E$1-2,0)</f>
        <v>Function_Simpl_02</v>
      </c>
      <c r="F100" t="str">
        <f>VLOOKUP($C100,'Look-Ups'!$C$2:$G$32,F$1-2,0)</f>
        <v>Segment_02</v>
      </c>
      <c r="G100" t="str">
        <f>VLOOKUP($C100,'Look-Ups'!$C$2:$G$32,G$1-2,0)</f>
        <v>Proc_Type_02</v>
      </c>
      <c r="H100" t="s">
        <v>159</v>
      </c>
      <c r="I100">
        <f t="shared" si="4"/>
        <v>2019</v>
      </c>
      <c r="J100" t="s">
        <v>10</v>
      </c>
      <c r="K100" s="103">
        <v>0</v>
      </c>
      <c r="L100" s="78" t="s">
        <v>106</v>
      </c>
    </row>
    <row r="101" spans="1:12" ht="12.5" customHeight="1" x14ac:dyDescent="0.25">
      <c r="A101" t="str">
        <f t="shared" si="3"/>
        <v>Function_02Application_042019</v>
      </c>
      <c r="B101">
        <v>98</v>
      </c>
      <c r="C101" t="s">
        <v>357</v>
      </c>
      <c r="D101" t="str">
        <f>VLOOKUP($C101,'Look-Ups'!$C$2:$G$32,D$1-2,0)</f>
        <v>Function_02</v>
      </c>
      <c r="E101" t="str">
        <f>VLOOKUP($C101,'Look-Ups'!$C$2:$G$32,E$1-2,0)</f>
        <v>Function_Simpl_02</v>
      </c>
      <c r="F101" t="str">
        <f>VLOOKUP($C101,'Look-Ups'!$C$2:$G$32,F$1-2,0)</f>
        <v>Segment_02</v>
      </c>
      <c r="G101" t="str">
        <f>VLOOKUP($C101,'Look-Ups'!$C$2:$G$32,G$1-2,0)</f>
        <v>Proc_Type_02</v>
      </c>
      <c r="H101" t="s">
        <v>235</v>
      </c>
      <c r="I101">
        <f t="shared" si="4"/>
        <v>2019</v>
      </c>
      <c r="J101" t="s">
        <v>10</v>
      </c>
      <c r="K101" s="103">
        <v>0</v>
      </c>
      <c r="L101" s="78" t="s">
        <v>106</v>
      </c>
    </row>
    <row r="102" spans="1:12" ht="12.5" customHeight="1" x14ac:dyDescent="0.25">
      <c r="A102" t="str">
        <f t="shared" si="3"/>
        <v>Function_02Application_042019</v>
      </c>
      <c r="B102">
        <v>99</v>
      </c>
      <c r="C102" t="s">
        <v>357</v>
      </c>
      <c r="D102" t="str">
        <f>VLOOKUP($C102,'Look-Ups'!$C$2:$G$32,D$1-2,0)</f>
        <v>Function_02</v>
      </c>
      <c r="E102" t="str">
        <f>VLOOKUP($C102,'Look-Ups'!$C$2:$G$32,E$1-2,0)</f>
        <v>Function_Simpl_02</v>
      </c>
      <c r="F102" t="str">
        <f>VLOOKUP($C102,'Look-Ups'!$C$2:$G$32,F$1-2,0)</f>
        <v>Segment_02</v>
      </c>
      <c r="G102" t="str">
        <f>VLOOKUP($C102,'Look-Ups'!$C$2:$G$32,G$1-2,0)</f>
        <v>Proc_Type_02</v>
      </c>
      <c r="H102" t="s">
        <v>181</v>
      </c>
      <c r="I102">
        <f t="shared" si="4"/>
        <v>2019</v>
      </c>
      <c r="J102" t="s">
        <v>10</v>
      </c>
      <c r="K102" s="103">
        <v>0</v>
      </c>
      <c r="L102" s="78" t="s">
        <v>106</v>
      </c>
    </row>
    <row r="103" spans="1:12" ht="12.5" customHeight="1" x14ac:dyDescent="0.25">
      <c r="A103" t="str">
        <f t="shared" si="3"/>
        <v>Function_02Application_042019</v>
      </c>
      <c r="B103">
        <v>100</v>
      </c>
      <c r="C103" t="s">
        <v>357</v>
      </c>
      <c r="D103" t="str">
        <f>VLOOKUP($C103,'Look-Ups'!$C$2:$G$32,D$1-2,0)</f>
        <v>Function_02</v>
      </c>
      <c r="E103" t="str">
        <f>VLOOKUP($C103,'Look-Ups'!$C$2:$G$32,E$1-2,0)</f>
        <v>Function_Simpl_02</v>
      </c>
      <c r="F103" t="str">
        <f>VLOOKUP($C103,'Look-Ups'!$C$2:$G$32,F$1-2,0)</f>
        <v>Segment_02</v>
      </c>
      <c r="G103" t="str">
        <f>VLOOKUP($C103,'Look-Ups'!$C$2:$G$32,G$1-2,0)</f>
        <v>Proc_Type_02</v>
      </c>
      <c r="H103" t="s">
        <v>236</v>
      </c>
      <c r="I103">
        <f t="shared" si="4"/>
        <v>2019</v>
      </c>
      <c r="J103" t="s">
        <v>10</v>
      </c>
      <c r="K103" s="103">
        <v>0</v>
      </c>
      <c r="L103" s="78" t="s">
        <v>106</v>
      </c>
    </row>
    <row r="104" spans="1:12" ht="12.5" customHeight="1" x14ac:dyDescent="0.25">
      <c r="A104" t="str">
        <f t="shared" si="3"/>
        <v>Function_02Application_042019</v>
      </c>
      <c r="B104">
        <v>101</v>
      </c>
      <c r="C104" t="s">
        <v>357</v>
      </c>
      <c r="D104" t="str">
        <f>VLOOKUP($C104,'Look-Ups'!$C$2:$G$32,D$1-2,0)</f>
        <v>Function_02</v>
      </c>
      <c r="E104" t="str">
        <f>VLOOKUP($C104,'Look-Ups'!$C$2:$G$32,E$1-2,0)</f>
        <v>Function_Simpl_02</v>
      </c>
      <c r="F104" t="str">
        <f>VLOOKUP($C104,'Look-Ups'!$C$2:$G$32,F$1-2,0)</f>
        <v>Segment_02</v>
      </c>
      <c r="G104" t="str">
        <f>VLOOKUP($C104,'Look-Ups'!$C$2:$G$32,G$1-2,0)</f>
        <v>Proc_Type_02</v>
      </c>
      <c r="H104" t="s">
        <v>169</v>
      </c>
      <c r="I104">
        <f t="shared" si="4"/>
        <v>2019</v>
      </c>
      <c r="J104" t="s">
        <v>10</v>
      </c>
      <c r="K104" s="103">
        <v>0</v>
      </c>
      <c r="L104" s="78" t="s">
        <v>106</v>
      </c>
    </row>
    <row r="105" spans="1:12" ht="12.5" customHeight="1" x14ac:dyDescent="0.25">
      <c r="A105" t="str">
        <f t="shared" si="3"/>
        <v>Function_02Application_042019</v>
      </c>
      <c r="B105">
        <v>102</v>
      </c>
      <c r="C105" t="s">
        <v>357</v>
      </c>
      <c r="D105" t="str">
        <f>VLOOKUP($C105,'Look-Ups'!$C$2:$G$32,D$1-2,0)</f>
        <v>Function_02</v>
      </c>
      <c r="E105" t="str">
        <f>VLOOKUP($C105,'Look-Ups'!$C$2:$G$32,E$1-2,0)</f>
        <v>Function_Simpl_02</v>
      </c>
      <c r="F105" t="str">
        <f>VLOOKUP($C105,'Look-Ups'!$C$2:$G$32,F$1-2,0)</f>
        <v>Segment_02</v>
      </c>
      <c r="G105" t="str">
        <f>VLOOKUP($C105,'Look-Ups'!$C$2:$G$32,G$1-2,0)</f>
        <v>Proc_Type_02</v>
      </c>
      <c r="H105" t="s">
        <v>243</v>
      </c>
      <c r="I105">
        <f t="shared" si="4"/>
        <v>2019</v>
      </c>
      <c r="J105" t="s">
        <v>10</v>
      </c>
      <c r="K105" s="103">
        <v>0</v>
      </c>
      <c r="L105" s="78" t="s">
        <v>106</v>
      </c>
    </row>
    <row r="106" spans="1:12" ht="12.5" customHeight="1" x14ac:dyDescent="0.25">
      <c r="A106" t="str">
        <f t="shared" si="3"/>
        <v>Function_02Application_042019</v>
      </c>
      <c r="B106">
        <v>103</v>
      </c>
      <c r="C106" t="s">
        <v>357</v>
      </c>
      <c r="D106" t="str">
        <f>VLOOKUP($C106,'Look-Ups'!$C$2:$G$32,D$1-2,0)</f>
        <v>Function_02</v>
      </c>
      <c r="E106" t="str">
        <f>VLOOKUP($C106,'Look-Ups'!$C$2:$G$32,E$1-2,0)</f>
        <v>Function_Simpl_02</v>
      </c>
      <c r="F106" t="str">
        <f>VLOOKUP($C106,'Look-Ups'!$C$2:$G$32,F$1-2,0)</f>
        <v>Segment_02</v>
      </c>
      <c r="G106" t="str">
        <f>VLOOKUP($C106,'Look-Ups'!$C$2:$G$32,G$1-2,0)</f>
        <v>Proc_Type_02</v>
      </c>
      <c r="H106" t="s">
        <v>202</v>
      </c>
      <c r="I106">
        <f t="shared" si="4"/>
        <v>2019</v>
      </c>
      <c r="J106" t="s">
        <v>10</v>
      </c>
      <c r="K106" s="103">
        <v>0</v>
      </c>
      <c r="L106" s="78" t="s">
        <v>106</v>
      </c>
    </row>
    <row r="107" spans="1:12" ht="12.5" customHeight="1" x14ac:dyDescent="0.25">
      <c r="A107" t="str">
        <f t="shared" si="3"/>
        <v>Function_02Application_042019</v>
      </c>
      <c r="B107">
        <v>104</v>
      </c>
      <c r="C107" t="s">
        <v>357</v>
      </c>
      <c r="D107" t="str">
        <f>VLOOKUP($C107,'Look-Ups'!$C$2:$G$32,D$1-2,0)</f>
        <v>Function_02</v>
      </c>
      <c r="E107" t="str">
        <f>VLOOKUP($C107,'Look-Ups'!$C$2:$G$32,E$1-2,0)</f>
        <v>Function_Simpl_02</v>
      </c>
      <c r="F107" t="str">
        <f>VLOOKUP($C107,'Look-Ups'!$C$2:$G$32,F$1-2,0)</f>
        <v>Segment_02</v>
      </c>
      <c r="G107" t="str">
        <f>VLOOKUP($C107,'Look-Ups'!$C$2:$G$32,G$1-2,0)</f>
        <v>Proc_Type_02</v>
      </c>
      <c r="H107" t="s">
        <v>244</v>
      </c>
      <c r="I107">
        <f t="shared" si="4"/>
        <v>2019</v>
      </c>
      <c r="J107" t="s">
        <v>10</v>
      </c>
      <c r="K107" s="103">
        <v>7.6999999999999957E-2</v>
      </c>
      <c r="L107" s="78" t="s">
        <v>106</v>
      </c>
    </row>
    <row r="108" spans="1:12" ht="12.5" customHeight="1" x14ac:dyDescent="0.25">
      <c r="A108" t="str">
        <f t="shared" si="3"/>
        <v>Function_03Application_062019</v>
      </c>
      <c r="B108">
        <v>105</v>
      </c>
      <c r="C108" t="s">
        <v>359</v>
      </c>
      <c r="D108" t="str">
        <f>VLOOKUP($C108,'Look-Ups'!$C$2:$G$32,D$1-2,0)</f>
        <v>Function_03</v>
      </c>
      <c r="E108" t="str">
        <f>VLOOKUP($C108,'Look-Ups'!$C$2:$G$32,E$1-2,0)</f>
        <v>Function_Simpl_03</v>
      </c>
      <c r="F108" t="str">
        <f>VLOOKUP($C108,'Look-Ups'!$C$2:$G$32,F$1-2,0)</f>
        <v>Segment_03</v>
      </c>
      <c r="G108" t="str">
        <f>VLOOKUP($C108,'Look-Ups'!$C$2:$G$32,G$1-2,0)</f>
        <v>Proc_Type_01</v>
      </c>
      <c r="H108" t="s">
        <v>195</v>
      </c>
      <c r="I108">
        <f t="shared" si="4"/>
        <v>2019</v>
      </c>
      <c r="J108" t="s">
        <v>10</v>
      </c>
      <c r="K108" s="103">
        <v>0.79</v>
      </c>
      <c r="L108" s="78" t="s">
        <v>106</v>
      </c>
    </row>
    <row r="109" spans="1:12" ht="12.5" customHeight="1" x14ac:dyDescent="0.25">
      <c r="A109" t="str">
        <f t="shared" si="3"/>
        <v>Function_03Application_062019</v>
      </c>
      <c r="B109">
        <v>106</v>
      </c>
      <c r="C109" t="s">
        <v>359</v>
      </c>
      <c r="D109" t="str">
        <f>VLOOKUP($C109,'Look-Ups'!$C$2:$G$32,D$1-2,0)</f>
        <v>Function_03</v>
      </c>
      <c r="E109" t="str">
        <f>VLOOKUP($C109,'Look-Ups'!$C$2:$G$32,E$1-2,0)</f>
        <v>Function_Simpl_03</v>
      </c>
      <c r="F109" t="str">
        <f>VLOOKUP($C109,'Look-Ups'!$C$2:$G$32,F$1-2,0)</f>
        <v>Segment_03</v>
      </c>
      <c r="G109" t="str">
        <f>VLOOKUP($C109,'Look-Ups'!$C$2:$G$32,G$1-2,0)</f>
        <v>Proc_Type_01</v>
      </c>
      <c r="H109" t="s">
        <v>161</v>
      </c>
      <c r="I109">
        <f t="shared" si="4"/>
        <v>2019</v>
      </c>
      <c r="J109" t="s">
        <v>10</v>
      </c>
      <c r="K109" s="103">
        <v>0.20899999999999999</v>
      </c>
      <c r="L109" s="78" t="s">
        <v>106</v>
      </c>
    </row>
    <row r="110" spans="1:12" ht="12.5" customHeight="1" x14ac:dyDescent="0.25">
      <c r="A110" t="str">
        <f t="shared" si="3"/>
        <v>Function_03Application_062019</v>
      </c>
      <c r="B110">
        <v>107</v>
      </c>
      <c r="C110" t="s">
        <v>359</v>
      </c>
      <c r="D110" t="str">
        <f>VLOOKUP($C110,'Look-Ups'!$C$2:$G$32,D$1-2,0)</f>
        <v>Function_03</v>
      </c>
      <c r="E110" t="str">
        <f>VLOOKUP($C110,'Look-Ups'!$C$2:$G$32,E$1-2,0)</f>
        <v>Function_Simpl_03</v>
      </c>
      <c r="F110" t="str">
        <f>VLOOKUP($C110,'Look-Ups'!$C$2:$G$32,F$1-2,0)</f>
        <v>Segment_03</v>
      </c>
      <c r="G110" t="str">
        <f>VLOOKUP($C110,'Look-Ups'!$C$2:$G$32,G$1-2,0)</f>
        <v>Proc_Type_01</v>
      </c>
      <c r="H110" t="s">
        <v>239</v>
      </c>
      <c r="I110">
        <f t="shared" si="4"/>
        <v>2019</v>
      </c>
      <c r="J110" t="s">
        <v>10</v>
      </c>
      <c r="K110" s="103">
        <v>0</v>
      </c>
      <c r="L110" s="78">
        <v>0</v>
      </c>
    </row>
    <row r="111" spans="1:12" ht="12.5" customHeight="1" x14ac:dyDescent="0.25">
      <c r="A111" t="str">
        <f t="shared" si="3"/>
        <v>Function_03Application_062019</v>
      </c>
      <c r="B111">
        <v>108</v>
      </c>
      <c r="C111" t="s">
        <v>359</v>
      </c>
      <c r="D111" t="str">
        <f>VLOOKUP($C111,'Look-Ups'!$C$2:$G$32,D$1-2,0)</f>
        <v>Function_03</v>
      </c>
      <c r="E111" t="str">
        <f>VLOOKUP($C111,'Look-Ups'!$C$2:$G$32,E$1-2,0)</f>
        <v>Function_Simpl_03</v>
      </c>
      <c r="F111" t="str">
        <f>VLOOKUP($C111,'Look-Ups'!$C$2:$G$32,F$1-2,0)</f>
        <v>Segment_03</v>
      </c>
      <c r="G111" t="str">
        <f>VLOOKUP($C111,'Look-Ups'!$C$2:$G$32,G$1-2,0)</f>
        <v>Proc_Type_01</v>
      </c>
      <c r="H111" t="s">
        <v>156</v>
      </c>
      <c r="I111">
        <f t="shared" si="4"/>
        <v>2019</v>
      </c>
      <c r="J111" t="s">
        <v>10</v>
      </c>
      <c r="K111" s="103">
        <v>0</v>
      </c>
      <c r="L111" s="78">
        <v>0</v>
      </c>
    </row>
    <row r="112" spans="1:12" ht="12.5" customHeight="1" x14ac:dyDescent="0.25">
      <c r="A112" t="str">
        <f t="shared" si="3"/>
        <v>Function_03Application_062019</v>
      </c>
      <c r="B112">
        <v>109</v>
      </c>
      <c r="C112" t="s">
        <v>359</v>
      </c>
      <c r="D112" t="str">
        <f>VLOOKUP($C112,'Look-Ups'!$C$2:$G$32,D$1-2,0)</f>
        <v>Function_03</v>
      </c>
      <c r="E112" t="str">
        <f>VLOOKUP($C112,'Look-Ups'!$C$2:$G$32,E$1-2,0)</f>
        <v>Function_Simpl_03</v>
      </c>
      <c r="F112" t="str">
        <f>VLOOKUP($C112,'Look-Ups'!$C$2:$G$32,F$1-2,0)</f>
        <v>Segment_03</v>
      </c>
      <c r="G112" t="str">
        <f>VLOOKUP($C112,'Look-Ups'!$C$2:$G$32,G$1-2,0)</f>
        <v>Proc_Type_01</v>
      </c>
      <c r="H112" t="s">
        <v>187</v>
      </c>
      <c r="I112">
        <f t="shared" si="4"/>
        <v>2019</v>
      </c>
      <c r="J112" t="s">
        <v>10</v>
      </c>
      <c r="K112" s="103">
        <v>0</v>
      </c>
      <c r="L112" s="78" t="s">
        <v>106</v>
      </c>
    </row>
    <row r="113" spans="1:12" ht="12.5" customHeight="1" x14ac:dyDescent="0.25">
      <c r="A113" t="str">
        <f t="shared" si="3"/>
        <v>Function_03Application_062019</v>
      </c>
      <c r="B113">
        <v>110</v>
      </c>
      <c r="C113" t="s">
        <v>359</v>
      </c>
      <c r="D113" t="str">
        <f>VLOOKUP($C113,'Look-Ups'!$C$2:$G$32,D$1-2,0)</f>
        <v>Function_03</v>
      </c>
      <c r="E113" t="str">
        <f>VLOOKUP($C113,'Look-Ups'!$C$2:$G$32,E$1-2,0)</f>
        <v>Function_Simpl_03</v>
      </c>
      <c r="F113" t="str">
        <f>VLOOKUP($C113,'Look-Ups'!$C$2:$G$32,F$1-2,0)</f>
        <v>Segment_03</v>
      </c>
      <c r="G113" t="str">
        <f>VLOOKUP($C113,'Look-Ups'!$C$2:$G$32,G$1-2,0)</f>
        <v>Proc_Type_01</v>
      </c>
      <c r="H113" t="s">
        <v>176</v>
      </c>
      <c r="I113">
        <f t="shared" si="4"/>
        <v>2019</v>
      </c>
      <c r="J113" t="s">
        <v>10</v>
      </c>
      <c r="K113" s="103">
        <v>0</v>
      </c>
      <c r="L113" s="78">
        <v>0</v>
      </c>
    </row>
    <row r="114" spans="1:12" ht="12.5" customHeight="1" x14ac:dyDescent="0.25">
      <c r="A114" t="str">
        <f t="shared" si="3"/>
        <v>Function_03Application_062019</v>
      </c>
      <c r="B114">
        <v>111</v>
      </c>
      <c r="C114" t="s">
        <v>359</v>
      </c>
      <c r="D114" t="str">
        <f>VLOOKUP($C114,'Look-Ups'!$C$2:$G$32,D$1-2,0)</f>
        <v>Function_03</v>
      </c>
      <c r="E114" t="str">
        <f>VLOOKUP($C114,'Look-Ups'!$C$2:$G$32,E$1-2,0)</f>
        <v>Function_Simpl_03</v>
      </c>
      <c r="F114" t="str">
        <f>VLOOKUP($C114,'Look-Ups'!$C$2:$G$32,F$1-2,0)</f>
        <v>Segment_03</v>
      </c>
      <c r="G114" t="str">
        <f>VLOOKUP($C114,'Look-Ups'!$C$2:$G$32,G$1-2,0)</f>
        <v>Proc_Type_01</v>
      </c>
      <c r="H114" t="s">
        <v>219</v>
      </c>
      <c r="I114">
        <f t="shared" si="4"/>
        <v>2019</v>
      </c>
      <c r="J114" t="s">
        <v>10</v>
      </c>
      <c r="K114" s="103">
        <v>0</v>
      </c>
      <c r="L114" s="78">
        <v>0</v>
      </c>
    </row>
    <row r="115" spans="1:12" ht="12.5" customHeight="1" x14ac:dyDescent="0.25">
      <c r="A115" t="str">
        <f t="shared" si="3"/>
        <v>Function_03Application_062019</v>
      </c>
      <c r="B115">
        <v>112</v>
      </c>
      <c r="C115" t="s">
        <v>359</v>
      </c>
      <c r="D115" t="str">
        <f>VLOOKUP($C115,'Look-Ups'!$C$2:$G$32,D$1-2,0)</f>
        <v>Function_03</v>
      </c>
      <c r="E115" t="str">
        <f>VLOOKUP($C115,'Look-Ups'!$C$2:$G$32,E$1-2,0)</f>
        <v>Function_Simpl_03</v>
      </c>
      <c r="F115" t="str">
        <f>VLOOKUP($C115,'Look-Ups'!$C$2:$G$32,F$1-2,0)</f>
        <v>Segment_03</v>
      </c>
      <c r="G115" t="str">
        <f>VLOOKUP($C115,'Look-Ups'!$C$2:$G$32,G$1-2,0)</f>
        <v>Proc_Type_01</v>
      </c>
      <c r="H115" t="s">
        <v>244</v>
      </c>
      <c r="I115">
        <f t="shared" si="4"/>
        <v>2019</v>
      </c>
      <c r="J115" t="s">
        <v>10</v>
      </c>
      <c r="K115" s="103">
        <v>1.0000000000000009E-3</v>
      </c>
      <c r="L115" s="78" t="s">
        <v>106</v>
      </c>
    </row>
    <row r="116" spans="1:12" ht="12.5" customHeight="1" x14ac:dyDescent="0.25">
      <c r="A116" t="str">
        <f t="shared" si="3"/>
        <v>Function_03Application_102019</v>
      </c>
      <c r="B116">
        <v>113</v>
      </c>
      <c r="C116" t="s">
        <v>363</v>
      </c>
      <c r="D116" t="str">
        <f>VLOOKUP($C116,'Look-Ups'!$C$2:$G$32,D$1-2,0)</f>
        <v>Function_03</v>
      </c>
      <c r="E116" t="str">
        <f>VLOOKUP($C116,'Look-Ups'!$C$2:$G$32,E$1-2,0)</f>
        <v>Function_Simpl_03</v>
      </c>
      <c r="F116" t="str">
        <f>VLOOKUP($C116,'Look-Ups'!$C$2:$G$32,F$1-2,0)</f>
        <v>Segment_03</v>
      </c>
      <c r="G116" t="str">
        <f>VLOOKUP($C116,'Look-Ups'!$C$2:$G$32,G$1-2,0)</f>
        <v>Proc_Type_01</v>
      </c>
      <c r="H116" t="s">
        <v>195</v>
      </c>
      <c r="I116">
        <f t="shared" si="4"/>
        <v>2019</v>
      </c>
      <c r="J116" t="s">
        <v>10</v>
      </c>
      <c r="K116" s="103">
        <v>0.871</v>
      </c>
      <c r="L116" s="78" t="s">
        <v>106</v>
      </c>
    </row>
    <row r="117" spans="1:12" ht="12.5" customHeight="1" x14ac:dyDescent="0.25">
      <c r="A117" t="str">
        <f t="shared" si="3"/>
        <v>Function_03Application_102019</v>
      </c>
      <c r="B117">
        <v>114</v>
      </c>
      <c r="C117" t="s">
        <v>363</v>
      </c>
      <c r="D117" t="str">
        <f>VLOOKUP($C117,'Look-Ups'!$C$2:$G$32,D$1-2,0)</f>
        <v>Function_03</v>
      </c>
      <c r="E117" t="str">
        <f>VLOOKUP($C117,'Look-Ups'!$C$2:$G$32,E$1-2,0)</f>
        <v>Function_Simpl_03</v>
      </c>
      <c r="F117" t="str">
        <f>VLOOKUP($C117,'Look-Ups'!$C$2:$G$32,F$1-2,0)</f>
        <v>Segment_03</v>
      </c>
      <c r="G117" t="str">
        <f>VLOOKUP($C117,'Look-Ups'!$C$2:$G$32,G$1-2,0)</f>
        <v>Proc_Type_01</v>
      </c>
      <c r="H117" t="s">
        <v>161</v>
      </c>
      <c r="I117">
        <f t="shared" si="4"/>
        <v>2019</v>
      </c>
      <c r="J117" t="s">
        <v>10</v>
      </c>
      <c r="K117" s="103">
        <v>9.2999999999999999E-2</v>
      </c>
      <c r="L117" s="78" t="s">
        <v>106</v>
      </c>
    </row>
    <row r="118" spans="1:12" ht="12.5" customHeight="1" x14ac:dyDescent="0.25">
      <c r="A118" t="str">
        <f t="shared" si="3"/>
        <v>Function_03Application_102019</v>
      </c>
      <c r="B118">
        <v>115</v>
      </c>
      <c r="C118" t="s">
        <v>363</v>
      </c>
      <c r="D118" t="str">
        <f>VLOOKUP($C118,'Look-Ups'!$C$2:$G$32,D$1-2,0)</f>
        <v>Function_03</v>
      </c>
      <c r="E118" t="str">
        <f>VLOOKUP($C118,'Look-Ups'!$C$2:$G$32,E$1-2,0)</f>
        <v>Function_Simpl_03</v>
      </c>
      <c r="F118" t="str">
        <f>VLOOKUP($C118,'Look-Ups'!$C$2:$G$32,F$1-2,0)</f>
        <v>Segment_03</v>
      </c>
      <c r="G118" t="str">
        <f>VLOOKUP($C118,'Look-Ups'!$C$2:$G$32,G$1-2,0)</f>
        <v>Proc_Type_01</v>
      </c>
      <c r="H118" t="s">
        <v>156</v>
      </c>
      <c r="I118">
        <f t="shared" si="4"/>
        <v>2019</v>
      </c>
      <c r="J118" t="s">
        <v>10</v>
      </c>
      <c r="K118" s="103">
        <v>0</v>
      </c>
      <c r="L118" s="78" t="s">
        <v>106</v>
      </c>
    </row>
    <row r="119" spans="1:12" ht="12.5" customHeight="1" x14ac:dyDescent="0.25">
      <c r="A119" t="str">
        <f t="shared" si="3"/>
        <v>Function_03Application_102019</v>
      </c>
      <c r="B119">
        <v>116</v>
      </c>
      <c r="C119" t="s">
        <v>363</v>
      </c>
      <c r="D119" t="str">
        <f>VLOOKUP($C119,'Look-Ups'!$C$2:$G$32,D$1-2,0)</f>
        <v>Function_03</v>
      </c>
      <c r="E119" t="str">
        <f>VLOOKUP($C119,'Look-Ups'!$C$2:$G$32,E$1-2,0)</f>
        <v>Function_Simpl_03</v>
      </c>
      <c r="F119" t="str">
        <f>VLOOKUP($C119,'Look-Ups'!$C$2:$G$32,F$1-2,0)</f>
        <v>Segment_03</v>
      </c>
      <c r="G119" t="str">
        <f>VLOOKUP($C119,'Look-Ups'!$C$2:$G$32,G$1-2,0)</f>
        <v>Proc_Type_01</v>
      </c>
      <c r="H119" t="s">
        <v>187</v>
      </c>
      <c r="I119">
        <f t="shared" si="4"/>
        <v>2019</v>
      </c>
      <c r="J119" t="s">
        <v>10</v>
      </c>
      <c r="K119" s="103">
        <v>2E-3</v>
      </c>
      <c r="L119" s="78" t="s">
        <v>106</v>
      </c>
    </row>
    <row r="120" spans="1:12" ht="12.5" customHeight="1" x14ac:dyDescent="0.25">
      <c r="A120" t="str">
        <f t="shared" si="3"/>
        <v>Function_03Application_102019</v>
      </c>
      <c r="B120">
        <v>117</v>
      </c>
      <c r="C120" t="s">
        <v>363</v>
      </c>
      <c r="D120" t="str">
        <f>VLOOKUP($C120,'Look-Ups'!$C$2:$G$32,D$1-2,0)</f>
        <v>Function_03</v>
      </c>
      <c r="E120" t="str">
        <f>VLOOKUP($C120,'Look-Ups'!$C$2:$G$32,E$1-2,0)</f>
        <v>Function_Simpl_03</v>
      </c>
      <c r="F120" t="str">
        <f>VLOOKUP($C120,'Look-Ups'!$C$2:$G$32,F$1-2,0)</f>
        <v>Segment_03</v>
      </c>
      <c r="G120" t="str">
        <f>VLOOKUP($C120,'Look-Ups'!$C$2:$G$32,G$1-2,0)</f>
        <v>Proc_Type_01</v>
      </c>
      <c r="H120" t="s">
        <v>204</v>
      </c>
      <c r="I120">
        <f t="shared" si="4"/>
        <v>2019</v>
      </c>
      <c r="J120" t="s">
        <v>10</v>
      </c>
      <c r="K120" s="103">
        <v>0.01</v>
      </c>
      <c r="L120" s="78" t="s">
        <v>106</v>
      </c>
    </row>
    <row r="121" spans="1:12" ht="12.5" customHeight="1" x14ac:dyDescent="0.25">
      <c r="A121" t="str">
        <f t="shared" si="3"/>
        <v>Function_03Application_102019</v>
      </c>
      <c r="B121">
        <v>118</v>
      </c>
      <c r="C121" t="s">
        <v>363</v>
      </c>
      <c r="D121" t="str">
        <f>VLOOKUP($C121,'Look-Ups'!$C$2:$G$32,D$1-2,0)</f>
        <v>Function_03</v>
      </c>
      <c r="E121" t="str">
        <f>VLOOKUP($C121,'Look-Ups'!$C$2:$G$32,E$1-2,0)</f>
        <v>Function_Simpl_03</v>
      </c>
      <c r="F121" t="str">
        <f>VLOOKUP($C121,'Look-Ups'!$C$2:$G$32,F$1-2,0)</f>
        <v>Segment_03</v>
      </c>
      <c r="G121" t="str">
        <f>VLOOKUP($C121,'Look-Ups'!$C$2:$G$32,G$1-2,0)</f>
        <v>Proc_Type_01</v>
      </c>
      <c r="H121" t="s">
        <v>239</v>
      </c>
      <c r="I121">
        <f t="shared" si="4"/>
        <v>2019</v>
      </c>
      <c r="J121" t="s">
        <v>10</v>
      </c>
      <c r="K121" s="103">
        <v>0</v>
      </c>
      <c r="L121" s="78" t="s">
        <v>106</v>
      </c>
    </row>
    <row r="122" spans="1:12" ht="12.5" customHeight="1" x14ac:dyDescent="0.25">
      <c r="A122" t="str">
        <f t="shared" si="3"/>
        <v>Function_03Application_102019</v>
      </c>
      <c r="B122">
        <v>119</v>
      </c>
      <c r="C122" t="s">
        <v>363</v>
      </c>
      <c r="D122" t="str">
        <f>VLOOKUP($C122,'Look-Ups'!$C$2:$G$32,D$1-2,0)</f>
        <v>Function_03</v>
      </c>
      <c r="E122" t="str">
        <f>VLOOKUP($C122,'Look-Ups'!$C$2:$G$32,E$1-2,0)</f>
        <v>Function_Simpl_03</v>
      </c>
      <c r="F122" t="str">
        <f>VLOOKUP($C122,'Look-Ups'!$C$2:$G$32,F$1-2,0)</f>
        <v>Segment_03</v>
      </c>
      <c r="G122" t="str">
        <f>VLOOKUP($C122,'Look-Ups'!$C$2:$G$32,G$1-2,0)</f>
        <v>Proc_Type_01</v>
      </c>
      <c r="H122" t="s">
        <v>219</v>
      </c>
      <c r="I122">
        <f t="shared" si="4"/>
        <v>2019</v>
      </c>
      <c r="J122" t="s">
        <v>10</v>
      </c>
      <c r="K122" s="103">
        <v>0</v>
      </c>
      <c r="L122" s="78">
        <v>0</v>
      </c>
    </row>
    <row r="123" spans="1:12" ht="12.5" customHeight="1" x14ac:dyDescent="0.25">
      <c r="A123" t="str">
        <f t="shared" si="3"/>
        <v>Function_03Application_102019</v>
      </c>
      <c r="B123">
        <v>120</v>
      </c>
      <c r="C123" t="s">
        <v>363</v>
      </c>
      <c r="D123" t="str">
        <f>VLOOKUP($C123,'Look-Ups'!$C$2:$G$32,D$1-2,0)</f>
        <v>Function_03</v>
      </c>
      <c r="E123" t="str">
        <f>VLOOKUP($C123,'Look-Ups'!$C$2:$G$32,E$1-2,0)</f>
        <v>Function_Simpl_03</v>
      </c>
      <c r="F123" t="str">
        <f>VLOOKUP($C123,'Look-Ups'!$C$2:$G$32,F$1-2,0)</f>
        <v>Segment_03</v>
      </c>
      <c r="G123" t="str">
        <f>VLOOKUP($C123,'Look-Ups'!$C$2:$G$32,G$1-2,0)</f>
        <v>Proc_Type_01</v>
      </c>
      <c r="H123" t="s">
        <v>244</v>
      </c>
      <c r="I123">
        <f t="shared" si="4"/>
        <v>2019</v>
      </c>
      <c r="J123" t="s">
        <v>10</v>
      </c>
      <c r="K123" s="103">
        <v>2.4000000000000021E-2</v>
      </c>
      <c r="L123" s="78" t="s">
        <v>106</v>
      </c>
    </row>
    <row r="124" spans="1:12" ht="12.5" customHeight="1" x14ac:dyDescent="0.25">
      <c r="A124" t="str">
        <f t="shared" si="3"/>
        <v>Function_03Application_112019</v>
      </c>
      <c r="B124">
        <v>121</v>
      </c>
      <c r="C124" t="s">
        <v>364</v>
      </c>
      <c r="D124" t="str">
        <f>VLOOKUP($C124,'Look-Ups'!$C$2:$G$32,D$1-2,0)</f>
        <v>Function_03</v>
      </c>
      <c r="E124" t="str">
        <f>VLOOKUP($C124,'Look-Ups'!$C$2:$G$32,E$1-2,0)</f>
        <v>Function_Simpl_03</v>
      </c>
      <c r="F124" t="str">
        <f>VLOOKUP($C124,'Look-Ups'!$C$2:$G$32,F$1-2,0)</f>
        <v>Segment_03</v>
      </c>
      <c r="G124" t="str">
        <f>VLOOKUP($C124,'Look-Ups'!$C$2:$G$32,G$1-2,0)</f>
        <v>Proc_Type_01</v>
      </c>
      <c r="H124" t="s">
        <v>195</v>
      </c>
      <c r="I124">
        <f t="shared" si="4"/>
        <v>2019</v>
      </c>
      <c r="J124" t="s">
        <v>10</v>
      </c>
      <c r="K124" s="103">
        <v>0.222</v>
      </c>
      <c r="L124" s="78" t="s">
        <v>106</v>
      </c>
    </row>
    <row r="125" spans="1:12" ht="12.5" customHeight="1" x14ac:dyDescent="0.25">
      <c r="A125" t="str">
        <f t="shared" si="3"/>
        <v>Function_03Application_112019</v>
      </c>
      <c r="B125">
        <v>122</v>
      </c>
      <c r="C125" t="s">
        <v>364</v>
      </c>
      <c r="D125" t="str">
        <f>VLOOKUP($C125,'Look-Ups'!$C$2:$G$32,D$1-2,0)</f>
        <v>Function_03</v>
      </c>
      <c r="E125" t="str">
        <f>VLOOKUP($C125,'Look-Ups'!$C$2:$G$32,E$1-2,0)</f>
        <v>Function_Simpl_03</v>
      </c>
      <c r="F125" t="str">
        <f>VLOOKUP($C125,'Look-Ups'!$C$2:$G$32,F$1-2,0)</f>
        <v>Segment_03</v>
      </c>
      <c r="G125" t="str">
        <f>VLOOKUP($C125,'Look-Ups'!$C$2:$G$32,G$1-2,0)</f>
        <v>Proc_Type_01</v>
      </c>
      <c r="H125" t="s">
        <v>156</v>
      </c>
      <c r="I125">
        <f t="shared" si="4"/>
        <v>2019</v>
      </c>
      <c r="J125" t="s">
        <v>10</v>
      </c>
      <c r="K125" s="103">
        <v>0.61499999999999999</v>
      </c>
      <c r="L125" s="78" t="s">
        <v>106</v>
      </c>
    </row>
    <row r="126" spans="1:12" ht="12.5" customHeight="1" x14ac:dyDescent="0.25">
      <c r="A126" t="str">
        <f t="shared" si="3"/>
        <v>Function_03Application_112019</v>
      </c>
      <c r="B126">
        <v>123</v>
      </c>
      <c r="C126" t="s">
        <v>364</v>
      </c>
      <c r="D126" t="str">
        <f>VLOOKUP($C126,'Look-Ups'!$C$2:$G$32,D$1-2,0)</f>
        <v>Function_03</v>
      </c>
      <c r="E126" t="str">
        <f>VLOOKUP($C126,'Look-Ups'!$C$2:$G$32,E$1-2,0)</f>
        <v>Function_Simpl_03</v>
      </c>
      <c r="F126" t="str">
        <f>VLOOKUP($C126,'Look-Ups'!$C$2:$G$32,F$1-2,0)</f>
        <v>Segment_03</v>
      </c>
      <c r="G126" t="str">
        <f>VLOOKUP($C126,'Look-Ups'!$C$2:$G$32,G$1-2,0)</f>
        <v>Proc_Type_01</v>
      </c>
      <c r="H126" t="s">
        <v>161</v>
      </c>
      <c r="I126">
        <f t="shared" si="4"/>
        <v>2019</v>
      </c>
      <c r="J126" t="s">
        <v>10</v>
      </c>
      <c r="K126" s="103">
        <v>1.6E-2</v>
      </c>
      <c r="L126" s="78" t="s">
        <v>106</v>
      </c>
    </row>
    <row r="127" spans="1:12" ht="12.5" customHeight="1" x14ac:dyDescent="0.25">
      <c r="A127" t="str">
        <f t="shared" si="3"/>
        <v>Function_03Application_112019</v>
      </c>
      <c r="B127">
        <v>124</v>
      </c>
      <c r="C127" t="s">
        <v>364</v>
      </c>
      <c r="D127" t="str">
        <f>VLOOKUP($C127,'Look-Ups'!$C$2:$G$32,D$1-2,0)</f>
        <v>Function_03</v>
      </c>
      <c r="E127" t="str">
        <f>VLOOKUP($C127,'Look-Ups'!$C$2:$G$32,E$1-2,0)</f>
        <v>Function_Simpl_03</v>
      </c>
      <c r="F127" t="str">
        <f>VLOOKUP($C127,'Look-Ups'!$C$2:$G$32,F$1-2,0)</f>
        <v>Segment_03</v>
      </c>
      <c r="G127" t="str">
        <f>VLOOKUP($C127,'Look-Ups'!$C$2:$G$32,G$1-2,0)</f>
        <v>Proc_Type_01</v>
      </c>
      <c r="H127" t="s">
        <v>239</v>
      </c>
      <c r="I127">
        <f t="shared" si="4"/>
        <v>2019</v>
      </c>
      <c r="J127" t="s">
        <v>10</v>
      </c>
      <c r="K127" s="103">
        <v>1.6E-2</v>
      </c>
      <c r="L127" s="78" t="s">
        <v>106</v>
      </c>
    </row>
    <row r="128" spans="1:12" ht="12.5" customHeight="1" x14ac:dyDescent="0.25">
      <c r="A128" t="str">
        <f t="shared" si="3"/>
        <v>Function_03Application_112019</v>
      </c>
      <c r="B128">
        <v>125</v>
      </c>
      <c r="C128" t="s">
        <v>364</v>
      </c>
      <c r="D128" t="str">
        <f>VLOOKUP($C128,'Look-Ups'!$C$2:$G$32,D$1-2,0)</f>
        <v>Function_03</v>
      </c>
      <c r="E128" t="str">
        <f>VLOOKUP($C128,'Look-Ups'!$C$2:$G$32,E$1-2,0)</f>
        <v>Function_Simpl_03</v>
      </c>
      <c r="F128" t="str">
        <f>VLOOKUP($C128,'Look-Ups'!$C$2:$G$32,F$1-2,0)</f>
        <v>Segment_03</v>
      </c>
      <c r="G128" t="str">
        <f>VLOOKUP($C128,'Look-Ups'!$C$2:$G$32,G$1-2,0)</f>
        <v>Proc_Type_01</v>
      </c>
      <c r="H128" t="s">
        <v>204</v>
      </c>
      <c r="I128">
        <f t="shared" si="4"/>
        <v>2019</v>
      </c>
      <c r="J128" t="s">
        <v>10</v>
      </c>
      <c r="K128" s="103">
        <v>1.6E-2</v>
      </c>
      <c r="L128" s="78" t="s">
        <v>106</v>
      </c>
    </row>
    <row r="129" spans="1:12" ht="12.5" customHeight="1" x14ac:dyDescent="0.25">
      <c r="A129" t="str">
        <f t="shared" si="3"/>
        <v>Function_03Application_112019</v>
      </c>
      <c r="B129">
        <v>126</v>
      </c>
      <c r="C129" t="s">
        <v>364</v>
      </c>
      <c r="D129" t="str">
        <f>VLOOKUP($C129,'Look-Ups'!$C$2:$G$32,D$1-2,0)</f>
        <v>Function_03</v>
      </c>
      <c r="E129" t="str">
        <f>VLOOKUP($C129,'Look-Ups'!$C$2:$G$32,E$1-2,0)</f>
        <v>Function_Simpl_03</v>
      </c>
      <c r="F129" t="str">
        <f>VLOOKUP($C129,'Look-Ups'!$C$2:$G$32,F$1-2,0)</f>
        <v>Segment_03</v>
      </c>
      <c r="G129" t="str">
        <f>VLOOKUP($C129,'Look-Ups'!$C$2:$G$32,G$1-2,0)</f>
        <v>Proc_Type_01</v>
      </c>
      <c r="H129" t="s">
        <v>209</v>
      </c>
      <c r="I129">
        <f t="shared" si="4"/>
        <v>2019</v>
      </c>
      <c r="J129" t="s">
        <v>10</v>
      </c>
      <c r="K129" s="103">
        <v>1.6E-2</v>
      </c>
      <c r="L129" s="78" t="s">
        <v>106</v>
      </c>
    </row>
    <row r="130" spans="1:12" ht="12.5" customHeight="1" x14ac:dyDescent="0.25">
      <c r="A130" t="str">
        <f t="shared" si="3"/>
        <v>Function_03Application_112019</v>
      </c>
      <c r="B130">
        <v>127</v>
      </c>
      <c r="C130" t="s">
        <v>364</v>
      </c>
      <c r="D130" t="str">
        <f>VLOOKUP($C130,'Look-Ups'!$C$2:$G$32,D$1-2,0)</f>
        <v>Function_03</v>
      </c>
      <c r="E130" t="str">
        <f>VLOOKUP($C130,'Look-Ups'!$C$2:$G$32,E$1-2,0)</f>
        <v>Function_Simpl_03</v>
      </c>
      <c r="F130" t="str">
        <f>VLOOKUP($C130,'Look-Ups'!$C$2:$G$32,F$1-2,0)</f>
        <v>Segment_03</v>
      </c>
      <c r="G130" t="str">
        <f>VLOOKUP($C130,'Look-Ups'!$C$2:$G$32,G$1-2,0)</f>
        <v>Proc_Type_01</v>
      </c>
      <c r="H130" t="s">
        <v>219</v>
      </c>
      <c r="I130">
        <f t="shared" si="4"/>
        <v>2019</v>
      </c>
      <c r="J130" t="s">
        <v>10</v>
      </c>
      <c r="K130" s="103">
        <v>8.7999999999999995E-2</v>
      </c>
      <c r="L130" s="78" t="s">
        <v>106</v>
      </c>
    </row>
    <row r="131" spans="1:12" ht="12.5" customHeight="1" x14ac:dyDescent="0.25">
      <c r="A131" t="str">
        <f t="shared" si="3"/>
        <v>Function_03Application_112019</v>
      </c>
      <c r="B131">
        <v>128</v>
      </c>
      <c r="C131" t="s">
        <v>364</v>
      </c>
      <c r="D131" t="str">
        <f>VLOOKUP($C131,'Look-Ups'!$C$2:$G$32,D$1-2,0)</f>
        <v>Function_03</v>
      </c>
      <c r="E131" t="str">
        <f>VLOOKUP($C131,'Look-Ups'!$C$2:$G$32,E$1-2,0)</f>
        <v>Function_Simpl_03</v>
      </c>
      <c r="F131" t="str">
        <f>VLOOKUP($C131,'Look-Ups'!$C$2:$G$32,F$1-2,0)</f>
        <v>Segment_03</v>
      </c>
      <c r="G131" t="str">
        <f>VLOOKUP($C131,'Look-Ups'!$C$2:$G$32,G$1-2,0)</f>
        <v>Proc_Type_01</v>
      </c>
      <c r="H131" t="s">
        <v>244</v>
      </c>
      <c r="I131">
        <f t="shared" si="4"/>
        <v>2019</v>
      </c>
      <c r="J131" t="s">
        <v>10</v>
      </c>
      <c r="K131" s="103">
        <v>1.100000000000001E-2</v>
      </c>
      <c r="L131" s="78" t="s">
        <v>106</v>
      </c>
    </row>
    <row r="132" spans="1:12" ht="12.5" customHeight="1" x14ac:dyDescent="0.25">
      <c r="A132" t="str">
        <f t="shared" si="3"/>
        <v>Function_03Application_142019</v>
      </c>
      <c r="B132">
        <v>129</v>
      </c>
      <c r="C132" t="s">
        <v>367</v>
      </c>
      <c r="D132" t="str">
        <f>VLOOKUP($C132,'Look-Ups'!$C$2:$G$32,D$1-2,0)</f>
        <v>Function_03</v>
      </c>
      <c r="E132" t="str">
        <f>VLOOKUP($C132,'Look-Ups'!$C$2:$G$32,E$1-2,0)</f>
        <v>Function_Simpl_03</v>
      </c>
      <c r="F132" t="str">
        <f>VLOOKUP($C132,'Look-Ups'!$C$2:$G$32,F$1-2,0)</f>
        <v>Segment_03</v>
      </c>
      <c r="G132" t="str">
        <f>VLOOKUP($C132,'Look-Ups'!$C$2:$G$32,G$1-2,0)</f>
        <v>Proc_Type_01</v>
      </c>
      <c r="H132" t="s">
        <v>195</v>
      </c>
      <c r="I132">
        <f t="shared" si="4"/>
        <v>2019</v>
      </c>
      <c r="J132" t="s">
        <v>10</v>
      </c>
      <c r="K132" s="103">
        <v>0.78500000000000003</v>
      </c>
      <c r="L132" s="78" t="s">
        <v>106</v>
      </c>
    </row>
    <row r="133" spans="1:12" ht="12.5" customHeight="1" x14ac:dyDescent="0.25">
      <c r="A133" t="str">
        <f t="shared" ref="A133:A196" si="5">D133&amp;C133&amp;I133</f>
        <v>Function_03Application_142019</v>
      </c>
      <c r="B133">
        <v>130</v>
      </c>
      <c r="C133" t="s">
        <v>367</v>
      </c>
      <c r="D133" t="str">
        <f>VLOOKUP($C133,'Look-Ups'!$C$2:$G$32,D$1-2,0)</f>
        <v>Function_03</v>
      </c>
      <c r="E133" t="str">
        <f>VLOOKUP($C133,'Look-Ups'!$C$2:$G$32,E$1-2,0)</f>
        <v>Function_Simpl_03</v>
      </c>
      <c r="F133" t="str">
        <f>VLOOKUP($C133,'Look-Ups'!$C$2:$G$32,F$1-2,0)</f>
        <v>Segment_03</v>
      </c>
      <c r="G133" t="str">
        <f>VLOOKUP($C133,'Look-Ups'!$C$2:$G$32,G$1-2,0)</f>
        <v>Proc_Type_01</v>
      </c>
      <c r="H133" t="s">
        <v>161</v>
      </c>
      <c r="I133">
        <f t="shared" si="4"/>
        <v>2019</v>
      </c>
      <c r="J133" t="s">
        <v>10</v>
      </c>
      <c r="K133" s="103">
        <v>0.17</v>
      </c>
      <c r="L133" s="78" t="s">
        <v>106</v>
      </c>
    </row>
    <row r="134" spans="1:12" ht="12.5" customHeight="1" x14ac:dyDescent="0.25">
      <c r="A134" t="str">
        <f t="shared" si="5"/>
        <v>Function_03Application_142019</v>
      </c>
      <c r="B134">
        <v>131</v>
      </c>
      <c r="C134" t="s">
        <v>367</v>
      </c>
      <c r="D134" t="str">
        <f>VLOOKUP($C134,'Look-Ups'!$C$2:$G$32,D$1-2,0)</f>
        <v>Function_03</v>
      </c>
      <c r="E134" t="str">
        <f>VLOOKUP($C134,'Look-Ups'!$C$2:$G$32,E$1-2,0)</f>
        <v>Function_Simpl_03</v>
      </c>
      <c r="F134" t="str">
        <f>VLOOKUP($C134,'Look-Ups'!$C$2:$G$32,F$1-2,0)</f>
        <v>Segment_03</v>
      </c>
      <c r="G134" t="str">
        <f>VLOOKUP($C134,'Look-Ups'!$C$2:$G$32,G$1-2,0)</f>
        <v>Proc_Type_01</v>
      </c>
      <c r="H134" t="s">
        <v>219</v>
      </c>
      <c r="I134">
        <f t="shared" ref="I134:I197" si="6">I133</f>
        <v>2019</v>
      </c>
      <c r="J134" t="s">
        <v>10</v>
      </c>
      <c r="K134" s="103">
        <v>0</v>
      </c>
      <c r="L134" s="78" t="s">
        <v>106</v>
      </c>
    </row>
    <row r="135" spans="1:12" ht="12.5" customHeight="1" x14ac:dyDescent="0.25">
      <c r="A135" t="str">
        <f t="shared" si="5"/>
        <v>Function_03Application_142019</v>
      </c>
      <c r="B135">
        <v>132</v>
      </c>
      <c r="C135" t="s">
        <v>367</v>
      </c>
      <c r="D135" t="str">
        <f>VLOOKUP($C135,'Look-Ups'!$C$2:$G$32,D$1-2,0)</f>
        <v>Function_03</v>
      </c>
      <c r="E135" t="str">
        <f>VLOOKUP($C135,'Look-Ups'!$C$2:$G$32,E$1-2,0)</f>
        <v>Function_Simpl_03</v>
      </c>
      <c r="F135" t="str">
        <f>VLOOKUP($C135,'Look-Ups'!$C$2:$G$32,F$1-2,0)</f>
        <v>Segment_03</v>
      </c>
      <c r="G135" t="str">
        <f>VLOOKUP($C135,'Look-Ups'!$C$2:$G$32,G$1-2,0)</f>
        <v>Proc_Type_01</v>
      </c>
      <c r="H135" t="s">
        <v>162</v>
      </c>
      <c r="I135">
        <f t="shared" si="6"/>
        <v>2019</v>
      </c>
      <c r="J135" t="s">
        <v>10</v>
      </c>
      <c r="K135" s="103">
        <v>0</v>
      </c>
      <c r="L135" s="78">
        <v>0</v>
      </c>
    </row>
    <row r="136" spans="1:12" ht="12.5" customHeight="1" x14ac:dyDescent="0.25">
      <c r="A136" t="str">
        <f t="shared" si="5"/>
        <v>Function_03Application_142019</v>
      </c>
      <c r="B136">
        <v>133</v>
      </c>
      <c r="C136" t="s">
        <v>367</v>
      </c>
      <c r="D136" t="str">
        <f>VLOOKUP($C136,'Look-Ups'!$C$2:$G$32,D$1-2,0)</f>
        <v>Function_03</v>
      </c>
      <c r="E136" t="str">
        <f>VLOOKUP($C136,'Look-Ups'!$C$2:$G$32,E$1-2,0)</f>
        <v>Function_Simpl_03</v>
      </c>
      <c r="F136" t="str">
        <f>VLOOKUP($C136,'Look-Ups'!$C$2:$G$32,F$1-2,0)</f>
        <v>Segment_03</v>
      </c>
      <c r="G136" t="str">
        <f>VLOOKUP($C136,'Look-Ups'!$C$2:$G$32,G$1-2,0)</f>
        <v>Proc_Type_01</v>
      </c>
      <c r="H136" t="s">
        <v>156</v>
      </c>
      <c r="I136">
        <f t="shared" si="6"/>
        <v>2019</v>
      </c>
      <c r="J136" t="s">
        <v>10</v>
      </c>
      <c r="K136" s="103">
        <v>0.04</v>
      </c>
      <c r="L136" s="78" t="s">
        <v>106</v>
      </c>
    </row>
    <row r="137" spans="1:12" ht="12.5" customHeight="1" x14ac:dyDescent="0.25">
      <c r="A137" t="str">
        <f t="shared" si="5"/>
        <v>Function_03Application_142019</v>
      </c>
      <c r="B137">
        <v>134</v>
      </c>
      <c r="C137" t="s">
        <v>367</v>
      </c>
      <c r="D137" t="str">
        <f>VLOOKUP($C137,'Look-Ups'!$C$2:$G$32,D$1-2,0)</f>
        <v>Function_03</v>
      </c>
      <c r="E137" t="str">
        <f>VLOOKUP($C137,'Look-Ups'!$C$2:$G$32,E$1-2,0)</f>
        <v>Function_Simpl_03</v>
      </c>
      <c r="F137" t="str">
        <f>VLOOKUP($C137,'Look-Ups'!$C$2:$G$32,F$1-2,0)</f>
        <v>Segment_03</v>
      </c>
      <c r="G137" t="str">
        <f>VLOOKUP($C137,'Look-Ups'!$C$2:$G$32,G$1-2,0)</f>
        <v>Proc_Type_01</v>
      </c>
      <c r="H137" t="s">
        <v>187</v>
      </c>
      <c r="I137">
        <f t="shared" si="6"/>
        <v>2019</v>
      </c>
      <c r="J137" t="s">
        <v>10</v>
      </c>
      <c r="K137" s="103">
        <v>0</v>
      </c>
      <c r="L137" s="78">
        <v>0</v>
      </c>
    </row>
    <row r="138" spans="1:12" ht="12.5" customHeight="1" x14ac:dyDescent="0.25">
      <c r="A138" t="str">
        <f t="shared" si="5"/>
        <v>Function_03Application_142019</v>
      </c>
      <c r="B138">
        <v>135</v>
      </c>
      <c r="C138" t="s">
        <v>367</v>
      </c>
      <c r="D138" t="str">
        <f>VLOOKUP($C138,'Look-Ups'!$C$2:$G$32,D$1-2,0)</f>
        <v>Function_03</v>
      </c>
      <c r="E138" t="str">
        <f>VLOOKUP($C138,'Look-Ups'!$C$2:$G$32,E$1-2,0)</f>
        <v>Function_Simpl_03</v>
      </c>
      <c r="F138" t="str">
        <f>VLOOKUP($C138,'Look-Ups'!$C$2:$G$32,F$1-2,0)</f>
        <v>Segment_03</v>
      </c>
      <c r="G138" t="str">
        <f>VLOOKUP($C138,'Look-Ups'!$C$2:$G$32,G$1-2,0)</f>
        <v>Proc_Type_01</v>
      </c>
      <c r="H138" t="s">
        <v>239</v>
      </c>
      <c r="I138">
        <f t="shared" si="6"/>
        <v>2019</v>
      </c>
      <c r="J138" t="s">
        <v>10</v>
      </c>
      <c r="K138" s="103">
        <v>0</v>
      </c>
      <c r="L138" s="78">
        <v>0</v>
      </c>
    </row>
    <row r="139" spans="1:12" ht="12.5" customHeight="1" x14ac:dyDescent="0.25">
      <c r="A139" t="str">
        <f t="shared" si="5"/>
        <v>Function_03Application_142019</v>
      </c>
      <c r="B139">
        <v>136</v>
      </c>
      <c r="C139" t="s">
        <v>367</v>
      </c>
      <c r="D139" t="str">
        <f>VLOOKUP($C139,'Look-Ups'!$C$2:$G$32,D$1-2,0)</f>
        <v>Function_03</v>
      </c>
      <c r="E139" t="str">
        <f>VLOOKUP($C139,'Look-Ups'!$C$2:$G$32,E$1-2,0)</f>
        <v>Function_Simpl_03</v>
      </c>
      <c r="F139" t="str">
        <f>VLOOKUP($C139,'Look-Ups'!$C$2:$G$32,F$1-2,0)</f>
        <v>Segment_03</v>
      </c>
      <c r="G139" t="str">
        <f>VLOOKUP($C139,'Look-Ups'!$C$2:$G$32,G$1-2,0)</f>
        <v>Proc_Type_01</v>
      </c>
      <c r="H139" t="s">
        <v>244</v>
      </c>
      <c r="I139">
        <f t="shared" si="6"/>
        <v>2019</v>
      </c>
      <c r="J139" t="s">
        <v>10</v>
      </c>
      <c r="K139" s="103">
        <v>4.9999999999998934E-3</v>
      </c>
      <c r="L139" s="78" t="s">
        <v>106</v>
      </c>
    </row>
    <row r="140" spans="1:12" ht="12.5" customHeight="1" x14ac:dyDescent="0.25">
      <c r="A140" t="str">
        <f t="shared" si="5"/>
        <v>Function_03Application_152019</v>
      </c>
      <c r="B140">
        <v>137</v>
      </c>
      <c r="C140" t="s">
        <v>368</v>
      </c>
      <c r="D140" t="str">
        <f>VLOOKUP($C140,'Look-Ups'!$C$2:$G$32,D$1-2,0)</f>
        <v>Function_03</v>
      </c>
      <c r="E140" t="str">
        <f>VLOOKUP($C140,'Look-Ups'!$C$2:$G$32,E$1-2,0)</f>
        <v>Function_Simpl_03</v>
      </c>
      <c r="F140" t="str">
        <f>VLOOKUP($C140,'Look-Ups'!$C$2:$G$32,F$1-2,0)</f>
        <v>Segment_03</v>
      </c>
      <c r="G140" t="str">
        <f>VLOOKUP($C140,'Look-Ups'!$C$2:$G$32,G$1-2,0)</f>
        <v>Proc_Type_01</v>
      </c>
      <c r="H140" t="s">
        <v>195</v>
      </c>
      <c r="I140">
        <f t="shared" si="6"/>
        <v>2019</v>
      </c>
      <c r="J140" t="s">
        <v>10</v>
      </c>
      <c r="K140" s="103">
        <v>0.95099999999999996</v>
      </c>
      <c r="L140" s="78" t="s">
        <v>106</v>
      </c>
    </row>
    <row r="141" spans="1:12" ht="12.5" customHeight="1" x14ac:dyDescent="0.25">
      <c r="A141" t="str">
        <f t="shared" si="5"/>
        <v>Function_03Application_152019</v>
      </c>
      <c r="B141">
        <v>138</v>
      </c>
      <c r="C141" t="s">
        <v>368</v>
      </c>
      <c r="D141" t="str">
        <f>VLOOKUP($C141,'Look-Ups'!$C$2:$G$32,D$1-2,0)</f>
        <v>Function_03</v>
      </c>
      <c r="E141" t="str">
        <f>VLOOKUP($C141,'Look-Ups'!$C$2:$G$32,E$1-2,0)</f>
        <v>Function_Simpl_03</v>
      </c>
      <c r="F141" t="str">
        <f>VLOOKUP($C141,'Look-Ups'!$C$2:$G$32,F$1-2,0)</f>
        <v>Segment_03</v>
      </c>
      <c r="G141" t="str">
        <f>VLOOKUP($C141,'Look-Ups'!$C$2:$G$32,G$1-2,0)</f>
        <v>Proc_Type_01</v>
      </c>
      <c r="H141" t="s">
        <v>161</v>
      </c>
      <c r="I141">
        <f t="shared" si="6"/>
        <v>2019</v>
      </c>
      <c r="J141" t="s">
        <v>10</v>
      </c>
      <c r="K141" s="103">
        <v>4.8000000000000001E-2</v>
      </c>
      <c r="L141" s="78" t="s">
        <v>106</v>
      </c>
    </row>
    <row r="142" spans="1:12" ht="12.5" customHeight="1" x14ac:dyDescent="0.25">
      <c r="A142" t="str">
        <f t="shared" si="5"/>
        <v>Function_03Application_152019</v>
      </c>
      <c r="B142">
        <v>139</v>
      </c>
      <c r="C142" t="s">
        <v>368</v>
      </c>
      <c r="D142" t="str">
        <f>VLOOKUP($C142,'Look-Ups'!$C$2:$G$32,D$1-2,0)</f>
        <v>Function_03</v>
      </c>
      <c r="E142" t="str">
        <f>VLOOKUP($C142,'Look-Ups'!$C$2:$G$32,E$1-2,0)</f>
        <v>Function_Simpl_03</v>
      </c>
      <c r="F142" t="str">
        <f>VLOOKUP($C142,'Look-Ups'!$C$2:$G$32,F$1-2,0)</f>
        <v>Segment_03</v>
      </c>
      <c r="G142" t="str">
        <f>VLOOKUP($C142,'Look-Ups'!$C$2:$G$32,G$1-2,0)</f>
        <v>Proc_Type_01</v>
      </c>
      <c r="H142" t="s">
        <v>239</v>
      </c>
      <c r="I142">
        <f t="shared" si="6"/>
        <v>2019</v>
      </c>
      <c r="J142" t="s">
        <v>10</v>
      </c>
      <c r="K142" s="103">
        <v>0</v>
      </c>
      <c r="L142" s="78">
        <v>0</v>
      </c>
    </row>
    <row r="143" spans="1:12" ht="12.5" customHeight="1" x14ac:dyDescent="0.25">
      <c r="A143" t="str">
        <f t="shared" si="5"/>
        <v>Function_03Application_152019</v>
      </c>
      <c r="B143">
        <v>140</v>
      </c>
      <c r="C143" t="s">
        <v>368</v>
      </c>
      <c r="D143" t="str">
        <f>VLOOKUP($C143,'Look-Ups'!$C$2:$G$32,D$1-2,0)</f>
        <v>Function_03</v>
      </c>
      <c r="E143" t="str">
        <f>VLOOKUP($C143,'Look-Ups'!$C$2:$G$32,E$1-2,0)</f>
        <v>Function_Simpl_03</v>
      </c>
      <c r="F143" t="str">
        <f>VLOOKUP($C143,'Look-Ups'!$C$2:$G$32,F$1-2,0)</f>
        <v>Segment_03</v>
      </c>
      <c r="G143" t="str">
        <f>VLOOKUP($C143,'Look-Ups'!$C$2:$G$32,G$1-2,0)</f>
        <v>Proc_Type_01</v>
      </c>
      <c r="H143" t="s">
        <v>187</v>
      </c>
      <c r="I143">
        <f t="shared" si="6"/>
        <v>2019</v>
      </c>
      <c r="J143" t="s">
        <v>10</v>
      </c>
      <c r="K143" s="103">
        <v>0</v>
      </c>
      <c r="L143" s="78" t="s">
        <v>106</v>
      </c>
    </row>
    <row r="144" spans="1:12" ht="12.5" customHeight="1" x14ac:dyDescent="0.25">
      <c r="A144" t="str">
        <f t="shared" si="5"/>
        <v>Function_03Application_152019</v>
      </c>
      <c r="B144">
        <v>141</v>
      </c>
      <c r="C144" t="s">
        <v>368</v>
      </c>
      <c r="D144" t="str">
        <f>VLOOKUP($C144,'Look-Ups'!$C$2:$G$32,D$1-2,0)</f>
        <v>Function_03</v>
      </c>
      <c r="E144" t="str">
        <f>VLOOKUP($C144,'Look-Ups'!$C$2:$G$32,E$1-2,0)</f>
        <v>Function_Simpl_03</v>
      </c>
      <c r="F144" t="str">
        <f>VLOOKUP($C144,'Look-Ups'!$C$2:$G$32,F$1-2,0)</f>
        <v>Segment_03</v>
      </c>
      <c r="G144" t="str">
        <f>VLOOKUP($C144,'Look-Ups'!$C$2:$G$32,G$1-2,0)</f>
        <v>Proc_Type_01</v>
      </c>
      <c r="H144" t="s">
        <v>204</v>
      </c>
      <c r="I144">
        <f t="shared" si="6"/>
        <v>2019</v>
      </c>
      <c r="J144" t="s">
        <v>10</v>
      </c>
      <c r="K144" s="103">
        <v>0</v>
      </c>
      <c r="L144" s="78">
        <v>0</v>
      </c>
    </row>
    <row r="145" spans="1:12" ht="12.5" customHeight="1" x14ac:dyDescent="0.25">
      <c r="A145" t="str">
        <f t="shared" si="5"/>
        <v>Function_03Application_152019</v>
      </c>
      <c r="B145">
        <v>142</v>
      </c>
      <c r="C145" t="s">
        <v>368</v>
      </c>
      <c r="D145" t="str">
        <f>VLOOKUP($C145,'Look-Ups'!$C$2:$G$32,D$1-2,0)</f>
        <v>Function_03</v>
      </c>
      <c r="E145" t="str">
        <f>VLOOKUP($C145,'Look-Ups'!$C$2:$G$32,E$1-2,0)</f>
        <v>Function_Simpl_03</v>
      </c>
      <c r="F145" t="str">
        <f>VLOOKUP($C145,'Look-Ups'!$C$2:$G$32,F$1-2,0)</f>
        <v>Segment_03</v>
      </c>
      <c r="G145" t="str">
        <f>VLOOKUP($C145,'Look-Ups'!$C$2:$G$32,G$1-2,0)</f>
        <v>Proc_Type_01</v>
      </c>
      <c r="H145" t="s">
        <v>162</v>
      </c>
      <c r="I145">
        <f t="shared" si="6"/>
        <v>2019</v>
      </c>
      <c r="J145" t="s">
        <v>10</v>
      </c>
      <c r="K145" s="103">
        <v>0</v>
      </c>
      <c r="L145" s="78">
        <v>0</v>
      </c>
    </row>
    <row r="146" spans="1:12" ht="12.5" customHeight="1" x14ac:dyDescent="0.25">
      <c r="A146" t="str">
        <f t="shared" si="5"/>
        <v>Function_03Application_152019</v>
      </c>
      <c r="B146">
        <v>143</v>
      </c>
      <c r="C146" t="s">
        <v>368</v>
      </c>
      <c r="D146" t="str">
        <f>VLOOKUP($C146,'Look-Ups'!$C$2:$G$32,D$1-2,0)</f>
        <v>Function_03</v>
      </c>
      <c r="E146" t="str">
        <f>VLOOKUP($C146,'Look-Ups'!$C$2:$G$32,E$1-2,0)</f>
        <v>Function_Simpl_03</v>
      </c>
      <c r="F146" t="str">
        <f>VLOOKUP($C146,'Look-Ups'!$C$2:$G$32,F$1-2,0)</f>
        <v>Segment_03</v>
      </c>
      <c r="G146" t="str">
        <f>VLOOKUP($C146,'Look-Ups'!$C$2:$G$32,G$1-2,0)</f>
        <v>Proc_Type_01</v>
      </c>
      <c r="H146" t="s">
        <v>156</v>
      </c>
      <c r="I146">
        <f t="shared" si="6"/>
        <v>2019</v>
      </c>
      <c r="J146" t="s">
        <v>10</v>
      </c>
      <c r="K146" s="103">
        <v>0</v>
      </c>
      <c r="L146" s="78" t="s">
        <v>106</v>
      </c>
    </row>
    <row r="147" spans="1:12" ht="12.5" customHeight="1" x14ac:dyDescent="0.25">
      <c r="A147" t="str">
        <f t="shared" si="5"/>
        <v>Function_03Application_152019</v>
      </c>
      <c r="B147">
        <v>144</v>
      </c>
      <c r="C147" t="s">
        <v>368</v>
      </c>
      <c r="D147" t="str">
        <f>VLOOKUP($C147,'Look-Ups'!$C$2:$G$32,D$1-2,0)</f>
        <v>Function_03</v>
      </c>
      <c r="E147" t="str">
        <f>VLOOKUP($C147,'Look-Ups'!$C$2:$G$32,E$1-2,0)</f>
        <v>Function_Simpl_03</v>
      </c>
      <c r="F147" t="str">
        <f>VLOOKUP($C147,'Look-Ups'!$C$2:$G$32,F$1-2,0)</f>
        <v>Segment_03</v>
      </c>
      <c r="G147" t="str">
        <f>VLOOKUP($C147,'Look-Ups'!$C$2:$G$32,G$1-2,0)</f>
        <v>Proc_Type_01</v>
      </c>
      <c r="H147" t="s">
        <v>244</v>
      </c>
      <c r="I147">
        <f t="shared" si="6"/>
        <v>2019</v>
      </c>
      <c r="J147" t="s">
        <v>10</v>
      </c>
      <c r="K147" s="103">
        <v>1.0000000000000009E-3</v>
      </c>
      <c r="L147" s="78" t="s">
        <v>106</v>
      </c>
    </row>
    <row r="148" spans="1:12" ht="12.5" customHeight="1" x14ac:dyDescent="0.25">
      <c r="A148" t="str">
        <f t="shared" si="5"/>
        <v>Function_03Application_072019</v>
      </c>
      <c r="B148">
        <v>145</v>
      </c>
      <c r="C148" t="s">
        <v>360</v>
      </c>
      <c r="D148" t="str">
        <f>VLOOKUP($C148,'Look-Ups'!$C$2:$G$32,D$1-2,0)</f>
        <v>Function_03</v>
      </c>
      <c r="E148" t="str">
        <f>VLOOKUP($C148,'Look-Ups'!$C$2:$G$32,E$1-2,0)</f>
        <v>Function_Simpl_03</v>
      </c>
      <c r="F148" t="str">
        <f>VLOOKUP($C148,'Look-Ups'!$C$2:$G$32,F$1-2,0)</f>
        <v>Segment_03</v>
      </c>
      <c r="G148" t="str">
        <f>VLOOKUP($C148,'Look-Ups'!$C$2:$G$32,G$1-2,0)</f>
        <v>Proc_Type_01</v>
      </c>
      <c r="H148" t="s">
        <v>195</v>
      </c>
      <c r="I148">
        <f t="shared" si="6"/>
        <v>2019</v>
      </c>
      <c r="J148" t="s">
        <v>10</v>
      </c>
      <c r="K148" s="103">
        <v>0.97199999999999998</v>
      </c>
      <c r="L148" s="78" t="s">
        <v>106</v>
      </c>
    </row>
    <row r="149" spans="1:12" ht="12.5" customHeight="1" x14ac:dyDescent="0.25">
      <c r="A149" t="str">
        <f t="shared" si="5"/>
        <v>Function_03Application_072019</v>
      </c>
      <c r="B149">
        <v>146</v>
      </c>
      <c r="C149" t="s">
        <v>360</v>
      </c>
      <c r="D149" t="str">
        <f>VLOOKUP($C149,'Look-Ups'!$C$2:$G$32,D$1-2,0)</f>
        <v>Function_03</v>
      </c>
      <c r="E149" t="str">
        <f>VLOOKUP($C149,'Look-Ups'!$C$2:$G$32,E$1-2,0)</f>
        <v>Function_Simpl_03</v>
      </c>
      <c r="F149" t="str">
        <f>VLOOKUP($C149,'Look-Ups'!$C$2:$G$32,F$1-2,0)</f>
        <v>Segment_03</v>
      </c>
      <c r="G149" t="str">
        <f>VLOOKUP($C149,'Look-Ups'!$C$2:$G$32,G$1-2,0)</f>
        <v>Proc_Type_01</v>
      </c>
      <c r="H149" t="s">
        <v>161</v>
      </c>
      <c r="I149">
        <f t="shared" si="6"/>
        <v>2019</v>
      </c>
      <c r="J149" t="s">
        <v>10</v>
      </c>
      <c r="K149" s="103">
        <v>2.8000000000000001E-2</v>
      </c>
      <c r="L149" s="78" t="s">
        <v>106</v>
      </c>
    </row>
    <row r="150" spans="1:12" ht="12.5" customHeight="1" x14ac:dyDescent="0.25">
      <c r="A150" t="str">
        <f t="shared" si="5"/>
        <v>Function_03Application_072019</v>
      </c>
      <c r="B150">
        <v>147</v>
      </c>
      <c r="C150" t="s">
        <v>360</v>
      </c>
      <c r="D150" t="str">
        <f>VLOOKUP($C150,'Look-Ups'!$C$2:$G$32,D$1-2,0)</f>
        <v>Function_03</v>
      </c>
      <c r="E150" t="str">
        <f>VLOOKUP($C150,'Look-Ups'!$C$2:$G$32,E$1-2,0)</f>
        <v>Function_Simpl_03</v>
      </c>
      <c r="F150" t="str">
        <f>VLOOKUP($C150,'Look-Ups'!$C$2:$G$32,F$1-2,0)</f>
        <v>Segment_03</v>
      </c>
      <c r="G150" t="str">
        <f>VLOOKUP($C150,'Look-Ups'!$C$2:$G$32,G$1-2,0)</f>
        <v>Proc_Type_01</v>
      </c>
      <c r="H150" t="s">
        <v>156</v>
      </c>
      <c r="I150">
        <f t="shared" si="6"/>
        <v>2019</v>
      </c>
      <c r="J150" t="s">
        <v>10</v>
      </c>
      <c r="K150" s="103">
        <v>0</v>
      </c>
      <c r="L150" s="78" t="s">
        <v>106</v>
      </c>
    </row>
    <row r="151" spans="1:12" ht="12.5" customHeight="1" x14ac:dyDescent="0.25">
      <c r="A151" t="str">
        <f t="shared" si="5"/>
        <v>Function_03Application_072019</v>
      </c>
      <c r="B151">
        <v>148</v>
      </c>
      <c r="C151" t="s">
        <v>360</v>
      </c>
      <c r="D151" t="str">
        <f>VLOOKUP($C151,'Look-Ups'!$C$2:$G$32,D$1-2,0)</f>
        <v>Function_03</v>
      </c>
      <c r="E151" t="str">
        <f>VLOOKUP($C151,'Look-Ups'!$C$2:$G$32,E$1-2,0)</f>
        <v>Function_Simpl_03</v>
      </c>
      <c r="F151" t="str">
        <f>VLOOKUP($C151,'Look-Ups'!$C$2:$G$32,F$1-2,0)</f>
        <v>Segment_03</v>
      </c>
      <c r="G151" t="str">
        <f>VLOOKUP($C151,'Look-Ups'!$C$2:$G$32,G$1-2,0)</f>
        <v>Proc_Type_01</v>
      </c>
      <c r="H151" t="s">
        <v>187</v>
      </c>
      <c r="I151">
        <f t="shared" si="6"/>
        <v>2019</v>
      </c>
      <c r="J151" t="s">
        <v>10</v>
      </c>
      <c r="K151" s="103">
        <v>0</v>
      </c>
      <c r="L151" s="78" t="s">
        <v>106</v>
      </c>
    </row>
    <row r="152" spans="1:12" ht="12.5" customHeight="1" x14ac:dyDescent="0.25">
      <c r="A152" t="str">
        <f t="shared" si="5"/>
        <v>Function_03Application_072019</v>
      </c>
      <c r="B152">
        <v>149</v>
      </c>
      <c r="C152" t="s">
        <v>360</v>
      </c>
      <c r="D152" t="str">
        <f>VLOOKUP($C152,'Look-Ups'!$C$2:$G$32,D$1-2,0)</f>
        <v>Function_03</v>
      </c>
      <c r="E152" t="str">
        <f>VLOOKUP($C152,'Look-Ups'!$C$2:$G$32,E$1-2,0)</f>
        <v>Function_Simpl_03</v>
      </c>
      <c r="F152" t="str">
        <f>VLOOKUP($C152,'Look-Ups'!$C$2:$G$32,F$1-2,0)</f>
        <v>Segment_03</v>
      </c>
      <c r="G152" t="str">
        <f>VLOOKUP($C152,'Look-Ups'!$C$2:$G$32,G$1-2,0)</f>
        <v>Proc_Type_01</v>
      </c>
      <c r="H152" t="s">
        <v>219</v>
      </c>
      <c r="I152">
        <f t="shared" si="6"/>
        <v>2019</v>
      </c>
      <c r="J152" t="s">
        <v>10</v>
      </c>
      <c r="K152" s="103">
        <v>0</v>
      </c>
      <c r="L152" s="78" t="s">
        <v>106</v>
      </c>
    </row>
    <row r="153" spans="1:12" ht="12.5" customHeight="1" x14ac:dyDescent="0.25">
      <c r="A153" t="str">
        <f t="shared" si="5"/>
        <v>Function_03Application_072019</v>
      </c>
      <c r="B153">
        <v>150</v>
      </c>
      <c r="C153" t="s">
        <v>360</v>
      </c>
      <c r="D153" t="str">
        <f>VLOOKUP($C153,'Look-Ups'!$C$2:$G$32,D$1-2,0)</f>
        <v>Function_03</v>
      </c>
      <c r="E153" t="str">
        <f>VLOOKUP($C153,'Look-Ups'!$C$2:$G$32,E$1-2,0)</f>
        <v>Function_Simpl_03</v>
      </c>
      <c r="F153" t="str">
        <f>VLOOKUP($C153,'Look-Ups'!$C$2:$G$32,F$1-2,0)</f>
        <v>Segment_03</v>
      </c>
      <c r="G153" t="str">
        <f>VLOOKUP($C153,'Look-Ups'!$C$2:$G$32,G$1-2,0)</f>
        <v>Proc_Type_01</v>
      </c>
      <c r="H153" t="s">
        <v>204</v>
      </c>
      <c r="I153">
        <f t="shared" si="6"/>
        <v>2019</v>
      </c>
      <c r="J153" t="s">
        <v>10</v>
      </c>
      <c r="K153" s="103">
        <v>0</v>
      </c>
      <c r="L153" s="78" t="s">
        <v>106</v>
      </c>
    </row>
    <row r="154" spans="1:12" ht="12.5" customHeight="1" x14ac:dyDescent="0.25">
      <c r="A154" t="str">
        <f t="shared" si="5"/>
        <v>Function_03Application_072019</v>
      </c>
      <c r="B154">
        <v>151</v>
      </c>
      <c r="C154" t="s">
        <v>360</v>
      </c>
      <c r="D154" t="str">
        <f>VLOOKUP($C154,'Look-Ups'!$C$2:$G$32,D$1-2,0)</f>
        <v>Function_03</v>
      </c>
      <c r="E154" t="str">
        <f>VLOOKUP($C154,'Look-Ups'!$C$2:$G$32,E$1-2,0)</f>
        <v>Function_Simpl_03</v>
      </c>
      <c r="F154" t="str">
        <f>VLOOKUP($C154,'Look-Ups'!$C$2:$G$32,F$1-2,0)</f>
        <v>Segment_03</v>
      </c>
      <c r="G154" t="str">
        <f>VLOOKUP($C154,'Look-Ups'!$C$2:$G$32,G$1-2,0)</f>
        <v>Proc_Type_01</v>
      </c>
      <c r="H154" t="s">
        <v>244</v>
      </c>
      <c r="I154">
        <f t="shared" si="6"/>
        <v>2019</v>
      </c>
      <c r="J154" t="s">
        <v>10</v>
      </c>
      <c r="K154" s="103">
        <v>0</v>
      </c>
      <c r="L154" s="78" t="s">
        <v>106</v>
      </c>
    </row>
    <row r="155" spans="1:12" ht="12.5" customHeight="1" x14ac:dyDescent="0.25">
      <c r="A155" t="str">
        <f t="shared" si="5"/>
        <v>Function_03Application_082019</v>
      </c>
      <c r="B155">
        <v>152</v>
      </c>
      <c r="C155" t="s">
        <v>361</v>
      </c>
      <c r="D155" t="str">
        <f>VLOOKUP($C155,'Look-Ups'!$C$2:$G$32,D$1-2,0)</f>
        <v>Function_03</v>
      </c>
      <c r="E155" t="str">
        <f>VLOOKUP($C155,'Look-Ups'!$C$2:$G$32,E$1-2,0)</f>
        <v>Function_Simpl_03</v>
      </c>
      <c r="F155" t="str">
        <f>VLOOKUP($C155,'Look-Ups'!$C$2:$G$32,F$1-2,0)</f>
        <v>Segment_03</v>
      </c>
      <c r="G155" t="str">
        <f>VLOOKUP($C155,'Look-Ups'!$C$2:$G$32,G$1-2,0)</f>
        <v>Proc_Type_01</v>
      </c>
      <c r="H155" t="s">
        <v>195</v>
      </c>
      <c r="I155">
        <f t="shared" si="6"/>
        <v>2019</v>
      </c>
      <c r="J155" t="s">
        <v>10</v>
      </c>
      <c r="K155" s="103">
        <v>0.89500000000000002</v>
      </c>
      <c r="L155" s="78" t="s">
        <v>106</v>
      </c>
    </row>
    <row r="156" spans="1:12" ht="12.5" customHeight="1" x14ac:dyDescent="0.25">
      <c r="A156" t="str">
        <f t="shared" si="5"/>
        <v>Function_03Application_082019</v>
      </c>
      <c r="B156">
        <v>153</v>
      </c>
      <c r="C156" t="s">
        <v>361</v>
      </c>
      <c r="D156" t="str">
        <f>VLOOKUP($C156,'Look-Ups'!$C$2:$G$32,D$1-2,0)</f>
        <v>Function_03</v>
      </c>
      <c r="E156" t="str">
        <f>VLOOKUP($C156,'Look-Ups'!$C$2:$G$32,E$1-2,0)</f>
        <v>Function_Simpl_03</v>
      </c>
      <c r="F156" t="str">
        <f>VLOOKUP($C156,'Look-Ups'!$C$2:$G$32,F$1-2,0)</f>
        <v>Segment_03</v>
      </c>
      <c r="G156" t="str">
        <f>VLOOKUP($C156,'Look-Ups'!$C$2:$G$32,G$1-2,0)</f>
        <v>Proc_Type_01</v>
      </c>
      <c r="H156" t="s">
        <v>161</v>
      </c>
      <c r="I156">
        <f t="shared" si="6"/>
        <v>2019</v>
      </c>
      <c r="J156" t="s">
        <v>10</v>
      </c>
      <c r="K156" s="103">
        <v>0.105</v>
      </c>
      <c r="L156" s="78" t="s">
        <v>106</v>
      </c>
    </row>
    <row r="157" spans="1:12" ht="12.5" customHeight="1" x14ac:dyDescent="0.25">
      <c r="A157" t="str">
        <f t="shared" si="5"/>
        <v>Function_03Application_082019</v>
      </c>
      <c r="B157">
        <v>154</v>
      </c>
      <c r="C157" t="s">
        <v>361</v>
      </c>
      <c r="D157" t="str">
        <f>VLOOKUP($C157,'Look-Ups'!$C$2:$G$32,D$1-2,0)</f>
        <v>Function_03</v>
      </c>
      <c r="E157" t="str">
        <f>VLOOKUP($C157,'Look-Ups'!$C$2:$G$32,E$1-2,0)</f>
        <v>Function_Simpl_03</v>
      </c>
      <c r="F157" t="str">
        <f>VLOOKUP($C157,'Look-Ups'!$C$2:$G$32,F$1-2,0)</f>
        <v>Segment_03</v>
      </c>
      <c r="G157" t="str">
        <f>VLOOKUP($C157,'Look-Ups'!$C$2:$G$32,G$1-2,0)</f>
        <v>Proc_Type_01</v>
      </c>
      <c r="H157" t="s">
        <v>156</v>
      </c>
      <c r="I157">
        <f t="shared" si="6"/>
        <v>2019</v>
      </c>
      <c r="J157" t="s">
        <v>10</v>
      </c>
      <c r="K157" s="103">
        <v>0</v>
      </c>
      <c r="L157" s="78" t="s">
        <v>106</v>
      </c>
    </row>
    <row r="158" spans="1:12" ht="12.5" customHeight="1" x14ac:dyDescent="0.25">
      <c r="A158" t="str">
        <f t="shared" si="5"/>
        <v>Function_03Application_082019</v>
      </c>
      <c r="B158">
        <v>155</v>
      </c>
      <c r="C158" t="s">
        <v>361</v>
      </c>
      <c r="D158" t="str">
        <f>VLOOKUP($C158,'Look-Ups'!$C$2:$G$32,D$1-2,0)</f>
        <v>Function_03</v>
      </c>
      <c r="E158" t="str">
        <f>VLOOKUP($C158,'Look-Ups'!$C$2:$G$32,E$1-2,0)</f>
        <v>Function_Simpl_03</v>
      </c>
      <c r="F158" t="str">
        <f>VLOOKUP($C158,'Look-Ups'!$C$2:$G$32,F$1-2,0)</f>
        <v>Segment_03</v>
      </c>
      <c r="G158" t="str">
        <f>VLOOKUP($C158,'Look-Ups'!$C$2:$G$32,G$1-2,0)</f>
        <v>Proc_Type_01</v>
      </c>
      <c r="H158" t="s">
        <v>187</v>
      </c>
      <c r="I158">
        <f t="shared" si="6"/>
        <v>2019</v>
      </c>
      <c r="J158" t="s">
        <v>10</v>
      </c>
      <c r="K158" s="103">
        <v>0</v>
      </c>
      <c r="L158" s="78" t="s">
        <v>106</v>
      </c>
    </row>
    <row r="159" spans="1:12" ht="12.5" customHeight="1" x14ac:dyDescent="0.25">
      <c r="A159" t="str">
        <f t="shared" si="5"/>
        <v>Function_03Application_082019</v>
      </c>
      <c r="B159">
        <v>156</v>
      </c>
      <c r="C159" t="s">
        <v>361</v>
      </c>
      <c r="D159" t="str">
        <f>VLOOKUP($C159,'Look-Ups'!$C$2:$G$32,D$1-2,0)</f>
        <v>Function_03</v>
      </c>
      <c r="E159" t="str">
        <f>VLOOKUP($C159,'Look-Ups'!$C$2:$G$32,E$1-2,0)</f>
        <v>Function_Simpl_03</v>
      </c>
      <c r="F159" t="str">
        <f>VLOOKUP($C159,'Look-Ups'!$C$2:$G$32,F$1-2,0)</f>
        <v>Segment_03</v>
      </c>
      <c r="G159" t="str">
        <f>VLOOKUP($C159,'Look-Ups'!$C$2:$G$32,G$1-2,0)</f>
        <v>Proc_Type_01</v>
      </c>
      <c r="H159" t="s">
        <v>219</v>
      </c>
      <c r="I159">
        <f t="shared" si="6"/>
        <v>2019</v>
      </c>
      <c r="J159" t="s">
        <v>10</v>
      </c>
      <c r="K159" s="103">
        <v>0</v>
      </c>
      <c r="L159" s="78" t="s">
        <v>106</v>
      </c>
    </row>
    <row r="160" spans="1:12" ht="12.5" customHeight="1" x14ac:dyDescent="0.25">
      <c r="A160" t="str">
        <f t="shared" si="5"/>
        <v>Function_03Application_082019</v>
      </c>
      <c r="B160">
        <v>157</v>
      </c>
      <c r="C160" t="s">
        <v>361</v>
      </c>
      <c r="D160" t="str">
        <f>VLOOKUP($C160,'Look-Ups'!$C$2:$G$32,D$1-2,0)</f>
        <v>Function_03</v>
      </c>
      <c r="E160" t="str">
        <f>VLOOKUP($C160,'Look-Ups'!$C$2:$G$32,E$1-2,0)</f>
        <v>Function_Simpl_03</v>
      </c>
      <c r="F160" t="str">
        <f>VLOOKUP($C160,'Look-Ups'!$C$2:$G$32,F$1-2,0)</f>
        <v>Segment_03</v>
      </c>
      <c r="G160" t="str">
        <f>VLOOKUP($C160,'Look-Ups'!$C$2:$G$32,G$1-2,0)</f>
        <v>Proc_Type_01</v>
      </c>
      <c r="H160" t="s">
        <v>204</v>
      </c>
      <c r="I160">
        <f t="shared" si="6"/>
        <v>2019</v>
      </c>
      <c r="J160" t="s">
        <v>10</v>
      </c>
      <c r="K160" s="103">
        <v>0</v>
      </c>
      <c r="L160" s="78">
        <v>0</v>
      </c>
    </row>
    <row r="161" spans="1:12" ht="12.5" customHeight="1" x14ac:dyDescent="0.25">
      <c r="A161" t="str">
        <f t="shared" si="5"/>
        <v>Function_03Application_082019</v>
      </c>
      <c r="B161">
        <v>158</v>
      </c>
      <c r="C161" t="s">
        <v>361</v>
      </c>
      <c r="D161" t="str">
        <f>VLOOKUP($C161,'Look-Ups'!$C$2:$G$32,D$1-2,0)</f>
        <v>Function_03</v>
      </c>
      <c r="E161" t="str">
        <f>VLOOKUP($C161,'Look-Ups'!$C$2:$G$32,E$1-2,0)</f>
        <v>Function_Simpl_03</v>
      </c>
      <c r="F161" t="str">
        <f>VLOOKUP($C161,'Look-Ups'!$C$2:$G$32,F$1-2,0)</f>
        <v>Segment_03</v>
      </c>
      <c r="G161" t="str">
        <f>VLOOKUP($C161,'Look-Ups'!$C$2:$G$32,G$1-2,0)</f>
        <v>Proc_Type_01</v>
      </c>
      <c r="H161" t="s">
        <v>244</v>
      </c>
      <c r="I161">
        <f t="shared" si="6"/>
        <v>2019</v>
      </c>
      <c r="J161" t="s">
        <v>10</v>
      </c>
      <c r="K161" s="103">
        <v>0</v>
      </c>
      <c r="L161" s="78" t="s">
        <v>106</v>
      </c>
    </row>
    <row r="162" spans="1:12" ht="12.5" customHeight="1" x14ac:dyDescent="0.25">
      <c r="A162" t="str">
        <f t="shared" si="5"/>
        <v>Function_03Application_092019</v>
      </c>
      <c r="B162">
        <v>159</v>
      </c>
      <c r="C162" t="s">
        <v>362</v>
      </c>
      <c r="D162" t="str">
        <f>VLOOKUP($C162,'Look-Ups'!$C$2:$G$32,D$1-2,0)</f>
        <v>Function_03</v>
      </c>
      <c r="E162" t="str">
        <f>VLOOKUP($C162,'Look-Ups'!$C$2:$G$32,E$1-2,0)</f>
        <v>Function_Simpl_03</v>
      </c>
      <c r="F162" t="str">
        <f>VLOOKUP($C162,'Look-Ups'!$C$2:$G$32,F$1-2,0)</f>
        <v>Segment_03</v>
      </c>
      <c r="G162" t="str">
        <f>VLOOKUP($C162,'Look-Ups'!$C$2:$G$32,G$1-2,0)</f>
        <v>Proc_Type_01</v>
      </c>
      <c r="H162" t="s">
        <v>195</v>
      </c>
      <c r="I162">
        <f t="shared" si="6"/>
        <v>2019</v>
      </c>
      <c r="J162" t="s">
        <v>10</v>
      </c>
      <c r="K162" s="103">
        <v>0.88300000000000001</v>
      </c>
      <c r="L162" s="78" t="s">
        <v>106</v>
      </c>
    </row>
    <row r="163" spans="1:12" ht="12.5" customHeight="1" x14ac:dyDescent="0.25">
      <c r="A163" t="str">
        <f t="shared" si="5"/>
        <v>Function_03Application_092019</v>
      </c>
      <c r="B163">
        <v>160</v>
      </c>
      <c r="C163" t="s">
        <v>362</v>
      </c>
      <c r="D163" t="str">
        <f>VLOOKUP($C163,'Look-Ups'!$C$2:$G$32,D$1-2,0)</f>
        <v>Function_03</v>
      </c>
      <c r="E163" t="str">
        <f>VLOOKUP($C163,'Look-Ups'!$C$2:$G$32,E$1-2,0)</f>
        <v>Function_Simpl_03</v>
      </c>
      <c r="F163" t="str">
        <f>VLOOKUP($C163,'Look-Ups'!$C$2:$G$32,F$1-2,0)</f>
        <v>Segment_03</v>
      </c>
      <c r="G163" t="str">
        <f>VLOOKUP($C163,'Look-Ups'!$C$2:$G$32,G$1-2,0)</f>
        <v>Proc_Type_01</v>
      </c>
      <c r="H163" t="s">
        <v>161</v>
      </c>
      <c r="I163">
        <f t="shared" si="6"/>
        <v>2019</v>
      </c>
      <c r="J163" t="s">
        <v>10</v>
      </c>
      <c r="K163" s="103">
        <v>0.112</v>
      </c>
      <c r="L163" s="78" t="s">
        <v>106</v>
      </c>
    </row>
    <row r="164" spans="1:12" ht="12.5" customHeight="1" x14ac:dyDescent="0.25">
      <c r="A164" t="str">
        <f t="shared" si="5"/>
        <v>Function_03Application_092019</v>
      </c>
      <c r="B164">
        <v>161</v>
      </c>
      <c r="C164" t="s">
        <v>362</v>
      </c>
      <c r="D164" t="str">
        <f>VLOOKUP($C164,'Look-Ups'!$C$2:$G$32,D$1-2,0)</f>
        <v>Function_03</v>
      </c>
      <c r="E164" t="str">
        <f>VLOOKUP($C164,'Look-Ups'!$C$2:$G$32,E$1-2,0)</f>
        <v>Function_Simpl_03</v>
      </c>
      <c r="F164" t="str">
        <f>VLOOKUP($C164,'Look-Ups'!$C$2:$G$32,F$1-2,0)</f>
        <v>Segment_03</v>
      </c>
      <c r="G164" t="str">
        <f>VLOOKUP($C164,'Look-Ups'!$C$2:$G$32,G$1-2,0)</f>
        <v>Proc_Type_01</v>
      </c>
      <c r="H164" t="s">
        <v>156</v>
      </c>
      <c r="I164">
        <f t="shared" si="6"/>
        <v>2019</v>
      </c>
      <c r="J164" t="s">
        <v>10</v>
      </c>
      <c r="K164" s="103">
        <v>0</v>
      </c>
      <c r="L164" s="78">
        <v>0</v>
      </c>
    </row>
    <row r="165" spans="1:12" ht="12.5" customHeight="1" x14ac:dyDescent="0.25">
      <c r="A165" t="str">
        <f t="shared" si="5"/>
        <v>Function_03Application_092019</v>
      </c>
      <c r="B165">
        <v>162</v>
      </c>
      <c r="C165" t="s">
        <v>362</v>
      </c>
      <c r="D165" t="str">
        <f>VLOOKUP($C165,'Look-Ups'!$C$2:$G$32,D$1-2,0)</f>
        <v>Function_03</v>
      </c>
      <c r="E165" t="str">
        <f>VLOOKUP($C165,'Look-Ups'!$C$2:$G$32,E$1-2,0)</f>
        <v>Function_Simpl_03</v>
      </c>
      <c r="F165" t="str">
        <f>VLOOKUP($C165,'Look-Ups'!$C$2:$G$32,F$1-2,0)</f>
        <v>Segment_03</v>
      </c>
      <c r="G165" t="str">
        <f>VLOOKUP($C165,'Look-Ups'!$C$2:$G$32,G$1-2,0)</f>
        <v>Proc_Type_01</v>
      </c>
      <c r="H165" t="s">
        <v>187</v>
      </c>
      <c r="I165">
        <f t="shared" si="6"/>
        <v>2019</v>
      </c>
      <c r="J165" t="s">
        <v>10</v>
      </c>
      <c r="K165" s="103">
        <v>0</v>
      </c>
      <c r="L165" s="78" t="s">
        <v>106</v>
      </c>
    </row>
    <row r="166" spans="1:12" ht="12.5" customHeight="1" x14ac:dyDescent="0.25">
      <c r="A166" t="str">
        <f t="shared" si="5"/>
        <v>Function_03Application_092019</v>
      </c>
      <c r="B166">
        <v>163</v>
      </c>
      <c r="C166" t="s">
        <v>362</v>
      </c>
      <c r="D166" t="str">
        <f>VLOOKUP($C166,'Look-Ups'!$C$2:$G$32,D$1-2,0)</f>
        <v>Function_03</v>
      </c>
      <c r="E166" t="str">
        <f>VLOOKUP($C166,'Look-Ups'!$C$2:$G$32,E$1-2,0)</f>
        <v>Function_Simpl_03</v>
      </c>
      <c r="F166" t="str">
        <f>VLOOKUP($C166,'Look-Ups'!$C$2:$G$32,F$1-2,0)</f>
        <v>Segment_03</v>
      </c>
      <c r="G166" t="str">
        <f>VLOOKUP($C166,'Look-Ups'!$C$2:$G$32,G$1-2,0)</f>
        <v>Proc_Type_01</v>
      </c>
      <c r="H166" t="s">
        <v>219</v>
      </c>
      <c r="I166">
        <f t="shared" si="6"/>
        <v>2019</v>
      </c>
      <c r="J166" t="s">
        <v>10</v>
      </c>
      <c r="K166" s="103">
        <v>0</v>
      </c>
      <c r="L166" s="78">
        <v>0</v>
      </c>
    </row>
    <row r="167" spans="1:12" ht="12.5" customHeight="1" x14ac:dyDescent="0.25">
      <c r="A167" t="str">
        <f t="shared" si="5"/>
        <v>Function_03Application_092019</v>
      </c>
      <c r="B167">
        <v>164</v>
      </c>
      <c r="C167" t="s">
        <v>362</v>
      </c>
      <c r="D167" t="str">
        <f>VLOOKUP($C167,'Look-Ups'!$C$2:$G$32,D$1-2,0)</f>
        <v>Function_03</v>
      </c>
      <c r="E167" t="str">
        <f>VLOOKUP($C167,'Look-Ups'!$C$2:$G$32,E$1-2,0)</f>
        <v>Function_Simpl_03</v>
      </c>
      <c r="F167" t="str">
        <f>VLOOKUP($C167,'Look-Ups'!$C$2:$G$32,F$1-2,0)</f>
        <v>Segment_03</v>
      </c>
      <c r="G167" t="str">
        <f>VLOOKUP($C167,'Look-Ups'!$C$2:$G$32,G$1-2,0)</f>
        <v>Proc_Type_01</v>
      </c>
      <c r="H167" t="s">
        <v>204</v>
      </c>
      <c r="I167">
        <f t="shared" si="6"/>
        <v>2019</v>
      </c>
      <c r="J167" t="s">
        <v>10</v>
      </c>
      <c r="K167" s="103">
        <v>0</v>
      </c>
      <c r="L167" s="78">
        <v>0</v>
      </c>
    </row>
    <row r="168" spans="1:12" ht="12.5" customHeight="1" x14ac:dyDescent="0.25">
      <c r="A168" t="str">
        <f t="shared" si="5"/>
        <v>Function_03Application_092019</v>
      </c>
      <c r="B168">
        <v>165</v>
      </c>
      <c r="C168" t="s">
        <v>362</v>
      </c>
      <c r="D168" t="str">
        <f>VLOOKUP($C168,'Look-Ups'!$C$2:$G$32,D$1-2,0)</f>
        <v>Function_03</v>
      </c>
      <c r="E168" t="str">
        <f>VLOOKUP($C168,'Look-Ups'!$C$2:$G$32,E$1-2,0)</f>
        <v>Function_Simpl_03</v>
      </c>
      <c r="F168" t="str">
        <f>VLOOKUP($C168,'Look-Ups'!$C$2:$G$32,F$1-2,0)</f>
        <v>Segment_03</v>
      </c>
      <c r="G168" t="str">
        <f>VLOOKUP($C168,'Look-Ups'!$C$2:$G$32,G$1-2,0)</f>
        <v>Proc_Type_01</v>
      </c>
      <c r="H168" t="s">
        <v>209</v>
      </c>
      <c r="I168">
        <f t="shared" si="6"/>
        <v>2019</v>
      </c>
      <c r="J168" t="s">
        <v>10</v>
      </c>
      <c r="K168" s="103">
        <v>5.0000000000000001E-3</v>
      </c>
      <c r="L168" s="78" t="s">
        <v>106</v>
      </c>
    </row>
    <row r="169" spans="1:12" ht="12.5" customHeight="1" x14ac:dyDescent="0.25">
      <c r="A169" t="str">
        <f t="shared" si="5"/>
        <v>Function_03Application_092019</v>
      </c>
      <c r="B169">
        <v>166</v>
      </c>
      <c r="C169" t="s">
        <v>362</v>
      </c>
      <c r="D169" t="str">
        <f>VLOOKUP($C169,'Look-Ups'!$C$2:$G$32,D$1-2,0)</f>
        <v>Function_03</v>
      </c>
      <c r="E169" t="str">
        <f>VLOOKUP($C169,'Look-Ups'!$C$2:$G$32,E$1-2,0)</f>
        <v>Function_Simpl_03</v>
      </c>
      <c r="F169" t="str">
        <f>VLOOKUP($C169,'Look-Ups'!$C$2:$G$32,F$1-2,0)</f>
        <v>Segment_03</v>
      </c>
      <c r="G169" t="str">
        <f>VLOOKUP($C169,'Look-Ups'!$C$2:$G$32,G$1-2,0)</f>
        <v>Proc_Type_01</v>
      </c>
      <c r="H169" t="s">
        <v>244</v>
      </c>
      <c r="I169">
        <f t="shared" si="6"/>
        <v>2019</v>
      </c>
      <c r="J169" t="s">
        <v>10</v>
      </c>
      <c r="K169" s="103">
        <v>0</v>
      </c>
      <c r="L169" s="78" t="s">
        <v>106</v>
      </c>
    </row>
    <row r="170" spans="1:12" ht="12.5" customHeight="1" x14ac:dyDescent="0.25">
      <c r="A170" t="str">
        <f t="shared" si="5"/>
        <v>Function_04Application_122019</v>
      </c>
      <c r="B170">
        <v>167</v>
      </c>
      <c r="C170" t="s">
        <v>365</v>
      </c>
      <c r="D170" t="str">
        <f>VLOOKUP($C170,'Look-Ups'!$C$2:$G$32,D$1-2,0)</f>
        <v>Function_04</v>
      </c>
      <c r="E170" t="str">
        <f>VLOOKUP($C170,'Look-Ups'!$C$2:$G$32,E$1-2,0)</f>
        <v>Function_Simpl_03</v>
      </c>
      <c r="F170" t="str">
        <f>VLOOKUP($C170,'Look-Ups'!$C$2:$G$32,F$1-2,0)</f>
        <v>Segment_04</v>
      </c>
      <c r="G170" t="str">
        <f>VLOOKUP($C170,'Look-Ups'!$C$2:$G$32,G$1-2,0)</f>
        <v>Proc_Type_04</v>
      </c>
      <c r="H170" t="s">
        <v>156</v>
      </c>
      <c r="I170">
        <f t="shared" si="6"/>
        <v>2019</v>
      </c>
      <c r="J170" t="s">
        <v>10</v>
      </c>
      <c r="K170" s="103">
        <v>0.57999999999999996</v>
      </c>
      <c r="L170" s="78" t="s">
        <v>106</v>
      </c>
    </row>
    <row r="171" spans="1:12" ht="12.5" customHeight="1" x14ac:dyDescent="0.25">
      <c r="A171" t="str">
        <f t="shared" si="5"/>
        <v>Function_04Application_122019</v>
      </c>
      <c r="B171">
        <v>168</v>
      </c>
      <c r="C171" t="s">
        <v>365</v>
      </c>
      <c r="D171" t="str">
        <f>VLOOKUP($C171,'Look-Ups'!$C$2:$G$32,D$1-2,0)</f>
        <v>Function_04</v>
      </c>
      <c r="E171" t="str">
        <f>VLOOKUP($C171,'Look-Ups'!$C$2:$G$32,E$1-2,0)</f>
        <v>Function_Simpl_03</v>
      </c>
      <c r="F171" t="str">
        <f>VLOOKUP($C171,'Look-Ups'!$C$2:$G$32,F$1-2,0)</f>
        <v>Segment_04</v>
      </c>
      <c r="G171" t="str">
        <f>VLOOKUP($C171,'Look-Ups'!$C$2:$G$32,G$1-2,0)</f>
        <v>Proc_Type_04</v>
      </c>
      <c r="H171" t="s">
        <v>222</v>
      </c>
      <c r="I171">
        <f t="shared" si="6"/>
        <v>2019</v>
      </c>
      <c r="J171" t="s">
        <v>10</v>
      </c>
      <c r="K171" s="103">
        <v>0.12</v>
      </c>
      <c r="L171" s="78" t="s">
        <v>106</v>
      </c>
    </row>
    <row r="172" spans="1:12" ht="12.5" customHeight="1" x14ac:dyDescent="0.25">
      <c r="A172" t="str">
        <f t="shared" si="5"/>
        <v>Function_04Application_122019</v>
      </c>
      <c r="B172">
        <v>169</v>
      </c>
      <c r="C172" t="s">
        <v>365</v>
      </c>
      <c r="D172" t="str">
        <f>VLOOKUP($C172,'Look-Ups'!$C$2:$G$32,D$1-2,0)</f>
        <v>Function_04</v>
      </c>
      <c r="E172" t="str">
        <f>VLOOKUP($C172,'Look-Ups'!$C$2:$G$32,E$1-2,0)</f>
        <v>Function_Simpl_03</v>
      </c>
      <c r="F172" t="str">
        <f>VLOOKUP($C172,'Look-Ups'!$C$2:$G$32,F$1-2,0)</f>
        <v>Segment_04</v>
      </c>
      <c r="G172" t="str">
        <f>VLOOKUP($C172,'Look-Ups'!$C$2:$G$32,G$1-2,0)</f>
        <v>Proc_Type_04</v>
      </c>
      <c r="H172" t="s">
        <v>219</v>
      </c>
      <c r="I172">
        <f t="shared" si="6"/>
        <v>2019</v>
      </c>
      <c r="J172" t="s">
        <v>10</v>
      </c>
      <c r="K172" s="103">
        <v>0.13</v>
      </c>
      <c r="L172" s="78" t="s">
        <v>106</v>
      </c>
    </row>
    <row r="173" spans="1:12" ht="12.5" customHeight="1" x14ac:dyDescent="0.25">
      <c r="A173" t="str">
        <f t="shared" si="5"/>
        <v>Function_04Application_122019</v>
      </c>
      <c r="B173">
        <v>170</v>
      </c>
      <c r="C173" t="s">
        <v>365</v>
      </c>
      <c r="D173" t="str">
        <f>VLOOKUP($C173,'Look-Ups'!$C$2:$G$32,D$1-2,0)</f>
        <v>Function_04</v>
      </c>
      <c r="E173" t="str">
        <f>VLOOKUP($C173,'Look-Ups'!$C$2:$G$32,E$1-2,0)</f>
        <v>Function_Simpl_03</v>
      </c>
      <c r="F173" t="str">
        <f>VLOOKUP($C173,'Look-Ups'!$C$2:$G$32,F$1-2,0)</f>
        <v>Segment_04</v>
      </c>
      <c r="G173" t="str">
        <f>VLOOKUP($C173,'Look-Ups'!$C$2:$G$32,G$1-2,0)</f>
        <v>Proc_Type_04</v>
      </c>
      <c r="H173" t="s">
        <v>187</v>
      </c>
      <c r="I173">
        <f t="shared" si="6"/>
        <v>2019</v>
      </c>
      <c r="J173" t="s">
        <v>10</v>
      </c>
      <c r="K173" s="103">
        <v>0.12</v>
      </c>
      <c r="L173" s="78" t="s">
        <v>106</v>
      </c>
    </row>
    <row r="174" spans="1:12" ht="12.5" customHeight="1" x14ac:dyDescent="0.25">
      <c r="A174" t="str">
        <f t="shared" si="5"/>
        <v>Function_04Application_122019</v>
      </c>
      <c r="B174">
        <v>171</v>
      </c>
      <c r="C174" t="s">
        <v>365</v>
      </c>
      <c r="D174" t="str">
        <f>VLOOKUP($C174,'Look-Ups'!$C$2:$G$32,D$1-2,0)</f>
        <v>Function_04</v>
      </c>
      <c r="E174" t="str">
        <f>VLOOKUP($C174,'Look-Ups'!$C$2:$G$32,E$1-2,0)</f>
        <v>Function_Simpl_03</v>
      </c>
      <c r="F174" t="str">
        <f>VLOOKUP($C174,'Look-Ups'!$C$2:$G$32,F$1-2,0)</f>
        <v>Segment_04</v>
      </c>
      <c r="G174" t="str">
        <f>VLOOKUP($C174,'Look-Ups'!$C$2:$G$32,G$1-2,0)</f>
        <v>Proc_Type_04</v>
      </c>
      <c r="H174" t="s">
        <v>209</v>
      </c>
      <c r="I174">
        <f t="shared" si="6"/>
        <v>2019</v>
      </c>
      <c r="J174" t="s">
        <v>10</v>
      </c>
      <c r="K174" s="103">
        <v>0.01</v>
      </c>
      <c r="L174" s="78" t="s">
        <v>106</v>
      </c>
    </row>
    <row r="175" spans="1:12" ht="12.5" customHeight="1" x14ac:dyDescent="0.25">
      <c r="A175" t="str">
        <f t="shared" si="5"/>
        <v>Function_04Application_122019</v>
      </c>
      <c r="B175">
        <v>172</v>
      </c>
      <c r="C175" t="s">
        <v>365</v>
      </c>
      <c r="D175" t="str">
        <f>VLOOKUP($C175,'Look-Ups'!$C$2:$G$32,D$1-2,0)</f>
        <v>Function_04</v>
      </c>
      <c r="E175" t="str">
        <f>VLOOKUP($C175,'Look-Ups'!$C$2:$G$32,E$1-2,0)</f>
        <v>Function_Simpl_03</v>
      </c>
      <c r="F175" t="str">
        <f>VLOOKUP($C175,'Look-Ups'!$C$2:$G$32,F$1-2,0)</f>
        <v>Segment_04</v>
      </c>
      <c r="G175" t="str">
        <f>VLOOKUP($C175,'Look-Ups'!$C$2:$G$32,G$1-2,0)</f>
        <v>Proc_Type_04</v>
      </c>
      <c r="H175" t="s">
        <v>204</v>
      </c>
      <c r="I175">
        <f t="shared" si="6"/>
        <v>2019</v>
      </c>
      <c r="J175" t="s">
        <v>10</v>
      </c>
      <c r="K175" s="103">
        <v>0.01</v>
      </c>
      <c r="L175" s="78" t="s">
        <v>106</v>
      </c>
    </row>
    <row r="176" spans="1:12" ht="12.5" customHeight="1" x14ac:dyDescent="0.25">
      <c r="A176" t="str">
        <f t="shared" si="5"/>
        <v>Function_04Application_122019</v>
      </c>
      <c r="B176">
        <v>173</v>
      </c>
      <c r="C176" t="s">
        <v>365</v>
      </c>
      <c r="D176" t="str">
        <f>VLOOKUP($C176,'Look-Ups'!$C$2:$G$32,D$1-2,0)</f>
        <v>Function_04</v>
      </c>
      <c r="E176" t="str">
        <f>VLOOKUP($C176,'Look-Ups'!$C$2:$G$32,E$1-2,0)</f>
        <v>Function_Simpl_03</v>
      </c>
      <c r="F176" t="str">
        <f>VLOOKUP($C176,'Look-Ups'!$C$2:$G$32,F$1-2,0)</f>
        <v>Segment_04</v>
      </c>
      <c r="G176" t="str">
        <f>VLOOKUP($C176,'Look-Ups'!$C$2:$G$32,G$1-2,0)</f>
        <v>Proc_Type_04</v>
      </c>
      <c r="H176" t="s">
        <v>244</v>
      </c>
      <c r="I176">
        <f t="shared" si="6"/>
        <v>2019</v>
      </c>
      <c r="J176" t="s">
        <v>10</v>
      </c>
      <c r="K176" s="103">
        <v>3.0000000000000027E-2</v>
      </c>
      <c r="L176" s="78" t="s">
        <v>106</v>
      </c>
    </row>
    <row r="177" spans="1:12" ht="12.5" customHeight="1" x14ac:dyDescent="0.25">
      <c r="A177" t="str">
        <f t="shared" si="5"/>
        <v>Function_03Application_132019</v>
      </c>
      <c r="B177">
        <v>174</v>
      </c>
      <c r="C177" t="s">
        <v>366</v>
      </c>
      <c r="D177" t="str">
        <f>VLOOKUP($C177,'Look-Ups'!$C$2:$G$32,D$1-2,0)</f>
        <v>Function_03</v>
      </c>
      <c r="E177" t="str">
        <f>VLOOKUP($C177,'Look-Ups'!$C$2:$G$32,E$1-2,0)</f>
        <v>Function_Simpl_03</v>
      </c>
      <c r="F177" t="str">
        <f>VLOOKUP($C177,'Look-Ups'!$C$2:$G$32,F$1-2,0)</f>
        <v>Segment_03</v>
      </c>
      <c r="G177" t="str">
        <f>VLOOKUP($C177,'Look-Ups'!$C$2:$G$32,G$1-2,0)</f>
        <v>Proc_Type_01</v>
      </c>
      <c r="H177" t="s">
        <v>219</v>
      </c>
      <c r="I177">
        <f t="shared" si="6"/>
        <v>2019</v>
      </c>
      <c r="J177" t="s">
        <v>10</v>
      </c>
      <c r="K177" s="103">
        <v>0.43</v>
      </c>
      <c r="L177" s="78" t="s">
        <v>106</v>
      </c>
    </row>
    <row r="178" spans="1:12" ht="12.5" customHeight="1" x14ac:dyDescent="0.25">
      <c r="A178" t="str">
        <f t="shared" si="5"/>
        <v>Function_03Application_132019</v>
      </c>
      <c r="B178">
        <v>175</v>
      </c>
      <c r="C178" t="s">
        <v>366</v>
      </c>
      <c r="D178" t="str">
        <f>VLOOKUP($C178,'Look-Ups'!$C$2:$G$32,D$1-2,0)</f>
        <v>Function_03</v>
      </c>
      <c r="E178" t="str">
        <f>VLOOKUP($C178,'Look-Ups'!$C$2:$G$32,E$1-2,0)</f>
        <v>Function_Simpl_03</v>
      </c>
      <c r="F178" t="str">
        <f>VLOOKUP($C178,'Look-Ups'!$C$2:$G$32,F$1-2,0)</f>
        <v>Segment_03</v>
      </c>
      <c r="G178" t="str">
        <f>VLOOKUP($C178,'Look-Ups'!$C$2:$G$32,G$1-2,0)</f>
        <v>Proc_Type_01</v>
      </c>
      <c r="H178" t="s">
        <v>209</v>
      </c>
      <c r="I178">
        <f t="shared" si="6"/>
        <v>2019</v>
      </c>
      <c r="J178" t="s">
        <v>10</v>
      </c>
      <c r="K178" s="103">
        <v>0.25718433618052006</v>
      </c>
      <c r="L178" s="78" t="s">
        <v>106</v>
      </c>
    </row>
    <row r="179" spans="1:12" ht="12.5" customHeight="1" x14ac:dyDescent="0.25">
      <c r="A179" t="str">
        <f t="shared" si="5"/>
        <v>Function_03Application_132019</v>
      </c>
      <c r="B179">
        <v>176</v>
      </c>
      <c r="C179" t="s">
        <v>366</v>
      </c>
      <c r="D179" t="str">
        <f>VLOOKUP($C179,'Look-Ups'!$C$2:$G$32,D$1-2,0)</f>
        <v>Function_03</v>
      </c>
      <c r="E179" t="str">
        <f>VLOOKUP($C179,'Look-Ups'!$C$2:$G$32,E$1-2,0)</f>
        <v>Function_Simpl_03</v>
      </c>
      <c r="F179" t="str">
        <f>VLOOKUP($C179,'Look-Ups'!$C$2:$G$32,F$1-2,0)</f>
        <v>Segment_03</v>
      </c>
      <c r="G179" t="str">
        <f>VLOOKUP($C179,'Look-Ups'!$C$2:$G$32,G$1-2,0)</f>
        <v>Proc_Type_01</v>
      </c>
      <c r="H179" t="s">
        <v>171</v>
      </c>
      <c r="I179">
        <f t="shared" si="6"/>
        <v>2019</v>
      </c>
      <c r="J179" t="s">
        <v>10</v>
      </c>
      <c r="K179" s="103">
        <v>0.21</v>
      </c>
      <c r="L179" s="78" t="s">
        <v>106</v>
      </c>
    </row>
    <row r="180" spans="1:12" ht="12.5" customHeight="1" x14ac:dyDescent="0.25">
      <c r="A180" t="str">
        <f t="shared" si="5"/>
        <v>Function_03Application_132019</v>
      </c>
      <c r="B180">
        <v>177</v>
      </c>
      <c r="C180" t="s">
        <v>366</v>
      </c>
      <c r="D180" t="str">
        <f>VLOOKUP($C180,'Look-Ups'!$C$2:$G$32,D$1-2,0)</f>
        <v>Function_03</v>
      </c>
      <c r="E180" t="str">
        <f>VLOOKUP($C180,'Look-Ups'!$C$2:$G$32,E$1-2,0)</f>
        <v>Function_Simpl_03</v>
      </c>
      <c r="F180" t="str">
        <f>VLOOKUP($C180,'Look-Ups'!$C$2:$G$32,F$1-2,0)</f>
        <v>Segment_03</v>
      </c>
      <c r="G180" t="str">
        <f>VLOOKUP($C180,'Look-Ups'!$C$2:$G$32,G$1-2,0)</f>
        <v>Proc_Type_01</v>
      </c>
      <c r="H180" t="s">
        <v>238</v>
      </c>
      <c r="I180">
        <f t="shared" si="6"/>
        <v>2019</v>
      </c>
      <c r="J180" t="s">
        <v>10</v>
      </c>
      <c r="K180" s="103">
        <v>0.05</v>
      </c>
      <c r="L180" s="78" t="s">
        <v>106</v>
      </c>
    </row>
    <row r="181" spans="1:12" ht="12.5" customHeight="1" x14ac:dyDescent="0.25">
      <c r="A181" t="str">
        <f t="shared" si="5"/>
        <v>Function_03Application_132019</v>
      </c>
      <c r="B181">
        <v>178</v>
      </c>
      <c r="C181" t="s">
        <v>366</v>
      </c>
      <c r="D181" t="str">
        <f>VLOOKUP($C181,'Look-Ups'!$C$2:$G$32,D$1-2,0)</f>
        <v>Function_03</v>
      </c>
      <c r="E181" t="str">
        <f>VLOOKUP($C181,'Look-Ups'!$C$2:$G$32,E$1-2,0)</f>
        <v>Function_Simpl_03</v>
      </c>
      <c r="F181" t="str">
        <f>VLOOKUP($C181,'Look-Ups'!$C$2:$G$32,F$1-2,0)</f>
        <v>Segment_03</v>
      </c>
      <c r="G181" t="str">
        <f>VLOOKUP($C181,'Look-Ups'!$C$2:$G$32,G$1-2,0)</f>
        <v>Proc_Type_01</v>
      </c>
      <c r="H181" t="s">
        <v>222</v>
      </c>
      <c r="I181">
        <f t="shared" si="6"/>
        <v>2019</v>
      </c>
      <c r="J181" t="s">
        <v>10</v>
      </c>
      <c r="K181" s="103">
        <v>0.01</v>
      </c>
      <c r="L181" s="78" t="s">
        <v>106</v>
      </c>
    </row>
    <row r="182" spans="1:12" ht="12.5" customHeight="1" x14ac:dyDescent="0.25">
      <c r="A182" t="str">
        <f t="shared" si="5"/>
        <v>Function_03Application_132019</v>
      </c>
      <c r="B182">
        <v>179</v>
      </c>
      <c r="C182" t="s">
        <v>366</v>
      </c>
      <c r="D182" t="str">
        <f>VLOOKUP($C182,'Look-Ups'!$C$2:$G$32,D$1-2,0)</f>
        <v>Function_03</v>
      </c>
      <c r="E182" t="str">
        <f>VLOOKUP($C182,'Look-Ups'!$C$2:$G$32,E$1-2,0)</f>
        <v>Function_Simpl_03</v>
      </c>
      <c r="F182" t="str">
        <f>VLOOKUP($C182,'Look-Ups'!$C$2:$G$32,F$1-2,0)</f>
        <v>Segment_03</v>
      </c>
      <c r="G182" t="str">
        <f>VLOOKUP($C182,'Look-Ups'!$C$2:$G$32,G$1-2,0)</f>
        <v>Proc_Type_01</v>
      </c>
      <c r="H182" t="s">
        <v>187</v>
      </c>
      <c r="I182">
        <f t="shared" si="6"/>
        <v>2019</v>
      </c>
      <c r="J182" t="s">
        <v>10</v>
      </c>
      <c r="K182" s="103">
        <v>0.02</v>
      </c>
      <c r="L182" s="78" t="s">
        <v>106</v>
      </c>
    </row>
    <row r="183" spans="1:12" ht="12.5" customHeight="1" x14ac:dyDescent="0.25">
      <c r="A183" t="str">
        <f t="shared" si="5"/>
        <v>Function_03Application_132019</v>
      </c>
      <c r="B183">
        <v>180</v>
      </c>
      <c r="C183" t="s">
        <v>366</v>
      </c>
      <c r="D183" t="str">
        <f>VLOOKUP($C183,'Look-Ups'!$C$2:$G$32,D$1-2,0)</f>
        <v>Function_03</v>
      </c>
      <c r="E183" t="str">
        <f>VLOOKUP($C183,'Look-Ups'!$C$2:$G$32,E$1-2,0)</f>
        <v>Function_Simpl_03</v>
      </c>
      <c r="F183" t="str">
        <f>VLOOKUP($C183,'Look-Ups'!$C$2:$G$32,F$1-2,0)</f>
        <v>Segment_03</v>
      </c>
      <c r="G183" t="str">
        <f>VLOOKUP($C183,'Look-Ups'!$C$2:$G$32,G$1-2,0)</f>
        <v>Proc_Type_01</v>
      </c>
      <c r="H183" t="s">
        <v>195</v>
      </c>
      <c r="I183">
        <f t="shared" si="6"/>
        <v>2019</v>
      </c>
      <c r="J183" t="s">
        <v>10</v>
      </c>
      <c r="K183" s="103">
        <v>5.0000000000000001E-3</v>
      </c>
      <c r="L183" s="78" t="s">
        <v>106</v>
      </c>
    </row>
    <row r="184" spans="1:12" ht="12.5" customHeight="1" x14ac:dyDescent="0.25">
      <c r="A184" t="str">
        <f t="shared" si="5"/>
        <v>Function_03Application_132019</v>
      </c>
      <c r="B184">
        <v>181</v>
      </c>
      <c r="C184" t="s">
        <v>366</v>
      </c>
      <c r="D184" t="str">
        <f>VLOOKUP($C184,'Look-Ups'!$C$2:$G$32,D$1-2,0)</f>
        <v>Function_03</v>
      </c>
      <c r="E184" t="str">
        <f>VLOOKUP($C184,'Look-Ups'!$C$2:$G$32,E$1-2,0)</f>
        <v>Function_Simpl_03</v>
      </c>
      <c r="F184" t="str">
        <f>VLOOKUP($C184,'Look-Ups'!$C$2:$G$32,F$1-2,0)</f>
        <v>Segment_03</v>
      </c>
      <c r="G184" t="str">
        <f>VLOOKUP($C184,'Look-Ups'!$C$2:$G$32,G$1-2,0)</f>
        <v>Proc_Type_01</v>
      </c>
      <c r="H184" t="s">
        <v>244</v>
      </c>
      <c r="I184">
        <f t="shared" si="6"/>
        <v>2019</v>
      </c>
      <c r="J184" t="s">
        <v>10</v>
      </c>
      <c r="K184" s="103">
        <v>1.7815663819479854E-2</v>
      </c>
      <c r="L184" s="78" t="s">
        <v>106</v>
      </c>
    </row>
    <row r="185" spans="1:12" ht="12.5" customHeight="1" x14ac:dyDescent="0.25">
      <c r="A185" t="str">
        <f t="shared" si="5"/>
        <v>Function_05Application_162019</v>
      </c>
      <c r="B185">
        <v>182</v>
      </c>
      <c r="C185" t="s">
        <v>369</v>
      </c>
      <c r="D185" t="str">
        <f>VLOOKUP($C185,'Look-Ups'!$C$2:$G$32,D$1-2,0)</f>
        <v>Function_05</v>
      </c>
      <c r="E185" t="str">
        <f>VLOOKUP($C185,'Look-Ups'!$C$2:$G$32,E$1-2,0)</f>
        <v>Function_Simpl_04</v>
      </c>
      <c r="F185" t="str">
        <f>VLOOKUP($C185,'Look-Ups'!$C$2:$G$32,F$1-2,0)</f>
        <v>Segment_04</v>
      </c>
      <c r="G185" t="str">
        <f>VLOOKUP($C185,'Look-Ups'!$C$2:$G$32,G$1-2,0)</f>
        <v>Proc_Type_05</v>
      </c>
      <c r="H185" t="s">
        <v>219</v>
      </c>
      <c r="I185">
        <f t="shared" si="6"/>
        <v>2019</v>
      </c>
      <c r="J185" t="s">
        <v>10</v>
      </c>
      <c r="K185" s="103">
        <v>0.34</v>
      </c>
      <c r="L185" s="78" t="s">
        <v>106</v>
      </c>
    </row>
    <row r="186" spans="1:12" ht="12.5" customHeight="1" x14ac:dyDescent="0.25">
      <c r="A186" t="str">
        <f t="shared" si="5"/>
        <v>Function_05Application_162019</v>
      </c>
      <c r="B186">
        <v>183</v>
      </c>
      <c r="C186" t="s">
        <v>369</v>
      </c>
      <c r="D186" t="str">
        <f>VLOOKUP($C186,'Look-Ups'!$C$2:$G$32,D$1-2,0)</f>
        <v>Function_05</v>
      </c>
      <c r="E186" t="str">
        <f>VLOOKUP($C186,'Look-Ups'!$C$2:$G$32,E$1-2,0)</f>
        <v>Function_Simpl_04</v>
      </c>
      <c r="F186" t="str">
        <f>VLOOKUP($C186,'Look-Ups'!$C$2:$G$32,F$1-2,0)</f>
        <v>Segment_04</v>
      </c>
      <c r="G186" t="str">
        <f>VLOOKUP($C186,'Look-Ups'!$C$2:$G$32,G$1-2,0)</f>
        <v>Proc_Type_05</v>
      </c>
      <c r="H186" t="s">
        <v>156</v>
      </c>
      <c r="I186">
        <f t="shared" si="6"/>
        <v>2019</v>
      </c>
      <c r="J186" t="s">
        <v>10</v>
      </c>
      <c r="K186" s="103">
        <v>0.29499999999999998</v>
      </c>
      <c r="L186" s="78" t="s">
        <v>106</v>
      </c>
    </row>
    <row r="187" spans="1:12" ht="12.5" customHeight="1" x14ac:dyDescent="0.25">
      <c r="A187" t="str">
        <f t="shared" si="5"/>
        <v>Function_05Application_162019</v>
      </c>
      <c r="B187">
        <v>184</v>
      </c>
      <c r="C187" t="s">
        <v>369</v>
      </c>
      <c r="D187" t="str">
        <f>VLOOKUP($C187,'Look-Ups'!$C$2:$G$32,D$1-2,0)</f>
        <v>Function_05</v>
      </c>
      <c r="E187" t="str">
        <f>VLOOKUP($C187,'Look-Ups'!$C$2:$G$32,E$1-2,0)</f>
        <v>Function_Simpl_04</v>
      </c>
      <c r="F187" t="str">
        <f>VLOOKUP($C187,'Look-Ups'!$C$2:$G$32,F$1-2,0)</f>
        <v>Segment_04</v>
      </c>
      <c r="G187" t="str">
        <f>VLOOKUP($C187,'Look-Ups'!$C$2:$G$32,G$1-2,0)</f>
        <v>Proc_Type_05</v>
      </c>
      <c r="H187" t="s">
        <v>222</v>
      </c>
      <c r="I187">
        <f t="shared" si="6"/>
        <v>2019</v>
      </c>
      <c r="J187" t="s">
        <v>10</v>
      </c>
      <c r="K187" s="103">
        <v>0.193</v>
      </c>
      <c r="L187" s="78" t="s">
        <v>106</v>
      </c>
    </row>
    <row r="188" spans="1:12" ht="12.5" customHeight="1" x14ac:dyDescent="0.25">
      <c r="A188" t="str">
        <f t="shared" si="5"/>
        <v>Function_05Application_162019</v>
      </c>
      <c r="B188">
        <v>185</v>
      </c>
      <c r="C188" t="s">
        <v>369</v>
      </c>
      <c r="D188" t="str">
        <f>VLOOKUP($C188,'Look-Ups'!$C$2:$G$32,D$1-2,0)</f>
        <v>Function_05</v>
      </c>
      <c r="E188" t="str">
        <f>VLOOKUP($C188,'Look-Ups'!$C$2:$G$32,E$1-2,0)</f>
        <v>Function_Simpl_04</v>
      </c>
      <c r="F188" t="str">
        <f>VLOOKUP($C188,'Look-Ups'!$C$2:$G$32,F$1-2,0)</f>
        <v>Segment_04</v>
      </c>
      <c r="G188" t="str">
        <f>VLOOKUP($C188,'Look-Ups'!$C$2:$G$32,G$1-2,0)</f>
        <v>Proc_Type_05</v>
      </c>
      <c r="H188" t="s">
        <v>187</v>
      </c>
      <c r="I188">
        <f t="shared" si="6"/>
        <v>2019</v>
      </c>
      <c r="J188" t="s">
        <v>10</v>
      </c>
      <c r="K188" s="103">
        <v>0.17</v>
      </c>
      <c r="L188" s="78" t="s">
        <v>106</v>
      </c>
    </row>
    <row r="189" spans="1:12" ht="12.5" customHeight="1" x14ac:dyDescent="0.25">
      <c r="A189" t="str">
        <f t="shared" si="5"/>
        <v>Function_05Application_162019</v>
      </c>
      <c r="B189">
        <v>186</v>
      </c>
      <c r="C189" t="s">
        <v>369</v>
      </c>
      <c r="D189" t="str">
        <f>VLOOKUP($C189,'Look-Ups'!$C$2:$G$32,D$1-2,0)</f>
        <v>Function_05</v>
      </c>
      <c r="E189" t="str">
        <f>VLOOKUP($C189,'Look-Ups'!$C$2:$G$32,E$1-2,0)</f>
        <v>Function_Simpl_04</v>
      </c>
      <c r="F189" t="str">
        <f>VLOOKUP($C189,'Look-Ups'!$C$2:$G$32,F$1-2,0)</f>
        <v>Segment_04</v>
      </c>
      <c r="G189" t="str">
        <f>VLOOKUP($C189,'Look-Ups'!$C$2:$G$32,G$1-2,0)</f>
        <v>Proc_Type_05</v>
      </c>
      <c r="H189" t="s">
        <v>209</v>
      </c>
      <c r="I189">
        <f t="shared" si="6"/>
        <v>2019</v>
      </c>
      <c r="J189" t="s">
        <v>10</v>
      </c>
      <c r="K189" s="103">
        <v>4.0000000000000002E-4</v>
      </c>
      <c r="L189" s="78" t="s">
        <v>106</v>
      </c>
    </row>
    <row r="190" spans="1:12" ht="12.5" customHeight="1" x14ac:dyDescent="0.25">
      <c r="A190" t="str">
        <f t="shared" si="5"/>
        <v>Function_05Application_162019</v>
      </c>
      <c r="B190">
        <v>187</v>
      </c>
      <c r="C190" t="s">
        <v>369</v>
      </c>
      <c r="D190" t="str">
        <f>VLOOKUP($C190,'Look-Ups'!$C$2:$G$32,D$1-2,0)</f>
        <v>Function_05</v>
      </c>
      <c r="E190" t="str">
        <f>VLOOKUP($C190,'Look-Ups'!$C$2:$G$32,E$1-2,0)</f>
        <v>Function_Simpl_04</v>
      </c>
      <c r="F190" t="str">
        <f>VLOOKUP($C190,'Look-Ups'!$C$2:$G$32,F$1-2,0)</f>
        <v>Segment_04</v>
      </c>
      <c r="G190" t="str">
        <f>VLOOKUP($C190,'Look-Ups'!$C$2:$G$32,G$1-2,0)</f>
        <v>Proc_Type_05</v>
      </c>
      <c r="H190" t="s">
        <v>171</v>
      </c>
      <c r="I190">
        <f t="shared" si="6"/>
        <v>2019</v>
      </c>
      <c r="J190" t="s">
        <v>10</v>
      </c>
      <c r="K190" s="103">
        <v>0</v>
      </c>
      <c r="L190" s="78">
        <v>0</v>
      </c>
    </row>
    <row r="191" spans="1:12" ht="12.5" customHeight="1" x14ac:dyDescent="0.25">
      <c r="A191" t="str">
        <f t="shared" si="5"/>
        <v>Function_05Application_162019</v>
      </c>
      <c r="B191">
        <v>188</v>
      </c>
      <c r="C191" t="s">
        <v>369</v>
      </c>
      <c r="D191" t="str">
        <f>VLOOKUP($C191,'Look-Ups'!$C$2:$G$32,D$1-2,0)</f>
        <v>Function_05</v>
      </c>
      <c r="E191" t="str">
        <f>VLOOKUP($C191,'Look-Ups'!$C$2:$G$32,E$1-2,0)</f>
        <v>Function_Simpl_04</v>
      </c>
      <c r="F191" t="str">
        <f>VLOOKUP($C191,'Look-Ups'!$C$2:$G$32,F$1-2,0)</f>
        <v>Segment_04</v>
      </c>
      <c r="G191" t="str">
        <f>VLOOKUP($C191,'Look-Ups'!$C$2:$G$32,G$1-2,0)</f>
        <v>Proc_Type_05</v>
      </c>
      <c r="H191" t="s">
        <v>182</v>
      </c>
      <c r="I191">
        <f t="shared" si="6"/>
        <v>2019</v>
      </c>
      <c r="J191" t="s">
        <v>10</v>
      </c>
      <c r="K191" s="103">
        <v>0</v>
      </c>
      <c r="L191" s="78">
        <v>0</v>
      </c>
    </row>
    <row r="192" spans="1:12" ht="12.5" customHeight="1" x14ac:dyDescent="0.25">
      <c r="A192" t="str">
        <f t="shared" si="5"/>
        <v>Function_05Application_162019</v>
      </c>
      <c r="B192">
        <v>189</v>
      </c>
      <c r="C192" t="s">
        <v>369</v>
      </c>
      <c r="D192" t="str">
        <f>VLOOKUP($C192,'Look-Ups'!$C$2:$G$32,D$1-2,0)</f>
        <v>Function_05</v>
      </c>
      <c r="E192" t="str">
        <f>VLOOKUP($C192,'Look-Ups'!$C$2:$G$32,E$1-2,0)</f>
        <v>Function_Simpl_04</v>
      </c>
      <c r="F192" t="str">
        <f>VLOOKUP($C192,'Look-Ups'!$C$2:$G$32,F$1-2,0)</f>
        <v>Segment_04</v>
      </c>
      <c r="G192" t="str">
        <f>VLOOKUP($C192,'Look-Ups'!$C$2:$G$32,G$1-2,0)</f>
        <v>Proc_Type_05</v>
      </c>
      <c r="H192" t="s">
        <v>238</v>
      </c>
      <c r="I192">
        <f t="shared" si="6"/>
        <v>2019</v>
      </c>
      <c r="J192" t="s">
        <v>10</v>
      </c>
      <c r="K192" s="103">
        <v>0</v>
      </c>
      <c r="L192" s="78">
        <v>0</v>
      </c>
    </row>
    <row r="193" spans="1:12" ht="12.5" customHeight="1" x14ac:dyDescent="0.25">
      <c r="A193" t="str">
        <f t="shared" si="5"/>
        <v>Function_05Application_162019</v>
      </c>
      <c r="B193">
        <v>190</v>
      </c>
      <c r="C193" t="s">
        <v>369</v>
      </c>
      <c r="D193" t="str">
        <f>VLOOKUP($C193,'Look-Ups'!$C$2:$G$32,D$1-2,0)</f>
        <v>Function_05</v>
      </c>
      <c r="E193" t="str">
        <f>VLOOKUP($C193,'Look-Ups'!$C$2:$G$32,E$1-2,0)</f>
        <v>Function_Simpl_04</v>
      </c>
      <c r="F193" t="str">
        <f>VLOOKUP($C193,'Look-Ups'!$C$2:$G$32,F$1-2,0)</f>
        <v>Segment_04</v>
      </c>
      <c r="G193" t="str">
        <f>VLOOKUP($C193,'Look-Ups'!$C$2:$G$32,G$1-2,0)</f>
        <v>Proc_Type_05</v>
      </c>
      <c r="H193" t="s">
        <v>244</v>
      </c>
      <c r="I193">
        <f t="shared" si="6"/>
        <v>2019</v>
      </c>
      <c r="J193" t="s">
        <v>10</v>
      </c>
      <c r="K193" s="103">
        <v>1.5999999999999348E-3</v>
      </c>
      <c r="L193" s="78" t="s">
        <v>106</v>
      </c>
    </row>
    <row r="194" spans="1:12" ht="12.5" customHeight="1" x14ac:dyDescent="0.25">
      <c r="A194" t="str">
        <f t="shared" si="5"/>
        <v>Function_05Application_172019</v>
      </c>
      <c r="B194">
        <v>191</v>
      </c>
      <c r="C194" t="s">
        <v>370</v>
      </c>
      <c r="D194" t="str">
        <f>VLOOKUP($C194,'Look-Ups'!$C$2:$G$32,D$1-2,0)</f>
        <v>Function_05</v>
      </c>
      <c r="E194" t="str">
        <f>VLOOKUP($C194,'Look-Ups'!$C$2:$G$32,E$1-2,0)</f>
        <v>Function_Simpl_04</v>
      </c>
      <c r="F194" t="str">
        <f>VLOOKUP($C194,'Look-Ups'!$C$2:$G$32,F$1-2,0)</f>
        <v>Segment_04</v>
      </c>
      <c r="G194" t="str">
        <f>VLOOKUP($C194,'Look-Ups'!$C$2:$G$32,G$1-2,0)</f>
        <v>Proc_Type_05</v>
      </c>
      <c r="H194" t="s">
        <v>209</v>
      </c>
      <c r="I194">
        <f t="shared" si="6"/>
        <v>2019</v>
      </c>
      <c r="J194" t="s">
        <v>10</v>
      </c>
      <c r="K194" s="103">
        <v>0.36</v>
      </c>
      <c r="L194" s="78" t="s">
        <v>106</v>
      </c>
    </row>
    <row r="195" spans="1:12" ht="12.5" customHeight="1" x14ac:dyDescent="0.25">
      <c r="A195" t="str">
        <f t="shared" si="5"/>
        <v>Function_05Application_172019</v>
      </c>
      <c r="B195">
        <v>192</v>
      </c>
      <c r="C195" t="s">
        <v>370</v>
      </c>
      <c r="D195" t="str">
        <f>VLOOKUP($C195,'Look-Ups'!$C$2:$G$32,D$1-2,0)</f>
        <v>Function_05</v>
      </c>
      <c r="E195" t="str">
        <f>VLOOKUP($C195,'Look-Ups'!$C$2:$G$32,E$1-2,0)</f>
        <v>Function_Simpl_04</v>
      </c>
      <c r="F195" t="str">
        <f>VLOOKUP($C195,'Look-Ups'!$C$2:$G$32,F$1-2,0)</f>
        <v>Segment_04</v>
      </c>
      <c r="G195" t="str">
        <f>VLOOKUP($C195,'Look-Ups'!$C$2:$G$32,G$1-2,0)</f>
        <v>Proc_Type_05</v>
      </c>
      <c r="H195" t="s">
        <v>219</v>
      </c>
      <c r="I195">
        <f t="shared" si="6"/>
        <v>2019</v>
      </c>
      <c r="J195" t="s">
        <v>10</v>
      </c>
      <c r="K195" s="103">
        <v>0.32516232912957399</v>
      </c>
      <c r="L195" s="78" t="s">
        <v>106</v>
      </c>
    </row>
    <row r="196" spans="1:12" ht="12.5" customHeight="1" x14ac:dyDescent="0.25">
      <c r="A196" t="str">
        <f t="shared" si="5"/>
        <v>Function_05Application_172019</v>
      </c>
      <c r="B196">
        <v>193</v>
      </c>
      <c r="C196" t="s">
        <v>370</v>
      </c>
      <c r="D196" t="str">
        <f>VLOOKUP($C196,'Look-Ups'!$C$2:$G$32,D$1-2,0)</f>
        <v>Function_05</v>
      </c>
      <c r="E196" t="str">
        <f>VLOOKUP($C196,'Look-Ups'!$C$2:$G$32,E$1-2,0)</f>
        <v>Function_Simpl_04</v>
      </c>
      <c r="F196" t="str">
        <f>VLOOKUP($C196,'Look-Ups'!$C$2:$G$32,F$1-2,0)</f>
        <v>Segment_04</v>
      </c>
      <c r="G196" t="str">
        <f>VLOOKUP($C196,'Look-Ups'!$C$2:$G$32,G$1-2,0)</f>
        <v>Proc_Type_05</v>
      </c>
      <c r="H196" t="s">
        <v>222</v>
      </c>
      <c r="I196">
        <f t="shared" si="6"/>
        <v>2019</v>
      </c>
      <c r="J196" t="s">
        <v>10</v>
      </c>
      <c r="K196" s="103">
        <v>0.13622471356222804</v>
      </c>
      <c r="L196" s="78" t="s">
        <v>106</v>
      </c>
    </row>
    <row r="197" spans="1:12" ht="12.5" customHeight="1" x14ac:dyDescent="0.25">
      <c r="A197" t="str">
        <f t="shared" ref="A197:A260" si="7">D197&amp;C197&amp;I197</f>
        <v>Function_05Application_172019</v>
      </c>
      <c r="B197">
        <v>194</v>
      </c>
      <c r="C197" t="s">
        <v>370</v>
      </c>
      <c r="D197" t="str">
        <f>VLOOKUP($C197,'Look-Ups'!$C$2:$G$32,D$1-2,0)</f>
        <v>Function_05</v>
      </c>
      <c r="E197" t="str">
        <f>VLOOKUP($C197,'Look-Ups'!$C$2:$G$32,E$1-2,0)</f>
        <v>Function_Simpl_04</v>
      </c>
      <c r="F197" t="str">
        <f>VLOOKUP($C197,'Look-Ups'!$C$2:$G$32,F$1-2,0)</f>
        <v>Segment_04</v>
      </c>
      <c r="G197" t="str">
        <f>VLOOKUP($C197,'Look-Ups'!$C$2:$G$32,G$1-2,0)</f>
        <v>Proc_Type_05</v>
      </c>
      <c r="H197" t="s">
        <v>187</v>
      </c>
      <c r="I197">
        <f t="shared" si="6"/>
        <v>2019</v>
      </c>
      <c r="J197" t="s">
        <v>10</v>
      </c>
      <c r="K197" s="103">
        <v>0.10789318097863555</v>
      </c>
      <c r="L197" s="78" t="s">
        <v>106</v>
      </c>
    </row>
    <row r="198" spans="1:12" ht="12.5" customHeight="1" x14ac:dyDescent="0.25">
      <c r="A198" t="str">
        <f t="shared" si="7"/>
        <v>Function_05Application_172019</v>
      </c>
      <c r="B198">
        <v>195</v>
      </c>
      <c r="C198" t="s">
        <v>370</v>
      </c>
      <c r="D198" t="str">
        <f>VLOOKUP($C198,'Look-Ups'!$C$2:$G$32,D$1-2,0)</f>
        <v>Function_05</v>
      </c>
      <c r="E198" t="str">
        <f>VLOOKUP($C198,'Look-Ups'!$C$2:$G$32,E$1-2,0)</f>
        <v>Function_Simpl_04</v>
      </c>
      <c r="F198" t="str">
        <f>VLOOKUP($C198,'Look-Ups'!$C$2:$G$32,F$1-2,0)</f>
        <v>Segment_04</v>
      </c>
      <c r="G198" t="str">
        <f>VLOOKUP($C198,'Look-Ups'!$C$2:$G$32,G$1-2,0)</f>
        <v>Proc_Type_05</v>
      </c>
      <c r="H198" t="s">
        <v>156</v>
      </c>
      <c r="I198">
        <f t="shared" ref="I198:I261" si="8">I197</f>
        <v>2019</v>
      </c>
      <c r="J198" t="s">
        <v>10</v>
      </c>
      <c r="K198" s="103">
        <v>5.1743831480603512E-2</v>
      </c>
      <c r="L198" s="78" t="s">
        <v>106</v>
      </c>
    </row>
    <row r="199" spans="1:12" ht="12.5" customHeight="1" x14ac:dyDescent="0.25">
      <c r="A199" t="str">
        <f t="shared" si="7"/>
        <v>Function_05Application_172019</v>
      </c>
      <c r="B199">
        <v>196</v>
      </c>
      <c r="C199" t="s">
        <v>370</v>
      </c>
      <c r="D199" t="str">
        <f>VLOOKUP($C199,'Look-Ups'!$C$2:$G$32,D$1-2,0)</f>
        <v>Function_05</v>
      </c>
      <c r="E199" t="str">
        <f>VLOOKUP($C199,'Look-Ups'!$C$2:$G$32,E$1-2,0)</f>
        <v>Function_Simpl_04</v>
      </c>
      <c r="F199" t="str">
        <f>VLOOKUP($C199,'Look-Ups'!$C$2:$G$32,F$1-2,0)</f>
        <v>Segment_04</v>
      </c>
      <c r="G199" t="str">
        <f>VLOOKUP($C199,'Look-Ups'!$C$2:$G$32,G$1-2,0)</f>
        <v>Proc_Type_05</v>
      </c>
      <c r="H199" t="s">
        <v>238</v>
      </c>
      <c r="I199">
        <f t="shared" si="8"/>
        <v>2019</v>
      </c>
      <c r="J199" t="s">
        <v>10</v>
      </c>
      <c r="K199" s="103">
        <v>1.14E-2</v>
      </c>
      <c r="L199" s="78" t="s">
        <v>106</v>
      </c>
    </row>
    <row r="200" spans="1:12" ht="12.5" customHeight="1" x14ac:dyDescent="0.25">
      <c r="A200" t="str">
        <f t="shared" si="7"/>
        <v>Function_05Application_172019</v>
      </c>
      <c r="B200">
        <v>197</v>
      </c>
      <c r="C200" t="s">
        <v>370</v>
      </c>
      <c r="D200" t="str">
        <f>VLOOKUP($C200,'Look-Ups'!$C$2:$G$32,D$1-2,0)</f>
        <v>Function_05</v>
      </c>
      <c r="E200" t="str">
        <f>VLOOKUP($C200,'Look-Ups'!$C$2:$G$32,E$1-2,0)</f>
        <v>Function_Simpl_04</v>
      </c>
      <c r="F200" t="str">
        <f>VLOOKUP($C200,'Look-Ups'!$C$2:$G$32,F$1-2,0)</f>
        <v>Segment_04</v>
      </c>
      <c r="G200" t="str">
        <f>VLOOKUP($C200,'Look-Ups'!$C$2:$G$32,G$1-2,0)</f>
        <v>Proc_Type_05</v>
      </c>
      <c r="H200" t="s">
        <v>182</v>
      </c>
      <c r="I200">
        <f t="shared" si="8"/>
        <v>2019</v>
      </c>
      <c r="J200" t="s">
        <v>10</v>
      </c>
      <c r="K200" s="103">
        <v>5.0000000000000001E-3</v>
      </c>
      <c r="L200" s="78" t="s">
        <v>106</v>
      </c>
    </row>
    <row r="201" spans="1:12" ht="12.5" customHeight="1" x14ac:dyDescent="0.25">
      <c r="A201" t="str">
        <f t="shared" si="7"/>
        <v>Function_05Application_172019</v>
      </c>
      <c r="B201">
        <v>198</v>
      </c>
      <c r="C201" t="s">
        <v>370</v>
      </c>
      <c r="D201" t="str">
        <f>VLOOKUP($C201,'Look-Ups'!$C$2:$G$32,D$1-2,0)</f>
        <v>Function_05</v>
      </c>
      <c r="E201" t="str">
        <f>VLOOKUP($C201,'Look-Ups'!$C$2:$G$32,E$1-2,0)</f>
        <v>Function_Simpl_04</v>
      </c>
      <c r="F201" t="str">
        <f>VLOOKUP($C201,'Look-Ups'!$C$2:$G$32,F$1-2,0)</f>
        <v>Segment_04</v>
      </c>
      <c r="G201" t="str">
        <f>VLOOKUP($C201,'Look-Ups'!$C$2:$G$32,G$1-2,0)</f>
        <v>Proc_Type_05</v>
      </c>
      <c r="H201" t="s">
        <v>195</v>
      </c>
      <c r="I201">
        <f t="shared" si="8"/>
        <v>2019</v>
      </c>
      <c r="J201" t="s">
        <v>10</v>
      </c>
      <c r="K201" s="103">
        <v>0</v>
      </c>
      <c r="L201" s="78">
        <v>0</v>
      </c>
    </row>
    <row r="202" spans="1:12" ht="12.5" customHeight="1" x14ac:dyDescent="0.25">
      <c r="A202" t="str">
        <f t="shared" si="7"/>
        <v>Function_05Application_172019</v>
      </c>
      <c r="B202">
        <v>199</v>
      </c>
      <c r="C202" t="s">
        <v>370</v>
      </c>
      <c r="D202" t="str">
        <f>VLOOKUP($C202,'Look-Ups'!$C$2:$G$32,D$1-2,0)</f>
        <v>Function_05</v>
      </c>
      <c r="E202" t="str">
        <f>VLOOKUP($C202,'Look-Ups'!$C$2:$G$32,E$1-2,0)</f>
        <v>Function_Simpl_04</v>
      </c>
      <c r="F202" t="str">
        <f>VLOOKUP($C202,'Look-Ups'!$C$2:$G$32,F$1-2,0)</f>
        <v>Segment_04</v>
      </c>
      <c r="G202" t="str">
        <f>VLOOKUP($C202,'Look-Ups'!$C$2:$G$32,G$1-2,0)</f>
        <v>Proc_Type_05</v>
      </c>
      <c r="H202" t="s">
        <v>244</v>
      </c>
      <c r="I202">
        <f t="shared" si="8"/>
        <v>2019</v>
      </c>
      <c r="J202" t="s">
        <v>10</v>
      </c>
      <c r="K202" s="103">
        <v>2.5759448489590664E-3</v>
      </c>
      <c r="L202" s="78" t="s">
        <v>106</v>
      </c>
    </row>
    <row r="203" spans="1:12" ht="12.5" customHeight="1" x14ac:dyDescent="0.25">
      <c r="A203" t="str">
        <f t="shared" si="7"/>
        <v>Function_06Application_182019</v>
      </c>
      <c r="B203">
        <v>200</v>
      </c>
      <c r="C203" t="s">
        <v>371</v>
      </c>
      <c r="D203" t="str">
        <f>VLOOKUP($C203,'Look-Ups'!$C$2:$G$32,D$1-2,0)</f>
        <v>Function_06</v>
      </c>
      <c r="E203" t="str">
        <f>VLOOKUP($C203,'Look-Ups'!$C$2:$G$32,E$1-2,0)</f>
        <v>Function_Simpl_05</v>
      </c>
      <c r="F203" t="str">
        <f>VLOOKUP($C203,'Look-Ups'!$C$2:$G$32,F$1-2,0)</f>
        <v>Segment_05</v>
      </c>
      <c r="G203" t="str">
        <f>VLOOKUP($C203,'Look-Ups'!$C$2:$G$32,G$1-2,0)</f>
        <v>Proc_Type_01</v>
      </c>
      <c r="H203" t="s">
        <v>215</v>
      </c>
      <c r="I203">
        <f t="shared" si="8"/>
        <v>2019</v>
      </c>
      <c r="J203" t="s">
        <v>10</v>
      </c>
      <c r="K203" s="103">
        <v>0.24399999999999999</v>
      </c>
      <c r="L203" s="78" t="s">
        <v>106</v>
      </c>
    </row>
    <row r="204" spans="1:12" ht="12.5" customHeight="1" x14ac:dyDescent="0.25">
      <c r="A204" t="str">
        <f t="shared" si="7"/>
        <v>Function_06Application_182019</v>
      </c>
      <c r="B204">
        <v>201</v>
      </c>
      <c r="C204" t="s">
        <v>371</v>
      </c>
      <c r="D204" t="str">
        <f>VLOOKUP($C204,'Look-Ups'!$C$2:$G$32,D$1-2,0)</f>
        <v>Function_06</v>
      </c>
      <c r="E204" t="str">
        <f>VLOOKUP($C204,'Look-Ups'!$C$2:$G$32,E$1-2,0)</f>
        <v>Function_Simpl_05</v>
      </c>
      <c r="F204" t="str">
        <f>VLOOKUP($C204,'Look-Ups'!$C$2:$G$32,F$1-2,0)</f>
        <v>Segment_05</v>
      </c>
      <c r="G204" t="str">
        <f>VLOOKUP($C204,'Look-Ups'!$C$2:$G$32,G$1-2,0)</f>
        <v>Proc_Type_01</v>
      </c>
      <c r="H204" t="s">
        <v>222</v>
      </c>
      <c r="I204">
        <f t="shared" si="8"/>
        <v>2019</v>
      </c>
      <c r="J204" t="s">
        <v>10</v>
      </c>
      <c r="K204" s="103">
        <v>5.0999999999999997E-2</v>
      </c>
      <c r="L204" s="78" t="s">
        <v>106</v>
      </c>
    </row>
    <row r="205" spans="1:12" ht="12.5" customHeight="1" x14ac:dyDescent="0.25">
      <c r="A205" t="str">
        <f t="shared" si="7"/>
        <v>Function_06Application_182019</v>
      </c>
      <c r="B205">
        <v>202</v>
      </c>
      <c r="C205" t="s">
        <v>371</v>
      </c>
      <c r="D205" t="str">
        <f>VLOOKUP($C205,'Look-Ups'!$C$2:$G$32,D$1-2,0)</f>
        <v>Function_06</v>
      </c>
      <c r="E205" t="str">
        <f>VLOOKUP($C205,'Look-Ups'!$C$2:$G$32,E$1-2,0)</f>
        <v>Function_Simpl_05</v>
      </c>
      <c r="F205" t="str">
        <f>VLOOKUP($C205,'Look-Ups'!$C$2:$G$32,F$1-2,0)</f>
        <v>Segment_05</v>
      </c>
      <c r="G205" t="str">
        <f>VLOOKUP($C205,'Look-Ups'!$C$2:$G$32,G$1-2,0)</f>
        <v>Proc_Type_01</v>
      </c>
      <c r="H205" t="s">
        <v>219</v>
      </c>
      <c r="I205">
        <f t="shared" si="8"/>
        <v>2019</v>
      </c>
      <c r="J205" t="s">
        <v>10</v>
      </c>
      <c r="K205" s="103">
        <v>7.9000000000000001E-2</v>
      </c>
      <c r="L205" s="78" t="s">
        <v>106</v>
      </c>
    </row>
    <row r="206" spans="1:12" ht="12.5" customHeight="1" x14ac:dyDescent="0.25">
      <c r="A206" t="str">
        <f t="shared" si="7"/>
        <v>Function_06Application_182019</v>
      </c>
      <c r="B206">
        <v>203</v>
      </c>
      <c r="C206" t="s">
        <v>371</v>
      </c>
      <c r="D206" t="str">
        <f>VLOOKUP($C206,'Look-Ups'!$C$2:$G$32,D$1-2,0)</f>
        <v>Function_06</v>
      </c>
      <c r="E206" t="str">
        <f>VLOOKUP($C206,'Look-Ups'!$C$2:$G$32,E$1-2,0)</f>
        <v>Function_Simpl_05</v>
      </c>
      <c r="F206" t="str">
        <f>VLOOKUP($C206,'Look-Ups'!$C$2:$G$32,F$1-2,0)</f>
        <v>Segment_05</v>
      </c>
      <c r="G206" t="str">
        <f>VLOOKUP($C206,'Look-Ups'!$C$2:$G$32,G$1-2,0)</f>
        <v>Proc_Type_01</v>
      </c>
      <c r="H206" t="s">
        <v>217</v>
      </c>
      <c r="I206">
        <f t="shared" si="8"/>
        <v>2019</v>
      </c>
      <c r="J206" t="s">
        <v>10</v>
      </c>
      <c r="K206" s="103">
        <v>1E-3</v>
      </c>
      <c r="L206" s="78" t="s">
        <v>106</v>
      </c>
    </row>
    <row r="207" spans="1:12" ht="12.5" customHeight="1" x14ac:dyDescent="0.25">
      <c r="A207" t="str">
        <f t="shared" si="7"/>
        <v>Function_06Application_182019</v>
      </c>
      <c r="B207">
        <v>204</v>
      </c>
      <c r="C207" t="s">
        <v>371</v>
      </c>
      <c r="D207" t="str">
        <f>VLOOKUP($C207,'Look-Ups'!$C$2:$G$32,D$1-2,0)</f>
        <v>Function_06</v>
      </c>
      <c r="E207" t="str">
        <f>VLOOKUP($C207,'Look-Ups'!$C$2:$G$32,E$1-2,0)</f>
        <v>Function_Simpl_05</v>
      </c>
      <c r="F207" t="str">
        <f>VLOOKUP($C207,'Look-Ups'!$C$2:$G$32,F$1-2,0)</f>
        <v>Segment_05</v>
      </c>
      <c r="G207" t="str">
        <f>VLOOKUP($C207,'Look-Ups'!$C$2:$G$32,G$1-2,0)</f>
        <v>Proc_Type_01</v>
      </c>
      <c r="H207" t="s">
        <v>209</v>
      </c>
      <c r="I207">
        <f t="shared" si="8"/>
        <v>2019</v>
      </c>
      <c r="J207" t="s">
        <v>10</v>
      </c>
      <c r="K207" s="103">
        <v>3.5000000000000003E-2</v>
      </c>
      <c r="L207" s="78" t="s">
        <v>106</v>
      </c>
    </row>
    <row r="208" spans="1:12" ht="12.5" customHeight="1" x14ac:dyDescent="0.25">
      <c r="A208" t="str">
        <f t="shared" si="7"/>
        <v>Function_06Application_182019</v>
      </c>
      <c r="B208">
        <v>205</v>
      </c>
      <c r="C208" t="s">
        <v>371</v>
      </c>
      <c r="D208" t="str">
        <f>VLOOKUP($C208,'Look-Ups'!$C$2:$G$32,D$1-2,0)</f>
        <v>Function_06</v>
      </c>
      <c r="E208" t="str">
        <f>VLOOKUP($C208,'Look-Ups'!$C$2:$G$32,E$1-2,0)</f>
        <v>Function_Simpl_05</v>
      </c>
      <c r="F208" t="str">
        <f>VLOOKUP($C208,'Look-Ups'!$C$2:$G$32,F$1-2,0)</f>
        <v>Segment_05</v>
      </c>
      <c r="G208" t="str">
        <f>VLOOKUP($C208,'Look-Ups'!$C$2:$G$32,G$1-2,0)</f>
        <v>Proc_Type_01</v>
      </c>
      <c r="H208" t="s">
        <v>201</v>
      </c>
      <c r="I208">
        <f t="shared" si="8"/>
        <v>2019</v>
      </c>
      <c r="J208" t="s">
        <v>10</v>
      </c>
      <c r="K208" s="103">
        <v>0.25600000000000001</v>
      </c>
      <c r="L208" s="78" t="s">
        <v>106</v>
      </c>
    </row>
    <row r="209" spans="1:12" ht="12.5" customHeight="1" x14ac:dyDescent="0.25">
      <c r="A209" t="str">
        <f t="shared" si="7"/>
        <v>Function_06Application_182019</v>
      </c>
      <c r="B209">
        <v>206</v>
      </c>
      <c r="C209" t="s">
        <v>371</v>
      </c>
      <c r="D209" t="str">
        <f>VLOOKUP($C209,'Look-Ups'!$C$2:$G$32,D$1-2,0)</f>
        <v>Function_06</v>
      </c>
      <c r="E209" t="str">
        <f>VLOOKUP($C209,'Look-Ups'!$C$2:$G$32,E$1-2,0)</f>
        <v>Function_Simpl_05</v>
      </c>
      <c r="F209" t="str">
        <f>VLOOKUP($C209,'Look-Ups'!$C$2:$G$32,F$1-2,0)</f>
        <v>Segment_05</v>
      </c>
      <c r="G209" t="str">
        <f>VLOOKUP($C209,'Look-Ups'!$C$2:$G$32,G$1-2,0)</f>
        <v>Proc_Type_01</v>
      </c>
      <c r="H209" t="s">
        <v>187</v>
      </c>
      <c r="I209">
        <f t="shared" si="8"/>
        <v>2019</v>
      </c>
      <c r="J209" t="s">
        <v>10</v>
      </c>
      <c r="K209" s="103">
        <v>6.4000000000000001E-2</v>
      </c>
      <c r="L209" s="78" t="s">
        <v>106</v>
      </c>
    </row>
    <row r="210" spans="1:12" ht="12.5" customHeight="1" x14ac:dyDescent="0.25">
      <c r="A210" t="str">
        <f t="shared" si="7"/>
        <v>Function_06Application_182019</v>
      </c>
      <c r="B210">
        <v>207</v>
      </c>
      <c r="C210" t="s">
        <v>371</v>
      </c>
      <c r="D210" t="str">
        <f>VLOOKUP($C210,'Look-Ups'!$C$2:$G$32,D$1-2,0)</f>
        <v>Function_06</v>
      </c>
      <c r="E210" t="str">
        <f>VLOOKUP($C210,'Look-Ups'!$C$2:$G$32,E$1-2,0)</f>
        <v>Function_Simpl_05</v>
      </c>
      <c r="F210" t="str">
        <f>VLOOKUP($C210,'Look-Ups'!$C$2:$G$32,F$1-2,0)</f>
        <v>Segment_05</v>
      </c>
      <c r="G210" t="str">
        <f>VLOOKUP($C210,'Look-Ups'!$C$2:$G$32,G$1-2,0)</f>
        <v>Proc_Type_01</v>
      </c>
      <c r="H210" t="s">
        <v>221</v>
      </c>
      <c r="I210">
        <f t="shared" si="8"/>
        <v>2019</v>
      </c>
      <c r="J210" t="s">
        <v>10</v>
      </c>
      <c r="K210" s="103">
        <v>1E-3</v>
      </c>
      <c r="L210" s="78" t="s">
        <v>106</v>
      </c>
    </row>
    <row r="211" spans="1:12" ht="12.5" customHeight="1" x14ac:dyDescent="0.25">
      <c r="A211" t="str">
        <f t="shared" si="7"/>
        <v>Function_06Application_182019</v>
      </c>
      <c r="B211">
        <v>208</v>
      </c>
      <c r="C211" t="s">
        <v>371</v>
      </c>
      <c r="D211" t="str">
        <f>VLOOKUP($C211,'Look-Ups'!$C$2:$G$32,D$1-2,0)</f>
        <v>Function_06</v>
      </c>
      <c r="E211" t="str">
        <f>VLOOKUP($C211,'Look-Ups'!$C$2:$G$32,E$1-2,0)</f>
        <v>Function_Simpl_05</v>
      </c>
      <c r="F211" t="str">
        <f>VLOOKUP($C211,'Look-Ups'!$C$2:$G$32,F$1-2,0)</f>
        <v>Segment_05</v>
      </c>
      <c r="G211" t="str">
        <f>VLOOKUP($C211,'Look-Ups'!$C$2:$G$32,G$1-2,0)</f>
        <v>Proc_Type_01</v>
      </c>
      <c r="H211" t="s">
        <v>225</v>
      </c>
      <c r="I211">
        <f t="shared" si="8"/>
        <v>2019</v>
      </c>
      <c r="J211" t="s">
        <v>10</v>
      </c>
      <c r="K211" s="103">
        <v>1E-3</v>
      </c>
      <c r="L211" s="78" t="s">
        <v>106</v>
      </c>
    </row>
    <row r="212" spans="1:12" ht="12.5" customHeight="1" x14ac:dyDescent="0.25">
      <c r="A212" t="str">
        <f t="shared" si="7"/>
        <v>Function_06Application_182019</v>
      </c>
      <c r="B212">
        <v>209</v>
      </c>
      <c r="C212" t="s">
        <v>371</v>
      </c>
      <c r="D212" t="str">
        <f>VLOOKUP($C212,'Look-Ups'!$C$2:$G$32,D$1-2,0)</f>
        <v>Function_06</v>
      </c>
      <c r="E212" t="str">
        <f>VLOOKUP($C212,'Look-Ups'!$C$2:$G$32,E$1-2,0)</f>
        <v>Function_Simpl_05</v>
      </c>
      <c r="F212" t="str">
        <f>VLOOKUP($C212,'Look-Ups'!$C$2:$G$32,F$1-2,0)</f>
        <v>Segment_05</v>
      </c>
      <c r="G212" t="str">
        <f>VLOOKUP($C212,'Look-Ups'!$C$2:$G$32,G$1-2,0)</f>
        <v>Proc_Type_01</v>
      </c>
      <c r="H212" t="s">
        <v>236</v>
      </c>
      <c r="I212">
        <f t="shared" si="8"/>
        <v>2019</v>
      </c>
      <c r="J212" t="s">
        <v>10</v>
      </c>
      <c r="K212" s="103">
        <v>1.4E-2</v>
      </c>
      <c r="L212" s="78" t="s">
        <v>106</v>
      </c>
    </row>
    <row r="213" spans="1:12" ht="12.5" customHeight="1" x14ac:dyDescent="0.25">
      <c r="A213" t="str">
        <f t="shared" si="7"/>
        <v>Function_06Application_182019</v>
      </c>
      <c r="B213">
        <v>210</v>
      </c>
      <c r="C213" t="s">
        <v>371</v>
      </c>
      <c r="D213" t="str">
        <f>VLOOKUP($C213,'Look-Ups'!$C$2:$G$32,D$1-2,0)</f>
        <v>Function_06</v>
      </c>
      <c r="E213" t="str">
        <f>VLOOKUP($C213,'Look-Ups'!$C$2:$G$32,E$1-2,0)</f>
        <v>Function_Simpl_05</v>
      </c>
      <c r="F213" t="str">
        <f>VLOOKUP($C213,'Look-Ups'!$C$2:$G$32,F$1-2,0)</f>
        <v>Segment_05</v>
      </c>
      <c r="G213" t="str">
        <f>VLOOKUP($C213,'Look-Ups'!$C$2:$G$32,G$1-2,0)</f>
        <v>Proc_Type_01</v>
      </c>
      <c r="H213" t="s">
        <v>156</v>
      </c>
      <c r="I213">
        <f t="shared" si="8"/>
        <v>2019</v>
      </c>
      <c r="J213" t="s">
        <v>10</v>
      </c>
      <c r="K213" s="103">
        <v>0.217</v>
      </c>
      <c r="L213" s="78" t="s">
        <v>106</v>
      </c>
    </row>
    <row r="214" spans="1:12" ht="12.5" customHeight="1" x14ac:dyDescent="0.25">
      <c r="A214" t="str">
        <f t="shared" si="7"/>
        <v>Function_06Application_182019</v>
      </c>
      <c r="B214">
        <v>211</v>
      </c>
      <c r="C214" t="s">
        <v>371</v>
      </c>
      <c r="D214" t="str">
        <f>VLOOKUP($C214,'Look-Ups'!$C$2:$G$32,D$1-2,0)</f>
        <v>Function_06</v>
      </c>
      <c r="E214" t="str">
        <f>VLOOKUP($C214,'Look-Ups'!$C$2:$G$32,E$1-2,0)</f>
        <v>Function_Simpl_05</v>
      </c>
      <c r="F214" t="str">
        <f>VLOOKUP($C214,'Look-Ups'!$C$2:$G$32,F$1-2,0)</f>
        <v>Segment_05</v>
      </c>
      <c r="G214" t="str">
        <f>VLOOKUP($C214,'Look-Ups'!$C$2:$G$32,G$1-2,0)</f>
        <v>Proc_Type_01</v>
      </c>
      <c r="H214" t="s">
        <v>163</v>
      </c>
      <c r="I214">
        <f t="shared" si="8"/>
        <v>2019</v>
      </c>
      <c r="J214" t="s">
        <v>10</v>
      </c>
      <c r="K214" s="103">
        <v>5.0000000000000001E-3</v>
      </c>
      <c r="L214" s="78" t="s">
        <v>106</v>
      </c>
    </row>
    <row r="215" spans="1:12" ht="12.5" customHeight="1" x14ac:dyDescent="0.25">
      <c r="A215" t="str">
        <f t="shared" si="7"/>
        <v>Function_06Application_182019</v>
      </c>
      <c r="B215">
        <v>212</v>
      </c>
      <c r="C215" t="s">
        <v>371</v>
      </c>
      <c r="D215" t="str">
        <f>VLOOKUP($C215,'Look-Ups'!$C$2:$G$32,D$1-2,0)</f>
        <v>Function_06</v>
      </c>
      <c r="E215" t="str">
        <f>VLOOKUP($C215,'Look-Ups'!$C$2:$G$32,E$1-2,0)</f>
        <v>Function_Simpl_05</v>
      </c>
      <c r="F215" t="str">
        <f>VLOOKUP($C215,'Look-Ups'!$C$2:$G$32,F$1-2,0)</f>
        <v>Segment_05</v>
      </c>
      <c r="G215" t="str">
        <f>VLOOKUP($C215,'Look-Ups'!$C$2:$G$32,G$1-2,0)</f>
        <v>Proc_Type_01</v>
      </c>
      <c r="H215" t="s">
        <v>184</v>
      </c>
      <c r="I215">
        <f t="shared" si="8"/>
        <v>2019</v>
      </c>
      <c r="J215" t="s">
        <v>10</v>
      </c>
      <c r="K215" s="103">
        <v>1E-3</v>
      </c>
      <c r="L215" s="78" t="s">
        <v>106</v>
      </c>
    </row>
    <row r="216" spans="1:12" ht="12.5" customHeight="1" x14ac:dyDescent="0.25">
      <c r="A216" t="str">
        <f t="shared" si="7"/>
        <v>Function_06Application_182019</v>
      </c>
      <c r="B216">
        <v>213</v>
      </c>
      <c r="C216" t="s">
        <v>371</v>
      </c>
      <c r="D216" t="str">
        <f>VLOOKUP($C216,'Look-Ups'!$C$2:$G$32,D$1-2,0)</f>
        <v>Function_06</v>
      </c>
      <c r="E216" t="str">
        <f>VLOOKUP($C216,'Look-Ups'!$C$2:$G$32,E$1-2,0)</f>
        <v>Function_Simpl_05</v>
      </c>
      <c r="F216" t="str">
        <f>VLOOKUP($C216,'Look-Ups'!$C$2:$G$32,F$1-2,0)</f>
        <v>Segment_05</v>
      </c>
      <c r="G216" t="str">
        <f>VLOOKUP($C216,'Look-Ups'!$C$2:$G$32,G$1-2,0)</f>
        <v>Proc_Type_01</v>
      </c>
      <c r="H216" t="s">
        <v>188</v>
      </c>
      <c r="I216">
        <f t="shared" si="8"/>
        <v>2019</v>
      </c>
      <c r="J216" t="s">
        <v>10</v>
      </c>
      <c r="K216" s="103">
        <v>1.2E-2</v>
      </c>
      <c r="L216" s="78" t="s">
        <v>106</v>
      </c>
    </row>
    <row r="217" spans="1:12" ht="12.5" customHeight="1" x14ac:dyDescent="0.25">
      <c r="A217" t="str">
        <f t="shared" si="7"/>
        <v>Function_06Application_182019</v>
      </c>
      <c r="B217">
        <v>214</v>
      </c>
      <c r="C217" t="s">
        <v>371</v>
      </c>
      <c r="D217" t="str">
        <f>VLOOKUP($C217,'Look-Ups'!$C$2:$G$32,D$1-2,0)</f>
        <v>Function_06</v>
      </c>
      <c r="E217" t="str">
        <f>VLOOKUP($C217,'Look-Ups'!$C$2:$G$32,E$1-2,0)</f>
        <v>Function_Simpl_05</v>
      </c>
      <c r="F217" t="str">
        <f>VLOOKUP($C217,'Look-Ups'!$C$2:$G$32,F$1-2,0)</f>
        <v>Segment_05</v>
      </c>
      <c r="G217" t="str">
        <f>VLOOKUP($C217,'Look-Ups'!$C$2:$G$32,G$1-2,0)</f>
        <v>Proc_Type_01</v>
      </c>
      <c r="H217" t="s">
        <v>203</v>
      </c>
      <c r="I217">
        <f t="shared" si="8"/>
        <v>2019</v>
      </c>
      <c r="J217" t="s">
        <v>10</v>
      </c>
      <c r="K217" s="103">
        <v>1E-3</v>
      </c>
      <c r="L217" s="78" t="s">
        <v>106</v>
      </c>
    </row>
    <row r="218" spans="1:12" ht="12.5" customHeight="1" x14ac:dyDescent="0.25">
      <c r="A218" t="str">
        <f t="shared" si="7"/>
        <v>Function_06Application_182019</v>
      </c>
      <c r="B218">
        <v>215</v>
      </c>
      <c r="C218" t="s">
        <v>371</v>
      </c>
      <c r="D218" t="str">
        <f>VLOOKUP($C218,'Look-Ups'!$C$2:$G$32,D$1-2,0)</f>
        <v>Function_06</v>
      </c>
      <c r="E218" t="str">
        <f>VLOOKUP($C218,'Look-Ups'!$C$2:$G$32,E$1-2,0)</f>
        <v>Function_Simpl_05</v>
      </c>
      <c r="F218" t="str">
        <f>VLOOKUP($C218,'Look-Ups'!$C$2:$G$32,F$1-2,0)</f>
        <v>Segment_05</v>
      </c>
      <c r="G218" t="str">
        <f>VLOOKUP($C218,'Look-Ups'!$C$2:$G$32,G$1-2,0)</f>
        <v>Proc_Type_01</v>
      </c>
      <c r="H218" t="s">
        <v>211</v>
      </c>
      <c r="I218">
        <f t="shared" si="8"/>
        <v>2019</v>
      </c>
      <c r="J218" t="s">
        <v>10</v>
      </c>
      <c r="K218" s="103">
        <v>1E-3</v>
      </c>
      <c r="L218" s="78" t="s">
        <v>106</v>
      </c>
    </row>
    <row r="219" spans="1:12" ht="12.5" customHeight="1" x14ac:dyDescent="0.25">
      <c r="A219" t="str">
        <f t="shared" si="7"/>
        <v>Function_06Application_182019</v>
      </c>
      <c r="B219">
        <v>216</v>
      </c>
      <c r="C219" t="s">
        <v>371</v>
      </c>
      <c r="D219" t="str">
        <f>VLOOKUP($C219,'Look-Ups'!$C$2:$G$32,D$1-2,0)</f>
        <v>Function_06</v>
      </c>
      <c r="E219" t="str">
        <f>VLOOKUP($C219,'Look-Ups'!$C$2:$G$32,E$1-2,0)</f>
        <v>Function_Simpl_05</v>
      </c>
      <c r="F219" t="str">
        <f>VLOOKUP($C219,'Look-Ups'!$C$2:$G$32,F$1-2,0)</f>
        <v>Segment_05</v>
      </c>
      <c r="G219" t="str">
        <f>VLOOKUP($C219,'Look-Ups'!$C$2:$G$32,G$1-2,0)</f>
        <v>Proc_Type_01</v>
      </c>
      <c r="H219" t="s">
        <v>242</v>
      </c>
      <c r="I219">
        <f t="shared" si="8"/>
        <v>2019</v>
      </c>
      <c r="J219" t="s">
        <v>10</v>
      </c>
      <c r="K219" s="103">
        <v>3.0000000000000001E-3</v>
      </c>
      <c r="L219" s="78" t="s">
        <v>106</v>
      </c>
    </row>
    <row r="220" spans="1:12" ht="12.5" customHeight="1" x14ac:dyDescent="0.25">
      <c r="A220" t="str">
        <f t="shared" si="7"/>
        <v>Function_06Application_182019</v>
      </c>
      <c r="B220">
        <v>217</v>
      </c>
      <c r="C220" t="s">
        <v>371</v>
      </c>
      <c r="D220" t="str">
        <f>VLOOKUP($C220,'Look-Ups'!$C$2:$G$32,D$1-2,0)</f>
        <v>Function_06</v>
      </c>
      <c r="E220" t="str">
        <f>VLOOKUP($C220,'Look-Ups'!$C$2:$G$32,E$1-2,0)</f>
        <v>Function_Simpl_05</v>
      </c>
      <c r="F220" t="str">
        <f>VLOOKUP($C220,'Look-Ups'!$C$2:$G$32,F$1-2,0)</f>
        <v>Segment_05</v>
      </c>
      <c r="G220" t="str">
        <f>VLOOKUP($C220,'Look-Ups'!$C$2:$G$32,G$1-2,0)</f>
        <v>Proc_Type_01</v>
      </c>
      <c r="H220" t="s">
        <v>220</v>
      </c>
      <c r="I220">
        <f t="shared" si="8"/>
        <v>2019</v>
      </c>
      <c r="J220" t="s">
        <v>10</v>
      </c>
      <c r="K220" s="103">
        <v>1E-3</v>
      </c>
      <c r="L220" s="78" t="s">
        <v>106</v>
      </c>
    </row>
    <row r="221" spans="1:12" ht="12.5" customHeight="1" x14ac:dyDescent="0.25">
      <c r="A221" t="str">
        <f t="shared" si="7"/>
        <v>Function_06Application_182019</v>
      </c>
      <c r="B221">
        <v>218</v>
      </c>
      <c r="C221" t="s">
        <v>371</v>
      </c>
      <c r="D221" t="str">
        <f>VLOOKUP($C221,'Look-Ups'!$C$2:$G$32,D$1-2,0)</f>
        <v>Function_06</v>
      </c>
      <c r="E221" t="str">
        <f>VLOOKUP($C221,'Look-Ups'!$C$2:$G$32,E$1-2,0)</f>
        <v>Function_Simpl_05</v>
      </c>
      <c r="F221" t="str">
        <f>VLOOKUP($C221,'Look-Ups'!$C$2:$G$32,F$1-2,0)</f>
        <v>Segment_05</v>
      </c>
      <c r="G221" t="str">
        <f>VLOOKUP($C221,'Look-Ups'!$C$2:$G$32,G$1-2,0)</f>
        <v>Proc_Type_01</v>
      </c>
      <c r="H221" t="s">
        <v>182</v>
      </c>
      <c r="I221">
        <f t="shared" si="8"/>
        <v>2019</v>
      </c>
      <c r="J221" t="s">
        <v>10</v>
      </c>
      <c r="K221" s="103">
        <v>0</v>
      </c>
      <c r="L221" s="78" t="s">
        <v>106</v>
      </c>
    </row>
    <row r="222" spans="1:12" ht="12.5" customHeight="1" x14ac:dyDescent="0.25">
      <c r="A222" t="str">
        <f t="shared" si="7"/>
        <v>Function_06Application_182019</v>
      </c>
      <c r="B222">
        <v>219</v>
      </c>
      <c r="C222" t="s">
        <v>371</v>
      </c>
      <c r="D222" t="str">
        <f>VLOOKUP($C222,'Look-Ups'!$C$2:$G$32,D$1-2,0)</f>
        <v>Function_06</v>
      </c>
      <c r="E222" t="str">
        <f>VLOOKUP($C222,'Look-Ups'!$C$2:$G$32,E$1-2,0)</f>
        <v>Function_Simpl_05</v>
      </c>
      <c r="F222" t="str">
        <f>VLOOKUP($C222,'Look-Ups'!$C$2:$G$32,F$1-2,0)</f>
        <v>Segment_05</v>
      </c>
      <c r="G222" t="str">
        <f>VLOOKUP($C222,'Look-Ups'!$C$2:$G$32,G$1-2,0)</f>
        <v>Proc_Type_01</v>
      </c>
      <c r="H222" t="s">
        <v>173</v>
      </c>
      <c r="I222">
        <f t="shared" si="8"/>
        <v>2019</v>
      </c>
      <c r="J222" t="s">
        <v>10</v>
      </c>
      <c r="K222" s="103">
        <v>0</v>
      </c>
      <c r="L222" s="78" t="s">
        <v>106</v>
      </c>
    </row>
    <row r="223" spans="1:12" ht="12.5" customHeight="1" x14ac:dyDescent="0.25">
      <c r="A223" t="str">
        <f t="shared" si="7"/>
        <v>Function_06Application_182019</v>
      </c>
      <c r="B223">
        <v>220</v>
      </c>
      <c r="C223" t="s">
        <v>371</v>
      </c>
      <c r="D223" t="str">
        <f>VLOOKUP($C223,'Look-Ups'!$C$2:$G$32,D$1-2,0)</f>
        <v>Function_06</v>
      </c>
      <c r="E223" t="str">
        <f>VLOOKUP($C223,'Look-Ups'!$C$2:$G$32,E$1-2,0)</f>
        <v>Function_Simpl_05</v>
      </c>
      <c r="F223" t="str">
        <f>VLOOKUP($C223,'Look-Ups'!$C$2:$G$32,F$1-2,0)</f>
        <v>Segment_05</v>
      </c>
      <c r="G223" t="str">
        <f>VLOOKUP($C223,'Look-Ups'!$C$2:$G$32,G$1-2,0)</f>
        <v>Proc_Type_01</v>
      </c>
      <c r="H223" t="s">
        <v>174</v>
      </c>
      <c r="I223">
        <f t="shared" si="8"/>
        <v>2019</v>
      </c>
      <c r="J223" t="s">
        <v>10</v>
      </c>
      <c r="K223" s="103">
        <v>0</v>
      </c>
      <c r="L223" s="78" t="s">
        <v>106</v>
      </c>
    </row>
    <row r="224" spans="1:12" ht="12.5" customHeight="1" x14ac:dyDescent="0.25">
      <c r="A224" t="str">
        <f t="shared" si="7"/>
        <v>Function_06Application_182019</v>
      </c>
      <c r="B224">
        <v>221</v>
      </c>
      <c r="C224" t="s">
        <v>371</v>
      </c>
      <c r="D224" t="str">
        <f>VLOOKUP($C224,'Look-Ups'!$C$2:$G$32,D$1-2,0)</f>
        <v>Function_06</v>
      </c>
      <c r="E224" t="str">
        <f>VLOOKUP($C224,'Look-Ups'!$C$2:$G$32,E$1-2,0)</f>
        <v>Function_Simpl_05</v>
      </c>
      <c r="F224" t="str">
        <f>VLOOKUP($C224,'Look-Ups'!$C$2:$G$32,F$1-2,0)</f>
        <v>Segment_05</v>
      </c>
      <c r="G224" t="str">
        <f>VLOOKUP($C224,'Look-Ups'!$C$2:$G$32,G$1-2,0)</f>
        <v>Proc_Type_01</v>
      </c>
      <c r="H224" t="s">
        <v>183</v>
      </c>
      <c r="I224">
        <f t="shared" si="8"/>
        <v>2019</v>
      </c>
      <c r="J224" t="s">
        <v>10</v>
      </c>
      <c r="K224" s="103">
        <v>0</v>
      </c>
      <c r="L224" s="78" t="s">
        <v>106</v>
      </c>
    </row>
    <row r="225" spans="1:12" ht="12.5" customHeight="1" x14ac:dyDescent="0.25">
      <c r="A225" t="str">
        <f t="shared" si="7"/>
        <v>Function_06Application_182019</v>
      </c>
      <c r="B225">
        <v>222</v>
      </c>
      <c r="C225" t="s">
        <v>371</v>
      </c>
      <c r="D225" t="str">
        <f>VLOOKUP($C225,'Look-Ups'!$C$2:$G$32,D$1-2,0)</f>
        <v>Function_06</v>
      </c>
      <c r="E225" t="str">
        <f>VLOOKUP($C225,'Look-Ups'!$C$2:$G$32,E$1-2,0)</f>
        <v>Function_Simpl_05</v>
      </c>
      <c r="F225" t="str">
        <f>VLOOKUP($C225,'Look-Ups'!$C$2:$G$32,F$1-2,0)</f>
        <v>Segment_05</v>
      </c>
      <c r="G225" t="str">
        <f>VLOOKUP($C225,'Look-Ups'!$C$2:$G$32,G$1-2,0)</f>
        <v>Proc_Type_01</v>
      </c>
      <c r="H225" t="s">
        <v>185</v>
      </c>
      <c r="I225">
        <f t="shared" si="8"/>
        <v>2019</v>
      </c>
      <c r="J225" t="s">
        <v>10</v>
      </c>
      <c r="K225" s="103">
        <v>0</v>
      </c>
      <c r="L225" s="78" t="s">
        <v>106</v>
      </c>
    </row>
    <row r="226" spans="1:12" ht="12.5" customHeight="1" x14ac:dyDescent="0.25">
      <c r="A226" t="str">
        <f t="shared" si="7"/>
        <v>Function_06Application_182019</v>
      </c>
      <c r="B226">
        <v>223</v>
      </c>
      <c r="C226" t="s">
        <v>371</v>
      </c>
      <c r="D226" t="str">
        <f>VLOOKUP($C226,'Look-Ups'!$C$2:$G$32,D$1-2,0)</f>
        <v>Function_06</v>
      </c>
      <c r="E226" t="str">
        <f>VLOOKUP($C226,'Look-Ups'!$C$2:$G$32,E$1-2,0)</f>
        <v>Function_Simpl_05</v>
      </c>
      <c r="F226" t="str">
        <f>VLOOKUP($C226,'Look-Ups'!$C$2:$G$32,F$1-2,0)</f>
        <v>Segment_05</v>
      </c>
      <c r="G226" t="str">
        <f>VLOOKUP($C226,'Look-Ups'!$C$2:$G$32,G$1-2,0)</f>
        <v>Proc_Type_01</v>
      </c>
      <c r="H226" t="s">
        <v>244</v>
      </c>
      <c r="I226">
        <f t="shared" si="8"/>
        <v>2019</v>
      </c>
      <c r="J226" t="s">
        <v>10</v>
      </c>
      <c r="K226" s="103">
        <v>1.3000000000000012E-2</v>
      </c>
      <c r="L226" s="78" t="s">
        <v>106</v>
      </c>
    </row>
    <row r="227" spans="1:12" ht="12.5" customHeight="1" x14ac:dyDescent="0.25">
      <c r="A227" t="str">
        <f t="shared" si="7"/>
        <v>Function_07Application_192019</v>
      </c>
      <c r="B227">
        <v>224</v>
      </c>
      <c r="C227" t="s">
        <v>372</v>
      </c>
      <c r="D227" t="str">
        <f>VLOOKUP($C227,'Look-Ups'!$C$2:$G$32,D$1-2,0)</f>
        <v>Function_07</v>
      </c>
      <c r="E227" t="str">
        <f>VLOOKUP($C227,'Look-Ups'!$C$2:$G$32,E$1-2,0)</f>
        <v>Function_Simpl_06</v>
      </c>
      <c r="F227" t="str">
        <f>VLOOKUP($C227,'Look-Ups'!$C$2:$G$32,F$1-2,0)</f>
        <v>Segment_04</v>
      </c>
      <c r="G227" t="str">
        <f>VLOOKUP($C227,'Look-Ups'!$C$2:$G$32,G$1-2,0)</f>
        <v>Proc_Type_05</v>
      </c>
      <c r="H227" t="s">
        <v>171</v>
      </c>
      <c r="I227">
        <f t="shared" si="8"/>
        <v>2019</v>
      </c>
      <c r="J227" t="s">
        <v>10</v>
      </c>
      <c r="K227" s="103">
        <v>0.245</v>
      </c>
      <c r="L227" s="78" t="s">
        <v>106</v>
      </c>
    </row>
    <row r="228" spans="1:12" ht="12.5" customHeight="1" x14ac:dyDescent="0.25">
      <c r="A228" t="str">
        <f t="shared" si="7"/>
        <v>Function_07Application_192019</v>
      </c>
      <c r="B228">
        <v>225</v>
      </c>
      <c r="C228" t="s">
        <v>372</v>
      </c>
      <c r="D228" t="str">
        <f>VLOOKUP($C228,'Look-Ups'!$C$2:$G$32,D$1-2,0)</f>
        <v>Function_07</v>
      </c>
      <c r="E228" t="str">
        <f>VLOOKUP($C228,'Look-Ups'!$C$2:$G$32,E$1-2,0)</f>
        <v>Function_Simpl_06</v>
      </c>
      <c r="F228" t="str">
        <f>VLOOKUP($C228,'Look-Ups'!$C$2:$G$32,F$1-2,0)</f>
        <v>Segment_04</v>
      </c>
      <c r="G228" t="str">
        <f>VLOOKUP($C228,'Look-Ups'!$C$2:$G$32,G$1-2,0)</f>
        <v>Proc_Type_05</v>
      </c>
      <c r="H228" t="s">
        <v>219</v>
      </c>
      <c r="I228">
        <f t="shared" si="8"/>
        <v>2019</v>
      </c>
      <c r="J228" t="s">
        <v>10</v>
      </c>
      <c r="K228" s="103">
        <v>0.1</v>
      </c>
      <c r="L228" s="78" t="s">
        <v>106</v>
      </c>
    </row>
    <row r="229" spans="1:12" ht="12.5" customHeight="1" x14ac:dyDescent="0.25">
      <c r="A229" t="str">
        <f t="shared" si="7"/>
        <v>Function_07Application_192019</v>
      </c>
      <c r="B229">
        <v>226</v>
      </c>
      <c r="C229" t="s">
        <v>372</v>
      </c>
      <c r="D229" t="str">
        <f>VLOOKUP($C229,'Look-Ups'!$C$2:$G$32,D$1-2,0)</f>
        <v>Function_07</v>
      </c>
      <c r="E229" t="str">
        <f>VLOOKUP($C229,'Look-Ups'!$C$2:$G$32,E$1-2,0)</f>
        <v>Function_Simpl_06</v>
      </c>
      <c r="F229" t="str">
        <f>VLOOKUP($C229,'Look-Ups'!$C$2:$G$32,F$1-2,0)</f>
        <v>Segment_04</v>
      </c>
      <c r="G229" t="str">
        <f>VLOOKUP($C229,'Look-Ups'!$C$2:$G$32,G$1-2,0)</f>
        <v>Proc_Type_05</v>
      </c>
      <c r="H229" t="s">
        <v>156</v>
      </c>
      <c r="I229">
        <f t="shared" si="8"/>
        <v>2019</v>
      </c>
      <c r="J229" t="s">
        <v>10</v>
      </c>
      <c r="K229" s="103">
        <v>0.17699999999999999</v>
      </c>
      <c r="L229" s="78" t="s">
        <v>106</v>
      </c>
    </row>
    <row r="230" spans="1:12" ht="12.5" customHeight="1" x14ac:dyDescent="0.25">
      <c r="A230" t="str">
        <f t="shared" si="7"/>
        <v>Function_07Application_192019</v>
      </c>
      <c r="B230">
        <v>227</v>
      </c>
      <c r="C230" t="s">
        <v>372</v>
      </c>
      <c r="D230" t="str">
        <f>VLOOKUP($C230,'Look-Ups'!$C$2:$G$32,D$1-2,0)</f>
        <v>Function_07</v>
      </c>
      <c r="E230" t="str">
        <f>VLOOKUP($C230,'Look-Ups'!$C$2:$G$32,E$1-2,0)</f>
        <v>Function_Simpl_06</v>
      </c>
      <c r="F230" t="str">
        <f>VLOOKUP($C230,'Look-Ups'!$C$2:$G$32,F$1-2,0)</f>
        <v>Segment_04</v>
      </c>
      <c r="G230" t="str">
        <f>VLOOKUP($C230,'Look-Ups'!$C$2:$G$32,G$1-2,0)</f>
        <v>Proc_Type_05</v>
      </c>
      <c r="H230" t="s">
        <v>187</v>
      </c>
      <c r="I230">
        <f t="shared" si="8"/>
        <v>2019</v>
      </c>
      <c r="J230" t="s">
        <v>10</v>
      </c>
      <c r="K230" s="103">
        <v>0.09</v>
      </c>
      <c r="L230" s="78" t="s">
        <v>106</v>
      </c>
    </row>
    <row r="231" spans="1:12" ht="12.5" customHeight="1" x14ac:dyDescent="0.25">
      <c r="A231" t="str">
        <f t="shared" si="7"/>
        <v>Function_07Application_192019</v>
      </c>
      <c r="B231">
        <v>228</v>
      </c>
      <c r="C231" t="s">
        <v>372</v>
      </c>
      <c r="D231" t="str">
        <f>VLOOKUP($C231,'Look-Ups'!$C$2:$G$32,D$1-2,0)</f>
        <v>Function_07</v>
      </c>
      <c r="E231" t="str">
        <f>VLOOKUP($C231,'Look-Ups'!$C$2:$G$32,E$1-2,0)</f>
        <v>Function_Simpl_06</v>
      </c>
      <c r="F231" t="str">
        <f>VLOOKUP($C231,'Look-Ups'!$C$2:$G$32,F$1-2,0)</f>
        <v>Segment_04</v>
      </c>
      <c r="G231" t="str">
        <f>VLOOKUP($C231,'Look-Ups'!$C$2:$G$32,G$1-2,0)</f>
        <v>Proc_Type_05</v>
      </c>
      <c r="H231" t="s">
        <v>209</v>
      </c>
      <c r="I231">
        <f t="shared" si="8"/>
        <v>2019</v>
      </c>
      <c r="J231" t="s">
        <v>10</v>
      </c>
      <c r="K231" s="103">
        <v>7.9000000000000001E-2</v>
      </c>
      <c r="L231" s="78" t="s">
        <v>106</v>
      </c>
    </row>
    <row r="232" spans="1:12" ht="12.5" customHeight="1" x14ac:dyDescent="0.25">
      <c r="A232" t="str">
        <f t="shared" si="7"/>
        <v>Function_07Application_192019</v>
      </c>
      <c r="B232">
        <v>229</v>
      </c>
      <c r="C232" t="s">
        <v>372</v>
      </c>
      <c r="D232" t="str">
        <f>VLOOKUP($C232,'Look-Ups'!$C$2:$G$32,D$1-2,0)</f>
        <v>Function_07</v>
      </c>
      <c r="E232" t="str">
        <f>VLOOKUP($C232,'Look-Ups'!$C$2:$G$32,E$1-2,0)</f>
        <v>Function_Simpl_06</v>
      </c>
      <c r="F232" t="str">
        <f>VLOOKUP($C232,'Look-Ups'!$C$2:$G$32,F$1-2,0)</f>
        <v>Segment_04</v>
      </c>
      <c r="G232" t="str">
        <f>VLOOKUP($C232,'Look-Ups'!$C$2:$G$32,G$1-2,0)</f>
        <v>Proc_Type_05</v>
      </c>
      <c r="H232" t="s">
        <v>222</v>
      </c>
      <c r="I232">
        <f t="shared" si="8"/>
        <v>2019</v>
      </c>
      <c r="J232" t="s">
        <v>10</v>
      </c>
      <c r="K232" s="103">
        <v>0.01</v>
      </c>
      <c r="L232" s="78" t="s">
        <v>106</v>
      </c>
    </row>
    <row r="233" spans="1:12" ht="12.5" customHeight="1" x14ac:dyDescent="0.25">
      <c r="A233" t="str">
        <f t="shared" si="7"/>
        <v>Function_07Application_192019</v>
      </c>
      <c r="B233">
        <v>230</v>
      </c>
      <c r="C233" t="s">
        <v>372</v>
      </c>
      <c r="D233" t="str">
        <f>VLOOKUP($C233,'Look-Ups'!$C$2:$G$32,D$1-2,0)</f>
        <v>Function_07</v>
      </c>
      <c r="E233" t="str">
        <f>VLOOKUP($C233,'Look-Ups'!$C$2:$G$32,E$1-2,0)</f>
        <v>Function_Simpl_06</v>
      </c>
      <c r="F233" t="str">
        <f>VLOOKUP($C233,'Look-Ups'!$C$2:$G$32,F$1-2,0)</f>
        <v>Segment_04</v>
      </c>
      <c r="G233" t="str">
        <f>VLOOKUP($C233,'Look-Ups'!$C$2:$G$32,G$1-2,0)</f>
        <v>Proc_Type_05</v>
      </c>
      <c r="H233" t="s">
        <v>195</v>
      </c>
      <c r="I233">
        <f t="shared" si="8"/>
        <v>2019</v>
      </c>
      <c r="J233" t="s">
        <v>10</v>
      </c>
      <c r="K233" s="103">
        <v>0</v>
      </c>
      <c r="L233" s="78">
        <v>0</v>
      </c>
    </row>
    <row r="234" spans="1:12" ht="12.5" customHeight="1" x14ac:dyDescent="0.25">
      <c r="A234" t="str">
        <f t="shared" si="7"/>
        <v>Function_07Application_192019</v>
      </c>
      <c r="B234">
        <v>231</v>
      </c>
      <c r="C234" t="s">
        <v>372</v>
      </c>
      <c r="D234" t="str">
        <f>VLOOKUP($C234,'Look-Ups'!$C$2:$G$32,D$1-2,0)</f>
        <v>Function_07</v>
      </c>
      <c r="E234" t="str">
        <f>VLOOKUP($C234,'Look-Ups'!$C$2:$G$32,E$1-2,0)</f>
        <v>Function_Simpl_06</v>
      </c>
      <c r="F234" t="str">
        <f>VLOOKUP($C234,'Look-Ups'!$C$2:$G$32,F$1-2,0)</f>
        <v>Segment_04</v>
      </c>
      <c r="G234" t="str">
        <f>VLOOKUP($C234,'Look-Ups'!$C$2:$G$32,G$1-2,0)</f>
        <v>Proc_Type_05</v>
      </c>
      <c r="H234" t="s">
        <v>225</v>
      </c>
      <c r="I234">
        <f t="shared" si="8"/>
        <v>2019</v>
      </c>
      <c r="J234" t="s">
        <v>10</v>
      </c>
      <c r="K234" s="103">
        <v>5.0000000000000001E-3</v>
      </c>
      <c r="L234" s="78" t="s">
        <v>106</v>
      </c>
    </row>
    <row r="235" spans="1:12" ht="12.5" customHeight="1" x14ac:dyDescent="0.25">
      <c r="A235" t="str">
        <f t="shared" si="7"/>
        <v>Function_07Application_192019</v>
      </c>
      <c r="B235">
        <v>232</v>
      </c>
      <c r="C235" t="s">
        <v>372</v>
      </c>
      <c r="D235" t="str">
        <f>VLOOKUP($C235,'Look-Ups'!$C$2:$G$32,D$1-2,0)</f>
        <v>Function_07</v>
      </c>
      <c r="E235" t="str">
        <f>VLOOKUP($C235,'Look-Ups'!$C$2:$G$32,E$1-2,0)</f>
        <v>Function_Simpl_06</v>
      </c>
      <c r="F235" t="str">
        <f>VLOOKUP($C235,'Look-Ups'!$C$2:$G$32,F$1-2,0)</f>
        <v>Segment_04</v>
      </c>
      <c r="G235" t="str">
        <f>VLOOKUP($C235,'Look-Ups'!$C$2:$G$32,G$1-2,0)</f>
        <v>Proc_Type_05</v>
      </c>
      <c r="H235" t="s">
        <v>206</v>
      </c>
      <c r="I235">
        <f t="shared" si="8"/>
        <v>2019</v>
      </c>
      <c r="J235" t="s">
        <v>10</v>
      </c>
      <c r="K235" s="103">
        <v>0.23799999999999999</v>
      </c>
      <c r="L235" s="78" t="s">
        <v>106</v>
      </c>
    </row>
    <row r="236" spans="1:12" ht="12.5" customHeight="1" x14ac:dyDescent="0.25">
      <c r="A236" t="str">
        <f t="shared" si="7"/>
        <v>Function_07Application_192019</v>
      </c>
      <c r="B236">
        <v>233</v>
      </c>
      <c r="C236" t="s">
        <v>372</v>
      </c>
      <c r="D236" t="str">
        <f>VLOOKUP($C236,'Look-Ups'!$C$2:$G$32,D$1-2,0)</f>
        <v>Function_07</v>
      </c>
      <c r="E236" t="str">
        <f>VLOOKUP($C236,'Look-Ups'!$C$2:$G$32,E$1-2,0)</f>
        <v>Function_Simpl_06</v>
      </c>
      <c r="F236" t="str">
        <f>VLOOKUP($C236,'Look-Ups'!$C$2:$G$32,F$1-2,0)</f>
        <v>Segment_04</v>
      </c>
      <c r="G236" t="str">
        <f>VLOOKUP($C236,'Look-Ups'!$C$2:$G$32,G$1-2,0)</f>
        <v>Proc_Type_05</v>
      </c>
      <c r="H236" t="s">
        <v>238</v>
      </c>
      <c r="I236">
        <f t="shared" si="8"/>
        <v>2019</v>
      </c>
      <c r="J236" t="s">
        <v>10</v>
      </c>
      <c r="K236" s="103">
        <v>0.03</v>
      </c>
      <c r="L236" s="78" t="s">
        <v>106</v>
      </c>
    </row>
    <row r="237" spans="1:12" ht="12.5" customHeight="1" x14ac:dyDescent="0.25">
      <c r="A237" t="str">
        <f t="shared" si="7"/>
        <v>Function_07Application_192019</v>
      </c>
      <c r="B237">
        <v>234</v>
      </c>
      <c r="C237" t="s">
        <v>372</v>
      </c>
      <c r="D237" t="str">
        <f>VLOOKUP($C237,'Look-Ups'!$C$2:$G$32,D$1-2,0)</f>
        <v>Function_07</v>
      </c>
      <c r="E237" t="str">
        <f>VLOOKUP($C237,'Look-Ups'!$C$2:$G$32,E$1-2,0)</f>
        <v>Function_Simpl_06</v>
      </c>
      <c r="F237" t="str">
        <f>VLOOKUP($C237,'Look-Ups'!$C$2:$G$32,F$1-2,0)</f>
        <v>Segment_04</v>
      </c>
      <c r="G237" t="str">
        <f>VLOOKUP($C237,'Look-Ups'!$C$2:$G$32,G$1-2,0)</f>
        <v>Proc_Type_05</v>
      </c>
      <c r="H237" t="s">
        <v>244</v>
      </c>
      <c r="I237">
        <f t="shared" si="8"/>
        <v>2019</v>
      </c>
      <c r="J237" t="s">
        <v>10</v>
      </c>
      <c r="K237" s="103">
        <v>2.6000000000000023E-2</v>
      </c>
      <c r="L237" s="78" t="s">
        <v>106</v>
      </c>
    </row>
    <row r="238" spans="1:12" ht="12.5" customHeight="1" x14ac:dyDescent="0.25">
      <c r="A238" t="str">
        <f t="shared" si="7"/>
        <v>Function_07Application_202019</v>
      </c>
      <c r="B238">
        <v>235</v>
      </c>
      <c r="C238" t="s">
        <v>373</v>
      </c>
      <c r="D238" t="str">
        <f>VLOOKUP($C238,'Look-Ups'!$C$2:$G$32,D$1-2,0)</f>
        <v>Function_07</v>
      </c>
      <c r="E238" t="str">
        <f>VLOOKUP($C238,'Look-Ups'!$C$2:$G$32,E$1-2,0)</f>
        <v>Function_Simpl_06</v>
      </c>
      <c r="F238" t="str">
        <f>VLOOKUP($C238,'Look-Ups'!$C$2:$G$32,F$1-2,0)</f>
        <v>Segment_04</v>
      </c>
      <c r="G238" t="str">
        <f>VLOOKUP($C238,'Look-Ups'!$C$2:$G$32,G$1-2,0)</f>
        <v>Proc_Type_05</v>
      </c>
      <c r="H238" t="s">
        <v>171</v>
      </c>
      <c r="I238">
        <f t="shared" si="8"/>
        <v>2019</v>
      </c>
      <c r="J238" t="s">
        <v>10</v>
      </c>
      <c r="K238" s="103">
        <v>0.245</v>
      </c>
      <c r="L238" s="78" t="s">
        <v>106</v>
      </c>
    </row>
    <row r="239" spans="1:12" ht="12.5" customHeight="1" x14ac:dyDescent="0.25">
      <c r="A239" t="str">
        <f t="shared" si="7"/>
        <v>Function_07Application_202019</v>
      </c>
      <c r="B239">
        <v>236</v>
      </c>
      <c r="C239" t="s">
        <v>373</v>
      </c>
      <c r="D239" t="str">
        <f>VLOOKUP($C239,'Look-Ups'!$C$2:$G$32,D$1-2,0)</f>
        <v>Function_07</v>
      </c>
      <c r="E239" t="str">
        <f>VLOOKUP($C239,'Look-Ups'!$C$2:$G$32,E$1-2,0)</f>
        <v>Function_Simpl_06</v>
      </c>
      <c r="F239" t="str">
        <f>VLOOKUP($C239,'Look-Ups'!$C$2:$G$32,F$1-2,0)</f>
        <v>Segment_04</v>
      </c>
      <c r="G239" t="str">
        <f>VLOOKUP($C239,'Look-Ups'!$C$2:$G$32,G$1-2,0)</f>
        <v>Proc_Type_05</v>
      </c>
      <c r="H239" t="s">
        <v>219</v>
      </c>
      <c r="I239">
        <f t="shared" si="8"/>
        <v>2019</v>
      </c>
      <c r="J239" t="s">
        <v>10</v>
      </c>
      <c r="K239" s="103">
        <v>0.1</v>
      </c>
      <c r="L239" s="78" t="s">
        <v>106</v>
      </c>
    </row>
    <row r="240" spans="1:12" ht="12.5" customHeight="1" x14ac:dyDescent="0.25">
      <c r="A240" t="str">
        <f t="shared" si="7"/>
        <v>Function_07Application_202019</v>
      </c>
      <c r="B240">
        <v>237</v>
      </c>
      <c r="C240" t="s">
        <v>373</v>
      </c>
      <c r="D240" t="str">
        <f>VLOOKUP($C240,'Look-Ups'!$C$2:$G$32,D$1-2,0)</f>
        <v>Function_07</v>
      </c>
      <c r="E240" t="str">
        <f>VLOOKUP($C240,'Look-Ups'!$C$2:$G$32,E$1-2,0)</f>
        <v>Function_Simpl_06</v>
      </c>
      <c r="F240" t="str">
        <f>VLOOKUP($C240,'Look-Ups'!$C$2:$G$32,F$1-2,0)</f>
        <v>Segment_04</v>
      </c>
      <c r="G240" t="str">
        <f>VLOOKUP($C240,'Look-Ups'!$C$2:$G$32,G$1-2,0)</f>
        <v>Proc_Type_05</v>
      </c>
      <c r="H240" t="s">
        <v>156</v>
      </c>
      <c r="I240">
        <f t="shared" si="8"/>
        <v>2019</v>
      </c>
      <c r="J240" t="s">
        <v>10</v>
      </c>
      <c r="K240" s="103">
        <v>0.17699999999999999</v>
      </c>
      <c r="L240" s="78" t="s">
        <v>106</v>
      </c>
    </row>
    <row r="241" spans="1:12" ht="12.5" customHeight="1" x14ac:dyDescent="0.25">
      <c r="A241" t="str">
        <f t="shared" si="7"/>
        <v>Function_07Application_202019</v>
      </c>
      <c r="B241">
        <v>238</v>
      </c>
      <c r="C241" t="s">
        <v>373</v>
      </c>
      <c r="D241" t="str">
        <f>VLOOKUP($C241,'Look-Ups'!$C$2:$G$32,D$1-2,0)</f>
        <v>Function_07</v>
      </c>
      <c r="E241" t="str">
        <f>VLOOKUP($C241,'Look-Ups'!$C$2:$G$32,E$1-2,0)</f>
        <v>Function_Simpl_06</v>
      </c>
      <c r="F241" t="str">
        <f>VLOOKUP($C241,'Look-Ups'!$C$2:$G$32,F$1-2,0)</f>
        <v>Segment_04</v>
      </c>
      <c r="G241" t="str">
        <f>VLOOKUP($C241,'Look-Ups'!$C$2:$G$32,G$1-2,0)</f>
        <v>Proc_Type_05</v>
      </c>
      <c r="H241" t="s">
        <v>187</v>
      </c>
      <c r="I241">
        <f t="shared" si="8"/>
        <v>2019</v>
      </c>
      <c r="J241" t="s">
        <v>10</v>
      </c>
      <c r="K241" s="103">
        <v>0.09</v>
      </c>
      <c r="L241" s="78" t="s">
        <v>106</v>
      </c>
    </row>
    <row r="242" spans="1:12" ht="12.5" customHeight="1" x14ac:dyDescent="0.25">
      <c r="A242" t="str">
        <f t="shared" si="7"/>
        <v>Function_07Application_202019</v>
      </c>
      <c r="B242">
        <v>239</v>
      </c>
      <c r="C242" t="s">
        <v>373</v>
      </c>
      <c r="D242" t="str">
        <f>VLOOKUP($C242,'Look-Ups'!$C$2:$G$32,D$1-2,0)</f>
        <v>Function_07</v>
      </c>
      <c r="E242" t="str">
        <f>VLOOKUP($C242,'Look-Ups'!$C$2:$G$32,E$1-2,0)</f>
        <v>Function_Simpl_06</v>
      </c>
      <c r="F242" t="str">
        <f>VLOOKUP($C242,'Look-Ups'!$C$2:$G$32,F$1-2,0)</f>
        <v>Segment_04</v>
      </c>
      <c r="G242" t="str">
        <f>VLOOKUP($C242,'Look-Ups'!$C$2:$G$32,G$1-2,0)</f>
        <v>Proc_Type_05</v>
      </c>
      <c r="H242" t="s">
        <v>209</v>
      </c>
      <c r="I242">
        <f t="shared" si="8"/>
        <v>2019</v>
      </c>
      <c r="J242" t="s">
        <v>10</v>
      </c>
      <c r="K242" s="103">
        <v>7.9000000000000001E-2</v>
      </c>
      <c r="L242" s="78" t="s">
        <v>106</v>
      </c>
    </row>
    <row r="243" spans="1:12" ht="12.5" customHeight="1" x14ac:dyDescent="0.25">
      <c r="A243" t="str">
        <f t="shared" si="7"/>
        <v>Function_07Application_202019</v>
      </c>
      <c r="B243">
        <v>240</v>
      </c>
      <c r="C243" t="s">
        <v>373</v>
      </c>
      <c r="D243" t="str">
        <f>VLOOKUP($C243,'Look-Ups'!$C$2:$G$32,D$1-2,0)</f>
        <v>Function_07</v>
      </c>
      <c r="E243" t="str">
        <f>VLOOKUP($C243,'Look-Ups'!$C$2:$G$32,E$1-2,0)</f>
        <v>Function_Simpl_06</v>
      </c>
      <c r="F243" t="str">
        <f>VLOOKUP($C243,'Look-Ups'!$C$2:$G$32,F$1-2,0)</f>
        <v>Segment_04</v>
      </c>
      <c r="G243" t="str">
        <f>VLOOKUP($C243,'Look-Ups'!$C$2:$G$32,G$1-2,0)</f>
        <v>Proc_Type_05</v>
      </c>
      <c r="H243" t="s">
        <v>222</v>
      </c>
      <c r="I243">
        <f t="shared" si="8"/>
        <v>2019</v>
      </c>
      <c r="J243" t="s">
        <v>10</v>
      </c>
      <c r="K243" s="103">
        <v>0.01</v>
      </c>
      <c r="L243" s="78" t="s">
        <v>106</v>
      </c>
    </row>
    <row r="244" spans="1:12" ht="12.5" customHeight="1" x14ac:dyDescent="0.25">
      <c r="A244" t="str">
        <f t="shared" si="7"/>
        <v>Function_07Application_202019</v>
      </c>
      <c r="B244">
        <v>241</v>
      </c>
      <c r="C244" t="s">
        <v>373</v>
      </c>
      <c r="D244" t="str">
        <f>VLOOKUP($C244,'Look-Ups'!$C$2:$G$32,D$1-2,0)</f>
        <v>Function_07</v>
      </c>
      <c r="E244" t="str">
        <f>VLOOKUP($C244,'Look-Ups'!$C$2:$G$32,E$1-2,0)</f>
        <v>Function_Simpl_06</v>
      </c>
      <c r="F244" t="str">
        <f>VLOOKUP($C244,'Look-Ups'!$C$2:$G$32,F$1-2,0)</f>
        <v>Segment_04</v>
      </c>
      <c r="G244" t="str">
        <f>VLOOKUP($C244,'Look-Ups'!$C$2:$G$32,G$1-2,0)</f>
        <v>Proc_Type_05</v>
      </c>
      <c r="H244" t="s">
        <v>195</v>
      </c>
      <c r="I244">
        <f t="shared" si="8"/>
        <v>2019</v>
      </c>
      <c r="J244" t="s">
        <v>10</v>
      </c>
      <c r="K244" s="103">
        <v>0</v>
      </c>
      <c r="L244" s="78">
        <v>0</v>
      </c>
    </row>
    <row r="245" spans="1:12" ht="12.5" customHeight="1" x14ac:dyDescent="0.25">
      <c r="A245" t="str">
        <f t="shared" si="7"/>
        <v>Function_07Application_202019</v>
      </c>
      <c r="B245">
        <v>242</v>
      </c>
      <c r="C245" t="s">
        <v>373</v>
      </c>
      <c r="D245" t="str">
        <f>VLOOKUP($C245,'Look-Ups'!$C$2:$G$32,D$1-2,0)</f>
        <v>Function_07</v>
      </c>
      <c r="E245" t="str">
        <f>VLOOKUP($C245,'Look-Ups'!$C$2:$G$32,E$1-2,0)</f>
        <v>Function_Simpl_06</v>
      </c>
      <c r="F245" t="str">
        <f>VLOOKUP($C245,'Look-Ups'!$C$2:$G$32,F$1-2,0)</f>
        <v>Segment_04</v>
      </c>
      <c r="G245" t="str">
        <f>VLOOKUP($C245,'Look-Ups'!$C$2:$G$32,G$1-2,0)</f>
        <v>Proc_Type_05</v>
      </c>
      <c r="H245" t="s">
        <v>225</v>
      </c>
      <c r="I245">
        <f t="shared" si="8"/>
        <v>2019</v>
      </c>
      <c r="J245" t="s">
        <v>10</v>
      </c>
      <c r="K245" s="103">
        <v>5.0000000000000001E-3</v>
      </c>
      <c r="L245" s="78" t="s">
        <v>106</v>
      </c>
    </row>
    <row r="246" spans="1:12" ht="12.5" customHeight="1" x14ac:dyDescent="0.25">
      <c r="A246" t="str">
        <f t="shared" si="7"/>
        <v>Function_07Application_202019</v>
      </c>
      <c r="B246">
        <v>243</v>
      </c>
      <c r="C246" t="s">
        <v>373</v>
      </c>
      <c r="D246" t="str">
        <f>VLOOKUP($C246,'Look-Ups'!$C$2:$G$32,D$1-2,0)</f>
        <v>Function_07</v>
      </c>
      <c r="E246" t="str">
        <f>VLOOKUP($C246,'Look-Ups'!$C$2:$G$32,E$1-2,0)</f>
        <v>Function_Simpl_06</v>
      </c>
      <c r="F246" t="str">
        <f>VLOOKUP($C246,'Look-Ups'!$C$2:$G$32,F$1-2,0)</f>
        <v>Segment_04</v>
      </c>
      <c r="G246" t="str">
        <f>VLOOKUP($C246,'Look-Ups'!$C$2:$G$32,G$1-2,0)</f>
        <v>Proc_Type_05</v>
      </c>
      <c r="H246" t="s">
        <v>206</v>
      </c>
      <c r="I246">
        <f t="shared" si="8"/>
        <v>2019</v>
      </c>
      <c r="J246" t="s">
        <v>10</v>
      </c>
      <c r="K246" s="103">
        <v>0.23799999999999999</v>
      </c>
      <c r="L246" s="78" t="s">
        <v>106</v>
      </c>
    </row>
    <row r="247" spans="1:12" ht="12.5" customHeight="1" x14ac:dyDescent="0.25">
      <c r="A247" t="str">
        <f t="shared" si="7"/>
        <v>Function_07Application_202019</v>
      </c>
      <c r="B247">
        <v>244</v>
      </c>
      <c r="C247" t="s">
        <v>373</v>
      </c>
      <c r="D247" t="str">
        <f>VLOOKUP($C247,'Look-Ups'!$C$2:$G$32,D$1-2,0)</f>
        <v>Function_07</v>
      </c>
      <c r="E247" t="str">
        <f>VLOOKUP($C247,'Look-Ups'!$C$2:$G$32,E$1-2,0)</f>
        <v>Function_Simpl_06</v>
      </c>
      <c r="F247" t="str">
        <f>VLOOKUP($C247,'Look-Ups'!$C$2:$G$32,F$1-2,0)</f>
        <v>Segment_04</v>
      </c>
      <c r="G247" t="str">
        <f>VLOOKUP($C247,'Look-Ups'!$C$2:$G$32,G$1-2,0)</f>
        <v>Proc_Type_05</v>
      </c>
      <c r="H247" t="s">
        <v>238</v>
      </c>
      <c r="I247">
        <f t="shared" si="8"/>
        <v>2019</v>
      </c>
      <c r="J247" t="s">
        <v>10</v>
      </c>
      <c r="K247" s="103">
        <v>0.03</v>
      </c>
      <c r="L247" s="78" t="s">
        <v>106</v>
      </c>
    </row>
    <row r="248" spans="1:12" ht="12.5" customHeight="1" x14ac:dyDescent="0.25">
      <c r="A248" t="str">
        <f t="shared" si="7"/>
        <v>Function_07Application_202019</v>
      </c>
      <c r="B248">
        <v>245</v>
      </c>
      <c r="C248" t="s">
        <v>373</v>
      </c>
      <c r="D248" t="str">
        <f>VLOOKUP($C248,'Look-Ups'!$C$2:$G$32,D$1-2,0)</f>
        <v>Function_07</v>
      </c>
      <c r="E248" t="str">
        <f>VLOOKUP($C248,'Look-Ups'!$C$2:$G$32,E$1-2,0)</f>
        <v>Function_Simpl_06</v>
      </c>
      <c r="F248" t="str">
        <f>VLOOKUP($C248,'Look-Ups'!$C$2:$G$32,F$1-2,0)</f>
        <v>Segment_04</v>
      </c>
      <c r="G248" t="str">
        <f>VLOOKUP($C248,'Look-Ups'!$C$2:$G$32,G$1-2,0)</f>
        <v>Proc_Type_05</v>
      </c>
      <c r="H248" t="s">
        <v>244</v>
      </c>
      <c r="I248">
        <f t="shared" si="8"/>
        <v>2019</v>
      </c>
      <c r="J248" t="s">
        <v>10</v>
      </c>
      <c r="K248" s="103">
        <v>2.6000000000000023E-2</v>
      </c>
      <c r="L248" s="78" t="s">
        <v>106</v>
      </c>
    </row>
    <row r="249" spans="1:12" ht="12.5" customHeight="1" x14ac:dyDescent="0.25">
      <c r="A249" t="str">
        <f t="shared" si="7"/>
        <v>Function_08Application_212019</v>
      </c>
      <c r="B249">
        <v>246</v>
      </c>
      <c r="C249" t="s">
        <v>374</v>
      </c>
      <c r="D249" t="str">
        <f>VLOOKUP($C249,'Look-Ups'!$C$2:$G$32,D$1-2,0)</f>
        <v>Function_08</v>
      </c>
      <c r="E249" t="str">
        <f>VLOOKUP($C249,'Look-Ups'!$C$2:$G$32,E$1-2,0)</f>
        <v>Function_Simpl_05</v>
      </c>
      <c r="F249" t="str">
        <f>VLOOKUP($C249,'Look-Ups'!$C$2:$G$32,F$1-2,0)</f>
        <v>Segment_05</v>
      </c>
      <c r="G249" t="str">
        <f>VLOOKUP($C249,'Look-Ups'!$C$2:$G$32,G$1-2,0)</f>
        <v>Proc_Type_01</v>
      </c>
      <c r="H249" t="s">
        <v>219</v>
      </c>
      <c r="I249">
        <f t="shared" si="8"/>
        <v>2019</v>
      </c>
      <c r="J249" t="s">
        <v>10</v>
      </c>
      <c r="K249" s="103">
        <v>0.51600000000000001</v>
      </c>
      <c r="L249" s="78" t="s">
        <v>106</v>
      </c>
    </row>
    <row r="250" spans="1:12" ht="12.5" customHeight="1" x14ac:dyDescent="0.25">
      <c r="A250" t="str">
        <f t="shared" si="7"/>
        <v>Function_08Application_212019</v>
      </c>
      <c r="B250">
        <v>247</v>
      </c>
      <c r="C250" t="s">
        <v>374</v>
      </c>
      <c r="D250" t="str">
        <f>VLOOKUP($C250,'Look-Ups'!$C$2:$G$32,D$1-2,0)</f>
        <v>Function_08</v>
      </c>
      <c r="E250" t="str">
        <f>VLOOKUP($C250,'Look-Ups'!$C$2:$G$32,E$1-2,0)</f>
        <v>Function_Simpl_05</v>
      </c>
      <c r="F250" t="str">
        <f>VLOOKUP($C250,'Look-Ups'!$C$2:$G$32,F$1-2,0)</f>
        <v>Segment_05</v>
      </c>
      <c r="G250" t="str">
        <f>VLOOKUP($C250,'Look-Ups'!$C$2:$G$32,G$1-2,0)</f>
        <v>Proc_Type_01</v>
      </c>
      <c r="H250" t="s">
        <v>215</v>
      </c>
      <c r="I250">
        <f t="shared" si="8"/>
        <v>2019</v>
      </c>
      <c r="J250" t="s">
        <v>10</v>
      </c>
      <c r="K250" s="103">
        <v>0</v>
      </c>
      <c r="L250" s="78">
        <v>0</v>
      </c>
    </row>
    <row r="251" spans="1:12" ht="12.5" customHeight="1" x14ac:dyDescent="0.25">
      <c r="A251" t="str">
        <f t="shared" si="7"/>
        <v>Function_08Application_212019</v>
      </c>
      <c r="B251">
        <v>248</v>
      </c>
      <c r="C251" t="s">
        <v>374</v>
      </c>
      <c r="D251" t="str">
        <f>VLOOKUP($C251,'Look-Ups'!$C$2:$G$32,D$1-2,0)</f>
        <v>Function_08</v>
      </c>
      <c r="E251" t="str">
        <f>VLOOKUP($C251,'Look-Ups'!$C$2:$G$32,E$1-2,0)</f>
        <v>Function_Simpl_05</v>
      </c>
      <c r="F251" t="str">
        <f>VLOOKUP($C251,'Look-Ups'!$C$2:$G$32,F$1-2,0)</f>
        <v>Segment_05</v>
      </c>
      <c r="G251" t="str">
        <f>VLOOKUP($C251,'Look-Ups'!$C$2:$G$32,G$1-2,0)</f>
        <v>Proc_Type_01</v>
      </c>
      <c r="H251" t="s">
        <v>209</v>
      </c>
      <c r="I251">
        <f t="shared" si="8"/>
        <v>2019</v>
      </c>
      <c r="J251" t="s">
        <v>10</v>
      </c>
      <c r="K251" s="103">
        <v>0.03</v>
      </c>
      <c r="L251" s="78" t="s">
        <v>106</v>
      </c>
    </row>
    <row r="252" spans="1:12" ht="12.5" customHeight="1" x14ac:dyDescent="0.25">
      <c r="A252" t="str">
        <f t="shared" si="7"/>
        <v>Function_08Application_212019</v>
      </c>
      <c r="B252">
        <v>249</v>
      </c>
      <c r="C252" t="s">
        <v>374</v>
      </c>
      <c r="D252" t="str">
        <f>VLOOKUP($C252,'Look-Ups'!$C$2:$G$32,D$1-2,0)</f>
        <v>Function_08</v>
      </c>
      <c r="E252" t="str">
        <f>VLOOKUP($C252,'Look-Ups'!$C$2:$G$32,E$1-2,0)</f>
        <v>Function_Simpl_05</v>
      </c>
      <c r="F252" t="str">
        <f>VLOOKUP($C252,'Look-Ups'!$C$2:$G$32,F$1-2,0)</f>
        <v>Segment_05</v>
      </c>
      <c r="G252" t="str">
        <f>VLOOKUP($C252,'Look-Ups'!$C$2:$G$32,G$1-2,0)</f>
        <v>Proc_Type_01</v>
      </c>
      <c r="H252" t="s">
        <v>187</v>
      </c>
      <c r="I252">
        <f t="shared" si="8"/>
        <v>2019</v>
      </c>
      <c r="J252" t="s">
        <v>10</v>
      </c>
      <c r="K252" s="103">
        <v>5.0000000000000001E-3</v>
      </c>
      <c r="L252" s="78" t="s">
        <v>106</v>
      </c>
    </row>
    <row r="253" spans="1:12" ht="12.5" customHeight="1" x14ac:dyDescent="0.25">
      <c r="A253" t="str">
        <f t="shared" si="7"/>
        <v>Function_08Application_212019</v>
      </c>
      <c r="B253">
        <v>250</v>
      </c>
      <c r="C253" t="s">
        <v>374</v>
      </c>
      <c r="D253" t="str">
        <f>VLOOKUP($C253,'Look-Ups'!$C$2:$G$32,D$1-2,0)</f>
        <v>Function_08</v>
      </c>
      <c r="E253" t="str">
        <f>VLOOKUP($C253,'Look-Ups'!$C$2:$G$32,E$1-2,0)</f>
        <v>Function_Simpl_05</v>
      </c>
      <c r="F253" t="str">
        <f>VLOOKUP($C253,'Look-Ups'!$C$2:$G$32,F$1-2,0)</f>
        <v>Segment_05</v>
      </c>
      <c r="G253" t="str">
        <f>VLOOKUP($C253,'Look-Ups'!$C$2:$G$32,G$1-2,0)</f>
        <v>Proc_Type_01</v>
      </c>
      <c r="H253" t="s">
        <v>212</v>
      </c>
      <c r="I253">
        <f t="shared" si="8"/>
        <v>2019</v>
      </c>
      <c r="J253" t="s">
        <v>10</v>
      </c>
      <c r="K253" s="103">
        <v>1E-3</v>
      </c>
      <c r="L253" s="78" t="s">
        <v>106</v>
      </c>
    </row>
    <row r="254" spans="1:12" ht="12.5" customHeight="1" x14ac:dyDescent="0.25">
      <c r="A254" t="str">
        <f t="shared" si="7"/>
        <v>Function_08Application_212019</v>
      </c>
      <c r="B254">
        <v>251</v>
      </c>
      <c r="C254" t="s">
        <v>374</v>
      </c>
      <c r="D254" t="str">
        <f>VLOOKUP($C254,'Look-Ups'!$C$2:$G$32,D$1-2,0)</f>
        <v>Function_08</v>
      </c>
      <c r="E254" t="str">
        <f>VLOOKUP($C254,'Look-Ups'!$C$2:$G$32,E$1-2,0)</f>
        <v>Function_Simpl_05</v>
      </c>
      <c r="F254" t="str">
        <f>VLOOKUP($C254,'Look-Ups'!$C$2:$G$32,F$1-2,0)</f>
        <v>Segment_05</v>
      </c>
      <c r="G254" t="str">
        <f>VLOOKUP($C254,'Look-Ups'!$C$2:$G$32,G$1-2,0)</f>
        <v>Proc_Type_01</v>
      </c>
      <c r="H254" t="s">
        <v>179</v>
      </c>
      <c r="I254">
        <f t="shared" si="8"/>
        <v>2019</v>
      </c>
      <c r="J254" t="s">
        <v>10</v>
      </c>
      <c r="K254" s="103">
        <v>0</v>
      </c>
      <c r="L254" s="78" t="s">
        <v>106</v>
      </c>
    </row>
    <row r="255" spans="1:12" ht="12.5" customHeight="1" x14ac:dyDescent="0.25">
      <c r="A255" t="str">
        <f t="shared" si="7"/>
        <v>Function_08Application_212019</v>
      </c>
      <c r="B255">
        <v>252</v>
      </c>
      <c r="C255" t="s">
        <v>374</v>
      </c>
      <c r="D255" t="str">
        <f>VLOOKUP($C255,'Look-Ups'!$C$2:$G$32,D$1-2,0)</f>
        <v>Function_08</v>
      </c>
      <c r="E255" t="str">
        <f>VLOOKUP($C255,'Look-Ups'!$C$2:$G$32,E$1-2,0)</f>
        <v>Function_Simpl_05</v>
      </c>
      <c r="F255" t="str">
        <f>VLOOKUP($C255,'Look-Ups'!$C$2:$G$32,F$1-2,0)</f>
        <v>Segment_05</v>
      </c>
      <c r="G255" t="str">
        <f>VLOOKUP($C255,'Look-Ups'!$C$2:$G$32,G$1-2,0)</f>
        <v>Proc_Type_01</v>
      </c>
      <c r="H255" t="s">
        <v>156</v>
      </c>
      <c r="I255">
        <f t="shared" si="8"/>
        <v>2019</v>
      </c>
      <c r="J255" t="s">
        <v>10</v>
      </c>
      <c r="K255" s="103">
        <v>0</v>
      </c>
      <c r="L255" s="78" t="s">
        <v>106</v>
      </c>
    </row>
    <row r="256" spans="1:12" ht="12.5" customHeight="1" x14ac:dyDescent="0.25">
      <c r="A256" t="str">
        <f t="shared" si="7"/>
        <v>Function_08Application_212019</v>
      </c>
      <c r="B256">
        <v>253</v>
      </c>
      <c r="C256" t="s">
        <v>374</v>
      </c>
      <c r="D256" t="str">
        <f>VLOOKUP($C256,'Look-Ups'!$C$2:$G$32,D$1-2,0)</f>
        <v>Function_08</v>
      </c>
      <c r="E256" t="str">
        <f>VLOOKUP($C256,'Look-Ups'!$C$2:$G$32,E$1-2,0)</f>
        <v>Function_Simpl_05</v>
      </c>
      <c r="F256" t="str">
        <f>VLOOKUP($C256,'Look-Ups'!$C$2:$G$32,F$1-2,0)</f>
        <v>Segment_05</v>
      </c>
      <c r="G256" t="str">
        <f>VLOOKUP($C256,'Look-Ups'!$C$2:$G$32,G$1-2,0)</f>
        <v>Proc_Type_01</v>
      </c>
      <c r="H256" t="s">
        <v>224</v>
      </c>
      <c r="I256">
        <f t="shared" si="8"/>
        <v>2019</v>
      </c>
      <c r="J256" t="s">
        <v>10</v>
      </c>
      <c r="K256" s="103">
        <v>0.36699999999999999</v>
      </c>
      <c r="L256" s="78" t="s">
        <v>106</v>
      </c>
    </row>
    <row r="257" spans="1:12" ht="12.5" customHeight="1" x14ac:dyDescent="0.25">
      <c r="A257" t="str">
        <f t="shared" si="7"/>
        <v>Function_08Application_212019</v>
      </c>
      <c r="B257">
        <v>254</v>
      </c>
      <c r="C257" t="s">
        <v>374</v>
      </c>
      <c r="D257" t="str">
        <f>VLOOKUP($C257,'Look-Ups'!$C$2:$G$32,D$1-2,0)</f>
        <v>Function_08</v>
      </c>
      <c r="E257" t="str">
        <f>VLOOKUP($C257,'Look-Ups'!$C$2:$G$32,E$1-2,0)</f>
        <v>Function_Simpl_05</v>
      </c>
      <c r="F257" t="str">
        <f>VLOOKUP($C257,'Look-Ups'!$C$2:$G$32,F$1-2,0)</f>
        <v>Segment_05</v>
      </c>
      <c r="G257" t="str">
        <f>VLOOKUP($C257,'Look-Ups'!$C$2:$G$32,G$1-2,0)</f>
        <v>Proc_Type_01</v>
      </c>
      <c r="H257" t="s">
        <v>182</v>
      </c>
      <c r="I257">
        <f t="shared" si="8"/>
        <v>2019</v>
      </c>
      <c r="J257" t="s">
        <v>10</v>
      </c>
      <c r="K257" s="103">
        <v>0.03</v>
      </c>
      <c r="L257" s="78" t="s">
        <v>106</v>
      </c>
    </row>
    <row r="258" spans="1:12" ht="12.5" customHeight="1" x14ac:dyDescent="0.25">
      <c r="A258" t="str">
        <f t="shared" si="7"/>
        <v>Function_08Application_212019</v>
      </c>
      <c r="B258">
        <v>255</v>
      </c>
      <c r="C258" t="s">
        <v>374</v>
      </c>
      <c r="D258" t="str">
        <f>VLOOKUP($C258,'Look-Ups'!$C$2:$G$32,D$1-2,0)</f>
        <v>Function_08</v>
      </c>
      <c r="E258" t="str">
        <f>VLOOKUP($C258,'Look-Ups'!$C$2:$G$32,E$1-2,0)</f>
        <v>Function_Simpl_05</v>
      </c>
      <c r="F258" t="str">
        <f>VLOOKUP($C258,'Look-Ups'!$C$2:$G$32,F$1-2,0)</f>
        <v>Segment_05</v>
      </c>
      <c r="G258" t="str">
        <f>VLOOKUP($C258,'Look-Ups'!$C$2:$G$32,G$1-2,0)</f>
        <v>Proc_Type_01</v>
      </c>
      <c r="H258" t="s">
        <v>171</v>
      </c>
      <c r="I258">
        <f t="shared" si="8"/>
        <v>2019</v>
      </c>
      <c r="J258" t="s">
        <v>10</v>
      </c>
      <c r="K258" s="103">
        <v>0.04</v>
      </c>
      <c r="L258" s="78" t="s">
        <v>106</v>
      </c>
    </row>
    <row r="259" spans="1:12" ht="12.5" customHeight="1" x14ac:dyDescent="0.25">
      <c r="A259" t="str">
        <f t="shared" si="7"/>
        <v>Function_08Application_212019</v>
      </c>
      <c r="B259">
        <v>256</v>
      </c>
      <c r="C259" t="s">
        <v>374</v>
      </c>
      <c r="D259" t="str">
        <f>VLOOKUP($C259,'Look-Ups'!$C$2:$G$32,D$1-2,0)</f>
        <v>Function_08</v>
      </c>
      <c r="E259" t="str">
        <f>VLOOKUP($C259,'Look-Ups'!$C$2:$G$32,E$1-2,0)</f>
        <v>Function_Simpl_05</v>
      </c>
      <c r="F259" t="str">
        <f>VLOOKUP($C259,'Look-Ups'!$C$2:$G$32,F$1-2,0)</f>
        <v>Segment_05</v>
      </c>
      <c r="G259" t="str">
        <f>VLOOKUP($C259,'Look-Ups'!$C$2:$G$32,G$1-2,0)</f>
        <v>Proc_Type_01</v>
      </c>
      <c r="H259" t="s">
        <v>242</v>
      </c>
      <c r="I259">
        <f t="shared" si="8"/>
        <v>2019</v>
      </c>
      <c r="J259" t="s">
        <v>10</v>
      </c>
      <c r="K259" s="103">
        <v>0</v>
      </c>
      <c r="L259" s="78">
        <v>0</v>
      </c>
    </row>
    <row r="260" spans="1:12" ht="12.5" customHeight="1" x14ac:dyDescent="0.25">
      <c r="A260" t="str">
        <f t="shared" si="7"/>
        <v>Function_08Application_212019</v>
      </c>
      <c r="B260">
        <v>257</v>
      </c>
      <c r="C260" t="s">
        <v>374</v>
      </c>
      <c r="D260" t="str">
        <f>VLOOKUP($C260,'Look-Ups'!$C$2:$G$32,D$1-2,0)</f>
        <v>Function_08</v>
      </c>
      <c r="E260" t="str">
        <f>VLOOKUP($C260,'Look-Ups'!$C$2:$G$32,E$1-2,0)</f>
        <v>Function_Simpl_05</v>
      </c>
      <c r="F260" t="str">
        <f>VLOOKUP($C260,'Look-Ups'!$C$2:$G$32,F$1-2,0)</f>
        <v>Segment_05</v>
      </c>
      <c r="G260" t="str">
        <f>VLOOKUP($C260,'Look-Ups'!$C$2:$G$32,G$1-2,0)</f>
        <v>Proc_Type_01</v>
      </c>
      <c r="H260" t="s">
        <v>238</v>
      </c>
      <c r="I260">
        <f t="shared" si="8"/>
        <v>2019</v>
      </c>
      <c r="J260" t="s">
        <v>10</v>
      </c>
      <c r="K260" s="103">
        <v>0.01</v>
      </c>
      <c r="L260" s="78" t="s">
        <v>106</v>
      </c>
    </row>
    <row r="261" spans="1:12" ht="12.5" customHeight="1" x14ac:dyDescent="0.25">
      <c r="A261" t="str">
        <f t="shared" ref="A261:A324" si="9">D261&amp;C261&amp;I261</f>
        <v>Function_08Application_212019</v>
      </c>
      <c r="B261">
        <v>258</v>
      </c>
      <c r="C261" t="s">
        <v>374</v>
      </c>
      <c r="D261" t="str">
        <f>VLOOKUP($C261,'Look-Ups'!$C$2:$G$32,D$1-2,0)</f>
        <v>Function_08</v>
      </c>
      <c r="E261" t="str">
        <f>VLOOKUP($C261,'Look-Ups'!$C$2:$G$32,E$1-2,0)</f>
        <v>Function_Simpl_05</v>
      </c>
      <c r="F261" t="str">
        <f>VLOOKUP($C261,'Look-Ups'!$C$2:$G$32,F$1-2,0)</f>
        <v>Segment_05</v>
      </c>
      <c r="G261" t="str">
        <f>VLOOKUP($C261,'Look-Ups'!$C$2:$G$32,G$1-2,0)</f>
        <v>Proc_Type_01</v>
      </c>
      <c r="H261" t="s">
        <v>195</v>
      </c>
      <c r="I261">
        <f t="shared" si="8"/>
        <v>2019</v>
      </c>
      <c r="J261" t="s">
        <v>10</v>
      </c>
      <c r="K261" s="103">
        <v>1E-3</v>
      </c>
      <c r="L261" s="78" t="s">
        <v>106</v>
      </c>
    </row>
    <row r="262" spans="1:12" ht="12.5" customHeight="1" x14ac:dyDescent="0.25">
      <c r="A262" t="str">
        <f t="shared" si="9"/>
        <v>Function_08Application_212019</v>
      </c>
      <c r="B262">
        <v>259</v>
      </c>
      <c r="C262" t="s">
        <v>374</v>
      </c>
      <c r="D262" t="str">
        <f>VLOOKUP($C262,'Look-Ups'!$C$2:$G$32,D$1-2,0)</f>
        <v>Function_08</v>
      </c>
      <c r="E262" t="str">
        <f>VLOOKUP($C262,'Look-Ups'!$C$2:$G$32,E$1-2,0)</f>
        <v>Function_Simpl_05</v>
      </c>
      <c r="F262" t="str">
        <f>VLOOKUP($C262,'Look-Ups'!$C$2:$G$32,F$1-2,0)</f>
        <v>Segment_05</v>
      </c>
      <c r="G262" t="str">
        <f>VLOOKUP($C262,'Look-Ups'!$C$2:$G$32,G$1-2,0)</f>
        <v>Proc_Type_01</v>
      </c>
      <c r="H262" t="s">
        <v>244</v>
      </c>
      <c r="I262">
        <f t="shared" ref="I262:I325" si="10">I261</f>
        <v>2019</v>
      </c>
      <c r="J262" t="s">
        <v>10</v>
      </c>
      <c r="K262" s="103">
        <v>0</v>
      </c>
      <c r="L262" s="78" t="s">
        <v>106</v>
      </c>
    </row>
    <row r="263" spans="1:12" ht="12.5" customHeight="1" x14ac:dyDescent="0.25">
      <c r="A263" t="str">
        <f t="shared" si="9"/>
        <v>Function_09Application_222019</v>
      </c>
      <c r="B263">
        <v>260</v>
      </c>
      <c r="C263" t="s">
        <v>375</v>
      </c>
      <c r="D263" t="str">
        <f>VLOOKUP($C263,'Look-Ups'!$C$2:$G$32,D$1-2,0)</f>
        <v>Function_09</v>
      </c>
      <c r="E263" t="str">
        <f>VLOOKUP($C263,'Look-Ups'!$C$2:$G$32,E$1-2,0)</f>
        <v>Function_Simpl_07</v>
      </c>
      <c r="F263" t="str">
        <f>VLOOKUP($C263,'Look-Ups'!$C$2:$G$32,F$1-2,0)</f>
        <v>Segment_06</v>
      </c>
      <c r="G263" t="str">
        <f>VLOOKUP($C263,'Look-Ups'!$C$2:$G$32,G$1-2,0)</f>
        <v>Proc_Type_01</v>
      </c>
      <c r="H263" t="s">
        <v>215</v>
      </c>
      <c r="I263">
        <f t="shared" si="10"/>
        <v>2019</v>
      </c>
      <c r="J263" t="s">
        <v>10</v>
      </c>
      <c r="K263" s="103">
        <v>0.02</v>
      </c>
      <c r="L263" s="78" t="s">
        <v>106</v>
      </c>
    </row>
    <row r="264" spans="1:12" ht="12.5" customHeight="1" x14ac:dyDescent="0.25">
      <c r="A264" t="str">
        <f t="shared" si="9"/>
        <v>Function_09Application_222019</v>
      </c>
      <c r="B264">
        <v>261</v>
      </c>
      <c r="C264" t="s">
        <v>375</v>
      </c>
      <c r="D264" t="str">
        <f>VLOOKUP($C264,'Look-Ups'!$C$2:$G$32,D$1-2,0)</f>
        <v>Function_09</v>
      </c>
      <c r="E264" t="str">
        <f>VLOOKUP($C264,'Look-Ups'!$C$2:$G$32,E$1-2,0)</f>
        <v>Function_Simpl_07</v>
      </c>
      <c r="F264" t="str">
        <f>VLOOKUP($C264,'Look-Ups'!$C$2:$G$32,F$1-2,0)</f>
        <v>Segment_06</v>
      </c>
      <c r="G264" t="str">
        <f>VLOOKUP($C264,'Look-Ups'!$C$2:$G$32,G$1-2,0)</f>
        <v>Proc_Type_01</v>
      </c>
      <c r="H264" t="s">
        <v>200</v>
      </c>
      <c r="I264">
        <f t="shared" si="10"/>
        <v>2019</v>
      </c>
      <c r="J264" t="s">
        <v>10</v>
      </c>
      <c r="K264" s="103">
        <v>0.53</v>
      </c>
      <c r="L264" s="78" t="s">
        <v>106</v>
      </c>
    </row>
    <row r="265" spans="1:12" ht="12.5" customHeight="1" x14ac:dyDescent="0.25">
      <c r="A265" t="str">
        <f t="shared" si="9"/>
        <v>Function_09Application_222019</v>
      </c>
      <c r="B265">
        <v>262</v>
      </c>
      <c r="C265" t="s">
        <v>375</v>
      </c>
      <c r="D265" t="str">
        <f>VLOOKUP($C265,'Look-Ups'!$C$2:$G$32,D$1-2,0)</f>
        <v>Function_09</v>
      </c>
      <c r="E265" t="str">
        <f>VLOOKUP($C265,'Look-Ups'!$C$2:$G$32,E$1-2,0)</f>
        <v>Function_Simpl_07</v>
      </c>
      <c r="F265" t="str">
        <f>VLOOKUP($C265,'Look-Ups'!$C$2:$G$32,F$1-2,0)</f>
        <v>Segment_06</v>
      </c>
      <c r="G265" t="str">
        <f>VLOOKUP($C265,'Look-Ups'!$C$2:$G$32,G$1-2,0)</f>
        <v>Proc_Type_01</v>
      </c>
      <c r="H265" t="s">
        <v>219</v>
      </c>
      <c r="I265">
        <f t="shared" si="10"/>
        <v>2019</v>
      </c>
      <c r="J265" t="s">
        <v>10</v>
      </c>
      <c r="K265" s="103">
        <v>0.01</v>
      </c>
      <c r="L265" s="78" t="s">
        <v>106</v>
      </c>
    </row>
    <row r="266" spans="1:12" ht="12.5" customHeight="1" x14ac:dyDescent="0.25">
      <c r="A266" t="str">
        <f t="shared" si="9"/>
        <v>Function_09Application_222019</v>
      </c>
      <c r="B266">
        <v>263</v>
      </c>
      <c r="C266" t="s">
        <v>375</v>
      </c>
      <c r="D266" t="str">
        <f>VLOOKUP($C266,'Look-Ups'!$C$2:$G$32,D$1-2,0)</f>
        <v>Function_09</v>
      </c>
      <c r="E266" t="str">
        <f>VLOOKUP($C266,'Look-Ups'!$C$2:$G$32,E$1-2,0)</f>
        <v>Function_Simpl_07</v>
      </c>
      <c r="F266" t="str">
        <f>VLOOKUP($C266,'Look-Ups'!$C$2:$G$32,F$1-2,0)</f>
        <v>Segment_06</v>
      </c>
      <c r="G266" t="str">
        <f>VLOOKUP($C266,'Look-Ups'!$C$2:$G$32,G$1-2,0)</f>
        <v>Proc_Type_01</v>
      </c>
      <c r="H266" t="s">
        <v>187</v>
      </c>
      <c r="I266">
        <f t="shared" si="10"/>
        <v>2019</v>
      </c>
      <c r="J266" t="s">
        <v>10</v>
      </c>
      <c r="K266" s="103">
        <v>0</v>
      </c>
      <c r="L266" s="78">
        <v>0</v>
      </c>
    </row>
    <row r="267" spans="1:12" ht="12.5" customHeight="1" x14ac:dyDescent="0.25">
      <c r="A267" t="str">
        <f t="shared" si="9"/>
        <v>Function_09Application_222019</v>
      </c>
      <c r="B267">
        <v>264</v>
      </c>
      <c r="C267" t="s">
        <v>375</v>
      </c>
      <c r="D267" t="str">
        <f>VLOOKUP($C267,'Look-Ups'!$C$2:$G$32,D$1-2,0)</f>
        <v>Function_09</v>
      </c>
      <c r="E267" t="str">
        <f>VLOOKUP($C267,'Look-Ups'!$C$2:$G$32,E$1-2,0)</f>
        <v>Function_Simpl_07</v>
      </c>
      <c r="F267" t="str">
        <f>VLOOKUP($C267,'Look-Ups'!$C$2:$G$32,F$1-2,0)</f>
        <v>Segment_06</v>
      </c>
      <c r="G267" t="str">
        <f>VLOOKUP($C267,'Look-Ups'!$C$2:$G$32,G$1-2,0)</f>
        <v>Proc_Type_01</v>
      </c>
      <c r="H267" t="s">
        <v>209</v>
      </c>
      <c r="I267">
        <f t="shared" si="10"/>
        <v>2019</v>
      </c>
      <c r="J267" t="s">
        <v>10</v>
      </c>
      <c r="K267" s="103">
        <v>0</v>
      </c>
      <c r="L267" s="78">
        <v>0</v>
      </c>
    </row>
    <row r="268" spans="1:12" ht="12.5" customHeight="1" x14ac:dyDescent="0.25">
      <c r="A268" t="str">
        <f t="shared" si="9"/>
        <v>Function_09Application_222019</v>
      </c>
      <c r="B268">
        <v>265</v>
      </c>
      <c r="C268" t="s">
        <v>375</v>
      </c>
      <c r="D268" t="str">
        <f>VLOOKUP($C268,'Look-Ups'!$C$2:$G$32,D$1-2,0)</f>
        <v>Function_09</v>
      </c>
      <c r="E268" t="str">
        <f>VLOOKUP($C268,'Look-Ups'!$C$2:$G$32,E$1-2,0)</f>
        <v>Function_Simpl_07</v>
      </c>
      <c r="F268" t="str">
        <f>VLOOKUP($C268,'Look-Ups'!$C$2:$G$32,F$1-2,0)</f>
        <v>Segment_06</v>
      </c>
      <c r="G268" t="str">
        <f>VLOOKUP($C268,'Look-Ups'!$C$2:$G$32,G$1-2,0)</f>
        <v>Proc_Type_01</v>
      </c>
      <c r="H268" t="s">
        <v>221</v>
      </c>
      <c r="I268">
        <f t="shared" si="10"/>
        <v>2019</v>
      </c>
      <c r="J268" t="s">
        <v>10</v>
      </c>
      <c r="K268" s="103">
        <v>0.214</v>
      </c>
      <c r="L268" s="78" t="s">
        <v>106</v>
      </c>
    </row>
    <row r="269" spans="1:12" ht="12.5" customHeight="1" x14ac:dyDescent="0.25">
      <c r="A269" t="str">
        <f t="shared" si="9"/>
        <v>Function_09Application_222019</v>
      </c>
      <c r="B269">
        <v>266</v>
      </c>
      <c r="C269" t="s">
        <v>375</v>
      </c>
      <c r="D269" t="str">
        <f>VLOOKUP($C269,'Look-Ups'!$C$2:$G$32,D$1-2,0)</f>
        <v>Function_09</v>
      </c>
      <c r="E269" t="str">
        <f>VLOOKUP($C269,'Look-Ups'!$C$2:$G$32,E$1-2,0)</f>
        <v>Function_Simpl_07</v>
      </c>
      <c r="F269" t="str">
        <f>VLOOKUP($C269,'Look-Ups'!$C$2:$G$32,F$1-2,0)</f>
        <v>Segment_06</v>
      </c>
      <c r="G269" t="str">
        <f>VLOOKUP($C269,'Look-Ups'!$C$2:$G$32,G$1-2,0)</f>
        <v>Proc_Type_01</v>
      </c>
      <c r="H269" t="s">
        <v>236</v>
      </c>
      <c r="I269">
        <f t="shared" si="10"/>
        <v>2019</v>
      </c>
      <c r="J269" t="s">
        <v>10</v>
      </c>
      <c r="K269" s="103">
        <v>1.0999999999999999E-2</v>
      </c>
      <c r="L269" s="78" t="s">
        <v>106</v>
      </c>
    </row>
    <row r="270" spans="1:12" ht="12.5" customHeight="1" x14ac:dyDescent="0.25">
      <c r="A270" t="str">
        <f t="shared" si="9"/>
        <v>Function_09Application_222019</v>
      </c>
      <c r="B270">
        <v>267</v>
      </c>
      <c r="C270" t="s">
        <v>375</v>
      </c>
      <c r="D270" t="str">
        <f>VLOOKUP($C270,'Look-Ups'!$C$2:$G$32,D$1-2,0)</f>
        <v>Function_09</v>
      </c>
      <c r="E270" t="str">
        <f>VLOOKUP($C270,'Look-Ups'!$C$2:$G$32,E$1-2,0)</f>
        <v>Function_Simpl_07</v>
      </c>
      <c r="F270" t="str">
        <f>VLOOKUP($C270,'Look-Ups'!$C$2:$G$32,F$1-2,0)</f>
        <v>Segment_06</v>
      </c>
      <c r="G270" t="str">
        <f>VLOOKUP($C270,'Look-Ups'!$C$2:$G$32,G$1-2,0)</f>
        <v>Proc_Type_01</v>
      </c>
      <c r="H270" t="s">
        <v>156</v>
      </c>
      <c r="I270">
        <f t="shared" si="10"/>
        <v>2019</v>
      </c>
      <c r="J270" t="s">
        <v>10</v>
      </c>
      <c r="K270" s="103">
        <v>0</v>
      </c>
      <c r="L270" s="78">
        <v>0</v>
      </c>
    </row>
    <row r="271" spans="1:12" ht="12.5" customHeight="1" x14ac:dyDescent="0.25">
      <c r="A271" t="str">
        <f t="shared" si="9"/>
        <v>Function_09Application_222019</v>
      </c>
      <c r="B271">
        <v>268</v>
      </c>
      <c r="C271" t="s">
        <v>375</v>
      </c>
      <c r="D271" t="str">
        <f>VLOOKUP($C271,'Look-Ups'!$C$2:$G$32,D$1-2,0)</f>
        <v>Function_09</v>
      </c>
      <c r="E271" t="str">
        <f>VLOOKUP($C271,'Look-Ups'!$C$2:$G$32,E$1-2,0)</f>
        <v>Function_Simpl_07</v>
      </c>
      <c r="F271" t="str">
        <f>VLOOKUP($C271,'Look-Ups'!$C$2:$G$32,F$1-2,0)</f>
        <v>Segment_06</v>
      </c>
      <c r="G271" t="str">
        <f>VLOOKUP($C271,'Look-Ups'!$C$2:$G$32,G$1-2,0)</f>
        <v>Proc_Type_01</v>
      </c>
      <c r="H271" t="s">
        <v>160</v>
      </c>
      <c r="I271">
        <f t="shared" si="10"/>
        <v>2019</v>
      </c>
      <c r="J271" t="s">
        <v>10</v>
      </c>
      <c r="K271" s="103">
        <v>0</v>
      </c>
      <c r="L271" s="78">
        <v>0</v>
      </c>
    </row>
    <row r="272" spans="1:12" ht="12.5" customHeight="1" x14ac:dyDescent="0.25">
      <c r="A272" t="str">
        <f t="shared" si="9"/>
        <v>Function_09Application_222019</v>
      </c>
      <c r="B272">
        <v>269</v>
      </c>
      <c r="C272" t="s">
        <v>375</v>
      </c>
      <c r="D272" t="str">
        <f>VLOOKUP($C272,'Look-Ups'!$C$2:$G$32,D$1-2,0)</f>
        <v>Function_09</v>
      </c>
      <c r="E272" t="str">
        <f>VLOOKUP($C272,'Look-Ups'!$C$2:$G$32,E$1-2,0)</f>
        <v>Function_Simpl_07</v>
      </c>
      <c r="F272" t="str">
        <f>VLOOKUP($C272,'Look-Ups'!$C$2:$G$32,F$1-2,0)</f>
        <v>Segment_06</v>
      </c>
      <c r="G272" t="str">
        <f>VLOOKUP($C272,'Look-Ups'!$C$2:$G$32,G$1-2,0)</f>
        <v>Proc_Type_01</v>
      </c>
      <c r="H272" t="s">
        <v>167</v>
      </c>
      <c r="I272">
        <f t="shared" si="10"/>
        <v>2019</v>
      </c>
      <c r="J272" t="s">
        <v>10</v>
      </c>
      <c r="K272" s="103">
        <v>1E-3</v>
      </c>
      <c r="L272" s="78" t="s">
        <v>106</v>
      </c>
    </row>
    <row r="273" spans="1:12" ht="12.5" customHeight="1" x14ac:dyDescent="0.25">
      <c r="A273" t="str">
        <f t="shared" si="9"/>
        <v>Function_09Application_222019</v>
      </c>
      <c r="B273">
        <v>270</v>
      </c>
      <c r="C273" t="s">
        <v>375</v>
      </c>
      <c r="D273" t="str">
        <f>VLOOKUP($C273,'Look-Ups'!$C$2:$G$32,D$1-2,0)</f>
        <v>Function_09</v>
      </c>
      <c r="E273" t="str">
        <f>VLOOKUP($C273,'Look-Ups'!$C$2:$G$32,E$1-2,0)</f>
        <v>Function_Simpl_07</v>
      </c>
      <c r="F273" t="str">
        <f>VLOOKUP($C273,'Look-Ups'!$C$2:$G$32,F$1-2,0)</f>
        <v>Segment_06</v>
      </c>
      <c r="G273" t="str">
        <f>VLOOKUP($C273,'Look-Ups'!$C$2:$G$32,G$1-2,0)</f>
        <v>Proc_Type_01</v>
      </c>
      <c r="H273" t="s">
        <v>242</v>
      </c>
      <c r="I273">
        <f t="shared" si="10"/>
        <v>2019</v>
      </c>
      <c r="J273" t="s">
        <v>10</v>
      </c>
      <c r="K273" s="103">
        <v>0.193</v>
      </c>
      <c r="L273" s="78" t="s">
        <v>106</v>
      </c>
    </row>
    <row r="274" spans="1:12" ht="12.5" customHeight="1" x14ac:dyDescent="0.25">
      <c r="A274" t="str">
        <f t="shared" si="9"/>
        <v>Function_09Application_222019</v>
      </c>
      <c r="B274">
        <v>271</v>
      </c>
      <c r="C274" t="s">
        <v>375</v>
      </c>
      <c r="D274" t="str">
        <f>VLOOKUP($C274,'Look-Ups'!$C$2:$G$32,D$1-2,0)</f>
        <v>Function_09</v>
      </c>
      <c r="E274" t="str">
        <f>VLOOKUP($C274,'Look-Ups'!$C$2:$G$32,E$1-2,0)</f>
        <v>Function_Simpl_07</v>
      </c>
      <c r="F274" t="str">
        <f>VLOOKUP($C274,'Look-Ups'!$C$2:$G$32,F$1-2,0)</f>
        <v>Segment_06</v>
      </c>
      <c r="G274" t="str">
        <f>VLOOKUP($C274,'Look-Ups'!$C$2:$G$32,G$1-2,0)</f>
        <v>Proc_Type_01</v>
      </c>
      <c r="H274" t="s">
        <v>171</v>
      </c>
      <c r="I274">
        <f t="shared" si="10"/>
        <v>2019</v>
      </c>
      <c r="J274" t="s">
        <v>10</v>
      </c>
      <c r="K274" s="103">
        <v>0</v>
      </c>
      <c r="L274" s="78">
        <v>0</v>
      </c>
    </row>
    <row r="275" spans="1:12" ht="12.5" customHeight="1" x14ac:dyDescent="0.25">
      <c r="A275" t="str">
        <f t="shared" si="9"/>
        <v>Function_09Application_222019</v>
      </c>
      <c r="B275">
        <v>272</v>
      </c>
      <c r="C275" t="s">
        <v>375</v>
      </c>
      <c r="D275" t="str">
        <f>VLOOKUP($C275,'Look-Ups'!$C$2:$G$32,D$1-2,0)</f>
        <v>Function_09</v>
      </c>
      <c r="E275" t="str">
        <f>VLOOKUP($C275,'Look-Ups'!$C$2:$G$32,E$1-2,0)</f>
        <v>Function_Simpl_07</v>
      </c>
      <c r="F275" t="str">
        <f>VLOOKUP($C275,'Look-Ups'!$C$2:$G$32,F$1-2,0)</f>
        <v>Segment_06</v>
      </c>
      <c r="G275" t="str">
        <f>VLOOKUP($C275,'Look-Ups'!$C$2:$G$32,G$1-2,0)</f>
        <v>Proc_Type_01</v>
      </c>
      <c r="H275" t="s">
        <v>217</v>
      </c>
      <c r="I275">
        <f t="shared" si="10"/>
        <v>2019</v>
      </c>
      <c r="J275" t="s">
        <v>10</v>
      </c>
      <c r="K275" s="103">
        <v>5.0000000000000001E-3</v>
      </c>
      <c r="L275" s="78" t="s">
        <v>106</v>
      </c>
    </row>
    <row r="276" spans="1:12" ht="12.5" customHeight="1" x14ac:dyDescent="0.25">
      <c r="A276" t="str">
        <f t="shared" si="9"/>
        <v>Function_09Application_222019</v>
      </c>
      <c r="B276">
        <v>273</v>
      </c>
      <c r="C276" t="s">
        <v>375</v>
      </c>
      <c r="D276" t="str">
        <f>VLOOKUP($C276,'Look-Ups'!$C$2:$G$32,D$1-2,0)</f>
        <v>Function_09</v>
      </c>
      <c r="E276" t="str">
        <f>VLOOKUP($C276,'Look-Ups'!$C$2:$G$32,E$1-2,0)</f>
        <v>Function_Simpl_07</v>
      </c>
      <c r="F276" t="str">
        <f>VLOOKUP($C276,'Look-Ups'!$C$2:$G$32,F$1-2,0)</f>
        <v>Segment_06</v>
      </c>
      <c r="G276" t="str">
        <f>VLOOKUP($C276,'Look-Ups'!$C$2:$G$32,G$1-2,0)</f>
        <v>Proc_Type_01</v>
      </c>
      <c r="H276" t="s">
        <v>225</v>
      </c>
      <c r="I276">
        <f t="shared" si="10"/>
        <v>2019</v>
      </c>
      <c r="J276" t="s">
        <v>10</v>
      </c>
      <c r="K276" s="103">
        <v>0.01</v>
      </c>
      <c r="L276" s="78" t="s">
        <v>106</v>
      </c>
    </row>
    <row r="277" spans="1:12" ht="12.5" customHeight="1" x14ac:dyDescent="0.25">
      <c r="A277" t="str">
        <f t="shared" si="9"/>
        <v>Function_09Application_222019</v>
      </c>
      <c r="B277">
        <v>274</v>
      </c>
      <c r="C277" t="s">
        <v>375</v>
      </c>
      <c r="D277" t="str">
        <f>VLOOKUP($C277,'Look-Ups'!$C$2:$G$32,D$1-2,0)</f>
        <v>Function_09</v>
      </c>
      <c r="E277" t="str">
        <f>VLOOKUP($C277,'Look-Ups'!$C$2:$G$32,E$1-2,0)</f>
        <v>Function_Simpl_07</v>
      </c>
      <c r="F277" t="str">
        <f>VLOOKUP($C277,'Look-Ups'!$C$2:$G$32,F$1-2,0)</f>
        <v>Segment_06</v>
      </c>
      <c r="G277" t="str">
        <f>VLOOKUP($C277,'Look-Ups'!$C$2:$G$32,G$1-2,0)</f>
        <v>Proc_Type_01</v>
      </c>
      <c r="H277" t="s">
        <v>244</v>
      </c>
      <c r="I277">
        <f t="shared" si="10"/>
        <v>2019</v>
      </c>
      <c r="J277" t="s">
        <v>10</v>
      </c>
      <c r="K277" s="103">
        <v>5.9999999999998943E-3</v>
      </c>
      <c r="L277" s="78" t="s">
        <v>106</v>
      </c>
    </row>
    <row r="278" spans="1:12" ht="12.5" customHeight="1" x14ac:dyDescent="0.25">
      <c r="A278" t="str">
        <f t="shared" si="9"/>
        <v>Function_10Application_232019</v>
      </c>
      <c r="B278">
        <v>275</v>
      </c>
      <c r="C278" t="s">
        <v>376</v>
      </c>
      <c r="D278" t="str">
        <f>VLOOKUP($C278,'Look-Ups'!$C$2:$G$32,D$1-2,0)</f>
        <v>Function_10</v>
      </c>
      <c r="E278" t="str">
        <f>VLOOKUP($C278,'Look-Ups'!$C$2:$G$32,E$1-2,0)</f>
        <v>Function_Simpl_07</v>
      </c>
      <c r="F278" t="str">
        <f>VLOOKUP($C278,'Look-Ups'!$C$2:$G$32,F$1-2,0)</f>
        <v>Segment_07</v>
      </c>
      <c r="G278" t="str">
        <f>VLOOKUP($C278,'Look-Ups'!$C$2:$G$32,G$1-2,0)</f>
        <v>Proc_Type_01</v>
      </c>
      <c r="H278" t="s">
        <v>217</v>
      </c>
      <c r="I278">
        <f t="shared" si="10"/>
        <v>2019</v>
      </c>
      <c r="J278" t="s">
        <v>10</v>
      </c>
      <c r="K278" s="103">
        <v>0.02</v>
      </c>
      <c r="L278" s="78" t="s">
        <v>106</v>
      </c>
    </row>
    <row r="279" spans="1:12" ht="12.5" customHeight="1" x14ac:dyDescent="0.25">
      <c r="A279" t="str">
        <f t="shared" si="9"/>
        <v>Function_10Application_232019</v>
      </c>
      <c r="B279">
        <v>276</v>
      </c>
      <c r="C279" t="s">
        <v>376</v>
      </c>
      <c r="D279" t="str">
        <f>VLOOKUP($C279,'Look-Ups'!$C$2:$G$32,D$1-2,0)</f>
        <v>Function_10</v>
      </c>
      <c r="E279" t="str">
        <f>VLOOKUP($C279,'Look-Ups'!$C$2:$G$32,E$1-2,0)</f>
        <v>Function_Simpl_07</v>
      </c>
      <c r="F279" t="str">
        <f>VLOOKUP($C279,'Look-Ups'!$C$2:$G$32,F$1-2,0)</f>
        <v>Segment_07</v>
      </c>
      <c r="G279" t="str">
        <f>VLOOKUP($C279,'Look-Ups'!$C$2:$G$32,G$1-2,0)</f>
        <v>Proc_Type_01</v>
      </c>
      <c r="H279" t="s">
        <v>206</v>
      </c>
      <c r="I279">
        <f t="shared" si="10"/>
        <v>2019</v>
      </c>
      <c r="J279" t="s">
        <v>10</v>
      </c>
      <c r="K279" s="103">
        <v>0.53</v>
      </c>
      <c r="L279" s="78" t="s">
        <v>106</v>
      </c>
    </row>
    <row r="280" spans="1:12" ht="12.5" customHeight="1" x14ac:dyDescent="0.25">
      <c r="A280" t="str">
        <f t="shared" si="9"/>
        <v>Function_10Application_232019</v>
      </c>
      <c r="B280">
        <v>277</v>
      </c>
      <c r="C280" t="s">
        <v>376</v>
      </c>
      <c r="D280" t="str">
        <f>VLOOKUP($C280,'Look-Ups'!$C$2:$G$32,D$1-2,0)</f>
        <v>Function_10</v>
      </c>
      <c r="E280" t="str">
        <f>VLOOKUP($C280,'Look-Ups'!$C$2:$G$32,E$1-2,0)</f>
        <v>Function_Simpl_07</v>
      </c>
      <c r="F280" t="str">
        <f>VLOOKUP($C280,'Look-Ups'!$C$2:$G$32,F$1-2,0)</f>
        <v>Segment_07</v>
      </c>
      <c r="G280" t="str">
        <f>VLOOKUP($C280,'Look-Ups'!$C$2:$G$32,G$1-2,0)</f>
        <v>Proc_Type_01</v>
      </c>
      <c r="H280" t="s">
        <v>193</v>
      </c>
      <c r="I280">
        <f t="shared" si="10"/>
        <v>2019</v>
      </c>
      <c r="J280" t="s">
        <v>10</v>
      </c>
      <c r="K280" s="103">
        <v>0.01</v>
      </c>
      <c r="L280" s="78" t="s">
        <v>106</v>
      </c>
    </row>
    <row r="281" spans="1:12" ht="12.5" customHeight="1" x14ac:dyDescent="0.25">
      <c r="A281" t="str">
        <f t="shared" si="9"/>
        <v>Function_10Application_232019</v>
      </c>
      <c r="B281">
        <v>278</v>
      </c>
      <c r="C281" t="s">
        <v>376</v>
      </c>
      <c r="D281" t="str">
        <f>VLOOKUP($C281,'Look-Ups'!$C$2:$G$32,D$1-2,0)</f>
        <v>Function_10</v>
      </c>
      <c r="E281" t="str">
        <f>VLOOKUP($C281,'Look-Ups'!$C$2:$G$32,E$1-2,0)</f>
        <v>Function_Simpl_07</v>
      </c>
      <c r="F281" t="str">
        <f>VLOOKUP($C281,'Look-Ups'!$C$2:$G$32,F$1-2,0)</f>
        <v>Segment_07</v>
      </c>
      <c r="G281" t="str">
        <f>VLOOKUP($C281,'Look-Ups'!$C$2:$G$32,G$1-2,0)</f>
        <v>Proc_Type_01</v>
      </c>
      <c r="H281" t="s">
        <v>221</v>
      </c>
      <c r="I281">
        <f t="shared" si="10"/>
        <v>2019</v>
      </c>
      <c r="J281" t="s">
        <v>10</v>
      </c>
      <c r="K281" s="103">
        <v>0.214</v>
      </c>
      <c r="L281" s="78" t="s">
        <v>106</v>
      </c>
    </row>
    <row r="282" spans="1:12" ht="12.5" customHeight="1" x14ac:dyDescent="0.25">
      <c r="A282" t="str">
        <f t="shared" si="9"/>
        <v>Function_10Application_232019</v>
      </c>
      <c r="B282">
        <v>279</v>
      </c>
      <c r="C282" t="s">
        <v>376</v>
      </c>
      <c r="D282" t="str">
        <f>VLOOKUP($C282,'Look-Ups'!$C$2:$G$32,D$1-2,0)</f>
        <v>Function_10</v>
      </c>
      <c r="E282" t="str">
        <f>VLOOKUP($C282,'Look-Ups'!$C$2:$G$32,E$1-2,0)</f>
        <v>Function_Simpl_07</v>
      </c>
      <c r="F282" t="str">
        <f>VLOOKUP($C282,'Look-Ups'!$C$2:$G$32,F$1-2,0)</f>
        <v>Segment_07</v>
      </c>
      <c r="G282" t="str">
        <f>VLOOKUP($C282,'Look-Ups'!$C$2:$G$32,G$1-2,0)</f>
        <v>Proc_Type_01</v>
      </c>
      <c r="H282" t="s">
        <v>225</v>
      </c>
      <c r="I282">
        <f t="shared" si="10"/>
        <v>2019</v>
      </c>
      <c r="J282" t="s">
        <v>10</v>
      </c>
      <c r="K282" s="103">
        <v>1.0999999999999999E-2</v>
      </c>
      <c r="L282" s="78" t="s">
        <v>106</v>
      </c>
    </row>
    <row r="283" spans="1:12" ht="12.5" customHeight="1" x14ac:dyDescent="0.25">
      <c r="A283" t="str">
        <f t="shared" si="9"/>
        <v>Function_10Application_232019</v>
      </c>
      <c r="B283">
        <v>280</v>
      </c>
      <c r="C283" t="s">
        <v>376</v>
      </c>
      <c r="D283" t="str">
        <f>VLOOKUP($C283,'Look-Ups'!$C$2:$G$32,D$1-2,0)</f>
        <v>Function_10</v>
      </c>
      <c r="E283" t="str">
        <f>VLOOKUP($C283,'Look-Ups'!$C$2:$G$32,E$1-2,0)</f>
        <v>Function_Simpl_07</v>
      </c>
      <c r="F283" t="str">
        <f>VLOOKUP($C283,'Look-Ups'!$C$2:$G$32,F$1-2,0)</f>
        <v>Segment_07</v>
      </c>
      <c r="G283" t="str">
        <f>VLOOKUP($C283,'Look-Ups'!$C$2:$G$32,G$1-2,0)</f>
        <v>Proc_Type_01</v>
      </c>
      <c r="H283" t="s">
        <v>244</v>
      </c>
      <c r="I283">
        <f t="shared" si="10"/>
        <v>2019</v>
      </c>
      <c r="J283" t="s">
        <v>10</v>
      </c>
      <c r="K283" s="103">
        <v>0.21499999999999997</v>
      </c>
      <c r="L283" s="78" t="s">
        <v>106</v>
      </c>
    </row>
    <row r="284" spans="1:12" ht="12.5" customHeight="1" x14ac:dyDescent="0.25">
      <c r="A284" t="str">
        <f t="shared" si="9"/>
        <v>Function_11Application_242019</v>
      </c>
      <c r="B284">
        <v>281</v>
      </c>
      <c r="C284" t="s">
        <v>377</v>
      </c>
      <c r="D284" t="str">
        <f>VLOOKUP($C284,'Look-Ups'!$C$2:$G$32,D$1-2,0)</f>
        <v>Function_11</v>
      </c>
      <c r="E284" t="str">
        <f>VLOOKUP($C284,'Look-Ups'!$C$2:$G$32,E$1-2,0)</f>
        <v>Function_Simpl_07</v>
      </c>
      <c r="F284" t="str">
        <f>VLOOKUP($C284,'Look-Ups'!$C$2:$G$32,F$1-2,0)</f>
        <v>Segment_07</v>
      </c>
      <c r="G284" t="str">
        <f>VLOOKUP($C284,'Look-Ups'!$C$2:$G$32,G$1-2,0)</f>
        <v>Proc_Type_01</v>
      </c>
      <c r="H284" t="s">
        <v>217</v>
      </c>
      <c r="I284">
        <f t="shared" si="10"/>
        <v>2019</v>
      </c>
      <c r="J284" t="s">
        <v>10</v>
      </c>
      <c r="K284" s="103">
        <v>0.02</v>
      </c>
      <c r="L284" s="78" t="s">
        <v>106</v>
      </c>
    </row>
    <row r="285" spans="1:12" ht="12.5" customHeight="1" x14ac:dyDescent="0.25">
      <c r="A285" t="str">
        <f t="shared" si="9"/>
        <v>Function_11Application_242019</v>
      </c>
      <c r="B285">
        <v>282</v>
      </c>
      <c r="C285" t="s">
        <v>377</v>
      </c>
      <c r="D285" t="str">
        <f>VLOOKUP($C285,'Look-Ups'!$C$2:$G$32,D$1-2,0)</f>
        <v>Function_11</v>
      </c>
      <c r="E285" t="str">
        <f>VLOOKUP($C285,'Look-Ups'!$C$2:$G$32,E$1-2,0)</f>
        <v>Function_Simpl_07</v>
      </c>
      <c r="F285" t="str">
        <f>VLOOKUP($C285,'Look-Ups'!$C$2:$G$32,F$1-2,0)</f>
        <v>Segment_07</v>
      </c>
      <c r="G285" t="str">
        <f>VLOOKUP($C285,'Look-Ups'!$C$2:$G$32,G$1-2,0)</f>
        <v>Proc_Type_01</v>
      </c>
      <c r="H285" t="s">
        <v>206</v>
      </c>
      <c r="I285">
        <f t="shared" si="10"/>
        <v>2019</v>
      </c>
      <c r="J285" t="s">
        <v>10</v>
      </c>
      <c r="K285" s="103">
        <v>0.53</v>
      </c>
      <c r="L285" s="78" t="s">
        <v>106</v>
      </c>
    </row>
    <row r="286" spans="1:12" ht="12.5" customHeight="1" x14ac:dyDescent="0.25">
      <c r="A286" t="str">
        <f t="shared" si="9"/>
        <v>Function_11Application_242019</v>
      </c>
      <c r="B286">
        <v>283</v>
      </c>
      <c r="C286" t="s">
        <v>377</v>
      </c>
      <c r="D286" t="str">
        <f>VLOOKUP($C286,'Look-Ups'!$C$2:$G$32,D$1-2,0)</f>
        <v>Function_11</v>
      </c>
      <c r="E286" t="str">
        <f>VLOOKUP($C286,'Look-Ups'!$C$2:$G$32,E$1-2,0)</f>
        <v>Function_Simpl_07</v>
      </c>
      <c r="F286" t="str">
        <f>VLOOKUP($C286,'Look-Ups'!$C$2:$G$32,F$1-2,0)</f>
        <v>Segment_07</v>
      </c>
      <c r="G286" t="str">
        <f>VLOOKUP($C286,'Look-Ups'!$C$2:$G$32,G$1-2,0)</f>
        <v>Proc_Type_01</v>
      </c>
      <c r="H286" t="s">
        <v>193</v>
      </c>
      <c r="I286">
        <f t="shared" si="10"/>
        <v>2019</v>
      </c>
      <c r="J286" t="s">
        <v>10</v>
      </c>
      <c r="K286" s="103">
        <v>0.01</v>
      </c>
      <c r="L286" s="78" t="s">
        <v>106</v>
      </c>
    </row>
    <row r="287" spans="1:12" ht="12.5" customHeight="1" x14ac:dyDescent="0.25">
      <c r="A287" t="str">
        <f t="shared" si="9"/>
        <v>Function_11Application_242019</v>
      </c>
      <c r="B287">
        <v>284</v>
      </c>
      <c r="C287" t="s">
        <v>377</v>
      </c>
      <c r="D287" t="str">
        <f>VLOOKUP($C287,'Look-Ups'!$C$2:$G$32,D$1-2,0)</f>
        <v>Function_11</v>
      </c>
      <c r="E287" t="str">
        <f>VLOOKUP($C287,'Look-Ups'!$C$2:$G$32,E$1-2,0)</f>
        <v>Function_Simpl_07</v>
      </c>
      <c r="F287" t="str">
        <f>VLOOKUP($C287,'Look-Ups'!$C$2:$G$32,F$1-2,0)</f>
        <v>Segment_07</v>
      </c>
      <c r="G287" t="str">
        <f>VLOOKUP($C287,'Look-Ups'!$C$2:$G$32,G$1-2,0)</f>
        <v>Proc_Type_01</v>
      </c>
      <c r="H287" t="s">
        <v>221</v>
      </c>
      <c r="I287">
        <f t="shared" si="10"/>
        <v>2019</v>
      </c>
      <c r="J287" t="s">
        <v>10</v>
      </c>
      <c r="K287" s="103">
        <v>0.214</v>
      </c>
      <c r="L287" s="78" t="s">
        <v>106</v>
      </c>
    </row>
    <row r="288" spans="1:12" ht="12.5" customHeight="1" x14ac:dyDescent="0.25">
      <c r="A288" t="str">
        <f t="shared" si="9"/>
        <v>Function_11Application_242019</v>
      </c>
      <c r="B288">
        <v>285</v>
      </c>
      <c r="C288" t="s">
        <v>377</v>
      </c>
      <c r="D288" t="str">
        <f>VLOOKUP($C288,'Look-Ups'!$C$2:$G$32,D$1-2,0)</f>
        <v>Function_11</v>
      </c>
      <c r="E288" t="str">
        <f>VLOOKUP($C288,'Look-Ups'!$C$2:$G$32,E$1-2,0)</f>
        <v>Function_Simpl_07</v>
      </c>
      <c r="F288" t="str">
        <f>VLOOKUP($C288,'Look-Ups'!$C$2:$G$32,F$1-2,0)</f>
        <v>Segment_07</v>
      </c>
      <c r="G288" t="str">
        <f>VLOOKUP($C288,'Look-Ups'!$C$2:$G$32,G$1-2,0)</f>
        <v>Proc_Type_01</v>
      </c>
      <c r="H288" t="s">
        <v>225</v>
      </c>
      <c r="I288">
        <f t="shared" si="10"/>
        <v>2019</v>
      </c>
      <c r="J288" t="s">
        <v>10</v>
      </c>
      <c r="K288" s="103">
        <v>1.0999999999999999E-2</v>
      </c>
      <c r="L288" s="78" t="s">
        <v>106</v>
      </c>
    </row>
    <row r="289" spans="1:12" ht="12.5" customHeight="1" x14ac:dyDescent="0.25">
      <c r="A289" t="str">
        <f t="shared" si="9"/>
        <v>Function_11Application_242019</v>
      </c>
      <c r="B289">
        <v>286</v>
      </c>
      <c r="C289" t="s">
        <v>377</v>
      </c>
      <c r="D289" t="str">
        <f>VLOOKUP($C289,'Look-Ups'!$C$2:$G$32,D$1-2,0)</f>
        <v>Function_11</v>
      </c>
      <c r="E289" t="str">
        <f>VLOOKUP($C289,'Look-Ups'!$C$2:$G$32,E$1-2,0)</f>
        <v>Function_Simpl_07</v>
      </c>
      <c r="F289" t="str">
        <f>VLOOKUP($C289,'Look-Ups'!$C$2:$G$32,F$1-2,0)</f>
        <v>Segment_07</v>
      </c>
      <c r="G289" t="str">
        <f>VLOOKUP($C289,'Look-Ups'!$C$2:$G$32,G$1-2,0)</f>
        <v>Proc_Type_01</v>
      </c>
      <c r="H289" t="s">
        <v>244</v>
      </c>
      <c r="I289">
        <f t="shared" si="10"/>
        <v>2019</v>
      </c>
      <c r="J289" t="s">
        <v>10</v>
      </c>
      <c r="K289" s="103">
        <v>0.21499999999999997</v>
      </c>
      <c r="L289" s="78" t="s">
        <v>106</v>
      </c>
    </row>
    <row r="290" spans="1:12" ht="12.5" customHeight="1" x14ac:dyDescent="0.25">
      <c r="A290" t="str">
        <f t="shared" si="9"/>
        <v>Function_12Application_252019</v>
      </c>
      <c r="B290">
        <v>287</v>
      </c>
      <c r="C290" t="s">
        <v>378</v>
      </c>
      <c r="D290" t="str">
        <f>VLOOKUP($C290,'Look-Ups'!$C$2:$G$32,D$1-2,0)</f>
        <v>Function_12</v>
      </c>
      <c r="E290" t="str">
        <f>VLOOKUP($C290,'Look-Ups'!$C$2:$G$32,E$1-2,0)</f>
        <v>Function_Simpl_03</v>
      </c>
      <c r="F290" t="str">
        <f>VLOOKUP($C290,'Look-Ups'!$C$2:$G$32,F$1-2,0)</f>
        <v>Segment_08</v>
      </c>
      <c r="G290" t="str">
        <f>VLOOKUP($C290,'Look-Ups'!$C$2:$G$32,G$1-2,0)</f>
        <v>Proc_Type_03</v>
      </c>
      <c r="H290" t="s">
        <v>215</v>
      </c>
      <c r="I290">
        <f t="shared" si="10"/>
        <v>2019</v>
      </c>
      <c r="J290" t="s">
        <v>10</v>
      </c>
      <c r="K290" s="103">
        <v>0.72899999999999998</v>
      </c>
      <c r="L290" s="78" t="s">
        <v>106</v>
      </c>
    </row>
    <row r="291" spans="1:12" ht="12.5" customHeight="1" x14ac:dyDescent="0.25">
      <c r="A291" t="str">
        <f t="shared" si="9"/>
        <v>Function_12Application_252019</v>
      </c>
      <c r="B291">
        <v>288</v>
      </c>
      <c r="C291" t="s">
        <v>378</v>
      </c>
      <c r="D291" t="str">
        <f>VLOOKUP($C291,'Look-Ups'!$C$2:$G$32,D$1-2,0)</f>
        <v>Function_12</v>
      </c>
      <c r="E291" t="str">
        <f>VLOOKUP($C291,'Look-Ups'!$C$2:$G$32,E$1-2,0)</f>
        <v>Function_Simpl_03</v>
      </c>
      <c r="F291" t="str">
        <f>VLOOKUP($C291,'Look-Ups'!$C$2:$G$32,F$1-2,0)</f>
        <v>Segment_08</v>
      </c>
      <c r="G291" t="str">
        <f>VLOOKUP($C291,'Look-Ups'!$C$2:$G$32,G$1-2,0)</f>
        <v>Proc_Type_03</v>
      </c>
      <c r="H291" t="s">
        <v>161</v>
      </c>
      <c r="I291">
        <f t="shared" si="10"/>
        <v>2019</v>
      </c>
      <c r="J291" t="s">
        <v>10</v>
      </c>
      <c r="K291" s="103">
        <v>0.27100000000000002</v>
      </c>
      <c r="L291" s="78" t="s">
        <v>106</v>
      </c>
    </row>
    <row r="292" spans="1:12" ht="12.5" customHeight="1" x14ac:dyDescent="0.25">
      <c r="A292" t="str">
        <f t="shared" si="9"/>
        <v>Function_12Application_252019</v>
      </c>
      <c r="B292">
        <v>289</v>
      </c>
      <c r="C292" t="s">
        <v>378</v>
      </c>
      <c r="D292" t="str">
        <f>VLOOKUP($C292,'Look-Ups'!$C$2:$G$32,D$1-2,0)</f>
        <v>Function_12</v>
      </c>
      <c r="E292" t="str">
        <f>VLOOKUP($C292,'Look-Ups'!$C$2:$G$32,E$1-2,0)</f>
        <v>Function_Simpl_03</v>
      </c>
      <c r="F292" t="str">
        <f>VLOOKUP($C292,'Look-Ups'!$C$2:$G$32,F$1-2,0)</f>
        <v>Segment_08</v>
      </c>
      <c r="G292" t="str">
        <f>VLOOKUP($C292,'Look-Ups'!$C$2:$G$32,G$1-2,0)</f>
        <v>Proc_Type_03</v>
      </c>
      <c r="H292" t="s">
        <v>195</v>
      </c>
      <c r="I292">
        <f t="shared" si="10"/>
        <v>2019</v>
      </c>
      <c r="J292" t="s">
        <v>10</v>
      </c>
      <c r="K292" s="103">
        <v>0</v>
      </c>
      <c r="L292" s="78">
        <v>0</v>
      </c>
    </row>
    <row r="293" spans="1:12" ht="12.5" customHeight="1" x14ac:dyDescent="0.25">
      <c r="A293" t="str">
        <f t="shared" si="9"/>
        <v>Function_12Application_252019</v>
      </c>
      <c r="B293">
        <v>290</v>
      </c>
      <c r="C293" t="s">
        <v>378</v>
      </c>
      <c r="D293" t="str">
        <f>VLOOKUP($C293,'Look-Ups'!$C$2:$G$32,D$1-2,0)</f>
        <v>Function_12</v>
      </c>
      <c r="E293" t="str">
        <f>VLOOKUP($C293,'Look-Ups'!$C$2:$G$32,E$1-2,0)</f>
        <v>Function_Simpl_03</v>
      </c>
      <c r="F293" t="str">
        <f>VLOOKUP($C293,'Look-Ups'!$C$2:$G$32,F$1-2,0)</f>
        <v>Segment_08</v>
      </c>
      <c r="G293" t="str">
        <f>VLOOKUP($C293,'Look-Ups'!$C$2:$G$32,G$1-2,0)</f>
        <v>Proc_Type_03</v>
      </c>
      <c r="H293" t="s">
        <v>192</v>
      </c>
      <c r="I293">
        <f t="shared" si="10"/>
        <v>2019</v>
      </c>
      <c r="J293" t="s">
        <v>10</v>
      </c>
      <c r="K293" s="103">
        <v>0</v>
      </c>
      <c r="L293" s="78">
        <v>0</v>
      </c>
    </row>
    <row r="294" spans="1:12" ht="12.5" customHeight="1" x14ac:dyDescent="0.25">
      <c r="A294" t="str">
        <f t="shared" si="9"/>
        <v>Function_12Application_252019</v>
      </c>
      <c r="B294">
        <v>291</v>
      </c>
      <c r="C294" t="s">
        <v>378</v>
      </c>
      <c r="D294" t="str">
        <f>VLOOKUP($C294,'Look-Ups'!$C$2:$G$32,D$1-2,0)</f>
        <v>Function_12</v>
      </c>
      <c r="E294" t="str">
        <f>VLOOKUP($C294,'Look-Ups'!$C$2:$G$32,E$1-2,0)</f>
        <v>Function_Simpl_03</v>
      </c>
      <c r="F294" t="str">
        <f>VLOOKUP($C294,'Look-Ups'!$C$2:$G$32,F$1-2,0)</f>
        <v>Segment_08</v>
      </c>
      <c r="G294" t="str">
        <f>VLOOKUP($C294,'Look-Ups'!$C$2:$G$32,G$1-2,0)</f>
        <v>Proc_Type_03</v>
      </c>
      <c r="H294" t="s">
        <v>168</v>
      </c>
      <c r="I294">
        <f t="shared" si="10"/>
        <v>2019</v>
      </c>
      <c r="J294" t="s">
        <v>10</v>
      </c>
      <c r="K294" s="103">
        <v>0</v>
      </c>
      <c r="L294" s="78">
        <v>0</v>
      </c>
    </row>
    <row r="295" spans="1:12" ht="12.5" customHeight="1" x14ac:dyDescent="0.25">
      <c r="A295" t="str">
        <f t="shared" si="9"/>
        <v>Function_12Application_252019</v>
      </c>
      <c r="B295">
        <v>292</v>
      </c>
      <c r="C295" t="s">
        <v>378</v>
      </c>
      <c r="D295" t="str">
        <f>VLOOKUP($C295,'Look-Ups'!$C$2:$G$32,D$1-2,0)</f>
        <v>Function_12</v>
      </c>
      <c r="E295" t="str">
        <f>VLOOKUP($C295,'Look-Ups'!$C$2:$G$32,E$1-2,0)</f>
        <v>Function_Simpl_03</v>
      </c>
      <c r="F295" t="str">
        <f>VLOOKUP($C295,'Look-Ups'!$C$2:$G$32,F$1-2,0)</f>
        <v>Segment_08</v>
      </c>
      <c r="G295" t="str">
        <f>VLOOKUP($C295,'Look-Ups'!$C$2:$G$32,G$1-2,0)</f>
        <v>Proc_Type_03</v>
      </c>
      <c r="H295" t="s">
        <v>157</v>
      </c>
      <c r="I295">
        <f t="shared" si="10"/>
        <v>2019</v>
      </c>
      <c r="J295" t="s">
        <v>10</v>
      </c>
      <c r="K295" s="103">
        <v>0</v>
      </c>
      <c r="L295" s="78">
        <v>0</v>
      </c>
    </row>
    <row r="296" spans="1:12" ht="12.5" customHeight="1" x14ac:dyDescent="0.25">
      <c r="A296" t="str">
        <f t="shared" si="9"/>
        <v>Function_12Application_252019</v>
      </c>
      <c r="B296">
        <v>293</v>
      </c>
      <c r="C296" t="s">
        <v>378</v>
      </c>
      <c r="D296" t="str">
        <f>VLOOKUP($C296,'Look-Ups'!$C$2:$G$32,D$1-2,0)</f>
        <v>Function_12</v>
      </c>
      <c r="E296" t="str">
        <f>VLOOKUP($C296,'Look-Ups'!$C$2:$G$32,E$1-2,0)</f>
        <v>Function_Simpl_03</v>
      </c>
      <c r="F296" t="str">
        <f>VLOOKUP($C296,'Look-Ups'!$C$2:$G$32,F$1-2,0)</f>
        <v>Segment_08</v>
      </c>
      <c r="G296" t="str">
        <f>VLOOKUP($C296,'Look-Ups'!$C$2:$G$32,G$1-2,0)</f>
        <v>Proc_Type_03</v>
      </c>
      <c r="H296" t="s">
        <v>223</v>
      </c>
      <c r="I296">
        <f t="shared" si="10"/>
        <v>2019</v>
      </c>
      <c r="J296" t="s">
        <v>10</v>
      </c>
      <c r="K296" s="103">
        <v>0</v>
      </c>
      <c r="L296" s="78">
        <v>0</v>
      </c>
    </row>
    <row r="297" spans="1:12" ht="12.5" customHeight="1" x14ac:dyDescent="0.25">
      <c r="A297" t="str">
        <f t="shared" si="9"/>
        <v>Function_12Application_252019</v>
      </c>
      <c r="B297">
        <v>294</v>
      </c>
      <c r="C297" t="s">
        <v>378</v>
      </c>
      <c r="D297" t="str">
        <f>VLOOKUP($C297,'Look-Ups'!$C$2:$G$32,D$1-2,0)</f>
        <v>Function_12</v>
      </c>
      <c r="E297" t="str">
        <f>VLOOKUP($C297,'Look-Ups'!$C$2:$G$32,E$1-2,0)</f>
        <v>Function_Simpl_03</v>
      </c>
      <c r="F297" t="str">
        <f>VLOOKUP($C297,'Look-Ups'!$C$2:$G$32,F$1-2,0)</f>
        <v>Segment_08</v>
      </c>
      <c r="G297" t="str">
        <f>VLOOKUP($C297,'Look-Ups'!$C$2:$G$32,G$1-2,0)</f>
        <v>Proc_Type_03</v>
      </c>
      <c r="H297" t="s">
        <v>171</v>
      </c>
      <c r="I297">
        <f t="shared" si="10"/>
        <v>2019</v>
      </c>
      <c r="J297" t="s">
        <v>10</v>
      </c>
      <c r="K297" s="103">
        <v>0</v>
      </c>
      <c r="L297" s="78">
        <v>0</v>
      </c>
    </row>
    <row r="298" spans="1:12" ht="12.5" customHeight="1" x14ac:dyDescent="0.25">
      <c r="A298" t="str">
        <f t="shared" si="9"/>
        <v>Function_12Application_252019</v>
      </c>
      <c r="B298">
        <v>295</v>
      </c>
      <c r="C298" t="s">
        <v>378</v>
      </c>
      <c r="D298" t="str">
        <f>VLOOKUP($C298,'Look-Ups'!$C$2:$G$32,D$1-2,0)</f>
        <v>Function_12</v>
      </c>
      <c r="E298" t="str">
        <f>VLOOKUP($C298,'Look-Ups'!$C$2:$G$32,E$1-2,0)</f>
        <v>Function_Simpl_03</v>
      </c>
      <c r="F298" t="str">
        <f>VLOOKUP($C298,'Look-Ups'!$C$2:$G$32,F$1-2,0)</f>
        <v>Segment_08</v>
      </c>
      <c r="G298" t="str">
        <f>VLOOKUP($C298,'Look-Ups'!$C$2:$G$32,G$1-2,0)</f>
        <v>Proc_Type_03</v>
      </c>
      <c r="H298" t="s">
        <v>222</v>
      </c>
      <c r="I298">
        <f t="shared" si="10"/>
        <v>2019</v>
      </c>
      <c r="J298" t="s">
        <v>10</v>
      </c>
      <c r="K298" s="103">
        <v>0</v>
      </c>
      <c r="L298" s="78">
        <v>0</v>
      </c>
    </row>
    <row r="299" spans="1:12" ht="12.5" customHeight="1" x14ac:dyDescent="0.25">
      <c r="A299" t="str">
        <f t="shared" si="9"/>
        <v>Function_12Application_252019</v>
      </c>
      <c r="B299">
        <v>296</v>
      </c>
      <c r="C299" t="s">
        <v>378</v>
      </c>
      <c r="D299" t="str">
        <f>VLOOKUP($C299,'Look-Ups'!$C$2:$G$32,D$1-2,0)</f>
        <v>Function_12</v>
      </c>
      <c r="E299" t="str">
        <f>VLOOKUP($C299,'Look-Ups'!$C$2:$G$32,E$1-2,0)</f>
        <v>Function_Simpl_03</v>
      </c>
      <c r="F299" t="str">
        <f>VLOOKUP($C299,'Look-Ups'!$C$2:$G$32,F$1-2,0)</f>
        <v>Segment_08</v>
      </c>
      <c r="G299" t="str">
        <f>VLOOKUP($C299,'Look-Ups'!$C$2:$G$32,G$1-2,0)</f>
        <v>Proc_Type_03</v>
      </c>
      <c r="H299" t="s">
        <v>204</v>
      </c>
      <c r="I299">
        <f t="shared" si="10"/>
        <v>2019</v>
      </c>
      <c r="J299" t="s">
        <v>10</v>
      </c>
      <c r="K299" s="103">
        <v>0</v>
      </c>
      <c r="L299" s="78">
        <v>0</v>
      </c>
    </row>
    <row r="300" spans="1:12" ht="12.5" customHeight="1" x14ac:dyDescent="0.25">
      <c r="A300" t="str">
        <f t="shared" si="9"/>
        <v>Function_12Application_252019</v>
      </c>
      <c r="B300">
        <v>297</v>
      </c>
      <c r="C300" t="s">
        <v>378</v>
      </c>
      <c r="D300" t="str">
        <f>VLOOKUP($C300,'Look-Ups'!$C$2:$G$32,D$1-2,0)</f>
        <v>Function_12</v>
      </c>
      <c r="E300" t="str">
        <f>VLOOKUP($C300,'Look-Ups'!$C$2:$G$32,E$1-2,0)</f>
        <v>Function_Simpl_03</v>
      </c>
      <c r="F300" t="str">
        <f>VLOOKUP($C300,'Look-Ups'!$C$2:$G$32,F$1-2,0)</f>
        <v>Segment_08</v>
      </c>
      <c r="G300" t="str">
        <f>VLOOKUP($C300,'Look-Ups'!$C$2:$G$32,G$1-2,0)</f>
        <v>Proc_Type_03</v>
      </c>
      <c r="H300" t="s">
        <v>208</v>
      </c>
      <c r="I300">
        <f t="shared" si="10"/>
        <v>2019</v>
      </c>
      <c r="J300" t="s">
        <v>10</v>
      </c>
      <c r="K300" s="103">
        <v>0</v>
      </c>
      <c r="L300" s="78">
        <v>0</v>
      </c>
    </row>
    <row r="301" spans="1:12" ht="12.5" customHeight="1" x14ac:dyDescent="0.25">
      <c r="A301" t="str">
        <f t="shared" si="9"/>
        <v>Function_12Application_252019</v>
      </c>
      <c r="B301">
        <v>298</v>
      </c>
      <c r="C301" t="s">
        <v>378</v>
      </c>
      <c r="D301" t="str">
        <f>VLOOKUP($C301,'Look-Ups'!$C$2:$G$32,D$1-2,0)</f>
        <v>Function_12</v>
      </c>
      <c r="E301" t="str">
        <f>VLOOKUP($C301,'Look-Ups'!$C$2:$G$32,E$1-2,0)</f>
        <v>Function_Simpl_03</v>
      </c>
      <c r="F301" t="str">
        <f>VLOOKUP($C301,'Look-Ups'!$C$2:$G$32,F$1-2,0)</f>
        <v>Segment_08</v>
      </c>
      <c r="G301" t="str">
        <f>VLOOKUP($C301,'Look-Ups'!$C$2:$G$32,G$1-2,0)</f>
        <v>Proc_Type_03</v>
      </c>
      <c r="H301" t="s">
        <v>226</v>
      </c>
      <c r="I301">
        <f t="shared" si="10"/>
        <v>2019</v>
      </c>
      <c r="J301" t="s">
        <v>10</v>
      </c>
      <c r="K301" s="103">
        <v>0</v>
      </c>
      <c r="L301" s="78">
        <v>0</v>
      </c>
    </row>
    <row r="302" spans="1:12" ht="12.5" customHeight="1" x14ac:dyDescent="0.25">
      <c r="A302" t="str">
        <f t="shared" si="9"/>
        <v>Function_12Application_252019</v>
      </c>
      <c r="B302">
        <v>299</v>
      </c>
      <c r="C302" t="s">
        <v>378</v>
      </c>
      <c r="D302" t="str">
        <f>VLOOKUP($C302,'Look-Ups'!$C$2:$G$32,D$1-2,0)</f>
        <v>Function_12</v>
      </c>
      <c r="E302" t="str">
        <f>VLOOKUP($C302,'Look-Ups'!$C$2:$G$32,E$1-2,0)</f>
        <v>Function_Simpl_03</v>
      </c>
      <c r="F302" t="str">
        <f>VLOOKUP($C302,'Look-Ups'!$C$2:$G$32,F$1-2,0)</f>
        <v>Segment_08</v>
      </c>
      <c r="G302" t="str">
        <f>VLOOKUP($C302,'Look-Ups'!$C$2:$G$32,G$1-2,0)</f>
        <v>Proc_Type_03</v>
      </c>
      <c r="H302" t="s">
        <v>227</v>
      </c>
      <c r="I302">
        <f t="shared" si="10"/>
        <v>2019</v>
      </c>
      <c r="J302" t="s">
        <v>10</v>
      </c>
      <c r="K302" s="103">
        <v>0</v>
      </c>
      <c r="L302" s="78">
        <v>0</v>
      </c>
    </row>
    <row r="303" spans="1:12" ht="12.5" customHeight="1" x14ac:dyDescent="0.25">
      <c r="A303" t="str">
        <f t="shared" si="9"/>
        <v>Function_12Application_252019</v>
      </c>
      <c r="B303">
        <v>300</v>
      </c>
      <c r="C303" t="s">
        <v>378</v>
      </c>
      <c r="D303" t="str">
        <f>VLOOKUP($C303,'Look-Ups'!$C$2:$G$32,D$1-2,0)</f>
        <v>Function_12</v>
      </c>
      <c r="E303" t="str">
        <f>VLOOKUP($C303,'Look-Ups'!$C$2:$G$32,E$1-2,0)</f>
        <v>Function_Simpl_03</v>
      </c>
      <c r="F303" t="str">
        <f>VLOOKUP($C303,'Look-Ups'!$C$2:$G$32,F$1-2,0)</f>
        <v>Segment_08</v>
      </c>
      <c r="G303" t="str">
        <f>VLOOKUP($C303,'Look-Ups'!$C$2:$G$32,G$1-2,0)</f>
        <v>Proc_Type_03</v>
      </c>
      <c r="H303" t="s">
        <v>228</v>
      </c>
      <c r="I303">
        <f t="shared" si="10"/>
        <v>2019</v>
      </c>
      <c r="J303" t="s">
        <v>10</v>
      </c>
      <c r="K303" s="103">
        <v>0</v>
      </c>
      <c r="L303" s="78">
        <v>0</v>
      </c>
    </row>
    <row r="304" spans="1:12" ht="12.5" customHeight="1" x14ac:dyDescent="0.25">
      <c r="A304" t="str">
        <f t="shared" si="9"/>
        <v>Function_12Application_252019</v>
      </c>
      <c r="B304">
        <v>301</v>
      </c>
      <c r="C304" t="s">
        <v>378</v>
      </c>
      <c r="D304" t="str">
        <f>VLOOKUP($C304,'Look-Ups'!$C$2:$G$32,D$1-2,0)</f>
        <v>Function_12</v>
      </c>
      <c r="E304" t="str">
        <f>VLOOKUP($C304,'Look-Ups'!$C$2:$G$32,E$1-2,0)</f>
        <v>Function_Simpl_03</v>
      </c>
      <c r="F304" t="str">
        <f>VLOOKUP($C304,'Look-Ups'!$C$2:$G$32,F$1-2,0)</f>
        <v>Segment_08</v>
      </c>
      <c r="G304" t="str">
        <f>VLOOKUP($C304,'Look-Ups'!$C$2:$G$32,G$1-2,0)</f>
        <v>Proc_Type_03</v>
      </c>
      <c r="H304" t="s">
        <v>244</v>
      </c>
      <c r="I304">
        <f t="shared" si="10"/>
        <v>2019</v>
      </c>
      <c r="J304" t="s">
        <v>10</v>
      </c>
      <c r="K304" s="103">
        <v>0</v>
      </c>
      <c r="L304" s="78" t="s">
        <v>106</v>
      </c>
    </row>
    <row r="305" spans="1:12" ht="12.5" customHeight="1" x14ac:dyDescent="0.25">
      <c r="A305" t="str">
        <f t="shared" si="9"/>
        <v>Function_13Application_262019</v>
      </c>
      <c r="B305">
        <v>302</v>
      </c>
      <c r="C305" t="s">
        <v>379</v>
      </c>
      <c r="D305" t="str">
        <f>VLOOKUP($C305,'Look-Ups'!$C$2:$G$32,D$1-2,0)</f>
        <v>Function_13</v>
      </c>
      <c r="E305" t="str">
        <f>VLOOKUP($C305,'Look-Ups'!$C$2:$G$32,E$1-2,0)</f>
        <v>Function_Simpl_08</v>
      </c>
      <c r="F305" t="str">
        <f>VLOOKUP($C305,'Look-Ups'!$C$2:$G$32,F$1-2,0)</f>
        <v>Segment_09</v>
      </c>
      <c r="G305" t="str">
        <f>VLOOKUP($C305,'Look-Ups'!$C$2:$G$32,G$1-2,0)</f>
        <v>Proc_Type_01</v>
      </c>
      <c r="H305" t="s">
        <v>171</v>
      </c>
      <c r="I305">
        <f t="shared" si="10"/>
        <v>2019</v>
      </c>
      <c r="J305" t="s">
        <v>10</v>
      </c>
      <c r="K305" s="103">
        <v>0.53</v>
      </c>
      <c r="L305" s="78" t="s">
        <v>106</v>
      </c>
    </row>
    <row r="306" spans="1:12" ht="12.5" customHeight="1" x14ac:dyDescent="0.25">
      <c r="A306" t="str">
        <f t="shared" si="9"/>
        <v>Function_13Application_262019</v>
      </c>
      <c r="B306">
        <v>303</v>
      </c>
      <c r="C306" t="s">
        <v>379</v>
      </c>
      <c r="D306" t="str">
        <f>VLOOKUP($C306,'Look-Ups'!$C$2:$G$32,D$1-2,0)</f>
        <v>Function_13</v>
      </c>
      <c r="E306" t="str">
        <f>VLOOKUP($C306,'Look-Ups'!$C$2:$G$32,E$1-2,0)</f>
        <v>Function_Simpl_08</v>
      </c>
      <c r="F306" t="str">
        <f>VLOOKUP($C306,'Look-Ups'!$C$2:$G$32,F$1-2,0)</f>
        <v>Segment_09</v>
      </c>
      <c r="G306" t="str">
        <f>VLOOKUP($C306,'Look-Ups'!$C$2:$G$32,G$1-2,0)</f>
        <v>Proc_Type_01</v>
      </c>
      <c r="H306" t="s">
        <v>209</v>
      </c>
      <c r="I306">
        <f t="shared" si="10"/>
        <v>2019</v>
      </c>
      <c r="J306" t="s">
        <v>10</v>
      </c>
      <c r="K306" s="103">
        <v>0.15</v>
      </c>
      <c r="L306" s="78" t="s">
        <v>106</v>
      </c>
    </row>
    <row r="307" spans="1:12" ht="12.5" customHeight="1" x14ac:dyDescent="0.25">
      <c r="A307" t="str">
        <f t="shared" si="9"/>
        <v>Function_13Application_262019</v>
      </c>
      <c r="B307">
        <v>304</v>
      </c>
      <c r="C307" t="s">
        <v>379</v>
      </c>
      <c r="D307" t="str">
        <f>VLOOKUP($C307,'Look-Ups'!$C$2:$G$32,D$1-2,0)</f>
        <v>Function_13</v>
      </c>
      <c r="E307" t="str">
        <f>VLOOKUP($C307,'Look-Ups'!$C$2:$G$32,E$1-2,0)</f>
        <v>Function_Simpl_08</v>
      </c>
      <c r="F307" t="str">
        <f>VLOOKUP($C307,'Look-Ups'!$C$2:$G$32,F$1-2,0)</f>
        <v>Segment_09</v>
      </c>
      <c r="G307" t="str">
        <f>VLOOKUP($C307,'Look-Ups'!$C$2:$G$32,G$1-2,0)</f>
        <v>Proc_Type_01</v>
      </c>
      <c r="H307" t="s">
        <v>201</v>
      </c>
      <c r="I307">
        <f t="shared" si="10"/>
        <v>2019</v>
      </c>
      <c r="J307" t="s">
        <v>10</v>
      </c>
      <c r="K307" s="103">
        <v>0.1</v>
      </c>
      <c r="L307" s="78" t="s">
        <v>106</v>
      </c>
    </row>
    <row r="308" spans="1:12" ht="12.5" customHeight="1" x14ac:dyDescent="0.25">
      <c r="A308" t="str">
        <f t="shared" si="9"/>
        <v>Function_13Application_262019</v>
      </c>
      <c r="B308">
        <v>305</v>
      </c>
      <c r="C308" t="s">
        <v>379</v>
      </c>
      <c r="D308" t="str">
        <f>VLOOKUP($C308,'Look-Ups'!$C$2:$G$32,D$1-2,0)</f>
        <v>Function_13</v>
      </c>
      <c r="E308" t="str">
        <f>VLOOKUP($C308,'Look-Ups'!$C$2:$G$32,E$1-2,0)</f>
        <v>Function_Simpl_08</v>
      </c>
      <c r="F308" t="str">
        <f>VLOOKUP($C308,'Look-Ups'!$C$2:$G$32,F$1-2,0)</f>
        <v>Segment_09</v>
      </c>
      <c r="G308" t="str">
        <f>VLOOKUP($C308,'Look-Ups'!$C$2:$G$32,G$1-2,0)</f>
        <v>Proc_Type_01</v>
      </c>
      <c r="H308" t="s">
        <v>187</v>
      </c>
      <c r="I308">
        <f t="shared" si="10"/>
        <v>2019</v>
      </c>
      <c r="J308" t="s">
        <v>10</v>
      </c>
      <c r="K308" s="103">
        <v>0.08</v>
      </c>
      <c r="L308" s="78" t="s">
        <v>106</v>
      </c>
    </row>
    <row r="309" spans="1:12" ht="12.5" customHeight="1" x14ac:dyDescent="0.25">
      <c r="A309" t="str">
        <f t="shared" si="9"/>
        <v>Function_13Application_262019</v>
      </c>
      <c r="B309">
        <v>306</v>
      </c>
      <c r="C309" t="s">
        <v>379</v>
      </c>
      <c r="D309" t="str">
        <f>VLOOKUP($C309,'Look-Ups'!$C$2:$G$32,D$1-2,0)</f>
        <v>Function_13</v>
      </c>
      <c r="E309" t="str">
        <f>VLOOKUP($C309,'Look-Ups'!$C$2:$G$32,E$1-2,0)</f>
        <v>Function_Simpl_08</v>
      </c>
      <c r="F309" t="str">
        <f>VLOOKUP($C309,'Look-Ups'!$C$2:$G$32,F$1-2,0)</f>
        <v>Segment_09</v>
      </c>
      <c r="G309" t="str">
        <f>VLOOKUP($C309,'Look-Ups'!$C$2:$G$32,G$1-2,0)</f>
        <v>Proc_Type_01</v>
      </c>
      <c r="H309" t="s">
        <v>217</v>
      </c>
      <c r="I309">
        <f t="shared" si="10"/>
        <v>2019</v>
      </c>
      <c r="J309" t="s">
        <v>10</v>
      </c>
      <c r="K309" s="103">
        <v>7.4999999999999997E-2</v>
      </c>
      <c r="L309" s="78" t="s">
        <v>106</v>
      </c>
    </row>
    <row r="310" spans="1:12" ht="12.5" customHeight="1" x14ac:dyDescent="0.25">
      <c r="A310" t="str">
        <f t="shared" si="9"/>
        <v>Function_13Application_262019</v>
      </c>
      <c r="B310">
        <v>307</v>
      </c>
      <c r="C310" t="s">
        <v>379</v>
      </c>
      <c r="D310" t="str">
        <f>VLOOKUP($C310,'Look-Ups'!$C$2:$G$32,D$1-2,0)</f>
        <v>Function_13</v>
      </c>
      <c r="E310" t="str">
        <f>VLOOKUP($C310,'Look-Ups'!$C$2:$G$32,E$1-2,0)</f>
        <v>Function_Simpl_08</v>
      </c>
      <c r="F310" t="str">
        <f>VLOOKUP($C310,'Look-Ups'!$C$2:$G$32,F$1-2,0)</f>
        <v>Segment_09</v>
      </c>
      <c r="G310" t="str">
        <f>VLOOKUP($C310,'Look-Ups'!$C$2:$G$32,G$1-2,0)</f>
        <v>Proc_Type_01</v>
      </c>
      <c r="H310" t="s">
        <v>237</v>
      </c>
      <c r="I310">
        <f t="shared" si="10"/>
        <v>2019</v>
      </c>
      <c r="J310" t="s">
        <v>10</v>
      </c>
      <c r="K310" s="103">
        <v>0.01</v>
      </c>
      <c r="L310" s="78" t="s">
        <v>106</v>
      </c>
    </row>
    <row r="311" spans="1:12" ht="12.5" customHeight="1" x14ac:dyDescent="0.25">
      <c r="A311" t="str">
        <f t="shared" si="9"/>
        <v>Function_13Application_262019</v>
      </c>
      <c r="B311">
        <v>308</v>
      </c>
      <c r="C311" t="s">
        <v>379</v>
      </c>
      <c r="D311" t="str">
        <f>VLOOKUP($C311,'Look-Ups'!$C$2:$G$32,D$1-2,0)</f>
        <v>Function_13</v>
      </c>
      <c r="E311" t="str">
        <f>VLOOKUP($C311,'Look-Ups'!$C$2:$G$32,E$1-2,0)</f>
        <v>Function_Simpl_08</v>
      </c>
      <c r="F311" t="str">
        <f>VLOOKUP($C311,'Look-Ups'!$C$2:$G$32,F$1-2,0)</f>
        <v>Segment_09</v>
      </c>
      <c r="G311" t="str">
        <f>VLOOKUP($C311,'Look-Ups'!$C$2:$G$32,G$1-2,0)</f>
        <v>Proc_Type_01</v>
      </c>
      <c r="H311" t="s">
        <v>242</v>
      </c>
      <c r="I311">
        <f t="shared" si="10"/>
        <v>2019</v>
      </c>
      <c r="J311" t="s">
        <v>10</v>
      </c>
      <c r="K311" s="103">
        <v>0.01</v>
      </c>
      <c r="L311" s="78" t="s">
        <v>106</v>
      </c>
    </row>
    <row r="312" spans="1:12" ht="12.5" customHeight="1" x14ac:dyDescent="0.25">
      <c r="A312" t="str">
        <f t="shared" si="9"/>
        <v>Function_13Application_262019</v>
      </c>
      <c r="B312">
        <v>309</v>
      </c>
      <c r="C312" t="s">
        <v>379</v>
      </c>
      <c r="D312" t="str">
        <f>VLOOKUP($C312,'Look-Ups'!$C$2:$G$32,D$1-2,0)</f>
        <v>Function_13</v>
      </c>
      <c r="E312" t="str">
        <f>VLOOKUP($C312,'Look-Ups'!$C$2:$G$32,E$1-2,0)</f>
        <v>Function_Simpl_08</v>
      </c>
      <c r="F312" t="str">
        <f>VLOOKUP($C312,'Look-Ups'!$C$2:$G$32,F$1-2,0)</f>
        <v>Segment_09</v>
      </c>
      <c r="G312" t="str">
        <f>VLOOKUP($C312,'Look-Ups'!$C$2:$G$32,G$1-2,0)</f>
        <v>Proc_Type_01</v>
      </c>
      <c r="H312" t="s">
        <v>225</v>
      </c>
      <c r="I312">
        <f t="shared" si="10"/>
        <v>2019</v>
      </c>
      <c r="J312" t="s">
        <v>10</v>
      </c>
      <c r="K312" s="103">
        <v>0.01</v>
      </c>
      <c r="L312" s="78" t="s">
        <v>106</v>
      </c>
    </row>
    <row r="313" spans="1:12" ht="12.5" customHeight="1" x14ac:dyDescent="0.25">
      <c r="A313" t="str">
        <f t="shared" si="9"/>
        <v>Function_13Application_262019</v>
      </c>
      <c r="B313">
        <v>310</v>
      </c>
      <c r="C313" t="s">
        <v>379</v>
      </c>
      <c r="D313" t="str">
        <f>VLOOKUP($C313,'Look-Ups'!$C$2:$G$32,D$1-2,0)</f>
        <v>Function_13</v>
      </c>
      <c r="E313" t="str">
        <f>VLOOKUP($C313,'Look-Ups'!$C$2:$G$32,E$1-2,0)</f>
        <v>Function_Simpl_08</v>
      </c>
      <c r="F313" t="str">
        <f>VLOOKUP($C313,'Look-Ups'!$C$2:$G$32,F$1-2,0)</f>
        <v>Segment_09</v>
      </c>
      <c r="G313" t="str">
        <f>VLOOKUP($C313,'Look-Ups'!$C$2:$G$32,G$1-2,0)</f>
        <v>Proc_Type_01</v>
      </c>
      <c r="H313" t="s">
        <v>219</v>
      </c>
      <c r="I313">
        <f t="shared" si="10"/>
        <v>2019</v>
      </c>
      <c r="J313" t="s">
        <v>10</v>
      </c>
      <c r="K313" s="103">
        <v>0.01</v>
      </c>
      <c r="L313" s="78" t="s">
        <v>106</v>
      </c>
    </row>
    <row r="314" spans="1:12" ht="12.5" customHeight="1" x14ac:dyDescent="0.25">
      <c r="A314" t="str">
        <f t="shared" si="9"/>
        <v>Function_13Application_262019</v>
      </c>
      <c r="B314">
        <v>311</v>
      </c>
      <c r="C314" t="s">
        <v>379</v>
      </c>
      <c r="D314" t="str">
        <f>VLOOKUP($C314,'Look-Ups'!$C$2:$G$32,D$1-2,0)</f>
        <v>Function_13</v>
      </c>
      <c r="E314" t="str">
        <f>VLOOKUP($C314,'Look-Ups'!$C$2:$G$32,E$1-2,0)</f>
        <v>Function_Simpl_08</v>
      </c>
      <c r="F314" t="str">
        <f>VLOOKUP($C314,'Look-Ups'!$C$2:$G$32,F$1-2,0)</f>
        <v>Segment_09</v>
      </c>
      <c r="G314" t="str">
        <f>VLOOKUP($C314,'Look-Ups'!$C$2:$G$32,G$1-2,0)</f>
        <v>Proc_Type_01</v>
      </c>
      <c r="H314" t="s">
        <v>166</v>
      </c>
      <c r="I314">
        <f t="shared" si="10"/>
        <v>2019</v>
      </c>
      <c r="J314" t="s">
        <v>10</v>
      </c>
      <c r="K314" s="103">
        <v>0.01</v>
      </c>
      <c r="L314" s="78" t="s">
        <v>106</v>
      </c>
    </row>
    <row r="315" spans="1:12" ht="12.5" customHeight="1" x14ac:dyDescent="0.25">
      <c r="A315" t="str">
        <f t="shared" si="9"/>
        <v>Function_13Application_262019</v>
      </c>
      <c r="B315">
        <v>312</v>
      </c>
      <c r="C315" t="s">
        <v>379</v>
      </c>
      <c r="D315" t="str">
        <f>VLOOKUP($C315,'Look-Ups'!$C$2:$G$32,D$1-2,0)</f>
        <v>Function_13</v>
      </c>
      <c r="E315" t="str">
        <f>VLOOKUP($C315,'Look-Ups'!$C$2:$G$32,E$1-2,0)</f>
        <v>Function_Simpl_08</v>
      </c>
      <c r="F315" t="str">
        <f>VLOOKUP($C315,'Look-Ups'!$C$2:$G$32,F$1-2,0)</f>
        <v>Segment_09</v>
      </c>
      <c r="G315" t="str">
        <f>VLOOKUP($C315,'Look-Ups'!$C$2:$G$32,G$1-2,0)</f>
        <v>Proc_Type_01</v>
      </c>
      <c r="H315" t="s">
        <v>244</v>
      </c>
      <c r="I315">
        <f t="shared" si="10"/>
        <v>2019</v>
      </c>
      <c r="J315" t="s">
        <v>10</v>
      </c>
      <c r="K315" s="103">
        <v>1.5000000000000013E-2</v>
      </c>
      <c r="L315" s="78" t="s">
        <v>106</v>
      </c>
    </row>
    <row r="316" spans="1:12" ht="12.5" customHeight="1" x14ac:dyDescent="0.25">
      <c r="A316" t="str">
        <f t="shared" si="9"/>
        <v>Function_14Application_292019</v>
      </c>
      <c r="B316">
        <v>313</v>
      </c>
      <c r="C316" t="s">
        <v>382</v>
      </c>
      <c r="D316" t="str">
        <f>VLOOKUP($C316,'Look-Ups'!$C$2:$G$32,D$1-2,0)</f>
        <v>Function_14</v>
      </c>
      <c r="E316" t="str">
        <f>VLOOKUP($C316,'Look-Ups'!$C$2:$G$32,E$1-2,0)</f>
        <v>Function_Simpl_09</v>
      </c>
      <c r="F316" t="str">
        <f>VLOOKUP($C316,'Look-Ups'!$C$2:$G$32,F$1-2,0)</f>
        <v>Segment_09</v>
      </c>
      <c r="G316" t="str">
        <f>VLOOKUP($C316,'Look-Ups'!$C$2:$G$32,G$1-2,0)</f>
        <v>Proc_Type_01</v>
      </c>
      <c r="H316" t="s">
        <v>171</v>
      </c>
      <c r="I316">
        <f t="shared" si="10"/>
        <v>2019</v>
      </c>
      <c r="J316" t="s">
        <v>10</v>
      </c>
      <c r="K316" s="103">
        <v>0.89</v>
      </c>
      <c r="L316" s="78" t="s">
        <v>106</v>
      </c>
    </row>
    <row r="317" spans="1:12" ht="12.5" customHeight="1" x14ac:dyDescent="0.25">
      <c r="A317" t="str">
        <f t="shared" si="9"/>
        <v>Function_14Application_292019</v>
      </c>
      <c r="B317">
        <v>314</v>
      </c>
      <c r="C317" t="s">
        <v>382</v>
      </c>
      <c r="D317" t="str">
        <f>VLOOKUP($C317,'Look-Ups'!$C$2:$G$32,D$1-2,0)</f>
        <v>Function_14</v>
      </c>
      <c r="E317" t="str">
        <f>VLOOKUP($C317,'Look-Ups'!$C$2:$G$32,E$1-2,0)</f>
        <v>Function_Simpl_09</v>
      </c>
      <c r="F317" t="str">
        <f>VLOOKUP($C317,'Look-Ups'!$C$2:$G$32,F$1-2,0)</f>
        <v>Segment_09</v>
      </c>
      <c r="G317" t="str">
        <f>VLOOKUP($C317,'Look-Ups'!$C$2:$G$32,G$1-2,0)</f>
        <v>Proc_Type_01</v>
      </c>
      <c r="H317" t="s">
        <v>209</v>
      </c>
      <c r="I317">
        <f t="shared" si="10"/>
        <v>2019</v>
      </c>
      <c r="J317" t="s">
        <v>10</v>
      </c>
      <c r="K317" s="103">
        <v>2.2133638394006436E-2</v>
      </c>
      <c r="L317" s="78" t="s">
        <v>106</v>
      </c>
    </row>
    <row r="318" spans="1:12" ht="12.5" customHeight="1" x14ac:dyDescent="0.25">
      <c r="A318" t="str">
        <f t="shared" si="9"/>
        <v>Function_14Application_292019</v>
      </c>
      <c r="B318">
        <v>315</v>
      </c>
      <c r="C318" t="s">
        <v>382</v>
      </c>
      <c r="D318" t="str">
        <f>VLOOKUP($C318,'Look-Ups'!$C$2:$G$32,D$1-2,0)</f>
        <v>Function_14</v>
      </c>
      <c r="E318" t="str">
        <f>VLOOKUP($C318,'Look-Ups'!$C$2:$G$32,E$1-2,0)</f>
        <v>Function_Simpl_09</v>
      </c>
      <c r="F318" t="str">
        <f>VLOOKUP($C318,'Look-Ups'!$C$2:$G$32,F$1-2,0)</f>
        <v>Segment_09</v>
      </c>
      <c r="G318" t="str">
        <f>VLOOKUP($C318,'Look-Ups'!$C$2:$G$32,G$1-2,0)</f>
        <v>Proc_Type_01</v>
      </c>
      <c r="H318" t="s">
        <v>195</v>
      </c>
      <c r="I318">
        <f t="shared" si="10"/>
        <v>2019</v>
      </c>
      <c r="J318" t="s">
        <v>10</v>
      </c>
      <c r="K318" s="103">
        <v>1.189207115002721E-2</v>
      </c>
      <c r="L318" s="78" t="s">
        <v>106</v>
      </c>
    </row>
    <row r="319" spans="1:12" ht="12.5" customHeight="1" x14ac:dyDescent="0.25">
      <c r="A319" t="str">
        <f t="shared" si="9"/>
        <v>Function_14Application_292019</v>
      </c>
      <c r="B319">
        <v>316</v>
      </c>
      <c r="C319" t="s">
        <v>382</v>
      </c>
      <c r="D319" t="str">
        <f>VLOOKUP($C319,'Look-Ups'!$C$2:$G$32,D$1-2,0)</f>
        <v>Function_14</v>
      </c>
      <c r="E319" t="str">
        <f>VLOOKUP($C319,'Look-Ups'!$C$2:$G$32,E$1-2,0)</f>
        <v>Function_Simpl_09</v>
      </c>
      <c r="F319" t="str">
        <f>VLOOKUP($C319,'Look-Ups'!$C$2:$G$32,F$1-2,0)</f>
        <v>Segment_09</v>
      </c>
      <c r="G319" t="str">
        <f>VLOOKUP($C319,'Look-Ups'!$C$2:$G$32,G$1-2,0)</f>
        <v>Proc_Type_01</v>
      </c>
      <c r="H319" t="s">
        <v>187</v>
      </c>
      <c r="I319">
        <f t="shared" si="10"/>
        <v>2019</v>
      </c>
      <c r="J319" t="s">
        <v>10</v>
      </c>
      <c r="K319" s="103">
        <v>1.4142135623730949E-2</v>
      </c>
      <c r="L319" s="78" t="s">
        <v>106</v>
      </c>
    </row>
    <row r="320" spans="1:12" ht="12.5" customHeight="1" x14ac:dyDescent="0.25">
      <c r="A320" t="str">
        <f t="shared" si="9"/>
        <v>Function_14Application_292019</v>
      </c>
      <c r="B320">
        <v>317</v>
      </c>
      <c r="C320" t="s">
        <v>382</v>
      </c>
      <c r="D320" t="str">
        <f>VLOOKUP($C320,'Look-Ups'!$C$2:$G$32,D$1-2,0)</f>
        <v>Function_14</v>
      </c>
      <c r="E320" t="str">
        <f>VLOOKUP($C320,'Look-Ups'!$C$2:$G$32,E$1-2,0)</f>
        <v>Function_Simpl_09</v>
      </c>
      <c r="F320" t="str">
        <f>VLOOKUP($C320,'Look-Ups'!$C$2:$G$32,F$1-2,0)</f>
        <v>Segment_09</v>
      </c>
      <c r="G320" t="str">
        <f>VLOOKUP($C320,'Look-Ups'!$C$2:$G$32,G$1-2,0)</f>
        <v>Proc_Type_01</v>
      </c>
      <c r="H320" t="s">
        <v>178</v>
      </c>
      <c r="I320">
        <f t="shared" si="10"/>
        <v>2019</v>
      </c>
      <c r="J320" t="s">
        <v>10</v>
      </c>
      <c r="K320" s="103">
        <v>0.01</v>
      </c>
      <c r="L320" s="78" t="s">
        <v>106</v>
      </c>
    </row>
    <row r="321" spans="1:12" ht="12.5" customHeight="1" x14ac:dyDescent="0.25">
      <c r="A321" t="str">
        <f t="shared" si="9"/>
        <v>Function_14Application_292019</v>
      </c>
      <c r="B321">
        <v>318</v>
      </c>
      <c r="C321" t="s">
        <v>382</v>
      </c>
      <c r="D321" t="str">
        <f>VLOOKUP($C321,'Look-Ups'!$C$2:$G$32,D$1-2,0)</f>
        <v>Function_14</v>
      </c>
      <c r="E321" t="str">
        <f>VLOOKUP($C321,'Look-Ups'!$C$2:$G$32,E$1-2,0)</f>
        <v>Function_Simpl_09</v>
      </c>
      <c r="F321" t="str">
        <f>VLOOKUP($C321,'Look-Ups'!$C$2:$G$32,F$1-2,0)</f>
        <v>Segment_09</v>
      </c>
      <c r="G321" t="str">
        <f>VLOOKUP($C321,'Look-Ups'!$C$2:$G$32,G$1-2,0)</f>
        <v>Proc_Type_01</v>
      </c>
      <c r="H321" t="s">
        <v>222</v>
      </c>
      <c r="I321">
        <f t="shared" si="10"/>
        <v>2019</v>
      </c>
      <c r="J321" t="s">
        <v>10</v>
      </c>
      <c r="K321" s="103">
        <v>0.01</v>
      </c>
      <c r="L321" s="78" t="s">
        <v>106</v>
      </c>
    </row>
    <row r="322" spans="1:12" ht="12.5" customHeight="1" x14ac:dyDescent="0.25">
      <c r="A322" t="str">
        <f t="shared" si="9"/>
        <v>Function_14Application_292019</v>
      </c>
      <c r="B322">
        <v>319</v>
      </c>
      <c r="C322" t="s">
        <v>382</v>
      </c>
      <c r="D322" t="str">
        <f>VLOOKUP($C322,'Look-Ups'!$C$2:$G$32,D$1-2,0)</f>
        <v>Function_14</v>
      </c>
      <c r="E322" t="str">
        <f>VLOOKUP($C322,'Look-Ups'!$C$2:$G$32,E$1-2,0)</f>
        <v>Function_Simpl_09</v>
      </c>
      <c r="F322" t="str">
        <f>VLOOKUP($C322,'Look-Ups'!$C$2:$G$32,F$1-2,0)</f>
        <v>Segment_09</v>
      </c>
      <c r="G322" t="str">
        <f>VLOOKUP($C322,'Look-Ups'!$C$2:$G$32,G$1-2,0)</f>
        <v>Proc_Type_01</v>
      </c>
      <c r="H322" t="s">
        <v>167</v>
      </c>
      <c r="I322">
        <f t="shared" si="10"/>
        <v>2019</v>
      </c>
      <c r="J322" t="s">
        <v>10</v>
      </c>
      <c r="K322" s="103">
        <v>0.01</v>
      </c>
      <c r="L322" s="78" t="s">
        <v>106</v>
      </c>
    </row>
    <row r="323" spans="1:12" ht="12.5" customHeight="1" x14ac:dyDescent="0.25">
      <c r="A323" t="str">
        <f t="shared" si="9"/>
        <v>Function_14Application_292019</v>
      </c>
      <c r="B323">
        <v>320</v>
      </c>
      <c r="C323" t="s">
        <v>382</v>
      </c>
      <c r="D323" t="str">
        <f>VLOOKUP($C323,'Look-Ups'!$C$2:$G$32,D$1-2,0)</f>
        <v>Function_14</v>
      </c>
      <c r="E323" t="str">
        <f>VLOOKUP($C323,'Look-Ups'!$C$2:$G$32,E$1-2,0)</f>
        <v>Function_Simpl_09</v>
      </c>
      <c r="F323" t="str">
        <f>VLOOKUP($C323,'Look-Ups'!$C$2:$G$32,F$1-2,0)</f>
        <v>Segment_09</v>
      </c>
      <c r="G323" t="str">
        <f>VLOOKUP($C323,'Look-Ups'!$C$2:$G$32,G$1-2,0)</f>
        <v>Proc_Type_01</v>
      </c>
      <c r="H323" t="s">
        <v>214</v>
      </c>
      <c r="I323">
        <f t="shared" si="10"/>
        <v>2019</v>
      </c>
      <c r="J323" t="s">
        <v>10</v>
      </c>
      <c r="K323" s="103">
        <v>0.01</v>
      </c>
      <c r="L323" s="78" t="s">
        <v>106</v>
      </c>
    </row>
    <row r="324" spans="1:12" ht="12.5" customHeight="1" x14ac:dyDescent="0.25">
      <c r="A324" t="str">
        <f t="shared" si="9"/>
        <v>Function_14Application_292019</v>
      </c>
      <c r="B324">
        <v>321</v>
      </c>
      <c r="C324" t="s">
        <v>382</v>
      </c>
      <c r="D324" t="str">
        <f>VLOOKUP($C324,'Look-Ups'!$C$2:$G$32,D$1-2,0)</f>
        <v>Function_14</v>
      </c>
      <c r="E324" t="str">
        <f>VLOOKUP($C324,'Look-Ups'!$C$2:$G$32,E$1-2,0)</f>
        <v>Function_Simpl_09</v>
      </c>
      <c r="F324" t="str">
        <f>VLOOKUP($C324,'Look-Ups'!$C$2:$G$32,F$1-2,0)</f>
        <v>Segment_09</v>
      </c>
      <c r="G324" t="str">
        <f>VLOOKUP($C324,'Look-Ups'!$C$2:$G$32,G$1-2,0)</f>
        <v>Proc_Type_01</v>
      </c>
      <c r="H324" t="s">
        <v>237</v>
      </c>
      <c r="I324">
        <f t="shared" si="10"/>
        <v>2019</v>
      </c>
      <c r="J324" t="s">
        <v>10</v>
      </c>
      <c r="K324" s="103">
        <v>0.01</v>
      </c>
      <c r="L324" s="78" t="s">
        <v>106</v>
      </c>
    </row>
    <row r="325" spans="1:12" ht="12.5" customHeight="1" x14ac:dyDescent="0.25">
      <c r="A325" t="str">
        <f t="shared" ref="A325:A388" si="11">D325&amp;C325&amp;I325</f>
        <v>Function_14Application_292019</v>
      </c>
      <c r="B325">
        <v>322</v>
      </c>
      <c r="C325" t="s">
        <v>382</v>
      </c>
      <c r="D325" t="str">
        <f>VLOOKUP($C325,'Look-Ups'!$C$2:$G$32,D$1-2,0)</f>
        <v>Function_14</v>
      </c>
      <c r="E325" t="str">
        <f>VLOOKUP($C325,'Look-Ups'!$C$2:$G$32,E$1-2,0)</f>
        <v>Function_Simpl_09</v>
      </c>
      <c r="F325" t="str">
        <f>VLOOKUP($C325,'Look-Ups'!$C$2:$G$32,F$1-2,0)</f>
        <v>Segment_09</v>
      </c>
      <c r="G325" t="str">
        <f>VLOOKUP($C325,'Look-Ups'!$C$2:$G$32,G$1-2,0)</f>
        <v>Proc_Type_01</v>
      </c>
      <c r="H325" t="s">
        <v>244</v>
      </c>
      <c r="I325">
        <f t="shared" si="10"/>
        <v>2019</v>
      </c>
      <c r="J325" t="s">
        <v>10</v>
      </c>
      <c r="K325" s="103">
        <v>1.1832154832235431E-2</v>
      </c>
      <c r="L325" s="78" t="s">
        <v>106</v>
      </c>
    </row>
    <row r="326" spans="1:12" ht="12.5" customHeight="1" x14ac:dyDescent="0.25">
      <c r="A326" t="str">
        <f t="shared" si="11"/>
        <v>Function_13Application_272019</v>
      </c>
      <c r="B326">
        <v>323</v>
      </c>
      <c r="C326" t="s">
        <v>380</v>
      </c>
      <c r="D326" t="str">
        <f>VLOOKUP($C326,'Look-Ups'!$C$2:$G$32,D$1-2,0)</f>
        <v>Function_13</v>
      </c>
      <c r="E326" t="str">
        <f>VLOOKUP($C326,'Look-Ups'!$C$2:$G$32,E$1-2,0)</f>
        <v>Function_Simpl_08</v>
      </c>
      <c r="F326" t="str">
        <f>VLOOKUP($C326,'Look-Ups'!$C$2:$G$32,F$1-2,0)</f>
        <v>Segment_09</v>
      </c>
      <c r="G326" t="str">
        <f>VLOOKUP($C326,'Look-Ups'!$C$2:$G$32,G$1-2,0)</f>
        <v>Proc_Type_01</v>
      </c>
      <c r="H326" t="s">
        <v>171</v>
      </c>
      <c r="I326">
        <f t="shared" ref="I326:I358" si="12">I325</f>
        <v>2019</v>
      </c>
      <c r="J326" t="s">
        <v>10</v>
      </c>
      <c r="K326" s="103">
        <v>0.3</v>
      </c>
      <c r="L326" s="78" t="s">
        <v>106</v>
      </c>
    </row>
    <row r="327" spans="1:12" ht="12.5" customHeight="1" x14ac:dyDescent="0.25">
      <c r="A327" t="str">
        <f t="shared" si="11"/>
        <v>Function_13Application_272019</v>
      </c>
      <c r="B327">
        <v>324</v>
      </c>
      <c r="C327" t="s">
        <v>380</v>
      </c>
      <c r="D327" t="str">
        <f>VLOOKUP($C327,'Look-Ups'!$C$2:$G$32,D$1-2,0)</f>
        <v>Function_13</v>
      </c>
      <c r="E327" t="str">
        <f>VLOOKUP($C327,'Look-Ups'!$C$2:$G$32,E$1-2,0)</f>
        <v>Function_Simpl_08</v>
      </c>
      <c r="F327" t="str">
        <f>VLOOKUP($C327,'Look-Ups'!$C$2:$G$32,F$1-2,0)</f>
        <v>Segment_09</v>
      </c>
      <c r="G327" t="str">
        <f>VLOOKUP($C327,'Look-Ups'!$C$2:$G$32,G$1-2,0)</f>
        <v>Proc_Type_01</v>
      </c>
      <c r="H327" t="s">
        <v>198</v>
      </c>
      <c r="I327">
        <f t="shared" si="12"/>
        <v>2019</v>
      </c>
      <c r="J327" t="s">
        <v>10</v>
      </c>
      <c r="K327" s="103">
        <v>0.2</v>
      </c>
      <c r="L327" s="78" t="s">
        <v>106</v>
      </c>
    </row>
    <row r="328" spans="1:12" ht="12.5" customHeight="1" x14ac:dyDescent="0.25">
      <c r="A328" t="str">
        <f t="shared" si="11"/>
        <v>Function_13Application_272019</v>
      </c>
      <c r="B328">
        <v>325</v>
      </c>
      <c r="C328" t="s">
        <v>380</v>
      </c>
      <c r="D328" t="str">
        <f>VLOOKUP($C328,'Look-Ups'!$C$2:$G$32,D$1-2,0)</f>
        <v>Function_13</v>
      </c>
      <c r="E328" t="str">
        <f>VLOOKUP($C328,'Look-Ups'!$C$2:$G$32,E$1-2,0)</f>
        <v>Function_Simpl_08</v>
      </c>
      <c r="F328" t="str">
        <f>VLOOKUP($C328,'Look-Ups'!$C$2:$G$32,F$1-2,0)</f>
        <v>Segment_09</v>
      </c>
      <c r="G328" t="str">
        <f>VLOOKUP($C328,'Look-Ups'!$C$2:$G$32,G$1-2,0)</f>
        <v>Proc_Type_01</v>
      </c>
      <c r="H328" t="s">
        <v>207</v>
      </c>
      <c r="I328">
        <f t="shared" si="12"/>
        <v>2019</v>
      </c>
      <c r="J328" t="s">
        <v>10</v>
      </c>
      <c r="K328" s="103">
        <v>0.12</v>
      </c>
      <c r="L328" s="78" t="s">
        <v>106</v>
      </c>
    </row>
    <row r="329" spans="1:12" ht="12.5" customHeight="1" x14ac:dyDescent="0.25">
      <c r="A329" t="str">
        <f t="shared" si="11"/>
        <v>Function_13Application_272019</v>
      </c>
      <c r="B329">
        <v>326</v>
      </c>
      <c r="C329" t="s">
        <v>380</v>
      </c>
      <c r="D329" t="str">
        <f>VLOOKUP($C329,'Look-Ups'!$C$2:$G$32,D$1-2,0)</f>
        <v>Function_13</v>
      </c>
      <c r="E329" t="str">
        <f>VLOOKUP($C329,'Look-Ups'!$C$2:$G$32,E$1-2,0)</f>
        <v>Function_Simpl_08</v>
      </c>
      <c r="F329" t="str">
        <f>VLOOKUP($C329,'Look-Ups'!$C$2:$G$32,F$1-2,0)</f>
        <v>Segment_09</v>
      </c>
      <c r="G329" t="str">
        <f>VLOOKUP($C329,'Look-Ups'!$C$2:$G$32,G$1-2,0)</f>
        <v>Proc_Type_01</v>
      </c>
      <c r="H329" t="s">
        <v>216</v>
      </c>
      <c r="I329">
        <f t="shared" si="12"/>
        <v>2019</v>
      </c>
      <c r="J329" t="s">
        <v>10</v>
      </c>
      <c r="K329" s="103">
        <v>0.25</v>
      </c>
      <c r="L329" s="78" t="s">
        <v>106</v>
      </c>
    </row>
    <row r="330" spans="1:12" ht="12.5" customHeight="1" x14ac:dyDescent="0.25">
      <c r="A330" t="str">
        <f t="shared" si="11"/>
        <v>Function_13Application_272019</v>
      </c>
      <c r="B330">
        <v>327</v>
      </c>
      <c r="C330" t="s">
        <v>380</v>
      </c>
      <c r="D330" t="str">
        <f>VLOOKUP($C330,'Look-Ups'!$C$2:$G$32,D$1-2,0)</f>
        <v>Function_13</v>
      </c>
      <c r="E330" t="str">
        <f>VLOOKUP($C330,'Look-Ups'!$C$2:$G$32,E$1-2,0)</f>
        <v>Function_Simpl_08</v>
      </c>
      <c r="F330" t="str">
        <f>VLOOKUP($C330,'Look-Ups'!$C$2:$G$32,F$1-2,0)</f>
        <v>Segment_09</v>
      </c>
      <c r="G330" t="str">
        <f>VLOOKUP($C330,'Look-Ups'!$C$2:$G$32,G$1-2,0)</f>
        <v>Proc_Type_01</v>
      </c>
      <c r="H330" t="s">
        <v>209</v>
      </c>
      <c r="I330">
        <f t="shared" si="12"/>
        <v>2019</v>
      </c>
      <c r="J330" t="s">
        <v>10</v>
      </c>
      <c r="K330" s="103">
        <v>0.05</v>
      </c>
      <c r="L330" s="78" t="s">
        <v>106</v>
      </c>
    </row>
    <row r="331" spans="1:12" ht="12.5" customHeight="1" x14ac:dyDescent="0.25">
      <c r="A331" t="str">
        <f t="shared" si="11"/>
        <v>Function_13Application_272019</v>
      </c>
      <c r="B331">
        <v>328</v>
      </c>
      <c r="C331" t="s">
        <v>380</v>
      </c>
      <c r="D331" t="str">
        <f>VLOOKUP($C331,'Look-Ups'!$C$2:$G$32,D$1-2,0)</f>
        <v>Function_13</v>
      </c>
      <c r="E331" t="str">
        <f>VLOOKUP($C331,'Look-Ups'!$C$2:$G$32,E$1-2,0)</f>
        <v>Function_Simpl_08</v>
      </c>
      <c r="F331" t="str">
        <f>VLOOKUP($C331,'Look-Ups'!$C$2:$G$32,F$1-2,0)</f>
        <v>Segment_09</v>
      </c>
      <c r="G331" t="str">
        <f>VLOOKUP($C331,'Look-Ups'!$C$2:$G$32,G$1-2,0)</f>
        <v>Proc_Type_01</v>
      </c>
      <c r="H331" t="s">
        <v>194</v>
      </c>
      <c r="I331">
        <f t="shared" si="12"/>
        <v>2019</v>
      </c>
      <c r="J331" t="s">
        <v>10</v>
      </c>
      <c r="K331" s="103">
        <v>0.01</v>
      </c>
      <c r="L331" s="78" t="s">
        <v>106</v>
      </c>
    </row>
    <row r="332" spans="1:12" ht="12.5" customHeight="1" x14ac:dyDescent="0.25">
      <c r="A332" t="str">
        <f t="shared" si="11"/>
        <v>Function_13Application_272019</v>
      </c>
      <c r="B332">
        <v>329</v>
      </c>
      <c r="C332" t="s">
        <v>380</v>
      </c>
      <c r="D332" t="str">
        <f>VLOOKUP($C332,'Look-Ups'!$C$2:$G$32,D$1-2,0)</f>
        <v>Function_13</v>
      </c>
      <c r="E332" t="str">
        <f>VLOOKUP($C332,'Look-Ups'!$C$2:$G$32,E$1-2,0)</f>
        <v>Function_Simpl_08</v>
      </c>
      <c r="F332" t="str">
        <f>VLOOKUP($C332,'Look-Ups'!$C$2:$G$32,F$1-2,0)</f>
        <v>Segment_09</v>
      </c>
      <c r="G332" t="str">
        <f>VLOOKUP($C332,'Look-Ups'!$C$2:$G$32,G$1-2,0)</f>
        <v>Proc_Type_01</v>
      </c>
      <c r="H332" t="s">
        <v>165</v>
      </c>
      <c r="I332">
        <f t="shared" si="12"/>
        <v>2019</v>
      </c>
      <c r="J332" t="s">
        <v>10</v>
      </c>
      <c r="K332" s="103">
        <v>0.01</v>
      </c>
      <c r="L332" s="78" t="s">
        <v>106</v>
      </c>
    </row>
    <row r="333" spans="1:12" ht="12.5" customHeight="1" x14ac:dyDescent="0.25">
      <c r="A333" t="str">
        <f t="shared" si="11"/>
        <v>Function_13Application_272019</v>
      </c>
      <c r="B333">
        <v>330</v>
      </c>
      <c r="C333" t="s">
        <v>380</v>
      </c>
      <c r="D333" t="str">
        <f>VLOOKUP($C333,'Look-Ups'!$C$2:$G$32,D$1-2,0)</f>
        <v>Function_13</v>
      </c>
      <c r="E333" t="str">
        <f>VLOOKUP($C333,'Look-Ups'!$C$2:$G$32,E$1-2,0)</f>
        <v>Function_Simpl_08</v>
      </c>
      <c r="F333" t="str">
        <f>VLOOKUP($C333,'Look-Ups'!$C$2:$G$32,F$1-2,0)</f>
        <v>Segment_09</v>
      </c>
      <c r="G333" t="str">
        <f>VLOOKUP($C333,'Look-Ups'!$C$2:$G$32,G$1-2,0)</f>
        <v>Proc_Type_01</v>
      </c>
      <c r="H333" t="s">
        <v>177</v>
      </c>
      <c r="I333">
        <f t="shared" si="12"/>
        <v>2019</v>
      </c>
      <c r="J333" t="s">
        <v>10</v>
      </c>
      <c r="K333" s="103">
        <v>5.0000000000000001E-3</v>
      </c>
      <c r="L333" s="78" t="s">
        <v>106</v>
      </c>
    </row>
    <row r="334" spans="1:12" ht="12.5" customHeight="1" x14ac:dyDescent="0.25">
      <c r="A334" t="str">
        <f t="shared" si="11"/>
        <v>Function_13Application_272019</v>
      </c>
      <c r="B334">
        <v>331</v>
      </c>
      <c r="C334" t="s">
        <v>380</v>
      </c>
      <c r="D334" t="str">
        <f>VLOOKUP($C334,'Look-Ups'!$C$2:$G$32,D$1-2,0)</f>
        <v>Function_13</v>
      </c>
      <c r="E334" t="str">
        <f>VLOOKUP($C334,'Look-Ups'!$C$2:$G$32,E$1-2,0)</f>
        <v>Function_Simpl_08</v>
      </c>
      <c r="F334" t="str">
        <f>VLOOKUP($C334,'Look-Ups'!$C$2:$G$32,F$1-2,0)</f>
        <v>Segment_09</v>
      </c>
      <c r="G334" t="str">
        <f>VLOOKUP($C334,'Look-Ups'!$C$2:$G$32,G$1-2,0)</f>
        <v>Proc_Type_01</v>
      </c>
      <c r="H334" t="s">
        <v>219</v>
      </c>
      <c r="I334">
        <f t="shared" si="12"/>
        <v>2019</v>
      </c>
      <c r="J334" t="s">
        <v>10</v>
      </c>
      <c r="K334" s="103">
        <v>0.01</v>
      </c>
      <c r="L334" s="78" t="s">
        <v>106</v>
      </c>
    </row>
    <row r="335" spans="1:12" ht="12.5" customHeight="1" x14ac:dyDescent="0.25">
      <c r="A335" t="str">
        <f t="shared" si="11"/>
        <v>Function_13Application_272019</v>
      </c>
      <c r="B335">
        <v>332</v>
      </c>
      <c r="C335" t="s">
        <v>380</v>
      </c>
      <c r="D335" t="str">
        <f>VLOOKUP($C335,'Look-Ups'!$C$2:$G$32,D$1-2,0)</f>
        <v>Function_13</v>
      </c>
      <c r="E335" t="str">
        <f>VLOOKUP($C335,'Look-Ups'!$C$2:$G$32,E$1-2,0)</f>
        <v>Function_Simpl_08</v>
      </c>
      <c r="F335" t="str">
        <f>VLOOKUP($C335,'Look-Ups'!$C$2:$G$32,F$1-2,0)</f>
        <v>Segment_09</v>
      </c>
      <c r="G335" t="str">
        <f>VLOOKUP($C335,'Look-Ups'!$C$2:$G$32,G$1-2,0)</f>
        <v>Proc_Type_01</v>
      </c>
      <c r="H335" t="s">
        <v>178</v>
      </c>
      <c r="I335">
        <f t="shared" si="12"/>
        <v>2019</v>
      </c>
      <c r="J335" t="s">
        <v>10</v>
      </c>
      <c r="K335" s="103">
        <v>0.01</v>
      </c>
      <c r="L335" s="78" t="s">
        <v>106</v>
      </c>
    </row>
    <row r="336" spans="1:12" ht="12.5" customHeight="1" x14ac:dyDescent="0.25">
      <c r="A336" t="str">
        <f t="shared" si="11"/>
        <v>Function_13Application_272019</v>
      </c>
      <c r="B336">
        <v>333</v>
      </c>
      <c r="C336" t="s">
        <v>380</v>
      </c>
      <c r="D336" t="str">
        <f>VLOOKUP($C336,'Look-Ups'!$C$2:$G$32,D$1-2,0)</f>
        <v>Function_13</v>
      </c>
      <c r="E336" t="str">
        <f>VLOOKUP($C336,'Look-Ups'!$C$2:$G$32,E$1-2,0)</f>
        <v>Function_Simpl_08</v>
      </c>
      <c r="F336" t="str">
        <f>VLOOKUP($C336,'Look-Ups'!$C$2:$G$32,F$1-2,0)</f>
        <v>Segment_09</v>
      </c>
      <c r="G336" t="str">
        <f>VLOOKUP($C336,'Look-Ups'!$C$2:$G$32,G$1-2,0)</f>
        <v>Proc_Type_01</v>
      </c>
      <c r="H336" t="s">
        <v>180</v>
      </c>
      <c r="I336">
        <f t="shared" si="12"/>
        <v>2019</v>
      </c>
      <c r="J336" t="s">
        <v>10</v>
      </c>
      <c r="K336" s="103">
        <v>0.01</v>
      </c>
      <c r="L336" s="78" t="s">
        <v>106</v>
      </c>
    </row>
    <row r="337" spans="1:12" ht="12.5" customHeight="1" x14ac:dyDescent="0.25">
      <c r="A337" t="str">
        <f t="shared" si="11"/>
        <v>Function_13Application_272019</v>
      </c>
      <c r="B337">
        <v>334</v>
      </c>
      <c r="C337" t="s">
        <v>380</v>
      </c>
      <c r="D337" t="str">
        <f>VLOOKUP($C337,'Look-Ups'!$C$2:$G$32,D$1-2,0)</f>
        <v>Function_13</v>
      </c>
      <c r="E337" t="str">
        <f>VLOOKUP($C337,'Look-Ups'!$C$2:$G$32,E$1-2,0)</f>
        <v>Function_Simpl_08</v>
      </c>
      <c r="F337" t="str">
        <f>VLOOKUP($C337,'Look-Ups'!$C$2:$G$32,F$1-2,0)</f>
        <v>Segment_09</v>
      </c>
      <c r="G337" t="str">
        <f>VLOOKUP($C337,'Look-Ups'!$C$2:$G$32,G$1-2,0)</f>
        <v>Proc_Type_01</v>
      </c>
      <c r="H337" t="s">
        <v>205</v>
      </c>
      <c r="I337">
        <f t="shared" si="12"/>
        <v>2019</v>
      </c>
      <c r="J337" t="s">
        <v>10</v>
      </c>
      <c r="K337" s="103">
        <v>0.01</v>
      </c>
      <c r="L337" s="78" t="s">
        <v>106</v>
      </c>
    </row>
    <row r="338" spans="1:12" ht="12.5" customHeight="1" x14ac:dyDescent="0.25">
      <c r="A338" t="str">
        <f t="shared" si="11"/>
        <v>Function_13Application_272019</v>
      </c>
      <c r="B338">
        <v>335</v>
      </c>
      <c r="C338" t="s">
        <v>380</v>
      </c>
      <c r="D338" t="str">
        <f>VLOOKUP($C338,'Look-Ups'!$C$2:$G$32,D$1-2,0)</f>
        <v>Function_13</v>
      </c>
      <c r="E338" t="str">
        <f>VLOOKUP($C338,'Look-Ups'!$C$2:$G$32,E$1-2,0)</f>
        <v>Function_Simpl_08</v>
      </c>
      <c r="F338" t="str">
        <f>VLOOKUP($C338,'Look-Ups'!$C$2:$G$32,F$1-2,0)</f>
        <v>Segment_09</v>
      </c>
      <c r="G338" t="str">
        <f>VLOOKUP($C338,'Look-Ups'!$C$2:$G$32,G$1-2,0)</f>
        <v>Proc_Type_01</v>
      </c>
      <c r="H338" t="s">
        <v>166</v>
      </c>
      <c r="I338">
        <f t="shared" si="12"/>
        <v>2019</v>
      </c>
      <c r="J338" t="s">
        <v>10</v>
      </c>
      <c r="K338" s="103">
        <v>0</v>
      </c>
      <c r="L338" s="78">
        <v>0</v>
      </c>
    </row>
    <row r="339" spans="1:12" ht="12.5" customHeight="1" x14ac:dyDescent="0.25">
      <c r="A339" t="str">
        <f t="shared" si="11"/>
        <v>Function_13Application_272019</v>
      </c>
      <c r="B339">
        <v>336</v>
      </c>
      <c r="C339" t="s">
        <v>380</v>
      </c>
      <c r="D339" t="str">
        <f>VLOOKUP($C339,'Look-Ups'!$C$2:$G$32,D$1-2,0)</f>
        <v>Function_13</v>
      </c>
      <c r="E339" t="str">
        <f>VLOOKUP($C339,'Look-Ups'!$C$2:$G$32,E$1-2,0)</f>
        <v>Function_Simpl_08</v>
      </c>
      <c r="F339" t="str">
        <f>VLOOKUP($C339,'Look-Ups'!$C$2:$G$32,F$1-2,0)</f>
        <v>Segment_09</v>
      </c>
      <c r="G339" t="str">
        <f>VLOOKUP($C339,'Look-Ups'!$C$2:$G$32,G$1-2,0)</f>
        <v>Proc_Type_01</v>
      </c>
      <c r="H339" t="s">
        <v>241</v>
      </c>
      <c r="I339">
        <f t="shared" si="12"/>
        <v>2019</v>
      </c>
      <c r="J339" t="s">
        <v>10</v>
      </c>
      <c r="K339" s="103">
        <v>0</v>
      </c>
      <c r="L339" s="78">
        <v>0</v>
      </c>
    </row>
    <row r="340" spans="1:12" ht="12.5" customHeight="1" x14ac:dyDescent="0.25">
      <c r="A340" t="str">
        <f t="shared" si="11"/>
        <v>Function_13Application_272019</v>
      </c>
      <c r="B340">
        <v>337</v>
      </c>
      <c r="C340" t="s">
        <v>380</v>
      </c>
      <c r="D340" t="str">
        <f>VLOOKUP($C340,'Look-Ups'!$C$2:$G$32,D$1-2,0)</f>
        <v>Function_13</v>
      </c>
      <c r="E340" t="str">
        <f>VLOOKUP($C340,'Look-Ups'!$C$2:$G$32,E$1-2,0)</f>
        <v>Function_Simpl_08</v>
      </c>
      <c r="F340" t="str">
        <f>VLOOKUP($C340,'Look-Ups'!$C$2:$G$32,F$1-2,0)</f>
        <v>Segment_09</v>
      </c>
      <c r="G340" t="str">
        <f>VLOOKUP($C340,'Look-Ups'!$C$2:$G$32,G$1-2,0)</f>
        <v>Proc_Type_01</v>
      </c>
      <c r="H340" t="s">
        <v>210</v>
      </c>
      <c r="I340">
        <f t="shared" si="12"/>
        <v>2019</v>
      </c>
      <c r="J340" t="s">
        <v>10</v>
      </c>
      <c r="K340" s="103">
        <v>0</v>
      </c>
      <c r="L340" s="78">
        <v>0</v>
      </c>
    </row>
    <row r="341" spans="1:12" ht="12.5" customHeight="1" x14ac:dyDescent="0.25">
      <c r="A341" t="str">
        <f t="shared" si="11"/>
        <v>Function_13Application_272019</v>
      </c>
      <c r="B341">
        <v>338</v>
      </c>
      <c r="C341" t="s">
        <v>380</v>
      </c>
      <c r="D341" t="str">
        <f>VLOOKUP($C341,'Look-Ups'!$C$2:$G$32,D$1-2,0)</f>
        <v>Function_13</v>
      </c>
      <c r="E341" t="str">
        <f>VLOOKUP($C341,'Look-Ups'!$C$2:$G$32,E$1-2,0)</f>
        <v>Function_Simpl_08</v>
      </c>
      <c r="F341" t="str">
        <f>VLOOKUP($C341,'Look-Ups'!$C$2:$G$32,F$1-2,0)</f>
        <v>Segment_09</v>
      </c>
      <c r="G341" t="str">
        <f>VLOOKUP($C341,'Look-Ups'!$C$2:$G$32,G$1-2,0)</f>
        <v>Proc_Type_01</v>
      </c>
      <c r="H341" t="s">
        <v>181</v>
      </c>
      <c r="I341">
        <f t="shared" si="12"/>
        <v>2019</v>
      </c>
      <c r="J341" t="s">
        <v>10</v>
      </c>
      <c r="K341" s="103">
        <v>0</v>
      </c>
      <c r="L341" s="78">
        <v>0</v>
      </c>
    </row>
    <row r="342" spans="1:12" ht="12.5" customHeight="1" x14ac:dyDescent="0.25">
      <c r="A342" t="str">
        <f t="shared" si="11"/>
        <v>Function_13Application_272019</v>
      </c>
      <c r="B342">
        <v>339</v>
      </c>
      <c r="C342" t="s">
        <v>380</v>
      </c>
      <c r="D342" t="str">
        <f>VLOOKUP($C342,'Look-Ups'!$C$2:$G$32,D$1-2,0)</f>
        <v>Function_13</v>
      </c>
      <c r="E342" t="str">
        <f>VLOOKUP($C342,'Look-Ups'!$C$2:$G$32,E$1-2,0)</f>
        <v>Function_Simpl_08</v>
      </c>
      <c r="F342" t="str">
        <f>VLOOKUP($C342,'Look-Ups'!$C$2:$G$32,F$1-2,0)</f>
        <v>Segment_09</v>
      </c>
      <c r="G342" t="str">
        <f>VLOOKUP($C342,'Look-Ups'!$C$2:$G$32,G$1-2,0)</f>
        <v>Proc_Type_01</v>
      </c>
      <c r="H342" t="s">
        <v>185</v>
      </c>
      <c r="I342">
        <f t="shared" si="12"/>
        <v>2019</v>
      </c>
      <c r="J342" t="s">
        <v>10</v>
      </c>
      <c r="K342" s="103">
        <v>0</v>
      </c>
      <c r="L342" s="78">
        <v>0</v>
      </c>
    </row>
    <row r="343" spans="1:12" ht="12.5" customHeight="1" x14ac:dyDescent="0.25">
      <c r="A343" t="str">
        <f t="shared" si="11"/>
        <v>Function_13Application_272019</v>
      </c>
      <c r="B343">
        <v>340</v>
      </c>
      <c r="C343" t="s">
        <v>380</v>
      </c>
      <c r="D343" t="str">
        <f>VLOOKUP($C343,'Look-Ups'!$C$2:$G$32,D$1-2,0)</f>
        <v>Function_13</v>
      </c>
      <c r="E343" t="str">
        <f>VLOOKUP($C343,'Look-Ups'!$C$2:$G$32,E$1-2,0)</f>
        <v>Function_Simpl_08</v>
      </c>
      <c r="F343" t="str">
        <f>VLOOKUP($C343,'Look-Ups'!$C$2:$G$32,F$1-2,0)</f>
        <v>Segment_09</v>
      </c>
      <c r="G343" t="str">
        <f>VLOOKUP($C343,'Look-Ups'!$C$2:$G$32,G$1-2,0)</f>
        <v>Proc_Type_01</v>
      </c>
      <c r="H343" t="s">
        <v>189</v>
      </c>
      <c r="I343">
        <f t="shared" si="12"/>
        <v>2019</v>
      </c>
      <c r="J343" t="s">
        <v>10</v>
      </c>
      <c r="K343" s="103">
        <v>0</v>
      </c>
      <c r="L343" s="78">
        <v>0</v>
      </c>
    </row>
    <row r="344" spans="1:12" ht="12.5" customHeight="1" x14ac:dyDescent="0.25">
      <c r="A344" t="str">
        <f t="shared" si="11"/>
        <v>Function_13Application_272019</v>
      </c>
      <c r="B344">
        <v>341</v>
      </c>
      <c r="C344" t="s">
        <v>380</v>
      </c>
      <c r="D344" t="str">
        <f>VLOOKUP($C344,'Look-Ups'!$C$2:$G$32,D$1-2,0)</f>
        <v>Function_13</v>
      </c>
      <c r="E344" t="str">
        <f>VLOOKUP($C344,'Look-Ups'!$C$2:$G$32,E$1-2,0)</f>
        <v>Function_Simpl_08</v>
      </c>
      <c r="F344" t="str">
        <f>VLOOKUP($C344,'Look-Ups'!$C$2:$G$32,F$1-2,0)</f>
        <v>Segment_09</v>
      </c>
      <c r="G344" t="str">
        <f>VLOOKUP($C344,'Look-Ups'!$C$2:$G$32,G$1-2,0)</f>
        <v>Proc_Type_01</v>
      </c>
      <c r="H344" t="s">
        <v>158</v>
      </c>
      <c r="I344">
        <f t="shared" si="12"/>
        <v>2019</v>
      </c>
      <c r="J344" t="s">
        <v>10</v>
      </c>
      <c r="K344" s="103">
        <v>0</v>
      </c>
      <c r="L344" s="78">
        <v>0</v>
      </c>
    </row>
    <row r="345" spans="1:12" ht="12.5" customHeight="1" x14ac:dyDescent="0.25">
      <c r="A345" t="str">
        <f t="shared" si="11"/>
        <v>Function_13Application_272019</v>
      </c>
      <c r="B345">
        <v>342</v>
      </c>
      <c r="C345" t="s">
        <v>380</v>
      </c>
      <c r="D345" t="str">
        <f>VLOOKUP($C345,'Look-Ups'!$C$2:$G$32,D$1-2,0)</f>
        <v>Function_13</v>
      </c>
      <c r="E345" t="str">
        <f>VLOOKUP($C345,'Look-Ups'!$C$2:$G$32,E$1-2,0)</f>
        <v>Function_Simpl_08</v>
      </c>
      <c r="F345" t="str">
        <f>VLOOKUP($C345,'Look-Ups'!$C$2:$G$32,F$1-2,0)</f>
        <v>Segment_09</v>
      </c>
      <c r="G345" t="str">
        <f>VLOOKUP($C345,'Look-Ups'!$C$2:$G$32,G$1-2,0)</f>
        <v>Proc_Type_01</v>
      </c>
      <c r="H345" t="s">
        <v>234</v>
      </c>
      <c r="I345">
        <f t="shared" si="12"/>
        <v>2019</v>
      </c>
      <c r="J345" t="s">
        <v>10</v>
      </c>
      <c r="K345" s="103">
        <v>0</v>
      </c>
      <c r="L345" s="78">
        <v>0</v>
      </c>
    </row>
    <row r="346" spans="1:12" ht="12.5" customHeight="1" x14ac:dyDescent="0.25">
      <c r="A346" t="str">
        <f t="shared" si="11"/>
        <v>Function_13Application_272019</v>
      </c>
      <c r="B346">
        <v>343</v>
      </c>
      <c r="C346" t="s">
        <v>380</v>
      </c>
      <c r="D346" t="str">
        <f>VLOOKUP($C346,'Look-Ups'!$C$2:$G$32,D$1-2,0)</f>
        <v>Function_13</v>
      </c>
      <c r="E346" t="str">
        <f>VLOOKUP($C346,'Look-Ups'!$C$2:$G$32,E$1-2,0)</f>
        <v>Function_Simpl_08</v>
      </c>
      <c r="F346" t="str">
        <f>VLOOKUP($C346,'Look-Ups'!$C$2:$G$32,F$1-2,0)</f>
        <v>Segment_09</v>
      </c>
      <c r="G346" t="str">
        <f>VLOOKUP($C346,'Look-Ups'!$C$2:$G$32,G$1-2,0)</f>
        <v>Proc_Type_01</v>
      </c>
      <c r="H346" t="s">
        <v>244</v>
      </c>
      <c r="I346">
        <f t="shared" si="12"/>
        <v>2019</v>
      </c>
      <c r="J346" t="s">
        <v>10</v>
      </c>
      <c r="K346" s="103">
        <v>4.9999999999998934E-3</v>
      </c>
      <c r="L346" s="78" t="s">
        <v>106</v>
      </c>
    </row>
    <row r="347" spans="1:12" ht="12.5" customHeight="1" x14ac:dyDescent="0.25">
      <c r="A347" t="str">
        <f t="shared" si="11"/>
        <v>Function_14Application_282019</v>
      </c>
      <c r="B347">
        <v>344</v>
      </c>
      <c r="C347" t="s">
        <v>381</v>
      </c>
      <c r="D347" t="str">
        <f>VLOOKUP($C347,'Look-Ups'!$C$2:$G$32,D$1-2,0)</f>
        <v>Function_14</v>
      </c>
      <c r="E347" t="str">
        <f>VLOOKUP($C347,'Look-Ups'!$C$2:$G$32,E$1-2,0)</f>
        <v>Function_Simpl_09</v>
      </c>
      <c r="F347" t="str">
        <f>VLOOKUP($C347,'Look-Ups'!$C$2:$G$32,F$1-2,0)</f>
        <v>Segment_09</v>
      </c>
      <c r="G347" t="str">
        <f>VLOOKUP($C347,'Look-Ups'!$C$2:$G$32,G$1-2,0)</f>
        <v>Proc_Type_01</v>
      </c>
      <c r="H347" t="s">
        <v>222</v>
      </c>
      <c r="I347">
        <f t="shared" si="12"/>
        <v>2019</v>
      </c>
      <c r="J347" t="s">
        <v>10</v>
      </c>
      <c r="K347" s="103">
        <v>0.25</v>
      </c>
      <c r="L347" s="78" t="s">
        <v>106</v>
      </c>
    </row>
    <row r="348" spans="1:12" ht="12.5" customHeight="1" x14ac:dyDescent="0.25">
      <c r="A348" t="str">
        <f t="shared" si="11"/>
        <v>Function_14Application_282019</v>
      </c>
      <c r="B348">
        <v>345</v>
      </c>
      <c r="C348" t="s">
        <v>381</v>
      </c>
      <c r="D348" t="str">
        <f>VLOOKUP($C348,'Look-Ups'!$C$2:$G$32,D$1-2,0)</f>
        <v>Function_14</v>
      </c>
      <c r="E348" t="str">
        <f>VLOOKUP($C348,'Look-Ups'!$C$2:$G$32,E$1-2,0)</f>
        <v>Function_Simpl_09</v>
      </c>
      <c r="F348" t="str">
        <f>VLOOKUP($C348,'Look-Ups'!$C$2:$G$32,F$1-2,0)</f>
        <v>Segment_09</v>
      </c>
      <c r="G348" t="str">
        <f>VLOOKUP($C348,'Look-Ups'!$C$2:$G$32,G$1-2,0)</f>
        <v>Proc_Type_01</v>
      </c>
      <c r="H348" t="s">
        <v>195</v>
      </c>
      <c r="I348">
        <f t="shared" si="12"/>
        <v>2019</v>
      </c>
      <c r="J348" t="s">
        <v>10</v>
      </c>
      <c r="K348" s="103">
        <v>0.4</v>
      </c>
      <c r="L348" s="78" t="s">
        <v>106</v>
      </c>
    </row>
    <row r="349" spans="1:12" ht="12.5" customHeight="1" x14ac:dyDescent="0.25">
      <c r="A349" t="str">
        <f t="shared" si="11"/>
        <v>Function_14Application_282019</v>
      </c>
      <c r="B349">
        <v>346</v>
      </c>
      <c r="C349" t="s">
        <v>381</v>
      </c>
      <c r="D349" t="str">
        <f>VLOOKUP($C349,'Look-Ups'!$C$2:$G$32,D$1-2,0)</f>
        <v>Function_14</v>
      </c>
      <c r="E349" t="str">
        <f>VLOOKUP($C349,'Look-Ups'!$C$2:$G$32,E$1-2,0)</f>
        <v>Function_Simpl_09</v>
      </c>
      <c r="F349" t="str">
        <f>VLOOKUP($C349,'Look-Ups'!$C$2:$G$32,F$1-2,0)</f>
        <v>Segment_09</v>
      </c>
      <c r="G349" t="str">
        <f>VLOOKUP($C349,'Look-Ups'!$C$2:$G$32,G$1-2,0)</f>
        <v>Proc_Type_01</v>
      </c>
      <c r="H349" t="s">
        <v>187</v>
      </c>
      <c r="I349">
        <f t="shared" si="12"/>
        <v>2019</v>
      </c>
      <c r="J349" t="s">
        <v>10</v>
      </c>
      <c r="K349" s="103">
        <v>0.25</v>
      </c>
      <c r="L349" s="78" t="s">
        <v>106</v>
      </c>
    </row>
    <row r="350" spans="1:12" ht="12.5" customHeight="1" x14ac:dyDescent="0.25">
      <c r="A350" t="str">
        <f t="shared" si="11"/>
        <v>Function_14Application_282019</v>
      </c>
      <c r="B350">
        <v>347</v>
      </c>
      <c r="C350" t="s">
        <v>381</v>
      </c>
      <c r="D350" t="str">
        <f>VLOOKUP($C350,'Look-Ups'!$C$2:$G$32,D$1-2,0)</f>
        <v>Function_14</v>
      </c>
      <c r="E350" t="str">
        <f>VLOOKUP($C350,'Look-Ups'!$C$2:$G$32,E$1-2,0)</f>
        <v>Function_Simpl_09</v>
      </c>
      <c r="F350" t="str">
        <f>VLOOKUP($C350,'Look-Ups'!$C$2:$G$32,F$1-2,0)</f>
        <v>Segment_09</v>
      </c>
      <c r="G350" t="str">
        <f>VLOOKUP($C350,'Look-Ups'!$C$2:$G$32,G$1-2,0)</f>
        <v>Proc_Type_01</v>
      </c>
      <c r="H350" t="s">
        <v>237</v>
      </c>
      <c r="I350">
        <f t="shared" si="12"/>
        <v>2019</v>
      </c>
      <c r="J350" t="s">
        <v>10</v>
      </c>
      <c r="K350" s="103">
        <v>0.01</v>
      </c>
      <c r="L350" s="78" t="s">
        <v>106</v>
      </c>
    </row>
    <row r="351" spans="1:12" ht="12.5" customHeight="1" x14ac:dyDescent="0.25">
      <c r="A351" t="str">
        <f t="shared" si="11"/>
        <v>Function_14Application_282019</v>
      </c>
      <c r="B351">
        <v>348</v>
      </c>
      <c r="C351" t="s">
        <v>381</v>
      </c>
      <c r="D351" t="str">
        <f>VLOOKUP($C351,'Look-Ups'!$C$2:$G$32,D$1-2,0)</f>
        <v>Function_14</v>
      </c>
      <c r="E351" t="str">
        <f>VLOOKUP($C351,'Look-Ups'!$C$2:$G$32,E$1-2,0)</f>
        <v>Function_Simpl_09</v>
      </c>
      <c r="F351" t="str">
        <f>VLOOKUP($C351,'Look-Ups'!$C$2:$G$32,F$1-2,0)</f>
        <v>Segment_09</v>
      </c>
      <c r="G351" t="str">
        <f>VLOOKUP($C351,'Look-Ups'!$C$2:$G$32,G$1-2,0)</f>
        <v>Proc_Type_01</v>
      </c>
      <c r="H351" t="s">
        <v>161</v>
      </c>
      <c r="I351">
        <f t="shared" si="12"/>
        <v>2019</v>
      </c>
      <c r="J351" t="s">
        <v>10</v>
      </c>
      <c r="K351" s="103">
        <v>0</v>
      </c>
      <c r="L351" s="78">
        <v>0</v>
      </c>
    </row>
    <row r="352" spans="1:12" ht="12.5" customHeight="1" x14ac:dyDescent="0.25">
      <c r="A352" t="str">
        <f t="shared" si="11"/>
        <v>Function_14Application_282019</v>
      </c>
      <c r="B352">
        <v>349</v>
      </c>
      <c r="C352" t="s">
        <v>381</v>
      </c>
      <c r="D352" t="str">
        <f>VLOOKUP($C352,'Look-Ups'!$C$2:$G$32,D$1-2,0)</f>
        <v>Function_14</v>
      </c>
      <c r="E352" t="str">
        <f>VLOOKUP($C352,'Look-Ups'!$C$2:$G$32,E$1-2,0)</f>
        <v>Function_Simpl_09</v>
      </c>
      <c r="F352" t="str">
        <f>VLOOKUP($C352,'Look-Ups'!$C$2:$G$32,F$1-2,0)</f>
        <v>Segment_09</v>
      </c>
      <c r="G352" t="str">
        <f>VLOOKUP($C352,'Look-Ups'!$C$2:$G$32,G$1-2,0)</f>
        <v>Proc_Type_01</v>
      </c>
      <c r="H352" t="s">
        <v>209</v>
      </c>
      <c r="I352">
        <f t="shared" si="12"/>
        <v>2019</v>
      </c>
      <c r="J352" t="s">
        <v>10</v>
      </c>
      <c r="K352" s="103">
        <v>0.03</v>
      </c>
      <c r="L352" s="78" t="s">
        <v>106</v>
      </c>
    </row>
    <row r="353" spans="1:12" ht="12.5" customHeight="1" x14ac:dyDescent="0.25">
      <c r="A353" t="str">
        <f t="shared" si="11"/>
        <v>Function_14Application_282019</v>
      </c>
      <c r="B353">
        <v>350</v>
      </c>
      <c r="C353" t="s">
        <v>381</v>
      </c>
      <c r="D353" t="str">
        <f>VLOOKUP($C353,'Look-Ups'!$C$2:$G$32,D$1-2,0)</f>
        <v>Function_14</v>
      </c>
      <c r="E353" t="str">
        <f>VLOOKUP($C353,'Look-Ups'!$C$2:$G$32,E$1-2,0)</f>
        <v>Function_Simpl_09</v>
      </c>
      <c r="F353" t="str">
        <f>VLOOKUP($C353,'Look-Ups'!$C$2:$G$32,F$1-2,0)</f>
        <v>Segment_09</v>
      </c>
      <c r="G353" t="str">
        <f>VLOOKUP($C353,'Look-Ups'!$C$2:$G$32,G$1-2,0)</f>
        <v>Proc_Type_01</v>
      </c>
      <c r="H353" t="s">
        <v>214</v>
      </c>
      <c r="I353">
        <f t="shared" si="12"/>
        <v>2019</v>
      </c>
      <c r="J353" t="s">
        <v>10</v>
      </c>
      <c r="K353" s="103">
        <v>0</v>
      </c>
      <c r="L353" s="78">
        <v>0</v>
      </c>
    </row>
    <row r="354" spans="1:12" ht="12.5" customHeight="1" x14ac:dyDescent="0.25">
      <c r="A354" t="str">
        <f t="shared" si="11"/>
        <v>Function_14Application_282019</v>
      </c>
      <c r="B354">
        <v>351</v>
      </c>
      <c r="C354" t="s">
        <v>381</v>
      </c>
      <c r="D354" t="str">
        <f>VLOOKUP($C354,'Look-Ups'!$C$2:$G$32,D$1-2,0)</f>
        <v>Function_14</v>
      </c>
      <c r="E354" t="str">
        <f>VLOOKUP($C354,'Look-Ups'!$C$2:$G$32,E$1-2,0)</f>
        <v>Function_Simpl_09</v>
      </c>
      <c r="F354" t="str">
        <f>VLOOKUP($C354,'Look-Ups'!$C$2:$G$32,F$1-2,0)</f>
        <v>Segment_09</v>
      </c>
      <c r="G354" t="str">
        <f>VLOOKUP($C354,'Look-Ups'!$C$2:$G$32,G$1-2,0)</f>
        <v>Proc_Type_01</v>
      </c>
      <c r="H354" t="s">
        <v>178</v>
      </c>
      <c r="I354">
        <f t="shared" si="12"/>
        <v>2019</v>
      </c>
      <c r="J354" t="s">
        <v>10</v>
      </c>
      <c r="K354" s="103">
        <v>0</v>
      </c>
      <c r="L354" s="78">
        <v>0</v>
      </c>
    </row>
    <row r="355" spans="1:12" ht="12.5" customHeight="1" x14ac:dyDescent="0.25">
      <c r="A355" t="str">
        <f t="shared" si="11"/>
        <v>Function_14Application_282019</v>
      </c>
      <c r="B355">
        <v>352</v>
      </c>
      <c r="C355" t="s">
        <v>381</v>
      </c>
      <c r="D355" t="str">
        <f>VLOOKUP($C355,'Look-Ups'!$C$2:$G$32,D$1-2,0)</f>
        <v>Function_14</v>
      </c>
      <c r="E355" t="str">
        <f>VLOOKUP($C355,'Look-Ups'!$C$2:$G$32,E$1-2,0)</f>
        <v>Function_Simpl_09</v>
      </c>
      <c r="F355" t="str">
        <f>VLOOKUP($C355,'Look-Ups'!$C$2:$G$32,F$1-2,0)</f>
        <v>Segment_09</v>
      </c>
      <c r="G355" t="str">
        <f>VLOOKUP($C355,'Look-Ups'!$C$2:$G$32,G$1-2,0)</f>
        <v>Proc_Type_01</v>
      </c>
      <c r="H355" t="s">
        <v>219</v>
      </c>
      <c r="I355">
        <f t="shared" si="12"/>
        <v>2019</v>
      </c>
      <c r="J355" t="s">
        <v>10</v>
      </c>
      <c r="K355" s="103">
        <v>0.01</v>
      </c>
      <c r="L355" s="78" t="s">
        <v>106</v>
      </c>
    </row>
    <row r="356" spans="1:12" ht="12.5" customHeight="1" x14ac:dyDescent="0.25">
      <c r="A356" t="str">
        <f t="shared" si="11"/>
        <v>Function_14Application_282019</v>
      </c>
      <c r="B356">
        <v>353</v>
      </c>
      <c r="C356" t="s">
        <v>381</v>
      </c>
      <c r="D356" t="str">
        <f>VLOOKUP($C356,'Look-Ups'!$C$2:$G$32,D$1-2,0)</f>
        <v>Function_14</v>
      </c>
      <c r="E356" t="str">
        <f>VLOOKUP($C356,'Look-Ups'!$C$2:$G$32,E$1-2,0)</f>
        <v>Function_Simpl_09</v>
      </c>
      <c r="F356" t="str">
        <f>VLOOKUP($C356,'Look-Ups'!$C$2:$G$32,F$1-2,0)</f>
        <v>Segment_09</v>
      </c>
      <c r="G356" t="str">
        <f>VLOOKUP($C356,'Look-Ups'!$C$2:$G$32,G$1-2,0)</f>
        <v>Proc_Type_01</v>
      </c>
      <c r="H356" t="s">
        <v>171</v>
      </c>
      <c r="I356">
        <f t="shared" si="12"/>
        <v>2019</v>
      </c>
      <c r="J356" t="s">
        <v>10</v>
      </c>
      <c r="K356" s="103">
        <v>0.04</v>
      </c>
      <c r="L356" s="78" t="s">
        <v>106</v>
      </c>
    </row>
    <row r="357" spans="1:12" ht="12.5" customHeight="1" x14ac:dyDescent="0.25">
      <c r="A357" t="str">
        <f t="shared" si="11"/>
        <v>Function_14Application_282019</v>
      </c>
      <c r="B357">
        <v>354</v>
      </c>
      <c r="C357" t="s">
        <v>381</v>
      </c>
      <c r="D357" t="str">
        <f>VLOOKUP($C357,'Look-Ups'!$C$2:$G$32,D$1-2,0)</f>
        <v>Function_14</v>
      </c>
      <c r="E357" t="str">
        <f>VLOOKUP($C357,'Look-Ups'!$C$2:$G$32,E$1-2,0)</f>
        <v>Function_Simpl_09</v>
      </c>
      <c r="F357" t="str">
        <f>VLOOKUP($C357,'Look-Ups'!$C$2:$G$32,F$1-2,0)</f>
        <v>Segment_09</v>
      </c>
      <c r="G357" t="str">
        <f>VLOOKUP($C357,'Look-Ups'!$C$2:$G$32,G$1-2,0)</f>
        <v>Proc_Type_01</v>
      </c>
      <c r="H357" t="s">
        <v>244</v>
      </c>
      <c r="I357">
        <f t="shared" si="12"/>
        <v>2019</v>
      </c>
      <c r="J357" t="s">
        <v>10</v>
      </c>
      <c r="K357" s="103">
        <v>9.9999999999998979E-3</v>
      </c>
      <c r="L357" s="78" t="s">
        <v>106</v>
      </c>
    </row>
    <row r="358" spans="1:12" ht="12.5" customHeight="1" x14ac:dyDescent="0.25">
      <c r="A358" t="str">
        <f t="shared" si="11"/>
        <v>Function_15Application_302019</v>
      </c>
      <c r="B358">
        <v>355</v>
      </c>
      <c r="C358" t="s">
        <v>383</v>
      </c>
      <c r="D358" t="str">
        <f>VLOOKUP($C358,'Look-Ups'!$C$2:$G$32,D$1-2,0)</f>
        <v>Function_15</v>
      </c>
      <c r="E358" t="str">
        <f>VLOOKUP($C358,'Look-Ups'!$C$2:$G$32,E$1-2,0)</f>
        <v>Function_Simpl_10</v>
      </c>
      <c r="F358" t="str">
        <f>VLOOKUP($C358,'Look-Ups'!$C$2:$G$32,F$1-2,0)</f>
        <v>Segment_10</v>
      </c>
      <c r="G358" t="str">
        <f>VLOOKUP($C358,'Look-Ups'!$C$2:$G$32,G$1-2,0)</f>
        <v>Proc_Type_01</v>
      </c>
      <c r="H358" t="s">
        <v>244</v>
      </c>
      <c r="I358">
        <f t="shared" si="12"/>
        <v>2019</v>
      </c>
      <c r="J358" t="s">
        <v>10</v>
      </c>
      <c r="K358" s="103">
        <v>1</v>
      </c>
      <c r="L358" s="78" t="s">
        <v>106</v>
      </c>
    </row>
    <row r="359" spans="1:12" x14ac:dyDescent="0.25">
      <c r="A359" t="str">
        <f t="shared" si="11"/>
        <v>Function_01Application_012020</v>
      </c>
      <c r="B359">
        <v>356</v>
      </c>
      <c r="C359" t="s">
        <v>354</v>
      </c>
      <c r="D359" t="str">
        <f>VLOOKUP($C359,'Look-Ups'!$C$2:$G$32,D$1-2,0)</f>
        <v>Function_01</v>
      </c>
      <c r="E359" t="str">
        <f>VLOOKUP($C359,'Look-Ups'!$C$2:$G$32,E$1-2,0)</f>
        <v>Function_Simpl_01</v>
      </c>
      <c r="F359" t="str">
        <f>VLOOKUP($C359,'Look-Ups'!$C$2:$G$32,F$1-2,0)</f>
        <v>Segment_01</v>
      </c>
      <c r="G359" t="str">
        <f>VLOOKUP($C359,'Look-Ups'!$C$2:$G$32,G$1-2,0)</f>
        <v>Proc_Type_01</v>
      </c>
      <c r="H359" t="s">
        <v>195</v>
      </c>
      <c r="I359">
        <f>I4+1</f>
        <v>2020</v>
      </c>
      <c r="J359" t="s">
        <v>10</v>
      </c>
      <c r="K359" s="103">
        <v>0.89</v>
      </c>
      <c r="L359" s="78" t="s">
        <v>106</v>
      </c>
    </row>
    <row r="360" spans="1:12" ht="12.5" customHeight="1" x14ac:dyDescent="0.25">
      <c r="A360" t="str">
        <f t="shared" si="11"/>
        <v>Function_01Application_012020</v>
      </c>
      <c r="B360">
        <v>357</v>
      </c>
      <c r="C360" t="s">
        <v>354</v>
      </c>
      <c r="D360" t="str">
        <f>VLOOKUP($C360,'Look-Ups'!$C$2:$G$32,D$1-2,0)</f>
        <v>Function_01</v>
      </c>
      <c r="E360" t="str">
        <f>VLOOKUP($C360,'Look-Ups'!$C$2:$G$32,E$1-2,0)</f>
        <v>Function_Simpl_01</v>
      </c>
      <c r="F360" t="str">
        <f>VLOOKUP($C360,'Look-Ups'!$C$2:$G$32,F$1-2,0)</f>
        <v>Segment_01</v>
      </c>
      <c r="G360" t="str">
        <f>VLOOKUP($C360,'Look-Ups'!$C$2:$G$32,G$1-2,0)</f>
        <v>Proc_Type_01</v>
      </c>
      <c r="H360" t="s">
        <v>161</v>
      </c>
      <c r="I360">
        <f t="shared" ref="I360:I423" si="13">I5+1</f>
        <v>2020</v>
      </c>
      <c r="J360" t="s">
        <v>10</v>
      </c>
      <c r="K360" s="103">
        <v>0.08</v>
      </c>
      <c r="L360" s="78" t="s">
        <v>106</v>
      </c>
    </row>
    <row r="361" spans="1:12" ht="12.5" customHeight="1" x14ac:dyDescent="0.25">
      <c r="A361" t="str">
        <f t="shared" si="11"/>
        <v>Function_01Application_012020</v>
      </c>
      <c r="B361">
        <v>358</v>
      </c>
      <c r="C361" t="s">
        <v>354</v>
      </c>
      <c r="D361" t="str">
        <f>VLOOKUP($C361,'Look-Ups'!$C$2:$G$32,D$1-2,0)</f>
        <v>Function_01</v>
      </c>
      <c r="E361" t="str">
        <f>VLOOKUP($C361,'Look-Ups'!$C$2:$G$32,E$1-2,0)</f>
        <v>Function_Simpl_01</v>
      </c>
      <c r="F361" t="str">
        <f>VLOOKUP($C361,'Look-Ups'!$C$2:$G$32,F$1-2,0)</f>
        <v>Segment_01</v>
      </c>
      <c r="G361" t="str">
        <f>VLOOKUP($C361,'Look-Ups'!$C$2:$G$32,G$1-2,0)</f>
        <v>Proc_Type_01</v>
      </c>
      <c r="H361" t="s">
        <v>190</v>
      </c>
      <c r="I361">
        <f t="shared" si="13"/>
        <v>2020</v>
      </c>
      <c r="J361" t="s">
        <v>10</v>
      </c>
      <c r="K361" s="103">
        <v>4.0000000000000001E-3</v>
      </c>
      <c r="L361" s="78" t="s">
        <v>106</v>
      </c>
    </row>
    <row r="362" spans="1:12" ht="12.5" customHeight="1" x14ac:dyDescent="0.25">
      <c r="A362" t="str">
        <f t="shared" si="11"/>
        <v>Function_01Application_012020</v>
      </c>
      <c r="B362">
        <v>359</v>
      </c>
      <c r="C362" t="s">
        <v>354</v>
      </c>
      <c r="D362" t="str">
        <f>VLOOKUP($C362,'Look-Ups'!$C$2:$G$32,D$1-2,0)</f>
        <v>Function_01</v>
      </c>
      <c r="E362" t="str">
        <f>VLOOKUP($C362,'Look-Ups'!$C$2:$G$32,E$1-2,0)</f>
        <v>Function_Simpl_01</v>
      </c>
      <c r="F362" t="str">
        <f>VLOOKUP($C362,'Look-Ups'!$C$2:$G$32,F$1-2,0)</f>
        <v>Segment_01</v>
      </c>
      <c r="G362" t="str">
        <f>VLOOKUP($C362,'Look-Ups'!$C$2:$G$32,G$1-2,0)</f>
        <v>Proc_Type_01</v>
      </c>
      <c r="H362" t="s">
        <v>206</v>
      </c>
      <c r="I362">
        <f t="shared" si="13"/>
        <v>2020</v>
      </c>
      <c r="J362" t="s">
        <v>10</v>
      </c>
      <c r="K362" s="103">
        <v>3.0000000000000001E-3</v>
      </c>
      <c r="L362" s="78" t="s">
        <v>106</v>
      </c>
    </row>
    <row r="363" spans="1:12" ht="12.5" customHeight="1" x14ac:dyDescent="0.25">
      <c r="A363" t="str">
        <f t="shared" si="11"/>
        <v>Function_01Application_012020</v>
      </c>
      <c r="B363">
        <v>360</v>
      </c>
      <c r="C363" t="s">
        <v>354</v>
      </c>
      <c r="D363" t="str">
        <f>VLOOKUP($C363,'Look-Ups'!$C$2:$G$32,D$1-2,0)</f>
        <v>Function_01</v>
      </c>
      <c r="E363" t="str">
        <f>VLOOKUP($C363,'Look-Ups'!$C$2:$G$32,E$1-2,0)</f>
        <v>Function_Simpl_01</v>
      </c>
      <c r="F363" t="str">
        <f>VLOOKUP($C363,'Look-Ups'!$C$2:$G$32,F$1-2,0)</f>
        <v>Segment_01</v>
      </c>
      <c r="G363" t="str">
        <f>VLOOKUP($C363,'Look-Ups'!$C$2:$G$32,G$1-2,0)</f>
        <v>Proc_Type_01</v>
      </c>
      <c r="H363" t="s">
        <v>164</v>
      </c>
      <c r="I363">
        <f t="shared" si="13"/>
        <v>2020</v>
      </c>
      <c r="J363" t="s">
        <v>10</v>
      </c>
      <c r="K363" s="103">
        <v>3.0000000000000001E-3</v>
      </c>
      <c r="L363" s="78" t="s">
        <v>106</v>
      </c>
    </row>
    <row r="364" spans="1:12" ht="12.5" customHeight="1" x14ac:dyDescent="0.25">
      <c r="A364" t="str">
        <f t="shared" si="11"/>
        <v>Function_01Application_012020</v>
      </c>
      <c r="B364">
        <v>361</v>
      </c>
      <c r="C364" t="s">
        <v>354</v>
      </c>
      <c r="D364" t="str">
        <f>VLOOKUP($C364,'Look-Ups'!$C$2:$G$32,D$1-2,0)</f>
        <v>Function_01</v>
      </c>
      <c r="E364" t="str">
        <f>VLOOKUP($C364,'Look-Ups'!$C$2:$G$32,E$1-2,0)</f>
        <v>Function_Simpl_01</v>
      </c>
      <c r="F364" t="str">
        <f>VLOOKUP($C364,'Look-Ups'!$C$2:$G$32,F$1-2,0)</f>
        <v>Segment_01</v>
      </c>
      <c r="G364" t="str">
        <f>VLOOKUP($C364,'Look-Ups'!$C$2:$G$32,G$1-2,0)</f>
        <v>Proc_Type_01</v>
      </c>
      <c r="H364" t="s">
        <v>160</v>
      </c>
      <c r="I364">
        <f t="shared" si="13"/>
        <v>2020</v>
      </c>
      <c r="J364" t="s">
        <v>10</v>
      </c>
      <c r="K364" s="103">
        <v>5.0000000000000001E-3</v>
      </c>
      <c r="L364" s="78" t="s">
        <v>106</v>
      </c>
    </row>
    <row r="365" spans="1:12" ht="12.5" customHeight="1" x14ac:dyDescent="0.25">
      <c r="A365" t="str">
        <f t="shared" si="11"/>
        <v>Function_01Application_012020</v>
      </c>
      <c r="B365">
        <v>362</v>
      </c>
      <c r="C365" t="s">
        <v>354</v>
      </c>
      <c r="D365" t="str">
        <f>VLOOKUP($C365,'Look-Ups'!$C$2:$G$32,D$1-2,0)</f>
        <v>Function_01</v>
      </c>
      <c r="E365" t="str">
        <f>VLOOKUP($C365,'Look-Ups'!$C$2:$G$32,E$1-2,0)</f>
        <v>Function_Simpl_01</v>
      </c>
      <c r="F365" t="str">
        <f>VLOOKUP($C365,'Look-Ups'!$C$2:$G$32,F$1-2,0)</f>
        <v>Segment_01</v>
      </c>
      <c r="G365" t="str">
        <f>VLOOKUP($C365,'Look-Ups'!$C$2:$G$32,G$1-2,0)</f>
        <v>Proc_Type_01</v>
      </c>
      <c r="H365" t="s">
        <v>182</v>
      </c>
      <c r="I365">
        <f t="shared" si="13"/>
        <v>2020</v>
      </c>
      <c r="J365" t="s">
        <v>10</v>
      </c>
      <c r="K365" s="103">
        <v>1.4502585277582692E-3</v>
      </c>
      <c r="L365" s="78" t="s">
        <v>106</v>
      </c>
    </row>
    <row r="366" spans="1:12" ht="12.5" customHeight="1" x14ac:dyDescent="0.25">
      <c r="A366" t="str">
        <f t="shared" si="11"/>
        <v>Function_01Application_012020</v>
      </c>
      <c r="B366">
        <v>363</v>
      </c>
      <c r="C366" t="s">
        <v>354</v>
      </c>
      <c r="D366" t="str">
        <f>VLOOKUP($C366,'Look-Ups'!$C$2:$G$32,D$1-2,0)</f>
        <v>Function_01</v>
      </c>
      <c r="E366" t="str">
        <f>VLOOKUP($C366,'Look-Ups'!$C$2:$G$32,E$1-2,0)</f>
        <v>Function_Simpl_01</v>
      </c>
      <c r="F366" t="str">
        <f>VLOOKUP($C366,'Look-Ups'!$C$2:$G$32,F$1-2,0)</f>
        <v>Segment_01</v>
      </c>
      <c r="G366" t="str">
        <f>VLOOKUP($C366,'Look-Ups'!$C$2:$G$32,G$1-2,0)</f>
        <v>Proc_Type_01</v>
      </c>
      <c r="H366" t="s">
        <v>212</v>
      </c>
      <c r="I366">
        <f t="shared" si="13"/>
        <v>2020</v>
      </c>
      <c r="J366" t="s">
        <v>10</v>
      </c>
      <c r="K366" s="103">
        <v>0</v>
      </c>
      <c r="L366" s="78" t="s">
        <v>106</v>
      </c>
    </row>
    <row r="367" spans="1:12" ht="12.5" customHeight="1" x14ac:dyDescent="0.25">
      <c r="A367" t="str">
        <f t="shared" si="11"/>
        <v>Function_01Application_012020</v>
      </c>
      <c r="B367">
        <v>364</v>
      </c>
      <c r="C367" t="s">
        <v>354</v>
      </c>
      <c r="D367" t="str">
        <f>VLOOKUP($C367,'Look-Ups'!$C$2:$G$32,D$1-2,0)</f>
        <v>Function_01</v>
      </c>
      <c r="E367" t="str">
        <f>VLOOKUP($C367,'Look-Ups'!$C$2:$G$32,E$1-2,0)</f>
        <v>Function_Simpl_01</v>
      </c>
      <c r="F367" t="str">
        <f>VLOOKUP($C367,'Look-Ups'!$C$2:$G$32,F$1-2,0)</f>
        <v>Segment_01</v>
      </c>
      <c r="G367" t="str">
        <f>VLOOKUP($C367,'Look-Ups'!$C$2:$G$32,G$1-2,0)</f>
        <v>Proc_Type_01</v>
      </c>
      <c r="H367" t="s">
        <v>179</v>
      </c>
      <c r="I367">
        <f t="shared" si="13"/>
        <v>2020</v>
      </c>
      <c r="J367" t="s">
        <v>10</v>
      </c>
      <c r="K367" s="103">
        <v>0</v>
      </c>
      <c r="L367" s="78" t="s">
        <v>106</v>
      </c>
    </row>
    <row r="368" spans="1:12" ht="12.5" customHeight="1" x14ac:dyDescent="0.25">
      <c r="A368" t="str">
        <f t="shared" si="11"/>
        <v>Function_01Application_012020</v>
      </c>
      <c r="B368">
        <v>365</v>
      </c>
      <c r="C368" t="s">
        <v>354</v>
      </c>
      <c r="D368" t="str">
        <f>VLOOKUP($C368,'Look-Ups'!$C$2:$G$32,D$1-2,0)</f>
        <v>Function_01</v>
      </c>
      <c r="E368" t="str">
        <f>VLOOKUP($C368,'Look-Ups'!$C$2:$G$32,E$1-2,0)</f>
        <v>Function_Simpl_01</v>
      </c>
      <c r="F368" t="str">
        <f>VLOOKUP($C368,'Look-Ups'!$C$2:$G$32,F$1-2,0)</f>
        <v>Segment_01</v>
      </c>
      <c r="G368" t="str">
        <f>VLOOKUP($C368,'Look-Ups'!$C$2:$G$32,G$1-2,0)</f>
        <v>Proc_Type_01</v>
      </c>
      <c r="H368" t="s">
        <v>167</v>
      </c>
      <c r="I368">
        <f t="shared" si="13"/>
        <v>2020</v>
      </c>
      <c r="J368" t="s">
        <v>10</v>
      </c>
      <c r="K368" s="103">
        <v>0</v>
      </c>
      <c r="L368" s="78" t="s">
        <v>106</v>
      </c>
    </row>
    <row r="369" spans="1:12" ht="12.5" customHeight="1" x14ac:dyDescent="0.25">
      <c r="A369" t="str">
        <f t="shared" si="11"/>
        <v>Function_01Application_012020</v>
      </c>
      <c r="B369">
        <v>366</v>
      </c>
      <c r="C369" t="s">
        <v>354</v>
      </c>
      <c r="D369" t="str">
        <f>VLOOKUP($C369,'Look-Ups'!$C$2:$G$32,D$1-2,0)</f>
        <v>Function_01</v>
      </c>
      <c r="E369" t="str">
        <f>VLOOKUP($C369,'Look-Ups'!$C$2:$G$32,E$1-2,0)</f>
        <v>Function_Simpl_01</v>
      </c>
      <c r="F369" t="str">
        <f>VLOOKUP($C369,'Look-Ups'!$C$2:$G$32,F$1-2,0)</f>
        <v>Segment_01</v>
      </c>
      <c r="G369" t="str">
        <f>VLOOKUP($C369,'Look-Ups'!$C$2:$G$32,G$1-2,0)</f>
        <v>Proc_Type_01</v>
      </c>
      <c r="H369" t="s">
        <v>235</v>
      </c>
      <c r="I369">
        <f t="shared" si="13"/>
        <v>2020</v>
      </c>
      <c r="J369" t="s">
        <v>10</v>
      </c>
      <c r="K369" s="103">
        <v>0</v>
      </c>
      <c r="L369" s="78" t="s">
        <v>106</v>
      </c>
    </row>
    <row r="370" spans="1:12" ht="12.5" customHeight="1" x14ac:dyDescent="0.25">
      <c r="A370" t="str">
        <f t="shared" si="11"/>
        <v>Function_01Application_012020</v>
      </c>
      <c r="B370">
        <v>367</v>
      </c>
      <c r="C370" t="s">
        <v>354</v>
      </c>
      <c r="D370" t="str">
        <f>VLOOKUP($C370,'Look-Ups'!$C$2:$G$32,D$1-2,0)</f>
        <v>Function_01</v>
      </c>
      <c r="E370" t="str">
        <f>VLOOKUP($C370,'Look-Ups'!$C$2:$G$32,E$1-2,0)</f>
        <v>Function_Simpl_01</v>
      </c>
      <c r="F370" t="str">
        <f>VLOOKUP($C370,'Look-Ups'!$C$2:$G$32,F$1-2,0)</f>
        <v>Segment_01</v>
      </c>
      <c r="G370" t="str">
        <f>VLOOKUP($C370,'Look-Ups'!$C$2:$G$32,G$1-2,0)</f>
        <v>Proc_Type_01</v>
      </c>
      <c r="H370" t="s">
        <v>191</v>
      </c>
      <c r="I370">
        <f t="shared" si="13"/>
        <v>2020</v>
      </c>
      <c r="J370" t="s">
        <v>10</v>
      </c>
      <c r="K370" s="103">
        <v>5.0000000000000001E-3</v>
      </c>
      <c r="L370" s="78" t="s">
        <v>106</v>
      </c>
    </row>
    <row r="371" spans="1:12" ht="12.5" customHeight="1" x14ac:dyDescent="0.25">
      <c r="A371" t="str">
        <f t="shared" si="11"/>
        <v>Function_01Application_012020</v>
      </c>
      <c r="B371">
        <v>368</v>
      </c>
      <c r="C371" t="s">
        <v>354</v>
      </c>
      <c r="D371" t="str">
        <f>VLOOKUP($C371,'Look-Ups'!$C$2:$G$32,D$1-2,0)</f>
        <v>Function_01</v>
      </c>
      <c r="E371" t="str">
        <f>VLOOKUP($C371,'Look-Ups'!$C$2:$G$32,E$1-2,0)</f>
        <v>Function_Simpl_01</v>
      </c>
      <c r="F371" t="str">
        <f>VLOOKUP($C371,'Look-Ups'!$C$2:$G$32,F$1-2,0)</f>
        <v>Segment_01</v>
      </c>
      <c r="G371" t="str">
        <f>VLOOKUP($C371,'Look-Ups'!$C$2:$G$32,G$1-2,0)</f>
        <v>Proc_Type_01</v>
      </c>
      <c r="H371" t="s">
        <v>174</v>
      </c>
      <c r="I371">
        <f t="shared" si="13"/>
        <v>2020</v>
      </c>
      <c r="J371" t="s">
        <v>10</v>
      </c>
      <c r="K371" s="103">
        <v>0</v>
      </c>
      <c r="L371" s="78">
        <v>0</v>
      </c>
    </row>
    <row r="372" spans="1:12" ht="12.5" customHeight="1" x14ac:dyDescent="0.25">
      <c r="A372" t="str">
        <f t="shared" si="11"/>
        <v>Function_01Application_012020</v>
      </c>
      <c r="B372">
        <v>369</v>
      </c>
      <c r="C372" t="s">
        <v>354</v>
      </c>
      <c r="D372" t="str">
        <f>VLOOKUP($C372,'Look-Ups'!$C$2:$G$32,D$1-2,0)</f>
        <v>Function_01</v>
      </c>
      <c r="E372" t="str">
        <f>VLOOKUP($C372,'Look-Ups'!$C$2:$G$32,E$1-2,0)</f>
        <v>Function_Simpl_01</v>
      </c>
      <c r="F372" t="str">
        <f>VLOOKUP($C372,'Look-Ups'!$C$2:$G$32,F$1-2,0)</f>
        <v>Segment_01</v>
      </c>
      <c r="G372" t="str">
        <f>VLOOKUP($C372,'Look-Ups'!$C$2:$G$32,G$1-2,0)</f>
        <v>Proc_Type_01</v>
      </c>
      <c r="H372" t="s">
        <v>218</v>
      </c>
      <c r="I372">
        <f t="shared" si="13"/>
        <v>2020</v>
      </c>
      <c r="J372" t="s">
        <v>10</v>
      </c>
      <c r="K372" s="103">
        <v>1E-3</v>
      </c>
      <c r="L372" s="78" t="s">
        <v>106</v>
      </c>
    </row>
    <row r="373" spans="1:12" ht="12.5" customHeight="1" x14ac:dyDescent="0.25">
      <c r="A373" t="str">
        <f t="shared" si="11"/>
        <v>Function_01Application_012020</v>
      </c>
      <c r="B373">
        <v>370</v>
      </c>
      <c r="C373" t="s">
        <v>354</v>
      </c>
      <c r="D373" t="str">
        <f>VLOOKUP($C373,'Look-Ups'!$C$2:$G$32,D$1-2,0)</f>
        <v>Function_01</v>
      </c>
      <c r="E373" t="str">
        <f>VLOOKUP($C373,'Look-Ups'!$C$2:$G$32,E$1-2,0)</f>
        <v>Function_Simpl_01</v>
      </c>
      <c r="F373" t="str">
        <f>VLOOKUP($C373,'Look-Ups'!$C$2:$G$32,F$1-2,0)</f>
        <v>Segment_01</v>
      </c>
      <c r="G373" t="str">
        <f>VLOOKUP($C373,'Look-Ups'!$C$2:$G$32,G$1-2,0)</f>
        <v>Proc_Type_01</v>
      </c>
      <c r="H373" t="s">
        <v>181</v>
      </c>
      <c r="I373">
        <f t="shared" si="13"/>
        <v>2020</v>
      </c>
      <c r="J373" t="s">
        <v>10</v>
      </c>
      <c r="K373" s="103">
        <v>0</v>
      </c>
      <c r="L373" s="78">
        <v>0</v>
      </c>
    </row>
    <row r="374" spans="1:12" ht="12.5" customHeight="1" x14ac:dyDescent="0.25">
      <c r="A374" t="str">
        <f t="shared" si="11"/>
        <v>Function_01Application_012020</v>
      </c>
      <c r="B374">
        <v>371</v>
      </c>
      <c r="C374" t="s">
        <v>354</v>
      </c>
      <c r="D374" t="str">
        <f>VLOOKUP($C374,'Look-Ups'!$C$2:$G$32,D$1-2,0)</f>
        <v>Function_01</v>
      </c>
      <c r="E374" t="str">
        <f>VLOOKUP($C374,'Look-Ups'!$C$2:$G$32,E$1-2,0)</f>
        <v>Function_Simpl_01</v>
      </c>
      <c r="F374" t="str">
        <f>VLOOKUP($C374,'Look-Ups'!$C$2:$G$32,F$1-2,0)</f>
        <v>Segment_01</v>
      </c>
      <c r="G374" t="str">
        <f>VLOOKUP($C374,'Look-Ups'!$C$2:$G$32,G$1-2,0)</f>
        <v>Proc_Type_01</v>
      </c>
      <c r="H374" t="s">
        <v>177</v>
      </c>
      <c r="I374">
        <f t="shared" si="13"/>
        <v>2020</v>
      </c>
      <c r="J374" t="s">
        <v>10</v>
      </c>
      <c r="K374" s="103">
        <v>0</v>
      </c>
      <c r="L374" s="78">
        <v>0</v>
      </c>
    </row>
    <row r="375" spans="1:12" ht="12.5" customHeight="1" x14ac:dyDescent="0.25">
      <c r="A375" t="str">
        <f t="shared" si="11"/>
        <v>Function_01Application_012020</v>
      </c>
      <c r="B375">
        <v>372</v>
      </c>
      <c r="C375" t="s">
        <v>354</v>
      </c>
      <c r="D375" t="str">
        <f>VLOOKUP($C375,'Look-Ups'!$C$2:$G$32,D$1-2,0)</f>
        <v>Function_01</v>
      </c>
      <c r="E375" t="str">
        <f>VLOOKUP($C375,'Look-Ups'!$C$2:$G$32,E$1-2,0)</f>
        <v>Function_Simpl_01</v>
      </c>
      <c r="F375" t="str">
        <f>VLOOKUP($C375,'Look-Ups'!$C$2:$G$32,F$1-2,0)</f>
        <v>Segment_01</v>
      </c>
      <c r="G375" t="str">
        <f>VLOOKUP($C375,'Look-Ups'!$C$2:$G$32,G$1-2,0)</f>
        <v>Proc_Type_01</v>
      </c>
      <c r="H375" t="s">
        <v>204</v>
      </c>
      <c r="I375">
        <f t="shared" si="13"/>
        <v>2020</v>
      </c>
      <c r="J375" t="s">
        <v>10</v>
      </c>
      <c r="K375" s="103">
        <v>0</v>
      </c>
      <c r="L375" s="78">
        <v>0</v>
      </c>
    </row>
    <row r="376" spans="1:12" ht="12.5" customHeight="1" x14ac:dyDescent="0.25">
      <c r="A376" t="str">
        <f t="shared" si="11"/>
        <v>Function_01Application_012020</v>
      </c>
      <c r="B376">
        <v>373</v>
      </c>
      <c r="C376" t="s">
        <v>354</v>
      </c>
      <c r="D376" t="str">
        <f>VLOOKUP($C376,'Look-Ups'!$C$2:$G$32,D$1-2,0)</f>
        <v>Function_01</v>
      </c>
      <c r="E376" t="str">
        <f>VLOOKUP($C376,'Look-Ups'!$C$2:$G$32,E$1-2,0)</f>
        <v>Function_Simpl_01</v>
      </c>
      <c r="F376" t="str">
        <f>VLOOKUP($C376,'Look-Ups'!$C$2:$G$32,F$1-2,0)</f>
        <v>Segment_01</v>
      </c>
      <c r="G376" t="str">
        <f>VLOOKUP($C376,'Look-Ups'!$C$2:$G$32,G$1-2,0)</f>
        <v>Proc_Type_01</v>
      </c>
      <c r="H376" t="s">
        <v>244</v>
      </c>
      <c r="I376">
        <f t="shared" si="13"/>
        <v>2020</v>
      </c>
      <c r="J376" t="s">
        <v>10</v>
      </c>
      <c r="K376" s="103">
        <v>7.5497414722417444E-3</v>
      </c>
      <c r="L376" s="78" t="s">
        <v>106</v>
      </c>
    </row>
    <row r="377" spans="1:12" ht="12.5" customHeight="1" x14ac:dyDescent="0.25">
      <c r="A377" t="str">
        <f t="shared" si="11"/>
        <v>Function_01Application_022020</v>
      </c>
      <c r="B377">
        <v>374</v>
      </c>
      <c r="C377" t="s">
        <v>355</v>
      </c>
      <c r="D377" t="str">
        <f>VLOOKUP($C377,'Look-Ups'!$C$2:$G$32,D$1-2,0)</f>
        <v>Function_01</v>
      </c>
      <c r="E377" t="str">
        <f>VLOOKUP($C377,'Look-Ups'!$C$2:$G$32,E$1-2,0)</f>
        <v>Function_Simpl_01</v>
      </c>
      <c r="F377" t="str">
        <f>VLOOKUP($C377,'Look-Ups'!$C$2:$G$32,F$1-2,0)</f>
        <v>Segment_01</v>
      </c>
      <c r="G377" t="str">
        <f>VLOOKUP($C377,'Look-Ups'!$C$2:$G$32,G$1-2,0)</f>
        <v>Proc_Type_01</v>
      </c>
      <c r="H377" t="s">
        <v>195</v>
      </c>
      <c r="I377">
        <f t="shared" si="13"/>
        <v>2020</v>
      </c>
      <c r="J377" t="s">
        <v>10</v>
      </c>
      <c r="K377" s="103">
        <v>0.89</v>
      </c>
      <c r="L377" s="78" t="s">
        <v>106</v>
      </c>
    </row>
    <row r="378" spans="1:12" ht="12.5" customHeight="1" x14ac:dyDescent="0.25">
      <c r="A378" t="str">
        <f t="shared" si="11"/>
        <v>Function_01Application_022020</v>
      </c>
      <c r="B378">
        <v>375</v>
      </c>
      <c r="C378" t="s">
        <v>355</v>
      </c>
      <c r="D378" t="str">
        <f>VLOOKUP($C378,'Look-Ups'!$C$2:$G$32,D$1-2,0)</f>
        <v>Function_01</v>
      </c>
      <c r="E378" t="str">
        <f>VLOOKUP($C378,'Look-Ups'!$C$2:$G$32,E$1-2,0)</f>
        <v>Function_Simpl_01</v>
      </c>
      <c r="F378" t="str">
        <f>VLOOKUP($C378,'Look-Ups'!$C$2:$G$32,F$1-2,0)</f>
        <v>Segment_01</v>
      </c>
      <c r="G378" t="str">
        <f>VLOOKUP($C378,'Look-Ups'!$C$2:$G$32,G$1-2,0)</f>
        <v>Proc_Type_01</v>
      </c>
      <c r="H378" t="s">
        <v>161</v>
      </c>
      <c r="I378">
        <f t="shared" si="13"/>
        <v>2020</v>
      </c>
      <c r="J378" t="s">
        <v>10</v>
      </c>
      <c r="K378" s="103">
        <v>0.08</v>
      </c>
      <c r="L378" s="78" t="s">
        <v>106</v>
      </c>
    </row>
    <row r="379" spans="1:12" ht="12.5" customHeight="1" x14ac:dyDescent="0.25">
      <c r="A379" t="str">
        <f t="shared" si="11"/>
        <v>Function_01Application_022020</v>
      </c>
      <c r="B379">
        <v>376</v>
      </c>
      <c r="C379" t="s">
        <v>355</v>
      </c>
      <c r="D379" t="str">
        <f>VLOOKUP($C379,'Look-Ups'!$C$2:$G$32,D$1-2,0)</f>
        <v>Function_01</v>
      </c>
      <c r="E379" t="str">
        <f>VLOOKUP($C379,'Look-Ups'!$C$2:$G$32,E$1-2,0)</f>
        <v>Function_Simpl_01</v>
      </c>
      <c r="F379" t="str">
        <f>VLOOKUP($C379,'Look-Ups'!$C$2:$G$32,F$1-2,0)</f>
        <v>Segment_01</v>
      </c>
      <c r="G379" t="str">
        <f>VLOOKUP($C379,'Look-Ups'!$C$2:$G$32,G$1-2,0)</f>
        <v>Proc_Type_01</v>
      </c>
      <c r="H379" t="s">
        <v>190</v>
      </c>
      <c r="I379">
        <f t="shared" si="13"/>
        <v>2020</v>
      </c>
      <c r="J379" t="s">
        <v>10</v>
      </c>
      <c r="K379" s="103">
        <v>4.0000000000000001E-3</v>
      </c>
      <c r="L379" s="78" t="s">
        <v>106</v>
      </c>
    </row>
    <row r="380" spans="1:12" ht="12.5" customHeight="1" x14ac:dyDescent="0.25">
      <c r="A380" t="str">
        <f t="shared" si="11"/>
        <v>Function_01Application_022020</v>
      </c>
      <c r="B380">
        <v>377</v>
      </c>
      <c r="C380" t="s">
        <v>355</v>
      </c>
      <c r="D380" t="str">
        <f>VLOOKUP($C380,'Look-Ups'!$C$2:$G$32,D$1-2,0)</f>
        <v>Function_01</v>
      </c>
      <c r="E380" t="str">
        <f>VLOOKUP($C380,'Look-Ups'!$C$2:$G$32,E$1-2,0)</f>
        <v>Function_Simpl_01</v>
      </c>
      <c r="F380" t="str">
        <f>VLOOKUP($C380,'Look-Ups'!$C$2:$G$32,F$1-2,0)</f>
        <v>Segment_01</v>
      </c>
      <c r="G380" t="str">
        <f>VLOOKUP($C380,'Look-Ups'!$C$2:$G$32,G$1-2,0)</f>
        <v>Proc_Type_01</v>
      </c>
      <c r="H380" t="s">
        <v>206</v>
      </c>
      <c r="I380">
        <f t="shared" si="13"/>
        <v>2020</v>
      </c>
      <c r="J380" t="s">
        <v>10</v>
      </c>
      <c r="K380" s="103">
        <v>3.0000000000000001E-3</v>
      </c>
      <c r="L380" s="78" t="s">
        <v>106</v>
      </c>
    </row>
    <row r="381" spans="1:12" ht="12.5" customHeight="1" x14ac:dyDescent="0.25">
      <c r="A381" t="str">
        <f t="shared" si="11"/>
        <v>Function_01Application_022020</v>
      </c>
      <c r="B381">
        <v>378</v>
      </c>
      <c r="C381" t="s">
        <v>355</v>
      </c>
      <c r="D381" t="str">
        <f>VLOOKUP($C381,'Look-Ups'!$C$2:$G$32,D$1-2,0)</f>
        <v>Function_01</v>
      </c>
      <c r="E381" t="str">
        <f>VLOOKUP($C381,'Look-Ups'!$C$2:$G$32,E$1-2,0)</f>
        <v>Function_Simpl_01</v>
      </c>
      <c r="F381" t="str">
        <f>VLOOKUP($C381,'Look-Ups'!$C$2:$G$32,F$1-2,0)</f>
        <v>Segment_01</v>
      </c>
      <c r="G381" t="str">
        <f>VLOOKUP($C381,'Look-Ups'!$C$2:$G$32,G$1-2,0)</f>
        <v>Proc_Type_01</v>
      </c>
      <c r="H381" t="s">
        <v>164</v>
      </c>
      <c r="I381">
        <f t="shared" si="13"/>
        <v>2020</v>
      </c>
      <c r="J381" t="s">
        <v>10</v>
      </c>
      <c r="K381" s="103">
        <v>3.0000000000000001E-3</v>
      </c>
      <c r="L381" s="78" t="s">
        <v>106</v>
      </c>
    </row>
    <row r="382" spans="1:12" ht="12.5" customHeight="1" x14ac:dyDescent="0.25">
      <c r="A382" t="str">
        <f t="shared" si="11"/>
        <v>Function_01Application_022020</v>
      </c>
      <c r="B382">
        <v>379</v>
      </c>
      <c r="C382" t="s">
        <v>355</v>
      </c>
      <c r="D382" t="str">
        <f>VLOOKUP($C382,'Look-Ups'!$C$2:$G$32,D$1-2,0)</f>
        <v>Function_01</v>
      </c>
      <c r="E382" t="str">
        <f>VLOOKUP($C382,'Look-Ups'!$C$2:$G$32,E$1-2,0)</f>
        <v>Function_Simpl_01</v>
      </c>
      <c r="F382" t="str">
        <f>VLOOKUP($C382,'Look-Ups'!$C$2:$G$32,F$1-2,0)</f>
        <v>Segment_01</v>
      </c>
      <c r="G382" t="str">
        <f>VLOOKUP($C382,'Look-Ups'!$C$2:$G$32,G$1-2,0)</f>
        <v>Proc_Type_01</v>
      </c>
      <c r="H382" t="s">
        <v>160</v>
      </c>
      <c r="I382">
        <f t="shared" si="13"/>
        <v>2020</v>
      </c>
      <c r="J382" t="s">
        <v>10</v>
      </c>
      <c r="K382" s="103">
        <v>5.0000000000000001E-3</v>
      </c>
      <c r="L382" s="78" t="s">
        <v>106</v>
      </c>
    </row>
    <row r="383" spans="1:12" ht="12.5" customHeight="1" x14ac:dyDescent="0.25">
      <c r="A383" t="str">
        <f t="shared" si="11"/>
        <v>Function_01Application_022020</v>
      </c>
      <c r="B383">
        <v>380</v>
      </c>
      <c r="C383" t="s">
        <v>355</v>
      </c>
      <c r="D383" t="str">
        <f>VLOOKUP($C383,'Look-Ups'!$C$2:$G$32,D$1-2,0)</f>
        <v>Function_01</v>
      </c>
      <c r="E383" t="str">
        <f>VLOOKUP($C383,'Look-Ups'!$C$2:$G$32,E$1-2,0)</f>
        <v>Function_Simpl_01</v>
      </c>
      <c r="F383" t="str">
        <f>VLOOKUP($C383,'Look-Ups'!$C$2:$G$32,F$1-2,0)</f>
        <v>Segment_01</v>
      </c>
      <c r="G383" t="str">
        <f>VLOOKUP($C383,'Look-Ups'!$C$2:$G$32,G$1-2,0)</f>
        <v>Proc_Type_01</v>
      </c>
      <c r="H383" t="s">
        <v>182</v>
      </c>
      <c r="I383">
        <f t="shared" si="13"/>
        <v>2020</v>
      </c>
      <c r="J383" t="s">
        <v>10</v>
      </c>
      <c r="K383" s="103">
        <v>1.4502585277582692E-3</v>
      </c>
      <c r="L383" s="78" t="s">
        <v>106</v>
      </c>
    </row>
    <row r="384" spans="1:12" ht="12.5" customHeight="1" x14ac:dyDescent="0.25">
      <c r="A384" t="str">
        <f t="shared" si="11"/>
        <v>Function_01Application_022020</v>
      </c>
      <c r="B384">
        <v>381</v>
      </c>
      <c r="C384" t="s">
        <v>355</v>
      </c>
      <c r="D384" t="str">
        <f>VLOOKUP($C384,'Look-Ups'!$C$2:$G$32,D$1-2,0)</f>
        <v>Function_01</v>
      </c>
      <c r="E384" t="str">
        <f>VLOOKUP($C384,'Look-Ups'!$C$2:$G$32,E$1-2,0)</f>
        <v>Function_Simpl_01</v>
      </c>
      <c r="F384" t="str">
        <f>VLOOKUP($C384,'Look-Ups'!$C$2:$G$32,F$1-2,0)</f>
        <v>Segment_01</v>
      </c>
      <c r="G384" t="str">
        <f>VLOOKUP($C384,'Look-Ups'!$C$2:$G$32,G$1-2,0)</f>
        <v>Proc_Type_01</v>
      </c>
      <c r="H384" t="s">
        <v>212</v>
      </c>
      <c r="I384">
        <f t="shared" si="13"/>
        <v>2020</v>
      </c>
      <c r="J384" t="s">
        <v>10</v>
      </c>
      <c r="K384" s="103">
        <v>0</v>
      </c>
      <c r="L384" s="78" t="s">
        <v>106</v>
      </c>
    </row>
    <row r="385" spans="1:12" ht="12.5" customHeight="1" x14ac:dyDescent="0.25">
      <c r="A385" t="str">
        <f t="shared" si="11"/>
        <v>Function_01Application_022020</v>
      </c>
      <c r="B385">
        <v>382</v>
      </c>
      <c r="C385" t="s">
        <v>355</v>
      </c>
      <c r="D385" t="str">
        <f>VLOOKUP($C385,'Look-Ups'!$C$2:$G$32,D$1-2,0)</f>
        <v>Function_01</v>
      </c>
      <c r="E385" t="str">
        <f>VLOOKUP($C385,'Look-Ups'!$C$2:$G$32,E$1-2,0)</f>
        <v>Function_Simpl_01</v>
      </c>
      <c r="F385" t="str">
        <f>VLOOKUP($C385,'Look-Ups'!$C$2:$G$32,F$1-2,0)</f>
        <v>Segment_01</v>
      </c>
      <c r="G385" t="str">
        <f>VLOOKUP($C385,'Look-Ups'!$C$2:$G$32,G$1-2,0)</f>
        <v>Proc_Type_01</v>
      </c>
      <c r="H385" t="s">
        <v>179</v>
      </c>
      <c r="I385">
        <f t="shared" si="13"/>
        <v>2020</v>
      </c>
      <c r="J385" t="s">
        <v>10</v>
      </c>
      <c r="K385" s="103">
        <v>0</v>
      </c>
      <c r="L385" s="78" t="s">
        <v>106</v>
      </c>
    </row>
    <row r="386" spans="1:12" ht="12.5" customHeight="1" x14ac:dyDescent="0.25">
      <c r="A386" t="str">
        <f t="shared" si="11"/>
        <v>Function_01Application_022020</v>
      </c>
      <c r="B386">
        <v>383</v>
      </c>
      <c r="C386" t="s">
        <v>355</v>
      </c>
      <c r="D386" t="str">
        <f>VLOOKUP($C386,'Look-Ups'!$C$2:$G$32,D$1-2,0)</f>
        <v>Function_01</v>
      </c>
      <c r="E386" t="str">
        <f>VLOOKUP($C386,'Look-Ups'!$C$2:$G$32,E$1-2,0)</f>
        <v>Function_Simpl_01</v>
      </c>
      <c r="F386" t="str">
        <f>VLOOKUP($C386,'Look-Ups'!$C$2:$G$32,F$1-2,0)</f>
        <v>Segment_01</v>
      </c>
      <c r="G386" t="str">
        <f>VLOOKUP($C386,'Look-Ups'!$C$2:$G$32,G$1-2,0)</f>
        <v>Proc_Type_01</v>
      </c>
      <c r="H386" t="s">
        <v>167</v>
      </c>
      <c r="I386">
        <f t="shared" si="13"/>
        <v>2020</v>
      </c>
      <c r="J386" t="s">
        <v>10</v>
      </c>
      <c r="K386" s="103">
        <v>0</v>
      </c>
      <c r="L386" s="78" t="s">
        <v>106</v>
      </c>
    </row>
    <row r="387" spans="1:12" ht="12.5" customHeight="1" x14ac:dyDescent="0.25">
      <c r="A387" t="str">
        <f t="shared" si="11"/>
        <v>Function_01Application_022020</v>
      </c>
      <c r="B387">
        <v>384</v>
      </c>
      <c r="C387" t="s">
        <v>355</v>
      </c>
      <c r="D387" t="str">
        <f>VLOOKUP($C387,'Look-Ups'!$C$2:$G$32,D$1-2,0)</f>
        <v>Function_01</v>
      </c>
      <c r="E387" t="str">
        <f>VLOOKUP($C387,'Look-Ups'!$C$2:$G$32,E$1-2,0)</f>
        <v>Function_Simpl_01</v>
      </c>
      <c r="F387" t="str">
        <f>VLOOKUP($C387,'Look-Ups'!$C$2:$G$32,F$1-2,0)</f>
        <v>Segment_01</v>
      </c>
      <c r="G387" t="str">
        <f>VLOOKUP($C387,'Look-Ups'!$C$2:$G$32,G$1-2,0)</f>
        <v>Proc_Type_01</v>
      </c>
      <c r="H387" t="s">
        <v>235</v>
      </c>
      <c r="I387">
        <f t="shared" si="13"/>
        <v>2020</v>
      </c>
      <c r="J387" t="s">
        <v>10</v>
      </c>
      <c r="K387" s="103">
        <v>0</v>
      </c>
      <c r="L387" s="78" t="s">
        <v>106</v>
      </c>
    </row>
    <row r="388" spans="1:12" ht="12.5" customHeight="1" x14ac:dyDescent="0.25">
      <c r="A388" t="str">
        <f t="shared" si="11"/>
        <v>Function_01Application_022020</v>
      </c>
      <c r="B388">
        <v>385</v>
      </c>
      <c r="C388" t="s">
        <v>355</v>
      </c>
      <c r="D388" t="str">
        <f>VLOOKUP($C388,'Look-Ups'!$C$2:$G$32,D$1-2,0)</f>
        <v>Function_01</v>
      </c>
      <c r="E388" t="str">
        <f>VLOOKUP($C388,'Look-Ups'!$C$2:$G$32,E$1-2,0)</f>
        <v>Function_Simpl_01</v>
      </c>
      <c r="F388" t="str">
        <f>VLOOKUP($C388,'Look-Ups'!$C$2:$G$32,F$1-2,0)</f>
        <v>Segment_01</v>
      </c>
      <c r="G388" t="str">
        <f>VLOOKUP($C388,'Look-Ups'!$C$2:$G$32,G$1-2,0)</f>
        <v>Proc_Type_01</v>
      </c>
      <c r="H388" t="s">
        <v>191</v>
      </c>
      <c r="I388">
        <f t="shared" si="13"/>
        <v>2020</v>
      </c>
      <c r="J388" t="s">
        <v>10</v>
      </c>
      <c r="K388" s="103">
        <v>5.0000000000000001E-3</v>
      </c>
      <c r="L388" s="78" t="s">
        <v>106</v>
      </c>
    </row>
    <row r="389" spans="1:12" ht="12.5" customHeight="1" x14ac:dyDescent="0.25">
      <c r="A389" t="str">
        <f t="shared" ref="A389:A452" si="14">D389&amp;C389&amp;I389</f>
        <v>Function_01Application_022020</v>
      </c>
      <c r="B389">
        <v>386</v>
      </c>
      <c r="C389" t="s">
        <v>355</v>
      </c>
      <c r="D389" t="str">
        <f>VLOOKUP($C389,'Look-Ups'!$C$2:$G$32,D$1-2,0)</f>
        <v>Function_01</v>
      </c>
      <c r="E389" t="str">
        <f>VLOOKUP($C389,'Look-Ups'!$C$2:$G$32,E$1-2,0)</f>
        <v>Function_Simpl_01</v>
      </c>
      <c r="F389" t="str">
        <f>VLOOKUP($C389,'Look-Ups'!$C$2:$G$32,F$1-2,0)</f>
        <v>Segment_01</v>
      </c>
      <c r="G389" t="str">
        <f>VLOOKUP($C389,'Look-Ups'!$C$2:$G$32,G$1-2,0)</f>
        <v>Proc_Type_01</v>
      </c>
      <c r="H389" t="s">
        <v>174</v>
      </c>
      <c r="I389">
        <f t="shared" si="13"/>
        <v>2020</v>
      </c>
      <c r="J389" t="s">
        <v>10</v>
      </c>
      <c r="K389" s="103">
        <v>0</v>
      </c>
      <c r="L389" s="78">
        <v>0</v>
      </c>
    </row>
    <row r="390" spans="1:12" ht="12.5" customHeight="1" x14ac:dyDescent="0.25">
      <c r="A390" t="str">
        <f t="shared" si="14"/>
        <v>Function_01Application_022020</v>
      </c>
      <c r="B390">
        <v>387</v>
      </c>
      <c r="C390" t="s">
        <v>355</v>
      </c>
      <c r="D390" t="str">
        <f>VLOOKUP($C390,'Look-Ups'!$C$2:$G$32,D$1-2,0)</f>
        <v>Function_01</v>
      </c>
      <c r="E390" t="str">
        <f>VLOOKUP($C390,'Look-Ups'!$C$2:$G$32,E$1-2,0)</f>
        <v>Function_Simpl_01</v>
      </c>
      <c r="F390" t="str">
        <f>VLOOKUP($C390,'Look-Ups'!$C$2:$G$32,F$1-2,0)</f>
        <v>Segment_01</v>
      </c>
      <c r="G390" t="str">
        <f>VLOOKUP($C390,'Look-Ups'!$C$2:$G$32,G$1-2,0)</f>
        <v>Proc_Type_01</v>
      </c>
      <c r="H390" t="s">
        <v>218</v>
      </c>
      <c r="I390">
        <f t="shared" si="13"/>
        <v>2020</v>
      </c>
      <c r="J390" t="s">
        <v>10</v>
      </c>
      <c r="K390" s="103">
        <v>1E-3</v>
      </c>
      <c r="L390" s="78" t="s">
        <v>106</v>
      </c>
    </row>
    <row r="391" spans="1:12" ht="12.5" customHeight="1" x14ac:dyDescent="0.25">
      <c r="A391" t="str">
        <f t="shared" si="14"/>
        <v>Function_01Application_022020</v>
      </c>
      <c r="B391">
        <v>388</v>
      </c>
      <c r="C391" t="s">
        <v>355</v>
      </c>
      <c r="D391" t="str">
        <f>VLOOKUP($C391,'Look-Ups'!$C$2:$G$32,D$1-2,0)</f>
        <v>Function_01</v>
      </c>
      <c r="E391" t="str">
        <f>VLOOKUP($C391,'Look-Ups'!$C$2:$G$32,E$1-2,0)</f>
        <v>Function_Simpl_01</v>
      </c>
      <c r="F391" t="str">
        <f>VLOOKUP($C391,'Look-Ups'!$C$2:$G$32,F$1-2,0)</f>
        <v>Segment_01</v>
      </c>
      <c r="G391" t="str">
        <f>VLOOKUP($C391,'Look-Ups'!$C$2:$G$32,G$1-2,0)</f>
        <v>Proc_Type_01</v>
      </c>
      <c r="H391" t="s">
        <v>181</v>
      </c>
      <c r="I391">
        <f t="shared" si="13"/>
        <v>2020</v>
      </c>
      <c r="J391" t="s">
        <v>10</v>
      </c>
      <c r="K391" s="103">
        <v>0</v>
      </c>
      <c r="L391" s="78">
        <v>0</v>
      </c>
    </row>
    <row r="392" spans="1:12" ht="12.5" customHeight="1" x14ac:dyDescent="0.25">
      <c r="A392" t="str">
        <f t="shared" si="14"/>
        <v>Function_01Application_022020</v>
      </c>
      <c r="B392">
        <v>389</v>
      </c>
      <c r="C392" t="s">
        <v>355</v>
      </c>
      <c r="D392" t="str">
        <f>VLOOKUP($C392,'Look-Ups'!$C$2:$G$32,D$1-2,0)</f>
        <v>Function_01</v>
      </c>
      <c r="E392" t="str">
        <f>VLOOKUP($C392,'Look-Ups'!$C$2:$G$32,E$1-2,0)</f>
        <v>Function_Simpl_01</v>
      </c>
      <c r="F392" t="str">
        <f>VLOOKUP($C392,'Look-Ups'!$C$2:$G$32,F$1-2,0)</f>
        <v>Segment_01</v>
      </c>
      <c r="G392" t="str">
        <f>VLOOKUP($C392,'Look-Ups'!$C$2:$G$32,G$1-2,0)</f>
        <v>Proc_Type_01</v>
      </c>
      <c r="H392" t="s">
        <v>177</v>
      </c>
      <c r="I392">
        <f t="shared" si="13"/>
        <v>2020</v>
      </c>
      <c r="J392" t="s">
        <v>10</v>
      </c>
      <c r="K392" s="103">
        <v>0</v>
      </c>
      <c r="L392" s="78">
        <v>0</v>
      </c>
    </row>
    <row r="393" spans="1:12" ht="12.5" customHeight="1" x14ac:dyDescent="0.25">
      <c r="A393" t="str">
        <f t="shared" si="14"/>
        <v>Function_01Application_022020</v>
      </c>
      <c r="B393">
        <v>390</v>
      </c>
      <c r="C393" t="s">
        <v>355</v>
      </c>
      <c r="D393" t="str">
        <f>VLOOKUP($C393,'Look-Ups'!$C$2:$G$32,D$1-2,0)</f>
        <v>Function_01</v>
      </c>
      <c r="E393" t="str">
        <f>VLOOKUP($C393,'Look-Ups'!$C$2:$G$32,E$1-2,0)</f>
        <v>Function_Simpl_01</v>
      </c>
      <c r="F393" t="str">
        <f>VLOOKUP($C393,'Look-Ups'!$C$2:$G$32,F$1-2,0)</f>
        <v>Segment_01</v>
      </c>
      <c r="G393" t="str">
        <f>VLOOKUP($C393,'Look-Ups'!$C$2:$G$32,G$1-2,0)</f>
        <v>Proc_Type_01</v>
      </c>
      <c r="H393" t="s">
        <v>204</v>
      </c>
      <c r="I393">
        <f t="shared" si="13"/>
        <v>2020</v>
      </c>
      <c r="J393" t="s">
        <v>10</v>
      </c>
      <c r="K393" s="103">
        <v>0</v>
      </c>
      <c r="L393" s="78">
        <v>0</v>
      </c>
    </row>
    <row r="394" spans="1:12" ht="12.5" customHeight="1" x14ac:dyDescent="0.25">
      <c r="A394" t="str">
        <f t="shared" si="14"/>
        <v>Function_01Application_022020</v>
      </c>
      <c r="B394">
        <v>391</v>
      </c>
      <c r="C394" t="s">
        <v>355</v>
      </c>
      <c r="D394" t="str">
        <f>VLOOKUP($C394,'Look-Ups'!$C$2:$G$32,D$1-2,0)</f>
        <v>Function_01</v>
      </c>
      <c r="E394" t="str">
        <f>VLOOKUP($C394,'Look-Ups'!$C$2:$G$32,E$1-2,0)</f>
        <v>Function_Simpl_01</v>
      </c>
      <c r="F394" t="str">
        <f>VLOOKUP($C394,'Look-Ups'!$C$2:$G$32,F$1-2,0)</f>
        <v>Segment_01</v>
      </c>
      <c r="G394" t="str">
        <f>VLOOKUP($C394,'Look-Ups'!$C$2:$G$32,G$1-2,0)</f>
        <v>Proc_Type_01</v>
      </c>
      <c r="H394" t="s">
        <v>244</v>
      </c>
      <c r="I394">
        <f t="shared" si="13"/>
        <v>2020</v>
      </c>
      <c r="J394" t="s">
        <v>10</v>
      </c>
      <c r="K394" s="103">
        <v>7.5497414722417444E-3</v>
      </c>
      <c r="L394" s="78" t="s">
        <v>106</v>
      </c>
    </row>
    <row r="395" spans="1:12" ht="12.5" customHeight="1" x14ac:dyDescent="0.25">
      <c r="A395" t="str">
        <f t="shared" si="14"/>
        <v>Function_01Application_032020</v>
      </c>
      <c r="B395">
        <v>392</v>
      </c>
      <c r="C395" t="s">
        <v>356</v>
      </c>
      <c r="D395" t="str">
        <f>VLOOKUP($C395,'Look-Ups'!$C$2:$G$32,D$1-2,0)</f>
        <v>Function_01</v>
      </c>
      <c r="E395" t="str">
        <f>VLOOKUP($C395,'Look-Ups'!$C$2:$G$32,E$1-2,0)</f>
        <v>Function_Simpl_01</v>
      </c>
      <c r="F395" t="str">
        <f>VLOOKUP($C395,'Look-Ups'!$C$2:$G$32,F$1-2,0)</f>
        <v>Segment_01</v>
      </c>
      <c r="G395" t="str">
        <f>VLOOKUP($C395,'Look-Ups'!$C$2:$G$32,G$1-2,0)</f>
        <v>Proc_Type_01</v>
      </c>
      <c r="H395" t="s">
        <v>195</v>
      </c>
      <c r="I395">
        <f t="shared" si="13"/>
        <v>2020</v>
      </c>
      <c r="J395" t="s">
        <v>10</v>
      </c>
      <c r="K395" s="103">
        <v>0.89</v>
      </c>
      <c r="L395" s="78" t="s">
        <v>106</v>
      </c>
    </row>
    <row r="396" spans="1:12" ht="12.5" customHeight="1" x14ac:dyDescent="0.25">
      <c r="A396" t="str">
        <f t="shared" si="14"/>
        <v>Function_01Application_032020</v>
      </c>
      <c r="B396">
        <v>393</v>
      </c>
      <c r="C396" t="s">
        <v>356</v>
      </c>
      <c r="D396" t="str">
        <f>VLOOKUP($C396,'Look-Ups'!$C$2:$G$32,D$1-2,0)</f>
        <v>Function_01</v>
      </c>
      <c r="E396" t="str">
        <f>VLOOKUP($C396,'Look-Ups'!$C$2:$G$32,E$1-2,0)</f>
        <v>Function_Simpl_01</v>
      </c>
      <c r="F396" t="str">
        <f>VLOOKUP($C396,'Look-Ups'!$C$2:$G$32,F$1-2,0)</f>
        <v>Segment_01</v>
      </c>
      <c r="G396" t="str">
        <f>VLOOKUP($C396,'Look-Ups'!$C$2:$G$32,G$1-2,0)</f>
        <v>Proc_Type_01</v>
      </c>
      <c r="H396" t="s">
        <v>161</v>
      </c>
      <c r="I396">
        <f t="shared" si="13"/>
        <v>2020</v>
      </c>
      <c r="J396" t="s">
        <v>10</v>
      </c>
      <c r="K396" s="103">
        <v>0.08</v>
      </c>
      <c r="L396" s="78" t="s">
        <v>106</v>
      </c>
    </row>
    <row r="397" spans="1:12" ht="12.5" customHeight="1" x14ac:dyDescent="0.25">
      <c r="A397" t="str">
        <f t="shared" si="14"/>
        <v>Function_01Application_032020</v>
      </c>
      <c r="B397">
        <v>394</v>
      </c>
      <c r="C397" t="s">
        <v>356</v>
      </c>
      <c r="D397" t="str">
        <f>VLOOKUP($C397,'Look-Ups'!$C$2:$G$32,D$1-2,0)</f>
        <v>Function_01</v>
      </c>
      <c r="E397" t="str">
        <f>VLOOKUP($C397,'Look-Ups'!$C$2:$G$32,E$1-2,0)</f>
        <v>Function_Simpl_01</v>
      </c>
      <c r="F397" t="str">
        <f>VLOOKUP($C397,'Look-Ups'!$C$2:$G$32,F$1-2,0)</f>
        <v>Segment_01</v>
      </c>
      <c r="G397" t="str">
        <f>VLOOKUP($C397,'Look-Ups'!$C$2:$G$32,G$1-2,0)</f>
        <v>Proc_Type_01</v>
      </c>
      <c r="H397" t="s">
        <v>190</v>
      </c>
      <c r="I397">
        <f t="shared" si="13"/>
        <v>2020</v>
      </c>
      <c r="J397" t="s">
        <v>10</v>
      </c>
      <c r="K397" s="103">
        <v>4.0000000000000001E-3</v>
      </c>
      <c r="L397" s="78" t="s">
        <v>106</v>
      </c>
    </row>
    <row r="398" spans="1:12" ht="12.5" customHeight="1" x14ac:dyDescent="0.25">
      <c r="A398" t="str">
        <f t="shared" si="14"/>
        <v>Function_01Application_032020</v>
      </c>
      <c r="B398">
        <v>395</v>
      </c>
      <c r="C398" t="s">
        <v>356</v>
      </c>
      <c r="D398" t="str">
        <f>VLOOKUP($C398,'Look-Ups'!$C$2:$G$32,D$1-2,0)</f>
        <v>Function_01</v>
      </c>
      <c r="E398" t="str">
        <f>VLOOKUP($C398,'Look-Ups'!$C$2:$G$32,E$1-2,0)</f>
        <v>Function_Simpl_01</v>
      </c>
      <c r="F398" t="str">
        <f>VLOOKUP($C398,'Look-Ups'!$C$2:$G$32,F$1-2,0)</f>
        <v>Segment_01</v>
      </c>
      <c r="G398" t="str">
        <f>VLOOKUP($C398,'Look-Ups'!$C$2:$G$32,G$1-2,0)</f>
        <v>Proc_Type_01</v>
      </c>
      <c r="H398" t="s">
        <v>206</v>
      </c>
      <c r="I398">
        <f t="shared" si="13"/>
        <v>2020</v>
      </c>
      <c r="J398" t="s">
        <v>10</v>
      </c>
      <c r="K398" s="103">
        <v>3.0000000000000001E-3</v>
      </c>
      <c r="L398" s="78" t="s">
        <v>106</v>
      </c>
    </row>
    <row r="399" spans="1:12" ht="12.5" customHeight="1" x14ac:dyDescent="0.25">
      <c r="A399" t="str">
        <f t="shared" si="14"/>
        <v>Function_01Application_032020</v>
      </c>
      <c r="B399">
        <v>396</v>
      </c>
      <c r="C399" t="s">
        <v>356</v>
      </c>
      <c r="D399" t="str">
        <f>VLOOKUP($C399,'Look-Ups'!$C$2:$G$32,D$1-2,0)</f>
        <v>Function_01</v>
      </c>
      <c r="E399" t="str">
        <f>VLOOKUP($C399,'Look-Ups'!$C$2:$G$32,E$1-2,0)</f>
        <v>Function_Simpl_01</v>
      </c>
      <c r="F399" t="str">
        <f>VLOOKUP($C399,'Look-Ups'!$C$2:$G$32,F$1-2,0)</f>
        <v>Segment_01</v>
      </c>
      <c r="G399" t="str">
        <f>VLOOKUP($C399,'Look-Ups'!$C$2:$G$32,G$1-2,0)</f>
        <v>Proc_Type_01</v>
      </c>
      <c r="H399" t="s">
        <v>164</v>
      </c>
      <c r="I399">
        <f t="shared" si="13"/>
        <v>2020</v>
      </c>
      <c r="J399" t="s">
        <v>10</v>
      </c>
      <c r="K399" s="103">
        <v>3.0000000000000001E-3</v>
      </c>
      <c r="L399" s="78" t="s">
        <v>106</v>
      </c>
    </row>
    <row r="400" spans="1:12" ht="12.5" customHeight="1" x14ac:dyDescent="0.25">
      <c r="A400" t="str">
        <f t="shared" si="14"/>
        <v>Function_01Application_032020</v>
      </c>
      <c r="B400">
        <v>397</v>
      </c>
      <c r="C400" t="s">
        <v>356</v>
      </c>
      <c r="D400" t="str">
        <f>VLOOKUP($C400,'Look-Ups'!$C$2:$G$32,D$1-2,0)</f>
        <v>Function_01</v>
      </c>
      <c r="E400" t="str">
        <f>VLOOKUP($C400,'Look-Ups'!$C$2:$G$32,E$1-2,0)</f>
        <v>Function_Simpl_01</v>
      </c>
      <c r="F400" t="str">
        <f>VLOOKUP($C400,'Look-Ups'!$C$2:$G$32,F$1-2,0)</f>
        <v>Segment_01</v>
      </c>
      <c r="G400" t="str">
        <f>VLOOKUP($C400,'Look-Ups'!$C$2:$G$32,G$1-2,0)</f>
        <v>Proc_Type_01</v>
      </c>
      <c r="H400" t="s">
        <v>160</v>
      </c>
      <c r="I400">
        <f t="shared" si="13"/>
        <v>2020</v>
      </c>
      <c r="J400" t="s">
        <v>10</v>
      </c>
      <c r="K400" s="103">
        <v>5.0000000000000001E-3</v>
      </c>
      <c r="L400" s="78" t="s">
        <v>106</v>
      </c>
    </row>
    <row r="401" spans="1:12" ht="12.5" customHeight="1" x14ac:dyDescent="0.25">
      <c r="A401" t="str">
        <f t="shared" si="14"/>
        <v>Function_01Application_032020</v>
      </c>
      <c r="B401">
        <v>398</v>
      </c>
      <c r="C401" t="s">
        <v>356</v>
      </c>
      <c r="D401" t="str">
        <f>VLOOKUP($C401,'Look-Ups'!$C$2:$G$32,D$1-2,0)</f>
        <v>Function_01</v>
      </c>
      <c r="E401" t="str">
        <f>VLOOKUP($C401,'Look-Ups'!$C$2:$G$32,E$1-2,0)</f>
        <v>Function_Simpl_01</v>
      </c>
      <c r="F401" t="str">
        <f>VLOOKUP($C401,'Look-Ups'!$C$2:$G$32,F$1-2,0)</f>
        <v>Segment_01</v>
      </c>
      <c r="G401" t="str">
        <f>VLOOKUP($C401,'Look-Ups'!$C$2:$G$32,G$1-2,0)</f>
        <v>Proc_Type_01</v>
      </c>
      <c r="H401" t="s">
        <v>182</v>
      </c>
      <c r="I401">
        <f t="shared" si="13"/>
        <v>2020</v>
      </c>
      <c r="J401" t="s">
        <v>10</v>
      </c>
      <c r="K401" s="103">
        <v>1.4502585277582692E-3</v>
      </c>
      <c r="L401" s="78" t="s">
        <v>106</v>
      </c>
    </row>
    <row r="402" spans="1:12" ht="12.5" customHeight="1" x14ac:dyDescent="0.25">
      <c r="A402" t="str">
        <f t="shared" si="14"/>
        <v>Function_01Application_032020</v>
      </c>
      <c r="B402">
        <v>399</v>
      </c>
      <c r="C402" t="s">
        <v>356</v>
      </c>
      <c r="D402" t="str">
        <f>VLOOKUP($C402,'Look-Ups'!$C$2:$G$32,D$1-2,0)</f>
        <v>Function_01</v>
      </c>
      <c r="E402" t="str">
        <f>VLOOKUP($C402,'Look-Ups'!$C$2:$G$32,E$1-2,0)</f>
        <v>Function_Simpl_01</v>
      </c>
      <c r="F402" t="str">
        <f>VLOOKUP($C402,'Look-Ups'!$C$2:$G$32,F$1-2,0)</f>
        <v>Segment_01</v>
      </c>
      <c r="G402" t="str">
        <f>VLOOKUP($C402,'Look-Ups'!$C$2:$G$32,G$1-2,0)</f>
        <v>Proc_Type_01</v>
      </c>
      <c r="H402" t="s">
        <v>212</v>
      </c>
      <c r="I402">
        <f t="shared" si="13"/>
        <v>2020</v>
      </c>
      <c r="J402" t="s">
        <v>10</v>
      </c>
      <c r="K402" s="103">
        <v>0</v>
      </c>
      <c r="L402" s="78" t="s">
        <v>106</v>
      </c>
    </row>
    <row r="403" spans="1:12" ht="12.5" customHeight="1" x14ac:dyDescent="0.25">
      <c r="A403" t="str">
        <f t="shared" si="14"/>
        <v>Function_01Application_032020</v>
      </c>
      <c r="B403">
        <v>400</v>
      </c>
      <c r="C403" t="s">
        <v>356</v>
      </c>
      <c r="D403" t="str">
        <f>VLOOKUP($C403,'Look-Ups'!$C$2:$G$32,D$1-2,0)</f>
        <v>Function_01</v>
      </c>
      <c r="E403" t="str">
        <f>VLOOKUP($C403,'Look-Ups'!$C$2:$G$32,E$1-2,0)</f>
        <v>Function_Simpl_01</v>
      </c>
      <c r="F403" t="str">
        <f>VLOOKUP($C403,'Look-Ups'!$C$2:$G$32,F$1-2,0)</f>
        <v>Segment_01</v>
      </c>
      <c r="G403" t="str">
        <f>VLOOKUP($C403,'Look-Ups'!$C$2:$G$32,G$1-2,0)</f>
        <v>Proc_Type_01</v>
      </c>
      <c r="H403" t="s">
        <v>179</v>
      </c>
      <c r="I403">
        <f t="shared" si="13"/>
        <v>2020</v>
      </c>
      <c r="J403" t="s">
        <v>10</v>
      </c>
      <c r="K403" s="103">
        <v>0</v>
      </c>
      <c r="L403" s="78" t="s">
        <v>106</v>
      </c>
    </row>
    <row r="404" spans="1:12" ht="12.5" customHeight="1" x14ac:dyDescent="0.25">
      <c r="A404" t="str">
        <f t="shared" si="14"/>
        <v>Function_01Application_032020</v>
      </c>
      <c r="B404">
        <v>401</v>
      </c>
      <c r="C404" t="s">
        <v>356</v>
      </c>
      <c r="D404" t="str">
        <f>VLOOKUP($C404,'Look-Ups'!$C$2:$G$32,D$1-2,0)</f>
        <v>Function_01</v>
      </c>
      <c r="E404" t="str">
        <f>VLOOKUP($C404,'Look-Ups'!$C$2:$G$32,E$1-2,0)</f>
        <v>Function_Simpl_01</v>
      </c>
      <c r="F404" t="str">
        <f>VLOOKUP($C404,'Look-Ups'!$C$2:$G$32,F$1-2,0)</f>
        <v>Segment_01</v>
      </c>
      <c r="G404" t="str">
        <f>VLOOKUP($C404,'Look-Ups'!$C$2:$G$32,G$1-2,0)</f>
        <v>Proc_Type_01</v>
      </c>
      <c r="H404" t="s">
        <v>167</v>
      </c>
      <c r="I404">
        <f t="shared" si="13"/>
        <v>2020</v>
      </c>
      <c r="J404" t="s">
        <v>10</v>
      </c>
      <c r="K404" s="103">
        <v>0</v>
      </c>
      <c r="L404" s="78" t="s">
        <v>106</v>
      </c>
    </row>
    <row r="405" spans="1:12" ht="12.5" customHeight="1" x14ac:dyDescent="0.25">
      <c r="A405" t="str">
        <f t="shared" si="14"/>
        <v>Function_01Application_032020</v>
      </c>
      <c r="B405">
        <v>402</v>
      </c>
      <c r="C405" t="s">
        <v>356</v>
      </c>
      <c r="D405" t="str">
        <f>VLOOKUP($C405,'Look-Ups'!$C$2:$G$32,D$1-2,0)</f>
        <v>Function_01</v>
      </c>
      <c r="E405" t="str">
        <f>VLOOKUP($C405,'Look-Ups'!$C$2:$G$32,E$1-2,0)</f>
        <v>Function_Simpl_01</v>
      </c>
      <c r="F405" t="str">
        <f>VLOOKUP($C405,'Look-Ups'!$C$2:$G$32,F$1-2,0)</f>
        <v>Segment_01</v>
      </c>
      <c r="G405" t="str">
        <f>VLOOKUP($C405,'Look-Ups'!$C$2:$G$32,G$1-2,0)</f>
        <v>Proc_Type_01</v>
      </c>
      <c r="H405" t="s">
        <v>235</v>
      </c>
      <c r="I405">
        <f t="shared" si="13"/>
        <v>2020</v>
      </c>
      <c r="J405" t="s">
        <v>10</v>
      </c>
      <c r="K405" s="103">
        <v>0</v>
      </c>
      <c r="L405" s="78" t="s">
        <v>106</v>
      </c>
    </row>
    <row r="406" spans="1:12" ht="12.5" customHeight="1" x14ac:dyDescent="0.25">
      <c r="A406" t="str">
        <f t="shared" si="14"/>
        <v>Function_01Application_032020</v>
      </c>
      <c r="B406">
        <v>403</v>
      </c>
      <c r="C406" t="s">
        <v>356</v>
      </c>
      <c r="D406" t="str">
        <f>VLOOKUP($C406,'Look-Ups'!$C$2:$G$32,D$1-2,0)</f>
        <v>Function_01</v>
      </c>
      <c r="E406" t="str">
        <f>VLOOKUP($C406,'Look-Ups'!$C$2:$G$32,E$1-2,0)</f>
        <v>Function_Simpl_01</v>
      </c>
      <c r="F406" t="str">
        <f>VLOOKUP($C406,'Look-Ups'!$C$2:$G$32,F$1-2,0)</f>
        <v>Segment_01</v>
      </c>
      <c r="G406" t="str">
        <f>VLOOKUP($C406,'Look-Ups'!$C$2:$G$32,G$1-2,0)</f>
        <v>Proc_Type_01</v>
      </c>
      <c r="H406" t="s">
        <v>191</v>
      </c>
      <c r="I406">
        <f t="shared" si="13"/>
        <v>2020</v>
      </c>
      <c r="J406" t="s">
        <v>10</v>
      </c>
      <c r="K406" s="103">
        <v>5.0000000000000001E-3</v>
      </c>
      <c r="L406" s="78" t="s">
        <v>106</v>
      </c>
    </row>
    <row r="407" spans="1:12" ht="12.5" customHeight="1" x14ac:dyDescent="0.25">
      <c r="A407" t="str">
        <f t="shared" si="14"/>
        <v>Function_01Application_032020</v>
      </c>
      <c r="B407">
        <v>404</v>
      </c>
      <c r="C407" t="s">
        <v>356</v>
      </c>
      <c r="D407" t="str">
        <f>VLOOKUP($C407,'Look-Ups'!$C$2:$G$32,D$1-2,0)</f>
        <v>Function_01</v>
      </c>
      <c r="E407" t="str">
        <f>VLOOKUP($C407,'Look-Ups'!$C$2:$G$32,E$1-2,0)</f>
        <v>Function_Simpl_01</v>
      </c>
      <c r="F407" t="str">
        <f>VLOOKUP($C407,'Look-Ups'!$C$2:$G$32,F$1-2,0)</f>
        <v>Segment_01</v>
      </c>
      <c r="G407" t="str">
        <f>VLOOKUP($C407,'Look-Ups'!$C$2:$G$32,G$1-2,0)</f>
        <v>Proc_Type_01</v>
      </c>
      <c r="H407" t="s">
        <v>174</v>
      </c>
      <c r="I407">
        <f t="shared" si="13"/>
        <v>2020</v>
      </c>
      <c r="J407" t="s">
        <v>10</v>
      </c>
      <c r="K407" s="103">
        <v>0</v>
      </c>
      <c r="L407" s="78">
        <v>0</v>
      </c>
    </row>
    <row r="408" spans="1:12" ht="12.5" customHeight="1" x14ac:dyDescent="0.25">
      <c r="A408" t="str">
        <f t="shared" si="14"/>
        <v>Function_01Application_032020</v>
      </c>
      <c r="B408">
        <v>405</v>
      </c>
      <c r="C408" t="s">
        <v>356</v>
      </c>
      <c r="D408" t="str">
        <f>VLOOKUP($C408,'Look-Ups'!$C$2:$G$32,D$1-2,0)</f>
        <v>Function_01</v>
      </c>
      <c r="E408" t="str">
        <f>VLOOKUP($C408,'Look-Ups'!$C$2:$G$32,E$1-2,0)</f>
        <v>Function_Simpl_01</v>
      </c>
      <c r="F408" t="str">
        <f>VLOOKUP($C408,'Look-Ups'!$C$2:$G$32,F$1-2,0)</f>
        <v>Segment_01</v>
      </c>
      <c r="G408" t="str">
        <f>VLOOKUP($C408,'Look-Ups'!$C$2:$G$32,G$1-2,0)</f>
        <v>Proc_Type_01</v>
      </c>
      <c r="H408" t="s">
        <v>218</v>
      </c>
      <c r="I408">
        <f t="shared" si="13"/>
        <v>2020</v>
      </c>
      <c r="J408" t="s">
        <v>10</v>
      </c>
      <c r="K408" s="103">
        <v>1E-3</v>
      </c>
      <c r="L408" s="78" t="s">
        <v>106</v>
      </c>
    </row>
    <row r="409" spans="1:12" ht="12.5" customHeight="1" x14ac:dyDescent="0.25">
      <c r="A409" t="str">
        <f t="shared" si="14"/>
        <v>Function_01Application_032020</v>
      </c>
      <c r="B409">
        <v>406</v>
      </c>
      <c r="C409" t="s">
        <v>356</v>
      </c>
      <c r="D409" t="str">
        <f>VLOOKUP($C409,'Look-Ups'!$C$2:$G$32,D$1-2,0)</f>
        <v>Function_01</v>
      </c>
      <c r="E409" t="str">
        <f>VLOOKUP($C409,'Look-Ups'!$C$2:$G$32,E$1-2,0)</f>
        <v>Function_Simpl_01</v>
      </c>
      <c r="F409" t="str">
        <f>VLOOKUP($C409,'Look-Ups'!$C$2:$G$32,F$1-2,0)</f>
        <v>Segment_01</v>
      </c>
      <c r="G409" t="str">
        <f>VLOOKUP($C409,'Look-Ups'!$C$2:$G$32,G$1-2,0)</f>
        <v>Proc_Type_01</v>
      </c>
      <c r="H409" t="s">
        <v>181</v>
      </c>
      <c r="I409">
        <f t="shared" si="13"/>
        <v>2020</v>
      </c>
      <c r="J409" t="s">
        <v>10</v>
      </c>
      <c r="K409" s="103">
        <v>0</v>
      </c>
      <c r="L409" s="78">
        <v>0</v>
      </c>
    </row>
    <row r="410" spans="1:12" ht="12.5" customHeight="1" x14ac:dyDescent="0.25">
      <c r="A410" t="str">
        <f t="shared" si="14"/>
        <v>Function_01Application_032020</v>
      </c>
      <c r="B410">
        <v>407</v>
      </c>
      <c r="C410" t="s">
        <v>356</v>
      </c>
      <c r="D410" t="str">
        <f>VLOOKUP($C410,'Look-Ups'!$C$2:$G$32,D$1-2,0)</f>
        <v>Function_01</v>
      </c>
      <c r="E410" t="str">
        <f>VLOOKUP($C410,'Look-Ups'!$C$2:$G$32,E$1-2,0)</f>
        <v>Function_Simpl_01</v>
      </c>
      <c r="F410" t="str">
        <f>VLOOKUP($C410,'Look-Ups'!$C$2:$G$32,F$1-2,0)</f>
        <v>Segment_01</v>
      </c>
      <c r="G410" t="str">
        <f>VLOOKUP($C410,'Look-Ups'!$C$2:$G$32,G$1-2,0)</f>
        <v>Proc_Type_01</v>
      </c>
      <c r="H410" t="s">
        <v>177</v>
      </c>
      <c r="I410">
        <f t="shared" si="13"/>
        <v>2020</v>
      </c>
      <c r="J410" t="s">
        <v>10</v>
      </c>
      <c r="K410" s="103">
        <v>0</v>
      </c>
      <c r="L410" s="78">
        <v>0</v>
      </c>
    </row>
    <row r="411" spans="1:12" ht="12.5" customHeight="1" x14ac:dyDescent="0.25">
      <c r="A411" t="str">
        <f t="shared" si="14"/>
        <v>Function_01Application_032020</v>
      </c>
      <c r="B411">
        <v>408</v>
      </c>
      <c r="C411" t="s">
        <v>356</v>
      </c>
      <c r="D411" t="str">
        <f>VLOOKUP($C411,'Look-Ups'!$C$2:$G$32,D$1-2,0)</f>
        <v>Function_01</v>
      </c>
      <c r="E411" t="str">
        <f>VLOOKUP($C411,'Look-Ups'!$C$2:$G$32,E$1-2,0)</f>
        <v>Function_Simpl_01</v>
      </c>
      <c r="F411" t="str">
        <f>VLOOKUP($C411,'Look-Ups'!$C$2:$G$32,F$1-2,0)</f>
        <v>Segment_01</v>
      </c>
      <c r="G411" t="str">
        <f>VLOOKUP($C411,'Look-Ups'!$C$2:$G$32,G$1-2,0)</f>
        <v>Proc_Type_01</v>
      </c>
      <c r="H411" t="s">
        <v>204</v>
      </c>
      <c r="I411">
        <f t="shared" si="13"/>
        <v>2020</v>
      </c>
      <c r="J411" t="s">
        <v>10</v>
      </c>
      <c r="K411" s="103">
        <v>0</v>
      </c>
      <c r="L411" s="78">
        <v>0</v>
      </c>
    </row>
    <row r="412" spans="1:12" ht="12.5" customHeight="1" x14ac:dyDescent="0.25">
      <c r="A412" t="str">
        <f t="shared" si="14"/>
        <v>Function_01Application_032020</v>
      </c>
      <c r="B412">
        <v>409</v>
      </c>
      <c r="C412" t="s">
        <v>356</v>
      </c>
      <c r="D412" t="str">
        <f>VLOOKUP($C412,'Look-Ups'!$C$2:$G$32,D$1-2,0)</f>
        <v>Function_01</v>
      </c>
      <c r="E412" t="str">
        <f>VLOOKUP($C412,'Look-Ups'!$C$2:$G$32,E$1-2,0)</f>
        <v>Function_Simpl_01</v>
      </c>
      <c r="F412" t="str">
        <f>VLOOKUP($C412,'Look-Ups'!$C$2:$G$32,F$1-2,0)</f>
        <v>Segment_01</v>
      </c>
      <c r="G412" t="str">
        <f>VLOOKUP($C412,'Look-Ups'!$C$2:$G$32,G$1-2,0)</f>
        <v>Proc_Type_01</v>
      </c>
      <c r="H412" t="s">
        <v>244</v>
      </c>
      <c r="I412">
        <f t="shared" si="13"/>
        <v>2020</v>
      </c>
      <c r="J412" t="s">
        <v>10</v>
      </c>
      <c r="K412" s="103">
        <v>4.6061527955033599E-3</v>
      </c>
      <c r="L412" s="78" t="s">
        <v>106</v>
      </c>
    </row>
    <row r="413" spans="1:12" ht="12.5" customHeight="1" x14ac:dyDescent="0.25">
      <c r="A413" t="str">
        <f t="shared" si="14"/>
        <v>Function_02Application_052020</v>
      </c>
      <c r="B413">
        <v>410</v>
      </c>
      <c r="C413" t="s">
        <v>358</v>
      </c>
      <c r="D413" t="str">
        <f>VLOOKUP($C413,'Look-Ups'!$C$2:$G$32,D$1-2,0)</f>
        <v>Function_02</v>
      </c>
      <c r="E413" t="str">
        <f>VLOOKUP($C413,'Look-Ups'!$C$2:$G$32,E$1-2,0)</f>
        <v>Function_Simpl_02</v>
      </c>
      <c r="F413" t="str">
        <f>VLOOKUP($C413,'Look-Ups'!$C$2:$G$32,F$1-2,0)</f>
        <v>Segment_02</v>
      </c>
      <c r="G413" t="str">
        <f>VLOOKUP($C413,'Look-Ups'!$C$2:$G$32,G$1-2,0)</f>
        <v>Proc_Type_03</v>
      </c>
      <c r="H413" t="s">
        <v>215</v>
      </c>
      <c r="I413">
        <f t="shared" si="13"/>
        <v>2020</v>
      </c>
      <c r="J413" t="s">
        <v>10</v>
      </c>
      <c r="K413" s="103">
        <v>0.73</v>
      </c>
      <c r="L413" s="78" t="s">
        <v>106</v>
      </c>
    </row>
    <row r="414" spans="1:12" ht="12.5" customHeight="1" x14ac:dyDescent="0.25">
      <c r="A414" t="str">
        <f t="shared" si="14"/>
        <v>Function_02Application_052020</v>
      </c>
      <c r="B414">
        <v>411</v>
      </c>
      <c r="C414" t="s">
        <v>358</v>
      </c>
      <c r="D414" t="str">
        <f>VLOOKUP($C414,'Look-Ups'!$C$2:$G$32,D$1-2,0)</f>
        <v>Function_02</v>
      </c>
      <c r="E414" t="str">
        <f>VLOOKUP($C414,'Look-Ups'!$C$2:$G$32,E$1-2,0)</f>
        <v>Function_Simpl_02</v>
      </c>
      <c r="F414" t="str">
        <f>VLOOKUP($C414,'Look-Ups'!$C$2:$G$32,F$1-2,0)</f>
        <v>Segment_02</v>
      </c>
      <c r="G414" t="str">
        <f>VLOOKUP($C414,'Look-Ups'!$C$2:$G$32,G$1-2,0)</f>
        <v>Proc_Type_03</v>
      </c>
      <c r="H414" t="s">
        <v>190</v>
      </c>
      <c r="I414">
        <f t="shared" si="13"/>
        <v>2020</v>
      </c>
      <c r="J414" t="s">
        <v>10</v>
      </c>
      <c r="K414" s="103">
        <v>0.01</v>
      </c>
      <c r="L414" s="78" t="s">
        <v>106</v>
      </c>
    </row>
    <row r="415" spans="1:12" ht="12.5" customHeight="1" x14ac:dyDescent="0.25">
      <c r="A415" t="str">
        <f t="shared" si="14"/>
        <v>Function_02Application_052020</v>
      </c>
      <c r="B415">
        <v>412</v>
      </c>
      <c r="C415" t="s">
        <v>358</v>
      </c>
      <c r="D415" t="str">
        <f>VLOOKUP($C415,'Look-Ups'!$C$2:$G$32,D$1-2,0)</f>
        <v>Function_02</v>
      </c>
      <c r="E415" t="str">
        <f>VLOOKUP($C415,'Look-Ups'!$C$2:$G$32,E$1-2,0)</f>
        <v>Function_Simpl_02</v>
      </c>
      <c r="F415" t="str">
        <f>VLOOKUP($C415,'Look-Ups'!$C$2:$G$32,F$1-2,0)</f>
        <v>Segment_02</v>
      </c>
      <c r="G415" t="str">
        <f>VLOOKUP($C415,'Look-Ups'!$C$2:$G$32,G$1-2,0)</f>
        <v>Proc_Type_03</v>
      </c>
      <c r="H415" t="s">
        <v>182</v>
      </c>
      <c r="I415">
        <f t="shared" si="13"/>
        <v>2020</v>
      </c>
      <c r="J415" t="s">
        <v>10</v>
      </c>
      <c r="K415" s="103">
        <v>0.03</v>
      </c>
      <c r="L415" s="78" t="s">
        <v>106</v>
      </c>
    </row>
    <row r="416" spans="1:12" ht="12.5" customHeight="1" x14ac:dyDescent="0.25">
      <c r="A416" t="str">
        <f t="shared" si="14"/>
        <v>Function_02Application_052020</v>
      </c>
      <c r="B416">
        <v>413</v>
      </c>
      <c r="C416" t="s">
        <v>358</v>
      </c>
      <c r="D416" t="str">
        <f>VLOOKUP($C416,'Look-Ups'!$C$2:$G$32,D$1-2,0)</f>
        <v>Function_02</v>
      </c>
      <c r="E416" t="str">
        <f>VLOOKUP($C416,'Look-Ups'!$C$2:$G$32,E$1-2,0)</f>
        <v>Function_Simpl_02</v>
      </c>
      <c r="F416" t="str">
        <f>VLOOKUP($C416,'Look-Ups'!$C$2:$G$32,F$1-2,0)</f>
        <v>Segment_02</v>
      </c>
      <c r="G416" t="str">
        <f>VLOOKUP($C416,'Look-Ups'!$C$2:$G$32,G$1-2,0)</f>
        <v>Proc_Type_03</v>
      </c>
      <c r="H416" t="s">
        <v>196</v>
      </c>
      <c r="I416">
        <f t="shared" si="13"/>
        <v>2020</v>
      </c>
      <c r="J416" t="s">
        <v>10</v>
      </c>
      <c r="K416" s="103">
        <v>0</v>
      </c>
      <c r="L416" s="78">
        <v>0</v>
      </c>
    </row>
    <row r="417" spans="1:12" ht="12.5" customHeight="1" x14ac:dyDescent="0.25">
      <c r="A417" t="str">
        <f t="shared" si="14"/>
        <v>Function_02Application_052020</v>
      </c>
      <c r="B417">
        <v>414</v>
      </c>
      <c r="C417" t="s">
        <v>358</v>
      </c>
      <c r="D417" t="str">
        <f>VLOOKUP($C417,'Look-Ups'!$C$2:$G$32,D$1-2,0)</f>
        <v>Function_02</v>
      </c>
      <c r="E417" t="str">
        <f>VLOOKUP($C417,'Look-Ups'!$C$2:$G$32,E$1-2,0)</f>
        <v>Function_Simpl_02</v>
      </c>
      <c r="F417" t="str">
        <f>VLOOKUP($C417,'Look-Ups'!$C$2:$G$32,F$1-2,0)</f>
        <v>Segment_02</v>
      </c>
      <c r="G417" t="str">
        <f>VLOOKUP($C417,'Look-Ups'!$C$2:$G$32,G$1-2,0)</f>
        <v>Proc_Type_03</v>
      </c>
      <c r="H417" t="s">
        <v>199</v>
      </c>
      <c r="I417">
        <f t="shared" si="13"/>
        <v>2020</v>
      </c>
      <c r="J417" t="s">
        <v>10</v>
      </c>
      <c r="K417" s="103">
        <v>5.0000000000000001E-3</v>
      </c>
      <c r="L417" s="78" t="s">
        <v>106</v>
      </c>
    </row>
    <row r="418" spans="1:12" ht="12.5" customHeight="1" x14ac:dyDescent="0.25">
      <c r="A418" t="str">
        <f t="shared" si="14"/>
        <v>Function_02Application_052020</v>
      </c>
      <c r="B418">
        <v>415</v>
      </c>
      <c r="C418" t="s">
        <v>358</v>
      </c>
      <c r="D418" t="str">
        <f>VLOOKUP($C418,'Look-Ups'!$C$2:$G$32,D$1-2,0)</f>
        <v>Function_02</v>
      </c>
      <c r="E418" t="str">
        <f>VLOOKUP($C418,'Look-Ups'!$C$2:$G$32,E$1-2,0)</f>
        <v>Function_Simpl_02</v>
      </c>
      <c r="F418" t="str">
        <f>VLOOKUP($C418,'Look-Ups'!$C$2:$G$32,F$1-2,0)</f>
        <v>Segment_02</v>
      </c>
      <c r="G418" t="str">
        <f>VLOOKUP($C418,'Look-Ups'!$C$2:$G$32,G$1-2,0)</f>
        <v>Proc_Type_03</v>
      </c>
      <c r="H418" t="s">
        <v>183</v>
      </c>
      <c r="I418">
        <f t="shared" si="13"/>
        <v>2020</v>
      </c>
      <c r="J418" t="s">
        <v>10</v>
      </c>
      <c r="K418" s="103">
        <v>3.0000000000000001E-3</v>
      </c>
      <c r="L418" s="78" t="s">
        <v>106</v>
      </c>
    </row>
    <row r="419" spans="1:12" ht="12.5" customHeight="1" x14ac:dyDescent="0.25">
      <c r="A419" t="str">
        <f t="shared" si="14"/>
        <v>Function_02Application_052020</v>
      </c>
      <c r="B419">
        <v>416</v>
      </c>
      <c r="C419" t="s">
        <v>358</v>
      </c>
      <c r="D419" t="str">
        <f>VLOOKUP($C419,'Look-Ups'!$C$2:$G$32,D$1-2,0)</f>
        <v>Function_02</v>
      </c>
      <c r="E419" t="str">
        <f>VLOOKUP($C419,'Look-Ups'!$C$2:$G$32,E$1-2,0)</f>
        <v>Function_Simpl_02</v>
      </c>
      <c r="F419" t="str">
        <f>VLOOKUP($C419,'Look-Ups'!$C$2:$G$32,F$1-2,0)</f>
        <v>Segment_02</v>
      </c>
      <c r="G419" t="str">
        <f>VLOOKUP($C419,'Look-Ups'!$C$2:$G$32,G$1-2,0)</f>
        <v>Proc_Type_03</v>
      </c>
      <c r="H419" t="s">
        <v>161</v>
      </c>
      <c r="I419">
        <f t="shared" si="13"/>
        <v>2020</v>
      </c>
      <c r="J419" t="s">
        <v>10</v>
      </c>
      <c r="K419" s="103">
        <v>0.21</v>
      </c>
      <c r="L419" s="78" t="s">
        <v>106</v>
      </c>
    </row>
    <row r="420" spans="1:12" ht="12.5" customHeight="1" x14ac:dyDescent="0.25">
      <c r="A420" t="str">
        <f t="shared" si="14"/>
        <v>Function_02Application_052020</v>
      </c>
      <c r="B420">
        <v>417</v>
      </c>
      <c r="C420" t="s">
        <v>358</v>
      </c>
      <c r="D420" t="str">
        <f>VLOOKUP($C420,'Look-Ups'!$C$2:$G$32,D$1-2,0)</f>
        <v>Function_02</v>
      </c>
      <c r="E420" t="str">
        <f>VLOOKUP($C420,'Look-Ups'!$C$2:$G$32,E$1-2,0)</f>
        <v>Function_Simpl_02</v>
      </c>
      <c r="F420" t="str">
        <f>VLOOKUP($C420,'Look-Ups'!$C$2:$G$32,F$1-2,0)</f>
        <v>Segment_02</v>
      </c>
      <c r="G420" t="str">
        <f>VLOOKUP($C420,'Look-Ups'!$C$2:$G$32,G$1-2,0)</f>
        <v>Proc_Type_03</v>
      </c>
      <c r="H420" t="s">
        <v>172</v>
      </c>
      <c r="I420">
        <f t="shared" si="13"/>
        <v>2020</v>
      </c>
      <c r="J420" t="s">
        <v>10</v>
      </c>
      <c r="K420" s="103">
        <v>0</v>
      </c>
      <c r="L420" s="78">
        <v>0</v>
      </c>
    </row>
    <row r="421" spans="1:12" ht="12.5" customHeight="1" x14ac:dyDescent="0.25">
      <c r="A421" t="str">
        <f t="shared" si="14"/>
        <v>Function_02Application_052020</v>
      </c>
      <c r="B421">
        <v>418</v>
      </c>
      <c r="C421" t="s">
        <v>358</v>
      </c>
      <c r="D421" t="str">
        <f>VLOOKUP($C421,'Look-Ups'!$C$2:$G$32,D$1-2,0)</f>
        <v>Function_02</v>
      </c>
      <c r="E421" t="str">
        <f>VLOOKUP($C421,'Look-Ups'!$C$2:$G$32,E$1-2,0)</f>
        <v>Function_Simpl_02</v>
      </c>
      <c r="F421" t="str">
        <f>VLOOKUP($C421,'Look-Ups'!$C$2:$G$32,F$1-2,0)</f>
        <v>Segment_02</v>
      </c>
      <c r="G421" t="str">
        <f>VLOOKUP($C421,'Look-Ups'!$C$2:$G$32,G$1-2,0)</f>
        <v>Proc_Type_03</v>
      </c>
      <c r="H421" t="s">
        <v>174</v>
      </c>
      <c r="I421">
        <f t="shared" si="13"/>
        <v>2020</v>
      </c>
      <c r="J421" t="s">
        <v>10</v>
      </c>
      <c r="K421" s="103">
        <v>0</v>
      </c>
      <c r="L421" s="78" t="s">
        <v>106</v>
      </c>
    </row>
    <row r="422" spans="1:12" ht="12.5" customHeight="1" x14ac:dyDescent="0.25">
      <c r="A422" t="str">
        <f t="shared" si="14"/>
        <v>Function_02Application_052020</v>
      </c>
      <c r="B422">
        <v>419</v>
      </c>
      <c r="C422" t="s">
        <v>358</v>
      </c>
      <c r="D422" t="str">
        <f>VLOOKUP($C422,'Look-Ups'!$C$2:$G$32,D$1-2,0)</f>
        <v>Function_02</v>
      </c>
      <c r="E422" t="str">
        <f>VLOOKUP($C422,'Look-Ups'!$C$2:$G$32,E$1-2,0)</f>
        <v>Function_Simpl_02</v>
      </c>
      <c r="F422" t="str">
        <f>VLOOKUP($C422,'Look-Ups'!$C$2:$G$32,F$1-2,0)</f>
        <v>Segment_02</v>
      </c>
      <c r="G422" t="str">
        <f>VLOOKUP($C422,'Look-Ups'!$C$2:$G$32,G$1-2,0)</f>
        <v>Proc_Type_03</v>
      </c>
      <c r="H422" t="s">
        <v>175</v>
      </c>
      <c r="I422">
        <f t="shared" si="13"/>
        <v>2020</v>
      </c>
      <c r="J422" t="s">
        <v>10</v>
      </c>
      <c r="K422" s="103">
        <v>0</v>
      </c>
      <c r="L422" s="78">
        <v>0</v>
      </c>
    </row>
    <row r="423" spans="1:12" ht="12.5" customHeight="1" x14ac:dyDescent="0.25">
      <c r="A423" t="str">
        <f t="shared" si="14"/>
        <v>Function_02Application_052020</v>
      </c>
      <c r="B423">
        <v>420</v>
      </c>
      <c r="C423" t="s">
        <v>358</v>
      </c>
      <c r="D423" t="str">
        <f>VLOOKUP($C423,'Look-Ups'!$C$2:$G$32,D$1-2,0)</f>
        <v>Function_02</v>
      </c>
      <c r="E423" t="str">
        <f>VLOOKUP($C423,'Look-Ups'!$C$2:$G$32,E$1-2,0)</f>
        <v>Function_Simpl_02</v>
      </c>
      <c r="F423" t="str">
        <f>VLOOKUP($C423,'Look-Ups'!$C$2:$G$32,F$1-2,0)</f>
        <v>Segment_02</v>
      </c>
      <c r="G423" t="str">
        <f>VLOOKUP($C423,'Look-Ups'!$C$2:$G$32,G$1-2,0)</f>
        <v>Proc_Type_03</v>
      </c>
      <c r="H423" t="s">
        <v>226</v>
      </c>
      <c r="I423">
        <f t="shared" si="13"/>
        <v>2020</v>
      </c>
      <c r="J423" t="s">
        <v>10</v>
      </c>
      <c r="K423" s="103">
        <v>0</v>
      </c>
      <c r="L423" s="78">
        <v>0</v>
      </c>
    </row>
    <row r="424" spans="1:12" ht="12.5" customHeight="1" x14ac:dyDescent="0.25">
      <c r="A424" t="str">
        <f t="shared" si="14"/>
        <v>Function_02Application_052020</v>
      </c>
      <c r="B424">
        <v>421</v>
      </c>
      <c r="C424" t="s">
        <v>358</v>
      </c>
      <c r="D424" t="str">
        <f>VLOOKUP($C424,'Look-Ups'!$C$2:$G$32,D$1-2,0)</f>
        <v>Function_02</v>
      </c>
      <c r="E424" t="str">
        <f>VLOOKUP($C424,'Look-Ups'!$C$2:$G$32,E$1-2,0)</f>
        <v>Function_Simpl_02</v>
      </c>
      <c r="F424" t="str">
        <f>VLOOKUP($C424,'Look-Ups'!$C$2:$G$32,F$1-2,0)</f>
        <v>Segment_02</v>
      </c>
      <c r="G424" t="str">
        <f>VLOOKUP($C424,'Look-Ups'!$C$2:$G$32,G$1-2,0)</f>
        <v>Proc_Type_03</v>
      </c>
      <c r="H424" t="s">
        <v>227</v>
      </c>
      <c r="I424">
        <f t="shared" ref="I424:I487" si="15">I69+1</f>
        <v>2020</v>
      </c>
      <c r="J424" t="s">
        <v>10</v>
      </c>
      <c r="K424" s="103">
        <v>0</v>
      </c>
      <c r="L424" s="78">
        <v>0</v>
      </c>
    </row>
    <row r="425" spans="1:12" ht="12.5" customHeight="1" x14ac:dyDescent="0.25">
      <c r="A425" t="str">
        <f t="shared" si="14"/>
        <v>Function_02Application_052020</v>
      </c>
      <c r="B425">
        <v>422</v>
      </c>
      <c r="C425" t="s">
        <v>358</v>
      </c>
      <c r="D425" t="str">
        <f>VLOOKUP($C425,'Look-Ups'!$C$2:$G$32,D$1-2,0)</f>
        <v>Function_02</v>
      </c>
      <c r="E425" t="str">
        <f>VLOOKUP($C425,'Look-Ups'!$C$2:$G$32,E$1-2,0)</f>
        <v>Function_Simpl_02</v>
      </c>
      <c r="F425" t="str">
        <f>VLOOKUP($C425,'Look-Ups'!$C$2:$G$32,F$1-2,0)</f>
        <v>Segment_02</v>
      </c>
      <c r="G425" t="str">
        <f>VLOOKUP($C425,'Look-Ups'!$C$2:$G$32,G$1-2,0)</f>
        <v>Proc_Type_03</v>
      </c>
      <c r="H425" t="s">
        <v>228</v>
      </c>
      <c r="I425">
        <f t="shared" si="15"/>
        <v>2020</v>
      </c>
      <c r="J425" t="s">
        <v>10</v>
      </c>
      <c r="K425" s="103">
        <v>0</v>
      </c>
      <c r="L425" s="78">
        <v>0</v>
      </c>
    </row>
    <row r="426" spans="1:12" ht="12.5" customHeight="1" x14ac:dyDescent="0.25">
      <c r="A426" t="str">
        <f t="shared" si="14"/>
        <v>Function_02Application_052020</v>
      </c>
      <c r="B426">
        <v>423</v>
      </c>
      <c r="C426" t="s">
        <v>358</v>
      </c>
      <c r="D426" t="str">
        <f>VLOOKUP($C426,'Look-Ups'!$C$2:$G$32,D$1-2,0)</f>
        <v>Function_02</v>
      </c>
      <c r="E426" t="str">
        <f>VLOOKUP($C426,'Look-Ups'!$C$2:$G$32,E$1-2,0)</f>
        <v>Function_Simpl_02</v>
      </c>
      <c r="F426" t="str">
        <f>VLOOKUP($C426,'Look-Ups'!$C$2:$G$32,F$1-2,0)</f>
        <v>Segment_02</v>
      </c>
      <c r="G426" t="str">
        <f>VLOOKUP($C426,'Look-Ups'!$C$2:$G$32,G$1-2,0)</f>
        <v>Proc_Type_03</v>
      </c>
      <c r="H426" t="s">
        <v>229</v>
      </c>
      <c r="I426">
        <f t="shared" si="15"/>
        <v>2020</v>
      </c>
      <c r="J426" t="s">
        <v>10</v>
      </c>
      <c r="K426" s="103">
        <v>0</v>
      </c>
      <c r="L426" s="78">
        <v>0</v>
      </c>
    </row>
    <row r="427" spans="1:12" ht="12.5" customHeight="1" x14ac:dyDescent="0.25">
      <c r="A427" t="str">
        <f t="shared" si="14"/>
        <v>Function_02Application_052020</v>
      </c>
      <c r="B427">
        <v>424</v>
      </c>
      <c r="C427" t="s">
        <v>358</v>
      </c>
      <c r="D427" t="str">
        <f>VLOOKUP($C427,'Look-Ups'!$C$2:$G$32,D$1-2,0)</f>
        <v>Function_02</v>
      </c>
      <c r="E427" t="str">
        <f>VLOOKUP($C427,'Look-Ups'!$C$2:$G$32,E$1-2,0)</f>
        <v>Function_Simpl_02</v>
      </c>
      <c r="F427" t="str">
        <f>VLOOKUP($C427,'Look-Ups'!$C$2:$G$32,F$1-2,0)</f>
        <v>Segment_02</v>
      </c>
      <c r="G427" t="str">
        <f>VLOOKUP($C427,'Look-Ups'!$C$2:$G$32,G$1-2,0)</f>
        <v>Proc_Type_03</v>
      </c>
      <c r="H427" t="s">
        <v>230</v>
      </c>
      <c r="I427">
        <f t="shared" si="15"/>
        <v>2020</v>
      </c>
      <c r="J427" t="s">
        <v>10</v>
      </c>
      <c r="K427" s="103">
        <v>0</v>
      </c>
      <c r="L427" s="78">
        <v>0</v>
      </c>
    </row>
    <row r="428" spans="1:12" ht="12.5" customHeight="1" x14ac:dyDescent="0.25">
      <c r="A428" t="str">
        <f t="shared" si="14"/>
        <v>Function_02Application_052020</v>
      </c>
      <c r="B428">
        <v>425</v>
      </c>
      <c r="C428" t="s">
        <v>358</v>
      </c>
      <c r="D428" t="str">
        <f>VLOOKUP($C428,'Look-Ups'!$C$2:$G$32,D$1-2,0)</f>
        <v>Function_02</v>
      </c>
      <c r="E428" t="str">
        <f>VLOOKUP($C428,'Look-Ups'!$C$2:$G$32,E$1-2,0)</f>
        <v>Function_Simpl_02</v>
      </c>
      <c r="F428" t="str">
        <f>VLOOKUP($C428,'Look-Ups'!$C$2:$G$32,F$1-2,0)</f>
        <v>Segment_02</v>
      </c>
      <c r="G428" t="str">
        <f>VLOOKUP($C428,'Look-Ups'!$C$2:$G$32,G$1-2,0)</f>
        <v>Proc_Type_03</v>
      </c>
      <c r="H428" t="s">
        <v>231</v>
      </c>
      <c r="I428">
        <f t="shared" si="15"/>
        <v>2020</v>
      </c>
      <c r="J428" t="s">
        <v>10</v>
      </c>
      <c r="K428" s="103">
        <v>0</v>
      </c>
      <c r="L428" s="78">
        <v>0</v>
      </c>
    </row>
    <row r="429" spans="1:12" ht="12.5" customHeight="1" x14ac:dyDescent="0.25">
      <c r="A429" t="str">
        <f t="shared" si="14"/>
        <v>Function_02Application_052020</v>
      </c>
      <c r="B429">
        <v>426</v>
      </c>
      <c r="C429" t="s">
        <v>358</v>
      </c>
      <c r="D429" t="str">
        <f>VLOOKUP($C429,'Look-Ups'!$C$2:$G$32,D$1-2,0)</f>
        <v>Function_02</v>
      </c>
      <c r="E429" t="str">
        <f>VLOOKUP($C429,'Look-Ups'!$C$2:$G$32,E$1-2,0)</f>
        <v>Function_Simpl_02</v>
      </c>
      <c r="F429" t="str">
        <f>VLOOKUP($C429,'Look-Ups'!$C$2:$G$32,F$1-2,0)</f>
        <v>Segment_02</v>
      </c>
      <c r="G429" t="str">
        <f>VLOOKUP($C429,'Look-Ups'!$C$2:$G$32,G$1-2,0)</f>
        <v>Proc_Type_03</v>
      </c>
      <c r="H429" t="s">
        <v>232</v>
      </c>
      <c r="I429">
        <f t="shared" si="15"/>
        <v>2020</v>
      </c>
      <c r="J429" t="s">
        <v>10</v>
      </c>
      <c r="K429" s="103">
        <v>0</v>
      </c>
      <c r="L429" s="78">
        <v>0</v>
      </c>
    </row>
    <row r="430" spans="1:12" ht="12.5" customHeight="1" x14ac:dyDescent="0.25">
      <c r="A430" t="str">
        <f t="shared" si="14"/>
        <v>Function_02Application_052020</v>
      </c>
      <c r="B430">
        <v>427</v>
      </c>
      <c r="C430" t="s">
        <v>358</v>
      </c>
      <c r="D430" t="str">
        <f>VLOOKUP($C430,'Look-Ups'!$C$2:$G$32,D$1-2,0)</f>
        <v>Function_02</v>
      </c>
      <c r="E430" t="str">
        <f>VLOOKUP($C430,'Look-Ups'!$C$2:$G$32,E$1-2,0)</f>
        <v>Function_Simpl_02</v>
      </c>
      <c r="F430" t="str">
        <f>VLOOKUP($C430,'Look-Ups'!$C$2:$G$32,F$1-2,0)</f>
        <v>Segment_02</v>
      </c>
      <c r="G430" t="str">
        <f>VLOOKUP($C430,'Look-Ups'!$C$2:$G$32,G$1-2,0)</f>
        <v>Proc_Type_03</v>
      </c>
      <c r="H430" t="s">
        <v>242</v>
      </c>
      <c r="I430">
        <f t="shared" si="15"/>
        <v>2020</v>
      </c>
      <c r="J430" t="s">
        <v>10</v>
      </c>
      <c r="K430" s="103">
        <v>0</v>
      </c>
      <c r="L430" s="78">
        <v>0</v>
      </c>
    </row>
    <row r="431" spans="1:12" ht="12.5" customHeight="1" x14ac:dyDescent="0.25">
      <c r="A431" t="str">
        <f t="shared" si="14"/>
        <v>Function_02Application_052020</v>
      </c>
      <c r="B431">
        <v>428</v>
      </c>
      <c r="C431" t="s">
        <v>358</v>
      </c>
      <c r="D431" t="str">
        <f>VLOOKUP($C431,'Look-Ups'!$C$2:$G$32,D$1-2,0)</f>
        <v>Function_02</v>
      </c>
      <c r="E431" t="str">
        <f>VLOOKUP($C431,'Look-Ups'!$C$2:$G$32,E$1-2,0)</f>
        <v>Function_Simpl_02</v>
      </c>
      <c r="F431" t="str">
        <f>VLOOKUP($C431,'Look-Ups'!$C$2:$G$32,F$1-2,0)</f>
        <v>Segment_02</v>
      </c>
      <c r="G431" t="str">
        <f>VLOOKUP($C431,'Look-Ups'!$C$2:$G$32,G$1-2,0)</f>
        <v>Proc_Type_03</v>
      </c>
      <c r="H431" t="s">
        <v>244</v>
      </c>
      <c r="I431">
        <f t="shared" si="15"/>
        <v>2020</v>
      </c>
      <c r="J431" t="s">
        <v>10</v>
      </c>
      <c r="K431" s="103">
        <v>1.2000000000000011E-2</v>
      </c>
      <c r="L431" s="78" t="s">
        <v>106</v>
      </c>
    </row>
    <row r="432" spans="1:12" ht="12.5" customHeight="1" x14ac:dyDescent="0.25">
      <c r="A432" t="str">
        <f t="shared" si="14"/>
        <v>Function_02Application_042020</v>
      </c>
      <c r="B432">
        <v>429</v>
      </c>
      <c r="C432" t="s">
        <v>357</v>
      </c>
      <c r="D432" t="str">
        <f>VLOOKUP($C432,'Look-Ups'!$C$2:$G$32,D$1-2,0)</f>
        <v>Function_02</v>
      </c>
      <c r="E432" t="str">
        <f>VLOOKUP($C432,'Look-Ups'!$C$2:$G$32,E$1-2,0)</f>
        <v>Function_Simpl_02</v>
      </c>
      <c r="F432" t="str">
        <f>VLOOKUP($C432,'Look-Ups'!$C$2:$G$32,F$1-2,0)</f>
        <v>Segment_02</v>
      </c>
      <c r="G432" t="str">
        <f>VLOOKUP($C432,'Look-Ups'!$C$2:$G$32,G$1-2,0)</f>
        <v>Proc_Type_02</v>
      </c>
      <c r="H432" t="s">
        <v>197</v>
      </c>
      <c r="I432">
        <f t="shared" si="15"/>
        <v>2020</v>
      </c>
      <c r="J432" t="s">
        <v>10</v>
      </c>
      <c r="K432" s="103">
        <v>0.52</v>
      </c>
      <c r="L432" s="78" t="s">
        <v>106</v>
      </c>
    </row>
    <row r="433" spans="1:12" ht="12.5" customHeight="1" x14ac:dyDescent="0.25">
      <c r="A433" t="str">
        <f t="shared" si="14"/>
        <v>Function_02Application_042020</v>
      </c>
      <c r="B433">
        <v>430</v>
      </c>
      <c r="C433" t="s">
        <v>357</v>
      </c>
      <c r="D433" t="str">
        <f>VLOOKUP($C433,'Look-Ups'!$C$2:$G$32,D$1-2,0)</f>
        <v>Function_02</v>
      </c>
      <c r="E433" t="str">
        <f>VLOOKUP($C433,'Look-Ups'!$C$2:$G$32,E$1-2,0)</f>
        <v>Function_Simpl_02</v>
      </c>
      <c r="F433" t="str">
        <f>VLOOKUP($C433,'Look-Ups'!$C$2:$G$32,F$1-2,0)</f>
        <v>Segment_02</v>
      </c>
      <c r="G433" t="str">
        <f>VLOOKUP($C433,'Look-Ups'!$C$2:$G$32,G$1-2,0)</f>
        <v>Proc_Type_02</v>
      </c>
      <c r="H433" t="s">
        <v>199</v>
      </c>
      <c r="I433">
        <f t="shared" si="15"/>
        <v>2020</v>
      </c>
      <c r="J433" t="s">
        <v>10</v>
      </c>
      <c r="K433" s="103">
        <v>3.5000000000000003E-2</v>
      </c>
      <c r="L433" s="78" t="s">
        <v>106</v>
      </c>
    </row>
    <row r="434" spans="1:12" ht="12.5" customHeight="1" x14ac:dyDescent="0.25">
      <c r="A434" t="str">
        <f t="shared" si="14"/>
        <v>Function_02Application_042020</v>
      </c>
      <c r="B434">
        <v>431</v>
      </c>
      <c r="C434" t="s">
        <v>357</v>
      </c>
      <c r="D434" t="str">
        <f>VLOOKUP($C434,'Look-Ups'!$C$2:$G$32,D$1-2,0)</f>
        <v>Function_02</v>
      </c>
      <c r="E434" t="str">
        <f>VLOOKUP($C434,'Look-Ups'!$C$2:$G$32,E$1-2,0)</f>
        <v>Function_Simpl_02</v>
      </c>
      <c r="F434" t="str">
        <f>VLOOKUP($C434,'Look-Ups'!$C$2:$G$32,F$1-2,0)</f>
        <v>Segment_02</v>
      </c>
      <c r="G434" t="str">
        <f>VLOOKUP($C434,'Look-Ups'!$C$2:$G$32,G$1-2,0)</f>
        <v>Proc_Type_02</v>
      </c>
      <c r="H434" t="s">
        <v>242</v>
      </c>
      <c r="I434">
        <f t="shared" si="15"/>
        <v>2020</v>
      </c>
      <c r="J434" t="s">
        <v>10</v>
      </c>
      <c r="K434" s="103">
        <v>0.3</v>
      </c>
      <c r="L434" s="78" t="s">
        <v>106</v>
      </c>
    </row>
    <row r="435" spans="1:12" ht="12.5" customHeight="1" x14ac:dyDescent="0.25">
      <c r="A435" t="str">
        <f t="shared" si="14"/>
        <v>Function_02Application_042020</v>
      </c>
      <c r="B435">
        <v>432</v>
      </c>
      <c r="C435" t="s">
        <v>357</v>
      </c>
      <c r="D435" t="str">
        <f>VLOOKUP($C435,'Look-Ups'!$C$2:$G$32,D$1-2,0)</f>
        <v>Function_02</v>
      </c>
      <c r="E435" t="str">
        <f>VLOOKUP($C435,'Look-Ups'!$C$2:$G$32,E$1-2,0)</f>
        <v>Function_Simpl_02</v>
      </c>
      <c r="F435" t="str">
        <f>VLOOKUP($C435,'Look-Ups'!$C$2:$G$32,F$1-2,0)</f>
        <v>Segment_02</v>
      </c>
      <c r="G435" t="str">
        <f>VLOOKUP($C435,'Look-Ups'!$C$2:$G$32,G$1-2,0)</f>
        <v>Proc_Type_02</v>
      </c>
      <c r="H435" t="s">
        <v>161</v>
      </c>
      <c r="I435">
        <f t="shared" si="15"/>
        <v>2020</v>
      </c>
      <c r="J435" t="s">
        <v>10</v>
      </c>
      <c r="K435" s="103">
        <v>0</v>
      </c>
      <c r="L435" s="78">
        <v>0</v>
      </c>
    </row>
    <row r="436" spans="1:12" ht="12.5" customHeight="1" x14ac:dyDescent="0.25">
      <c r="A436" t="str">
        <f t="shared" si="14"/>
        <v>Function_02Application_042020</v>
      </c>
      <c r="B436">
        <v>433</v>
      </c>
      <c r="C436" t="s">
        <v>357</v>
      </c>
      <c r="D436" t="str">
        <f>VLOOKUP($C436,'Look-Ups'!$C$2:$G$32,D$1-2,0)</f>
        <v>Function_02</v>
      </c>
      <c r="E436" t="str">
        <f>VLOOKUP($C436,'Look-Ups'!$C$2:$G$32,E$1-2,0)</f>
        <v>Function_Simpl_02</v>
      </c>
      <c r="F436" t="str">
        <f>VLOOKUP($C436,'Look-Ups'!$C$2:$G$32,F$1-2,0)</f>
        <v>Segment_02</v>
      </c>
      <c r="G436" t="str">
        <f>VLOOKUP($C436,'Look-Ups'!$C$2:$G$32,G$1-2,0)</f>
        <v>Proc_Type_02</v>
      </c>
      <c r="H436" t="s">
        <v>219</v>
      </c>
      <c r="I436">
        <f t="shared" si="15"/>
        <v>2020</v>
      </c>
      <c r="J436" t="s">
        <v>10</v>
      </c>
      <c r="K436" s="103">
        <v>9.5320006167922604E-4</v>
      </c>
      <c r="L436" s="78" t="s">
        <v>106</v>
      </c>
    </row>
    <row r="437" spans="1:12" ht="12.5" customHeight="1" x14ac:dyDescent="0.25">
      <c r="A437" t="str">
        <f t="shared" si="14"/>
        <v>Function_02Application_042020</v>
      </c>
      <c r="B437">
        <v>434</v>
      </c>
      <c r="C437" t="s">
        <v>357</v>
      </c>
      <c r="D437" t="str">
        <f>VLOOKUP($C437,'Look-Ups'!$C$2:$G$32,D$1-2,0)</f>
        <v>Function_02</v>
      </c>
      <c r="E437" t="str">
        <f>VLOOKUP($C437,'Look-Ups'!$C$2:$G$32,E$1-2,0)</f>
        <v>Function_Simpl_02</v>
      </c>
      <c r="F437" t="str">
        <f>VLOOKUP($C437,'Look-Ups'!$C$2:$G$32,F$1-2,0)</f>
        <v>Segment_02</v>
      </c>
      <c r="G437" t="str">
        <f>VLOOKUP($C437,'Look-Ups'!$C$2:$G$32,G$1-2,0)</f>
        <v>Proc_Type_02</v>
      </c>
      <c r="H437" t="s">
        <v>190</v>
      </c>
      <c r="I437">
        <f t="shared" si="15"/>
        <v>2020</v>
      </c>
      <c r="J437" t="s">
        <v>10</v>
      </c>
      <c r="K437" s="103">
        <v>3.72743117285298E-3</v>
      </c>
      <c r="L437" s="78" t="s">
        <v>106</v>
      </c>
    </row>
    <row r="438" spans="1:12" ht="12.5" customHeight="1" x14ac:dyDescent="0.25">
      <c r="A438" t="str">
        <f t="shared" si="14"/>
        <v>Function_02Application_042020</v>
      </c>
      <c r="B438">
        <v>435</v>
      </c>
      <c r="C438" t="s">
        <v>357</v>
      </c>
      <c r="D438" t="str">
        <f>VLOOKUP($C438,'Look-Ups'!$C$2:$G$32,D$1-2,0)</f>
        <v>Function_02</v>
      </c>
      <c r="E438" t="str">
        <f>VLOOKUP($C438,'Look-Ups'!$C$2:$G$32,E$1-2,0)</f>
        <v>Function_Simpl_02</v>
      </c>
      <c r="F438" t="str">
        <f>VLOOKUP($C438,'Look-Ups'!$C$2:$G$32,F$1-2,0)</f>
        <v>Segment_02</v>
      </c>
      <c r="G438" t="str">
        <f>VLOOKUP($C438,'Look-Ups'!$C$2:$G$32,G$1-2,0)</f>
        <v>Proc_Type_02</v>
      </c>
      <c r="H438" t="s">
        <v>182</v>
      </c>
      <c r="I438">
        <f t="shared" si="15"/>
        <v>2020</v>
      </c>
      <c r="J438" t="s">
        <v>10</v>
      </c>
      <c r="K438" s="103">
        <v>0</v>
      </c>
      <c r="L438" s="78">
        <v>0</v>
      </c>
    </row>
    <row r="439" spans="1:12" ht="12.5" customHeight="1" x14ac:dyDescent="0.25">
      <c r="A439" t="str">
        <f t="shared" si="14"/>
        <v>Function_02Application_042020</v>
      </c>
      <c r="B439">
        <v>436</v>
      </c>
      <c r="C439" t="s">
        <v>357</v>
      </c>
      <c r="D439" t="str">
        <f>VLOOKUP($C439,'Look-Ups'!$C$2:$G$32,D$1-2,0)</f>
        <v>Function_02</v>
      </c>
      <c r="E439" t="str">
        <f>VLOOKUP($C439,'Look-Ups'!$C$2:$G$32,E$1-2,0)</f>
        <v>Function_Simpl_02</v>
      </c>
      <c r="F439" t="str">
        <f>VLOOKUP($C439,'Look-Ups'!$C$2:$G$32,F$1-2,0)</f>
        <v>Segment_02</v>
      </c>
      <c r="G439" t="str">
        <f>VLOOKUP($C439,'Look-Ups'!$C$2:$G$32,G$1-2,0)</f>
        <v>Proc_Type_02</v>
      </c>
      <c r="H439" t="s">
        <v>183</v>
      </c>
      <c r="I439">
        <f t="shared" si="15"/>
        <v>2020</v>
      </c>
      <c r="J439" t="s">
        <v>10</v>
      </c>
      <c r="K439" s="103">
        <v>6.5560733395854474E-3</v>
      </c>
      <c r="L439" s="78" t="s">
        <v>106</v>
      </c>
    </row>
    <row r="440" spans="1:12" ht="12.5" customHeight="1" x14ac:dyDescent="0.25">
      <c r="A440" t="str">
        <f t="shared" si="14"/>
        <v>Function_02Application_042020</v>
      </c>
      <c r="B440">
        <v>437</v>
      </c>
      <c r="C440" t="s">
        <v>357</v>
      </c>
      <c r="D440" t="str">
        <f>VLOOKUP($C440,'Look-Ups'!$C$2:$G$32,D$1-2,0)</f>
        <v>Function_02</v>
      </c>
      <c r="E440" t="str">
        <f>VLOOKUP($C440,'Look-Ups'!$C$2:$G$32,E$1-2,0)</f>
        <v>Function_Simpl_02</v>
      </c>
      <c r="F440" t="str">
        <f>VLOOKUP($C440,'Look-Ups'!$C$2:$G$32,F$1-2,0)</f>
        <v>Segment_02</v>
      </c>
      <c r="G440" t="str">
        <f>VLOOKUP($C440,'Look-Ups'!$C$2:$G$32,G$1-2,0)</f>
        <v>Proc_Type_02</v>
      </c>
      <c r="H440" t="s">
        <v>174</v>
      </c>
      <c r="I440">
        <f t="shared" si="15"/>
        <v>2020</v>
      </c>
      <c r="J440" t="s">
        <v>10</v>
      </c>
      <c r="K440" s="103">
        <v>0</v>
      </c>
      <c r="L440" s="78" t="s">
        <v>106</v>
      </c>
    </row>
    <row r="441" spans="1:12" ht="12.5" customHeight="1" x14ac:dyDescent="0.25">
      <c r="A441" t="str">
        <f t="shared" si="14"/>
        <v>Function_02Application_042020</v>
      </c>
      <c r="B441">
        <v>438</v>
      </c>
      <c r="C441" t="s">
        <v>357</v>
      </c>
      <c r="D441" t="str">
        <f>VLOOKUP($C441,'Look-Ups'!$C$2:$G$32,D$1-2,0)</f>
        <v>Function_02</v>
      </c>
      <c r="E441" t="str">
        <f>VLOOKUP($C441,'Look-Ups'!$C$2:$G$32,E$1-2,0)</f>
        <v>Function_Simpl_02</v>
      </c>
      <c r="F441" t="str">
        <f>VLOOKUP($C441,'Look-Ups'!$C$2:$G$32,F$1-2,0)</f>
        <v>Segment_02</v>
      </c>
      <c r="G441" t="str">
        <f>VLOOKUP($C441,'Look-Ups'!$C$2:$G$32,G$1-2,0)</f>
        <v>Proc_Type_02</v>
      </c>
      <c r="H441" t="s">
        <v>185</v>
      </c>
      <c r="I441">
        <f t="shared" si="15"/>
        <v>2020</v>
      </c>
      <c r="J441" t="s">
        <v>10</v>
      </c>
      <c r="K441" s="103">
        <v>0</v>
      </c>
      <c r="L441" s="78" t="s">
        <v>106</v>
      </c>
    </row>
    <row r="442" spans="1:12" ht="12.5" customHeight="1" x14ac:dyDescent="0.25">
      <c r="A442" t="str">
        <f t="shared" si="14"/>
        <v>Function_02Application_042020</v>
      </c>
      <c r="B442">
        <v>439</v>
      </c>
      <c r="C442" t="s">
        <v>357</v>
      </c>
      <c r="D442" t="str">
        <f>VLOOKUP($C442,'Look-Ups'!$C$2:$G$32,D$1-2,0)</f>
        <v>Function_02</v>
      </c>
      <c r="E442" t="str">
        <f>VLOOKUP($C442,'Look-Ups'!$C$2:$G$32,E$1-2,0)</f>
        <v>Function_Simpl_02</v>
      </c>
      <c r="F442" t="str">
        <f>VLOOKUP($C442,'Look-Ups'!$C$2:$G$32,F$1-2,0)</f>
        <v>Segment_02</v>
      </c>
      <c r="G442" t="str">
        <f>VLOOKUP($C442,'Look-Ups'!$C$2:$G$32,G$1-2,0)</f>
        <v>Proc_Type_02</v>
      </c>
      <c r="H442" t="s">
        <v>188</v>
      </c>
      <c r="I442">
        <f t="shared" si="15"/>
        <v>2020</v>
      </c>
      <c r="J442" t="s">
        <v>10</v>
      </c>
      <c r="K442" s="103">
        <v>1E-3</v>
      </c>
      <c r="L442" s="78" t="s">
        <v>106</v>
      </c>
    </row>
    <row r="443" spans="1:12" ht="12.5" customHeight="1" x14ac:dyDescent="0.25">
      <c r="A443" t="str">
        <f t="shared" si="14"/>
        <v>Function_02Application_042020</v>
      </c>
      <c r="B443">
        <v>440</v>
      </c>
      <c r="C443" t="s">
        <v>357</v>
      </c>
      <c r="D443" t="str">
        <f>VLOOKUP($C443,'Look-Ups'!$C$2:$G$32,D$1-2,0)</f>
        <v>Function_02</v>
      </c>
      <c r="E443" t="str">
        <f>VLOOKUP($C443,'Look-Ups'!$C$2:$G$32,E$1-2,0)</f>
        <v>Function_Simpl_02</v>
      </c>
      <c r="F443" t="str">
        <f>VLOOKUP($C443,'Look-Ups'!$C$2:$G$32,F$1-2,0)</f>
        <v>Segment_02</v>
      </c>
      <c r="G443" t="str">
        <f>VLOOKUP($C443,'Look-Ups'!$C$2:$G$32,G$1-2,0)</f>
        <v>Proc_Type_02</v>
      </c>
      <c r="H443" t="s">
        <v>213</v>
      </c>
      <c r="I443">
        <f t="shared" si="15"/>
        <v>2020</v>
      </c>
      <c r="J443" t="s">
        <v>10</v>
      </c>
      <c r="K443" s="103">
        <v>0</v>
      </c>
      <c r="L443" s="78" t="s">
        <v>106</v>
      </c>
    </row>
    <row r="444" spans="1:12" ht="12.5" customHeight="1" x14ac:dyDescent="0.25">
      <c r="A444" t="str">
        <f t="shared" si="14"/>
        <v>Function_02Application_042020</v>
      </c>
      <c r="B444">
        <v>441</v>
      </c>
      <c r="C444" t="s">
        <v>357</v>
      </c>
      <c r="D444" t="str">
        <f>VLOOKUP($C444,'Look-Ups'!$C$2:$G$32,D$1-2,0)</f>
        <v>Function_02</v>
      </c>
      <c r="E444" t="str">
        <f>VLOOKUP($C444,'Look-Ups'!$C$2:$G$32,E$1-2,0)</f>
        <v>Function_Simpl_02</v>
      </c>
      <c r="F444" t="str">
        <f>VLOOKUP($C444,'Look-Ups'!$C$2:$G$32,F$1-2,0)</f>
        <v>Segment_02</v>
      </c>
      <c r="G444" t="str">
        <f>VLOOKUP($C444,'Look-Ups'!$C$2:$G$32,G$1-2,0)</f>
        <v>Proc_Type_02</v>
      </c>
      <c r="H444" t="s">
        <v>215</v>
      </c>
      <c r="I444">
        <f t="shared" si="15"/>
        <v>2020</v>
      </c>
      <c r="J444" t="s">
        <v>10</v>
      </c>
      <c r="K444" s="103">
        <v>7.5398117515685453E-2</v>
      </c>
      <c r="L444" s="78" t="s">
        <v>106</v>
      </c>
    </row>
    <row r="445" spans="1:12" ht="12.5" customHeight="1" x14ac:dyDescent="0.25">
      <c r="A445" t="str">
        <f t="shared" si="14"/>
        <v>Function_02Application_042020</v>
      </c>
      <c r="B445">
        <v>442</v>
      </c>
      <c r="C445" t="s">
        <v>357</v>
      </c>
      <c r="D445" t="str">
        <f>VLOOKUP($C445,'Look-Ups'!$C$2:$G$32,D$1-2,0)</f>
        <v>Function_02</v>
      </c>
      <c r="E445" t="str">
        <f>VLOOKUP($C445,'Look-Ups'!$C$2:$G$32,E$1-2,0)</f>
        <v>Function_Simpl_02</v>
      </c>
      <c r="F445" t="str">
        <f>VLOOKUP($C445,'Look-Ups'!$C$2:$G$32,F$1-2,0)</f>
        <v>Segment_02</v>
      </c>
      <c r="G445" t="str">
        <f>VLOOKUP($C445,'Look-Ups'!$C$2:$G$32,G$1-2,0)</f>
        <v>Proc_Type_02</v>
      </c>
      <c r="H445" t="s">
        <v>240</v>
      </c>
      <c r="I445">
        <f t="shared" si="15"/>
        <v>2020</v>
      </c>
      <c r="J445" t="s">
        <v>10</v>
      </c>
      <c r="K445" s="103">
        <v>1.0669637404192023E-3</v>
      </c>
      <c r="L445" s="78" t="s">
        <v>106</v>
      </c>
    </row>
    <row r="446" spans="1:12" ht="12.5" customHeight="1" x14ac:dyDescent="0.25">
      <c r="A446" t="str">
        <f t="shared" si="14"/>
        <v>Function_02Application_042020</v>
      </c>
      <c r="B446">
        <v>443</v>
      </c>
      <c r="C446" t="s">
        <v>357</v>
      </c>
      <c r="D446" t="str">
        <f>VLOOKUP($C446,'Look-Ups'!$C$2:$G$32,D$1-2,0)</f>
        <v>Function_02</v>
      </c>
      <c r="E446" t="str">
        <f>VLOOKUP($C446,'Look-Ups'!$C$2:$G$32,E$1-2,0)</f>
        <v>Function_Simpl_02</v>
      </c>
      <c r="F446" t="str">
        <f>VLOOKUP($C446,'Look-Ups'!$C$2:$G$32,F$1-2,0)</f>
        <v>Segment_02</v>
      </c>
      <c r="G446" t="str">
        <f>VLOOKUP($C446,'Look-Ups'!$C$2:$G$32,G$1-2,0)</f>
        <v>Proc_Type_02</v>
      </c>
      <c r="H446" t="s">
        <v>167</v>
      </c>
      <c r="I446">
        <f t="shared" si="15"/>
        <v>2020</v>
      </c>
      <c r="J446" t="s">
        <v>10</v>
      </c>
      <c r="K446" s="103">
        <v>0</v>
      </c>
      <c r="L446" s="78" t="s">
        <v>106</v>
      </c>
    </row>
    <row r="447" spans="1:12" ht="12.5" customHeight="1" x14ac:dyDescent="0.25">
      <c r="A447" t="str">
        <f t="shared" si="14"/>
        <v>Function_02Application_042020</v>
      </c>
      <c r="B447">
        <v>444</v>
      </c>
      <c r="C447" t="s">
        <v>357</v>
      </c>
      <c r="D447" t="str">
        <f>VLOOKUP($C447,'Look-Ups'!$C$2:$G$32,D$1-2,0)</f>
        <v>Function_02</v>
      </c>
      <c r="E447" t="str">
        <f>VLOOKUP($C447,'Look-Ups'!$C$2:$G$32,E$1-2,0)</f>
        <v>Function_Simpl_02</v>
      </c>
      <c r="F447" t="str">
        <f>VLOOKUP($C447,'Look-Ups'!$C$2:$G$32,F$1-2,0)</f>
        <v>Segment_02</v>
      </c>
      <c r="G447" t="str">
        <f>VLOOKUP($C447,'Look-Ups'!$C$2:$G$32,G$1-2,0)</f>
        <v>Proc_Type_02</v>
      </c>
      <c r="H447" t="s">
        <v>170</v>
      </c>
      <c r="I447">
        <f t="shared" si="15"/>
        <v>2020</v>
      </c>
      <c r="J447" t="s">
        <v>10</v>
      </c>
      <c r="K447" s="103">
        <v>0</v>
      </c>
      <c r="L447" s="78" t="s">
        <v>106</v>
      </c>
    </row>
    <row r="448" spans="1:12" ht="12.5" customHeight="1" x14ac:dyDescent="0.25">
      <c r="A448" t="str">
        <f t="shared" si="14"/>
        <v>Function_02Application_042020</v>
      </c>
      <c r="B448">
        <v>445</v>
      </c>
      <c r="C448" t="s">
        <v>357</v>
      </c>
      <c r="D448" t="str">
        <f>VLOOKUP($C448,'Look-Ups'!$C$2:$G$32,D$1-2,0)</f>
        <v>Function_02</v>
      </c>
      <c r="E448" t="str">
        <f>VLOOKUP($C448,'Look-Ups'!$C$2:$G$32,E$1-2,0)</f>
        <v>Function_Simpl_02</v>
      </c>
      <c r="F448" t="str">
        <f>VLOOKUP($C448,'Look-Ups'!$C$2:$G$32,F$1-2,0)</f>
        <v>Segment_02</v>
      </c>
      <c r="G448" t="str">
        <f>VLOOKUP($C448,'Look-Ups'!$C$2:$G$32,G$1-2,0)</f>
        <v>Proc_Type_02</v>
      </c>
      <c r="H448" t="s">
        <v>186</v>
      </c>
      <c r="I448">
        <f t="shared" si="15"/>
        <v>2020</v>
      </c>
      <c r="J448" t="s">
        <v>10</v>
      </c>
      <c r="K448" s="103">
        <v>0</v>
      </c>
      <c r="L448" s="78" t="s">
        <v>106</v>
      </c>
    </row>
    <row r="449" spans="1:12" ht="12.5" customHeight="1" x14ac:dyDescent="0.25">
      <c r="A449" t="str">
        <f t="shared" si="14"/>
        <v>Function_02Application_042020</v>
      </c>
      <c r="B449">
        <v>446</v>
      </c>
      <c r="C449" t="s">
        <v>357</v>
      </c>
      <c r="D449" t="str">
        <f>VLOOKUP($C449,'Look-Ups'!$C$2:$G$32,D$1-2,0)</f>
        <v>Function_02</v>
      </c>
      <c r="E449" t="str">
        <f>VLOOKUP($C449,'Look-Ups'!$C$2:$G$32,E$1-2,0)</f>
        <v>Function_Simpl_02</v>
      </c>
      <c r="F449" t="str">
        <f>VLOOKUP($C449,'Look-Ups'!$C$2:$G$32,F$1-2,0)</f>
        <v>Segment_02</v>
      </c>
      <c r="G449" t="str">
        <f>VLOOKUP($C449,'Look-Ups'!$C$2:$G$32,G$1-2,0)</f>
        <v>Proc_Type_02</v>
      </c>
      <c r="H449" t="s">
        <v>233</v>
      </c>
      <c r="I449">
        <f t="shared" si="15"/>
        <v>2020</v>
      </c>
      <c r="J449" t="s">
        <v>10</v>
      </c>
      <c r="K449" s="103">
        <v>0</v>
      </c>
      <c r="L449" s="78" t="s">
        <v>106</v>
      </c>
    </row>
    <row r="450" spans="1:12" ht="12.5" customHeight="1" x14ac:dyDescent="0.25">
      <c r="A450" t="str">
        <f t="shared" si="14"/>
        <v>Function_02Application_042020</v>
      </c>
      <c r="B450">
        <v>447</v>
      </c>
      <c r="C450" t="s">
        <v>357</v>
      </c>
      <c r="D450" t="str">
        <f>VLOOKUP($C450,'Look-Ups'!$C$2:$G$32,D$1-2,0)</f>
        <v>Function_02</v>
      </c>
      <c r="E450" t="str">
        <f>VLOOKUP($C450,'Look-Ups'!$C$2:$G$32,E$1-2,0)</f>
        <v>Function_Simpl_02</v>
      </c>
      <c r="F450" t="str">
        <f>VLOOKUP($C450,'Look-Ups'!$C$2:$G$32,F$1-2,0)</f>
        <v>Segment_02</v>
      </c>
      <c r="G450" t="str">
        <f>VLOOKUP($C450,'Look-Ups'!$C$2:$G$32,G$1-2,0)</f>
        <v>Proc_Type_02</v>
      </c>
      <c r="H450" t="s">
        <v>212</v>
      </c>
      <c r="I450">
        <f t="shared" si="15"/>
        <v>2020</v>
      </c>
      <c r="J450" t="s">
        <v>10</v>
      </c>
      <c r="K450" s="103">
        <v>0</v>
      </c>
      <c r="L450" s="78" t="s">
        <v>106</v>
      </c>
    </row>
    <row r="451" spans="1:12" ht="12.5" customHeight="1" x14ac:dyDescent="0.25">
      <c r="A451" t="str">
        <f t="shared" si="14"/>
        <v>Function_02Application_042020</v>
      </c>
      <c r="B451">
        <v>448</v>
      </c>
      <c r="C451" t="s">
        <v>357</v>
      </c>
      <c r="D451" t="str">
        <f>VLOOKUP($C451,'Look-Ups'!$C$2:$G$32,D$1-2,0)</f>
        <v>Function_02</v>
      </c>
      <c r="E451" t="str">
        <f>VLOOKUP($C451,'Look-Ups'!$C$2:$G$32,E$1-2,0)</f>
        <v>Function_Simpl_02</v>
      </c>
      <c r="F451" t="str">
        <f>VLOOKUP($C451,'Look-Ups'!$C$2:$G$32,F$1-2,0)</f>
        <v>Segment_02</v>
      </c>
      <c r="G451" t="str">
        <f>VLOOKUP($C451,'Look-Ups'!$C$2:$G$32,G$1-2,0)</f>
        <v>Proc_Type_02</v>
      </c>
      <c r="H451" t="s">
        <v>179</v>
      </c>
      <c r="I451">
        <f t="shared" si="15"/>
        <v>2020</v>
      </c>
      <c r="J451" t="s">
        <v>10</v>
      </c>
      <c r="K451" s="103">
        <v>0</v>
      </c>
      <c r="L451" s="78" t="s">
        <v>106</v>
      </c>
    </row>
    <row r="452" spans="1:12" ht="12.5" customHeight="1" x14ac:dyDescent="0.25">
      <c r="A452" t="str">
        <f t="shared" si="14"/>
        <v>Function_02Application_042020</v>
      </c>
      <c r="B452">
        <v>449</v>
      </c>
      <c r="C452" t="s">
        <v>357</v>
      </c>
      <c r="D452" t="str">
        <f>VLOOKUP($C452,'Look-Ups'!$C$2:$G$32,D$1-2,0)</f>
        <v>Function_02</v>
      </c>
      <c r="E452" t="str">
        <f>VLOOKUP($C452,'Look-Ups'!$C$2:$G$32,E$1-2,0)</f>
        <v>Function_Simpl_02</v>
      </c>
      <c r="F452" t="str">
        <f>VLOOKUP($C452,'Look-Ups'!$C$2:$G$32,F$1-2,0)</f>
        <v>Segment_02</v>
      </c>
      <c r="G452" t="str">
        <f>VLOOKUP($C452,'Look-Ups'!$C$2:$G$32,G$1-2,0)</f>
        <v>Proc_Type_02</v>
      </c>
      <c r="H452" t="s">
        <v>160</v>
      </c>
      <c r="I452">
        <f t="shared" si="15"/>
        <v>2020</v>
      </c>
      <c r="J452" t="s">
        <v>10</v>
      </c>
      <c r="K452" s="103">
        <v>0.01</v>
      </c>
      <c r="L452" s="78" t="s">
        <v>106</v>
      </c>
    </row>
    <row r="453" spans="1:12" ht="12.5" customHeight="1" x14ac:dyDescent="0.25">
      <c r="A453" t="str">
        <f t="shared" ref="A453:A516" si="16">D453&amp;C453&amp;I453</f>
        <v>Function_02Application_042020</v>
      </c>
      <c r="B453">
        <v>450</v>
      </c>
      <c r="C453" t="s">
        <v>357</v>
      </c>
      <c r="D453" t="str">
        <f>VLOOKUP($C453,'Look-Ups'!$C$2:$G$32,D$1-2,0)</f>
        <v>Function_02</v>
      </c>
      <c r="E453" t="str">
        <f>VLOOKUP($C453,'Look-Ups'!$C$2:$G$32,E$1-2,0)</f>
        <v>Function_Simpl_02</v>
      </c>
      <c r="F453" t="str">
        <f>VLOOKUP($C453,'Look-Ups'!$C$2:$G$32,F$1-2,0)</f>
        <v>Segment_02</v>
      </c>
      <c r="G453" t="str">
        <f>VLOOKUP($C453,'Look-Ups'!$C$2:$G$32,G$1-2,0)</f>
        <v>Proc_Type_02</v>
      </c>
      <c r="H453" t="s">
        <v>187</v>
      </c>
      <c r="I453">
        <f t="shared" si="15"/>
        <v>2020</v>
      </c>
      <c r="J453" t="s">
        <v>10</v>
      </c>
      <c r="K453" s="103">
        <v>1.3218309463352482E-3</v>
      </c>
      <c r="L453" s="78" t="s">
        <v>106</v>
      </c>
    </row>
    <row r="454" spans="1:12" ht="12.5" customHeight="1" x14ac:dyDescent="0.25">
      <c r="A454" t="str">
        <f t="shared" si="16"/>
        <v>Function_02Application_042020</v>
      </c>
      <c r="B454">
        <v>451</v>
      </c>
      <c r="C454" t="s">
        <v>357</v>
      </c>
      <c r="D454" t="str">
        <f>VLOOKUP($C454,'Look-Ups'!$C$2:$G$32,D$1-2,0)</f>
        <v>Function_02</v>
      </c>
      <c r="E454" t="str">
        <f>VLOOKUP($C454,'Look-Ups'!$C$2:$G$32,E$1-2,0)</f>
        <v>Function_Simpl_02</v>
      </c>
      <c r="F454" t="str">
        <f>VLOOKUP($C454,'Look-Ups'!$C$2:$G$32,F$1-2,0)</f>
        <v>Segment_02</v>
      </c>
      <c r="G454" t="str">
        <f>VLOOKUP($C454,'Look-Ups'!$C$2:$G$32,G$1-2,0)</f>
        <v>Proc_Type_02</v>
      </c>
      <c r="H454" t="s">
        <v>172</v>
      </c>
      <c r="I454">
        <f t="shared" si="15"/>
        <v>2020</v>
      </c>
      <c r="J454" t="s">
        <v>10</v>
      </c>
      <c r="K454" s="103">
        <v>1.4999999999999999E-2</v>
      </c>
      <c r="L454" s="78" t="s">
        <v>106</v>
      </c>
    </row>
    <row r="455" spans="1:12" ht="12.5" customHeight="1" x14ac:dyDescent="0.25">
      <c r="A455" t="str">
        <f t="shared" si="16"/>
        <v>Function_02Application_042020</v>
      </c>
      <c r="B455">
        <v>452</v>
      </c>
      <c r="C455" t="s">
        <v>357</v>
      </c>
      <c r="D455" t="str">
        <f>VLOOKUP($C455,'Look-Ups'!$C$2:$G$32,D$1-2,0)</f>
        <v>Function_02</v>
      </c>
      <c r="E455" t="str">
        <f>VLOOKUP($C455,'Look-Ups'!$C$2:$G$32,E$1-2,0)</f>
        <v>Function_Simpl_02</v>
      </c>
      <c r="F455" t="str">
        <f>VLOOKUP($C455,'Look-Ups'!$C$2:$G$32,F$1-2,0)</f>
        <v>Segment_02</v>
      </c>
      <c r="G455" t="str">
        <f>VLOOKUP($C455,'Look-Ups'!$C$2:$G$32,G$1-2,0)</f>
        <v>Proc_Type_02</v>
      </c>
      <c r="H455" t="s">
        <v>159</v>
      </c>
      <c r="I455">
        <f t="shared" si="15"/>
        <v>2020</v>
      </c>
      <c r="J455" t="s">
        <v>10</v>
      </c>
      <c r="K455" s="103">
        <v>1.3218309463352482E-3</v>
      </c>
      <c r="L455" s="78" t="s">
        <v>106</v>
      </c>
    </row>
    <row r="456" spans="1:12" ht="12.5" customHeight="1" x14ac:dyDescent="0.25">
      <c r="A456" t="str">
        <f t="shared" si="16"/>
        <v>Function_02Application_042020</v>
      </c>
      <c r="B456">
        <v>453</v>
      </c>
      <c r="C456" t="s">
        <v>357</v>
      </c>
      <c r="D456" t="str">
        <f>VLOOKUP($C456,'Look-Ups'!$C$2:$G$32,D$1-2,0)</f>
        <v>Function_02</v>
      </c>
      <c r="E456" t="str">
        <f>VLOOKUP($C456,'Look-Ups'!$C$2:$G$32,E$1-2,0)</f>
        <v>Function_Simpl_02</v>
      </c>
      <c r="F456" t="str">
        <f>VLOOKUP($C456,'Look-Ups'!$C$2:$G$32,F$1-2,0)</f>
        <v>Segment_02</v>
      </c>
      <c r="G456" t="str">
        <f>VLOOKUP($C456,'Look-Ups'!$C$2:$G$32,G$1-2,0)</f>
        <v>Proc_Type_02</v>
      </c>
      <c r="H456" t="s">
        <v>235</v>
      </c>
      <c r="I456">
        <f t="shared" si="15"/>
        <v>2020</v>
      </c>
      <c r="J456" t="s">
        <v>10</v>
      </c>
      <c r="K456" s="103">
        <v>1.3218309463352482E-3</v>
      </c>
      <c r="L456" s="78" t="s">
        <v>106</v>
      </c>
    </row>
    <row r="457" spans="1:12" ht="12.5" customHeight="1" x14ac:dyDescent="0.25">
      <c r="A457" t="str">
        <f t="shared" si="16"/>
        <v>Function_02Application_042020</v>
      </c>
      <c r="B457">
        <v>454</v>
      </c>
      <c r="C457" t="s">
        <v>357</v>
      </c>
      <c r="D457" t="str">
        <f>VLOOKUP($C457,'Look-Ups'!$C$2:$G$32,D$1-2,0)</f>
        <v>Function_02</v>
      </c>
      <c r="E457" t="str">
        <f>VLOOKUP($C457,'Look-Ups'!$C$2:$G$32,E$1-2,0)</f>
        <v>Function_Simpl_02</v>
      </c>
      <c r="F457" t="str">
        <f>VLOOKUP($C457,'Look-Ups'!$C$2:$G$32,F$1-2,0)</f>
        <v>Segment_02</v>
      </c>
      <c r="G457" t="str">
        <f>VLOOKUP($C457,'Look-Ups'!$C$2:$G$32,G$1-2,0)</f>
        <v>Proc_Type_02</v>
      </c>
      <c r="H457" t="s">
        <v>181</v>
      </c>
      <c r="I457">
        <f t="shared" si="15"/>
        <v>2020</v>
      </c>
      <c r="J457" t="s">
        <v>10</v>
      </c>
      <c r="K457" s="103">
        <v>1.3218309463352482E-3</v>
      </c>
      <c r="L457" s="78" t="s">
        <v>106</v>
      </c>
    </row>
    <row r="458" spans="1:12" ht="12.5" customHeight="1" x14ac:dyDescent="0.25">
      <c r="A458" t="str">
        <f t="shared" si="16"/>
        <v>Function_02Application_042020</v>
      </c>
      <c r="B458">
        <v>455</v>
      </c>
      <c r="C458" t="s">
        <v>357</v>
      </c>
      <c r="D458" t="str">
        <f>VLOOKUP($C458,'Look-Ups'!$C$2:$G$32,D$1-2,0)</f>
        <v>Function_02</v>
      </c>
      <c r="E458" t="str">
        <f>VLOOKUP($C458,'Look-Ups'!$C$2:$G$32,E$1-2,0)</f>
        <v>Function_Simpl_02</v>
      </c>
      <c r="F458" t="str">
        <f>VLOOKUP($C458,'Look-Ups'!$C$2:$G$32,F$1-2,0)</f>
        <v>Segment_02</v>
      </c>
      <c r="G458" t="str">
        <f>VLOOKUP($C458,'Look-Ups'!$C$2:$G$32,G$1-2,0)</f>
        <v>Proc_Type_02</v>
      </c>
      <c r="H458" t="s">
        <v>236</v>
      </c>
      <c r="I458">
        <f t="shared" si="15"/>
        <v>2020</v>
      </c>
      <c r="J458" t="s">
        <v>10</v>
      </c>
      <c r="K458" s="103">
        <v>1.3218309463352482E-3</v>
      </c>
      <c r="L458" s="78" t="s">
        <v>106</v>
      </c>
    </row>
    <row r="459" spans="1:12" ht="12.5" customHeight="1" x14ac:dyDescent="0.25">
      <c r="A459" t="str">
        <f t="shared" si="16"/>
        <v>Function_02Application_042020</v>
      </c>
      <c r="B459">
        <v>456</v>
      </c>
      <c r="C459" t="s">
        <v>357</v>
      </c>
      <c r="D459" t="str">
        <f>VLOOKUP($C459,'Look-Ups'!$C$2:$G$32,D$1-2,0)</f>
        <v>Function_02</v>
      </c>
      <c r="E459" t="str">
        <f>VLOOKUP($C459,'Look-Ups'!$C$2:$G$32,E$1-2,0)</f>
        <v>Function_Simpl_02</v>
      </c>
      <c r="F459" t="str">
        <f>VLOOKUP($C459,'Look-Ups'!$C$2:$G$32,F$1-2,0)</f>
        <v>Segment_02</v>
      </c>
      <c r="G459" t="str">
        <f>VLOOKUP($C459,'Look-Ups'!$C$2:$G$32,G$1-2,0)</f>
        <v>Proc_Type_02</v>
      </c>
      <c r="H459" t="s">
        <v>169</v>
      </c>
      <c r="I459">
        <f t="shared" si="15"/>
        <v>2020</v>
      </c>
      <c r="J459" t="s">
        <v>10</v>
      </c>
      <c r="K459" s="103">
        <v>1.3218309463352482E-3</v>
      </c>
      <c r="L459" s="78" t="s">
        <v>106</v>
      </c>
    </row>
    <row r="460" spans="1:12" ht="12.5" customHeight="1" x14ac:dyDescent="0.25">
      <c r="A460" t="str">
        <f t="shared" si="16"/>
        <v>Function_02Application_042020</v>
      </c>
      <c r="B460">
        <v>457</v>
      </c>
      <c r="C460" t="s">
        <v>357</v>
      </c>
      <c r="D460" t="str">
        <f>VLOOKUP($C460,'Look-Ups'!$C$2:$G$32,D$1-2,0)</f>
        <v>Function_02</v>
      </c>
      <c r="E460" t="str">
        <f>VLOOKUP($C460,'Look-Ups'!$C$2:$G$32,E$1-2,0)</f>
        <v>Function_Simpl_02</v>
      </c>
      <c r="F460" t="str">
        <f>VLOOKUP($C460,'Look-Ups'!$C$2:$G$32,F$1-2,0)</f>
        <v>Segment_02</v>
      </c>
      <c r="G460" t="str">
        <f>VLOOKUP($C460,'Look-Ups'!$C$2:$G$32,G$1-2,0)</f>
        <v>Proc_Type_02</v>
      </c>
      <c r="H460" t="s">
        <v>243</v>
      </c>
      <c r="I460">
        <f t="shared" si="15"/>
        <v>2020</v>
      </c>
      <c r="J460" t="s">
        <v>10</v>
      </c>
      <c r="K460" s="103">
        <v>1.3218309463352482E-3</v>
      </c>
      <c r="L460" s="78" t="s">
        <v>106</v>
      </c>
    </row>
    <row r="461" spans="1:12" ht="12.5" customHeight="1" x14ac:dyDescent="0.25">
      <c r="A461" t="str">
        <f t="shared" si="16"/>
        <v>Function_02Application_042020</v>
      </c>
      <c r="B461">
        <v>458</v>
      </c>
      <c r="C461" t="s">
        <v>357</v>
      </c>
      <c r="D461" t="str">
        <f>VLOOKUP($C461,'Look-Ups'!$C$2:$G$32,D$1-2,0)</f>
        <v>Function_02</v>
      </c>
      <c r="E461" t="str">
        <f>VLOOKUP($C461,'Look-Ups'!$C$2:$G$32,E$1-2,0)</f>
        <v>Function_Simpl_02</v>
      </c>
      <c r="F461" t="str">
        <f>VLOOKUP($C461,'Look-Ups'!$C$2:$G$32,F$1-2,0)</f>
        <v>Segment_02</v>
      </c>
      <c r="G461" t="str">
        <f>VLOOKUP($C461,'Look-Ups'!$C$2:$G$32,G$1-2,0)</f>
        <v>Proc_Type_02</v>
      </c>
      <c r="H461" t="s">
        <v>202</v>
      </c>
      <c r="I461">
        <f t="shared" si="15"/>
        <v>2020</v>
      </c>
      <c r="J461" t="s">
        <v>10</v>
      </c>
      <c r="K461" s="103">
        <v>1.3218309463352482E-3</v>
      </c>
      <c r="L461" s="78" t="s">
        <v>106</v>
      </c>
    </row>
    <row r="462" spans="1:12" ht="12.5" customHeight="1" x14ac:dyDescent="0.25">
      <c r="A462" t="str">
        <f t="shared" si="16"/>
        <v>Function_02Application_042020</v>
      </c>
      <c r="B462">
        <v>459</v>
      </c>
      <c r="C462" t="s">
        <v>357</v>
      </c>
      <c r="D462" t="str">
        <f>VLOOKUP($C462,'Look-Ups'!$C$2:$G$32,D$1-2,0)</f>
        <v>Function_02</v>
      </c>
      <c r="E462" t="str">
        <f>VLOOKUP($C462,'Look-Ups'!$C$2:$G$32,E$1-2,0)</f>
        <v>Function_Simpl_02</v>
      </c>
      <c r="F462" t="str">
        <f>VLOOKUP($C462,'Look-Ups'!$C$2:$G$32,F$1-2,0)</f>
        <v>Segment_02</v>
      </c>
      <c r="G462" t="str">
        <f>VLOOKUP($C462,'Look-Ups'!$C$2:$G$32,G$1-2,0)</f>
        <v>Proc_Type_02</v>
      </c>
      <c r="H462" t="s">
        <v>244</v>
      </c>
      <c r="I462">
        <f t="shared" si="15"/>
        <v>2020</v>
      </c>
      <c r="J462" t="s">
        <v>10</v>
      </c>
      <c r="K462" s="103">
        <v>2.0723566599096022E-2</v>
      </c>
      <c r="L462" s="78" t="s">
        <v>106</v>
      </c>
    </row>
    <row r="463" spans="1:12" ht="12.5" customHeight="1" x14ac:dyDescent="0.25">
      <c r="A463" t="str">
        <f t="shared" si="16"/>
        <v>Function_03Application_062020</v>
      </c>
      <c r="B463">
        <v>460</v>
      </c>
      <c r="C463" t="s">
        <v>359</v>
      </c>
      <c r="D463" t="str">
        <f>VLOOKUP($C463,'Look-Ups'!$C$2:$G$32,D$1-2,0)</f>
        <v>Function_03</v>
      </c>
      <c r="E463" t="str">
        <f>VLOOKUP($C463,'Look-Ups'!$C$2:$G$32,E$1-2,0)</f>
        <v>Function_Simpl_03</v>
      </c>
      <c r="F463" t="str">
        <f>VLOOKUP($C463,'Look-Ups'!$C$2:$G$32,F$1-2,0)</f>
        <v>Segment_03</v>
      </c>
      <c r="G463" t="str">
        <f>VLOOKUP($C463,'Look-Ups'!$C$2:$G$32,G$1-2,0)</f>
        <v>Proc_Type_01</v>
      </c>
      <c r="H463" t="s">
        <v>195</v>
      </c>
      <c r="I463">
        <f t="shared" si="15"/>
        <v>2020</v>
      </c>
      <c r="J463" t="s">
        <v>10</v>
      </c>
      <c r="K463" s="103">
        <v>0.79</v>
      </c>
      <c r="L463" s="78" t="s">
        <v>106</v>
      </c>
    </row>
    <row r="464" spans="1:12" ht="12.5" customHeight="1" x14ac:dyDescent="0.25">
      <c r="A464" t="str">
        <f t="shared" si="16"/>
        <v>Function_03Application_062020</v>
      </c>
      <c r="B464">
        <v>461</v>
      </c>
      <c r="C464" t="s">
        <v>359</v>
      </c>
      <c r="D464" t="str">
        <f>VLOOKUP($C464,'Look-Ups'!$C$2:$G$32,D$1-2,0)</f>
        <v>Function_03</v>
      </c>
      <c r="E464" t="str">
        <f>VLOOKUP($C464,'Look-Ups'!$C$2:$G$32,E$1-2,0)</f>
        <v>Function_Simpl_03</v>
      </c>
      <c r="F464" t="str">
        <f>VLOOKUP($C464,'Look-Ups'!$C$2:$G$32,F$1-2,0)</f>
        <v>Segment_03</v>
      </c>
      <c r="G464" t="str">
        <f>VLOOKUP($C464,'Look-Ups'!$C$2:$G$32,G$1-2,0)</f>
        <v>Proc_Type_01</v>
      </c>
      <c r="H464" t="s">
        <v>161</v>
      </c>
      <c r="I464">
        <f t="shared" si="15"/>
        <v>2020</v>
      </c>
      <c r="J464" t="s">
        <v>10</v>
      </c>
      <c r="K464" s="103">
        <v>0.20699999999999999</v>
      </c>
      <c r="L464" s="78" t="s">
        <v>106</v>
      </c>
    </row>
    <row r="465" spans="1:12" ht="12.5" customHeight="1" x14ac:dyDescent="0.25">
      <c r="A465" t="str">
        <f t="shared" si="16"/>
        <v>Function_03Application_062020</v>
      </c>
      <c r="B465">
        <v>462</v>
      </c>
      <c r="C465" t="s">
        <v>359</v>
      </c>
      <c r="D465" t="str">
        <f>VLOOKUP($C465,'Look-Ups'!$C$2:$G$32,D$1-2,0)</f>
        <v>Function_03</v>
      </c>
      <c r="E465" t="str">
        <f>VLOOKUP($C465,'Look-Ups'!$C$2:$G$32,E$1-2,0)</f>
        <v>Function_Simpl_03</v>
      </c>
      <c r="F465" t="str">
        <f>VLOOKUP($C465,'Look-Ups'!$C$2:$G$32,F$1-2,0)</f>
        <v>Segment_03</v>
      </c>
      <c r="G465" t="str">
        <f>VLOOKUP($C465,'Look-Ups'!$C$2:$G$32,G$1-2,0)</f>
        <v>Proc_Type_01</v>
      </c>
      <c r="H465" t="s">
        <v>239</v>
      </c>
      <c r="I465">
        <f t="shared" si="15"/>
        <v>2020</v>
      </c>
      <c r="J465" t="s">
        <v>10</v>
      </c>
      <c r="K465" s="103">
        <v>0</v>
      </c>
      <c r="L465" s="78">
        <v>0</v>
      </c>
    </row>
    <row r="466" spans="1:12" ht="12.5" customHeight="1" x14ac:dyDescent="0.25">
      <c r="A466" t="str">
        <f t="shared" si="16"/>
        <v>Function_03Application_062020</v>
      </c>
      <c r="B466">
        <v>463</v>
      </c>
      <c r="C466" t="s">
        <v>359</v>
      </c>
      <c r="D466" t="str">
        <f>VLOOKUP($C466,'Look-Ups'!$C$2:$G$32,D$1-2,0)</f>
        <v>Function_03</v>
      </c>
      <c r="E466" t="str">
        <f>VLOOKUP($C466,'Look-Ups'!$C$2:$G$32,E$1-2,0)</f>
        <v>Function_Simpl_03</v>
      </c>
      <c r="F466" t="str">
        <f>VLOOKUP($C466,'Look-Ups'!$C$2:$G$32,F$1-2,0)</f>
        <v>Segment_03</v>
      </c>
      <c r="G466" t="str">
        <f>VLOOKUP($C466,'Look-Ups'!$C$2:$G$32,G$1-2,0)</f>
        <v>Proc_Type_01</v>
      </c>
      <c r="H466" t="s">
        <v>156</v>
      </c>
      <c r="I466">
        <f t="shared" si="15"/>
        <v>2020</v>
      </c>
      <c r="J466" t="s">
        <v>10</v>
      </c>
      <c r="K466" s="103">
        <v>0</v>
      </c>
      <c r="L466" s="78">
        <v>0</v>
      </c>
    </row>
    <row r="467" spans="1:12" ht="12.5" customHeight="1" x14ac:dyDescent="0.25">
      <c r="A467" t="str">
        <f t="shared" si="16"/>
        <v>Function_03Application_062020</v>
      </c>
      <c r="B467">
        <v>464</v>
      </c>
      <c r="C467" t="s">
        <v>359</v>
      </c>
      <c r="D467" t="str">
        <f>VLOOKUP($C467,'Look-Ups'!$C$2:$G$32,D$1-2,0)</f>
        <v>Function_03</v>
      </c>
      <c r="E467" t="str">
        <f>VLOOKUP($C467,'Look-Ups'!$C$2:$G$32,E$1-2,0)</f>
        <v>Function_Simpl_03</v>
      </c>
      <c r="F467" t="str">
        <f>VLOOKUP($C467,'Look-Ups'!$C$2:$G$32,F$1-2,0)</f>
        <v>Segment_03</v>
      </c>
      <c r="G467" t="str">
        <f>VLOOKUP($C467,'Look-Ups'!$C$2:$G$32,G$1-2,0)</f>
        <v>Proc_Type_01</v>
      </c>
      <c r="H467" t="s">
        <v>187</v>
      </c>
      <c r="I467">
        <f t="shared" si="15"/>
        <v>2020</v>
      </c>
      <c r="J467" t="s">
        <v>10</v>
      </c>
      <c r="K467" s="103">
        <v>2E-3</v>
      </c>
      <c r="L467" s="78" t="s">
        <v>106</v>
      </c>
    </row>
    <row r="468" spans="1:12" ht="12.5" customHeight="1" x14ac:dyDescent="0.25">
      <c r="A468" t="str">
        <f t="shared" si="16"/>
        <v>Function_03Application_062020</v>
      </c>
      <c r="B468">
        <v>465</v>
      </c>
      <c r="C468" t="s">
        <v>359</v>
      </c>
      <c r="D468" t="str">
        <f>VLOOKUP($C468,'Look-Ups'!$C$2:$G$32,D$1-2,0)</f>
        <v>Function_03</v>
      </c>
      <c r="E468" t="str">
        <f>VLOOKUP($C468,'Look-Ups'!$C$2:$G$32,E$1-2,0)</f>
        <v>Function_Simpl_03</v>
      </c>
      <c r="F468" t="str">
        <f>VLOOKUP($C468,'Look-Ups'!$C$2:$G$32,F$1-2,0)</f>
        <v>Segment_03</v>
      </c>
      <c r="G468" t="str">
        <f>VLOOKUP($C468,'Look-Ups'!$C$2:$G$32,G$1-2,0)</f>
        <v>Proc_Type_01</v>
      </c>
      <c r="H468" t="s">
        <v>176</v>
      </c>
      <c r="I468">
        <f t="shared" si="15"/>
        <v>2020</v>
      </c>
      <c r="J468" t="s">
        <v>10</v>
      </c>
      <c r="K468" s="103">
        <v>0</v>
      </c>
      <c r="L468" s="78">
        <v>0</v>
      </c>
    </row>
    <row r="469" spans="1:12" ht="12.5" customHeight="1" x14ac:dyDescent="0.25">
      <c r="A469" t="str">
        <f t="shared" si="16"/>
        <v>Function_03Application_062020</v>
      </c>
      <c r="B469">
        <v>466</v>
      </c>
      <c r="C469" t="s">
        <v>359</v>
      </c>
      <c r="D469" t="str">
        <f>VLOOKUP($C469,'Look-Ups'!$C$2:$G$32,D$1-2,0)</f>
        <v>Function_03</v>
      </c>
      <c r="E469" t="str">
        <f>VLOOKUP($C469,'Look-Ups'!$C$2:$G$32,E$1-2,0)</f>
        <v>Function_Simpl_03</v>
      </c>
      <c r="F469" t="str">
        <f>VLOOKUP($C469,'Look-Ups'!$C$2:$G$32,F$1-2,0)</f>
        <v>Segment_03</v>
      </c>
      <c r="G469" t="str">
        <f>VLOOKUP($C469,'Look-Ups'!$C$2:$G$32,G$1-2,0)</f>
        <v>Proc_Type_01</v>
      </c>
      <c r="H469" t="s">
        <v>219</v>
      </c>
      <c r="I469">
        <f t="shared" si="15"/>
        <v>2020</v>
      </c>
      <c r="J469" t="s">
        <v>10</v>
      </c>
      <c r="K469" s="103">
        <v>0</v>
      </c>
      <c r="L469" s="78">
        <v>0</v>
      </c>
    </row>
    <row r="470" spans="1:12" ht="12.5" customHeight="1" x14ac:dyDescent="0.25">
      <c r="A470" t="str">
        <f t="shared" si="16"/>
        <v>Function_03Application_062020</v>
      </c>
      <c r="B470">
        <v>467</v>
      </c>
      <c r="C470" t="s">
        <v>359</v>
      </c>
      <c r="D470" t="str">
        <f>VLOOKUP($C470,'Look-Ups'!$C$2:$G$32,D$1-2,0)</f>
        <v>Function_03</v>
      </c>
      <c r="E470" t="str">
        <f>VLOOKUP($C470,'Look-Ups'!$C$2:$G$32,E$1-2,0)</f>
        <v>Function_Simpl_03</v>
      </c>
      <c r="F470" t="str">
        <f>VLOOKUP($C470,'Look-Ups'!$C$2:$G$32,F$1-2,0)</f>
        <v>Segment_03</v>
      </c>
      <c r="G470" t="str">
        <f>VLOOKUP($C470,'Look-Ups'!$C$2:$G$32,G$1-2,0)</f>
        <v>Proc_Type_01</v>
      </c>
      <c r="H470" t="s">
        <v>244</v>
      </c>
      <c r="I470">
        <f t="shared" si="15"/>
        <v>2020</v>
      </c>
      <c r="J470" t="s">
        <v>10</v>
      </c>
      <c r="K470" s="103">
        <v>1.0000000000000009E-3</v>
      </c>
      <c r="L470" s="78" t="s">
        <v>106</v>
      </c>
    </row>
    <row r="471" spans="1:12" ht="12.5" customHeight="1" x14ac:dyDescent="0.25">
      <c r="A471" t="str">
        <f t="shared" si="16"/>
        <v>Function_03Application_102020</v>
      </c>
      <c r="B471">
        <v>468</v>
      </c>
      <c r="C471" t="s">
        <v>363</v>
      </c>
      <c r="D471" t="str">
        <f>VLOOKUP($C471,'Look-Ups'!$C$2:$G$32,D$1-2,0)</f>
        <v>Function_03</v>
      </c>
      <c r="E471" t="str">
        <f>VLOOKUP($C471,'Look-Ups'!$C$2:$G$32,E$1-2,0)</f>
        <v>Function_Simpl_03</v>
      </c>
      <c r="F471" t="str">
        <f>VLOOKUP($C471,'Look-Ups'!$C$2:$G$32,F$1-2,0)</f>
        <v>Segment_03</v>
      </c>
      <c r="G471" t="str">
        <f>VLOOKUP($C471,'Look-Ups'!$C$2:$G$32,G$1-2,0)</f>
        <v>Proc_Type_01</v>
      </c>
      <c r="H471" t="s">
        <v>195</v>
      </c>
      <c r="I471">
        <f t="shared" si="15"/>
        <v>2020</v>
      </c>
      <c r="J471" t="s">
        <v>10</v>
      </c>
      <c r="K471" s="103">
        <v>0.83</v>
      </c>
      <c r="L471" s="78" t="s">
        <v>106</v>
      </c>
    </row>
    <row r="472" spans="1:12" ht="12.5" customHeight="1" x14ac:dyDescent="0.25">
      <c r="A472" t="str">
        <f t="shared" si="16"/>
        <v>Function_03Application_102020</v>
      </c>
      <c r="B472">
        <v>469</v>
      </c>
      <c r="C472" t="s">
        <v>363</v>
      </c>
      <c r="D472" t="str">
        <f>VLOOKUP($C472,'Look-Ups'!$C$2:$G$32,D$1-2,0)</f>
        <v>Function_03</v>
      </c>
      <c r="E472" t="str">
        <f>VLOOKUP($C472,'Look-Ups'!$C$2:$G$32,E$1-2,0)</f>
        <v>Function_Simpl_03</v>
      </c>
      <c r="F472" t="str">
        <f>VLOOKUP($C472,'Look-Ups'!$C$2:$G$32,F$1-2,0)</f>
        <v>Segment_03</v>
      </c>
      <c r="G472" t="str">
        <f>VLOOKUP($C472,'Look-Ups'!$C$2:$G$32,G$1-2,0)</f>
        <v>Proc_Type_01</v>
      </c>
      <c r="H472" t="s">
        <v>161</v>
      </c>
      <c r="I472">
        <f t="shared" si="15"/>
        <v>2020</v>
      </c>
      <c r="J472" t="s">
        <v>10</v>
      </c>
      <c r="K472" s="103">
        <v>0.112</v>
      </c>
      <c r="L472" s="78" t="s">
        <v>106</v>
      </c>
    </row>
    <row r="473" spans="1:12" ht="12.5" customHeight="1" x14ac:dyDescent="0.25">
      <c r="A473" t="str">
        <f t="shared" si="16"/>
        <v>Function_03Application_102020</v>
      </c>
      <c r="B473">
        <v>470</v>
      </c>
      <c r="C473" t="s">
        <v>363</v>
      </c>
      <c r="D473" t="str">
        <f>VLOOKUP($C473,'Look-Ups'!$C$2:$G$32,D$1-2,0)</f>
        <v>Function_03</v>
      </c>
      <c r="E473" t="str">
        <f>VLOOKUP($C473,'Look-Ups'!$C$2:$G$32,E$1-2,0)</f>
        <v>Function_Simpl_03</v>
      </c>
      <c r="F473" t="str">
        <f>VLOOKUP($C473,'Look-Ups'!$C$2:$G$32,F$1-2,0)</f>
        <v>Segment_03</v>
      </c>
      <c r="G473" t="str">
        <f>VLOOKUP($C473,'Look-Ups'!$C$2:$G$32,G$1-2,0)</f>
        <v>Proc_Type_01</v>
      </c>
      <c r="H473" t="s">
        <v>156</v>
      </c>
      <c r="I473">
        <f t="shared" si="15"/>
        <v>2020</v>
      </c>
      <c r="J473" t="s">
        <v>10</v>
      </c>
      <c r="K473" s="103">
        <v>1.3298341821775779E-2</v>
      </c>
      <c r="L473" s="78" t="s">
        <v>106</v>
      </c>
    </row>
    <row r="474" spans="1:12" ht="12.5" customHeight="1" x14ac:dyDescent="0.25">
      <c r="A474" t="str">
        <f t="shared" si="16"/>
        <v>Function_03Application_102020</v>
      </c>
      <c r="B474">
        <v>471</v>
      </c>
      <c r="C474" t="s">
        <v>363</v>
      </c>
      <c r="D474" t="str">
        <f>VLOOKUP($C474,'Look-Ups'!$C$2:$G$32,D$1-2,0)</f>
        <v>Function_03</v>
      </c>
      <c r="E474" t="str">
        <f>VLOOKUP($C474,'Look-Ups'!$C$2:$G$32,E$1-2,0)</f>
        <v>Function_Simpl_03</v>
      </c>
      <c r="F474" t="str">
        <f>VLOOKUP($C474,'Look-Ups'!$C$2:$G$32,F$1-2,0)</f>
        <v>Segment_03</v>
      </c>
      <c r="G474" t="str">
        <f>VLOOKUP($C474,'Look-Ups'!$C$2:$G$32,G$1-2,0)</f>
        <v>Proc_Type_01</v>
      </c>
      <c r="H474" t="s">
        <v>187</v>
      </c>
      <c r="I474">
        <f t="shared" si="15"/>
        <v>2020</v>
      </c>
      <c r="J474" t="s">
        <v>10</v>
      </c>
      <c r="K474" s="103">
        <v>3.139944887630496E-3</v>
      </c>
      <c r="L474" s="78" t="s">
        <v>106</v>
      </c>
    </row>
    <row r="475" spans="1:12" ht="12.5" customHeight="1" x14ac:dyDescent="0.25">
      <c r="A475" t="str">
        <f t="shared" si="16"/>
        <v>Function_03Application_102020</v>
      </c>
      <c r="B475">
        <v>472</v>
      </c>
      <c r="C475" t="s">
        <v>363</v>
      </c>
      <c r="D475" t="str">
        <f>VLOOKUP($C475,'Look-Ups'!$C$2:$G$32,D$1-2,0)</f>
        <v>Function_03</v>
      </c>
      <c r="E475" t="str">
        <f>VLOOKUP($C475,'Look-Ups'!$C$2:$G$32,E$1-2,0)</f>
        <v>Function_Simpl_03</v>
      </c>
      <c r="F475" t="str">
        <f>VLOOKUP($C475,'Look-Ups'!$C$2:$G$32,F$1-2,0)</f>
        <v>Segment_03</v>
      </c>
      <c r="G475" t="str">
        <f>VLOOKUP($C475,'Look-Ups'!$C$2:$G$32,G$1-2,0)</f>
        <v>Proc_Type_01</v>
      </c>
      <c r="H475" t="s">
        <v>204</v>
      </c>
      <c r="I475">
        <f t="shared" si="15"/>
        <v>2020</v>
      </c>
      <c r="J475" t="s">
        <v>10</v>
      </c>
      <c r="K475" s="103">
        <v>1.2778443704253638E-2</v>
      </c>
      <c r="L475" s="78" t="s">
        <v>106</v>
      </c>
    </row>
    <row r="476" spans="1:12" ht="12.5" customHeight="1" x14ac:dyDescent="0.25">
      <c r="A476" t="str">
        <f t="shared" si="16"/>
        <v>Function_03Application_102020</v>
      </c>
      <c r="B476">
        <v>473</v>
      </c>
      <c r="C476" t="s">
        <v>363</v>
      </c>
      <c r="D476" t="str">
        <f>VLOOKUP($C476,'Look-Ups'!$C$2:$G$32,D$1-2,0)</f>
        <v>Function_03</v>
      </c>
      <c r="E476" t="str">
        <f>VLOOKUP($C476,'Look-Ups'!$C$2:$G$32,E$1-2,0)</f>
        <v>Function_Simpl_03</v>
      </c>
      <c r="F476" t="str">
        <f>VLOOKUP($C476,'Look-Ups'!$C$2:$G$32,F$1-2,0)</f>
        <v>Segment_03</v>
      </c>
      <c r="G476" t="str">
        <f>VLOOKUP($C476,'Look-Ups'!$C$2:$G$32,G$1-2,0)</f>
        <v>Proc_Type_01</v>
      </c>
      <c r="H476" t="s">
        <v>239</v>
      </c>
      <c r="I476">
        <f t="shared" si="15"/>
        <v>2020</v>
      </c>
      <c r="J476" t="s">
        <v>10</v>
      </c>
      <c r="K476" s="103">
        <v>5.0000000000000001E-3</v>
      </c>
      <c r="L476" s="78" t="s">
        <v>106</v>
      </c>
    </row>
    <row r="477" spans="1:12" ht="12.5" customHeight="1" x14ac:dyDescent="0.25">
      <c r="A477" t="str">
        <f t="shared" si="16"/>
        <v>Function_03Application_102020</v>
      </c>
      <c r="B477">
        <v>474</v>
      </c>
      <c r="C477" t="s">
        <v>363</v>
      </c>
      <c r="D477" t="str">
        <f>VLOOKUP($C477,'Look-Ups'!$C$2:$G$32,D$1-2,0)</f>
        <v>Function_03</v>
      </c>
      <c r="E477" t="str">
        <f>VLOOKUP($C477,'Look-Ups'!$C$2:$G$32,E$1-2,0)</f>
        <v>Function_Simpl_03</v>
      </c>
      <c r="F477" t="str">
        <f>VLOOKUP($C477,'Look-Ups'!$C$2:$G$32,F$1-2,0)</f>
        <v>Segment_03</v>
      </c>
      <c r="G477" t="str">
        <f>VLOOKUP($C477,'Look-Ups'!$C$2:$G$32,G$1-2,0)</f>
        <v>Proc_Type_01</v>
      </c>
      <c r="H477" t="s">
        <v>219</v>
      </c>
      <c r="I477">
        <f t="shared" si="15"/>
        <v>2020</v>
      </c>
      <c r="J477" t="s">
        <v>10</v>
      </c>
      <c r="K477" s="103">
        <v>0</v>
      </c>
      <c r="L477" s="78">
        <v>0</v>
      </c>
    </row>
    <row r="478" spans="1:12" ht="12.5" customHeight="1" x14ac:dyDescent="0.25">
      <c r="A478" t="str">
        <f t="shared" si="16"/>
        <v>Function_03Application_102020</v>
      </c>
      <c r="B478">
        <v>475</v>
      </c>
      <c r="C478" t="s">
        <v>363</v>
      </c>
      <c r="D478" t="str">
        <f>VLOOKUP($C478,'Look-Ups'!$C$2:$G$32,D$1-2,0)</f>
        <v>Function_03</v>
      </c>
      <c r="E478" t="str">
        <f>VLOOKUP($C478,'Look-Ups'!$C$2:$G$32,E$1-2,0)</f>
        <v>Function_Simpl_03</v>
      </c>
      <c r="F478" t="str">
        <f>VLOOKUP($C478,'Look-Ups'!$C$2:$G$32,F$1-2,0)</f>
        <v>Segment_03</v>
      </c>
      <c r="G478" t="str">
        <f>VLOOKUP($C478,'Look-Ups'!$C$2:$G$32,G$1-2,0)</f>
        <v>Proc_Type_01</v>
      </c>
      <c r="H478" t="s">
        <v>244</v>
      </c>
      <c r="I478">
        <f t="shared" si="15"/>
        <v>2020</v>
      </c>
      <c r="J478" t="s">
        <v>10</v>
      </c>
      <c r="K478" s="103">
        <v>2.3783269586340139E-2</v>
      </c>
      <c r="L478" s="78" t="s">
        <v>106</v>
      </c>
    </row>
    <row r="479" spans="1:12" ht="12.5" customHeight="1" x14ac:dyDescent="0.25">
      <c r="A479" t="str">
        <f t="shared" si="16"/>
        <v>Function_03Application_112020</v>
      </c>
      <c r="B479">
        <v>476</v>
      </c>
      <c r="C479" t="s">
        <v>364</v>
      </c>
      <c r="D479" t="str">
        <f>VLOOKUP($C479,'Look-Ups'!$C$2:$G$32,D$1-2,0)</f>
        <v>Function_03</v>
      </c>
      <c r="E479" t="str">
        <f>VLOOKUP($C479,'Look-Ups'!$C$2:$G$32,E$1-2,0)</f>
        <v>Function_Simpl_03</v>
      </c>
      <c r="F479" t="str">
        <f>VLOOKUP($C479,'Look-Ups'!$C$2:$G$32,F$1-2,0)</f>
        <v>Segment_03</v>
      </c>
      <c r="G479" t="str">
        <f>VLOOKUP($C479,'Look-Ups'!$C$2:$G$32,G$1-2,0)</f>
        <v>Proc_Type_01</v>
      </c>
      <c r="H479" t="s">
        <v>195</v>
      </c>
      <c r="I479">
        <f t="shared" si="15"/>
        <v>2020</v>
      </c>
      <c r="J479" t="s">
        <v>10</v>
      </c>
      <c r="K479" s="103">
        <v>0.21349387672721837</v>
      </c>
      <c r="L479" s="78" t="s">
        <v>106</v>
      </c>
    </row>
    <row r="480" spans="1:12" ht="12.5" customHeight="1" x14ac:dyDescent="0.25">
      <c r="A480" t="str">
        <f t="shared" si="16"/>
        <v>Function_03Application_112020</v>
      </c>
      <c r="B480">
        <v>477</v>
      </c>
      <c r="C480" t="s">
        <v>364</v>
      </c>
      <c r="D480" t="str">
        <f>VLOOKUP($C480,'Look-Ups'!$C$2:$G$32,D$1-2,0)</f>
        <v>Function_03</v>
      </c>
      <c r="E480" t="str">
        <f>VLOOKUP($C480,'Look-Ups'!$C$2:$G$32,E$1-2,0)</f>
        <v>Function_Simpl_03</v>
      </c>
      <c r="F480" t="str">
        <f>VLOOKUP($C480,'Look-Ups'!$C$2:$G$32,F$1-2,0)</f>
        <v>Segment_03</v>
      </c>
      <c r="G480" t="str">
        <f>VLOOKUP($C480,'Look-Ups'!$C$2:$G$32,G$1-2,0)</f>
        <v>Proc_Type_01</v>
      </c>
      <c r="H480" t="s">
        <v>156</v>
      </c>
      <c r="I480">
        <f t="shared" si="15"/>
        <v>2020</v>
      </c>
      <c r="J480" t="s">
        <v>10</v>
      </c>
      <c r="K480" s="103">
        <v>0.59829853521242027</v>
      </c>
      <c r="L480" s="78" t="s">
        <v>106</v>
      </c>
    </row>
    <row r="481" spans="1:12" ht="12.5" customHeight="1" x14ac:dyDescent="0.25">
      <c r="A481" t="str">
        <f t="shared" si="16"/>
        <v>Function_03Application_112020</v>
      </c>
      <c r="B481">
        <v>478</v>
      </c>
      <c r="C481" t="s">
        <v>364</v>
      </c>
      <c r="D481" t="str">
        <f>VLOOKUP($C481,'Look-Ups'!$C$2:$G$32,D$1-2,0)</f>
        <v>Function_03</v>
      </c>
      <c r="E481" t="str">
        <f>VLOOKUP($C481,'Look-Ups'!$C$2:$G$32,E$1-2,0)</f>
        <v>Function_Simpl_03</v>
      </c>
      <c r="F481" t="str">
        <f>VLOOKUP($C481,'Look-Ups'!$C$2:$G$32,F$1-2,0)</f>
        <v>Segment_03</v>
      </c>
      <c r="G481" t="str">
        <f>VLOOKUP($C481,'Look-Ups'!$C$2:$G$32,G$1-2,0)</f>
        <v>Proc_Type_01</v>
      </c>
      <c r="H481" t="s">
        <v>161</v>
      </c>
      <c r="I481">
        <f t="shared" si="15"/>
        <v>2020</v>
      </c>
      <c r="J481" t="s">
        <v>10</v>
      </c>
      <c r="K481" s="103">
        <v>3.1010273994184111E-2</v>
      </c>
      <c r="L481" s="78" t="s">
        <v>106</v>
      </c>
    </row>
    <row r="482" spans="1:12" ht="12.5" customHeight="1" x14ac:dyDescent="0.25">
      <c r="A482" t="str">
        <f t="shared" si="16"/>
        <v>Function_03Application_112020</v>
      </c>
      <c r="B482">
        <v>479</v>
      </c>
      <c r="C482" t="s">
        <v>364</v>
      </c>
      <c r="D482" t="str">
        <f>VLOOKUP($C482,'Look-Ups'!$C$2:$G$32,D$1-2,0)</f>
        <v>Function_03</v>
      </c>
      <c r="E482" t="str">
        <f>VLOOKUP($C482,'Look-Ups'!$C$2:$G$32,E$1-2,0)</f>
        <v>Function_Simpl_03</v>
      </c>
      <c r="F482" t="str">
        <f>VLOOKUP($C482,'Look-Ups'!$C$2:$G$32,F$1-2,0)</f>
        <v>Segment_03</v>
      </c>
      <c r="G482" t="str">
        <f>VLOOKUP($C482,'Look-Ups'!$C$2:$G$32,G$1-2,0)</f>
        <v>Proc_Type_01</v>
      </c>
      <c r="H482" t="s">
        <v>239</v>
      </c>
      <c r="I482">
        <f t="shared" si="15"/>
        <v>2020</v>
      </c>
      <c r="J482" t="s">
        <v>10</v>
      </c>
      <c r="K482" s="103">
        <v>1.8960933020867918E-2</v>
      </c>
      <c r="L482" s="78" t="s">
        <v>106</v>
      </c>
    </row>
    <row r="483" spans="1:12" ht="12.5" customHeight="1" x14ac:dyDescent="0.25">
      <c r="A483" t="str">
        <f t="shared" si="16"/>
        <v>Function_03Application_112020</v>
      </c>
      <c r="B483">
        <v>480</v>
      </c>
      <c r="C483" t="s">
        <v>364</v>
      </c>
      <c r="D483" t="str">
        <f>VLOOKUP($C483,'Look-Ups'!$C$2:$G$32,D$1-2,0)</f>
        <v>Function_03</v>
      </c>
      <c r="E483" t="str">
        <f>VLOOKUP($C483,'Look-Ups'!$C$2:$G$32,E$1-2,0)</f>
        <v>Function_Simpl_03</v>
      </c>
      <c r="F483" t="str">
        <f>VLOOKUP($C483,'Look-Ups'!$C$2:$G$32,F$1-2,0)</f>
        <v>Segment_03</v>
      </c>
      <c r="G483" t="str">
        <f>VLOOKUP($C483,'Look-Ups'!$C$2:$G$32,G$1-2,0)</f>
        <v>Proc_Type_01</v>
      </c>
      <c r="H483" t="s">
        <v>204</v>
      </c>
      <c r="I483">
        <f t="shared" si="15"/>
        <v>2020</v>
      </c>
      <c r="J483" t="s">
        <v>10</v>
      </c>
      <c r="K483" s="103">
        <v>1.7286018011771428E-2</v>
      </c>
      <c r="L483" s="78" t="s">
        <v>106</v>
      </c>
    </row>
    <row r="484" spans="1:12" ht="12.5" customHeight="1" x14ac:dyDescent="0.25">
      <c r="A484" t="str">
        <f t="shared" si="16"/>
        <v>Function_03Application_112020</v>
      </c>
      <c r="B484">
        <v>481</v>
      </c>
      <c r="C484" t="s">
        <v>364</v>
      </c>
      <c r="D484" t="str">
        <f>VLOOKUP($C484,'Look-Ups'!$C$2:$G$32,D$1-2,0)</f>
        <v>Function_03</v>
      </c>
      <c r="E484" t="str">
        <f>VLOOKUP($C484,'Look-Ups'!$C$2:$G$32,E$1-2,0)</f>
        <v>Function_Simpl_03</v>
      </c>
      <c r="F484" t="str">
        <f>VLOOKUP($C484,'Look-Ups'!$C$2:$G$32,F$1-2,0)</f>
        <v>Segment_03</v>
      </c>
      <c r="G484" t="str">
        <f>VLOOKUP($C484,'Look-Ups'!$C$2:$G$32,G$1-2,0)</f>
        <v>Proc_Type_01</v>
      </c>
      <c r="H484" t="s">
        <v>209</v>
      </c>
      <c r="I484">
        <f t="shared" si="15"/>
        <v>2020</v>
      </c>
      <c r="J484" t="s">
        <v>10</v>
      </c>
      <c r="K484" s="103">
        <v>1.8960933020867918E-2</v>
      </c>
      <c r="L484" s="78" t="s">
        <v>106</v>
      </c>
    </row>
    <row r="485" spans="1:12" ht="12.5" customHeight="1" x14ac:dyDescent="0.25">
      <c r="A485" t="str">
        <f t="shared" si="16"/>
        <v>Function_03Application_112020</v>
      </c>
      <c r="B485">
        <v>482</v>
      </c>
      <c r="C485" t="s">
        <v>364</v>
      </c>
      <c r="D485" t="str">
        <f>VLOOKUP($C485,'Look-Ups'!$C$2:$G$32,D$1-2,0)</f>
        <v>Function_03</v>
      </c>
      <c r="E485" t="str">
        <f>VLOOKUP($C485,'Look-Ups'!$C$2:$G$32,E$1-2,0)</f>
        <v>Function_Simpl_03</v>
      </c>
      <c r="F485" t="str">
        <f>VLOOKUP($C485,'Look-Ups'!$C$2:$G$32,F$1-2,0)</f>
        <v>Segment_03</v>
      </c>
      <c r="G485" t="str">
        <f>VLOOKUP($C485,'Look-Ups'!$C$2:$G$32,G$1-2,0)</f>
        <v>Proc_Type_01</v>
      </c>
      <c r="H485" t="s">
        <v>219</v>
      </c>
      <c r="I485">
        <f t="shared" si="15"/>
        <v>2020</v>
      </c>
      <c r="J485" t="s">
        <v>10</v>
      </c>
      <c r="K485" s="103">
        <v>9.1640699758172461E-2</v>
      </c>
      <c r="L485" s="78" t="s">
        <v>106</v>
      </c>
    </row>
    <row r="486" spans="1:12" ht="12.5" customHeight="1" x14ac:dyDescent="0.25">
      <c r="A486" t="str">
        <f t="shared" si="16"/>
        <v>Function_03Application_112020</v>
      </c>
      <c r="B486">
        <v>483</v>
      </c>
      <c r="C486" t="s">
        <v>364</v>
      </c>
      <c r="D486" t="str">
        <f>VLOOKUP($C486,'Look-Ups'!$C$2:$G$32,D$1-2,0)</f>
        <v>Function_03</v>
      </c>
      <c r="E486" t="str">
        <f>VLOOKUP($C486,'Look-Ups'!$C$2:$G$32,E$1-2,0)</f>
        <v>Function_Simpl_03</v>
      </c>
      <c r="F486" t="str">
        <f>VLOOKUP($C486,'Look-Ups'!$C$2:$G$32,F$1-2,0)</f>
        <v>Segment_03</v>
      </c>
      <c r="G486" t="str">
        <f>VLOOKUP($C486,'Look-Ups'!$C$2:$G$32,G$1-2,0)</f>
        <v>Proc_Type_01</v>
      </c>
      <c r="H486" t="s">
        <v>244</v>
      </c>
      <c r="I486">
        <f t="shared" si="15"/>
        <v>2020</v>
      </c>
      <c r="J486" t="s">
        <v>10</v>
      </c>
      <c r="K486" s="103">
        <v>1.0348730254497562E-2</v>
      </c>
      <c r="L486" s="78" t="s">
        <v>106</v>
      </c>
    </row>
    <row r="487" spans="1:12" ht="12.5" customHeight="1" x14ac:dyDescent="0.25">
      <c r="A487" t="str">
        <f t="shared" si="16"/>
        <v>Function_03Application_142020</v>
      </c>
      <c r="B487">
        <v>484</v>
      </c>
      <c r="C487" t="s">
        <v>367</v>
      </c>
      <c r="D487" t="str">
        <f>VLOOKUP($C487,'Look-Ups'!$C$2:$G$32,D$1-2,0)</f>
        <v>Function_03</v>
      </c>
      <c r="E487" t="str">
        <f>VLOOKUP($C487,'Look-Ups'!$C$2:$G$32,E$1-2,0)</f>
        <v>Function_Simpl_03</v>
      </c>
      <c r="F487" t="str">
        <f>VLOOKUP($C487,'Look-Ups'!$C$2:$G$32,F$1-2,0)</f>
        <v>Segment_03</v>
      </c>
      <c r="G487" t="str">
        <f>VLOOKUP($C487,'Look-Ups'!$C$2:$G$32,G$1-2,0)</f>
        <v>Proc_Type_01</v>
      </c>
      <c r="H487" t="s">
        <v>195</v>
      </c>
      <c r="I487">
        <f t="shared" si="15"/>
        <v>2020</v>
      </c>
      <c r="J487" t="s">
        <v>10</v>
      </c>
      <c r="K487" s="103">
        <v>0.75</v>
      </c>
      <c r="L487" s="78" t="s">
        <v>106</v>
      </c>
    </row>
    <row r="488" spans="1:12" ht="12.5" customHeight="1" x14ac:dyDescent="0.25">
      <c r="A488" t="str">
        <f t="shared" si="16"/>
        <v>Function_03Application_142020</v>
      </c>
      <c r="B488">
        <v>485</v>
      </c>
      <c r="C488" t="s">
        <v>367</v>
      </c>
      <c r="D488" t="str">
        <f>VLOOKUP($C488,'Look-Ups'!$C$2:$G$32,D$1-2,0)</f>
        <v>Function_03</v>
      </c>
      <c r="E488" t="str">
        <f>VLOOKUP($C488,'Look-Ups'!$C$2:$G$32,E$1-2,0)</f>
        <v>Function_Simpl_03</v>
      </c>
      <c r="F488" t="str">
        <f>VLOOKUP($C488,'Look-Ups'!$C$2:$G$32,F$1-2,0)</f>
        <v>Segment_03</v>
      </c>
      <c r="G488" t="str">
        <f>VLOOKUP($C488,'Look-Ups'!$C$2:$G$32,G$1-2,0)</f>
        <v>Proc_Type_01</v>
      </c>
      <c r="H488" t="s">
        <v>161</v>
      </c>
      <c r="I488">
        <f t="shared" ref="I488:I551" si="17">I133+1</f>
        <v>2020</v>
      </c>
      <c r="J488" t="s">
        <v>10</v>
      </c>
      <c r="K488" s="103">
        <v>0.185</v>
      </c>
      <c r="L488" s="78" t="s">
        <v>106</v>
      </c>
    </row>
    <row r="489" spans="1:12" ht="12.5" customHeight="1" x14ac:dyDescent="0.25">
      <c r="A489" t="str">
        <f t="shared" si="16"/>
        <v>Function_03Application_142020</v>
      </c>
      <c r="B489">
        <v>486</v>
      </c>
      <c r="C489" t="s">
        <v>367</v>
      </c>
      <c r="D489" t="str">
        <f>VLOOKUP($C489,'Look-Ups'!$C$2:$G$32,D$1-2,0)</f>
        <v>Function_03</v>
      </c>
      <c r="E489" t="str">
        <f>VLOOKUP($C489,'Look-Ups'!$C$2:$G$32,E$1-2,0)</f>
        <v>Function_Simpl_03</v>
      </c>
      <c r="F489" t="str">
        <f>VLOOKUP($C489,'Look-Ups'!$C$2:$G$32,F$1-2,0)</f>
        <v>Segment_03</v>
      </c>
      <c r="G489" t="str">
        <f>VLOOKUP($C489,'Look-Ups'!$C$2:$G$32,G$1-2,0)</f>
        <v>Proc_Type_01</v>
      </c>
      <c r="H489" t="s">
        <v>219</v>
      </c>
      <c r="I489">
        <f t="shared" si="17"/>
        <v>2020</v>
      </c>
      <c r="J489" t="s">
        <v>10</v>
      </c>
      <c r="K489" s="103">
        <v>5.0000000000000001E-3</v>
      </c>
      <c r="L489" s="78" t="s">
        <v>106</v>
      </c>
    </row>
    <row r="490" spans="1:12" ht="12.5" customHeight="1" x14ac:dyDescent="0.25">
      <c r="A490" t="str">
        <f t="shared" si="16"/>
        <v>Function_03Application_142020</v>
      </c>
      <c r="B490">
        <v>487</v>
      </c>
      <c r="C490" t="s">
        <v>367</v>
      </c>
      <c r="D490" t="str">
        <f>VLOOKUP($C490,'Look-Ups'!$C$2:$G$32,D$1-2,0)</f>
        <v>Function_03</v>
      </c>
      <c r="E490" t="str">
        <f>VLOOKUP($C490,'Look-Ups'!$C$2:$G$32,E$1-2,0)</f>
        <v>Function_Simpl_03</v>
      </c>
      <c r="F490" t="str">
        <f>VLOOKUP($C490,'Look-Ups'!$C$2:$G$32,F$1-2,0)</f>
        <v>Segment_03</v>
      </c>
      <c r="G490" t="str">
        <f>VLOOKUP($C490,'Look-Ups'!$C$2:$G$32,G$1-2,0)</f>
        <v>Proc_Type_01</v>
      </c>
      <c r="H490" t="s">
        <v>162</v>
      </c>
      <c r="I490">
        <f t="shared" si="17"/>
        <v>2020</v>
      </c>
      <c r="J490" t="s">
        <v>10</v>
      </c>
      <c r="K490" s="103">
        <v>0</v>
      </c>
      <c r="L490" s="78">
        <v>0</v>
      </c>
    </row>
    <row r="491" spans="1:12" ht="12.5" customHeight="1" x14ac:dyDescent="0.25">
      <c r="A491" t="str">
        <f t="shared" si="16"/>
        <v>Function_03Application_142020</v>
      </c>
      <c r="B491">
        <v>488</v>
      </c>
      <c r="C491" t="s">
        <v>367</v>
      </c>
      <c r="D491" t="str">
        <f>VLOOKUP($C491,'Look-Ups'!$C$2:$G$32,D$1-2,0)</f>
        <v>Function_03</v>
      </c>
      <c r="E491" t="str">
        <f>VLOOKUP($C491,'Look-Ups'!$C$2:$G$32,E$1-2,0)</f>
        <v>Function_Simpl_03</v>
      </c>
      <c r="F491" t="str">
        <f>VLOOKUP($C491,'Look-Ups'!$C$2:$G$32,F$1-2,0)</f>
        <v>Segment_03</v>
      </c>
      <c r="G491" t="str">
        <f>VLOOKUP($C491,'Look-Ups'!$C$2:$G$32,G$1-2,0)</f>
        <v>Proc_Type_01</v>
      </c>
      <c r="H491" t="s">
        <v>156</v>
      </c>
      <c r="I491">
        <f t="shared" si="17"/>
        <v>2020</v>
      </c>
      <c r="J491" t="s">
        <v>10</v>
      </c>
      <c r="K491" s="103">
        <v>4.4999999999999998E-2</v>
      </c>
      <c r="L491" s="78" t="s">
        <v>106</v>
      </c>
    </row>
    <row r="492" spans="1:12" ht="12.5" customHeight="1" x14ac:dyDescent="0.25">
      <c r="A492" t="str">
        <f t="shared" si="16"/>
        <v>Function_03Application_142020</v>
      </c>
      <c r="B492">
        <v>489</v>
      </c>
      <c r="C492" t="s">
        <v>367</v>
      </c>
      <c r="D492" t="str">
        <f>VLOOKUP($C492,'Look-Ups'!$C$2:$G$32,D$1-2,0)</f>
        <v>Function_03</v>
      </c>
      <c r="E492" t="str">
        <f>VLOOKUP($C492,'Look-Ups'!$C$2:$G$32,E$1-2,0)</f>
        <v>Function_Simpl_03</v>
      </c>
      <c r="F492" t="str">
        <f>VLOOKUP($C492,'Look-Ups'!$C$2:$G$32,F$1-2,0)</f>
        <v>Segment_03</v>
      </c>
      <c r="G492" t="str">
        <f>VLOOKUP($C492,'Look-Ups'!$C$2:$G$32,G$1-2,0)</f>
        <v>Proc_Type_01</v>
      </c>
      <c r="H492" t="s">
        <v>187</v>
      </c>
      <c r="I492">
        <f t="shared" si="17"/>
        <v>2020</v>
      </c>
      <c r="J492" t="s">
        <v>10</v>
      </c>
      <c r="K492" s="103">
        <v>0</v>
      </c>
      <c r="L492" s="78">
        <v>0</v>
      </c>
    </row>
    <row r="493" spans="1:12" ht="12.5" customHeight="1" x14ac:dyDescent="0.25">
      <c r="A493" t="str">
        <f t="shared" si="16"/>
        <v>Function_03Application_142020</v>
      </c>
      <c r="B493">
        <v>490</v>
      </c>
      <c r="C493" t="s">
        <v>367</v>
      </c>
      <c r="D493" t="str">
        <f>VLOOKUP($C493,'Look-Ups'!$C$2:$G$32,D$1-2,0)</f>
        <v>Function_03</v>
      </c>
      <c r="E493" t="str">
        <f>VLOOKUP($C493,'Look-Ups'!$C$2:$G$32,E$1-2,0)</f>
        <v>Function_Simpl_03</v>
      </c>
      <c r="F493" t="str">
        <f>VLOOKUP($C493,'Look-Ups'!$C$2:$G$32,F$1-2,0)</f>
        <v>Segment_03</v>
      </c>
      <c r="G493" t="str">
        <f>VLOOKUP($C493,'Look-Ups'!$C$2:$G$32,G$1-2,0)</f>
        <v>Proc_Type_01</v>
      </c>
      <c r="H493" t="s">
        <v>239</v>
      </c>
      <c r="I493">
        <f t="shared" si="17"/>
        <v>2020</v>
      </c>
      <c r="J493" t="s">
        <v>10</v>
      </c>
      <c r="K493" s="103">
        <v>0</v>
      </c>
      <c r="L493" s="78">
        <v>0</v>
      </c>
    </row>
    <row r="494" spans="1:12" ht="12.5" customHeight="1" x14ac:dyDescent="0.25">
      <c r="A494" t="str">
        <f t="shared" si="16"/>
        <v>Function_03Application_142020</v>
      </c>
      <c r="B494">
        <v>491</v>
      </c>
      <c r="C494" t="s">
        <v>367</v>
      </c>
      <c r="D494" t="str">
        <f>VLOOKUP($C494,'Look-Ups'!$C$2:$G$32,D$1-2,0)</f>
        <v>Function_03</v>
      </c>
      <c r="E494" t="str">
        <f>VLOOKUP($C494,'Look-Ups'!$C$2:$G$32,E$1-2,0)</f>
        <v>Function_Simpl_03</v>
      </c>
      <c r="F494" t="str">
        <f>VLOOKUP($C494,'Look-Ups'!$C$2:$G$32,F$1-2,0)</f>
        <v>Segment_03</v>
      </c>
      <c r="G494" t="str">
        <f>VLOOKUP($C494,'Look-Ups'!$C$2:$G$32,G$1-2,0)</f>
        <v>Proc_Type_01</v>
      </c>
      <c r="H494" t="s">
        <v>244</v>
      </c>
      <c r="I494">
        <f t="shared" si="17"/>
        <v>2020</v>
      </c>
      <c r="J494" t="s">
        <v>10</v>
      </c>
      <c r="K494" s="103">
        <v>1.4999999999999902E-2</v>
      </c>
      <c r="L494" s="78" t="s">
        <v>106</v>
      </c>
    </row>
    <row r="495" spans="1:12" ht="12.5" customHeight="1" x14ac:dyDescent="0.25">
      <c r="A495" t="str">
        <f t="shared" si="16"/>
        <v>Function_03Application_152020</v>
      </c>
      <c r="B495">
        <v>492</v>
      </c>
      <c r="C495" t="s">
        <v>368</v>
      </c>
      <c r="D495" t="str">
        <f>VLOOKUP($C495,'Look-Ups'!$C$2:$G$32,D$1-2,0)</f>
        <v>Function_03</v>
      </c>
      <c r="E495" t="str">
        <f>VLOOKUP($C495,'Look-Ups'!$C$2:$G$32,E$1-2,0)</f>
        <v>Function_Simpl_03</v>
      </c>
      <c r="F495" t="str">
        <f>VLOOKUP($C495,'Look-Ups'!$C$2:$G$32,F$1-2,0)</f>
        <v>Segment_03</v>
      </c>
      <c r="G495" t="str">
        <f>VLOOKUP($C495,'Look-Ups'!$C$2:$G$32,G$1-2,0)</f>
        <v>Proc_Type_01</v>
      </c>
      <c r="H495" t="s">
        <v>195</v>
      </c>
      <c r="I495">
        <f t="shared" si="17"/>
        <v>2020</v>
      </c>
      <c r="J495" t="s">
        <v>10</v>
      </c>
      <c r="K495" s="103">
        <v>0.78500000000000003</v>
      </c>
      <c r="L495" s="78" t="s">
        <v>106</v>
      </c>
    </row>
    <row r="496" spans="1:12" ht="12.5" customHeight="1" x14ac:dyDescent="0.25">
      <c r="A496" t="str">
        <f t="shared" si="16"/>
        <v>Function_03Application_152020</v>
      </c>
      <c r="B496">
        <v>493</v>
      </c>
      <c r="C496" t="s">
        <v>368</v>
      </c>
      <c r="D496" t="str">
        <f>VLOOKUP($C496,'Look-Ups'!$C$2:$G$32,D$1-2,0)</f>
        <v>Function_03</v>
      </c>
      <c r="E496" t="str">
        <f>VLOOKUP($C496,'Look-Ups'!$C$2:$G$32,E$1-2,0)</f>
        <v>Function_Simpl_03</v>
      </c>
      <c r="F496" t="str">
        <f>VLOOKUP($C496,'Look-Ups'!$C$2:$G$32,F$1-2,0)</f>
        <v>Segment_03</v>
      </c>
      <c r="G496" t="str">
        <f>VLOOKUP($C496,'Look-Ups'!$C$2:$G$32,G$1-2,0)</f>
        <v>Proc_Type_01</v>
      </c>
      <c r="H496" t="s">
        <v>161</v>
      </c>
      <c r="I496">
        <f t="shared" si="17"/>
        <v>2020</v>
      </c>
      <c r="J496" t="s">
        <v>10</v>
      </c>
      <c r="K496" s="103">
        <v>0.2</v>
      </c>
      <c r="L496" s="78" t="s">
        <v>106</v>
      </c>
    </row>
    <row r="497" spans="1:12" ht="12.5" customHeight="1" x14ac:dyDescent="0.25">
      <c r="A497" t="str">
        <f t="shared" si="16"/>
        <v>Function_03Application_152020</v>
      </c>
      <c r="B497">
        <v>494</v>
      </c>
      <c r="C497" t="s">
        <v>368</v>
      </c>
      <c r="D497" t="str">
        <f>VLOOKUP($C497,'Look-Ups'!$C$2:$G$32,D$1-2,0)</f>
        <v>Function_03</v>
      </c>
      <c r="E497" t="str">
        <f>VLOOKUP($C497,'Look-Ups'!$C$2:$G$32,E$1-2,0)</f>
        <v>Function_Simpl_03</v>
      </c>
      <c r="F497" t="str">
        <f>VLOOKUP($C497,'Look-Ups'!$C$2:$G$32,F$1-2,0)</f>
        <v>Segment_03</v>
      </c>
      <c r="G497" t="str">
        <f>VLOOKUP($C497,'Look-Ups'!$C$2:$G$32,G$1-2,0)</f>
        <v>Proc_Type_01</v>
      </c>
      <c r="H497" t="s">
        <v>239</v>
      </c>
      <c r="I497">
        <f t="shared" si="17"/>
        <v>2020</v>
      </c>
      <c r="J497" t="s">
        <v>10</v>
      </c>
      <c r="K497" s="103">
        <v>0</v>
      </c>
      <c r="L497" s="78">
        <v>0</v>
      </c>
    </row>
    <row r="498" spans="1:12" ht="12.5" customHeight="1" x14ac:dyDescent="0.25">
      <c r="A498" t="str">
        <f t="shared" si="16"/>
        <v>Function_03Application_152020</v>
      </c>
      <c r="B498">
        <v>495</v>
      </c>
      <c r="C498" t="s">
        <v>368</v>
      </c>
      <c r="D498" t="str">
        <f>VLOOKUP($C498,'Look-Ups'!$C$2:$G$32,D$1-2,0)</f>
        <v>Function_03</v>
      </c>
      <c r="E498" t="str">
        <f>VLOOKUP($C498,'Look-Ups'!$C$2:$G$32,E$1-2,0)</f>
        <v>Function_Simpl_03</v>
      </c>
      <c r="F498" t="str">
        <f>VLOOKUP($C498,'Look-Ups'!$C$2:$G$32,F$1-2,0)</f>
        <v>Segment_03</v>
      </c>
      <c r="G498" t="str">
        <f>VLOOKUP($C498,'Look-Ups'!$C$2:$G$32,G$1-2,0)</f>
        <v>Proc_Type_01</v>
      </c>
      <c r="H498" t="s">
        <v>187</v>
      </c>
      <c r="I498">
        <f t="shared" si="17"/>
        <v>2020</v>
      </c>
      <c r="J498" t="s">
        <v>10</v>
      </c>
      <c r="K498" s="103">
        <v>7.1983335670954933E-3</v>
      </c>
      <c r="L498" s="78" t="s">
        <v>106</v>
      </c>
    </row>
    <row r="499" spans="1:12" ht="12.5" customHeight="1" x14ac:dyDescent="0.25">
      <c r="A499" t="str">
        <f t="shared" si="16"/>
        <v>Function_03Application_152020</v>
      </c>
      <c r="B499">
        <v>496</v>
      </c>
      <c r="C499" t="s">
        <v>368</v>
      </c>
      <c r="D499" t="str">
        <f>VLOOKUP($C499,'Look-Ups'!$C$2:$G$32,D$1-2,0)</f>
        <v>Function_03</v>
      </c>
      <c r="E499" t="str">
        <f>VLOOKUP($C499,'Look-Ups'!$C$2:$G$32,E$1-2,0)</f>
        <v>Function_Simpl_03</v>
      </c>
      <c r="F499" t="str">
        <f>VLOOKUP($C499,'Look-Ups'!$C$2:$G$32,F$1-2,0)</f>
        <v>Segment_03</v>
      </c>
      <c r="G499" t="str">
        <f>VLOOKUP($C499,'Look-Ups'!$C$2:$G$32,G$1-2,0)</f>
        <v>Proc_Type_01</v>
      </c>
      <c r="H499" t="s">
        <v>204</v>
      </c>
      <c r="I499">
        <f t="shared" si="17"/>
        <v>2020</v>
      </c>
      <c r="J499" t="s">
        <v>10</v>
      </c>
      <c r="K499" s="103">
        <v>0</v>
      </c>
      <c r="L499" s="78">
        <v>0</v>
      </c>
    </row>
    <row r="500" spans="1:12" ht="12.5" customHeight="1" x14ac:dyDescent="0.25">
      <c r="A500" t="str">
        <f t="shared" si="16"/>
        <v>Function_03Application_152020</v>
      </c>
      <c r="B500">
        <v>497</v>
      </c>
      <c r="C500" t="s">
        <v>368</v>
      </c>
      <c r="D500" t="str">
        <f>VLOOKUP($C500,'Look-Ups'!$C$2:$G$32,D$1-2,0)</f>
        <v>Function_03</v>
      </c>
      <c r="E500" t="str">
        <f>VLOOKUP($C500,'Look-Ups'!$C$2:$G$32,E$1-2,0)</f>
        <v>Function_Simpl_03</v>
      </c>
      <c r="F500" t="str">
        <f>VLOOKUP($C500,'Look-Ups'!$C$2:$G$32,F$1-2,0)</f>
        <v>Segment_03</v>
      </c>
      <c r="G500" t="str">
        <f>VLOOKUP($C500,'Look-Ups'!$C$2:$G$32,G$1-2,0)</f>
        <v>Proc_Type_01</v>
      </c>
      <c r="H500" t="s">
        <v>162</v>
      </c>
      <c r="I500">
        <f t="shared" si="17"/>
        <v>2020</v>
      </c>
      <c r="J500" t="s">
        <v>10</v>
      </c>
      <c r="K500" s="103">
        <v>0</v>
      </c>
      <c r="L500" s="78">
        <v>0</v>
      </c>
    </row>
    <row r="501" spans="1:12" ht="12.5" customHeight="1" x14ac:dyDescent="0.25">
      <c r="A501" t="str">
        <f t="shared" si="16"/>
        <v>Function_03Application_152020</v>
      </c>
      <c r="B501">
        <v>498</v>
      </c>
      <c r="C501" t="s">
        <v>368</v>
      </c>
      <c r="D501" t="str">
        <f>VLOOKUP($C501,'Look-Ups'!$C$2:$G$32,D$1-2,0)</f>
        <v>Function_03</v>
      </c>
      <c r="E501" t="str">
        <f>VLOOKUP($C501,'Look-Ups'!$C$2:$G$32,E$1-2,0)</f>
        <v>Function_Simpl_03</v>
      </c>
      <c r="F501" t="str">
        <f>VLOOKUP($C501,'Look-Ups'!$C$2:$G$32,F$1-2,0)</f>
        <v>Segment_03</v>
      </c>
      <c r="G501" t="str">
        <f>VLOOKUP($C501,'Look-Ups'!$C$2:$G$32,G$1-2,0)</f>
        <v>Proc_Type_01</v>
      </c>
      <c r="H501" t="s">
        <v>156</v>
      </c>
      <c r="I501">
        <f t="shared" si="17"/>
        <v>2020</v>
      </c>
      <c r="J501" t="s">
        <v>10</v>
      </c>
      <c r="K501" s="103">
        <v>0</v>
      </c>
      <c r="L501" s="78" t="s">
        <v>106</v>
      </c>
    </row>
    <row r="502" spans="1:12" ht="12.5" customHeight="1" x14ac:dyDescent="0.25">
      <c r="A502" t="str">
        <f t="shared" si="16"/>
        <v>Function_03Application_152020</v>
      </c>
      <c r="B502">
        <v>499</v>
      </c>
      <c r="C502" t="s">
        <v>368</v>
      </c>
      <c r="D502" t="str">
        <f>VLOOKUP($C502,'Look-Ups'!$C$2:$G$32,D$1-2,0)</f>
        <v>Function_03</v>
      </c>
      <c r="E502" t="str">
        <f>VLOOKUP($C502,'Look-Ups'!$C$2:$G$32,E$1-2,0)</f>
        <v>Function_Simpl_03</v>
      </c>
      <c r="F502" t="str">
        <f>VLOOKUP($C502,'Look-Ups'!$C$2:$G$32,F$1-2,0)</f>
        <v>Segment_03</v>
      </c>
      <c r="G502" t="str">
        <f>VLOOKUP($C502,'Look-Ups'!$C$2:$G$32,G$1-2,0)</f>
        <v>Proc_Type_01</v>
      </c>
      <c r="H502" t="s">
        <v>244</v>
      </c>
      <c r="I502">
        <f t="shared" si="17"/>
        <v>2020</v>
      </c>
      <c r="J502" t="s">
        <v>10</v>
      </c>
      <c r="K502" s="103">
        <v>7.8016664329043639E-3</v>
      </c>
      <c r="L502" s="78" t="s">
        <v>106</v>
      </c>
    </row>
    <row r="503" spans="1:12" ht="12.5" customHeight="1" x14ac:dyDescent="0.25">
      <c r="A503" t="str">
        <f t="shared" si="16"/>
        <v>Function_03Application_072020</v>
      </c>
      <c r="B503">
        <v>500</v>
      </c>
      <c r="C503" t="s">
        <v>360</v>
      </c>
      <c r="D503" t="str">
        <f>VLOOKUP($C503,'Look-Ups'!$C$2:$G$32,D$1-2,0)</f>
        <v>Function_03</v>
      </c>
      <c r="E503" t="str">
        <f>VLOOKUP($C503,'Look-Ups'!$C$2:$G$32,E$1-2,0)</f>
        <v>Function_Simpl_03</v>
      </c>
      <c r="F503" t="str">
        <f>VLOOKUP($C503,'Look-Ups'!$C$2:$G$32,F$1-2,0)</f>
        <v>Segment_03</v>
      </c>
      <c r="G503" t="str">
        <f>VLOOKUP($C503,'Look-Ups'!$C$2:$G$32,G$1-2,0)</f>
        <v>Proc_Type_01</v>
      </c>
      <c r="H503" t="s">
        <v>195</v>
      </c>
      <c r="I503">
        <f t="shared" si="17"/>
        <v>2020</v>
      </c>
      <c r="J503" t="s">
        <v>10</v>
      </c>
      <c r="K503" s="103">
        <v>0.85499999999999998</v>
      </c>
      <c r="L503" s="78" t="s">
        <v>106</v>
      </c>
    </row>
    <row r="504" spans="1:12" ht="12.5" customHeight="1" x14ac:dyDescent="0.25">
      <c r="A504" t="str">
        <f t="shared" si="16"/>
        <v>Function_03Application_072020</v>
      </c>
      <c r="B504">
        <v>501</v>
      </c>
      <c r="C504" t="s">
        <v>360</v>
      </c>
      <c r="D504" t="str">
        <f>VLOOKUP($C504,'Look-Ups'!$C$2:$G$32,D$1-2,0)</f>
        <v>Function_03</v>
      </c>
      <c r="E504" t="str">
        <f>VLOOKUP($C504,'Look-Ups'!$C$2:$G$32,E$1-2,0)</f>
        <v>Function_Simpl_03</v>
      </c>
      <c r="F504" t="str">
        <f>VLOOKUP($C504,'Look-Ups'!$C$2:$G$32,F$1-2,0)</f>
        <v>Segment_03</v>
      </c>
      <c r="G504" t="str">
        <f>VLOOKUP($C504,'Look-Ups'!$C$2:$G$32,G$1-2,0)</f>
        <v>Proc_Type_01</v>
      </c>
      <c r="H504" t="s">
        <v>161</v>
      </c>
      <c r="I504">
        <f t="shared" si="17"/>
        <v>2020</v>
      </c>
      <c r="J504" t="s">
        <v>10</v>
      </c>
      <c r="K504" s="103">
        <v>0.13</v>
      </c>
      <c r="L504" s="78" t="s">
        <v>106</v>
      </c>
    </row>
    <row r="505" spans="1:12" ht="12.5" customHeight="1" x14ac:dyDescent="0.25">
      <c r="A505" t="str">
        <f t="shared" si="16"/>
        <v>Function_03Application_072020</v>
      </c>
      <c r="B505">
        <v>502</v>
      </c>
      <c r="C505" t="s">
        <v>360</v>
      </c>
      <c r="D505" t="str">
        <f>VLOOKUP($C505,'Look-Ups'!$C$2:$G$32,D$1-2,0)</f>
        <v>Function_03</v>
      </c>
      <c r="E505" t="str">
        <f>VLOOKUP($C505,'Look-Ups'!$C$2:$G$32,E$1-2,0)</f>
        <v>Function_Simpl_03</v>
      </c>
      <c r="F505" t="str">
        <f>VLOOKUP($C505,'Look-Ups'!$C$2:$G$32,F$1-2,0)</f>
        <v>Segment_03</v>
      </c>
      <c r="G505" t="str">
        <f>VLOOKUP($C505,'Look-Ups'!$C$2:$G$32,G$1-2,0)</f>
        <v>Proc_Type_01</v>
      </c>
      <c r="H505" t="s">
        <v>156</v>
      </c>
      <c r="I505">
        <f t="shared" si="17"/>
        <v>2020</v>
      </c>
      <c r="J505" t="s">
        <v>10</v>
      </c>
      <c r="K505" s="103">
        <v>0</v>
      </c>
      <c r="L505" s="78" t="s">
        <v>106</v>
      </c>
    </row>
    <row r="506" spans="1:12" ht="12.5" customHeight="1" x14ac:dyDescent="0.25">
      <c r="A506" t="str">
        <f t="shared" si="16"/>
        <v>Function_03Application_072020</v>
      </c>
      <c r="B506">
        <v>503</v>
      </c>
      <c r="C506" t="s">
        <v>360</v>
      </c>
      <c r="D506" t="str">
        <f>VLOOKUP($C506,'Look-Ups'!$C$2:$G$32,D$1-2,0)</f>
        <v>Function_03</v>
      </c>
      <c r="E506" t="str">
        <f>VLOOKUP($C506,'Look-Ups'!$C$2:$G$32,E$1-2,0)</f>
        <v>Function_Simpl_03</v>
      </c>
      <c r="F506" t="str">
        <f>VLOOKUP($C506,'Look-Ups'!$C$2:$G$32,F$1-2,0)</f>
        <v>Segment_03</v>
      </c>
      <c r="G506" t="str">
        <f>VLOOKUP($C506,'Look-Ups'!$C$2:$G$32,G$1-2,0)</f>
        <v>Proc_Type_01</v>
      </c>
      <c r="H506" t="s">
        <v>187</v>
      </c>
      <c r="I506">
        <f t="shared" si="17"/>
        <v>2020</v>
      </c>
      <c r="J506" t="s">
        <v>10</v>
      </c>
      <c r="K506" s="103">
        <v>5.0000000000000001E-3</v>
      </c>
      <c r="L506" s="78" t="s">
        <v>106</v>
      </c>
    </row>
    <row r="507" spans="1:12" ht="12.5" customHeight="1" x14ac:dyDescent="0.25">
      <c r="A507" t="str">
        <f t="shared" si="16"/>
        <v>Function_03Application_072020</v>
      </c>
      <c r="B507">
        <v>504</v>
      </c>
      <c r="C507" t="s">
        <v>360</v>
      </c>
      <c r="D507" t="str">
        <f>VLOOKUP($C507,'Look-Ups'!$C$2:$G$32,D$1-2,0)</f>
        <v>Function_03</v>
      </c>
      <c r="E507" t="str">
        <f>VLOOKUP($C507,'Look-Ups'!$C$2:$G$32,E$1-2,0)</f>
        <v>Function_Simpl_03</v>
      </c>
      <c r="F507" t="str">
        <f>VLOOKUP($C507,'Look-Ups'!$C$2:$G$32,F$1-2,0)</f>
        <v>Segment_03</v>
      </c>
      <c r="G507" t="str">
        <f>VLOOKUP($C507,'Look-Ups'!$C$2:$G$32,G$1-2,0)</f>
        <v>Proc_Type_01</v>
      </c>
      <c r="H507" t="s">
        <v>219</v>
      </c>
      <c r="I507">
        <f t="shared" si="17"/>
        <v>2020</v>
      </c>
      <c r="J507" t="s">
        <v>10</v>
      </c>
      <c r="K507" s="103">
        <v>5.0000000000000001E-3</v>
      </c>
      <c r="L507" s="78" t="s">
        <v>106</v>
      </c>
    </row>
    <row r="508" spans="1:12" ht="12.5" customHeight="1" x14ac:dyDescent="0.25">
      <c r="A508" t="str">
        <f t="shared" si="16"/>
        <v>Function_03Application_072020</v>
      </c>
      <c r="B508">
        <v>505</v>
      </c>
      <c r="C508" t="s">
        <v>360</v>
      </c>
      <c r="D508" t="str">
        <f>VLOOKUP($C508,'Look-Ups'!$C$2:$G$32,D$1-2,0)</f>
        <v>Function_03</v>
      </c>
      <c r="E508" t="str">
        <f>VLOOKUP($C508,'Look-Ups'!$C$2:$G$32,E$1-2,0)</f>
        <v>Function_Simpl_03</v>
      </c>
      <c r="F508" t="str">
        <f>VLOOKUP($C508,'Look-Ups'!$C$2:$G$32,F$1-2,0)</f>
        <v>Segment_03</v>
      </c>
      <c r="G508" t="str">
        <f>VLOOKUP($C508,'Look-Ups'!$C$2:$G$32,G$1-2,0)</f>
        <v>Proc_Type_01</v>
      </c>
      <c r="H508" t="s">
        <v>204</v>
      </c>
      <c r="I508">
        <f t="shared" si="17"/>
        <v>2020</v>
      </c>
      <c r="J508" t="s">
        <v>10</v>
      </c>
      <c r="K508" s="103">
        <v>1.0000000000000001E-5</v>
      </c>
      <c r="L508" s="78" t="s">
        <v>106</v>
      </c>
    </row>
    <row r="509" spans="1:12" ht="12.5" customHeight="1" x14ac:dyDescent="0.25">
      <c r="A509" t="str">
        <f t="shared" si="16"/>
        <v>Function_03Application_072020</v>
      </c>
      <c r="B509">
        <v>506</v>
      </c>
      <c r="C509" t="s">
        <v>360</v>
      </c>
      <c r="D509" t="str">
        <f>VLOOKUP($C509,'Look-Ups'!$C$2:$G$32,D$1-2,0)</f>
        <v>Function_03</v>
      </c>
      <c r="E509" t="str">
        <f>VLOOKUP($C509,'Look-Ups'!$C$2:$G$32,E$1-2,0)</f>
        <v>Function_Simpl_03</v>
      </c>
      <c r="F509" t="str">
        <f>VLOOKUP($C509,'Look-Ups'!$C$2:$G$32,F$1-2,0)</f>
        <v>Segment_03</v>
      </c>
      <c r="G509" t="str">
        <f>VLOOKUP($C509,'Look-Ups'!$C$2:$G$32,G$1-2,0)</f>
        <v>Proc_Type_01</v>
      </c>
      <c r="H509" t="s">
        <v>244</v>
      </c>
      <c r="I509">
        <f t="shared" si="17"/>
        <v>2020</v>
      </c>
      <c r="J509" t="s">
        <v>10</v>
      </c>
      <c r="K509" s="103">
        <v>4.99000000000005E-3</v>
      </c>
      <c r="L509" s="78" t="s">
        <v>106</v>
      </c>
    </row>
    <row r="510" spans="1:12" ht="12.5" customHeight="1" x14ac:dyDescent="0.25">
      <c r="A510" t="str">
        <f t="shared" si="16"/>
        <v>Function_03Application_082020</v>
      </c>
      <c r="B510">
        <v>507</v>
      </c>
      <c r="C510" t="s">
        <v>361</v>
      </c>
      <c r="D510" t="str">
        <f>VLOOKUP($C510,'Look-Ups'!$C$2:$G$32,D$1-2,0)</f>
        <v>Function_03</v>
      </c>
      <c r="E510" t="str">
        <f>VLOOKUP($C510,'Look-Ups'!$C$2:$G$32,E$1-2,0)</f>
        <v>Function_Simpl_03</v>
      </c>
      <c r="F510" t="str">
        <f>VLOOKUP($C510,'Look-Ups'!$C$2:$G$32,F$1-2,0)</f>
        <v>Segment_03</v>
      </c>
      <c r="G510" t="str">
        <f>VLOOKUP($C510,'Look-Ups'!$C$2:$G$32,G$1-2,0)</f>
        <v>Proc_Type_01</v>
      </c>
      <c r="H510" t="s">
        <v>195</v>
      </c>
      <c r="I510">
        <f t="shared" si="17"/>
        <v>2020</v>
      </c>
      <c r="J510" t="s">
        <v>10</v>
      </c>
      <c r="K510" s="103">
        <v>0.81399999999999995</v>
      </c>
      <c r="L510" s="78" t="s">
        <v>106</v>
      </c>
    </row>
    <row r="511" spans="1:12" ht="12.5" customHeight="1" x14ac:dyDescent="0.25">
      <c r="A511" t="str">
        <f t="shared" si="16"/>
        <v>Function_03Application_082020</v>
      </c>
      <c r="B511">
        <v>508</v>
      </c>
      <c r="C511" t="s">
        <v>361</v>
      </c>
      <c r="D511" t="str">
        <f>VLOOKUP($C511,'Look-Ups'!$C$2:$G$32,D$1-2,0)</f>
        <v>Function_03</v>
      </c>
      <c r="E511" t="str">
        <f>VLOOKUP($C511,'Look-Ups'!$C$2:$G$32,E$1-2,0)</f>
        <v>Function_Simpl_03</v>
      </c>
      <c r="F511" t="str">
        <f>VLOOKUP($C511,'Look-Ups'!$C$2:$G$32,F$1-2,0)</f>
        <v>Segment_03</v>
      </c>
      <c r="G511" t="str">
        <f>VLOOKUP($C511,'Look-Ups'!$C$2:$G$32,G$1-2,0)</f>
        <v>Proc_Type_01</v>
      </c>
      <c r="H511" t="s">
        <v>161</v>
      </c>
      <c r="I511">
        <f t="shared" si="17"/>
        <v>2020</v>
      </c>
      <c r="J511" t="s">
        <v>10</v>
      </c>
      <c r="K511" s="103">
        <v>0.11824070218565837</v>
      </c>
      <c r="L511" s="78" t="s">
        <v>106</v>
      </c>
    </row>
    <row r="512" spans="1:12" ht="12.5" customHeight="1" x14ac:dyDescent="0.25">
      <c r="A512" t="str">
        <f t="shared" si="16"/>
        <v>Function_03Application_082020</v>
      </c>
      <c r="B512">
        <v>509</v>
      </c>
      <c r="C512" t="s">
        <v>361</v>
      </c>
      <c r="D512" t="str">
        <f>VLOOKUP($C512,'Look-Ups'!$C$2:$G$32,D$1-2,0)</f>
        <v>Function_03</v>
      </c>
      <c r="E512" t="str">
        <f>VLOOKUP($C512,'Look-Ups'!$C$2:$G$32,E$1-2,0)</f>
        <v>Function_Simpl_03</v>
      </c>
      <c r="F512" t="str">
        <f>VLOOKUP($C512,'Look-Ups'!$C$2:$G$32,F$1-2,0)</f>
        <v>Segment_03</v>
      </c>
      <c r="G512" t="str">
        <f>VLOOKUP($C512,'Look-Ups'!$C$2:$G$32,G$1-2,0)</f>
        <v>Proc_Type_01</v>
      </c>
      <c r="H512" t="s">
        <v>156</v>
      </c>
      <c r="I512">
        <f t="shared" si="17"/>
        <v>2020</v>
      </c>
      <c r="J512" t="s">
        <v>10</v>
      </c>
      <c r="K512" s="103">
        <v>0.05</v>
      </c>
      <c r="L512" s="78" t="s">
        <v>106</v>
      </c>
    </row>
    <row r="513" spans="1:12" ht="12.5" customHeight="1" x14ac:dyDescent="0.25">
      <c r="A513" t="str">
        <f t="shared" si="16"/>
        <v>Function_03Application_082020</v>
      </c>
      <c r="B513">
        <v>510</v>
      </c>
      <c r="C513" t="s">
        <v>361</v>
      </c>
      <c r="D513" t="str">
        <f>VLOOKUP($C513,'Look-Ups'!$C$2:$G$32,D$1-2,0)</f>
        <v>Function_03</v>
      </c>
      <c r="E513" t="str">
        <f>VLOOKUP($C513,'Look-Ups'!$C$2:$G$32,E$1-2,0)</f>
        <v>Function_Simpl_03</v>
      </c>
      <c r="F513" t="str">
        <f>VLOOKUP($C513,'Look-Ups'!$C$2:$G$32,F$1-2,0)</f>
        <v>Segment_03</v>
      </c>
      <c r="G513" t="str">
        <f>VLOOKUP($C513,'Look-Ups'!$C$2:$G$32,G$1-2,0)</f>
        <v>Proc_Type_01</v>
      </c>
      <c r="H513" t="s">
        <v>187</v>
      </c>
      <c r="I513">
        <f t="shared" si="17"/>
        <v>2020</v>
      </c>
      <c r="J513" t="s">
        <v>10</v>
      </c>
      <c r="K513" s="103">
        <v>5.0000000000000001E-3</v>
      </c>
      <c r="L513" s="78" t="s">
        <v>106</v>
      </c>
    </row>
    <row r="514" spans="1:12" ht="12.5" customHeight="1" x14ac:dyDescent="0.25">
      <c r="A514" t="str">
        <f t="shared" si="16"/>
        <v>Function_03Application_082020</v>
      </c>
      <c r="B514">
        <v>511</v>
      </c>
      <c r="C514" t="s">
        <v>361</v>
      </c>
      <c r="D514" t="str">
        <f>VLOOKUP($C514,'Look-Ups'!$C$2:$G$32,D$1-2,0)</f>
        <v>Function_03</v>
      </c>
      <c r="E514" t="str">
        <f>VLOOKUP($C514,'Look-Ups'!$C$2:$G$32,E$1-2,0)</f>
        <v>Function_Simpl_03</v>
      </c>
      <c r="F514" t="str">
        <f>VLOOKUP($C514,'Look-Ups'!$C$2:$G$32,F$1-2,0)</f>
        <v>Segment_03</v>
      </c>
      <c r="G514" t="str">
        <f>VLOOKUP($C514,'Look-Ups'!$C$2:$G$32,G$1-2,0)</f>
        <v>Proc_Type_01</v>
      </c>
      <c r="H514" t="s">
        <v>219</v>
      </c>
      <c r="I514">
        <f t="shared" si="17"/>
        <v>2020</v>
      </c>
      <c r="J514" t="s">
        <v>10</v>
      </c>
      <c r="K514" s="103">
        <v>5.0000000000000001E-3</v>
      </c>
      <c r="L514" s="78" t="s">
        <v>106</v>
      </c>
    </row>
    <row r="515" spans="1:12" ht="12.5" customHeight="1" x14ac:dyDescent="0.25">
      <c r="A515" t="str">
        <f t="shared" si="16"/>
        <v>Function_03Application_082020</v>
      </c>
      <c r="B515">
        <v>512</v>
      </c>
      <c r="C515" t="s">
        <v>361</v>
      </c>
      <c r="D515" t="str">
        <f>VLOOKUP($C515,'Look-Ups'!$C$2:$G$32,D$1-2,0)</f>
        <v>Function_03</v>
      </c>
      <c r="E515" t="str">
        <f>VLOOKUP($C515,'Look-Ups'!$C$2:$G$32,E$1-2,0)</f>
        <v>Function_Simpl_03</v>
      </c>
      <c r="F515" t="str">
        <f>VLOOKUP($C515,'Look-Ups'!$C$2:$G$32,F$1-2,0)</f>
        <v>Segment_03</v>
      </c>
      <c r="G515" t="str">
        <f>VLOOKUP($C515,'Look-Ups'!$C$2:$G$32,G$1-2,0)</f>
        <v>Proc_Type_01</v>
      </c>
      <c r="H515" t="s">
        <v>204</v>
      </c>
      <c r="I515">
        <f t="shared" si="17"/>
        <v>2020</v>
      </c>
      <c r="J515" t="s">
        <v>10</v>
      </c>
      <c r="K515" s="103">
        <v>0</v>
      </c>
      <c r="L515" s="78">
        <v>0</v>
      </c>
    </row>
    <row r="516" spans="1:12" ht="12.5" customHeight="1" x14ac:dyDescent="0.25">
      <c r="A516" t="str">
        <f t="shared" si="16"/>
        <v>Function_03Application_082020</v>
      </c>
      <c r="B516">
        <v>513</v>
      </c>
      <c r="C516" t="s">
        <v>361</v>
      </c>
      <c r="D516" t="str">
        <f>VLOOKUP($C516,'Look-Ups'!$C$2:$G$32,D$1-2,0)</f>
        <v>Function_03</v>
      </c>
      <c r="E516" t="str">
        <f>VLOOKUP($C516,'Look-Ups'!$C$2:$G$32,E$1-2,0)</f>
        <v>Function_Simpl_03</v>
      </c>
      <c r="F516" t="str">
        <f>VLOOKUP($C516,'Look-Ups'!$C$2:$G$32,F$1-2,0)</f>
        <v>Segment_03</v>
      </c>
      <c r="G516" t="str">
        <f>VLOOKUP($C516,'Look-Ups'!$C$2:$G$32,G$1-2,0)</f>
        <v>Proc_Type_01</v>
      </c>
      <c r="H516" t="s">
        <v>244</v>
      </c>
      <c r="I516">
        <f t="shared" si="17"/>
        <v>2020</v>
      </c>
      <c r="J516" t="s">
        <v>10</v>
      </c>
      <c r="K516" s="103">
        <v>7.7592978143415925E-3</v>
      </c>
      <c r="L516" s="78" t="s">
        <v>106</v>
      </c>
    </row>
    <row r="517" spans="1:12" ht="12.5" customHeight="1" x14ac:dyDescent="0.25">
      <c r="A517" t="str">
        <f t="shared" ref="A517:A580" si="18">D517&amp;C517&amp;I517</f>
        <v>Function_03Application_092020</v>
      </c>
      <c r="B517">
        <v>514</v>
      </c>
      <c r="C517" t="s">
        <v>362</v>
      </c>
      <c r="D517" t="str">
        <f>VLOOKUP($C517,'Look-Ups'!$C$2:$G$32,D$1-2,0)</f>
        <v>Function_03</v>
      </c>
      <c r="E517" t="str">
        <f>VLOOKUP($C517,'Look-Ups'!$C$2:$G$32,E$1-2,0)</f>
        <v>Function_Simpl_03</v>
      </c>
      <c r="F517" t="str">
        <f>VLOOKUP($C517,'Look-Ups'!$C$2:$G$32,F$1-2,0)</f>
        <v>Segment_03</v>
      </c>
      <c r="G517" t="str">
        <f>VLOOKUP($C517,'Look-Ups'!$C$2:$G$32,G$1-2,0)</f>
        <v>Proc_Type_01</v>
      </c>
      <c r="H517" t="s">
        <v>195</v>
      </c>
      <c r="I517">
        <f t="shared" si="17"/>
        <v>2020</v>
      </c>
      <c r="J517" t="s">
        <v>10</v>
      </c>
      <c r="K517" s="103">
        <v>0.78</v>
      </c>
      <c r="L517" s="78" t="s">
        <v>106</v>
      </c>
    </row>
    <row r="518" spans="1:12" ht="12.5" customHeight="1" x14ac:dyDescent="0.25">
      <c r="A518" t="str">
        <f t="shared" si="18"/>
        <v>Function_03Application_092020</v>
      </c>
      <c r="B518">
        <v>515</v>
      </c>
      <c r="C518" t="s">
        <v>362</v>
      </c>
      <c r="D518" t="str">
        <f>VLOOKUP($C518,'Look-Ups'!$C$2:$G$32,D$1-2,0)</f>
        <v>Function_03</v>
      </c>
      <c r="E518" t="str">
        <f>VLOOKUP($C518,'Look-Ups'!$C$2:$G$32,E$1-2,0)</f>
        <v>Function_Simpl_03</v>
      </c>
      <c r="F518" t="str">
        <f>VLOOKUP($C518,'Look-Ups'!$C$2:$G$32,F$1-2,0)</f>
        <v>Segment_03</v>
      </c>
      <c r="G518" t="str">
        <f>VLOOKUP($C518,'Look-Ups'!$C$2:$G$32,G$1-2,0)</f>
        <v>Proc_Type_01</v>
      </c>
      <c r="H518" t="s">
        <v>161</v>
      </c>
      <c r="I518">
        <f t="shared" si="17"/>
        <v>2020</v>
      </c>
      <c r="J518" t="s">
        <v>10</v>
      </c>
      <c r="K518" s="103">
        <v>0.20499999999999999</v>
      </c>
      <c r="L518" s="78" t="s">
        <v>106</v>
      </c>
    </row>
    <row r="519" spans="1:12" ht="12.5" customHeight="1" x14ac:dyDescent="0.25">
      <c r="A519" t="str">
        <f t="shared" si="18"/>
        <v>Function_03Application_092020</v>
      </c>
      <c r="B519">
        <v>516</v>
      </c>
      <c r="C519" t="s">
        <v>362</v>
      </c>
      <c r="D519" t="str">
        <f>VLOOKUP($C519,'Look-Ups'!$C$2:$G$32,D$1-2,0)</f>
        <v>Function_03</v>
      </c>
      <c r="E519" t="str">
        <f>VLOOKUP($C519,'Look-Ups'!$C$2:$G$32,E$1-2,0)</f>
        <v>Function_Simpl_03</v>
      </c>
      <c r="F519" t="str">
        <f>VLOOKUP($C519,'Look-Ups'!$C$2:$G$32,F$1-2,0)</f>
        <v>Segment_03</v>
      </c>
      <c r="G519" t="str">
        <f>VLOOKUP($C519,'Look-Ups'!$C$2:$G$32,G$1-2,0)</f>
        <v>Proc_Type_01</v>
      </c>
      <c r="H519" t="s">
        <v>156</v>
      </c>
      <c r="I519">
        <f t="shared" si="17"/>
        <v>2020</v>
      </c>
      <c r="J519" t="s">
        <v>10</v>
      </c>
      <c r="K519" s="103">
        <v>0</v>
      </c>
      <c r="L519" s="78">
        <v>0</v>
      </c>
    </row>
    <row r="520" spans="1:12" ht="12.5" customHeight="1" x14ac:dyDescent="0.25">
      <c r="A520" t="str">
        <f t="shared" si="18"/>
        <v>Function_03Application_092020</v>
      </c>
      <c r="B520">
        <v>517</v>
      </c>
      <c r="C520" t="s">
        <v>362</v>
      </c>
      <c r="D520" t="str">
        <f>VLOOKUP($C520,'Look-Ups'!$C$2:$G$32,D$1-2,0)</f>
        <v>Function_03</v>
      </c>
      <c r="E520" t="str">
        <f>VLOOKUP($C520,'Look-Ups'!$C$2:$G$32,E$1-2,0)</f>
        <v>Function_Simpl_03</v>
      </c>
      <c r="F520" t="str">
        <f>VLOOKUP($C520,'Look-Ups'!$C$2:$G$32,F$1-2,0)</f>
        <v>Segment_03</v>
      </c>
      <c r="G520" t="str">
        <f>VLOOKUP($C520,'Look-Ups'!$C$2:$G$32,G$1-2,0)</f>
        <v>Proc_Type_01</v>
      </c>
      <c r="H520" t="s">
        <v>187</v>
      </c>
      <c r="I520">
        <f t="shared" si="17"/>
        <v>2020</v>
      </c>
      <c r="J520" t="s">
        <v>10</v>
      </c>
      <c r="K520" s="103">
        <v>4.0000000000000001E-3</v>
      </c>
      <c r="L520" s="78" t="s">
        <v>106</v>
      </c>
    </row>
    <row r="521" spans="1:12" ht="12.5" customHeight="1" x14ac:dyDescent="0.25">
      <c r="A521" t="str">
        <f t="shared" si="18"/>
        <v>Function_03Application_092020</v>
      </c>
      <c r="B521">
        <v>518</v>
      </c>
      <c r="C521" t="s">
        <v>362</v>
      </c>
      <c r="D521" t="str">
        <f>VLOOKUP($C521,'Look-Ups'!$C$2:$G$32,D$1-2,0)</f>
        <v>Function_03</v>
      </c>
      <c r="E521" t="str">
        <f>VLOOKUP($C521,'Look-Ups'!$C$2:$G$32,E$1-2,0)</f>
        <v>Function_Simpl_03</v>
      </c>
      <c r="F521" t="str">
        <f>VLOOKUP($C521,'Look-Ups'!$C$2:$G$32,F$1-2,0)</f>
        <v>Segment_03</v>
      </c>
      <c r="G521" t="str">
        <f>VLOOKUP($C521,'Look-Ups'!$C$2:$G$32,G$1-2,0)</f>
        <v>Proc_Type_01</v>
      </c>
      <c r="H521" t="s">
        <v>219</v>
      </c>
      <c r="I521">
        <f t="shared" si="17"/>
        <v>2020</v>
      </c>
      <c r="J521" t="s">
        <v>10</v>
      </c>
      <c r="K521" s="103">
        <v>0</v>
      </c>
      <c r="L521" s="78">
        <v>0</v>
      </c>
    </row>
    <row r="522" spans="1:12" ht="12.5" customHeight="1" x14ac:dyDescent="0.25">
      <c r="A522" t="str">
        <f t="shared" si="18"/>
        <v>Function_03Application_092020</v>
      </c>
      <c r="B522">
        <v>519</v>
      </c>
      <c r="C522" t="s">
        <v>362</v>
      </c>
      <c r="D522" t="str">
        <f>VLOOKUP($C522,'Look-Ups'!$C$2:$G$32,D$1-2,0)</f>
        <v>Function_03</v>
      </c>
      <c r="E522" t="str">
        <f>VLOOKUP($C522,'Look-Ups'!$C$2:$G$32,E$1-2,0)</f>
        <v>Function_Simpl_03</v>
      </c>
      <c r="F522" t="str">
        <f>VLOOKUP($C522,'Look-Ups'!$C$2:$G$32,F$1-2,0)</f>
        <v>Segment_03</v>
      </c>
      <c r="G522" t="str">
        <f>VLOOKUP($C522,'Look-Ups'!$C$2:$G$32,G$1-2,0)</f>
        <v>Proc_Type_01</v>
      </c>
      <c r="H522" t="s">
        <v>204</v>
      </c>
      <c r="I522">
        <f t="shared" si="17"/>
        <v>2020</v>
      </c>
      <c r="J522" t="s">
        <v>10</v>
      </c>
      <c r="K522" s="103">
        <v>0</v>
      </c>
      <c r="L522" s="78">
        <v>0</v>
      </c>
    </row>
    <row r="523" spans="1:12" ht="12.5" customHeight="1" x14ac:dyDescent="0.25">
      <c r="A523" t="str">
        <f t="shared" si="18"/>
        <v>Function_03Application_092020</v>
      </c>
      <c r="B523">
        <v>520</v>
      </c>
      <c r="C523" t="s">
        <v>362</v>
      </c>
      <c r="D523" t="str">
        <f>VLOOKUP($C523,'Look-Ups'!$C$2:$G$32,D$1-2,0)</f>
        <v>Function_03</v>
      </c>
      <c r="E523" t="str">
        <f>VLOOKUP($C523,'Look-Ups'!$C$2:$G$32,E$1-2,0)</f>
        <v>Function_Simpl_03</v>
      </c>
      <c r="F523" t="str">
        <f>VLOOKUP($C523,'Look-Ups'!$C$2:$G$32,F$1-2,0)</f>
        <v>Segment_03</v>
      </c>
      <c r="G523" t="str">
        <f>VLOOKUP($C523,'Look-Ups'!$C$2:$G$32,G$1-2,0)</f>
        <v>Proc_Type_01</v>
      </c>
      <c r="H523" t="s">
        <v>209</v>
      </c>
      <c r="I523">
        <f t="shared" si="17"/>
        <v>2020</v>
      </c>
      <c r="J523" t="s">
        <v>10</v>
      </c>
      <c r="K523" s="103">
        <v>5.0000000000000001E-3</v>
      </c>
      <c r="L523" s="78" t="s">
        <v>106</v>
      </c>
    </row>
    <row r="524" spans="1:12" ht="12.5" customHeight="1" x14ac:dyDescent="0.25">
      <c r="A524" t="str">
        <f t="shared" si="18"/>
        <v>Function_03Application_092020</v>
      </c>
      <c r="B524">
        <v>521</v>
      </c>
      <c r="C524" t="s">
        <v>362</v>
      </c>
      <c r="D524" t="str">
        <f>VLOOKUP($C524,'Look-Ups'!$C$2:$G$32,D$1-2,0)</f>
        <v>Function_03</v>
      </c>
      <c r="E524" t="str">
        <f>VLOOKUP($C524,'Look-Ups'!$C$2:$G$32,E$1-2,0)</f>
        <v>Function_Simpl_03</v>
      </c>
      <c r="F524" t="str">
        <f>VLOOKUP($C524,'Look-Ups'!$C$2:$G$32,F$1-2,0)</f>
        <v>Segment_03</v>
      </c>
      <c r="G524" t="str">
        <f>VLOOKUP($C524,'Look-Ups'!$C$2:$G$32,G$1-2,0)</f>
        <v>Proc_Type_01</v>
      </c>
      <c r="H524" t="s">
        <v>244</v>
      </c>
      <c r="I524">
        <f t="shared" si="17"/>
        <v>2020</v>
      </c>
      <c r="J524" t="s">
        <v>10</v>
      </c>
      <c r="K524" s="103">
        <v>6.0000000000000053E-3</v>
      </c>
      <c r="L524" s="78" t="s">
        <v>106</v>
      </c>
    </row>
    <row r="525" spans="1:12" ht="12.5" customHeight="1" x14ac:dyDescent="0.25">
      <c r="A525" t="str">
        <f t="shared" si="18"/>
        <v>Function_04Application_122020</v>
      </c>
      <c r="B525">
        <v>522</v>
      </c>
      <c r="C525" t="s">
        <v>365</v>
      </c>
      <c r="D525" t="str">
        <f>VLOOKUP($C525,'Look-Ups'!$C$2:$G$32,D$1-2,0)</f>
        <v>Function_04</v>
      </c>
      <c r="E525" t="str">
        <f>VLOOKUP($C525,'Look-Ups'!$C$2:$G$32,E$1-2,0)</f>
        <v>Function_Simpl_03</v>
      </c>
      <c r="F525" t="str">
        <f>VLOOKUP($C525,'Look-Ups'!$C$2:$G$32,F$1-2,0)</f>
        <v>Segment_04</v>
      </c>
      <c r="G525" t="str">
        <f>VLOOKUP($C525,'Look-Ups'!$C$2:$G$32,G$1-2,0)</f>
        <v>Proc_Type_04</v>
      </c>
      <c r="H525" t="s">
        <v>156</v>
      </c>
      <c r="I525">
        <f t="shared" si="17"/>
        <v>2020</v>
      </c>
      <c r="J525" t="s">
        <v>10</v>
      </c>
      <c r="K525" s="103">
        <v>0.65</v>
      </c>
      <c r="L525" s="78" t="s">
        <v>106</v>
      </c>
    </row>
    <row r="526" spans="1:12" ht="12.5" customHeight="1" x14ac:dyDescent="0.25">
      <c r="A526" t="str">
        <f t="shared" si="18"/>
        <v>Function_04Application_122020</v>
      </c>
      <c r="B526">
        <v>523</v>
      </c>
      <c r="C526" t="s">
        <v>365</v>
      </c>
      <c r="D526" t="str">
        <f>VLOOKUP($C526,'Look-Ups'!$C$2:$G$32,D$1-2,0)</f>
        <v>Function_04</v>
      </c>
      <c r="E526" t="str">
        <f>VLOOKUP($C526,'Look-Ups'!$C$2:$G$32,E$1-2,0)</f>
        <v>Function_Simpl_03</v>
      </c>
      <c r="F526" t="str">
        <f>VLOOKUP($C526,'Look-Ups'!$C$2:$G$32,F$1-2,0)</f>
        <v>Segment_04</v>
      </c>
      <c r="G526" t="str">
        <f>VLOOKUP($C526,'Look-Ups'!$C$2:$G$32,G$1-2,0)</f>
        <v>Proc_Type_04</v>
      </c>
      <c r="H526" t="s">
        <v>222</v>
      </c>
      <c r="I526">
        <f t="shared" si="17"/>
        <v>2020</v>
      </c>
      <c r="J526" t="s">
        <v>10</v>
      </c>
      <c r="K526" s="103">
        <v>0.12375105980527046</v>
      </c>
      <c r="L526" s="78" t="s">
        <v>106</v>
      </c>
    </row>
    <row r="527" spans="1:12" ht="12.5" customHeight="1" x14ac:dyDescent="0.25">
      <c r="A527" t="str">
        <f t="shared" si="18"/>
        <v>Function_04Application_122020</v>
      </c>
      <c r="B527">
        <v>524</v>
      </c>
      <c r="C527" t="s">
        <v>365</v>
      </c>
      <c r="D527" t="str">
        <f>VLOOKUP($C527,'Look-Ups'!$C$2:$G$32,D$1-2,0)</f>
        <v>Function_04</v>
      </c>
      <c r="E527" t="str">
        <f>VLOOKUP($C527,'Look-Ups'!$C$2:$G$32,E$1-2,0)</f>
        <v>Function_Simpl_03</v>
      </c>
      <c r="F527" t="str">
        <f>VLOOKUP($C527,'Look-Ups'!$C$2:$G$32,F$1-2,0)</f>
        <v>Segment_04</v>
      </c>
      <c r="G527" t="str">
        <f>VLOOKUP($C527,'Look-Ups'!$C$2:$G$32,G$1-2,0)</f>
        <v>Proc_Type_04</v>
      </c>
      <c r="H527" t="s">
        <v>219</v>
      </c>
      <c r="I527">
        <f t="shared" si="17"/>
        <v>2020</v>
      </c>
      <c r="J527" t="s">
        <v>10</v>
      </c>
      <c r="K527" s="103">
        <v>0.13069007036052144</v>
      </c>
      <c r="L527" s="78" t="s">
        <v>106</v>
      </c>
    </row>
    <row r="528" spans="1:12" ht="12.5" customHeight="1" x14ac:dyDescent="0.25">
      <c r="A528" t="str">
        <f t="shared" si="18"/>
        <v>Function_04Application_122020</v>
      </c>
      <c r="B528">
        <v>525</v>
      </c>
      <c r="C528" t="s">
        <v>365</v>
      </c>
      <c r="D528" t="str">
        <f>VLOOKUP($C528,'Look-Ups'!$C$2:$G$32,D$1-2,0)</f>
        <v>Function_04</v>
      </c>
      <c r="E528" t="str">
        <f>VLOOKUP($C528,'Look-Ups'!$C$2:$G$32,E$1-2,0)</f>
        <v>Function_Simpl_03</v>
      </c>
      <c r="F528" t="str">
        <f>VLOOKUP($C528,'Look-Ups'!$C$2:$G$32,F$1-2,0)</f>
        <v>Segment_04</v>
      </c>
      <c r="G528" t="str">
        <f>VLOOKUP($C528,'Look-Ups'!$C$2:$G$32,G$1-2,0)</f>
        <v>Proc_Type_04</v>
      </c>
      <c r="H528" t="s">
        <v>187</v>
      </c>
      <c r="I528">
        <f t="shared" si="17"/>
        <v>2020</v>
      </c>
      <c r="J528" t="s">
        <v>10</v>
      </c>
      <c r="K528" s="103">
        <v>0.02</v>
      </c>
      <c r="L528" s="78" t="s">
        <v>106</v>
      </c>
    </row>
    <row r="529" spans="1:12" ht="12.5" customHeight="1" x14ac:dyDescent="0.25">
      <c r="A529" t="str">
        <f t="shared" si="18"/>
        <v>Function_04Application_122020</v>
      </c>
      <c r="B529">
        <v>526</v>
      </c>
      <c r="C529" t="s">
        <v>365</v>
      </c>
      <c r="D529" t="str">
        <f>VLOOKUP($C529,'Look-Ups'!$C$2:$G$32,D$1-2,0)</f>
        <v>Function_04</v>
      </c>
      <c r="E529" t="str">
        <f>VLOOKUP($C529,'Look-Ups'!$C$2:$G$32,E$1-2,0)</f>
        <v>Function_Simpl_03</v>
      </c>
      <c r="F529" t="str">
        <f>VLOOKUP($C529,'Look-Ups'!$C$2:$G$32,F$1-2,0)</f>
        <v>Segment_04</v>
      </c>
      <c r="G529" t="str">
        <f>VLOOKUP($C529,'Look-Ups'!$C$2:$G$32,G$1-2,0)</f>
        <v>Proc_Type_04</v>
      </c>
      <c r="H529" t="s">
        <v>209</v>
      </c>
      <c r="I529">
        <f t="shared" si="17"/>
        <v>2020</v>
      </c>
      <c r="J529" t="s">
        <v>10</v>
      </c>
      <c r="K529" s="103">
        <v>1.3575120772216044E-2</v>
      </c>
      <c r="L529" s="78" t="s">
        <v>106</v>
      </c>
    </row>
    <row r="530" spans="1:12" ht="12.5" customHeight="1" x14ac:dyDescent="0.25">
      <c r="A530" t="str">
        <f t="shared" si="18"/>
        <v>Function_04Application_122020</v>
      </c>
      <c r="B530">
        <v>527</v>
      </c>
      <c r="C530" t="s">
        <v>365</v>
      </c>
      <c r="D530" t="str">
        <f>VLOOKUP($C530,'Look-Ups'!$C$2:$G$32,D$1-2,0)</f>
        <v>Function_04</v>
      </c>
      <c r="E530" t="str">
        <f>VLOOKUP($C530,'Look-Ups'!$C$2:$G$32,E$1-2,0)</f>
        <v>Function_Simpl_03</v>
      </c>
      <c r="F530" t="str">
        <f>VLOOKUP($C530,'Look-Ups'!$C$2:$G$32,F$1-2,0)</f>
        <v>Segment_04</v>
      </c>
      <c r="G530" t="str">
        <f>VLOOKUP($C530,'Look-Ups'!$C$2:$G$32,G$1-2,0)</f>
        <v>Proc_Type_04</v>
      </c>
      <c r="H530" t="s">
        <v>204</v>
      </c>
      <c r="I530">
        <f t="shared" si="17"/>
        <v>2020</v>
      </c>
      <c r="J530" t="s">
        <v>10</v>
      </c>
      <c r="K530" s="103">
        <v>1.2778443704253638E-2</v>
      </c>
      <c r="L530" s="78" t="s">
        <v>106</v>
      </c>
    </row>
    <row r="531" spans="1:12" ht="12.5" customHeight="1" x14ac:dyDescent="0.25">
      <c r="A531" t="str">
        <f t="shared" si="18"/>
        <v>Function_04Application_122020</v>
      </c>
      <c r="B531">
        <v>528</v>
      </c>
      <c r="C531" t="s">
        <v>365</v>
      </c>
      <c r="D531" t="str">
        <f>VLOOKUP($C531,'Look-Ups'!$C$2:$G$32,D$1-2,0)</f>
        <v>Function_04</v>
      </c>
      <c r="E531" t="str">
        <f>VLOOKUP($C531,'Look-Ups'!$C$2:$G$32,E$1-2,0)</f>
        <v>Function_Simpl_03</v>
      </c>
      <c r="F531" t="str">
        <f>VLOOKUP($C531,'Look-Ups'!$C$2:$G$32,F$1-2,0)</f>
        <v>Segment_04</v>
      </c>
      <c r="G531" t="str">
        <f>VLOOKUP($C531,'Look-Ups'!$C$2:$G$32,G$1-2,0)</f>
        <v>Proc_Type_04</v>
      </c>
      <c r="H531" t="s">
        <v>244</v>
      </c>
      <c r="I531">
        <f t="shared" si="17"/>
        <v>2020</v>
      </c>
      <c r="J531" t="s">
        <v>10</v>
      </c>
      <c r="K531" s="103">
        <v>4.9205305357738371E-2</v>
      </c>
      <c r="L531" s="78" t="s">
        <v>106</v>
      </c>
    </row>
    <row r="532" spans="1:12" ht="12.5" customHeight="1" x14ac:dyDescent="0.25">
      <c r="A532" t="str">
        <f t="shared" si="18"/>
        <v>Function_03Application_132020</v>
      </c>
      <c r="B532">
        <v>529</v>
      </c>
      <c r="C532" t="s">
        <v>366</v>
      </c>
      <c r="D532" t="str">
        <f>VLOOKUP($C532,'Look-Ups'!$C$2:$G$32,D$1-2,0)</f>
        <v>Function_03</v>
      </c>
      <c r="E532" t="str">
        <f>VLOOKUP($C532,'Look-Ups'!$C$2:$G$32,E$1-2,0)</f>
        <v>Function_Simpl_03</v>
      </c>
      <c r="F532" t="str">
        <f>VLOOKUP($C532,'Look-Ups'!$C$2:$G$32,F$1-2,0)</f>
        <v>Segment_03</v>
      </c>
      <c r="G532" t="str">
        <f>VLOOKUP($C532,'Look-Ups'!$C$2:$G$32,G$1-2,0)</f>
        <v>Proc_Type_01</v>
      </c>
      <c r="H532" t="s">
        <v>219</v>
      </c>
      <c r="I532">
        <f t="shared" si="17"/>
        <v>2020</v>
      </c>
      <c r="J532" t="s">
        <v>10</v>
      </c>
      <c r="K532" s="103">
        <v>0.39060640543496467</v>
      </c>
      <c r="L532" s="78" t="s">
        <v>106</v>
      </c>
    </row>
    <row r="533" spans="1:12" ht="12.5" customHeight="1" x14ac:dyDescent="0.25">
      <c r="A533" t="str">
        <f t="shared" si="18"/>
        <v>Function_03Application_132020</v>
      </c>
      <c r="B533">
        <v>530</v>
      </c>
      <c r="C533" t="s">
        <v>366</v>
      </c>
      <c r="D533" t="str">
        <f>VLOOKUP($C533,'Look-Ups'!$C$2:$G$32,D$1-2,0)</f>
        <v>Function_03</v>
      </c>
      <c r="E533" t="str">
        <f>VLOOKUP($C533,'Look-Ups'!$C$2:$G$32,E$1-2,0)</f>
        <v>Function_Simpl_03</v>
      </c>
      <c r="F533" t="str">
        <f>VLOOKUP($C533,'Look-Ups'!$C$2:$G$32,F$1-2,0)</f>
        <v>Segment_03</v>
      </c>
      <c r="G533" t="str">
        <f>VLOOKUP($C533,'Look-Ups'!$C$2:$G$32,G$1-2,0)</f>
        <v>Proc_Type_01</v>
      </c>
      <c r="H533" t="s">
        <v>209</v>
      </c>
      <c r="I533">
        <f t="shared" si="17"/>
        <v>2020</v>
      </c>
      <c r="J533" t="s">
        <v>10</v>
      </c>
      <c r="K533" s="103">
        <v>0.2679592142851393</v>
      </c>
      <c r="L533" s="78" t="s">
        <v>106</v>
      </c>
    </row>
    <row r="534" spans="1:12" ht="12.5" customHeight="1" x14ac:dyDescent="0.25">
      <c r="A534" t="str">
        <f t="shared" si="18"/>
        <v>Function_03Application_132020</v>
      </c>
      <c r="B534">
        <v>531</v>
      </c>
      <c r="C534" t="s">
        <v>366</v>
      </c>
      <c r="D534" t="str">
        <f>VLOOKUP($C534,'Look-Ups'!$C$2:$G$32,D$1-2,0)</f>
        <v>Function_03</v>
      </c>
      <c r="E534" t="str">
        <f>VLOOKUP($C534,'Look-Ups'!$C$2:$G$32,E$1-2,0)</f>
        <v>Function_Simpl_03</v>
      </c>
      <c r="F534" t="str">
        <f>VLOOKUP($C534,'Look-Ups'!$C$2:$G$32,F$1-2,0)</f>
        <v>Segment_03</v>
      </c>
      <c r="G534" t="str">
        <f>VLOOKUP($C534,'Look-Ups'!$C$2:$G$32,G$1-2,0)</f>
        <v>Proc_Type_01</v>
      </c>
      <c r="H534" t="s">
        <v>171</v>
      </c>
      <c r="I534">
        <f t="shared" si="17"/>
        <v>2020</v>
      </c>
      <c r="J534" t="s">
        <v>10</v>
      </c>
      <c r="K534" s="103">
        <v>0.21879806459279003</v>
      </c>
      <c r="L534" s="78" t="s">
        <v>106</v>
      </c>
    </row>
    <row r="535" spans="1:12" ht="12.5" customHeight="1" x14ac:dyDescent="0.25">
      <c r="A535" t="str">
        <f t="shared" si="18"/>
        <v>Function_03Application_132020</v>
      </c>
      <c r="B535">
        <v>532</v>
      </c>
      <c r="C535" t="s">
        <v>366</v>
      </c>
      <c r="D535" t="str">
        <f>VLOOKUP($C535,'Look-Ups'!$C$2:$G$32,D$1-2,0)</f>
        <v>Function_03</v>
      </c>
      <c r="E535" t="str">
        <f>VLOOKUP($C535,'Look-Ups'!$C$2:$G$32,E$1-2,0)</f>
        <v>Function_Simpl_03</v>
      </c>
      <c r="F535" t="str">
        <f>VLOOKUP($C535,'Look-Ups'!$C$2:$G$32,F$1-2,0)</f>
        <v>Segment_03</v>
      </c>
      <c r="G535" t="str">
        <f>VLOOKUP($C535,'Look-Ups'!$C$2:$G$32,G$1-2,0)</f>
        <v>Proc_Type_01</v>
      </c>
      <c r="H535" t="s">
        <v>238</v>
      </c>
      <c r="I535">
        <f t="shared" si="17"/>
        <v>2020</v>
      </c>
      <c r="J535" t="s">
        <v>10</v>
      </c>
      <c r="K535" s="103">
        <v>5.4936174246621047E-2</v>
      </c>
      <c r="L535" s="78" t="s">
        <v>106</v>
      </c>
    </row>
    <row r="536" spans="1:12" ht="12.5" customHeight="1" x14ac:dyDescent="0.25">
      <c r="A536" t="str">
        <f t="shared" si="18"/>
        <v>Function_03Application_132020</v>
      </c>
      <c r="B536">
        <v>533</v>
      </c>
      <c r="C536" t="s">
        <v>366</v>
      </c>
      <c r="D536" t="str">
        <f>VLOOKUP($C536,'Look-Ups'!$C$2:$G$32,D$1-2,0)</f>
        <v>Function_03</v>
      </c>
      <c r="E536" t="str">
        <f>VLOOKUP($C536,'Look-Ups'!$C$2:$G$32,E$1-2,0)</f>
        <v>Function_Simpl_03</v>
      </c>
      <c r="F536" t="str">
        <f>VLOOKUP($C536,'Look-Ups'!$C$2:$G$32,F$1-2,0)</f>
        <v>Segment_03</v>
      </c>
      <c r="G536" t="str">
        <f>VLOOKUP($C536,'Look-Ups'!$C$2:$G$32,G$1-2,0)</f>
        <v>Proc_Type_01</v>
      </c>
      <c r="H536" t="s">
        <v>222</v>
      </c>
      <c r="I536">
        <f t="shared" si="17"/>
        <v>2020</v>
      </c>
      <c r="J536" t="s">
        <v>10</v>
      </c>
      <c r="K536" s="103">
        <v>1.8873101903904465E-2</v>
      </c>
      <c r="L536" s="78" t="s">
        <v>106</v>
      </c>
    </row>
    <row r="537" spans="1:12" ht="12.5" customHeight="1" x14ac:dyDescent="0.25">
      <c r="A537" t="str">
        <f t="shared" si="18"/>
        <v>Function_03Application_132020</v>
      </c>
      <c r="B537">
        <v>534</v>
      </c>
      <c r="C537" t="s">
        <v>366</v>
      </c>
      <c r="D537" t="str">
        <f>VLOOKUP($C537,'Look-Ups'!$C$2:$G$32,D$1-2,0)</f>
        <v>Function_03</v>
      </c>
      <c r="E537" t="str">
        <f>VLOOKUP($C537,'Look-Ups'!$C$2:$G$32,E$1-2,0)</f>
        <v>Function_Simpl_03</v>
      </c>
      <c r="F537" t="str">
        <f>VLOOKUP($C537,'Look-Ups'!$C$2:$G$32,F$1-2,0)</f>
        <v>Segment_03</v>
      </c>
      <c r="G537" t="str">
        <f>VLOOKUP($C537,'Look-Ups'!$C$2:$G$32,G$1-2,0)</f>
        <v>Proc_Type_01</v>
      </c>
      <c r="H537" t="s">
        <v>187</v>
      </c>
      <c r="I537">
        <f t="shared" si="17"/>
        <v>2020</v>
      </c>
      <c r="J537" t="s">
        <v>10</v>
      </c>
      <c r="K537" s="103">
        <v>2.9937777723475702E-2</v>
      </c>
      <c r="L537" s="78" t="s">
        <v>106</v>
      </c>
    </row>
    <row r="538" spans="1:12" ht="12.5" customHeight="1" x14ac:dyDescent="0.25">
      <c r="A538" t="str">
        <f t="shared" si="18"/>
        <v>Function_03Application_132020</v>
      </c>
      <c r="B538">
        <v>535</v>
      </c>
      <c r="C538" t="s">
        <v>366</v>
      </c>
      <c r="D538" t="str">
        <f>VLOOKUP($C538,'Look-Ups'!$C$2:$G$32,D$1-2,0)</f>
        <v>Function_03</v>
      </c>
      <c r="E538" t="str">
        <f>VLOOKUP($C538,'Look-Ups'!$C$2:$G$32,E$1-2,0)</f>
        <v>Function_Simpl_03</v>
      </c>
      <c r="F538" t="str">
        <f>VLOOKUP($C538,'Look-Ups'!$C$2:$G$32,F$1-2,0)</f>
        <v>Segment_03</v>
      </c>
      <c r="G538" t="str">
        <f>VLOOKUP($C538,'Look-Ups'!$C$2:$G$32,G$1-2,0)</f>
        <v>Proc_Type_01</v>
      </c>
      <c r="H538" t="s">
        <v>195</v>
      </c>
      <c r="I538">
        <f t="shared" si="17"/>
        <v>2020</v>
      </c>
      <c r="J538" t="s">
        <v>10</v>
      </c>
      <c r="K538" s="103">
        <v>6.6997937661227493E-3</v>
      </c>
      <c r="L538" s="78" t="s">
        <v>106</v>
      </c>
    </row>
    <row r="539" spans="1:12" ht="12.5" customHeight="1" x14ac:dyDescent="0.25">
      <c r="A539" t="str">
        <f t="shared" si="18"/>
        <v>Function_03Application_132020</v>
      </c>
      <c r="B539">
        <v>536</v>
      </c>
      <c r="C539" t="s">
        <v>366</v>
      </c>
      <c r="D539" t="str">
        <f>VLOOKUP($C539,'Look-Ups'!$C$2:$G$32,D$1-2,0)</f>
        <v>Function_03</v>
      </c>
      <c r="E539" t="str">
        <f>VLOOKUP($C539,'Look-Ups'!$C$2:$G$32,E$1-2,0)</f>
        <v>Function_Simpl_03</v>
      </c>
      <c r="F539" t="str">
        <f>VLOOKUP($C539,'Look-Ups'!$C$2:$G$32,F$1-2,0)</f>
        <v>Segment_03</v>
      </c>
      <c r="G539" t="str">
        <f>VLOOKUP($C539,'Look-Ups'!$C$2:$G$32,G$1-2,0)</f>
        <v>Proc_Type_01</v>
      </c>
      <c r="H539" t="s">
        <v>244</v>
      </c>
      <c r="I539">
        <f t="shared" si="17"/>
        <v>2020</v>
      </c>
      <c r="J539" t="s">
        <v>10</v>
      </c>
      <c r="K539" s="103">
        <v>1.2189468046982066E-2</v>
      </c>
      <c r="L539" s="78" t="s">
        <v>106</v>
      </c>
    </row>
    <row r="540" spans="1:12" ht="12.5" customHeight="1" x14ac:dyDescent="0.25">
      <c r="A540" t="str">
        <f t="shared" si="18"/>
        <v>Function_05Application_162020</v>
      </c>
      <c r="B540">
        <v>537</v>
      </c>
      <c r="C540" t="s">
        <v>369</v>
      </c>
      <c r="D540" t="str">
        <f>VLOOKUP($C540,'Look-Ups'!$C$2:$G$32,D$1-2,0)</f>
        <v>Function_05</v>
      </c>
      <c r="E540" t="str">
        <f>VLOOKUP($C540,'Look-Ups'!$C$2:$G$32,E$1-2,0)</f>
        <v>Function_Simpl_04</v>
      </c>
      <c r="F540" t="str">
        <f>VLOOKUP($C540,'Look-Ups'!$C$2:$G$32,F$1-2,0)</f>
        <v>Segment_04</v>
      </c>
      <c r="G540" t="str">
        <f>VLOOKUP($C540,'Look-Ups'!$C$2:$G$32,G$1-2,0)</f>
        <v>Proc_Type_05</v>
      </c>
      <c r="H540" t="s">
        <v>219</v>
      </c>
      <c r="I540">
        <f t="shared" si="17"/>
        <v>2020</v>
      </c>
      <c r="J540" t="s">
        <v>10</v>
      </c>
      <c r="K540" s="103">
        <v>0.32311894153342996</v>
      </c>
      <c r="L540" s="78" t="s">
        <v>106</v>
      </c>
    </row>
    <row r="541" spans="1:12" ht="12.5" customHeight="1" x14ac:dyDescent="0.25">
      <c r="A541" t="str">
        <f t="shared" si="18"/>
        <v>Function_05Application_162020</v>
      </c>
      <c r="B541">
        <v>538</v>
      </c>
      <c r="C541" t="s">
        <v>369</v>
      </c>
      <c r="D541" t="str">
        <f>VLOOKUP($C541,'Look-Ups'!$C$2:$G$32,D$1-2,0)</f>
        <v>Function_05</v>
      </c>
      <c r="E541" t="str">
        <f>VLOOKUP($C541,'Look-Ups'!$C$2:$G$32,E$1-2,0)</f>
        <v>Function_Simpl_04</v>
      </c>
      <c r="F541" t="str">
        <f>VLOOKUP($C541,'Look-Ups'!$C$2:$G$32,F$1-2,0)</f>
        <v>Segment_04</v>
      </c>
      <c r="G541" t="str">
        <f>VLOOKUP($C541,'Look-Ups'!$C$2:$G$32,G$1-2,0)</f>
        <v>Proc_Type_05</v>
      </c>
      <c r="H541" t="s">
        <v>156</v>
      </c>
      <c r="I541">
        <f t="shared" si="17"/>
        <v>2020</v>
      </c>
      <c r="J541" t="s">
        <v>10</v>
      </c>
      <c r="K541" s="103">
        <v>0.29966255106676409</v>
      </c>
      <c r="L541" s="78" t="s">
        <v>106</v>
      </c>
    </row>
    <row r="542" spans="1:12" ht="12.5" customHeight="1" x14ac:dyDescent="0.25">
      <c r="A542" t="str">
        <f t="shared" si="18"/>
        <v>Function_05Application_162020</v>
      </c>
      <c r="B542">
        <v>539</v>
      </c>
      <c r="C542" t="s">
        <v>369</v>
      </c>
      <c r="D542" t="str">
        <f>VLOOKUP($C542,'Look-Ups'!$C$2:$G$32,D$1-2,0)</f>
        <v>Function_05</v>
      </c>
      <c r="E542" t="str">
        <f>VLOOKUP($C542,'Look-Ups'!$C$2:$G$32,E$1-2,0)</f>
        <v>Function_Simpl_04</v>
      </c>
      <c r="F542" t="str">
        <f>VLOOKUP($C542,'Look-Ups'!$C$2:$G$32,F$1-2,0)</f>
        <v>Segment_04</v>
      </c>
      <c r="G542" t="str">
        <f>VLOOKUP($C542,'Look-Ups'!$C$2:$G$32,G$1-2,0)</f>
        <v>Proc_Type_05</v>
      </c>
      <c r="H542" t="s">
        <v>222</v>
      </c>
      <c r="I542">
        <f t="shared" si="17"/>
        <v>2020</v>
      </c>
      <c r="J542" t="s">
        <v>10</v>
      </c>
      <c r="K542" s="103">
        <v>0.1990329545201433</v>
      </c>
      <c r="L542" s="78" t="s">
        <v>106</v>
      </c>
    </row>
    <row r="543" spans="1:12" ht="12.5" customHeight="1" x14ac:dyDescent="0.25">
      <c r="A543" t="str">
        <f t="shared" si="18"/>
        <v>Function_05Application_162020</v>
      </c>
      <c r="B543">
        <v>540</v>
      </c>
      <c r="C543" t="s">
        <v>369</v>
      </c>
      <c r="D543" t="str">
        <f>VLOOKUP($C543,'Look-Ups'!$C$2:$G$32,D$1-2,0)</f>
        <v>Function_05</v>
      </c>
      <c r="E543" t="str">
        <f>VLOOKUP($C543,'Look-Ups'!$C$2:$G$32,E$1-2,0)</f>
        <v>Function_Simpl_04</v>
      </c>
      <c r="F543" t="str">
        <f>VLOOKUP($C543,'Look-Ups'!$C$2:$G$32,F$1-2,0)</f>
        <v>Segment_04</v>
      </c>
      <c r="G543" t="str">
        <f>VLOOKUP($C543,'Look-Ups'!$C$2:$G$32,G$1-2,0)</f>
        <v>Proc_Type_05</v>
      </c>
      <c r="H543" t="s">
        <v>187</v>
      </c>
      <c r="I543">
        <f t="shared" si="17"/>
        <v>2020</v>
      </c>
      <c r="J543" t="s">
        <v>10</v>
      </c>
      <c r="K543" s="103">
        <v>0.17531400139079983</v>
      </c>
      <c r="L543" s="78" t="s">
        <v>106</v>
      </c>
    </row>
    <row r="544" spans="1:12" ht="12.5" customHeight="1" x14ac:dyDescent="0.25">
      <c r="A544" t="str">
        <f t="shared" si="18"/>
        <v>Function_05Application_162020</v>
      </c>
      <c r="B544">
        <v>541</v>
      </c>
      <c r="C544" t="s">
        <v>369</v>
      </c>
      <c r="D544" t="str">
        <f>VLOOKUP($C544,'Look-Ups'!$C$2:$G$32,D$1-2,0)</f>
        <v>Function_05</v>
      </c>
      <c r="E544" t="str">
        <f>VLOOKUP($C544,'Look-Ups'!$C$2:$G$32,E$1-2,0)</f>
        <v>Function_Simpl_04</v>
      </c>
      <c r="F544" t="str">
        <f>VLOOKUP($C544,'Look-Ups'!$C$2:$G$32,F$1-2,0)</f>
        <v>Segment_04</v>
      </c>
      <c r="G544" t="str">
        <f>VLOOKUP($C544,'Look-Ups'!$C$2:$G$32,G$1-2,0)</f>
        <v>Proc_Type_05</v>
      </c>
      <c r="H544" t="s">
        <v>209</v>
      </c>
      <c r="I544">
        <f t="shared" si="17"/>
        <v>2020</v>
      </c>
      <c r="J544" t="s">
        <v>10</v>
      </c>
      <c r="K544" s="103">
        <v>4.2053460969747406E-4</v>
      </c>
      <c r="L544" s="78" t="s">
        <v>106</v>
      </c>
    </row>
    <row r="545" spans="1:12" ht="12.5" customHeight="1" x14ac:dyDescent="0.25">
      <c r="A545" t="str">
        <f t="shared" si="18"/>
        <v>Function_05Application_162020</v>
      </c>
      <c r="B545">
        <v>542</v>
      </c>
      <c r="C545" t="s">
        <v>369</v>
      </c>
      <c r="D545" t="str">
        <f>VLOOKUP($C545,'Look-Ups'!$C$2:$G$32,D$1-2,0)</f>
        <v>Function_05</v>
      </c>
      <c r="E545" t="str">
        <f>VLOOKUP($C545,'Look-Ups'!$C$2:$G$32,E$1-2,0)</f>
        <v>Function_Simpl_04</v>
      </c>
      <c r="F545" t="str">
        <f>VLOOKUP($C545,'Look-Ups'!$C$2:$G$32,F$1-2,0)</f>
        <v>Segment_04</v>
      </c>
      <c r="G545" t="str">
        <f>VLOOKUP($C545,'Look-Ups'!$C$2:$G$32,G$1-2,0)</f>
        <v>Proc_Type_05</v>
      </c>
      <c r="H545" t="s">
        <v>171</v>
      </c>
      <c r="I545">
        <f t="shared" si="17"/>
        <v>2020</v>
      </c>
      <c r="J545" t="s">
        <v>10</v>
      </c>
      <c r="K545" s="103">
        <v>0</v>
      </c>
      <c r="L545" s="78">
        <v>0</v>
      </c>
    </row>
    <row r="546" spans="1:12" ht="12.5" customHeight="1" x14ac:dyDescent="0.25">
      <c r="A546" t="str">
        <f t="shared" si="18"/>
        <v>Function_05Application_162020</v>
      </c>
      <c r="B546">
        <v>543</v>
      </c>
      <c r="C546" t="s">
        <v>369</v>
      </c>
      <c r="D546" t="str">
        <f>VLOOKUP($C546,'Look-Ups'!$C$2:$G$32,D$1-2,0)</f>
        <v>Function_05</v>
      </c>
      <c r="E546" t="str">
        <f>VLOOKUP($C546,'Look-Ups'!$C$2:$G$32,E$1-2,0)</f>
        <v>Function_Simpl_04</v>
      </c>
      <c r="F546" t="str">
        <f>VLOOKUP($C546,'Look-Ups'!$C$2:$G$32,F$1-2,0)</f>
        <v>Segment_04</v>
      </c>
      <c r="G546" t="str">
        <f>VLOOKUP($C546,'Look-Ups'!$C$2:$G$32,G$1-2,0)</f>
        <v>Proc_Type_05</v>
      </c>
      <c r="H546" t="s">
        <v>182</v>
      </c>
      <c r="I546">
        <f t="shared" si="17"/>
        <v>2020</v>
      </c>
      <c r="J546" t="s">
        <v>10</v>
      </c>
      <c r="K546" s="103">
        <v>0</v>
      </c>
      <c r="L546" s="78">
        <v>0</v>
      </c>
    </row>
    <row r="547" spans="1:12" ht="12.5" customHeight="1" x14ac:dyDescent="0.25">
      <c r="A547" t="str">
        <f t="shared" si="18"/>
        <v>Function_05Application_162020</v>
      </c>
      <c r="B547">
        <v>544</v>
      </c>
      <c r="C547" t="s">
        <v>369</v>
      </c>
      <c r="D547" t="str">
        <f>VLOOKUP($C547,'Look-Ups'!$C$2:$G$32,D$1-2,0)</f>
        <v>Function_05</v>
      </c>
      <c r="E547" t="str">
        <f>VLOOKUP($C547,'Look-Ups'!$C$2:$G$32,E$1-2,0)</f>
        <v>Function_Simpl_04</v>
      </c>
      <c r="F547" t="str">
        <f>VLOOKUP($C547,'Look-Ups'!$C$2:$G$32,F$1-2,0)</f>
        <v>Segment_04</v>
      </c>
      <c r="G547" t="str">
        <f>VLOOKUP($C547,'Look-Ups'!$C$2:$G$32,G$1-2,0)</f>
        <v>Proc_Type_05</v>
      </c>
      <c r="H547" t="s">
        <v>238</v>
      </c>
      <c r="I547">
        <f t="shared" si="17"/>
        <v>2020</v>
      </c>
      <c r="J547" t="s">
        <v>10</v>
      </c>
      <c r="K547" s="103">
        <v>0</v>
      </c>
      <c r="L547" s="78">
        <v>0</v>
      </c>
    </row>
    <row r="548" spans="1:12" ht="12.5" customHeight="1" x14ac:dyDescent="0.25">
      <c r="A548" t="str">
        <f t="shared" si="18"/>
        <v>Function_05Application_162020</v>
      </c>
      <c r="B548">
        <v>545</v>
      </c>
      <c r="C548" t="s">
        <v>369</v>
      </c>
      <c r="D548" t="str">
        <f>VLOOKUP($C548,'Look-Ups'!$C$2:$G$32,D$1-2,0)</f>
        <v>Function_05</v>
      </c>
      <c r="E548" t="str">
        <f>VLOOKUP($C548,'Look-Ups'!$C$2:$G$32,E$1-2,0)</f>
        <v>Function_Simpl_04</v>
      </c>
      <c r="F548" t="str">
        <f>VLOOKUP($C548,'Look-Ups'!$C$2:$G$32,F$1-2,0)</f>
        <v>Segment_04</v>
      </c>
      <c r="G548" t="str">
        <f>VLOOKUP($C548,'Look-Ups'!$C$2:$G$32,G$1-2,0)</f>
        <v>Proc_Type_05</v>
      </c>
      <c r="H548" t="s">
        <v>244</v>
      </c>
      <c r="I548">
        <f t="shared" si="17"/>
        <v>2020</v>
      </c>
      <c r="J548" t="s">
        <v>10</v>
      </c>
      <c r="K548" s="103">
        <v>2.4510168791653797E-3</v>
      </c>
      <c r="L548" s="78" t="s">
        <v>106</v>
      </c>
    </row>
    <row r="549" spans="1:12" ht="12.5" customHeight="1" x14ac:dyDescent="0.25">
      <c r="A549" t="str">
        <f t="shared" si="18"/>
        <v>Function_05Application_172020</v>
      </c>
      <c r="B549">
        <v>546</v>
      </c>
      <c r="C549" t="s">
        <v>370</v>
      </c>
      <c r="D549" t="str">
        <f>VLOOKUP($C549,'Look-Ups'!$C$2:$G$32,D$1-2,0)</f>
        <v>Function_05</v>
      </c>
      <c r="E549" t="str">
        <f>VLOOKUP($C549,'Look-Ups'!$C$2:$G$32,E$1-2,0)</f>
        <v>Function_Simpl_04</v>
      </c>
      <c r="F549" t="str">
        <f>VLOOKUP($C549,'Look-Ups'!$C$2:$G$32,F$1-2,0)</f>
        <v>Segment_04</v>
      </c>
      <c r="G549" t="str">
        <f>VLOOKUP($C549,'Look-Ups'!$C$2:$G$32,G$1-2,0)</f>
        <v>Proc_Type_05</v>
      </c>
      <c r="H549" t="s">
        <v>209</v>
      </c>
      <c r="I549">
        <f t="shared" si="17"/>
        <v>2020</v>
      </c>
      <c r="J549" t="s">
        <v>10</v>
      </c>
      <c r="K549" s="103">
        <v>0.36568989282723752</v>
      </c>
      <c r="L549" s="78" t="s">
        <v>106</v>
      </c>
    </row>
    <row r="550" spans="1:12" ht="12.5" customHeight="1" x14ac:dyDescent="0.25">
      <c r="A550" t="str">
        <f t="shared" si="18"/>
        <v>Function_05Application_172020</v>
      </c>
      <c r="B550">
        <v>547</v>
      </c>
      <c r="C550" t="s">
        <v>370</v>
      </c>
      <c r="D550" t="str">
        <f>VLOOKUP($C550,'Look-Ups'!$C$2:$G$32,D$1-2,0)</f>
        <v>Function_05</v>
      </c>
      <c r="E550" t="str">
        <f>VLOOKUP($C550,'Look-Ups'!$C$2:$G$32,E$1-2,0)</f>
        <v>Function_Simpl_04</v>
      </c>
      <c r="F550" t="str">
        <f>VLOOKUP($C550,'Look-Ups'!$C$2:$G$32,F$1-2,0)</f>
        <v>Segment_04</v>
      </c>
      <c r="G550" t="str">
        <f>VLOOKUP($C550,'Look-Ups'!$C$2:$G$32,G$1-2,0)</f>
        <v>Proc_Type_05</v>
      </c>
      <c r="H550" t="s">
        <v>219</v>
      </c>
      <c r="I550">
        <f t="shared" si="17"/>
        <v>2020</v>
      </c>
      <c r="J550" t="s">
        <v>10</v>
      </c>
      <c r="K550" s="103">
        <v>0.30808752834208947</v>
      </c>
      <c r="L550" s="78" t="s">
        <v>106</v>
      </c>
    </row>
    <row r="551" spans="1:12" ht="12.5" customHeight="1" x14ac:dyDescent="0.25">
      <c r="A551" t="str">
        <f t="shared" si="18"/>
        <v>Function_05Application_172020</v>
      </c>
      <c r="B551">
        <v>548</v>
      </c>
      <c r="C551" t="s">
        <v>370</v>
      </c>
      <c r="D551" t="str">
        <f>VLOOKUP($C551,'Look-Ups'!$C$2:$G$32,D$1-2,0)</f>
        <v>Function_05</v>
      </c>
      <c r="E551" t="str">
        <f>VLOOKUP($C551,'Look-Ups'!$C$2:$G$32,E$1-2,0)</f>
        <v>Function_Simpl_04</v>
      </c>
      <c r="F551" t="str">
        <f>VLOOKUP($C551,'Look-Ups'!$C$2:$G$32,F$1-2,0)</f>
        <v>Segment_04</v>
      </c>
      <c r="G551" t="str">
        <f>VLOOKUP($C551,'Look-Ups'!$C$2:$G$32,G$1-2,0)</f>
        <v>Proc_Type_05</v>
      </c>
      <c r="H551" t="s">
        <v>222</v>
      </c>
      <c r="I551">
        <f t="shared" si="17"/>
        <v>2020</v>
      </c>
      <c r="J551" t="s">
        <v>10</v>
      </c>
      <c r="K551" s="103">
        <v>0.14048293895829267</v>
      </c>
      <c r="L551" s="78" t="s">
        <v>106</v>
      </c>
    </row>
    <row r="552" spans="1:12" ht="12.5" customHeight="1" x14ac:dyDescent="0.25">
      <c r="A552" t="str">
        <f t="shared" si="18"/>
        <v>Function_05Application_172020</v>
      </c>
      <c r="B552">
        <v>549</v>
      </c>
      <c r="C552" t="s">
        <v>370</v>
      </c>
      <c r="D552" t="str">
        <f>VLOOKUP($C552,'Look-Ups'!$C$2:$G$32,D$1-2,0)</f>
        <v>Function_05</v>
      </c>
      <c r="E552" t="str">
        <f>VLOOKUP($C552,'Look-Ups'!$C$2:$G$32,E$1-2,0)</f>
        <v>Function_Simpl_04</v>
      </c>
      <c r="F552" t="str">
        <f>VLOOKUP($C552,'Look-Ups'!$C$2:$G$32,F$1-2,0)</f>
        <v>Segment_04</v>
      </c>
      <c r="G552" t="str">
        <f>VLOOKUP($C552,'Look-Ups'!$C$2:$G$32,G$1-2,0)</f>
        <v>Proc_Type_05</v>
      </c>
      <c r="H552" t="s">
        <v>187</v>
      </c>
      <c r="I552">
        <f t="shared" ref="I552:I615" si="19">I197+1</f>
        <v>2020</v>
      </c>
      <c r="J552" t="s">
        <v>10</v>
      </c>
      <c r="K552" s="103">
        <v>0.11071415491874444</v>
      </c>
      <c r="L552" s="78" t="s">
        <v>106</v>
      </c>
    </row>
    <row r="553" spans="1:12" ht="12.5" customHeight="1" x14ac:dyDescent="0.25">
      <c r="A553" t="str">
        <f t="shared" si="18"/>
        <v>Function_05Application_172020</v>
      </c>
      <c r="B553">
        <v>550</v>
      </c>
      <c r="C553" t="s">
        <v>370</v>
      </c>
      <c r="D553" t="str">
        <f>VLOOKUP($C553,'Look-Ups'!$C$2:$G$32,D$1-2,0)</f>
        <v>Function_05</v>
      </c>
      <c r="E553" t="str">
        <f>VLOOKUP($C553,'Look-Ups'!$C$2:$G$32,E$1-2,0)</f>
        <v>Function_Simpl_04</v>
      </c>
      <c r="F553" t="str">
        <f>VLOOKUP($C553,'Look-Ups'!$C$2:$G$32,F$1-2,0)</f>
        <v>Segment_04</v>
      </c>
      <c r="G553" t="str">
        <f>VLOOKUP($C553,'Look-Ups'!$C$2:$G$32,G$1-2,0)</f>
        <v>Proc_Type_05</v>
      </c>
      <c r="H553" t="s">
        <v>156</v>
      </c>
      <c r="I553">
        <f t="shared" si="19"/>
        <v>2020</v>
      </c>
      <c r="J553" t="s">
        <v>10</v>
      </c>
      <c r="K553" s="103">
        <v>5.3096725137498031E-2</v>
      </c>
      <c r="L553" s="78" t="s">
        <v>106</v>
      </c>
    </row>
    <row r="554" spans="1:12" ht="12.5" customHeight="1" x14ac:dyDescent="0.25">
      <c r="A554" t="str">
        <f t="shared" si="18"/>
        <v>Function_05Application_172020</v>
      </c>
      <c r="B554">
        <v>551</v>
      </c>
      <c r="C554" t="s">
        <v>370</v>
      </c>
      <c r="D554" t="str">
        <f>VLOOKUP($C554,'Look-Ups'!$C$2:$G$32,D$1-2,0)</f>
        <v>Function_05</v>
      </c>
      <c r="E554" t="str">
        <f>VLOOKUP($C554,'Look-Ups'!$C$2:$G$32,E$1-2,0)</f>
        <v>Function_Simpl_04</v>
      </c>
      <c r="F554" t="str">
        <f>VLOOKUP($C554,'Look-Ups'!$C$2:$G$32,F$1-2,0)</f>
        <v>Segment_04</v>
      </c>
      <c r="G554" t="str">
        <f>VLOOKUP($C554,'Look-Ups'!$C$2:$G$32,G$1-2,0)</f>
        <v>Proc_Type_05</v>
      </c>
      <c r="H554" t="s">
        <v>238</v>
      </c>
      <c r="I554">
        <f t="shared" si="19"/>
        <v>2020</v>
      </c>
      <c r="J554" t="s">
        <v>10</v>
      </c>
      <c r="K554" s="103">
        <v>1.198523637637801E-2</v>
      </c>
      <c r="L554" s="78" t="s">
        <v>106</v>
      </c>
    </row>
    <row r="555" spans="1:12" ht="12.5" customHeight="1" x14ac:dyDescent="0.25">
      <c r="A555" t="str">
        <f t="shared" si="18"/>
        <v>Function_05Application_172020</v>
      </c>
      <c r="B555">
        <v>552</v>
      </c>
      <c r="C555" t="s">
        <v>370</v>
      </c>
      <c r="D555" t="str">
        <f>VLOOKUP($C555,'Look-Ups'!$C$2:$G$32,D$1-2,0)</f>
        <v>Function_05</v>
      </c>
      <c r="E555" t="str">
        <f>VLOOKUP($C555,'Look-Ups'!$C$2:$G$32,E$1-2,0)</f>
        <v>Function_Simpl_04</v>
      </c>
      <c r="F555" t="str">
        <f>VLOOKUP($C555,'Look-Ups'!$C$2:$G$32,F$1-2,0)</f>
        <v>Segment_04</v>
      </c>
      <c r="G555" t="str">
        <f>VLOOKUP($C555,'Look-Ups'!$C$2:$G$32,G$1-2,0)</f>
        <v>Proc_Type_05</v>
      </c>
      <c r="H555" t="s">
        <v>182</v>
      </c>
      <c r="I555">
        <f t="shared" si="19"/>
        <v>2020</v>
      </c>
      <c r="J555" t="s">
        <v>10</v>
      </c>
      <c r="K555" s="103">
        <v>7.1970397103734186E-3</v>
      </c>
      <c r="L555" s="78" t="s">
        <v>106</v>
      </c>
    </row>
    <row r="556" spans="1:12" ht="12.5" customHeight="1" x14ac:dyDescent="0.25">
      <c r="A556" t="str">
        <f t="shared" si="18"/>
        <v>Function_05Application_172020</v>
      </c>
      <c r="B556">
        <v>553</v>
      </c>
      <c r="C556" t="s">
        <v>370</v>
      </c>
      <c r="D556" t="str">
        <f>VLOOKUP($C556,'Look-Ups'!$C$2:$G$32,D$1-2,0)</f>
        <v>Function_05</v>
      </c>
      <c r="E556" t="str">
        <f>VLOOKUP($C556,'Look-Ups'!$C$2:$G$32,E$1-2,0)</f>
        <v>Function_Simpl_04</v>
      </c>
      <c r="F556" t="str">
        <f>VLOOKUP($C556,'Look-Ups'!$C$2:$G$32,F$1-2,0)</f>
        <v>Segment_04</v>
      </c>
      <c r="G556" t="str">
        <f>VLOOKUP($C556,'Look-Ups'!$C$2:$G$32,G$1-2,0)</f>
        <v>Proc_Type_05</v>
      </c>
      <c r="H556" t="s">
        <v>195</v>
      </c>
      <c r="I556">
        <f t="shared" si="19"/>
        <v>2020</v>
      </c>
      <c r="J556" t="s">
        <v>10</v>
      </c>
      <c r="K556" s="103">
        <v>0</v>
      </c>
      <c r="L556" s="78">
        <v>0</v>
      </c>
    </row>
    <row r="557" spans="1:12" ht="12.5" customHeight="1" x14ac:dyDescent="0.25">
      <c r="A557" t="str">
        <f t="shared" si="18"/>
        <v>Function_05Application_172020</v>
      </c>
      <c r="B557">
        <v>554</v>
      </c>
      <c r="C557" t="s">
        <v>370</v>
      </c>
      <c r="D557" t="str">
        <f>VLOOKUP($C557,'Look-Ups'!$C$2:$G$32,D$1-2,0)</f>
        <v>Function_05</v>
      </c>
      <c r="E557" t="str">
        <f>VLOOKUP($C557,'Look-Ups'!$C$2:$G$32,E$1-2,0)</f>
        <v>Function_Simpl_04</v>
      </c>
      <c r="F557" t="str">
        <f>VLOOKUP($C557,'Look-Ups'!$C$2:$G$32,F$1-2,0)</f>
        <v>Segment_04</v>
      </c>
      <c r="G557" t="str">
        <f>VLOOKUP($C557,'Look-Ups'!$C$2:$G$32,G$1-2,0)</f>
        <v>Proc_Type_05</v>
      </c>
      <c r="H557" t="s">
        <v>244</v>
      </c>
      <c r="I557">
        <f t="shared" si="19"/>
        <v>2020</v>
      </c>
      <c r="J557" t="s">
        <v>10</v>
      </c>
      <c r="K557" s="103">
        <v>2.7464837293862399E-3</v>
      </c>
      <c r="L557" s="78" t="s">
        <v>106</v>
      </c>
    </row>
    <row r="558" spans="1:12" ht="12.5" customHeight="1" x14ac:dyDescent="0.25">
      <c r="A558" t="str">
        <f t="shared" si="18"/>
        <v>Function_06Application_182020</v>
      </c>
      <c r="B558">
        <v>555</v>
      </c>
      <c r="C558" t="s">
        <v>371</v>
      </c>
      <c r="D558" t="str">
        <f>VLOOKUP($C558,'Look-Ups'!$C$2:$G$32,D$1-2,0)</f>
        <v>Function_06</v>
      </c>
      <c r="E558" t="str">
        <f>VLOOKUP($C558,'Look-Ups'!$C$2:$G$32,E$1-2,0)</f>
        <v>Function_Simpl_05</v>
      </c>
      <c r="F558" t="str">
        <f>VLOOKUP($C558,'Look-Ups'!$C$2:$G$32,F$1-2,0)</f>
        <v>Segment_05</v>
      </c>
      <c r="G558" t="str">
        <f>VLOOKUP($C558,'Look-Ups'!$C$2:$G$32,G$1-2,0)</f>
        <v>Proc_Type_01</v>
      </c>
      <c r="H558" t="s">
        <v>215</v>
      </c>
      <c r="I558">
        <f t="shared" si="19"/>
        <v>2020</v>
      </c>
      <c r="J558" t="s">
        <v>10</v>
      </c>
      <c r="K558" s="103">
        <v>0.2</v>
      </c>
      <c r="L558" s="78" t="s">
        <v>106</v>
      </c>
    </row>
    <row r="559" spans="1:12" ht="12.5" customHeight="1" x14ac:dyDescent="0.25">
      <c r="A559" t="str">
        <f t="shared" si="18"/>
        <v>Function_06Application_182020</v>
      </c>
      <c r="B559">
        <v>556</v>
      </c>
      <c r="C559" t="s">
        <v>371</v>
      </c>
      <c r="D559" t="str">
        <f>VLOOKUP($C559,'Look-Ups'!$C$2:$G$32,D$1-2,0)</f>
        <v>Function_06</v>
      </c>
      <c r="E559" t="str">
        <f>VLOOKUP($C559,'Look-Ups'!$C$2:$G$32,E$1-2,0)</f>
        <v>Function_Simpl_05</v>
      </c>
      <c r="F559" t="str">
        <f>VLOOKUP($C559,'Look-Ups'!$C$2:$G$32,F$1-2,0)</f>
        <v>Segment_05</v>
      </c>
      <c r="G559" t="str">
        <f>VLOOKUP($C559,'Look-Ups'!$C$2:$G$32,G$1-2,0)</f>
        <v>Proc_Type_01</v>
      </c>
      <c r="H559" t="s">
        <v>222</v>
      </c>
      <c r="I559">
        <f t="shared" si="19"/>
        <v>2020</v>
      </c>
      <c r="J559" t="s">
        <v>10</v>
      </c>
      <c r="K559" s="103">
        <v>5.0314129573080339E-2</v>
      </c>
      <c r="L559" s="78" t="s">
        <v>106</v>
      </c>
    </row>
    <row r="560" spans="1:12" ht="12.5" customHeight="1" x14ac:dyDescent="0.25">
      <c r="A560" t="str">
        <f t="shared" si="18"/>
        <v>Function_06Application_182020</v>
      </c>
      <c r="B560">
        <v>557</v>
      </c>
      <c r="C560" t="s">
        <v>371</v>
      </c>
      <c r="D560" t="str">
        <f>VLOOKUP($C560,'Look-Ups'!$C$2:$G$32,D$1-2,0)</f>
        <v>Function_06</v>
      </c>
      <c r="E560" t="str">
        <f>VLOOKUP($C560,'Look-Ups'!$C$2:$G$32,E$1-2,0)</f>
        <v>Function_Simpl_05</v>
      </c>
      <c r="F560" t="str">
        <f>VLOOKUP($C560,'Look-Ups'!$C$2:$G$32,F$1-2,0)</f>
        <v>Segment_05</v>
      </c>
      <c r="G560" t="str">
        <f>VLOOKUP($C560,'Look-Ups'!$C$2:$G$32,G$1-2,0)</f>
        <v>Proc_Type_01</v>
      </c>
      <c r="H560" t="s">
        <v>219</v>
      </c>
      <c r="I560">
        <f t="shared" si="19"/>
        <v>2020</v>
      </c>
      <c r="J560" t="s">
        <v>10</v>
      </c>
      <c r="K560" s="103">
        <v>7.9000000000000001E-2</v>
      </c>
      <c r="L560" s="78" t="s">
        <v>106</v>
      </c>
    </row>
    <row r="561" spans="1:12" ht="12.5" customHeight="1" x14ac:dyDescent="0.25">
      <c r="A561" t="str">
        <f t="shared" si="18"/>
        <v>Function_06Application_182020</v>
      </c>
      <c r="B561">
        <v>558</v>
      </c>
      <c r="C561" t="s">
        <v>371</v>
      </c>
      <c r="D561" t="str">
        <f>VLOOKUP($C561,'Look-Ups'!$C$2:$G$32,D$1-2,0)</f>
        <v>Function_06</v>
      </c>
      <c r="E561" t="str">
        <f>VLOOKUP($C561,'Look-Ups'!$C$2:$G$32,E$1-2,0)</f>
        <v>Function_Simpl_05</v>
      </c>
      <c r="F561" t="str">
        <f>VLOOKUP($C561,'Look-Ups'!$C$2:$G$32,F$1-2,0)</f>
        <v>Segment_05</v>
      </c>
      <c r="G561" t="str">
        <f>VLOOKUP($C561,'Look-Ups'!$C$2:$G$32,G$1-2,0)</f>
        <v>Proc_Type_01</v>
      </c>
      <c r="H561" t="s">
        <v>217</v>
      </c>
      <c r="I561">
        <f t="shared" si="19"/>
        <v>2020</v>
      </c>
      <c r="J561" t="s">
        <v>10</v>
      </c>
      <c r="K561" s="103">
        <v>1E-3</v>
      </c>
      <c r="L561" s="78" t="s">
        <v>106</v>
      </c>
    </row>
    <row r="562" spans="1:12" ht="12.5" customHeight="1" x14ac:dyDescent="0.25">
      <c r="A562" t="str">
        <f t="shared" si="18"/>
        <v>Function_06Application_182020</v>
      </c>
      <c r="B562">
        <v>559</v>
      </c>
      <c r="C562" t="s">
        <v>371</v>
      </c>
      <c r="D562" t="str">
        <f>VLOOKUP($C562,'Look-Ups'!$C$2:$G$32,D$1-2,0)</f>
        <v>Function_06</v>
      </c>
      <c r="E562" t="str">
        <f>VLOOKUP($C562,'Look-Ups'!$C$2:$G$32,E$1-2,0)</f>
        <v>Function_Simpl_05</v>
      </c>
      <c r="F562" t="str">
        <f>VLOOKUP($C562,'Look-Ups'!$C$2:$G$32,F$1-2,0)</f>
        <v>Segment_05</v>
      </c>
      <c r="G562" t="str">
        <f>VLOOKUP($C562,'Look-Ups'!$C$2:$G$32,G$1-2,0)</f>
        <v>Proc_Type_01</v>
      </c>
      <c r="H562" t="s">
        <v>209</v>
      </c>
      <c r="I562">
        <f t="shared" si="19"/>
        <v>2020</v>
      </c>
      <c r="J562" t="s">
        <v>10</v>
      </c>
      <c r="K562" s="103">
        <v>3.5000000000000003E-2</v>
      </c>
      <c r="L562" s="78" t="s">
        <v>106</v>
      </c>
    </row>
    <row r="563" spans="1:12" ht="12.5" customHeight="1" x14ac:dyDescent="0.25">
      <c r="A563" t="str">
        <f t="shared" si="18"/>
        <v>Function_06Application_182020</v>
      </c>
      <c r="B563">
        <v>560</v>
      </c>
      <c r="C563" t="s">
        <v>371</v>
      </c>
      <c r="D563" t="str">
        <f>VLOOKUP($C563,'Look-Ups'!$C$2:$G$32,D$1-2,0)</f>
        <v>Function_06</v>
      </c>
      <c r="E563" t="str">
        <f>VLOOKUP($C563,'Look-Ups'!$C$2:$G$32,E$1-2,0)</f>
        <v>Function_Simpl_05</v>
      </c>
      <c r="F563" t="str">
        <f>VLOOKUP($C563,'Look-Ups'!$C$2:$G$32,F$1-2,0)</f>
        <v>Segment_05</v>
      </c>
      <c r="G563" t="str">
        <f>VLOOKUP($C563,'Look-Ups'!$C$2:$G$32,G$1-2,0)</f>
        <v>Proc_Type_01</v>
      </c>
      <c r="H563" t="s">
        <v>201</v>
      </c>
      <c r="I563">
        <f t="shared" si="19"/>
        <v>2020</v>
      </c>
      <c r="J563" t="s">
        <v>10</v>
      </c>
      <c r="K563" s="103">
        <v>0.25255719942565819</v>
      </c>
      <c r="L563" s="78" t="s">
        <v>106</v>
      </c>
    </row>
    <row r="564" spans="1:12" ht="12.5" customHeight="1" x14ac:dyDescent="0.25">
      <c r="A564" t="str">
        <f t="shared" si="18"/>
        <v>Function_06Application_182020</v>
      </c>
      <c r="B564">
        <v>561</v>
      </c>
      <c r="C564" t="s">
        <v>371</v>
      </c>
      <c r="D564" t="str">
        <f>VLOOKUP($C564,'Look-Ups'!$C$2:$G$32,D$1-2,0)</f>
        <v>Function_06</v>
      </c>
      <c r="E564" t="str">
        <f>VLOOKUP($C564,'Look-Ups'!$C$2:$G$32,E$1-2,0)</f>
        <v>Function_Simpl_05</v>
      </c>
      <c r="F564" t="str">
        <f>VLOOKUP($C564,'Look-Ups'!$C$2:$G$32,F$1-2,0)</f>
        <v>Segment_05</v>
      </c>
      <c r="G564" t="str">
        <f>VLOOKUP($C564,'Look-Ups'!$C$2:$G$32,G$1-2,0)</f>
        <v>Proc_Type_01</v>
      </c>
      <c r="H564" t="s">
        <v>187</v>
      </c>
      <c r="I564">
        <f t="shared" si="19"/>
        <v>2020</v>
      </c>
      <c r="J564" t="s">
        <v>10</v>
      </c>
      <c r="K564" s="103">
        <v>6.4000000000000001E-2</v>
      </c>
      <c r="L564" s="78" t="s">
        <v>106</v>
      </c>
    </row>
    <row r="565" spans="1:12" ht="12.5" customHeight="1" x14ac:dyDescent="0.25">
      <c r="A565" t="str">
        <f t="shared" si="18"/>
        <v>Function_06Application_182020</v>
      </c>
      <c r="B565">
        <v>562</v>
      </c>
      <c r="C565" t="s">
        <v>371</v>
      </c>
      <c r="D565" t="str">
        <f>VLOOKUP($C565,'Look-Ups'!$C$2:$G$32,D$1-2,0)</f>
        <v>Function_06</v>
      </c>
      <c r="E565" t="str">
        <f>VLOOKUP($C565,'Look-Ups'!$C$2:$G$32,E$1-2,0)</f>
        <v>Function_Simpl_05</v>
      </c>
      <c r="F565" t="str">
        <f>VLOOKUP($C565,'Look-Ups'!$C$2:$G$32,F$1-2,0)</f>
        <v>Segment_05</v>
      </c>
      <c r="G565" t="str">
        <f>VLOOKUP($C565,'Look-Ups'!$C$2:$G$32,G$1-2,0)</f>
        <v>Proc_Type_01</v>
      </c>
      <c r="H565" t="s">
        <v>221</v>
      </c>
      <c r="I565">
        <f t="shared" si="19"/>
        <v>2020</v>
      </c>
      <c r="J565" t="s">
        <v>10</v>
      </c>
      <c r="K565" s="103">
        <v>1E-3</v>
      </c>
      <c r="L565" s="78" t="s">
        <v>106</v>
      </c>
    </row>
    <row r="566" spans="1:12" ht="12.5" customHeight="1" x14ac:dyDescent="0.25">
      <c r="A566" t="str">
        <f t="shared" si="18"/>
        <v>Function_06Application_182020</v>
      </c>
      <c r="B566">
        <v>563</v>
      </c>
      <c r="C566" t="s">
        <v>371</v>
      </c>
      <c r="D566" t="str">
        <f>VLOOKUP($C566,'Look-Ups'!$C$2:$G$32,D$1-2,0)</f>
        <v>Function_06</v>
      </c>
      <c r="E566" t="str">
        <f>VLOOKUP($C566,'Look-Ups'!$C$2:$G$32,E$1-2,0)</f>
        <v>Function_Simpl_05</v>
      </c>
      <c r="F566" t="str">
        <f>VLOOKUP($C566,'Look-Ups'!$C$2:$G$32,F$1-2,0)</f>
        <v>Segment_05</v>
      </c>
      <c r="G566" t="str">
        <f>VLOOKUP($C566,'Look-Ups'!$C$2:$G$32,G$1-2,0)</f>
        <v>Proc_Type_01</v>
      </c>
      <c r="H566" t="s">
        <v>225</v>
      </c>
      <c r="I566">
        <f t="shared" si="19"/>
        <v>2020</v>
      </c>
      <c r="J566" t="s">
        <v>10</v>
      </c>
      <c r="K566" s="103">
        <v>1.0158052578534377E-3</v>
      </c>
      <c r="L566" s="78" t="s">
        <v>106</v>
      </c>
    </row>
    <row r="567" spans="1:12" ht="12.5" customHeight="1" x14ac:dyDescent="0.25">
      <c r="A567" t="str">
        <f t="shared" si="18"/>
        <v>Function_06Application_182020</v>
      </c>
      <c r="B567">
        <v>564</v>
      </c>
      <c r="C567" t="s">
        <v>371</v>
      </c>
      <c r="D567" t="str">
        <f>VLOOKUP($C567,'Look-Ups'!$C$2:$G$32,D$1-2,0)</f>
        <v>Function_06</v>
      </c>
      <c r="E567" t="str">
        <f>VLOOKUP($C567,'Look-Ups'!$C$2:$G$32,E$1-2,0)</f>
        <v>Function_Simpl_05</v>
      </c>
      <c r="F567" t="str">
        <f>VLOOKUP($C567,'Look-Ups'!$C$2:$G$32,F$1-2,0)</f>
        <v>Segment_05</v>
      </c>
      <c r="G567" t="str">
        <f>VLOOKUP($C567,'Look-Ups'!$C$2:$G$32,G$1-2,0)</f>
        <v>Proc_Type_01</v>
      </c>
      <c r="H567" t="s">
        <v>236</v>
      </c>
      <c r="I567">
        <f t="shared" si="19"/>
        <v>2020</v>
      </c>
      <c r="J567" t="s">
        <v>10</v>
      </c>
      <c r="K567" s="103">
        <v>1.4221273609948126E-2</v>
      </c>
      <c r="L567" s="78" t="s">
        <v>106</v>
      </c>
    </row>
    <row r="568" spans="1:12" ht="12.5" customHeight="1" x14ac:dyDescent="0.25">
      <c r="A568" t="str">
        <f t="shared" si="18"/>
        <v>Function_06Application_182020</v>
      </c>
      <c r="B568">
        <v>565</v>
      </c>
      <c r="C568" t="s">
        <v>371</v>
      </c>
      <c r="D568" t="str">
        <f>VLOOKUP($C568,'Look-Ups'!$C$2:$G$32,D$1-2,0)</f>
        <v>Function_06</v>
      </c>
      <c r="E568" t="str">
        <f>VLOOKUP($C568,'Look-Ups'!$C$2:$G$32,E$1-2,0)</f>
        <v>Function_Simpl_05</v>
      </c>
      <c r="F568" t="str">
        <f>VLOOKUP($C568,'Look-Ups'!$C$2:$G$32,F$1-2,0)</f>
        <v>Segment_05</v>
      </c>
      <c r="G568" t="str">
        <f>VLOOKUP($C568,'Look-Ups'!$C$2:$G$32,G$1-2,0)</f>
        <v>Proc_Type_01</v>
      </c>
      <c r="H568" t="s">
        <v>156</v>
      </c>
      <c r="I568">
        <f t="shared" si="19"/>
        <v>2020</v>
      </c>
      <c r="J568" t="s">
        <v>10</v>
      </c>
      <c r="K568" s="103">
        <v>0.2152556924803595</v>
      </c>
      <c r="L568" s="78" t="s">
        <v>106</v>
      </c>
    </row>
    <row r="569" spans="1:12" ht="12.5" customHeight="1" x14ac:dyDescent="0.25">
      <c r="A569" t="str">
        <f t="shared" si="18"/>
        <v>Function_06Application_182020</v>
      </c>
      <c r="B569">
        <v>566</v>
      </c>
      <c r="C569" t="s">
        <v>371</v>
      </c>
      <c r="D569" t="str">
        <f>VLOOKUP($C569,'Look-Ups'!$C$2:$G$32,D$1-2,0)</f>
        <v>Function_06</v>
      </c>
      <c r="E569" t="str">
        <f>VLOOKUP($C569,'Look-Ups'!$C$2:$G$32,E$1-2,0)</f>
        <v>Function_Simpl_05</v>
      </c>
      <c r="F569" t="str">
        <f>VLOOKUP($C569,'Look-Ups'!$C$2:$G$32,F$1-2,0)</f>
        <v>Segment_05</v>
      </c>
      <c r="G569" t="str">
        <f>VLOOKUP($C569,'Look-Ups'!$C$2:$G$32,G$1-2,0)</f>
        <v>Proc_Type_01</v>
      </c>
      <c r="H569" t="s">
        <v>163</v>
      </c>
      <c r="I569">
        <f t="shared" si="19"/>
        <v>2020</v>
      </c>
      <c r="J569" t="s">
        <v>10</v>
      </c>
      <c r="K569" s="103">
        <v>5.0000000000000001E-3</v>
      </c>
      <c r="L569" s="78" t="s">
        <v>106</v>
      </c>
    </row>
    <row r="570" spans="1:12" ht="12.5" customHeight="1" x14ac:dyDescent="0.25">
      <c r="A570" t="str">
        <f t="shared" si="18"/>
        <v>Function_06Application_182020</v>
      </c>
      <c r="B570">
        <v>567</v>
      </c>
      <c r="C570" t="s">
        <v>371</v>
      </c>
      <c r="D570" t="str">
        <f>VLOOKUP($C570,'Look-Ups'!$C$2:$G$32,D$1-2,0)</f>
        <v>Function_06</v>
      </c>
      <c r="E570" t="str">
        <f>VLOOKUP($C570,'Look-Ups'!$C$2:$G$32,E$1-2,0)</f>
        <v>Function_Simpl_05</v>
      </c>
      <c r="F570" t="str">
        <f>VLOOKUP($C570,'Look-Ups'!$C$2:$G$32,F$1-2,0)</f>
        <v>Segment_05</v>
      </c>
      <c r="G570" t="str">
        <f>VLOOKUP($C570,'Look-Ups'!$C$2:$G$32,G$1-2,0)</f>
        <v>Proc_Type_01</v>
      </c>
      <c r="H570" t="s">
        <v>184</v>
      </c>
      <c r="I570">
        <f t="shared" si="19"/>
        <v>2020</v>
      </c>
      <c r="J570" t="s">
        <v>10</v>
      </c>
      <c r="K570" s="103">
        <v>1.0026591406553645E-3</v>
      </c>
      <c r="L570" s="78" t="s">
        <v>106</v>
      </c>
    </row>
    <row r="571" spans="1:12" ht="12.5" customHeight="1" x14ac:dyDescent="0.25">
      <c r="A571" t="str">
        <f t="shared" si="18"/>
        <v>Function_06Application_182020</v>
      </c>
      <c r="B571">
        <v>568</v>
      </c>
      <c r="C571" t="s">
        <v>371</v>
      </c>
      <c r="D571" t="str">
        <f>VLOOKUP($C571,'Look-Ups'!$C$2:$G$32,D$1-2,0)</f>
        <v>Function_06</v>
      </c>
      <c r="E571" t="str">
        <f>VLOOKUP($C571,'Look-Ups'!$C$2:$G$32,E$1-2,0)</f>
        <v>Function_Simpl_05</v>
      </c>
      <c r="F571" t="str">
        <f>VLOOKUP($C571,'Look-Ups'!$C$2:$G$32,F$1-2,0)</f>
        <v>Segment_05</v>
      </c>
      <c r="G571" t="str">
        <f>VLOOKUP($C571,'Look-Ups'!$C$2:$G$32,G$1-2,0)</f>
        <v>Proc_Type_01</v>
      </c>
      <c r="H571" t="s">
        <v>188</v>
      </c>
      <c r="I571">
        <f t="shared" si="19"/>
        <v>2020</v>
      </c>
      <c r="J571" t="s">
        <v>10</v>
      </c>
      <c r="K571" s="103">
        <v>1.2063698802509673E-2</v>
      </c>
      <c r="L571" s="78" t="s">
        <v>106</v>
      </c>
    </row>
    <row r="572" spans="1:12" ht="12.5" customHeight="1" x14ac:dyDescent="0.25">
      <c r="A572" t="str">
        <f t="shared" si="18"/>
        <v>Function_06Application_182020</v>
      </c>
      <c r="B572">
        <v>569</v>
      </c>
      <c r="C572" t="s">
        <v>371</v>
      </c>
      <c r="D572" t="str">
        <f>VLOOKUP($C572,'Look-Ups'!$C$2:$G$32,D$1-2,0)</f>
        <v>Function_06</v>
      </c>
      <c r="E572" t="str">
        <f>VLOOKUP($C572,'Look-Ups'!$C$2:$G$32,E$1-2,0)</f>
        <v>Function_Simpl_05</v>
      </c>
      <c r="F572" t="str">
        <f>VLOOKUP($C572,'Look-Ups'!$C$2:$G$32,F$1-2,0)</f>
        <v>Segment_05</v>
      </c>
      <c r="G572" t="str">
        <f>VLOOKUP($C572,'Look-Ups'!$C$2:$G$32,G$1-2,0)</f>
        <v>Proc_Type_01</v>
      </c>
      <c r="H572" t="s">
        <v>203</v>
      </c>
      <c r="I572">
        <f t="shared" si="19"/>
        <v>2020</v>
      </c>
      <c r="J572" t="s">
        <v>10</v>
      </c>
      <c r="K572" s="103">
        <v>1.0105765029520186E-3</v>
      </c>
      <c r="L572" s="78" t="s">
        <v>106</v>
      </c>
    </row>
    <row r="573" spans="1:12" ht="12.5" customHeight="1" x14ac:dyDescent="0.25">
      <c r="A573" t="str">
        <f t="shared" si="18"/>
        <v>Function_06Application_182020</v>
      </c>
      <c r="B573">
        <v>570</v>
      </c>
      <c r="C573" t="s">
        <v>371</v>
      </c>
      <c r="D573" t="str">
        <f>VLOOKUP($C573,'Look-Ups'!$C$2:$G$32,D$1-2,0)</f>
        <v>Function_06</v>
      </c>
      <c r="E573" t="str">
        <f>VLOOKUP($C573,'Look-Ups'!$C$2:$G$32,E$1-2,0)</f>
        <v>Function_Simpl_05</v>
      </c>
      <c r="F573" t="str">
        <f>VLOOKUP($C573,'Look-Ups'!$C$2:$G$32,F$1-2,0)</f>
        <v>Segment_05</v>
      </c>
      <c r="G573" t="str">
        <f>VLOOKUP($C573,'Look-Ups'!$C$2:$G$32,G$1-2,0)</f>
        <v>Proc_Type_01</v>
      </c>
      <c r="H573" t="s">
        <v>211</v>
      </c>
      <c r="I573">
        <f t="shared" si="19"/>
        <v>2020</v>
      </c>
      <c r="J573" t="s">
        <v>10</v>
      </c>
      <c r="K573" s="103">
        <v>1.0158052578534377E-3</v>
      </c>
      <c r="L573" s="78" t="s">
        <v>106</v>
      </c>
    </row>
    <row r="574" spans="1:12" ht="12.5" customHeight="1" x14ac:dyDescent="0.25">
      <c r="A574" t="str">
        <f t="shared" si="18"/>
        <v>Function_06Application_182020</v>
      </c>
      <c r="B574">
        <v>571</v>
      </c>
      <c r="C574" t="s">
        <v>371</v>
      </c>
      <c r="D574" t="str">
        <f>VLOOKUP($C574,'Look-Ups'!$C$2:$G$32,D$1-2,0)</f>
        <v>Function_06</v>
      </c>
      <c r="E574" t="str">
        <f>VLOOKUP($C574,'Look-Ups'!$C$2:$G$32,E$1-2,0)</f>
        <v>Function_Simpl_05</v>
      </c>
      <c r="F574" t="str">
        <f>VLOOKUP($C574,'Look-Ups'!$C$2:$G$32,F$1-2,0)</f>
        <v>Segment_05</v>
      </c>
      <c r="G574" t="str">
        <f>VLOOKUP($C574,'Look-Ups'!$C$2:$G$32,G$1-2,0)</f>
        <v>Proc_Type_01</v>
      </c>
      <c r="H574" t="s">
        <v>242</v>
      </c>
      <c r="I574">
        <f t="shared" si="19"/>
        <v>2020</v>
      </c>
      <c r="J574" t="s">
        <v>10</v>
      </c>
      <c r="K574" s="103">
        <v>3.0784379674745378E-3</v>
      </c>
      <c r="L574" s="78" t="s">
        <v>106</v>
      </c>
    </row>
    <row r="575" spans="1:12" ht="12.5" customHeight="1" x14ac:dyDescent="0.25">
      <c r="A575" t="str">
        <f t="shared" si="18"/>
        <v>Function_06Application_182020</v>
      </c>
      <c r="B575">
        <v>572</v>
      </c>
      <c r="C575" t="s">
        <v>371</v>
      </c>
      <c r="D575" t="str">
        <f>VLOOKUP($C575,'Look-Ups'!$C$2:$G$32,D$1-2,0)</f>
        <v>Function_06</v>
      </c>
      <c r="E575" t="str">
        <f>VLOOKUP($C575,'Look-Ups'!$C$2:$G$32,E$1-2,0)</f>
        <v>Function_Simpl_05</v>
      </c>
      <c r="F575" t="str">
        <f>VLOOKUP($C575,'Look-Ups'!$C$2:$G$32,F$1-2,0)</f>
        <v>Segment_05</v>
      </c>
      <c r="G575" t="str">
        <f>VLOOKUP($C575,'Look-Ups'!$C$2:$G$32,G$1-2,0)</f>
        <v>Proc_Type_01</v>
      </c>
      <c r="H575" t="s">
        <v>220</v>
      </c>
      <c r="I575">
        <f t="shared" si="19"/>
        <v>2020</v>
      </c>
      <c r="J575" t="s">
        <v>10</v>
      </c>
      <c r="K575" s="103">
        <v>1.0312588317105871E-3</v>
      </c>
      <c r="L575" s="78" t="s">
        <v>106</v>
      </c>
    </row>
    <row r="576" spans="1:12" ht="12.5" customHeight="1" x14ac:dyDescent="0.25">
      <c r="A576" t="str">
        <f t="shared" si="18"/>
        <v>Function_06Application_182020</v>
      </c>
      <c r="B576">
        <v>573</v>
      </c>
      <c r="C576" t="s">
        <v>371</v>
      </c>
      <c r="D576" t="str">
        <f>VLOOKUP($C576,'Look-Ups'!$C$2:$G$32,D$1-2,0)</f>
        <v>Function_06</v>
      </c>
      <c r="E576" t="str">
        <f>VLOOKUP($C576,'Look-Ups'!$C$2:$G$32,E$1-2,0)</f>
        <v>Function_Simpl_05</v>
      </c>
      <c r="F576" t="str">
        <f>VLOOKUP($C576,'Look-Ups'!$C$2:$G$32,F$1-2,0)</f>
        <v>Segment_05</v>
      </c>
      <c r="G576" t="str">
        <f>VLOOKUP($C576,'Look-Ups'!$C$2:$G$32,G$1-2,0)</f>
        <v>Proc_Type_01</v>
      </c>
      <c r="H576" t="s">
        <v>182</v>
      </c>
      <c r="I576">
        <f t="shared" si="19"/>
        <v>2020</v>
      </c>
      <c r="J576" t="s">
        <v>10</v>
      </c>
      <c r="K576" s="103">
        <v>1.2599115627369166E-2</v>
      </c>
      <c r="L576" s="78" t="s">
        <v>106</v>
      </c>
    </row>
    <row r="577" spans="1:12" ht="12.5" customHeight="1" x14ac:dyDescent="0.25">
      <c r="A577" t="str">
        <f t="shared" si="18"/>
        <v>Function_06Application_182020</v>
      </c>
      <c r="B577">
        <v>574</v>
      </c>
      <c r="C577" t="s">
        <v>371</v>
      </c>
      <c r="D577" t="str">
        <f>VLOOKUP($C577,'Look-Ups'!$C$2:$G$32,D$1-2,0)</f>
        <v>Function_06</v>
      </c>
      <c r="E577" t="str">
        <f>VLOOKUP($C577,'Look-Ups'!$C$2:$G$32,E$1-2,0)</f>
        <v>Function_Simpl_05</v>
      </c>
      <c r="F577" t="str">
        <f>VLOOKUP($C577,'Look-Ups'!$C$2:$G$32,F$1-2,0)</f>
        <v>Segment_05</v>
      </c>
      <c r="G577" t="str">
        <f>VLOOKUP($C577,'Look-Ups'!$C$2:$G$32,G$1-2,0)</f>
        <v>Proc_Type_01</v>
      </c>
      <c r="H577" t="s">
        <v>173</v>
      </c>
      <c r="I577">
        <f t="shared" si="19"/>
        <v>2020</v>
      </c>
      <c r="J577" t="s">
        <v>10</v>
      </c>
      <c r="K577" s="103">
        <v>0</v>
      </c>
      <c r="L577" s="78" t="s">
        <v>106</v>
      </c>
    </row>
    <row r="578" spans="1:12" ht="12.5" customHeight="1" x14ac:dyDescent="0.25">
      <c r="A578" t="str">
        <f t="shared" si="18"/>
        <v>Function_06Application_182020</v>
      </c>
      <c r="B578">
        <v>575</v>
      </c>
      <c r="C578" t="s">
        <v>371</v>
      </c>
      <c r="D578" t="str">
        <f>VLOOKUP($C578,'Look-Ups'!$C$2:$G$32,D$1-2,0)</f>
        <v>Function_06</v>
      </c>
      <c r="E578" t="str">
        <f>VLOOKUP($C578,'Look-Ups'!$C$2:$G$32,E$1-2,0)</f>
        <v>Function_Simpl_05</v>
      </c>
      <c r="F578" t="str">
        <f>VLOOKUP($C578,'Look-Ups'!$C$2:$G$32,F$1-2,0)</f>
        <v>Segment_05</v>
      </c>
      <c r="G578" t="str">
        <f>VLOOKUP($C578,'Look-Ups'!$C$2:$G$32,G$1-2,0)</f>
        <v>Proc_Type_01</v>
      </c>
      <c r="H578" t="s">
        <v>174</v>
      </c>
      <c r="I578">
        <f t="shared" si="19"/>
        <v>2020</v>
      </c>
      <c r="J578" t="s">
        <v>10</v>
      </c>
      <c r="K578" s="103">
        <v>0</v>
      </c>
      <c r="L578" s="78" t="s">
        <v>106</v>
      </c>
    </row>
    <row r="579" spans="1:12" ht="12.5" customHeight="1" x14ac:dyDescent="0.25">
      <c r="A579" t="str">
        <f t="shared" si="18"/>
        <v>Function_06Application_182020</v>
      </c>
      <c r="B579">
        <v>576</v>
      </c>
      <c r="C579" t="s">
        <v>371</v>
      </c>
      <c r="D579" t="str">
        <f>VLOOKUP($C579,'Look-Ups'!$C$2:$G$32,D$1-2,0)</f>
        <v>Function_06</v>
      </c>
      <c r="E579" t="str">
        <f>VLOOKUP($C579,'Look-Ups'!$C$2:$G$32,E$1-2,0)</f>
        <v>Function_Simpl_05</v>
      </c>
      <c r="F579" t="str">
        <f>VLOOKUP($C579,'Look-Ups'!$C$2:$G$32,F$1-2,0)</f>
        <v>Segment_05</v>
      </c>
      <c r="G579" t="str">
        <f>VLOOKUP($C579,'Look-Ups'!$C$2:$G$32,G$1-2,0)</f>
        <v>Proc_Type_01</v>
      </c>
      <c r="H579" t="s">
        <v>183</v>
      </c>
      <c r="I579">
        <f t="shared" si="19"/>
        <v>2020</v>
      </c>
      <c r="J579" t="s">
        <v>10</v>
      </c>
      <c r="K579" s="103">
        <v>0</v>
      </c>
      <c r="L579" s="78" t="s">
        <v>106</v>
      </c>
    </row>
    <row r="580" spans="1:12" ht="12.5" customHeight="1" x14ac:dyDescent="0.25">
      <c r="A580" t="str">
        <f t="shared" si="18"/>
        <v>Function_06Application_182020</v>
      </c>
      <c r="B580">
        <v>577</v>
      </c>
      <c r="C580" t="s">
        <v>371</v>
      </c>
      <c r="D580" t="str">
        <f>VLOOKUP($C580,'Look-Ups'!$C$2:$G$32,D$1-2,0)</f>
        <v>Function_06</v>
      </c>
      <c r="E580" t="str">
        <f>VLOOKUP($C580,'Look-Ups'!$C$2:$G$32,E$1-2,0)</f>
        <v>Function_Simpl_05</v>
      </c>
      <c r="F580" t="str">
        <f>VLOOKUP($C580,'Look-Ups'!$C$2:$G$32,F$1-2,0)</f>
        <v>Segment_05</v>
      </c>
      <c r="G580" t="str">
        <f>VLOOKUP($C580,'Look-Ups'!$C$2:$G$32,G$1-2,0)</f>
        <v>Proc_Type_01</v>
      </c>
      <c r="H580" t="s">
        <v>185</v>
      </c>
      <c r="I580">
        <f t="shared" si="19"/>
        <v>2020</v>
      </c>
      <c r="J580" t="s">
        <v>10</v>
      </c>
      <c r="K580" s="103">
        <v>0</v>
      </c>
      <c r="L580" s="78" t="s">
        <v>106</v>
      </c>
    </row>
    <row r="581" spans="1:12" ht="12.5" customHeight="1" x14ac:dyDescent="0.25">
      <c r="A581" t="str">
        <f t="shared" ref="A581:A644" si="20">D581&amp;C581&amp;I581</f>
        <v>Function_06Application_182020</v>
      </c>
      <c r="B581">
        <v>578</v>
      </c>
      <c r="C581" t="s">
        <v>371</v>
      </c>
      <c r="D581" t="str">
        <f>VLOOKUP($C581,'Look-Ups'!$C$2:$G$32,D$1-2,0)</f>
        <v>Function_06</v>
      </c>
      <c r="E581" t="str">
        <f>VLOOKUP($C581,'Look-Ups'!$C$2:$G$32,E$1-2,0)</f>
        <v>Function_Simpl_05</v>
      </c>
      <c r="F581" t="str">
        <f>VLOOKUP($C581,'Look-Ups'!$C$2:$G$32,F$1-2,0)</f>
        <v>Segment_05</v>
      </c>
      <c r="G581" t="str">
        <f>VLOOKUP($C581,'Look-Ups'!$C$2:$G$32,G$1-2,0)</f>
        <v>Proc_Type_01</v>
      </c>
      <c r="H581" t="s">
        <v>244</v>
      </c>
      <c r="I581">
        <f t="shared" si="19"/>
        <v>2020</v>
      </c>
      <c r="J581" t="s">
        <v>10</v>
      </c>
      <c r="K581" s="103">
        <v>4.9834347522575762E-2</v>
      </c>
      <c r="L581" s="78" t="s">
        <v>106</v>
      </c>
    </row>
    <row r="582" spans="1:12" ht="12.5" customHeight="1" x14ac:dyDescent="0.25">
      <c r="A582" t="str">
        <f t="shared" si="20"/>
        <v>Function_07Application_192020</v>
      </c>
      <c r="B582">
        <v>579</v>
      </c>
      <c r="C582" t="s">
        <v>372</v>
      </c>
      <c r="D582" t="str">
        <f>VLOOKUP($C582,'Look-Ups'!$C$2:$G$32,D$1-2,0)</f>
        <v>Function_07</v>
      </c>
      <c r="E582" t="str">
        <f>VLOOKUP($C582,'Look-Ups'!$C$2:$G$32,E$1-2,0)</f>
        <v>Function_Simpl_06</v>
      </c>
      <c r="F582" t="str">
        <f>VLOOKUP($C582,'Look-Ups'!$C$2:$G$32,F$1-2,0)</f>
        <v>Segment_04</v>
      </c>
      <c r="G582" t="str">
        <f>VLOOKUP($C582,'Look-Ups'!$C$2:$G$32,G$1-2,0)</f>
        <v>Proc_Type_05</v>
      </c>
      <c r="H582" t="s">
        <v>171</v>
      </c>
      <c r="I582">
        <f t="shared" si="19"/>
        <v>2020</v>
      </c>
      <c r="J582" t="s">
        <v>10</v>
      </c>
      <c r="K582" s="103">
        <v>0.23422959085472092</v>
      </c>
      <c r="L582" s="78" t="s">
        <v>106</v>
      </c>
    </row>
    <row r="583" spans="1:12" ht="12.5" customHeight="1" x14ac:dyDescent="0.25">
      <c r="A583" t="str">
        <f t="shared" si="20"/>
        <v>Function_07Application_192020</v>
      </c>
      <c r="B583">
        <v>580</v>
      </c>
      <c r="C583" t="s">
        <v>372</v>
      </c>
      <c r="D583" t="str">
        <f>VLOOKUP($C583,'Look-Ups'!$C$2:$G$32,D$1-2,0)</f>
        <v>Function_07</v>
      </c>
      <c r="E583" t="str">
        <f>VLOOKUP($C583,'Look-Ups'!$C$2:$G$32,E$1-2,0)</f>
        <v>Function_Simpl_06</v>
      </c>
      <c r="F583" t="str">
        <f>VLOOKUP($C583,'Look-Ups'!$C$2:$G$32,F$1-2,0)</f>
        <v>Segment_04</v>
      </c>
      <c r="G583" t="str">
        <f>VLOOKUP($C583,'Look-Ups'!$C$2:$G$32,G$1-2,0)</f>
        <v>Proc_Type_05</v>
      </c>
      <c r="H583" t="s">
        <v>219</v>
      </c>
      <c r="I583">
        <f t="shared" si="19"/>
        <v>2020</v>
      </c>
      <c r="J583" t="s">
        <v>10</v>
      </c>
      <c r="K583" s="103">
        <v>9.7006960245060656E-2</v>
      </c>
      <c r="L583" s="78" t="s">
        <v>106</v>
      </c>
    </row>
    <row r="584" spans="1:12" ht="12.5" customHeight="1" x14ac:dyDescent="0.25">
      <c r="A584" t="str">
        <f t="shared" si="20"/>
        <v>Function_07Application_192020</v>
      </c>
      <c r="B584">
        <v>581</v>
      </c>
      <c r="C584" t="s">
        <v>372</v>
      </c>
      <c r="D584" t="str">
        <f>VLOOKUP($C584,'Look-Ups'!$C$2:$G$32,D$1-2,0)</f>
        <v>Function_07</v>
      </c>
      <c r="E584" t="str">
        <f>VLOOKUP($C584,'Look-Ups'!$C$2:$G$32,E$1-2,0)</f>
        <v>Function_Simpl_06</v>
      </c>
      <c r="F584" t="str">
        <f>VLOOKUP($C584,'Look-Ups'!$C$2:$G$32,F$1-2,0)</f>
        <v>Segment_04</v>
      </c>
      <c r="G584" t="str">
        <f>VLOOKUP($C584,'Look-Ups'!$C$2:$G$32,G$1-2,0)</f>
        <v>Proc_Type_05</v>
      </c>
      <c r="H584" t="s">
        <v>156</v>
      </c>
      <c r="I584">
        <f t="shared" si="19"/>
        <v>2020</v>
      </c>
      <c r="J584" t="s">
        <v>10</v>
      </c>
      <c r="K584" s="103">
        <v>0.18162784008099772</v>
      </c>
      <c r="L584" s="78" t="s">
        <v>106</v>
      </c>
    </row>
    <row r="585" spans="1:12" ht="12.5" customHeight="1" x14ac:dyDescent="0.25">
      <c r="A585" t="str">
        <f t="shared" si="20"/>
        <v>Function_07Application_192020</v>
      </c>
      <c r="B585">
        <v>582</v>
      </c>
      <c r="C585" t="s">
        <v>372</v>
      </c>
      <c r="D585" t="str">
        <f>VLOOKUP($C585,'Look-Ups'!$C$2:$G$32,D$1-2,0)</f>
        <v>Function_07</v>
      </c>
      <c r="E585" t="str">
        <f>VLOOKUP($C585,'Look-Ups'!$C$2:$G$32,E$1-2,0)</f>
        <v>Function_Simpl_06</v>
      </c>
      <c r="F585" t="str">
        <f>VLOOKUP($C585,'Look-Ups'!$C$2:$G$32,F$1-2,0)</f>
        <v>Segment_04</v>
      </c>
      <c r="G585" t="str">
        <f>VLOOKUP($C585,'Look-Ups'!$C$2:$G$32,G$1-2,0)</f>
        <v>Proc_Type_05</v>
      </c>
      <c r="H585" t="s">
        <v>187</v>
      </c>
      <c r="I585">
        <f t="shared" si="19"/>
        <v>2020</v>
      </c>
      <c r="J585" t="s">
        <v>10</v>
      </c>
      <c r="K585" s="103">
        <v>9.2813294853952844E-2</v>
      </c>
      <c r="L585" s="78" t="s">
        <v>106</v>
      </c>
    </row>
    <row r="586" spans="1:12" ht="12.5" customHeight="1" x14ac:dyDescent="0.25">
      <c r="A586" t="str">
        <f t="shared" si="20"/>
        <v>Function_07Application_192020</v>
      </c>
      <c r="B586">
        <v>583</v>
      </c>
      <c r="C586" t="s">
        <v>372</v>
      </c>
      <c r="D586" t="str">
        <f>VLOOKUP($C586,'Look-Ups'!$C$2:$G$32,D$1-2,0)</f>
        <v>Function_07</v>
      </c>
      <c r="E586" t="str">
        <f>VLOOKUP($C586,'Look-Ups'!$C$2:$G$32,E$1-2,0)</f>
        <v>Function_Simpl_06</v>
      </c>
      <c r="F586" t="str">
        <f>VLOOKUP($C586,'Look-Ups'!$C$2:$G$32,F$1-2,0)</f>
        <v>Segment_04</v>
      </c>
      <c r="G586" t="str">
        <f>VLOOKUP($C586,'Look-Ups'!$C$2:$G$32,G$1-2,0)</f>
        <v>Proc_Type_05</v>
      </c>
      <c r="H586" t="s">
        <v>209</v>
      </c>
      <c r="I586">
        <f t="shared" si="19"/>
        <v>2020</v>
      </c>
      <c r="J586" t="s">
        <v>10</v>
      </c>
      <c r="K586" s="103">
        <v>7.7072873087665694E-2</v>
      </c>
      <c r="L586" s="78" t="s">
        <v>106</v>
      </c>
    </row>
    <row r="587" spans="1:12" ht="12.5" customHeight="1" x14ac:dyDescent="0.25">
      <c r="A587" t="str">
        <f t="shared" si="20"/>
        <v>Function_07Application_192020</v>
      </c>
      <c r="B587">
        <v>584</v>
      </c>
      <c r="C587" t="s">
        <v>372</v>
      </c>
      <c r="D587" t="str">
        <f>VLOOKUP($C587,'Look-Ups'!$C$2:$G$32,D$1-2,0)</f>
        <v>Function_07</v>
      </c>
      <c r="E587" t="str">
        <f>VLOOKUP($C587,'Look-Ups'!$C$2:$G$32,E$1-2,0)</f>
        <v>Function_Simpl_06</v>
      </c>
      <c r="F587" t="str">
        <f>VLOOKUP($C587,'Look-Ups'!$C$2:$G$32,F$1-2,0)</f>
        <v>Segment_04</v>
      </c>
      <c r="G587" t="str">
        <f>VLOOKUP($C587,'Look-Ups'!$C$2:$G$32,G$1-2,0)</f>
        <v>Proc_Type_05</v>
      </c>
      <c r="H587" t="s">
        <v>222</v>
      </c>
      <c r="I587">
        <f t="shared" si="19"/>
        <v>2020</v>
      </c>
      <c r="J587" t="s">
        <v>10</v>
      </c>
      <c r="K587" s="103">
        <v>1.3575120772216044E-2</v>
      </c>
      <c r="L587" s="78" t="s">
        <v>106</v>
      </c>
    </row>
    <row r="588" spans="1:12" ht="12.5" customHeight="1" x14ac:dyDescent="0.25">
      <c r="A588" t="str">
        <f t="shared" si="20"/>
        <v>Function_07Application_192020</v>
      </c>
      <c r="B588">
        <v>585</v>
      </c>
      <c r="C588" t="s">
        <v>372</v>
      </c>
      <c r="D588" t="str">
        <f>VLOOKUP($C588,'Look-Ups'!$C$2:$G$32,D$1-2,0)</f>
        <v>Function_07</v>
      </c>
      <c r="E588" t="str">
        <f>VLOOKUP($C588,'Look-Ups'!$C$2:$G$32,E$1-2,0)</f>
        <v>Function_Simpl_06</v>
      </c>
      <c r="F588" t="str">
        <f>VLOOKUP($C588,'Look-Ups'!$C$2:$G$32,F$1-2,0)</f>
        <v>Segment_04</v>
      </c>
      <c r="G588" t="str">
        <f>VLOOKUP($C588,'Look-Ups'!$C$2:$G$32,G$1-2,0)</f>
        <v>Proc_Type_05</v>
      </c>
      <c r="H588" t="s">
        <v>195</v>
      </c>
      <c r="I588">
        <f t="shared" si="19"/>
        <v>2020</v>
      </c>
      <c r="J588" t="s">
        <v>10</v>
      </c>
      <c r="K588" s="103">
        <v>0</v>
      </c>
      <c r="L588" s="78">
        <v>0</v>
      </c>
    </row>
    <row r="589" spans="1:12" ht="12.5" customHeight="1" x14ac:dyDescent="0.25">
      <c r="A589" t="str">
        <f t="shared" si="20"/>
        <v>Function_07Application_192020</v>
      </c>
      <c r="B589">
        <v>586</v>
      </c>
      <c r="C589" t="s">
        <v>372</v>
      </c>
      <c r="D589" t="str">
        <f>VLOOKUP($C589,'Look-Ups'!$C$2:$G$32,D$1-2,0)</f>
        <v>Function_07</v>
      </c>
      <c r="E589" t="str">
        <f>VLOOKUP($C589,'Look-Ups'!$C$2:$G$32,E$1-2,0)</f>
        <v>Function_Simpl_06</v>
      </c>
      <c r="F589" t="str">
        <f>VLOOKUP($C589,'Look-Ups'!$C$2:$G$32,F$1-2,0)</f>
        <v>Segment_04</v>
      </c>
      <c r="G589" t="str">
        <f>VLOOKUP($C589,'Look-Ups'!$C$2:$G$32,G$1-2,0)</f>
        <v>Proc_Type_05</v>
      </c>
      <c r="H589" t="s">
        <v>225</v>
      </c>
      <c r="I589">
        <f t="shared" si="19"/>
        <v>2020</v>
      </c>
      <c r="J589" t="s">
        <v>10</v>
      </c>
      <c r="K589" s="103">
        <v>5.7176011971886501E-3</v>
      </c>
      <c r="L589" s="78" t="s">
        <v>106</v>
      </c>
    </row>
    <row r="590" spans="1:12" ht="12.5" customHeight="1" x14ac:dyDescent="0.25">
      <c r="A590" t="str">
        <f t="shared" si="20"/>
        <v>Function_07Application_192020</v>
      </c>
      <c r="B590">
        <v>587</v>
      </c>
      <c r="C590" t="s">
        <v>372</v>
      </c>
      <c r="D590" t="str">
        <f>VLOOKUP($C590,'Look-Ups'!$C$2:$G$32,D$1-2,0)</f>
        <v>Function_07</v>
      </c>
      <c r="E590" t="str">
        <f>VLOOKUP($C590,'Look-Ups'!$C$2:$G$32,E$1-2,0)</f>
        <v>Function_Simpl_06</v>
      </c>
      <c r="F590" t="str">
        <f>VLOOKUP($C590,'Look-Ups'!$C$2:$G$32,F$1-2,0)</f>
        <v>Segment_04</v>
      </c>
      <c r="G590" t="str">
        <f>VLOOKUP($C590,'Look-Ups'!$C$2:$G$32,G$1-2,0)</f>
        <v>Proc_Type_05</v>
      </c>
      <c r="H590" t="s">
        <v>206</v>
      </c>
      <c r="I590">
        <f t="shared" si="19"/>
        <v>2020</v>
      </c>
      <c r="J590" t="s">
        <v>10</v>
      </c>
      <c r="K590" s="103">
        <v>0.24422274541964667</v>
      </c>
      <c r="L590" s="78" t="s">
        <v>106</v>
      </c>
    </row>
    <row r="591" spans="1:12" ht="12.5" customHeight="1" x14ac:dyDescent="0.25">
      <c r="A591" t="str">
        <f t="shared" si="20"/>
        <v>Function_07Application_192020</v>
      </c>
      <c r="B591">
        <v>588</v>
      </c>
      <c r="C591" t="s">
        <v>372</v>
      </c>
      <c r="D591" t="str">
        <f>VLOOKUP($C591,'Look-Ups'!$C$2:$G$32,D$1-2,0)</f>
        <v>Function_07</v>
      </c>
      <c r="E591" t="str">
        <f>VLOOKUP($C591,'Look-Ups'!$C$2:$G$32,E$1-2,0)</f>
        <v>Function_Simpl_06</v>
      </c>
      <c r="F591" t="str">
        <f>VLOOKUP($C591,'Look-Ups'!$C$2:$G$32,F$1-2,0)</f>
        <v>Segment_04</v>
      </c>
      <c r="G591" t="str">
        <f>VLOOKUP($C591,'Look-Ups'!$C$2:$G$32,G$1-2,0)</f>
        <v>Proc_Type_05</v>
      </c>
      <c r="H591" t="s">
        <v>238</v>
      </c>
      <c r="I591">
        <f t="shared" si="19"/>
        <v>2020</v>
      </c>
      <c r="J591" t="s">
        <v>10</v>
      </c>
      <c r="K591" s="103">
        <v>0.03</v>
      </c>
      <c r="L591" s="78" t="s">
        <v>106</v>
      </c>
    </row>
    <row r="592" spans="1:12" ht="12.5" customHeight="1" x14ac:dyDescent="0.25">
      <c r="A592" t="str">
        <f t="shared" si="20"/>
        <v>Function_07Application_192020</v>
      </c>
      <c r="B592">
        <v>589</v>
      </c>
      <c r="C592" t="s">
        <v>372</v>
      </c>
      <c r="D592" t="str">
        <f>VLOOKUP($C592,'Look-Ups'!$C$2:$G$32,D$1-2,0)</f>
        <v>Function_07</v>
      </c>
      <c r="E592" t="str">
        <f>VLOOKUP($C592,'Look-Ups'!$C$2:$G$32,E$1-2,0)</f>
        <v>Function_Simpl_06</v>
      </c>
      <c r="F592" t="str">
        <f>VLOOKUP($C592,'Look-Ups'!$C$2:$G$32,F$1-2,0)</f>
        <v>Segment_04</v>
      </c>
      <c r="G592" t="str">
        <f>VLOOKUP($C592,'Look-Ups'!$C$2:$G$32,G$1-2,0)</f>
        <v>Proc_Type_05</v>
      </c>
      <c r="H592" t="s">
        <v>244</v>
      </c>
      <c r="I592">
        <f t="shared" si="19"/>
        <v>2020</v>
      </c>
      <c r="J592" t="s">
        <v>10</v>
      </c>
      <c r="K592" s="103">
        <v>2.3733973488550664E-2</v>
      </c>
      <c r="L592" s="78" t="s">
        <v>106</v>
      </c>
    </row>
    <row r="593" spans="1:12" ht="12.5" customHeight="1" x14ac:dyDescent="0.25">
      <c r="A593" t="str">
        <f t="shared" si="20"/>
        <v>Function_07Application_202020</v>
      </c>
      <c r="B593">
        <v>590</v>
      </c>
      <c r="C593" t="s">
        <v>373</v>
      </c>
      <c r="D593" t="str">
        <f>VLOOKUP($C593,'Look-Ups'!$C$2:$G$32,D$1-2,0)</f>
        <v>Function_07</v>
      </c>
      <c r="E593" t="str">
        <f>VLOOKUP($C593,'Look-Ups'!$C$2:$G$32,E$1-2,0)</f>
        <v>Function_Simpl_06</v>
      </c>
      <c r="F593" t="str">
        <f>VLOOKUP($C593,'Look-Ups'!$C$2:$G$32,F$1-2,0)</f>
        <v>Segment_04</v>
      </c>
      <c r="G593" t="str">
        <f>VLOOKUP($C593,'Look-Ups'!$C$2:$G$32,G$1-2,0)</f>
        <v>Proc_Type_05</v>
      </c>
      <c r="H593" t="s">
        <v>171</v>
      </c>
      <c r="I593">
        <f t="shared" si="19"/>
        <v>2020</v>
      </c>
      <c r="J593" t="s">
        <v>10</v>
      </c>
      <c r="K593" s="103">
        <v>0.219</v>
      </c>
      <c r="L593" s="78" t="s">
        <v>106</v>
      </c>
    </row>
    <row r="594" spans="1:12" ht="12.5" customHeight="1" x14ac:dyDescent="0.25">
      <c r="A594" t="str">
        <f t="shared" si="20"/>
        <v>Function_07Application_202020</v>
      </c>
      <c r="B594">
        <v>591</v>
      </c>
      <c r="C594" t="s">
        <v>373</v>
      </c>
      <c r="D594" t="str">
        <f>VLOOKUP($C594,'Look-Ups'!$C$2:$G$32,D$1-2,0)</f>
        <v>Function_07</v>
      </c>
      <c r="E594" t="str">
        <f>VLOOKUP($C594,'Look-Ups'!$C$2:$G$32,E$1-2,0)</f>
        <v>Function_Simpl_06</v>
      </c>
      <c r="F594" t="str">
        <f>VLOOKUP($C594,'Look-Ups'!$C$2:$G$32,F$1-2,0)</f>
        <v>Segment_04</v>
      </c>
      <c r="G594" t="str">
        <f>VLOOKUP($C594,'Look-Ups'!$C$2:$G$32,G$1-2,0)</f>
        <v>Proc_Type_05</v>
      </c>
      <c r="H594" t="s">
        <v>219</v>
      </c>
      <c r="I594">
        <f t="shared" si="19"/>
        <v>2020</v>
      </c>
      <c r="J594" t="s">
        <v>10</v>
      </c>
      <c r="K594" s="103">
        <v>9.6168412940188464E-2</v>
      </c>
      <c r="L594" s="78" t="s">
        <v>106</v>
      </c>
    </row>
    <row r="595" spans="1:12" ht="12.5" customHeight="1" x14ac:dyDescent="0.25">
      <c r="A595" t="str">
        <f t="shared" si="20"/>
        <v>Function_07Application_202020</v>
      </c>
      <c r="B595">
        <v>592</v>
      </c>
      <c r="C595" t="s">
        <v>373</v>
      </c>
      <c r="D595" t="str">
        <f>VLOOKUP($C595,'Look-Ups'!$C$2:$G$32,D$1-2,0)</f>
        <v>Function_07</v>
      </c>
      <c r="E595" t="str">
        <f>VLOOKUP($C595,'Look-Ups'!$C$2:$G$32,E$1-2,0)</f>
        <v>Function_Simpl_06</v>
      </c>
      <c r="F595" t="str">
        <f>VLOOKUP($C595,'Look-Ups'!$C$2:$G$32,F$1-2,0)</f>
        <v>Segment_04</v>
      </c>
      <c r="G595" t="str">
        <f>VLOOKUP($C595,'Look-Ups'!$C$2:$G$32,G$1-2,0)</f>
        <v>Proc_Type_05</v>
      </c>
      <c r="H595" t="s">
        <v>156</v>
      </c>
      <c r="I595">
        <f t="shared" si="19"/>
        <v>2020</v>
      </c>
      <c r="J595" t="s">
        <v>10</v>
      </c>
      <c r="K595" s="103">
        <v>0.17887204102250726</v>
      </c>
      <c r="L595" s="78" t="s">
        <v>106</v>
      </c>
    </row>
    <row r="596" spans="1:12" ht="12.5" customHeight="1" x14ac:dyDescent="0.25">
      <c r="A596" t="str">
        <f t="shared" si="20"/>
        <v>Function_07Application_202020</v>
      </c>
      <c r="B596">
        <v>593</v>
      </c>
      <c r="C596" t="s">
        <v>373</v>
      </c>
      <c r="D596" t="str">
        <f>VLOOKUP($C596,'Look-Ups'!$C$2:$G$32,D$1-2,0)</f>
        <v>Function_07</v>
      </c>
      <c r="E596" t="str">
        <f>VLOOKUP($C596,'Look-Ups'!$C$2:$G$32,E$1-2,0)</f>
        <v>Function_Simpl_06</v>
      </c>
      <c r="F596" t="str">
        <f>VLOOKUP($C596,'Look-Ups'!$C$2:$G$32,F$1-2,0)</f>
        <v>Segment_04</v>
      </c>
      <c r="G596" t="str">
        <f>VLOOKUP($C596,'Look-Ups'!$C$2:$G$32,G$1-2,0)</f>
        <v>Proc_Type_05</v>
      </c>
      <c r="H596" t="s">
        <v>187</v>
      </c>
      <c r="I596">
        <f t="shared" si="19"/>
        <v>2020</v>
      </c>
      <c r="J596" t="s">
        <v>10</v>
      </c>
      <c r="K596" s="103">
        <v>9.1422473206809379E-2</v>
      </c>
      <c r="L596" s="78" t="s">
        <v>106</v>
      </c>
    </row>
    <row r="597" spans="1:12" ht="12.5" customHeight="1" x14ac:dyDescent="0.25">
      <c r="A597" t="str">
        <f t="shared" si="20"/>
        <v>Function_07Application_202020</v>
      </c>
      <c r="B597">
        <v>594</v>
      </c>
      <c r="C597" t="s">
        <v>373</v>
      </c>
      <c r="D597" t="str">
        <f>VLOOKUP($C597,'Look-Ups'!$C$2:$G$32,D$1-2,0)</f>
        <v>Function_07</v>
      </c>
      <c r="E597" t="str">
        <f>VLOOKUP($C597,'Look-Ups'!$C$2:$G$32,E$1-2,0)</f>
        <v>Function_Simpl_06</v>
      </c>
      <c r="F597" t="str">
        <f>VLOOKUP($C597,'Look-Ups'!$C$2:$G$32,F$1-2,0)</f>
        <v>Segment_04</v>
      </c>
      <c r="G597" t="str">
        <f>VLOOKUP($C597,'Look-Ups'!$C$2:$G$32,G$1-2,0)</f>
        <v>Proc_Type_05</v>
      </c>
      <c r="H597" t="s">
        <v>209</v>
      </c>
      <c r="I597">
        <f t="shared" si="19"/>
        <v>2020</v>
      </c>
      <c r="J597" t="s">
        <v>10</v>
      </c>
      <c r="K597" s="103">
        <v>0.1</v>
      </c>
      <c r="L597" s="78" t="s">
        <v>106</v>
      </c>
    </row>
    <row r="598" spans="1:12" ht="12.5" customHeight="1" x14ac:dyDescent="0.25">
      <c r="A598" t="str">
        <f t="shared" si="20"/>
        <v>Function_07Application_202020</v>
      </c>
      <c r="B598">
        <v>595</v>
      </c>
      <c r="C598" t="s">
        <v>373</v>
      </c>
      <c r="D598" t="str">
        <f>VLOOKUP($C598,'Look-Ups'!$C$2:$G$32,D$1-2,0)</f>
        <v>Function_07</v>
      </c>
      <c r="E598" t="str">
        <f>VLOOKUP($C598,'Look-Ups'!$C$2:$G$32,E$1-2,0)</f>
        <v>Function_Simpl_06</v>
      </c>
      <c r="F598" t="str">
        <f>VLOOKUP($C598,'Look-Ups'!$C$2:$G$32,F$1-2,0)</f>
        <v>Segment_04</v>
      </c>
      <c r="G598" t="str">
        <f>VLOOKUP($C598,'Look-Ups'!$C$2:$G$32,G$1-2,0)</f>
        <v>Proc_Type_05</v>
      </c>
      <c r="H598" t="s">
        <v>222</v>
      </c>
      <c r="I598">
        <f t="shared" si="19"/>
        <v>2020</v>
      </c>
      <c r="J598" t="s">
        <v>10</v>
      </c>
      <c r="K598" s="103">
        <v>1.0990533378507271E-2</v>
      </c>
      <c r="L598" s="78" t="s">
        <v>106</v>
      </c>
    </row>
    <row r="599" spans="1:12" ht="12.5" customHeight="1" x14ac:dyDescent="0.25">
      <c r="A599" t="str">
        <f t="shared" si="20"/>
        <v>Function_07Application_202020</v>
      </c>
      <c r="B599">
        <v>596</v>
      </c>
      <c r="C599" t="s">
        <v>373</v>
      </c>
      <c r="D599" t="str">
        <f>VLOOKUP($C599,'Look-Ups'!$C$2:$G$32,D$1-2,0)</f>
        <v>Function_07</v>
      </c>
      <c r="E599" t="str">
        <f>VLOOKUP($C599,'Look-Ups'!$C$2:$G$32,E$1-2,0)</f>
        <v>Function_Simpl_06</v>
      </c>
      <c r="F599" t="str">
        <f>VLOOKUP($C599,'Look-Ups'!$C$2:$G$32,F$1-2,0)</f>
        <v>Segment_04</v>
      </c>
      <c r="G599" t="str">
        <f>VLOOKUP($C599,'Look-Ups'!$C$2:$G$32,G$1-2,0)</f>
        <v>Proc_Type_05</v>
      </c>
      <c r="H599" t="s">
        <v>195</v>
      </c>
      <c r="I599">
        <f t="shared" si="19"/>
        <v>2020</v>
      </c>
      <c r="J599" t="s">
        <v>10</v>
      </c>
      <c r="K599" s="103">
        <v>0</v>
      </c>
      <c r="L599" s="78">
        <v>0</v>
      </c>
    </row>
    <row r="600" spans="1:12" ht="12.5" customHeight="1" x14ac:dyDescent="0.25">
      <c r="A600" t="str">
        <f t="shared" si="20"/>
        <v>Function_07Application_202020</v>
      </c>
      <c r="B600">
        <v>597</v>
      </c>
      <c r="C600" t="s">
        <v>373</v>
      </c>
      <c r="D600" t="str">
        <f>VLOOKUP($C600,'Look-Ups'!$C$2:$G$32,D$1-2,0)</f>
        <v>Function_07</v>
      </c>
      <c r="E600" t="str">
        <f>VLOOKUP($C600,'Look-Ups'!$C$2:$G$32,E$1-2,0)</f>
        <v>Function_Simpl_06</v>
      </c>
      <c r="F600" t="str">
        <f>VLOOKUP($C600,'Look-Ups'!$C$2:$G$32,F$1-2,0)</f>
        <v>Segment_04</v>
      </c>
      <c r="G600" t="str">
        <f>VLOOKUP($C600,'Look-Ups'!$C$2:$G$32,G$1-2,0)</f>
        <v>Proc_Type_05</v>
      </c>
      <c r="H600" t="s">
        <v>225</v>
      </c>
      <c r="I600">
        <f t="shared" si="19"/>
        <v>2020</v>
      </c>
      <c r="J600" t="s">
        <v>10</v>
      </c>
      <c r="K600" s="103">
        <v>5.3541785643424081E-3</v>
      </c>
      <c r="L600" s="78" t="s">
        <v>106</v>
      </c>
    </row>
    <row r="601" spans="1:12" ht="12.5" customHeight="1" x14ac:dyDescent="0.25">
      <c r="A601" t="str">
        <f t="shared" si="20"/>
        <v>Function_07Application_202020</v>
      </c>
      <c r="B601">
        <v>598</v>
      </c>
      <c r="C601" t="s">
        <v>373</v>
      </c>
      <c r="D601" t="str">
        <f>VLOOKUP($C601,'Look-Ups'!$C$2:$G$32,D$1-2,0)</f>
        <v>Function_07</v>
      </c>
      <c r="E601" t="str">
        <f>VLOOKUP($C601,'Look-Ups'!$C$2:$G$32,E$1-2,0)</f>
        <v>Function_Simpl_06</v>
      </c>
      <c r="F601" t="str">
        <f>VLOOKUP($C601,'Look-Ups'!$C$2:$G$32,F$1-2,0)</f>
        <v>Segment_04</v>
      </c>
      <c r="G601" t="str">
        <f>VLOOKUP($C601,'Look-Ups'!$C$2:$G$32,G$1-2,0)</f>
        <v>Proc_Type_05</v>
      </c>
      <c r="H601" t="s">
        <v>206</v>
      </c>
      <c r="I601">
        <f t="shared" si="19"/>
        <v>2020</v>
      </c>
      <c r="J601" t="s">
        <v>10</v>
      </c>
      <c r="K601" s="103">
        <v>0.24784643798233005</v>
      </c>
      <c r="L601" s="78" t="s">
        <v>106</v>
      </c>
    </row>
    <row r="602" spans="1:12" ht="12.5" customHeight="1" x14ac:dyDescent="0.25">
      <c r="A602" t="str">
        <f t="shared" si="20"/>
        <v>Function_07Application_202020</v>
      </c>
      <c r="B602">
        <v>599</v>
      </c>
      <c r="C602" t="s">
        <v>373</v>
      </c>
      <c r="D602" t="str">
        <f>VLOOKUP($C602,'Look-Ups'!$C$2:$G$32,D$1-2,0)</f>
        <v>Function_07</v>
      </c>
      <c r="E602" t="str">
        <f>VLOOKUP($C602,'Look-Ups'!$C$2:$G$32,E$1-2,0)</f>
        <v>Function_Simpl_06</v>
      </c>
      <c r="F602" t="str">
        <f>VLOOKUP($C602,'Look-Ups'!$C$2:$G$32,F$1-2,0)</f>
        <v>Segment_04</v>
      </c>
      <c r="G602" t="str">
        <f>VLOOKUP($C602,'Look-Ups'!$C$2:$G$32,G$1-2,0)</f>
        <v>Proc_Type_05</v>
      </c>
      <c r="H602" t="s">
        <v>238</v>
      </c>
      <c r="I602">
        <f t="shared" si="19"/>
        <v>2020</v>
      </c>
      <c r="J602" t="s">
        <v>10</v>
      </c>
      <c r="K602" s="103">
        <v>3.1834705725792146E-2</v>
      </c>
      <c r="L602" s="78" t="s">
        <v>106</v>
      </c>
    </row>
    <row r="603" spans="1:12" ht="12.5" customHeight="1" x14ac:dyDescent="0.25">
      <c r="A603" t="str">
        <f t="shared" si="20"/>
        <v>Function_07Application_202020</v>
      </c>
      <c r="B603">
        <v>600</v>
      </c>
      <c r="C603" t="s">
        <v>373</v>
      </c>
      <c r="D603" t="str">
        <f>VLOOKUP($C603,'Look-Ups'!$C$2:$G$32,D$1-2,0)</f>
        <v>Function_07</v>
      </c>
      <c r="E603" t="str">
        <f>VLOOKUP($C603,'Look-Ups'!$C$2:$G$32,E$1-2,0)</f>
        <v>Function_Simpl_06</v>
      </c>
      <c r="F603" t="str">
        <f>VLOOKUP($C603,'Look-Ups'!$C$2:$G$32,F$1-2,0)</f>
        <v>Segment_04</v>
      </c>
      <c r="G603" t="str">
        <f>VLOOKUP($C603,'Look-Ups'!$C$2:$G$32,G$1-2,0)</f>
        <v>Proc_Type_05</v>
      </c>
      <c r="H603" t="s">
        <v>244</v>
      </c>
      <c r="I603">
        <f t="shared" si="19"/>
        <v>2020</v>
      </c>
      <c r="J603" t="s">
        <v>10</v>
      </c>
      <c r="K603" s="103">
        <v>1.8511217179522976E-2</v>
      </c>
      <c r="L603" s="78" t="s">
        <v>106</v>
      </c>
    </row>
    <row r="604" spans="1:12" ht="12.5" customHeight="1" x14ac:dyDescent="0.25">
      <c r="A604" t="str">
        <f t="shared" si="20"/>
        <v>Function_08Application_212020</v>
      </c>
      <c r="B604">
        <v>601</v>
      </c>
      <c r="C604" t="s">
        <v>374</v>
      </c>
      <c r="D604" t="str">
        <f>VLOOKUP($C604,'Look-Ups'!$C$2:$G$32,D$1-2,0)</f>
        <v>Function_08</v>
      </c>
      <c r="E604" t="str">
        <f>VLOOKUP($C604,'Look-Ups'!$C$2:$G$32,E$1-2,0)</f>
        <v>Function_Simpl_05</v>
      </c>
      <c r="F604" t="str">
        <f>VLOOKUP($C604,'Look-Ups'!$C$2:$G$32,F$1-2,0)</f>
        <v>Segment_05</v>
      </c>
      <c r="G604" t="str">
        <f>VLOOKUP($C604,'Look-Ups'!$C$2:$G$32,G$1-2,0)</f>
        <v>Proc_Type_01</v>
      </c>
      <c r="H604" t="s">
        <v>219</v>
      </c>
      <c r="I604">
        <f t="shared" si="19"/>
        <v>2020</v>
      </c>
      <c r="J604" t="s">
        <v>10</v>
      </c>
      <c r="K604" s="103">
        <v>0.56000000000000005</v>
      </c>
      <c r="L604" s="78" t="s">
        <v>106</v>
      </c>
    </row>
    <row r="605" spans="1:12" ht="12.5" customHeight="1" x14ac:dyDescent="0.25">
      <c r="A605" t="str">
        <f t="shared" si="20"/>
        <v>Function_08Application_212020</v>
      </c>
      <c r="B605">
        <v>602</v>
      </c>
      <c r="C605" t="s">
        <v>374</v>
      </c>
      <c r="D605" t="str">
        <f>VLOOKUP($C605,'Look-Ups'!$C$2:$G$32,D$1-2,0)</f>
        <v>Function_08</v>
      </c>
      <c r="E605" t="str">
        <f>VLOOKUP($C605,'Look-Ups'!$C$2:$G$32,E$1-2,0)</f>
        <v>Function_Simpl_05</v>
      </c>
      <c r="F605" t="str">
        <f>VLOOKUP($C605,'Look-Ups'!$C$2:$G$32,F$1-2,0)</f>
        <v>Segment_05</v>
      </c>
      <c r="G605" t="str">
        <f>VLOOKUP($C605,'Look-Ups'!$C$2:$G$32,G$1-2,0)</f>
        <v>Proc_Type_01</v>
      </c>
      <c r="H605" t="s">
        <v>215</v>
      </c>
      <c r="I605">
        <f t="shared" si="19"/>
        <v>2020</v>
      </c>
      <c r="J605" t="s">
        <v>10</v>
      </c>
      <c r="K605" s="103">
        <v>0</v>
      </c>
      <c r="L605" s="78">
        <v>0</v>
      </c>
    </row>
    <row r="606" spans="1:12" ht="12.5" customHeight="1" x14ac:dyDescent="0.25">
      <c r="A606" t="str">
        <f t="shared" si="20"/>
        <v>Function_08Application_212020</v>
      </c>
      <c r="B606">
        <v>603</v>
      </c>
      <c r="C606" t="s">
        <v>374</v>
      </c>
      <c r="D606" t="str">
        <f>VLOOKUP($C606,'Look-Ups'!$C$2:$G$32,D$1-2,0)</f>
        <v>Function_08</v>
      </c>
      <c r="E606" t="str">
        <f>VLOOKUP($C606,'Look-Ups'!$C$2:$G$32,E$1-2,0)</f>
        <v>Function_Simpl_05</v>
      </c>
      <c r="F606" t="str">
        <f>VLOOKUP($C606,'Look-Ups'!$C$2:$G$32,F$1-2,0)</f>
        <v>Segment_05</v>
      </c>
      <c r="G606" t="str">
        <f>VLOOKUP($C606,'Look-Ups'!$C$2:$G$32,G$1-2,0)</f>
        <v>Proc_Type_01</v>
      </c>
      <c r="H606" t="s">
        <v>209</v>
      </c>
      <c r="I606">
        <f t="shared" si="19"/>
        <v>2020</v>
      </c>
      <c r="J606" t="s">
        <v>10</v>
      </c>
      <c r="K606" s="103">
        <v>3.2693431361230464E-2</v>
      </c>
      <c r="L606" s="78" t="s">
        <v>106</v>
      </c>
    </row>
    <row r="607" spans="1:12" ht="12.5" customHeight="1" x14ac:dyDescent="0.25">
      <c r="A607" t="str">
        <f t="shared" si="20"/>
        <v>Function_08Application_212020</v>
      </c>
      <c r="B607">
        <v>604</v>
      </c>
      <c r="C607" t="s">
        <v>374</v>
      </c>
      <c r="D607" t="str">
        <f>VLOOKUP($C607,'Look-Ups'!$C$2:$G$32,D$1-2,0)</f>
        <v>Function_08</v>
      </c>
      <c r="E607" t="str">
        <f>VLOOKUP($C607,'Look-Ups'!$C$2:$G$32,E$1-2,0)</f>
        <v>Function_Simpl_05</v>
      </c>
      <c r="F607" t="str">
        <f>VLOOKUP($C607,'Look-Ups'!$C$2:$G$32,F$1-2,0)</f>
        <v>Segment_05</v>
      </c>
      <c r="G607" t="str">
        <f>VLOOKUP($C607,'Look-Ups'!$C$2:$G$32,G$1-2,0)</f>
        <v>Proc_Type_01</v>
      </c>
      <c r="H607" t="s">
        <v>187</v>
      </c>
      <c r="I607">
        <f t="shared" si="19"/>
        <v>2020</v>
      </c>
      <c r="J607" t="s">
        <v>10</v>
      </c>
      <c r="K607" s="103">
        <v>6.8605641252232341E-3</v>
      </c>
      <c r="L607" s="78" t="s">
        <v>106</v>
      </c>
    </row>
    <row r="608" spans="1:12" ht="12.5" customHeight="1" x14ac:dyDescent="0.25">
      <c r="A608" t="str">
        <f t="shared" si="20"/>
        <v>Function_08Application_212020</v>
      </c>
      <c r="B608">
        <v>605</v>
      </c>
      <c r="C608" t="s">
        <v>374</v>
      </c>
      <c r="D608" t="str">
        <f>VLOOKUP($C608,'Look-Ups'!$C$2:$G$32,D$1-2,0)</f>
        <v>Function_08</v>
      </c>
      <c r="E608" t="str">
        <f>VLOOKUP($C608,'Look-Ups'!$C$2:$G$32,E$1-2,0)</f>
        <v>Function_Simpl_05</v>
      </c>
      <c r="F608" t="str">
        <f>VLOOKUP($C608,'Look-Ups'!$C$2:$G$32,F$1-2,0)</f>
        <v>Segment_05</v>
      </c>
      <c r="G608" t="str">
        <f>VLOOKUP($C608,'Look-Ups'!$C$2:$G$32,G$1-2,0)</f>
        <v>Proc_Type_01</v>
      </c>
      <c r="H608" t="s">
        <v>212</v>
      </c>
      <c r="I608">
        <f t="shared" si="19"/>
        <v>2020</v>
      </c>
      <c r="J608" t="s">
        <v>10</v>
      </c>
      <c r="K608" s="103">
        <v>1.1348708058784456E-3</v>
      </c>
      <c r="L608" s="78" t="s">
        <v>106</v>
      </c>
    </row>
    <row r="609" spans="1:12" ht="12.5" customHeight="1" x14ac:dyDescent="0.25">
      <c r="A609" t="str">
        <f t="shared" si="20"/>
        <v>Function_08Application_212020</v>
      </c>
      <c r="B609">
        <v>606</v>
      </c>
      <c r="C609" t="s">
        <v>374</v>
      </c>
      <c r="D609" t="str">
        <f>VLOOKUP($C609,'Look-Ups'!$C$2:$G$32,D$1-2,0)</f>
        <v>Function_08</v>
      </c>
      <c r="E609" t="str">
        <f>VLOOKUP($C609,'Look-Ups'!$C$2:$G$32,E$1-2,0)</f>
        <v>Function_Simpl_05</v>
      </c>
      <c r="F609" t="str">
        <f>VLOOKUP($C609,'Look-Ups'!$C$2:$G$32,F$1-2,0)</f>
        <v>Segment_05</v>
      </c>
      <c r="G609" t="str">
        <f>VLOOKUP($C609,'Look-Ups'!$C$2:$G$32,G$1-2,0)</f>
        <v>Proc_Type_01</v>
      </c>
      <c r="H609" t="s">
        <v>179</v>
      </c>
      <c r="I609">
        <f t="shared" si="19"/>
        <v>2020</v>
      </c>
      <c r="J609" t="s">
        <v>10</v>
      </c>
      <c r="K609" s="103">
        <v>0</v>
      </c>
      <c r="L609" s="78" t="s">
        <v>106</v>
      </c>
    </row>
    <row r="610" spans="1:12" ht="12.5" customHeight="1" x14ac:dyDescent="0.25">
      <c r="A610" t="str">
        <f t="shared" si="20"/>
        <v>Function_08Application_212020</v>
      </c>
      <c r="B610">
        <v>607</v>
      </c>
      <c r="C610" t="s">
        <v>374</v>
      </c>
      <c r="D610" t="str">
        <f>VLOOKUP($C610,'Look-Ups'!$C$2:$G$32,D$1-2,0)</f>
        <v>Function_08</v>
      </c>
      <c r="E610" t="str">
        <f>VLOOKUP($C610,'Look-Ups'!$C$2:$G$32,E$1-2,0)</f>
        <v>Function_Simpl_05</v>
      </c>
      <c r="F610" t="str">
        <f>VLOOKUP($C610,'Look-Ups'!$C$2:$G$32,F$1-2,0)</f>
        <v>Segment_05</v>
      </c>
      <c r="G610" t="str">
        <f>VLOOKUP($C610,'Look-Ups'!$C$2:$G$32,G$1-2,0)</f>
        <v>Proc_Type_01</v>
      </c>
      <c r="H610" t="s">
        <v>156</v>
      </c>
      <c r="I610">
        <f t="shared" si="19"/>
        <v>2020</v>
      </c>
      <c r="J610" t="s">
        <v>10</v>
      </c>
      <c r="K610" s="103">
        <v>0</v>
      </c>
      <c r="L610" s="78" t="s">
        <v>106</v>
      </c>
    </row>
    <row r="611" spans="1:12" ht="12.5" customHeight="1" x14ac:dyDescent="0.25">
      <c r="A611" t="str">
        <f t="shared" si="20"/>
        <v>Function_08Application_212020</v>
      </c>
      <c r="B611">
        <v>608</v>
      </c>
      <c r="C611" t="s">
        <v>374</v>
      </c>
      <c r="D611" t="str">
        <f>VLOOKUP($C611,'Look-Ups'!$C$2:$G$32,D$1-2,0)</f>
        <v>Function_08</v>
      </c>
      <c r="E611" t="str">
        <f>VLOOKUP($C611,'Look-Ups'!$C$2:$G$32,E$1-2,0)</f>
        <v>Function_Simpl_05</v>
      </c>
      <c r="F611" t="str">
        <f>VLOOKUP($C611,'Look-Ups'!$C$2:$G$32,F$1-2,0)</f>
        <v>Segment_05</v>
      </c>
      <c r="G611" t="str">
        <f>VLOOKUP($C611,'Look-Ups'!$C$2:$G$32,G$1-2,0)</f>
        <v>Proc_Type_01</v>
      </c>
      <c r="H611" t="s">
        <v>224</v>
      </c>
      <c r="I611">
        <f t="shared" si="19"/>
        <v>2020</v>
      </c>
      <c r="J611" t="s">
        <v>10</v>
      </c>
      <c r="K611" s="103">
        <v>0.3</v>
      </c>
      <c r="L611" s="78" t="s">
        <v>106</v>
      </c>
    </row>
    <row r="612" spans="1:12" ht="12.5" customHeight="1" x14ac:dyDescent="0.25">
      <c r="A612" t="str">
        <f t="shared" si="20"/>
        <v>Function_08Application_212020</v>
      </c>
      <c r="B612">
        <v>609</v>
      </c>
      <c r="C612" t="s">
        <v>374</v>
      </c>
      <c r="D612" t="str">
        <f>VLOOKUP($C612,'Look-Ups'!$C$2:$G$32,D$1-2,0)</f>
        <v>Function_08</v>
      </c>
      <c r="E612" t="str">
        <f>VLOOKUP($C612,'Look-Ups'!$C$2:$G$32,E$1-2,0)</f>
        <v>Function_Simpl_05</v>
      </c>
      <c r="F612" t="str">
        <f>VLOOKUP($C612,'Look-Ups'!$C$2:$G$32,F$1-2,0)</f>
        <v>Segment_05</v>
      </c>
      <c r="G612" t="str">
        <f>VLOOKUP($C612,'Look-Ups'!$C$2:$G$32,G$1-2,0)</f>
        <v>Proc_Type_01</v>
      </c>
      <c r="H612" t="s">
        <v>182</v>
      </c>
      <c r="I612">
        <f t="shared" si="19"/>
        <v>2020</v>
      </c>
      <c r="J612" t="s">
        <v>10</v>
      </c>
      <c r="K612" s="103">
        <v>0.03</v>
      </c>
      <c r="L612" s="78" t="s">
        <v>106</v>
      </c>
    </row>
    <row r="613" spans="1:12" ht="12.5" customHeight="1" x14ac:dyDescent="0.25">
      <c r="A613" t="str">
        <f t="shared" si="20"/>
        <v>Function_08Application_212020</v>
      </c>
      <c r="B613">
        <v>610</v>
      </c>
      <c r="C613" t="s">
        <v>374</v>
      </c>
      <c r="D613" t="str">
        <f>VLOOKUP($C613,'Look-Ups'!$C$2:$G$32,D$1-2,0)</f>
        <v>Function_08</v>
      </c>
      <c r="E613" t="str">
        <f>VLOOKUP($C613,'Look-Ups'!$C$2:$G$32,E$1-2,0)</f>
        <v>Function_Simpl_05</v>
      </c>
      <c r="F613" t="str">
        <f>VLOOKUP($C613,'Look-Ups'!$C$2:$G$32,F$1-2,0)</f>
        <v>Segment_05</v>
      </c>
      <c r="G613" t="str">
        <f>VLOOKUP($C613,'Look-Ups'!$C$2:$G$32,G$1-2,0)</f>
        <v>Proc_Type_01</v>
      </c>
      <c r="H613" t="s">
        <v>171</v>
      </c>
      <c r="I613">
        <f t="shared" si="19"/>
        <v>2020</v>
      </c>
      <c r="J613" t="s">
        <v>10</v>
      </c>
      <c r="K613" s="103">
        <v>0.04</v>
      </c>
      <c r="L613" s="78" t="s">
        <v>106</v>
      </c>
    </row>
    <row r="614" spans="1:12" ht="12.5" customHeight="1" x14ac:dyDescent="0.25">
      <c r="A614" t="str">
        <f t="shared" si="20"/>
        <v>Function_08Application_212020</v>
      </c>
      <c r="B614">
        <v>611</v>
      </c>
      <c r="C614" t="s">
        <v>374</v>
      </c>
      <c r="D614" t="str">
        <f>VLOOKUP($C614,'Look-Ups'!$C$2:$G$32,D$1-2,0)</f>
        <v>Function_08</v>
      </c>
      <c r="E614" t="str">
        <f>VLOOKUP($C614,'Look-Ups'!$C$2:$G$32,E$1-2,0)</f>
        <v>Function_Simpl_05</v>
      </c>
      <c r="F614" t="str">
        <f>VLOOKUP($C614,'Look-Ups'!$C$2:$G$32,F$1-2,0)</f>
        <v>Segment_05</v>
      </c>
      <c r="G614" t="str">
        <f>VLOOKUP($C614,'Look-Ups'!$C$2:$G$32,G$1-2,0)</f>
        <v>Proc_Type_01</v>
      </c>
      <c r="H614" t="s">
        <v>242</v>
      </c>
      <c r="I614">
        <f t="shared" si="19"/>
        <v>2020</v>
      </c>
      <c r="J614" t="s">
        <v>10</v>
      </c>
      <c r="K614" s="103">
        <v>0</v>
      </c>
      <c r="L614" s="78">
        <v>0</v>
      </c>
    </row>
    <row r="615" spans="1:12" ht="12.5" customHeight="1" x14ac:dyDescent="0.25">
      <c r="A615" t="str">
        <f t="shared" si="20"/>
        <v>Function_08Application_212020</v>
      </c>
      <c r="B615">
        <v>612</v>
      </c>
      <c r="C615" t="s">
        <v>374</v>
      </c>
      <c r="D615" t="str">
        <f>VLOOKUP($C615,'Look-Ups'!$C$2:$G$32,D$1-2,0)</f>
        <v>Function_08</v>
      </c>
      <c r="E615" t="str">
        <f>VLOOKUP($C615,'Look-Ups'!$C$2:$G$32,E$1-2,0)</f>
        <v>Function_Simpl_05</v>
      </c>
      <c r="F615" t="str">
        <f>VLOOKUP($C615,'Look-Ups'!$C$2:$G$32,F$1-2,0)</f>
        <v>Segment_05</v>
      </c>
      <c r="G615" t="str">
        <f>VLOOKUP($C615,'Look-Ups'!$C$2:$G$32,G$1-2,0)</f>
        <v>Proc_Type_01</v>
      </c>
      <c r="H615" t="s">
        <v>238</v>
      </c>
      <c r="I615">
        <f t="shared" si="19"/>
        <v>2020</v>
      </c>
      <c r="J615" t="s">
        <v>10</v>
      </c>
      <c r="K615" s="103">
        <v>0.01</v>
      </c>
      <c r="L615" s="78" t="s">
        <v>106</v>
      </c>
    </row>
    <row r="616" spans="1:12" ht="12.5" customHeight="1" x14ac:dyDescent="0.25">
      <c r="A616" t="str">
        <f t="shared" si="20"/>
        <v>Function_08Application_212020</v>
      </c>
      <c r="B616">
        <v>613</v>
      </c>
      <c r="C616" t="s">
        <v>374</v>
      </c>
      <c r="D616" t="str">
        <f>VLOOKUP($C616,'Look-Ups'!$C$2:$G$32,D$1-2,0)</f>
        <v>Function_08</v>
      </c>
      <c r="E616" t="str">
        <f>VLOOKUP($C616,'Look-Ups'!$C$2:$G$32,E$1-2,0)</f>
        <v>Function_Simpl_05</v>
      </c>
      <c r="F616" t="str">
        <f>VLOOKUP($C616,'Look-Ups'!$C$2:$G$32,F$1-2,0)</f>
        <v>Segment_05</v>
      </c>
      <c r="G616" t="str">
        <f>VLOOKUP($C616,'Look-Ups'!$C$2:$G$32,G$1-2,0)</f>
        <v>Proc_Type_01</v>
      </c>
      <c r="H616" t="s">
        <v>195</v>
      </c>
      <c r="I616">
        <f t="shared" ref="I616:I679" si="21">I261+1</f>
        <v>2020</v>
      </c>
      <c r="J616" t="s">
        <v>10</v>
      </c>
      <c r="K616" s="103">
        <v>1E-3</v>
      </c>
      <c r="L616" s="78" t="s">
        <v>106</v>
      </c>
    </row>
    <row r="617" spans="1:12" ht="12.5" customHeight="1" x14ac:dyDescent="0.25">
      <c r="A617" t="str">
        <f t="shared" si="20"/>
        <v>Function_08Application_212020</v>
      </c>
      <c r="B617">
        <v>614</v>
      </c>
      <c r="C617" t="s">
        <v>374</v>
      </c>
      <c r="D617" t="str">
        <f>VLOOKUP($C617,'Look-Ups'!$C$2:$G$32,D$1-2,0)</f>
        <v>Function_08</v>
      </c>
      <c r="E617" t="str">
        <f>VLOOKUP($C617,'Look-Ups'!$C$2:$G$32,E$1-2,0)</f>
        <v>Function_Simpl_05</v>
      </c>
      <c r="F617" t="str">
        <f>VLOOKUP($C617,'Look-Ups'!$C$2:$G$32,F$1-2,0)</f>
        <v>Segment_05</v>
      </c>
      <c r="G617" t="str">
        <f>VLOOKUP($C617,'Look-Ups'!$C$2:$G$32,G$1-2,0)</f>
        <v>Proc_Type_01</v>
      </c>
      <c r="H617" t="s">
        <v>244</v>
      </c>
      <c r="I617">
        <f t="shared" si="21"/>
        <v>2020</v>
      </c>
      <c r="J617" t="s">
        <v>10</v>
      </c>
      <c r="K617" s="103">
        <v>1.8311133707667682E-2</v>
      </c>
      <c r="L617" s="78" t="s">
        <v>106</v>
      </c>
    </row>
    <row r="618" spans="1:12" ht="12.5" customHeight="1" x14ac:dyDescent="0.25">
      <c r="A618" t="str">
        <f t="shared" si="20"/>
        <v>Function_09Application_222020</v>
      </c>
      <c r="B618">
        <v>615</v>
      </c>
      <c r="C618" t="s">
        <v>375</v>
      </c>
      <c r="D618" t="str">
        <f>VLOOKUP($C618,'Look-Ups'!$C$2:$G$32,D$1-2,0)</f>
        <v>Function_09</v>
      </c>
      <c r="E618" t="str">
        <f>VLOOKUP($C618,'Look-Ups'!$C$2:$G$32,E$1-2,0)</f>
        <v>Function_Simpl_07</v>
      </c>
      <c r="F618" t="str">
        <f>VLOOKUP($C618,'Look-Ups'!$C$2:$G$32,F$1-2,0)</f>
        <v>Segment_06</v>
      </c>
      <c r="G618" t="str">
        <f>VLOOKUP($C618,'Look-Ups'!$C$2:$G$32,G$1-2,0)</f>
        <v>Proc_Type_01</v>
      </c>
      <c r="H618" t="s">
        <v>215</v>
      </c>
      <c r="I618">
        <f t="shared" si="21"/>
        <v>2020</v>
      </c>
      <c r="J618" t="s">
        <v>10</v>
      </c>
      <c r="K618" s="103">
        <v>0.03</v>
      </c>
      <c r="L618" s="78" t="s">
        <v>108</v>
      </c>
    </row>
    <row r="619" spans="1:12" ht="12.5" customHeight="1" x14ac:dyDescent="0.25">
      <c r="A619" t="str">
        <f t="shared" si="20"/>
        <v>Function_09Application_222020</v>
      </c>
      <c r="B619">
        <v>616</v>
      </c>
      <c r="C619" t="s">
        <v>375</v>
      </c>
      <c r="D619" t="str">
        <f>VLOOKUP($C619,'Look-Ups'!$C$2:$G$32,D$1-2,0)</f>
        <v>Function_09</v>
      </c>
      <c r="E619" t="str">
        <f>VLOOKUP($C619,'Look-Ups'!$C$2:$G$32,E$1-2,0)</f>
        <v>Function_Simpl_07</v>
      </c>
      <c r="F619" t="str">
        <f>VLOOKUP($C619,'Look-Ups'!$C$2:$G$32,F$1-2,0)</f>
        <v>Segment_06</v>
      </c>
      <c r="G619" t="str">
        <f>VLOOKUP($C619,'Look-Ups'!$C$2:$G$32,G$1-2,0)</f>
        <v>Proc_Type_01</v>
      </c>
      <c r="H619" t="s">
        <v>200</v>
      </c>
      <c r="I619">
        <f t="shared" si="21"/>
        <v>2020</v>
      </c>
      <c r="J619" t="s">
        <v>10</v>
      </c>
      <c r="K619" s="103">
        <v>0.45</v>
      </c>
      <c r="L619" s="78" t="s">
        <v>106</v>
      </c>
    </row>
    <row r="620" spans="1:12" ht="12.5" customHeight="1" x14ac:dyDescent="0.25">
      <c r="A620" t="str">
        <f t="shared" si="20"/>
        <v>Function_09Application_222020</v>
      </c>
      <c r="B620">
        <v>617</v>
      </c>
      <c r="C620" t="s">
        <v>375</v>
      </c>
      <c r="D620" t="str">
        <f>VLOOKUP($C620,'Look-Ups'!$C$2:$G$32,D$1-2,0)</f>
        <v>Function_09</v>
      </c>
      <c r="E620" t="str">
        <f>VLOOKUP($C620,'Look-Ups'!$C$2:$G$32,E$1-2,0)</f>
        <v>Function_Simpl_07</v>
      </c>
      <c r="F620" t="str">
        <f>VLOOKUP($C620,'Look-Ups'!$C$2:$G$32,F$1-2,0)</f>
        <v>Segment_06</v>
      </c>
      <c r="G620" t="str">
        <f>VLOOKUP($C620,'Look-Ups'!$C$2:$G$32,G$1-2,0)</f>
        <v>Proc_Type_01</v>
      </c>
      <c r="H620" t="s">
        <v>219</v>
      </c>
      <c r="I620">
        <f t="shared" si="21"/>
        <v>2020</v>
      </c>
      <c r="J620" t="s">
        <v>10</v>
      </c>
      <c r="K620" s="103">
        <v>0.03</v>
      </c>
      <c r="L620" s="78" t="s">
        <v>106</v>
      </c>
    </row>
    <row r="621" spans="1:12" ht="12.5" customHeight="1" x14ac:dyDescent="0.25">
      <c r="A621" t="str">
        <f t="shared" si="20"/>
        <v>Function_09Application_222020</v>
      </c>
      <c r="B621">
        <v>618</v>
      </c>
      <c r="C621" t="s">
        <v>375</v>
      </c>
      <c r="D621" t="str">
        <f>VLOOKUP($C621,'Look-Ups'!$C$2:$G$32,D$1-2,0)</f>
        <v>Function_09</v>
      </c>
      <c r="E621" t="str">
        <f>VLOOKUP($C621,'Look-Ups'!$C$2:$G$32,E$1-2,0)</f>
        <v>Function_Simpl_07</v>
      </c>
      <c r="F621" t="str">
        <f>VLOOKUP($C621,'Look-Ups'!$C$2:$G$32,F$1-2,0)</f>
        <v>Segment_06</v>
      </c>
      <c r="G621" t="str">
        <f>VLOOKUP($C621,'Look-Ups'!$C$2:$G$32,G$1-2,0)</f>
        <v>Proc_Type_01</v>
      </c>
      <c r="H621" t="s">
        <v>187</v>
      </c>
      <c r="I621">
        <f t="shared" si="21"/>
        <v>2020</v>
      </c>
      <c r="J621" t="s">
        <v>10</v>
      </c>
      <c r="K621" s="103">
        <v>0</v>
      </c>
      <c r="L621" s="78">
        <v>0</v>
      </c>
    </row>
    <row r="622" spans="1:12" ht="12.5" customHeight="1" x14ac:dyDescent="0.25">
      <c r="A622" t="str">
        <f t="shared" si="20"/>
        <v>Function_09Application_222020</v>
      </c>
      <c r="B622">
        <v>619</v>
      </c>
      <c r="C622" t="s">
        <v>375</v>
      </c>
      <c r="D622" t="str">
        <f>VLOOKUP($C622,'Look-Ups'!$C$2:$G$32,D$1-2,0)</f>
        <v>Function_09</v>
      </c>
      <c r="E622" t="str">
        <f>VLOOKUP($C622,'Look-Ups'!$C$2:$G$32,E$1-2,0)</f>
        <v>Function_Simpl_07</v>
      </c>
      <c r="F622" t="str">
        <f>VLOOKUP($C622,'Look-Ups'!$C$2:$G$32,F$1-2,0)</f>
        <v>Segment_06</v>
      </c>
      <c r="G622" t="str">
        <f>VLOOKUP($C622,'Look-Ups'!$C$2:$G$32,G$1-2,0)</f>
        <v>Proc_Type_01</v>
      </c>
      <c r="H622" t="s">
        <v>209</v>
      </c>
      <c r="I622">
        <f t="shared" si="21"/>
        <v>2020</v>
      </c>
      <c r="J622" t="s">
        <v>10</v>
      </c>
      <c r="K622" s="103">
        <v>0</v>
      </c>
      <c r="L622" s="78">
        <v>0</v>
      </c>
    </row>
    <row r="623" spans="1:12" ht="12.5" customHeight="1" x14ac:dyDescent="0.25">
      <c r="A623" t="str">
        <f t="shared" si="20"/>
        <v>Function_09Application_222020</v>
      </c>
      <c r="B623">
        <v>620</v>
      </c>
      <c r="C623" t="s">
        <v>375</v>
      </c>
      <c r="D623" t="str">
        <f>VLOOKUP($C623,'Look-Ups'!$C$2:$G$32,D$1-2,0)</f>
        <v>Function_09</v>
      </c>
      <c r="E623" t="str">
        <f>VLOOKUP($C623,'Look-Ups'!$C$2:$G$32,E$1-2,0)</f>
        <v>Function_Simpl_07</v>
      </c>
      <c r="F623" t="str">
        <f>VLOOKUP($C623,'Look-Ups'!$C$2:$G$32,F$1-2,0)</f>
        <v>Segment_06</v>
      </c>
      <c r="G623" t="str">
        <f>VLOOKUP($C623,'Look-Ups'!$C$2:$G$32,G$1-2,0)</f>
        <v>Proc_Type_01</v>
      </c>
      <c r="H623" t="s">
        <v>221</v>
      </c>
      <c r="I623">
        <f t="shared" si="21"/>
        <v>2020</v>
      </c>
      <c r="J623" t="s">
        <v>10</v>
      </c>
      <c r="K623" s="103">
        <v>0.23715389883813312</v>
      </c>
      <c r="L623" s="78" t="s">
        <v>106</v>
      </c>
    </row>
    <row r="624" spans="1:12" ht="12.5" customHeight="1" x14ac:dyDescent="0.25">
      <c r="A624" t="str">
        <f t="shared" si="20"/>
        <v>Function_09Application_222020</v>
      </c>
      <c r="B624">
        <v>621</v>
      </c>
      <c r="C624" t="s">
        <v>375</v>
      </c>
      <c r="D624" t="str">
        <f>VLOOKUP($C624,'Look-Ups'!$C$2:$G$32,D$1-2,0)</f>
        <v>Function_09</v>
      </c>
      <c r="E624" t="str">
        <f>VLOOKUP($C624,'Look-Ups'!$C$2:$G$32,E$1-2,0)</f>
        <v>Function_Simpl_07</v>
      </c>
      <c r="F624" t="str">
        <f>VLOOKUP($C624,'Look-Ups'!$C$2:$G$32,F$1-2,0)</f>
        <v>Segment_06</v>
      </c>
      <c r="G624" t="str">
        <f>VLOOKUP($C624,'Look-Ups'!$C$2:$G$32,G$1-2,0)</f>
        <v>Proc_Type_01</v>
      </c>
      <c r="H624" t="s">
        <v>236</v>
      </c>
      <c r="I624">
        <f t="shared" si="21"/>
        <v>2020</v>
      </c>
      <c r="J624" t="s">
        <v>10</v>
      </c>
      <c r="K624" s="103">
        <v>1.2190153678595628E-2</v>
      </c>
      <c r="L624" s="78" t="s">
        <v>106</v>
      </c>
    </row>
    <row r="625" spans="1:12" ht="12.5" customHeight="1" x14ac:dyDescent="0.25">
      <c r="A625" t="str">
        <f t="shared" si="20"/>
        <v>Function_09Application_222020</v>
      </c>
      <c r="B625">
        <v>622</v>
      </c>
      <c r="C625" t="s">
        <v>375</v>
      </c>
      <c r="D625" t="str">
        <f>VLOOKUP($C625,'Look-Ups'!$C$2:$G$32,D$1-2,0)</f>
        <v>Function_09</v>
      </c>
      <c r="E625" t="str">
        <f>VLOOKUP($C625,'Look-Ups'!$C$2:$G$32,E$1-2,0)</f>
        <v>Function_Simpl_07</v>
      </c>
      <c r="F625" t="str">
        <f>VLOOKUP($C625,'Look-Ups'!$C$2:$G$32,F$1-2,0)</f>
        <v>Segment_06</v>
      </c>
      <c r="G625" t="str">
        <f>VLOOKUP($C625,'Look-Ups'!$C$2:$G$32,G$1-2,0)</f>
        <v>Proc_Type_01</v>
      </c>
      <c r="H625" t="s">
        <v>156</v>
      </c>
      <c r="I625">
        <f t="shared" si="21"/>
        <v>2020</v>
      </c>
      <c r="J625" t="s">
        <v>10</v>
      </c>
      <c r="K625" s="103">
        <v>0</v>
      </c>
      <c r="L625" s="78">
        <v>0</v>
      </c>
    </row>
    <row r="626" spans="1:12" ht="12.5" customHeight="1" x14ac:dyDescent="0.25">
      <c r="A626" t="str">
        <f t="shared" si="20"/>
        <v>Function_09Application_222020</v>
      </c>
      <c r="B626">
        <v>623</v>
      </c>
      <c r="C626" t="s">
        <v>375</v>
      </c>
      <c r="D626" t="str">
        <f>VLOOKUP($C626,'Look-Ups'!$C$2:$G$32,D$1-2,0)</f>
        <v>Function_09</v>
      </c>
      <c r="E626" t="str">
        <f>VLOOKUP($C626,'Look-Ups'!$C$2:$G$32,E$1-2,0)</f>
        <v>Function_Simpl_07</v>
      </c>
      <c r="F626" t="str">
        <f>VLOOKUP($C626,'Look-Ups'!$C$2:$G$32,F$1-2,0)</f>
        <v>Segment_06</v>
      </c>
      <c r="G626" t="str">
        <f>VLOOKUP($C626,'Look-Ups'!$C$2:$G$32,G$1-2,0)</f>
        <v>Proc_Type_01</v>
      </c>
      <c r="H626" t="s">
        <v>160</v>
      </c>
      <c r="I626">
        <f t="shared" si="21"/>
        <v>2020</v>
      </c>
      <c r="J626" t="s">
        <v>10</v>
      </c>
      <c r="K626" s="103">
        <v>0</v>
      </c>
      <c r="L626" s="78">
        <v>0</v>
      </c>
    </row>
    <row r="627" spans="1:12" ht="12.5" customHeight="1" x14ac:dyDescent="0.25">
      <c r="A627" t="str">
        <f t="shared" si="20"/>
        <v>Function_09Application_222020</v>
      </c>
      <c r="B627">
        <v>624</v>
      </c>
      <c r="C627" t="s">
        <v>375</v>
      </c>
      <c r="D627" t="str">
        <f>VLOOKUP($C627,'Look-Ups'!$C$2:$G$32,D$1-2,0)</f>
        <v>Function_09</v>
      </c>
      <c r="E627" t="str">
        <f>VLOOKUP($C627,'Look-Ups'!$C$2:$G$32,E$1-2,0)</f>
        <v>Function_Simpl_07</v>
      </c>
      <c r="F627" t="str">
        <f>VLOOKUP($C627,'Look-Ups'!$C$2:$G$32,F$1-2,0)</f>
        <v>Segment_06</v>
      </c>
      <c r="G627" t="str">
        <f>VLOOKUP($C627,'Look-Ups'!$C$2:$G$32,G$1-2,0)</f>
        <v>Proc_Type_01</v>
      </c>
      <c r="H627" t="s">
        <v>167</v>
      </c>
      <c r="I627">
        <f t="shared" si="21"/>
        <v>2020</v>
      </c>
      <c r="J627" t="s">
        <v>10</v>
      </c>
      <c r="K627" s="103">
        <v>1.1646369921003632E-3</v>
      </c>
      <c r="L627" s="78" t="s">
        <v>106</v>
      </c>
    </row>
    <row r="628" spans="1:12" ht="12.5" customHeight="1" x14ac:dyDescent="0.25">
      <c r="A628" t="str">
        <f t="shared" si="20"/>
        <v>Function_09Application_222020</v>
      </c>
      <c r="B628">
        <v>625</v>
      </c>
      <c r="C628" t="s">
        <v>375</v>
      </c>
      <c r="D628" t="str">
        <f>VLOOKUP($C628,'Look-Ups'!$C$2:$G$32,D$1-2,0)</f>
        <v>Function_09</v>
      </c>
      <c r="E628" t="str">
        <f>VLOOKUP($C628,'Look-Ups'!$C$2:$G$32,E$1-2,0)</f>
        <v>Function_Simpl_07</v>
      </c>
      <c r="F628" t="str">
        <f>VLOOKUP($C628,'Look-Ups'!$C$2:$G$32,F$1-2,0)</f>
        <v>Segment_06</v>
      </c>
      <c r="G628" t="str">
        <f>VLOOKUP($C628,'Look-Ups'!$C$2:$G$32,G$1-2,0)</f>
        <v>Proc_Type_01</v>
      </c>
      <c r="H628" t="s">
        <v>242</v>
      </c>
      <c r="I628">
        <f t="shared" si="21"/>
        <v>2020</v>
      </c>
      <c r="J628" t="s">
        <v>10</v>
      </c>
      <c r="K628" s="103">
        <v>0.21388178726990512</v>
      </c>
      <c r="L628" s="78" t="s">
        <v>106</v>
      </c>
    </row>
    <row r="629" spans="1:12" ht="12.5" customHeight="1" x14ac:dyDescent="0.25">
      <c r="A629" t="str">
        <f t="shared" si="20"/>
        <v>Function_09Application_222020</v>
      </c>
      <c r="B629">
        <v>626</v>
      </c>
      <c r="C629" t="s">
        <v>375</v>
      </c>
      <c r="D629" t="str">
        <f>VLOOKUP($C629,'Look-Ups'!$C$2:$G$32,D$1-2,0)</f>
        <v>Function_09</v>
      </c>
      <c r="E629" t="str">
        <f>VLOOKUP($C629,'Look-Ups'!$C$2:$G$32,E$1-2,0)</f>
        <v>Function_Simpl_07</v>
      </c>
      <c r="F629" t="str">
        <f>VLOOKUP($C629,'Look-Ups'!$C$2:$G$32,F$1-2,0)</f>
        <v>Segment_06</v>
      </c>
      <c r="G629" t="str">
        <f>VLOOKUP($C629,'Look-Ups'!$C$2:$G$32,G$1-2,0)</f>
        <v>Proc_Type_01</v>
      </c>
      <c r="H629" t="s">
        <v>171</v>
      </c>
      <c r="I629">
        <f t="shared" si="21"/>
        <v>2020</v>
      </c>
      <c r="J629" t="s">
        <v>10</v>
      </c>
      <c r="K629" s="103">
        <v>0</v>
      </c>
      <c r="L629" s="78">
        <v>0</v>
      </c>
    </row>
    <row r="630" spans="1:12" ht="12.5" customHeight="1" x14ac:dyDescent="0.25">
      <c r="A630" t="str">
        <f t="shared" si="20"/>
        <v>Function_09Application_222020</v>
      </c>
      <c r="B630">
        <v>627</v>
      </c>
      <c r="C630" t="s">
        <v>375</v>
      </c>
      <c r="D630" t="str">
        <f>VLOOKUP($C630,'Look-Ups'!$C$2:$G$32,D$1-2,0)</f>
        <v>Function_09</v>
      </c>
      <c r="E630" t="str">
        <f>VLOOKUP($C630,'Look-Ups'!$C$2:$G$32,E$1-2,0)</f>
        <v>Function_Simpl_07</v>
      </c>
      <c r="F630" t="str">
        <f>VLOOKUP($C630,'Look-Ups'!$C$2:$G$32,F$1-2,0)</f>
        <v>Segment_06</v>
      </c>
      <c r="G630" t="str">
        <f>VLOOKUP($C630,'Look-Ups'!$C$2:$G$32,G$1-2,0)</f>
        <v>Proc_Type_01</v>
      </c>
      <c r="H630" t="s">
        <v>217</v>
      </c>
      <c r="I630">
        <f t="shared" si="21"/>
        <v>2020</v>
      </c>
      <c r="J630" t="s">
        <v>10</v>
      </c>
      <c r="K630" s="103">
        <v>5.156294158552936E-3</v>
      </c>
      <c r="L630" s="78" t="s">
        <v>106</v>
      </c>
    </row>
    <row r="631" spans="1:12" ht="12.5" customHeight="1" x14ac:dyDescent="0.25">
      <c r="A631" t="str">
        <f t="shared" si="20"/>
        <v>Function_09Application_222020</v>
      </c>
      <c r="B631">
        <v>628</v>
      </c>
      <c r="C631" t="s">
        <v>375</v>
      </c>
      <c r="D631" t="str">
        <f>VLOOKUP($C631,'Look-Ups'!$C$2:$G$32,D$1-2,0)</f>
        <v>Function_09</v>
      </c>
      <c r="E631" t="str">
        <f>VLOOKUP($C631,'Look-Ups'!$C$2:$G$32,E$1-2,0)</f>
        <v>Function_Simpl_07</v>
      </c>
      <c r="F631" t="str">
        <f>VLOOKUP($C631,'Look-Ups'!$C$2:$G$32,F$1-2,0)</f>
        <v>Segment_06</v>
      </c>
      <c r="G631" t="str">
        <f>VLOOKUP($C631,'Look-Ups'!$C$2:$G$32,G$1-2,0)</f>
        <v>Proc_Type_01</v>
      </c>
      <c r="H631" t="s">
        <v>225</v>
      </c>
      <c r="I631">
        <f t="shared" si="21"/>
        <v>2020</v>
      </c>
      <c r="J631" t="s">
        <v>10</v>
      </c>
      <c r="K631" s="103">
        <v>0.01</v>
      </c>
      <c r="L631" s="78" t="s">
        <v>106</v>
      </c>
    </row>
    <row r="632" spans="1:12" ht="12.5" customHeight="1" x14ac:dyDescent="0.25">
      <c r="A632" t="str">
        <f t="shared" si="20"/>
        <v>Function_09Application_222020</v>
      </c>
      <c r="B632">
        <v>629</v>
      </c>
      <c r="C632" t="s">
        <v>375</v>
      </c>
      <c r="D632" t="str">
        <f>VLOOKUP($C632,'Look-Ups'!$C$2:$G$32,D$1-2,0)</f>
        <v>Function_09</v>
      </c>
      <c r="E632" t="str">
        <f>VLOOKUP($C632,'Look-Ups'!$C$2:$G$32,E$1-2,0)</f>
        <v>Function_Simpl_07</v>
      </c>
      <c r="F632" t="str">
        <f>VLOOKUP($C632,'Look-Ups'!$C$2:$G$32,F$1-2,0)</f>
        <v>Segment_06</v>
      </c>
      <c r="G632" t="str">
        <f>VLOOKUP($C632,'Look-Ups'!$C$2:$G$32,G$1-2,0)</f>
        <v>Proc_Type_01</v>
      </c>
      <c r="H632" t="s">
        <v>244</v>
      </c>
      <c r="I632">
        <f t="shared" si="21"/>
        <v>2020</v>
      </c>
      <c r="J632" t="s">
        <v>10</v>
      </c>
      <c r="K632" s="103">
        <v>1.0453229062712843E-2</v>
      </c>
      <c r="L632" s="78" t="s">
        <v>106</v>
      </c>
    </row>
    <row r="633" spans="1:12" ht="12.5" customHeight="1" x14ac:dyDescent="0.25">
      <c r="A633" t="str">
        <f t="shared" si="20"/>
        <v>Function_10Application_232020</v>
      </c>
      <c r="B633">
        <v>630</v>
      </c>
      <c r="C633" t="s">
        <v>376</v>
      </c>
      <c r="D633" t="str">
        <f>VLOOKUP($C633,'Look-Ups'!$C$2:$G$32,D$1-2,0)</f>
        <v>Function_10</v>
      </c>
      <c r="E633" t="str">
        <f>VLOOKUP($C633,'Look-Ups'!$C$2:$G$32,E$1-2,0)</f>
        <v>Function_Simpl_07</v>
      </c>
      <c r="F633" t="str">
        <f>VLOOKUP($C633,'Look-Ups'!$C$2:$G$32,F$1-2,0)</f>
        <v>Segment_07</v>
      </c>
      <c r="G633" t="str">
        <f>VLOOKUP($C633,'Look-Ups'!$C$2:$G$32,G$1-2,0)</f>
        <v>Proc_Type_01</v>
      </c>
      <c r="H633" t="s">
        <v>217</v>
      </c>
      <c r="I633">
        <f t="shared" si="21"/>
        <v>2020</v>
      </c>
      <c r="J633" t="s">
        <v>10</v>
      </c>
      <c r="K633" s="103">
        <v>0.05</v>
      </c>
      <c r="L633" s="78" t="s">
        <v>106</v>
      </c>
    </row>
    <row r="634" spans="1:12" ht="12.5" customHeight="1" x14ac:dyDescent="0.25">
      <c r="A634" t="str">
        <f t="shared" si="20"/>
        <v>Function_10Application_232020</v>
      </c>
      <c r="B634">
        <v>631</v>
      </c>
      <c r="C634" t="s">
        <v>376</v>
      </c>
      <c r="D634" t="str">
        <f>VLOOKUP($C634,'Look-Ups'!$C$2:$G$32,D$1-2,0)</f>
        <v>Function_10</v>
      </c>
      <c r="E634" t="str">
        <f>VLOOKUP($C634,'Look-Ups'!$C$2:$G$32,E$1-2,0)</f>
        <v>Function_Simpl_07</v>
      </c>
      <c r="F634" t="str">
        <f>VLOOKUP($C634,'Look-Ups'!$C$2:$G$32,F$1-2,0)</f>
        <v>Segment_07</v>
      </c>
      <c r="G634" t="str">
        <f>VLOOKUP($C634,'Look-Ups'!$C$2:$G$32,G$1-2,0)</f>
        <v>Proc_Type_01</v>
      </c>
      <c r="H634" t="s">
        <v>206</v>
      </c>
      <c r="I634">
        <f t="shared" si="21"/>
        <v>2020</v>
      </c>
      <c r="J634" t="s">
        <v>10</v>
      </c>
      <c r="K634" s="103">
        <v>0.43</v>
      </c>
      <c r="L634" s="78" t="s">
        <v>106</v>
      </c>
    </row>
    <row r="635" spans="1:12" ht="12.5" customHeight="1" x14ac:dyDescent="0.25">
      <c r="A635" t="str">
        <f t="shared" si="20"/>
        <v>Function_10Application_232020</v>
      </c>
      <c r="B635">
        <v>632</v>
      </c>
      <c r="C635" t="s">
        <v>376</v>
      </c>
      <c r="D635" t="str">
        <f>VLOOKUP($C635,'Look-Ups'!$C$2:$G$32,D$1-2,0)</f>
        <v>Function_10</v>
      </c>
      <c r="E635" t="str">
        <f>VLOOKUP($C635,'Look-Ups'!$C$2:$G$32,E$1-2,0)</f>
        <v>Function_Simpl_07</v>
      </c>
      <c r="F635" t="str">
        <f>VLOOKUP($C635,'Look-Ups'!$C$2:$G$32,F$1-2,0)</f>
        <v>Segment_07</v>
      </c>
      <c r="G635" t="str">
        <f>VLOOKUP($C635,'Look-Ups'!$C$2:$G$32,G$1-2,0)</f>
        <v>Proc_Type_01</v>
      </c>
      <c r="H635" t="s">
        <v>193</v>
      </c>
      <c r="I635">
        <f t="shared" si="21"/>
        <v>2020</v>
      </c>
      <c r="J635" t="s">
        <v>10</v>
      </c>
      <c r="K635" s="103">
        <v>0.03</v>
      </c>
      <c r="L635" s="78" t="s">
        <v>106</v>
      </c>
    </row>
    <row r="636" spans="1:12" ht="12.5" customHeight="1" x14ac:dyDescent="0.25">
      <c r="A636" t="str">
        <f t="shared" si="20"/>
        <v>Function_10Application_232020</v>
      </c>
      <c r="B636">
        <v>633</v>
      </c>
      <c r="C636" t="s">
        <v>376</v>
      </c>
      <c r="D636" t="str">
        <f>VLOOKUP($C636,'Look-Ups'!$C$2:$G$32,D$1-2,0)</f>
        <v>Function_10</v>
      </c>
      <c r="E636" t="str">
        <f>VLOOKUP($C636,'Look-Ups'!$C$2:$G$32,E$1-2,0)</f>
        <v>Function_Simpl_07</v>
      </c>
      <c r="F636" t="str">
        <f>VLOOKUP($C636,'Look-Ups'!$C$2:$G$32,F$1-2,0)</f>
        <v>Segment_07</v>
      </c>
      <c r="G636" t="str">
        <f>VLOOKUP($C636,'Look-Ups'!$C$2:$G$32,G$1-2,0)</f>
        <v>Proc_Type_01</v>
      </c>
      <c r="H636" t="s">
        <v>221</v>
      </c>
      <c r="I636">
        <f t="shared" si="21"/>
        <v>2020</v>
      </c>
      <c r="J636" t="s">
        <v>10</v>
      </c>
      <c r="K636" s="103">
        <v>0.23715389883813312</v>
      </c>
      <c r="L636" s="78" t="s">
        <v>106</v>
      </c>
    </row>
    <row r="637" spans="1:12" ht="12.5" customHeight="1" x14ac:dyDescent="0.25">
      <c r="A637" t="str">
        <f t="shared" si="20"/>
        <v>Function_10Application_232020</v>
      </c>
      <c r="B637">
        <v>634</v>
      </c>
      <c r="C637" t="s">
        <v>376</v>
      </c>
      <c r="D637" t="str">
        <f>VLOOKUP($C637,'Look-Ups'!$C$2:$G$32,D$1-2,0)</f>
        <v>Function_10</v>
      </c>
      <c r="E637" t="str">
        <f>VLOOKUP($C637,'Look-Ups'!$C$2:$G$32,E$1-2,0)</f>
        <v>Function_Simpl_07</v>
      </c>
      <c r="F637" t="str">
        <f>VLOOKUP($C637,'Look-Ups'!$C$2:$G$32,F$1-2,0)</f>
        <v>Segment_07</v>
      </c>
      <c r="G637" t="str">
        <f>VLOOKUP($C637,'Look-Ups'!$C$2:$G$32,G$1-2,0)</f>
        <v>Proc_Type_01</v>
      </c>
      <c r="H637" t="s">
        <v>225</v>
      </c>
      <c r="I637">
        <f t="shared" si="21"/>
        <v>2020</v>
      </c>
      <c r="J637" t="s">
        <v>10</v>
      </c>
      <c r="K637" s="103">
        <v>1.2190153678595628E-2</v>
      </c>
      <c r="L637" s="78" t="s">
        <v>106</v>
      </c>
    </row>
    <row r="638" spans="1:12" ht="12.5" customHeight="1" x14ac:dyDescent="0.25">
      <c r="A638" t="str">
        <f t="shared" si="20"/>
        <v>Function_10Application_232020</v>
      </c>
      <c r="B638">
        <v>635</v>
      </c>
      <c r="C638" t="s">
        <v>376</v>
      </c>
      <c r="D638" t="str">
        <f>VLOOKUP($C638,'Look-Ups'!$C$2:$G$32,D$1-2,0)</f>
        <v>Function_10</v>
      </c>
      <c r="E638" t="str">
        <f>VLOOKUP($C638,'Look-Ups'!$C$2:$G$32,E$1-2,0)</f>
        <v>Function_Simpl_07</v>
      </c>
      <c r="F638" t="str">
        <f>VLOOKUP($C638,'Look-Ups'!$C$2:$G$32,F$1-2,0)</f>
        <v>Segment_07</v>
      </c>
      <c r="G638" t="str">
        <f>VLOOKUP($C638,'Look-Ups'!$C$2:$G$32,G$1-2,0)</f>
        <v>Proc_Type_01</v>
      </c>
      <c r="H638" t="s">
        <v>244</v>
      </c>
      <c r="I638">
        <f t="shared" si="21"/>
        <v>2020</v>
      </c>
      <c r="J638" t="s">
        <v>10</v>
      </c>
      <c r="K638" s="103">
        <v>0.24065594748327124</v>
      </c>
      <c r="L638" s="78" t="s">
        <v>106</v>
      </c>
    </row>
    <row r="639" spans="1:12" ht="12.5" customHeight="1" x14ac:dyDescent="0.25">
      <c r="A639" t="str">
        <f t="shared" si="20"/>
        <v>Function_11Application_242020</v>
      </c>
      <c r="B639">
        <v>636</v>
      </c>
      <c r="C639" t="s">
        <v>377</v>
      </c>
      <c r="D639" t="str">
        <f>VLOOKUP($C639,'Look-Ups'!$C$2:$G$32,D$1-2,0)</f>
        <v>Function_11</v>
      </c>
      <c r="E639" t="str">
        <f>VLOOKUP($C639,'Look-Ups'!$C$2:$G$32,E$1-2,0)</f>
        <v>Function_Simpl_07</v>
      </c>
      <c r="F639" t="str">
        <f>VLOOKUP($C639,'Look-Ups'!$C$2:$G$32,F$1-2,0)</f>
        <v>Segment_07</v>
      </c>
      <c r="G639" t="str">
        <f>VLOOKUP($C639,'Look-Ups'!$C$2:$G$32,G$1-2,0)</f>
        <v>Proc_Type_01</v>
      </c>
      <c r="H639" t="s">
        <v>217</v>
      </c>
      <c r="I639">
        <f t="shared" si="21"/>
        <v>2020</v>
      </c>
      <c r="J639" t="s">
        <v>10</v>
      </c>
      <c r="K639" s="103">
        <v>0.05</v>
      </c>
      <c r="L639" s="78" t="s">
        <v>106</v>
      </c>
    </row>
    <row r="640" spans="1:12" ht="12.5" customHeight="1" x14ac:dyDescent="0.25">
      <c r="A640" t="str">
        <f t="shared" si="20"/>
        <v>Function_11Application_242020</v>
      </c>
      <c r="B640">
        <v>637</v>
      </c>
      <c r="C640" t="s">
        <v>377</v>
      </c>
      <c r="D640" t="str">
        <f>VLOOKUP($C640,'Look-Ups'!$C$2:$G$32,D$1-2,0)</f>
        <v>Function_11</v>
      </c>
      <c r="E640" t="str">
        <f>VLOOKUP($C640,'Look-Ups'!$C$2:$G$32,E$1-2,0)</f>
        <v>Function_Simpl_07</v>
      </c>
      <c r="F640" t="str">
        <f>VLOOKUP($C640,'Look-Ups'!$C$2:$G$32,F$1-2,0)</f>
        <v>Segment_07</v>
      </c>
      <c r="G640" t="str">
        <f>VLOOKUP($C640,'Look-Ups'!$C$2:$G$32,G$1-2,0)</f>
        <v>Proc_Type_01</v>
      </c>
      <c r="H640" t="s">
        <v>206</v>
      </c>
      <c r="I640">
        <f t="shared" si="21"/>
        <v>2020</v>
      </c>
      <c r="J640" t="s">
        <v>10</v>
      </c>
      <c r="K640" s="103">
        <v>0.43</v>
      </c>
      <c r="L640" s="78" t="s">
        <v>106</v>
      </c>
    </row>
    <row r="641" spans="1:12" ht="12.5" customHeight="1" x14ac:dyDescent="0.25">
      <c r="A641" t="str">
        <f t="shared" si="20"/>
        <v>Function_11Application_242020</v>
      </c>
      <c r="B641">
        <v>638</v>
      </c>
      <c r="C641" t="s">
        <v>377</v>
      </c>
      <c r="D641" t="str">
        <f>VLOOKUP($C641,'Look-Ups'!$C$2:$G$32,D$1-2,0)</f>
        <v>Function_11</v>
      </c>
      <c r="E641" t="str">
        <f>VLOOKUP($C641,'Look-Ups'!$C$2:$G$32,E$1-2,0)</f>
        <v>Function_Simpl_07</v>
      </c>
      <c r="F641" t="str">
        <f>VLOOKUP($C641,'Look-Ups'!$C$2:$G$32,F$1-2,0)</f>
        <v>Segment_07</v>
      </c>
      <c r="G641" t="str">
        <f>VLOOKUP($C641,'Look-Ups'!$C$2:$G$32,G$1-2,0)</f>
        <v>Proc_Type_01</v>
      </c>
      <c r="H641" t="s">
        <v>193</v>
      </c>
      <c r="I641">
        <f t="shared" si="21"/>
        <v>2020</v>
      </c>
      <c r="J641" t="s">
        <v>10</v>
      </c>
      <c r="K641" s="103">
        <v>0.03</v>
      </c>
      <c r="L641" s="78" t="s">
        <v>106</v>
      </c>
    </row>
    <row r="642" spans="1:12" ht="12.5" customHeight="1" x14ac:dyDescent="0.25">
      <c r="A642" t="str">
        <f t="shared" si="20"/>
        <v>Function_11Application_242020</v>
      </c>
      <c r="B642">
        <v>639</v>
      </c>
      <c r="C642" t="s">
        <v>377</v>
      </c>
      <c r="D642" t="str">
        <f>VLOOKUP($C642,'Look-Ups'!$C$2:$G$32,D$1-2,0)</f>
        <v>Function_11</v>
      </c>
      <c r="E642" t="str">
        <f>VLOOKUP($C642,'Look-Ups'!$C$2:$G$32,E$1-2,0)</f>
        <v>Function_Simpl_07</v>
      </c>
      <c r="F642" t="str">
        <f>VLOOKUP($C642,'Look-Ups'!$C$2:$G$32,F$1-2,0)</f>
        <v>Segment_07</v>
      </c>
      <c r="G642" t="str">
        <f>VLOOKUP($C642,'Look-Ups'!$C$2:$G$32,G$1-2,0)</f>
        <v>Proc_Type_01</v>
      </c>
      <c r="H642" t="s">
        <v>221</v>
      </c>
      <c r="I642">
        <f t="shared" si="21"/>
        <v>2020</v>
      </c>
      <c r="J642" t="s">
        <v>10</v>
      </c>
      <c r="K642" s="103">
        <v>0.23715389883813312</v>
      </c>
      <c r="L642" s="78" t="s">
        <v>106</v>
      </c>
    </row>
    <row r="643" spans="1:12" ht="12.5" customHeight="1" x14ac:dyDescent="0.25">
      <c r="A643" t="str">
        <f t="shared" si="20"/>
        <v>Function_11Application_242020</v>
      </c>
      <c r="B643">
        <v>640</v>
      </c>
      <c r="C643" t="s">
        <v>377</v>
      </c>
      <c r="D643" t="str">
        <f>VLOOKUP($C643,'Look-Ups'!$C$2:$G$32,D$1-2,0)</f>
        <v>Function_11</v>
      </c>
      <c r="E643" t="str">
        <f>VLOOKUP($C643,'Look-Ups'!$C$2:$G$32,E$1-2,0)</f>
        <v>Function_Simpl_07</v>
      </c>
      <c r="F643" t="str">
        <f>VLOOKUP($C643,'Look-Ups'!$C$2:$G$32,F$1-2,0)</f>
        <v>Segment_07</v>
      </c>
      <c r="G643" t="str">
        <f>VLOOKUP($C643,'Look-Ups'!$C$2:$G$32,G$1-2,0)</f>
        <v>Proc_Type_01</v>
      </c>
      <c r="H643" t="s">
        <v>225</v>
      </c>
      <c r="I643">
        <f t="shared" si="21"/>
        <v>2020</v>
      </c>
      <c r="J643" t="s">
        <v>10</v>
      </c>
      <c r="K643" s="103">
        <v>1.2190153678595628E-2</v>
      </c>
      <c r="L643" s="78" t="s">
        <v>106</v>
      </c>
    </row>
    <row r="644" spans="1:12" ht="12.5" customHeight="1" x14ac:dyDescent="0.25">
      <c r="A644" t="str">
        <f t="shared" si="20"/>
        <v>Function_11Application_242020</v>
      </c>
      <c r="B644">
        <v>641</v>
      </c>
      <c r="C644" t="s">
        <v>377</v>
      </c>
      <c r="D644" t="str">
        <f>VLOOKUP($C644,'Look-Ups'!$C$2:$G$32,D$1-2,0)</f>
        <v>Function_11</v>
      </c>
      <c r="E644" t="str">
        <f>VLOOKUP($C644,'Look-Ups'!$C$2:$G$32,E$1-2,0)</f>
        <v>Function_Simpl_07</v>
      </c>
      <c r="F644" t="str">
        <f>VLOOKUP($C644,'Look-Ups'!$C$2:$G$32,F$1-2,0)</f>
        <v>Segment_07</v>
      </c>
      <c r="G644" t="str">
        <f>VLOOKUP($C644,'Look-Ups'!$C$2:$G$32,G$1-2,0)</f>
        <v>Proc_Type_01</v>
      </c>
      <c r="H644" t="s">
        <v>244</v>
      </c>
      <c r="I644">
        <f t="shared" si="21"/>
        <v>2020</v>
      </c>
      <c r="J644" t="s">
        <v>10</v>
      </c>
      <c r="K644" s="103">
        <v>0.24065594748327124</v>
      </c>
      <c r="L644" s="78" t="s">
        <v>106</v>
      </c>
    </row>
    <row r="645" spans="1:12" ht="12.5" customHeight="1" x14ac:dyDescent="0.25">
      <c r="A645" t="str">
        <f t="shared" ref="A645:A708" si="22">D645&amp;C645&amp;I645</f>
        <v>Function_12Application_252020</v>
      </c>
      <c r="B645">
        <v>642</v>
      </c>
      <c r="C645" t="s">
        <v>378</v>
      </c>
      <c r="D645" t="str">
        <f>VLOOKUP($C645,'Look-Ups'!$C$2:$G$32,D$1-2,0)</f>
        <v>Function_12</v>
      </c>
      <c r="E645" t="str">
        <f>VLOOKUP($C645,'Look-Ups'!$C$2:$G$32,E$1-2,0)</f>
        <v>Function_Simpl_03</v>
      </c>
      <c r="F645" t="str">
        <f>VLOOKUP($C645,'Look-Ups'!$C$2:$G$32,F$1-2,0)</f>
        <v>Segment_08</v>
      </c>
      <c r="G645" t="str">
        <f>VLOOKUP($C645,'Look-Ups'!$C$2:$G$32,G$1-2,0)</f>
        <v>Proc_Type_03</v>
      </c>
      <c r="H645" t="s">
        <v>215</v>
      </c>
      <c r="I645">
        <f t="shared" si="21"/>
        <v>2020</v>
      </c>
      <c r="J645" t="s">
        <v>10</v>
      </c>
      <c r="K645" s="103">
        <v>0.83</v>
      </c>
      <c r="L645" s="78" t="s">
        <v>106</v>
      </c>
    </row>
    <row r="646" spans="1:12" ht="12.5" customHeight="1" x14ac:dyDescent="0.25">
      <c r="A646" t="str">
        <f t="shared" si="22"/>
        <v>Function_12Application_252020</v>
      </c>
      <c r="B646">
        <v>643</v>
      </c>
      <c r="C646" t="s">
        <v>378</v>
      </c>
      <c r="D646" t="str">
        <f>VLOOKUP($C646,'Look-Ups'!$C$2:$G$32,D$1-2,0)</f>
        <v>Function_12</v>
      </c>
      <c r="E646" t="str">
        <f>VLOOKUP($C646,'Look-Ups'!$C$2:$G$32,E$1-2,0)</f>
        <v>Function_Simpl_03</v>
      </c>
      <c r="F646" t="str">
        <f>VLOOKUP($C646,'Look-Ups'!$C$2:$G$32,F$1-2,0)</f>
        <v>Segment_08</v>
      </c>
      <c r="G646" t="str">
        <f>VLOOKUP($C646,'Look-Ups'!$C$2:$G$32,G$1-2,0)</f>
        <v>Proc_Type_03</v>
      </c>
      <c r="H646" t="s">
        <v>161</v>
      </c>
      <c r="I646">
        <f t="shared" si="21"/>
        <v>2020</v>
      </c>
      <c r="J646" t="s">
        <v>10</v>
      </c>
      <c r="K646" s="103">
        <v>0.17</v>
      </c>
      <c r="L646" s="78" t="s">
        <v>106</v>
      </c>
    </row>
    <row r="647" spans="1:12" ht="12.5" customHeight="1" x14ac:dyDescent="0.25">
      <c r="A647" t="str">
        <f t="shared" si="22"/>
        <v>Function_12Application_252020</v>
      </c>
      <c r="B647">
        <v>644</v>
      </c>
      <c r="C647" t="s">
        <v>378</v>
      </c>
      <c r="D647" t="str">
        <f>VLOOKUP($C647,'Look-Ups'!$C$2:$G$32,D$1-2,0)</f>
        <v>Function_12</v>
      </c>
      <c r="E647" t="str">
        <f>VLOOKUP($C647,'Look-Ups'!$C$2:$G$32,E$1-2,0)</f>
        <v>Function_Simpl_03</v>
      </c>
      <c r="F647" t="str">
        <f>VLOOKUP($C647,'Look-Ups'!$C$2:$G$32,F$1-2,0)</f>
        <v>Segment_08</v>
      </c>
      <c r="G647" t="str">
        <f>VLOOKUP($C647,'Look-Ups'!$C$2:$G$32,G$1-2,0)</f>
        <v>Proc_Type_03</v>
      </c>
      <c r="H647" t="s">
        <v>195</v>
      </c>
      <c r="I647">
        <f t="shared" si="21"/>
        <v>2020</v>
      </c>
      <c r="J647" t="s">
        <v>10</v>
      </c>
      <c r="K647" s="103">
        <v>0</v>
      </c>
      <c r="L647" s="78">
        <v>0</v>
      </c>
    </row>
    <row r="648" spans="1:12" ht="12.5" customHeight="1" x14ac:dyDescent="0.25">
      <c r="A648" t="str">
        <f t="shared" si="22"/>
        <v>Function_12Application_252020</v>
      </c>
      <c r="B648">
        <v>645</v>
      </c>
      <c r="C648" t="s">
        <v>378</v>
      </c>
      <c r="D648" t="str">
        <f>VLOOKUP($C648,'Look-Ups'!$C$2:$G$32,D$1-2,0)</f>
        <v>Function_12</v>
      </c>
      <c r="E648" t="str">
        <f>VLOOKUP($C648,'Look-Ups'!$C$2:$G$32,E$1-2,0)</f>
        <v>Function_Simpl_03</v>
      </c>
      <c r="F648" t="str">
        <f>VLOOKUP($C648,'Look-Ups'!$C$2:$G$32,F$1-2,0)</f>
        <v>Segment_08</v>
      </c>
      <c r="G648" t="str">
        <f>VLOOKUP($C648,'Look-Ups'!$C$2:$G$32,G$1-2,0)</f>
        <v>Proc_Type_03</v>
      </c>
      <c r="H648" t="s">
        <v>192</v>
      </c>
      <c r="I648">
        <f t="shared" si="21"/>
        <v>2020</v>
      </c>
      <c r="J648" t="s">
        <v>10</v>
      </c>
      <c r="K648" s="103">
        <v>0</v>
      </c>
      <c r="L648" s="78">
        <v>0</v>
      </c>
    </row>
    <row r="649" spans="1:12" ht="12.5" customHeight="1" x14ac:dyDescent="0.25">
      <c r="A649" t="str">
        <f t="shared" si="22"/>
        <v>Function_12Application_252020</v>
      </c>
      <c r="B649">
        <v>646</v>
      </c>
      <c r="C649" t="s">
        <v>378</v>
      </c>
      <c r="D649" t="str">
        <f>VLOOKUP($C649,'Look-Ups'!$C$2:$G$32,D$1-2,0)</f>
        <v>Function_12</v>
      </c>
      <c r="E649" t="str">
        <f>VLOOKUP($C649,'Look-Ups'!$C$2:$G$32,E$1-2,0)</f>
        <v>Function_Simpl_03</v>
      </c>
      <c r="F649" t="str">
        <f>VLOOKUP($C649,'Look-Ups'!$C$2:$G$32,F$1-2,0)</f>
        <v>Segment_08</v>
      </c>
      <c r="G649" t="str">
        <f>VLOOKUP($C649,'Look-Ups'!$C$2:$G$32,G$1-2,0)</f>
        <v>Proc_Type_03</v>
      </c>
      <c r="H649" t="s">
        <v>168</v>
      </c>
      <c r="I649">
        <f t="shared" si="21"/>
        <v>2020</v>
      </c>
      <c r="J649" t="s">
        <v>10</v>
      </c>
      <c r="K649" s="103">
        <v>0</v>
      </c>
      <c r="L649" s="78">
        <v>0</v>
      </c>
    </row>
    <row r="650" spans="1:12" ht="12.5" customHeight="1" x14ac:dyDescent="0.25">
      <c r="A650" t="str">
        <f t="shared" si="22"/>
        <v>Function_12Application_252020</v>
      </c>
      <c r="B650">
        <v>647</v>
      </c>
      <c r="C650" t="s">
        <v>378</v>
      </c>
      <c r="D650" t="str">
        <f>VLOOKUP($C650,'Look-Ups'!$C$2:$G$32,D$1-2,0)</f>
        <v>Function_12</v>
      </c>
      <c r="E650" t="str">
        <f>VLOOKUP($C650,'Look-Ups'!$C$2:$G$32,E$1-2,0)</f>
        <v>Function_Simpl_03</v>
      </c>
      <c r="F650" t="str">
        <f>VLOOKUP($C650,'Look-Ups'!$C$2:$G$32,F$1-2,0)</f>
        <v>Segment_08</v>
      </c>
      <c r="G650" t="str">
        <f>VLOOKUP($C650,'Look-Ups'!$C$2:$G$32,G$1-2,0)</f>
        <v>Proc_Type_03</v>
      </c>
      <c r="H650" t="s">
        <v>157</v>
      </c>
      <c r="I650">
        <f t="shared" si="21"/>
        <v>2020</v>
      </c>
      <c r="J650" t="s">
        <v>10</v>
      </c>
      <c r="K650" s="103">
        <v>0</v>
      </c>
      <c r="L650" s="78">
        <v>0</v>
      </c>
    </row>
    <row r="651" spans="1:12" ht="12.5" customHeight="1" x14ac:dyDescent="0.25">
      <c r="A651" t="str">
        <f t="shared" si="22"/>
        <v>Function_12Application_252020</v>
      </c>
      <c r="B651">
        <v>648</v>
      </c>
      <c r="C651" t="s">
        <v>378</v>
      </c>
      <c r="D651" t="str">
        <f>VLOOKUP($C651,'Look-Ups'!$C$2:$G$32,D$1-2,0)</f>
        <v>Function_12</v>
      </c>
      <c r="E651" t="str">
        <f>VLOOKUP($C651,'Look-Ups'!$C$2:$G$32,E$1-2,0)</f>
        <v>Function_Simpl_03</v>
      </c>
      <c r="F651" t="str">
        <f>VLOOKUP($C651,'Look-Ups'!$C$2:$G$32,F$1-2,0)</f>
        <v>Segment_08</v>
      </c>
      <c r="G651" t="str">
        <f>VLOOKUP($C651,'Look-Ups'!$C$2:$G$32,G$1-2,0)</f>
        <v>Proc_Type_03</v>
      </c>
      <c r="H651" t="s">
        <v>223</v>
      </c>
      <c r="I651">
        <f t="shared" si="21"/>
        <v>2020</v>
      </c>
      <c r="J651" t="s">
        <v>10</v>
      </c>
      <c r="K651" s="103">
        <v>0</v>
      </c>
      <c r="L651" s="78">
        <v>0</v>
      </c>
    </row>
    <row r="652" spans="1:12" ht="12.5" customHeight="1" x14ac:dyDescent="0.25">
      <c r="A652" t="str">
        <f t="shared" si="22"/>
        <v>Function_12Application_252020</v>
      </c>
      <c r="B652">
        <v>649</v>
      </c>
      <c r="C652" t="s">
        <v>378</v>
      </c>
      <c r="D652" t="str">
        <f>VLOOKUP($C652,'Look-Ups'!$C$2:$G$32,D$1-2,0)</f>
        <v>Function_12</v>
      </c>
      <c r="E652" t="str">
        <f>VLOOKUP($C652,'Look-Ups'!$C$2:$G$32,E$1-2,0)</f>
        <v>Function_Simpl_03</v>
      </c>
      <c r="F652" t="str">
        <f>VLOOKUP($C652,'Look-Ups'!$C$2:$G$32,F$1-2,0)</f>
        <v>Segment_08</v>
      </c>
      <c r="G652" t="str">
        <f>VLOOKUP($C652,'Look-Ups'!$C$2:$G$32,G$1-2,0)</f>
        <v>Proc_Type_03</v>
      </c>
      <c r="H652" t="s">
        <v>171</v>
      </c>
      <c r="I652">
        <f t="shared" si="21"/>
        <v>2020</v>
      </c>
      <c r="J652" t="s">
        <v>10</v>
      </c>
      <c r="K652" s="103">
        <v>0</v>
      </c>
      <c r="L652" s="78">
        <v>0</v>
      </c>
    </row>
    <row r="653" spans="1:12" ht="12.5" customHeight="1" x14ac:dyDescent="0.25">
      <c r="A653" t="str">
        <f t="shared" si="22"/>
        <v>Function_12Application_252020</v>
      </c>
      <c r="B653">
        <v>650</v>
      </c>
      <c r="C653" t="s">
        <v>378</v>
      </c>
      <c r="D653" t="str">
        <f>VLOOKUP($C653,'Look-Ups'!$C$2:$G$32,D$1-2,0)</f>
        <v>Function_12</v>
      </c>
      <c r="E653" t="str">
        <f>VLOOKUP($C653,'Look-Ups'!$C$2:$G$32,E$1-2,0)</f>
        <v>Function_Simpl_03</v>
      </c>
      <c r="F653" t="str">
        <f>VLOOKUP($C653,'Look-Ups'!$C$2:$G$32,F$1-2,0)</f>
        <v>Segment_08</v>
      </c>
      <c r="G653" t="str">
        <f>VLOOKUP($C653,'Look-Ups'!$C$2:$G$32,G$1-2,0)</f>
        <v>Proc_Type_03</v>
      </c>
      <c r="H653" t="s">
        <v>222</v>
      </c>
      <c r="I653">
        <f t="shared" si="21"/>
        <v>2020</v>
      </c>
      <c r="J653" t="s">
        <v>10</v>
      </c>
      <c r="K653" s="103">
        <v>0</v>
      </c>
      <c r="L653" s="78">
        <v>0</v>
      </c>
    </row>
    <row r="654" spans="1:12" ht="12.5" customHeight="1" x14ac:dyDescent="0.25">
      <c r="A654" t="str">
        <f t="shared" si="22"/>
        <v>Function_12Application_252020</v>
      </c>
      <c r="B654">
        <v>651</v>
      </c>
      <c r="C654" t="s">
        <v>378</v>
      </c>
      <c r="D654" t="str">
        <f>VLOOKUP($C654,'Look-Ups'!$C$2:$G$32,D$1-2,0)</f>
        <v>Function_12</v>
      </c>
      <c r="E654" t="str">
        <f>VLOOKUP($C654,'Look-Ups'!$C$2:$G$32,E$1-2,0)</f>
        <v>Function_Simpl_03</v>
      </c>
      <c r="F654" t="str">
        <f>VLOOKUP($C654,'Look-Ups'!$C$2:$G$32,F$1-2,0)</f>
        <v>Segment_08</v>
      </c>
      <c r="G654" t="str">
        <f>VLOOKUP($C654,'Look-Ups'!$C$2:$G$32,G$1-2,0)</f>
        <v>Proc_Type_03</v>
      </c>
      <c r="H654" t="s">
        <v>204</v>
      </c>
      <c r="I654">
        <f t="shared" si="21"/>
        <v>2020</v>
      </c>
      <c r="J654" t="s">
        <v>10</v>
      </c>
      <c r="K654" s="103">
        <v>0</v>
      </c>
      <c r="L654" s="78">
        <v>0</v>
      </c>
    </row>
    <row r="655" spans="1:12" ht="12.5" customHeight="1" x14ac:dyDescent="0.25">
      <c r="A655" t="str">
        <f t="shared" si="22"/>
        <v>Function_12Application_252020</v>
      </c>
      <c r="B655">
        <v>652</v>
      </c>
      <c r="C655" t="s">
        <v>378</v>
      </c>
      <c r="D655" t="str">
        <f>VLOOKUP($C655,'Look-Ups'!$C$2:$G$32,D$1-2,0)</f>
        <v>Function_12</v>
      </c>
      <c r="E655" t="str">
        <f>VLOOKUP($C655,'Look-Ups'!$C$2:$G$32,E$1-2,0)</f>
        <v>Function_Simpl_03</v>
      </c>
      <c r="F655" t="str">
        <f>VLOOKUP($C655,'Look-Ups'!$C$2:$G$32,F$1-2,0)</f>
        <v>Segment_08</v>
      </c>
      <c r="G655" t="str">
        <f>VLOOKUP($C655,'Look-Ups'!$C$2:$G$32,G$1-2,0)</f>
        <v>Proc_Type_03</v>
      </c>
      <c r="H655" t="s">
        <v>208</v>
      </c>
      <c r="I655">
        <f t="shared" si="21"/>
        <v>2020</v>
      </c>
      <c r="J655" t="s">
        <v>10</v>
      </c>
      <c r="K655" s="103">
        <v>0</v>
      </c>
      <c r="L655" s="78">
        <v>0</v>
      </c>
    </row>
    <row r="656" spans="1:12" ht="12.5" customHeight="1" x14ac:dyDescent="0.25">
      <c r="A656" t="str">
        <f t="shared" si="22"/>
        <v>Function_12Application_252020</v>
      </c>
      <c r="B656">
        <v>653</v>
      </c>
      <c r="C656" t="s">
        <v>378</v>
      </c>
      <c r="D656" t="str">
        <f>VLOOKUP($C656,'Look-Ups'!$C$2:$G$32,D$1-2,0)</f>
        <v>Function_12</v>
      </c>
      <c r="E656" t="str">
        <f>VLOOKUP($C656,'Look-Ups'!$C$2:$G$32,E$1-2,0)</f>
        <v>Function_Simpl_03</v>
      </c>
      <c r="F656" t="str">
        <f>VLOOKUP($C656,'Look-Ups'!$C$2:$G$32,F$1-2,0)</f>
        <v>Segment_08</v>
      </c>
      <c r="G656" t="str">
        <f>VLOOKUP($C656,'Look-Ups'!$C$2:$G$32,G$1-2,0)</f>
        <v>Proc_Type_03</v>
      </c>
      <c r="H656" t="s">
        <v>226</v>
      </c>
      <c r="I656">
        <f t="shared" si="21"/>
        <v>2020</v>
      </c>
      <c r="J656" t="s">
        <v>10</v>
      </c>
      <c r="K656" s="103">
        <v>0</v>
      </c>
      <c r="L656" s="78">
        <v>0</v>
      </c>
    </row>
    <row r="657" spans="1:12" ht="12.5" customHeight="1" x14ac:dyDescent="0.25">
      <c r="A657" t="str">
        <f t="shared" si="22"/>
        <v>Function_12Application_252020</v>
      </c>
      <c r="B657">
        <v>654</v>
      </c>
      <c r="C657" t="s">
        <v>378</v>
      </c>
      <c r="D657" t="str">
        <f>VLOOKUP($C657,'Look-Ups'!$C$2:$G$32,D$1-2,0)</f>
        <v>Function_12</v>
      </c>
      <c r="E657" t="str">
        <f>VLOOKUP($C657,'Look-Ups'!$C$2:$G$32,E$1-2,0)</f>
        <v>Function_Simpl_03</v>
      </c>
      <c r="F657" t="str">
        <f>VLOOKUP($C657,'Look-Ups'!$C$2:$G$32,F$1-2,0)</f>
        <v>Segment_08</v>
      </c>
      <c r="G657" t="str">
        <f>VLOOKUP($C657,'Look-Ups'!$C$2:$G$32,G$1-2,0)</f>
        <v>Proc_Type_03</v>
      </c>
      <c r="H657" t="s">
        <v>227</v>
      </c>
      <c r="I657">
        <f t="shared" si="21"/>
        <v>2020</v>
      </c>
      <c r="J657" t="s">
        <v>10</v>
      </c>
      <c r="K657" s="103">
        <v>0</v>
      </c>
      <c r="L657" s="78">
        <v>0</v>
      </c>
    </row>
    <row r="658" spans="1:12" ht="12.5" customHeight="1" x14ac:dyDescent="0.25">
      <c r="A658" t="str">
        <f t="shared" si="22"/>
        <v>Function_12Application_252020</v>
      </c>
      <c r="B658">
        <v>655</v>
      </c>
      <c r="C658" t="s">
        <v>378</v>
      </c>
      <c r="D658" t="str">
        <f>VLOOKUP($C658,'Look-Ups'!$C$2:$G$32,D$1-2,0)</f>
        <v>Function_12</v>
      </c>
      <c r="E658" t="str">
        <f>VLOOKUP($C658,'Look-Ups'!$C$2:$G$32,E$1-2,0)</f>
        <v>Function_Simpl_03</v>
      </c>
      <c r="F658" t="str">
        <f>VLOOKUP($C658,'Look-Ups'!$C$2:$G$32,F$1-2,0)</f>
        <v>Segment_08</v>
      </c>
      <c r="G658" t="str">
        <f>VLOOKUP($C658,'Look-Ups'!$C$2:$G$32,G$1-2,0)</f>
        <v>Proc_Type_03</v>
      </c>
      <c r="H658" t="s">
        <v>228</v>
      </c>
      <c r="I658">
        <f t="shared" si="21"/>
        <v>2020</v>
      </c>
      <c r="J658" t="s">
        <v>10</v>
      </c>
      <c r="K658" s="103">
        <v>0</v>
      </c>
      <c r="L658" s="78">
        <v>0</v>
      </c>
    </row>
    <row r="659" spans="1:12" ht="12.5" customHeight="1" x14ac:dyDescent="0.25">
      <c r="A659" t="str">
        <f t="shared" si="22"/>
        <v>Function_12Application_252020</v>
      </c>
      <c r="B659">
        <v>656</v>
      </c>
      <c r="C659" t="s">
        <v>378</v>
      </c>
      <c r="D659" t="str">
        <f>VLOOKUP($C659,'Look-Ups'!$C$2:$G$32,D$1-2,0)</f>
        <v>Function_12</v>
      </c>
      <c r="E659" t="str">
        <f>VLOOKUP($C659,'Look-Ups'!$C$2:$G$32,E$1-2,0)</f>
        <v>Function_Simpl_03</v>
      </c>
      <c r="F659" t="str">
        <f>VLOOKUP($C659,'Look-Ups'!$C$2:$G$32,F$1-2,0)</f>
        <v>Segment_08</v>
      </c>
      <c r="G659" t="str">
        <f>VLOOKUP($C659,'Look-Ups'!$C$2:$G$32,G$1-2,0)</f>
        <v>Proc_Type_03</v>
      </c>
      <c r="H659" t="s">
        <v>244</v>
      </c>
      <c r="I659">
        <f t="shared" si="21"/>
        <v>2020</v>
      </c>
      <c r="J659" t="s">
        <v>10</v>
      </c>
      <c r="K659" s="103">
        <v>0</v>
      </c>
      <c r="L659" s="78" t="s">
        <v>106</v>
      </c>
    </row>
    <row r="660" spans="1:12" ht="12.5" customHeight="1" x14ac:dyDescent="0.25">
      <c r="A660" t="str">
        <f t="shared" si="22"/>
        <v>Function_13Application_262020</v>
      </c>
      <c r="B660">
        <v>657</v>
      </c>
      <c r="C660" t="s">
        <v>379</v>
      </c>
      <c r="D660" t="str">
        <f>VLOOKUP($C660,'Look-Ups'!$C$2:$G$32,D$1-2,0)</f>
        <v>Function_13</v>
      </c>
      <c r="E660" t="str">
        <f>VLOOKUP($C660,'Look-Ups'!$C$2:$G$32,E$1-2,0)</f>
        <v>Function_Simpl_08</v>
      </c>
      <c r="F660" t="str">
        <f>VLOOKUP($C660,'Look-Ups'!$C$2:$G$32,F$1-2,0)</f>
        <v>Segment_09</v>
      </c>
      <c r="G660" t="str">
        <f>VLOOKUP($C660,'Look-Ups'!$C$2:$G$32,G$1-2,0)</f>
        <v>Proc_Type_01</v>
      </c>
      <c r="H660" t="s">
        <v>171</v>
      </c>
      <c r="I660">
        <f t="shared" si="21"/>
        <v>2020</v>
      </c>
      <c r="J660" t="s">
        <v>10</v>
      </c>
      <c r="K660" s="103">
        <v>0.4944956054231191</v>
      </c>
      <c r="L660" s="78" t="s">
        <v>106</v>
      </c>
    </row>
    <row r="661" spans="1:12" ht="12.5" customHeight="1" x14ac:dyDescent="0.25">
      <c r="A661" t="str">
        <f t="shared" si="22"/>
        <v>Function_13Application_262020</v>
      </c>
      <c r="B661">
        <v>658</v>
      </c>
      <c r="C661" t="s">
        <v>379</v>
      </c>
      <c r="D661" t="str">
        <f>VLOOKUP($C661,'Look-Ups'!$C$2:$G$32,D$1-2,0)</f>
        <v>Function_13</v>
      </c>
      <c r="E661" t="str">
        <f>VLOOKUP($C661,'Look-Ups'!$C$2:$G$32,E$1-2,0)</f>
        <v>Function_Simpl_08</v>
      </c>
      <c r="F661" t="str">
        <f>VLOOKUP($C661,'Look-Ups'!$C$2:$G$32,F$1-2,0)</f>
        <v>Segment_09</v>
      </c>
      <c r="G661" t="str">
        <f>VLOOKUP($C661,'Look-Ups'!$C$2:$G$32,G$1-2,0)</f>
        <v>Proc_Type_01</v>
      </c>
      <c r="H661" t="s">
        <v>209</v>
      </c>
      <c r="I661">
        <f t="shared" si="21"/>
        <v>2020</v>
      </c>
      <c r="J661" t="s">
        <v>10</v>
      </c>
      <c r="K661" s="103">
        <v>0.15620573822415762</v>
      </c>
      <c r="L661" s="78" t="s">
        <v>106</v>
      </c>
    </row>
    <row r="662" spans="1:12" ht="12.5" customHeight="1" x14ac:dyDescent="0.25">
      <c r="A662" t="str">
        <f t="shared" si="22"/>
        <v>Function_13Application_262020</v>
      </c>
      <c r="B662">
        <v>659</v>
      </c>
      <c r="C662" t="s">
        <v>379</v>
      </c>
      <c r="D662" t="str">
        <f>VLOOKUP($C662,'Look-Ups'!$C$2:$G$32,D$1-2,0)</f>
        <v>Function_13</v>
      </c>
      <c r="E662" t="str">
        <f>VLOOKUP($C662,'Look-Ups'!$C$2:$G$32,E$1-2,0)</f>
        <v>Function_Simpl_08</v>
      </c>
      <c r="F662" t="str">
        <f>VLOOKUP($C662,'Look-Ups'!$C$2:$G$32,F$1-2,0)</f>
        <v>Segment_09</v>
      </c>
      <c r="G662" t="str">
        <f>VLOOKUP($C662,'Look-Ups'!$C$2:$G$32,G$1-2,0)</f>
        <v>Proc_Type_01</v>
      </c>
      <c r="H662" t="s">
        <v>201</v>
      </c>
      <c r="I662">
        <f t="shared" si="21"/>
        <v>2020</v>
      </c>
      <c r="J662" t="s">
        <v>10</v>
      </c>
      <c r="K662" s="103">
        <v>0.11348708058784455</v>
      </c>
      <c r="L662" s="78" t="s">
        <v>106</v>
      </c>
    </row>
    <row r="663" spans="1:12" ht="12.5" customHeight="1" x14ac:dyDescent="0.25">
      <c r="A663" t="str">
        <f t="shared" si="22"/>
        <v>Function_13Application_262020</v>
      </c>
      <c r="B663">
        <v>660</v>
      </c>
      <c r="C663" t="s">
        <v>379</v>
      </c>
      <c r="D663" t="str">
        <f>VLOOKUP($C663,'Look-Ups'!$C$2:$G$32,D$1-2,0)</f>
        <v>Function_13</v>
      </c>
      <c r="E663" t="str">
        <f>VLOOKUP($C663,'Look-Ups'!$C$2:$G$32,E$1-2,0)</f>
        <v>Function_Simpl_08</v>
      </c>
      <c r="F663" t="str">
        <f>VLOOKUP($C663,'Look-Ups'!$C$2:$G$32,F$1-2,0)</f>
        <v>Segment_09</v>
      </c>
      <c r="G663" t="str">
        <f>VLOOKUP($C663,'Look-Ups'!$C$2:$G$32,G$1-2,0)</f>
        <v>Proc_Type_01</v>
      </c>
      <c r="H663" t="s">
        <v>187</v>
      </c>
      <c r="I663">
        <f t="shared" si="21"/>
        <v>2020</v>
      </c>
      <c r="J663" t="s">
        <v>10</v>
      </c>
      <c r="K663" s="103">
        <v>8.48925486021124E-2</v>
      </c>
      <c r="L663" s="78" t="s">
        <v>106</v>
      </c>
    </row>
    <row r="664" spans="1:12" ht="12.5" customHeight="1" x14ac:dyDescent="0.25">
      <c r="A664" t="str">
        <f t="shared" si="22"/>
        <v>Function_13Application_262020</v>
      </c>
      <c r="B664">
        <v>661</v>
      </c>
      <c r="C664" t="s">
        <v>379</v>
      </c>
      <c r="D664" t="str">
        <f>VLOOKUP($C664,'Look-Ups'!$C$2:$G$32,D$1-2,0)</f>
        <v>Function_13</v>
      </c>
      <c r="E664" t="str">
        <f>VLOOKUP($C664,'Look-Ups'!$C$2:$G$32,E$1-2,0)</f>
        <v>Function_Simpl_08</v>
      </c>
      <c r="F664" t="str">
        <f>VLOOKUP($C664,'Look-Ups'!$C$2:$G$32,F$1-2,0)</f>
        <v>Segment_09</v>
      </c>
      <c r="G664" t="str">
        <f>VLOOKUP($C664,'Look-Ups'!$C$2:$G$32,G$1-2,0)</f>
        <v>Proc_Type_01</v>
      </c>
      <c r="H664" t="s">
        <v>217</v>
      </c>
      <c r="I664">
        <f t="shared" si="21"/>
        <v>2020</v>
      </c>
      <c r="J664" t="s">
        <v>10</v>
      </c>
      <c r="K664" s="103">
        <v>8.1733578403076171E-2</v>
      </c>
      <c r="L664" s="78" t="s">
        <v>106</v>
      </c>
    </row>
    <row r="665" spans="1:12" ht="12.5" customHeight="1" x14ac:dyDescent="0.25">
      <c r="A665" t="str">
        <f t="shared" si="22"/>
        <v>Function_13Application_262020</v>
      </c>
      <c r="B665">
        <v>662</v>
      </c>
      <c r="C665" t="s">
        <v>379</v>
      </c>
      <c r="D665" t="str">
        <f>VLOOKUP($C665,'Look-Ups'!$C$2:$G$32,D$1-2,0)</f>
        <v>Function_13</v>
      </c>
      <c r="E665" t="str">
        <f>VLOOKUP($C665,'Look-Ups'!$C$2:$G$32,E$1-2,0)</f>
        <v>Function_Simpl_08</v>
      </c>
      <c r="F665" t="str">
        <f>VLOOKUP($C665,'Look-Ups'!$C$2:$G$32,F$1-2,0)</f>
        <v>Segment_09</v>
      </c>
      <c r="G665" t="str">
        <f>VLOOKUP($C665,'Look-Ups'!$C$2:$G$32,G$1-2,0)</f>
        <v>Proc_Type_01</v>
      </c>
      <c r="H665" t="s">
        <v>237</v>
      </c>
      <c r="I665">
        <f t="shared" si="21"/>
        <v>2020</v>
      </c>
      <c r="J665" t="s">
        <v>10</v>
      </c>
      <c r="K665" s="103">
        <v>1.1348708058784455E-2</v>
      </c>
      <c r="L665" s="78" t="s">
        <v>106</v>
      </c>
    </row>
    <row r="666" spans="1:12" ht="12.5" customHeight="1" x14ac:dyDescent="0.25">
      <c r="A666" t="str">
        <f t="shared" si="22"/>
        <v>Function_13Application_262020</v>
      </c>
      <c r="B666">
        <v>663</v>
      </c>
      <c r="C666" t="s">
        <v>379</v>
      </c>
      <c r="D666" t="str">
        <f>VLOOKUP($C666,'Look-Ups'!$C$2:$G$32,D$1-2,0)</f>
        <v>Function_13</v>
      </c>
      <c r="E666" t="str">
        <f>VLOOKUP($C666,'Look-Ups'!$C$2:$G$32,E$1-2,0)</f>
        <v>Function_Simpl_08</v>
      </c>
      <c r="F666" t="str">
        <f>VLOOKUP($C666,'Look-Ups'!$C$2:$G$32,F$1-2,0)</f>
        <v>Segment_09</v>
      </c>
      <c r="G666" t="str">
        <f>VLOOKUP($C666,'Look-Ups'!$C$2:$G$32,G$1-2,0)</f>
        <v>Proc_Type_01</v>
      </c>
      <c r="H666" t="s">
        <v>242</v>
      </c>
      <c r="I666">
        <f t="shared" si="21"/>
        <v>2020</v>
      </c>
      <c r="J666" t="s">
        <v>10</v>
      </c>
      <c r="K666" s="103">
        <v>1.1172111070327957E-2</v>
      </c>
      <c r="L666" s="78" t="s">
        <v>106</v>
      </c>
    </row>
    <row r="667" spans="1:12" ht="12.5" customHeight="1" x14ac:dyDescent="0.25">
      <c r="A667" t="str">
        <f t="shared" si="22"/>
        <v>Function_13Application_262020</v>
      </c>
      <c r="B667">
        <v>664</v>
      </c>
      <c r="C667" t="s">
        <v>379</v>
      </c>
      <c r="D667" t="str">
        <f>VLOOKUP($C667,'Look-Ups'!$C$2:$G$32,D$1-2,0)</f>
        <v>Function_13</v>
      </c>
      <c r="E667" t="str">
        <f>VLOOKUP($C667,'Look-Ups'!$C$2:$G$32,E$1-2,0)</f>
        <v>Function_Simpl_08</v>
      </c>
      <c r="F667" t="str">
        <f>VLOOKUP($C667,'Look-Ups'!$C$2:$G$32,F$1-2,0)</f>
        <v>Segment_09</v>
      </c>
      <c r="G667" t="str">
        <f>VLOOKUP($C667,'Look-Ups'!$C$2:$G$32,G$1-2,0)</f>
        <v>Proc_Type_01</v>
      </c>
      <c r="H667" t="s">
        <v>225</v>
      </c>
      <c r="I667">
        <f t="shared" si="21"/>
        <v>2020</v>
      </c>
      <c r="J667" t="s">
        <v>10</v>
      </c>
      <c r="K667" s="103">
        <v>1.089781045374349E-2</v>
      </c>
      <c r="L667" s="78" t="s">
        <v>106</v>
      </c>
    </row>
    <row r="668" spans="1:12" ht="12.5" customHeight="1" x14ac:dyDescent="0.25">
      <c r="A668" t="str">
        <f t="shared" si="22"/>
        <v>Function_13Application_262020</v>
      </c>
      <c r="B668">
        <v>665</v>
      </c>
      <c r="C668" t="s">
        <v>379</v>
      </c>
      <c r="D668" t="str">
        <f>VLOOKUP($C668,'Look-Ups'!$C$2:$G$32,D$1-2,0)</f>
        <v>Function_13</v>
      </c>
      <c r="E668" t="str">
        <f>VLOOKUP($C668,'Look-Ups'!$C$2:$G$32,E$1-2,0)</f>
        <v>Function_Simpl_08</v>
      </c>
      <c r="F668" t="str">
        <f>VLOOKUP($C668,'Look-Ups'!$C$2:$G$32,F$1-2,0)</f>
        <v>Segment_09</v>
      </c>
      <c r="G668" t="str">
        <f>VLOOKUP($C668,'Look-Ups'!$C$2:$G$32,G$1-2,0)</f>
        <v>Proc_Type_01</v>
      </c>
      <c r="H668" t="s">
        <v>219</v>
      </c>
      <c r="I668">
        <f t="shared" si="21"/>
        <v>2020</v>
      </c>
      <c r="J668" t="s">
        <v>10</v>
      </c>
      <c r="K668" s="103">
        <v>1.0708357128684816E-2</v>
      </c>
      <c r="L668" s="78" t="s">
        <v>106</v>
      </c>
    </row>
    <row r="669" spans="1:12" ht="12.5" customHeight="1" x14ac:dyDescent="0.25">
      <c r="A669" t="str">
        <f t="shared" si="22"/>
        <v>Function_13Application_262020</v>
      </c>
      <c r="B669">
        <v>666</v>
      </c>
      <c r="C669" t="s">
        <v>379</v>
      </c>
      <c r="D669" t="str">
        <f>VLOOKUP($C669,'Look-Ups'!$C$2:$G$32,D$1-2,0)</f>
        <v>Function_13</v>
      </c>
      <c r="E669" t="str">
        <f>VLOOKUP($C669,'Look-Ups'!$C$2:$G$32,E$1-2,0)</f>
        <v>Function_Simpl_08</v>
      </c>
      <c r="F669" t="str">
        <f>VLOOKUP($C669,'Look-Ups'!$C$2:$G$32,F$1-2,0)</f>
        <v>Segment_09</v>
      </c>
      <c r="G669" t="str">
        <f>VLOOKUP($C669,'Look-Ups'!$C$2:$G$32,G$1-2,0)</f>
        <v>Proc_Type_01</v>
      </c>
      <c r="H669" t="s">
        <v>166</v>
      </c>
      <c r="I669">
        <f t="shared" si="21"/>
        <v>2020</v>
      </c>
      <c r="J669" t="s">
        <v>10</v>
      </c>
      <c r="K669" s="103">
        <v>1.0513365242436852E-2</v>
      </c>
      <c r="L669" s="78" t="s">
        <v>106</v>
      </c>
    </row>
    <row r="670" spans="1:12" ht="12.5" customHeight="1" x14ac:dyDescent="0.25">
      <c r="A670" t="str">
        <f t="shared" si="22"/>
        <v>Function_13Application_262020</v>
      </c>
      <c r="B670">
        <v>667</v>
      </c>
      <c r="C670" t="s">
        <v>379</v>
      </c>
      <c r="D670" t="str">
        <f>VLOOKUP($C670,'Look-Ups'!$C$2:$G$32,D$1-2,0)</f>
        <v>Function_13</v>
      </c>
      <c r="E670" t="str">
        <f>VLOOKUP($C670,'Look-Ups'!$C$2:$G$32,E$1-2,0)</f>
        <v>Function_Simpl_08</v>
      </c>
      <c r="F670" t="str">
        <f>VLOOKUP($C670,'Look-Ups'!$C$2:$G$32,F$1-2,0)</f>
        <v>Segment_09</v>
      </c>
      <c r="G670" t="str">
        <f>VLOOKUP($C670,'Look-Ups'!$C$2:$G$32,G$1-2,0)</f>
        <v>Proc_Type_01</v>
      </c>
      <c r="H670" t="s">
        <v>244</v>
      </c>
      <c r="I670">
        <f t="shared" si="21"/>
        <v>2020</v>
      </c>
      <c r="J670" t="s">
        <v>10</v>
      </c>
      <c r="K670" s="103">
        <v>1.4545096805712698E-2</v>
      </c>
      <c r="L670" s="78" t="s">
        <v>106</v>
      </c>
    </row>
    <row r="671" spans="1:12" ht="12.5" customHeight="1" x14ac:dyDescent="0.25">
      <c r="A671" t="str">
        <f t="shared" si="22"/>
        <v>Function_14Application_292020</v>
      </c>
      <c r="B671">
        <v>668</v>
      </c>
      <c r="C671" t="s">
        <v>382</v>
      </c>
      <c r="D671" t="str">
        <f>VLOOKUP($C671,'Look-Ups'!$C$2:$G$32,D$1-2,0)</f>
        <v>Function_14</v>
      </c>
      <c r="E671" t="str">
        <f>VLOOKUP($C671,'Look-Ups'!$C$2:$G$32,E$1-2,0)</f>
        <v>Function_Simpl_09</v>
      </c>
      <c r="F671" t="str">
        <f>VLOOKUP($C671,'Look-Ups'!$C$2:$G$32,F$1-2,0)</f>
        <v>Segment_09</v>
      </c>
      <c r="G671" t="str">
        <f>VLOOKUP($C671,'Look-Ups'!$C$2:$G$32,G$1-2,0)</f>
        <v>Proc_Type_01</v>
      </c>
      <c r="H671" t="s">
        <v>171</v>
      </c>
      <c r="I671">
        <f t="shared" si="21"/>
        <v>2020</v>
      </c>
      <c r="J671" t="s">
        <v>10</v>
      </c>
      <c r="K671" s="103">
        <v>0.85839623959259792</v>
      </c>
      <c r="L671" s="78" t="s">
        <v>106</v>
      </c>
    </row>
    <row r="672" spans="1:12" ht="12.5" customHeight="1" x14ac:dyDescent="0.25">
      <c r="A672" t="str">
        <f t="shared" si="22"/>
        <v>Function_14Application_292020</v>
      </c>
      <c r="B672">
        <v>669</v>
      </c>
      <c r="C672" t="s">
        <v>382</v>
      </c>
      <c r="D672" t="str">
        <f>VLOOKUP($C672,'Look-Ups'!$C$2:$G$32,D$1-2,0)</f>
        <v>Function_14</v>
      </c>
      <c r="E672" t="str">
        <f>VLOOKUP($C672,'Look-Ups'!$C$2:$G$32,E$1-2,0)</f>
        <v>Function_Simpl_09</v>
      </c>
      <c r="F672" t="str">
        <f>VLOOKUP($C672,'Look-Ups'!$C$2:$G$32,F$1-2,0)</f>
        <v>Segment_09</v>
      </c>
      <c r="G672" t="str">
        <f>VLOOKUP($C672,'Look-Ups'!$C$2:$G$32,G$1-2,0)</f>
        <v>Proc_Type_01</v>
      </c>
      <c r="H672" t="s">
        <v>209</v>
      </c>
      <c r="I672">
        <f t="shared" si="21"/>
        <v>2020</v>
      </c>
      <c r="J672" t="s">
        <v>10</v>
      </c>
      <c r="K672" s="103">
        <v>2.5118820041228184E-2</v>
      </c>
      <c r="L672" s="78" t="s">
        <v>106</v>
      </c>
    </row>
    <row r="673" spans="1:12" ht="12.5" customHeight="1" x14ac:dyDescent="0.25">
      <c r="A673" t="str">
        <f t="shared" si="22"/>
        <v>Function_14Application_292020</v>
      </c>
      <c r="B673">
        <v>670</v>
      </c>
      <c r="C673" t="s">
        <v>382</v>
      </c>
      <c r="D673" t="str">
        <f>VLOOKUP($C673,'Look-Ups'!$C$2:$G$32,D$1-2,0)</f>
        <v>Function_14</v>
      </c>
      <c r="E673" t="str">
        <f>VLOOKUP($C673,'Look-Ups'!$C$2:$G$32,E$1-2,0)</f>
        <v>Function_Simpl_09</v>
      </c>
      <c r="F673" t="str">
        <f>VLOOKUP($C673,'Look-Ups'!$C$2:$G$32,F$1-2,0)</f>
        <v>Segment_09</v>
      </c>
      <c r="G673" t="str">
        <f>VLOOKUP($C673,'Look-Ups'!$C$2:$G$32,G$1-2,0)</f>
        <v>Proc_Type_01</v>
      </c>
      <c r="H673" t="s">
        <v>195</v>
      </c>
      <c r="I673">
        <f t="shared" si="21"/>
        <v>2020</v>
      </c>
      <c r="J673" t="s">
        <v>10</v>
      </c>
      <c r="K673" s="103">
        <v>1.4989169680181259E-2</v>
      </c>
      <c r="L673" s="78" t="s">
        <v>106</v>
      </c>
    </row>
    <row r="674" spans="1:12" ht="12.5" customHeight="1" x14ac:dyDescent="0.25">
      <c r="A674" t="str">
        <f t="shared" si="22"/>
        <v>Function_14Application_292020</v>
      </c>
      <c r="B674">
        <v>671</v>
      </c>
      <c r="C674" t="s">
        <v>382</v>
      </c>
      <c r="D674" t="str">
        <f>VLOOKUP($C674,'Look-Ups'!$C$2:$G$32,D$1-2,0)</f>
        <v>Function_14</v>
      </c>
      <c r="E674" t="str">
        <f>VLOOKUP($C674,'Look-Ups'!$C$2:$G$32,E$1-2,0)</f>
        <v>Function_Simpl_09</v>
      </c>
      <c r="F674" t="str">
        <f>VLOOKUP($C674,'Look-Ups'!$C$2:$G$32,F$1-2,0)</f>
        <v>Segment_09</v>
      </c>
      <c r="G674" t="str">
        <f>VLOOKUP($C674,'Look-Ups'!$C$2:$G$32,G$1-2,0)</f>
        <v>Proc_Type_01</v>
      </c>
      <c r="H674" t="s">
        <v>187</v>
      </c>
      <c r="I674">
        <f t="shared" si="21"/>
        <v>2020</v>
      </c>
      <c r="J674" t="s">
        <v>10</v>
      </c>
      <c r="K674" s="103">
        <v>2.899042748016727E-2</v>
      </c>
      <c r="L674" s="78" t="s">
        <v>106</v>
      </c>
    </row>
    <row r="675" spans="1:12" ht="12.5" customHeight="1" x14ac:dyDescent="0.25">
      <c r="A675" t="str">
        <f t="shared" si="22"/>
        <v>Function_14Application_292020</v>
      </c>
      <c r="B675">
        <v>672</v>
      </c>
      <c r="C675" t="s">
        <v>382</v>
      </c>
      <c r="D675" t="str">
        <f>VLOOKUP($C675,'Look-Ups'!$C$2:$G$32,D$1-2,0)</f>
        <v>Function_14</v>
      </c>
      <c r="E675" t="str">
        <f>VLOOKUP($C675,'Look-Ups'!$C$2:$G$32,E$1-2,0)</f>
        <v>Function_Simpl_09</v>
      </c>
      <c r="F675" t="str">
        <f>VLOOKUP($C675,'Look-Ups'!$C$2:$G$32,F$1-2,0)</f>
        <v>Segment_09</v>
      </c>
      <c r="G675" t="str">
        <f>VLOOKUP($C675,'Look-Ups'!$C$2:$G$32,G$1-2,0)</f>
        <v>Proc_Type_01</v>
      </c>
      <c r="H675" t="s">
        <v>178</v>
      </c>
      <c r="I675">
        <f t="shared" si="21"/>
        <v>2020</v>
      </c>
      <c r="J675" t="s">
        <v>10</v>
      </c>
      <c r="K675" s="103">
        <v>1.32703596324685E-2</v>
      </c>
      <c r="L675" s="78" t="s">
        <v>106</v>
      </c>
    </row>
    <row r="676" spans="1:12" ht="12.5" customHeight="1" x14ac:dyDescent="0.25">
      <c r="A676" t="str">
        <f t="shared" si="22"/>
        <v>Function_14Application_292020</v>
      </c>
      <c r="B676">
        <v>673</v>
      </c>
      <c r="C676" t="s">
        <v>382</v>
      </c>
      <c r="D676" t="str">
        <f>VLOOKUP($C676,'Look-Ups'!$C$2:$G$32,D$1-2,0)</f>
        <v>Function_14</v>
      </c>
      <c r="E676" t="str">
        <f>VLOOKUP($C676,'Look-Ups'!$C$2:$G$32,E$1-2,0)</f>
        <v>Function_Simpl_09</v>
      </c>
      <c r="F676" t="str">
        <f>VLOOKUP($C676,'Look-Ups'!$C$2:$G$32,F$1-2,0)</f>
        <v>Segment_09</v>
      </c>
      <c r="G676" t="str">
        <f>VLOOKUP($C676,'Look-Ups'!$C$2:$G$32,G$1-2,0)</f>
        <v>Proc_Type_01</v>
      </c>
      <c r="H676" t="s">
        <v>222</v>
      </c>
      <c r="I676">
        <f t="shared" si="21"/>
        <v>2020</v>
      </c>
      <c r="J676" t="s">
        <v>10</v>
      </c>
      <c r="K676" s="103">
        <v>1.2604339051694089E-2</v>
      </c>
      <c r="L676" s="78" t="s">
        <v>106</v>
      </c>
    </row>
    <row r="677" spans="1:12" ht="12.5" customHeight="1" x14ac:dyDescent="0.25">
      <c r="A677" t="str">
        <f t="shared" si="22"/>
        <v>Function_14Application_292020</v>
      </c>
      <c r="B677">
        <v>674</v>
      </c>
      <c r="C677" t="s">
        <v>382</v>
      </c>
      <c r="D677" t="str">
        <f>VLOOKUP($C677,'Look-Ups'!$C$2:$G$32,D$1-2,0)</f>
        <v>Function_14</v>
      </c>
      <c r="E677" t="str">
        <f>VLOOKUP($C677,'Look-Ups'!$C$2:$G$32,E$1-2,0)</f>
        <v>Function_Simpl_09</v>
      </c>
      <c r="F677" t="str">
        <f>VLOOKUP($C677,'Look-Ups'!$C$2:$G$32,F$1-2,0)</f>
        <v>Segment_09</v>
      </c>
      <c r="G677" t="str">
        <f>VLOOKUP($C677,'Look-Ups'!$C$2:$G$32,G$1-2,0)</f>
        <v>Proc_Type_01</v>
      </c>
      <c r="H677" t="s">
        <v>167</v>
      </c>
      <c r="I677">
        <f t="shared" si="21"/>
        <v>2020</v>
      </c>
      <c r="J677" t="s">
        <v>10</v>
      </c>
      <c r="K677" s="103">
        <v>1.2048180016284746E-2</v>
      </c>
      <c r="L677" s="78" t="s">
        <v>106</v>
      </c>
    </row>
    <row r="678" spans="1:12" ht="12.5" customHeight="1" x14ac:dyDescent="0.25">
      <c r="A678" t="str">
        <f t="shared" si="22"/>
        <v>Function_14Application_292020</v>
      </c>
      <c r="B678">
        <v>675</v>
      </c>
      <c r="C678" t="s">
        <v>382</v>
      </c>
      <c r="D678" t="str">
        <f>VLOOKUP($C678,'Look-Ups'!$C$2:$G$32,D$1-2,0)</f>
        <v>Function_14</v>
      </c>
      <c r="E678" t="str">
        <f>VLOOKUP($C678,'Look-Ups'!$C$2:$G$32,E$1-2,0)</f>
        <v>Function_Simpl_09</v>
      </c>
      <c r="F678" t="str">
        <f>VLOOKUP($C678,'Look-Ups'!$C$2:$G$32,F$1-2,0)</f>
        <v>Segment_09</v>
      </c>
      <c r="G678" t="str">
        <f>VLOOKUP($C678,'Look-Ups'!$C$2:$G$32,G$1-2,0)</f>
        <v>Proc_Type_01</v>
      </c>
      <c r="H678" t="s">
        <v>214</v>
      </c>
      <c r="I678">
        <f t="shared" si="21"/>
        <v>2020</v>
      </c>
      <c r="J678" t="s">
        <v>10</v>
      </c>
      <c r="K678" s="103">
        <v>1.1261019255776987E-2</v>
      </c>
      <c r="L678" s="78" t="s">
        <v>106</v>
      </c>
    </row>
    <row r="679" spans="1:12" ht="12.5" customHeight="1" x14ac:dyDescent="0.25">
      <c r="A679" t="str">
        <f t="shared" si="22"/>
        <v>Function_14Application_292020</v>
      </c>
      <c r="B679">
        <v>676</v>
      </c>
      <c r="C679" t="s">
        <v>382</v>
      </c>
      <c r="D679" t="str">
        <f>VLOOKUP($C679,'Look-Ups'!$C$2:$G$32,D$1-2,0)</f>
        <v>Function_14</v>
      </c>
      <c r="E679" t="str">
        <f>VLOOKUP($C679,'Look-Ups'!$C$2:$G$32,E$1-2,0)</f>
        <v>Function_Simpl_09</v>
      </c>
      <c r="F679" t="str">
        <f>VLOOKUP($C679,'Look-Ups'!$C$2:$G$32,F$1-2,0)</f>
        <v>Segment_09</v>
      </c>
      <c r="G679" t="str">
        <f>VLOOKUP($C679,'Look-Ups'!$C$2:$G$32,G$1-2,0)</f>
        <v>Proc_Type_01</v>
      </c>
      <c r="H679" t="s">
        <v>237</v>
      </c>
      <c r="I679">
        <f t="shared" si="21"/>
        <v>2020</v>
      </c>
      <c r="J679" t="s">
        <v>10</v>
      </c>
      <c r="K679" s="103">
        <v>1.0708357128684816E-2</v>
      </c>
      <c r="L679" s="78" t="s">
        <v>106</v>
      </c>
    </row>
    <row r="680" spans="1:12" ht="12.5" customHeight="1" x14ac:dyDescent="0.25">
      <c r="A680" t="str">
        <f t="shared" si="22"/>
        <v>Function_14Application_292020</v>
      </c>
      <c r="B680">
        <v>677</v>
      </c>
      <c r="C680" t="s">
        <v>382</v>
      </c>
      <c r="D680" t="str">
        <f>VLOOKUP($C680,'Look-Ups'!$C$2:$G$32,D$1-2,0)</f>
        <v>Function_14</v>
      </c>
      <c r="E680" t="str">
        <f>VLOOKUP($C680,'Look-Ups'!$C$2:$G$32,E$1-2,0)</f>
        <v>Function_Simpl_09</v>
      </c>
      <c r="F680" t="str">
        <f>VLOOKUP($C680,'Look-Ups'!$C$2:$G$32,F$1-2,0)</f>
        <v>Segment_09</v>
      </c>
      <c r="G680" t="str">
        <f>VLOOKUP($C680,'Look-Ups'!$C$2:$G$32,G$1-2,0)</f>
        <v>Proc_Type_01</v>
      </c>
      <c r="H680" t="s">
        <v>244</v>
      </c>
      <c r="I680">
        <f t="shared" ref="I680:I713" si="23">I325+1</f>
        <v>2020</v>
      </c>
      <c r="J680" t="s">
        <v>10</v>
      </c>
      <c r="K680" s="103">
        <v>1.2613088120916327E-2</v>
      </c>
      <c r="L680" s="78" t="s">
        <v>106</v>
      </c>
    </row>
    <row r="681" spans="1:12" ht="12.5" customHeight="1" x14ac:dyDescent="0.25">
      <c r="A681" t="str">
        <f t="shared" si="22"/>
        <v>Function_13Application_272020</v>
      </c>
      <c r="B681">
        <v>678</v>
      </c>
      <c r="C681" t="s">
        <v>380</v>
      </c>
      <c r="D681" t="str">
        <f>VLOOKUP($C681,'Look-Ups'!$C$2:$G$32,D$1-2,0)</f>
        <v>Function_13</v>
      </c>
      <c r="E681" t="str">
        <f>VLOOKUP($C681,'Look-Ups'!$C$2:$G$32,E$1-2,0)</f>
        <v>Function_Simpl_08</v>
      </c>
      <c r="F681" t="str">
        <f>VLOOKUP($C681,'Look-Ups'!$C$2:$G$32,F$1-2,0)</f>
        <v>Segment_09</v>
      </c>
      <c r="G681" t="str">
        <f>VLOOKUP($C681,'Look-Ups'!$C$2:$G$32,G$1-2,0)</f>
        <v>Proc_Type_01</v>
      </c>
      <c r="H681" t="s">
        <v>171</v>
      </c>
      <c r="I681">
        <f t="shared" si="23"/>
        <v>2020</v>
      </c>
      <c r="J681" t="s">
        <v>10</v>
      </c>
      <c r="K681" s="103">
        <v>0.26500000000000001</v>
      </c>
      <c r="L681" s="78" t="s">
        <v>106</v>
      </c>
    </row>
    <row r="682" spans="1:12" ht="12.5" customHeight="1" x14ac:dyDescent="0.25">
      <c r="A682" t="str">
        <f t="shared" si="22"/>
        <v>Function_13Application_272020</v>
      </c>
      <c r="B682">
        <v>679</v>
      </c>
      <c r="C682" t="s">
        <v>380</v>
      </c>
      <c r="D682" t="str">
        <f>VLOOKUP($C682,'Look-Ups'!$C$2:$G$32,D$1-2,0)</f>
        <v>Function_13</v>
      </c>
      <c r="E682" t="str">
        <f>VLOOKUP($C682,'Look-Ups'!$C$2:$G$32,E$1-2,0)</f>
        <v>Function_Simpl_08</v>
      </c>
      <c r="F682" t="str">
        <f>VLOOKUP($C682,'Look-Ups'!$C$2:$G$32,F$1-2,0)</f>
        <v>Segment_09</v>
      </c>
      <c r="G682" t="str">
        <f>VLOOKUP($C682,'Look-Ups'!$C$2:$G$32,G$1-2,0)</f>
        <v>Proc_Type_01</v>
      </c>
      <c r="H682" t="s">
        <v>198</v>
      </c>
      <c r="I682">
        <f t="shared" si="23"/>
        <v>2020</v>
      </c>
      <c r="J682" t="s">
        <v>10</v>
      </c>
      <c r="K682" s="103">
        <v>0.20100000000000001</v>
      </c>
      <c r="L682" s="78" t="s">
        <v>106</v>
      </c>
    </row>
    <row r="683" spans="1:12" ht="12.5" customHeight="1" x14ac:dyDescent="0.25">
      <c r="A683" t="str">
        <f t="shared" si="22"/>
        <v>Function_13Application_272020</v>
      </c>
      <c r="B683">
        <v>680</v>
      </c>
      <c r="C683" t="s">
        <v>380</v>
      </c>
      <c r="D683" t="str">
        <f>VLOOKUP($C683,'Look-Ups'!$C$2:$G$32,D$1-2,0)</f>
        <v>Function_13</v>
      </c>
      <c r="E683" t="str">
        <f>VLOOKUP($C683,'Look-Ups'!$C$2:$G$32,E$1-2,0)</f>
        <v>Function_Simpl_08</v>
      </c>
      <c r="F683" t="str">
        <f>VLOOKUP($C683,'Look-Ups'!$C$2:$G$32,F$1-2,0)</f>
        <v>Segment_09</v>
      </c>
      <c r="G683" t="str">
        <f>VLOOKUP($C683,'Look-Ups'!$C$2:$G$32,G$1-2,0)</f>
        <v>Proc_Type_01</v>
      </c>
      <c r="H683" t="s">
        <v>207</v>
      </c>
      <c r="I683">
        <f t="shared" si="23"/>
        <v>2020</v>
      </c>
      <c r="J683" t="s">
        <v>10</v>
      </c>
      <c r="K683" s="103">
        <v>0.121</v>
      </c>
      <c r="L683" s="78" t="s">
        <v>106</v>
      </c>
    </row>
    <row r="684" spans="1:12" ht="12.5" customHeight="1" x14ac:dyDescent="0.25">
      <c r="A684" t="str">
        <f t="shared" si="22"/>
        <v>Function_13Application_272020</v>
      </c>
      <c r="B684">
        <v>681</v>
      </c>
      <c r="C684" t="s">
        <v>380</v>
      </c>
      <c r="D684" t="str">
        <f>VLOOKUP($C684,'Look-Ups'!$C$2:$G$32,D$1-2,0)</f>
        <v>Function_13</v>
      </c>
      <c r="E684" t="str">
        <f>VLOOKUP($C684,'Look-Ups'!$C$2:$G$32,E$1-2,0)</f>
        <v>Function_Simpl_08</v>
      </c>
      <c r="F684" t="str">
        <f>VLOOKUP($C684,'Look-Ups'!$C$2:$G$32,F$1-2,0)</f>
        <v>Segment_09</v>
      </c>
      <c r="G684" t="str">
        <f>VLOOKUP($C684,'Look-Ups'!$C$2:$G$32,G$1-2,0)</f>
        <v>Proc_Type_01</v>
      </c>
      <c r="H684" t="s">
        <v>216</v>
      </c>
      <c r="I684">
        <f t="shared" si="23"/>
        <v>2020</v>
      </c>
      <c r="J684" t="s">
        <v>10</v>
      </c>
      <c r="K684" s="103">
        <v>0.251</v>
      </c>
      <c r="L684" s="78" t="s">
        <v>106</v>
      </c>
    </row>
    <row r="685" spans="1:12" ht="12.5" customHeight="1" x14ac:dyDescent="0.25">
      <c r="A685" t="str">
        <f t="shared" si="22"/>
        <v>Function_13Application_272020</v>
      </c>
      <c r="B685">
        <v>682</v>
      </c>
      <c r="C685" t="s">
        <v>380</v>
      </c>
      <c r="D685" t="str">
        <f>VLOOKUP($C685,'Look-Ups'!$C$2:$G$32,D$1-2,0)</f>
        <v>Function_13</v>
      </c>
      <c r="E685" t="str">
        <f>VLOOKUP($C685,'Look-Ups'!$C$2:$G$32,E$1-2,0)</f>
        <v>Function_Simpl_08</v>
      </c>
      <c r="F685" t="str">
        <f>VLOOKUP($C685,'Look-Ups'!$C$2:$G$32,F$1-2,0)</f>
        <v>Segment_09</v>
      </c>
      <c r="G685" t="str">
        <f>VLOOKUP($C685,'Look-Ups'!$C$2:$G$32,G$1-2,0)</f>
        <v>Proc_Type_01</v>
      </c>
      <c r="H685" t="s">
        <v>209</v>
      </c>
      <c r="I685">
        <f t="shared" si="23"/>
        <v>2020</v>
      </c>
      <c r="J685" t="s">
        <v>10</v>
      </c>
      <c r="K685" s="103">
        <v>5.1999999999999998E-2</v>
      </c>
      <c r="L685" s="78" t="s">
        <v>106</v>
      </c>
    </row>
    <row r="686" spans="1:12" ht="12.5" customHeight="1" x14ac:dyDescent="0.25">
      <c r="A686" t="str">
        <f t="shared" si="22"/>
        <v>Function_13Application_272020</v>
      </c>
      <c r="B686">
        <v>683</v>
      </c>
      <c r="C686" t="s">
        <v>380</v>
      </c>
      <c r="D686" t="str">
        <f>VLOOKUP($C686,'Look-Ups'!$C$2:$G$32,D$1-2,0)</f>
        <v>Function_13</v>
      </c>
      <c r="E686" t="str">
        <f>VLOOKUP($C686,'Look-Ups'!$C$2:$G$32,E$1-2,0)</f>
        <v>Function_Simpl_08</v>
      </c>
      <c r="F686" t="str">
        <f>VLOOKUP($C686,'Look-Ups'!$C$2:$G$32,F$1-2,0)</f>
        <v>Segment_09</v>
      </c>
      <c r="G686" t="str">
        <f>VLOOKUP($C686,'Look-Ups'!$C$2:$G$32,G$1-2,0)</f>
        <v>Proc_Type_01</v>
      </c>
      <c r="H686" t="s">
        <v>194</v>
      </c>
      <c r="I686">
        <f t="shared" si="23"/>
        <v>2020</v>
      </c>
      <c r="J686" t="s">
        <v>10</v>
      </c>
      <c r="K686" s="103">
        <v>0.03</v>
      </c>
      <c r="L686" s="78" t="s">
        <v>106</v>
      </c>
    </row>
    <row r="687" spans="1:12" ht="12.5" customHeight="1" x14ac:dyDescent="0.25">
      <c r="A687" t="str">
        <f t="shared" si="22"/>
        <v>Function_13Application_272020</v>
      </c>
      <c r="B687">
        <v>684</v>
      </c>
      <c r="C687" t="s">
        <v>380</v>
      </c>
      <c r="D687" t="str">
        <f>VLOOKUP($C687,'Look-Ups'!$C$2:$G$32,D$1-2,0)</f>
        <v>Function_13</v>
      </c>
      <c r="E687" t="str">
        <f>VLOOKUP($C687,'Look-Ups'!$C$2:$G$32,E$1-2,0)</f>
        <v>Function_Simpl_08</v>
      </c>
      <c r="F687" t="str">
        <f>VLOOKUP($C687,'Look-Ups'!$C$2:$G$32,F$1-2,0)</f>
        <v>Segment_09</v>
      </c>
      <c r="G687" t="str">
        <f>VLOOKUP($C687,'Look-Ups'!$C$2:$G$32,G$1-2,0)</f>
        <v>Proc_Type_01</v>
      </c>
      <c r="H687" t="s">
        <v>165</v>
      </c>
      <c r="I687">
        <f t="shared" si="23"/>
        <v>2020</v>
      </c>
      <c r="J687" t="s">
        <v>10</v>
      </c>
      <c r="K687" s="103">
        <v>1.1646369921003631E-2</v>
      </c>
      <c r="L687" s="78" t="s">
        <v>106</v>
      </c>
    </row>
    <row r="688" spans="1:12" ht="12.5" customHeight="1" x14ac:dyDescent="0.25">
      <c r="A688" t="str">
        <f t="shared" si="22"/>
        <v>Function_13Application_272020</v>
      </c>
      <c r="B688">
        <v>685</v>
      </c>
      <c r="C688" t="s">
        <v>380</v>
      </c>
      <c r="D688" t="str">
        <f>VLOOKUP($C688,'Look-Ups'!$C$2:$G$32,D$1-2,0)</f>
        <v>Function_13</v>
      </c>
      <c r="E688" t="str">
        <f>VLOOKUP($C688,'Look-Ups'!$C$2:$G$32,E$1-2,0)</f>
        <v>Function_Simpl_08</v>
      </c>
      <c r="F688" t="str">
        <f>VLOOKUP($C688,'Look-Ups'!$C$2:$G$32,F$1-2,0)</f>
        <v>Segment_09</v>
      </c>
      <c r="G688" t="str">
        <f>VLOOKUP($C688,'Look-Ups'!$C$2:$G$32,G$1-2,0)</f>
        <v>Proc_Type_01</v>
      </c>
      <c r="H688" t="s">
        <v>177</v>
      </c>
      <c r="I688">
        <f t="shared" si="23"/>
        <v>2020</v>
      </c>
      <c r="J688" t="s">
        <v>10</v>
      </c>
      <c r="K688" s="103">
        <v>5.6305096278884935E-3</v>
      </c>
      <c r="L688" s="78" t="s">
        <v>106</v>
      </c>
    </row>
    <row r="689" spans="1:12" ht="12.5" customHeight="1" x14ac:dyDescent="0.25">
      <c r="A689" t="str">
        <f t="shared" si="22"/>
        <v>Function_13Application_272020</v>
      </c>
      <c r="B689">
        <v>686</v>
      </c>
      <c r="C689" t="s">
        <v>380</v>
      </c>
      <c r="D689" t="str">
        <f>VLOOKUP($C689,'Look-Ups'!$C$2:$G$32,D$1-2,0)</f>
        <v>Function_13</v>
      </c>
      <c r="E689" t="str">
        <f>VLOOKUP($C689,'Look-Ups'!$C$2:$G$32,E$1-2,0)</f>
        <v>Function_Simpl_08</v>
      </c>
      <c r="F689" t="str">
        <f>VLOOKUP($C689,'Look-Ups'!$C$2:$G$32,F$1-2,0)</f>
        <v>Segment_09</v>
      </c>
      <c r="G689" t="str">
        <f>VLOOKUP($C689,'Look-Ups'!$C$2:$G$32,G$1-2,0)</f>
        <v>Proc_Type_01</v>
      </c>
      <c r="H689" t="s">
        <v>219</v>
      </c>
      <c r="I689">
        <f t="shared" si="23"/>
        <v>2020</v>
      </c>
      <c r="J689" t="s">
        <v>10</v>
      </c>
      <c r="K689" s="103">
        <v>1.089781045374349E-2</v>
      </c>
      <c r="L689" s="78" t="s">
        <v>106</v>
      </c>
    </row>
    <row r="690" spans="1:12" ht="12.5" customHeight="1" x14ac:dyDescent="0.25">
      <c r="A690" t="str">
        <f t="shared" si="22"/>
        <v>Function_13Application_272020</v>
      </c>
      <c r="B690">
        <v>687</v>
      </c>
      <c r="C690" t="s">
        <v>380</v>
      </c>
      <c r="D690" t="str">
        <f>VLOOKUP($C690,'Look-Ups'!$C$2:$G$32,D$1-2,0)</f>
        <v>Function_13</v>
      </c>
      <c r="E690" t="str">
        <f>VLOOKUP($C690,'Look-Ups'!$C$2:$G$32,E$1-2,0)</f>
        <v>Function_Simpl_08</v>
      </c>
      <c r="F690" t="str">
        <f>VLOOKUP($C690,'Look-Ups'!$C$2:$G$32,F$1-2,0)</f>
        <v>Segment_09</v>
      </c>
      <c r="G690" t="str">
        <f>VLOOKUP($C690,'Look-Ups'!$C$2:$G$32,G$1-2,0)</f>
        <v>Proc_Type_01</v>
      </c>
      <c r="H690" t="s">
        <v>178</v>
      </c>
      <c r="I690">
        <f t="shared" si="23"/>
        <v>2020</v>
      </c>
      <c r="J690" t="s">
        <v>10</v>
      </c>
      <c r="K690" s="103">
        <v>1.0708357128684816E-2</v>
      </c>
      <c r="L690" s="78" t="s">
        <v>106</v>
      </c>
    </row>
    <row r="691" spans="1:12" ht="12.5" customHeight="1" x14ac:dyDescent="0.25">
      <c r="A691" t="str">
        <f t="shared" si="22"/>
        <v>Function_13Application_272020</v>
      </c>
      <c r="B691">
        <v>688</v>
      </c>
      <c r="C691" t="s">
        <v>380</v>
      </c>
      <c r="D691" t="str">
        <f>VLOOKUP($C691,'Look-Ups'!$C$2:$G$32,D$1-2,0)</f>
        <v>Function_13</v>
      </c>
      <c r="E691" t="str">
        <f>VLOOKUP($C691,'Look-Ups'!$C$2:$G$32,E$1-2,0)</f>
        <v>Function_Simpl_08</v>
      </c>
      <c r="F691" t="str">
        <f>VLOOKUP($C691,'Look-Ups'!$C$2:$G$32,F$1-2,0)</f>
        <v>Segment_09</v>
      </c>
      <c r="G691" t="str">
        <f>VLOOKUP($C691,'Look-Ups'!$C$2:$G$32,G$1-2,0)</f>
        <v>Proc_Type_01</v>
      </c>
      <c r="H691" t="s">
        <v>180</v>
      </c>
      <c r="I691">
        <f t="shared" si="23"/>
        <v>2020</v>
      </c>
      <c r="J691" t="s">
        <v>10</v>
      </c>
      <c r="K691" s="103">
        <v>1.061156857526405E-2</v>
      </c>
      <c r="L691" s="78" t="s">
        <v>106</v>
      </c>
    </row>
    <row r="692" spans="1:12" ht="12.5" customHeight="1" x14ac:dyDescent="0.25">
      <c r="A692" t="str">
        <f t="shared" si="22"/>
        <v>Function_13Application_272020</v>
      </c>
      <c r="B692">
        <v>689</v>
      </c>
      <c r="C692" t="s">
        <v>380</v>
      </c>
      <c r="D692" t="str">
        <f>VLOOKUP($C692,'Look-Ups'!$C$2:$G$32,D$1-2,0)</f>
        <v>Function_13</v>
      </c>
      <c r="E692" t="str">
        <f>VLOOKUP($C692,'Look-Ups'!$C$2:$G$32,E$1-2,0)</f>
        <v>Function_Simpl_08</v>
      </c>
      <c r="F692" t="str">
        <f>VLOOKUP($C692,'Look-Ups'!$C$2:$G$32,F$1-2,0)</f>
        <v>Segment_09</v>
      </c>
      <c r="G692" t="str">
        <f>VLOOKUP($C692,'Look-Ups'!$C$2:$G$32,G$1-2,0)</f>
        <v>Proc_Type_01</v>
      </c>
      <c r="H692" t="s">
        <v>205</v>
      </c>
      <c r="I692">
        <f t="shared" si="23"/>
        <v>2020</v>
      </c>
      <c r="J692" t="s">
        <v>10</v>
      </c>
      <c r="K692" s="103">
        <v>1.0513365242436852E-2</v>
      </c>
      <c r="L692" s="78" t="s">
        <v>106</v>
      </c>
    </row>
    <row r="693" spans="1:12" ht="12.5" customHeight="1" x14ac:dyDescent="0.25">
      <c r="A693" t="str">
        <f t="shared" si="22"/>
        <v>Function_13Application_272020</v>
      </c>
      <c r="B693">
        <v>690</v>
      </c>
      <c r="C693" t="s">
        <v>380</v>
      </c>
      <c r="D693" t="str">
        <f>VLOOKUP($C693,'Look-Ups'!$C$2:$G$32,D$1-2,0)</f>
        <v>Function_13</v>
      </c>
      <c r="E693" t="str">
        <f>VLOOKUP($C693,'Look-Ups'!$C$2:$G$32,E$1-2,0)</f>
        <v>Function_Simpl_08</v>
      </c>
      <c r="F693" t="str">
        <f>VLOOKUP($C693,'Look-Ups'!$C$2:$G$32,F$1-2,0)</f>
        <v>Segment_09</v>
      </c>
      <c r="G693" t="str">
        <f>VLOOKUP($C693,'Look-Ups'!$C$2:$G$32,G$1-2,0)</f>
        <v>Proc_Type_01</v>
      </c>
      <c r="H693" t="s">
        <v>166</v>
      </c>
      <c r="I693">
        <f t="shared" si="23"/>
        <v>2020</v>
      </c>
      <c r="J693" t="s">
        <v>10</v>
      </c>
      <c r="K693" s="103">
        <v>0</v>
      </c>
      <c r="L693" s="78">
        <v>0</v>
      </c>
    </row>
    <row r="694" spans="1:12" ht="12.5" customHeight="1" x14ac:dyDescent="0.25">
      <c r="A694" t="str">
        <f t="shared" si="22"/>
        <v>Function_13Application_272020</v>
      </c>
      <c r="B694">
        <v>691</v>
      </c>
      <c r="C694" t="s">
        <v>380</v>
      </c>
      <c r="D694" t="str">
        <f>VLOOKUP($C694,'Look-Ups'!$C$2:$G$32,D$1-2,0)</f>
        <v>Function_13</v>
      </c>
      <c r="E694" t="str">
        <f>VLOOKUP($C694,'Look-Ups'!$C$2:$G$32,E$1-2,0)</f>
        <v>Function_Simpl_08</v>
      </c>
      <c r="F694" t="str">
        <f>VLOOKUP($C694,'Look-Ups'!$C$2:$G$32,F$1-2,0)</f>
        <v>Segment_09</v>
      </c>
      <c r="G694" t="str">
        <f>VLOOKUP($C694,'Look-Ups'!$C$2:$G$32,G$1-2,0)</f>
        <v>Proc_Type_01</v>
      </c>
      <c r="H694" t="s">
        <v>241</v>
      </c>
      <c r="I694">
        <f t="shared" si="23"/>
        <v>2020</v>
      </c>
      <c r="J694" t="s">
        <v>10</v>
      </c>
      <c r="K694" s="103">
        <v>0</v>
      </c>
      <c r="L694" s="78">
        <v>0</v>
      </c>
    </row>
    <row r="695" spans="1:12" ht="12.5" customHeight="1" x14ac:dyDescent="0.25">
      <c r="A695" t="str">
        <f t="shared" si="22"/>
        <v>Function_13Application_272020</v>
      </c>
      <c r="B695">
        <v>692</v>
      </c>
      <c r="C695" t="s">
        <v>380</v>
      </c>
      <c r="D695" t="str">
        <f>VLOOKUP($C695,'Look-Ups'!$C$2:$G$32,D$1-2,0)</f>
        <v>Function_13</v>
      </c>
      <c r="E695" t="str">
        <f>VLOOKUP($C695,'Look-Ups'!$C$2:$G$32,E$1-2,0)</f>
        <v>Function_Simpl_08</v>
      </c>
      <c r="F695" t="str">
        <f>VLOOKUP($C695,'Look-Ups'!$C$2:$G$32,F$1-2,0)</f>
        <v>Segment_09</v>
      </c>
      <c r="G695" t="str">
        <f>VLOOKUP($C695,'Look-Ups'!$C$2:$G$32,G$1-2,0)</f>
        <v>Proc_Type_01</v>
      </c>
      <c r="H695" t="s">
        <v>210</v>
      </c>
      <c r="I695">
        <f t="shared" si="23"/>
        <v>2020</v>
      </c>
      <c r="J695" t="s">
        <v>10</v>
      </c>
      <c r="K695" s="103">
        <v>0</v>
      </c>
      <c r="L695" s="78">
        <v>0</v>
      </c>
    </row>
    <row r="696" spans="1:12" ht="12.5" customHeight="1" x14ac:dyDescent="0.25">
      <c r="A696" t="str">
        <f t="shared" si="22"/>
        <v>Function_13Application_272020</v>
      </c>
      <c r="B696">
        <v>693</v>
      </c>
      <c r="C696" t="s">
        <v>380</v>
      </c>
      <c r="D696" t="str">
        <f>VLOOKUP($C696,'Look-Ups'!$C$2:$G$32,D$1-2,0)</f>
        <v>Function_13</v>
      </c>
      <c r="E696" t="str">
        <f>VLOOKUP($C696,'Look-Ups'!$C$2:$G$32,E$1-2,0)</f>
        <v>Function_Simpl_08</v>
      </c>
      <c r="F696" t="str">
        <f>VLOOKUP($C696,'Look-Ups'!$C$2:$G$32,F$1-2,0)</f>
        <v>Segment_09</v>
      </c>
      <c r="G696" t="str">
        <f>VLOOKUP($C696,'Look-Ups'!$C$2:$G$32,G$1-2,0)</f>
        <v>Proc_Type_01</v>
      </c>
      <c r="H696" t="s">
        <v>181</v>
      </c>
      <c r="I696">
        <f t="shared" si="23"/>
        <v>2020</v>
      </c>
      <c r="J696" t="s">
        <v>10</v>
      </c>
      <c r="K696" s="103">
        <v>0</v>
      </c>
      <c r="L696" s="78">
        <v>0</v>
      </c>
    </row>
    <row r="697" spans="1:12" ht="12.5" customHeight="1" x14ac:dyDescent="0.25">
      <c r="A697" t="str">
        <f t="shared" si="22"/>
        <v>Function_13Application_272020</v>
      </c>
      <c r="B697">
        <v>694</v>
      </c>
      <c r="C697" t="s">
        <v>380</v>
      </c>
      <c r="D697" t="str">
        <f>VLOOKUP($C697,'Look-Ups'!$C$2:$G$32,D$1-2,0)</f>
        <v>Function_13</v>
      </c>
      <c r="E697" t="str">
        <f>VLOOKUP($C697,'Look-Ups'!$C$2:$G$32,E$1-2,0)</f>
        <v>Function_Simpl_08</v>
      </c>
      <c r="F697" t="str">
        <f>VLOOKUP($C697,'Look-Ups'!$C$2:$G$32,F$1-2,0)</f>
        <v>Segment_09</v>
      </c>
      <c r="G697" t="str">
        <f>VLOOKUP($C697,'Look-Ups'!$C$2:$G$32,G$1-2,0)</f>
        <v>Proc_Type_01</v>
      </c>
      <c r="H697" t="s">
        <v>185</v>
      </c>
      <c r="I697">
        <f t="shared" si="23"/>
        <v>2020</v>
      </c>
      <c r="J697" t="s">
        <v>10</v>
      </c>
      <c r="K697" s="103">
        <v>0</v>
      </c>
      <c r="L697" s="78">
        <v>0</v>
      </c>
    </row>
    <row r="698" spans="1:12" ht="12.5" customHeight="1" x14ac:dyDescent="0.25">
      <c r="A698" t="str">
        <f t="shared" si="22"/>
        <v>Function_13Application_272020</v>
      </c>
      <c r="B698">
        <v>695</v>
      </c>
      <c r="C698" t="s">
        <v>380</v>
      </c>
      <c r="D698" t="str">
        <f>VLOOKUP($C698,'Look-Ups'!$C$2:$G$32,D$1-2,0)</f>
        <v>Function_13</v>
      </c>
      <c r="E698" t="str">
        <f>VLOOKUP($C698,'Look-Ups'!$C$2:$G$32,E$1-2,0)</f>
        <v>Function_Simpl_08</v>
      </c>
      <c r="F698" t="str">
        <f>VLOOKUP($C698,'Look-Ups'!$C$2:$G$32,F$1-2,0)</f>
        <v>Segment_09</v>
      </c>
      <c r="G698" t="str">
        <f>VLOOKUP($C698,'Look-Ups'!$C$2:$G$32,G$1-2,0)</f>
        <v>Proc_Type_01</v>
      </c>
      <c r="H698" t="s">
        <v>189</v>
      </c>
      <c r="I698">
        <f t="shared" si="23"/>
        <v>2020</v>
      </c>
      <c r="J698" t="s">
        <v>10</v>
      </c>
      <c r="K698" s="103">
        <v>0</v>
      </c>
      <c r="L698" s="78">
        <v>0</v>
      </c>
    </row>
    <row r="699" spans="1:12" ht="12.5" customHeight="1" x14ac:dyDescent="0.25">
      <c r="A699" t="str">
        <f t="shared" si="22"/>
        <v>Function_13Application_272020</v>
      </c>
      <c r="B699">
        <v>696</v>
      </c>
      <c r="C699" t="s">
        <v>380</v>
      </c>
      <c r="D699" t="str">
        <f>VLOOKUP($C699,'Look-Ups'!$C$2:$G$32,D$1-2,0)</f>
        <v>Function_13</v>
      </c>
      <c r="E699" t="str">
        <f>VLOOKUP($C699,'Look-Ups'!$C$2:$G$32,E$1-2,0)</f>
        <v>Function_Simpl_08</v>
      </c>
      <c r="F699" t="str">
        <f>VLOOKUP($C699,'Look-Ups'!$C$2:$G$32,F$1-2,0)</f>
        <v>Segment_09</v>
      </c>
      <c r="G699" t="str">
        <f>VLOOKUP($C699,'Look-Ups'!$C$2:$G$32,G$1-2,0)</f>
        <v>Proc_Type_01</v>
      </c>
      <c r="H699" t="s">
        <v>158</v>
      </c>
      <c r="I699">
        <f t="shared" si="23"/>
        <v>2020</v>
      </c>
      <c r="J699" t="s">
        <v>10</v>
      </c>
      <c r="K699" s="103">
        <v>0</v>
      </c>
      <c r="L699" s="78">
        <v>0</v>
      </c>
    </row>
    <row r="700" spans="1:12" ht="12.5" customHeight="1" x14ac:dyDescent="0.25">
      <c r="A700" t="str">
        <f t="shared" si="22"/>
        <v>Function_13Application_272020</v>
      </c>
      <c r="B700">
        <v>697</v>
      </c>
      <c r="C700" t="s">
        <v>380</v>
      </c>
      <c r="D700" t="str">
        <f>VLOOKUP($C700,'Look-Ups'!$C$2:$G$32,D$1-2,0)</f>
        <v>Function_13</v>
      </c>
      <c r="E700" t="str">
        <f>VLOOKUP($C700,'Look-Ups'!$C$2:$G$32,E$1-2,0)</f>
        <v>Function_Simpl_08</v>
      </c>
      <c r="F700" t="str">
        <f>VLOOKUP($C700,'Look-Ups'!$C$2:$G$32,F$1-2,0)</f>
        <v>Segment_09</v>
      </c>
      <c r="G700" t="str">
        <f>VLOOKUP($C700,'Look-Ups'!$C$2:$G$32,G$1-2,0)</f>
        <v>Proc_Type_01</v>
      </c>
      <c r="H700" t="s">
        <v>234</v>
      </c>
      <c r="I700">
        <f t="shared" si="23"/>
        <v>2020</v>
      </c>
      <c r="J700" t="s">
        <v>10</v>
      </c>
      <c r="K700" s="103">
        <v>0</v>
      </c>
      <c r="L700" s="78">
        <v>0</v>
      </c>
    </row>
    <row r="701" spans="1:12" ht="12.5" customHeight="1" x14ac:dyDescent="0.25">
      <c r="A701" t="str">
        <f t="shared" si="22"/>
        <v>Function_13Application_272020</v>
      </c>
      <c r="B701">
        <v>698</v>
      </c>
      <c r="C701" t="s">
        <v>380</v>
      </c>
      <c r="D701" t="str">
        <f>VLOOKUP($C701,'Look-Ups'!$C$2:$G$32,D$1-2,0)</f>
        <v>Function_13</v>
      </c>
      <c r="E701" t="str">
        <f>VLOOKUP($C701,'Look-Ups'!$C$2:$G$32,E$1-2,0)</f>
        <v>Function_Simpl_08</v>
      </c>
      <c r="F701" t="str">
        <f>VLOOKUP($C701,'Look-Ups'!$C$2:$G$32,F$1-2,0)</f>
        <v>Segment_09</v>
      </c>
      <c r="G701" t="str">
        <f>VLOOKUP($C701,'Look-Ups'!$C$2:$G$32,G$1-2,0)</f>
        <v>Proc_Type_01</v>
      </c>
      <c r="H701" t="s">
        <v>244</v>
      </c>
      <c r="I701">
        <f t="shared" si="23"/>
        <v>2020</v>
      </c>
      <c r="J701" t="s">
        <v>10</v>
      </c>
      <c r="K701" s="103">
        <v>9.5783031693681409E-3</v>
      </c>
      <c r="L701" s="78" t="s">
        <v>106</v>
      </c>
    </row>
    <row r="702" spans="1:12" ht="12.5" customHeight="1" x14ac:dyDescent="0.25">
      <c r="A702" t="str">
        <f t="shared" si="22"/>
        <v>Function_14Application_282020</v>
      </c>
      <c r="B702">
        <v>699</v>
      </c>
      <c r="C702" t="s">
        <v>381</v>
      </c>
      <c r="D702" t="str">
        <f>VLOOKUP($C702,'Look-Ups'!$C$2:$G$32,D$1-2,0)</f>
        <v>Function_14</v>
      </c>
      <c r="E702" t="str">
        <f>VLOOKUP($C702,'Look-Ups'!$C$2:$G$32,E$1-2,0)</f>
        <v>Function_Simpl_09</v>
      </c>
      <c r="F702" t="str">
        <f>VLOOKUP($C702,'Look-Ups'!$C$2:$G$32,F$1-2,0)</f>
        <v>Segment_09</v>
      </c>
      <c r="G702" t="str">
        <f>VLOOKUP($C702,'Look-Ups'!$C$2:$G$32,G$1-2,0)</f>
        <v>Proc_Type_01</v>
      </c>
      <c r="H702" t="s">
        <v>222</v>
      </c>
      <c r="I702">
        <f t="shared" si="23"/>
        <v>2020</v>
      </c>
      <c r="J702" t="s">
        <v>10</v>
      </c>
      <c r="K702" s="103">
        <v>0.23971678683175307</v>
      </c>
      <c r="L702" s="78" t="s">
        <v>106</v>
      </c>
    </row>
    <row r="703" spans="1:12" ht="12.5" customHeight="1" x14ac:dyDescent="0.25">
      <c r="A703" t="str">
        <f t="shared" si="22"/>
        <v>Function_14Application_282020</v>
      </c>
      <c r="B703">
        <v>700</v>
      </c>
      <c r="C703" t="s">
        <v>381</v>
      </c>
      <c r="D703" t="str">
        <f>VLOOKUP($C703,'Look-Ups'!$C$2:$G$32,D$1-2,0)</f>
        <v>Function_14</v>
      </c>
      <c r="E703" t="str">
        <f>VLOOKUP($C703,'Look-Ups'!$C$2:$G$32,E$1-2,0)</f>
        <v>Function_Simpl_09</v>
      </c>
      <c r="F703" t="str">
        <f>VLOOKUP($C703,'Look-Ups'!$C$2:$G$32,F$1-2,0)</f>
        <v>Segment_09</v>
      </c>
      <c r="G703" t="str">
        <f>VLOOKUP($C703,'Look-Ups'!$C$2:$G$32,G$1-2,0)</f>
        <v>Proc_Type_01</v>
      </c>
      <c r="H703" t="s">
        <v>195</v>
      </c>
      <c r="I703">
        <f t="shared" si="23"/>
        <v>2020</v>
      </c>
      <c r="J703" t="s">
        <v>10</v>
      </c>
      <c r="K703" s="103">
        <v>0.4</v>
      </c>
      <c r="L703" s="78" t="s">
        <v>106</v>
      </c>
    </row>
    <row r="704" spans="1:12" ht="12.5" customHeight="1" x14ac:dyDescent="0.25">
      <c r="A704" t="str">
        <f t="shared" si="22"/>
        <v>Function_14Application_282020</v>
      </c>
      <c r="B704">
        <v>701</v>
      </c>
      <c r="C704" t="s">
        <v>381</v>
      </c>
      <c r="D704" t="str">
        <f>VLOOKUP($C704,'Look-Ups'!$C$2:$G$32,D$1-2,0)</f>
        <v>Function_14</v>
      </c>
      <c r="E704" t="str">
        <f>VLOOKUP($C704,'Look-Ups'!$C$2:$G$32,E$1-2,0)</f>
        <v>Function_Simpl_09</v>
      </c>
      <c r="F704" t="str">
        <f>VLOOKUP($C704,'Look-Ups'!$C$2:$G$32,F$1-2,0)</f>
        <v>Segment_09</v>
      </c>
      <c r="G704" t="str">
        <f>VLOOKUP($C704,'Look-Ups'!$C$2:$G$32,G$1-2,0)</f>
        <v>Proc_Type_01</v>
      </c>
      <c r="H704" t="s">
        <v>187</v>
      </c>
      <c r="I704">
        <f t="shared" si="23"/>
        <v>2020</v>
      </c>
      <c r="J704" t="s">
        <v>10</v>
      </c>
      <c r="K704" s="103">
        <v>0.2</v>
      </c>
      <c r="L704" s="78" t="s">
        <v>106</v>
      </c>
    </row>
    <row r="705" spans="1:12" ht="12.5" customHeight="1" x14ac:dyDescent="0.25">
      <c r="A705" t="str">
        <f t="shared" si="22"/>
        <v>Function_14Application_282020</v>
      </c>
      <c r="B705">
        <v>702</v>
      </c>
      <c r="C705" t="s">
        <v>381</v>
      </c>
      <c r="D705" t="str">
        <f>VLOOKUP($C705,'Look-Ups'!$C$2:$G$32,D$1-2,0)</f>
        <v>Function_14</v>
      </c>
      <c r="E705" t="str">
        <f>VLOOKUP($C705,'Look-Ups'!$C$2:$G$32,E$1-2,0)</f>
        <v>Function_Simpl_09</v>
      </c>
      <c r="F705" t="str">
        <f>VLOOKUP($C705,'Look-Ups'!$C$2:$G$32,F$1-2,0)</f>
        <v>Segment_09</v>
      </c>
      <c r="G705" t="str">
        <f>VLOOKUP($C705,'Look-Ups'!$C$2:$G$32,G$1-2,0)</f>
        <v>Proc_Type_01</v>
      </c>
      <c r="H705" t="s">
        <v>237</v>
      </c>
      <c r="I705">
        <f t="shared" si="23"/>
        <v>2020</v>
      </c>
      <c r="J705" t="s">
        <v>10</v>
      </c>
      <c r="K705" s="103">
        <v>9.4748837962505689E-3</v>
      </c>
      <c r="L705" s="78" t="s">
        <v>106</v>
      </c>
    </row>
    <row r="706" spans="1:12" ht="12.5" customHeight="1" x14ac:dyDescent="0.25">
      <c r="A706" t="str">
        <f t="shared" si="22"/>
        <v>Function_14Application_282020</v>
      </c>
      <c r="B706">
        <v>703</v>
      </c>
      <c r="C706" t="s">
        <v>381</v>
      </c>
      <c r="D706" t="str">
        <f>VLOOKUP($C706,'Look-Ups'!$C$2:$G$32,D$1-2,0)</f>
        <v>Function_14</v>
      </c>
      <c r="E706" t="str">
        <f>VLOOKUP($C706,'Look-Ups'!$C$2:$G$32,E$1-2,0)</f>
        <v>Function_Simpl_09</v>
      </c>
      <c r="F706" t="str">
        <f>VLOOKUP($C706,'Look-Ups'!$C$2:$G$32,F$1-2,0)</f>
        <v>Segment_09</v>
      </c>
      <c r="G706" t="str">
        <f>VLOOKUP($C706,'Look-Ups'!$C$2:$G$32,G$1-2,0)</f>
        <v>Proc_Type_01</v>
      </c>
      <c r="H706" t="s">
        <v>161</v>
      </c>
      <c r="I706">
        <f t="shared" si="23"/>
        <v>2020</v>
      </c>
      <c r="J706" t="s">
        <v>10</v>
      </c>
      <c r="K706" s="103">
        <v>0</v>
      </c>
      <c r="L706" s="78">
        <v>0</v>
      </c>
    </row>
    <row r="707" spans="1:12" ht="12.5" customHeight="1" x14ac:dyDescent="0.25">
      <c r="A707" t="str">
        <f t="shared" si="22"/>
        <v>Function_14Application_282020</v>
      </c>
      <c r="B707">
        <v>704</v>
      </c>
      <c r="C707" t="s">
        <v>381</v>
      </c>
      <c r="D707" t="str">
        <f>VLOOKUP($C707,'Look-Ups'!$C$2:$G$32,D$1-2,0)</f>
        <v>Function_14</v>
      </c>
      <c r="E707" t="str">
        <f>VLOOKUP($C707,'Look-Ups'!$C$2:$G$32,E$1-2,0)</f>
        <v>Function_Simpl_09</v>
      </c>
      <c r="F707" t="str">
        <f>VLOOKUP($C707,'Look-Ups'!$C$2:$G$32,F$1-2,0)</f>
        <v>Segment_09</v>
      </c>
      <c r="G707" t="str">
        <f>VLOOKUP($C707,'Look-Ups'!$C$2:$G$32,G$1-2,0)</f>
        <v>Proc_Type_01</v>
      </c>
      <c r="H707" t="s">
        <v>209</v>
      </c>
      <c r="I707">
        <f t="shared" si="23"/>
        <v>2020</v>
      </c>
      <c r="J707" t="s">
        <v>10</v>
      </c>
      <c r="K707" s="103">
        <v>3.6718430927068772E-2</v>
      </c>
      <c r="L707" s="78" t="s">
        <v>106</v>
      </c>
    </row>
    <row r="708" spans="1:12" ht="12.5" customHeight="1" x14ac:dyDescent="0.25">
      <c r="A708" t="str">
        <f t="shared" si="22"/>
        <v>Function_14Application_282020</v>
      </c>
      <c r="B708">
        <v>705</v>
      </c>
      <c r="C708" t="s">
        <v>381</v>
      </c>
      <c r="D708" t="str">
        <f>VLOOKUP($C708,'Look-Ups'!$C$2:$G$32,D$1-2,0)</f>
        <v>Function_14</v>
      </c>
      <c r="E708" t="str">
        <f>VLOOKUP($C708,'Look-Ups'!$C$2:$G$32,E$1-2,0)</f>
        <v>Function_Simpl_09</v>
      </c>
      <c r="F708" t="str">
        <f>VLOOKUP($C708,'Look-Ups'!$C$2:$G$32,F$1-2,0)</f>
        <v>Segment_09</v>
      </c>
      <c r="G708" t="str">
        <f>VLOOKUP($C708,'Look-Ups'!$C$2:$G$32,G$1-2,0)</f>
        <v>Proc_Type_01</v>
      </c>
      <c r="H708" t="s">
        <v>214</v>
      </c>
      <c r="I708">
        <f t="shared" si="23"/>
        <v>2020</v>
      </c>
      <c r="J708" t="s">
        <v>10</v>
      </c>
      <c r="K708" s="103">
        <v>0</v>
      </c>
      <c r="L708" s="78">
        <v>0</v>
      </c>
    </row>
    <row r="709" spans="1:12" ht="12.5" customHeight="1" x14ac:dyDescent="0.25">
      <c r="A709" t="str">
        <f t="shared" ref="A709:A772" si="24">D709&amp;C709&amp;I709</f>
        <v>Function_14Application_282020</v>
      </c>
      <c r="B709">
        <v>706</v>
      </c>
      <c r="C709" t="s">
        <v>381</v>
      </c>
      <c r="D709" t="str">
        <f>VLOOKUP($C709,'Look-Ups'!$C$2:$G$32,D$1-2,0)</f>
        <v>Function_14</v>
      </c>
      <c r="E709" t="str">
        <f>VLOOKUP($C709,'Look-Ups'!$C$2:$G$32,E$1-2,0)</f>
        <v>Function_Simpl_09</v>
      </c>
      <c r="F709" t="str">
        <f>VLOOKUP($C709,'Look-Ups'!$C$2:$G$32,F$1-2,0)</f>
        <v>Segment_09</v>
      </c>
      <c r="G709" t="str">
        <f>VLOOKUP($C709,'Look-Ups'!$C$2:$G$32,G$1-2,0)</f>
        <v>Proc_Type_01</v>
      </c>
      <c r="H709" t="s">
        <v>178</v>
      </c>
      <c r="I709">
        <f t="shared" si="23"/>
        <v>2020</v>
      </c>
      <c r="J709" t="s">
        <v>10</v>
      </c>
      <c r="K709" s="103">
        <v>0</v>
      </c>
      <c r="L709" s="78">
        <v>0</v>
      </c>
    </row>
    <row r="710" spans="1:12" ht="12.5" customHeight="1" x14ac:dyDescent="0.25">
      <c r="A710" t="str">
        <f t="shared" si="24"/>
        <v>Function_14Application_282020</v>
      </c>
      <c r="B710">
        <v>707</v>
      </c>
      <c r="C710" t="s">
        <v>381</v>
      </c>
      <c r="D710" t="str">
        <f>VLOOKUP($C710,'Look-Ups'!$C$2:$G$32,D$1-2,0)</f>
        <v>Function_14</v>
      </c>
      <c r="E710" t="str">
        <f>VLOOKUP($C710,'Look-Ups'!$C$2:$G$32,E$1-2,0)</f>
        <v>Function_Simpl_09</v>
      </c>
      <c r="F710" t="str">
        <f>VLOOKUP($C710,'Look-Ups'!$C$2:$G$32,F$1-2,0)</f>
        <v>Segment_09</v>
      </c>
      <c r="G710" t="str">
        <f>VLOOKUP($C710,'Look-Ups'!$C$2:$G$32,G$1-2,0)</f>
        <v>Proc_Type_01</v>
      </c>
      <c r="H710" t="s">
        <v>219</v>
      </c>
      <c r="I710">
        <f t="shared" si="23"/>
        <v>2020</v>
      </c>
      <c r="J710" t="s">
        <v>10</v>
      </c>
      <c r="K710" s="103">
        <v>1.0413715881610507E-2</v>
      </c>
      <c r="L710" s="78" t="s">
        <v>106</v>
      </c>
    </row>
    <row r="711" spans="1:12" ht="12.5" customHeight="1" x14ac:dyDescent="0.25">
      <c r="A711" t="str">
        <f t="shared" si="24"/>
        <v>Function_14Application_282020</v>
      </c>
      <c r="B711">
        <v>708</v>
      </c>
      <c r="C711" t="s">
        <v>381</v>
      </c>
      <c r="D711" t="str">
        <f>VLOOKUP($C711,'Look-Ups'!$C$2:$G$32,D$1-2,0)</f>
        <v>Function_14</v>
      </c>
      <c r="E711" t="str">
        <f>VLOOKUP($C711,'Look-Ups'!$C$2:$G$32,E$1-2,0)</f>
        <v>Function_Simpl_09</v>
      </c>
      <c r="F711" t="str">
        <f>VLOOKUP($C711,'Look-Ups'!$C$2:$G$32,F$1-2,0)</f>
        <v>Segment_09</v>
      </c>
      <c r="G711" t="str">
        <f>VLOOKUP($C711,'Look-Ups'!$C$2:$G$32,G$1-2,0)</f>
        <v>Proc_Type_01</v>
      </c>
      <c r="H711" t="s">
        <v>171</v>
      </c>
      <c r="I711">
        <f t="shared" si="23"/>
        <v>2020</v>
      </c>
      <c r="J711" t="s">
        <v>10</v>
      </c>
      <c r="K711" s="103">
        <v>4.0632210314137503E-2</v>
      </c>
      <c r="L711" s="78" t="s">
        <v>106</v>
      </c>
    </row>
    <row r="712" spans="1:12" ht="12.5" customHeight="1" x14ac:dyDescent="0.25">
      <c r="A712" t="str">
        <f t="shared" si="24"/>
        <v>Function_14Application_282020</v>
      </c>
      <c r="B712">
        <v>709</v>
      </c>
      <c r="C712" t="s">
        <v>381</v>
      </c>
      <c r="D712" t="str">
        <f>VLOOKUP($C712,'Look-Ups'!$C$2:$G$32,D$1-2,0)</f>
        <v>Function_14</v>
      </c>
      <c r="E712" t="str">
        <f>VLOOKUP($C712,'Look-Ups'!$C$2:$G$32,E$1-2,0)</f>
        <v>Function_Simpl_09</v>
      </c>
      <c r="F712" t="str">
        <f>VLOOKUP($C712,'Look-Ups'!$C$2:$G$32,F$1-2,0)</f>
        <v>Segment_09</v>
      </c>
      <c r="G712" t="str">
        <f>VLOOKUP($C712,'Look-Ups'!$C$2:$G$32,G$1-2,0)</f>
        <v>Proc_Type_01</v>
      </c>
      <c r="H712" t="s">
        <v>244</v>
      </c>
      <c r="I712">
        <f t="shared" si="23"/>
        <v>2020</v>
      </c>
      <c r="J712" t="s">
        <v>10</v>
      </c>
      <c r="K712" s="103">
        <v>6.304397224917957E-2</v>
      </c>
      <c r="L712" s="78" t="s">
        <v>106</v>
      </c>
    </row>
    <row r="713" spans="1:12" ht="12.5" customHeight="1" x14ac:dyDescent="0.25">
      <c r="A713" t="str">
        <f t="shared" si="24"/>
        <v>Function_15Application_302020</v>
      </c>
      <c r="B713">
        <v>710</v>
      </c>
      <c r="C713" t="s">
        <v>383</v>
      </c>
      <c r="D713" t="str">
        <f>VLOOKUP($C713,'Look-Ups'!$C$2:$G$32,D$1-2,0)</f>
        <v>Function_15</v>
      </c>
      <c r="E713" t="str">
        <f>VLOOKUP($C713,'Look-Ups'!$C$2:$G$32,E$1-2,0)</f>
        <v>Function_Simpl_10</v>
      </c>
      <c r="F713" t="str">
        <f>VLOOKUP($C713,'Look-Ups'!$C$2:$G$32,F$1-2,0)</f>
        <v>Segment_10</v>
      </c>
      <c r="G713" t="str">
        <f>VLOOKUP($C713,'Look-Ups'!$C$2:$G$32,G$1-2,0)</f>
        <v>Proc_Type_01</v>
      </c>
      <c r="H713" t="s">
        <v>244</v>
      </c>
      <c r="I713">
        <f t="shared" si="23"/>
        <v>2020</v>
      </c>
      <c r="J713" t="s">
        <v>10</v>
      </c>
      <c r="K713" s="103">
        <v>1</v>
      </c>
      <c r="L713" s="78" t="s">
        <v>106</v>
      </c>
    </row>
    <row r="714" spans="1:12" x14ac:dyDescent="0.25">
      <c r="A714" t="str">
        <f t="shared" si="24"/>
        <v>Function_01Application_012021</v>
      </c>
      <c r="B714">
        <v>711</v>
      </c>
      <c r="C714" t="s">
        <v>354</v>
      </c>
      <c r="D714" t="str">
        <f>VLOOKUP($C714,'Look-Ups'!$C$2:$G$32,D$1-2,0)</f>
        <v>Function_01</v>
      </c>
      <c r="E714" t="str">
        <f>VLOOKUP($C714,'Look-Ups'!$C$2:$G$32,E$1-2,0)</f>
        <v>Function_Simpl_01</v>
      </c>
      <c r="F714" t="str">
        <f>VLOOKUP($C714,'Look-Ups'!$C$2:$G$32,F$1-2,0)</f>
        <v>Segment_01</v>
      </c>
      <c r="G714" t="str">
        <f>VLOOKUP($C714,'Look-Ups'!$C$2:$G$32,G$1-2,0)</f>
        <v>Proc_Type_01</v>
      </c>
      <c r="H714" t="s">
        <v>195</v>
      </c>
      <c r="I714">
        <f>I359+1</f>
        <v>2021</v>
      </c>
      <c r="J714" t="s">
        <v>21</v>
      </c>
      <c r="K714" s="103">
        <v>0.87</v>
      </c>
      <c r="L714" s="78" t="s">
        <v>106</v>
      </c>
    </row>
    <row r="715" spans="1:12" ht="12.5" customHeight="1" x14ac:dyDescent="0.25">
      <c r="A715" t="str">
        <f t="shared" si="24"/>
        <v>Function_01Application_012021</v>
      </c>
      <c r="B715">
        <v>712</v>
      </c>
      <c r="C715" t="s">
        <v>354</v>
      </c>
      <c r="D715" t="str">
        <f>VLOOKUP($C715,'Look-Ups'!$C$2:$G$32,D$1-2,0)</f>
        <v>Function_01</v>
      </c>
      <c r="E715" t="str">
        <f>VLOOKUP($C715,'Look-Ups'!$C$2:$G$32,E$1-2,0)</f>
        <v>Function_Simpl_01</v>
      </c>
      <c r="F715" t="str">
        <f>VLOOKUP($C715,'Look-Ups'!$C$2:$G$32,F$1-2,0)</f>
        <v>Segment_01</v>
      </c>
      <c r="G715" t="str">
        <f>VLOOKUP($C715,'Look-Ups'!$C$2:$G$32,G$1-2,0)</f>
        <v>Proc_Type_01</v>
      </c>
      <c r="H715" t="s">
        <v>161</v>
      </c>
      <c r="I715">
        <f t="shared" ref="I715:I778" si="25">I360+1</f>
        <v>2021</v>
      </c>
      <c r="J715" t="s">
        <v>21</v>
      </c>
      <c r="K715" s="103">
        <v>0.1</v>
      </c>
      <c r="L715" s="78" t="s">
        <v>106</v>
      </c>
    </row>
    <row r="716" spans="1:12" ht="12.5" customHeight="1" x14ac:dyDescent="0.25">
      <c r="A716" t="str">
        <f t="shared" si="24"/>
        <v>Function_01Application_012021</v>
      </c>
      <c r="B716">
        <v>713</v>
      </c>
      <c r="C716" t="s">
        <v>354</v>
      </c>
      <c r="D716" t="str">
        <f>VLOOKUP($C716,'Look-Ups'!$C$2:$G$32,D$1-2,0)</f>
        <v>Function_01</v>
      </c>
      <c r="E716" t="str">
        <f>VLOOKUP($C716,'Look-Ups'!$C$2:$G$32,E$1-2,0)</f>
        <v>Function_Simpl_01</v>
      </c>
      <c r="F716" t="str">
        <f>VLOOKUP($C716,'Look-Ups'!$C$2:$G$32,F$1-2,0)</f>
        <v>Segment_01</v>
      </c>
      <c r="G716" t="str">
        <f>VLOOKUP($C716,'Look-Ups'!$C$2:$G$32,G$1-2,0)</f>
        <v>Proc_Type_01</v>
      </c>
      <c r="H716" t="s">
        <v>190</v>
      </c>
      <c r="I716">
        <f t="shared" si="25"/>
        <v>2021</v>
      </c>
      <c r="J716" t="s">
        <v>21</v>
      </c>
      <c r="K716" s="103">
        <v>1E-3</v>
      </c>
      <c r="L716" s="78" t="s">
        <v>108</v>
      </c>
    </row>
    <row r="717" spans="1:12" ht="12.5" customHeight="1" x14ac:dyDescent="0.25">
      <c r="A717" t="str">
        <f t="shared" si="24"/>
        <v>Function_01Application_012021</v>
      </c>
      <c r="B717">
        <v>714</v>
      </c>
      <c r="C717" t="s">
        <v>354</v>
      </c>
      <c r="D717" t="str">
        <f>VLOOKUP($C717,'Look-Ups'!$C$2:$G$32,D$1-2,0)</f>
        <v>Function_01</v>
      </c>
      <c r="E717" t="str">
        <f>VLOOKUP($C717,'Look-Ups'!$C$2:$G$32,E$1-2,0)</f>
        <v>Function_Simpl_01</v>
      </c>
      <c r="F717" t="str">
        <f>VLOOKUP($C717,'Look-Ups'!$C$2:$G$32,F$1-2,0)</f>
        <v>Segment_01</v>
      </c>
      <c r="G717" t="str">
        <f>VLOOKUP($C717,'Look-Ups'!$C$2:$G$32,G$1-2,0)</f>
        <v>Proc_Type_01</v>
      </c>
      <c r="H717" t="s">
        <v>206</v>
      </c>
      <c r="I717">
        <f t="shared" si="25"/>
        <v>2021</v>
      </c>
      <c r="J717" t="s">
        <v>21</v>
      </c>
      <c r="K717" s="103">
        <v>3.0000000000000001E-3</v>
      </c>
      <c r="L717" s="78" t="s">
        <v>108</v>
      </c>
    </row>
    <row r="718" spans="1:12" ht="12.5" customHeight="1" x14ac:dyDescent="0.25">
      <c r="A718" t="str">
        <f t="shared" si="24"/>
        <v>Function_01Application_012021</v>
      </c>
      <c r="B718">
        <v>715</v>
      </c>
      <c r="C718" t="s">
        <v>354</v>
      </c>
      <c r="D718" t="str">
        <f>VLOOKUP($C718,'Look-Ups'!$C$2:$G$32,D$1-2,0)</f>
        <v>Function_01</v>
      </c>
      <c r="E718" t="str">
        <f>VLOOKUP($C718,'Look-Ups'!$C$2:$G$32,E$1-2,0)</f>
        <v>Function_Simpl_01</v>
      </c>
      <c r="F718" t="str">
        <f>VLOOKUP($C718,'Look-Ups'!$C$2:$G$32,F$1-2,0)</f>
        <v>Segment_01</v>
      </c>
      <c r="G718" t="str">
        <f>VLOOKUP($C718,'Look-Ups'!$C$2:$G$32,G$1-2,0)</f>
        <v>Proc_Type_01</v>
      </c>
      <c r="H718" t="s">
        <v>164</v>
      </c>
      <c r="I718">
        <f t="shared" si="25"/>
        <v>2021</v>
      </c>
      <c r="J718" t="s">
        <v>21</v>
      </c>
      <c r="K718" s="103">
        <v>5.0000000000000001E-3</v>
      </c>
      <c r="L718" s="78" t="s">
        <v>108</v>
      </c>
    </row>
    <row r="719" spans="1:12" ht="12.5" customHeight="1" x14ac:dyDescent="0.25">
      <c r="A719" t="str">
        <f t="shared" si="24"/>
        <v>Function_01Application_012021</v>
      </c>
      <c r="B719">
        <v>716</v>
      </c>
      <c r="C719" t="s">
        <v>354</v>
      </c>
      <c r="D719" t="str">
        <f>VLOOKUP($C719,'Look-Ups'!$C$2:$G$32,D$1-2,0)</f>
        <v>Function_01</v>
      </c>
      <c r="E719" t="str">
        <f>VLOOKUP($C719,'Look-Ups'!$C$2:$G$32,E$1-2,0)</f>
        <v>Function_Simpl_01</v>
      </c>
      <c r="F719" t="str">
        <f>VLOOKUP($C719,'Look-Ups'!$C$2:$G$32,F$1-2,0)</f>
        <v>Segment_01</v>
      </c>
      <c r="G719" t="str">
        <f>VLOOKUP($C719,'Look-Ups'!$C$2:$G$32,G$1-2,0)</f>
        <v>Proc_Type_01</v>
      </c>
      <c r="H719" t="s">
        <v>160</v>
      </c>
      <c r="I719">
        <f t="shared" si="25"/>
        <v>2021</v>
      </c>
      <c r="J719" t="s">
        <v>21</v>
      </c>
      <c r="K719" s="103">
        <v>6.0000000000000001E-3</v>
      </c>
      <c r="L719" s="78" t="s">
        <v>108</v>
      </c>
    </row>
    <row r="720" spans="1:12" ht="12.5" customHeight="1" x14ac:dyDescent="0.25">
      <c r="A720" t="str">
        <f t="shared" si="24"/>
        <v>Function_01Application_012021</v>
      </c>
      <c r="B720">
        <v>717</v>
      </c>
      <c r="C720" t="s">
        <v>354</v>
      </c>
      <c r="D720" t="str">
        <f>VLOOKUP($C720,'Look-Ups'!$C$2:$G$32,D$1-2,0)</f>
        <v>Function_01</v>
      </c>
      <c r="E720" t="str">
        <f>VLOOKUP($C720,'Look-Ups'!$C$2:$G$32,E$1-2,0)</f>
        <v>Function_Simpl_01</v>
      </c>
      <c r="F720" t="str">
        <f>VLOOKUP($C720,'Look-Ups'!$C$2:$G$32,F$1-2,0)</f>
        <v>Segment_01</v>
      </c>
      <c r="G720" t="str">
        <f>VLOOKUP($C720,'Look-Ups'!$C$2:$G$32,G$1-2,0)</f>
        <v>Proc_Type_01</v>
      </c>
      <c r="H720" t="s">
        <v>182</v>
      </c>
      <c r="I720">
        <f t="shared" si="25"/>
        <v>2021</v>
      </c>
      <c r="J720" t="s">
        <v>21</v>
      </c>
      <c r="K720" s="103">
        <v>2.1032497973355823E-3</v>
      </c>
      <c r="L720" s="78" t="s">
        <v>108</v>
      </c>
    </row>
    <row r="721" spans="1:12" ht="12.5" customHeight="1" x14ac:dyDescent="0.25">
      <c r="A721" t="str">
        <f t="shared" si="24"/>
        <v>Function_01Application_012021</v>
      </c>
      <c r="B721">
        <v>718</v>
      </c>
      <c r="C721" t="s">
        <v>354</v>
      </c>
      <c r="D721" t="str">
        <f>VLOOKUP($C721,'Look-Ups'!$C$2:$G$32,D$1-2,0)</f>
        <v>Function_01</v>
      </c>
      <c r="E721" t="str">
        <f>VLOOKUP($C721,'Look-Ups'!$C$2:$G$32,E$1-2,0)</f>
        <v>Function_Simpl_01</v>
      </c>
      <c r="F721" t="str">
        <f>VLOOKUP($C721,'Look-Ups'!$C$2:$G$32,F$1-2,0)</f>
        <v>Segment_01</v>
      </c>
      <c r="G721" t="str">
        <f>VLOOKUP($C721,'Look-Ups'!$C$2:$G$32,G$1-2,0)</f>
        <v>Proc_Type_01</v>
      </c>
      <c r="H721" t="s">
        <v>212</v>
      </c>
      <c r="I721">
        <f t="shared" si="25"/>
        <v>2021</v>
      </c>
      <c r="J721" t="s">
        <v>21</v>
      </c>
      <c r="K721" s="103">
        <v>0</v>
      </c>
      <c r="L721" s="78" t="s">
        <v>106</v>
      </c>
    </row>
    <row r="722" spans="1:12" ht="12.5" customHeight="1" x14ac:dyDescent="0.25">
      <c r="A722" t="str">
        <f t="shared" si="24"/>
        <v>Function_01Application_012021</v>
      </c>
      <c r="B722">
        <v>719</v>
      </c>
      <c r="C722" t="s">
        <v>354</v>
      </c>
      <c r="D722" t="str">
        <f>VLOOKUP($C722,'Look-Ups'!$C$2:$G$32,D$1-2,0)</f>
        <v>Function_01</v>
      </c>
      <c r="E722" t="str">
        <f>VLOOKUP($C722,'Look-Ups'!$C$2:$G$32,E$1-2,0)</f>
        <v>Function_Simpl_01</v>
      </c>
      <c r="F722" t="str">
        <f>VLOOKUP($C722,'Look-Ups'!$C$2:$G$32,F$1-2,0)</f>
        <v>Segment_01</v>
      </c>
      <c r="G722" t="str">
        <f>VLOOKUP($C722,'Look-Ups'!$C$2:$G$32,G$1-2,0)</f>
        <v>Proc_Type_01</v>
      </c>
      <c r="H722" t="s">
        <v>179</v>
      </c>
      <c r="I722">
        <f t="shared" si="25"/>
        <v>2021</v>
      </c>
      <c r="J722" t="s">
        <v>21</v>
      </c>
      <c r="K722" s="103">
        <v>0</v>
      </c>
      <c r="L722" s="78" t="s">
        <v>106</v>
      </c>
    </row>
    <row r="723" spans="1:12" ht="12.5" customHeight="1" x14ac:dyDescent="0.25">
      <c r="A723" t="str">
        <f t="shared" si="24"/>
        <v>Function_01Application_012021</v>
      </c>
      <c r="B723">
        <v>720</v>
      </c>
      <c r="C723" t="s">
        <v>354</v>
      </c>
      <c r="D723" t="str">
        <f>VLOOKUP($C723,'Look-Ups'!$C$2:$G$32,D$1-2,0)</f>
        <v>Function_01</v>
      </c>
      <c r="E723" t="str">
        <f>VLOOKUP($C723,'Look-Ups'!$C$2:$G$32,E$1-2,0)</f>
        <v>Function_Simpl_01</v>
      </c>
      <c r="F723" t="str">
        <f>VLOOKUP($C723,'Look-Ups'!$C$2:$G$32,F$1-2,0)</f>
        <v>Segment_01</v>
      </c>
      <c r="G723" t="str">
        <f>VLOOKUP($C723,'Look-Ups'!$C$2:$G$32,G$1-2,0)</f>
        <v>Proc_Type_01</v>
      </c>
      <c r="H723" t="s">
        <v>167</v>
      </c>
      <c r="I723">
        <f t="shared" si="25"/>
        <v>2021</v>
      </c>
      <c r="J723" t="s">
        <v>21</v>
      </c>
      <c r="K723" s="103">
        <v>0</v>
      </c>
      <c r="L723" s="78" t="s">
        <v>106</v>
      </c>
    </row>
    <row r="724" spans="1:12" ht="12.5" customHeight="1" x14ac:dyDescent="0.25">
      <c r="A724" t="str">
        <f t="shared" si="24"/>
        <v>Function_01Application_012021</v>
      </c>
      <c r="B724">
        <v>721</v>
      </c>
      <c r="C724" t="s">
        <v>354</v>
      </c>
      <c r="D724" t="str">
        <f>VLOOKUP($C724,'Look-Ups'!$C$2:$G$32,D$1-2,0)</f>
        <v>Function_01</v>
      </c>
      <c r="E724" t="str">
        <f>VLOOKUP($C724,'Look-Ups'!$C$2:$G$32,E$1-2,0)</f>
        <v>Function_Simpl_01</v>
      </c>
      <c r="F724" t="str">
        <f>VLOOKUP($C724,'Look-Ups'!$C$2:$G$32,F$1-2,0)</f>
        <v>Segment_01</v>
      </c>
      <c r="G724" t="str">
        <f>VLOOKUP($C724,'Look-Ups'!$C$2:$G$32,G$1-2,0)</f>
        <v>Proc_Type_01</v>
      </c>
      <c r="H724" t="s">
        <v>235</v>
      </c>
      <c r="I724">
        <f t="shared" si="25"/>
        <v>2021</v>
      </c>
      <c r="J724" t="s">
        <v>21</v>
      </c>
      <c r="K724" s="103">
        <v>0</v>
      </c>
      <c r="L724" s="78" t="s">
        <v>106</v>
      </c>
    </row>
    <row r="725" spans="1:12" ht="12.5" customHeight="1" x14ac:dyDescent="0.25">
      <c r="A725" t="str">
        <f t="shared" si="24"/>
        <v>Function_01Application_012021</v>
      </c>
      <c r="B725">
        <v>722</v>
      </c>
      <c r="C725" t="s">
        <v>354</v>
      </c>
      <c r="D725" t="str">
        <f>VLOOKUP($C725,'Look-Ups'!$C$2:$G$32,D$1-2,0)</f>
        <v>Function_01</v>
      </c>
      <c r="E725" t="str">
        <f>VLOOKUP($C725,'Look-Ups'!$C$2:$G$32,E$1-2,0)</f>
        <v>Function_Simpl_01</v>
      </c>
      <c r="F725" t="str">
        <f>VLOOKUP($C725,'Look-Ups'!$C$2:$G$32,F$1-2,0)</f>
        <v>Segment_01</v>
      </c>
      <c r="G725" t="str">
        <f>VLOOKUP($C725,'Look-Ups'!$C$2:$G$32,G$1-2,0)</f>
        <v>Proc_Type_01</v>
      </c>
      <c r="H725" t="s">
        <v>191</v>
      </c>
      <c r="I725">
        <f t="shared" si="25"/>
        <v>2021</v>
      </c>
      <c r="J725" t="s">
        <v>21</v>
      </c>
      <c r="K725" s="103">
        <v>5.0000000000000001E-3</v>
      </c>
      <c r="L725" s="78" t="s">
        <v>108</v>
      </c>
    </row>
    <row r="726" spans="1:12" ht="12.5" customHeight="1" x14ac:dyDescent="0.25">
      <c r="A726" t="str">
        <f t="shared" si="24"/>
        <v>Function_01Application_012021</v>
      </c>
      <c r="B726">
        <v>723</v>
      </c>
      <c r="C726" t="s">
        <v>354</v>
      </c>
      <c r="D726" t="str">
        <f>VLOOKUP($C726,'Look-Ups'!$C$2:$G$32,D$1-2,0)</f>
        <v>Function_01</v>
      </c>
      <c r="E726" t="str">
        <f>VLOOKUP($C726,'Look-Ups'!$C$2:$G$32,E$1-2,0)</f>
        <v>Function_Simpl_01</v>
      </c>
      <c r="F726" t="str">
        <f>VLOOKUP($C726,'Look-Ups'!$C$2:$G$32,F$1-2,0)</f>
        <v>Segment_01</v>
      </c>
      <c r="G726" t="str">
        <f>VLOOKUP($C726,'Look-Ups'!$C$2:$G$32,G$1-2,0)</f>
        <v>Proc_Type_01</v>
      </c>
      <c r="H726" t="s">
        <v>174</v>
      </c>
      <c r="I726">
        <f t="shared" si="25"/>
        <v>2021</v>
      </c>
      <c r="J726" t="s">
        <v>21</v>
      </c>
      <c r="K726" s="103">
        <v>0</v>
      </c>
      <c r="L726" s="78">
        <v>0</v>
      </c>
    </row>
    <row r="727" spans="1:12" ht="12.5" customHeight="1" x14ac:dyDescent="0.25">
      <c r="A727" t="str">
        <f t="shared" si="24"/>
        <v>Function_01Application_012021</v>
      </c>
      <c r="B727">
        <v>724</v>
      </c>
      <c r="C727" t="s">
        <v>354</v>
      </c>
      <c r="D727" t="str">
        <f>VLOOKUP($C727,'Look-Ups'!$C$2:$G$32,D$1-2,0)</f>
        <v>Function_01</v>
      </c>
      <c r="E727" t="str">
        <f>VLOOKUP($C727,'Look-Ups'!$C$2:$G$32,E$1-2,0)</f>
        <v>Function_Simpl_01</v>
      </c>
      <c r="F727" t="str">
        <f>VLOOKUP($C727,'Look-Ups'!$C$2:$G$32,F$1-2,0)</f>
        <v>Segment_01</v>
      </c>
      <c r="G727" t="str">
        <f>VLOOKUP($C727,'Look-Ups'!$C$2:$G$32,G$1-2,0)</f>
        <v>Proc_Type_01</v>
      </c>
      <c r="H727" t="s">
        <v>218</v>
      </c>
      <c r="I727">
        <f t="shared" si="25"/>
        <v>2021</v>
      </c>
      <c r="J727" t="s">
        <v>21</v>
      </c>
      <c r="K727" s="103">
        <v>1E-3</v>
      </c>
      <c r="L727" s="78" t="s">
        <v>108</v>
      </c>
    </row>
    <row r="728" spans="1:12" ht="12.5" customHeight="1" x14ac:dyDescent="0.25">
      <c r="A728" t="str">
        <f t="shared" si="24"/>
        <v>Function_01Application_012021</v>
      </c>
      <c r="B728">
        <v>725</v>
      </c>
      <c r="C728" t="s">
        <v>354</v>
      </c>
      <c r="D728" t="str">
        <f>VLOOKUP($C728,'Look-Ups'!$C$2:$G$32,D$1-2,0)</f>
        <v>Function_01</v>
      </c>
      <c r="E728" t="str">
        <f>VLOOKUP($C728,'Look-Ups'!$C$2:$G$32,E$1-2,0)</f>
        <v>Function_Simpl_01</v>
      </c>
      <c r="F728" t="str">
        <f>VLOOKUP($C728,'Look-Ups'!$C$2:$G$32,F$1-2,0)</f>
        <v>Segment_01</v>
      </c>
      <c r="G728" t="str">
        <f>VLOOKUP($C728,'Look-Ups'!$C$2:$G$32,G$1-2,0)</f>
        <v>Proc_Type_01</v>
      </c>
      <c r="H728" t="s">
        <v>181</v>
      </c>
      <c r="I728">
        <f t="shared" si="25"/>
        <v>2021</v>
      </c>
      <c r="J728" t="s">
        <v>21</v>
      </c>
      <c r="K728" s="103">
        <v>0</v>
      </c>
      <c r="L728" s="78">
        <v>0</v>
      </c>
    </row>
    <row r="729" spans="1:12" ht="12.5" customHeight="1" x14ac:dyDescent="0.25">
      <c r="A729" t="str">
        <f t="shared" si="24"/>
        <v>Function_01Application_012021</v>
      </c>
      <c r="B729">
        <v>726</v>
      </c>
      <c r="C729" t="s">
        <v>354</v>
      </c>
      <c r="D729" t="str">
        <f>VLOOKUP($C729,'Look-Ups'!$C$2:$G$32,D$1-2,0)</f>
        <v>Function_01</v>
      </c>
      <c r="E729" t="str">
        <f>VLOOKUP($C729,'Look-Ups'!$C$2:$G$32,E$1-2,0)</f>
        <v>Function_Simpl_01</v>
      </c>
      <c r="F729" t="str">
        <f>VLOOKUP($C729,'Look-Ups'!$C$2:$G$32,F$1-2,0)</f>
        <v>Segment_01</v>
      </c>
      <c r="G729" t="str">
        <f>VLOOKUP($C729,'Look-Ups'!$C$2:$G$32,G$1-2,0)</f>
        <v>Proc_Type_01</v>
      </c>
      <c r="H729" t="s">
        <v>177</v>
      </c>
      <c r="I729">
        <f t="shared" si="25"/>
        <v>2021</v>
      </c>
      <c r="J729" t="s">
        <v>21</v>
      </c>
      <c r="K729" s="103">
        <v>0</v>
      </c>
      <c r="L729" s="78">
        <v>0</v>
      </c>
    </row>
    <row r="730" spans="1:12" ht="12.5" customHeight="1" x14ac:dyDescent="0.25">
      <c r="A730" t="str">
        <f t="shared" si="24"/>
        <v>Function_01Application_012021</v>
      </c>
      <c r="B730">
        <v>727</v>
      </c>
      <c r="C730" t="s">
        <v>354</v>
      </c>
      <c r="D730" t="str">
        <f>VLOOKUP($C730,'Look-Ups'!$C$2:$G$32,D$1-2,0)</f>
        <v>Function_01</v>
      </c>
      <c r="E730" t="str">
        <f>VLOOKUP($C730,'Look-Ups'!$C$2:$G$32,E$1-2,0)</f>
        <v>Function_Simpl_01</v>
      </c>
      <c r="F730" t="str">
        <f>VLOOKUP($C730,'Look-Ups'!$C$2:$G$32,F$1-2,0)</f>
        <v>Segment_01</v>
      </c>
      <c r="G730" t="str">
        <f>VLOOKUP($C730,'Look-Ups'!$C$2:$G$32,G$1-2,0)</f>
        <v>Proc_Type_01</v>
      </c>
      <c r="H730" t="s">
        <v>204</v>
      </c>
      <c r="I730">
        <f t="shared" si="25"/>
        <v>2021</v>
      </c>
      <c r="J730" t="s">
        <v>21</v>
      </c>
      <c r="K730" s="103">
        <v>0</v>
      </c>
      <c r="L730" s="78">
        <v>0</v>
      </c>
    </row>
    <row r="731" spans="1:12" ht="12.5" customHeight="1" x14ac:dyDescent="0.25">
      <c r="A731" t="str">
        <f t="shared" si="24"/>
        <v>Function_01Application_012021</v>
      </c>
      <c r="B731">
        <v>728</v>
      </c>
      <c r="C731" t="s">
        <v>354</v>
      </c>
      <c r="D731" t="str">
        <f>VLOOKUP($C731,'Look-Ups'!$C$2:$G$32,D$1-2,0)</f>
        <v>Function_01</v>
      </c>
      <c r="E731" t="str">
        <f>VLOOKUP($C731,'Look-Ups'!$C$2:$G$32,E$1-2,0)</f>
        <v>Function_Simpl_01</v>
      </c>
      <c r="F731" t="str">
        <f>VLOOKUP($C731,'Look-Ups'!$C$2:$G$32,F$1-2,0)</f>
        <v>Segment_01</v>
      </c>
      <c r="G731" t="str">
        <f>VLOOKUP($C731,'Look-Ups'!$C$2:$G$32,G$1-2,0)</f>
        <v>Proc_Type_01</v>
      </c>
      <c r="H731" t="s">
        <v>244</v>
      </c>
      <c r="I731">
        <f t="shared" si="25"/>
        <v>2021</v>
      </c>
      <c r="J731" t="s">
        <v>21</v>
      </c>
      <c r="K731" s="103">
        <v>6.8967502026644478E-3</v>
      </c>
      <c r="L731" s="78" t="s">
        <v>106</v>
      </c>
    </row>
    <row r="732" spans="1:12" ht="12.5" customHeight="1" x14ac:dyDescent="0.25">
      <c r="A732" t="str">
        <f t="shared" si="24"/>
        <v>Function_01Application_022021</v>
      </c>
      <c r="B732">
        <v>729</v>
      </c>
      <c r="C732" t="s">
        <v>355</v>
      </c>
      <c r="D732" t="str">
        <f>VLOOKUP($C732,'Look-Ups'!$C$2:$G$32,D$1-2,0)</f>
        <v>Function_01</v>
      </c>
      <c r="E732" t="str">
        <f>VLOOKUP($C732,'Look-Ups'!$C$2:$G$32,E$1-2,0)</f>
        <v>Function_Simpl_01</v>
      </c>
      <c r="F732" t="str">
        <f>VLOOKUP($C732,'Look-Ups'!$C$2:$G$32,F$1-2,0)</f>
        <v>Segment_01</v>
      </c>
      <c r="G732" t="str">
        <f>VLOOKUP($C732,'Look-Ups'!$C$2:$G$32,G$1-2,0)</f>
        <v>Proc_Type_01</v>
      </c>
      <c r="H732" t="s">
        <v>195</v>
      </c>
      <c r="I732">
        <f t="shared" si="25"/>
        <v>2021</v>
      </c>
      <c r="J732" t="s">
        <v>21</v>
      </c>
      <c r="K732" s="103">
        <v>0.87</v>
      </c>
      <c r="L732" s="78" t="s">
        <v>106</v>
      </c>
    </row>
    <row r="733" spans="1:12" ht="12.5" customHeight="1" x14ac:dyDescent="0.25">
      <c r="A733" t="str">
        <f t="shared" si="24"/>
        <v>Function_01Application_022021</v>
      </c>
      <c r="B733">
        <v>730</v>
      </c>
      <c r="C733" t="s">
        <v>355</v>
      </c>
      <c r="D733" t="str">
        <f>VLOOKUP($C733,'Look-Ups'!$C$2:$G$32,D$1-2,0)</f>
        <v>Function_01</v>
      </c>
      <c r="E733" t="str">
        <f>VLOOKUP($C733,'Look-Ups'!$C$2:$G$32,E$1-2,0)</f>
        <v>Function_Simpl_01</v>
      </c>
      <c r="F733" t="str">
        <f>VLOOKUP($C733,'Look-Ups'!$C$2:$G$32,F$1-2,0)</f>
        <v>Segment_01</v>
      </c>
      <c r="G733" t="str">
        <f>VLOOKUP($C733,'Look-Ups'!$C$2:$G$32,G$1-2,0)</f>
        <v>Proc_Type_01</v>
      </c>
      <c r="H733" t="s">
        <v>161</v>
      </c>
      <c r="I733">
        <f t="shared" si="25"/>
        <v>2021</v>
      </c>
      <c r="J733" t="s">
        <v>21</v>
      </c>
      <c r="K733" s="103">
        <v>0.1</v>
      </c>
      <c r="L733" s="78" t="s">
        <v>106</v>
      </c>
    </row>
    <row r="734" spans="1:12" ht="12.5" customHeight="1" x14ac:dyDescent="0.25">
      <c r="A734" t="str">
        <f t="shared" si="24"/>
        <v>Function_01Application_022021</v>
      </c>
      <c r="B734">
        <v>731</v>
      </c>
      <c r="C734" t="s">
        <v>355</v>
      </c>
      <c r="D734" t="str">
        <f>VLOOKUP($C734,'Look-Ups'!$C$2:$G$32,D$1-2,0)</f>
        <v>Function_01</v>
      </c>
      <c r="E734" t="str">
        <f>VLOOKUP($C734,'Look-Ups'!$C$2:$G$32,E$1-2,0)</f>
        <v>Function_Simpl_01</v>
      </c>
      <c r="F734" t="str">
        <f>VLOOKUP($C734,'Look-Ups'!$C$2:$G$32,F$1-2,0)</f>
        <v>Segment_01</v>
      </c>
      <c r="G734" t="str">
        <f>VLOOKUP($C734,'Look-Ups'!$C$2:$G$32,G$1-2,0)</f>
        <v>Proc_Type_01</v>
      </c>
      <c r="H734" t="s">
        <v>190</v>
      </c>
      <c r="I734">
        <f t="shared" si="25"/>
        <v>2021</v>
      </c>
      <c r="J734" t="s">
        <v>21</v>
      </c>
      <c r="K734" s="103">
        <v>1E-3</v>
      </c>
      <c r="L734" s="78" t="s">
        <v>108</v>
      </c>
    </row>
    <row r="735" spans="1:12" ht="12.5" customHeight="1" x14ac:dyDescent="0.25">
      <c r="A735" t="str">
        <f t="shared" si="24"/>
        <v>Function_01Application_022021</v>
      </c>
      <c r="B735">
        <v>732</v>
      </c>
      <c r="C735" t="s">
        <v>355</v>
      </c>
      <c r="D735" t="str">
        <f>VLOOKUP($C735,'Look-Ups'!$C$2:$G$32,D$1-2,0)</f>
        <v>Function_01</v>
      </c>
      <c r="E735" t="str">
        <f>VLOOKUP($C735,'Look-Ups'!$C$2:$G$32,E$1-2,0)</f>
        <v>Function_Simpl_01</v>
      </c>
      <c r="F735" t="str">
        <f>VLOOKUP($C735,'Look-Ups'!$C$2:$G$32,F$1-2,0)</f>
        <v>Segment_01</v>
      </c>
      <c r="G735" t="str">
        <f>VLOOKUP($C735,'Look-Ups'!$C$2:$G$32,G$1-2,0)</f>
        <v>Proc_Type_01</v>
      </c>
      <c r="H735" t="s">
        <v>206</v>
      </c>
      <c r="I735">
        <f t="shared" si="25"/>
        <v>2021</v>
      </c>
      <c r="J735" t="s">
        <v>21</v>
      </c>
      <c r="K735" s="103">
        <v>3.0000000000000001E-3</v>
      </c>
      <c r="L735" s="78" t="s">
        <v>108</v>
      </c>
    </row>
    <row r="736" spans="1:12" ht="12.5" customHeight="1" x14ac:dyDescent="0.25">
      <c r="A736" t="str">
        <f t="shared" si="24"/>
        <v>Function_01Application_022021</v>
      </c>
      <c r="B736">
        <v>733</v>
      </c>
      <c r="C736" t="s">
        <v>355</v>
      </c>
      <c r="D736" t="str">
        <f>VLOOKUP($C736,'Look-Ups'!$C$2:$G$32,D$1-2,0)</f>
        <v>Function_01</v>
      </c>
      <c r="E736" t="str">
        <f>VLOOKUP($C736,'Look-Ups'!$C$2:$G$32,E$1-2,0)</f>
        <v>Function_Simpl_01</v>
      </c>
      <c r="F736" t="str">
        <f>VLOOKUP($C736,'Look-Ups'!$C$2:$G$32,F$1-2,0)</f>
        <v>Segment_01</v>
      </c>
      <c r="G736" t="str">
        <f>VLOOKUP($C736,'Look-Ups'!$C$2:$G$32,G$1-2,0)</f>
        <v>Proc_Type_01</v>
      </c>
      <c r="H736" t="s">
        <v>164</v>
      </c>
      <c r="I736">
        <f t="shared" si="25"/>
        <v>2021</v>
      </c>
      <c r="J736" t="s">
        <v>21</v>
      </c>
      <c r="K736" s="103">
        <v>5.0000000000000001E-3</v>
      </c>
      <c r="L736" s="78" t="s">
        <v>108</v>
      </c>
    </row>
    <row r="737" spans="1:12" ht="12.5" customHeight="1" x14ac:dyDescent="0.25">
      <c r="A737" t="str">
        <f t="shared" si="24"/>
        <v>Function_01Application_022021</v>
      </c>
      <c r="B737">
        <v>734</v>
      </c>
      <c r="C737" t="s">
        <v>355</v>
      </c>
      <c r="D737" t="str">
        <f>VLOOKUP($C737,'Look-Ups'!$C$2:$G$32,D$1-2,0)</f>
        <v>Function_01</v>
      </c>
      <c r="E737" t="str">
        <f>VLOOKUP($C737,'Look-Ups'!$C$2:$G$32,E$1-2,0)</f>
        <v>Function_Simpl_01</v>
      </c>
      <c r="F737" t="str">
        <f>VLOOKUP($C737,'Look-Ups'!$C$2:$G$32,F$1-2,0)</f>
        <v>Segment_01</v>
      </c>
      <c r="G737" t="str">
        <f>VLOOKUP($C737,'Look-Ups'!$C$2:$G$32,G$1-2,0)</f>
        <v>Proc_Type_01</v>
      </c>
      <c r="H737" t="s">
        <v>160</v>
      </c>
      <c r="I737">
        <f t="shared" si="25"/>
        <v>2021</v>
      </c>
      <c r="J737" t="s">
        <v>21</v>
      </c>
      <c r="K737" s="103">
        <v>6.0000000000000001E-3</v>
      </c>
      <c r="L737" s="78" t="s">
        <v>108</v>
      </c>
    </row>
    <row r="738" spans="1:12" ht="12.5" customHeight="1" x14ac:dyDescent="0.25">
      <c r="A738" t="str">
        <f t="shared" si="24"/>
        <v>Function_01Application_022021</v>
      </c>
      <c r="B738">
        <v>735</v>
      </c>
      <c r="C738" t="s">
        <v>355</v>
      </c>
      <c r="D738" t="str">
        <f>VLOOKUP($C738,'Look-Ups'!$C$2:$G$32,D$1-2,0)</f>
        <v>Function_01</v>
      </c>
      <c r="E738" t="str">
        <f>VLOOKUP($C738,'Look-Ups'!$C$2:$G$32,E$1-2,0)</f>
        <v>Function_Simpl_01</v>
      </c>
      <c r="F738" t="str">
        <f>VLOOKUP($C738,'Look-Ups'!$C$2:$G$32,F$1-2,0)</f>
        <v>Segment_01</v>
      </c>
      <c r="G738" t="str">
        <f>VLOOKUP($C738,'Look-Ups'!$C$2:$G$32,G$1-2,0)</f>
        <v>Proc_Type_01</v>
      </c>
      <c r="H738" t="s">
        <v>182</v>
      </c>
      <c r="I738">
        <f t="shared" si="25"/>
        <v>2021</v>
      </c>
      <c r="J738" t="s">
        <v>21</v>
      </c>
      <c r="K738" s="103">
        <v>2.1032497973355823E-3</v>
      </c>
      <c r="L738" s="78" t="s">
        <v>108</v>
      </c>
    </row>
    <row r="739" spans="1:12" ht="12.5" customHeight="1" x14ac:dyDescent="0.25">
      <c r="A739" t="str">
        <f t="shared" si="24"/>
        <v>Function_01Application_022021</v>
      </c>
      <c r="B739">
        <v>736</v>
      </c>
      <c r="C739" t="s">
        <v>355</v>
      </c>
      <c r="D739" t="str">
        <f>VLOOKUP($C739,'Look-Ups'!$C$2:$G$32,D$1-2,0)</f>
        <v>Function_01</v>
      </c>
      <c r="E739" t="str">
        <f>VLOOKUP($C739,'Look-Ups'!$C$2:$G$32,E$1-2,0)</f>
        <v>Function_Simpl_01</v>
      </c>
      <c r="F739" t="str">
        <f>VLOOKUP($C739,'Look-Ups'!$C$2:$G$32,F$1-2,0)</f>
        <v>Segment_01</v>
      </c>
      <c r="G739" t="str">
        <f>VLOOKUP($C739,'Look-Ups'!$C$2:$G$32,G$1-2,0)</f>
        <v>Proc_Type_01</v>
      </c>
      <c r="H739" t="s">
        <v>212</v>
      </c>
      <c r="I739">
        <f t="shared" si="25"/>
        <v>2021</v>
      </c>
      <c r="J739" t="s">
        <v>21</v>
      </c>
      <c r="K739" s="103">
        <v>0</v>
      </c>
      <c r="L739" s="78" t="s">
        <v>106</v>
      </c>
    </row>
    <row r="740" spans="1:12" ht="12.5" customHeight="1" x14ac:dyDescent="0.25">
      <c r="A740" t="str">
        <f t="shared" si="24"/>
        <v>Function_01Application_022021</v>
      </c>
      <c r="B740">
        <v>737</v>
      </c>
      <c r="C740" t="s">
        <v>355</v>
      </c>
      <c r="D740" t="str">
        <f>VLOOKUP($C740,'Look-Ups'!$C$2:$G$32,D$1-2,0)</f>
        <v>Function_01</v>
      </c>
      <c r="E740" t="str">
        <f>VLOOKUP($C740,'Look-Ups'!$C$2:$G$32,E$1-2,0)</f>
        <v>Function_Simpl_01</v>
      </c>
      <c r="F740" t="str">
        <f>VLOOKUP($C740,'Look-Ups'!$C$2:$G$32,F$1-2,0)</f>
        <v>Segment_01</v>
      </c>
      <c r="G740" t="str">
        <f>VLOOKUP($C740,'Look-Ups'!$C$2:$G$32,G$1-2,0)</f>
        <v>Proc_Type_01</v>
      </c>
      <c r="H740" t="s">
        <v>179</v>
      </c>
      <c r="I740">
        <f t="shared" si="25"/>
        <v>2021</v>
      </c>
      <c r="J740" t="s">
        <v>21</v>
      </c>
      <c r="K740" s="103">
        <v>0</v>
      </c>
      <c r="L740" s="78" t="s">
        <v>106</v>
      </c>
    </row>
    <row r="741" spans="1:12" ht="12.5" customHeight="1" x14ac:dyDescent="0.25">
      <c r="A741" t="str">
        <f t="shared" si="24"/>
        <v>Function_01Application_022021</v>
      </c>
      <c r="B741">
        <v>738</v>
      </c>
      <c r="C741" t="s">
        <v>355</v>
      </c>
      <c r="D741" t="str">
        <f>VLOOKUP($C741,'Look-Ups'!$C$2:$G$32,D$1-2,0)</f>
        <v>Function_01</v>
      </c>
      <c r="E741" t="str">
        <f>VLOOKUP($C741,'Look-Ups'!$C$2:$G$32,E$1-2,0)</f>
        <v>Function_Simpl_01</v>
      </c>
      <c r="F741" t="str">
        <f>VLOOKUP($C741,'Look-Ups'!$C$2:$G$32,F$1-2,0)</f>
        <v>Segment_01</v>
      </c>
      <c r="G741" t="str">
        <f>VLOOKUP($C741,'Look-Ups'!$C$2:$G$32,G$1-2,0)</f>
        <v>Proc_Type_01</v>
      </c>
      <c r="H741" t="s">
        <v>167</v>
      </c>
      <c r="I741">
        <f t="shared" si="25"/>
        <v>2021</v>
      </c>
      <c r="J741" t="s">
        <v>21</v>
      </c>
      <c r="K741" s="103">
        <v>0</v>
      </c>
      <c r="L741" s="78" t="s">
        <v>106</v>
      </c>
    </row>
    <row r="742" spans="1:12" ht="12.5" customHeight="1" x14ac:dyDescent="0.25">
      <c r="A742" t="str">
        <f t="shared" si="24"/>
        <v>Function_01Application_022021</v>
      </c>
      <c r="B742">
        <v>739</v>
      </c>
      <c r="C742" t="s">
        <v>355</v>
      </c>
      <c r="D742" t="str">
        <f>VLOOKUP($C742,'Look-Ups'!$C$2:$G$32,D$1-2,0)</f>
        <v>Function_01</v>
      </c>
      <c r="E742" t="str">
        <f>VLOOKUP($C742,'Look-Ups'!$C$2:$G$32,E$1-2,0)</f>
        <v>Function_Simpl_01</v>
      </c>
      <c r="F742" t="str">
        <f>VLOOKUP($C742,'Look-Ups'!$C$2:$G$32,F$1-2,0)</f>
        <v>Segment_01</v>
      </c>
      <c r="G742" t="str">
        <f>VLOOKUP($C742,'Look-Ups'!$C$2:$G$32,G$1-2,0)</f>
        <v>Proc_Type_01</v>
      </c>
      <c r="H742" t="s">
        <v>235</v>
      </c>
      <c r="I742">
        <f t="shared" si="25"/>
        <v>2021</v>
      </c>
      <c r="J742" t="s">
        <v>21</v>
      </c>
      <c r="K742" s="103">
        <v>0</v>
      </c>
      <c r="L742" s="78" t="s">
        <v>106</v>
      </c>
    </row>
    <row r="743" spans="1:12" ht="12.5" customHeight="1" x14ac:dyDescent="0.25">
      <c r="A743" t="str">
        <f t="shared" si="24"/>
        <v>Function_01Application_022021</v>
      </c>
      <c r="B743">
        <v>740</v>
      </c>
      <c r="C743" t="s">
        <v>355</v>
      </c>
      <c r="D743" t="str">
        <f>VLOOKUP($C743,'Look-Ups'!$C$2:$G$32,D$1-2,0)</f>
        <v>Function_01</v>
      </c>
      <c r="E743" t="str">
        <f>VLOOKUP($C743,'Look-Ups'!$C$2:$G$32,E$1-2,0)</f>
        <v>Function_Simpl_01</v>
      </c>
      <c r="F743" t="str">
        <f>VLOOKUP($C743,'Look-Ups'!$C$2:$G$32,F$1-2,0)</f>
        <v>Segment_01</v>
      </c>
      <c r="G743" t="str">
        <f>VLOOKUP($C743,'Look-Ups'!$C$2:$G$32,G$1-2,0)</f>
        <v>Proc_Type_01</v>
      </c>
      <c r="H743" t="s">
        <v>191</v>
      </c>
      <c r="I743">
        <f t="shared" si="25"/>
        <v>2021</v>
      </c>
      <c r="J743" t="s">
        <v>21</v>
      </c>
      <c r="K743" s="103">
        <v>5.0000000000000001E-3</v>
      </c>
      <c r="L743" s="78" t="s">
        <v>108</v>
      </c>
    </row>
    <row r="744" spans="1:12" ht="12.5" customHeight="1" x14ac:dyDescent="0.25">
      <c r="A744" t="str">
        <f t="shared" si="24"/>
        <v>Function_01Application_022021</v>
      </c>
      <c r="B744">
        <v>741</v>
      </c>
      <c r="C744" t="s">
        <v>355</v>
      </c>
      <c r="D744" t="str">
        <f>VLOOKUP($C744,'Look-Ups'!$C$2:$G$32,D$1-2,0)</f>
        <v>Function_01</v>
      </c>
      <c r="E744" t="str">
        <f>VLOOKUP($C744,'Look-Ups'!$C$2:$G$32,E$1-2,0)</f>
        <v>Function_Simpl_01</v>
      </c>
      <c r="F744" t="str">
        <f>VLOOKUP($C744,'Look-Ups'!$C$2:$G$32,F$1-2,0)</f>
        <v>Segment_01</v>
      </c>
      <c r="G744" t="str">
        <f>VLOOKUP($C744,'Look-Ups'!$C$2:$G$32,G$1-2,0)</f>
        <v>Proc_Type_01</v>
      </c>
      <c r="H744" t="s">
        <v>174</v>
      </c>
      <c r="I744">
        <f t="shared" si="25"/>
        <v>2021</v>
      </c>
      <c r="J744" t="s">
        <v>21</v>
      </c>
      <c r="K744" s="103">
        <v>0</v>
      </c>
      <c r="L744" s="78">
        <v>0</v>
      </c>
    </row>
    <row r="745" spans="1:12" ht="12.5" customHeight="1" x14ac:dyDescent="0.25">
      <c r="A745" t="str">
        <f t="shared" si="24"/>
        <v>Function_01Application_022021</v>
      </c>
      <c r="B745">
        <v>742</v>
      </c>
      <c r="C745" t="s">
        <v>355</v>
      </c>
      <c r="D745" t="str">
        <f>VLOOKUP($C745,'Look-Ups'!$C$2:$G$32,D$1-2,0)</f>
        <v>Function_01</v>
      </c>
      <c r="E745" t="str">
        <f>VLOOKUP($C745,'Look-Ups'!$C$2:$G$32,E$1-2,0)</f>
        <v>Function_Simpl_01</v>
      </c>
      <c r="F745" t="str">
        <f>VLOOKUP($C745,'Look-Ups'!$C$2:$G$32,F$1-2,0)</f>
        <v>Segment_01</v>
      </c>
      <c r="G745" t="str">
        <f>VLOOKUP($C745,'Look-Ups'!$C$2:$G$32,G$1-2,0)</f>
        <v>Proc_Type_01</v>
      </c>
      <c r="H745" t="s">
        <v>218</v>
      </c>
      <c r="I745">
        <f t="shared" si="25"/>
        <v>2021</v>
      </c>
      <c r="J745" t="s">
        <v>21</v>
      </c>
      <c r="K745" s="103">
        <v>1E-3</v>
      </c>
      <c r="L745" s="78" t="s">
        <v>108</v>
      </c>
    </row>
    <row r="746" spans="1:12" ht="12.5" customHeight="1" x14ac:dyDescent="0.25">
      <c r="A746" t="str">
        <f t="shared" si="24"/>
        <v>Function_01Application_022021</v>
      </c>
      <c r="B746">
        <v>743</v>
      </c>
      <c r="C746" t="s">
        <v>355</v>
      </c>
      <c r="D746" t="str">
        <f>VLOOKUP($C746,'Look-Ups'!$C$2:$G$32,D$1-2,0)</f>
        <v>Function_01</v>
      </c>
      <c r="E746" t="str">
        <f>VLOOKUP($C746,'Look-Ups'!$C$2:$G$32,E$1-2,0)</f>
        <v>Function_Simpl_01</v>
      </c>
      <c r="F746" t="str">
        <f>VLOOKUP($C746,'Look-Ups'!$C$2:$G$32,F$1-2,0)</f>
        <v>Segment_01</v>
      </c>
      <c r="G746" t="str">
        <f>VLOOKUP($C746,'Look-Ups'!$C$2:$G$32,G$1-2,0)</f>
        <v>Proc_Type_01</v>
      </c>
      <c r="H746" t="s">
        <v>181</v>
      </c>
      <c r="I746">
        <f t="shared" si="25"/>
        <v>2021</v>
      </c>
      <c r="J746" t="s">
        <v>21</v>
      </c>
      <c r="K746" s="103">
        <v>0</v>
      </c>
      <c r="L746" s="78">
        <v>0</v>
      </c>
    </row>
    <row r="747" spans="1:12" ht="12.5" customHeight="1" x14ac:dyDescent="0.25">
      <c r="A747" t="str">
        <f t="shared" si="24"/>
        <v>Function_01Application_022021</v>
      </c>
      <c r="B747">
        <v>744</v>
      </c>
      <c r="C747" t="s">
        <v>355</v>
      </c>
      <c r="D747" t="str">
        <f>VLOOKUP($C747,'Look-Ups'!$C$2:$G$32,D$1-2,0)</f>
        <v>Function_01</v>
      </c>
      <c r="E747" t="str">
        <f>VLOOKUP($C747,'Look-Ups'!$C$2:$G$32,E$1-2,0)</f>
        <v>Function_Simpl_01</v>
      </c>
      <c r="F747" t="str">
        <f>VLOOKUP($C747,'Look-Ups'!$C$2:$G$32,F$1-2,0)</f>
        <v>Segment_01</v>
      </c>
      <c r="G747" t="str">
        <f>VLOOKUP($C747,'Look-Ups'!$C$2:$G$32,G$1-2,0)</f>
        <v>Proc_Type_01</v>
      </c>
      <c r="H747" t="s">
        <v>177</v>
      </c>
      <c r="I747">
        <f t="shared" si="25"/>
        <v>2021</v>
      </c>
      <c r="J747" t="s">
        <v>21</v>
      </c>
      <c r="K747" s="103">
        <v>0</v>
      </c>
      <c r="L747" s="78">
        <v>0</v>
      </c>
    </row>
    <row r="748" spans="1:12" ht="12.5" customHeight="1" x14ac:dyDescent="0.25">
      <c r="A748" t="str">
        <f t="shared" si="24"/>
        <v>Function_01Application_022021</v>
      </c>
      <c r="B748">
        <v>745</v>
      </c>
      <c r="C748" t="s">
        <v>355</v>
      </c>
      <c r="D748" t="str">
        <f>VLOOKUP($C748,'Look-Ups'!$C$2:$G$32,D$1-2,0)</f>
        <v>Function_01</v>
      </c>
      <c r="E748" t="str">
        <f>VLOOKUP($C748,'Look-Ups'!$C$2:$G$32,E$1-2,0)</f>
        <v>Function_Simpl_01</v>
      </c>
      <c r="F748" t="str">
        <f>VLOOKUP($C748,'Look-Ups'!$C$2:$G$32,F$1-2,0)</f>
        <v>Segment_01</v>
      </c>
      <c r="G748" t="str">
        <f>VLOOKUP($C748,'Look-Ups'!$C$2:$G$32,G$1-2,0)</f>
        <v>Proc_Type_01</v>
      </c>
      <c r="H748" t="s">
        <v>204</v>
      </c>
      <c r="I748">
        <f t="shared" si="25"/>
        <v>2021</v>
      </c>
      <c r="J748" t="s">
        <v>21</v>
      </c>
      <c r="K748" s="103">
        <v>0</v>
      </c>
      <c r="L748" s="78">
        <v>0</v>
      </c>
    </row>
    <row r="749" spans="1:12" ht="12.5" customHeight="1" x14ac:dyDescent="0.25">
      <c r="A749" t="str">
        <f t="shared" si="24"/>
        <v>Function_01Application_022021</v>
      </c>
      <c r="B749">
        <v>746</v>
      </c>
      <c r="C749" t="s">
        <v>355</v>
      </c>
      <c r="D749" t="str">
        <f>VLOOKUP($C749,'Look-Ups'!$C$2:$G$32,D$1-2,0)</f>
        <v>Function_01</v>
      </c>
      <c r="E749" t="str">
        <f>VLOOKUP($C749,'Look-Ups'!$C$2:$G$32,E$1-2,0)</f>
        <v>Function_Simpl_01</v>
      </c>
      <c r="F749" t="str">
        <f>VLOOKUP($C749,'Look-Ups'!$C$2:$G$32,F$1-2,0)</f>
        <v>Segment_01</v>
      </c>
      <c r="G749" t="str">
        <f>VLOOKUP($C749,'Look-Ups'!$C$2:$G$32,G$1-2,0)</f>
        <v>Proc_Type_01</v>
      </c>
      <c r="H749" t="s">
        <v>244</v>
      </c>
      <c r="I749">
        <f t="shared" si="25"/>
        <v>2021</v>
      </c>
      <c r="J749" t="s">
        <v>21</v>
      </c>
      <c r="K749" s="103">
        <v>6.8967502026644478E-3</v>
      </c>
      <c r="L749" s="78" t="s">
        <v>106</v>
      </c>
    </row>
    <row r="750" spans="1:12" ht="12.5" customHeight="1" x14ac:dyDescent="0.25">
      <c r="A750" t="str">
        <f t="shared" si="24"/>
        <v>Function_01Application_032021</v>
      </c>
      <c r="B750">
        <v>747</v>
      </c>
      <c r="C750" t="s">
        <v>356</v>
      </c>
      <c r="D750" t="str">
        <f>VLOOKUP($C750,'Look-Ups'!$C$2:$G$32,D$1-2,0)</f>
        <v>Function_01</v>
      </c>
      <c r="E750" t="str">
        <f>VLOOKUP($C750,'Look-Ups'!$C$2:$G$32,E$1-2,0)</f>
        <v>Function_Simpl_01</v>
      </c>
      <c r="F750" t="str">
        <f>VLOOKUP($C750,'Look-Ups'!$C$2:$G$32,F$1-2,0)</f>
        <v>Segment_01</v>
      </c>
      <c r="G750" t="str">
        <f>VLOOKUP($C750,'Look-Ups'!$C$2:$G$32,G$1-2,0)</f>
        <v>Proc_Type_01</v>
      </c>
      <c r="H750" t="s">
        <v>195</v>
      </c>
      <c r="I750">
        <f t="shared" si="25"/>
        <v>2021</v>
      </c>
      <c r="J750" t="s">
        <v>21</v>
      </c>
      <c r="K750" s="103">
        <v>0.87</v>
      </c>
      <c r="L750" s="78" t="s">
        <v>106</v>
      </c>
    </row>
    <row r="751" spans="1:12" ht="12.5" customHeight="1" x14ac:dyDescent="0.25">
      <c r="A751" t="str">
        <f t="shared" si="24"/>
        <v>Function_01Application_032021</v>
      </c>
      <c r="B751">
        <v>748</v>
      </c>
      <c r="C751" t="s">
        <v>356</v>
      </c>
      <c r="D751" t="str">
        <f>VLOOKUP($C751,'Look-Ups'!$C$2:$G$32,D$1-2,0)</f>
        <v>Function_01</v>
      </c>
      <c r="E751" t="str">
        <f>VLOOKUP($C751,'Look-Ups'!$C$2:$G$32,E$1-2,0)</f>
        <v>Function_Simpl_01</v>
      </c>
      <c r="F751" t="str">
        <f>VLOOKUP($C751,'Look-Ups'!$C$2:$G$32,F$1-2,0)</f>
        <v>Segment_01</v>
      </c>
      <c r="G751" t="str">
        <f>VLOOKUP($C751,'Look-Ups'!$C$2:$G$32,G$1-2,0)</f>
        <v>Proc_Type_01</v>
      </c>
      <c r="H751" t="s">
        <v>161</v>
      </c>
      <c r="I751">
        <f t="shared" si="25"/>
        <v>2021</v>
      </c>
      <c r="J751" t="s">
        <v>21</v>
      </c>
      <c r="K751" s="103">
        <v>0.1</v>
      </c>
      <c r="L751" s="78" t="s">
        <v>106</v>
      </c>
    </row>
    <row r="752" spans="1:12" ht="12.5" customHeight="1" x14ac:dyDescent="0.25">
      <c r="A752" t="str">
        <f t="shared" si="24"/>
        <v>Function_01Application_032021</v>
      </c>
      <c r="B752">
        <v>749</v>
      </c>
      <c r="C752" t="s">
        <v>356</v>
      </c>
      <c r="D752" t="str">
        <f>VLOOKUP($C752,'Look-Ups'!$C$2:$G$32,D$1-2,0)</f>
        <v>Function_01</v>
      </c>
      <c r="E752" t="str">
        <f>VLOOKUP($C752,'Look-Ups'!$C$2:$G$32,E$1-2,0)</f>
        <v>Function_Simpl_01</v>
      </c>
      <c r="F752" t="str">
        <f>VLOOKUP($C752,'Look-Ups'!$C$2:$G$32,F$1-2,0)</f>
        <v>Segment_01</v>
      </c>
      <c r="G752" t="str">
        <f>VLOOKUP($C752,'Look-Ups'!$C$2:$G$32,G$1-2,0)</f>
        <v>Proc_Type_01</v>
      </c>
      <c r="H752" t="s">
        <v>190</v>
      </c>
      <c r="I752">
        <f t="shared" si="25"/>
        <v>2021</v>
      </c>
      <c r="J752" t="s">
        <v>21</v>
      </c>
      <c r="K752" s="103">
        <v>1E-3</v>
      </c>
      <c r="L752" s="78" t="s">
        <v>108</v>
      </c>
    </row>
    <row r="753" spans="1:12" ht="12.5" customHeight="1" x14ac:dyDescent="0.25">
      <c r="A753" t="str">
        <f t="shared" si="24"/>
        <v>Function_01Application_032021</v>
      </c>
      <c r="B753">
        <v>750</v>
      </c>
      <c r="C753" t="s">
        <v>356</v>
      </c>
      <c r="D753" t="str">
        <f>VLOOKUP($C753,'Look-Ups'!$C$2:$G$32,D$1-2,0)</f>
        <v>Function_01</v>
      </c>
      <c r="E753" t="str">
        <f>VLOOKUP($C753,'Look-Ups'!$C$2:$G$32,E$1-2,0)</f>
        <v>Function_Simpl_01</v>
      </c>
      <c r="F753" t="str">
        <f>VLOOKUP($C753,'Look-Ups'!$C$2:$G$32,F$1-2,0)</f>
        <v>Segment_01</v>
      </c>
      <c r="G753" t="str">
        <f>VLOOKUP($C753,'Look-Ups'!$C$2:$G$32,G$1-2,0)</f>
        <v>Proc_Type_01</v>
      </c>
      <c r="H753" t="s">
        <v>206</v>
      </c>
      <c r="I753">
        <f t="shared" si="25"/>
        <v>2021</v>
      </c>
      <c r="J753" t="s">
        <v>21</v>
      </c>
      <c r="K753" s="103">
        <v>3.0000000000000001E-3</v>
      </c>
      <c r="L753" s="78" t="s">
        <v>108</v>
      </c>
    </row>
    <row r="754" spans="1:12" ht="12.5" customHeight="1" x14ac:dyDescent="0.25">
      <c r="A754" t="str">
        <f t="shared" si="24"/>
        <v>Function_01Application_032021</v>
      </c>
      <c r="B754">
        <v>751</v>
      </c>
      <c r="C754" t="s">
        <v>356</v>
      </c>
      <c r="D754" t="str">
        <f>VLOOKUP($C754,'Look-Ups'!$C$2:$G$32,D$1-2,0)</f>
        <v>Function_01</v>
      </c>
      <c r="E754" t="str">
        <f>VLOOKUP($C754,'Look-Ups'!$C$2:$G$32,E$1-2,0)</f>
        <v>Function_Simpl_01</v>
      </c>
      <c r="F754" t="str">
        <f>VLOOKUP($C754,'Look-Ups'!$C$2:$G$32,F$1-2,0)</f>
        <v>Segment_01</v>
      </c>
      <c r="G754" t="str">
        <f>VLOOKUP($C754,'Look-Ups'!$C$2:$G$32,G$1-2,0)</f>
        <v>Proc_Type_01</v>
      </c>
      <c r="H754" t="s">
        <v>164</v>
      </c>
      <c r="I754">
        <f t="shared" si="25"/>
        <v>2021</v>
      </c>
      <c r="J754" t="s">
        <v>21</v>
      </c>
      <c r="K754" s="103">
        <v>5.0000000000000001E-3</v>
      </c>
      <c r="L754" s="78" t="s">
        <v>108</v>
      </c>
    </row>
    <row r="755" spans="1:12" ht="12.5" customHeight="1" x14ac:dyDescent="0.25">
      <c r="A755" t="str">
        <f t="shared" si="24"/>
        <v>Function_01Application_032021</v>
      </c>
      <c r="B755">
        <v>752</v>
      </c>
      <c r="C755" t="s">
        <v>356</v>
      </c>
      <c r="D755" t="str">
        <f>VLOOKUP($C755,'Look-Ups'!$C$2:$G$32,D$1-2,0)</f>
        <v>Function_01</v>
      </c>
      <c r="E755" t="str">
        <f>VLOOKUP($C755,'Look-Ups'!$C$2:$G$32,E$1-2,0)</f>
        <v>Function_Simpl_01</v>
      </c>
      <c r="F755" t="str">
        <f>VLOOKUP($C755,'Look-Ups'!$C$2:$G$32,F$1-2,0)</f>
        <v>Segment_01</v>
      </c>
      <c r="G755" t="str">
        <f>VLOOKUP($C755,'Look-Ups'!$C$2:$G$32,G$1-2,0)</f>
        <v>Proc_Type_01</v>
      </c>
      <c r="H755" t="s">
        <v>160</v>
      </c>
      <c r="I755">
        <f t="shared" si="25"/>
        <v>2021</v>
      </c>
      <c r="J755" t="s">
        <v>21</v>
      </c>
      <c r="K755" s="103">
        <v>6.0000000000000001E-3</v>
      </c>
      <c r="L755" s="78" t="s">
        <v>108</v>
      </c>
    </row>
    <row r="756" spans="1:12" ht="12.5" customHeight="1" x14ac:dyDescent="0.25">
      <c r="A756" t="str">
        <f t="shared" si="24"/>
        <v>Function_01Application_032021</v>
      </c>
      <c r="B756">
        <v>753</v>
      </c>
      <c r="C756" t="s">
        <v>356</v>
      </c>
      <c r="D756" t="str">
        <f>VLOOKUP($C756,'Look-Ups'!$C$2:$G$32,D$1-2,0)</f>
        <v>Function_01</v>
      </c>
      <c r="E756" t="str">
        <f>VLOOKUP($C756,'Look-Ups'!$C$2:$G$32,E$1-2,0)</f>
        <v>Function_Simpl_01</v>
      </c>
      <c r="F756" t="str">
        <f>VLOOKUP($C756,'Look-Ups'!$C$2:$G$32,F$1-2,0)</f>
        <v>Segment_01</v>
      </c>
      <c r="G756" t="str">
        <f>VLOOKUP($C756,'Look-Ups'!$C$2:$G$32,G$1-2,0)</f>
        <v>Proc_Type_01</v>
      </c>
      <c r="H756" t="s">
        <v>182</v>
      </c>
      <c r="I756">
        <f t="shared" si="25"/>
        <v>2021</v>
      </c>
      <c r="J756" t="s">
        <v>21</v>
      </c>
      <c r="K756" s="103">
        <v>2.1032497973355823E-3</v>
      </c>
      <c r="L756" s="78" t="s">
        <v>108</v>
      </c>
    </row>
    <row r="757" spans="1:12" ht="12.5" customHeight="1" x14ac:dyDescent="0.25">
      <c r="A757" t="str">
        <f t="shared" si="24"/>
        <v>Function_01Application_032021</v>
      </c>
      <c r="B757">
        <v>754</v>
      </c>
      <c r="C757" t="s">
        <v>356</v>
      </c>
      <c r="D757" t="str">
        <f>VLOOKUP($C757,'Look-Ups'!$C$2:$G$32,D$1-2,0)</f>
        <v>Function_01</v>
      </c>
      <c r="E757" t="str">
        <f>VLOOKUP($C757,'Look-Ups'!$C$2:$G$32,E$1-2,0)</f>
        <v>Function_Simpl_01</v>
      </c>
      <c r="F757" t="str">
        <f>VLOOKUP($C757,'Look-Ups'!$C$2:$G$32,F$1-2,0)</f>
        <v>Segment_01</v>
      </c>
      <c r="G757" t="str">
        <f>VLOOKUP($C757,'Look-Ups'!$C$2:$G$32,G$1-2,0)</f>
        <v>Proc_Type_01</v>
      </c>
      <c r="H757" t="s">
        <v>212</v>
      </c>
      <c r="I757">
        <f t="shared" si="25"/>
        <v>2021</v>
      </c>
      <c r="J757" t="s">
        <v>21</v>
      </c>
      <c r="K757" s="103">
        <v>0</v>
      </c>
      <c r="L757" s="78" t="s">
        <v>106</v>
      </c>
    </row>
    <row r="758" spans="1:12" ht="12.5" customHeight="1" x14ac:dyDescent="0.25">
      <c r="A758" t="str">
        <f t="shared" si="24"/>
        <v>Function_01Application_032021</v>
      </c>
      <c r="B758">
        <v>755</v>
      </c>
      <c r="C758" t="s">
        <v>356</v>
      </c>
      <c r="D758" t="str">
        <f>VLOOKUP($C758,'Look-Ups'!$C$2:$G$32,D$1-2,0)</f>
        <v>Function_01</v>
      </c>
      <c r="E758" t="str">
        <f>VLOOKUP($C758,'Look-Ups'!$C$2:$G$32,E$1-2,0)</f>
        <v>Function_Simpl_01</v>
      </c>
      <c r="F758" t="str">
        <f>VLOOKUP($C758,'Look-Ups'!$C$2:$G$32,F$1-2,0)</f>
        <v>Segment_01</v>
      </c>
      <c r="G758" t="str">
        <f>VLOOKUP($C758,'Look-Ups'!$C$2:$G$32,G$1-2,0)</f>
        <v>Proc_Type_01</v>
      </c>
      <c r="H758" t="s">
        <v>179</v>
      </c>
      <c r="I758">
        <f t="shared" si="25"/>
        <v>2021</v>
      </c>
      <c r="J758" t="s">
        <v>21</v>
      </c>
      <c r="K758" s="103">
        <v>0</v>
      </c>
      <c r="L758" s="78" t="s">
        <v>106</v>
      </c>
    </row>
    <row r="759" spans="1:12" ht="12.5" customHeight="1" x14ac:dyDescent="0.25">
      <c r="A759" t="str">
        <f t="shared" si="24"/>
        <v>Function_01Application_032021</v>
      </c>
      <c r="B759">
        <v>756</v>
      </c>
      <c r="C759" t="s">
        <v>356</v>
      </c>
      <c r="D759" t="str">
        <f>VLOOKUP($C759,'Look-Ups'!$C$2:$G$32,D$1-2,0)</f>
        <v>Function_01</v>
      </c>
      <c r="E759" t="str">
        <f>VLOOKUP($C759,'Look-Ups'!$C$2:$G$32,E$1-2,0)</f>
        <v>Function_Simpl_01</v>
      </c>
      <c r="F759" t="str">
        <f>VLOOKUP($C759,'Look-Ups'!$C$2:$G$32,F$1-2,0)</f>
        <v>Segment_01</v>
      </c>
      <c r="G759" t="str">
        <f>VLOOKUP($C759,'Look-Ups'!$C$2:$G$32,G$1-2,0)</f>
        <v>Proc_Type_01</v>
      </c>
      <c r="H759" t="s">
        <v>167</v>
      </c>
      <c r="I759">
        <f t="shared" si="25"/>
        <v>2021</v>
      </c>
      <c r="J759" t="s">
        <v>21</v>
      </c>
      <c r="K759" s="103">
        <v>0</v>
      </c>
      <c r="L759" s="78" t="s">
        <v>106</v>
      </c>
    </row>
    <row r="760" spans="1:12" ht="12.5" customHeight="1" x14ac:dyDescent="0.25">
      <c r="A760" t="str">
        <f t="shared" si="24"/>
        <v>Function_01Application_032021</v>
      </c>
      <c r="B760">
        <v>757</v>
      </c>
      <c r="C760" t="s">
        <v>356</v>
      </c>
      <c r="D760" t="str">
        <f>VLOOKUP($C760,'Look-Ups'!$C$2:$G$32,D$1-2,0)</f>
        <v>Function_01</v>
      </c>
      <c r="E760" t="str">
        <f>VLOOKUP($C760,'Look-Ups'!$C$2:$G$32,E$1-2,0)</f>
        <v>Function_Simpl_01</v>
      </c>
      <c r="F760" t="str">
        <f>VLOOKUP($C760,'Look-Ups'!$C$2:$G$32,F$1-2,0)</f>
        <v>Segment_01</v>
      </c>
      <c r="G760" t="str">
        <f>VLOOKUP($C760,'Look-Ups'!$C$2:$G$32,G$1-2,0)</f>
        <v>Proc_Type_01</v>
      </c>
      <c r="H760" t="s">
        <v>235</v>
      </c>
      <c r="I760">
        <f t="shared" si="25"/>
        <v>2021</v>
      </c>
      <c r="J760" t="s">
        <v>21</v>
      </c>
      <c r="K760" s="103">
        <v>0</v>
      </c>
      <c r="L760" s="78" t="s">
        <v>106</v>
      </c>
    </row>
    <row r="761" spans="1:12" ht="12.5" customHeight="1" x14ac:dyDescent="0.25">
      <c r="A761" t="str">
        <f t="shared" si="24"/>
        <v>Function_01Application_032021</v>
      </c>
      <c r="B761">
        <v>758</v>
      </c>
      <c r="C761" t="s">
        <v>356</v>
      </c>
      <c r="D761" t="str">
        <f>VLOOKUP($C761,'Look-Ups'!$C$2:$G$32,D$1-2,0)</f>
        <v>Function_01</v>
      </c>
      <c r="E761" t="str">
        <f>VLOOKUP($C761,'Look-Ups'!$C$2:$G$32,E$1-2,0)</f>
        <v>Function_Simpl_01</v>
      </c>
      <c r="F761" t="str">
        <f>VLOOKUP($C761,'Look-Ups'!$C$2:$G$32,F$1-2,0)</f>
        <v>Segment_01</v>
      </c>
      <c r="G761" t="str">
        <f>VLOOKUP($C761,'Look-Ups'!$C$2:$G$32,G$1-2,0)</f>
        <v>Proc_Type_01</v>
      </c>
      <c r="H761" t="s">
        <v>191</v>
      </c>
      <c r="I761">
        <f t="shared" si="25"/>
        <v>2021</v>
      </c>
      <c r="J761" t="s">
        <v>21</v>
      </c>
      <c r="K761" s="103">
        <v>5.0000000000000001E-3</v>
      </c>
      <c r="L761" s="78" t="s">
        <v>108</v>
      </c>
    </row>
    <row r="762" spans="1:12" ht="12.5" customHeight="1" x14ac:dyDescent="0.25">
      <c r="A762" t="str">
        <f t="shared" si="24"/>
        <v>Function_01Application_032021</v>
      </c>
      <c r="B762">
        <v>759</v>
      </c>
      <c r="C762" t="s">
        <v>356</v>
      </c>
      <c r="D762" t="str">
        <f>VLOOKUP($C762,'Look-Ups'!$C$2:$G$32,D$1-2,0)</f>
        <v>Function_01</v>
      </c>
      <c r="E762" t="str">
        <f>VLOOKUP($C762,'Look-Ups'!$C$2:$G$32,E$1-2,0)</f>
        <v>Function_Simpl_01</v>
      </c>
      <c r="F762" t="str">
        <f>VLOOKUP($C762,'Look-Ups'!$C$2:$G$32,F$1-2,0)</f>
        <v>Segment_01</v>
      </c>
      <c r="G762" t="str">
        <f>VLOOKUP($C762,'Look-Ups'!$C$2:$G$32,G$1-2,0)</f>
        <v>Proc_Type_01</v>
      </c>
      <c r="H762" t="s">
        <v>174</v>
      </c>
      <c r="I762">
        <f t="shared" si="25"/>
        <v>2021</v>
      </c>
      <c r="J762" t="s">
        <v>21</v>
      </c>
      <c r="K762" s="103">
        <v>0</v>
      </c>
      <c r="L762" s="78">
        <v>0</v>
      </c>
    </row>
    <row r="763" spans="1:12" ht="12.5" customHeight="1" x14ac:dyDescent="0.25">
      <c r="A763" t="str">
        <f t="shared" si="24"/>
        <v>Function_01Application_032021</v>
      </c>
      <c r="B763">
        <v>760</v>
      </c>
      <c r="C763" t="s">
        <v>356</v>
      </c>
      <c r="D763" t="str">
        <f>VLOOKUP($C763,'Look-Ups'!$C$2:$G$32,D$1-2,0)</f>
        <v>Function_01</v>
      </c>
      <c r="E763" t="str">
        <f>VLOOKUP($C763,'Look-Ups'!$C$2:$G$32,E$1-2,0)</f>
        <v>Function_Simpl_01</v>
      </c>
      <c r="F763" t="str">
        <f>VLOOKUP($C763,'Look-Ups'!$C$2:$G$32,F$1-2,0)</f>
        <v>Segment_01</v>
      </c>
      <c r="G763" t="str">
        <f>VLOOKUP($C763,'Look-Ups'!$C$2:$G$32,G$1-2,0)</f>
        <v>Proc_Type_01</v>
      </c>
      <c r="H763" t="s">
        <v>218</v>
      </c>
      <c r="I763">
        <f t="shared" si="25"/>
        <v>2021</v>
      </c>
      <c r="J763" t="s">
        <v>21</v>
      </c>
      <c r="K763" s="103">
        <v>1E-3</v>
      </c>
      <c r="L763" s="78" t="s">
        <v>108</v>
      </c>
    </row>
    <row r="764" spans="1:12" ht="12.5" customHeight="1" x14ac:dyDescent="0.25">
      <c r="A764" t="str">
        <f t="shared" si="24"/>
        <v>Function_01Application_032021</v>
      </c>
      <c r="B764">
        <v>761</v>
      </c>
      <c r="C764" t="s">
        <v>356</v>
      </c>
      <c r="D764" t="str">
        <f>VLOOKUP($C764,'Look-Ups'!$C$2:$G$32,D$1-2,0)</f>
        <v>Function_01</v>
      </c>
      <c r="E764" t="str">
        <f>VLOOKUP($C764,'Look-Ups'!$C$2:$G$32,E$1-2,0)</f>
        <v>Function_Simpl_01</v>
      </c>
      <c r="F764" t="str">
        <f>VLOOKUP($C764,'Look-Ups'!$C$2:$G$32,F$1-2,0)</f>
        <v>Segment_01</v>
      </c>
      <c r="G764" t="str">
        <f>VLOOKUP($C764,'Look-Ups'!$C$2:$G$32,G$1-2,0)</f>
        <v>Proc_Type_01</v>
      </c>
      <c r="H764" t="s">
        <v>181</v>
      </c>
      <c r="I764">
        <f t="shared" si="25"/>
        <v>2021</v>
      </c>
      <c r="J764" t="s">
        <v>21</v>
      </c>
      <c r="K764" s="103">
        <v>0</v>
      </c>
      <c r="L764" s="78">
        <v>0</v>
      </c>
    </row>
    <row r="765" spans="1:12" ht="12.5" customHeight="1" x14ac:dyDescent="0.25">
      <c r="A765" t="str">
        <f t="shared" si="24"/>
        <v>Function_01Application_032021</v>
      </c>
      <c r="B765">
        <v>762</v>
      </c>
      <c r="C765" t="s">
        <v>356</v>
      </c>
      <c r="D765" t="str">
        <f>VLOOKUP($C765,'Look-Ups'!$C$2:$G$32,D$1-2,0)</f>
        <v>Function_01</v>
      </c>
      <c r="E765" t="str">
        <f>VLOOKUP($C765,'Look-Ups'!$C$2:$G$32,E$1-2,0)</f>
        <v>Function_Simpl_01</v>
      </c>
      <c r="F765" t="str">
        <f>VLOOKUP($C765,'Look-Ups'!$C$2:$G$32,F$1-2,0)</f>
        <v>Segment_01</v>
      </c>
      <c r="G765" t="str">
        <f>VLOOKUP($C765,'Look-Ups'!$C$2:$G$32,G$1-2,0)</f>
        <v>Proc_Type_01</v>
      </c>
      <c r="H765" t="s">
        <v>177</v>
      </c>
      <c r="I765">
        <f t="shared" si="25"/>
        <v>2021</v>
      </c>
      <c r="J765" t="s">
        <v>21</v>
      </c>
      <c r="K765" s="103">
        <v>0</v>
      </c>
      <c r="L765" s="78">
        <v>0</v>
      </c>
    </row>
    <row r="766" spans="1:12" ht="12.5" customHeight="1" x14ac:dyDescent="0.25">
      <c r="A766" t="str">
        <f t="shared" si="24"/>
        <v>Function_01Application_032021</v>
      </c>
      <c r="B766">
        <v>763</v>
      </c>
      <c r="C766" t="s">
        <v>356</v>
      </c>
      <c r="D766" t="str">
        <f>VLOOKUP($C766,'Look-Ups'!$C$2:$G$32,D$1-2,0)</f>
        <v>Function_01</v>
      </c>
      <c r="E766" t="str">
        <f>VLOOKUP($C766,'Look-Ups'!$C$2:$G$32,E$1-2,0)</f>
        <v>Function_Simpl_01</v>
      </c>
      <c r="F766" t="str">
        <f>VLOOKUP($C766,'Look-Ups'!$C$2:$G$32,F$1-2,0)</f>
        <v>Segment_01</v>
      </c>
      <c r="G766" t="str">
        <f>VLOOKUP($C766,'Look-Ups'!$C$2:$G$32,G$1-2,0)</f>
        <v>Proc_Type_01</v>
      </c>
      <c r="H766" t="s">
        <v>204</v>
      </c>
      <c r="I766">
        <f t="shared" si="25"/>
        <v>2021</v>
      </c>
      <c r="J766" t="s">
        <v>21</v>
      </c>
      <c r="K766" s="103">
        <v>0</v>
      </c>
      <c r="L766" s="78">
        <v>0</v>
      </c>
    </row>
    <row r="767" spans="1:12" ht="12.5" customHeight="1" x14ac:dyDescent="0.25">
      <c r="A767" t="str">
        <f t="shared" si="24"/>
        <v>Function_01Application_032021</v>
      </c>
      <c r="B767">
        <v>764</v>
      </c>
      <c r="C767" t="s">
        <v>356</v>
      </c>
      <c r="D767" t="str">
        <f>VLOOKUP($C767,'Look-Ups'!$C$2:$G$32,D$1-2,0)</f>
        <v>Function_01</v>
      </c>
      <c r="E767" t="str">
        <f>VLOOKUP($C767,'Look-Ups'!$C$2:$G$32,E$1-2,0)</f>
        <v>Function_Simpl_01</v>
      </c>
      <c r="F767" t="str">
        <f>VLOOKUP($C767,'Look-Ups'!$C$2:$G$32,F$1-2,0)</f>
        <v>Segment_01</v>
      </c>
      <c r="G767" t="str">
        <f>VLOOKUP($C767,'Look-Ups'!$C$2:$G$32,G$1-2,0)</f>
        <v>Proc_Type_01</v>
      </c>
      <c r="H767" t="s">
        <v>244</v>
      </c>
      <c r="I767">
        <f t="shared" si="25"/>
        <v>2021</v>
      </c>
      <c r="J767" t="s">
        <v>21</v>
      </c>
      <c r="K767" s="103">
        <v>2.2587342077888817E-3</v>
      </c>
      <c r="L767" s="78" t="s">
        <v>106</v>
      </c>
    </row>
    <row r="768" spans="1:12" ht="12.5" customHeight="1" x14ac:dyDescent="0.25">
      <c r="A768" t="str">
        <f t="shared" si="24"/>
        <v>Function_02Application_052021</v>
      </c>
      <c r="B768">
        <v>765</v>
      </c>
      <c r="C768" t="s">
        <v>358</v>
      </c>
      <c r="D768" t="str">
        <f>VLOOKUP($C768,'Look-Ups'!$C$2:$G$32,D$1-2,0)</f>
        <v>Function_02</v>
      </c>
      <c r="E768" t="str">
        <f>VLOOKUP($C768,'Look-Ups'!$C$2:$G$32,E$1-2,0)</f>
        <v>Function_Simpl_02</v>
      </c>
      <c r="F768" t="str">
        <f>VLOOKUP($C768,'Look-Ups'!$C$2:$G$32,F$1-2,0)</f>
        <v>Segment_02</v>
      </c>
      <c r="G768" t="str">
        <f>VLOOKUP($C768,'Look-Ups'!$C$2:$G$32,G$1-2,0)</f>
        <v>Proc_Type_03</v>
      </c>
      <c r="H768" t="s">
        <v>215</v>
      </c>
      <c r="I768">
        <f t="shared" si="25"/>
        <v>2021</v>
      </c>
      <c r="J768" t="s">
        <v>21</v>
      </c>
      <c r="K768" s="103">
        <v>0.71</v>
      </c>
      <c r="L768" s="78" t="s">
        <v>108</v>
      </c>
    </row>
    <row r="769" spans="1:12" ht="12.5" customHeight="1" x14ac:dyDescent="0.25">
      <c r="A769" t="str">
        <f t="shared" si="24"/>
        <v>Function_02Application_052021</v>
      </c>
      <c r="B769">
        <v>766</v>
      </c>
      <c r="C769" t="s">
        <v>358</v>
      </c>
      <c r="D769" t="str">
        <f>VLOOKUP($C769,'Look-Ups'!$C$2:$G$32,D$1-2,0)</f>
        <v>Function_02</v>
      </c>
      <c r="E769" t="str">
        <f>VLOOKUP($C769,'Look-Ups'!$C$2:$G$32,E$1-2,0)</f>
        <v>Function_Simpl_02</v>
      </c>
      <c r="F769" t="str">
        <f>VLOOKUP($C769,'Look-Ups'!$C$2:$G$32,F$1-2,0)</f>
        <v>Segment_02</v>
      </c>
      <c r="G769" t="str">
        <f>VLOOKUP($C769,'Look-Ups'!$C$2:$G$32,G$1-2,0)</f>
        <v>Proc_Type_03</v>
      </c>
      <c r="H769" t="s">
        <v>190</v>
      </c>
      <c r="I769">
        <f t="shared" si="25"/>
        <v>2021</v>
      </c>
      <c r="J769" t="s">
        <v>21</v>
      </c>
      <c r="K769" s="103">
        <v>1.4999999999999999E-2</v>
      </c>
      <c r="L769" s="78" t="s">
        <v>108</v>
      </c>
    </row>
    <row r="770" spans="1:12" ht="12.5" customHeight="1" x14ac:dyDescent="0.25">
      <c r="A770" t="str">
        <f t="shared" si="24"/>
        <v>Function_02Application_052021</v>
      </c>
      <c r="B770">
        <v>767</v>
      </c>
      <c r="C770" t="s">
        <v>358</v>
      </c>
      <c r="D770" t="str">
        <f>VLOOKUP($C770,'Look-Ups'!$C$2:$G$32,D$1-2,0)</f>
        <v>Function_02</v>
      </c>
      <c r="E770" t="str">
        <f>VLOOKUP($C770,'Look-Ups'!$C$2:$G$32,E$1-2,0)</f>
        <v>Function_Simpl_02</v>
      </c>
      <c r="F770" t="str">
        <f>VLOOKUP($C770,'Look-Ups'!$C$2:$G$32,F$1-2,0)</f>
        <v>Segment_02</v>
      </c>
      <c r="G770" t="str">
        <f>VLOOKUP($C770,'Look-Ups'!$C$2:$G$32,G$1-2,0)</f>
        <v>Proc_Type_03</v>
      </c>
      <c r="H770" t="s">
        <v>182</v>
      </c>
      <c r="I770">
        <f t="shared" si="25"/>
        <v>2021</v>
      </c>
      <c r="J770" t="s">
        <v>21</v>
      </c>
      <c r="K770" s="103">
        <v>3.6999999999999998E-2</v>
      </c>
      <c r="L770" s="78" t="s">
        <v>108</v>
      </c>
    </row>
    <row r="771" spans="1:12" ht="12.5" customHeight="1" x14ac:dyDescent="0.25">
      <c r="A771" t="str">
        <f t="shared" si="24"/>
        <v>Function_02Application_052021</v>
      </c>
      <c r="B771">
        <v>768</v>
      </c>
      <c r="C771" t="s">
        <v>358</v>
      </c>
      <c r="D771" t="str">
        <f>VLOOKUP($C771,'Look-Ups'!$C$2:$G$32,D$1-2,0)</f>
        <v>Function_02</v>
      </c>
      <c r="E771" t="str">
        <f>VLOOKUP($C771,'Look-Ups'!$C$2:$G$32,E$1-2,0)</f>
        <v>Function_Simpl_02</v>
      </c>
      <c r="F771" t="str">
        <f>VLOOKUP($C771,'Look-Ups'!$C$2:$G$32,F$1-2,0)</f>
        <v>Segment_02</v>
      </c>
      <c r="G771" t="str">
        <f>VLOOKUP($C771,'Look-Ups'!$C$2:$G$32,G$1-2,0)</f>
        <v>Proc_Type_03</v>
      </c>
      <c r="H771" t="s">
        <v>196</v>
      </c>
      <c r="I771">
        <f t="shared" si="25"/>
        <v>2021</v>
      </c>
      <c r="J771" t="s">
        <v>21</v>
      </c>
      <c r="K771" s="103">
        <v>0</v>
      </c>
      <c r="L771" s="78">
        <v>0</v>
      </c>
    </row>
    <row r="772" spans="1:12" ht="12.5" customHeight="1" x14ac:dyDescent="0.25">
      <c r="A772" t="str">
        <f t="shared" si="24"/>
        <v>Function_02Application_052021</v>
      </c>
      <c r="B772">
        <v>769</v>
      </c>
      <c r="C772" t="s">
        <v>358</v>
      </c>
      <c r="D772" t="str">
        <f>VLOOKUP($C772,'Look-Ups'!$C$2:$G$32,D$1-2,0)</f>
        <v>Function_02</v>
      </c>
      <c r="E772" t="str">
        <f>VLOOKUP($C772,'Look-Ups'!$C$2:$G$32,E$1-2,0)</f>
        <v>Function_Simpl_02</v>
      </c>
      <c r="F772" t="str">
        <f>VLOOKUP($C772,'Look-Ups'!$C$2:$G$32,F$1-2,0)</f>
        <v>Segment_02</v>
      </c>
      <c r="G772" t="str">
        <f>VLOOKUP($C772,'Look-Ups'!$C$2:$G$32,G$1-2,0)</f>
        <v>Proc_Type_03</v>
      </c>
      <c r="H772" t="s">
        <v>199</v>
      </c>
      <c r="I772">
        <f t="shared" si="25"/>
        <v>2021</v>
      </c>
      <c r="J772" t="s">
        <v>21</v>
      </c>
      <c r="K772" s="103">
        <v>1.4999999999999999E-2</v>
      </c>
      <c r="L772" s="78" t="s">
        <v>108</v>
      </c>
    </row>
    <row r="773" spans="1:12" ht="12.5" customHeight="1" x14ac:dyDescent="0.25">
      <c r="A773" t="str">
        <f t="shared" ref="A773:A836" si="26">D773&amp;C773&amp;I773</f>
        <v>Function_02Application_052021</v>
      </c>
      <c r="B773">
        <v>770</v>
      </c>
      <c r="C773" t="s">
        <v>358</v>
      </c>
      <c r="D773" t="str">
        <f>VLOOKUP($C773,'Look-Ups'!$C$2:$G$32,D$1-2,0)</f>
        <v>Function_02</v>
      </c>
      <c r="E773" t="str">
        <f>VLOOKUP($C773,'Look-Ups'!$C$2:$G$32,E$1-2,0)</f>
        <v>Function_Simpl_02</v>
      </c>
      <c r="F773" t="str">
        <f>VLOOKUP($C773,'Look-Ups'!$C$2:$G$32,F$1-2,0)</f>
        <v>Segment_02</v>
      </c>
      <c r="G773" t="str">
        <f>VLOOKUP($C773,'Look-Ups'!$C$2:$G$32,G$1-2,0)</f>
        <v>Proc_Type_03</v>
      </c>
      <c r="H773" t="s">
        <v>183</v>
      </c>
      <c r="I773">
        <f t="shared" si="25"/>
        <v>2021</v>
      </c>
      <c r="J773" t="s">
        <v>21</v>
      </c>
      <c r="K773" s="103">
        <v>5.0000000000000001E-3</v>
      </c>
      <c r="L773" s="78" t="s">
        <v>108</v>
      </c>
    </row>
    <row r="774" spans="1:12" ht="12.5" customHeight="1" x14ac:dyDescent="0.25">
      <c r="A774" t="str">
        <f t="shared" si="26"/>
        <v>Function_02Application_052021</v>
      </c>
      <c r="B774">
        <v>771</v>
      </c>
      <c r="C774" t="s">
        <v>358</v>
      </c>
      <c r="D774" t="str">
        <f>VLOOKUP($C774,'Look-Ups'!$C$2:$G$32,D$1-2,0)</f>
        <v>Function_02</v>
      </c>
      <c r="E774" t="str">
        <f>VLOOKUP($C774,'Look-Ups'!$C$2:$G$32,E$1-2,0)</f>
        <v>Function_Simpl_02</v>
      </c>
      <c r="F774" t="str">
        <f>VLOOKUP($C774,'Look-Ups'!$C$2:$G$32,F$1-2,0)</f>
        <v>Segment_02</v>
      </c>
      <c r="G774" t="str">
        <f>VLOOKUP($C774,'Look-Ups'!$C$2:$G$32,G$1-2,0)</f>
        <v>Proc_Type_03</v>
      </c>
      <c r="H774" t="s">
        <v>161</v>
      </c>
      <c r="I774">
        <f t="shared" si="25"/>
        <v>2021</v>
      </c>
      <c r="J774" t="s">
        <v>21</v>
      </c>
      <c r="K774" s="103">
        <v>0.2</v>
      </c>
      <c r="L774" s="78" t="s">
        <v>108</v>
      </c>
    </row>
    <row r="775" spans="1:12" ht="12.5" customHeight="1" x14ac:dyDescent="0.25">
      <c r="A775" t="str">
        <f t="shared" si="26"/>
        <v>Function_02Application_052021</v>
      </c>
      <c r="B775">
        <v>772</v>
      </c>
      <c r="C775" t="s">
        <v>358</v>
      </c>
      <c r="D775" t="str">
        <f>VLOOKUP($C775,'Look-Ups'!$C$2:$G$32,D$1-2,0)</f>
        <v>Function_02</v>
      </c>
      <c r="E775" t="str">
        <f>VLOOKUP($C775,'Look-Ups'!$C$2:$G$32,E$1-2,0)</f>
        <v>Function_Simpl_02</v>
      </c>
      <c r="F775" t="str">
        <f>VLOOKUP($C775,'Look-Ups'!$C$2:$G$32,F$1-2,0)</f>
        <v>Segment_02</v>
      </c>
      <c r="G775" t="str">
        <f>VLOOKUP($C775,'Look-Ups'!$C$2:$G$32,G$1-2,0)</f>
        <v>Proc_Type_03</v>
      </c>
      <c r="H775" t="s">
        <v>172</v>
      </c>
      <c r="I775">
        <f t="shared" si="25"/>
        <v>2021</v>
      </c>
      <c r="J775" t="s">
        <v>21</v>
      </c>
      <c r="K775" s="103">
        <v>0</v>
      </c>
      <c r="L775" s="78">
        <v>0</v>
      </c>
    </row>
    <row r="776" spans="1:12" ht="12.5" customHeight="1" x14ac:dyDescent="0.25">
      <c r="A776" t="str">
        <f t="shared" si="26"/>
        <v>Function_02Application_052021</v>
      </c>
      <c r="B776">
        <v>773</v>
      </c>
      <c r="C776" t="s">
        <v>358</v>
      </c>
      <c r="D776" t="str">
        <f>VLOOKUP($C776,'Look-Ups'!$C$2:$G$32,D$1-2,0)</f>
        <v>Function_02</v>
      </c>
      <c r="E776" t="str">
        <f>VLOOKUP($C776,'Look-Ups'!$C$2:$G$32,E$1-2,0)</f>
        <v>Function_Simpl_02</v>
      </c>
      <c r="F776" t="str">
        <f>VLOOKUP($C776,'Look-Ups'!$C$2:$G$32,F$1-2,0)</f>
        <v>Segment_02</v>
      </c>
      <c r="G776" t="str">
        <f>VLOOKUP($C776,'Look-Ups'!$C$2:$G$32,G$1-2,0)</f>
        <v>Proc_Type_03</v>
      </c>
      <c r="H776" t="s">
        <v>174</v>
      </c>
      <c r="I776">
        <f t="shared" si="25"/>
        <v>2021</v>
      </c>
      <c r="J776" t="s">
        <v>21</v>
      </c>
      <c r="K776" s="103">
        <v>1E-3</v>
      </c>
      <c r="L776" s="78" t="s">
        <v>108</v>
      </c>
    </row>
    <row r="777" spans="1:12" ht="12.5" customHeight="1" x14ac:dyDescent="0.25">
      <c r="A777" t="str">
        <f t="shared" si="26"/>
        <v>Function_02Application_052021</v>
      </c>
      <c r="B777">
        <v>774</v>
      </c>
      <c r="C777" t="s">
        <v>358</v>
      </c>
      <c r="D777" t="str">
        <f>VLOOKUP($C777,'Look-Ups'!$C$2:$G$32,D$1-2,0)</f>
        <v>Function_02</v>
      </c>
      <c r="E777" t="str">
        <f>VLOOKUP($C777,'Look-Ups'!$C$2:$G$32,E$1-2,0)</f>
        <v>Function_Simpl_02</v>
      </c>
      <c r="F777" t="str">
        <f>VLOOKUP($C777,'Look-Ups'!$C$2:$G$32,F$1-2,0)</f>
        <v>Segment_02</v>
      </c>
      <c r="G777" t="str">
        <f>VLOOKUP($C777,'Look-Ups'!$C$2:$G$32,G$1-2,0)</f>
        <v>Proc_Type_03</v>
      </c>
      <c r="H777" t="s">
        <v>175</v>
      </c>
      <c r="I777">
        <f t="shared" si="25"/>
        <v>2021</v>
      </c>
      <c r="J777" t="s">
        <v>21</v>
      </c>
      <c r="K777" s="103">
        <v>0</v>
      </c>
      <c r="L777" s="78">
        <v>0</v>
      </c>
    </row>
    <row r="778" spans="1:12" ht="12.5" customHeight="1" x14ac:dyDescent="0.25">
      <c r="A778" t="str">
        <f t="shared" si="26"/>
        <v>Function_02Application_052021</v>
      </c>
      <c r="B778">
        <v>775</v>
      </c>
      <c r="C778" t="s">
        <v>358</v>
      </c>
      <c r="D778" t="str">
        <f>VLOOKUP($C778,'Look-Ups'!$C$2:$G$32,D$1-2,0)</f>
        <v>Function_02</v>
      </c>
      <c r="E778" t="str">
        <f>VLOOKUP($C778,'Look-Ups'!$C$2:$G$32,E$1-2,0)</f>
        <v>Function_Simpl_02</v>
      </c>
      <c r="F778" t="str">
        <f>VLOOKUP($C778,'Look-Ups'!$C$2:$G$32,F$1-2,0)</f>
        <v>Segment_02</v>
      </c>
      <c r="G778" t="str">
        <f>VLOOKUP($C778,'Look-Ups'!$C$2:$G$32,G$1-2,0)</f>
        <v>Proc_Type_03</v>
      </c>
      <c r="H778" t="s">
        <v>226</v>
      </c>
      <c r="I778">
        <f t="shared" si="25"/>
        <v>2021</v>
      </c>
      <c r="J778" t="s">
        <v>21</v>
      </c>
      <c r="K778" s="103">
        <v>0</v>
      </c>
      <c r="L778" s="78">
        <v>0</v>
      </c>
    </row>
    <row r="779" spans="1:12" ht="12.5" customHeight="1" x14ac:dyDescent="0.25">
      <c r="A779" t="str">
        <f t="shared" si="26"/>
        <v>Function_02Application_052021</v>
      </c>
      <c r="B779">
        <v>776</v>
      </c>
      <c r="C779" t="s">
        <v>358</v>
      </c>
      <c r="D779" t="str">
        <f>VLOOKUP($C779,'Look-Ups'!$C$2:$G$32,D$1-2,0)</f>
        <v>Function_02</v>
      </c>
      <c r="E779" t="str">
        <f>VLOOKUP($C779,'Look-Ups'!$C$2:$G$32,E$1-2,0)</f>
        <v>Function_Simpl_02</v>
      </c>
      <c r="F779" t="str">
        <f>VLOOKUP($C779,'Look-Ups'!$C$2:$G$32,F$1-2,0)</f>
        <v>Segment_02</v>
      </c>
      <c r="G779" t="str">
        <f>VLOOKUP($C779,'Look-Ups'!$C$2:$G$32,G$1-2,0)</f>
        <v>Proc_Type_03</v>
      </c>
      <c r="H779" t="s">
        <v>227</v>
      </c>
      <c r="I779">
        <f t="shared" ref="I779:I842" si="27">I424+1</f>
        <v>2021</v>
      </c>
      <c r="J779" t="s">
        <v>21</v>
      </c>
      <c r="K779" s="103">
        <v>0</v>
      </c>
      <c r="L779" s="78">
        <v>0</v>
      </c>
    </row>
    <row r="780" spans="1:12" ht="12.5" customHeight="1" x14ac:dyDescent="0.25">
      <c r="A780" t="str">
        <f t="shared" si="26"/>
        <v>Function_02Application_052021</v>
      </c>
      <c r="B780">
        <v>777</v>
      </c>
      <c r="C780" t="s">
        <v>358</v>
      </c>
      <c r="D780" t="str">
        <f>VLOOKUP($C780,'Look-Ups'!$C$2:$G$32,D$1-2,0)</f>
        <v>Function_02</v>
      </c>
      <c r="E780" t="str">
        <f>VLOOKUP($C780,'Look-Ups'!$C$2:$G$32,E$1-2,0)</f>
        <v>Function_Simpl_02</v>
      </c>
      <c r="F780" t="str">
        <f>VLOOKUP($C780,'Look-Ups'!$C$2:$G$32,F$1-2,0)</f>
        <v>Segment_02</v>
      </c>
      <c r="G780" t="str">
        <f>VLOOKUP($C780,'Look-Ups'!$C$2:$G$32,G$1-2,0)</f>
        <v>Proc_Type_03</v>
      </c>
      <c r="H780" t="s">
        <v>228</v>
      </c>
      <c r="I780">
        <f t="shared" si="27"/>
        <v>2021</v>
      </c>
      <c r="J780" t="s">
        <v>21</v>
      </c>
      <c r="K780" s="103">
        <v>0</v>
      </c>
      <c r="L780" s="78">
        <v>0</v>
      </c>
    </row>
    <row r="781" spans="1:12" ht="12.5" customHeight="1" x14ac:dyDescent="0.25">
      <c r="A781" t="str">
        <f t="shared" si="26"/>
        <v>Function_02Application_052021</v>
      </c>
      <c r="B781">
        <v>778</v>
      </c>
      <c r="C781" t="s">
        <v>358</v>
      </c>
      <c r="D781" t="str">
        <f>VLOOKUP($C781,'Look-Ups'!$C$2:$G$32,D$1-2,0)</f>
        <v>Function_02</v>
      </c>
      <c r="E781" t="str">
        <f>VLOOKUP($C781,'Look-Ups'!$C$2:$G$32,E$1-2,0)</f>
        <v>Function_Simpl_02</v>
      </c>
      <c r="F781" t="str">
        <f>VLOOKUP($C781,'Look-Ups'!$C$2:$G$32,F$1-2,0)</f>
        <v>Segment_02</v>
      </c>
      <c r="G781" t="str">
        <f>VLOOKUP($C781,'Look-Ups'!$C$2:$G$32,G$1-2,0)</f>
        <v>Proc_Type_03</v>
      </c>
      <c r="H781" t="s">
        <v>229</v>
      </c>
      <c r="I781">
        <f t="shared" si="27"/>
        <v>2021</v>
      </c>
      <c r="J781" t="s">
        <v>21</v>
      </c>
      <c r="K781" s="103">
        <v>0</v>
      </c>
      <c r="L781" s="78">
        <v>0</v>
      </c>
    </row>
    <row r="782" spans="1:12" ht="12.5" customHeight="1" x14ac:dyDescent="0.25">
      <c r="A782" t="str">
        <f t="shared" si="26"/>
        <v>Function_02Application_052021</v>
      </c>
      <c r="B782">
        <v>779</v>
      </c>
      <c r="C782" t="s">
        <v>358</v>
      </c>
      <c r="D782" t="str">
        <f>VLOOKUP($C782,'Look-Ups'!$C$2:$G$32,D$1-2,0)</f>
        <v>Function_02</v>
      </c>
      <c r="E782" t="str">
        <f>VLOOKUP($C782,'Look-Ups'!$C$2:$G$32,E$1-2,0)</f>
        <v>Function_Simpl_02</v>
      </c>
      <c r="F782" t="str">
        <f>VLOOKUP($C782,'Look-Ups'!$C$2:$G$32,F$1-2,0)</f>
        <v>Segment_02</v>
      </c>
      <c r="G782" t="str">
        <f>VLOOKUP($C782,'Look-Ups'!$C$2:$G$32,G$1-2,0)</f>
        <v>Proc_Type_03</v>
      </c>
      <c r="H782" t="s">
        <v>230</v>
      </c>
      <c r="I782">
        <f t="shared" si="27"/>
        <v>2021</v>
      </c>
      <c r="J782" t="s">
        <v>21</v>
      </c>
      <c r="K782" s="103">
        <v>0</v>
      </c>
      <c r="L782" s="78">
        <v>0</v>
      </c>
    </row>
    <row r="783" spans="1:12" ht="12.5" customHeight="1" x14ac:dyDescent="0.25">
      <c r="A783" t="str">
        <f t="shared" si="26"/>
        <v>Function_02Application_052021</v>
      </c>
      <c r="B783">
        <v>780</v>
      </c>
      <c r="C783" t="s">
        <v>358</v>
      </c>
      <c r="D783" t="str">
        <f>VLOOKUP($C783,'Look-Ups'!$C$2:$G$32,D$1-2,0)</f>
        <v>Function_02</v>
      </c>
      <c r="E783" t="str">
        <f>VLOOKUP($C783,'Look-Ups'!$C$2:$G$32,E$1-2,0)</f>
        <v>Function_Simpl_02</v>
      </c>
      <c r="F783" t="str">
        <f>VLOOKUP($C783,'Look-Ups'!$C$2:$G$32,F$1-2,0)</f>
        <v>Segment_02</v>
      </c>
      <c r="G783" t="str">
        <f>VLOOKUP($C783,'Look-Ups'!$C$2:$G$32,G$1-2,0)</f>
        <v>Proc_Type_03</v>
      </c>
      <c r="H783" t="s">
        <v>231</v>
      </c>
      <c r="I783">
        <f t="shared" si="27"/>
        <v>2021</v>
      </c>
      <c r="J783" t="s">
        <v>21</v>
      </c>
      <c r="K783" s="103">
        <v>0</v>
      </c>
      <c r="L783" s="78">
        <v>0</v>
      </c>
    </row>
    <row r="784" spans="1:12" ht="12.5" customHeight="1" x14ac:dyDescent="0.25">
      <c r="A784" t="str">
        <f t="shared" si="26"/>
        <v>Function_02Application_052021</v>
      </c>
      <c r="B784">
        <v>781</v>
      </c>
      <c r="C784" t="s">
        <v>358</v>
      </c>
      <c r="D784" t="str">
        <f>VLOOKUP($C784,'Look-Ups'!$C$2:$G$32,D$1-2,0)</f>
        <v>Function_02</v>
      </c>
      <c r="E784" t="str">
        <f>VLOOKUP($C784,'Look-Ups'!$C$2:$G$32,E$1-2,0)</f>
        <v>Function_Simpl_02</v>
      </c>
      <c r="F784" t="str">
        <f>VLOOKUP($C784,'Look-Ups'!$C$2:$G$32,F$1-2,0)</f>
        <v>Segment_02</v>
      </c>
      <c r="G784" t="str">
        <f>VLOOKUP($C784,'Look-Ups'!$C$2:$G$32,G$1-2,0)</f>
        <v>Proc_Type_03</v>
      </c>
      <c r="H784" t="s">
        <v>232</v>
      </c>
      <c r="I784">
        <f t="shared" si="27"/>
        <v>2021</v>
      </c>
      <c r="J784" t="s">
        <v>21</v>
      </c>
      <c r="K784" s="103">
        <v>0</v>
      </c>
      <c r="L784" s="78">
        <v>0</v>
      </c>
    </row>
    <row r="785" spans="1:12" ht="12.5" customHeight="1" x14ac:dyDescent="0.25">
      <c r="A785" t="str">
        <f t="shared" si="26"/>
        <v>Function_02Application_052021</v>
      </c>
      <c r="B785">
        <v>782</v>
      </c>
      <c r="C785" t="s">
        <v>358</v>
      </c>
      <c r="D785" t="str">
        <f>VLOOKUP($C785,'Look-Ups'!$C$2:$G$32,D$1-2,0)</f>
        <v>Function_02</v>
      </c>
      <c r="E785" t="str">
        <f>VLOOKUP($C785,'Look-Ups'!$C$2:$G$32,E$1-2,0)</f>
        <v>Function_Simpl_02</v>
      </c>
      <c r="F785" t="str">
        <f>VLOOKUP($C785,'Look-Ups'!$C$2:$G$32,F$1-2,0)</f>
        <v>Segment_02</v>
      </c>
      <c r="G785" t="str">
        <f>VLOOKUP($C785,'Look-Ups'!$C$2:$G$32,G$1-2,0)</f>
        <v>Proc_Type_03</v>
      </c>
      <c r="H785" t="s">
        <v>242</v>
      </c>
      <c r="I785">
        <f t="shared" si="27"/>
        <v>2021</v>
      </c>
      <c r="J785" t="s">
        <v>21</v>
      </c>
      <c r="K785" s="103">
        <v>0</v>
      </c>
      <c r="L785" s="78">
        <v>0</v>
      </c>
    </row>
    <row r="786" spans="1:12" ht="12.5" customHeight="1" x14ac:dyDescent="0.25">
      <c r="A786" t="str">
        <f t="shared" si="26"/>
        <v>Function_02Application_052021</v>
      </c>
      <c r="B786">
        <v>783</v>
      </c>
      <c r="C786" t="s">
        <v>358</v>
      </c>
      <c r="D786" t="str">
        <f>VLOOKUP($C786,'Look-Ups'!$C$2:$G$32,D$1-2,0)</f>
        <v>Function_02</v>
      </c>
      <c r="E786" t="str">
        <f>VLOOKUP($C786,'Look-Ups'!$C$2:$G$32,E$1-2,0)</f>
        <v>Function_Simpl_02</v>
      </c>
      <c r="F786" t="str">
        <f>VLOOKUP($C786,'Look-Ups'!$C$2:$G$32,F$1-2,0)</f>
        <v>Segment_02</v>
      </c>
      <c r="G786" t="str">
        <f>VLOOKUP($C786,'Look-Ups'!$C$2:$G$32,G$1-2,0)</f>
        <v>Proc_Type_03</v>
      </c>
      <c r="H786" t="s">
        <v>244</v>
      </c>
      <c r="I786">
        <f t="shared" si="27"/>
        <v>2021</v>
      </c>
      <c r="J786" t="s">
        <v>21</v>
      </c>
      <c r="K786" s="103">
        <v>1.7000000000000015E-2</v>
      </c>
      <c r="L786" s="78" t="s">
        <v>106</v>
      </c>
    </row>
    <row r="787" spans="1:12" ht="12.5" customHeight="1" x14ac:dyDescent="0.25">
      <c r="A787" t="str">
        <f t="shared" si="26"/>
        <v>Function_02Application_042021</v>
      </c>
      <c r="B787">
        <v>784</v>
      </c>
      <c r="C787" t="s">
        <v>357</v>
      </c>
      <c r="D787" t="str">
        <f>VLOOKUP($C787,'Look-Ups'!$C$2:$G$32,D$1-2,0)</f>
        <v>Function_02</v>
      </c>
      <c r="E787" t="str">
        <f>VLOOKUP($C787,'Look-Ups'!$C$2:$G$32,E$1-2,0)</f>
        <v>Function_Simpl_02</v>
      </c>
      <c r="F787" t="str">
        <f>VLOOKUP($C787,'Look-Ups'!$C$2:$G$32,F$1-2,0)</f>
        <v>Segment_02</v>
      </c>
      <c r="G787" t="str">
        <f>VLOOKUP($C787,'Look-Ups'!$C$2:$G$32,G$1-2,0)</f>
        <v>Proc_Type_02</v>
      </c>
      <c r="H787" t="s">
        <v>197</v>
      </c>
      <c r="I787">
        <f t="shared" si="27"/>
        <v>2021</v>
      </c>
      <c r="J787" t="s">
        <v>21</v>
      </c>
      <c r="K787" s="103">
        <v>0.495</v>
      </c>
      <c r="L787" s="78" t="s">
        <v>108</v>
      </c>
    </row>
    <row r="788" spans="1:12" ht="12.5" customHeight="1" x14ac:dyDescent="0.25">
      <c r="A788" t="str">
        <f t="shared" si="26"/>
        <v>Function_02Application_042021</v>
      </c>
      <c r="B788">
        <v>785</v>
      </c>
      <c r="C788" t="s">
        <v>357</v>
      </c>
      <c r="D788" t="str">
        <f>VLOOKUP($C788,'Look-Ups'!$C$2:$G$32,D$1-2,0)</f>
        <v>Function_02</v>
      </c>
      <c r="E788" t="str">
        <f>VLOOKUP($C788,'Look-Ups'!$C$2:$G$32,E$1-2,0)</f>
        <v>Function_Simpl_02</v>
      </c>
      <c r="F788" t="str">
        <f>VLOOKUP($C788,'Look-Ups'!$C$2:$G$32,F$1-2,0)</f>
        <v>Segment_02</v>
      </c>
      <c r="G788" t="str">
        <f>VLOOKUP($C788,'Look-Ups'!$C$2:$G$32,G$1-2,0)</f>
        <v>Proc_Type_02</v>
      </c>
      <c r="H788" t="s">
        <v>199</v>
      </c>
      <c r="I788">
        <f t="shared" si="27"/>
        <v>2021</v>
      </c>
      <c r="J788" t="s">
        <v>21</v>
      </c>
      <c r="K788" s="103">
        <v>4.4999999999999998E-2</v>
      </c>
      <c r="L788" s="78" t="s">
        <v>108</v>
      </c>
    </row>
    <row r="789" spans="1:12" ht="12.5" customHeight="1" x14ac:dyDescent="0.25">
      <c r="A789" t="str">
        <f t="shared" si="26"/>
        <v>Function_02Application_042021</v>
      </c>
      <c r="B789">
        <v>786</v>
      </c>
      <c r="C789" t="s">
        <v>357</v>
      </c>
      <c r="D789" t="str">
        <f>VLOOKUP($C789,'Look-Ups'!$C$2:$G$32,D$1-2,0)</f>
        <v>Function_02</v>
      </c>
      <c r="E789" t="str">
        <f>VLOOKUP($C789,'Look-Ups'!$C$2:$G$32,E$1-2,0)</f>
        <v>Function_Simpl_02</v>
      </c>
      <c r="F789" t="str">
        <f>VLOOKUP($C789,'Look-Ups'!$C$2:$G$32,F$1-2,0)</f>
        <v>Segment_02</v>
      </c>
      <c r="G789" t="str">
        <f>VLOOKUP($C789,'Look-Ups'!$C$2:$G$32,G$1-2,0)</f>
        <v>Proc_Type_02</v>
      </c>
      <c r="H789" t="s">
        <v>242</v>
      </c>
      <c r="I789">
        <f t="shared" si="27"/>
        <v>2021</v>
      </c>
      <c r="J789" t="s">
        <v>21</v>
      </c>
      <c r="K789" s="103">
        <v>0.32</v>
      </c>
      <c r="L789" s="78" t="s">
        <v>108</v>
      </c>
    </row>
    <row r="790" spans="1:12" ht="12.5" customHeight="1" x14ac:dyDescent="0.25">
      <c r="A790" t="str">
        <f t="shared" si="26"/>
        <v>Function_02Application_042021</v>
      </c>
      <c r="B790">
        <v>787</v>
      </c>
      <c r="C790" t="s">
        <v>357</v>
      </c>
      <c r="D790" t="str">
        <f>VLOOKUP($C790,'Look-Ups'!$C$2:$G$32,D$1-2,0)</f>
        <v>Function_02</v>
      </c>
      <c r="E790" t="str">
        <f>VLOOKUP($C790,'Look-Ups'!$C$2:$G$32,E$1-2,0)</f>
        <v>Function_Simpl_02</v>
      </c>
      <c r="F790" t="str">
        <f>VLOOKUP($C790,'Look-Ups'!$C$2:$G$32,F$1-2,0)</f>
        <v>Segment_02</v>
      </c>
      <c r="G790" t="str">
        <f>VLOOKUP($C790,'Look-Ups'!$C$2:$G$32,G$1-2,0)</f>
        <v>Proc_Type_02</v>
      </c>
      <c r="H790" t="s">
        <v>161</v>
      </c>
      <c r="I790">
        <f t="shared" si="27"/>
        <v>2021</v>
      </c>
      <c r="J790" t="s">
        <v>21</v>
      </c>
      <c r="K790" s="103">
        <v>0</v>
      </c>
      <c r="L790" s="78">
        <v>0</v>
      </c>
    </row>
    <row r="791" spans="1:12" ht="12.5" customHeight="1" x14ac:dyDescent="0.25">
      <c r="A791" t="str">
        <f t="shared" si="26"/>
        <v>Function_02Application_042021</v>
      </c>
      <c r="B791">
        <v>788</v>
      </c>
      <c r="C791" t="s">
        <v>357</v>
      </c>
      <c r="D791" t="str">
        <f>VLOOKUP($C791,'Look-Ups'!$C$2:$G$32,D$1-2,0)</f>
        <v>Function_02</v>
      </c>
      <c r="E791" t="str">
        <f>VLOOKUP($C791,'Look-Ups'!$C$2:$G$32,E$1-2,0)</f>
        <v>Function_Simpl_02</v>
      </c>
      <c r="F791" t="str">
        <f>VLOOKUP($C791,'Look-Ups'!$C$2:$G$32,F$1-2,0)</f>
        <v>Segment_02</v>
      </c>
      <c r="G791" t="str">
        <f>VLOOKUP($C791,'Look-Ups'!$C$2:$G$32,G$1-2,0)</f>
        <v>Proc_Type_02</v>
      </c>
      <c r="H791" t="s">
        <v>219</v>
      </c>
      <c r="I791">
        <f t="shared" si="27"/>
        <v>2021</v>
      </c>
      <c r="J791" t="s">
        <v>21</v>
      </c>
      <c r="K791" s="103">
        <v>9.3505570294784572E-4</v>
      </c>
      <c r="L791" s="78" t="s">
        <v>108</v>
      </c>
    </row>
    <row r="792" spans="1:12" ht="12.5" customHeight="1" x14ac:dyDescent="0.25">
      <c r="A792" t="str">
        <f t="shared" si="26"/>
        <v>Function_02Application_042021</v>
      </c>
      <c r="B792">
        <v>789</v>
      </c>
      <c r="C792" t="s">
        <v>357</v>
      </c>
      <c r="D792" t="str">
        <f>VLOOKUP($C792,'Look-Ups'!$C$2:$G$32,D$1-2,0)</f>
        <v>Function_02</v>
      </c>
      <c r="E792" t="str">
        <f>VLOOKUP($C792,'Look-Ups'!$C$2:$G$32,E$1-2,0)</f>
        <v>Function_Simpl_02</v>
      </c>
      <c r="F792" t="str">
        <f>VLOOKUP($C792,'Look-Ups'!$C$2:$G$32,F$1-2,0)</f>
        <v>Segment_02</v>
      </c>
      <c r="G792" t="str">
        <f>VLOOKUP($C792,'Look-Ups'!$C$2:$G$32,G$1-2,0)</f>
        <v>Proc_Type_02</v>
      </c>
      <c r="H792" t="s">
        <v>190</v>
      </c>
      <c r="I792">
        <f t="shared" si="27"/>
        <v>2021</v>
      </c>
      <c r="J792" t="s">
        <v>21</v>
      </c>
      <c r="K792" s="103">
        <v>4.0950456173207963E-3</v>
      </c>
      <c r="L792" s="78" t="s">
        <v>108</v>
      </c>
    </row>
    <row r="793" spans="1:12" ht="12.5" customHeight="1" x14ac:dyDescent="0.25">
      <c r="A793" t="str">
        <f t="shared" si="26"/>
        <v>Function_02Application_042021</v>
      </c>
      <c r="B793">
        <v>790</v>
      </c>
      <c r="C793" t="s">
        <v>357</v>
      </c>
      <c r="D793" t="str">
        <f>VLOOKUP($C793,'Look-Ups'!$C$2:$G$32,D$1-2,0)</f>
        <v>Function_02</v>
      </c>
      <c r="E793" t="str">
        <f>VLOOKUP($C793,'Look-Ups'!$C$2:$G$32,E$1-2,0)</f>
        <v>Function_Simpl_02</v>
      </c>
      <c r="F793" t="str">
        <f>VLOOKUP($C793,'Look-Ups'!$C$2:$G$32,F$1-2,0)</f>
        <v>Segment_02</v>
      </c>
      <c r="G793" t="str">
        <f>VLOOKUP($C793,'Look-Ups'!$C$2:$G$32,G$1-2,0)</f>
        <v>Proc_Type_02</v>
      </c>
      <c r="H793" t="s">
        <v>182</v>
      </c>
      <c r="I793">
        <f t="shared" si="27"/>
        <v>2021</v>
      </c>
      <c r="J793" t="s">
        <v>21</v>
      </c>
      <c r="K793" s="103">
        <v>0</v>
      </c>
      <c r="L793" s="78">
        <v>0</v>
      </c>
    </row>
    <row r="794" spans="1:12" ht="12.5" customHeight="1" x14ac:dyDescent="0.25">
      <c r="A794" t="str">
        <f t="shared" si="26"/>
        <v>Function_02Application_042021</v>
      </c>
      <c r="B794">
        <v>791</v>
      </c>
      <c r="C794" t="s">
        <v>357</v>
      </c>
      <c r="D794" t="str">
        <f>VLOOKUP($C794,'Look-Ups'!$C$2:$G$32,D$1-2,0)</f>
        <v>Function_02</v>
      </c>
      <c r="E794" t="str">
        <f>VLOOKUP($C794,'Look-Ups'!$C$2:$G$32,E$1-2,0)</f>
        <v>Function_Simpl_02</v>
      </c>
      <c r="F794" t="str">
        <f>VLOOKUP($C794,'Look-Ups'!$C$2:$G$32,F$1-2,0)</f>
        <v>Segment_02</v>
      </c>
      <c r="G794" t="str">
        <f>VLOOKUP($C794,'Look-Ups'!$C$2:$G$32,G$1-2,0)</f>
        <v>Proc_Type_02</v>
      </c>
      <c r="H794" t="s">
        <v>183</v>
      </c>
      <c r="I794">
        <f t="shared" si="27"/>
        <v>2021</v>
      </c>
      <c r="J794" t="s">
        <v>21</v>
      </c>
      <c r="K794" s="103">
        <v>7.0000000000000001E-3</v>
      </c>
      <c r="L794" s="78" t="s">
        <v>108</v>
      </c>
    </row>
    <row r="795" spans="1:12" ht="12.5" customHeight="1" x14ac:dyDescent="0.25">
      <c r="A795" t="str">
        <f t="shared" si="26"/>
        <v>Function_02Application_042021</v>
      </c>
      <c r="B795">
        <v>792</v>
      </c>
      <c r="C795" t="s">
        <v>357</v>
      </c>
      <c r="D795" t="str">
        <f>VLOOKUP($C795,'Look-Ups'!$C$2:$G$32,D$1-2,0)</f>
        <v>Function_02</v>
      </c>
      <c r="E795" t="str">
        <f>VLOOKUP($C795,'Look-Ups'!$C$2:$G$32,E$1-2,0)</f>
        <v>Function_Simpl_02</v>
      </c>
      <c r="F795" t="str">
        <f>VLOOKUP($C795,'Look-Ups'!$C$2:$G$32,F$1-2,0)</f>
        <v>Segment_02</v>
      </c>
      <c r="G795" t="str">
        <f>VLOOKUP($C795,'Look-Ups'!$C$2:$G$32,G$1-2,0)</f>
        <v>Proc_Type_02</v>
      </c>
      <c r="H795" t="s">
        <v>174</v>
      </c>
      <c r="I795">
        <f t="shared" si="27"/>
        <v>2021</v>
      </c>
      <c r="J795" t="s">
        <v>21</v>
      </c>
      <c r="K795" s="103">
        <v>0</v>
      </c>
      <c r="L795" s="78" t="s">
        <v>106</v>
      </c>
    </row>
    <row r="796" spans="1:12" ht="12.5" customHeight="1" x14ac:dyDescent="0.25">
      <c r="A796" t="str">
        <f t="shared" si="26"/>
        <v>Function_02Application_042021</v>
      </c>
      <c r="B796">
        <v>793</v>
      </c>
      <c r="C796" t="s">
        <v>357</v>
      </c>
      <c r="D796" t="str">
        <f>VLOOKUP($C796,'Look-Ups'!$C$2:$G$32,D$1-2,0)</f>
        <v>Function_02</v>
      </c>
      <c r="E796" t="str">
        <f>VLOOKUP($C796,'Look-Ups'!$C$2:$G$32,E$1-2,0)</f>
        <v>Function_Simpl_02</v>
      </c>
      <c r="F796" t="str">
        <f>VLOOKUP($C796,'Look-Ups'!$C$2:$G$32,F$1-2,0)</f>
        <v>Segment_02</v>
      </c>
      <c r="G796" t="str">
        <f>VLOOKUP($C796,'Look-Ups'!$C$2:$G$32,G$1-2,0)</f>
        <v>Proc_Type_02</v>
      </c>
      <c r="H796" t="s">
        <v>185</v>
      </c>
      <c r="I796">
        <f t="shared" si="27"/>
        <v>2021</v>
      </c>
      <c r="J796" t="s">
        <v>21</v>
      </c>
      <c r="K796" s="103">
        <v>0</v>
      </c>
      <c r="L796" s="78" t="s">
        <v>106</v>
      </c>
    </row>
    <row r="797" spans="1:12" ht="12.5" customHeight="1" x14ac:dyDescent="0.25">
      <c r="A797" t="str">
        <f t="shared" si="26"/>
        <v>Function_02Application_042021</v>
      </c>
      <c r="B797">
        <v>794</v>
      </c>
      <c r="C797" t="s">
        <v>357</v>
      </c>
      <c r="D797" t="str">
        <f>VLOOKUP($C797,'Look-Ups'!$C$2:$G$32,D$1-2,0)</f>
        <v>Function_02</v>
      </c>
      <c r="E797" t="str">
        <f>VLOOKUP($C797,'Look-Ups'!$C$2:$G$32,E$1-2,0)</f>
        <v>Function_Simpl_02</v>
      </c>
      <c r="F797" t="str">
        <f>VLOOKUP($C797,'Look-Ups'!$C$2:$G$32,F$1-2,0)</f>
        <v>Segment_02</v>
      </c>
      <c r="G797" t="str">
        <f>VLOOKUP($C797,'Look-Ups'!$C$2:$G$32,G$1-2,0)</f>
        <v>Proc_Type_02</v>
      </c>
      <c r="H797" t="s">
        <v>188</v>
      </c>
      <c r="I797">
        <f t="shared" si="27"/>
        <v>2021</v>
      </c>
      <c r="J797" t="s">
        <v>21</v>
      </c>
      <c r="K797" s="103">
        <v>1.5210694890836903E-3</v>
      </c>
      <c r="L797" s="78" t="s">
        <v>108</v>
      </c>
    </row>
    <row r="798" spans="1:12" ht="12.5" customHeight="1" x14ac:dyDescent="0.25">
      <c r="A798" t="str">
        <f t="shared" si="26"/>
        <v>Function_02Application_042021</v>
      </c>
      <c r="B798">
        <v>795</v>
      </c>
      <c r="C798" t="s">
        <v>357</v>
      </c>
      <c r="D798" t="str">
        <f>VLOOKUP($C798,'Look-Ups'!$C$2:$G$32,D$1-2,0)</f>
        <v>Function_02</v>
      </c>
      <c r="E798" t="str">
        <f>VLOOKUP($C798,'Look-Ups'!$C$2:$G$32,E$1-2,0)</f>
        <v>Function_Simpl_02</v>
      </c>
      <c r="F798" t="str">
        <f>VLOOKUP($C798,'Look-Ups'!$C$2:$G$32,F$1-2,0)</f>
        <v>Segment_02</v>
      </c>
      <c r="G798" t="str">
        <f>VLOOKUP($C798,'Look-Ups'!$C$2:$G$32,G$1-2,0)</f>
        <v>Proc_Type_02</v>
      </c>
      <c r="H798" t="s">
        <v>213</v>
      </c>
      <c r="I798">
        <f t="shared" si="27"/>
        <v>2021</v>
      </c>
      <c r="J798" t="s">
        <v>21</v>
      </c>
      <c r="K798" s="103">
        <v>1E-3</v>
      </c>
      <c r="L798" s="78" t="s">
        <v>108</v>
      </c>
    </row>
    <row r="799" spans="1:12" ht="12.5" customHeight="1" x14ac:dyDescent="0.25">
      <c r="A799" t="str">
        <f t="shared" si="26"/>
        <v>Function_02Application_042021</v>
      </c>
      <c r="B799">
        <v>796</v>
      </c>
      <c r="C799" t="s">
        <v>357</v>
      </c>
      <c r="D799" t="str">
        <f>VLOOKUP($C799,'Look-Ups'!$C$2:$G$32,D$1-2,0)</f>
        <v>Function_02</v>
      </c>
      <c r="E799" t="str">
        <f>VLOOKUP($C799,'Look-Ups'!$C$2:$G$32,E$1-2,0)</f>
        <v>Function_Simpl_02</v>
      </c>
      <c r="F799" t="str">
        <f>VLOOKUP($C799,'Look-Ups'!$C$2:$G$32,F$1-2,0)</f>
        <v>Segment_02</v>
      </c>
      <c r="G799" t="str">
        <f>VLOOKUP($C799,'Look-Ups'!$C$2:$G$32,G$1-2,0)</f>
        <v>Proc_Type_02</v>
      </c>
      <c r="H799" t="s">
        <v>215</v>
      </c>
      <c r="I799">
        <f t="shared" si="27"/>
        <v>2021</v>
      </c>
      <c r="J799" t="s">
        <v>21</v>
      </c>
      <c r="K799" s="103">
        <v>7.556090567257337E-2</v>
      </c>
      <c r="L799" s="78" t="s">
        <v>108</v>
      </c>
    </row>
    <row r="800" spans="1:12" ht="12.5" customHeight="1" x14ac:dyDescent="0.25">
      <c r="A800" t="str">
        <f t="shared" si="26"/>
        <v>Function_02Application_042021</v>
      </c>
      <c r="B800">
        <v>797</v>
      </c>
      <c r="C800" t="s">
        <v>357</v>
      </c>
      <c r="D800" t="str">
        <f>VLOOKUP($C800,'Look-Ups'!$C$2:$G$32,D$1-2,0)</f>
        <v>Function_02</v>
      </c>
      <c r="E800" t="str">
        <f>VLOOKUP($C800,'Look-Ups'!$C$2:$G$32,E$1-2,0)</f>
        <v>Function_Simpl_02</v>
      </c>
      <c r="F800" t="str">
        <f>VLOOKUP($C800,'Look-Ups'!$C$2:$G$32,F$1-2,0)</f>
        <v>Segment_02</v>
      </c>
      <c r="G800" t="str">
        <f>VLOOKUP($C800,'Look-Ups'!$C$2:$G$32,G$1-2,0)</f>
        <v>Proc_Type_02</v>
      </c>
      <c r="H800" t="s">
        <v>240</v>
      </c>
      <c r="I800">
        <f t="shared" si="27"/>
        <v>2021</v>
      </c>
      <c r="J800" t="s">
        <v>21</v>
      </c>
      <c r="K800" s="103">
        <v>1.1384116233693349E-3</v>
      </c>
      <c r="L800" s="78" t="s">
        <v>108</v>
      </c>
    </row>
    <row r="801" spans="1:12" ht="12.5" customHeight="1" x14ac:dyDescent="0.25">
      <c r="A801" t="str">
        <f t="shared" si="26"/>
        <v>Function_02Application_042021</v>
      </c>
      <c r="B801">
        <v>798</v>
      </c>
      <c r="C801" t="s">
        <v>357</v>
      </c>
      <c r="D801" t="str">
        <f>VLOOKUP($C801,'Look-Ups'!$C$2:$G$32,D$1-2,0)</f>
        <v>Function_02</v>
      </c>
      <c r="E801" t="str">
        <f>VLOOKUP($C801,'Look-Ups'!$C$2:$G$32,E$1-2,0)</f>
        <v>Function_Simpl_02</v>
      </c>
      <c r="F801" t="str">
        <f>VLOOKUP($C801,'Look-Ups'!$C$2:$G$32,F$1-2,0)</f>
        <v>Segment_02</v>
      </c>
      <c r="G801" t="str">
        <f>VLOOKUP($C801,'Look-Ups'!$C$2:$G$32,G$1-2,0)</f>
        <v>Proc_Type_02</v>
      </c>
      <c r="H801" t="s">
        <v>167</v>
      </c>
      <c r="I801">
        <f t="shared" si="27"/>
        <v>2021</v>
      </c>
      <c r="J801" t="s">
        <v>21</v>
      </c>
      <c r="K801" s="103">
        <v>0</v>
      </c>
      <c r="L801" s="78" t="s">
        <v>106</v>
      </c>
    </row>
    <row r="802" spans="1:12" ht="12.5" customHeight="1" x14ac:dyDescent="0.25">
      <c r="A802" t="str">
        <f t="shared" si="26"/>
        <v>Function_02Application_042021</v>
      </c>
      <c r="B802">
        <v>799</v>
      </c>
      <c r="C802" t="s">
        <v>357</v>
      </c>
      <c r="D802" t="str">
        <f>VLOOKUP($C802,'Look-Ups'!$C$2:$G$32,D$1-2,0)</f>
        <v>Function_02</v>
      </c>
      <c r="E802" t="str">
        <f>VLOOKUP($C802,'Look-Ups'!$C$2:$G$32,E$1-2,0)</f>
        <v>Function_Simpl_02</v>
      </c>
      <c r="F802" t="str">
        <f>VLOOKUP($C802,'Look-Ups'!$C$2:$G$32,F$1-2,0)</f>
        <v>Segment_02</v>
      </c>
      <c r="G802" t="str">
        <f>VLOOKUP($C802,'Look-Ups'!$C$2:$G$32,G$1-2,0)</f>
        <v>Proc_Type_02</v>
      </c>
      <c r="H802" t="s">
        <v>170</v>
      </c>
      <c r="I802">
        <f t="shared" si="27"/>
        <v>2021</v>
      </c>
      <c r="J802" t="s">
        <v>21</v>
      </c>
      <c r="K802" s="103">
        <v>0</v>
      </c>
      <c r="L802" s="78" t="s">
        <v>106</v>
      </c>
    </row>
    <row r="803" spans="1:12" ht="12.5" customHeight="1" x14ac:dyDescent="0.25">
      <c r="A803" t="str">
        <f t="shared" si="26"/>
        <v>Function_02Application_042021</v>
      </c>
      <c r="B803">
        <v>800</v>
      </c>
      <c r="C803" t="s">
        <v>357</v>
      </c>
      <c r="D803" t="str">
        <f>VLOOKUP($C803,'Look-Ups'!$C$2:$G$32,D$1-2,0)</f>
        <v>Function_02</v>
      </c>
      <c r="E803" t="str">
        <f>VLOOKUP($C803,'Look-Ups'!$C$2:$G$32,E$1-2,0)</f>
        <v>Function_Simpl_02</v>
      </c>
      <c r="F803" t="str">
        <f>VLOOKUP($C803,'Look-Ups'!$C$2:$G$32,F$1-2,0)</f>
        <v>Segment_02</v>
      </c>
      <c r="G803" t="str">
        <f>VLOOKUP($C803,'Look-Ups'!$C$2:$G$32,G$1-2,0)</f>
        <v>Proc_Type_02</v>
      </c>
      <c r="H803" t="s">
        <v>186</v>
      </c>
      <c r="I803">
        <f t="shared" si="27"/>
        <v>2021</v>
      </c>
      <c r="J803" t="s">
        <v>21</v>
      </c>
      <c r="K803" s="103">
        <v>0</v>
      </c>
      <c r="L803" s="78" t="s">
        <v>106</v>
      </c>
    </row>
    <row r="804" spans="1:12" ht="12.5" customHeight="1" x14ac:dyDescent="0.25">
      <c r="A804" t="str">
        <f t="shared" si="26"/>
        <v>Function_02Application_042021</v>
      </c>
      <c r="B804">
        <v>801</v>
      </c>
      <c r="C804" t="s">
        <v>357</v>
      </c>
      <c r="D804" t="str">
        <f>VLOOKUP($C804,'Look-Ups'!$C$2:$G$32,D$1-2,0)</f>
        <v>Function_02</v>
      </c>
      <c r="E804" t="str">
        <f>VLOOKUP($C804,'Look-Ups'!$C$2:$G$32,E$1-2,0)</f>
        <v>Function_Simpl_02</v>
      </c>
      <c r="F804" t="str">
        <f>VLOOKUP($C804,'Look-Ups'!$C$2:$G$32,F$1-2,0)</f>
        <v>Segment_02</v>
      </c>
      <c r="G804" t="str">
        <f>VLOOKUP($C804,'Look-Ups'!$C$2:$G$32,G$1-2,0)</f>
        <v>Proc_Type_02</v>
      </c>
      <c r="H804" t="s">
        <v>233</v>
      </c>
      <c r="I804">
        <f t="shared" si="27"/>
        <v>2021</v>
      </c>
      <c r="J804" t="s">
        <v>21</v>
      </c>
      <c r="K804" s="103">
        <v>0</v>
      </c>
      <c r="L804" s="78" t="s">
        <v>106</v>
      </c>
    </row>
    <row r="805" spans="1:12" ht="12.5" customHeight="1" x14ac:dyDescent="0.25">
      <c r="A805" t="str">
        <f t="shared" si="26"/>
        <v>Function_02Application_042021</v>
      </c>
      <c r="B805">
        <v>802</v>
      </c>
      <c r="C805" t="s">
        <v>357</v>
      </c>
      <c r="D805" t="str">
        <f>VLOOKUP($C805,'Look-Ups'!$C$2:$G$32,D$1-2,0)</f>
        <v>Function_02</v>
      </c>
      <c r="E805" t="str">
        <f>VLOOKUP($C805,'Look-Ups'!$C$2:$G$32,E$1-2,0)</f>
        <v>Function_Simpl_02</v>
      </c>
      <c r="F805" t="str">
        <f>VLOOKUP($C805,'Look-Ups'!$C$2:$G$32,F$1-2,0)</f>
        <v>Segment_02</v>
      </c>
      <c r="G805" t="str">
        <f>VLOOKUP($C805,'Look-Ups'!$C$2:$G$32,G$1-2,0)</f>
        <v>Proc_Type_02</v>
      </c>
      <c r="H805" t="s">
        <v>212</v>
      </c>
      <c r="I805">
        <f t="shared" si="27"/>
        <v>2021</v>
      </c>
      <c r="J805" t="s">
        <v>21</v>
      </c>
      <c r="K805" s="103">
        <v>0</v>
      </c>
      <c r="L805" s="78" t="s">
        <v>106</v>
      </c>
    </row>
    <row r="806" spans="1:12" ht="12.5" customHeight="1" x14ac:dyDescent="0.25">
      <c r="A806" t="str">
        <f t="shared" si="26"/>
        <v>Function_02Application_042021</v>
      </c>
      <c r="B806">
        <v>803</v>
      </c>
      <c r="C806" t="s">
        <v>357</v>
      </c>
      <c r="D806" t="str">
        <f>VLOOKUP($C806,'Look-Ups'!$C$2:$G$32,D$1-2,0)</f>
        <v>Function_02</v>
      </c>
      <c r="E806" t="str">
        <f>VLOOKUP($C806,'Look-Ups'!$C$2:$G$32,E$1-2,0)</f>
        <v>Function_Simpl_02</v>
      </c>
      <c r="F806" t="str">
        <f>VLOOKUP($C806,'Look-Ups'!$C$2:$G$32,F$1-2,0)</f>
        <v>Segment_02</v>
      </c>
      <c r="G806" t="str">
        <f>VLOOKUP($C806,'Look-Ups'!$C$2:$G$32,G$1-2,0)</f>
        <v>Proc_Type_02</v>
      </c>
      <c r="H806" t="s">
        <v>179</v>
      </c>
      <c r="I806">
        <f t="shared" si="27"/>
        <v>2021</v>
      </c>
      <c r="J806" t="s">
        <v>21</v>
      </c>
      <c r="K806" s="103">
        <v>0</v>
      </c>
      <c r="L806" s="78" t="s">
        <v>106</v>
      </c>
    </row>
    <row r="807" spans="1:12" ht="12.5" customHeight="1" x14ac:dyDescent="0.25">
      <c r="A807" t="str">
        <f t="shared" si="26"/>
        <v>Function_02Application_042021</v>
      </c>
      <c r="B807">
        <v>804</v>
      </c>
      <c r="C807" t="s">
        <v>357</v>
      </c>
      <c r="D807" t="str">
        <f>VLOOKUP($C807,'Look-Ups'!$C$2:$G$32,D$1-2,0)</f>
        <v>Function_02</v>
      </c>
      <c r="E807" t="str">
        <f>VLOOKUP($C807,'Look-Ups'!$C$2:$G$32,E$1-2,0)</f>
        <v>Function_Simpl_02</v>
      </c>
      <c r="F807" t="str">
        <f>VLOOKUP($C807,'Look-Ups'!$C$2:$G$32,F$1-2,0)</f>
        <v>Segment_02</v>
      </c>
      <c r="G807" t="str">
        <f>VLOOKUP($C807,'Look-Ups'!$C$2:$G$32,G$1-2,0)</f>
        <v>Proc_Type_02</v>
      </c>
      <c r="H807" t="s">
        <v>160</v>
      </c>
      <c r="I807">
        <f t="shared" si="27"/>
        <v>2021</v>
      </c>
      <c r="J807" t="s">
        <v>21</v>
      </c>
      <c r="K807" s="103">
        <v>1.2599115627369166E-2</v>
      </c>
      <c r="L807" s="78" t="s">
        <v>108</v>
      </c>
    </row>
    <row r="808" spans="1:12" ht="12.5" customHeight="1" x14ac:dyDescent="0.25">
      <c r="A808" t="str">
        <f t="shared" si="26"/>
        <v>Function_02Application_042021</v>
      </c>
      <c r="B808">
        <v>805</v>
      </c>
      <c r="C808" t="s">
        <v>357</v>
      </c>
      <c r="D808" t="str">
        <f>VLOOKUP($C808,'Look-Ups'!$C$2:$G$32,D$1-2,0)</f>
        <v>Function_02</v>
      </c>
      <c r="E808" t="str">
        <f>VLOOKUP($C808,'Look-Ups'!$C$2:$G$32,E$1-2,0)</f>
        <v>Function_Simpl_02</v>
      </c>
      <c r="F808" t="str">
        <f>VLOOKUP($C808,'Look-Ups'!$C$2:$G$32,F$1-2,0)</f>
        <v>Segment_02</v>
      </c>
      <c r="G808" t="str">
        <f>VLOOKUP($C808,'Look-Ups'!$C$2:$G$32,G$1-2,0)</f>
        <v>Proc_Type_02</v>
      </c>
      <c r="H808" t="s">
        <v>187</v>
      </c>
      <c r="I808">
        <f t="shared" si="27"/>
        <v>2021</v>
      </c>
      <c r="J808" t="s">
        <v>21</v>
      </c>
      <c r="K808" s="103">
        <v>1.7472370506895379E-3</v>
      </c>
      <c r="L808" s="78" t="s">
        <v>108</v>
      </c>
    </row>
    <row r="809" spans="1:12" ht="12.5" customHeight="1" x14ac:dyDescent="0.25">
      <c r="A809" t="str">
        <f t="shared" si="26"/>
        <v>Function_02Application_042021</v>
      </c>
      <c r="B809">
        <v>806</v>
      </c>
      <c r="C809" t="s">
        <v>357</v>
      </c>
      <c r="D809" t="str">
        <f>VLOOKUP($C809,'Look-Ups'!$C$2:$G$32,D$1-2,0)</f>
        <v>Function_02</v>
      </c>
      <c r="E809" t="str">
        <f>VLOOKUP($C809,'Look-Ups'!$C$2:$G$32,E$1-2,0)</f>
        <v>Function_Simpl_02</v>
      </c>
      <c r="F809" t="str">
        <f>VLOOKUP($C809,'Look-Ups'!$C$2:$G$32,F$1-2,0)</f>
        <v>Segment_02</v>
      </c>
      <c r="G809" t="str">
        <f>VLOOKUP($C809,'Look-Ups'!$C$2:$G$32,G$1-2,0)</f>
        <v>Proc_Type_02</v>
      </c>
      <c r="H809" t="s">
        <v>172</v>
      </c>
      <c r="I809">
        <f t="shared" si="27"/>
        <v>2021</v>
      </c>
      <c r="J809" t="s">
        <v>21</v>
      </c>
      <c r="K809" s="103">
        <v>1.7000000000000001E-2</v>
      </c>
      <c r="L809" s="78" t="s">
        <v>108</v>
      </c>
    </row>
    <row r="810" spans="1:12" ht="12.5" customHeight="1" x14ac:dyDescent="0.25">
      <c r="A810" t="str">
        <f t="shared" si="26"/>
        <v>Function_02Application_042021</v>
      </c>
      <c r="B810">
        <v>807</v>
      </c>
      <c r="C810" t="s">
        <v>357</v>
      </c>
      <c r="D810" t="str">
        <f>VLOOKUP($C810,'Look-Ups'!$C$2:$G$32,D$1-2,0)</f>
        <v>Function_02</v>
      </c>
      <c r="E810" t="str">
        <f>VLOOKUP($C810,'Look-Ups'!$C$2:$G$32,E$1-2,0)</f>
        <v>Function_Simpl_02</v>
      </c>
      <c r="F810" t="str">
        <f>VLOOKUP($C810,'Look-Ups'!$C$2:$G$32,F$1-2,0)</f>
        <v>Segment_02</v>
      </c>
      <c r="G810" t="str">
        <f>VLOOKUP($C810,'Look-Ups'!$C$2:$G$32,G$1-2,0)</f>
        <v>Proc_Type_02</v>
      </c>
      <c r="H810" t="s">
        <v>159</v>
      </c>
      <c r="I810">
        <f t="shared" si="27"/>
        <v>2021</v>
      </c>
      <c r="J810" t="s">
        <v>21</v>
      </c>
      <c r="K810" s="103">
        <v>1.5E-3</v>
      </c>
      <c r="L810" s="78" t="s">
        <v>108</v>
      </c>
    </row>
    <row r="811" spans="1:12" ht="12.5" customHeight="1" x14ac:dyDescent="0.25">
      <c r="A811" t="str">
        <f t="shared" si="26"/>
        <v>Function_02Application_042021</v>
      </c>
      <c r="B811">
        <v>808</v>
      </c>
      <c r="C811" t="s">
        <v>357</v>
      </c>
      <c r="D811" t="str">
        <f>VLOOKUP($C811,'Look-Ups'!$C$2:$G$32,D$1-2,0)</f>
        <v>Function_02</v>
      </c>
      <c r="E811" t="str">
        <f>VLOOKUP($C811,'Look-Ups'!$C$2:$G$32,E$1-2,0)</f>
        <v>Function_Simpl_02</v>
      </c>
      <c r="F811" t="str">
        <f>VLOOKUP($C811,'Look-Ups'!$C$2:$G$32,F$1-2,0)</f>
        <v>Segment_02</v>
      </c>
      <c r="G811" t="str">
        <f>VLOOKUP($C811,'Look-Ups'!$C$2:$G$32,G$1-2,0)</f>
        <v>Proc_Type_02</v>
      </c>
      <c r="H811" t="s">
        <v>235</v>
      </c>
      <c r="I811">
        <f t="shared" si="27"/>
        <v>2021</v>
      </c>
      <c r="J811" t="s">
        <v>21</v>
      </c>
      <c r="K811" s="103">
        <v>1.5E-3</v>
      </c>
      <c r="L811" s="78" t="s">
        <v>108</v>
      </c>
    </row>
    <row r="812" spans="1:12" ht="12.5" customHeight="1" x14ac:dyDescent="0.25">
      <c r="A812" t="str">
        <f t="shared" si="26"/>
        <v>Function_02Application_042021</v>
      </c>
      <c r="B812">
        <v>809</v>
      </c>
      <c r="C812" t="s">
        <v>357</v>
      </c>
      <c r="D812" t="str">
        <f>VLOOKUP($C812,'Look-Ups'!$C$2:$G$32,D$1-2,0)</f>
        <v>Function_02</v>
      </c>
      <c r="E812" t="str">
        <f>VLOOKUP($C812,'Look-Ups'!$C$2:$G$32,E$1-2,0)</f>
        <v>Function_Simpl_02</v>
      </c>
      <c r="F812" t="str">
        <f>VLOOKUP($C812,'Look-Ups'!$C$2:$G$32,F$1-2,0)</f>
        <v>Segment_02</v>
      </c>
      <c r="G812" t="str">
        <f>VLOOKUP($C812,'Look-Ups'!$C$2:$G$32,G$1-2,0)</f>
        <v>Proc_Type_02</v>
      </c>
      <c r="H812" t="s">
        <v>181</v>
      </c>
      <c r="I812">
        <f t="shared" si="27"/>
        <v>2021</v>
      </c>
      <c r="J812" t="s">
        <v>21</v>
      </c>
      <c r="K812" s="103">
        <v>1.5E-3</v>
      </c>
      <c r="L812" s="78" t="s">
        <v>108</v>
      </c>
    </row>
    <row r="813" spans="1:12" ht="12.5" customHeight="1" x14ac:dyDescent="0.25">
      <c r="A813" t="str">
        <f t="shared" si="26"/>
        <v>Function_02Application_042021</v>
      </c>
      <c r="B813">
        <v>810</v>
      </c>
      <c r="C813" t="s">
        <v>357</v>
      </c>
      <c r="D813" t="str">
        <f>VLOOKUP($C813,'Look-Ups'!$C$2:$G$32,D$1-2,0)</f>
        <v>Function_02</v>
      </c>
      <c r="E813" t="str">
        <f>VLOOKUP($C813,'Look-Ups'!$C$2:$G$32,E$1-2,0)</f>
        <v>Function_Simpl_02</v>
      </c>
      <c r="F813" t="str">
        <f>VLOOKUP($C813,'Look-Ups'!$C$2:$G$32,F$1-2,0)</f>
        <v>Segment_02</v>
      </c>
      <c r="G813" t="str">
        <f>VLOOKUP($C813,'Look-Ups'!$C$2:$G$32,G$1-2,0)</f>
        <v>Proc_Type_02</v>
      </c>
      <c r="H813" t="s">
        <v>236</v>
      </c>
      <c r="I813">
        <f t="shared" si="27"/>
        <v>2021</v>
      </c>
      <c r="J813" t="s">
        <v>21</v>
      </c>
      <c r="K813" s="103">
        <v>1.5E-3</v>
      </c>
      <c r="L813" s="78" t="s">
        <v>108</v>
      </c>
    </row>
    <row r="814" spans="1:12" ht="12.5" customHeight="1" x14ac:dyDescent="0.25">
      <c r="A814" t="str">
        <f t="shared" si="26"/>
        <v>Function_02Application_042021</v>
      </c>
      <c r="B814">
        <v>811</v>
      </c>
      <c r="C814" t="s">
        <v>357</v>
      </c>
      <c r="D814" t="str">
        <f>VLOOKUP($C814,'Look-Ups'!$C$2:$G$32,D$1-2,0)</f>
        <v>Function_02</v>
      </c>
      <c r="E814" t="str">
        <f>VLOOKUP($C814,'Look-Ups'!$C$2:$G$32,E$1-2,0)</f>
        <v>Function_Simpl_02</v>
      </c>
      <c r="F814" t="str">
        <f>VLOOKUP($C814,'Look-Ups'!$C$2:$G$32,F$1-2,0)</f>
        <v>Segment_02</v>
      </c>
      <c r="G814" t="str">
        <f>VLOOKUP($C814,'Look-Ups'!$C$2:$G$32,G$1-2,0)</f>
        <v>Proc_Type_02</v>
      </c>
      <c r="H814" t="s">
        <v>169</v>
      </c>
      <c r="I814">
        <f t="shared" si="27"/>
        <v>2021</v>
      </c>
      <c r="J814" t="s">
        <v>21</v>
      </c>
      <c r="K814" s="103">
        <v>1.5E-3</v>
      </c>
      <c r="L814" s="78" t="s">
        <v>108</v>
      </c>
    </row>
    <row r="815" spans="1:12" ht="12.5" customHeight="1" x14ac:dyDescent="0.25">
      <c r="A815" t="str">
        <f t="shared" si="26"/>
        <v>Function_02Application_042021</v>
      </c>
      <c r="B815">
        <v>812</v>
      </c>
      <c r="C815" t="s">
        <v>357</v>
      </c>
      <c r="D815" t="str">
        <f>VLOOKUP($C815,'Look-Ups'!$C$2:$G$32,D$1-2,0)</f>
        <v>Function_02</v>
      </c>
      <c r="E815" t="str">
        <f>VLOOKUP($C815,'Look-Ups'!$C$2:$G$32,E$1-2,0)</f>
        <v>Function_Simpl_02</v>
      </c>
      <c r="F815" t="str">
        <f>VLOOKUP($C815,'Look-Ups'!$C$2:$G$32,F$1-2,0)</f>
        <v>Segment_02</v>
      </c>
      <c r="G815" t="str">
        <f>VLOOKUP($C815,'Look-Ups'!$C$2:$G$32,G$1-2,0)</f>
        <v>Proc_Type_02</v>
      </c>
      <c r="H815" t="s">
        <v>243</v>
      </c>
      <c r="I815">
        <f t="shared" si="27"/>
        <v>2021</v>
      </c>
      <c r="J815" t="s">
        <v>21</v>
      </c>
      <c r="K815" s="103">
        <v>1.5E-3</v>
      </c>
      <c r="L815" s="78" t="s">
        <v>108</v>
      </c>
    </row>
    <row r="816" spans="1:12" ht="12.5" customHeight="1" x14ac:dyDescent="0.25">
      <c r="A816" t="str">
        <f t="shared" si="26"/>
        <v>Function_02Application_042021</v>
      </c>
      <c r="B816">
        <v>813</v>
      </c>
      <c r="C816" t="s">
        <v>357</v>
      </c>
      <c r="D816" t="str">
        <f>VLOOKUP($C816,'Look-Ups'!$C$2:$G$32,D$1-2,0)</f>
        <v>Function_02</v>
      </c>
      <c r="E816" t="str">
        <f>VLOOKUP($C816,'Look-Ups'!$C$2:$G$32,E$1-2,0)</f>
        <v>Function_Simpl_02</v>
      </c>
      <c r="F816" t="str">
        <f>VLOOKUP($C816,'Look-Ups'!$C$2:$G$32,F$1-2,0)</f>
        <v>Segment_02</v>
      </c>
      <c r="G816" t="str">
        <f>VLOOKUP($C816,'Look-Ups'!$C$2:$G$32,G$1-2,0)</f>
        <v>Proc_Type_02</v>
      </c>
      <c r="H816" t="s">
        <v>202</v>
      </c>
      <c r="I816">
        <f t="shared" si="27"/>
        <v>2021</v>
      </c>
      <c r="J816" t="s">
        <v>21</v>
      </c>
      <c r="K816" s="103">
        <v>1.5E-3</v>
      </c>
      <c r="L816" s="78" t="s">
        <v>108</v>
      </c>
    </row>
    <row r="817" spans="1:12" ht="12.5" customHeight="1" x14ac:dyDescent="0.25">
      <c r="A817" t="str">
        <f t="shared" si="26"/>
        <v>Function_02Application_042021</v>
      </c>
      <c r="B817">
        <v>814</v>
      </c>
      <c r="C817" t="s">
        <v>357</v>
      </c>
      <c r="D817" t="str">
        <f>VLOOKUP($C817,'Look-Ups'!$C$2:$G$32,D$1-2,0)</f>
        <v>Function_02</v>
      </c>
      <c r="E817" t="str">
        <f>VLOOKUP($C817,'Look-Ups'!$C$2:$G$32,E$1-2,0)</f>
        <v>Function_Simpl_02</v>
      </c>
      <c r="F817" t="str">
        <f>VLOOKUP($C817,'Look-Ups'!$C$2:$G$32,F$1-2,0)</f>
        <v>Segment_02</v>
      </c>
      <c r="G817" t="str">
        <f>VLOOKUP($C817,'Look-Ups'!$C$2:$G$32,G$1-2,0)</f>
        <v>Proc_Type_02</v>
      </c>
      <c r="H817" t="s">
        <v>244</v>
      </c>
      <c r="I817">
        <f t="shared" si="27"/>
        <v>2021</v>
      </c>
      <c r="J817" t="s">
        <v>21</v>
      </c>
      <c r="K817" s="103">
        <v>6.9031592166465261E-3</v>
      </c>
      <c r="L817" s="78" t="s">
        <v>106</v>
      </c>
    </row>
    <row r="818" spans="1:12" ht="12.5" customHeight="1" x14ac:dyDescent="0.25">
      <c r="A818" t="str">
        <f t="shared" si="26"/>
        <v>Function_03Application_062021</v>
      </c>
      <c r="B818">
        <v>815</v>
      </c>
      <c r="C818" t="s">
        <v>359</v>
      </c>
      <c r="D818" t="str">
        <f>VLOOKUP($C818,'Look-Ups'!$C$2:$G$32,D$1-2,0)</f>
        <v>Function_03</v>
      </c>
      <c r="E818" t="str">
        <f>VLOOKUP($C818,'Look-Ups'!$C$2:$G$32,E$1-2,0)</f>
        <v>Function_Simpl_03</v>
      </c>
      <c r="F818" t="str">
        <f>VLOOKUP($C818,'Look-Ups'!$C$2:$G$32,F$1-2,0)</f>
        <v>Segment_03</v>
      </c>
      <c r="G818" t="str">
        <f>VLOOKUP($C818,'Look-Ups'!$C$2:$G$32,G$1-2,0)</f>
        <v>Proc_Type_01</v>
      </c>
      <c r="H818" t="s">
        <v>195</v>
      </c>
      <c r="I818">
        <f t="shared" si="27"/>
        <v>2021</v>
      </c>
      <c r="J818" t="s">
        <v>21</v>
      </c>
      <c r="K818" s="103">
        <v>0.79</v>
      </c>
      <c r="L818" s="78" t="s">
        <v>108</v>
      </c>
    </row>
    <row r="819" spans="1:12" ht="12.5" customHeight="1" x14ac:dyDescent="0.25">
      <c r="A819" t="str">
        <f t="shared" si="26"/>
        <v>Function_03Application_062021</v>
      </c>
      <c r="B819">
        <v>816</v>
      </c>
      <c r="C819" t="s">
        <v>359</v>
      </c>
      <c r="D819" t="str">
        <f>VLOOKUP($C819,'Look-Ups'!$C$2:$G$32,D$1-2,0)</f>
        <v>Function_03</v>
      </c>
      <c r="E819" t="str">
        <f>VLOOKUP($C819,'Look-Ups'!$C$2:$G$32,E$1-2,0)</f>
        <v>Function_Simpl_03</v>
      </c>
      <c r="F819" t="str">
        <f>VLOOKUP($C819,'Look-Ups'!$C$2:$G$32,F$1-2,0)</f>
        <v>Segment_03</v>
      </c>
      <c r="G819" t="str">
        <f>VLOOKUP($C819,'Look-Ups'!$C$2:$G$32,G$1-2,0)</f>
        <v>Proc_Type_01</v>
      </c>
      <c r="H819" t="s">
        <v>161</v>
      </c>
      <c r="I819">
        <f t="shared" si="27"/>
        <v>2021</v>
      </c>
      <c r="J819" t="s">
        <v>21</v>
      </c>
      <c r="K819" s="103">
        <v>0.20499999999999999</v>
      </c>
      <c r="L819" s="78" t="s">
        <v>108</v>
      </c>
    </row>
    <row r="820" spans="1:12" ht="12.5" customHeight="1" x14ac:dyDescent="0.25">
      <c r="A820" t="str">
        <f t="shared" si="26"/>
        <v>Function_03Application_062021</v>
      </c>
      <c r="B820">
        <v>817</v>
      </c>
      <c r="C820" t="s">
        <v>359</v>
      </c>
      <c r="D820" t="str">
        <f>VLOOKUP($C820,'Look-Ups'!$C$2:$G$32,D$1-2,0)</f>
        <v>Function_03</v>
      </c>
      <c r="E820" t="str">
        <f>VLOOKUP($C820,'Look-Ups'!$C$2:$G$32,E$1-2,0)</f>
        <v>Function_Simpl_03</v>
      </c>
      <c r="F820" t="str">
        <f>VLOOKUP($C820,'Look-Ups'!$C$2:$G$32,F$1-2,0)</f>
        <v>Segment_03</v>
      </c>
      <c r="G820" t="str">
        <f>VLOOKUP($C820,'Look-Ups'!$C$2:$G$32,G$1-2,0)</f>
        <v>Proc_Type_01</v>
      </c>
      <c r="H820" t="s">
        <v>239</v>
      </c>
      <c r="I820">
        <f t="shared" si="27"/>
        <v>2021</v>
      </c>
      <c r="J820" t="s">
        <v>21</v>
      </c>
      <c r="K820" s="103">
        <v>0</v>
      </c>
      <c r="L820" s="78">
        <v>0</v>
      </c>
    </row>
    <row r="821" spans="1:12" ht="12.5" customHeight="1" x14ac:dyDescent="0.25">
      <c r="A821" t="str">
        <f t="shared" si="26"/>
        <v>Function_03Application_062021</v>
      </c>
      <c r="B821">
        <v>818</v>
      </c>
      <c r="C821" t="s">
        <v>359</v>
      </c>
      <c r="D821" t="str">
        <f>VLOOKUP($C821,'Look-Ups'!$C$2:$G$32,D$1-2,0)</f>
        <v>Function_03</v>
      </c>
      <c r="E821" t="str">
        <f>VLOOKUP($C821,'Look-Ups'!$C$2:$G$32,E$1-2,0)</f>
        <v>Function_Simpl_03</v>
      </c>
      <c r="F821" t="str">
        <f>VLOOKUP($C821,'Look-Ups'!$C$2:$G$32,F$1-2,0)</f>
        <v>Segment_03</v>
      </c>
      <c r="G821" t="str">
        <f>VLOOKUP($C821,'Look-Ups'!$C$2:$G$32,G$1-2,0)</f>
        <v>Proc_Type_01</v>
      </c>
      <c r="H821" t="s">
        <v>156</v>
      </c>
      <c r="I821">
        <f t="shared" si="27"/>
        <v>2021</v>
      </c>
      <c r="J821" t="s">
        <v>21</v>
      </c>
      <c r="K821" s="103">
        <v>0</v>
      </c>
      <c r="L821" s="78">
        <v>0</v>
      </c>
    </row>
    <row r="822" spans="1:12" ht="12.5" customHeight="1" x14ac:dyDescent="0.25">
      <c r="A822" t="str">
        <f t="shared" si="26"/>
        <v>Function_03Application_062021</v>
      </c>
      <c r="B822">
        <v>819</v>
      </c>
      <c r="C822" t="s">
        <v>359</v>
      </c>
      <c r="D822" t="str">
        <f>VLOOKUP($C822,'Look-Ups'!$C$2:$G$32,D$1-2,0)</f>
        <v>Function_03</v>
      </c>
      <c r="E822" t="str">
        <f>VLOOKUP($C822,'Look-Ups'!$C$2:$G$32,E$1-2,0)</f>
        <v>Function_Simpl_03</v>
      </c>
      <c r="F822" t="str">
        <f>VLOOKUP($C822,'Look-Ups'!$C$2:$G$32,F$1-2,0)</f>
        <v>Segment_03</v>
      </c>
      <c r="G822" t="str">
        <f>VLOOKUP($C822,'Look-Ups'!$C$2:$G$32,G$1-2,0)</f>
        <v>Proc_Type_01</v>
      </c>
      <c r="H822" t="s">
        <v>187</v>
      </c>
      <c r="I822">
        <f t="shared" si="27"/>
        <v>2021</v>
      </c>
      <c r="J822" t="s">
        <v>21</v>
      </c>
      <c r="K822" s="103">
        <v>2E-3</v>
      </c>
      <c r="L822" s="78" t="s">
        <v>108</v>
      </c>
    </row>
    <row r="823" spans="1:12" ht="12.5" customHeight="1" x14ac:dyDescent="0.25">
      <c r="A823" t="str">
        <f t="shared" si="26"/>
        <v>Function_03Application_062021</v>
      </c>
      <c r="B823">
        <v>820</v>
      </c>
      <c r="C823" t="s">
        <v>359</v>
      </c>
      <c r="D823" t="str">
        <f>VLOOKUP($C823,'Look-Ups'!$C$2:$G$32,D$1-2,0)</f>
        <v>Function_03</v>
      </c>
      <c r="E823" t="str">
        <f>VLOOKUP($C823,'Look-Ups'!$C$2:$G$32,E$1-2,0)</f>
        <v>Function_Simpl_03</v>
      </c>
      <c r="F823" t="str">
        <f>VLOOKUP($C823,'Look-Ups'!$C$2:$G$32,F$1-2,0)</f>
        <v>Segment_03</v>
      </c>
      <c r="G823" t="str">
        <f>VLOOKUP($C823,'Look-Ups'!$C$2:$G$32,G$1-2,0)</f>
        <v>Proc_Type_01</v>
      </c>
      <c r="H823" t="s">
        <v>176</v>
      </c>
      <c r="I823">
        <f t="shared" si="27"/>
        <v>2021</v>
      </c>
      <c r="J823" t="s">
        <v>21</v>
      </c>
      <c r="K823" s="103">
        <v>0</v>
      </c>
      <c r="L823" s="78">
        <v>0</v>
      </c>
    </row>
    <row r="824" spans="1:12" ht="12.5" customHeight="1" x14ac:dyDescent="0.25">
      <c r="A824" t="str">
        <f t="shared" si="26"/>
        <v>Function_03Application_062021</v>
      </c>
      <c r="B824">
        <v>821</v>
      </c>
      <c r="C824" t="s">
        <v>359</v>
      </c>
      <c r="D824" t="str">
        <f>VLOOKUP($C824,'Look-Ups'!$C$2:$G$32,D$1-2,0)</f>
        <v>Function_03</v>
      </c>
      <c r="E824" t="str">
        <f>VLOOKUP($C824,'Look-Ups'!$C$2:$G$32,E$1-2,0)</f>
        <v>Function_Simpl_03</v>
      </c>
      <c r="F824" t="str">
        <f>VLOOKUP($C824,'Look-Ups'!$C$2:$G$32,F$1-2,0)</f>
        <v>Segment_03</v>
      </c>
      <c r="G824" t="str">
        <f>VLOOKUP($C824,'Look-Ups'!$C$2:$G$32,G$1-2,0)</f>
        <v>Proc_Type_01</v>
      </c>
      <c r="H824" t="s">
        <v>219</v>
      </c>
      <c r="I824">
        <f t="shared" si="27"/>
        <v>2021</v>
      </c>
      <c r="J824" t="s">
        <v>21</v>
      </c>
      <c r="K824" s="103">
        <v>0</v>
      </c>
      <c r="L824" s="78">
        <v>0</v>
      </c>
    </row>
    <row r="825" spans="1:12" ht="12.5" customHeight="1" x14ac:dyDescent="0.25">
      <c r="A825" t="str">
        <f t="shared" si="26"/>
        <v>Function_03Application_062021</v>
      </c>
      <c r="B825">
        <v>822</v>
      </c>
      <c r="C825" t="s">
        <v>359</v>
      </c>
      <c r="D825" t="str">
        <f>VLOOKUP($C825,'Look-Ups'!$C$2:$G$32,D$1-2,0)</f>
        <v>Function_03</v>
      </c>
      <c r="E825" t="str">
        <f>VLOOKUP($C825,'Look-Ups'!$C$2:$G$32,E$1-2,0)</f>
        <v>Function_Simpl_03</v>
      </c>
      <c r="F825" t="str">
        <f>VLOOKUP($C825,'Look-Ups'!$C$2:$G$32,F$1-2,0)</f>
        <v>Segment_03</v>
      </c>
      <c r="G825" t="str">
        <f>VLOOKUP($C825,'Look-Ups'!$C$2:$G$32,G$1-2,0)</f>
        <v>Proc_Type_01</v>
      </c>
      <c r="H825" t="s">
        <v>244</v>
      </c>
      <c r="I825">
        <f t="shared" si="27"/>
        <v>2021</v>
      </c>
      <c r="J825" t="s">
        <v>21</v>
      </c>
      <c r="K825" s="103">
        <v>3.0000000000000027E-3</v>
      </c>
      <c r="L825" s="78" t="s">
        <v>106</v>
      </c>
    </row>
    <row r="826" spans="1:12" ht="12.5" customHeight="1" x14ac:dyDescent="0.25">
      <c r="A826" t="str">
        <f t="shared" si="26"/>
        <v>Function_03Application_102021</v>
      </c>
      <c r="B826">
        <v>823</v>
      </c>
      <c r="C826" t="s">
        <v>363</v>
      </c>
      <c r="D826" t="str">
        <f>VLOOKUP($C826,'Look-Ups'!$C$2:$G$32,D$1-2,0)</f>
        <v>Function_03</v>
      </c>
      <c r="E826" t="str">
        <f>VLOOKUP($C826,'Look-Ups'!$C$2:$G$32,E$1-2,0)</f>
        <v>Function_Simpl_03</v>
      </c>
      <c r="F826" t="str">
        <f>VLOOKUP($C826,'Look-Ups'!$C$2:$G$32,F$1-2,0)</f>
        <v>Segment_03</v>
      </c>
      <c r="G826" t="str">
        <f>VLOOKUP($C826,'Look-Ups'!$C$2:$G$32,G$1-2,0)</f>
        <v>Proc_Type_01</v>
      </c>
      <c r="H826" t="s">
        <v>195</v>
      </c>
      <c r="I826">
        <f t="shared" si="27"/>
        <v>2021</v>
      </c>
      <c r="J826" t="s">
        <v>21</v>
      </c>
      <c r="K826" s="103">
        <v>0.79600000000000004</v>
      </c>
      <c r="L826" s="78" t="s">
        <v>108</v>
      </c>
    </row>
    <row r="827" spans="1:12" ht="12.5" customHeight="1" x14ac:dyDescent="0.25">
      <c r="A827" t="str">
        <f t="shared" si="26"/>
        <v>Function_03Application_102021</v>
      </c>
      <c r="B827">
        <v>824</v>
      </c>
      <c r="C827" t="s">
        <v>363</v>
      </c>
      <c r="D827" t="str">
        <f>VLOOKUP($C827,'Look-Ups'!$C$2:$G$32,D$1-2,0)</f>
        <v>Function_03</v>
      </c>
      <c r="E827" t="str">
        <f>VLOOKUP($C827,'Look-Ups'!$C$2:$G$32,E$1-2,0)</f>
        <v>Function_Simpl_03</v>
      </c>
      <c r="F827" t="str">
        <f>VLOOKUP($C827,'Look-Ups'!$C$2:$G$32,F$1-2,0)</f>
        <v>Segment_03</v>
      </c>
      <c r="G827" t="str">
        <f>VLOOKUP($C827,'Look-Ups'!$C$2:$G$32,G$1-2,0)</f>
        <v>Proc_Type_01</v>
      </c>
      <c r="H827" t="s">
        <v>161</v>
      </c>
      <c r="I827">
        <f t="shared" si="27"/>
        <v>2021</v>
      </c>
      <c r="J827" t="s">
        <v>21</v>
      </c>
      <c r="K827" s="103">
        <v>0.13</v>
      </c>
      <c r="L827" s="78" t="s">
        <v>108</v>
      </c>
    </row>
    <row r="828" spans="1:12" ht="12.5" customHeight="1" x14ac:dyDescent="0.25">
      <c r="A828" t="str">
        <f t="shared" si="26"/>
        <v>Function_03Application_102021</v>
      </c>
      <c r="B828">
        <v>825</v>
      </c>
      <c r="C828" t="s">
        <v>363</v>
      </c>
      <c r="D828" t="str">
        <f>VLOOKUP($C828,'Look-Ups'!$C$2:$G$32,D$1-2,0)</f>
        <v>Function_03</v>
      </c>
      <c r="E828" t="str">
        <f>VLOOKUP($C828,'Look-Ups'!$C$2:$G$32,E$1-2,0)</f>
        <v>Function_Simpl_03</v>
      </c>
      <c r="F828" t="str">
        <f>VLOOKUP($C828,'Look-Ups'!$C$2:$G$32,F$1-2,0)</f>
        <v>Segment_03</v>
      </c>
      <c r="G828" t="str">
        <f>VLOOKUP($C828,'Look-Ups'!$C$2:$G$32,G$1-2,0)</f>
        <v>Proc_Type_01</v>
      </c>
      <c r="H828" t="s">
        <v>156</v>
      </c>
      <c r="I828">
        <f t="shared" si="27"/>
        <v>2021</v>
      </c>
      <c r="J828" t="s">
        <v>21</v>
      </c>
      <c r="K828" s="103">
        <v>1.7342641525998504E-2</v>
      </c>
      <c r="L828" s="78" t="s">
        <v>108</v>
      </c>
    </row>
    <row r="829" spans="1:12" ht="12.5" customHeight="1" x14ac:dyDescent="0.25">
      <c r="A829" t="str">
        <f t="shared" si="26"/>
        <v>Function_03Application_102021</v>
      </c>
      <c r="B829">
        <v>826</v>
      </c>
      <c r="C829" t="s">
        <v>363</v>
      </c>
      <c r="D829" t="str">
        <f>VLOOKUP($C829,'Look-Ups'!$C$2:$G$32,D$1-2,0)</f>
        <v>Function_03</v>
      </c>
      <c r="E829" t="str">
        <f>VLOOKUP($C829,'Look-Ups'!$C$2:$G$32,E$1-2,0)</f>
        <v>Function_Simpl_03</v>
      </c>
      <c r="F829" t="str">
        <f>VLOOKUP($C829,'Look-Ups'!$C$2:$G$32,F$1-2,0)</f>
        <v>Segment_03</v>
      </c>
      <c r="G829" t="str">
        <f>VLOOKUP($C829,'Look-Ups'!$C$2:$G$32,G$1-2,0)</f>
        <v>Proc_Type_01</v>
      </c>
      <c r="H829" t="s">
        <v>187</v>
      </c>
      <c r="I829">
        <f t="shared" si="27"/>
        <v>2021</v>
      </c>
      <c r="J829" t="s">
        <v>21</v>
      </c>
      <c r="K829" s="103">
        <v>3.8678724538475729E-3</v>
      </c>
      <c r="L829" s="78" t="s">
        <v>108</v>
      </c>
    </row>
    <row r="830" spans="1:12" ht="12.5" customHeight="1" x14ac:dyDescent="0.25">
      <c r="A830" t="str">
        <f t="shared" si="26"/>
        <v>Function_03Application_102021</v>
      </c>
      <c r="B830">
        <v>827</v>
      </c>
      <c r="C830" t="s">
        <v>363</v>
      </c>
      <c r="D830" t="str">
        <f>VLOOKUP($C830,'Look-Ups'!$C$2:$G$32,D$1-2,0)</f>
        <v>Function_03</v>
      </c>
      <c r="E830" t="str">
        <f>VLOOKUP($C830,'Look-Ups'!$C$2:$G$32,E$1-2,0)</f>
        <v>Function_Simpl_03</v>
      </c>
      <c r="F830" t="str">
        <f>VLOOKUP($C830,'Look-Ups'!$C$2:$G$32,F$1-2,0)</f>
        <v>Segment_03</v>
      </c>
      <c r="G830" t="str">
        <f>VLOOKUP($C830,'Look-Ups'!$C$2:$G$32,G$1-2,0)</f>
        <v>Proc_Type_01</v>
      </c>
      <c r="H830" t="s">
        <v>204</v>
      </c>
      <c r="I830">
        <f t="shared" si="27"/>
        <v>2021</v>
      </c>
      <c r="J830" t="s">
        <v>21</v>
      </c>
      <c r="K830" s="103">
        <v>1.4222525678533963E-2</v>
      </c>
      <c r="L830" s="78" t="s">
        <v>108</v>
      </c>
    </row>
    <row r="831" spans="1:12" ht="12.5" customHeight="1" x14ac:dyDescent="0.25">
      <c r="A831" t="str">
        <f t="shared" si="26"/>
        <v>Function_03Application_102021</v>
      </c>
      <c r="B831">
        <v>828</v>
      </c>
      <c r="C831" t="s">
        <v>363</v>
      </c>
      <c r="D831" t="str">
        <f>VLOOKUP($C831,'Look-Ups'!$C$2:$G$32,D$1-2,0)</f>
        <v>Function_03</v>
      </c>
      <c r="E831" t="str">
        <f>VLOOKUP($C831,'Look-Ups'!$C$2:$G$32,E$1-2,0)</f>
        <v>Function_Simpl_03</v>
      </c>
      <c r="F831" t="str">
        <f>VLOOKUP($C831,'Look-Ups'!$C$2:$G$32,F$1-2,0)</f>
        <v>Segment_03</v>
      </c>
      <c r="G831" t="str">
        <f>VLOOKUP($C831,'Look-Ups'!$C$2:$G$32,G$1-2,0)</f>
        <v>Proc_Type_01</v>
      </c>
      <c r="H831" t="s">
        <v>239</v>
      </c>
      <c r="I831">
        <f t="shared" si="27"/>
        <v>2021</v>
      </c>
      <c r="J831" t="s">
        <v>21</v>
      </c>
      <c r="K831" s="103">
        <v>5.4165339550745666E-3</v>
      </c>
      <c r="L831" s="78" t="s">
        <v>108</v>
      </c>
    </row>
    <row r="832" spans="1:12" ht="12.5" customHeight="1" x14ac:dyDescent="0.25">
      <c r="A832" t="str">
        <f t="shared" si="26"/>
        <v>Function_03Application_102021</v>
      </c>
      <c r="B832">
        <v>829</v>
      </c>
      <c r="C832" t="s">
        <v>363</v>
      </c>
      <c r="D832" t="str">
        <f>VLOOKUP($C832,'Look-Ups'!$C$2:$G$32,D$1-2,0)</f>
        <v>Function_03</v>
      </c>
      <c r="E832" t="str">
        <f>VLOOKUP($C832,'Look-Ups'!$C$2:$G$32,E$1-2,0)</f>
        <v>Function_Simpl_03</v>
      </c>
      <c r="F832" t="str">
        <f>VLOOKUP($C832,'Look-Ups'!$C$2:$G$32,F$1-2,0)</f>
        <v>Segment_03</v>
      </c>
      <c r="G832" t="str">
        <f>VLOOKUP($C832,'Look-Ups'!$C$2:$G$32,G$1-2,0)</f>
        <v>Proc_Type_01</v>
      </c>
      <c r="H832" t="s">
        <v>219</v>
      </c>
      <c r="I832">
        <f t="shared" si="27"/>
        <v>2021</v>
      </c>
      <c r="J832" t="s">
        <v>21</v>
      </c>
      <c r="K832" s="103">
        <v>0</v>
      </c>
      <c r="L832" s="78">
        <v>0</v>
      </c>
    </row>
    <row r="833" spans="1:12" ht="12.5" customHeight="1" x14ac:dyDescent="0.25">
      <c r="A833" t="str">
        <f t="shared" si="26"/>
        <v>Function_03Application_102021</v>
      </c>
      <c r="B833">
        <v>830</v>
      </c>
      <c r="C833" t="s">
        <v>363</v>
      </c>
      <c r="D833" t="str">
        <f>VLOOKUP($C833,'Look-Ups'!$C$2:$G$32,D$1-2,0)</f>
        <v>Function_03</v>
      </c>
      <c r="E833" t="str">
        <f>VLOOKUP($C833,'Look-Ups'!$C$2:$G$32,E$1-2,0)</f>
        <v>Function_Simpl_03</v>
      </c>
      <c r="F833" t="str">
        <f>VLOOKUP($C833,'Look-Ups'!$C$2:$G$32,F$1-2,0)</f>
        <v>Segment_03</v>
      </c>
      <c r="G833" t="str">
        <f>VLOOKUP($C833,'Look-Ups'!$C$2:$G$32,G$1-2,0)</f>
        <v>Proc_Type_01</v>
      </c>
      <c r="H833" t="s">
        <v>244</v>
      </c>
      <c r="I833">
        <f t="shared" si="27"/>
        <v>2021</v>
      </c>
      <c r="J833" t="s">
        <v>21</v>
      </c>
      <c r="K833" s="103">
        <v>3.3150426386545306E-2</v>
      </c>
      <c r="L833" s="78" t="s">
        <v>106</v>
      </c>
    </row>
    <row r="834" spans="1:12" ht="12.5" customHeight="1" x14ac:dyDescent="0.25">
      <c r="A834" t="str">
        <f t="shared" si="26"/>
        <v>Function_03Application_112021</v>
      </c>
      <c r="B834">
        <v>831</v>
      </c>
      <c r="C834" t="s">
        <v>364</v>
      </c>
      <c r="D834" t="str">
        <f>VLOOKUP($C834,'Look-Ups'!$C$2:$G$32,D$1-2,0)</f>
        <v>Function_03</v>
      </c>
      <c r="E834" t="str">
        <f>VLOOKUP($C834,'Look-Ups'!$C$2:$G$32,E$1-2,0)</f>
        <v>Function_Simpl_03</v>
      </c>
      <c r="F834" t="str">
        <f>VLOOKUP($C834,'Look-Ups'!$C$2:$G$32,F$1-2,0)</f>
        <v>Segment_03</v>
      </c>
      <c r="G834" t="str">
        <f>VLOOKUP($C834,'Look-Ups'!$C$2:$G$32,G$1-2,0)</f>
        <v>Proc_Type_01</v>
      </c>
      <c r="H834" t="s">
        <v>195</v>
      </c>
      <c r="I834">
        <f t="shared" si="27"/>
        <v>2021</v>
      </c>
      <c r="J834" t="s">
        <v>21</v>
      </c>
      <c r="K834" s="103">
        <v>0.21016669591698767</v>
      </c>
      <c r="L834" s="78" t="s">
        <v>108</v>
      </c>
    </row>
    <row r="835" spans="1:12" ht="12.5" customHeight="1" x14ac:dyDescent="0.25">
      <c r="A835" t="str">
        <f t="shared" si="26"/>
        <v>Function_03Application_112021</v>
      </c>
      <c r="B835">
        <v>832</v>
      </c>
      <c r="C835" t="s">
        <v>364</v>
      </c>
      <c r="D835" t="str">
        <f>VLOOKUP($C835,'Look-Ups'!$C$2:$G$32,D$1-2,0)</f>
        <v>Function_03</v>
      </c>
      <c r="E835" t="str">
        <f>VLOOKUP($C835,'Look-Ups'!$C$2:$G$32,E$1-2,0)</f>
        <v>Function_Simpl_03</v>
      </c>
      <c r="F835" t="str">
        <f>VLOOKUP($C835,'Look-Ups'!$C$2:$G$32,F$1-2,0)</f>
        <v>Segment_03</v>
      </c>
      <c r="G835" t="str">
        <f>VLOOKUP($C835,'Look-Ups'!$C$2:$G$32,G$1-2,0)</f>
        <v>Proc_Type_01</v>
      </c>
      <c r="H835" t="s">
        <v>156</v>
      </c>
      <c r="I835">
        <f t="shared" si="27"/>
        <v>2021</v>
      </c>
      <c r="J835" t="s">
        <v>21</v>
      </c>
      <c r="K835" s="103">
        <v>0.58965723736009612</v>
      </c>
      <c r="L835" s="78" t="s">
        <v>108</v>
      </c>
    </row>
    <row r="836" spans="1:12" ht="12.5" customHeight="1" x14ac:dyDescent="0.25">
      <c r="A836" t="str">
        <f t="shared" si="26"/>
        <v>Function_03Application_112021</v>
      </c>
      <c r="B836">
        <v>833</v>
      </c>
      <c r="C836" t="s">
        <v>364</v>
      </c>
      <c r="D836" t="str">
        <f>VLOOKUP($C836,'Look-Ups'!$C$2:$G$32,D$1-2,0)</f>
        <v>Function_03</v>
      </c>
      <c r="E836" t="str">
        <f>VLOOKUP($C836,'Look-Ups'!$C$2:$G$32,E$1-2,0)</f>
        <v>Function_Simpl_03</v>
      </c>
      <c r="F836" t="str">
        <f>VLOOKUP($C836,'Look-Ups'!$C$2:$G$32,F$1-2,0)</f>
        <v>Segment_03</v>
      </c>
      <c r="G836" t="str">
        <f>VLOOKUP($C836,'Look-Ups'!$C$2:$G$32,G$1-2,0)</f>
        <v>Proc_Type_01</v>
      </c>
      <c r="H836" t="s">
        <v>161</v>
      </c>
      <c r="I836">
        <f t="shared" si="27"/>
        <v>2021</v>
      </c>
      <c r="J836" t="s">
        <v>21</v>
      </c>
      <c r="K836" s="103">
        <v>3.5000000000000003E-2</v>
      </c>
      <c r="L836" s="78" t="s">
        <v>108</v>
      </c>
    </row>
    <row r="837" spans="1:12" ht="12.5" customHeight="1" x14ac:dyDescent="0.25">
      <c r="A837" t="str">
        <f t="shared" ref="A837:A900" si="28">D837&amp;C837&amp;I837</f>
        <v>Function_03Application_112021</v>
      </c>
      <c r="B837">
        <v>834</v>
      </c>
      <c r="C837" t="s">
        <v>364</v>
      </c>
      <c r="D837" t="str">
        <f>VLOOKUP($C837,'Look-Ups'!$C$2:$G$32,D$1-2,0)</f>
        <v>Function_03</v>
      </c>
      <c r="E837" t="str">
        <f>VLOOKUP($C837,'Look-Ups'!$C$2:$G$32,E$1-2,0)</f>
        <v>Function_Simpl_03</v>
      </c>
      <c r="F837" t="str">
        <f>VLOOKUP($C837,'Look-Ups'!$C$2:$G$32,F$1-2,0)</f>
        <v>Segment_03</v>
      </c>
      <c r="G837" t="str">
        <f>VLOOKUP($C837,'Look-Ups'!$C$2:$G$32,G$1-2,0)</f>
        <v>Proc_Type_01</v>
      </c>
      <c r="H837" t="s">
        <v>239</v>
      </c>
      <c r="I837">
        <f t="shared" si="27"/>
        <v>2021</v>
      </c>
      <c r="J837" t="s">
        <v>21</v>
      </c>
      <c r="K837" s="103">
        <v>1.7000000000000001E-2</v>
      </c>
      <c r="L837" s="78" t="s">
        <v>108</v>
      </c>
    </row>
    <row r="838" spans="1:12" ht="12.5" customHeight="1" x14ac:dyDescent="0.25">
      <c r="A838" t="str">
        <f t="shared" si="28"/>
        <v>Function_03Application_112021</v>
      </c>
      <c r="B838">
        <v>835</v>
      </c>
      <c r="C838" t="s">
        <v>364</v>
      </c>
      <c r="D838" t="str">
        <f>VLOOKUP($C838,'Look-Ups'!$C$2:$G$32,D$1-2,0)</f>
        <v>Function_03</v>
      </c>
      <c r="E838" t="str">
        <f>VLOOKUP($C838,'Look-Ups'!$C$2:$G$32,E$1-2,0)</f>
        <v>Function_Simpl_03</v>
      </c>
      <c r="F838" t="str">
        <f>VLOOKUP($C838,'Look-Ups'!$C$2:$G$32,F$1-2,0)</f>
        <v>Segment_03</v>
      </c>
      <c r="G838" t="str">
        <f>VLOOKUP($C838,'Look-Ups'!$C$2:$G$32,G$1-2,0)</f>
        <v>Proc_Type_01</v>
      </c>
      <c r="H838" t="s">
        <v>204</v>
      </c>
      <c r="I838">
        <f t="shared" si="27"/>
        <v>2021</v>
      </c>
      <c r="J838" t="s">
        <v>21</v>
      </c>
      <c r="K838" s="103">
        <v>1.7000000000000001E-2</v>
      </c>
      <c r="L838" s="78" t="s">
        <v>108</v>
      </c>
    </row>
    <row r="839" spans="1:12" ht="12.5" customHeight="1" x14ac:dyDescent="0.25">
      <c r="A839" t="str">
        <f t="shared" si="28"/>
        <v>Function_03Application_112021</v>
      </c>
      <c r="B839">
        <v>836</v>
      </c>
      <c r="C839" t="s">
        <v>364</v>
      </c>
      <c r="D839" t="str">
        <f>VLOOKUP($C839,'Look-Ups'!$C$2:$G$32,D$1-2,0)</f>
        <v>Function_03</v>
      </c>
      <c r="E839" t="str">
        <f>VLOOKUP($C839,'Look-Ups'!$C$2:$G$32,E$1-2,0)</f>
        <v>Function_Simpl_03</v>
      </c>
      <c r="F839" t="str">
        <f>VLOOKUP($C839,'Look-Ups'!$C$2:$G$32,F$1-2,0)</f>
        <v>Segment_03</v>
      </c>
      <c r="G839" t="str">
        <f>VLOOKUP($C839,'Look-Ups'!$C$2:$G$32,G$1-2,0)</f>
        <v>Proc_Type_01</v>
      </c>
      <c r="H839" t="s">
        <v>209</v>
      </c>
      <c r="I839">
        <f t="shared" si="27"/>
        <v>2021</v>
      </c>
      <c r="J839" t="s">
        <v>21</v>
      </c>
      <c r="K839" s="103">
        <v>0.03</v>
      </c>
      <c r="L839" s="78" t="s">
        <v>108</v>
      </c>
    </row>
    <row r="840" spans="1:12" ht="12.5" customHeight="1" x14ac:dyDescent="0.25">
      <c r="A840" t="str">
        <f t="shared" si="28"/>
        <v>Function_03Application_112021</v>
      </c>
      <c r="B840">
        <v>837</v>
      </c>
      <c r="C840" t="s">
        <v>364</v>
      </c>
      <c r="D840" t="str">
        <f>VLOOKUP($C840,'Look-Ups'!$C$2:$G$32,D$1-2,0)</f>
        <v>Function_03</v>
      </c>
      <c r="E840" t="str">
        <f>VLOOKUP($C840,'Look-Ups'!$C$2:$G$32,E$1-2,0)</f>
        <v>Function_Simpl_03</v>
      </c>
      <c r="F840" t="str">
        <f>VLOOKUP($C840,'Look-Ups'!$C$2:$G$32,F$1-2,0)</f>
        <v>Segment_03</v>
      </c>
      <c r="G840" t="str">
        <f>VLOOKUP($C840,'Look-Ups'!$C$2:$G$32,G$1-2,0)</f>
        <v>Proc_Type_01</v>
      </c>
      <c r="H840" t="s">
        <v>219</v>
      </c>
      <c r="I840">
        <f t="shared" si="27"/>
        <v>2021</v>
      </c>
      <c r="J840" t="s">
        <v>21</v>
      </c>
      <c r="K840" s="103">
        <v>9.1999999999999998E-2</v>
      </c>
      <c r="L840" s="78" t="s">
        <v>108</v>
      </c>
    </row>
    <row r="841" spans="1:12" ht="12.5" customHeight="1" x14ac:dyDescent="0.25">
      <c r="A841" t="str">
        <f t="shared" si="28"/>
        <v>Function_03Application_112021</v>
      </c>
      <c r="B841">
        <v>838</v>
      </c>
      <c r="C841" t="s">
        <v>364</v>
      </c>
      <c r="D841" t="str">
        <f>VLOOKUP($C841,'Look-Ups'!$C$2:$G$32,D$1-2,0)</f>
        <v>Function_03</v>
      </c>
      <c r="E841" t="str">
        <f>VLOOKUP($C841,'Look-Ups'!$C$2:$G$32,E$1-2,0)</f>
        <v>Function_Simpl_03</v>
      </c>
      <c r="F841" t="str">
        <f>VLOOKUP($C841,'Look-Ups'!$C$2:$G$32,F$1-2,0)</f>
        <v>Segment_03</v>
      </c>
      <c r="G841" t="str">
        <f>VLOOKUP($C841,'Look-Ups'!$C$2:$G$32,G$1-2,0)</f>
        <v>Proc_Type_01</v>
      </c>
      <c r="H841" t="s">
        <v>244</v>
      </c>
      <c r="I841">
        <f t="shared" si="27"/>
        <v>2021</v>
      </c>
      <c r="J841" t="s">
        <v>21</v>
      </c>
      <c r="K841" s="103">
        <v>9.1760667229161541E-3</v>
      </c>
      <c r="L841" s="78" t="s">
        <v>106</v>
      </c>
    </row>
    <row r="842" spans="1:12" ht="12.5" customHeight="1" x14ac:dyDescent="0.25">
      <c r="A842" t="str">
        <f t="shared" si="28"/>
        <v>Function_03Application_142021</v>
      </c>
      <c r="B842">
        <v>839</v>
      </c>
      <c r="C842" t="s">
        <v>367</v>
      </c>
      <c r="D842" t="str">
        <f>VLOOKUP($C842,'Look-Ups'!$C$2:$G$32,D$1-2,0)</f>
        <v>Function_03</v>
      </c>
      <c r="E842" t="str">
        <f>VLOOKUP($C842,'Look-Ups'!$C$2:$G$32,E$1-2,0)</f>
        <v>Function_Simpl_03</v>
      </c>
      <c r="F842" t="str">
        <f>VLOOKUP($C842,'Look-Ups'!$C$2:$G$32,F$1-2,0)</f>
        <v>Segment_03</v>
      </c>
      <c r="G842" t="str">
        <f>VLOOKUP($C842,'Look-Ups'!$C$2:$G$32,G$1-2,0)</f>
        <v>Proc_Type_01</v>
      </c>
      <c r="H842" t="s">
        <v>195</v>
      </c>
      <c r="I842">
        <f t="shared" si="27"/>
        <v>2021</v>
      </c>
      <c r="J842" t="s">
        <v>21</v>
      </c>
      <c r="K842" s="103">
        <v>0.74</v>
      </c>
      <c r="L842" s="78" t="s">
        <v>108</v>
      </c>
    </row>
    <row r="843" spans="1:12" ht="12.5" customHeight="1" x14ac:dyDescent="0.25">
      <c r="A843" t="str">
        <f t="shared" si="28"/>
        <v>Function_03Application_142021</v>
      </c>
      <c r="B843">
        <v>840</v>
      </c>
      <c r="C843" t="s">
        <v>367</v>
      </c>
      <c r="D843" t="str">
        <f>VLOOKUP($C843,'Look-Ups'!$C$2:$G$32,D$1-2,0)</f>
        <v>Function_03</v>
      </c>
      <c r="E843" t="str">
        <f>VLOOKUP($C843,'Look-Ups'!$C$2:$G$32,E$1-2,0)</f>
        <v>Function_Simpl_03</v>
      </c>
      <c r="F843" t="str">
        <f>VLOOKUP($C843,'Look-Ups'!$C$2:$G$32,F$1-2,0)</f>
        <v>Segment_03</v>
      </c>
      <c r="G843" t="str">
        <f>VLOOKUP($C843,'Look-Ups'!$C$2:$G$32,G$1-2,0)</f>
        <v>Proc_Type_01</v>
      </c>
      <c r="H843" t="s">
        <v>161</v>
      </c>
      <c r="I843">
        <f t="shared" ref="I843:I906" si="29">I488+1</f>
        <v>2021</v>
      </c>
      <c r="J843" t="s">
        <v>21</v>
      </c>
      <c r="K843" s="103">
        <v>0.19500000000000001</v>
      </c>
      <c r="L843" s="78" t="s">
        <v>108</v>
      </c>
    </row>
    <row r="844" spans="1:12" ht="12.5" customHeight="1" x14ac:dyDescent="0.25">
      <c r="A844" t="str">
        <f t="shared" si="28"/>
        <v>Function_03Application_142021</v>
      </c>
      <c r="B844">
        <v>841</v>
      </c>
      <c r="C844" t="s">
        <v>367</v>
      </c>
      <c r="D844" t="str">
        <f>VLOOKUP($C844,'Look-Ups'!$C$2:$G$32,D$1-2,0)</f>
        <v>Function_03</v>
      </c>
      <c r="E844" t="str">
        <f>VLOOKUP($C844,'Look-Ups'!$C$2:$G$32,E$1-2,0)</f>
        <v>Function_Simpl_03</v>
      </c>
      <c r="F844" t="str">
        <f>VLOOKUP($C844,'Look-Ups'!$C$2:$G$32,F$1-2,0)</f>
        <v>Segment_03</v>
      </c>
      <c r="G844" t="str">
        <f>VLOOKUP($C844,'Look-Ups'!$C$2:$G$32,G$1-2,0)</f>
        <v>Proc_Type_01</v>
      </c>
      <c r="H844" t="s">
        <v>219</v>
      </c>
      <c r="I844">
        <f t="shared" si="29"/>
        <v>2021</v>
      </c>
      <c r="J844" t="s">
        <v>21</v>
      </c>
      <c r="K844" s="103">
        <v>5.00540783703323E-3</v>
      </c>
      <c r="L844" s="78" t="s">
        <v>108</v>
      </c>
    </row>
    <row r="845" spans="1:12" ht="12.5" customHeight="1" x14ac:dyDescent="0.25">
      <c r="A845" t="str">
        <f t="shared" si="28"/>
        <v>Function_03Application_142021</v>
      </c>
      <c r="B845">
        <v>842</v>
      </c>
      <c r="C845" t="s">
        <v>367</v>
      </c>
      <c r="D845" t="str">
        <f>VLOOKUP($C845,'Look-Ups'!$C$2:$G$32,D$1-2,0)</f>
        <v>Function_03</v>
      </c>
      <c r="E845" t="str">
        <f>VLOOKUP($C845,'Look-Ups'!$C$2:$G$32,E$1-2,0)</f>
        <v>Function_Simpl_03</v>
      </c>
      <c r="F845" t="str">
        <f>VLOOKUP($C845,'Look-Ups'!$C$2:$G$32,F$1-2,0)</f>
        <v>Segment_03</v>
      </c>
      <c r="G845" t="str">
        <f>VLOOKUP($C845,'Look-Ups'!$C$2:$G$32,G$1-2,0)</f>
        <v>Proc_Type_01</v>
      </c>
      <c r="H845" t="s">
        <v>162</v>
      </c>
      <c r="I845">
        <f t="shared" si="29"/>
        <v>2021</v>
      </c>
      <c r="J845" t="s">
        <v>21</v>
      </c>
      <c r="K845" s="103">
        <v>0</v>
      </c>
      <c r="L845" s="78">
        <v>0</v>
      </c>
    </row>
    <row r="846" spans="1:12" ht="12.5" customHeight="1" x14ac:dyDescent="0.25">
      <c r="A846" t="str">
        <f t="shared" si="28"/>
        <v>Function_03Application_142021</v>
      </c>
      <c r="B846">
        <v>843</v>
      </c>
      <c r="C846" t="s">
        <v>367</v>
      </c>
      <c r="D846" t="str">
        <f>VLOOKUP($C846,'Look-Ups'!$C$2:$G$32,D$1-2,0)</f>
        <v>Function_03</v>
      </c>
      <c r="E846" t="str">
        <f>VLOOKUP($C846,'Look-Ups'!$C$2:$G$32,E$1-2,0)</f>
        <v>Function_Simpl_03</v>
      </c>
      <c r="F846" t="str">
        <f>VLOOKUP($C846,'Look-Ups'!$C$2:$G$32,F$1-2,0)</f>
        <v>Segment_03</v>
      </c>
      <c r="G846" t="str">
        <f>VLOOKUP($C846,'Look-Ups'!$C$2:$G$32,G$1-2,0)</f>
        <v>Proc_Type_01</v>
      </c>
      <c r="H846" t="s">
        <v>156</v>
      </c>
      <c r="I846">
        <f t="shared" si="29"/>
        <v>2021</v>
      </c>
      <c r="J846" t="s">
        <v>21</v>
      </c>
      <c r="K846" s="103">
        <v>0.05</v>
      </c>
      <c r="L846" s="78" t="s">
        <v>108</v>
      </c>
    </row>
    <row r="847" spans="1:12" ht="12.5" customHeight="1" x14ac:dyDescent="0.25">
      <c r="A847" t="str">
        <f t="shared" si="28"/>
        <v>Function_03Application_142021</v>
      </c>
      <c r="B847">
        <v>844</v>
      </c>
      <c r="C847" t="s">
        <v>367</v>
      </c>
      <c r="D847" t="str">
        <f>VLOOKUP($C847,'Look-Ups'!$C$2:$G$32,D$1-2,0)</f>
        <v>Function_03</v>
      </c>
      <c r="E847" t="str">
        <f>VLOOKUP($C847,'Look-Ups'!$C$2:$G$32,E$1-2,0)</f>
        <v>Function_Simpl_03</v>
      </c>
      <c r="F847" t="str">
        <f>VLOOKUP($C847,'Look-Ups'!$C$2:$G$32,F$1-2,0)</f>
        <v>Segment_03</v>
      </c>
      <c r="G847" t="str">
        <f>VLOOKUP($C847,'Look-Ups'!$C$2:$G$32,G$1-2,0)</f>
        <v>Proc_Type_01</v>
      </c>
      <c r="H847" t="s">
        <v>187</v>
      </c>
      <c r="I847">
        <f t="shared" si="29"/>
        <v>2021</v>
      </c>
      <c r="J847" t="s">
        <v>21</v>
      </c>
      <c r="K847" s="103">
        <v>0</v>
      </c>
      <c r="L847" s="78">
        <v>0</v>
      </c>
    </row>
    <row r="848" spans="1:12" ht="12.5" customHeight="1" x14ac:dyDescent="0.25">
      <c r="A848" t="str">
        <f t="shared" si="28"/>
        <v>Function_03Application_142021</v>
      </c>
      <c r="B848">
        <v>845</v>
      </c>
      <c r="C848" t="s">
        <v>367</v>
      </c>
      <c r="D848" t="str">
        <f>VLOOKUP($C848,'Look-Ups'!$C$2:$G$32,D$1-2,0)</f>
        <v>Function_03</v>
      </c>
      <c r="E848" t="str">
        <f>VLOOKUP($C848,'Look-Ups'!$C$2:$G$32,E$1-2,0)</f>
        <v>Function_Simpl_03</v>
      </c>
      <c r="F848" t="str">
        <f>VLOOKUP($C848,'Look-Ups'!$C$2:$G$32,F$1-2,0)</f>
        <v>Segment_03</v>
      </c>
      <c r="G848" t="str">
        <f>VLOOKUP($C848,'Look-Ups'!$C$2:$G$32,G$1-2,0)</f>
        <v>Proc_Type_01</v>
      </c>
      <c r="H848" t="s">
        <v>239</v>
      </c>
      <c r="I848">
        <f t="shared" si="29"/>
        <v>2021</v>
      </c>
      <c r="J848" t="s">
        <v>21</v>
      </c>
      <c r="K848" s="103">
        <v>0</v>
      </c>
      <c r="L848" s="78">
        <v>0</v>
      </c>
    </row>
    <row r="849" spans="1:12" ht="12.5" customHeight="1" x14ac:dyDescent="0.25">
      <c r="A849" t="str">
        <f t="shared" si="28"/>
        <v>Function_03Application_142021</v>
      </c>
      <c r="B849">
        <v>846</v>
      </c>
      <c r="C849" t="s">
        <v>367</v>
      </c>
      <c r="D849" t="str">
        <f>VLOOKUP($C849,'Look-Ups'!$C$2:$G$32,D$1-2,0)</f>
        <v>Function_03</v>
      </c>
      <c r="E849" t="str">
        <f>VLOOKUP($C849,'Look-Ups'!$C$2:$G$32,E$1-2,0)</f>
        <v>Function_Simpl_03</v>
      </c>
      <c r="F849" t="str">
        <f>VLOOKUP($C849,'Look-Ups'!$C$2:$G$32,F$1-2,0)</f>
        <v>Segment_03</v>
      </c>
      <c r="G849" t="str">
        <f>VLOOKUP($C849,'Look-Ups'!$C$2:$G$32,G$1-2,0)</f>
        <v>Proc_Type_01</v>
      </c>
      <c r="H849" t="s">
        <v>244</v>
      </c>
      <c r="I849">
        <f t="shared" si="29"/>
        <v>2021</v>
      </c>
      <c r="J849" t="s">
        <v>21</v>
      </c>
      <c r="K849" s="103">
        <v>9.99459216296672E-3</v>
      </c>
      <c r="L849" s="78" t="s">
        <v>106</v>
      </c>
    </row>
    <row r="850" spans="1:12" ht="12.5" customHeight="1" x14ac:dyDescent="0.25">
      <c r="A850" t="str">
        <f t="shared" si="28"/>
        <v>Function_03Application_152021</v>
      </c>
      <c r="B850">
        <v>847</v>
      </c>
      <c r="C850" t="s">
        <v>368</v>
      </c>
      <c r="D850" t="str">
        <f>VLOOKUP($C850,'Look-Ups'!$C$2:$G$32,D$1-2,0)</f>
        <v>Function_03</v>
      </c>
      <c r="E850" t="str">
        <f>VLOOKUP($C850,'Look-Ups'!$C$2:$G$32,E$1-2,0)</f>
        <v>Function_Simpl_03</v>
      </c>
      <c r="F850" t="str">
        <f>VLOOKUP($C850,'Look-Ups'!$C$2:$G$32,F$1-2,0)</f>
        <v>Segment_03</v>
      </c>
      <c r="G850" t="str">
        <f>VLOOKUP($C850,'Look-Ups'!$C$2:$G$32,G$1-2,0)</f>
        <v>Proc_Type_01</v>
      </c>
      <c r="H850" t="s">
        <v>195</v>
      </c>
      <c r="I850">
        <f t="shared" si="29"/>
        <v>2021</v>
      </c>
      <c r="J850" t="s">
        <v>21</v>
      </c>
      <c r="K850" s="103">
        <v>0.76140071948179222</v>
      </c>
      <c r="L850" s="78" t="s">
        <v>108</v>
      </c>
    </row>
    <row r="851" spans="1:12" ht="12.5" customHeight="1" x14ac:dyDescent="0.25">
      <c r="A851" t="str">
        <f t="shared" si="28"/>
        <v>Function_03Application_152021</v>
      </c>
      <c r="B851">
        <v>848</v>
      </c>
      <c r="C851" t="s">
        <v>368</v>
      </c>
      <c r="D851" t="str">
        <f>VLOOKUP($C851,'Look-Ups'!$C$2:$G$32,D$1-2,0)</f>
        <v>Function_03</v>
      </c>
      <c r="E851" t="str">
        <f>VLOOKUP($C851,'Look-Ups'!$C$2:$G$32,E$1-2,0)</f>
        <v>Function_Simpl_03</v>
      </c>
      <c r="F851" t="str">
        <f>VLOOKUP($C851,'Look-Ups'!$C$2:$G$32,F$1-2,0)</f>
        <v>Segment_03</v>
      </c>
      <c r="G851" t="str">
        <f>VLOOKUP($C851,'Look-Ups'!$C$2:$G$32,G$1-2,0)</f>
        <v>Proc_Type_01</v>
      </c>
      <c r="H851" t="s">
        <v>161</v>
      </c>
      <c r="I851">
        <f t="shared" si="29"/>
        <v>2021</v>
      </c>
      <c r="J851" t="s">
        <v>21</v>
      </c>
      <c r="K851" s="103">
        <v>0.21167496069504385</v>
      </c>
      <c r="L851" s="78" t="s">
        <v>108</v>
      </c>
    </row>
    <row r="852" spans="1:12" ht="12.5" customHeight="1" x14ac:dyDescent="0.25">
      <c r="A852" t="str">
        <f t="shared" si="28"/>
        <v>Function_03Application_152021</v>
      </c>
      <c r="B852">
        <v>849</v>
      </c>
      <c r="C852" t="s">
        <v>368</v>
      </c>
      <c r="D852" t="str">
        <f>VLOOKUP($C852,'Look-Ups'!$C$2:$G$32,D$1-2,0)</f>
        <v>Function_03</v>
      </c>
      <c r="E852" t="str">
        <f>VLOOKUP($C852,'Look-Ups'!$C$2:$G$32,E$1-2,0)</f>
        <v>Function_Simpl_03</v>
      </c>
      <c r="F852" t="str">
        <f>VLOOKUP($C852,'Look-Ups'!$C$2:$G$32,F$1-2,0)</f>
        <v>Segment_03</v>
      </c>
      <c r="G852" t="str">
        <f>VLOOKUP($C852,'Look-Ups'!$C$2:$G$32,G$1-2,0)</f>
        <v>Proc_Type_01</v>
      </c>
      <c r="H852" t="s">
        <v>239</v>
      </c>
      <c r="I852">
        <f t="shared" si="29"/>
        <v>2021</v>
      </c>
      <c r="J852" t="s">
        <v>21</v>
      </c>
      <c r="K852" s="103">
        <v>0</v>
      </c>
      <c r="L852" s="78">
        <v>0</v>
      </c>
    </row>
    <row r="853" spans="1:12" ht="12.5" customHeight="1" x14ac:dyDescent="0.25">
      <c r="A853" t="str">
        <f t="shared" si="28"/>
        <v>Function_03Application_152021</v>
      </c>
      <c r="B853">
        <v>850</v>
      </c>
      <c r="C853" t="s">
        <v>368</v>
      </c>
      <c r="D853" t="str">
        <f>VLOOKUP($C853,'Look-Ups'!$C$2:$G$32,D$1-2,0)</f>
        <v>Function_03</v>
      </c>
      <c r="E853" t="str">
        <f>VLOOKUP($C853,'Look-Ups'!$C$2:$G$32,E$1-2,0)</f>
        <v>Function_Simpl_03</v>
      </c>
      <c r="F853" t="str">
        <f>VLOOKUP($C853,'Look-Ups'!$C$2:$G$32,F$1-2,0)</f>
        <v>Segment_03</v>
      </c>
      <c r="G853" t="str">
        <f>VLOOKUP($C853,'Look-Ups'!$C$2:$G$32,G$1-2,0)</f>
        <v>Proc_Type_01</v>
      </c>
      <c r="H853" t="s">
        <v>187</v>
      </c>
      <c r="I853">
        <f t="shared" si="29"/>
        <v>2021</v>
      </c>
      <c r="J853" t="s">
        <v>21</v>
      </c>
      <c r="K853" s="103">
        <v>1.0026023046106424E-2</v>
      </c>
      <c r="L853" s="78" t="s">
        <v>108</v>
      </c>
    </row>
    <row r="854" spans="1:12" ht="12.5" customHeight="1" x14ac:dyDescent="0.25">
      <c r="A854" t="str">
        <f t="shared" si="28"/>
        <v>Function_03Application_152021</v>
      </c>
      <c r="B854">
        <v>851</v>
      </c>
      <c r="C854" t="s">
        <v>368</v>
      </c>
      <c r="D854" t="str">
        <f>VLOOKUP($C854,'Look-Ups'!$C$2:$G$32,D$1-2,0)</f>
        <v>Function_03</v>
      </c>
      <c r="E854" t="str">
        <f>VLOOKUP($C854,'Look-Ups'!$C$2:$G$32,E$1-2,0)</f>
        <v>Function_Simpl_03</v>
      </c>
      <c r="F854" t="str">
        <f>VLOOKUP($C854,'Look-Ups'!$C$2:$G$32,F$1-2,0)</f>
        <v>Segment_03</v>
      </c>
      <c r="G854" t="str">
        <f>VLOOKUP($C854,'Look-Ups'!$C$2:$G$32,G$1-2,0)</f>
        <v>Proc_Type_01</v>
      </c>
      <c r="H854" t="s">
        <v>204</v>
      </c>
      <c r="I854">
        <f t="shared" si="29"/>
        <v>2021</v>
      </c>
      <c r="J854" t="s">
        <v>21</v>
      </c>
      <c r="K854" s="103">
        <v>0</v>
      </c>
      <c r="L854" s="78">
        <v>0</v>
      </c>
    </row>
    <row r="855" spans="1:12" ht="12.5" customHeight="1" x14ac:dyDescent="0.25">
      <c r="A855" t="str">
        <f t="shared" si="28"/>
        <v>Function_03Application_152021</v>
      </c>
      <c r="B855">
        <v>852</v>
      </c>
      <c r="C855" t="s">
        <v>368</v>
      </c>
      <c r="D855" t="str">
        <f>VLOOKUP($C855,'Look-Ups'!$C$2:$G$32,D$1-2,0)</f>
        <v>Function_03</v>
      </c>
      <c r="E855" t="str">
        <f>VLOOKUP($C855,'Look-Ups'!$C$2:$G$32,E$1-2,0)</f>
        <v>Function_Simpl_03</v>
      </c>
      <c r="F855" t="str">
        <f>VLOOKUP($C855,'Look-Ups'!$C$2:$G$32,F$1-2,0)</f>
        <v>Segment_03</v>
      </c>
      <c r="G855" t="str">
        <f>VLOOKUP($C855,'Look-Ups'!$C$2:$G$32,G$1-2,0)</f>
        <v>Proc_Type_01</v>
      </c>
      <c r="H855" t="s">
        <v>162</v>
      </c>
      <c r="I855">
        <f t="shared" si="29"/>
        <v>2021</v>
      </c>
      <c r="J855" t="s">
        <v>21</v>
      </c>
      <c r="K855" s="103">
        <v>0</v>
      </c>
      <c r="L855" s="78">
        <v>0</v>
      </c>
    </row>
    <row r="856" spans="1:12" ht="12.5" customHeight="1" x14ac:dyDescent="0.25">
      <c r="A856" t="str">
        <f t="shared" si="28"/>
        <v>Function_03Application_152021</v>
      </c>
      <c r="B856">
        <v>853</v>
      </c>
      <c r="C856" t="s">
        <v>368</v>
      </c>
      <c r="D856" t="str">
        <f>VLOOKUP($C856,'Look-Ups'!$C$2:$G$32,D$1-2,0)</f>
        <v>Function_03</v>
      </c>
      <c r="E856" t="str">
        <f>VLOOKUP($C856,'Look-Ups'!$C$2:$G$32,E$1-2,0)</f>
        <v>Function_Simpl_03</v>
      </c>
      <c r="F856" t="str">
        <f>VLOOKUP($C856,'Look-Ups'!$C$2:$G$32,F$1-2,0)</f>
        <v>Segment_03</v>
      </c>
      <c r="G856" t="str">
        <f>VLOOKUP($C856,'Look-Ups'!$C$2:$G$32,G$1-2,0)</f>
        <v>Proc_Type_01</v>
      </c>
      <c r="H856" t="s">
        <v>156</v>
      </c>
      <c r="I856">
        <f t="shared" si="29"/>
        <v>2021</v>
      </c>
      <c r="J856" t="s">
        <v>21</v>
      </c>
      <c r="K856" s="103">
        <v>0</v>
      </c>
      <c r="L856" s="78" t="s">
        <v>106</v>
      </c>
    </row>
    <row r="857" spans="1:12" ht="12.5" customHeight="1" x14ac:dyDescent="0.25">
      <c r="A857" t="str">
        <f t="shared" si="28"/>
        <v>Function_03Application_152021</v>
      </c>
      <c r="B857">
        <v>854</v>
      </c>
      <c r="C857" t="s">
        <v>368</v>
      </c>
      <c r="D857" t="str">
        <f>VLOOKUP($C857,'Look-Ups'!$C$2:$G$32,D$1-2,0)</f>
        <v>Function_03</v>
      </c>
      <c r="E857" t="str">
        <f>VLOOKUP($C857,'Look-Ups'!$C$2:$G$32,E$1-2,0)</f>
        <v>Function_Simpl_03</v>
      </c>
      <c r="F857" t="str">
        <f>VLOOKUP($C857,'Look-Ups'!$C$2:$G$32,F$1-2,0)</f>
        <v>Segment_03</v>
      </c>
      <c r="G857" t="str">
        <f>VLOOKUP($C857,'Look-Ups'!$C$2:$G$32,G$1-2,0)</f>
        <v>Proc_Type_01</v>
      </c>
      <c r="H857" t="s">
        <v>244</v>
      </c>
      <c r="I857">
        <f t="shared" si="29"/>
        <v>2021</v>
      </c>
      <c r="J857" t="s">
        <v>21</v>
      </c>
      <c r="K857" s="103">
        <v>1.6898296777057453E-2</v>
      </c>
      <c r="L857" s="78" t="s">
        <v>106</v>
      </c>
    </row>
    <row r="858" spans="1:12" ht="12.5" customHeight="1" x14ac:dyDescent="0.25">
      <c r="A858" t="str">
        <f t="shared" si="28"/>
        <v>Function_03Application_072021</v>
      </c>
      <c r="B858">
        <v>855</v>
      </c>
      <c r="C858" t="s">
        <v>360</v>
      </c>
      <c r="D858" t="str">
        <f>VLOOKUP($C858,'Look-Ups'!$C$2:$G$32,D$1-2,0)</f>
        <v>Function_03</v>
      </c>
      <c r="E858" t="str">
        <f>VLOOKUP($C858,'Look-Ups'!$C$2:$G$32,E$1-2,0)</f>
        <v>Function_Simpl_03</v>
      </c>
      <c r="F858" t="str">
        <f>VLOOKUP($C858,'Look-Ups'!$C$2:$G$32,F$1-2,0)</f>
        <v>Segment_03</v>
      </c>
      <c r="G858" t="str">
        <f>VLOOKUP($C858,'Look-Ups'!$C$2:$G$32,G$1-2,0)</f>
        <v>Proc_Type_01</v>
      </c>
      <c r="H858" t="s">
        <v>195</v>
      </c>
      <c r="I858">
        <f t="shared" si="29"/>
        <v>2021</v>
      </c>
      <c r="J858" t="s">
        <v>21</v>
      </c>
      <c r="K858" s="103">
        <v>0.79349999999999998</v>
      </c>
      <c r="L858" s="78" t="s">
        <v>106</v>
      </c>
    </row>
    <row r="859" spans="1:12" ht="12.5" customHeight="1" x14ac:dyDescent="0.25">
      <c r="A859" t="str">
        <f t="shared" si="28"/>
        <v>Function_03Application_072021</v>
      </c>
      <c r="B859">
        <v>856</v>
      </c>
      <c r="C859" t="s">
        <v>360</v>
      </c>
      <c r="D859" t="str">
        <f>VLOOKUP($C859,'Look-Ups'!$C$2:$G$32,D$1-2,0)</f>
        <v>Function_03</v>
      </c>
      <c r="E859" t="str">
        <f>VLOOKUP($C859,'Look-Ups'!$C$2:$G$32,E$1-2,0)</f>
        <v>Function_Simpl_03</v>
      </c>
      <c r="F859" t="str">
        <f>VLOOKUP($C859,'Look-Ups'!$C$2:$G$32,F$1-2,0)</f>
        <v>Segment_03</v>
      </c>
      <c r="G859" t="str">
        <f>VLOOKUP($C859,'Look-Ups'!$C$2:$G$32,G$1-2,0)</f>
        <v>Proc_Type_01</v>
      </c>
      <c r="H859" t="s">
        <v>161</v>
      </c>
      <c r="I859">
        <f t="shared" si="29"/>
        <v>2021</v>
      </c>
      <c r="J859" t="s">
        <v>21</v>
      </c>
      <c r="K859" s="103">
        <v>0.191</v>
      </c>
      <c r="L859" s="78" t="s">
        <v>108</v>
      </c>
    </row>
    <row r="860" spans="1:12" ht="12.5" customHeight="1" x14ac:dyDescent="0.25">
      <c r="A860" t="str">
        <f t="shared" si="28"/>
        <v>Function_03Application_072021</v>
      </c>
      <c r="B860">
        <v>857</v>
      </c>
      <c r="C860" t="s">
        <v>360</v>
      </c>
      <c r="D860" t="str">
        <f>VLOOKUP($C860,'Look-Ups'!$C$2:$G$32,D$1-2,0)</f>
        <v>Function_03</v>
      </c>
      <c r="E860" t="str">
        <f>VLOOKUP($C860,'Look-Ups'!$C$2:$G$32,E$1-2,0)</f>
        <v>Function_Simpl_03</v>
      </c>
      <c r="F860" t="str">
        <f>VLOOKUP($C860,'Look-Ups'!$C$2:$G$32,F$1-2,0)</f>
        <v>Segment_03</v>
      </c>
      <c r="G860" t="str">
        <f>VLOOKUP($C860,'Look-Ups'!$C$2:$G$32,G$1-2,0)</f>
        <v>Proc_Type_01</v>
      </c>
      <c r="H860" t="s">
        <v>156</v>
      </c>
      <c r="I860">
        <f t="shared" si="29"/>
        <v>2021</v>
      </c>
      <c r="J860" t="s">
        <v>21</v>
      </c>
      <c r="K860" s="103">
        <v>0</v>
      </c>
      <c r="L860" s="78" t="s">
        <v>106</v>
      </c>
    </row>
    <row r="861" spans="1:12" ht="12.5" customHeight="1" x14ac:dyDescent="0.25">
      <c r="A861" t="str">
        <f t="shared" si="28"/>
        <v>Function_03Application_072021</v>
      </c>
      <c r="B861">
        <v>858</v>
      </c>
      <c r="C861" t="s">
        <v>360</v>
      </c>
      <c r="D861" t="str">
        <f>VLOOKUP($C861,'Look-Ups'!$C$2:$G$32,D$1-2,0)</f>
        <v>Function_03</v>
      </c>
      <c r="E861" t="str">
        <f>VLOOKUP($C861,'Look-Ups'!$C$2:$G$32,E$1-2,0)</f>
        <v>Function_Simpl_03</v>
      </c>
      <c r="F861" t="str">
        <f>VLOOKUP($C861,'Look-Ups'!$C$2:$G$32,F$1-2,0)</f>
        <v>Segment_03</v>
      </c>
      <c r="G861" t="str">
        <f>VLOOKUP($C861,'Look-Ups'!$C$2:$G$32,G$1-2,0)</f>
        <v>Proc_Type_01</v>
      </c>
      <c r="H861" t="s">
        <v>187</v>
      </c>
      <c r="I861">
        <f t="shared" si="29"/>
        <v>2021</v>
      </c>
      <c r="J861" t="s">
        <v>21</v>
      </c>
      <c r="K861" s="103">
        <v>7.0000000000000001E-3</v>
      </c>
      <c r="L861" s="78" t="s">
        <v>108</v>
      </c>
    </row>
    <row r="862" spans="1:12" ht="12.5" customHeight="1" x14ac:dyDescent="0.25">
      <c r="A862" t="str">
        <f t="shared" si="28"/>
        <v>Function_03Application_072021</v>
      </c>
      <c r="B862">
        <v>859</v>
      </c>
      <c r="C862" t="s">
        <v>360</v>
      </c>
      <c r="D862" t="str">
        <f>VLOOKUP($C862,'Look-Ups'!$C$2:$G$32,D$1-2,0)</f>
        <v>Function_03</v>
      </c>
      <c r="E862" t="str">
        <f>VLOOKUP($C862,'Look-Ups'!$C$2:$G$32,E$1-2,0)</f>
        <v>Function_Simpl_03</v>
      </c>
      <c r="F862" t="str">
        <f>VLOOKUP($C862,'Look-Ups'!$C$2:$G$32,F$1-2,0)</f>
        <v>Segment_03</v>
      </c>
      <c r="G862" t="str">
        <f>VLOOKUP($C862,'Look-Ups'!$C$2:$G$32,G$1-2,0)</f>
        <v>Proc_Type_01</v>
      </c>
      <c r="H862" t="s">
        <v>219</v>
      </c>
      <c r="I862">
        <f t="shared" si="29"/>
        <v>2021</v>
      </c>
      <c r="J862" t="s">
        <v>21</v>
      </c>
      <c r="K862" s="103">
        <v>7.0000000000000001E-3</v>
      </c>
      <c r="L862" s="78" t="s">
        <v>108</v>
      </c>
    </row>
    <row r="863" spans="1:12" ht="12.5" customHeight="1" x14ac:dyDescent="0.25">
      <c r="A863" t="str">
        <f t="shared" si="28"/>
        <v>Function_03Application_072021</v>
      </c>
      <c r="B863">
        <v>860</v>
      </c>
      <c r="C863" t="s">
        <v>360</v>
      </c>
      <c r="D863" t="str">
        <f>VLOOKUP($C863,'Look-Ups'!$C$2:$G$32,D$1-2,0)</f>
        <v>Function_03</v>
      </c>
      <c r="E863" t="str">
        <f>VLOOKUP($C863,'Look-Ups'!$C$2:$G$32,E$1-2,0)</f>
        <v>Function_Simpl_03</v>
      </c>
      <c r="F863" t="str">
        <f>VLOOKUP($C863,'Look-Ups'!$C$2:$G$32,F$1-2,0)</f>
        <v>Segment_03</v>
      </c>
      <c r="G863" t="str">
        <f>VLOOKUP($C863,'Look-Ups'!$C$2:$G$32,G$1-2,0)</f>
        <v>Proc_Type_01</v>
      </c>
      <c r="H863" t="s">
        <v>204</v>
      </c>
      <c r="I863">
        <f t="shared" si="29"/>
        <v>2021</v>
      </c>
      <c r="J863" t="s">
        <v>21</v>
      </c>
      <c r="K863" s="103">
        <v>5.0000000000000001E-4</v>
      </c>
      <c r="L863" s="78" t="s">
        <v>108</v>
      </c>
    </row>
    <row r="864" spans="1:12" ht="12.5" customHeight="1" x14ac:dyDescent="0.25">
      <c r="A864" t="str">
        <f t="shared" si="28"/>
        <v>Function_03Application_072021</v>
      </c>
      <c r="B864">
        <v>861</v>
      </c>
      <c r="C864" t="s">
        <v>360</v>
      </c>
      <c r="D864" t="str">
        <f>VLOOKUP($C864,'Look-Ups'!$C$2:$G$32,D$1-2,0)</f>
        <v>Function_03</v>
      </c>
      <c r="E864" t="str">
        <f>VLOOKUP($C864,'Look-Ups'!$C$2:$G$32,E$1-2,0)</f>
        <v>Function_Simpl_03</v>
      </c>
      <c r="F864" t="str">
        <f>VLOOKUP($C864,'Look-Ups'!$C$2:$G$32,F$1-2,0)</f>
        <v>Segment_03</v>
      </c>
      <c r="G864" t="str">
        <f>VLOOKUP($C864,'Look-Ups'!$C$2:$G$32,G$1-2,0)</f>
        <v>Proc_Type_01</v>
      </c>
      <c r="H864" t="s">
        <v>244</v>
      </c>
      <c r="I864">
        <f t="shared" si="29"/>
        <v>2021</v>
      </c>
      <c r="J864" t="s">
        <v>21</v>
      </c>
      <c r="K864" s="103">
        <v>1.0000000000001119E-3</v>
      </c>
      <c r="L864" s="78" t="s">
        <v>106</v>
      </c>
    </row>
    <row r="865" spans="1:12" ht="12.5" customHeight="1" x14ac:dyDescent="0.25">
      <c r="A865" t="str">
        <f t="shared" si="28"/>
        <v>Function_03Application_082021</v>
      </c>
      <c r="B865">
        <v>862</v>
      </c>
      <c r="C865" t="s">
        <v>361</v>
      </c>
      <c r="D865" t="str">
        <f>VLOOKUP($C865,'Look-Ups'!$C$2:$G$32,D$1-2,0)</f>
        <v>Function_03</v>
      </c>
      <c r="E865" t="str">
        <f>VLOOKUP($C865,'Look-Ups'!$C$2:$G$32,E$1-2,0)</f>
        <v>Function_Simpl_03</v>
      </c>
      <c r="F865" t="str">
        <f>VLOOKUP($C865,'Look-Ups'!$C$2:$G$32,F$1-2,0)</f>
        <v>Segment_03</v>
      </c>
      <c r="G865" t="str">
        <f>VLOOKUP($C865,'Look-Ups'!$C$2:$G$32,G$1-2,0)</f>
        <v>Proc_Type_01</v>
      </c>
      <c r="H865" t="s">
        <v>195</v>
      </c>
      <c r="I865">
        <f t="shared" si="29"/>
        <v>2021</v>
      </c>
      <c r="J865" t="s">
        <v>21</v>
      </c>
      <c r="K865" s="103">
        <v>0.53</v>
      </c>
      <c r="L865" s="78" t="s">
        <v>108</v>
      </c>
    </row>
    <row r="866" spans="1:12" ht="12.5" customHeight="1" x14ac:dyDescent="0.25">
      <c r="A866" t="str">
        <f t="shared" si="28"/>
        <v>Function_03Application_082021</v>
      </c>
      <c r="B866">
        <v>863</v>
      </c>
      <c r="C866" t="s">
        <v>361</v>
      </c>
      <c r="D866" t="str">
        <f>VLOOKUP($C866,'Look-Ups'!$C$2:$G$32,D$1-2,0)</f>
        <v>Function_03</v>
      </c>
      <c r="E866" t="str">
        <f>VLOOKUP($C866,'Look-Ups'!$C$2:$G$32,E$1-2,0)</f>
        <v>Function_Simpl_03</v>
      </c>
      <c r="F866" t="str">
        <f>VLOOKUP($C866,'Look-Ups'!$C$2:$G$32,F$1-2,0)</f>
        <v>Segment_03</v>
      </c>
      <c r="G866" t="str">
        <f>VLOOKUP($C866,'Look-Ups'!$C$2:$G$32,G$1-2,0)</f>
        <v>Proc_Type_01</v>
      </c>
      <c r="H866" t="s">
        <v>161</v>
      </c>
      <c r="I866">
        <f t="shared" si="29"/>
        <v>2021</v>
      </c>
      <c r="J866" t="s">
        <v>21</v>
      </c>
      <c r="K866" s="103">
        <v>0.14699999999999999</v>
      </c>
      <c r="L866" s="78" t="s">
        <v>108</v>
      </c>
    </row>
    <row r="867" spans="1:12" ht="12.5" customHeight="1" x14ac:dyDescent="0.25">
      <c r="A867" t="str">
        <f t="shared" si="28"/>
        <v>Function_03Application_082021</v>
      </c>
      <c r="B867">
        <v>864</v>
      </c>
      <c r="C867" t="s">
        <v>361</v>
      </c>
      <c r="D867" t="str">
        <f>VLOOKUP($C867,'Look-Ups'!$C$2:$G$32,D$1-2,0)</f>
        <v>Function_03</v>
      </c>
      <c r="E867" t="str">
        <f>VLOOKUP($C867,'Look-Ups'!$C$2:$G$32,E$1-2,0)</f>
        <v>Function_Simpl_03</v>
      </c>
      <c r="F867" t="str">
        <f>VLOOKUP($C867,'Look-Ups'!$C$2:$G$32,F$1-2,0)</f>
        <v>Segment_03</v>
      </c>
      <c r="G867" t="str">
        <f>VLOOKUP($C867,'Look-Ups'!$C$2:$G$32,G$1-2,0)</f>
        <v>Proc_Type_01</v>
      </c>
      <c r="H867" t="s">
        <v>156</v>
      </c>
      <c r="I867">
        <f t="shared" si="29"/>
        <v>2021</v>
      </c>
      <c r="J867" t="s">
        <v>21</v>
      </c>
      <c r="K867" s="103">
        <v>0.31280000000000002</v>
      </c>
      <c r="L867" s="78" t="s">
        <v>108</v>
      </c>
    </row>
    <row r="868" spans="1:12" ht="12.5" customHeight="1" x14ac:dyDescent="0.25">
      <c r="A868" t="str">
        <f t="shared" si="28"/>
        <v>Function_03Application_082021</v>
      </c>
      <c r="B868">
        <v>865</v>
      </c>
      <c r="C868" t="s">
        <v>361</v>
      </c>
      <c r="D868" t="str">
        <f>VLOOKUP($C868,'Look-Ups'!$C$2:$G$32,D$1-2,0)</f>
        <v>Function_03</v>
      </c>
      <c r="E868" t="str">
        <f>VLOOKUP($C868,'Look-Ups'!$C$2:$G$32,E$1-2,0)</f>
        <v>Function_Simpl_03</v>
      </c>
      <c r="F868" t="str">
        <f>VLOOKUP($C868,'Look-Ups'!$C$2:$G$32,F$1-2,0)</f>
        <v>Segment_03</v>
      </c>
      <c r="G868" t="str">
        <f>VLOOKUP($C868,'Look-Ups'!$C$2:$G$32,G$1-2,0)</f>
        <v>Proc_Type_01</v>
      </c>
      <c r="H868" t="s">
        <v>187</v>
      </c>
      <c r="I868">
        <f t="shared" si="29"/>
        <v>2021</v>
      </c>
      <c r="J868" t="s">
        <v>21</v>
      </c>
      <c r="K868" s="103">
        <v>5.0000000000000001E-3</v>
      </c>
      <c r="L868" s="78" t="s">
        <v>108</v>
      </c>
    </row>
    <row r="869" spans="1:12" ht="12.5" customHeight="1" x14ac:dyDescent="0.25">
      <c r="A869" t="str">
        <f t="shared" si="28"/>
        <v>Function_03Application_082021</v>
      </c>
      <c r="B869">
        <v>866</v>
      </c>
      <c r="C869" t="s">
        <v>361</v>
      </c>
      <c r="D869" t="str">
        <f>VLOOKUP($C869,'Look-Ups'!$C$2:$G$32,D$1-2,0)</f>
        <v>Function_03</v>
      </c>
      <c r="E869" t="str">
        <f>VLOOKUP($C869,'Look-Ups'!$C$2:$G$32,E$1-2,0)</f>
        <v>Function_Simpl_03</v>
      </c>
      <c r="F869" t="str">
        <f>VLOOKUP($C869,'Look-Ups'!$C$2:$G$32,F$1-2,0)</f>
        <v>Segment_03</v>
      </c>
      <c r="G869" t="str">
        <f>VLOOKUP($C869,'Look-Ups'!$C$2:$G$32,G$1-2,0)</f>
        <v>Proc_Type_01</v>
      </c>
      <c r="H869" t="s">
        <v>219</v>
      </c>
      <c r="I869">
        <f t="shared" si="29"/>
        <v>2021</v>
      </c>
      <c r="J869" t="s">
        <v>21</v>
      </c>
      <c r="K869" s="103">
        <v>5.0000000000000001E-3</v>
      </c>
      <c r="L869" s="78" t="s">
        <v>108</v>
      </c>
    </row>
    <row r="870" spans="1:12" ht="12.5" customHeight="1" x14ac:dyDescent="0.25">
      <c r="A870" t="str">
        <f t="shared" si="28"/>
        <v>Function_03Application_082021</v>
      </c>
      <c r="B870">
        <v>867</v>
      </c>
      <c r="C870" t="s">
        <v>361</v>
      </c>
      <c r="D870" t="str">
        <f>VLOOKUP($C870,'Look-Ups'!$C$2:$G$32,D$1-2,0)</f>
        <v>Function_03</v>
      </c>
      <c r="E870" t="str">
        <f>VLOOKUP($C870,'Look-Ups'!$C$2:$G$32,E$1-2,0)</f>
        <v>Function_Simpl_03</v>
      </c>
      <c r="F870" t="str">
        <f>VLOOKUP($C870,'Look-Ups'!$C$2:$G$32,F$1-2,0)</f>
        <v>Segment_03</v>
      </c>
      <c r="G870" t="str">
        <f>VLOOKUP($C870,'Look-Ups'!$C$2:$G$32,G$1-2,0)</f>
        <v>Proc_Type_01</v>
      </c>
      <c r="H870" t="s">
        <v>204</v>
      </c>
      <c r="I870">
        <f t="shared" si="29"/>
        <v>2021</v>
      </c>
      <c r="J870" t="s">
        <v>21</v>
      </c>
      <c r="K870" s="103">
        <v>0</v>
      </c>
      <c r="L870" s="78">
        <v>0</v>
      </c>
    </row>
    <row r="871" spans="1:12" ht="12.5" customHeight="1" x14ac:dyDescent="0.25">
      <c r="A871" t="str">
        <f t="shared" si="28"/>
        <v>Function_03Application_082021</v>
      </c>
      <c r="B871">
        <v>868</v>
      </c>
      <c r="C871" t="s">
        <v>361</v>
      </c>
      <c r="D871" t="str">
        <f>VLOOKUP($C871,'Look-Ups'!$C$2:$G$32,D$1-2,0)</f>
        <v>Function_03</v>
      </c>
      <c r="E871" t="str">
        <f>VLOOKUP($C871,'Look-Ups'!$C$2:$G$32,E$1-2,0)</f>
        <v>Function_Simpl_03</v>
      </c>
      <c r="F871" t="str">
        <f>VLOOKUP($C871,'Look-Ups'!$C$2:$G$32,F$1-2,0)</f>
        <v>Segment_03</v>
      </c>
      <c r="G871" t="str">
        <f>VLOOKUP($C871,'Look-Ups'!$C$2:$G$32,G$1-2,0)</f>
        <v>Proc_Type_01</v>
      </c>
      <c r="H871" t="s">
        <v>244</v>
      </c>
      <c r="I871">
        <f t="shared" si="29"/>
        <v>2021</v>
      </c>
      <c r="J871" t="s">
        <v>21</v>
      </c>
      <c r="K871" s="103">
        <v>1.9999999999997797E-4</v>
      </c>
      <c r="L871" s="78" t="s">
        <v>106</v>
      </c>
    </row>
    <row r="872" spans="1:12" ht="12.5" customHeight="1" x14ac:dyDescent="0.25">
      <c r="A872" t="str">
        <f t="shared" si="28"/>
        <v>Function_03Application_092021</v>
      </c>
      <c r="B872">
        <v>869</v>
      </c>
      <c r="C872" t="s">
        <v>362</v>
      </c>
      <c r="D872" t="str">
        <f>VLOOKUP($C872,'Look-Ups'!$C$2:$G$32,D$1-2,0)</f>
        <v>Function_03</v>
      </c>
      <c r="E872" t="str">
        <f>VLOOKUP($C872,'Look-Ups'!$C$2:$G$32,E$1-2,0)</f>
        <v>Function_Simpl_03</v>
      </c>
      <c r="F872" t="str">
        <f>VLOOKUP($C872,'Look-Ups'!$C$2:$G$32,F$1-2,0)</f>
        <v>Segment_03</v>
      </c>
      <c r="G872" t="str">
        <f>VLOOKUP($C872,'Look-Ups'!$C$2:$G$32,G$1-2,0)</f>
        <v>Proc_Type_01</v>
      </c>
      <c r="H872" t="s">
        <v>195</v>
      </c>
      <c r="I872">
        <f t="shared" si="29"/>
        <v>2021</v>
      </c>
      <c r="J872" t="s">
        <v>21</v>
      </c>
      <c r="K872" s="103">
        <v>0.77500000000000002</v>
      </c>
      <c r="L872" s="78" t="s">
        <v>108</v>
      </c>
    </row>
    <row r="873" spans="1:12" ht="12.5" customHeight="1" x14ac:dyDescent="0.25">
      <c r="A873" t="str">
        <f t="shared" si="28"/>
        <v>Function_03Application_092021</v>
      </c>
      <c r="B873">
        <v>870</v>
      </c>
      <c r="C873" t="s">
        <v>362</v>
      </c>
      <c r="D873" t="str">
        <f>VLOOKUP($C873,'Look-Ups'!$C$2:$G$32,D$1-2,0)</f>
        <v>Function_03</v>
      </c>
      <c r="E873" t="str">
        <f>VLOOKUP($C873,'Look-Ups'!$C$2:$G$32,E$1-2,0)</f>
        <v>Function_Simpl_03</v>
      </c>
      <c r="F873" t="str">
        <f>VLOOKUP($C873,'Look-Ups'!$C$2:$G$32,F$1-2,0)</f>
        <v>Segment_03</v>
      </c>
      <c r="G873" t="str">
        <f>VLOOKUP($C873,'Look-Ups'!$C$2:$G$32,G$1-2,0)</f>
        <v>Proc_Type_01</v>
      </c>
      <c r="H873" t="s">
        <v>161</v>
      </c>
      <c r="I873">
        <f t="shared" si="29"/>
        <v>2021</v>
      </c>
      <c r="J873" t="s">
        <v>21</v>
      </c>
      <c r="K873" s="103">
        <v>0.21249999999999999</v>
      </c>
      <c r="L873" s="78" t="s">
        <v>108</v>
      </c>
    </row>
    <row r="874" spans="1:12" ht="12.5" customHeight="1" x14ac:dyDescent="0.25">
      <c r="A874" t="str">
        <f t="shared" si="28"/>
        <v>Function_03Application_092021</v>
      </c>
      <c r="B874">
        <v>871</v>
      </c>
      <c r="C874" t="s">
        <v>362</v>
      </c>
      <c r="D874" t="str">
        <f>VLOOKUP($C874,'Look-Ups'!$C$2:$G$32,D$1-2,0)</f>
        <v>Function_03</v>
      </c>
      <c r="E874" t="str">
        <f>VLOOKUP($C874,'Look-Ups'!$C$2:$G$32,E$1-2,0)</f>
        <v>Function_Simpl_03</v>
      </c>
      <c r="F874" t="str">
        <f>VLOOKUP($C874,'Look-Ups'!$C$2:$G$32,F$1-2,0)</f>
        <v>Segment_03</v>
      </c>
      <c r="G874" t="str">
        <f>VLOOKUP($C874,'Look-Ups'!$C$2:$G$32,G$1-2,0)</f>
        <v>Proc_Type_01</v>
      </c>
      <c r="H874" t="s">
        <v>156</v>
      </c>
      <c r="I874">
        <f t="shared" si="29"/>
        <v>2021</v>
      </c>
      <c r="J874" t="s">
        <v>21</v>
      </c>
      <c r="K874" s="103">
        <v>0</v>
      </c>
      <c r="L874" s="78">
        <v>0</v>
      </c>
    </row>
    <row r="875" spans="1:12" ht="12.5" customHeight="1" x14ac:dyDescent="0.25">
      <c r="A875" t="str">
        <f t="shared" si="28"/>
        <v>Function_03Application_092021</v>
      </c>
      <c r="B875">
        <v>872</v>
      </c>
      <c r="C875" t="s">
        <v>362</v>
      </c>
      <c r="D875" t="str">
        <f>VLOOKUP($C875,'Look-Ups'!$C$2:$G$32,D$1-2,0)</f>
        <v>Function_03</v>
      </c>
      <c r="E875" t="str">
        <f>VLOOKUP($C875,'Look-Ups'!$C$2:$G$32,E$1-2,0)</f>
        <v>Function_Simpl_03</v>
      </c>
      <c r="F875" t="str">
        <f>VLOOKUP($C875,'Look-Ups'!$C$2:$G$32,F$1-2,0)</f>
        <v>Segment_03</v>
      </c>
      <c r="G875" t="str">
        <f>VLOOKUP($C875,'Look-Ups'!$C$2:$G$32,G$1-2,0)</f>
        <v>Proc_Type_01</v>
      </c>
      <c r="H875" t="s">
        <v>187</v>
      </c>
      <c r="I875">
        <f t="shared" si="29"/>
        <v>2021</v>
      </c>
      <c r="J875" t="s">
        <v>21</v>
      </c>
      <c r="K875" s="103">
        <v>5.0000000000000001E-3</v>
      </c>
      <c r="L875" s="78" t="s">
        <v>108</v>
      </c>
    </row>
    <row r="876" spans="1:12" ht="12.5" customHeight="1" x14ac:dyDescent="0.25">
      <c r="A876" t="str">
        <f t="shared" si="28"/>
        <v>Function_03Application_092021</v>
      </c>
      <c r="B876">
        <v>873</v>
      </c>
      <c r="C876" t="s">
        <v>362</v>
      </c>
      <c r="D876" t="str">
        <f>VLOOKUP($C876,'Look-Ups'!$C$2:$G$32,D$1-2,0)</f>
        <v>Function_03</v>
      </c>
      <c r="E876" t="str">
        <f>VLOOKUP($C876,'Look-Ups'!$C$2:$G$32,E$1-2,0)</f>
        <v>Function_Simpl_03</v>
      </c>
      <c r="F876" t="str">
        <f>VLOOKUP($C876,'Look-Ups'!$C$2:$G$32,F$1-2,0)</f>
        <v>Segment_03</v>
      </c>
      <c r="G876" t="str">
        <f>VLOOKUP($C876,'Look-Ups'!$C$2:$G$32,G$1-2,0)</f>
        <v>Proc_Type_01</v>
      </c>
      <c r="H876" t="s">
        <v>219</v>
      </c>
      <c r="I876">
        <f t="shared" si="29"/>
        <v>2021</v>
      </c>
      <c r="J876" t="s">
        <v>21</v>
      </c>
      <c r="K876" s="103">
        <v>0</v>
      </c>
      <c r="L876" s="78">
        <v>0</v>
      </c>
    </row>
    <row r="877" spans="1:12" ht="12.5" customHeight="1" x14ac:dyDescent="0.25">
      <c r="A877" t="str">
        <f t="shared" si="28"/>
        <v>Function_03Application_092021</v>
      </c>
      <c r="B877">
        <v>874</v>
      </c>
      <c r="C877" t="s">
        <v>362</v>
      </c>
      <c r="D877" t="str">
        <f>VLOOKUP($C877,'Look-Ups'!$C$2:$G$32,D$1-2,0)</f>
        <v>Function_03</v>
      </c>
      <c r="E877" t="str">
        <f>VLOOKUP($C877,'Look-Ups'!$C$2:$G$32,E$1-2,0)</f>
        <v>Function_Simpl_03</v>
      </c>
      <c r="F877" t="str">
        <f>VLOOKUP($C877,'Look-Ups'!$C$2:$G$32,F$1-2,0)</f>
        <v>Segment_03</v>
      </c>
      <c r="G877" t="str">
        <f>VLOOKUP($C877,'Look-Ups'!$C$2:$G$32,G$1-2,0)</f>
        <v>Proc_Type_01</v>
      </c>
      <c r="H877" t="s">
        <v>204</v>
      </c>
      <c r="I877">
        <f t="shared" si="29"/>
        <v>2021</v>
      </c>
      <c r="J877" t="s">
        <v>21</v>
      </c>
      <c r="K877" s="103">
        <v>0</v>
      </c>
      <c r="L877" s="78">
        <v>0</v>
      </c>
    </row>
    <row r="878" spans="1:12" ht="12.5" customHeight="1" x14ac:dyDescent="0.25">
      <c r="A878" t="str">
        <f t="shared" si="28"/>
        <v>Function_03Application_092021</v>
      </c>
      <c r="B878">
        <v>875</v>
      </c>
      <c r="C878" t="s">
        <v>362</v>
      </c>
      <c r="D878" t="str">
        <f>VLOOKUP($C878,'Look-Ups'!$C$2:$G$32,D$1-2,0)</f>
        <v>Function_03</v>
      </c>
      <c r="E878" t="str">
        <f>VLOOKUP($C878,'Look-Ups'!$C$2:$G$32,E$1-2,0)</f>
        <v>Function_Simpl_03</v>
      </c>
      <c r="F878" t="str">
        <f>VLOOKUP($C878,'Look-Ups'!$C$2:$G$32,F$1-2,0)</f>
        <v>Segment_03</v>
      </c>
      <c r="G878" t="str">
        <f>VLOOKUP($C878,'Look-Ups'!$C$2:$G$32,G$1-2,0)</f>
        <v>Proc_Type_01</v>
      </c>
      <c r="H878" t="s">
        <v>209</v>
      </c>
      <c r="I878">
        <f t="shared" si="29"/>
        <v>2021</v>
      </c>
      <c r="J878" t="s">
        <v>21</v>
      </c>
      <c r="K878" s="103">
        <v>5.1524772903915363E-3</v>
      </c>
      <c r="L878" s="78" t="s">
        <v>108</v>
      </c>
    </row>
    <row r="879" spans="1:12" ht="12.5" customHeight="1" x14ac:dyDescent="0.25">
      <c r="A879" t="str">
        <f t="shared" si="28"/>
        <v>Function_03Application_092021</v>
      </c>
      <c r="B879">
        <v>876</v>
      </c>
      <c r="C879" t="s">
        <v>362</v>
      </c>
      <c r="D879" t="str">
        <f>VLOOKUP($C879,'Look-Ups'!$C$2:$G$32,D$1-2,0)</f>
        <v>Function_03</v>
      </c>
      <c r="E879" t="str">
        <f>VLOOKUP($C879,'Look-Ups'!$C$2:$G$32,E$1-2,0)</f>
        <v>Function_Simpl_03</v>
      </c>
      <c r="F879" t="str">
        <f>VLOOKUP($C879,'Look-Ups'!$C$2:$G$32,F$1-2,0)</f>
        <v>Segment_03</v>
      </c>
      <c r="G879" t="str">
        <f>VLOOKUP($C879,'Look-Ups'!$C$2:$G$32,G$1-2,0)</f>
        <v>Proc_Type_01</v>
      </c>
      <c r="H879" t="s">
        <v>244</v>
      </c>
      <c r="I879">
        <f t="shared" si="29"/>
        <v>2021</v>
      </c>
      <c r="J879" t="s">
        <v>21</v>
      </c>
      <c r="K879" s="103">
        <v>2.3475227096083628E-3</v>
      </c>
      <c r="L879" s="78" t="s">
        <v>106</v>
      </c>
    </row>
    <row r="880" spans="1:12" ht="12.5" customHeight="1" x14ac:dyDescent="0.25">
      <c r="A880" t="str">
        <f t="shared" si="28"/>
        <v>Function_04Application_122021</v>
      </c>
      <c r="B880">
        <v>877</v>
      </c>
      <c r="C880" t="s">
        <v>365</v>
      </c>
      <c r="D880" t="str">
        <f>VLOOKUP($C880,'Look-Ups'!$C$2:$G$32,D$1-2,0)</f>
        <v>Function_04</v>
      </c>
      <c r="E880" t="str">
        <f>VLOOKUP($C880,'Look-Ups'!$C$2:$G$32,E$1-2,0)</f>
        <v>Function_Simpl_03</v>
      </c>
      <c r="F880" t="str">
        <f>VLOOKUP($C880,'Look-Ups'!$C$2:$G$32,F$1-2,0)</f>
        <v>Segment_04</v>
      </c>
      <c r="G880" t="str">
        <f>VLOOKUP($C880,'Look-Ups'!$C$2:$G$32,G$1-2,0)</f>
        <v>Proc_Type_04</v>
      </c>
      <c r="H880" t="s">
        <v>156</v>
      </c>
      <c r="I880">
        <f t="shared" si="29"/>
        <v>2021</v>
      </c>
      <c r="J880" t="s">
        <v>21</v>
      </c>
      <c r="K880" s="103">
        <v>0.64427837716081671</v>
      </c>
      <c r="L880" s="78" t="s">
        <v>108</v>
      </c>
    </row>
    <row r="881" spans="1:12" ht="12.5" customHeight="1" x14ac:dyDescent="0.25">
      <c r="A881" t="str">
        <f t="shared" si="28"/>
        <v>Function_04Application_122021</v>
      </c>
      <c r="B881">
        <v>878</v>
      </c>
      <c r="C881" t="s">
        <v>365</v>
      </c>
      <c r="D881" t="str">
        <f>VLOOKUP($C881,'Look-Ups'!$C$2:$G$32,D$1-2,0)</f>
        <v>Function_04</v>
      </c>
      <c r="E881" t="str">
        <f>VLOOKUP($C881,'Look-Ups'!$C$2:$G$32,E$1-2,0)</f>
        <v>Function_Simpl_03</v>
      </c>
      <c r="F881" t="str">
        <f>VLOOKUP($C881,'Look-Ups'!$C$2:$G$32,F$1-2,0)</f>
        <v>Segment_04</v>
      </c>
      <c r="G881" t="str">
        <f>VLOOKUP($C881,'Look-Ups'!$C$2:$G$32,G$1-2,0)</f>
        <v>Proc_Type_04</v>
      </c>
      <c r="H881" t="s">
        <v>222</v>
      </c>
      <c r="I881">
        <f t="shared" si="29"/>
        <v>2021</v>
      </c>
      <c r="J881" t="s">
        <v>21</v>
      </c>
      <c r="K881" s="103">
        <v>0.12532444098335399</v>
      </c>
      <c r="L881" s="78" t="s">
        <v>108</v>
      </c>
    </row>
    <row r="882" spans="1:12" ht="12.5" customHeight="1" x14ac:dyDescent="0.25">
      <c r="A882" t="str">
        <f t="shared" si="28"/>
        <v>Function_04Application_122021</v>
      </c>
      <c r="B882">
        <v>879</v>
      </c>
      <c r="C882" t="s">
        <v>365</v>
      </c>
      <c r="D882" t="str">
        <f>VLOOKUP($C882,'Look-Ups'!$C$2:$G$32,D$1-2,0)</f>
        <v>Function_04</v>
      </c>
      <c r="E882" t="str">
        <f>VLOOKUP($C882,'Look-Ups'!$C$2:$G$32,E$1-2,0)</f>
        <v>Function_Simpl_03</v>
      </c>
      <c r="F882" t="str">
        <f>VLOOKUP($C882,'Look-Ups'!$C$2:$G$32,F$1-2,0)</f>
        <v>Segment_04</v>
      </c>
      <c r="G882" t="str">
        <f>VLOOKUP($C882,'Look-Ups'!$C$2:$G$32,G$1-2,0)</f>
        <v>Proc_Type_04</v>
      </c>
      <c r="H882" t="s">
        <v>219</v>
      </c>
      <c r="I882">
        <f t="shared" si="29"/>
        <v>2021</v>
      </c>
      <c r="J882" t="s">
        <v>21</v>
      </c>
      <c r="K882" s="103">
        <v>0.13097223649912718</v>
      </c>
      <c r="L882" s="78" t="s">
        <v>108</v>
      </c>
    </row>
    <row r="883" spans="1:12" ht="12.5" customHeight="1" x14ac:dyDescent="0.25">
      <c r="A883" t="str">
        <f t="shared" si="28"/>
        <v>Function_04Application_122021</v>
      </c>
      <c r="B883">
        <v>880</v>
      </c>
      <c r="C883" t="s">
        <v>365</v>
      </c>
      <c r="D883" t="str">
        <f>VLOOKUP($C883,'Look-Ups'!$C$2:$G$32,D$1-2,0)</f>
        <v>Function_04</v>
      </c>
      <c r="E883" t="str">
        <f>VLOOKUP($C883,'Look-Ups'!$C$2:$G$32,E$1-2,0)</f>
        <v>Function_Simpl_03</v>
      </c>
      <c r="F883" t="str">
        <f>VLOOKUP($C883,'Look-Ups'!$C$2:$G$32,F$1-2,0)</f>
        <v>Segment_04</v>
      </c>
      <c r="G883" t="str">
        <f>VLOOKUP($C883,'Look-Ups'!$C$2:$G$32,G$1-2,0)</f>
        <v>Proc_Type_04</v>
      </c>
      <c r="H883" t="s">
        <v>187</v>
      </c>
      <c r="I883">
        <f t="shared" si="29"/>
        <v>2021</v>
      </c>
      <c r="J883" t="s">
        <v>21</v>
      </c>
      <c r="K883" s="103">
        <v>1.9383266598442913E-2</v>
      </c>
      <c r="L883" s="78" t="s">
        <v>108</v>
      </c>
    </row>
    <row r="884" spans="1:12" ht="12.5" customHeight="1" x14ac:dyDescent="0.25">
      <c r="A884" t="str">
        <f t="shared" si="28"/>
        <v>Function_04Application_122021</v>
      </c>
      <c r="B884">
        <v>881</v>
      </c>
      <c r="C884" t="s">
        <v>365</v>
      </c>
      <c r="D884" t="str">
        <f>VLOOKUP($C884,'Look-Ups'!$C$2:$G$32,D$1-2,0)</f>
        <v>Function_04</v>
      </c>
      <c r="E884" t="str">
        <f>VLOOKUP($C884,'Look-Ups'!$C$2:$G$32,E$1-2,0)</f>
        <v>Function_Simpl_03</v>
      </c>
      <c r="F884" t="str">
        <f>VLOOKUP($C884,'Look-Ups'!$C$2:$G$32,F$1-2,0)</f>
        <v>Segment_04</v>
      </c>
      <c r="G884" t="str">
        <f>VLOOKUP($C884,'Look-Ups'!$C$2:$G$32,G$1-2,0)</f>
        <v>Proc_Type_04</v>
      </c>
      <c r="H884" t="s">
        <v>209</v>
      </c>
      <c r="I884">
        <f t="shared" si="29"/>
        <v>2021</v>
      </c>
      <c r="J884" t="s">
        <v>21</v>
      </c>
      <c r="K884" s="103">
        <v>1.9461896470611896E-2</v>
      </c>
      <c r="L884" s="78" t="s">
        <v>108</v>
      </c>
    </row>
    <row r="885" spans="1:12" ht="12.5" customHeight="1" x14ac:dyDescent="0.25">
      <c r="A885" t="str">
        <f t="shared" si="28"/>
        <v>Function_04Application_122021</v>
      </c>
      <c r="B885">
        <v>882</v>
      </c>
      <c r="C885" t="s">
        <v>365</v>
      </c>
      <c r="D885" t="str">
        <f>VLOOKUP($C885,'Look-Ups'!$C$2:$G$32,D$1-2,0)</f>
        <v>Function_04</v>
      </c>
      <c r="E885" t="str">
        <f>VLOOKUP($C885,'Look-Ups'!$C$2:$G$32,E$1-2,0)</f>
        <v>Function_Simpl_03</v>
      </c>
      <c r="F885" t="str">
        <f>VLOOKUP($C885,'Look-Ups'!$C$2:$G$32,F$1-2,0)</f>
        <v>Segment_04</v>
      </c>
      <c r="G885" t="str">
        <f>VLOOKUP($C885,'Look-Ups'!$C$2:$G$32,G$1-2,0)</f>
        <v>Proc_Type_04</v>
      </c>
      <c r="H885" t="s">
        <v>204</v>
      </c>
      <c r="I885">
        <f t="shared" si="29"/>
        <v>2021</v>
      </c>
      <c r="J885" t="s">
        <v>21</v>
      </c>
      <c r="K885" s="103">
        <v>1.2940909891138096E-2</v>
      </c>
      <c r="L885" s="78" t="s">
        <v>108</v>
      </c>
    </row>
    <row r="886" spans="1:12" ht="12.5" customHeight="1" x14ac:dyDescent="0.25">
      <c r="A886" t="str">
        <f t="shared" si="28"/>
        <v>Function_04Application_122021</v>
      </c>
      <c r="B886">
        <v>883</v>
      </c>
      <c r="C886" t="s">
        <v>365</v>
      </c>
      <c r="D886" t="str">
        <f>VLOOKUP($C886,'Look-Ups'!$C$2:$G$32,D$1-2,0)</f>
        <v>Function_04</v>
      </c>
      <c r="E886" t="str">
        <f>VLOOKUP($C886,'Look-Ups'!$C$2:$G$32,E$1-2,0)</f>
        <v>Function_Simpl_03</v>
      </c>
      <c r="F886" t="str">
        <f>VLOOKUP($C886,'Look-Ups'!$C$2:$G$32,F$1-2,0)</f>
        <v>Segment_04</v>
      </c>
      <c r="G886" t="str">
        <f>VLOOKUP($C886,'Look-Ups'!$C$2:$G$32,G$1-2,0)</f>
        <v>Proc_Type_04</v>
      </c>
      <c r="H886" t="s">
        <v>244</v>
      </c>
      <c r="I886">
        <f t="shared" si="29"/>
        <v>2021</v>
      </c>
      <c r="J886" t="s">
        <v>21</v>
      </c>
      <c r="K886" s="103">
        <v>4.7638872396509213E-2</v>
      </c>
      <c r="L886" s="78" t="s">
        <v>106</v>
      </c>
    </row>
    <row r="887" spans="1:12" ht="12.5" customHeight="1" x14ac:dyDescent="0.25">
      <c r="A887" t="str">
        <f t="shared" si="28"/>
        <v>Function_03Application_132021</v>
      </c>
      <c r="B887">
        <v>884</v>
      </c>
      <c r="C887" t="s">
        <v>366</v>
      </c>
      <c r="D887" t="str">
        <f>VLOOKUP($C887,'Look-Ups'!$C$2:$G$32,D$1-2,0)</f>
        <v>Function_03</v>
      </c>
      <c r="E887" t="str">
        <f>VLOOKUP($C887,'Look-Ups'!$C$2:$G$32,E$1-2,0)</f>
        <v>Function_Simpl_03</v>
      </c>
      <c r="F887" t="str">
        <f>VLOOKUP($C887,'Look-Ups'!$C$2:$G$32,F$1-2,0)</f>
        <v>Segment_03</v>
      </c>
      <c r="G887" t="str">
        <f>VLOOKUP($C887,'Look-Ups'!$C$2:$G$32,G$1-2,0)</f>
        <v>Proc_Type_01</v>
      </c>
      <c r="H887" t="s">
        <v>219</v>
      </c>
      <c r="I887">
        <f t="shared" si="29"/>
        <v>2021</v>
      </c>
      <c r="J887" t="s">
        <v>21</v>
      </c>
      <c r="K887" s="103">
        <v>0.37809027617725732</v>
      </c>
      <c r="L887" s="78" t="s">
        <v>108</v>
      </c>
    </row>
    <row r="888" spans="1:12" ht="12.5" customHeight="1" x14ac:dyDescent="0.25">
      <c r="A888" t="str">
        <f t="shared" si="28"/>
        <v>Function_03Application_132021</v>
      </c>
      <c r="B888">
        <v>885</v>
      </c>
      <c r="C888" t="s">
        <v>366</v>
      </c>
      <c r="D888" t="str">
        <f>VLOOKUP($C888,'Look-Ups'!$C$2:$G$32,D$1-2,0)</f>
        <v>Function_03</v>
      </c>
      <c r="E888" t="str">
        <f>VLOOKUP($C888,'Look-Ups'!$C$2:$G$32,E$1-2,0)</f>
        <v>Function_Simpl_03</v>
      </c>
      <c r="F888" t="str">
        <f>VLOOKUP($C888,'Look-Ups'!$C$2:$G$32,F$1-2,0)</f>
        <v>Segment_03</v>
      </c>
      <c r="G888" t="str">
        <f>VLOOKUP($C888,'Look-Ups'!$C$2:$G$32,G$1-2,0)</f>
        <v>Proc_Type_01</v>
      </c>
      <c r="H888" t="s">
        <v>209</v>
      </c>
      <c r="I888">
        <f t="shared" si="29"/>
        <v>2021</v>
      </c>
      <c r="J888" t="s">
        <v>21</v>
      </c>
      <c r="K888" s="103">
        <v>0.2708088284024503</v>
      </c>
      <c r="L888" s="78" t="s">
        <v>108</v>
      </c>
    </row>
    <row r="889" spans="1:12" ht="12.5" customHeight="1" x14ac:dyDescent="0.25">
      <c r="A889" t="str">
        <f t="shared" si="28"/>
        <v>Function_03Application_132021</v>
      </c>
      <c r="B889">
        <v>886</v>
      </c>
      <c r="C889" t="s">
        <v>366</v>
      </c>
      <c r="D889" t="str">
        <f>VLOOKUP($C889,'Look-Ups'!$C$2:$G$32,D$1-2,0)</f>
        <v>Function_03</v>
      </c>
      <c r="E889" t="str">
        <f>VLOOKUP($C889,'Look-Ups'!$C$2:$G$32,E$1-2,0)</f>
        <v>Function_Simpl_03</v>
      </c>
      <c r="F889" t="str">
        <f>VLOOKUP($C889,'Look-Ups'!$C$2:$G$32,F$1-2,0)</f>
        <v>Segment_03</v>
      </c>
      <c r="G889" t="str">
        <f>VLOOKUP($C889,'Look-Ups'!$C$2:$G$32,G$1-2,0)</f>
        <v>Proc_Type_01</v>
      </c>
      <c r="H889" t="s">
        <v>171</v>
      </c>
      <c r="I889">
        <f t="shared" si="29"/>
        <v>2021</v>
      </c>
      <c r="J889" t="s">
        <v>21</v>
      </c>
      <c r="K889" s="103">
        <v>0.2211248741237378</v>
      </c>
      <c r="L889" s="78" t="s">
        <v>108</v>
      </c>
    </row>
    <row r="890" spans="1:12" ht="12.5" customHeight="1" x14ac:dyDescent="0.25">
      <c r="A890" t="str">
        <f t="shared" si="28"/>
        <v>Function_03Application_132021</v>
      </c>
      <c r="B890">
        <v>887</v>
      </c>
      <c r="C890" t="s">
        <v>366</v>
      </c>
      <c r="D890" t="str">
        <f>VLOOKUP($C890,'Look-Ups'!$C$2:$G$32,D$1-2,0)</f>
        <v>Function_03</v>
      </c>
      <c r="E890" t="str">
        <f>VLOOKUP($C890,'Look-Ups'!$C$2:$G$32,E$1-2,0)</f>
        <v>Function_Simpl_03</v>
      </c>
      <c r="F890" t="str">
        <f>VLOOKUP($C890,'Look-Ups'!$C$2:$G$32,F$1-2,0)</f>
        <v>Segment_03</v>
      </c>
      <c r="G890" t="str">
        <f>VLOOKUP($C890,'Look-Ups'!$C$2:$G$32,G$1-2,0)</f>
        <v>Proc_Type_01</v>
      </c>
      <c r="H890" t="s">
        <v>238</v>
      </c>
      <c r="I890">
        <f t="shared" si="29"/>
        <v>2021</v>
      </c>
      <c r="J890" t="s">
        <v>21</v>
      </c>
      <c r="K890" s="103">
        <v>5.630269381376575E-2</v>
      </c>
      <c r="L890" s="78" t="s">
        <v>108</v>
      </c>
    </row>
    <row r="891" spans="1:12" ht="12.5" customHeight="1" x14ac:dyDescent="0.25">
      <c r="A891" t="str">
        <f t="shared" si="28"/>
        <v>Function_03Application_132021</v>
      </c>
      <c r="B891">
        <v>888</v>
      </c>
      <c r="C891" t="s">
        <v>366</v>
      </c>
      <c r="D891" t="str">
        <f>VLOOKUP($C891,'Look-Ups'!$C$2:$G$32,D$1-2,0)</f>
        <v>Function_03</v>
      </c>
      <c r="E891" t="str">
        <f>VLOOKUP($C891,'Look-Ups'!$C$2:$G$32,E$1-2,0)</f>
        <v>Function_Simpl_03</v>
      </c>
      <c r="F891" t="str">
        <f>VLOOKUP($C891,'Look-Ups'!$C$2:$G$32,F$1-2,0)</f>
        <v>Segment_03</v>
      </c>
      <c r="G891" t="str">
        <f>VLOOKUP($C891,'Look-Ups'!$C$2:$G$32,G$1-2,0)</f>
        <v>Proc_Type_01</v>
      </c>
      <c r="H891" t="s">
        <v>222</v>
      </c>
      <c r="I891">
        <f t="shared" si="29"/>
        <v>2021</v>
      </c>
      <c r="J891" t="s">
        <v>21</v>
      </c>
      <c r="K891" s="103">
        <v>2.2047819704719744E-2</v>
      </c>
      <c r="L891" s="78" t="s">
        <v>108</v>
      </c>
    </row>
    <row r="892" spans="1:12" ht="12.5" customHeight="1" x14ac:dyDescent="0.25">
      <c r="A892" t="str">
        <f t="shared" si="28"/>
        <v>Function_03Application_132021</v>
      </c>
      <c r="B892">
        <v>889</v>
      </c>
      <c r="C892" t="s">
        <v>366</v>
      </c>
      <c r="D892" t="str">
        <f>VLOOKUP($C892,'Look-Ups'!$C$2:$G$32,D$1-2,0)</f>
        <v>Function_03</v>
      </c>
      <c r="E892" t="str">
        <f>VLOOKUP($C892,'Look-Ups'!$C$2:$G$32,E$1-2,0)</f>
        <v>Function_Simpl_03</v>
      </c>
      <c r="F892" t="str">
        <f>VLOOKUP($C892,'Look-Ups'!$C$2:$G$32,F$1-2,0)</f>
        <v>Segment_03</v>
      </c>
      <c r="G892" t="str">
        <f>VLOOKUP($C892,'Look-Ups'!$C$2:$G$32,G$1-2,0)</f>
        <v>Proc_Type_01</v>
      </c>
      <c r="H892" t="s">
        <v>187</v>
      </c>
      <c r="I892">
        <f t="shared" si="29"/>
        <v>2021</v>
      </c>
      <c r="J892" t="s">
        <v>21</v>
      </c>
      <c r="K892" s="103">
        <v>3.2664735682768599E-2</v>
      </c>
      <c r="L892" s="78" t="s">
        <v>108</v>
      </c>
    </row>
    <row r="893" spans="1:12" ht="12.5" customHeight="1" x14ac:dyDescent="0.25">
      <c r="A893" t="str">
        <f t="shared" si="28"/>
        <v>Function_03Application_132021</v>
      </c>
      <c r="B893">
        <v>890</v>
      </c>
      <c r="C893" t="s">
        <v>366</v>
      </c>
      <c r="D893" t="str">
        <f>VLOOKUP($C893,'Look-Ups'!$C$2:$G$32,D$1-2,0)</f>
        <v>Function_03</v>
      </c>
      <c r="E893" t="str">
        <f>VLOOKUP($C893,'Look-Ups'!$C$2:$G$32,E$1-2,0)</f>
        <v>Function_Simpl_03</v>
      </c>
      <c r="F893" t="str">
        <f>VLOOKUP($C893,'Look-Ups'!$C$2:$G$32,F$1-2,0)</f>
        <v>Segment_03</v>
      </c>
      <c r="G893" t="str">
        <f>VLOOKUP($C893,'Look-Ups'!$C$2:$G$32,G$1-2,0)</f>
        <v>Proc_Type_01</v>
      </c>
      <c r="H893" t="s">
        <v>195</v>
      </c>
      <c r="I893">
        <f t="shared" si="29"/>
        <v>2021</v>
      </c>
      <c r="J893" t="s">
        <v>21</v>
      </c>
      <c r="K893" s="103">
        <v>7.257932085240156E-3</v>
      </c>
      <c r="L893" s="78" t="s">
        <v>108</v>
      </c>
    </row>
    <row r="894" spans="1:12" ht="12.5" customHeight="1" x14ac:dyDescent="0.25">
      <c r="A894" t="str">
        <f t="shared" si="28"/>
        <v>Function_03Application_132021</v>
      </c>
      <c r="B894">
        <v>891</v>
      </c>
      <c r="C894" t="s">
        <v>366</v>
      </c>
      <c r="D894" t="str">
        <f>VLOOKUP($C894,'Look-Ups'!$C$2:$G$32,D$1-2,0)</f>
        <v>Function_03</v>
      </c>
      <c r="E894" t="str">
        <f>VLOOKUP($C894,'Look-Ups'!$C$2:$G$32,E$1-2,0)</f>
        <v>Function_Simpl_03</v>
      </c>
      <c r="F894" t="str">
        <f>VLOOKUP($C894,'Look-Ups'!$C$2:$G$32,F$1-2,0)</f>
        <v>Segment_03</v>
      </c>
      <c r="G894" t="str">
        <f>VLOOKUP($C894,'Look-Ups'!$C$2:$G$32,G$1-2,0)</f>
        <v>Proc_Type_01</v>
      </c>
      <c r="H894" t="s">
        <v>244</v>
      </c>
      <c r="I894">
        <f t="shared" si="29"/>
        <v>2021</v>
      </c>
      <c r="J894" t="s">
        <v>21</v>
      </c>
      <c r="K894" s="103">
        <v>1.1702840010060278E-2</v>
      </c>
      <c r="L894" s="78" t="s">
        <v>106</v>
      </c>
    </row>
    <row r="895" spans="1:12" ht="12.5" customHeight="1" x14ac:dyDescent="0.25">
      <c r="A895" t="str">
        <f t="shared" si="28"/>
        <v>Function_05Application_162021</v>
      </c>
      <c r="B895">
        <v>892</v>
      </c>
      <c r="C895" t="s">
        <v>369</v>
      </c>
      <c r="D895" t="str">
        <f>VLOOKUP($C895,'Look-Ups'!$C$2:$G$32,D$1-2,0)</f>
        <v>Function_05</v>
      </c>
      <c r="E895" t="str">
        <f>VLOOKUP($C895,'Look-Ups'!$C$2:$G$32,E$1-2,0)</f>
        <v>Function_Simpl_04</v>
      </c>
      <c r="F895" t="str">
        <f>VLOOKUP($C895,'Look-Ups'!$C$2:$G$32,F$1-2,0)</f>
        <v>Segment_04</v>
      </c>
      <c r="G895" t="str">
        <f>VLOOKUP($C895,'Look-Ups'!$C$2:$G$32,G$1-2,0)</f>
        <v>Proc_Type_05</v>
      </c>
      <c r="H895" t="s">
        <v>219</v>
      </c>
      <c r="I895">
        <f t="shared" si="29"/>
        <v>2021</v>
      </c>
      <c r="J895" t="s">
        <v>21</v>
      </c>
      <c r="K895" s="103">
        <v>0.31659371706964318</v>
      </c>
      <c r="L895" s="78" t="s">
        <v>108</v>
      </c>
    </row>
    <row r="896" spans="1:12" ht="12.5" customHeight="1" x14ac:dyDescent="0.25">
      <c r="A896" t="str">
        <f t="shared" si="28"/>
        <v>Function_05Application_162021</v>
      </c>
      <c r="B896">
        <v>893</v>
      </c>
      <c r="C896" t="s">
        <v>369</v>
      </c>
      <c r="D896" t="str">
        <f>VLOOKUP($C896,'Look-Ups'!$C$2:$G$32,D$1-2,0)</f>
        <v>Function_05</v>
      </c>
      <c r="E896" t="str">
        <f>VLOOKUP($C896,'Look-Ups'!$C$2:$G$32,E$1-2,0)</f>
        <v>Function_Simpl_04</v>
      </c>
      <c r="F896" t="str">
        <f>VLOOKUP($C896,'Look-Ups'!$C$2:$G$32,F$1-2,0)</f>
        <v>Segment_04</v>
      </c>
      <c r="G896" t="str">
        <f>VLOOKUP($C896,'Look-Ups'!$C$2:$G$32,G$1-2,0)</f>
        <v>Proc_Type_05</v>
      </c>
      <c r="H896" t="s">
        <v>156</v>
      </c>
      <c r="I896">
        <f t="shared" si="29"/>
        <v>2021</v>
      </c>
      <c r="J896" t="s">
        <v>21</v>
      </c>
      <c r="K896" s="103">
        <v>0.30158895048814599</v>
      </c>
      <c r="L896" s="78" t="s">
        <v>108</v>
      </c>
    </row>
    <row r="897" spans="1:12" ht="12.5" customHeight="1" x14ac:dyDescent="0.25">
      <c r="A897" t="str">
        <f t="shared" si="28"/>
        <v>Function_05Application_162021</v>
      </c>
      <c r="B897">
        <v>894</v>
      </c>
      <c r="C897" t="s">
        <v>369</v>
      </c>
      <c r="D897" t="str">
        <f>VLOOKUP($C897,'Look-Ups'!$C$2:$G$32,D$1-2,0)</f>
        <v>Function_05</v>
      </c>
      <c r="E897" t="str">
        <f>VLOOKUP($C897,'Look-Ups'!$C$2:$G$32,E$1-2,0)</f>
        <v>Function_Simpl_04</v>
      </c>
      <c r="F897" t="str">
        <f>VLOOKUP($C897,'Look-Ups'!$C$2:$G$32,F$1-2,0)</f>
        <v>Segment_04</v>
      </c>
      <c r="G897" t="str">
        <f>VLOOKUP($C897,'Look-Ups'!$C$2:$G$32,G$1-2,0)</f>
        <v>Proc_Type_05</v>
      </c>
      <c r="H897" t="s">
        <v>222</v>
      </c>
      <c r="I897">
        <f t="shared" si="29"/>
        <v>2021</v>
      </c>
      <c r="J897" t="s">
        <v>21</v>
      </c>
      <c r="K897" s="103">
        <v>0.20114957185134352</v>
      </c>
      <c r="L897" s="78" t="s">
        <v>108</v>
      </c>
    </row>
    <row r="898" spans="1:12" ht="12.5" customHeight="1" x14ac:dyDescent="0.25">
      <c r="A898" t="str">
        <f t="shared" si="28"/>
        <v>Function_05Application_162021</v>
      </c>
      <c r="B898">
        <v>895</v>
      </c>
      <c r="C898" t="s">
        <v>369</v>
      </c>
      <c r="D898" t="str">
        <f>VLOOKUP($C898,'Look-Ups'!$C$2:$G$32,D$1-2,0)</f>
        <v>Function_05</v>
      </c>
      <c r="E898" t="str">
        <f>VLOOKUP($C898,'Look-Ups'!$C$2:$G$32,E$1-2,0)</f>
        <v>Function_Simpl_04</v>
      </c>
      <c r="F898" t="str">
        <f>VLOOKUP($C898,'Look-Ups'!$C$2:$G$32,F$1-2,0)</f>
        <v>Segment_04</v>
      </c>
      <c r="G898" t="str">
        <f>VLOOKUP($C898,'Look-Ups'!$C$2:$G$32,G$1-2,0)</f>
        <v>Proc_Type_05</v>
      </c>
      <c r="H898" t="s">
        <v>187</v>
      </c>
      <c r="I898">
        <f t="shared" si="29"/>
        <v>2021</v>
      </c>
      <c r="J898" t="s">
        <v>21</v>
      </c>
      <c r="K898" s="103">
        <v>0.17754295805975151</v>
      </c>
      <c r="L898" s="78" t="s">
        <v>108</v>
      </c>
    </row>
    <row r="899" spans="1:12" ht="12.5" customHeight="1" x14ac:dyDescent="0.25">
      <c r="A899" t="str">
        <f t="shared" si="28"/>
        <v>Function_05Application_162021</v>
      </c>
      <c r="B899">
        <v>896</v>
      </c>
      <c r="C899" t="s">
        <v>369</v>
      </c>
      <c r="D899" t="str">
        <f>VLOOKUP($C899,'Look-Ups'!$C$2:$G$32,D$1-2,0)</f>
        <v>Function_05</v>
      </c>
      <c r="E899" t="str">
        <f>VLOOKUP($C899,'Look-Ups'!$C$2:$G$32,E$1-2,0)</f>
        <v>Function_Simpl_04</v>
      </c>
      <c r="F899" t="str">
        <f>VLOOKUP($C899,'Look-Ups'!$C$2:$G$32,F$1-2,0)</f>
        <v>Segment_04</v>
      </c>
      <c r="G899" t="str">
        <f>VLOOKUP($C899,'Look-Ups'!$C$2:$G$32,G$1-2,0)</f>
        <v>Proc_Type_05</v>
      </c>
      <c r="H899" t="s">
        <v>209</v>
      </c>
      <c r="I899">
        <f t="shared" si="29"/>
        <v>2021</v>
      </c>
      <c r="J899" t="s">
        <v>21</v>
      </c>
      <c r="K899" s="103">
        <v>4.2931553911510346E-4</v>
      </c>
      <c r="L899" s="78" t="s">
        <v>108</v>
      </c>
    </row>
    <row r="900" spans="1:12" ht="12.5" customHeight="1" x14ac:dyDescent="0.25">
      <c r="A900" t="str">
        <f t="shared" si="28"/>
        <v>Function_05Application_162021</v>
      </c>
      <c r="B900">
        <v>897</v>
      </c>
      <c r="C900" t="s">
        <v>369</v>
      </c>
      <c r="D900" t="str">
        <f>VLOOKUP($C900,'Look-Ups'!$C$2:$G$32,D$1-2,0)</f>
        <v>Function_05</v>
      </c>
      <c r="E900" t="str">
        <f>VLOOKUP($C900,'Look-Ups'!$C$2:$G$32,E$1-2,0)</f>
        <v>Function_Simpl_04</v>
      </c>
      <c r="F900" t="str">
        <f>VLOOKUP($C900,'Look-Ups'!$C$2:$G$32,F$1-2,0)</f>
        <v>Segment_04</v>
      </c>
      <c r="G900" t="str">
        <f>VLOOKUP($C900,'Look-Ups'!$C$2:$G$32,G$1-2,0)</f>
        <v>Proc_Type_05</v>
      </c>
      <c r="H900" t="s">
        <v>171</v>
      </c>
      <c r="I900">
        <f t="shared" si="29"/>
        <v>2021</v>
      </c>
      <c r="J900" t="s">
        <v>21</v>
      </c>
      <c r="K900" s="103">
        <v>0</v>
      </c>
      <c r="L900" s="78">
        <v>0</v>
      </c>
    </row>
    <row r="901" spans="1:12" ht="12.5" customHeight="1" x14ac:dyDescent="0.25">
      <c r="A901" t="str">
        <f t="shared" ref="A901:A964" si="30">D901&amp;C901&amp;I901</f>
        <v>Function_05Application_162021</v>
      </c>
      <c r="B901">
        <v>898</v>
      </c>
      <c r="C901" t="s">
        <v>369</v>
      </c>
      <c r="D901" t="str">
        <f>VLOOKUP($C901,'Look-Ups'!$C$2:$G$32,D$1-2,0)</f>
        <v>Function_05</v>
      </c>
      <c r="E901" t="str">
        <f>VLOOKUP($C901,'Look-Ups'!$C$2:$G$32,E$1-2,0)</f>
        <v>Function_Simpl_04</v>
      </c>
      <c r="F901" t="str">
        <f>VLOOKUP($C901,'Look-Ups'!$C$2:$G$32,F$1-2,0)</f>
        <v>Segment_04</v>
      </c>
      <c r="G901" t="str">
        <f>VLOOKUP($C901,'Look-Ups'!$C$2:$G$32,G$1-2,0)</f>
        <v>Proc_Type_05</v>
      </c>
      <c r="H901" t="s">
        <v>182</v>
      </c>
      <c r="I901">
        <f t="shared" si="29"/>
        <v>2021</v>
      </c>
      <c r="J901" t="s">
        <v>21</v>
      </c>
      <c r="K901" s="103">
        <v>0</v>
      </c>
      <c r="L901" s="78">
        <v>0</v>
      </c>
    </row>
    <row r="902" spans="1:12" ht="12.5" customHeight="1" x14ac:dyDescent="0.25">
      <c r="A902" t="str">
        <f t="shared" si="30"/>
        <v>Function_05Application_162021</v>
      </c>
      <c r="B902">
        <v>899</v>
      </c>
      <c r="C902" t="s">
        <v>369</v>
      </c>
      <c r="D902" t="str">
        <f>VLOOKUP($C902,'Look-Ups'!$C$2:$G$32,D$1-2,0)</f>
        <v>Function_05</v>
      </c>
      <c r="E902" t="str">
        <f>VLOOKUP($C902,'Look-Ups'!$C$2:$G$32,E$1-2,0)</f>
        <v>Function_Simpl_04</v>
      </c>
      <c r="F902" t="str">
        <f>VLOOKUP($C902,'Look-Ups'!$C$2:$G$32,F$1-2,0)</f>
        <v>Segment_04</v>
      </c>
      <c r="G902" t="str">
        <f>VLOOKUP($C902,'Look-Ups'!$C$2:$G$32,G$1-2,0)</f>
        <v>Proc_Type_05</v>
      </c>
      <c r="H902" t="s">
        <v>238</v>
      </c>
      <c r="I902">
        <f t="shared" si="29"/>
        <v>2021</v>
      </c>
      <c r="J902" t="s">
        <v>21</v>
      </c>
      <c r="K902" s="103">
        <v>0</v>
      </c>
      <c r="L902" s="78">
        <v>0</v>
      </c>
    </row>
    <row r="903" spans="1:12" ht="12.5" customHeight="1" x14ac:dyDescent="0.25">
      <c r="A903" t="str">
        <f t="shared" si="30"/>
        <v>Function_05Application_162021</v>
      </c>
      <c r="B903">
        <v>900</v>
      </c>
      <c r="C903" t="s">
        <v>369</v>
      </c>
      <c r="D903" t="str">
        <f>VLOOKUP($C903,'Look-Ups'!$C$2:$G$32,D$1-2,0)</f>
        <v>Function_05</v>
      </c>
      <c r="E903" t="str">
        <f>VLOOKUP($C903,'Look-Ups'!$C$2:$G$32,E$1-2,0)</f>
        <v>Function_Simpl_04</v>
      </c>
      <c r="F903" t="str">
        <f>VLOOKUP($C903,'Look-Ups'!$C$2:$G$32,F$1-2,0)</f>
        <v>Segment_04</v>
      </c>
      <c r="G903" t="str">
        <f>VLOOKUP($C903,'Look-Ups'!$C$2:$G$32,G$1-2,0)</f>
        <v>Proc_Type_05</v>
      </c>
      <c r="H903" t="s">
        <v>244</v>
      </c>
      <c r="I903">
        <f t="shared" si="29"/>
        <v>2021</v>
      </c>
      <c r="J903" t="s">
        <v>21</v>
      </c>
      <c r="K903" s="103">
        <v>2.6954869920007285E-3</v>
      </c>
      <c r="L903" s="78" t="s">
        <v>106</v>
      </c>
    </row>
    <row r="904" spans="1:12" ht="12.5" customHeight="1" x14ac:dyDescent="0.25">
      <c r="A904" t="str">
        <f t="shared" si="30"/>
        <v>Function_05Application_172021</v>
      </c>
      <c r="B904">
        <v>901</v>
      </c>
      <c r="C904" t="s">
        <v>370</v>
      </c>
      <c r="D904" t="str">
        <f>VLOOKUP($C904,'Look-Ups'!$C$2:$G$32,D$1-2,0)</f>
        <v>Function_05</v>
      </c>
      <c r="E904" t="str">
        <f>VLOOKUP($C904,'Look-Ups'!$C$2:$G$32,E$1-2,0)</f>
        <v>Function_Simpl_04</v>
      </c>
      <c r="F904" t="str">
        <f>VLOOKUP($C904,'Look-Ups'!$C$2:$G$32,F$1-2,0)</f>
        <v>Segment_04</v>
      </c>
      <c r="G904" t="str">
        <f>VLOOKUP($C904,'Look-Ups'!$C$2:$G$32,G$1-2,0)</f>
        <v>Proc_Type_05</v>
      </c>
      <c r="H904" t="s">
        <v>209</v>
      </c>
      <c r="I904">
        <f t="shared" si="29"/>
        <v>2021</v>
      </c>
      <c r="J904" t="s">
        <v>21</v>
      </c>
      <c r="K904" s="103">
        <v>0.36726303268031257</v>
      </c>
      <c r="L904" s="78" t="s">
        <v>108</v>
      </c>
    </row>
    <row r="905" spans="1:12" ht="12.5" customHeight="1" x14ac:dyDescent="0.25">
      <c r="A905" t="str">
        <f t="shared" si="30"/>
        <v>Function_05Application_172021</v>
      </c>
      <c r="B905">
        <v>902</v>
      </c>
      <c r="C905" t="s">
        <v>370</v>
      </c>
      <c r="D905" t="str">
        <f>VLOOKUP($C905,'Look-Ups'!$C$2:$G$32,D$1-2,0)</f>
        <v>Function_05</v>
      </c>
      <c r="E905" t="str">
        <f>VLOOKUP($C905,'Look-Ups'!$C$2:$G$32,E$1-2,0)</f>
        <v>Function_Simpl_04</v>
      </c>
      <c r="F905" t="str">
        <f>VLOOKUP($C905,'Look-Ups'!$C$2:$G$32,F$1-2,0)</f>
        <v>Segment_04</v>
      </c>
      <c r="G905" t="str">
        <f>VLOOKUP($C905,'Look-Ups'!$C$2:$G$32,G$1-2,0)</f>
        <v>Proc_Type_05</v>
      </c>
      <c r="H905" t="s">
        <v>219</v>
      </c>
      <c r="I905">
        <f t="shared" si="29"/>
        <v>2021</v>
      </c>
      <c r="J905" t="s">
        <v>21</v>
      </c>
      <c r="K905" s="103">
        <v>0.3015072870520204</v>
      </c>
      <c r="L905" s="78" t="s">
        <v>108</v>
      </c>
    </row>
    <row r="906" spans="1:12" ht="12.5" customHeight="1" x14ac:dyDescent="0.25">
      <c r="A906" t="str">
        <f t="shared" si="30"/>
        <v>Function_05Application_172021</v>
      </c>
      <c r="B906">
        <v>903</v>
      </c>
      <c r="C906" t="s">
        <v>370</v>
      </c>
      <c r="D906" t="str">
        <f>VLOOKUP($C906,'Look-Ups'!$C$2:$G$32,D$1-2,0)</f>
        <v>Function_05</v>
      </c>
      <c r="E906" t="str">
        <f>VLOOKUP($C906,'Look-Ups'!$C$2:$G$32,E$1-2,0)</f>
        <v>Function_Simpl_04</v>
      </c>
      <c r="F906" t="str">
        <f>VLOOKUP($C906,'Look-Ups'!$C$2:$G$32,F$1-2,0)</f>
        <v>Segment_04</v>
      </c>
      <c r="G906" t="str">
        <f>VLOOKUP($C906,'Look-Ups'!$C$2:$G$32,G$1-2,0)</f>
        <v>Proc_Type_05</v>
      </c>
      <c r="H906" t="s">
        <v>222</v>
      </c>
      <c r="I906">
        <f t="shared" si="29"/>
        <v>2021</v>
      </c>
      <c r="J906" t="s">
        <v>21</v>
      </c>
      <c r="K906" s="103">
        <v>0.14226905062753126</v>
      </c>
      <c r="L906" s="78" t="s">
        <v>108</v>
      </c>
    </row>
    <row r="907" spans="1:12" ht="12.5" customHeight="1" x14ac:dyDescent="0.25">
      <c r="A907" t="str">
        <f t="shared" si="30"/>
        <v>Function_05Application_172021</v>
      </c>
      <c r="B907">
        <v>904</v>
      </c>
      <c r="C907" t="s">
        <v>370</v>
      </c>
      <c r="D907" t="str">
        <f>VLOOKUP($C907,'Look-Ups'!$C$2:$G$32,D$1-2,0)</f>
        <v>Function_05</v>
      </c>
      <c r="E907" t="str">
        <f>VLOOKUP($C907,'Look-Ups'!$C$2:$G$32,E$1-2,0)</f>
        <v>Function_Simpl_04</v>
      </c>
      <c r="F907" t="str">
        <f>VLOOKUP($C907,'Look-Ups'!$C$2:$G$32,F$1-2,0)</f>
        <v>Segment_04</v>
      </c>
      <c r="G907" t="str">
        <f>VLOOKUP($C907,'Look-Ups'!$C$2:$G$32,G$1-2,0)</f>
        <v>Proc_Type_05</v>
      </c>
      <c r="H907" t="s">
        <v>187</v>
      </c>
      <c r="I907">
        <f t="shared" ref="I907:I970" si="31">I552+1</f>
        <v>2021</v>
      </c>
      <c r="J907" t="s">
        <v>21</v>
      </c>
      <c r="K907" s="103">
        <v>0.11189154536484006</v>
      </c>
      <c r="L907" s="78" t="s">
        <v>108</v>
      </c>
    </row>
    <row r="908" spans="1:12" ht="12.5" customHeight="1" x14ac:dyDescent="0.25">
      <c r="A908" t="str">
        <f t="shared" si="30"/>
        <v>Function_05Application_172021</v>
      </c>
      <c r="B908">
        <v>905</v>
      </c>
      <c r="C908" t="s">
        <v>370</v>
      </c>
      <c r="D908" t="str">
        <f>VLOOKUP($C908,'Look-Ups'!$C$2:$G$32,D$1-2,0)</f>
        <v>Function_05</v>
      </c>
      <c r="E908" t="str">
        <f>VLOOKUP($C908,'Look-Ups'!$C$2:$G$32,E$1-2,0)</f>
        <v>Function_Simpl_04</v>
      </c>
      <c r="F908" t="str">
        <f>VLOOKUP($C908,'Look-Ups'!$C$2:$G$32,F$1-2,0)</f>
        <v>Segment_04</v>
      </c>
      <c r="G908" t="str">
        <f>VLOOKUP($C908,'Look-Ups'!$C$2:$G$32,G$1-2,0)</f>
        <v>Proc_Type_05</v>
      </c>
      <c r="H908" t="s">
        <v>156</v>
      </c>
      <c r="I908">
        <f t="shared" si="31"/>
        <v>2021</v>
      </c>
      <c r="J908" t="s">
        <v>21</v>
      </c>
      <c r="K908" s="103">
        <v>5.3661382628148048E-2</v>
      </c>
      <c r="L908" s="78" t="s">
        <v>108</v>
      </c>
    </row>
    <row r="909" spans="1:12" ht="12.5" customHeight="1" x14ac:dyDescent="0.25">
      <c r="A909" t="str">
        <f t="shared" si="30"/>
        <v>Function_05Application_172021</v>
      </c>
      <c r="B909">
        <v>906</v>
      </c>
      <c r="C909" t="s">
        <v>370</v>
      </c>
      <c r="D909" t="str">
        <f>VLOOKUP($C909,'Look-Ups'!$C$2:$G$32,D$1-2,0)</f>
        <v>Function_05</v>
      </c>
      <c r="E909" t="str">
        <f>VLOOKUP($C909,'Look-Ups'!$C$2:$G$32,E$1-2,0)</f>
        <v>Function_Simpl_04</v>
      </c>
      <c r="F909" t="str">
        <f>VLOOKUP($C909,'Look-Ups'!$C$2:$G$32,F$1-2,0)</f>
        <v>Segment_04</v>
      </c>
      <c r="G909" t="str">
        <f>VLOOKUP($C909,'Look-Ups'!$C$2:$G$32,G$1-2,0)</f>
        <v>Proc_Type_05</v>
      </c>
      <c r="H909" t="s">
        <v>238</v>
      </c>
      <c r="I909">
        <f t="shared" si="31"/>
        <v>2021</v>
      </c>
      <c r="J909" t="s">
        <v>21</v>
      </c>
      <c r="K909" s="103">
        <v>1.2235492864780449E-2</v>
      </c>
      <c r="L909" s="78" t="s">
        <v>108</v>
      </c>
    </row>
    <row r="910" spans="1:12" ht="12.5" customHeight="1" x14ac:dyDescent="0.25">
      <c r="A910" t="str">
        <f t="shared" si="30"/>
        <v>Function_05Application_172021</v>
      </c>
      <c r="B910">
        <v>907</v>
      </c>
      <c r="C910" t="s">
        <v>370</v>
      </c>
      <c r="D910" t="str">
        <f>VLOOKUP($C910,'Look-Ups'!$C$2:$G$32,D$1-2,0)</f>
        <v>Function_05</v>
      </c>
      <c r="E910" t="str">
        <f>VLOOKUP($C910,'Look-Ups'!$C$2:$G$32,E$1-2,0)</f>
        <v>Function_Simpl_04</v>
      </c>
      <c r="F910" t="str">
        <f>VLOOKUP($C910,'Look-Ups'!$C$2:$G$32,F$1-2,0)</f>
        <v>Segment_04</v>
      </c>
      <c r="G910" t="str">
        <f>VLOOKUP($C910,'Look-Ups'!$C$2:$G$32,G$1-2,0)</f>
        <v>Proc_Type_05</v>
      </c>
      <c r="H910" t="s">
        <v>182</v>
      </c>
      <c r="I910">
        <f t="shared" si="31"/>
        <v>2021</v>
      </c>
      <c r="J910" t="s">
        <v>21</v>
      </c>
      <c r="K910" s="103">
        <v>8.4833154618126697E-3</v>
      </c>
      <c r="L910" s="78" t="s">
        <v>108</v>
      </c>
    </row>
    <row r="911" spans="1:12" ht="12.5" customHeight="1" x14ac:dyDescent="0.25">
      <c r="A911" t="str">
        <f t="shared" si="30"/>
        <v>Function_05Application_172021</v>
      </c>
      <c r="B911">
        <v>908</v>
      </c>
      <c r="C911" t="s">
        <v>370</v>
      </c>
      <c r="D911" t="str">
        <f>VLOOKUP($C911,'Look-Ups'!$C$2:$G$32,D$1-2,0)</f>
        <v>Function_05</v>
      </c>
      <c r="E911" t="str">
        <f>VLOOKUP($C911,'Look-Ups'!$C$2:$G$32,E$1-2,0)</f>
        <v>Function_Simpl_04</v>
      </c>
      <c r="F911" t="str">
        <f>VLOOKUP($C911,'Look-Ups'!$C$2:$G$32,F$1-2,0)</f>
        <v>Segment_04</v>
      </c>
      <c r="G911" t="str">
        <f>VLOOKUP($C911,'Look-Ups'!$C$2:$G$32,G$1-2,0)</f>
        <v>Proc_Type_05</v>
      </c>
      <c r="H911" t="s">
        <v>195</v>
      </c>
      <c r="I911">
        <f t="shared" si="31"/>
        <v>2021</v>
      </c>
      <c r="J911" t="s">
        <v>21</v>
      </c>
      <c r="K911" s="103">
        <v>0</v>
      </c>
      <c r="L911" s="78">
        <v>0</v>
      </c>
    </row>
    <row r="912" spans="1:12" ht="12.5" customHeight="1" x14ac:dyDescent="0.25">
      <c r="A912" t="str">
        <f t="shared" si="30"/>
        <v>Function_05Application_172021</v>
      </c>
      <c r="B912">
        <v>909</v>
      </c>
      <c r="C912" t="s">
        <v>370</v>
      </c>
      <c r="D912" t="str">
        <f>VLOOKUP($C912,'Look-Ups'!$C$2:$G$32,D$1-2,0)</f>
        <v>Function_05</v>
      </c>
      <c r="E912" t="str">
        <f>VLOOKUP($C912,'Look-Ups'!$C$2:$G$32,E$1-2,0)</f>
        <v>Function_Simpl_04</v>
      </c>
      <c r="F912" t="str">
        <f>VLOOKUP($C912,'Look-Ups'!$C$2:$G$32,F$1-2,0)</f>
        <v>Segment_04</v>
      </c>
      <c r="G912" t="str">
        <f>VLOOKUP($C912,'Look-Ups'!$C$2:$G$32,G$1-2,0)</f>
        <v>Proc_Type_05</v>
      </c>
      <c r="H912" t="s">
        <v>244</v>
      </c>
      <c r="I912">
        <f t="shared" si="31"/>
        <v>2021</v>
      </c>
      <c r="J912" t="s">
        <v>21</v>
      </c>
      <c r="K912" s="103">
        <v>2.6888933205546639E-3</v>
      </c>
      <c r="L912" s="78" t="s">
        <v>106</v>
      </c>
    </row>
    <row r="913" spans="1:12" ht="12.5" customHeight="1" x14ac:dyDescent="0.25">
      <c r="A913" t="str">
        <f t="shared" si="30"/>
        <v>Function_06Application_182021</v>
      </c>
      <c r="B913">
        <v>910</v>
      </c>
      <c r="C913" t="s">
        <v>371</v>
      </c>
      <c r="D913" t="str">
        <f>VLOOKUP($C913,'Look-Ups'!$C$2:$G$32,D$1-2,0)</f>
        <v>Function_06</v>
      </c>
      <c r="E913" t="str">
        <f>VLOOKUP($C913,'Look-Ups'!$C$2:$G$32,E$1-2,0)</f>
        <v>Function_Simpl_05</v>
      </c>
      <c r="F913" t="str">
        <f>VLOOKUP($C913,'Look-Ups'!$C$2:$G$32,F$1-2,0)</f>
        <v>Segment_05</v>
      </c>
      <c r="G913" t="str">
        <f>VLOOKUP($C913,'Look-Ups'!$C$2:$G$32,G$1-2,0)</f>
        <v>Proc_Type_01</v>
      </c>
      <c r="H913" t="s">
        <v>215</v>
      </c>
      <c r="I913">
        <f t="shared" si="31"/>
        <v>2021</v>
      </c>
      <c r="J913" t="s">
        <v>21</v>
      </c>
      <c r="K913" s="103">
        <v>0.19912647878704004</v>
      </c>
      <c r="L913" s="78" t="s">
        <v>108</v>
      </c>
    </row>
    <row r="914" spans="1:12" ht="12.5" customHeight="1" x14ac:dyDescent="0.25">
      <c r="A914" t="str">
        <f t="shared" si="30"/>
        <v>Function_06Application_182021</v>
      </c>
      <c r="B914">
        <v>911</v>
      </c>
      <c r="C914" t="s">
        <v>371</v>
      </c>
      <c r="D914" t="str">
        <f>VLOOKUP($C914,'Look-Ups'!$C$2:$G$32,D$1-2,0)</f>
        <v>Function_06</v>
      </c>
      <c r="E914" t="str">
        <f>VLOOKUP($C914,'Look-Ups'!$C$2:$G$32,E$1-2,0)</f>
        <v>Function_Simpl_05</v>
      </c>
      <c r="F914" t="str">
        <f>VLOOKUP($C914,'Look-Ups'!$C$2:$G$32,F$1-2,0)</f>
        <v>Segment_05</v>
      </c>
      <c r="G914" t="str">
        <f>VLOOKUP($C914,'Look-Ups'!$C$2:$G$32,G$1-2,0)</f>
        <v>Proc_Type_01</v>
      </c>
      <c r="H914" t="s">
        <v>222</v>
      </c>
      <c r="I914">
        <f t="shared" si="31"/>
        <v>2021</v>
      </c>
      <c r="J914" t="s">
        <v>21</v>
      </c>
      <c r="K914" s="103">
        <v>5.0038913276490946E-2</v>
      </c>
      <c r="L914" s="78" t="s">
        <v>108</v>
      </c>
    </row>
    <row r="915" spans="1:12" ht="12.5" customHeight="1" x14ac:dyDescent="0.25">
      <c r="A915" t="str">
        <f t="shared" si="30"/>
        <v>Function_06Application_182021</v>
      </c>
      <c r="B915">
        <v>912</v>
      </c>
      <c r="C915" t="s">
        <v>371</v>
      </c>
      <c r="D915" t="str">
        <f>VLOOKUP($C915,'Look-Ups'!$C$2:$G$32,D$1-2,0)</f>
        <v>Function_06</v>
      </c>
      <c r="E915" t="str">
        <f>VLOOKUP($C915,'Look-Ups'!$C$2:$G$32,E$1-2,0)</f>
        <v>Function_Simpl_05</v>
      </c>
      <c r="F915" t="str">
        <f>VLOOKUP($C915,'Look-Ups'!$C$2:$G$32,F$1-2,0)</f>
        <v>Segment_05</v>
      </c>
      <c r="G915" t="str">
        <f>VLOOKUP($C915,'Look-Ups'!$C$2:$G$32,G$1-2,0)</f>
        <v>Proc_Type_01</v>
      </c>
      <c r="H915" t="s">
        <v>219</v>
      </c>
      <c r="I915">
        <f t="shared" si="31"/>
        <v>2021</v>
      </c>
      <c r="J915" t="s">
        <v>21</v>
      </c>
      <c r="K915" s="103">
        <v>7.9000000000000001E-2</v>
      </c>
      <c r="L915" s="78" t="s">
        <v>108</v>
      </c>
    </row>
    <row r="916" spans="1:12" ht="12.5" customHeight="1" x14ac:dyDescent="0.25">
      <c r="A916" t="str">
        <f t="shared" si="30"/>
        <v>Function_06Application_182021</v>
      </c>
      <c r="B916">
        <v>913</v>
      </c>
      <c r="C916" t="s">
        <v>371</v>
      </c>
      <c r="D916" t="str">
        <f>VLOOKUP($C916,'Look-Ups'!$C$2:$G$32,D$1-2,0)</f>
        <v>Function_06</v>
      </c>
      <c r="E916" t="str">
        <f>VLOOKUP($C916,'Look-Ups'!$C$2:$G$32,E$1-2,0)</f>
        <v>Function_Simpl_05</v>
      </c>
      <c r="F916" t="str">
        <f>VLOOKUP($C916,'Look-Ups'!$C$2:$G$32,F$1-2,0)</f>
        <v>Segment_05</v>
      </c>
      <c r="G916" t="str">
        <f>VLOOKUP($C916,'Look-Ups'!$C$2:$G$32,G$1-2,0)</f>
        <v>Proc_Type_01</v>
      </c>
      <c r="H916" t="s">
        <v>217</v>
      </c>
      <c r="I916">
        <f t="shared" si="31"/>
        <v>2021</v>
      </c>
      <c r="J916" t="s">
        <v>21</v>
      </c>
      <c r="K916" s="103">
        <v>1E-3</v>
      </c>
      <c r="L916" s="78" t="s">
        <v>108</v>
      </c>
    </row>
    <row r="917" spans="1:12" ht="12.5" customHeight="1" x14ac:dyDescent="0.25">
      <c r="A917" t="str">
        <f t="shared" si="30"/>
        <v>Function_06Application_182021</v>
      </c>
      <c r="B917">
        <v>914</v>
      </c>
      <c r="C917" t="s">
        <v>371</v>
      </c>
      <c r="D917" t="str">
        <f>VLOOKUP($C917,'Look-Ups'!$C$2:$G$32,D$1-2,0)</f>
        <v>Function_06</v>
      </c>
      <c r="E917" t="str">
        <f>VLOOKUP($C917,'Look-Ups'!$C$2:$G$32,E$1-2,0)</f>
        <v>Function_Simpl_05</v>
      </c>
      <c r="F917" t="str">
        <f>VLOOKUP($C917,'Look-Ups'!$C$2:$G$32,F$1-2,0)</f>
        <v>Segment_05</v>
      </c>
      <c r="G917" t="str">
        <f>VLOOKUP($C917,'Look-Ups'!$C$2:$G$32,G$1-2,0)</f>
        <v>Proc_Type_01</v>
      </c>
      <c r="H917" t="s">
        <v>209</v>
      </c>
      <c r="I917">
        <f t="shared" si="31"/>
        <v>2021</v>
      </c>
      <c r="J917" t="s">
        <v>21</v>
      </c>
      <c r="K917" s="103">
        <v>3.5000000000000003E-2</v>
      </c>
      <c r="L917" s="78" t="s">
        <v>108</v>
      </c>
    </row>
    <row r="918" spans="1:12" ht="12.5" customHeight="1" x14ac:dyDescent="0.25">
      <c r="A918" t="str">
        <f t="shared" si="30"/>
        <v>Function_06Application_182021</v>
      </c>
      <c r="B918">
        <v>915</v>
      </c>
      <c r="C918" t="s">
        <v>371</v>
      </c>
      <c r="D918" t="str">
        <f>VLOOKUP($C918,'Look-Ups'!$C$2:$G$32,D$1-2,0)</f>
        <v>Function_06</v>
      </c>
      <c r="E918" t="str">
        <f>VLOOKUP($C918,'Look-Ups'!$C$2:$G$32,E$1-2,0)</f>
        <v>Function_Simpl_05</v>
      </c>
      <c r="F918" t="str">
        <f>VLOOKUP($C918,'Look-Ups'!$C$2:$G$32,F$1-2,0)</f>
        <v>Segment_05</v>
      </c>
      <c r="G918" t="str">
        <f>VLOOKUP($C918,'Look-Ups'!$C$2:$G$32,G$1-2,0)</f>
        <v>Proc_Type_01</v>
      </c>
      <c r="H918" t="s">
        <v>201</v>
      </c>
      <c r="I918">
        <f t="shared" si="31"/>
        <v>2021</v>
      </c>
      <c r="J918" t="s">
        <v>21</v>
      </c>
      <c r="K918" s="103">
        <v>0.25117572154473888</v>
      </c>
      <c r="L918" s="78" t="s">
        <v>108</v>
      </c>
    </row>
    <row r="919" spans="1:12" ht="12.5" customHeight="1" x14ac:dyDescent="0.25">
      <c r="A919" t="str">
        <f t="shared" si="30"/>
        <v>Function_06Application_182021</v>
      </c>
      <c r="B919">
        <v>916</v>
      </c>
      <c r="C919" t="s">
        <v>371</v>
      </c>
      <c r="D919" t="str">
        <f>VLOOKUP($C919,'Look-Ups'!$C$2:$G$32,D$1-2,0)</f>
        <v>Function_06</v>
      </c>
      <c r="E919" t="str">
        <f>VLOOKUP($C919,'Look-Ups'!$C$2:$G$32,E$1-2,0)</f>
        <v>Function_Simpl_05</v>
      </c>
      <c r="F919" t="str">
        <f>VLOOKUP($C919,'Look-Ups'!$C$2:$G$32,F$1-2,0)</f>
        <v>Segment_05</v>
      </c>
      <c r="G919" t="str">
        <f>VLOOKUP($C919,'Look-Ups'!$C$2:$G$32,G$1-2,0)</f>
        <v>Proc_Type_01</v>
      </c>
      <c r="H919" t="s">
        <v>187</v>
      </c>
      <c r="I919">
        <f t="shared" si="31"/>
        <v>2021</v>
      </c>
      <c r="J919" t="s">
        <v>21</v>
      </c>
      <c r="K919" s="103">
        <v>6.4000000000000001E-2</v>
      </c>
      <c r="L919" s="78" t="s">
        <v>108</v>
      </c>
    </row>
    <row r="920" spans="1:12" ht="12.5" customHeight="1" x14ac:dyDescent="0.25">
      <c r="A920" t="str">
        <f t="shared" si="30"/>
        <v>Function_06Application_182021</v>
      </c>
      <c r="B920">
        <v>917</v>
      </c>
      <c r="C920" t="s">
        <v>371</v>
      </c>
      <c r="D920" t="str">
        <f>VLOOKUP($C920,'Look-Ups'!$C$2:$G$32,D$1-2,0)</f>
        <v>Function_06</v>
      </c>
      <c r="E920" t="str">
        <f>VLOOKUP($C920,'Look-Ups'!$C$2:$G$32,E$1-2,0)</f>
        <v>Function_Simpl_05</v>
      </c>
      <c r="F920" t="str">
        <f>VLOOKUP($C920,'Look-Ups'!$C$2:$G$32,F$1-2,0)</f>
        <v>Segment_05</v>
      </c>
      <c r="G920" t="str">
        <f>VLOOKUP($C920,'Look-Ups'!$C$2:$G$32,G$1-2,0)</f>
        <v>Proc_Type_01</v>
      </c>
      <c r="H920" t="s">
        <v>221</v>
      </c>
      <c r="I920">
        <f t="shared" si="31"/>
        <v>2021</v>
      </c>
      <c r="J920" t="s">
        <v>21</v>
      </c>
      <c r="K920" s="103">
        <v>1E-3</v>
      </c>
      <c r="L920" s="78" t="s">
        <v>108</v>
      </c>
    </row>
    <row r="921" spans="1:12" ht="12.5" customHeight="1" x14ac:dyDescent="0.25">
      <c r="A921" t="str">
        <f t="shared" si="30"/>
        <v>Function_06Application_182021</v>
      </c>
      <c r="B921">
        <v>918</v>
      </c>
      <c r="C921" t="s">
        <v>371</v>
      </c>
      <c r="D921" t="str">
        <f>VLOOKUP($C921,'Look-Ups'!$C$2:$G$32,D$1-2,0)</f>
        <v>Function_06</v>
      </c>
      <c r="E921" t="str">
        <f>VLOOKUP($C921,'Look-Ups'!$C$2:$G$32,E$1-2,0)</f>
        <v>Function_Simpl_05</v>
      </c>
      <c r="F921" t="str">
        <f>VLOOKUP($C921,'Look-Ups'!$C$2:$G$32,F$1-2,0)</f>
        <v>Segment_05</v>
      </c>
      <c r="G921" t="str">
        <f>VLOOKUP($C921,'Look-Ups'!$C$2:$G$32,G$1-2,0)</f>
        <v>Proc_Type_01</v>
      </c>
      <c r="H921" t="s">
        <v>225</v>
      </c>
      <c r="I921">
        <f t="shared" si="31"/>
        <v>2021</v>
      </c>
      <c r="J921" t="s">
        <v>21</v>
      </c>
      <c r="K921" s="103">
        <v>1.0223354253835457E-3</v>
      </c>
      <c r="L921" s="78" t="s">
        <v>108</v>
      </c>
    </row>
    <row r="922" spans="1:12" ht="12.5" customHeight="1" x14ac:dyDescent="0.25">
      <c r="A922" t="str">
        <f t="shared" si="30"/>
        <v>Function_06Application_182021</v>
      </c>
      <c r="B922">
        <v>919</v>
      </c>
      <c r="C922" t="s">
        <v>371</v>
      </c>
      <c r="D922" t="str">
        <f>VLOOKUP($C922,'Look-Ups'!$C$2:$G$32,D$1-2,0)</f>
        <v>Function_06</v>
      </c>
      <c r="E922" t="str">
        <f>VLOOKUP($C922,'Look-Ups'!$C$2:$G$32,E$1-2,0)</f>
        <v>Function_Simpl_05</v>
      </c>
      <c r="F922" t="str">
        <f>VLOOKUP($C922,'Look-Ups'!$C$2:$G$32,F$1-2,0)</f>
        <v>Segment_05</v>
      </c>
      <c r="G922" t="str">
        <f>VLOOKUP($C922,'Look-Ups'!$C$2:$G$32,G$1-2,0)</f>
        <v>Proc_Type_01</v>
      </c>
      <c r="H922" t="s">
        <v>236</v>
      </c>
      <c r="I922">
        <f t="shared" si="31"/>
        <v>2021</v>
      </c>
      <c r="J922" t="s">
        <v>21</v>
      </c>
      <c r="K922" s="103">
        <v>1.431269595536964E-2</v>
      </c>
      <c r="L922" s="78" t="s">
        <v>108</v>
      </c>
    </row>
    <row r="923" spans="1:12" ht="12.5" customHeight="1" x14ac:dyDescent="0.25">
      <c r="A923" t="str">
        <f t="shared" si="30"/>
        <v>Function_06Application_182021</v>
      </c>
      <c r="B923">
        <v>920</v>
      </c>
      <c r="C923" t="s">
        <v>371</v>
      </c>
      <c r="D923" t="str">
        <f>VLOOKUP($C923,'Look-Ups'!$C$2:$G$32,D$1-2,0)</f>
        <v>Function_06</v>
      </c>
      <c r="E923" t="str">
        <f>VLOOKUP($C923,'Look-Ups'!$C$2:$G$32,E$1-2,0)</f>
        <v>Function_Simpl_05</v>
      </c>
      <c r="F923" t="str">
        <f>VLOOKUP($C923,'Look-Ups'!$C$2:$G$32,F$1-2,0)</f>
        <v>Segment_05</v>
      </c>
      <c r="G923" t="str">
        <f>VLOOKUP($C923,'Look-Ups'!$C$2:$G$32,G$1-2,0)</f>
        <v>Proc_Type_01</v>
      </c>
      <c r="H923" t="s">
        <v>156</v>
      </c>
      <c r="I923">
        <f t="shared" si="31"/>
        <v>2021</v>
      </c>
      <c r="J923" t="s">
        <v>21</v>
      </c>
      <c r="K923" s="103">
        <v>0.21384005394774461</v>
      </c>
      <c r="L923" s="78" t="s">
        <v>108</v>
      </c>
    </row>
    <row r="924" spans="1:12" ht="12.5" customHeight="1" x14ac:dyDescent="0.25">
      <c r="A924" t="str">
        <f t="shared" si="30"/>
        <v>Function_06Application_182021</v>
      </c>
      <c r="B924">
        <v>921</v>
      </c>
      <c r="C924" t="s">
        <v>371</v>
      </c>
      <c r="D924" t="str">
        <f>VLOOKUP($C924,'Look-Ups'!$C$2:$G$32,D$1-2,0)</f>
        <v>Function_06</v>
      </c>
      <c r="E924" t="str">
        <f>VLOOKUP($C924,'Look-Ups'!$C$2:$G$32,E$1-2,0)</f>
        <v>Function_Simpl_05</v>
      </c>
      <c r="F924" t="str">
        <f>VLOOKUP($C924,'Look-Ups'!$C$2:$G$32,F$1-2,0)</f>
        <v>Segment_05</v>
      </c>
      <c r="G924" t="str">
        <f>VLOOKUP($C924,'Look-Ups'!$C$2:$G$32,G$1-2,0)</f>
        <v>Proc_Type_01</v>
      </c>
      <c r="H924" t="s">
        <v>163</v>
      </c>
      <c r="I924">
        <f t="shared" si="31"/>
        <v>2021</v>
      </c>
      <c r="J924" t="s">
        <v>21</v>
      </c>
      <c r="K924" s="103">
        <v>5.0000000000000001E-3</v>
      </c>
      <c r="L924" s="78" t="s">
        <v>108</v>
      </c>
    </row>
    <row r="925" spans="1:12" ht="12.5" customHeight="1" x14ac:dyDescent="0.25">
      <c r="A925" t="str">
        <f t="shared" si="30"/>
        <v>Function_06Application_182021</v>
      </c>
      <c r="B925">
        <v>922</v>
      </c>
      <c r="C925" t="s">
        <v>371</v>
      </c>
      <c r="D925" t="str">
        <f>VLOOKUP($C925,'Look-Ups'!$C$2:$G$32,D$1-2,0)</f>
        <v>Function_06</v>
      </c>
      <c r="E925" t="str">
        <f>VLOOKUP($C925,'Look-Ups'!$C$2:$G$32,E$1-2,0)</f>
        <v>Function_Simpl_05</v>
      </c>
      <c r="F925" t="str">
        <f>VLOOKUP($C925,'Look-Ups'!$C$2:$G$32,F$1-2,0)</f>
        <v>Segment_05</v>
      </c>
      <c r="G925" t="str">
        <f>VLOOKUP($C925,'Look-Ups'!$C$2:$G$32,G$1-2,0)</f>
        <v>Proc_Type_01</v>
      </c>
      <c r="H925" t="s">
        <v>184</v>
      </c>
      <c r="I925">
        <f t="shared" si="31"/>
        <v>2021</v>
      </c>
      <c r="J925" t="s">
        <v>21</v>
      </c>
      <c r="K925" s="103">
        <v>1.0037435841018731E-3</v>
      </c>
      <c r="L925" s="78" t="s">
        <v>108</v>
      </c>
    </row>
    <row r="926" spans="1:12" ht="12.5" customHeight="1" x14ac:dyDescent="0.25">
      <c r="A926" t="str">
        <f t="shared" si="30"/>
        <v>Function_06Application_182021</v>
      </c>
      <c r="B926">
        <v>923</v>
      </c>
      <c r="C926" t="s">
        <v>371</v>
      </c>
      <c r="D926" t="str">
        <f>VLOOKUP($C926,'Look-Ups'!$C$2:$G$32,D$1-2,0)</f>
        <v>Function_06</v>
      </c>
      <c r="E926" t="str">
        <f>VLOOKUP($C926,'Look-Ups'!$C$2:$G$32,E$1-2,0)</f>
        <v>Function_Simpl_05</v>
      </c>
      <c r="F926" t="str">
        <f>VLOOKUP($C926,'Look-Ups'!$C$2:$G$32,F$1-2,0)</f>
        <v>Segment_05</v>
      </c>
      <c r="G926" t="str">
        <f>VLOOKUP($C926,'Look-Ups'!$C$2:$G$32,G$1-2,0)</f>
        <v>Proc_Type_01</v>
      </c>
      <c r="H926" t="s">
        <v>188</v>
      </c>
      <c r="I926">
        <f t="shared" si="31"/>
        <v>2021</v>
      </c>
      <c r="J926" t="s">
        <v>21</v>
      </c>
      <c r="K926" s="103">
        <v>1.208974490761174E-2</v>
      </c>
      <c r="L926" s="78" t="s">
        <v>108</v>
      </c>
    </row>
    <row r="927" spans="1:12" ht="12.5" customHeight="1" x14ac:dyDescent="0.25">
      <c r="A927" t="str">
        <f t="shared" si="30"/>
        <v>Function_06Application_182021</v>
      </c>
      <c r="B927">
        <v>924</v>
      </c>
      <c r="C927" t="s">
        <v>371</v>
      </c>
      <c r="D927" t="str">
        <f>VLOOKUP($C927,'Look-Ups'!$C$2:$G$32,D$1-2,0)</f>
        <v>Function_06</v>
      </c>
      <c r="E927" t="str">
        <f>VLOOKUP($C927,'Look-Ups'!$C$2:$G$32,E$1-2,0)</f>
        <v>Function_Simpl_05</v>
      </c>
      <c r="F927" t="str">
        <f>VLOOKUP($C927,'Look-Ups'!$C$2:$G$32,F$1-2,0)</f>
        <v>Segment_05</v>
      </c>
      <c r="G927" t="str">
        <f>VLOOKUP($C927,'Look-Ups'!$C$2:$G$32,G$1-2,0)</f>
        <v>Proc_Type_01</v>
      </c>
      <c r="H927" t="s">
        <v>203</v>
      </c>
      <c r="I927">
        <f t="shared" si="31"/>
        <v>2021</v>
      </c>
      <c r="J927" t="s">
        <v>21</v>
      </c>
      <c r="K927" s="103">
        <v>1.0149238426038862E-3</v>
      </c>
      <c r="L927" s="78" t="s">
        <v>108</v>
      </c>
    </row>
    <row r="928" spans="1:12" ht="12.5" customHeight="1" x14ac:dyDescent="0.25">
      <c r="A928" t="str">
        <f t="shared" si="30"/>
        <v>Function_06Application_182021</v>
      </c>
      <c r="B928">
        <v>925</v>
      </c>
      <c r="C928" t="s">
        <v>371</v>
      </c>
      <c r="D928" t="str">
        <f>VLOOKUP($C928,'Look-Ups'!$C$2:$G$32,D$1-2,0)</f>
        <v>Function_06</v>
      </c>
      <c r="E928" t="str">
        <f>VLOOKUP($C928,'Look-Ups'!$C$2:$G$32,E$1-2,0)</f>
        <v>Function_Simpl_05</v>
      </c>
      <c r="F928" t="str">
        <f>VLOOKUP($C928,'Look-Ups'!$C$2:$G$32,F$1-2,0)</f>
        <v>Segment_05</v>
      </c>
      <c r="G928" t="str">
        <f>VLOOKUP($C928,'Look-Ups'!$C$2:$G$32,G$1-2,0)</f>
        <v>Proc_Type_01</v>
      </c>
      <c r="H928" t="s">
        <v>211</v>
      </c>
      <c r="I928">
        <f t="shared" si="31"/>
        <v>2021</v>
      </c>
      <c r="J928" t="s">
        <v>21</v>
      </c>
      <c r="K928" s="103">
        <v>1.0223354253835457E-3</v>
      </c>
      <c r="L928" s="78" t="s">
        <v>108</v>
      </c>
    </row>
    <row r="929" spans="1:12" ht="12.5" customHeight="1" x14ac:dyDescent="0.25">
      <c r="A929" t="str">
        <f t="shared" si="30"/>
        <v>Function_06Application_182021</v>
      </c>
      <c r="B929">
        <v>926</v>
      </c>
      <c r="C929" t="s">
        <v>371</v>
      </c>
      <c r="D929" t="str">
        <f>VLOOKUP($C929,'Look-Ups'!$C$2:$G$32,D$1-2,0)</f>
        <v>Function_06</v>
      </c>
      <c r="E929" t="str">
        <f>VLOOKUP($C929,'Look-Ups'!$C$2:$G$32,E$1-2,0)</f>
        <v>Function_Simpl_05</v>
      </c>
      <c r="F929" t="str">
        <f>VLOOKUP($C929,'Look-Ups'!$C$2:$G$32,F$1-2,0)</f>
        <v>Segment_05</v>
      </c>
      <c r="G929" t="str">
        <f>VLOOKUP($C929,'Look-Ups'!$C$2:$G$32,G$1-2,0)</f>
        <v>Proc_Type_01</v>
      </c>
      <c r="H929" t="s">
        <v>242</v>
      </c>
      <c r="I929">
        <f t="shared" si="31"/>
        <v>2021</v>
      </c>
      <c r="J929" t="s">
        <v>21</v>
      </c>
      <c r="K929" s="103">
        <v>3.1111756373277074E-3</v>
      </c>
      <c r="L929" s="78" t="s">
        <v>108</v>
      </c>
    </row>
    <row r="930" spans="1:12" ht="12.5" customHeight="1" x14ac:dyDescent="0.25">
      <c r="A930" t="str">
        <f t="shared" si="30"/>
        <v>Function_06Application_182021</v>
      </c>
      <c r="B930">
        <v>927</v>
      </c>
      <c r="C930" t="s">
        <v>371</v>
      </c>
      <c r="D930" t="str">
        <f>VLOOKUP($C930,'Look-Ups'!$C$2:$G$32,D$1-2,0)</f>
        <v>Function_06</v>
      </c>
      <c r="E930" t="str">
        <f>VLOOKUP($C930,'Look-Ups'!$C$2:$G$32,E$1-2,0)</f>
        <v>Function_Simpl_05</v>
      </c>
      <c r="F930" t="str">
        <f>VLOOKUP($C930,'Look-Ups'!$C$2:$G$32,F$1-2,0)</f>
        <v>Segment_05</v>
      </c>
      <c r="G930" t="str">
        <f>VLOOKUP($C930,'Look-Ups'!$C$2:$G$32,G$1-2,0)</f>
        <v>Proc_Type_01</v>
      </c>
      <c r="H930" t="s">
        <v>220</v>
      </c>
      <c r="I930">
        <f t="shared" si="31"/>
        <v>2021</v>
      </c>
      <c r="J930" t="s">
        <v>21</v>
      </c>
      <c r="K930" s="103">
        <v>1.0443703415279498E-3</v>
      </c>
      <c r="L930" s="78" t="s">
        <v>108</v>
      </c>
    </row>
    <row r="931" spans="1:12" ht="12.5" customHeight="1" x14ac:dyDescent="0.25">
      <c r="A931" t="str">
        <f t="shared" si="30"/>
        <v>Function_06Application_182021</v>
      </c>
      <c r="B931">
        <v>928</v>
      </c>
      <c r="C931" t="s">
        <v>371</v>
      </c>
      <c r="D931" t="str">
        <f>VLOOKUP($C931,'Look-Ups'!$C$2:$G$32,D$1-2,0)</f>
        <v>Function_06</v>
      </c>
      <c r="E931" t="str">
        <f>VLOOKUP($C931,'Look-Ups'!$C$2:$G$32,E$1-2,0)</f>
        <v>Function_Simpl_05</v>
      </c>
      <c r="F931" t="str">
        <f>VLOOKUP($C931,'Look-Ups'!$C$2:$G$32,F$1-2,0)</f>
        <v>Segment_05</v>
      </c>
      <c r="G931" t="str">
        <f>VLOOKUP($C931,'Look-Ups'!$C$2:$G$32,G$1-2,0)</f>
        <v>Proc_Type_01</v>
      </c>
      <c r="H931" t="s">
        <v>182</v>
      </c>
      <c r="I931">
        <f t="shared" si="31"/>
        <v>2021</v>
      </c>
      <c r="J931" t="s">
        <v>21</v>
      </c>
      <c r="K931" s="103">
        <v>1.5873771459181795E-2</v>
      </c>
      <c r="L931" s="78" t="s">
        <v>108</v>
      </c>
    </row>
    <row r="932" spans="1:12" ht="12.5" customHeight="1" x14ac:dyDescent="0.25">
      <c r="A932" t="str">
        <f t="shared" si="30"/>
        <v>Function_06Application_182021</v>
      </c>
      <c r="B932">
        <v>929</v>
      </c>
      <c r="C932" t="s">
        <v>371</v>
      </c>
      <c r="D932" t="str">
        <f>VLOOKUP($C932,'Look-Ups'!$C$2:$G$32,D$1-2,0)</f>
        <v>Function_06</v>
      </c>
      <c r="E932" t="str">
        <f>VLOOKUP($C932,'Look-Ups'!$C$2:$G$32,E$1-2,0)</f>
        <v>Function_Simpl_05</v>
      </c>
      <c r="F932" t="str">
        <f>VLOOKUP($C932,'Look-Ups'!$C$2:$G$32,F$1-2,0)</f>
        <v>Segment_05</v>
      </c>
      <c r="G932" t="str">
        <f>VLOOKUP($C932,'Look-Ups'!$C$2:$G$32,G$1-2,0)</f>
        <v>Proc_Type_01</v>
      </c>
      <c r="H932" t="s">
        <v>173</v>
      </c>
      <c r="I932">
        <f t="shared" si="31"/>
        <v>2021</v>
      </c>
      <c r="J932" t="s">
        <v>21</v>
      </c>
      <c r="K932" s="103">
        <v>1E-3</v>
      </c>
      <c r="L932" s="78" t="s">
        <v>108</v>
      </c>
    </row>
    <row r="933" spans="1:12" ht="12.5" customHeight="1" x14ac:dyDescent="0.25">
      <c r="A933" t="str">
        <f t="shared" si="30"/>
        <v>Function_06Application_182021</v>
      </c>
      <c r="B933">
        <v>930</v>
      </c>
      <c r="C933" t="s">
        <v>371</v>
      </c>
      <c r="D933" t="str">
        <f>VLOOKUP($C933,'Look-Ups'!$C$2:$G$32,D$1-2,0)</f>
        <v>Function_06</v>
      </c>
      <c r="E933" t="str">
        <f>VLOOKUP($C933,'Look-Ups'!$C$2:$G$32,E$1-2,0)</f>
        <v>Function_Simpl_05</v>
      </c>
      <c r="F933" t="str">
        <f>VLOOKUP($C933,'Look-Ups'!$C$2:$G$32,F$1-2,0)</f>
        <v>Segment_05</v>
      </c>
      <c r="G933" t="str">
        <f>VLOOKUP($C933,'Look-Ups'!$C$2:$G$32,G$1-2,0)</f>
        <v>Proc_Type_01</v>
      </c>
      <c r="H933" t="s">
        <v>174</v>
      </c>
      <c r="I933">
        <f t="shared" si="31"/>
        <v>2021</v>
      </c>
      <c r="J933" t="s">
        <v>21</v>
      </c>
      <c r="K933" s="103">
        <v>5.0000000000000001E-3</v>
      </c>
      <c r="L933" s="78" t="s">
        <v>108</v>
      </c>
    </row>
    <row r="934" spans="1:12" ht="12.5" customHeight="1" x14ac:dyDescent="0.25">
      <c r="A934" t="str">
        <f t="shared" si="30"/>
        <v>Function_06Application_182021</v>
      </c>
      <c r="B934">
        <v>931</v>
      </c>
      <c r="C934" t="s">
        <v>371</v>
      </c>
      <c r="D934" t="str">
        <f>VLOOKUP($C934,'Look-Ups'!$C$2:$G$32,D$1-2,0)</f>
        <v>Function_06</v>
      </c>
      <c r="E934" t="str">
        <f>VLOOKUP($C934,'Look-Ups'!$C$2:$G$32,E$1-2,0)</f>
        <v>Function_Simpl_05</v>
      </c>
      <c r="F934" t="str">
        <f>VLOOKUP($C934,'Look-Ups'!$C$2:$G$32,F$1-2,0)</f>
        <v>Segment_05</v>
      </c>
      <c r="G934" t="str">
        <f>VLOOKUP($C934,'Look-Ups'!$C$2:$G$32,G$1-2,0)</f>
        <v>Proc_Type_01</v>
      </c>
      <c r="H934" t="s">
        <v>183</v>
      </c>
      <c r="I934">
        <f t="shared" si="31"/>
        <v>2021</v>
      </c>
      <c r="J934" t="s">
        <v>21</v>
      </c>
      <c r="K934" s="103">
        <v>5.0000000000000001E-3</v>
      </c>
      <c r="L934" s="78" t="s">
        <v>108</v>
      </c>
    </row>
    <row r="935" spans="1:12" ht="12.5" customHeight="1" x14ac:dyDescent="0.25">
      <c r="A935" t="str">
        <f t="shared" si="30"/>
        <v>Function_06Application_182021</v>
      </c>
      <c r="B935">
        <v>932</v>
      </c>
      <c r="C935" t="s">
        <v>371</v>
      </c>
      <c r="D935" t="str">
        <f>VLOOKUP($C935,'Look-Ups'!$C$2:$G$32,D$1-2,0)</f>
        <v>Function_06</v>
      </c>
      <c r="E935" t="str">
        <f>VLOOKUP($C935,'Look-Ups'!$C$2:$G$32,E$1-2,0)</f>
        <v>Function_Simpl_05</v>
      </c>
      <c r="F935" t="str">
        <f>VLOOKUP($C935,'Look-Ups'!$C$2:$G$32,F$1-2,0)</f>
        <v>Segment_05</v>
      </c>
      <c r="G935" t="str">
        <f>VLOOKUP($C935,'Look-Ups'!$C$2:$G$32,G$1-2,0)</f>
        <v>Proc_Type_01</v>
      </c>
      <c r="H935" t="s">
        <v>185</v>
      </c>
      <c r="I935">
        <f t="shared" si="31"/>
        <v>2021</v>
      </c>
      <c r="J935" t="s">
        <v>21</v>
      </c>
      <c r="K935" s="103">
        <v>5.0000000000000001E-3</v>
      </c>
      <c r="L935" s="78" t="s">
        <v>108</v>
      </c>
    </row>
    <row r="936" spans="1:12" ht="12.5" customHeight="1" x14ac:dyDescent="0.25">
      <c r="A936" t="str">
        <f t="shared" si="30"/>
        <v>Function_06Application_182021</v>
      </c>
      <c r="B936">
        <v>933</v>
      </c>
      <c r="C936" t="s">
        <v>371</v>
      </c>
      <c r="D936" t="str">
        <f>VLOOKUP($C936,'Look-Ups'!$C$2:$G$32,D$1-2,0)</f>
        <v>Function_06</v>
      </c>
      <c r="E936" t="str">
        <f>VLOOKUP($C936,'Look-Ups'!$C$2:$G$32,E$1-2,0)</f>
        <v>Function_Simpl_05</v>
      </c>
      <c r="F936" t="str">
        <f>VLOOKUP($C936,'Look-Ups'!$C$2:$G$32,F$1-2,0)</f>
        <v>Segment_05</v>
      </c>
      <c r="G936" t="str">
        <f>VLOOKUP($C936,'Look-Ups'!$C$2:$G$32,G$1-2,0)</f>
        <v>Proc_Type_01</v>
      </c>
      <c r="H936" t="s">
        <v>244</v>
      </c>
      <c r="I936">
        <f t="shared" si="31"/>
        <v>2021</v>
      </c>
      <c r="J936" t="s">
        <v>21</v>
      </c>
      <c r="K936" s="103">
        <v>3.4323735865493865E-2</v>
      </c>
      <c r="L936" s="78" t="s">
        <v>106</v>
      </c>
    </row>
    <row r="937" spans="1:12" ht="12.5" customHeight="1" x14ac:dyDescent="0.25">
      <c r="A937" t="str">
        <f t="shared" si="30"/>
        <v>Function_07Application_192021</v>
      </c>
      <c r="B937">
        <v>934</v>
      </c>
      <c r="C937" t="s">
        <v>372</v>
      </c>
      <c r="D937" t="str">
        <f>VLOOKUP($C937,'Look-Ups'!$C$2:$G$32,D$1-2,0)</f>
        <v>Function_07</v>
      </c>
      <c r="E937" t="str">
        <f>VLOOKUP($C937,'Look-Ups'!$C$2:$G$32,E$1-2,0)</f>
        <v>Function_Simpl_06</v>
      </c>
      <c r="F937" t="str">
        <f>VLOOKUP($C937,'Look-Ups'!$C$2:$G$32,F$1-2,0)</f>
        <v>Segment_04</v>
      </c>
      <c r="G937" t="str">
        <f>VLOOKUP($C937,'Look-Ups'!$C$2:$G$32,G$1-2,0)</f>
        <v>Proc_Type_05</v>
      </c>
      <c r="H937" t="s">
        <v>171</v>
      </c>
      <c r="I937">
        <f t="shared" si="31"/>
        <v>2021</v>
      </c>
      <c r="J937" t="s">
        <v>21</v>
      </c>
      <c r="K937" s="103">
        <v>0.23004146081179416</v>
      </c>
      <c r="L937" s="78" t="s">
        <v>108</v>
      </c>
    </row>
    <row r="938" spans="1:12" ht="12.5" customHeight="1" x14ac:dyDescent="0.25">
      <c r="A938" t="str">
        <f t="shared" si="30"/>
        <v>Function_07Application_192021</v>
      </c>
      <c r="B938">
        <v>935</v>
      </c>
      <c r="C938" t="s">
        <v>372</v>
      </c>
      <c r="D938" t="str">
        <f>VLOOKUP($C938,'Look-Ups'!$C$2:$G$32,D$1-2,0)</f>
        <v>Function_07</v>
      </c>
      <c r="E938" t="str">
        <f>VLOOKUP($C938,'Look-Ups'!$C$2:$G$32,E$1-2,0)</f>
        <v>Function_Simpl_06</v>
      </c>
      <c r="F938" t="str">
        <f>VLOOKUP($C938,'Look-Ups'!$C$2:$G$32,F$1-2,0)</f>
        <v>Segment_04</v>
      </c>
      <c r="G938" t="str">
        <f>VLOOKUP($C938,'Look-Ups'!$C$2:$G$32,G$1-2,0)</f>
        <v>Proc_Type_05</v>
      </c>
      <c r="H938" t="s">
        <v>219</v>
      </c>
      <c r="I938">
        <f t="shared" si="31"/>
        <v>2021</v>
      </c>
      <c r="J938" t="s">
        <v>21</v>
      </c>
      <c r="K938" s="103">
        <v>9.5826020708338081E-2</v>
      </c>
      <c r="L938" s="78" t="s">
        <v>108</v>
      </c>
    </row>
    <row r="939" spans="1:12" ht="12.5" customHeight="1" x14ac:dyDescent="0.25">
      <c r="A939" t="str">
        <f t="shared" si="30"/>
        <v>Function_07Application_192021</v>
      </c>
      <c r="B939">
        <v>936</v>
      </c>
      <c r="C939" t="s">
        <v>372</v>
      </c>
      <c r="D939" t="str">
        <f>VLOOKUP($C939,'Look-Ups'!$C$2:$G$32,D$1-2,0)</f>
        <v>Function_07</v>
      </c>
      <c r="E939" t="str">
        <f>VLOOKUP($C939,'Look-Ups'!$C$2:$G$32,E$1-2,0)</f>
        <v>Function_Simpl_06</v>
      </c>
      <c r="F939" t="str">
        <f>VLOOKUP($C939,'Look-Ups'!$C$2:$G$32,F$1-2,0)</f>
        <v>Segment_04</v>
      </c>
      <c r="G939" t="str">
        <f>VLOOKUP($C939,'Look-Ups'!$C$2:$G$32,G$1-2,0)</f>
        <v>Proc_Type_05</v>
      </c>
      <c r="H939" t="s">
        <v>156</v>
      </c>
      <c r="I939">
        <f t="shared" si="31"/>
        <v>2021</v>
      </c>
      <c r="J939" t="s">
        <v>21</v>
      </c>
      <c r="K939" s="103">
        <v>0.18355936260233471</v>
      </c>
      <c r="L939" s="78" t="s">
        <v>108</v>
      </c>
    </row>
    <row r="940" spans="1:12" ht="12.5" customHeight="1" x14ac:dyDescent="0.25">
      <c r="A940" t="str">
        <f t="shared" si="30"/>
        <v>Function_07Application_192021</v>
      </c>
      <c r="B940">
        <v>937</v>
      </c>
      <c r="C940" t="s">
        <v>372</v>
      </c>
      <c r="D940" t="str">
        <f>VLOOKUP($C940,'Look-Ups'!$C$2:$G$32,D$1-2,0)</f>
        <v>Function_07</v>
      </c>
      <c r="E940" t="str">
        <f>VLOOKUP($C940,'Look-Ups'!$C$2:$G$32,E$1-2,0)</f>
        <v>Function_Simpl_06</v>
      </c>
      <c r="F940" t="str">
        <f>VLOOKUP($C940,'Look-Ups'!$C$2:$G$32,F$1-2,0)</f>
        <v>Segment_04</v>
      </c>
      <c r="G940" t="str">
        <f>VLOOKUP($C940,'Look-Ups'!$C$2:$G$32,G$1-2,0)</f>
        <v>Proc_Type_05</v>
      </c>
      <c r="H940" t="s">
        <v>187</v>
      </c>
      <c r="I940">
        <f t="shared" si="31"/>
        <v>2021</v>
      </c>
      <c r="J940" t="s">
        <v>21</v>
      </c>
      <c r="K940" s="103">
        <v>9.3800318479901126E-2</v>
      </c>
      <c r="L940" s="78" t="s">
        <v>108</v>
      </c>
    </row>
    <row r="941" spans="1:12" ht="12.5" customHeight="1" x14ac:dyDescent="0.25">
      <c r="A941" t="str">
        <f t="shared" si="30"/>
        <v>Function_07Application_192021</v>
      </c>
      <c r="B941">
        <v>938</v>
      </c>
      <c r="C941" t="s">
        <v>372</v>
      </c>
      <c r="D941" t="str">
        <f>VLOOKUP($C941,'Look-Ups'!$C$2:$G$32,D$1-2,0)</f>
        <v>Function_07</v>
      </c>
      <c r="E941" t="str">
        <f>VLOOKUP($C941,'Look-Ups'!$C$2:$G$32,E$1-2,0)</f>
        <v>Function_Simpl_06</v>
      </c>
      <c r="F941" t="str">
        <f>VLOOKUP($C941,'Look-Ups'!$C$2:$G$32,F$1-2,0)</f>
        <v>Segment_04</v>
      </c>
      <c r="G941" t="str">
        <f>VLOOKUP($C941,'Look-Ups'!$C$2:$G$32,G$1-2,0)</f>
        <v>Proc_Type_05</v>
      </c>
      <c r="H941" t="s">
        <v>209</v>
      </c>
      <c r="I941">
        <f t="shared" si="31"/>
        <v>2021</v>
      </c>
      <c r="J941" t="s">
        <v>21</v>
      </c>
      <c r="K941" s="103">
        <v>7.6308162584760697E-2</v>
      </c>
      <c r="L941" s="78" t="s">
        <v>108</v>
      </c>
    </row>
    <row r="942" spans="1:12" ht="12.5" customHeight="1" x14ac:dyDescent="0.25">
      <c r="A942" t="str">
        <f t="shared" si="30"/>
        <v>Function_07Application_192021</v>
      </c>
      <c r="B942">
        <v>939</v>
      </c>
      <c r="C942" t="s">
        <v>372</v>
      </c>
      <c r="D942" t="str">
        <f>VLOOKUP($C942,'Look-Ups'!$C$2:$G$32,D$1-2,0)</f>
        <v>Function_07</v>
      </c>
      <c r="E942" t="str">
        <f>VLOOKUP($C942,'Look-Ups'!$C$2:$G$32,E$1-2,0)</f>
        <v>Function_Simpl_06</v>
      </c>
      <c r="F942" t="str">
        <f>VLOOKUP($C942,'Look-Ups'!$C$2:$G$32,F$1-2,0)</f>
        <v>Segment_04</v>
      </c>
      <c r="G942" t="str">
        <f>VLOOKUP($C942,'Look-Ups'!$C$2:$G$32,G$1-2,0)</f>
        <v>Proc_Type_05</v>
      </c>
      <c r="H942" t="s">
        <v>222</v>
      </c>
      <c r="I942">
        <f t="shared" si="31"/>
        <v>2021</v>
      </c>
      <c r="J942" t="s">
        <v>21</v>
      </c>
      <c r="K942" s="103">
        <v>1.5549118737442245E-2</v>
      </c>
      <c r="L942" s="78" t="s">
        <v>108</v>
      </c>
    </row>
    <row r="943" spans="1:12" ht="12.5" customHeight="1" x14ac:dyDescent="0.25">
      <c r="A943" t="str">
        <f t="shared" si="30"/>
        <v>Function_07Application_192021</v>
      </c>
      <c r="B943">
        <v>940</v>
      </c>
      <c r="C943" t="s">
        <v>372</v>
      </c>
      <c r="D943" t="str">
        <f>VLOOKUP($C943,'Look-Ups'!$C$2:$G$32,D$1-2,0)</f>
        <v>Function_07</v>
      </c>
      <c r="E943" t="str">
        <f>VLOOKUP($C943,'Look-Ups'!$C$2:$G$32,E$1-2,0)</f>
        <v>Function_Simpl_06</v>
      </c>
      <c r="F943" t="str">
        <f>VLOOKUP($C943,'Look-Ups'!$C$2:$G$32,F$1-2,0)</f>
        <v>Segment_04</v>
      </c>
      <c r="G943" t="str">
        <f>VLOOKUP($C943,'Look-Ups'!$C$2:$G$32,G$1-2,0)</f>
        <v>Proc_Type_05</v>
      </c>
      <c r="H943" t="s">
        <v>195</v>
      </c>
      <c r="I943">
        <f t="shared" si="31"/>
        <v>2021</v>
      </c>
      <c r="J943" t="s">
        <v>21</v>
      </c>
      <c r="K943" s="103">
        <v>0</v>
      </c>
      <c r="L943" s="78">
        <v>0</v>
      </c>
    </row>
    <row r="944" spans="1:12" ht="12.5" customHeight="1" x14ac:dyDescent="0.25">
      <c r="A944" t="str">
        <f t="shared" si="30"/>
        <v>Function_07Application_192021</v>
      </c>
      <c r="B944">
        <v>941</v>
      </c>
      <c r="C944" t="s">
        <v>372</v>
      </c>
      <c r="D944" t="str">
        <f>VLOOKUP($C944,'Look-Ups'!$C$2:$G$32,D$1-2,0)</f>
        <v>Function_07</v>
      </c>
      <c r="E944" t="str">
        <f>VLOOKUP($C944,'Look-Ups'!$C$2:$G$32,E$1-2,0)</f>
        <v>Function_Simpl_06</v>
      </c>
      <c r="F944" t="str">
        <f>VLOOKUP($C944,'Look-Ups'!$C$2:$G$32,F$1-2,0)</f>
        <v>Segment_04</v>
      </c>
      <c r="G944" t="str">
        <f>VLOOKUP($C944,'Look-Ups'!$C$2:$G$32,G$1-2,0)</f>
        <v>Proc_Type_05</v>
      </c>
      <c r="H944" t="s">
        <v>225</v>
      </c>
      <c r="I944">
        <f t="shared" si="31"/>
        <v>2021</v>
      </c>
      <c r="J944" t="s">
        <v>21</v>
      </c>
      <c r="K944" s="103">
        <v>6.0513650434242151E-3</v>
      </c>
      <c r="L944" s="78" t="s">
        <v>108</v>
      </c>
    </row>
    <row r="945" spans="1:12" ht="12.5" customHeight="1" x14ac:dyDescent="0.25">
      <c r="A945" t="str">
        <f t="shared" si="30"/>
        <v>Function_07Application_192021</v>
      </c>
      <c r="B945">
        <v>942</v>
      </c>
      <c r="C945" t="s">
        <v>372</v>
      </c>
      <c r="D945" t="str">
        <f>VLOOKUP($C945,'Look-Ups'!$C$2:$G$32,D$1-2,0)</f>
        <v>Function_07</v>
      </c>
      <c r="E945" t="str">
        <f>VLOOKUP($C945,'Look-Ups'!$C$2:$G$32,E$1-2,0)</f>
        <v>Function_Simpl_06</v>
      </c>
      <c r="F945" t="str">
        <f>VLOOKUP($C945,'Look-Ups'!$C$2:$G$32,F$1-2,0)</f>
        <v>Segment_04</v>
      </c>
      <c r="G945" t="str">
        <f>VLOOKUP($C945,'Look-Ups'!$C$2:$G$32,G$1-2,0)</f>
        <v>Proc_Type_05</v>
      </c>
      <c r="H945" t="s">
        <v>206</v>
      </c>
      <c r="I945">
        <f t="shared" si="31"/>
        <v>2021</v>
      </c>
      <c r="J945" t="s">
        <v>21</v>
      </c>
      <c r="K945" s="103">
        <v>0.24579274658859449</v>
      </c>
      <c r="L945" s="78" t="s">
        <v>108</v>
      </c>
    </row>
    <row r="946" spans="1:12" ht="12.5" customHeight="1" x14ac:dyDescent="0.25">
      <c r="A946" t="str">
        <f t="shared" si="30"/>
        <v>Function_07Application_192021</v>
      </c>
      <c r="B946">
        <v>943</v>
      </c>
      <c r="C946" t="s">
        <v>372</v>
      </c>
      <c r="D946" t="str">
        <f>VLOOKUP($C946,'Look-Ups'!$C$2:$G$32,D$1-2,0)</f>
        <v>Function_07</v>
      </c>
      <c r="E946" t="str">
        <f>VLOOKUP($C946,'Look-Ups'!$C$2:$G$32,E$1-2,0)</f>
        <v>Function_Simpl_06</v>
      </c>
      <c r="F946" t="str">
        <f>VLOOKUP($C946,'Look-Ups'!$C$2:$G$32,F$1-2,0)</f>
        <v>Segment_04</v>
      </c>
      <c r="G946" t="str">
        <f>VLOOKUP($C946,'Look-Ups'!$C$2:$G$32,G$1-2,0)</f>
        <v>Proc_Type_05</v>
      </c>
      <c r="H946" t="s">
        <v>238</v>
      </c>
      <c r="I946">
        <f t="shared" si="31"/>
        <v>2021</v>
      </c>
      <c r="J946" t="s">
        <v>21</v>
      </c>
      <c r="K946" s="103">
        <v>0.03</v>
      </c>
      <c r="L946" s="78" t="s">
        <v>108</v>
      </c>
    </row>
    <row r="947" spans="1:12" ht="12.5" customHeight="1" x14ac:dyDescent="0.25">
      <c r="A947" t="str">
        <f t="shared" si="30"/>
        <v>Function_07Application_192021</v>
      </c>
      <c r="B947">
        <v>944</v>
      </c>
      <c r="C947" t="s">
        <v>372</v>
      </c>
      <c r="D947" t="str">
        <f>VLOOKUP($C947,'Look-Ups'!$C$2:$G$32,D$1-2,0)</f>
        <v>Function_07</v>
      </c>
      <c r="E947" t="str">
        <f>VLOOKUP($C947,'Look-Ups'!$C$2:$G$32,E$1-2,0)</f>
        <v>Function_Simpl_06</v>
      </c>
      <c r="F947" t="str">
        <f>VLOOKUP($C947,'Look-Ups'!$C$2:$G$32,F$1-2,0)</f>
        <v>Segment_04</v>
      </c>
      <c r="G947" t="str">
        <f>VLOOKUP($C947,'Look-Ups'!$C$2:$G$32,G$1-2,0)</f>
        <v>Proc_Type_05</v>
      </c>
      <c r="H947" t="s">
        <v>244</v>
      </c>
      <c r="I947">
        <f t="shared" si="31"/>
        <v>2021</v>
      </c>
      <c r="J947" t="s">
        <v>21</v>
      </c>
      <c r="K947" s="103">
        <v>2.3071444443410249E-2</v>
      </c>
      <c r="L947" s="78" t="s">
        <v>106</v>
      </c>
    </row>
    <row r="948" spans="1:12" ht="12.5" customHeight="1" x14ac:dyDescent="0.25">
      <c r="A948" t="str">
        <f t="shared" si="30"/>
        <v>Function_07Application_202021</v>
      </c>
      <c r="B948">
        <v>945</v>
      </c>
      <c r="C948" t="s">
        <v>373</v>
      </c>
      <c r="D948" t="str">
        <f>VLOOKUP($C948,'Look-Ups'!$C$2:$G$32,D$1-2,0)</f>
        <v>Function_07</v>
      </c>
      <c r="E948" t="str">
        <f>VLOOKUP($C948,'Look-Ups'!$C$2:$G$32,E$1-2,0)</f>
        <v>Function_Simpl_06</v>
      </c>
      <c r="F948" t="str">
        <f>VLOOKUP($C948,'Look-Ups'!$C$2:$G$32,F$1-2,0)</f>
        <v>Segment_04</v>
      </c>
      <c r="G948" t="str">
        <f>VLOOKUP($C948,'Look-Ups'!$C$2:$G$32,G$1-2,0)</f>
        <v>Proc_Type_05</v>
      </c>
      <c r="H948" t="s">
        <v>171</v>
      </c>
      <c r="I948">
        <f t="shared" si="31"/>
        <v>2021</v>
      </c>
      <c r="J948" t="s">
        <v>21</v>
      </c>
      <c r="K948" s="103">
        <v>0.2106458617150925</v>
      </c>
      <c r="L948" s="78" t="s">
        <v>108</v>
      </c>
    </row>
    <row r="949" spans="1:12" ht="12.5" customHeight="1" x14ac:dyDescent="0.25">
      <c r="A949" t="str">
        <f t="shared" si="30"/>
        <v>Function_07Application_202021</v>
      </c>
      <c r="B949">
        <v>946</v>
      </c>
      <c r="C949" t="s">
        <v>373</v>
      </c>
      <c r="D949" t="str">
        <f>VLOOKUP($C949,'Look-Ups'!$C$2:$G$32,D$1-2,0)</f>
        <v>Function_07</v>
      </c>
      <c r="E949" t="str">
        <f>VLOOKUP($C949,'Look-Ups'!$C$2:$G$32,E$1-2,0)</f>
        <v>Function_Simpl_06</v>
      </c>
      <c r="F949" t="str">
        <f>VLOOKUP($C949,'Look-Ups'!$C$2:$G$32,F$1-2,0)</f>
        <v>Segment_04</v>
      </c>
      <c r="G949" t="str">
        <f>VLOOKUP($C949,'Look-Ups'!$C$2:$G$32,G$1-2,0)</f>
        <v>Proc_Type_05</v>
      </c>
      <c r="H949" t="s">
        <v>219</v>
      </c>
      <c r="I949">
        <f t="shared" si="31"/>
        <v>2021</v>
      </c>
      <c r="J949" t="s">
        <v>21</v>
      </c>
      <c r="K949" s="103">
        <v>9.4669682845489947E-2</v>
      </c>
      <c r="L949" s="78" t="s">
        <v>108</v>
      </c>
    </row>
    <row r="950" spans="1:12" ht="12.5" customHeight="1" x14ac:dyDescent="0.25">
      <c r="A950" t="str">
        <f t="shared" si="30"/>
        <v>Function_07Application_202021</v>
      </c>
      <c r="B950">
        <v>947</v>
      </c>
      <c r="C950" t="s">
        <v>373</v>
      </c>
      <c r="D950" t="str">
        <f>VLOOKUP($C950,'Look-Ups'!$C$2:$G$32,D$1-2,0)</f>
        <v>Function_07</v>
      </c>
      <c r="E950" t="str">
        <f>VLOOKUP($C950,'Look-Ups'!$C$2:$G$32,E$1-2,0)</f>
        <v>Function_Simpl_06</v>
      </c>
      <c r="F950" t="str">
        <f>VLOOKUP($C950,'Look-Ups'!$C$2:$G$32,F$1-2,0)</f>
        <v>Segment_04</v>
      </c>
      <c r="G950" t="str">
        <f>VLOOKUP($C950,'Look-Ups'!$C$2:$G$32,G$1-2,0)</f>
        <v>Proc_Type_05</v>
      </c>
      <c r="H950" t="s">
        <v>156</v>
      </c>
      <c r="I950">
        <f t="shared" si="31"/>
        <v>2021</v>
      </c>
      <c r="J950" t="s">
        <v>21</v>
      </c>
      <c r="K950" s="103">
        <v>0.17964152014088783</v>
      </c>
      <c r="L950" s="78" t="s">
        <v>108</v>
      </c>
    </row>
    <row r="951" spans="1:12" ht="12.5" customHeight="1" x14ac:dyDescent="0.25">
      <c r="A951" t="str">
        <f t="shared" si="30"/>
        <v>Function_07Application_202021</v>
      </c>
      <c r="B951">
        <v>948</v>
      </c>
      <c r="C951" t="s">
        <v>373</v>
      </c>
      <c r="D951" t="str">
        <f>VLOOKUP($C951,'Look-Ups'!$C$2:$G$32,D$1-2,0)</f>
        <v>Function_07</v>
      </c>
      <c r="E951" t="str">
        <f>VLOOKUP($C951,'Look-Ups'!$C$2:$G$32,E$1-2,0)</f>
        <v>Function_Simpl_06</v>
      </c>
      <c r="F951" t="str">
        <f>VLOOKUP($C951,'Look-Ups'!$C$2:$G$32,F$1-2,0)</f>
        <v>Segment_04</v>
      </c>
      <c r="G951" t="str">
        <f>VLOOKUP($C951,'Look-Ups'!$C$2:$G$32,G$1-2,0)</f>
        <v>Proc_Type_05</v>
      </c>
      <c r="H951" t="s">
        <v>187</v>
      </c>
      <c r="I951">
        <f t="shared" si="31"/>
        <v>2021</v>
      </c>
      <c r="J951" t="s">
        <v>21</v>
      </c>
      <c r="K951" s="103">
        <v>9.2010188284519109E-2</v>
      </c>
      <c r="L951" s="78" t="s">
        <v>108</v>
      </c>
    </row>
    <row r="952" spans="1:12" ht="12.5" customHeight="1" x14ac:dyDescent="0.25">
      <c r="A952" t="str">
        <f t="shared" si="30"/>
        <v>Function_07Application_202021</v>
      </c>
      <c r="B952">
        <v>949</v>
      </c>
      <c r="C952" t="s">
        <v>373</v>
      </c>
      <c r="D952" t="str">
        <f>VLOOKUP($C952,'Look-Ups'!$C$2:$G$32,D$1-2,0)</f>
        <v>Function_07</v>
      </c>
      <c r="E952" t="str">
        <f>VLOOKUP($C952,'Look-Ups'!$C$2:$G$32,E$1-2,0)</f>
        <v>Function_Simpl_06</v>
      </c>
      <c r="F952" t="str">
        <f>VLOOKUP($C952,'Look-Ups'!$C$2:$G$32,F$1-2,0)</f>
        <v>Segment_04</v>
      </c>
      <c r="G952" t="str">
        <f>VLOOKUP($C952,'Look-Ups'!$C$2:$G$32,G$1-2,0)</f>
        <v>Proc_Type_05</v>
      </c>
      <c r="H952" t="s">
        <v>209</v>
      </c>
      <c r="I952">
        <f t="shared" si="31"/>
        <v>2021</v>
      </c>
      <c r="J952" t="s">
        <v>21</v>
      </c>
      <c r="K952" s="103">
        <v>0.10365171553507704</v>
      </c>
      <c r="L952" s="78" t="s">
        <v>108</v>
      </c>
    </row>
    <row r="953" spans="1:12" ht="12.5" customHeight="1" x14ac:dyDescent="0.25">
      <c r="A953" t="str">
        <f t="shared" si="30"/>
        <v>Function_07Application_202021</v>
      </c>
      <c r="B953">
        <v>950</v>
      </c>
      <c r="C953" t="s">
        <v>373</v>
      </c>
      <c r="D953" t="str">
        <f>VLOOKUP($C953,'Look-Ups'!$C$2:$G$32,D$1-2,0)</f>
        <v>Function_07</v>
      </c>
      <c r="E953" t="str">
        <f>VLOOKUP($C953,'Look-Ups'!$C$2:$G$32,E$1-2,0)</f>
        <v>Function_Simpl_06</v>
      </c>
      <c r="F953" t="str">
        <f>VLOOKUP($C953,'Look-Ups'!$C$2:$G$32,F$1-2,0)</f>
        <v>Segment_04</v>
      </c>
      <c r="G953" t="str">
        <f>VLOOKUP($C953,'Look-Ups'!$C$2:$G$32,G$1-2,0)</f>
        <v>Proc_Type_05</v>
      </c>
      <c r="H953" t="s">
        <v>222</v>
      </c>
      <c r="I953">
        <f t="shared" si="31"/>
        <v>2021</v>
      </c>
      <c r="J953" t="s">
        <v>21</v>
      </c>
      <c r="K953" s="103">
        <v>1.1391876393278048E-2</v>
      </c>
      <c r="L953" s="78" t="s">
        <v>108</v>
      </c>
    </row>
    <row r="954" spans="1:12" ht="12.5" customHeight="1" x14ac:dyDescent="0.25">
      <c r="A954" t="str">
        <f t="shared" si="30"/>
        <v>Function_07Application_202021</v>
      </c>
      <c r="B954">
        <v>951</v>
      </c>
      <c r="C954" t="s">
        <v>373</v>
      </c>
      <c r="D954" t="str">
        <f>VLOOKUP($C954,'Look-Ups'!$C$2:$G$32,D$1-2,0)</f>
        <v>Function_07</v>
      </c>
      <c r="E954" t="str">
        <f>VLOOKUP($C954,'Look-Ups'!$C$2:$G$32,E$1-2,0)</f>
        <v>Function_Simpl_06</v>
      </c>
      <c r="F954" t="str">
        <f>VLOOKUP($C954,'Look-Ups'!$C$2:$G$32,F$1-2,0)</f>
        <v>Segment_04</v>
      </c>
      <c r="G954" t="str">
        <f>VLOOKUP($C954,'Look-Ups'!$C$2:$G$32,G$1-2,0)</f>
        <v>Proc_Type_05</v>
      </c>
      <c r="H954" t="s">
        <v>195</v>
      </c>
      <c r="I954">
        <f t="shared" si="31"/>
        <v>2021</v>
      </c>
      <c r="J954" t="s">
        <v>21</v>
      </c>
      <c r="K954" s="103">
        <v>0</v>
      </c>
      <c r="L954" s="78">
        <v>0</v>
      </c>
    </row>
    <row r="955" spans="1:12" ht="12.5" customHeight="1" x14ac:dyDescent="0.25">
      <c r="A955" t="str">
        <f t="shared" si="30"/>
        <v>Function_07Application_202021</v>
      </c>
      <c r="B955">
        <v>952</v>
      </c>
      <c r="C955" t="s">
        <v>373</v>
      </c>
      <c r="D955" t="str">
        <f>VLOOKUP($C955,'Look-Ups'!$C$2:$G$32,D$1-2,0)</f>
        <v>Function_07</v>
      </c>
      <c r="E955" t="str">
        <f>VLOOKUP($C955,'Look-Ups'!$C$2:$G$32,E$1-2,0)</f>
        <v>Function_Simpl_06</v>
      </c>
      <c r="F955" t="str">
        <f>VLOOKUP($C955,'Look-Ups'!$C$2:$G$32,F$1-2,0)</f>
        <v>Segment_04</v>
      </c>
      <c r="G955" t="str">
        <f>VLOOKUP($C955,'Look-Ups'!$C$2:$G$32,G$1-2,0)</f>
        <v>Proc_Type_05</v>
      </c>
      <c r="H955" t="s">
        <v>225</v>
      </c>
      <c r="I955">
        <f t="shared" si="31"/>
        <v>2021</v>
      </c>
      <c r="J955" t="s">
        <v>21</v>
      </c>
      <c r="K955" s="103">
        <v>5.5084400114533347E-3</v>
      </c>
      <c r="L955" s="78" t="s">
        <v>108</v>
      </c>
    </row>
    <row r="956" spans="1:12" ht="12.5" customHeight="1" x14ac:dyDescent="0.25">
      <c r="A956" t="str">
        <f t="shared" si="30"/>
        <v>Function_07Application_202021</v>
      </c>
      <c r="B956">
        <v>953</v>
      </c>
      <c r="C956" t="s">
        <v>373</v>
      </c>
      <c r="D956" t="str">
        <f>VLOOKUP($C956,'Look-Ups'!$C$2:$G$32,D$1-2,0)</f>
        <v>Function_07</v>
      </c>
      <c r="E956" t="str">
        <f>VLOOKUP($C956,'Look-Ups'!$C$2:$G$32,E$1-2,0)</f>
        <v>Function_Simpl_06</v>
      </c>
      <c r="F956" t="str">
        <f>VLOOKUP($C956,'Look-Ups'!$C$2:$G$32,F$1-2,0)</f>
        <v>Segment_04</v>
      </c>
      <c r="G956" t="str">
        <f>VLOOKUP($C956,'Look-Ups'!$C$2:$G$32,G$1-2,0)</f>
        <v>Proc_Type_05</v>
      </c>
      <c r="H956" t="s">
        <v>206</v>
      </c>
      <c r="I956">
        <f t="shared" si="31"/>
        <v>2021</v>
      </c>
      <c r="J956" t="s">
        <v>21</v>
      </c>
      <c r="K956" s="103">
        <v>0.25201702469921644</v>
      </c>
      <c r="L956" s="78" t="s">
        <v>108</v>
      </c>
    </row>
    <row r="957" spans="1:12" ht="12.5" customHeight="1" x14ac:dyDescent="0.25">
      <c r="A957" t="str">
        <f t="shared" si="30"/>
        <v>Function_07Application_202021</v>
      </c>
      <c r="B957">
        <v>954</v>
      </c>
      <c r="C957" t="s">
        <v>373</v>
      </c>
      <c r="D957" t="str">
        <f>VLOOKUP($C957,'Look-Ups'!$C$2:$G$32,D$1-2,0)</f>
        <v>Function_07</v>
      </c>
      <c r="E957" t="str">
        <f>VLOOKUP($C957,'Look-Ups'!$C$2:$G$32,E$1-2,0)</f>
        <v>Function_Simpl_06</v>
      </c>
      <c r="F957" t="str">
        <f>VLOOKUP($C957,'Look-Ups'!$C$2:$G$32,F$1-2,0)</f>
        <v>Segment_04</v>
      </c>
      <c r="G957" t="str">
        <f>VLOOKUP($C957,'Look-Ups'!$C$2:$G$32,G$1-2,0)</f>
        <v>Proc_Type_05</v>
      </c>
      <c r="H957" t="s">
        <v>238</v>
      </c>
      <c r="I957">
        <f t="shared" si="31"/>
        <v>2021</v>
      </c>
      <c r="J957" t="s">
        <v>21</v>
      </c>
      <c r="K957" s="103">
        <v>3.2626583734866724E-2</v>
      </c>
      <c r="L957" s="78" t="s">
        <v>108</v>
      </c>
    </row>
    <row r="958" spans="1:12" ht="12.5" customHeight="1" x14ac:dyDescent="0.25">
      <c r="A958" t="str">
        <f t="shared" si="30"/>
        <v>Function_07Application_202021</v>
      </c>
      <c r="B958">
        <v>955</v>
      </c>
      <c r="C958" t="s">
        <v>373</v>
      </c>
      <c r="D958" t="str">
        <f>VLOOKUP($C958,'Look-Ups'!$C$2:$G$32,D$1-2,0)</f>
        <v>Function_07</v>
      </c>
      <c r="E958" t="str">
        <f>VLOOKUP($C958,'Look-Ups'!$C$2:$G$32,E$1-2,0)</f>
        <v>Function_Simpl_06</v>
      </c>
      <c r="F958" t="str">
        <f>VLOOKUP($C958,'Look-Ups'!$C$2:$G$32,F$1-2,0)</f>
        <v>Segment_04</v>
      </c>
      <c r="G958" t="str">
        <f>VLOOKUP($C958,'Look-Ups'!$C$2:$G$32,G$1-2,0)</f>
        <v>Proc_Type_05</v>
      </c>
      <c r="H958" t="s">
        <v>244</v>
      </c>
      <c r="I958">
        <f t="shared" si="31"/>
        <v>2021</v>
      </c>
      <c r="J958" t="s">
        <v>21</v>
      </c>
      <c r="K958" s="103">
        <v>1.783710664011906E-2</v>
      </c>
      <c r="L958" s="78" t="s">
        <v>106</v>
      </c>
    </row>
    <row r="959" spans="1:12" ht="12.5" customHeight="1" x14ac:dyDescent="0.25">
      <c r="A959" t="str">
        <f t="shared" si="30"/>
        <v>Function_08Application_212021</v>
      </c>
      <c r="B959">
        <v>956</v>
      </c>
      <c r="C959" t="s">
        <v>374</v>
      </c>
      <c r="D959" t="str">
        <f>VLOOKUP($C959,'Look-Ups'!$C$2:$G$32,D$1-2,0)</f>
        <v>Function_08</v>
      </c>
      <c r="E959" t="str">
        <f>VLOOKUP($C959,'Look-Ups'!$C$2:$G$32,E$1-2,0)</f>
        <v>Function_Simpl_05</v>
      </c>
      <c r="F959" t="str">
        <f>VLOOKUP($C959,'Look-Ups'!$C$2:$G$32,F$1-2,0)</f>
        <v>Segment_05</v>
      </c>
      <c r="G959" t="str">
        <f>VLOOKUP($C959,'Look-Ups'!$C$2:$G$32,G$1-2,0)</f>
        <v>Proc_Type_01</v>
      </c>
      <c r="H959" t="s">
        <v>219</v>
      </c>
      <c r="I959">
        <f t="shared" si="31"/>
        <v>2021</v>
      </c>
      <c r="J959" t="s">
        <v>21</v>
      </c>
      <c r="K959" s="103">
        <v>0.5518144092496029</v>
      </c>
      <c r="L959" s="78" t="s">
        <v>106</v>
      </c>
    </row>
    <row r="960" spans="1:12" ht="12.5" customHeight="1" x14ac:dyDescent="0.25">
      <c r="A960" t="str">
        <f t="shared" si="30"/>
        <v>Function_08Application_212021</v>
      </c>
      <c r="B960">
        <v>957</v>
      </c>
      <c r="C960" t="s">
        <v>374</v>
      </c>
      <c r="D960" t="str">
        <f>VLOOKUP($C960,'Look-Ups'!$C$2:$G$32,D$1-2,0)</f>
        <v>Function_08</v>
      </c>
      <c r="E960" t="str">
        <f>VLOOKUP($C960,'Look-Ups'!$C$2:$G$32,E$1-2,0)</f>
        <v>Function_Simpl_05</v>
      </c>
      <c r="F960" t="str">
        <f>VLOOKUP($C960,'Look-Ups'!$C$2:$G$32,F$1-2,0)</f>
        <v>Segment_05</v>
      </c>
      <c r="G960" t="str">
        <f>VLOOKUP($C960,'Look-Ups'!$C$2:$G$32,G$1-2,0)</f>
        <v>Proc_Type_01</v>
      </c>
      <c r="H960" t="s">
        <v>215</v>
      </c>
      <c r="I960">
        <f t="shared" si="31"/>
        <v>2021</v>
      </c>
      <c r="J960" t="s">
        <v>21</v>
      </c>
      <c r="K960" s="103">
        <v>0</v>
      </c>
      <c r="L960" s="78">
        <v>0</v>
      </c>
    </row>
    <row r="961" spans="1:12" ht="12.5" customHeight="1" x14ac:dyDescent="0.25">
      <c r="A961" t="str">
        <f t="shared" si="30"/>
        <v>Function_08Application_212021</v>
      </c>
      <c r="B961">
        <v>958</v>
      </c>
      <c r="C961" t="s">
        <v>374</v>
      </c>
      <c r="D961" t="str">
        <f>VLOOKUP($C961,'Look-Ups'!$C$2:$G$32,D$1-2,0)</f>
        <v>Function_08</v>
      </c>
      <c r="E961" t="str">
        <f>VLOOKUP($C961,'Look-Ups'!$C$2:$G$32,E$1-2,0)</f>
        <v>Function_Simpl_05</v>
      </c>
      <c r="F961" t="str">
        <f>VLOOKUP($C961,'Look-Ups'!$C$2:$G$32,F$1-2,0)</f>
        <v>Segment_05</v>
      </c>
      <c r="G961" t="str">
        <f>VLOOKUP($C961,'Look-Ups'!$C$2:$G$32,G$1-2,0)</f>
        <v>Proc_Type_01</v>
      </c>
      <c r="H961" t="s">
        <v>209</v>
      </c>
      <c r="I961">
        <f t="shared" si="31"/>
        <v>2021</v>
      </c>
      <c r="J961" t="s">
        <v>21</v>
      </c>
      <c r="K961" s="103">
        <v>3.4486887411053845E-2</v>
      </c>
      <c r="L961" s="78" t="s">
        <v>108</v>
      </c>
    </row>
    <row r="962" spans="1:12" ht="12.5" customHeight="1" x14ac:dyDescent="0.25">
      <c r="A962" t="str">
        <f t="shared" si="30"/>
        <v>Function_08Application_212021</v>
      </c>
      <c r="B962">
        <v>959</v>
      </c>
      <c r="C962" t="s">
        <v>374</v>
      </c>
      <c r="D962" t="str">
        <f>VLOOKUP($C962,'Look-Ups'!$C$2:$G$32,D$1-2,0)</f>
        <v>Function_08</v>
      </c>
      <c r="E962" t="str">
        <f>VLOOKUP($C962,'Look-Ups'!$C$2:$G$32,E$1-2,0)</f>
        <v>Function_Simpl_05</v>
      </c>
      <c r="F962" t="str">
        <f>VLOOKUP($C962,'Look-Ups'!$C$2:$G$32,F$1-2,0)</f>
        <v>Segment_05</v>
      </c>
      <c r="G962" t="str">
        <f>VLOOKUP($C962,'Look-Ups'!$C$2:$G$32,G$1-2,0)</f>
        <v>Proc_Type_01</v>
      </c>
      <c r="H962" t="s">
        <v>187</v>
      </c>
      <c r="I962">
        <f t="shared" si="31"/>
        <v>2021</v>
      </c>
      <c r="J962" t="s">
        <v>21</v>
      </c>
      <c r="K962" s="103">
        <v>9.6241119186069989E-3</v>
      </c>
      <c r="L962" s="78" t="s">
        <v>108</v>
      </c>
    </row>
    <row r="963" spans="1:12" ht="12.5" customHeight="1" x14ac:dyDescent="0.25">
      <c r="A963" t="str">
        <f t="shared" si="30"/>
        <v>Function_08Application_212021</v>
      </c>
      <c r="B963">
        <v>960</v>
      </c>
      <c r="C963" t="s">
        <v>374</v>
      </c>
      <c r="D963" t="str">
        <f>VLOOKUP($C963,'Look-Ups'!$C$2:$G$32,D$1-2,0)</f>
        <v>Function_08</v>
      </c>
      <c r="E963" t="str">
        <f>VLOOKUP($C963,'Look-Ups'!$C$2:$G$32,E$1-2,0)</f>
        <v>Function_Simpl_05</v>
      </c>
      <c r="F963" t="str">
        <f>VLOOKUP($C963,'Look-Ups'!$C$2:$G$32,F$1-2,0)</f>
        <v>Segment_05</v>
      </c>
      <c r="G963" t="str">
        <f>VLOOKUP($C963,'Look-Ups'!$C$2:$G$32,G$1-2,0)</f>
        <v>Proc_Type_01</v>
      </c>
      <c r="H963" t="s">
        <v>212</v>
      </c>
      <c r="I963">
        <f t="shared" si="31"/>
        <v>2021</v>
      </c>
      <c r="J963" t="s">
        <v>21</v>
      </c>
      <c r="K963" s="103">
        <v>2.2625135563931406E-3</v>
      </c>
      <c r="L963" s="78" t="s">
        <v>108</v>
      </c>
    </row>
    <row r="964" spans="1:12" ht="12.5" customHeight="1" x14ac:dyDescent="0.25">
      <c r="A964" t="str">
        <f t="shared" si="30"/>
        <v>Function_08Application_212021</v>
      </c>
      <c r="B964">
        <v>961</v>
      </c>
      <c r="C964" t="s">
        <v>374</v>
      </c>
      <c r="D964" t="str">
        <f>VLOOKUP($C964,'Look-Ups'!$C$2:$G$32,D$1-2,0)</f>
        <v>Function_08</v>
      </c>
      <c r="E964" t="str">
        <f>VLOOKUP($C964,'Look-Ups'!$C$2:$G$32,E$1-2,0)</f>
        <v>Function_Simpl_05</v>
      </c>
      <c r="F964" t="str">
        <f>VLOOKUP($C964,'Look-Ups'!$C$2:$G$32,F$1-2,0)</f>
        <v>Segment_05</v>
      </c>
      <c r="G964" t="str">
        <f>VLOOKUP($C964,'Look-Ups'!$C$2:$G$32,G$1-2,0)</f>
        <v>Proc_Type_01</v>
      </c>
      <c r="H964" t="s">
        <v>179</v>
      </c>
      <c r="I964">
        <f t="shared" si="31"/>
        <v>2021</v>
      </c>
      <c r="J964" t="s">
        <v>21</v>
      </c>
      <c r="K964" s="103">
        <v>0</v>
      </c>
      <c r="L964" s="78" t="s">
        <v>106</v>
      </c>
    </row>
    <row r="965" spans="1:12" ht="12.5" customHeight="1" x14ac:dyDescent="0.25">
      <c r="A965" t="str">
        <f t="shared" ref="A965:A1028" si="32">D965&amp;C965&amp;I965</f>
        <v>Function_08Application_212021</v>
      </c>
      <c r="B965">
        <v>962</v>
      </c>
      <c r="C965" t="s">
        <v>374</v>
      </c>
      <c r="D965" t="str">
        <f>VLOOKUP($C965,'Look-Ups'!$C$2:$G$32,D$1-2,0)</f>
        <v>Function_08</v>
      </c>
      <c r="E965" t="str">
        <f>VLOOKUP($C965,'Look-Ups'!$C$2:$G$32,E$1-2,0)</f>
        <v>Function_Simpl_05</v>
      </c>
      <c r="F965" t="str">
        <f>VLOOKUP($C965,'Look-Ups'!$C$2:$G$32,F$1-2,0)</f>
        <v>Segment_05</v>
      </c>
      <c r="G965" t="str">
        <f>VLOOKUP($C965,'Look-Ups'!$C$2:$G$32,G$1-2,0)</f>
        <v>Proc_Type_01</v>
      </c>
      <c r="H965" t="s">
        <v>156</v>
      </c>
      <c r="I965">
        <f t="shared" si="31"/>
        <v>2021</v>
      </c>
      <c r="J965" t="s">
        <v>21</v>
      </c>
      <c r="K965" s="103">
        <v>0</v>
      </c>
      <c r="L965" s="78" t="s">
        <v>106</v>
      </c>
    </row>
    <row r="966" spans="1:12" ht="12.5" customHeight="1" x14ac:dyDescent="0.25">
      <c r="A966" t="str">
        <f t="shared" si="32"/>
        <v>Function_08Application_212021</v>
      </c>
      <c r="B966">
        <v>963</v>
      </c>
      <c r="C966" t="s">
        <v>374</v>
      </c>
      <c r="D966" t="str">
        <f>VLOOKUP($C966,'Look-Ups'!$C$2:$G$32,D$1-2,0)</f>
        <v>Function_08</v>
      </c>
      <c r="E966" t="str">
        <f>VLOOKUP($C966,'Look-Ups'!$C$2:$G$32,E$1-2,0)</f>
        <v>Function_Simpl_05</v>
      </c>
      <c r="F966" t="str">
        <f>VLOOKUP($C966,'Look-Ups'!$C$2:$G$32,F$1-2,0)</f>
        <v>Segment_05</v>
      </c>
      <c r="G966" t="str">
        <f>VLOOKUP($C966,'Look-Ups'!$C$2:$G$32,G$1-2,0)</f>
        <v>Proc_Type_01</v>
      </c>
      <c r="H966" t="s">
        <v>224</v>
      </c>
      <c r="I966">
        <f t="shared" si="31"/>
        <v>2021</v>
      </c>
      <c r="J966" t="s">
        <v>21</v>
      </c>
      <c r="K966" s="103">
        <v>0.27907548186737985</v>
      </c>
      <c r="L966" s="78" t="s">
        <v>108</v>
      </c>
    </row>
    <row r="967" spans="1:12" ht="12.5" customHeight="1" x14ac:dyDescent="0.25">
      <c r="A967" t="str">
        <f t="shared" si="32"/>
        <v>Function_08Application_212021</v>
      </c>
      <c r="B967">
        <v>964</v>
      </c>
      <c r="C967" t="s">
        <v>374</v>
      </c>
      <c r="D967" t="str">
        <f>VLOOKUP($C967,'Look-Ups'!$C$2:$G$32,D$1-2,0)</f>
        <v>Function_08</v>
      </c>
      <c r="E967" t="str">
        <f>VLOOKUP($C967,'Look-Ups'!$C$2:$G$32,E$1-2,0)</f>
        <v>Function_Simpl_05</v>
      </c>
      <c r="F967" t="str">
        <f>VLOOKUP($C967,'Look-Ups'!$C$2:$G$32,F$1-2,0)</f>
        <v>Segment_05</v>
      </c>
      <c r="G967" t="str">
        <f>VLOOKUP($C967,'Look-Ups'!$C$2:$G$32,G$1-2,0)</f>
        <v>Proc_Type_01</v>
      </c>
      <c r="H967" t="s">
        <v>182</v>
      </c>
      <c r="I967">
        <f t="shared" si="31"/>
        <v>2021</v>
      </c>
      <c r="J967" t="s">
        <v>21</v>
      </c>
      <c r="K967" s="103">
        <v>0.03</v>
      </c>
      <c r="L967" s="78" t="s">
        <v>108</v>
      </c>
    </row>
    <row r="968" spans="1:12" ht="12.5" customHeight="1" x14ac:dyDescent="0.25">
      <c r="A968" t="str">
        <f t="shared" si="32"/>
        <v>Function_08Application_212021</v>
      </c>
      <c r="B968">
        <v>965</v>
      </c>
      <c r="C968" t="s">
        <v>374</v>
      </c>
      <c r="D968" t="str">
        <f>VLOOKUP($C968,'Look-Ups'!$C$2:$G$32,D$1-2,0)</f>
        <v>Function_08</v>
      </c>
      <c r="E968" t="str">
        <f>VLOOKUP($C968,'Look-Ups'!$C$2:$G$32,E$1-2,0)</f>
        <v>Function_Simpl_05</v>
      </c>
      <c r="F968" t="str">
        <f>VLOOKUP($C968,'Look-Ups'!$C$2:$G$32,F$1-2,0)</f>
        <v>Segment_05</v>
      </c>
      <c r="G968" t="str">
        <f>VLOOKUP($C968,'Look-Ups'!$C$2:$G$32,G$1-2,0)</f>
        <v>Proc_Type_01</v>
      </c>
      <c r="H968" t="s">
        <v>171</v>
      </c>
      <c r="I968">
        <f t="shared" si="31"/>
        <v>2021</v>
      </c>
      <c r="J968" t="s">
        <v>21</v>
      </c>
      <c r="K968" s="103">
        <v>0.04</v>
      </c>
      <c r="L968" s="78" t="s">
        <v>108</v>
      </c>
    </row>
    <row r="969" spans="1:12" ht="12.5" customHeight="1" x14ac:dyDescent="0.25">
      <c r="A969" t="str">
        <f t="shared" si="32"/>
        <v>Function_08Application_212021</v>
      </c>
      <c r="B969">
        <v>966</v>
      </c>
      <c r="C969" t="s">
        <v>374</v>
      </c>
      <c r="D969" t="str">
        <f>VLOOKUP($C969,'Look-Ups'!$C$2:$G$32,D$1-2,0)</f>
        <v>Function_08</v>
      </c>
      <c r="E969" t="str">
        <f>VLOOKUP($C969,'Look-Ups'!$C$2:$G$32,E$1-2,0)</f>
        <v>Function_Simpl_05</v>
      </c>
      <c r="F969" t="str">
        <f>VLOOKUP($C969,'Look-Ups'!$C$2:$G$32,F$1-2,0)</f>
        <v>Segment_05</v>
      </c>
      <c r="G969" t="str">
        <f>VLOOKUP($C969,'Look-Ups'!$C$2:$G$32,G$1-2,0)</f>
        <v>Proc_Type_01</v>
      </c>
      <c r="H969" t="s">
        <v>242</v>
      </c>
      <c r="I969">
        <f t="shared" si="31"/>
        <v>2021</v>
      </c>
      <c r="J969" t="s">
        <v>21</v>
      </c>
      <c r="K969" s="103">
        <v>0</v>
      </c>
      <c r="L969" s="78">
        <v>0</v>
      </c>
    </row>
    <row r="970" spans="1:12" ht="12.5" customHeight="1" x14ac:dyDescent="0.25">
      <c r="A970" t="str">
        <f t="shared" si="32"/>
        <v>Function_08Application_212021</v>
      </c>
      <c r="B970">
        <v>967</v>
      </c>
      <c r="C970" t="s">
        <v>374</v>
      </c>
      <c r="D970" t="str">
        <f>VLOOKUP($C970,'Look-Ups'!$C$2:$G$32,D$1-2,0)</f>
        <v>Function_08</v>
      </c>
      <c r="E970" t="str">
        <f>VLOOKUP($C970,'Look-Ups'!$C$2:$G$32,E$1-2,0)</f>
        <v>Function_Simpl_05</v>
      </c>
      <c r="F970" t="str">
        <f>VLOOKUP($C970,'Look-Ups'!$C$2:$G$32,F$1-2,0)</f>
        <v>Segment_05</v>
      </c>
      <c r="G970" t="str">
        <f>VLOOKUP($C970,'Look-Ups'!$C$2:$G$32,G$1-2,0)</f>
        <v>Proc_Type_01</v>
      </c>
      <c r="H970" t="s">
        <v>238</v>
      </c>
      <c r="I970">
        <f t="shared" si="31"/>
        <v>2021</v>
      </c>
      <c r="J970" t="s">
        <v>21</v>
      </c>
      <c r="K970" s="103">
        <v>0.01</v>
      </c>
      <c r="L970" s="78" t="s">
        <v>108</v>
      </c>
    </row>
    <row r="971" spans="1:12" ht="12.5" customHeight="1" x14ac:dyDescent="0.25">
      <c r="A971" t="str">
        <f t="shared" si="32"/>
        <v>Function_08Application_212021</v>
      </c>
      <c r="B971">
        <v>968</v>
      </c>
      <c r="C971" t="s">
        <v>374</v>
      </c>
      <c r="D971" t="str">
        <f>VLOOKUP($C971,'Look-Ups'!$C$2:$G$32,D$1-2,0)</f>
        <v>Function_08</v>
      </c>
      <c r="E971" t="str">
        <f>VLOOKUP($C971,'Look-Ups'!$C$2:$G$32,E$1-2,0)</f>
        <v>Function_Simpl_05</v>
      </c>
      <c r="F971" t="str">
        <f>VLOOKUP($C971,'Look-Ups'!$C$2:$G$32,F$1-2,0)</f>
        <v>Segment_05</v>
      </c>
      <c r="G971" t="str">
        <f>VLOOKUP($C971,'Look-Ups'!$C$2:$G$32,G$1-2,0)</f>
        <v>Proc_Type_01</v>
      </c>
      <c r="H971" t="s">
        <v>195</v>
      </c>
      <c r="I971">
        <f t="shared" ref="I971:I1034" si="33">I616+1</f>
        <v>2021</v>
      </c>
      <c r="J971" t="s">
        <v>21</v>
      </c>
      <c r="K971" s="103">
        <v>1E-3</v>
      </c>
      <c r="L971" s="78" t="s">
        <v>108</v>
      </c>
    </row>
    <row r="972" spans="1:12" ht="12.5" customHeight="1" x14ac:dyDescent="0.25">
      <c r="A972" t="str">
        <f t="shared" si="32"/>
        <v>Function_08Application_212021</v>
      </c>
      <c r="B972">
        <v>969</v>
      </c>
      <c r="C972" t="s">
        <v>374</v>
      </c>
      <c r="D972" t="str">
        <f>VLOOKUP($C972,'Look-Ups'!$C$2:$G$32,D$1-2,0)</f>
        <v>Function_08</v>
      </c>
      <c r="E972" t="str">
        <f>VLOOKUP($C972,'Look-Ups'!$C$2:$G$32,E$1-2,0)</f>
        <v>Function_Simpl_05</v>
      </c>
      <c r="F972" t="str">
        <f>VLOOKUP($C972,'Look-Ups'!$C$2:$G$32,F$1-2,0)</f>
        <v>Segment_05</v>
      </c>
      <c r="G972" t="str">
        <f>VLOOKUP($C972,'Look-Ups'!$C$2:$G$32,G$1-2,0)</f>
        <v>Proc_Type_01</v>
      </c>
      <c r="H972" t="s">
        <v>244</v>
      </c>
      <c r="I972">
        <f t="shared" si="33"/>
        <v>2021</v>
      </c>
      <c r="J972" t="s">
        <v>21</v>
      </c>
      <c r="K972" s="103">
        <v>4.1736595996963111E-2</v>
      </c>
      <c r="L972" s="78" t="s">
        <v>106</v>
      </c>
    </row>
    <row r="973" spans="1:12" ht="12.5" customHeight="1" x14ac:dyDescent="0.25">
      <c r="A973" t="str">
        <f t="shared" si="32"/>
        <v>Function_09Application_222021</v>
      </c>
      <c r="B973">
        <v>970</v>
      </c>
      <c r="C973" t="s">
        <v>375</v>
      </c>
      <c r="D973" t="str">
        <f>VLOOKUP($C973,'Look-Ups'!$C$2:$G$32,D$1-2,0)</f>
        <v>Function_09</v>
      </c>
      <c r="E973" t="str">
        <f>VLOOKUP($C973,'Look-Ups'!$C$2:$G$32,E$1-2,0)</f>
        <v>Function_Simpl_07</v>
      </c>
      <c r="F973" t="str">
        <f>VLOOKUP($C973,'Look-Ups'!$C$2:$G$32,F$1-2,0)</f>
        <v>Segment_06</v>
      </c>
      <c r="G973" t="str">
        <f>VLOOKUP($C973,'Look-Ups'!$C$2:$G$32,G$1-2,0)</f>
        <v>Proc_Type_01</v>
      </c>
      <c r="H973" t="s">
        <v>215</v>
      </c>
      <c r="I973">
        <f t="shared" si="33"/>
        <v>2021</v>
      </c>
      <c r="J973" t="s">
        <v>21</v>
      </c>
      <c r="K973" s="103">
        <v>0</v>
      </c>
      <c r="L973" s="78">
        <v>0</v>
      </c>
    </row>
    <row r="974" spans="1:12" ht="12.5" customHeight="1" x14ac:dyDescent="0.25">
      <c r="A974" t="str">
        <f t="shared" si="32"/>
        <v>Function_09Application_222021</v>
      </c>
      <c r="B974">
        <v>971</v>
      </c>
      <c r="C974" t="s">
        <v>375</v>
      </c>
      <c r="D974" t="str">
        <f>VLOOKUP($C974,'Look-Ups'!$C$2:$G$32,D$1-2,0)</f>
        <v>Function_09</v>
      </c>
      <c r="E974" t="str">
        <f>VLOOKUP($C974,'Look-Ups'!$C$2:$G$32,E$1-2,0)</f>
        <v>Function_Simpl_07</v>
      </c>
      <c r="F974" t="str">
        <f>VLOOKUP($C974,'Look-Ups'!$C$2:$G$32,F$1-2,0)</f>
        <v>Segment_06</v>
      </c>
      <c r="G974" t="str">
        <f>VLOOKUP($C974,'Look-Ups'!$C$2:$G$32,G$1-2,0)</f>
        <v>Proc_Type_01</v>
      </c>
      <c r="H974" t="s">
        <v>200</v>
      </c>
      <c r="I974">
        <f t="shared" si="33"/>
        <v>2021</v>
      </c>
      <c r="J974" t="s">
        <v>21</v>
      </c>
      <c r="K974" s="103">
        <v>0.45</v>
      </c>
      <c r="L974" s="78" t="s">
        <v>108</v>
      </c>
    </row>
    <row r="975" spans="1:12" ht="12.5" customHeight="1" x14ac:dyDescent="0.25">
      <c r="A975" t="str">
        <f t="shared" si="32"/>
        <v>Function_09Application_222021</v>
      </c>
      <c r="B975">
        <v>972</v>
      </c>
      <c r="C975" t="s">
        <v>375</v>
      </c>
      <c r="D975" t="str">
        <f>VLOOKUP($C975,'Look-Ups'!$C$2:$G$32,D$1-2,0)</f>
        <v>Function_09</v>
      </c>
      <c r="E975" t="str">
        <f>VLOOKUP($C975,'Look-Ups'!$C$2:$G$32,E$1-2,0)</f>
        <v>Function_Simpl_07</v>
      </c>
      <c r="F975" t="str">
        <f>VLOOKUP($C975,'Look-Ups'!$C$2:$G$32,F$1-2,0)</f>
        <v>Segment_06</v>
      </c>
      <c r="G975" t="str">
        <f>VLOOKUP($C975,'Look-Ups'!$C$2:$G$32,G$1-2,0)</f>
        <v>Proc_Type_01</v>
      </c>
      <c r="H975" t="s">
        <v>219</v>
      </c>
      <c r="I975">
        <f t="shared" si="33"/>
        <v>2021</v>
      </c>
      <c r="J975" t="s">
        <v>21</v>
      </c>
      <c r="K975" s="103">
        <v>3.1751244104256574E-2</v>
      </c>
      <c r="L975" s="78" t="s">
        <v>108</v>
      </c>
    </row>
    <row r="976" spans="1:12" ht="12.5" customHeight="1" x14ac:dyDescent="0.25">
      <c r="A976" t="str">
        <f t="shared" si="32"/>
        <v>Function_09Application_222021</v>
      </c>
      <c r="B976">
        <v>973</v>
      </c>
      <c r="C976" t="s">
        <v>375</v>
      </c>
      <c r="D976" t="str">
        <f>VLOOKUP($C976,'Look-Ups'!$C$2:$G$32,D$1-2,0)</f>
        <v>Function_09</v>
      </c>
      <c r="E976" t="str">
        <f>VLOOKUP($C976,'Look-Ups'!$C$2:$G$32,E$1-2,0)</f>
        <v>Function_Simpl_07</v>
      </c>
      <c r="F976" t="str">
        <f>VLOOKUP($C976,'Look-Ups'!$C$2:$G$32,F$1-2,0)</f>
        <v>Segment_06</v>
      </c>
      <c r="G976" t="str">
        <f>VLOOKUP($C976,'Look-Ups'!$C$2:$G$32,G$1-2,0)</f>
        <v>Proc_Type_01</v>
      </c>
      <c r="H976" t="s">
        <v>187</v>
      </c>
      <c r="I976">
        <f t="shared" si="33"/>
        <v>2021</v>
      </c>
      <c r="J976" t="s">
        <v>21</v>
      </c>
      <c r="K976" s="103">
        <v>0</v>
      </c>
      <c r="L976" s="78">
        <v>0</v>
      </c>
    </row>
    <row r="977" spans="1:12" ht="12.5" customHeight="1" x14ac:dyDescent="0.25">
      <c r="A977" t="str">
        <f t="shared" si="32"/>
        <v>Function_09Application_222021</v>
      </c>
      <c r="B977">
        <v>974</v>
      </c>
      <c r="C977" t="s">
        <v>375</v>
      </c>
      <c r="D977" t="str">
        <f>VLOOKUP($C977,'Look-Ups'!$C$2:$G$32,D$1-2,0)</f>
        <v>Function_09</v>
      </c>
      <c r="E977" t="str">
        <f>VLOOKUP($C977,'Look-Ups'!$C$2:$G$32,E$1-2,0)</f>
        <v>Function_Simpl_07</v>
      </c>
      <c r="F977" t="str">
        <f>VLOOKUP($C977,'Look-Ups'!$C$2:$G$32,F$1-2,0)</f>
        <v>Segment_06</v>
      </c>
      <c r="G977" t="str">
        <f>VLOOKUP($C977,'Look-Ups'!$C$2:$G$32,G$1-2,0)</f>
        <v>Proc_Type_01</v>
      </c>
      <c r="H977" t="s">
        <v>209</v>
      </c>
      <c r="I977">
        <f t="shared" si="33"/>
        <v>2021</v>
      </c>
      <c r="J977" t="s">
        <v>21</v>
      </c>
      <c r="K977" s="103">
        <v>0</v>
      </c>
      <c r="L977" s="78">
        <v>0</v>
      </c>
    </row>
    <row r="978" spans="1:12" ht="12.5" customHeight="1" x14ac:dyDescent="0.25">
      <c r="A978" t="str">
        <f t="shared" si="32"/>
        <v>Function_09Application_222021</v>
      </c>
      <c r="B978">
        <v>975</v>
      </c>
      <c r="C978" t="s">
        <v>375</v>
      </c>
      <c r="D978" t="str">
        <f>VLOOKUP($C978,'Look-Ups'!$C$2:$G$32,D$1-2,0)</f>
        <v>Function_09</v>
      </c>
      <c r="E978" t="str">
        <f>VLOOKUP($C978,'Look-Ups'!$C$2:$G$32,E$1-2,0)</f>
        <v>Function_Simpl_07</v>
      </c>
      <c r="F978" t="str">
        <f>VLOOKUP($C978,'Look-Ups'!$C$2:$G$32,F$1-2,0)</f>
        <v>Segment_06</v>
      </c>
      <c r="G978" t="str">
        <f>VLOOKUP($C978,'Look-Ups'!$C$2:$G$32,G$1-2,0)</f>
        <v>Proc_Type_01</v>
      </c>
      <c r="H978" t="s">
        <v>221</v>
      </c>
      <c r="I978">
        <f t="shared" si="33"/>
        <v>2021</v>
      </c>
      <c r="J978" t="s">
        <v>21</v>
      </c>
      <c r="K978" s="103">
        <v>0.23967591361529753</v>
      </c>
      <c r="L978" s="78" t="s">
        <v>108</v>
      </c>
    </row>
    <row r="979" spans="1:12" ht="12.5" customHeight="1" x14ac:dyDescent="0.25">
      <c r="A979" t="str">
        <f t="shared" si="32"/>
        <v>Function_09Application_222021</v>
      </c>
      <c r="B979">
        <v>976</v>
      </c>
      <c r="C979" t="s">
        <v>375</v>
      </c>
      <c r="D979" t="str">
        <f>VLOOKUP($C979,'Look-Ups'!$C$2:$G$32,D$1-2,0)</f>
        <v>Function_09</v>
      </c>
      <c r="E979" t="str">
        <f>VLOOKUP($C979,'Look-Ups'!$C$2:$G$32,E$1-2,0)</f>
        <v>Function_Simpl_07</v>
      </c>
      <c r="F979" t="str">
        <f>VLOOKUP($C979,'Look-Ups'!$C$2:$G$32,F$1-2,0)</f>
        <v>Segment_06</v>
      </c>
      <c r="G979" t="str">
        <f>VLOOKUP($C979,'Look-Ups'!$C$2:$G$32,G$1-2,0)</f>
        <v>Proc_Type_01</v>
      </c>
      <c r="H979" t="s">
        <v>236</v>
      </c>
      <c r="I979">
        <f t="shared" si="33"/>
        <v>2021</v>
      </c>
      <c r="J979" t="s">
        <v>21</v>
      </c>
      <c r="K979" s="103">
        <v>1.2726606853679044E-2</v>
      </c>
      <c r="L979" s="78" t="s">
        <v>108</v>
      </c>
    </row>
    <row r="980" spans="1:12" ht="12.5" customHeight="1" x14ac:dyDescent="0.25">
      <c r="A980" t="str">
        <f t="shared" si="32"/>
        <v>Function_09Application_222021</v>
      </c>
      <c r="B980">
        <v>977</v>
      </c>
      <c r="C980" t="s">
        <v>375</v>
      </c>
      <c r="D980" t="str">
        <f>VLOOKUP($C980,'Look-Ups'!$C$2:$G$32,D$1-2,0)</f>
        <v>Function_09</v>
      </c>
      <c r="E980" t="str">
        <f>VLOOKUP($C980,'Look-Ups'!$C$2:$G$32,E$1-2,0)</f>
        <v>Function_Simpl_07</v>
      </c>
      <c r="F980" t="str">
        <f>VLOOKUP($C980,'Look-Ups'!$C$2:$G$32,F$1-2,0)</f>
        <v>Segment_06</v>
      </c>
      <c r="G980" t="str">
        <f>VLOOKUP($C980,'Look-Ups'!$C$2:$G$32,G$1-2,0)</f>
        <v>Proc_Type_01</v>
      </c>
      <c r="H980" t="s">
        <v>156</v>
      </c>
      <c r="I980">
        <f t="shared" si="33"/>
        <v>2021</v>
      </c>
      <c r="J980" t="s">
        <v>21</v>
      </c>
      <c r="K980" s="103">
        <v>0</v>
      </c>
      <c r="L980" s="78">
        <v>0</v>
      </c>
    </row>
    <row r="981" spans="1:12" ht="12.5" customHeight="1" x14ac:dyDescent="0.25">
      <c r="A981" t="str">
        <f t="shared" si="32"/>
        <v>Function_09Application_222021</v>
      </c>
      <c r="B981">
        <v>978</v>
      </c>
      <c r="C981" t="s">
        <v>375</v>
      </c>
      <c r="D981" t="str">
        <f>VLOOKUP($C981,'Look-Ups'!$C$2:$G$32,D$1-2,0)</f>
        <v>Function_09</v>
      </c>
      <c r="E981" t="str">
        <f>VLOOKUP($C981,'Look-Ups'!$C$2:$G$32,E$1-2,0)</f>
        <v>Function_Simpl_07</v>
      </c>
      <c r="F981" t="str">
        <f>VLOOKUP($C981,'Look-Ups'!$C$2:$G$32,F$1-2,0)</f>
        <v>Segment_06</v>
      </c>
      <c r="G981" t="str">
        <f>VLOOKUP($C981,'Look-Ups'!$C$2:$G$32,G$1-2,0)</f>
        <v>Proc_Type_01</v>
      </c>
      <c r="H981" t="s">
        <v>160</v>
      </c>
      <c r="I981">
        <f t="shared" si="33"/>
        <v>2021</v>
      </c>
      <c r="J981" t="s">
        <v>21</v>
      </c>
      <c r="K981" s="103">
        <v>0</v>
      </c>
      <c r="L981" s="78">
        <v>0</v>
      </c>
    </row>
    <row r="982" spans="1:12" ht="12.5" customHeight="1" x14ac:dyDescent="0.25">
      <c r="A982" t="str">
        <f t="shared" si="32"/>
        <v>Function_09Application_222021</v>
      </c>
      <c r="B982">
        <v>979</v>
      </c>
      <c r="C982" t="s">
        <v>375</v>
      </c>
      <c r="D982" t="str">
        <f>VLOOKUP($C982,'Look-Ups'!$C$2:$G$32,D$1-2,0)</f>
        <v>Function_09</v>
      </c>
      <c r="E982" t="str">
        <f>VLOOKUP($C982,'Look-Ups'!$C$2:$G$32,E$1-2,0)</f>
        <v>Function_Simpl_07</v>
      </c>
      <c r="F982" t="str">
        <f>VLOOKUP($C982,'Look-Ups'!$C$2:$G$32,F$1-2,0)</f>
        <v>Segment_06</v>
      </c>
      <c r="G982" t="str">
        <f>VLOOKUP($C982,'Look-Ups'!$C$2:$G$32,G$1-2,0)</f>
        <v>Proc_Type_01</v>
      </c>
      <c r="H982" t="s">
        <v>167</v>
      </c>
      <c r="I982">
        <f t="shared" si="33"/>
        <v>2021</v>
      </c>
      <c r="J982" t="s">
        <v>21</v>
      </c>
      <c r="K982" s="103">
        <v>1.2426254413219725E-3</v>
      </c>
      <c r="L982" s="78" t="s">
        <v>108</v>
      </c>
    </row>
    <row r="983" spans="1:12" ht="12.5" customHeight="1" x14ac:dyDescent="0.25">
      <c r="A983" t="str">
        <f t="shared" si="32"/>
        <v>Function_09Application_222021</v>
      </c>
      <c r="B983">
        <v>980</v>
      </c>
      <c r="C983" t="s">
        <v>375</v>
      </c>
      <c r="D983" t="str">
        <f>VLOOKUP($C983,'Look-Ups'!$C$2:$G$32,D$1-2,0)</f>
        <v>Function_09</v>
      </c>
      <c r="E983" t="str">
        <f>VLOOKUP($C983,'Look-Ups'!$C$2:$G$32,E$1-2,0)</f>
        <v>Function_Simpl_07</v>
      </c>
      <c r="F983" t="str">
        <f>VLOOKUP($C983,'Look-Ups'!$C$2:$G$32,F$1-2,0)</f>
        <v>Segment_06</v>
      </c>
      <c r="G983" t="str">
        <f>VLOOKUP($C983,'Look-Ups'!$C$2:$G$32,G$1-2,0)</f>
        <v>Proc_Type_01</v>
      </c>
      <c r="H983" t="s">
        <v>242</v>
      </c>
      <c r="I983">
        <f t="shared" si="33"/>
        <v>2021</v>
      </c>
      <c r="J983" t="s">
        <v>21</v>
      </c>
      <c r="K983" s="103">
        <v>0.21480187275763876</v>
      </c>
      <c r="L983" s="78" t="s">
        <v>108</v>
      </c>
    </row>
    <row r="984" spans="1:12" ht="12.5" customHeight="1" x14ac:dyDescent="0.25">
      <c r="A984" t="str">
        <f t="shared" si="32"/>
        <v>Function_09Application_222021</v>
      </c>
      <c r="B984">
        <v>981</v>
      </c>
      <c r="C984" t="s">
        <v>375</v>
      </c>
      <c r="D984" t="str">
        <f>VLOOKUP($C984,'Look-Ups'!$C$2:$G$32,D$1-2,0)</f>
        <v>Function_09</v>
      </c>
      <c r="E984" t="str">
        <f>VLOOKUP($C984,'Look-Ups'!$C$2:$G$32,E$1-2,0)</f>
        <v>Function_Simpl_07</v>
      </c>
      <c r="F984" t="str">
        <f>VLOOKUP($C984,'Look-Ups'!$C$2:$G$32,F$1-2,0)</f>
        <v>Segment_06</v>
      </c>
      <c r="G984" t="str">
        <f>VLOOKUP($C984,'Look-Ups'!$C$2:$G$32,G$1-2,0)</f>
        <v>Proc_Type_01</v>
      </c>
      <c r="H984" t="s">
        <v>171</v>
      </c>
      <c r="I984">
        <f t="shared" si="33"/>
        <v>2021</v>
      </c>
      <c r="J984" t="s">
        <v>21</v>
      </c>
      <c r="K984" s="103">
        <v>0</v>
      </c>
      <c r="L984" s="78">
        <v>0</v>
      </c>
    </row>
    <row r="985" spans="1:12" ht="12.5" customHeight="1" x14ac:dyDescent="0.25">
      <c r="A985" t="str">
        <f t="shared" si="32"/>
        <v>Function_09Application_222021</v>
      </c>
      <c r="B985">
        <v>982</v>
      </c>
      <c r="C985" t="s">
        <v>375</v>
      </c>
      <c r="D985" t="str">
        <f>VLOOKUP($C985,'Look-Ups'!$C$2:$G$32,D$1-2,0)</f>
        <v>Function_09</v>
      </c>
      <c r="E985" t="str">
        <f>VLOOKUP($C985,'Look-Ups'!$C$2:$G$32,E$1-2,0)</f>
        <v>Function_Simpl_07</v>
      </c>
      <c r="F985" t="str">
        <f>VLOOKUP($C985,'Look-Ups'!$C$2:$G$32,F$1-2,0)</f>
        <v>Segment_06</v>
      </c>
      <c r="G985" t="str">
        <f>VLOOKUP($C985,'Look-Ups'!$C$2:$G$32,G$1-2,0)</f>
        <v>Proc_Type_01</v>
      </c>
      <c r="H985" t="s">
        <v>217</v>
      </c>
      <c r="I985">
        <f t="shared" si="33"/>
        <v>2021</v>
      </c>
      <c r="J985" t="s">
        <v>21</v>
      </c>
      <c r="K985" s="103">
        <v>5.2218517076397502E-3</v>
      </c>
      <c r="L985" s="78" t="s">
        <v>108</v>
      </c>
    </row>
    <row r="986" spans="1:12" ht="12.5" customHeight="1" x14ac:dyDescent="0.25">
      <c r="A986" t="str">
        <f t="shared" si="32"/>
        <v>Function_09Application_222021</v>
      </c>
      <c r="B986">
        <v>983</v>
      </c>
      <c r="C986" t="s">
        <v>375</v>
      </c>
      <c r="D986" t="str">
        <f>VLOOKUP($C986,'Look-Ups'!$C$2:$G$32,D$1-2,0)</f>
        <v>Function_09</v>
      </c>
      <c r="E986" t="str">
        <f>VLOOKUP($C986,'Look-Ups'!$C$2:$G$32,E$1-2,0)</f>
        <v>Function_Simpl_07</v>
      </c>
      <c r="F986" t="str">
        <f>VLOOKUP($C986,'Look-Ups'!$C$2:$G$32,F$1-2,0)</f>
        <v>Segment_06</v>
      </c>
      <c r="G986" t="str">
        <f>VLOOKUP($C986,'Look-Ups'!$C$2:$G$32,G$1-2,0)</f>
        <v>Proc_Type_01</v>
      </c>
      <c r="H986" t="s">
        <v>225</v>
      </c>
      <c r="I986">
        <f t="shared" si="33"/>
        <v>2021</v>
      </c>
      <c r="J986" t="s">
        <v>21</v>
      </c>
      <c r="K986" s="103">
        <v>0.01</v>
      </c>
      <c r="L986" s="78" t="s">
        <v>108</v>
      </c>
    </row>
    <row r="987" spans="1:12" ht="12.5" customHeight="1" x14ac:dyDescent="0.25">
      <c r="A987" t="str">
        <f t="shared" si="32"/>
        <v>Function_09Application_222021</v>
      </c>
      <c r="B987">
        <v>984</v>
      </c>
      <c r="C987" t="s">
        <v>375</v>
      </c>
      <c r="D987" t="str">
        <f>VLOOKUP($C987,'Look-Ups'!$C$2:$G$32,D$1-2,0)</f>
        <v>Function_09</v>
      </c>
      <c r="E987" t="str">
        <f>VLOOKUP($C987,'Look-Ups'!$C$2:$G$32,E$1-2,0)</f>
        <v>Function_Simpl_07</v>
      </c>
      <c r="F987" t="str">
        <f>VLOOKUP($C987,'Look-Ups'!$C$2:$G$32,F$1-2,0)</f>
        <v>Segment_06</v>
      </c>
      <c r="G987" t="str">
        <f>VLOOKUP($C987,'Look-Ups'!$C$2:$G$32,G$1-2,0)</f>
        <v>Proc_Type_01</v>
      </c>
      <c r="H987" t="s">
        <v>244</v>
      </c>
      <c r="I987">
        <f t="shared" si="33"/>
        <v>2021</v>
      </c>
      <c r="J987" t="s">
        <v>21</v>
      </c>
      <c r="K987" s="103">
        <v>3.4579885520166442E-2</v>
      </c>
      <c r="L987" s="78" t="s">
        <v>106</v>
      </c>
    </row>
    <row r="988" spans="1:12" ht="12.5" customHeight="1" x14ac:dyDescent="0.25">
      <c r="A988" t="str">
        <f t="shared" si="32"/>
        <v>Function_10Application_232021</v>
      </c>
      <c r="B988">
        <v>985</v>
      </c>
      <c r="C988" t="s">
        <v>376</v>
      </c>
      <c r="D988" t="str">
        <f>VLOOKUP($C988,'Look-Ups'!$C$2:$G$32,D$1-2,0)</f>
        <v>Function_10</v>
      </c>
      <c r="E988" t="str">
        <f>VLOOKUP($C988,'Look-Ups'!$C$2:$G$32,E$1-2,0)</f>
        <v>Function_Simpl_07</v>
      </c>
      <c r="F988" t="str">
        <f>VLOOKUP($C988,'Look-Ups'!$C$2:$G$32,F$1-2,0)</f>
        <v>Segment_07</v>
      </c>
      <c r="G988" t="str">
        <f>VLOOKUP($C988,'Look-Ups'!$C$2:$G$32,G$1-2,0)</f>
        <v>Proc_Type_01</v>
      </c>
      <c r="H988" t="s">
        <v>217</v>
      </c>
      <c r="I988">
        <f t="shared" si="33"/>
        <v>2021</v>
      </c>
      <c r="J988" t="s">
        <v>21</v>
      </c>
      <c r="K988" s="103">
        <v>5.1440570624019459E-2</v>
      </c>
      <c r="L988" s="78" t="s">
        <v>108</v>
      </c>
    </row>
    <row r="989" spans="1:12" ht="12.5" customHeight="1" x14ac:dyDescent="0.25">
      <c r="A989" t="str">
        <f t="shared" si="32"/>
        <v>Function_10Application_232021</v>
      </c>
      <c r="B989">
        <v>986</v>
      </c>
      <c r="C989" t="s">
        <v>376</v>
      </c>
      <c r="D989" t="str">
        <f>VLOOKUP($C989,'Look-Ups'!$C$2:$G$32,D$1-2,0)</f>
        <v>Function_10</v>
      </c>
      <c r="E989" t="str">
        <f>VLOOKUP($C989,'Look-Ups'!$C$2:$G$32,E$1-2,0)</f>
        <v>Function_Simpl_07</v>
      </c>
      <c r="F989" t="str">
        <f>VLOOKUP($C989,'Look-Ups'!$C$2:$G$32,F$1-2,0)</f>
        <v>Segment_07</v>
      </c>
      <c r="G989" t="str">
        <f>VLOOKUP($C989,'Look-Ups'!$C$2:$G$32,G$1-2,0)</f>
        <v>Proc_Type_01</v>
      </c>
      <c r="H989" t="s">
        <v>206</v>
      </c>
      <c r="I989">
        <f t="shared" si="33"/>
        <v>2021</v>
      </c>
      <c r="J989" t="s">
        <v>21</v>
      </c>
      <c r="K989" s="103">
        <v>0.42280601435557724</v>
      </c>
      <c r="L989" s="78" t="s">
        <v>108</v>
      </c>
    </row>
    <row r="990" spans="1:12" ht="12.5" customHeight="1" x14ac:dyDescent="0.25">
      <c r="A990" t="str">
        <f t="shared" si="32"/>
        <v>Function_10Application_232021</v>
      </c>
      <c r="B990">
        <v>987</v>
      </c>
      <c r="C990" t="s">
        <v>376</v>
      </c>
      <c r="D990" t="str">
        <f>VLOOKUP($C990,'Look-Ups'!$C$2:$G$32,D$1-2,0)</f>
        <v>Function_10</v>
      </c>
      <c r="E990" t="str">
        <f>VLOOKUP($C990,'Look-Ups'!$C$2:$G$32,E$1-2,0)</f>
        <v>Function_Simpl_07</v>
      </c>
      <c r="F990" t="str">
        <f>VLOOKUP($C990,'Look-Ups'!$C$2:$G$32,F$1-2,0)</f>
        <v>Segment_07</v>
      </c>
      <c r="G990" t="str">
        <f>VLOOKUP($C990,'Look-Ups'!$C$2:$G$32,G$1-2,0)</f>
        <v>Proc_Type_01</v>
      </c>
      <c r="H990" t="s">
        <v>193</v>
      </c>
      <c r="I990">
        <f t="shared" si="33"/>
        <v>2021</v>
      </c>
      <c r="J990" t="s">
        <v>21</v>
      </c>
      <c r="K990" s="103">
        <v>3.1751244104256574E-2</v>
      </c>
      <c r="L990" s="78" t="s">
        <v>108</v>
      </c>
    </row>
    <row r="991" spans="1:12" ht="12.5" customHeight="1" x14ac:dyDescent="0.25">
      <c r="A991" t="str">
        <f t="shared" si="32"/>
        <v>Function_10Application_232021</v>
      </c>
      <c r="B991">
        <v>988</v>
      </c>
      <c r="C991" t="s">
        <v>376</v>
      </c>
      <c r="D991" t="str">
        <f>VLOOKUP($C991,'Look-Ups'!$C$2:$G$32,D$1-2,0)</f>
        <v>Function_10</v>
      </c>
      <c r="E991" t="str">
        <f>VLOOKUP($C991,'Look-Ups'!$C$2:$G$32,E$1-2,0)</f>
        <v>Function_Simpl_07</v>
      </c>
      <c r="F991" t="str">
        <f>VLOOKUP($C991,'Look-Ups'!$C$2:$G$32,F$1-2,0)</f>
        <v>Segment_07</v>
      </c>
      <c r="G991" t="str">
        <f>VLOOKUP($C991,'Look-Ups'!$C$2:$G$32,G$1-2,0)</f>
        <v>Proc_Type_01</v>
      </c>
      <c r="H991" t="s">
        <v>221</v>
      </c>
      <c r="I991">
        <f t="shared" si="33"/>
        <v>2021</v>
      </c>
      <c r="J991" t="s">
        <v>21</v>
      </c>
      <c r="K991" s="103">
        <v>0.2484599596720197</v>
      </c>
      <c r="L991" s="78" t="s">
        <v>108</v>
      </c>
    </row>
    <row r="992" spans="1:12" ht="12.5" customHeight="1" x14ac:dyDescent="0.25">
      <c r="A992" t="str">
        <f t="shared" si="32"/>
        <v>Function_10Application_232021</v>
      </c>
      <c r="B992">
        <v>989</v>
      </c>
      <c r="C992" t="s">
        <v>376</v>
      </c>
      <c r="D992" t="str">
        <f>VLOOKUP($C992,'Look-Ups'!$C$2:$G$32,D$1-2,0)</f>
        <v>Function_10</v>
      </c>
      <c r="E992" t="str">
        <f>VLOOKUP($C992,'Look-Ups'!$C$2:$G$32,E$1-2,0)</f>
        <v>Function_Simpl_07</v>
      </c>
      <c r="F992" t="str">
        <f>VLOOKUP($C992,'Look-Ups'!$C$2:$G$32,F$1-2,0)</f>
        <v>Segment_07</v>
      </c>
      <c r="G992" t="str">
        <f>VLOOKUP($C992,'Look-Ups'!$C$2:$G$32,G$1-2,0)</f>
        <v>Proc_Type_01</v>
      </c>
      <c r="H992" t="s">
        <v>225</v>
      </c>
      <c r="I992">
        <f t="shared" si="33"/>
        <v>2021</v>
      </c>
      <c r="J992" t="s">
        <v>21</v>
      </c>
      <c r="K992" s="103">
        <v>1.3732754372410878E-2</v>
      </c>
      <c r="L992" s="78" t="s">
        <v>108</v>
      </c>
    </row>
    <row r="993" spans="1:12" ht="12.5" customHeight="1" x14ac:dyDescent="0.25">
      <c r="A993" t="str">
        <f t="shared" si="32"/>
        <v>Function_10Application_232021</v>
      </c>
      <c r="B993">
        <v>990</v>
      </c>
      <c r="C993" t="s">
        <v>376</v>
      </c>
      <c r="D993" t="str">
        <f>VLOOKUP($C993,'Look-Ups'!$C$2:$G$32,D$1-2,0)</f>
        <v>Function_10</v>
      </c>
      <c r="E993" t="str">
        <f>VLOOKUP($C993,'Look-Ups'!$C$2:$G$32,E$1-2,0)</f>
        <v>Function_Simpl_07</v>
      </c>
      <c r="F993" t="str">
        <f>VLOOKUP($C993,'Look-Ups'!$C$2:$G$32,F$1-2,0)</f>
        <v>Segment_07</v>
      </c>
      <c r="G993" t="str">
        <f>VLOOKUP($C993,'Look-Ups'!$C$2:$G$32,G$1-2,0)</f>
        <v>Proc_Type_01</v>
      </c>
      <c r="H993" t="s">
        <v>244</v>
      </c>
      <c r="I993">
        <f t="shared" si="33"/>
        <v>2021</v>
      </c>
      <c r="J993" t="s">
        <v>21</v>
      </c>
      <c r="K993" s="103">
        <v>0.23180945687171617</v>
      </c>
      <c r="L993" s="78" t="s">
        <v>106</v>
      </c>
    </row>
    <row r="994" spans="1:12" ht="12.5" customHeight="1" x14ac:dyDescent="0.25">
      <c r="A994" t="str">
        <f t="shared" si="32"/>
        <v>Function_11Application_242021</v>
      </c>
      <c r="B994">
        <v>991</v>
      </c>
      <c r="C994" t="s">
        <v>377</v>
      </c>
      <c r="D994" t="str">
        <f>VLOOKUP($C994,'Look-Ups'!$C$2:$G$32,D$1-2,0)</f>
        <v>Function_11</v>
      </c>
      <c r="E994" t="str">
        <f>VLOOKUP($C994,'Look-Ups'!$C$2:$G$32,E$1-2,0)</f>
        <v>Function_Simpl_07</v>
      </c>
      <c r="F994" t="str">
        <f>VLOOKUP($C994,'Look-Ups'!$C$2:$G$32,F$1-2,0)</f>
        <v>Segment_07</v>
      </c>
      <c r="G994" t="str">
        <f>VLOOKUP($C994,'Look-Ups'!$C$2:$G$32,G$1-2,0)</f>
        <v>Proc_Type_01</v>
      </c>
      <c r="H994" t="s">
        <v>217</v>
      </c>
      <c r="I994">
        <f t="shared" si="33"/>
        <v>2021</v>
      </c>
      <c r="J994" t="s">
        <v>21</v>
      </c>
      <c r="K994" s="103">
        <v>5.1440570624019459E-2</v>
      </c>
      <c r="L994" s="78" t="s">
        <v>108</v>
      </c>
    </row>
    <row r="995" spans="1:12" ht="12.5" customHeight="1" x14ac:dyDescent="0.25">
      <c r="A995" t="str">
        <f t="shared" si="32"/>
        <v>Function_11Application_242021</v>
      </c>
      <c r="B995">
        <v>992</v>
      </c>
      <c r="C995" t="s">
        <v>377</v>
      </c>
      <c r="D995" t="str">
        <f>VLOOKUP($C995,'Look-Ups'!$C$2:$G$32,D$1-2,0)</f>
        <v>Function_11</v>
      </c>
      <c r="E995" t="str">
        <f>VLOOKUP($C995,'Look-Ups'!$C$2:$G$32,E$1-2,0)</f>
        <v>Function_Simpl_07</v>
      </c>
      <c r="F995" t="str">
        <f>VLOOKUP($C995,'Look-Ups'!$C$2:$G$32,F$1-2,0)</f>
        <v>Segment_07</v>
      </c>
      <c r="G995" t="str">
        <f>VLOOKUP($C995,'Look-Ups'!$C$2:$G$32,G$1-2,0)</f>
        <v>Proc_Type_01</v>
      </c>
      <c r="H995" t="s">
        <v>206</v>
      </c>
      <c r="I995">
        <f t="shared" si="33"/>
        <v>2021</v>
      </c>
      <c r="J995" t="s">
        <v>21</v>
      </c>
      <c r="K995" s="103">
        <v>0.42280601435557724</v>
      </c>
      <c r="L995" s="78" t="s">
        <v>108</v>
      </c>
    </row>
    <row r="996" spans="1:12" ht="12.5" customHeight="1" x14ac:dyDescent="0.25">
      <c r="A996" t="str">
        <f t="shared" si="32"/>
        <v>Function_11Application_242021</v>
      </c>
      <c r="B996">
        <v>993</v>
      </c>
      <c r="C996" t="s">
        <v>377</v>
      </c>
      <c r="D996" t="str">
        <f>VLOOKUP($C996,'Look-Ups'!$C$2:$G$32,D$1-2,0)</f>
        <v>Function_11</v>
      </c>
      <c r="E996" t="str">
        <f>VLOOKUP($C996,'Look-Ups'!$C$2:$G$32,E$1-2,0)</f>
        <v>Function_Simpl_07</v>
      </c>
      <c r="F996" t="str">
        <f>VLOOKUP($C996,'Look-Ups'!$C$2:$G$32,F$1-2,0)</f>
        <v>Segment_07</v>
      </c>
      <c r="G996" t="str">
        <f>VLOOKUP($C996,'Look-Ups'!$C$2:$G$32,G$1-2,0)</f>
        <v>Proc_Type_01</v>
      </c>
      <c r="H996" t="s">
        <v>193</v>
      </c>
      <c r="I996">
        <f t="shared" si="33"/>
        <v>2021</v>
      </c>
      <c r="J996" t="s">
        <v>21</v>
      </c>
      <c r="K996" s="103">
        <v>3.1751244104256574E-2</v>
      </c>
      <c r="L996" s="78" t="s">
        <v>108</v>
      </c>
    </row>
    <row r="997" spans="1:12" ht="12.5" customHeight="1" x14ac:dyDescent="0.25">
      <c r="A997" t="str">
        <f t="shared" si="32"/>
        <v>Function_11Application_242021</v>
      </c>
      <c r="B997">
        <v>994</v>
      </c>
      <c r="C997" t="s">
        <v>377</v>
      </c>
      <c r="D997" t="str">
        <f>VLOOKUP($C997,'Look-Ups'!$C$2:$G$32,D$1-2,0)</f>
        <v>Function_11</v>
      </c>
      <c r="E997" t="str">
        <f>VLOOKUP($C997,'Look-Ups'!$C$2:$G$32,E$1-2,0)</f>
        <v>Function_Simpl_07</v>
      </c>
      <c r="F997" t="str">
        <f>VLOOKUP($C997,'Look-Ups'!$C$2:$G$32,F$1-2,0)</f>
        <v>Segment_07</v>
      </c>
      <c r="G997" t="str">
        <f>VLOOKUP($C997,'Look-Ups'!$C$2:$G$32,G$1-2,0)</f>
        <v>Proc_Type_01</v>
      </c>
      <c r="H997" t="s">
        <v>221</v>
      </c>
      <c r="I997">
        <f t="shared" si="33"/>
        <v>2021</v>
      </c>
      <c r="J997" t="s">
        <v>21</v>
      </c>
      <c r="K997" s="103">
        <v>0.25099771107619118</v>
      </c>
      <c r="L997" s="78" t="s">
        <v>108</v>
      </c>
    </row>
    <row r="998" spans="1:12" ht="12.5" customHeight="1" x14ac:dyDescent="0.25">
      <c r="A998" t="str">
        <f t="shared" si="32"/>
        <v>Function_11Application_242021</v>
      </c>
      <c r="B998">
        <v>995</v>
      </c>
      <c r="C998" t="s">
        <v>377</v>
      </c>
      <c r="D998" t="str">
        <f>VLOOKUP($C998,'Look-Ups'!$C$2:$G$32,D$1-2,0)</f>
        <v>Function_11</v>
      </c>
      <c r="E998" t="str">
        <f>VLOOKUP($C998,'Look-Ups'!$C$2:$G$32,E$1-2,0)</f>
        <v>Function_Simpl_07</v>
      </c>
      <c r="F998" t="str">
        <f>VLOOKUP($C998,'Look-Ups'!$C$2:$G$32,F$1-2,0)</f>
        <v>Segment_07</v>
      </c>
      <c r="G998" t="str">
        <f>VLOOKUP($C998,'Look-Ups'!$C$2:$G$32,G$1-2,0)</f>
        <v>Proc_Type_01</v>
      </c>
      <c r="H998" t="s">
        <v>225</v>
      </c>
      <c r="I998">
        <f t="shared" si="33"/>
        <v>2021</v>
      </c>
      <c r="J998" t="s">
        <v>21</v>
      </c>
      <c r="K998" s="103">
        <v>1.3732754372410878E-2</v>
      </c>
      <c r="L998" s="78" t="s">
        <v>108</v>
      </c>
    </row>
    <row r="999" spans="1:12" ht="12.5" customHeight="1" x14ac:dyDescent="0.25">
      <c r="A999" t="str">
        <f t="shared" si="32"/>
        <v>Function_11Application_242021</v>
      </c>
      <c r="B999">
        <v>996</v>
      </c>
      <c r="C999" t="s">
        <v>377</v>
      </c>
      <c r="D999" t="str">
        <f>VLOOKUP($C999,'Look-Ups'!$C$2:$G$32,D$1-2,0)</f>
        <v>Function_11</v>
      </c>
      <c r="E999" t="str">
        <f>VLOOKUP($C999,'Look-Ups'!$C$2:$G$32,E$1-2,0)</f>
        <v>Function_Simpl_07</v>
      </c>
      <c r="F999" t="str">
        <f>VLOOKUP($C999,'Look-Ups'!$C$2:$G$32,F$1-2,0)</f>
        <v>Segment_07</v>
      </c>
      <c r="G999" t="str">
        <f>VLOOKUP($C999,'Look-Ups'!$C$2:$G$32,G$1-2,0)</f>
        <v>Proc_Type_01</v>
      </c>
      <c r="H999" t="s">
        <v>244</v>
      </c>
      <c r="I999">
        <f t="shared" si="33"/>
        <v>2021</v>
      </c>
      <c r="J999" t="s">
        <v>21</v>
      </c>
      <c r="K999" s="103">
        <v>0.22927170546754472</v>
      </c>
      <c r="L999" s="78" t="s">
        <v>106</v>
      </c>
    </row>
    <row r="1000" spans="1:12" ht="12.5" customHeight="1" x14ac:dyDescent="0.25">
      <c r="A1000" t="str">
        <f t="shared" si="32"/>
        <v>Function_12Application_252021</v>
      </c>
      <c r="B1000">
        <v>997</v>
      </c>
      <c r="C1000" t="s">
        <v>378</v>
      </c>
      <c r="D1000" t="str">
        <f>VLOOKUP($C1000,'Look-Ups'!$C$2:$G$32,D$1-2,0)</f>
        <v>Function_12</v>
      </c>
      <c r="E1000" t="str">
        <f>VLOOKUP($C1000,'Look-Ups'!$C$2:$G$32,E$1-2,0)</f>
        <v>Function_Simpl_03</v>
      </c>
      <c r="F1000" t="str">
        <f>VLOOKUP($C1000,'Look-Ups'!$C$2:$G$32,F$1-2,0)</f>
        <v>Segment_08</v>
      </c>
      <c r="G1000" t="str">
        <f>VLOOKUP($C1000,'Look-Ups'!$C$2:$G$32,G$1-2,0)</f>
        <v>Proc_Type_03</v>
      </c>
      <c r="H1000" t="s">
        <v>215</v>
      </c>
      <c r="I1000">
        <f t="shared" si="33"/>
        <v>2021</v>
      </c>
      <c r="J1000" t="s">
        <v>21</v>
      </c>
      <c r="K1000" s="103">
        <v>0.82499999999999996</v>
      </c>
      <c r="L1000" s="78" t="s">
        <v>106</v>
      </c>
    </row>
    <row r="1001" spans="1:12" ht="12.5" customHeight="1" x14ac:dyDescent="0.25">
      <c r="A1001" t="str">
        <f t="shared" si="32"/>
        <v>Function_12Application_252021</v>
      </c>
      <c r="B1001">
        <v>998</v>
      </c>
      <c r="C1001" t="s">
        <v>378</v>
      </c>
      <c r="D1001" t="str">
        <f>VLOOKUP($C1001,'Look-Ups'!$C$2:$G$32,D$1-2,0)</f>
        <v>Function_12</v>
      </c>
      <c r="E1001" t="str">
        <f>VLOOKUP($C1001,'Look-Ups'!$C$2:$G$32,E$1-2,0)</f>
        <v>Function_Simpl_03</v>
      </c>
      <c r="F1001" t="str">
        <f>VLOOKUP($C1001,'Look-Ups'!$C$2:$G$32,F$1-2,0)</f>
        <v>Segment_08</v>
      </c>
      <c r="G1001" t="str">
        <f>VLOOKUP($C1001,'Look-Ups'!$C$2:$G$32,G$1-2,0)</f>
        <v>Proc_Type_03</v>
      </c>
      <c r="H1001" t="s">
        <v>161</v>
      </c>
      <c r="I1001">
        <f t="shared" si="33"/>
        <v>2021</v>
      </c>
      <c r="J1001" t="s">
        <v>21</v>
      </c>
      <c r="K1001" s="103">
        <v>0.17499999999999999</v>
      </c>
      <c r="L1001" s="78" t="s">
        <v>106</v>
      </c>
    </row>
    <row r="1002" spans="1:12" ht="12.5" customHeight="1" x14ac:dyDescent="0.25">
      <c r="A1002" t="str">
        <f t="shared" si="32"/>
        <v>Function_12Application_252021</v>
      </c>
      <c r="B1002">
        <v>999</v>
      </c>
      <c r="C1002" t="s">
        <v>378</v>
      </c>
      <c r="D1002" t="str">
        <f>VLOOKUP($C1002,'Look-Ups'!$C$2:$G$32,D$1-2,0)</f>
        <v>Function_12</v>
      </c>
      <c r="E1002" t="str">
        <f>VLOOKUP($C1002,'Look-Ups'!$C$2:$G$32,E$1-2,0)</f>
        <v>Function_Simpl_03</v>
      </c>
      <c r="F1002" t="str">
        <f>VLOOKUP($C1002,'Look-Ups'!$C$2:$G$32,F$1-2,0)</f>
        <v>Segment_08</v>
      </c>
      <c r="G1002" t="str">
        <f>VLOOKUP($C1002,'Look-Ups'!$C$2:$G$32,G$1-2,0)</f>
        <v>Proc_Type_03</v>
      </c>
      <c r="H1002" t="s">
        <v>195</v>
      </c>
      <c r="I1002">
        <f t="shared" si="33"/>
        <v>2021</v>
      </c>
      <c r="J1002" t="s">
        <v>21</v>
      </c>
      <c r="K1002" s="103">
        <v>0</v>
      </c>
      <c r="L1002" s="78">
        <v>0</v>
      </c>
    </row>
    <row r="1003" spans="1:12" ht="12.5" customHeight="1" x14ac:dyDescent="0.25">
      <c r="A1003" t="str">
        <f t="shared" si="32"/>
        <v>Function_12Application_252021</v>
      </c>
      <c r="B1003">
        <v>1000</v>
      </c>
      <c r="C1003" t="s">
        <v>378</v>
      </c>
      <c r="D1003" t="str">
        <f>VLOOKUP($C1003,'Look-Ups'!$C$2:$G$32,D$1-2,0)</f>
        <v>Function_12</v>
      </c>
      <c r="E1003" t="str">
        <f>VLOOKUP($C1003,'Look-Ups'!$C$2:$G$32,E$1-2,0)</f>
        <v>Function_Simpl_03</v>
      </c>
      <c r="F1003" t="str">
        <f>VLOOKUP($C1003,'Look-Ups'!$C$2:$G$32,F$1-2,0)</f>
        <v>Segment_08</v>
      </c>
      <c r="G1003" t="str">
        <f>VLOOKUP($C1003,'Look-Ups'!$C$2:$G$32,G$1-2,0)</f>
        <v>Proc_Type_03</v>
      </c>
      <c r="H1003" t="s">
        <v>192</v>
      </c>
      <c r="I1003">
        <f t="shared" si="33"/>
        <v>2021</v>
      </c>
      <c r="J1003" t="s">
        <v>21</v>
      </c>
      <c r="K1003" s="103">
        <v>0</v>
      </c>
      <c r="L1003" s="78">
        <v>0</v>
      </c>
    </row>
    <row r="1004" spans="1:12" ht="12.5" customHeight="1" x14ac:dyDescent="0.25">
      <c r="A1004" t="str">
        <f t="shared" si="32"/>
        <v>Function_12Application_252021</v>
      </c>
      <c r="B1004">
        <v>1001</v>
      </c>
      <c r="C1004" t="s">
        <v>378</v>
      </c>
      <c r="D1004" t="str">
        <f>VLOOKUP($C1004,'Look-Ups'!$C$2:$G$32,D$1-2,0)</f>
        <v>Function_12</v>
      </c>
      <c r="E1004" t="str">
        <f>VLOOKUP($C1004,'Look-Ups'!$C$2:$G$32,E$1-2,0)</f>
        <v>Function_Simpl_03</v>
      </c>
      <c r="F1004" t="str">
        <f>VLOOKUP($C1004,'Look-Ups'!$C$2:$G$32,F$1-2,0)</f>
        <v>Segment_08</v>
      </c>
      <c r="G1004" t="str">
        <f>VLOOKUP($C1004,'Look-Ups'!$C$2:$G$32,G$1-2,0)</f>
        <v>Proc_Type_03</v>
      </c>
      <c r="H1004" t="s">
        <v>168</v>
      </c>
      <c r="I1004">
        <f t="shared" si="33"/>
        <v>2021</v>
      </c>
      <c r="J1004" t="s">
        <v>21</v>
      </c>
      <c r="K1004" s="103">
        <v>0</v>
      </c>
      <c r="L1004" s="78">
        <v>0</v>
      </c>
    </row>
    <row r="1005" spans="1:12" ht="12.5" customHeight="1" x14ac:dyDescent="0.25">
      <c r="A1005" t="str">
        <f t="shared" si="32"/>
        <v>Function_12Application_252021</v>
      </c>
      <c r="B1005">
        <v>1002</v>
      </c>
      <c r="C1005" t="s">
        <v>378</v>
      </c>
      <c r="D1005" t="str">
        <f>VLOOKUP($C1005,'Look-Ups'!$C$2:$G$32,D$1-2,0)</f>
        <v>Function_12</v>
      </c>
      <c r="E1005" t="str">
        <f>VLOOKUP($C1005,'Look-Ups'!$C$2:$G$32,E$1-2,0)</f>
        <v>Function_Simpl_03</v>
      </c>
      <c r="F1005" t="str">
        <f>VLOOKUP($C1005,'Look-Ups'!$C$2:$G$32,F$1-2,0)</f>
        <v>Segment_08</v>
      </c>
      <c r="G1005" t="str">
        <f>VLOOKUP($C1005,'Look-Ups'!$C$2:$G$32,G$1-2,0)</f>
        <v>Proc_Type_03</v>
      </c>
      <c r="H1005" t="s">
        <v>157</v>
      </c>
      <c r="I1005">
        <f t="shared" si="33"/>
        <v>2021</v>
      </c>
      <c r="J1005" t="s">
        <v>21</v>
      </c>
      <c r="K1005" s="103">
        <v>0</v>
      </c>
      <c r="L1005" s="78">
        <v>0</v>
      </c>
    </row>
    <row r="1006" spans="1:12" ht="12.5" customHeight="1" x14ac:dyDescent="0.25">
      <c r="A1006" t="str">
        <f t="shared" si="32"/>
        <v>Function_12Application_252021</v>
      </c>
      <c r="B1006">
        <v>1003</v>
      </c>
      <c r="C1006" t="s">
        <v>378</v>
      </c>
      <c r="D1006" t="str">
        <f>VLOOKUP($C1006,'Look-Ups'!$C$2:$G$32,D$1-2,0)</f>
        <v>Function_12</v>
      </c>
      <c r="E1006" t="str">
        <f>VLOOKUP($C1006,'Look-Ups'!$C$2:$G$32,E$1-2,0)</f>
        <v>Function_Simpl_03</v>
      </c>
      <c r="F1006" t="str">
        <f>VLOOKUP($C1006,'Look-Ups'!$C$2:$G$32,F$1-2,0)</f>
        <v>Segment_08</v>
      </c>
      <c r="G1006" t="str">
        <f>VLOOKUP($C1006,'Look-Ups'!$C$2:$G$32,G$1-2,0)</f>
        <v>Proc_Type_03</v>
      </c>
      <c r="H1006" t="s">
        <v>223</v>
      </c>
      <c r="I1006">
        <f t="shared" si="33"/>
        <v>2021</v>
      </c>
      <c r="J1006" t="s">
        <v>21</v>
      </c>
      <c r="K1006" s="103">
        <v>0</v>
      </c>
      <c r="L1006" s="78">
        <v>0</v>
      </c>
    </row>
    <row r="1007" spans="1:12" ht="12.5" customHeight="1" x14ac:dyDescent="0.25">
      <c r="A1007" t="str">
        <f t="shared" si="32"/>
        <v>Function_12Application_252021</v>
      </c>
      <c r="B1007">
        <v>1004</v>
      </c>
      <c r="C1007" t="s">
        <v>378</v>
      </c>
      <c r="D1007" t="str">
        <f>VLOOKUP($C1007,'Look-Ups'!$C$2:$G$32,D$1-2,0)</f>
        <v>Function_12</v>
      </c>
      <c r="E1007" t="str">
        <f>VLOOKUP($C1007,'Look-Ups'!$C$2:$G$32,E$1-2,0)</f>
        <v>Function_Simpl_03</v>
      </c>
      <c r="F1007" t="str">
        <f>VLOOKUP($C1007,'Look-Ups'!$C$2:$G$32,F$1-2,0)</f>
        <v>Segment_08</v>
      </c>
      <c r="G1007" t="str">
        <f>VLOOKUP($C1007,'Look-Ups'!$C$2:$G$32,G$1-2,0)</f>
        <v>Proc_Type_03</v>
      </c>
      <c r="H1007" t="s">
        <v>171</v>
      </c>
      <c r="I1007">
        <f t="shared" si="33"/>
        <v>2021</v>
      </c>
      <c r="J1007" t="s">
        <v>21</v>
      </c>
      <c r="K1007" s="103">
        <v>0</v>
      </c>
      <c r="L1007" s="78">
        <v>0</v>
      </c>
    </row>
    <row r="1008" spans="1:12" ht="12.5" customHeight="1" x14ac:dyDescent="0.25">
      <c r="A1008" t="str">
        <f t="shared" si="32"/>
        <v>Function_12Application_252021</v>
      </c>
      <c r="B1008">
        <v>1005</v>
      </c>
      <c r="C1008" t="s">
        <v>378</v>
      </c>
      <c r="D1008" t="str">
        <f>VLOOKUP($C1008,'Look-Ups'!$C$2:$G$32,D$1-2,0)</f>
        <v>Function_12</v>
      </c>
      <c r="E1008" t="str">
        <f>VLOOKUP($C1008,'Look-Ups'!$C$2:$G$32,E$1-2,0)</f>
        <v>Function_Simpl_03</v>
      </c>
      <c r="F1008" t="str">
        <f>VLOOKUP($C1008,'Look-Ups'!$C$2:$G$32,F$1-2,0)</f>
        <v>Segment_08</v>
      </c>
      <c r="G1008" t="str">
        <f>VLOOKUP($C1008,'Look-Ups'!$C$2:$G$32,G$1-2,0)</f>
        <v>Proc_Type_03</v>
      </c>
      <c r="H1008" t="s">
        <v>222</v>
      </c>
      <c r="I1008">
        <f t="shared" si="33"/>
        <v>2021</v>
      </c>
      <c r="J1008" t="s">
        <v>21</v>
      </c>
      <c r="K1008" s="103">
        <v>0</v>
      </c>
      <c r="L1008" s="78">
        <v>0</v>
      </c>
    </row>
    <row r="1009" spans="1:12" ht="12.5" customHeight="1" x14ac:dyDescent="0.25">
      <c r="A1009" t="str">
        <f t="shared" si="32"/>
        <v>Function_12Application_252021</v>
      </c>
      <c r="B1009">
        <v>1006</v>
      </c>
      <c r="C1009" t="s">
        <v>378</v>
      </c>
      <c r="D1009" t="str">
        <f>VLOOKUP($C1009,'Look-Ups'!$C$2:$G$32,D$1-2,0)</f>
        <v>Function_12</v>
      </c>
      <c r="E1009" t="str">
        <f>VLOOKUP($C1009,'Look-Ups'!$C$2:$G$32,E$1-2,0)</f>
        <v>Function_Simpl_03</v>
      </c>
      <c r="F1009" t="str">
        <f>VLOOKUP($C1009,'Look-Ups'!$C$2:$G$32,F$1-2,0)</f>
        <v>Segment_08</v>
      </c>
      <c r="G1009" t="str">
        <f>VLOOKUP($C1009,'Look-Ups'!$C$2:$G$32,G$1-2,0)</f>
        <v>Proc_Type_03</v>
      </c>
      <c r="H1009" t="s">
        <v>204</v>
      </c>
      <c r="I1009">
        <f t="shared" si="33"/>
        <v>2021</v>
      </c>
      <c r="J1009" t="s">
        <v>21</v>
      </c>
      <c r="K1009" s="103">
        <v>0</v>
      </c>
      <c r="L1009" s="78">
        <v>0</v>
      </c>
    </row>
    <row r="1010" spans="1:12" ht="12.5" customHeight="1" x14ac:dyDescent="0.25">
      <c r="A1010" t="str">
        <f t="shared" si="32"/>
        <v>Function_12Application_252021</v>
      </c>
      <c r="B1010">
        <v>1007</v>
      </c>
      <c r="C1010" t="s">
        <v>378</v>
      </c>
      <c r="D1010" t="str">
        <f>VLOOKUP($C1010,'Look-Ups'!$C$2:$G$32,D$1-2,0)</f>
        <v>Function_12</v>
      </c>
      <c r="E1010" t="str">
        <f>VLOOKUP($C1010,'Look-Ups'!$C$2:$G$32,E$1-2,0)</f>
        <v>Function_Simpl_03</v>
      </c>
      <c r="F1010" t="str">
        <f>VLOOKUP($C1010,'Look-Ups'!$C$2:$G$32,F$1-2,0)</f>
        <v>Segment_08</v>
      </c>
      <c r="G1010" t="str">
        <f>VLOOKUP($C1010,'Look-Ups'!$C$2:$G$32,G$1-2,0)</f>
        <v>Proc_Type_03</v>
      </c>
      <c r="H1010" t="s">
        <v>208</v>
      </c>
      <c r="I1010">
        <f t="shared" si="33"/>
        <v>2021</v>
      </c>
      <c r="J1010" t="s">
        <v>21</v>
      </c>
      <c r="K1010" s="103">
        <v>0</v>
      </c>
      <c r="L1010" s="78">
        <v>0</v>
      </c>
    </row>
    <row r="1011" spans="1:12" ht="12.5" customHeight="1" x14ac:dyDescent="0.25">
      <c r="A1011" t="str">
        <f t="shared" si="32"/>
        <v>Function_12Application_252021</v>
      </c>
      <c r="B1011">
        <v>1008</v>
      </c>
      <c r="C1011" t="s">
        <v>378</v>
      </c>
      <c r="D1011" t="str">
        <f>VLOOKUP($C1011,'Look-Ups'!$C$2:$G$32,D$1-2,0)</f>
        <v>Function_12</v>
      </c>
      <c r="E1011" t="str">
        <f>VLOOKUP($C1011,'Look-Ups'!$C$2:$G$32,E$1-2,0)</f>
        <v>Function_Simpl_03</v>
      </c>
      <c r="F1011" t="str">
        <f>VLOOKUP($C1011,'Look-Ups'!$C$2:$G$32,F$1-2,0)</f>
        <v>Segment_08</v>
      </c>
      <c r="G1011" t="str">
        <f>VLOOKUP($C1011,'Look-Ups'!$C$2:$G$32,G$1-2,0)</f>
        <v>Proc_Type_03</v>
      </c>
      <c r="H1011" t="s">
        <v>226</v>
      </c>
      <c r="I1011">
        <f t="shared" si="33"/>
        <v>2021</v>
      </c>
      <c r="J1011" t="s">
        <v>21</v>
      </c>
      <c r="K1011" s="103">
        <v>0</v>
      </c>
      <c r="L1011" s="78">
        <v>0</v>
      </c>
    </row>
    <row r="1012" spans="1:12" ht="12.5" customHeight="1" x14ac:dyDescent="0.25">
      <c r="A1012" t="str">
        <f t="shared" si="32"/>
        <v>Function_12Application_252021</v>
      </c>
      <c r="B1012">
        <v>1009</v>
      </c>
      <c r="C1012" t="s">
        <v>378</v>
      </c>
      <c r="D1012" t="str">
        <f>VLOOKUP($C1012,'Look-Ups'!$C$2:$G$32,D$1-2,0)</f>
        <v>Function_12</v>
      </c>
      <c r="E1012" t="str">
        <f>VLOOKUP($C1012,'Look-Ups'!$C$2:$G$32,E$1-2,0)</f>
        <v>Function_Simpl_03</v>
      </c>
      <c r="F1012" t="str">
        <f>VLOOKUP($C1012,'Look-Ups'!$C$2:$G$32,F$1-2,0)</f>
        <v>Segment_08</v>
      </c>
      <c r="G1012" t="str">
        <f>VLOOKUP($C1012,'Look-Ups'!$C$2:$G$32,G$1-2,0)</f>
        <v>Proc_Type_03</v>
      </c>
      <c r="H1012" t="s">
        <v>227</v>
      </c>
      <c r="I1012">
        <f t="shared" si="33"/>
        <v>2021</v>
      </c>
      <c r="J1012" t="s">
        <v>21</v>
      </c>
      <c r="K1012" s="103">
        <v>0</v>
      </c>
      <c r="L1012" s="78">
        <v>0</v>
      </c>
    </row>
    <row r="1013" spans="1:12" ht="12.5" customHeight="1" x14ac:dyDescent="0.25">
      <c r="A1013" t="str">
        <f t="shared" si="32"/>
        <v>Function_12Application_252021</v>
      </c>
      <c r="B1013">
        <v>1010</v>
      </c>
      <c r="C1013" t="s">
        <v>378</v>
      </c>
      <c r="D1013" t="str">
        <f>VLOOKUP($C1013,'Look-Ups'!$C$2:$G$32,D$1-2,0)</f>
        <v>Function_12</v>
      </c>
      <c r="E1013" t="str">
        <f>VLOOKUP($C1013,'Look-Ups'!$C$2:$G$32,E$1-2,0)</f>
        <v>Function_Simpl_03</v>
      </c>
      <c r="F1013" t="str">
        <f>VLOOKUP($C1013,'Look-Ups'!$C$2:$G$32,F$1-2,0)</f>
        <v>Segment_08</v>
      </c>
      <c r="G1013" t="str">
        <f>VLOOKUP($C1013,'Look-Ups'!$C$2:$G$32,G$1-2,0)</f>
        <v>Proc_Type_03</v>
      </c>
      <c r="H1013" t="s">
        <v>228</v>
      </c>
      <c r="I1013">
        <f t="shared" si="33"/>
        <v>2021</v>
      </c>
      <c r="J1013" t="s">
        <v>21</v>
      </c>
      <c r="K1013" s="103">
        <v>0</v>
      </c>
      <c r="L1013" s="78">
        <v>0</v>
      </c>
    </row>
    <row r="1014" spans="1:12" ht="12.5" customHeight="1" x14ac:dyDescent="0.25">
      <c r="A1014" t="str">
        <f t="shared" si="32"/>
        <v>Function_12Application_252021</v>
      </c>
      <c r="B1014">
        <v>1011</v>
      </c>
      <c r="C1014" t="s">
        <v>378</v>
      </c>
      <c r="D1014" t="str">
        <f>VLOOKUP($C1014,'Look-Ups'!$C$2:$G$32,D$1-2,0)</f>
        <v>Function_12</v>
      </c>
      <c r="E1014" t="str">
        <f>VLOOKUP($C1014,'Look-Ups'!$C$2:$G$32,E$1-2,0)</f>
        <v>Function_Simpl_03</v>
      </c>
      <c r="F1014" t="str">
        <f>VLOOKUP($C1014,'Look-Ups'!$C$2:$G$32,F$1-2,0)</f>
        <v>Segment_08</v>
      </c>
      <c r="G1014" t="str">
        <f>VLOOKUP($C1014,'Look-Ups'!$C$2:$G$32,G$1-2,0)</f>
        <v>Proc_Type_03</v>
      </c>
      <c r="H1014" t="s">
        <v>244</v>
      </c>
      <c r="I1014">
        <f t="shared" si="33"/>
        <v>2021</v>
      </c>
      <c r="J1014" t="s">
        <v>21</v>
      </c>
      <c r="K1014" s="103">
        <v>0</v>
      </c>
      <c r="L1014" s="78" t="s">
        <v>106</v>
      </c>
    </row>
    <row r="1015" spans="1:12" ht="12.5" customHeight="1" x14ac:dyDescent="0.25">
      <c r="A1015" t="str">
        <f t="shared" si="32"/>
        <v>Function_13Application_262021</v>
      </c>
      <c r="B1015">
        <v>1012</v>
      </c>
      <c r="C1015" t="s">
        <v>379</v>
      </c>
      <c r="D1015" t="str">
        <f>VLOOKUP($C1015,'Look-Ups'!$C$2:$G$32,D$1-2,0)</f>
        <v>Function_13</v>
      </c>
      <c r="E1015" t="str">
        <f>VLOOKUP($C1015,'Look-Ups'!$C$2:$G$32,E$1-2,0)</f>
        <v>Function_Simpl_08</v>
      </c>
      <c r="F1015" t="str">
        <f>VLOOKUP($C1015,'Look-Ups'!$C$2:$G$32,F$1-2,0)</f>
        <v>Segment_09</v>
      </c>
      <c r="G1015" t="str">
        <f>VLOOKUP($C1015,'Look-Ups'!$C$2:$G$32,G$1-2,0)</f>
        <v>Proc_Type_01</v>
      </c>
      <c r="H1015" t="s">
        <v>171</v>
      </c>
      <c r="I1015">
        <f t="shared" si="33"/>
        <v>2021</v>
      </c>
      <c r="J1015" t="s">
        <v>21</v>
      </c>
      <c r="K1015" s="103">
        <v>0.48102208889516229</v>
      </c>
      <c r="L1015" s="78" t="s">
        <v>108</v>
      </c>
    </row>
    <row r="1016" spans="1:12" ht="12.5" customHeight="1" x14ac:dyDescent="0.25">
      <c r="A1016" t="str">
        <f t="shared" si="32"/>
        <v>Function_13Application_262021</v>
      </c>
      <c r="B1016">
        <v>1013</v>
      </c>
      <c r="C1016" t="s">
        <v>379</v>
      </c>
      <c r="D1016" t="str">
        <f>VLOOKUP($C1016,'Look-Ups'!$C$2:$G$32,D$1-2,0)</f>
        <v>Function_13</v>
      </c>
      <c r="E1016" t="str">
        <f>VLOOKUP($C1016,'Look-Ups'!$C$2:$G$32,E$1-2,0)</f>
        <v>Function_Simpl_08</v>
      </c>
      <c r="F1016" t="str">
        <f>VLOOKUP($C1016,'Look-Ups'!$C$2:$G$32,F$1-2,0)</f>
        <v>Segment_09</v>
      </c>
      <c r="G1016" t="str">
        <f>VLOOKUP($C1016,'Look-Ups'!$C$2:$G$32,G$1-2,0)</f>
        <v>Proc_Type_01</v>
      </c>
      <c r="H1016" t="s">
        <v>209</v>
      </c>
      <c r="I1016">
        <f t="shared" si="33"/>
        <v>2021</v>
      </c>
      <c r="J1016" t="s">
        <v>21</v>
      </c>
      <c r="K1016" s="103">
        <v>0.15720991656629721</v>
      </c>
      <c r="L1016" s="78" t="s">
        <v>108</v>
      </c>
    </row>
    <row r="1017" spans="1:12" ht="12.5" customHeight="1" x14ac:dyDescent="0.25">
      <c r="A1017" t="str">
        <f t="shared" si="32"/>
        <v>Function_13Application_262021</v>
      </c>
      <c r="B1017">
        <v>1014</v>
      </c>
      <c r="C1017" t="s">
        <v>379</v>
      </c>
      <c r="D1017" t="str">
        <f>VLOOKUP($C1017,'Look-Ups'!$C$2:$G$32,D$1-2,0)</f>
        <v>Function_13</v>
      </c>
      <c r="E1017" t="str">
        <f>VLOOKUP($C1017,'Look-Ups'!$C$2:$G$32,E$1-2,0)</f>
        <v>Function_Simpl_08</v>
      </c>
      <c r="F1017" t="str">
        <f>VLOOKUP($C1017,'Look-Ups'!$C$2:$G$32,F$1-2,0)</f>
        <v>Segment_09</v>
      </c>
      <c r="G1017" t="str">
        <f>VLOOKUP($C1017,'Look-Ups'!$C$2:$G$32,G$1-2,0)</f>
        <v>Proc_Type_01</v>
      </c>
      <c r="H1017" t="s">
        <v>201</v>
      </c>
      <c r="I1017">
        <f t="shared" si="33"/>
        <v>2021</v>
      </c>
      <c r="J1017" t="s">
        <v>21</v>
      </c>
      <c r="K1017" s="103">
        <v>0.11930785038120936</v>
      </c>
      <c r="L1017" s="78" t="s">
        <v>108</v>
      </c>
    </row>
    <row r="1018" spans="1:12" ht="12.5" customHeight="1" x14ac:dyDescent="0.25">
      <c r="A1018" t="str">
        <f t="shared" si="32"/>
        <v>Function_13Application_262021</v>
      </c>
      <c r="B1018">
        <v>1015</v>
      </c>
      <c r="C1018" t="s">
        <v>379</v>
      </c>
      <c r="D1018" t="str">
        <f>VLOOKUP($C1018,'Look-Ups'!$C$2:$G$32,D$1-2,0)</f>
        <v>Function_13</v>
      </c>
      <c r="E1018" t="str">
        <f>VLOOKUP($C1018,'Look-Ups'!$C$2:$G$32,E$1-2,0)</f>
        <v>Function_Simpl_08</v>
      </c>
      <c r="F1018" t="str">
        <f>VLOOKUP($C1018,'Look-Ups'!$C$2:$G$32,F$1-2,0)</f>
        <v>Segment_09</v>
      </c>
      <c r="G1018" t="str">
        <f>VLOOKUP($C1018,'Look-Ups'!$C$2:$G$32,G$1-2,0)</f>
        <v>Proc_Type_01</v>
      </c>
      <c r="H1018" t="s">
        <v>187</v>
      </c>
      <c r="I1018">
        <f t="shared" si="33"/>
        <v>2021</v>
      </c>
      <c r="J1018" t="s">
        <v>21</v>
      </c>
      <c r="K1018" s="103">
        <v>8.7004223292977939E-2</v>
      </c>
      <c r="L1018" s="78" t="s">
        <v>108</v>
      </c>
    </row>
    <row r="1019" spans="1:12" ht="12.5" customHeight="1" x14ac:dyDescent="0.25">
      <c r="A1019" t="str">
        <f t="shared" si="32"/>
        <v>Function_13Application_262021</v>
      </c>
      <c r="B1019">
        <v>1016</v>
      </c>
      <c r="C1019" t="s">
        <v>379</v>
      </c>
      <c r="D1019" t="str">
        <f>VLOOKUP($C1019,'Look-Ups'!$C$2:$G$32,D$1-2,0)</f>
        <v>Function_13</v>
      </c>
      <c r="E1019" t="str">
        <f>VLOOKUP($C1019,'Look-Ups'!$C$2:$G$32,E$1-2,0)</f>
        <v>Function_Simpl_08</v>
      </c>
      <c r="F1019" t="str">
        <f>VLOOKUP($C1019,'Look-Ups'!$C$2:$G$32,F$1-2,0)</f>
        <v>Segment_09</v>
      </c>
      <c r="G1019" t="str">
        <f>VLOOKUP($C1019,'Look-Ups'!$C$2:$G$32,G$1-2,0)</f>
        <v>Proc_Type_01</v>
      </c>
      <c r="H1019" t="s">
        <v>217</v>
      </c>
      <c r="I1019">
        <f t="shared" si="33"/>
        <v>2021</v>
      </c>
      <c r="J1019" t="s">
        <v>21</v>
      </c>
      <c r="K1019" s="103">
        <v>8.4405599379431859E-2</v>
      </c>
      <c r="L1019" s="78" t="s">
        <v>108</v>
      </c>
    </row>
    <row r="1020" spans="1:12" ht="12.5" customHeight="1" x14ac:dyDescent="0.25">
      <c r="A1020" t="str">
        <f t="shared" si="32"/>
        <v>Function_13Application_262021</v>
      </c>
      <c r="B1020">
        <v>1017</v>
      </c>
      <c r="C1020" t="s">
        <v>379</v>
      </c>
      <c r="D1020" t="str">
        <f>VLOOKUP($C1020,'Look-Ups'!$C$2:$G$32,D$1-2,0)</f>
        <v>Function_13</v>
      </c>
      <c r="E1020" t="str">
        <f>VLOOKUP($C1020,'Look-Ups'!$C$2:$G$32,E$1-2,0)</f>
        <v>Function_Simpl_08</v>
      </c>
      <c r="F1020" t="str">
        <f>VLOOKUP($C1020,'Look-Ups'!$C$2:$G$32,F$1-2,0)</f>
        <v>Segment_09</v>
      </c>
      <c r="G1020" t="str">
        <f>VLOOKUP($C1020,'Look-Ups'!$C$2:$G$32,G$1-2,0)</f>
        <v>Proc_Type_01</v>
      </c>
      <c r="H1020" t="s">
        <v>237</v>
      </c>
      <c r="I1020">
        <f t="shared" si="33"/>
        <v>2021</v>
      </c>
      <c r="J1020" t="s">
        <v>21</v>
      </c>
      <c r="K1020" s="103">
        <v>1.1971261528342944E-2</v>
      </c>
      <c r="L1020" s="78" t="s">
        <v>108</v>
      </c>
    </row>
    <row r="1021" spans="1:12" ht="12.5" customHeight="1" x14ac:dyDescent="0.25">
      <c r="A1021" t="str">
        <f t="shared" si="32"/>
        <v>Function_13Application_262021</v>
      </c>
      <c r="B1021">
        <v>1018</v>
      </c>
      <c r="C1021" t="s">
        <v>379</v>
      </c>
      <c r="D1021" t="str">
        <f>VLOOKUP($C1021,'Look-Ups'!$C$2:$G$32,D$1-2,0)</f>
        <v>Function_13</v>
      </c>
      <c r="E1021" t="str">
        <f>VLOOKUP($C1021,'Look-Ups'!$C$2:$G$32,E$1-2,0)</f>
        <v>Function_Simpl_08</v>
      </c>
      <c r="F1021" t="str">
        <f>VLOOKUP($C1021,'Look-Ups'!$C$2:$G$32,F$1-2,0)</f>
        <v>Segment_09</v>
      </c>
      <c r="G1021" t="str">
        <f>VLOOKUP($C1021,'Look-Ups'!$C$2:$G$32,G$1-2,0)</f>
        <v>Proc_Type_01</v>
      </c>
      <c r="H1021" t="s">
        <v>242</v>
      </c>
      <c r="I1021">
        <f t="shared" si="33"/>
        <v>2021</v>
      </c>
      <c r="J1021" t="s">
        <v>21</v>
      </c>
      <c r="K1021" s="103">
        <v>1.1704729627403753E-2</v>
      </c>
      <c r="L1021" s="78" t="s">
        <v>108</v>
      </c>
    </row>
    <row r="1022" spans="1:12" ht="12.5" customHeight="1" x14ac:dyDescent="0.25">
      <c r="A1022" t="str">
        <f t="shared" si="32"/>
        <v>Function_13Application_262021</v>
      </c>
      <c r="B1022">
        <v>1019</v>
      </c>
      <c r="C1022" t="s">
        <v>379</v>
      </c>
      <c r="D1022" t="str">
        <f>VLOOKUP($C1022,'Look-Ups'!$C$2:$G$32,D$1-2,0)</f>
        <v>Function_13</v>
      </c>
      <c r="E1022" t="str">
        <f>VLOOKUP($C1022,'Look-Ups'!$C$2:$G$32,E$1-2,0)</f>
        <v>Function_Simpl_08</v>
      </c>
      <c r="F1022" t="str">
        <f>VLOOKUP($C1022,'Look-Ups'!$C$2:$G$32,F$1-2,0)</f>
        <v>Segment_09</v>
      </c>
      <c r="G1022" t="str">
        <f>VLOOKUP($C1022,'Look-Ups'!$C$2:$G$32,G$1-2,0)</f>
        <v>Proc_Type_01</v>
      </c>
      <c r="H1022" t="s">
        <v>225</v>
      </c>
      <c r="I1022">
        <f t="shared" si="33"/>
        <v>2021</v>
      </c>
      <c r="J1022" t="s">
        <v>21</v>
      </c>
      <c r="K1022" s="103">
        <v>1.1295767491066091E-2</v>
      </c>
      <c r="L1022" s="78" t="s">
        <v>108</v>
      </c>
    </row>
    <row r="1023" spans="1:12" ht="12.5" customHeight="1" x14ac:dyDescent="0.25">
      <c r="A1023" t="str">
        <f t="shared" si="32"/>
        <v>Function_13Application_262021</v>
      </c>
      <c r="B1023">
        <v>1020</v>
      </c>
      <c r="C1023" t="s">
        <v>379</v>
      </c>
      <c r="D1023" t="str">
        <f>VLOOKUP($C1023,'Look-Ups'!$C$2:$G$32,D$1-2,0)</f>
        <v>Function_13</v>
      </c>
      <c r="E1023" t="str">
        <f>VLOOKUP($C1023,'Look-Ups'!$C$2:$G$32,E$1-2,0)</f>
        <v>Function_Simpl_08</v>
      </c>
      <c r="F1023" t="str">
        <f>VLOOKUP($C1023,'Look-Ups'!$C$2:$G$32,F$1-2,0)</f>
        <v>Segment_09</v>
      </c>
      <c r="G1023" t="str">
        <f>VLOOKUP($C1023,'Look-Ups'!$C$2:$G$32,G$1-2,0)</f>
        <v>Proc_Type_01</v>
      </c>
      <c r="H1023" t="s">
        <v>219</v>
      </c>
      <c r="I1023">
        <f t="shared" si="33"/>
        <v>2021</v>
      </c>
      <c r="J1023" t="s">
        <v>21</v>
      </c>
      <c r="K1023" s="103">
        <v>1.1016880022906669E-2</v>
      </c>
      <c r="L1023" s="78" t="s">
        <v>108</v>
      </c>
    </row>
    <row r="1024" spans="1:12" ht="12.5" customHeight="1" x14ac:dyDescent="0.25">
      <c r="A1024" t="str">
        <f t="shared" si="32"/>
        <v>Function_13Application_262021</v>
      </c>
      <c r="B1024">
        <v>1021</v>
      </c>
      <c r="C1024" t="s">
        <v>379</v>
      </c>
      <c r="D1024" t="str">
        <f>VLOOKUP($C1024,'Look-Ups'!$C$2:$G$32,D$1-2,0)</f>
        <v>Function_13</v>
      </c>
      <c r="E1024" t="str">
        <f>VLOOKUP($C1024,'Look-Ups'!$C$2:$G$32,E$1-2,0)</f>
        <v>Function_Simpl_08</v>
      </c>
      <c r="F1024" t="str">
        <f>VLOOKUP($C1024,'Look-Ups'!$C$2:$G$32,F$1-2,0)</f>
        <v>Segment_09</v>
      </c>
      <c r="G1024" t="str">
        <f>VLOOKUP($C1024,'Look-Ups'!$C$2:$G$32,G$1-2,0)</f>
        <v>Proc_Type_01</v>
      </c>
      <c r="H1024" t="s">
        <v>166</v>
      </c>
      <c r="I1024">
        <f t="shared" si="33"/>
        <v>2021</v>
      </c>
      <c r="J1024" t="s">
        <v>21</v>
      </c>
      <c r="K1024" s="103">
        <v>1.0732888477877588E-2</v>
      </c>
      <c r="L1024" s="78" t="s">
        <v>108</v>
      </c>
    </row>
    <row r="1025" spans="1:12" ht="12.5" customHeight="1" x14ac:dyDescent="0.25">
      <c r="A1025" t="str">
        <f t="shared" si="32"/>
        <v>Function_13Application_262021</v>
      </c>
      <c r="B1025">
        <v>1022</v>
      </c>
      <c r="C1025" t="s">
        <v>379</v>
      </c>
      <c r="D1025" t="str">
        <f>VLOOKUP($C1025,'Look-Ups'!$C$2:$G$32,D$1-2,0)</f>
        <v>Function_13</v>
      </c>
      <c r="E1025" t="str">
        <f>VLOOKUP($C1025,'Look-Ups'!$C$2:$G$32,E$1-2,0)</f>
        <v>Function_Simpl_08</v>
      </c>
      <c r="F1025" t="str">
        <f>VLOOKUP($C1025,'Look-Ups'!$C$2:$G$32,F$1-2,0)</f>
        <v>Segment_09</v>
      </c>
      <c r="G1025" t="str">
        <f>VLOOKUP($C1025,'Look-Ups'!$C$2:$G$32,G$1-2,0)</f>
        <v>Proc_Type_01</v>
      </c>
      <c r="H1025" t="s">
        <v>244</v>
      </c>
      <c r="I1025">
        <f t="shared" si="33"/>
        <v>2021</v>
      </c>
      <c r="J1025" t="s">
        <v>21</v>
      </c>
      <c r="K1025" s="103">
        <v>1.4328794337324258E-2</v>
      </c>
      <c r="L1025" s="78" t="s">
        <v>106</v>
      </c>
    </row>
    <row r="1026" spans="1:12" ht="12.5" customHeight="1" x14ac:dyDescent="0.25">
      <c r="A1026" t="str">
        <f t="shared" si="32"/>
        <v>Function_14Application_292021</v>
      </c>
      <c r="B1026">
        <v>1023</v>
      </c>
      <c r="C1026" t="s">
        <v>382</v>
      </c>
      <c r="D1026" t="str">
        <f>VLOOKUP($C1026,'Look-Ups'!$C$2:$G$32,D$1-2,0)</f>
        <v>Function_14</v>
      </c>
      <c r="E1026" t="str">
        <f>VLOOKUP($C1026,'Look-Ups'!$C$2:$G$32,E$1-2,0)</f>
        <v>Function_Simpl_09</v>
      </c>
      <c r="F1026" t="str">
        <f>VLOOKUP($C1026,'Look-Ups'!$C$2:$G$32,F$1-2,0)</f>
        <v>Segment_09</v>
      </c>
      <c r="G1026" t="str">
        <f>VLOOKUP($C1026,'Look-Ups'!$C$2:$G$32,G$1-2,0)</f>
        <v>Proc_Type_01</v>
      </c>
      <c r="H1026" t="s">
        <v>171</v>
      </c>
      <c r="I1026">
        <f t="shared" si="33"/>
        <v>2021</v>
      </c>
      <c r="J1026" t="s">
        <v>21</v>
      </c>
      <c r="K1026" s="103">
        <v>0.83805237838419155</v>
      </c>
      <c r="L1026" s="78" t="s">
        <v>108</v>
      </c>
    </row>
    <row r="1027" spans="1:12" ht="12.5" customHeight="1" x14ac:dyDescent="0.25">
      <c r="A1027" t="str">
        <f t="shared" si="32"/>
        <v>Function_14Application_292021</v>
      </c>
      <c r="B1027">
        <v>1024</v>
      </c>
      <c r="C1027" t="s">
        <v>382</v>
      </c>
      <c r="D1027" t="str">
        <f>VLOOKUP($C1027,'Look-Ups'!$C$2:$G$32,D$1-2,0)</f>
        <v>Function_14</v>
      </c>
      <c r="E1027" t="str">
        <f>VLOOKUP($C1027,'Look-Ups'!$C$2:$G$32,E$1-2,0)</f>
        <v>Function_Simpl_09</v>
      </c>
      <c r="F1027" t="str">
        <f>VLOOKUP($C1027,'Look-Ups'!$C$2:$G$32,F$1-2,0)</f>
        <v>Segment_09</v>
      </c>
      <c r="G1027" t="str">
        <f>VLOOKUP($C1027,'Look-Ups'!$C$2:$G$32,G$1-2,0)</f>
        <v>Proc_Type_01</v>
      </c>
      <c r="H1027" t="s">
        <v>209</v>
      </c>
      <c r="I1027">
        <f t="shared" si="33"/>
        <v>2021</v>
      </c>
      <c r="J1027" t="s">
        <v>21</v>
      </c>
      <c r="K1027" s="103">
        <v>2.6496757378842353E-2</v>
      </c>
      <c r="L1027" s="78" t="s">
        <v>108</v>
      </c>
    </row>
    <row r="1028" spans="1:12" ht="12.5" customHeight="1" x14ac:dyDescent="0.25">
      <c r="A1028" t="str">
        <f t="shared" si="32"/>
        <v>Function_14Application_292021</v>
      </c>
      <c r="B1028">
        <v>1025</v>
      </c>
      <c r="C1028" t="s">
        <v>382</v>
      </c>
      <c r="D1028" t="str">
        <f>VLOOKUP($C1028,'Look-Ups'!$C$2:$G$32,D$1-2,0)</f>
        <v>Function_14</v>
      </c>
      <c r="E1028" t="str">
        <f>VLOOKUP($C1028,'Look-Ups'!$C$2:$G$32,E$1-2,0)</f>
        <v>Function_Simpl_09</v>
      </c>
      <c r="F1028" t="str">
        <f>VLOOKUP($C1028,'Look-Ups'!$C$2:$G$32,F$1-2,0)</f>
        <v>Segment_09</v>
      </c>
      <c r="G1028" t="str">
        <f>VLOOKUP($C1028,'Look-Ups'!$C$2:$G$32,G$1-2,0)</f>
        <v>Proc_Type_01</v>
      </c>
      <c r="H1028" t="s">
        <v>195</v>
      </c>
      <c r="I1028">
        <f t="shared" si="33"/>
        <v>2021</v>
      </c>
      <c r="J1028" t="s">
        <v>21</v>
      </c>
      <c r="K1028" s="103">
        <v>1.5015239441016182E-2</v>
      </c>
      <c r="L1028" s="78" t="s">
        <v>108</v>
      </c>
    </row>
    <row r="1029" spans="1:12" ht="12.5" customHeight="1" x14ac:dyDescent="0.25">
      <c r="A1029" t="str">
        <f t="shared" ref="A1029:A1092" si="34">D1029&amp;C1029&amp;I1029</f>
        <v>Function_14Application_292021</v>
      </c>
      <c r="B1029">
        <v>1026</v>
      </c>
      <c r="C1029" t="s">
        <v>382</v>
      </c>
      <c r="D1029" t="str">
        <f>VLOOKUP($C1029,'Look-Ups'!$C$2:$G$32,D$1-2,0)</f>
        <v>Function_14</v>
      </c>
      <c r="E1029" t="str">
        <f>VLOOKUP($C1029,'Look-Ups'!$C$2:$G$32,E$1-2,0)</f>
        <v>Function_Simpl_09</v>
      </c>
      <c r="F1029" t="str">
        <f>VLOOKUP($C1029,'Look-Ups'!$C$2:$G$32,F$1-2,0)</f>
        <v>Segment_09</v>
      </c>
      <c r="G1029" t="str">
        <f>VLOOKUP($C1029,'Look-Ups'!$C$2:$G$32,G$1-2,0)</f>
        <v>Proc_Type_01</v>
      </c>
      <c r="H1029" t="s">
        <v>187</v>
      </c>
      <c r="I1029">
        <f t="shared" si="33"/>
        <v>2021</v>
      </c>
      <c r="J1029" t="s">
        <v>21</v>
      </c>
      <c r="K1029" s="103">
        <v>3.7521966041875951E-2</v>
      </c>
      <c r="L1029" s="78" t="s">
        <v>108</v>
      </c>
    </row>
    <row r="1030" spans="1:12" ht="12.5" customHeight="1" x14ac:dyDescent="0.25">
      <c r="A1030" t="str">
        <f t="shared" si="34"/>
        <v>Function_14Application_292021</v>
      </c>
      <c r="B1030">
        <v>1027</v>
      </c>
      <c r="C1030" t="s">
        <v>382</v>
      </c>
      <c r="D1030" t="str">
        <f>VLOOKUP($C1030,'Look-Ups'!$C$2:$G$32,D$1-2,0)</f>
        <v>Function_14</v>
      </c>
      <c r="E1030" t="str">
        <f>VLOOKUP($C1030,'Look-Ups'!$C$2:$G$32,E$1-2,0)</f>
        <v>Function_Simpl_09</v>
      </c>
      <c r="F1030" t="str">
        <f>VLOOKUP($C1030,'Look-Ups'!$C$2:$G$32,F$1-2,0)</f>
        <v>Segment_09</v>
      </c>
      <c r="G1030" t="str">
        <f>VLOOKUP($C1030,'Look-Ups'!$C$2:$G$32,G$1-2,0)</f>
        <v>Proc_Type_01</v>
      </c>
      <c r="H1030" t="s">
        <v>178</v>
      </c>
      <c r="I1030">
        <f t="shared" si="33"/>
        <v>2021</v>
      </c>
      <c r="J1030" t="s">
        <v>21</v>
      </c>
      <c r="K1030" s="103">
        <v>1.5035545685157622E-2</v>
      </c>
      <c r="L1030" s="78" t="s">
        <v>108</v>
      </c>
    </row>
    <row r="1031" spans="1:12" ht="12.5" customHeight="1" x14ac:dyDescent="0.25">
      <c r="A1031" t="str">
        <f t="shared" si="34"/>
        <v>Function_14Application_292021</v>
      </c>
      <c r="B1031">
        <v>1028</v>
      </c>
      <c r="C1031" t="s">
        <v>382</v>
      </c>
      <c r="D1031" t="str">
        <f>VLOOKUP($C1031,'Look-Ups'!$C$2:$G$32,D$1-2,0)</f>
        <v>Function_14</v>
      </c>
      <c r="E1031" t="str">
        <f>VLOOKUP($C1031,'Look-Ups'!$C$2:$G$32,E$1-2,0)</f>
        <v>Function_Simpl_09</v>
      </c>
      <c r="F1031" t="str">
        <f>VLOOKUP($C1031,'Look-Ups'!$C$2:$G$32,F$1-2,0)</f>
        <v>Segment_09</v>
      </c>
      <c r="G1031" t="str">
        <f>VLOOKUP($C1031,'Look-Ups'!$C$2:$G$32,G$1-2,0)</f>
        <v>Proc_Type_01</v>
      </c>
      <c r="H1031" t="s">
        <v>222</v>
      </c>
      <c r="I1031">
        <f t="shared" si="33"/>
        <v>2021</v>
      </c>
      <c r="J1031" t="s">
        <v>21</v>
      </c>
      <c r="K1031" s="103">
        <v>1.3939488502395937E-2</v>
      </c>
      <c r="L1031" s="78" t="s">
        <v>108</v>
      </c>
    </row>
    <row r="1032" spans="1:12" ht="12.5" customHeight="1" x14ac:dyDescent="0.25">
      <c r="A1032" t="str">
        <f t="shared" si="34"/>
        <v>Function_14Application_292021</v>
      </c>
      <c r="B1032">
        <v>1029</v>
      </c>
      <c r="C1032" t="s">
        <v>382</v>
      </c>
      <c r="D1032" t="str">
        <f>VLOOKUP($C1032,'Look-Ups'!$C$2:$G$32,D$1-2,0)</f>
        <v>Function_14</v>
      </c>
      <c r="E1032" t="str">
        <f>VLOOKUP($C1032,'Look-Ups'!$C$2:$G$32,E$1-2,0)</f>
        <v>Function_Simpl_09</v>
      </c>
      <c r="F1032" t="str">
        <f>VLOOKUP($C1032,'Look-Ups'!$C$2:$G$32,F$1-2,0)</f>
        <v>Segment_09</v>
      </c>
      <c r="G1032" t="str">
        <f>VLOOKUP($C1032,'Look-Ups'!$C$2:$G$32,G$1-2,0)</f>
        <v>Proc_Type_01</v>
      </c>
      <c r="H1032" t="s">
        <v>167</v>
      </c>
      <c r="I1032">
        <f t="shared" si="33"/>
        <v>2021</v>
      </c>
      <c r="J1032" t="s">
        <v>21</v>
      </c>
      <c r="K1032" s="103">
        <v>1.3051875231011433E-2</v>
      </c>
      <c r="L1032" s="78" t="s">
        <v>108</v>
      </c>
    </row>
    <row r="1033" spans="1:12" ht="12.5" customHeight="1" x14ac:dyDescent="0.25">
      <c r="A1033" t="str">
        <f t="shared" si="34"/>
        <v>Function_14Application_292021</v>
      </c>
      <c r="B1033">
        <v>1030</v>
      </c>
      <c r="C1033" t="s">
        <v>382</v>
      </c>
      <c r="D1033" t="str">
        <f>VLOOKUP($C1033,'Look-Ups'!$C$2:$G$32,D$1-2,0)</f>
        <v>Function_14</v>
      </c>
      <c r="E1033" t="str">
        <f>VLOOKUP($C1033,'Look-Ups'!$C$2:$G$32,E$1-2,0)</f>
        <v>Function_Simpl_09</v>
      </c>
      <c r="F1033" t="str">
        <f>VLOOKUP($C1033,'Look-Ups'!$C$2:$G$32,F$1-2,0)</f>
        <v>Segment_09</v>
      </c>
      <c r="G1033" t="str">
        <f>VLOOKUP($C1033,'Look-Ups'!$C$2:$G$32,G$1-2,0)</f>
        <v>Proc_Type_01</v>
      </c>
      <c r="H1033" t="s">
        <v>214</v>
      </c>
      <c r="I1033">
        <f t="shared" si="33"/>
        <v>2021</v>
      </c>
      <c r="J1033" t="s">
        <v>21</v>
      </c>
      <c r="K1033" s="103">
        <v>1.1838598662939452E-2</v>
      </c>
      <c r="L1033" s="78" t="s">
        <v>108</v>
      </c>
    </row>
    <row r="1034" spans="1:12" ht="12.5" customHeight="1" x14ac:dyDescent="0.25">
      <c r="A1034" t="str">
        <f t="shared" si="34"/>
        <v>Function_14Application_292021</v>
      </c>
      <c r="B1034">
        <v>1031</v>
      </c>
      <c r="C1034" t="s">
        <v>382</v>
      </c>
      <c r="D1034" t="str">
        <f>VLOOKUP($C1034,'Look-Ups'!$C$2:$G$32,D$1-2,0)</f>
        <v>Function_14</v>
      </c>
      <c r="E1034" t="str">
        <f>VLOOKUP($C1034,'Look-Ups'!$C$2:$G$32,E$1-2,0)</f>
        <v>Function_Simpl_09</v>
      </c>
      <c r="F1034" t="str">
        <f>VLOOKUP($C1034,'Look-Ups'!$C$2:$G$32,F$1-2,0)</f>
        <v>Segment_09</v>
      </c>
      <c r="G1034" t="str">
        <f>VLOOKUP($C1034,'Look-Ups'!$C$2:$G$32,G$1-2,0)</f>
        <v>Proc_Type_01</v>
      </c>
      <c r="H1034" t="s">
        <v>237</v>
      </c>
      <c r="I1034">
        <f t="shared" si="33"/>
        <v>2021</v>
      </c>
      <c r="J1034" t="s">
        <v>21</v>
      </c>
      <c r="K1034" s="103">
        <v>1.1016880022906669E-2</v>
      </c>
      <c r="L1034" s="78" t="s">
        <v>108</v>
      </c>
    </row>
    <row r="1035" spans="1:12" ht="12.5" customHeight="1" x14ac:dyDescent="0.25">
      <c r="A1035" t="str">
        <f t="shared" si="34"/>
        <v>Function_14Application_292021</v>
      </c>
      <c r="B1035">
        <v>1032</v>
      </c>
      <c r="C1035" t="s">
        <v>382</v>
      </c>
      <c r="D1035" t="str">
        <f>VLOOKUP($C1035,'Look-Ups'!$C$2:$G$32,D$1-2,0)</f>
        <v>Function_14</v>
      </c>
      <c r="E1035" t="str">
        <f>VLOOKUP($C1035,'Look-Ups'!$C$2:$G$32,E$1-2,0)</f>
        <v>Function_Simpl_09</v>
      </c>
      <c r="F1035" t="str">
        <f>VLOOKUP($C1035,'Look-Ups'!$C$2:$G$32,F$1-2,0)</f>
        <v>Segment_09</v>
      </c>
      <c r="G1035" t="str">
        <f>VLOOKUP($C1035,'Look-Ups'!$C$2:$G$32,G$1-2,0)</f>
        <v>Proc_Type_01</v>
      </c>
      <c r="H1035" t="s">
        <v>244</v>
      </c>
      <c r="I1035">
        <f t="shared" ref="I1035:I1068" si="35">I680+1</f>
        <v>2021</v>
      </c>
      <c r="J1035" t="s">
        <v>21</v>
      </c>
      <c r="K1035" s="103">
        <v>1.8031270649662812E-2</v>
      </c>
      <c r="L1035" s="78" t="s">
        <v>106</v>
      </c>
    </row>
    <row r="1036" spans="1:12" ht="12.5" customHeight="1" x14ac:dyDescent="0.25">
      <c r="A1036" t="str">
        <f t="shared" si="34"/>
        <v>Function_13Application_272021</v>
      </c>
      <c r="B1036">
        <v>1033</v>
      </c>
      <c r="C1036" t="s">
        <v>380</v>
      </c>
      <c r="D1036" t="str">
        <f>VLOOKUP($C1036,'Look-Ups'!$C$2:$G$32,D$1-2,0)</f>
        <v>Function_13</v>
      </c>
      <c r="E1036" t="str">
        <f>VLOOKUP($C1036,'Look-Ups'!$C$2:$G$32,E$1-2,0)</f>
        <v>Function_Simpl_08</v>
      </c>
      <c r="F1036" t="str">
        <f>VLOOKUP($C1036,'Look-Ups'!$C$2:$G$32,F$1-2,0)</f>
        <v>Segment_09</v>
      </c>
      <c r="G1036" t="str">
        <f>VLOOKUP($C1036,'Look-Ups'!$C$2:$G$32,G$1-2,0)</f>
        <v>Proc_Type_01</v>
      </c>
      <c r="H1036" t="s">
        <v>171</v>
      </c>
      <c r="I1036">
        <f t="shared" si="35"/>
        <v>2021</v>
      </c>
      <c r="J1036" t="s">
        <v>21</v>
      </c>
      <c r="K1036" s="103">
        <v>0.2545636678775316</v>
      </c>
      <c r="L1036" s="78" t="s">
        <v>108</v>
      </c>
    </row>
    <row r="1037" spans="1:12" ht="12.5" customHeight="1" x14ac:dyDescent="0.25">
      <c r="A1037" t="str">
        <f t="shared" si="34"/>
        <v>Function_13Application_272021</v>
      </c>
      <c r="B1037">
        <v>1034</v>
      </c>
      <c r="C1037" t="s">
        <v>380</v>
      </c>
      <c r="D1037" t="str">
        <f>VLOOKUP($C1037,'Look-Ups'!$C$2:$G$32,D$1-2,0)</f>
        <v>Function_13</v>
      </c>
      <c r="E1037" t="str">
        <f>VLOOKUP($C1037,'Look-Ups'!$C$2:$G$32,E$1-2,0)</f>
        <v>Function_Simpl_08</v>
      </c>
      <c r="F1037" t="str">
        <f>VLOOKUP($C1037,'Look-Ups'!$C$2:$G$32,F$1-2,0)</f>
        <v>Segment_09</v>
      </c>
      <c r="G1037" t="str">
        <f>VLOOKUP($C1037,'Look-Ups'!$C$2:$G$32,G$1-2,0)</f>
        <v>Proc_Type_01</v>
      </c>
      <c r="H1037" t="s">
        <v>198</v>
      </c>
      <c r="I1037">
        <f t="shared" si="35"/>
        <v>2021</v>
      </c>
      <c r="J1037" t="s">
        <v>21</v>
      </c>
      <c r="K1037" s="103">
        <v>0.20229214105105678</v>
      </c>
      <c r="L1037" s="78" t="s">
        <v>108</v>
      </c>
    </row>
    <row r="1038" spans="1:12" ht="12.5" customHeight="1" x14ac:dyDescent="0.25">
      <c r="A1038" t="str">
        <f t="shared" si="34"/>
        <v>Function_13Application_272021</v>
      </c>
      <c r="B1038">
        <v>1035</v>
      </c>
      <c r="C1038" t="s">
        <v>380</v>
      </c>
      <c r="D1038" t="str">
        <f>VLOOKUP($C1038,'Look-Ups'!$C$2:$G$32,D$1-2,0)</f>
        <v>Function_13</v>
      </c>
      <c r="E1038" t="str">
        <f>VLOOKUP($C1038,'Look-Ups'!$C$2:$G$32,E$1-2,0)</f>
        <v>Function_Simpl_08</v>
      </c>
      <c r="F1038" t="str">
        <f>VLOOKUP($C1038,'Look-Ups'!$C$2:$G$32,F$1-2,0)</f>
        <v>Segment_09</v>
      </c>
      <c r="G1038" t="str">
        <f>VLOOKUP($C1038,'Look-Ups'!$C$2:$G$32,G$1-2,0)</f>
        <v>Proc_Type_01</v>
      </c>
      <c r="H1038" t="s">
        <v>207</v>
      </c>
      <c r="I1038">
        <f t="shared" si="35"/>
        <v>2021</v>
      </c>
      <c r="J1038" t="s">
        <v>21</v>
      </c>
      <c r="K1038" s="103">
        <v>0.12177785605561128</v>
      </c>
      <c r="L1038" s="78" t="s">
        <v>108</v>
      </c>
    </row>
    <row r="1039" spans="1:12" ht="12.5" customHeight="1" x14ac:dyDescent="0.25">
      <c r="A1039" t="str">
        <f t="shared" si="34"/>
        <v>Function_13Application_272021</v>
      </c>
      <c r="B1039">
        <v>1036</v>
      </c>
      <c r="C1039" t="s">
        <v>380</v>
      </c>
      <c r="D1039" t="str">
        <f>VLOOKUP($C1039,'Look-Ups'!$C$2:$G$32,D$1-2,0)</f>
        <v>Function_13</v>
      </c>
      <c r="E1039" t="str">
        <f>VLOOKUP($C1039,'Look-Ups'!$C$2:$G$32,E$1-2,0)</f>
        <v>Function_Simpl_08</v>
      </c>
      <c r="F1039" t="str">
        <f>VLOOKUP($C1039,'Look-Ups'!$C$2:$G$32,F$1-2,0)</f>
        <v>Segment_09</v>
      </c>
      <c r="G1039" t="str">
        <f>VLOOKUP($C1039,'Look-Ups'!$C$2:$G$32,G$1-2,0)</f>
        <v>Proc_Type_01</v>
      </c>
      <c r="H1039" t="s">
        <v>216</v>
      </c>
      <c r="I1039">
        <f t="shared" si="35"/>
        <v>2021</v>
      </c>
      <c r="J1039" t="s">
        <v>21</v>
      </c>
      <c r="K1039" s="103">
        <v>0.25261356917321021</v>
      </c>
      <c r="L1039" s="78" t="s">
        <v>108</v>
      </c>
    </row>
    <row r="1040" spans="1:12" ht="12.5" customHeight="1" x14ac:dyDescent="0.25">
      <c r="A1040" t="str">
        <f t="shared" si="34"/>
        <v>Function_13Application_272021</v>
      </c>
      <c r="B1040">
        <v>1037</v>
      </c>
      <c r="C1040" t="s">
        <v>380</v>
      </c>
      <c r="D1040" t="str">
        <f>VLOOKUP($C1040,'Look-Ups'!$C$2:$G$32,D$1-2,0)</f>
        <v>Function_13</v>
      </c>
      <c r="E1040" t="str">
        <f>VLOOKUP($C1040,'Look-Ups'!$C$2:$G$32,E$1-2,0)</f>
        <v>Function_Simpl_08</v>
      </c>
      <c r="F1040" t="str">
        <f>VLOOKUP($C1040,'Look-Ups'!$C$2:$G$32,F$1-2,0)</f>
        <v>Segment_09</v>
      </c>
      <c r="G1040" t="str">
        <f>VLOOKUP($C1040,'Look-Ups'!$C$2:$G$32,G$1-2,0)</f>
        <v>Proc_Type_01</v>
      </c>
      <c r="H1040" t="s">
        <v>209</v>
      </c>
      <c r="I1040">
        <f t="shared" si="35"/>
        <v>2021</v>
      </c>
      <c r="J1040" t="s">
        <v>21</v>
      </c>
      <c r="K1040" s="103">
        <v>5.4095003436234447E-2</v>
      </c>
      <c r="L1040" s="78" t="s">
        <v>108</v>
      </c>
    </row>
    <row r="1041" spans="1:12" ht="12.5" customHeight="1" x14ac:dyDescent="0.25">
      <c r="A1041" t="str">
        <f t="shared" si="34"/>
        <v>Function_13Application_272021</v>
      </c>
      <c r="B1041">
        <v>1038</v>
      </c>
      <c r="C1041" t="s">
        <v>380</v>
      </c>
      <c r="D1041" t="str">
        <f>VLOOKUP($C1041,'Look-Ups'!$C$2:$G$32,D$1-2,0)</f>
        <v>Function_13</v>
      </c>
      <c r="E1041" t="str">
        <f>VLOOKUP($C1041,'Look-Ups'!$C$2:$G$32,E$1-2,0)</f>
        <v>Function_Simpl_08</v>
      </c>
      <c r="F1041" t="str">
        <f>VLOOKUP($C1041,'Look-Ups'!$C$2:$G$32,F$1-2,0)</f>
        <v>Segment_09</v>
      </c>
      <c r="G1041" t="str">
        <f>VLOOKUP($C1041,'Look-Ups'!$C$2:$G$32,G$1-2,0)</f>
        <v>Proc_Type_01</v>
      </c>
      <c r="H1041" t="s">
        <v>194</v>
      </c>
      <c r="I1041">
        <f t="shared" si="35"/>
        <v>2021</v>
      </c>
      <c r="J1041" t="s">
        <v>21</v>
      </c>
      <c r="K1041" s="103">
        <v>3.2732625632217072E-2</v>
      </c>
      <c r="L1041" s="78" t="s">
        <v>108</v>
      </c>
    </row>
    <row r="1042" spans="1:12" ht="12.5" customHeight="1" x14ac:dyDescent="0.25">
      <c r="A1042" t="str">
        <f t="shared" si="34"/>
        <v>Function_13Application_272021</v>
      </c>
      <c r="B1042">
        <v>1039</v>
      </c>
      <c r="C1042" t="s">
        <v>380</v>
      </c>
      <c r="D1042" t="str">
        <f>VLOOKUP($C1042,'Look-Ups'!$C$2:$G$32,D$1-2,0)</f>
        <v>Function_13</v>
      </c>
      <c r="E1042" t="str">
        <f>VLOOKUP($C1042,'Look-Ups'!$C$2:$G$32,E$1-2,0)</f>
        <v>Function_Simpl_08</v>
      </c>
      <c r="F1042" t="str">
        <f>VLOOKUP($C1042,'Look-Ups'!$C$2:$G$32,F$1-2,0)</f>
        <v>Segment_09</v>
      </c>
      <c r="G1042" t="str">
        <f>VLOOKUP($C1042,'Look-Ups'!$C$2:$G$32,G$1-2,0)</f>
        <v>Proc_Type_01</v>
      </c>
      <c r="H1042" t="s">
        <v>165</v>
      </c>
      <c r="I1042">
        <f t="shared" si="35"/>
        <v>2021</v>
      </c>
      <c r="J1042" t="s">
        <v>21</v>
      </c>
      <c r="K1042" s="103">
        <v>1.2426254413219723E-2</v>
      </c>
      <c r="L1042" s="78" t="s">
        <v>108</v>
      </c>
    </row>
    <row r="1043" spans="1:12" ht="12.5" customHeight="1" x14ac:dyDescent="0.25">
      <c r="A1043" t="str">
        <f t="shared" si="34"/>
        <v>Function_13Application_272021</v>
      </c>
      <c r="B1043">
        <v>1040</v>
      </c>
      <c r="C1043" t="s">
        <v>380</v>
      </c>
      <c r="D1043" t="str">
        <f>VLOOKUP($C1043,'Look-Ups'!$C$2:$G$32,D$1-2,0)</f>
        <v>Function_13</v>
      </c>
      <c r="E1043" t="str">
        <f>VLOOKUP($C1043,'Look-Ups'!$C$2:$G$32,E$1-2,0)</f>
        <v>Function_Simpl_08</v>
      </c>
      <c r="F1043" t="str">
        <f>VLOOKUP($C1043,'Look-Ups'!$C$2:$G$32,F$1-2,0)</f>
        <v>Segment_09</v>
      </c>
      <c r="G1043" t="str">
        <f>VLOOKUP($C1043,'Look-Ups'!$C$2:$G$32,G$1-2,0)</f>
        <v>Proc_Type_01</v>
      </c>
      <c r="H1043" t="s">
        <v>177</v>
      </c>
      <c r="I1043">
        <f t="shared" si="35"/>
        <v>2021</v>
      </c>
      <c r="J1043" t="s">
        <v>21</v>
      </c>
      <c r="K1043" s="103">
        <v>5.9192993314697261E-3</v>
      </c>
      <c r="L1043" s="78" t="s">
        <v>108</v>
      </c>
    </row>
    <row r="1044" spans="1:12" ht="12.5" customHeight="1" x14ac:dyDescent="0.25">
      <c r="A1044" t="str">
        <f t="shared" si="34"/>
        <v>Function_13Application_272021</v>
      </c>
      <c r="B1044">
        <v>1041</v>
      </c>
      <c r="C1044" t="s">
        <v>380</v>
      </c>
      <c r="D1044" t="str">
        <f>VLOOKUP($C1044,'Look-Ups'!$C$2:$G$32,D$1-2,0)</f>
        <v>Function_13</v>
      </c>
      <c r="E1044" t="str">
        <f>VLOOKUP($C1044,'Look-Ups'!$C$2:$G$32,E$1-2,0)</f>
        <v>Function_Simpl_08</v>
      </c>
      <c r="F1044" t="str">
        <f>VLOOKUP($C1044,'Look-Ups'!$C$2:$G$32,F$1-2,0)</f>
        <v>Segment_09</v>
      </c>
      <c r="G1044" t="str">
        <f>VLOOKUP($C1044,'Look-Ups'!$C$2:$G$32,G$1-2,0)</f>
        <v>Proc_Type_01</v>
      </c>
      <c r="H1044" t="s">
        <v>219</v>
      </c>
      <c r="I1044">
        <f t="shared" si="35"/>
        <v>2021</v>
      </c>
      <c r="J1044" t="s">
        <v>21</v>
      </c>
      <c r="K1044" s="103">
        <v>1.1125361057651847E-2</v>
      </c>
      <c r="L1044" s="78" t="s">
        <v>108</v>
      </c>
    </row>
    <row r="1045" spans="1:12" ht="12.5" customHeight="1" x14ac:dyDescent="0.25">
      <c r="A1045" t="str">
        <f t="shared" si="34"/>
        <v>Function_13Application_272021</v>
      </c>
      <c r="B1045">
        <v>1042</v>
      </c>
      <c r="C1045" t="s">
        <v>380</v>
      </c>
      <c r="D1045" t="str">
        <f>VLOOKUP($C1045,'Look-Ups'!$C$2:$G$32,D$1-2,0)</f>
        <v>Function_13</v>
      </c>
      <c r="E1045" t="str">
        <f>VLOOKUP($C1045,'Look-Ups'!$C$2:$G$32,E$1-2,0)</f>
        <v>Function_Simpl_08</v>
      </c>
      <c r="F1045" t="str">
        <f>VLOOKUP($C1045,'Look-Ups'!$C$2:$G$32,F$1-2,0)</f>
        <v>Segment_09</v>
      </c>
      <c r="G1045" t="str">
        <f>VLOOKUP($C1045,'Look-Ups'!$C$2:$G$32,G$1-2,0)</f>
        <v>Proc_Type_01</v>
      </c>
      <c r="H1045" t="s">
        <v>178</v>
      </c>
      <c r="I1045">
        <f t="shared" si="35"/>
        <v>2021</v>
      </c>
      <c r="J1045" t="s">
        <v>21</v>
      </c>
      <c r="K1045" s="103">
        <v>1.0931951872036364E-2</v>
      </c>
      <c r="L1045" s="78" t="s">
        <v>108</v>
      </c>
    </row>
    <row r="1046" spans="1:12" ht="12.5" customHeight="1" x14ac:dyDescent="0.25">
      <c r="A1046" t="str">
        <f t="shared" si="34"/>
        <v>Function_13Application_272021</v>
      </c>
      <c r="B1046">
        <v>1043</v>
      </c>
      <c r="C1046" t="s">
        <v>380</v>
      </c>
      <c r="D1046" t="str">
        <f>VLOOKUP($C1046,'Look-Ups'!$C$2:$G$32,D$1-2,0)</f>
        <v>Function_13</v>
      </c>
      <c r="E1046" t="str">
        <f>VLOOKUP($C1046,'Look-Ups'!$C$2:$G$32,E$1-2,0)</f>
        <v>Function_Simpl_08</v>
      </c>
      <c r="F1046" t="str">
        <f>VLOOKUP($C1046,'Look-Ups'!$C$2:$G$32,F$1-2,0)</f>
        <v>Segment_09</v>
      </c>
      <c r="G1046" t="str">
        <f>VLOOKUP($C1046,'Look-Ups'!$C$2:$G$32,G$1-2,0)</f>
        <v>Proc_Type_01</v>
      </c>
      <c r="H1046" t="s">
        <v>180</v>
      </c>
      <c r="I1046">
        <f t="shared" si="35"/>
        <v>2021</v>
      </c>
      <c r="J1046" t="s">
        <v>21</v>
      </c>
      <c r="K1046" s="103">
        <v>1.0833142335237717E-2</v>
      </c>
      <c r="L1046" s="78" t="s">
        <v>108</v>
      </c>
    </row>
    <row r="1047" spans="1:12" ht="12.5" customHeight="1" x14ac:dyDescent="0.25">
      <c r="A1047" t="str">
        <f t="shared" si="34"/>
        <v>Function_13Application_272021</v>
      </c>
      <c r="B1047">
        <v>1044</v>
      </c>
      <c r="C1047" t="s">
        <v>380</v>
      </c>
      <c r="D1047" t="str">
        <f>VLOOKUP($C1047,'Look-Ups'!$C$2:$G$32,D$1-2,0)</f>
        <v>Function_13</v>
      </c>
      <c r="E1047" t="str">
        <f>VLOOKUP($C1047,'Look-Ups'!$C$2:$G$32,E$1-2,0)</f>
        <v>Function_Simpl_08</v>
      </c>
      <c r="F1047" t="str">
        <f>VLOOKUP($C1047,'Look-Ups'!$C$2:$G$32,F$1-2,0)</f>
        <v>Segment_09</v>
      </c>
      <c r="G1047" t="str">
        <f>VLOOKUP($C1047,'Look-Ups'!$C$2:$G$32,G$1-2,0)</f>
        <v>Proc_Type_01</v>
      </c>
      <c r="H1047" t="s">
        <v>205</v>
      </c>
      <c r="I1047">
        <f t="shared" si="35"/>
        <v>2021</v>
      </c>
      <c r="J1047" t="s">
        <v>21</v>
      </c>
      <c r="K1047" s="103">
        <v>1.0690276808271048E-2</v>
      </c>
      <c r="L1047" s="78" t="s">
        <v>108</v>
      </c>
    </row>
    <row r="1048" spans="1:12" ht="12.5" customHeight="1" x14ac:dyDescent="0.25">
      <c r="A1048" t="str">
        <f t="shared" si="34"/>
        <v>Function_13Application_272021</v>
      </c>
      <c r="B1048">
        <v>1045</v>
      </c>
      <c r="C1048" t="s">
        <v>380</v>
      </c>
      <c r="D1048" t="str">
        <f>VLOOKUP($C1048,'Look-Ups'!$C$2:$G$32,D$1-2,0)</f>
        <v>Function_13</v>
      </c>
      <c r="E1048" t="str">
        <f>VLOOKUP($C1048,'Look-Ups'!$C$2:$G$32,E$1-2,0)</f>
        <v>Function_Simpl_08</v>
      </c>
      <c r="F1048" t="str">
        <f>VLOOKUP($C1048,'Look-Ups'!$C$2:$G$32,F$1-2,0)</f>
        <v>Segment_09</v>
      </c>
      <c r="G1048" t="str">
        <f>VLOOKUP($C1048,'Look-Ups'!$C$2:$G$32,G$1-2,0)</f>
        <v>Proc_Type_01</v>
      </c>
      <c r="H1048" t="s">
        <v>166</v>
      </c>
      <c r="I1048">
        <f t="shared" si="35"/>
        <v>2021</v>
      </c>
      <c r="J1048" t="s">
        <v>21</v>
      </c>
      <c r="K1048" s="103">
        <v>0</v>
      </c>
      <c r="L1048" s="78">
        <v>0</v>
      </c>
    </row>
    <row r="1049" spans="1:12" ht="12.5" customHeight="1" x14ac:dyDescent="0.25">
      <c r="A1049" t="str">
        <f t="shared" si="34"/>
        <v>Function_13Application_272021</v>
      </c>
      <c r="B1049">
        <v>1046</v>
      </c>
      <c r="C1049" t="s">
        <v>380</v>
      </c>
      <c r="D1049" t="str">
        <f>VLOOKUP($C1049,'Look-Ups'!$C$2:$G$32,D$1-2,0)</f>
        <v>Function_13</v>
      </c>
      <c r="E1049" t="str">
        <f>VLOOKUP($C1049,'Look-Ups'!$C$2:$G$32,E$1-2,0)</f>
        <v>Function_Simpl_08</v>
      </c>
      <c r="F1049" t="str">
        <f>VLOOKUP($C1049,'Look-Ups'!$C$2:$G$32,F$1-2,0)</f>
        <v>Segment_09</v>
      </c>
      <c r="G1049" t="str">
        <f>VLOOKUP($C1049,'Look-Ups'!$C$2:$G$32,G$1-2,0)</f>
        <v>Proc_Type_01</v>
      </c>
      <c r="H1049" t="s">
        <v>241</v>
      </c>
      <c r="I1049">
        <f t="shared" si="35"/>
        <v>2021</v>
      </c>
      <c r="J1049" t="s">
        <v>21</v>
      </c>
      <c r="K1049" s="103">
        <v>0</v>
      </c>
      <c r="L1049" s="78">
        <v>0</v>
      </c>
    </row>
    <row r="1050" spans="1:12" ht="12.5" customHeight="1" x14ac:dyDescent="0.25">
      <c r="A1050" t="str">
        <f t="shared" si="34"/>
        <v>Function_13Application_272021</v>
      </c>
      <c r="B1050">
        <v>1047</v>
      </c>
      <c r="C1050" t="s">
        <v>380</v>
      </c>
      <c r="D1050" t="str">
        <f>VLOOKUP($C1050,'Look-Ups'!$C$2:$G$32,D$1-2,0)</f>
        <v>Function_13</v>
      </c>
      <c r="E1050" t="str">
        <f>VLOOKUP($C1050,'Look-Ups'!$C$2:$G$32,E$1-2,0)</f>
        <v>Function_Simpl_08</v>
      </c>
      <c r="F1050" t="str">
        <f>VLOOKUP($C1050,'Look-Ups'!$C$2:$G$32,F$1-2,0)</f>
        <v>Segment_09</v>
      </c>
      <c r="G1050" t="str">
        <f>VLOOKUP($C1050,'Look-Ups'!$C$2:$G$32,G$1-2,0)</f>
        <v>Proc_Type_01</v>
      </c>
      <c r="H1050" t="s">
        <v>210</v>
      </c>
      <c r="I1050">
        <f t="shared" si="35"/>
        <v>2021</v>
      </c>
      <c r="J1050" t="s">
        <v>21</v>
      </c>
      <c r="K1050" s="103">
        <v>0</v>
      </c>
      <c r="L1050" s="78">
        <v>0</v>
      </c>
    </row>
    <row r="1051" spans="1:12" ht="12.5" customHeight="1" x14ac:dyDescent="0.25">
      <c r="A1051" t="str">
        <f t="shared" si="34"/>
        <v>Function_13Application_272021</v>
      </c>
      <c r="B1051">
        <v>1048</v>
      </c>
      <c r="C1051" t="s">
        <v>380</v>
      </c>
      <c r="D1051" t="str">
        <f>VLOOKUP($C1051,'Look-Ups'!$C$2:$G$32,D$1-2,0)</f>
        <v>Function_13</v>
      </c>
      <c r="E1051" t="str">
        <f>VLOOKUP($C1051,'Look-Ups'!$C$2:$G$32,E$1-2,0)</f>
        <v>Function_Simpl_08</v>
      </c>
      <c r="F1051" t="str">
        <f>VLOOKUP($C1051,'Look-Ups'!$C$2:$G$32,F$1-2,0)</f>
        <v>Segment_09</v>
      </c>
      <c r="G1051" t="str">
        <f>VLOOKUP($C1051,'Look-Ups'!$C$2:$G$32,G$1-2,0)</f>
        <v>Proc_Type_01</v>
      </c>
      <c r="H1051" t="s">
        <v>181</v>
      </c>
      <c r="I1051">
        <f t="shared" si="35"/>
        <v>2021</v>
      </c>
      <c r="J1051" t="s">
        <v>21</v>
      </c>
      <c r="K1051" s="103">
        <v>0</v>
      </c>
      <c r="L1051" s="78">
        <v>0</v>
      </c>
    </row>
    <row r="1052" spans="1:12" ht="12.5" customHeight="1" x14ac:dyDescent="0.25">
      <c r="A1052" t="str">
        <f t="shared" si="34"/>
        <v>Function_13Application_272021</v>
      </c>
      <c r="B1052">
        <v>1049</v>
      </c>
      <c r="C1052" t="s">
        <v>380</v>
      </c>
      <c r="D1052" t="str">
        <f>VLOOKUP($C1052,'Look-Ups'!$C$2:$G$32,D$1-2,0)</f>
        <v>Function_13</v>
      </c>
      <c r="E1052" t="str">
        <f>VLOOKUP($C1052,'Look-Ups'!$C$2:$G$32,E$1-2,0)</f>
        <v>Function_Simpl_08</v>
      </c>
      <c r="F1052" t="str">
        <f>VLOOKUP($C1052,'Look-Ups'!$C$2:$G$32,F$1-2,0)</f>
        <v>Segment_09</v>
      </c>
      <c r="G1052" t="str">
        <f>VLOOKUP($C1052,'Look-Ups'!$C$2:$G$32,G$1-2,0)</f>
        <v>Proc_Type_01</v>
      </c>
      <c r="H1052" t="s">
        <v>185</v>
      </c>
      <c r="I1052">
        <f t="shared" si="35"/>
        <v>2021</v>
      </c>
      <c r="J1052" t="s">
        <v>21</v>
      </c>
      <c r="K1052" s="103">
        <v>0</v>
      </c>
      <c r="L1052" s="78">
        <v>0</v>
      </c>
    </row>
    <row r="1053" spans="1:12" ht="12.5" customHeight="1" x14ac:dyDescent="0.25">
      <c r="A1053" t="str">
        <f t="shared" si="34"/>
        <v>Function_13Application_272021</v>
      </c>
      <c r="B1053">
        <v>1050</v>
      </c>
      <c r="C1053" t="s">
        <v>380</v>
      </c>
      <c r="D1053" t="str">
        <f>VLOOKUP($C1053,'Look-Ups'!$C$2:$G$32,D$1-2,0)</f>
        <v>Function_13</v>
      </c>
      <c r="E1053" t="str">
        <f>VLOOKUP($C1053,'Look-Ups'!$C$2:$G$32,E$1-2,0)</f>
        <v>Function_Simpl_08</v>
      </c>
      <c r="F1053" t="str">
        <f>VLOOKUP($C1053,'Look-Ups'!$C$2:$G$32,F$1-2,0)</f>
        <v>Segment_09</v>
      </c>
      <c r="G1053" t="str">
        <f>VLOOKUP($C1053,'Look-Ups'!$C$2:$G$32,G$1-2,0)</f>
        <v>Proc_Type_01</v>
      </c>
      <c r="H1053" t="s">
        <v>189</v>
      </c>
      <c r="I1053">
        <f t="shared" si="35"/>
        <v>2021</v>
      </c>
      <c r="J1053" t="s">
        <v>21</v>
      </c>
      <c r="K1053" s="103">
        <v>0</v>
      </c>
      <c r="L1053" s="78">
        <v>0</v>
      </c>
    </row>
    <row r="1054" spans="1:12" ht="12.5" customHeight="1" x14ac:dyDescent="0.25">
      <c r="A1054" t="str">
        <f t="shared" si="34"/>
        <v>Function_13Application_272021</v>
      </c>
      <c r="B1054">
        <v>1051</v>
      </c>
      <c r="C1054" t="s">
        <v>380</v>
      </c>
      <c r="D1054" t="str">
        <f>VLOOKUP($C1054,'Look-Ups'!$C$2:$G$32,D$1-2,0)</f>
        <v>Function_13</v>
      </c>
      <c r="E1054" t="str">
        <f>VLOOKUP($C1054,'Look-Ups'!$C$2:$G$32,E$1-2,0)</f>
        <v>Function_Simpl_08</v>
      </c>
      <c r="F1054" t="str">
        <f>VLOOKUP($C1054,'Look-Ups'!$C$2:$G$32,F$1-2,0)</f>
        <v>Segment_09</v>
      </c>
      <c r="G1054" t="str">
        <f>VLOOKUP($C1054,'Look-Ups'!$C$2:$G$32,G$1-2,0)</f>
        <v>Proc_Type_01</v>
      </c>
      <c r="H1054" t="s">
        <v>158</v>
      </c>
      <c r="I1054">
        <f t="shared" si="35"/>
        <v>2021</v>
      </c>
      <c r="J1054" t="s">
        <v>21</v>
      </c>
      <c r="K1054" s="103">
        <v>0</v>
      </c>
      <c r="L1054" s="78">
        <v>0</v>
      </c>
    </row>
    <row r="1055" spans="1:12" ht="12.5" customHeight="1" x14ac:dyDescent="0.25">
      <c r="A1055" t="str">
        <f t="shared" si="34"/>
        <v>Function_13Application_272021</v>
      </c>
      <c r="B1055">
        <v>1052</v>
      </c>
      <c r="C1055" t="s">
        <v>380</v>
      </c>
      <c r="D1055" t="str">
        <f>VLOOKUP($C1055,'Look-Ups'!$C$2:$G$32,D$1-2,0)</f>
        <v>Function_13</v>
      </c>
      <c r="E1055" t="str">
        <f>VLOOKUP($C1055,'Look-Ups'!$C$2:$G$32,E$1-2,0)</f>
        <v>Function_Simpl_08</v>
      </c>
      <c r="F1055" t="str">
        <f>VLOOKUP($C1055,'Look-Ups'!$C$2:$G$32,F$1-2,0)</f>
        <v>Segment_09</v>
      </c>
      <c r="G1055" t="str">
        <f>VLOOKUP($C1055,'Look-Ups'!$C$2:$G$32,G$1-2,0)</f>
        <v>Proc_Type_01</v>
      </c>
      <c r="H1055" t="s">
        <v>234</v>
      </c>
      <c r="I1055">
        <f t="shared" si="35"/>
        <v>2021</v>
      </c>
      <c r="J1055" t="s">
        <v>21</v>
      </c>
      <c r="K1055" s="103">
        <v>0</v>
      </c>
      <c r="L1055" s="78">
        <v>0</v>
      </c>
    </row>
    <row r="1056" spans="1:12" ht="12.5" customHeight="1" x14ac:dyDescent="0.25">
      <c r="A1056" t="str">
        <f t="shared" si="34"/>
        <v>Function_13Application_272021</v>
      </c>
      <c r="B1056">
        <v>1053</v>
      </c>
      <c r="C1056" t="s">
        <v>380</v>
      </c>
      <c r="D1056" t="str">
        <f>VLOOKUP($C1056,'Look-Ups'!$C$2:$G$32,D$1-2,0)</f>
        <v>Function_13</v>
      </c>
      <c r="E1056" t="str">
        <f>VLOOKUP($C1056,'Look-Ups'!$C$2:$G$32,E$1-2,0)</f>
        <v>Function_Simpl_08</v>
      </c>
      <c r="F1056" t="str">
        <f>VLOOKUP($C1056,'Look-Ups'!$C$2:$G$32,F$1-2,0)</f>
        <v>Segment_09</v>
      </c>
      <c r="G1056" t="str">
        <f>VLOOKUP($C1056,'Look-Ups'!$C$2:$G$32,G$1-2,0)</f>
        <v>Proc_Type_01</v>
      </c>
      <c r="H1056" t="s">
        <v>244</v>
      </c>
      <c r="I1056">
        <f t="shared" si="35"/>
        <v>2021</v>
      </c>
      <c r="J1056" t="s">
        <v>21</v>
      </c>
      <c r="K1056" s="103">
        <v>9.5181898518325037E-3</v>
      </c>
      <c r="L1056" s="78" t="s">
        <v>106</v>
      </c>
    </row>
    <row r="1057" spans="1:12" ht="12.5" customHeight="1" x14ac:dyDescent="0.25">
      <c r="A1057" t="str">
        <f t="shared" si="34"/>
        <v>Function_14Application_282021</v>
      </c>
      <c r="B1057">
        <v>1054</v>
      </c>
      <c r="C1057" t="s">
        <v>381</v>
      </c>
      <c r="D1057" t="str">
        <f>VLOOKUP($C1057,'Look-Ups'!$C$2:$G$32,D$1-2,0)</f>
        <v>Function_14</v>
      </c>
      <c r="E1057" t="str">
        <f>VLOOKUP($C1057,'Look-Ups'!$C$2:$G$32,E$1-2,0)</f>
        <v>Function_Simpl_09</v>
      </c>
      <c r="F1057" t="str">
        <f>VLOOKUP($C1057,'Look-Ups'!$C$2:$G$32,F$1-2,0)</f>
        <v>Segment_09</v>
      </c>
      <c r="G1057" t="str">
        <f>VLOOKUP($C1057,'Look-Ups'!$C$2:$G$32,G$1-2,0)</f>
        <v>Proc_Type_01</v>
      </c>
      <c r="H1057" t="s">
        <v>222</v>
      </c>
      <c r="I1057">
        <f t="shared" si="35"/>
        <v>2021</v>
      </c>
      <c r="J1057" t="s">
        <v>21</v>
      </c>
      <c r="K1057" s="103">
        <v>0.23375322067737869</v>
      </c>
      <c r="L1057" s="78" t="s">
        <v>108</v>
      </c>
    </row>
    <row r="1058" spans="1:12" ht="12.5" customHeight="1" x14ac:dyDescent="0.25">
      <c r="A1058" t="str">
        <f t="shared" si="34"/>
        <v>Function_14Application_282021</v>
      </c>
      <c r="B1058">
        <v>1055</v>
      </c>
      <c r="C1058" t="s">
        <v>381</v>
      </c>
      <c r="D1058" t="str">
        <f>VLOOKUP($C1058,'Look-Ups'!$C$2:$G$32,D$1-2,0)</f>
        <v>Function_14</v>
      </c>
      <c r="E1058" t="str">
        <f>VLOOKUP($C1058,'Look-Ups'!$C$2:$G$32,E$1-2,0)</f>
        <v>Function_Simpl_09</v>
      </c>
      <c r="F1058" t="str">
        <f>VLOOKUP($C1058,'Look-Ups'!$C$2:$G$32,F$1-2,0)</f>
        <v>Segment_09</v>
      </c>
      <c r="G1058" t="str">
        <f>VLOOKUP($C1058,'Look-Ups'!$C$2:$G$32,G$1-2,0)</f>
        <v>Proc_Type_01</v>
      </c>
      <c r="H1058" t="s">
        <v>195</v>
      </c>
      <c r="I1058">
        <f t="shared" si="35"/>
        <v>2021</v>
      </c>
      <c r="J1058" t="s">
        <v>21</v>
      </c>
      <c r="K1058" s="103">
        <v>0.40257142497722742</v>
      </c>
      <c r="L1058" s="78" t="s">
        <v>108</v>
      </c>
    </row>
    <row r="1059" spans="1:12" ht="12.5" customHeight="1" x14ac:dyDescent="0.25">
      <c r="A1059" t="str">
        <f t="shared" si="34"/>
        <v>Function_14Application_282021</v>
      </c>
      <c r="B1059">
        <v>1056</v>
      </c>
      <c r="C1059" t="s">
        <v>381</v>
      </c>
      <c r="D1059" t="str">
        <f>VLOOKUP($C1059,'Look-Ups'!$C$2:$G$32,D$1-2,0)</f>
        <v>Function_14</v>
      </c>
      <c r="E1059" t="str">
        <f>VLOOKUP($C1059,'Look-Ups'!$C$2:$G$32,E$1-2,0)</f>
        <v>Function_Simpl_09</v>
      </c>
      <c r="F1059" t="str">
        <f>VLOOKUP($C1059,'Look-Ups'!$C$2:$G$32,F$1-2,0)</f>
        <v>Segment_09</v>
      </c>
      <c r="G1059" t="str">
        <f>VLOOKUP($C1059,'Look-Ups'!$C$2:$G$32,G$1-2,0)</f>
        <v>Proc_Type_01</v>
      </c>
      <c r="H1059" t="s">
        <v>187</v>
      </c>
      <c r="I1059">
        <f t="shared" si="35"/>
        <v>2021</v>
      </c>
      <c r="J1059" t="s">
        <v>21</v>
      </c>
      <c r="K1059" s="103">
        <v>0.20336546028326113</v>
      </c>
      <c r="L1059" s="78" t="s">
        <v>108</v>
      </c>
    </row>
    <row r="1060" spans="1:12" ht="12.5" customHeight="1" x14ac:dyDescent="0.25">
      <c r="A1060" t="str">
        <f t="shared" si="34"/>
        <v>Function_14Application_282021</v>
      </c>
      <c r="B1060">
        <v>1057</v>
      </c>
      <c r="C1060" t="s">
        <v>381</v>
      </c>
      <c r="D1060" t="str">
        <f>VLOOKUP($C1060,'Look-Ups'!$C$2:$G$32,D$1-2,0)</f>
        <v>Function_14</v>
      </c>
      <c r="E1060" t="str">
        <f>VLOOKUP($C1060,'Look-Ups'!$C$2:$G$32,E$1-2,0)</f>
        <v>Function_Simpl_09</v>
      </c>
      <c r="F1060" t="str">
        <f>VLOOKUP($C1060,'Look-Ups'!$C$2:$G$32,F$1-2,0)</f>
        <v>Segment_09</v>
      </c>
      <c r="G1060" t="str">
        <f>VLOOKUP($C1060,'Look-Ups'!$C$2:$G$32,G$1-2,0)</f>
        <v>Proc_Type_01</v>
      </c>
      <c r="H1060" t="s">
        <v>237</v>
      </c>
      <c r="I1060">
        <f t="shared" si="35"/>
        <v>2021</v>
      </c>
      <c r="J1060" t="s">
        <v>21</v>
      </c>
      <c r="K1060" s="103">
        <v>9.2725159110258661E-3</v>
      </c>
      <c r="L1060" s="78" t="s">
        <v>108</v>
      </c>
    </row>
    <row r="1061" spans="1:12" ht="12.5" customHeight="1" x14ac:dyDescent="0.25">
      <c r="A1061" t="str">
        <f t="shared" si="34"/>
        <v>Function_14Application_282021</v>
      </c>
      <c r="B1061">
        <v>1058</v>
      </c>
      <c r="C1061" t="s">
        <v>381</v>
      </c>
      <c r="D1061" t="str">
        <f>VLOOKUP($C1061,'Look-Ups'!$C$2:$G$32,D$1-2,0)</f>
        <v>Function_14</v>
      </c>
      <c r="E1061" t="str">
        <f>VLOOKUP($C1061,'Look-Ups'!$C$2:$G$32,E$1-2,0)</f>
        <v>Function_Simpl_09</v>
      </c>
      <c r="F1061" t="str">
        <f>VLOOKUP($C1061,'Look-Ups'!$C$2:$G$32,F$1-2,0)</f>
        <v>Segment_09</v>
      </c>
      <c r="G1061" t="str">
        <f>VLOOKUP($C1061,'Look-Ups'!$C$2:$G$32,G$1-2,0)</f>
        <v>Proc_Type_01</v>
      </c>
      <c r="H1061" t="s">
        <v>161</v>
      </c>
      <c r="I1061">
        <f t="shared" si="35"/>
        <v>2021</v>
      </c>
      <c r="J1061" t="s">
        <v>21</v>
      </c>
      <c r="K1061" s="103">
        <v>0</v>
      </c>
      <c r="L1061" s="78">
        <v>0</v>
      </c>
    </row>
    <row r="1062" spans="1:12" ht="12.5" customHeight="1" x14ac:dyDescent="0.25">
      <c r="A1062" t="str">
        <f t="shared" si="34"/>
        <v>Function_14Application_282021</v>
      </c>
      <c r="B1062">
        <v>1059</v>
      </c>
      <c r="C1062" t="s">
        <v>381</v>
      </c>
      <c r="D1062" t="str">
        <f>VLOOKUP($C1062,'Look-Ups'!$C$2:$G$32,D$1-2,0)</f>
        <v>Function_14</v>
      </c>
      <c r="E1062" t="str">
        <f>VLOOKUP($C1062,'Look-Ups'!$C$2:$G$32,E$1-2,0)</f>
        <v>Function_Simpl_09</v>
      </c>
      <c r="F1062" t="str">
        <f>VLOOKUP($C1062,'Look-Ups'!$C$2:$G$32,F$1-2,0)</f>
        <v>Segment_09</v>
      </c>
      <c r="G1062" t="str">
        <f>VLOOKUP($C1062,'Look-Ups'!$C$2:$G$32,G$1-2,0)</f>
        <v>Proc_Type_01</v>
      </c>
      <c r="H1062" t="s">
        <v>209</v>
      </c>
      <c r="I1062">
        <f t="shared" si="35"/>
        <v>2021</v>
      </c>
      <c r="J1062" t="s">
        <v>21</v>
      </c>
      <c r="K1062" s="103">
        <v>3.8197762445633124E-2</v>
      </c>
      <c r="L1062" s="78" t="s">
        <v>108</v>
      </c>
    </row>
    <row r="1063" spans="1:12" ht="12.5" customHeight="1" x14ac:dyDescent="0.25">
      <c r="A1063" t="str">
        <f t="shared" si="34"/>
        <v>Function_14Application_282021</v>
      </c>
      <c r="B1063">
        <v>1060</v>
      </c>
      <c r="C1063" t="s">
        <v>381</v>
      </c>
      <c r="D1063" t="str">
        <f>VLOOKUP($C1063,'Look-Ups'!$C$2:$G$32,D$1-2,0)</f>
        <v>Function_14</v>
      </c>
      <c r="E1063" t="str">
        <f>VLOOKUP($C1063,'Look-Ups'!$C$2:$G$32,E$1-2,0)</f>
        <v>Function_Simpl_09</v>
      </c>
      <c r="F1063" t="str">
        <f>VLOOKUP($C1063,'Look-Ups'!$C$2:$G$32,F$1-2,0)</f>
        <v>Segment_09</v>
      </c>
      <c r="G1063" t="str">
        <f>VLOOKUP($C1063,'Look-Ups'!$C$2:$G$32,G$1-2,0)</f>
        <v>Proc_Type_01</v>
      </c>
      <c r="H1063" t="s">
        <v>214</v>
      </c>
      <c r="I1063">
        <f t="shared" si="35"/>
        <v>2021</v>
      </c>
      <c r="J1063" t="s">
        <v>21</v>
      </c>
      <c r="K1063" s="103">
        <v>0</v>
      </c>
      <c r="L1063" s="78">
        <v>0</v>
      </c>
    </row>
    <row r="1064" spans="1:12" ht="12.5" customHeight="1" x14ac:dyDescent="0.25">
      <c r="A1064" t="str">
        <f t="shared" si="34"/>
        <v>Function_14Application_282021</v>
      </c>
      <c r="B1064">
        <v>1061</v>
      </c>
      <c r="C1064" t="s">
        <v>381</v>
      </c>
      <c r="D1064" t="str">
        <f>VLOOKUP($C1064,'Look-Ups'!$C$2:$G$32,D$1-2,0)</f>
        <v>Function_14</v>
      </c>
      <c r="E1064" t="str">
        <f>VLOOKUP($C1064,'Look-Ups'!$C$2:$G$32,E$1-2,0)</f>
        <v>Function_Simpl_09</v>
      </c>
      <c r="F1064" t="str">
        <f>VLOOKUP($C1064,'Look-Ups'!$C$2:$G$32,F$1-2,0)</f>
        <v>Segment_09</v>
      </c>
      <c r="G1064" t="str">
        <f>VLOOKUP($C1064,'Look-Ups'!$C$2:$G$32,G$1-2,0)</f>
        <v>Proc_Type_01</v>
      </c>
      <c r="H1064" t="s">
        <v>178</v>
      </c>
      <c r="I1064">
        <f t="shared" si="35"/>
        <v>2021</v>
      </c>
      <c r="J1064" t="s">
        <v>21</v>
      </c>
      <c r="K1064" s="103">
        <v>0</v>
      </c>
      <c r="L1064" s="78">
        <v>0</v>
      </c>
    </row>
    <row r="1065" spans="1:12" ht="12.5" customHeight="1" x14ac:dyDescent="0.25">
      <c r="A1065" t="str">
        <f t="shared" si="34"/>
        <v>Function_14Application_282021</v>
      </c>
      <c r="B1065">
        <v>1062</v>
      </c>
      <c r="C1065" t="s">
        <v>381</v>
      </c>
      <c r="D1065" t="str">
        <f>VLOOKUP($C1065,'Look-Ups'!$C$2:$G$32,D$1-2,0)</f>
        <v>Function_14</v>
      </c>
      <c r="E1065" t="str">
        <f>VLOOKUP($C1065,'Look-Ups'!$C$2:$G$32,E$1-2,0)</f>
        <v>Function_Simpl_09</v>
      </c>
      <c r="F1065" t="str">
        <f>VLOOKUP($C1065,'Look-Ups'!$C$2:$G$32,F$1-2,0)</f>
        <v>Segment_09</v>
      </c>
      <c r="G1065" t="str">
        <f>VLOOKUP($C1065,'Look-Ups'!$C$2:$G$32,G$1-2,0)</f>
        <v>Proc_Type_01</v>
      </c>
      <c r="H1065" t="s">
        <v>219</v>
      </c>
      <c r="I1065">
        <f t="shared" si="35"/>
        <v>2021</v>
      </c>
      <c r="J1065" t="s">
        <v>21</v>
      </c>
      <c r="K1065" s="103">
        <v>1.0588950617614137E-2</v>
      </c>
      <c r="L1065" s="78" t="s">
        <v>108</v>
      </c>
    </row>
    <row r="1066" spans="1:12" ht="12.5" customHeight="1" x14ac:dyDescent="0.25">
      <c r="A1066" t="str">
        <f t="shared" si="34"/>
        <v>Function_14Application_282021</v>
      </c>
      <c r="B1066">
        <v>1063</v>
      </c>
      <c r="C1066" t="s">
        <v>381</v>
      </c>
      <c r="D1066" t="str">
        <f>VLOOKUP($C1066,'Look-Ups'!$C$2:$G$32,D$1-2,0)</f>
        <v>Function_14</v>
      </c>
      <c r="E1066" t="str">
        <f>VLOOKUP($C1066,'Look-Ups'!$C$2:$G$32,E$1-2,0)</f>
        <v>Function_Simpl_09</v>
      </c>
      <c r="F1066" t="str">
        <f>VLOOKUP($C1066,'Look-Ups'!$C$2:$G$32,F$1-2,0)</f>
        <v>Segment_09</v>
      </c>
      <c r="G1066" t="str">
        <f>VLOOKUP($C1066,'Look-Ups'!$C$2:$G$32,G$1-2,0)</f>
        <v>Proc_Type_01</v>
      </c>
      <c r="H1066" t="s">
        <v>171</v>
      </c>
      <c r="I1066">
        <f t="shared" si="35"/>
        <v>2021</v>
      </c>
      <c r="J1066" t="s">
        <v>21</v>
      </c>
      <c r="K1066" s="103">
        <v>4.0893417015341826E-2</v>
      </c>
      <c r="L1066" s="78" t="s">
        <v>108</v>
      </c>
    </row>
    <row r="1067" spans="1:12" ht="12.5" customHeight="1" x14ac:dyDescent="0.25">
      <c r="A1067" t="str">
        <f t="shared" si="34"/>
        <v>Function_14Application_282021</v>
      </c>
      <c r="B1067">
        <v>1064</v>
      </c>
      <c r="C1067" t="s">
        <v>381</v>
      </c>
      <c r="D1067" t="str">
        <f>VLOOKUP($C1067,'Look-Ups'!$C$2:$G$32,D$1-2,0)</f>
        <v>Function_14</v>
      </c>
      <c r="E1067" t="str">
        <f>VLOOKUP($C1067,'Look-Ups'!$C$2:$G$32,E$1-2,0)</f>
        <v>Function_Simpl_09</v>
      </c>
      <c r="F1067" t="str">
        <f>VLOOKUP($C1067,'Look-Ups'!$C$2:$G$32,F$1-2,0)</f>
        <v>Segment_09</v>
      </c>
      <c r="G1067" t="str">
        <f>VLOOKUP($C1067,'Look-Ups'!$C$2:$G$32,G$1-2,0)</f>
        <v>Proc_Type_01</v>
      </c>
      <c r="H1067" t="s">
        <v>244</v>
      </c>
      <c r="I1067">
        <f t="shared" si="35"/>
        <v>2021</v>
      </c>
      <c r="J1067" t="s">
        <v>21</v>
      </c>
      <c r="K1067" s="103">
        <v>6.1357248072517967E-2</v>
      </c>
      <c r="L1067" s="78" t="s">
        <v>106</v>
      </c>
    </row>
    <row r="1068" spans="1:12" ht="12.5" customHeight="1" x14ac:dyDescent="0.25">
      <c r="A1068" t="str">
        <f t="shared" si="34"/>
        <v>Function_15Application_302021</v>
      </c>
      <c r="B1068">
        <v>1065</v>
      </c>
      <c r="C1068" t="s">
        <v>383</v>
      </c>
      <c r="D1068" t="str">
        <f>VLOOKUP($C1068,'Look-Ups'!$C$2:$G$32,D$1-2,0)</f>
        <v>Function_15</v>
      </c>
      <c r="E1068" t="str">
        <f>VLOOKUP($C1068,'Look-Ups'!$C$2:$G$32,E$1-2,0)</f>
        <v>Function_Simpl_10</v>
      </c>
      <c r="F1068" t="str">
        <f>VLOOKUP($C1068,'Look-Ups'!$C$2:$G$32,F$1-2,0)</f>
        <v>Segment_10</v>
      </c>
      <c r="G1068" t="str">
        <f>VLOOKUP($C1068,'Look-Ups'!$C$2:$G$32,G$1-2,0)</f>
        <v>Proc_Type_01</v>
      </c>
      <c r="H1068" t="s">
        <v>244</v>
      </c>
      <c r="I1068">
        <f t="shared" si="35"/>
        <v>2021</v>
      </c>
      <c r="J1068" t="s">
        <v>21</v>
      </c>
      <c r="K1068" s="103">
        <v>1</v>
      </c>
      <c r="L1068" s="78" t="s">
        <v>106</v>
      </c>
    </row>
    <row r="1069" spans="1:12" x14ac:dyDescent="0.25">
      <c r="A1069" t="str">
        <f t="shared" si="34"/>
        <v>Function_01Application_012022</v>
      </c>
      <c r="B1069">
        <v>1066</v>
      </c>
      <c r="C1069" t="s">
        <v>354</v>
      </c>
      <c r="D1069" t="str">
        <f>VLOOKUP($C1069,'Look-Ups'!$C$2:$G$32,D$1-2,0)</f>
        <v>Function_01</v>
      </c>
      <c r="E1069" t="str">
        <f>VLOOKUP($C1069,'Look-Ups'!$C$2:$G$32,E$1-2,0)</f>
        <v>Function_Simpl_01</v>
      </c>
      <c r="F1069" t="str">
        <f>VLOOKUP($C1069,'Look-Ups'!$C$2:$G$32,F$1-2,0)</f>
        <v>Segment_01</v>
      </c>
      <c r="G1069" t="str">
        <f>VLOOKUP($C1069,'Look-Ups'!$C$2:$G$32,G$1-2,0)</f>
        <v>Proc_Type_01</v>
      </c>
      <c r="H1069" t="s">
        <v>195</v>
      </c>
      <c r="I1069">
        <f>I714+1</f>
        <v>2022</v>
      </c>
      <c r="J1069" t="s">
        <v>22</v>
      </c>
      <c r="K1069" s="103">
        <v>0.82</v>
      </c>
      <c r="L1069" s="78" t="s">
        <v>108</v>
      </c>
    </row>
    <row r="1070" spans="1:12" ht="12.5" customHeight="1" x14ac:dyDescent="0.25">
      <c r="A1070" t="str">
        <f t="shared" si="34"/>
        <v>Function_01Application_012022</v>
      </c>
      <c r="B1070">
        <v>1067</v>
      </c>
      <c r="C1070" t="s">
        <v>354</v>
      </c>
      <c r="D1070" t="str">
        <f>VLOOKUP($C1070,'Look-Ups'!$C$2:$G$32,D$1-2,0)</f>
        <v>Function_01</v>
      </c>
      <c r="E1070" t="str">
        <f>VLOOKUP($C1070,'Look-Ups'!$C$2:$G$32,E$1-2,0)</f>
        <v>Function_Simpl_01</v>
      </c>
      <c r="F1070" t="str">
        <f>VLOOKUP($C1070,'Look-Ups'!$C$2:$G$32,F$1-2,0)</f>
        <v>Segment_01</v>
      </c>
      <c r="G1070" t="str">
        <f>VLOOKUP($C1070,'Look-Ups'!$C$2:$G$32,G$1-2,0)</f>
        <v>Proc_Type_01</v>
      </c>
      <c r="H1070" t="s">
        <v>161</v>
      </c>
      <c r="I1070">
        <f t="shared" ref="I1070:I1133" si="36">I715+1</f>
        <v>2022</v>
      </c>
      <c r="J1070" t="s">
        <v>22</v>
      </c>
      <c r="K1070" s="103">
        <v>0.13</v>
      </c>
      <c r="L1070" s="78" t="s">
        <v>108</v>
      </c>
    </row>
    <row r="1071" spans="1:12" ht="12.5" customHeight="1" x14ac:dyDescent="0.25">
      <c r="A1071" t="str">
        <f t="shared" si="34"/>
        <v>Function_01Application_012022</v>
      </c>
      <c r="B1071">
        <v>1068</v>
      </c>
      <c r="C1071" t="s">
        <v>354</v>
      </c>
      <c r="D1071" t="str">
        <f>VLOOKUP($C1071,'Look-Ups'!$C$2:$G$32,D$1-2,0)</f>
        <v>Function_01</v>
      </c>
      <c r="E1071" t="str">
        <f>VLOOKUP($C1071,'Look-Ups'!$C$2:$G$32,E$1-2,0)</f>
        <v>Function_Simpl_01</v>
      </c>
      <c r="F1071" t="str">
        <f>VLOOKUP($C1071,'Look-Ups'!$C$2:$G$32,F$1-2,0)</f>
        <v>Segment_01</v>
      </c>
      <c r="G1071" t="str">
        <f>VLOOKUP($C1071,'Look-Ups'!$C$2:$G$32,G$1-2,0)</f>
        <v>Proc_Type_01</v>
      </c>
      <c r="H1071" t="s">
        <v>190</v>
      </c>
      <c r="I1071">
        <f t="shared" si="36"/>
        <v>2022</v>
      </c>
      <c r="J1071" t="s">
        <v>22</v>
      </c>
      <c r="K1071" s="103">
        <v>0</v>
      </c>
      <c r="L1071" s="78">
        <v>0</v>
      </c>
    </row>
    <row r="1072" spans="1:12" ht="12.5" customHeight="1" x14ac:dyDescent="0.25">
      <c r="A1072" t="str">
        <f t="shared" si="34"/>
        <v>Function_01Application_012022</v>
      </c>
      <c r="B1072">
        <v>1069</v>
      </c>
      <c r="C1072" t="s">
        <v>354</v>
      </c>
      <c r="D1072" t="str">
        <f>VLOOKUP($C1072,'Look-Ups'!$C$2:$G$32,D$1-2,0)</f>
        <v>Function_01</v>
      </c>
      <c r="E1072" t="str">
        <f>VLOOKUP($C1072,'Look-Ups'!$C$2:$G$32,E$1-2,0)</f>
        <v>Function_Simpl_01</v>
      </c>
      <c r="F1072" t="str">
        <f>VLOOKUP($C1072,'Look-Ups'!$C$2:$G$32,F$1-2,0)</f>
        <v>Segment_01</v>
      </c>
      <c r="G1072" t="str">
        <f>VLOOKUP($C1072,'Look-Ups'!$C$2:$G$32,G$1-2,0)</f>
        <v>Proc_Type_01</v>
      </c>
      <c r="H1072" t="s">
        <v>206</v>
      </c>
      <c r="I1072">
        <f t="shared" si="36"/>
        <v>2022</v>
      </c>
      <c r="J1072" t="s">
        <v>22</v>
      </c>
      <c r="K1072" s="103">
        <v>0</v>
      </c>
      <c r="L1072" s="78">
        <v>0</v>
      </c>
    </row>
    <row r="1073" spans="1:12" ht="12.5" customHeight="1" x14ac:dyDescent="0.25">
      <c r="A1073" t="str">
        <f t="shared" si="34"/>
        <v>Function_01Application_012022</v>
      </c>
      <c r="B1073">
        <v>1070</v>
      </c>
      <c r="C1073" t="s">
        <v>354</v>
      </c>
      <c r="D1073" t="str">
        <f>VLOOKUP($C1073,'Look-Ups'!$C$2:$G$32,D$1-2,0)</f>
        <v>Function_01</v>
      </c>
      <c r="E1073" t="str">
        <f>VLOOKUP($C1073,'Look-Ups'!$C$2:$G$32,E$1-2,0)</f>
        <v>Function_Simpl_01</v>
      </c>
      <c r="F1073" t="str">
        <f>VLOOKUP($C1073,'Look-Ups'!$C$2:$G$32,F$1-2,0)</f>
        <v>Segment_01</v>
      </c>
      <c r="G1073" t="str">
        <f>VLOOKUP($C1073,'Look-Ups'!$C$2:$G$32,G$1-2,0)</f>
        <v>Proc_Type_01</v>
      </c>
      <c r="H1073" t="s">
        <v>164</v>
      </c>
      <c r="I1073">
        <f t="shared" si="36"/>
        <v>2022</v>
      </c>
      <c r="J1073" t="s">
        <v>22</v>
      </c>
      <c r="K1073" s="103">
        <v>0</v>
      </c>
      <c r="L1073" s="78">
        <v>0</v>
      </c>
    </row>
    <row r="1074" spans="1:12" ht="12.5" customHeight="1" x14ac:dyDescent="0.25">
      <c r="A1074" t="str">
        <f t="shared" si="34"/>
        <v>Function_01Application_012022</v>
      </c>
      <c r="B1074">
        <v>1071</v>
      </c>
      <c r="C1074" t="s">
        <v>354</v>
      </c>
      <c r="D1074" t="str">
        <f>VLOOKUP($C1074,'Look-Ups'!$C$2:$G$32,D$1-2,0)</f>
        <v>Function_01</v>
      </c>
      <c r="E1074" t="str">
        <f>VLOOKUP($C1074,'Look-Ups'!$C$2:$G$32,E$1-2,0)</f>
        <v>Function_Simpl_01</v>
      </c>
      <c r="F1074" t="str">
        <f>VLOOKUP($C1074,'Look-Ups'!$C$2:$G$32,F$1-2,0)</f>
        <v>Segment_01</v>
      </c>
      <c r="G1074" t="str">
        <f>VLOOKUP($C1074,'Look-Ups'!$C$2:$G$32,G$1-2,0)</f>
        <v>Proc_Type_01</v>
      </c>
      <c r="H1074" t="s">
        <v>160</v>
      </c>
      <c r="I1074">
        <f t="shared" si="36"/>
        <v>2022</v>
      </c>
      <c r="J1074" t="s">
        <v>22</v>
      </c>
      <c r="K1074" s="103">
        <v>0</v>
      </c>
      <c r="L1074" s="78">
        <v>0</v>
      </c>
    </row>
    <row r="1075" spans="1:12" ht="12.5" customHeight="1" x14ac:dyDescent="0.25">
      <c r="A1075" t="str">
        <f t="shared" si="34"/>
        <v>Function_01Application_012022</v>
      </c>
      <c r="B1075">
        <v>1072</v>
      </c>
      <c r="C1075" t="s">
        <v>354</v>
      </c>
      <c r="D1075" t="str">
        <f>VLOOKUP($C1075,'Look-Ups'!$C$2:$G$32,D$1-2,0)</f>
        <v>Function_01</v>
      </c>
      <c r="E1075" t="str">
        <f>VLOOKUP($C1075,'Look-Ups'!$C$2:$G$32,E$1-2,0)</f>
        <v>Function_Simpl_01</v>
      </c>
      <c r="F1075" t="str">
        <f>VLOOKUP($C1075,'Look-Ups'!$C$2:$G$32,F$1-2,0)</f>
        <v>Segment_01</v>
      </c>
      <c r="G1075" t="str">
        <f>VLOOKUP($C1075,'Look-Ups'!$C$2:$G$32,G$1-2,0)</f>
        <v>Proc_Type_01</v>
      </c>
      <c r="H1075" t="s">
        <v>182</v>
      </c>
      <c r="I1075">
        <f t="shared" si="36"/>
        <v>2022</v>
      </c>
      <c r="J1075" t="s">
        <v>22</v>
      </c>
      <c r="K1075" s="103">
        <v>0</v>
      </c>
      <c r="L1075" s="78">
        <v>0</v>
      </c>
    </row>
    <row r="1076" spans="1:12" ht="12.5" customHeight="1" x14ac:dyDescent="0.25">
      <c r="A1076" t="str">
        <f t="shared" si="34"/>
        <v>Function_01Application_012022</v>
      </c>
      <c r="B1076">
        <v>1073</v>
      </c>
      <c r="C1076" t="s">
        <v>354</v>
      </c>
      <c r="D1076" t="str">
        <f>VLOOKUP($C1076,'Look-Ups'!$C$2:$G$32,D$1-2,0)</f>
        <v>Function_01</v>
      </c>
      <c r="E1076" t="str">
        <f>VLOOKUP($C1076,'Look-Ups'!$C$2:$G$32,E$1-2,0)</f>
        <v>Function_Simpl_01</v>
      </c>
      <c r="F1076" t="str">
        <f>VLOOKUP($C1076,'Look-Ups'!$C$2:$G$32,F$1-2,0)</f>
        <v>Segment_01</v>
      </c>
      <c r="G1076" t="str">
        <f>VLOOKUP($C1076,'Look-Ups'!$C$2:$G$32,G$1-2,0)</f>
        <v>Proc_Type_01</v>
      </c>
      <c r="H1076" t="s">
        <v>212</v>
      </c>
      <c r="I1076">
        <f t="shared" si="36"/>
        <v>2022</v>
      </c>
      <c r="J1076" t="s">
        <v>22</v>
      </c>
      <c r="K1076" s="103">
        <v>1E-3</v>
      </c>
      <c r="L1076" s="78" t="s">
        <v>108</v>
      </c>
    </row>
    <row r="1077" spans="1:12" ht="12.5" customHeight="1" x14ac:dyDescent="0.25">
      <c r="A1077" t="str">
        <f t="shared" si="34"/>
        <v>Function_01Application_012022</v>
      </c>
      <c r="B1077">
        <v>1074</v>
      </c>
      <c r="C1077" t="s">
        <v>354</v>
      </c>
      <c r="D1077" t="str">
        <f>VLOOKUP($C1077,'Look-Ups'!$C$2:$G$32,D$1-2,0)</f>
        <v>Function_01</v>
      </c>
      <c r="E1077" t="str">
        <f>VLOOKUP($C1077,'Look-Ups'!$C$2:$G$32,E$1-2,0)</f>
        <v>Function_Simpl_01</v>
      </c>
      <c r="F1077" t="str">
        <f>VLOOKUP($C1077,'Look-Ups'!$C$2:$G$32,F$1-2,0)</f>
        <v>Segment_01</v>
      </c>
      <c r="G1077" t="str">
        <f>VLOOKUP($C1077,'Look-Ups'!$C$2:$G$32,G$1-2,0)</f>
        <v>Proc_Type_01</v>
      </c>
      <c r="H1077" t="s">
        <v>179</v>
      </c>
      <c r="I1077">
        <f t="shared" si="36"/>
        <v>2022</v>
      </c>
      <c r="J1077" t="s">
        <v>22</v>
      </c>
      <c r="K1077" s="103">
        <v>1E-3</v>
      </c>
      <c r="L1077" s="78" t="s">
        <v>108</v>
      </c>
    </row>
    <row r="1078" spans="1:12" ht="12.5" customHeight="1" x14ac:dyDescent="0.25">
      <c r="A1078" t="str">
        <f t="shared" si="34"/>
        <v>Function_01Application_012022</v>
      </c>
      <c r="B1078">
        <v>1075</v>
      </c>
      <c r="C1078" t="s">
        <v>354</v>
      </c>
      <c r="D1078" t="str">
        <f>VLOOKUP($C1078,'Look-Ups'!$C$2:$G$32,D$1-2,0)</f>
        <v>Function_01</v>
      </c>
      <c r="E1078" t="str">
        <f>VLOOKUP($C1078,'Look-Ups'!$C$2:$G$32,E$1-2,0)</f>
        <v>Function_Simpl_01</v>
      </c>
      <c r="F1078" t="str">
        <f>VLOOKUP($C1078,'Look-Ups'!$C$2:$G$32,F$1-2,0)</f>
        <v>Segment_01</v>
      </c>
      <c r="G1078" t="str">
        <f>VLOOKUP($C1078,'Look-Ups'!$C$2:$G$32,G$1-2,0)</f>
        <v>Proc_Type_01</v>
      </c>
      <c r="H1078" t="s">
        <v>167</v>
      </c>
      <c r="I1078">
        <f t="shared" si="36"/>
        <v>2022</v>
      </c>
      <c r="J1078" t="s">
        <v>22</v>
      </c>
      <c r="K1078" s="103">
        <v>1E-3</v>
      </c>
      <c r="L1078" s="78" t="s">
        <v>108</v>
      </c>
    </row>
    <row r="1079" spans="1:12" ht="12.5" customHeight="1" x14ac:dyDescent="0.25">
      <c r="A1079" t="str">
        <f t="shared" si="34"/>
        <v>Function_01Application_012022</v>
      </c>
      <c r="B1079">
        <v>1076</v>
      </c>
      <c r="C1079" t="s">
        <v>354</v>
      </c>
      <c r="D1079" t="str">
        <f>VLOOKUP($C1079,'Look-Ups'!$C$2:$G$32,D$1-2,0)</f>
        <v>Function_01</v>
      </c>
      <c r="E1079" t="str">
        <f>VLOOKUP($C1079,'Look-Ups'!$C$2:$G$32,E$1-2,0)</f>
        <v>Function_Simpl_01</v>
      </c>
      <c r="F1079" t="str">
        <f>VLOOKUP($C1079,'Look-Ups'!$C$2:$G$32,F$1-2,0)</f>
        <v>Segment_01</v>
      </c>
      <c r="G1079" t="str">
        <f>VLOOKUP($C1079,'Look-Ups'!$C$2:$G$32,G$1-2,0)</f>
        <v>Proc_Type_01</v>
      </c>
      <c r="H1079" t="s">
        <v>235</v>
      </c>
      <c r="I1079">
        <f t="shared" si="36"/>
        <v>2022</v>
      </c>
      <c r="J1079" t="s">
        <v>22</v>
      </c>
      <c r="K1079" s="103">
        <v>1E-3</v>
      </c>
      <c r="L1079" s="78" t="s">
        <v>108</v>
      </c>
    </row>
    <row r="1080" spans="1:12" ht="12.5" customHeight="1" x14ac:dyDescent="0.25">
      <c r="A1080" t="str">
        <f t="shared" si="34"/>
        <v>Function_01Application_012022</v>
      </c>
      <c r="B1080">
        <v>1077</v>
      </c>
      <c r="C1080" t="s">
        <v>354</v>
      </c>
      <c r="D1080" t="str">
        <f>VLOOKUP($C1080,'Look-Ups'!$C$2:$G$32,D$1-2,0)</f>
        <v>Function_01</v>
      </c>
      <c r="E1080" t="str">
        <f>VLOOKUP($C1080,'Look-Ups'!$C$2:$G$32,E$1-2,0)</f>
        <v>Function_Simpl_01</v>
      </c>
      <c r="F1080" t="str">
        <f>VLOOKUP($C1080,'Look-Ups'!$C$2:$G$32,F$1-2,0)</f>
        <v>Segment_01</v>
      </c>
      <c r="G1080" t="str">
        <f>VLOOKUP($C1080,'Look-Ups'!$C$2:$G$32,G$1-2,0)</f>
        <v>Proc_Type_01</v>
      </c>
      <c r="H1080" t="s">
        <v>191</v>
      </c>
      <c r="I1080">
        <f t="shared" si="36"/>
        <v>2022</v>
      </c>
      <c r="J1080" t="s">
        <v>22</v>
      </c>
      <c r="K1080" s="103">
        <v>0</v>
      </c>
      <c r="L1080" s="78">
        <v>0</v>
      </c>
    </row>
    <row r="1081" spans="1:12" ht="12.5" customHeight="1" x14ac:dyDescent="0.25">
      <c r="A1081" t="str">
        <f t="shared" si="34"/>
        <v>Function_01Application_012022</v>
      </c>
      <c r="B1081">
        <v>1078</v>
      </c>
      <c r="C1081" t="s">
        <v>354</v>
      </c>
      <c r="D1081" t="str">
        <f>VLOOKUP($C1081,'Look-Ups'!$C$2:$G$32,D$1-2,0)</f>
        <v>Function_01</v>
      </c>
      <c r="E1081" t="str">
        <f>VLOOKUP($C1081,'Look-Ups'!$C$2:$G$32,E$1-2,0)</f>
        <v>Function_Simpl_01</v>
      </c>
      <c r="F1081" t="str">
        <f>VLOOKUP($C1081,'Look-Ups'!$C$2:$G$32,F$1-2,0)</f>
        <v>Segment_01</v>
      </c>
      <c r="G1081" t="str">
        <f>VLOOKUP($C1081,'Look-Ups'!$C$2:$G$32,G$1-2,0)</f>
        <v>Proc_Type_01</v>
      </c>
      <c r="H1081" t="s">
        <v>174</v>
      </c>
      <c r="I1081">
        <f t="shared" si="36"/>
        <v>2022</v>
      </c>
      <c r="J1081" t="s">
        <v>22</v>
      </c>
      <c r="K1081" s="103">
        <v>0</v>
      </c>
      <c r="L1081" s="78">
        <v>0</v>
      </c>
    </row>
    <row r="1082" spans="1:12" ht="12.5" customHeight="1" x14ac:dyDescent="0.25">
      <c r="A1082" t="str">
        <f t="shared" si="34"/>
        <v>Function_01Application_012022</v>
      </c>
      <c r="B1082">
        <v>1079</v>
      </c>
      <c r="C1082" t="s">
        <v>354</v>
      </c>
      <c r="D1082" t="str">
        <f>VLOOKUP($C1082,'Look-Ups'!$C$2:$G$32,D$1-2,0)</f>
        <v>Function_01</v>
      </c>
      <c r="E1082" t="str">
        <f>VLOOKUP($C1082,'Look-Ups'!$C$2:$G$32,E$1-2,0)</f>
        <v>Function_Simpl_01</v>
      </c>
      <c r="F1082" t="str">
        <f>VLOOKUP($C1082,'Look-Ups'!$C$2:$G$32,F$1-2,0)</f>
        <v>Segment_01</v>
      </c>
      <c r="G1082" t="str">
        <f>VLOOKUP($C1082,'Look-Ups'!$C$2:$G$32,G$1-2,0)</f>
        <v>Proc_Type_01</v>
      </c>
      <c r="H1082" t="s">
        <v>218</v>
      </c>
      <c r="I1082">
        <f t="shared" si="36"/>
        <v>2022</v>
      </c>
      <c r="J1082" t="s">
        <v>22</v>
      </c>
      <c r="K1082" s="103">
        <v>0</v>
      </c>
      <c r="L1082" s="78">
        <v>0</v>
      </c>
    </row>
    <row r="1083" spans="1:12" ht="12.5" customHeight="1" x14ac:dyDescent="0.25">
      <c r="A1083" t="str">
        <f t="shared" si="34"/>
        <v>Function_01Application_012022</v>
      </c>
      <c r="B1083">
        <v>1080</v>
      </c>
      <c r="C1083" t="s">
        <v>354</v>
      </c>
      <c r="D1083" t="str">
        <f>VLOOKUP($C1083,'Look-Ups'!$C$2:$G$32,D$1-2,0)</f>
        <v>Function_01</v>
      </c>
      <c r="E1083" t="str">
        <f>VLOOKUP($C1083,'Look-Ups'!$C$2:$G$32,E$1-2,0)</f>
        <v>Function_Simpl_01</v>
      </c>
      <c r="F1083" t="str">
        <f>VLOOKUP($C1083,'Look-Ups'!$C$2:$G$32,F$1-2,0)</f>
        <v>Segment_01</v>
      </c>
      <c r="G1083" t="str">
        <f>VLOOKUP($C1083,'Look-Ups'!$C$2:$G$32,G$1-2,0)</f>
        <v>Proc_Type_01</v>
      </c>
      <c r="H1083" t="s">
        <v>181</v>
      </c>
      <c r="I1083">
        <f t="shared" si="36"/>
        <v>2022</v>
      </c>
      <c r="J1083" t="s">
        <v>22</v>
      </c>
      <c r="K1083" s="103">
        <v>0</v>
      </c>
      <c r="L1083" s="78">
        <v>0</v>
      </c>
    </row>
    <row r="1084" spans="1:12" ht="12.5" customHeight="1" x14ac:dyDescent="0.25">
      <c r="A1084" t="str">
        <f t="shared" si="34"/>
        <v>Function_01Application_012022</v>
      </c>
      <c r="B1084">
        <v>1081</v>
      </c>
      <c r="C1084" t="s">
        <v>354</v>
      </c>
      <c r="D1084" t="str">
        <f>VLOOKUP($C1084,'Look-Ups'!$C$2:$G$32,D$1-2,0)</f>
        <v>Function_01</v>
      </c>
      <c r="E1084" t="str">
        <f>VLOOKUP($C1084,'Look-Ups'!$C$2:$G$32,E$1-2,0)</f>
        <v>Function_Simpl_01</v>
      </c>
      <c r="F1084" t="str">
        <f>VLOOKUP($C1084,'Look-Ups'!$C$2:$G$32,F$1-2,0)</f>
        <v>Segment_01</v>
      </c>
      <c r="G1084" t="str">
        <f>VLOOKUP($C1084,'Look-Ups'!$C$2:$G$32,G$1-2,0)</f>
        <v>Proc_Type_01</v>
      </c>
      <c r="H1084" t="s">
        <v>177</v>
      </c>
      <c r="I1084">
        <f t="shared" si="36"/>
        <v>2022</v>
      </c>
      <c r="J1084" t="s">
        <v>22</v>
      </c>
      <c r="K1084" s="103">
        <v>0</v>
      </c>
      <c r="L1084" s="78">
        <v>0</v>
      </c>
    </row>
    <row r="1085" spans="1:12" ht="12.5" customHeight="1" x14ac:dyDescent="0.25">
      <c r="A1085" t="str">
        <f t="shared" si="34"/>
        <v>Function_01Application_012022</v>
      </c>
      <c r="B1085">
        <v>1082</v>
      </c>
      <c r="C1085" t="s">
        <v>354</v>
      </c>
      <c r="D1085" t="str">
        <f>VLOOKUP($C1085,'Look-Ups'!$C$2:$G$32,D$1-2,0)</f>
        <v>Function_01</v>
      </c>
      <c r="E1085" t="str">
        <f>VLOOKUP($C1085,'Look-Ups'!$C$2:$G$32,E$1-2,0)</f>
        <v>Function_Simpl_01</v>
      </c>
      <c r="F1085" t="str">
        <f>VLOOKUP($C1085,'Look-Ups'!$C$2:$G$32,F$1-2,0)</f>
        <v>Segment_01</v>
      </c>
      <c r="G1085" t="str">
        <f>VLOOKUP($C1085,'Look-Ups'!$C$2:$G$32,G$1-2,0)</f>
        <v>Proc_Type_01</v>
      </c>
      <c r="H1085" t="s">
        <v>204</v>
      </c>
      <c r="I1085">
        <f t="shared" si="36"/>
        <v>2022</v>
      </c>
      <c r="J1085" t="s">
        <v>22</v>
      </c>
      <c r="K1085" s="103">
        <v>0</v>
      </c>
      <c r="L1085" s="78">
        <v>0</v>
      </c>
    </row>
    <row r="1086" spans="1:12" ht="12.5" customHeight="1" x14ac:dyDescent="0.25">
      <c r="A1086" t="str">
        <f t="shared" si="34"/>
        <v>Function_01Application_012022</v>
      </c>
      <c r="B1086">
        <v>1083</v>
      </c>
      <c r="C1086" t="s">
        <v>354</v>
      </c>
      <c r="D1086" t="str">
        <f>VLOOKUP($C1086,'Look-Ups'!$C$2:$G$32,D$1-2,0)</f>
        <v>Function_01</v>
      </c>
      <c r="E1086" t="str">
        <f>VLOOKUP($C1086,'Look-Ups'!$C$2:$G$32,E$1-2,0)</f>
        <v>Function_Simpl_01</v>
      </c>
      <c r="F1086" t="str">
        <f>VLOOKUP($C1086,'Look-Ups'!$C$2:$G$32,F$1-2,0)</f>
        <v>Segment_01</v>
      </c>
      <c r="G1086" t="str">
        <f>VLOOKUP($C1086,'Look-Ups'!$C$2:$G$32,G$1-2,0)</f>
        <v>Proc_Type_01</v>
      </c>
      <c r="H1086" t="s">
        <v>244</v>
      </c>
      <c r="I1086">
        <f t="shared" si="36"/>
        <v>2022</v>
      </c>
      <c r="J1086" t="s">
        <v>22</v>
      </c>
      <c r="K1086" s="103">
        <v>4.6000000000000041E-2</v>
      </c>
      <c r="L1086" s="78" t="s">
        <v>107</v>
      </c>
    </row>
    <row r="1087" spans="1:12" ht="12.5" customHeight="1" x14ac:dyDescent="0.25">
      <c r="A1087" t="str">
        <f t="shared" si="34"/>
        <v>Function_01Application_022022</v>
      </c>
      <c r="B1087">
        <v>1084</v>
      </c>
      <c r="C1087" t="s">
        <v>355</v>
      </c>
      <c r="D1087" t="str">
        <f>VLOOKUP($C1087,'Look-Ups'!$C$2:$G$32,D$1-2,0)</f>
        <v>Function_01</v>
      </c>
      <c r="E1087" t="str">
        <f>VLOOKUP($C1087,'Look-Ups'!$C$2:$G$32,E$1-2,0)</f>
        <v>Function_Simpl_01</v>
      </c>
      <c r="F1087" t="str">
        <f>VLOOKUP($C1087,'Look-Ups'!$C$2:$G$32,F$1-2,0)</f>
        <v>Segment_01</v>
      </c>
      <c r="G1087" t="str">
        <f>VLOOKUP($C1087,'Look-Ups'!$C$2:$G$32,G$1-2,0)</f>
        <v>Proc_Type_01</v>
      </c>
      <c r="H1087" t="s">
        <v>195</v>
      </c>
      <c r="I1087">
        <f t="shared" si="36"/>
        <v>2022</v>
      </c>
      <c r="J1087" t="s">
        <v>22</v>
      </c>
      <c r="K1087" s="103">
        <v>0.82</v>
      </c>
      <c r="L1087" s="78" t="s">
        <v>108</v>
      </c>
    </row>
    <row r="1088" spans="1:12" ht="12.5" customHeight="1" x14ac:dyDescent="0.25">
      <c r="A1088" t="str">
        <f t="shared" si="34"/>
        <v>Function_01Application_022022</v>
      </c>
      <c r="B1088">
        <v>1085</v>
      </c>
      <c r="C1088" t="s">
        <v>355</v>
      </c>
      <c r="D1088" t="str">
        <f>VLOOKUP($C1088,'Look-Ups'!$C$2:$G$32,D$1-2,0)</f>
        <v>Function_01</v>
      </c>
      <c r="E1088" t="str">
        <f>VLOOKUP($C1088,'Look-Ups'!$C$2:$G$32,E$1-2,0)</f>
        <v>Function_Simpl_01</v>
      </c>
      <c r="F1088" t="str">
        <f>VLOOKUP($C1088,'Look-Ups'!$C$2:$G$32,F$1-2,0)</f>
        <v>Segment_01</v>
      </c>
      <c r="G1088" t="str">
        <f>VLOOKUP($C1088,'Look-Ups'!$C$2:$G$32,G$1-2,0)</f>
        <v>Proc_Type_01</v>
      </c>
      <c r="H1088" t="s">
        <v>161</v>
      </c>
      <c r="I1088">
        <f t="shared" si="36"/>
        <v>2022</v>
      </c>
      <c r="J1088" t="s">
        <v>22</v>
      </c>
      <c r="K1088" s="103">
        <v>0.13</v>
      </c>
      <c r="L1088" s="78" t="s">
        <v>108</v>
      </c>
    </row>
    <row r="1089" spans="1:12" ht="12.5" customHeight="1" x14ac:dyDescent="0.25">
      <c r="A1089" t="str">
        <f t="shared" si="34"/>
        <v>Function_01Application_022022</v>
      </c>
      <c r="B1089">
        <v>1086</v>
      </c>
      <c r="C1089" t="s">
        <v>355</v>
      </c>
      <c r="D1089" t="str">
        <f>VLOOKUP($C1089,'Look-Ups'!$C$2:$G$32,D$1-2,0)</f>
        <v>Function_01</v>
      </c>
      <c r="E1089" t="str">
        <f>VLOOKUP($C1089,'Look-Ups'!$C$2:$G$32,E$1-2,0)</f>
        <v>Function_Simpl_01</v>
      </c>
      <c r="F1089" t="str">
        <f>VLOOKUP($C1089,'Look-Ups'!$C$2:$G$32,F$1-2,0)</f>
        <v>Segment_01</v>
      </c>
      <c r="G1089" t="str">
        <f>VLOOKUP($C1089,'Look-Ups'!$C$2:$G$32,G$1-2,0)</f>
        <v>Proc_Type_01</v>
      </c>
      <c r="H1089" t="s">
        <v>190</v>
      </c>
      <c r="I1089">
        <f t="shared" si="36"/>
        <v>2022</v>
      </c>
      <c r="J1089" t="s">
        <v>22</v>
      </c>
      <c r="K1089" s="103">
        <v>0</v>
      </c>
      <c r="L1089" s="78">
        <v>0</v>
      </c>
    </row>
    <row r="1090" spans="1:12" ht="12.5" customHeight="1" x14ac:dyDescent="0.25">
      <c r="A1090" t="str">
        <f t="shared" si="34"/>
        <v>Function_01Application_022022</v>
      </c>
      <c r="B1090">
        <v>1087</v>
      </c>
      <c r="C1090" t="s">
        <v>355</v>
      </c>
      <c r="D1090" t="str">
        <f>VLOOKUP($C1090,'Look-Ups'!$C$2:$G$32,D$1-2,0)</f>
        <v>Function_01</v>
      </c>
      <c r="E1090" t="str">
        <f>VLOOKUP($C1090,'Look-Ups'!$C$2:$G$32,E$1-2,0)</f>
        <v>Function_Simpl_01</v>
      </c>
      <c r="F1090" t="str">
        <f>VLOOKUP($C1090,'Look-Ups'!$C$2:$G$32,F$1-2,0)</f>
        <v>Segment_01</v>
      </c>
      <c r="G1090" t="str">
        <f>VLOOKUP($C1090,'Look-Ups'!$C$2:$G$32,G$1-2,0)</f>
        <v>Proc_Type_01</v>
      </c>
      <c r="H1090" t="s">
        <v>206</v>
      </c>
      <c r="I1090">
        <f t="shared" si="36"/>
        <v>2022</v>
      </c>
      <c r="J1090" t="s">
        <v>22</v>
      </c>
      <c r="K1090" s="103">
        <v>0</v>
      </c>
      <c r="L1090" s="78">
        <v>0</v>
      </c>
    </row>
    <row r="1091" spans="1:12" ht="12.5" customHeight="1" x14ac:dyDescent="0.25">
      <c r="A1091" t="str">
        <f t="shared" si="34"/>
        <v>Function_01Application_022022</v>
      </c>
      <c r="B1091">
        <v>1088</v>
      </c>
      <c r="C1091" t="s">
        <v>355</v>
      </c>
      <c r="D1091" t="str">
        <f>VLOOKUP($C1091,'Look-Ups'!$C$2:$G$32,D$1-2,0)</f>
        <v>Function_01</v>
      </c>
      <c r="E1091" t="str">
        <f>VLOOKUP($C1091,'Look-Ups'!$C$2:$G$32,E$1-2,0)</f>
        <v>Function_Simpl_01</v>
      </c>
      <c r="F1091" t="str">
        <f>VLOOKUP($C1091,'Look-Ups'!$C$2:$G$32,F$1-2,0)</f>
        <v>Segment_01</v>
      </c>
      <c r="G1091" t="str">
        <f>VLOOKUP($C1091,'Look-Ups'!$C$2:$G$32,G$1-2,0)</f>
        <v>Proc_Type_01</v>
      </c>
      <c r="H1091" t="s">
        <v>164</v>
      </c>
      <c r="I1091">
        <f t="shared" si="36"/>
        <v>2022</v>
      </c>
      <c r="J1091" t="s">
        <v>22</v>
      </c>
      <c r="K1091" s="103">
        <v>0</v>
      </c>
      <c r="L1091" s="78">
        <v>0</v>
      </c>
    </row>
    <row r="1092" spans="1:12" ht="12.5" customHeight="1" x14ac:dyDescent="0.25">
      <c r="A1092" t="str">
        <f t="shared" si="34"/>
        <v>Function_01Application_022022</v>
      </c>
      <c r="B1092">
        <v>1089</v>
      </c>
      <c r="C1092" t="s">
        <v>355</v>
      </c>
      <c r="D1092" t="str">
        <f>VLOOKUP($C1092,'Look-Ups'!$C$2:$G$32,D$1-2,0)</f>
        <v>Function_01</v>
      </c>
      <c r="E1092" t="str">
        <f>VLOOKUP($C1092,'Look-Ups'!$C$2:$G$32,E$1-2,0)</f>
        <v>Function_Simpl_01</v>
      </c>
      <c r="F1092" t="str">
        <f>VLOOKUP($C1092,'Look-Ups'!$C$2:$G$32,F$1-2,0)</f>
        <v>Segment_01</v>
      </c>
      <c r="G1092" t="str">
        <f>VLOOKUP($C1092,'Look-Ups'!$C$2:$G$32,G$1-2,0)</f>
        <v>Proc_Type_01</v>
      </c>
      <c r="H1092" t="s">
        <v>160</v>
      </c>
      <c r="I1092">
        <f t="shared" si="36"/>
        <v>2022</v>
      </c>
      <c r="J1092" t="s">
        <v>22</v>
      </c>
      <c r="K1092" s="103">
        <v>0</v>
      </c>
      <c r="L1092" s="78">
        <v>0</v>
      </c>
    </row>
    <row r="1093" spans="1:12" ht="12.5" customHeight="1" x14ac:dyDescent="0.25">
      <c r="A1093" t="str">
        <f t="shared" ref="A1093:A1156" si="37">D1093&amp;C1093&amp;I1093</f>
        <v>Function_01Application_022022</v>
      </c>
      <c r="B1093">
        <v>1090</v>
      </c>
      <c r="C1093" t="s">
        <v>355</v>
      </c>
      <c r="D1093" t="str">
        <f>VLOOKUP($C1093,'Look-Ups'!$C$2:$G$32,D$1-2,0)</f>
        <v>Function_01</v>
      </c>
      <c r="E1093" t="str">
        <f>VLOOKUP($C1093,'Look-Ups'!$C$2:$G$32,E$1-2,0)</f>
        <v>Function_Simpl_01</v>
      </c>
      <c r="F1093" t="str">
        <f>VLOOKUP($C1093,'Look-Ups'!$C$2:$G$32,F$1-2,0)</f>
        <v>Segment_01</v>
      </c>
      <c r="G1093" t="str">
        <f>VLOOKUP($C1093,'Look-Ups'!$C$2:$G$32,G$1-2,0)</f>
        <v>Proc_Type_01</v>
      </c>
      <c r="H1093" t="s">
        <v>182</v>
      </c>
      <c r="I1093">
        <f t="shared" si="36"/>
        <v>2022</v>
      </c>
      <c r="J1093" t="s">
        <v>22</v>
      </c>
      <c r="K1093" s="103">
        <v>0</v>
      </c>
      <c r="L1093" s="78">
        <v>0</v>
      </c>
    </row>
    <row r="1094" spans="1:12" ht="12.5" customHeight="1" x14ac:dyDescent="0.25">
      <c r="A1094" t="str">
        <f t="shared" si="37"/>
        <v>Function_01Application_022022</v>
      </c>
      <c r="B1094">
        <v>1091</v>
      </c>
      <c r="C1094" t="s">
        <v>355</v>
      </c>
      <c r="D1094" t="str">
        <f>VLOOKUP($C1094,'Look-Ups'!$C$2:$G$32,D$1-2,0)</f>
        <v>Function_01</v>
      </c>
      <c r="E1094" t="str">
        <f>VLOOKUP($C1094,'Look-Ups'!$C$2:$G$32,E$1-2,0)</f>
        <v>Function_Simpl_01</v>
      </c>
      <c r="F1094" t="str">
        <f>VLOOKUP($C1094,'Look-Ups'!$C$2:$G$32,F$1-2,0)</f>
        <v>Segment_01</v>
      </c>
      <c r="G1094" t="str">
        <f>VLOOKUP($C1094,'Look-Ups'!$C$2:$G$32,G$1-2,0)</f>
        <v>Proc_Type_01</v>
      </c>
      <c r="H1094" t="s">
        <v>212</v>
      </c>
      <c r="I1094">
        <f t="shared" si="36"/>
        <v>2022</v>
      </c>
      <c r="J1094" t="s">
        <v>22</v>
      </c>
      <c r="K1094" s="103">
        <v>1E-3</v>
      </c>
      <c r="L1094" s="78" t="s">
        <v>108</v>
      </c>
    </row>
    <row r="1095" spans="1:12" ht="12.5" customHeight="1" x14ac:dyDescent="0.25">
      <c r="A1095" t="str">
        <f t="shared" si="37"/>
        <v>Function_01Application_022022</v>
      </c>
      <c r="B1095">
        <v>1092</v>
      </c>
      <c r="C1095" t="s">
        <v>355</v>
      </c>
      <c r="D1095" t="str">
        <f>VLOOKUP($C1095,'Look-Ups'!$C$2:$G$32,D$1-2,0)</f>
        <v>Function_01</v>
      </c>
      <c r="E1095" t="str">
        <f>VLOOKUP($C1095,'Look-Ups'!$C$2:$G$32,E$1-2,0)</f>
        <v>Function_Simpl_01</v>
      </c>
      <c r="F1095" t="str">
        <f>VLOOKUP($C1095,'Look-Ups'!$C$2:$G$32,F$1-2,0)</f>
        <v>Segment_01</v>
      </c>
      <c r="G1095" t="str">
        <f>VLOOKUP($C1095,'Look-Ups'!$C$2:$G$32,G$1-2,0)</f>
        <v>Proc_Type_01</v>
      </c>
      <c r="H1095" t="s">
        <v>179</v>
      </c>
      <c r="I1095">
        <f t="shared" si="36"/>
        <v>2022</v>
      </c>
      <c r="J1095" t="s">
        <v>22</v>
      </c>
      <c r="K1095" s="103">
        <v>1E-3</v>
      </c>
      <c r="L1095" s="78" t="s">
        <v>108</v>
      </c>
    </row>
    <row r="1096" spans="1:12" ht="12.5" customHeight="1" x14ac:dyDescent="0.25">
      <c r="A1096" t="str">
        <f t="shared" si="37"/>
        <v>Function_01Application_022022</v>
      </c>
      <c r="B1096">
        <v>1093</v>
      </c>
      <c r="C1096" t="s">
        <v>355</v>
      </c>
      <c r="D1096" t="str">
        <f>VLOOKUP($C1096,'Look-Ups'!$C$2:$G$32,D$1-2,0)</f>
        <v>Function_01</v>
      </c>
      <c r="E1096" t="str">
        <f>VLOOKUP($C1096,'Look-Ups'!$C$2:$G$32,E$1-2,0)</f>
        <v>Function_Simpl_01</v>
      </c>
      <c r="F1096" t="str">
        <f>VLOOKUP($C1096,'Look-Ups'!$C$2:$G$32,F$1-2,0)</f>
        <v>Segment_01</v>
      </c>
      <c r="G1096" t="str">
        <f>VLOOKUP($C1096,'Look-Ups'!$C$2:$G$32,G$1-2,0)</f>
        <v>Proc_Type_01</v>
      </c>
      <c r="H1096" t="s">
        <v>167</v>
      </c>
      <c r="I1096">
        <f t="shared" si="36"/>
        <v>2022</v>
      </c>
      <c r="J1096" t="s">
        <v>22</v>
      </c>
      <c r="K1096" s="103">
        <v>1E-3</v>
      </c>
      <c r="L1096" s="78" t="s">
        <v>108</v>
      </c>
    </row>
    <row r="1097" spans="1:12" ht="12.5" customHeight="1" x14ac:dyDescent="0.25">
      <c r="A1097" t="str">
        <f t="shared" si="37"/>
        <v>Function_01Application_022022</v>
      </c>
      <c r="B1097">
        <v>1094</v>
      </c>
      <c r="C1097" t="s">
        <v>355</v>
      </c>
      <c r="D1097" t="str">
        <f>VLOOKUP($C1097,'Look-Ups'!$C$2:$G$32,D$1-2,0)</f>
        <v>Function_01</v>
      </c>
      <c r="E1097" t="str">
        <f>VLOOKUP($C1097,'Look-Ups'!$C$2:$G$32,E$1-2,0)</f>
        <v>Function_Simpl_01</v>
      </c>
      <c r="F1097" t="str">
        <f>VLOOKUP($C1097,'Look-Ups'!$C$2:$G$32,F$1-2,0)</f>
        <v>Segment_01</v>
      </c>
      <c r="G1097" t="str">
        <f>VLOOKUP($C1097,'Look-Ups'!$C$2:$G$32,G$1-2,0)</f>
        <v>Proc_Type_01</v>
      </c>
      <c r="H1097" t="s">
        <v>235</v>
      </c>
      <c r="I1097">
        <f t="shared" si="36"/>
        <v>2022</v>
      </c>
      <c r="J1097" t="s">
        <v>22</v>
      </c>
      <c r="K1097" s="103">
        <v>1E-3</v>
      </c>
      <c r="L1097" s="78" t="s">
        <v>108</v>
      </c>
    </row>
    <row r="1098" spans="1:12" ht="12.5" customHeight="1" x14ac:dyDescent="0.25">
      <c r="A1098" t="str">
        <f t="shared" si="37"/>
        <v>Function_01Application_022022</v>
      </c>
      <c r="B1098">
        <v>1095</v>
      </c>
      <c r="C1098" t="s">
        <v>355</v>
      </c>
      <c r="D1098" t="str">
        <f>VLOOKUP($C1098,'Look-Ups'!$C$2:$G$32,D$1-2,0)</f>
        <v>Function_01</v>
      </c>
      <c r="E1098" t="str">
        <f>VLOOKUP($C1098,'Look-Ups'!$C$2:$G$32,E$1-2,0)</f>
        <v>Function_Simpl_01</v>
      </c>
      <c r="F1098" t="str">
        <f>VLOOKUP($C1098,'Look-Ups'!$C$2:$G$32,F$1-2,0)</f>
        <v>Segment_01</v>
      </c>
      <c r="G1098" t="str">
        <f>VLOOKUP($C1098,'Look-Ups'!$C$2:$G$32,G$1-2,0)</f>
        <v>Proc_Type_01</v>
      </c>
      <c r="H1098" t="s">
        <v>191</v>
      </c>
      <c r="I1098">
        <f t="shared" si="36"/>
        <v>2022</v>
      </c>
      <c r="J1098" t="s">
        <v>22</v>
      </c>
      <c r="K1098" s="103">
        <v>0</v>
      </c>
      <c r="L1098" s="78">
        <v>0</v>
      </c>
    </row>
    <row r="1099" spans="1:12" ht="12.5" customHeight="1" x14ac:dyDescent="0.25">
      <c r="A1099" t="str">
        <f t="shared" si="37"/>
        <v>Function_01Application_022022</v>
      </c>
      <c r="B1099">
        <v>1096</v>
      </c>
      <c r="C1099" t="s">
        <v>355</v>
      </c>
      <c r="D1099" t="str">
        <f>VLOOKUP($C1099,'Look-Ups'!$C$2:$G$32,D$1-2,0)</f>
        <v>Function_01</v>
      </c>
      <c r="E1099" t="str">
        <f>VLOOKUP($C1099,'Look-Ups'!$C$2:$G$32,E$1-2,0)</f>
        <v>Function_Simpl_01</v>
      </c>
      <c r="F1099" t="str">
        <f>VLOOKUP($C1099,'Look-Ups'!$C$2:$G$32,F$1-2,0)</f>
        <v>Segment_01</v>
      </c>
      <c r="G1099" t="str">
        <f>VLOOKUP($C1099,'Look-Ups'!$C$2:$G$32,G$1-2,0)</f>
        <v>Proc_Type_01</v>
      </c>
      <c r="H1099" t="s">
        <v>174</v>
      </c>
      <c r="I1099">
        <f t="shared" si="36"/>
        <v>2022</v>
      </c>
      <c r="J1099" t="s">
        <v>22</v>
      </c>
      <c r="K1099" s="103">
        <v>0</v>
      </c>
      <c r="L1099" s="78">
        <v>0</v>
      </c>
    </row>
    <row r="1100" spans="1:12" ht="12.5" customHeight="1" x14ac:dyDescent="0.25">
      <c r="A1100" t="str">
        <f t="shared" si="37"/>
        <v>Function_01Application_022022</v>
      </c>
      <c r="B1100">
        <v>1097</v>
      </c>
      <c r="C1100" t="s">
        <v>355</v>
      </c>
      <c r="D1100" t="str">
        <f>VLOOKUP($C1100,'Look-Ups'!$C$2:$G$32,D$1-2,0)</f>
        <v>Function_01</v>
      </c>
      <c r="E1100" t="str">
        <f>VLOOKUP($C1100,'Look-Ups'!$C$2:$G$32,E$1-2,0)</f>
        <v>Function_Simpl_01</v>
      </c>
      <c r="F1100" t="str">
        <f>VLOOKUP($C1100,'Look-Ups'!$C$2:$G$32,F$1-2,0)</f>
        <v>Segment_01</v>
      </c>
      <c r="G1100" t="str">
        <f>VLOOKUP($C1100,'Look-Ups'!$C$2:$G$32,G$1-2,0)</f>
        <v>Proc_Type_01</v>
      </c>
      <c r="H1100" t="s">
        <v>218</v>
      </c>
      <c r="I1100">
        <f t="shared" si="36"/>
        <v>2022</v>
      </c>
      <c r="J1100" t="s">
        <v>22</v>
      </c>
      <c r="K1100" s="103">
        <v>0</v>
      </c>
      <c r="L1100" s="78">
        <v>0</v>
      </c>
    </row>
    <row r="1101" spans="1:12" ht="12.5" customHeight="1" x14ac:dyDescent="0.25">
      <c r="A1101" t="str">
        <f t="shared" si="37"/>
        <v>Function_01Application_022022</v>
      </c>
      <c r="B1101">
        <v>1098</v>
      </c>
      <c r="C1101" t="s">
        <v>355</v>
      </c>
      <c r="D1101" t="str">
        <f>VLOOKUP($C1101,'Look-Ups'!$C$2:$G$32,D$1-2,0)</f>
        <v>Function_01</v>
      </c>
      <c r="E1101" t="str">
        <f>VLOOKUP($C1101,'Look-Ups'!$C$2:$G$32,E$1-2,0)</f>
        <v>Function_Simpl_01</v>
      </c>
      <c r="F1101" t="str">
        <f>VLOOKUP($C1101,'Look-Ups'!$C$2:$G$32,F$1-2,0)</f>
        <v>Segment_01</v>
      </c>
      <c r="G1101" t="str">
        <f>VLOOKUP($C1101,'Look-Ups'!$C$2:$G$32,G$1-2,0)</f>
        <v>Proc_Type_01</v>
      </c>
      <c r="H1101" t="s">
        <v>181</v>
      </c>
      <c r="I1101">
        <f t="shared" si="36"/>
        <v>2022</v>
      </c>
      <c r="J1101" t="s">
        <v>22</v>
      </c>
      <c r="K1101" s="103">
        <v>0</v>
      </c>
      <c r="L1101" s="78">
        <v>0</v>
      </c>
    </row>
    <row r="1102" spans="1:12" ht="12.5" customHeight="1" x14ac:dyDescent="0.25">
      <c r="A1102" t="str">
        <f t="shared" si="37"/>
        <v>Function_01Application_022022</v>
      </c>
      <c r="B1102">
        <v>1099</v>
      </c>
      <c r="C1102" t="s">
        <v>355</v>
      </c>
      <c r="D1102" t="str">
        <f>VLOOKUP($C1102,'Look-Ups'!$C$2:$G$32,D$1-2,0)</f>
        <v>Function_01</v>
      </c>
      <c r="E1102" t="str">
        <f>VLOOKUP($C1102,'Look-Ups'!$C$2:$G$32,E$1-2,0)</f>
        <v>Function_Simpl_01</v>
      </c>
      <c r="F1102" t="str">
        <f>VLOOKUP($C1102,'Look-Ups'!$C$2:$G$32,F$1-2,0)</f>
        <v>Segment_01</v>
      </c>
      <c r="G1102" t="str">
        <f>VLOOKUP($C1102,'Look-Ups'!$C$2:$G$32,G$1-2,0)</f>
        <v>Proc_Type_01</v>
      </c>
      <c r="H1102" t="s">
        <v>177</v>
      </c>
      <c r="I1102">
        <f t="shared" si="36"/>
        <v>2022</v>
      </c>
      <c r="J1102" t="s">
        <v>22</v>
      </c>
      <c r="K1102" s="103">
        <v>0</v>
      </c>
      <c r="L1102" s="78">
        <v>0</v>
      </c>
    </row>
    <row r="1103" spans="1:12" ht="12.5" customHeight="1" x14ac:dyDescent="0.25">
      <c r="A1103" t="str">
        <f t="shared" si="37"/>
        <v>Function_01Application_022022</v>
      </c>
      <c r="B1103">
        <v>1100</v>
      </c>
      <c r="C1103" t="s">
        <v>355</v>
      </c>
      <c r="D1103" t="str">
        <f>VLOOKUP($C1103,'Look-Ups'!$C$2:$G$32,D$1-2,0)</f>
        <v>Function_01</v>
      </c>
      <c r="E1103" t="str">
        <f>VLOOKUP($C1103,'Look-Ups'!$C$2:$G$32,E$1-2,0)</f>
        <v>Function_Simpl_01</v>
      </c>
      <c r="F1103" t="str">
        <f>VLOOKUP($C1103,'Look-Ups'!$C$2:$G$32,F$1-2,0)</f>
        <v>Segment_01</v>
      </c>
      <c r="G1103" t="str">
        <f>VLOOKUP($C1103,'Look-Ups'!$C$2:$G$32,G$1-2,0)</f>
        <v>Proc_Type_01</v>
      </c>
      <c r="H1103" t="s">
        <v>204</v>
      </c>
      <c r="I1103">
        <f t="shared" si="36"/>
        <v>2022</v>
      </c>
      <c r="J1103" t="s">
        <v>22</v>
      </c>
      <c r="K1103" s="103">
        <v>0</v>
      </c>
      <c r="L1103" s="78">
        <v>0</v>
      </c>
    </row>
    <row r="1104" spans="1:12" ht="12.5" customHeight="1" x14ac:dyDescent="0.25">
      <c r="A1104" t="str">
        <f t="shared" si="37"/>
        <v>Function_01Application_022022</v>
      </c>
      <c r="B1104">
        <v>1101</v>
      </c>
      <c r="C1104" t="s">
        <v>355</v>
      </c>
      <c r="D1104" t="str">
        <f>VLOOKUP($C1104,'Look-Ups'!$C$2:$G$32,D$1-2,0)</f>
        <v>Function_01</v>
      </c>
      <c r="E1104" t="str">
        <f>VLOOKUP($C1104,'Look-Ups'!$C$2:$G$32,E$1-2,0)</f>
        <v>Function_Simpl_01</v>
      </c>
      <c r="F1104" t="str">
        <f>VLOOKUP($C1104,'Look-Ups'!$C$2:$G$32,F$1-2,0)</f>
        <v>Segment_01</v>
      </c>
      <c r="G1104" t="str">
        <f>VLOOKUP($C1104,'Look-Ups'!$C$2:$G$32,G$1-2,0)</f>
        <v>Proc_Type_01</v>
      </c>
      <c r="H1104" t="s">
        <v>244</v>
      </c>
      <c r="I1104">
        <f t="shared" si="36"/>
        <v>2022</v>
      </c>
      <c r="J1104" t="s">
        <v>22</v>
      </c>
      <c r="K1104" s="103">
        <v>4.6000000000000041E-2</v>
      </c>
      <c r="L1104" s="78" t="s">
        <v>107</v>
      </c>
    </row>
    <row r="1105" spans="1:12" ht="12.5" customHeight="1" x14ac:dyDescent="0.25">
      <c r="A1105" t="str">
        <f t="shared" si="37"/>
        <v>Function_01Application_032022</v>
      </c>
      <c r="B1105">
        <v>1102</v>
      </c>
      <c r="C1105" t="s">
        <v>356</v>
      </c>
      <c r="D1105" t="str">
        <f>VLOOKUP($C1105,'Look-Ups'!$C$2:$G$32,D$1-2,0)</f>
        <v>Function_01</v>
      </c>
      <c r="E1105" t="str">
        <f>VLOOKUP($C1105,'Look-Ups'!$C$2:$G$32,E$1-2,0)</f>
        <v>Function_Simpl_01</v>
      </c>
      <c r="F1105" t="str">
        <f>VLOOKUP($C1105,'Look-Ups'!$C$2:$G$32,F$1-2,0)</f>
        <v>Segment_01</v>
      </c>
      <c r="G1105" t="str">
        <f>VLOOKUP($C1105,'Look-Ups'!$C$2:$G$32,G$1-2,0)</f>
        <v>Proc_Type_01</v>
      </c>
      <c r="H1105" t="s">
        <v>195</v>
      </c>
      <c r="I1105">
        <f t="shared" si="36"/>
        <v>2022</v>
      </c>
      <c r="J1105" t="s">
        <v>22</v>
      </c>
      <c r="K1105" s="103">
        <v>0.82</v>
      </c>
      <c r="L1105" s="78" t="s">
        <v>108</v>
      </c>
    </row>
    <row r="1106" spans="1:12" ht="12.5" customHeight="1" x14ac:dyDescent="0.25">
      <c r="A1106" t="str">
        <f t="shared" si="37"/>
        <v>Function_01Application_032022</v>
      </c>
      <c r="B1106">
        <v>1103</v>
      </c>
      <c r="C1106" t="s">
        <v>356</v>
      </c>
      <c r="D1106" t="str">
        <f>VLOOKUP($C1106,'Look-Ups'!$C$2:$G$32,D$1-2,0)</f>
        <v>Function_01</v>
      </c>
      <c r="E1106" t="str">
        <f>VLOOKUP($C1106,'Look-Ups'!$C$2:$G$32,E$1-2,0)</f>
        <v>Function_Simpl_01</v>
      </c>
      <c r="F1106" t="str">
        <f>VLOOKUP($C1106,'Look-Ups'!$C$2:$G$32,F$1-2,0)</f>
        <v>Segment_01</v>
      </c>
      <c r="G1106" t="str">
        <f>VLOOKUP($C1106,'Look-Ups'!$C$2:$G$32,G$1-2,0)</f>
        <v>Proc_Type_01</v>
      </c>
      <c r="H1106" t="s">
        <v>161</v>
      </c>
      <c r="I1106">
        <f t="shared" si="36"/>
        <v>2022</v>
      </c>
      <c r="J1106" t="s">
        <v>22</v>
      </c>
      <c r="K1106" s="103">
        <v>0.13</v>
      </c>
      <c r="L1106" s="78" t="s">
        <v>108</v>
      </c>
    </row>
    <row r="1107" spans="1:12" ht="12.5" customHeight="1" x14ac:dyDescent="0.25">
      <c r="A1107" t="str">
        <f t="shared" si="37"/>
        <v>Function_01Application_032022</v>
      </c>
      <c r="B1107">
        <v>1104</v>
      </c>
      <c r="C1107" t="s">
        <v>356</v>
      </c>
      <c r="D1107" t="str">
        <f>VLOOKUP($C1107,'Look-Ups'!$C$2:$G$32,D$1-2,0)</f>
        <v>Function_01</v>
      </c>
      <c r="E1107" t="str">
        <f>VLOOKUP($C1107,'Look-Ups'!$C$2:$G$32,E$1-2,0)</f>
        <v>Function_Simpl_01</v>
      </c>
      <c r="F1107" t="str">
        <f>VLOOKUP($C1107,'Look-Ups'!$C$2:$G$32,F$1-2,0)</f>
        <v>Segment_01</v>
      </c>
      <c r="G1107" t="str">
        <f>VLOOKUP($C1107,'Look-Ups'!$C$2:$G$32,G$1-2,0)</f>
        <v>Proc_Type_01</v>
      </c>
      <c r="H1107" t="s">
        <v>190</v>
      </c>
      <c r="I1107">
        <f t="shared" si="36"/>
        <v>2022</v>
      </c>
      <c r="J1107" t="s">
        <v>22</v>
      </c>
      <c r="K1107" s="103">
        <v>0</v>
      </c>
      <c r="L1107" s="78">
        <v>0</v>
      </c>
    </row>
    <row r="1108" spans="1:12" ht="12.5" customHeight="1" x14ac:dyDescent="0.25">
      <c r="A1108" t="str">
        <f t="shared" si="37"/>
        <v>Function_01Application_032022</v>
      </c>
      <c r="B1108">
        <v>1105</v>
      </c>
      <c r="C1108" t="s">
        <v>356</v>
      </c>
      <c r="D1108" t="str">
        <f>VLOOKUP($C1108,'Look-Ups'!$C$2:$G$32,D$1-2,0)</f>
        <v>Function_01</v>
      </c>
      <c r="E1108" t="str">
        <f>VLOOKUP($C1108,'Look-Ups'!$C$2:$G$32,E$1-2,0)</f>
        <v>Function_Simpl_01</v>
      </c>
      <c r="F1108" t="str">
        <f>VLOOKUP($C1108,'Look-Ups'!$C$2:$G$32,F$1-2,0)</f>
        <v>Segment_01</v>
      </c>
      <c r="G1108" t="str">
        <f>VLOOKUP($C1108,'Look-Ups'!$C$2:$G$32,G$1-2,0)</f>
        <v>Proc_Type_01</v>
      </c>
      <c r="H1108" t="s">
        <v>206</v>
      </c>
      <c r="I1108">
        <f t="shared" si="36"/>
        <v>2022</v>
      </c>
      <c r="J1108" t="s">
        <v>22</v>
      </c>
      <c r="K1108" s="103">
        <v>0</v>
      </c>
      <c r="L1108" s="78">
        <v>0</v>
      </c>
    </row>
    <row r="1109" spans="1:12" ht="12.5" customHeight="1" x14ac:dyDescent="0.25">
      <c r="A1109" t="str">
        <f t="shared" si="37"/>
        <v>Function_01Application_032022</v>
      </c>
      <c r="B1109">
        <v>1106</v>
      </c>
      <c r="C1109" t="s">
        <v>356</v>
      </c>
      <c r="D1109" t="str">
        <f>VLOOKUP($C1109,'Look-Ups'!$C$2:$G$32,D$1-2,0)</f>
        <v>Function_01</v>
      </c>
      <c r="E1109" t="str">
        <f>VLOOKUP($C1109,'Look-Ups'!$C$2:$G$32,E$1-2,0)</f>
        <v>Function_Simpl_01</v>
      </c>
      <c r="F1109" t="str">
        <f>VLOOKUP($C1109,'Look-Ups'!$C$2:$G$32,F$1-2,0)</f>
        <v>Segment_01</v>
      </c>
      <c r="G1109" t="str">
        <f>VLOOKUP($C1109,'Look-Ups'!$C$2:$G$32,G$1-2,0)</f>
        <v>Proc_Type_01</v>
      </c>
      <c r="H1109" t="s">
        <v>164</v>
      </c>
      <c r="I1109">
        <f t="shared" si="36"/>
        <v>2022</v>
      </c>
      <c r="J1109" t="s">
        <v>22</v>
      </c>
      <c r="K1109" s="103">
        <v>0</v>
      </c>
      <c r="L1109" s="78">
        <v>0</v>
      </c>
    </row>
    <row r="1110" spans="1:12" ht="12.5" customHeight="1" x14ac:dyDescent="0.25">
      <c r="A1110" t="str">
        <f t="shared" si="37"/>
        <v>Function_01Application_032022</v>
      </c>
      <c r="B1110">
        <v>1107</v>
      </c>
      <c r="C1110" t="s">
        <v>356</v>
      </c>
      <c r="D1110" t="str">
        <f>VLOOKUP($C1110,'Look-Ups'!$C$2:$G$32,D$1-2,0)</f>
        <v>Function_01</v>
      </c>
      <c r="E1110" t="str">
        <f>VLOOKUP($C1110,'Look-Ups'!$C$2:$G$32,E$1-2,0)</f>
        <v>Function_Simpl_01</v>
      </c>
      <c r="F1110" t="str">
        <f>VLOOKUP($C1110,'Look-Ups'!$C$2:$G$32,F$1-2,0)</f>
        <v>Segment_01</v>
      </c>
      <c r="G1110" t="str">
        <f>VLOOKUP($C1110,'Look-Ups'!$C$2:$G$32,G$1-2,0)</f>
        <v>Proc_Type_01</v>
      </c>
      <c r="H1110" t="s">
        <v>160</v>
      </c>
      <c r="I1110">
        <f t="shared" si="36"/>
        <v>2022</v>
      </c>
      <c r="J1110" t="s">
        <v>22</v>
      </c>
      <c r="K1110" s="103">
        <v>0</v>
      </c>
      <c r="L1110" s="78">
        <v>0</v>
      </c>
    </row>
    <row r="1111" spans="1:12" ht="12.5" customHeight="1" x14ac:dyDescent="0.25">
      <c r="A1111" t="str">
        <f t="shared" si="37"/>
        <v>Function_01Application_032022</v>
      </c>
      <c r="B1111">
        <v>1108</v>
      </c>
      <c r="C1111" t="s">
        <v>356</v>
      </c>
      <c r="D1111" t="str">
        <f>VLOOKUP($C1111,'Look-Ups'!$C$2:$G$32,D$1-2,0)</f>
        <v>Function_01</v>
      </c>
      <c r="E1111" t="str">
        <f>VLOOKUP($C1111,'Look-Ups'!$C$2:$G$32,E$1-2,0)</f>
        <v>Function_Simpl_01</v>
      </c>
      <c r="F1111" t="str">
        <f>VLOOKUP($C1111,'Look-Ups'!$C$2:$G$32,F$1-2,0)</f>
        <v>Segment_01</v>
      </c>
      <c r="G1111" t="str">
        <f>VLOOKUP($C1111,'Look-Ups'!$C$2:$G$32,G$1-2,0)</f>
        <v>Proc_Type_01</v>
      </c>
      <c r="H1111" t="s">
        <v>182</v>
      </c>
      <c r="I1111">
        <f t="shared" si="36"/>
        <v>2022</v>
      </c>
      <c r="J1111" t="s">
        <v>22</v>
      </c>
      <c r="K1111" s="103">
        <v>0</v>
      </c>
      <c r="L1111" s="78">
        <v>0</v>
      </c>
    </row>
    <row r="1112" spans="1:12" ht="12.5" customHeight="1" x14ac:dyDescent="0.25">
      <c r="A1112" t="str">
        <f t="shared" si="37"/>
        <v>Function_01Application_032022</v>
      </c>
      <c r="B1112">
        <v>1109</v>
      </c>
      <c r="C1112" t="s">
        <v>356</v>
      </c>
      <c r="D1112" t="str">
        <f>VLOOKUP($C1112,'Look-Ups'!$C$2:$G$32,D$1-2,0)</f>
        <v>Function_01</v>
      </c>
      <c r="E1112" t="str">
        <f>VLOOKUP($C1112,'Look-Ups'!$C$2:$G$32,E$1-2,0)</f>
        <v>Function_Simpl_01</v>
      </c>
      <c r="F1112" t="str">
        <f>VLOOKUP($C1112,'Look-Ups'!$C$2:$G$32,F$1-2,0)</f>
        <v>Segment_01</v>
      </c>
      <c r="G1112" t="str">
        <f>VLOOKUP($C1112,'Look-Ups'!$C$2:$G$32,G$1-2,0)</f>
        <v>Proc_Type_01</v>
      </c>
      <c r="H1112" t="s">
        <v>212</v>
      </c>
      <c r="I1112">
        <f t="shared" si="36"/>
        <v>2022</v>
      </c>
      <c r="J1112" t="s">
        <v>22</v>
      </c>
      <c r="K1112" s="103">
        <v>1E-3</v>
      </c>
      <c r="L1112" s="78" t="s">
        <v>108</v>
      </c>
    </row>
    <row r="1113" spans="1:12" ht="12.5" customHeight="1" x14ac:dyDescent="0.25">
      <c r="A1113" t="str">
        <f t="shared" si="37"/>
        <v>Function_01Application_032022</v>
      </c>
      <c r="B1113">
        <v>1110</v>
      </c>
      <c r="C1113" t="s">
        <v>356</v>
      </c>
      <c r="D1113" t="str">
        <f>VLOOKUP($C1113,'Look-Ups'!$C$2:$G$32,D$1-2,0)</f>
        <v>Function_01</v>
      </c>
      <c r="E1113" t="str">
        <f>VLOOKUP($C1113,'Look-Ups'!$C$2:$G$32,E$1-2,0)</f>
        <v>Function_Simpl_01</v>
      </c>
      <c r="F1113" t="str">
        <f>VLOOKUP($C1113,'Look-Ups'!$C$2:$G$32,F$1-2,0)</f>
        <v>Segment_01</v>
      </c>
      <c r="G1113" t="str">
        <f>VLOOKUP($C1113,'Look-Ups'!$C$2:$G$32,G$1-2,0)</f>
        <v>Proc_Type_01</v>
      </c>
      <c r="H1113" t="s">
        <v>179</v>
      </c>
      <c r="I1113">
        <f t="shared" si="36"/>
        <v>2022</v>
      </c>
      <c r="J1113" t="s">
        <v>22</v>
      </c>
      <c r="K1113" s="103">
        <v>1E-3</v>
      </c>
      <c r="L1113" s="78" t="s">
        <v>108</v>
      </c>
    </row>
    <row r="1114" spans="1:12" ht="12.5" customHeight="1" x14ac:dyDescent="0.25">
      <c r="A1114" t="str">
        <f t="shared" si="37"/>
        <v>Function_01Application_032022</v>
      </c>
      <c r="B1114">
        <v>1111</v>
      </c>
      <c r="C1114" t="s">
        <v>356</v>
      </c>
      <c r="D1114" t="str">
        <f>VLOOKUP($C1114,'Look-Ups'!$C$2:$G$32,D$1-2,0)</f>
        <v>Function_01</v>
      </c>
      <c r="E1114" t="str">
        <f>VLOOKUP($C1114,'Look-Ups'!$C$2:$G$32,E$1-2,0)</f>
        <v>Function_Simpl_01</v>
      </c>
      <c r="F1114" t="str">
        <f>VLOOKUP($C1114,'Look-Ups'!$C$2:$G$32,F$1-2,0)</f>
        <v>Segment_01</v>
      </c>
      <c r="G1114" t="str">
        <f>VLOOKUP($C1114,'Look-Ups'!$C$2:$G$32,G$1-2,0)</f>
        <v>Proc_Type_01</v>
      </c>
      <c r="H1114" t="s">
        <v>167</v>
      </c>
      <c r="I1114">
        <f t="shared" si="36"/>
        <v>2022</v>
      </c>
      <c r="J1114" t="s">
        <v>22</v>
      </c>
      <c r="K1114" s="103">
        <v>1E-3</v>
      </c>
      <c r="L1114" s="78" t="s">
        <v>108</v>
      </c>
    </row>
    <row r="1115" spans="1:12" ht="12.5" customHeight="1" x14ac:dyDescent="0.25">
      <c r="A1115" t="str">
        <f t="shared" si="37"/>
        <v>Function_01Application_032022</v>
      </c>
      <c r="B1115">
        <v>1112</v>
      </c>
      <c r="C1115" t="s">
        <v>356</v>
      </c>
      <c r="D1115" t="str">
        <f>VLOOKUP($C1115,'Look-Ups'!$C$2:$G$32,D$1-2,0)</f>
        <v>Function_01</v>
      </c>
      <c r="E1115" t="str">
        <f>VLOOKUP($C1115,'Look-Ups'!$C$2:$G$32,E$1-2,0)</f>
        <v>Function_Simpl_01</v>
      </c>
      <c r="F1115" t="str">
        <f>VLOOKUP($C1115,'Look-Ups'!$C$2:$G$32,F$1-2,0)</f>
        <v>Segment_01</v>
      </c>
      <c r="G1115" t="str">
        <f>VLOOKUP($C1115,'Look-Ups'!$C$2:$G$32,G$1-2,0)</f>
        <v>Proc_Type_01</v>
      </c>
      <c r="H1115" t="s">
        <v>235</v>
      </c>
      <c r="I1115">
        <f t="shared" si="36"/>
        <v>2022</v>
      </c>
      <c r="J1115" t="s">
        <v>22</v>
      </c>
      <c r="K1115" s="103">
        <v>1E-3</v>
      </c>
      <c r="L1115" s="78" t="s">
        <v>108</v>
      </c>
    </row>
    <row r="1116" spans="1:12" ht="12.5" customHeight="1" x14ac:dyDescent="0.25">
      <c r="A1116" t="str">
        <f t="shared" si="37"/>
        <v>Function_01Application_032022</v>
      </c>
      <c r="B1116">
        <v>1113</v>
      </c>
      <c r="C1116" t="s">
        <v>356</v>
      </c>
      <c r="D1116" t="str">
        <f>VLOOKUP($C1116,'Look-Ups'!$C$2:$G$32,D$1-2,0)</f>
        <v>Function_01</v>
      </c>
      <c r="E1116" t="str">
        <f>VLOOKUP($C1116,'Look-Ups'!$C$2:$G$32,E$1-2,0)</f>
        <v>Function_Simpl_01</v>
      </c>
      <c r="F1116" t="str">
        <f>VLOOKUP($C1116,'Look-Ups'!$C$2:$G$32,F$1-2,0)</f>
        <v>Segment_01</v>
      </c>
      <c r="G1116" t="str">
        <f>VLOOKUP($C1116,'Look-Ups'!$C$2:$G$32,G$1-2,0)</f>
        <v>Proc_Type_01</v>
      </c>
      <c r="H1116" t="s">
        <v>191</v>
      </c>
      <c r="I1116">
        <f t="shared" si="36"/>
        <v>2022</v>
      </c>
      <c r="J1116" t="s">
        <v>22</v>
      </c>
      <c r="K1116" s="103">
        <v>0</v>
      </c>
      <c r="L1116" s="78">
        <v>0</v>
      </c>
    </row>
    <row r="1117" spans="1:12" ht="12.5" customHeight="1" x14ac:dyDescent="0.25">
      <c r="A1117" t="str">
        <f t="shared" si="37"/>
        <v>Function_01Application_032022</v>
      </c>
      <c r="B1117">
        <v>1114</v>
      </c>
      <c r="C1117" t="s">
        <v>356</v>
      </c>
      <c r="D1117" t="str">
        <f>VLOOKUP($C1117,'Look-Ups'!$C$2:$G$32,D$1-2,0)</f>
        <v>Function_01</v>
      </c>
      <c r="E1117" t="str">
        <f>VLOOKUP($C1117,'Look-Ups'!$C$2:$G$32,E$1-2,0)</f>
        <v>Function_Simpl_01</v>
      </c>
      <c r="F1117" t="str">
        <f>VLOOKUP($C1117,'Look-Ups'!$C$2:$G$32,F$1-2,0)</f>
        <v>Segment_01</v>
      </c>
      <c r="G1117" t="str">
        <f>VLOOKUP($C1117,'Look-Ups'!$C$2:$G$32,G$1-2,0)</f>
        <v>Proc_Type_01</v>
      </c>
      <c r="H1117" t="s">
        <v>174</v>
      </c>
      <c r="I1117">
        <f t="shared" si="36"/>
        <v>2022</v>
      </c>
      <c r="J1117" t="s">
        <v>22</v>
      </c>
      <c r="K1117" s="103">
        <v>0</v>
      </c>
      <c r="L1117" s="78">
        <v>0</v>
      </c>
    </row>
    <row r="1118" spans="1:12" ht="12.5" customHeight="1" x14ac:dyDescent="0.25">
      <c r="A1118" t="str">
        <f t="shared" si="37"/>
        <v>Function_01Application_032022</v>
      </c>
      <c r="B1118">
        <v>1115</v>
      </c>
      <c r="C1118" t="s">
        <v>356</v>
      </c>
      <c r="D1118" t="str">
        <f>VLOOKUP($C1118,'Look-Ups'!$C$2:$G$32,D$1-2,0)</f>
        <v>Function_01</v>
      </c>
      <c r="E1118" t="str">
        <f>VLOOKUP($C1118,'Look-Ups'!$C$2:$G$32,E$1-2,0)</f>
        <v>Function_Simpl_01</v>
      </c>
      <c r="F1118" t="str">
        <f>VLOOKUP($C1118,'Look-Ups'!$C$2:$G$32,F$1-2,0)</f>
        <v>Segment_01</v>
      </c>
      <c r="G1118" t="str">
        <f>VLOOKUP($C1118,'Look-Ups'!$C$2:$G$32,G$1-2,0)</f>
        <v>Proc_Type_01</v>
      </c>
      <c r="H1118" t="s">
        <v>218</v>
      </c>
      <c r="I1118">
        <f t="shared" si="36"/>
        <v>2022</v>
      </c>
      <c r="J1118" t="s">
        <v>22</v>
      </c>
      <c r="K1118" s="103">
        <v>0</v>
      </c>
      <c r="L1118" s="78">
        <v>0</v>
      </c>
    </row>
    <row r="1119" spans="1:12" ht="12.5" customHeight="1" x14ac:dyDescent="0.25">
      <c r="A1119" t="str">
        <f t="shared" si="37"/>
        <v>Function_01Application_032022</v>
      </c>
      <c r="B1119">
        <v>1116</v>
      </c>
      <c r="C1119" t="s">
        <v>356</v>
      </c>
      <c r="D1119" t="str">
        <f>VLOOKUP($C1119,'Look-Ups'!$C$2:$G$32,D$1-2,0)</f>
        <v>Function_01</v>
      </c>
      <c r="E1119" t="str">
        <f>VLOOKUP($C1119,'Look-Ups'!$C$2:$G$32,E$1-2,0)</f>
        <v>Function_Simpl_01</v>
      </c>
      <c r="F1119" t="str">
        <f>VLOOKUP($C1119,'Look-Ups'!$C$2:$G$32,F$1-2,0)</f>
        <v>Segment_01</v>
      </c>
      <c r="G1119" t="str">
        <f>VLOOKUP($C1119,'Look-Ups'!$C$2:$G$32,G$1-2,0)</f>
        <v>Proc_Type_01</v>
      </c>
      <c r="H1119" t="s">
        <v>181</v>
      </c>
      <c r="I1119">
        <f t="shared" si="36"/>
        <v>2022</v>
      </c>
      <c r="J1119" t="s">
        <v>22</v>
      </c>
      <c r="K1119" s="103">
        <v>0</v>
      </c>
      <c r="L1119" s="78">
        <v>0</v>
      </c>
    </row>
    <row r="1120" spans="1:12" ht="12.5" customHeight="1" x14ac:dyDescent="0.25">
      <c r="A1120" t="str">
        <f t="shared" si="37"/>
        <v>Function_01Application_032022</v>
      </c>
      <c r="B1120">
        <v>1117</v>
      </c>
      <c r="C1120" t="s">
        <v>356</v>
      </c>
      <c r="D1120" t="str">
        <f>VLOOKUP($C1120,'Look-Ups'!$C$2:$G$32,D$1-2,0)</f>
        <v>Function_01</v>
      </c>
      <c r="E1120" t="str">
        <f>VLOOKUP($C1120,'Look-Ups'!$C$2:$G$32,E$1-2,0)</f>
        <v>Function_Simpl_01</v>
      </c>
      <c r="F1120" t="str">
        <f>VLOOKUP($C1120,'Look-Ups'!$C$2:$G$32,F$1-2,0)</f>
        <v>Segment_01</v>
      </c>
      <c r="G1120" t="str">
        <f>VLOOKUP($C1120,'Look-Ups'!$C$2:$G$32,G$1-2,0)</f>
        <v>Proc_Type_01</v>
      </c>
      <c r="H1120" t="s">
        <v>177</v>
      </c>
      <c r="I1120">
        <f t="shared" si="36"/>
        <v>2022</v>
      </c>
      <c r="J1120" t="s">
        <v>22</v>
      </c>
      <c r="K1120" s="103">
        <v>0</v>
      </c>
      <c r="L1120" s="78">
        <v>0</v>
      </c>
    </row>
    <row r="1121" spans="1:12" ht="12.5" customHeight="1" x14ac:dyDescent="0.25">
      <c r="A1121" t="str">
        <f t="shared" si="37"/>
        <v>Function_01Application_032022</v>
      </c>
      <c r="B1121">
        <v>1118</v>
      </c>
      <c r="C1121" t="s">
        <v>356</v>
      </c>
      <c r="D1121" t="str">
        <f>VLOOKUP($C1121,'Look-Ups'!$C$2:$G$32,D$1-2,0)</f>
        <v>Function_01</v>
      </c>
      <c r="E1121" t="str">
        <f>VLOOKUP($C1121,'Look-Ups'!$C$2:$G$32,E$1-2,0)</f>
        <v>Function_Simpl_01</v>
      </c>
      <c r="F1121" t="str">
        <f>VLOOKUP($C1121,'Look-Ups'!$C$2:$G$32,F$1-2,0)</f>
        <v>Segment_01</v>
      </c>
      <c r="G1121" t="str">
        <f>VLOOKUP($C1121,'Look-Ups'!$C$2:$G$32,G$1-2,0)</f>
        <v>Proc_Type_01</v>
      </c>
      <c r="H1121" t="s">
        <v>204</v>
      </c>
      <c r="I1121">
        <f t="shared" si="36"/>
        <v>2022</v>
      </c>
      <c r="J1121" t="s">
        <v>22</v>
      </c>
      <c r="K1121" s="103">
        <v>0</v>
      </c>
      <c r="L1121" s="78">
        <v>0</v>
      </c>
    </row>
    <row r="1122" spans="1:12" ht="12.5" customHeight="1" x14ac:dyDescent="0.25">
      <c r="A1122" t="str">
        <f t="shared" si="37"/>
        <v>Function_01Application_032022</v>
      </c>
      <c r="B1122">
        <v>1119</v>
      </c>
      <c r="C1122" t="s">
        <v>356</v>
      </c>
      <c r="D1122" t="str">
        <f>VLOOKUP($C1122,'Look-Ups'!$C$2:$G$32,D$1-2,0)</f>
        <v>Function_01</v>
      </c>
      <c r="E1122" t="str">
        <f>VLOOKUP($C1122,'Look-Ups'!$C$2:$G$32,E$1-2,0)</f>
        <v>Function_Simpl_01</v>
      </c>
      <c r="F1122" t="str">
        <f>VLOOKUP($C1122,'Look-Ups'!$C$2:$G$32,F$1-2,0)</f>
        <v>Segment_01</v>
      </c>
      <c r="G1122" t="str">
        <f>VLOOKUP($C1122,'Look-Ups'!$C$2:$G$32,G$1-2,0)</f>
        <v>Proc_Type_01</v>
      </c>
      <c r="H1122" t="s">
        <v>244</v>
      </c>
      <c r="I1122">
        <f t="shared" si="36"/>
        <v>2022</v>
      </c>
      <c r="J1122" t="s">
        <v>22</v>
      </c>
      <c r="K1122" s="103">
        <v>4.6000000000000041E-2</v>
      </c>
      <c r="L1122" s="78" t="s">
        <v>107</v>
      </c>
    </row>
    <row r="1123" spans="1:12" ht="12.5" customHeight="1" x14ac:dyDescent="0.25">
      <c r="A1123" t="str">
        <f t="shared" si="37"/>
        <v>Function_02Application_052022</v>
      </c>
      <c r="B1123">
        <v>1120</v>
      </c>
      <c r="C1123" t="s">
        <v>358</v>
      </c>
      <c r="D1123" t="str">
        <f>VLOOKUP($C1123,'Look-Ups'!$C$2:$G$32,D$1-2,0)</f>
        <v>Function_02</v>
      </c>
      <c r="E1123" t="str">
        <f>VLOOKUP($C1123,'Look-Ups'!$C$2:$G$32,E$1-2,0)</f>
        <v>Function_Simpl_02</v>
      </c>
      <c r="F1123" t="str">
        <f>VLOOKUP($C1123,'Look-Ups'!$C$2:$G$32,F$1-2,0)</f>
        <v>Segment_02</v>
      </c>
      <c r="G1123" t="str">
        <f>VLOOKUP($C1123,'Look-Ups'!$C$2:$G$32,G$1-2,0)</f>
        <v>Proc_Type_03</v>
      </c>
      <c r="H1123" t="s">
        <v>215</v>
      </c>
      <c r="I1123">
        <f t="shared" si="36"/>
        <v>2022</v>
      </c>
      <c r="J1123" t="s">
        <v>22</v>
      </c>
      <c r="K1123" s="103">
        <v>0</v>
      </c>
      <c r="L1123" s="78">
        <v>0</v>
      </c>
    </row>
    <row r="1124" spans="1:12" ht="12.5" customHeight="1" x14ac:dyDescent="0.25">
      <c r="A1124" t="str">
        <f t="shared" si="37"/>
        <v>Function_02Application_052022</v>
      </c>
      <c r="B1124">
        <v>1121</v>
      </c>
      <c r="C1124" t="s">
        <v>358</v>
      </c>
      <c r="D1124" t="str">
        <f>VLOOKUP($C1124,'Look-Ups'!$C$2:$G$32,D$1-2,0)</f>
        <v>Function_02</v>
      </c>
      <c r="E1124" t="str">
        <f>VLOOKUP($C1124,'Look-Ups'!$C$2:$G$32,E$1-2,0)</f>
        <v>Function_Simpl_02</v>
      </c>
      <c r="F1124" t="str">
        <f>VLOOKUP($C1124,'Look-Ups'!$C$2:$G$32,F$1-2,0)</f>
        <v>Segment_02</v>
      </c>
      <c r="G1124" t="str">
        <f>VLOOKUP($C1124,'Look-Ups'!$C$2:$G$32,G$1-2,0)</f>
        <v>Proc_Type_03</v>
      </c>
      <c r="H1124" t="s">
        <v>190</v>
      </c>
      <c r="I1124">
        <f t="shared" si="36"/>
        <v>2022</v>
      </c>
      <c r="J1124" t="s">
        <v>22</v>
      </c>
      <c r="K1124" s="103">
        <v>0</v>
      </c>
      <c r="L1124" s="78">
        <v>0</v>
      </c>
    </row>
    <row r="1125" spans="1:12" ht="12.5" customHeight="1" x14ac:dyDescent="0.25">
      <c r="A1125" t="str">
        <f t="shared" si="37"/>
        <v>Function_02Application_052022</v>
      </c>
      <c r="B1125">
        <v>1122</v>
      </c>
      <c r="C1125" t="s">
        <v>358</v>
      </c>
      <c r="D1125" t="str">
        <f>VLOOKUP($C1125,'Look-Ups'!$C$2:$G$32,D$1-2,0)</f>
        <v>Function_02</v>
      </c>
      <c r="E1125" t="str">
        <f>VLOOKUP($C1125,'Look-Ups'!$C$2:$G$32,E$1-2,0)</f>
        <v>Function_Simpl_02</v>
      </c>
      <c r="F1125" t="str">
        <f>VLOOKUP($C1125,'Look-Ups'!$C$2:$G$32,F$1-2,0)</f>
        <v>Segment_02</v>
      </c>
      <c r="G1125" t="str">
        <f>VLOOKUP($C1125,'Look-Ups'!$C$2:$G$32,G$1-2,0)</f>
        <v>Proc_Type_03</v>
      </c>
      <c r="H1125" t="s">
        <v>182</v>
      </c>
      <c r="I1125">
        <f t="shared" si="36"/>
        <v>2022</v>
      </c>
      <c r="J1125" t="s">
        <v>22</v>
      </c>
      <c r="K1125" s="103">
        <v>0</v>
      </c>
      <c r="L1125" s="78">
        <v>0</v>
      </c>
    </row>
    <row r="1126" spans="1:12" ht="12.5" customHeight="1" x14ac:dyDescent="0.25">
      <c r="A1126" t="str">
        <f t="shared" si="37"/>
        <v>Function_02Application_052022</v>
      </c>
      <c r="B1126">
        <v>1123</v>
      </c>
      <c r="C1126" t="s">
        <v>358</v>
      </c>
      <c r="D1126" t="str">
        <f>VLOOKUP($C1126,'Look-Ups'!$C$2:$G$32,D$1-2,0)</f>
        <v>Function_02</v>
      </c>
      <c r="E1126" t="str">
        <f>VLOOKUP($C1126,'Look-Ups'!$C$2:$G$32,E$1-2,0)</f>
        <v>Function_Simpl_02</v>
      </c>
      <c r="F1126" t="str">
        <f>VLOOKUP($C1126,'Look-Ups'!$C$2:$G$32,F$1-2,0)</f>
        <v>Segment_02</v>
      </c>
      <c r="G1126" t="str">
        <f>VLOOKUP($C1126,'Look-Ups'!$C$2:$G$32,G$1-2,0)</f>
        <v>Proc_Type_03</v>
      </c>
      <c r="H1126" t="s">
        <v>196</v>
      </c>
      <c r="I1126">
        <f t="shared" si="36"/>
        <v>2022</v>
      </c>
      <c r="J1126" t="s">
        <v>22</v>
      </c>
      <c r="K1126" s="103">
        <v>0</v>
      </c>
      <c r="L1126" s="78">
        <v>0</v>
      </c>
    </row>
    <row r="1127" spans="1:12" ht="12.5" customHeight="1" x14ac:dyDescent="0.25">
      <c r="A1127" t="str">
        <f t="shared" si="37"/>
        <v>Function_02Application_052022</v>
      </c>
      <c r="B1127">
        <v>1124</v>
      </c>
      <c r="C1127" t="s">
        <v>358</v>
      </c>
      <c r="D1127" t="str">
        <f>VLOOKUP($C1127,'Look-Ups'!$C$2:$G$32,D$1-2,0)</f>
        <v>Function_02</v>
      </c>
      <c r="E1127" t="str">
        <f>VLOOKUP($C1127,'Look-Ups'!$C$2:$G$32,E$1-2,0)</f>
        <v>Function_Simpl_02</v>
      </c>
      <c r="F1127" t="str">
        <f>VLOOKUP($C1127,'Look-Ups'!$C$2:$G$32,F$1-2,0)</f>
        <v>Segment_02</v>
      </c>
      <c r="G1127" t="str">
        <f>VLOOKUP($C1127,'Look-Ups'!$C$2:$G$32,G$1-2,0)</f>
        <v>Proc_Type_03</v>
      </c>
      <c r="H1127" t="s">
        <v>199</v>
      </c>
      <c r="I1127">
        <f t="shared" si="36"/>
        <v>2022</v>
      </c>
      <c r="J1127" t="s">
        <v>22</v>
      </c>
      <c r="K1127" s="103">
        <v>0</v>
      </c>
      <c r="L1127" s="78">
        <v>0</v>
      </c>
    </row>
    <row r="1128" spans="1:12" ht="12.5" customHeight="1" x14ac:dyDescent="0.25">
      <c r="A1128" t="str">
        <f t="shared" si="37"/>
        <v>Function_02Application_052022</v>
      </c>
      <c r="B1128">
        <v>1125</v>
      </c>
      <c r="C1128" t="s">
        <v>358</v>
      </c>
      <c r="D1128" t="str">
        <f>VLOOKUP($C1128,'Look-Ups'!$C$2:$G$32,D$1-2,0)</f>
        <v>Function_02</v>
      </c>
      <c r="E1128" t="str">
        <f>VLOOKUP($C1128,'Look-Ups'!$C$2:$G$32,E$1-2,0)</f>
        <v>Function_Simpl_02</v>
      </c>
      <c r="F1128" t="str">
        <f>VLOOKUP($C1128,'Look-Ups'!$C$2:$G$32,F$1-2,0)</f>
        <v>Segment_02</v>
      </c>
      <c r="G1128" t="str">
        <f>VLOOKUP($C1128,'Look-Ups'!$C$2:$G$32,G$1-2,0)</f>
        <v>Proc_Type_03</v>
      </c>
      <c r="H1128" t="s">
        <v>183</v>
      </c>
      <c r="I1128">
        <f t="shared" si="36"/>
        <v>2022</v>
      </c>
      <c r="J1128" t="s">
        <v>22</v>
      </c>
      <c r="K1128" s="103">
        <v>0</v>
      </c>
      <c r="L1128" s="78">
        <v>0</v>
      </c>
    </row>
    <row r="1129" spans="1:12" ht="12.5" customHeight="1" x14ac:dyDescent="0.25">
      <c r="A1129" t="str">
        <f t="shared" si="37"/>
        <v>Function_02Application_052022</v>
      </c>
      <c r="B1129">
        <v>1126</v>
      </c>
      <c r="C1129" t="s">
        <v>358</v>
      </c>
      <c r="D1129" t="str">
        <f>VLOOKUP($C1129,'Look-Ups'!$C$2:$G$32,D$1-2,0)</f>
        <v>Function_02</v>
      </c>
      <c r="E1129" t="str">
        <f>VLOOKUP($C1129,'Look-Ups'!$C$2:$G$32,E$1-2,0)</f>
        <v>Function_Simpl_02</v>
      </c>
      <c r="F1129" t="str">
        <f>VLOOKUP($C1129,'Look-Ups'!$C$2:$G$32,F$1-2,0)</f>
        <v>Segment_02</v>
      </c>
      <c r="G1129" t="str">
        <f>VLOOKUP($C1129,'Look-Ups'!$C$2:$G$32,G$1-2,0)</f>
        <v>Proc_Type_03</v>
      </c>
      <c r="H1129" t="s">
        <v>161</v>
      </c>
      <c r="I1129">
        <f t="shared" si="36"/>
        <v>2022</v>
      </c>
      <c r="J1129" t="s">
        <v>22</v>
      </c>
      <c r="K1129" s="103">
        <v>0</v>
      </c>
      <c r="L1129" s="78">
        <v>0</v>
      </c>
    </row>
    <row r="1130" spans="1:12" ht="12.5" customHeight="1" x14ac:dyDescent="0.25">
      <c r="A1130" t="str">
        <f t="shared" si="37"/>
        <v>Function_02Application_052022</v>
      </c>
      <c r="B1130">
        <v>1127</v>
      </c>
      <c r="C1130" t="s">
        <v>358</v>
      </c>
      <c r="D1130" t="str">
        <f>VLOOKUP($C1130,'Look-Ups'!$C$2:$G$32,D$1-2,0)</f>
        <v>Function_02</v>
      </c>
      <c r="E1130" t="str">
        <f>VLOOKUP($C1130,'Look-Ups'!$C$2:$G$32,E$1-2,0)</f>
        <v>Function_Simpl_02</v>
      </c>
      <c r="F1130" t="str">
        <f>VLOOKUP($C1130,'Look-Ups'!$C$2:$G$32,F$1-2,0)</f>
        <v>Segment_02</v>
      </c>
      <c r="G1130" t="str">
        <f>VLOOKUP($C1130,'Look-Ups'!$C$2:$G$32,G$1-2,0)</f>
        <v>Proc_Type_03</v>
      </c>
      <c r="H1130" t="s">
        <v>172</v>
      </c>
      <c r="I1130">
        <f t="shared" si="36"/>
        <v>2022</v>
      </c>
      <c r="J1130" t="s">
        <v>22</v>
      </c>
      <c r="K1130" s="103">
        <v>0</v>
      </c>
      <c r="L1130" s="78">
        <v>0</v>
      </c>
    </row>
    <row r="1131" spans="1:12" ht="12.5" customHeight="1" x14ac:dyDescent="0.25">
      <c r="A1131" t="str">
        <f t="shared" si="37"/>
        <v>Function_02Application_052022</v>
      </c>
      <c r="B1131">
        <v>1128</v>
      </c>
      <c r="C1131" t="s">
        <v>358</v>
      </c>
      <c r="D1131" t="str">
        <f>VLOOKUP($C1131,'Look-Ups'!$C$2:$G$32,D$1-2,0)</f>
        <v>Function_02</v>
      </c>
      <c r="E1131" t="str">
        <f>VLOOKUP($C1131,'Look-Ups'!$C$2:$G$32,E$1-2,0)</f>
        <v>Function_Simpl_02</v>
      </c>
      <c r="F1131" t="str">
        <f>VLOOKUP($C1131,'Look-Ups'!$C$2:$G$32,F$1-2,0)</f>
        <v>Segment_02</v>
      </c>
      <c r="G1131" t="str">
        <f>VLOOKUP($C1131,'Look-Ups'!$C$2:$G$32,G$1-2,0)</f>
        <v>Proc_Type_03</v>
      </c>
      <c r="H1131" t="s">
        <v>174</v>
      </c>
      <c r="I1131">
        <f t="shared" si="36"/>
        <v>2022</v>
      </c>
      <c r="J1131" t="s">
        <v>22</v>
      </c>
      <c r="K1131" s="103">
        <v>0</v>
      </c>
      <c r="L1131" s="78">
        <v>0</v>
      </c>
    </row>
    <row r="1132" spans="1:12" ht="12.5" customHeight="1" x14ac:dyDescent="0.25">
      <c r="A1132" t="str">
        <f t="shared" si="37"/>
        <v>Function_02Application_052022</v>
      </c>
      <c r="B1132">
        <v>1129</v>
      </c>
      <c r="C1132" t="s">
        <v>358</v>
      </c>
      <c r="D1132" t="str">
        <f>VLOOKUP($C1132,'Look-Ups'!$C$2:$G$32,D$1-2,0)</f>
        <v>Function_02</v>
      </c>
      <c r="E1132" t="str">
        <f>VLOOKUP($C1132,'Look-Ups'!$C$2:$G$32,E$1-2,0)</f>
        <v>Function_Simpl_02</v>
      </c>
      <c r="F1132" t="str">
        <f>VLOOKUP($C1132,'Look-Ups'!$C$2:$G$32,F$1-2,0)</f>
        <v>Segment_02</v>
      </c>
      <c r="G1132" t="str">
        <f>VLOOKUP($C1132,'Look-Ups'!$C$2:$G$32,G$1-2,0)</f>
        <v>Proc_Type_03</v>
      </c>
      <c r="H1132" t="s">
        <v>175</v>
      </c>
      <c r="I1132">
        <f t="shared" si="36"/>
        <v>2022</v>
      </c>
      <c r="J1132" t="s">
        <v>22</v>
      </c>
      <c r="K1132" s="103">
        <v>0</v>
      </c>
      <c r="L1132" s="78">
        <v>0</v>
      </c>
    </row>
    <row r="1133" spans="1:12" ht="12.5" customHeight="1" x14ac:dyDescent="0.25">
      <c r="A1133" t="str">
        <f t="shared" si="37"/>
        <v>Function_02Application_052022</v>
      </c>
      <c r="B1133">
        <v>1130</v>
      </c>
      <c r="C1133" t="s">
        <v>358</v>
      </c>
      <c r="D1133" t="str">
        <f>VLOOKUP($C1133,'Look-Ups'!$C$2:$G$32,D$1-2,0)</f>
        <v>Function_02</v>
      </c>
      <c r="E1133" t="str">
        <f>VLOOKUP($C1133,'Look-Ups'!$C$2:$G$32,E$1-2,0)</f>
        <v>Function_Simpl_02</v>
      </c>
      <c r="F1133" t="str">
        <f>VLOOKUP($C1133,'Look-Ups'!$C$2:$G$32,F$1-2,0)</f>
        <v>Segment_02</v>
      </c>
      <c r="G1133" t="str">
        <f>VLOOKUP($C1133,'Look-Ups'!$C$2:$G$32,G$1-2,0)</f>
        <v>Proc_Type_03</v>
      </c>
      <c r="H1133" t="s">
        <v>226</v>
      </c>
      <c r="I1133">
        <f t="shared" si="36"/>
        <v>2022</v>
      </c>
      <c r="J1133" t="s">
        <v>22</v>
      </c>
      <c r="K1133" s="103">
        <v>0</v>
      </c>
      <c r="L1133" s="78">
        <v>0</v>
      </c>
    </row>
    <row r="1134" spans="1:12" ht="12.5" customHeight="1" x14ac:dyDescent="0.25">
      <c r="A1134" t="str">
        <f t="shared" si="37"/>
        <v>Function_02Application_052022</v>
      </c>
      <c r="B1134">
        <v>1131</v>
      </c>
      <c r="C1134" t="s">
        <v>358</v>
      </c>
      <c r="D1134" t="str">
        <f>VLOOKUP($C1134,'Look-Ups'!$C$2:$G$32,D$1-2,0)</f>
        <v>Function_02</v>
      </c>
      <c r="E1134" t="str">
        <f>VLOOKUP($C1134,'Look-Ups'!$C$2:$G$32,E$1-2,0)</f>
        <v>Function_Simpl_02</v>
      </c>
      <c r="F1134" t="str">
        <f>VLOOKUP($C1134,'Look-Ups'!$C$2:$G$32,F$1-2,0)</f>
        <v>Segment_02</v>
      </c>
      <c r="G1134" t="str">
        <f>VLOOKUP($C1134,'Look-Ups'!$C$2:$G$32,G$1-2,0)</f>
        <v>Proc_Type_03</v>
      </c>
      <c r="H1134" t="s">
        <v>227</v>
      </c>
      <c r="I1134">
        <f t="shared" ref="I1134:I1197" si="38">I779+1</f>
        <v>2022</v>
      </c>
      <c r="J1134" t="s">
        <v>22</v>
      </c>
      <c r="K1134" s="103">
        <v>0</v>
      </c>
      <c r="L1134" s="78">
        <v>0</v>
      </c>
    </row>
    <row r="1135" spans="1:12" ht="12.5" customHeight="1" x14ac:dyDescent="0.25">
      <c r="A1135" t="str">
        <f t="shared" si="37"/>
        <v>Function_02Application_052022</v>
      </c>
      <c r="B1135">
        <v>1132</v>
      </c>
      <c r="C1135" t="s">
        <v>358</v>
      </c>
      <c r="D1135" t="str">
        <f>VLOOKUP($C1135,'Look-Ups'!$C$2:$G$32,D$1-2,0)</f>
        <v>Function_02</v>
      </c>
      <c r="E1135" t="str">
        <f>VLOOKUP($C1135,'Look-Ups'!$C$2:$G$32,E$1-2,0)</f>
        <v>Function_Simpl_02</v>
      </c>
      <c r="F1135" t="str">
        <f>VLOOKUP($C1135,'Look-Ups'!$C$2:$G$32,F$1-2,0)</f>
        <v>Segment_02</v>
      </c>
      <c r="G1135" t="str">
        <f>VLOOKUP($C1135,'Look-Ups'!$C$2:$G$32,G$1-2,0)</f>
        <v>Proc_Type_03</v>
      </c>
      <c r="H1135" t="s">
        <v>228</v>
      </c>
      <c r="I1135">
        <f t="shared" si="38"/>
        <v>2022</v>
      </c>
      <c r="J1135" t="s">
        <v>22</v>
      </c>
      <c r="K1135" s="103">
        <v>0</v>
      </c>
      <c r="L1135" s="78">
        <v>0</v>
      </c>
    </row>
    <row r="1136" spans="1:12" ht="12.5" customHeight="1" x14ac:dyDescent="0.25">
      <c r="A1136" t="str">
        <f t="shared" si="37"/>
        <v>Function_02Application_052022</v>
      </c>
      <c r="B1136">
        <v>1133</v>
      </c>
      <c r="C1136" t="s">
        <v>358</v>
      </c>
      <c r="D1136" t="str">
        <f>VLOOKUP($C1136,'Look-Ups'!$C$2:$G$32,D$1-2,0)</f>
        <v>Function_02</v>
      </c>
      <c r="E1136" t="str">
        <f>VLOOKUP($C1136,'Look-Ups'!$C$2:$G$32,E$1-2,0)</f>
        <v>Function_Simpl_02</v>
      </c>
      <c r="F1136" t="str">
        <f>VLOOKUP($C1136,'Look-Ups'!$C$2:$G$32,F$1-2,0)</f>
        <v>Segment_02</v>
      </c>
      <c r="G1136" t="str">
        <f>VLOOKUP($C1136,'Look-Ups'!$C$2:$G$32,G$1-2,0)</f>
        <v>Proc_Type_03</v>
      </c>
      <c r="H1136" t="s">
        <v>229</v>
      </c>
      <c r="I1136">
        <f t="shared" si="38"/>
        <v>2022</v>
      </c>
      <c r="J1136" t="s">
        <v>22</v>
      </c>
      <c r="K1136" s="103">
        <v>0</v>
      </c>
      <c r="L1136" s="78">
        <v>0</v>
      </c>
    </row>
    <row r="1137" spans="1:12" ht="12.5" customHeight="1" x14ac:dyDescent="0.25">
      <c r="A1137" t="str">
        <f t="shared" si="37"/>
        <v>Function_02Application_052022</v>
      </c>
      <c r="B1137">
        <v>1134</v>
      </c>
      <c r="C1137" t="s">
        <v>358</v>
      </c>
      <c r="D1137" t="str">
        <f>VLOOKUP($C1137,'Look-Ups'!$C$2:$G$32,D$1-2,0)</f>
        <v>Function_02</v>
      </c>
      <c r="E1137" t="str">
        <f>VLOOKUP($C1137,'Look-Ups'!$C$2:$G$32,E$1-2,0)</f>
        <v>Function_Simpl_02</v>
      </c>
      <c r="F1137" t="str">
        <f>VLOOKUP($C1137,'Look-Ups'!$C$2:$G$32,F$1-2,0)</f>
        <v>Segment_02</v>
      </c>
      <c r="G1137" t="str">
        <f>VLOOKUP($C1137,'Look-Ups'!$C$2:$G$32,G$1-2,0)</f>
        <v>Proc_Type_03</v>
      </c>
      <c r="H1137" t="s">
        <v>230</v>
      </c>
      <c r="I1137">
        <f t="shared" si="38"/>
        <v>2022</v>
      </c>
      <c r="J1137" t="s">
        <v>22</v>
      </c>
      <c r="K1137" s="103">
        <v>0</v>
      </c>
      <c r="L1137" s="78">
        <v>0</v>
      </c>
    </row>
    <row r="1138" spans="1:12" ht="12.5" customHeight="1" x14ac:dyDescent="0.25">
      <c r="A1138" t="str">
        <f t="shared" si="37"/>
        <v>Function_02Application_052022</v>
      </c>
      <c r="B1138">
        <v>1135</v>
      </c>
      <c r="C1138" t="s">
        <v>358</v>
      </c>
      <c r="D1138" t="str">
        <f>VLOOKUP($C1138,'Look-Ups'!$C$2:$G$32,D$1-2,0)</f>
        <v>Function_02</v>
      </c>
      <c r="E1138" t="str">
        <f>VLOOKUP($C1138,'Look-Ups'!$C$2:$G$32,E$1-2,0)</f>
        <v>Function_Simpl_02</v>
      </c>
      <c r="F1138" t="str">
        <f>VLOOKUP($C1138,'Look-Ups'!$C$2:$G$32,F$1-2,0)</f>
        <v>Segment_02</v>
      </c>
      <c r="G1138" t="str">
        <f>VLOOKUP($C1138,'Look-Ups'!$C$2:$G$32,G$1-2,0)</f>
        <v>Proc_Type_03</v>
      </c>
      <c r="H1138" t="s">
        <v>231</v>
      </c>
      <c r="I1138">
        <f t="shared" si="38"/>
        <v>2022</v>
      </c>
      <c r="J1138" t="s">
        <v>22</v>
      </c>
      <c r="K1138" s="103">
        <v>0</v>
      </c>
      <c r="L1138" s="78">
        <v>0</v>
      </c>
    </row>
    <row r="1139" spans="1:12" ht="12.5" customHeight="1" x14ac:dyDescent="0.25">
      <c r="A1139" t="str">
        <f t="shared" si="37"/>
        <v>Function_02Application_052022</v>
      </c>
      <c r="B1139">
        <v>1136</v>
      </c>
      <c r="C1139" t="s">
        <v>358</v>
      </c>
      <c r="D1139" t="str">
        <f>VLOOKUP($C1139,'Look-Ups'!$C$2:$G$32,D$1-2,0)</f>
        <v>Function_02</v>
      </c>
      <c r="E1139" t="str">
        <f>VLOOKUP($C1139,'Look-Ups'!$C$2:$G$32,E$1-2,0)</f>
        <v>Function_Simpl_02</v>
      </c>
      <c r="F1139" t="str">
        <f>VLOOKUP($C1139,'Look-Ups'!$C$2:$G$32,F$1-2,0)</f>
        <v>Segment_02</v>
      </c>
      <c r="G1139" t="str">
        <f>VLOOKUP($C1139,'Look-Ups'!$C$2:$G$32,G$1-2,0)</f>
        <v>Proc_Type_03</v>
      </c>
      <c r="H1139" t="s">
        <v>232</v>
      </c>
      <c r="I1139">
        <f t="shared" si="38"/>
        <v>2022</v>
      </c>
      <c r="J1139" t="s">
        <v>22</v>
      </c>
      <c r="K1139" s="103">
        <v>0</v>
      </c>
      <c r="L1139" s="78">
        <v>0</v>
      </c>
    </row>
    <row r="1140" spans="1:12" ht="12.5" customHeight="1" x14ac:dyDescent="0.25">
      <c r="A1140" t="str">
        <f t="shared" si="37"/>
        <v>Function_02Application_052022</v>
      </c>
      <c r="B1140">
        <v>1137</v>
      </c>
      <c r="C1140" t="s">
        <v>358</v>
      </c>
      <c r="D1140" t="str">
        <f>VLOOKUP($C1140,'Look-Ups'!$C$2:$G$32,D$1-2,0)</f>
        <v>Function_02</v>
      </c>
      <c r="E1140" t="str">
        <f>VLOOKUP($C1140,'Look-Ups'!$C$2:$G$32,E$1-2,0)</f>
        <v>Function_Simpl_02</v>
      </c>
      <c r="F1140" t="str">
        <f>VLOOKUP($C1140,'Look-Ups'!$C$2:$G$32,F$1-2,0)</f>
        <v>Segment_02</v>
      </c>
      <c r="G1140" t="str">
        <f>VLOOKUP($C1140,'Look-Ups'!$C$2:$G$32,G$1-2,0)</f>
        <v>Proc_Type_03</v>
      </c>
      <c r="H1140" t="s">
        <v>242</v>
      </c>
      <c r="I1140">
        <f t="shared" si="38"/>
        <v>2022</v>
      </c>
      <c r="J1140" t="s">
        <v>22</v>
      </c>
      <c r="K1140" s="103">
        <v>0</v>
      </c>
      <c r="L1140" s="78">
        <v>0</v>
      </c>
    </row>
    <row r="1141" spans="1:12" ht="12.5" customHeight="1" x14ac:dyDescent="0.25">
      <c r="A1141" t="str">
        <f t="shared" si="37"/>
        <v>Function_02Application_052022</v>
      </c>
      <c r="B1141">
        <v>1138</v>
      </c>
      <c r="C1141" t="s">
        <v>358</v>
      </c>
      <c r="D1141" t="str">
        <f>VLOOKUP($C1141,'Look-Ups'!$C$2:$G$32,D$1-2,0)</f>
        <v>Function_02</v>
      </c>
      <c r="E1141" t="str">
        <f>VLOOKUP($C1141,'Look-Ups'!$C$2:$G$32,E$1-2,0)</f>
        <v>Function_Simpl_02</v>
      </c>
      <c r="F1141" t="str">
        <f>VLOOKUP($C1141,'Look-Ups'!$C$2:$G$32,F$1-2,0)</f>
        <v>Segment_02</v>
      </c>
      <c r="G1141" t="str">
        <f>VLOOKUP($C1141,'Look-Ups'!$C$2:$G$32,G$1-2,0)</f>
        <v>Proc_Type_03</v>
      </c>
      <c r="H1141" t="s">
        <v>244</v>
      </c>
      <c r="I1141">
        <f t="shared" si="38"/>
        <v>2022</v>
      </c>
      <c r="J1141" t="s">
        <v>22</v>
      </c>
      <c r="K1141" s="103">
        <v>1</v>
      </c>
      <c r="L1141" s="78" t="s">
        <v>107</v>
      </c>
    </row>
    <row r="1142" spans="1:12" ht="12.5" customHeight="1" x14ac:dyDescent="0.25">
      <c r="A1142" t="str">
        <f t="shared" si="37"/>
        <v>Function_02Application_042022</v>
      </c>
      <c r="B1142">
        <v>1139</v>
      </c>
      <c r="C1142" t="s">
        <v>357</v>
      </c>
      <c r="D1142" t="str">
        <f>VLOOKUP($C1142,'Look-Ups'!$C$2:$G$32,D$1-2,0)</f>
        <v>Function_02</v>
      </c>
      <c r="E1142" t="str">
        <f>VLOOKUP($C1142,'Look-Ups'!$C$2:$G$32,E$1-2,0)</f>
        <v>Function_Simpl_02</v>
      </c>
      <c r="F1142" t="str">
        <f>VLOOKUP($C1142,'Look-Ups'!$C$2:$G$32,F$1-2,0)</f>
        <v>Segment_02</v>
      </c>
      <c r="G1142" t="str">
        <f>VLOOKUP($C1142,'Look-Ups'!$C$2:$G$32,G$1-2,0)</f>
        <v>Proc_Type_02</v>
      </c>
      <c r="H1142" t="s">
        <v>197</v>
      </c>
      <c r="I1142">
        <f t="shared" si="38"/>
        <v>2022</v>
      </c>
      <c r="J1142" t="s">
        <v>22</v>
      </c>
      <c r="K1142" s="103">
        <v>0</v>
      </c>
      <c r="L1142" s="78">
        <v>0</v>
      </c>
    </row>
    <row r="1143" spans="1:12" ht="12.5" customHeight="1" x14ac:dyDescent="0.25">
      <c r="A1143" t="str">
        <f t="shared" si="37"/>
        <v>Function_02Application_042022</v>
      </c>
      <c r="B1143">
        <v>1140</v>
      </c>
      <c r="C1143" t="s">
        <v>357</v>
      </c>
      <c r="D1143" t="str">
        <f>VLOOKUP($C1143,'Look-Ups'!$C$2:$G$32,D$1-2,0)</f>
        <v>Function_02</v>
      </c>
      <c r="E1143" t="str">
        <f>VLOOKUP($C1143,'Look-Ups'!$C$2:$G$32,E$1-2,0)</f>
        <v>Function_Simpl_02</v>
      </c>
      <c r="F1143" t="str">
        <f>VLOOKUP($C1143,'Look-Ups'!$C$2:$G$32,F$1-2,0)</f>
        <v>Segment_02</v>
      </c>
      <c r="G1143" t="str">
        <f>VLOOKUP($C1143,'Look-Ups'!$C$2:$G$32,G$1-2,0)</f>
        <v>Proc_Type_02</v>
      </c>
      <c r="H1143" t="s">
        <v>199</v>
      </c>
      <c r="I1143">
        <f t="shared" si="38"/>
        <v>2022</v>
      </c>
      <c r="J1143" t="s">
        <v>22</v>
      </c>
      <c r="K1143" s="103">
        <v>0</v>
      </c>
      <c r="L1143" s="78">
        <v>0</v>
      </c>
    </row>
    <row r="1144" spans="1:12" ht="12.5" customHeight="1" x14ac:dyDescent="0.25">
      <c r="A1144" t="str">
        <f t="shared" si="37"/>
        <v>Function_02Application_042022</v>
      </c>
      <c r="B1144">
        <v>1141</v>
      </c>
      <c r="C1144" t="s">
        <v>357</v>
      </c>
      <c r="D1144" t="str">
        <f>VLOOKUP($C1144,'Look-Ups'!$C$2:$G$32,D$1-2,0)</f>
        <v>Function_02</v>
      </c>
      <c r="E1144" t="str">
        <f>VLOOKUP($C1144,'Look-Ups'!$C$2:$G$32,E$1-2,0)</f>
        <v>Function_Simpl_02</v>
      </c>
      <c r="F1144" t="str">
        <f>VLOOKUP($C1144,'Look-Ups'!$C$2:$G$32,F$1-2,0)</f>
        <v>Segment_02</v>
      </c>
      <c r="G1144" t="str">
        <f>VLOOKUP($C1144,'Look-Ups'!$C$2:$G$32,G$1-2,0)</f>
        <v>Proc_Type_02</v>
      </c>
      <c r="H1144" t="s">
        <v>242</v>
      </c>
      <c r="I1144">
        <f t="shared" si="38"/>
        <v>2022</v>
      </c>
      <c r="J1144" t="s">
        <v>22</v>
      </c>
      <c r="K1144" s="103">
        <v>0</v>
      </c>
      <c r="L1144" s="78">
        <v>0</v>
      </c>
    </row>
    <row r="1145" spans="1:12" ht="12.5" customHeight="1" x14ac:dyDescent="0.25">
      <c r="A1145" t="str">
        <f t="shared" si="37"/>
        <v>Function_02Application_042022</v>
      </c>
      <c r="B1145">
        <v>1142</v>
      </c>
      <c r="C1145" t="s">
        <v>357</v>
      </c>
      <c r="D1145" t="str">
        <f>VLOOKUP($C1145,'Look-Ups'!$C$2:$G$32,D$1-2,0)</f>
        <v>Function_02</v>
      </c>
      <c r="E1145" t="str">
        <f>VLOOKUP($C1145,'Look-Ups'!$C$2:$G$32,E$1-2,0)</f>
        <v>Function_Simpl_02</v>
      </c>
      <c r="F1145" t="str">
        <f>VLOOKUP($C1145,'Look-Ups'!$C$2:$G$32,F$1-2,0)</f>
        <v>Segment_02</v>
      </c>
      <c r="G1145" t="str">
        <f>VLOOKUP($C1145,'Look-Ups'!$C$2:$G$32,G$1-2,0)</f>
        <v>Proc_Type_02</v>
      </c>
      <c r="H1145" t="s">
        <v>161</v>
      </c>
      <c r="I1145">
        <f t="shared" si="38"/>
        <v>2022</v>
      </c>
      <c r="J1145" t="s">
        <v>22</v>
      </c>
      <c r="K1145" s="103">
        <v>0</v>
      </c>
      <c r="L1145" s="78">
        <v>0</v>
      </c>
    </row>
    <row r="1146" spans="1:12" ht="12.5" customHeight="1" x14ac:dyDescent="0.25">
      <c r="A1146" t="str">
        <f t="shared" si="37"/>
        <v>Function_02Application_042022</v>
      </c>
      <c r="B1146">
        <v>1143</v>
      </c>
      <c r="C1146" t="s">
        <v>357</v>
      </c>
      <c r="D1146" t="str">
        <f>VLOOKUP($C1146,'Look-Ups'!$C$2:$G$32,D$1-2,0)</f>
        <v>Function_02</v>
      </c>
      <c r="E1146" t="str">
        <f>VLOOKUP($C1146,'Look-Ups'!$C$2:$G$32,E$1-2,0)</f>
        <v>Function_Simpl_02</v>
      </c>
      <c r="F1146" t="str">
        <f>VLOOKUP($C1146,'Look-Ups'!$C$2:$G$32,F$1-2,0)</f>
        <v>Segment_02</v>
      </c>
      <c r="G1146" t="str">
        <f>VLOOKUP($C1146,'Look-Ups'!$C$2:$G$32,G$1-2,0)</f>
        <v>Proc_Type_02</v>
      </c>
      <c r="H1146" t="s">
        <v>219</v>
      </c>
      <c r="I1146">
        <f t="shared" si="38"/>
        <v>2022</v>
      </c>
      <c r="J1146" t="s">
        <v>22</v>
      </c>
      <c r="K1146" s="103">
        <v>0</v>
      </c>
      <c r="L1146" s="78">
        <v>0</v>
      </c>
    </row>
    <row r="1147" spans="1:12" ht="12.5" customHeight="1" x14ac:dyDescent="0.25">
      <c r="A1147" t="str">
        <f t="shared" si="37"/>
        <v>Function_02Application_042022</v>
      </c>
      <c r="B1147">
        <v>1144</v>
      </c>
      <c r="C1147" t="s">
        <v>357</v>
      </c>
      <c r="D1147" t="str">
        <f>VLOOKUP($C1147,'Look-Ups'!$C$2:$G$32,D$1-2,0)</f>
        <v>Function_02</v>
      </c>
      <c r="E1147" t="str">
        <f>VLOOKUP($C1147,'Look-Ups'!$C$2:$G$32,E$1-2,0)</f>
        <v>Function_Simpl_02</v>
      </c>
      <c r="F1147" t="str">
        <f>VLOOKUP($C1147,'Look-Ups'!$C$2:$G$32,F$1-2,0)</f>
        <v>Segment_02</v>
      </c>
      <c r="G1147" t="str">
        <f>VLOOKUP($C1147,'Look-Ups'!$C$2:$G$32,G$1-2,0)</f>
        <v>Proc_Type_02</v>
      </c>
      <c r="H1147" t="s">
        <v>190</v>
      </c>
      <c r="I1147">
        <f t="shared" si="38"/>
        <v>2022</v>
      </c>
      <c r="J1147" t="s">
        <v>22</v>
      </c>
      <c r="K1147" s="103">
        <v>0</v>
      </c>
      <c r="L1147" s="78">
        <v>0</v>
      </c>
    </row>
    <row r="1148" spans="1:12" ht="12.5" customHeight="1" x14ac:dyDescent="0.25">
      <c r="A1148" t="str">
        <f t="shared" si="37"/>
        <v>Function_02Application_042022</v>
      </c>
      <c r="B1148">
        <v>1145</v>
      </c>
      <c r="C1148" t="s">
        <v>357</v>
      </c>
      <c r="D1148" t="str">
        <f>VLOOKUP($C1148,'Look-Ups'!$C$2:$G$32,D$1-2,0)</f>
        <v>Function_02</v>
      </c>
      <c r="E1148" t="str">
        <f>VLOOKUP($C1148,'Look-Ups'!$C$2:$G$32,E$1-2,0)</f>
        <v>Function_Simpl_02</v>
      </c>
      <c r="F1148" t="str">
        <f>VLOOKUP($C1148,'Look-Ups'!$C$2:$G$32,F$1-2,0)</f>
        <v>Segment_02</v>
      </c>
      <c r="G1148" t="str">
        <f>VLOOKUP($C1148,'Look-Ups'!$C$2:$G$32,G$1-2,0)</f>
        <v>Proc_Type_02</v>
      </c>
      <c r="H1148" t="s">
        <v>182</v>
      </c>
      <c r="I1148">
        <f t="shared" si="38"/>
        <v>2022</v>
      </c>
      <c r="J1148" t="s">
        <v>22</v>
      </c>
      <c r="K1148" s="103">
        <v>0</v>
      </c>
      <c r="L1148" s="78">
        <v>0</v>
      </c>
    </row>
    <row r="1149" spans="1:12" ht="12.5" customHeight="1" x14ac:dyDescent="0.25">
      <c r="A1149" t="str">
        <f t="shared" si="37"/>
        <v>Function_02Application_042022</v>
      </c>
      <c r="B1149">
        <v>1146</v>
      </c>
      <c r="C1149" t="s">
        <v>357</v>
      </c>
      <c r="D1149" t="str">
        <f>VLOOKUP($C1149,'Look-Ups'!$C$2:$G$32,D$1-2,0)</f>
        <v>Function_02</v>
      </c>
      <c r="E1149" t="str">
        <f>VLOOKUP($C1149,'Look-Ups'!$C$2:$G$32,E$1-2,0)</f>
        <v>Function_Simpl_02</v>
      </c>
      <c r="F1149" t="str">
        <f>VLOOKUP($C1149,'Look-Ups'!$C$2:$G$32,F$1-2,0)</f>
        <v>Segment_02</v>
      </c>
      <c r="G1149" t="str">
        <f>VLOOKUP($C1149,'Look-Ups'!$C$2:$G$32,G$1-2,0)</f>
        <v>Proc_Type_02</v>
      </c>
      <c r="H1149" t="s">
        <v>183</v>
      </c>
      <c r="I1149">
        <f t="shared" si="38"/>
        <v>2022</v>
      </c>
      <c r="J1149" t="s">
        <v>22</v>
      </c>
      <c r="K1149" s="103">
        <v>0</v>
      </c>
      <c r="L1149" s="78">
        <v>0</v>
      </c>
    </row>
    <row r="1150" spans="1:12" ht="12.5" customHeight="1" x14ac:dyDescent="0.25">
      <c r="A1150" t="str">
        <f t="shared" si="37"/>
        <v>Function_02Application_042022</v>
      </c>
      <c r="B1150">
        <v>1147</v>
      </c>
      <c r="C1150" t="s">
        <v>357</v>
      </c>
      <c r="D1150" t="str">
        <f>VLOOKUP($C1150,'Look-Ups'!$C$2:$G$32,D$1-2,0)</f>
        <v>Function_02</v>
      </c>
      <c r="E1150" t="str">
        <f>VLOOKUP($C1150,'Look-Ups'!$C$2:$G$32,E$1-2,0)</f>
        <v>Function_Simpl_02</v>
      </c>
      <c r="F1150" t="str">
        <f>VLOOKUP($C1150,'Look-Ups'!$C$2:$G$32,F$1-2,0)</f>
        <v>Segment_02</v>
      </c>
      <c r="G1150" t="str">
        <f>VLOOKUP($C1150,'Look-Ups'!$C$2:$G$32,G$1-2,0)</f>
        <v>Proc_Type_02</v>
      </c>
      <c r="H1150" t="s">
        <v>174</v>
      </c>
      <c r="I1150">
        <f t="shared" si="38"/>
        <v>2022</v>
      </c>
      <c r="J1150" t="s">
        <v>22</v>
      </c>
      <c r="K1150" s="103">
        <v>0</v>
      </c>
      <c r="L1150" s="78" t="s">
        <v>107</v>
      </c>
    </row>
    <row r="1151" spans="1:12" ht="12.5" customHeight="1" x14ac:dyDescent="0.25">
      <c r="A1151" t="str">
        <f t="shared" si="37"/>
        <v>Function_02Application_042022</v>
      </c>
      <c r="B1151">
        <v>1148</v>
      </c>
      <c r="C1151" t="s">
        <v>357</v>
      </c>
      <c r="D1151" t="str">
        <f>VLOOKUP($C1151,'Look-Ups'!$C$2:$G$32,D$1-2,0)</f>
        <v>Function_02</v>
      </c>
      <c r="E1151" t="str">
        <f>VLOOKUP($C1151,'Look-Ups'!$C$2:$G$32,E$1-2,0)</f>
        <v>Function_Simpl_02</v>
      </c>
      <c r="F1151" t="str">
        <f>VLOOKUP($C1151,'Look-Ups'!$C$2:$G$32,F$1-2,0)</f>
        <v>Segment_02</v>
      </c>
      <c r="G1151" t="str">
        <f>VLOOKUP($C1151,'Look-Ups'!$C$2:$G$32,G$1-2,0)</f>
        <v>Proc_Type_02</v>
      </c>
      <c r="H1151" t="s">
        <v>185</v>
      </c>
      <c r="I1151">
        <f t="shared" si="38"/>
        <v>2022</v>
      </c>
      <c r="J1151" t="s">
        <v>22</v>
      </c>
      <c r="K1151" s="103">
        <v>0</v>
      </c>
      <c r="L1151" s="78" t="s">
        <v>107</v>
      </c>
    </row>
    <row r="1152" spans="1:12" ht="12.5" customHeight="1" x14ac:dyDescent="0.25">
      <c r="A1152" t="str">
        <f t="shared" si="37"/>
        <v>Function_02Application_042022</v>
      </c>
      <c r="B1152">
        <v>1149</v>
      </c>
      <c r="C1152" t="s">
        <v>357</v>
      </c>
      <c r="D1152" t="str">
        <f>VLOOKUP($C1152,'Look-Ups'!$C$2:$G$32,D$1-2,0)</f>
        <v>Function_02</v>
      </c>
      <c r="E1152" t="str">
        <f>VLOOKUP($C1152,'Look-Ups'!$C$2:$G$32,E$1-2,0)</f>
        <v>Function_Simpl_02</v>
      </c>
      <c r="F1152" t="str">
        <f>VLOOKUP($C1152,'Look-Ups'!$C$2:$G$32,F$1-2,0)</f>
        <v>Segment_02</v>
      </c>
      <c r="G1152" t="str">
        <f>VLOOKUP($C1152,'Look-Ups'!$C$2:$G$32,G$1-2,0)</f>
        <v>Proc_Type_02</v>
      </c>
      <c r="H1152" t="s">
        <v>188</v>
      </c>
      <c r="I1152">
        <f t="shared" si="38"/>
        <v>2022</v>
      </c>
      <c r="J1152" t="s">
        <v>22</v>
      </c>
      <c r="K1152" s="103">
        <v>0</v>
      </c>
      <c r="L1152" s="78">
        <v>0</v>
      </c>
    </row>
    <row r="1153" spans="1:12" ht="12.5" customHeight="1" x14ac:dyDescent="0.25">
      <c r="A1153" t="str">
        <f t="shared" si="37"/>
        <v>Function_02Application_042022</v>
      </c>
      <c r="B1153">
        <v>1150</v>
      </c>
      <c r="C1153" t="s">
        <v>357</v>
      </c>
      <c r="D1153" t="str">
        <f>VLOOKUP($C1153,'Look-Ups'!$C$2:$G$32,D$1-2,0)</f>
        <v>Function_02</v>
      </c>
      <c r="E1153" t="str">
        <f>VLOOKUP($C1153,'Look-Ups'!$C$2:$G$32,E$1-2,0)</f>
        <v>Function_Simpl_02</v>
      </c>
      <c r="F1153" t="str">
        <f>VLOOKUP($C1153,'Look-Ups'!$C$2:$G$32,F$1-2,0)</f>
        <v>Segment_02</v>
      </c>
      <c r="G1153" t="str">
        <f>VLOOKUP($C1153,'Look-Ups'!$C$2:$G$32,G$1-2,0)</f>
        <v>Proc_Type_02</v>
      </c>
      <c r="H1153" t="s">
        <v>213</v>
      </c>
      <c r="I1153">
        <f t="shared" si="38"/>
        <v>2022</v>
      </c>
      <c r="J1153" t="s">
        <v>22</v>
      </c>
      <c r="K1153" s="103">
        <v>0</v>
      </c>
      <c r="L1153" s="78">
        <v>0</v>
      </c>
    </row>
    <row r="1154" spans="1:12" ht="12.5" customHeight="1" x14ac:dyDescent="0.25">
      <c r="A1154" t="str">
        <f t="shared" si="37"/>
        <v>Function_02Application_042022</v>
      </c>
      <c r="B1154">
        <v>1151</v>
      </c>
      <c r="C1154" t="s">
        <v>357</v>
      </c>
      <c r="D1154" t="str">
        <f>VLOOKUP($C1154,'Look-Ups'!$C$2:$G$32,D$1-2,0)</f>
        <v>Function_02</v>
      </c>
      <c r="E1154" t="str">
        <f>VLOOKUP($C1154,'Look-Ups'!$C$2:$G$32,E$1-2,0)</f>
        <v>Function_Simpl_02</v>
      </c>
      <c r="F1154" t="str">
        <f>VLOOKUP($C1154,'Look-Ups'!$C$2:$G$32,F$1-2,0)</f>
        <v>Segment_02</v>
      </c>
      <c r="G1154" t="str">
        <f>VLOOKUP($C1154,'Look-Ups'!$C$2:$G$32,G$1-2,0)</f>
        <v>Proc_Type_02</v>
      </c>
      <c r="H1154" t="s">
        <v>215</v>
      </c>
      <c r="I1154">
        <f t="shared" si="38"/>
        <v>2022</v>
      </c>
      <c r="J1154" t="s">
        <v>22</v>
      </c>
      <c r="K1154" s="103">
        <v>0</v>
      </c>
      <c r="L1154" s="78">
        <v>0</v>
      </c>
    </row>
    <row r="1155" spans="1:12" ht="12.5" customHeight="1" x14ac:dyDescent="0.25">
      <c r="A1155" t="str">
        <f t="shared" si="37"/>
        <v>Function_02Application_042022</v>
      </c>
      <c r="B1155">
        <v>1152</v>
      </c>
      <c r="C1155" t="s">
        <v>357</v>
      </c>
      <c r="D1155" t="str">
        <f>VLOOKUP($C1155,'Look-Ups'!$C$2:$G$32,D$1-2,0)</f>
        <v>Function_02</v>
      </c>
      <c r="E1155" t="str">
        <f>VLOOKUP($C1155,'Look-Ups'!$C$2:$G$32,E$1-2,0)</f>
        <v>Function_Simpl_02</v>
      </c>
      <c r="F1155" t="str">
        <f>VLOOKUP($C1155,'Look-Ups'!$C$2:$G$32,F$1-2,0)</f>
        <v>Segment_02</v>
      </c>
      <c r="G1155" t="str">
        <f>VLOOKUP($C1155,'Look-Ups'!$C$2:$G$32,G$1-2,0)</f>
        <v>Proc_Type_02</v>
      </c>
      <c r="H1155" t="s">
        <v>240</v>
      </c>
      <c r="I1155">
        <f t="shared" si="38"/>
        <v>2022</v>
      </c>
      <c r="J1155" t="s">
        <v>22</v>
      </c>
      <c r="K1155" s="103">
        <v>0</v>
      </c>
      <c r="L1155" s="78">
        <v>0</v>
      </c>
    </row>
    <row r="1156" spans="1:12" ht="12.5" customHeight="1" x14ac:dyDescent="0.25">
      <c r="A1156" t="str">
        <f t="shared" si="37"/>
        <v>Function_02Application_042022</v>
      </c>
      <c r="B1156">
        <v>1153</v>
      </c>
      <c r="C1156" t="s">
        <v>357</v>
      </c>
      <c r="D1156" t="str">
        <f>VLOOKUP($C1156,'Look-Ups'!$C$2:$G$32,D$1-2,0)</f>
        <v>Function_02</v>
      </c>
      <c r="E1156" t="str">
        <f>VLOOKUP($C1156,'Look-Ups'!$C$2:$G$32,E$1-2,0)</f>
        <v>Function_Simpl_02</v>
      </c>
      <c r="F1156" t="str">
        <f>VLOOKUP($C1156,'Look-Ups'!$C$2:$G$32,F$1-2,0)</f>
        <v>Segment_02</v>
      </c>
      <c r="G1156" t="str">
        <f>VLOOKUP($C1156,'Look-Ups'!$C$2:$G$32,G$1-2,0)</f>
        <v>Proc_Type_02</v>
      </c>
      <c r="H1156" t="s">
        <v>167</v>
      </c>
      <c r="I1156">
        <f t="shared" si="38"/>
        <v>2022</v>
      </c>
      <c r="J1156" t="s">
        <v>22</v>
      </c>
      <c r="K1156" s="103">
        <v>1E-3</v>
      </c>
      <c r="L1156" s="78" t="s">
        <v>108</v>
      </c>
    </row>
    <row r="1157" spans="1:12" ht="12.5" customHeight="1" x14ac:dyDescent="0.25">
      <c r="A1157" t="str">
        <f t="shared" ref="A1157:A1220" si="39">D1157&amp;C1157&amp;I1157</f>
        <v>Function_02Application_042022</v>
      </c>
      <c r="B1157">
        <v>1154</v>
      </c>
      <c r="C1157" t="s">
        <v>357</v>
      </c>
      <c r="D1157" t="str">
        <f>VLOOKUP($C1157,'Look-Ups'!$C$2:$G$32,D$1-2,0)</f>
        <v>Function_02</v>
      </c>
      <c r="E1157" t="str">
        <f>VLOOKUP($C1157,'Look-Ups'!$C$2:$G$32,E$1-2,0)</f>
        <v>Function_Simpl_02</v>
      </c>
      <c r="F1157" t="str">
        <f>VLOOKUP($C1157,'Look-Ups'!$C$2:$G$32,F$1-2,0)</f>
        <v>Segment_02</v>
      </c>
      <c r="G1157" t="str">
        <f>VLOOKUP($C1157,'Look-Ups'!$C$2:$G$32,G$1-2,0)</f>
        <v>Proc_Type_02</v>
      </c>
      <c r="H1157" t="s">
        <v>170</v>
      </c>
      <c r="I1157">
        <f t="shared" si="38"/>
        <v>2022</v>
      </c>
      <c r="J1157" t="s">
        <v>22</v>
      </c>
      <c r="K1157" s="103">
        <v>1E-3</v>
      </c>
      <c r="L1157" s="78" t="s">
        <v>108</v>
      </c>
    </row>
    <row r="1158" spans="1:12" ht="12.5" customHeight="1" x14ac:dyDescent="0.25">
      <c r="A1158" t="str">
        <f t="shared" si="39"/>
        <v>Function_02Application_042022</v>
      </c>
      <c r="B1158">
        <v>1155</v>
      </c>
      <c r="C1158" t="s">
        <v>357</v>
      </c>
      <c r="D1158" t="str">
        <f>VLOOKUP($C1158,'Look-Ups'!$C$2:$G$32,D$1-2,0)</f>
        <v>Function_02</v>
      </c>
      <c r="E1158" t="str">
        <f>VLOOKUP($C1158,'Look-Ups'!$C$2:$G$32,E$1-2,0)</f>
        <v>Function_Simpl_02</v>
      </c>
      <c r="F1158" t="str">
        <f>VLOOKUP($C1158,'Look-Ups'!$C$2:$G$32,F$1-2,0)</f>
        <v>Segment_02</v>
      </c>
      <c r="G1158" t="str">
        <f>VLOOKUP($C1158,'Look-Ups'!$C$2:$G$32,G$1-2,0)</f>
        <v>Proc_Type_02</v>
      </c>
      <c r="H1158" t="s">
        <v>186</v>
      </c>
      <c r="I1158">
        <f t="shared" si="38"/>
        <v>2022</v>
      </c>
      <c r="J1158" t="s">
        <v>22</v>
      </c>
      <c r="K1158" s="103">
        <v>1E-3</v>
      </c>
      <c r="L1158" s="78" t="s">
        <v>108</v>
      </c>
    </row>
    <row r="1159" spans="1:12" ht="12.5" customHeight="1" x14ac:dyDescent="0.25">
      <c r="A1159" t="str">
        <f t="shared" si="39"/>
        <v>Function_02Application_042022</v>
      </c>
      <c r="B1159">
        <v>1156</v>
      </c>
      <c r="C1159" t="s">
        <v>357</v>
      </c>
      <c r="D1159" t="str">
        <f>VLOOKUP($C1159,'Look-Ups'!$C$2:$G$32,D$1-2,0)</f>
        <v>Function_02</v>
      </c>
      <c r="E1159" t="str">
        <f>VLOOKUP($C1159,'Look-Ups'!$C$2:$G$32,E$1-2,0)</f>
        <v>Function_Simpl_02</v>
      </c>
      <c r="F1159" t="str">
        <f>VLOOKUP($C1159,'Look-Ups'!$C$2:$G$32,F$1-2,0)</f>
        <v>Segment_02</v>
      </c>
      <c r="G1159" t="str">
        <f>VLOOKUP($C1159,'Look-Ups'!$C$2:$G$32,G$1-2,0)</f>
        <v>Proc_Type_02</v>
      </c>
      <c r="H1159" t="s">
        <v>233</v>
      </c>
      <c r="I1159">
        <f t="shared" si="38"/>
        <v>2022</v>
      </c>
      <c r="J1159" t="s">
        <v>22</v>
      </c>
      <c r="K1159" s="103">
        <v>1E-3</v>
      </c>
      <c r="L1159" s="78" t="s">
        <v>108</v>
      </c>
    </row>
    <row r="1160" spans="1:12" ht="12.5" customHeight="1" x14ac:dyDescent="0.25">
      <c r="A1160" t="str">
        <f t="shared" si="39"/>
        <v>Function_02Application_042022</v>
      </c>
      <c r="B1160">
        <v>1157</v>
      </c>
      <c r="C1160" t="s">
        <v>357</v>
      </c>
      <c r="D1160" t="str">
        <f>VLOOKUP($C1160,'Look-Ups'!$C$2:$G$32,D$1-2,0)</f>
        <v>Function_02</v>
      </c>
      <c r="E1160" t="str">
        <f>VLOOKUP($C1160,'Look-Ups'!$C$2:$G$32,E$1-2,0)</f>
        <v>Function_Simpl_02</v>
      </c>
      <c r="F1160" t="str">
        <f>VLOOKUP($C1160,'Look-Ups'!$C$2:$G$32,F$1-2,0)</f>
        <v>Segment_02</v>
      </c>
      <c r="G1160" t="str">
        <f>VLOOKUP($C1160,'Look-Ups'!$C$2:$G$32,G$1-2,0)</f>
        <v>Proc_Type_02</v>
      </c>
      <c r="H1160" t="s">
        <v>212</v>
      </c>
      <c r="I1160">
        <f t="shared" si="38"/>
        <v>2022</v>
      </c>
      <c r="J1160" t="s">
        <v>22</v>
      </c>
      <c r="K1160" s="103">
        <v>0</v>
      </c>
      <c r="L1160" s="78" t="s">
        <v>107</v>
      </c>
    </row>
    <row r="1161" spans="1:12" ht="12.5" customHeight="1" x14ac:dyDescent="0.25">
      <c r="A1161" t="str">
        <f t="shared" si="39"/>
        <v>Function_02Application_042022</v>
      </c>
      <c r="B1161">
        <v>1158</v>
      </c>
      <c r="C1161" t="s">
        <v>357</v>
      </c>
      <c r="D1161" t="str">
        <f>VLOOKUP($C1161,'Look-Ups'!$C$2:$G$32,D$1-2,0)</f>
        <v>Function_02</v>
      </c>
      <c r="E1161" t="str">
        <f>VLOOKUP($C1161,'Look-Ups'!$C$2:$G$32,E$1-2,0)</f>
        <v>Function_Simpl_02</v>
      </c>
      <c r="F1161" t="str">
        <f>VLOOKUP($C1161,'Look-Ups'!$C$2:$G$32,F$1-2,0)</f>
        <v>Segment_02</v>
      </c>
      <c r="G1161" t="str">
        <f>VLOOKUP($C1161,'Look-Ups'!$C$2:$G$32,G$1-2,0)</f>
        <v>Proc_Type_02</v>
      </c>
      <c r="H1161" t="s">
        <v>179</v>
      </c>
      <c r="I1161">
        <f t="shared" si="38"/>
        <v>2022</v>
      </c>
      <c r="J1161" t="s">
        <v>22</v>
      </c>
      <c r="K1161" s="103">
        <v>0</v>
      </c>
      <c r="L1161" s="78" t="s">
        <v>107</v>
      </c>
    </row>
    <row r="1162" spans="1:12" ht="12.5" customHeight="1" x14ac:dyDescent="0.25">
      <c r="A1162" t="str">
        <f t="shared" si="39"/>
        <v>Function_02Application_042022</v>
      </c>
      <c r="B1162">
        <v>1159</v>
      </c>
      <c r="C1162" t="s">
        <v>357</v>
      </c>
      <c r="D1162" t="str">
        <f>VLOOKUP($C1162,'Look-Ups'!$C$2:$G$32,D$1-2,0)</f>
        <v>Function_02</v>
      </c>
      <c r="E1162" t="str">
        <f>VLOOKUP($C1162,'Look-Ups'!$C$2:$G$32,E$1-2,0)</f>
        <v>Function_Simpl_02</v>
      </c>
      <c r="F1162" t="str">
        <f>VLOOKUP($C1162,'Look-Ups'!$C$2:$G$32,F$1-2,0)</f>
        <v>Segment_02</v>
      </c>
      <c r="G1162" t="str">
        <f>VLOOKUP($C1162,'Look-Ups'!$C$2:$G$32,G$1-2,0)</f>
        <v>Proc_Type_02</v>
      </c>
      <c r="H1162" t="s">
        <v>160</v>
      </c>
      <c r="I1162">
        <f t="shared" si="38"/>
        <v>2022</v>
      </c>
      <c r="J1162" t="s">
        <v>22</v>
      </c>
      <c r="K1162" s="103">
        <v>0</v>
      </c>
      <c r="L1162" s="78">
        <v>0</v>
      </c>
    </row>
    <row r="1163" spans="1:12" ht="12.5" customHeight="1" x14ac:dyDescent="0.25">
      <c r="A1163" t="str">
        <f t="shared" si="39"/>
        <v>Function_02Application_042022</v>
      </c>
      <c r="B1163">
        <v>1160</v>
      </c>
      <c r="C1163" t="s">
        <v>357</v>
      </c>
      <c r="D1163" t="str">
        <f>VLOOKUP($C1163,'Look-Ups'!$C$2:$G$32,D$1-2,0)</f>
        <v>Function_02</v>
      </c>
      <c r="E1163" t="str">
        <f>VLOOKUP($C1163,'Look-Ups'!$C$2:$G$32,E$1-2,0)</f>
        <v>Function_Simpl_02</v>
      </c>
      <c r="F1163" t="str">
        <f>VLOOKUP($C1163,'Look-Ups'!$C$2:$G$32,F$1-2,0)</f>
        <v>Segment_02</v>
      </c>
      <c r="G1163" t="str">
        <f>VLOOKUP($C1163,'Look-Ups'!$C$2:$G$32,G$1-2,0)</f>
        <v>Proc_Type_02</v>
      </c>
      <c r="H1163" t="s">
        <v>187</v>
      </c>
      <c r="I1163">
        <f t="shared" si="38"/>
        <v>2022</v>
      </c>
      <c r="J1163" t="s">
        <v>22</v>
      </c>
      <c r="K1163" s="103">
        <v>0</v>
      </c>
      <c r="L1163" s="78">
        <v>0</v>
      </c>
    </row>
    <row r="1164" spans="1:12" ht="12.5" customHeight="1" x14ac:dyDescent="0.25">
      <c r="A1164" t="str">
        <f t="shared" si="39"/>
        <v>Function_02Application_042022</v>
      </c>
      <c r="B1164">
        <v>1161</v>
      </c>
      <c r="C1164" t="s">
        <v>357</v>
      </c>
      <c r="D1164" t="str">
        <f>VLOOKUP($C1164,'Look-Ups'!$C$2:$G$32,D$1-2,0)</f>
        <v>Function_02</v>
      </c>
      <c r="E1164" t="str">
        <f>VLOOKUP($C1164,'Look-Ups'!$C$2:$G$32,E$1-2,0)</f>
        <v>Function_Simpl_02</v>
      </c>
      <c r="F1164" t="str">
        <f>VLOOKUP($C1164,'Look-Ups'!$C$2:$G$32,F$1-2,0)</f>
        <v>Segment_02</v>
      </c>
      <c r="G1164" t="str">
        <f>VLOOKUP($C1164,'Look-Ups'!$C$2:$G$32,G$1-2,0)</f>
        <v>Proc_Type_02</v>
      </c>
      <c r="H1164" t="s">
        <v>172</v>
      </c>
      <c r="I1164">
        <f t="shared" si="38"/>
        <v>2022</v>
      </c>
      <c r="J1164" t="s">
        <v>22</v>
      </c>
      <c r="K1164" s="103">
        <v>0</v>
      </c>
      <c r="L1164" s="78">
        <v>0</v>
      </c>
    </row>
    <row r="1165" spans="1:12" ht="12.5" customHeight="1" x14ac:dyDescent="0.25">
      <c r="A1165" t="str">
        <f t="shared" si="39"/>
        <v>Function_02Application_042022</v>
      </c>
      <c r="B1165">
        <v>1162</v>
      </c>
      <c r="C1165" t="s">
        <v>357</v>
      </c>
      <c r="D1165" t="str">
        <f>VLOOKUP($C1165,'Look-Ups'!$C$2:$G$32,D$1-2,0)</f>
        <v>Function_02</v>
      </c>
      <c r="E1165" t="str">
        <f>VLOOKUP($C1165,'Look-Ups'!$C$2:$G$32,E$1-2,0)</f>
        <v>Function_Simpl_02</v>
      </c>
      <c r="F1165" t="str">
        <f>VLOOKUP($C1165,'Look-Ups'!$C$2:$G$32,F$1-2,0)</f>
        <v>Segment_02</v>
      </c>
      <c r="G1165" t="str">
        <f>VLOOKUP($C1165,'Look-Ups'!$C$2:$G$32,G$1-2,0)</f>
        <v>Proc_Type_02</v>
      </c>
      <c r="H1165" t="s">
        <v>159</v>
      </c>
      <c r="I1165">
        <f t="shared" si="38"/>
        <v>2022</v>
      </c>
      <c r="J1165" t="s">
        <v>22</v>
      </c>
      <c r="K1165" s="103">
        <v>0</v>
      </c>
      <c r="L1165" s="78">
        <v>0</v>
      </c>
    </row>
    <row r="1166" spans="1:12" ht="12.5" customHeight="1" x14ac:dyDescent="0.25">
      <c r="A1166" t="str">
        <f t="shared" si="39"/>
        <v>Function_02Application_042022</v>
      </c>
      <c r="B1166">
        <v>1163</v>
      </c>
      <c r="C1166" t="s">
        <v>357</v>
      </c>
      <c r="D1166" t="str">
        <f>VLOOKUP($C1166,'Look-Ups'!$C$2:$G$32,D$1-2,0)</f>
        <v>Function_02</v>
      </c>
      <c r="E1166" t="str">
        <f>VLOOKUP($C1166,'Look-Ups'!$C$2:$G$32,E$1-2,0)</f>
        <v>Function_Simpl_02</v>
      </c>
      <c r="F1166" t="str">
        <f>VLOOKUP($C1166,'Look-Ups'!$C$2:$G$32,F$1-2,0)</f>
        <v>Segment_02</v>
      </c>
      <c r="G1166" t="str">
        <f>VLOOKUP($C1166,'Look-Ups'!$C$2:$G$32,G$1-2,0)</f>
        <v>Proc_Type_02</v>
      </c>
      <c r="H1166" t="s">
        <v>235</v>
      </c>
      <c r="I1166">
        <f t="shared" si="38"/>
        <v>2022</v>
      </c>
      <c r="J1166" t="s">
        <v>22</v>
      </c>
      <c r="K1166" s="103">
        <v>0</v>
      </c>
      <c r="L1166" s="78">
        <v>0</v>
      </c>
    </row>
    <row r="1167" spans="1:12" ht="12.5" customHeight="1" x14ac:dyDescent="0.25">
      <c r="A1167" t="str">
        <f t="shared" si="39"/>
        <v>Function_02Application_042022</v>
      </c>
      <c r="B1167">
        <v>1164</v>
      </c>
      <c r="C1167" t="s">
        <v>357</v>
      </c>
      <c r="D1167" t="str">
        <f>VLOOKUP($C1167,'Look-Ups'!$C$2:$G$32,D$1-2,0)</f>
        <v>Function_02</v>
      </c>
      <c r="E1167" t="str">
        <f>VLOOKUP($C1167,'Look-Ups'!$C$2:$G$32,E$1-2,0)</f>
        <v>Function_Simpl_02</v>
      </c>
      <c r="F1167" t="str">
        <f>VLOOKUP($C1167,'Look-Ups'!$C$2:$G$32,F$1-2,0)</f>
        <v>Segment_02</v>
      </c>
      <c r="G1167" t="str">
        <f>VLOOKUP($C1167,'Look-Ups'!$C$2:$G$32,G$1-2,0)</f>
        <v>Proc_Type_02</v>
      </c>
      <c r="H1167" t="s">
        <v>181</v>
      </c>
      <c r="I1167">
        <f t="shared" si="38"/>
        <v>2022</v>
      </c>
      <c r="J1167" t="s">
        <v>22</v>
      </c>
      <c r="K1167" s="103">
        <v>0</v>
      </c>
      <c r="L1167" s="78">
        <v>0</v>
      </c>
    </row>
    <row r="1168" spans="1:12" ht="12.5" customHeight="1" x14ac:dyDescent="0.25">
      <c r="A1168" t="str">
        <f t="shared" si="39"/>
        <v>Function_02Application_042022</v>
      </c>
      <c r="B1168">
        <v>1165</v>
      </c>
      <c r="C1168" t="s">
        <v>357</v>
      </c>
      <c r="D1168" t="str">
        <f>VLOOKUP($C1168,'Look-Ups'!$C$2:$G$32,D$1-2,0)</f>
        <v>Function_02</v>
      </c>
      <c r="E1168" t="str">
        <f>VLOOKUP($C1168,'Look-Ups'!$C$2:$G$32,E$1-2,0)</f>
        <v>Function_Simpl_02</v>
      </c>
      <c r="F1168" t="str">
        <f>VLOOKUP($C1168,'Look-Ups'!$C$2:$G$32,F$1-2,0)</f>
        <v>Segment_02</v>
      </c>
      <c r="G1168" t="str">
        <f>VLOOKUP($C1168,'Look-Ups'!$C$2:$G$32,G$1-2,0)</f>
        <v>Proc_Type_02</v>
      </c>
      <c r="H1168" t="s">
        <v>236</v>
      </c>
      <c r="I1168">
        <f t="shared" si="38"/>
        <v>2022</v>
      </c>
      <c r="J1168" t="s">
        <v>22</v>
      </c>
      <c r="K1168" s="103">
        <v>0</v>
      </c>
      <c r="L1168" s="78">
        <v>0</v>
      </c>
    </row>
    <row r="1169" spans="1:12" ht="12.5" customHeight="1" x14ac:dyDescent="0.25">
      <c r="A1169" t="str">
        <f t="shared" si="39"/>
        <v>Function_02Application_042022</v>
      </c>
      <c r="B1169">
        <v>1166</v>
      </c>
      <c r="C1169" t="s">
        <v>357</v>
      </c>
      <c r="D1169" t="str">
        <f>VLOOKUP($C1169,'Look-Ups'!$C$2:$G$32,D$1-2,0)</f>
        <v>Function_02</v>
      </c>
      <c r="E1169" t="str">
        <f>VLOOKUP($C1169,'Look-Ups'!$C$2:$G$32,E$1-2,0)</f>
        <v>Function_Simpl_02</v>
      </c>
      <c r="F1169" t="str">
        <f>VLOOKUP($C1169,'Look-Ups'!$C$2:$G$32,F$1-2,0)</f>
        <v>Segment_02</v>
      </c>
      <c r="G1169" t="str">
        <f>VLOOKUP($C1169,'Look-Ups'!$C$2:$G$32,G$1-2,0)</f>
        <v>Proc_Type_02</v>
      </c>
      <c r="H1169" t="s">
        <v>169</v>
      </c>
      <c r="I1169">
        <f t="shared" si="38"/>
        <v>2022</v>
      </c>
      <c r="J1169" t="s">
        <v>22</v>
      </c>
      <c r="K1169" s="103">
        <v>0</v>
      </c>
      <c r="L1169" s="78">
        <v>0</v>
      </c>
    </row>
    <row r="1170" spans="1:12" ht="12.5" customHeight="1" x14ac:dyDescent="0.25">
      <c r="A1170" t="str">
        <f t="shared" si="39"/>
        <v>Function_02Application_042022</v>
      </c>
      <c r="B1170">
        <v>1167</v>
      </c>
      <c r="C1170" t="s">
        <v>357</v>
      </c>
      <c r="D1170" t="str">
        <f>VLOOKUP($C1170,'Look-Ups'!$C$2:$G$32,D$1-2,0)</f>
        <v>Function_02</v>
      </c>
      <c r="E1170" t="str">
        <f>VLOOKUP($C1170,'Look-Ups'!$C$2:$G$32,E$1-2,0)</f>
        <v>Function_Simpl_02</v>
      </c>
      <c r="F1170" t="str">
        <f>VLOOKUP($C1170,'Look-Ups'!$C$2:$G$32,F$1-2,0)</f>
        <v>Segment_02</v>
      </c>
      <c r="G1170" t="str">
        <f>VLOOKUP($C1170,'Look-Ups'!$C$2:$G$32,G$1-2,0)</f>
        <v>Proc_Type_02</v>
      </c>
      <c r="H1170" t="s">
        <v>243</v>
      </c>
      <c r="I1170">
        <f t="shared" si="38"/>
        <v>2022</v>
      </c>
      <c r="J1170" t="s">
        <v>22</v>
      </c>
      <c r="K1170" s="103">
        <v>0</v>
      </c>
      <c r="L1170" s="78">
        <v>0</v>
      </c>
    </row>
    <row r="1171" spans="1:12" ht="12.5" customHeight="1" x14ac:dyDescent="0.25">
      <c r="A1171" t="str">
        <f t="shared" si="39"/>
        <v>Function_02Application_042022</v>
      </c>
      <c r="B1171">
        <v>1168</v>
      </c>
      <c r="C1171" t="s">
        <v>357</v>
      </c>
      <c r="D1171" t="str">
        <f>VLOOKUP($C1171,'Look-Ups'!$C$2:$G$32,D$1-2,0)</f>
        <v>Function_02</v>
      </c>
      <c r="E1171" t="str">
        <f>VLOOKUP($C1171,'Look-Ups'!$C$2:$G$32,E$1-2,0)</f>
        <v>Function_Simpl_02</v>
      </c>
      <c r="F1171" t="str">
        <f>VLOOKUP($C1171,'Look-Ups'!$C$2:$G$32,F$1-2,0)</f>
        <v>Segment_02</v>
      </c>
      <c r="G1171" t="str">
        <f>VLOOKUP($C1171,'Look-Ups'!$C$2:$G$32,G$1-2,0)</f>
        <v>Proc_Type_02</v>
      </c>
      <c r="H1171" t="s">
        <v>202</v>
      </c>
      <c r="I1171">
        <f t="shared" si="38"/>
        <v>2022</v>
      </c>
      <c r="J1171" t="s">
        <v>22</v>
      </c>
      <c r="K1171" s="103">
        <v>0</v>
      </c>
      <c r="L1171" s="78">
        <v>0</v>
      </c>
    </row>
    <row r="1172" spans="1:12" ht="12.5" customHeight="1" x14ac:dyDescent="0.25">
      <c r="A1172" t="str">
        <f t="shared" si="39"/>
        <v>Function_02Application_042022</v>
      </c>
      <c r="B1172">
        <v>1169</v>
      </c>
      <c r="C1172" t="s">
        <v>357</v>
      </c>
      <c r="D1172" t="str">
        <f>VLOOKUP($C1172,'Look-Ups'!$C$2:$G$32,D$1-2,0)</f>
        <v>Function_02</v>
      </c>
      <c r="E1172" t="str">
        <f>VLOOKUP($C1172,'Look-Ups'!$C$2:$G$32,E$1-2,0)</f>
        <v>Function_Simpl_02</v>
      </c>
      <c r="F1172" t="str">
        <f>VLOOKUP($C1172,'Look-Ups'!$C$2:$G$32,F$1-2,0)</f>
        <v>Segment_02</v>
      </c>
      <c r="G1172" t="str">
        <f>VLOOKUP($C1172,'Look-Ups'!$C$2:$G$32,G$1-2,0)</f>
        <v>Proc_Type_02</v>
      </c>
      <c r="H1172" t="s">
        <v>244</v>
      </c>
      <c r="I1172">
        <f t="shared" si="38"/>
        <v>2022</v>
      </c>
      <c r="J1172" t="s">
        <v>22</v>
      </c>
      <c r="K1172" s="103">
        <v>0.996</v>
      </c>
      <c r="L1172" s="78" t="s">
        <v>107</v>
      </c>
    </row>
    <row r="1173" spans="1:12" ht="12.5" customHeight="1" x14ac:dyDescent="0.25">
      <c r="A1173" t="str">
        <f t="shared" si="39"/>
        <v>Function_03Application_062022</v>
      </c>
      <c r="B1173">
        <v>1170</v>
      </c>
      <c r="C1173" t="s">
        <v>359</v>
      </c>
      <c r="D1173" t="str">
        <f>VLOOKUP($C1173,'Look-Ups'!$C$2:$G$32,D$1-2,0)</f>
        <v>Function_03</v>
      </c>
      <c r="E1173" t="str">
        <f>VLOOKUP($C1173,'Look-Ups'!$C$2:$G$32,E$1-2,0)</f>
        <v>Function_Simpl_03</v>
      </c>
      <c r="F1173" t="str">
        <f>VLOOKUP($C1173,'Look-Ups'!$C$2:$G$32,F$1-2,0)</f>
        <v>Segment_03</v>
      </c>
      <c r="G1173" t="str">
        <f>VLOOKUP($C1173,'Look-Ups'!$C$2:$G$32,G$1-2,0)</f>
        <v>Proc_Type_01</v>
      </c>
      <c r="H1173" t="s">
        <v>195</v>
      </c>
      <c r="I1173">
        <f t="shared" si="38"/>
        <v>2022</v>
      </c>
      <c r="J1173" t="s">
        <v>22</v>
      </c>
      <c r="K1173" s="103">
        <v>0</v>
      </c>
      <c r="L1173" s="78">
        <v>0</v>
      </c>
    </row>
    <row r="1174" spans="1:12" ht="12.5" customHeight="1" x14ac:dyDescent="0.25">
      <c r="A1174" t="str">
        <f t="shared" si="39"/>
        <v>Function_03Application_062022</v>
      </c>
      <c r="B1174">
        <v>1171</v>
      </c>
      <c r="C1174" t="s">
        <v>359</v>
      </c>
      <c r="D1174" t="str">
        <f>VLOOKUP($C1174,'Look-Ups'!$C$2:$G$32,D$1-2,0)</f>
        <v>Function_03</v>
      </c>
      <c r="E1174" t="str">
        <f>VLOOKUP($C1174,'Look-Ups'!$C$2:$G$32,E$1-2,0)</f>
        <v>Function_Simpl_03</v>
      </c>
      <c r="F1174" t="str">
        <f>VLOOKUP($C1174,'Look-Ups'!$C$2:$G$32,F$1-2,0)</f>
        <v>Segment_03</v>
      </c>
      <c r="G1174" t="str">
        <f>VLOOKUP($C1174,'Look-Ups'!$C$2:$G$32,G$1-2,0)</f>
        <v>Proc_Type_01</v>
      </c>
      <c r="H1174" t="s">
        <v>161</v>
      </c>
      <c r="I1174">
        <f t="shared" si="38"/>
        <v>2022</v>
      </c>
      <c r="J1174" t="s">
        <v>22</v>
      </c>
      <c r="K1174" s="103">
        <v>0</v>
      </c>
      <c r="L1174" s="78">
        <v>0</v>
      </c>
    </row>
    <row r="1175" spans="1:12" ht="12.5" customHeight="1" x14ac:dyDescent="0.25">
      <c r="A1175" t="str">
        <f t="shared" si="39"/>
        <v>Function_03Application_062022</v>
      </c>
      <c r="B1175">
        <v>1172</v>
      </c>
      <c r="C1175" t="s">
        <v>359</v>
      </c>
      <c r="D1175" t="str">
        <f>VLOOKUP($C1175,'Look-Ups'!$C$2:$G$32,D$1-2,0)</f>
        <v>Function_03</v>
      </c>
      <c r="E1175" t="str">
        <f>VLOOKUP($C1175,'Look-Ups'!$C$2:$G$32,E$1-2,0)</f>
        <v>Function_Simpl_03</v>
      </c>
      <c r="F1175" t="str">
        <f>VLOOKUP($C1175,'Look-Ups'!$C$2:$G$32,F$1-2,0)</f>
        <v>Segment_03</v>
      </c>
      <c r="G1175" t="str">
        <f>VLOOKUP($C1175,'Look-Ups'!$C$2:$G$32,G$1-2,0)</f>
        <v>Proc_Type_01</v>
      </c>
      <c r="H1175" t="s">
        <v>239</v>
      </c>
      <c r="I1175">
        <f t="shared" si="38"/>
        <v>2022</v>
      </c>
      <c r="J1175" t="s">
        <v>22</v>
      </c>
      <c r="K1175" s="103">
        <v>0</v>
      </c>
      <c r="L1175" s="78">
        <v>0</v>
      </c>
    </row>
    <row r="1176" spans="1:12" ht="12.5" customHeight="1" x14ac:dyDescent="0.25">
      <c r="A1176" t="str">
        <f t="shared" si="39"/>
        <v>Function_03Application_062022</v>
      </c>
      <c r="B1176">
        <v>1173</v>
      </c>
      <c r="C1176" t="s">
        <v>359</v>
      </c>
      <c r="D1176" t="str">
        <f>VLOOKUP($C1176,'Look-Ups'!$C$2:$G$32,D$1-2,0)</f>
        <v>Function_03</v>
      </c>
      <c r="E1176" t="str">
        <f>VLOOKUP($C1176,'Look-Ups'!$C$2:$G$32,E$1-2,0)</f>
        <v>Function_Simpl_03</v>
      </c>
      <c r="F1176" t="str">
        <f>VLOOKUP($C1176,'Look-Ups'!$C$2:$G$32,F$1-2,0)</f>
        <v>Segment_03</v>
      </c>
      <c r="G1176" t="str">
        <f>VLOOKUP($C1176,'Look-Ups'!$C$2:$G$32,G$1-2,0)</f>
        <v>Proc_Type_01</v>
      </c>
      <c r="H1176" t="s">
        <v>156</v>
      </c>
      <c r="I1176">
        <f t="shared" si="38"/>
        <v>2022</v>
      </c>
      <c r="J1176" t="s">
        <v>22</v>
      </c>
      <c r="K1176" s="103">
        <v>0</v>
      </c>
      <c r="L1176" s="78">
        <v>0</v>
      </c>
    </row>
    <row r="1177" spans="1:12" ht="12.5" customHeight="1" x14ac:dyDescent="0.25">
      <c r="A1177" t="str">
        <f t="shared" si="39"/>
        <v>Function_03Application_062022</v>
      </c>
      <c r="B1177">
        <v>1174</v>
      </c>
      <c r="C1177" t="s">
        <v>359</v>
      </c>
      <c r="D1177" t="str">
        <f>VLOOKUP($C1177,'Look-Ups'!$C$2:$G$32,D$1-2,0)</f>
        <v>Function_03</v>
      </c>
      <c r="E1177" t="str">
        <f>VLOOKUP($C1177,'Look-Ups'!$C$2:$G$32,E$1-2,0)</f>
        <v>Function_Simpl_03</v>
      </c>
      <c r="F1177" t="str">
        <f>VLOOKUP($C1177,'Look-Ups'!$C$2:$G$32,F$1-2,0)</f>
        <v>Segment_03</v>
      </c>
      <c r="G1177" t="str">
        <f>VLOOKUP($C1177,'Look-Ups'!$C$2:$G$32,G$1-2,0)</f>
        <v>Proc_Type_01</v>
      </c>
      <c r="H1177" t="s">
        <v>187</v>
      </c>
      <c r="I1177">
        <f t="shared" si="38"/>
        <v>2022</v>
      </c>
      <c r="J1177" t="s">
        <v>22</v>
      </c>
      <c r="K1177" s="103">
        <v>0</v>
      </c>
      <c r="L1177" s="78">
        <v>0</v>
      </c>
    </row>
    <row r="1178" spans="1:12" ht="12.5" customHeight="1" x14ac:dyDescent="0.25">
      <c r="A1178" t="str">
        <f t="shared" si="39"/>
        <v>Function_03Application_062022</v>
      </c>
      <c r="B1178">
        <v>1175</v>
      </c>
      <c r="C1178" t="s">
        <v>359</v>
      </c>
      <c r="D1178" t="str">
        <f>VLOOKUP($C1178,'Look-Ups'!$C$2:$G$32,D$1-2,0)</f>
        <v>Function_03</v>
      </c>
      <c r="E1178" t="str">
        <f>VLOOKUP($C1178,'Look-Ups'!$C$2:$G$32,E$1-2,0)</f>
        <v>Function_Simpl_03</v>
      </c>
      <c r="F1178" t="str">
        <f>VLOOKUP($C1178,'Look-Ups'!$C$2:$G$32,F$1-2,0)</f>
        <v>Segment_03</v>
      </c>
      <c r="G1178" t="str">
        <f>VLOOKUP($C1178,'Look-Ups'!$C$2:$G$32,G$1-2,0)</f>
        <v>Proc_Type_01</v>
      </c>
      <c r="H1178" t="s">
        <v>176</v>
      </c>
      <c r="I1178">
        <f t="shared" si="38"/>
        <v>2022</v>
      </c>
      <c r="J1178" t="s">
        <v>22</v>
      </c>
      <c r="K1178" s="103">
        <v>0</v>
      </c>
      <c r="L1178" s="78">
        <v>0</v>
      </c>
    </row>
    <row r="1179" spans="1:12" ht="12.5" customHeight="1" x14ac:dyDescent="0.25">
      <c r="A1179" t="str">
        <f t="shared" si="39"/>
        <v>Function_03Application_062022</v>
      </c>
      <c r="B1179">
        <v>1176</v>
      </c>
      <c r="C1179" t="s">
        <v>359</v>
      </c>
      <c r="D1179" t="str">
        <f>VLOOKUP($C1179,'Look-Ups'!$C$2:$G$32,D$1-2,0)</f>
        <v>Function_03</v>
      </c>
      <c r="E1179" t="str">
        <f>VLOOKUP($C1179,'Look-Ups'!$C$2:$G$32,E$1-2,0)</f>
        <v>Function_Simpl_03</v>
      </c>
      <c r="F1179" t="str">
        <f>VLOOKUP($C1179,'Look-Ups'!$C$2:$G$32,F$1-2,0)</f>
        <v>Segment_03</v>
      </c>
      <c r="G1179" t="str">
        <f>VLOOKUP($C1179,'Look-Ups'!$C$2:$G$32,G$1-2,0)</f>
        <v>Proc_Type_01</v>
      </c>
      <c r="H1179" t="s">
        <v>219</v>
      </c>
      <c r="I1179">
        <f t="shared" si="38"/>
        <v>2022</v>
      </c>
      <c r="J1179" t="s">
        <v>22</v>
      </c>
      <c r="K1179" s="103">
        <v>0</v>
      </c>
      <c r="L1179" s="78">
        <v>0</v>
      </c>
    </row>
    <row r="1180" spans="1:12" ht="12.5" customHeight="1" x14ac:dyDescent="0.25">
      <c r="A1180" t="str">
        <f t="shared" si="39"/>
        <v>Function_03Application_062022</v>
      </c>
      <c r="B1180">
        <v>1177</v>
      </c>
      <c r="C1180" t="s">
        <v>359</v>
      </c>
      <c r="D1180" t="str">
        <f>VLOOKUP($C1180,'Look-Ups'!$C$2:$G$32,D$1-2,0)</f>
        <v>Function_03</v>
      </c>
      <c r="E1180" t="str">
        <f>VLOOKUP($C1180,'Look-Ups'!$C$2:$G$32,E$1-2,0)</f>
        <v>Function_Simpl_03</v>
      </c>
      <c r="F1180" t="str">
        <f>VLOOKUP($C1180,'Look-Ups'!$C$2:$G$32,F$1-2,0)</f>
        <v>Segment_03</v>
      </c>
      <c r="G1180" t="str">
        <f>VLOOKUP($C1180,'Look-Ups'!$C$2:$G$32,G$1-2,0)</f>
        <v>Proc_Type_01</v>
      </c>
      <c r="H1180" t="s">
        <v>244</v>
      </c>
      <c r="I1180">
        <f t="shared" si="38"/>
        <v>2022</v>
      </c>
      <c r="J1180" t="s">
        <v>22</v>
      </c>
      <c r="K1180" s="103">
        <v>1</v>
      </c>
      <c r="L1180" s="78" t="s">
        <v>107</v>
      </c>
    </row>
    <row r="1181" spans="1:12" ht="12.5" customHeight="1" x14ac:dyDescent="0.25">
      <c r="A1181" t="str">
        <f t="shared" si="39"/>
        <v>Function_03Application_102022</v>
      </c>
      <c r="B1181">
        <v>1178</v>
      </c>
      <c r="C1181" t="s">
        <v>363</v>
      </c>
      <c r="D1181" t="str">
        <f>VLOOKUP($C1181,'Look-Ups'!$C$2:$G$32,D$1-2,0)</f>
        <v>Function_03</v>
      </c>
      <c r="E1181" t="str">
        <f>VLOOKUP($C1181,'Look-Ups'!$C$2:$G$32,E$1-2,0)</f>
        <v>Function_Simpl_03</v>
      </c>
      <c r="F1181" t="str">
        <f>VLOOKUP($C1181,'Look-Ups'!$C$2:$G$32,F$1-2,0)</f>
        <v>Segment_03</v>
      </c>
      <c r="G1181" t="str">
        <f>VLOOKUP($C1181,'Look-Ups'!$C$2:$G$32,G$1-2,0)</f>
        <v>Proc_Type_01</v>
      </c>
      <c r="H1181" t="s">
        <v>195</v>
      </c>
      <c r="I1181">
        <f t="shared" si="38"/>
        <v>2022</v>
      </c>
      <c r="J1181" t="s">
        <v>22</v>
      </c>
      <c r="K1181" s="103">
        <v>0</v>
      </c>
      <c r="L1181" s="78">
        <v>0</v>
      </c>
    </row>
    <row r="1182" spans="1:12" ht="12.5" customHeight="1" x14ac:dyDescent="0.25">
      <c r="A1182" t="str">
        <f t="shared" si="39"/>
        <v>Function_03Application_102022</v>
      </c>
      <c r="B1182">
        <v>1179</v>
      </c>
      <c r="C1182" t="s">
        <v>363</v>
      </c>
      <c r="D1182" t="str">
        <f>VLOOKUP($C1182,'Look-Ups'!$C$2:$G$32,D$1-2,0)</f>
        <v>Function_03</v>
      </c>
      <c r="E1182" t="str">
        <f>VLOOKUP($C1182,'Look-Ups'!$C$2:$G$32,E$1-2,0)</f>
        <v>Function_Simpl_03</v>
      </c>
      <c r="F1182" t="str">
        <f>VLOOKUP($C1182,'Look-Ups'!$C$2:$G$32,F$1-2,0)</f>
        <v>Segment_03</v>
      </c>
      <c r="G1182" t="str">
        <f>VLOOKUP($C1182,'Look-Ups'!$C$2:$G$32,G$1-2,0)</f>
        <v>Proc_Type_01</v>
      </c>
      <c r="H1182" t="s">
        <v>161</v>
      </c>
      <c r="I1182">
        <f t="shared" si="38"/>
        <v>2022</v>
      </c>
      <c r="J1182" t="s">
        <v>22</v>
      </c>
      <c r="K1182" s="103">
        <v>0</v>
      </c>
      <c r="L1182" s="78">
        <v>0</v>
      </c>
    </row>
    <row r="1183" spans="1:12" ht="12.5" customHeight="1" x14ac:dyDescent="0.25">
      <c r="A1183" t="str">
        <f t="shared" si="39"/>
        <v>Function_03Application_102022</v>
      </c>
      <c r="B1183">
        <v>1180</v>
      </c>
      <c r="C1183" t="s">
        <v>363</v>
      </c>
      <c r="D1183" t="str">
        <f>VLOOKUP($C1183,'Look-Ups'!$C$2:$G$32,D$1-2,0)</f>
        <v>Function_03</v>
      </c>
      <c r="E1183" t="str">
        <f>VLOOKUP($C1183,'Look-Ups'!$C$2:$G$32,E$1-2,0)</f>
        <v>Function_Simpl_03</v>
      </c>
      <c r="F1183" t="str">
        <f>VLOOKUP($C1183,'Look-Ups'!$C$2:$G$32,F$1-2,0)</f>
        <v>Segment_03</v>
      </c>
      <c r="G1183" t="str">
        <f>VLOOKUP($C1183,'Look-Ups'!$C$2:$G$32,G$1-2,0)</f>
        <v>Proc_Type_01</v>
      </c>
      <c r="H1183" t="s">
        <v>156</v>
      </c>
      <c r="I1183">
        <f t="shared" si="38"/>
        <v>2022</v>
      </c>
      <c r="J1183" t="s">
        <v>22</v>
      </c>
      <c r="K1183" s="103">
        <v>0</v>
      </c>
      <c r="L1183" s="78">
        <v>0</v>
      </c>
    </row>
    <row r="1184" spans="1:12" ht="12.5" customHeight="1" x14ac:dyDescent="0.25">
      <c r="A1184" t="str">
        <f t="shared" si="39"/>
        <v>Function_03Application_102022</v>
      </c>
      <c r="B1184">
        <v>1181</v>
      </c>
      <c r="C1184" t="s">
        <v>363</v>
      </c>
      <c r="D1184" t="str">
        <f>VLOOKUP($C1184,'Look-Ups'!$C$2:$G$32,D$1-2,0)</f>
        <v>Function_03</v>
      </c>
      <c r="E1184" t="str">
        <f>VLOOKUP($C1184,'Look-Ups'!$C$2:$G$32,E$1-2,0)</f>
        <v>Function_Simpl_03</v>
      </c>
      <c r="F1184" t="str">
        <f>VLOOKUP($C1184,'Look-Ups'!$C$2:$G$32,F$1-2,0)</f>
        <v>Segment_03</v>
      </c>
      <c r="G1184" t="str">
        <f>VLOOKUP($C1184,'Look-Ups'!$C$2:$G$32,G$1-2,0)</f>
        <v>Proc_Type_01</v>
      </c>
      <c r="H1184" t="s">
        <v>187</v>
      </c>
      <c r="I1184">
        <f t="shared" si="38"/>
        <v>2022</v>
      </c>
      <c r="J1184" t="s">
        <v>22</v>
      </c>
      <c r="K1184" s="103">
        <v>0</v>
      </c>
      <c r="L1184" s="78">
        <v>0</v>
      </c>
    </row>
    <row r="1185" spans="1:12" ht="12.5" customHeight="1" x14ac:dyDescent="0.25">
      <c r="A1185" t="str">
        <f t="shared" si="39"/>
        <v>Function_03Application_102022</v>
      </c>
      <c r="B1185">
        <v>1182</v>
      </c>
      <c r="C1185" t="s">
        <v>363</v>
      </c>
      <c r="D1185" t="str">
        <f>VLOOKUP($C1185,'Look-Ups'!$C$2:$G$32,D$1-2,0)</f>
        <v>Function_03</v>
      </c>
      <c r="E1185" t="str">
        <f>VLOOKUP($C1185,'Look-Ups'!$C$2:$G$32,E$1-2,0)</f>
        <v>Function_Simpl_03</v>
      </c>
      <c r="F1185" t="str">
        <f>VLOOKUP($C1185,'Look-Ups'!$C$2:$G$32,F$1-2,0)</f>
        <v>Segment_03</v>
      </c>
      <c r="G1185" t="str">
        <f>VLOOKUP($C1185,'Look-Ups'!$C$2:$G$32,G$1-2,0)</f>
        <v>Proc_Type_01</v>
      </c>
      <c r="H1185" t="s">
        <v>204</v>
      </c>
      <c r="I1185">
        <f t="shared" si="38"/>
        <v>2022</v>
      </c>
      <c r="J1185" t="s">
        <v>22</v>
      </c>
      <c r="K1185" s="103">
        <v>0</v>
      </c>
      <c r="L1185" s="78">
        <v>0</v>
      </c>
    </row>
    <row r="1186" spans="1:12" ht="12.5" customHeight="1" x14ac:dyDescent="0.25">
      <c r="A1186" t="str">
        <f t="shared" si="39"/>
        <v>Function_03Application_102022</v>
      </c>
      <c r="B1186">
        <v>1183</v>
      </c>
      <c r="C1186" t="s">
        <v>363</v>
      </c>
      <c r="D1186" t="str">
        <f>VLOOKUP($C1186,'Look-Ups'!$C$2:$G$32,D$1-2,0)</f>
        <v>Function_03</v>
      </c>
      <c r="E1186" t="str">
        <f>VLOOKUP($C1186,'Look-Ups'!$C$2:$G$32,E$1-2,0)</f>
        <v>Function_Simpl_03</v>
      </c>
      <c r="F1186" t="str">
        <f>VLOOKUP($C1186,'Look-Ups'!$C$2:$G$32,F$1-2,0)</f>
        <v>Segment_03</v>
      </c>
      <c r="G1186" t="str">
        <f>VLOOKUP($C1186,'Look-Ups'!$C$2:$G$32,G$1-2,0)</f>
        <v>Proc_Type_01</v>
      </c>
      <c r="H1186" t="s">
        <v>239</v>
      </c>
      <c r="I1186">
        <f t="shared" si="38"/>
        <v>2022</v>
      </c>
      <c r="J1186" t="s">
        <v>22</v>
      </c>
      <c r="K1186" s="103">
        <v>0</v>
      </c>
      <c r="L1186" s="78">
        <v>0</v>
      </c>
    </row>
    <row r="1187" spans="1:12" ht="12.5" customHeight="1" x14ac:dyDescent="0.25">
      <c r="A1187" t="str">
        <f t="shared" si="39"/>
        <v>Function_03Application_102022</v>
      </c>
      <c r="B1187">
        <v>1184</v>
      </c>
      <c r="C1187" t="s">
        <v>363</v>
      </c>
      <c r="D1187" t="str">
        <f>VLOOKUP($C1187,'Look-Ups'!$C$2:$G$32,D$1-2,0)</f>
        <v>Function_03</v>
      </c>
      <c r="E1187" t="str">
        <f>VLOOKUP($C1187,'Look-Ups'!$C$2:$G$32,E$1-2,0)</f>
        <v>Function_Simpl_03</v>
      </c>
      <c r="F1187" t="str">
        <f>VLOOKUP($C1187,'Look-Ups'!$C$2:$G$32,F$1-2,0)</f>
        <v>Segment_03</v>
      </c>
      <c r="G1187" t="str">
        <f>VLOOKUP($C1187,'Look-Ups'!$C$2:$G$32,G$1-2,0)</f>
        <v>Proc_Type_01</v>
      </c>
      <c r="H1187" t="s">
        <v>219</v>
      </c>
      <c r="I1187">
        <f t="shared" si="38"/>
        <v>2022</v>
      </c>
      <c r="J1187" t="s">
        <v>22</v>
      </c>
      <c r="K1187" s="103">
        <v>0</v>
      </c>
      <c r="L1187" s="78">
        <v>0</v>
      </c>
    </row>
    <row r="1188" spans="1:12" ht="12.5" customHeight="1" x14ac:dyDescent="0.25">
      <c r="A1188" t="str">
        <f t="shared" si="39"/>
        <v>Function_03Application_102022</v>
      </c>
      <c r="B1188">
        <v>1185</v>
      </c>
      <c r="C1188" t="s">
        <v>363</v>
      </c>
      <c r="D1188" t="str">
        <f>VLOOKUP($C1188,'Look-Ups'!$C$2:$G$32,D$1-2,0)</f>
        <v>Function_03</v>
      </c>
      <c r="E1188" t="str">
        <f>VLOOKUP($C1188,'Look-Ups'!$C$2:$G$32,E$1-2,0)</f>
        <v>Function_Simpl_03</v>
      </c>
      <c r="F1188" t="str">
        <f>VLOOKUP($C1188,'Look-Ups'!$C$2:$G$32,F$1-2,0)</f>
        <v>Segment_03</v>
      </c>
      <c r="G1188" t="str">
        <f>VLOOKUP($C1188,'Look-Ups'!$C$2:$G$32,G$1-2,0)</f>
        <v>Proc_Type_01</v>
      </c>
      <c r="H1188" t="s">
        <v>244</v>
      </c>
      <c r="I1188">
        <f t="shared" si="38"/>
        <v>2022</v>
      </c>
      <c r="J1188" t="s">
        <v>22</v>
      </c>
      <c r="K1188" s="103">
        <v>1</v>
      </c>
      <c r="L1188" s="78" t="s">
        <v>107</v>
      </c>
    </row>
    <row r="1189" spans="1:12" ht="12.5" customHeight="1" x14ac:dyDescent="0.25">
      <c r="A1189" t="str">
        <f t="shared" si="39"/>
        <v>Function_03Application_112022</v>
      </c>
      <c r="B1189">
        <v>1186</v>
      </c>
      <c r="C1189" t="s">
        <v>364</v>
      </c>
      <c r="D1189" t="str">
        <f>VLOOKUP($C1189,'Look-Ups'!$C$2:$G$32,D$1-2,0)</f>
        <v>Function_03</v>
      </c>
      <c r="E1189" t="str">
        <f>VLOOKUP($C1189,'Look-Ups'!$C$2:$G$32,E$1-2,0)</f>
        <v>Function_Simpl_03</v>
      </c>
      <c r="F1189" t="str">
        <f>VLOOKUP($C1189,'Look-Ups'!$C$2:$G$32,F$1-2,0)</f>
        <v>Segment_03</v>
      </c>
      <c r="G1189" t="str">
        <f>VLOOKUP($C1189,'Look-Ups'!$C$2:$G$32,G$1-2,0)</f>
        <v>Proc_Type_01</v>
      </c>
      <c r="H1189" t="s">
        <v>195</v>
      </c>
      <c r="I1189">
        <f t="shared" si="38"/>
        <v>2022</v>
      </c>
      <c r="J1189" t="s">
        <v>22</v>
      </c>
      <c r="K1189" s="103">
        <v>0</v>
      </c>
      <c r="L1189" s="78">
        <v>0</v>
      </c>
    </row>
    <row r="1190" spans="1:12" ht="12.5" customHeight="1" x14ac:dyDescent="0.25">
      <c r="A1190" t="str">
        <f t="shared" si="39"/>
        <v>Function_03Application_112022</v>
      </c>
      <c r="B1190">
        <v>1187</v>
      </c>
      <c r="C1190" t="s">
        <v>364</v>
      </c>
      <c r="D1190" t="str">
        <f>VLOOKUP($C1190,'Look-Ups'!$C$2:$G$32,D$1-2,0)</f>
        <v>Function_03</v>
      </c>
      <c r="E1190" t="str">
        <f>VLOOKUP($C1190,'Look-Ups'!$C$2:$G$32,E$1-2,0)</f>
        <v>Function_Simpl_03</v>
      </c>
      <c r="F1190" t="str">
        <f>VLOOKUP($C1190,'Look-Ups'!$C$2:$G$32,F$1-2,0)</f>
        <v>Segment_03</v>
      </c>
      <c r="G1190" t="str">
        <f>VLOOKUP($C1190,'Look-Ups'!$C$2:$G$32,G$1-2,0)</f>
        <v>Proc_Type_01</v>
      </c>
      <c r="H1190" t="s">
        <v>156</v>
      </c>
      <c r="I1190">
        <f t="shared" si="38"/>
        <v>2022</v>
      </c>
      <c r="J1190" t="s">
        <v>22</v>
      </c>
      <c r="K1190" s="103">
        <v>0</v>
      </c>
      <c r="L1190" s="78">
        <v>0</v>
      </c>
    </row>
    <row r="1191" spans="1:12" ht="12.5" customHeight="1" x14ac:dyDescent="0.25">
      <c r="A1191" t="str">
        <f t="shared" si="39"/>
        <v>Function_03Application_112022</v>
      </c>
      <c r="B1191">
        <v>1188</v>
      </c>
      <c r="C1191" t="s">
        <v>364</v>
      </c>
      <c r="D1191" t="str">
        <f>VLOOKUP($C1191,'Look-Ups'!$C$2:$G$32,D$1-2,0)</f>
        <v>Function_03</v>
      </c>
      <c r="E1191" t="str">
        <f>VLOOKUP($C1191,'Look-Ups'!$C$2:$G$32,E$1-2,0)</f>
        <v>Function_Simpl_03</v>
      </c>
      <c r="F1191" t="str">
        <f>VLOOKUP($C1191,'Look-Ups'!$C$2:$G$32,F$1-2,0)</f>
        <v>Segment_03</v>
      </c>
      <c r="G1191" t="str">
        <f>VLOOKUP($C1191,'Look-Ups'!$C$2:$G$32,G$1-2,0)</f>
        <v>Proc_Type_01</v>
      </c>
      <c r="H1191" t="s">
        <v>161</v>
      </c>
      <c r="I1191">
        <f t="shared" si="38"/>
        <v>2022</v>
      </c>
      <c r="J1191" t="s">
        <v>22</v>
      </c>
      <c r="K1191" s="103">
        <v>0</v>
      </c>
      <c r="L1191" s="78">
        <v>0</v>
      </c>
    </row>
    <row r="1192" spans="1:12" ht="12.5" customHeight="1" x14ac:dyDescent="0.25">
      <c r="A1192" t="str">
        <f t="shared" si="39"/>
        <v>Function_03Application_112022</v>
      </c>
      <c r="B1192">
        <v>1189</v>
      </c>
      <c r="C1192" t="s">
        <v>364</v>
      </c>
      <c r="D1192" t="str">
        <f>VLOOKUP($C1192,'Look-Ups'!$C$2:$G$32,D$1-2,0)</f>
        <v>Function_03</v>
      </c>
      <c r="E1192" t="str">
        <f>VLOOKUP($C1192,'Look-Ups'!$C$2:$G$32,E$1-2,0)</f>
        <v>Function_Simpl_03</v>
      </c>
      <c r="F1192" t="str">
        <f>VLOOKUP($C1192,'Look-Ups'!$C$2:$G$32,F$1-2,0)</f>
        <v>Segment_03</v>
      </c>
      <c r="G1192" t="str">
        <f>VLOOKUP($C1192,'Look-Ups'!$C$2:$G$32,G$1-2,0)</f>
        <v>Proc_Type_01</v>
      </c>
      <c r="H1192" t="s">
        <v>239</v>
      </c>
      <c r="I1192">
        <f t="shared" si="38"/>
        <v>2022</v>
      </c>
      <c r="J1192" t="s">
        <v>22</v>
      </c>
      <c r="K1192" s="103">
        <v>0</v>
      </c>
      <c r="L1192" s="78">
        <v>0</v>
      </c>
    </row>
    <row r="1193" spans="1:12" ht="12.5" customHeight="1" x14ac:dyDescent="0.25">
      <c r="A1193" t="str">
        <f t="shared" si="39"/>
        <v>Function_03Application_112022</v>
      </c>
      <c r="B1193">
        <v>1190</v>
      </c>
      <c r="C1193" t="s">
        <v>364</v>
      </c>
      <c r="D1193" t="str">
        <f>VLOOKUP($C1193,'Look-Ups'!$C$2:$G$32,D$1-2,0)</f>
        <v>Function_03</v>
      </c>
      <c r="E1193" t="str">
        <f>VLOOKUP($C1193,'Look-Ups'!$C$2:$G$32,E$1-2,0)</f>
        <v>Function_Simpl_03</v>
      </c>
      <c r="F1193" t="str">
        <f>VLOOKUP($C1193,'Look-Ups'!$C$2:$G$32,F$1-2,0)</f>
        <v>Segment_03</v>
      </c>
      <c r="G1193" t="str">
        <f>VLOOKUP($C1193,'Look-Ups'!$C$2:$G$32,G$1-2,0)</f>
        <v>Proc_Type_01</v>
      </c>
      <c r="H1193" t="s">
        <v>204</v>
      </c>
      <c r="I1193">
        <f t="shared" si="38"/>
        <v>2022</v>
      </c>
      <c r="J1193" t="s">
        <v>22</v>
      </c>
      <c r="K1193" s="103">
        <v>0</v>
      </c>
      <c r="L1193" s="78">
        <v>0</v>
      </c>
    </row>
    <row r="1194" spans="1:12" ht="12.5" customHeight="1" x14ac:dyDescent="0.25">
      <c r="A1194" t="str">
        <f t="shared" si="39"/>
        <v>Function_03Application_112022</v>
      </c>
      <c r="B1194">
        <v>1191</v>
      </c>
      <c r="C1194" t="s">
        <v>364</v>
      </c>
      <c r="D1194" t="str">
        <f>VLOOKUP($C1194,'Look-Ups'!$C$2:$G$32,D$1-2,0)</f>
        <v>Function_03</v>
      </c>
      <c r="E1194" t="str">
        <f>VLOOKUP($C1194,'Look-Ups'!$C$2:$G$32,E$1-2,0)</f>
        <v>Function_Simpl_03</v>
      </c>
      <c r="F1194" t="str">
        <f>VLOOKUP($C1194,'Look-Ups'!$C$2:$G$32,F$1-2,0)</f>
        <v>Segment_03</v>
      </c>
      <c r="G1194" t="str">
        <f>VLOOKUP($C1194,'Look-Ups'!$C$2:$G$32,G$1-2,0)</f>
        <v>Proc_Type_01</v>
      </c>
      <c r="H1194" t="s">
        <v>209</v>
      </c>
      <c r="I1194">
        <f t="shared" si="38"/>
        <v>2022</v>
      </c>
      <c r="J1194" t="s">
        <v>22</v>
      </c>
      <c r="K1194" s="103">
        <v>0</v>
      </c>
      <c r="L1194" s="78">
        <v>0</v>
      </c>
    </row>
    <row r="1195" spans="1:12" ht="12.5" customHeight="1" x14ac:dyDescent="0.25">
      <c r="A1195" t="str">
        <f t="shared" si="39"/>
        <v>Function_03Application_112022</v>
      </c>
      <c r="B1195">
        <v>1192</v>
      </c>
      <c r="C1195" t="s">
        <v>364</v>
      </c>
      <c r="D1195" t="str">
        <f>VLOOKUP($C1195,'Look-Ups'!$C$2:$G$32,D$1-2,0)</f>
        <v>Function_03</v>
      </c>
      <c r="E1195" t="str">
        <f>VLOOKUP($C1195,'Look-Ups'!$C$2:$G$32,E$1-2,0)</f>
        <v>Function_Simpl_03</v>
      </c>
      <c r="F1195" t="str">
        <f>VLOOKUP($C1195,'Look-Ups'!$C$2:$G$32,F$1-2,0)</f>
        <v>Segment_03</v>
      </c>
      <c r="G1195" t="str">
        <f>VLOOKUP($C1195,'Look-Ups'!$C$2:$G$32,G$1-2,0)</f>
        <v>Proc_Type_01</v>
      </c>
      <c r="H1195" t="s">
        <v>219</v>
      </c>
      <c r="I1195">
        <f t="shared" si="38"/>
        <v>2022</v>
      </c>
      <c r="J1195" t="s">
        <v>22</v>
      </c>
      <c r="K1195" s="103">
        <v>0</v>
      </c>
      <c r="L1195" s="78">
        <v>0</v>
      </c>
    </row>
    <row r="1196" spans="1:12" ht="12.5" customHeight="1" x14ac:dyDescent="0.25">
      <c r="A1196" t="str">
        <f t="shared" si="39"/>
        <v>Function_03Application_112022</v>
      </c>
      <c r="B1196">
        <v>1193</v>
      </c>
      <c r="C1196" t="s">
        <v>364</v>
      </c>
      <c r="D1196" t="str">
        <f>VLOOKUP($C1196,'Look-Ups'!$C$2:$G$32,D$1-2,0)</f>
        <v>Function_03</v>
      </c>
      <c r="E1196" t="str">
        <f>VLOOKUP($C1196,'Look-Ups'!$C$2:$G$32,E$1-2,0)</f>
        <v>Function_Simpl_03</v>
      </c>
      <c r="F1196" t="str">
        <f>VLOOKUP($C1196,'Look-Ups'!$C$2:$G$32,F$1-2,0)</f>
        <v>Segment_03</v>
      </c>
      <c r="G1196" t="str">
        <f>VLOOKUP($C1196,'Look-Ups'!$C$2:$G$32,G$1-2,0)</f>
        <v>Proc_Type_01</v>
      </c>
      <c r="H1196" t="s">
        <v>244</v>
      </c>
      <c r="I1196">
        <f t="shared" si="38"/>
        <v>2022</v>
      </c>
      <c r="J1196" t="s">
        <v>22</v>
      </c>
      <c r="K1196" s="103">
        <v>1</v>
      </c>
      <c r="L1196" s="78" t="s">
        <v>107</v>
      </c>
    </row>
    <row r="1197" spans="1:12" ht="12.5" customHeight="1" x14ac:dyDescent="0.25">
      <c r="A1197" t="str">
        <f t="shared" si="39"/>
        <v>Function_03Application_142022</v>
      </c>
      <c r="B1197">
        <v>1194</v>
      </c>
      <c r="C1197" t="s">
        <v>367</v>
      </c>
      <c r="D1197" t="str">
        <f>VLOOKUP($C1197,'Look-Ups'!$C$2:$G$32,D$1-2,0)</f>
        <v>Function_03</v>
      </c>
      <c r="E1197" t="str">
        <f>VLOOKUP($C1197,'Look-Ups'!$C$2:$G$32,E$1-2,0)</f>
        <v>Function_Simpl_03</v>
      </c>
      <c r="F1197" t="str">
        <f>VLOOKUP($C1197,'Look-Ups'!$C$2:$G$32,F$1-2,0)</f>
        <v>Segment_03</v>
      </c>
      <c r="G1197" t="str">
        <f>VLOOKUP($C1197,'Look-Ups'!$C$2:$G$32,G$1-2,0)</f>
        <v>Proc_Type_01</v>
      </c>
      <c r="H1197" t="s">
        <v>195</v>
      </c>
      <c r="I1197">
        <f t="shared" si="38"/>
        <v>2022</v>
      </c>
      <c r="J1197" t="s">
        <v>22</v>
      </c>
      <c r="K1197" s="103">
        <v>0</v>
      </c>
      <c r="L1197" s="78">
        <v>0</v>
      </c>
    </row>
    <row r="1198" spans="1:12" ht="12.5" customHeight="1" x14ac:dyDescent="0.25">
      <c r="A1198" t="str">
        <f t="shared" si="39"/>
        <v>Function_03Application_142022</v>
      </c>
      <c r="B1198">
        <v>1195</v>
      </c>
      <c r="C1198" t="s">
        <v>367</v>
      </c>
      <c r="D1198" t="str">
        <f>VLOOKUP($C1198,'Look-Ups'!$C$2:$G$32,D$1-2,0)</f>
        <v>Function_03</v>
      </c>
      <c r="E1198" t="str">
        <f>VLOOKUP($C1198,'Look-Ups'!$C$2:$G$32,E$1-2,0)</f>
        <v>Function_Simpl_03</v>
      </c>
      <c r="F1198" t="str">
        <f>VLOOKUP($C1198,'Look-Ups'!$C$2:$G$32,F$1-2,0)</f>
        <v>Segment_03</v>
      </c>
      <c r="G1198" t="str">
        <f>VLOOKUP($C1198,'Look-Ups'!$C$2:$G$32,G$1-2,0)</f>
        <v>Proc_Type_01</v>
      </c>
      <c r="H1198" t="s">
        <v>161</v>
      </c>
      <c r="I1198">
        <f t="shared" ref="I1198:I1261" si="40">I843+1</f>
        <v>2022</v>
      </c>
      <c r="J1198" t="s">
        <v>22</v>
      </c>
      <c r="K1198" s="103">
        <v>0</v>
      </c>
      <c r="L1198" s="78">
        <v>0</v>
      </c>
    </row>
    <row r="1199" spans="1:12" ht="12.5" customHeight="1" x14ac:dyDescent="0.25">
      <c r="A1199" t="str">
        <f t="shared" si="39"/>
        <v>Function_03Application_142022</v>
      </c>
      <c r="B1199">
        <v>1196</v>
      </c>
      <c r="C1199" t="s">
        <v>367</v>
      </c>
      <c r="D1199" t="str">
        <f>VLOOKUP($C1199,'Look-Ups'!$C$2:$G$32,D$1-2,0)</f>
        <v>Function_03</v>
      </c>
      <c r="E1199" t="str">
        <f>VLOOKUP($C1199,'Look-Ups'!$C$2:$G$32,E$1-2,0)</f>
        <v>Function_Simpl_03</v>
      </c>
      <c r="F1199" t="str">
        <f>VLOOKUP($C1199,'Look-Ups'!$C$2:$G$32,F$1-2,0)</f>
        <v>Segment_03</v>
      </c>
      <c r="G1199" t="str">
        <f>VLOOKUP($C1199,'Look-Ups'!$C$2:$G$32,G$1-2,0)</f>
        <v>Proc_Type_01</v>
      </c>
      <c r="H1199" t="s">
        <v>219</v>
      </c>
      <c r="I1199">
        <f t="shared" si="40"/>
        <v>2022</v>
      </c>
      <c r="J1199" t="s">
        <v>22</v>
      </c>
      <c r="K1199" s="103">
        <v>0</v>
      </c>
      <c r="L1199" s="78">
        <v>0</v>
      </c>
    </row>
    <row r="1200" spans="1:12" ht="12.5" customHeight="1" x14ac:dyDescent="0.25">
      <c r="A1200" t="str">
        <f t="shared" si="39"/>
        <v>Function_03Application_142022</v>
      </c>
      <c r="B1200">
        <v>1197</v>
      </c>
      <c r="C1200" t="s">
        <v>367</v>
      </c>
      <c r="D1200" t="str">
        <f>VLOOKUP($C1200,'Look-Ups'!$C$2:$G$32,D$1-2,0)</f>
        <v>Function_03</v>
      </c>
      <c r="E1200" t="str">
        <f>VLOOKUP($C1200,'Look-Ups'!$C$2:$G$32,E$1-2,0)</f>
        <v>Function_Simpl_03</v>
      </c>
      <c r="F1200" t="str">
        <f>VLOOKUP($C1200,'Look-Ups'!$C$2:$G$32,F$1-2,0)</f>
        <v>Segment_03</v>
      </c>
      <c r="G1200" t="str">
        <f>VLOOKUP($C1200,'Look-Ups'!$C$2:$G$32,G$1-2,0)</f>
        <v>Proc_Type_01</v>
      </c>
      <c r="H1200" t="s">
        <v>162</v>
      </c>
      <c r="I1200">
        <f t="shared" si="40"/>
        <v>2022</v>
      </c>
      <c r="J1200" t="s">
        <v>22</v>
      </c>
      <c r="K1200" s="103">
        <v>0</v>
      </c>
      <c r="L1200" s="78">
        <v>0</v>
      </c>
    </row>
    <row r="1201" spans="1:12" ht="12.5" customHeight="1" x14ac:dyDescent="0.25">
      <c r="A1201" t="str">
        <f t="shared" si="39"/>
        <v>Function_03Application_142022</v>
      </c>
      <c r="B1201">
        <v>1198</v>
      </c>
      <c r="C1201" t="s">
        <v>367</v>
      </c>
      <c r="D1201" t="str">
        <f>VLOOKUP($C1201,'Look-Ups'!$C$2:$G$32,D$1-2,0)</f>
        <v>Function_03</v>
      </c>
      <c r="E1201" t="str">
        <f>VLOOKUP($C1201,'Look-Ups'!$C$2:$G$32,E$1-2,0)</f>
        <v>Function_Simpl_03</v>
      </c>
      <c r="F1201" t="str">
        <f>VLOOKUP($C1201,'Look-Ups'!$C$2:$G$32,F$1-2,0)</f>
        <v>Segment_03</v>
      </c>
      <c r="G1201" t="str">
        <f>VLOOKUP($C1201,'Look-Ups'!$C$2:$G$32,G$1-2,0)</f>
        <v>Proc_Type_01</v>
      </c>
      <c r="H1201" t="s">
        <v>156</v>
      </c>
      <c r="I1201">
        <f t="shared" si="40"/>
        <v>2022</v>
      </c>
      <c r="J1201" t="s">
        <v>22</v>
      </c>
      <c r="K1201" s="103">
        <v>0</v>
      </c>
      <c r="L1201" s="78">
        <v>0</v>
      </c>
    </row>
    <row r="1202" spans="1:12" ht="12.5" customHeight="1" x14ac:dyDescent="0.25">
      <c r="A1202" t="str">
        <f t="shared" si="39"/>
        <v>Function_03Application_142022</v>
      </c>
      <c r="B1202">
        <v>1199</v>
      </c>
      <c r="C1202" t="s">
        <v>367</v>
      </c>
      <c r="D1202" t="str">
        <f>VLOOKUP($C1202,'Look-Ups'!$C$2:$G$32,D$1-2,0)</f>
        <v>Function_03</v>
      </c>
      <c r="E1202" t="str">
        <f>VLOOKUP($C1202,'Look-Ups'!$C$2:$G$32,E$1-2,0)</f>
        <v>Function_Simpl_03</v>
      </c>
      <c r="F1202" t="str">
        <f>VLOOKUP($C1202,'Look-Ups'!$C$2:$G$32,F$1-2,0)</f>
        <v>Segment_03</v>
      </c>
      <c r="G1202" t="str">
        <f>VLOOKUP($C1202,'Look-Ups'!$C$2:$G$32,G$1-2,0)</f>
        <v>Proc_Type_01</v>
      </c>
      <c r="H1202" t="s">
        <v>187</v>
      </c>
      <c r="I1202">
        <f t="shared" si="40"/>
        <v>2022</v>
      </c>
      <c r="J1202" t="s">
        <v>22</v>
      </c>
      <c r="K1202" s="103">
        <v>0</v>
      </c>
      <c r="L1202" s="78">
        <v>0</v>
      </c>
    </row>
    <row r="1203" spans="1:12" ht="12.5" customHeight="1" x14ac:dyDescent="0.25">
      <c r="A1203" t="str">
        <f t="shared" si="39"/>
        <v>Function_03Application_142022</v>
      </c>
      <c r="B1203">
        <v>1200</v>
      </c>
      <c r="C1203" t="s">
        <v>367</v>
      </c>
      <c r="D1203" t="str">
        <f>VLOOKUP($C1203,'Look-Ups'!$C$2:$G$32,D$1-2,0)</f>
        <v>Function_03</v>
      </c>
      <c r="E1203" t="str">
        <f>VLOOKUP($C1203,'Look-Ups'!$C$2:$G$32,E$1-2,0)</f>
        <v>Function_Simpl_03</v>
      </c>
      <c r="F1203" t="str">
        <f>VLOOKUP($C1203,'Look-Ups'!$C$2:$G$32,F$1-2,0)</f>
        <v>Segment_03</v>
      </c>
      <c r="G1203" t="str">
        <f>VLOOKUP($C1203,'Look-Ups'!$C$2:$G$32,G$1-2,0)</f>
        <v>Proc_Type_01</v>
      </c>
      <c r="H1203" t="s">
        <v>239</v>
      </c>
      <c r="I1203">
        <f t="shared" si="40"/>
        <v>2022</v>
      </c>
      <c r="J1203" t="s">
        <v>22</v>
      </c>
      <c r="K1203" s="103">
        <v>0</v>
      </c>
      <c r="L1203" s="78">
        <v>0</v>
      </c>
    </row>
    <row r="1204" spans="1:12" ht="12.5" customHeight="1" x14ac:dyDescent="0.25">
      <c r="A1204" t="str">
        <f t="shared" si="39"/>
        <v>Function_03Application_142022</v>
      </c>
      <c r="B1204">
        <v>1201</v>
      </c>
      <c r="C1204" t="s">
        <v>367</v>
      </c>
      <c r="D1204" t="str">
        <f>VLOOKUP($C1204,'Look-Ups'!$C$2:$G$32,D$1-2,0)</f>
        <v>Function_03</v>
      </c>
      <c r="E1204" t="str">
        <f>VLOOKUP($C1204,'Look-Ups'!$C$2:$G$32,E$1-2,0)</f>
        <v>Function_Simpl_03</v>
      </c>
      <c r="F1204" t="str">
        <f>VLOOKUP($C1204,'Look-Ups'!$C$2:$G$32,F$1-2,0)</f>
        <v>Segment_03</v>
      </c>
      <c r="G1204" t="str">
        <f>VLOOKUP($C1204,'Look-Ups'!$C$2:$G$32,G$1-2,0)</f>
        <v>Proc_Type_01</v>
      </c>
      <c r="H1204" t="s">
        <v>244</v>
      </c>
      <c r="I1204">
        <f t="shared" si="40"/>
        <v>2022</v>
      </c>
      <c r="J1204" t="s">
        <v>22</v>
      </c>
      <c r="K1204" s="103">
        <v>1</v>
      </c>
      <c r="L1204" s="78" t="s">
        <v>107</v>
      </c>
    </row>
    <row r="1205" spans="1:12" ht="12.5" customHeight="1" x14ac:dyDescent="0.25">
      <c r="A1205" t="str">
        <f t="shared" si="39"/>
        <v>Function_03Application_152022</v>
      </c>
      <c r="B1205">
        <v>1202</v>
      </c>
      <c r="C1205" t="s">
        <v>368</v>
      </c>
      <c r="D1205" t="str">
        <f>VLOOKUP($C1205,'Look-Ups'!$C$2:$G$32,D$1-2,0)</f>
        <v>Function_03</v>
      </c>
      <c r="E1205" t="str">
        <f>VLOOKUP($C1205,'Look-Ups'!$C$2:$G$32,E$1-2,0)</f>
        <v>Function_Simpl_03</v>
      </c>
      <c r="F1205" t="str">
        <f>VLOOKUP($C1205,'Look-Ups'!$C$2:$G$32,F$1-2,0)</f>
        <v>Segment_03</v>
      </c>
      <c r="G1205" t="str">
        <f>VLOOKUP($C1205,'Look-Ups'!$C$2:$G$32,G$1-2,0)</f>
        <v>Proc_Type_01</v>
      </c>
      <c r="H1205" t="s">
        <v>195</v>
      </c>
      <c r="I1205">
        <f t="shared" si="40"/>
        <v>2022</v>
      </c>
      <c r="J1205" t="s">
        <v>22</v>
      </c>
      <c r="K1205" s="103">
        <v>0</v>
      </c>
      <c r="L1205" s="78">
        <v>0</v>
      </c>
    </row>
    <row r="1206" spans="1:12" ht="12.5" customHeight="1" x14ac:dyDescent="0.25">
      <c r="A1206" t="str">
        <f t="shared" si="39"/>
        <v>Function_03Application_152022</v>
      </c>
      <c r="B1206">
        <v>1203</v>
      </c>
      <c r="C1206" t="s">
        <v>368</v>
      </c>
      <c r="D1206" t="str">
        <f>VLOOKUP($C1206,'Look-Ups'!$C$2:$G$32,D$1-2,0)</f>
        <v>Function_03</v>
      </c>
      <c r="E1206" t="str">
        <f>VLOOKUP($C1206,'Look-Ups'!$C$2:$G$32,E$1-2,0)</f>
        <v>Function_Simpl_03</v>
      </c>
      <c r="F1206" t="str">
        <f>VLOOKUP($C1206,'Look-Ups'!$C$2:$G$32,F$1-2,0)</f>
        <v>Segment_03</v>
      </c>
      <c r="G1206" t="str">
        <f>VLOOKUP($C1206,'Look-Ups'!$C$2:$G$32,G$1-2,0)</f>
        <v>Proc_Type_01</v>
      </c>
      <c r="H1206" t="s">
        <v>161</v>
      </c>
      <c r="I1206">
        <f t="shared" si="40"/>
        <v>2022</v>
      </c>
      <c r="J1206" t="s">
        <v>22</v>
      </c>
      <c r="K1206" s="103">
        <v>0</v>
      </c>
      <c r="L1206" s="78">
        <v>0</v>
      </c>
    </row>
    <row r="1207" spans="1:12" ht="12.5" customHeight="1" x14ac:dyDescent="0.25">
      <c r="A1207" t="str">
        <f t="shared" si="39"/>
        <v>Function_03Application_152022</v>
      </c>
      <c r="B1207">
        <v>1204</v>
      </c>
      <c r="C1207" t="s">
        <v>368</v>
      </c>
      <c r="D1207" t="str">
        <f>VLOOKUP($C1207,'Look-Ups'!$C$2:$G$32,D$1-2,0)</f>
        <v>Function_03</v>
      </c>
      <c r="E1207" t="str">
        <f>VLOOKUP($C1207,'Look-Ups'!$C$2:$G$32,E$1-2,0)</f>
        <v>Function_Simpl_03</v>
      </c>
      <c r="F1207" t="str">
        <f>VLOOKUP($C1207,'Look-Ups'!$C$2:$G$32,F$1-2,0)</f>
        <v>Segment_03</v>
      </c>
      <c r="G1207" t="str">
        <f>VLOOKUP($C1207,'Look-Ups'!$C$2:$G$32,G$1-2,0)</f>
        <v>Proc_Type_01</v>
      </c>
      <c r="H1207" t="s">
        <v>239</v>
      </c>
      <c r="I1207">
        <f t="shared" si="40"/>
        <v>2022</v>
      </c>
      <c r="J1207" t="s">
        <v>22</v>
      </c>
      <c r="K1207" s="103">
        <v>0</v>
      </c>
      <c r="L1207" s="78">
        <v>0</v>
      </c>
    </row>
    <row r="1208" spans="1:12" ht="12.5" customHeight="1" x14ac:dyDescent="0.25">
      <c r="A1208" t="str">
        <f t="shared" si="39"/>
        <v>Function_03Application_152022</v>
      </c>
      <c r="B1208">
        <v>1205</v>
      </c>
      <c r="C1208" t="s">
        <v>368</v>
      </c>
      <c r="D1208" t="str">
        <f>VLOOKUP($C1208,'Look-Ups'!$C$2:$G$32,D$1-2,0)</f>
        <v>Function_03</v>
      </c>
      <c r="E1208" t="str">
        <f>VLOOKUP($C1208,'Look-Ups'!$C$2:$G$32,E$1-2,0)</f>
        <v>Function_Simpl_03</v>
      </c>
      <c r="F1208" t="str">
        <f>VLOOKUP($C1208,'Look-Ups'!$C$2:$G$32,F$1-2,0)</f>
        <v>Segment_03</v>
      </c>
      <c r="G1208" t="str">
        <f>VLOOKUP($C1208,'Look-Ups'!$C$2:$G$32,G$1-2,0)</f>
        <v>Proc_Type_01</v>
      </c>
      <c r="H1208" t="s">
        <v>187</v>
      </c>
      <c r="I1208">
        <f t="shared" si="40"/>
        <v>2022</v>
      </c>
      <c r="J1208" t="s">
        <v>22</v>
      </c>
      <c r="K1208" s="103">
        <v>0</v>
      </c>
      <c r="L1208" s="78">
        <v>0</v>
      </c>
    </row>
    <row r="1209" spans="1:12" ht="12.5" customHeight="1" x14ac:dyDescent="0.25">
      <c r="A1209" t="str">
        <f t="shared" si="39"/>
        <v>Function_03Application_152022</v>
      </c>
      <c r="B1209">
        <v>1206</v>
      </c>
      <c r="C1209" t="s">
        <v>368</v>
      </c>
      <c r="D1209" t="str">
        <f>VLOOKUP($C1209,'Look-Ups'!$C$2:$G$32,D$1-2,0)</f>
        <v>Function_03</v>
      </c>
      <c r="E1209" t="str">
        <f>VLOOKUP($C1209,'Look-Ups'!$C$2:$G$32,E$1-2,0)</f>
        <v>Function_Simpl_03</v>
      </c>
      <c r="F1209" t="str">
        <f>VLOOKUP($C1209,'Look-Ups'!$C$2:$G$32,F$1-2,0)</f>
        <v>Segment_03</v>
      </c>
      <c r="G1209" t="str">
        <f>VLOOKUP($C1209,'Look-Ups'!$C$2:$G$32,G$1-2,0)</f>
        <v>Proc_Type_01</v>
      </c>
      <c r="H1209" t="s">
        <v>204</v>
      </c>
      <c r="I1209">
        <f t="shared" si="40"/>
        <v>2022</v>
      </c>
      <c r="J1209" t="s">
        <v>22</v>
      </c>
      <c r="K1209" s="103">
        <v>0</v>
      </c>
      <c r="L1209" s="78">
        <v>0</v>
      </c>
    </row>
    <row r="1210" spans="1:12" ht="12.5" customHeight="1" x14ac:dyDescent="0.25">
      <c r="A1210" t="str">
        <f t="shared" si="39"/>
        <v>Function_03Application_152022</v>
      </c>
      <c r="B1210">
        <v>1207</v>
      </c>
      <c r="C1210" t="s">
        <v>368</v>
      </c>
      <c r="D1210" t="str">
        <f>VLOOKUP($C1210,'Look-Ups'!$C$2:$G$32,D$1-2,0)</f>
        <v>Function_03</v>
      </c>
      <c r="E1210" t="str">
        <f>VLOOKUP($C1210,'Look-Ups'!$C$2:$G$32,E$1-2,0)</f>
        <v>Function_Simpl_03</v>
      </c>
      <c r="F1210" t="str">
        <f>VLOOKUP($C1210,'Look-Ups'!$C$2:$G$32,F$1-2,0)</f>
        <v>Segment_03</v>
      </c>
      <c r="G1210" t="str">
        <f>VLOOKUP($C1210,'Look-Ups'!$C$2:$G$32,G$1-2,0)</f>
        <v>Proc_Type_01</v>
      </c>
      <c r="H1210" t="s">
        <v>162</v>
      </c>
      <c r="I1210">
        <f t="shared" si="40"/>
        <v>2022</v>
      </c>
      <c r="J1210" t="s">
        <v>22</v>
      </c>
      <c r="K1210" s="103">
        <v>0</v>
      </c>
      <c r="L1210" s="78">
        <v>0</v>
      </c>
    </row>
    <row r="1211" spans="1:12" ht="12.5" customHeight="1" x14ac:dyDescent="0.25">
      <c r="A1211" t="str">
        <f t="shared" si="39"/>
        <v>Function_03Application_152022</v>
      </c>
      <c r="B1211">
        <v>1208</v>
      </c>
      <c r="C1211" t="s">
        <v>368</v>
      </c>
      <c r="D1211" t="str">
        <f>VLOOKUP($C1211,'Look-Ups'!$C$2:$G$32,D$1-2,0)</f>
        <v>Function_03</v>
      </c>
      <c r="E1211" t="str">
        <f>VLOOKUP($C1211,'Look-Ups'!$C$2:$G$32,E$1-2,0)</f>
        <v>Function_Simpl_03</v>
      </c>
      <c r="F1211" t="str">
        <f>VLOOKUP($C1211,'Look-Ups'!$C$2:$G$32,F$1-2,0)</f>
        <v>Segment_03</v>
      </c>
      <c r="G1211" t="str">
        <f>VLOOKUP($C1211,'Look-Ups'!$C$2:$G$32,G$1-2,0)</f>
        <v>Proc_Type_01</v>
      </c>
      <c r="H1211" t="s">
        <v>156</v>
      </c>
      <c r="I1211">
        <f t="shared" si="40"/>
        <v>2022</v>
      </c>
      <c r="J1211" t="s">
        <v>22</v>
      </c>
      <c r="K1211" s="103">
        <v>0</v>
      </c>
      <c r="L1211" s="78" t="s">
        <v>106</v>
      </c>
    </row>
    <row r="1212" spans="1:12" ht="12.5" customHeight="1" x14ac:dyDescent="0.25">
      <c r="A1212" t="str">
        <f t="shared" si="39"/>
        <v>Function_03Application_152022</v>
      </c>
      <c r="B1212">
        <v>1209</v>
      </c>
      <c r="C1212" t="s">
        <v>368</v>
      </c>
      <c r="D1212" t="str">
        <f>VLOOKUP($C1212,'Look-Ups'!$C$2:$G$32,D$1-2,0)</f>
        <v>Function_03</v>
      </c>
      <c r="E1212" t="str">
        <f>VLOOKUP($C1212,'Look-Ups'!$C$2:$G$32,E$1-2,0)</f>
        <v>Function_Simpl_03</v>
      </c>
      <c r="F1212" t="str">
        <f>VLOOKUP($C1212,'Look-Ups'!$C$2:$G$32,F$1-2,0)</f>
        <v>Segment_03</v>
      </c>
      <c r="G1212" t="str">
        <f>VLOOKUP($C1212,'Look-Ups'!$C$2:$G$32,G$1-2,0)</f>
        <v>Proc_Type_01</v>
      </c>
      <c r="H1212" t="s">
        <v>244</v>
      </c>
      <c r="I1212">
        <f t="shared" si="40"/>
        <v>2022</v>
      </c>
      <c r="J1212" t="s">
        <v>22</v>
      </c>
      <c r="K1212" s="103">
        <v>1</v>
      </c>
      <c r="L1212" s="78" t="s">
        <v>107</v>
      </c>
    </row>
    <row r="1213" spans="1:12" ht="12.5" customHeight="1" x14ac:dyDescent="0.25">
      <c r="A1213" t="str">
        <f t="shared" si="39"/>
        <v>Function_03Application_072022</v>
      </c>
      <c r="B1213">
        <v>1210</v>
      </c>
      <c r="C1213" t="s">
        <v>360</v>
      </c>
      <c r="D1213" t="str">
        <f>VLOOKUP($C1213,'Look-Ups'!$C$2:$G$32,D$1-2,0)</f>
        <v>Function_03</v>
      </c>
      <c r="E1213" t="str">
        <f>VLOOKUP($C1213,'Look-Ups'!$C$2:$G$32,E$1-2,0)</f>
        <v>Function_Simpl_03</v>
      </c>
      <c r="F1213" t="str">
        <f>VLOOKUP($C1213,'Look-Ups'!$C$2:$G$32,F$1-2,0)</f>
        <v>Segment_03</v>
      </c>
      <c r="G1213" t="str">
        <f>VLOOKUP($C1213,'Look-Ups'!$C$2:$G$32,G$1-2,0)</f>
        <v>Proc_Type_01</v>
      </c>
      <c r="H1213" t="s">
        <v>195</v>
      </c>
      <c r="I1213">
        <f t="shared" si="40"/>
        <v>2022</v>
      </c>
      <c r="J1213" t="s">
        <v>22</v>
      </c>
      <c r="K1213" s="103">
        <v>0.77749999999999997</v>
      </c>
      <c r="L1213" s="78" t="s">
        <v>107</v>
      </c>
    </row>
    <row r="1214" spans="1:12" ht="12.5" customHeight="1" x14ac:dyDescent="0.25">
      <c r="A1214" t="str">
        <f t="shared" si="39"/>
        <v>Function_03Application_072022</v>
      </c>
      <c r="B1214">
        <v>1211</v>
      </c>
      <c r="C1214" t="s">
        <v>360</v>
      </c>
      <c r="D1214" t="str">
        <f>VLOOKUP($C1214,'Look-Ups'!$C$2:$G$32,D$1-2,0)</f>
        <v>Function_03</v>
      </c>
      <c r="E1214" t="str">
        <f>VLOOKUP($C1214,'Look-Ups'!$C$2:$G$32,E$1-2,0)</f>
        <v>Function_Simpl_03</v>
      </c>
      <c r="F1214" t="str">
        <f>VLOOKUP($C1214,'Look-Ups'!$C$2:$G$32,F$1-2,0)</f>
        <v>Segment_03</v>
      </c>
      <c r="G1214" t="str">
        <f>VLOOKUP($C1214,'Look-Ups'!$C$2:$G$32,G$1-2,0)</f>
        <v>Proc_Type_01</v>
      </c>
      <c r="H1214" t="s">
        <v>161</v>
      </c>
      <c r="I1214">
        <f t="shared" si="40"/>
        <v>2022</v>
      </c>
      <c r="J1214" t="s">
        <v>22</v>
      </c>
      <c r="K1214" s="103">
        <v>0</v>
      </c>
      <c r="L1214" s="78">
        <v>0</v>
      </c>
    </row>
    <row r="1215" spans="1:12" ht="12.5" customHeight="1" x14ac:dyDescent="0.25">
      <c r="A1215" t="str">
        <f t="shared" si="39"/>
        <v>Function_03Application_072022</v>
      </c>
      <c r="B1215">
        <v>1212</v>
      </c>
      <c r="C1215" t="s">
        <v>360</v>
      </c>
      <c r="D1215" t="str">
        <f>VLOOKUP($C1215,'Look-Ups'!$C$2:$G$32,D$1-2,0)</f>
        <v>Function_03</v>
      </c>
      <c r="E1215" t="str">
        <f>VLOOKUP($C1215,'Look-Ups'!$C$2:$G$32,E$1-2,0)</f>
        <v>Function_Simpl_03</v>
      </c>
      <c r="F1215" t="str">
        <f>VLOOKUP($C1215,'Look-Ups'!$C$2:$G$32,F$1-2,0)</f>
        <v>Segment_03</v>
      </c>
      <c r="G1215" t="str">
        <f>VLOOKUP($C1215,'Look-Ups'!$C$2:$G$32,G$1-2,0)</f>
        <v>Proc_Type_01</v>
      </c>
      <c r="H1215" t="s">
        <v>156</v>
      </c>
      <c r="I1215">
        <f t="shared" si="40"/>
        <v>2022</v>
      </c>
      <c r="J1215" t="s">
        <v>22</v>
      </c>
      <c r="K1215" s="103">
        <v>0</v>
      </c>
      <c r="L1215" s="78" t="s">
        <v>107</v>
      </c>
    </row>
    <row r="1216" spans="1:12" ht="12.5" customHeight="1" x14ac:dyDescent="0.25">
      <c r="A1216" t="str">
        <f t="shared" si="39"/>
        <v>Function_03Application_072022</v>
      </c>
      <c r="B1216">
        <v>1213</v>
      </c>
      <c r="C1216" t="s">
        <v>360</v>
      </c>
      <c r="D1216" t="str">
        <f>VLOOKUP($C1216,'Look-Ups'!$C$2:$G$32,D$1-2,0)</f>
        <v>Function_03</v>
      </c>
      <c r="E1216" t="str">
        <f>VLOOKUP($C1216,'Look-Ups'!$C$2:$G$32,E$1-2,0)</f>
        <v>Function_Simpl_03</v>
      </c>
      <c r="F1216" t="str">
        <f>VLOOKUP($C1216,'Look-Ups'!$C$2:$G$32,F$1-2,0)</f>
        <v>Segment_03</v>
      </c>
      <c r="G1216" t="str">
        <f>VLOOKUP($C1216,'Look-Ups'!$C$2:$G$32,G$1-2,0)</f>
        <v>Proc_Type_01</v>
      </c>
      <c r="H1216" t="s">
        <v>187</v>
      </c>
      <c r="I1216">
        <f t="shared" si="40"/>
        <v>2022</v>
      </c>
      <c r="J1216" t="s">
        <v>22</v>
      </c>
      <c r="K1216" s="103">
        <v>0</v>
      </c>
      <c r="L1216" s="78">
        <v>0</v>
      </c>
    </row>
    <row r="1217" spans="1:12" ht="12.5" customHeight="1" x14ac:dyDescent="0.25">
      <c r="A1217" t="str">
        <f t="shared" si="39"/>
        <v>Function_03Application_072022</v>
      </c>
      <c r="B1217">
        <v>1214</v>
      </c>
      <c r="C1217" t="s">
        <v>360</v>
      </c>
      <c r="D1217" t="str">
        <f>VLOOKUP($C1217,'Look-Ups'!$C$2:$G$32,D$1-2,0)</f>
        <v>Function_03</v>
      </c>
      <c r="E1217" t="str">
        <f>VLOOKUP($C1217,'Look-Ups'!$C$2:$G$32,E$1-2,0)</f>
        <v>Function_Simpl_03</v>
      </c>
      <c r="F1217" t="str">
        <f>VLOOKUP($C1217,'Look-Ups'!$C$2:$G$32,F$1-2,0)</f>
        <v>Segment_03</v>
      </c>
      <c r="G1217" t="str">
        <f>VLOOKUP($C1217,'Look-Ups'!$C$2:$G$32,G$1-2,0)</f>
        <v>Proc_Type_01</v>
      </c>
      <c r="H1217" t="s">
        <v>219</v>
      </c>
      <c r="I1217">
        <f t="shared" si="40"/>
        <v>2022</v>
      </c>
      <c r="J1217" t="s">
        <v>22</v>
      </c>
      <c r="K1217" s="103">
        <v>0</v>
      </c>
      <c r="L1217" s="78">
        <v>0</v>
      </c>
    </row>
    <row r="1218" spans="1:12" ht="12.5" customHeight="1" x14ac:dyDescent="0.25">
      <c r="A1218" t="str">
        <f t="shared" si="39"/>
        <v>Function_03Application_072022</v>
      </c>
      <c r="B1218">
        <v>1215</v>
      </c>
      <c r="C1218" t="s">
        <v>360</v>
      </c>
      <c r="D1218" t="str">
        <f>VLOOKUP($C1218,'Look-Ups'!$C$2:$G$32,D$1-2,0)</f>
        <v>Function_03</v>
      </c>
      <c r="E1218" t="str">
        <f>VLOOKUP($C1218,'Look-Ups'!$C$2:$G$32,E$1-2,0)</f>
        <v>Function_Simpl_03</v>
      </c>
      <c r="F1218" t="str">
        <f>VLOOKUP($C1218,'Look-Ups'!$C$2:$G$32,F$1-2,0)</f>
        <v>Segment_03</v>
      </c>
      <c r="G1218" t="str">
        <f>VLOOKUP($C1218,'Look-Ups'!$C$2:$G$32,G$1-2,0)</f>
        <v>Proc_Type_01</v>
      </c>
      <c r="H1218" t="s">
        <v>204</v>
      </c>
      <c r="I1218">
        <f t="shared" si="40"/>
        <v>2022</v>
      </c>
      <c r="J1218" t="s">
        <v>22</v>
      </c>
      <c r="K1218" s="103">
        <v>0</v>
      </c>
      <c r="L1218" s="78">
        <v>0</v>
      </c>
    </row>
    <row r="1219" spans="1:12" ht="12.5" customHeight="1" x14ac:dyDescent="0.25">
      <c r="A1219" t="str">
        <f t="shared" si="39"/>
        <v>Function_03Application_072022</v>
      </c>
      <c r="B1219">
        <v>1216</v>
      </c>
      <c r="C1219" t="s">
        <v>360</v>
      </c>
      <c r="D1219" t="str">
        <f>VLOOKUP($C1219,'Look-Ups'!$C$2:$G$32,D$1-2,0)</f>
        <v>Function_03</v>
      </c>
      <c r="E1219" t="str">
        <f>VLOOKUP($C1219,'Look-Ups'!$C$2:$G$32,E$1-2,0)</f>
        <v>Function_Simpl_03</v>
      </c>
      <c r="F1219" t="str">
        <f>VLOOKUP($C1219,'Look-Ups'!$C$2:$G$32,F$1-2,0)</f>
        <v>Segment_03</v>
      </c>
      <c r="G1219" t="str">
        <f>VLOOKUP($C1219,'Look-Ups'!$C$2:$G$32,G$1-2,0)</f>
        <v>Proc_Type_01</v>
      </c>
      <c r="H1219" t="s">
        <v>244</v>
      </c>
      <c r="I1219">
        <f t="shared" si="40"/>
        <v>2022</v>
      </c>
      <c r="J1219" t="s">
        <v>22</v>
      </c>
      <c r="K1219" s="103">
        <v>0.22250000000000003</v>
      </c>
      <c r="L1219" s="78" t="s">
        <v>107</v>
      </c>
    </row>
    <row r="1220" spans="1:12" ht="12.5" customHeight="1" x14ac:dyDescent="0.25">
      <c r="A1220" t="str">
        <f t="shared" si="39"/>
        <v>Function_03Application_082022</v>
      </c>
      <c r="B1220">
        <v>1217</v>
      </c>
      <c r="C1220" t="s">
        <v>361</v>
      </c>
      <c r="D1220" t="str">
        <f>VLOOKUP($C1220,'Look-Ups'!$C$2:$G$32,D$1-2,0)</f>
        <v>Function_03</v>
      </c>
      <c r="E1220" t="str">
        <f>VLOOKUP($C1220,'Look-Ups'!$C$2:$G$32,E$1-2,0)</f>
        <v>Function_Simpl_03</v>
      </c>
      <c r="F1220" t="str">
        <f>VLOOKUP($C1220,'Look-Ups'!$C$2:$G$32,F$1-2,0)</f>
        <v>Segment_03</v>
      </c>
      <c r="G1220" t="str">
        <f>VLOOKUP($C1220,'Look-Ups'!$C$2:$G$32,G$1-2,0)</f>
        <v>Proc_Type_01</v>
      </c>
      <c r="H1220" t="s">
        <v>195</v>
      </c>
      <c r="I1220">
        <f t="shared" si="40"/>
        <v>2022</v>
      </c>
      <c r="J1220" t="s">
        <v>22</v>
      </c>
      <c r="K1220" s="103">
        <v>0</v>
      </c>
      <c r="L1220" s="78">
        <v>0</v>
      </c>
    </row>
    <row r="1221" spans="1:12" ht="12.5" customHeight="1" x14ac:dyDescent="0.25">
      <c r="A1221" t="str">
        <f t="shared" ref="A1221:A1284" si="41">D1221&amp;C1221&amp;I1221</f>
        <v>Function_03Application_082022</v>
      </c>
      <c r="B1221">
        <v>1218</v>
      </c>
      <c r="C1221" t="s">
        <v>361</v>
      </c>
      <c r="D1221" t="str">
        <f>VLOOKUP($C1221,'Look-Ups'!$C$2:$G$32,D$1-2,0)</f>
        <v>Function_03</v>
      </c>
      <c r="E1221" t="str">
        <f>VLOOKUP($C1221,'Look-Ups'!$C$2:$G$32,E$1-2,0)</f>
        <v>Function_Simpl_03</v>
      </c>
      <c r="F1221" t="str">
        <f>VLOOKUP($C1221,'Look-Ups'!$C$2:$G$32,F$1-2,0)</f>
        <v>Segment_03</v>
      </c>
      <c r="G1221" t="str">
        <f>VLOOKUP($C1221,'Look-Ups'!$C$2:$G$32,G$1-2,0)</f>
        <v>Proc_Type_01</v>
      </c>
      <c r="H1221" t="s">
        <v>161</v>
      </c>
      <c r="I1221">
        <f t="shared" si="40"/>
        <v>2022</v>
      </c>
      <c r="J1221" t="s">
        <v>22</v>
      </c>
      <c r="K1221" s="103">
        <v>0</v>
      </c>
      <c r="L1221" s="78">
        <v>0</v>
      </c>
    </row>
    <row r="1222" spans="1:12" ht="12.5" customHeight="1" x14ac:dyDescent="0.25">
      <c r="A1222" t="str">
        <f t="shared" si="41"/>
        <v>Function_03Application_082022</v>
      </c>
      <c r="B1222">
        <v>1219</v>
      </c>
      <c r="C1222" t="s">
        <v>361</v>
      </c>
      <c r="D1222" t="str">
        <f>VLOOKUP($C1222,'Look-Ups'!$C$2:$G$32,D$1-2,0)</f>
        <v>Function_03</v>
      </c>
      <c r="E1222" t="str">
        <f>VLOOKUP($C1222,'Look-Ups'!$C$2:$G$32,E$1-2,0)</f>
        <v>Function_Simpl_03</v>
      </c>
      <c r="F1222" t="str">
        <f>VLOOKUP($C1222,'Look-Ups'!$C$2:$G$32,F$1-2,0)</f>
        <v>Segment_03</v>
      </c>
      <c r="G1222" t="str">
        <f>VLOOKUP($C1222,'Look-Ups'!$C$2:$G$32,G$1-2,0)</f>
        <v>Proc_Type_01</v>
      </c>
      <c r="H1222" t="s">
        <v>156</v>
      </c>
      <c r="I1222">
        <f t="shared" si="40"/>
        <v>2022</v>
      </c>
      <c r="J1222" t="s">
        <v>22</v>
      </c>
      <c r="K1222" s="103">
        <v>0</v>
      </c>
      <c r="L1222" s="78">
        <v>0</v>
      </c>
    </row>
    <row r="1223" spans="1:12" ht="12.5" customHeight="1" x14ac:dyDescent="0.25">
      <c r="A1223" t="str">
        <f t="shared" si="41"/>
        <v>Function_03Application_082022</v>
      </c>
      <c r="B1223">
        <v>1220</v>
      </c>
      <c r="C1223" t="s">
        <v>361</v>
      </c>
      <c r="D1223" t="str">
        <f>VLOOKUP($C1223,'Look-Ups'!$C$2:$G$32,D$1-2,0)</f>
        <v>Function_03</v>
      </c>
      <c r="E1223" t="str">
        <f>VLOOKUP($C1223,'Look-Ups'!$C$2:$G$32,E$1-2,0)</f>
        <v>Function_Simpl_03</v>
      </c>
      <c r="F1223" t="str">
        <f>VLOOKUP($C1223,'Look-Ups'!$C$2:$G$32,F$1-2,0)</f>
        <v>Segment_03</v>
      </c>
      <c r="G1223" t="str">
        <f>VLOOKUP($C1223,'Look-Ups'!$C$2:$G$32,G$1-2,0)</f>
        <v>Proc_Type_01</v>
      </c>
      <c r="H1223" t="s">
        <v>187</v>
      </c>
      <c r="I1223">
        <f t="shared" si="40"/>
        <v>2022</v>
      </c>
      <c r="J1223" t="s">
        <v>22</v>
      </c>
      <c r="K1223" s="103">
        <v>0</v>
      </c>
      <c r="L1223" s="78">
        <v>0</v>
      </c>
    </row>
    <row r="1224" spans="1:12" ht="12.5" customHeight="1" x14ac:dyDescent="0.25">
      <c r="A1224" t="str">
        <f t="shared" si="41"/>
        <v>Function_03Application_082022</v>
      </c>
      <c r="B1224">
        <v>1221</v>
      </c>
      <c r="C1224" t="s">
        <v>361</v>
      </c>
      <c r="D1224" t="str">
        <f>VLOOKUP($C1224,'Look-Ups'!$C$2:$G$32,D$1-2,0)</f>
        <v>Function_03</v>
      </c>
      <c r="E1224" t="str">
        <f>VLOOKUP($C1224,'Look-Ups'!$C$2:$G$32,E$1-2,0)</f>
        <v>Function_Simpl_03</v>
      </c>
      <c r="F1224" t="str">
        <f>VLOOKUP($C1224,'Look-Ups'!$C$2:$G$32,F$1-2,0)</f>
        <v>Segment_03</v>
      </c>
      <c r="G1224" t="str">
        <f>VLOOKUP($C1224,'Look-Ups'!$C$2:$G$32,G$1-2,0)</f>
        <v>Proc_Type_01</v>
      </c>
      <c r="H1224" t="s">
        <v>219</v>
      </c>
      <c r="I1224">
        <f t="shared" si="40"/>
        <v>2022</v>
      </c>
      <c r="J1224" t="s">
        <v>22</v>
      </c>
      <c r="K1224" s="103">
        <v>0</v>
      </c>
      <c r="L1224" s="78">
        <v>0</v>
      </c>
    </row>
    <row r="1225" spans="1:12" ht="12.5" customHeight="1" x14ac:dyDescent="0.25">
      <c r="A1225" t="str">
        <f t="shared" si="41"/>
        <v>Function_03Application_082022</v>
      </c>
      <c r="B1225">
        <v>1222</v>
      </c>
      <c r="C1225" t="s">
        <v>361</v>
      </c>
      <c r="D1225" t="str">
        <f>VLOOKUP($C1225,'Look-Ups'!$C$2:$G$32,D$1-2,0)</f>
        <v>Function_03</v>
      </c>
      <c r="E1225" t="str">
        <f>VLOOKUP($C1225,'Look-Ups'!$C$2:$G$32,E$1-2,0)</f>
        <v>Function_Simpl_03</v>
      </c>
      <c r="F1225" t="str">
        <f>VLOOKUP($C1225,'Look-Ups'!$C$2:$G$32,F$1-2,0)</f>
        <v>Segment_03</v>
      </c>
      <c r="G1225" t="str">
        <f>VLOOKUP($C1225,'Look-Ups'!$C$2:$G$32,G$1-2,0)</f>
        <v>Proc_Type_01</v>
      </c>
      <c r="H1225" t="s">
        <v>204</v>
      </c>
      <c r="I1225">
        <f t="shared" si="40"/>
        <v>2022</v>
      </c>
      <c r="J1225" t="s">
        <v>22</v>
      </c>
      <c r="K1225" s="103">
        <v>0</v>
      </c>
      <c r="L1225" s="78">
        <v>0</v>
      </c>
    </row>
    <row r="1226" spans="1:12" ht="12.5" customHeight="1" x14ac:dyDescent="0.25">
      <c r="A1226" t="str">
        <f t="shared" si="41"/>
        <v>Function_03Application_082022</v>
      </c>
      <c r="B1226">
        <v>1223</v>
      </c>
      <c r="C1226" t="s">
        <v>361</v>
      </c>
      <c r="D1226" t="str">
        <f>VLOOKUP($C1226,'Look-Ups'!$C$2:$G$32,D$1-2,0)</f>
        <v>Function_03</v>
      </c>
      <c r="E1226" t="str">
        <f>VLOOKUP($C1226,'Look-Ups'!$C$2:$G$32,E$1-2,0)</f>
        <v>Function_Simpl_03</v>
      </c>
      <c r="F1226" t="str">
        <f>VLOOKUP($C1226,'Look-Ups'!$C$2:$G$32,F$1-2,0)</f>
        <v>Segment_03</v>
      </c>
      <c r="G1226" t="str">
        <f>VLOOKUP($C1226,'Look-Ups'!$C$2:$G$32,G$1-2,0)</f>
        <v>Proc_Type_01</v>
      </c>
      <c r="H1226" t="s">
        <v>244</v>
      </c>
      <c r="I1226">
        <f t="shared" si="40"/>
        <v>2022</v>
      </c>
      <c r="J1226" t="s">
        <v>22</v>
      </c>
      <c r="K1226" s="103">
        <v>1</v>
      </c>
      <c r="L1226" s="78" t="s">
        <v>107</v>
      </c>
    </row>
    <row r="1227" spans="1:12" ht="12.5" customHeight="1" x14ac:dyDescent="0.25">
      <c r="A1227" t="str">
        <f t="shared" si="41"/>
        <v>Function_03Application_092022</v>
      </c>
      <c r="B1227">
        <v>1224</v>
      </c>
      <c r="C1227" t="s">
        <v>362</v>
      </c>
      <c r="D1227" t="str">
        <f>VLOOKUP($C1227,'Look-Ups'!$C$2:$G$32,D$1-2,0)</f>
        <v>Function_03</v>
      </c>
      <c r="E1227" t="str">
        <f>VLOOKUP($C1227,'Look-Ups'!$C$2:$G$32,E$1-2,0)</f>
        <v>Function_Simpl_03</v>
      </c>
      <c r="F1227" t="str">
        <f>VLOOKUP($C1227,'Look-Ups'!$C$2:$G$32,F$1-2,0)</f>
        <v>Segment_03</v>
      </c>
      <c r="G1227" t="str">
        <f>VLOOKUP($C1227,'Look-Ups'!$C$2:$G$32,G$1-2,0)</f>
        <v>Proc_Type_01</v>
      </c>
      <c r="H1227" t="s">
        <v>195</v>
      </c>
      <c r="I1227">
        <f t="shared" si="40"/>
        <v>2022</v>
      </c>
      <c r="J1227" t="s">
        <v>22</v>
      </c>
      <c r="K1227" s="103">
        <v>0</v>
      </c>
      <c r="L1227" s="78">
        <v>0</v>
      </c>
    </row>
    <row r="1228" spans="1:12" ht="12.5" customHeight="1" x14ac:dyDescent="0.25">
      <c r="A1228" t="str">
        <f t="shared" si="41"/>
        <v>Function_03Application_092022</v>
      </c>
      <c r="B1228">
        <v>1225</v>
      </c>
      <c r="C1228" t="s">
        <v>362</v>
      </c>
      <c r="D1228" t="str">
        <f>VLOOKUP($C1228,'Look-Ups'!$C$2:$G$32,D$1-2,0)</f>
        <v>Function_03</v>
      </c>
      <c r="E1228" t="str">
        <f>VLOOKUP($C1228,'Look-Ups'!$C$2:$G$32,E$1-2,0)</f>
        <v>Function_Simpl_03</v>
      </c>
      <c r="F1228" t="str">
        <f>VLOOKUP($C1228,'Look-Ups'!$C$2:$G$32,F$1-2,0)</f>
        <v>Segment_03</v>
      </c>
      <c r="G1228" t="str">
        <f>VLOOKUP($C1228,'Look-Ups'!$C$2:$G$32,G$1-2,0)</f>
        <v>Proc_Type_01</v>
      </c>
      <c r="H1228" t="s">
        <v>161</v>
      </c>
      <c r="I1228">
        <f t="shared" si="40"/>
        <v>2022</v>
      </c>
      <c r="J1228" t="s">
        <v>22</v>
      </c>
      <c r="K1228" s="103">
        <v>0</v>
      </c>
      <c r="L1228" s="78">
        <v>0</v>
      </c>
    </row>
    <row r="1229" spans="1:12" ht="12.5" customHeight="1" x14ac:dyDescent="0.25">
      <c r="A1229" t="str">
        <f t="shared" si="41"/>
        <v>Function_03Application_092022</v>
      </c>
      <c r="B1229">
        <v>1226</v>
      </c>
      <c r="C1229" t="s">
        <v>362</v>
      </c>
      <c r="D1229" t="str">
        <f>VLOOKUP($C1229,'Look-Ups'!$C$2:$G$32,D$1-2,0)</f>
        <v>Function_03</v>
      </c>
      <c r="E1229" t="str">
        <f>VLOOKUP($C1229,'Look-Ups'!$C$2:$G$32,E$1-2,0)</f>
        <v>Function_Simpl_03</v>
      </c>
      <c r="F1229" t="str">
        <f>VLOOKUP($C1229,'Look-Ups'!$C$2:$G$32,F$1-2,0)</f>
        <v>Segment_03</v>
      </c>
      <c r="G1229" t="str">
        <f>VLOOKUP($C1229,'Look-Ups'!$C$2:$G$32,G$1-2,0)</f>
        <v>Proc_Type_01</v>
      </c>
      <c r="H1229" t="s">
        <v>156</v>
      </c>
      <c r="I1229">
        <f t="shared" si="40"/>
        <v>2022</v>
      </c>
      <c r="J1229" t="s">
        <v>22</v>
      </c>
      <c r="K1229" s="103">
        <v>0</v>
      </c>
      <c r="L1229" s="78">
        <v>0</v>
      </c>
    </row>
    <row r="1230" spans="1:12" ht="12.5" customHeight="1" x14ac:dyDescent="0.25">
      <c r="A1230" t="str">
        <f t="shared" si="41"/>
        <v>Function_03Application_092022</v>
      </c>
      <c r="B1230">
        <v>1227</v>
      </c>
      <c r="C1230" t="s">
        <v>362</v>
      </c>
      <c r="D1230" t="str">
        <f>VLOOKUP($C1230,'Look-Ups'!$C$2:$G$32,D$1-2,0)</f>
        <v>Function_03</v>
      </c>
      <c r="E1230" t="str">
        <f>VLOOKUP($C1230,'Look-Ups'!$C$2:$G$32,E$1-2,0)</f>
        <v>Function_Simpl_03</v>
      </c>
      <c r="F1230" t="str">
        <f>VLOOKUP($C1230,'Look-Ups'!$C$2:$G$32,F$1-2,0)</f>
        <v>Segment_03</v>
      </c>
      <c r="G1230" t="str">
        <f>VLOOKUP($C1230,'Look-Ups'!$C$2:$G$32,G$1-2,0)</f>
        <v>Proc_Type_01</v>
      </c>
      <c r="H1230" t="s">
        <v>187</v>
      </c>
      <c r="I1230">
        <f t="shared" si="40"/>
        <v>2022</v>
      </c>
      <c r="J1230" t="s">
        <v>22</v>
      </c>
      <c r="K1230" s="103">
        <v>0</v>
      </c>
      <c r="L1230" s="78">
        <v>0</v>
      </c>
    </row>
    <row r="1231" spans="1:12" ht="12.5" customHeight="1" x14ac:dyDescent="0.25">
      <c r="A1231" t="str">
        <f t="shared" si="41"/>
        <v>Function_03Application_092022</v>
      </c>
      <c r="B1231">
        <v>1228</v>
      </c>
      <c r="C1231" t="s">
        <v>362</v>
      </c>
      <c r="D1231" t="str">
        <f>VLOOKUP($C1231,'Look-Ups'!$C$2:$G$32,D$1-2,0)</f>
        <v>Function_03</v>
      </c>
      <c r="E1231" t="str">
        <f>VLOOKUP($C1231,'Look-Ups'!$C$2:$G$32,E$1-2,0)</f>
        <v>Function_Simpl_03</v>
      </c>
      <c r="F1231" t="str">
        <f>VLOOKUP($C1231,'Look-Ups'!$C$2:$G$32,F$1-2,0)</f>
        <v>Segment_03</v>
      </c>
      <c r="G1231" t="str">
        <f>VLOOKUP($C1231,'Look-Ups'!$C$2:$G$32,G$1-2,0)</f>
        <v>Proc_Type_01</v>
      </c>
      <c r="H1231" t="s">
        <v>219</v>
      </c>
      <c r="I1231">
        <f t="shared" si="40"/>
        <v>2022</v>
      </c>
      <c r="J1231" t="s">
        <v>22</v>
      </c>
      <c r="K1231" s="103">
        <v>0</v>
      </c>
      <c r="L1231" s="78">
        <v>0</v>
      </c>
    </row>
    <row r="1232" spans="1:12" ht="12.5" customHeight="1" x14ac:dyDescent="0.25">
      <c r="A1232" t="str">
        <f t="shared" si="41"/>
        <v>Function_03Application_092022</v>
      </c>
      <c r="B1232">
        <v>1229</v>
      </c>
      <c r="C1232" t="s">
        <v>362</v>
      </c>
      <c r="D1232" t="str">
        <f>VLOOKUP($C1232,'Look-Ups'!$C$2:$G$32,D$1-2,0)</f>
        <v>Function_03</v>
      </c>
      <c r="E1232" t="str">
        <f>VLOOKUP($C1232,'Look-Ups'!$C$2:$G$32,E$1-2,0)</f>
        <v>Function_Simpl_03</v>
      </c>
      <c r="F1232" t="str">
        <f>VLOOKUP($C1232,'Look-Ups'!$C$2:$G$32,F$1-2,0)</f>
        <v>Segment_03</v>
      </c>
      <c r="G1232" t="str">
        <f>VLOOKUP($C1232,'Look-Ups'!$C$2:$G$32,G$1-2,0)</f>
        <v>Proc_Type_01</v>
      </c>
      <c r="H1232" t="s">
        <v>204</v>
      </c>
      <c r="I1232">
        <f t="shared" si="40"/>
        <v>2022</v>
      </c>
      <c r="J1232" t="s">
        <v>22</v>
      </c>
      <c r="K1232" s="103">
        <v>0</v>
      </c>
      <c r="L1232" s="78">
        <v>0</v>
      </c>
    </row>
    <row r="1233" spans="1:12" ht="12.5" customHeight="1" x14ac:dyDescent="0.25">
      <c r="A1233" t="str">
        <f t="shared" si="41"/>
        <v>Function_03Application_092022</v>
      </c>
      <c r="B1233">
        <v>1230</v>
      </c>
      <c r="C1233" t="s">
        <v>362</v>
      </c>
      <c r="D1233" t="str">
        <f>VLOOKUP($C1233,'Look-Ups'!$C$2:$G$32,D$1-2,0)</f>
        <v>Function_03</v>
      </c>
      <c r="E1233" t="str">
        <f>VLOOKUP($C1233,'Look-Ups'!$C$2:$G$32,E$1-2,0)</f>
        <v>Function_Simpl_03</v>
      </c>
      <c r="F1233" t="str">
        <f>VLOOKUP($C1233,'Look-Ups'!$C$2:$G$32,F$1-2,0)</f>
        <v>Segment_03</v>
      </c>
      <c r="G1233" t="str">
        <f>VLOOKUP($C1233,'Look-Ups'!$C$2:$G$32,G$1-2,0)</f>
        <v>Proc_Type_01</v>
      </c>
      <c r="H1233" t="s">
        <v>209</v>
      </c>
      <c r="I1233">
        <f t="shared" si="40"/>
        <v>2022</v>
      </c>
      <c r="J1233" t="s">
        <v>22</v>
      </c>
      <c r="K1233" s="103">
        <v>0</v>
      </c>
      <c r="L1233" s="78">
        <v>0</v>
      </c>
    </row>
    <row r="1234" spans="1:12" ht="12.5" customHeight="1" x14ac:dyDescent="0.25">
      <c r="A1234" t="str">
        <f t="shared" si="41"/>
        <v>Function_03Application_092022</v>
      </c>
      <c r="B1234">
        <v>1231</v>
      </c>
      <c r="C1234" t="s">
        <v>362</v>
      </c>
      <c r="D1234" t="str">
        <f>VLOOKUP($C1234,'Look-Ups'!$C$2:$G$32,D$1-2,0)</f>
        <v>Function_03</v>
      </c>
      <c r="E1234" t="str">
        <f>VLOOKUP($C1234,'Look-Ups'!$C$2:$G$32,E$1-2,0)</f>
        <v>Function_Simpl_03</v>
      </c>
      <c r="F1234" t="str">
        <f>VLOOKUP($C1234,'Look-Ups'!$C$2:$G$32,F$1-2,0)</f>
        <v>Segment_03</v>
      </c>
      <c r="G1234" t="str">
        <f>VLOOKUP($C1234,'Look-Ups'!$C$2:$G$32,G$1-2,0)</f>
        <v>Proc_Type_01</v>
      </c>
      <c r="H1234" t="s">
        <v>244</v>
      </c>
      <c r="I1234">
        <f t="shared" si="40"/>
        <v>2022</v>
      </c>
      <c r="J1234" t="s">
        <v>22</v>
      </c>
      <c r="K1234" s="103">
        <v>1</v>
      </c>
      <c r="L1234" s="78" t="s">
        <v>107</v>
      </c>
    </row>
    <row r="1235" spans="1:12" ht="12.5" customHeight="1" x14ac:dyDescent="0.25">
      <c r="A1235" t="str">
        <f t="shared" si="41"/>
        <v>Function_04Application_122022</v>
      </c>
      <c r="B1235">
        <v>1232</v>
      </c>
      <c r="C1235" t="s">
        <v>365</v>
      </c>
      <c r="D1235" t="str">
        <f>VLOOKUP($C1235,'Look-Ups'!$C$2:$G$32,D$1-2,0)</f>
        <v>Function_04</v>
      </c>
      <c r="E1235" t="str">
        <f>VLOOKUP($C1235,'Look-Ups'!$C$2:$G$32,E$1-2,0)</f>
        <v>Function_Simpl_03</v>
      </c>
      <c r="F1235" t="str">
        <f>VLOOKUP($C1235,'Look-Ups'!$C$2:$G$32,F$1-2,0)</f>
        <v>Segment_04</v>
      </c>
      <c r="G1235" t="str">
        <f>VLOOKUP($C1235,'Look-Ups'!$C$2:$G$32,G$1-2,0)</f>
        <v>Proc_Type_04</v>
      </c>
      <c r="H1235" t="s">
        <v>156</v>
      </c>
      <c r="I1235">
        <f t="shared" si="40"/>
        <v>2022</v>
      </c>
      <c r="J1235" t="s">
        <v>22</v>
      </c>
      <c r="K1235" s="103">
        <v>0</v>
      </c>
      <c r="L1235" s="78">
        <v>0</v>
      </c>
    </row>
    <row r="1236" spans="1:12" ht="12.5" customHeight="1" x14ac:dyDescent="0.25">
      <c r="A1236" t="str">
        <f t="shared" si="41"/>
        <v>Function_04Application_122022</v>
      </c>
      <c r="B1236">
        <v>1233</v>
      </c>
      <c r="C1236" t="s">
        <v>365</v>
      </c>
      <c r="D1236" t="str">
        <f>VLOOKUP($C1236,'Look-Ups'!$C$2:$G$32,D$1-2,0)</f>
        <v>Function_04</v>
      </c>
      <c r="E1236" t="str">
        <f>VLOOKUP($C1236,'Look-Ups'!$C$2:$G$32,E$1-2,0)</f>
        <v>Function_Simpl_03</v>
      </c>
      <c r="F1236" t="str">
        <f>VLOOKUP($C1236,'Look-Ups'!$C$2:$G$32,F$1-2,0)</f>
        <v>Segment_04</v>
      </c>
      <c r="G1236" t="str">
        <f>VLOOKUP($C1236,'Look-Ups'!$C$2:$G$32,G$1-2,0)</f>
        <v>Proc_Type_04</v>
      </c>
      <c r="H1236" t="s">
        <v>222</v>
      </c>
      <c r="I1236">
        <f t="shared" si="40"/>
        <v>2022</v>
      </c>
      <c r="J1236" t="s">
        <v>22</v>
      </c>
      <c r="K1236" s="103">
        <v>0</v>
      </c>
      <c r="L1236" s="78">
        <v>0</v>
      </c>
    </row>
    <row r="1237" spans="1:12" ht="12.5" customHeight="1" x14ac:dyDescent="0.25">
      <c r="A1237" t="str">
        <f t="shared" si="41"/>
        <v>Function_04Application_122022</v>
      </c>
      <c r="B1237">
        <v>1234</v>
      </c>
      <c r="C1237" t="s">
        <v>365</v>
      </c>
      <c r="D1237" t="str">
        <f>VLOOKUP($C1237,'Look-Ups'!$C$2:$G$32,D$1-2,0)</f>
        <v>Function_04</v>
      </c>
      <c r="E1237" t="str">
        <f>VLOOKUP($C1237,'Look-Ups'!$C$2:$G$32,E$1-2,0)</f>
        <v>Function_Simpl_03</v>
      </c>
      <c r="F1237" t="str">
        <f>VLOOKUP($C1237,'Look-Ups'!$C$2:$G$32,F$1-2,0)</f>
        <v>Segment_04</v>
      </c>
      <c r="G1237" t="str">
        <f>VLOOKUP($C1237,'Look-Ups'!$C$2:$G$32,G$1-2,0)</f>
        <v>Proc_Type_04</v>
      </c>
      <c r="H1237" t="s">
        <v>219</v>
      </c>
      <c r="I1237">
        <f t="shared" si="40"/>
        <v>2022</v>
      </c>
      <c r="J1237" t="s">
        <v>22</v>
      </c>
      <c r="K1237" s="103">
        <v>0</v>
      </c>
      <c r="L1237" s="78">
        <v>0</v>
      </c>
    </row>
    <row r="1238" spans="1:12" ht="12.5" customHeight="1" x14ac:dyDescent="0.25">
      <c r="A1238" t="str">
        <f t="shared" si="41"/>
        <v>Function_04Application_122022</v>
      </c>
      <c r="B1238">
        <v>1235</v>
      </c>
      <c r="C1238" t="s">
        <v>365</v>
      </c>
      <c r="D1238" t="str">
        <f>VLOOKUP($C1238,'Look-Ups'!$C$2:$G$32,D$1-2,0)</f>
        <v>Function_04</v>
      </c>
      <c r="E1238" t="str">
        <f>VLOOKUP($C1238,'Look-Ups'!$C$2:$G$32,E$1-2,0)</f>
        <v>Function_Simpl_03</v>
      </c>
      <c r="F1238" t="str">
        <f>VLOOKUP($C1238,'Look-Ups'!$C$2:$G$32,F$1-2,0)</f>
        <v>Segment_04</v>
      </c>
      <c r="G1238" t="str">
        <f>VLOOKUP($C1238,'Look-Ups'!$C$2:$G$32,G$1-2,0)</f>
        <v>Proc_Type_04</v>
      </c>
      <c r="H1238" t="s">
        <v>187</v>
      </c>
      <c r="I1238">
        <f t="shared" si="40"/>
        <v>2022</v>
      </c>
      <c r="J1238" t="s">
        <v>22</v>
      </c>
      <c r="K1238" s="103">
        <v>0</v>
      </c>
      <c r="L1238" s="78">
        <v>0</v>
      </c>
    </row>
    <row r="1239" spans="1:12" ht="12.5" customHeight="1" x14ac:dyDescent="0.25">
      <c r="A1239" t="str">
        <f t="shared" si="41"/>
        <v>Function_04Application_122022</v>
      </c>
      <c r="B1239">
        <v>1236</v>
      </c>
      <c r="C1239" t="s">
        <v>365</v>
      </c>
      <c r="D1239" t="str">
        <f>VLOOKUP($C1239,'Look-Ups'!$C$2:$G$32,D$1-2,0)</f>
        <v>Function_04</v>
      </c>
      <c r="E1239" t="str">
        <f>VLOOKUP($C1239,'Look-Ups'!$C$2:$G$32,E$1-2,0)</f>
        <v>Function_Simpl_03</v>
      </c>
      <c r="F1239" t="str">
        <f>VLOOKUP($C1239,'Look-Ups'!$C$2:$G$32,F$1-2,0)</f>
        <v>Segment_04</v>
      </c>
      <c r="G1239" t="str">
        <f>VLOOKUP($C1239,'Look-Ups'!$C$2:$G$32,G$1-2,0)</f>
        <v>Proc_Type_04</v>
      </c>
      <c r="H1239" t="s">
        <v>209</v>
      </c>
      <c r="I1239">
        <f t="shared" si="40"/>
        <v>2022</v>
      </c>
      <c r="J1239" t="s">
        <v>22</v>
      </c>
      <c r="K1239" s="103">
        <v>0</v>
      </c>
      <c r="L1239" s="78">
        <v>0</v>
      </c>
    </row>
    <row r="1240" spans="1:12" ht="12.5" customHeight="1" x14ac:dyDescent="0.25">
      <c r="A1240" t="str">
        <f t="shared" si="41"/>
        <v>Function_04Application_122022</v>
      </c>
      <c r="B1240">
        <v>1237</v>
      </c>
      <c r="C1240" t="s">
        <v>365</v>
      </c>
      <c r="D1240" t="str">
        <f>VLOOKUP($C1240,'Look-Ups'!$C$2:$G$32,D$1-2,0)</f>
        <v>Function_04</v>
      </c>
      <c r="E1240" t="str">
        <f>VLOOKUP($C1240,'Look-Ups'!$C$2:$G$32,E$1-2,0)</f>
        <v>Function_Simpl_03</v>
      </c>
      <c r="F1240" t="str">
        <f>VLOOKUP($C1240,'Look-Ups'!$C$2:$G$32,F$1-2,0)</f>
        <v>Segment_04</v>
      </c>
      <c r="G1240" t="str">
        <f>VLOOKUP($C1240,'Look-Ups'!$C$2:$G$32,G$1-2,0)</f>
        <v>Proc_Type_04</v>
      </c>
      <c r="H1240" t="s">
        <v>204</v>
      </c>
      <c r="I1240">
        <f t="shared" si="40"/>
        <v>2022</v>
      </c>
      <c r="J1240" t="s">
        <v>22</v>
      </c>
      <c r="K1240" s="103">
        <v>0</v>
      </c>
      <c r="L1240" s="78">
        <v>0</v>
      </c>
    </row>
    <row r="1241" spans="1:12" ht="12.5" customHeight="1" x14ac:dyDescent="0.25">
      <c r="A1241" t="str">
        <f t="shared" si="41"/>
        <v>Function_04Application_122022</v>
      </c>
      <c r="B1241">
        <v>1238</v>
      </c>
      <c r="C1241" t="s">
        <v>365</v>
      </c>
      <c r="D1241" t="str">
        <f>VLOOKUP($C1241,'Look-Ups'!$C$2:$G$32,D$1-2,0)</f>
        <v>Function_04</v>
      </c>
      <c r="E1241" t="str">
        <f>VLOOKUP($C1241,'Look-Ups'!$C$2:$G$32,E$1-2,0)</f>
        <v>Function_Simpl_03</v>
      </c>
      <c r="F1241" t="str">
        <f>VLOOKUP($C1241,'Look-Ups'!$C$2:$G$32,F$1-2,0)</f>
        <v>Segment_04</v>
      </c>
      <c r="G1241" t="str">
        <f>VLOOKUP($C1241,'Look-Ups'!$C$2:$G$32,G$1-2,0)</f>
        <v>Proc_Type_04</v>
      </c>
      <c r="H1241" t="s">
        <v>244</v>
      </c>
      <c r="I1241">
        <f t="shared" si="40"/>
        <v>2022</v>
      </c>
      <c r="J1241" t="s">
        <v>22</v>
      </c>
      <c r="K1241" s="103">
        <v>1</v>
      </c>
      <c r="L1241" s="78" t="s">
        <v>107</v>
      </c>
    </row>
    <row r="1242" spans="1:12" ht="12.5" customHeight="1" x14ac:dyDescent="0.25">
      <c r="A1242" t="str">
        <f t="shared" si="41"/>
        <v>Function_03Application_132022</v>
      </c>
      <c r="B1242">
        <v>1239</v>
      </c>
      <c r="C1242" t="s">
        <v>366</v>
      </c>
      <c r="D1242" t="str">
        <f>VLOOKUP($C1242,'Look-Ups'!$C$2:$G$32,D$1-2,0)</f>
        <v>Function_03</v>
      </c>
      <c r="E1242" t="str">
        <f>VLOOKUP($C1242,'Look-Ups'!$C$2:$G$32,E$1-2,0)</f>
        <v>Function_Simpl_03</v>
      </c>
      <c r="F1242" t="str">
        <f>VLOOKUP($C1242,'Look-Ups'!$C$2:$G$32,F$1-2,0)</f>
        <v>Segment_03</v>
      </c>
      <c r="G1242" t="str">
        <f>VLOOKUP($C1242,'Look-Ups'!$C$2:$G$32,G$1-2,0)</f>
        <v>Proc_Type_01</v>
      </c>
      <c r="H1242" t="s">
        <v>219</v>
      </c>
      <c r="I1242">
        <f t="shared" si="40"/>
        <v>2022</v>
      </c>
      <c r="J1242" t="s">
        <v>22</v>
      </c>
      <c r="K1242" s="103">
        <v>0</v>
      </c>
      <c r="L1242" s="78">
        <v>0</v>
      </c>
    </row>
    <row r="1243" spans="1:12" ht="12.5" customHeight="1" x14ac:dyDescent="0.25">
      <c r="A1243" t="str">
        <f t="shared" si="41"/>
        <v>Function_03Application_132022</v>
      </c>
      <c r="B1243">
        <v>1240</v>
      </c>
      <c r="C1243" t="s">
        <v>366</v>
      </c>
      <c r="D1243" t="str">
        <f>VLOOKUP($C1243,'Look-Ups'!$C$2:$G$32,D$1-2,0)</f>
        <v>Function_03</v>
      </c>
      <c r="E1243" t="str">
        <f>VLOOKUP($C1243,'Look-Ups'!$C$2:$G$32,E$1-2,0)</f>
        <v>Function_Simpl_03</v>
      </c>
      <c r="F1243" t="str">
        <f>VLOOKUP($C1243,'Look-Ups'!$C$2:$G$32,F$1-2,0)</f>
        <v>Segment_03</v>
      </c>
      <c r="G1243" t="str">
        <f>VLOOKUP($C1243,'Look-Ups'!$C$2:$G$32,G$1-2,0)</f>
        <v>Proc_Type_01</v>
      </c>
      <c r="H1243" t="s">
        <v>209</v>
      </c>
      <c r="I1243">
        <f t="shared" si="40"/>
        <v>2022</v>
      </c>
      <c r="J1243" t="s">
        <v>22</v>
      </c>
      <c r="K1243" s="103">
        <v>0</v>
      </c>
      <c r="L1243" s="78">
        <v>0</v>
      </c>
    </row>
    <row r="1244" spans="1:12" ht="12.5" customHeight="1" x14ac:dyDescent="0.25">
      <c r="A1244" t="str">
        <f t="shared" si="41"/>
        <v>Function_03Application_132022</v>
      </c>
      <c r="B1244">
        <v>1241</v>
      </c>
      <c r="C1244" t="s">
        <v>366</v>
      </c>
      <c r="D1244" t="str">
        <f>VLOOKUP($C1244,'Look-Ups'!$C$2:$G$32,D$1-2,0)</f>
        <v>Function_03</v>
      </c>
      <c r="E1244" t="str">
        <f>VLOOKUP($C1244,'Look-Ups'!$C$2:$G$32,E$1-2,0)</f>
        <v>Function_Simpl_03</v>
      </c>
      <c r="F1244" t="str">
        <f>VLOOKUP($C1244,'Look-Ups'!$C$2:$G$32,F$1-2,0)</f>
        <v>Segment_03</v>
      </c>
      <c r="G1244" t="str">
        <f>VLOOKUP($C1244,'Look-Ups'!$C$2:$G$32,G$1-2,0)</f>
        <v>Proc_Type_01</v>
      </c>
      <c r="H1244" t="s">
        <v>171</v>
      </c>
      <c r="I1244">
        <f t="shared" si="40"/>
        <v>2022</v>
      </c>
      <c r="J1244" t="s">
        <v>22</v>
      </c>
      <c r="K1244" s="103">
        <v>0</v>
      </c>
      <c r="L1244" s="78">
        <v>0</v>
      </c>
    </row>
    <row r="1245" spans="1:12" ht="12.5" customHeight="1" x14ac:dyDescent="0.25">
      <c r="A1245" t="str">
        <f t="shared" si="41"/>
        <v>Function_03Application_132022</v>
      </c>
      <c r="B1245">
        <v>1242</v>
      </c>
      <c r="C1245" t="s">
        <v>366</v>
      </c>
      <c r="D1245" t="str">
        <f>VLOOKUP($C1245,'Look-Ups'!$C$2:$G$32,D$1-2,0)</f>
        <v>Function_03</v>
      </c>
      <c r="E1245" t="str">
        <f>VLOOKUP($C1245,'Look-Ups'!$C$2:$G$32,E$1-2,0)</f>
        <v>Function_Simpl_03</v>
      </c>
      <c r="F1245" t="str">
        <f>VLOOKUP($C1245,'Look-Ups'!$C$2:$G$32,F$1-2,0)</f>
        <v>Segment_03</v>
      </c>
      <c r="G1245" t="str">
        <f>VLOOKUP($C1245,'Look-Ups'!$C$2:$G$32,G$1-2,0)</f>
        <v>Proc_Type_01</v>
      </c>
      <c r="H1245" t="s">
        <v>238</v>
      </c>
      <c r="I1245">
        <f t="shared" si="40"/>
        <v>2022</v>
      </c>
      <c r="J1245" t="s">
        <v>22</v>
      </c>
      <c r="K1245" s="103">
        <v>0</v>
      </c>
      <c r="L1245" s="78">
        <v>0</v>
      </c>
    </row>
    <row r="1246" spans="1:12" ht="12.5" customHeight="1" x14ac:dyDescent="0.25">
      <c r="A1246" t="str">
        <f t="shared" si="41"/>
        <v>Function_03Application_132022</v>
      </c>
      <c r="B1246">
        <v>1243</v>
      </c>
      <c r="C1246" t="s">
        <v>366</v>
      </c>
      <c r="D1246" t="str">
        <f>VLOOKUP($C1246,'Look-Ups'!$C$2:$G$32,D$1-2,0)</f>
        <v>Function_03</v>
      </c>
      <c r="E1246" t="str">
        <f>VLOOKUP($C1246,'Look-Ups'!$C$2:$G$32,E$1-2,0)</f>
        <v>Function_Simpl_03</v>
      </c>
      <c r="F1246" t="str">
        <f>VLOOKUP($C1246,'Look-Ups'!$C$2:$G$32,F$1-2,0)</f>
        <v>Segment_03</v>
      </c>
      <c r="G1246" t="str">
        <f>VLOOKUP($C1246,'Look-Ups'!$C$2:$G$32,G$1-2,0)</f>
        <v>Proc_Type_01</v>
      </c>
      <c r="H1246" t="s">
        <v>222</v>
      </c>
      <c r="I1246">
        <f t="shared" si="40"/>
        <v>2022</v>
      </c>
      <c r="J1246" t="s">
        <v>22</v>
      </c>
      <c r="K1246" s="103">
        <v>0</v>
      </c>
      <c r="L1246" s="78">
        <v>0</v>
      </c>
    </row>
    <row r="1247" spans="1:12" ht="12.5" customHeight="1" x14ac:dyDescent="0.25">
      <c r="A1247" t="str">
        <f t="shared" si="41"/>
        <v>Function_03Application_132022</v>
      </c>
      <c r="B1247">
        <v>1244</v>
      </c>
      <c r="C1247" t="s">
        <v>366</v>
      </c>
      <c r="D1247" t="str">
        <f>VLOOKUP($C1247,'Look-Ups'!$C$2:$G$32,D$1-2,0)</f>
        <v>Function_03</v>
      </c>
      <c r="E1247" t="str">
        <f>VLOOKUP($C1247,'Look-Ups'!$C$2:$G$32,E$1-2,0)</f>
        <v>Function_Simpl_03</v>
      </c>
      <c r="F1247" t="str">
        <f>VLOOKUP($C1247,'Look-Ups'!$C$2:$G$32,F$1-2,0)</f>
        <v>Segment_03</v>
      </c>
      <c r="G1247" t="str">
        <f>VLOOKUP($C1247,'Look-Ups'!$C$2:$G$32,G$1-2,0)</f>
        <v>Proc_Type_01</v>
      </c>
      <c r="H1247" t="s">
        <v>187</v>
      </c>
      <c r="I1247">
        <f t="shared" si="40"/>
        <v>2022</v>
      </c>
      <c r="J1247" t="s">
        <v>22</v>
      </c>
      <c r="K1247" s="103">
        <v>0</v>
      </c>
      <c r="L1247" s="78">
        <v>0</v>
      </c>
    </row>
    <row r="1248" spans="1:12" ht="12.5" customHeight="1" x14ac:dyDescent="0.25">
      <c r="A1248" t="str">
        <f t="shared" si="41"/>
        <v>Function_03Application_132022</v>
      </c>
      <c r="B1248">
        <v>1245</v>
      </c>
      <c r="C1248" t="s">
        <v>366</v>
      </c>
      <c r="D1248" t="str">
        <f>VLOOKUP($C1248,'Look-Ups'!$C$2:$G$32,D$1-2,0)</f>
        <v>Function_03</v>
      </c>
      <c r="E1248" t="str">
        <f>VLOOKUP($C1248,'Look-Ups'!$C$2:$G$32,E$1-2,0)</f>
        <v>Function_Simpl_03</v>
      </c>
      <c r="F1248" t="str">
        <f>VLOOKUP($C1248,'Look-Ups'!$C$2:$G$32,F$1-2,0)</f>
        <v>Segment_03</v>
      </c>
      <c r="G1248" t="str">
        <f>VLOOKUP($C1248,'Look-Ups'!$C$2:$G$32,G$1-2,0)</f>
        <v>Proc_Type_01</v>
      </c>
      <c r="H1248" t="s">
        <v>195</v>
      </c>
      <c r="I1248">
        <f t="shared" si="40"/>
        <v>2022</v>
      </c>
      <c r="J1248" t="s">
        <v>22</v>
      </c>
      <c r="K1248" s="103">
        <v>0</v>
      </c>
      <c r="L1248" s="78">
        <v>0</v>
      </c>
    </row>
    <row r="1249" spans="1:12" ht="12.5" customHeight="1" x14ac:dyDescent="0.25">
      <c r="A1249" t="str">
        <f t="shared" si="41"/>
        <v>Function_03Application_132022</v>
      </c>
      <c r="B1249">
        <v>1246</v>
      </c>
      <c r="C1249" t="s">
        <v>366</v>
      </c>
      <c r="D1249" t="str">
        <f>VLOOKUP($C1249,'Look-Ups'!$C$2:$G$32,D$1-2,0)</f>
        <v>Function_03</v>
      </c>
      <c r="E1249" t="str">
        <f>VLOOKUP($C1249,'Look-Ups'!$C$2:$G$32,E$1-2,0)</f>
        <v>Function_Simpl_03</v>
      </c>
      <c r="F1249" t="str">
        <f>VLOOKUP($C1249,'Look-Ups'!$C$2:$G$32,F$1-2,0)</f>
        <v>Segment_03</v>
      </c>
      <c r="G1249" t="str">
        <f>VLOOKUP($C1249,'Look-Ups'!$C$2:$G$32,G$1-2,0)</f>
        <v>Proc_Type_01</v>
      </c>
      <c r="H1249" t="s">
        <v>244</v>
      </c>
      <c r="I1249">
        <f t="shared" si="40"/>
        <v>2022</v>
      </c>
      <c r="J1249" t="s">
        <v>22</v>
      </c>
      <c r="K1249" s="103">
        <v>1</v>
      </c>
      <c r="L1249" s="78" t="s">
        <v>107</v>
      </c>
    </row>
    <row r="1250" spans="1:12" ht="12.5" customHeight="1" x14ac:dyDescent="0.25">
      <c r="A1250" t="str">
        <f t="shared" si="41"/>
        <v>Function_05Application_162022</v>
      </c>
      <c r="B1250">
        <v>1247</v>
      </c>
      <c r="C1250" t="s">
        <v>369</v>
      </c>
      <c r="D1250" t="str">
        <f>VLOOKUP($C1250,'Look-Ups'!$C$2:$G$32,D$1-2,0)</f>
        <v>Function_05</v>
      </c>
      <c r="E1250" t="str">
        <f>VLOOKUP($C1250,'Look-Ups'!$C$2:$G$32,E$1-2,0)</f>
        <v>Function_Simpl_04</v>
      </c>
      <c r="F1250" t="str">
        <f>VLOOKUP($C1250,'Look-Ups'!$C$2:$G$32,F$1-2,0)</f>
        <v>Segment_04</v>
      </c>
      <c r="G1250" t="str">
        <f>VLOOKUP($C1250,'Look-Ups'!$C$2:$G$32,G$1-2,0)</f>
        <v>Proc_Type_05</v>
      </c>
      <c r="H1250" t="s">
        <v>219</v>
      </c>
      <c r="I1250">
        <f t="shared" si="40"/>
        <v>2022</v>
      </c>
      <c r="J1250" t="s">
        <v>22</v>
      </c>
      <c r="K1250" s="103">
        <v>0</v>
      </c>
      <c r="L1250" s="78">
        <v>0</v>
      </c>
    </row>
    <row r="1251" spans="1:12" ht="12.5" customHeight="1" x14ac:dyDescent="0.25">
      <c r="A1251" t="str">
        <f t="shared" si="41"/>
        <v>Function_05Application_162022</v>
      </c>
      <c r="B1251">
        <v>1248</v>
      </c>
      <c r="C1251" t="s">
        <v>369</v>
      </c>
      <c r="D1251" t="str">
        <f>VLOOKUP($C1251,'Look-Ups'!$C$2:$G$32,D$1-2,0)</f>
        <v>Function_05</v>
      </c>
      <c r="E1251" t="str">
        <f>VLOOKUP($C1251,'Look-Ups'!$C$2:$G$32,E$1-2,0)</f>
        <v>Function_Simpl_04</v>
      </c>
      <c r="F1251" t="str">
        <f>VLOOKUP($C1251,'Look-Ups'!$C$2:$G$32,F$1-2,0)</f>
        <v>Segment_04</v>
      </c>
      <c r="G1251" t="str">
        <f>VLOOKUP($C1251,'Look-Ups'!$C$2:$G$32,G$1-2,0)</f>
        <v>Proc_Type_05</v>
      </c>
      <c r="H1251" t="s">
        <v>156</v>
      </c>
      <c r="I1251">
        <f t="shared" si="40"/>
        <v>2022</v>
      </c>
      <c r="J1251" t="s">
        <v>22</v>
      </c>
      <c r="K1251" s="103">
        <v>0</v>
      </c>
      <c r="L1251" s="78">
        <v>0</v>
      </c>
    </row>
    <row r="1252" spans="1:12" ht="12.5" customHeight="1" x14ac:dyDescent="0.25">
      <c r="A1252" t="str">
        <f t="shared" si="41"/>
        <v>Function_05Application_162022</v>
      </c>
      <c r="B1252">
        <v>1249</v>
      </c>
      <c r="C1252" t="s">
        <v>369</v>
      </c>
      <c r="D1252" t="str">
        <f>VLOOKUP($C1252,'Look-Ups'!$C$2:$G$32,D$1-2,0)</f>
        <v>Function_05</v>
      </c>
      <c r="E1252" t="str">
        <f>VLOOKUP($C1252,'Look-Ups'!$C$2:$G$32,E$1-2,0)</f>
        <v>Function_Simpl_04</v>
      </c>
      <c r="F1252" t="str">
        <f>VLOOKUP($C1252,'Look-Ups'!$C$2:$G$32,F$1-2,0)</f>
        <v>Segment_04</v>
      </c>
      <c r="G1252" t="str">
        <f>VLOOKUP($C1252,'Look-Ups'!$C$2:$G$32,G$1-2,0)</f>
        <v>Proc_Type_05</v>
      </c>
      <c r="H1252" t="s">
        <v>222</v>
      </c>
      <c r="I1252">
        <f t="shared" si="40"/>
        <v>2022</v>
      </c>
      <c r="J1252" t="s">
        <v>22</v>
      </c>
      <c r="K1252" s="103">
        <v>0</v>
      </c>
      <c r="L1252" s="78">
        <v>0</v>
      </c>
    </row>
    <row r="1253" spans="1:12" ht="12.5" customHeight="1" x14ac:dyDescent="0.25">
      <c r="A1253" t="str">
        <f t="shared" si="41"/>
        <v>Function_05Application_162022</v>
      </c>
      <c r="B1253">
        <v>1250</v>
      </c>
      <c r="C1253" t="s">
        <v>369</v>
      </c>
      <c r="D1253" t="str">
        <f>VLOOKUP($C1253,'Look-Ups'!$C$2:$G$32,D$1-2,0)</f>
        <v>Function_05</v>
      </c>
      <c r="E1253" t="str">
        <f>VLOOKUP($C1253,'Look-Ups'!$C$2:$G$32,E$1-2,0)</f>
        <v>Function_Simpl_04</v>
      </c>
      <c r="F1253" t="str">
        <f>VLOOKUP($C1253,'Look-Ups'!$C$2:$G$32,F$1-2,0)</f>
        <v>Segment_04</v>
      </c>
      <c r="G1253" t="str">
        <f>VLOOKUP($C1253,'Look-Ups'!$C$2:$G$32,G$1-2,0)</f>
        <v>Proc_Type_05</v>
      </c>
      <c r="H1253" t="s">
        <v>187</v>
      </c>
      <c r="I1253">
        <f t="shared" si="40"/>
        <v>2022</v>
      </c>
      <c r="J1253" t="s">
        <v>22</v>
      </c>
      <c r="K1253" s="103">
        <v>0</v>
      </c>
      <c r="L1253" s="78">
        <v>0</v>
      </c>
    </row>
    <row r="1254" spans="1:12" ht="12.5" customHeight="1" x14ac:dyDescent="0.25">
      <c r="A1254" t="str">
        <f t="shared" si="41"/>
        <v>Function_05Application_162022</v>
      </c>
      <c r="B1254">
        <v>1251</v>
      </c>
      <c r="C1254" t="s">
        <v>369</v>
      </c>
      <c r="D1254" t="str">
        <f>VLOOKUP($C1254,'Look-Ups'!$C$2:$G$32,D$1-2,0)</f>
        <v>Function_05</v>
      </c>
      <c r="E1254" t="str">
        <f>VLOOKUP($C1254,'Look-Ups'!$C$2:$G$32,E$1-2,0)</f>
        <v>Function_Simpl_04</v>
      </c>
      <c r="F1254" t="str">
        <f>VLOOKUP($C1254,'Look-Ups'!$C$2:$G$32,F$1-2,0)</f>
        <v>Segment_04</v>
      </c>
      <c r="G1254" t="str">
        <f>VLOOKUP($C1254,'Look-Ups'!$C$2:$G$32,G$1-2,0)</f>
        <v>Proc_Type_05</v>
      </c>
      <c r="H1254" t="s">
        <v>209</v>
      </c>
      <c r="I1254">
        <f t="shared" si="40"/>
        <v>2022</v>
      </c>
      <c r="J1254" t="s">
        <v>22</v>
      </c>
      <c r="K1254" s="103">
        <v>0</v>
      </c>
      <c r="L1254" s="78">
        <v>0</v>
      </c>
    </row>
    <row r="1255" spans="1:12" ht="12.5" customHeight="1" x14ac:dyDescent="0.25">
      <c r="A1255" t="str">
        <f t="shared" si="41"/>
        <v>Function_05Application_162022</v>
      </c>
      <c r="B1255">
        <v>1252</v>
      </c>
      <c r="C1255" t="s">
        <v>369</v>
      </c>
      <c r="D1255" t="str">
        <f>VLOOKUP($C1255,'Look-Ups'!$C$2:$G$32,D$1-2,0)</f>
        <v>Function_05</v>
      </c>
      <c r="E1255" t="str">
        <f>VLOOKUP($C1255,'Look-Ups'!$C$2:$G$32,E$1-2,0)</f>
        <v>Function_Simpl_04</v>
      </c>
      <c r="F1255" t="str">
        <f>VLOOKUP($C1255,'Look-Ups'!$C$2:$G$32,F$1-2,0)</f>
        <v>Segment_04</v>
      </c>
      <c r="G1255" t="str">
        <f>VLOOKUP($C1255,'Look-Ups'!$C$2:$G$32,G$1-2,0)</f>
        <v>Proc_Type_05</v>
      </c>
      <c r="H1255" t="s">
        <v>171</v>
      </c>
      <c r="I1255">
        <f t="shared" si="40"/>
        <v>2022</v>
      </c>
      <c r="J1255" t="s">
        <v>22</v>
      </c>
      <c r="K1255" s="103">
        <v>0</v>
      </c>
      <c r="L1255" s="78">
        <v>0</v>
      </c>
    </row>
    <row r="1256" spans="1:12" ht="12.5" customHeight="1" x14ac:dyDescent="0.25">
      <c r="A1256" t="str">
        <f t="shared" si="41"/>
        <v>Function_05Application_162022</v>
      </c>
      <c r="B1256">
        <v>1253</v>
      </c>
      <c r="C1256" t="s">
        <v>369</v>
      </c>
      <c r="D1256" t="str">
        <f>VLOOKUP($C1256,'Look-Ups'!$C$2:$G$32,D$1-2,0)</f>
        <v>Function_05</v>
      </c>
      <c r="E1256" t="str">
        <f>VLOOKUP($C1256,'Look-Ups'!$C$2:$G$32,E$1-2,0)</f>
        <v>Function_Simpl_04</v>
      </c>
      <c r="F1256" t="str">
        <f>VLOOKUP($C1256,'Look-Ups'!$C$2:$G$32,F$1-2,0)</f>
        <v>Segment_04</v>
      </c>
      <c r="G1256" t="str">
        <f>VLOOKUP($C1256,'Look-Ups'!$C$2:$G$32,G$1-2,0)</f>
        <v>Proc_Type_05</v>
      </c>
      <c r="H1256" t="s">
        <v>182</v>
      </c>
      <c r="I1256">
        <f t="shared" si="40"/>
        <v>2022</v>
      </c>
      <c r="J1256" t="s">
        <v>22</v>
      </c>
      <c r="K1256" s="103">
        <v>0</v>
      </c>
      <c r="L1256" s="78">
        <v>0</v>
      </c>
    </row>
    <row r="1257" spans="1:12" ht="12.5" customHeight="1" x14ac:dyDescent="0.25">
      <c r="A1257" t="str">
        <f t="shared" si="41"/>
        <v>Function_05Application_162022</v>
      </c>
      <c r="B1257">
        <v>1254</v>
      </c>
      <c r="C1257" t="s">
        <v>369</v>
      </c>
      <c r="D1257" t="str">
        <f>VLOOKUP($C1257,'Look-Ups'!$C$2:$G$32,D$1-2,0)</f>
        <v>Function_05</v>
      </c>
      <c r="E1257" t="str">
        <f>VLOOKUP($C1257,'Look-Ups'!$C$2:$G$32,E$1-2,0)</f>
        <v>Function_Simpl_04</v>
      </c>
      <c r="F1257" t="str">
        <f>VLOOKUP($C1257,'Look-Ups'!$C$2:$G$32,F$1-2,0)</f>
        <v>Segment_04</v>
      </c>
      <c r="G1257" t="str">
        <f>VLOOKUP($C1257,'Look-Ups'!$C$2:$G$32,G$1-2,0)</f>
        <v>Proc_Type_05</v>
      </c>
      <c r="H1257" t="s">
        <v>238</v>
      </c>
      <c r="I1257">
        <f t="shared" si="40"/>
        <v>2022</v>
      </c>
      <c r="J1257" t="s">
        <v>22</v>
      </c>
      <c r="K1257" s="103">
        <v>0</v>
      </c>
      <c r="L1257" s="78">
        <v>0</v>
      </c>
    </row>
    <row r="1258" spans="1:12" ht="12.5" customHeight="1" x14ac:dyDescent="0.25">
      <c r="A1258" t="str">
        <f t="shared" si="41"/>
        <v>Function_05Application_162022</v>
      </c>
      <c r="B1258">
        <v>1255</v>
      </c>
      <c r="C1258" t="s">
        <v>369</v>
      </c>
      <c r="D1258" t="str">
        <f>VLOOKUP($C1258,'Look-Ups'!$C$2:$G$32,D$1-2,0)</f>
        <v>Function_05</v>
      </c>
      <c r="E1258" t="str">
        <f>VLOOKUP($C1258,'Look-Ups'!$C$2:$G$32,E$1-2,0)</f>
        <v>Function_Simpl_04</v>
      </c>
      <c r="F1258" t="str">
        <f>VLOOKUP($C1258,'Look-Ups'!$C$2:$G$32,F$1-2,0)</f>
        <v>Segment_04</v>
      </c>
      <c r="G1258" t="str">
        <f>VLOOKUP($C1258,'Look-Ups'!$C$2:$G$32,G$1-2,0)</f>
        <v>Proc_Type_05</v>
      </c>
      <c r="H1258" t="s">
        <v>244</v>
      </c>
      <c r="I1258">
        <f t="shared" si="40"/>
        <v>2022</v>
      </c>
      <c r="J1258" t="s">
        <v>22</v>
      </c>
      <c r="K1258" s="103">
        <v>1</v>
      </c>
      <c r="L1258" s="78" t="s">
        <v>107</v>
      </c>
    </row>
    <row r="1259" spans="1:12" ht="12.5" customHeight="1" x14ac:dyDescent="0.25">
      <c r="A1259" t="str">
        <f t="shared" si="41"/>
        <v>Function_05Application_172022</v>
      </c>
      <c r="B1259">
        <v>1256</v>
      </c>
      <c r="C1259" t="s">
        <v>370</v>
      </c>
      <c r="D1259" t="str">
        <f>VLOOKUP($C1259,'Look-Ups'!$C$2:$G$32,D$1-2,0)</f>
        <v>Function_05</v>
      </c>
      <c r="E1259" t="str">
        <f>VLOOKUP($C1259,'Look-Ups'!$C$2:$G$32,E$1-2,0)</f>
        <v>Function_Simpl_04</v>
      </c>
      <c r="F1259" t="str">
        <f>VLOOKUP($C1259,'Look-Ups'!$C$2:$G$32,F$1-2,0)</f>
        <v>Segment_04</v>
      </c>
      <c r="G1259" t="str">
        <f>VLOOKUP($C1259,'Look-Ups'!$C$2:$G$32,G$1-2,0)</f>
        <v>Proc_Type_05</v>
      </c>
      <c r="H1259" t="s">
        <v>209</v>
      </c>
      <c r="I1259">
        <f t="shared" si="40"/>
        <v>2022</v>
      </c>
      <c r="J1259" t="s">
        <v>22</v>
      </c>
      <c r="K1259" s="103">
        <v>0</v>
      </c>
      <c r="L1259" s="78">
        <v>0</v>
      </c>
    </row>
    <row r="1260" spans="1:12" ht="12.5" customHeight="1" x14ac:dyDescent="0.25">
      <c r="A1260" t="str">
        <f t="shared" si="41"/>
        <v>Function_05Application_172022</v>
      </c>
      <c r="B1260">
        <v>1257</v>
      </c>
      <c r="C1260" t="s">
        <v>370</v>
      </c>
      <c r="D1260" t="str">
        <f>VLOOKUP($C1260,'Look-Ups'!$C$2:$G$32,D$1-2,0)</f>
        <v>Function_05</v>
      </c>
      <c r="E1260" t="str">
        <f>VLOOKUP($C1260,'Look-Ups'!$C$2:$G$32,E$1-2,0)</f>
        <v>Function_Simpl_04</v>
      </c>
      <c r="F1260" t="str">
        <f>VLOOKUP($C1260,'Look-Ups'!$C$2:$G$32,F$1-2,0)</f>
        <v>Segment_04</v>
      </c>
      <c r="G1260" t="str">
        <f>VLOOKUP($C1260,'Look-Ups'!$C$2:$G$32,G$1-2,0)</f>
        <v>Proc_Type_05</v>
      </c>
      <c r="H1260" t="s">
        <v>219</v>
      </c>
      <c r="I1260">
        <f t="shared" si="40"/>
        <v>2022</v>
      </c>
      <c r="J1260" t="s">
        <v>22</v>
      </c>
      <c r="K1260" s="103">
        <v>0</v>
      </c>
      <c r="L1260" s="78">
        <v>0</v>
      </c>
    </row>
    <row r="1261" spans="1:12" ht="12.5" customHeight="1" x14ac:dyDescent="0.25">
      <c r="A1261" t="str">
        <f t="shared" si="41"/>
        <v>Function_05Application_172022</v>
      </c>
      <c r="B1261">
        <v>1258</v>
      </c>
      <c r="C1261" t="s">
        <v>370</v>
      </c>
      <c r="D1261" t="str">
        <f>VLOOKUP($C1261,'Look-Ups'!$C$2:$G$32,D$1-2,0)</f>
        <v>Function_05</v>
      </c>
      <c r="E1261" t="str">
        <f>VLOOKUP($C1261,'Look-Ups'!$C$2:$G$32,E$1-2,0)</f>
        <v>Function_Simpl_04</v>
      </c>
      <c r="F1261" t="str">
        <f>VLOOKUP($C1261,'Look-Ups'!$C$2:$G$32,F$1-2,0)</f>
        <v>Segment_04</v>
      </c>
      <c r="G1261" t="str">
        <f>VLOOKUP($C1261,'Look-Ups'!$C$2:$G$32,G$1-2,0)</f>
        <v>Proc_Type_05</v>
      </c>
      <c r="H1261" t="s">
        <v>222</v>
      </c>
      <c r="I1261">
        <f t="shared" si="40"/>
        <v>2022</v>
      </c>
      <c r="J1261" t="s">
        <v>22</v>
      </c>
      <c r="K1261" s="103">
        <v>0</v>
      </c>
      <c r="L1261" s="78">
        <v>0</v>
      </c>
    </row>
    <row r="1262" spans="1:12" ht="12.5" customHeight="1" x14ac:dyDescent="0.25">
      <c r="A1262" t="str">
        <f t="shared" si="41"/>
        <v>Function_05Application_172022</v>
      </c>
      <c r="B1262">
        <v>1259</v>
      </c>
      <c r="C1262" t="s">
        <v>370</v>
      </c>
      <c r="D1262" t="str">
        <f>VLOOKUP($C1262,'Look-Ups'!$C$2:$G$32,D$1-2,0)</f>
        <v>Function_05</v>
      </c>
      <c r="E1262" t="str">
        <f>VLOOKUP($C1262,'Look-Ups'!$C$2:$G$32,E$1-2,0)</f>
        <v>Function_Simpl_04</v>
      </c>
      <c r="F1262" t="str">
        <f>VLOOKUP($C1262,'Look-Ups'!$C$2:$G$32,F$1-2,0)</f>
        <v>Segment_04</v>
      </c>
      <c r="G1262" t="str">
        <f>VLOOKUP($C1262,'Look-Ups'!$C$2:$G$32,G$1-2,0)</f>
        <v>Proc_Type_05</v>
      </c>
      <c r="H1262" t="s">
        <v>187</v>
      </c>
      <c r="I1262">
        <f t="shared" ref="I1262:I1325" si="42">I907+1</f>
        <v>2022</v>
      </c>
      <c r="J1262" t="s">
        <v>22</v>
      </c>
      <c r="K1262" s="103">
        <v>0</v>
      </c>
      <c r="L1262" s="78">
        <v>0</v>
      </c>
    </row>
    <row r="1263" spans="1:12" ht="12.5" customHeight="1" x14ac:dyDescent="0.25">
      <c r="A1263" t="str">
        <f t="shared" si="41"/>
        <v>Function_05Application_172022</v>
      </c>
      <c r="B1263">
        <v>1260</v>
      </c>
      <c r="C1263" t="s">
        <v>370</v>
      </c>
      <c r="D1263" t="str">
        <f>VLOOKUP($C1263,'Look-Ups'!$C$2:$G$32,D$1-2,0)</f>
        <v>Function_05</v>
      </c>
      <c r="E1263" t="str">
        <f>VLOOKUP($C1263,'Look-Ups'!$C$2:$G$32,E$1-2,0)</f>
        <v>Function_Simpl_04</v>
      </c>
      <c r="F1263" t="str">
        <f>VLOOKUP($C1263,'Look-Ups'!$C$2:$G$32,F$1-2,0)</f>
        <v>Segment_04</v>
      </c>
      <c r="G1263" t="str">
        <f>VLOOKUP($C1263,'Look-Ups'!$C$2:$G$32,G$1-2,0)</f>
        <v>Proc_Type_05</v>
      </c>
      <c r="H1263" t="s">
        <v>156</v>
      </c>
      <c r="I1263">
        <f t="shared" si="42"/>
        <v>2022</v>
      </c>
      <c r="J1263" t="s">
        <v>22</v>
      </c>
      <c r="K1263" s="103">
        <v>0</v>
      </c>
      <c r="L1263" s="78">
        <v>0</v>
      </c>
    </row>
    <row r="1264" spans="1:12" ht="12.5" customHeight="1" x14ac:dyDescent="0.25">
      <c r="A1264" t="str">
        <f t="shared" si="41"/>
        <v>Function_05Application_172022</v>
      </c>
      <c r="B1264">
        <v>1261</v>
      </c>
      <c r="C1264" t="s">
        <v>370</v>
      </c>
      <c r="D1264" t="str">
        <f>VLOOKUP($C1264,'Look-Ups'!$C$2:$G$32,D$1-2,0)</f>
        <v>Function_05</v>
      </c>
      <c r="E1264" t="str">
        <f>VLOOKUP($C1264,'Look-Ups'!$C$2:$G$32,E$1-2,0)</f>
        <v>Function_Simpl_04</v>
      </c>
      <c r="F1264" t="str">
        <f>VLOOKUP($C1264,'Look-Ups'!$C$2:$G$32,F$1-2,0)</f>
        <v>Segment_04</v>
      </c>
      <c r="G1264" t="str">
        <f>VLOOKUP($C1264,'Look-Ups'!$C$2:$G$32,G$1-2,0)</f>
        <v>Proc_Type_05</v>
      </c>
      <c r="H1264" t="s">
        <v>238</v>
      </c>
      <c r="I1264">
        <f t="shared" si="42"/>
        <v>2022</v>
      </c>
      <c r="J1264" t="s">
        <v>22</v>
      </c>
      <c r="K1264" s="103">
        <v>0</v>
      </c>
      <c r="L1264" s="78">
        <v>0</v>
      </c>
    </row>
    <row r="1265" spans="1:12" ht="12.5" customHeight="1" x14ac:dyDescent="0.25">
      <c r="A1265" t="str">
        <f t="shared" si="41"/>
        <v>Function_05Application_172022</v>
      </c>
      <c r="B1265">
        <v>1262</v>
      </c>
      <c r="C1265" t="s">
        <v>370</v>
      </c>
      <c r="D1265" t="str">
        <f>VLOOKUP($C1265,'Look-Ups'!$C$2:$G$32,D$1-2,0)</f>
        <v>Function_05</v>
      </c>
      <c r="E1265" t="str">
        <f>VLOOKUP($C1265,'Look-Ups'!$C$2:$G$32,E$1-2,0)</f>
        <v>Function_Simpl_04</v>
      </c>
      <c r="F1265" t="str">
        <f>VLOOKUP($C1265,'Look-Ups'!$C$2:$G$32,F$1-2,0)</f>
        <v>Segment_04</v>
      </c>
      <c r="G1265" t="str">
        <f>VLOOKUP($C1265,'Look-Ups'!$C$2:$G$32,G$1-2,0)</f>
        <v>Proc_Type_05</v>
      </c>
      <c r="H1265" t="s">
        <v>182</v>
      </c>
      <c r="I1265">
        <f t="shared" si="42"/>
        <v>2022</v>
      </c>
      <c r="J1265" t="s">
        <v>22</v>
      </c>
      <c r="K1265" s="103">
        <v>0</v>
      </c>
      <c r="L1265" s="78">
        <v>0</v>
      </c>
    </row>
    <row r="1266" spans="1:12" ht="12.5" customHeight="1" x14ac:dyDescent="0.25">
      <c r="A1266" t="str">
        <f t="shared" si="41"/>
        <v>Function_05Application_172022</v>
      </c>
      <c r="B1266">
        <v>1263</v>
      </c>
      <c r="C1266" t="s">
        <v>370</v>
      </c>
      <c r="D1266" t="str">
        <f>VLOOKUP($C1266,'Look-Ups'!$C$2:$G$32,D$1-2,0)</f>
        <v>Function_05</v>
      </c>
      <c r="E1266" t="str">
        <f>VLOOKUP($C1266,'Look-Ups'!$C$2:$G$32,E$1-2,0)</f>
        <v>Function_Simpl_04</v>
      </c>
      <c r="F1266" t="str">
        <f>VLOOKUP($C1266,'Look-Ups'!$C$2:$G$32,F$1-2,0)</f>
        <v>Segment_04</v>
      </c>
      <c r="G1266" t="str">
        <f>VLOOKUP($C1266,'Look-Ups'!$C$2:$G$32,G$1-2,0)</f>
        <v>Proc_Type_05</v>
      </c>
      <c r="H1266" t="s">
        <v>195</v>
      </c>
      <c r="I1266">
        <f t="shared" si="42"/>
        <v>2022</v>
      </c>
      <c r="J1266" t="s">
        <v>22</v>
      </c>
      <c r="K1266" s="103">
        <v>0</v>
      </c>
      <c r="L1266" s="78">
        <v>0</v>
      </c>
    </row>
    <row r="1267" spans="1:12" ht="12.5" customHeight="1" x14ac:dyDescent="0.25">
      <c r="A1267" t="str">
        <f t="shared" si="41"/>
        <v>Function_05Application_172022</v>
      </c>
      <c r="B1267">
        <v>1264</v>
      </c>
      <c r="C1267" t="s">
        <v>370</v>
      </c>
      <c r="D1267" t="str">
        <f>VLOOKUP($C1267,'Look-Ups'!$C$2:$G$32,D$1-2,0)</f>
        <v>Function_05</v>
      </c>
      <c r="E1267" t="str">
        <f>VLOOKUP($C1267,'Look-Ups'!$C$2:$G$32,E$1-2,0)</f>
        <v>Function_Simpl_04</v>
      </c>
      <c r="F1267" t="str">
        <f>VLOOKUP($C1267,'Look-Ups'!$C$2:$G$32,F$1-2,0)</f>
        <v>Segment_04</v>
      </c>
      <c r="G1267" t="str">
        <f>VLOOKUP($C1267,'Look-Ups'!$C$2:$G$32,G$1-2,0)</f>
        <v>Proc_Type_05</v>
      </c>
      <c r="H1267" t="s">
        <v>244</v>
      </c>
      <c r="I1267">
        <f t="shared" si="42"/>
        <v>2022</v>
      </c>
      <c r="J1267" t="s">
        <v>22</v>
      </c>
      <c r="K1267" s="103">
        <v>1</v>
      </c>
      <c r="L1267" s="78" t="s">
        <v>107</v>
      </c>
    </row>
    <row r="1268" spans="1:12" ht="12.5" customHeight="1" x14ac:dyDescent="0.25">
      <c r="A1268" t="str">
        <f t="shared" si="41"/>
        <v>Function_06Application_182022</v>
      </c>
      <c r="B1268">
        <v>1265</v>
      </c>
      <c r="C1268" t="s">
        <v>371</v>
      </c>
      <c r="D1268" t="str">
        <f>VLOOKUP($C1268,'Look-Ups'!$C$2:$G$32,D$1-2,0)</f>
        <v>Function_06</v>
      </c>
      <c r="E1268" t="str">
        <f>VLOOKUP($C1268,'Look-Ups'!$C$2:$G$32,E$1-2,0)</f>
        <v>Function_Simpl_05</v>
      </c>
      <c r="F1268" t="str">
        <f>VLOOKUP($C1268,'Look-Ups'!$C$2:$G$32,F$1-2,0)</f>
        <v>Segment_05</v>
      </c>
      <c r="G1268" t="str">
        <f>VLOOKUP($C1268,'Look-Ups'!$C$2:$G$32,G$1-2,0)</f>
        <v>Proc_Type_01</v>
      </c>
      <c r="H1268" t="s">
        <v>215</v>
      </c>
      <c r="I1268">
        <f t="shared" si="42"/>
        <v>2022</v>
      </c>
      <c r="J1268" t="s">
        <v>22</v>
      </c>
      <c r="K1268" s="103">
        <v>0</v>
      </c>
      <c r="L1268" s="78">
        <v>0</v>
      </c>
    </row>
    <row r="1269" spans="1:12" ht="12.5" customHeight="1" x14ac:dyDescent="0.25">
      <c r="A1269" t="str">
        <f t="shared" si="41"/>
        <v>Function_06Application_182022</v>
      </c>
      <c r="B1269">
        <v>1266</v>
      </c>
      <c r="C1269" t="s">
        <v>371</v>
      </c>
      <c r="D1269" t="str">
        <f>VLOOKUP($C1269,'Look-Ups'!$C$2:$G$32,D$1-2,0)</f>
        <v>Function_06</v>
      </c>
      <c r="E1269" t="str">
        <f>VLOOKUP($C1269,'Look-Ups'!$C$2:$G$32,E$1-2,0)</f>
        <v>Function_Simpl_05</v>
      </c>
      <c r="F1269" t="str">
        <f>VLOOKUP($C1269,'Look-Ups'!$C$2:$G$32,F$1-2,0)</f>
        <v>Segment_05</v>
      </c>
      <c r="G1269" t="str">
        <f>VLOOKUP($C1269,'Look-Ups'!$C$2:$G$32,G$1-2,0)</f>
        <v>Proc_Type_01</v>
      </c>
      <c r="H1269" t="s">
        <v>222</v>
      </c>
      <c r="I1269">
        <f t="shared" si="42"/>
        <v>2022</v>
      </c>
      <c r="J1269" t="s">
        <v>22</v>
      </c>
      <c r="K1269" s="103">
        <v>0</v>
      </c>
      <c r="L1269" s="78">
        <v>0</v>
      </c>
    </row>
    <row r="1270" spans="1:12" ht="12.5" customHeight="1" x14ac:dyDescent="0.25">
      <c r="A1270" t="str">
        <f t="shared" si="41"/>
        <v>Function_06Application_182022</v>
      </c>
      <c r="B1270">
        <v>1267</v>
      </c>
      <c r="C1270" t="s">
        <v>371</v>
      </c>
      <c r="D1270" t="str">
        <f>VLOOKUP($C1270,'Look-Ups'!$C$2:$G$32,D$1-2,0)</f>
        <v>Function_06</v>
      </c>
      <c r="E1270" t="str">
        <f>VLOOKUP($C1270,'Look-Ups'!$C$2:$G$32,E$1-2,0)</f>
        <v>Function_Simpl_05</v>
      </c>
      <c r="F1270" t="str">
        <f>VLOOKUP($C1270,'Look-Ups'!$C$2:$G$32,F$1-2,0)</f>
        <v>Segment_05</v>
      </c>
      <c r="G1270" t="str">
        <f>VLOOKUP($C1270,'Look-Ups'!$C$2:$G$32,G$1-2,0)</f>
        <v>Proc_Type_01</v>
      </c>
      <c r="H1270" t="s">
        <v>219</v>
      </c>
      <c r="I1270">
        <f t="shared" si="42"/>
        <v>2022</v>
      </c>
      <c r="J1270" t="s">
        <v>22</v>
      </c>
      <c r="K1270" s="103">
        <v>0</v>
      </c>
      <c r="L1270" s="78">
        <v>0</v>
      </c>
    </row>
    <row r="1271" spans="1:12" ht="12.5" customHeight="1" x14ac:dyDescent="0.25">
      <c r="A1271" t="str">
        <f t="shared" si="41"/>
        <v>Function_06Application_182022</v>
      </c>
      <c r="B1271">
        <v>1268</v>
      </c>
      <c r="C1271" t="s">
        <v>371</v>
      </c>
      <c r="D1271" t="str">
        <f>VLOOKUP($C1271,'Look-Ups'!$C$2:$G$32,D$1-2,0)</f>
        <v>Function_06</v>
      </c>
      <c r="E1271" t="str">
        <f>VLOOKUP($C1271,'Look-Ups'!$C$2:$G$32,E$1-2,0)</f>
        <v>Function_Simpl_05</v>
      </c>
      <c r="F1271" t="str">
        <f>VLOOKUP($C1271,'Look-Ups'!$C$2:$G$32,F$1-2,0)</f>
        <v>Segment_05</v>
      </c>
      <c r="G1271" t="str">
        <f>VLOOKUP($C1271,'Look-Ups'!$C$2:$G$32,G$1-2,0)</f>
        <v>Proc_Type_01</v>
      </c>
      <c r="H1271" t="s">
        <v>217</v>
      </c>
      <c r="I1271">
        <f t="shared" si="42"/>
        <v>2022</v>
      </c>
      <c r="J1271" t="s">
        <v>22</v>
      </c>
      <c r="K1271" s="103">
        <v>0</v>
      </c>
      <c r="L1271" s="78">
        <v>0</v>
      </c>
    </row>
    <row r="1272" spans="1:12" ht="12.5" customHeight="1" x14ac:dyDescent="0.25">
      <c r="A1272" t="str">
        <f t="shared" si="41"/>
        <v>Function_06Application_182022</v>
      </c>
      <c r="B1272">
        <v>1269</v>
      </c>
      <c r="C1272" t="s">
        <v>371</v>
      </c>
      <c r="D1272" t="str">
        <f>VLOOKUP($C1272,'Look-Ups'!$C$2:$G$32,D$1-2,0)</f>
        <v>Function_06</v>
      </c>
      <c r="E1272" t="str">
        <f>VLOOKUP($C1272,'Look-Ups'!$C$2:$G$32,E$1-2,0)</f>
        <v>Function_Simpl_05</v>
      </c>
      <c r="F1272" t="str">
        <f>VLOOKUP($C1272,'Look-Ups'!$C$2:$G$32,F$1-2,0)</f>
        <v>Segment_05</v>
      </c>
      <c r="G1272" t="str">
        <f>VLOOKUP($C1272,'Look-Ups'!$C$2:$G$32,G$1-2,0)</f>
        <v>Proc_Type_01</v>
      </c>
      <c r="H1272" t="s">
        <v>209</v>
      </c>
      <c r="I1272">
        <f t="shared" si="42"/>
        <v>2022</v>
      </c>
      <c r="J1272" t="s">
        <v>22</v>
      </c>
      <c r="K1272" s="103">
        <v>0</v>
      </c>
      <c r="L1272" s="78">
        <v>0</v>
      </c>
    </row>
    <row r="1273" spans="1:12" ht="12.5" customHeight="1" x14ac:dyDescent="0.25">
      <c r="A1273" t="str">
        <f t="shared" si="41"/>
        <v>Function_06Application_182022</v>
      </c>
      <c r="B1273">
        <v>1270</v>
      </c>
      <c r="C1273" t="s">
        <v>371</v>
      </c>
      <c r="D1273" t="str">
        <f>VLOOKUP($C1273,'Look-Ups'!$C$2:$G$32,D$1-2,0)</f>
        <v>Function_06</v>
      </c>
      <c r="E1273" t="str">
        <f>VLOOKUP($C1273,'Look-Ups'!$C$2:$G$32,E$1-2,0)</f>
        <v>Function_Simpl_05</v>
      </c>
      <c r="F1273" t="str">
        <f>VLOOKUP($C1273,'Look-Ups'!$C$2:$G$32,F$1-2,0)</f>
        <v>Segment_05</v>
      </c>
      <c r="G1273" t="str">
        <f>VLOOKUP($C1273,'Look-Ups'!$C$2:$G$32,G$1-2,0)</f>
        <v>Proc_Type_01</v>
      </c>
      <c r="H1273" t="s">
        <v>201</v>
      </c>
      <c r="I1273">
        <f t="shared" si="42"/>
        <v>2022</v>
      </c>
      <c r="J1273" t="s">
        <v>22</v>
      </c>
      <c r="K1273" s="103">
        <v>0</v>
      </c>
      <c r="L1273" s="78">
        <v>0</v>
      </c>
    </row>
    <row r="1274" spans="1:12" ht="12.5" customHeight="1" x14ac:dyDescent="0.25">
      <c r="A1274" t="str">
        <f t="shared" si="41"/>
        <v>Function_06Application_182022</v>
      </c>
      <c r="B1274">
        <v>1271</v>
      </c>
      <c r="C1274" t="s">
        <v>371</v>
      </c>
      <c r="D1274" t="str">
        <f>VLOOKUP($C1274,'Look-Ups'!$C$2:$G$32,D$1-2,0)</f>
        <v>Function_06</v>
      </c>
      <c r="E1274" t="str">
        <f>VLOOKUP($C1274,'Look-Ups'!$C$2:$G$32,E$1-2,0)</f>
        <v>Function_Simpl_05</v>
      </c>
      <c r="F1274" t="str">
        <f>VLOOKUP($C1274,'Look-Ups'!$C$2:$G$32,F$1-2,0)</f>
        <v>Segment_05</v>
      </c>
      <c r="G1274" t="str">
        <f>VLOOKUP($C1274,'Look-Ups'!$C$2:$G$32,G$1-2,0)</f>
        <v>Proc_Type_01</v>
      </c>
      <c r="H1274" t="s">
        <v>187</v>
      </c>
      <c r="I1274">
        <f t="shared" si="42"/>
        <v>2022</v>
      </c>
      <c r="J1274" t="s">
        <v>22</v>
      </c>
      <c r="K1274" s="103">
        <v>0</v>
      </c>
      <c r="L1274" s="78">
        <v>0</v>
      </c>
    </row>
    <row r="1275" spans="1:12" ht="12.5" customHeight="1" x14ac:dyDescent="0.25">
      <c r="A1275" t="str">
        <f t="shared" si="41"/>
        <v>Function_06Application_182022</v>
      </c>
      <c r="B1275">
        <v>1272</v>
      </c>
      <c r="C1275" t="s">
        <v>371</v>
      </c>
      <c r="D1275" t="str">
        <f>VLOOKUP($C1275,'Look-Ups'!$C$2:$G$32,D$1-2,0)</f>
        <v>Function_06</v>
      </c>
      <c r="E1275" t="str">
        <f>VLOOKUP($C1275,'Look-Ups'!$C$2:$G$32,E$1-2,0)</f>
        <v>Function_Simpl_05</v>
      </c>
      <c r="F1275" t="str">
        <f>VLOOKUP($C1275,'Look-Ups'!$C$2:$G$32,F$1-2,0)</f>
        <v>Segment_05</v>
      </c>
      <c r="G1275" t="str">
        <f>VLOOKUP($C1275,'Look-Ups'!$C$2:$G$32,G$1-2,0)</f>
        <v>Proc_Type_01</v>
      </c>
      <c r="H1275" t="s">
        <v>221</v>
      </c>
      <c r="I1275">
        <f t="shared" si="42"/>
        <v>2022</v>
      </c>
      <c r="J1275" t="s">
        <v>22</v>
      </c>
      <c r="K1275" s="103">
        <v>0</v>
      </c>
      <c r="L1275" s="78">
        <v>0</v>
      </c>
    </row>
    <row r="1276" spans="1:12" ht="12.5" customHeight="1" x14ac:dyDescent="0.25">
      <c r="A1276" t="str">
        <f t="shared" si="41"/>
        <v>Function_06Application_182022</v>
      </c>
      <c r="B1276">
        <v>1273</v>
      </c>
      <c r="C1276" t="s">
        <v>371</v>
      </c>
      <c r="D1276" t="str">
        <f>VLOOKUP($C1276,'Look-Ups'!$C$2:$G$32,D$1-2,0)</f>
        <v>Function_06</v>
      </c>
      <c r="E1276" t="str">
        <f>VLOOKUP($C1276,'Look-Ups'!$C$2:$G$32,E$1-2,0)</f>
        <v>Function_Simpl_05</v>
      </c>
      <c r="F1276" t="str">
        <f>VLOOKUP($C1276,'Look-Ups'!$C$2:$G$32,F$1-2,0)</f>
        <v>Segment_05</v>
      </c>
      <c r="G1276" t="str">
        <f>VLOOKUP($C1276,'Look-Ups'!$C$2:$G$32,G$1-2,0)</f>
        <v>Proc_Type_01</v>
      </c>
      <c r="H1276" t="s">
        <v>225</v>
      </c>
      <c r="I1276">
        <f t="shared" si="42"/>
        <v>2022</v>
      </c>
      <c r="J1276" t="s">
        <v>22</v>
      </c>
      <c r="K1276" s="103">
        <v>0</v>
      </c>
      <c r="L1276" s="78">
        <v>0</v>
      </c>
    </row>
    <row r="1277" spans="1:12" ht="12.5" customHeight="1" x14ac:dyDescent="0.25">
      <c r="A1277" t="str">
        <f t="shared" si="41"/>
        <v>Function_06Application_182022</v>
      </c>
      <c r="B1277">
        <v>1274</v>
      </c>
      <c r="C1277" t="s">
        <v>371</v>
      </c>
      <c r="D1277" t="str">
        <f>VLOOKUP($C1277,'Look-Ups'!$C$2:$G$32,D$1-2,0)</f>
        <v>Function_06</v>
      </c>
      <c r="E1277" t="str">
        <f>VLOOKUP($C1277,'Look-Ups'!$C$2:$G$32,E$1-2,0)</f>
        <v>Function_Simpl_05</v>
      </c>
      <c r="F1277" t="str">
        <f>VLOOKUP($C1277,'Look-Ups'!$C$2:$G$32,F$1-2,0)</f>
        <v>Segment_05</v>
      </c>
      <c r="G1277" t="str">
        <f>VLOOKUP($C1277,'Look-Ups'!$C$2:$G$32,G$1-2,0)</f>
        <v>Proc_Type_01</v>
      </c>
      <c r="H1277" t="s">
        <v>236</v>
      </c>
      <c r="I1277">
        <f t="shared" si="42"/>
        <v>2022</v>
      </c>
      <c r="J1277" t="s">
        <v>22</v>
      </c>
      <c r="K1277" s="103">
        <v>0</v>
      </c>
      <c r="L1277" s="78">
        <v>0</v>
      </c>
    </row>
    <row r="1278" spans="1:12" ht="12.5" customHeight="1" x14ac:dyDescent="0.25">
      <c r="A1278" t="str">
        <f t="shared" si="41"/>
        <v>Function_06Application_182022</v>
      </c>
      <c r="B1278">
        <v>1275</v>
      </c>
      <c r="C1278" t="s">
        <v>371</v>
      </c>
      <c r="D1278" t="str">
        <f>VLOOKUP($C1278,'Look-Ups'!$C$2:$G$32,D$1-2,0)</f>
        <v>Function_06</v>
      </c>
      <c r="E1278" t="str">
        <f>VLOOKUP($C1278,'Look-Ups'!$C$2:$G$32,E$1-2,0)</f>
        <v>Function_Simpl_05</v>
      </c>
      <c r="F1278" t="str">
        <f>VLOOKUP($C1278,'Look-Ups'!$C$2:$G$32,F$1-2,0)</f>
        <v>Segment_05</v>
      </c>
      <c r="G1278" t="str">
        <f>VLOOKUP($C1278,'Look-Ups'!$C$2:$G$32,G$1-2,0)</f>
        <v>Proc_Type_01</v>
      </c>
      <c r="H1278" t="s">
        <v>156</v>
      </c>
      <c r="I1278">
        <f t="shared" si="42"/>
        <v>2022</v>
      </c>
      <c r="J1278" t="s">
        <v>22</v>
      </c>
      <c r="K1278" s="103">
        <v>0</v>
      </c>
      <c r="L1278" s="78">
        <v>0</v>
      </c>
    </row>
    <row r="1279" spans="1:12" ht="12.5" customHeight="1" x14ac:dyDescent="0.25">
      <c r="A1279" t="str">
        <f t="shared" si="41"/>
        <v>Function_06Application_182022</v>
      </c>
      <c r="B1279">
        <v>1276</v>
      </c>
      <c r="C1279" t="s">
        <v>371</v>
      </c>
      <c r="D1279" t="str">
        <f>VLOOKUP($C1279,'Look-Ups'!$C$2:$G$32,D$1-2,0)</f>
        <v>Function_06</v>
      </c>
      <c r="E1279" t="str">
        <f>VLOOKUP($C1279,'Look-Ups'!$C$2:$G$32,E$1-2,0)</f>
        <v>Function_Simpl_05</v>
      </c>
      <c r="F1279" t="str">
        <f>VLOOKUP($C1279,'Look-Ups'!$C$2:$G$32,F$1-2,0)</f>
        <v>Segment_05</v>
      </c>
      <c r="G1279" t="str">
        <f>VLOOKUP($C1279,'Look-Ups'!$C$2:$G$32,G$1-2,0)</f>
        <v>Proc_Type_01</v>
      </c>
      <c r="H1279" t="s">
        <v>163</v>
      </c>
      <c r="I1279">
        <f t="shared" si="42"/>
        <v>2022</v>
      </c>
      <c r="J1279" t="s">
        <v>22</v>
      </c>
      <c r="K1279" s="103">
        <v>0</v>
      </c>
      <c r="L1279" s="78">
        <v>0</v>
      </c>
    </row>
    <row r="1280" spans="1:12" ht="12.5" customHeight="1" x14ac:dyDescent="0.25">
      <c r="A1280" t="str">
        <f t="shared" si="41"/>
        <v>Function_06Application_182022</v>
      </c>
      <c r="B1280">
        <v>1277</v>
      </c>
      <c r="C1280" t="s">
        <v>371</v>
      </c>
      <c r="D1280" t="str">
        <f>VLOOKUP($C1280,'Look-Ups'!$C$2:$G$32,D$1-2,0)</f>
        <v>Function_06</v>
      </c>
      <c r="E1280" t="str">
        <f>VLOOKUP($C1280,'Look-Ups'!$C$2:$G$32,E$1-2,0)</f>
        <v>Function_Simpl_05</v>
      </c>
      <c r="F1280" t="str">
        <f>VLOOKUP($C1280,'Look-Ups'!$C$2:$G$32,F$1-2,0)</f>
        <v>Segment_05</v>
      </c>
      <c r="G1280" t="str">
        <f>VLOOKUP($C1280,'Look-Ups'!$C$2:$G$32,G$1-2,0)</f>
        <v>Proc_Type_01</v>
      </c>
      <c r="H1280" t="s">
        <v>184</v>
      </c>
      <c r="I1280">
        <f t="shared" si="42"/>
        <v>2022</v>
      </c>
      <c r="J1280" t="s">
        <v>22</v>
      </c>
      <c r="K1280" s="103">
        <v>0</v>
      </c>
      <c r="L1280" s="78">
        <v>0</v>
      </c>
    </row>
    <row r="1281" spans="1:12" ht="12.5" customHeight="1" x14ac:dyDescent="0.25">
      <c r="A1281" t="str">
        <f t="shared" si="41"/>
        <v>Function_06Application_182022</v>
      </c>
      <c r="B1281">
        <v>1278</v>
      </c>
      <c r="C1281" t="s">
        <v>371</v>
      </c>
      <c r="D1281" t="str">
        <f>VLOOKUP($C1281,'Look-Ups'!$C$2:$G$32,D$1-2,0)</f>
        <v>Function_06</v>
      </c>
      <c r="E1281" t="str">
        <f>VLOOKUP($C1281,'Look-Ups'!$C$2:$G$32,E$1-2,0)</f>
        <v>Function_Simpl_05</v>
      </c>
      <c r="F1281" t="str">
        <f>VLOOKUP($C1281,'Look-Ups'!$C$2:$G$32,F$1-2,0)</f>
        <v>Segment_05</v>
      </c>
      <c r="G1281" t="str">
        <f>VLOOKUP($C1281,'Look-Ups'!$C$2:$G$32,G$1-2,0)</f>
        <v>Proc_Type_01</v>
      </c>
      <c r="H1281" t="s">
        <v>188</v>
      </c>
      <c r="I1281">
        <f t="shared" si="42"/>
        <v>2022</v>
      </c>
      <c r="J1281" t="s">
        <v>22</v>
      </c>
      <c r="K1281" s="103">
        <v>0</v>
      </c>
      <c r="L1281" s="78">
        <v>0</v>
      </c>
    </row>
    <row r="1282" spans="1:12" ht="12.5" customHeight="1" x14ac:dyDescent="0.25">
      <c r="A1282" t="str">
        <f t="shared" si="41"/>
        <v>Function_06Application_182022</v>
      </c>
      <c r="B1282">
        <v>1279</v>
      </c>
      <c r="C1282" t="s">
        <v>371</v>
      </c>
      <c r="D1282" t="str">
        <f>VLOOKUP($C1282,'Look-Ups'!$C$2:$G$32,D$1-2,0)</f>
        <v>Function_06</v>
      </c>
      <c r="E1282" t="str">
        <f>VLOOKUP($C1282,'Look-Ups'!$C$2:$G$32,E$1-2,0)</f>
        <v>Function_Simpl_05</v>
      </c>
      <c r="F1282" t="str">
        <f>VLOOKUP($C1282,'Look-Ups'!$C$2:$G$32,F$1-2,0)</f>
        <v>Segment_05</v>
      </c>
      <c r="G1282" t="str">
        <f>VLOOKUP($C1282,'Look-Ups'!$C$2:$G$32,G$1-2,0)</f>
        <v>Proc_Type_01</v>
      </c>
      <c r="H1282" t="s">
        <v>203</v>
      </c>
      <c r="I1282">
        <f t="shared" si="42"/>
        <v>2022</v>
      </c>
      <c r="J1282" t="s">
        <v>22</v>
      </c>
      <c r="K1282" s="103">
        <v>0</v>
      </c>
      <c r="L1282" s="78">
        <v>0</v>
      </c>
    </row>
    <row r="1283" spans="1:12" ht="12.5" customHeight="1" x14ac:dyDescent="0.25">
      <c r="A1283" t="str">
        <f t="shared" si="41"/>
        <v>Function_06Application_182022</v>
      </c>
      <c r="B1283">
        <v>1280</v>
      </c>
      <c r="C1283" t="s">
        <v>371</v>
      </c>
      <c r="D1283" t="str">
        <f>VLOOKUP($C1283,'Look-Ups'!$C$2:$G$32,D$1-2,0)</f>
        <v>Function_06</v>
      </c>
      <c r="E1283" t="str">
        <f>VLOOKUP($C1283,'Look-Ups'!$C$2:$G$32,E$1-2,0)</f>
        <v>Function_Simpl_05</v>
      </c>
      <c r="F1283" t="str">
        <f>VLOOKUP($C1283,'Look-Ups'!$C$2:$G$32,F$1-2,0)</f>
        <v>Segment_05</v>
      </c>
      <c r="G1283" t="str">
        <f>VLOOKUP($C1283,'Look-Ups'!$C$2:$G$32,G$1-2,0)</f>
        <v>Proc_Type_01</v>
      </c>
      <c r="H1283" t="s">
        <v>211</v>
      </c>
      <c r="I1283">
        <f t="shared" si="42"/>
        <v>2022</v>
      </c>
      <c r="J1283" t="s">
        <v>22</v>
      </c>
      <c r="K1283" s="103">
        <v>0</v>
      </c>
      <c r="L1283" s="78">
        <v>0</v>
      </c>
    </row>
    <row r="1284" spans="1:12" ht="12.5" customHeight="1" x14ac:dyDescent="0.25">
      <c r="A1284" t="str">
        <f t="shared" si="41"/>
        <v>Function_06Application_182022</v>
      </c>
      <c r="B1284">
        <v>1281</v>
      </c>
      <c r="C1284" t="s">
        <v>371</v>
      </c>
      <c r="D1284" t="str">
        <f>VLOOKUP($C1284,'Look-Ups'!$C$2:$G$32,D$1-2,0)</f>
        <v>Function_06</v>
      </c>
      <c r="E1284" t="str">
        <f>VLOOKUP($C1284,'Look-Ups'!$C$2:$G$32,E$1-2,0)</f>
        <v>Function_Simpl_05</v>
      </c>
      <c r="F1284" t="str">
        <f>VLOOKUP($C1284,'Look-Ups'!$C$2:$G$32,F$1-2,0)</f>
        <v>Segment_05</v>
      </c>
      <c r="G1284" t="str">
        <f>VLOOKUP($C1284,'Look-Ups'!$C$2:$G$32,G$1-2,0)</f>
        <v>Proc_Type_01</v>
      </c>
      <c r="H1284" t="s">
        <v>242</v>
      </c>
      <c r="I1284">
        <f t="shared" si="42"/>
        <v>2022</v>
      </c>
      <c r="J1284" t="s">
        <v>22</v>
      </c>
      <c r="K1284" s="103">
        <v>0</v>
      </c>
      <c r="L1284" s="78">
        <v>0</v>
      </c>
    </row>
    <row r="1285" spans="1:12" ht="12.5" customHeight="1" x14ac:dyDescent="0.25">
      <c r="A1285" t="str">
        <f t="shared" ref="A1285:A1348" si="43">D1285&amp;C1285&amp;I1285</f>
        <v>Function_06Application_182022</v>
      </c>
      <c r="B1285">
        <v>1282</v>
      </c>
      <c r="C1285" t="s">
        <v>371</v>
      </c>
      <c r="D1285" t="str">
        <f>VLOOKUP($C1285,'Look-Ups'!$C$2:$G$32,D$1-2,0)</f>
        <v>Function_06</v>
      </c>
      <c r="E1285" t="str">
        <f>VLOOKUP($C1285,'Look-Ups'!$C$2:$G$32,E$1-2,0)</f>
        <v>Function_Simpl_05</v>
      </c>
      <c r="F1285" t="str">
        <f>VLOOKUP($C1285,'Look-Ups'!$C$2:$G$32,F$1-2,0)</f>
        <v>Segment_05</v>
      </c>
      <c r="G1285" t="str">
        <f>VLOOKUP($C1285,'Look-Ups'!$C$2:$G$32,G$1-2,0)</f>
        <v>Proc_Type_01</v>
      </c>
      <c r="H1285" t="s">
        <v>220</v>
      </c>
      <c r="I1285">
        <f t="shared" si="42"/>
        <v>2022</v>
      </c>
      <c r="J1285" t="s">
        <v>22</v>
      </c>
      <c r="K1285" s="103">
        <v>0</v>
      </c>
      <c r="L1285" s="78">
        <v>0</v>
      </c>
    </row>
    <row r="1286" spans="1:12" ht="12.5" customHeight="1" x14ac:dyDescent="0.25">
      <c r="A1286" t="str">
        <f t="shared" si="43"/>
        <v>Function_06Application_182022</v>
      </c>
      <c r="B1286">
        <v>1283</v>
      </c>
      <c r="C1286" t="s">
        <v>371</v>
      </c>
      <c r="D1286" t="str">
        <f>VLOOKUP($C1286,'Look-Ups'!$C$2:$G$32,D$1-2,0)</f>
        <v>Function_06</v>
      </c>
      <c r="E1286" t="str">
        <f>VLOOKUP($C1286,'Look-Ups'!$C$2:$G$32,E$1-2,0)</f>
        <v>Function_Simpl_05</v>
      </c>
      <c r="F1286" t="str">
        <f>VLOOKUP($C1286,'Look-Ups'!$C$2:$G$32,F$1-2,0)</f>
        <v>Segment_05</v>
      </c>
      <c r="G1286" t="str">
        <f>VLOOKUP($C1286,'Look-Ups'!$C$2:$G$32,G$1-2,0)</f>
        <v>Proc_Type_01</v>
      </c>
      <c r="H1286" t="s">
        <v>182</v>
      </c>
      <c r="I1286">
        <f t="shared" si="42"/>
        <v>2022</v>
      </c>
      <c r="J1286" t="s">
        <v>22</v>
      </c>
      <c r="K1286" s="103">
        <v>0</v>
      </c>
      <c r="L1286" s="78">
        <v>0</v>
      </c>
    </row>
    <row r="1287" spans="1:12" ht="12.5" customHeight="1" x14ac:dyDescent="0.25">
      <c r="A1287" t="str">
        <f t="shared" si="43"/>
        <v>Function_06Application_182022</v>
      </c>
      <c r="B1287">
        <v>1284</v>
      </c>
      <c r="C1287" t="s">
        <v>371</v>
      </c>
      <c r="D1287" t="str">
        <f>VLOOKUP($C1287,'Look-Ups'!$C$2:$G$32,D$1-2,0)</f>
        <v>Function_06</v>
      </c>
      <c r="E1287" t="str">
        <f>VLOOKUP($C1287,'Look-Ups'!$C$2:$G$32,E$1-2,0)</f>
        <v>Function_Simpl_05</v>
      </c>
      <c r="F1287" t="str">
        <f>VLOOKUP($C1287,'Look-Ups'!$C$2:$G$32,F$1-2,0)</f>
        <v>Segment_05</v>
      </c>
      <c r="G1287" t="str">
        <f>VLOOKUP($C1287,'Look-Ups'!$C$2:$G$32,G$1-2,0)</f>
        <v>Proc_Type_01</v>
      </c>
      <c r="H1287" t="s">
        <v>173</v>
      </c>
      <c r="I1287">
        <f t="shared" si="42"/>
        <v>2022</v>
      </c>
      <c r="J1287" t="s">
        <v>22</v>
      </c>
      <c r="K1287" s="103">
        <v>0</v>
      </c>
      <c r="L1287" s="78">
        <v>0</v>
      </c>
    </row>
    <row r="1288" spans="1:12" ht="12.5" customHeight="1" x14ac:dyDescent="0.25">
      <c r="A1288" t="str">
        <f t="shared" si="43"/>
        <v>Function_06Application_182022</v>
      </c>
      <c r="B1288">
        <v>1285</v>
      </c>
      <c r="C1288" t="s">
        <v>371</v>
      </c>
      <c r="D1288" t="str">
        <f>VLOOKUP($C1288,'Look-Ups'!$C$2:$G$32,D$1-2,0)</f>
        <v>Function_06</v>
      </c>
      <c r="E1288" t="str">
        <f>VLOOKUP($C1288,'Look-Ups'!$C$2:$G$32,E$1-2,0)</f>
        <v>Function_Simpl_05</v>
      </c>
      <c r="F1288" t="str">
        <f>VLOOKUP($C1288,'Look-Ups'!$C$2:$G$32,F$1-2,0)</f>
        <v>Segment_05</v>
      </c>
      <c r="G1288" t="str">
        <f>VLOOKUP($C1288,'Look-Ups'!$C$2:$G$32,G$1-2,0)</f>
        <v>Proc_Type_01</v>
      </c>
      <c r="H1288" t="s">
        <v>174</v>
      </c>
      <c r="I1288">
        <f t="shared" si="42"/>
        <v>2022</v>
      </c>
      <c r="J1288" t="s">
        <v>22</v>
      </c>
      <c r="K1288" s="103">
        <v>0</v>
      </c>
      <c r="L1288" s="78">
        <v>0</v>
      </c>
    </row>
    <row r="1289" spans="1:12" ht="12.5" customHeight="1" x14ac:dyDescent="0.25">
      <c r="A1289" t="str">
        <f t="shared" si="43"/>
        <v>Function_06Application_182022</v>
      </c>
      <c r="B1289">
        <v>1286</v>
      </c>
      <c r="C1289" t="s">
        <v>371</v>
      </c>
      <c r="D1289" t="str">
        <f>VLOOKUP($C1289,'Look-Ups'!$C$2:$G$32,D$1-2,0)</f>
        <v>Function_06</v>
      </c>
      <c r="E1289" t="str">
        <f>VLOOKUP($C1289,'Look-Ups'!$C$2:$G$32,E$1-2,0)</f>
        <v>Function_Simpl_05</v>
      </c>
      <c r="F1289" t="str">
        <f>VLOOKUP($C1289,'Look-Ups'!$C$2:$G$32,F$1-2,0)</f>
        <v>Segment_05</v>
      </c>
      <c r="G1289" t="str">
        <f>VLOOKUP($C1289,'Look-Ups'!$C$2:$G$32,G$1-2,0)</f>
        <v>Proc_Type_01</v>
      </c>
      <c r="H1289" t="s">
        <v>183</v>
      </c>
      <c r="I1289">
        <f t="shared" si="42"/>
        <v>2022</v>
      </c>
      <c r="J1289" t="s">
        <v>22</v>
      </c>
      <c r="K1289" s="103">
        <v>0</v>
      </c>
      <c r="L1289" s="78">
        <v>0</v>
      </c>
    </row>
    <row r="1290" spans="1:12" ht="12.5" customHeight="1" x14ac:dyDescent="0.25">
      <c r="A1290" t="str">
        <f t="shared" si="43"/>
        <v>Function_06Application_182022</v>
      </c>
      <c r="B1290">
        <v>1287</v>
      </c>
      <c r="C1290" t="s">
        <v>371</v>
      </c>
      <c r="D1290" t="str">
        <f>VLOOKUP($C1290,'Look-Ups'!$C$2:$G$32,D$1-2,0)</f>
        <v>Function_06</v>
      </c>
      <c r="E1290" t="str">
        <f>VLOOKUP($C1290,'Look-Ups'!$C$2:$G$32,E$1-2,0)</f>
        <v>Function_Simpl_05</v>
      </c>
      <c r="F1290" t="str">
        <f>VLOOKUP($C1290,'Look-Ups'!$C$2:$G$32,F$1-2,0)</f>
        <v>Segment_05</v>
      </c>
      <c r="G1290" t="str">
        <f>VLOOKUP($C1290,'Look-Ups'!$C$2:$G$32,G$1-2,0)</f>
        <v>Proc_Type_01</v>
      </c>
      <c r="H1290" t="s">
        <v>185</v>
      </c>
      <c r="I1290">
        <f t="shared" si="42"/>
        <v>2022</v>
      </c>
      <c r="J1290" t="s">
        <v>22</v>
      </c>
      <c r="K1290" s="103">
        <v>0</v>
      </c>
      <c r="L1290" s="78">
        <v>0</v>
      </c>
    </row>
    <row r="1291" spans="1:12" ht="12.5" customHeight="1" x14ac:dyDescent="0.25">
      <c r="A1291" t="str">
        <f t="shared" si="43"/>
        <v>Function_06Application_182022</v>
      </c>
      <c r="B1291">
        <v>1288</v>
      </c>
      <c r="C1291" t="s">
        <v>371</v>
      </c>
      <c r="D1291" t="str">
        <f>VLOOKUP($C1291,'Look-Ups'!$C$2:$G$32,D$1-2,0)</f>
        <v>Function_06</v>
      </c>
      <c r="E1291" t="str">
        <f>VLOOKUP($C1291,'Look-Ups'!$C$2:$G$32,E$1-2,0)</f>
        <v>Function_Simpl_05</v>
      </c>
      <c r="F1291" t="str">
        <f>VLOOKUP($C1291,'Look-Ups'!$C$2:$G$32,F$1-2,0)</f>
        <v>Segment_05</v>
      </c>
      <c r="G1291" t="str">
        <f>VLOOKUP($C1291,'Look-Ups'!$C$2:$G$32,G$1-2,0)</f>
        <v>Proc_Type_01</v>
      </c>
      <c r="H1291" t="s">
        <v>244</v>
      </c>
      <c r="I1291">
        <f t="shared" si="42"/>
        <v>2022</v>
      </c>
      <c r="J1291" t="s">
        <v>22</v>
      </c>
      <c r="K1291" s="103">
        <v>1</v>
      </c>
      <c r="L1291" s="78" t="s">
        <v>107</v>
      </c>
    </row>
    <row r="1292" spans="1:12" ht="12.5" customHeight="1" x14ac:dyDescent="0.25">
      <c r="A1292" t="str">
        <f t="shared" si="43"/>
        <v>Function_07Application_192022</v>
      </c>
      <c r="B1292">
        <v>1289</v>
      </c>
      <c r="C1292" t="s">
        <v>372</v>
      </c>
      <c r="D1292" t="str">
        <f>VLOOKUP($C1292,'Look-Ups'!$C$2:$G$32,D$1-2,0)</f>
        <v>Function_07</v>
      </c>
      <c r="E1292" t="str">
        <f>VLOOKUP($C1292,'Look-Ups'!$C$2:$G$32,E$1-2,0)</f>
        <v>Function_Simpl_06</v>
      </c>
      <c r="F1292" t="str">
        <f>VLOOKUP($C1292,'Look-Ups'!$C$2:$G$32,F$1-2,0)</f>
        <v>Segment_04</v>
      </c>
      <c r="G1292" t="str">
        <f>VLOOKUP($C1292,'Look-Ups'!$C$2:$G$32,G$1-2,0)</f>
        <v>Proc_Type_05</v>
      </c>
      <c r="H1292" t="s">
        <v>171</v>
      </c>
      <c r="I1292">
        <f t="shared" si="42"/>
        <v>2022</v>
      </c>
      <c r="J1292" t="s">
        <v>22</v>
      </c>
      <c r="K1292" s="103">
        <v>0</v>
      </c>
      <c r="L1292" s="78">
        <v>0</v>
      </c>
    </row>
    <row r="1293" spans="1:12" ht="12.5" customHeight="1" x14ac:dyDescent="0.25">
      <c r="A1293" t="str">
        <f t="shared" si="43"/>
        <v>Function_07Application_192022</v>
      </c>
      <c r="B1293">
        <v>1290</v>
      </c>
      <c r="C1293" t="s">
        <v>372</v>
      </c>
      <c r="D1293" t="str">
        <f>VLOOKUP($C1293,'Look-Ups'!$C$2:$G$32,D$1-2,0)</f>
        <v>Function_07</v>
      </c>
      <c r="E1293" t="str">
        <f>VLOOKUP($C1293,'Look-Ups'!$C$2:$G$32,E$1-2,0)</f>
        <v>Function_Simpl_06</v>
      </c>
      <c r="F1293" t="str">
        <f>VLOOKUP($C1293,'Look-Ups'!$C$2:$G$32,F$1-2,0)</f>
        <v>Segment_04</v>
      </c>
      <c r="G1293" t="str">
        <f>VLOOKUP($C1293,'Look-Ups'!$C$2:$G$32,G$1-2,0)</f>
        <v>Proc_Type_05</v>
      </c>
      <c r="H1293" t="s">
        <v>219</v>
      </c>
      <c r="I1293">
        <f t="shared" si="42"/>
        <v>2022</v>
      </c>
      <c r="J1293" t="s">
        <v>22</v>
      </c>
      <c r="K1293" s="103">
        <v>0</v>
      </c>
      <c r="L1293" s="78">
        <v>0</v>
      </c>
    </row>
    <row r="1294" spans="1:12" ht="12.5" customHeight="1" x14ac:dyDescent="0.25">
      <c r="A1294" t="str">
        <f t="shared" si="43"/>
        <v>Function_07Application_192022</v>
      </c>
      <c r="B1294">
        <v>1291</v>
      </c>
      <c r="C1294" t="s">
        <v>372</v>
      </c>
      <c r="D1294" t="str">
        <f>VLOOKUP($C1294,'Look-Ups'!$C$2:$G$32,D$1-2,0)</f>
        <v>Function_07</v>
      </c>
      <c r="E1294" t="str">
        <f>VLOOKUP($C1294,'Look-Ups'!$C$2:$G$32,E$1-2,0)</f>
        <v>Function_Simpl_06</v>
      </c>
      <c r="F1294" t="str">
        <f>VLOOKUP($C1294,'Look-Ups'!$C$2:$G$32,F$1-2,0)</f>
        <v>Segment_04</v>
      </c>
      <c r="G1294" t="str">
        <f>VLOOKUP($C1294,'Look-Ups'!$C$2:$G$32,G$1-2,0)</f>
        <v>Proc_Type_05</v>
      </c>
      <c r="H1294" t="s">
        <v>156</v>
      </c>
      <c r="I1294">
        <f t="shared" si="42"/>
        <v>2022</v>
      </c>
      <c r="J1294" t="s">
        <v>22</v>
      </c>
      <c r="K1294" s="103">
        <v>0</v>
      </c>
      <c r="L1294" s="78">
        <v>0</v>
      </c>
    </row>
    <row r="1295" spans="1:12" ht="12.5" customHeight="1" x14ac:dyDescent="0.25">
      <c r="A1295" t="str">
        <f t="shared" si="43"/>
        <v>Function_07Application_192022</v>
      </c>
      <c r="B1295">
        <v>1292</v>
      </c>
      <c r="C1295" t="s">
        <v>372</v>
      </c>
      <c r="D1295" t="str">
        <f>VLOOKUP($C1295,'Look-Ups'!$C$2:$G$32,D$1-2,0)</f>
        <v>Function_07</v>
      </c>
      <c r="E1295" t="str">
        <f>VLOOKUP($C1295,'Look-Ups'!$C$2:$G$32,E$1-2,0)</f>
        <v>Function_Simpl_06</v>
      </c>
      <c r="F1295" t="str">
        <f>VLOOKUP($C1295,'Look-Ups'!$C$2:$G$32,F$1-2,0)</f>
        <v>Segment_04</v>
      </c>
      <c r="G1295" t="str">
        <f>VLOOKUP($C1295,'Look-Ups'!$C$2:$G$32,G$1-2,0)</f>
        <v>Proc_Type_05</v>
      </c>
      <c r="H1295" t="s">
        <v>187</v>
      </c>
      <c r="I1295">
        <f t="shared" si="42"/>
        <v>2022</v>
      </c>
      <c r="J1295" t="s">
        <v>22</v>
      </c>
      <c r="K1295" s="103">
        <v>0</v>
      </c>
      <c r="L1295" s="78">
        <v>0</v>
      </c>
    </row>
    <row r="1296" spans="1:12" ht="12.5" customHeight="1" x14ac:dyDescent="0.25">
      <c r="A1296" t="str">
        <f t="shared" si="43"/>
        <v>Function_07Application_192022</v>
      </c>
      <c r="B1296">
        <v>1293</v>
      </c>
      <c r="C1296" t="s">
        <v>372</v>
      </c>
      <c r="D1296" t="str">
        <f>VLOOKUP($C1296,'Look-Ups'!$C$2:$G$32,D$1-2,0)</f>
        <v>Function_07</v>
      </c>
      <c r="E1296" t="str">
        <f>VLOOKUP($C1296,'Look-Ups'!$C$2:$G$32,E$1-2,0)</f>
        <v>Function_Simpl_06</v>
      </c>
      <c r="F1296" t="str">
        <f>VLOOKUP($C1296,'Look-Ups'!$C$2:$G$32,F$1-2,0)</f>
        <v>Segment_04</v>
      </c>
      <c r="G1296" t="str">
        <f>VLOOKUP($C1296,'Look-Ups'!$C$2:$G$32,G$1-2,0)</f>
        <v>Proc_Type_05</v>
      </c>
      <c r="H1296" t="s">
        <v>209</v>
      </c>
      <c r="I1296">
        <f t="shared" si="42"/>
        <v>2022</v>
      </c>
      <c r="J1296" t="s">
        <v>22</v>
      </c>
      <c r="K1296" s="103">
        <v>0</v>
      </c>
      <c r="L1296" s="78">
        <v>0</v>
      </c>
    </row>
    <row r="1297" spans="1:12" ht="12.5" customHeight="1" x14ac:dyDescent="0.25">
      <c r="A1297" t="str">
        <f t="shared" si="43"/>
        <v>Function_07Application_192022</v>
      </c>
      <c r="B1297">
        <v>1294</v>
      </c>
      <c r="C1297" t="s">
        <v>372</v>
      </c>
      <c r="D1297" t="str">
        <f>VLOOKUP($C1297,'Look-Ups'!$C$2:$G$32,D$1-2,0)</f>
        <v>Function_07</v>
      </c>
      <c r="E1297" t="str">
        <f>VLOOKUP($C1297,'Look-Ups'!$C$2:$G$32,E$1-2,0)</f>
        <v>Function_Simpl_06</v>
      </c>
      <c r="F1297" t="str">
        <f>VLOOKUP($C1297,'Look-Ups'!$C$2:$G$32,F$1-2,0)</f>
        <v>Segment_04</v>
      </c>
      <c r="G1297" t="str">
        <f>VLOOKUP($C1297,'Look-Ups'!$C$2:$G$32,G$1-2,0)</f>
        <v>Proc_Type_05</v>
      </c>
      <c r="H1297" t="s">
        <v>222</v>
      </c>
      <c r="I1297">
        <f t="shared" si="42"/>
        <v>2022</v>
      </c>
      <c r="J1297" t="s">
        <v>22</v>
      </c>
      <c r="K1297" s="103">
        <v>0</v>
      </c>
      <c r="L1297" s="78">
        <v>0</v>
      </c>
    </row>
    <row r="1298" spans="1:12" ht="12.5" customHeight="1" x14ac:dyDescent="0.25">
      <c r="A1298" t="str">
        <f t="shared" si="43"/>
        <v>Function_07Application_192022</v>
      </c>
      <c r="B1298">
        <v>1295</v>
      </c>
      <c r="C1298" t="s">
        <v>372</v>
      </c>
      <c r="D1298" t="str">
        <f>VLOOKUP($C1298,'Look-Ups'!$C$2:$G$32,D$1-2,0)</f>
        <v>Function_07</v>
      </c>
      <c r="E1298" t="str">
        <f>VLOOKUP($C1298,'Look-Ups'!$C$2:$G$32,E$1-2,0)</f>
        <v>Function_Simpl_06</v>
      </c>
      <c r="F1298" t="str">
        <f>VLOOKUP($C1298,'Look-Ups'!$C$2:$G$32,F$1-2,0)</f>
        <v>Segment_04</v>
      </c>
      <c r="G1298" t="str">
        <f>VLOOKUP($C1298,'Look-Ups'!$C$2:$G$32,G$1-2,0)</f>
        <v>Proc_Type_05</v>
      </c>
      <c r="H1298" t="s">
        <v>195</v>
      </c>
      <c r="I1298">
        <f t="shared" si="42"/>
        <v>2022</v>
      </c>
      <c r="J1298" t="s">
        <v>22</v>
      </c>
      <c r="K1298" s="103">
        <v>0</v>
      </c>
      <c r="L1298" s="78">
        <v>0</v>
      </c>
    </row>
    <row r="1299" spans="1:12" ht="12.5" customHeight="1" x14ac:dyDescent="0.25">
      <c r="A1299" t="str">
        <f t="shared" si="43"/>
        <v>Function_07Application_192022</v>
      </c>
      <c r="B1299">
        <v>1296</v>
      </c>
      <c r="C1299" t="s">
        <v>372</v>
      </c>
      <c r="D1299" t="str">
        <f>VLOOKUP($C1299,'Look-Ups'!$C$2:$G$32,D$1-2,0)</f>
        <v>Function_07</v>
      </c>
      <c r="E1299" t="str">
        <f>VLOOKUP($C1299,'Look-Ups'!$C$2:$G$32,E$1-2,0)</f>
        <v>Function_Simpl_06</v>
      </c>
      <c r="F1299" t="str">
        <f>VLOOKUP($C1299,'Look-Ups'!$C$2:$G$32,F$1-2,0)</f>
        <v>Segment_04</v>
      </c>
      <c r="G1299" t="str">
        <f>VLOOKUP($C1299,'Look-Ups'!$C$2:$G$32,G$1-2,0)</f>
        <v>Proc_Type_05</v>
      </c>
      <c r="H1299" t="s">
        <v>225</v>
      </c>
      <c r="I1299">
        <f t="shared" si="42"/>
        <v>2022</v>
      </c>
      <c r="J1299" t="s">
        <v>22</v>
      </c>
      <c r="K1299" s="103">
        <v>0</v>
      </c>
      <c r="L1299" s="78">
        <v>0</v>
      </c>
    </row>
    <row r="1300" spans="1:12" ht="12.5" customHeight="1" x14ac:dyDescent="0.25">
      <c r="A1300" t="str">
        <f t="shared" si="43"/>
        <v>Function_07Application_192022</v>
      </c>
      <c r="B1300">
        <v>1297</v>
      </c>
      <c r="C1300" t="s">
        <v>372</v>
      </c>
      <c r="D1300" t="str">
        <f>VLOOKUP($C1300,'Look-Ups'!$C$2:$G$32,D$1-2,0)</f>
        <v>Function_07</v>
      </c>
      <c r="E1300" t="str">
        <f>VLOOKUP($C1300,'Look-Ups'!$C$2:$G$32,E$1-2,0)</f>
        <v>Function_Simpl_06</v>
      </c>
      <c r="F1300" t="str">
        <f>VLOOKUP($C1300,'Look-Ups'!$C$2:$G$32,F$1-2,0)</f>
        <v>Segment_04</v>
      </c>
      <c r="G1300" t="str">
        <f>VLOOKUP($C1300,'Look-Ups'!$C$2:$G$32,G$1-2,0)</f>
        <v>Proc_Type_05</v>
      </c>
      <c r="H1300" t="s">
        <v>206</v>
      </c>
      <c r="I1300">
        <f t="shared" si="42"/>
        <v>2022</v>
      </c>
      <c r="J1300" t="s">
        <v>22</v>
      </c>
      <c r="K1300" s="103">
        <v>0</v>
      </c>
      <c r="L1300" s="78">
        <v>0</v>
      </c>
    </row>
    <row r="1301" spans="1:12" ht="12.5" customHeight="1" x14ac:dyDescent="0.25">
      <c r="A1301" t="str">
        <f t="shared" si="43"/>
        <v>Function_07Application_192022</v>
      </c>
      <c r="B1301">
        <v>1298</v>
      </c>
      <c r="C1301" t="s">
        <v>372</v>
      </c>
      <c r="D1301" t="str">
        <f>VLOOKUP($C1301,'Look-Ups'!$C$2:$G$32,D$1-2,0)</f>
        <v>Function_07</v>
      </c>
      <c r="E1301" t="str">
        <f>VLOOKUP($C1301,'Look-Ups'!$C$2:$G$32,E$1-2,0)</f>
        <v>Function_Simpl_06</v>
      </c>
      <c r="F1301" t="str">
        <f>VLOOKUP($C1301,'Look-Ups'!$C$2:$G$32,F$1-2,0)</f>
        <v>Segment_04</v>
      </c>
      <c r="G1301" t="str">
        <f>VLOOKUP($C1301,'Look-Ups'!$C$2:$G$32,G$1-2,0)</f>
        <v>Proc_Type_05</v>
      </c>
      <c r="H1301" t="s">
        <v>238</v>
      </c>
      <c r="I1301">
        <f t="shared" si="42"/>
        <v>2022</v>
      </c>
      <c r="J1301" t="s">
        <v>22</v>
      </c>
      <c r="K1301" s="103">
        <v>0</v>
      </c>
      <c r="L1301" s="78">
        <v>0</v>
      </c>
    </row>
    <row r="1302" spans="1:12" ht="12.5" customHeight="1" x14ac:dyDescent="0.25">
      <c r="A1302" t="str">
        <f t="shared" si="43"/>
        <v>Function_07Application_192022</v>
      </c>
      <c r="B1302">
        <v>1299</v>
      </c>
      <c r="C1302" t="s">
        <v>372</v>
      </c>
      <c r="D1302" t="str">
        <f>VLOOKUP($C1302,'Look-Ups'!$C$2:$G$32,D$1-2,0)</f>
        <v>Function_07</v>
      </c>
      <c r="E1302" t="str">
        <f>VLOOKUP($C1302,'Look-Ups'!$C$2:$G$32,E$1-2,0)</f>
        <v>Function_Simpl_06</v>
      </c>
      <c r="F1302" t="str">
        <f>VLOOKUP($C1302,'Look-Ups'!$C$2:$G$32,F$1-2,0)</f>
        <v>Segment_04</v>
      </c>
      <c r="G1302" t="str">
        <f>VLOOKUP($C1302,'Look-Ups'!$C$2:$G$32,G$1-2,0)</f>
        <v>Proc_Type_05</v>
      </c>
      <c r="H1302" t="s">
        <v>244</v>
      </c>
      <c r="I1302">
        <f t="shared" si="42"/>
        <v>2022</v>
      </c>
      <c r="J1302" t="s">
        <v>22</v>
      </c>
      <c r="K1302" s="103">
        <v>1</v>
      </c>
      <c r="L1302" s="78" t="s">
        <v>107</v>
      </c>
    </row>
    <row r="1303" spans="1:12" ht="12.5" customHeight="1" x14ac:dyDescent="0.25">
      <c r="A1303" t="str">
        <f t="shared" si="43"/>
        <v>Function_07Application_202022</v>
      </c>
      <c r="B1303">
        <v>1300</v>
      </c>
      <c r="C1303" t="s">
        <v>373</v>
      </c>
      <c r="D1303" t="str">
        <f>VLOOKUP($C1303,'Look-Ups'!$C$2:$G$32,D$1-2,0)</f>
        <v>Function_07</v>
      </c>
      <c r="E1303" t="str">
        <f>VLOOKUP($C1303,'Look-Ups'!$C$2:$G$32,E$1-2,0)</f>
        <v>Function_Simpl_06</v>
      </c>
      <c r="F1303" t="str">
        <f>VLOOKUP($C1303,'Look-Ups'!$C$2:$G$32,F$1-2,0)</f>
        <v>Segment_04</v>
      </c>
      <c r="G1303" t="str">
        <f>VLOOKUP($C1303,'Look-Ups'!$C$2:$G$32,G$1-2,0)</f>
        <v>Proc_Type_05</v>
      </c>
      <c r="H1303" t="s">
        <v>171</v>
      </c>
      <c r="I1303">
        <f t="shared" si="42"/>
        <v>2022</v>
      </c>
      <c r="J1303" t="s">
        <v>22</v>
      </c>
      <c r="K1303" s="103">
        <v>0</v>
      </c>
      <c r="L1303" s="78">
        <v>0</v>
      </c>
    </row>
    <row r="1304" spans="1:12" ht="12.5" customHeight="1" x14ac:dyDescent="0.25">
      <c r="A1304" t="str">
        <f t="shared" si="43"/>
        <v>Function_07Application_202022</v>
      </c>
      <c r="B1304">
        <v>1301</v>
      </c>
      <c r="C1304" t="s">
        <v>373</v>
      </c>
      <c r="D1304" t="str">
        <f>VLOOKUP($C1304,'Look-Ups'!$C$2:$G$32,D$1-2,0)</f>
        <v>Function_07</v>
      </c>
      <c r="E1304" t="str">
        <f>VLOOKUP($C1304,'Look-Ups'!$C$2:$G$32,E$1-2,0)</f>
        <v>Function_Simpl_06</v>
      </c>
      <c r="F1304" t="str">
        <f>VLOOKUP($C1304,'Look-Ups'!$C$2:$G$32,F$1-2,0)</f>
        <v>Segment_04</v>
      </c>
      <c r="G1304" t="str">
        <f>VLOOKUP($C1304,'Look-Ups'!$C$2:$G$32,G$1-2,0)</f>
        <v>Proc_Type_05</v>
      </c>
      <c r="H1304" t="s">
        <v>219</v>
      </c>
      <c r="I1304">
        <f t="shared" si="42"/>
        <v>2022</v>
      </c>
      <c r="J1304" t="s">
        <v>22</v>
      </c>
      <c r="K1304" s="103">
        <v>0</v>
      </c>
      <c r="L1304" s="78">
        <v>0</v>
      </c>
    </row>
    <row r="1305" spans="1:12" ht="12.5" customHeight="1" x14ac:dyDescent="0.25">
      <c r="A1305" t="str">
        <f t="shared" si="43"/>
        <v>Function_07Application_202022</v>
      </c>
      <c r="B1305">
        <v>1302</v>
      </c>
      <c r="C1305" t="s">
        <v>373</v>
      </c>
      <c r="D1305" t="str">
        <f>VLOOKUP($C1305,'Look-Ups'!$C$2:$G$32,D$1-2,0)</f>
        <v>Function_07</v>
      </c>
      <c r="E1305" t="str">
        <f>VLOOKUP($C1305,'Look-Ups'!$C$2:$G$32,E$1-2,0)</f>
        <v>Function_Simpl_06</v>
      </c>
      <c r="F1305" t="str">
        <f>VLOOKUP($C1305,'Look-Ups'!$C$2:$G$32,F$1-2,0)</f>
        <v>Segment_04</v>
      </c>
      <c r="G1305" t="str">
        <f>VLOOKUP($C1305,'Look-Ups'!$C$2:$G$32,G$1-2,0)</f>
        <v>Proc_Type_05</v>
      </c>
      <c r="H1305" t="s">
        <v>156</v>
      </c>
      <c r="I1305">
        <f t="shared" si="42"/>
        <v>2022</v>
      </c>
      <c r="J1305" t="s">
        <v>22</v>
      </c>
      <c r="K1305" s="103">
        <v>0</v>
      </c>
      <c r="L1305" s="78">
        <v>0</v>
      </c>
    </row>
    <row r="1306" spans="1:12" ht="12.5" customHeight="1" x14ac:dyDescent="0.25">
      <c r="A1306" t="str">
        <f t="shared" si="43"/>
        <v>Function_07Application_202022</v>
      </c>
      <c r="B1306">
        <v>1303</v>
      </c>
      <c r="C1306" t="s">
        <v>373</v>
      </c>
      <c r="D1306" t="str">
        <f>VLOOKUP($C1306,'Look-Ups'!$C$2:$G$32,D$1-2,0)</f>
        <v>Function_07</v>
      </c>
      <c r="E1306" t="str">
        <f>VLOOKUP($C1306,'Look-Ups'!$C$2:$G$32,E$1-2,0)</f>
        <v>Function_Simpl_06</v>
      </c>
      <c r="F1306" t="str">
        <f>VLOOKUP($C1306,'Look-Ups'!$C$2:$G$32,F$1-2,0)</f>
        <v>Segment_04</v>
      </c>
      <c r="G1306" t="str">
        <f>VLOOKUP($C1306,'Look-Ups'!$C$2:$G$32,G$1-2,0)</f>
        <v>Proc_Type_05</v>
      </c>
      <c r="H1306" t="s">
        <v>187</v>
      </c>
      <c r="I1306">
        <f t="shared" si="42"/>
        <v>2022</v>
      </c>
      <c r="J1306" t="s">
        <v>22</v>
      </c>
      <c r="K1306" s="103">
        <v>0</v>
      </c>
      <c r="L1306" s="78">
        <v>0</v>
      </c>
    </row>
    <row r="1307" spans="1:12" ht="12.5" customHeight="1" x14ac:dyDescent="0.25">
      <c r="A1307" t="str">
        <f t="shared" si="43"/>
        <v>Function_07Application_202022</v>
      </c>
      <c r="B1307">
        <v>1304</v>
      </c>
      <c r="C1307" t="s">
        <v>373</v>
      </c>
      <c r="D1307" t="str">
        <f>VLOOKUP($C1307,'Look-Ups'!$C$2:$G$32,D$1-2,0)</f>
        <v>Function_07</v>
      </c>
      <c r="E1307" t="str">
        <f>VLOOKUP($C1307,'Look-Ups'!$C$2:$G$32,E$1-2,0)</f>
        <v>Function_Simpl_06</v>
      </c>
      <c r="F1307" t="str">
        <f>VLOOKUP($C1307,'Look-Ups'!$C$2:$G$32,F$1-2,0)</f>
        <v>Segment_04</v>
      </c>
      <c r="G1307" t="str">
        <f>VLOOKUP($C1307,'Look-Ups'!$C$2:$G$32,G$1-2,0)</f>
        <v>Proc_Type_05</v>
      </c>
      <c r="H1307" t="s">
        <v>209</v>
      </c>
      <c r="I1307">
        <f t="shared" si="42"/>
        <v>2022</v>
      </c>
      <c r="J1307" t="s">
        <v>22</v>
      </c>
      <c r="K1307" s="103">
        <v>0</v>
      </c>
      <c r="L1307" s="78">
        <v>0</v>
      </c>
    </row>
    <row r="1308" spans="1:12" ht="12.5" customHeight="1" x14ac:dyDescent="0.25">
      <c r="A1308" t="str">
        <f t="shared" si="43"/>
        <v>Function_07Application_202022</v>
      </c>
      <c r="B1308">
        <v>1305</v>
      </c>
      <c r="C1308" t="s">
        <v>373</v>
      </c>
      <c r="D1308" t="str">
        <f>VLOOKUP($C1308,'Look-Ups'!$C$2:$G$32,D$1-2,0)</f>
        <v>Function_07</v>
      </c>
      <c r="E1308" t="str">
        <f>VLOOKUP($C1308,'Look-Ups'!$C$2:$G$32,E$1-2,0)</f>
        <v>Function_Simpl_06</v>
      </c>
      <c r="F1308" t="str">
        <f>VLOOKUP($C1308,'Look-Ups'!$C$2:$G$32,F$1-2,0)</f>
        <v>Segment_04</v>
      </c>
      <c r="G1308" t="str">
        <f>VLOOKUP($C1308,'Look-Ups'!$C$2:$G$32,G$1-2,0)</f>
        <v>Proc_Type_05</v>
      </c>
      <c r="H1308" t="s">
        <v>222</v>
      </c>
      <c r="I1308">
        <f t="shared" si="42"/>
        <v>2022</v>
      </c>
      <c r="J1308" t="s">
        <v>22</v>
      </c>
      <c r="K1308" s="103">
        <v>0</v>
      </c>
      <c r="L1308" s="78">
        <v>0</v>
      </c>
    </row>
    <row r="1309" spans="1:12" ht="12.5" customHeight="1" x14ac:dyDescent="0.25">
      <c r="A1309" t="str">
        <f t="shared" si="43"/>
        <v>Function_07Application_202022</v>
      </c>
      <c r="B1309">
        <v>1306</v>
      </c>
      <c r="C1309" t="s">
        <v>373</v>
      </c>
      <c r="D1309" t="str">
        <f>VLOOKUP($C1309,'Look-Ups'!$C$2:$G$32,D$1-2,0)</f>
        <v>Function_07</v>
      </c>
      <c r="E1309" t="str">
        <f>VLOOKUP($C1309,'Look-Ups'!$C$2:$G$32,E$1-2,0)</f>
        <v>Function_Simpl_06</v>
      </c>
      <c r="F1309" t="str">
        <f>VLOOKUP($C1309,'Look-Ups'!$C$2:$G$32,F$1-2,0)</f>
        <v>Segment_04</v>
      </c>
      <c r="G1309" t="str">
        <f>VLOOKUP($C1309,'Look-Ups'!$C$2:$G$32,G$1-2,0)</f>
        <v>Proc_Type_05</v>
      </c>
      <c r="H1309" t="s">
        <v>195</v>
      </c>
      <c r="I1309">
        <f t="shared" si="42"/>
        <v>2022</v>
      </c>
      <c r="J1309" t="s">
        <v>22</v>
      </c>
      <c r="K1309" s="103">
        <v>0</v>
      </c>
      <c r="L1309" s="78">
        <v>0</v>
      </c>
    </row>
    <row r="1310" spans="1:12" ht="12.5" customHeight="1" x14ac:dyDescent="0.25">
      <c r="A1310" t="str">
        <f t="shared" si="43"/>
        <v>Function_07Application_202022</v>
      </c>
      <c r="B1310">
        <v>1307</v>
      </c>
      <c r="C1310" t="s">
        <v>373</v>
      </c>
      <c r="D1310" t="str">
        <f>VLOOKUP($C1310,'Look-Ups'!$C$2:$G$32,D$1-2,0)</f>
        <v>Function_07</v>
      </c>
      <c r="E1310" t="str">
        <f>VLOOKUP($C1310,'Look-Ups'!$C$2:$G$32,E$1-2,0)</f>
        <v>Function_Simpl_06</v>
      </c>
      <c r="F1310" t="str">
        <f>VLOOKUP($C1310,'Look-Ups'!$C$2:$G$32,F$1-2,0)</f>
        <v>Segment_04</v>
      </c>
      <c r="G1310" t="str">
        <f>VLOOKUP($C1310,'Look-Ups'!$C$2:$G$32,G$1-2,0)</f>
        <v>Proc_Type_05</v>
      </c>
      <c r="H1310" t="s">
        <v>225</v>
      </c>
      <c r="I1310">
        <f t="shared" si="42"/>
        <v>2022</v>
      </c>
      <c r="J1310" t="s">
        <v>22</v>
      </c>
      <c r="K1310" s="103">
        <v>0</v>
      </c>
      <c r="L1310" s="78">
        <v>0</v>
      </c>
    </row>
    <row r="1311" spans="1:12" ht="12.5" customHeight="1" x14ac:dyDescent="0.25">
      <c r="A1311" t="str">
        <f t="shared" si="43"/>
        <v>Function_07Application_202022</v>
      </c>
      <c r="B1311">
        <v>1308</v>
      </c>
      <c r="C1311" t="s">
        <v>373</v>
      </c>
      <c r="D1311" t="str">
        <f>VLOOKUP($C1311,'Look-Ups'!$C$2:$G$32,D$1-2,0)</f>
        <v>Function_07</v>
      </c>
      <c r="E1311" t="str">
        <f>VLOOKUP($C1311,'Look-Ups'!$C$2:$G$32,E$1-2,0)</f>
        <v>Function_Simpl_06</v>
      </c>
      <c r="F1311" t="str">
        <f>VLOOKUP($C1311,'Look-Ups'!$C$2:$G$32,F$1-2,0)</f>
        <v>Segment_04</v>
      </c>
      <c r="G1311" t="str">
        <f>VLOOKUP($C1311,'Look-Ups'!$C$2:$G$32,G$1-2,0)</f>
        <v>Proc_Type_05</v>
      </c>
      <c r="H1311" t="s">
        <v>206</v>
      </c>
      <c r="I1311">
        <f t="shared" si="42"/>
        <v>2022</v>
      </c>
      <c r="J1311" t="s">
        <v>22</v>
      </c>
      <c r="K1311" s="103">
        <v>0</v>
      </c>
      <c r="L1311" s="78">
        <v>0</v>
      </c>
    </row>
    <row r="1312" spans="1:12" ht="12.5" customHeight="1" x14ac:dyDescent="0.25">
      <c r="A1312" t="str">
        <f t="shared" si="43"/>
        <v>Function_07Application_202022</v>
      </c>
      <c r="B1312">
        <v>1309</v>
      </c>
      <c r="C1312" t="s">
        <v>373</v>
      </c>
      <c r="D1312" t="str">
        <f>VLOOKUP($C1312,'Look-Ups'!$C$2:$G$32,D$1-2,0)</f>
        <v>Function_07</v>
      </c>
      <c r="E1312" t="str">
        <f>VLOOKUP($C1312,'Look-Ups'!$C$2:$G$32,E$1-2,0)</f>
        <v>Function_Simpl_06</v>
      </c>
      <c r="F1312" t="str">
        <f>VLOOKUP($C1312,'Look-Ups'!$C$2:$G$32,F$1-2,0)</f>
        <v>Segment_04</v>
      </c>
      <c r="G1312" t="str">
        <f>VLOOKUP($C1312,'Look-Ups'!$C$2:$G$32,G$1-2,0)</f>
        <v>Proc_Type_05</v>
      </c>
      <c r="H1312" t="s">
        <v>238</v>
      </c>
      <c r="I1312">
        <f t="shared" si="42"/>
        <v>2022</v>
      </c>
      <c r="J1312" t="s">
        <v>22</v>
      </c>
      <c r="K1312" s="103">
        <v>0</v>
      </c>
      <c r="L1312" s="78">
        <v>0</v>
      </c>
    </row>
    <row r="1313" spans="1:12" ht="12.5" customHeight="1" x14ac:dyDescent="0.25">
      <c r="A1313" t="str">
        <f t="shared" si="43"/>
        <v>Function_07Application_202022</v>
      </c>
      <c r="B1313">
        <v>1310</v>
      </c>
      <c r="C1313" t="s">
        <v>373</v>
      </c>
      <c r="D1313" t="str">
        <f>VLOOKUP($C1313,'Look-Ups'!$C$2:$G$32,D$1-2,0)</f>
        <v>Function_07</v>
      </c>
      <c r="E1313" t="str">
        <f>VLOOKUP($C1313,'Look-Ups'!$C$2:$G$32,E$1-2,0)</f>
        <v>Function_Simpl_06</v>
      </c>
      <c r="F1313" t="str">
        <f>VLOOKUP($C1313,'Look-Ups'!$C$2:$G$32,F$1-2,0)</f>
        <v>Segment_04</v>
      </c>
      <c r="G1313" t="str">
        <f>VLOOKUP($C1313,'Look-Ups'!$C$2:$G$32,G$1-2,0)</f>
        <v>Proc_Type_05</v>
      </c>
      <c r="H1313" t="s">
        <v>244</v>
      </c>
      <c r="I1313">
        <f t="shared" si="42"/>
        <v>2022</v>
      </c>
      <c r="J1313" t="s">
        <v>22</v>
      </c>
      <c r="K1313" s="103">
        <v>1</v>
      </c>
      <c r="L1313" s="78" t="s">
        <v>107</v>
      </c>
    </row>
    <row r="1314" spans="1:12" ht="12.5" customHeight="1" x14ac:dyDescent="0.25">
      <c r="A1314" t="str">
        <f t="shared" si="43"/>
        <v>Function_08Application_212022</v>
      </c>
      <c r="B1314">
        <v>1311</v>
      </c>
      <c r="C1314" t="s">
        <v>374</v>
      </c>
      <c r="D1314" t="str">
        <f>VLOOKUP($C1314,'Look-Ups'!$C$2:$G$32,D$1-2,0)</f>
        <v>Function_08</v>
      </c>
      <c r="E1314" t="str">
        <f>VLOOKUP($C1314,'Look-Ups'!$C$2:$G$32,E$1-2,0)</f>
        <v>Function_Simpl_05</v>
      </c>
      <c r="F1314" t="str">
        <f>VLOOKUP($C1314,'Look-Ups'!$C$2:$G$32,F$1-2,0)</f>
        <v>Segment_05</v>
      </c>
      <c r="G1314" t="str">
        <f>VLOOKUP($C1314,'Look-Ups'!$C$2:$G$32,G$1-2,0)</f>
        <v>Proc_Type_01</v>
      </c>
      <c r="H1314" t="s">
        <v>219</v>
      </c>
      <c r="I1314">
        <f t="shared" si="42"/>
        <v>2022</v>
      </c>
      <c r="J1314" t="s">
        <v>22</v>
      </c>
      <c r="K1314" s="103">
        <v>0.52</v>
      </c>
      <c r="L1314" s="78" t="s">
        <v>108</v>
      </c>
    </row>
    <row r="1315" spans="1:12" ht="12.5" customHeight="1" x14ac:dyDescent="0.25">
      <c r="A1315" t="str">
        <f t="shared" si="43"/>
        <v>Function_08Application_212022</v>
      </c>
      <c r="B1315">
        <v>1312</v>
      </c>
      <c r="C1315" t="s">
        <v>374</v>
      </c>
      <c r="D1315" t="str">
        <f>VLOOKUP($C1315,'Look-Ups'!$C$2:$G$32,D$1-2,0)</f>
        <v>Function_08</v>
      </c>
      <c r="E1315" t="str">
        <f>VLOOKUP($C1315,'Look-Ups'!$C$2:$G$32,E$1-2,0)</f>
        <v>Function_Simpl_05</v>
      </c>
      <c r="F1315" t="str">
        <f>VLOOKUP($C1315,'Look-Ups'!$C$2:$G$32,F$1-2,0)</f>
        <v>Segment_05</v>
      </c>
      <c r="G1315" t="str">
        <f>VLOOKUP($C1315,'Look-Ups'!$C$2:$G$32,G$1-2,0)</f>
        <v>Proc_Type_01</v>
      </c>
      <c r="H1315" t="s">
        <v>215</v>
      </c>
      <c r="I1315">
        <f t="shared" si="42"/>
        <v>2022</v>
      </c>
      <c r="J1315" t="s">
        <v>22</v>
      </c>
      <c r="K1315" s="103">
        <v>0</v>
      </c>
      <c r="L1315" s="78">
        <v>0</v>
      </c>
    </row>
    <row r="1316" spans="1:12" ht="12.5" customHeight="1" x14ac:dyDescent="0.25">
      <c r="A1316" t="str">
        <f t="shared" si="43"/>
        <v>Function_08Application_212022</v>
      </c>
      <c r="B1316">
        <v>1313</v>
      </c>
      <c r="C1316" t="s">
        <v>374</v>
      </c>
      <c r="D1316" t="str">
        <f>VLOOKUP($C1316,'Look-Ups'!$C$2:$G$32,D$1-2,0)</f>
        <v>Function_08</v>
      </c>
      <c r="E1316" t="str">
        <f>VLOOKUP($C1316,'Look-Ups'!$C$2:$G$32,E$1-2,0)</f>
        <v>Function_Simpl_05</v>
      </c>
      <c r="F1316" t="str">
        <f>VLOOKUP($C1316,'Look-Ups'!$C$2:$G$32,F$1-2,0)</f>
        <v>Segment_05</v>
      </c>
      <c r="G1316" t="str">
        <f>VLOOKUP($C1316,'Look-Ups'!$C$2:$G$32,G$1-2,0)</f>
        <v>Proc_Type_01</v>
      </c>
      <c r="H1316" t="s">
        <v>209</v>
      </c>
      <c r="I1316">
        <f t="shared" si="42"/>
        <v>2022</v>
      </c>
      <c r="J1316" t="s">
        <v>22</v>
      </c>
      <c r="K1316" s="103">
        <v>0</v>
      </c>
      <c r="L1316" s="78">
        <v>0</v>
      </c>
    </row>
    <row r="1317" spans="1:12" ht="12.5" customHeight="1" x14ac:dyDescent="0.25">
      <c r="A1317" t="str">
        <f t="shared" si="43"/>
        <v>Function_08Application_212022</v>
      </c>
      <c r="B1317">
        <v>1314</v>
      </c>
      <c r="C1317" t="s">
        <v>374</v>
      </c>
      <c r="D1317" t="str">
        <f>VLOOKUP($C1317,'Look-Ups'!$C$2:$G$32,D$1-2,0)</f>
        <v>Function_08</v>
      </c>
      <c r="E1317" t="str">
        <f>VLOOKUP($C1317,'Look-Ups'!$C$2:$G$32,E$1-2,0)</f>
        <v>Function_Simpl_05</v>
      </c>
      <c r="F1317" t="str">
        <f>VLOOKUP($C1317,'Look-Ups'!$C$2:$G$32,F$1-2,0)</f>
        <v>Segment_05</v>
      </c>
      <c r="G1317" t="str">
        <f>VLOOKUP($C1317,'Look-Ups'!$C$2:$G$32,G$1-2,0)</f>
        <v>Proc_Type_01</v>
      </c>
      <c r="H1317" t="s">
        <v>187</v>
      </c>
      <c r="I1317">
        <f t="shared" si="42"/>
        <v>2022</v>
      </c>
      <c r="J1317" t="s">
        <v>22</v>
      </c>
      <c r="K1317" s="103">
        <v>0</v>
      </c>
      <c r="L1317" s="78">
        <v>0</v>
      </c>
    </row>
    <row r="1318" spans="1:12" ht="12.5" customHeight="1" x14ac:dyDescent="0.25">
      <c r="A1318" t="str">
        <f t="shared" si="43"/>
        <v>Function_08Application_212022</v>
      </c>
      <c r="B1318">
        <v>1315</v>
      </c>
      <c r="C1318" t="s">
        <v>374</v>
      </c>
      <c r="D1318" t="str">
        <f>VLOOKUP($C1318,'Look-Ups'!$C$2:$G$32,D$1-2,0)</f>
        <v>Function_08</v>
      </c>
      <c r="E1318" t="str">
        <f>VLOOKUP($C1318,'Look-Ups'!$C$2:$G$32,E$1-2,0)</f>
        <v>Function_Simpl_05</v>
      </c>
      <c r="F1318" t="str">
        <f>VLOOKUP($C1318,'Look-Ups'!$C$2:$G$32,F$1-2,0)</f>
        <v>Segment_05</v>
      </c>
      <c r="G1318" t="str">
        <f>VLOOKUP($C1318,'Look-Ups'!$C$2:$G$32,G$1-2,0)</f>
        <v>Proc_Type_01</v>
      </c>
      <c r="H1318" t="s">
        <v>212</v>
      </c>
      <c r="I1318">
        <f t="shared" si="42"/>
        <v>2022</v>
      </c>
      <c r="J1318" t="s">
        <v>22</v>
      </c>
      <c r="K1318" s="103">
        <v>0</v>
      </c>
      <c r="L1318" s="78">
        <v>0</v>
      </c>
    </row>
    <row r="1319" spans="1:12" ht="12.5" customHeight="1" x14ac:dyDescent="0.25">
      <c r="A1319" t="str">
        <f t="shared" si="43"/>
        <v>Function_08Application_212022</v>
      </c>
      <c r="B1319">
        <v>1316</v>
      </c>
      <c r="C1319" t="s">
        <v>374</v>
      </c>
      <c r="D1319" t="str">
        <f>VLOOKUP($C1319,'Look-Ups'!$C$2:$G$32,D$1-2,0)</f>
        <v>Function_08</v>
      </c>
      <c r="E1319" t="str">
        <f>VLOOKUP($C1319,'Look-Ups'!$C$2:$G$32,E$1-2,0)</f>
        <v>Function_Simpl_05</v>
      </c>
      <c r="F1319" t="str">
        <f>VLOOKUP($C1319,'Look-Ups'!$C$2:$G$32,F$1-2,0)</f>
        <v>Segment_05</v>
      </c>
      <c r="G1319" t="str">
        <f>VLOOKUP($C1319,'Look-Ups'!$C$2:$G$32,G$1-2,0)</f>
        <v>Proc_Type_01</v>
      </c>
      <c r="H1319" t="s">
        <v>179</v>
      </c>
      <c r="I1319">
        <f t="shared" si="42"/>
        <v>2022</v>
      </c>
      <c r="J1319" t="s">
        <v>22</v>
      </c>
      <c r="K1319" s="103">
        <v>0.01</v>
      </c>
      <c r="L1319" s="78" t="s">
        <v>108</v>
      </c>
    </row>
    <row r="1320" spans="1:12" ht="12.5" customHeight="1" x14ac:dyDescent="0.25">
      <c r="A1320" t="str">
        <f t="shared" si="43"/>
        <v>Function_08Application_212022</v>
      </c>
      <c r="B1320">
        <v>1317</v>
      </c>
      <c r="C1320" t="s">
        <v>374</v>
      </c>
      <c r="D1320" t="str">
        <f>VLOOKUP($C1320,'Look-Ups'!$C$2:$G$32,D$1-2,0)</f>
        <v>Function_08</v>
      </c>
      <c r="E1320" t="str">
        <f>VLOOKUP($C1320,'Look-Ups'!$C$2:$G$32,E$1-2,0)</f>
        <v>Function_Simpl_05</v>
      </c>
      <c r="F1320" t="str">
        <f>VLOOKUP($C1320,'Look-Ups'!$C$2:$G$32,F$1-2,0)</f>
        <v>Segment_05</v>
      </c>
      <c r="G1320" t="str">
        <f>VLOOKUP($C1320,'Look-Ups'!$C$2:$G$32,G$1-2,0)</f>
        <v>Proc_Type_01</v>
      </c>
      <c r="H1320" t="s">
        <v>156</v>
      </c>
      <c r="I1320">
        <f t="shared" si="42"/>
        <v>2022</v>
      </c>
      <c r="J1320" t="s">
        <v>22</v>
      </c>
      <c r="K1320" s="103">
        <v>0.05</v>
      </c>
      <c r="L1320" s="78" t="s">
        <v>108</v>
      </c>
    </row>
    <row r="1321" spans="1:12" ht="12.5" customHeight="1" x14ac:dyDescent="0.25">
      <c r="A1321" t="str">
        <f t="shared" si="43"/>
        <v>Function_08Application_212022</v>
      </c>
      <c r="B1321">
        <v>1318</v>
      </c>
      <c r="C1321" t="s">
        <v>374</v>
      </c>
      <c r="D1321" t="str">
        <f>VLOOKUP($C1321,'Look-Ups'!$C$2:$G$32,D$1-2,0)</f>
        <v>Function_08</v>
      </c>
      <c r="E1321" t="str">
        <f>VLOOKUP($C1321,'Look-Ups'!$C$2:$G$32,E$1-2,0)</f>
        <v>Function_Simpl_05</v>
      </c>
      <c r="F1321" t="str">
        <f>VLOOKUP($C1321,'Look-Ups'!$C$2:$G$32,F$1-2,0)</f>
        <v>Segment_05</v>
      </c>
      <c r="G1321" t="str">
        <f>VLOOKUP($C1321,'Look-Ups'!$C$2:$G$32,G$1-2,0)</f>
        <v>Proc_Type_01</v>
      </c>
      <c r="H1321" t="s">
        <v>224</v>
      </c>
      <c r="I1321">
        <f t="shared" si="42"/>
        <v>2022</v>
      </c>
      <c r="J1321" t="s">
        <v>22</v>
      </c>
      <c r="K1321" s="103">
        <v>0</v>
      </c>
      <c r="L1321" s="78">
        <v>0</v>
      </c>
    </row>
    <row r="1322" spans="1:12" ht="12.5" customHeight="1" x14ac:dyDescent="0.25">
      <c r="A1322" t="str">
        <f t="shared" si="43"/>
        <v>Function_08Application_212022</v>
      </c>
      <c r="B1322">
        <v>1319</v>
      </c>
      <c r="C1322" t="s">
        <v>374</v>
      </c>
      <c r="D1322" t="str">
        <f>VLOOKUP($C1322,'Look-Ups'!$C$2:$G$32,D$1-2,0)</f>
        <v>Function_08</v>
      </c>
      <c r="E1322" t="str">
        <f>VLOOKUP($C1322,'Look-Ups'!$C$2:$G$32,E$1-2,0)</f>
        <v>Function_Simpl_05</v>
      </c>
      <c r="F1322" t="str">
        <f>VLOOKUP($C1322,'Look-Ups'!$C$2:$G$32,F$1-2,0)</f>
        <v>Segment_05</v>
      </c>
      <c r="G1322" t="str">
        <f>VLOOKUP($C1322,'Look-Ups'!$C$2:$G$32,G$1-2,0)</f>
        <v>Proc_Type_01</v>
      </c>
      <c r="H1322" t="s">
        <v>182</v>
      </c>
      <c r="I1322">
        <f t="shared" si="42"/>
        <v>2022</v>
      </c>
      <c r="J1322" t="s">
        <v>22</v>
      </c>
      <c r="K1322" s="103">
        <v>0</v>
      </c>
      <c r="L1322" s="78">
        <v>0</v>
      </c>
    </row>
    <row r="1323" spans="1:12" ht="12.5" customHeight="1" x14ac:dyDescent="0.25">
      <c r="A1323" t="str">
        <f t="shared" si="43"/>
        <v>Function_08Application_212022</v>
      </c>
      <c r="B1323">
        <v>1320</v>
      </c>
      <c r="C1323" t="s">
        <v>374</v>
      </c>
      <c r="D1323" t="str">
        <f>VLOOKUP($C1323,'Look-Ups'!$C$2:$G$32,D$1-2,0)</f>
        <v>Function_08</v>
      </c>
      <c r="E1323" t="str">
        <f>VLOOKUP($C1323,'Look-Ups'!$C$2:$G$32,E$1-2,0)</f>
        <v>Function_Simpl_05</v>
      </c>
      <c r="F1323" t="str">
        <f>VLOOKUP($C1323,'Look-Ups'!$C$2:$G$32,F$1-2,0)</f>
        <v>Segment_05</v>
      </c>
      <c r="G1323" t="str">
        <f>VLOOKUP($C1323,'Look-Ups'!$C$2:$G$32,G$1-2,0)</f>
        <v>Proc_Type_01</v>
      </c>
      <c r="H1323" t="s">
        <v>171</v>
      </c>
      <c r="I1323">
        <f t="shared" si="42"/>
        <v>2022</v>
      </c>
      <c r="J1323" t="s">
        <v>22</v>
      </c>
      <c r="K1323" s="103">
        <v>0</v>
      </c>
      <c r="L1323" s="78">
        <v>0</v>
      </c>
    </row>
    <row r="1324" spans="1:12" ht="12.5" customHeight="1" x14ac:dyDescent="0.25">
      <c r="A1324" t="str">
        <f t="shared" si="43"/>
        <v>Function_08Application_212022</v>
      </c>
      <c r="B1324">
        <v>1321</v>
      </c>
      <c r="C1324" t="s">
        <v>374</v>
      </c>
      <c r="D1324" t="str">
        <f>VLOOKUP($C1324,'Look-Ups'!$C$2:$G$32,D$1-2,0)</f>
        <v>Function_08</v>
      </c>
      <c r="E1324" t="str">
        <f>VLOOKUP($C1324,'Look-Ups'!$C$2:$G$32,E$1-2,0)</f>
        <v>Function_Simpl_05</v>
      </c>
      <c r="F1324" t="str">
        <f>VLOOKUP($C1324,'Look-Ups'!$C$2:$G$32,F$1-2,0)</f>
        <v>Segment_05</v>
      </c>
      <c r="G1324" t="str">
        <f>VLOOKUP($C1324,'Look-Ups'!$C$2:$G$32,G$1-2,0)</f>
        <v>Proc_Type_01</v>
      </c>
      <c r="H1324" t="s">
        <v>242</v>
      </c>
      <c r="I1324">
        <f t="shared" si="42"/>
        <v>2022</v>
      </c>
      <c r="J1324" t="s">
        <v>22</v>
      </c>
      <c r="K1324" s="103">
        <v>0</v>
      </c>
      <c r="L1324" s="78">
        <v>0</v>
      </c>
    </row>
    <row r="1325" spans="1:12" ht="12.5" customHeight="1" x14ac:dyDescent="0.25">
      <c r="A1325" t="str">
        <f t="shared" si="43"/>
        <v>Function_08Application_212022</v>
      </c>
      <c r="B1325">
        <v>1322</v>
      </c>
      <c r="C1325" t="s">
        <v>374</v>
      </c>
      <c r="D1325" t="str">
        <f>VLOOKUP($C1325,'Look-Ups'!$C$2:$G$32,D$1-2,0)</f>
        <v>Function_08</v>
      </c>
      <c r="E1325" t="str">
        <f>VLOOKUP($C1325,'Look-Ups'!$C$2:$G$32,E$1-2,0)</f>
        <v>Function_Simpl_05</v>
      </c>
      <c r="F1325" t="str">
        <f>VLOOKUP($C1325,'Look-Ups'!$C$2:$G$32,F$1-2,0)</f>
        <v>Segment_05</v>
      </c>
      <c r="G1325" t="str">
        <f>VLOOKUP($C1325,'Look-Ups'!$C$2:$G$32,G$1-2,0)</f>
        <v>Proc_Type_01</v>
      </c>
      <c r="H1325" t="s">
        <v>238</v>
      </c>
      <c r="I1325">
        <f t="shared" si="42"/>
        <v>2022</v>
      </c>
      <c r="J1325" t="s">
        <v>22</v>
      </c>
      <c r="K1325" s="103">
        <v>0</v>
      </c>
      <c r="L1325" s="78">
        <v>0</v>
      </c>
    </row>
    <row r="1326" spans="1:12" ht="12.5" customHeight="1" x14ac:dyDescent="0.25">
      <c r="A1326" t="str">
        <f t="shared" si="43"/>
        <v>Function_08Application_212022</v>
      </c>
      <c r="B1326">
        <v>1323</v>
      </c>
      <c r="C1326" t="s">
        <v>374</v>
      </c>
      <c r="D1326" t="str">
        <f>VLOOKUP($C1326,'Look-Ups'!$C$2:$G$32,D$1-2,0)</f>
        <v>Function_08</v>
      </c>
      <c r="E1326" t="str">
        <f>VLOOKUP($C1326,'Look-Ups'!$C$2:$G$32,E$1-2,0)</f>
        <v>Function_Simpl_05</v>
      </c>
      <c r="F1326" t="str">
        <f>VLOOKUP($C1326,'Look-Ups'!$C$2:$G$32,F$1-2,0)</f>
        <v>Segment_05</v>
      </c>
      <c r="G1326" t="str">
        <f>VLOOKUP($C1326,'Look-Ups'!$C$2:$G$32,G$1-2,0)</f>
        <v>Proc_Type_01</v>
      </c>
      <c r="H1326" t="s">
        <v>195</v>
      </c>
      <c r="I1326">
        <f t="shared" ref="I1326:I1389" si="44">I971+1</f>
        <v>2022</v>
      </c>
      <c r="J1326" t="s">
        <v>22</v>
      </c>
      <c r="K1326" s="103">
        <v>0</v>
      </c>
      <c r="L1326" s="78">
        <v>0</v>
      </c>
    </row>
    <row r="1327" spans="1:12" ht="12.5" customHeight="1" x14ac:dyDescent="0.25">
      <c r="A1327" t="str">
        <f t="shared" si="43"/>
        <v>Function_08Application_212022</v>
      </c>
      <c r="B1327">
        <v>1324</v>
      </c>
      <c r="C1327" t="s">
        <v>374</v>
      </c>
      <c r="D1327" t="str">
        <f>VLOOKUP($C1327,'Look-Ups'!$C$2:$G$32,D$1-2,0)</f>
        <v>Function_08</v>
      </c>
      <c r="E1327" t="str">
        <f>VLOOKUP($C1327,'Look-Ups'!$C$2:$G$32,E$1-2,0)</f>
        <v>Function_Simpl_05</v>
      </c>
      <c r="F1327" t="str">
        <f>VLOOKUP($C1327,'Look-Ups'!$C$2:$G$32,F$1-2,0)</f>
        <v>Segment_05</v>
      </c>
      <c r="G1327" t="str">
        <f>VLOOKUP($C1327,'Look-Ups'!$C$2:$G$32,G$1-2,0)</f>
        <v>Proc_Type_01</v>
      </c>
      <c r="H1327" t="s">
        <v>244</v>
      </c>
      <c r="I1327">
        <f t="shared" si="44"/>
        <v>2022</v>
      </c>
      <c r="J1327" t="s">
        <v>22</v>
      </c>
      <c r="K1327" s="103">
        <v>0.41999999999999993</v>
      </c>
      <c r="L1327" s="78" t="s">
        <v>107</v>
      </c>
    </row>
    <row r="1328" spans="1:12" ht="12.5" customHeight="1" x14ac:dyDescent="0.25">
      <c r="A1328" t="str">
        <f t="shared" si="43"/>
        <v>Function_09Application_222022</v>
      </c>
      <c r="B1328">
        <v>1325</v>
      </c>
      <c r="C1328" t="s">
        <v>375</v>
      </c>
      <c r="D1328" t="str">
        <f>VLOOKUP($C1328,'Look-Ups'!$C$2:$G$32,D$1-2,0)</f>
        <v>Function_09</v>
      </c>
      <c r="E1328" t="str">
        <f>VLOOKUP($C1328,'Look-Ups'!$C$2:$G$32,E$1-2,0)</f>
        <v>Function_Simpl_07</v>
      </c>
      <c r="F1328" t="str">
        <f>VLOOKUP($C1328,'Look-Ups'!$C$2:$G$32,F$1-2,0)</f>
        <v>Segment_06</v>
      </c>
      <c r="G1328" t="str">
        <f>VLOOKUP($C1328,'Look-Ups'!$C$2:$G$32,G$1-2,0)</f>
        <v>Proc_Type_01</v>
      </c>
      <c r="H1328" t="s">
        <v>215</v>
      </c>
      <c r="I1328">
        <f t="shared" si="44"/>
        <v>2022</v>
      </c>
      <c r="J1328" t="s">
        <v>22</v>
      </c>
      <c r="K1328" s="103">
        <v>0</v>
      </c>
      <c r="L1328" s="78">
        <v>0</v>
      </c>
    </row>
    <row r="1329" spans="1:12" ht="12.5" customHeight="1" x14ac:dyDescent="0.25">
      <c r="A1329" t="str">
        <f t="shared" si="43"/>
        <v>Function_09Application_222022</v>
      </c>
      <c r="B1329">
        <v>1326</v>
      </c>
      <c r="C1329" t="s">
        <v>375</v>
      </c>
      <c r="D1329" t="str">
        <f>VLOOKUP($C1329,'Look-Ups'!$C$2:$G$32,D$1-2,0)</f>
        <v>Function_09</v>
      </c>
      <c r="E1329" t="str">
        <f>VLOOKUP($C1329,'Look-Ups'!$C$2:$G$32,E$1-2,0)</f>
        <v>Function_Simpl_07</v>
      </c>
      <c r="F1329" t="str">
        <f>VLOOKUP($C1329,'Look-Ups'!$C$2:$G$32,F$1-2,0)</f>
        <v>Segment_06</v>
      </c>
      <c r="G1329" t="str">
        <f>VLOOKUP($C1329,'Look-Ups'!$C$2:$G$32,G$1-2,0)</f>
        <v>Proc_Type_01</v>
      </c>
      <c r="H1329" t="s">
        <v>200</v>
      </c>
      <c r="I1329">
        <f t="shared" si="44"/>
        <v>2022</v>
      </c>
      <c r="J1329" t="s">
        <v>22</v>
      </c>
      <c r="K1329" s="103">
        <v>0</v>
      </c>
      <c r="L1329" s="78">
        <v>0</v>
      </c>
    </row>
    <row r="1330" spans="1:12" ht="12.5" customHeight="1" x14ac:dyDescent="0.25">
      <c r="A1330" t="str">
        <f t="shared" si="43"/>
        <v>Function_09Application_222022</v>
      </c>
      <c r="B1330">
        <v>1327</v>
      </c>
      <c r="C1330" t="s">
        <v>375</v>
      </c>
      <c r="D1330" t="str">
        <f>VLOOKUP($C1330,'Look-Ups'!$C$2:$G$32,D$1-2,0)</f>
        <v>Function_09</v>
      </c>
      <c r="E1330" t="str">
        <f>VLOOKUP($C1330,'Look-Ups'!$C$2:$G$32,E$1-2,0)</f>
        <v>Function_Simpl_07</v>
      </c>
      <c r="F1330" t="str">
        <f>VLOOKUP($C1330,'Look-Ups'!$C$2:$G$32,F$1-2,0)</f>
        <v>Segment_06</v>
      </c>
      <c r="G1330" t="str">
        <f>VLOOKUP($C1330,'Look-Ups'!$C$2:$G$32,G$1-2,0)</f>
        <v>Proc_Type_01</v>
      </c>
      <c r="H1330" t="s">
        <v>219</v>
      </c>
      <c r="I1330">
        <f t="shared" si="44"/>
        <v>2022</v>
      </c>
      <c r="J1330" t="s">
        <v>22</v>
      </c>
      <c r="K1330" s="103">
        <v>0</v>
      </c>
      <c r="L1330" s="78">
        <v>0</v>
      </c>
    </row>
    <row r="1331" spans="1:12" ht="12.5" customHeight="1" x14ac:dyDescent="0.25">
      <c r="A1331" t="str">
        <f t="shared" si="43"/>
        <v>Function_09Application_222022</v>
      </c>
      <c r="B1331">
        <v>1328</v>
      </c>
      <c r="C1331" t="s">
        <v>375</v>
      </c>
      <c r="D1331" t="str">
        <f>VLOOKUP($C1331,'Look-Ups'!$C$2:$G$32,D$1-2,0)</f>
        <v>Function_09</v>
      </c>
      <c r="E1331" t="str">
        <f>VLOOKUP($C1331,'Look-Ups'!$C$2:$G$32,E$1-2,0)</f>
        <v>Function_Simpl_07</v>
      </c>
      <c r="F1331" t="str">
        <f>VLOOKUP($C1331,'Look-Ups'!$C$2:$G$32,F$1-2,0)</f>
        <v>Segment_06</v>
      </c>
      <c r="G1331" t="str">
        <f>VLOOKUP($C1331,'Look-Ups'!$C$2:$G$32,G$1-2,0)</f>
        <v>Proc_Type_01</v>
      </c>
      <c r="H1331" t="s">
        <v>187</v>
      </c>
      <c r="I1331">
        <f t="shared" si="44"/>
        <v>2022</v>
      </c>
      <c r="J1331" t="s">
        <v>22</v>
      </c>
      <c r="K1331" s="103">
        <v>0</v>
      </c>
      <c r="L1331" s="78">
        <v>0</v>
      </c>
    </row>
    <row r="1332" spans="1:12" ht="12.5" customHeight="1" x14ac:dyDescent="0.25">
      <c r="A1332" t="str">
        <f t="shared" si="43"/>
        <v>Function_09Application_222022</v>
      </c>
      <c r="B1332">
        <v>1329</v>
      </c>
      <c r="C1332" t="s">
        <v>375</v>
      </c>
      <c r="D1332" t="str">
        <f>VLOOKUP($C1332,'Look-Ups'!$C$2:$G$32,D$1-2,0)</f>
        <v>Function_09</v>
      </c>
      <c r="E1332" t="str">
        <f>VLOOKUP($C1332,'Look-Ups'!$C$2:$G$32,E$1-2,0)</f>
        <v>Function_Simpl_07</v>
      </c>
      <c r="F1332" t="str">
        <f>VLOOKUP($C1332,'Look-Ups'!$C$2:$G$32,F$1-2,0)</f>
        <v>Segment_06</v>
      </c>
      <c r="G1332" t="str">
        <f>VLOOKUP($C1332,'Look-Ups'!$C$2:$G$32,G$1-2,0)</f>
        <v>Proc_Type_01</v>
      </c>
      <c r="H1332" t="s">
        <v>209</v>
      </c>
      <c r="I1332">
        <f t="shared" si="44"/>
        <v>2022</v>
      </c>
      <c r="J1332" t="s">
        <v>22</v>
      </c>
      <c r="K1332" s="103">
        <v>0</v>
      </c>
      <c r="L1332" s="78">
        <v>0</v>
      </c>
    </row>
    <row r="1333" spans="1:12" ht="12.5" customHeight="1" x14ac:dyDescent="0.25">
      <c r="A1333" t="str">
        <f t="shared" si="43"/>
        <v>Function_09Application_222022</v>
      </c>
      <c r="B1333">
        <v>1330</v>
      </c>
      <c r="C1333" t="s">
        <v>375</v>
      </c>
      <c r="D1333" t="str">
        <f>VLOOKUP($C1333,'Look-Ups'!$C$2:$G$32,D$1-2,0)</f>
        <v>Function_09</v>
      </c>
      <c r="E1333" t="str">
        <f>VLOOKUP($C1333,'Look-Ups'!$C$2:$G$32,E$1-2,0)</f>
        <v>Function_Simpl_07</v>
      </c>
      <c r="F1333" t="str">
        <f>VLOOKUP($C1333,'Look-Ups'!$C$2:$G$32,F$1-2,0)</f>
        <v>Segment_06</v>
      </c>
      <c r="G1333" t="str">
        <f>VLOOKUP($C1333,'Look-Ups'!$C$2:$G$32,G$1-2,0)</f>
        <v>Proc_Type_01</v>
      </c>
      <c r="H1333" t="s">
        <v>221</v>
      </c>
      <c r="I1333">
        <f t="shared" si="44"/>
        <v>2022</v>
      </c>
      <c r="J1333" t="s">
        <v>22</v>
      </c>
      <c r="K1333" s="103">
        <v>0</v>
      </c>
      <c r="L1333" s="78">
        <v>0</v>
      </c>
    </row>
    <row r="1334" spans="1:12" ht="12.5" customHeight="1" x14ac:dyDescent="0.25">
      <c r="A1334" t="str">
        <f t="shared" si="43"/>
        <v>Function_09Application_222022</v>
      </c>
      <c r="B1334">
        <v>1331</v>
      </c>
      <c r="C1334" t="s">
        <v>375</v>
      </c>
      <c r="D1334" t="str">
        <f>VLOOKUP($C1334,'Look-Ups'!$C$2:$G$32,D$1-2,0)</f>
        <v>Function_09</v>
      </c>
      <c r="E1334" t="str">
        <f>VLOOKUP($C1334,'Look-Ups'!$C$2:$G$32,E$1-2,0)</f>
        <v>Function_Simpl_07</v>
      </c>
      <c r="F1334" t="str">
        <f>VLOOKUP($C1334,'Look-Ups'!$C$2:$G$32,F$1-2,0)</f>
        <v>Segment_06</v>
      </c>
      <c r="G1334" t="str">
        <f>VLOOKUP($C1334,'Look-Ups'!$C$2:$G$32,G$1-2,0)</f>
        <v>Proc_Type_01</v>
      </c>
      <c r="H1334" t="s">
        <v>236</v>
      </c>
      <c r="I1334">
        <f t="shared" si="44"/>
        <v>2022</v>
      </c>
      <c r="J1334" t="s">
        <v>22</v>
      </c>
      <c r="K1334" s="103">
        <v>0</v>
      </c>
      <c r="L1334" s="78">
        <v>0</v>
      </c>
    </row>
    <row r="1335" spans="1:12" ht="12.5" customHeight="1" x14ac:dyDescent="0.25">
      <c r="A1335" t="str">
        <f t="shared" si="43"/>
        <v>Function_09Application_222022</v>
      </c>
      <c r="B1335">
        <v>1332</v>
      </c>
      <c r="C1335" t="s">
        <v>375</v>
      </c>
      <c r="D1335" t="str">
        <f>VLOOKUP($C1335,'Look-Ups'!$C$2:$G$32,D$1-2,0)</f>
        <v>Function_09</v>
      </c>
      <c r="E1335" t="str">
        <f>VLOOKUP($C1335,'Look-Ups'!$C$2:$G$32,E$1-2,0)</f>
        <v>Function_Simpl_07</v>
      </c>
      <c r="F1335" t="str">
        <f>VLOOKUP($C1335,'Look-Ups'!$C$2:$G$32,F$1-2,0)</f>
        <v>Segment_06</v>
      </c>
      <c r="G1335" t="str">
        <f>VLOOKUP($C1335,'Look-Ups'!$C$2:$G$32,G$1-2,0)</f>
        <v>Proc_Type_01</v>
      </c>
      <c r="H1335" t="s">
        <v>156</v>
      </c>
      <c r="I1335">
        <f t="shared" si="44"/>
        <v>2022</v>
      </c>
      <c r="J1335" t="s">
        <v>22</v>
      </c>
      <c r="K1335" s="103">
        <v>0</v>
      </c>
      <c r="L1335" s="78">
        <v>0</v>
      </c>
    </row>
    <row r="1336" spans="1:12" ht="12.5" customHeight="1" x14ac:dyDescent="0.25">
      <c r="A1336" t="str">
        <f t="shared" si="43"/>
        <v>Function_09Application_222022</v>
      </c>
      <c r="B1336">
        <v>1333</v>
      </c>
      <c r="C1336" t="s">
        <v>375</v>
      </c>
      <c r="D1336" t="str">
        <f>VLOOKUP($C1336,'Look-Ups'!$C$2:$G$32,D$1-2,0)</f>
        <v>Function_09</v>
      </c>
      <c r="E1336" t="str">
        <f>VLOOKUP($C1336,'Look-Ups'!$C$2:$G$32,E$1-2,0)</f>
        <v>Function_Simpl_07</v>
      </c>
      <c r="F1336" t="str">
        <f>VLOOKUP($C1336,'Look-Ups'!$C$2:$G$32,F$1-2,0)</f>
        <v>Segment_06</v>
      </c>
      <c r="G1336" t="str">
        <f>VLOOKUP($C1336,'Look-Ups'!$C$2:$G$32,G$1-2,0)</f>
        <v>Proc_Type_01</v>
      </c>
      <c r="H1336" t="s">
        <v>160</v>
      </c>
      <c r="I1336">
        <f t="shared" si="44"/>
        <v>2022</v>
      </c>
      <c r="J1336" t="s">
        <v>22</v>
      </c>
      <c r="K1336" s="103">
        <v>0</v>
      </c>
      <c r="L1336" s="78">
        <v>0</v>
      </c>
    </row>
    <row r="1337" spans="1:12" ht="12.5" customHeight="1" x14ac:dyDescent="0.25">
      <c r="A1337" t="str">
        <f t="shared" si="43"/>
        <v>Function_09Application_222022</v>
      </c>
      <c r="B1337">
        <v>1334</v>
      </c>
      <c r="C1337" t="s">
        <v>375</v>
      </c>
      <c r="D1337" t="str">
        <f>VLOOKUP($C1337,'Look-Ups'!$C$2:$G$32,D$1-2,0)</f>
        <v>Function_09</v>
      </c>
      <c r="E1337" t="str">
        <f>VLOOKUP($C1337,'Look-Ups'!$C$2:$G$32,E$1-2,0)</f>
        <v>Function_Simpl_07</v>
      </c>
      <c r="F1337" t="str">
        <f>VLOOKUP($C1337,'Look-Ups'!$C$2:$G$32,F$1-2,0)</f>
        <v>Segment_06</v>
      </c>
      <c r="G1337" t="str">
        <f>VLOOKUP($C1337,'Look-Ups'!$C$2:$G$32,G$1-2,0)</f>
        <v>Proc_Type_01</v>
      </c>
      <c r="H1337" t="s">
        <v>167</v>
      </c>
      <c r="I1337">
        <f t="shared" si="44"/>
        <v>2022</v>
      </c>
      <c r="J1337" t="s">
        <v>22</v>
      </c>
      <c r="K1337" s="103">
        <v>0</v>
      </c>
      <c r="L1337" s="78">
        <v>0</v>
      </c>
    </row>
    <row r="1338" spans="1:12" ht="12.5" customHeight="1" x14ac:dyDescent="0.25">
      <c r="A1338" t="str">
        <f t="shared" si="43"/>
        <v>Function_09Application_222022</v>
      </c>
      <c r="B1338">
        <v>1335</v>
      </c>
      <c r="C1338" t="s">
        <v>375</v>
      </c>
      <c r="D1338" t="str">
        <f>VLOOKUP($C1338,'Look-Ups'!$C$2:$G$32,D$1-2,0)</f>
        <v>Function_09</v>
      </c>
      <c r="E1338" t="str">
        <f>VLOOKUP($C1338,'Look-Ups'!$C$2:$G$32,E$1-2,0)</f>
        <v>Function_Simpl_07</v>
      </c>
      <c r="F1338" t="str">
        <f>VLOOKUP($C1338,'Look-Ups'!$C$2:$G$32,F$1-2,0)</f>
        <v>Segment_06</v>
      </c>
      <c r="G1338" t="str">
        <f>VLOOKUP($C1338,'Look-Ups'!$C$2:$G$32,G$1-2,0)</f>
        <v>Proc_Type_01</v>
      </c>
      <c r="H1338" t="s">
        <v>242</v>
      </c>
      <c r="I1338">
        <f t="shared" si="44"/>
        <v>2022</v>
      </c>
      <c r="J1338" t="s">
        <v>22</v>
      </c>
      <c r="K1338" s="103">
        <v>0</v>
      </c>
      <c r="L1338" s="78">
        <v>0</v>
      </c>
    </row>
    <row r="1339" spans="1:12" ht="12.5" customHeight="1" x14ac:dyDescent="0.25">
      <c r="A1339" t="str">
        <f t="shared" si="43"/>
        <v>Function_09Application_222022</v>
      </c>
      <c r="B1339">
        <v>1336</v>
      </c>
      <c r="C1339" t="s">
        <v>375</v>
      </c>
      <c r="D1339" t="str">
        <f>VLOOKUP($C1339,'Look-Ups'!$C$2:$G$32,D$1-2,0)</f>
        <v>Function_09</v>
      </c>
      <c r="E1339" t="str">
        <f>VLOOKUP($C1339,'Look-Ups'!$C$2:$G$32,E$1-2,0)</f>
        <v>Function_Simpl_07</v>
      </c>
      <c r="F1339" t="str">
        <f>VLOOKUP($C1339,'Look-Ups'!$C$2:$G$32,F$1-2,0)</f>
        <v>Segment_06</v>
      </c>
      <c r="G1339" t="str">
        <f>VLOOKUP($C1339,'Look-Ups'!$C$2:$G$32,G$1-2,0)</f>
        <v>Proc_Type_01</v>
      </c>
      <c r="H1339" t="s">
        <v>171</v>
      </c>
      <c r="I1339">
        <f t="shared" si="44"/>
        <v>2022</v>
      </c>
      <c r="J1339" t="s">
        <v>22</v>
      </c>
      <c r="K1339" s="103">
        <v>0</v>
      </c>
      <c r="L1339" s="78">
        <v>0</v>
      </c>
    </row>
    <row r="1340" spans="1:12" ht="12.5" customHeight="1" x14ac:dyDescent="0.25">
      <c r="A1340" t="str">
        <f t="shared" si="43"/>
        <v>Function_09Application_222022</v>
      </c>
      <c r="B1340">
        <v>1337</v>
      </c>
      <c r="C1340" t="s">
        <v>375</v>
      </c>
      <c r="D1340" t="str">
        <f>VLOOKUP($C1340,'Look-Ups'!$C$2:$G$32,D$1-2,0)</f>
        <v>Function_09</v>
      </c>
      <c r="E1340" t="str">
        <f>VLOOKUP($C1340,'Look-Ups'!$C$2:$G$32,E$1-2,0)</f>
        <v>Function_Simpl_07</v>
      </c>
      <c r="F1340" t="str">
        <f>VLOOKUP($C1340,'Look-Ups'!$C$2:$G$32,F$1-2,0)</f>
        <v>Segment_06</v>
      </c>
      <c r="G1340" t="str">
        <f>VLOOKUP($C1340,'Look-Ups'!$C$2:$G$32,G$1-2,0)</f>
        <v>Proc_Type_01</v>
      </c>
      <c r="H1340" t="s">
        <v>217</v>
      </c>
      <c r="I1340">
        <f t="shared" si="44"/>
        <v>2022</v>
      </c>
      <c r="J1340" t="s">
        <v>22</v>
      </c>
      <c r="K1340" s="103">
        <v>0</v>
      </c>
      <c r="L1340" s="78">
        <v>0</v>
      </c>
    </row>
    <row r="1341" spans="1:12" ht="12.5" customHeight="1" x14ac:dyDescent="0.25">
      <c r="A1341" t="str">
        <f t="shared" si="43"/>
        <v>Function_09Application_222022</v>
      </c>
      <c r="B1341">
        <v>1338</v>
      </c>
      <c r="C1341" t="s">
        <v>375</v>
      </c>
      <c r="D1341" t="str">
        <f>VLOOKUP($C1341,'Look-Ups'!$C$2:$G$32,D$1-2,0)</f>
        <v>Function_09</v>
      </c>
      <c r="E1341" t="str">
        <f>VLOOKUP($C1341,'Look-Ups'!$C$2:$G$32,E$1-2,0)</f>
        <v>Function_Simpl_07</v>
      </c>
      <c r="F1341" t="str">
        <f>VLOOKUP($C1341,'Look-Ups'!$C$2:$G$32,F$1-2,0)</f>
        <v>Segment_06</v>
      </c>
      <c r="G1341" t="str">
        <f>VLOOKUP($C1341,'Look-Ups'!$C$2:$G$32,G$1-2,0)</f>
        <v>Proc_Type_01</v>
      </c>
      <c r="H1341" t="s">
        <v>225</v>
      </c>
      <c r="I1341">
        <f t="shared" si="44"/>
        <v>2022</v>
      </c>
      <c r="J1341" t="s">
        <v>22</v>
      </c>
      <c r="K1341" s="103">
        <v>0</v>
      </c>
      <c r="L1341" s="78">
        <v>0</v>
      </c>
    </row>
    <row r="1342" spans="1:12" ht="12.5" customHeight="1" x14ac:dyDescent="0.25">
      <c r="A1342" t="str">
        <f t="shared" si="43"/>
        <v>Function_09Application_222022</v>
      </c>
      <c r="B1342">
        <v>1339</v>
      </c>
      <c r="C1342" t="s">
        <v>375</v>
      </c>
      <c r="D1342" t="str">
        <f>VLOOKUP($C1342,'Look-Ups'!$C$2:$G$32,D$1-2,0)</f>
        <v>Function_09</v>
      </c>
      <c r="E1342" t="str">
        <f>VLOOKUP($C1342,'Look-Ups'!$C$2:$G$32,E$1-2,0)</f>
        <v>Function_Simpl_07</v>
      </c>
      <c r="F1342" t="str">
        <f>VLOOKUP($C1342,'Look-Ups'!$C$2:$G$32,F$1-2,0)</f>
        <v>Segment_06</v>
      </c>
      <c r="G1342" t="str">
        <f>VLOOKUP($C1342,'Look-Ups'!$C$2:$G$32,G$1-2,0)</f>
        <v>Proc_Type_01</v>
      </c>
      <c r="H1342" t="s">
        <v>244</v>
      </c>
      <c r="I1342">
        <f t="shared" si="44"/>
        <v>2022</v>
      </c>
      <c r="J1342" t="s">
        <v>22</v>
      </c>
      <c r="K1342" s="103">
        <v>1</v>
      </c>
      <c r="L1342" s="78" t="s">
        <v>107</v>
      </c>
    </row>
    <row r="1343" spans="1:12" ht="12.5" customHeight="1" x14ac:dyDescent="0.25">
      <c r="A1343" t="str">
        <f t="shared" si="43"/>
        <v>Function_10Application_232022</v>
      </c>
      <c r="B1343">
        <v>1340</v>
      </c>
      <c r="C1343" t="s">
        <v>376</v>
      </c>
      <c r="D1343" t="str">
        <f>VLOOKUP($C1343,'Look-Ups'!$C$2:$G$32,D$1-2,0)</f>
        <v>Function_10</v>
      </c>
      <c r="E1343" t="str">
        <f>VLOOKUP($C1343,'Look-Ups'!$C$2:$G$32,E$1-2,0)</f>
        <v>Function_Simpl_07</v>
      </c>
      <c r="F1343" t="str">
        <f>VLOOKUP($C1343,'Look-Ups'!$C$2:$G$32,F$1-2,0)</f>
        <v>Segment_07</v>
      </c>
      <c r="G1343" t="str">
        <f>VLOOKUP($C1343,'Look-Ups'!$C$2:$G$32,G$1-2,0)</f>
        <v>Proc_Type_01</v>
      </c>
      <c r="H1343" t="s">
        <v>217</v>
      </c>
      <c r="I1343">
        <f t="shared" si="44"/>
        <v>2022</v>
      </c>
      <c r="J1343" t="s">
        <v>22</v>
      </c>
      <c r="K1343" s="103">
        <v>0</v>
      </c>
      <c r="L1343" s="78">
        <v>0</v>
      </c>
    </row>
    <row r="1344" spans="1:12" ht="12.5" customHeight="1" x14ac:dyDescent="0.25">
      <c r="A1344" t="str">
        <f t="shared" si="43"/>
        <v>Function_10Application_232022</v>
      </c>
      <c r="B1344">
        <v>1341</v>
      </c>
      <c r="C1344" t="s">
        <v>376</v>
      </c>
      <c r="D1344" t="str">
        <f>VLOOKUP($C1344,'Look-Ups'!$C$2:$G$32,D$1-2,0)</f>
        <v>Function_10</v>
      </c>
      <c r="E1344" t="str">
        <f>VLOOKUP($C1344,'Look-Ups'!$C$2:$G$32,E$1-2,0)</f>
        <v>Function_Simpl_07</v>
      </c>
      <c r="F1344" t="str">
        <f>VLOOKUP($C1344,'Look-Ups'!$C$2:$G$32,F$1-2,0)</f>
        <v>Segment_07</v>
      </c>
      <c r="G1344" t="str">
        <f>VLOOKUP($C1344,'Look-Ups'!$C$2:$G$32,G$1-2,0)</f>
        <v>Proc_Type_01</v>
      </c>
      <c r="H1344" t="s">
        <v>206</v>
      </c>
      <c r="I1344">
        <f t="shared" si="44"/>
        <v>2022</v>
      </c>
      <c r="J1344" t="s">
        <v>22</v>
      </c>
      <c r="K1344" s="103">
        <v>0</v>
      </c>
      <c r="L1344" s="78">
        <v>0</v>
      </c>
    </row>
    <row r="1345" spans="1:12" ht="12.5" customHeight="1" x14ac:dyDescent="0.25">
      <c r="A1345" t="str">
        <f t="shared" si="43"/>
        <v>Function_10Application_232022</v>
      </c>
      <c r="B1345">
        <v>1342</v>
      </c>
      <c r="C1345" t="s">
        <v>376</v>
      </c>
      <c r="D1345" t="str">
        <f>VLOOKUP($C1345,'Look-Ups'!$C$2:$G$32,D$1-2,0)</f>
        <v>Function_10</v>
      </c>
      <c r="E1345" t="str">
        <f>VLOOKUP($C1345,'Look-Ups'!$C$2:$G$32,E$1-2,0)</f>
        <v>Function_Simpl_07</v>
      </c>
      <c r="F1345" t="str">
        <f>VLOOKUP($C1345,'Look-Ups'!$C$2:$G$32,F$1-2,0)</f>
        <v>Segment_07</v>
      </c>
      <c r="G1345" t="str">
        <f>VLOOKUP($C1345,'Look-Ups'!$C$2:$G$32,G$1-2,0)</f>
        <v>Proc_Type_01</v>
      </c>
      <c r="H1345" t="s">
        <v>193</v>
      </c>
      <c r="I1345">
        <f t="shared" si="44"/>
        <v>2022</v>
      </c>
      <c r="J1345" t="s">
        <v>22</v>
      </c>
      <c r="K1345" s="103">
        <v>0</v>
      </c>
      <c r="L1345" s="78">
        <v>0</v>
      </c>
    </row>
    <row r="1346" spans="1:12" ht="12.5" customHeight="1" x14ac:dyDescent="0.25">
      <c r="A1346" t="str">
        <f t="shared" si="43"/>
        <v>Function_10Application_232022</v>
      </c>
      <c r="B1346">
        <v>1343</v>
      </c>
      <c r="C1346" t="s">
        <v>376</v>
      </c>
      <c r="D1346" t="str">
        <f>VLOOKUP($C1346,'Look-Ups'!$C$2:$G$32,D$1-2,0)</f>
        <v>Function_10</v>
      </c>
      <c r="E1346" t="str">
        <f>VLOOKUP($C1346,'Look-Ups'!$C$2:$G$32,E$1-2,0)</f>
        <v>Function_Simpl_07</v>
      </c>
      <c r="F1346" t="str">
        <f>VLOOKUP($C1346,'Look-Ups'!$C$2:$G$32,F$1-2,0)</f>
        <v>Segment_07</v>
      </c>
      <c r="G1346" t="str">
        <f>VLOOKUP($C1346,'Look-Ups'!$C$2:$G$32,G$1-2,0)</f>
        <v>Proc_Type_01</v>
      </c>
      <c r="H1346" t="s">
        <v>221</v>
      </c>
      <c r="I1346">
        <f t="shared" si="44"/>
        <v>2022</v>
      </c>
      <c r="J1346" t="s">
        <v>22</v>
      </c>
      <c r="K1346" s="103">
        <v>0</v>
      </c>
      <c r="L1346" s="78">
        <v>0</v>
      </c>
    </row>
    <row r="1347" spans="1:12" ht="12.5" customHeight="1" x14ac:dyDescent="0.25">
      <c r="A1347" t="str">
        <f t="shared" si="43"/>
        <v>Function_10Application_232022</v>
      </c>
      <c r="B1347">
        <v>1344</v>
      </c>
      <c r="C1347" t="s">
        <v>376</v>
      </c>
      <c r="D1347" t="str">
        <f>VLOOKUP($C1347,'Look-Ups'!$C$2:$G$32,D$1-2,0)</f>
        <v>Function_10</v>
      </c>
      <c r="E1347" t="str">
        <f>VLOOKUP($C1347,'Look-Ups'!$C$2:$G$32,E$1-2,0)</f>
        <v>Function_Simpl_07</v>
      </c>
      <c r="F1347" t="str">
        <f>VLOOKUP($C1347,'Look-Ups'!$C$2:$G$32,F$1-2,0)</f>
        <v>Segment_07</v>
      </c>
      <c r="G1347" t="str">
        <f>VLOOKUP($C1347,'Look-Ups'!$C$2:$G$32,G$1-2,0)</f>
        <v>Proc_Type_01</v>
      </c>
      <c r="H1347" t="s">
        <v>225</v>
      </c>
      <c r="I1347">
        <f t="shared" si="44"/>
        <v>2022</v>
      </c>
      <c r="J1347" t="s">
        <v>22</v>
      </c>
      <c r="K1347" s="103">
        <v>0</v>
      </c>
      <c r="L1347" s="78">
        <v>0</v>
      </c>
    </row>
    <row r="1348" spans="1:12" ht="12.5" customHeight="1" x14ac:dyDescent="0.25">
      <c r="A1348" t="str">
        <f t="shared" si="43"/>
        <v>Function_10Application_232022</v>
      </c>
      <c r="B1348">
        <v>1345</v>
      </c>
      <c r="C1348" t="s">
        <v>376</v>
      </c>
      <c r="D1348" t="str">
        <f>VLOOKUP($C1348,'Look-Ups'!$C$2:$G$32,D$1-2,0)</f>
        <v>Function_10</v>
      </c>
      <c r="E1348" t="str">
        <f>VLOOKUP($C1348,'Look-Ups'!$C$2:$G$32,E$1-2,0)</f>
        <v>Function_Simpl_07</v>
      </c>
      <c r="F1348" t="str">
        <f>VLOOKUP($C1348,'Look-Ups'!$C$2:$G$32,F$1-2,0)</f>
        <v>Segment_07</v>
      </c>
      <c r="G1348" t="str">
        <f>VLOOKUP($C1348,'Look-Ups'!$C$2:$G$32,G$1-2,0)</f>
        <v>Proc_Type_01</v>
      </c>
      <c r="H1348" t="s">
        <v>244</v>
      </c>
      <c r="I1348">
        <f t="shared" si="44"/>
        <v>2022</v>
      </c>
      <c r="J1348" t="s">
        <v>22</v>
      </c>
      <c r="K1348" s="103">
        <v>1</v>
      </c>
      <c r="L1348" s="78" t="s">
        <v>107</v>
      </c>
    </row>
    <row r="1349" spans="1:12" ht="12.5" customHeight="1" x14ac:dyDescent="0.25">
      <c r="A1349" t="str">
        <f t="shared" ref="A1349:A1412" si="45">D1349&amp;C1349&amp;I1349</f>
        <v>Function_11Application_242022</v>
      </c>
      <c r="B1349">
        <v>1346</v>
      </c>
      <c r="C1349" t="s">
        <v>377</v>
      </c>
      <c r="D1349" t="str">
        <f>VLOOKUP($C1349,'Look-Ups'!$C$2:$G$32,D$1-2,0)</f>
        <v>Function_11</v>
      </c>
      <c r="E1349" t="str">
        <f>VLOOKUP($C1349,'Look-Ups'!$C$2:$G$32,E$1-2,0)</f>
        <v>Function_Simpl_07</v>
      </c>
      <c r="F1349" t="str">
        <f>VLOOKUP($C1349,'Look-Ups'!$C$2:$G$32,F$1-2,0)</f>
        <v>Segment_07</v>
      </c>
      <c r="G1349" t="str">
        <f>VLOOKUP($C1349,'Look-Ups'!$C$2:$G$32,G$1-2,0)</f>
        <v>Proc_Type_01</v>
      </c>
      <c r="H1349" t="s">
        <v>217</v>
      </c>
      <c r="I1349">
        <f t="shared" si="44"/>
        <v>2022</v>
      </c>
      <c r="J1349" t="s">
        <v>22</v>
      </c>
      <c r="K1349" s="103">
        <v>0</v>
      </c>
      <c r="L1349" s="78">
        <v>0</v>
      </c>
    </row>
    <row r="1350" spans="1:12" ht="12.5" customHeight="1" x14ac:dyDescent="0.25">
      <c r="A1350" t="str">
        <f t="shared" si="45"/>
        <v>Function_11Application_242022</v>
      </c>
      <c r="B1350">
        <v>1347</v>
      </c>
      <c r="C1350" t="s">
        <v>377</v>
      </c>
      <c r="D1350" t="str">
        <f>VLOOKUP($C1350,'Look-Ups'!$C$2:$G$32,D$1-2,0)</f>
        <v>Function_11</v>
      </c>
      <c r="E1350" t="str">
        <f>VLOOKUP($C1350,'Look-Ups'!$C$2:$G$32,E$1-2,0)</f>
        <v>Function_Simpl_07</v>
      </c>
      <c r="F1350" t="str">
        <f>VLOOKUP($C1350,'Look-Ups'!$C$2:$G$32,F$1-2,0)</f>
        <v>Segment_07</v>
      </c>
      <c r="G1350" t="str">
        <f>VLOOKUP($C1350,'Look-Ups'!$C$2:$G$32,G$1-2,0)</f>
        <v>Proc_Type_01</v>
      </c>
      <c r="H1350" t="s">
        <v>206</v>
      </c>
      <c r="I1350">
        <f t="shared" si="44"/>
        <v>2022</v>
      </c>
      <c r="J1350" t="s">
        <v>22</v>
      </c>
      <c r="K1350" s="103">
        <v>0</v>
      </c>
      <c r="L1350" s="78">
        <v>0</v>
      </c>
    </row>
    <row r="1351" spans="1:12" ht="12.5" customHeight="1" x14ac:dyDescent="0.25">
      <c r="A1351" t="str">
        <f t="shared" si="45"/>
        <v>Function_11Application_242022</v>
      </c>
      <c r="B1351">
        <v>1348</v>
      </c>
      <c r="C1351" t="s">
        <v>377</v>
      </c>
      <c r="D1351" t="str">
        <f>VLOOKUP($C1351,'Look-Ups'!$C$2:$G$32,D$1-2,0)</f>
        <v>Function_11</v>
      </c>
      <c r="E1351" t="str">
        <f>VLOOKUP($C1351,'Look-Ups'!$C$2:$G$32,E$1-2,0)</f>
        <v>Function_Simpl_07</v>
      </c>
      <c r="F1351" t="str">
        <f>VLOOKUP($C1351,'Look-Ups'!$C$2:$G$32,F$1-2,0)</f>
        <v>Segment_07</v>
      </c>
      <c r="G1351" t="str">
        <f>VLOOKUP($C1351,'Look-Ups'!$C$2:$G$32,G$1-2,0)</f>
        <v>Proc_Type_01</v>
      </c>
      <c r="H1351" t="s">
        <v>193</v>
      </c>
      <c r="I1351">
        <f t="shared" si="44"/>
        <v>2022</v>
      </c>
      <c r="J1351" t="s">
        <v>22</v>
      </c>
      <c r="K1351" s="103">
        <v>0</v>
      </c>
      <c r="L1351" s="78">
        <v>0</v>
      </c>
    </row>
    <row r="1352" spans="1:12" ht="12.5" customHeight="1" x14ac:dyDescent="0.25">
      <c r="A1352" t="str">
        <f t="shared" si="45"/>
        <v>Function_11Application_242022</v>
      </c>
      <c r="B1352">
        <v>1349</v>
      </c>
      <c r="C1352" t="s">
        <v>377</v>
      </c>
      <c r="D1352" t="str">
        <f>VLOOKUP($C1352,'Look-Ups'!$C$2:$G$32,D$1-2,0)</f>
        <v>Function_11</v>
      </c>
      <c r="E1352" t="str">
        <f>VLOOKUP($C1352,'Look-Ups'!$C$2:$G$32,E$1-2,0)</f>
        <v>Function_Simpl_07</v>
      </c>
      <c r="F1352" t="str">
        <f>VLOOKUP($C1352,'Look-Ups'!$C$2:$G$32,F$1-2,0)</f>
        <v>Segment_07</v>
      </c>
      <c r="G1352" t="str">
        <f>VLOOKUP($C1352,'Look-Ups'!$C$2:$G$32,G$1-2,0)</f>
        <v>Proc_Type_01</v>
      </c>
      <c r="H1352" t="s">
        <v>221</v>
      </c>
      <c r="I1352">
        <f t="shared" si="44"/>
        <v>2022</v>
      </c>
      <c r="J1352" t="s">
        <v>22</v>
      </c>
      <c r="K1352" s="103">
        <v>0</v>
      </c>
      <c r="L1352" s="78">
        <v>0</v>
      </c>
    </row>
    <row r="1353" spans="1:12" ht="12.5" customHeight="1" x14ac:dyDescent="0.25">
      <c r="A1353" t="str">
        <f t="shared" si="45"/>
        <v>Function_11Application_242022</v>
      </c>
      <c r="B1353">
        <v>1350</v>
      </c>
      <c r="C1353" t="s">
        <v>377</v>
      </c>
      <c r="D1353" t="str">
        <f>VLOOKUP($C1353,'Look-Ups'!$C$2:$G$32,D$1-2,0)</f>
        <v>Function_11</v>
      </c>
      <c r="E1353" t="str">
        <f>VLOOKUP($C1353,'Look-Ups'!$C$2:$G$32,E$1-2,0)</f>
        <v>Function_Simpl_07</v>
      </c>
      <c r="F1353" t="str">
        <f>VLOOKUP($C1353,'Look-Ups'!$C$2:$G$32,F$1-2,0)</f>
        <v>Segment_07</v>
      </c>
      <c r="G1353" t="str">
        <f>VLOOKUP($C1353,'Look-Ups'!$C$2:$G$32,G$1-2,0)</f>
        <v>Proc_Type_01</v>
      </c>
      <c r="H1353" t="s">
        <v>225</v>
      </c>
      <c r="I1353">
        <f t="shared" si="44"/>
        <v>2022</v>
      </c>
      <c r="J1353" t="s">
        <v>22</v>
      </c>
      <c r="K1353" s="103">
        <v>0</v>
      </c>
      <c r="L1353" s="78">
        <v>0</v>
      </c>
    </row>
    <row r="1354" spans="1:12" ht="12.5" customHeight="1" x14ac:dyDescent="0.25">
      <c r="A1354" t="str">
        <f t="shared" si="45"/>
        <v>Function_11Application_242022</v>
      </c>
      <c r="B1354">
        <v>1351</v>
      </c>
      <c r="C1354" t="s">
        <v>377</v>
      </c>
      <c r="D1354" t="str">
        <f>VLOOKUP($C1354,'Look-Ups'!$C$2:$G$32,D$1-2,0)</f>
        <v>Function_11</v>
      </c>
      <c r="E1354" t="str">
        <f>VLOOKUP($C1354,'Look-Ups'!$C$2:$G$32,E$1-2,0)</f>
        <v>Function_Simpl_07</v>
      </c>
      <c r="F1354" t="str">
        <f>VLOOKUP($C1354,'Look-Ups'!$C$2:$G$32,F$1-2,0)</f>
        <v>Segment_07</v>
      </c>
      <c r="G1354" t="str">
        <f>VLOOKUP($C1354,'Look-Ups'!$C$2:$G$32,G$1-2,0)</f>
        <v>Proc_Type_01</v>
      </c>
      <c r="H1354" t="s">
        <v>244</v>
      </c>
      <c r="I1354">
        <f t="shared" si="44"/>
        <v>2022</v>
      </c>
      <c r="J1354" t="s">
        <v>22</v>
      </c>
      <c r="K1354" s="103">
        <v>1</v>
      </c>
      <c r="L1354" s="78" t="s">
        <v>107</v>
      </c>
    </row>
    <row r="1355" spans="1:12" ht="12.5" customHeight="1" x14ac:dyDescent="0.25">
      <c r="A1355" t="str">
        <f t="shared" si="45"/>
        <v>Function_12Application_252022</v>
      </c>
      <c r="B1355">
        <v>1352</v>
      </c>
      <c r="C1355" t="s">
        <v>378</v>
      </c>
      <c r="D1355" t="str">
        <f>VLOOKUP($C1355,'Look-Ups'!$C$2:$G$32,D$1-2,0)</f>
        <v>Function_12</v>
      </c>
      <c r="E1355" t="str">
        <f>VLOOKUP($C1355,'Look-Ups'!$C$2:$G$32,E$1-2,0)</f>
        <v>Function_Simpl_03</v>
      </c>
      <c r="F1355" t="str">
        <f>VLOOKUP($C1355,'Look-Ups'!$C$2:$G$32,F$1-2,0)</f>
        <v>Segment_08</v>
      </c>
      <c r="G1355" t="str">
        <f>VLOOKUP($C1355,'Look-Ups'!$C$2:$G$32,G$1-2,0)</f>
        <v>Proc_Type_03</v>
      </c>
      <c r="H1355" t="s">
        <v>215</v>
      </c>
      <c r="I1355">
        <f t="shared" si="44"/>
        <v>2022</v>
      </c>
      <c r="J1355" t="s">
        <v>22</v>
      </c>
      <c r="K1355" s="103">
        <v>0.82</v>
      </c>
      <c r="L1355" s="78" t="s">
        <v>107</v>
      </c>
    </row>
    <row r="1356" spans="1:12" ht="12.5" customHeight="1" x14ac:dyDescent="0.25">
      <c r="A1356" t="str">
        <f t="shared" si="45"/>
        <v>Function_12Application_252022</v>
      </c>
      <c r="B1356">
        <v>1353</v>
      </c>
      <c r="C1356" t="s">
        <v>378</v>
      </c>
      <c r="D1356" t="str">
        <f>VLOOKUP($C1356,'Look-Ups'!$C$2:$G$32,D$1-2,0)</f>
        <v>Function_12</v>
      </c>
      <c r="E1356" t="str">
        <f>VLOOKUP($C1356,'Look-Ups'!$C$2:$G$32,E$1-2,0)</f>
        <v>Function_Simpl_03</v>
      </c>
      <c r="F1356" t="str">
        <f>VLOOKUP($C1356,'Look-Ups'!$C$2:$G$32,F$1-2,0)</f>
        <v>Segment_08</v>
      </c>
      <c r="G1356" t="str">
        <f>VLOOKUP($C1356,'Look-Ups'!$C$2:$G$32,G$1-2,0)</f>
        <v>Proc_Type_03</v>
      </c>
      <c r="H1356" t="s">
        <v>161</v>
      </c>
      <c r="I1356">
        <f t="shared" si="44"/>
        <v>2022</v>
      </c>
      <c r="J1356" t="s">
        <v>22</v>
      </c>
      <c r="K1356" s="103">
        <v>0.18</v>
      </c>
      <c r="L1356" s="78" t="s">
        <v>107</v>
      </c>
    </row>
    <row r="1357" spans="1:12" ht="12.5" customHeight="1" x14ac:dyDescent="0.25">
      <c r="A1357" t="str">
        <f t="shared" si="45"/>
        <v>Function_12Application_252022</v>
      </c>
      <c r="B1357">
        <v>1354</v>
      </c>
      <c r="C1357" t="s">
        <v>378</v>
      </c>
      <c r="D1357" t="str">
        <f>VLOOKUP($C1357,'Look-Ups'!$C$2:$G$32,D$1-2,0)</f>
        <v>Function_12</v>
      </c>
      <c r="E1357" t="str">
        <f>VLOOKUP($C1357,'Look-Ups'!$C$2:$G$32,E$1-2,0)</f>
        <v>Function_Simpl_03</v>
      </c>
      <c r="F1357" t="str">
        <f>VLOOKUP($C1357,'Look-Ups'!$C$2:$G$32,F$1-2,0)</f>
        <v>Segment_08</v>
      </c>
      <c r="G1357" t="str">
        <f>VLOOKUP($C1357,'Look-Ups'!$C$2:$G$32,G$1-2,0)</f>
        <v>Proc_Type_03</v>
      </c>
      <c r="H1357" t="s">
        <v>195</v>
      </c>
      <c r="I1357">
        <f t="shared" si="44"/>
        <v>2022</v>
      </c>
      <c r="J1357" t="s">
        <v>22</v>
      </c>
      <c r="K1357" s="103">
        <v>0</v>
      </c>
      <c r="L1357" s="78">
        <v>0</v>
      </c>
    </row>
    <row r="1358" spans="1:12" ht="12.5" customHeight="1" x14ac:dyDescent="0.25">
      <c r="A1358" t="str">
        <f t="shared" si="45"/>
        <v>Function_12Application_252022</v>
      </c>
      <c r="B1358">
        <v>1355</v>
      </c>
      <c r="C1358" t="s">
        <v>378</v>
      </c>
      <c r="D1358" t="str">
        <f>VLOOKUP($C1358,'Look-Ups'!$C$2:$G$32,D$1-2,0)</f>
        <v>Function_12</v>
      </c>
      <c r="E1358" t="str">
        <f>VLOOKUP($C1358,'Look-Ups'!$C$2:$G$32,E$1-2,0)</f>
        <v>Function_Simpl_03</v>
      </c>
      <c r="F1358" t="str">
        <f>VLOOKUP($C1358,'Look-Ups'!$C$2:$G$32,F$1-2,0)</f>
        <v>Segment_08</v>
      </c>
      <c r="G1358" t="str">
        <f>VLOOKUP($C1358,'Look-Ups'!$C$2:$G$32,G$1-2,0)</f>
        <v>Proc_Type_03</v>
      </c>
      <c r="H1358" t="s">
        <v>192</v>
      </c>
      <c r="I1358">
        <f t="shared" si="44"/>
        <v>2022</v>
      </c>
      <c r="J1358" t="s">
        <v>22</v>
      </c>
      <c r="K1358" s="103">
        <v>0</v>
      </c>
      <c r="L1358" s="78">
        <v>0</v>
      </c>
    </row>
    <row r="1359" spans="1:12" ht="12.5" customHeight="1" x14ac:dyDescent="0.25">
      <c r="A1359" t="str">
        <f t="shared" si="45"/>
        <v>Function_12Application_252022</v>
      </c>
      <c r="B1359">
        <v>1356</v>
      </c>
      <c r="C1359" t="s">
        <v>378</v>
      </c>
      <c r="D1359" t="str">
        <f>VLOOKUP($C1359,'Look-Ups'!$C$2:$G$32,D$1-2,0)</f>
        <v>Function_12</v>
      </c>
      <c r="E1359" t="str">
        <f>VLOOKUP($C1359,'Look-Ups'!$C$2:$G$32,E$1-2,0)</f>
        <v>Function_Simpl_03</v>
      </c>
      <c r="F1359" t="str">
        <f>VLOOKUP($C1359,'Look-Ups'!$C$2:$G$32,F$1-2,0)</f>
        <v>Segment_08</v>
      </c>
      <c r="G1359" t="str">
        <f>VLOOKUP($C1359,'Look-Ups'!$C$2:$G$32,G$1-2,0)</f>
        <v>Proc_Type_03</v>
      </c>
      <c r="H1359" t="s">
        <v>168</v>
      </c>
      <c r="I1359">
        <f t="shared" si="44"/>
        <v>2022</v>
      </c>
      <c r="J1359" t="s">
        <v>22</v>
      </c>
      <c r="K1359" s="103">
        <v>0</v>
      </c>
      <c r="L1359" s="78">
        <v>0</v>
      </c>
    </row>
    <row r="1360" spans="1:12" ht="12.5" customHeight="1" x14ac:dyDescent="0.25">
      <c r="A1360" t="str">
        <f t="shared" si="45"/>
        <v>Function_12Application_252022</v>
      </c>
      <c r="B1360">
        <v>1357</v>
      </c>
      <c r="C1360" t="s">
        <v>378</v>
      </c>
      <c r="D1360" t="str">
        <f>VLOOKUP($C1360,'Look-Ups'!$C$2:$G$32,D$1-2,0)</f>
        <v>Function_12</v>
      </c>
      <c r="E1360" t="str">
        <f>VLOOKUP($C1360,'Look-Ups'!$C$2:$G$32,E$1-2,0)</f>
        <v>Function_Simpl_03</v>
      </c>
      <c r="F1360" t="str">
        <f>VLOOKUP($C1360,'Look-Ups'!$C$2:$G$32,F$1-2,0)</f>
        <v>Segment_08</v>
      </c>
      <c r="G1360" t="str">
        <f>VLOOKUP($C1360,'Look-Ups'!$C$2:$G$32,G$1-2,0)</f>
        <v>Proc_Type_03</v>
      </c>
      <c r="H1360" t="s">
        <v>157</v>
      </c>
      <c r="I1360">
        <f t="shared" si="44"/>
        <v>2022</v>
      </c>
      <c r="J1360" t="s">
        <v>22</v>
      </c>
      <c r="K1360" s="103">
        <v>0</v>
      </c>
      <c r="L1360" s="78">
        <v>0</v>
      </c>
    </row>
    <row r="1361" spans="1:12" ht="12.5" customHeight="1" x14ac:dyDescent="0.25">
      <c r="A1361" t="str">
        <f t="shared" si="45"/>
        <v>Function_12Application_252022</v>
      </c>
      <c r="B1361">
        <v>1358</v>
      </c>
      <c r="C1361" t="s">
        <v>378</v>
      </c>
      <c r="D1361" t="str">
        <f>VLOOKUP($C1361,'Look-Ups'!$C$2:$G$32,D$1-2,0)</f>
        <v>Function_12</v>
      </c>
      <c r="E1361" t="str">
        <f>VLOOKUP($C1361,'Look-Ups'!$C$2:$G$32,E$1-2,0)</f>
        <v>Function_Simpl_03</v>
      </c>
      <c r="F1361" t="str">
        <f>VLOOKUP($C1361,'Look-Ups'!$C$2:$G$32,F$1-2,0)</f>
        <v>Segment_08</v>
      </c>
      <c r="G1361" t="str">
        <f>VLOOKUP($C1361,'Look-Ups'!$C$2:$G$32,G$1-2,0)</f>
        <v>Proc_Type_03</v>
      </c>
      <c r="H1361" t="s">
        <v>223</v>
      </c>
      <c r="I1361">
        <f t="shared" si="44"/>
        <v>2022</v>
      </c>
      <c r="J1361" t="s">
        <v>22</v>
      </c>
      <c r="K1361" s="103">
        <v>0</v>
      </c>
      <c r="L1361" s="78">
        <v>0</v>
      </c>
    </row>
    <row r="1362" spans="1:12" ht="12.5" customHeight="1" x14ac:dyDescent="0.25">
      <c r="A1362" t="str">
        <f t="shared" si="45"/>
        <v>Function_12Application_252022</v>
      </c>
      <c r="B1362">
        <v>1359</v>
      </c>
      <c r="C1362" t="s">
        <v>378</v>
      </c>
      <c r="D1362" t="str">
        <f>VLOOKUP($C1362,'Look-Ups'!$C$2:$G$32,D$1-2,0)</f>
        <v>Function_12</v>
      </c>
      <c r="E1362" t="str">
        <f>VLOOKUP($C1362,'Look-Ups'!$C$2:$G$32,E$1-2,0)</f>
        <v>Function_Simpl_03</v>
      </c>
      <c r="F1362" t="str">
        <f>VLOOKUP($C1362,'Look-Ups'!$C$2:$G$32,F$1-2,0)</f>
        <v>Segment_08</v>
      </c>
      <c r="G1362" t="str">
        <f>VLOOKUP($C1362,'Look-Ups'!$C$2:$G$32,G$1-2,0)</f>
        <v>Proc_Type_03</v>
      </c>
      <c r="H1362" t="s">
        <v>171</v>
      </c>
      <c r="I1362">
        <f t="shared" si="44"/>
        <v>2022</v>
      </c>
      <c r="J1362" t="s">
        <v>22</v>
      </c>
      <c r="K1362" s="103">
        <v>0</v>
      </c>
      <c r="L1362" s="78">
        <v>0</v>
      </c>
    </row>
    <row r="1363" spans="1:12" ht="12.5" customHeight="1" x14ac:dyDescent="0.25">
      <c r="A1363" t="str">
        <f t="shared" si="45"/>
        <v>Function_12Application_252022</v>
      </c>
      <c r="B1363">
        <v>1360</v>
      </c>
      <c r="C1363" t="s">
        <v>378</v>
      </c>
      <c r="D1363" t="str">
        <f>VLOOKUP($C1363,'Look-Ups'!$C$2:$G$32,D$1-2,0)</f>
        <v>Function_12</v>
      </c>
      <c r="E1363" t="str">
        <f>VLOOKUP($C1363,'Look-Ups'!$C$2:$G$32,E$1-2,0)</f>
        <v>Function_Simpl_03</v>
      </c>
      <c r="F1363" t="str">
        <f>VLOOKUP($C1363,'Look-Ups'!$C$2:$G$32,F$1-2,0)</f>
        <v>Segment_08</v>
      </c>
      <c r="G1363" t="str">
        <f>VLOOKUP($C1363,'Look-Ups'!$C$2:$G$32,G$1-2,0)</f>
        <v>Proc_Type_03</v>
      </c>
      <c r="H1363" t="s">
        <v>222</v>
      </c>
      <c r="I1363">
        <f t="shared" si="44"/>
        <v>2022</v>
      </c>
      <c r="J1363" t="s">
        <v>22</v>
      </c>
      <c r="K1363" s="103">
        <v>0</v>
      </c>
      <c r="L1363" s="78">
        <v>0</v>
      </c>
    </row>
    <row r="1364" spans="1:12" ht="12.5" customHeight="1" x14ac:dyDescent="0.25">
      <c r="A1364" t="str">
        <f t="shared" si="45"/>
        <v>Function_12Application_252022</v>
      </c>
      <c r="B1364">
        <v>1361</v>
      </c>
      <c r="C1364" t="s">
        <v>378</v>
      </c>
      <c r="D1364" t="str">
        <f>VLOOKUP($C1364,'Look-Ups'!$C$2:$G$32,D$1-2,0)</f>
        <v>Function_12</v>
      </c>
      <c r="E1364" t="str">
        <f>VLOOKUP($C1364,'Look-Ups'!$C$2:$G$32,E$1-2,0)</f>
        <v>Function_Simpl_03</v>
      </c>
      <c r="F1364" t="str">
        <f>VLOOKUP($C1364,'Look-Ups'!$C$2:$G$32,F$1-2,0)</f>
        <v>Segment_08</v>
      </c>
      <c r="G1364" t="str">
        <f>VLOOKUP($C1364,'Look-Ups'!$C$2:$G$32,G$1-2,0)</f>
        <v>Proc_Type_03</v>
      </c>
      <c r="H1364" t="s">
        <v>204</v>
      </c>
      <c r="I1364">
        <f t="shared" si="44"/>
        <v>2022</v>
      </c>
      <c r="J1364" t="s">
        <v>22</v>
      </c>
      <c r="K1364" s="103">
        <v>0</v>
      </c>
      <c r="L1364" s="78">
        <v>0</v>
      </c>
    </row>
    <row r="1365" spans="1:12" ht="12.5" customHeight="1" x14ac:dyDescent="0.25">
      <c r="A1365" t="str">
        <f t="shared" si="45"/>
        <v>Function_12Application_252022</v>
      </c>
      <c r="B1365">
        <v>1362</v>
      </c>
      <c r="C1365" t="s">
        <v>378</v>
      </c>
      <c r="D1365" t="str">
        <f>VLOOKUP($C1365,'Look-Ups'!$C$2:$G$32,D$1-2,0)</f>
        <v>Function_12</v>
      </c>
      <c r="E1365" t="str">
        <f>VLOOKUP($C1365,'Look-Ups'!$C$2:$G$32,E$1-2,0)</f>
        <v>Function_Simpl_03</v>
      </c>
      <c r="F1365" t="str">
        <f>VLOOKUP($C1365,'Look-Ups'!$C$2:$G$32,F$1-2,0)</f>
        <v>Segment_08</v>
      </c>
      <c r="G1365" t="str">
        <f>VLOOKUP($C1365,'Look-Ups'!$C$2:$G$32,G$1-2,0)</f>
        <v>Proc_Type_03</v>
      </c>
      <c r="H1365" t="s">
        <v>208</v>
      </c>
      <c r="I1365">
        <f t="shared" si="44"/>
        <v>2022</v>
      </c>
      <c r="J1365" t="s">
        <v>22</v>
      </c>
      <c r="K1365" s="103">
        <v>0</v>
      </c>
      <c r="L1365" s="78">
        <v>0</v>
      </c>
    </row>
    <row r="1366" spans="1:12" ht="12.5" customHeight="1" x14ac:dyDescent="0.25">
      <c r="A1366" t="str">
        <f t="shared" si="45"/>
        <v>Function_12Application_252022</v>
      </c>
      <c r="B1366">
        <v>1363</v>
      </c>
      <c r="C1366" t="s">
        <v>378</v>
      </c>
      <c r="D1366" t="str">
        <f>VLOOKUP($C1366,'Look-Ups'!$C$2:$G$32,D$1-2,0)</f>
        <v>Function_12</v>
      </c>
      <c r="E1366" t="str">
        <f>VLOOKUP($C1366,'Look-Ups'!$C$2:$G$32,E$1-2,0)</f>
        <v>Function_Simpl_03</v>
      </c>
      <c r="F1366" t="str">
        <f>VLOOKUP($C1366,'Look-Ups'!$C$2:$G$32,F$1-2,0)</f>
        <v>Segment_08</v>
      </c>
      <c r="G1366" t="str">
        <f>VLOOKUP($C1366,'Look-Ups'!$C$2:$G$32,G$1-2,0)</f>
        <v>Proc_Type_03</v>
      </c>
      <c r="H1366" t="s">
        <v>226</v>
      </c>
      <c r="I1366">
        <f t="shared" si="44"/>
        <v>2022</v>
      </c>
      <c r="J1366" t="s">
        <v>22</v>
      </c>
      <c r="K1366" s="103">
        <v>0</v>
      </c>
      <c r="L1366" s="78">
        <v>0</v>
      </c>
    </row>
    <row r="1367" spans="1:12" ht="12.5" customHeight="1" x14ac:dyDescent="0.25">
      <c r="A1367" t="str">
        <f t="shared" si="45"/>
        <v>Function_12Application_252022</v>
      </c>
      <c r="B1367">
        <v>1364</v>
      </c>
      <c r="C1367" t="s">
        <v>378</v>
      </c>
      <c r="D1367" t="str">
        <f>VLOOKUP($C1367,'Look-Ups'!$C$2:$G$32,D$1-2,0)</f>
        <v>Function_12</v>
      </c>
      <c r="E1367" t="str">
        <f>VLOOKUP($C1367,'Look-Ups'!$C$2:$G$32,E$1-2,0)</f>
        <v>Function_Simpl_03</v>
      </c>
      <c r="F1367" t="str">
        <f>VLOOKUP($C1367,'Look-Ups'!$C$2:$G$32,F$1-2,0)</f>
        <v>Segment_08</v>
      </c>
      <c r="G1367" t="str">
        <f>VLOOKUP($C1367,'Look-Ups'!$C$2:$G$32,G$1-2,0)</f>
        <v>Proc_Type_03</v>
      </c>
      <c r="H1367" t="s">
        <v>227</v>
      </c>
      <c r="I1367">
        <f t="shared" si="44"/>
        <v>2022</v>
      </c>
      <c r="J1367" t="s">
        <v>22</v>
      </c>
      <c r="K1367" s="103">
        <v>0</v>
      </c>
      <c r="L1367" s="78">
        <v>0</v>
      </c>
    </row>
    <row r="1368" spans="1:12" ht="12.5" customHeight="1" x14ac:dyDescent="0.25">
      <c r="A1368" t="str">
        <f t="shared" si="45"/>
        <v>Function_12Application_252022</v>
      </c>
      <c r="B1368">
        <v>1365</v>
      </c>
      <c r="C1368" t="s">
        <v>378</v>
      </c>
      <c r="D1368" t="str">
        <f>VLOOKUP($C1368,'Look-Ups'!$C$2:$G$32,D$1-2,0)</f>
        <v>Function_12</v>
      </c>
      <c r="E1368" t="str">
        <f>VLOOKUP($C1368,'Look-Ups'!$C$2:$G$32,E$1-2,0)</f>
        <v>Function_Simpl_03</v>
      </c>
      <c r="F1368" t="str">
        <f>VLOOKUP($C1368,'Look-Ups'!$C$2:$G$32,F$1-2,0)</f>
        <v>Segment_08</v>
      </c>
      <c r="G1368" t="str">
        <f>VLOOKUP($C1368,'Look-Ups'!$C$2:$G$32,G$1-2,0)</f>
        <v>Proc_Type_03</v>
      </c>
      <c r="H1368" t="s">
        <v>228</v>
      </c>
      <c r="I1368">
        <f t="shared" si="44"/>
        <v>2022</v>
      </c>
      <c r="J1368" t="s">
        <v>22</v>
      </c>
      <c r="K1368" s="103">
        <v>0</v>
      </c>
      <c r="L1368" s="78">
        <v>0</v>
      </c>
    </row>
    <row r="1369" spans="1:12" ht="12.5" customHeight="1" x14ac:dyDescent="0.25">
      <c r="A1369" t="str">
        <f t="shared" si="45"/>
        <v>Function_12Application_252022</v>
      </c>
      <c r="B1369">
        <v>1366</v>
      </c>
      <c r="C1369" t="s">
        <v>378</v>
      </c>
      <c r="D1369" t="str">
        <f>VLOOKUP($C1369,'Look-Ups'!$C$2:$G$32,D$1-2,0)</f>
        <v>Function_12</v>
      </c>
      <c r="E1369" t="str">
        <f>VLOOKUP($C1369,'Look-Ups'!$C$2:$G$32,E$1-2,0)</f>
        <v>Function_Simpl_03</v>
      </c>
      <c r="F1369" t="str">
        <f>VLOOKUP($C1369,'Look-Ups'!$C$2:$G$32,F$1-2,0)</f>
        <v>Segment_08</v>
      </c>
      <c r="G1369" t="str">
        <f>VLOOKUP($C1369,'Look-Ups'!$C$2:$G$32,G$1-2,0)</f>
        <v>Proc_Type_03</v>
      </c>
      <c r="H1369" t="s">
        <v>244</v>
      </c>
      <c r="I1369">
        <f t="shared" si="44"/>
        <v>2022</v>
      </c>
      <c r="J1369" t="s">
        <v>22</v>
      </c>
      <c r="K1369" s="103">
        <v>0</v>
      </c>
      <c r="L1369" s="78" t="s">
        <v>107</v>
      </c>
    </row>
    <row r="1370" spans="1:12" ht="12.5" customHeight="1" x14ac:dyDescent="0.25">
      <c r="A1370" t="str">
        <f t="shared" si="45"/>
        <v>Function_13Application_262022</v>
      </c>
      <c r="B1370">
        <v>1367</v>
      </c>
      <c r="C1370" t="s">
        <v>379</v>
      </c>
      <c r="D1370" t="str">
        <f>VLOOKUP($C1370,'Look-Ups'!$C$2:$G$32,D$1-2,0)</f>
        <v>Function_13</v>
      </c>
      <c r="E1370" t="str">
        <f>VLOOKUP($C1370,'Look-Ups'!$C$2:$G$32,E$1-2,0)</f>
        <v>Function_Simpl_08</v>
      </c>
      <c r="F1370" t="str">
        <f>VLOOKUP($C1370,'Look-Ups'!$C$2:$G$32,F$1-2,0)</f>
        <v>Segment_09</v>
      </c>
      <c r="G1370" t="str">
        <f>VLOOKUP($C1370,'Look-Ups'!$C$2:$G$32,G$1-2,0)</f>
        <v>Proc_Type_01</v>
      </c>
      <c r="H1370" t="s">
        <v>171</v>
      </c>
      <c r="I1370">
        <f t="shared" si="44"/>
        <v>2022</v>
      </c>
      <c r="J1370" t="s">
        <v>22</v>
      </c>
      <c r="K1370" s="103">
        <v>0</v>
      </c>
      <c r="L1370" s="78">
        <v>0</v>
      </c>
    </row>
    <row r="1371" spans="1:12" ht="12.5" customHeight="1" x14ac:dyDescent="0.25">
      <c r="A1371" t="str">
        <f t="shared" si="45"/>
        <v>Function_13Application_262022</v>
      </c>
      <c r="B1371">
        <v>1368</v>
      </c>
      <c r="C1371" t="s">
        <v>379</v>
      </c>
      <c r="D1371" t="str">
        <f>VLOOKUP($C1371,'Look-Ups'!$C$2:$G$32,D$1-2,0)</f>
        <v>Function_13</v>
      </c>
      <c r="E1371" t="str">
        <f>VLOOKUP($C1371,'Look-Ups'!$C$2:$G$32,E$1-2,0)</f>
        <v>Function_Simpl_08</v>
      </c>
      <c r="F1371" t="str">
        <f>VLOOKUP($C1371,'Look-Ups'!$C$2:$G$32,F$1-2,0)</f>
        <v>Segment_09</v>
      </c>
      <c r="G1371" t="str">
        <f>VLOOKUP($C1371,'Look-Ups'!$C$2:$G$32,G$1-2,0)</f>
        <v>Proc_Type_01</v>
      </c>
      <c r="H1371" t="s">
        <v>209</v>
      </c>
      <c r="I1371">
        <f t="shared" si="44"/>
        <v>2022</v>
      </c>
      <c r="J1371" t="s">
        <v>22</v>
      </c>
      <c r="K1371" s="103">
        <v>0</v>
      </c>
      <c r="L1371" s="78">
        <v>0</v>
      </c>
    </row>
    <row r="1372" spans="1:12" ht="12.5" customHeight="1" x14ac:dyDescent="0.25">
      <c r="A1372" t="str">
        <f t="shared" si="45"/>
        <v>Function_13Application_262022</v>
      </c>
      <c r="B1372">
        <v>1369</v>
      </c>
      <c r="C1372" t="s">
        <v>379</v>
      </c>
      <c r="D1372" t="str">
        <f>VLOOKUP($C1372,'Look-Ups'!$C$2:$G$32,D$1-2,0)</f>
        <v>Function_13</v>
      </c>
      <c r="E1372" t="str">
        <f>VLOOKUP($C1372,'Look-Ups'!$C$2:$G$32,E$1-2,0)</f>
        <v>Function_Simpl_08</v>
      </c>
      <c r="F1372" t="str">
        <f>VLOOKUP($C1372,'Look-Ups'!$C$2:$G$32,F$1-2,0)</f>
        <v>Segment_09</v>
      </c>
      <c r="G1372" t="str">
        <f>VLOOKUP($C1372,'Look-Ups'!$C$2:$G$32,G$1-2,0)</f>
        <v>Proc_Type_01</v>
      </c>
      <c r="H1372" t="s">
        <v>201</v>
      </c>
      <c r="I1372">
        <f t="shared" si="44"/>
        <v>2022</v>
      </c>
      <c r="J1372" t="s">
        <v>22</v>
      </c>
      <c r="K1372" s="103">
        <v>0</v>
      </c>
      <c r="L1372" s="78">
        <v>0</v>
      </c>
    </row>
    <row r="1373" spans="1:12" ht="12.5" customHeight="1" x14ac:dyDescent="0.25">
      <c r="A1373" t="str">
        <f t="shared" si="45"/>
        <v>Function_13Application_262022</v>
      </c>
      <c r="B1373">
        <v>1370</v>
      </c>
      <c r="C1373" t="s">
        <v>379</v>
      </c>
      <c r="D1373" t="str">
        <f>VLOOKUP($C1373,'Look-Ups'!$C$2:$G$32,D$1-2,0)</f>
        <v>Function_13</v>
      </c>
      <c r="E1373" t="str">
        <f>VLOOKUP($C1373,'Look-Ups'!$C$2:$G$32,E$1-2,0)</f>
        <v>Function_Simpl_08</v>
      </c>
      <c r="F1373" t="str">
        <f>VLOOKUP($C1373,'Look-Ups'!$C$2:$G$32,F$1-2,0)</f>
        <v>Segment_09</v>
      </c>
      <c r="G1373" t="str">
        <f>VLOOKUP($C1373,'Look-Ups'!$C$2:$G$32,G$1-2,0)</f>
        <v>Proc_Type_01</v>
      </c>
      <c r="H1373" t="s">
        <v>187</v>
      </c>
      <c r="I1373">
        <f t="shared" si="44"/>
        <v>2022</v>
      </c>
      <c r="J1373" t="s">
        <v>22</v>
      </c>
      <c r="K1373" s="103">
        <v>0</v>
      </c>
      <c r="L1373" s="78">
        <v>0</v>
      </c>
    </row>
    <row r="1374" spans="1:12" ht="12.5" customHeight="1" x14ac:dyDescent="0.25">
      <c r="A1374" t="str">
        <f t="shared" si="45"/>
        <v>Function_13Application_262022</v>
      </c>
      <c r="B1374">
        <v>1371</v>
      </c>
      <c r="C1374" t="s">
        <v>379</v>
      </c>
      <c r="D1374" t="str">
        <f>VLOOKUP($C1374,'Look-Ups'!$C$2:$G$32,D$1-2,0)</f>
        <v>Function_13</v>
      </c>
      <c r="E1374" t="str">
        <f>VLOOKUP($C1374,'Look-Ups'!$C$2:$G$32,E$1-2,0)</f>
        <v>Function_Simpl_08</v>
      </c>
      <c r="F1374" t="str">
        <f>VLOOKUP($C1374,'Look-Ups'!$C$2:$G$32,F$1-2,0)</f>
        <v>Segment_09</v>
      </c>
      <c r="G1374" t="str">
        <f>VLOOKUP($C1374,'Look-Ups'!$C$2:$G$32,G$1-2,0)</f>
        <v>Proc_Type_01</v>
      </c>
      <c r="H1374" t="s">
        <v>217</v>
      </c>
      <c r="I1374">
        <f t="shared" si="44"/>
        <v>2022</v>
      </c>
      <c r="J1374" t="s">
        <v>22</v>
      </c>
      <c r="K1374" s="103">
        <v>0</v>
      </c>
      <c r="L1374" s="78">
        <v>0</v>
      </c>
    </row>
    <row r="1375" spans="1:12" ht="12.5" customHeight="1" x14ac:dyDescent="0.25">
      <c r="A1375" t="str">
        <f t="shared" si="45"/>
        <v>Function_13Application_262022</v>
      </c>
      <c r="B1375">
        <v>1372</v>
      </c>
      <c r="C1375" t="s">
        <v>379</v>
      </c>
      <c r="D1375" t="str">
        <f>VLOOKUP($C1375,'Look-Ups'!$C$2:$G$32,D$1-2,0)</f>
        <v>Function_13</v>
      </c>
      <c r="E1375" t="str">
        <f>VLOOKUP($C1375,'Look-Ups'!$C$2:$G$32,E$1-2,0)</f>
        <v>Function_Simpl_08</v>
      </c>
      <c r="F1375" t="str">
        <f>VLOOKUP($C1375,'Look-Ups'!$C$2:$G$32,F$1-2,0)</f>
        <v>Segment_09</v>
      </c>
      <c r="G1375" t="str">
        <f>VLOOKUP($C1375,'Look-Ups'!$C$2:$G$32,G$1-2,0)</f>
        <v>Proc_Type_01</v>
      </c>
      <c r="H1375" t="s">
        <v>237</v>
      </c>
      <c r="I1375">
        <f t="shared" si="44"/>
        <v>2022</v>
      </c>
      <c r="J1375" t="s">
        <v>22</v>
      </c>
      <c r="K1375" s="103">
        <v>0</v>
      </c>
      <c r="L1375" s="78">
        <v>0</v>
      </c>
    </row>
    <row r="1376" spans="1:12" ht="12.5" customHeight="1" x14ac:dyDescent="0.25">
      <c r="A1376" t="str">
        <f t="shared" si="45"/>
        <v>Function_13Application_262022</v>
      </c>
      <c r="B1376">
        <v>1373</v>
      </c>
      <c r="C1376" t="s">
        <v>379</v>
      </c>
      <c r="D1376" t="str">
        <f>VLOOKUP($C1376,'Look-Ups'!$C$2:$G$32,D$1-2,0)</f>
        <v>Function_13</v>
      </c>
      <c r="E1376" t="str">
        <f>VLOOKUP($C1376,'Look-Ups'!$C$2:$G$32,E$1-2,0)</f>
        <v>Function_Simpl_08</v>
      </c>
      <c r="F1376" t="str">
        <f>VLOOKUP($C1376,'Look-Ups'!$C$2:$G$32,F$1-2,0)</f>
        <v>Segment_09</v>
      </c>
      <c r="G1376" t="str">
        <f>VLOOKUP($C1376,'Look-Ups'!$C$2:$G$32,G$1-2,0)</f>
        <v>Proc_Type_01</v>
      </c>
      <c r="H1376" t="s">
        <v>242</v>
      </c>
      <c r="I1376">
        <f t="shared" si="44"/>
        <v>2022</v>
      </c>
      <c r="J1376" t="s">
        <v>22</v>
      </c>
      <c r="K1376" s="103">
        <v>0</v>
      </c>
      <c r="L1376" s="78">
        <v>0</v>
      </c>
    </row>
    <row r="1377" spans="1:12" ht="12.5" customHeight="1" x14ac:dyDescent="0.25">
      <c r="A1377" t="str">
        <f t="shared" si="45"/>
        <v>Function_13Application_262022</v>
      </c>
      <c r="B1377">
        <v>1374</v>
      </c>
      <c r="C1377" t="s">
        <v>379</v>
      </c>
      <c r="D1377" t="str">
        <f>VLOOKUP($C1377,'Look-Ups'!$C$2:$G$32,D$1-2,0)</f>
        <v>Function_13</v>
      </c>
      <c r="E1377" t="str">
        <f>VLOOKUP($C1377,'Look-Ups'!$C$2:$G$32,E$1-2,0)</f>
        <v>Function_Simpl_08</v>
      </c>
      <c r="F1377" t="str">
        <f>VLOOKUP($C1377,'Look-Ups'!$C$2:$G$32,F$1-2,0)</f>
        <v>Segment_09</v>
      </c>
      <c r="G1377" t="str">
        <f>VLOOKUP($C1377,'Look-Ups'!$C$2:$G$32,G$1-2,0)</f>
        <v>Proc_Type_01</v>
      </c>
      <c r="H1377" t="s">
        <v>225</v>
      </c>
      <c r="I1377">
        <f t="shared" si="44"/>
        <v>2022</v>
      </c>
      <c r="J1377" t="s">
        <v>22</v>
      </c>
      <c r="K1377" s="103">
        <v>0</v>
      </c>
      <c r="L1377" s="78">
        <v>0</v>
      </c>
    </row>
    <row r="1378" spans="1:12" ht="12.5" customHeight="1" x14ac:dyDescent="0.25">
      <c r="A1378" t="str">
        <f t="shared" si="45"/>
        <v>Function_13Application_262022</v>
      </c>
      <c r="B1378">
        <v>1375</v>
      </c>
      <c r="C1378" t="s">
        <v>379</v>
      </c>
      <c r="D1378" t="str">
        <f>VLOOKUP($C1378,'Look-Ups'!$C$2:$G$32,D$1-2,0)</f>
        <v>Function_13</v>
      </c>
      <c r="E1378" t="str">
        <f>VLOOKUP($C1378,'Look-Ups'!$C$2:$G$32,E$1-2,0)</f>
        <v>Function_Simpl_08</v>
      </c>
      <c r="F1378" t="str">
        <f>VLOOKUP($C1378,'Look-Ups'!$C$2:$G$32,F$1-2,0)</f>
        <v>Segment_09</v>
      </c>
      <c r="G1378" t="str">
        <f>VLOOKUP($C1378,'Look-Ups'!$C$2:$G$32,G$1-2,0)</f>
        <v>Proc_Type_01</v>
      </c>
      <c r="H1378" t="s">
        <v>219</v>
      </c>
      <c r="I1378">
        <f t="shared" si="44"/>
        <v>2022</v>
      </c>
      <c r="J1378" t="s">
        <v>22</v>
      </c>
      <c r="K1378" s="103">
        <v>0</v>
      </c>
      <c r="L1378" s="78">
        <v>0</v>
      </c>
    </row>
    <row r="1379" spans="1:12" ht="12.5" customHeight="1" x14ac:dyDescent="0.25">
      <c r="A1379" t="str">
        <f t="shared" si="45"/>
        <v>Function_13Application_262022</v>
      </c>
      <c r="B1379">
        <v>1376</v>
      </c>
      <c r="C1379" t="s">
        <v>379</v>
      </c>
      <c r="D1379" t="str">
        <f>VLOOKUP($C1379,'Look-Ups'!$C$2:$G$32,D$1-2,0)</f>
        <v>Function_13</v>
      </c>
      <c r="E1379" t="str">
        <f>VLOOKUP($C1379,'Look-Ups'!$C$2:$G$32,E$1-2,0)</f>
        <v>Function_Simpl_08</v>
      </c>
      <c r="F1379" t="str">
        <f>VLOOKUP($C1379,'Look-Ups'!$C$2:$G$32,F$1-2,0)</f>
        <v>Segment_09</v>
      </c>
      <c r="G1379" t="str">
        <f>VLOOKUP($C1379,'Look-Ups'!$C$2:$G$32,G$1-2,0)</f>
        <v>Proc_Type_01</v>
      </c>
      <c r="H1379" t="s">
        <v>166</v>
      </c>
      <c r="I1379">
        <f t="shared" si="44"/>
        <v>2022</v>
      </c>
      <c r="J1379" t="s">
        <v>22</v>
      </c>
      <c r="K1379" s="103">
        <v>0</v>
      </c>
      <c r="L1379" s="78">
        <v>0</v>
      </c>
    </row>
    <row r="1380" spans="1:12" ht="12.5" customHeight="1" x14ac:dyDescent="0.25">
      <c r="A1380" t="str">
        <f t="shared" si="45"/>
        <v>Function_13Application_262022</v>
      </c>
      <c r="B1380">
        <v>1377</v>
      </c>
      <c r="C1380" t="s">
        <v>379</v>
      </c>
      <c r="D1380" t="str">
        <f>VLOOKUP($C1380,'Look-Ups'!$C$2:$G$32,D$1-2,0)</f>
        <v>Function_13</v>
      </c>
      <c r="E1380" t="str">
        <f>VLOOKUP($C1380,'Look-Ups'!$C$2:$G$32,E$1-2,0)</f>
        <v>Function_Simpl_08</v>
      </c>
      <c r="F1380" t="str">
        <f>VLOOKUP($C1380,'Look-Ups'!$C$2:$G$32,F$1-2,0)</f>
        <v>Segment_09</v>
      </c>
      <c r="G1380" t="str">
        <f>VLOOKUP($C1380,'Look-Ups'!$C$2:$G$32,G$1-2,0)</f>
        <v>Proc_Type_01</v>
      </c>
      <c r="H1380" t="s">
        <v>244</v>
      </c>
      <c r="I1380">
        <f t="shared" si="44"/>
        <v>2022</v>
      </c>
      <c r="J1380" t="s">
        <v>22</v>
      </c>
      <c r="K1380" s="103">
        <v>1</v>
      </c>
      <c r="L1380" s="78" t="s">
        <v>107</v>
      </c>
    </row>
    <row r="1381" spans="1:12" ht="12.5" customHeight="1" x14ac:dyDescent="0.25">
      <c r="A1381" t="str">
        <f t="shared" si="45"/>
        <v>Function_14Application_292022</v>
      </c>
      <c r="B1381">
        <v>1378</v>
      </c>
      <c r="C1381" t="s">
        <v>382</v>
      </c>
      <c r="D1381" t="str">
        <f>VLOOKUP($C1381,'Look-Ups'!$C$2:$G$32,D$1-2,0)</f>
        <v>Function_14</v>
      </c>
      <c r="E1381" t="str">
        <f>VLOOKUP($C1381,'Look-Ups'!$C$2:$G$32,E$1-2,0)</f>
        <v>Function_Simpl_09</v>
      </c>
      <c r="F1381" t="str">
        <f>VLOOKUP($C1381,'Look-Ups'!$C$2:$G$32,F$1-2,0)</f>
        <v>Segment_09</v>
      </c>
      <c r="G1381" t="str">
        <f>VLOOKUP($C1381,'Look-Ups'!$C$2:$G$32,G$1-2,0)</f>
        <v>Proc_Type_01</v>
      </c>
      <c r="H1381" t="s">
        <v>171</v>
      </c>
      <c r="I1381">
        <f t="shared" si="44"/>
        <v>2022</v>
      </c>
      <c r="J1381" t="s">
        <v>22</v>
      </c>
      <c r="K1381" s="103">
        <v>0</v>
      </c>
      <c r="L1381" s="78">
        <v>0</v>
      </c>
    </row>
    <row r="1382" spans="1:12" ht="12.5" customHeight="1" x14ac:dyDescent="0.25">
      <c r="A1382" t="str">
        <f t="shared" si="45"/>
        <v>Function_14Application_292022</v>
      </c>
      <c r="B1382">
        <v>1379</v>
      </c>
      <c r="C1382" t="s">
        <v>382</v>
      </c>
      <c r="D1382" t="str">
        <f>VLOOKUP($C1382,'Look-Ups'!$C$2:$G$32,D$1-2,0)</f>
        <v>Function_14</v>
      </c>
      <c r="E1382" t="str">
        <f>VLOOKUP($C1382,'Look-Ups'!$C$2:$G$32,E$1-2,0)</f>
        <v>Function_Simpl_09</v>
      </c>
      <c r="F1382" t="str">
        <f>VLOOKUP($C1382,'Look-Ups'!$C$2:$G$32,F$1-2,0)</f>
        <v>Segment_09</v>
      </c>
      <c r="G1382" t="str">
        <f>VLOOKUP($C1382,'Look-Ups'!$C$2:$G$32,G$1-2,0)</f>
        <v>Proc_Type_01</v>
      </c>
      <c r="H1382" t="s">
        <v>209</v>
      </c>
      <c r="I1382">
        <f t="shared" si="44"/>
        <v>2022</v>
      </c>
      <c r="J1382" t="s">
        <v>22</v>
      </c>
      <c r="K1382" s="103">
        <v>0</v>
      </c>
      <c r="L1382" s="78">
        <v>0</v>
      </c>
    </row>
    <row r="1383" spans="1:12" ht="12.5" customHeight="1" x14ac:dyDescent="0.25">
      <c r="A1383" t="str">
        <f t="shared" si="45"/>
        <v>Function_14Application_292022</v>
      </c>
      <c r="B1383">
        <v>1380</v>
      </c>
      <c r="C1383" t="s">
        <v>382</v>
      </c>
      <c r="D1383" t="str">
        <f>VLOOKUP($C1383,'Look-Ups'!$C$2:$G$32,D$1-2,0)</f>
        <v>Function_14</v>
      </c>
      <c r="E1383" t="str">
        <f>VLOOKUP($C1383,'Look-Ups'!$C$2:$G$32,E$1-2,0)</f>
        <v>Function_Simpl_09</v>
      </c>
      <c r="F1383" t="str">
        <f>VLOOKUP($C1383,'Look-Ups'!$C$2:$G$32,F$1-2,0)</f>
        <v>Segment_09</v>
      </c>
      <c r="G1383" t="str">
        <f>VLOOKUP($C1383,'Look-Ups'!$C$2:$G$32,G$1-2,0)</f>
        <v>Proc_Type_01</v>
      </c>
      <c r="H1383" t="s">
        <v>195</v>
      </c>
      <c r="I1383">
        <f t="shared" si="44"/>
        <v>2022</v>
      </c>
      <c r="J1383" t="s">
        <v>22</v>
      </c>
      <c r="K1383" s="103">
        <v>0</v>
      </c>
      <c r="L1383" s="78">
        <v>0</v>
      </c>
    </row>
    <row r="1384" spans="1:12" ht="12.5" customHeight="1" x14ac:dyDescent="0.25">
      <c r="A1384" t="str">
        <f t="shared" si="45"/>
        <v>Function_14Application_292022</v>
      </c>
      <c r="B1384">
        <v>1381</v>
      </c>
      <c r="C1384" t="s">
        <v>382</v>
      </c>
      <c r="D1384" t="str">
        <f>VLOOKUP($C1384,'Look-Ups'!$C$2:$G$32,D$1-2,0)</f>
        <v>Function_14</v>
      </c>
      <c r="E1384" t="str">
        <f>VLOOKUP($C1384,'Look-Ups'!$C$2:$G$32,E$1-2,0)</f>
        <v>Function_Simpl_09</v>
      </c>
      <c r="F1384" t="str">
        <f>VLOOKUP($C1384,'Look-Ups'!$C$2:$G$32,F$1-2,0)</f>
        <v>Segment_09</v>
      </c>
      <c r="G1384" t="str">
        <f>VLOOKUP($C1384,'Look-Ups'!$C$2:$G$32,G$1-2,0)</f>
        <v>Proc_Type_01</v>
      </c>
      <c r="H1384" t="s">
        <v>187</v>
      </c>
      <c r="I1384">
        <f t="shared" si="44"/>
        <v>2022</v>
      </c>
      <c r="J1384" t="s">
        <v>22</v>
      </c>
      <c r="K1384" s="103">
        <v>0</v>
      </c>
      <c r="L1384" s="78">
        <v>0</v>
      </c>
    </row>
    <row r="1385" spans="1:12" ht="12.5" customHeight="1" x14ac:dyDescent="0.25">
      <c r="A1385" t="str">
        <f t="shared" si="45"/>
        <v>Function_14Application_292022</v>
      </c>
      <c r="B1385">
        <v>1382</v>
      </c>
      <c r="C1385" t="s">
        <v>382</v>
      </c>
      <c r="D1385" t="str">
        <f>VLOOKUP($C1385,'Look-Ups'!$C$2:$G$32,D$1-2,0)</f>
        <v>Function_14</v>
      </c>
      <c r="E1385" t="str">
        <f>VLOOKUP($C1385,'Look-Ups'!$C$2:$G$32,E$1-2,0)</f>
        <v>Function_Simpl_09</v>
      </c>
      <c r="F1385" t="str">
        <f>VLOOKUP($C1385,'Look-Ups'!$C$2:$G$32,F$1-2,0)</f>
        <v>Segment_09</v>
      </c>
      <c r="G1385" t="str">
        <f>VLOOKUP($C1385,'Look-Ups'!$C$2:$G$32,G$1-2,0)</f>
        <v>Proc_Type_01</v>
      </c>
      <c r="H1385" t="s">
        <v>178</v>
      </c>
      <c r="I1385">
        <f t="shared" si="44"/>
        <v>2022</v>
      </c>
      <c r="J1385" t="s">
        <v>22</v>
      </c>
      <c r="K1385" s="103">
        <v>0</v>
      </c>
      <c r="L1385" s="78">
        <v>0</v>
      </c>
    </row>
    <row r="1386" spans="1:12" ht="12.5" customHeight="1" x14ac:dyDescent="0.25">
      <c r="A1386" t="str">
        <f t="shared" si="45"/>
        <v>Function_14Application_292022</v>
      </c>
      <c r="B1386">
        <v>1383</v>
      </c>
      <c r="C1386" t="s">
        <v>382</v>
      </c>
      <c r="D1386" t="str">
        <f>VLOOKUP($C1386,'Look-Ups'!$C$2:$G$32,D$1-2,0)</f>
        <v>Function_14</v>
      </c>
      <c r="E1386" t="str">
        <f>VLOOKUP($C1386,'Look-Ups'!$C$2:$G$32,E$1-2,0)</f>
        <v>Function_Simpl_09</v>
      </c>
      <c r="F1386" t="str">
        <f>VLOOKUP($C1386,'Look-Ups'!$C$2:$G$32,F$1-2,0)</f>
        <v>Segment_09</v>
      </c>
      <c r="G1386" t="str">
        <f>VLOOKUP($C1386,'Look-Ups'!$C$2:$G$32,G$1-2,0)</f>
        <v>Proc_Type_01</v>
      </c>
      <c r="H1386" t="s">
        <v>222</v>
      </c>
      <c r="I1386">
        <f t="shared" si="44"/>
        <v>2022</v>
      </c>
      <c r="J1386" t="s">
        <v>22</v>
      </c>
      <c r="K1386" s="103">
        <v>0</v>
      </c>
      <c r="L1386" s="78">
        <v>0</v>
      </c>
    </row>
    <row r="1387" spans="1:12" ht="12.5" customHeight="1" x14ac:dyDescent="0.25">
      <c r="A1387" t="str">
        <f t="shared" si="45"/>
        <v>Function_14Application_292022</v>
      </c>
      <c r="B1387">
        <v>1384</v>
      </c>
      <c r="C1387" t="s">
        <v>382</v>
      </c>
      <c r="D1387" t="str">
        <f>VLOOKUP($C1387,'Look-Ups'!$C$2:$G$32,D$1-2,0)</f>
        <v>Function_14</v>
      </c>
      <c r="E1387" t="str">
        <f>VLOOKUP($C1387,'Look-Ups'!$C$2:$G$32,E$1-2,0)</f>
        <v>Function_Simpl_09</v>
      </c>
      <c r="F1387" t="str">
        <f>VLOOKUP($C1387,'Look-Ups'!$C$2:$G$32,F$1-2,0)</f>
        <v>Segment_09</v>
      </c>
      <c r="G1387" t="str">
        <f>VLOOKUP($C1387,'Look-Ups'!$C$2:$G$32,G$1-2,0)</f>
        <v>Proc_Type_01</v>
      </c>
      <c r="H1387" t="s">
        <v>167</v>
      </c>
      <c r="I1387">
        <f t="shared" si="44"/>
        <v>2022</v>
      </c>
      <c r="J1387" t="s">
        <v>22</v>
      </c>
      <c r="K1387" s="103">
        <v>0</v>
      </c>
      <c r="L1387" s="78">
        <v>0</v>
      </c>
    </row>
    <row r="1388" spans="1:12" ht="12.5" customHeight="1" x14ac:dyDescent="0.25">
      <c r="A1388" t="str">
        <f t="shared" si="45"/>
        <v>Function_14Application_292022</v>
      </c>
      <c r="B1388">
        <v>1385</v>
      </c>
      <c r="C1388" t="s">
        <v>382</v>
      </c>
      <c r="D1388" t="str">
        <f>VLOOKUP($C1388,'Look-Ups'!$C$2:$G$32,D$1-2,0)</f>
        <v>Function_14</v>
      </c>
      <c r="E1388" t="str">
        <f>VLOOKUP($C1388,'Look-Ups'!$C$2:$G$32,E$1-2,0)</f>
        <v>Function_Simpl_09</v>
      </c>
      <c r="F1388" t="str">
        <f>VLOOKUP($C1388,'Look-Ups'!$C$2:$G$32,F$1-2,0)</f>
        <v>Segment_09</v>
      </c>
      <c r="G1388" t="str">
        <f>VLOOKUP($C1388,'Look-Ups'!$C$2:$G$32,G$1-2,0)</f>
        <v>Proc_Type_01</v>
      </c>
      <c r="H1388" t="s">
        <v>214</v>
      </c>
      <c r="I1388">
        <f t="shared" si="44"/>
        <v>2022</v>
      </c>
      <c r="J1388" t="s">
        <v>22</v>
      </c>
      <c r="K1388" s="103">
        <v>0</v>
      </c>
      <c r="L1388" s="78">
        <v>0</v>
      </c>
    </row>
    <row r="1389" spans="1:12" ht="12.5" customHeight="1" x14ac:dyDescent="0.25">
      <c r="A1389" t="str">
        <f t="shared" si="45"/>
        <v>Function_14Application_292022</v>
      </c>
      <c r="B1389">
        <v>1386</v>
      </c>
      <c r="C1389" t="s">
        <v>382</v>
      </c>
      <c r="D1389" t="str">
        <f>VLOOKUP($C1389,'Look-Ups'!$C$2:$G$32,D$1-2,0)</f>
        <v>Function_14</v>
      </c>
      <c r="E1389" t="str">
        <f>VLOOKUP($C1389,'Look-Ups'!$C$2:$G$32,E$1-2,0)</f>
        <v>Function_Simpl_09</v>
      </c>
      <c r="F1389" t="str">
        <f>VLOOKUP($C1389,'Look-Ups'!$C$2:$G$32,F$1-2,0)</f>
        <v>Segment_09</v>
      </c>
      <c r="G1389" t="str">
        <f>VLOOKUP($C1389,'Look-Ups'!$C$2:$G$32,G$1-2,0)</f>
        <v>Proc_Type_01</v>
      </c>
      <c r="H1389" t="s">
        <v>237</v>
      </c>
      <c r="I1389">
        <f t="shared" si="44"/>
        <v>2022</v>
      </c>
      <c r="J1389" t="s">
        <v>22</v>
      </c>
      <c r="K1389" s="103">
        <v>0</v>
      </c>
      <c r="L1389" s="78">
        <v>0</v>
      </c>
    </row>
    <row r="1390" spans="1:12" ht="12.5" customHeight="1" x14ac:dyDescent="0.25">
      <c r="A1390" t="str">
        <f t="shared" si="45"/>
        <v>Function_14Application_292022</v>
      </c>
      <c r="B1390">
        <v>1387</v>
      </c>
      <c r="C1390" t="s">
        <v>382</v>
      </c>
      <c r="D1390" t="str">
        <f>VLOOKUP($C1390,'Look-Ups'!$C$2:$G$32,D$1-2,0)</f>
        <v>Function_14</v>
      </c>
      <c r="E1390" t="str">
        <f>VLOOKUP($C1390,'Look-Ups'!$C$2:$G$32,E$1-2,0)</f>
        <v>Function_Simpl_09</v>
      </c>
      <c r="F1390" t="str">
        <f>VLOOKUP($C1390,'Look-Ups'!$C$2:$G$32,F$1-2,0)</f>
        <v>Segment_09</v>
      </c>
      <c r="G1390" t="str">
        <f>VLOOKUP($C1390,'Look-Ups'!$C$2:$G$32,G$1-2,0)</f>
        <v>Proc_Type_01</v>
      </c>
      <c r="H1390" t="s">
        <v>244</v>
      </c>
      <c r="I1390">
        <f t="shared" ref="I1390:I1423" si="46">I1035+1</f>
        <v>2022</v>
      </c>
      <c r="J1390" t="s">
        <v>22</v>
      </c>
      <c r="K1390" s="103">
        <v>1</v>
      </c>
      <c r="L1390" s="78" t="s">
        <v>107</v>
      </c>
    </row>
    <row r="1391" spans="1:12" ht="12.5" customHeight="1" x14ac:dyDescent="0.25">
      <c r="A1391" t="str">
        <f t="shared" si="45"/>
        <v>Function_13Application_272022</v>
      </c>
      <c r="B1391">
        <v>1388</v>
      </c>
      <c r="C1391" t="s">
        <v>380</v>
      </c>
      <c r="D1391" t="str">
        <f>VLOOKUP($C1391,'Look-Ups'!$C$2:$G$32,D$1-2,0)</f>
        <v>Function_13</v>
      </c>
      <c r="E1391" t="str">
        <f>VLOOKUP($C1391,'Look-Ups'!$C$2:$G$32,E$1-2,0)</f>
        <v>Function_Simpl_08</v>
      </c>
      <c r="F1391" t="str">
        <f>VLOOKUP($C1391,'Look-Ups'!$C$2:$G$32,F$1-2,0)</f>
        <v>Segment_09</v>
      </c>
      <c r="G1391" t="str">
        <f>VLOOKUP($C1391,'Look-Ups'!$C$2:$G$32,G$1-2,0)</f>
        <v>Proc_Type_01</v>
      </c>
      <c r="H1391" t="s">
        <v>171</v>
      </c>
      <c r="I1391">
        <f t="shared" si="46"/>
        <v>2022</v>
      </c>
      <c r="J1391" t="s">
        <v>22</v>
      </c>
      <c r="K1391" s="103">
        <v>0</v>
      </c>
      <c r="L1391" s="78">
        <v>0</v>
      </c>
    </row>
    <row r="1392" spans="1:12" ht="12.5" customHeight="1" x14ac:dyDescent="0.25">
      <c r="A1392" t="str">
        <f t="shared" si="45"/>
        <v>Function_13Application_272022</v>
      </c>
      <c r="B1392">
        <v>1389</v>
      </c>
      <c r="C1392" t="s">
        <v>380</v>
      </c>
      <c r="D1392" t="str">
        <f>VLOOKUP($C1392,'Look-Ups'!$C$2:$G$32,D$1-2,0)</f>
        <v>Function_13</v>
      </c>
      <c r="E1392" t="str">
        <f>VLOOKUP($C1392,'Look-Ups'!$C$2:$G$32,E$1-2,0)</f>
        <v>Function_Simpl_08</v>
      </c>
      <c r="F1392" t="str">
        <f>VLOOKUP($C1392,'Look-Ups'!$C$2:$G$32,F$1-2,0)</f>
        <v>Segment_09</v>
      </c>
      <c r="G1392" t="str">
        <f>VLOOKUP($C1392,'Look-Ups'!$C$2:$G$32,G$1-2,0)</f>
        <v>Proc_Type_01</v>
      </c>
      <c r="H1392" t="s">
        <v>198</v>
      </c>
      <c r="I1392">
        <f t="shared" si="46"/>
        <v>2022</v>
      </c>
      <c r="J1392" t="s">
        <v>22</v>
      </c>
      <c r="K1392" s="103">
        <v>0</v>
      </c>
      <c r="L1392" s="78">
        <v>0</v>
      </c>
    </row>
    <row r="1393" spans="1:12" ht="12.5" customHeight="1" x14ac:dyDescent="0.25">
      <c r="A1393" t="str">
        <f t="shared" si="45"/>
        <v>Function_13Application_272022</v>
      </c>
      <c r="B1393">
        <v>1390</v>
      </c>
      <c r="C1393" t="s">
        <v>380</v>
      </c>
      <c r="D1393" t="str">
        <f>VLOOKUP($C1393,'Look-Ups'!$C$2:$G$32,D$1-2,0)</f>
        <v>Function_13</v>
      </c>
      <c r="E1393" t="str">
        <f>VLOOKUP($C1393,'Look-Ups'!$C$2:$G$32,E$1-2,0)</f>
        <v>Function_Simpl_08</v>
      </c>
      <c r="F1393" t="str">
        <f>VLOOKUP($C1393,'Look-Ups'!$C$2:$G$32,F$1-2,0)</f>
        <v>Segment_09</v>
      </c>
      <c r="G1393" t="str">
        <f>VLOOKUP($C1393,'Look-Ups'!$C$2:$G$32,G$1-2,0)</f>
        <v>Proc_Type_01</v>
      </c>
      <c r="H1393" t="s">
        <v>207</v>
      </c>
      <c r="I1393">
        <f t="shared" si="46"/>
        <v>2022</v>
      </c>
      <c r="J1393" t="s">
        <v>22</v>
      </c>
      <c r="K1393" s="103">
        <v>0</v>
      </c>
      <c r="L1393" s="78">
        <v>0</v>
      </c>
    </row>
    <row r="1394" spans="1:12" ht="12.5" customHeight="1" x14ac:dyDescent="0.25">
      <c r="A1394" t="str">
        <f t="shared" si="45"/>
        <v>Function_13Application_272022</v>
      </c>
      <c r="B1394">
        <v>1391</v>
      </c>
      <c r="C1394" t="s">
        <v>380</v>
      </c>
      <c r="D1394" t="str">
        <f>VLOOKUP($C1394,'Look-Ups'!$C$2:$G$32,D$1-2,0)</f>
        <v>Function_13</v>
      </c>
      <c r="E1394" t="str">
        <f>VLOOKUP($C1394,'Look-Ups'!$C$2:$G$32,E$1-2,0)</f>
        <v>Function_Simpl_08</v>
      </c>
      <c r="F1394" t="str">
        <f>VLOOKUP($C1394,'Look-Ups'!$C$2:$G$32,F$1-2,0)</f>
        <v>Segment_09</v>
      </c>
      <c r="G1394" t="str">
        <f>VLOOKUP($C1394,'Look-Ups'!$C$2:$G$32,G$1-2,0)</f>
        <v>Proc_Type_01</v>
      </c>
      <c r="H1394" t="s">
        <v>216</v>
      </c>
      <c r="I1394">
        <f t="shared" si="46"/>
        <v>2022</v>
      </c>
      <c r="J1394" t="s">
        <v>22</v>
      </c>
      <c r="K1394" s="103">
        <v>0</v>
      </c>
      <c r="L1394" s="78">
        <v>0</v>
      </c>
    </row>
    <row r="1395" spans="1:12" ht="12.5" customHeight="1" x14ac:dyDescent="0.25">
      <c r="A1395" t="str">
        <f t="shared" si="45"/>
        <v>Function_13Application_272022</v>
      </c>
      <c r="B1395">
        <v>1392</v>
      </c>
      <c r="C1395" t="s">
        <v>380</v>
      </c>
      <c r="D1395" t="str">
        <f>VLOOKUP($C1395,'Look-Ups'!$C$2:$G$32,D$1-2,0)</f>
        <v>Function_13</v>
      </c>
      <c r="E1395" t="str">
        <f>VLOOKUP($C1395,'Look-Ups'!$C$2:$G$32,E$1-2,0)</f>
        <v>Function_Simpl_08</v>
      </c>
      <c r="F1395" t="str">
        <f>VLOOKUP($C1395,'Look-Ups'!$C$2:$G$32,F$1-2,0)</f>
        <v>Segment_09</v>
      </c>
      <c r="G1395" t="str">
        <f>VLOOKUP($C1395,'Look-Ups'!$C$2:$G$32,G$1-2,0)</f>
        <v>Proc_Type_01</v>
      </c>
      <c r="H1395" t="s">
        <v>209</v>
      </c>
      <c r="I1395">
        <f t="shared" si="46"/>
        <v>2022</v>
      </c>
      <c r="J1395" t="s">
        <v>22</v>
      </c>
      <c r="K1395" s="103">
        <v>0</v>
      </c>
      <c r="L1395" s="78">
        <v>0</v>
      </c>
    </row>
    <row r="1396" spans="1:12" ht="12.5" customHeight="1" x14ac:dyDescent="0.25">
      <c r="A1396" t="str">
        <f t="shared" si="45"/>
        <v>Function_13Application_272022</v>
      </c>
      <c r="B1396">
        <v>1393</v>
      </c>
      <c r="C1396" t="s">
        <v>380</v>
      </c>
      <c r="D1396" t="str">
        <f>VLOOKUP($C1396,'Look-Ups'!$C$2:$G$32,D$1-2,0)</f>
        <v>Function_13</v>
      </c>
      <c r="E1396" t="str">
        <f>VLOOKUP($C1396,'Look-Ups'!$C$2:$G$32,E$1-2,0)</f>
        <v>Function_Simpl_08</v>
      </c>
      <c r="F1396" t="str">
        <f>VLOOKUP($C1396,'Look-Ups'!$C$2:$G$32,F$1-2,0)</f>
        <v>Segment_09</v>
      </c>
      <c r="G1396" t="str">
        <f>VLOOKUP($C1396,'Look-Ups'!$C$2:$G$32,G$1-2,0)</f>
        <v>Proc_Type_01</v>
      </c>
      <c r="H1396" t="s">
        <v>194</v>
      </c>
      <c r="I1396">
        <f t="shared" si="46"/>
        <v>2022</v>
      </c>
      <c r="J1396" t="s">
        <v>22</v>
      </c>
      <c r="K1396" s="103">
        <v>0</v>
      </c>
      <c r="L1396" s="78">
        <v>0</v>
      </c>
    </row>
    <row r="1397" spans="1:12" ht="12.5" customHeight="1" x14ac:dyDescent="0.25">
      <c r="A1397" t="str">
        <f t="shared" si="45"/>
        <v>Function_13Application_272022</v>
      </c>
      <c r="B1397">
        <v>1394</v>
      </c>
      <c r="C1397" t="s">
        <v>380</v>
      </c>
      <c r="D1397" t="str">
        <f>VLOOKUP($C1397,'Look-Ups'!$C$2:$G$32,D$1-2,0)</f>
        <v>Function_13</v>
      </c>
      <c r="E1397" t="str">
        <f>VLOOKUP($C1397,'Look-Ups'!$C$2:$G$32,E$1-2,0)</f>
        <v>Function_Simpl_08</v>
      </c>
      <c r="F1397" t="str">
        <f>VLOOKUP($C1397,'Look-Ups'!$C$2:$G$32,F$1-2,0)</f>
        <v>Segment_09</v>
      </c>
      <c r="G1397" t="str">
        <f>VLOOKUP($C1397,'Look-Ups'!$C$2:$G$32,G$1-2,0)</f>
        <v>Proc_Type_01</v>
      </c>
      <c r="H1397" t="s">
        <v>165</v>
      </c>
      <c r="I1397">
        <f t="shared" si="46"/>
        <v>2022</v>
      </c>
      <c r="J1397" t="s">
        <v>22</v>
      </c>
      <c r="K1397" s="103">
        <v>0</v>
      </c>
      <c r="L1397" s="78">
        <v>0</v>
      </c>
    </row>
    <row r="1398" spans="1:12" ht="12.5" customHeight="1" x14ac:dyDescent="0.25">
      <c r="A1398" t="str">
        <f t="shared" si="45"/>
        <v>Function_13Application_272022</v>
      </c>
      <c r="B1398">
        <v>1395</v>
      </c>
      <c r="C1398" t="s">
        <v>380</v>
      </c>
      <c r="D1398" t="str">
        <f>VLOOKUP($C1398,'Look-Ups'!$C$2:$G$32,D$1-2,0)</f>
        <v>Function_13</v>
      </c>
      <c r="E1398" t="str">
        <f>VLOOKUP($C1398,'Look-Ups'!$C$2:$G$32,E$1-2,0)</f>
        <v>Function_Simpl_08</v>
      </c>
      <c r="F1398" t="str">
        <f>VLOOKUP($C1398,'Look-Ups'!$C$2:$G$32,F$1-2,0)</f>
        <v>Segment_09</v>
      </c>
      <c r="G1398" t="str">
        <f>VLOOKUP($C1398,'Look-Ups'!$C$2:$G$32,G$1-2,0)</f>
        <v>Proc_Type_01</v>
      </c>
      <c r="H1398" t="s">
        <v>177</v>
      </c>
      <c r="I1398">
        <f t="shared" si="46"/>
        <v>2022</v>
      </c>
      <c r="J1398" t="s">
        <v>22</v>
      </c>
      <c r="K1398" s="103">
        <v>0</v>
      </c>
      <c r="L1398" s="78">
        <v>0</v>
      </c>
    </row>
    <row r="1399" spans="1:12" ht="12.5" customHeight="1" x14ac:dyDescent="0.25">
      <c r="A1399" t="str">
        <f t="shared" si="45"/>
        <v>Function_13Application_272022</v>
      </c>
      <c r="B1399">
        <v>1396</v>
      </c>
      <c r="C1399" t="s">
        <v>380</v>
      </c>
      <c r="D1399" t="str">
        <f>VLOOKUP($C1399,'Look-Ups'!$C$2:$G$32,D$1-2,0)</f>
        <v>Function_13</v>
      </c>
      <c r="E1399" t="str">
        <f>VLOOKUP($C1399,'Look-Ups'!$C$2:$G$32,E$1-2,0)</f>
        <v>Function_Simpl_08</v>
      </c>
      <c r="F1399" t="str">
        <f>VLOOKUP($C1399,'Look-Ups'!$C$2:$G$32,F$1-2,0)</f>
        <v>Segment_09</v>
      </c>
      <c r="G1399" t="str">
        <f>VLOOKUP($C1399,'Look-Ups'!$C$2:$G$32,G$1-2,0)</f>
        <v>Proc_Type_01</v>
      </c>
      <c r="H1399" t="s">
        <v>219</v>
      </c>
      <c r="I1399">
        <f t="shared" si="46"/>
        <v>2022</v>
      </c>
      <c r="J1399" t="s">
        <v>22</v>
      </c>
      <c r="K1399" s="103">
        <v>0</v>
      </c>
      <c r="L1399" s="78">
        <v>0</v>
      </c>
    </row>
    <row r="1400" spans="1:12" ht="12.5" customHeight="1" x14ac:dyDescent="0.25">
      <c r="A1400" t="str">
        <f t="shared" si="45"/>
        <v>Function_13Application_272022</v>
      </c>
      <c r="B1400">
        <v>1397</v>
      </c>
      <c r="C1400" t="s">
        <v>380</v>
      </c>
      <c r="D1400" t="str">
        <f>VLOOKUP($C1400,'Look-Ups'!$C$2:$G$32,D$1-2,0)</f>
        <v>Function_13</v>
      </c>
      <c r="E1400" t="str">
        <f>VLOOKUP($C1400,'Look-Ups'!$C$2:$G$32,E$1-2,0)</f>
        <v>Function_Simpl_08</v>
      </c>
      <c r="F1400" t="str">
        <f>VLOOKUP($C1400,'Look-Ups'!$C$2:$G$32,F$1-2,0)</f>
        <v>Segment_09</v>
      </c>
      <c r="G1400" t="str">
        <f>VLOOKUP($C1400,'Look-Ups'!$C$2:$G$32,G$1-2,0)</f>
        <v>Proc_Type_01</v>
      </c>
      <c r="H1400" t="s">
        <v>178</v>
      </c>
      <c r="I1400">
        <f t="shared" si="46"/>
        <v>2022</v>
      </c>
      <c r="J1400" t="s">
        <v>22</v>
      </c>
      <c r="K1400" s="103">
        <v>0</v>
      </c>
      <c r="L1400" s="78">
        <v>0</v>
      </c>
    </row>
    <row r="1401" spans="1:12" ht="12.5" customHeight="1" x14ac:dyDescent="0.25">
      <c r="A1401" t="str">
        <f t="shared" si="45"/>
        <v>Function_13Application_272022</v>
      </c>
      <c r="B1401">
        <v>1398</v>
      </c>
      <c r="C1401" t="s">
        <v>380</v>
      </c>
      <c r="D1401" t="str">
        <f>VLOOKUP($C1401,'Look-Ups'!$C$2:$G$32,D$1-2,0)</f>
        <v>Function_13</v>
      </c>
      <c r="E1401" t="str">
        <f>VLOOKUP($C1401,'Look-Ups'!$C$2:$G$32,E$1-2,0)</f>
        <v>Function_Simpl_08</v>
      </c>
      <c r="F1401" t="str">
        <f>VLOOKUP($C1401,'Look-Ups'!$C$2:$G$32,F$1-2,0)</f>
        <v>Segment_09</v>
      </c>
      <c r="G1401" t="str">
        <f>VLOOKUP($C1401,'Look-Ups'!$C$2:$G$32,G$1-2,0)</f>
        <v>Proc_Type_01</v>
      </c>
      <c r="H1401" t="s">
        <v>180</v>
      </c>
      <c r="I1401">
        <f t="shared" si="46"/>
        <v>2022</v>
      </c>
      <c r="J1401" t="s">
        <v>22</v>
      </c>
      <c r="K1401" s="103">
        <v>0</v>
      </c>
      <c r="L1401" s="78">
        <v>0</v>
      </c>
    </row>
    <row r="1402" spans="1:12" ht="12.5" customHeight="1" x14ac:dyDescent="0.25">
      <c r="A1402" t="str">
        <f t="shared" si="45"/>
        <v>Function_13Application_272022</v>
      </c>
      <c r="B1402">
        <v>1399</v>
      </c>
      <c r="C1402" t="s">
        <v>380</v>
      </c>
      <c r="D1402" t="str">
        <f>VLOOKUP($C1402,'Look-Ups'!$C$2:$G$32,D$1-2,0)</f>
        <v>Function_13</v>
      </c>
      <c r="E1402" t="str">
        <f>VLOOKUP($C1402,'Look-Ups'!$C$2:$G$32,E$1-2,0)</f>
        <v>Function_Simpl_08</v>
      </c>
      <c r="F1402" t="str">
        <f>VLOOKUP($C1402,'Look-Ups'!$C$2:$G$32,F$1-2,0)</f>
        <v>Segment_09</v>
      </c>
      <c r="G1402" t="str">
        <f>VLOOKUP($C1402,'Look-Ups'!$C$2:$G$32,G$1-2,0)</f>
        <v>Proc_Type_01</v>
      </c>
      <c r="H1402" t="s">
        <v>205</v>
      </c>
      <c r="I1402">
        <f t="shared" si="46"/>
        <v>2022</v>
      </c>
      <c r="J1402" t="s">
        <v>22</v>
      </c>
      <c r="K1402" s="103">
        <v>0</v>
      </c>
      <c r="L1402" s="78">
        <v>0</v>
      </c>
    </row>
    <row r="1403" spans="1:12" ht="12.5" customHeight="1" x14ac:dyDescent="0.25">
      <c r="A1403" t="str">
        <f t="shared" si="45"/>
        <v>Function_13Application_272022</v>
      </c>
      <c r="B1403">
        <v>1400</v>
      </c>
      <c r="C1403" t="s">
        <v>380</v>
      </c>
      <c r="D1403" t="str">
        <f>VLOOKUP($C1403,'Look-Ups'!$C$2:$G$32,D$1-2,0)</f>
        <v>Function_13</v>
      </c>
      <c r="E1403" t="str">
        <f>VLOOKUP($C1403,'Look-Ups'!$C$2:$G$32,E$1-2,0)</f>
        <v>Function_Simpl_08</v>
      </c>
      <c r="F1403" t="str">
        <f>VLOOKUP($C1403,'Look-Ups'!$C$2:$G$32,F$1-2,0)</f>
        <v>Segment_09</v>
      </c>
      <c r="G1403" t="str">
        <f>VLOOKUP($C1403,'Look-Ups'!$C$2:$G$32,G$1-2,0)</f>
        <v>Proc_Type_01</v>
      </c>
      <c r="H1403" t="s">
        <v>166</v>
      </c>
      <c r="I1403">
        <f t="shared" si="46"/>
        <v>2022</v>
      </c>
      <c r="J1403" t="s">
        <v>22</v>
      </c>
      <c r="K1403" s="103">
        <v>0</v>
      </c>
      <c r="L1403" s="78">
        <v>0</v>
      </c>
    </row>
    <row r="1404" spans="1:12" ht="12.5" customHeight="1" x14ac:dyDescent="0.25">
      <c r="A1404" t="str">
        <f t="shared" si="45"/>
        <v>Function_13Application_272022</v>
      </c>
      <c r="B1404">
        <v>1401</v>
      </c>
      <c r="C1404" t="s">
        <v>380</v>
      </c>
      <c r="D1404" t="str">
        <f>VLOOKUP($C1404,'Look-Ups'!$C$2:$G$32,D$1-2,0)</f>
        <v>Function_13</v>
      </c>
      <c r="E1404" t="str">
        <f>VLOOKUP($C1404,'Look-Ups'!$C$2:$G$32,E$1-2,0)</f>
        <v>Function_Simpl_08</v>
      </c>
      <c r="F1404" t="str">
        <f>VLOOKUP($C1404,'Look-Ups'!$C$2:$G$32,F$1-2,0)</f>
        <v>Segment_09</v>
      </c>
      <c r="G1404" t="str">
        <f>VLOOKUP($C1404,'Look-Ups'!$C$2:$G$32,G$1-2,0)</f>
        <v>Proc_Type_01</v>
      </c>
      <c r="H1404" t="s">
        <v>241</v>
      </c>
      <c r="I1404">
        <f t="shared" si="46"/>
        <v>2022</v>
      </c>
      <c r="J1404" t="s">
        <v>22</v>
      </c>
      <c r="K1404" s="103">
        <v>0</v>
      </c>
      <c r="L1404" s="78">
        <v>0</v>
      </c>
    </row>
    <row r="1405" spans="1:12" ht="12.5" customHeight="1" x14ac:dyDescent="0.25">
      <c r="A1405" t="str">
        <f t="shared" si="45"/>
        <v>Function_13Application_272022</v>
      </c>
      <c r="B1405">
        <v>1402</v>
      </c>
      <c r="C1405" t="s">
        <v>380</v>
      </c>
      <c r="D1405" t="str">
        <f>VLOOKUP($C1405,'Look-Ups'!$C$2:$G$32,D$1-2,0)</f>
        <v>Function_13</v>
      </c>
      <c r="E1405" t="str">
        <f>VLOOKUP($C1405,'Look-Ups'!$C$2:$G$32,E$1-2,0)</f>
        <v>Function_Simpl_08</v>
      </c>
      <c r="F1405" t="str">
        <f>VLOOKUP($C1405,'Look-Ups'!$C$2:$G$32,F$1-2,0)</f>
        <v>Segment_09</v>
      </c>
      <c r="G1405" t="str">
        <f>VLOOKUP($C1405,'Look-Ups'!$C$2:$G$32,G$1-2,0)</f>
        <v>Proc_Type_01</v>
      </c>
      <c r="H1405" t="s">
        <v>210</v>
      </c>
      <c r="I1405">
        <f t="shared" si="46"/>
        <v>2022</v>
      </c>
      <c r="J1405" t="s">
        <v>22</v>
      </c>
      <c r="K1405" s="103">
        <v>0</v>
      </c>
      <c r="L1405" s="78">
        <v>0</v>
      </c>
    </row>
    <row r="1406" spans="1:12" ht="12.5" customHeight="1" x14ac:dyDescent="0.25">
      <c r="A1406" t="str">
        <f t="shared" si="45"/>
        <v>Function_13Application_272022</v>
      </c>
      <c r="B1406">
        <v>1403</v>
      </c>
      <c r="C1406" t="s">
        <v>380</v>
      </c>
      <c r="D1406" t="str">
        <f>VLOOKUP($C1406,'Look-Ups'!$C$2:$G$32,D$1-2,0)</f>
        <v>Function_13</v>
      </c>
      <c r="E1406" t="str">
        <f>VLOOKUP($C1406,'Look-Ups'!$C$2:$G$32,E$1-2,0)</f>
        <v>Function_Simpl_08</v>
      </c>
      <c r="F1406" t="str">
        <f>VLOOKUP($C1406,'Look-Ups'!$C$2:$G$32,F$1-2,0)</f>
        <v>Segment_09</v>
      </c>
      <c r="G1406" t="str">
        <f>VLOOKUP($C1406,'Look-Ups'!$C$2:$G$32,G$1-2,0)</f>
        <v>Proc_Type_01</v>
      </c>
      <c r="H1406" t="s">
        <v>181</v>
      </c>
      <c r="I1406">
        <f t="shared" si="46"/>
        <v>2022</v>
      </c>
      <c r="J1406" t="s">
        <v>22</v>
      </c>
      <c r="K1406" s="103">
        <v>0</v>
      </c>
      <c r="L1406" s="78">
        <v>0</v>
      </c>
    </row>
    <row r="1407" spans="1:12" ht="12.5" customHeight="1" x14ac:dyDescent="0.25">
      <c r="A1407" t="str">
        <f t="shared" si="45"/>
        <v>Function_13Application_272022</v>
      </c>
      <c r="B1407">
        <v>1404</v>
      </c>
      <c r="C1407" t="s">
        <v>380</v>
      </c>
      <c r="D1407" t="str">
        <f>VLOOKUP($C1407,'Look-Ups'!$C$2:$G$32,D$1-2,0)</f>
        <v>Function_13</v>
      </c>
      <c r="E1407" t="str">
        <f>VLOOKUP($C1407,'Look-Ups'!$C$2:$G$32,E$1-2,0)</f>
        <v>Function_Simpl_08</v>
      </c>
      <c r="F1407" t="str">
        <f>VLOOKUP($C1407,'Look-Ups'!$C$2:$G$32,F$1-2,0)</f>
        <v>Segment_09</v>
      </c>
      <c r="G1407" t="str">
        <f>VLOOKUP($C1407,'Look-Ups'!$C$2:$G$32,G$1-2,0)</f>
        <v>Proc_Type_01</v>
      </c>
      <c r="H1407" t="s">
        <v>185</v>
      </c>
      <c r="I1407">
        <f t="shared" si="46"/>
        <v>2022</v>
      </c>
      <c r="J1407" t="s">
        <v>22</v>
      </c>
      <c r="K1407" s="103">
        <v>0</v>
      </c>
      <c r="L1407" s="78">
        <v>0</v>
      </c>
    </row>
    <row r="1408" spans="1:12" ht="12.5" customHeight="1" x14ac:dyDescent="0.25">
      <c r="A1408" t="str">
        <f t="shared" si="45"/>
        <v>Function_13Application_272022</v>
      </c>
      <c r="B1408">
        <v>1405</v>
      </c>
      <c r="C1408" t="s">
        <v>380</v>
      </c>
      <c r="D1408" t="str">
        <f>VLOOKUP($C1408,'Look-Ups'!$C$2:$G$32,D$1-2,0)</f>
        <v>Function_13</v>
      </c>
      <c r="E1408" t="str">
        <f>VLOOKUP($C1408,'Look-Ups'!$C$2:$G$32,E$1-2,0)</f>
        <v>Function_Simpl_08</v>
      </c>
      <c r="F1408" t="str">
        <f>VLOOKUP($C1408,'Look-Ups'!$C$2:$G$32,F$1-2,0)</f>
        <v>Segment_09</v>
      </c>
      <c r="G1408" t="str">
        <f>VLOOKUP($C1408,'Look-Ups'!$C$2:$G$32,G$1-2,0)</f>
        <v>Proc_Type_01</v>
      </c>
      <c r="H1408" t="s">
        <v>189</v>
      </c>
      <c r="I1408">
        <f t="shared" si="46"/>
        <v>2022</v>
      </c>
      <c r="J1408" t="s">
        <v>22</v>
      </c>
      <c r="K1408" s="103">
        <v>0</v>
      </c>
      <c r="L1408" s="78">
        <v>0</v>
      </c>
    </row>
    <row r="1409" spans="1:12" ht="12.5" customHeight="1" x14ac:dyDescent="0.25">
      <c r="A1409" t="str">
        <f t="shared" si="45"/>
        <v>Function_13Application_272022</v>
      </c>
      <c r="B1409">
        <v>1406</v>
      </c>
      <c r="C1409" t="s">
        <v>380</v>
      </c>
      <c r="D1409" t="str">
        <f>VLOOKUP($C1409,'Look-Ups'!$C$2:$G$32,D$1-2,0)</f>
        <v>Function_13</v>
      </c>
      <c r="E1409" t="str">
        <f>VLOOKUP($C1409,'Look-Ups'!$C$2:$G$32,E$1-2,0)</f>
        <v>Function_Simpl_08</v>
      </c>
      <c r="F1409" t="str">
        <f>VLOOKUP($C1409,'Look-Ups'!$C$2:$G$32,F$1-2,0)</f>
        <v>Segment_09</v>
      </c>
      <c r="G1409" t="str">
        <f>VLOOKUP($C1409,'Look-Ups'!$C$2:$G$32,G$1-2,0)</f>
        <v>Proc_Type_01</v>
      </c>
      <c r="H1409" t="s">
        <v>158</v>
      </c>
      <c r="I1409">
        <f t="shared" si="46"/>
        <v>2022</v>
      </c>
      <c r="J1409" t="s">
        <v>22</v>
      </c>
      <c r="K1409" s="103">
        <v>0</v>
      </c>
      <c r="L1409" s="78">
        <v>0</v>
      </c>
    </row>
    <row r="1410" spans="1:12" ht="12.5" customHeight="1" x14ac:dyDescent="0.25">
      <c r="A1410" t="str">
        <f t="shared" si="45"/>
        <v>Function_13Application_272022</v>
      </c>
      <c r="B1410">
        <v>1407</v>
      </c>
      <c r="C1410" t="s">
        <v>380</v>
      </c>
      <c r="D1410" t="str">
        <f>VLOOKUP($C1410,'Look-Ups'!$C$2:$G$32,D$1-2,0)</f>
        <v>Function_13</v>
      </c>
      <c r="E1410" t="str">
        <f>VLOOKUP($C1410,'Look-Ups'!$C$2:$G$32,E$1-2,0)</f>
        <v>Function_Simpl_08</v>
      </c>
      <c r="F1410" t="str">
        <f>VLOOKUP($C1410,'Look-Ups'!$C$2:$G$32,F$1-2,0)</f>
        <v>Segment_09</v>
      </c>
      <c r="G1410" t="str">
        <f>VLOOKUP($C1410,'Look-Ups'!$C$2:$G$32,G$1-2,0)</f>
        <v>Proc_Type_01</v>
      </c>
      <c r="H1410" t="s">
        <v>234</v>
      </c>
      <c r="I1410">
        <f t="shared" si="46"/>
        <v>2022</v>
      </c>
      <c r="J1410" t="s">
        <v>22</v>
      </c>
      <c r="K1410" s="103">
        <v>0</v>
      </c>
      <c r="L1410" s="78">
        <v>0</v>
      </c>
    </row>
    <row r="1411" spans="1:12" ht="12.5" customHeight="1" x14ac:dyDescent="0.25">
      <c r="A1411" t="str">
        <f t="shared" si="45"/>
        <v>Function_13Application_272022</v>
      </c>
      <c r="B1411">
        <v>1408</v>
      </c>
      <c r="C1411" t="s">
        <v>380</v>
      </c>
      <c r="D1411" t="str">
        <f>VLOOKUP($C1411,'Look-Ups'!$C$2:$G$32,D$1-2,0)</f>
        <v>Function_13</v>
      </c>
      <c r="E1411" t="str">
        <f>VLOOKUP($C1411,'Look-Ups'!$C$2:$G$32,E$1-2,0)</f>
        <v>Function_Simpl_08</v>
      </c>
      <c r="F1411" t="str">
        <f>VLOOKUP($C1411,'Look-Ups'!$C$2:$G$32,F$1-2,0)</f>
        <v>Segment_09</v>
      </c>
      <c r="G1411" t="str">
        <f>VLOOKUP($C1411,'Look-Ups'!$C$2:$G$32,G$1-2,0)</f>
        <v>Proc_Type_01</v>
      </c>
      <c r="H1411" t="s">
        <v>244</v>
      </c>
      <c r="I1411">
        <f t="shared" si="46"/>
        <v>2022</v>
      </c>
      <c r="J1411" t="s">
        <v>22</v>
      </c>
      <c r="K1411" s="103">
        <v>1</v>
      </c>
      <c r="L1411" s="78" t="s">
        <v>107</v>
      </c>
    </row>
    <row r="1412" spans="1:12" ht="12.5" customHeight="1" x14ac:dyDescent="0.25">
      <c r="A1412" t="str">
        <f t="shared" si="45"/>
        <v>Function_14Application_282022</v>
      </c>
      <c r="B1412">
        <v>1409</v>
      </c>
      <c r="C1412" t="s">
        <v>381</v>
      </c>
      <c r="D1412" t="str">
        <f>VLOOKUP($C1412,'Look-Ups'!$C$2:$G$32,D$1-2,0)</f>
        <v>Function_14</v>
      </c>
      <c r="E1412" t="str">
        <f>VLOOKUP($C1412,'Look-Ups'!$C$2:$G$32,E$1-2,0)</f>
        <v>Function_Simpl_09</v>
      </c>
      <c r="F1412" t="str">
        <f>VLOOKUP($C1412,'Look-Ups'!$C$2:$G$32,F$1-2,0)</f>
        <v>Segment_09</v>
      </c>
      <c r="G1412" t="str">
        <f>VLOOKUP($C1412,'Look-Ups'!$C$2:$G$32,G$1-2,0)</f>
        <v>Proc_Type_01</v>
      </c>
      <c r="H1412" t="s">
        <v>222</v>
      </c>
      <c r="I1412">
        <f t="shared" si="46"/>
        <v>2022</v>
      </c>
      <c r="J1412" t="s">
        <v>22</v>
      </c>
      <c r="K1412" s="103">
        <v>0</v>
      </c>
      <c r="L1412" s="78">
        <v>0</v>
      </c>
    </row>
    <row r="1413" spans="1:12" ht="12.5" customHeight="1" x14ac:dyDescent="0.25">
      <c r="A1413" t="str">
        <f t="shared" ref="A1413:A1476" si="47">D1413&amp;C1413&amp;I1413</f>
        <v>Function_14Application_282022</v>
      </c>
      <c r="B1413">
        <v>1410</v>
      </c>
      <c r="C1413" t="s">
        <v>381</v>
      </c>
      <c r="D1413" t="str">
        <f>VLOOKUP($C1413,'Look-Ups'!$C$2:$G$32,D$1-2,0)</f>
        <v>Function_14</v>
      </c>
      <c r="E1413" t="str">
        <f>VLOOKUP($C1413,'Look-Ups'!$C$2:$G$32,E$1-2,0)</f>
        <v>Function_Simpl_09</v>
      </c>
      <c r="F1413" t="str">
        <f>VLOOKUP($C1413,'Look-Ups'!$C$2:$G$32,F$1-2,0)</f>
        <v>Segment_09</v>
      </c>
      <c r="G1413" t="str">
        <f>VLOOKUP($C1413,'Look-Ups'!$C$2:$G$32,G$1-2,0)</f>
        <v>Proc_Type_01</v>
      </c>
      <c r="H1413" t="s">
        <v>195</v>
      </c>
      <c r="I1413">
        <f t="shared" si="46"/>
        <v>2022</v>
      </c>
      <c r="J1413" t="s">
        <v>22</v>
      </c>
      <c r="K1413" s="103">
        <v>0</v>
      </c>
      <c r="L1413" s="78">
        <v>0</v>
      </c>
    </row>
    <row r="1414" spans="1:12" ht="12.5" customHeight="1" x14ac:dyDescent="0.25">
      <c r="A1414" t="str">
        <f t="shared" si="47"/>
        <v>Function_14Application_282022</v>
      </c>
      <c r="B1414">
        <v>1411</v>
      </c>
      <c r="C1414" t="s">
        <v>381</v>
      </c>
      <c r="D1414" t="str">
        <f>VLOOKUP($C1414,'Look-Ups'!$C$2:$G$32,D$1-2,0)</f>
        <v>Function_14</v>
      </c>
      <c r="E1414" t="str">
        <f>VLOOKUP($C1414,'Look-Ups'!$C$2:$G$32,E$1-2,0)</f>
        <v>Function_Simpl_09</v>
      </c>
      <c r="F1414" t="str">
        <f>VLOOKUP($C1414,'Look-Ups'!$C$2:$G$32,F$1-2,0)</f>
        <v>Segment_09</v>
      </c>
      <c r="G1414" t="str">
        <f>VLOOKUP($C1414,'Look-Ups'!$C$2:$G$32,G$1-2,0)</f>
        <v>Proc_Type_01</v>
      </c>
      <c r="H1414" t="s">
        <v>187</v>
      </c>
      <c r="I1414">
        <f t="shared" si="46"/>
        <v>2022</v>
      </c>
      <c r="J1414" t="s">
        <v>22</v>
      </c>
      <c r="K1414" s="103">
        <v>0</v>
      </c>
      <c r="L1414" s="78">
        <v>0</v>
      </c>
    </row>
    <row r="1415" spans="1:12" ht="12.5" customHeight="1" x14ac:dyDescent="0.25">
      <c r="A1415" t="str">
        <f t="shared" si="47"/>
        <v>Function_14Application_282022</v>
      </c>
      <c r="B1415">
        <v>1412</v>
      </c>
      <c r="C1415" t="s">
        <v>381</v>
      </c>
      <c r="D1415" t="str">
        <f>VLOOKUP($C1415,'Look-Ups'!$C$2:$G$32,D$1-2,0)</f>
        <v>Function_14</v>
      </c>
      <c r="E1415" t="str">
        <f>VLOOKUP($C1415,'Look-Ups'!$C$2:$G$32,E$1-2,0)</f>
        <v>Function_Simpl_09</v>
      </c>
      <c r="F1415" t="str">
        <f>VLOOKUP($C1415,'Look-Ups'!$C$2:$G$32,F$1-2,0)</f>
        <v>Segment_09</v>
      </c>
      <c r="G1415" t="str">
        <f>VLOOKUP($C1415,'Look-Ups'!$C$2:$G$32,G$1-2,0)</f>
        <v>Proc_Type_01</v>
      </c>
      <c r="H1415" t="s">
        <v>237</v>
      </c>
      <c r="I1415">
        <f t="shared" si="46"/>
        <v>2022</v>
      </c>
      <c r="J1415" t="s">
        <v>22</v>
      </c>
      <c r="K1415" s="103">
        <v>0</v>
      </c>
      <c r="L1415" s="78">
        <v>0</v>
      </c>
    </row>
    <row r="1416" spans="1:12" ht="12.5" customHeight="1" x14ac:dyDescent="0.25">
      <c r="A1416" t="str">
        <f t="shared" si="47"/>
        <v>Function_14Application_282022</v>
      </c>
      <c r="B1416">
        <v>1413</v>
      </c>
      <c r="C1416" t="s">
        <v>381</v>
      </c>
      <c r="D1416" t="str">
        <f>VLOOKUP($C1416,'Look-Ups'!$C$2:$G$32,D$1-2,0)</f>
        <v>Function_14</v>
      </c>
      <c r="E1416" t="str">
        <f>VLOOKUP($C1416,'Look-Ups'!$C$2:$G$32,E$1-2,0)</f>
        <v>Function_Simpl_09</v>
      </c>
      <c r="F1416" t="str">
        <f>VLOOKUP($C1416,'Look-Ups'!$C$2:$G$32,F$1-2,0)</f>
        <v>Segment_09</v>
      </c>
      <c r="G1416" t="str">
        <f>VLOOKUP($C1416,'Look-Ups'!$C$2:$G$32,G$1-2,0)</f>
        <v>Proc_Type_01</v>
      </c>
      <c r="H1416" t="s">
        <v>161</v>
      </c>
      <c r="I1416">
        <f t="shared" si="46"/>
        <v>2022</v>
      </c>
      <c r="J1416" t="s">
        <v>22</v>
      </c>
      <c r="K1416" s="103">
        <v>0</v>
      </c>
      <c r="L1416" s="78">
        <v>0</v>
      </c>
    </row>
    <row r="1417" spans="1:12" ht="12.5" customHeight="1" x14ac:dyDescent="0.25">
      <c r="A1417" t="str">
        <f t="shared" si="47"/>
        <v>Function_14Application_282022</v>
      </c>
      <c r="B1417">
        <v>1414</v>
      </c>
      <c r="C1417" t="s">
        <v>381</v>
      </c>
      <c r="D1417" t="str">
        <f>VLOOKUP($C1417,'Look-Ups'!$C$2:$G$32,D$1-2,0)</f>
        <v>Function_14</v>
      </c>
      <c r="E1417" t="str">
        <f>VLOOKUP($C1417,'Look-Ups'!$C$2:$G$32,E$1-2,0)</f>
        <v>Function_Simpl_09</v>
      </c>
      <c r="F1417" t="str">
        <f>VLOOKUP($C1417,'Look-Ups'!$C$2:$G$32,F$1-2,0)</f>
        <v>Segment_09</v>
      </c>
      <c r="G1417" t="str">
        <f>VLOOKUP($C1417,'Look-Ups'!$C$2:$G$32,G$1-2,0)</f>
        <v>Proc_Type_01</v>
      </c>
      <c r="H1417" t="s">
        <v>209</v>
      </c>
      <c r="I1417">
        <f t="shared" si="46"/>
        <v>2022</v>
      </c>
      <c r="J1417" t="s">
        <v>22</v>
      </c>
      <c r="K1417" s="103">
        <v>0</v>
      </c>
      <c r="L1417" s="78">
        <v>0</v>
      </c>
    </row>
    <row r="1418" spans="1:12" ht="12.5" customHeight="1" x14ac:dyDescent="0.25">
      <c r="A1418" t="str">
        <f t="shared" si="47"/>
        <v>Function_14Application_282022</v>
      </c>
      <c r="B1418">
        <v>1415</v>
      </c>
      <c r="C1418" t="s">
        <v>381</v>
      </c>
      <c r="D1418" t="str">
        <f>VLOOKUP($C1418,'Look-Ups'!$C$2:$G$32,D$1-2,0)</f>
        <v>Function_14</v>
      </c>
      <c r="E1418" t="str">
        <f>VLOOKUP($C1418,'Look-Ups'!$C$2:$G$32,E$1-2,0)</f>
        <v>Function_Simpl_09</v>
      </c>
      <c r="F1418" t="str">
        <f>VLOOKUP($C1418,'Look-Ups'!$C$2:$G$32,F$1-2,0)</f>
        <v>Segment_09</v>
      </c>
      <c r="G1418" t="str">
        <f>VLOOKUP($C1418,'Look-Ups'!$C$2:$G$32,G$1-2,0)</f>
        <v>Proc_Type_01</v>
      </c>
      <c r="H1418" t="s">
        <v>214</v>
      </c>
      <c r="I1418">
        <f t="shared" si="46"/>
        <v>2022</v>
      </c>
      <c r="J1418" t="s">
        <v>22</v>
      </c>
      <c r="K1418" s="103">
        <v>0</v>
      </c>
      <c r="L1418" s="78">
        <v>0</v>
      </c>
    </row>
    <row r="1419" spans="1:12" ht="12.5" customHeight="1" x14ac:dyDescent="0.25">
      <c r="A1419" t="str">
        <f t="shared" si="47"/>
        <v>Function_14Application_282022</v>
      </c>
      <c r="B1419">
        <v>1416</v>
      </c>
      <c r="C1419" t="s">
        <v>381</v>
      </c>
      <c r="D1419" t="str">
        <f>VLOOKUP($C1419,'Look-Ups'!$C$2:$G$32,D$1-2,0)</f>
        <v>Function_14</v>
      </c>
      <c r="E1419" t="str">
        <f>VLOOKUP($C1419,'Look-Ups'!$C$2:$G$32,E$1-2,0)</f>
        <v>Function_Simpl_09</v>
      </c>
      <c r="F1419" t="str">
        <f>VLOOKUP($C1419,'Look-Ups'!$C$2:$G$32,F$1-2,0)</f>
        <v>Segment_09</v>
      </c>
      <c r="G1419" t="str">
        <f>VLOOKUP($C1419,'Look-Ups'!$C$2:$G$32,G$1-2,0)</f>
        <v>Proc_Type_01</v>
      </c>
      <c r="H1419" t="s">
        <v>178</v>
      </c>
      <c r="I1419">
        <f t="shared" si="46"/>
        <v>2022</v>
      </c>
      <c r="J1419" t="s">
        <v>22</v>
      </c>
      <c r="K1419" s="103">
        <v>0</v>
      </c>
      <c r="L1419" s="78">
        <v>0</v>
      </c>
    </row>
    <row r="1420" spans="1:12" ht="12.5" customHeight="1" x14ac:dyDescent="0.25">
      <c r="A1420" t="str">
        <f t="shared" si="47"/>
        <v>Function_14Application_282022</v>
      </c>
      <c r="B1420">
        <v>1417</v>
      </c>
      <c r="C1420" t="s">
        <v>381</v>
      </c>
      <c r="D1420" t="str">
        <f>VLOOKUP($C1420,'Look-Ups'!$C$2:$G$32,D$1-2,0)</f>
        <v>Function_14</v>
      </c>
      <c r="E1420" t="str">
        <f>VLOOKUP($C1420,'Look-Ups'!$C$2:$G$32,E$1-2,0)</f>
        <v>Function_Simpl_09</v>
      </c>
      <c r="F1420" t="str">
        <f>VLOOKUP($C1420,'Look-Ups'!$C$2:$G$32,F$1-2,0)</f>
        <v>Segment_09</v>
      </c>
      <c r="G1420" t="str">
        <f>VLOOKUP($C1420,'Look-Ups'!$C$2:$G$32,G$1-2,0)</f>
        <v>Proc_Type_01</v>
      </c>
      <c r="H1420" t="s">
        <v>219</v>
      </c>
      <c r="I1420">
        <f t="shared" si="46"/>
        <v>2022</v>
      </c>
      <c r="J1420" t="s">
        <v>22</v>
      </c>
      <c r="K1420" s="103">
        <v>0</v>
      </c>
      <c r="L1420" s="78">
        <v>0</v>
      </c>
    </row>
    <row r="1421" spans="1:12" ht="12.5" customHeight="1" x14ac:dyDescent="0.25">
      <c r="A1421" t="str">
        <f t="shared" si="47"/>
        <v>Function_14Application_282022</v>
      </c>
      <c r="B1421">
        <v>1418</v>
      </c>
      <c r="C1421" t="s">
        <v>381</v>
      </c>
      <c r="D1421" t="str">
        <f>VLOOKUP($C1421,'Look-Ups'!$C$2:$G$32,D$1-2,0)</f>
        <v>Function_14</v>
      </c>
      <c r="E1421" t="str">
        <f>VLOOKUP($C1421,'Look-Ups'!$C$2:$G$32,E$1-2,0)</f>
        <v>Function_Simpl_09</v>
      </c>
      <c r="F1421" t="str">
        <f>VLOOKUP($C1421,'Look-Ups'!$C$2:$G$32,F$1-2,0)</f>
        <v>Segment_09</v>
      </c>
      <c r="G1421" t="str">
        <f>VLOOKUP($C1421,'Look-Ups'!$C$2:$G$32,G$1-2,0)</f>
        <v>Proc_Type_01</v>
      </c>
      <c r="H1421" t="s">
        <v>171</v>
      </c>
      <c r="I1421">
        <f t="shared" si="46"/>
        <v>2022</v>
      </c>
      <c r="J1421" t="s">
        <v>22</v>
      </c>
      <c r="K1421" s="103">
        <v>0</v>
      </c>
      <c r="L1421" s="78">
        <v>0</v>
      </c>
    </row>
    <row r="1422" spans="1:12" ht="12.5" customHeight="1" x14ac:dyDescent="0.25">
      <c r="A1422" t="str">
        <f t="shared" si="47"/>
        <v>Function_14Application_282022</v>
      </c>
      <c r="B1422">
        <v>1419</v>
      </c>
      <c r="C1422" t="s">
        <v>381</v>
      </c>
      <c r="D1422" t="str">
        <f>VLOOKUP($C1422,'Look-Ups'!$C$2:$G$32,D$1-2,0)</f>
        <v>Function_14</v>
      </c>
      <c r="E1422" t="str">
        <f>VLOOKUP($C1422,'Look-Ups'!$C$2:$G$32,E$1-2,0)</f>
        <v>Function_Simpl_09</v>
      </c>
      <c r="F1422" t="str">
        <f>VLOOKUP($C1422,'Look-Ups'!$C$2:$G$32,F$1-2,0)</f>
        <v>Segment_09</v>
      </c>
      <c r="G1422" t="str">
        <f>VLOOKUP($C1422,'Look-Ups'!$C$2:$G$32,G$1-2,0)</f>
        <v>Proc_Type_01</v>
      </c>
      <c r="H1422" t="s">
        <v>244</v>
      </c>
      <c r="I1422">
        <f t="shared" si="46"/>
        <v>2022</v>
      </c>
      <c r="J1422" t="s">
        <v>22</v>
      </c>
      <c r="K1422" s="103">
        <v>1</v>
      </c>
      <c r="L1422" s="78" t="s">
        <v>107</v>
      </c>
    </row>
    <row r="1423" spans="1:12" ht="12.5" customHeight="1" x14ac:dyDescent="0.25">
      <c r="A1423" t="str">
        <f t="shared" si="47"/>
        <v>Function_15Application_302022</v>
      </c>
      <c r="B1423">
        <v>1420</v>
      </c>
      <c r="C1423" t="s">
        <v>383</v>
      </c>
      <c r="D1423" t="str">
        <f>VLOOKUP($C1423,'Look-Ups'!$C$2:$G$32,D$1-2,0)</f>
        <v>Function_15</v>
      </c>
      <c r="E1423" t="str">
        <f>VLOOKUP($C1423,'Look-Ups'!$C$2:$G$32,E$1-2,0)</f>
        <v>Function_Simpl_10</v>
      </c>
      <c r="F1423" t="str">
        <f>VLOOKUP($C1423,'Look-Ups'!$C$2:$G$32,F$1-2,0)</f>
        <v>Segment_10</v>
      </c>
      <c r="G1423" t="str">
        <f>VLOOKUP($C1423,'Look-Ups'!$C$2:$G$32,G$1-2,0)</f>
        <v>Proc_Type_01</v>
      </c>
      <c r="H1423" t="s">
        <v>244</v>
      </c>
      <c r="I1423">
        <f t="shared" si="46"/>
        <v>2022</v>
      </c>
      <c r="J1423" t="s">
        <v>23</v>
      </c>
      <c r="K1423" s="103">
        <v>1</v>
      </c>
      <c r="L1423" s="78" t="s">
        <v>107</v>
      </c>
    </row>
    <row r="1424" spans="1:12" x14ac:dyDescent="0.25">
      <c r="A1424" t="str">
        <f t="shared" si="47"/>
        <v>Function_01Application_012023</v>
      </c>
      <c r="B1424">
        <v>1421</v>
      </c>
      <c r="C1424" t="s">
        <v>354</v>
      </c>
      <c r="D1424" t="str">
        <f>VLOOKUP($C1424,'Look-Ups'!$C$2:$G$32,D$1-2,0)</f>
        <v>Function_01</v>
      </c>
      <c r="E1424" t="str">
        <f>VLOOKUP($C1424,'Look-Ups'!$C$2:$G$32,E$1-2,0)</f>
        <v>Function_Simpl_01</v>
      </c>
      <c r="F1424" t="str">
        <f>VLOOKUP($C1424,'Look-Ups'!$C$2:$G$32,F$1-2,0)</f>
        <v>Segment_01</v>
      </c>
      <c r="G1424" t="str">
        <f>VLOOKUP($C1424,'Look-Ups'!$C$2:$G$32,G$1-2,0)</f>
        <v>Proc_Type_01</v>
      </c>
      <c r="H1424" t="s">
        <v>195</v>
      </c>
      <c r="I1424">
        <f>I1069+1</f>
        <v>2023</v>
      </c>
      <c r="J1424" t="s">
        <v>23</v>
      </c>
      <c r="K1424" s="103">
        <v>0</v>
      </c>
      <c r="L1424" s="78">
        <v>0</v>
      </c>
    </row>
    <row r="1425" spans="1:12" ht="12.5" customHeight="1" x14ac:dyDescent="0.25">
      <c r="A1425" t="str">
        <f t="shared" si="47"/>
        <v>Function_01Application_012023</v>
      </c>
      <c r="B1425">
        <v>1422</v>
      </c>
      <c r="C1425" t="s">
        <v>354</v>
      </c>
      <c r="D1425" t="str">
        <f>VLOOKUP($C1425,'Look-Ups'!$C$2:$G$32,D$1-2,0)</f>
        <v>Function_01</v>
      </c>
      <c r="E1425" t="str">
        <f>VLOOKUP($C1425,'Look-Ups'!$C$2:$G$32,E$1-2,0)</f>
        <v>Function_Simpl_01</v>
      </c>
      <c r="F1425" t="str">
        <f>VLOOKUP($C1425,'Look-Ups'!$C$2:$G$32,F$1-2,0)</f>
        <v>Segment_01</v>
      </c>
      <c r="G1425" t="str">
        <f>VLOOKUP($C1425,'Look-Ups'!$C$2:$G$32,G$1-2,0)</f>
        <v>Proc_Type_01</v>
      </c>
      <c r="H1425" t="s">
        <v>161</v>
      </c>
      <c r="I1425">
        <f t="shared" ref="I1425:I1488" si="48">I1070+1</f>
        <v>2023</v>
      </c>
      <c r="J1425" t="s">
        <v>23</v>
      </c>
      <c r="K1425" s="103">
        <v>0</v>
      </c>
      <c r="L1425" s="78">
        <v>0</v>
      </c>
    </row>
    <row r="1426" spans="1:12" ht="12.5" customHeight="1" x14ac:dyDescent="0.25">
      <c r="A1426" t="str">
        <f t="shared" si="47"/>
        <v>Function_01Application_012023</v>
      </c>
      <c r="B1426">
        <v>1423</v>
      </c>
      <c r="C1426" t="s">
        <v>354</v>
      </c>
      <c r="D1426" t="str">
        <f>VLOOKUP($C1426,'Look-Ups'!$C$2:$G$32,D$1-2,0)</f>
        <v>Function_01</v>
      </c>
      <c r="E1426" t="str">
        <f>VLOOKUP($C1426,'Look-Ups'!$C$2:$G$32,E$1-2,0)</f>
        <v>Function_Simpl_01</v>
      </c>
      <c r="F1426" t="str">
        <f>VLOOKUP($C1426,'Look-Ups'!$C$2:$G$32,F$1-2,0)</f>
        <v>Segment_01</v>
      </c>
      <c r="G1426" t="str">
        <f>VLOOKUP($C1426,'Look-Ups'!$C$2:$G$32,G$1-2,0)</f>
        <v>Proc_Type_01</v>
      </c>
      <c r="H1426" t="s">
        <v>190</v>
      </c>
      <c r="I1426">
        <f t="shared" si="48"/>
        <v>2023</v>
      </c>
      <c r="J1426" t="s">
        <v>23</v>
      </c>
      <c r="K1426" s="103">
        <v>0</v>
      </c>
      <c r="L1426" s="78">
        <v>0</v>
      </c>
    </row>
    <row r="1427" spans="1:12" ht="12.5" customHeight="1" x14ac:dyDescent="0.25">
      <c r="A1427" t="str">
        <f t="shared" si="47"/>
        <v>Function_01Application_012023</v>
      </c>
      <c r="B1427">
        <v>1424</v>
      </c>
      <c r="C1427" t="s">
        <v>354</v>
      </c>
      <c r="D1427" t="str">
        <f>VLOOKUP($C1427,'Look-Ups'!$C$2:$G$32,D$1-2,0)</f>
        <v>Function_01</v>
      </c>
      <c r="E1427" t="str">
        <f>VLOOKUP($C1427,'Look-Ups'!$C$2:$G$32,E$1-2,0)</f>
        <v>Function_Simpl_01</v>
      </c>
      <c r="F1427" t="str">
        <f>VLOOKUP($C1427,'Look-Ups'!$C$2:$G$32,F$1-2,0)</f>
        <v>Segment_01</v>
      </c>
      <c r="G1427" t="str">
        <f>VLOOKUP($C1427,'Look-Ups'!$C$2:$G$32,G$1-2,0)</f>
        <v>Proc_Type_01</v>
      </c>
      <c r="H1427" t="s">
        <v>206</v>
      </c>
      <c r="I1427">
        <f t="shared" si="48"/>
        <v>2023</v>
      </c>
      <c r="J1427" t="s">
        <v>23</v>
      </c>
      <c r="K1427" s="103">
        <v>0</v>
      </c>
      <c r="L1427" s="78">
        <v>0</v>
      </c>
    </row>
    <row r="1428" spans="1:12" ht="12.5" customHeight="1" x14ac:dyDescent="0.25">
      <c r="A1428" t="str">
        <f t="shared" si="47"/>
        <v>Function_01Application_012023</v>
      </c>
      <c r="B1428">
        <v>1425</v>
      </c>
      <c r="C1428" t="s">
        <v>354</v>
      </c>
      <c r="D1428" t="str">
        <f>VLOOKUP($C1428,'Look-Ups'!$C$2:$G$32,D$1-2,0)</f>
        <v>Function_01</v>
      </c>
      <c r="E1428" t="str">
        <f>VLOOKUP($C1428,'Look-Ups'!$C$2:$G$32,E$1-2,0)</f>
        <v>Function_Simpl_01</v>
      </c>
      <c r="F1428" t="str">
        <f>VLOOKUP($C1428,'Look-Ups'!$C$2:$G$32,F$1-2,0)</f>
        <v>Segment_01</v>
      </c>
      <c r="G1428" t="str">
        <f>VLOOKUP($C1428,'Look-Ups'!$C$2:$G$32,G$1-2,0)</f>
        <v>Proc_Type_01</v>
      </c>
      <c r="H1428" t="s">
        <v>164</v>
      </c>
      <c r="I1428">
        <f t="shared" si="48"/>
        <v>2023</v>
      </c>
      <c r="J1428" t="s">
        <v>23</v>
      </c>
      <c r="K1428" s="103">
        <v>0</v>
      </c>
      <c r="L1428" s="78">
        <v>0</v>
      </c>
    </row>
    <row r="1429" spans="1:12" ht="12.5" customHeight="1" x14ac:dyDescent="0.25">
      <c r="A1429" t="str">
        <f t="shared" si="47"/>
        <v>Function_01Application_012023</v>
      </c>
      <c r="B1429">
        <v>1426</v>
      </c>
      <c r="C1429" t="s">
        <v>354</v>
      </c>
      <c r="D1429" t="str">
        <f>VLOOKUP($C1429,'Look-Ups'!$C$2:$G$32,D$1-2,0)</f>
        <v>Function_01</v>
      </c>
      <c r="E1429" t="str">
        <f>VLOOKUP($C1429,'Look-Ups'!$C$2:$G$32,E$1-2,0)</f>
        <v>Function_Simpl_01</v>
      </c>
      <c r="F1429" t="str">
        <f>VLOOKUP($C1429,'Look-Ups'!$C$2:$G$32,F$1-2,0)</f>
        <v>Segment_01</v>
      </c>
      <c r="G1429" t="str">
        <f>VLOOKUP($C1429,'Look-Ups'!$C$2:$G$32,G$1-2,0)</f>
        <v>Proc_Type_01</v>
      </c>
      <c r="H1429" t="s">
        <v>160</v>
      </c>
      <c r="I1429">
        <f t="shared" si="48"/>
        <v>2023</v>
      </c>
      <c r="J1429" t="s">
        <v>23</v>
      </c>
      <c r="K1429" s="103">
        <v>0</v>
      </c>
      <c r="L1429" s="78">
        <v>0</v>
      </c>
    </row>
    <row r="1430" spans="1:12" ht="12.5" customHeight="1" x14ac:dyDescent="0.25">
      <c r="A1430" t="str">
        <f t="shared" si="47"/>
        <v>Function_01Application_012023</v>
      </c>
      <c r="B1430">
        <v>1427</v>
      </c>
      <c r="C1430" t="s">
        <v>354</v>
      </c>
      <c r="D1430" t="str">
        <f>VLOOKUP($C1430,'Look-Ups'!$C$2:$G$32,D$1-2,0)</f>
        <v>Function_01</v>
      </c>
      <c r="E1430" t="str">
        <f>VLOOKUP($C1430,'Look-Ups'!$C$2:$G$32,E$1-2,0)</f>
        <v>Function_Simpl_01</v>
      </c>
      <c r="F1430" t="str">
        <f>VLOOKUP($C1430,'Look-Ups'!$C$2:$G$32,F$1-2,0)</f>
        <v>Segment_01</v>
      </c>
      <c r="G1430" t="str">
        <f>VLOOKUP($C1430,'Look-Ups'!$C$2:$G$32,G$1-2,0)</f>
        <v>Proc_Type_01</v>
      </c>
      <c r="H1430" t="s">
        <v>182</v>
      </c>
      <c r="I1430">
        <f t="shared" si="48"/>
        <v>2023</v>
      </c>
      <c r="J1430" t="s">
        <v>23</v>
      </c>
      <c r="K1430" s="103">
        <v>0</v>
      </c>
      <c r="L1430" s="78">
        <v>0</v>
      </c>
    </row>
    <row r="1431" spans="1:12" ht="12.5" customHeight="1" x14ac:dyDescent="0.25">
      <c r="A1431" t="str">
        <f t="shared" si="47"/>
        <v>Function_01Application_012023</v>
      </c>
      <c r="B1431">
        <v>1428</v>
      </c>
      <c r="C1431" t="s">
        <v>354</v>
      </c>
      <c r="D1431" t="str">
        <f>VLOOKUP($C1431,'Look-Ups'!$C$2:$G$32,D$1-2,0)</f>
        <v>Function_01</v>
      </c>
      <c r="E1431" t="str">
        <f>VLOOKUP($C1431,'Look-Ups'!$C$2:$G$32,E$1-2,0)</f>
        <v>Function_Simpl_01</v>
      </c>
      <c r="F1431" t="str">
        <f>VLOOKUP($C1431,'Look-Ups'!$C$2:$G$32,F$1-2,0)</f>
        <v>Segment_01</v>
      </c>
      <c r="G1431" t="str">
        <f>VLOOKUP($C1431,'Look-Ups'!$C$2:$G$32,G$1-2,0)</f>
        <v>Proc_Type_01</v>
      </c>
      <c r="H1431" t="s">
        <v>212</v>
      </c>
      <c r="I1431">
        <f t="shared" si="48"/>
        <v>2023</v>
      </c>
      <c r="J1431" t="s">
        <v>23</v>
      </c>
      <c r="K1431" s="103">
        <v>0</v>
      </c>
      <c r="L1431" s="78">
        <v>0</v>
      </c>
    </row>
    <row r="1432" spans="1:12" ht="12.5" customHeight="1" x14ac:dyDescent="0.25">
      <c r="A1432" t="str">
        <f t="shared" si="47"/>
        <v>Function_01Application_012023</v>
      </c>
      <c r="B1432">
        <v>1429</v>
      </c>
      <c r="C1432" t="s">
        <v>354</v>
      </c>
      <c r="D1432" t="str">
        <f>VLOOKUP($C1432,'Look-Ups'!$C$2:$G$32,D$1-2,0)</f>
        <v>Function_01</v>
      </c>
      <c r="E1432" t="str">
        <f>VLOOKUP($C1432,'Look-Ups'!$C$2:$G$32,E$1-2,0)</f>
        <v>Function_Simpl_01</v>
      </c>
      <c r="F1432" t="str">
        <f>VLOOKUP($C1432,'Look-Ups'!$C$2:$G$32,F$1-2,0)</f>
        <v>Segment_01</v>
      </c>
      <c r="G1432" t="str">
        <f>VLOOKUP($C1432,'Look-Ups'!$C$2:$G$32,G$1-2,0)</f>
        <v>Proc_Type_01</v>
      </c>
      <c r="H1432" t="s">
        <v>179</v>
      </c>
      <c r="I1432">
        <f t="shared" si="48"/>
        <v>2023</v>
      </c>
      <c r="J1432" t="s">
        <v>23</v>
      </c>
      <c r="K1432" s="103">
        <v>0</v>
      </c>
      <c r="L1432" s="78">
        <v>0</v>
      </c>
    </row>
    <row r="1433" spans="1:12" ht="12.5" customHeight="1" x14ac:dyDescent="0.25">
      <c r="A1433" t="str">
        <f t="shared" si="47"/>
        <v>Function_01Application_012023</v>
      </c>
      <c r="B1433">
        <v>1430</v>
      </c>
      <c r="C1433" t="s">
        <v>354</v>
      </c>
      <c r="D1433" t="str">
        <f>VLOOKUP($C1433,'Look-Ups'!$C$2:$G$32,D$1-2,0)</f>
        <v>Function_01</v>
      </c>
      <c r="E1433" t="str">
        <f>VLOOKUP($C1433,'Look-Ups'!$C$2:$G$32,E$1-2,0)</f>
        <v>Function_Simpl_01</v>
      </c>
      <c r="F1433" t="str">
        <f>VLOOKUP($C1433,'Look-Ups'!$C$2:$G$32,F$1-2,0)</f>
        <v>Segment_01</v>
      </c>
      <c r="G1433" t="str">
        <f>VLOOKUP($C1433,'Look-Ups'!$C$2:$G$32,G$1-2,0)</f>
        <v>Proc_Type_01</v>
      </c>
      <c r="H1433" t="s">
        <v>167</v>
      </c>
      <c r="I1433">
        <f t="shared" si="48"/>
        <v>2023</v>
      </c>
      <c r="J1433" t="s">
        <v>23</v>
      </c>
      <c r="K1433" s="103">
        <v>0</v>
      </c>
      <c r="L1433" s="78">
        <v>0</v>
      </c>
    </row>
    <row r="1434" spans="1:12" ht="12.5" customHeight="1" x14ac:dyDescent="0.25">
      <c r="A1434" t="str">
        <f t="shared" si="47"/>
        <v>Function_01Application_012023</v>
      </c>
      <c r="B1434">
        <v>1431</v>
      </c>
      <c r="C1434" t="s">
        <v>354</v>
      </c>
      <c r="D1434" t="str">
        <f>VLOOKUP($C1434,'Look-Ups'!$C$2:$G$32,D$1-2,0)</f>
        <v>Function_01</v>
      </c>
      <c r="E1434" t="str">
        <f>VLOOKUP($C1434,'Look-Ups'!$C$2:$G$32,E$1-2,0)</f>
        <v>Function_Simpl_01</v>
      </c>
      <c r="F1434" t="str">
        <f>VLOOKUP($C1434,'Look-Ups'!$C$2:$G$32,F$1-2,0)</f>
        <v>Segment_01</v>
      </c>
      <c r="G1434" t="str">
        <f>VLOOKUP($C1434,'Look-Ups'!$C$2:$G$32,G$1-2,0)</f>
        <v>Proc_Type_01</v>
      </c>
      <c r="H1434" t="s">
        <v>235</v>
      </c>
      <c r="I1434">
        <f t="shared" si="48"/>
        <v>2023</v>
      </c>
      <c r="J1434" t="s">
        <v>23</v>
      </c>
      <c r="K1434" s="103">
        <v>0</v>
      </c>
      <c r="L1434" s="78">
        <v>0</v>
      </c>
    </row>
    <row r="1435" spans="1:12" ht="12.5" customHeight="1" x14ac:dyDescent="0.25">
      <c r="A1435" t="str">
        <f t="shared" si="47"/>
        <v>Function_01Application_012023</v>
      </c>
      <c r="B1435">
        <v>1432</v>
      </c>
      <c r="C1435" t="s">
        <v>354</v>
      </c>
      <c r="D1435" t="str">
        <f>VLOOKUP($C1435,'Look-Ups'!$C$2:$G$32,D$1-2,0)</f>
        <v>Function_01</v>
      </c>
      <c r="E1435" t="str">
        <f>VLOOKUP($C1435,'Look-Ups'!$C$2:$G$32,E$1-2,0)</f>
        <v>Function_Simpl_01</v>
      </c>
      <c r="F1435" t="str">
        <f>VLOOKUP($C1435,'Look-Ups'!$C$2:$G$32,F$1-2,0)</f>
        <v>Segment_01</v>
      </c>
      <c r="G1435" t="str">
        <f>VLOOKUP($C1435,'Look-Ups'!$C$2:$G$32,G$1-2,0)</f>
        <v>Proc_Type_01</v>
      </c>
      <c r="H1435" t="s">
        <v>191</v>
      </c>
      <c r="I1435">
        <f t="shared" si="48"/>
        <v>2023</v>
      </c>
      <c r="J1435" t="s">
        <v>23</v>
      </c>
      <c r="K1435" s="103">
        <v>0</v>
      </c>
      <c r="L1435" s="78">
        <v>0</v>
      </c>
    </row>
    <row r="1436" spans="1:12" ht="12.5" customHeight="1" x14ac:dyDescent="0.25">
      <c r="A1436" t="str">
        <f t="shared" si="47"/>
        <v>Function_01Application_012023</v>
      </c>
      <c r="B1436">
        <v>1433</v>
      </c>
      <c r="C1436" t="s">
        <v>354</v>
      </c>
      <c r="D1436" t="str">
        <f>VLOOKUP($C1436,'Look-Ups'!$C$2:$G$32,D$1-2,0)</f>
        <v>Function_01</v>
      </c>
      <c r="E1436" t="str">
        <f>VLOOKUP($C1436,'Look-Ups'!$C$2:$G$32,E$1-2,0)</f>
        <v>Function_Simpl_01</v>
      </c>
      <c r="F1436" t="str">
        <f>VLOOKUP($C1436,'Look-Ups'!$C$2:$G$32,F$1-2,0)</f>
        <v>Segment_01</v>
      </c>
      <c r="G1436" t="str">
        <f>VLOOKUP($C1436,'Look-Ups'!$C$2:$G$32,G$1-2,0)</f>
        <v>Proc_Type_01</v>
      </c>
      <c r="H1436" t="s">
        <v>174</v>
      </c>
      <c r="I1436">
        <f t="shared" si="48"/>
        <v>2023</v>
      </c>
      <c r="J1436" t="s">
        <v>23</v>
      </c>
      <c r="K1436" s="103">
        <v>0</v>
      </c>
      <c r="L1436" s="78">
        <v>0</v>
      </c>
    </row>
    <row r="1437" spans="1:12" ht="12.5" customHeight="1" x14ac:dyDescent="0.25">
      <c r="A1437" t="str">
        <f t="shared" si="47"/>
        <v>Function_01Application_012023</v>
      </c>
      <c r="B1437">
        <v>1434</v>
      </c>
      <c r="C1437" t="s">
        <v>354</v>
      </c>
      <c r="D1437" t="str">
        <f>VLOOKUP($C1437,'Look-Ups'!$C$2:$G$32,D$1-2,0)</f>
        <v>Function_01</v>
      </c>
      <c r="E1437" t="str">
        <f>VLOOKUP($C1437,'Look-Ups'!$C$2:$G$32,E$1-2,0)</f>
        <v>Function_Simpl_01</v>
      </c>
      <c r="F1437" t="str">
        <f>VLOOKUP($C1437,'Look-Ups'!$C$2:$G$32,F$1-2,0)</f>
        <v>Segment_01</v>
      </c>
      <c r="G1437" t="str">
        <f>VLOOKUP($C1437,'Look-Ups'!$C$2:$G$32,G$1-2,0)</f>
        <v>Proc_Type_01</v>
      </c>
      <c r="H1437" t="s">
        <v>218</v>
      </c>
      <c r="I1437">
        <f t="shared" si="48"/>
        <v>2023</v>
      </c>
      <c r="J1437" t="s">
        <v>23</v>
      </c>
      <c r="K1437" s="103">
        <v>0</v>
      </c>
      <c r="L1437" s="78">
        <v>0</v>
      </c>
    </row>
    <row r="1438" spans="1:12" ht="12.5" customHeight="1" x14ac:dyDescent="0.25">
      <c r="A1438" t="str">
        <f t="shared" si="47"/>
        <v>Function_01Application_012023</v>
      </c>
      <c r="B1438">
        <v>1435</v>
      </c>
      <c r="C1438" t="s">
        <v>354</v>
      </c>
      <c r="D1438" t="str">
        <f>VLOOKUP($C1438,'Look-Ups'!$C$2:$G$32,D$1-2,0)</f>
        <v>Function_01</v>
      </c>
      <c r="E1438" t="str">
        <f>VLOOKUP($C1438,'Look-Ups'!$C$2:$G$32,E$1-2,0)</f>
        <v>Function_Simpl_01</v>
      </c>
      <c r="F1438" t="str">
        <f>VLOOKUP($C1438,'Look-Ups'!$C$2:$G$32,F$1-2,0)</f>
        <v>Segment_01</v>
      </c>
      <c r="G1438" t="str">
        <f>VLOOKUP($C1438,'Look-Ups'!$C$2:$G$32,G$1-2,0)</f>
        <v>Proc_Type_01</v>
      </c>
      <c r="H1438" t="s">
        <v>181</v>
      </c>
      <c r="I1438">
        <f t="shared" si="48"/>
        <v>2023</v>
      </c>
      <c r="J1438" t="s">
        <v>23</v>
      </c>
      <c r="K1438" s="103">
        <v>0</v>
      </c>
      <c r="L1438" s="78">
        <v>0</v>
      </c>
    </row>
    <row r="1439" spans="1:12" ht="12.5" customHeight="1" x14ac:dyDescent="0.25">
      <c r="A1439" t="str">
        <f t="shared" si="47"/>
        <v>Function_01Application_012023</v>
      </c>
      <c r="B1439">
        <v>1436</v>
      </c>
      <c r="C1439" t="s">
        <v>354</v>
      </c>
      <c r="D1439" t="str">
        <f>VLOOKUP($C1439,'Look-Ups'!$C$2:$G$32,D$1-2,0)</f>
        <v>Function_01</v>
      </c>
      <c r="E1439" t="str">
        <f>VLOOKUP($C1439,'Look-Ups'!$C$2:$G$32,E$1-2,0)</f>
        <v>Function_Simpl_01</v>
      </c>
      <c r="F1439" t="str">
        <f>VLOOKUP($C1439,'Look-Ups'!$C$2:$G$32,F$1-2,0)</f>
        <v>Segment_01</v>
      </c>
      <c r="G1439" t="str">
        <f>VLOOKUP($C1439,'Look-Ups'!$C$2:$G$32,G$1-2,0)</f>
        <v>Proc_Type_01</v>
      </c>
      <c r="H1439" t="s">
        <v>177</v>
      </c>
      <c r="I1439">
        <f t="shared" si="48"/>
        <v>2023</v>
      </c>
      <c r="J1439" t="s">
        <v>23</v>
      </c>
      <c r="K1439" s="103">
        <v>0</v>
      </c>
      <c r="L1439" s="78">
        <v>0</v>
      </c>
    </row>
    <row r="1440" spans="1:12" ht="12.5" customHeight="1" x14ac:dyDescent="0.25">
      <c r="A1440" t="str">
        <f t="shared" si="47"/>
        <v>Function_01Application_012023</v>
      </c>
      <c r="B1440">
        <v>1437</v>
      </c>
      <c r="C1440" t="s">
        <v>354</v>
      </c>
      <c r="D1440" t="str">
        <f>VLOOKUP($C1440,'Look-Ups'!$C$2:$G$32,D$1-2,0)</f>
        <v>Function_01</v>
      </c>
      <c r="E1440" t="str">
        <f>VLOOKUP($C1440,'Look-Ups'!$C$2:$G$32,E$1-2,0)</f>
        <v>Function_Simpl_01</v>
      </c>
      <c r="F1440" t="str">
        <f>VLOOKUP($C1440,'Look-Ups'!$C$2:$G$32,F$1-2,0)</f>
        <v>Segment_01</v>
      </c>
      <c r="G1440" t="str">
        <f>VLOOKUP($C1440,'Look-Ups'!$C$2:$G$32,G$1-2,0)</f>
        <v>Proc_Type_01</v>
      </c>
      <c r="H1440" t="s">
        <v>204</v>
      </c>
      <c r="I1440">
        <f t="shared" si="48"/>
        <v>2023</v>
      </c>
      <c r="J1440" t="s">
        <v>23</v>
      </c>
      <c r="K1440" s="103">
        <v>0</v>
      </c>
      <c r="L1440" s="78">
        <v>0</v>
      </c>
    </row>
    <row r="1441" spans="1:12" ht="12.5" customHeight="1" x14ac:dyDescent="0.25">
      <c r="A1441" t="str">
        <f t="shared" si="47"/>
        <v>Function_01Application_012023</v>
      </c>
      <c r="B1441">
        <v>1438</v>
      </c>
      <c r="C1441" t="s">
        <v>354</v>
      </c>
      <c r="D1441" t="str">
        <f>VLOOKUP($C1441,'Look-Ups'!$C$2:$G$32,D$1-2,0)</f>
        <v>Function_01</v>
      </c>
      <c r="E1441" t="str">
        <f>VLOOKUP($C1441,'Look-Ups'!$C$2:$G$32,E$1-2,0)</f>
        <v>Function_Simpl_01</v>
      </c>
      <c r="F1441" t="str">
        <f>VLOOKUP($C1441,'Look-Ups'!$C$2:$G$32,F$1-2,0)</f>
        <v>Segment_01</v>
      </c>
      <c r="G1441" t="str">
        <f>VLOOKUP($C1441,'Look-Ups'!$C$2:$G$32,G$1-2,0)</f>
        <v>Proc_Type_01</v>
      </c>
      <c r="H1441" t="s">
        <v>244</v>
      </c>
      <c r="I1441">
        <f t="shared" si="48"/>
        <v>2023</v>
      </c>
      <c r="J1441" t="s">
        <v>23</v>
      </c>
      <c r="K1441" s="103">
        <v>1</v>
      </c>
      <c r="L1441" s="78" t="s">
        <v>107</v>
      </c>
    </row>
    <row r="1442" spans="1:12" ht="12.5" customHeight="1" x14ac:dyDescent="0.25">
      <c r="A1442" t="str">
        <f t="shared" si="47"/>
        <v>Function_01Application_022023</v>
      </c>
      <c r="B1442">
        <v>1439</v>
      </c>
      <c r="C1442" t="s">
        <v>355</v>
      </c>
      <c r="D1442" t="str">
        <f>VLOOKUP($C1442,'Look-Ups'!$C$2:$G$32,D$1-2,0)</f>
        <v>Function_01</v>
      </c>
      <c r="E1442" t="str">
        <f>VLOOKUP($C1442,'Look-Ups'!$C$2:$G$32,E$1-2,0)</f>
        <v>Function_Simpl_01</v>
      </c>
      <c r="F1442" t="str">
        <f>VLOOKUP($C1442,'Look-Ups'!$C$2:$G$32,F$1-2,0)</f>
        <v>Segment_01</v>
      </c>
      <c r="G1442" t="str">
        <f>VLOOKUP($C1442,'Look-Ups'!$C$2:$G$32,G$1-2,0)</f>
        <v>Proc_Type_01</v>
      </c>
      <c r="H1442" t="s">
        <v>195</v>
      </c>
      <c r="I1442">
        <f t="shared" si="48"/>
        <v>2023</v>
      </c>
      <c r="J1442" t="s">
        <v>23</v>
      </c>
      <c r="K1442" s="103">
        <v>0</v>
      </c>
      <c r="L1442" s="78">
        <v>0</v>
      </c>
    </row>
    <row r="1443" spans="1:12" ht="12.5" customHeight="1" x14ac:dyDescent="0.25">
      <c r="A1443" t="str">
        <f t="shared" si="47"/>
        <v>Function_01Application_022023</v>
      </c>
      <c r="B1443">
        <v>1440</v>
      </c>
      <c r="C1443" t="s">
        <v>355</v>
      </c>
      <c r="D1443" t="str">
        <f>VLOOKUP($C1443,'Look-Ups'!$C$2:$G$32,D$1-2,0)</f>
        <v>Function_01</v>
      </c>
      <c r="E1443" t="str">
        <f>VLOOKUP($C1443,'Look-Ups'!$C$2:$G$32,E$1-2,0)</f>
        <v>Function_Simpl_01</v>
      </c>
      <c r="F1443" t="str">
        <f>VLOOKUP($C1443,'Look-Ups'!$C$2:$G$32,F$1-2,0)</f>
        <v>Segment_01</v>
      </c>
      <c r="G1443" t="str">
        <f>VLOOKUP($C1443,'Look-Ups'!$C$2:$G$32,G$1-2,0)</f>
        <v>Proc_Type_01</v>
      </c>
      <c r="H1443" t="s">
        <v>161</v>
      </c>
      <c r="I1443">
        <f t="shared" si="48"/>
        <v>2023</v>
      </c>
      <c r="J1443" t="s">
        <v>23</v>
      </c>
      <c r="K1443" s="103">
        <v>0</v>
      </c>
      <c r="L1443" s="78">
        <v>0</v>
      </c>
    </row>
    <row r="1444" spans="1:12" ht="12.5" customHeight="1" x14ac:dyDescent="0.25">
      <c r="A1444" t="str">
        <f t="shared" si="47"/>
        <v>Function_01Application_022023</v>
      </c>
      <c r="B1444">
        <v>1441</v>
      </c>
      <c r="C1444" t="s">
        <v>355</v>
      </c>
      <c r="D1444" t="str">
        <f>VLOOKUP($C1444,'Look-Ups'!$C$2:$G$32,D$1-2,0)</f>
        <v>Function_01</v>
      </c>
      <c r="E1444" t="str">
        <f>VLOOKUP($C1444,'Look-Ups'!$C$2:$G$32,E$1-2,0)</f>
        <v>Function_Simpl_01</v>
      </c>
      <c r="F1444" t="str">
        <f>VLOOKUP($C1444,'Look-Ups'!$C$2:$G$32,F$1-2,0)</f>
        <v>Segment_01</v>
      </c>
      <c r="G1444" t="str">
        <f>VLOOKUP($C1444,'Look-Ups'!$C$2:$G$32,G$1-2,0)</f>
        <v>Proc_Type_01</v>
      </c>
      <c r="H1444" t="s">
        <v>190</v>
      </c>
      <c r="I1444">
        <f t="shared" si="48"/>
        <v>2023</v>
      </c>
      <c r="J1444" t="s">
        <v>23</v>
      </c>
      <c r="K1444" s="103">
        <v>0</v>
      </c>
      <c r="L1444" s="78">
        <v>0</v>
      </c>
    </row>
    <row r="1445" spans="1:12" ht="12.5" customHeight="1" x14ac:dyDescent="0.25">
      <c r="A1445" t="str">
        <f t="shared" si="47"/>
        <v>Function_01Application_022023</v>
      </c>
      <c r="B1445">
        <v>1442</v>
      </c>
      <c r="C1445" t="s">
        <v>355</v>
      </c>
      <c r="D1445" t="str">
        <f>VLOOKUP($C1445,'Look-Ups'!$C$2:$G$32,D$1-2,0)</f>
        <v>Function_01</v>
      </c>
      <c r="E1445" t="str">
        <f>VLOOKUP($C1445,'Look-Ups'!$C$2:$G$32,E$1-2,0)</f>
        <v>Function_Simpl_01</v>
      </c>
      <c r="F1445" t="str">
        <f>VLOOKUP($C1445,'Look-Ups'!$C$2:$G$32,F$1-2,0)</f>
        <v>Segment_01</v>
      </c>
      <c r="G1445" t="str">
        <f>VLOOKUP($C1445,'Look-Ups'!$C$2:$G$32,G$1-2,0)</f>
        <v>Proc_Type_01</v>
      </c>
      <c r="H1445" t="s">
        <v>206</v>
      </c>
      <c r="I1445">
        <f t="shared" si="48"/>
        <v>2023</v>
      </c>
      <c r="J1445" t="s">
        <v>23</v>
      </c>
      <c r="K1445" s="103">
        <v>0</v>
      </c>
      <c r="L1445" s="78">
        <v>0</v>
      </c>
    </row>
    <row r="1446" spans="1:12" ht="12.5" customHeight="1" x14ac:dyDescent="0.25">
      <c r="A1446" t="str">
        <f t="shared" si="47"/>
        <v>Function_01Application_022023</v>
      </c>
      <c r="B1446">
        <v>1443</v>
      </c>
      <c r="C1446" t="s">
        <v>355</v>
      </c>
      <c r="D1446" t="str">
        <f>VLOOKUP($C1446,'Look-Ups'!$C$2:$G$32,D$1-2,0)</f>
        <v>Function_01</v>
      </c>
      <c r="E1446" t="str">
        <f>VLOOKUP($C1446,'Look-Ups'!$C$2:$G$32,E$1-2,0)</f>
        <v>Function_Simpl_01</v>
      </c>
      <c r="F1446" t="str">
        <f>VLOOKUP($C1446,'Look-Ups'!$C$2:$G$32,F$1-2,0)</f>
        <v>Segment_01</v>
      </c>
      <c r="G1446" t="str">
        <f>VLOOKUP($C1446,'Look-Ups'!$C$2:$G$32,G$1-2,0)</f>
        <v>Proc_Type_01</v>
      </c>
      <c r="H1446" t="s">
        <v>164</v>
      </c>
      <c r="I1446">
        <f t="shared" si="48"/>
        <v>2023</v>
      </c>
      <c r="J1446" t="s">
        <v>23</v>
      </c>
      <c r="K1446" s="103">
        <v>1.4999999999999999E-2</v>
      </c>
      <c r="L1446" s="78" t="s">
        <v>108</v>
      </c>
    </row>
    <row r="1447" spans="1:12" ht="12.5" customHeight="1" x14ac:dyDescent="0.25">
      <c r="A1447" t="str">
        <f t="shared" si="47"/>
        <v>Function_01Application_022023</v>
      </c>
      <c r="B1447">
        <v>1444</v>
      </c>
      <c r="C1447" t="s">
        <v>355</v>
      </c>
      <c r="D1447" t="str">
        <f>VLOOKUP($C1447,'Look-Ups'!$C$2:$G$32,D$1-2,0)</f>
        <v>Function_01</v>
      </c>
      <c r="E1447" t="str">
        <f>VLOOKUP($C1447,'Look-Ups'!$C$2:$G$32,E$1-2,0)</f>
        <v>Function_Simpl_01</v>
      </c>
      <c r="F1447" t="str">
        <f>VLOOKUP($C1447,'Look-Ups'!$C$2:$G$32,F$1-2,0)</f>
        <v>Segment_01</v>
      </c>
      <c r="G1447" t="str">
        <f>VLOOKUP($C1447,'Look-Ups'!$C$2:$G$32,G$1-2,0)</f>
        <v>Proc_Type_01</v>
      </c>
      <c r="H1447" t="s">
        <v>160</v>
      </c>
      <c r="I1447">
        <f t="shared" si="48"/>
        <v>2023</v>
      </c>
      <c r="J1447" t="s">
        <v>23</v>
      </c>
      <c r="K1447" s="103">
        <v>0</v>
      </c>
      <c r="L1447" s="78">
        <v>0</v>
      </c>
    </row>
    <row r="1448" spans="1:12" ht="12.5" customHeight="1" x14ac:dyDescent="0.25">
      <c r="A1448" t="str">
        <f t="shared" si="47"/>
        <v>Function_01Application_022023</v>
      </c>
      <c r="B1448">
        <v>1445</v>
      </c>
      <c r="C1448" t="s">
        <v>355</v>
      </c>
      <c r="D1448" t="str">
        <f>VLOOKUP($C1448,'Look-Ups'!$C$2:$G$32,D$1-2,0)</f>
        <v>Function_01</v>
      </c>
      <c r="E1448" t="str">
        <f>VLOOKUP($C1448,'Look-Ups'!$C$2:$G$32,E$1-2,0)</f>
        <v>Function_Simpl_01</v>
      </c>
      <c r="F1448" t="str">
        <f>VLOOKUP($C1448,'Look-Ups'!$C$2:$G$32,F$1-2,0)</f>
        <v>Segment_01</v>
      </c>
      <c r="G1448" t="str">
        <f>VLOOKUP($C1448,'Look-Ups'!$C$2:$G$32,G$1-2,0)</f>
        <v>Proc_Type_01</v>
      </c>
      <c r="H1448" t="s">
        <v>182</v>
      </c>
      <c r="I1448">
        <f t="shared" si="48"/>
        <v>2023</v>
      </c>
      <c r="J1448" t="s">
        <v>23</v>
      </c>
      <c r="K1448" s="103">
        <v>0</v>
      </c>
      <c r="L1448" s="78">
        <v>0</v>
      </c>
    </row>
    <row r="1449" spans="1:12" ht="12.5" customHeight="1" x14ac:dyDescent="0.25">
      <c r="A1449" t="str">
        <f t="shared" si="47"/>
        <v>Function_01Application_022023</v>
      </c>
      <c r="B1449">
        <v>1446</v>
      </c>
      <c r="C1449" t="s">
        <v>355</v>
      </c>
      <c r="D1449" t="str">
        <f>VLOOKUP($C1449,'Look-Ups'!$C$2:$G$32,D$1-2,0)</f>
        <v>Function_01</v>
      </c>
      <c r="E1449" t="str">
        <f>VLOOKUP($C1449,'Look-Ups'!$C$2:$G$32,E$1-2,0)</f>
        <v>Function_Simpl_01</v>
      </c>
      <c r="F1449" t="str">
        <f>VLOOKUP($C1449,'Look-Ups'!$C$2:$G$32,F$1-2,0)</f>
        <v>Segment_01</v>
      </c>
      <c r="G1449" t="str">
        <f>VLOOKUP($C1449,'Look-Ups'!$C$2:$G$32,G$1-2,0)</f>
        <v>Proc_Type_01</v>
      </c>
      <c r="H1449" t="s">
        <v>212</v>
      </c>
      <c r="I1449">
        <f t="shared" si="48"/>
        <v>2023</v>
      </c>
      <c r="J1449" t="s">
        <v>23</v>
      </c>
      <c r="K1449" s="103">
        <v>0</v>
      </c>
      <c r="L1449" s="78">
        <v>0</v>
      </c>
    </row>
    <row r="1450" spans="1:12" ht="12.5" customHeight="1" x14ac:dyDescent="0.25">
      <c r="A1450" t="str">
        <f t="shared" si="47"/>
        <v>Function_01Application_022023</v>
      </c>
      <c r="B1450">
        <v>1447</v>
      </c>
      <c r="C1450" t="s">
        <v>355</v>
      </c>
      <c r="D1450" t="str">
        <f>VLOOKUP($C1450,'Look-Ups'!$C$2:$G$32,D$1-2,0)</f>
        <v>Function_01</v>
      </c>
      <c r="E1450" t="str">
        <f>VLOOKUP($C1450,'Look-Ups'!$C$2:$G$32,E$1-2,0)</f>
        <v>Function_Simpl_01</v>
      </c>
      <c r="F1450" t="str">
        <f>VLOOKUP($C1450,'Look-Ups'!$C$2:$G$32,F$1-2,0)</f>
        <v>Segment_01</v>
      </c>
      <c r="G1450" t="str">
        <f>VLOOKUP($C1450,'Look-Ups'!$C$2:$G$32,G$1-2,0)</f>
        <v>Proc_Type_01</v>
      </c>
      <c r="H1450" t="s">
        <v>179</v>
      </c>
      <c r="I1450">
        <f t="shared" si="48"/>
        <v>2023</v>
      </c>
      <c r="J1450" t="s">
        <v>23</v>
      </c>
      <c r="K1450" s="103">
        <v>0</v>
      </c>
      <c r="L1450" s="78">
        <v>0</v>
      </c>
    </row>
    <row r="1451" spans="1:12" ht="12.5" customHeight="1" x14ac:dyDescent="0.25">
      <c r="A1451" t="str">
        <f t="shared" si="47"/>
        <v>Function_01Application_022023</v>
      </c>
      <c r="B1451">
        <v>1448</v>
      </c>
      <c r="C1451" t="s">
        <v>355</v>
      </c>
      <c r="D1451" t="str">
        <f>VLOOKUP($C1451,'Look-Ups'!$C$2:$G$32,D$1-2,0)</f>
        <v>Function_01</v>
      </c>
      <c r="E1451" t="str">
        <f>VLOOKUP($C1451,'Look-Ups'!$C$2:$G$32,E$1-2,0)</f>
        <v>Function_Simpl_01</v>
      </c>
      <c r="F1451" t="str">
        <f>VLOOKUP($C1451,'Look-Ups'!$C$2:$G$32,F$1-2,0)</f>
        <v>Segment_01</v>
      </c>
      <c r="G1451" t="str">
        <f>VLOOKUP($C1451,'Look-Ups'!$C$2:$G$32,G$1-2,0)</f>
        <v>Proc_Type_01</v>
      </c>
      <c r="H1451" t="s">
        <v>167</v>
      </c>
      <c r="I1451">
        <f t="shared" si="48"/>
        <v>2023</v>
      </c>
      <c r="J1451" t="s">
        <v>23</v>
      </c>
      <c r="K1451" s="103">
        <v>0</v>
      </c>
      <c r="L1451" s="78">
        <v>0</v>
      </c>
    </row>
    <row r="1452" spans="1:12" ht="12.5" customHeight="1" x14ac:dyDescent="0.25">
      <c r="A1452" t="str">
        <f t="shared" si="47"/>
        <v>Function_01Application_022023</v>
      </c>
      <c r="B1452">
        <v>1449</v>
      </c>
      <c r="C1452" t="s">
        <v>355</v>
      </c>
      <c r="D1452" t="str">
        <f>VLOOKUP($C1452,'Look-Ups'!$C$2:$G$32,D$1-2,0)</f>
        <v>Function_01</v>
      </c>
      <c r="E1452" t="str">
        <f>VLOOKUP($C1452,'Look-Ups'!$C$2:$G$32,E$1-2,0)</f>
        <v>Function_Simpl_01</v>
      </c>
      <c r="F1452" t="str">
        <f>VLOOKUP($C1452,'Look-Ups'!$C$2:$G$32,F$1-2,0)</f>
        <v>Segment_01</v>
      </c>
      <c r="G1452" t="str">
        <f>VLOOKUP($C1452,'Look-Ups'!$C$2:$G$32,G$1-2,0)</f>
        <v>Proc_Type_01</v>
      </c>
      <c r="H1452" t="s">
        <v>235</v>
      </c>
      <c r="I1452">
        <f t="shared" si="48"/>
        <v>2023</v>
      </c>
      <c r="J1452" t="s">
        <v>23</v>
      </c>
      <c r="K1452" s="103">
        <v>0</v>
      </c>
      <c r="L1452" s="78">
        <v>0</v>
      </c>
    </row>
    <row r="1453" spans="1:12" ht="12.5" customHeight="1" x14ac:dyDescent="0.25">
      <c r="A1453" t="str">
        <f t="shared" si="47"/>
        <v>Function_01Application_022023</v>
      </c>
      <c r="B1453">
        <v>1450</v>
      </c>
      <c r="C1453" t="s">
        <v>355</v>
      </c>
      <c r="D1453" t="str">
        <f>VLOOKUP($C1453,'Look-Ups'!$C$2:$G$32,D$1-2,0)</f>
        <v>Function_01</v>
      </c>
      <c r="E1453" t="str">
        <f>VLOOKUP($C1453,'Look-Ups'!$C$2:$G$32,E$1-2,0)</f>
        <v>Function_Simpl_01</v>
      </c>
      <c r="F1453" t="str">
        <f>VLOOKUP($C1453,'Look-Ups'!$C$2:$G$32,F$1-2,0)</f>
        <v>Segment_01</v>
      </c>
      <c r="G1453" t="str">
        <f>VLOOKUP($C1453,'Look-Ups'!$C$2:$G$32,G$1-2,0)</f>
        <v>Proc_Type_01</v>
      </c>
      <c r="H1453" t="s">
        <v>191</v>
      </c>
      <c r="I1453">
        <f t="shared" si="48"/>
        <v>2023</v>
      </c>
      <c r="J1453" t="s">
        <v>23</v>
      </c>
      <c r="K1453" s="103">
        <v>0</v>
      </c>
      <c r="L1453" s="78">
        <v>0</v>
      </c>
    </row>
    <row r="1454" spans="1:12" ht="12.5" customHeight="1" x14ac:dyDescent="0.25">
      <c r="A1454" t="str">
        <f t="shared" si="47"/>
        <v>Function_01Application_022023</v>
      </c>
      <c r="B1454">
        <v>1451</v>
      </c>
      <c r="C1454" t="s">
        <v>355</v>
      </c>
      <c r="D1454" t="str">
        <f>VLOOKUP($C1454,'Look-Ups'!$C$2:$G$32,D$1-2,0)</f>
        <v>Function_01</v>
      </c>
      <c r="E1454" t="str">
        <f>VLOOKUP($C1454,'Look-Ups'!$C$2:$G$32,E$1-2,0)</f>
        <v>Function_Simpl_01</v>
      </c>
      <c r="F1454" t="str">
        <f>VLOOKUP($C1454,'Look-Ups'!$C$2:$G$32,F$1-2,0)</f>
        <v>Segment_01</v>
      </c>
      <c r="G1454" t="str">
        <f>VLOOKUP($C1454,'Look-Ups'!$C$2:$G$32,G$1-2,0)</f>
        <v>Proc_Type_01</v>
      </c>
      <c r="H1454" t="s">
        <v>174</v>
      </c>
      <c r="I1454">
        <f t="shared" si="48"/>
        <v>2023</v>
      </c>
      <c r="J1454" t="s">
        <v>23</v>
      </c>
      <c r="K1454" s="103">
        <v>0</v>
      </c>
      <c r="L1454" s="78">
        <v>0</v>
      </c>
    </row>
    <row r="1455" spans="1:12" ht="12.5" customHeight="1" x14ac:dyDescent="0.25">
      <c r="A1455" t="str">
        <f t="shared" si="47"/>
        <v>Function_01Application_022023</v>
      </c>
      <c r="B1455">
        <v>1452</v>
      </c>
      <c r="C1455" t="s">
        <v>355</v>
      </c>
      <c r="D1455" t="str">
        <f>VLOOKUP($C1455,'Look-Ups'!$C$2:$G$32,D$1-2,0)</f>
        <v>Function_01</v>
      </c>
      <c r="E1455" t="str">
        <f>VLOOKUP($C1455,'Look-Ups'!$C$2:$G$32,E$1-2,0)</f>
        <v>Function_Simpl_01</v>
      </c>
      <c r="F1455" t="str">
        <f>VLOOKUP($C1455,'Look-Ups'!$C$2:$G$32,F$1-2,0)</f>
        <v>Segment_01</v>
      </c>
      <c r="G1455" t="str">
        <f>VLOOKUP($C1455,'Look-Ups'!$C$2:$G$32,G$1-2,0)</f>
        <v>Proc_Type_01</v>
      </c>
      <c r="H1455" t="s">
        <v>218</v>
      </c>
      <c r="I1455">
        <f t="shared" si="48"/>
        <v>2023</v>
      </c>
      <c r="J1455" t="s">
        <v>23</v>
      </c>
      <c r="K1455" s="103">
        <v>0</v>
      </c>
      <c r="L1455" s="78">
        <v>0</v>
      </c>
    </row>
    <row r="1456" spans="1:12" ht="12.5" customHeight="1" x14ac:dyDescent="0.25">
      <c r="A1456" t="str">
        <f t="shared" si="47"/>
        <v>Function_01Application_022023</v>
      </c>
      <c r="B1456">
        <v>1453</v>
      </c>
      <c r="C1456" t="s">
        <v>355</v>
      </c>
      <c r="D1456" t="str">
        <f>VLOOKUP($C1456,'Look-Ups'!$C$2:$G$32,D$1-2,0)</f>
        <v>Function_01</v>
      </c>
      <c r="E1456" t="str">
        <f>VLOOKUP($C1456,'Look-Ups'!$C$2:$G$32,E$1-2,0)</f>
        <v>Function_Simpl_01</v>
      </c>
      <c r="F1456" t="str">
        <f>VLOOKUP($C1456,'Look-Ups'!$C$2:$G$32,F$1-2,0)</f>
        <v>Segment_01</v>
      </c>
      <c r="G1456" t="str">
        <f>VLOOKUP($C1456,'Look-Ups'!$C$2:$G$32,G$1-2,0)</f>
        <v>Proc_Type_01</v>
      </c>
      <c r="H1456" t="s">
        <v>181</v>
      </c>
      <c r="I1456">
        <f t="shared" si="48"/>
        <v>2023</v>
      </c>
      <c r="J1456" t="s">
        <v>23</v>
      </c>
      <c r="K1456" s="103">
        <v>0</v>
      </c>
      <c r="L1456" s="78">
        <v>0</v>
      </c>
    </row>
    <row r="1457" spans="1:12" ht="12.5" customHeight="1" x14ac:dyDescent="0.25">
      <c r="A1457" t="str">
        <f t="shared" si="47"/>
        <v>Function_01Application_022023</v>
      </c>
      <c r="B1457">
        <v>1454</v>
      </c>
      <c r="C1457" t="s">
        <v>355</v>
      </c>
      <c r="D1457" t="str">
        <f>VLOOKUP($C1457,'Look-Ups'!$C$2:$G$32,D$1-2,0)</f>
        <v>Function_01</v>
      </c>
      <c r="E1457" t="str">
        <f>VLOOKUP($C1457,'Look-Ups'!$C$2:$G$32,E$1-2,0)</f>
        <v>Function_Simpl_01</v>
      </c>
      <c r="F1457" t="str">
        <f>VLOOKUP($C1457,'Look-Ups'!$C$2:$G$32,F$1-2,0)</f>
        <v>Segment_01</v>
      </c>
      <c r="G1457" t="str">
        <f>VLOOKUP($C1457,'Look-Ups'!$C$2:$G$32,G$1-2,0)</f>
        <v>Proc_Type_01</v>
      </c>
      <c r="H1457" t="s">
        <v>177</v>
      </c>
      <c r="I1457">
        <f t="shared" si="48"/>
        <v>2023</v>
      </c>
      <c r="J1457" t="s">
        <v>23</v>
      </c>
      <c r="K1457" s="103">
        <v>0</v>
      </c>
      <c r="L1457" s="78">
        <v>0</v>
      </c>
    </row>
    <row r="1458" spans="1:12" ht="12.5" customHeight="1" x14ac:dyDescent="0.25">
      <c r="A1458" t="str">
        <f t="shared" si="47"/>
        <v>Function_01Application_022023</v>
      </c>
      <c r="B1458">
        <v>1455</v>
      </c>
      <c r="C1458" t="s">
        <v>355</v>
      </c>
      <c r="D1458" t="str">
        <f>VLOOKUP($C1458,'Look-Ups'!$C$2:$G$32,D$1-2,0)</f>
        <v>Function_01</v>
      </c>
      <c r="E1458" t="str">
        <f>VLOOKUP($C1458,'Look-Ups'!$C$2:$G$32,E$1-2,0)</f>
        <v>Function_Simpl_01</v>
      </c>
      <c r="F1458" t="str">
        <f>VLOOKUP($C1458,'Look-Ups'!$C$2:$G$32,F$1-2,0)</f>
        <v>Segment_01</v>
      </c>
      <c r="G1458" t="str">
        <f>VLOOKUP($C1458,'Look-Ups'!$C$2:$G$32,G$1-2,0)</f>
        <v>Proc_Type_01</v>
      </c>
      <c r="H1458" t="s">
        <v>204</v>
      </c>
      <c r="I1458">
        <f t="shared" si="48"/>
        <v>2023</v>
      </c>
      <c r="J1458" t="s">
        <v>23</v>
      </c>
      <c r="K1458" s="103">
        <v>0</v>
      </c>
      <c r="L1458" s="78">
        <v>0</v>
      </c>
    </row>
    <row r="1459" spans="1:12" ht="12.5" customHeight="1" x14ac:dyDescent="0.25">
      <c r="A1459" t="str">
        <f t="shared" si="47"/>
        <v>Function_01Application_022023</v>
      </c>
      <c r="B1459">
        <v>1456</v>
      </c>
      <c r="C1459" t="s">
        <v>355</v>
      </c>
      <c r="D1459" t="str">
        <f>VLOOKUP($C1459,'Look-Ups'!$C$2:$G$32,D$1-2,0)</f>
        <v>Function_01</v>
      </c>
      <c r="E1459" t="str">
        <f>VLOOKUP($C1459,'Look-Ups'!$C$2:$G$32,E$1-2,0)</f>
        <v>Function_Simpl_01</v>
      </c>
      <c r="F1459" t="str">
        <f>VLOOKUP($C1459,'Look-Ups'!$C$2:$G$32,F$1-2,0)</f>
        <v>Segment_01</v>
      </c>
      <c r="G1459" t="str">
        <f>VLOOKUP($C1459,'Look-Ups'!$C$2:$G$32,G$1-2,0)</f>
        <v>Proc_Type_01</v>
      </c>
      <c r="H1459" t="s">
        <v>244</v>
      </c>
      <c r="I1459">
        <f t="shared" si="48"/>
        <v>2023</v>
      </c>
      <c r="J1459" t="s">
        <v>23</v>
      </c>
      <c r="K1459" s="103">
        <v>0.98499999999999999</v>
      </c>
      <c r="L1459" s="78" t="s">
        <v>107</v>
      </c>
    </row>
    <row r="1460" spans="1:12" ht="12.5" customHeight="1" x14ac:dyDescent="0.25">
      <c r="A1460" t="str">
        <f t="shared" si="47"/>
        <v>Function_01Application_032023</v>
      </c>
      <c r="B1460">
        <v>1457</v>
      </c>
      <c r="C1460" t="s">
        <v>356</v>
      </c>
      <c r="D1460" t="str">
        <f>VLOOKUP($C1460,'Look-Ups'!$C$2:$G$32,D$1-2,0)</f>
        <v>Function_01</v>
      </c>
      <c r="E1460" t="str">
        <f>VLOOKUP($C1460,'Look-Ups'!$C$2:$G$32,E$1-2,0)</f>
        <v>Function_Simpl_01</v>
      </c>
      <c r="F1460" t="str">
        <f>VLOOKUP($C1460,'Look-Ups'!$C$2:$G$32,F$1-2,0)</f>
        <v>Segment_01</v>
      </c>
      <c r="G1460" t="str">
        <f>VLOOKUP($C1460,'Look-Ups'!$C$2:$G$32,G$1-2,0)</f>
        <v>Proc_Type_01</v>
      </c>
      <c r="H1460" t="s">
        <v>195</v>
      </c>
      <c r="I1460">
        <f t="shared" si="48"/>
        <v>2023</v>
      </c>
      <c r="J1460" t="s">
        <v>23</v>
      </c>
      <c r="K1460" s="103">
        <v>0</v>
      </c>
      <c r="L1460" s="78">
        <v>0</v>
      </c>
    </row>
    <row r="1461" spans="1:12" ht="12.5" customHeight="1" x14ac:dyDescent="0.25">
      <c r="A1461" t="str">
        <f t="shared" si="47"/>
        <v>Function_01Application_032023</v>
      </c>
      <c r="B1461">
        <v>1458</v>
      </c>
      <c r="C1461" t="s">
        <v>356</v>
      </c>
      <c r="D1461" t="str">
        <f>VLOOKUP($C1461,'Look-Ups'!$C$2:$G$32,D$1-2,0)</f>
        <v>Function_01</v>
      </c>
      <c r="E1461" t="str">
        <f>VLOOKUP($C1461,'Look-Ups'!$C$2:$G$32,E$1-2,0)</f>
        <v>Function_Simpl_01</v>
      </c>
      <c r="F1461" t="str">
        <f>VLOOKUP($C1461,'Look-Ups'!$C$2:$G$32,F$1-2,0)</f>
        <v>Segment_01</v>
      </c>
      <c r="G1461" t="str">
        <f>VLOOKUP($C1461,'Look-Ups'!$C$2:$G$32,G$1-2,0)</f>
        <v>Proc_Type_01</v>
      </c>
      <c r="H1461" t="s">
        <v>161</v>
      </c>
      <c r="I1461">
        <f t="shared" si="48"/>
        <v>2023</v>
      </c>
      <c r="J1461" t="s">
        <v>23</v>
      </c>
      <c r="K1461" s="103">
        <v>0</v>
      </c>
      <c r="L1461" s="78">
        <v>0</v>
      </c>
    </row>
    <row r="1462" spans="1:12" ht="12.5" customHeight="1" x14ac:dyDescent="0.25">
      <c r="A1462" t="str">
        <f t="shared" si="47"/>
        <v>Function_01Application_032023</v>
      </c>
      <c r="B1462">
        <v>1459</v>
      </c>
      <c r="C1462" t="s">
        <v>356</v>
      </c>
      <c r="D1462" t="str">
        <f>VLOOKUP($C1462,'Look-Ups'!$C$2:$G$32,D$1-2,0)</f>
        <v>Function_01</v>
      </c>
      <c r="E1462" t="str">
        <f>VLOOKUP($C1462,'Look-Ups'!$C$2:$G$32,E$1-2,0)</f>
        <v>Function_Simpl_01</v>
      </c>
      <c r="F1462" t="str">
        <f>VLOOKUP($C1462,'Look-Ups'!$C$2:$G$32,F$1-2,0)</f>
        <v>Segment_01</v>
      </c>
      <c r="G1462" t="str">
        <f>VLOOKUP($C1462,'Look-Ups'!$C$2:$G$32,G$1-2,0)</f>
        <v>Proc_Type_01</v>
      </c>
      <c r="H1462" t="s">
        <v>190</v>
      </c>
      <c r="I1462">
        <f t="shared" si="48"/>
        <v>2023</v>
      </c>
      <c r="J1462" t="s">
        <v>23</v>
      </c>
      <c r="K1462" s="103">
        <v>0</v>
      </c>
      <c r="L1462" s="78">
        <v>0</v>
      </c>
    </row>
    <row r="1463" spans="1:12" ht="12.5" customHeight="1" x14ac:dyDescent="0.25">
      <c r="A1463" t="str">
        <f t="shared" si="47"/>
        <v>Function_01Application_032023</v>
      </c>
      <c r="B1463">
        <v>1460</v>
      </c>
      <c r="C1463" t="s">
        <v>356</v>
      </c>
      <c r="D1463" t="str">
        <f>VLOOKUP($C1463,'Look-Ups'!$C$2:$G$32,D$1-2,0)</f>
        <v>Function_01</v>
      </c>
      <c r="E1463" t="str">
        <f>VLOOKUP($C1463,'Look-Ups'!$C$2:$G$32,E$1-2,0)</f>
        <v>Function_Simpl_01</v>
      </c>
      <c r="F1463" t="str">
        <f>VLOOKUP($C1463,'Look-Ups'!$C$2:$G$32,F$1-2,0)</f>
        <v>Segment_01</v>
      </c>
      <c r="G1463" t="str">
        <f>VLOOKUP($C1463,'Look-Ups'!$C$2:$G$32,G$1-2,0)</f>
        <v>Proc_Type_01</v>
      </c>
      <c r="H1463" t="s">
        <v>206</v>
      </c>
      <c r="I1463">
        <f t="shared" si="48"/>
        <v>2023</v>
      </c>
      <c r="J1463" t="s">
        <v>23</v>
      </c>
      <c r="K1463" s="103">
        <v>0</v>
      </c>
      <c r="L1463" s="78">
        <v>0</v>
      </c>
    </row>
    <row r="1464" spans="1:12" ht="12.5" customHeight="1" x14ac:dyDescent="0.25">
      <c r="A1464" t="str">
        <f t="shared" si="47"/>
        <v>Function_01Application_032023</v>
      </c>
      <c r="B1464">
        <v>1461</v>
      </c>
      <c r="C1464" t="s">
        <v>356</v>
      </c>
      <c r="D1464" t="str">
        <f>VLOOKUP($C1464,'Look-Ups'!$C$2:$G$32,D$1-2,0)</f>
        <v>Function_01</v>
      </c>
      <c r="E1464" t="str">
        <f>VLOOKUP($C1464,'Look-Ups'!$C$2:$G$32,E$1-2,0)</f>
        <v>Function_Simpl_01</v>
      </c>
      <c r="F1464" t="str">
        <f>VLOOKUP($C1464,'Look-Ups'!$C$2:$G$32,F$1-2,0)</f>
        <v>Segment_01</v>
      </c>
      <c r="G1464" t="str">
        <f>VLOOKUP($C1464,'Look-Ups'!$C$2:$G$32,G$1-2,0)</f>
        <v>Proc_Type_01</v>
      </c>
      <c r="H1464" t="s">
        <v>164</v>
      </c>
      <c r="I1464">
        <f t="shared" si="48"/>
        <v>2023</v>
      </c>
      <c r="J1464" t="s">
        <v>23</v>
      </c>
      <c r="K1464" s="103">
        <v>0.02</v>
      </c>
      <c r="L1464" s="78" t="s">
        <v>108</v>
      </c>
    </row>
    <row r="1465" spans="1:12" ht="12.5" customHeight="1" x14ac:dyDescent="0.25">
      <c r="A1465" t="str">
        <f t="shared" si="47"/>
        <v>Function_01Application_032023</v>
      </c>
      <c r="B1465">
        <v>1462</v>
      </c>
      <c r="C1465" t="s">
        <v>356</v>
      </c>
      <c r="D1465" t="str">
        <f>VLOOKUP($C1465,'Look-Ups'!$C$2:$G$32,D$1-2,0)</f>
        <v>Function_01</v>
      </c>
      <c r="E1465" t="str">
        <f>VLOOKUP($C1465,'Look-Ups'!$C$2:$G$32,E$1-2,0)</f>
        <v>Function_Simpl_01</v>
      </c>
      <c r="F1465" t="str">
        <f>VLOOKUP($C1465,'Look-Ups'!$C$2:$G$32,F$1-2,0)</f>
        <v>Segment_01</v>
      </c>
      <c r="G1465" t="str">
        <f>VLOOKUP($C1465,'Look-Ups'!$C$2:$G$32,G$1-2,0)</f>
        <v>Proc_Type_01</v>
      </c>
      <c r="H1465" t="s">
        <v>160</v>
      </c>
      <c r="I1465">
        <f t="shared" si="48"/>
        <v>2023</v>
      </c>
      <c r="J1465" t="s">
        <v>23</v>
      </c>
      <c r="K1465" s="103">
        <v>0</v>
      </c>
      <c r="L1465" s="78">
        <v>0</v>
      </c>
    </row>
    <row r="1466" spans="1:12" ht="12.5" customHeight="1" x14ac:dyDescent="0.25">
      <c r="A1466" t="str">
        <f t="shared" si="47"/>
        <v>Function_01Application_032023</v>
      </c>
      <c r="B1466">
        <v>1463</v>
      </c>
      <c r="C1466" t="s">
        <v>356</v>
      </c>
      <c r="D1466" t="str">
        <f>VLOOKUP($C1466,'Look-Ups'!$C$2:$G$32,D$1-2,0)</f>
        <v>Function_01</v>
      </c>
      <c r="E1466" t="str">
        <f>VLOOKUP($C1466,'Look-Ups'!$C$2:$G$32,E$1-2,0)</f>
        <v>Function_Simpl_01</v>
      </c>
      <c r="F1466" t="str">
        <f>VLOOKUP($C1466,'Look-Ups'!$C$2:$G$32,F$1-2,0)</f>
        <v>Segment_01</v>
      </c>
      <c r="G1466" t="str">
        <f>VLOOKUP($C1466,'Look-Ups'!$C$2:$G$32,G$1-2,0)</f>
        <v>Proc_Type_01</v>
      </c>
      <c r="H1466" t="s">
        <v>182</v>
      </c>
      <c r="I1466">
        <f t="shared" si="48"/>
        <v>2023</v>
      </c>
      <c r="J1466" t="s">
        <v>23</v>
      </c>
      <c r="K1466" s="103">
        <v>0</v>
      </c>
      <c r="L1466" s="78">
        <v>0</v>
      </c>
    </row>
    <row r="1467" spans="1:12" ht="12.5" customHeight="1" x14ac:dyDescent="0.25">
      <c r="A1467" t="str">
        <f t="shared" si="47"/>
        <v>Function_01Application_032023</v>
      </c>
      <c r="B1467">
        <v>1464</v>
      </c>
      <c r="C1467" t="s">
        <v>356</v>
      </c>
      <c r="D1467" t="str">
        <f>VLOOKUP($C1467,'Look-Ups'!$C$2:$G$32,D$1-2,0)</f>
        <v>Function_01</v>
      </c>
      <c r="E1467" t="str">
        <f>VLOOKUP($C1467,'Look-Ups'!$C$2:$G$32,E$1-2,0)</f>
        <v>Function_Simpl_01</v>
      </c>
      <c r="F1467" t="str">
        <f>VLOOKUP($C1467,'Look-Ups'!$C$2:$G$32,F$1-2,0)</f>
        <v>Segment_01</v>
      </c>
      <c r="G1467" t="str">
        <f>VLOOKUP($C1467,'Look-Ups'!$C$2:$G$32,G$1-2,0)</f>
        <v>Proc_Type_01</v>
      </c>
      <c r="H1467" t="s">
        <v>212</v>
      </c>
      <c r="I1467">
        <f t="shared" si="48"/>
        <v>2023</v>
      </c>
      <c r="J1467" t="s">
        <v>23</v>
      </c>
      <c r="K1467" s="103">
        <v>0</v>
      </c>
      <c r="L1467" s="78">
        <v>0</v>
      </c>
    </row>
    <row r="1468" spans="1:12" ht="12.5" customHeight="1" x14ac:dyDescent="0.25">
      <c r="A1468" t="str">
        <f t="shared" si="47"/>
        <v>Function_01Application_032023</v>
      </c>
      <c r="B1468">
        <v>1465</v>
      </c>
      <c r="C1468" t="s">
        <v>356</v>
      </c>
      <c r="D1468" t="str">
        <f>VLOOKUP($C1468,'Look-Ups'!$C$2:$G$32,D$1-2,0)</f>
        <v>Function_01</v>
      </c>
      <c r="E1468" t="str">
        <f>VLOOKUP($C1468,'Look-Ups'!$C$2:$G$32,E$1-2,0)</f>
        <v>Function_Simpl_01</v>
      </c>
      <c r="F1468" t="str">
        <f>VLOOKUP($C1468,'Look-Ups'!$C$2:$G$32,F$1-2,0)</f>
        <v>Segment_01</v>
      </c>
      <c r="G1468" t="str">
        <f>VLOOKUP($C1468,'Look-Ups'!$C$2:$G$32,G$1-2,0)</f>
        <v>Proc_Type_01</v>
      </c>
      <c r="H1468" t="s">
        <v>179</v>
      </c>
      <c r="I1468">
        <f t="shared" si="48"/>
        <v>2023</v>
      </c>
      <c r="J1468" t="s">
        <v>23</v>
      </c>
      <c r="K1468" s="103">
        <v>0</v>
      </c>
      <c r="L1468" s="78">
        <v>0</v>
      </c>
    </row>
    <row r="1469" spans="1:12" ht="12.5" customHeight="1" x14ac:dyDescent="0.25">
      <c r="A1469" t="str">
        <f t="shared" si="47"/>
        <v>Function_01Application_032023</v>
      </c>
      <c r="B1469">
        <v>1466</v>
      </c>
      <c r="C1469" t="s">
        <v>356</v>
      </c>
      <c r="D1469" t="str">
        <f>VLOOKUP($C1469,'Look-Ups'!$C$2:$G$32,D$1-2,0)</f>
        <v>Function_01</v>
      </c>
      <c r="E1469" t="str">
        <f>VLOOKUP($C1469,'Look-Ups'!$C$2:$G$32,E$1-2,0)</f>
        <v>Function_Simpl_01</v>
      </c>
      <c r="F1469" t="str">
        <f>VLOOKUP($C1469,'Look-Ups'!$C$2:$G$32,F$1-2,0)</f>
        <v>Segment_01</v>
      </c>
      <c r="G1469" t="str">
        <f>VLOOKUP($C1469,'Look-Ups'!$C$2:$G$32,G$1-2,0)</f>
        <v>Proc_Type_01</v>
      </c>
      <c r="H1469" t="s">
        <v>167</v>
      </c>
      <c r="I1469">
        <f t="shared" si="48"/>
        <v>2023</v>
      </c>
      <c r="J1469" t="s">
        <v>23</v>
      </c>
      <c r="K1469" s="103">
        <v>0</v>
      </c>
      <c r="L1469" s="78">
        <v>0</v>
      </c>
    </row>
    <row r="1470" spans="1:12" ht="12.5" customHeight="1" x14ac:dyDescent="0.25">
      <c r="A1470" t="str">
        <f t="shared" si="47"/>
        <v>Function_01Application_032023</v>
      </c>
      <c r="B1470">
        <v>1467</v>
      </c>
      <c r="C1470" t="s">
        <v>356</v>
      </c>
      <c r="D1470" t="str">
        <f>VLOOKUP($C1470,'Look-Ups'!$C$2:$G$32,D$1-2,0)</f>
        <v>Function_01</v>
      </c>
      <c r="E1470" t="str">
        <f>VLOOKUP($C1470,'Look-Ups'!$C$2:$G$32,E$1-2,0)</f>
        <v>Function_Simpl_01</v>
      </c>
      <c r="F1470" t="str">
        <f>VLOOKUP($C1470,'Look-Ups'!$C$2:$G$32,F$1-2,0)</f>
        <v>Segment_01</v>
      </c>
      <c r="G1470" t="str">
        <f>VLOOKUP($C1470,'Look-Ups'!$C$2:$G$32,G$1-2,0)</f>
        <v>Proc_Type_01</v>
      </c>
      <c r="H1470" t="s">
        <v>235</v>
      </c>
      <c r="I1470">
        <f t="shared" si="48"/>
        <v>2023</v>
      </c>
      <c r="J1470" t="s">
        <v>23</v>
      </c>
      <c r="K1470" s="103">
        <v>0</v>
      </c>
      <c r="L1470" s="78">
        <v>0</v>
      </c>
    </row>
    <row r="1471" spans="1:12" ht="12.5" customHeight="1" x14ac:dyDescent="0.25">
      <c r="A1471" t="str">
        <f t="shared" si="47"/>
        <v>Function_01Application_032023</v>
      </c>
      <c r="B1471">
        <v>1468</v>
      </c>
      <c r="C1471" t="s">
        <v>356</v>
      </c>
      <c r="D1471" t="str">
        <f>VLOOKUP($C1471,'Look-Ups'!$C$2:$G$32,D$1-2,0)</f>
        <v>Function_01</v>
      </c>
      <c r="E1471" t="str">
        <f>VLOOKUP($C1471,'Look-Ups'!$C$2:$G$32,E$1-2,0)</f>
        <v>Function_Simpl_01</v>
      </c>
      <c r="F1471" t="str">
        <f>VLOOKUP($C1471,'Look-Ups'!$C$2:$G$32,F$1-2,0)</f>
        <v>Segment_01</v>
      </c>
      <c r="G1471" t="str">
        <f>VLOOKUP($C1471,'Look-Ups'!$C$2:$G$32,G$1-2,0)</f>
        <v>Proc_Type_01</v>
      </c>
      <c r="H1471" t="s">
        <v>191</v>
      </c>
      <c r="I1471">
        <f t="shared" si="48"/>
        <v>2023</v>
      </c>
      <c r="J1471" t="s">
        <v>23</v>
      </c>
      <c r="K1471" s="103">
        <v>0</v>
      </c>
      <c r="L1471" s="78">
        <v>0</v>
      </c>
    </row>
    <row r="1472" spans="1:12" ht="12.5" customHeight="1" x14ac:dyDescent="0.25">
      <c r="A1472" t="str">
        <f t="shared" si="47"/>
        <v>Function_01Application_032023</v>
      </c>
      <c r="B1472">
        <v>1469</v>
      </c>
      <c r="C1472" t="s">
        <v>356</v>
      </c>
      <c r="D1472" t="str">
        <f>VLOOKUP($C1472,'Look-Ups'!$C$2:$G$32,D$1-2,0)</f>
        <v>Function_01</v>
      </c>
      <c r="E1472" t="str">
        <f>VLOOKUP($C1472,'Look-Ups'!$C$2:$G$32,E$1-2,0)</f>
        <v>Function_Simpl_01</v>
      </c>
      <c r="F1472" t="str">
        <f>VLOOKUP($C1472,'Look-Ups'!$C$2:$G$32,F$1-2,0)</f>
        <v>Segment_01</v>
      </c>
      <c r="G1472" t="str">
        <f>VLOOKUP($C1472,'Look-Ups'!$C$2:$G$32,G$1-2,0)</f>
        <v>Proc_Type_01</v>
      </c>
      <c r="H1472" t="s">
        <v>174</v>
      </c>
      <c r="I1472">
        <f t="shared" si="48"/>
        <v>2023</v>
      </c>
      <c r="J1472" t="s">
        <v>23</v>
      </c>
      <c r="K1472" s="103">
        <v>0</v>
      </c>
      <c r="L1472" s="78">
        <v>0</v>
      </c>
    </row>
    <row r="1473" spans="1:12" ht="12.5" customHeight="1" x14ac:dyDescent="0.25">
      <c r="A1473" t="str">
        <f t="shared" si="47"/>
        <v>Function_01Application_032023</v>
      </c>
      <c r="B1473">
        <v>1470</v>
      </c>
      <c r="C1473" t="s">
        <v>356</v>
      </c>
      <c r="D1473" t="str">
        <f>VLOOKUP($C1473,'Look-Ups'!$C$2:$G$32,D$1-2,0)</f>
        <v>Function_01</v>
      </c>
      <c r="E1473" t="str">
        <f>VLOOKUP($C1473,'Look-Ups'!$C$2:$G$32,E$1-2,0)</f>
        <v>Function_Simpl_01</v>
      </c>
      <c r="F1473" t="str">
        <f>VLOOKUP($C1473,'Look-Ups'!$C$2:$G$32,F$1-2,0)</f>
        <v>Segment_01</v>
      </c>
      <c r="G1473" t="str">
        <f>VLOOKUP($C1473,'Look-Ups'!$C$2:$G$32,G$1-2,0)</f>
        <v>Proc_Type_01</v>
      </c>
      <c r="H1473" t="s">
        <v>218</v>
      </c>
      <c r="I1473">
        <f t="shared" si="48"/>
        <v>2023</v>
      </c>
      <c r="J1473" t="s">
        <v>23</v>
      </c>
      <c r="K1473" s="103">
        <v>0</v>
      </c>
      <c r="L1473" s="78">
        <v>0</v>
      </c>
    </row>
    <row r="1474" spans="1:12" ht="12.5" customHeight="1" x14ac:dyDescent="0.25">
      <c r="A1474" t="str">
        <f t="shared" si="47"/>
        <v>Function_01Application_032023</v>
      </c>
      <c r="B1474">
        <v>1471</v>
      </c>
      <c r="C1474" t="s">
        <v>356</v>
      </c>
      <c r="D1474" t="str">
        <f>VLOOKUP($C1474,'Look-Ups'!$C$2:$G$32,D$1-2,0)</f>
        <v>Function_01</v>
      </c>
      <c r="E1474" t="str">
        <f>VLOOKUP($C1474,'Look-Ups'!$C$2:$G$32,E$1-2,0)</f>
        <v>Function_Simpl_01</v>
      </c>
      <c r="F1474" t="str">
        <f>VLOOKUP($C1474,'Look-Ups'!$C$2:$G$32,F$1-2,0)</f>
        <v>Segment_01</v>
      </c>
      <c r="G1474" t="str">
        <f>VLOOKUP($C1474,'Look-Ups'!$C$2:$G$32,G$1-2,0)</f>
        <v>Proc_Type_01</v>
      </c>
      <c r="H1474" t="s">
        <v>181</v>
      </c>
      <c r="I1474">
        <f t="shared" si="48"/>
        <v>2023</v>
      </c>
      <c r="J1474" t="s">
        <v>23</v>
      </c>
      <c r="K1474" s="103">
        <v>0</v>
      </c>
      <c r="L1474" s="78">
        <v>0</v>
      </c>
    </row>
    <row r="1475" spans="1:12" ht="12.5" customHeight="1" x14ac:dyDescent="0.25">
      <c r="A1475" t="str">
        <f t="shared" si="47"/>
        <v>Function_01Application_032023</v>
      </c>
      <c r="B1475">
        <v>1472</v>
      </c>
      <c r="C1475" t="s">
        <v>356</v>
      </c>
      <c r="D1475" t="str">
        <f>VLOOKUP($C1475,'Look-Ups'!$C$2:$G$32,D$1-2,0)</f>
        <v>Function_01</v>
      </c>
      <c r="E1475" t="str">
        <f>VLOOKUP($C1475,'Look-Ups'!$C$2:$G$32,E$1-2,0)</f>
        <v>Function_Simpl_01</v>
      </c>
      <c r="F1475" t="str">
        <f>VLOOKUP($C1475,'Look-Ups'!$C$2:$G$32,F$1-2,0)</f>
        <v>Segment_01</v>
      </c>
      <c r="G1475" t="str">
        <f>VLOOKUP($C1475,'Look-Ups'!$C$2:$G$32,G$1-2,0)</f>
        <v>Proc_Type_01</v>
      </c>
      <c r="H1475" t="s">
        <v>177</v>
      </c>
      <c r="I1475">
        <f t="shared" si="48"/>
        <v>2023</v>
      </c>
      <c r="J1475" t="s">
        <v>23</v>
      </c>
      <c r="K1475" s="103">
        <v>0</v>
      </c>
      <c r="L1475" s="78">
        <v>0</v>
      </c>
    </row>
    <row r="1476" spans="1:12" ht="12.5" customHeight="1" x14ac:dyDescent="0.25">
      <c r="A1476" t="str">
        <f t="shared" si="47"/>
        <v>Function_01Application_032023</v>
      </c>
      <c r="B1476">
        <v>1473</v>
      </c>
      <c r="C1476" t="s">
        <v>356</v>
      </c>
      <c r="D1476" t="str">
        <f>VLOOKUP($C1476,'Look-Ups'!$C$2:$G$32,D$1-2,0)</f>
        <v>Function_01</v>
      </c>
      <c r="E1476" t="str">
        <f>VLOOKUP($C1476,'Look-Ups'!$C$2:$G$32,E$1-2,0)</f>
        <v>Function_Simpl_01</v>
      </c>
      <c r="F1476" t="str">
        <f>VLOOKUP($C1476,'Look-Ups'!$C$2:$G$32,F$1-2,0)</f>
        <v>Segment_01</v>
      </c>
      <c r="G1476" t="str">
        <f>VLOOKUP($C1476,'Look-Ups'!$C$2:$G$32,G$1-2,0)</f>
        <v>Proc_Type_01</v>
      </c>
      <c r="H1476" t="s">
        <v>204</v>
      </c>
      <c r="I1476">
        <f t="shared" si="48"/>
        <v>2023</v>
      </c>
      <c r="J1476" t="s">
        <v>23</v>
      </c>
      <c r="K1476" s="103">
        <v>0</v>
      </c>
      <c r="L1476" s="78">
        <v>0</v>
      </c>
    </row>
    <row r="1477" spans="1:12" ht="12.5" customHeight="1" x14ac:dyDescent="0.25">
      <c r="A1477" t="str">
        <f t="shared" ref="A1477:A1540" si="49">D1477&amp;C1477&amp;I1477</f>
        <v>Function_01Application_032023</v>
      </c>
      <c r="B1477">
        <v>1474</v>
      </c>
      <c r="C1477" t="s">
        <v>356</v>
      </c>
      <c r="D1477" t="str">
        <f>VLOOKUP($C1477,'Look-Ups'!$C$2:$G$32,D$1-2,0)</f>
        <v>Function_01</v>
      </c>
      <c r="E1477" t="str">
        <f>VLOOKUP($C1477,'Look-Ups'!$C$2:$G$32,E$1-2,0)</f>
        <v>Function_Simpl_01</v>
      </c>
      <c r="F1477" t="str">
        <f>VLOOKUP($C1477,'Look-Ups'!$C$2:$G$32,F$1-2,0)</f>
        <v>Segment_01</v>
      </c>
      <c r="G1477" t="str">
        <f>VLOOKUP($C1477,'Look-Ups'!$C$2:$G$32,G$1-2,0)</f>
        <v>Proc_Type_01</v>
      </c>
      <c r="H1477" t="s">
        <v>244</v>
      </c>
      <c r="I1477">
        <f t="shared" si="48"/>
        <v>2023</v>
      </c>
      <c r="J1477" t="s">
        <v>23</v>
      </c>
      <c r="K1477" s="103">
        <v>0.98</v>
      </c>
      <c r="L1477" s="78" t="s">
        <v>107</v>
      </c>
    </row>
    <row r="1478" spans="1:12" ht="12.5" customHeight="1" x14ac:dyDescent="0.25">
      <c r="A1478" t="str">
        <f t="shared" si="49"/>
        <v>Function_02Application_052023</v>
      </c>
      <c r="B1478">
        <v>1475</v>
      </c>
      <c r="C1478" t="s">
        <v>358</v>
      </c>
      <c r="D1478" t="str">
        <f>VLOOKUP($C1478,'Look-Ups'!$C$2:$G$32,D$1-2,0)</f>
        <v>Function_02</v>
      </c>
      <c r="E1478" t="str">
        <f>VLOOKUP($C1478,'Look-Ups'!$C$2:$G$32,E$1-2,0)</f>
        <v>Function_Simpl_02</v>
      </c>
      <c r="F1478" t="str">
        <f>VLOOKUP($C1478,'Look-Ups'!$C$2:$G$32,F$1-2,0)</f>
        <v>Segment_02</v>
      </c>
      <c r="G1478" t="str">
        <f>VLOOKUP($C1478,'Look-Ups'!$C$2:$G$32,G$1-2,0)</f>
        <v>Proc_Type_03</v>
      </c>
      <c r="H1478" t="s">
        <v>215</v>
      </c>
      <c r="I1478">
        <f t="shared" si="48"/>
        <v>2023</v>
      </c>
      <c r="J1478" t="s">
        <v>23</v>
      </c>
      <c r="K1478" s="103">
        <v>0</v>
      </c>
      <c r="L1478" s="78">
        <v>0</v>
      </c>
    </row>
    <row r="1479" spans="1:12" ht="12.5" customHeight="1" x14ac:dyDescent="0.25">
      <c r="A1479" t="str">
        <f t="shared" si="49"/>
        <v>Function_02Application_052023</v>
      </c>
      <c r="B1479">
        <v>1476</v>
      </c>
      <c r="C1479" t="s">
        <v>358</v>
      </c>
      <c r="D1479" t="str">
        <f>VLOOKUP($C1479,'Look-Ups'!$C$2:$G$32,D$1-2,0)</f>
        <v>Function_02</v>
      </c>
      <c r="E1479" t="str">
        <f>VLOOKUP($C1479,'Look-Ups'!$C$2:$G$32,E$1-2,0)</f>
        <v>Function_Simpl_02</v>
      </c>
      <c r="F1479" t="str">
        <f>VLOOKUP($C1479,'Look-Ups'!$C$2:$G$32,F$1-2,0)</f>
        <v>Segment_02</v>
      </c>
      <c r="G1479" t="str">
        <f>VLOOKUP($C1479,'Look-Ups'!$C$2:$G$32,G$1-2,0)</f>
        <v>Proc_Type_03</v>
      </c>
      <c r="H1479" t="s">
        <v>190</v>
      </c>
      <c r="I1479">
        <f t="shared" si="48"/>
        <v>2023</v>
      </c>
      <c r="J1479" t="s">
        <v>23</v>
      </c>
      <c r="K1479" s="103">
        <v>0</v>
      </c>
      <c r="L1479" s="78">
        <v>0</v>
      </c>
    </row>
    <row r="1480" spans="1:12" ht="12.5" customHeight="1" x14ac:dyDescent="0.25">
      <c r="A1480" t="str">
        <f t="shared" si="49"/>
        <v>Function_02Application_052023</v>
      </c>
      <c r="B1480">
        <v>1477</v>
      </c>
      <c r="C1480" t="s">
        <v>358</v>
      </c>
      <c r="D1480" t="str">
        <f>VLOOKUP($C1480,'Look-Ups'!$C$2:$G$32,D$1-2,0)</f>
        <v>Function_02</v>
      </c>
      <c r="E1480" t="str">
        <f>VLOOKUP($C1480,'Look-Ups'!$C$2:$G$32,E$1-2,0)</f>
        <v>Function_Simpl_02</v>
      </c>
      <c r="F1480" t="str">
        <f>VLOOKUP($C1480,'Look-Ups'!$C$2:$G$32,F$1-2,0)</f>
        <v>Segment_02</v>
      </c>
      <c r="G1480" t="str">
        <f>VLOOKUP($C1480,'Look-Ups'!$C$2:$G$32,G$1-2,0)</f>
        <v>Proc_Type_03</v>
      </c>
      <c r="H1480" t="s">
        <v>182</v>
      </c>
      <c r="I1480">
        <f t="shared" si="48"/>
        <v>2023</v>
      </c>
      <c r="J1480" t="s">
        <v>23</v>
      </c>
      <c r="K1480" s="103">
        <v>0</v>
      </c>
      <c r="L1480" s="78">
        <v>0</v>
      </c>
    </row>
    <row r="1481" spans="1:12" ht="12.5" customHeight="1" x14ac:dyDescent="0.25">
      <c r="A1481" t="str">
        <f t="shared" si="49"/>
        <v>Function_02Application_052023</v>
      </c>
      <c r="B1481">
        <v>1478</v>
      </c>
      <c r="C1481" t="s">
        <v>358</v>
      </c>
      <c r="D1481" t="str">
        <f>VLOOKUP($C1481,'Look-Ups'!$C$2:$G$32,D$1-2,0)</f>
        <v>Function_02</v>
      </c>
      <c r="E1481" t="str">
        <f>VLOOKUP($C1481,'Look-Ups'!$C$2:$G$32,E$1-2,0)</f>
        <v>Function_Simpl_02</v>
      </c>
      <c r="F1481" t="str">
        <f>VLOOKUP($C1481,'Look-Ups'!$C$2:$G$32,F$1-2,0)</f>
        <v>Segment_02</v>
      </c>
      <c r="G1481" t="str">
        <f>VLOOKUP($C1481,'Look-Ups'!$C$2:$G$32,G$1-2,0)</f>
        <v>Proc_Type_03</v>
      </c>
      <c r="H1481" t="s">
        <v>196</v>
      </c>
      <c r="I1481">
        <f t="shared" si="48"/>
        <v>2023</v>
      </c>
      <c r="J1481" t="s">
        <v>23</v>
      </c>
      <c r="K1481" s="103">
        <v>0</v>
      </c>
      <c r="L1481" s="78">
        <v>0</v>
      </c>
    </row>
    <row r="1482" spans="1:12" ht="12.5" customHeight="1" x14ac:dyDescent="0.25">
      <c r="A1482" t="str">
        <f t="shared" si="49"/>
        <v>Function_02Application_052023</v>
      </c>
      <c r="B1482">
        <v>1479</v>
      </c>
      <c r="C1482" t="s">
        <v>358</v>
      </c>
      <c r="D1482" t="str">
        <f>VLOOKUP($C1482,'Look-Ups'!$C$2:$G$32,D$1-2,0)</f>
        <v>Function_02</v>
      </c>
      <c r="E1482" t="str">
        <f>VLOOKUP($C1482,'Look-Ups'!$C$2:$G$32,E$1-2,0)</f>
        <v>Function_Simpl_02</v>
      </c>
      <c r="F1482" t="str">
        <f>VLOOKUP($C1482,'Look-Ups'!$C$2:$G$32,F$1-2,0)</f>
        <v>Segment_02</v>
      </c>
      <c r="G1482" t="str">
        <f>VLOOKUP($C1482,'Look-Ups'!$C$2:$G$32,G$1-2,0)</f>
        <v>Proc_Type_03</v>
      </c>
      <c r="H1482" t="s">
        <v>199</v>
      </c>
      <c r="I1482">
        <f t="shared" si="48"/>
        <v>2023</v>
      </c>
      <c r="J1482" t="s">
        <v>23</v>
      </c>
      <c r="K1482" s="103">
        <v>0</v>
      </c>
      <c r="L1482" s="78">
        <v>0</v>
      </c>
    </row>
    <row r="1483" spans="1:12" ht="12.5" customHeight="1" x14ac:dyDescent="0.25">
      <c r="A1483" t="str">
        <f t="shared" si="49"/>
        <v>Function_02Application_052023</v>
      </c>
      <c r="B1483">
        <v>1480</v>
      </c>
      <c r="C1483" t="s">
        <v>358</v>
      </c>
      <c r="D1483" t="str">
        <f>VLOOKUP($C1483,'Look-Ups'!$C$2:$G$32,D$1-2,0)</f>
        <v>Function_02</v>
      </c>
      <c r="E1483" t="str">
        <f>VLOOKUP($C1483,'Look-Ups'!$C$2:$G$32,E$1-2,0)</f>
        <v>Function_Simpl_02</v>
      </c>
      <c r="F1483" t="str">
        <f>VLOOKUP($C1483,'Look-Ups'!$C$2:$G$32,F$1-2,0)</f>
        <v>Segment_02</v>
      </c>
      <c r="G1483" t="str">
        <f>VLOOKUP($C1483,'Look-Ups'!$C$2:$G$32,G$1-2,0)</f>
        <v>Proc_Type_03</v>
      </c>
      <c r="H1483" t="s">
        <v>183</v>
      </c>
      <c r="I1483">
        <f t="shared" si="48"/>
        <v>2023</v>
      </c>
      <c r="J1483" t="s">
        <v>23</v>
      </c>
      <c r="K1483" s="103">
        <v>0</v>
      </c>
      <c r="L1483" s="78">
        <v>0</v>
      </c>
    </row>
    <row r="1484" spans="1:12" ht="12.5" customHeight="1" x14ac:dyDescent="0.25">
      <c r="A1484" t="str">
        <f t="shared" si="49"/>
        <v>Function_02Application_052023</v>
      </c>
      <c r="B1484">
        <v>1481</v>
      </c>
      <c r="C1484" t="s">
        <v>358</v>
      </c>
      <c r="D1484" t="str">
        <f>VLOOKUP($C1484,'Look-Ups'!$C$2:$G$32,D$1-2,0)</f>
        <v>Function_02</v>
      </c>
      <c r="E1484" t="str">
        <f>VLOOKUP($C1484,'Look-Ups'!$C$2:$G$32,E$1-2,0)</f>
        <v>Function_Simpl_02</v>
      </c>
      <c r="F1484" t="str">
        <f>VLOOKUP($C1484,'Look-Ups'!$C$2:$G$32,F$1-2,0)</f>
        <v>Segment_02</v>
      </c>
      <c r="G1484" t="str">
        <f>VLOOKUP($C1484,'Look-Ups'!$C$2:$G$32,G$1-2,0)</f>
        <v>Proc_Type_03</v>
      </c>
      <c r="H1484" t="s">
        <v>161</v>
      </c>
      <c r="I1484">
        <f t="shared" si="48"/>
        <v>2023</v>
      </c>
      <c r="J1484" t="s">
        <v>23</v>
      </c>
      <c r="K1484" s="103">
        <v>0</v>
      </c>
      <c r="L1484" s="78">
        <v>0</v>
      </c>
    </row>
    <row r="1485" spans="1:12" ht="12.5" customHeight="1" x14ac:dyDescent="0.25">
      <c r="A1485" t="str">
        <f t="shared" si="49"/>
        <v>Function_02Application_052023</v>
      </c>
      <c r="B1485">
        <v>1482</v>
      </c>
      <c r="C1485" t="s">
        <v>358</v>
      </c>
      <c r="D1485" t="str">
        <f>VLOOKUP($C1485,'Look-Ups'!$C$2:$G$32,D$1-2,0)</f>
        <v>Function_02</v>
      </c>
      <c r="E1485" t="str">
        <f>VLOOKUP($C1485,'Look-Ups'!$C$2:$G$32,E$1-2,0)</f>
        <v>Function_Simpl_02</v>
      </c>
      <c r="F1485" t="str">
        <f>VLOOKUP($C1485,'Look-Ups'!$C$2:$G$32,F$1-2,0)</f>
        <v>Segment_02</v>
      </c>
      <c r="G1485" t="str">
        <f>VLOOKUP($C1485,'Look-Ups'!$C$2:$G$32,G$1-2,0)</f>
        <v>Proc_Type_03</v>
      </c>
      <c r="H1485" t="s">
        <v>172</v>
      </c>
      <c r="I1485">
        <f t="shared" si="48"/>
        <v>2023</v>
      </c>
      <c r="J1485" t="s">
        <v>23</v>
      </c>
      <c r="K1485" s="103">
        <v>0</v>
      </c>
      <c r="L1485" s="78">
        <v>0</v>
      </c>
    </row>
    <row r="1486" spans="1:12" ht="12.5" customHeight="1" x14ac:dyDescent="0.25">
      <c r="A1486" t="str">
        <f t="shared" si="49"/>
        <v>Function_02Application_052023</v>
      </c>
      <c r="B1486">
        <v>1483</v>
      </c>
      <c r="C1486" t="s">
        <v>358</v>
      </c>
      <c r="D1486" t="str">
        <f>VLOOKUP($C1486,'Look-Ups'!$C$2:$G$32,D$1-2,0)</f>
        <v>Function_02</v>
      </c>
      <c r="E1486" t="str">
        <f>VLOOKUP($C1486,'Look-Ups'!$C$2:$G$32,E$1-2,0)</f>
        <v>Function_Simpl_02</v>
      </c>
      <c r="F1486" t="str">
        <f>VLOOKUP($C1486,'Look-Ups'!$C$2:$G$32,F$1-2,0)</f>
        <v>Segment_02</v>
      </c>
      <c r="G1486" t="str">
        <f>VLOOKUP($C1486,'Look-Ups'!$C$2:$G$32,G$1-2,0)</f>
        <v>Proc_Type_03</v>
      </c>
      <c r="H1486" t="s">
        <v>174</v>
      </c>
      <c r="I1486">
        <f t="shared" si="48"/>
        <v>2023</v>
      </c>
      <c r="J1486" t="s">
        <v>23</v>
      </c>
      <c r="K1486" s="103">
        <v>0</v>
      </c>
      <c r="L1486" s="78">
        <v>0</v>
      </c>
    </row>
    <row r="1487" spans="1:12" ht="12.5" customHeight="1" x14ac:dyDescent="0.25">
      <c r="A1487" t="str">
        <f t="shared" si="49"/>
        <v>Function_02Application_052023</v>
      </c>
      <c r="B1487">
        <v>1484</v>
      </c>
      <c r="C1487" t="s">
        <v>358</v>
      </c>
      <c r="D1487" t="str">
        <f>VLOOKUP($C1487,'Look-Ups'!$C$2:$G$32,D$1-2,0)</f>
        <v>Function_02</v>
      </c>
      <c r="E1487" t="str">
        <f>VLOOKUP($C1487,'Look-Ups'!$C$2:$G$32,E$1-2,0)</f>
        <v>Function_Simpl_02</v>
      </c>
      <c r="F1487" t="str">
        <f>VLOOKUP($C1487,'Look-Ups'!$C$2:$G$32,F$1-2,0)</f>
        <v>Segment_02</v>
      </c>
      <c r="G1487" t="str">
        <f>VLOOKUP($C1487,'Look-Ups'!$C$2:$G$32,G$1-2,0)</f>
        <v>Proc_Type_03</v>
      </c>
      <c r="H1487" t="s">
        <v>175</v>
      </c>
      <c r="I1487">
        <f t="shared" si="48"/>
        <v>2023</v>
      </c>
      <c r="J1487" t="s">
        <v>23</v>
      </c>
      <c r="K1487" s="103">
        <v>0</v>
      </c>
      <c r="L1487" s="78">
        <v>0</v>
      </c>
    </row>
    <row r="1488" spans="1:12" ht="12.5" customHeight="1" x14ac:dyDescent="0.25">
      <c r="A1488" t="str">
        <f t="shared" si="49"/>
        <v>Function_02Application_052023</v>
      </c>
      <c r="B1488">
        <v>1485</v>
      </c>
      <c r="C1488" t="s">
        <v>358</v>
      </c>
      <c r="D1488" t="str">
        <f>VLOOKUP($C1488,'Look-Ups'!$C$2:$G$32,D$1-2,0)</f>
        <v>Function_02</v>
      </c>
      <c r="E1488" t="str">
        <f>VLOOKUP($C1488,'Look-Ups'!$C$2:$G$32,E$1-2,0)</f>
        <v>Function_Simpl_02</v>
      </c>
      <c r="F1488" t="str">
        <f>VLOOKUP($C1488,'Look-Ups'!$C$2:$G$32,F$1-2,0)</f>
        <v>Segment_02</v>
      </c>
      <c r="G1488" t="str">
        <f>VLOOKUP($C1488,'Look-Ups'!$C$2:$G$32,G$1-2,0)</f>
        <v>Proc_Type_03</v>
      </c>
      <c r="H1488" t="s">
        <v>226</v>
      </c>
      <c r="I1488">
        <f t="shared" si="48"/>
        <v>2023</v>
      </c>
      <c r="J1488" t="s">
        <v>23</v>
      </c>
      <c r="K1488" s="103">
        <v>0</v>
      </c>
      <c r="L1488" s="78">
        <v>0</v>
      </c>
    </row>
    <row r="1489" spans="1:12" ht="12.5" customHeight="1" x14ac:dyDescent="0.25">
      <c r="A1489" t="str">
        <f t="shared" si="49"/>
        <v>Function_02Application_052023</v>
      </c>
      <c r="B1489">
        <v>1486</v>
      </c>
      <c r="C1489" t="s">
        <v>358</v>
      </c>
      <c r="D1489" t="str">
        <f>VLOOKUP($C1489,'Look-Ups'!$C$2:$G$32,D$1-2,0)</f>
        <v>Function_02</v>
      </c>
      <c r="E1489" t="str">
        <f>VLOOKUP($C1489,'Look-Ups'!$C$2:$G$32,E$1-2,0)</f>
        <v>Function_Simpl_02</v>
      </c>
      <c r="F1489" t="str">
        <f>VLOOKUP($C1489,'Look-Ups'!$C$2:$G$32,F$1-2,0)</f>
        <v>Segment_02</v>
      </c>
      <c r="G1489" t="str">
        <f>VLOOKUP($C1489,'Look-Ups'!$C$2:$G$32,G$1-2,0)</f>
        <v>Proc_Type_03</v>
      </c>
      <c r="H1489" t="s">
        <v>227</v>
      </c>
      <c r="I1489">
        <f t="shared" ref="I1489:I1552" si="50">I1134+1</f>
        <v>2023</v>
      </c>
      <c r="J1489" t="s">
        <v>23</v>
      </c>
      <c r="K1489" s="103">
        <v>0</v>
      </c>
      <c r="L1489" s="78">
        <v>0</v>
      </c>
    </row>
    <row r="1490" spans="1:12" ht="12.5" customHeight="1" x14ac:dyDescent="0.25">
      <c r="A1490" t="str">
        <f t="shared" si="49"/>
        <v>Function_02Application_052023</v>
      </c>
      <c r="B1490">
        <v>1487</v>
      </c>
      <c r="C1490" t="s">
        <v>358</v>
      </c>
      <c r="D1490" t="str">
        <f>VLOOKUP($C1490,'Look-Ups'!$C$2:$G$32,D$1-2,0)</f>
        <v>Function_02</v>
      </c>
      <c r="E1490" t="str">
        <f>VLOOKUP($C1490,'Look-Ups'!$C$2:$G$32,E$1-2,0)</f>
        <v>Function_Simpl_02</v>
      </c>
      <c r="F1490" t="str">
        <f>VLOOKUP($C1490,'Look-Ups'!$C$2:$G$32,F$1-2,0)</f>
        <v>Segment_02</v>
      </c>
      <c r="G1490" t="str">
        <f>VLOOKUP($C1490,'Look-Ups'!$C$2:$G$32,G$1-2,0)</f>
        <v>Proc_Type_03</v>
      </c>
      <c r="H1490" t="s">
        <v>228</v>
      </c>
      <c r="I1490">
        <f t="shared" si="50"/>
        <v>2023</v>
      </c>
      <c r="J1490" t="s">
        <v>23</v>
      </c>
      <c r="K1490" s="103">
        <v>0</v>
      </c>
      <c r="L1490" s="78">
        <v>0</v>
      </c>
    </row>
    <row r="1491" spans="1:12" ht="12.5" customHeight="1" x14ac:dyDescent="0.25">
      <c r="A1491" t="str">
        <f t="shared" si="49"/>
        <v>Function_02Application_052023</v>
      </c>
      <c r="B1491">
        <v>1488</v>
      </c>
      <c r="C1491" t="s">
        <v>358</v>
      </c>
      <c r="D1491" t="str">
        <f>VLOOKUP($C1491,'Look-Ups'!$C$2:$G$32,D$1-2,0)</f>
        <v>Function_02</v>
      </c>
      <c r="E1491" t="str">
        <f>VLOOKUP($C1491,'Look-Ups'!$C$2:$G$32,E$1-2,0)</f>
        <v>Function_Simpl_02</v>
      </c>
      <c r="F1491" t="str">
        <f>VLOOKUP($C1491,'Look-Ups'!$C$2:$G$32,F$1-2,0)</f>
        <v>Segment_02</v>
      </c>
      <c r="G1491" t="str">
        <f>VLOOKUP($C1491,'Look-Ups'!$C$2:$G$32,G$1-2,0)</f>
        <v>Proc_Type_03</v>
      </c>
      <c r="H1491" t="s">
        <v>229</v>
      </c>
      <c r="I1491">
        <f t="shared" si="50"/>
        <v>2023</v>
      </c>
      <c r="J1491" t="s">
        <v>23</v>
      </c>
      <c r="K1491" s="103">
        <v>0</v>
      </c>
      <c r="L1491" s="78">
        <v>0</v>
      </c>
    </row>
    <row r="1492" spans="1:12" ht="12.5" customHeight="1" x14ac:dyDescent="0.25">
      <c r="A1492" t="str">
        <f t="shared" si="49"/>
        <v>Function_02Application_052023</v>
      </c>
      <c r="B1492">
        <v>1489</v>
      </c>
      <c r="C1492" t="s">
        <v>358</v>
      </c>
      <c r="D1492" t="str">
        <f>VLOOKUP($C1492,'Look-Ups'!$C$2:$G$32,D$1-2,0)</f>
        <v>Function_02</v>
      </c>
      <c r="E1492" t="str">
        <f>VLOOKUP($C1492,'Look-Ups'!$C$2:$G$32,E$1-2,0)</f>
        <v>Function_Simpl_02</v>
      </c>
      <c r="F1492" t="str">
        <f>VLOOKUP($C1492,'Look-Ups'!$C$2:$G$32,F$1-2,0)</f>
        <v>Segment_02</v>
      </c>
      <c r="G1492" t="str">
        <f>VLOOKUP($C1492,'Look-Ups'!$C$2:$G$32,G$1-2,0)</f>
        <v>Proc_Type_03</v>
      </c>
      <c r="H1492" t="s">
        <v>230</v>
      </c>
      <c r="I1492">
        <f t="shared" si="50"/>
        <v>2023</v>
      </c>
      <c r="J1492" t="s">
        <v>23</v>
      </c>
      <c r="K1492" s="103">
        <v>0</v>
      </c>
      <c r="L1492" s="78">
        <v>0</v>
      </c>
    </row>
    <row r="1493" spans="1:12" ht="12.5" customHeight="1" x14ac:dyDescent="0.25">
      <c r="A1493" t="str">
        <f t="shared" si="49"/>
        <v>Function_02Application_052023</v>
      </c>
      <c r="B1493">
        <v>1490</v>
      </c>
      <c r="C1493" t="s">
        <v>358</v>
      </c>
      <c r="D1493" t="str">
        <f>VLOOKUP($C1493,'Look-Ups'!$C$2:$G$32,D$1-2,0)</f>
        <v>Function_02</v>
      </c>
      <c r="E1493" t="str">
        <f>VLOOKUP($C1493,'Look-Ups'!$C$2:$G$32,E$1-2,0)</f>
        <v>Function_Simpl_02</v>
      </c>
      <c r="F1493" t="str">
        <f>VLOOKUP($C1493,'Look-Ups'!$C$2:$G$32,F$1-2,0)</f>
        <v>Segment_02</v>
      </c>
      <c r="G1493" t="str">
        <f>VLOOKUP($C1493,'Look-Ups'!$C$2:$G$32,G$1-2,0)</f>
        <v>Proc_Type_03</v>
      </c>
      <c r="H1493" t="s">
        <v>231</v>
      </c>
      <c r="I1493">
        <f t="shared" si="50"/>
        <v>2023</v>
      </c>
      <c r="J1493" t="s">
        <v>23</v>
      </c>
      <c r="K1493" s="103">
        <v>0</v>
      </c>
      <c r="L1493" s="78">
        <v>0</v>
      </c>
    </row>
    <row r="1494" spans="1:12" ht="12.5" customHeight="1" x14ac:dyDescent="0.25">
      <c r="A1494" t="str">
        <f t="shared" si="49"/>
        <v>Function_02Application_052023</v>
      </c>
      <c r="B1494">
        <v>1491</v>
      </c>
      <c r="C1494" t="s">
        <v>358</v>
      </c>
      <c r="D1494" t="str">
        <f>VLOOKUP($C1494,'Look-Ups'!$C$2:$G$32,D$1-2,0)</f>
        <v>Function_02</v>
      </c>
      <c r="E1494" t="str">
        <f>VLOOKUP($C1494,'Look-Ups'!$C$2:$G$32,E$1-2,0)</f>
        <v>Function_Simpl_02</v>
      </c>
      <c r="F1494" t="str">
        <f>VLOOKUP($C1494,'Look-Ups'!$C$2:$G$32,F$1-2,0)</f>
        <v>Segment_02</v>
      </c>
      <c r="G1494" t="str">
        <f>VLOOKUP($C1494,'Look-Ups'!$C$2:$G$32,G$1-2,0)</f>
        <v>Proc_Type_03</v>
      </c>
      <c r="H1494" t="s">
        <v>232</v>
      </c>
      <c r="I1494">
        <f t="shared" si="50"/>
        <v>2023</v>
      </c>
      <c r="J1494" t="s">
        <v>23</v>
      </c>
      <c r="K1494" s="103">
        <v>0</v>
      </c>
      <c r="L1494" s="78">
        <v>0</v>
      </c>
    </row>
    <row r="1495" spans="1:12" ht="12.5" customHeight="1" x14ac:dyDescent="0.25">
      <c r="A1495" t="str">
        <f t="shared" si="49"/>
        <v>Function_02Application_052023</v>
      </c>
      <c r="B1495">
        <v>1492</v>
      </c>
      <c r="C1495" t="s">
        <v>358</v>
      </c>
      <c r="D1495" t="str">
        <f>VLOOKUP($C1495,'Look-Ups'!$C$2:$G$32,D$1-2,0)</f>
        <v>Function_02</v>
      </c>
      <c r="E1495" t="str">
        <f>VLOOKUP($C1495,'Look-Ups'!$C$2:$G$32,E$1-2,0)</f>
        <v>Function_Simpl_02</v>
      </c>
      <c r="F1495" t="str">
        <f>VLOOKUP($C1495,'Look-Ups'!$C$2:$G$32,F$1-2,0)</f>
        <v>Segment_02</v>
      </c>
      <c r="G1495" t="str">
        <f>VLOOKUP($C1495,'Look-Ups'!$C$2:$G$32,G$1-2,0)</f>
        <v>Proc_Type_03</v>
      </c>
      <c r="H1495" t="s">
        <v>242</v>
      </c>
      <c r="I1495">
        <f t="shared" si="50"/>
        <v>2023</v>
      </c>
      <c r="J1495" t="s">
        <v>23</v>
      </c>
      <c r="K1495" s="103">
        <v>0</v>
      </c>
      <c r="L1495" s="78">
        <v>0</v>
      </c>
    </row>
    <row r="1496" spans="1:12" ht="12.5" customHeight="1" x14ac:dyDescent="0.25">
      <c r="A1496" t="str">
        <f t="shared" si="49"/>
        <v>Function_02Application_052023</v>
      </c>
      <c r="B1496">
        <v>1493</v>
      </c>
      <c r="C1496" t="s">
        <v>358</v>
      </c>
      <c r="D1496" t="str">
        <f>VLOOKUP($C1496,'Look-Ups'!$C$2:$G$32,D$1-2,0)</f>
        <v>Function_02</v>
      </c>
      <c r="E1496" t="str">
        <f>VLOOKUP($C1496,'Look-Ups'!$C$2:$G$32,E$1-2,0)</f>
        <v>Function_Simpl_02</v>
      </c>
      <c r="F1496" t="str">
        <f>VLOOKUP($C1496,'Look-Ups'!$C$2:$G$32,F$1-2,0)</f>
        <v>Segment_02</v>
      </c>
      <c r="G1496" t="str">
        <f>VLOOKUP($C1496,'Look-Ups'!$C$2:$G$32,G$1-2,0)</f>
        <v>Proc_Type_03</v>
      </c>
      <c r="H1496" t="s">
        <v>244</v>
      </c>
      <c r="I1496">
        <f t="shared" si="50"/>
        <v>2023</v>
      </c>
      <c r="J1496" t="s">
        <v>23</v>
      </c>
      <c r="K1496" s="103">
        <v>1</v>
      </c>
      <c r="L1496" s="78" t="s">
        <v>107</v>
      </c>
    </row>
    <row r="1497" spans="1:12" ht="12.5" customHeight="1" x14ac:dyDescent="0.25">
      <c r="A1497" t="str">
        <f t="shared" si="49"/>
        <v>Function_02Application_042023</v>
      </c>
      <c r="B1497">
        <v>1494</v>
      </c>
      <c r="C1497" t="s">
        <v>357</v>
      </c>
      <c r="D1497" t="str">
        <f>VLOOKUP($C1497,'Look-Ups'!$C$2:$G$32,D$1-2,0)</f>
        <v>Function_02</v>
      </c>
      <c r="E1497" t="str">
        <f>VLOOKUP($C1497,'Look-Ups'!$C$2:$G$32,E$1-2,0)</f>
        <v>Function_Simpl_02</v>
      </c>
      <c r="F1497" t="str">
        <f>VLOOKUP($C1497,'Look-Ups'!$C$2:$G$32,F$1-2,0)</f>
        <v>Segment_02</v>
      </c>
      <c r="G1497" t="str">
        <f>VLOOKUP($C1497,'Look-Ups'!$C$2:$G$32,G$1-2,0)</f>
        <v>Proc_Type_02</v>
      </c>
      <c r="H1497" t="s">
        <v>197</v>
      </c>
      <c r="I1497">
        <f t="shared" si="50"/>
        <v>2023</v>
      </c>
      <c r="J1497" t="s">
        <v>23</v>
      </c>
      <c r="K1497" s="103">
        <v>0</v>
      </c>
      <c r="L1497" s="78">
        <v>0</v>
      </c>
    </row>
    <row r="1498" spans="1:12" ht="12.5" customHeight="1" x14ac:dyDescent="0.25">
      <c r="A1498" t="str">
        <f t="shared" si="49"/>
        <v>Function_02Application_042023</v>
      </c>
      <c r="B1498">
        <v>1495</v>
      </c>
      <c r="C1498" t="s">
        <v>357</v>
      </c>
      <c r="D1498" t="str">
        <f>VLOOKUP($C1498,'Look-Ups'!$C$2:$G$32,D$1-2,0)</f>
        <v>Function_02</v>
      </c>
      <c r="E1498" t="str">
        <f>VLOOKUP($C1498,'Look-Ups'!$C$2:$G$32,E$1-2,0)</f>
        <v>Function_Simpl_02</v>
      </c>
      <c r="F1498" t="str">
        <f>VLOOKUP($C1498,'Look-Ups'!$C$2:$G$32,F$1-2,0)</f>
        <v>Segment_02</v>
      </c>
      <c r="G1498" t="str">
        <f>VLOOKUP($C1498,'Look-Ups'!$C$2:$G$32,G$1-2,0)</f>
        <v>Proc_Type_02</v>
      </c>
      <c r="H1498" t="s">
        <v>199</v>
      </c>
      <c r="I1498">
        <f t="shared" si="50"/>
        <v>2023</v>
      </c>
      <c r="J1498" t="s">
        <v>23</v>
      </c>
      <c r="K1498" s="103">
        <v>0</v>
      </c>
      <c r="L1498" s="78">
        <v>0</v>
      </c>
    </row>
    <row r="1499" spans="1:12" ht="12.5" customHeight="1" x14ac:dyDescent="0.25">
      <c r="A1499" t="str">
        <f t="shared" si="49"/>
        <v>Function_02Application_042023</v>
      </c>
      <c r="B1499">
        <v>1496</v>
      </c>
      <c r="C1499" t="s">
        <v>357</v>
      </c>
      <c r="D1499" t="str">
        <f>VLOOKUP($C1499,'Look-Ups'!$C$2:$G$32,D$1-2,0)</f>
        <v>Function_02</v>
      </c>
      <c r="E1499" t="str">
        <f>VLOOKUP($C1499,'Look-Ups'!$C$2:$G$32,E$1-2,0)</f>
        <v>Function_Simpl_02</v>
      </c>
      <c r="F1499" t="str">
        <f>VLOOKUP($C1499,'Look-Ups'!$C$2:$G$32,F$1-2,0)</f>
        <v>Segment_02</v>
      </c>
      <c r="G1499" t="str">
        <f>VLOOKUP($C1499,'Look-Ups'!$C$2:$G$32,G$1-2,0)</f>
        <v>Proc_Type_02</v>
      </c>
      <c r="H1499" t="s">
        <v>242</v>
      </c>
      <c r="I1499">
        <f t="shared" si="50"/>
        <v>2023</v>
      </c>
      <c r="J1499" t="s">
        <v>23</v>
      </c>
      <c r="K1499" s="103">
        <v>0</v>
      </c>
      <c r="L1499" s="78">
        <v>0</v>
      </c>
    </row>
    <row r="1500" spans="1:12" ht="12.5" customHeight="1" x14ac:dyDescent="0.25">
      <c r="A1500" t="str">
        <f t="shared" si="49"/>
        <v>Function_02Application_042023</v>
      </c>
      <c r="B1500">
        <v>1497</v>
      </c>
      <c r="C1500" t="s">
        <v>357</v>
      </c>
      <c r="D1500" t="str">
        <f>VLOOKUP($C1500,'Look-Ups'!$C$2:$G$32,D$1-2,0)</f>
        <v>Function_02</v>
      </c>
      <c r="E1500" t="str">
        <f>VLOOKUP($C1500,'Look-Ups'!$C$2:$G$32,E$1-2,0)</f>
        <v>Function_Simpl_02</v>
      </c>
      <c r="F1500" t="str">
        <f>VLOOKUP($C1500,'Look-Ups'!$C$2:$G$32,F$1-2,0)</f>
        <v>Segment_02</v>
      </c>
      <c r="G1500" t="str">
        <f>VLOOKUP($C1500,'Look-Ups'!$C$2:$G$32,G$1-2,0)</f>
        <v>Proc_Type_02</v>
      </c>
      <c r="H1500" t="s">
        <v>161</v>
      </c>
      <c r="I1500">
        <f t="shared" si="50"/>
        <v>2023</v>
      </c>
      <c r="J1500" t="s">
        <v>23</v>
      </c>
      <c r="K1500" s="103">
        <v>0</v>
      </c>
      <c r="L1500" s="78">
        <v>0</v>
      </c>
    </row>
    <row r="1501" spans="1:12" ht="12.5" customHeight="1" x14ac:dyDescent="0.25">
      <c r="A1501" t="str">
        <f t="shared" si="49"/>
        <v>Function_02Application_042023</v>
      </c>
      <c r="B1501">
        <v>1498</v>
      </c>
      <c r="C1501" t="s">
        <v>357</v>
      </c>
      <c r="D1501" t="str">
        <f>VLOOKUP($C1501,'Look-Ups'!$C$2:$G$32,D$1-2,0)</f>
        <v>Function_02</v>
      </c>
      <c r="E1501" t="str">
        <f>VLOOKUP($C1501,'Look-Ups'!$C$2:$G$32,E$1-2,0)</f>
        <v>Function_Simpl_02</v>
      </c>
      <c r="F1501" t="str">
        <f>VLOOKUP($C1501,'Look-Ups'!$C$2:$G$32,F$1-2,0)</f>
        <v>Segment_02</v>
      </c>
      <c r="G1501" t="str">
        <f>VLOOKUP($C1501,'Look-Ups'!$C$2:$G$32,G$1-2,0)</f>
        <v>Proc_Type_02</v>
      </c>
      <c r="H1501" t="s">
        <v>219</v>
      </c>
      <c r="I1501">
        <f t="shared" si="50"/>
        <v>2023</v>
      </c>
      <c r="J1501" t="s">
        <v>23</v>
      </c>
      <c r="K1501" s="103">
        <v>0</v>
      </c>
      <c r="L1501" s="78">
        <v>0</v>
      </c>
    </row>
    <row r="1502" spans="1:12" ht="12.5" customHeight="1" x14ac:dyDescent="0.25">
      <c r="A1502" t="str">
        <f t="shared" si="49"/>
        <v>Function_02Application_042023</v>
      </c>
      <c r="B1502">
        <v>1499</v>
      </c>
      <c r="C1502" t="s">
        <v>357</v>
      </c>
      <c r="D1502" t="str">
        <f>VLOOKUP($C1502,'Look-Ups'!$C$2:$G$32,D$1-2,0)</f>
        <v>Function_02</v>
      </c>
      <c r="E1502" t="str">
        <f>VLOOKUP($C1502,'Look-Ups'!$C$2:$G$32,E$1-2,0)</f>
        <v>Function_Simpl_02</v>
      </c>
      <c r="F1502" t="str">
        <f>VLOOKUP($C1502,'Look-Ups'!$C$2:$G$32,F$1-2,0)</f>
        <v>Segment_02</v>
      </c>
      <c r="G1502" t="str">
        <f>VLOOKUP($C1502,'Look-Ups'!$C$2:$G$32,G$1-2,0)</f>
        <v>Proc_Type_02</v>
      </c>
      <c r="H1502" t="s">
        <v>190</v>
      </c>
      <c r="I1502">
        <f t="shared" si="50"/>
        <v>2023</v>
      </c>
      <c r="J1502" t="s">
        <v>23</v>
      </c>
      <c r="K1502" s="103">
        <v>0</v>
      </c>
      <c r="L1502" s="78">
        <v>0</v>
      </c>
    </row>
    <row r="1503" spans="1:12" ht="12.5" customHeight="1" x14ac:dyDescent="0.25">
      <c r="A1503" t="str">
        <f t="shared" si="49"/>
        <v>Function_02Application_042023</v>
      </c>
      <c r="B1503">
        <v>1500</v>
      </c>
      <c r="C1503" t="s">
        <v>357</v>
      </c>
      <c r="D1503" t="str">
        <f>VLOOKUP($C1503,'Look-Ups'!$C$2:$G$32,D$1-2,0)</f>
        <v>Function_02</v>
      </c>
      <c r="E1503" t="str">
        <f>VLOOKUP($C1503,'Look-Ups'!$C$2:$G$32,E$1-2,0)</f>
        <v>Function_Simpl_02</v>
      </c>
      <c r="F1503" t="str">
        <f>VLOOKUP($C1503,'Look-Ups'!$C$2:$G$32,F$1-2,0)</f>
        <v>Segment_02</v>
      </c>
      <c r="G1503" t="str">
        <f>VLOOKUP($C1503,'Look-Ups'!$C$2:$G$32,G$1-2,0)</f>
        <v>Proc_Type_02</v>
      </c>
      <c r="H1503" t="s">
        <v>182</v>
      </c>
      <c r="I1503">
        <f t="shared" si="50"/>
        <v>2023</v>
      </c>
      <c r="J1503" t="s">
        <v>23</v>
      </c>
      <c r="K1503" s="103">
        <v>0</v>
      </c>
      <c r="L1503" s="78">
        <v>0</v>
      </c>
    </row>
    <row r="1504" spans="1:12" ht="12.5" customHeight="1" x14ac:dyDescent="0.25">
      <c r="A1504" t="str">
        <f t="shared" si="49"/>
        <v>Function_02Application_042023</v>
      </c>
      <c r="B1504">
        <v>1501</v>
      </c>
      <c r="C1504" t="s">
        <v>357</v>
      </c>
      <c r="D1504" t="str">
        <f>VLOOKUP($C1504,'Look-Ups'!$C$2:$G$32,D$1-2,0)</f>
        <v>Function_02</v>
      </c>
      <c r="E1504" t="str">
        <f>VLOOKUP($C1504,'Look-Ups'!$C$2:$G$32,E$1-2,0)</f>
        <v>Function_Simpl_02</v>
      </c>
      <c r="F1504" t="str">
        <f>VLOOKUP($C1504,'Look-Ups'!$C$2:$G$32,F$1-2,0)</f>
        <v>Segment_02</v>
      </c>
      <c r="G1504" t="str">
        <f>VLOOKUP($C1504,'Look-Ups'!$C$2:$G$32,G$1-2,0)</f>
        <v>Proc_Type_02</v>
      </c>
      <c r="H1504" t="s">
        <v>183</v>
      </c>
      <c r="I1504">
        <f t="shared" si="50"/>
        <v>2023</v>
      </c>
      <c r="J1504" t="s">
        <v>23</v>
      </c>
      <c r="K1504" s="103">
        <v>0</v>
      </c>
      <c r="L1504" s="78">
        <v>0</v>
      </c>
    </row>
    <row r="1505" spans="1:12" ht="12.5" customHeight="1" x14ac:dyDescent="0.25">
      <c r="A1505" t="str">
        <f t="shared" si="49"/>
        <v>Function_02Application_042023</v>
      </c>
      <c r="B1505">
        <v>1502</v>
      </c>
      <c r="C1505" t="s">
        <v>357</v>
      </c>
      <c r="D1505" t="str">
        <f>VLOOKUP($C1505,'Look-Ups'!$C$2:$G$32,D$1-2,0)</f>
        <v>Function_02</v>
      </c>
      <c r="E1505" t="str">
        <f>VLOOKUP($C1505,'Look-Ups'!$C$2:$G$32,E$1-2,0)</f>
        <v>Function_Simpl_02</v>
      </c>
      <c r="F1505" t="str">
        <f>VLOOKUP($C1505,'Look-Ups'!$C$2:$G$32,F$1-2,0)</f>
        <v>Segment_02</v>
      </c>
      <c r="G1505" t="str">
        <f>VLOOKUP($C1505,'Look-Ups'!$C$2:$G$32,G$1-2,0)</f>
        <v>Proc_Type_02</v>
      </c>
      <c r="H1505" t="s">
        <v>174</v>
      </c>
      <c r="I1505">
        <f t="shared" si="50"/>
        <v>2023</v>
      </c>
      <c r="J1505" t="s">
        <v>23</v>
      </c>
      <c r="K1505" s="103">
        <v>1E-3</v>
      </c>
      <c r="L1505" s="78" t="s">
        <v>108</v>
      </c>
    </row>
    <row r="1506" spans="1:12" ht="12.5" customHeight="1" x14ac:dyDescent="0.25">
      <c r="A1506" t="str">
        <f t="shared" si="49"/>
        <v>Function_02Application_042023</v>
      </c>
      <c r="B1506">
        <v>1503</v>
      </c>
      <c r="C1506" t="s">
        <v>357</v>
      </c>
      <c r="D1506" t="str">
        <f>VLOOKUP($C1506,'Look-Ups'!$C$2:$G$32,D$1-2,0)</f>
        <v>Function_02</v>
      </c>
      <c r="E1506" t="str">
        <f>VLOOKUP($C1506,'Look-Ups'!$C$2:$G$32,E$1-2,0)</f>
        <v>Function_Simpl_02</v>
      </c>
      <c r="F1506" t="str">
        <f>VLOOKUP($C1506,'Look-Ups'!$C$2:$G$32,F$1-2,0)</f>
        <v>Segment_02</v>
      </c>
      <c r="G1506" t="str">
        <f>VLOOKUP($C1506,'Look-Ups'!$C$2:$G$32,G$1-2,0)</f>
        <v>Proc_Type_02</v>
      </c>
      <c r="H1506" t="s">
        <v>185</v>
      </c>
      <c r="I1506">
        <f t="shared" si="50"/>
        <v>2023</v>
      </c>
      <c r="J1506" t="s">
        <v>23</v>
      </c>
      <c r="K1506" s="103">
        <v>1E-3</v>
      </c>
      <c r="L1506" s="78" t="s">
        <v>108</v>
      </c>
    </row>
    <row r="1507" spans="1:12" ht="12.5" customHeight="1" x14ac:dyDescent="0.25">
      <c r="A1507" t="str">
        <f t="shared" si="49"/>
        <v>Function_02Application_042023</v>
      </c>
      <c r="B1507">
        <v>1504</v>
      </c>
      <c r="C1507" t="s">
        <v>357</v>
      </c>
      <c r="D1507" t="str">
        <f>VLOOKUP($C1507,'Look-Ups'!$C$2:$G$32,D$1-2,0)</f>
        <v>Function_02</v>
      </c>
      <c r="E1507" t="str">
        <f>VLOOKUP($C1507,'Look-Ups'!$C$2:$G$32,E$1-2,0)</f>
        <v>Function_Simpl_02</v>
      </c>
      <c r="F1507" t="str">
        <f>VLOOKUP($C1507,'Look-Ups'!$C$2:$G$32,F$1-2,0)</f>
        <v>Segment_02</v>
      </c>
      <c r="G1507" t="str">
        <f>VLOOKUP($C1507,'Look-Ups'!$C$2:$G$32,G$1-2,0)</f>
        <v>Proc_Type_02</v>
      </c>
      <c r="H1507" t="s">
        <v>188</v>
      </c>
      <c r="I1507">
        <f t="shared" si="50"/>
        <v>2023</v>
      </c>
      <c r="J1507" t="s">
        <v>23</v>
      </c>
      <c r="K1507" s="103">
        <v>0</v>
      </c>
      <c r="L1507" s="78">
        <v>0</v>
      </c>
    </row>
    <row r="1508" spans="1:12" ht="12.5" customHeight="1" x14ac:dyDescent="0.25">
      <c r="A1508" t="str">
        <f t="shared" si="49"/>
        <v>Function_02Application_042023</v>
      </c>
      <c r="B1508">
        <v>1505</v>
      </c>
      <c r="C1508" t="s">
        <v>357</v>
      </c>
      <c r="D1508" t="str">
        <f>VLOOKUP($C1508,'Look-Ups'!$C$2:$G$32,D$1-2,0)</f>
        <v>Function_02</v>
      </c>
      <c r="E1508" t="str">
        <f>VLOOKUP($C1508,'Look-Ups'!$C$2:$G$32,E$1-2,0)</f>
        <v>Function_Simpl_02</v>
      </c>
      <c r="F1508" t="str">
        <f>VLOOKUP($C1508,'Look-Ups'!$C$2:$G$32,F$1-2,0)</f>
        <v>Segment_02</v>
      </c>
      <c r="G1508" t="str">
        <f>VLOOKUP($C1508,'Look-Ups'!$C$2:$G$32,G$1-2,0)</f>
        <v>Proc_Type_02</v>
      </c>
      <c r="H1508" t="s">
        <v>213</v>
      </c>
      <c r="I1508">
        <f t="shared" si="50"/>
        <v>2023</v>
      </c>
      <c r="J1508" t="s">
        <v>23</v>
      </c>
      <c r="K1508" s="103">
        <v>0</v>
      </c>
      <c r="L1508" s="78">
        <v>0</v>
      </c>
    </row>
    <row r="1509" spans="1:12" ht="12.5" customHeight="1" x14ac:dyDescent="0.25">
      <c r="A1509" t="str">
        <f t="shared" si="49"/>
        <v>Function_02Application_042023</v>
      </c>
      <c r="B1509">
        <v>1506</v>
      </c>
      <c r="C1509" t="s">
        <v>357</v>
      </c>
      <c r="D1509" t="str">
        <f>VLOOKUP($C1509,'Look-Ups'!$C$2:$G$32,D$1-2,0)</f>
        <v>Function_02</v>
      </c>
      <c r="E1509" t="str">
        <f>VLOOKUP($C1509,'Look-Ups'!$C$2:$G$32,E$1-2,0)</f>
        <v>Function_Simpl_02</v>
      </c>
      <c r="F1509" t="str">
        <f>VLOOKUP($C1509,'Look-Ups'!$C$2:$G$32,F$1-2,0)</f>
        <v>Segment_02</v>
      </c>
      <c r="G1509" t="str">
        <f>VLOOKUP($C1509,'Look-Ups'!$C$2:$G$32,G$1-2,0)</f>
        <v>Proc_Type_02</v>
      </c>
      <c r="H1509" t="s">
        <v>215</v>
      </c>
      <c r="I1509">
        <f t="shared" si="50"/>
        <v>2023</v>
      </c>
      <c r="J1509" t="s">
        <v>23</v>
      </c>
      <c r="K1509" s="103">
        <v>0</v>
      </c>
      <c r="L1509" s="78">
        <v>0</v>
      </c>
    </row>
    <row r="1510" spans="1:12" ht="12.5" customHeight="1" x14ac:dyDescent="0.25">
      <c r="A1510" t="str">
        <f t="shared" si="49"/>
        <v>Function_02Application_042023</v>
      </c>
      <c r="B1510">
        <v>1507</v>
      </c>
      <c r="C1510" t="s">
        <v>357</v>
      </c>
      <c r="D1510" t="str">
        <f>VLOOKUP($C1510,'Look-Ups'!$C$2:$G$32,D$1-2,0)</f>
        <v>Function_02</v>
      </c>
      <c r="E1510" t="str">
        <f>VLOOKUP($C1510,'Look-Ups'!$C$2:$G$32,E$1-2,0)</f>
        <v>Function_Simpl_02</v>
      </c>
      <c r="F1510" t="str">
        <f>VLOOKUP($C1510,'Look-Ups'!$C$2:$G$32,F$1-2,0)</f>
        <v>Segment_02</v>
      </c>
      <c r="G1510" t="str">
        <f>VLOOKUP($C1510,'Look-Ups'!$C$2:$G$32,G$1-2,0)</f>
        <v>Proc_Type_02</v>
      </c>
      <c r="H1510" t="s">
        <v>240</v>
      </c>
      <c r="I1510">
        <f t="shared" si="50"/>
        <v>2023</v>
      </c>
      <c r="J1510" t="s">
        <v>23</v>
      </c>
      <c r="K1510" s="103">
        <v>0</v>
      </c>
      <c r="L1510" s="78">
        <v>0</v>
      </c>
    </row>
    <row r="1511" spans="1:12" ht="12.5" customHeight="1" x14ac:dyDescent="0.25">
      <c r="A1511" t="str">
        <f t="shared" si="49"/>
        <v>Function_02Application_042023</v>
      </c>
      <c r="B1511">
        <v>1508</v>
      </c>
      <c r="C1511" t="s">
        <v>357</v>
      </c>
      <c r="D1511" t="str">
        <f>VLOOKUP($C1511,'Look-Ups'!$C$2:$G$32,D$1-2,0)</f>
        <v>Function_02</v>
      </c>
      <c r="E1511" t="str">
        <f>VLOOKUP($C1511,'Look-Ups'!$C$2:$G$32,E$1-2,0)</f>
        <v>Function_Simpl_02</v>
      </c>
      <c r="F1511" t="str">
        <f>VLOOKUP($C1511,'Look-Ups'!$C$2:$G$32,F$1-2,0)</f>
        <v>Segment_02</v>
      </c>
      <c r="G1511" t="str">
        <f>VLOOKUP($C1511,'Look-Ups'!$C$2:$G$32,G$1-2,0)</f>
        <v>Proc_Type_02</v>
      </c>
      <c r="H1511" t="s">
        <v>167</v>
      </c>
      <c r="I1511">
        <f t="shared" si="50"/>
        <v>2023</v>
      </c>
      <c r="J1511" t="s">
        <v>23</v>
      </c>
      <c r="K1511" s="103">
        <v>0</v>
      </c>
      <c r="L1511" s="78">
        <v>0</v>
      </c>
    </row>
    <row r="1512" spans="1:12" ht="12.5" customHeight="1" x14ac:dyDescent="0.25">
      <c r="A1512" t="str">
        <f t="shared" si="49"/>
        <v>Function_02Application_042023</v>
      </c>
      <c r="B1512">
        <v>1509</v>
      </c>
      <c r="C1512" t="s">
        <v>357</v>
      </c>
      <c r="D1512" t="str">
        <f>VLOOKUP($C1512,'Look-Ups'!$C$2:$G$32,D$1-2,0)</f>
        <v>Function_02</v>
      </c>
      <c r="E1512" t="str">
        <f>VLOOKUP($C1512,'Look-Ups'!$C$2:$G$32,E$1-2,0)</f>
        <v>Function_Simpl_02</v>
      </c>
      <c r="F1512" t="str">
        <f>VLOOKUP($C1512,'Look-Ups'!$C$2:$G$32,F$1-2,0)</f>
        <v>Segment_02</v>
      </c>
      <c r="G1512" t="str">
        <f>VLOOKUP($C1512,'Look-Ups'!$C$2:$G$32,G$1-2,0)</f>
        <v>Proc_Type_02</v>
      </c>
      <c r="H1512" t="s">
        <v>170</v>
      </c>
      <c r="I1512">
        <f t="shared" si="50"/>
        <v>2023</v>
      </c>
      <c r="J1512" t="s">
        <v>23</v>
      </c>
      <c r="K1512" s="103">
        <v>0</v>
      </c>
      <c r="L1512" s="78">
        <v>0</v>
      </c>
    </row>
    <row r="1513" spans="1:12" ht="12.5" customHeight="1" x14ac:dyDescent="0.25">
      <c r="A1513" t="str">
        <f t="shared" si="49"/>
        <v>Function_02Application_042023</v>
      </c>
      <c r="B1513">
        <v>1510</v>
      </c>
      <c r="C1513" t="s">
        <v>357</v>
      </c>
      <c r="D1513" t="str">
        <f>VLOOKUP($C1513,'Look-Ups'!$C$2:$G$32,D$1-2,0)</f>
        <v>Function_02</v>
      </c>
      <c r="E1513" t="str">
        <f>VLOOKUP($C1513,'Look-Ups'!$C$2:$G$32,E$1-2,0)</f>
        <v>Function_Simpl_02</v>
      </c>
      <c r="F1513" t="str">
        <f>VLOOKUP($C1513,'Look-Ups'!$C$2:$G$32,F$1-2,0)</f>
        <v>Segment_02</v>
      </c>
      <c r="G1513" t="str">
        <f>VLOOKUP($C1513,'Look-Ups'!$C$2:$G$32,G$1-2,0)</f>
        <v>Proc_Type_02</v>
      </c>
      <c r="H1513" t="s">
        <v>186</v>
      </c>
      <c r="I1513">
        <f t="shared" si="50"/>
        <v>2023</v>
      </c>
      <c r="J1513" t="s">
        <v>23</v>
      </c>
      <c r="K1513" s="103">
        <v>0</v>
      </c>
      <c r="L1513" s="78">
        <v>0</v>
      </c>
    </row>
    <row r="1514" spans="1:12" ht="12.5" customHeight="1" x14ac:dyDescent="0.25">
      <c r="A1514" t="str">
        <f t="shared" si="49"/>
        <v>Function_02Application_042023</v>
      </c>
      <c r="B1514">
        <v>1511</v>
      </c>
      <c r="C1514" t="s">
        <v>357</v>
      </c>
      <c r="D1514" t="str">
        <f>VLOOKUP($C1514,'Look-Ups'!$C$2:$G$32,D$1-2,0)</f>
        <v>Function_02</v>
      </c>
      <c r="E1514" t="str">
        <f>VLOOKUP($C1514,'Look-Ups'!$C$2:$G$32,E$1-2,0)</f>
        <v>Function_Simpl_02</v>
      </c>
      <c r="F1514" t="str">
        <f>VLOOKUP($C1514,'Look-Ups'!$C$2:$G$32,F$1-2,0)</f>
        <v>Segment_02</v>
      </c>
      <c r="G1514" t="str">
        <f>VLOOKUP($C1514,'Look-Ups'!$C$2:$G$32,G$1-2,0)</f>
        <v>Proc_Type_02</v>
      </c>
      <c r="H1514" t="s">
        <v>233</v>
      </c>
      <c r="I1514">
        <f t="shared" si="50"/>
        <v>2023</v>
      </c>
      <c r="J1514" t="s">
        <v>23</v>
      </c>
      <c r="K1514" s="103">
        <v>0</v>
      </c>
      <c r="L1514" s="78">
        <v>0</v>
      </c>
    </row>
    <row r="1515" spans="1:12" ht="12.5" customHeight="1" x14ac:dyDescent="0.25">
      <c r="A1515" t="str">
        <f t="shared" si="49"/>
        <v>Function_02Application_042023</v>
      </c>
      <c r="B1515">
        <v>1512</v>
      </c>
      <c r="C1515" t="s">
        <v>357</v>
      </c>
      <c r="D1515" t="str">
        <f>VLOOKUP($C1515,'Look-Ups'!$C$2:$G$32,D$1-2,0)</f>
        <v>Function_02</v>
      </c>
      <c r="E1515" t="str">
        <f>VLOOKUP($C1515,'Look-Ups'!$C$2:$G$32,E$1-2,0)</f>
        <v>Function_Simpl_02</v>
      </c>
      <c r="F1515" t="str">
        <f>VLOOKUP($C1515,'Look-Ups'!$C$2:$G$32,F$1-2,0)</f>
        <v>Segment_02</v>
      </c>
      <c r="G1515" t="str">
        <f>VLOOKUP($C1515,'Look-Ups'!$C$2:$G$32,G$1-2,0)</f>
        <v>Proc_Type_02</v>
      </c>
      <c r="H1515" t="s">
        <v>212</v>
      </c>
      <c r="I1515">
        <f t="shared" si="50"/>
        <v>2023</v>
      </c>
      <c r="J1515" t="s">
        <v>23</v>
      </c>
      <c r="K1515" s="103">
        <v>0.01</v>
      </c>
      <c r="L1515" s="78" t="s">
        <v>108</v>
      </c>
    </row>
    <row r="1516" spans="1:12" ht="12.5" customHeight="1" x14ac:dyDescent="0.25">
      <c r="A1516" t="str">
        <f t="shared" si="49"/>
        <v>Function_02Application_042023</v>
      </c>
      <c r="B1516">
        <v>1513</v>
      </c>
      <c r="C1516" t="s">
        <v>357</v>
      </c>
      <c r="D1516" t="str">
        <f>VLOOKUP($C1516,'Look-Ups'!$C$2:$G$32,D$1-2,0)</f>
        <v>Function_02</v>
      </c>
      <c r="E1516" t="str">
        <f>VLOOKUP($C1516,'Look-Ups'!$C$2:$G$32,E$1-2,0)</f>
        <v>Function_Simpl_02</v>
      </c>
      <c r="F1516" t="str">
        <f>VLOOKUP($C1516,'Look-Ups'!$C$2:$G$32,F$1-2,0)</f>
        <v>Segment_02</v>
      </c>
      <c r="G1516" t="str">
        <f>VLOOKUP($C1516,'Look-Ups'!$C$2:$G$32,G$1-2,0)</f>
        <v>Proc_Type_02</v>
      </c>
      <c r="H1516" t="s">
        <v>179</v>
      </c>
      <c r="I1516">
        <f t="shared" si="50"/>
        <v>2023</v>
      </c>
      <c r="J1516" t="s">
        <v>23</v>
      </c>
      <c r="K1516" s="103">
        <v>0.01</v>
      </c>
      <c r="L1516" s="78" t="s">
        <v>108</v>
      </c>
    </row>
    <row r="1517" spans="1:12" ht="12.5" customHeight="1" x14ac:dyDescent="0.25">
      <c r="A1517" t="str">
        <f t="shared" si="49"/>
        <v>Function_02Application_042023</v>
      </c>
      <c r="B1517">
        <v>1514</v>
      </c>
      <c r="C1517" t="s">
        <v>357</v>
      </c>
      <c r="D1517" t="str">
        <f>VLOOKUP($C1517,'Look-Ups'!$C$2:$G$32,D$1-2,0)</f>
        <v>Function_02</v>
      </c>
      <c r="E1517" t="str">
        <f>VLOOKUP($C1517,'Look-Ups'!$C$2:$G$32,E$1-2,0)</f>
        <v>Function_Simpl_02</v>
      </c>
      <c r="F1517" t="str">
        <f>VLOOKUP($C1517,'Look-Ups'!$C$2:$G$32,F$1-2,0)</f>
        <v>Segment_02</v>
      </c>
      <c r="G1517" t="str">
        <f>VLOOKUP($C1517,'Look-Ups'!$C$2:$G$32,G$1-2,0)</f>
        <v>Proc_Type_02</v>
      </c>
      <c r="H1517" t="s">
        <v>160</v>
      </c>
      <c r="I1517">
        <f t="shared" si="50"/>
        <v>2023</v>
      </c>
      <c r="J1517" t="s">
        <v>23</v>
      </c>
      <c r="K1517" s="103">
        <v>0</v>
      </c>
      <c r="L1517" s="78">
        <v>0</v>
      </c>
    </row>
    <row r="1518" spans="1:12" ht="12.5" customHeight="1" x14ac:dyDescent="0.25">
      <c r="A1518" t="str">
        <f t="shared" si="49"/>
        <v>Function_02Application_042023</v>
      </c>
      <c r="B1518">
        <v>1515</v>
      </c>
      <c r="C1518" t="s">
        <v>357</v>
      </c>
      <c r="D1518" t="str">
        <f>VLOOKUP($C1518,'Look-Ups'!$C$2:$G$32,D$1-2,0)</f>
        <v>Function_02</v>
      </c>
      <c r="E1518" t="str">
        <f>VLOOKUP($C1518,'Look-Ups'!$C$2:$G$32,E$1-2,0)</f>
        <v>Function_Simpl_02</v>
      </c>
      <c r="F1518" t="str">
        <f>VLOOKUP($C1518,'Look-Ups'!$C$2:$G$32,F$1-2,0)</f>
        <v>Segment_02</v>
      </c>
      <c r="G1518" t="str">
        <f>VLOOKUP($C1518,'Look-Ups'!$C$2:$G$32,G$1-2,0)</f>
        <v>Proc_Type_02</v>
      </c>
      <c r="H1518" t="s">
        <v>187</v>
      </c>
      <c r="I1518">
        <f t="shared" si="50"/>
        <v>2023</v>
      </c>
      <c r="J1518" t="s">
        <v>23</v>
      </c>
      <c r="K1518" s="103">
        <v>0</v>
      </c>
      <c r="L1518" s="78">
        <v>0</v>
      </c>
    </row>
    <row r="1519" spans="1:12" ht="12.5" customHeight="1" x14ac:dyDescent="0.25">
      <c r="A1519" t="str">
        <f t="shared" si="49"/>
        <v>Function_02Application_042023</v>
      </c>
      <c r="B1519">
        <v>1516</v>
      </c>
      <c r="C1519" t="s">
        <v>357</v>
      </c>
      <c r="D1519" t="str">
        <f>VLOOKUP($C1519,'Look-Ups'!$C$2:$G$32,D$1-2,0)</f>
        <v>Function_02</v>
      </c>
      <c r="E1519" t="str">
        <f>VLOOKUP($C1519,'Look-Ups'!$C$2:$G$32,E$1-2,0)</f>
        <v>Function_Simpl_02</v>
      </c>
      <c r="F1519" t="str">
        <f>VLOOKUP($C1519,'Look-Ups'!$C$2:$G$32,F$1-2,0)</f>
        <v>Segment_02</v>
      </c>
      <c r="G1519" t="str">
        <f>VLOOKUP($C1519,'Look-Ups'!$C$2:$G$32,G$1-2,0)</f>
        <v>Proc_Type_02</v>
      </c>
      <c r="H1519" t="s">
        <v>172</v>
      </c>
      <c r="I1519">
        <f t="shared" si="50"/>
        <v>2023</v>
      </c>
      <c r="J1519" t="s">
        <v>23</v>
      </c>
      <c r="K1519" s="103">
        <v>0</v>
      </c>
      <c r="L1519" s="78">
        <v>0</v>
      </c>
    </row>
    <row r="1520" spans="1:12" ht="12.5" customHeight="1" x14ac:dyDescent="0.25">
      <c r="A1520" t="str">
        <f t="shared" si="49"/>
        <v>Function_02Application_042023</v>
      </c>
      <c r="B1520">
        <v>1517</v>
      </c>
      <c r="C1520" t="s">
        <v>357</v>
      </c>
      <c r="D1520" t="str">
        <f>VLOOKUP($C1520,'Look-Ups'!$C$2:$G$32,D$1-2,0)</f>
        <v>Function_02</v>
      </c>
      <c r="E1520" t="str">
        <f>VLOOKUP($C1520,'Look-Ups'!$C$2:$G$32,E$1-2,0)</f>
        <v>Function_Simpl_02</v>
      </c>
      <c r="F1520" t="str">
        <f>VLOOKUP($C1520,'Look-Ups'!$C$2:$G$32,F$1-2,0)</f>
        <v>Segment_02</v>
      </c>
      <c r="G1520" t="str">
        <f>VLOOKUP($C1520,'Look-Ups'!$C$2:$G$32,G$1-2,0)</f>
        <v>Proc_Type_02</v>
      </c>
      <c r="H1520" t="s">
        <v>159</v>
      </c>
      <c r="I1520">
        <f t="shared" si="50"/>
        <v>2023</v>
      </c>
      <c r="J1520" t="s">
        <v>23</v>
      </c>
      <c r="K1520" s="103">
        <v>0</v>
      </c>
      <c r="L1520" s="78">
        <v>0</v>
      </c>
    </row>
    <row r="1521" spans="1:12" ht="12.5" customHeight="1" x14ac:dyDescent="0.25">
      <c r="A1521" t="str">
        <f t="shared" si="49"/>
        <v>Function_02Application_042023</v>
      </c>
      <c r="B1521">
        <v>1518</v>
      </c>
      <c r="C1521" t="s">
        <v>357</v>
      </c>
      <c r="D1521" t="str">
        <f>VLOOKUP($C1521,'Look-Ups'!$C$2:$G$32,D$1-2,0)</f>
        <v>Function_02</v>
      </c>
      <c r="E1521" t="str">
        <f>VLOOKUP($C1521,'Look-Ups'!$C$2:$G$32,E$1-2,0)</f>
        <v>Function_Simpl_02</v>
      </c>
      <c r="F1521" t="str">
        <f>VLOOKUP($C1521,'Look-Ups'!$C$2:$G$32,F$1-2,0)</f>
        <v>Segment_02</v>
      </c>
      <c r="G1521" t="str">
        <f>VLOOKUP($C1521,'Look-Ups'!$C$2:$G$32,G$1-2,0)</f>
        <v>Proc_Type_02</v>
      </c>
      <c r="H1521" t="s">
        <v>235</v>
      </c>
      <c r="I1521">
        <f t="shared" si="50"/>
        <v>2023</v>
      </c>
      <c r="J1521" t="s">
        <v>23</v>
      </c>
      <c r="K1521" s="103">
        <v>0</v>
      </c>
      <c r="L1521" s="78">
        <v>0</v>
      </c>
    </row>
    <row r="1522" spans="1:12" ht="12.5" customHeight="1" x14ac:dyDescent="0.25">
      <c r="A1522" t="str">
        <f t="shared" si="49"/>
        <v>Function_02Application_042023</v>
      </c>
      <c r="B1522">
        <v>1519</v>
      </c>
      <c r="C1522" t="s">
        <v>357</v>
      </c>
      <c r="D1522" t="str">
        <f>VLOOKUP($C1522,'Look-Ups'!$C$2:$G$32,D$1-2,0)</f>
        <v>Function_02</v>
      </c>
      <c r="E1522" t="str">
        <f>VLOOKUP($C1522,'Look-Ups'!$C$2:$G$32,E$1-2,0)</f>
        <v>Function_Simpl_02</v>
      </c>
      <c r="F1522" t="str">
        <f>VLOOKUP($C1522,'Look-Ups'!$C$2:$G$32,F$1-2,0)</f>
        <v>Segment_02</v>
      </c>
      <c r="G1522" t="str">
        <f>VLOOKUP($C1522,'Look-Ups'!$C$2:$G$32,G$1-2,0)</f>
        <v>Proc_Type_02</v>
      </c>
      <c r="H1522" t="s">
        <v>181</v>
      </c>
      <c r="I1522">
        <f t="shared" si="50"/>
        <v>2023</v>
      </c>
      <c r="J1522" t="s">
        <v>23</v>
      </c>
      <c r="K1522" s="103">
        <v>0</v>
      </c>
      <c r="L1522" s="78">
        <v>0</v>
      </c>
    </row>
    <row r="1523" spans="1:12" ht="12.5" customHeight="1" x14ac:dyDescent="0.25">
      <c r="A1523" t="str">
        <f t="shared" si="49"/>
        <v>Function_02Application_042023</v>
      </c>
      <c r="B1523">
        <v>1520</v>
      </c>
      <c r="C1523" t="s">
        <v>357</v>
      </c>
      <c r="D1523" t="str">
        <f>VLOOKUP($C1523,'Look-Ups'!$C$2:$G$32,D$1-2,0)</f>
        <v>Function_02</v>
      </c>
      <c r="E1523" t="str">
        <f>VLOOKUP($C1523,'Look-Ups'!$C$2:$G$32,E$1-2,0)</f>
        <v>Function_Simpl_02</v>
      </c>
      <c r="F1523" t="str">
        <f>VLOOKUP($C1523,'Look-Ups'!$C$2:$G$32,F$1-2,0)</f>
        <v>Segment_02</v>
      </c>
      <c r="G1523" t="str">
        <f>VLOOKUP($C1523,'Look-Ups'!$C$2:$G$32,G$1-2,0)</f>
        <v>Proc_Type_02</v>
      </c>
      <c r="H1523" t="s">
        <v>236</v>
      </c>
      <c r="I1523">
        <f t="shared" si="50"/>
        <v>2023</v>
      </c>
      <c r="J1523" t="s">
        <v>23</v>
      </c>
      <c r="K1523" s="103">
        <v>0</v>
      </c>
      <c r="L1523" s="78">
        <v>0</v>
      </c>
    </row>
    <row r="1524" spans="1:12" ht="12.5" customHeight="1" x14ac:dyDescent="0.25">
      <c r="A1524" t="str">
        <f t="shared" si="49"/>
        <v>Function_02Application_042023</v>
      </c>
      <c r="B1524">
        <v>1521</v>
      </c>
      <c r="C1524" t="s">
        <v>357</v>
      </c>
      <c r="D1524" t="str">
        <f>VLOOKUP($C1524,'Look-Ups'!$C$2:$G$32,D$1-2,0)</f>
        <v>Function_02</v>
      </c>
      <c r="E1524" t="str">
        <f>VLOOKUP($C1524,'Look-Ups'!$C$2:$G$32,E$1-2,0)</f>
        <v>Function_Simpl_02</v>
      </c>
      <c r="F1524" t="str">
        <f>VLOOKUP($C1524,'Look-Ups'!$C$2:$G$32,F$1-2,0)</f>
        <v>Segment_02</v>
      </c>
      <c r="G1524" t="str">
        <f>VLOOKUP($C1524,'Look-Ups'!$C$2:$G$32,G$1-2,0)</f>
        <v>Proc_Type_02</v>
      </c>
      <c r="H1524" t="s">
        <v>169</v>
      </c>
      <c r="I1524">
        <f t="shared" si="50"/>
        <v>2023</v>
      </c>
      <c r="J1524" t="s">
        <v>23</v>
      </c>
      <c r="K1524" s="103">
        <v>0</v>
      </c>
      <c r="L1524" s="78">
        <v>0</v>
      </c>
    </row>
    <row r="1525" spans="1:12" ht="12.5" customHeight="1" x14ac:dyDescent="0.25">
      <c r="A1525" t="str">
        <f t="shared" si="49"/>
        <v>Function_02Application_042023</v>
      </c>
      <c r="B1525">
        <v>1522</v>
      </c>
      <c r="C1525" t="s">
        <v>357</v>
      </c>
      <c r="D1525" t="str">
        <f>VLOOKUP($C1525,'Look-Ups'!$C$2:$G$32,D$1-2,0)</f>
        <v>Function_02</v>
      </c>
      <c r="E1525" t="str">
        <f>VLOOKUP($C1525,'Look-Ups'!$C$2:$G$32,E$1-2,0)</f>
        <v>Function_Simpl_02</v>
      </c>
      <c r="F1525" t="str">
        <f>VLOOKUP($C1525,'Look-Ups'!$C$2:$G$32,F$1-2,0)</f>
        <v>Segment_02</v>
      </c>
      <c r="G1525" t="str">
        <f>VLOOKUP($C1525,'Look-Ups'!$C$2:$G$32,G$1-2,0)</f>
        <v>Proc_Type_02</v>
      </c>
      <c r="H1525" t="s">
        <v>243</v>
      </c>
      <c r="I1525">
        <f t="shared" si="50"/>
        <v>2023</v>
      </c>
      <c r="J1525" t="s">
        <v>23</v>
      </c>
      <c r="K1525" s="103">
        <v>0</v>
      </c>
      <c r="L1525" s="78">
        <v>0</v>
      </c>
    </row>
    <row r="1526" spans="1:12" ht="12.5" customHeight="1" x14ac:dyDescent="0.25">
      <c r="A1526" t="str">
        <f t="shared" si="49"/>
        <v>Function_02Application_042023</v>
      </c>
      <c r="B1526">
        <v>1523</v>
      </c>
      <c r="C1526" t="s">
        <v>357</v>
      </c>
      <c r="D1526" t="str">
        <f>VLOOKUP($C1526,'Look-Ups'!$C$2:$G$32,D$1-2,0)</f>
        <v>Function_02</v>
      </c>
      <c r="E1526" t="str">
        <f>VLOOKUP($C1526,'Look-Ups'!$C$2:$G$32,E$1-2,0)</f>
        <v>Function_Simpl_02</v>
      </c>
      <c r="F1526" t="str">
        <f>VLOOKUP($C1526,'Look-Ups'!$C$2:$G$32,F$1-2,0)</f>
        <v>Segment_02</v>
      </c>
      <c r="G1526" t="str">
        <f>VLOOKUP($C1526,'Look-Ups'!$C$2:$G$32,G$1-2,0)</f>
        <v>Proc_Type_02</v>
      </c>
      <c r="H1526" t="s">
        <v>202</v>
      </c>
      <c r="I1526">
        <f t="shared" si="50"/>
        <v>2023</v>
      </c>
      <c r="J1526" t="s">
        <v>23</v>
      </c>
      <c r="K1526" s="103">
        <v>0</v>
      </c>
      <c r="L1526" s="78">
        <v>0</v>
      </c>
    </row>
    <row r="1527" spans="1:12" ht="12.5" customHeight="1" x14ac:dyDescent="0.25">
      <c r="A1527" t="str">
        <f t="shared" si="49"/>
        <v>Function_02Application_042023</v>
      </c>
      <c r="B1527">
        <v>1524</v>
      </c>
      <c r="C1527" t="s">
        <v>357</v>
      </c>
      <c r="D1527" t="str">
        <f>VLOOKUP($C1527,'Look-Ups'!$C$2:$G$32,D$1-2,0)</f>
        <v>Function_02</v>
      </c>
      <c r="E1527" t="str">
        <f>VLOOKUP($C1527,'Look-Ups'!$C$2:$G$32,E$1-2,0)</f>
        <v>Function_Simpl_02</v>
      </c>
      <c r="F1527" t="str">
        <f>VLOOKUP($C1527,'Look-Ups'!$C$2:$G$32,F$1-2,0)</f>
        <v>Segment_02</v>
      </c>
      <c r="G1527" t="str">
        <f>VLOOKUP($C1527,'Look-Ups'!$C$2:$G$32,G$1-2,0)</f>
        <v>Proc_Type_02</v>
      </c>
      <c r="H1527" t="s">
        <v>244</v>
      </c>
      <c r="I1527">
        <f t="shared" si="50"/>
        <v>2023</v>
      </c>
      <c r="J1527" t="s">
        <v>23</v>
      </c>
      <c r="K1527" s="103">
        <v>0.97799999999999998</v>
      </c>
      <c r="L1527" s="78" t="s">
        <v>107</v>
      </c>
    </row>
    <row r="1528" spans="1:12" ht="12.5" customHeight="1" x14ac:dyDescent="0.25">
      <c r="A1528" t="str">
        <f t="shared" si="49"/>
        <v>Function_03Application_062023</v>
      </c>
      <c r="B1528">
        <v>1525</v>
      </c>
      <c r="C1528" t="s">
        <v>359</v>
      </c>
      <c r="D1528" t="str">
        <f>VLOOKUP($C1528,'Look-Ups'!$C$2:$G$32,D$1-2,0)</f>
        <v>Function_03</v>
      </c>
      <c r="E1528" t="str">
        <f>VLOOKUP($C1528,'Look-Ups'!$C$2:$G$32,E$1-2,0)</f>
        <v>Function_Simpl_03</v>
      </c>
      <c r="F1528" t="str">
        <f>VLOOKUP($C1528,'Look-Ups'!$C$2:$G$32,F$1-2,0)</f>
        <v>Segment_03</v>
      </c>
      <c r="G1528" t="str">
        <f>VLOOKUP($C1528,'Look-Ups'!$C$2:$G$32,G$1-2,0)</f>
        <v>Proc_Type_01</v>
      </c>
      <c r="H1528" t="s">
        <v>195</v>
      </c>
      <c r="I1528">
        <f t="shared" si="50"/>
        <v>2023</v>
      </c>
      <c r="J1528" t="s">
        <v>23</v>
      </c>
      <c r="K1528" s="103">
        <v>0</v>
      </c>
      <c r="L1528" s="78">
        <v>0</v>
      </c>
    </row>
    <row r="1529" spans="1:12" ht="12.5" customHeight="1" x14ac:dyDescent="0.25">
      <c r="A1529" t="str">
        <f t="shared" si="49"/>
        <v>Function_03Application_062023</v>
      </c>
      <c r="B1529">
        <v>1526</v>
      </c>
      <c r="C1529" t="s">
        <v>359</v>
      </c>
      <c r="D1529" t="str">
        <f>VLOOKUP($C1529,'Look-Ups'!$C$2:$G$32,D$1-2,0)</f>
        <v>Function_03</v>
      </c>
      <c r="E1529" t="str">
        <f>VLOOKUP($C1529,'Look-Ups'!$C$2:$G$32,E$1-2,0)</f>
        <v>Function_Simpl_03</v>
      </c>
      <c r="F1529" t="str">
        <f>VLOOKUP($C1529,'Look-Ups'!$C$2:$G$32,F$1-2,0)</f>
        <v>Segment_03</v>
      </c>
      <c r="G1529" t="str">
        <f>VLOOKUP($C1529,'Look-Ups'!$C$2:$G$32,G$1-2,0)</f>
        <v>Proc_Type_01</v>
      </c>
      <c r="H1529" t="s">
        <v>161</v>
      </c>
      <c r="I1529">
        <f t="shared" si="50"/>
        <v>2023</v>
      </c>
      <c r="J1529" t="s">
        <v>23</v>
      </c>
      <c r="K1529" s="103">
        <v>0</v>
      </c>
      <c r="L1529" s="78">
        <v>0</v>
      </c>
    </row>
    <row r="1530" spans="1:12" ht="12.5" customHeight="1" x14ac:dyDescent="0.25">
      <c r="A1530" t="str">
        <f t="shared" si="49"/>
        <v>Function_03Application_062023</v>
      </c>
      <c r="B1530">
        <v>1527</v>
      </c>
      <c r="C1530" t="s">
        <v>359</v>
      </c>
      <c r="D1530" t="str">
        <f>VLOOKUP($C1530,'Look-Ups'!$C$2:$G$32,D$1-2,0)</f>
        <v>Function_03</v>
      </c>
      <c r="E1530" t="str">
        <f>VLOOKUP($C1530,'Look-Ups'!$C$2:$G$32,E$1-2,0)</f>
        <v>Function_Simpl_03</v>
      </c>
      <c r="F1530" t="str">
        <f>VLOOKUP($C1530,'Look-Ups'!$C$2:$G$32,F$1-2,0)</f>
        <v>Segment_03</v>
      </c>
      <c r="G1530" t="str">
        <f>VLOOKUP($C1530,'Look-Ups'!$C$2:$G$32,G$1-2,0)</f>
        <v>Proc_Type_01</v>
      </c>
      <c r="H1530" t="s">
        <v>239</v>
      </c>
      <c r="I1530">
        <f t="shared" si="50"/>
        <v>2023</v>
      </c>
      <c r="J1530" t="s">
        <v>23</v>
      </c>
      <c r="K1530" s="103">
        <v>0</v>
      </c>
      <c r="L1530" s="78">
        <v>0</v>
      </c>
    </row>
    <row r="1531" spans="1:12" ht="12.5" customHeight="1" x14ac:dyDescent="0.25">
      <c r="A1531" t="str">
        <f t="shared" si="49"/>
        <v>Function_03Application_062023</v>
      </c>
      <c r="B1531">
        <v>1528</v>
      </c>
      <c r="C1531" t="s">
        <v>359</v>
      </c>
      <c r="D1531" t="str">
        <f>VLOOKUP($C1531,'Look-Ups'!$C$2:$G$32,D$1-2,0)</f>
        <v>Function_03</v>
      </c>
      <c r="E1531" t="str">
        <f>VLOOKUP($C1531,'Look-Ups'!$C$2:$G$32,E$1-2,0)</f>
        <v>Function_Simpl_03</v>
      </c>
      <c r="F1531" t="str">
        <f>VLOOKUP($C1531,'Look-Ups'!$C$2:$G$32,F$1-2,0)</f>
        <v>Segment_03</v>
      </c>
      <c r="G1531" t="str">
        <f>VLOOKUP($C1531,'Look-Ups'!$C$2:$G$32,G$1-2,0)</f>
        <v>Proc_Type_01</v>
      </c>
      <c r="H1531" t="s">
        <v>156</v>
      </c>
      <c r="I1531">
        <f t="shared" si="50"/>
        <v>2023</v>
      </c>
      <c r="J1531" t="s">
        <v>23</v>
      </c>
      <c r="K1531" s="103">
        <v>0</v>
      </c>
      <c r="L1531" s="78">
        <v>0</v>
      </c>
    </row>
    <row r="1532" spans="1:12" ht="12.5" customHeight="1" x14ac:dyDescent="0.25">
      <c r="A1532" t="str">
        <f t="shared" si="49"/>
        <v>Function_03Application_062023</v>
      </c>
      <c r="B1532">
        <v>1529</v>
      </c>
      <c r="C1532" t="s">
        <v>359</v>
      </c>
      <c r="D1532" t="str">
        <f>VLOOKUP($C1532,'Look-Ups'!$C$2:$G$32,D$1-2,0)</f>
        <v>Function_03</v>
      </c>
      <c r="E1532" t="str">
        <f>VLOOKUP($C1532,'Look-Ups'!$C$2:$G$32,E$1-2,0)</f>
        <v>Function_Simpl_03</v>
      </c>
      <c r="F1532" t="str">
        <f>VLOOKUP($C1532,'Look-Ups'!$C$2:$G$32,F$1-2,0)</f>
        <v>Segment_03</v>
      </c>
      <c r="G1532" t="str">
        <f>VLOOKUP($C1532,'Look-Ups'!$C$2:$G$32,G$1-2,0)</f>
        <v>Proc_Type_01</v>
      </c>
      <c r="H1532" t="s">
        <v>187</v>
      </c>
      <c r="I1532">
        <f t="shared" si="50"/>
        <v>2023</v>
      </c>
      <c r="J1532" t="s">
        <v>23</v>
      </c>
      <c r="K1532" s="103">
        <v>0</v>
      </c>
      <c r="L1532" s="78">
        <v>0</v>
      </c>
    </row>
    <row r="1533" spans="1:12" ht="12.5" customHeight="1" x14ac:dyDescent="0.25">
      <c r="A1533" t="str">
        <f t="shared" si="49"/>
        <v>Function_03Application_062023</v>
      </c>
      <c r="B1533">
        <v>1530</v>
      </c>
      <c r="C1533" t="s">
        <v>359</v>
      </c>
      <c r="D1533" t="str">
        <f>VLOOKUP($C1533,'Look-Ups'!$C$2:$G$32,D$1-2,0)</f>
        <v>Function_03</v>
      </c>
      <c r="E1533" t="str">
        <f>VLOOKUP($C1533,'Look-Ups'!$C$2:$G$32,E$1-2,0)</f>
        <v>Function_Simpl_03</v>
      </c>
      <c r="F1533" t="str">
        <f>VLOOKUP($C1533,'Look-Ups'!$C$2:$G$32,F$1-2,0)</f>
        <v>Segment_03</v>
      </c>
      <c r="G1533" t="str">
        <f>VLOOKUP($C1533,'Look-Ups'!$C$2:$G$32,G$1-2,0)</f>
        <v>Proc_Type_01</v>
      </c>
      <c r="H1533" t="s">
        <v>176</v>
      </c>
      <c r="I1533">
        <f t="shared" si="50"/>
        <v>2023</v>
      </c>
      <c r="J1533" t="s">
        <v>23</v>
      </c>
      <c r="K1533" s="103">
        <v>0</v>
      </c>
      <c r="L1533" s="78">
        <v>0</v>
      </c>
    </row>
    <row r="1534" spans="1:12" ht="12.5" customHeight="1" x14ac:dyDescent="0.25">
      <c r="A1534" t="str">
        <f t="shared" si="49"/>
        <v>Function_03Application_062023</v>
      </c>
      <c r="B1534">
        <v>1531</v>
      </c>
      <c r="C1534" t="s">
        <v>359</v>
      </c>
      <c r="D1534" t="str">
        <f>VLOOKUP($C1534,'Look-Ups'!$C$2:$G$32,D$1-2,0)</f>
        <v>Function_03</v>
      </c>
      <c r="E1534" t="str">
        <f>VLOOKUP($C1534,'Look-Ups'!$C$2:$G$32,E$1-2,0)</f>
        <v>Function_Simpl_03</v>
      </c>
      <c r="F1534" t="str">
        <f>VLOOKUP($C1534,'Look-Ups'!$C$2:$G$32,F$1-2,0)</f>
        <v>Segment_03</v>
      </c>
      <c r="G1534" t="str">
        <f>VLOOKUP($C1534,'Look-Ups'!$C$2:$G$32,G$1-2,0)</f>
        <v>Proc_Type_01</v>
      </c>
      <c r="H1534" t="s">
        <v>219</v>
      </c>
      <c r="I1534">
        <f t="shared" si="50"/>
        <v>2023</v>
      </c>
      <c r="J1534" t="s">
        <v>23</v>
      </c>
      <c r="K1534" s="103">
        <v>0</v>
      </c>
      <c r="L1534" s="78">
        <v>0</v>
      </c>
    </row>
    <row r="1535" spans="1:12" ht="12.5" customHeight="1" x14ac:dyDescent="0.25">
      <c r="A1535" t="str">
        <f t="shared" si="49"/>
        <v>Function_03Application_062023</v>
      </c>
      <c r="B1535">
        <v>1532</v>
      </c>
      <c r="C1535" t="s">
        <v>359</v>
      </c>
      <c r="D1535" t="str">
        <f>VLOOKUP($C1535,'Look-Ups'!$C$2:$G$32,D$1-2,0)</f>
        <v>Function_03</v>
      </c>
      <c r="E1535" t="str">
        <f>VLOOKUP($C1535,'Look-Ups'!$C$2:$G$32,E$1-2,0)</f>
        <v>Function_Simpl_03</v>
      </c>
      <c r="F1535" t="str">
        <f>VLOOKUP($C1535,'Look-Ups'!$C$2:$G$32,F$1-2,0)</f>
        <v>Segment_03</v>
      </c>
      <c r="G1535" t="str">
        <f>VLOOKUP($C1535,'Look-Ups'!$C$2:$G$32,G$1-2,0)</f>
        <v>Proc_Type_01</v>
      </c>
      <c r="H1535" t="s">
        <v>244</v>
      </c>
      <c r="I1535">
        <f t="shared" si="50"/>
        <v>2023</v>
      </c>
      <c r="J1535" t="s">
        <v>23</v>
      </c>
      <c r="K1535" s="103">
        <v>1</v>
      </c>
      <c r="L1535" s="78" t="s">
        <v>107</v>
      </c>
    </row>
    <row r="1536" spans="1:12" ht="12.5" customHeight="1" x14ac:dyDescent="0.25">
      <c r="A1536" t="str">
        <f t="shared" si="49"/>
        <v>Function_03Application_102023</v>
      </c>
      <c r="B1536">
        <v>1533</v>
      </c>
      <c r="C1536" t="s">
        <v>363</v>
      </c>
      <c r="D1536" t="str">
        <f>VLOOKUP($C1536,'Look-Ups'!$C$2:$G$32,D$1-2,0)</f>
        <v>Function_03</v>
      </c>
      <c r="E1536" t="str">
        <f>VLOOKUP($C1536,'Look-Ups'!$C$2:$G$32,E$1-2,0)</f>
        <v>Function_Simpl_03</v>
      </c>
      <c r="F1536" t="str">
        <f>VLOOKUP($C1536,'Look-Ups'!$C$2:$G$32,F$1-2,0)</f>
        <v>Segment_03</v>
      </c>
      <c r="G1536" t="str">
        <f>VLOOKUP($C1536,'Look-Ups'!$C$2:$G$32,G$1-2,0)</f>
        <v>Proc_Type_01</v>
      </c>
      <c r="H1536" t="s">
        <v>195</v>
      </c>
      <c r="I1536">
        <f t="shared" si="50"/>
        <v>2023</v>
      </c>
      <c r="J1536" t="s">
        <v>23</v>
      </c>
      <c r="K1536" s="103">
        <v>0</v>
      </c>
      <c r="L1536" s="78">
        <v>0</v>
      </c>
    </row>
    <row r="1537" spans="1:12" ht="12.5" customHeight="1" x14ac:dyDescent="0.25">
      <c r="A1537" t="str">
        <f t="shared" si="49"/>
        <v>Function_03Application_102023</v>
      </c>
      <c r="B1537">
        <v>1534</v>
      </c>
      <c r="C1537" t="s">
        <v>363</v>
      </c>
      <c r="D1537" t="str">
        <f>VLOOKUP($C1537,'Look-Ups'!$C$2:$G$32,D$1-2,0)</f>
        <v>Function_03</v>
      </c>
      <c r="E1537" t="str">
        <f>VLOOKUP($C1537,'Look-Ups'!$C$2:$G$32,E$1-2,0)</f>
        <v>Function_Simpl_03</v>
      </c>
      <c r="F1537" t="str">
        <f>VLOOKUP($C1537,'Look-Ups'!$C$2:$G$32,F$1-2,0)</f>
        <v>Segment_03</v>
      </c>
      <c r="G1537" t="str">
        <f>VLOOKUP($C1537,'Look-Ups'!$C$2:$G$32,G$1-2,0)</f>
        <v>Proc_Type_01</v>
      </c>
      <c r="H1537" t="s">
        <v>161</v>
      </c>
      <c r="I1537">
        <f t="shared" si="50"/>
        <v>2023</v>
      </c>
      <c r="J1537" t="s">
        <v>23</v>
      </c>
      <c r="K1537" s="103">
        <v>0</v>
      </c>
      <c r="L1537" s="78">
        <v>0</v>
      </c>
    </row>
    <row r="1538" spans="1:12" ht="12.5" customHeight="1" x14ac:dyDescent="0.25">
      <c r="A1538" t="str">
        <f t="shared" si="49"/>
        <v>Function_03Application_102023</v>
      </c>
      <c r="B1538">
        <v>1535</v>
      </c>
      <c r="C1538" t="s">
        <v>363</v>
      </c>
      <c r="D1538" t="str">
        <f>VLOOKUP($C1538,'Look-Ups'!$C$2:$G$32,D$1-2,0)</f>
        <v>Function_03</v>
      </c>
      <c r="E1538" t="str">
        <f>VLOOKUP($C1538,'Look-Ups'!$C$2:$G$32,E$1-2,0)</f>
        <v>Function_Simpl_03</v>
      </c>
      <c r="F1538" t="str">
        <f>VLOOKUP($C1538,'Look-Ups'!$C$2:$G$32,F$1-2,0)</f>
        <v>Segment_03</v>
      </c>
      <c r="G1538" t="str">
        <f>VLOOKUP($C1538,'Look-Ups'!$C$2:$G$32,G$1-2,0)</f>
        <v>Proc_Type_01</v>
      </c>
      <c r="H1538" t="s">
        <v>156</v>
      </c>
      <c r="I1538">
        <f t="shared" si="50"/>
        <v>2023</v>
      </c>
      <c r="J1538" t="s">
        <v>23</v>
      </c>
      <c r="K1538" s="103">
        <v>0</v>
      </c>
      <c r="L1538" s="78">
        <v>0</v>
      </c>
    </row>
    <row r="1539" spans="1:12" ht="12.5" customHeight="1" x14ac:dyDescent="0.25">
      <c r="A1539" t="str">
        <f t="shared" si="49"/>
        <v>Function_03Application_102023</v>
      </c>
      <c r="B1539">
        <v>1536</v>
      </c>
      <c r="C1539" t="s">
        <v>363</v>
      </c>
      <c r="D1539" t="str">
        <f>VLOOKUP($C1539,'Look-Ups'!$C$2:$G$32,D$1-2,0)</f>
        <v>Function_03</v>
      </c>
      <c r="E1539" t="str">
        <f>VLOOKUP($C1539,'Look-Ups'!$C$2:$G$32,E$1-2,0)</f>
        <v>Function_Simpl_03</v>
      </c>
      <c r="F1539" t="str">
        <f>VLOOKUP($C1539,'Look-Ups'!$C$2:$G$32,F$1-2,0)</f>
        <v>Segment_03</v>
      </c>
      <c r="G1539" t="str">
        <f>VLOOKUP($C1539,'Look-Ups'!$C$2:$G$32,G$1-2,0)</f>
        <v>Proc_Type_01</v>
      </c>
      <c r="H1539" t="s">
        <v>187</v>
      </c>
      <c r="I1539">
        <f t="shared" si="50"/>
        <v>2023</v>
      </c>
      <c r="J1539" t="s">
        <v>23</v>
      </c>
      <c r="K1539" s="103">
        <v>0</v>
      </c>
      <c r="L1539" s="78">
        <v>0</v>
      </c>
    </row>
    <row r="1540" spans="1:12" ht="12.5" customHeight="1" x14ac:dyDescent="0.25">
      <c r="A1540" t="str">
        <f t="shared" si="49"/>
        <v>Function_03Application_102023</v>
      </c>
      <c r="B1540">
        <v>1537</v>
      </c>
      <c r="C1540" t="s">
        <v>363</v>
      </c>
      <c r="D1540" t="str">
        <f>VLOOKUP($C1540,'Look-Ups'!$C$2:$G$32,D$1-2,0)</f>
        <v>Function_03</v>
      </c>
      <c r="E1540" t="str">
        <f>VLOOKUP($C1540,'Look-Ups'!$C$2:$G$32,E$1-2,0)</f>
        <v>Function_Simpl_03</v>
      </c>
      <c r="F1540" t="str">
        <f>VLOOKUP($C1540,'Look-Ups'!$C$2:$G$32,F$1-2,0)</f>
        <v>Segment_03</v>
      </c>
      <c r="G1540" t="str">
        <f>VLOOKUP($C1540,'Look-Ups'!$C$2:$G$32,G$1-2,0)</f>
        <v>Proc_Type_01</v>
      </c>
      <c r="H1540" t="s">
        <v>204</v>
      </c>
      <c r="I1540">
        <f t="shared" si="50"/>
        <v>2023</v>
      </c>
      <c r="J1540" t="s">
        <v>23</v>
      </c>
      <c r="K1540" s="103">
        <v>0</v>
      </c>
      <c r="L1540" s="78">
        <v>0</v>
      </c>
    </row>
    <row r="1541" spans="1:12" ht="12.5" customHeight="1" x14ac:dyDescent="0.25">
      <c r="A1541" t="str">
        <f t="shared" ref="A1541:A1604" si="51">D1541&amp;C1541&amp;I1541</f>
        <v>Function_03Application_102023</v>
      </c>
      <c r="B1541">
        <v>1538</v>
      </c>
      <c r="C1541" t="s">
        <v>363</v>
      </c>
      <c r="D1541" t="str">
        <f>VLOOKUP($C1541,'Look-Ups'!$C$2:$G$32,D$1-2,0)</f>
        <v>Function_03</v>
      </c>
      <c r="E1541" t="str">
        <f>VLOOKUP($C1541,'Look-Ups'!$C$2:$G$32,E$1-2,0)</f>
        <v>Function_Simpl_03</v>
      </c>
      <c r="F1541" t="str">
        <f>VLOOKUP($C1541,'Look-Ups'!$C$2:$G$32,F$1-2,0)</f>
        <v>Segment_03</v>
      </c>
      <c r="G1541" t="str">
        <f>VLOOKUP($C1541,'Look-Ups'!$C$2:$G$32,G$1-2,0)</f>
        <v>Proc_Type_01</v>
      </c>
      <c r="H1541" t="s">
        <v>239</v>
      </c>
      <c r="I1541">
        <f t="shared" si="50"/>
        <v>2023</v>
      </c>
      <c r="J1541" t="s">
        <v>23</v>
      </c>
      <c r="K1541" s="103">
        <v>0</v>
      </c>
      <c r="L1541" s="78">
        <v>0</v>
      </c>
    </row>
    <row r="1542" spans="1:12" ht="12.5" customHeight="1" x14ac:dyDescent="0.25">
      <c r="A1542" t="str">
        <f t="shared" si="51"/>
        <v>Function_03Application_102023</v>
      </c>
      <c r="B1542">
        <v>1539</v>
      </c>
      <c r="C1542" t="s">
        <v>363</v>
      </c>
      <c r="D1542" t="str">
        <f>VLOOKUP($C1542,'Look-Ups'!$C$2:$G$32,D$1-2,0)</f>
        <v>Function_03</v>
      </c>
      <c r="E1542" t="str">
        <f>VLOOKUP($C1542,'Look-Ups'!$C$2:$G$32,E$1-2,0)</f>
        <v>Function_Simpl_03</v>
      </c>
      <c r="F1542" t="str">
        <f>VLOOKUP($C1542,'Look-Ups'!$C$2:$G$32,F$1-2,0)</f>
        <v>Segment_03</v>
      </c>
      <c r="G1542" t="str">
        <f>VLOOKUP($C1542,'Look-Ups'!$C$2:$G$32,G$1-2,0)</f>
        <v>Proc_Type_01</v>
      </c>
      <c r="H1542" t="s">
        <v>219</v>
      </c>
      <c r="I1542">
        <f t="shared" si="50"/>
        <v>2023</v>
      </c>
      <c r="J1542" t="s">
        <v>23</v>
      </c>
      <c r="K1542" s="103">
        <v>0</v>
      </c>
      <c r="L1542" s="78">
        <v>0</v>
      </c>
    </row>
    <row r="1543" spans="1:12" ht="12.5" customHeight="1" x14ac:dyDescent="0.25">
      <c r="A1543" t="str">
        <f t="shared" si="51"/>
        <v>Function_03Application_102023</v>
      </c>
      <c r="B1543">
        <v>1540</v>
      </c>
      <c r="C1543" t="s">
        <v>363</v>
      </c>
      <c r="D1543" t="str">
        <f>VLOOKUP($C1543,'Look-Ups'!$C$2:$G$32,D$1-2,0)</f>
        <v>Function_03</v>
      </c>
      <c r="E1543" t="str">
        <f>VLOOKUP($C1543,'Look-Ups'!$C$2:$G$32,E$1-2,0)</f>
        <v>Function_Simpl_03</v>
      </c>
      <c r="F1543" t="str">
        <f>VLOOKUP($C1543,'Look-Ups'!$C$2:$G$32,F$1-2,0)</f>
        <v>Segment_03</v>
      </c>
      <c r="G1543" t="str">
        <f>VLOOKUP($C1543,'Look-Ups'!$C$2:$G$32,G$1-2,0)</f>
        <v>Proc_Type_01</v>
      </c>
      <c r="H1543" t="s">
        <v>244</v>
      </c>
      <c r="I1543">
        <f t="shared" si="50"/>
        <v>2023</v>
      </c>
      <c r="J1543" t="s">
        <v>23</v>
      </c>
      <c r="K1543" s="103">
        <v>1</v>
      </c>
      <c r="L1543" s="78" t="s">
        <v>107</v>
      </c>
    </row>
    <row r="1544" spans="1:12" ht="12.5" customHeight="1" x14ac:dyDescent="0.25">
      <c r="A1544" t="str">
        <f t="shared" si="51"/>
        <v>Function_03Application_112023</v>
      </c>
      <c r="B1544">
        <v>1541</v>
      </c>
      <c r="C1544" t="s">
        <v>364</v>
      </c>
      <c r="D1544" t="str">
        <f>VLOOKUP($C1544,'Look-Ups'!$C$2:$G$32,D$1-2,0)</f>
        <v>Function_03</v>
      </c>
      <c r="E1544" t="str">
        <f>VLOOKUP($C1544,'Look-Ups'!$C$2:$G$32,E$1-2,0)</f>
        <v>Function_Simpl_03</v>
      </c>
      <c r="F1544" t="str">
        <f>VLOOKUP($C1544,'Look-Ups'!$C$2:$G$32,F$1-2,0)</f>
        <v>Segment_03</v>
      </c>
      <c r="G1544" t="str">
        <f>VLOOKUP($C1544,'Look-Ups'!$C$2:$G$32,G$1-2,0)</f>
        <v>Proc_Type_01</v>
      </c>
      <c r="H1544" t="s">
        <v>195</v>
      </c>
      <c r="I1544">
        <f t="shared" si="50"/>
        <v>2023</v>
      </c>
      <c r="J1544" t="s">
        <v>23</v>
      </c>
      <c r="K1544" s="103">
        <v>0</v>
      </c>
      <c r="L1544" s="78">
        <v>0</v>
      </c>
    </row>
    <row r="1545" spans="1:12" ht="12.5" customHeight="1" x14ac:dyDescent="0.25">
      <c r="A1545" t="str">
        <f t="shared" si="51"/>
        <v>Function_03Application_112023</v>
      </c>
      <c r="B1545">
        <v>1542</v>
      </c>
      <c r="C1545" t="s">
        <v>364</v>
      </c>
      <c r="D1545" t="str">
        <f>VLOOKUP($C1545,'Look-Ups'!$C$2:$G$32,D$1-2,0)</f>
        <v>Function_03</v>
      </c>
      <c r="E1545" t="str">
        <f>VLOOKUP($C1545,'Look-Ups'!$C$2:$G$32,E$1-2,0)</f>
        <v>Function_Simpl_03</v>
      </c>
      <c r="F1545" t="str">
        <f>VLOOKUP($C1545,'Look-Ups'!$C$2:$G$32,F$1-2,0)</f>
        <v>Segment_03</v>
      </c>
      <c r="G1545" t="str">
        <f>VLOOKUP($C1545,'Look-Ups'!$C$2:$G$32,G$1-2,0)</f>
        <v>Proc_Type_01</v>
      </c>
      <c r="H1545" t="s">
        <v>156</v>
      </c>
      <c r="I1545">
        <f t="shared" si="50"/>
        <v>2023</v>
      </c>
      <c r="J1545" t="s">
        <v>23</v>
      </c>
      <c r="K1545" s="103">
        <v>0</v>
      </c>
      <c r="L1545" s="78">
        <v>0</v>
      </c>
    </row>
    <row r="1546" spans="1:12" ht="12.5" customHeight="1" x14ac:dyDescent="0.25">
      <c r="A1546" t="str">
        <f t="shared" si="51"/>
        <v>Function_03Application_112023</v>
      </c>
      <c r="B1546">
        <v>1543</v>
      </c>
      <c r="C1546" t="s">
        <v>364</v>
      </c>
      <c r="D1546" t="str">
        <f>VLOOKUP($C1546,'Look-Ups'!$C$2:$G$32,D$1-2,0)</f>
        <v>Function_03</v>
      </c>
      <c r="E1546" t="str">
        <f>VLOOKUP($C1546,'Look-Ups'!$C$2:$G$32,E$1-2,0)</f>
        <v>Function_Simpl_03</v>
      </c>
      <c r="F1546" t="str">
        <f>VLOOKUP($C1546,'Look-Ups'!$C$2:$G$32,F$1-2,0)</f>
        <v>Segment_03</v>
      </c>
      <c r="G1546" t="str">
        <f>VLOOKUP($C1546,'Look-Ups'!$C$2:$G$32,G$1-2,0)</f>
        <v>Proc_Type_01</v>
      </c>
      <c r="H1546" t="s">
        <v>161</v>
      </c>
      <c r="I1546">
        <f t="shared" si="50"/>
        <v>2023</v>
      </c>
      <c r="J1546" t="s">
        <v>23</v>
      </c>
      <c r="K1546" s="103">
        <v>0</v>
      </c>
      <c r="L1546" s="78">
        <v>0</v>
      </c>
    </row>
    <row r="1547" spans="1:12" ht="12.5" customHeight="1" x14ac:dyDescent="0.25">
      <c r="A1547" t="str">
        <f t="shared" si="51"/>
        <v>Function_03Application_112023</v>
      </c>
      <c r="B1547">
        <v>1544</v>
      </c>
      <c r="C1547" t="s">
        <v>364</v>
      </c>
      <c r="D1547" t="str">
        <f>VLOOKUP($C1547,'Look-Ups'!$C$2:$G$32,D$1-2,0)</f>
        <v>Function_03</v>
      </c>
      <c r="E1547" t="str">
        <f>VLOOKUP($C1547,'Look-Ups'!$C$2:$G$32,E$1-2,0)</f>
        <v>Function_Simpl_03</v>
      </c>
      <c r="F1547" t="str">
        <f>VLOOKUP($C1547,'Look-Ups'!$C$2:$G$32,F$1-2,0)</f>
        <v>Segment_03</v>
      </c>
      <c r="G1547" t="str">
        <f>VLOOKUP($C1547,'Look-Ups'!$C$2:$G$32,G$1-2,0)</f>
        <v>Proc_Type_01</v>
      </c>
      <c r="H1547" t="s">
        <v>239</v>
      </c>
      <c r="I1547">
        <f t="shared" si="50"/>
        <v>2023</v>
      </c>
      <c r="J1547" t="s">
        <v>23</v>
      </c>
      <c r="K1547" s="103">
        <v>0</v>
      </c>
      <c r="L1547" s="78">
        <v>0</v>
      </c>
    </row>
    <row r="1548" spans="1:12" ht="12.5" customHeight="1" x14ac:dyDescent="0.25">
      <c r="A1548" t="str">
        <f t="shared" si="51"/>
        <v>Function_03Application_112023</v>
      </c>
      <c r="B1548">
        <v>1545</v>
      </c>
      <c r="C1548" t="s">
        <v>364</v>
      </c>
      <c r="D1548" t="str">
        <f>VLOOKUP($C1548,'Look-Ups'!$C$2:$G$32,D$1-2,0)</f>
        <v>Function_03</v>
      </c>
      <c r="E1548" t="str">
        <f>VLOOKUP($C1548,'Look-Ups'!$C$2:$G$32,E$1-2,0)</f>
        <v>Function_Simpl_03</v>
      </c>
      <c r="F1548" t="str">
        <f>VLOOKUP($C1548,'Look-Ups'!$C$2:$G$32,F$1-2,0)</f>
        <v>Segment_03</v>
      </c>
      <c r="G1548" t="str">
        <f>VLOOKUP($C1548,'Look-Ups'!$C$2:$G$32,G$1-2,0)</f>
        <v>Proc_Type_01</v>
      </c>
      <c r="H1548" t="s">
        <v>204</v>
      </c>
      <c r="I1548">
        <f t="shared" si="50"/>
        <v>2023</v>
      </c>
      <c r="J1548" t="s">
        <v>23</v>
      </c>
      <c r="K1548" s="103">
        <v>0</v>
      </c>
      <c r="L1548" s="78">
        <v>0</v>
      </c>
    </row>
    <row r="1549" spans="1:12" ht="12.5" customHeight="1" x14ac:dyDescent="0.25">
      <c r="A1549" t="str">
        <f t="shared" si="51"/>
        <v>Function_03Application_112023</v>
      </c>
      <c r="B1549">
        <v>1546</v>
      </c>
      <c r="C1549" t="s">
        <v>364</v>
      </c>
      <c r="D1549" t="str">
        <f>VLOOKUP($C1549,'Look-Ups'!$C$2:$G$32,D$1-2,0)</f>
        <v>Function_03</v>
      </c>
      <c r="E1549" t="str">
        <f>VLOOKUP($C1549,'Look-Ups'!$C$2:$G$32,E$1-2,0)</f>
        <v>Function_Simpl_03</v>
      </c>
      <c r="F1549" t="str">
        <f>VLOOKUP($C1549,'Look-Ups'!$C$2:$G$32,F$1-2,0)</f>
        <v>Segment_03</v>
      </c>
      <c r="G1549" t="str">
        <f>VLOOKUP($C1549,'Look-Ups'!$C$2:$G$32,G$1-2,0)</f>
        <v>Proc_Type_01</v>
      </c>
      <c r="H1549" t="s">
        <v>209</v>
      </c>
      <c r="I1549">
        <f t="shared" si="50"/>
        <v>2023</v>
      </c>
      <c r="J1549" t="s">
        <v>23</v>
      </c>
      <c r="K1549" s="103">
        <v>0</v>
      </c>
      <c r="L1549" s="78">
        <v>0</v>
      </c>
    </row>
    <row r="1550" spans="1:12" ht="12.5" customHeight="1" x14ac:dyDescent="0.25">
      <c r="A1550" t="str">
        <f t="shared" si="51"/>
        <v>Function_03Application_112023</v>
      </c>
      <c r="B1550">
        <v>1547</v>
      </c>
      <c r="C1550" t="s">
        <v>364</v>
      </c>
      <c r="D1550" t="str">
        <f>VLOOKUP($C1550,'Look-Ups'!$C$2:$G$32,D$1-2,0)</f>
        <v>Function_03</v>
      </c>
      <c r="E1550" t="str">
        <f>VLOOKUP($C1550,'Look-Ups'!$C$2:$G$32,E$1-2,0)</f>
        <v>Function_Simpl_03</v>
      </c>
      <c r="F1550" t="str">
        <f>VLOOKUP($C1550,'Look-Ups'!$C$2:$G$32,F$1-2,0)</f>
        <v>Segment_03</v>
      </c>
      <c r="G1550" t="str">
        <f>VLOOKUP($C1550,'Look-Ups'!$C$2:$G$32,G$1-2,0)</f>
        <v>Proc_Type_01</v>
      </c>
      <c r="H1550" t="s">
        <v>219</v>
      </c>
      <c r="I1550">
        <f t="shared" si="50"/>
        <v>2023</v>
      </c>
      <c r="J1550" t="s">
        <v>23</v>
      </c>
      <c r="K1550" s="103">
        <v>0</v>
      </c>
      <c r="L1550" s="78">
        <v>0</v>
      </c>
    </row>
    <row r="1551" spans="1:12" ht="12.5" customHeight="1" x14ac:dyDescent="0.25">
      <c r="A1551" t="str">
        <f t="shared" si="51"/>
        <v>Function_03Application_112023</v>
      </c>
      <c r="B1551">
        <v>1548</v>
      </c>
      <c r="C1551" t="s">
        <v>364</v>
      </c>
      <c r="D1551" t="str">
        <f>VLOOKUP($C1551,'Look-Ups'!$C$2:$G$32,D$1-2,0)</f>
        <v>Function_03</v>
      </c>
      <c r="E1551" t="str">
        <f>VLOOKUP($C1551,'Look-Ups'!$C$2:$G$32,E$1-2,0)</f>
        <v>Function_Simpl_03</v>
      </c>
      <c r="F1551" t="str">
        <f>VLOOKUP($C1551,'Look-Ups'!$C$2:$G$32,F$1-2,0)</f>
        <v>Segment_03</v>
      </c>
      <c r="G1551" t="str">
        <f>VLOOKUP($C1551,'Look-Ups'!$C$2:$G$32,G$1-2,0)</f>
        <v>Proc_Type_01</v>
      </c>
      <c r="H1551" t="s">
        <v>244</v>
      </c>
      <c r="I1551">
        <f t="shared" si="50"/>
        <v>2023</v>
      </c>
      <c r="J1551" t="s">
        <v>23</v>
      </c>
      <c r="K1551" s="103">
        <v>1</v>
      </c>
      <c r="L1551" s="78" t="s">
        <v>107</v>
      </c>
    </row>
    <row r="1552" spans="1:12" ht="12.5" customHeight="1" x14ac:dyDescent="0.25">
      <c r="A1552" t="str">
        <f t="shared" si="51"/>
        <v>Function_03Application_142023</v>
      </c>
      <c r="B1552">
        <v>1549</v>
      </c>
      <c r="C1552" t="s">
        <v>367</v>
      </c>
      <c r="D1552" t="str">
        <f>VLOOKUP($C1552,'Look-Ups'!$C$2:$G$32,D$1-2,0)</f>
        <v>Function_03</v>
      </c>
      <c r="E1552" t="str">
        <f>VLOOKUP($C1552,'Look-Ups'!$C$2:$G$32,E$1-2,0)</f>
        <v>Function_Simpl_03</v>
      </c>
      <c r="F1552" t="str">
        <f>VLOOKUP($C1552,'Look-Ups'!$C$2:$G$32,F$1-2,0)</f>
        <v>Segment_03</v>
      </c>
      <c r="G1552" t="str">
        <f>VLOOKUP($C1552,'Look-Ups'!$C$2:$G$32,G$1-2,0)</f>
        <v>Proc_Type_01</v>
      </c>
      <c r="H1552" t="s">
        <v>195</v>
      </c>
      <c r="I1552">
        <f t="shared" si="50"/>
        <v>2023</v>
      </c>
      <c r="J1552" t="s">
        <v>23</v>
      </c>
      <c r="K1552" s="103">
        <v>0</v>
      </c>
      <c r="L1552" s="78">
        <v>0</v>
      </c>
    </row>
    <row r="1553" spans="1:12" ht="12.5" customHeight="1" x14ac:dyDescent="0.25">
      <c r="A1553" t="str">
        <f t="shared" si="51"/>
        <v>Function_03Application_142023</v>
      </c>
      <c r="B1553">
        <v>1550</v>
      </c>
      <c r="C1553" t="s">
        <v>367</v>
      </c>
      <c r="D1553" t="str">
        <f>VLOOKUP($C1553,'Look-Ups'!$C$2:$G$32,D$1-2,0)</f>
        <v>Function_03</v>
      </c>
      <c r="E1553" t="str">
        <f>VLOOKUP($C1553,'Look-Ups'!$C$2:$G$32,E$1-2,0)</f>
        <v>Function_Simpl_03</v>
      </c>
      <c r="F1553" t="str">
        <f>VLOOKUP($C1553,'Look-Ups'!$C$2:$G$32,F$1-2,0)</f>
        <v>Segment_03</v>
      </c>
      <c r="G1553" t="str">
        <f>VLOOKUP($C1553,'Look-Ups'!$C$2:$G$32,G$1-2,0)</f>
        <v>Proc_Type_01</v>
      </c>
      <c r="H1553" t="s">
        <v>161</v>
      </c>
      <c r="I1553">
        <f t="shared" ref="I1553:I1616" si="52">I1198+1</f>
        <v>2023</v>
      </c>
      <c r="J1553" t="s">
        <v>23</v>
      </c>
      <c r="K1553" s="103">
        <v>0</v>
      </c>
      <c r="L1553" s="78">
        <v>0</v>
      </c>
    </row>
    <row r="1554" spans="1:12" ht="12.5" customHeight="1" x14ac:dyDescent="0.25">
      <c r="A1554" t="str">
        <f t="shared" si="51"/>
        <v>Function_03Application_142023</v>
      </c>
      <c r="B1554">
        <v>1551</v>
      </c>
      <c r="C1554" t="s">
        <v>367</v>
      </c>
      <c r="D1554" t="str">
        <f>VLOOKUP($C1554,'Look-Ups'!$C$2:$G$32,D$1-2,0)</f>
        <v>Function_03</v>
      </c>
      <c r="E1554" t="str">
        <f>VLOOKUP($C1554,'Look-Ups'!$C$2:$G$32,E$1-2,0)</f>
        <v>Function_Simpl_03</v>
      </c>
      <c r="F1554" t="str">
        <f>VLOOKUP($C1554,'Look-Ups'!$C$2:$G$32,F$1-2,0)</f>
        <v>Segment_03</v>
      </c>
      <c r="G1554" t="str">
        <f>VLOOKUP($C1554,'Look-Ups'!$C$2:$G$32,G$1-2,0)</f>
        <v>Proc_Type_01</v>
      </c>
      <c r="H1554" t="s">
        <v>219</v>
      </c>
      <c r="I1554">
        <f t="shared" si="52"/>
        <v>2023</v>
      </c>
      <c r="J1554" t="s">
        <v>23</v>
      </c>
      <c r="K1554" s="103">
        <v>0</v>
      </c>
      <c r="L1554" s="78">
        <v>0</v>
      </c>
    </row>
    <row r="1555" spans="1:12" ht="12.5" customHeight="1" x14ac:dyDescent="0.25">
      <c r="A1555" t="str">
        <f t="shared" si="51"/>
        <v>Function_03Application_142023</v>
      </c>
      <c r="B1555">
        <v>1552</v>
      </c>
      <c r="C1555" t="s">
        <v>367</v>
      </c>
      <c r="D1555" t="str">
        <f>VLOOKUP($C1555,'Look-Ups'!$C$2:$G$32,D$1-2,0)</f>
        <v>Function_03</v>
      </c>
      <c r="E1555" t="str">
        <f>VLOOKUP($C1555,'Look-Ups'!$C$2:$G$32,E$1-2,0)</f>
        <v>Function_Simpl_03</v>
      </c>
      <c r="F1555" t="str">
        <f>VLOOKUP($C1555,'Look-Ups'!$C$2:$G$32,F$1-2,0)</f>
        <v>Segment_03</v>
      </c>
      <c r="G1555" t="str">
        <f>VLOOKUP($C1555,'Look-Ups'!$C$2:$G$32,G$1-2,0)</f>
        <v>Proc_Type_01</v>
      </c>
      <c r="H1555" t="s">
        <v>162</v>
      </c>
      <c r="I1555">
        <f t="shared" si="52"/>
        <v>2023</v>
      </c>
      <c r="J1555" t="s">
        <v>23</v>
      </c>
      <c r="K1555" s="103">
        <v>0</v>
      </c>
      <c r="L1555" s="78">
        <v>0</v>
      </c>
    </row>
    <row r="1556" spans="1:12" ht="12.5" customHeight="1" x14ac:dyDescent="0.25">
      <c r="A1556" t="str">
        <f t="shared" si="51"/>
        <v>Function_03Application_142023</v>
      </c>
      <c r="B1556">
        <v>1553</v>
      </c>
      <c r="C1556" t="s">
        <v>367</v>
      </c>
      <c r="D1556" t="str">
        <f>VLOOKUP($C1556,'Look-Ups'!$C$2:$G$32,D$1-2,0)</f>
        <v>Function_03</v>
      </c>
      <c r="E1556" t="str">
        <f>VLOOKUP($C1556,'Look-Ups'!$C$2:$G$32,E$1-2,0)</f>
        <v>Function_Simpl_03</v>
      </c>
      <c r="F1556" t="str">
        <f>VLOOKUP($C1556,'Look-Ups'!$C$2:$G$32,F$1-2,0)</f>
        <v>Segment_03</v>
      </c>
      <c r="G1556" t="str">
        <f>VLOOKUP($C1556,'Look-Ups'!$C$2:$G$32,G$1-2,0)</f>
        <v>Proc_Type_01</v>
      </c>
      <c r="H1556" t="s">
        <v>156</v>
      </c>
      <c r="I1556">
        <f t="shared" si="52"/>
        <v>2023</v>
      </c>
      <c r="J1556" t="s">
        <v>23</v>
      </c>
      <c r="K1556" s="103">
        <v>0</v>
      </c>
      <c r="L1556" s="78">
        <v>0</v>
      </c>
    </row>
    <row r="1557" spans="1:12" ht="12.5" customHeight="1" x14ac:dyDescent="0.25">
      <c r="A1557" t="str">
        <f t="shared" si="51"/>
        <v>Function_03Application_142023</v>
      </c>
      <c r="B1557">
        <v>1554</v>
      </c>
      <c r="C1557" t="s">
        <v>367</v>
      </c>
      <c r="D1557" t="str">
        <f>VLOOKUP($C1557,'Look-Ups'!$C$2:$G$32,D$1-2,0)</f>
        <v>Function_03</v>
      </c>
      <c r="E1557" t="str">
        <f>VLOOKUP($C1557,'Look-Ups'!$C$2:$G$32,E$1-2,0)</f>
        <v>Function_Simpl_03</v>
      </c>
      <c r="F1557" t="str">
        <f>VLOOKUP($C1557,'Look-Ups'!$C$2:$G$32,F$1-2,0)</f>
        <v>Segment_03</v>
      </c>
      <c r="G1557" t="str">
        <f>VLOOKUP($C1557,'Look-Ups'!$C$2:$G$32,G$1-2,0)</f>
        <v>Proc_Type_01</v>
      </c>
      <c r="H1557" t="s">
        <v>187</v>
      </c>
      <c r="I1557">
        <f t="shared" si="52"/>
        <v>2023</v>
      </c>
      <c r="J1557" t="s">
        <v>23</v>
      </c>
      <c r="K1557" s="103">
        <v>0</v>
      </c>
      <c r="L1557" s="78">
        <v>0</v>
      </c>
    </row>
    <row r="1558" spans="1:12" ht="12.5" customHeight="1" x14ac:dyDescent="0.25">
      <c r="A1558" t="str">
        <f t="shared" si="51"/>
        <v>Function_03Application_142023</v>
      </c>
      <c r="B1558">
        <v>1555</v>
      </c>
      <c r="C1558" t="s">
        <v>367</v>
      </c>
      <c r="D1558" t="str">
        <f>VLOOKUP($C1558,'Look-Ups'!$C$2:$G$32,D$1-2,0)</f>
        <v>Function_03</v>
      </c>
      <c r="E1558" t="str">
        <f>VLOOKUP($C1558,'Look-Ups'!$C$2:$G$32,E$1-2,0)</f>
        <v>Function_Simpl_03</v>
      </c>
      <c r="F1558" t="str">
        <f>VLOOKUP($C1558,'Look-Ups'!$C$2:$G$32,F$1-2,0)</f>
        <v>Segment_03</v>
      </c>
      <c r="G1558" t="str">
        <f>VLOOKUP($C1558,'Look-Ups'!$C$2:$G$32,G$1-2,0)</f>
        <v>Proc_Type_01</v>
      </c>
      <c r="H1558" t="s">
        <v>239</v>
      </c>
      <c r="I1558">
        <f t="shared" si="52"/>
        <v>2023</v>
      </c>
      <c r="J1558" t="s">
        <v>23</v>
      </c>
      <c r="K1558" s="103">
        <v>0</v>
      </c>
      <c r="L1558" s="78">
        <v>0</v>
      </c>
    </row>
    <row r="1559" spans="1:12" ht="12.5" customHeight="1" x14ac:dyDescent="0.25">
      <c r="A1559" t="str">
        <f t="shared" si="51"/>
        <v>Function_03Application_142023</v>
      </c>
      <c r="B1559">
        <v>1556</v>
      </c>
      <c r="C1559" t="s">
        <v>367</v>
      </c>
      <c r="D1559" t="str">
        <f>VLOOKUP($C1559,'Look-Ups'!$C$2:$G$32,D$1-2,0)</f>
        <v>Function_03</v>
      </c>
      <c r="E1559" t="str">
        <f>VLOOKUP($C1559,'Look-Ups'!$C$2:$G$32,E$1-2,0)</f>
        <v>Function_Simpl_03</v>
      </c>
      <c r="F1559" t="str">
        <f>VLOOKUP($C1559,'Look-Ups'!$C$2:$G$32,F$1-2,0)</f>
        <v>Segment_03</v>
      </c>
      <c r="G1559" t="str">
        <f>VLOOKUP($C1559,'Look-Ups'!$C$2:$G$32,G$1-2,0)</f>
        <v>Proc_Type_01</v>
      </c>
      <c r="H1559" t="s">
        <v>244</v>
      </c>
      <c r="I1559">
        <f t="shared" si="52"/>
        <v>2023</v>
      </c>
      <c r="J1559" t="s">
        <v>23</v>
      </c>
      <c r="K1559" s="103">
        <v>1</v>
      </c>
      <c r="L1559" s="78" t="s">
        <v>107</v>
      </c>
    </row>
    <row r="1560" spans="1:12" ht="12.5" customHeight="1" x14ac:dyDescent="0.25">
      <c r="A1560" t="str">
        <f t="shared" si="51"/>
        <v>Function_03Application_152023</v>
      </c>
      <c r="B1560">
        <v>1557</v>
      </c>
      <c r="C1560" t="s">
        <v>368</v>
      </c>
      <c r="D1560" t="str">
        <f>VLOOKUP($C1560,'Look-Ups'!$C$2:$G$32,D$1-2,0)</f>
        <v>Function_03</v>
      </c>
      <c r="E1560" t="str">
        <f>VLOOKUP($C1560,'Look-Ups'!$C$2:$G$32,E$1-2,0)</f>
        <v>Function_Simpl_03</v>
      </c>
      <c r="F1560" t="str">
        <f>VLOOKUP($C1560,'Look-Ups'!$C$2:$G$32,F$1-2,0)</f>
        <v>Segment_03</v>
      </c>
      <c r="G1560" t="str">
        <f>VLOOKUP($C1560,'Look-Ups'!$C$2:$G$32,G$1-2,0)</f>
        <v>Proc_Type_01</v>
      </c>
      <c r="H1560" t="s">
        <v>195</v>
      </c>
      <c r="I1560">
        <f t="shared" si="52"/>
        <v>2023</v>
      </c>
      <c r="J1560" t="s">
        <v>23</v>
      </c>
      <c r="K1560" s="103">
        <v>0</v>
      </c>
      <c r="L1560" s="78">
        <v>0</v>
      </c>
    </row>
    <row r="1561" spans="1:12" ht="12.5" customHeight="1" x14ac:dyDescent="0.25">
      <c r="A1561" t="str">
        <f t="shared" si="51"/>
        <v>Function_03Application_152023</v>
      </c>
      <c r="B1561">
        <v>1558</v>
      </c>
      <c r="C1561" t="s">
        <v>368</v>
      </c>
      <c r="D1561" t="str">
        <f>VLOOKUP($C1561,'Look-Ups'!$C$2:$G$32,D$1-2,0)</f>
        <v>Function_03</v>
      </c>
      <c r="E1561" t="str">
        <f>VLOOKUP($C1561,'Look-Ups'!$C$2:$G$32,E$1-2,0)</f>
        <v>Function_Simpl_03</v>
      </c>
      <c r="F1561" t="str">
        <f>VLOOKUP($C1561,'Look-Ups'!$C$2:$G$32,F$1-2,0)</f>
        <v>Segment_03</v>
      </c>
      <c r="G1561" t="str">
        <f>VLOOKUP($C1561,'Look-Ups'!$C$2:$G$32,G$1-2,0)</f>
        <v>Proc_Type_01</v>
      </c>
      <c r="H1561" t="s">
        <v>161</v>
      </c>
      <c r="I1561">
        <f t="shared" si="52"/>
        <v>2023</v>
      </c>
      <c r="J1561" t="s">
        <v>23</v>
      </c>
      <c r="K1561" s="103">
        <v>0</v>
      </c>
      <c r="L1561" s="78">
        <v>0</v>
      </c>
    </row>
    <row r="1562" spans="1:12" ht="12.5" customHeight="1" x14ac:dyDescent="0.25">
      <c r="A1562" t="str">
        <f t="shared" si="51"/>
        <v>Function_03Application_152023</v>
      </c>
      <c r="B1562">
        <v>1559</v>
      </c>
      <c r="C1562" t="s">
        <v>368</v>
      </c>
      <c r="D1562" t="str">
        <f>VLOOKUP($C1562,'Look-Ups'!$C$2:$G$32,D$1-2,0)</f>
        <v>Function_03</v>
      </c>
      <c r="E1562" t="str">
        <f>VLOOKUP($C1562,'Look-Ups'!$C$2:$G$32,E$1-2,0)</f>
        <v>Function_Simpl_03</v>
      </c>
      <c r="F1562" t="str">
        <f>VLOOKUP($C1562,'Look-Ups'!$C$2:$G$32,F$1-2,0)</f>
        <v>Segment_03</v>
      </c>
      <c r="G1562" t="str">
        <f>VLOOKUP($C1562,'Look-Ups'!$C$2:$G$32,G$1-2,0)</f>
        <v>Proc_Type_01</v>
      </c>
      <c r="H1562" t="s">
        <v>239</v>
      </c>
      <c r="I1562">
        <f t="shared" si="52"/>
        <v>2023</v>
      </c>
      <c r="J1562" t="s">
        <v>23</v>
      </c>
      <c r="K1562" s="103">
        <v>0</v>
      </c>
      <c r="L1562" s="78">
        <v>0</v>
      </c>
    </row>
    <row r="1563" spans="1:12" ht="12.5" customHeight="1" x14ac:dyDescent="0.25">
      <c r="A1563" t="str">
        <f t="shared" si="51"/>
        <v>Function_03Application_152023</v>
      </c>
      <c r="B1563">
        <v>1560</v>
      </c>
      <c r="C1563" t="s">
        <v>368</v>
      </c>
      <c r="D1563" t="str">
        <f>VLOOKUP($C1563,'Look-Ups'!$C$2:$G$32,D$1-2,0)</f>
        <v>Function_03</v>
      </c>
      <c r="E1563" t="str">
        <f>VLOOKUP($C1563,'Look-Ups'!$C$2:$G$32,E$1-2,0)</f>
        <v>Function_Simpl_03</v>
      </c>
      <c r="F1563" t="str">
        <f>VLOOKUP($C1563,'Look-Ups'!$C$2:$G$32,F$1-2,0)</f>
        <v>Segment_03</v>
      </c>
      <c r="G1563" t="str">
        <f>VLOOKUP($C1563,'Look-Ups'!$C$2:$G$32,G$1-2,0)</f>
        <v>Proc_Type_01</v>
      </c>
      <c r="H1563" t="s">
        <v>187</v>
      </c>
      <c r="I1563">
        <f t="shared" si="52"/>
        <v>2023</v>
      </c>
      <c r="J1563" t="s">
        <v>23</v>
      </c>
      <c r="K1563" s="103">
        <v>0</v>
      </c>
      <c r="L1563" s="78">
        <v>0</v>
      </c>
    </row>
    <row r="1564" spans="1:12" ht="12.5" customHeight="1" x14ac:dyDescent="0.25">
      <c r="A1564" t="str">
        <f t="shared" si="51"/>
        <v>Function_03Application_152023</v>
      </c>
      <c r="B1564">
        <v>1561</v>
      </c>
      <c r="C1564" t="s">
        <v>368</v>
      </c>
      <c r="D1564" t="str">
        <f>VLOOKUP($C1564,'Look-Ups'!$C$2:$G$32,D$1-2,0)</f>
        <v>Function_03</v>
      </c>
      <c r="E1564" t="str">
        <f>VLOOKUP($C1564,'Look-Ups'!$C$2:$G$32,E$1-2,0)</f>
        <v>Function_Simpl_03</v>
      </c>
      <c r="F1564" t="str">
        <f>VLOOKUP($C1564,'Look-Ups'!$C$2:$G$32,F$1-2,0)</f>
        <v>Segment_03</v>
      </c>
      <c r="G1564" t="str">
        <f>VLOOKUP($C1564,'Look-Ups'!$C$2:$G$32,G$1-2,0)</f>
        <v>Proc_Type_01</v>
      </c>
      <c r="H1564" t="s">
        <v>204</v>
      </c>
      <c r="I1564">
        <f t="shared" si="52"/>
        <v>2023</v>
      </c>
      <c r="J1564" t="s">
        <v>23</v>
      </c>
      <c r="K1564" s="103">
        <v>0</v>
      </c>
      <c r="L1564" s="78">
        <v>0</v>
      </c>
    </row>
    <row r="1565" spans="1:12" ht="12.5" customHeight="1" x14ac:dyDescent="0.25">
      <c r="A1565" t="str">
        <f t="shared" si="51"/>
        <v>Function_03Application_152023</v>
      </c>
      <c r="B1565">
        <v>1562</v>
      </c>
      <c r="C1565" t="s">
        <v>368</v>
      </c>
      <c r="D1565" t="str">
        <f>VLOOKUP($C1565,'Look-Ups'!$C$2:$G$32,D$1-2,0)</f>
        <v>Function_03</v>
      </c>
      <c r="E1565" t="str">
        <f>VLOOKUP($C1565,'Look-Ups'!$C$2:$G$32,E$1-2,0)</f>
        <v>Function_Simpl_03</v>
      </c>
      <c r="F1565" t="str">
        <f>VLOOKUP($C1565,'Look-Ups'!$C$2:$G$32,F$1-2,0)</f>
        <v>Segment_03</v>
      </c>
      <c r="G1565" t="str">
        <f>VLOOKUP($C1565,'Look-Ups'!$C$2:$G$32,G$1-2,0)</f>
        <v>Proc_Type_01</v>
      </c>
      <c r="H1565" t="s">
        <v>162</v>
      </c>
      <c r="I1565">
        <f t="shared" si="52"/>
        <v>2023</v>
      </c>
      <c r="J1565" t="s">
        <v>23</v>
      </c>
      <c r="K1565" s="103">
        <v>0</v>
      </c>
      <c r="L1565" s="78">
        <v>0</v>
      </c>
    </row>
    <row r="1566" spans="1:12" ht="12.5" customHeight="1" x14ac:dyDescent="0.25">
      <c r="A1566" t="str">
        <f t="shared" si="51"/>
        <v>Function_03Application_152023</v>
      </c>
      <c r="B1566">
        <v>1563</v>
      </c>
      <c r="C1566" t="s">
        <v>368</v>
      </c>
      <c r="D1566" t="str">
        <f>VLOOKUP($C1566,'Look-Ups'!$C$2:$G$32,D$1-2,0)</f>
        <v>Function_03</v>
      </c>
      <c r="E1566" t="str">
        <f>VLOOKUP($C1566,'Look-Ups'!$C$2:$G$32,E$1-2,0)</f>
        <v>Function_Simpl_03</v>
      </c>
      <c r="F1566" t="str">
        <f>VLOOKUP($C1566,'Look-Ups'!$C$2:$G$32,F$1-2,0)</f>
        <v>Segment_03</v>
      </c>
      <c r="G1566" t="str">
        <f>VLOOKUP($C1566,'Look-Ups'!$C$2:$G$32,G$1-2,0)</f>
        <v>Proc_Type_01</v>
      </c>
      <c r="H1566" t="s">
        <v>156</v>
      </c>
      <c r="I1566">
        <f t="shared" si="52"/>
        <v>2023</v>
      </c>
      <c r="J1566" t="s">
        <v>23</v>
      </c>
      <c r="K1566" s="103">
        <v>0.01</v>
      </c>
      <c r="L1566" s="78" t="s">
        <v>108</v>
      </c>
    </row>
    <row r="1567" spans="1:12" ht="12.5" customHeight="1" x14ac:dyDescent="0.25">
      <c r="A1567" t="str">
        <f t="shared" si="51"/>
        <v>Function_03Application_152023</v>
      </c>
      <c r="B1567">
        <v>1564</v>
      </c>
      <c r="C1567" t="s">
        <v>368</v>
      </c>
      <c r="D1567" t="str">
        <f>VLOOKUP($C1567,'Look-Ups'!$C$2:$G$32,D$1-2,0)</f>
        <v>Function_03</v>
      </c>
      <c r="E1567" t="str">
        <f>VLOOKUP($C1567,'Look-Ups'!$C$2:$G$32,E$1-2,0)</f>
        <v>Function_Simpl_03</v>
      </c>
      <c r="F1567" t="str">
        <f>VLOOKUP($C1567,'Look-Ups'!$C$2:$G$32,F$1-2,0)</f>
        <v>Segment_03</v>
      </c>
      <c r="G1567" t="str">
        <f>VLOOKUP($C1567,'Look-Ups'!$C$2:$G$32,G$1-2,0)</f>
        <v>Proc_Type_01</v>
      </c>
      <c r="H1567" t="s">
        <v>244</v>
      </c>
      <c r="I1567">
        <f t="shared" si="52"/>
        <v>2023</v>
      </c>
      <c r="J1567" t="s">
        <v>23</v>
      </c>
      <c r="K1567" s="103">
        <v>0.99</v>
      </c>
      <c r="L1567" s="78" t="s">
        <v>107</v>
      </c>
    </row>
    <row r="1568" spans="1:12" ht="12.5" customHeight="1" x14ac:dyDescent="0.25">
      <c r="A1568" t="str">
        <f t="shared" si="51"/>
        <v>Function_03Application_072023</v>
      </c>
      <c r="B1568">
        <v>1565</v>
      </c>
      <c r="C1568" t="s">
        <v>360</v>
      </c>
      <c r="D1568" t="str">
        <f>VLOOKUP($C1568,'Look-Ups'!$C$2:$G$32,D$1-2,0)</f>
        <v>Function_03</v>
      </c>
      <c r="E1568" t="str">
        <f>VLOOKUP($C1568,'Look-Ups'!$C$2:$G$32,E$1-2,0)</f>
        <v>Function_Simpl_03</v>
      </c>
      <c r="F1568" t="str">
        <f>VLOOKUP($C1568,'Look-Ups'!$C$2:$G$32,F$1-2,0)</f>
        <v>Segment_03</v>
      </c>
      <c r="G1568" t="str">
        <f>VLOOKUP($C1568,'Look-Ups'!$C$2:$G$32,G$1-2,0)</f>
        <v>Proc_Type_01</v>
      </c>
      <c r="H1568" t="s">
        <v>195</v>
      </c>
      <c r="I1568">
        <f t="shared" si="52"/>
        <v>2023</v>
      </c>
      <c r="J1568" t="s">
        <v>23</v>
      </c>
      <c r="K1568" s="103">
        <v>0.72870000000000001</v>
      </c>
      <c r="L1568" s="78" t="s">
        <v>108</v>
      </c>
    </row>
    <row r="1569" spans="1:12" ht="12.5" customHeight="1" x14ac:dyDescent="0.25">
      <c r="A1569" t="str">
        <f t="shared" si="51"/>
        <v>Function_03Application_072023</v>
      </c>
      <c r="B1569">
        <v>1566</v>
      </c>
      <c r="C1569" t="s">
        <v>360</v>
      </c>
      <c r="D1569" t="str">
        <f>VLOOKUP($C1569,'Look-Ups'!$C$2:$G$32,D$1-2,0)</f>
        <v>Function_03</v>
      </c>
      <c r="E1569" t="str">
        <f>VLOOKUP($C1569,'Look-Ups'!$C$2:$G$32,E$1-2,0)</f>
        <v>Function_Simpl_03</v>
      </c>
      <c r="F1569" t="str">
        <f>VLOOKUP($C1569,'Look-Ups'!$C$2:$G$32,F$1-2,0)</f>
        <v>Segment_03</v>
      </c>
      <c r="G1569" t="str">
        <f>VLOOKUP($C1569,'Look-Ups'!$C$2:$G$32,G$1-2,0)</f>
        <v>Proc_Type_01</v>
      </c>
      <c r="H1569" t="s">
        <v>161</v>
      </c>
      <c r="I1569">
        <f t="shared" si="52"/>
        <v>2023</v>
      </c>
      <c r="J1569" t="s">
        <v>23</v>
      </c>
      <c r="K1569" s="103">
        <v>0</v>
      </c>
      <c r="L1569" s="78">
        <v>0</v>
      </c>
    </row>
    <row r="1570" spans="1:12" ht="12.5" customHeight="1" x14ac:dyDescent="0.25">
      <c r="A1570" t="str">
        <f t="shared" si="51"/>
        <v>Function_03Application_072023</v>
      </c>
      <c r="B1570">
        <v>1567</v>
      </c>
      <c r="C1570" t="s">
        <v>360</v>
      </c>
      <c r="D1570" t="str">
        <f>VLOOKUP($C1570,'Look-Ups'!$C$2:$G$32,D$1-2,0)</f>
        <v>Function_03</v>
      </c>
      <c r="E1570" t="str">
        <f>VLOOKUP($C1570,'Look-Ups'!$C$2:$G$32,E$1-2,0)</f>
        <v>Function_Simpl_03</v>
      </c>
      <c r="F1570" t="str">
        <f>VLOOKUP($C1570,'Look-Ups'!$C$2:$G$32,F$1-2,0)</f>
        <v>Segment_03</v>
      </c>
      <c r="G1570" t="str">
        <f>VLOOKUP($C1570,'Look-Ups'!$C$2:$G$32,G$1-2,0)</f>
        <v>Proc_Type_01</v>
      </c>
      <c r="H1570" t="s">
        <v>156</v>
      </c>
      <c r="I1570">
        <f t="shared" si="52"/>
        <v>2023</v>
      </c>
      <c r="J1570" t="s">
        <v>23</v>
      </c>
      <c r="K1570" s="103">
        <v>0.05</v>
      </c>
      <c r="L1570" s="78" t="s">
        <v>108</v>
      </c>
    </row>
    <row r="1571" spans="1:12" ht="12.5" customHeight="1" x14ac:dyDescent="0.25">
      <c r="A1571" t="str">
        <f t="shared" si="51"/>
        <v>Function_03Application_072023</v>
      </c>
      <c r="B1571">
        <v>1568</v>
      </c>
      <c r="C1571" t="s">
        <v>360</v>
      </c>
      <c r="D1571" t="str">
        <f>VLOOKUP($C1571,'Look-Ups'!$C$2:$G$32,D$1-2,0)</f>
        <v>Function_03</v>
      </c>
      <c r="E1571" t="str">
        <f>VLOOKUP($C1571,'Look-Ups'!$C$2:$G$32,E$1-2,0)</f>
        <v>Function_Simpl_03</v>
      </c>
      <c r="F1571" t="str">
        <f>VLOOKUP($C1571,'Look-Ups'!$C$2:$G$32,F$1-2,0)</f>
        <v>Segment_03</v>
      </c>
      <c r="G1571" t="str">
        <f>VLOOKUP($C1571,'Look-Ups'!$C$2:$G$32,G$1-2,0)</f>
        <v>Proc_Type_01</v>
      </c>
      <c r="H1571" t="s">
        <v>187</v>
      </c>
      <c r="I1571">
        <f t="shared" si="52"/>
        <v>2023</v>
      </c>
      <c r="J1571" t="s">
        <v>23</v>
      </c>
      <c r="K1571" s="103">
        <v>0</v>
      </c>
      <c r="L1571" s="78">
        <v>0</v>
      </c>
    </row>
    <row r="1572" spans="1:12" ht="12.5" customHeight="1" x14ac:dyDescent="0.25">
      <c r="A1572" t="str">
        <f t="shared" si="51"/>
        <v>Function_03Application_072023</v>
      </c>
      <c r="B1572">
        <v>1569</v>
      </c>
      <c r="C1572" t="s">
        <v>360</v>
      </c>
      <c r="D1572" t="str">
        <f>VLOOKUP($C1572,'Look-Ups'!$C$2:$G$32,D$1-2,0)</f>
        <v>Function_03</v>
      </c>
      <c r="E1572" t="str">
        <f>VLOOKUP($C1572,'Look-Ups'!$C$2:$G$32,E$1-2,0)</f>
        <v>Function_Simpl_03</v>
      </c>
      <c r="F1572" t="str">
        <f>VLOOKUP($C1572,'Look-Ups'!$C$2:$G$32,F$1-2,0)</f>
        <v>Segment_03</v>
      </c>
      <c r="G1572" t="str">
        <f>VLOOKUP($C1572,'Look-Ups'!$C$2:$G$32,G$1-2,0)</f>
        <v>Proc_Type_01</v>
      </c>
      <c r="H1572" t="s">
        <v>219</v>
      </c>
      <c r="I1572">
        <f t="shared" si="52"/>
        <v>2023</v>
      </c>
      <c r="J1572" t="s">
        <v>23</v>
      </c>
      <c r="K1572" s="103">
        <v>0</v>
      </c>
      <c r="L1572" s="78">
        <v>0</v>
      </c>
    </row>
    <row r="1573" spans="1:12" ht="12.5" customHeight="1" x14ac:dyDescent="0.25">
      <c r="A1573" t="str">
        <f t="shared" si="51"/>
        <v>Function_03Application_072023</v>
      </c>
      <c r="B1573">
        <v>1570</v>
      </c>
      <c r="C1573" t="s">
        <v>360</v>
      </c>
      <c r="D1573" t="str">
        <f>VLOOKUP($C1573,'Look-Ups'!$C$2:$G$32,D$1-2,0)</f>
        <v>Function_03</v>
      </c>
      <c r="E1573" t="str">
        <f>VLOOKUP($C1573,'Look-Ups'!$C$2:$G$32,E$1-2,0)</f>
        <v>Function_Simpl_03</v>
      </c>
      <c r="F1573" t="str">
        <f>VLOOKUP($C1573,'Look-Ups'!$C$2:$G$32,F$1-2,0)</f>
        <v>Segment_03</v>
      </c>
      <c r="G1573" t="str">
        <f>VLOOKUP($C1573,'Look-Ups'!$C$2:$G$32,G$1-2,0)</f>
        <v>Proc_Type_01</v>
      </c>
      <c r="H1573" t="s">
        <v>204</v>
      </c>
      <c r="I1573">
        <f t="shared" si="52"/>
        <v>2023</v>
      </c>
      <c r="J1573" t="s">
        <v>23</v>
      </c>
      <c r="K1573" s="103">
        <v>0</v>
      </c>
      <c r="L1573" s="78">
        <v>0</v>
      </c>
    </row>
    <row r="1574" spans="1:12" ht="12.5" customHeight="1" x14ac:dyDescent="0.25">
      <c r="A1574" t="str">
        <f t="shared" si="51"/>
        <v>Function_03Application_072023</v>
      </c>
      <c r="B1574">
        <v>1571</v>
      </c>
      <c r="C1574" t="s">
        <v>360</v>
      </c>
      <c r="D1574" t="str">
        <f>VLOOKUP($C1574,'Look-Ups'!$C$2:$G$32,D$1-2,0)</f>
        <v>Function_03</v>
      </c>
      <c r="E1574" t="str">
        <f>VLOOKUP($C1574,'Look-Ups'!$C$2:$G$32,E$1-2,0)</f>
        <v>Function_Simpl_03</v>
      </c>
      <c r="F1574" t="str">
        <f>VLOOKUP($C1574,'Look-Ups'!$C$2:$G$32,F$1-2,0)</f>
        <v>Segment_03</v>
      </c>
      <c r="G1574" t="str">
        <f>VLOOKUP($C1574,'Look-Ups'!$C$2:$G$32,G$1-2,0)</f>
        <v>Proc_Type_01</v>
      </c>
      <c r="H1574" t="s">
        <v>244</v>
      </c>
      <c r="I1574">
        <f t="shared" si="52"/>
        <v>2023</v>
      </c>
      <c r="J1574" t="s">
        <v>23</v>
      </c>
      <c r="K1574" s="103">
        <v>0.22129999999999994</v>
      </c>
      <c r="L1574" s="78" t="s">
        <v>107</v>
      </c>
    </row>
    <row r="1575" spans="1:12" ht="12.5" customHeight="1" x14ac:dyDescent="0.25">
      <c r="A1575" t="str">
        <f t="shared" si="51"/>
        <v>Function_03Application_082023</v>
      </c>
      <c r="B1575">
        <v>1572</v>
      </c>
      <c r="C1575" t="s">
        <v>361</v>
      </c>
      <c r="D1575" t="str">
        <f>VLOOKUP($C1575,'Look-Ups'!$C$2:$G$32,D$1-2,0)</f>
        <v>Function_03</v>
      </c>
      <c r="E1575" t="str">
        <f>VLOOKUP($C1575,'Look-Ups'!$C$2:$G$32,E$1-2,0)</f>
        <v>Function_Simpl_03</v>
      </c>
      <c r="F1575" t="str">
        <f>VLOOKUP($C1575,'Look-Ups'!$C$2:$G$32,F$1-2,0)</f>
        <v>Segment_03</v>
      </c>
      <c r="G1575" t="str">
        <f>VLOOKUP($C1575,'Look-Ups'!$C$2:$G$32,G$1-2,0)</f>
        <v>Proc_Type_01</v>
      </c>
      <c r="H1575" t="s">
        <v>195</v>
      </c>
      <c r="I1575">
        <f t="shared" si="52"/>
        <v>2023</v>
      </c>
      <c r="J1575" t="s">
        <v>23</v>
      </c>
      <c r="K1575" s="103">
        <v>0</v>
      </c>
      <c r="L1575" s="78">
        <v>0</v>
      </c>
    </row>
    <row r="1576" spans="1:12" ht="12.5" customHeight="1" x14ac:dyDescent="0.25">
      <c r="A1576" t="str">
        <f t="shared" si="51"/>
        <v>Function_03Application_082023</v>
      </c>
      <c r="B1576">
        <v>1573</v>
      </c>
      <c r="C1576" t="s">
        <v>361</v>
      </c>
      <c r="D1576" t="str">
        <f>VLOOKUP($C1576,'Look-Ups'!$C$2:$G$32,D$1-2,0)</f>
        <v>Function_03</v>
      </c>
      <c r="E1576" t="str">
        <f>VLOOKUP($C1576,'Look-Ups'!$C$2:$G$32,E$1-2,0)</f>
        <v>Function_Simpl_03</v>
      </c>
      <c r="F1576" t="str">
        <f>VLOOKUP($C1576,'Look-Ups'!$C$2:$G$32,F$1-2,0)</f>
        <v>Segment_03</v>
      </c>
      <c r="G1576" t="str">
        <f>VLOOKUP($C1576,'Look-Ups'!$C$2:$G$32,G$1-2,0)</f>
        <v>Proc_Type_01</v>
      </c>
      <c r="H1576" t="s">
        <v>161</v>
      </c>
      <c r="I1576">
        <f t="shared" si="52"/>
        <v>2023</v>
      </c>
      <c r="J1576" t="s">
        <v>23</v>
      </c>
      <c r="K1576" s="103">
        <v>0</v>
      </c>
      <c r="L1576" s="78">
        <v>0</v>
      </c>
    </row>
    <row r="1577" spans="1:12" ht="12.5" customHeight="1" x14ac:dyDescent="0.25">
      <c r="A1577" t="str">
        <f t="shared" si="51"/>
        <v>Function_03Application_082023</v>
      </c>
      <c r="B1577">
        <v>1574</v>
      </c>
      <c r="C1577" t="s">
        <v>361</v>
      </c>
      <c r="D1577" t="str">
        <f>VLOOKUP($C1577,'Look-Ups'!$C$2:$G$32,D$1-2,0)</f>
        <v>Function_03</v>
      </c>
      <c r="E1577" t="str">
        <f>VLOOKUP($C1577,'Look-Ups'!$C$2:$G$32,E$1-2,0)</f>
        <v>Function_Simpl_03</v>
      </c>
      <c r="F1577" t="str">
        <f>VLOOKUP($C1577,'Look-Ups'!$C$2:$G$32,F$1-2,0)</f>
        <v>Segment_03</v>
      </c>
      <c r="G1577" t="str">
        <f>VLOOKUP($C1577,'Look-Ups'!$C$2:$G$32,G$1-2,0)</f>
        <v>Proc_Type_01</v>
      </c>
      <c r="H1577" t="s">
        <v>156</v>
      </c>
      <c r="I1577">
        <f t="shared" si="52"/>
        <v>2023</v>
      </c>
      <c r="J1577" t="s">
        <v>23</v>
      </c>
      <c r="K1577" s="103">
        <v>0</v>
      </c>
      <c r="L1577" s="78">
        <v>0</v>
      </c>
    </row>
    <row r="1578" spans="1:12" ht="12.5" customHeight="1" x14ac:dyDescent="0.25">
      <c r="A1578" t="str">
        <f t="shared" si="51"/>
        <v>Function_03Application_082023</v>
      </c>
      <c r="B1578">
        <v>1575</v>
      </c>
      <c r="C1578" t="s">
        <v>361</v>
      </c>
      <c r="D1578" t="str">
        <f>VLOOKUP($C1578,'Look-Ups'!$C$2:$G$32,D$1-2,0)</f>
        <v>Function_03</v>
      </c>
      <c r="E1578" t="str">
        <f>VLOOKUP($C1578,'Look-Ups'!$C$2:$G$32,E$1-2,0)</f>
        <v>Function_Simpl_03</v>
      </c>
      <c r="F1578" t="str">
        <f>VLOOKUP($C1578,'Look-Ups'!$C$2:$G$32,F$1-2,0)</f>
        <v>Segment_03</v>
      </c>
      <c r="G1578" t="str">
        <f>VLOOKUP($C1578,'Look-Ups'!$C$2:$G$32,G$1-2,0)</f>
        <v>Proc_Type_01</v>
      </c>
      <c r="H1578" t="s">
        <v>187</v>
      </c>
      <c r="I1578">
        <f t="shared" si="52"/>
        <v>2023</v>
      </c>
      <c r="J1578" t="s">
        <v>23</v>
      </c>
      <c r="K1578" s="103">
        <v>0</v>
      </c>
      <c r="L1578" s="78">
        <v>0</v>
      </c>
    </row>
    <row r="1579" spans="1:12" ht="12.5" customHeight="1" x14ac:dyDescent="0.25">
      <c r="A1579" t="str">
        <f t="shared" si="51"/>
        <v>Function_03Application_082023</v>
      </c>
      <c r="B1579">
        <v>1576</v>
      </c>
      <c r="C1579" t="s">
        <v>361</v>
      </c>
      <c r="D1579" t="str">
        <f>VLOOKUP($C1579,'Look-Ups'!$C$2:$G$32,D$1-2,0)</f>
        <v>Function_03</v>
      </c>
      <c r="E1579" t="str">
        <f>VLOOKUP($C1579,'Look-Ups'!$C$2:$G$32,E$1-2,0)</f>
        <v>Function_Simpl_03</v>
      </c>
      <c r="F1579" t="str">
        <f>VLOOKUP($C1579,'Look-Ups'!$C$2:$G$32,F$1-2,0)</f>
        <v>Segment_03</v>
      </c>
      <c r="G1579" t="str">
        <f>VLOOKUP($C1579,'Look-Ups'!$C$2:$G$32,G$1-2,0)</f>
        <v>Proc_Type_01</v>
      </c>
      <c r="H1579" t="s">
        <v>219</v>
      </c>
      <c r="I1579">
        <f t="shared" si="52"/>
        <v>2023</v>
      </c>
      <c r="J1579" t="s">
        <v>23</v>
      </c>
      <c r="K1579" s="103">
        <v>0</v>
      </c>
      <c r="L1579" s="78">
        <v>0</v>
      </c>
    </row>
    <row r="1580" spans="1:12" ht="12.5" customHeight="1" x14ac:dyDescent="0.25">
      <c r="A1580" t="str">
        <f t="shared" si="51"/>
        <v>Function_03Application_082023</v>
      </c>
      <c r="B1580">
        <v>1577</v>
      </c>
      <c r="C1580" t="s">
        <v>361</v>
      </c>
      <c r="D1580" t="str">
        <f>VLOOKUP($C1580,'Look-Ups'!$C$2:$G$32,D$1-2,0)</f>
        <v>Function_03</v>
      </c>
      <c r="E1580" t="str">
        <f>VLOOKUP($C1580,'Look-Ups'!$C$2:$G$32,E$1-2,0)</f>
        <v>Function_Simpl_03</v>
      </c>
      <c r="F1580" t="str">
        <f>VLOOKUP($C1580,'Look-Ups'!$C$2:$G$32,F$1-2,0)</f>
        <v>Segment_03</v>
      </c>
      <c r="G1580" t="str">
        <f>VLOOKUP($C1580,'Look-Ups'!$C$2:$G$32,G$1-2,0)</f>
        <v>Proc_Type_01</v>
      </c>
      <c r="H1580" t="s">
        <v>204</v>
      </c>
      <c r="I1580">
        <f t="shared" si="52"/>
        <v>2023</v>
      </c>
      <c r="J1580" t="s">
        <v>23</v>
      </c>
      <c r="K1580" s="103">
        <v>0</v>
      </c>
      <c r="L1580" s="78">
        <v>0</v>
      </c>
    </row>
    <row r="1581" spans="1:12" ht="12.5" customHeight="1" x14ac:dyDescent="0.25">
      <c r="A1581" t="str">
        <f t="shared" si="51"/>
        <v>Function_03Application_082023</v>
      </c>
      <c r="B1581">
        <v>1578</v>
      </c>
      <c r="C1581" t="s">
        <v>361</v>
      </c>
      <c r="D1581" t="str">
        <f>VLOOKUP($C1581,'Look-Ups'!$C$2:$G$32,D$1-2,0)</f>
        <v>Function_03</v>
      </c>
      <c r="E1581" t="str">
        <f>VLOOKUP($C1581,'Look-Ups'!$C$2:$G$32,E$1-2,0)</f>
        <v>Function_Simpl_03</v>
      </c>
      <c r="F1581" t="str">
        <f>VLOOKUP($C1581,'Look-Ups'!$C$2:$G$32,F$1-2,0)</f>
        <v>Segment_03</v>
      </c>
      <c r="G1581" t="str">
        <f>VLOOKUP($C1581,'Look-Ups'!$C$2:$G$32,G$1-2,0)</f>
        <v>Proc_Type_01</v>
      </c>
      <c r="H1581" t="s">
        <v>244</v>
      </c>
      <c r="I1581">
        <f t="shared" si="52"/>
        <v>2023</v>
      </c>
      <c r="J1581" t="s">
        <v>23</v>
      </c>
      <c r="K1581" s="103">
        <v>1</v>
      </c>
      <c r="L1581" s="78" t="s">
        <v>107</v>
      </c>
    </row>
    <row r="1582" spans="1:12" ht="12.5" customHeight="1" x14ac:dyDescent="0.25">
      <c r="A1582" t="str">
        <f t="shared" si="51"/>
        <v>Function_03Application_092023</v>
      </c>
      <c r="B1582">
        <v>1579</v>
      </c>
      <c r="C1582" t="s">
        <v>362</v>
      </c>
      <c r="D1582" t="str">
        <f>VLOOKUP($C1582,'Look-Ups'!$C$2:$G$32,D$1-2,0)</f>
        <v>Function_03</v>
      </c>
      <c r="E1582" t="str">
        <f>VLOOKUP($C1582,'Look-Ups'!$C$2:$G$32,E$1-2,0)</f>
        <v>Function_Simpl_03</v>
      </c>
      <c r="F1582" t="str">
        <f>VLOOKUP($C1582,'Look-Ups'!$C$2:$G$32,F$1-2,0)</f>
        <v>Segment_03</v>
      </c>
      <c r="G1582" t="str">
        <f>VLOOKUP($C1582,'Look-Ups'!$C$2:$G$32,G$1-2,0)</f>
        <v>Proc_Type_01</v>
      </c>
      <c r="H1582" t="s">
        <v>195</v>
      </c>
      <c r="I1582">
        <f t="shared" si="52"/>
        <v>2023</v>
      </c>
      <c r="J1582" t="s">
        <v>23</v>
      </c>
      <c r="K1582" s="103">
        <v>0</v>
      </c>
      <c r="L1582" s="78">
        <v>0</v>
      </c>
    </row>
    <row r="1583" spans="1:12" ht="12.5" customHeight="1" x14ac:dyDescent="0.25">
      <c r="A1583" t="str">
        <f t="shared" si="51"/>
        <v>Function_03Application_092023</v>
      </c>
      <c r="B1583">
        <v>1580</v>
      </c>
      <c r="C1583" t="s">
        <v>362</v>
      </c>
      <c r="D1583" t="str">
        <f>VLOOKUP($C1583,'Look-Ups'!$C$2:$G$32,D$1-2,0)</f>
        <v>Function_03</v>
      </c>
      <c r="E1583" t="str">
        <f>VLOOKUP($C1583,'Look-Ups'!$C$2:$G$32,E$1-2,0)</f>
        <v>Function_Simpl_03</v>
      </c>
      <c r="F1583" t="str">
        <f>VLOOKUP($C1583,'Look-Ups'!$C$2:$G$32,F$1-2,0)</f>
        <v>Segment_03</v>
      </c>
      <c r="G1583" t="str">
        <f>VLOOKUP($C1583,'Look-Ups'!$C$2:$G$32,G$1-2,0)</f>
        <v>Proc_Type_01</v>
      </c>
      <c r="H1583" t="s">
        <v>161</v>
      </c>
      <c r="I1583">
        <f t="shared" si="52"/>
        <v>2023</v>
      </c>
      <c r="J1583" t="s">
        <v>23</v>
      </c>
      <c r="K1583" s="103">
        <v>0</v>
      </c>
      <c r="L1583" s="78">
        <v>0</v>
      </c>
    </row>
    <row r="1584" spans="1:12" ht="12.5" customHeight="1" x14ac:dyDescent="0.25">
      <c r="A1584" t="str">
        <f t="shared" si="51"/>
        <v>Function_03Application_092023</v>
      </c>
      <c r="B1584">
        <v>1581</v>
      </c>
      <c r="C1584" t="s">
        <v>362</v>
      </c>
      <c r="D1584" t="str">
        <f>VLOOKUP($C1584,'Look-Ups'!$C$2:$G$32,D$1-2,0)</f>
        <v>Function_03</v>
      </c>
      <c r="E1584" t="str">
        <f>VLOOKUP($C1584,'Look-Ups'!$C$2:$G$32,E$1-2,0)</f>
        <v>Function_Simpl_03</v>
      </c>
      <c r="F1584" t="str">
        <f>VLOOKUP($C1584,'Look-Ups'!$C$2:$G$32,F$1-2,0)</f>
        <v>Segment_03</v>
      </c>
      <c r="G1584" t="str">
        <f>VLOOKUP($C1584,'Look-Ups'!$C$2:$G$32,G$1-2,0)</f>
        <v>Proc_Type_01</v>
      </c>
      <c r="H1584" t="s">
        <v>156</v>
      </c>
      <c r="I1584">
        <f t="shared" si="52"/>
        <v>2023</v>
      </c>
      <c r="J1584" t="s">
        <v>23</v>
      </c>
      <c r="K1584" s="103">
        <v>0</v>
      </c>
      <c r="L1584" s="78">
        <v>0</v>
      </c>
    </row>
    <row r="1585" spans="1:12" ht="12.5" customHeight="1" x14ac:dyDescent="0.25">
      <c r="A1585" t="str">
        <f t="shared" si="51"/>
        <v>Function_03Application_092023</v>
      </c>
      <c r="B1585">
        <v>1582</v>
      </c>
      <c r="C1585" t="s">
        <v>362</v>
      </c>
      <c r="D1585" t="str">
        <f>VLOOKUP($C1585,'Look-Ups'!$C$2:$G$32,D$1-2,0)</f>
        <v>Function_03</v>
      </c>
      <c r="E1585" t="str">
        <f>VLOOKUP($C1585,'Look-Ups'!$C$2:$G$32,E$1-2,0)</f>
        <v>Function_Simpl_03</v>
      </c>
      <c r="F1585" t="str">
        <f>VLOOKUP($C1585,'Look-Ups'!$C$2:$G$32,F$1-2,0)</f>
        <v>Segment_03</v>
      </c>
      <c r="G1585" t="str">
        <f>VLOOKUP($C1585,'Look-Ups'!$C$2:$G$32,G$1-2,0)</f>
        <v>Proc_Type_01</v>
      </c>
      <c r="H1585" t="s">
        <v>187</v>
      </c>
      <c r="I1585">
        <f t="shared" si="52"/>
        <v>2023</v>
      </c>
      <c r="J1585" t="s">
        <v>23</v>
      </c>
      <c r="K1585" s="103">
        <v>0</v>
      </c>
      <c r="L1585" s="78">
        <v>0</v>
      </c>
    </row>
    <row r="1586" spans="1:12" ht="12.5" customHeight="1" x14ac:dyDescent="0.25">
      <c r="A1586" t="str">
        <f t="shared" si="51"/>
        <v>Function_03Application_092023</v>
      </c>
      <c r="B1586">
        <v>1583</v>
      </c>
      <c r="C1586" t="s">
        <v>362</v>
      </c>
      <c r="D1586" t="str">
        <f>VLOOKUP($C1586,'Look-Ups'!$C$2:$G$32,D$1-2,0)</f>
        <v>Function_03</v>
      </c>
      <c r="E1586" t="str">
        <f>VLOOKUP($C1586,'Look-Ups'!$C$2:$G$32,E$1-2,0)</f>
        <v>Function_Simpl_03</v>
      </c>
      <c r="F1586" t="str">
        <f>VLOOKUP($C1586,'Look-Ups'!$C$2:$G$32,F$1-2,0)</f>
        <v>Segment_03</v>
      </c>
      <c r="G1586" t="str">
        <f>VLOOKUP($C1586,'Look-Ups'!$C$2:$G$32,G$1-2,0)</f>
        <v>Proc_Type_01</v>
      </c>
      <c r="H1586" t="s">
        <v>219</v>
      </c>
      <c r="I1586">
        <f t="shared" si="52"/>
        <v>2023</v>
      </c>
      <c r="J1586" t="s">
        <v>23</v>
      </c>
      <c r="K1586" s="103">
        <v>0</v>
      </c>
      <c r="L1586" s="78">
        <v>0</v>
      </c>
    </row>
    <row r="1587" spans="1:12" ht="12.5" customHeight="1" x14ac:dyDescent="0.25">
      <c r="A1587" t="str">
        <f t="shared" si="51"/>
        <v>Function_03Application_092023</v>
      </c>
      <c r="B1587">
        <v>1584</v>
      </c>
      <c r="C1587" t="s">
        <v>362</v>
      </c>
      <c r="D1587" t="str">
        <f>VLOOKUP($C1587,'Look-Ups'!$C$2:$G$32,D$1-2,0)</f>
        <v>Function_03</v>
      </c>
      <c r="E1587" t="str">
        <f>VLOOKUP($C1587,'Look-Ups'!$C$2:$G$32,E$1-2,0)</f>
        <v>Function_Simpl_03</v>
      </c>
      <c r="F1587" t="str">
        <f>VLOOKUP($C1587,'Look-Ups'!$C$2:$G$32,F$1-2,0)</f>
        <v>Segment_03</v>
      </c>
      <c r="G1587" t="str">
        <f>VLOOKUP($C1587,'Look-Ups'!$C$2:$G$32,G$1-2,0)</f>
        <v>Proc_Type_01</v>
      </c>
      <c r="H1587" t="s">
        <v>204</v>
      </c>
      <c r="I1587">
        <f t="shared" si="52"/>
        <v>2023</v>
      </c>
      <c r="J1587" t="s">
        <v>23</v>
      </c>
      <c r="K1587" s="103">
        <v>0</v>
      </c>
      <c r="L1587" s="78">
        <v>0</v>
      </c>
    </row>
    <row r="1588" spans="1:12" ht="12.5" customHeight="1" x14ac:dyDescent="0.25">
      <c r="A1588" t="str">
        <f t="shared" si="51"/>
        <v>Function_03Application_092023</v>
      </c>
      <c r="B1588">
        <v>1585</v>
      </c>
      <c r="C1588" t="s">
        <v>362</v>
      </c>
      <c r="D1588" t="str">
        <f>VLOOKUP($C1588,'Look-Ups'!$C$2:$G$32,D$1-2,0)</f>
        <v>Function_03</v>
      </c>
      <c r="E1588" t="str">
        <f>VLOOKUP($C1588,'Look-Ups'!$C$2:$G$32,E$1-2,0)</f>
        <v>Function_Simpl_03</v>
      </c>
      <c r="F1588" t="str">
        <f>VLOOKUP($C1588,'Look-Ups'!$C$2:$G$32,F$1-2,0)</f>
        <v>Segment_03</v>
      </c>
      <c r="G1588" t="str">
        <f>VLOOKUP($C1588,'Look-Ups'!$C$2:$G$32,G$1-2,0)</f>
        <v>Proc_Type_01</v>
      </c>
      <c r="H1588" t="s">
        <v>209</v>
      </c>
      <c r="I1588">
        <f t="shared" si="52"/>
        <v>2023</v>
      </c>
      <c r="J1588" t="s">
        <v>23</v>
      </c>
      <c r="K1588" s="103">
        <v>0</v>
      </c>
      <c r="L1588" s="78">
        <v>0</v>
      </c>
    </row>
    <row r="1589" spans="1:12" ht="12.5" customHeight="1" x14ac:dyDescent="0.25">
      <c r="A1589" t="str">
        <f t="shared" si="51"/>
        <v>Function_03Application_092023</v>
      </c>
      <c r="B1589">
        <v>1586</v>
      </c>
      <c r="C1589" t="s">
        <v>362</v>
      </c>
      <c r="D1589" t="str">
        <f>VLOOKUP($C1589,'Look-Ups'!$C$2:$G$32,D$1-2,0)</f>
        <v>Function_03</v>
      </c>
      <c r="E1589" t="str">
        <f>VLOOKUP($C1589,'Look-Ups'!$C$2:$G$32,E$1-2,0)</f>
        <v>Function_Simpl_03</v>
      </c>
      <c r="F1589" t="str">
        <f>VLOOKUP($C1589,'Look-Ups'!$C$2:$G$32,F$1-2,0)</f>
        <v>Segment_03</v>
      </c>
      <c r="G1589" t="str">
        <f>VLOOKUP($C1589,'Look-Ups'!$C$2:$G$32,G$1-2,0)</f>
        <v>Proc_Type_01</v>
      </c>
      <c r="H1589" t="s">
        <v>244</v>
      </c>
      <c r="I1589">
        <f t="shared" si="52"/>
        <v>2023</v>
      </c>
      <c r="J1589" t="s">
        <v>23</v>
      </c>
      <c r="K1589" s="103">
        <v>1</v>
      </c>
      <c r="L1589" s="78" t="s">
        <v>107</v>
      </c>
    </row>
    <row r="1590" spans="1:12" ht="12.5" customHeight="1" x14ac:dyDescent="0.25">
      <c r="A1590" t="str">
        <f t="shared" si="51"/>
        <v>Function_04Application_122023</v>
      </c>
      <c r="B1590">
        <v>1587</v>
      </c>
      <c r="C1590" t="s">
        <v>365</v>
      </c>
      <c r="D1590" t="str">
        <f>VLOOKUP($C1590,'Look-Ups'!$C$2:$G$32,D$1-2,0)</f>
        <v>Function_04</v>
      </c>
      <c r="E1590" t="str">
        <f>VLOOKUP($C1590,'Look-Ups'!$C$2:$G$32,E$1-2,0)</f>
        <v>Function_Simpl_03</v>
      </c>
      <c r="F1590" t="str">
        <f>VLOOKUP($C1590,'Look-Ups'!$C$2:$G$32,F$1-2,0)</f>
        <v>Segment_04</v>
      </c>
      <c r="G1590" t="str">
        <f>VLOOKUP($C1590,'Look-Ups'!$C$2:$G$32,G$1-2,0)</f>
        <v>Proc_Type_04</v>
      </c>
      <c r="H1590" t="s">
        <v>156</v>
      </c>
      <c r="I1590">
        <f t="shared" si="52"/>
        <v>2023</v>
      </c>
      <c r="J1590" t="s">
        <v>23</v>
      </c>
      <c r="K1590" s="103">
        <v>0</v>
      </c>
      <c r="L1590" s="78">
        <v>0</v>
      </c>
    </row>
    <row r="1591" spans="1:12" ht="12.5" customHeight="1" x14ac:dyDescent="0.25">
      <c r="A1591" t="str">
        <f t="shared" si="51"/>
        <v>Function_04Application_122023</v>
      </c>
      <c r="B1591">
        <v>1588</v>
      </c>
      <c r="C1591" t="s">
        <v>365</v>
      </c>
      <c r="D1591" t="str">
        <f>VLOOKUP($C1591,'Look-Ups'!$C$2:$G$32,D$1-2,0)</f>
        <v>Function_04</v>
      </c>
      <c r="E1591" t="str">
        <f>VLOOKUP($C1591,'Look-Ups'!$C$2:$G$32,E$1-2,0)</f>
        <v>Function_Simpl_03</v>
      </c>
      <c r="F1591" t="str">
        <f>VLOOKUP($C1591,'Look-Ups'!$C$2:$G$32,F$1-2,0)</f>
        <v>Segment_04</v>
      </c>
      <c r="G1591" t="str">
        <f>VLOOKUP($C1591,'Look-Ups'!$C$2:$G$32,G$1-2,0)</f>
        <v>Proc_Type_04</v>
      </c>
      <c r="H1591" t="s">
        <v>222</v>
      </c>
      <c r="I1591">
        <f t="shared" si="52"/>
        <v>2023</v>
      </c>
      <c r="J1591" t="s">
        <v>23</v>
      </c>
      <c r="K1591" s="103">
        <v>0</v>
      </c>
      <c r="L1591" s="78">
        <v>0</v>
      </c>
    </row>
    <row r="1592" spans="1:12" ht="12.5" customHeight="1" x14ac:dyDescent="0.25">
      <c r="A1592" t="str">
        <f t="shared" si="51"/>
        <v>Function_04Application_122023</v>
      </c>
      <c r="B1592">
        <v>1589</v>
      </c>
      <c r="C1592" t="s">
        <v>365</v>
      </c>
      <c r="D1592" t="str">
        <f>VLOOKUP($C1592,'Look-Ups'!$C$2:$G$32,D$1-2,0)</f>
        <v>Function_04</v>
      </c>
      <c r="E1592" t="str">
        <f>VLOOKUP($C1592,'Look-Ups'!$C$2:$G$32,E$1-2,0)</f>
        <v>Function_Simpl_03</v>
      </c>
      <c r="F1592" t="str">
        <f>VLOOKUP($C1592,'Look-Ups'!$C$2:$G$32,F$1-2,0)</f>
        <v>Segment_04</v>
      </c>
      <c r="G1592" t="str">
        <f>VLOOKUP($C1592,'Look-Ups'!$C$2:$G$32,G$1-2,0)</f>
        <v>Proc_Type_04</v>
      </c>
      <c r="H1592" t="s">
        <v>219</v>
      </c>
      <c r="I1592">
        <f t="shared" si="52"/>
        <v>2023</v>
      </c>
      <c r="J1592" t="s">
        <v>23</v>
      </c>
      <c r="K1592" s="103">
        <v>0</v>
      </c>
      <c r="L1592" s="78">
        <v>0</v>
      </c>
    </row>
    <row r="1593" spans="1:12" ht="12.5" customHeight="1" x14ac:dyDescent="0.25">
      <c r="A1593" t="str">
        <f t="shared" si="51"/>
        <v>Function_04Application_122023</v>
      </c>
      <c r="B1593">
        <v>1590</v>
      </c>
      <c r="C1593" t="s">
        <v>365</v>
      </c>
      <c r="D1593" t="str">
        <f>VLOOKUP($C1593,'Look-Ups'!$C$2:$G$32,D$1-2,0)</f>
        <v>Function_04</v>
      </c>
      <c r="E1593" t="str">
        <f>VLOOKUP($C1593,'Look-Ups'!$C$2:$G$32,E$1-2,0)</f>
        <v>Function_Simpl_03</v>
      </c>
      <c r="F1593" t="str">
        <f>VLOOKUP($C1593,'Look-Ups'!$C$2:$G$32,F$1-2,0)</f>
        <v>Segment_04</v>
      </c>
      <c r="G1593" t="str">
        <f>VLOOKUP($C1593,'Look-Ups'!$C$2:$G$32,G$1-2,0)</f>
        <v>Proc_Type_04</v>
      </c>
      <c r="H1593" t="s">
        <v>187</v>
      </c>
      <c r="I1593">
        <f t="shared" si="52"/>
        <v>2023</v>
      </c>
      <c r="J1593" t="s">
        <v>23</v>
      </c>
      <c r="K1593" s="103">
        <v>0</v>
      </c>
      <c r="L1593" s="78">
        <v>0</v>
      </c>
    </row>
    <row r="1594" spans="1:12" ht="12.5" customHeight="1" x14ac:dyDescent="0.25">
      <c r="A1594" t="str">
        <f t="shared" si="51"/>
        <v>Function_04Application_122023</v>
      </c>
      <c r="B1594">
        <v>1591</v>
      </c>
      <c r="C1594" t="s">
        <v>365</v>
      </c>
      <c r="D1594" t="str">
        <f>VLOOKUP($C1594,'Look-Ups'!$C$2:$G$32,D$1-2,0)</f>
        <v>Function_04</v>
      </c>
      <c r="E1594" t="str">
        <f>VLOOKUP($C1594,'Look-Ups'!$C$2:$G$32,E$1-2,0)</f>
        <v>Function_Simpl_03</v>
      </c>
      <c r="F1594" t="str">
        <f>VLOOKUP($C1594,'Look-Ups'!$C$2:$G$32,F$1-2,0)</f>
        <v>Segment_04</v>
      </c>
      <c r="G1594" t="str">
        <f>VLOOKUP($C1594,'Look-Ups'!$C$2:$G$32,G$1-2,0)</f>
        <v>Proc_Type_04</v>
      </c>
      <c r="H1594" t="s">
        <v>209</v>
      </c>
      <c r="I1594">
        <f t="shared" si="52"/>
        <v>2023</v>
      </c>
      <c r="J1594" t="s">
        <v>23</v>
      </c>
      <c r="K1594" s="103">
        <v>0</v>
      </c>
      <c r="L1594" s="78">
        <v>0</v>
      </c>
    </row>
    <row r="1595" spans="1:12" ht="12.5" customHeight="1" x14ac:dyDescent="0.25">
      <c r="A1595" t="str">
        <f t="shared" si="51"/>
        <v>Function_04Application_122023</v>
      </c>
      <c r="B1595">
        <v>1592</v>
      </c>
      <c r="C1595" t="s">
        <v>365</v>
      </c>
      <c r="D1595" t="str">
        <f>VLOOKUP($C1595,'Look-Ups'!$C$2:$G$32,D$1-2,0)</f>
        <v>Function_04</v>
      </c>
      <c r="E1595" t="str">
        <f>VLOOKUP($C1595,'Look-Ups'!$C$2:$G$32,E$1-2,0)</f>
        <v>Function_Simpl_03</v>
      </c>
      <c r="F1595" t="str">
        <f>VLOOKUP($C1595,'Look-Ups'!$C$2:$G$32,F$1-2,0)</f>
        <v>Segment_04</v>
      </c>
      <c r="G1595" t="str">
        <f>VLOOKUP($C1595,'Look-Ups'!$C$2:$G$32,G$1-2,0)</f>
        <v>Proc_Type_04</v>
      </c>
      <c r="H1595" t="s">
        <v>204</v>
      </c>
      <c r="I1595">
        <f t="shared" si="52"/>
        <v>2023</v>
      </c>
      <c r="J1595" t="s">
        <v>23</v>
      </c>
      <c r="K1595" s="103">
        <v>0</v>
      </c>
      <c r="L1595" s="78">
        <v>0</v>
      </c>
    </row>
    <row r="1596" spans="1:12" ht="12.5" customHeight="1" x14ac:dyDescent="0.25">
      <c r="A1596" t="str">
        <f t="shared" si="51"/>
        <v>Function_04Application_122023</v>
      </c>
      <c r="B1596">
        <v>1593</v>
      </c>
      <c r="C1596" t="s">
        <v>365</v>
      </c>
      <c r="D1596" t="str">
        <f>VLOOKUP($C1596,'Look-Ups'!$C$2:$G$32,D$1-2,0)</f>
        <v>Function_04</v>
      </c>
      <c r="E1596" t="str">
        <f>VLOOKUP($C1596,'Look-Ups'!$C$2:$G$32,E$1-2,0)</f>
        <v>Function_Simpl_03</v>
      </c>
      <c r="F1596" t="str">
        <f>VLOOKUP($C1596,'Look-Ups'!$C$2:$G$32,F$1-2,0)</f>
        <v>Segment_04</v>
      </c>
      <c r="G1596" t="str">
        <f>VLOOKUP($C1596,'Look-Ups'!$C$2:$G$32,G$1-2,0)</f>
        <v>Proc_Type_04</v>
      </c>
      <c r="H1596" t="s">
        <v>244</v>
      </c>
      <c r="I1596">
        <f t="shared" si="52"/>
        <v>2023</v>
      </c>
      <c r="J1596" t="s">
        <v>23</v>
      </c>
      <c r="K1596" s="103">
        <v>1</v>
      </c>
      <c r="L1596" s="78" t="s">
        <v>107</v>
      </c>
    </row>
    <row r="1597" spans="1:12" ht="12.5" customHeight="1" x14ac:dyDescent="0.25">
      <c r="A1597" t="str">
        <f t="shared" si="51"/>
        <v>Function_03Application_132023</v>
      </c>
      <c r="B1597">
        <v>1594</v>
      </c>
      <c r="C1597" t="s">
        <v>366</v>
      </c>
      <c r="D1597" t="str">
        <f>VLOOKUP($C1597,'Look-Ups'!$C$2:$G$32,D$1-2,0)</f>
        <v>Function_03</v>
      </c>
      <c r="E1597" t="str">
        <f>VLOOKUP($C1597,'Look-Ups'!$C$2:$G$32,E$1-2,0)</f>
        <v>Function_Simpl_03</v>
      </c>
      <c r="F1597" t="str">
        <f>VLOOKUP($C1597,'Look-Ups'!$C$2:$G$32,F$1-2,0)</f>
        <v>Segment_03</v>
      </c>
      <c r="G1597" t="str">
        <f>VLOOKUP($C1597,'Look-Ups'!$C$2:$G$32,G$1-2,0)</f>
        <v>Proc_Type_01</v>
      </c>
      <c r="H1597" t="s">
        <v>219</v>
      </c>
      <c r="I1597">
        <f t="shared" si="52"/>
        <v>2023</v>
      </c>
      <c r="J1597" t="s">
        <v>23</v>
      </c>
      <c r="K1597" s="103">
        <v>0</v>
      </c>
      <c r="L1597" s="78">
        <v>0</v>
      </c>
    </row>
    <row r="1598" spans="1:12" ht="12.5" customHeight="1" x14ac:dyDescent="0.25">
      <c r="A1598" t="str">
        <f t="shared" si="51"/>
        <v>Function_03Application_132023</v>
      </c>
      <c r="B1598">
        <v>1595</v>
      </c>
      <c r="C1598" t="s">
        <v>366</v>
      </c>
      <c r="D1598" t="str">
        <f>VLOOKUP($C1598,'Look-Ups'!$C$2:$G$32,D$1-2,0)</f>
        <v>Function_03</v>
      </c>
      <c r="E1598" t="str">
        <f>VLOOKUP($C1598,'Look-Ups'!$C$2:$G$32,E$1-2,0)</f>
        <v>Function_Simpl_03</v>
      </c>
      <c r="F1598" t="str">
        <f>VLOOKUP($C1598,'Look-Ups'!$C$2:$G$32,F$1-2,0)</f>
        <v>Segment_03</v>
      </c>
      <c r="G1598" t="str">
        <f>VLOOKUP($C1598,'Look-Ups'!$C$2:$G$32,G$1-2,0)</f>
        <v>Proc_Type_01</v>
      </c>
      <c r="H1598" t="s">
        <v>209</v>
      </c>
      <c r="I1598">
        <f t="shared" si="52"/>
        <v>2023</v>
      </c>
      <c r="J1598" t="s">
        <v>23</v>
      </c>
      <c r="K1598" s="103">
        <v>0</v>
      </c>
      <c r="L1598" s="78">
        <v>0</v>
      </c>
    </row>
    <row r="1599" spans="1:12" ht="12.5" customHeight="1" x14ac:dyDescent="0.25">
      <c r="A1599" t="str">
        <f t="shared" si="51"/>
        <v>Function_03Application_132023</v>
      </c>
      <c r="B1599">
        <v>1596</v>
      </c>
      <c r="C1599" t="s">
        <v>366</v>
      </c>
      <c r="D1599" t="str">
        <f>VLOOKUP($C1599,'Look-Ups'!$C$2:$G$32,D$1-2,0)</f>
        <v>Function_03</v>
      </c>
      <c r="E1599" t="str">
        <f>VLOOKUP($C1599,'Look-Ups'!$C$2:$G$32,E$1-2,0)</f>
        <v>Function_Simpl_03</v>
      </c>
      <c r="F1599" t="str">
        <f>VLOOKUP($C1599,'Look-Ups'!$C$2:$G$32,F$1-2,0)</f>
        <v>Segment_03</v>
      </c>
      <c r="G1599" t="str">
        <f>VLOOKUP($C1599,'Look-Ups'!$C$2:$G$32,G$1-2,0)</f>
        <v>Proc_Type_01</v>
      </c>
      <c r="H1599" t="s">
        <v>171</v>
      </c>
      <c r="I1599">
        <f t="shared" si="52"/>
        <v>2023</v>
      </c>
      <c r="J1599" t="s">
        <v>23</v>
      </c>
      <c r="K1599" s="103">
        <v>0</v>
      </c>
      <c r="L1599" s="78">
        <v>0</v>
      </c>
    </row>
    <row r="1600" spans="1:12" ht="12.5" customHeight="1" x14ac:dyDescent="0.25">
      <c r="A1600" t="str">
        <f t="shared" si="51"/>
        <v>Function_03Application_132023</v>
      </c>
      <c r="B1600">
        <v>1597</v>
      </c>
      <c r="C1600" t="s">
        <v>366</v>
      </c>
      <c r="D1600" t="str">
        <f>VLOOKUP($C1600,'Look-Ups'!$C$2:$G$32,D$1-2,0)</f>
        <v>Function_03</v>
      </c>
      <c r="E1600" t="str">
        <f>VLOOKUP($C1600,'Look-Ups'!$C$2:$G$32,E$1-2,0)</f>
        <v>Function_Simpl_03</v>
      </c>
      <c r="F1600" t="str">
        <f>VLOOKUP($C1600,'Look-Ups'!$C$2:$G$32,F$1-2,0)</f>
        <v>Segment_03</v>
      </c>
      <c r="G1600" t="str">
        <f>VLOOKUP($C1600,'Look-Ups'!$C$2:$G$32,G$1-2,0)</f>
        <v>Proc_Type_01</v>
      </c>
      <c r="H1600" t="s">
        <v>238</v>
      </c>
      <c r="I1600">
        <f t="shared" si="52"/>
        <v>2023</v>
      </c>
      <c r="J1600" t="s">
        <v>23</v>
      </c>
      <c r="K1600" s="103">
        <v>0</v>
      </c>
      <c r="L1600" s="78">
        <v>0</v>
      </c>
    </row>
    <row r="1601" spans="1:12" ht="12.5" customHeight="1" x14ac:dyDescent="0.25">
      <c r="A1601" t="str">
        <f t="shared" si="51"/>
        <v>Function_03Application_132023</v>
      </c>
      <c r="B1601">
        <v>1598</v>
      </c>
      <c r="C1601" t="s">
        <v>366</v>
      </c>
      <c r="D1601" t="str">
        <f>VLOOKUP($C1601,'Look-Ups'!$C$2:$G$32,D$1-2,0)</f>
        <v>Function_03</v>
      </c>
      <c r="E1601" t="str">
        <f>VLOOKUP($C1601,'Look-Ups'!$C$2:$G$32,E$1-2,0)</f>
        <v>Function_Simpl_03</v>
      </c>
      <c r="F1601" t="str">
        <f>VLOOKUP($C1601,'Look-Ups'!$C$2:$G$32,F$1-2,0)</f>
        <v>Segment_03</v>
      </c>
      <c r="G1601" t="str">
        <f>VLOOKUP($C1601,'Look-Ups'!$C$2:$G$32,G$1-2,0)</f>
        <v>Proc_Type_01</v>
      </c>
      <c r="H1601" t="s">
        <v>222</v>
      </c>
      <c r="I1601">
        <f t="shared" si="52"/>
        <v>2023</v>
      </c>
      <c r="J1601" t="s">
        <v>23</v>
      </c>
      <c r="K1601" s="103">
        <v>0</v>
      </c>
      <c r="L1601" s="78">
        <v>0</v>
      </c>
    </row>
    <row r="1602" spans="1:12" ht="12.5" customHeight="1" x14ac:dyDescent="0.25">
      <c r="A1602" t="str">
        <f t="shared" si="51"/>
        <v>Function_03Application_132023</v>
      </c>
      <c r="B1602">
        <v>1599</v>
      </c>
      <c r="C1602" t="s">
        <v>366</v>
      </c>
      <c r="D1602" t="str">
        <f>VLOOKUP($C1602,'Look-Ups'!$C$2:$G$32,D$1-2,0)</f>
        <v>Function_03</v>
      </c>
      <c r="E1602" t="str">
        <f>VLOOKUP($C1602,'Look-Ups'!$C$2:$G$32,E$1-2,0)</f>
        <v>Function_Simpl_03</v>
      </c>
      <c r="F1602" t="str">
        <f>VLOOKUP($C1602,'Look-Ups'!$C$2:$G$32,F$1-2,0)</f>
        <v>Segment_03</v>
      </c>
      <c r="G1602" t="str">
        <f>VLOOKUP($C1602,'Look-Ups'!$C$2:$G$32,G$1-2,0)</f>
        <v>Proc_Type_01</v>
      </c>
      <c r="H1602" t="s">
        <v>187</v>
      </c>
      <c r="I1602">
        <f t="shared" si="52"/>
        <v>2023</v>
      </c>
      <c r="J1602" t="s">
        <v>23</v>
      </c>
      <c r="K1602" s="103">
        <v>0</v>
      </c>
      <c r="L1602" s="78">
        <v>0</v>
      </c>
    </row>
    <row r="1603" spans="1:12" ht="12.5" customHeight="1" x14ac:dyDescent="0.25">
      <c r="A1603" t="str">
        <f t="shared" si="51"/>
        <v>Function_03Application_132023</v>
      </c>
      <c r="B1603">
        <v>1600</v>
      </c>
      <c r="C1603" t="s">
        <v>366</v>
      </c>
      <c r="D1603" t="str">
        <f>VLOOKUP($C1603,'Look-Ups'!$C$2:$G$32,D$1-2,0)</f>
        <v>Function_03</v>
      </c>
      <c r="E1603" t="str">
        <f>VLOOKUP($C1603,'Look-Ups'!$C$2:$G$32,E$1-2,0)</f>
        <v>Function_Simpl_03</v>
      </c>
      <c r="F1603" t="str">
        <f>VLOOKUP($C1603,'Look-Ups'!$C$2:$G$32,F$1-2,0)</f>
        <v>Segment_03</v>
      </c>
      <c r="G1603" t="str">
        <f>VLOOKUP($C1603,'Look-Ups'!$C$2:$G$32,G$1-2,0)</f>
        <v>Proc_Type_01</v>
      </c>
      <c r="H1603" t="s">
        <v>195</v>
      </c>
      <c r="I1603">
        <f t="shared" si="52"/>
        <v>2023</v>
      </c>
      <c r="J1603" t="s">
        <v>23</v>
      </c>
      <c r="K1603" s="103">
        <v>0</v>
      </c>
      <c r="L1603" s="78">
        <v>0</v>
      </c>
    </row>
    <row r="1604" spans="1:12" ht="12.5" customHeight="1" x14ac:dyDescent="0.25">
      <c r="A1604" t="str">
        <f t="shared" si="51"/>
        <v>Function_03Application_132023</v>
      </c>
      <c r="B1604">
        <v>1601</v>
      </c>
      <c r="C1604" t="s">
        <v>366</v>
      </c>
      <c r="D1604" t="str">
        <f>VLOOKUP($C1604,'Look-Ups'!$C$2:$G$32,D$1-2,0)</f>
        <v>Function_03</v>
      </c>
      <c r="E1604" t="str">
        <f>VLOOKUP($C1604,'Look-Ups'!$C$2:$G$32,E$1-2,0)</f>
        <v>Function_Simpl_03</v>
      </c>
      <c r="F1604" t="str">
        <f>VLOOKUP($C1604,'Look-Ups'!$C$2:$G$32,F$1-2,0)</f>
        <v>Segment_03</v>
      </c>
      <c r="G1604" t="str">
        <f>VLOOKUP($C1604,'Look-Ups'!$C$2:$G$32,G$1-2,0)</f>
        <v>Proc_Type_01</v>
      </c>
      <c r="H1604" t="s">
        <v>244</v>
      </c>
      <c r="I1604">
        <f t="shared" si="52"/>
        <v>2023</v>
      </c>
      <c r="J1604" t="s">
        <v>23</v>
      </c>
      <c r="K1604" s="103">
        <v>1</v>
      </c>
      <c r="L1604" s="78" t="s">
        <v>107</v>
      </c>
    </row>
    <row r="1605" spans="1:12" ht="12.5" customHeight="1" x14ac:dyDescent="0.25">
      <c r="A1605" t="str">
        <f t="shared" ref="A1605:A1668" si="53">D1605&amp;C1605&amp;I1605</f>
        <v>Function_05Application_162023</v>
      </c>
      <c r="B1605">
        <v>1602</v>
      </c>
      <c r="C1605" t="s">
        <v>369</v>
      </c>
      <c r="D1605" t="str">
        <f>VLOOKUP($C1605,'Look-Ups'!$C$2:$G$32,D$1-2,0)</f>
        <v>Function_05</v>
      </c>
      <c r="E1605" t="str">
        <f>VLOOKUP($C1605,'Look-Ups'!$C$2:$G$32,E$1-2,0)</f>
        <v>Function_Simpl_04</v>
      </c>
      <c r="F1605" t="str">
        <f>VLOOKUP($C1605,'Look-Ups'!$C$2:$G$32,F$1-2,0)</f>
        <v>Segment_04</v>
      </c>
      <c r="G1605" t="str">
        <f>VLOOKUP($C1605,'Look-Ups'!$C$2:$G$32,G$1-2,0)</f>
        <v>Proc_Type_05</v>
      </c>
      <c r="H1605" t="s">
        <v>219</v>
      </c>
      <c r="I1605">
        <f t="shared" si="52"/>
        <v>2023</v>
      </c>
      <c r="J1605" t="s">
        <v>23</v>
      </c>
      <c r="K1605" s="103">
        <v>0</v>
      </c>
      <c r="L1605" s="78">
        <v>0</v>
      </c>
    </row>
    <row r="1606" spans="1:12" ht="12.5" customHeight="1" x14ac:dyDescent="0.25">
      <c r="A1606" t="str">
        <f t="shared" si="53"/>
        <v>Function_05Application_162023</v>
      </c>
      <c r="B1606">
        <v>1603</v>
      </c>
      <c r="C1606" t="s">
        <v>369</v>
      </c>
      <c r="D1606" t="str">
        <f>VLOOKUP($C1606,'Look-Ups'!$C$2:$G$32,D$1-2,0)</f>
        <v>Function_05</v>
      </c>
      <c r="E1606" t="str">
        <f>VLOOKUP($C1606,'Look-Ups'!$C$2:$G$32,E$1-2,0)</f>
        <v>Function_Simpl_04</v>
      </c>
      <c r="F1606" t="str">
        <f>VLOOKUP($C1606,'Look-Ups'!$C$2:$G$32,F$1-2,0)</f>
        <v>Segment_04</v>
      </c>
      <c r="G1606" t="str">
        <f>VLOOKUP($C1606,'Look-Ups'!$C$2:$G$32,G$1-2,0)</f>
        <v>Proc_Type_05</v>
      </c>
      <c r="H1606" t="s">
        <v>156</v>
      </c>
      <c r="I1606">
        <f t="shared" si="52"/>
        <v>2023</v>
      </c>
      <c r="J1606" t="s">
        <v>23</v>
      </c>
      <c r="K1606" s="103">
        <v>0</v>
      </c>
      <c r="L1606" s="78">
        <v>0</v>
      </c>
    </row>
    <row r="1607" spans="1:12" ht="12.5" customHeight="1" x14ac:dyDescent="0.25">
      <c r="A1607" t="str">
        <f t="shared" si="53"/>
        <v>Function_05Application_162023</v>
      </c>
      <c r="B1607">
        <v>1604</v>
      </c>
      <c r="C1607" t="s">
        <v>369</v>
      </c>
      <c r="D1607" t="str">
        <f>VLOOKUP($C1607,'Look-Ups'!$C$2:$G$32,D$1-2,0)</f>
        <v>Function_05</v>
      </c>
      <c r="E1607" t="str">
        <f>VLOOKUP($C1607,'Look-Ups'!$C$2:$G$32,E$1-2,0)</f>
        <v>Function_Simpl_04</v>
      </c>
      <c r="F1607" t="str">
        <f>VLOOKUP($C1607,'Look-Ups'!$C$2:$G$32,F$1-2,0)</f>
        <v>Segment_04</v>
      </c>
      <c r="G1607" t="str">
        <f>VLOOKUP($C1607,'Look-Ups'!$C$2:$G$32,G$1-2,0)</f>
        <v>Proc_Type_05</v>
      </c>
      <c r="H1607" t="s">
        <v>222</v>
      </c>
      <c r="I1607">
        <f t="shared" si="52"/>
        <v>2023</v>
      </c>
      <c r="J1607" t="s">
        <v>23</v>
      </c>
      <c r="K1607" s="103">
        <v>0</v>
      </c>
      <c r="L1607" s="78">
        <v>0</v>
      </c>
    </row>
    <row r="1608" spans="1:12" ht="12.5" customHeight="1" x14ac:dyDescent="0.25">
      <c r="A1608" t="str">
        <f t="shared" si="53"/>
        <v>Function_05Application_162023</v>
      </c>
      <c r="B1608">
        <v>1605</v>
      </c>
      <c r="C1608" t="s">
        <v>369</v>
      </c>
      <c r="D1608" t="str">
        <f>VLOOKUP($C1608,'Look-Ups'!$C$2:$G$32,D$1-2,0)</f>
        <v>Function_05</v>
      </c>
      <c r="E1608" t="str">
        <f>VLOOKUP($C1608,'Look-Ups'!$C$2:$G$32,E$1-2,0)</f>
        <v>Function_Simpl_04</v>
      </c>
      <c r="F1608" t="str">
        <f>VLOOKUP($C1608,'Look-Ups'!$C$2:$G$32,F$1-2,0)</f>
        <v>Segment_04</v>
      </c>
      <c r="G1608" t="str">
        <f>VLOOKUP($C1608,'Look-Ups'!$C$2:$G$32,G$1-2,0)</f>
        <v>Proc_Type_05</v>
      </c>
      <c r="H1608" t="s">
        <v>187</v>
      </c>
      <c r="I1608">
        <f t="shared" si="52"/>
        <v>2023</v>
      </c>
      <c r="J1608" t="s">
        <v>23</v>
      </c>
      <c r="K1608" s="103">
        <v>0</v>
      </c>
      <c r="L1608" s="78">
        <v>0</v>
      </c>
    </row>
    <row r="1609" spans="1:12" ht="12.5" customHeight="1" x14ac:dyDescent="0.25">
      <c r="A1609" t="str">
        <f t="shared" si="53"/>
        <v>Function_05Application_162023</v>
      </c>
      <c r="B1609">
        <v>1606</v>
      </c>
      <c r="C1609" t="s">
        <v>369</v>
      </c>
      <c r="D1609" t="str">
        <f>VLOOKUP($C1609,'Look-Ups'!$C$2:$G$32,D$1-2,0)</f>
        <v>Function_05</v>
      </c>
      <c r="E1609" t="str">
        <f>VLOOKUP($C1609,'Look-Ups'!$C$2:$G$32,E$1-2,0)</f>
        <v>Function_Simpl_04</v>
      </c>
      <c r="F1609" t="str">
        <f>VLOOKUP($C1609,'Look-Ups'!$C$2:$G$32,F$1-2,0)</f>
        <v>Segment_04</v>
      </c>
      <c r="G1609" t="str">
        <f>VLOOKUP($C1609,'Look-Ups'!$C$2:$G$32,G$1-2,0)</f>
        <v>Proc_Type_05</v>
      </c>
      <c r="H1609" t="s">
        <v>209</v>
      </c>
      <c r="I1609">
        <f t="shared" si="52"/>
        <v>2023</v>
      </c>
      <c r="J1609" t="s">
        <v>23</v>
      </c>
      <c r="K1609" s="103">
        <v>0</v>
      </c>
      <c r="L1609" s="78">
        <v>0</v>
      </c>
    </row>
    <row r="1610" spans="1:12" ht="12.5" customHeight="1" x14ac:dyDescent="0.25">
      <c r="A1610" t="str">
        <f t="shared" si="53"/>
        <v>Function_05Application_162023</v>
      </c>
      <c r="B1610">
        <v>1607</v>
      </c>
      <c r="C1610" t="s">
        <v>369</v>
      </c>
      <c r="D1610" t="str">
        <f>VLOOKUP($C1610,'Look-Ups'!$C$2:$G$32,D$1-2,0)</f>
        <v>Function_05</v>
      </c>
      <c r="E1610" t="str">
        <f>VLOOKUP($C1610,'Look-Ups'!$C$2:$G$32,E$1-2,0)</f>
        <v>Function_Simpl_04</v>
      </c>
      <c r="F1610" t="str">
        <f>VLOOKUP($C1610,'Look-Ups'!$C$2:$G$32,F$1-2,0)</f>
        <v>Segment_04</v>
      </c>
      <c r="G1610" t="str">
        <f>VLOOKUP($C1610,'Look-Ups'!$C$2:$G$32,G$1-2,0)</f>
        <v>Proc_Type_05</v>
      </c>
      <c r="H1610" t="s">
        <v>171</v>
      </c>
      <c r="I1610">
        <f t="shared" si="52"/>
        <v>2023</v>
      </c>
      <c r="J1610" t="s">
        <v>23</v>
      </c>
      <c r="K1610" s="103">
        <v>0</v>
      </c>
      <c r="L1610" s="78">
        <v>0</v>
      </c>
    </row>
    <row r="1611" spans="1:12" ht="12.5" customHeight="1" x14ac:dyDescent="0.25">
      <c r="A1611" t="str">
        <f t="shared" si="53"/>
        <v>Function_05Application_162023</v>
      </c>
      <c r="B1611">
        <v>1608</v>
      </c>
      <c r="C1611" t="s">
        <v>369</v>
      </c>
      <c r="D1611" t="str">
        <f>VLOOKUP($C1611,'Look-Ups'!$C$2:$G$32,D$1-2,0)</f>
        <v>Function_05</v>
      </c>
      <c r="E1611" t="str">
        <f>VLOOKUP($C1611,'Look-Ups'!$C$2:$G$32,E$1-2,0)</f>
        <v>Function_Simpl_04</v>
      </c>
      <c r="F1611" t="str">
        <f>VLOOKUP($C1611,'Look-Ups'!$C$2:$G$32,F$1-2,0)</f>
        <v>Segment_04</v>
      </c>
      <c r="G1611" t="str">
        <f>VLOOKUP($C1611,'Look-Ups'!$C$2:$G$32,G$1-2,0)</f>
        <v>Proc_Type_05</v>
      </c>
      <c r="H1611" t="s">
        <v>182</v>
      </c>
      <c r="I1611">
        <f t="shared" si="52"/>
        <v>2023</v>
      </c>
      <c r="J1611" t="s">
        <v>23</v>
      </c>
      <c r="K1611" s="103">
        <v>0</v>
      </c>
      <c r="L1611" s="78">
        <v>0</v>
      </c>
    </row>
    <row r="1612" spans="1:12" ht="12.5" customHeight="1" x14ac:dyDescent="0.25">
      <c r="A1612" t="str">
        <f t="shared" si="53"/>
        <v>Function_05Application_162023</v>
      </c>
      <c r="B1612">
        <v>1609</v>
      </c>
      <c r="C1612" t="s">
        <v>369</v>
      </c>
      <c r="D1612" t="str">
        <f>VLOOKUP($C1612,'Look-Ups'!$C$2:$G$32,D$1-2,0)</f>
        <v>Function_05</v>
      </c>
      <c r="E1612" t="str">
        <f>VLOOKUP($C1612,'Look-Ups'!$C$2:$G$32,E$1-2,0)</f>
        <v>Function_Simpl_04</v>
      </c>
      <c r="F1612" t="str">
        <f>VLOOKUP($C1612,'Look-Ups'!$C$2:$G$32,F$1-2,0)</f>
        <v>Segment_04</v>
      </c>
      <c r="G1612" t="str">
        <f>VLOOKUP($C1612,'Look-Ups'!$C$2:$G$32,G$1-2,0)</f>
        <v>Proc_Type_05</v>
      </c>
      <c r="H1612" t="s">
        <v>238</v>
      </c>
      <c r="I1612">
        <f t="shared" si="52"/>
        <v>2023</v>
      </c>
      <c r="J1612" t="s">
        <v>23</v>
      </c>
      <c r="K1612" s="103">
        <v>0</v>
      </c>
      <c r="L1612" s="78">
        <v>0</v>
      </c>
    </row>
    <row r="1613" spans="1:12" ht="12.5" customHeight="1" x14ac:dyDescent="0.25">
      <c r="A1613" t="str">
        <f t="shared" si="53"/>
        <v>Function_05Application_162023</v>
      </c>
      <c r="B1613">
        <v>1610</v>
      </c>
      <c r="C1613" t="s">
        <v>369</v>
      </c>
      <c r="D1613" t="str">
        <f>VLOOKUP($C1613,'Look-Ups'!$C$2:$G$32,D$1-2,0)</f>
        <v>Function_05</v>
      </c>
      <c r="E1613" t="str">
        <f>VLOOKUP($C1613,'Look-Ups'!$C$2:$G$32,E$1-2,0)</f>
        <v>Function_Simpl_04</v>
      </c>
      <c r="F1613" t="str">
        <f>VLOOKUP($C1613,'Look-Ups'!$C$2:$G$32,F$1-2,0)</f>
        <v>Segment_04</v>
      </c>
      <c r="G1613" t="str">
        <f>VLOOKUP($C1613,'Look-Ups'!$C$2:$G$32,G$1-2,0)</f>
        <v>Proc_Type_05</v>
      </c>
      <c r="H1613" t="s">
        <v>244</v>
      </c>
      <c r="I1613">
        <f t="shared" si="52"/>
        <v>2023</v>
      </c>
      <c r="J1613" t="s">
        <v>23</v>
      </c>
      <c r="K1613" s="103">
        <v>1</v>
      </c>
      <c r="L1613" s="78" t="s">
        <v>107</v>
      </c>
    </row>
    <row r="1614" spans="1:12" ht="12.5" customHeight="1" x14ac:dyDescent="0.25">
      <c r="A1614" t="str">
        <f t="shared" si="53"/>
        <v>Function_05Application_172023</v>
      </c>
      <c r="B1614">
        <v>1611</v>
      </c>
      <c r="C1614" t="s">
        <v>370</v>
      </c>
      <c r="D1614" t="str">
        <f>VLOOKUP($C1614,'Look-Ups'!$C$2:$G$32,D$1-2,0)</f>
        <v>Function_05</v>
      </c>
      <c r="E1614" t="str">
        <f>VLOOKUP($C1614,'Look-Ups'!$C$2:$G$32,E$1-2,0)</f>
        <v>Function_Simpl_04</v>
      </c>
      <c r="F1614" t="str">
        <f>VLOOKUP($C1614,'Look-Ups'!$C$2:$G$32,F$1-2,0)</f>
        <v>Segment_04</v>
      </c>
      <c r="G1614" t="str">
        <f>VLOOKUP($C1614,'Look-Ups'!$C$2:$G$32,G$1-2,0)</f>
        <v>Proc_Type_05</v>
      </c>
      <c r="H1614" t="s">
        <v>209</v>
      </c>
      <c r="I1614">
        <f t="shared" si="52"/>
        <v>2023</v>
      </c>
      <c r="J1614" t="s">
        <v>23</v>
      </c>
      <c r="K1614" s="103">
        <v>0</v>
      </c>
      <c r="L1614" s="78">
        <v>0</v>
      </c>
    </row>
    <row r="1615" spans="1:12" ht="12.5" customHeight="1" x14ac:dyDescent="0.25">
      <c r="A1615" t="str">
        <f t="shared" si="53"/>
        <v>Function_05Application_172023</v>
      </c>
      <c r="B1615">
        <v>1612</v>
      </c>
      <c r="C1615" t="s">
        <v>370</v>
      </c>
      <c r="D1615" t="str">
        <f>VLOOKUP($C1615,'Look-Ups'!$C$2:$G$32,D$1-2,0)</f>
        <v>Function_05</v>
      </c>
      <c r="E1615" t="str">
        <f>VLOOKUP($C1615,'Look-Ups'!$C$2:$G$32,E$1-2,0)</f>
        <v>Function_Simpl_04</v>
      </c>
      <c r="F1615" t="str">
        <f>VLOOKUP($C1615,'Look-Ups'!$C$2:$G$32,F$1-2,0)</f>
        <v>Segment_04</v>
      </c>
      <c r="G1615" t="str">
        <f>VLOOKUP($C1615,'Look-Ups'!$C$2:$G$32,G$1-2,0)</f>
        <v>Proc_Type_05</v>
      </c>
      <c r="H1615" t="s">
        <v>219</v>
      </c>
      <c r="I1615">
        <f t="shared" si="52"/>
        <v>2023</v>
      </c>
      <c r="J1615" t="s">
        <v>23</v>
      </c>
      <c r="K1615" s="103">
        <v>0</v>
      </c>
      <c r="L1615" s="78">
        <v>0</v>
      </c>
    </row>
    <row r="1616" spans="1:12" ht="12.5" customHeight="1" x14ac:dyDescent="0.25">
      <c r="A1616" t="str">
        <f t="shared" si="53"/>
        <v>Function_05Application_172023</v>
      </c>
      <c r="B1616">
        <v>1613</v>
      </c>
      <c r="C1616" t="s">
        <v>370</v>
      </c>
      <c r="D1616" t="str">
        <f>VLOOKUP($C1616,'Look-Ups'!$C$2:$G$32,D$1-2,0)</f>
        <v>Function_05</v>
      </c>
      <c r="E1616" t="str">
        <f>VLOOKUP($C1616,'Look-Ups'!$C$2:$G$32,E$1-2,0)</f>
        <v>Function_Simpl_04</v>
      </c>
      <c r="F1616" t="str">
        <f>VLOOKUP($C1616,'Look-Ups'!$C$2:$G$32,F$1-2,0)</f>
        <v>Segment_04</v>
      </c>
      <c r="G1616" t="str">
        <f>VLOOKUP($C1616,'Look-Ups'!$C$2:$G$32,G$1-2,0)</f>
        <v>Proc_Type_05</v>
      </c>
      <c r="H1616" t="s">
        <v>222</v>
      </c>
      <c r="I1616">
        <f t="shared" si="52"/>
        <v>2023</v>
      </c>
      <c r="J1616" t="s">
        <v>23</v>
      </c>
      <c r="K1616" s="103">
        <v>0</v>
      </c>
      <c r="L1616" s="78">
        <v>0</v>
      </c>
    </row>
    <row r="1617" spans="1:12" ht="12.5" customHeight="1" x14ac:dyDescent="0.25">
      <c r="A1617" t="str">
        <f t="shared" si="53"/>
        <v>Function_05Application_172023</v>
      </c>
      <c r="B1617">
        <v>1614</v>
      </c>
      <c r="C1617" t="s">
        <v>370</v>
      </c>
      <c r="D1617" t="str">
        <f>VLOOKUP($C1617,'Look-Ups'!$C$2:$G$32,D$1-2,0)</f>
        <v>Function_05</v>
      </c>
      <c r="E1617" t="str">
        <f>VLOOKUP($C1617,'Look-Ups'!$C$2:$G$32,E$1-2,0)</f>
        <v>Function_Simpl_04</v>
      </c>
      <c r="F1617" t="str">
        <f>VLOOKUP($C1617,'Look-Ups'!$C$2:$G$32,F$1-2,0)</f>
        <v>Segment_04</v>
      </c>
      <c r="G1617" t="str">
        <f>VLOOKUP($C1617,'Look-Ups'!$C$2:$G$32,G$1-2,0)</f>
        <v>Proc_Type_05</v>
      </c>
      <c r="H1617" t="s">
        <v>187</v>
      </c>
      <c r="I1617">
        <f t="shared" ref="I1617:I1680" si="54">I1262+1</f>
        <v>2023</v>
      </c>
      <c r="J1617" t="s">
        <v>23</v>
      </c>
      <c r="K1617" s="103">
        <v>0</v>
      </c>
      <c r="L1617" s="78">
        <v>0</v>
      </c>
    </row>
    <row r="1618" spans="1:12" ht="12.5" customHeight="1" x14ac:dyDescent="0.25">
      <c r="A1618" t="str">
        <f t="shared" si="53"/>
        <v>Function_05Application_172023</v>
      </c>
      <c r="B1618">
        <v>1615</v>
      </c>
      <c r="C1618" t="s">
        <v>370</v>
      </c>
      <c r="D1618" t="str">
        <f>VLOOKUP($C1618,'Look-Ups'!$C$2:$G$32,D$1-2,0)</f>
        <v>Function_05</v>
      </c>
      <c r="E1618" t="str">
        <f>VLOOKUP($C1618,'Look-Ups'!$C$2:$G$32,E$1-2,0)</f>
        <v>Function_Simpl_04</v>
      </c>
      <c r="F1618" t="str">
        <f>VLOOKUP($C1618,'Look-Ups'!$C$2:$G$32,F$1-2,0)</f>
        <v>Segment_04</v>
      </c>
      <c r="G1618" t="str">
        <f>VLOOKUP($C1618,'Look-Ups'!$C$2:$G$32,G$1-2,0)</f>
        <v>Proc_Type_05</v>
      </c>
      <c r="H1618" t="s">
        <v>156</v>
      </c>
      <c r="I1618">
        <f t="shared" si="54"/>
        <v>2023</v>
      </c>
      <c r="J1618" t="s">
        <v>23</v>
      </c>
      <c r="K1618" s="103">
        <v>0</v>
      </c>
      <c r="L1618" s="78">
        <v>0</v>
      </c>
    </row>
    <row r="1619" spans="1:12" ht="12.5" customHeight="1" x14ac:dyDescent="0.25">
      <c r="A1619" t="str">
        <f t="shared" si="53"/>
        <v>Function_05Application_172023</v>
      </c>
      <c r="B1619">
        <v>1616</v>
      </c>
      <c r="C1619" t="s">
        <v>370</v>
      </c>
      <c r="D1619" t="str">
        <f>VLOOKUP($C1619,'Look-Ups'!$C$2:$G$32,D$1-2,0)</f>
        <v>Function_05</v>
      </c>
      <c r="E1619" t="str">
        <f>VLOOKUP($C1619,'Look-Ups'!$C$2:$G$32,E$1-2,0)</f>
        <v>Function_Simpl_04</v>
      </c>
      <c r="F1619" t="str">
        <f>VLOOKUP($C1619,'Look-Ups'!$C$2:$G$32,F$1-2,0)</f>
        <v>Segment_04</v>
      </c>
      <c r="G1619" t="str">
        <f>VLOOKUP($C1619,'Look-Ups'!$C$2:$G$32,G$1-2,0)</f>
        <v>Proc_Type_05</v>
      </c>
      <c r="H1619" t="s">
        <v>238</v>
      </c>
      <c r="I1619">
        <f t="shared" si="54"/>
        <v>2023</v>
      </c>
      <c r="J1619" t="s">
        <v>23</v>
      </c>
      <c r="K1619" s="103">
        <v>0</v>
      </c>
      <c r="L1619" s="78">
        <v>0</v>
      </c>
    </row>
    <row r="1620" spans="1:12" ht="12.5" customHeight="1" x14ac:dyDescent="0.25">
      <c r="A1620" t="str">
        <f t="shared" si="53"/>
        <v>Function_05Application_172023</v>
      </c>
      <c r="B1620">
        <v>1617</v>
      </c>
      <c r="C1620" t="s">
        <v>370</v>
      </c>
      <c r="D1620" t="str">
        <f>VLOOKUP($C1620,'Look-Ups'!$C$2:$G$32,D$1-2,0)</f>
        <v>Function_05</v>
      </c>
      <c r="E1620" t="str">
        <f>VLOOKUP($C1620,'Look-Ups'!$C$2:$G$32,E$1-2,0)</f>
        <v>Function_Simpl_04</v>
      </c>
      <c r="F1620" t="str">
        <f>VLOOKUP($C1620,'Look-Ups'!$C$2:$G$32,F$1-2,0)</f>
        <v>Segment_04</v>
      </c>
      <c r="G1620" t="str">
        <f>VLOOKUP($C1620,'Look-Ups'!$C$2:$G$32,G$1-2,0)</f>
        <v>Proc_Type_05</v>
      </c>
      <c r="H1620" t="s">
        <v>182</v>
      </c>
      <c r="I1620">
        <f t="shared" si="54"/>
        <v>2023</v>
      </c>
      <c r="J1620" t="s">
        <v>23</v>
      </c>
      <c r="K1620" s="103">
        <v>0</v>
      </c>
      <c r="L1620" s="78">
        <v>0</v>
      </c>
    </row>
    <row r="1621" spans="1:12" ht="12.5" customHeight="1" x14ac:dyDescent="0.25">
      <c r="A1621" t="str">
        <f t="shared" si="53"/>
        <v>Function_05Application_172023</v>
      </c>
      <c r="B1621">
        <v>1618</v>
      </c>
      <c r="C1621" t="s">
        <v>370</v>
      </c>
      <c r="D1621" t="str">
        <f>VLOOKUP($C1621,'Look-Ups'!$C$2:$G$32,D$1-2,0)</f>
        <v>Function_05</v>
      </c>
      <c r="E1621" t="str">
        <f>VLOOKUP($C1621,'Look-Ups'!$C$2:$G$32,E$1-2,0)</f>
        <v>Function_Simpl_04</v>
      </c>
      <c r="F1621" t="str">
        <f>VLOOKUP($C1621,'Look-Ups'!$C$2:$G$32,F$1-2,0)</f>
        <v>Segment_04</v>
      </c>
      <c r="G1621" t="str">
        <f>VLOOKUP($C1621,'Look-Ups'!$C$2:$G$32,G$1-2,0)</f>
        <v>Proc_Type_05</v>
      </c>
      <c r="H1621" t="s">
        <v>195</v>
      </c>
      <c r="I1621">
        <f t="shared" si="54"/>
        <v>2023</v>
      </c>
      <c r="J1621" t="s">
        <v>23</v>
      </c>
      <c r="K1621" s="103">
        <v>0</v>
      </c>
      <c r="L1621" s="78">
        <v>0</v>
      </c>
    </row>
    <row r="1622" spans="1:12" ht="12.5" customHeight="1" x14ac:dyDescent="0.25">
      <c r="A1622" t="str">
        <f t="shared" si="53"/>
        <v>Function_05Application_172023</v>
      </c>
      <c r="B1622">
        <v>1619</v>
      </c>
      <c r="C1622" t="s">
        <v>370</v>
      </c>
      <c r="D1622" t="str">
        <f>VLOOKUP($C1622,'Look-Ups'!$C$2:$G$32,D$1-2,0)</f>
        <v>Function_05</v>
      </c>
      <c r="E1622" t="str">
        <f>VLOOKUP($C1622,'Look-Ups'!$C$2:$G$32,E$1-2,0)</f>
        <v>Function_Simpl_04</v>
      </c>
      <c r="F1622" t="str">
        <f>VLOOKUP($C1622,'Look-Ups'!$C$2:$G$32,F$1-2,0)</f>
        <v>Segment_04</v>
      </c>
      <c r="G1622" t="str">
        <f>VLOOKUP($C1622,'Look-Ups'!$C$2:$G$32,G$1-2,0)</f>
        <v>Proc_Type_05</v>
      </c>
      <c r="H1622" t="s">
        <v>244</v>
      </c>
      <c r="I1622">
        <f t="shared" si="54"/>
        <v>2023</v>
      </c>
      <c r="J1622" t="s">
        <v>23</v>
      </c>
      <c r="K1622" s="103">
        <v>1</v>
      </c>
      <c r="L1622" s="78" t="s">
        <v>107</v>
      </c>
    </row>
    <row r="1623" spans="1:12" ht="12.5" customHeight="1" x14ac:dyDescent="0.25">
      <c r="A1623" t="str">
        <f t="shared" si="53"/>
        <v>Function_06Application_182023</v>
      </c>
      <c r="B1623">
        <v>1620</v>
      </c>
      <c r="C1623" t="s">
        <v>371</v>
      </c>
      <c r="D1623" t="str">
        <f>VLOOKUP($C1623,'Look-Ups'!$C$2:$G$32,D$1-2,0)</f>
        <v>Function_06</v>
      </c>
      <c r="E1623" t="str">
        <f>VLOOKUP($C1623,'Look-Ups'!$C$2:$G$32,E$1-2,0)</f>
        <v>Function_Simpl_05</v>
      </c>
      <c r="F1623" t="str">
        <f>VLOOKUP($C1623,'Look-Ups'!$C$2:$G$32,F$1-2,0)</f>
        <v>Segment_05</v>
      </c>
      <c r="G1623" t="str">
        <f>VLOOKUP($C1623,'Look-Ups'!$C$2:$G$32,G$1-2,0)</f>
        <v>Proc_Type_01</v>
      </c>
      <c r="H1623" t="s">
        <v>215</v>
      </c>
      <c r="I1623">
        <f t="shared" si="54"/>
        <v>2023</v>
      </c>
      <c r="J1623" t="s">
        <v>23</v>
      </c>
      <c r="K1623" s="103">
        <v>0</v>
      </c>
      <c r="L1623" s="78">
        <v>0</v>
      </c>
    </row>
    <row r="1624" spans="1:12" ht="12.5" customHeight="1" x14ac:dyDescent="0.25">
      <c r="A1624" t="str">
        <f t="shared" si="53"/>
        <v>Function_06Application_182023</v>
      </c>
      <c r="B1624">
        <v>1621</v>
      </c>
      <c r="C1624" t="s">
        <v>371</v>
      </c>
      <c r="D1624" t="str">
        <f>VLOOKUP($C1624,'Look-Ups'!$C$2:$G$32,D$1-2,0)</f>
        <v>Function_06</v>
      </c>
      <c r="E1624" t="str">
        <f>VLOOKUP($C1624,'Look-Ups'!$C$2:$G$32,E$1-2,0)</f>
        <v>Function_Simpl_05</v>
      </c>
      <c r="F1624" t="str">
        <f>VLOOKUP($C1624,'Look-Ups'!$C$2:$G$32,F$1-2,0)</f>
        <v>Segment_05</v>
      </c>
      <c r="G1624" t="str">
        <f>VLOOKUP($C1624,'Look-Ups'!$C$2:$G$32,G$1-2,0)</f>
        <v>Proc_Type_01</v>
      </c>
      <c r="H1624" t="s">
        <v>222</v>
      </c>
      <c r="I1624">
        <f t="shared" si="54"/>
        <v>2023</v>
      </c>
      <c r="J1624" t="s">
        <v>23</v>
      </c>
      <c r="K1624" s="103">
        <v>0</v>
      </c>
      <c r="L1624" s="78">
        <v>0</v>
      </c>
    </row>
    <row r="1625" spans="1:12" ht="12.5" customHeight="1" x14ac:dyDescent="0.25">
      <c r="A1625" t="str">
        <f t="shared" si="53"/>
        <v>Function_06Application_182023</v>
      </c>
      <c r="B1625">
        <v>1622</v>
      </c>
      <c r="C1625" t="s">
        <v>371</v>
      </c>
      <c r="D1625" t="str">
        <f>VLOOKUP($C1625,'Look-Ups'!$C$2:$G$32,D$1-2,0)</f>
        <v>Function_06</v>
      </c>
      <c r="E1625" t="str">
        <f>VLOOKUP($C1625,'Look-Ups'!$C$2:$G$32,E$1-2,0)</f>
        <v>Function_Simpl_05</v>
      </c>
      <c r="F1625" t="str">
        <f>VLOOKUP($C1625,'Look-Ups'!$C$2:$G$32,F$1-2,0)</f>
        <v>Segment_05</v>
      </c>
      <c r="G1625" t="str">
        <f>VLOOKUP($C1625,'Look-Ups'!$C$2:$G$32,G$1-2,0)</f>
        <v>Proc_Type_01</v>
      </c>
      <c r="H1625" t="s">
        <v>219</v>
      </c>
      <c r="I1625">
        <f t="shared" si="54"/>
        <v>2023</v>
      </c>
      <c r="J1625" t="s">
        <v>23</v>
      </c>
      <c r="K1625" s="103">
        <v>0</v>
      </c>
      <c r="L1625" s="78">
        <v>0</v>
      </c>
    </row>
    <row r="1626" spans="1:12" ht="12.5" customHeight="1" x14ac:dyDescent="0.25">
      <c r="A1626" t="str">
        <f t="shared" si="53"/>
        <v>Function_06Application_182023</v>
      </c>
      <c r="B1626">
        <v>1623</v>
      </c>
      <c r="C1626" t="s">
        <v>371</v>
      </c>
      <c r="D1626" t="str">
        <f>VLOOKUP($C1626,'Look-Ups'!$C$2:$G$32,D$1-2,0)</f>
        <v>Function_06</v>
      </c>
      <c r="E1626" t="str">
        <f>VLOOKUP($C1626,'Look-Ups'!$C$2:$G$32,E$1-2,0)</f>
        <v>Function_Simpl_05</v>
      </c>
      <c r="F1626" t="str">
        <f>VLOOKUP($C1626,'Look-Ups'!$C$2:$G$32,F$1-2,0)</f>
        <v>Segment_05</v>
      </c>
      <c r="G1626" t="str">
        <f>VLOOKUP($C1626,'Look-Ups'!$C$2:$G$32,G$1-2,0)</f>
        <v>Proc_Type_01</v>
      </c>
      <c r="H1626" t="s">
        <v>217</v>
      </c>
      <c r="I1626">
        <f t="shared" si="54"/>
        <v>2023</v>
      </c>
      <c r="J1626" t="s">
        <v>23</v>
      </c>
      <c r="K1626" s="103">
        <v>0</v>
      </c>
      <c r="L1626" s="78">
        <v>0</v>
      </c>
    </row>
    <row r="1627" spans="1:12" ht="12.5" customHeight="1" x14ac:dyDescent="0.25">
      <c r="A1627" t="str">
        <f t="shared" si="53"/>
        <v>Function_06Application_182023</v>
      </c>
      <c r="B1627">
        <v>1624</v>
      </c>
      <c r="C1627" t="s">
        <v>371</v>
      </c>
      <c r="D1627" t="str">
        <f>VLOOKUP($C1627,'Look-Ups'!$C$2:$G$32,D$1-2,0)</f>
        <v>Function_06</v>
      </c>
      <c r="E1627" t="str">
        <f>VLOOKUP($C1627,'Look-Ups'!$C$2:$G$32,E$1-2,0)</f>
        <v>Function_Simpl_05</v>
      </c>
      <c r="F1627" t="str">
        <f>VLOOKUP($C1627,'Look-Ups'!$C$2:$G$32,F$1-2,0)</f>
        <v>Segment_05</v>
      </c>
      <c r="G1627" t="str">
        <f>VLOOKUP($C1627,'Look-Ups'!$C$2:$G$32,G$1-2,0)</f>
        <v>Proc_Type_01</v>
      </c>
      <c r="H1627" t="s">
        <v>209</v>
      </c>
      <c r="I1627">
        <f t="shared" si="54"/>
        <v>2023</v>
      </c>
      <c r="J1627" t="s">
        <v>23</v>
      </c>
      <c r="K1627" s="103">
        <v>0</v>
      </c>
      <c r="L1627" s="78">
        <v>0</v>
      </c>
    </row>
    <row r="1628" spans="1:12" ht="12.5" customHeight="1" x14ac:dyDescent="0.25">
      <c r="A1628" t="str">
        <f t="shared" si="53"/>
        <v>Function_06Application_182023</v>
      </c>
      <c r="B1628">
        <v>1625</v>
      </c>
      <c r="C1628" t="s">
        <v>371</v>
      </c>
      <c r="D1628" t="str">
        <f>VLOOKUP($C1628,'Look-Ups'!$C$2:$G$32,D$1-2,0)</f>
        <v>Function_06</v>
      </c>
      <c r="E1628" t="str">
        <f>VLOOKUP($C1628,'Look-Ups'!$C$2:$G$32,E$1-2,0)</f>
        <v>Function_Simpl_05</v>
      </c>
      <c r="F1628" t="str">
        <f>VLOOKUP($C1628,'Look-Ups'!$C$2:$G$32,F$1-2,0)</f>
        <v>Segment_05</v>
      </c>
      <c r="G1628" t="str">
        <f>VLOOKUP($C1628,'Look-Ups'!$C$2:$G$32,G$1-2,0)</f>
        <v>Proc_Type_01</v>
      </c>
      <c r="H1628" t="s">
        <v>201</v>
      </c>
      <c r="I1628">
        <f t="shared" si="54"/>
        <v>2023</v>
      </c>
      <c r="J1628" t="s">
        <v>23</v>
      </c>
      <c r="K1628" s="103">
        <v>0</v>
      </c>
      <c r="L1628" s="78">
        <v>0</v>
      </c>
    </row>
    <row r="1629" spans="1:12" ht="12.5" customHeight="1" x14ac:dyDescent="0.25">
      <c r="A1629" t="str">
        <f t="shared" si="53"/>
        <v>Function_06Application_182023</v>
      </c>
      <c r="B1629">
        <v>1626</v>
      </c>
      <c r="C1629" t="s">
        <v>371</v>
      </c>
      <c r="D1629" t="str">
        <f>VLOOKUP($C1629,'Look-Ups'!$C$2:$G$32,D$1-2,0)</f>
        <v>Function_06</v>
      </c>
      <c r="E1629" t="str">
        <f>VLOOKUP($C1629,'Look-Ups'!$C$2:$G$32,E$1-2,0)</f>
        <v>Function_Simpl_05</v>
      </c>
      <c r="F1629" t="str">
        <f>VLOOKUP($C1629,'Look-Ups'!$C$2:$G$32,F$1-2,0)</f>
        <v>Segment_05</v>
      </c>
      <c r="G1629" t="str">
        <f>VLOOKUP($C1629,'Look-Ups'!$C$2:$G$32,G$1-2,0)</f>
        <v>Proc_Type_01</v>
      </c>
      <c r="H1629" t="s">
        <v>187</v>
      </c>
      <c r="I1629">
        <f t="shared" si="54"/>
        <v>2023</v>
      </c>
      <c r="J1629" t="s">
        <v>23</v>
      </c>
      <c r="K1629" s="103">
        <v>0</v>
      </c>
      <c r="L1629" s="78">
        <v>0</v>
      </c>
    </row>
    <row r="1630" spans="1:12" ht="12.5" customHeight="1" x14ac:dyDescent="0.25">
      <c r="A1630" t="str">
        <f t="shared" si="53"/>
        <v>Function_06Application_182023</v>
      </c>
      <c r="B1630">
        <v>1627</v>
      </c>
      <c r="C1630" t="s">
        <v>371</v>
      </c>
      <c r="D1630" t="str">
        <f>VLOOKUP($C1630,'Look-Ups'!$C$2:$G$32,D$1-2,0)</f>
        <v>Function_06</v>
      </c>
      <c r="E1630" t="str">
        <f>VLOOKUP($C1630,'Look-Ups'!$C$2:$G$32,E$1-2,0)</f>
        <v>Function_Simpl_05</v>
      </c>
      <c r="F1630" t="str">
        <f>VLOOKUP($C1630,'Look-Ups'!$C$2:$G$32,F$1-2,0)</f>
        <v>Segment_05</v>
      </c>
      <c r="G1630" t="str">
        <f>VLOOKUP($C1630,'Look-Ups'!$C$2:$G$32,G$1-2,0)</f>
        <v>Proc_Type_01</v>
      </c>
      <c r="H1630" t="s">
        <v>221</v>
      </c>
      <c r="I1630">
        <f t="shared" si="54"/>
        <v>2023</v>
      </c>
      <c r="J1630" t="s">
        <v>23</v>
      </c>
      <c r="K1630" s="103">
        <v>0</v>
      </c>
      <c r="L1630" s="78">
        <v>0</v>
      </c>
    </row>
    <row r="1631" spans="1:12" ht="12.5" customHeight="1" x14ac:dyDescent="0.25">
      <c r="A1631" t="str">
        <f t="shared" si="53"/>
        <v>Function_06Application_182023</v>
      </c>
      <c r="B1631">
        <v>1628</v>
      </c>
      <c r="C1631" t="s">
        <v>371</v>
      </c>
      <c r="D1631" t="str">
        <f>VLOOKUP($C1631,'Look-Ups'!$C$2:$G$32,D$1-2,0)</f>
        <v>Function_06</v>
      </c>
      <c r="E1631" t="str">
        <f>VLOOKUP($C1631,'Look-Ups'!$C$2:$G$32,E$1-2,0)</f>
        <v>Function_Simpl_05</v>
      </c>
      <c r="F1631" t="str">
        <f>VLOOKUP($C1631,'Look-Ups'!$C$2:$G$32,F$1-2,0)</f>
        <v>Segment_05</v>
      </c>
      <c r="G1631" t="str">
        <f>VLOOKUP($C1631,'Look-Ups'!$C$2:$G$32,G$1-2,0)</f>
        <v>Proc_Type_01</v>
      </c>
      <c r="H1631" t="s">
        <v>225</v>
      </c>
      <c r="I1631">
        <f t="shared" si="54"/>
        <v>2023</v>
      </c>
      <c r="J1631" t="s">
        <v>23</v>
      </c>
      <c r="K1631" s="103">
        <v>0</v>
      </c>
      <c r="L1631" s="78">
        <v>0</v>
      </c>
    </row>
    <row r="1632" spans="1:12" ht="12.5" customHeight="1" x14ac:dyDescent="0.25">
      <c r="A1632" t="str">
        <f t="shared" si="53"/>
        <v>Function_06Application_182023</v>
      </c>
      <c r="B1632">
        <v>1629</v>
      </c>
      <c r="C1632" t="s">
        <v>371</v>
      </c>
      <c r="D1632" t="str">
        <f>VLOOKUP($C1632,'Look-Ups'!$C$2:$G$32,D$1-2,0)</f>
        <v>Function_06</v>
      </c>
      <c r="E1632" t="str">
        <f>VLOOKUP($C1632,'Look-Ups'!$C$2:$G$32,E$1-2,0)</f>
        <v>Function_Simpl_05</v>
      </c>
      <c r="F1632" t="str">
        <f>VLOOKUP($C1632,'Look-Ups'!$C$2:$G$32,F$1-2,0)</f>
        <v>Segment_05</v>
      </c>
      <c r="G1632" t="str">
        <f>VLOOKUP($C1632,'Look-Ups'!$C$2:$G$32,G$1-2,0)</f>
        <v>Proc_Type_01</v>
      </c>
      <c r="H1632" t="s">
        <v>236</v>
      </c>
      <c r="I1632">
        <f t="shared" si="54"/>
        <v>2023</v>
      </c>
      <c r="J1632" t="s">
        <v>23</v>
      </c>
      <c r="K1632" s="103">
        <v>0</v>
      </c>
      <c r="L1632" s="78">
        <v>0</v>
      </c>
    </row>
    <row r="1633" spans="1:12" ht="12.5" customHeight="1" x14ac:dyDescent="0.25">
      <c r="A1633" t="str">
        <f t="shared" si="53"/>
        <v>Function_06Application_182023</v>
      </c>
      <c r="B1633">
        <v>1630</v>
      </c>
      <c r="C1633" t="s">
        <v>371</v>
      </c>
      <c r="D1633" t="str">
        <f>VLOOKUP($C1633,'Look-Ups'!$C$2:$G$32,D$1-2,0)</f>
        <v>Function_06</v>
      </c>
      <c r="E1633" t="str">
        <f>VLOOKUP($C1633,'Look-Ups'!$C$2:$G$32,E$1-2,0)</f>
        <v>Function_Simpl_05</v>
      </c>
      <c r="F1633" t="str">
        <f>VLOOKUP($C1633,'Look-Ups'!$C$2:$G$32,F$1-2,0)</f>
        <v>Segment_05</v>
      </c>
      <c r="G1633" t="str">
        <f>VLOOKUP($C1633,'Look-Ups'!$C$2:$G$32,G$1-2,0)</f>
        <v>Proc_Type_01</v>
      </c>
      <c r="H1633" t="s">
        <v>156</v>
      </c>
      <c r="I1633">
        <f t="shared" si="54"/>
        <v>2023</v>
      </c>
      <c r="J1633" t="s">
        <v>23</v>
      </c>
      <c r="K1633" s="103">
        <v>0</v>
      </c>
      <c r="L1633" s="78">
        <v>0</v>
      </c>
    </row>
    <row r="1634" spans="1:12" ht="12.5" customHeight="1" x14ac:dyDescent="0.25">
      <c r="A1634" t="str">
        <f t="shared" si="53"/>
        <v>Function_06Application_182023</v>
      </c>
      <c r="B1634">
        <v>1631</v>
      </c>
      <c r="C1634" t="s">
        <v>371</v>
      </c>
      <c r="D1634" t="str">
        <f>VLOOKUP($C1634,'Look-Ups'!$C$2:$G$32,D$1-2,0)</f>
        <v>Function_06</v>
      </c>
      <c r="E1634" t="str">
        <f>VLOOKUP($C1634,'Look-Ups'!$C$2:$G$32,E$1-2,0)</f>
        <v>Function_Simpl_05</v>
      </c>
      <c r="F1634" t="str">
        <f>VLOOKUP($C1634,'Look-Ups'!$C$2:$G$32,F$1-2,0)</f>
        <v>Segment_05</v>
      </c>
      <c r="G1634" t="str">
        <f>VLOOKUP($C1634,'Look-Ups'!$C$2:$G$32,G$1-2,0)</f>
        <v>Proc_Type_01</v>
      </c>
      <c r="H1634" t="s">
        <v>163</v>
      </c>
      <c r="I1634">
        <f t="shared" si="54"/>
        <v>2023</v>
      </c>
      <c r="J1634" t="s">
        <v>23</v>
      </c>
      <c r="K1634" s="103">
        <v>0</v>
      </c>
      <c r="L1634" s="78">
        <v>0</v>
      </c>
    </row>
    <row r="1635" spans="1:12" ht="12.5" customHeight="1" x14ac:dyDescent="0.25">
      <c r="A1635" t="str">
        <f t="shared" si="53"/>
        <v>Function_06Application_182023</v>
      </c>
      <c r="B1635">
        <v>1632</v>
      </c>
      <c r="C1635" t="s">
        <v>371</v>
      </c>
      <c r="D1635" t="str">
        <f>VLOOKUP($C1635,'Look-Ups'!$C$2:$G$32,D$1-2,0)</f>
        <v>Function_06</v>
      </c>
      <c r="E1635" t="str">
        <f>VLOOKUP($C1635,'Look-Ups'!$C$2:$G$32,E$1-2,0)</f>
        <v>Function_Simpl_05</v>
      </c>
      <c r="F1635" t="str">
        <f>VLOOKUP($C1635,'Look-Ups'!$C$2:$G$32,F$1-2,0)</f>
        <v>Segment_05</v>
      </c>
      <c r="G1635" t="str">
        <f>VLOOKUP($C1635,'Look-Ups'!$C$2:$G$32,G$1-2,0)</f>
        <v>Proc_Type_01</v>
      </c>
      <c r="H1635" t="s">
        <v>184</v>
      </c>
      <c r="I1635">
        <f t="shared" si="54"/>
        <v>2023</v>
      </c>
      <c r="J1635" t="s">
        <v>23</v>
      </c>
      <c r="K1635" s="103">
        <v>0</v>
      </c>
      <c r="L1635" s="78">
        <v>0</v>
      </c>
    </row>
    <row r="1636" spans="1:12" ht="12.5" customHeight="1" x14ac:dyDescent="0.25">
      <c r="A1636" t="str">
        <f t="shared" si="53"/>
        <v>Function_06Application_182023</v>
      </c>
      <c r="B1636">
        <v>1633</v>
      </c>
      <c r="C1636" t="s">
        <v>371</v>
      </c>
      <c r="D1636" t="str">
        <f>VLOOKUP($C1636,'Look-Ups'!$C$2:$G$32,D$1-2,0)</f>
        <v>Function_06</v>
      </c>
      <c r="E1636" t="str">
        <f>VLOOKUP($C1636,'Look-Ups'!$C$2:$G$32,E$1-2,0)</f>
        <v>Function_Simpl_05</v>
      </c>
      <c r="F1636" t="str">
        <f>VLOOKUP($C1636,'Look-Ups'!$C$2:$G$32,F$1-2,0)</f>
        <v>Segment_05</v>
      </c>
      <c r="G1636" t="str">
        <f>VLOOKUP($C1636,'Look-Ups'!$C$2:$G$32,G$1-2,0)</f>
        <v>Proc_Type_01</v>
      </c>
      <c r="H1636" t="s">
        <v>188</v>
      </c>
      <c r="I1636">
        <f t="shared" si="54"/>
        <v>2023</v>
      </c>
      <c r="J1636" t="s">
        <v>23</v>
      </c>
      <c r="K1636" s="103">
        <v>0</v>
      </c>
      <c r="L1636" s="78">
        <v>0</v>
      </c>
    </row>
    <row r="1637" spans="1:12" ht="12.5" customHeight="1" x14ac:dyDescent="0.25">
      <c r="A1637" t="str">
        <f t="shared" si="53"/>
        <v>Function_06Application_182023</v>
      </c>
      <c r="B1637">
        <v>1634</v>
      </c>
      <c r="C1637" t="s">
        <v>371</v>
      </c>
      <c r="D1637" t="str">
        <f>VLOOKUP($C1637,'Look-Ups'!$C$2:$G$32,D$1-2,0)</f>
        <v>Function_06</v>
      </c>
      <c r="E1637" t="str">
        <f>VLOOKUP($C1637,'Look-Ups'!$C$2:$G$32,E$1-2,0)</f>
        <v>Function_Simpl_05</v>
      </c>
      <c r="F1637" t="str">
        <f>VLOOKUP($C1637,'Look-Ups'!$C$2:$G$32,F$1-2,0)</f>
        <v>Segment_05</v>
      </c>
      <c r="G1637" t="str">
        <f>VLOOKUP($C1637,'Look-Ups'!$C$2:$G$32,G$1-2,0)</f>
        <v>Proc_Type_01</v>
      </c>
      <c r="H1637" t="s">
        <v>203</v>
      </c>
      <c r="I1637">
        <f t="shared" si="54"/>
        <v>2023</v>
      </c>
      <c r="J1637" t="s">
        <v>23</v>
      </c>
      <c r="K1637" s="103">
        <v>0</v>
      </c>
      <c r="L1637" s="78">
        <v>0</v>
      </c>
    </row>
    <row r="1638" spans="1:12" ht="12.5" customHeight="1" x14ac:dyDescent="0.25">
      <c r="A1638" t="str">
        <f t="shared" si="53"/>
        <v>Function_06Application_182023</v>
      </c>
      <c r="B1638">
        <v>1635</v>
      </c>
      <c r="C1638" t="s">
        <v>371</v>
      </c>
      <c r="D1638" t="str">
        <f>VLOOKUP($C1638,'Look-Ups'!$C$2:$G$32,D$1-2,0)</f>
        <v>Function_06</v>
      </c>
      <c r="E1638" t="str">
        <f>VLOOKUP($C1638,'Look-Ups'!$C$2:$G$32,E$1-2,0)</f>
        <v>Function_Simpl_05</v>
      </c>
      <c r="F1638" t="str">
        <f>VLOOKUP($C1638,'Look-Ups'!$C$2:$G$32,F$1-2,0)</f>
        <v>Segment_05</v>
      </c>
      <c r="G1638" t="str">
        <f>VLOOKUP($C1638,'Look-Ups'!$C$2:$G$32,G$1-2,0)</f>
        <v>Proc_Type_01</v>
      </c>
      <c r="H1638" t="s">
        <v>211</v>
      </c>
      <c r="I1638">
        <f t="shared" si="54"/>
        <v>2023</v>
      </c>
      <c r="J1638" t="s">
        <v>23</v>
      </c>
      <c r="K1638" s="103">
        <v>0</v>
      </c>
      <c r="L1638" s="78">
        <v>0</v>
      </c>
    </row>
    <row r="1639" spans="1:12" ht="12.5" customHeight="1" x14ac:dyDescent="0.25">
      <c r="A1639" t="str">
        <f t="shared" si="53"/>
        <v>Function_06Application_182023</v>
      </c>
      <c r="B1639">
        <v>1636</v>
      </c>
      <c r="C1639" t="s">
        <v>371</v>
      </c>
      <c r="D1639" t="str">
        <f>VLOOKUP($C1639,'Look-Ups'!$C$2:$G$32,D$1-2,0)</f>
        <v>Function_06</v>
      </c>
      <c r="E1639" t="str">
        <f>VLOOKUP($C1639,'Look-Ups'!$C$2:$G$32,E$1-2,0)</f>
        <v>Function_Simpl_05</v>
      </c>
      <c r="F1639" t="str">
        <f>VLOOKUP($C1639,'Look-Ups'!$C$2:$G$32,F$1-2,0)</f>
        <v>Segment_05</v>
      </c>
      <c r="G1639" t="str">
        <f>VLOOKUP($C1639,'Look-Ups'!$C$2:$G$32,G$1-2,0)</f>
        <v>Proc_Type_01</v>
      </c>
      <c r="H1639" t="s">
        <v>242</v>
      </c>
      <c r="I1639">
        <f t="shared" si="54"/>
        <v>2023</v>
      </c>
      <c r="J1639" t="s">
        <v>23</v>
      </c>
      <c r="K1639" s="103">
        <v>0</v>
      </c>
      <c r="L1639" s="78">
        <v>0</v>
      </c>
    </row>
    <row r="1640" spans="1:12" ht="12.5" customHeight="1" x14ac:dyDescent="0.25">
      <c r="A1640" t="str">
        <f t="shared" si="53"/>
        <v>Function_06Application_182023</v>
      </c>
      <c r="B1640">
        <v>1637</v>
      </c>
      <c r="C1640" t="s">
        <v>371</v>
      </c>
      <c r="D1640" t="str">
        <f>VLOOKUP($C1640,'Look-Ups'!$C$2:$G$32,D$1-2,0)</f>
        <v>Function_06</v>
      </c>
      <c r="E1640" t="str">
        <f>VLOOKUP($C1640,'Look-Ups'!$C$2:$G$32,E$1-2,0)</f>
        <v>Function_Simpl_05</v>
      </c>
      <c r="F1640" t="str">
        <f>VLOOKUP($C1640,'Look-Ups'!$C$2:$G$32,F$1-2,0)</f>
        <v>Segment_05</v>
      </c>
      <c r="G1640" t="str">
        <f>VLOOKUP($C1640,'Look-Ups'!$C$2:$G$32,G$1-2,0)</f>
        <v>Proc_Type_01</v>
      </c>
      <c r="H1640" t="s">
        <v>220</v>
      </c>
      <c r="I1640">
        <f t="shared" si="54"/>
        <v>2023</v>
      </c>
      <c r="J1640" t="s">
        <v>23</v>
      </c>
      <c r="K1640" s="103">
        <v>0</v>
      </c>
      <c r="L1640" s="78">
        <v>0</v>
      </c>
    </row>
    <row r="1641" spans="1:12" ht="12.5" customHeight="1" x14ac:dyDescent="0.25">
      <c r="A1641" t="str">
        <f t="shared" si="53"/>
        <v>Function_06Application_182023</v>
      </c>
      <c r="B1641">
        <v>1638</v>
      </c>
      <c r="C1641" t="s">
        <v>371</v>
      </c>
      <c r="D1641" t="str">
        <f>VLOOKUP($C1641,'Look-Ups'!$C$2:$G$32,D$1-2,0)</f>
        <v>Function_06</v>
      </c>
      <c r="E1641" t="str">
        <f>VLOOKUP($C1641,'Look-Ups'!$C$2:$G$32,E$1-2,0)</f>
        <v>Function_Simpl_05</v>
      </c>
      <c r="F1641" t="str">
        <f>VLOOKUP($C1641,'Look-Ups'!$C$2:$G$32,F$1-2,0)</f>
        <v>Segment_05</v>
      </c>
      <c r="G1641" t="str">
        <f>VLOOKUP($C1641,'Look-Ups'!$C$2:$G$32,G$1-2,0)</f>
        <v>Proc_Type_01</v>
      </c>
      <c r="H1641" t="s">
        <v>182</v>
      </c>
      <c r="I1641">
        <f t="shared" si="54"/>
        <v>2023</v>
      </c>
      <c r="J1641" t="s">
        <v>23</v>
      </c>
      <c r="K1641" s="103">
        <v>0</v>
      </c>
      <c r="L1641" s="78">
        <v>0</v>
      </c>
    </row>
    <row r="1642" spans="1:12" ht="12.5" customHeight="1" x14ac:dyDescent="0.25">
      <c r="A1642" t="str">
        <f t="shared" si="53"/>
        <v>Function_06Application_182023</v>
      </c>
      <c r="B1642">
        <v>1639</v>
      </c>
      <c r="C1642" t="s">
        <v>371</v>
      </c>
      <c r="D1642" t="str">
        <f>VLOOKUP($C1642,'Look-Ups'!$C$2:$G$32,D$1-2,0)</f>
        <v>Function_06</v>
      </c>
      <c r="E1642" t="str">
        <f>VLOOKUP($C1642,'Look-Ups'!$C$2:$G$32,E$1-2,0)</f>
        <v>Function_Simpl_05</v>
      </c>
      <c r="F1642" t="str">
        <f>VLOOKUP($C1642,'Look-Ups'!$C$2:$G$32,F$1-2,0)</f>
        <v>Segment_05</v>
      </c>
      <c r="G1642" t="str">
        <f>VLOOKUP($C1642,'Look-Ups'!$C$2:$G$32,G$1-2,0)</f>
        <v>Proc_Type_01</v>
      </c>
      <c r="H1642" t="s">
        <v>173</v>
      </c>
      <c r="I1642">
        <f t="shared" si="54"/>
        <v>2023</v>
      </c>
      <c r="J1642" t="s">
        <v>23</v>
      </c>
      <c r="K1642" s="103">
        <v>0</v>
      </c>
      <c r="L1642" s="78">
        <v>0</v>
      </c>
    </row>
    <row r="1643" spans="1:12" ht="12.5" customHeight="1" x14ac:dyDescent="0.25">
      <c r="A1643" t="str">
        <f t="shared" si="53"/>
        <v>Function_06Application_182023</v>
      </c>
      <c r="B1643">
        <v>1640</v>
      </c>
      <c r="C1643" t="s">
        <v>371</v>
      </c>
      <c r="D1643" t="str">
        <f>VLOOKUP($C1643,'Look-Ups'!$C$2:$G$32,D$1-2,0)</f>
        <v>Function_06</v>
      </c>
      <c r="E1643" t="str">
        <f>VLOOKUP($C1643,'Look-Ups'!$C$2:$G$32,E$1-2,0)</f>
        <v>Function_Simpl_05</v>
      </c>
      <c r="F1643" t="str">
        <f>VLOOKUP($C1643,'Look-Ups'!$C$2:$G$32,F$1-2,0)</f>
        <v>Segment_05</v>
      </c>
      <c r="G1643" t="str">
        <f>VLOOKUP($C1643,'Look-Ups'!$C$2:$G$32,G$1-2,0)</f>
        <v>Proc_Type_01</v>
      </c>
      <c r="H1643" t="s">
        <v>174</v>
      </c>
      <c r="I1643">
        <f t="shared" si="54"/>
        <v>2023</v>
      </c>
      <c r="J1643" t="s">
        <v>23</v>
      </c>
      <c r="K1643" s="103">
        <v>0</v>
      </c>
      <c r="L1643" s="78">
        <v>0</v>
      </c>
    </row>
    <row r="1644" spans="1:12" ht="12.5" customHeight="1" x14ac:dyDescent="0.25">
      <c r="A1644" t="str">
        <f t="shared" si="53"/>
        <v>Function_06Application_182023</v>
      </c>
      <c r="B1644">
        <v>1641</v>
      </c>
      <c r="C1644" t="s">
        <v>371</v>
      </c>
      <c r="D1644" t="str">
        <f>VLOOKUP($C1644,'Look-Ups'!$C$2:$G$32,D$1-2,0)</f>
        <v>Function_06</v>
      </c>
      <c r="E1644" t="str">
        <f>VLOOKUP($C1644,'Look-Ups'!$C$2:$G$32,E$1-2,0)</f>
        <v>Function_Simpl_05</v>
      </c>
      <c r="F1644" t="str">
        <f>VLOOKUP($C1644,'Look-Ups'!$C$2:$G$32,F$1-2,0)</f>
        <v>Segment_05</v>
      </c>
      <c r="G1644" t="str">
        <f>VLOOKUP($C1644,'Look-Ups'!$C$2:$G$32,G$1-2,0)</f>
        <v>Proc_Type_01</v>
      </c>
      <c r="H1644" t="s">
        <v>183</v>
      </c>
      <c r="I1644">
        <f t="shared" si="54"/>
        <v>2023</v>
      </c>
      <c r="J1644" t="s">
        <v>23</v>
      </c>
      <c r="K1644" s="103">
        <v>0</v>
      </c>
      <c r="L1644" s="78">
        <v>0</v>
      </c>
    </row>
    <row r="1645" spans="1:12" ht="12.5" customHeight="1" x14ac:dyDescent="0.25">
      <c r="A1645" t="str">
        <f t="shared" si="53"/>
        <v>Function_06Application_182023</v>
      </c>
      <c r="B1645">
        <v>1642</v>
      </c>
      <c r="C1645" t="s">
        <v>371</v>
      </c>
      <c r="D1645" t="str">
        <f>VLOOKUP($C1645,'Look-Ups'!$C$2:$G$32,D$1-2,0)</f>
        <v>Function_06</v>
      </c>
      <c r="E1645" t="str">
        <f>VLOOKUP($C1645,'Look-Ups'!$C$2:$G$32,E$1-2,0)</f>
        <v>Function_Simpl_05</v>
      </c>
      <c r="F1645" t="str">
        <f>VLOOKUP($C1645,'Look-Ups'!$C$2:$G$32,F$1-2,0)</f>
        <v>Segment_05</v>
      </c>
      <c r="G1645" t="str">
        <f>VLOOKUP($C1645,'Look-Ups'!$C$2:$G$32,G$1-2,0)</f>
        <v>Proc_Type_01</v>
      </c>
      <c r="H1645" t="s">
        <v>185</v>
      </c>
      <c r="I1645">
        <f t="shared" si="54"/>
        <v>2023</v>
      </c>
      <c r="J1645" t="s">
        <v>23</v>
      </c>
      <c r="K1645" s="103">
        <v>0</v>
      </c>
      <c r="L1645" s="78">
        <v>0</v>
      </c>
    </row>
    <row r="1646" spans="1:12" ht="12.5" customHeight="1" x14ac:dyDescent="0.25">
      <c r="A1646" t="str">
        <f t="shared" si="53"/>
        <v>Function_06Application_182023</v>
      </c>
      <c r="B1646">
        <v>1643</v>
      </c>
      <c r="C1646" t="s">
        <v>371</v>
      </c>
      <c r="D1646" t="str">
        <f>VLOOKUP($C1646,'Look-Ups'!$C$2:$G$32,D$1-2,0)</f>
        <v>Function_06</v>
      </c>
      <c r="E1646" t="str">
        <f>VLOOKUP($C1646,'Look-Ups'!$C$2:$G$32,E$1-2,0)</f>
        <v>Function_Simpl_05</v>
      </c>
      <c r="F1646" t="str">
        <f>VLOOKUP($C1646,'Look-Ups'!$C$2:$G$32,F$1-2,0)</f>
        <v>Segment_05</v>
      </c>
      <c r="G1646" t="str">
        <f>VLOOKUP($C1646,'Look-Ups'!$C$2:$G$32,G$1-2,0)</f>
        <v>Proc_Type_01</v>
      </c>
      <c r="H1646" t="s">
        <v>244</v>
      </c>
      <c r="I1646">
        <f t="shared" si="54"/>
        <v>2023</v>
      </c>
      <c r="J1646" t="s">
        <v>23</v>
      </c>
      <c r="K1646" s="103">
        <v>1</v>
      </c>
      <c r="L1646" s="78" t="s">
        <v>107</v>
      </c>
    </row>
    <row r="1647" spans="1:12" ht="12.5" customHeight="1" x14ac:dyDescent="0.25">
      <c r="A1647" t="str">
        <f t="shared" si="53"/>
        <v>Function_07Application_192023</v>
      </c>
      <c r="B1647">
        <v>1644</v>
      </c>
      <c r="C1647" t="s">
        <v>372</v>
      </c>
      <c r="D1647" t="str">
        <f>VLOOKUP($C1647,'Look-Ups'!$C$2:$G$32,D$1-2,0)</f>
        <v>Function_07</v>
      </c>
      <c r="E1647" t="str">
        <f>VLOOKUP($C1647,'Look-Ups'!$C$2:$G$32,E$1-2,0)</f>
        <v>Function_Simpl_06</v>
      </c>
      <c r="F1647" t="str">
        <f>VLOOKUP($C1647,'Look-Ups'!$C$2:$G$32,F$1-2,0)</f>
        <v>Segment_04</v>
      </c>
      <c r="G1647" t="str">
        <f>VLOOKUP($C1647,'Look-Ups'!$C$2:$G$32,G$1-2,0)</f>
        <v>Proc_Type_05</v>
      </c>
      <c r="H1647" t="s">
        <v>171</v>
      </c>
      <c r="I1647">
        <f t="shared" si="54"/>
        <v>2023</v>
      </c>
      <c r="J1647" t="s">
        <v>23</v>
      </c>
      <c r="K1647" s="103">
        <v>0</v>
      </c>
      <c r="L1647" s="78">
        <v>0</v>
      </c>
    </row>
    <row r="1648" spans="1:12" ht="12.5" customHeight="1" x14ac:dyDescent="0.25">
      <c r="A1648" t="str">
        <f t="shared" si="53"/>
        <v>Function_07Application_192023</v>
      </c>
      <c r="B1648">
        <v>1645</v>
      </c>
      <c r="C1648" t="s">
        <v>372</v>
      </c>
      <c r="D1648" t="str">
        <f>VLOOKUP($C1648,'Look-Ups'!$C$2:$G$32,D$1-2,0)</f>
        <v>Function_07</v>
      </c>
      <c r="E1648" t="str">
        <f>VLOOKUP($C1648,'Look-Ups'!$C$2:$G$32,E$1-2,0)</f>
        <v>Function_Simpl_06</v>
      </c>
      <c r="F1648" t="str">
        <f>VLOOKUP($C1648,'Look-Ups'!$C$2:$G$32,F$1-2,0)</f>
        <v>Segment_04</v>
      </c>
      <c r="G1648" t="str">
        <f>VLOOKUP($C1648,'Look-Ups'!$C$2:$G$32,G$1-2,0)</f>
        <v>Proc_Type_05</v>
      </c>
      <c r="H1648" t="s">
        <v>219</v>
      </c>
      <c r="I1648">
        <f t="shared" si="54"/>
        <v>2023</v>
      </c>
      <c r="J1648" t="s">
        <v>23</v>
      </c>
      <c r="K1648" s="103">
        <v>0</v>
      </c>
      <c r="L1648" s="78">
        <v>0</v>
      </c>
    </row>
    <row r="1649" spans="1:12" ht="12.5" customHeight="1" x14ac:dyDescent="0.25">
      <c r="A1649" t="str">
        <f t="shared" si="53"/>
        <v>Function_07Application_192023</v>
      </c>
      <c r="B1649">
        <v>1646</v>
      </c>
      <c r="C1649" t="s">
        <v>372</v>
      </c>
      <c r="D1649" t="str">
        <f>VLOOKUP($C1649,'Look-Ups'!$C$2:$G$32,D$1-2,0)</f>
        <v>Function_07</v>
      </c>
      <c r="E1649" t="str">
        <f>VLOOKUP($C1649,'Look-Ups'!$C$2:$G$32,E$1-2,0)</f>
        <v>Function_Simpl_06</v>
      </c>
      <c r="F1649" t="str">
        <f>VLOOKUP($C1649,'Look-Ups'!$C$2:$G$32,F$1-2,0)</f>
        <v>Segment_04</v>
      </c>
      <c r="G1649" t="str">
        <f>VLOOKUP($C1649,'Look-Ups'!$C$2:$G$32,G$1-2,0)</f>
        <v>Proc_Type_05</v>
      </c>
      <c r="H1649" t="s">
        <v>156</v>
      </c>
      <c r="I1649">
        <f t="shared" si="54"/>
        <v>2023</v>
      </c>
      <c r="J1649" t="s">
        <v>23</v>
      </c>
      <c r="K1649" s="103">
        <v>0</v>
      </c>
      <c r="L1649" s="78">
        <v>0</v>
      </c>
    </row>
    <row r="1650" spans="1:12" ht="12.5" customHeight="1" x14ac:dyDescent="0.25">
      <c r="A1650" t="str">
        <f t="shared" si="53"/>
        <v>Function_07Application_192023</v>
      </c>
      <c r="B1650">
        <v>1647</v>
      </c>
      <c r="C1650" t="s">
        <v>372</v>
      </c>
      <c r="D1650" t="str">
        <f>VLOOKUP($C1650,'Look-Ups'!$C$2:$G$32,D$1-2,0)</f>
        <v>Function_07</v>
      </c>
      <c r="E1650" t="str">
        <f>VLOOKUP($C1650,'Look-Ups'!$C$2:$G$32,E$1-2,0)</f>
        <v>Function_Simpl_06</v>
      </c>
      <c r="F1650" t="str">
        <f>VLOOKUP($C1650,'Look-Ups'!$C$2:$G$32,F$1-2,0)</f>
        <v>Segment_04</v>
      </c>
      <c r="G1650" t="str">
        <f>VLOOKUP($C1650,'Look-Ups'!$C$2:$G$32,G$1-2,0)</f>
        <v>Proc_Type_05</v>
      </c>
      <c r="H1650" t="s">
        <v>187</v>
      </c>
      <c r="I1650">
        <f t="shared" si="54"/>
        <v>2023</v>
      </c>
      <c r="J1650" t="s">
        <v>23</v>
      </c>
      <c r="K1650" s="103">
        <v>0</v>
      </c>
      <c r="L1650" s="78">
        <v>0</v>
      </c>
    </row>
    <row r="1651" spans="1:12" ht="12.5" customHeight="1" x14ac:dyDescent="0.25">
      <c r="A1651" t="str">
        <f t="shared" si="53"/>
        <v>Function_07Application_192023</v>
      </c>
      <c r="B1651">
        <v>1648</v>
      </c>
      <c r="C1651" t="s">
        <v>372</v>
      </c>
      <c r="D1651" t="str">
        <f>VLOOKUP($C1651,'Look-Ups'!$C$2:$G$32,D$1-2,0)</f>
        <v>Function_07</v>
      </c>
      <c r="E1651" t="str">
        <f>VLOOKUP($C1651,'Look-Ups'!$C$2:$G$32,E$1-2,0)</f>
        <v>Function_Simpl_06</v>
      </c>
      <c r="F1651" t="str">
        <f>VLOOKUP($C1651,'Look-Ups'!$C$2:$G$32,F$1-2,0)</f>
        <v>Segment_04</v>
      </c>
      <c r="G1651" t="str">
        <f>VLOOKUP($C1651,'Look-Ups'!$C$2:$G$32,G$1-2,0)</f>
        <v>Proc_Type_05</v>
      </c>
      <c r="H1651" t="s">
        <v>209</v>
      </c>
      <c r="I1651">
        <f t="shared" si="54"/>
        <v>2023</v>
      </c>
      <c r="J1651" t="s">
        <v>23</v>
      </c>
      <c r="K1651" s="103">
        <v>0</v>
      </c>
      <c r="L1651" s="78">
        <v>0</v>
      </c>
    </row>
    <row r="1652" spans="1:12" ht="12.5" customHeight="1" x14ac:dyDescent="0.25">
      <c r="A1652" t="str">
        <f t="shared" si="53"/>
        <v>Function_07Application_192023</v>
      </c>
      <c r="B1652">
        <v>1649</v>
      </c>
      <c r="C1652" t="s">
        <v>372</v>
      </c>
      <c r="D1652" t="str">
        <f>VLOOKUP($C1652,'Look-Ups'!$C$2:$G$32,D$1-2,0)</f>
        <v>Function_07</v>
      </c>
      <c r="E1652" t="str">
        <f>VLOOKUP($C1652,'Look-Ups'!$C$2:$G$32,E$1-2,0)</f>
        <v>Function_Simpl_06</v>
      </c>
      <c r="F1652" t="str">
        <f>VLOOKUP($C1652,'Look-Ups'!$C$2:$G$32,F$1-2,0)</f>
        <v>Segment_04</v>
      </c>
      <c r="G1652" t="str">
        <f>VLOOKUP($C1652,'Look-Ups'!$C$2:$G$32,G$1-2,0)</f>
        <v>Proc_Type_05</v>
      </c>
      <c r="H1652" t="s">
        <v>222</v>
      </c>
      <c r="I1652">
        <f t="shared" si="54"/>
        <v>2023</v>
      </c>
      <c r="J1652" t="s">
        <v>23</v>
      </c>
      <c r="K1652" s="103">
        <v>0</v>
      </c>
      <c r="L1652" s="78">
        <v>0</v>
      </c>
    </row>
    <row r="1653" spans="1:12" ht="12.5" customHeight="1" x14ac:dyDescent="0.25">
      <c r="A1653" t="str">
        <f t="shared" si="53"/>
        <v>Function_07Application_192023</v>
      </c>
      <c r="B1653">
        <v>1650</v>
      </c>
      <c r="C1653" t="s">
        <v>372</v>
      </c>
      <c r="D1653" t="str">
        <f>VLOOKUP($C1653,'Look-Ups'!$C$2:$G$32,D$1-2,0)</f>
        <v>Function_07</v>
      </c>
      <c r="E1653" t="str">
        <f>VLOOKUP($C1653,'Look-Ups'!$C$2:$G$32,E$1-2,0)</f>
        <v>Function_Simpl_06</v>
      </c>
      <c r="F1653" t="str">
        <f>VLOOKUP($C1653,'Look-Ups'!$C$2:$G$32,F$1-2,0)</f>
        <v>Segment_04</v>
      </c>
      <c r="G1653" t="str">
        <f>VLOOKUP($C1653,'Look-Ups'!$C$2:$G$32,G$1-2,0)</f>
        <v>Proc_Type_05</v>
      </c>
      <c r="H1653" t="s">
        <v>195</v>
      </c>
      <c r="I1653">
        <f t="shared" si="54"/>
        <v>2023</v>
      </c>
      <c r="J1653" t="s">
        <v>23</v>
      </c>
      <c r="K1653" s="103">
        <v>0</v>
      </c>
      <c r="L1653" s="78">
        <v>0</v>
      </c>
    </row>
    <row r="1654" spans="1:12" ht="12.5" customHeight="1" x14ac:dyDescent="0.25">
      <c r="A1654" t="str">
        <f t="shared" si="53"/>
        <v>Function_07Application_192023</v>
      </c>
      <c r="B1654">
        <v>1651</v>
      </c>
      <c r="C1654" t="s">
        <v>372</v>
      </c>
      <c r="D1654" t="str">
        <f>VLOOKUP($C1654,'Look-Ups'!$C$2:$G$32,D$1-2,0)</f>
        <v>Function_07</v>
      </c>
      <c r="E1654" t="str">
        <f>VLOOKUP($C1654,'Look-Ups'!$C$2:$G$32,E$1-2,0)</f>
        <v>Function_Simpl_06</v>
      </c>
      <c r="F1654" t="str">
        <f>VLOOKUP($C1654,'Look-Ups'!$C$2:$G$32,F$1-2,0)</f>
        <v>Segment_04</v>
      </c>
      <c r="G1654" t="str">
        <f>VLOOKUP($C1654,'Look-Ups'!$C$2:$G$32,G$1-2,0)</f>
        <v>Proc_Type_05</v>
      </c>
      <c r="H1654" t="s">
        <v>225</v>
      </c>
      <c r="I1654">
        <f t="shared" si="54"/>
        <v>2023</v>
      </c>
      <c r="J1654" t="s">
        <v>23</v>
      </c>
      <c r="K1654" s="103">
        <v>0</v>
      </c>
      <c r="L1654" s="78">
        <v>0</v>
      </c>
    </row>
    <row r="1655" spans="1:12" ht="12.5" customHeight="1" x14ac:dyDescent="0.25">
      <c r="A1655" t="str">
        <f t="shared" si="53"/>
        <v>Function_07Application_192023</v>
      </c>
      <c r="B1655">
        <v>1652</v>
      </c>
      <c r="C1655" t="s">
        <v>372</v>
      </c>
      <c r="D1655" t="str">
        <f>VLOOKUP($C1655,'Look-Ups'!$C$2:$G$32,D$1-2,0)</f>
        <v>Function_07</v>
      </c>
      <c r="E1655" t="str">
        <f>VLOOKUP($C1655,'Look-Ups'!$C$2:$G$32,E$1-2,0)</f>
        <v>Function_Simpl_06</v>
      </c>
      <c r="F1655" t="str">
        <f>VLOOKUP($C1655,'Look-Ups'!$C$2:$G$32,F$1-2,0)</f>
        <v>Segment_04</v>
      </c>
      <c r="G1655" t="str">
        <f>VLOOKUP($C1655,'Look-Ups'!$C$2:$G$32,G$1-2,0)</f>
        <v>Proc_Type_05</v>
      </c>
      <c r="H1655" t="s">
        <v>206</v>
      </c>
      <c r="I1655">
        <f t="shared" si="54"/>
        <v>2023</v>
      </c>
      <c r="J1655" t="s">
        <v>23</v>
      </c>
      <c r="K1655" s="103">
        <v>0</v>
      </c>
      <c r="L1655" s="78">
        <v>0</v>
      </c>
    </row>
    <row r="1656" spans="1:12" ht="12.5" customHeight="1" x14ac:dyDescent="0.25">
      <c r="A1656" t="str">
        <f t="shared" si="53"/>
        <v>Function_07Application_192023</v>
      </c>
      <c r="B1656">
        <v>1653</v>
      </c>
      <c r="C1656" t="s">
        <v>372</v>
      </c>
      <c r="D1656" t="str">
        <f>VLOOKUP($C1656,'Look-Ups'!$C$2:$G$32,D$1-2,0)</f>
        <v>Function_07</v>
      </c>
      <c r="E1656" t="str">
        <f>VLOOKUP($C1656,'Look-Ups'!$C$2:$G$32,E$1-2,0)</f>
        <v>Function_Simpl_06</v>
      </c>
      <c r="F1656" t="str">
        <f>VLOOKUP($C1656,'Look-Ups'!$C$2:$G$32,F$1-2,0)</f>
        <v>Segment_04</v>
      </c>
      <c r="G1656" t="str">
        <f>VLOOKUP($C1656,'Look-Ups'!$C$2:$G$32,G$1-2,0)</f>
        <v>Proc_Type_05</v>
      </c>
      <c r="H1656" t="s">
        <v>238</v>
      </c>
      <c r="I1656">
        <f t="shared" si="54"/>
        <v>2023</v>
      </c>
      <c r="J1656" t="s">
        <v>23</v>
      </c>
      <c r="K1656" s="103">
        <v>0</v>
      </c>
      <c r="L1656" s="78">
        <v>0</v>
      </c>
    </row>
    <row r="1657" spans="1:12" ht="12.5" customHeight="1" x14ac:dyDescent="0.25">
      <c r="A1657" t="str">
        <f t="shared" si="53"/>
        <v>Function_07Application_192023</v>
      </c>
      <c r="B1657">
        <v>1654</v>
      </c>
      <c r="C1657" t="s">
        <v>372</v>
      </c>
      <c r="D1657" t="str">
        <f>VLOOKUP($C1657,'Look-Ups'!$C$2:$G$32,D$1-2,0)</f>
        <v>Function_07</v>
      </c>
      <c r="E1657" t="str">
        <f>VLOOKUP($C1657,'Look-Ups'!$C$2:$G$32,E$1-2,0)</f>
        <v>Function_Simpl_06</v>
      </c>
      <c r="F1657" t="str">
        <f>VLOOKUP($C1657,'Look-Ups'!$C$2:$G$32,F$1-2,0)</f>
        <v>Segment_04</v>
      </c>
      <c r="G1657" t="str">
        <f>VLOOKUP($C1657,'Look-Ups'!$C$2:$G$32,G$1-2,0)</f>
        <v>Proc_Type_05</v>
      </c>
      <c r="H1657" t="s">
        <v>244</v>
      </c>
      <c r="I1657">
        <f t="shared" si="54"/>
        <v>2023</v>
      </c>
      <c r="J1657" t="s">
        <v>23</v>
      </c>
      <c r="K1657" s="103">
        <v>1</v>
      </c>
      <c r="L1657" s="78" t="s">
        <v>107</v>
      </c>
    </row>
    <row r="1658" spans="1:12" ht="12.5" customHeight="1" x14ac:dyDescent="0.25">
      <c r="A1658" t="str">
        <f t="shared" si="53"/>
        <v>Function_07Application_202023</v>
      </c>
      <c r="B1658">
        <v>1655</v>
      </c>
      <c r="C1658" t="s">
        <v>373</v>
      </c>
      <c r="D1658" t="str">
        <f>VLOOKUP($C1658,'Look-Ups'!$C$2:$G$32,D$1-2,0)</f>
        <v>Function_07</v>
      </c>
      <c r="E1658" t="str">
        <f>VLOOKUP($C1658,'Look-Ups'!$C$2:$G$32,E$1-2,0)</f>
        <v>Function_Simpl_06</v>
      </c>
      <c r="F1658" t="str">
        <f>VLOOKUP($C1658,'Look-Ups'!$C$2:$G$32,F$1-2,0)</f>
        <v>Segment_04</v>
      </c>
      <c r="G1658" t="str">
        <f>VLOOKUP($C1658,'Look-Ups'!$C$2:$G$32,G$1-2,0)</f>
        <v>Proc_Type_05</v>
      </c>
      <c r="H1658" t="s">
        <v>171</v>
      </c>
      <c r="I1658">
        <f t="shared" si="54"/>
        <v>2023</v>
      </c>
      <c r="J1658" t="s">
        <v>23</v>
      </c>
      <c r="K1658" s="103">
        <v>0</v>
      </c>
      <c r="L1658" s="78">
        <v>0</v>
      </c>
    </row>
    <row r="1659" spans="1:12" ht="12.5" customHeight="1" x14ac:dyDescent="0.25">
      <c r="A1659" t="str">
        <f t="shared" si="53"/>
        <v>Function_07Application_202023</v>
      </c>
      <c r="B1659">
        <v>1656</v>
      </c>
      <c r="C1659" t="s">
        <v>373</v>
      </c>
      <c r="D1659" t="str">
        <f>VLOOKUP($C1659,'Look-Ups'!$C$2:$G$32,D$1-2,0)</f>
        <v>Function_07</v>
      </c>
      <c r="E1659" t="str">
        <f>VLOOKUP($C1659,'Look-Ups'!$C$2:$G$32,E$1-2,0)</f>
        <v>Function_Simpl_06</v>
      </c>
      <c r="F1659" t="str">
        <f>VLOOKUP($C1659,'Look-Ups'!$C$2:$G$32,F$1-2,0)</f>
        <v>Segment_04</v>
      </c>
      <c r="G1659" t="str">
        <f>VLOOKUP($C1659,'Look-Ups'!$C$2:$G$32,G$1-2,0)</f>
        <v>Proc_Type_05</v>
      </c>
      <c r="H1659" t="s">
        <v>219</v>
      </c>
      <c r="I1659">
        <f t="shared" si="54"/>
        <v>2023</v>
      </c>
      <c r="J1659" t="s">
        <v>23</v>
      </c>
      <c r="K1659" s="103">
        <v>0</v>
      </c>
      <c r="L1659" s="78">
        <v>0</v>
      </c>
    </row>
    <row r="1660" spans="1:12" ht="12.5" customHeight="1" x14ac:dyDescent="0.25">
      <c r="A1660" t="str">
        <f t="shared" si="53"/>
        <v>Function_07Application_202023</v>
      </c>
      <c r="B1660">
        <v>1657</v>
      </c>
      <c r="C1660" t="s">
        <v>373</v>
      </c>
      <c r="D1660" t="str">
        <f>VLOOKUP($C1660,'Look-Ups'!$C$2:$G$32,D$1-2,0)</f>
        <v>Function_07</v>
      </c>
      <c r="E1660" t="str">
        <f>VLOOKUP($C1660,'Look-Ups'!$C$2:$G$32,E$1-2,0)</f>
        <v>Function_Simpl_06</v>
      </c>
      <c r="F1660" t="str">
        <f>VLOOKUP($C1660,'Look-Ups'!$C$2:$G$32,F$1-2,0)</f>
        <v>Segment_04</v>
      </c>
      <c r="G1660" t="str">
        <f>VLOOKUP($C1660,'Look-Ups'!$C$2:$G$32,G$1-2,0)</f>
        <v>Proc_Type_05</v>
      </c>
      <c r="H1660" t="s">
        <v>156</v>
      </c>
      <c r="I1660">
        <f t="shared" si="54"/>
        <v>2023</v>
      </c>
      <c r="J1660" t="s">
        <v>23</v>
      </c>
      <c r="K1660" s="103">
        <v>0</v>
      </c>
      <c r="L1660" s="78">
        <v>0</v>
      </c>
    </row>
    <row r="1661" spans="1:12" ht="12.5" customHeight="1" x14ac:dyDescent="0.25">
      <c r="A1661" t="str">
        <f t="shared" si="53"/>
        <v>Function_07Application_202023</v>
      </c>
      <c r="B1661">
        <v>1658</v>
      </c>
      <c r="C1661" t="s">
        <v>373</v>
      </c>
      <c r="D1661" t="str">
        <f>VLOOKUP($C1661,'Look-Ups'!$C$2:$G$32,D$1-2,0)</f>
        <v>Function_07</v>
      </c>
      <c r="E1661" t="str">
        <f>VLOOKUP($C1661,'Look-Ups'!$C$2:$G$32,E$1-2,0)</f>
        <v>Function_Simpl_06</v>
      </c>
      <c r="F1661" t="str">
        <f>VLOOKUP($C1661,'Look-Ups'!$C$2:$G$32,F$1-2,0)</f>
        <v>Segment_04</v>
      </c>
      <c r="G1661" t="str">
        <f>VLOOKUP($C1661,'Look-Ups'!$C$2:$G$32,G$1-2,0)</f>
        <v>Proc_Type_05</v>
      </c>
      <c r="H1661" t="s">
        <v>187</v>
      </c>
      <c r="I1661">
        <f t="shared" si="54"/>
        <v>2023</v>
      </c>
      <c r="J1661" t="s">
        <v>23</v>
      </c>
      <c r="K1661" s="103">
        <v>0</v>
      </c>
      <c r="L1661" s="78">
        <v>0</v>
      </c>
    </row>
    <row r="1662" spans="1:12" ht="12.5" customHeight="1" x14ac:dyDescent="0.25">
      <c r="A1662" t="str">
        <f t="shared" si="53"/>
        <v>Function_07Application_202023</v>
      </c>
      <c r="B1662">
        <v>1659</v>
      </c>
      <c r="C1662" t="s">
        <v>373</v>
      </c>
      <c r="D1662" t="str">
        <f>VLOOKUP($C1662,'Look-Ups'!$C$2:$G$32,D$1-2,0)</f>
        <v>Function_07</v>
      </c>
      <c r="E1662" t="str">
        <f>VLOOKUP($C1662,'Look-Ups'!$C$2:$G$32,E$1-2,0)</f>
        <v>Function_Simpl_06</v>
      </c>
      <c r="F1662" t="str">
        <f>VLOOKUP($C1662,'Look-Ups'!$C$2:$G$32,F$1-2,0)</f>
        <v>Segment_04</v>
      </c>
      <c r="G1662" t="str">
        <f>VLOOKUP($C1662,'Look-Ups'!$C$2:$G$32,G$1-2,0)</f>
        <v>Proc_Type_05</v>
      </c>
      <c r="H1662" t="s">
        <v>209</v>
      </c>
      <c r="I1662">
        <f t="shared" si="54"/>
        <v>2023</v>
      </c>
      <c r="J1662" t="s">
        <v>23</v>
      </c>
      <c r="K1662" s="103">
        <v>0</v>
      </c>
      <c r="L1662" s="78">
        <v>0</v>
      </c>
    </row>
    <row r="1663" spans="1:12" ht="12.5" customHeight="1" x14ac:dyDescent="0.25">
      <c r="A1663" t="str">
        <f t="shared" si="53"/>
        <v>Function_07Application_202023</v>
      </c>
      <c r="B1663">
        <v>1660</v>
      </c>
      <c r="C1663" t="s">
        <v>373</v>
      </c>
      <c r="D1663" t="str">
        <f>VLOOKUP($C1663,'Look-Ups'!$C$2:$G$32,D$1-2,0)</f>
        <v>Function_07</v>
      </c>
      <c r="E1663" t="str">
        <f>VLOOKUP($C1663,'Look-Ups'!$C$2:$G$32,E$1-2,0)</f>
        <v>Function_Simpl_06</v>
      </c>
      <c r="F1663" t="str">
        <f>VLOOKUP($C1663,'Look-Ups'!$C$2:$G$32,F$1-2,0)</f>
        <v>Segment_04</v>
      </c>
      <c r="G1663" t="str">
        <f>VLOOKUP($C1663,'Look-Ups'!$C$2:$G$32,G$1-2,0)</f>
        <v>Proc_Type_05</v>
      </c>
      <c r="H1663" t="s">
        <v>222</v>
      </c>
      <c r="I1663">
        <f t="shared" si="54"/>
        <v>2023</v>
      </c>
      <c r="J1663" t="s">
        <v>23</v>
      </c>
      <c r="K1663" s="103">
        <v>0</v>
      </c>
      <c r="L1663" s="78">
        <v>0</v>
      </c>
    </row>
    <row r="1664" spans="1:12" ht="12.5" customHeight="1" x14ac:dyDescent="0.25">
      <c r="A1664" t="str">
        <f t="shared" si="53"/>
        <v>Function_07Application_202023</v>
      </c>
      <c r="B1664">
        <v>1661</v>
      </c>
      <c r="C1664" t="s">
        <v>373</v>
      </c>
      <c r="D1664" t="str">
        <f>VLOOKUP($C1664,'Look-Ups'!$C$2:$G$32,D$1-2,0)</f>
        <v>Function_07</v>
      </c>
      <c r="E1664" t="str">
        <f>VLOOKUP($C1664,'Look-Ups'!$C$2:$G$32,E$1-2,0)</f>
        <v>Function_Simpl_06</v>
      </c>
      <c r="F1664" t="str">
        <f>VLOOKUP($C1664,'Look-Ups'!$C$2:$G$32,F$1-2,0)</f>
        <v>Segment_04</v>
      </c>
      <c r="G1664" t="str">
        <f>VLOOKUP($C1664,'Look-Ups'!$C$2:$G$32,G$1-2,0)</f>
        <v>Proc_Type_05</v>
      </c>
      <c r="H1664" t="s">
        <v>195</v>
      </c>
      <c r="I1664">
        <f t="shared" si="54"/>
        <v>2023</v>
      </c>
      <c r="J1664" t="s">
        <v>23</v>
      </c>
      <c r="K1664" s="103">
        <v>0</v>
      </c>
      <c r="L1664" s="78">
        <v>0</v>
      </c>
    </row>
    <row r="1665" spans="1:12" ht="12.5" customHeight="1" x14ac:dyDescent="0.25">
      <c r="A1665" t="str">
        <f t="shared" si="53"/>
        <v>Function_07Application_202023</v>
      </c>
      <c r="B1665">
        <v>1662</v>
      </c>
      <c r="C1665" t="s">
        <v>373</v>
      </c>
      <c r="D1665" t="str">
        <f>VLOOKUP($C1665,'Look-Ups'!$C$2:$G$32,D$1-2,0)</f>
        <v>Function_07</v>
      </c>
      <c r="E1665" t="str">
        <f>VLOOKUP($C1665,'Look-Ups'!$C$2:$G$32,E$1-2,0)</f>
        <v>Function_Simpl_06</v>
      </c>
      <c r="F1665" t="str">
        <f>VLOOKUP($C1665,'Look-Ups'!$C$2:$G$32,F$1-2,0)</f>
        <v>Segment_04</v>
      </c>
      <c r="G1665" t="str">
        <f>VLOOKUP($C1665,'Look-Ups'!$C$2:$G$32,G$1-2,0)</f>
        <v>Proc_Type_05</v>
      </c>
      <c r="H1665" t="s">
        <v>225</v>
      </c>
      <c r="I1665">
        <f t="shared" si="54"/>
        <v>2023</v>
      </c>
      <c r="J1665" t="s">
        <v>23</v>
      </c>
      <c r="K1665" s="103">
        <v>0</v>
      </c>
      <c r="L1665" s="78">
        <v>0</v>
      </c>
    </row>
    <row r="1666" spans="1:12" ht="12.5" customHeight="1" x14ac:dyDescent="0.25">
      <c r="A1666" t="str">
        <f t="shared" si="53"/>
        <v>Function_07Application_202023</v>
      </c>
      <c r="B1666">
        <v>1663</v>
      </c>
      <c r="C1666" t="s">
        <v>373</v>
      </c>
      <c r="D1666" t="str">
        <f>VLOOKUP($C1666,'Look-Ups'!$C$2:$G$32,D$1-2,0)</f>
        <v>Function_07</v>
      </c>
      <c r="E1666" t="str">
        <f>VLOOKUP($C1666,'Look-Ups'!$C$2:$G$32,E$1-2,0)</f>
        <v>Function_Simpl_06</v>
      </c>
      <c r="F1666" t="str">
        <f>VLOOKUP($C1666,'Look-Ups'!$C$2:$G$32,F$1-2,0)</f>
        <v>Segment_04</v>
      </c>
      <c r="G1666" t="str">
        <f>VLOOKUP($C1666,'Look-Ups'!$C$2:$G$32,G$1-2,0)</f>
        <v>Proc_Type_05</v>
      </c>
      <c r="H1666" t="s">
        <v>206</v>
      </c>
      <c r="I1666">
        <f t="shared" si="54"/>
        <v>2023</v>
      </c>
      <c r="J1666" t="s">
        <v>23</v>
      </c>
      <c r="K1666" s="103">
        <v>0</v>
      </c>
      <c r="L1666" s="78">
        <v>0</v>
      </c>
    </row>
    <row r="1667" spans="1:12" ht="12.5" customHeight="1" x14ac:dyDescent="0.25">
      <c r="A1667" t="str">
        <f t="shared" si="53"/>
        <v>Function_07Application_202023</v>
      </c>
      <c r="B1667">
        <v>1664</v>
      </c>
      <c r="C1667" t="s">
        <v>373</v>
      </c>
      <c r="D1667" t="str">
        <f>VLOOKUP($C1667,'Look-Ups'!$C$2:$G$32,D$1-2,0)</f>
        <v>Function_07</v>
      </c>
      <c r="E1667" t="str">
        <f>VLOOKUP($C1667,'Look-Ups'!$C$2:$G$32,E$1-2,0)</f>
        <v>Function_Simpl_06</v>
      </c>
      <c r="F1667" t="str">
        <f>VLOOKUP($C1667,'Look-Ups'!$C$2:$G$32,F$1-2,0)</f>
        <v>Segment_04</v>
      </c>
      <c r="G1667" t="str">
        <f>VLOOKUP($C1667,'Look-Ups'!$C$2:$G$32,G$1-2,0)</f>
        <v>Proc_Type_05</v>
      </c>
      <c r="H1667" t="s">
        <v>238</v>
      </c>
      <c r="I1667">
        <f t="shared" si="54"/>
        <v>2023</v>
      </c>
      <c r="J1667" t="s">
        <v>23</v>
      </c>
      <c r="K1667" s="103">
        <v>0</v>
      </c>
      <c r="L1667" s="78">
        <v>0</v>
      </c>
    </row>
    <row r="1668" spans="1:12" ht="12.5" customHeight="1" x14ac:dyDescent="0.25">
      <c r="A1668" t="str">
        <f t="shared" si="53"/>
        <v>Function_07Application_202023</v>
      </c>
      <c r="B1668">
        <v>1665</v>
      </c>
      <c r="C1668" t="s">
        <v>373</v>
      </c>
      <c r="D1668" t="str">
        <f>VLOOKUP($C1668,'Look-Ups'!$C$2:$G$32,D$1-2,0)</f>
        <v>Function_07</v>
      </c>
      <c r="E1668" t="str">
        <f>VLOOKUP($C1668,'Look-Ups'!$C$2:$G$32,E$1-2,0)</f>
        <v>Function_Simpl_06</v>
      </c>
      <c r="F1668" t="str">
        <f>VLOOKUP($C1668,'Look-Ups'!$C$2:$G$32,F$1-2,0)</f>
        <v>Segment_04</v>
      </c>
      <c r="G1668" t="str">
        <f>VLOOKUP($C1668,'Look-Ups'!$C$2:$G$32,G$1-2,0)</f>
        <v>Proc_Type_05</v>
      </c>
      <c r="H1668" t="s">
        <v>244</v>
      </c>
      <c r="I1668">
        <f t="shared" si="54"/>
        <v>2023</v>
      </c>
      <c r="J1668" t="s">
        <v>23</v>
      </c>
      <c r="K1668" s="103">
        <v>1</v>
      </c>
      <c r="L1668" s="78" t="s">
        <v>107</v>
      </c>
    </row>
    <row r="1669" spans="1:12" ht="12.5" customHeight="1" x14ac:dyDescent="0.25">
      <c r="A1669" t="str">
        <f t="shared" ref="A1669:A1732" si="55">D1669&amp;C1669&amp;I1669</f>
        <v>Function_08Application_212023</v>
      </c>
      <c r="B1669">
        <v>1666</v>
      </c>
      <c r="C1669" t="s">
        <v>374</v>
      </c>
      <c r="D1669" t="str">
        <f>VLOOKUP($C1669,'Look-Ups'!$C$2:$G$32,D$1-2,0)</f>
        <v>Function_08</v>
      </c>
      <c r="E1669" t="str">
        <f>VLOOKUP($C1669,'Look-Ups'!$C$2:$G$32,E$1-2,0)</f>
        <v>Function_Simpl_05</v>
      </c>
      <c r="F1669" t="str">
        <f>VLOOKUP($C1669,'Look-Ups'!$C$2:$G$32,F$1-2,0)</f>
        <v>Segment_05</v>
      </c>
      <c r="G1669" t="str">
        <f>VLOOKUP($C1669,'Look-Ups'!$C$2:$G$32,G$1-2,0)</f>
        <v>Proc_Type_01</v>
      </c>
      <c r="H1669" t="s">
        <v>219</v>
      </c>
      <c r="I1669">
        <f t="shared" si="54"/>
        <v>2023</v>
      </c>
      <c r="J1669" t="s">
        <v>23</v>
      </c>
      <c r="K1669" s="103">
        <v>0</v>
      </c>
      <c r="L1669" s="78">
        <v>0</v>
      </c>
    </row>
    <row r="1670" spans="1:12" ht="12.5" customHeight="1" x14ac:dyDescent="0.25">
      <c r="A1670" t="str">
        <f t="shared" si="55"/>
        <v>Function_08Application_212023</v>
      </c>
      <c r="B1670">
        <v>1667</v>
      </c>
      <c r="C1670" t="s">
        <v>374</v>
      </c>
      <c r="D1670" t="str">
        <f>VLOOKUP($C1670,'Look-Ups'!$C$2:$G$32,D$1-2,0)</f>
        <v>Function_08</v>
      </c>
      <c r="E1670" t="str">
        <f>VLOOKUP($C1670,'Look-Ups'!$C$2:$G$32,E$1-2,0)</f>
        <v>Function_Simpl_05</v>
      </c>
      <c r="F1670" t="str">
        <f>VLOOKUP($C1670,'Look-Ups'!$C$2:$G$32,F$1-2,0)</f>
        <v>Segment_05</v>
      </c>
      <c r="G1670" t="str">
        <f>VLOOKUP($C1670,'Look-Ups'!$C$2:$G$32,G$1-2,0)</f>
        <v>Proc_Type_01</v>
      </c>
      <c r="H1670" t="s">
        <v>215</v>
      </c>
      <c r="I1670">
        <f t="shared" si="54"/>
        <v>2023</v>
      </c>
      <c r="J1670" t="s">
        <v>23</v>
      </c>
      <c r="K1670" s="103">
        <v>0</v>
      </c>
      <c r="L1670" s="78">
        <v>0</v>
      </c>
    </row>
    <row r="1671" spans="1:12" ht="12.5" customHeight="1" x14ac:dyDescent="0.25">
      <c r="A1671" t="str">
        <f t="shared" si="55"/>
        <v>Function_08Application_212023</v>
      </c>
      <c r="B1671">
        <v>1668</v>
      </c>
      <c r="C1671" t="s">
        <v>374</v>
      </c>
      <c r="D1671" t="str">
        <f>VLOOKUP($C1671,'Look-Ups'!$C$2:$G$32,D$1-2,0)</f>
        <v>Function_08</v>
      </c>
      <c r="E1671" t="str">
        <f>VLOOKUP($C1671,'Look-Ups'!$C$2:$G$32,E$1-2,0)</f>
        <v>Function_Simpl_05</v>
      </c>
      <c r="F1671" t="str">
        <f>VLOOKUP($C1671,'Look-Ups'!$C$2:$G$32,F$1-2,0)</f>
        <v>Segment_05</v>
      </c>
      <c r="G1671" t="str">
        <f>VLOOKUP($C1671,'Look-Ups'!$C$2:$G$32,G$1-2,0)</f>
        <v>Proc_Type_01</v>
      </c>
      <c r="H1671" t="s">
        <v>209</v>
      </c>
      <c r="I1671">
        <f t="shared" si="54"/>
        <v>2023</v>
      </c>
      <c r="J1671" t="s">
        <v>23</v>
      </c>
      <c r="K1671" s="103">
        <v>0</v>
      </c>
      <c r="L1671" s="78">
        <v>0</v>
      </c>
    </row>
    <row r="1672" spans="1:12" ht="12.5" customHeight="1" x14ac:dyDescent="0.25">
      <c r="A1672" t="str">
        <f t="shared" si="55"/>
        <v>Function_08Application_212023</v>
      </c>
      <c r="B1672">
        <v>1669</v>
      </c>
      <c r="C1672" t="s">
        <v>374</v>
      </c>
      <c r="D1672" t="str">
        <f>VLOOKUP($C1672,'Look-Ups'!$C$2:$G$32,D$1-2,0)</f>
        <v>Function_08</v>
      </c>
      <c r="E1672" t="str">
        <f>VLOOKUP($C1672,'Look-Ups'!$C$2:$G$32,E$1-2,0)</f>
        <v>Function_Simpl_05</v>
      </c>
      <c r="F1672" t="str">
        <f>VLOOKUP($C1672,'Look-Ups'!$C$2:$G$32,F$1-2,0)</f>
        <v>Segment_05</v>
      </c>
      <c r="G1672" t="str">
        <f>VLOOKUP($C1672,'Look-Ups'!$C$2:$G$32,G$1-2,0)</f>
        <v>Proc_Type_01</v>
      </c>
      <c r="H1672" t="s">
        <v>187</v>
      </c>
      <c r="I1672">
        <f t="shared" si="54"/>
        <v>2023</v>
      </c>
      <c r="J1672" t="s">
        <v>23</v>
      </c>
      <c r="K1672" s="103">
        <v>0</v>
      </c>
      <c r="L1672" s="78">
        <v>0</v>
      </c>
    </row>
    <row r="1673" spans="1:12" ht="12.5" customHeight="1" x14ac:dyDescent="0.25">
      <c r="A1673" t="str">
        <f t="shared" si="55"/>
        <v>Function_08Application_212023</v>
      </c>
      <c r="B1673">
        <v>1670</v>
      </c>
      <c r="C1673" t="s">
        <v>374</v>
      </c>
      <c r="D1673" t="str">
        <f>VLOOKUP($C1673,'Look-Ups'!$C$2:$G$32,D$1-2,0)</f>
        <v>Function_08</v>
      </c>
      <c r="E1673" t="str">
        <f>VLOOKUP($C1673,'Look-Ups'!$C$2:$G$32,E$1-2,0)</f>
        <v>Function_Simpl_05</v>
      </c>
      <c r="F1673" t="str">
        <f>VLOOKUP($C1673,'Look-Ups'!$C$2:$G$32,F$1-2,0)</f>
        <v>Segment_05</v>
      </c>
      <c r="G1673" t="str">
        <f>VLOOKUP($C1673,'Look-Ups'!$C$2:$G$32,G$1-2,0)</f>
        <v>Proc_Type_01</v>
      </c>
      <c r="H1673" t="s">
        <v>212</v>
      </c>
      <c r="I1673">
        <f t="shared" si="54"/>
        <v>2023</v>
      </c>
      <c r="J1673" t="s">
        <v>23</v>
      </c>
      <c r="K1673" s="103">
        <v>0</v>
      </c>
      <c r="L1673" s="78">
        <v>0</v>
      </c>
    </row>
    <row r="1674" spans="1:12" ht="12.5" customHeight="1" x14ac:dyDescent="0.25">
      <c r="A1674" t="str">
        <f t="shared" si="55"/>
        <v>Function_08Application_212023</v>
      </c>
      <c r="B1674">
        <v>1671</v>
      </c>
      <c r="C1674" t="s">
        <v>374</v>
      </c>
      <c r="D1674" t="str">
        <f>VLOOKUP($C1674,'Look-Ups'!$C$2:$G$32,D$1-2,0)</f>
        <v>Function_08</v>
      </c>
      <c r="E1674" t="str">
        <f>VLOOKUP($C1674,'Look-Ups'!$C$2:$G$32,E$1-2,0)</f>
        <v>Function_Simpl_05</v>
      </c>
      <c r="F1674" t="str">
        <f>VLOOKUP($C1674,'Look-Ups'!$C$2:$G$32,F$1-2,0)</f>
        <v>Segment_05</v>
      </c>
      <c r="G1674" t="str">
        <f>VLOOKUP($C1674,'Look-Ups'!$C$2:$G$32,G$1-2,0)</f>
        <v>Proc_Type_01</v>
      </c>
      <c r="H1674" t="s">
        <v>179</v>
      </c>
      <c r="I1674">
        <f t="shared" si="54"/>
        <v>2023</v>
      </c>
      <c r="J1674" t="s">
        <v>23</v>
      </c>
      <c r="K1674" s="103">
        <v>0</v>
      </c>
      <c r="L1674" s="78">
        <v>0</v>
      </c>
    </row>
    <row r="1675" spans="1:12" ht="12.5" customHeight="1" x14ac:dyDescent="0.25">
      <c r="A1675" t="str">
        <f t="shared" si="55"/>
        <v>Function_08Application_212023</v>
      </c>
      <c r="B1675">
        <v>1672</v>
      </c>
      <c r="C1675" t="s">
        <v>374</v>
      </c>
      <c r="D1675" t="str">
        <f>VLOOKUP($C1675,'Look-Ups'!$C$2:$G$32,D$1-2,0)</f>
        <v>Function_08</v>
      </c>
      <c r="E1675" t="str">
        <f>VLOOKUP($C1675,'Look-Ups'!$C$2:$G$32,E$1-2,0)</f>
        <v>Function_Simpl_05</v>
      </c>
      <c r="F1675" t="str">
        <f>VLOOKUP($C1675,'Look-Ups'!$C$2:$G$32,F$1-2,0)</f>
        <v>Segment_05</v>
      </c>
      <c r="G1675" t="str">
        <f>VLOOKUP($C1675,'Look-Ups'!$C$2:$G$32,G$1-2,0)</f>
        <v>Proc_Type_01</v>
      </c>
      <c r="H1675" t="s">
        <v>156</v>
      </c>
      <c r="I1675">
        <f t="shared" si="54"/>
        <v>2023</v>
      </c>
      <c r="J1675" t="s">
        <v>23</v>
      </c>
      <c r="K1675" s="103">
        <v>0</v>
      </c>
      <c r="L1675" s="78">
        <v>0</v>
      </c>
    </row>
    <row r="1676" spans="1:12" ht="12.5" customHeight="1" x14ac:dyDescent="0.25">
      <c r="A1676" t="str">
        <f t="shared" si="55"/>
        <v>Function_08Application_212023</v>
      </c>
      <c r="B1676">
        <v>1673</v>
      </c>
      <c r="C1676" t="s">
        <v>374</v>
      </c>
      <c r="D1676" t="str">
        <f>VLOOKUP($C1676,'Look-Ups'!$C$2:$G$32,D$1-2,0)</f>
        <v>Function_08</v>
      </c>
      <c r="E1676" t="str">
        <f>VLOOKUP($C1676,'Look-Ups'!$C$2:$G$32,E$1-2,0)</f>
        <v>Function_Simpl_05</v>
      </c>
      <c r="F1676" t="str">
        <f>VLOOKUP($C1676,'Look-Ups'!$C$2:$G$32,F$1-2,0)</f>
        <v>Segment_05</v>
      </c>
      <c r="G1676" t="str">
        <f>VLOOKUP($C1676,'Look-Ups'!$C$2:$G$32,G$1-2,0)</f>
        <v>Proc_Type_01</v>
      </c>
      <c r="H1676" t="s">
        <v>224</v>
      </c>
      <c r="I1676">
        <f t="shared" si="54"/>
        <v>2023</v>
      </c>
      <c r="J1676" t="s">
        <v>23</v>
      </c>
      <c r="K1676" s="103">
        <v>0</v>
      </c>
      <c r="L1676" s="78">
        <v>0</v>
      </c>
    </row>
    <row r="1677" spans="1:12" ht="12.5" customHeight="1" x14ac:dyDescent="0.25">
      <c r="A1677" t="str">
        <f t="shared" si="55"/>
        <v>Function_08Application_212023</v>
      </c>
      <c r="B1677">
        <v>1674</v>
      </c>
      <c r="C1677" t="s">
        <v>374</v>
      </c>
      <c r="D1677" t="str">
        <f>VLOOKUP($C1677,'Look-Ups'!$C$2:$G$32,D$1-2,0)</f>
        <v>Function_08</v>
      </c>
      <c r="E1677" t="str">
        <f>VLOOKUP($C1677,'Look-Ups'!$C$2:$G$32,E$1-2,0)</f>
        <v>Function_Simpl_05</v>
      </c>
      <c r="F1677" t="str">
        <f>VLOOKUP($C1677,'Look-Ups'!$C$2:$G$32,F$1-2,0)</f>
        <v>Segment_05</v>
      </c>
      <c r="G1677" t="str">
        <f>VLOOKUP($C1677,'Look-Ups'!$C$2:$G$32,G$1-2,0)</f>
        <v>Proc_Type_01</v>
      </c>
      <c r="H1677" t="s">
        <v>182</v>
      </c>
      <c r="I1677">
        <f t="shared" si="54"/>
        <v>2023</v>
      </c>
      <c r="J1677" t="s">
        <v>23</v>
      </c>
      <c r="K1677" s="103">
        <v>0</v>
      </c>
      <c r="L1677" s="78">
        <v>0</v>
      </c>
    </row>
    <row r="1678" spans="1:12" ht="12.5" customHeight="1" x14ac:dyDescent="0.25">
      <c r="A1678" t="str">
        <f t="shared" si="55"/>
        <v>Function_08Application_212023</v>
      </c>
      <c r="B1678">
        <v>1675</v>
      </c>
      <c r="C1678" t="s">
        <v>374</v>
      </c>
      <c r="D1678" t="str">
        <f>VLOOKUP($C1678,'Look-Ups'!$C$2:$G$32,D$1-2,0)</f>
        <v>Function_08</v>
      </c>
      <c r="E1678" t="str">
        <f>VLOOKUP($C1678,'Look-Ups'!$C$2:$G$32,E$1-2,0)</f>
        <v>Function_Simpl_05</v>
      </c>
      <c r="F1678" t="str">
        <f>VLOOKUP($C1678,'Look-Ups'!$C$2:$G$32,F$1-2,0)</f>
        <v>Segment_05</v>
      </c>
      <c r="G1678" t="str">
        <f>VLOOKUP($C1678,'Look-Ups'!$C$2:$G$32,G$1-2,0)</f>
        <v>Proc_Type_01</v>
      </c>
      <c r="H1678" t="s">
        <v>171</v>
      </c>
      <c r="I1678">
        <f t="shared" si="54"/>
        <v>2023</v>
      </c>
      <c r="J1678" t="s">
        <v>23</v>
      </c>
      <c r="K1678" s="103">
        <v>0</v>
      </c>
      <c r="L1678" s="78">
        <v>0</v>
      </c>
    </row>
    <row r="1679" spans="1:12" ht="12.5" customHeight="1" x14ac:dyDescent="0.25">
      <c r="A1679" t="str">
        <f t="shared" si="55"/>
        <v>Function_08Application_212023</v>
      </c>
      <c r="B1679">
        <v>1676</v>
      </c>
      <c r="C1679" t="s">
        <v>374</v>
      </c>
      <c r="D1679" t="str">
        <f>VLOOKUP($C1679,'Look-Ups'!$C$2:$G$32,D$1-2,0)</f>
        <v>Function_08</v>
      </c>
      <c r="E1679" t="str">
        <f>VLOOKUP($C1679,'Look-Ups'!$C$2:$G$32,E$1-2,0)</f>
        <v>Function_Simpl_05</v>
      </c>
      <c r="F1679" t="str">
        <f>VLOOKUP($C1679,'Look-Ups'!$C$2:$G$32,F$1-2,0)</f>
        <v>Segment_05</v>
      </c>
      <c r="G1679" t="str">
        <f>VLOOKUP($C1679,'Look-Ups'!$C$2:$G$32,G$1-2,0)</f>
        <v>Proc_Type_01</v>
      </c>
      <c r="H1679" t="s">
        <v>242</v>
      </c>
      <c r="I1679">
        <f t="shared" si="54"/>
        <v>2023</v>
      </c>
      <c r="J1679" t="s">
        <v>23</v>
      </c>
      <c r="K1679" s="103">
        <v>0</v>
      </c>
      <c r="L1679" s="78">
        <v>0</v>
      </c>
    </row>
    <row r="1680" spans="1:12" ht="12.5" customHeight="1" x14ac:dyDescent="0.25">
      <c r="A1680" t="str">
        <f t="shared" si="55"/>
        <v>Function_08Application_212023</v>
      </c>
      <c r="B1680">
        <v>1677</v>
      </c>
      <c r="C1680" t="s">
        <v>374</v>
      </c>
      <c r="D1680" t="str">
        <f>VLOOKUP($C1680,'Look-Ups'!$C$2:$G$32,D$1-2,0)</f>
        <v>Function_08</v>
      </c>
      <c r="E1680" t="str">
        <f>VLOOKUP($C1680,'Look-Ups'!$C$2:$G$32,E$1-2,0)</f>
        <v>Function_Simpl_05</v>
      </c>
      <c r="F1680" t="str">
        <f>VLOOKUP($C1680,'Look-Ups'!$C$2:$G$32,F$1-2,0)</f>
        <v>Segment_05</v>
      </c>
      <c r="G1680" t="str">
        <f>VLOOKUP($C1680,'Look-Ups'!$C$2:$G$32,G$1-2,0)</f>
        <v>Proc_Type_01</v>
      </c>
      <c r="H1680" t="s">
        <v>238</v>
      </c>
      <c r="I1680">
        <f t="shared" si="54"/>
        <v>2023</v>
      </c>
      <c r="J1680" t="s">
        <v>23</v>
      </c>
      <c r="K1680" s="103">
        <v>0</v>
      </c>
      <c r="L1680" s="78">
        <v>0</v>
      </c>
    </row>
    <row r="1681" spans="1:12" ht="12.5" customHeight="1" x14ac:dyDescent="0.25">
      <c r="A1681" t="str">
        <f t="shared" si="55"/>
        <v>Function_08Application_212023</v>
      </c>
      <c r="B1681">
        <v>1678</v>
      </c>
      <c r="C1681" t="s">
        <v>374</v>
      </c>
      <c r="D1681" t="str">
        <f>VLOOKUP($C1681,'Look-Ups'!$C$2:$G$32,D$1-2,0)</f>
        <v>Function_08</v>
      </c>
      <c r="E1681" t="str">
        <f>VLOOKUP($C1681,'Look-Ups'!$C$2:$G$32,E$1-2,0)</f>
        <v>Function_Simpl_05</v>
      </c>
      <c r="F1681" t="str">
        <f>VLOOKUP($C1681,'Look-Ups'!$C$2:$G$32,F$1-2,0)</f>
        <v>Segment_05</v>
      </c>
      <c r="G1681" t="str">
        <f>VLOOKUP($C1681,'Look-Ups'!$C$2:$G$32,G$1-2,0)</f>
        <v>Proc_Type_01</v>
      </c>
      <c r="H1681" t="s">
        <v>195</v>
      </c>
      <c r="I1681">
        <f t="shared" ref="I1681:I1744" si="56">I1326+1</f>
        <v>2023</v>
      </c>
      <c r="J1681" t="s">
        <v>23</v>
      </c>
      <c r="K1681" s="103">
        <v>0</v>
      </c>
      <c r="L1681" s="78">
        <v>0</v>
      </c>
    </row>
    <row r="1682" spans="1:12" ht="12.5" customHeight="1" x14ac:dyDescent="0.25">
      <c r="A1682" t="str">
        <f t="shared" si="55"/>
        <v>Function_08Application_212023</v>
      </c>
      <c r="B1682">
        <v>1679</v>
      </c>
      <c r="C1682" t="s">
        <v>374</v>
      </c>
      <c r="D1682" t="str">
        <f>VLOOKUP($C1682,'Look-Ups'!$C$2:$G$32,D$1-2,0)</f>
        <v>Function_08</v>
      </c>
      <c r="E1682" t="str">
        <f>VLOOKUP($C1682,'Look-Ups'!$C$2:$G$32,E$1-2,0)</f>
        <v>Function_Simpl_05</v>
      </c>
      <c r="F1682" t="str">
        <f>VLOOKUP($C1682,'Look-Ups'!$C$2:$G$32,F$1-2,0)</f>
        <v>Segment_05</v>
      </c>
      <c r="G1682" t="str">
        <f>VLOOKUP($C1682,'Look-Ups'!$C$2:$G$32,G$1-2,0)</f>
        <v>Proc_Type_01</v>
      </c>
      <c r="H1682" t="s">
        <v>244</v>
      </c>
      <c r="I1682">
        <f t="shared" si="56"/>
        <v>2023</v>
      </c>
      <c r="J1682" t="s">
        <v>23</v>
      </c>
      <c r="K1682" s="103">
        <v>1</v>
      </c>
      <c r="L1682" s="78" t="s">
        <v>107</v>
      </c>
    </row>
    <row r="1683" spans="1:12" ht="12.5" customHeight="1" x14ac:dyDescent="0.25">
      <c r="A1683" t="str">
        <f t="shared" si="55"/>
        <v>Function_09Application_222023</v>
      </c>
      <c r="B1683">
        <v>1680</v>
      </c>
      <c r="C1683" t="s">
        <v>375</v>
      </c>
      <c r="D1683" t="str">
        <f>VLOOKUP($C1683,'Look-Ups'!$C$2:$G$32,D$1-2,0)</f>
        <v>Function_09</v>
      </c>
      <c r="E1683" t="str">
        <f>VLOOKUP($C1683,'Look-Ups'!$C$2:$G$32,E$1-2,0)</f>
        <v>Function_Simpl_07</v>
      </c>
      <c r="F1683" t="str">
        <f>VLOOKUP($C1683,'Look-Ups'!$C$2:$G$32,F$1-2,0)</f>
        <v>Segment_06</v>
      </c>
      <c r="G1683" t="str">
        <f>VLOOKUP($C1683,'Look-Ups'!$C$2:$G$32,G$1-2,0)</f>
        <v>Proc_Type_01</v>
      </c>
      <c r="H1683" t="s">
        <v>215</v>
      </c>
      <c r="I1683">
        <f t="shared" si="56"/>
        <v>2023</v>
      </c>
      <c r="J1683" t="s">
        <v>23</v>
      </c>
      <c r="K1683" s="103">
        <v>0</v>
      </c>
      <c r="L1683" s="78">
        <v>0</v>
      </c>
    </row>
    <row r="1684" spans="1:12" ht="12.5" customHeight="1" x14ac:dyDescent="0.25">
      <c r="A1684" t="str">
        <f t="shared" si="55"/>
        <v>Function_09Application_222023</v>
      </c>
      <c r="B1684">
        <v>1681</v>
      </c>
      <c r="C1684" t="s">
        <v>375</v>
      </c>
      <c r="D1684" t="str">
        <f>VLOOKUP($C1684,'Look-Ups'!$C$2:$G$32,D$1-2,0)</f>
        <v>Function_09</v>
      </c>
      <c r="E1684" t="str">
        <f>VLOOKUP($C1684,'Look-Ups'!$C$2:$G$32,E$1-2,0)</f>
        <v>Function_Simpl_07</v>
      </c>
      <c r="F1684" t="str">
        <f>VLOOKUP($C1684,'Look-Ups'!$C$2:$G$32,F$1-2,0)</f>
        <v>Segment_06</v>
      </c>
      <c r="G1684" t="str">
        <f>VLOOKUP($C1684,'Look-Ups'!$C$2:$G$32,G$1-2,0)</f>
        <v>Proc_Type_01</v>
      </c>
      <c r="H1684" t="s">
        <v>200</v>
      </c>
      <c r="I1684">
        <f t="shared" si="56"/>
        <v>2023</v>
      </c>
      <c r="J1684" t="s">
        <v>23</v>
      </c>
      <c r="K1684" s="103">
        <v>0</v>
      </c>
      <c r="L1684" s="78">
        <v>0</v>
      </c>
    </row>
    <row r="1685" spans="1:12" ht="12.5" customHeight="1" x14ac:dyDescent="0.25">
      <c r="A1685" t="str">
        <f t="shared" si="55"/>
        <v>Function_09Application_222023</v>
      </c>
      <c r="B1685">
        <v>1682</v>
      </c>
      <c r="C1685" t="s">
        <v>375</v>
      </c>
      <c r="D1685" t="str">
        <f>VLOOKUP($C1685,'Look-Ups'!$C$2:$G$32,D$1-2,0)</f>
        <v>Function_09</v>
      </c>
      <c r="E1685" t="str">
        <f>VLOOKUP($C1685,'Look-Ups'!$C$2:$G$32,E$1-2,0)</f>
        <v>Function_Simpl_07</v>
      </c>
      <c r="F1685" t="str">
        <f>VLOOKUP($C1685,'Look-Ups'!$C$2:$G$32,F$1-2,0)</f>
        <v>Segment_06</v>
      </c>
      <c r="G1685" t="str">
        <f>VLOOKUP($C1685,'Look-Ups'!$C$2:$G$32,G$1-2,0)</f>
        <v>Proc_Type_01</v>
      </c>
      <c r="H1685" t="s">
        <v>219</v>
      </c>
      <c r="I1685">
        <f t="shared" si="56"/>
        <v>2023</v>
      </c>
      <c r="J1685" t="s">
        <v>23</v>
      </c>
      <c r="K1685" s="103">
        <v>0</v>
      </c>
      <c r="L1685" s="78">
        <v>0</v>
      </c>
    </row>
    <row r="1686" spans="1:12" ht="12.5" customHeight="1" x14ac:dyDescent="0.25">
      <c r="A1686" t="str">
        <f t="shared" si="55"/>
        <v>Function_09Application_222023</v>
      </c>
      <c r="B1686">
        <v>1683</v>
      </c>
      <c r="C1686" t="s">
        <v>375</v>
      </c>
      <c r="D1686" t="str">
        <f>VLOOKUP($C1686,'Look-Ups'!$C$2:$G$32,D$1-2,0)</f>
        <v>Function_09</v>
      </c>
      <c r="E1686" t="str">
        <f>VLOOKUP($C1686,'Look-Ups'!$C$2:$G$32,E$1-2,0)</f>
        <v>Function_Simpl_07</v>
      </c>
      <c r="F1686" t="str">
        <f>VLOOKUP($C1686,'Look-Ups'!$C$2:$G$32,F$1-2,0)</f>
        <v>Segment_06</v>
      </c>
      <c r="G1686" t="str">
        <f>VLOOKUP($C1686,'Look-Ups'!$C$2:$G$32,G$1-2,0)</f>
        <v>Proc_Type_01</v>
      </c>
      <c r="H1686" t="s">
        <v>187</v>
      </c>
      <c r="I1686">
        <f t="shared" si="56"/>
        <v>2023</v>
      </c>
      <c r="J1686" t="s">
        <v>23</v>
      </c>
      <c r="K1686" s="103">
        <v>0</v>
      </c>
      <c r="L1686" s="78">
        <v>0</v>
      </c>
    </row>
    <row r="1687" spans="1:12" ht="12.5" customHeight="1" x14ac:dyDescent="0.25">
      <c r="A1687" t="str">
        <f t="shared" si="55"/>
        <v>Function_09Application_222023</v>
      </c>
      <c r="B1687">
        <v>1684</v>
      </c>
      <c r="C1687" t="s">
        <v>375</v>
      </c>
      <c r="D1687" t="str">
        <f>VLOOKUP($C1687,'Look-Ups'!$C$2:$G$32,D$1-2,0)</f>
        <v>Function_09</v>
      </c>
      <c r="E1687" t="str">
        <f>VLOOKUP($C1687,'Look-Ups'!$C$2:$G$32,E$1-2,0)</f>
        <v>Function_Simpl_07</v>
      </c>
      <c r="F1687" t="str">
        <f>VLOOKUP($C1687,'Look-Ups'!$C$2:$G$32,F$1-2,0)</f>
        <v>Segment_06</v>
      </c>
      <c r="G1687" t="str">
        <f>VLOOKUP($C1687,'Look-Ups'!$C$2:$G$32,G$1-2,0)</f>
        <v>Proc_Type_01</v>
      </c>
      <c r="H1687" t="s">
        <v>209</v>
      </c>
      <c r="I1687">
        <f t="shared" si="56"/>
        <v>2023</v>
      </c>
      <c r="J1687" t="s">
        <v>23</v>
      </c>
      <c r="K1687" s="103">
        <v>0</v>
      </c>
      <c r="L1687" s="78">
        <v>0</v>
      </c>
    </row>
    <row r="1688" spans="1:12" ht="12.5" customHeight="1" x14ac:dyDescent="0.25">
      <c r="A1688" t="str">
        <f t="shared" si="55"/>
        <v>Function_09Application_222023</v>
      </c>
      <c r="B1688">
        <v>1685</v>
      </c>
      <c r="C1688" t="s">
        <v>375</v>
      </c>
      <c r="D1688" t="str">
        <f>VLOOKUP($C1688,'Look-Ups'!$C$2:$G$32,D$1-2,0)</f>
        <v>Function_09</v>
      </c>
      <c r="E1688" t="str">
        <f>VLOOKUP($C1688,'Look-Ups'!$C$2:$G$32,E$1-2,0)</f>
        <v>Function_Simpl_07</v>
      </c>
      <c r="F1688" t="str">
        <f>VLOOKUP($C1688,'Look-Ups'!$C$2:$G$32,F$1-2,0)</f>
        <v>Segment_06</v>
      </c>
      <c r="G1688" t="str">
        <f>VLOOKUP($C1688,'Look-Ups'!$C$2:$G$32,G$1-2,0)</f>
        <v>Proc_Type_01</v>
      </c>
      <c r="H1688" t="s">
        <v>221</v>
      </c>
      <c r="I1688">
        <f t="shared" si="56"/>
        <v>2023</v>
      </c>
      <c r="J1688" t="s">
        <v>23</v>
      </c>
      <c r="K1688" s="103">
        <v>0</v>
      </c>
      <c r="L1688" s="78">
        <v>0</v>
      </c>
    </row>
    <row r="1689" spans="1:12" ht="12.5" customHeight="1" x14ac:dyDescent="0.25">
      <c r="A1689" t="str">
        <f t="shared" si="55"/>
        <v>Function_09Application_222023</v>
      </c>
      <c r="B1689">
        <v>1686</v>
      </c>
      <c r="C1689" t="s">
        <v>375</v>
      </c>
      <c r="D1689" t="str">
        <f>VLOOKUP($C1689,'Look-Ups'!$C$2:$G$32,D$1-2,0)</f>
        <v>Function_09</v>
      </c>
      <c r="E1689" t="str">
        <f>VLOOKUP($C1689,'Look-Ups'!$C$2:$G$32,E$1-2,0)</f>
        <v>Function_Simpl_07</v>
      </c>
      <c r="F1689" t="str">
        <f>VLOOKUP($C1689,'Look-Ups'!$C$2:$G$32,F$1-2,0)</f>
        <v>Segment_06</v>
      </c>
      <c r="G1689" t="str">
        <f>VLOOKUP($C1689,'Look-Ups'!$C$2:$G$32,G$1-2,0)</f>
        <v>Proc_Type_01</v>
      </c>
      <c r="H1689" t="s">
        <v>236</v>
      </c>
      <c r="I1689">
        <f t="shared" si="56"/>
        <v>2023</v>
      </c>
      <c r="J1689" t="s">
        <v>23</v>
      </c>
      <c r="K1689" s="103">
        <v>0</v>
      </c>
      <c r="L1689" s="78">
        <v>0</v>
      </c>
    </row>
    <row r="1690" spans="1:12" ht="12.5" customHeight="1" x14ac:dyDescent="0.25">
      <c r="A1690" t="str">
        <f t="shared" si="55"/>
        <v>Function_09Application_222023</v>
      </c>
      <c r="B1690">
        <v>1687</v>
      </c>
      <c r="C1690" t="s">
        <v>375</v>
      </c>
      <c r="D1690" t="str">
        <f>VLOOKUP($C1690,'Look-Ups'!$C$2:$G$32,D$1-2,0)</f>
        <v>Function_09</v>
      </c>
      <c r="E1690" t="str">
        <f>VLOOKUP($C1690,'Look-Ups'!$C$2:$G$32,E$1-2,0)</f>
        <v>Function_Simpl_07</v>
      </c>
      <c r="F1690" t="str">
        <f>VLOOKUP($C1690,'Look-Ups'!$C$2:$G$32,F$1-2,0)</f>
        <v>Segment_06</v>
      </c>
      <c r="G1690" t="str">
        <f>VLOOKUP($C1690,'Look-Ups'!$C$2:$G$32,G$1-2,0)</f>
        <v>Proc_Type_01</v>
      </c>
      <c r="H1690" t="s">
        <v>156</v>
      </c>
      <c r="I1690">
        <f t="shared" si="56"/>
        <v>2023</v>
      </c>
      <c r="J1690" t="s">
        <v>23</v>
      </c>
      <c r="K1690" s="103">
        <v>0</v>
      </c>
      <c r="L1690" s="78">
        <v>0</v>
      </c>
    </row>
    <row r="1691" spans="1:12" ht="12.5" customHeight="1" x14ac:dyDescent="0.25">
      <c r="A1691" t="str">
        <f t="shared" si="55"/>
        <v>Function_09Application_222023</v>
      </c>
      <c r="B1691">
        <v>1688</v>
      </c>
      <c r="C1691" t="s">
        <v>375</v>
      </c>
      <c r="D1691" t="str">
        <f>VLOOKUP($C1691,'Look-Ups'!$C$2:$G$32,D$1-2,0)</f>
        <v>Function_09</v>
      </c>
      <c r="E1691" t="str">
        <f>VLOOKUP($C1691,'Look-Ups'!$C$2:$G$32,E$1-2,0)</f>
        <v>Function_Simpl_07</v>
      </c>
      <c r="F1691" t="str">
        <f>VLOOKUP($C1691,'Look-Ups'!$C$2:$G$32,F$1-2,0)</f>
        <v>Segment_06</v>
      </c>
      <c r="G1691" t="str">
        <f>VLOOKUP($C1691,'Look-Ups'!$C$2:$G$32,G$1-2,0)</f>
        <v>Proc_Type_01</v>
      </c>
      <c r="H1691" t="s">
        <v>160</v>
      </c>
      <c r="I1691">
        <f t="shared" si="56"/>
        <v>2023</v>
      </c>
      <c r="J1691" t="s">
        <v>23</v>
      </c>
      <c r="K1691" s="103">
        <v>0</v>
      </c>
      <c r="L1691" s="78">
        <v>0</v>
      </c>
    </row>
    <row r="1692" spans="1:12" ht="12.5" customHeight="1" x14ac:dyDescent="0.25">
      <c r="A1692" t="str">
        <f t="shared" si="55"/>
        <v>Function_09Application_222023</v>
      </c>
      <c r="B1692">
        <v>1689</v>
      </c>
      <c r="C1692" t="s">
        <v>375</v>
      </c>
      <c r="D1692" t="str">
        <f>VLOOKUP($C1692,'Look-Ups'!$C$2:$G$32,D$1-2,0)</f>
        <v>Function_09</v>
      </c>
      <c r="E1692" t="str">
        <f>VLOOKUP($C1692,'Look-Ups'!$C$2:$G$32,E$1-2,0)</f>
        <v>Function_Simpl_07</v>
      </c>
      <c r="F1692" t="str">
        <f>VLOOKUP($C1692,'Look-Ups'!$C$2:$G$32,F$1-2,0)</f>
        <v>Segment_06</v>
      </c>
      <c r="G1692" t="str">
        <f>VLOOKUP($C1692,'Look-Ups'!$C$2:$G$32,G$1-2,0)</f>
        <v>Proc_Type_01</v>
      </c>
      <c r="H1692" t="s">
        <v>167</v>
      </c>
      <c r="I1692">
        <f t="shared" si="56"/>
        <v>2023</v>
      </c>
      <c r="J1692" t="s">
        <v>23</v>
      </c>
      <c r="K1692" s="103">
        <v>0</v>
      </c>
      <c r="L1692" s="78">
        <v>0</v>
      </c>
    </row>
    <row r="1693" spans="1:12" ht="12.5" customHeight="1" x14ac:dyDescent="0.25">
      <c r="A1693" t="str">
        <f t="shared" si="55"/>
        <v>Function_09Application_222023</v>
      </c>
      <c r="B1693">
        <v>1690</v>
      </c>
      <c r="C1693" t="s">
        <v>375</v>
      </c>
      <c r="D1693" t="str">
        <f>VLOOKUP($C1693,'Look-Ups'!$C$2:$G$32,D$1-2,0)</f>
        <v>Function_09</v>
      </c>
      <c r="E1693" t="str">
        <f>VLOOKUP($C1693,'Look-Ups'!$C$2:$G$32,E$1-2,0)</f>
        <v>Function_Simpl_07</v>
      </c>
      <c r="F1693" t="str">
        <f>VLOOKUP($C1693,'Look-Ups'!$C$2:$G$32,F$1-2,0)</f>
        <v>Segment_06</v>
      </c>
      <c r="G1693" t="str">
        <f>VLOOKUP($C1693,'Look-Ups'!$C$2:$G$32,G$1-2,0)</f>
        <v>Proc_Type_01</v>
      </c>
      <c r="H1693" t="s">
        <v>242</v>
      </c>
      <c r="I1693">
        <f t="shared" si="56"/>
        <v>2023</v>
      </c>
      <c r="J1693" t="s">
        <v>23</v>
      </c>
      <c r="K1693" s="103">
        <v>0</v>
      </c>
      <c r="L1693" s="78">
        <v>0</v>
      </c>
    </row>
    <row r="1694" spans="1:12" ht="12.5" customHeight="1" x14ac:dyDescent="0.25">
      <c r="A1694" t="str">
        <f t="shared" si="55"/>
        <v>Function_09Application_222023</v>
      </c>
      <c r="B1694">
        <v>1691</v>
      </c>
      <c r="C1694" t="s">
        <v>375</v>
      </c>
      <c r="D1694" t="str">
        <f>VLOOKUP($C1694,'Look-Ups'!$C$2:$G$32,D$1-2,0)</f>
        <v>Function_09</v>
      </c>
      <c r="E1694" t="str">
        <f>VLOOKUP($C1694,'Look-Ups'!$C$2:$G$32,E$1-2,0)</f>
        <v>Function_Simpl_07</v>
      </c>
      <c r="F1694" t="str">
        <f>VLOOKUP($C1694,'Look-Ups'!$C$2:$G$32,F$1-2,0)</f>
        <v>Segment_06</v>
      </c>
      <c r="G1694" t="str">
        <f>VLOOKUP($C1694,'Look-Ups'!$C$2:$G$32,G$1-2,0)</f>
        <v>Proc_Type_01</v>
      </c>
      <c r="H1694" t="s">
        <v>171</v>
      </c>
      <c r="I1694">
        <f t="shared" si="56"/>
        <v>2023</v>
      </c>
      <c r="J1694" t="s">
        <v>23</v>
      </c>
      <c r="K1694" s="103">
        <v>0</v>
      </c>
      <c r="L1694" s="78">
        <v>0</v>
      </c>
    </row>
    <row r="1695" spans="1:12" ht="12.5" customHeight="1" x14ac:dyDescent="0.25">
      <c r="A1695" t="str">
        <f t="shared" si="55"/>
        <v>Function_09Application_222023</v>
      </c>
      <c r="B1695">
        <v>1692</v>
      </c>
      <c r="C1695" t="s">
        <v>375</v>
      </c>
      <c r="D1695" t="str">
        <f>VLOOKUP($C1695,'Look-Ups'!$C$2:$G$32,D$1-2,0)</f>
        <v>Function_09</v>
      </c>
      <c r="E1695" t="str">
        <f>VLOOKUP($C1695,'Look-Ups'!$C$2:$G$32,E$1-2,0)</f>
        <v>Function_Simpl_07</v>
      </c>
      <c r="F1695" t="str">
        <f>VLOOKUP($C1695,'Look-Ups'!$C$2:$G$32,F$1-2,0)</f>
        <v>Segment_06</v>
      </c>
      <c r="G1695" t="str">
        <f>VLOOKUP($C1695,'Look-Ups'!$C$2:$G$32,G$1-2,0)</f>
        <v>Proc_Type_01</v>
      </c>
      <c r="H1695" t="s">
        <v>217</v>
      </c>
      <c r="I1695">
        <f t="shared" si="56"/>
        <v>2023</v>
      </c>
      <c r="J1695" t="s">
        <v>23</v>
      </c>
      <c r="K1695" s="103">
        <v>0</v>
      </c>
      <c r="L1695" s="78">
        <v>0</v>
      </c>
    </row>
    <row r="1696" spans="1:12" ht="12.5" customHeight="1" x14ac:dyDescent="0.25">
      <c r="A1696" t="str">
        <f t="shared" si="55"/>
        <v>Function_09Application_222023</v>
      </c>
      <c r="B1696">
        <v>1693</v>
      </c>
      <c r="C1696" t="s">
        <v>375</v>
      </c>
      <c r="D1696" t="str">
        <f>VLOOKUP($C1696,'Look-Ups'!$C$2:$G$32,D$1-2,0)</f>
        <v>Function_09</v>
      </c>
      <c r="E1696" t="str">
        <f>VLOOKUP($C1696,'Look-Ups'!$C$2:$G$32,E$1-2,0)</f>
        <v>Function_Simpl_07</v>
      </c>
      <c r="F1696" t="str">
        <f>VLOOKUP($C1696,'Look-Ups'!$C$2:$G$32,F$1-2,0)</f>
        <v>Segment_06</v>
      </c>
      <c r="G1696" t="str">
        <f>VLOOKUP($C1696,'Look-Ups'!$C$2:$G$32,G$1-2,0)</f>
        <v>Proc_Type_01</v>
      </c>
      <c r="H1696" t="s">
        <v>225</v>
      </c>
      <c r="I1696">
        <f t="shared" si="56"/>
        <v>2023</v>
      </c>
      <c r="J1696" t="s">
        <v>23</v>
      </c>
      <c r="K1696" s="103">
        <v>0</v>
      </c>
      <c r="L1696" s="78">
        <v>0</v>
      </c>
    </row>
    <row r="1697" spans="1:12" ht="12.5" customHeight="1" x14ac:dyDescent="0.25">
      <c r="A1697" t="str">
        <f t="shared" si="55"/>
        <v>Function_09Application_222023</v>
      </c>
      <c r="B1697">
        <v>1694</v>
      </c>
      <c r="C1697" t="s">
        <v>375</v>
      </c>
      <c r="D1697" t="str">
        <f>VLOOKUP($C1697,'Look-Ups'!$C$2:$G$32,D$1-2,0)</f>
        <v>Function_09</v>
      </c>
      <c r="E1697" t="str">
        <f>VLOOKUP($C1697,'Look-Ups'!$C$2:$G$32,E$1-2,0)</f>
        <v>Function_Simpl_07</v>
      </c>
      <c r="F1697" t="str">
        <f>VLOOKUP($C1697,'Look-Ups'!$C$2:$G$32,F$1-2,0)</f>
        <v>Segment_06</v>
      </c>
      <c r="G1697" t="str">
        <f>VLOOKUP($C1697,'Look-Ups'!$C$2:$G$32,G$1-2,0)</f>
        <v>Proc_Type_01</v>
      </c>
      <c r="H1697" t="s">
        <v>244</v>
      </c>
      <c r="I1697">
        <f t="shared" si="56"/>
        <v>2023</v>
      </c>
      <c r="J1697" t="s">
        <v>23</v>
      </c>
      <c r="K1697" s="103">
        <v>1</v>
      </c>
      <c r="L1697" s="78" t="s">
        <v>107</v>
      </c>
    </row>
    <row r="1698" spans="1:12" ht="12.5" customHeight="1" x14ac:dyDescent="0.25">
      <c r="A1698" t="str">
        <f t="shared" si="55"/>
        <v>Function_10Application_232023</v>
      </c>
      <c r="B1698">
        <v>1695</v>
      </c>
      <c r="C1698" t="s">
        <v>376</v>
      </c>
      <c r="D1698" t="str">
        <f>VLOOKUP($C1698,'Look-Ups'!$C$2:$G$32,D$1-2,0)</f>
        <v>Function_10</v>
      </c>
      <c r="E1698" t="str">
        <f>VLOOKUP($C1698,'Look-Ups'!$C$2:$G$32,E$1-2,0)</f>
        <v>Function_Simpl_07</v>
      </c>
      <c r="F1698" t="str">
        <f>VLOOKUP($C1698,'Look-Ups'!$C$2:$G$32,F$1-2,0)</f>
        <v>Segment_07</v>
      </c>
      <c r="G1698" t="str">
        <f>VLOOKUP($C1698,'Look-Ups'!$C$2:$G$32,G$1-2,0)</f>
        <v>Proc_Type_01</v>
      </c>
      <c r="H1698" t="s">
        <v>217</v>
      </c>
      <c r="I1698">
        <f t="shared" si="56"/>
        <v>2023</v>
      </c>
      <c r="J1698" t="s">
        <v>23</v>
      </c>
      <c r="K1698" s="103">
        <v>0</v>
      </c>
      <c r="L1698" s="78">
        <v>0</v>
      </c>
    </row>
    <row r="1699" spans="1:12" ht="12.5" customHeight="1" x14ac:dyDescent="0.25">
      <c r="A1699" t="str">
        <f t="shared" si="55"/>
        <v>Function_10Application_232023</v>
      </c>
      <c r="B1699">
        <v>1696</v>
      </c>
      <c r="C1699" t="s">
        <v>376</v>
      </c>
      <c r="D1699" t="str">
        <f>VLOOKUP($C1699,'Look-Ups'!$C$2:$G$32,D$1-2,0)</f>
        <v>Function_10</v>
      </c>
      <c r="E1699" t="str">
        <f>VLOOKUP($C1699,'Look-Ups'!$C$2:$G$32,E$1-2,0)</f>
        <v>Function_Simpl_07</v>
      </c>
      <c r="F1699" t="str">
        <f>VLOOKUP($C1699,'Look-Ups'!$C$2:$G$32,F$1-2,0)</f>
        <v>Segment_07</v>
      </c>
      <c r="G1699" t="str">
        <f>VLOOKUP($C1699,'Look-Ups'!$C$2:$G$32,G$1-2,0)</f>
        <v>Proc_Type_01</v>
      </c>
      <c r="H1699" t="s">
        <v>206</v>
      </c>
      <c r="I1699">
        <f t="shared" si="56"/>
        <v>2023</v>
      </c>
      <c r="J1699" t="s">
        <v>23</v>
      </c>
      <c r="K1699" s="103">
        <v>0</v>
      </c>
      <c r="L1699" s="78">
        <v>0</v>
      </c>
    </row>
    <row r="1700" spans="1:12" ht="12.5" customHeight="1" x14ac:dyDescent="0.25">
      <c r="A1700" t="str">
        <f t="shared" si="55"/>
        <v>Function_10Application_232023</v>
      </c>
      <c r="B1700">
        <v>1697</v>
      </c>
      <c r="C1700" t="s">
        <v>376</v>
      </c>
      <c r="D1700" t="str">
        <f>VLOOKUP($C1700,'Look-Ups'!$C$2:$G$32,D$1-2,0)</f>
        <v>Function_10</v>
      </c>
      <c r="E1700" t="str">
        <f>VLOOKUP($C1700,'Look-Ups'!$C$2:$G$32,E$1-2,0)</f>
        <v>Function_Simpl_07</v>
      </c>
      <c r="F1700" t="str">
        <f>VLOOKUP($C1700,'Look-Ups'!$C$2:$G$32,F$1-2,0)</f>
        <v>Segment_07</v>
      </c>
      <c r="G1700" t="str">
        <f>VLOOKUP($C1700,'Look-Ups'!$C$2:$G$32,G$1-2,0)</f>
        <v>Proc_Type_01</v>
      </c>
      <c r="H1700" t="s">
        <v>193</v>
      </c>
      <c r="I1700">
        <f t="shared" si="56"/>
        <v>2023</v>
      </c>
      <c r="J1700" t="s">
        <v>23</v>
      </c>
      <c r="K1700" s="103">
        <v>0</v>
      </c>
      <c r="L1700" s="78">
        <v>0</v>
      </c>
    </row>
    <row r="1701" spans="1:12" ht="12.5" customHeight="1" x14ac:dyDescent="0.25">
      <c r="A1701" t="str">
        <f t="shared" si="55"/>
        <v>Function_10Application_232023</v>
      </c>
      <c r="B1701">
        <v>1698</v>
      </c>
      <c r="C1701" t="s">
        <v>376</v>
      </c>
      <c r="D1701" t="str">
        <f>VLOOKUP($C1701,'Look-Ups'!$C$2:$G$32,D$1-2,0)</f>
        <v>Function_10</v>
      </c>
      <c r="E1701" t="str">
        <f>VLOOKUP($C1701,'Look-Ups'!$C$2:$G$32,E$1-2,0)</f>
        <v>Function_Simpl_07</v>
      </c>
      <c r="F1701" t="str">
        <f>VLOOKUP($C1701,'Look-Ups'!$C$2:$G$32,F$1-2,0)</f>
        <v>Segment_07</v>
      </c>
      <c r="G1701" t="str">
        <f>VLOOKUP($C1701,'Look-Ups'!$C$2:$G$32,G$1-2,0)</f>
        <v>Proc_Type_01</v>
      </c>
      <c r="H1701" t="s">
        <v>221</v>
      </c>
      <c r="I1701">
        <f t="shared" si="56"/>
        <v>2023</v>
      </c>
      <c r="J1701" t="s">
        <v>23</v>
      </c>
      <c r="K1701" s="103">
        <v>0</v>
      </c>
      <c r="L1701" s="78">
        <v>0</v>
      </c>
    </row>
    <row r="1702" spans="1:12" ht="12.5" customHeight="1" x14ac:dyDescent="0.25">
      <c r="A1702" t="str">
        <f t="shared" si="55"/>
        <v>Function_10Application_232023</v>
      </c>
      <c r="B1702">
        <v>1699</v>
      </c>
      <c r="C1702" t="s">
        <v>376</v>
      </c>
      <c r="D1702" t="str">
        <f>VLOOKUP($C1702,'Look-Ups'!$C$2:$G$32,D$1-2,0)</f>
        <v>Function_10</v>
      </c>
      <c r="E1702" t="str">
        <f>VLOOKUP($C1702,'Look-Ups'!$C$2:$G$32,E$1-2,0)</f>
        <v>Function_Simpl_07</v>
      </c>
      <c r="F1702" t="str">
        <f>VLOOKUP($C1702,'Look-Ups'!$C$2:$G$32,F$1-2,0)</f>
        <v>Segment_07</v>
      </c>
      <c r="G1702" t="str">
        <f>VLOOKUP($C1702,'Look-Ups'!$C$2:$G$32,G$1-2,0)</f>
        <v>Proc_Type_01</v>
      </c>
      <c r="H1702" t="s">
        <v>225</v>
      </c>
      <c r="I1702">
        <f t="shared" si="56"/>
        <v>2023</v>
      </c>
      <c r="J1702" t="s">
        <v>23</v>
      </c>
      <c r="K1702" s="103">
        <v>0</v>
      </c>
      <c r="L1702" s="78">
        <v>0</v>
      </c>
    </row>
    <row r="1703" spans="1:12" ht="12.5" customHeight="1" x14ac:dyDescent="0.25">
      <c r="A1703" t="str">
        <f t="shared" si="55"/>
        <v>Function_10Application_232023</v>
      </c>
      <c r="B1703">
        <v>1700</v>
      </c>
      <c r="C1703" t="s">
        <v>376</v>
      </c>
      <c r="D1703" t="str">
        <f>VLOOKUP($C1703,'Look-Ups'!$C$2:$G$32,D$1-2,0)</f>
        <v>Function_10</v>
      </c>
      <c r="E1703" t="str">
        <f>VLOOKUP($C1703,'Look-Ups'!$C$2:$G$32,E$1-2,0)</f>
        <v>Function_Simpl_07</v>
      </c>
      <c r="F1703" t="str">
        <f>VLOOKUP($C1703,'Look-Ups'!$C$2:$G$32,F$1-2,0)</f>
        <v>Segment_07</v>
      </c>
      <c r="G1703" t="str">
        <f>VLOOKUP($C1703,'Look-Ups'!$C$2:$G$32,G$1-2,0)</f>
        <v>Proc_Type_01</v>
      </c>
      <c r="H1703" t="s">
        <v>244</v>
      </c>
      <c r="I1703">
        <f t="shared" si="56"/>
        <v>2023</v>
      </c>
      <c r="J1703" t="s">
        <v>23</v>
      </c>
      <c r="K1703" s="103">
        <v>1</v>
      </c>
      <c r="L1703" s="78" t="s">
        <v>107</v>
      </c>
    </row>
    <row r="1704" spans="1:12" ht="12.5" customHeight="1" x14ac:dyDescent="0.25">
      <c r="A1704" t="str">
        <f t="shared" si="55"/>
        <v>Function_11Application_242023</v>
      </c>
      <c r="B1704">
        <v>1701</v>
      </c>
      <c r="C1704" t="s">
        <v>377</v>
      </c>
      <c r="D1704" t="str">
        <f>VLOOKUP($C1704,'Look-Ups'!$C$2:$G$32,D$1-2,0)</f>
        <v>Function_11</v>
      </c>
      <c r="E1704" t="str">
        <f>VLOOKUP($C1704,'Look-Ups'!$C$2:$G$32,E$1-2,0)</f>
        <v>Function_Simpl_07</v>
      </c>
      <c r="F1704" t="str">
        <f>VLOOKUP($C1704,'Look-Ups'!$C$2:$G$32,F$1-2,0)</f>
        <v>Segment_07</v>
      </c>
      <c r="G1704" t="str">
        <f>VLOOKUP($C1704,'Look-Ups'!$C$2:$G$32,G$1-2,0)</f>
        <v>Proc_Type_01</v>
      </c>
      <c r="H1704" t="s">
        <v>217</v>
      </c>
      <c r="I1704">
        <f t="shared" si="56"/>
        <v>2023</v>
      </c>
      <c r="J1704" t="s">
        <v>23</v>
      </c>
      <c r="K1704" s="103">
        <v>0</v>
      </c>
      <c r="L1704" s="78">
        <v>0</v>
      </c>
    </row>
    <row r="1705" spans="1:12" ht="12.5" customHeight="1" x14ac:dyDescent="0.25">
      <c r="A1705" t="str">
        <f t="shared" si="55"/>
        <v>Function_11Application_242023</v>
      </c>
      <c r="B1705">
        <v>1702</v>
      </c>
      <c r="C1705" t="s">
        <v>377</v>
      </c>
      <c r="D1705" t="str">
        <f>VLOOKUP($C1705,'Look-Ups'!$C$2:$G$32,D$1-2,0)</f>
        <v>Function_11</v>
      </c>
      <c r="E1705" t="str">
        <f>VLOOKUP($C1705,'Look-Ups'!$C$2:$G$32,E$1-2,0)</f>
        <v>Function_Simpl_07</v>
      </c>
      <c r="F1705" t="str">
        <f>VLOOKUP($C1705,'Look-Ups'!$C$2:$G$32,F$1-2,0)</f>
        <v>Segment_07</v>
      </c>
      <c r="G1705" t="str">
        <f>VLOOKUP($C1705,'Look-Ups'!$C$2:$G$32,G$1-2,0)</f>
        <v>Proc_Type_01</v>
      </c>
      <c r="H1705" t="s">
        <v>206</v>
      </c>
      <c r="I1705">
        <f t="shared" si="56"/>
        <v>2023</v>
      </c>
      <c r="J1705" t="s">
        <v>23</v>
      </c>
      <c r="K1705" s="103">
        <v>0</v>
      </c>
      <c r="L1705" s="78">
        <v>0</v>
      </c>
    </row>
    <row r="1706" spans="1:12" ht="12.5" customHeight="1" x14ac:dyDescent="0.25">
      <c r="A1706" t="str">
        <f t="shared" si="55"/>
        <v>Function_11Application_242023</v>
      </c>
      <c r="B1706">
        <v>1703</v>
      </c>
      <c r="C1706" t="s">
        <v>377</v>
      </c>
      <c r="D1706" t="str">
        <f>VLOOKUP($C1706,'Look-Ups'!$C$2:$G$32,D$1-2,0)</f>
        <v>Function_11</v>
      </c>
      <c r="E1706" t="str">
        <f>VLOOKUP($C1706,'Look-Ups'!$C$2:$G$32,E$1-2,0)</f>
        <v>Function_Simpl_07</v>
      </c>
      <c r="F1706" t="str">
        <f>VLOOKUP($C1706,'Look-Ups'!$C$2:$G$32,F$1-2,0)</f>
        <v>Segment_07</v>
      </c>
      <c r="G1706" t="str">
        <f>VLOOKUP($C1706,'Look-Ups'!$C$2:$G$32,G$1-2,0)</f>
        <v>Proc_Type_01</v>
      </c>
      <c r="H1706" t="s">
        <v>193</v>
      </c>
      <c r="I1706">
        <f t="shared" si="56"/>
        <v>2023</v>
      </c>
      <c r="J1706" t="s">
        <v>23</v>
      </c>
      <c r="K1706" s="103">
        <v>0</v>
      </c>
      <c r="L1706" s="78">
        <v>0</v>
      </c>
    </row>
    <row r="1707" spans="1:12" ht="12.5" customHeight="1" x14ac:dyDescent="0.25">
      <c r="A1707" t="str">
        <f t="shared" si="55"/>
        <v>Function_11Application_242023</v>
      </c>
      <c r="B1707">
        <v>1704</v>
      </c>
      <c r="C1707" t="s">
        <v>377</v>
      </c>
      <c r="D1707" t="str">
        <f>VLOOKUP($C1707,'Look-Ups'!$C$2:$G$32,D$1-2,0)</f>
        <v>Function_11</v>
      </c>
      <c r="E1707" t="str">
        <f>VLOOKUP($C1707,'Look-Ups'!$C$2:$G$32,E$1-2,0)</f>
        <v>Function_Simpl_07</v>
      </c>
      <c r="F1707" t="str">
        <f>VLOOKUP($C1707,'Look-Ups'!$C$2:$G$32,F$1-2,0)</f>
        <v>Segment_07</v>
      </c>
      <c r="G1707" t="str">
        <f>VLOOKUP($C1707,'Look-Ups'!$C$2:$G$32,G$1-2,0)</f>
        <v>Proc_Type_01</v>
      </c>
      <c r="H1707" t="s">
        <v>221</v>
      </c>
      <c r="I1707">
        <f t="shared" si="56"/>
        <v>2023</v>
      </c>
      <c r="J1707" t="s">
        <v>23</v>
      </c>
      <c r="K1707" s="103">
        <v>0</v>
      </c>
      <c r="L1707" s="78">
        <v>0</v>
      </c>
    </row>
    <row r="1708" spans="1:12" ht="12.5" customHeight="1" x14ac:dyDescent="0.25">
      <c r="A1708" t="str">
        <f t="shared" si="55"/>
        <v>Function_11Application_242023</v>
      </c>
      <c r="B1708">
        <v>1705</v>
      </c>
      <c r="C1708" t="s">
        <v>377</v>
      </c>
      <c r="D1708" t="str">
        <f>VLOOKUP($C1708,'Look-Ups'!$C$2:$G$32,D$1-2,0)</f>
        <v>Function_11</v>
      </c>
      <c r="E1708" t="str">
        <f>VLOOKUP($C1708,'Look-Ups'!$C$2:$G$32,E$1-2,0)</f>
        <v>Function_Simpl_07</v>
      </c>
      <c r="F1708" t="str">
        <f>VLOOKUP($C1708,'Look-Ups'!$C$2:$G$32,F$1-2,0)</f>
        <v>Segment_07</v>
      </c>
      <c r="G1708" t="str">
        <f>VLOOKUP($C1708,'Look-Ups'!$C$2:$G$32,G$1-2,0)</f>
        <v>Proc_Type_01</v>
      </c>
      <c r="H1708" t="s">
        <v>225</v>
      </c>
      <c r="I1708">
        <f t="shared" si="56"/>
        <v>2023</v>
      </c>
      <c r="J1708" t="s">
        <v>23</v>
      </c>
      <c r="K1708" s="103">
        <v>0</v>
      </c>
      <c r="L1708" s="78">
        <v>0</v>
      </c>
    </row>
    <row r="1709" spans="1:12" ht="12.5" customHeight="1" x14ac:dyDescent="0.25">
      <c r="A1709" t="str">
        <f t="shared" si="55"/>
        <v>Function_11Application_242023</v>
      </c>
      <c r="B1709">
        <v>1706</v>
      </c>
      <c r="C1709" t="s">
        <v>377</v>
      </c>
      <c r="D1709" t="str">
        <f>VLOOKUP($C1709,'Look-Ups'!$C$2:$G$32,D$1-2,0)</f>
        <v>Function_11</v>
      </c>
      <c r="E1709" t="str">
        <f>VLOOKUP($C1709,'Look-Ups'!$C$2:$G$32,E$1-2,0)</f>
        <v>Function_Simpl_07</v>
      </c>
      <c r="F1709" t="str">
        <f>VLOOKUP($C1709,'Look-Ups'!$C$2:$G$32,F$1-2,0)</f>
        <v>Segment_07</v>
      </c>
      <c r="G1709" t="str">
        <f>VLOOKUP($C1709,'Look-Ups'!$C$2:$G$32,G$1-2,0)</f>
        <v>Proc_Type_01</v>
      </c>
      <c r="H1709" t="s">
        <v>244</v>
      </c>
      <c r="I1709">
        <f t="shared" si="56"/>
        <v>2023</v>
      </c>
      <c r="J1709" t="s">
        <v>23</v>
      </c>
      <c r="K1709" s="103">
        <v>1</v>
      </c>
      <c r="L1709" s="78" t="s">
        <v>107</v>
      </c>
    </row>
    <row r="1710" spans="1:12" ht="12.5" customHeight="1" x14ac:dyDescent="0.25">
      <c r="A1710" t="str">
        <f t="shared" si="55"/>
        <v>Function_12Application_252023</v>
      </c>
      <c r="B1710">
        <v>1707</v>
      </c>
      <c r="C1710" t="s">
        <v>378</v>
      </c>
      <c r="D1710" t="str">
        <f>VLOOKUP($C1710,'Look-Ups'!$C$2:$G$32,D$1-2,0)</f>
        <v>Function_12</v>
      </c>
      <c r="E1710" t="str">
        <f>VLOOKUP($C1710,'Look-Ups'!$C$2:$G$32,E$1-2,0)</f>
        <v>Function_Simpl_03</v>
      </c>
      <c r="F1710" t="str">
        <f>VLOOKUP($C1710,'Look-Ups'!$C$2:$G$32,F$1-2,0)</f>
        <v>Segment_08</v>
      </c>
      <c r="G1710" t="str">
        <f>VLOOKUP($C1710,'Look-Ups'!$C$2:$G$32,G$1-2,0)</f>
        <v>Proc_Type_03</v>
      </c>
      <c r="H1710" t="s">
        <v>215</v>
      </c>
      <c r="I1710">
        <f t="shared" si="56"/>
        <v>2023</v>
      </c>
      <c r="J1710" t="s">
        <v>23</v>
      </c>
      <c r="K1710" s="103">
        <v>0.81499999999999995</v>
      </c>
      <c r="L1710" s="78" t="s">
        <v>108</v>
      </c>
    </row>
    <row r="1711" spans="1:12" ht="12.5" customHeight="1" x14ac:dyDescent="0.25">
      <c r="A1711" t="str">
        <f t="shared" si="55"/>
        <v>Function_12Application_252023</v>
      </c>
      <c r="B1711">
        <v>1708</v>
      </c>
      <c r="C1711" t="s">
        <v>378</v>
      </c>
      <c r="D1711" t="str">
        <f>VLOOKUP($C1711,'Look-Ups'!$C$2:$G$32,D$1-2,0)</f>
        <v>Function_12</v>
      </c>
      <c r="E1711" t="str">
        <f>VLOOKUP($C1711,'Look-Ups'!$C$2:$G$32,E$1-2,0)</f>
        <v>Function_Simpl_03</v>
      </c>
      <c r="F1711" t="str">
        <f>VLOOKUP($C1711,'Look-Ups'!$C$2:$G$32,F$1-2,0)</f>
        <v>Segment_08</v>
      </c>
      <c r="G1711" t="str">
        <f>VLOOKUP($C1711,'Look-Ups'!$C$2:$G$32,G$1-2,0)</f>
        <v>Proc_Type_03</v>
      </c>
      <c r="H1711" t="s">
        <v>161</v>
      </c>
      <c r="I1711">
        <f t="shared" si="56"/>
        <v>2023</v>
      </c>
      <c r="J1711" t="s">
        <v>23</v>
      </c>
      <c r="K1711" s="103">
        <v>0.17499999999999999</v>
      </c>
      <c r="L1711" s="78" t="s">
        <v>108</v>
      </c>
    </row>
    <row r="1712" spans="1:12" ht="12.5" customHeight="1" x14ac:dyDescent="0.25">
      <c r="A1712" t="str">
        <f t="shared" si="55"/>
        <v>Function_12Application_252023</v>
      </c>
      <c r="B1712">
        <v>1709</v>
      </c>
      <c r="C1712" t="s">
        <v>378</v>
      </c>
      <c r="D1712" t="str">
        <f>VLOOKUP($C1712,'Look-Ups'!$C$2:$G$32,D$1-2,0)</f>
        <v>Function_12</v>
      </c>
      <c r="E1712" t="str">
        <f>VLOOKUP($C1712,'Look-Ups'!$C$2:$G$32,E$1-2,0)</f>
        <v>Function_Simpl_03</v>
      </c>
      <c r="F1712" t="str">
        <f>VLOOKUP($C1712,'Look-Ups'!$C$2:$G$32,F$1-2,0)</f>
        <v>Segment_08</v>
      </c>
      <c r="G1712" t="str">
        <f>VLOOKUP($C1712,'Look-Ups'!$C$2:$G$32,G$1-2,0)</f>
        <v>Proc_Type_03</v>
      </c>
      <c r="H1712" t="s">
        <v>195</v>
      </c>
      <c r="I1712">
        <f t="shared" si="56"/>
        <v>2023</v>
      </c>
      <c r="J1712" t="s">
        <v>23</v>
      </c>
      <c r="K1712" s="103">
        <v>0.01</v>
      </c>
      <c r="L1712" s="78" t="s">
        <v>108</v>
      </c>
    </row>
    <row r="1713" spans="1:12" ht="12.5" customHeight="1" x14ac:dyDescent="0.25">
      <c r="A1713" t="str">
        <f t="shared" si="55"/>
        <v>Function_12Application_252023</v>
      </c>
      <c r="B1713">
        <v>1710</v>
      </c>
      <c r="C1713" t="s">
        <v>378</v>
      </c>
      <c r="D1713" t="str">
        <f>VLOOKUP($C1713,'Look-Ups'!$C$2:$G$32,D$1-2,0)</f>
        <v>Function_12</v>
      </c>
      <c r="E1713" t="str">
        <f>VLOOKUP($C1713,'Look-Ups'!$C$2:$G$32,E$1-2,0)</f>
        <v>Function_Simpl_03</v>
      </c>
      <c r="F1713" t="str">
        <f>VLOOKUP($C1713,'Look-Ups'!$C$2:$G$32,F$1-2,0)</f>
        <v>Segment_08</v>
      </c>
      <c r="G1713" t="str">
        <f>VLOOKUP($C1713,'Look-Ups'!$C$2:$G$32,G$1-2,0)</f>
        <v>Proc_Type_03</v>
      </c>
      <c r="H1713" t="s">
        <v>192</v>
      </c>
      <c r="I1713">
        <f t="shared" si="56"/>
        <v>2023</v>
      </c>
      <c r="J1713" t="s">
        <v>23</v>
      </c>
      <c r="K1713" s="103">
        <v>0</v>
      </c>
      <c r="L1713" s="78">
        <v>0</v>
      </c>
    </row>
    <row r="1714" spans="1:12" ht="12.5" customHeight="1" x14ac:dyDescent="0.25">
      <c r="A1714" t="str">
        <f t="shared" si="55"/>
        <v>Function_12Application_252023</v>
      </c>
      <c r="B1714">
        <v>1711</v>
      </c>
      <c r="C1714" t="s">
        <v>378</v>
      </c>
      <c r="D1714" t="str">
        <f>VLOOKUP($C1714,'Look-Ups'!$C$2:$G$32,D$1-2,0)</f>
        <v>Function_12</v>
      </c>
      <c r="E1714" t="str">
        <f>VLOOKUP($C1714,'Look-Ups'!$C$2:$G$32,E$1-2,0)</f>
        <v>Function_Simpl_03</v>
      </c>
      <c r="F1714" t="str">
        <f>VLOOKUP($C1714,'Look-Ups'!$C$2:$G$32,F$1-2,0)</f>
        <v>Segment_08</v>
      </c>
      <c r="G1714" t="str">
        <f>VLOOKUP($C1714,'Look-Ups'!$C$2:$G$32,G$1-2,0)</f>
        <v>Proc_Type_03</v>
      </c>
      <c r="H1714" t="s">
        <v>168</v>
      </c>
      <c r="I1714">
        <f t="shared" si="56"/>
        <v>2023</v>
      </c>
      <c r="J1714" t="s">
        <v>23</v>
      </c>
      <c r="K1714" s="103">
        <v>0</v>
      </c>
      <c r="L1714" s="78">
        <v>0</v>
      </c>
    </row>
    <row r="1715" spans="1:12" ht="12.5" customHeight="1" x14ac:dyDescent="0.25">
      <c r="A1715" t="str">
        <f t="shared" si="55"/>
        <v>Function_12Application_252023</v>
      </c>
      <c r="B1715">
        <v>1712</v>
      </c>
      <c r="C1715" t="s">
        <v>378</v>
      </c>
      <c r="D1715" t="str">
        <f>VLOOKUP($C1715,'Look-Ups'!$C$2:$G$32,D$1-2,0)</f>
        <v>Function_12</v>
      </c>
      <c r="E1715" t="str">
        <f>VLOOKUP($C1715,'Look-Ups'!$C$2:$G$32,E$1-2,0)</f>
        <v>Function_Simpl_03</v>
      </c>
      <c r="F1715" t="str">
        <f>VLOOKUP($C1715,'Look-Ups'!$C$2:$G$32,F$1-2,0)</f>
        <v>Segment_08</v>
      </c>
      <c r="G1715" t="str">
        <f>VLOOKUP($C1715,'Look-Ups'!$C$2:$G$32,G$1-2,0)</f>
        <v>Proc_Type_03</v>
      </c>
      <c r="H1715" t="s">
        <v>157</v>
      </c>
      <c r="I1715">
        <f t="shared" si="56"/>
        <v>2023</v>
      </c>
      <c r="J1715" t="s">
        <v>23</v>
      </c>
      <c r="K1715" s="103">
        <v>0</v>
      </c>
      <c r="L1715" s="78">
        <v>0</v>
      </c>
    </row>
    <row r="1716" spans="1:12" ht="12.5" customHeight="1" x14ac:dyDescent="0.25">
      <c r="A1716" t="str">
        <f t="shared" si="55"/>
        <v>Function_12Application_252023</v>
      </c>
      <c r="B1716">
        <v>1713</v>
      </c>
      <c r="C1716" t="s">
        <v>378</v>
      </c>
      <c r="D1716" t="str">
        <f>VLOOKUP($C1716,'Look-Ups'!$C$2:$G$32,D$1-2,0)</f>
        <v>Function_12</v>
      </c>
      <c r="E1716" t="str">
        <f>VLOOKUP($C1716,'Look-Ups'!$C$2:$G$32,E$1-2,0)</f>
        <v>Function_Simpl_03</v>
      </c>
      <c r="F1716" t="str">
        <f>VLOOKUP($C1716,'Look-Ups'!$C$2:$G$32,F$1-2,0)</f>
        <v>Segment_08</v>
      </c>
      <c r="G1716" t="str">
        <f>VLOOKUP($C1716,'Look-Ups'!$C$2:$G$32,G$1-2,0)</f>
        <v>Proc_Type_03</v>
      </c>
      <c r="H1716" t="s">
        <v>223</v>
      </c>
      <c r="I1716">
        <f t="shared" si="56"/>
        <v>2023</v>
      </c>
      <c r="J1716" t="s">
        <v>23</v>
      </c>
      <c r="K1716" s="103">
        <v>0</v>
      </c>
      <c r="L1716" s="78">
        <v>0</v>
      </c>
    </row>
    <row r="1717" spans="1:12" ht="12.5" customHeight="1" x14ac:dyDescent="0.25">
      <c r="A1717" t="str">
        <f t="shared" si="55"/>
        <v>Function_12Application_252023</v>
      </c>
      <c r="B1717">
        <v>1714</v>
      </c>
      <c r="C1717" t="s">
        <v>378</v>
      </c>
      <c r="D1717" t="str">
        <f>VLOOKUP($C1717,'Look-Ups'!$C$2:$G$32,D$1-2,0)</f>
        <v>Function_12</v>
      </c>
      <c r="E1717" t="str">
        <f>VLOOKUP($C1717,'Look-Ups'!$C$2:$G$32,E$1-2,0)</f>
        <v>Function_Simpl_03</v>
      </c>
      <c r="F1717" t="str">
        <f>VLOOKUP($C1717,'Look-Ups'!$C$2:$G$32,F$1-2,0)</f>
        <v>Segment_08</v>
      </c>
      <c r="G1717" t="str">
        <f>VLOOKUP($C1717,'Look-Ups'!$C$2:$G$32,G$1-2,0)</f>
        <v>Proc_Type_03</v>
      </c>
      <c r="H1717" t="s">
        <v>171</v>
      </c>
      <c r="I1717">
        <f t="shared" si="56"/>
        <v>2023</v>
      </c>
      <c r="J1717" t="s">
        <v>23</v>
      </c>
      <c r="K1717" s="103">
        <v>0</v>
      </c>
      <c r="L1717" s="78">
        <v>0</v>
      </c>
    </row>
    <row r="1718" spans="1:12" ht="12.5" customHeight="1" x14ac:dyDescent="0.25">
      <c r="A1718" t="str">
        <f t="shared" si="55"/>
        <v>Function_12Application_252023</v>
      </c>
      <c r="B1718">
        <v>1715</v>
      </c>
      <c r="C1718" t="s">
        <v>378</v>
      </c>
      <c r="D1718" t="str">
        <f>VLOOKUP($C1718,'Look-Ups'!$C$2:$G$32,D$1-2,0)</f>
        <v>Function_12</v>
      </c>
      <c r="E1718" t="str">
        <f>VLOOKUP($C1718,'Look-Ups'!$C$2:$G$32,E$1-2,0)</f>
        <v>Function_Simpl_03</v>
      </c>
      <c r="F1718" t="str">
        <f>VLOOKUP($C1718,'Look-Ups'!$C$2:$G$32,F$1-2,0)</f>
        <v>Segment_08</v>
      </c>
      <c r="G1718" t="str">
        <f>VLOOKUP($C1718,'Look-Ups'!$C$2:$G$32,G$1-2,0)</f>
        <v>Proc_Type_03</v>
      </c>
      <c r="H1718" t="s">
        <v>222</v>
      </c>
      <c r="I1718">
        <f t="shared" si="56"/>
        <v>2023</v>
      </c>
      <c r="J1718" t="s">
        <v>23</v>
      </c>
      <c r="K1718" s="103">
        <v>0</v>
      </c>
      <c r="L1718" s="78">
        <v>0</v>
      </c>
    </row>
    <row r="1719" spans="1:12" ht="12.5" customHeight="1" x14ac:dyDescent="0.25">
      <c r="A1719" t="str">
        <f t="shared" si="55"/>
        <v>Function_12Application_252023</v>
      </c>
      <c r="B1719">
        <v>1716</v>
      </c>
      <c r="C1719" t="s">
        <v>378</v>
      </c>
      <c r="D1719" t="str">
        <f>VLOOKUP($C1719,'Look-Ups'!$C$2:$G$32,D$1-2,0)</f>
        <v>Function_12</v>
      </c>
      <c r="E1719" t="str">
        <f>VLOOKUP($C1719,'Look-Ups'!$C$2:$G$32,E$1-2,0)</f>
        <v>Function_Simpl_03</v>
      </c>
      <c r="F1719" t="str">
        <f>VLOOKUP($C1719,'Look-Ups'!$C$2:$G$32,F$1-2,0)</f>
        <v>Segment_08</v>
      </c>
      <c r="G1719" t="str">
        <f>VLOOKUP($C1719,'Look-Ups'!$C$2:$G$32,G$1-2,0)</f>
        <v>Proc_Type_03</v>
      </c>
      <c r="H1719" t="s">
        <v>204</v>
      </c>
      <c r="I1719">
        <f t="shared" si="56"/>
        <v>2023</v>
      </c>
      <c r="J1719" t="s">
        <v>23</v>
      </c>
      <c r="K1719" s="103">
        <v>0</v>
      </c>
      <c r="L1719" s="78">
        <v>0</v>
      </c>
    </row>
    <row r="1720" spans="1:12" ht="12.5" customHeight="1" x14ac:dyDescent="0.25">
      <c r="A1720" t="str">
        <f t="shared" si="55"/>
        <v>Function_12Application_252023</v>
      </c>
      <c r="B1720">
        <v>1717</v>
      </c>
      <c r="C1720" t="s">
        <v>378</v>
      </c>
      <c r="D1720" t="str">
        <f>VLOOKUP($C1720,'Look-Ups'!$C$2:$G$32,D$1-2,0)</f>
        <v>Function_12</v>
      </c>
      <c r="E1720" t="str">
        <f>VLOOKUP($C1720,'Look-Ups'!$C$2:$G$32,E$1-2,0)</f>
        <v>Function_Simpl_03</v>
      </c>
      <c r="F1720" t="str">
        <f>VLOOKUP($C1720,'Look-Ups'!$C$2:$G$32,F$1-2,0)</f>
        <v>Segment_08</v>
      </c>
      <c r="G1720" t="str">
        <f>VLOOKUP($C1720,'Look-Ups'!$C$2:$G$32,G$1-2,0)</f>
        <v>Proc_Type_03</v>
      </c>
      <c r="H1720" t="s">
        <v>208</v>
      </c>
      <c r="I1720">
        <f t="shared" si="56"/>
        <v>2023</v>
      </c>
      <c r="J1720" t="s">
        <v>23</v>
      </c>
      <c r="K1720" s="103">
        <v>0</v>
      </c>
      <c r="L1720" s="78">
        <v>0</v>
      </c>
    </row>
    <row r="1721" spans="1:12" ht="12.5" customHeight="1" x14ac:dyDescent="0.25">
      <c r="A1721" t="str">
        <f t="shared" si="55"/>
        <v>Function_12Application_252023</v>
      </c>
      <c r="B1721">
        <v>1718</v>
      </c>
      <c r="C1721" t="s">
        <v>378</v>
      </c>
      <c r="D1721" t="str">
        <f>VLOOKUP($C1721,'Look-Ups'!$C$2:$G$32,D$1-2,0)</f>
        <v>Function_12</v>
      </c>
      <c r="E1721" t="str">
        <f>VLOOKUP($C1721,'Look-Ups'!$C$2:$G$32,E$1-2,0)</f>
        <v>Function_Simpl_03</v>
      </c>
      <c r="F1721" t="str">
        <f>VLOOKUP($C1721,'Look-Ups'!$C$2:$G$32,F$1-2,0)</f>
        <v>Segment_08</v>
      </c>
      <c r="G1721" t="str">
        <f>VLOOKUP($C1721,'Look-Ups'!$C$2:$G$32,G$1-2,0)</f>
        <v>Proc_Type_03</v>
      </c>
      <c r="H1721" t="s">
        <v>226</v>
      </c>
      <c r="I1721">
        <f t="shared" si="56"/>
        <v>2023</v>
      </c>
      <c r="J1721" t="s">
        <v>23</v>
      </c>
      <c r="K1721" s="103">
        <v>0</v>
      </c>
      <c r="L1721" s="78">
        <v>0</v>
      </c>
    </row>
    <row r="1722" spans="1:12" ht="12.5" customHeight="1" x14ac:dyDescent="0.25">
      <c r="A1722" t="str">
        <f t="shared" si="55"/>
        <v>Function_12Application_252023</v>
      </c>
      <c r="B1722">
        <v>1719</v>
      </c>
      <c r="C1722" t="s">
        <v>378</v>
      </c>
      <c r="D1722" t="str">
        <f>VLOOKUP($C1722,'Look-Ups'!$C$2:$G$32,D$1-2,0)</f>
        <v>Function_12</v>
      </c>
      <c r="E1722" t="str">
        <f>VLOOKUP($C1722,'Look-Ups'!$C$2:$G$32,E$1-2,0)</f>
        <v>Function_Simpl_03</v>
      </c>
      <c r="F1722" t="str">
        <f>VLOOKUP($C1722,'Look-Ups'!$C$2:$G$32,F$1-2,0)</f>
        <v>Segment_08</v>
      </c>
      <c r="G1722" t="str">
        <f>VLOOKUP($C1722,'Look-Ups'!$C$2:$G$32,G$1-2,0)</f>
        <v>Proc_Type_03</v>
      </c>
      <c r="H1722" t="s">
        <v>227</v>
      </c>
      <c r="I1722">
        <f t="shared" si="56"/>
        <v>2023</v>
      </c>
      <c r="J1722" t="s">
        <v>23</v>
      </c>
      <c r="K1722" s="103">
        <v>0</v>
      </c>
      <c r="L1722" s="78">
        <v>0</v>
      </c>
    </row>
    <row r="1723" spans="1:12" ht="12.5" customHeight="1" x14ac:dyDescent="0.25">
      <c r="A1723" t="str">
        <f t="shared" si="55"/>
        <v>Function_12Application_252023</v>
      </c>
      <c r="B1723">
        <v>1720</v>
      </c>
      <c r="C1723" t="s">
        <v>378</v>
      </c>
      <c r="D1723" t="str">
        <f>VLOOKUP($C1723,'Look-Ups'!$C$2:$G$32,D$1-2,0)</f>
        <v>Function_12</v>
      </c>
      <c r="E1723" t="str">
        <f>VLOOKUP($C1723,'Look-Ups'!$C$2:$G$32,E$1-2,0)</f>
        <v>Function_Simpl_03</v>
      </c>
      <c r="F1723" t="str">
        <f>VLOOKUP($C1723,'Look-Ups'!$C$2:$G$32,F$1-2,0)</f>
        <v>Segment_08</v>
      </c>
      <c r="G1723" t="str">
        <f>VLOOKUP($C1723,'Look-Ups'!$C$2:$G$32,G$1-2,0)</f>
        <v>Proc_Type_03</v>
      </c>
      <c r="H1723" t="s">
        <v>228</v>
      </c>
      <c r="I1723">
        <f t="shared" si="56"/>
        <v>2023</v>
      </c>
      <c r="J1723" t="s">
        <v>23</v>
      </c>
      <c r="K1723" s="103">
        <v>0</v>
      </c>
      <c r="L1723" s="78">
        <v>0</v>
      </c>
    </row>
    <row r="1724" spans="1:12" ht="12.5" customHeight="1" x14ac:dyDescent="0.25">
      <c r="A1724" t="str">
        <f t="shared" si="55"/>
        <v>Function_12Application_252023</v>
      </c>
      <c r="B1724">
        <v>1721</v>
      </c>
      <c r="C1724" t="s">
        <v>378</v>
      </c>
      <c r="D1724" t="str">
        <f>VLOOKUP($C1724,'Look-Ups'!$C$2:$G$32,D$1-2,0)</f>
        <v>Function_12</v>
      </c>
      <c r="E1724" t="str">
        <f>VLOOKUP($C1724,'Look-Ups'!$C$2:$G$32,E$1-2,0)</f>
        <v>Function_Simpl_03</v>
      </c>
      <c r="F1724" t="str">
        <f>VLOOKUP($C1724,'Look-Ups'!$C$2:$G$32,F$1-2,0)</f>
        <v>Segment_08</v>
      </c>
      <c r="G1724" t="str">
        <f>VLOOKUP($C1724,'Look-Ups'!$C$2:$G$32,G$1-2,0)</f>
        <v>Proc_Type_03</v>
      </c>
      <c r="H1724" t="s">
        <v>244</v>
      </c>
      <c r="I1724">
        <f t="shared" si="56"/>
        <v>2023</v>
      </c>
      <c r="J1724" t="s">
        <v>23</v>
      </c>
      <c r="K1724" s="103">
        <v>0</v>
      </c>
      <c r="L1724" s="78" t="s">
        <v>107</v>
      </c>
    </row>
    <row r="1725" spans="1:12" ht="12.5" customHeight="1" x14ac:dyDescent="0.25">
      <c r="A1725" t="str">
        <f t="shared" si="55"/>
        <v>Function_13Application_262023</v>
      </c>
      <c r="B1725">
        <v>1722</v>
      </c>
      <c r="C1725" t="s">
        <v>379</v>
      </c>
      <c r="D1725" t="str">
        <f>VLOOKUP($C1725,'Look-Ups'!$C$2:$G$32,D$1-2,0)</f>
        <v>Function_13</v>
      </c>
      <c r="E1725" t="str">
        <f>VLOOKUP($C1725,'Look-Ups'!$C$2:$G$32,E$1-2,0)</f>
        <v>Function_Simpl_08</v>
      </c>
      <c r="F1725" t="str">
        <f>VLOOKUP($C1725,'Look-Ups'!$C$2:$G$32,F$1-2,0)</f>
        <v>Segment_09</v>
      </c>
      <c r="G1725" t="str">
        <f>VLOOKUP($C1725,'Look-Ups'!$C$2:$G$32,G$1-2,0)</f>
        <v>Proc_Type_01</v>
      </c>
      <c r="H1725" t="s">
        <v>171</v>
      </c>
      <c r="I1725">
        <f t="shared" si="56"/>
        <v>2023</v>
      </c>
      <c r="J1725" t="s">
        <v>23</v>
      </c>
      <c r="K1725" s="103">
        <v>0</v>
      </c>
      <c r="L1725" s="78">
        <v>0</v>
      </c>
    </row>
    <row r="1726" spans="1:12" ht="12.5" customHeight="1" x14ac:dyDescent="0.25">
      <c r="A1726" t="str">
        <f t="shared" si="55"/>
        <v>Function_13Application_262023</v>
      </c>
      <c r="B1726">
        <v>1723</v>
      </c>
      <c r="C1726" t="s">
        <v>379</v>
      </c>
      <c r="D1726" t="str">
        <f>VLOOKUP($C1726,'Look-Ups'!$C$2:$G$32,D$1-2,0)</f>
        <v>Function_13</v>
      </c>
      <c r="E1726" t="str">
        <f>VLOOKUP($C1726,'Look-Ups'!$C$2:$G$32,E$1-2,0)</f>
        <v>Function_Simpl_08</v>
      </c>
      <c r="F1726" t="str">
        <f>VLOOKUP($C1726,'Look-Ups'!$C$2:$G$32,F$1-2,0)</f>
        <v>Segment_09</v>
      </c>
      <c r="G1726" t="str">
        <f>VLOOKUP($C1726,'Look-Ups'!$C$2:$G$32,G$1-2,0)</f>
        <v>Proc_Type_01</v>
      </c>
      <c r="H1726" t="s">
        <v>209</v>
      </c>
      <c r="I1726">
        <f t="shared" si="56"/>
        <v>2023</v>
      </c>
      <c r="J1726" t="s">
        <v>23</v>
      </c>
      <c r="K1726" s="103">
        <v>0</v>
      </c>
      <c r="L1726" s="78">
        <v>0</v>
      </c>
    </row>
    <row r="1727" spans="1:12" ht="12.5" customHeight="1" x14ac:dyDescent="0.25">
      <c r="A1727" t="str">
        <f t="shared" si="55"/>
        <v>Function_13Application_262023</v>
      </c>
      <c r="B1727">
        <v>1724</v>
      </c>
      <c r="C1727" t="s">
        <v>379</v>
      </c>
      <c r="D1727" t="str">
        <f>VLOOKUP($C1727,'Look-Ups'!$C$2:$G$32,D$1-2,0)</f>
        <v>Function_13</v>
      </c>
      <c r="E1727" t="str">
        <f>VLOOKUP($C1727,'Look-Ups'!$C$2:$G$32,E$1-2,0)</f>
        <v>Function_Simpl_08</v>
      </c>
      <c r="F1727" t="str">
        <f>VLOOKUP($C1727,'Look-Ups'!$C$2:$G$32,F$1-2,0)</f>
        <v>Segment_09</v>
      </c>
      <c r="G1727" t="str">
        <f>VLOOKUP($C1727,'Look-Ups'!$C$2:$G$32,G$1-2,0)</f>
        <v>Proc_Type_01</v>
      </c>
      <c r="H1727" t="s">
        <v>201</v>
      </c>
      <c r="I1727">
        <f t="shared" si="56"/>
        <v>2023</v>
      </c>
      <c r="J1727" t="s">
        <v>23</v>
      </c>
      <c r="K1727" s="103">
        <v>0</v>
      </c>
      <c r="L1727" s="78">
        <v>0</v>
      </c>
    </row>
    <row r="1728" spans="1:12" ht="12.5" customHeight="1" x14ac:dyDescent="0.25">
      <c r="A1728" t="str">
        <f t="shared" si="55"/>
        <v>Function_13Application_262023</v>
      </c>
      <c r="B1728">
        <v>1725</v>
      </c>
      <c r="C1728" t="s">
        <v>379</v>
      </c>
      <c r="D1728" t="str">
        <f>VLOOKUP($C1728,'Look-Ups'!$C$2:$G$32,D$1-2,0)</f>
        <v>Function_13</v>
      </c>
      <c r="E1728" t="str">
        <f>VLOOKUP($C1728,'Look-Ups'!$C$2:$G$32,E$1-2,0)</f>
        <v>Function_Simpl_08</v>
      </c>
      <c r="F1728" t="str">
        <f>VLOOKUP($C1728,'Look-Ups'!$C$2:$G$32,F$1-2,0)</f>
        <v>Segment_09</v>
      </c>
      <c r="G1728" t="str">
        <f>VLOOKUP($C1728,'Look-Ups'!$C$2:$G$32,G$1-2,0)</f>
        <v>Proc_Type_01</v>
      </c>
      <c r="H1728" t="s">
        <v>187</v>
      </c>
      <c r="I1728">
        <f t="shared" si="56"/>
        <v>2023</v>
      </c>
      <c r="J1728" t="s">
        <v>23</v>
      </c>
      <c r="K1728" s="103">
        <v>0</v>
      </c>
      <c r="L1728" s="78">
        <v>0</v>
      </c>
    </row>
    <row r="1729" spans="1:12" ht="12.5" customHeight="1" x14ac:dyDescent="0.25">
      <c r="A1729" t="str">
        <f t="shared" si="55"/>
        <v>Function_13Application_262023</v>
      </c>
      <c r="B1729">
        <v>1726</v>
      </c>
      <c r="C1729" t="s">
        <v>379</v>
      </c>
      <c r="D1729" t="str">
        <f>VLOOKUP($C1729,'Look-Ups'!$C$2:$G$32,D$1-2,0)</f>
        <v>Function_13</v>
      </c>
      <c r="E1729" t="str">
        <f>VLOOKUP($C1729,'Look-Ups'!$C$2:$G$32,E$1-2,0)</f>
        <v>Function_Simpl_08</v>
      </c>
      <c r="F1729" t="str">
        <f>VLOOKUP($C1729,'Look-Ups'!$C$2:$G$32,F$1-2,0)</f>
        <v>Segment_09</v>
      </c>
      <c r="G1729" t="str">
        <f>VLOOKUP($C1729,'Look-Ups'!$C$2:$G$32,G$1-2,0)</f>
        <v>Proc_Type_01</v>
      </c>
      <c r="H1729" t="s">
        <v>217</v>
      </c>
      <c r="I1729">
        <f t="shared" si="56"/>
        <v>2023</v>
      </c>
      <c r="J1729" t="s">
        <v>23</v>
      </c>
      <c r="K1729" s="103">
        <v>0</v>
      </c>
      <c r="L1729" s="78">
        <v>0</v>
      </c>
    </row>
    <row r="1730" spans="1:12" ht="12.5" customHeight="1" x14ac:dyDescent="0.25">
      <c r="A1730" t="str">
        <f t="shared" si="55"/>
        <v>Function_13Application_262023</v>
      </c>
      <c r="B1730">
        <v>1727</v>
      </c>
      <c r="C1730" t="s">
        <v>379</v>
      </c>
      <c r="D1730" t="str">
        <f>VLOOKUP($C1730,'Look-Ups'!$C$2:$G$32,D$1-2,0)</f>
        <v>Function_13</v>
      </c>
      <c r="E1730" t="str">
        <f>VLOOKUP($C1730,'Look-Ups'!$C$2:$G$32,E$1-2,0)</f>
        <v>Function_Simpl_08</v>
      </c>
      <c r="F1730" t="str">
        <f>VLOOKUP($C1730,'Look-Ups'!$C$2:$G$32,F$1-2,0)</f>
        <v>Segment_09</v>
      </c>
      <c r="G1730" t="str">
        <f>VLOOKUP($C1730,'Look-Ups'!$C$2:$G$32,G$1-2,0)</f>
        <v>Proc_Type_01</v>
      </c>
      <c r="H1730" t="s">
        <v>237</v>
      </c>
      <c r="I1730">
        <f t="shared" si="56"/>
        <v>2023</v>
      </c>
      <c r="J1730" t="s">
        <v>23</v>
      </c>
      <c r="K1730" s="103">
        <v>0</v>
      </c>
      <c r="L1730" s="78">
        <v>0</v>
      </c>
    </row>
    <row r="1731" spans="1:12" ht="12.5" customHeight="1" x14ac:dyDescent="0.25">
      <c r="A1731" t="str">
        <f t="shared" si="55"/>
        <v>Function_13Application_262023</v>
      </c>
      <c r="B1731">
        <v>1728</v>
      </c>
      <c r="C1731" t="s">
        <v>379</v>
      </c>
      <c r="D1731" t="str">
        <f>VLOOKUP($C1731,'Look-Ups'!$C$2:$G$32,D$1-2,0)</f>
        <v>Function_13</v>
      </c>
      <c r="E1731" t="str">
        <f>VLOOKUP($C1731,'Look-Ups'!$C$2:$G$32,E$1-2,0)</f>
        <v>Function_Simpl_08</v>
      </c>
      <c r="F1731" t="str">
        <f>VLOOKUP($C1731,'Look-Ups'!$C$2:$G$32,F$1-2,0)</f>
        <v>Segment_09</v>
      </c>
      <c r="G1731" t="str">
        <f>VLOOKUP($C1731,'Look-Ups'!$C$2:$G$32,G$1-2,0)</f>
        <v>Proc_Type_01</v>
      </c>
      <c r="H1731" t="s">
        <v>242</v>
      </c>
      <c r="I1731">
        <f t="shared" si="56"/>
        <v>2023</v>
      </c>
      <c r="J1731" t="s">
        <v>23</v>
      </c>
      <c r="K1731" s="103">
        <v>0</v>
      </c>
      <c r="L1731" s="78">
        <v>0</v>
      </c>
    </row>
    <row r="1732" spans="1:12" ht="12.5" customHeight="1" x14ac:dyDescent="0.25">
      <c r="A1732" t="str">
        <f t="shared" si="55"/>
        <v>Function_13Application_262023</v>
      </c>
      <c r="B1732">
        <v>1729</v>
      </c>
      <c r="C1732" t="s">
        <v>379</v>
      </c>
      <c r="D1732" t="str">
        <f>VLOOKUP($C1732,'Look-Ups'!$C$2:$G$32,D$1-2,0)</f>
        <v>Function_13</v>
      </c>
      <c r="E1732" t="str">
        <f>VLOOKUP($C1732,'Look-Ups'!$C$2:$G$32,E$1-2,0)</f>
        <v>Function_Simpl_08</v>
      </c>
      <c r="F1732" t="str">
        <f>VLOOKUP($C1732,'Look-Ups'!$C$2:$G$32,F$1-2,0)</f>
        <v>Segment_09</v>
      </c>
      <c r="G1732" t="str">
        <f>VLOOKUP($C1732,'Look-Ups'!$C$2:$G$32,G$1-2,0)</f>
        <v>Proc_Type_01</v>
      </c>
      <c r="H1732" t="s">
        <v>225</v>
      </c>
      <c r="I1732">
        <f t="shared" si="56"/>
        <v>2023</v>
      </c>
      <c r="J1732" t="s">
        <v>23</v>
      </c>
      <c r="K1732" s="103">
        <v>0</v>
      </c>
      <c r="L1732" s="78">
        <v>0</v>
      </c>
    </row>
    <row r="1733" spans="1:12" ht="12.5" customHeight="1" x14ac:dyDescent="0.25">
      <c r="A1733" t="str">
        <f t="shared" ref="A1733:A1796" si="57">D1733&amp;C1733&amp;I1733</f>
        <v>Function_13Application_262023</v>
      </c>
      <c r="B1733">
        <v>1730</v>
      </c>
      <c r="C1733" t="s">
        <v>379</v>
      </c>
      <c r="D1733" t="str">
        <f>VLOOKUP($C1733,'Look-Ups'!$C$2:$G$32,D$1-2,0)</f>
        <v>Function_13</v>
      </c>
      <c r="E1733" t="str">
        <f>VLOOKUP($C1733,'Look-Ups'!$C$2:$G$32,E$1-2,0)</f>
        <v>Function_Simpl_08</v>
      </c>
      <c r="F1733" t="str">
        <f>VLOOKUP($C1733,'Look-Ups'!$C$2:$G$32,F$1-2,0)</f>
        <v>Segment_09</v>
      </c>
      <c r="G1733" t="str">
        <f>VLOOKUP($C1733,'Look-Ups'!$C$2:$G$32,G$1-2,0)</f>
        <v>Proc_Type_01</v>
      </c>
      <c r="H1733" t="s">
        <v>219</v>
      </c>
      <c r="I1733">
        <f t="shared" si="56"/>
        <v>2023</v>
      </c>
      <c r="J1733" t="s">
        <v>23</v>
      </c>
      <c r="K1733" s="103">
        <v>0</v>
      </c>
      <c r="L1733" s="78">
        <v>0</v>
      </c>
    </row>
    <row r="1734" spans="1:12" ht="12.5" customHeight="1" x14ac:dyDescent="0.25">
      <c r="A1734" t="str">
        <f t="shared" si="57"/>
        <v>Function_13Application_262023</v>
      </c>
      <c r="B1734">
        <v>1731</v>
      </c>
      <c r="C1734" t="s">
        <v>379</v>
      </c>
      <c r="D1734" t="str">
        <f>VLOOKUP($C1734,'Look-Ups'!$C$2:$G$32,D$1-2,0)</f>
        <v>Function_13</v>
      </c>
      <c r="E1734" t="str">
        <f>VLOOKUP($C1734,'Look-Ups'!$C$2:$G$32,E$1-2,0)</f>
        <v>Function_Simpl_08</v>
      </c>
      <c r="F1734" t="str">
        <f>VLOOKUP($C1734,'Look-Ups'!$C$2:$G$32,F$1-2,0)</f>
        <v>Segment_09</v>
      </c>
      <c r="G1734" t="str">
        <f>VLOOKUP($C1734,'Look-Ups'!$C$2:$G$32,G$1-2,0)</f>
        <v>Proc_Type_01</v>
      </c>
      <c r="H1734" t="s">
        <v>166</v>
      </c>
      <c r="I1734">
        <f t="shared" si="56"/>
        <v>2023</v>
      </c>
      <c r="J1734" t="s">
        <v>23</v>
      </c>
      <c r="K1734" s="103">
        <v>0</v>
      </c>
      <c r="L1734" s="78">
        <v>0</v>
      </c>
    </row>
    <row r="1735" spans="1:12" ht="12.5" customHeight="1" x14ac:dyDescent="0.25">
      <c r="A1735" t="str">
        <f t="shared" si="57"/>
        <v>Function_13Application_262023</v>
      </c>
      <c r="B1735">
        <v>1732</v>
      </c>
      <c r="C1735" t="s">
        <v>379</v>
      </c>
      <c r="D1735" t="str">
        <f>VLOOKUP($C1735,'Look-Ups'!$C$2:$G$32,D$1-2,0)</f>
        <v>Function_13</v>
      </c>
      <c r="E1735" t="str">
        <f>VLOOKUP($C1735,'Look-Ups'!$C$2:$G$32,E$1-2,0)</f>
        <v>Function_Simpl_08</v>
      </c>
      <c r="F1735" t="str">
        <f>VLOOKUP($C1735,'Look-Ups'!$C$2:$G$32,F$1-2,0)</f>
        <v>Segment_09</v>
      </c>
      <c r="G1735" t="str">
        <f>VLOOKUP($C1735,'Look-Ups'!$C$2:$G$32,G$1-2,0)</f>
        <v>Proc_Type_01</v>
      </c>
      <c r="H1735" t="s">
        <v>244</v>
      </c>
      <c r="I1735">
        <f t="shared" si="56"/>
        <v>2023</v>
      </c>
      <c r="J1735" t="s">
        <v>23</v>
      </c>
      <c r="K1735" s="103">
        <v>1</v>
      </c>
      <c r="L1735" s="78" t="s">
        <v>107</v>
      </c>
    </row>
    <row r="1736" spans="1:12" ht="12.5" customHeight="1" x14ac:dyDescent="0.25">
      <c r="A1736" t="str">
        <f t="shared" si="57"/>
        <v>Function_14Application_292023</v>
      </c>
      <c r="B1736">
        <v>1733</v>
      </c>
      <c r="C1736" t="s">
        <v>382</v>
      </c>
      <c r="D1736" t="str">
        <f>VLOOKUP($C1736,'Look-Ups'!$C$2:$G$32,D$1-2,0)</f>
        <v>Function_14</v>
      </c>
      <c r="E1736" t="str">
        <f>VLOOKUP($C1736,'Look-Ups'!$C$2:$G$32,E$1-2,0)</f>
        <v>Function_Simpl_09</v>
      </c>
      <c r="F1736" t="str">
        <f>VLOOKUP($C1736,'Look-Ups'!$C$2:$G$32,F$1-2,0)</f>
        <v>Segment_09</v>
      </c>
      <c r="G1736" t="str">
        <f>VLOOKUP($C1736,'Look-Ups'!$C$2:$G$32,G$1-2,0)</f>
        <v>Proc_Type_01</v>
      </c>
      <c r="H1736" t="s">
        <v>171</v>
      </c>
      <c r="I1736">
        <f t="shared" si="56"/>
        <v>2023</v>
      </c>
      <c r="J1736" t="s">
        <v>23</v>
      </c>
      <c r="K1736" s="103">
        <v>0</v>
      </c>
      <c r="L1736" s="78">
        <v>0</v>
      </c>
    </row>
    <row r="1737" spans="1:12" ht="12.5" customHeight="1" x14ac:dyDescent="0.25">
      <c r="A1737" t="str">
        <f t="shared" si="57"/>
        <v>Function_14Application_292023</v>
      </c>
      <c r="B1737">
        <v>1734</v>
      </c>
      <c r="C1737" t="s">
        <v>382</v>
      </c>
      <c r="D1737" t="str">
        <f>VLOOKUP($C1737,'Look-Ups'!$C$2:$G$32,D$1-2,0)</f>
        <v>Function_14</v>
      </c>
      <c r="E1737" t="str">
        <f>VLOOKUP($C1737,'Look-Ups'!$C$2:$G$32,E$1-2,0)</f>
        <v>Function_Simpl_09</v>
      </c>
      <c r="F1737" t="str">
        <f>VLOOKUP($C1737,'Look-Ups'!$C$2:$G$32,F$1-2,0)</f>
        <v>Segment_09</v>
      </c>
      <c r="G1737" t="str">
        <f>VLOOKUP($C1737,'Look-Ups'!$C$2:$G$32,G$1-2,0)</f>
        <v>Proc_Type_01</v>
      </c>
      <c r="H1737" t="s">
        <v>209</v>
      </c>
      <c r="I1737">
        <f t="shared" si="56"/>
        <v>2023</v>
      </c>
      <c r="J1737" t="s">
        <v>23</v>
      </c>
      <c r="K1737" s="103">
        <v>0</v>
      </c>
      <c r="L1737" s="78">
        <v>0</v>
      </c>
    </row>
    <row r="1738" spans="1:12" ht="12.5" customHeight="1" x14ac:dyDescent="0.25">
      <c r="A1738" t="str">
        <f t="shared" si="57"/>
        <v>Function_14Application_292023</v>
      </c>
      <c r="B1738">
        <v>1735</v>
      </c>
      <c r="C1738" t="s">
        <v>382</v>
      </c>
      <c r="D1738" t="str">
        <f>VLOOKUP($C1738,'Look-Ups'!$C$2:$G$32,D$1-2,0)</f>
        <v>Function_14</v>
      </c>
      <c r="E1738" t="str">
        <f>VLOOKUP($C1738,'Look-Ups'!$C$2:$G$32,E$1-2,0)</f>
        <v>Function_Simpl_09</v>
      </c>
      <c r="F1738" t="str">
        <f>VLOOKUP($C1738,'Look-Ups'!$C$2:$G$32,F$1-2,0)</f>
        <v>Segment_09</v>
      </c>
      <c r="G1738" t="str">
        <f>VLOOKUP($C1738,'Look-Ups'!$C$2:$G$32,G$1-2,0)</f>
        <v>Proc_Type_01</v>
      </c>
      <c r="H1738" t="s">
        <v>195</v>
      </c>
      <c r="I1738">
        <f t="shared" si="56"/>
        <v>2023</v>
      </c>
      <c r="J1738" t="s">
        <v>23</v>
      </c>
      <c r="K1738" s="103">
        <v>0</v>
      </c>
      <c r="L1738" s="78">
        <v>0</v>
      </c>
    </row>
    <row r="1739" spans="1:12" ht="12.5" customHeight="1" x14ac:dyDescent="0.25">
      <c r="A1739" t="str">
        <f t="shared" si="57"/>
        <v>Function_14Application_292023</v>
      </c>
      <c r="B1739">
        <v>1736</v>
      </c>
      <c r="C1739" t="s">
        <v>382</v>
      </c>
      <c r="D1739" t="str">
        <f>VLOOKUP($C1739,'Look-Ups'!$C$2:$G$32,D$1-2,0)</f>
        <v>Function_14</v>
      </c>
      <c r="E1739" t="str">
        <f>VLOOKUP($C1739,'Look-Ups'!$C$2:$G$32,E$1-2,0)</f>
        <v>Function_Simpl_09</v>
      </c>
      <c r="F1739" t="str">
        <f>VLOOKUP($C1739,'Look-Ups'!$C$2:$G$32,F$1-2,0)</f>
        <v>Segment_09</v>
      </c>
      <c r="G1739" t="str">
        <f>VLOOKUP($C1739,'Look-Ups'!$C$2:$G$32,G$1-2,0)</f>
        <v>Proc_Type_01</v>
      </c>
      <c r="H1739" t="s">
        <v>187</v>
      </c>
      <c r="I1739">
        <f t="shared" si="56"/>
        <v>2023</v>
      </c>
      <c r="J1739" t="s">
        <v>23</v>
      </c>
      <c r="K1739" s="103">
        <v>0</v>
      </c>
      <c r="L1739" s="78">
        <v>0</v>
      </c>
    </row>
    <row r="1740" spans="1:12" ht="12.5" customHeight="1" x14ac:dyDescent="0.25">
      <c r="A1740" t="str">
        <f t="shared" si="57"/>
        <v>Function_14Application_292023</v>
      </c>
      <c r="B1740">
        <v>1737</v>
      </c>
      <c r="C1740" t="s">
        <v>382</v>
      </c>
      <c r="D1740" t="str">
        <f>VLOOKUP($C1740,'Look-Ups'!$C$2:$G$32,D$1-2,0)</f>
        <v>Function_14</v>
      </c>
      <c r="E1740" t="str">
        <f>VLOOKUP($C1740,'Look-Ups'!$C$2:$G$32,E$1-2,0)</f>
        <v>Function_Simpl_09</v>
      </c>
      <c r="F1740" t="str">
        <f>VLOOKUP($C1740,'Look-Ups'!$C$2:$G$32,F$1-2,0)</f>
        <v>Segment_09</v>
      </c>
      <c r="G1740" t="str">
        <f>VLOOKUP($C1740,'Look-Ups'!$C$2:$G$32,G$1-2,0)</f>
        <v>Proc_Type_01</v>
      </c>
      <c r="H1740" t="s">
        <v>178</v>
      </c>
      <c r="I1740">
        <f t="shared" si="56"/>
        <v>2023</v>
      </c>
      <c r="J1740" t="s">
        <v>23</v>
      </c>
      <c r="K1740" s="103">
        <v>0</v>
      </c>
      <c r="L1740" s="78">
        <v>0</v>
      </c>
    </row>
    <row r="1741" spans="1:12" ht="12.5" customHeight="1" x14ac:dyDescent="0.25">
      <c r="A1741" t="str">
        <f t="shared" si="57"/>
        <v>Function_14Application_292023</v>
      </c>
      <c r="B1741">
        <v>1738</v>
      </c>
      <c r="C1741" t="s">
        <v>382</v>
      </c>
      <c r="D1741" t="str">
        <f>VLOOKUP($C1741,'Look-Ups'!$C$2:$G$32,D$1-2,0)</f>
        <v>Function_14</v>
      </c>
      <c r="E1741" t="str">
        <f>VLOOKUP($C1741,'Look-Ups'!$C$2:$G$32,E$1-2,0)</f>
        <v>Function_Simpl_09</v>
      </c>
      <c r="F1741" t="str">
        <f>VLOOKUP($C1741,'Look-Ups'!$C$2:$G$32,F$1-2,0)</f>
        <v>Segment_09</v>
      </c>
      <c r="G1741" t="str">
        <f>VLOOKUP($C1741,'Look-Ups'!$C$2:$G$32,G$1-2,0)</f>
        <v>Proc_Type_01</v>
      </c>
      <c r="H1741" t="s">
        <v>222</v>
      </c>
      <c r="I1741">
        <f t="shared" si="56"/>
        <v>2023</v>
      </c>
      <c r="J1741" t="s">
        <v>23</v>
      </c>
      <c r="K1741" s="103">
        <v>0</v>
      </c>
      <c r="L1741" s="78">
        <v>0</v>
      </c>
    </row>
    <row r="1742" spans="1:12" ht="12.5" customHeight="1" x14ac:dyDescent="0.25">
      <c r="A1742" t="str">
        <f t="shared" si="57"/>
        <v>Function_14Application_292023</v>
      </c>
      <c r="B1742">
        <v>1739</v>
      </c>
      <c r="C1742" t="s">
        <v>382</v>
      </c>
      <c r="D1742" t="str">
        <f>VLOOKUP($C1742,'Look-Ups'!$C$2:$G$32,D$1-2,0)</f>
        <v>Function_14</v>
      </c>
      <c r="E1742" t="str">
        <f>VLOOKUP($C1742,'Look-Ups'!$C$2:$G$32,E$1-2,0)</f>
        <v>Function_Simpl_09</v>
      </c>
      <c r="F1742" t="str">
        <f>VLOOKUP($C1742,'Look-Ups'!$C$2:$G$32,F$1-2,0)</f>
        <v>Segment_09</v>
      </c>
      <c r="G1742" t="str">
        <f>VLOOKUP($C1742,'Look-Ups'!$C$2:$G$32,G$1-2,0)</f>
        <v>Proc_Type_01</v>
      </c>
      <c r="H1742" t="s">
        <v>167</v>
      </c>
      <c r="I1742">
        <f t="shared" si="56"/>
        <v>2023</v>
      </c>
      <c r="J1742" t="s">
        <v>23</v>
      </c>
      <c r="K1742" s="103">
        <v>0</v>
      </c>
      <c r="L1742" s="78">
        <v>0</v>
      </c>
    </row>
    <row r="1743" spans="1:12" ht="12.5" customHeight="1" x14ac:dyDescent="0.25">
      <c r="A1743" t="str">
        <f t="shared" si="57"/>
        <v>Function_14Application_292023</v>
      </c>
      <c r="B1743">
        <v>1740</v>
      </c>
      <c r="C1743" t="s">
        <v>382</v>
      </c>
      <c r="D1743" t="str">
        <f>VLOOKUP($C1743,'Look-Ups'!$C$2:$G$32,D$1-2,0)</f>
        <v>Function_14</v>
      </c>
      <c r="E1743" t="str">
        <f>VLOOKUP($C1743,'Look-Ups'!$C$2:$G$32,E$1-2,0)</f>
        <v>Function_Simpl_09</v>
      </c>
      <c r="F1743" t="str">
        <f>VLOOKUP($C1743,'Look-Ups'!$C$2:$G$32,F$1-2,0)</f>
        <v>Segment_09</v>
      </c>
      <c r="G1743" t="str">
        <f>VLOOKUP($C1743,'Look-Ups'!$C$2:$G$32,G$1-2,0)</f>
        <v>Proc_Type_01</v>
      </c>
      <c r="H1743" t="s">
        <v>214</v>
      </c>
      <c r="I1743">
        <f t="shared" si="56"/>
        <v>2023</v>
      </c>
      <c r="J1743" t="s">
        <v>23</v>
      </c>
      <c r="K1743" s="103">
        <v>0</v>
      </c>
      <c r="L1743" s="78">
        <v>0</v>
      </c>
    </row>
    <row r="1744" spans="1:12" ht="12.5" customHeight="1" x14ac:dyDescent="0.25">
      <c r="A1744" t="str">
        <f t="shared" si="57"/>
        <v>Function_14Application_292023</v>
      </c>
      <c r="B1744">
        <v>1741</v>
      </c>
      <c r="C1744" t="s">
        <v>382</v>
      </c>
      <c r="D1744" t="str">
        <f>VLOOKUP($C1744,'Look-Ups'!$C$2:$G$32,D$1-2,0)</f>
        <v>Function_14</v>
      </c>
      <c r="E1744" t="str">
        <f>VLOOKUP($C1744,'Look-Ups'!$C$2:$G$32,E$1-2,0)</f>
        <v>Function_Simpl_09</v>
      </c>
      <c r="F1744" t="str">
        <f>VLOOKUP($C1744,'Look-Ups'!$C$2:$G$32,F$1-2,0)</f>
        <v>Segment_09</v>
      </c>
      <c r="G1744" t="str">
        <f>VLOOKUP($C1744,'Look-Ups'!$C$2:$G$32,G$1-2,0)</f>
        <v>Proc_Type_01</v>
      </c>
      <c r="H1744" t="s">
        <v>237</v>
      </c>
      <c r="I1744">
        <f t="shared" si="56"/>
        <v>2023</v>
      </c>
      <c r="J1744" t="s">
        <v>23</v>
      </c>
      <c r="K1744" s="103">
        <v>0</v>
      </c>
      <c r="L1744" s="78">
        <v>0</v>
      </c>
    </row>
    <row r="1745" spans="1:12" ht="12.5" customHeight="1" x14ac:dyDescent="0.25">
      <c r="A1745" t="str">
        <f t="shared" si="57"/>
        <v>Function_14Application_292023</v>
      </c>
      <c r="B1745">
        <v>1742</v>
      </c>
      <c r="C1745" t="s">
        <v>382</v>
      </c>
      <c r="D1745" t="str">
        <f>VLOOKUP($C1745,'Look-Ups'!$C$2:$G$32,D$1-2,0)</f>
        <v>Function_14</v>
      </c>
      <c r="E1745" t="str">
        <f>VLOOKUP($C1745,'Look-Ups'!$C$2:$G$32,E$1-2,0)</f>
        <v>Function_Simpl_09</v>
      </c>
      <c r="F1745" t="str">
        <f>VLOOKUP($C1745,'Look-Ups'!$C$2:$G$32,F$1-2,0)</f>
        <v>Segment_09</v>
      </c>
      <c r="G1745" t="str">
        <f>VLOOKUP($C1745,'Look-Ups'!$C$2:$G$32,G$1-2,0)</f>
        <v>Proc_Type_01</v>
      </c>
      <c r="H1745" t="s">
        <v>244</v>
      </c>
      <c r="I1745">
        <f t="shared" ref="I1745:I1778" si="58">I1390+1</f>
        <v>2023</v>
      </c>
      <c r="J1745" t="s">
        <v>23</v>
      </c>
      <c r="K1745" s="103">
        <v>1</v>
      </c>
      <c r="L1745" s="78" t="s">
        <v>107</v>
      </c>
    </row>
    <row r="1746" spans="1:12" ht="12.5" customHeight="1" x14ac:dyDescent="0.25">
      <c r="A1746" t="str">
        <f t="shared" si="57"/>
        <v>Function_13Application_272023</v>
      </c>
      <c r="B1746">
        <v>1743</v>
      </c>
      <c r="C1746" t="s">
        <v>380</v>
      </c>
      <c r="D1746" t="str">
        <f>VLOOKUP($C1746,'Look-Ups'!$C$2:$G$32,D$1-2,0)</f>
        <v>Function_13</v>
      </c>
      <c r="E1746" t="str">
        <f>VLOOKUP($C1746,'Look-Ups'!$C$2:$G$32,E$1-2,0)</f>
        <v>Function_Simpl_08</v>
      </c>
      <c r="F1746" t="str">
        <f>VLOOKUP($C1746,'Look-Ups'!$C$2:$G$32,F$1-2,0)</f>
        <v>Segment_09</v>
      </c>
      <c r="G1746" t="str">
        <f>VLOOKUP($C1746,'Look-Ups'!$C$2:$G$32,G$1-2,0)</f>
        <v>Proc_Type_01</v>
      </c>
      <c r="H1746" t="s">
        <v>171</v>
      </c>
      <c r="I1746">
        <f t="shared" si="58"/>
        <v>2023</v>
      </c>
      <c r="J1746" t="s">
        <v>23</v>
      </c>
      <c r="K1746" s="103">
        <v>0</v>
      </c>
      <c r="L1746" s="78">
        <v>0</v>
      </c>
    </row>
    <row r="1747" spans="1:12" ht="12.5" customHeight="1" x14ac:dyDescent="0.25">
      <c r="A1747" t="str">
        <f t="shared" si="57"/>
        <v>Function_13Application_272023</v>
      </c>
      <c r="B1747">
        <v>1744</v>
      </c>
      <c r="C1747" t="s">
        <v>380</v>
      </c>
      <c r="D1747" t="str">
        <f>VLOOKUP($C1747,'Look-Ups'!$C$2:$G$32,D$1-2,0)</f>
        <v>Function_13</v>
      </c>
      <c r="E1747" t="str">
        <f>VLOOKUP($C1747,'Look-Ups'!$C$2:$G$32,E$1-2,0)</f>
        <v>Function_Simpl_08</v>
      </c>
      <c r="F1747" t="str">
        <f>VLOOKUP($C1747,'Look-Ups'!$C$2:$G$32,F$1-2,0)</f>
        <v>Segment_09</v>
      </c>
      <c r="G1747" t="str">
        <f>VLOOKUP($C1747,'Look-Ups'!$C$2:$G$32,G$1-2,0)</f>
        <v>Proc_Type_01</v>
      </c>
      <c r="H1747" t="s">
        <v>198</v>
      </c>
      <c r="I1747">
        <f t="shared" si="58"/>
        <v>2023</v>
      </c>
      <c r="J1747" t="s">
        <v>23</v>
      </c>
      <c r="K1747" s="103">
        <v>0</v>
      </c>
      <c r="L1747" s="78">
        <v>0</v>
      </c>
    </row>
    <row r="1748" spans="1:12" ht="12.5" customHeight="1" x14ac:dyDescent="0.25">
      <c r="A1748" t="str">
        <f t="shared" si="57"/>
        <v>Function_13Application_272023</v>
      </c>
      <c r="B1748">
        <v>1745</v>
      </c>
      <c r="C1748" t="s">
        <v>380</v>
      </c>
      <c r="D1748" t="str">
        <f>VLOOKUP($C1748,'Look-Ups'!$C$2:$G$32,D$1-2,0)</f>
        <v>Function_13</v>
      </c>
      <c r="E1748" t="str">
        <f>VLOOKUP($C1748,'Look-Ups'!$C$2:$G$32,E$1-2,0)</f>
        <v>Function_Simpl_08</v>
      </c>
      <c r="F1748" t="str">
        <f>VLOOKUP($C1748,'Look-Ups'!$C$2:$G$32,F$1-2,0)</f>
        <v>Segment_09</v>
      </c>
      <c r="G1748" t="str">
        <f>VLOOKUP($C1748,'Look-Ups'!$C$2:$G$32,G$1-2,0)</f>
        <v>Proc_Type_01</v>
      </c>
      <c r="H1748" t="s">
        <v>207</v>
      </c>
      <c r="I1748">
        <f t="shared" si="58"/>
        <v>2023</v>
      </c>
      <c r="J1748" t="s">
        <v>23</v>
      </c>
      <c r="K1748" s="103">
        <v>0</v>
      </c>
      <c r="L1748" s="78">
        <v>0</v>
      </c>
    </row>
    <row r="1749" spans="1:12" ht="12.5" customHeight="1" x14ac:dyDescent="0.25">
      <c r="A1749" t="str">
        <f t="shared" si="57"/>
        <v>Function_13Application_272023</v>
      </c>
      <c r="B1749">
        <v>1746</v>
      </c>
      <c r="C1749" t="s">
        <v>380</v>
      </c>
      <c r="D1749" t="str">
        <f>VLOOKUP($C1749,'Look-Ups'!$C$2:$G$32,D$1-2,0)</f>
        <v>Function_13</v>
      </c>
      <c r="E1749" t="str">
        <f>VLOOKUP($C1749,'Look-Ups'!$C$2:$G$32,E$1-2,0)</f>
        <v>Function_Simpl_08</v>
      </c>
      <c r="F1749" t="str">
        <f>VLOOKUP($C1749,'Look-Ups'!$C$2:$G$32,F$1-2,0)</f>
        <v>Segment_09</v>
      </c>
      <c r="G1749" t="str">
        <f>VLOOKUP($C1749,'Look-Ups'!$C$2:$G$32,G$1-2,0)</f>
        <v>Proc_Type_01</v>
      </c>
      <c r="H1749" t="s">
        <v>216</v>
      </c>
      <c r="I1749">
        <f t="shared" si="58"/>
        <v>2023</v>
      </c>
      <c r="J1749" t="s">
        <v>23</v>
      </c>
      <c r="K1749" s="103">
        <v>0</v>
      </c>
      <c r="L1749" s="78">
        <v>0</v>
      </c>
    </row>
    <row r="1750" spans="1:12" ht="12.5" customHeight="1" x14ac:dyDescent="0.25">
      <c r="A1750" t="str">
        <f t="shared" si="57"/>
        <v>Function_13Application_272023</v>
      </c>
      <c r="B1750">
        <v>1747</v>
      </c>
      <c r="C1750" t="s">
        <v>380</v>
      </c>
      <c r="D1750" t="str">
        <f>VLOOKUP($C1750,'Look-Ups'!$C$2:$G$32,D$1-2,0)</f>
        <v>Function_13</v>
      </c>
      <c r="E1750" t="str">
        <f>VLOOKUP($C1750,'Look-Ups'!$C$2:$G$32,E$1-2,0)</f>
        <v>Function_Simpl_08</v>
      </c>
      <c r="F1750" t="str">
        <f>VLOOKUP($C1750,'Look-Ups'!$C$2:$G$32,F$1-2,0)</f>
        <v>Segment_09</v>
      </c>
      <c r="G1750" t="str">
        <f>VLOOKUP($C1750,'Look-Ups'!$C$2:$G$32,G$1-2,0)</f>
        <v>Proc_Type_01</v>
      </c>
      <c r="H1750" t="s">
        <v>209</v>
      </c>
      <c r="I1750">
        <f t="shared" si="58"/>
        <v>2023</v>
      </c>
      <c r="J1750" t="s">
        <v>23</v>
      </c>
      <c r="K1750" s="103">
        <v>0</v>
      </c>
      <c r="L1750" s="78">
        <v>0</v>
      </c>
    </row>
    <row r="1751" spans="1:12" ht="12.5" customHeight="1" x14ac:dyDescent="0.25">
      <c r="A1751" t="str">
        <f t="shared" si="57"/>
        <v>Function_13Application_272023</v>
      </c>
      <c r="B1751">
        <v>1748</v>
      </c>
      <c r="C1751" t="s">
        <v>380</v>
      </c>
      <c r="D1751" t="str">
        <f>VLOOKUP($C1751,'Look-Ups'!$C$2:$G$32,D$1-2,0)</f>
        <v>Function_13</v>
      </c>
      <c r="E1751" t="str">
        <f>VLOOKUP($C1751,'Look-Ups'!$C$2:$G$32,E$1-2,0)</f>
        <v>Function_Simpl_08</v>
      </c>
      <c r="F1751" t="str">
        <f>VLOOKUP($C1751,'Look-Ups'!$C$2:$G$32,F$1-2,0)</f>
        <v>Segment_09</v>
      </c>
      <c r="G1751" t="str">
        <f>VLOOKUP($C1751,'Look-Ups'!$C$2:$G$32,G$1-2,0)</f>
        <v>Proc_Type_01</v>
      </c>
      <c r="H1751" t="s">
        <v>194</v>
      </c>
      <c r="I1751">
        <f t="shared" si="58"/>
        <v>2023</v>
      </c>
      <c r="J1751" t="s">
        <v>23</v>
      </c>
      <c r="K1751" s="103">
        <v>0</v>
      </c>
      <c r="L1751" s="78">
        <v>0</v>
      </c>
    </row>
    <row r="1752" spans="1:12" ht="12.5" customHeight="1" x14ac:dyDescent="0.25">
      <c r="A1752" t="str">
        <f t="shared" si="57"/>
        <v>Function_13Application_272023</v>
      </c>
      <c r="B1752">
        <v>1749</v>
      </c>
      <c r="C1752" t="s">
        <v>380</v>
      </c>
      <c r="D1752" t="str">
        <f>VLOOKUP($C1752,'Look-Ups'!$C$2:$G$32,D$1-2,0)</f>
        <v>Function_13</v>
      </c>
      <c r="E1752" t="str">
        <f>VLOOKUP($C1752,'Look-Ups'!$C$2:$G$32,E$1-2,0)</f>
        <v>Function_Simpl_08</v>
      </c>
      <c r="F1752" t="str">
        <f>VLOOKUP($C1752,'Look-Ups'!$C$2:$G$32,F$1-2,0)</f>
        <v>Segment_09</v>
      </c>
      <c r="G1752" t="str">
        <f>VLOOKUP($C1752,'Look-Ups'!$C$2:$G$32,G$1-2,0)</f>
        <v>Proc_Type_01</v>
      </c>
      <c r="H1752" t="s">
        <v>165</v>
      </c>
      <c r="I1752">
        <f t="shared" si="58"/>
        <v>2023</v>
      </c>
      <c r="J1752" t="s">
        <v>23</v>
      </c>
      <c r="K1752" s="103">
        <v>0</v>
      </c>
      <c r="L1752" s="78">
        <v>0</v>
      </c>
    </row>
    <row r="1753" spans="1:12" ht="12.5" customHeight="1" x14ac:dyDescent="0.25">
      <c r="A1753" t="str">
        <f t="shared" si="57"/>
        <v>Function_13Application_272023</v>
      </c>
      <c r="B1753">
        <v>1750</v>
      </c>
      <c r="C1753" t="s">
        <v>380</v>
      </c>
      <c r="D1753" t="str">
        <f>VLOOKUP($C1753,'Look-Ups'!$C$2:$G$32,D$1-2,0)</f>
        <v>Function_13</v>
      </c>
      <c r="E1753" t="str">
        <f>VLOOKUP($C1753,'Look-Ups'!$C$2:$G$32,E$1-2,0)</f>
        <v>Function_Simpl_08</v>
      </c>
      <c r="F1753" t="str">
        <f>VLOOKUP($C1753,'Look-Ups'!$C$2:$G$32,F$1-2,0)</f>
        <v>Segment_09</v>
      </c>
      <c r="G1753" t="str">
        <f>VLOOKUP($C1753,'Look-Ups'!$C$2:$G$32,G$1-2,0)</f>
        <v>Proc_Type_01</v>
      </c>
      <c r="H1753" t="s">
        <v>177</v>
      </c>
      <c r="I1753">
        <f t="shared" si="58"/>
        <v>2023</v>
      </c>
      <c r="J1753" t="s">
        <v>23</v>
      </c>
      <c r="K1753" s="103">
        <v>0</v>
      </c>
      <c r="L1753" s="78">
        <v>0</v>
      </c>
    </row>
    <row r="1754" spans="1:12" ht="12.5" customHeight="1" x14ac:dyDescent="0.25">
      <c r="A1754" t="str">
        <f t="shared" si="57"/>
        <v>Function_13Application_272023</v>
      </c>
      <c r="B1754">
        <v>1751</v>
      </c>
      <c r="C1754" t="s">
        <v>380</v>
      </c>
      <c r="D1754" t="str">
        <f>VLOOKUP($C1754,'Look-Ups'!$C$2:$G$32,D$1-2,0)</f>
        <v>Function_13</v>
      </c>
      <c r="E1754" t="str">
        <f>VLOOKUP($C1754,'Look-Ups'!$C$2:$G$32,E$1-2,0)</f>
        <v>Function_Simpl_08</v>
      </c>
      <c r="F1754" t="str">
        <f>VLOOKUP($C1754,'Look-Ups'!$C$2:$G$32,F$1-2,0)</f>
        <v>Segment_09</v>
      </c>
      <c r="G1754" t="str">
        <f>VLOOKUP($C1754,'Look-Ups'!$C$2:$G$32,G$1-2,0)</f>
        <v>Proc_Type_01</v>
      </c>
      <c r="H1754" t="s">
        <v>219</v>
      </c>
      <c r="I1754">
        <f t="shared" si="58"/>
        <v>2023</v>
      </c>
      <c r="J1754" t="s">
        <v>23</v>
      </c>
      <c r="K1754" s="103">
        <v>0</v>
      </c>
      <c r="L1754" s="78">
        <v>0</v>
      </c>
    </row>
    <row r="1755" spans="1:12" ht="12.5" customHeight="1" x14ac:dyDescent="0.25">
      <c r="A1755" t="str">
        <f t="shared" si="57"/>
        <v>Function_13Application_272023</v>
      </c>
      <c r="B1755">
        <v>1752</v>
      </c>
      <c r="C1755" t="s">
        <v>380</v>
      </c>
      <c r="D1755" t="str">
        <f>VLOOKUP($C1755,'Look-Ups'!$C$2:$G$32,D$1-2,0)</f>
        <v>Function_13</v>
      </c>
      <c r="E1755" t="str">
        <f>VLOOKUP($C1755,'Look-Ups'!$C$2:$G$32,E$1-2,0)</f>
        <v>Function_Simpl_08</v>
      </c>
      <c r="F1755" t="str">
        <f>VLOOKUP($C1755,'Look-Ups'!$C$2:$G$32,F$1-2,0)</f>
        <v>Segment_09</v>
      </c>
      <c r="G1755" t="str">
        <f>VLOOKUP($C1755,'Look-Ups'!$C$2:$G$32,G$1-2,0)</f>
        <v>Proc_Type_01</v>
      </c>
      <c r="H1755" t="s">
        <v>178</v>
      </c>
      <c r="I1755">
        <f t="shared" si="58"/>
        <v>2023</v>
      </c>
      <c r="J1755" t="s">
        <v>23</v>
      </c>
      <c r="K1755" s="103">
        <v>0</v>
      </c>
      <c r="L1755" s="78">
        <v>0</v>
      </c>
    </row>
    <row r="1756" spans="1:12" ht="12.5" customHeight="1" x14ac:dyDescent="0.25">
      <c r="A1756" t="str">
        <f t="shared" si="57"/>
        <v>Function_13Application_272023</v>
      </c>
      <c r="B1756">
        <v>1753</v>
      </c>
      <c r="C1756" t="s">
        <v>380</v>
      </c>
      <c r="D1756" t="str">
        <f>VLOOKUP($C1756,'Look-Ups'!$C$2:$G$32,D$1-2,0)</f>
        <v>Function_13</v>
      </c>
      <c r="E1756" t="str">
        <f>VLOOKUP($C1756,'Look-Ups'!$C$2:$G$32,E$1-2,0)</f>
        <v>Function_Simpl_08</v>
      </c>
      <c r="F1756" t="str">
        <f>VLOOKUP($C1756,'Look-Ups'!$C$2:$G$32,F$1-2,0)</f>
        <v>Segment_09</v>
      </c>
      <c r="G1756" t="str">
        <f>VLOOKUP($C1756,'Look-Ups'!$C$2:$G$32,G$1-2,0)</f>
        <v>Proc_Type_01</v>
      </c>
      <c r="H1756" t="s">
        <v>180</v>
      </c>
      <c r="I1756">
        <f t="shared" si="58"/>
        <v>2023</v>
      </c>
      <c r="J1756" t="s">
        <v>23</v>
      </c>
      <c r="K1756" s="103">
        <v>0</v>
      </c>
      <c r="L1756" s="78">
        <v>0</v>
      </c>
    </row>
    <row r="1757" spans="1:12" ht="12.5" customHeight="1" x14ac:dyDescent="0.25">
      <c r="A1757" t="str">
        <f t="shared" si="57"/>
        <v>Function_13Application_272023</v>
      </c>
      <c r="B1757">
        <v>1754</v>
      </c>
      <c r="C1757" t="s">
        <v>380</v>
      </c>
      <c r="D1757" t="str">
        <f>VLOOKUP($C1757,'Look-Ups'!$C$2:$G$32,D$1-2,0)</f>
        <v>Function_13</v>
      </c>
      <c r="E1757" t="str">
        <f>VLOOKUP($C1757,'Look-Ups'!$C$2:$G$32,E$1-2,0)</f>
        <v>Function_Simpl_08</v>
      </c>
      <c r="F1757" t="str">
        <f>VLOOKUP($C1757,'Look-Ups'!$C$2:$G$32,F$1-2,0)</f>
        <v>Segment_09</v>
      </c>
      <c r="G1757" t="str">
        <f>VLOOKUP($C1757,'Look-Ups'!$C$2:$G$32,G$1-2,0)</f>
        <v>Proc_Type_01</v>
      </c>
      <c r="H1757" t="s">
        <v>205</v>
      </c>
      <c r="I1757">
        <f t="shared" si="58"/>
        <v>2023</v>
      </c>
      <c r="J1757" t="s">
        <v>23</v>
      </c>
      <c r="K1757" s="103">
        <v>0</v>
      </c>
      <c r="L1757" s="78">
        <v>0</v>
      </c>
    </row>
    <row r="1758" spans="1:12" ht="12.5" customHeight="1" x14ac:dyDescent="0.25">
      <c r="A1758" t="str">
        <f t="shared" si="57"/>
        <v>Function_13Application_272023</v>
      </c>
      <c r="B1758">
        <v>1755</v>
      </c>
      <c r="C1758" t="s">
        <v>380</v>
      </c>
      <c r="D1758" t="str">
        <f>VLOOKUP($C1758,'Look-Ups'!$C$2:$G$32,D$1-2,0)</f>
        <v>Function_13</v>
      </c>
      <c r="E1758" t="str">
        <f>VLOOKUP($C1758,'Look-Ups'!$C$2:$G$32,E$1-2,0)</f>
        <v>Function_Simpl_08</v>
      </c>
      <c r="F1758" t="str">
        <f>VLOOKUP($C1758,'Look-Ups'!$C$2:$G$32,F$1-2,0)</f>
        <v>Segment_09</v>
      </c>
      <c r="G1758" t="str">
        <f>VLOOKUP($C1758,'Look-Ups'!$C$2:$G$32,G$1-2,0)</f>
        <v>Proc_Type_01</v>
      </c>
      <c r="H1758" t="s">
        <v>166</v>
      </c>
      <c r="I1758">
        <f t="shared" si="58"/>
        <v>2023</v>
      </c>
      <c r="J1758" t="s">
        <v>23</v>
      </c>
      <c r="K1758" s="103">
        <v>0</v>
      </c>
      <c r="L1758" s="78">
        <v>0</v>
      </c>
    </row>
    <row r="1759" spans="1:12" ht="12.5" customHeight="1" x14ac:dyDescent="0.25">
      <c r="A1759" t="str">
        <f t="shared" si="57"/>
        <v>Function_13Application_272023</v>
      </c>
      <c r="B1759">
        <v>1756</v>
      </c>
      <c r="C1759" t="s">
        <v>380</v>
      </c>
      <c r="D1759" t="str">
        <f>VLOOKUP($C1759,'Look-Ups'!$C$2:$G$32,D$1-2,0)</f>
        <v>Function_13</v>
      </c>
      <c r="E1759" t="str">
        <f>VLOOKUP($C1759,'Look-Ups'!$C$2:$G$32,E$1-2,0)</f>
        <v>Function_Simpl_08</v>
      </c>
      <c r="F1759" t="str">
        <f>VLOOKUP($C1759,'Look-Ups'!$C$2:$G$32,F$1-2,0)</f>
        <v>Segment_09</v>
      </c>
      <c r="G1759" t="str">
        <f>VLOOKUP($C1759,'Look-Ups'!$C$2:$G$32,G$1-2,0)</f>
        <v>Proc_Type_01</v>
      </c>
      <c r="H1759" t="s">
        <v>241</v>
      </c>
      <c r="I1759">
        <f t="shared" si="58"/>
        <v>2023</v>
      </c>
      <c r="J1759" t="s">
        <v>23</v>
      </c>
      <c r="K1759" s="103">
        <v>0</v>
      </c>
      <c r="L1759" s="78">
        <v>0</v>
      </c>
    </row>
    <row r="1760" spans="1:12" ht="12.5" customHeight="1" x14ac:dyDescent="0.25">
      <c r="A1760" t="str">
        <f t="shared" si="57"/>
        <v>Function_13Application_272023</v>
      </c>
      <c r="B1760">
        <v>1757</v>
      </c>
      <c r="C1760" t="s">
        <v>380</v>
      </c>
      <c r="D1760" t="str">
        <f>VLOOKUP($C1760,'Look-Ups'!$C$2:$G$32,D$1-2,0)</f>
        <v>Function_13</v>
      </c>
      <c r="E1760" t="str">
        <f>VLOOKUP($C1760,'Look-Ups'!$C$2:$G$32,E$1-2,0)</f>
        <v>Function_Simpl_08</v>
      </c>
      <c r="F1760" t="str">
        <f>VLOOKUP($C1760,'Look-Ups'!$C$2:$G$32,F$1-2,0)</f>
        <v>Segment_09</v>
      </c>
      <c r="G1760" t="str">
        <f>VLOOKUP($C1760,'Look-Ups'!$C$2:$G$32,G$1-2,0)</f>
        <v>Proc_Type_01</v>
      </c>
      <c r="H1760" t="s">
        <v>210</v>
      </c>
      <c r="I1760">
        <f t="shared" si="58"/>
        <v>2023</v>
      </c>
      <c r="J1760" t="s">
        <v>23</v>
      </c>
      <c r="K1760" s="103">
        <v>0</v>
      </c>
      <c r="L1760" s="78">
        <v>0</v>
      </c>
    </row>
    <row r="1761" spans="1:12" ht="12.5" customHeight="1" x14ac:dyDescent="0.25">
      <c r="A1761" t="str">
        <f t="shared" si="57"/>
        <v>Function_13Application_272023</v>
      </c>
      <c r="B1761">
        <v>1758</v>
      </c>
      <c r="C1761" t="s">
        <v>380</v>
      </c>
      <c r="D1761" t="str">
        <f>VLOOKUP($C1761,'Look-Ups'!$C$2:$G$32,D$1-2,0)</f>
        <v>Function_13</v>
      </c>
      <c r="E1761" t="str">
        <f>VLOOKUP($C1761,'Look-Ups'!$C$2:$G$32,E$1-2,0)</f>
        <v>Function_Simpl_08</v>
      </c>
      <c r="F1761" t="str">
        <f>VLOOKUP($C1761,'Look-Ups'!$C$2:$G$32,F$1-2,0)</f>
        <v>Segment_09</v>
      </c>
      <c r="G1761" t="str">
        <f>VLOOKUP($C1761,'Look-Ups'!$C$2:$G$32,G$1-2,0)</f>
        <v>Proc_Type_01</v>
      </c>
      <c r="H1761" t="s">
        <v>181</v>
      </c>
      <c r="I1761">
        <f t="shared" si="58"/>
        <v>2023</v>
      </c>
      <c r="J1761" t="s">
        <v>23</v>
      </c>
      <c r="K1761" s="103">
        <v>0</v>
      </c>
      <c r="L1761" s="78">
        <v>0</v>
      </c>
    </row>
    <row r="1762" spans="1:12" ht="12.5" customHeight="1" x14ac:dyDescent="0.25">
      <c r="A1762" t="str">
        <f t="shared" si="57"/>
        <v>Function_13Application_272023</v>
      </c>
      <c r="B1762">
        <v>1759</v>
      </c>
      <c r="C1762" t="s">
        <v>380</v>
      </c>
      <c r="D1762" t="str">
        <f>VLOOKUP($C1762,'Look-Ups'!$C$2:$G$32,D$1-2,0)</f>
        <v>Function_13</v>
      </c>
      <c r="E1762" t="str">
        <f>VLOOKUP($C1762,'Look-Ups'!$C$2:$G$32,E$1-2,0)</f>
        <v>Function_Simpl_08</v>
      </c>
      <c r="F1762" t="str">
        <f>VLOOKUP($C1762,'Look-Ups'!$C$2:$G$32,F$1-2,0)</f>
        <v>Segment_09</v>
      </c>
      <c r="G1762" t="str">
        <f>VLOOKUP($C1762,'Look-Ups'!$C$2:$G$32,G$1-2,0)</f>
        <v>Proc_Type_01</v>
      </c>
      <c r="H1762" t="s">
        <v>185</v>
      </c>
      <c r="I1762">
        <f t="shared" si="58"/>
        <v>2023</v>
      </c>
      <c r="J1762" t="s">
        <v>23</v>
      </c>
      <c r="K1762" s="103">
        <v>0</v>
      </c>
      <c r="L1762" s="78">
        <v>0</v>
      </c>
    </row>
    <row r="1763" spans="1:12" ht="12.5" customHeight="1" x14ac:dyDescent="0.25">
      <c r="A1763" t="str">
        <f t="shared" si="57"/>
        <v>Function_13Application_272023</v>
      </c>
      <c r="B1763">
        <v>1760</v>
      </c>
      <c r="C1763" t="s">
        <v>380</v>
      </c>
      <c r="D1763" t="str">
        <f>VLOOKUP($C1763,'Look-Ups'!$C$2:$G$32,D$1-2,0)</f>
        <v>Function_13</v>
      </c>
      <c r="E1763" t="str">
        <f>VLOOKUP($C1763,'Look-Ups'!$C$2:$G$32,E$1-2,0)</f>
        <v>Function_Simpl_08</v>
      </c>
      <c r="F1763" t="str">
        <f>VLOOKUP($C1763,'Look-Ups'!$C$2:$G$32,F$1-2,0)</f>
        <v>Segment_09</v>
      </c>
      <c r="G1763" t="str">
        <f>VLOOKUP($C1763,'Look-Ups'!$C$2:$G$32,G$1-2,0)</f>
        <v>Proc_Type_01</v>
      </c>
      <c r="H1763" t="s">
        <v>189</v>
      </c>
      <c r="I1763">
        <f t="shared" si="58"/>
        <v>2023</v>
      </c>
      <c r="J1763" t="s">
        <v>23</v>
      </c>
      <c r="K1763" s="103">
        <v>0</v>
      </c>
      <c r="L1763" s="78">
        <v>0</v>
      </c>
    </row>
    <row r="1764" spans="1:12" ht="12.5" customHeight="1" x14ac:dyDescent="0.25">
      <c r="A1764" t="str">
        <f t="shared" si="57"/>
        <v>Function_13Application_272023</v>
      </c>
      <c r="B1764">
        <v>1761</v>
      </c>
      <c r="C1764" t="s">
        <v>380</v>
      </c>
      <c r="D1764" t="str">
        <f>VLOOKUP($C1764,'Look-Ups'!$C$2:$G$32,D$1-2,0)</f>
        <v>Function_13</v>
      </c>
      <c r="E1764" t="str">
        <f>VLOOKUP($C1764,'Look-Ups'!$C$2:$G$32,E$1-2,0)</f>
        <v>Function_Simpl_08</v>
      </c>
      <c r="F1764" t="str">
        <f>VLOOKUP($C1764,'Look-Ups'!$C$2:$G$32,F$1-2,0)</f>
        <v>Segment_09</v>
      </c>
      <c r="G1764" t="str">
        <f>VLOOKUP($C1764,'Look-Ups'!$C$2:$G$32,G$1-2,0)</f>
        <v>Proc_Type_01</v>
      </c>
      <c r="H1764" t="s">
        <v>158</v>
      </c>
      <c r="I1764">
        <f t="shared" si="58"/>
        <v>2023</v>
      </c>
      <c r="J1764" t="s">
        <v>23</v>
      </c>
      <c r="K1764" s="103">
        <v>0</v>
      </c>
      <c r="L1764" s="78">
        <v>0</v>
      </c>
    </row>
    <row r="1765" spans="1:12" ht="12.5" customHeight="1" x14ac:dyDescent="0.25">
      <c r="A1765" t="str">
        <f t="shared" si="57"/>
        <v>Function_13Application_272023</v>
      </c>
      <c r="B1765">
        <v>1762</v>
      </c>
      <c r="C1765" t="s">
        <v>380</v>
      </c>
      <c r="D1765" t="str">
        <f>VLOOKUP($C1765,'Look-Ups'!$C$2:$G$32,D$1-2,0)</f>
        <v>Function_13</v>
      </c>
      <c r="E1765" t="str">
        <f>VLOOKUP($C1765,'Look-Ups'!$C$2:$G$32,E$1-2,0)</f>
        <v>Function_Simpl_08</v>
      </c>
      <c r="F1765" t="str">
        <f>VLOOKUP($C1765,'Look-Ups'!$C$2:$G$32,F$1-2,0)</f>
        <v>Segment_09</v>
      </c>
      <c r="G1765" t="str">
        <f>VLOOKUP($C1765,'Look-Ups'!$C$2:$G$32,G$1-2,0)</f>
        <v>Proc_Type_01</v>
      </c>
      <c r="H1765" t="s">
        <v>234</v>
      </c>
      <c r="I1765">
        <f t="shared" si="58"/>
        <v>2023</v>
      </c>
      <c r="J1765" t="s">
        <v>23</v>
      </c>
      <c r="K1765" s="103">
        <v>0</v>
      </c>
      <c r="L1765" s="78">
        <v>0</v>
      </c>
    </row>
    <row r="1766" spans="1:12" ht="12.5" customHeight="1" x14ac:dyDescent="0.25">
      <c r="A1766" t="str">
        <f t="shared" si="57"/>
        <v>Function_13Application_272023</v>
      </c>
      <c r="B1766">
        <v>1763</v>
      </c>
      <c r="C1766" t="s">
        <v>380</v>
      </c>
      <c r="D1766" t="str">
        <f>VLOOKUP($C1766,'Look-Ups'!$C$2:$G$32,D$1-2,0)</f>
        <v>Function_13</v>
      </c>
      <c r="E1766" t="str">
        <f>VLOOKUP($C1766,'Look-Ups'!$C$2:$G$32,E$1-2,0)</f>
        <v>Function_Simpl_08</v>
      </c>
      <c r="F1766" t="str">
        <f>VLOOKUP($C1766,'Look-Ups'!$C$2:$G$32,F$1-2,0)</f>
        <v>Segment_09</v>
      </c>
      <c r="G1766" t="str">
        <f>VLOOKUP($C1766,'Look-Ups'!$C$2:$G$32,G$1-2,0)</f>
        <v>Proc_Type_01</v>
      </c>
      <c r="H1766" t="s">
        <v>244</v>
      </c>
      <c r="I1766">
        <f t="shared" si="58"/>
        <v>2023</v>
      </c>
      <c r="J1766" t="s">
        <v>23</v>
      </c>
      <c r="K1766" s="103">
        <v>1</v>
      </c>
      <c r="L1766" s="78" t="s">
        <v>107</v>
      </c>
    </row>
    <row r="1767" spans="1:12" ht="12.5" customHeight="1" x14ac:dyDescent="0.25">
      <c r="A1767" t="str">
        <f t="shared" si="57"/>
        <v>Function_14Application_282023</v>
      </c>
      <c r="B1767">
        <v>1764</v>
      </c>
      <c r="C1767" t="s">
        <v>381</v>
      </c>
      <c r="D1767" t="str">
        <f>VLOOKUP($C1767,'Look-Ups'!$C$2:$G$32,D$1-2,0)</f>
        <v>Function_14</v>
      </c>
      <c r="E1767" t="str">
        <f>VLOOKUP($C1767,'Look-Ups'!$C$2:$G$32,E$1-2,0)</f>
        <v>Function_Simpl_09</v>
      </c>
      <c r="F1767" t="str">
        <f>VLOOKUP($C1767,'Look-Ups'!$C$2:$G$32,F$1-2,0)</f>
        <v>Segment_09</v>
      </c>
      <c r="G1767" t="str">
        <f>VLOOKUP($C1767,'Look-Ups'!$C$2:$G$32,G$1-2,0)</f>
        <v>Proc_Type_01</v>
      </c>
      <c r="H1767" t="s">
        <v>222</v>
      </c>
      <c r="I1767">
        <f t="shared" si="58"/>
        <v>2023</v>
      </c>
      <c r="J1767" t="s">
        <v>23</v>
      </c>
      <c r="K1767" s="103">
        <v>0</v>
      </c>
      <c r="L1767" s="78">
        <v>0</v>
      </c>
    </row>
    <row r="1768" spans="1:12" ht="12.5" customHeight="1" x14ac:dyDescent="0.25">
      <c r="A1768" t="str">
        <f t="shared" si="57"/>
        <v>Function_14Application_282023</v>
      </c>
      <c r="B1768">
        <v>1765</v>
      </c>
      <c r="C1768" t="s">
        <v>381</v>
      </c>
      <c r="D1768" t="str">
        <f>VLOOKUP($C1768,'Look-Ups'!$C$2:$G$32,D$1-2,0)</f>
        <v>Function_14</v>
      </c>
      <c r="E1768" t="str">
        <f>VLOOKUP($C1768,'Look-Ups'!$C$2:$G$32,E$1-2,0)</f>
        <v>Function_Simpl_09</v>
      </c>
      <c r="F1768" t="str">
        <f>VLOOKUP($C1768,'Look-Ups'!$C$2:$G$32,F$1-2,0)</f>
        <v>Segment_09</v>
      </c>
      <c r="G1768" t="str">
        <f>VLOOKUP($C1768,'Look-Ups'!$C$2:$G$32,G$1-2,0)</f>
        <v>Proc_Type_01</v>
      </c>
      <c r="H1768" t="s">
        <v>195</v>
      </c>
      <c r="I1768">
        <f t="shared" si="58"/>
        <v>2023</v>
      </c>
      <c r="J1768" t="s">
        <v>23</v>
      </c>
      <c r="K1768" s="103">
        <v>0</v>
      </c>
      <c r="L1768" s="78">
        <v>0</v>
      </c>
    </row>
    <row r="1769" spans="1:12" ht="12.5" customHeight="1" x14ac:dyDescent="0.25">
      <c r="A1769" t="str">
        <f t="shared" si="57"/>
        <v>Function_14Application_282023</v>
      </c>
      <c r="B1769">
        <v>1766</v>
      </c>
      <c r="C1769" t="s">
        <v>381</v>
      </c>
      <c r="D1769" t="str">
        <f>VLOOKUP($C1769,'Look-Ups'!$C$2:$G$32,D$1-2,0)</f>
        <v>Function_14</v>
      </c>
      <c r="E1769" t="str">
        <f>VLOOKUP($C1769,'Look-Ups'!$C$2:$G$32,E$1-2,0)</f>
        <v>Function_Simpl_09</v>
      </c>
      <c r="F1769" t="str">
        <f>VLOOKUP($C1769,'Look-Ups'!$C$2:$G$32,F$1-2,0)</f>
        <v>Segment_09</v>
      </c>
      <c r="G1769" t="str">
        <f>VLOOKUP($C1769,'Look-Ups'!$C$2:$G$32,G$1-2,0)</f>
        <v>Proc_Type_01</v>
      </c>
      <c r="H1769" t="s">
        <v>187</v>
      </c>
      <c r="I1769">
        <f t="shared" si="58"/>
        <v>2023</v>
      </c>
      <c r="J1769" t="s">
        <v>23</v>
      </c>
      <c r="K1769" s="103">
        <v>0</v>
      </c>
      <c r="L1769" s="78">
        <v>0</v>
      </c>
    </row>
    <row r="1770" spans="1:12" ht="12.5" customHeight="1" x14ac:dyDescent="0.25">
      <c r="A1770" t="str">
        <f t="shared" si="57"/>
        <v>Function_14Application_282023</v>
      </c>
      <c r="B1770">
        <v>1767</v>
      </c>
      <c r="C1770" t="s">
        <v>381</v>
      </c>
      <c r="D1770" t="str">
        <f>VLOOKUP($C1770,'Look-Ups'!$C$2:$G$32,D$1-2,0)</f>
        <v>Function_14</v>
      </c>
      <c r="E1770" t="str">
        <f>VLOOKUP($C1770,'Look-Ups'!$C$2:$G$32,E$1-2,0)</f>
        <v>Function_Simpl_09</v>
      </c>
      <c r="F1770" t="str">
        <f>VLOOKUP($C1770,'Look-Ups'!$C$2:$G$32,F$1-2,0)</f>
        <v>Segment_09</v>
      </c>
      <c r="G1770" t="str">
        <f>VLOOKUP($C1770,'Look-Ups'!$C$2:$G$32,G$1-2,0)</f>
        <v>Proc_Type_01</v>
      </c>
      <c r="H1770" t="s">
        <v>237</v>
      </c>
      <c r="I1770">
        <f t="shared" si="58"/>
        <v>2023</v>
      </c>
      <c r="J1770" t="s">
        <v>23</v>
      </c>
      <c r="K1770" s="103">
        <v>0</v>
      </c>
      <c r="L1770" s="78">
        <v>0</v>
      </c>
    </row>
    <row r="1771" spans="1:12" ht="12.5" customHeight="1" x14ac:dyDescent="0.25">
      <c r="A1771" t="str">
        <f t="shared" si="57"/>
        <v>Function_14Application_282023</v>
      </c>
      <c r="B1771">
        <v>1768</v>
      </c>
      <c r="C1771" t="s">
        <v>381</v>
      </c>
      <c r="D1771" t="str">
        <f>VLOOKUP($C1771,'Look-Ups'!$C$2:$G$32,D$1-2,0)</f>
        <v>Function_14</v>
      </c>
      <c r="E1771" t="str">
        <f>VLOOKUP($C1771,'Look-Ups'!$C$2:$G$32,E$1-2,0)</f>
        <v>Function_Simpl_09</v>
      </c>
      <c r="F1771" t="str">
        <f>VLOOKUP($C1771,'Look-Ups'!$C$2:$G$32,F$1-2,0)</f>
        <v>Segment_09</v>
      </c>
      <c r="G1771" t="str">
        <f>VLOOKUP($C1771,'Look-Ups'!$C$2:$G$32,G$1-2,0)</f>
        <v>Proc_Type_01</v>
      </c>
      <c r="H1771" t="s">
        <v>161</v>
      </c>
      <c r="I1771">
        <f t="shared" si="58"/>
        <v>2023</v>
      </c>
      <c r="J1771" t="s">
        <v>23</v>
      </c>
      <c r="K1771" s="103">
        <v>0</v>
      </c>
      <c r="L1771" s="78">
        <v>0</v>
      </c>
    </row>
    <row r="1772" spans="1:12" ht="12.5" customHeight="1" x14ac:dyDescent="0.25">
      <c r="A1772" t="str">
        <f t="shared" si="57"/>
        <v>Function_14Application_282023</v>
      </c>
      <c r="B1772">
        <v>1769</v>
      </c>
      <c r="C1772" t="s">
        <v>381</v>
      </c>
      <c r="D1772" t="str">
        <f>VLOOKUP($C1772,'Look-Ups'!$C$2:$G$32,D$1-2,0)</f>
        <v>Function_14</v>
      </c>
      <c r="E1772" t="str">
        <f>VLOOKUP($C1772,'Look-Ups'!$C$2:$G$32,E$1-2,0)</f>
        <v>Function_Simpl_09</v>
      </c>
      <c r="F1772" t="str">
        <f>VLOOKUP($C1772,'Look-Ups'!$C$2:$G$32,F$1-2,0)</f>
        <v>Segment_09</v>
      </c>
      <c r="G1772" t="str">
        <f>VLOOKUP($C1772,'Look-Ups'!$C$2:$G$32,G$1-2,0)</f>
        <v>Proc_Type_01</v>
      </c>
      <c r="H1772" t="s">
        <v>209</v>
      </c>
      <c r="I1772">
        <f t="shared" si="58"/>
        <v>2023</v>
      </c>
      <c r="J1772" t="s">
        <v>23</v>
      </c>
      <c r="K1772" s="103">
        <v>0</v>
      </c>
      <c r="L1772" s="78">
        <v>0</v>
      </c>
    </row>
    <row r="1773" spans="1:12" ht="12.5" customHeight="1" x14ac:dyDescent="0.25">
      <c r="A1773" t="str">
        <f t="shared" si="57"/>
        <v>Function_14Application_282023</v>
      </c>
      <c r="B1773">
        <v>1770</v>
      </c>
      <c r="C1773" t="s">
        <v>381</v>
      </c>
      <c r="D1773" t="str">
        <f>VLOOKUP($C1773,'Look-Ups'!$C$2:$G$32,D$1-2,0)</f>
        <v>Function_14</v>
      </c>
      <c r="E1773" t="str">
        <f>VLOOKUP($C1773,'Look-Ups'!$C$2:$G$32,E$1-2,0)</f>
        <v>Function_Simpl_09</v>
      </c>
      <c r="F1773" t="str">
        <f>VLOOKUP($C1773,'Look-Ups'!$C$2:$G$32,F$1-2,0)</f>
        <v>Segment_09</v>
      </c>
      <c r="G1773" t="str">
        <f>VLOOKUP($C1773,'Look-Ups'!$C$2:$G$32,G$1-2,0)</f>
        <v>Proc_Type_01</v>
      </c>
      <c r="H1773" t="s">
        <v>214</v>
      </c>
      <c r="I1773">
        <f t="shared" si="58"/>
        <v>2023</v>
      </c>
      <c r="J1773" t="s">
        <v>23</v>
      </c>
      <c r="K1773" s="103">
        <v>0</v>
      </c>
      <c r="L1773" s="78">
        <v>0</v>
      </c>
    </row>
    <row r="1774" spans="1:12" ht="12.5" customHeight="1" x14ac:dyDescent="0.25">
      <c r="A1774" t="str">
        <f t="shared" si="57"/>
        <v>Function_14Application_282023</v>
      </c>
      <c r="B1774">
        <v>1771</v>
      </c>
      <c r="C1774" t="s">
        <v>381</v>
      </c>
      <c r="D1774" t="str">
        <f>VLOOKUP($C1774,'Look-Ups'!$C$2:$G$32,D$1-2,0)</f>
        <v>Function_14</v>
      </c>
      <c r="E1774" t="str">
        <f>VLOOKUP($C1774,'Look-Ups'!$C$2:$G$32,E$1-2,0)</f>
        <v>Function_Simpl_09</v>
      </c>
      <c r="F1774" t="str">
        <f>VLOOKUP($C1774,'Look-Ups'!$C$2:$G$32,F$1-2,0)</f>
        <v>Segment_09</v>
      </c>
      <c r="G1774" t="str">
        <f>VLOOKUP($C1774,'Look-Ups'!$C$2:$G$32,G$1-2,0)</f>
        <v>Proc_Type_01</v>
      </c>
      <c r="H1774" t="s">
        <v>178</v>
      </c>
      <c r="I1774">
        <f t="shared" si="58"/>
        <v>2023</v>
      </c>
      <c r="J1774" t="s">
        <v>23</v>
      </c>
      <c r="K1774" s="103">
        <v>0</v>
      </c>
      <c r="L1774" s="78">
        <v>0</v>
      </c>
    </row>
    <row r="1775" spans="1:12" ht="12.5" customHeight="1" x14ac:dyDescent="0.25">
      <c r="A1775" t="str">
        <f t="shared" si="57"/>
        <v>Function_14Application_282023</v>
      </c>
      <c r="B1775">
        <v>1772</v>
      </c>
      <c r="C1775" t="s">
        <v>381</v>
      </c>
      <c r="D1775" t="str">
        <f>VLOOKUP($C1775,'Look-Ups'!$C$2:$G$32,D$1-2,0)</f>
        <v>Function_14</v>
      </c>
      <c r="E1775" t="str">
        <f>VLOOKUP($C1775,'Look-Ups'!$C$2:$G$32,E$1-2,0)</f>
        <v>Function_Simpl_09</v>
      </c>
      <c r="F1775" t="str">
        <f>VLOOKUP($C1775,'Look-Ups'!$C$2:$G$32,F$1-2,0)</f>
        <v>Segment_09</v>
      </c>
      <c r="G1775" t="str">
        <f>VLOOKUP($C1775,'Look-Ups'!$C$2:$G$32,G$1-2,0)</f>
        <v>Proc_Type_01</v>
      </c>
      <c r="H1775" t="s">
        <v>219</v>
      </c>
      <c r="I1775">
        <f t="shared" si="58"/>
        <v>2023</v>
      </c>
      <c r="J1775" t="s">
        <v>23</v>
      </c>
      <c r="K1775" s="103">
        <v>0</v>
      </c>
      <c r="L1775" s="78">
        <v>0</v>
      </c>
    </row>
    <row r="1776" spans="1:12" ht="12.5" customHeight="1" x14ac:dyDescent="0.25">
      <c r="A1776" t="str">
        <f t="shared" si="57"/>
        <v>Function_14Application_282023</v>
      </c>
      <c r="B1776">
        <v>1773</v>
      </c>
      <c r="C1776" t="s">
        <v>381</v>
      </c>
      <c r="D1776" t="str">
        <f>VLOOKUP($C1776,'Look-Ups'!$C$2:$G$32,D$1-2,0)</f>
        <v>Function_14</v>
      </c>
      <c r="E1776" t="str">
        <f>VLOOKUP($C1776,'Look-Ups'!$C$2:$G$32,E$1-2,0)</f>
        <v>Function_Simpl_09</v>
      </c>
      <c r="F1776" t="str">
        <f>VLOOKUP($C1776,'Look-Ups'!$C$2:$G$32,F$1-2,0)</f>
        <v>Segment_09</v>
      </c>
      <c r="G1776" t="str">
        <f>VLOOKUP($C1776,'Look-Ups'!$C$2:$G$32,G$1-2,0)</f>
        <v>Proc_Type_01</v>
      </c>
      <c r="H1776" t="s">
        <v>171</v>
      </c>
      <c r="I1776">
        <f t="shared" si="58"/>
        <v>2023</v>
      </c>
      <c r="J1776" t="s">
        <v>23</v>
      </c>
      <c r="K1776" s="103">
        <v>0</v>
      </c>
      <c r="L1776" s="78">
        <v>0</v>
      </c>
    </row>
    <row r="1777" spans="1:12" ht="12.5" customHeight="1" x14ac:dyDescent="0.25">
      <c r="A1777" t="str">
        <f t="shared" si="57"/>
        <v>Function_14Application_282023</v>
      </c>
      <c r="B1777">
        <v>1774</v>
      </c>
      <c r="C1777" t="s">
        <v>381</v>
      </c>
      <c r="D1777" t="str">
        <f>VLOOKUP($C1777,'Look-Ups'!$C$2:$G$32,D$1-2,0)</f>
        <v>Function_14</v>
      </c>
      <c r="E1777" t="str">
        <f>VLOOKUP($C1777,'Look-Ups'!$C$2:$G$32,E$1-2,0)</f>
        <v>Function_Simpl_09</v>
      </c>
      <c r="F1777" t="str">
        <f>VLOOKUP($C1777,'Look-Ups'!$C$2:$G$32,F$1-2,0)</f>
        <v>Segment_09</v>
      </c>
      <c r="G1777" t="str">
        <f>VLOOKUP($C1777,'Look-Ups'!$C$2:$G$32,G$1-2,0)</f>
        <v>Proc_Type_01</v>
      </c>
      <c r="H1777" t="s">
        <v>244</v>
      </c>
      <c r="I1777">
        <f t="shared" si="58"/>
        <v>2023</v>
      </c>
      <c r="J1777" t="s">
        <v>23</v>
      </c>
      <c r="K1777" s="103">
        <v>1</v>
      </c>
      <c r="L1777" s="78" t="s">
        <v>107</v>
      </c>
    </row>
    <row r="1778" spans="1:12" ht="12.5" customHeight="1" x14ac:dyDescent="0.25">
      <c r="A1778" t="str">
        <f t="shared" si="57"/>
        <v>Function_15Application_302023</v>
      </c>
      <c r="B1778">
        <v>1775</v>
      </c>
      <c r="C1778" t="s">
        <v>383</v>
      </c>
      <c r="D1778" t="str">
        <f>VLOOKUP($C1778,'Look-Ups'!$C$2:$G$32,D$1-2,0)</f>
        <v>Function_15</v>
      </c>
      <c r="E1778" t="str">
        <f>VLOOKUP($C1778,'Look-Ups'!$C$2:$G$32,E$1-2,0)</f>
        <v>Function_Simpl_10</v>
      </c>
      <c r="F1778" t="str">
        <f>VLOOKUP($C1778,'Look-Ups'!$C$2:$G$32,F$1-2,0)</f>
        <v>Segment_10</v>
      </c>
      <c r="G1778" t="str">
        <f>VLOOKUP($C1778,'Look-Ups'!$C$2:$G$32,G$1-2,0)</f>
        <v>Proc_Type_01</v>
      </c>
      <c r="H1778" t="s">
        <v>244</v>
      </c>
      <c r="I1778">
        <f t="shared" si="58"/>
        <v>2023</v>
      </c>
      <c r="J1778" t="s">
        <v>23</v>
      </c>
      <c r="K1778" s="103">
        <v>1</v>
      </c>
      <c r="L1778" s="78" t="s">
        <v>107</v>
      </c>
    </row>
    <row r="1779" spans="1:12" x14ac:dyDescent="0.25">
      <c r="A1779" t="str">
        <f t="shared" si="57"/>
        <v>Function_01Application_012024</v>
      </c>
      <c r="B1779">
        <v>1776</v>
      </c>
      <c r="C1779" t="s">
        <v>354</v>
      </c>
      <c r="D1779" t="str">
        <f>VLOOKUP($C1779,'Look-Ups'!$C$2:$G$32,D$1-2,0)</f>
        <v>Function_01</v>
      </c>
      <c r="E1779" t="str">
        <f>VLOOKUP($C1779,'Look-Ups'!$C$2:$G$32,E$1-2,0)</f>
        <v>Function_Simpl_01</v>
      </c>
      <c r="F1779" t="str">
        <f>VLOOKUP($C1779,'Look-Ups'!$C$2:$G$32,F$1-2,0)</f>
        <v>Segment_01</v>
      </c>
      <c r="G1779" t="str">
        <f>VLOOKUP($C1779,'Look-Ups'!$C$2:$G$32,G$1-2,0)</f>
        <v>Proc_Type_01</v>
      </c>
      <c r="H1779" t="s">
        <v>195</v>
      </c>
      <c r="I1779">
        <f>I1424+1</f>
        <v>2024</v>
      </c>
      <c r="J1779" t="s">
        <v>23</v>
      </c>
      <c r="K1779" s="103">
        <v>0</v>
      </c>
      <c r="L1779" s="78">
        <v>0</v>
      </c>
    </row>
    <row r="1780" spans="1:12" ht="12.5" customHeight="1" x14ac:dyDescent="0.25">
      <c r="A1780" t="str">
        <f t="shared" si="57"/>
        <v>Function_01Application_012024</v>
      </c>
      <c r="B1780">
        <v>1777</v>
      </c>
      <c r="C1780" t="s">
        <v>354</v>
      </c>
      <c r="D1780" t="str">
        <f>VLOOKUP($C1780,'Look-Ups'!$C$2:$G$32,D$1-2,0)</f>
        <v>Function_01</v>
      </c>
      <c r="E1780" t="str">
        <f>VLOOKUP($C1780,'Look-Ups'!$C$2:$G$32,E$1-2,0)</f>
        <v>Function_Simpl_01</v>
      </c>
      <c r="F1780" t="str">
        <f>VLOOKUP($C1780,'Look-Ups'!$C$2:$G$32,F$1-2,0)</f>
        <v>Segment_01</v>
      </c>
      <c r="G1780" t="str">
        <f>VLOOKUP($C1780,'Look-Ups'!$C$2:$G$32,G$1-2,0)</f>
        <v>Proc_Type_01</v>
      </c>
      <c r="H1780" t="s">
        <v>161</v>
      </c>
      <c r="I1780">
        <f t="shared" ref="I1780:I1843" si="59">I1425+1</f>
        <v>2024</v>
      </c>
      <c r="J1780" t="s">
        <v>23</v>
      </c>
      <c r="K1780" s="103">
        <v>0</v>
      </c>
      <c r="L1780" s="78">
        <v>0</v>
      </c>
    </row>
    <row r="1781" spans="1:12" ht="12.5" customHeight="1" x14ac:dyDescent="0.25">
      <c r="A1781" t="str">
        <f t="shared" si="57"/>
        <v>Function_01Application_012024</v>
      </c>
      <c r="B1781">
        <v>1778</v>
      </c>
      <c r="C1781" t="s">
        <v>354</v>
      </c>
      <c r="D1781" t="str">
        <f>VLOOKUP($C1781,'Look-Ups'!$C$2:$G$32,D$1-2,0)</f>
        <v>Function_01</v>
      </c>
      <c r="E1781" t="str">
        <f>VLOOKUP($C1781,'Look-Ups'!$C$2:$G$32,E$1-2,0)</f>
        <v>Function_Simpl_01</v>
      </c>
      <c r="F1781" t="str">
        <f>VLOOKUP($C1781,'Look-Ups'!$C$2:$G$32,F$1-2,0)</f>
        <v>Segment_01</v>
      </c>
      <c r="G1781" t="str">
        <f>VLOOKUP($C1781,'Look-Ups'!$C$2:$G$32,G$1-2,0)</f>
        <v>Proc_Type_01</v>
      </c>
      <c r="H1781" t="s">
        <v>190</v>
      </c>
      <c r="I1781">
        <f t="shared" si="59"/>
        <v>2024</v>
      </c>
      <c r="J1781" t="s">
        <v>23</v>
      </c>
      <c r="K1781" s="103">
        <v>0</v>
      </c>
      <c r="L1781" s="78">
        <v>0</v>
      </c>
    </row>
    <row r="1782" spans="1:12" ht="12.5" customHeight="1" x14ac:dyDescent="0.25">
      <c r="A1782" t="str">
        <f t="shared" si="57"/>
        <v>Function_01Application_012024</v>
      </c>
      <c r="B1782">
        <v>1779</v>
      </c>
      <c r="C1782" t="s">
        <v>354</v>
      </c>
      <c r="D1782" t="str">
        <f>VLOOKUP($C1782,'Look-Ups'!$C$2:$G$32,D$1-2,0)</f>
        <v>Function_01</v>
      </c>
      <c r="E1782" t="str">
        <f>VLOOKUP($C1782,'Look-Ups'!$C$2:$G$32,E$1-2,0)</f>
        <v>Function_Simpl_01</v>
      </c>
      <c r="F1782" t="str">
        <f>VLOOKUP($C1782,'Look-Ups'!$C$2:$G$32,F$1-2,0)</f>
        <v>Segment_01</v>
      </c>
      <c r="G1782" t="str">
        <f>VLOOKUP($C1782,'Look-Ups'!$C$2:$G$32,G$1-2,0)</f>
        <v>Proc_Type_01</v>
      </c>
      <c r="H1782" t="s">
        <v>206</v>
      </c>
      <c r="I1782">
        <f t="shared" si="59"/>
        <v>2024</v>
      </c>
      <c r="J1782" t="s">
        <v>23</v>
      </c>
      <c r="K1782" s="103">
        <v>0</v>
      </c>
      <c r="L1782" s="78">
        <v>0</v>
      </c>
    </row>
    <row r="1783" spans="1:12" ht="12.5" customHeight="1" x14ac:dyDescent="0.25">
      <c r="A1783" t="str">
        <f t="shared" si="57"/>
        <v>Function_01Application_012024</v>
      </c>
      <c r="B1783">
        <v>1780</v>
      </c>
      <c r="C1783" t="s">
        <v>354</v>
      </c>
      <c r="D1783" t="str">
        <f>VLOOKUP($C1783,'Look-Ups'!$C$2:$G$32,D$1-2,0)</f>
        <v>Function_01</v>
      </c>
      <c r="E1783" t="str">
        <f>VLOOKUP($C1783,'Look-Ups'!$C$2:$G$32,E$1-2,0)</f>
        <v>Function_Simpl_01</v>
      </c>
      <c r="F1783" t="str">
        <f>VLOOKUP($C1783,'Look-Ups'!$C$2:$G$32,F$1-2,0)</f>
        <v>Segment_01</v>
      </c>
      <c r="G1783" t="str">
        <f>VLOOKUP($C1783,'Look-Ups'!$C$2:$G$32,G$1-2,0)</f>
        <v>Proc_Type_01</v>
      </c>
      <c r="H1783" t="s">
        <v>164</v>
      </c>
      <c r="I1783">
        <f t="shared" si="59"/>
        <v>2024</v>
      </c>
      <c r="J1783" t="s">
        <v>23</v>
      </c>
      <c r="K1783" s="103">
        <v>0</v>
      </c>
      <c r="L1783" s="78">
        <v>0</v>
      </c>
    </row>
    <row r="1784" spans="1:12" ht="12.5" customHeight="1" x14ac:dyDescent="0.25">
      <c r="A1784" t="str">
        <f t="shared" si="57"/>
        <v>Function_01Application_012024</v>
      </c>
      <c r="B1784">
        <v>1781</v>
      </c>
      <c r="C1784" t="s">
        <v>354</v>
      </c>
      <c r="D1784" t="str">
        <f>VLOOKUP($C1784,'Look-Ups'!$C$2:$G$32,D$1-2,0)</f>
        <v>Function_01</v>
      </c>
      <c r="E1784" t="str">
        <f>VLOOKUP($C1784,'Look-Ups'!$C$2:$G$32,E$1-2,0)</f>
        <v>Function_Simpl_01</v>
      </c>
      <c r="F1784" t="str">
        <f>VLOOKUP($C1784,'Look-Ups'!$C$2:$G$32,F$1-2,0)</f>
        <v>Segment_01</v>
      </c>
      <c r="G1784" t="str">
        <f>VLOOKUP($C1784,'Look-Ups'!$C$2:$G$32,G$1-2,0)</f>
        <v>Proc_Type_01</v>
      </c>
      <c r="H1784" t="s">
        <v>160</v>
      </c>
      <c r="I1784">
        <f t="shared" si="59"/>
        <v>2024</v>
      </c>
      <c r="J1784" t="s">
        <v>23</v>
      </c>
      <c r="K1784" s="103">
        <v>0</v>
      </c>
      <c r="L1784" s="78">
        <v>0</v>
      </c>
    </row>
    <row r="1785" spans="1:12" ht="12.5" customHeight="1" x14ac:dyDescent="0.25">
      <c r="A1785" t="str">
        <f t="shared" si="57"/>
        <v>Function_01Application_012024</v>
      </c>
      <c r="B1785">
        <v>1782</v>
      </c>
      <c r="C1785" t="s">
        <v>354</v>
      </c>
      <c r="D1785" t="str">
        <f>VLOOKUP($C1785,'Look-Ups'!$C$2:$G$32,D$1-2,0)</f>
        <v>Function_01</v>
      </c>
      <c r="E1785" t="str">
        <f>VLOOKUP($C1785,'Look-Ups'!$C$2:$G$32,E$1-2,0)</f>
        <v>Function_Simpl_01</v>
      </c>
      <c r="F1785" t="str">
        <f>VLOOKUP($C1785,'Look-Ups'!$C$2:$G$32,F$1-2,0)</f>
        <v>Segment_01</v>
      </c>
      <c r="G1785" t="str">
        <f>VLOOKUP($C1785,'Look-Ups'!$C$2:$G$32,G$1-2,0)</f>
        <v>Proc_Type_01</v>
      </c>
      <c r="H1785" t="s">
        <v>182</v>
      </c>
      <c r="I1785">
        <f t="shared" si="59"/>
        <v>2024</v>
      </c>
      <c r="J1785" t="s">
        <v>23</v>
      </c>
      <c r="K1785" s="103">
        <v>0</v>
      </c>
      <c r="L1785" s="78">
        <v>0</v>
      </c>
    </row>
    <row r="1786" spans="1:12" ht="12.5" customHeight="1" x14ac:dyDescent="0.25">
      <c r="A1786" t="str">
        <f t="shared" si="57"/>
        <v>Function_01Application_012024</v>
      </c>
      <c r="B1786">
        <v>1783</v>
      </c>
      <c r="C1786" t="s">
        <v>354</v>
      </c>
      <c r="D1786" t="str">
        <f>VLOOKUP($C1786,'Look-Ups'!$C$2:$G$32,D$1-2,0)</f>
        <v>Function_01</v>
      </c>
      <c r="E1786" t="str">
        <f>VLOOKUP($C1786,'Look-Ups'!$C$2:$G$32,E$1-2,0)</f>
        <v>Function_Simpl_01</v>
      </c>
      <c r="F1786" t="str">
        <f>VLOOKUP($C1786,'Look-Ups'!$C$2:$G$32,F$1-2,0)</f>
        <v>Segment_01</v>
      </c>
      <c r="G1786" t="str">
        <f>VLOOKUP($C1786,'Look-Ups'!$C$2:$G$32,G$1-2,0)</f>
        <v>Proc_Type_01</v>
      </c>
      <c r="H1786" t="s">
        <v>212</v>
      </c>
      <c r="I1786">
        <f t="shared" si="59"/>
        <v>2024</v>
      </c>
      <c r="J1786" t="s">
        <v>23</v>
      </c>
      <c r="K1786" s="103">
        <v>0</v>
      </c>
      <c r="L1786" s="78">
        <v>0</v>
      </c>
    </row>
    <row r="1787" spans="1:12" ht="12.5" customHeight="1" x14ac:dyDescent="0.25">
      <c r="A1787" t="str">
        <f t="shared" si="57"/>
        <v>Function_01Application_012024</v>
      </c>
      <c r="B1787">
        <v>1784</v>
      </c>
      <c r="C1787" t="s">
        <v>354</v>
      </c>
      <c r="D1787" t="str">
        <f>VLOOKUP($C1787,'Look-Ups'!$C$2:$G$32,D$1-2,0)</f>
        <v>Function_01</v>
      </c>
      <c r="E1787" t="str">
        <f>VLOOKUP($C1787,'Look-Ups'!$C$2:$G$32,E$1-2,0)</f>
        <v>Function_Simpl_01</v>
      </c>
      <c r="F1787" t="str">
        <f>VLOOKUP($C1787,'Look-Ups'!$C$2:$G$32,F$1-2,0)</f>
        <v>Segment_01</v>
      </c>
      <c r="G1787" t="str">
        <f>VLOOKUP($C1787,'Look-Ups'!$C$2:$G$32,G$1-2,0)</f>
        <v>Proc_Type_01</v>
      </c>
      <c r="H1787" t="s">
        <v>179</v>
      </c>
      <c r="I1787">
        <f t="shared" si="59"/>
        <v>2024</v>
      </c>
      <c r="J1787" t="s">
        <v>23</v>
      </c>
      <c r="K1787" s="103">
        <v>0</v>
      </c>
      <c r="L1787" s="78">
        <v>0</v>
      </c>
    </row>
    <row r="1788" spans="1:12" ht="12.5" customHeight="1" x14ac:dyDescent="0.25">
      <c r="A1788" t="str">
        <f t="shared" si="57"/>
        <v>Function_01Application_012024</v>
      </c>
      <c r="B1788">
        <v>1785</v>
      </c>
      <c r="C1788" t="s">
        <v>354</v>
      </c>
      <c r="D1788" t="str">
        <f>VLOOKUP($C1788,'Look-Ups'!$C$2:$G$32,D$1-2,0)</f>
        <v>Function_01</v>
      </c>
      <c r="E1788" t="str">
        <f>VLOOKUP($C1788,'Look-Ups'!$C$2:$G$32,E$1-2,0)</f>
        <v>Function_Simpl_01</v>
      </c>
      <c r="F1788" t="str">
        <f>VLOOKUP($C1788,'Look-Ups'!$C$2:$G$32,F$1-2,0)</f>
        <v>Segment_01</v>
      </c>
      <c r="G1788" t="str">
        <f>VLOOKUP($C1788,'Look-Ups'!$C$2:$G$32,G$1-2,0)</f>
        <v>Proc_Type_01</v>
      </c>
      <c r="H1788" t="s">
        <v>167</v>
      </c>
      <c r="I1788">
        <f t="shared" si="59"/>
        <v>2024</v>
      </c>
      <c r="J1788" t="s">
        <v>23</v>
      </c>
      <c r="K1788" s="103">
        <v>0</v>
      </c>
      <c r="L1788" s="78">
        <v>0</v>
      </c>
    </row>
    <row r="1789" spans="1:12" ht="12.5" customHeight="1" x14ac:dyDescent="0.25">
      <c r="A1789" t="str">
        <f t="shared" si="57"/>
        <v>Function_01Application_012024</v>
      </c>
      <c r="B1789">
        <v>1786</v>
      </c>
      <c r="C1789" t="s">
        <v>354</v>
      </c>
      <c r="D1789" t="str">
        <f>VLOOKUP($C1789,'Look-Ups'!$C$2:$G$32,D$1-2,0)</f>
        <v>Function_01</v>
      </c>
      <c r="E1789" t="str">
        <f>VLOOKUP($C1789,'Look-Ups'!$C$2:$G$32,E$1-2,0)</f>
        <v>Function_Simpl_01</v>
      </c>
      <c r="F1789" t="str">
        <f>VLOOKUP($C1789,'Look-Ups'!$C$2:$G$32,F$1-2,0)</f>
        <v>Segment_01</v>
      </c>
      <c r="G1789" t="str">
        <f>VLOOKUP($C1789,'Look-Ups'!$C$2:$G$32,G$1-2,0)</f>
        <v>Proc_Type_01</v>
      </c>
      <c r="H1789" t="s">
        <v>235</v>
      </c>
      <c r="I1789">
        <f t="shared" si="59"/>
        <v>2024</v>
      </c>
      <c r="J1789" t="s">
        <v>23</v>
      </c>
      <c r="K1789" s="103">
        <v>0</v>
      </c>
      <c r="L1789" s="78">
        <v>0</v>
      </c>
    </row>
    <row r="1790" spans="1:12" ht="12.5" customHeight="1" x14ac:dyDescent="0.25">
      <c r="A1790" t="str">
        <f t="shared" si="57"/>
        <v>Function_01Application_012024</v>
      </c>
      <c r="B1790">
        <v>1787</v>
      </c>
      <c r="C1790" t="s">
        <v>354</v>
      </c>
      <c r="D1790" t="str">
        <f>VLOOKUP($C1790,'Look-Ups'!$C$2:$G$32,D$1-2,0)</f>
        <v>Function_01</v>
      </c>
      <c r="E1790" t="str">
        <f>VLOOKUP($C1790,'Look-Ups'!$C$2:$G$32,E$1-2,0)</f>
        <v>Function_Simpl_01</v>
      </c>
      <c r="F1790" t="str">
        <f>VLOOKUP($C1790,'Look-Ups'!$C$2:$G$32,F$1-2,0)</f>
        <v>Segment_01</v>
      </c>
      <c r="G1790" t="str">
        <f>VLOOKUP($C1790,'Look-Ups'!$C$2:$G$32,G$1-2,0)</f>
        <v>Proc_Type_01</v>
      </c>
      <c r="H1790" t="s">
        <v>191</v>
      </c>
      <c r="I1790">
        <f t="shared" si="59"/>
        <v>2024</v>
      </c>
      <c r="J1790" t="s">
        <v>23</v>
      </c>
      <c r="K1790" s="103">
        <v>0</v>
      </c>
      <c r="L1790" s="78">
        <v>0</v>
      </c>
    </row>
    <row r="1791" spans="1:12" ht="12.5" customHeight="1" x14ac:dyDescent="0.25">
      <c r="A1791" t="str">
        <f t="shared" si="57"/>
        <v>Function_01Application_012024</v>
      </c>
      <c r="B1791">
        <v>1788</v>
      </c>
      <c r="C1791" t="s">
        <v>354</v>
      </c>
      <c r="D1791" t="str">
        <f>VLOOKUP($C1791,'Look-Ups'!$C$2:$G$32,D$1-2,0)</f>
        <v>Function_01</v>
      </c>
      <c r="E1791" t="str">
        <f>VLOOKUP($C1791,'Look-Ups'!$C$2:$G$32,E$1-2,0)</f>
        <v>Function_Simpl_01</v>
      </c>
      <c r="F1791" t="str">
        <f>VLOOKUP($C1791,'Look-Ups'!$C$2:$G$32,F$1-2,0)</f>
        <v>Segment_01</v>
      </c>
      <c r="G1791" t="str">
        <f>VLOOKUP($C1791,'Look-Ups'!$C$2:$G$32,G$1-2,0)</f>
        <v>Proc_Type_01</v>
      </c>
      <c r="H1791" t="s">
        <v>174</v>
      </c>
      <c r="I1791">
        <f t="shared" si="59"/>
        <v>2024</v>
      </c>
      <c r="J1791" t="s">
        <v>23</v>
      </c>
      <c r="K1791" s="103">
        <v>0</v>
      </c>
      <c r="L1791" s="78">
        <v>0</v>
      </c>
    </row>
    <row r="1792" spans="1:12" ht="12.5" customHeight="1" x14ac:dyDescent="0.25">
      <c r="A1792" t="str">
        <f t="shared" si="57"/>
        <v>Function_01Application_012024</v>
      </c>
      <c r="B1792">
        <v>1789</v>
      </c>
      <c r="C1792" t="s">
        <v>354</v>
      </c>
      <c r="D1792" t="str">
        <f>VLOOKUP($C1792,'Look-Ups'!$C$2:$G$32,D$1-2,0)</f>
        <v>Function_01</v>
      </c>
      <c r="E1792" t="str">
        <f>VLOOKUP($C1792,'Look-Ups'!$C$2:$G$32,E$1-2,0)</f>
        <v>Function_Simpl_01</v>
      </c>
      <c r="F1792" t="str">
        <f>VLOOKUP($C1792,'Look-Ups'!$C$2:$G$32,F$1-2,0)</f>
        <v>Segment_01</v>
      </c>
      <c r="G1792" t="str">
        <f>VLOOKUP($C1792,'Look-Ups'!$C$2:$G$32,G$1-2,0)</f>
        <v>Proc_Type_01</v>
      </c>
      <c r="H1792" t="s">
        <v>218</v>
      </c>
      <c r="I1792">
        <f t="shared" si="59"/>
        <v>2024</v>
      </c>
      <c r="J1792" t="s">
        <v>23</v>
      </c>
      <c r="K1792" s="103">
        <v>0</v>
      </c>
      <c r="L1792" s="78">
        <v>0</v>
      </c>
    </row>
    <row r="1793" spans="1:12" ht="12.5" customHeight="1" x14ac:dyDescent="0.25">
      <c r="A1793" t="str">
        <f t="shared" si="57"/>
        <v>Function_01Application_012024</v>
      </c>
      <c r="B1793">
        <v>1790</v>
      </c>
      <c r="C1793" t="s">
        <v>354</v>
      </c>
      <c r="D1793" t="str">
        <f>VLOOKUP($C1793,'Look-Ups'!$C$2:$G$32,D$1-2,0)</f>
        <v>Function_01</v>
      </c>
      <c r="E1793" t="str">
        <f>VLOOKUP($C1793,'Look-Ups'!$C$2:$G$32,E$1-2,0)</f>
        <v>Function_Simpl_01</v>
      </c>
      <c r="F1793" t="str">
        <f>VLOOKUP($C1793,'Look-Ups'!$C$2:$G$32,F$1-2,0)</f>
        <v>Segment_01</v>
      </c>
      <c r="G1793" t="str">
        <f>VLOOKUP($C1793,'Look-Ups'!$C$2:$G$32,G$1-2,0)</f>
        <v>Proc_Type_01</v>
      </c>
      <c r="H1793" t="s">
        <v>181</v>
      </c>
      <c r="I1793">
        <f t="shared" si="59"/>
        <v>2024</v>
      </c>
      <c r="J1793" t="s">
        <v>23</v>
      </c>
      <c r="K1793" s="103">
        <v>0</v>
      </c>
      <c r="L1793" s="78">
        <v>0</v>
      </c>
    </row>
    <row r="1794" spans="1:12" ht="12.5" customHeight="1" x14ac:dyDescent="0.25">
      <c r="A1794" t="str">
        <f t="shared" si="57"/>
        <v>Function_01Application_012024</v>
      </c>
      <c r="B1794">
        <v>1791</v>
      </c>
      <c r="C1794" t="s">
        <v>354</v>
      </c>
      <c r="D1794" t="str">
        <f>VLOOKUP($C1794,'Look-Ups'!$C$2:$G$32,D$1-2,0)</f>
        <v>Function_01</v>
      </c>
      <c r="E1794" t="str">
        <f>VLOOKUP($C1794,'Look-Ups'!$C$2:$G$32,E$1-2,0)</f>
        <v>Function_Simpl_01</v>
      </c>
      <c r="F1794" t="str">
        <f>VLOOKUP($C1794,'Look-Ups'!$C$2:$G$32,F$1-2,0)</f>
        <v>Segment_01</v>
      </c>
      <c r="G1794" t="str">
        <f>VLOOKUP($C1794,'Look-Ups'!$C$2:$G$32,G$1-2,0)</f>
        <v>Proc_Type_01</v>
      </c>
      <c r="H1794" t="s">
        <v>177</v>
      </c>
      <c r="I1794">
        <f t="shared" si="59"/>
        <v>2024</v>
      </c>
      <c r="J1794" t="s">
        <v>23</v>
      </c>
      <c r="K1794" s="103">
        <v>0</v>
      </c>
      <c r="L1794" s="78">
        <v>0</v>
      </c>
    </row>
    <row r="1795" spans="1:12" ht="12.5" customHeight="1" x14ac:dyDescent="0.25">
      <c r="A1795" t="str">
        <f t="shared" si="57"/>
        <v>Function_01Application_012024</v>
      </c>
      <c r="B1795">
        <v>1792</v>
      </c>
      <c r="C1795" t="s">
        <v>354</v>
      </c>
      <c r="D1795" t="str">
        <f>VLOOKUP($C1795,'Look-Ups'!$C$2:$G$32,D$1-2,0)</f>
        <v>Function_01</v>
      </c>
      <c r="E1795" t="str">
        <f>VLOOKUP($C1795,'Look-Ups'!$C$2:$G$32,E$1-2,0)</f>
        <v>Function_Simpl_01</v>
      </c>
      <c r="F1795" t="str">
        <f>VLOOKUP($C1795,'Look-Ups'!$C$2:$G$32,F$1-2,0)</f>
        <v>Segment_01</v>
      </c>
      <c r="G1795" t="str">
        <f>VLOOKUP($C1795,'Look-Ups'!$C$2:$G$32,G$1-2,0)</f>
        <v>Proc_Type_01</v>
      </c>
      <c r="H1795" t="s">
        <v>204</v>
      </c>
      <c r="I1795">
        <f t="shared" si="59"/>
        <v>2024</v>
      </c>
      <c r="J1795" t="s">
        <v>23</v>
      </c>
      <c r="K1795" s="103">
        <v>0</v>
      </c>
      <c r="L1795" s="78">
        <v>0</v>
      </c>
    </row>
    <row r="1796" spans="1:12" ht="12.5" customHeight="1" x14ac:dyDescent="0.25">
      <c r="A1796" t="str">
        <f t="shared" si="57"/>
        <v>Function_01Application_012024</v>
      </c>
      <c r="B1796">
        <v>1793</v>
      </c>
      <c r="C1796" t="s">
        <v>354</v>
      </c>
      <c r="D1796" t="str">
        <f>VLOOKUP($C1796,'Look-Ups'!$C$2:$G$32,D$1-2,0)</f>
        <v>Function_01</v>
      </c>
      <c r="E1796" t="str">
        <f>VLOOKUP($C1796,'Look-Ups'!$C$2:$G$32,E$1-2,0)</f>
        <v>Function_Simpl_01</v>
      </c>
      <c r="F1796" t="str">
        <f>VLOOKUP($C1796,'Look-Ups'!$C$2:$G$32,F$1-2,0)</f>
        <v>Segment_01</v>
      </c>
      <c r="G1796" t="str">
        <f>VLOOKUP($C1796,'Look-Ups'!$C$2:$G$32,G$1-2,0)</f>
        <v>Proc_Type_01</v>
      </c>
      <c r="H1796" t="s">
        <v>244</v>
      </c>
      <c r="I1796">
        <f t="shared" si="59"/>
        <v>2024</v>
      </c>
      <c r="J1796" t="s">
        <v>23</v>
      </c>
      <c r="K1796" s="103">
        <v>1</v>
      </c>
      <c r="L1796" s="78" t="s">
        <v>107</v>
      </c>
    </row>
    <row r="1797" spans="1:12" ht="12.5" customHeight="1" x14ac:dyDescent="0.25">
      <c r="A1797" t="str">
        <f t="shared" ref="A1797:A1860" si="60">D1797&amp;C1797&amp;I1797</f>
        <v>Function_01Application_022024</v>
      </c>
      <c r="B1797">
        <v>1794</v>
      </c>
      <c r="C1797" t="s">
        <v>355</v>
      </c>
      <c r="D1797" t="str">
        <f>VLOOKUP($C1797,'Look-Ups'!$C$2:$G$32,D$1-2,0)</f>
        <v>Function_01</v>
      </c>
      <c r="E1797" t="str">
        <f>VLOOKUP($C1797,'Look-Ups'!$C$2:$G$32,E$1-2,0)</f>
        <v>Function_Simpl_01</v>
      </c>
      <c r="F1797" t="str">
        <f>VLOOKUP($C1797,'Look-Ups'!$C$2:$G$32,F$1-2,0)</f>
        <v>Segment_01</v>
      </c>
      <c r="G1797" t="str">
        <f>VLOOKUP($C1797,'Look-Ups'!$C$2:$G$32,G$1-2,0)</f>
        <v>Proc_Type_01</v>
      </c>
      <c r="H1797" t="s">
        <v>195</v>
      </c>
      <c r="I1797">
        <f t="shared" si="59"/>
        <v>2024</v>
      </c>
      <c r="J1797" t="s">
        <v>23</v>
      </c>
      <c r="K1797" s="103">
        <v>0</v>
      </c>
      <c r="L1797" s="78">
        <v>0</v>
      </c>
    </row>
    <row r="1798" spans="1:12" ht="12.5" customHeight="1" x14ac:dyDescent="0.25">
      <c r="A1798" t="str">
        <f t="shared" si="60"/>
        <v>Function_01Application_022024</v>
      </c>
      <c r="B1798">
        <v>1795</v>
      </c>
      <c r="C1798" t="s">
        <v>355</v>
      </c>
      <c r="D1798" t="str">
        <f>VLOOKUP($C1798,'Look-Ups'!$C$2:$G$32,D$1-2,0)</f>
        <v>Function_01</v>
      </c>
      <c r="E1798" t="str">
        <f>VLOOKUP($C1798,'Look-Ups'!$C$2:$G$32,E$1-2,0)</f>
        <v>Function_Simpl_01</v>
      </c>
      <c r="F1798" t="str">
        <f>VLOOKUP($C1798,'Look-Ups'!$C$2:$G$32,F$1-2,0)</f>
        <v>Segment_01</v>
      </c>
      <c r="G1798" t="str">
        <f>VLOOKUP($C1798,'Look-Ups'!$C$2:$G$32,G$1-2,0)</f>
        <v>Proc_Type_01</v>
      </c>
      <c r="H1798" t="s">
        <v>161</v>
      </c>
      <c r="I1798">
        <f t="shared" si="59"/>
        <v>2024</v>
      </c>
      <c r="J1798" t="s">
        <v>23</v>
      </c>
      <c r="K1798" s="103">
        <v>0</v>
      </c>
      <c r="L1798" s="78">
        <v>0</v>
      </c>
    </row>
    <row r="1799" spans="1:12" ht="12.5" customHeight="1" x14ac:dyDescent="0.25">
      <c r="A1799" t="str">
        <f t="shared" si="60"/>
        <v>Function_01Application_022024</v>
      </c>
      <c r="B1799">
        <v>1796</v>
      </c>
      <c r="C1799" t="s">
        <v>355</v>
      </c>
      <c r="D1799" t="str">
        <f>VLOOKUP($C1799,'Look-Ups'!$C$2:$G$32,D$1-2,0)</f>
        <v>Function_01</v>
      </c>
      <c r="E1799" t="str">
        <f>VLOOKUP($C1799,'Look-Ups'!$C$2:$G$32,E$1-2,0)</f>
        <v>Function_Simpl_01</v>
      </c>
      <c r="F1799" t="str">
        <f>VLOOKUP($C1799,'Look-Ups'!$C$2:$G$32,F$1-2,0)</f>
        <v>Segment_01</v>
      </c>
      <c r="G1799" t="str">
        <f>VLOOKUP($C1799,'Look-Ups'!$C$2:$G$32,G$1-2,0)</f>
        <v>Proc_Type_01</v>
      </c>
      <c r="H1799" t="s">
        <v>190</v>
      </c>
      <c r="I1799">
        <f t="shared" si="59"/>
        <v>2024</v>
      </c>
      <c r="J1799" t="s">
        <v>23</v>
      </c>
      <c r="K1799" s="103">
        <v>0</v>
      </c>
      <c r="L1799" s="78">
        <v>0</v>
      </c>
    </row>
    <row r="1800" spans="1:12" ht="12.5" customHeight="1" x14ac:dyDescent="0.25">
      <c r="A1800" t="str">
        <f t="shared" si="60"/>
        <v>Function_01Application_022024</v>
      </c>
      <c r="B1800">
        <v>1797</v>
      </c>
      <c r="C1800" t="s">
        <v>355</v>
      </c>
      <c r="D1800" t="str">
        <f>VLOOKUP($C1800,'Look-Ups'!$C$2:$G$32,D$1-2,0)</f>
        <v>Function_01</v>
      </c>
      <c r="E1800" t="str">
        <f>VLOOKUP($C1800,'Look-Ups'!$C$2:$G$32,E$1-2,0)</f>
        <v>Function_Simpl_01</v>
      </c>
      <c r="F1800" t="str">
        <f>VLOOKUP($C1800,'Look-Ups'!$C$2:$G$32,F$1-2,0)</f>
        <v>Segment_01</v>
      </c>
      <c r="G1800" t="str">
        <f>VLOOKUP($C1800,'Look-Ups'!$C$2:$G$32,G$1-2,0)</f>
        <v>Proc_Type_01</v>
      </c>
      <c r="H1800" t="s">
        <v>206</v>
      </c>
      <c r="I1800">
        <f t="shared" si="59"/>
        <v>2024</v>
      </c>
      <c r="J1800" t="s">
        <v>23</v>
      </c>
      <c r="K1800" s="103">
        <v>0</v>
      </c>
      <c r="L1800" s="78">
        <v>0</v>
      </c>
    </row>
    <row r="1801" spans="1:12" ht="12.5" customHeight="1" x14ac:dyDescent="0.25">
      <c r="A1801" t="str">
        <f t="shared" si="60"/>
        <v>Function_01Application_022024</v>
      </c>
      <c r="B1801">
        <v>1798</v>
      </c>
      <c r="C1801" t="s">
        <v>355</v>
      </c>
      <c r="D1801" t="str">
        <f>VLOOKUP($C1801,'Look-Ups'!$C$2:$G$32,D$1-2,0)</f>
        <v>Function_01</v>
      </c>
      <c r="E1801" t="str">
        <f>VLOOKUP($C1801,'Look-Ups'!$C$2:$G$32,E$1-2,0)</f>
        <v>Function_Simpl_01</v>
      </c>
      <c r="F1801" t="str">
        <f>VLOOKUP($C1801,'Look-Ups'!$C$2:$G$32,F$1-2,0)</f>
        <v>Segment_01</v>
      </c>
      <c r="G1801" t="str">
        <f>VLOOKUP($C1801,'Look-Ups'!$C$2:$G$32,G$1-2,0)</f>
        <v>Proc_Type_01</v>
      </c>
      <c r="H1801" t="s">
        <v>164</v>
      </c>
      <c r="I1801">
        <f t="shared" si="59"/>
        <v>2024</v>
      </c>
      <c r="J1801" t="s">
        <v>23</v>
      </c>
      <c r="K1801" s="103">
        <v>0</v>
      </c>
      <c r="L1801" s="78">
        <v>0</v>
      </c>
    </row>
    <row r="1802" spans="1:12" ht="12.5" customHeight="1" x14ac:dyDescent="0.25">
      <c r="A1802" t="str">
        <f t="shared" si="60"/>
        <v>Function_01Application_022024</v>
      </c>
      <c r="B1802">
        <v>1799</v>
      </c>
      <c r="C1802" t="s">
        <v>355</v>
      </c>
      <c r="D1802" t="str">
        <f>VLOOKUP($C1802,'Look-Ups'!$C$2:$G$32,D$1-2,0)</f>
        <v>Function_01</v>
      </c>
      <c r="E1802" t="str">
        <f>VLOOKUP($C1802,'Look-Ups'!$C$2:$G$32,E$1-2,0)</f>
        <v>Function_Simpl_01</v>
      </c>
      <c r="F1802" t="str">
        <f>VLOOKUP($C1802,'Look-Ups'!$C$2:$G$32,F$1-2,0)</f>
        <v>Segment_01</v>
      </c>
      <c r="G1802" t="str">
        <f>VLOOKUP($C1802,'Look-Ups'!$C$2:$G$32,G$1-2,0)</f>
        <v>Proc_Type_01</v>
      </c>
      <c r="H1802" t="s">
        <v>160</v>
      </c>
      <c r="I1802">
        <f t="shared" si="59"/>
        <v>2024</v>
      </c>
      <c r="J1802" t="s">
        <v>23</v>
      </c>
      <c r="K1802" s="103">
        <v>0</v>
      </c>
      <c r="L1802" s="78">
        <v>0</v>
      </c>
    </row>
    <row r="1803" spans="1:12" ht="12.5" customHeight="1" x14ac:dyDescent="0.25">
      <c r="A1803" t="str">
        <f t="shared" si="60"/>
        <v>Function_01Application_022024</v>
      </c>
      <c r="B1803">
        <v>1800</v>
      </c>
      <c r="C1803" t="s">
        <v>355</v>
      </c>
      <c r="D1803" t="str">
        <f>VLOOKUP($C1803,'Look-Ups'!$C$2:$G$32,D$1-2,0)</f>
        <v>Function_01</v>
      </c>
      <c r="E1803" t="str">
        <f>VLOOKUP($C1803,'Look-Ups'!$C$2:$G$32,E$1-2,0)</f>
        <v>Function_Simpl_01</v>
      </c>
      <c r="F1803" t="str">
        <f>VLOOKUP($C1803,'Look-Ups'!$C$2:$G$32,F$1-2,0)</f>
        <v>Segment_01</v>
      </c>
      <c r="G1803" t="str">
        <f>VLOOKUP($C1803,'Look-Ups'!$C$2:$G$32,G$1-2,0)</f>
        <v>Proc_Type_01</v>
      </c>
      <c r="H1803" t="s">
        <v>182</v>
      </c>
      <c r="I1803">
        <f t="shared" si="59"/>
        <v>2024</v>
      </c>
      <c r="J1803" t="s">
        <v>23</v>
      </c>
      <c r="K1803" s="103">
        <v>0</v>
      </c>
      <c r="L1803" s="78">
        <v>0</v>
      </c>
    </row>
    <row r="1804" spans="1:12" ht="12.5" customHeight="1" x14ac:dyDescent="0.25">
      <c r="A1804" t="str">
        <f t="shared" si="60"/>
        <v>Function_01Application_022024</v>
      </c>
      <c r="B1804">
        <v>1801</v>
      </c>
      <c r="C1804" t="s">
        <v>355</v>
      </c>
      <c r="D1804" t="str">
        <f>VLOOKUP($C1804,'Look-Ups'!$C$2:$G$32,D$1-2,0)</f>
        <v>Function_01</v>
      </c>
      <c r="E1804" t="str">
        <f>VLOOKUP($C1804,'Look-Ups'!$C$2:$G$32,E$1-2,0)</f>
        <v>Function_Simpl_01</v>
      </c>
      <c r="F1804" t="str">
        <f>VLOOKUP($C1804,'Look-Ups'!$C$2:$G$32,F$1-2,0)</f>
        <v>Segment_01</v>
      </c>
      <c r="G1804" t="str">
        <f>VLOOKUP($C1804,'Look-Ups'!$C$2:$G$32,G$1-2,0)</f>
        <v>Proc_Type_01</v>
      </c>
      <c r="H1804" t="s">
        <v>212</v>
      </c>
      <c r="I1804">
        <f t="shared" si="59"/>
        <v>2024</v>
      </c>
      <c r="J1804" t="s">
        <v>23</v>
      </c>
      <c r="K1804" s="103">
        <v>0</v>
      </c>
      <c r="L1804" s="78">
        <v>0</v>
      </c>
    </row>
    <row r="1805" spans="1:12" ht="12.5" customHeight="1" x14ac:dyDescent="0.25">
      <c r="A1805" t="str">
        <f t="shared" si="60"/>
        <v>Function_01Application_022024</v>
      </c>
      <c r="B1805">
        <v>1802</v>
      </c>
      <c r="C1805" t="s">
        <v>355</v>
      </c>
      <c r="D1805" t="str">
        <f>VLOOKUP($C1805,'Look-Ups'!$C$2:$G$32,D$1-2,0)</f>
        <v>Function_01</v>
      </c>
      <c r="E1805" t="str">
        <f>VLOOKUP($C1805,'Look-Ups'!$C$2:$G$32,E$1-2,0)</f>
        <v>Function_Simpl_01</v>
      </c>
      <c r="F1805" t="str">
        <f>VLOOKUP($C1805,'Look-Ups'!$C$2:$G$32,F$1-2,0)</f>
        <v>Segment_01</v>
      </c>
      <c r="G1805" t="str">
        <f>VLOOKUP($C1805,'Look-Ups'!$C$2:$G$32,G$1-2,0)</f>
        <v>Proc_Type_01</v>
      </c>
      <c r="H1805" t="s">
        <v>179</v>
      </c>
      <c r="I1805">
        <f t="shared" si="59"/>
        <v>2024</v>
      </c>
      <c r="J1805" t="s">
        <v>23</v>
      </c>
      <c r="K1805" s="103">
        <v>0</v>
      </c>
      <c r="L1805" s="78">
        <v>0</v>
      </c>
    </row>
    <row r="1806" spans="1:12" ht="12.5" customHeight="1" x14ac:dyDescent="0.25">
      <c r="A1806" t="str">
        <f t="shared" si="60"/>
        <v>Function_01Application_022024</v>
      </c>
      <c r="B1806">
        <v>1803</v>
      </c>
      <c r="C1806" t="s">
        <v>355</v>
      </c>
      <c r="D1806" t="str">
        <f>VLOOKUP($C1806,'Look-Ups'!$C$2:$G$32,D$1-2,0)</f>
        <v>Function_01</v>
      </c>
      <c r="E1806" t="str">
        <f>VLOOKUP($C1806,'Look-Ups'!$C$2:$G$32,E$1-2,0)</f>
        <v>Function_Simpl_01</v>
      </c>
      <c r="F1806" t="str">
        <f>VLOOKUP($C1806,'Look-Ups'!$C$2:$G$32,F$1-2,0)</f>
        <v>Segment_01</v>
      </c>
      <c r="G1806" t="str">
        <f>VLOOKUP($C1806,'Look-Ups'!$C$2:$G$32,G$1-2,0)</f>
        <v>Proc_Type_01</v>
      </c>
      <c r="H1806" t="s">
        <v>167</v>
      </c>
      <c r="I1806">
        <f t="shared" si="59"/>
        <v>2024</v>
      </c>
      <c r="J1806" t="s">
        <v>23</v>
      </c>
      <c r="K1806" s="103">
        <v>0</v>
      </c>
      <c r="L1806" s="78">
        <v>0</v>
      </c>
    </row>
    <row r="1807" spans="1:12" ht="12.5" customHeight="1" x14ac:dyDescent="0.25">
      <c r="A1807" t="str">
        <f t="shared" si="60"/>
        <v>Function_01Application_022024</v>
      </c>
      <c r="B1807">
        <v>1804</v>
      </c>
      <c r="C1807" t="s">
        <v>355</v>
      </c>
      <c r="D1807" t="str">
        <f>VLOOKUP($C1807,'Look-Ups'!$C$2:$G$32,D$1-2,0)</f>
        <v>Function_01</v>
      </c>
      <c r="E1807" t="str">
        <f>VLOOKUP($C1807,'Look-Ups'!$C$2:$G$32,E$1-2,0)</f>
        <v>Function_Simpl_01</v>
      </c>
      <c r="F1807" t="str">
        <f>VLOOKUP($C1807,'Look-Ups'!$C$2:$G$32,F$1-2,0)</f>
        <v>Segment_01</v>
      </c>
      <c r="G1807" t="str">
        <f>VLOOKUP($C1807,'Look-Ups'!$C$2:$G$32,G$1-2,0)</f>
        <v>Proc_Type_01</v>
      </c>
      <c r="H1807" t="s">
        <v>235</v>
      </c>
      <c r="I1807">
        <f t="shared" si="59"/>
        <v>2024</v>
      </c>
      <c r="J1807" t="s">
        <v>23</v>
      </c>
      <c r="K1807" s="103">
        <v>0</v>
      </c>
      <c r="L1807" s="78">
        <v>0</v>
      </c>
    </row>
    <row r="1808" spans="1:12" ht="12.5" customHeight="1" x14ac:dyDescent="0.25">
      <c r="A1808" t="str">
        <f t="shared" si="60"/>
        <v>Function_01Application_022024</v>
      </c>
      <c r="B1808">
        <v>1805</v>
      </c>
      <c r="C1808" t="s">
        <v>355</v>
      </c>
      <c r="D1808" t="str">
        <f>VLOOKUP($C1808,'Look-Ups'!$C$2:$G$32,D$1-2,0)</f>
        <v>Function_01</v>
      </c>
      <c r="E1808" t="str">
        <f>VLOOKUP($C1808,'Look-Ups'!$C$2:$G$32,E$1-2,0)</f>
        <v>Function_Simpl_01</v>
      </c>
      <c r="F1808" t="str">
        <f>VLOOKUP($C1808,'Look-Ups'!$C$2:$G$32,F$1-2,0)</f>
        <v>Segment_01</v>
      </c>
      <c r="G1808" t="str">
        <f>VLOOKUP($C1808,'Look-Ups'!$C$2:$G$32,G$1-2,0)</f>
        <v>Proc_Type_01</v>
      </c>
      <c r="H1808" t="s">
        <v>191</v>
      </c>
      <c r="I1808">
        <f t="shared" si="59"/>
        <v>2024</v>
      </c>
      <c r="J1808" t="s">
        <v>23</v>
      </c>
      <c r="K1808" s="103">
        <v>0</v>
      </c>
      <c r="L1808" s="78">
        <v>0</v>
      </c>
    </row>
    <row r="1809" spans="1:12" ht="12.5" customHeight="1" x14ac:dyDescent="0.25">
      <c r="A1809" t="str">
        <f t="shared" si="60"/>
        <v>Function_01Application_022024</v>
      </c>
      <c r="B1809">
        <v>1806</v>
      </c>
      <c r="C1809" t="s">
        <v>355</v>
      </c>
      <c r="D1809" t="str">
        <f>VLOOKUP($C1809,'Look-Ups'!$C$2:$G$32,D$1-2,0)</f>
        <v>Function_01</v>
      </c>
      <c r="E1809" t="str">
        <f>VLOOKUP($C1809,'Look-Ups'!$C$2:$G$32,E$1-2,0)</f>
        <v>Function_Simpl_01</v>
      </c>
      <c r="F1809" t="str">
        <f>VLOOKUP($C1809,'Look-Ups'!$C$2:$G$32,F$1-2,0)</f>
        <v>Segment_01</v>
      </c>
      <c r="G1809" t="str">
        <f>VLOOKUP($C1809,'Look-Ups'!$C$2:$G$32,G$1-2,0)</f>
        <v>Proc_Type_01</v>
      </c>
      <c r="H1809" t="s">
        <v>174</v>
      </c>
      <c r="I1809">
        <f t="shared" si="59"/>
        <v>2024</v>
      </c>
      <c r="J1809" t="s">
        <v>23</v>
      </c>
      <c r="K1809" s="103">
        <v>0</v>
      </c>
      <c r="L1809" s="78">
        <v>0</v>
      </c>
    </row>
    <row r="1810" spans="1:12" ht="12.5" customHeight="1" x14ac:dyDescent="0.25">
      <c r="A1810" t="str">
        <f t="shared" si="60"/>
        <v>Function_01Application_022024</v>
      </c>
      <c r="B1810">
        <v>1807</v>
      </c>
      <c r="C1810" t="s">
        <v>355</v>
      </c>
      <c r="D1810" t="str">
        <f>VLOOKUP($C1810,'Look-Ups'!$C$2:$G$32,D$1-2,0)</f>
        <v>Function_01</v>
      </c>
      <c r="E1810" t="str">
        <f>VLOOKUP($C1810,'Look-Ups'!$C$2:$G$32,E$1-2,0)</f>
        <v>Function_Simpl_01</v>
      </c>
      <c r="F1810" t="str">
        <f>VLOOKUP($C1810,'Look-Ups'!$C$2:$G$32,F$1-2,0)</f>
        <v>Segment_01</v>
      </c>
      <c r="G1810" t="str">
        <f>VLOOKUP($C1810,'Look-Ups'!$C$2:$G$32,G$1-2,0)</f>
        <v>Proc_Type_01</v>
      </c>
      <c r="H1810" t="s">
        <v>218</v>
      </c>
      <c r="I1810">
        <f t="shared" si="59"/>
        <v>2024</v>
      </c>
      <c r="J1810" t="s">
        <v>23</v>
      </c>
      <c r="K1810" s="103">
        <v>0</v>
      </c>
      <c r="L1810" s="78">
        <v>0</v>
      </c>
    </row>
    <row r="1811" spans="1:12" ht="12.5" customHeight="1" x14ac:dyDescent="0.25">
      <c r="A1811" t="str">
        <f t="shared" si="60"/>
        <v>Function_01Application_022024</v>
      </c>
      <c r="B1811">
        <v>1808</v>
      </c>
      <c r="C1811" t="s">
        <v>355</v>
      </c>
      <c r="D1811" t="str">
        <f>VLOOKUP($C1811,'Look-Ups'!$C$2:$G$32,D$1-2,0)</f>
        <v>Function_01</v>
      </c>
      <c r="E1811" t="str">
        <f>VLOOKUP($C1811,'Look-Ups'!$C$2:$G$32,E$1-2,0)</f>
        <v>Function_Simpl_01</v>
      </c>
      <c r="F1811" t="str">
        <f>VLOOKUP($C1811,'Look-Ups'!$C$2:$G$32,F$1-2,0)</f>
        <v>Segment_01</v>
      </c>
      <c r="G1811" t="str">
        <f>VLOOKUP($C1811,'Look-Ups'!$C$2:$G$32,G$1-2,0)</f>
        <v>Proc_Type_01</v>
      </c>
      <c r="H1811" t="s">
        <v>181</v>
      </c>
      <c r="I1811">
        <f t="shared" si="59"/>
        <v>2024</v>
      </c>
      <c r="J1811" t="s">
        <v>23</v>
      </c>
      <c r="K1811" s="103">
        <v>0</v>
      </c>
      <c r="L1811" s="78">
        <v>0</v>
      </c>
    </row>
    <row r="1812" spans="1:12" ht="12.5" customHeight="1" x14ac:dyDescent="0.25">
      <c r="A1812" t="str">
        <f t="shared" si="60"/>
        <v>Function_01Application_022024</v>
      </c>
      <c r="B1812">
        <v>1809</v>
      </c>
      <c r="C1812" t="s">
        <v>355</v>
      </c>
      <c r="D1812" t="str">
        <f>VLOOKUP($C1812,'Look-Ups'!$C$2:$G$32,D$1-2,0)</f>
        <v>Function_01</v>
      </c>
      <c r="E1812" t="str">
        <f>VLOOKUP($C1812,'Look-Ups'!$C$2:$G$32,E$1-2,0)</f>
        <v>Function_Simpl_01</v>
      </c>
      <c r="F1812" t="str">
        <f>VLOOKUP($C1812,'Look-Ups'!$C$2:$G$32,F$1-2,0)</f>
        <v>Segment_01</v>
      </c>
      <c r="G1812" t="str">
        <f>VLOOKUP($C1812,'Look-Ups'!$C$2:$G$32,G$1-2,0)</f>
        <v>Proc_Type_01</v>
      </c>
      <c r="H1812" t="s">
        <v>177</v>
      </c>
      <c r="I1812">
        <f t="shared" si="59"/>
        <v>2024</v>
      </c>
      <c r="J1812" t="s">
        <v>23</v>
      </c>
      <c r="K1812" s="103">
        <v>0</v>
      </c>
      <c r="L1812" s="78">
        <v>0</v>
      </c>
    </row>
    <row r="1813" spans="1:12" ht="12.5" customHeight="1" x14ac:dyDescent="0.25">
      <c r="A1813" t="str">
        <f t="shared" si="60"/>
        <v>Function_01Application_022024</v>
      </c>
      <c r="B1813">
        <v>1810</v>
      </c>
      <c r="C1813" t="s">
        <v>355</v>
      </c>
      <c r="D1813" t="str">
        <f>VLOOKUP($C1813,'Look-Ups'!$C$2:$G$32,D$1-2,0)</f>
        <v>Function_01</v>
      </c>
      <c r="E1813" t="str">
        <f>VLOOKUP($C1813,'Look-Ups'!$C$2:$G$32,E$1-2,0)</f>
        <v>Function_Simpl_01</v>
      </c>
      <c r="F1813" t="str">
        <f>VLOOKUP($C1813,'Look-Ups'!$C$2:$G$32,F$1-2,0)</f>
        <v>Segment_01</v>
      </c>
      <c r="G1813" t="str">
        <f>VLOOKUP($C1813,'Look-Ups'!$C$2:$G$32,G$1-2,0)</f>
        <v>Proc_Type_01</v>
      </c>
      <c r="H1813" t="s">
        <v>204</v>
      </c>
      <c r="I1813">
        <f t="shared" si="59"/>
        <v>2024</v>
      </c>
      <c r="J1813" t="s">
        <v>23</v>
      </c>
      <c r="K1813" s="103">
        <v>0</v>
      </c>
      <c r="L1813" s="78">
        <v>0</v>
      </c>
    </row>
    <row r="1814" spans="1:12" ht="12.5" customHeight="1" x14ac:dyDescent="0.25">
      <c r="A1814" t="str">
        <f t="shared" si="60"/>
        <v>Function_01Application_022024</v>
      </c>
      <c r="B1814">
        <v>1811</v>
      </c>
      <c r="C1814" t="s">
        <v>355</v>
      </c>
      <c r="D1814" t="str">
        <f>VLOOKUP($C1814,'Look-Ups'!$C$2:$G$32,D$1-2,0)</f>
        <v>Function_01</v>
      </c>
      <c r="E1814" t="str">
        <f>VLOOKUP($C1814,'Look-Ups'!$C$2:$G$32,E$1-2,0)</f>
        <v>Function_Simpl_01</v>
      </c>
      <c r="F1814" t="str">
        <f>VLOOKUP($C1814,'Look-Ups'!$C$2:$G$32,F$1-2,0)</f>
        <v>Segment_01</v>
      </c>
      <c r="G1814" t="str">
        <f>VLOOKUP($C1814,'Look-Ups'!$C$2:$G$32,G$1-2,0)</f>
        <v>Proc_Type_01</v>
      </c>
      <c r="H1814" t="s">
        <v>244</v>
      </c>
      <c r="I1814">
        <f t="shared" si="59"/>
        <v>2024</v>
      </c>
      <c r="J1814" t="s">
        <v>23</v>
      </c>
      <c r="K1814" s="103">
        <v>1</v>
      </c>
      <c r="L1814" s="78" t="s">
        <v>107</v>
      </c>
    </row>
    <row r="1815" spans="1:12" ht="12.5" customHeight="1" x14ac:dyDescent="0.25">
      <c r="A1815" t="str">
        <f t="shared" si="60"/>
        <v>Function_01Application_032024</v>
      </c>
      <c r="B1815">
        <v>1812</v>
      </c>
      <c r="C1815" t="s">
        <v>356</v>
      </c>
      <c r="D1815" t="str">
        <f>VLOOKUP($C1815,'Look-Ups'!$C$2:$G$32,D$1-2,0)</f>
        <v>Function_01</v>
      </c>
      <c r="E1815" t="str">
        <f>VLOOKUP($C1815,'Look-Ups'!$C$2:$G$32,E$1-2,0)</f>
        <v>Function_Simpl_01</v>
      </c>
      <c r="F1815" t="str">
        <f>VLOOKUP($C1815,'Look-Ups'!$C$2:$G$32,F$1-2,0)</f>
        <v>Segment_01</v>
      </c>
      <c r="G1815" t="str">
        <f>VLOOKUP($C1815,'Look-Ups'!$C$2:$G$32,G$1-2,0)</f>
        <v>Proc_Type_01</v>
      </c>
      <c r="H1815" t="s">
        <v>195</v>
      </c>
      <c r="I1815">
        <f t="shared" si="59"/>
        <v>2024</v>
      </c>
      <c r="J1815" t="s">
        <v>23</v>
      </c>
      <c r="K1815" s="103">
        <v>0</v>
      </c>
      <c r="L1815" s="78">
        <v>0</v>
      </c>
    </row>
    <row r="1816" spans="1:12" ht="12.5" customHeight="1" x14ac:dyDescent="0.25">
      <c r="A1816" t="str">
        <f t="shared" si="60"/>
        <v>Function_01Application_032024</v>
      </c>
      <c r="B1816">
        <v>1813</v>
      </c>
      <c r="C1816" t="s">
        <v>356</v>
      </c>
      <c r="D1816" t="str">
        <f>VLOOKUP($C1816,'Look-Ups'!$C$2:$G$32,D$1-2,0)</f>
        <v>Function_01</v>
      </c>
      <c r="E1816" t="str">
        <f>VLOOKUP($C1816,'Look-Ups'!$C$2:$G$32,E$1-2,0)</f>
        <v>Function_Simpl_01</v>
      </c>
      <c r="F1816" t="str">
        <f>VLOOKUP($C1816,'Look-Ups'!$C$2:$G$32,F$1-2,0)</f>
        <v>Segment_01</v>
      </c>
      <c r="G1816" t="str">
        <f>VLOOKUP($C1816,'Look-Ups'!$C$2:$G$32,G$1-2,0)</f>
        <v>Proc_Type_01</v>
      </c>
      <c r="H1816" t="s">
        <v>161</v>
      </c>
      <c r="I1816">
        <f t="shared" si="59"/>
        <v>2024</v>
      </c>
      <c r="J1816" t="s">
        <v>23</v>
      </c>
      <c r="K1816" s="103">
        <v>0</v>
      </c>
      <c r="L1816" s="78">
        <v>0</v>
      </c>
    </row>
    <row r="1817" spans="1:12" ht="12.5" customHeight="1" x14ac:dyDescent="0.25">
      <c r="A1817" t="str">
        <f t="shared" si="60"/>
        <v>Function_01Application_032024</v>
      </c>
      <c r="B1817">
        <v>1814</v>
      </c>
      <c r="C1817" t="s">
        <v>356</v>
      </c>
      <c r="D1817" t="str">
        <f>VLOOKUP($C1817,'Look-Ups'!$C$2:$G$32,D$1-2,0)</f>
        <v>Function_01</v>
      </c>
      <c r="E1817" t="str">
        <f>VLOOKUP($C1817,'Look-Ups'!$C$2:$G$32,E$1-2,0)</f>
        <v>Function_Simpl_01</v>
      </c>
      <c r="F1817" t="str">
        <f>VLOOKUP($C1817,'Look-Ups'!$C$2:$G$32,F$1-2,0)</f>
        <v>Segment_01</v>
      </c>
      <c r="G1817" t="str">
        <f>VLOOKUP($C1817,'Look-Ups'!$C$2:$G$32,G$1-2,0)</f>
        <v>Proc_Type_01</v>
      </c>
      <c r="H1817" t="s">
        <v>190</v>
      </c>
      <c r="I1817">
        <f t="shared" si="59"/>
        <v>2024</v>
      </c>
      <c r="J1817" t="s">
        <v>23</v>
      </c>
      <c r="K1817" s="103">
        <v>0</v>
      </c>
      <c r="L1817" s="78">
        <v>0</v>
      </c>
    </row>
    <row r="1818" spans="1:12" ht="12.5" customHeight="1" x14ac:dyDescent="0.25">
      <c r="A1818" t="str">
        <f t="shared" si="60"/>
        <v>Function_01Application_032024</v>
      </c>
      <c r="B1818">
        <v>1815</v>
      </c>
      <c r="C1818" t="s">
        <v>356</v>
      </c>
      <c r="D1818" t="str">
        <f>VLOOKUP($C1818,'Look-Ups'!$C$2:$G$32,D$1-2,0)</f>
        <v>Function_01</v>
      </c>
      <c r="E1818" t="str">
        <f>VLOOKUP($C1818,'Look-Ups'!$C$2:$G$32,E$1-2,0)</f>
        <v>Function_Simpl_01</v>
      </c>
      <c r="F1818" t="str">
        <f>VLOOKUP($C1818,'Look-Ups'!$C$2:$G$32,F$1-2,0)</f>
        <v>Segment_01</v>
      </c>
      <c r="G1818" t="str">
        <f>VLOOKUP($C1818,'Look-Ups'!$C$2:$G$32,G$1-2,0)</f>
        <v>Proc_Type_01</v>
      </c>
      <c r="H1818" t="s">
        <v>206</v>
      </c>
      <c r="I1818">
        <f t="shared" si="59"/>
        <v>2024</v>
      </c>
      <c r="J1818" t="s">
        <v>23</v>
      </c>
      <c r="K1818" s="103">
        <v>0</v>
      </c>
      <c r="L1818" s="78">
        <v>0</v>
      </c>
    </row>
    <row r="1819" spans="1:12" ht="12.5" customHeight="1" x14ac:dyDescent="0.25">
      <c r="A1819" t="str">
        <f t="shared" si="60"/>
        <v>Function_01Application_032024</v>
      </c>
      <c r="B1819">
        <v>1816</v>
      </c>
      <c r="C1819" t="s">
        <v>356</v>
      </c>
      <c r="D1819" t="str">
        <f>VLOOKUP($C1819,'Look-Ups'!$C$2:$G$32,D$1-2,0)</f>
        <v>Function_01</v>
      </c>
      <c r="E1819" t="str">
        <f>VLOOKUP($C1819,'Look-Ups'!$C$2:$G$32,E$1-2,0)</f>
        <v>Function_Simpl_01</v>
      </c>
      <c r="F1819" t="str">
        <f>VLOOKUP($C1819,'Look-Ups'!$C$2:$G$32,F$1-2,0)</f>
        <v>Segment_01</v>
      </c>
      <c r="G1819" t="str">
        <f>VLOOKUP($C1819,'Look-Ups'!$C$2:$G$32,G$1-2,0)</f>
        <v>Proc_Type_01</v>
      </c>
      <c r="H1819" t="s">
        <v>164</v>
      </c>
      <c r="I1819">
        <f t="shared" si="59"/>
        <v>2024</v>
      </c>
      <c r="J1819" t="s">
        <v>23</v>
      </c>
      <c r="K1819" s="103">
        <v>0</v>
      </c>
      <c r="L1819" s="78">
        <v>0</v>
      </c>
    </row>
    <row r="1820" spans="1:12" ht="12.5" customHeight="1" x14ac:dyDescent="0.25">
      <c r="A1820" t="str">
        <f t="shared" si="60"/>
        <v>Function_01Application_032024</v>
      </c>
      <c r="B1820">
        <v>1817</v>
      </c>
      <c r="C1820" t="s">
        <v>356</v>
      </c>
      <c r="D1820" t="str">
        <f>VLOOKUP($C1820,'Look-Ups'!$C$2:$G$32,D$1-2,0)</f>
        <v>Function_01</v>
      </c>
      <c r="E1820" t="str">
        <f>VLOOKUP($C1820,'Look-Ups'!$C$2:$G$32,E$1-2,0)</f>
        <v>Function_Simpl_01</v>
      </c>
      <c r="F1820" t="str">
        <f>VLOOKUP($C1820,'Look-Ups'!$C$2:$G$32,F$1-2,0)</f>
        <v>Segment_01</v>
      </c>
      <c r="G1820" t="str">
        <f>VLOOKUP($C1820,'Look-Ups'!$C$2:$G$32,G$1-2,0)</f>
        <v>Proc_Type_01</v>
      </c>
      <c r="H1820" t="s">
        <v>160</v>
      </c>
      <c r="I1820">
        <f t="shared" si="59"/>
        <v>2024</v>
      </c>
      <c r="J1820" t="s">
        <v>23</v>
      </c>
      <c r="K1820" s="103">
        <v>0</v>
      </c>
      <c r="L1820" s="78">
        <v>0</v>
      </c>
    </row>
    <row r="1821" spans="1:12" ht="12.5" customHeight="1" x14ac:dyDescent="0.25">
      <c r="A1821" t="str">
        <f t="shared" si="60"/>
        <v>Function_01Application_032024</v>
      </c>
      <c r="B1821">
        <v>1818</v>
      </c>
      <c r="C1821" t="s">
        <v>356</v>
      </c>
      <c r="D1821" t="str">
        <f>VLOOKUP($C1821,'Look-Ups'!$C$2:$G$32,D$1-2,0)</f>
        <v>Function_01</v>
      </c>
      <c r="E1821" t="str">
        <f>VLOOKUP($C1821,'Look-Ups'!$C$2:$G$32,E$1-2,0)</f>
        <v>Function_Simpl_01</v>
      </c>
      <c r="F1821" t="str">
        <f>VLOOKUP($C1821,'Look-Ups'!$C$2:$G$32,F$1-2,0)</f>
        <v>Segment_01</v>
      </c>
      <c r="G1821" t="str">
        <f>VLOOKUP($C1821,'Look-Ups'!$C$2:$G$32,G$1-2,0)</f>
        <v>Proc_Type_01</v>
      </c>
      <c r="H1821" t="s">
        <v>182</v>
      </c>
      <c r="I1821">
        <f t="shared" si="59"/>
        <v>2024</v>
      </c>
      <c r="J1821" t="s">
        <v>23</v>
      </c>
      <c r="K1821" s="103">
        <v>0</v>
      </c>
      <c r="L1821" s="78">
        <v>0</v>
      </c>
    </row>
    <row r="1822" spans="1:12" ht="12.5" customHeight="1" x14ac:dyDescent="0.25">
      <c r="A1822" t="str">
        <f t="shared" si="60"/>
        <v>Function_01Application_032024</v>
      </c>
      <c r="B1822">
        <v>1819</v>
      </c>
      <c r="C1822" t="s">
        <v>356</v>
      </c>
      <c r="D1822" t="str">
        <f>VLOOKUP($C1822,'Look-Ups'!$C$2:$G$32,D$1-2,0)</f>
        <v>Function_01</v>
      </c>
      <c r="E1822" t="str">
        <f>VLOOKUP($C1822,'Look-Ups'!$C$2:$G$32,E$1-2,0)</f>
        <v>Function_Simpl_01</v>
      </c>
      <c r="F1822" t="str">
        <f>VLOOKUP($C1822,'Look-Ups'!$C$2:$G$32,F$1-2,0)</f>
        <v>Segment_01</v>
      </c>
      <c r="G1822" t="str">
        <f>VLOOKUP($C1822,'Look-Ups'!$C$2:$G$32,G$1-2,0)</f>
        <v>Proc_Type_01</v>
      </c>
      <c r="H1822" t="s">
        <v>212</v>
      </c>
      <c r="I1822">
        <f t="shared" si="59"/>
        <v>2024</v>
      </c>
      <c r="J1822" t="s">
        <v>23</v>
      </c>
      <c r="K1822" s="103">
        <v>0</v>
      </c>
      <c r="L1822" s="78">
        <v>0</v>
      </c>
    </row>
    <row r="1823" spans="1:12" ht="12.5" customHeight="1" x14ac:dyDescent="0.25">
      <c r="A1823" t="str">
        <f t="shared" si="60"/>
        <v>Function_01Application_032024</v>
      </c>
      <c r="B1823">
        <v>1820</v>
      </c>
      <c r="C1823" t="s">
        <v>356</v>
      </c>
      <c r="D1823" t="str">
        <f>VLOOKUP($C1823,'Look-Ups'!$C$2:$G$32,D$1-2,0)</f>
        <v>Function_01</v>
      </c>
      <c r="E1823" t="str">
        <f>VLOOKUP($C1823,'Look-Ups'!$C$2:$G$32,E$1-2,0)</f>
        <v>Function_Simpl_01</v>
      </c>
      <c r="F1823" t="str">
        <f>VLOOKUP($C1823,'Look-Ups'!$C$2:$G$32,F$1-2,0)</f>
        <v>Segment_01</v>
      </c>
      <c r="G1823" t="str">
        <f>VLOOKUP($C1823,'Look-Ups'!$C$2:$G$32,G$1-2,0)</f>
        <v>Proc_Type_01</v>
      </c>
      <c r="H1823" t="s">
        <v>179</v>
      </c>
      <c r="I1823">
        <f t="shared" si="59"/>
        <v>2024</v>
      </c>
      <c r="J1823" t="s">
        <v>23</v>
      </c>
      <c r="K1823" s="103">
        <v>0</v>
      </c>
      <c r="L1823" s="78">
        <v>0</v>
      </c>
    </row>
    <row r="1824" spans="1:12" ht="12.5" customHeight="1" x14ac:dyDescent="0.25">
      <c r="A1824" t="str">
        <f t="shared" si="60"/>
        <v>Function_01Application_032024</v>
      </c>
      <c r="B1824">
        <v>1821</v>
      </c>
      <c r="C1824" t="s">
        <v>356</v>
      </c>
      <c r="D1824" t="str">
        <f>VLOOKUP($C1824,'Look-Ups'!$C$2:$G$32,D$1-2,0)</f>
        <v>Function_01</v>
      </c>
      <c r="E1824" t="str">
        <f>VLOOKUP($C1824,'Look-Ups'!$C$2:$G$32,E$1-2,0)</f>
        <v>Function_Simpl_01</v>
      </c>
      <c r="F1824" t="str">
        <f>VLOOKUP($C1824,'Look-Ups'!$C$2:$G$32,F$1-2,0)</f>
        <v>Segment_01</v>
      </c>
      <c r="G1824" t="str">
        <f>VLOOKUP($C1824,'Look-Ups'!$C$2:$G$32,G$1-2,0)</f>
        <v>Proc_Type_01</v>
      </c>
      <c r="H1824" t="s">
        <v>167</v>
      </c>
      <c r="I1824">
        <f t="shared" si="59"/>
        <v>2024</v>
      </c>
      <c r="J1824" t="s">
        <v>23</v>
      </c>
      <c r="K1824" s="103">
        <v>0</v>
      </c>
      <c r="L1824" s="78">
        <v>0</v>
      </c>
    </row>
    <row r="1825" spans="1:12" ht="12.5" customHeight="1" x14ac:dyDescent="0.25">
      <c r="A1825" t="str">
        <f t="shared" si="60"/>
        <v>Function_01Application_032024</v>
      </c>
      <c r="B1825">
        <v>1822</v>
      </c>
      <c r="C1825" t="s">
        <v>356</v>
      </c>
      <c r="D1825" t="str">
        <f>VLOOKUP($C1825,'Look-Ups'!$C$2:$G$32,D$1-2,0)</f>
        <v>Function_01</v>
      </c>
      <c r="E1825" t="str">
        <f>VLOOKUP($C1825,'Look-Ups'!$C$2:$G$32,E$1-2,0)</f>
        <v>Function_Simpl_01</v>
      </c>
      <c r="F1825" t="str">
        <f>VLOOKUP($C1825,'Look-Ups'!$C$2:$G$32,F$1-2,0)</f>
        <v>Segment_01</v>
      </c>
      <c r="G1825" t="str">
        <f>VLOOKUP($C1825,'Look-Ups'!$C$2:$G$32,G$1-2,0)</f>
        <v>Proc_Type_01</v>
      </c>
      <c r="H1825" t="s">
        <v>235</v>
      </c>
      <c r="I1825">
        <f t="shared" si="59"/>
        <v>2024</v>
      </c>
      <c r="J1825" t="s">
        <v>23</v>
      </c>
      <c r="K1825" s="103">
        <v>0</v>
      </c>
      <c r="L1825" s="78">
        <v>0</v>
      </c>
    </row>
    <row r="1826" spans="1:12" ht="12.5" customHeight="1" x14ac:dyDescent="0.25">
      <c r="A1826" t="str">
        <f t="shared" si="60"/>
        <v>Function_01Application_032024</v>
      </c>
      <c r="B1826">
        <v>1823</v>
      </c>
      <c r="C1826" t="s">
        <v>356</v>
      </c>
      <c r="D1826" t="str">
        <f>VLOOKUP($C1826,'Look-Ups'!$C$2:$G$32,D$1-2,0)</f>
        <v>Function_01</v>
      </c>
      <c r="E1826" t="str">
        <f>VLOOKUP($C1826,'Look-Ups'!$C$2:$G$32,E$1-2,0)</f>
        <v>Function_Simpl_01</v>
      </c>
      <c r="F1826" t="str">
        <f>VLOOKUP($C1826,'Look-Ups'!$C$2:$G$32,F$1-2,0)</f>
        <v>Segment_01</v>
      </c>
      <c r="G1826" t="str">
        <f>VLOOKUP($C1826,'Look-Ups'!$C$2:$G$32,G$1-2,0)</f>
        <v>Proc_Type_01</v>
      </c>
      <c r="H1826" t="s">
        <v>191</v>
      </c>
      <c r="I1826">
        <f t="shared" si="59"/>
        <v>2024</v>
      </c>
      <c r="J1826" t="s">
        <v>23</v>
      </c>
      <c r="K1826" s="103">
        <v>0</v>
      </c>
      <c r="L1826" s="78">
        <v>0</v>
      </c>
    </row>
    <row r="1827" spans="1:12" ht="12.5" customHeight="1" x14ac:dyDescent="0.25">
      <c r="A1827" t="str">
        <f t="shared" si="60"/>
        <v>Function_01Application_032024</v>
      </c>
      <c r="B1827">
        <v>1824</v>
      </c>
      <c r="C1827" t="s">
        <v>356</v>
      </c>
      <c r="D1827" t="str">
        <f>VLOOKUP($C1827,'Look-Ups'!$C$2:$G$32,D$1-2,0)</f>
        <v>Function_01</v>
      </c>
      <c r="E1827" t="str">
        <f>VLOOKUP($C1827,'Look-Ups'!$C$2:$G$32,E$1-2,0)</f>
        <v>Function_Simpl_01</v>
      </c>
      <c r="F1827" t="str">
        <f>VLOOKUP($C1827,'Look-Ups'!$C$2:$G$32,F$1-2,0)</f>
        <v>Segment_01</v>
      </c>
      <c r="G1827" t="str">
        <f>VLOOKUP($C1827,'Look-Ups'!$C$2:$G$32,G$1-2,0)</f>
        <v>Proc_Type_01</v>
      </c>
      <c r="H1827" t="s">
        <v>174</v>
      </c>
      <c r="I1827">
        <f t="shared" si="59"/>
        <v>2024</v>
      </c>
      <c r="J1827" t="s">
        <v>23</v>
      </c>
      <c r="K1827" s="103">
        <v>0</v>
      </c>
      <c r="L1827" s="78">
        <v>0</v>
      </c>
    </row>
    <row r="1828" spans="1:12" ht="12.5" customHeight="1" x14ac:dyDescent="0.25">
      <c r="A1828" t="str">
        <f t="shared" si="60"/>
        <v>Function_01Application_032024</v>
      </c>
      <c r="B1828">
        <v>1825</v>
      </c>
      <c r="C1828" t="s">
        <v>356</v>
      </c>
      <c r="D1828" t="str">
        <f>VLOOKUP($C1828,'Look-Ups'!$C$2:$G$32,D$1-2,0)</f>
        <v>Function_01</v>
      </c>
      <c r="E1828" t="str">
        <f>VLOOKUP($C1828,'Look-Ups'!$C$2:$G$32,E$1-2,0)</f>
        <v>Function_Simpl_01</v>
      </c>
      <c r="F1828" t="str">
        <f>VLOOKUP($C1828,'Look-Ups'!$C$2:$G$32,F$1-2,0)</f>
        <v>Segment_01</v>
      </c>
      <c r="G1828" t="str">
        <f>VLOOKUP($C1828,'Look-Ups'!$C$2:$G$32,G$1-2,0)</f>
        <v>Proc_Type_01</v>
      </c>
      <c r="H1828" t="s">
        <v>218</v>
      </c>
      <c r="I1828">
        <f t="shared" si="59"/>
        <v>2024</v>
      </c>
      <c r="J1828" t="s">
        <v>23</v>
      </c>
      <c r="K1828" s="103">
        <v>0</v>
      </c>
      <c r="L1828" s="78">
        <v>0</v>
      </c>
    </row>
    <row r="1829" spans="1:12" ht="12.5" customHeight="1" x14ac:dyDescent="0.25">
      <c r="A1829" t="str">
        <f t="shared" si="60"/>
        <v>Function_01Application_032024</v>
      </c>
      <c r="B1829">
        <v>1826</v>
      </c>
      <c r="C1829" t="s">
        <v>356</v>
      </c>
      <c r="D1829" t="str">
        <f>VLOOKUP($C1829,'Look-Ups'!$C$2:$G$32,D$1-2,0)</f>
        <v>Function_01</v>
      </c>
      <c r="E1829" t="str">
        <f>VLOOKUP($C1829,'Look-Ups'!$C$2:$G$32,E$1-2,0)</f>
        <v>Function_Simpl_01</v>
      </c>
      <c r="F1829" t="str">
        <f>VLOOKUP($C1829,'Look-Ups'!$C$2:$G$32,F$1-2,0)</f>
        <v>Segment_01</v>
      </c>
      <c r="G1829" t="str">
        <f>VLOOKUP($C1829,'Look-Ups'!$C$2:$G$32,G$1-2,0)</f>
        <v>Proc_Type_01</v>
      </c>
      <c r="H1829" t="s">
        <v>181</v>
      </c>
      <c r="I1829">
        <f t="shared" si="59"/>
        <v>2024</v>
      </c>
      <c r="J1829" t="s">
        <v>23</v>
      </c>
      <c r="K1829" s="103">
        <v>0</v>
      </c>
      <c r="L1829" s="78">
        <v>0</v>
      </c>
    </row>
    <row r="1830" spans="1:12" ht="12.5" customHeight="1" x14ac:dyDescent="0.25">
      <c r="A1830" t="str">
        <f t="shared" si="60"/>
        <v>Function_01Application_032024</v>
      </c>
      <c r="B1830">
        <v>1827</v>
      </c>
      <c r="C1830" t="s">
        <v>356</v>
      </c>
      <c r="D1830" t="str">
        <f>VLOOKUP($C1830,'Look-Ups'!$C$2:$G$32,D$1-2,0)</f>
        <v>Function_01</v>
      </c>
      <c r="E1830" t="str">
        <f>VLOOKUP($C1830,'Look-Ups'!$C$2:$G$32,E$1-2,0)</f>
        <v>Function_Simpl_01</v>
      </c>
      <c r="F1830" t="str">
        <f>VLOOKUP($C1830,'Look-Ups'!$C$2:$G$32,F$1-2,0)</f>
        <v>Segment_01</v>
      </c>
      <c r="G1830" t="str">
        <f>VLOOKUP($C1830,'Look-Ups'!$C$2:$G$32,G$1-2,0)</f>
        <v>Proc_Type_01</v>
      </c>
      <c r="H1830" t="s">
        <v>177</v>
      </c>
      <c r="I1830">
        <f t="shared" si="59"/>
        <v>2024</v>
      </c>
      <c r="J1830" t="s">
        <v>23</v>
      </c>
      <c r="K1830" s="103">
        <v>0</v>
      </c>
      <c r="L1830" s="78">
        <v>0</v>
      </c>
    </row>
    <row r="1831" spans="1:12" ht="12.5" customHeight="1" x14ac:dyDescent="0.25">
      <c r="A1831" t="str">
        <f t="shared" si="60"/>
        <v>Function_01Application_032024</v>
      </c>
      <c r="B1831">
        <v>1828</v>
      </c>
      <c r="C1831" t="s">
        <v>356</v>
      </c>
      <c r="D1831" t="str">
        <f>VLOOKUP($C1831,'Look-Ups'!$C$2:$G$32,D$1-2,0)</f>
        <v>Function_01</v>
      </c>
      <c r="E1831" t="str">
        <f>VLOOKUP($C1831,'Look-Ups'!$C$2:$G$32,E$1-2,0)</f>
        <v>Function_Simpl_01</v>
      </c>
      <c r="F1831" t="str">
        <f>VLOOKUP($C1831,'Look-Ups'!$C$2:$G$32,F$1-2,0)</f>
        <v>Segment_01</v>
      </c>
      <c r="G1831" t="str">
        <f>VLOOKUP($C1831,'Look-Ups'!$C$2:$G$32,G$1-2,0)</f>
        <v>Proc_Type_01</v>
      </c>
      <c r="H1831" t="s">
        <v>204</v>
      </c>
      <c r="I1831">
        <f t="shared" si="59"/>
        <v>2024</v>
      </c>
      <c r="J1831" t="s">
        <v>23</v>
      </c>
      <c r="K1831" s="103">
        <v>0</v>
      </c>
      <c r="L1831" s="78">
        <v>0</v>
      </c>
    </row>
    <row r="1832" spans="1:12" ht="12.5" customHeight="1" x14ac:dyDescent="0.25">
      <c r="A1832" t="str">
        <f t="shared" si="60"/>
        <v>Function_01Application_032024</v>
      </c>
      <c r="B1832">
        <v>1829</v>
      </c>
      <c r="C1832" t="s">
        <v>356</v>
      </c>
      <c r="D1832" t="str">
        <f>VLOOKUP($C1832,'Look-Ups'!$C$2:$G$32,D$1-2,0)</f>
        <v>Function_01</v>
      </c>
      <c r="E1832" t="str">
        <f>VLOOKUP($C1832,'Look-Ups'!$C$2:$G$32,E$1-2,0)</f>
        <v>Function_Simpl_01</v>
      </c>
      <c r="F1832" t="str">
        <f>VLOOKUP($C1832,'Look-Ups'!$C$2:$G$32,F$1-2,0)</f>
        <v>Segment_01</v>
      </c>
      <c r="G1832" t="str">
        <f>VLOOKUP($C1832,'Look-Ups'!$C$2:$G$32,G$1-2,0)</f>
        <v>Proc_Type_01</v>
      </c>
      <c r="H1832" t="s">
        <v>244</v>
      </c>
      <c r="I1832">
        <f t="shared" si="59"/>
        <v>2024</v>
      </c>
      <c r="J1832" t="s">
        <v>23</v>
      </c>
      <c r="K1832" s="103">
        <v>1</v>
      </c>
      <c r="L1832" s="78" t="s">
        <v>107</v>
      </c>
    </row>
    <row r="1833" spans="1:12" ht="12.5" customHeight="1" x14ac:dyDescent="0.25">
      <c r="A1833" t="str">
        <f t="shared" si="60"/>
        <v>Function_02Application_052024</v>
      </c>
      <c r="B1833">
        <v>1830</v>
      </c>
      <c r="C1833" t="s">
        <v>358</v>
      </c>
      <c r="D1833" t="str">
        <f>VLOOKUP($C1833,'Look-Ups'!$C$2:$G$32,D$1-2,0)</f>
        <v>Function_02</v>
      </c>
      <c r="E1833" t="str">
        <f>VLOOKUP($C1833,'Look-Ups'!$C$2:$G$32,E$1-2,0)</f>
        <v>Function_Simpl_02</v>
      </c>
      <c r="F1833" t="str">
        <f>VLOOKUP($C1833,'Look-Ups'!$C$2:$G$32,F$1-2,0)</f>
        <v>Segment_02</v>
      </c>
      <c r="G1833" t="str">
        <f>VLOOKUP($C1833,'Look-Ups'!$C$2:$G$32,G$1-2,0)</f>
        <v>Proc_Type_03</v>
      </c>
      <c r="H1833" t="s">
        <v>215</v>
      </c>
      <c r="I1833">
        <f t="shared" si="59"/>
        <v>2024</v>
      </c>
      <c r="J1833" t="s">
        <v>23</v>
      </c>
      <c r="K1833" s="103">
        <v>0</v>
      </c>
      <c r="L1833" s="78">
        <v>0</v>
      </c>
    </row>
    <row r="1834" spans="1:12" ht="12.5" customHeight="1" x14ac:dyDescent="0.25">
      <c r="A1834" t="str">
        <f t="shared" si="60"/>
        <v>Function_02Application_052024</v>
      </c>
      <c r="B1834">
        <v>1831</v>
      </c>
      <c r="C1834" t="s">
        <v>358</v>
      </c>
      <c r="D1834" t="str">
        <f>VLOOKUP($C1834,'Look-Ups'!$C$2:$G$32,D$1-2,0)</f>
        <v>Function_02</v>
      </c>
      <c r="E1834" t="str">
        <f>VLOOKUP($C1834,'Look-Ups'!$C$2:$G$32,E$1-2,0)</f>
        <v>Function_Simpl_02</v>
      </c>
      <c r="F1834" t="str">
        <f>VLOOKUP($C1834,'Look-Ups'!$C$2:$G$32,F$1-2,0)</f>
        <v>Segment_02</v>
      </c>
      <c r="G1834" t="str">
        <f>VLOOKUP($C1834,'Look-Ups'!$C$2:$G$32,G$1-2,0)</f>
        <v>Proc_Type_03</v>
      </c>
      <c r="H1834" t="s">
        <v>190</v>
      </c>
      <c r="I1834">
        <f t="shared" si="59"/>
        <v>2024</v>
      </c>
      <c r="J1834" t="s">
        <v>23</v>
      </c>
      <c r="K1834" s="103">
        <v>0</v>
      </c>
      <c r="L1834" s="78">
        <v>0</v>
      </c>
    </row>
    <row r="1835" spans="1:12" ht="12.5" customHeight="1" x14ac:dyDescent="0.25">
      <c r="A1835" t="str">
        <f t="shared" si="60"/>
        <v>Function_02Application_052024</v>
      </c>
      <c r="B1835">
        <v>1832</v>
      </c>
      <c r="C1835" t="s">
        <v>358</v>
      </c>
      <c r="D1835" t="str">
        <f>VLOOKUP($C1835,'Look-Ups'!$C$2:$G$32,D$1-2,0)</f>
        <v>Function_02</v>
      </c>
      <c r="E1835" t="str">
        <f>VLOOKUP($C1835,'Look-Ups'!$C$2:$G$32,E$1-2,0)</f>
        <v>Function_Simpl_02</v>
      </c>
      <c r="F1835" t="str">
        <f>VLOOKUP($C1835,'Look-Ups'!$C$2:$G$32,F$1-2,0)</f>
        <v>Segment_02</v>
      </c>
      <c r="G1835" t="str">
        <f>VLOOKUP($C1835,'Look-Ups'!$C$2:$G$32,G$1-2,0)</f>
        <v>Proc_Type_03</v>
      </c>
      <c r="H1835" t="s">
        <v>182</v>
      </c>
      <c r="I1835">
        <f t="shared" si="59"/>
        <v>2024</v>
      </c>
      <c r="J1835" t="s">
        <v>23</v>
      </c>
      <c r="K1835" s="103">
        <v>0</v>
      </c>
      <c r="L1835" s="78">
        <v>0</v>
      </c>
    </row>
    <row r="1836" spans="1:12" ht="12.5" customHeight="1" x14ac:dyDescent="0.25">
      <c r="A1836" t="str">
        <f t="shared" si="60"/>
        <v>Function_02Application_052024</v>
      </c>
      <c r="B1836">
        <v>1833</v>
      </c>
      <c r="C1836" t="s">
        <v>358</v>
      </c>
      <c r="D1836" t="str">
        <f>VLOOKUP($C1836,'Look-Ups'!$C$2:$G$32,D$1-2,0)</f>
        <v>Function_02</v>
      </c>
      <c r="E1836" t="str">
        <f>VLOOKUP($C1836,'Look-Ups'!$C$2:$G$32,E$1-2,0)</f>
        <v>Function_Simpl_02</v>
      </c>
      <c r="F1836" t="str">
        <f>VLOOKUP($C1836,'Look-Ups'!$C$2:$G$32,F$1-2,0)</f>
        <v>Segment_02</v>
      </c>
      <c r="G1836" t="str">
        <f>VLOOKUP($C1836,'Look-Ups'!$C$2:$G$32,G$1-2,0)</f>
        <v>Proc_Type_03</v>
      </c>
      <c r="H1836" t="s">
        <v>196</v>
      </c>
      <c r="I1836">
        <f t="shared" si="59"/>
        <v>2024</v>
      </c>
      <c r="J1836" t="s">
        <v>23</v>
      </c>
      <c r="K1836" s="103">
        <v>0</v>
      </c>
      <c r="L1836" s="78">
        <v>0</v>
      </c>
    </row>
    <row r="1837" spans="1:12" ht="12.5" customHeight="1" x14ac:dyDescent="0.25">
      <c r="A1837" t="str">
        <f t="shared" si="60"/>
        <v>Function_02Application_052024</v>
      </c>
      <c r="B1837">
        <v>1834</v>
      </c>
      <c r="C1837" t="s">
        <v>358</v>
      </c>
      <c r="D1837" t="str">
        <f>VLOOKUP($C1837,'Look-Ups'!$C$2:$G$32,D$1-2,0)</f>
        <v>Function_02</v>
      </c>
      <c r="E1837" t="str">
        <f>VLOOKUP($C1837,'Look-Ups'!$C$2:$G$32,E$1-2,0)</f>
        <v>Function_Simpl_02</v>
      </c>
      <c r="F1837" t="str">
        <f>VLOOKUP($C1837,'Look-Ups'!$C$2:$G$32,F$1-2,0)</f>
        <v>Segment_02</v>
      </c>
      <c r="G1837" t="str">
        <f>VLOOKUP($C1837,'Look-Ups'!$C$2:$G$32,G$1-2,0)</f>
        <v>Proc_Type_03</v>
      </c>
      <c r="H1837" t="s">
        <v>199</v>
      </c>
      <c r="I1837">
        <f t="shared" si="59"/>
        <v>2024</v>
      </c>
      <c r="J1837" t="s">
        <v>23</v>
      </c>
      <c r="K1837" s="103">
        <v>0</v>
      </c>
      <c r="L1837" s="78">
        <v>0</v>
      </c>
    </row>
    <row r="1838" spans="1:12" ht="12.5" customHeight="1" x14ac:dyDescent="0.25">
      <c r="A1838" t="str">
        <f t="shared" si="60"/>
        <v>Function_02Application_052024</v>
      </c>
      <c r="B1838">
        <v>1835</v>
      </c>
      <c r="C1838" t="s">
        <v>358</v>
      </c>
      <c r="D1838" t="str">
        <f>VLOOKUP($C1838,'Look-Ups'!$C$2:$G$32,D$1-2,0)</f>
        <v>Function_02</v>
      </c>
      <c r="E1838" t="str">
        <f>VLOOKUP($C1838,'Look-Ups'!$C$2:$G$32,E$1-2,0)</f>
        <v>Function_Simpl_02</v>
      </c>
      <c r="F1838" t="str">
        <f>VLOOKUP($C1838,'Look-Ups'!$C$2:$G$32,F$1-2,0)</f>
        <v>Segment_02</v>
      </c>
      <c r="G1838" t="str">
        <f>VLOOKUP($C1838,'Look-Ups'!$C$2:$G$32,G$1-2,0)</f>
        <v>Proc_Type_03</v>
      </c>
      <c r="H1838" t="s">
        <v>183</v>
      </c>
      <c r="I1838">
        <f t="shared" si="59"/>
        <v>2024</v>
      </c>
      <c r="J1838" t="s">
        <v>23</v>
      </c>
      <c r="K1838" s="103">
        <v>0</v>
      </c>
      <c r="L1838" s="78">
        <v>0</v>
      </c>
    </row>
    <row r="1839" spans="1:12" ht="12.5" customHeight="1" x14ac:dyDescent="0.25">
      <c r="A1839" t="str">
        <f t="shared" si="60"/>
        <v>Function_02Application_052024</v>
      </c>
      <c r="B1839">
        <v>1836</v>
      </c>
      <c r="C1839" t="s">
        <v>358</v>
      </c>
      <c r="D1839" t="str">
        <f>VLOOKUP($C1839,'Look-Ups'!$C$2:$G$32,D$1-2,0)</f>
        <v>Function_02</v>
      </c>
      <c r="E1839" t="str">
        <f>VLOOKUP($C1839,'Look-Ups'!$C$2:$G$32,E$1-2,0)</f>
        <v>Function_Simpl_02</v>
      </c>
      <c r="F1839" t="str">
        <f>VLOOKUP($C1839,'Look-Ups'!$C$2:$G$32,F$1-2,0)</f>
        <v>Segment_02</v>
      </c>
      <c r="G1839" t="str">
        <f>VLOOKUP($C1839,'Look-Ups'!$C$2:$G$32,G$1-2,0)</f>
        <v>Proc_Type_03</v>
      </c>
      <c r="H1839" t="s">
        <v>161</v>
      </c>
      <c r="I1839">
        <f t="shared" si="59"/>
        <v>2024</v>
      </c>
      <c r="J1839" t="s">
        <v>23</v>
      </c>
      <c r="K1839" s="103">
        <v>0</v>
      </c>
      <c r="L1839" s="78">
        <v>0</v>
      </c>
    </row>
    <row r="1840" spans="1:12" ht="12.5" customHeight="1" x14ac:dyDescent="0.25">
      <c r="A1840" t="str">
        <f t="shared" si="60"/>
        <v>Function_02Application_052024</v>
      </c>
      <c r="B1840">
        <v>1837</v>
      </c>
      <c r="C1840" t="s">
        <v>358</v>
      </c>
      <c r="D1840" t="str">
        <f>VLOOKUP($C1840,'Look-Ups'!$C$2:$G$32,D$1-2,0)</f>
        <v>Function_02</v>
      </c>
      <c r="E1840" t="str">
        <f>VLOOKUP($C1840,'Look-Ups'!$C$2:$G$32,E$1-2,0)</f>
        <v>Function_Simpl_02</v>
      </c>
      <c r="F1840" t="str">
        <f>VLOOKUP($C1840,'Look-Ups'!$C$2:$G$32,F$1-2,0)</f>
        <v>Segment_02</v>
      </c>
      <c r="G1840" t="str">
        <f>VLOOKUP($C1840,'Look-Ups'!$C$2:$G$32,G$1-2,0)</f>
        <v>Proc_Type_03</v>
      </c>
      <c r="H1840" t="s">
        <v>172</v>
      </c>
      <c r="I1840">
        <f t="shared" si="59"/>
        <v>2024</v>
      </c>
      <c r="J1840" t="s">
        <v>23</v>
      </c>
      <c r="K1840" s="103">
        <v>0</v>
      </c>
      <c r="L1840" s="78">
        <v>0</v>
      </c>
    </row>
    <row r="1841" spans="1:12" ht="12.5" customHeight="1" x14ac:dyDescent="0.25">
      <c r="A1841" t="str">
        <f t="shared" si="60"/>
        <v>Function_02Application_052024</v>
      </c>
      <c r="B1841">
        <v>1838</v>
      </c>
      <c r="C1841" t="s">
        <v>358</v>
      </c>
      <c r="D1841" t="str">
        <f>VLOOKUP($C1841,'Look-Ups'!$C$2:$G$32,D$1-2,0)</f>
        <v>Function_02</v>
      </c>
      <c r="E1841" t="str">
        <f>VLOOKUP($C1841,'Look-Ups'!$C$2:$G$32,E$1-2,0)</f>
        <v>Function_Simpl_02</v>
      </c>
      <c r="F1841" t="str">
        <f>VLOOKUP($C1841,'Look-Ups'!$C$2:$G$32,F$1-2,0)</f>
        <v>Segment_02</v>
      </c>
      <c r="G1841" t="str">
        <f>VLOOKUP($C1841,'Look-Ups'!$C$2:$G$32,G$1-2,0)</f>
        <v>Proc_Type_03</v>
      </c>
      <c r="H1841" t="s">
        <v>174</v>
      </c>
      <c r="I1841">
        <f t="shared" si="59"/>
        <v>2024</v>
      </c>
      <c r="J1841" t="s">
        <v>23</v>
      </c>
      <c r="K1841" s="103">
        <v>0</v>
      </c>
      <c r="L1841" s="78">
        <v>0</v>
      </c>
    </row>
    <row r="1842" spans="1:12" ht="12.5" customHeight="1" x14ac:dyDescent="0.25">
      <c r="A1842" t="str">
        <f t="shared" si="60"/>
        <v>Function_02Application_052024</v>
      </c>
      <c r="B1842">
        <v>1839</v>
      </c>
      <c r="C1842" t="s">
        <v>358</v>
      </c>
      <c r="D1842" t="str">
        <f>VLOOKUP($C1842,'Look-Ups'!$C$2:$G$32,D$1-2,0)</f>
        <v>Function_02</v>
      </c>
      <c r="E1842" t="str">
        <f>VLOOKUP($C1842,'Look-Ups'!$C$2:$G$32,E$1-2,0)</f>
        <v>Function_Simpl_02</v>
      </c>
      <c r="F1842" t="str">
        <f>VLOOKUP($C1842,'Look-Ups'!$C$2:$G$32,F$1-2,0)</f>
        <v>Segment_02</v>
      </c>
      <c r="G1842" t="str">
        <f>VLOOKUP($C1842,'Look-Ups'!$C$2:$G$32,G$1-2,0)</f>
        <v>Proc_Type_03</v>
      </c>
      <c r="H1842" t="s">
        <v>175</v>
      </c>
      <c r="I1842">
        <f t="shared" si="59"/>
        <v>2024</v>
      </c>
      <c r="J1842" t="s">
        <v>23</v>
      </c>
      <c r="K1842" s="103">
        <v>0</v>
      </c>
      <c r="L1842" s="78">
        <v>0</v>
      </c>
    </row>
    <row r="1843" spans="1:12" ht="12.5" customHeight="1" x14ac:dyDescent="0.25">
      <c r="A1843" t="str">
        <f t="shared" si="60"/>
        <v>Function_02Application_052024</v>
      </c>
      <c r="B1843">
        <v>1840</v>
      </c>
      <c r="C1843" t="s">
        <v>358</v>
      </c>
      <c r="D1843" t="str">
        <f>VLOOKUP($C1843,'Look-Ups'!$C$2:$G$32,D$1-2,0)</f>
        <v>Function_02</v>
      </c>
      <c r="E1843" t="str">
        <f>VLOOKUP($C1843,'Look-Ups'!$C$2:$G$32,E$1-2,0)</f>
        <v>Function_Simpl_02</v>
      </c>
      <c r="F1843" t="str">
        <f>VLOOKUP($C1843,'Look-Ups'!$C$2:$G$32,F$1-2,0)</f>
        <v>Segment_02</v>
      </c>
      <c r="G1843" t="str">
        <f>VLOOKUP($C1843,'Look-Ups'!$C$2:$G$32,G$1-2,0)</f>
        <v>Proc_Type_03</v>
      </c>
      <c r="H1843" t="s">
        <v>226</v>
      </c>
      <c r="I1843">
        <f t="shared" si="59"/>
        <v>2024</v>
      </c>
      <c r="J1843" t="s">
        <v>23</v>
      </c>
      <c r="K1843" s="103">
        <v>0</v>
      </c>
      <c r="L1843" s="78">
        <v>0</v>
      </c>
    </row>
    <row r="1844" spans="1:12" ht="12.5" customHeight="1" x14ac:dyDescent="0.25">
      <c r="A1844" t="str">
        <f t="shared" si="60"/>
        <v>Function_02Application_052024</v>
      </c>
      <c r="B1844">
        <v>1841</v>
      </c>
      <c r="C1844" t="s">
        <v>358</v>
      </c>
      <c r="D1844" t="str">
        <f>VLOOKUP($C1844,'Look-Ups'!$C$2:$G$32,D$1-2,0)</f>
        <v>Function_02</v>
      </c>
      <c r="E1844" t="str">
        <f>VLOOKUP($C1844,'Look-Ups'!$C$2:$G$32,E$1-2,0)</f>
        <v>Function_Simpl_02</v>
      </c>
      <c r="F1844" t="str">
        <f>VLOOKUP($C1844,'Look-Ups'!$C$2:$G$32,F$1-2,0)</f>
        <v>Segment_02</v>
      </c>
      <c r="G1844" t="str">
        <f>VLOOKUP($C1844,'Look-Ups'!$C$2:$G$32,G$1-2,0)</f>
        <v>Proc_Type_03</v>
      </c>
      <c r="H1844" t="s">
        <v>227</v>
      </c>
      <c r="I1844">
        <f t="shared" ref="I1844:I1907" si="61">I1489+1</f>
        <v>2024</v>
      </c>
      <c r="J1844" t="s">
        <v>23</v>
      </c>
      <c r="K1844" s="103">
        <v>0</v>
      </c>
      <c r="L1844" s="78">
        <v>0</v>
      </c>
    </row>
    <row r="1845" spans="1:12" ht="12.5" customHeight="1" x14ac:dyDescent="0.25">
      <c r="A1845" t="str">
        <f t="shared" si="60"/>
        <v>Function_02Application_052024</v>
      </c>
      <c r="B1845">
        <v>1842</v>
      </c>
      <c r="C1845" t="s">
        <v>358</v>
      </c>
      <c r="D1845" t="str">
        <f>VLOOKUP($C1845,'Look-Ups'!$C$2:$G$32,D$1-2,0)</f>
        <v>Function_02</v>
      </c>
      <c r="E1845" t="str">
        <f>VLOOKUP($C1845,'Look-Ups'!$C$2:$G$32,E$1-2,0)</f>
        <v>Function_Simpl_02</v>
      </c>
      <c r="F1845" t="str">
        <f>VLOOKUP($C1845,'Look-Ups'!$C$2:$G$32,F$1-2,0)</f>
        <v>Segment_02</v>
      </c>
      <c r="G1845" t="str">
        <f>VLOOKUP($C1845,'Look-Ups'!$C$2:$G$32,G$1-2,0)</f>
        <v>Proc_Type_03</v>
      </c>
      <c r="H1845" t="s">
        <v>228</v>
      </c>
      <c r="I1845">
        <f t="shared" si="61"/>
        <v>2024</v>
      </c>
      <c r="J1845" t="s">
        <v>23</v>
      </c>
      <c r="K1845" s="103">
        <v>0</v>
      </c>
      <c r="L1845" s="78">
        <v>0</v>
      </c>
    </row>
    <row r="1846" spans="1:12" ht="12.5" customHeight="1" x14ac:dyDescent="0.25">
      <c r="A1846" t="str">
        <f t="shared" si="60"/>
        <v>Function_02Application_052024</v>
      </c>
      <c r="B1846">
        <v>1843</v>
      </c>
      <c r="C1846" t="s">
        <v>358</v>
      </c>
      <c r="D1846" t="str">
        <f>VLOOKUP($C1846,'Look-Ups'!$C$2:$G$32,D$1-2,0)</f>
        <v>Function_02</v>
      </c>
      <c r="E1846" t="str">
        <f>VLOOKUP($C1846,'Look-Ups'!$C$2:$G$32,E$1-2,0)</f>
        <v>Function_Simpl_02</v>
      </c>
      <c r="F1846" t="str">
        <f>VLOOKUP($C1846,'Look-Ups'!$C$2:$G$32,F$1-2,0)</f>
        <v>Segment_02</v>
      </c>
      <c r="G1846" t="str">
        <f>VLOOKUP($C1846,'Look-Ups'!$C$2:$G$32,G$1-2,0)</f>
        <v>Proc_Type_03</v>
      </c>
      <c r="H1846" t="s">
        <v>229</v>
      </c>
      <c r="I1846">
        <f t="shared" si="61"/>
        <v>2024</v>
      </c>
      <c r="J1846" t="s">
        <v>23</v>
      </c>
      <c r="K1846" s="103">
        <v>0</v>
      </c>
      <c r="L1846" s="78">
        <v>0</v>
      </c>
    </row>
    <row r="1847" spans="1:12" ht="12.5" customHeight="1" x14ac:dyDescent="0.25">
      <c r="A1847" t="str">
        <f t="shared" si="60"/>
        <v>Function_02Application_052024</v>
      </c>
      <c r="B1847">
        <v>1844</v>
      </c>
      <c r="C1847" t="s">
        <v>358</v>
      </c>
      <c r="D1847" t="str">
        <f>VLOOKUP($C1847,'Look-Ups'!$C$2:$G$32,D$1-2,0)</f>
        <v>Function_02</v>
      </c>
      <c r="E1847" t="str">
        <f>VLOOKUP($C1847,'Look-Ups'!$C$2:$G$32,E$1-2,0)</f>
        <v>Function_Simpl_02</v>
      </c>
      <c r="F1847" t="str">
        <f>VLOOKUP($C1847,'Look-Ups'!$C$2:$G$32,F$1-2,0)</f>
        <v>Segment_02</v>
      </c>
      <c r="G1847" t="str">
        <f>VLOOKUP($C1847,'Look-Ups'!$C$2:$G$32,G$1-2,0)</f>
        <v>Proc_Type_03</v>
      </c>
      <c r="H1847" t="s">
        <v>230</v>
      </c>
      <c r="I1847">
        <f t="shared" si="61"/>
        <v>2024</v>
      </c>
      <c r="J1847" t="s">
        <v>23</v>
      </c>
      <c r="K1847" s="103">
        <v>0</v>
      </c>
      <c r="L1847" s="78">
        <v>0</v>
      </c>
    </row>
    <row r="1848" spans="1:12" ht="12.5" customHeight="1" x14ac:dyDescent="0.25">
      <c r="A1848" t="str">
        <f t="shared" si="60"/>
        <v>Function_02Application_052024</v>
      </c>
      <c r="B1848">
        <v>1845</v>
      </c>
      <c r="C1848" t="s">
        <v>358</v>
      </c>
      <c r="D1848" t="str">
        <f>VLOOKUP($C1848,'Look-Ups'!$C$2:$G$32,D$1-2,0)</f>
        <v>Function_02</v>
      </c>
      <c r="E1848" t="str">
        <f>VLOOKUP($C1848,'Look-Ups'!$C$2:$G$32,E$1-2,0)</f>
        <v>Function_Simpl_02</v>
      </c>
      <c r="F1848" t="str">
        <f>VLOOKUP($C1848,'Look-Ups'!$C$2:$G$32,F$1-2,0)</f>
        <v>Segment_02</v>
      </c>
      <c r="G1848" t="str">
        <f>VLOOKUP($C1848,'Look-Ups'!$C$2:$G$32,G$1-2,0)</f>
        <v>Proc_Type_03</v>
      </c>
      <c r="H1848" t="s">
        <v>231</v>
      </c>
      <c r="I1848">
        <f t="shared" si="61"/>
        <v>2024</v>
      </c>
      <c r="J1848" t="s">
        <v>23</v>
      </c>
      <c r="K1848" s="103">
        <v>0</v>
      </c>
      <c r="L1848" s="78">
        <v>0</v>
      </c>
    </row>
    <row r="1849" spans="1:12" ht="12.5" customHeight="1" x14ac:dyDescent="0.25">
      <c r="A1849" t="str">
        <f t="shared" si="60"/>
        <v>Function_02Application_052024</v>
      </c>
      <c r="B1849">
        <v>1846</v>
      </c>
      <c r="C1849" t="s">
        <v>358</v>
      </c>
      <c r="D1849" t="str">
        <f>VLOOKUP($C1849,'Look-Ups'!$C$2:$G$32,D$1-2,0)</f>
        <v>Function_02</v>
      </c>
      <c r="E1849" t="str">
        <f>VLOOKUP($C1849,'Look-Ups'!$C$2:$G$32,E$1-2,0)</f>
        <v>Function_Simpl_02</v>
      </c>
      <c r="F1849" t="str">
        <f>VLOOKUP($C1849,'Look-Ups'!$C$2:$G$32,F$1-2,0)</f>
        <v>Segment_02</v>
      </c>
      <c r="G1849" t="str">
        <f>VLOOKUP($C1849,'Look-Ups'!$C$2:$G$32,G$1-2,0)</f>
        <v>Proc_Type_03</v>
      </c>
      <c r="H1849" t="s">
        <v>232</v>
      </c>
      <c r="I1849">
        <f t="shared" si="61"/>
        <v>2024</v>
      </c>
      <c r="J1849" t="s">
        <v>23</v>
      </c>
      <c r="K1849" s="103">
        <v>0</v>
      </c>
      <c r="L1849" s="78">
        <v>0</v>
      </c>
    </row>
    <row r="1850" spans="1:12" ht="12.5" customHeight="1" x14ac:dyDescent="0.25">
      <c r="A1850" t="str">
        <f t="shared" si="60"/>
        <v>Function_02Application_052024</v>
      </c>
      <c r="B1850">
        <v>1847</v>
      </c>
      <c r="C1850" t="s">
        <v>358</v>
      </c>
      <c r="D1850" t="str">
        <f>VLOOKUP($C1850,'Look-Ups'!$C$2:$G$32,D$1-2,0)</f>
        <v>Function_02</v>
      </c>
      <c r="E1850" t="str">
        <f>VLOOKUP($C1850,'Look-Ups'!$C$2:$G$32,E$1-2,0)</f>
        <v>Function_Simpl_02</v>
      </c>
      <c r="F1850" t="str">
        <f>VLOOKUP($C1850,'Look-Ups'!$C$2:$G$32,F$1-2,0)</f>
        <v>Segment_02</v>
      </c>
      <c r="G1850" t="str">
        <f>VLOOKUP($C1850,'Look-Ups'!$C$2:$G$32,G$1-2,0)</f>
        <v>Proc_Type_03</v>
      </c>
      <c r="H1850" t="s">
        <v>242</v>
      </c>
      <c r="I1850">
        <f t="shared" si="61"/>
        <v>2024</v>
      </c>
      <c r="J1850" t="s">
        <v>23</v>
      </c>
      <c r="K1850" s="103">
        <v>0</v>
      </c>
      <c r="L1850" s="78">
        <v>0</v>
      </c>
    </row>
    <row r="1851" spans="1:12" ht="12.5" customHeight="1" x14ac:dyDescent="0.25">
      <c r="A1851" t="str">
        <f t="shared" si="60"/>
        <v>Function_02Application_052024</v>
      </c>
      <c r="B1851">
        <v>1848</v>
      </c>
      <c r="C1851" t="s">
        <v>358</v>
      </c>
      <c r="D1851" t="str">
        <f>VLOOKUP($C1851,'Look-Ups'!$C$2:$G$32,D$1-2,0)</f>
        <v>Function_02</v>
      </c>
      <c r="E1851" t="str">
        <f>VLOOKUP($C1851,'Look-Ups'!$C$2:$G$32,E$1-2,0)</f>
        <v>Function_Simpl_02</v>
      </c>
      <c r="F1851" t="str">
        <f>VLOOKUP($C1851,'Look-Ups'!$C$2:$G$32,F$1-2,0)</f>
        <v>Segment_02</v>
      </c>
      <c r="G1851" t="str">
        <f>VLOOKUP($C1851,'Look-Ups'!$C$2:$G$32,G$1-2,0)</f>
        <v>Proc_Type_03</v>
      </c>
      <c r="H1851" t="s">
        <v>244</v>
      </c>
      <c r="I1851">
        <f t="shared" si="61"/>
        <v>2024</v>
      </c>
      <c r="J1851" t="s">
        <v>23</v>
      </c>
      <c r="K1851" s="103">
        <v>1</v>
      </c>
      <c r="L1851" s="78" t="s">
        <v>107</v>
      </c>
    </row>
    <row r="1852" spans="1:12" ht="12.5" customHeight="1" x14ac:dyDescent="0.25">
      <c r="A1852" t="str">
        <f t="shared" si="60"/>
        <v>Function_02Application_042024</v>
      </c>
      <c r="B1852">
        <v>1849</v>
      </c>
      <c r="C1852" t="s">
        <v>357</v>
      </c>
      <c r="D1852" t="str">
        <f>VLOOKUP($C1852,'Look-Ups'!$C$2:$G$32,D$1-2,0)</f>
        <v>Function_02</v>
      </c>
      <c r="E1852" t="str">
        <f>VLOOKUP($C1852,'Look-Ups'!$C$2:$G$32,E$1-2,0)</f>
        <v>Function_Simpl_02</v>
      </c>
      <c r="F1852" t="str">
        <f>VLOOKUP($C1852,'Look-Ups'!$C$2:$G$32,F$1-2,0)</f>
        <v>Segment_02</v>
      </c>
      <c r="G1852" t="str">
        <f>VLOOKUP($C1852,'Look-Ups'!$C$2:$G$32,G$1-2,0)</f>
        <v>Proc_Type_02</v>
      </c>
      <c r="H1852" t="s">
        <v>197</v>
      </c>
      <c r="I1852">
        <f t="shared" si="61"/>
        <v>2024</v>
      </c>
      <c r="J1852" t="s">
        <v>23</v>
      </c>
      <c r="K1852" s="103">
        <v>0</v>
      </c>
      <c r="L1852" s="78">
        <v>0</v>
      </c>
    </row>
    <row r="1853" spans="1:12" ht="12.5" customHeight="1" x14ac:dyDescent="0.25">
      <c r="A1853" t="str">
        <f t="shared" si="60"/>
        <v>Function_02Application_042024</v>
      </c>
      <c r="B1853">
        <v>1850</v>
      </c>
      <c r="C1853" t="s">
        <v>357</v>
      </c>
      <c r="D1853" t="str">
        <f>VLOOKUP($C1853,'Look-Ups'!$C$2:$G$32,D$1-2,0)</f>
        <v>Function_02</v>
      </c>
      <c r="E1853" t="str">
        <f>VLOOKUP($C1853,'Look-Ups'!$C$2:$G$32,E$1-2,0)</f>
        <v>Function_Simpl_02</v>
      </c>
      <c r="F1853" t="str">
        <f>VLOOKUP($C1853,'Look-Ups'!$C$2:$G$32,F$1-2,0)</f>
        <v>Segment_02</v>
      </c>
      <c r="G1853" t="str">
        <f>VLOOKUP($C1853,'Look-Ups'!$C$2:$G$32,G$1-2,0)</f>
        <v>Proc_Type_02</v>
      </c>
      <c r="H1853" t="s">
        <v>199</v>
      </c>
      <c r="I1853">
        <f t="shared" si="61"/>
        <v>2024</v>
      </c>
      <c r="J1853" t="s">
        <v>23</v>
      </c>
      <c r="K1853" s="103">
        <v>0</v>
      </c>
      <c r="L1853" s="78">
        <v>0</v>
      </c>
    </row>
    <row r="1854" spans="1:12" ht="12.5" customHeight="1" x14ac:dyDescent="0.25">
      <c r="A1854" t="str">
        <f t="shared" si="60"/>
        <v>Function_02Application_042024</v>
      </c>
      <c r="B1854">
        <v>1851</v>
      </c>
      <c r="C1854" t="s">
        <v>357</v>
      </c>
      <c r="D1854" t="str">
        <f>VLOOKUP($C1854,'Look-Ups'!$C$2:$G$32,D$1-2,0)</f>
        <v>Function_02</v>
      </c>
      <c r="E1854" t="str">
        <f>VLOOKUP($C1854,'Look-Ups'!$C$2:$G$32,E$1-2,0)</f>
        <v>Function_Simpl_02</v>
      </c>
      <c r="F1854" t="str">
        <f>VLOOKUP($C1854,'Look-Ups'!$C$2:$G$32,F$1-2,0)</f>
        <v>Segment_02</v>
      </c>
      <c r="G1854" t="str">
        <f>VLOOKUP($C1854,'Look-Ups'!$C$2:$G$32,G$1-2,0)</f>
        <v>Proc_Type_02</v>
      </c>
      <c r="H1854" t="s">
        <v>242</v>
      </c>
      <c r="I1854">
        <f t="shared" si="61"/>
        <v>2024</v>
      </c>
      <c r="J1854" t="s">
        <v>23</v>
      </c>
      <c r="K1854" s="103">
        <v>0</v>
      </c>
      <c r="L1854" s="78">
        <v>0</v>
      </c>
    </row>
    <row r="1855" spans="1:12" ht="12.5" customHeight="1" x14ac:dyDescent="0.25">
      <c r="A1855" t="str">
        <f t="shared" si="60"/>
        <v>Function_02Application_042024</v>
      </c>
      <c r="B1855">
        <v>1852</v>
      </c>
      <c r="C1855" t="s">
        <v>357</v>
      </c>
      <c r="D1855" t="str">
        <f>VLOOKUP($C1855,'Look-Ups'!$C$2:$G$32,D$1-2,0)</f>
        <v>Function_02</v>
      </c>
      <c r="E1855" t="str">
        <f>VLOOKUP($C1855,'Look-Ups'!$C$2:$G$32,E$1-2,0)</f>
        <v>Function_Simpl_02</v>
      </c>
      <c r="F1855" t="str">
        <f>VLOOKUP($C1855,'Look-Ups'!$C$2:$G$32,F$1-2,0)</f>
        <v>Segment_02</v>
      </c>
      <c r="G1855" t="str">
        <f>VLOOKUP($C1855,'Look-Ups'!$C$2:$G$32,G$1-2,0)</f>
        <v>Proc_Type_02</v>
      </c>
      <c r="H1855" t="s">
        <v>161</v>
      </c>
      <c r="I1855">
        <f t="shared" si="61"/>
        <v>2024</v>
      </c>
      <c r="J1855" t="s">
        <v>23</v>
      </c>
      <c r="K1855" s="103">
        <v>0</v>
      </c>
      <c r="L1855" s="78">
        <v>0</v>
      </c>
    </row>
    <row r="1856" spans="1:12" ht="12.5" customHeight="1" x14ac:dyDescent="0.25">
      <c r="A1856" t="str">
        <f t="shared" si="60"/>
        <v>Function_02Application_042024</v>
      </c>
      <c r="B1856">
        <v>1853</v>
      </c>
      <c r="C1856" t="s">
        <v>357</v>
      </c>
      <c r="D1856" t="str">
        <f>VLOOKUP($C1856,'Look-Ups'!$C$2:$G$32,D$1-2,0)</f>
        <v>Function_02</v>
      </c>
      <c r="E1856" t="str">
        <f>VLOOKUP($C1856,'Look-Ups'!$C$2:$G$32,E$1-2,0)</f>
        <v>Function_Simpl_02</v>
      </c>
      <c r="F1856" t="str">
        <f>VLOOKUP($C1856,'Look-Ups'!$C$2:$G$32,F$1-2,0)</f>
        <v>Segment_02</v>
      </c>
      <c r="G1856" t="str">
        <f>VLOOKUP($C1856,'Look-Ups'!$C$2:$G$32,G$1-2,0)</f>
        <v>Proc_Type_02</v>
      </c>
      <c r="H1856" t="s">
        <v>219</v>
      </c>
      <c r="I1856">
        <f t="shared" si="61"/>
        <v>2024</v>
      </c>
      <c r="J1856" t="s">
        <v>23</v>
      </c>
      <c r="K1856" s="103">
        <v>0</v>
      </c>
      <c r="L1856" s="78">
        <v>0</v>
      </c>
    </row>
    <row r="1857" spans="1:12" ht="12.5" customHeight="1" x14ac:dyDescent="0.25">
      <c r="A1857" t="str">
        <f t="shared" si="60"/>
        <v>Function_02Application_042024</v>
      </c>
      <c r="B1857">
        <v>1854</v>
      </c>
      <c r="C1857" t="s">
        <v>357</v>
      </c>
      <c r="D1857" t="str">
        <f>VLOOKUP($C1857,'Look-Ups'!$C$2:$G$32,D$1-2,0)</f>
        <v>Function_02</v>
      </c>
      <c r="E1857" t="str">
        <f>VLOOKUP($C1857,'Look-Ups'!$C$2:$G$32,E$1-2,0)</f>
        <v>Function_Simpl_02</v>
      </c>
      <c r="F1857" t="str">
        <f>VLOOKUP($C1857,'Look-Ups'!$C$2:$G$32,F$1-2,0)</f>
        <v>Segment_02</v>
      </c>
      <c r="G1857" t="str">
        <f>VLOOKUP($C1857,'Look-Ups'!$C$2:$G$32,G$1-2,0)</f>
        <v>Proc_Type_02</v>
      </c>
      <c r="H1857" t="s">
        <v>190</v>
      </c>
      <c r="I1857">
        <f t="shared" si="61"/>
        <v>2024</v>
      </c>
      <c r="J1857" t="s">
        <v>23</v>
      </c>
      <c r="K1857" s="103">
        <v>0</v>
      </c>
      <c r="L1857" s="78">
        <v>0</v>
      </c>
    </row>
    <row r="1858" spans="1:12" ht="12.5" customHeight="1" x14ac:dyDescent="0.25">
      <c r="A1858" t="str">
        <f t="shared" si="60"/>
        <v>Function_02Application_042024</v>
      </c>
      <c r="B1858">
        <v>1855</v>
      </c>
      <c r="C1858" t="s">
        <v>357</v>
      </c>
      <c r="D1858" t="str">
        <f>VLOOKUP($C1858,'Look-Ups'!$C$2:$G$32,D$1-2,0)</f>
        <v>Function_02</v>
      </c>
      <c r="E1858" t="str">
        <f>VLOOKUP($C1858,'Look-Ups'!$C$2:$G$32,E$1-2,0)</f>
        <v>Function_Simpl_02</v>
      </c>
      <c r="F1858" t="str">
        <f>VLOOKUP($C1858,'Look-Ups'!$C$2:$G$32,F$1-2,0)</f>
        <v>Segment_02</v>
      </c>
      <c r="G1858" t="str">
        <f>VLOOKUP($C1858,'Look-Ups'!$C$2:$G$32,G$1-2,0)</f>
        <v>Proc_Type_02</v>
      </c>
      <c r="H1858" t="s">
        <v>182</v>
      </c>
      <c r="I1858">
        <f t="shared" si="61"/>
        <v>2024</v>
      </c>
      <c r="J1858" t="s">
        <v>23</v>
      </c>
      <c r="K1858" s="103">
        <v>0</v>
      </c>
      <c r="L1858" s="78">
        <v>0</v>
      </c>
    </row>
    <row r="1859" spans="1:12" ht="12.5" customHeight="1" x14ac:dyDescent="0.25">
      <c r="A1859" t="str">
        <f t="shared" si="60"/>
        <v>Function_02Application_042024</v>
      </c>
      <c r="B1859">
        <v>1856</v>
      </c>
      <c r="C1859" t="s">
        <v>357</v>
      </c>
      <c r="D1859" t="str">
        <f>VLOOKUP($C1859,'Look-Ups'!$C$2:$G$32,D$1-2,0)</f>
        <v>Function_02</v>
      </c>
      <c r="E1859" t="str">
        <f>VLOOKUP($C1859,'Look-Ups'!$C$2:$G$32,E$1-2,0)</f>
        <v>Function_Simpl_02</v>
      </c>
      <c r="F1859" t="str">
        <f>VLOOKUP($C1859,'Look-Ups'!$C$2:$G$32,F$1-2,0)</f>
        <v>Segment_02</v>
      </c>
      <c r="G1859" t="str">
        <f>VLOOKUP($C1859,'Look-Ups'!$C$2:$G$32,G$1-2,0)</f>
        <v>Proc_Type_02</v>
      </c>
      <c r="H1859" t="s">
        <v>183</v>
      </c>
      <c r="I1859">
        <f t="shared" si="61"/>
        <v>2024</v>
      </c>
      <c r="J1859" t="s">
        <v>23</v>
      </c>
      <c r="K1859" s="103">
        <v>0</v>
      </c>
      <c r="L1859" s="78">
        <v>0</v>
      </c>
    </row>
    <row r="1860" spans="1:12" ht="12.5" customHeight="1" x14ac:dyDescent="0.25">
      <c r="A1860" t="str">
        <f t="shared" si="60"/>
        <v>Function_02Application_042024</v>
      </c>
      <c r="B1860">
        <v>1857</v>
      </c>
      <c r="C1860" t="s">
        <v>357</v>
      </c>
      <c r="D1860" t="str">
        <f>VLOOKUP($C1860,'Look-Ups'!$C$2:$G$32,D$1-2,0)</f>
        <v>Function_02</v>
      </c>
      <c r="E1860" t="str">
        <f>VLOOKUP($C1860,'Look-Ups'!$C$2:$G$32,E$1-2,0)</f>
        <v>Function_Simpl_02</v>
      </c>
      <c r="F1860" t="str">
        <f>VLOOKUP($C1860,'Look-Ups'!$C$2:$G$32,F$1-2,0)</f>
        <v>Segment_02</v>
      </c>
      <c r="G1860" t="str">
        <f>VLOOKUP($C1860,'Look-Ups'!$C$2:$G$32,G$1-2,0)</f>
        <v>Proc_Type_02</v>
      </c>
      <c r="H1860" t="s">
        <v>174</v>
      </c>
      <c r="I1860">
        <f t="shared" si="61"/>
        <v>2024</v>
      </c>
      <c r="J1860" t="s">
        <v>23</v>
      </c>
      <c r="K1860" s="103">
        <v>0</v>
      </c>
      <c r="L1860" s="78">
        <v>0</v>
      </c>
    </row>
    <row r="1861" spans="1:12" ht="12.5" customHeight="1" x14ac:dyDescent="0.25">
      <c r="A1861" t="str">
        <f t="shared" ref="A1861:A1924" si="62">D1861&amp;C1861&amp;I1861</f>
        <v>Function_02Application_042024</v>
      </c>
      <c r="B1861">
        <v>1858</v>
      </c>
      <c r="C1861" t="s">
        <v>357</v>
      </c>
      <c r="D1861" t="str">
        <f>VLOOKUP($C1861,'Look-Ups'!$C$2:$G$32,D$1-2,0)</f>
        <v>Function_02</v>
      </c>
      <c r="E1861" t="str">
        <f>VLOOKUP($C1861,'Look-Ups'!$C$2:$G$32,E$1-2,0)</f>
        <v>Function_Simpl_02</v>
      </c>
      <c r="F1861" t="str">
        <f>VLOOKUP($C1861,'Look-Ups'!$C$2:$G$32,F$1-2,0)</f>
        <v>Segment_02</v>
      </c>
      <c r="G1861" t="str">
        <f>VLOOKUP($C1861,'Look-Ups'!$C$2:$G$32,G$1-2,0)</f>
        <v>Proc_Type_02</v>
      </c>
      <c r="H1861" t="s">
        <v>185</v>
      </c>
      <c r="I1861">
        <f t="shared" si="61"/>
        <v>2024</v>
      </c>
      <c r="J1861" t="s">
        <v>23</v>
      </c>
      <c r="K1861" s="103">
        <v>0</v>
      </c>
      <c r="L1861" s="78">
        <v>0</v>
      </c>
    </row>
    <row r="1862" spans="1:12" ht="12.5" customHeight="1" x14ac:dyDescent="0.25">
      <c r="A1862" t="str">
        <f t="shared" si="62"/>
        <v>Function_02Application_042024</v>
      </c>
      <c r="B1862">
        <v>1859</v>
      </c>
      <c r="C1862" t="s">
        <v>357</v>
      </c>
      <c r="D1862" t="str">
        <f>VLOOKUP($C1862,'Look-Ups'!$C$2:$G$32,D$1-2,0)</f>
        <v>Function_02</v>
      </c>
      <c r="E1862" t="str">
        <f>VLOOKUP($C1862,'Look-Ups'!$C$2:$G$32,E$1-2,0)</f>
        <v>Function_Simpl_02</v>
      </c>
      <c r="F1862" t="str">
        <f>VLOOKUP($C1862,'Look-Ups'!$C$2:$G$32,F$1-2,0)</f>
        <v>Segment_02</v>
      </c>
      <c r="G1862" t="str">
        <f>VLOOKUP($C1862,'Look-Ups'!$C$2:$G$32,G$1-2,0)</f>
        <v>Proc_Type_02</v>
      </c>
      <c r="H1862" t="s">
        <v>188</v>
      </c>
      <c r="I1862">
        <f t="shared" si="61"/>
        <v>2024</v>
      </c>
      <c r="J1862" t="s">
        <v>23</v>
      </c>
      <c r="K1862" s="103">
        <v>0</v>
      </c>
      <c r="L1862" s="78">
        <v>0</v>
      </c>
    </row>
    <row r="1863" spans="1:12" ht="12.5" customHeight="1" x14ac:dyDescent="0.25">
      <c r="A1863" t="str">
        <f t="shared" si="62"/>
        <v>Function_02Application_042024</v>
      </c>
      <c r="B1863">
        <v>1860</v>
      </c>
      <c r="C1863" t="s">
        <v>357</v>
      </c>
      <c r="D1863" t="str">
        <f>VLOOKUP($C1863,'Look-Ups'!$C$2:$G$32,D$1-2,0)</f>
        <v>Function_02</v>
      </c>
      <c r="E1863" t="str">
        <f>VLOOKUP($C1863,'Look-Ups'!$C$2:$G$32,E$1-2,0)</f>
        <v>Function_Simpl_02</v>
      </c>
      <c r="F1863" t="str">
        <f>VLOOKUP($C1863,'Look-Ups'!$C$2:$G$32,F$1-2,0)</f>
        <v>Segment_02</v>
      </c>
      <c r="G1863" t="str">
        <f>VLOOKUP($C1863,'Look-Ups'!$C$2:$G$32,G$1-2,0)</f>
        <v>Proc_Type_02</v>
      </c>
      <c r="H1863" t="s">
        <v>213</v>
      </c>
      <c r="I1863">
        <f t="shared" si="61"/>
        <v>2024</v>
      </c>
      <c r="J1863" t="s">
        <v>23</v>
      </c>
      <c r="K1863" s="103">
        <v>0</v>
      </c>
      <c r="L1863" s="78">
        <v>0</v>
      </c>
    </row>
    <row r="1864" spans="1:12" ht="12.5" customHeight="1" x14ac:dyDescent="0.25">
      <c r="A1864" t="str">
        <f t="shared" si="62"/>
        <v>Function_02Application_042024</v>
      </c>
      <c r="B1864">
        <v>1861</v>
      </c>
      <c r="C1864" t="s">
        <v>357</v>
      </c>
      <c r="D1864" t="str">
        <f>VLOOKUP($C1864,'Look-Ups'!$C$2:$G$32,D$1-2,0)</f>
        <v>Function_02</v>
      </c>
      <c r="E1864" t="str">
        <f>VLOOKUP($C1864,'Look-Ups'!$C$2:$G$32,E$1-2,0)</f>
        <v>Function_Simpl_02</v>
      </c>
      <c r="F1864" t="str">
        <f>VLOOKUP($C1864,'Look-Ups'!$C$2:$G$32,F$1-2,0)</f>
        <v>Segment_02</v>
      </c>
      <c r="G1864" t="str">
        <f>VLOOKUP($C1864,'Look-Ups'!$C$2:$G$32,G$1-2,0)</f>
        <v>Proc_Type_02</v>
      </c>
      <c r="H1864" t="s">
        <v>215</v>
      </c>
      <c r="I1864">
        <f t="shared" si="61"/>
        <v>2024</v>
      </c>
      <c r="J1864" t="s">
        <v>23</v>
      </c>
      <c r="K1864" s="103">
        <v>0</v>
      </c>
      <c r="L1864" s="78">
        <v>0</v>
      </c>
    </row>
    <row r="1865" spans="1:12" ht="12.5" customHeight="1" x14ac:dyDescent="0.25">
      <c r="A1865" t="str">
        <f t="shared" si="62"/>
        <v>Function_02Application_042024</v>
      </c>
      <c r="B1865">
        <v>1862</v>
      </c>
      <c r="C1865" t="s">
        <v>357</v>
      </c>
      <c r="D1865" t="str">
        <f>VLOOKUP($C1865,'Look-Ups'!$C$2:$G$32,D$1-2,0)</f>
        <v>Function_02</v>
      </c>
      <c r="E1865" t="str">
        <f>VLOOKUP($C1865,'Look-Ups'!$C$2:$G$32,E$1-2,0)</f>
        <v>Function_Simpl_02</v>
      </c>
      <c r="F1865" t="str">
        <f>VLOOKUP($C1865,'Look-Ups'!$C$2:$G$32,F$1-2,0)</f>
        <v>Segment_02</v>
      </c>
      <c r="G1865" t="str">
        <f>VLOOKUP($C1865,'Look-Ups'!$C$2:$G$32,G$1-2,0)</f>
        <v>Proc_Type_02</v>
      </c>
      <c r="H1865" t="s">
        <v>240</v>
      </c>
      <c r="I1865">
        <f t="shared" si="61"/>
        <v>2024</v>
      </c>
      <c r="J1865" t="s">
        <v>23</v>
      </c>
      <c r="K1865" s="103">
        <v>0</v>
      </c>
      <c r="L1865" s="78">
        <v>0</v>
      </c>
    </row>
    <row r="1866" spans="1:12" ht="12.5" customHeight="1" x14ac:dyDescent="0.25">
      <c r="A1866" t="str">
        <f t="shared" si="62"/>
        <v>Function_02Application_042024</v>
      </c>
      <c r="B1866">
        <v>1863</v>
      </c>
      <c r="C1866" t="s">
        <v>357</v>
      </c>
      <c r="D1866" t="str">
        <f>VLOOKUP($C1866,'Look-Ups'!$C$2:$G$32,D$1-2,0)</f>
        <v>Function_02</v>
      </c>
      <c r="E1866" t="str">
        <f>VLOOKUP($C1866,'Look-Ups'!$C$2:$G$32,E$1-2,0)</f>
        <v>Function_Simpl_02</v>
      </c>
      <c r="F1866" t="str">
        <f>VLOOKUP($C1866,'Look-Ups'!$C$2:$G$32,F$1-2,0)</f>
        <v>Segment_02</v>
      </c>
      <c r="G1866" t="str">
        <f>VLOOKUP($C1866,'Look-Ups'!$C$2:$G$32,G$1-2,0)</f>
        <v>Proc_Type_02</v>
      </c>
      <c r="H1866" t="s">
        <v>167</v>
      </c>
      <c r="I1866">
        <f t="shared" si="61"/>
        <v>2024</v>
      </c>
      <c r="J1866" t="s">
        <v>23</v>
      </c>
      <c r="K1866" s="103">
        <v>0</v>
      </c>
      <c r="L1866" s="78">
        <v>0</v>
      </c>
    </row>
    <row r="1867" spans="1:12" ht="12.5" customHeight="1" x14ac:dyDescent="0.25">
      <c r="A1867" t="str">
        <f t="shared" si="62"/>
        <v>Function_02Application_042024</v>
      </c>
      <c r="B1867">
        <v>1864</v>
      </c>
      <c r="C1867" t="s">
        <v>357</v>
      </c>
      <c r="D1867" t="str">
        <f>VLOOKUP($C1867,'Look-Ups'!$C$2:$G$32,D$1-2,0)</f>
        <v>Function_02</v>
      </c>
      <c r="E1867" t="str">
        <f>VLOOKUP($C1867,'Look-Ups'!$C$2:$G$32,E$1-2,0)</f>
        <v>Function_Simpl_02</v>
      </c>
      <c r="F1867" t="str">
        <f>VLOOKUP($C1867,'Look-Ups'!$C$2:$G$32,F$1-2,0)</f>
        <v>Segment_02</v>
      </c>
      <c r="G1867" t="str">
        <f>VLOOKUP($C1867,'Look-Ups'!$C$2:$G$32,G$1-2,0)</f>
        <v>Proc_Type_02</v>
      </c>
      <c r="H1867" t="s">
        <v>170</v>
      </c>
      <c r="I1867">
        <f t="shared" si="61"/>
        <v>2024</v>
      </c>
      <c r="J1867" t="s">
        <v>23</v>
      </c>
      <c r="K1867" s="103">
        <v>0</v>
      </c>
      <c r="L1867" s="78">
        <v>0</v>
      </c>
    </row>
    <row r="1868" spans="1:12" ht="12.5" customHeight="1" x14ac:dyDescent="0.25">
      <c r="A1868" t="str">
        <f t="shared" si="62"/>
        <v>Function_02Application_042024</v>
      </c>
      <c r="B1868">
        <v>1865</v>
      </c>
      <c r="C1868" t="s">
        <v>357</v>
      </c>
      <c r="D1868" t="str">
        <f>VLOOKUP($C1868,'Look-Ups'!$C$2:$G$32,D$1-2,0)</f>
        <v>Function_02</v>
      </c>
      <c r="E1868" t="str">
        <f>VLOOKUP($C1868,'Look-Ups'!$C$2:$G$32,E$1-2,0)</f>
        <v>Function_Simpl_02</v>
      </c>
      <c r="F1868" t="str">
        <f>VLOOKUP($C1868,'Look-Ups'!$C$2:$G$32,F$1-2,0)</f>
        <v>Segment_02</v>
      </c>
      <c r="G1868" t="str">
        <f>VLOOKUP($C1868,'Look-Ups'!$C$2:$G$32,G$1-2,0)</f>
        <v>Proc_Type_02</v>
      </c>
      <c r="H1868" t="s">
        <v>186</v>
      </c>
      <c r="I1868">
        <f t="shared" si="61"/>
        <v>2024</v>
      </c>
      <c r="J1868" t="s">
        <v>23</v>
      </c>
      <c r="K1868" s="103">
        <v>0</v>
      </c>
      <c r="L1868" s="78">
        <v>0</v>
      </c>
    </row>
    <row r="1869" spans="1:12" ht="12.5" customHeight="1" x14ac:dyDescent="0.25">
      <c r="A1869" t="str">
        <f t="shared" si="62"/>
        <v>Function_02Application_042024</v>
      </c>
      <c r="B1869">
        <v>1866</v>
      </c>
      <c r="C1869" t="s">
        <v>357</v>
      </c>
      <c r="D1869" t="str">
        <f>VLOOKUP($C1869,'Look-Ups'!$C$2:$G$32,D$1-2,0)</f>
        <v>Function_02</v>
      </c>
      <c r="E1869" t="str">
        <f>VLOOKUP($C1869,'Look-Ups'!$C$2:$G$32,E$1-2,0)</f>
        <v>Function_Simpl_02</v>
      </c>
      <c r="F1869" t="str">
        <f>VLOOKUP($C1869,'Look-Ups'!$C$2:$G$32,F$1-2,0)</f>
        <v>Segment_02</v>
      </c>
      <c r="G1869" t="str">
        <f>VLOOKUP($C1869,'Look-Ups'!$C$2:$G$32,G$1-2,0)</f>
        <v>Proc_Type_02</v>
      </c>
      <c r="H1869" t="s">
        <v>233</v>
      </c>
      <c r="I1869">
        <f t="shared" si="61"/>
        <v>2024</v>
      </c>
      <c r="J1869" t="s">
        <v>23</v>
      </c>
      <c r="K1869" s="103">
        <v>0</v>
      </c>
      <c r="L1869" s="78">
        <v>0</v>
      </c>
    </row>
    <row r="1870" spans="1:12" ht="12.5" customHeight="1" x14ac:dyDescent="0.25">
      <c r="A1870" t="str">
        <f t="shared" si="62"/>
        <v>Function_02Application_042024</v>
      </c>
      <c r="B1870">
        <v>1867</v>
      </c>
      <c r="C1870" t="s">
        <v>357</v>
      </c>
      <c r="D1870" t="str">
        <f>VLOOKUP($C1870,'Look-Ups'!$C$2:$G$32,D$1-2,0)</f>
        <v>Function_02</v>
      </c>
      <c r="E1870" t="str">
        <f>VLOOKUP($C1870,'Look-Ups'!$C$2:$G$32,E$1-2,0)</f>
        <v>Function_Simpl_02</v>
      </c>
      <c r="F1870" t="str">
        <f>VLOOKUP($C1870,'Look-Ups'!$C$2:$G$32,F$1-2,0)</f>
        <v>Segment_02</v>
      </c>
      <c r="G1870" t="str">
        <f>VLOOKUP($C1870,'Look-Ups'!$C$2:$G$32,G$1-2,0)</f>
        <v>Proc_Type_02</v>
      </c>
      <c r="H1870" t="s">
        <v>212</v>
      </c>
      <c r="I1870">
        <f t="shared" si="61"/>
        <v>2024</v>
      </c>
      <c r="J1870" t="s">
        <v>23</v>
      </c>
      <c r="K1870" s="103">
        <v>0</v>
      </c>
      <c r="L1870" s="78">
        <v>0</v>
      </c>
    </row>
    <row r="1871" spans="1:12" ht="12.5" customHeight="1" x14ac:dyDescent="0.25">
      <c r="A1871" t="str">
        <f t="shared" si="62"/>
        <v>Function_02Application_042024</v>
      </c>
      <c r="B1871">
        <v>1868</v>
      </c>
      <c r="C1871" t="s">
        <v>357</v>
      </c>
      <c r="D1871" t="str">
        <f>VLOOKUP($C1871,'Look-Ups'!$C$2:$G$32,D$1-2,0)</f>
        <v>Function_02</v>
      </c>
      <c r="E1871" t="str">
        <f>VLOOKUP($C1871,'Look-Ups'!$C$2:$G$32,E$1-2,0)</f>
        <v>Function_Simpl_02</v>
      </c>
      <c r="F1871" t="str">
        <f>VLOOKUP($C1871,'Look-Ups'!$C$2:$G$32,F$1-2,0)</f>
        <v>Segment_02</v>
      </c>
      <c r="G1871" t="str">
        <f>VLOOKUP($C1871,'Look-Ups'!$C$2:$G$32,G$1-2,0)</f>
        <v>Proc_Type_02</v>
      </c>
      <c r="H1871" t="s">
        <v>179</v>
      </c>
      <c r="I1871">
        <f t="shared" si="61"/>
        <v>2024</v>
      </c>
      <c r="J1871" t="s">
        <v>23</v>
      </c>
      <c r="K1871" s="103">
        <v>0</v>
      </c>
      <c r="L1871" s="78">
        <v>0</v>
      </c>
    </row>
    <row r="1872" spans="1:12" ht="12.5" customHeight="1" x14ac:dyDescent="0.25">
      <c r="A1872" t="str">
        <f t="shared" si="62"/>
        <v>Function_02Application_042024</v>
      </c>
      <c r="B1872">
        <v>1869</v>
      </c>
      <c r="C1872" t="s">
        <v>357</v>
      </c>
      <c r="D1872" t="str">
        <f>VLOOKUP($C1872,'Look-Ups'!$C$2:$G$32,D$1-2,0)</f>
        <v>Function_02</v>
      </c>
      <c r="E1872" t="str">
        <f>VLOOKUP($C1872,'Look-Ups'!$C$2:$G$32,E$1-2,0)</f>
        <v>Function_Simpl_02</v>
      </c>
      <c r="F1872" t="str">
        <f>VLOOKUP($C1872,'Look-Ups'!$C$2:$G$32,F$1-2,0)</f>
        <v>Segment_02</v>
      </c>
      <c r="G1872" t="str">
        <f>VLOOKUP($C1872,'Look-Ups'!$C$2:$G$32,G$1-2,0)</f>
        <v>Proc_Type_02</v>
      </c>
      <c r="H1872" t="s">
        <v>160</v>
      </c>
      <c r="I1872">
        <f t="shared" si="61"/>
        <v>2024</v>
      </c>
      <c r="J1872" t="s">
        <v>23</v>
      </c>
      <c r="K1872" s="103">
        <v>0</v>
      </c>
      <c r="L1872" s="78">
        <v>0</v>
      </c>
    </row>
    <row r="1873" spans="1:12" ht="12.5" customHeight="1" x14ac:dyDescent="0.25">
      <c r="A1873" t="str">
        <f t="shared" si="62"/>
        <v>Function_02Application_042024</v>
      </c>
      <c r="B1873">
        <v>1870</v>
      </c>
      <c r="C1873" t="s">
        <v>357</v>
      </c>
      <c r="D1873" t="str">
        <f>VLOOKUP($C1873,'Look-Ups'!$C$2:$G$32,D$1-2,0)</f>
        <v>Function_02</v>
      </c>
      <c r="E1873" t="str">
        <f>VLOOKUP($C1873,'Look-Ups'!$C$2:$G$32,E$1-2,0)</f>
        <v>Function_Simpl_02</v>
      </c>
      <c r="F1873" t="str">
        <f>VLOOKUP($C1873,'Look-Ups'!$C$2:$G$32,F$1-2,0)</f>
        <v>Segment_02</v>
      </c>
      <c r="G1873" t="str">
        <f>VLOOKUP($C1873,'Look-Ups'!$C$2:$G$32,G$1-2,0)</f>
        <v>Proc_Type_02</v>
      </c>
      <c r="H1873" t="s">
        <v>187</v>
      </c>
      <c r="I1873">
        <f t="shared" si="61"/>
        <v>2024</v>
      </c>
      <c r="J1873" t="s">
        <v>23</v>
      </c>
      <c r="K1873" s="103">
        <v>0</v>
      </c>
      <c r="L1873" s="78">
        <v>0</v>
      </c>
    </row>
    <row r="1874" spans="1:12" ht="12.5" customHeight="1" x14ac:dyDescent="0.25">
      <c r="A1874" t="str">
        <f t="shared" si="62"/>
        <v>Function_02Application_042024</v>
      </c>
      <c r="B1874">
        <v>1871</v>
      </c>
      <c r="C1874" t="s">
        <v>357</v>
      </c>
      <c r="D1874" t="str">
        <f>VLOOKUP($C1874,'Look-Ups'!$C$2:$G$32,D$1-2,0)</f>
        <v>Function_02</v>
      </c>
      <c r="E1874" t="str">
        <f>VLOOKUP($C1874,'Look-Ups'!$C$2:$G$32,E$1-2,0)</f>
        <v>Function_Simpl_02</v>
      </c>
      <c r="F1874" t="str">
        <f>VLOOKUP($C1874,'Look-Ups'!$C$2:$G$32,F$1-2,0)</f>
        <v>Segment_02</v>
      </c>
      <c r="G1874" t="str">
        <f>VLOOKUP($C1874,'Look-Ups'!$C$2:$G$32,G$1-2,0)</f>
        <v>Proc_Type_02</v>
      </c>
      <c r="H1874" t="s">
        <v>172</v>
      </c>
      <c r="I1874">
        <f t="shared" si="61"/>
        <v>2024</v>
      </c>
      <c r="J1874" t="s">
        <v>23</v>
      </c>
      <c r="K1874" s="103">
        <v>0</v>
      </c>
      <c r="L1874" s="78">
        <v>0</v>
      </c>
    </row>
    <row r="1875" spans="1:12" ht="12.5" customHeight="1" x14ac:dyDescent="0.25">
      <c r="A1875" t="str">
        <f t="shared" si="62"/>
        <v>Function_02Application_042024</v>
      </c>
      <c r="B1875">
        <v>1872</v>
      </c>
      <c r="C1875" t="s">
        <v>357</v>
      </c>
      <c r="D1875" t="str">
        <f>VLOOKUP($C1875,'Look-Ups'!$C$2:$G$32,D$1-2,0)</f>
        <v>Function_02</v>
      </c>
      <c r="E1875" t="str">
        <f>VLOOKUP($C1875,'Look-Ups'!$C$2:$G$32,E$1-2,0)</f>
        <v>Function_Simpl_02</v>
      </c>
      <c r="F1875" t="str">
        <f>VLOOKUP($C1875,'Look-Ups'!$C$2:$G$32,F$1-2,0)</f>
        <v>Segment_02</v>
      </c>
      <c r="G1875" t="str">
        <f>VLOOKUP($C1875,'Look-Ups'!$C$2:$G$32,G$1-2,0)</f>
        <v>Proc_Type_02</v>
      </c>
      <c r="H1875" t="s">
        <v>159</v>
      </c>
      <c r="I1875">
        <f t="shared" si="61"/>
        <v>2024</v>
      </c>
      <c r="J1875" t="s">
        <v>23</v>
      </c>
      <c r="K1875" s="103">
        <v>0</v>
      </c>
      <c r="L1875" s="78">
        <v>0</v>
      </c>
    </row>
    <row r="1876" spans="1:12" ht="12.5" customHeight="1" x14ac:dyDescent="0.25">
      <c r="A1876" t="str">
        <f t="shared" si="62"/>
        <v>Function_02Application_042024</v>
      </c>
      <c r="B1876">
        <v>1873</v>
      </c>
      <c r="C1876" t="s">
        <v>357</v>
      </c>
      <c r="D1876" t="str">
        <f>VLOOKUP($C1876,'Look-Ups'!$C$2:$G$32,D$1-2,0)</f>
        <v>Function_02</v>
      </c>
      <c r="E1876" t="str">
        <f>VLOOKUP($C1876,'Look-Ups'!$C$2:$G$32,E$1-2,0)</f>
        <v>Function_Simpl_02</v>
      </c>
      <c r="F1876" t="str">
        <f>VLOOKUP($C1876,'Look-Ups'!$C$2:$G$32,F$1-2,0)</f>
        <v>Segment_02</v>
      </c>
      <c r="G1876" t="str">
        <f>VLOOKUP($C1876,'Look-Ups'!$C$2:$G$32,G$1-2,0)</f>
        <v>Proc_Type_02</v>
      </c>
      <c r="H1876" t="s">
        <v>235</v>
      </c>
      <c r="I1876">
        <f t="shared" si="61"/>
        <v>2024</v>
      </c>
      <c r="J1876" t="s">
        <v>23</v>
      </c>
      <c r="K1876" s="103">
        <v>0</v>
      </c>
      <c r="L1876" s="78">
        <v>0</v>
      </c>
    </row>
    <row r="1877" spans="1:12" ht="12.5" customHeight="1" x14ac:dyDescent="0.25">
      <c r="A1877" t="str">
        <f t="shared" si="62"/>
        <v>Function_02Application_042024</v>
      </c>
      <c r="B1877">
        <v>1874</v>
      </c>
      <c r="C1877" t="s">
        <v>357</v>
      </c>
      <c r="D1877" t="str">
        <f>VLOOKUP($C1877,'Look-Ups'!$C$2:$G$32,D$1-2,0)</f>
        <v>Function_02</v>
      </c>
      <c r="E1877" t="str">
        <f>VLOOKUP($C1877,'Look-Ups'!$C$2:$G$32,E$1-2,0)</f>
        <v>Function_Simpl_02</v>
      </c>
      <c r="F1877" t="str">
        <f>VLOOKUP($C1877,'Look-Ups'!$C$2:$G$32,F$1-2,0)</f>
        <v>Segment_02</v>
      </c>
      <c r="G1877" t="str">
        <f>VLOOKUP($C1877,'Look-Ups'!$C$2:$G$32,G$1-2,0)</f>
        <v>Proc_Type_02</v>
      </c>
      <c r="H1877" t="s">
        <v>181</v>
      </c>
      <c r="I1877">
        <f t="shared" si="61"/>
        <v>2024</v>
      </c>
      <c r="J1877" t="s">
        <v>23</v>
      </c>
      <c r="K1877" s="103">
        <v>0</v>
      </c>
      <c r="L1877" s="78">
        <v>0</v>
      </c>
    </row>
    <row r="1878" spans="1:12" ht="12.5" customHeight="1" x14ac:dyDescent="0.25">
      <c r="A1878" t="str">
        <f t="shared" si="62"/>
        <v>Function_02Application_042024</v>
      </c>
      <c r="B1878">
        <v>1875</v>
      </c>
      <c r="C1878" t="s">
        <v>357</v>
      </c>
      <c r="D1878" t="str">
        <f>VLOOKUP($C1878,'Look-Ups'!$C$2:$G$32,D$1-2,0)</f>
        <v>Function_02</v>
      </c>
      <c r="E1878" t="str">
        <f>VLOOKUP($C1878,'Look-Ups'!$C$2:$G$32,E$1-2,0)</f>
        <v>Function_Simpl_02</v>
      </c>
      <c r="F1878" t="str">
        <f>VLOOKUP($C1878,'Look-Ups'!$C$2:$G$32,F$1-2,0)</f>
        <v>Segment_02</v>
      </c>
      <c r="G1878" t="str">
        <f>VLOOKUP($C1878,'Look-Ups'!$C$2:$G$32,G$1-2,0)</f>
        <v>Proc_Type_02</v>
      </c>
      <c r="H1878" t="s">
        <v>236</v>
      </c>
      <c r="I1878">
        <f t="shared" si="61"/>
        <v>2024</v>
      </c>
      <c r="J1878" t="s">
        <v>23</v>
      </c>
      <c r="K1878" s="103">
        <v>0</v>
      </c>
      <c r="L1878" s="78">
        <v>0</v>
      </c>
    </row>
    <row r="1879" spans="1:12" ht="12.5" customHeight="1" x14ac:dyDescent="0.25">
      <c r="A1879" t="str">
        <f t="shared" si="62"/>
        <v>Function_02Application_042024</v>
      </c>
      <c r="B1879">
        <v>1876</v>
      </c>
      <c r="C1879" t="s">
        <v>357</v>
      </c>
      <c r="D1879" t="str">
        <f>VLOOKUP($C1879,'Look-Ups'!$C$2:$G$32,D$1-2,0)</f>
        <v>Function_02</v>
      </c>
      <c r="E1879" t="str">
        <f>VLOOKUP($C1879,'Look-Ups'!$C$2:$G$32,E$1-2,0)</f>
        <v>Function_Simpl_02</v>
      </c>
      <c r="F1879" t="str">
        <f>VLOOKUP($C1879,'Look-Ups'!$C$2:$G$32,F$1-2,0)</f>
        <v>Segment_02</v>
      </c>
      <c r="G1879" t="str">
        <f>VLOOKUP($C1879,'Look-Ups'!$C$2:$G$32,G$1-2,0)</f>
        <v>Proc_Type_02</v>
      </c>
      <c r="H1879" t="s">
        <v>169</v>
      </c>
      <c r="I1879">
        <f t="shared" si="61"/>
        <v>2024</v>
      </c>
      <c r="J1879" t="s">
        <v>23</v>
      </c>
      <c r="K1879" s="103">
        <v>0</v>
      </c>
      <c r="L1879" s="78">
        <v>0</v>
      </c>
    </row>
    <row r="1880" spans="1:12" ht="12.5" customHeight="1" x14ac:dyDescent="0.25">
      <c r="A1880" t="str">
        <f t="shared" si="62"/>
        <v>Function_02Application_042024</v>
      </c>
      <c r="B1880">
        <v>1877</v>
      </c>
      <c r="C1880" t="s">
        <v>357</v>
      </c>
      <c r="D1880" t="str">
        <f>VLOOKUP($C1880,'Look-Ups'!$C$2:$G$32,D$1-2,0)</f>
        <v>Function_02</v>
      </c>
      <c r="E1880" t="str">
        <f>VLOOKUP($C1880,'Look-Ups'!$C$2:$G$32,E$1-2,0)</f>
        <v>Function_Simpl_02</v>
      </c>
      <c r="F1880" t="str">
        <f>VLOOKUP($C1880,'Look-Ups'!$C$2:$G$32,F$1-2,0)</f>
        <v>Segment_02</v>
      </c>
      <c r="G1880" t="str">
        <f>VLOOKUP($C1880,'Look-Ups'!$C$2:$G$32,G$1-2,0)</f>
        <v>Proc_Type_02</v>
      </c>
      <c r="H1880" t="s">
        <v>243</v>
      </c>
      <c r="I1880">
        <f t="shared" si="61"/>
        <v>2024</v>
      </c>
      <c r="J1880" t="s">
        <v>23</v>
      </c>
      <c r="K1880" s="103">
        <v>0</v>
      </c>
      <c r="L1880" s="78">
        <v>0</v>
      </c>
    </row>
    <row r="1881" spans="1:12" ht="12.5" customHeight="1" x14ac:dyDescent="0.25">
      <c r="A1881" t="str">
        <f t="shared" si="62"/>
        <v>Function_02Application_042024</v>
      </c>
      <c r="B1881">
        <v>1878</v>
      </c>
      <c r="C1881" t="s">
        <v>357</v>
      </c>
      <c r="D1881" t="str">
        <f>VLOOKUP($C1881,'Look-Ups'!$C$2:$G$32,D$1-2,0)</f>
        <v>Function_02</v>
      </c>
      <c r="E1881" t="str">
        <f>VLOOKUP($C1881,'Look-Ups'!$C$2:$G$32,E$1-2,0)</f>
        <v>Function_Simpl_02</v>
      </c>
      <c r="F1881" t="str">
        <f>VLOOKUP($C1881,'Look-Ups'!$C$2:$G$32,F$1-2,0)</f>
        <v>Segment_02</v>
      </c>
      <c r="G1881" t="str">
        <f>VLOOKUP($C1881,'Look-Ups'!$C$2:$G$32,G$1-2,0)</f>
        <v>Proc_Type_02</v>
      </c>
      <c r="H1881" t="s">
        <v>202</v>
      </c>
      <c r="I1881">
        <f t="shared" si="61"/>
        <v>2024</v>
      </c>
      <c r="J1881" t="s">
        <v>23</v>
      </c>
      <c r="K1881" s="103">
        <v>0</v>
      </c>
      <c r="L1881" s="78">
        <v>0</v>
      </c>
    </row>
    <row r="1882" spans="1:12" ht="12.5" customHeight="1" x14ac:dyDescent="0.25">
      <c r="A1882" t="str">
        <f t="shared" si="62"/>
        <v>Function_02Application_042024</v>
      </c>
      <c r="B1882">
        <v>1879</v>
      </c>
      <c r="C1882" t="s">
        <v>357</v>
      </c>
      <c r="D1882" t="str">
        <f>VLOOKUP($C1882,'Look-Ups'!$C$2:$G$32,D$1-2,0)</f>
        <v>Function_02</v>
      </c>
      <c r="E1882" t="str">
        <f>VLOOKUP($C1882,'Look-Ups'!$C$2:$G$32,E$1-2,0)</f>
        <v>Function_Simpl_02</v>
      </c>
      <c r="F1882" t="str">
        <f>VLOOKUP($C1882,'Look-Ups'!$C$2:$G$32,F$1-2,0)</f>
        <v>Segment_02</v>
      </c>
      <c r="G1882" t="str">
        <f>VLOOKUP($C1882,'Look-Ups'!$C$2:$G$32,G$1-2,0)</f>
        <v>Proc_Type_02</v>
      </c>
      <c r="H1882" t="s">
        <v>244</v>
      </c>
      <c r="I1882">
        <f t="shared" si="61"/>
        <v>2024</v>
      </c>
      <c r="J1882" t="s">
        <v>23</v>
      </c>
      <c r="K1882" s="103">
        <v>1</v>
      </c>
      <c r="L1882" s="78" t="s">
        <v>107</v>
      </c>
    </row>
    <row r="1883" spans="1:12" ht="12.5" customHeight="1" x14ac:dyDescent="0.25">
      <c r="A1883" t="str">
        <f t="shared" si="62"/>
        <v>Function_03Application_062024</v>
      </c>
      <c r="B1883">
        <v>1880</v>
      </c>
      <c r="C1883" t="s">
        <v>359</v>
      </c>
      <c r="D1883" t="str">
        <f>VLOOKUP($C1883,'Look-Ups'!$C$2:$G$32,D$1-2,0)</f>
        <v>Function_03</v>
      </c>
      <c r="E1883" t="str">
        <f>VLOOKUP($C1883,'Look-Ups'!$C$2:$G$32,E$1-2,0)</f>
        <v>Function_Simpl_03</v>
      </c>
      <c r="F1883" t="str">
        <f>VLOOKUP($C1883,'Look-Ups'!$C$2:$G$32,F$1-2,0)</f>
        <v>Segment_03</v>
      </c>
      <c r="G1883" t="str">
        <f>VLOOKUP($C1883,'Look-Ups'!$C$2:$G$32,G$1-2,0)</f>
        <v>Proc_Type_01</v>
      </c>
      <c r="H1883" t="s">
        <v>195</v>
      </c>
      <c r="I1883">
        <f t="shared" si="61"/>
        <v>2024</v>
      </c>
      <c r="J1883" t="s">
        <v>23</v>
      </c>
      <c r="K1883" s="103">
        <v>0</v>
      </c>
      <c r="L1883" s="78">
        <v>0</v>
      </c>
    </row>
    <row r="1884" spans="1:12" ht="12.5" customHeight="1" x14ac:dyDescent="0.25">
      <c r="A1884" t="str">
        <f t="shared" si="62"/>
        <v>Function_03Application_062024</v>
      </c>
      <c r="B1884">
        <v>1881</v>
      </c>
      <c r="C1884" t="s">
        <v>359</v>
      </c>
      <c r="D1884" t="str">
        <f>VLOOKUP($C1884,'Look-Ups'!$C$2:$G$32,D$1-2,0)</f>
        <v>Function_03</v>
      </c>
      <c r="E1884" t="str">
        <f>VLOOKUP($C1884,'Look-Ups'!$C$2:$G$32,E$1-2,0)</f>
        <v>Function_Simpl_03</v>
      </c>
      <c r="F1884" t="str">
        <f>VLOOKUP($C1884,'Look-Ups'!$C$2:$G$32,F$1-2,0)</f>
        <v>Segment_03</v>
      </c>
      <c r="G1884" t="str">
        <f>VLOOKUP($C1884,'Look-Ups'!$C$2:$G$32,G$1-2,0)</f>
        <v>Proc_Type_01</v>
      </c>
      <c r="H1884" t="s">
        <v>161</v>
      </c>
      <c r="I1884">
        <f t="shared" si="61"/>
        <v>2024</v>
      </c>
      <c r="J1884" t="s">
        <v>23</v>
      </c>
      <c r="K1884" s="103">
        <v>0</v>
      </c>
      <c r="L1884" s="78">
        <v>0</v>
      </c>
    </row>
    <row r="1885" spans="1:12" ht="12.5" customHeight="1" x14ac:dyDescent="0.25">
      <c r="A1885" t="str">
        <f t="shared" si="62"/>
        <v>Function_03Application_062024</v>
      </c>
      <c r="B1885">
        <v>1882</v>
      </c>
      <c r="C1885" t="s">
        <v>359</v>
      </c>
      <c r="D1885" t="str">
        <f>VLOOKUP($C1885,'Look-Ups'!$C$2:$G$32,D$1-2,0)</f>
        <v>Function_03</v>
      </c>
      <c r="E1885" t="str">
        <f>VLOOKUP($C1885,'Look-Ups'!$C$2:$G$32,E$1-2,0)</f>
        <v>Function_Simpl_03</v>
      </c>
      <c r="F1885" t="str">
        <f>VLOOKUP($C1885,'Look-Ups'!$C$2:$G$32,F$1-2,0)</f>
        <v>Segment_03</v>
      </c>
      <c r="G1885" t="str">
        <f>VLOOKUP($C1885,'Look-Ups'!$C$2:$G$32,G$1-2,0)</f>
        <v>Proc_Type_01</v>
      </c>
      <c r="H1885" t="s">
        <v>239</v>
      </c>
      <c r="I1885">
        <f t="shared" si="61"/>
        <v>2024</v>
      </c>
      <c r="J1885" t="s">
        <v>23</v>
      </c>
      <c r="K1885" s="103">
        <v>0</v>
      </c>
      <c r="L1885" s="78">
        <v>0</v>
      </c>
    </row>
    <row r="1886" spans="1:12" ht="12.5" customHeight="1" x14ac:dyDescent="0.25">
      <c r="A1886" t="str">
        <f t="shared" si="62"/>
        <v>Function_03Application_062024</v>
      </c>
      <c r="B1886">
        <v>1883</v>
      </c>
      <c r="C1886" t="s">
        <v>359</v>
      </c>
      <c r="D1886" t="str">
        <f>VLOOKUP($C1886,'Look-Ups'!$C$2:$G$32,D$1-2,0)</f>
        <v>Function_03</v>
      </c>
      <c r="E1886" t="str">
        <f>VLOOKUP($C1886,'Look-Ups'!$C$2:$G$32,E$1-2,0)</f>
        <v>Function_Simpl_03</v>
      </c>
      <c r="F1886" t="str">
        <f>VLOOKUP($C1886,'Look-Ups'!$C$2:$G$32,F$1-2,0)</f>
        <v>Segment_03</v>
      </c>
      <c r="G1886" t="str">
        <f>VLOOKUP($C1886,'Look-Ups'!$C$2:$G$32,G$1-2,0)</f>
        <v>Proc_Type_01</v>
      </c>
      <c r="H1886" t="s">
        <v>156</v>
      </c>
      <c r="I1886">
        <f t="shared" si="61"/>
        <v>2024</v>
      </c>
      <c r="J1886" t="s">
        <v>23</v>
      </c>
      <c r="K1886" s="103">
        <v>0</v>
      </c>
      <c r="L1886" s="78">
        <v>0</v>
      </c>
    </row>
    <row r="1887" spans="1:12" ht="12.5" customHeight="1" x14ac:dyDescent="0.25">
      <c r="A1887" t="str">
        <f t="shared" si="62"/>
        <v>Function_03Application_062024</v>
      </c>
      <c r="B1887">
        <v>1884</v>
      </c>
      <c r="C1887" t="s">
        <v>359</v>
      </c>
      <c r="D1887" t="str">
        <f>VLOOKUP($C1887,'Look-Ups'!$C$2:$G$32,D$1-2,0)</f>
        <v>Function_03</v>
      </c>
      <c r="E1887" t="str">
        <f>VLOOKUP($C1887,'Look-Ups'!$C$2:$G$32,E$1-2,0)</f>
        <v>Function_Simpl_03</v>
      </c>
      <c r="F1887" t="str">
        <f>VLOOKUP($C1887,'Look-Ups'!$C$2:$G$32,F$1-2,0)</f>
        <v>Segment_03</v>
      </c>
      <c r="G1887" t="str">
        <f>VLOOKUP($C1887,'Look-Ups'!$C$2:$G$32,G$1-2,0)</f>
        <v>Proc_Type_01</v>
      </c>
      <c r="H1887" t="s">
        <v>187</v>
      </c>
      <c r="I1887">
        <f t="shared" si="61"/>
        <v>2024</v>
      </c>
      <c r="J1887" t="s">
        <v>23</v>
      </c>
      <c r="K1887" s="103">
        <v>0</v>
      </c>
      <c r="L1887" s="78">
        <v>0</v>
      </c>
    </row>
    <row r="1888" spans="1:12" ht="12.5" customHeight="1" x14ac:dyDescent="0.25">
      <c r="A1888" t="str">
        <f t="shared" si="62"/>
        <v>Function_03Application_062024</v>
      </c>
      <c r="B1888">
        <v>1885</v>
      </c>
      <c r="C1888" t="s">
        <v>359</v>
      </c>
      <c r="D1888" t="str">
        <f>VLOOKUP($C1888,'Look-Ups'!$C$2:$G$32,D$1-2,0)</f>
        <v>Function_03</v>
      </c>
      <c r="E1888" t="str">
        <f>VLOOKUP($C1888,'Look-Ups'!$C$2:$G$32,E$1-2,0)</f>
        <v>Function_Simpl_03</v>
      </c>
      <c r="F1888" t="str">
        <f>VLOOKUP($C1888,'Look-Ups'!$C$2:$G$32,F$1-2,0)</f>
        <v>Segment_03</v>
      </c>
      <c r="G1888" t="str">
        <f>VLOOKUP($C1888,'Look-Ups'!$C$2:$G$32,G$1-2,0)</f>
        <v>Proc_Type_01</v>
      </c>
      <c r="H1888" t="s">
        <v>176</v>
      </c>
      <c r="I1888">
        <f t="shared" si="61"/>
        <v>2024</v>
      </c>
      <c r="J1888" t="s">
        <v>23</v>
      </c>
      <c r="K1888" s="103">
        <v>0</v>
      </c>
      <c r="L1888" s="78">
        <v>0</v>
      </c>
    </row>
    <row r="1889" spans="1:12" ht="12.5" customHeight="1" x14ac:dyDescent="0.25">
      <c r="A1889" t="str">
        <f t="shared" si="62"/>
        <v>Function_03Application_062024</v>
      </c>
      <c r="B1889">
        <v>1886</v>
      </c>
      <c r="C1889" t="s">
        <v>359</v>
      </c>
      <c r="D1889" t="str">
        <f>VLOOKUP($C1889,'Look-Ups'!$C$2:$G$32,D$1-2,0)</f>
        <v>Function_03</v>
      </c>
      <c r="E1889" t="str">
        <f>VLOOKUP($C1889,'Look-Ups'!$C$2:$G$32,E$1-2,0)</f>
        <v>Function_Simpl_03</v>
      </c>
      <c r="F1889" t="str">
        <f>VLOOKUP($C1889,'Look-Ups'!$C$2:$G$32,F$1-2,0)</f>
        <v>Segment_03</v>
      </c>
      <c r="G1889" t="str">
        <f>VLOOKUP($C1889,'Look-Ups'!$C$2:$G$32,G$1-2,0)</f>
        <v>Proc_Type_01</v>
      </c>
      <c r="H1889" t="s">
        <v>219</v>
      </c>
      <c r="I1889">
        <f t="shared" si="61"/>
        <v>2024</v>
      </c>
      <c r="J1889" t="s">
        <v>23</v>
      </c>
      <c r="K1889" s="103">
        <v>0</v>
      </c>
      <c r="L1889" s="78">
        <v>0</v>
      </c>
    </row>
    <row r="1890" spans="1:12" ht="12.5" customHeight="1" x14ac:dyDescent="0.25">
      <c r="A1890" t="str">
        <f t="shared" si="62"/>
        <v>Function_03Application_062024</v>
      </c>
      <c r="B1890">
        <v>1887</v>
      </c>
      <c r="C1890" t="s">
        <v>359</v>
      </c>
      <c r="D1890" t="str">
        <f>VLOOKUP($C1890,'Look-Ups'!$C$2:$G$32,D$1-2,0)</f>
        <v>Function_03</v>
      </c>
      <c r="E1890" t="str">
        <f>VLOOKUP($C1890,'Look-Ups'!$C$2:$G$32,E$1-2,0)</f>
        <v>Function_Simpl_03</v>
      </c>
      <c r="F1890" t="str">
        <f>VLOOKUP($C1890,'Look-Ups'!$C$2:$G$32,F$1-2,0)</f>
        <v>Segment_03</v>
      </c>
      <c r="G1890" t="str">
        <f>VLOOKUP($C1890,'Look-Ups'!$C$2:$G$32,G$1-2,0)</f>
        <v>Proc_Type_01</v>
      </c>
      <c r="H1890" t="s">
        <v>244</v>
      </c>
      <c r="I1890">
        <f t="shared" si="61"/>
        <v>2024</v>
      </c>
      <c r="J1890" t="s">
        <v>23</v>
      </c>
      <c r="K1890" s="103">
        <v>1</v>
      </c>
      <c r="L1890" s="78" t="s">
        <v>107</v>
      </c>
    </row>
    <row r="1891" spans="1:12" ht="12.5" customHeight="1" x14ac:dyDescent="0.25">
      <c r="A1891" t="str">
        <f t="shared" si="62"/>
        <v>Function_03Application_102024</v>
      </c>
      <c r="B1891">
        <v>1888</v>
      </c>
      <c r="C1891" t="s">
        <v>363</v>
      </c>
      <c r="D1891" t="str">
        <f>VLOOKUP($C1891,'Look-Ups'!$C$2:$G$32,D$1-2,0)</f>
        <v>Function_03</v>
      </c>
      <c r="E1891" t="str">
        <f>VLOOKUP($C1891,'Look-Ups'!$C$2:$G$32,E$1-2,0)</f>
        <v>Function_Simpl_03</v>
      </c>
      <c r="F1891" t="str">
        <f>VLOOKUP($C1891,'Look-Ups'!$C$2:$G$32,F$1-2,0)</f>
        <v>Segment_03</v>
      </c>
      <c r="G1891" t="str">
        <f>VLOOKUP($C1891,'Look-Ups'!$C$2:$G$32,G$1-2,0)</f>
        <v>Proc_Type_01</v>
      </c>
      <c r="H1891" t="s">
        <v>195</v>
      </c>
      <c r="I1891">
        <f t="shared" si="61"/>
        <v>2024</v>
      </c>
      <c r="J1891" t="s">
        <v>23</v>
      </c>
      <c r="K1891" s="103">
        <v>0</v>
      </c>
      <c r="L1891" s="78">
        <v>0</v>
      </c>
    </row>
    <row r="1892" spans="1:12" ht="12.5" customHeight="1" x14ac:dyDescent="0.25">
      <c r="A1892" t="str">
        <f t="shared" si="62"/>
        <v>Function_03Application_102024</v>
      </c>
      <c r="B1892">
        <v>1889</v>
      </c>
      <c r="C1892" t="s">
        <v>363</v>
      </c>
      <c r="D1892" t="str">
        <f>VLOOKUP($C1892,'Look-Ups'!$C$2:$G$32,D$1-2,0)</f>
        <v>Function_03</v>
      </c>
      <c r="E1892" t="str">
        <f>VLOOKUP($C1892,'Look-Ups'!$C$2:$G$32,E$1-2,0)</f>
        <v>Function_Simpl_03</v>
      </c>
      <c r="F1892" t="str">
        <f>VLOOKUP($C1892,'Look-Ups'!$C$2:$G$32,F$1-2,0)</f>
        <v>Segment_03</v>
      </c>
      <c r="G1892" t="str">
        <f>VLOOKUP($C1892,'Look-Ups'!$C$2:$G$32,G$1-2,0)</f>
        <v>Proc_Type_01</v>
      </c>
      <c r="H1892" t="s">
        <v>161</v>
      </c>
      <c r="I1892">
        <f t="shared" si="61"/>
        <v>2024</v>
      </c>
      <c r="J1892" t="s">
        <v>23</v>
      </c>
      <c r="K1892" s="103">
        <v>0</v>
      </c>
      <c r="L1892" s="78">
        <v>0</v>
      </c>
    </row>
    <row r="1893" spans="1:12" ht="12.5" customHeight="1" x14ac:dyDescent="0.25">
      <c r="A1893" t="str">
        <f t="shared" si="62"/>
        <v>Function_03Application_102024</v>
      </c>
      <c r="B1893">
        <v>1890</v>
      </c>
      <c r="C1893" t="s">
        <v>363</v>
      </c>
      <c r="D1893" t="str">
        <f>VLOOKUP($C1893,'Look-Ups'!$C$2:$G$32,D$1-2,0)</f>
        <v>Function_03</v>
      </c>
      <c r="E1893" t="str">
        <f>VLOOKUP($C1893,'Look-Ups'!$C$2:$G$32,E$1-2,0)</f>
        <v>Function_Simpl_03</v>
      </c>
      <c r="F1893" t="str">
        <f>VLOOKUP($C1893,'Look-Ups'!$C$2:$G$32,F$1-2,0)</f>
        <v>Segment_03</v>
      </c>
      <c r="G1893" t="str">
        <f>VLOOKUP($C1893,'Look-Ups'!$C$2:$G$32,G$1-2,0)</f>
        <v>Proc_Type_01</v>
      </c>
      <c r="H1893" t="s">
        <v>156</v>
      </c>
      <c r="I1893">
        <f t="shared" si="61"/>
        <v>2024</v>
      </c>
      <c r="J1893" t="s">
        <v>23</v>
      </c>
      <c r="K1893" s="103">
        <v>0</v>
      </c>
      <c r="L1893" s="78">
        <v>0</v>
      </c>
    </row>
    <row r="1894" spans="1:12" ht="12.5" customHeight="1" x14ac:dyDescent="0.25">
      <c r="A1894" t="str">
        <f t="shared" si="62"/>
        <v>Function_03Application_102024</v>
      </c>
      <c r="B1894">
        <v>1891</v>
      </c>
      <c r="C1894" t="s">
        <v>363</v>
      </c>
      <c r="D1894" t="str">
        <f>VLOOKUP($C1894,'Look-Ups'!$C$2:$G$32,D$1-2,0)</f>
        <v>Function_03</v>
      </c>
      <c r="E1894" t="str">
        <f>VLOOKUP($C1894,'Look-Ups'!$C$2:$G$32,E$1-2,0)</f>
        <v>Function_Simpl_03</v>
      </c>
      <c r="F1894" t="str">
        <f>VLOOKUP($C1894,'Look-Ups'!$C$2:$G$32,F$1-2,0)</f>
        <v>Segment_03</v>
      </c>
      <c r="G1894" t="str">
        <f>VLOOKUP($C1894,'Look-Ups'!$C$2:$G$32,G$1-2,0)</f>
        <v>Proc_Type_01</v>
      </c>
      <c r="H1894" t="s">
        <v>187</v>
      </c>
      <c r="I1894">
        <f t="shared" si="61"/>
        <v>2024</v>
      </c>
      <c r="J1894" t="s">
        <v>23</v>
      </c>
      <c r="K1894" s="103">
        <v>0</v>
      </c>
      <c r="L1894" s="78">
        <v>0</v>
      </c>
    </row>
    <row r="1895" spans="1:12" ht="12.5" customHeight="1" x14ac:dyDescent="0.25">
      <c r="A1895" t="str">
        <f t="shared" si="62"/>
        <v>Function_03Application_102024</v>
      </c>
      <c r="B1895">
        <v>1892</v>
      </c>
      <c r="C1895" t="s">
        <v>363</v>
      </c>
      <c r="D1895" t="str">
        <f>VLOOKUP($C1895,'Look-Ups'!$C$2:$G$32,D$1-2,0)</f>
        <v>Function_03</v>
      </c>
      <c r="E1895" t="str">
        <f>VLOOKUP($C1895,'Look-Ups'!$C$2:$G$32,E$1-2,0)</f>
        <v>Function_Simpl_03</v>
      </c>
      <c r="F1895" t="str">
        <f>VLOOKUP($C1895,'Look-Ups'!$C$2:$G$32,F$1-2,0)</f>
        <v>Segment_03</v>
      </c>
      <c r="G1895" t="str">
        <f>VLOOKUP($C1895,'Look-Ups'!$C$2:$G$32,G$1-2,0)</f>
        <v>Proc_Type_01</v>
      </c>
      <c r="H1895" t="s">
        <v>204</v>
      </c>
      <c r="I1895">
        <f t="shared" si="61"/>
        <v>2024</v>
      </c>
      <c r="J1895" t="s">
        <v>23</v>
      </c>
      <c r="K1895" s="103">
        <v>0</v>
      </c>
      <c r="L1895" s="78">
        <v>0</v>
      </c>
    </row>
    <row r="1896" spans="1:12" ht="12.5" customHeight="1" x14ac:dyDescent="0.25">
      <c r="A1896" t="str">
        <f t="shared" si="62"/>
        <v>Function_03Application_102024</v>
      </c>
      <c r="B1896">
        <v>1893</v>
      </c>
      <c r="C1896" t="s">
        <v>363</v>
      </c>
      <c r="D1896" t="str">
        <f>VLOOKUP($C1896,'Look-Ups'!$C$2:$G$32,D$1-2,0)</f>
        <v>Function_03</v>
      </c>
      <c r="E1896" t="str">
        <f>VLOOKUP($C1896,'Look-Ups'!$C$2:$G$32,E$1-2,0)</f>
        <v>Function_Simpl_03</v>
      </c>
      <c r="F1896" t="str">
        <f>VLOOKUP($C1896,'Look-Ups'!$C$2:$G$32,F$1-2,0)</f>
        <v>Segment_03</v>
      </c>
      <c r="G1896" t="str">
        <f>VLOOKUP($C1896,'Look-Ups'!$C$2:$G$32,G$1-2,0)</f>
        <v>Proc_Type_01</v>
      </c>
      <c r="H1896" t="s">
        <v>239</v>
      </c>
      <c r="I1896">
        <f t="shared" si="61"/>
        <v>2024</v>
      </c>
      <c r="J1896" t="s">
        <v>23</v>
      </c>
      <c r="K1896" s="103">
        <v>0</v>
      </c>
      <c r="L1896" s="78">
        <v>0</v>
      </c>
    </row>
    <row r="1897" spans="1:12" ht="12.5" customHeight="1" x14ac:dyDescent="0.25">
      <c r="A1897" t="str">
        <f t="shared" si="62"/>
        <v>Function_03Application_102024</v>
      </c>
      <c r="B1897">
        <v>1894</v>
      </c>
      <c r="C1897" t="s">
        <v>363</v>
      </c>
      <c r="D1897" t="str">
        <f>VLOOKUP($C1897,'Look-Ups'!$C$2:$G$32,D$1-2,0)</f>
        <v>Function_03</v>
      </c>
      <c r="E1897" t="str">
        <f>VLOOKUP($C1897,'Look-Ups'!$C$2:$G$32,E$1-2,0)</f>
        <v>Function_Simpl_03</v>
      </c>
      <c r="F1897" t="str">
        <f>VLOOKUP($C1897,'Look-Ups'!$C$2:$G$32,F$1-2,0)</f>
        <v>Segment_03</v>
      </c>
      <c r="G1897" t="str">
        <f>VLOOKUP($C1897,'Look-Ups'!$C$2:$G$32,G$1-2,0)</f>
        <v>Proc_Type_01</v>
      </c>
      <c r="H1897" t="s">
        <v>219</v>
      </c>
      <c r="I1897">
        <f t="shared" si="61"/>
        <v>2024</v>
      </c>
      <c r="J1897" t="s">
        <v>23</v>
      </c>
      <c r="K1897" s="103">
        <v>0</v>
      </c>
      <c r="L1897" s="78">
        <v>0</v>
      </c>
    </row>
    <row r="1898" spans="1:12" ht="12.5" customHeight="1" x14ac:dyDescent="0.25">
      <c r="A1898" t="str">
        <f t="shared" si="62"/>
        <v>Function_03Application_102024</v>
      </c>
      <c r="B1898">
        <v>1895</v>
      </c>
      <c r="C1898" t="s">
        <v>363</v>
      </c>
      <c r="D1898" t="str">
        <f>VLOOKUP($C1898,'Look-Ups'!$C$2:$G$32,D$1-2,0)</f>
        <v>Function_03</v>
      </c>
      <c r="E1898" t="str">
        <f>VLOOKUP($C1898,'Look-Ups'!$C$2:$G$32,E$1-2,0)</f>
        <v>Function_Simpl_03</v>
      </c>
      <c r="F1898" t="str">
        <f>VLOOKUP($C1898,'Look-Ups'!$C$2:$G$32,F$1-2,0)</f>
        <v>Segment_03</v>
      </c>
      <c r="G1898" t="str">
        <f>VLOOKUP($C1898,'Look-Ups'!$C$2:$G$32,G$1-2,0)</f>
        <v>Proc_Type_01</v>
      </c>
      <c r="H1898" t="s">
        <v>244</v>
      </c>
      <c r="I1898">
        <f t="shared" si="61"/>
        <v>2024</v>
      </c>
      <c r="J1898" t="s">
        <v>23</v>
      </c>
      <c r="K1898" s="103">
        <v>1</v>
      </c>
      <c r="L1898" s="78" t="s">
        <v>107</v>
      </c>
    </row>
    <row r="1899" spans="1:12" ht="12.5" customHeight="1" x14ac:dyDescent="0.25">
      <c r="A1899" t="str">
        <f t="shared" si="62"/>
        <v>Function_03Application_112024</v>
      </c>
      <c r="B1899">
        <v>1896</v>
      </c>
      <c r="C1899" t="s">
        <v>364</v>
      </c>
      <c r="D1899" t="str">
        <f>VLOOKUP($C1899,'Look-Ups'!$C$2:$G$32,D$1-2,0)</f>
        <v>Function_03</v>
      </c>
      <c r="E1899" t="str">
        <f>VLOOKUP($C1899,'Look-Ups'!$C$2:$G$32,E$1-2,0)</f>
        <v>Function_Simpl_03</v>
      </c>
      <c r="F1899" t="str">
        <f>VLOOKUP($C1899,'Look-Ups'!$C$2:$G$32,F$1-2,0)</f>
        <v>Segment_03</v>
      </c>
      <c r="G1899" t="str">
        <f>VLOOKUP($C1899,'Look-Ups'!$C$2:$G$32,G$1-2,0)</f>
        <v>Proc_Type_01</v>
      </c>
      <c r="H1899" t="s">
        <v>195</v>
      </c>
      <c r="I1899">
        <f t="shared" si="61"/>
        <v>2024</v>
      </c>
      <c r="J1899" t="s">
        <v>23</v>
      </c>
      <c r="K1899" s="103">
        <v>0</v>
      </c>
      <c r="L1899" s="78">
        <v>0</v>
      </c>
    </row>
    <row r="1900" spans="1:12" ht="12.5" customHeight="1" x14ac:dyDescent="0.25">
      <c r="A1900" t="str">
        <f t="shared" si="62"/>
        <v>Function_03Application_112024</v>
      </c>
      <c r="B1900">
        <v>1897</v>
      </c>
      <c r="C1900" t="s">
        <v>364</v>
      </c>
      <c r="D1900" t="str">
        <f>VLOOKUP($C1900,'Look-Ups'!$C$2:$G$32,D$1-2,0)</f>
        <v>Function_03</v>
      </c>
      <c r="E1900" t="str">
        <f>VLOOKUP($C1900,'Look-Ups'!$C$2:$G$32,E$1-2,0)</f>
        <v>Function_Simpl_03</v>
      </c>
      <c r="F1900" t="str">
        <f>VLOOKUP($C1900,'Look-Ups'!$C$2:$G$32,F$1-2,0)</f>
        <v>Segment_03</v>
      </c>
      <c r="G1900" t="str">
        <f>VLOOKUP($C1900,'Look-Ups'!$C$2:$G$32,G$1-2,0)</f>
        <v>Proc_Type_01</v>
      </c>
      <c r="H1900" t="s">
        <v>156</v>
      </c>
      <c r="I1900">
        <f t="shared" si="61"/>
        <v>2024</v>
      </c>
      <c r="J1900" t="s">
        <v>23</v>
      </c>
      <c r="K1900" s="103">
        <v>0</v>
      </c>
      <c r="L1900" s="78">
        <v>0</v>
      </c>
    </row>
    <row r="1901" spans="1:12" ht="12.5" customHeight="1" x14ac:dyDescent="0.25">
      <c r="A1901" t="str">
        <f t="shared" si="62"/>
        <v>Function_03Application_112024</v>
      </c>
      <c r="B1901">
        <v>1898</v>
      </c>
      <c r="C1901" t="s">
        <v>364</v>
      </c>
      <c r="D1901" t="str">
        <f>VLOOKUP($C1901,'Look-Ups'!$C$2:$G$32,D$1-2,0)</f>
        <v>Function_03</v>
      </c>
      <c r="E1901" t="str">
        <f>VLOOKUP($C1901,'Look-Ups'!$C$2:$G$32,E$1-2,0)</f>
        <v>Function_Simpl_03</v>
      </c>
      <c r="F1901" t="str">
        <f>VLOOKUP($C1901,'Look-Ups'!$C$2:$G$32,F$1-2,0)</f>
        <v>Segment_03</v>
      </c>
      <c r="G1901" t="str">
        <f>VLOOKUP($C1901,'Look-Ups'!$C$2:$G$32,G$1-2,0)</f>
        <v>Proc_Type_01</v>
      </c>
      <c r="H1901" t="s">
        <v>161</v>
      </c>
      <c r="I1901">
        <f t="shared" si="61"/>
        <v>2024</v>
      </c>
      <c r="J1901" t="s">
        <v>23</v>
      </c>
      <c r="K1901" s="103">
        <v>0</v>
      </c>
      <c r="L1901" s="78">
        <v>0</v>
      </c>
    </row>
    <row r="1902" spans="1:12" ht="12.5" customHeight="1" x14ac:dyDescent="0.25">
      <c r="A1902" t="str">
        <f t="shared" si="62"/>
        <v>Function_03Application_112024</v>
      </c>
      <c r="B1902">
        <v>1899</v>
      </c>
      <c r="C1902" t="s">
        <v>364</v>
      </c>
      <c r="D1902" t="str">
        <f>VLOOKUP($C1902,'Look-Ups'!$C$2:$G$32,D$1-2,0)</f>
        <v>Function_03</v>
      </c>
      <c r="E1902" t="str">
        <f>VLOOKUP($C1902,'Look-Ups'!$C$2:$G$32,E$1-2,0)</f>
        <v>Function_Simpl_03</v>
      </c>
      <c r="F1902" t="str">
        <f>VLOOKUP($C1902,'Look-Ups'!$C$2:$G$32,F$1-2,0)</f>
        <v>Segment_03</v>
      </c>
      <c r="G1902" t="str">
        <f>VLOOKUP($C1902,'Look-Ups'!$C$2:$G$32,G$1-2,0)</f>
        <v>Proc_Type_01</v>
      </c>
      <c r="H1902" t="s">
        <v>239</v>
      </c>
      <c r="I1902">
        <f t="shared" si="61"/>
        <v>2024</v>
      </c>
      <c r="J1902" t="s">
        <v>23</v>
      </c>
      <c r="K1902" s="103">
        <v>0</v>
      </c>
      <c r="L1902" s="78">
        <v>0</v>
      </c>
    </row>
    <row r="1903" spans="1:12" ht="12.5" customHeight="1" x14ac:dyDescent="0.25">
      <c r="A1903" t="str">
        <f t="shared" si="62"/>
        <v>Function_03Application_112024</v>
      </c>
      <c r="B1903">
        <v>1900</v>
      </c>
      <c r="C1903" t="s">
        <v>364</v>
      </c>
      <c r="D1903" t="str">
        <f>VLOOKUP($C1903,'Look-Ups'!$C$2:$G$32,D$1-2,0)</f>
        <v>Function_03</v>
      </c>
      <c r="E1903" t="str">
        <f>VLOOKUP($C1903,'Look-Ups'!$C$2:$G$32,E$1-2,0)</f>
        <v>Function_Simpl_03</v>
      </c>
      <c r="F1903" t="str">
        <f>VLOOKUP($C1903,'Look-Ups'!$C$2:$G$32,F$1-2,0)</f>
        <v>Segment_03</v>
      </c>
      <c r="G1903" t="str">
        <f>VLOOKUP($C1903,'Look-Ups'!$C$2:$G$32,G$1-2,0)</f>
        <v>Proc_Type_01</v>
      </c>
      <c r="H1903" t="s">
        <v>204</v>
      </c>
      <c r="I1903">
        <f t="shared" si="61"/>
        <v>2024</v>
      </c>
      <c r="J1903" t="s">
        <v>23</v>
      </c>
      <c r="K1903" s="103">
        <v>0</v>
      </c>
      <c r="L1903" s="78">
        <v>0</v>
      </c>
    </row>
    <row r="1904" spans="1:12" ht="12.5" customHeight="1" x14ac:dyDescent="0.25">
      <c r="A1904" t="str">
        <f t="shared" si="62"/>
        <v>Function_03Application_112024</v>
      </c>
      <c r="B1904">
        <v>1901</v>
      </c>
      <c r="C1904" t="s">
        <v>364</v>
      </c>
      <c r="D1904" t="str">
        <f>VLOOKUP($C1904,'Look-Ups'!$C$2:$G$32,D$1-2,0)</f>
        <v>Function_03</v>
      </c>
      <c r="E1904" t="str">
        <f>VLOOKUP($C1904,'Look-Ups'!$C$2:$G$32,E$1-2,0)</f>
        <v>Function_Simpl_03</v>
      </c>
      <c r="F1904" t="str">
        <f>VLOOKUP($C1904,'Look-Ups'!$C$2:$G$32,F$1-2,0)</f>
        <v>Segment_03</v>
      </c>
      <c r="G1904" t="str">
        <f>VLOOKUP($C1904,'Look-Ups'!$C$2:$G$32,G$1-2,0)</f>
        <v>Proc_Type_01</v>
      </c>
      <c r="H1904" t="s">
        <v>209</v>
      </c>
      <c r="I1904">
        <f t="shared" si="61"/>
        <v>2024</v>
      </c>
      <c r="J1904" t="s">
        <v>23</v>
      </c>
      <c r="K1904" s="103">
        <v>0</v>
      </c>
      <c r="L1904" s="78">
        <v>0</v>
      </c>
    </row>
    <row r="1905" spans="1:12" ht="12.5" customHeight="1" x14ac:dyDescent="0.25">
      <c r="A1905" t="str">
        <f t="shared" si="62"/>
        <v>Function_03Application_112024</v>
      </c>
      <c r="B1905">
        <v>1902</v>
      </c>
      <c r="C1905" t="s">
        <v>364</v>
      </c>
      <c r="D1905" t="str">
        <f>VLOOKUP($C1905,'Look-Ups'!$C$2:$G$32,D$1-2,0)</f>
        <v>Function_03</v>
      </c>
      <c r="E1905" t="str">
        <f>VLOOKUP($C1905,'Look-Ups'!$C$2:$G$32,E$1-2,0)</f>
        <v>Function_Simpl_03</v>
      </c>
      <c r="F1905" t="str">
        <f>VLOOKUP($C1905,'Look-Ups'!$C$2:$G$32,F$1-2,0)</f>
        <v>Segment_03</v>
      </c>
      <c r="G1905" t="str">
        <f>VLOOKUP($C1905,'Look-Ups'!$C$2:$G$32,G$1-2,0)</f>
        <v>Proc_Type_01</v>
      </c>
      <c r="H1905" t="s">
        <v>219</v>
      </c>
      <c r="I1905">
        <f t="shared" si="61"/>
        <v>2024</v>
      </c>
      <c r="J1905" t="s">
        <v>23</v>
      </c>
      <c r="K1905" s="103">
        <v>0</v>
      </c>
      <c r="L1905" s="78">
        <v>0</v>
      </c>
    </row>
    <row r="1906" spans="1:12" ht="12.5" customHeight="1" x14ac:dyDescent="0.25">
      <c r="A1906" t="str">
        <f t="shared" si="62"/>
        <v>Function_03Application_112024</v>
      </c>
      <c r="B1906">
        <v>1903</v>
      </c>
      <c r="C1906" t="s">
        <v>364</v>
      </c>
      <c r="D1906" t="str">
        <f>VLOOKUP($C1906,'Look-Ups'!$C$2:$G$32,D$1-2,0)</f>
        <v>Function_03</v>
      </c>
      <c r="E1906" t="str">
        <f>VLOOKUP($C1906,'Look-Ups'!$C$2:$G$32,E$1-2,0)</f>
        <v>Function_Simpl_03</v>
      </c>
      <c r="F1906" t="str">
        <f>VLOOKUP($C1906,'Look-Ups'!$C$2:$G$32,F$1-2,0)</f>
        <v>Segment_03</v>
      </c>
      <c r="G1906" t="str">
        <f>VLOOKUP($C1906,'Look-Ups'!$C$2:$G$32,G$1-2,0)</f>
        <v>Proc_Type_01</v>
      </c>
      <c r="H1906" t="s">
        <v>244</v>
      </c>
      <c r="I1906">
        <f t="shared" si="61"/>
        <v>2024</v>
      </c>
      <c r="J1906" t="s">
        <v>23</v>
      </c>
      <c r="K1906" s="103">
        <v>1</v>
      </c>
      <c r="L1906" s="78" t="s">
        <v>107</v>
      </c>
    </row>
    <row r="1907" spans="1:12" ht="12.5" customHeight="1" x14ac:dyDescent="0.25">
      <c r="A1907" t="str">
        <f t="shared" si="62"/>
        <v>Function_03Application_142024</v>
      </c>
      <c r="B1907">
        <v>1904</v>
      </c>
      <c r="C1907" t="s">
        <v>367</v>
      </c>
      <c r="D1907" t="str">
        <f>VLOOKUP($C1907,'Look-Ups'!$C$2:$G$32,D$1-2,0)</f>
        <v>Function_03</v>
      </c>
      <c r="E1907" t="str">
        <f>VLOOKUP($C1907,'Look-Ups'!$C$2:$G$32,E$1-2,0)</f>
        <v>Function_Simpl_03</v>
      </c>
      <c r="F1907" t="str">
        <f>VLOOKUP($C1907,'Look-Ups'!$C$2:$G$32,F$1-2,0)</f>
        <v>Segment_03</v>
      </c>
      <c r="G1907" t="str">
        <f>VLOOKUP($C1907,'Look-Ups'!$C$2:$G$32,G$1-2,0)</f>
        <v>Proc_Type_01</v>
      </c>
      <c r="H1907" t="s">
        <v>195</v>
      </c>
      <c r="I1907">
        <f t="shared" si="61"/>
        <v>2024</v>
      </c>
      <c r="J1907" t="s">
        <v>23</v>
      </c>
      <c r="K1907" s="103">
        <v>0</v>
      </c>
      <c r="L1907" s="78">
        <v>0</v>
      </c>
    </row>
    <row r="1908" spans="1:12" ht="12.5" customHeight="1" x14ac:dyDescent="0.25">
      <c r="A1908" t="str">
        <f t="shared" si="62"/>
        <v>Function_03Application_142024</v>
      </c>
      <c r="B1908">
        <v>1905</v>
      </c>
      <c r="C1908" t="s">
        <v>367</v>
      </c>
      <c r="D1908" t="str">
        <f>VLOOKUP($C1908,'Look-Ups'!$C$2:$G$32,D$1-2,0)</f>
        <v>Function_03</v>
      </c>
      <c r="E1908" t="str">
        <f>VLOOKUP($C1908,'Look-Ups'!$C$2:$G$32,E$1-2,0)</f>
        <v>Function_Simpl_03</v>
      </c>
      <c r="F1908" t="str">
        <f>VLOOKUP($C1908,'Look-Ups'!$C$2:$G$32,F$1-2,0)</f>
        <v>Segment_03</v>
      </c>
      <c r="G1908" t="str">
        <f>VLOOKUP($C1908,'Look-Ups'!$C$2:$G$32,G$1-2,0)</f>
        <v>Proc_Type_01</v>
      </c>
      <c r="H1908" t="s">
        <v>161</v>
      </c>
      <c r="I1908">
        <f t="shared" ref="I1908:I1971" si="63">I1553+1</f>
        <v>2024</v>
      </c>
      <c r="J1908" t="s">
        <v>23</v>
      </c>
      <c r="K1908" s="103">
        <v>0</v>
      </c>
      <c r="L1908" s="78">
        <v>0</v>
      </c>
    </row>
    <row r="1909" spans="1:12" ht="12.5" customHeight="1" x14ac:dyDescent="0.25">
      <c r="A1909" t="str">
        <f t="shared" si="62"/>
        <v>Function_03Application_142024</v>
      </c>
      <c r="B1909">
        <v>1906</v>
      </c>
      <c r="C1909" t="s">
        <v>367</v>
      </c>
      <c r="D1909" t="str">
        <f>VLOOKUP($C1909,'Look-Ups'!$C$2:$G$32,D$1-2,0)</f>
        <v>Function_03</v>
      </c>
      <c r="E1909" t="str">
        <f>VLOOKUP($C1909,'Look-Ups'!$C$2:$G$32,E$1-2,0)</f>
        <v>Function_Simpl_03</v>
      </c>
      <c r="F1909" t="str">
        <f>VLOOKUP($C1909,'Look-Ups'!$C$2:$G$32,F$1-2,0)</f>
        <v>Segment_03</v>
      </c>
      <c r="G1909" t="str">
        <f>VLOOKUP($C1909,'Look-Ups'!$C$2:$G$32,G$1-2,0)</f>
        <v>Proc_Type_01</v>
      </c>
      <c r="H1909" t="s">
        <v>219</v>
      </c>
      <c r="I1909">
        <f t="shared" si="63"/>
        <v>2024</v>
      </c>
      <c r="J1909" t="s">
        <v>23</v>
      </c>
      <c r="K1909" s="103">
        <v>0</v>
      </c>
      <c r="L1909" s="78">
        <v>0</v>
      </c>
    </row>
    <row r="1910" spans="1:12" ht="12.5" customHeight="1" x14ac:dyDescent="0.25">
      <c r="A1910" t="str">
        <f t="shared" si="62"/>
        <v>Function_03Application_142024</v>
      </c>
      <c r="B1910">
        <v>1907</v>
      </c>
      <c r="C1910" t="s">
        <v>367</v>
      </c>
      <c r="D1910" t="str">
        <f>VLOOKUP($C1910,'Look-Ups'!$C$2:$G$32,D$1-2,0)</f>
        <v>Function_03</v>
      </c>
      <c r="E1910" t="str">
        <f>VLOOKUP($C1910,'Look-Ups'!$C$2:$G$32,E$1-2,0)</f>
        <v>Function_Simpl_03</v>
      </c>
      <c r="F1910" t="str">
        <f>VLOOKUP($C1910,'Look-Ups'!$C$2:$G$32,F$1-2,0)</f>
        <v>Segment_03</v>
      </c>
      <c r="G1910" t="str">
        <f>VLOOKUP($C1910,'Look-Ups'!$C$2:$G$32,G$1-2,0)</f>
        <v>Proc_Type_01</v>
      </c>
      <c r="H1910" t="s">
        <v>162</v>
      </c>
      <c r="I1910">
        <f t="shared" si="63"/>
        <v>2024</v>
      </c>
      <c r="J1910" t="s">
        <v>23</v>
      </c>
      <c r="K1910" s="103">
        <v>0</v>
      </c>
      <c r="L1910" s="78">
        <v>0</v>
      </c>
    </row>
    <row r="1911" spans="1:12" ht="12.5" customHeight="1" x14ac:dyDescent="0.25">
      <c r="A1911" t="str">
        <f t="shared" si="62"/>
        <v>Function_03Application_142024</v>
      </c>
      <c r="B1911">
        <v>1908</v>
      </c>
      <c r="C1911" t="s">
        <v>367</v>
      </c>
      <c r="D1911" t="str">
        <f>VLOOKUP($C1911,'Look-Ups'!$C$2:$G$32,D$1-2,0)</f>
        <v>Function_03</v>
      </c>
      <c r="E1911" t="str">
        <f>VLOOKUP($C1911,'Look-Ups'!$C$2:$G$32,E$1-2,0)</f>
        <v>Function_Simpl_03</v>
      </c>
      <c r="F1911" t="str">
        <f>VLOOKUP($C1911,'Look-Ups'!$C$2:$G$32,F$1-2,0)</f>
        <v>Segment_03</v>
      </c>
      <c r="G1911" t="str">
        <f>VLOOKUP($C1911,'Look-Ups'!$C$2:$G$32,G$1-2,0)</f>
        <v>Proc_Type_01</v>
      </c>
      <c r="H1911" t="s">
        <v>156</v>
      </c>
      <c r="I1911">
        <f t="shared" si="63"/>
        <v>2024</v>
      </c>
      <c r="J1911" t="s">
        <v>23</v>
      </c>
      <c r="K1911" s="103">
        <v>0</v>
      </c>
      <c r="L1911" s="78">
        <v>0</v>
      </c>
    </row>
    <row r="1912" spans="1:12" ht="12.5" customHeight="1" x14ac:dyDescent="0.25">
      <c r="A1912" t="str">
        <f t="shared" si="62"/>
        <v>Function_03Application_142024</v>
      </c>
      <c r="B1912">
        <v>1909</v>
      </c>
      <c r="C1912" t="s">
        <v>367</v>
      </c>
      <c r="D1912" t="str">
        <f>VLOOKUP($C1912,'Look-Ups'!$C$2:$G$32,D$1-2,0)</f>
        <v>Function_03</v>
      </c>
      <c r="E1912" t="str">
        <f>VLOOKUP($C1912,'Look-Ups'!$C$2:$G$32,E$1-2,0)</f>
        <v>Function_Simpl_03</v>
      </c>
      <c r="F1912" t="str">
        <f>VLOOKUP($C1912,'Look-Ups'!$C$2:$G$32,F$1-2,0)</f>
        <v>Segment_03</v>
      </c>
      <c r="G1912" t="str">
        <f>VLOOKUP($C1912,'Look-Ups'!$C$2:$G$32,G$1-2,0)</f>
        <v>Proc_Type_01</v>
      </c>
      <c r="H1912" t="s">
        <v>187</v>
      </c>
      <c r="I1912">
        <f t="shared" si="63"/>
        <v>2024</v>
      </c>
      <c r="J1912" t="s">
        <v>23</v>
      </c>
      <c r="K1912" s="103">
        <v>0</v>
      </c>
      <c r="L1912" s="78">
        <v>0</v>
      </c>
    </row>
    <row r="1913" spans="1:12" ht="12.5" customHeight="1" x14ac:dyDescent="0.25">
      <c r="A1913" t="str">
        <f t="shared" si="62"/>
        <v>Function_03Application_142024</v>
      </c>
      <c r="B1913">
        <v>1910</v>
      </c>
      <c r="C1913" t="s">
        <v>367</v>
      </c>
      <c r="D1913" t="str">
        <f>VLOOKUP($C1913,'Look-Ups'!$C$2:$G$32,D$1-2,0)</f>
        <v>Function_03</v>
      </c>
      <c r="E1913" t="str">
        <f>VLOOKUP($C1913,'Look-Ups'!$C$2:$G$32,E$1-2,0)</f>
        <v>Function_Simpl_03</v>
      </c>
      <c r="F1913" t="str">
        <f>VLOOKUP($C1913,'Look-Ups'!$C$2:$G$32,F$1-2,0)</f>
        <v>Segment_03</v>
      </c>
      <c r="G1913" t="str">
        <f>VLOOKUP($C1913,'Look-Ups'!$C$2:$G$32,G$1-2,0)</f>
        <v>Proc_Type_01</v>
      </c>
      <c r="H1913" t="s">
        <v>239</v>
      </c>
      <c r="I1913">
        <f t="shared" si="63"/>
        <v>2024</v>
      </c>
      <c r="J1913" t="s">
        <v>23</v>
      </c>
      <c r="K1913" s="103">
        <v>0</v>
      </c>
      <c r="L1913" s="78">
        <v>0</v>
      </c>
    </row>
    <row r="1914" spans="1:12" ht="12.5" customHeight="1" x14ac:dyDescent="0.25">
      <c r="A1914" t="str">
        <f t="shared" si="62"/>
        <v>Function_03Application_142024</v>
      </c>
      <c r="B1914">
        <v>1911</v>
      </c>
      <c r="C1914" t="s">
        <v>367</v>
      </c>
      <c r="D1914" t="str">
        <f>VLOOKUP($C1914,'Look-Ups'!$C$2:$G$32,D$1-2,0)</f>
        <v>Function_03</v>
      </c>
      <c r="E1914" t="str">
        <f>VLOOKUP($C1914,'Look-Ups'!$C$2:$G$32,E$1-2,0)</f>
        <v>Function_Simpl_03</v>
      </c>
      <c r="F1914" t="str">
        <f>VLOOKUP($C1914,'Look-Ups'!$C$2:$G$32,F$1-2,0)</f>
        <v>Segment_03</v>
      </c>
      <c r="G1914" t="str">
        <f>VLOOKUP($C1914,'Look-Ups'!$C$2:$G$32,G$1-2,0)</f>
        <v>Proc_Type_01</v>
      </c>
      <c r="H1914" t="s">
        <v>244</v>
      </c>
      <c r="I1914">
        <f t="shared" si="63"/>
        <v>2024</v>
      </c>
      <c r="J1914" t="s">
        <v>23</v>
      </c>
      <c r="K1914" s="103">
        <v>1</v>
      </c>
      <c r="L1914" s="78" t="s">
        <v>107</v>
      </c>
    </row>
    <row r="1915" spans="1:12" ht="12.5" customHeight="1" x14ac:dyDescent="0.25">
      <c r="A1915" t="str">
        <f t="shared" si="62"/>
        <v>Function_03Application_152024</v>
      </c>
      <c r="B1915">
        <v>1912</v>
      </c>
      <c r="C1915" t="s">
        <v>368</v>
      </c>
      <c r="D1915" t="str">
        <f>VLOOKUP($C1915,'Look-Ups'!$C$2:$G$32,D$1-2,0)</f>
        <v>Function_03</v>
      </c>
      <c r="E1915" t="str">
        <f>VLOOKUP($C1915,'Look-Ups'!$C$2:$G$32,E$1-2,0)</f>
        <v>Function_Simpl_03</v>
      </c>
      <c r="F1915" t="str">
        <f>VLOOKUP($C1915,'Look-Ups'!$C$2:$G$32,F$1-2,0)</f>
        <v>Segment_03</v>
      </c>
      <c r="G1915" t="str">
        <f>VLOOKUP($C1915,'Look-Ups'!$C$2:$G$32,G$1-2,0)</f>
        <v>Proc_Type_01</v>
      </c>
      <c r="H1915" t="s">
        <v>195</v>
      </c>
      <c r="I1915">
        <f t="shared" si="63"/>
        <v>2024</v>
      </c>
      <c r="J1915" t="s">
        <v>23</v>
      </c>
      <c r="K1915" s="103">
        <v>0</v>
      </c>
      <c r="L1915" s="78">
        <v>0</v>
      </c>
    </row>
    <row r="1916" spans="1:12" ht="12.5" customHeight="1" x14ac:dyDescent="0.25">
      <c r="A1916" t="str">
        <f t="shared" si="62"/>
        <v>Function_03Application_152024</v>
      </c>
      <c r="B1916">
        <v>1913</v>
      </c>
      <c r="C1916" t="s">
        <v>368</v>
      </c>
      <c r="D1916" t="str">
        <f>VLOOKUP($C1916,'Look-Ups'!$C$2:$G$32,D$1-2,0)</f>
        <v>Function_03</v>
      </c>
      <c r="E1916" t="str">
        <f>VLOOKUP($C1916,'Look-Ups'!$C$2:$G$32,E$1-2,0)</f>
        <v>Function_Simpl_03</v>
      </c>
      <c r="F1916" t="str">
        <f>VLOOKUP($C1916,'Look-Ups'!$C$2:$G$32,F$1-2,0)</f>
        <v>Segment_03</v>
      </c>
      <c r="G1916" t="str">
        <f>VLOOKUP($C1916,'Look-Ups'!$C$2:$G$32,G$1-2,0)</f>
        <v>Proc_Type_01</v>
      </c>
      <c r="H1916" t="s">
        <v>161</v>
      </c>
      <c r="I1916">
        <f t="shared" si="63"/>
        <v>2024</v>
      </c>
      <c r="J1916" t="s">
        <v>23</v>
      </c>
      <c r="K1916" s="103">
        <v>0</v>
      </c>
      <c r="L1916" s="78">
        <v>0</v>
      </c>
    </row>
    <row r="1917" spans="1:12" ht="12.5" customHeight="1" x14ac:dyDescent="0.25">
      <c r="A1917" t="str">
        <f t="shared" si="62"/>
        <v>Function_03Application_152024</v>
      </c>
      <c r="B1917">
        <v>1914</v>
      </c>
      <c r="C1917" t="s">
        <v>368</v>
      </c>
      <c r="D1917" t="str">
        <f>VLOOKUP($C1917,'Look-Ups'!$C$2:$G$32,D$1-2,0)</f>
        <v>Function_03</v>
      </c>
      <c r="E1917" t="str">
        <f>VLOOKUP($C1917,'Look-Ups'!$C$2:$G$32,E$1-2,0)</f>
        <v>Function_Simpl_03</v>
      </c>
      <c r="F1917" t="str">
        <f>VLOOKUP($C1917,'Look-Ups'!$C$2:$G$32,F$1-2,0)</f>
        <v>Segment_03</v>
      </c>
      <c r="G1917" t="str">
        <f>VLOOKUP($C1917,'Look-Ups'!$C$2:$G$32,G$1-2,0)</f>
        <v>Proc_Type_01</v>
      </c>
      <c r="H1917" t="s">
        <v>239</v>
      </c>
      <c r="I1917">
        <f t="shared" si="63"/>
        <v>2024</v>
      </c>
      <c r="J1917" t="s">
        <v>23</v>
      </c>
      <c r="K1917" s="103">
        <v>0</v>
      </c>
      <c r="L1917" s="78">
        <v>0</v>
      </c>
    </row>
    <row r="1918" spans="1:12" ht="12.5" customHeight="1" x14ac:dyDescent="0.25">
      <c r="A1918" t="str">
        <f t="shared" si="62"/>
        <v>Function_03Application_152024</v>
      </c>
      <c r="B1918">
        <v>1915</v>
      </c>
      <c r="C1918" t="s">
        <v>368</v>
      </c>
      <c r="D1918" t="str">
        <f>VLOOKUP($C1918,'Look-Ups'!$C$2:$G$32,D$1-2,0)</f>
        <v>Function_03</v>
      </c>
      <c r="E1918" t="str">
        <f>VLOOKUP($C1918,'Look-Ups'!$C$2:$G$32,E$1-2,0)</f>
        <v>Function_Simpl_03</v>
      </c>
      <c r="F1918" t="str">
        <f>VLOOKUP($C1918,'Look-Ups'!$C$2:$G$32,F$1-2,0)</f>
        <v>Segment_03</v>
      </c>
      <c r="G1918" t="str">
        <f>VLOOKUP($C1918,'Look-Ups'!$C$2:$G$32,G$1-2,0)</f>
        <v>Proc_Type_01</v>
      </c>
      <c r="H1918" t="s">
        <v>187</v>
      </c>
      <c r="I1918">
        <f t="shared" si="63"/>
        <v>2024</v>
      </c>
      <c r="J1918" t="s">
        <v>23</v>
      </c>
      <c r="K1918" s="103">
        <v>0</v>
      </c>
      <c r="L1918" s="78">
        <v>0</v>
      </c>
    </row>
    <row r="1919" spans="1:12" ht="12.5" customHeight="1" x14ac:dyDescent="0.25">
      <c r="A1919" t="str">
        <f t="shared" si="62"/>
        <v>Function_03Application_152024</v>
      </c>
      <c r="B1919">
        <v>1916</v>
      </c>
      <c r="C1919" t="s">
        <v>368</v>
      </c>
      <c r="D1919" t="str">
        <f>VLOOKUP($C1919,'Look-Ups'!$C$2:$G$32,D$1-2,0)</f>
        <v>Function_03</v>
      </c>
      <c r="E1919" t="str">
        <f>VLOOKUP($C1919,'Look-Ups'!$C$2:$G$32,E$1-2,0)</f>
        <v>Function_Simpl_03</v>
      </c>
      <c r="F1919" t="str">
        <f>VLOOKUP($C1919,'Look-Ups'!$C$2:$G$32,F$1-2,0)</f>
        <v>Segment_03</v>
      </c>
      <c r="G1919" t="str">
        <f>VLOOKUP($C1919,'Look-Ups'!$C$2:$G$32,G$1-2,0)</f>
        <v>Proc_Type_01</v>
      </c>
      <c r="H1919" t="s">
        <v>204</v>
      </c>
      <c r="I1919">
        <f t="shared" si="63"/>
        <v>2024</v>
      </c>
      <c r="J1919" t="s">
        <v>23</v>
      </c>
      <c r="K1919" s="103">
        <v>0</v>
      </c>
      <c r="L1919" s="78">
        <v>0</v>
      </c>
    </row>
    <row r="1920" spans="1:12" ht="12.5" customHeight="1" x14ac:dyDescent="0.25">
      <c r="A1920" t="str">
        <f t="shared" si="62"/>
        <v>Function_03Application_152024</v>
      </c>
      <c r="B1920">
        <v>1917</v>
      </c>
      <c r="C1920" t="s">
        <v>368</v>
      </c>
      <c r="D1920" t="str">
        <f>VLOOKUP($C1920,'Look-Ups'!$C$2:$G$32,D$1-2,0)</f>
        <v>Function_03</v>
      </c>
      <c r="E1920" t="str">
        <f>VLOOKUP($C1920,'Look-Ups'!$C$2:$G$32,E$1-2,0)</f>
        <v>Function_Simpl_03</v>
      </c>
      <c r="F1920" t="str">
        <f>VLOOKUP($C1920,'Look-Ups'!$C$2:$G$32,F$1-2,0)</f>
        <v>Segment_03</v>
      </c>
      <c r="G1920" t="str">
        <f>VLOOKUP($C1920,'Look-Ups'!$C$2:$G$32,G$1-2,0)</f>
        <v>Proc_Type_01</v>
      </c>
      <c r="H1920" t="s">
        <v>162</v>
      </c>
      <c r="I1920">
        <f t="shared" si="63"/>
        <v>2024</v>
      </c>
      <c r="J1920" t="s">
        <v>23</v>
      </c>
      <c r="K1920" s="103">
        <v>0</v>
      </c>
      <c r="L1920" s="78">
        <v>0</v>
      </c>
    </row>
    <row r="1921" spans="1:12" ht="12.5" customHeight="1" x14ac:dyDescent="0.25">
      <c r="A1921" t="str">
        <f t="shared" si="62"/>
        <v>Function_03Application_152024</v>
      </c>
      <c r="B1921">
        <v>1918</v>
      </c>
      <c r="C1921" t="s">
        <v>368</v>
      </c>
      <c r="D1921" t="str">
        <f>VLOOKUP($C1921,'Look-Ups'!$C$2:$G$32,D$1-2,0)</f>
        <v>Function_03</v>
      </c>
      <c r="E1921" t="str">
        <f>VLOOKUP($C1921,'Look-Ups'!$C$2:$G$32,E$1-2,0)</f>
        <v>Function_Simpl_03</v>
      </c>
      <c r="F1921" t="str">
        <f>VLOOKUP($C1921,'Look-Ups'!$C$2:$G$32,F$1-2,0)</f>
        <v>Segment_03</v>
      </c>
      <c r="G1921" t="str">
        <f>VLOOKUP($C1921,'Look-Ups'!$C$2:$G$32,G$1-2,0)</f>
        <v>Proc_Type_01</v>
      </c>
      <c r="H1921" t="s">
        <v>156</v>
      </c>
      <c r="I1921">
        <f t="shared" si="63"/>
        <v>2024</v>
      </c>
      <c r="J1921" t="s">
        <v>23</v>
      </c>
      <c r="K1921" s="103">
        <v>0</v>
      </c>
      <c r="L1921" s="78">
        <v>0</v>
      </c>
    </row>
    <row r="1922" spans="1:12" ht="12.5" customHeight="1" x14ac:dyDescent="0.25">
      <c r="A1922" t="str">
        <f t="shared" si="62"/>
        <v>Function_03Application_152024</v>
      </c>
      <c r="B1922">
        <v>1919</v>
      </c>
      <c r="C1922" t="s">
        <v>368</v>
      </c>
      <c r="D1922" t="str">
        <f>VLOOKUP($C1922,'Look-Ups'!$C$2:$G$32,D$1-2,0)</f>
        <v>Function_03</v>
      </c>
      <c r="E1922" t="str">
        <f>VLOOKUP($C1922,'Look-Ups'!$C$2:$G$32,E$1-2,0)</f>
        <v>Function_Simpl_03</v>
      </c>
      <c r="F1922" t="str">
        <f>VLOOKUP($C1922,'Look-Ups'!$C$2:$G$32,F$1-2,0)</f>
        <v>Segment_03</v>
      </c>
      <c r="G1922" t="str">
        <f>VLOOKUP($C1922,'Look-Ups'!$C$2:$G$32,G$1-2,0)</f>
        <v>Proc_Type_01</v>
      </c>
      <c r="H1922" t="s">
        <v>244</v>
      </c>
      <c r="I1922">
        <f t="shared" si="63"/>
        <v>2024</v>
      </c>
      <c r="J1922" t="s">
        <v>23</v>
      </c>
      <c r="K1922" s="103">
        <v>1</v>
      </c>
      <c r="L1922" s="78" t="s">
        <v>107</v>
      </c>
    </row>
    <row r="1923" spans="1:12" ht="12.5" customHeight="1" x14ac:dyDescent="0.25">
      <c r="A1923" t="str">
        <f t="shared" si="62"/>
        <v>Function_03Application_072024</v>
      </c>
      <c r="B1923">
        <v>1920</v>
      </c>
      <c r="C1923" t="s">
        <v>360</v>
      </c>
      <c r="D1923" t="str">
        <f>VLOOKUP($C1923,'Look-Ups'!$C$2:$G$32,D$1-2,0)</f>
        <v>Function_03</v>
      </c>
      <c r="E1923" t="str">
        <f>VLOOKUP($C1923,'Look-Ups'!$C$2:$G$32,E$1-2,0)</f>
        <v>Function_Simpl_03</v>
      </c>
      <c r="F1923" t="str">
        <f>VLOOKUP($C1923,'Look-Ups'!$C$2:$G$32,F$1-2,0)</f>
        <v>Segment_03</v>
      </c>
      <c r="G1923" t="str">
        <f>VLOOKUP($C1923,'Look-Ups'!$C$2:$G$32,G$1-2,0)</f>
        <v>Proc_Type_01</v>
      </c>
      <c r="H1923" t="s">
        <v>195</v>
      </c>
      <c r="I1923">
        <f t="shared" si="63"/>
        <v>2024</v>
      </c>
      <c r="J1923" t="s">
        <v>23</v>
      </c>
      <c r="K1923" s="103">
        <v>0</v>
      </c>
      <c r="L1923" s="78">
        <v>0</v>
      </c>
    </row>
    <row r="1924" spans="1:12" ht="12.5" customHeight="1" x14ac:dyDescent="0.25">
      <c r="A1924" t="str">
        <f t="shared" si="62"/>
        <v>Function_03Application_072024</v>
      </c>
      <c r="B1924">
        <v>1921</v>
      </c>
      <c r="C1924" t="s">
        <v>360</v>
      </c>
      <c r="D1924" t="str">
        <f>VLOOKUP($C1924,'Look-Ups'!$C$2:$G$32,D$1-2,0)</f>
        <v>Function_03</v>
      </c>
      <c r="E1924" t="str">
        <f>VLOOKUP($C1924,'Look-Ups'!$C$2:$G$32,E$1-2,0)</f>
        <v>Function_Simpl_03</v>
      </c>
      <c r="F1924" t="str">
        <f>VLOOKUP($C1924,'Look-Ups'!$C$2:$G$32,F$1-2,0)</f>
        <v>Segment_03</v>
      </c>
      <c r="G1924" t="str">
        <f>VLOOKUP($C1924,'Look-Ups'!$C$2:$G$32,G$1-2,0)</f>
        <v>Proc_Type_01</v>
      </c>
      <c r="H1924" t="s">
        <v>161</v>
      </c>
      <c r="I1924">
        <f t="shared" si="63"/>
        <v>2024</v>
      </c>
      <c r="J1924" t="s">
        <v>23</v>
      </c>
      <c r="K1924" s="103">
        <v>0</v>
      </c>
      <c r="L1924" s="78">
        <v>0</v>
      </c>
    </row>
    <row r="1925" spans="1:12" ht="12.5" customHeight="1" x14ac:dyDescent="0.25">
      <c r="A1925" t="str">
        <f t="shared" ref="A1925:A1988" si="64">D1925&amp;C1925&amp;I1925</f>
        <v>Function_03Application_072024</v>
      </c>
      <c r="B1925">
        <v>1922</v>
      </c>
      <c r="C1925" t="s">
        <v>360</v>
      </c>
      <c r="D1925" t="str">
        <f>VLOOKUP($C1925,'Look-Ups'!$C$2:$G$32,D$1-2,0)</f>
        <v>Function_03</v>
      </c>
      <c r="E1925" t="str">
        <f>VLOOKUP($C1925,'Look-Ups'!$C$2:$G$32,E$1-2,0)</f>
        <v>Function_Simpl_03</v>
      </c>
      <c r="F1925" t="str">
        <f>VLOOKUP($C1925,'Look-Ups'!$C$2:$G$32,F$1-2,0)</f>
        <v>Segment_03</v>
      </c>
      <c r="G1925" t="str">
        <f>VLOOKUP($C1925,'Look-Ups'!$C$2:$G$32,G$1-2,0)</f>
        <v>Proc_Type_01</v>
      </c>
      <c r="H1925" t="s">
        <v>156</v>
      </c>
      <c r="I1925">
        <f t="shared" si="63"/>
        <v>2024</v>
      </c>
      <c r="J1925" t="s">
        <v>23</v>
      </c>
      <c r="K1925" s="103">
        <v>0</v>
      </c>
      <c r="L1925" s="78">
        <v>0</v>
      </c>
    </row>
    <row r="1926" spans="1:12" ht="12.5" customHeight="1" x14ac:dyDescent="0.25">
      <c r="A1926" t="str">
        <f t="shared" si="64"/>
        <v>Function_03Application_072024</v>
      </c>
      <c r="B1926">
        <v>1923</v>
      </c>
      <c r="C1926" t="s">
        <v>360</v>
      </c>
      <c r="D1926" t="str">
        <f>VLOOKUP($C1926,'Look-Ups'!$C$2:$G$32,D$1-2,0)</f>
        <v>Function_03</v>
      </c>
      <c r="E1926" t="str">
        <f>VLOOKUP($C1926,'Look-Ups'!$C$2:$G$32,E$1-2,0)</f>
        <v>Function_Simpl_03</v>
      </c>
      <c r="F1926" t="str">
        <f>VLOOKUP($C1926,'Look-Ups'!$C$2:$G$32,F$1-2,0)</f>
        <v>Segment_03</v>
      </c>
      <c r="G1926" t="str">
        <f>VLOOKUP($C1926,'Look-Ups'!$C$2:$G$32,G$1-2,0)</f>
        <v>Proc_Type_01</v>
      </c>
      <c r="H1926" t="s">
        <v>187</v>
      </c>
      <c r="I1926">
        <f t="shared" si="63"/>
        <v>2024</v>
      </c>
      <c r="J1926" t="s">
        <v>23</v>
      </c>
      <c r="K1926" s="103">
        <v>0</v>
      </c>
      <c r="L1926" s="78">
        <v>0</v>
      </c>
    </row>
    <row r="1927" spans="1:12" ht="12.5" customHeight="1" x14ac:dyDescent="0.25">
      <c r="A1927" t="str">
        <f t="shared" si="64"/>
        <v>Function_03Application_072024</v>
      </c>
      <c r="B1927">
        <v>1924</v>
      </c>
      <c r="C1927" t="s">
        <v>360</v>
      </c>
      <c r="D1927" t="str">
        <f>VLOOKUP($C1927,'Look-Ups'!$C$2:$G$32,D$1-2,0)</f>
        <v>Function_03</v>
      </c>
      <c r="E1927" t="str">
        <f>VLOOKUP($C1927,'Look-Ups'!$C$2:$G$32,E$1-2,0)</f>
        <v>Function_Simpl_03</v>
      </c>
      <c r="F1927" t="str">
        <f>VLOOKUP($C1927,'Look-Ups'!$C$2:$G$32,F$1-2,0)</f>
        <v>Segment_03</v>
      </c>
      <c r="G1927" t="str">
        <f>VLOOKUP($C1927,'Look-Ups'!$C$2:$G$32,G$1-2,0)</f>
        <v>Proc_Type_01</v>
      </c>
      <c r="H1927" t="s">
        <v>219</v>
      </c>
      <c r="I1927">
        <f t="shared" si="63"/>
        <v>2024</v>
      </c>
      <c r="J1927" t="s">
        <v>23</v>
      </c>
      <c r="K1927" s="103">
        <v>0</v>
      </c>
      <c r="L1927" s="78">
        <v>0</v>
      </c>
    </row>
    <row r="1928" spans="1:12" ht="12.5" customHeight="1" x14ac:dyDescent="0.25">
      <c r="A1928" t="str">
        <f t="shared" si="64"/>
        <v>Function_03Application_072024</v>
      </c>
      <c r="B1928">
        <v>1925</v>
      </c>
      <c r="C1928" t="s">
        <v>360</v>
      </c>
      <c r="D1928" t="str">
        <f>VLOOKUP($C1928,'Look-Ups'!$C$2:$G$32,D$1-2,0)</f>
        <v>Function_03</v>
      </c>
      <c r="E1928" t="str">
        <f>VLOOKUP($C1928,'Look-Ups'!$C$2:$G$32,E$1-2,0)</f>
        <v>Function_Simpl_03</v>
      </c>
      <c r="F1928" t="str">
        <f>VLOOKUP($C1928,'Look-Ups'!$C$2:$G$32,F$1-2,0)</f>
        <v>Segment_03</v>
      </c>
      <c r="G1928" t="str">
        <f>VLOOKUP($C1928,'Look-Ups'!$C$2:$G$32,G$1-2,0)</f>
        <v>Proc_Type_01</v>
      </c>
      <c r="H1928" t="s">
        <v>204</v>
      </c>
      <c r="I1928">
        <f t="shared" si="63"/>
        <v>2024</v>
      </c>
      <c r="J1928" t="s">
        <v>23</v>
      </c>
      <c r="K1928" s="103">
        <v>0</v>
      </c>
      <c r="L1928" s="78">
        <v>0</v>
      </c>
    </row>
    <row r="1929" spans="1:12" ht="12.5" customHeight="1" x14ac:dyDescent="0.25">
      <c r="A1929" t="str">
        <f t="shared" si="64"/>
        <v>Function_03Application_072024</v>
      </c>
      <c r="B1929">
        <v>1926</v>
      </c>
      <c r="C1929" t="s">
        <v>360</v>
      </c>
      <c r="D1929" t="str">
        <f>VLOOKUP($C1929,'Look-Ups'!$C$2:$G$32,D$1-2,0)</f>
        <v>Function_03</v>
      </c>
      <c r="E1929" t="str">
        <f>VLOOKUP($C1929,'Look-Ups'!$C$2:$G$32,E$1-2,0)</f>
        <v>Function_Simpl_03</v>
      </c>
      <c r="F1929" t="str">
        <f>VLOOKUP($C1929,'Look-Ups'!$C$2:$G$32,F$1-2,0)</f>
        <v>Segment_03</v>
      </c>
      <c r="G1929" t="str">
        <f>VLOOKUP($C1929,'Look-Ups'!$C$2:$G$32,G$1-2,0)</f>
        <v>Proc_Type_01</v>
      </c>
      <c r="H1929" t="s">
        <v>244</v>
      </c>
      <c r="I1929">
        <f t="shared" si="63"/>
        <v>2024</v>
      </c>
      <c r="J1929" t="s">
        <v>23</v>
      </c>
      <c r="K1929" s="103">
        <v>1</v>
      </c>
      <c r="L1929" s="78" t="s">
        <v>107</v>
      </c>
    </row>
    <row r="1930" spans="1:12" ht="12.5" customHeight="1" x14ac:dyDescent="0.25">
      <c r="A1930" t="str">
        <f t="shared" si="64"/>
        <v>Function_03Application_082024</v>
      </c>
      <c r="B1930">
        <v>1927</v>
      </c>
      <c r="C1930" t="s">
        <v>361</v>
      </c>
      <c r="D1930" t="str">
        <f>VLOOKUP($C1930,'Look-Ups'!$C$2:$G$32,D$1-2,0)</f>
        <v>Function_03</v>
      </c>
      <c r="E1930" t="str">
        <f>VLOOKUP($C1930,'Look-Ups'!$C$2:$G$32,E$1-2,0)</f>
        <v>Function_Simpl_03</v>
      </c>
      <c r="F1930" t="str">
        <f>VLOOKUP($C1930,'Look-Ups'!$C$2:$G$32,F$1-2,0)</f>
        <v>Segment_03</v>
      </c>
      <c r="G1930" t="str">
        <f>VLOOKUP($C1930,'Look-Ups'!$C$2:$G$32,G$1-2,0)</f>
        <v>Proc_Type_01</v>
      </c>
      <c r="H1930" t="s">
        <v>195</v>
      </c>
      <c r="I1930">
        <f t="shared" si="63"/>
        <v>2024</v>
      </c>
      <c r="J1930" t="s">
        <v>23</v>
      </c>
      <c r="K1930" s="103">
        <v>0</v>
      </c>
      <c r="L1930" s="78">
        <v>0</v>
      </c>
    </row>
    <row r="1931" spans="1:12" ht="12.5" customHeight="1" x14ac:dyDescent="0.25">
      <c r="A1931" t="str">
        <f t="shared" si="64"/>
        <v>Function_03Application_082024</v>
      </c>
      <c r="B1931">
        <v>1928</v>
      </c>
      <c r="C1931" t="s">
        <v>361</v>
      </c>
      <c r="D1931" t="str">
        <f>VLOOKUP($C1931,'Look-Ups'!$C$2:$G$32,D$1-2,0)</f>
        <v>Function_03</v>
      </c>
      <c r="E1931" t="str">
        <f>VLOOKUP($C1931,'Look-Ups'!$C$2:$G$32,E$1-2,0)</f>
        <v>Function_Simpl_03</v>
      </c>
      <c r="F1931" t="str">
        <f>VLOOKUP($C1931,'Look-Ups'!$C$2:$G$32,F$1-2,0)</f>
        <v>Segment_03</v>
      </c>
      <c r="G1931" t="str">
        <f>VLOOKUP($C1931,'Look-Ups'!$C$2:$G$32,G$1-2,0)</f>
        <v>Proc_Type_01</v>
      </c>
      <c r="H1931" t="s">
        <v>161</v>
      </c>
      <c r="I1931">
        <f t="shared" si="63"/>
        <v>2024</v>
      </c>
      <c r="J1931" t="s">
        <v>23</v>
      </c>
      <c r="K1931" s="103">
        <v>0</v>
      </c>
      <c r="L1931" s="78">
        <v>0</v>
      </c>
    </row>
    <row r="1932" spans="1:12" ht="12.5" customHeight="1" x14ac:dyDescent="0.25">
      <c r="A1932" t="str">
        <f t="shared" si="64"/>
        <v>Function_03Application_082024</v>
      </c>
      <c r="B1932">
        <v>1929</v>
      </c>
      <c r="C1932" t="s">
        <v>361</v>
      </c>
      <c r="D1932" t="str">
        <f>VLOOKUP($C1932,'Look-Ups'!$C$2:$G$32,D$1-2,0)</f>
        <v>Function_03</v>
      </c>
      <c r="E1932" t="str">
        <f>VLOOKUP($C1932,'Look-Ups'!$C$2:$G$32,E$1-2,0)</f>
        <v>Function_Simpl_03</v>
      </c>
      <c r="F1932" t="str">
        <f>VLOOKUP($C1932,'Look-Ups'!$C$2:$G$32,F$1-2,0)</f>
        <v>Segment_03</v>
      </c>
      <c r="G1932" t="str">
        <f>VLOOKUP($C1932,'Look-Ups'!$C$2:$G$32,G$1-2,0)</f>
        <v>Proc_Type_01</v>
      </c>
      <c r="H1932" t="s">
        <v>156</v>
      </c>
      <c r="I1932">
        <f t="shared" si="63"/>
        <v>2024</v>
      </c>
      <c r="J1932" t="s">
        <v>23</v>
      </c>
      <c r="K1932" s="103">
        <v>0</v>
      </c>
      <c r="L1932" s="78">
        <v>0</v>
      </c>
    </row>
    <row r="1933" spans="1:12" ht="12.5" customHeight="1" x14ac:dyDescent="0.25">
      <c r="A1933" t="str">
        <f t="shared" si="64"/>
        <v>Function_03Application_082024</v>
      </c>
      <c r="B1933">
        <v>1930</v>
      </c>
      <c r="C1933" t="s">
        <v>361</v>
      </c>
      <c r="D1933" t="str">
        <f>VLOOKUP($C1933,'Look-Ups'!$C$2:$G$32,D$1-2,0)</f>
        <v>Function_03</v>
      </c>
      <c r="E1933" t="str">
        <f>VLOOKUP($C1933,'Look-Ups'!$C$2:$G$32,E$1-2,0)</f>
        <v>Function_Simpl_03</v>
      </c>
      <c r="F1933" t="str">
        <f>VLOOKUP($C1933,'Look-Ups'!$C$2:$G$32,F$1-2,0)</f>
        <v>Segment_03</v>
      </c>
      <c r="G1933" t="str">
        <f>VLOOKUP($C1933,'Look-Ups'!$C$2:$G$32,G$1-2,0)</f>
        <v>Proc_Type_01</v>
      </c>
      <c r="H1933" t="s">
        <v>187</v>
      </c>
      <c r="I1933">
        <f t="shared" si="63"/>
        <v>2024</v>
      </c>
      <c r="J1933" t="s">
        <v>23</v>
      </c>
      <c r="K1933" s="103">
        <v>0</v>
      </c>
      <c r="L1933" s="78">
        <v>0</v>
      </c>
    </row>
    <row r="1934" spans="1:12" ht="12.5" customHeight="1" x14ac:dyDescent="0.25">
      <c r="A1934" t="str">
        <f t="shared" si="64"/>
        <v>Function_03Application_082024</v>
      </c>
      <c r="B1934">
        <v>1931</v>
      </c>
      <c r="C1934" t="s">
        <v>361</v>
      </c>
      <c r="D1934" t="str">
        <f>VLOOKUP($C1934,'Look-Ups'!$C$2:$G$32,D$1-2,0)</f>
        <v>Function_03</v>
      </c>
      <c r="E1934" t="str">
        <f>VLOOKUP($C1934,'Look-Ups'!$C$2:$G$32,E$1-2,0)</f>
        <v>Function_Simpl_03</v>
      </c>
      <c r="F1934" t="str">
        <f>VLOOKUP($C1934,'Look-Ups'!$C$2:$G$32,F$1-2,0)</f>
        <v>Segment_03</v>
      </c>
      <c r="G1934" t="str">
        <f>VLOOKUP($C1934,'Look-Ups'!$C$2:$G$32,G$1-2,0)</f>
        <v>Proc_Type_01</v>
      </c>
      <c r="H1934" t="s">
        <v>219</v>
      </c>
      <c r="I1934">
        <f t="shared" si="63"/>
        <v>2024</v>
      </c>
      <c r="J1934" t="s">
        <v>23</v>
      </c>
      <c r="K1934" s="103">
        <v>0</v>
      </c>
      <c r="L1934" s="78">
        <v>0</v>
      </c>
    </row>
    <row r="1935" spans="1:12" ht="12.5" customHeight="1" x14ac:dyDescent="0.25">
      <c r="A1935" t="str">
        <f t="shared" si="64"/>
        <v>Function_03Application_082024</v>
      </c>
      <c r="B1935">
        <v>1932</v>
      </c>
      <c r="C1935" t="s">
        <v>361</v>
      </c>
      <c r="D1935" t="str">
        <f>VLOOKUP($C1935,'Look-Ups'!$C$2:$G$32,D$1-2,0)</f>
        <v>Function_03</v>
      </c>
      <c r="E1935" t="str">
        <f>VLOOKUP($C1935,'Look-Ups'!$C$2:$G$32,E$1-2,0)</f>
        <v>Function_Simpl_03</v>
      </c>
      <c r="F1935" t="str">
        <f>VLOOKUP($C1935,'Look-Ups'!$C$2:$G$32,F$1-2,0)</f>
        <v>Segment_03</v>
      </c>
      <c r="G1935" t="str">
        <f>VLOOKUP($C1935,'Look-Ups'!$C$2:$G$32,G$1-2,0)</f>
        <v>Proc_Type_01</v>
      </c>
      <c r="H1935" t="s">
        <v>204</v>
      </c>
      <c r="I1935">
        <f t="shared" si="63"/>
        <v>2024</v>
      </c>
      <c r="J1935" t="s">
        <v>23</v>
      </c>
      <c r="K1935" s="103">
        <v>0</v>
      </c>
      <c r="L1935" s="78">
        <v>0</v>
      </c>
    </row>
    <row r="1936" spans="1:12" ht="12.5" customHeight="1" x14ac:dyDescent="0.25">
      <c r="A1936" t="str">
        <f t="shared" si="64"/>
        <v>Function_03Application_082024</v>
      </c>
      <c r="B1936">
        <v>1933</v>
      </c>
      <c r="C1936" t="s">
        <v>361</v>
      </c>
      <c r="D1936" t="str">
        <f>VLOOKUP($C1936,'Look-Ups'!$C$2:$G$32,D$1-2,0)</f>
        <v>Function_03</v>
      </c>
      <c r="E1936" t="str">
        <f>VLOOKUP($C1936,'Look-Ups'!$C$2:$G$32,E$1-2,0)</f>
        <v>Function_Simpl_03</v>
      </c>
      <c r="F1936" t="str">
        <f>VLOOKUP($C1936,'Look-Ups'!$C$2:$G$32,F$1-2,0)</f>
        <v>Segment_03</v>
      </c>
      <c r="G1936" t="str">
        <f>VLOOKUP($C1936,'Look-Ups'!$C$2:$G$32,G$1-2,0)</f>
        <v>Proc_Type_01</v>
      </c>
      <c r="H1936" t="s">
        <v>244</v>
      </c>
      <c r="I1936">
        <f t="shared" si="63"/>
        <v>2024</v>
      </c>
      <c r="J1936" t="s">
        <v>23</v>
      </c>
      <c r="K1936" s="103">
        <v>1</v>
      </c>
      <c r="L1936" s="78" t="s">
        <v>107</v>
      </c>
    </row>
    <row r="1937" spans="1:12" ht="12.5" customHeight="1" x14ac:dyDescent="0.25">
      <c r="A1937" t="str">
        <f t="shared" si="64"/>
        <v>Function_03Application_092024</v>
      </c>
      <c r="B1937">
        <v>1934</v>
      </c>
      <c r="C1937" t="s">
        <v>362</v>
      </c>
      <c r="D1937" t="str">
        <f>VLOOKUP($C1937,'Look-Ups'!$C$2:$G$32,D$1-2,0)</f>
        <v>Function_03</v>
      </c>
      <c r="E1937" t="str">
        <f>VLOOKUP($C1937,'Look-Ups'!$C$2:$G$32,E$1-2,0)</f>
        <v>Function_Simpl_03</v>
      </c>
      <c r="F1937" t="str">
        <f>VLOOKUP($C1937,'Look-Ups'!$C$2:$G$32,F$1-2,0)</f>
        <v>Segment_03</v>
      </c>
      <c r="G1937" t="str">
        <f>VLOOKUP($C1937,'Look-Ups'!$C$2:$G$32,G$1-2,0)</f>
        <v>Proc_Type_01</v>
      </c>
      <c r="H1937" t="s">
        <v>195</v>
      </c>
      <c r="I1937">
        <f t="shared" si="63"/>
        <v>2024</v>
      </c>
      <c r="J1937" t="s">
        <v>23</v>
      </c>
      <c r="K1937" s="103">
        <v>0</v>
      </c>
      <c r="L1937" s="78">
        <v>0</v>
      </c>
    </row>
    <row r="1938" spans="1:12" ht="12.5" customHeight="1" x14ac:dyDescent="0.25">
      <c r="A1938" t="str">
        <f t="shared" si="64"/>
        <v>Function_03Application_092024</v>
      </c>
      <c r="B1938">
        <v>1935</v>
      </c>
      <c r="C1938" t="s">
        <v>362</v>
      </c>
      <c r="D1938" t="str">
        <f>VLOOKUP($C1938,'Look-Ups'!$C$2:$G$32,D$1-2,0)</f>
        <v>Function_03</v>
      </c>
      <c r="E1938" t="str">
        <f>VLOOKUP($C1938,'Look-Ups'!$C$2:$G$32,E$1-2,0)</f>
        <v>Function_Simpl_03</v>
      </c>
      <c r="F1938" t="str">
        <f>VLOOKUP($C1938,'Look-Ups'!$C$2:$G$32,F$1-2,0)</f>
        <v>Segment_03</v>
      </c>
      <c r="G1938" t="str">
        <f>VLOOKUP($C1938,'Look-Ups'!$C$2:$G$32,G$1-2,0)</f>
        <v>Proc_Type_01</v>
      </c>
      <c r="H1938" t="s">
        <v>161</v>
      </c>
      <c r="I1938">
        <f t="shared" si="63"/>
        <v>2024</v>
      </c>
      <c r="J1938" t="s">
        <v>23</v>
      </c>
      <c r="K1938" s="103">
        <v>0</v>
      </c>
      <c r="L1938" s="78">
        <v>0</v>
      </c>
    </row>
    <row r="1939" spans="1:12" ht="12.5" customHeight="1" x14ac:dyDescent="0.25">
      <c r="A1939" t="str">
        <f t="shared" si="64"/>
        <v>Function_03Application_092024</v>
      </c>
      <c r="B1939">
        <v>1936</v>
      </c>
      <c r="C1939" t="s">
        <v>362</v>
      </c>
      <c r="D1939" t="str">
        <f>VLOOKUP($C1939,'Look-Ups'!$C$2:$G$32,D$1-2,0)</f>
        <v>Function_03</v>
      </c>
      <c r="E1939" t="str">
        <f>VLOOKUP($C1939,'Look-Ups'!$C$2:$G$32,E$1-2,0)</f>
        <v>Function_Simpl_03</v>
      </c>
      <c r="F1939" t="str">
        <f>VLOOKUP($C1939,'Look-Ups'!$C$2:$G$32,F$1-2,0)</f>
        <v>Segment_03</v>
      </c>
      <c r="G1939" t="str">
        <f>VLOOKUP($C1939,'Look-Ups'!$C$2:$G$32,G$1-2,0)</f>
        <v>Proc_Type_01</v>
      </c>
      <c r="H1939" t="s">
        <v>156</v>
      </c>
      <c r="I1939">
        <f t="shared" si="63"/>
        <v>2024</v>
      </c>
      <c r="J1939" t="s">
        <v>23</v>
      </c>
      <c r="K1939" s="103">
        <v>0</v>
      </c>
      <c r="L1939" s="78">
        <v>0</v>
      </c>
    </row>
    <row r="1940" spans="1:12" ht="12.5" customHeight="1" x14ac:dyDescent="0.25">
      <c r="A1940" t="str">
        <f t="shared" si="64"/>
        <v>Function_03Application_092024</v>
      </c>
      <c r="B1940">
        <v>1937</v>
      </c>
      <c r="C1940" t="s">
        <v>362</v>
      </c>
      <c r="D1940" t="str">
        <f>VLOOKUP($C1940,'Look-Ups'!$C$2:$G$32,D$1-2,0)</f>
        <v>Function_03</v>
      </c>
      <c r="E1940" t="str">
        <f>VLOOKUP($C1940,'Look-Ups'!$C$2:$G$32,E$1-2,0)</f>
        <v>Function_Simpl_03</v>
      </c>
      <c r="F1940" t="str">
        <f>VLOOKUP($C1940,'Look-Ups'!$C$2:$G$32,F$1-2,0)</f>
        <v>Segment_03</v>
      </c>
      <c r="G1940" t="str">
        <f>VLOOKUP($C1940,'Look-Ups'!$C$2:$G$32,G$1-2,0)</f>
        <v>Proc_Type_01</v>
      </c>
      <c r="H1940" t="s">
        <v>187</v>
      </c>
      <c r="I1940">
        <f t="shared" si="63"/>
        <v>2024</v>
      </c>
      <c r="J1940" t="s">
        <v>23</v>
      </c>
      <c r="K1940" s="103">
        <v>0</v>
      </c>
      <c r="L1940" s="78">
        <v>0</v>
      </c>
    </row>
    <row r="1941" spans="1:12" ht="12.5" customHeight="1" x14ac:dyDescent="0.25">
      <c r="A1941" t="str">
        <f t="shared" si="64"/>
        <v>Function_03Application_092024</v>
      </c>
      <c r="B1941">
        <v>1938</v>
      </c>
      <c r="C1941" t="s">
        <v>362</v>
      </c>
      <c r="D1941" t="str">
        <f>VLOOKUP($C1941,'Look-Ups'!$C$2:$G$32,D$1-2,0)</f>
        <v>Function_03</v>
      </c>
      <c r="E1941" t="str">
        <f>VLOOKUP($C1941,'Look-Ups'!$C$2:$G$32,E$1-2,0)</f>
        <v>Function_Simpl_03</v>
      </c>
      <c r="F1941" t="str">
        <f>VLOOKUP($C1941,'Look-Ups'!$C$2:$G$32,F$1-2,0)</f>
        <v>Segment_03</v>
      </c>
      <c r="G1941" t="str">
        <f>VLOOKUP($C1941,'Look-Ups'!$C$2:$G$32,G$1-2,0)</f>
        <v>Proc_Type_01</v>
      </c>
      <c r="H1941" t="s">
        <v>219</v>
      </c>
      <c r="I1941">
        <f t="shared" si="63"/>
        <v>2024</v>
      </c>
      <c r="J1941" t="s">
        <v>23</v>
      </c>
      <c r="K1941" s="103">
        <v>0</v>
      </c>
      <c r="L1941" s="78">
        <v>0</v>
      </c>
    </row>
    <row r="1942" spans="1:12" ht="12.5" customHeight="1" x14ac:dyDescent="0.25">
      <c r="A1942" t="str">
        <f t="shared" si="64"/>
        <v>Function_03Application_092024</v>
      </c>
      <c r="B1942">
        <v>1939</v>
      </c>
      <c r="C1942" t="s">
        <v>362</v>
      </c>
      <c r="D1942" t="str">
        <f>VLOOKUP($C1942,'Look-Ups'!$C$2:$G$32,D$1-2,0)</f>
        <v>Function_03</v>
      </c>
      <c r="E1942" t="str">
        <f>VLOOKUP($C1942,'Look-Ups'!$C$2:$G$32,E$1-2,0)</f>
        <v>Function_Simpl_03</v>
      </c>
      <c r="F1942" t="str">
        <f>VLOOKUP($C1942,'Look-Ups'!$C$2:$G$32,F$1-2,0)</f>
        <v>Segment_03</v>
      </c>
      <c r="G1942" t="str">
        <f>VLOOKUP($C1942,'Look-Ups'!$C$2:$G$32,G$1-2,0)</f>
        <v>Proc_Type_01</v>
      </c>
      <c r="H1942" t="s">
        <v>204</v>
      </c>
      <c r="I1942">
        <f t="shared" si="63"/>
        <v>2024</v>
      </c>
      <c r="J1942" t="s">
        <v>23</v>
      </c>
      <c r="K1942" s="103">
        <v>0</v>
      </c>
      <c r="L1942" s="78">
        <v>0</v>
      </c>
    </row>
    <row r="1943" spans="1:12" ht="12.5" customHeight="1" x14ac:dyDescent="0.25">
      <c r="A1943" t="str">
        <f t="shared" si="64"/>
        <v>Function_03Application_092024</v>
      </c>
      <c r="B1943">
        <v>1940</v>
      </c>
      <c r="C1943" t="s">
        <v>362</v>
      </c>
      <c r="D1943" t="str">
        <f>VLOOKUP($C1943,'Look-Ups'!$C$2:$G$32,D$1-2,0)</f>
        <v>Function_03</v>
      </c>
      <c r="E1943" t="str">
        <f>VLOOKUP($C1943,'Look-Ups'!$C$2:$G$32,E$1-2,0)</f>
        <v>Function_Simpl_03</v>
      </c>
      <c r="F1943" t="str">
        <f>VLOOKUP($C1943,'Look-Ups'!$C$2:$G$32,F$1-2,0)</f>
        <v>Segment_03</v>
      </c>
      <c r="G1943" t="str">
        <f>VLOOKUP($C1943,'Look-Ups'!$C$2:$G$32,G$1-2,0)</f>
        <v>Proc_Type_01</v>
      </c>
      <c r="H1943" t="s">
        <v>209</v>
      </c>
      <c r="I1943">
        <f t="shared" si="63"/>
        <v>2024</v>
      </c>
      <c r="J1943" t="s">
        <v>23</v>
      </c>
      <c r="K1943" s="103">
        <v>0</v>
      </c>
      <c r="L1943" s="78">
        <v>0</v>
      </c>
    </row>
    <row r="1944" spans="1:12" ht="12.5" customHeight="1" x14ac:dyDescent="0.25">
      <c r="A1944" t="str">
        <f t="shared" si="64"/>
        <v>Function_03Application_092024</v>
      </c>
      <c r="B1944">
        <v>1941</v>
      </c>
      <c r="C1944" t="s">
        <v>362</v>
      </c>
      <c r="D1944" t="str">
        <f>VLOOKUP($C1944,'Look-Ups'!$C$2:$G$32,D$1-2,0)</f>
        <v>Function_03</v>
      </c>
      <c r="E1944" t="str">
        <f>VLOOKUP($C1944,'Look-Ups'!$C$2:$G$32,E$1-2,0)</f>
        <v>Function_Simpl_03</v>
      </c>
      <c r="F1944" t="str">
        <f>VLOOKUP($C1944,'Look-Ups'!$C$2:$G$32,F$1-2,0)</f>
        <v>Segment_03</v>
      </c>
      <c r="G1944" t="str">
        <f>VLOOKUP($C1944,'Look-Ups'!$C$2:$G$32,G$1-2,0)</f>
        <v>Proc_Type_01</v>
      </c>
      <c r="H1944" t="s">
        <v>244</v>
      </c>
      <c r="I1944">
        <f t="shared" si="63"/>
        <v>2024</v>
      </c>
      <c r="J1944" t="s">
        <v>23</v>
      </c>
      <c r="K1944" s="103">
        <v>1</v>
      </c>
      <c r="L1944" s="78" t="s">
        <v>107</v>
      </c>
    </row>
    <row r="1945" spans="1:12" ht="12.5" customHeight="1" x14ac:dyDescent="0.25">
      <c r="A1945" t="str">
        <f t="shared" si="64"/>
        <v>Function_04Application_122024</v>
      </c>
      <c r="B1945">
        <v>1942</v>
      </c>
      <c r="C1945" t="s">
        <v>365</v>
      </c>
      <c r="D1945" t="str">
        <f>VLOOKUP($C1945,'Look-Ups'!$C$2:$G$32,D$1-2,0)</f>
        <v>Function_04</v>
      </c>
      <c r="E1945" t="str">
        <f>VLOOKUP($C1945,'Look-Ups'!$C$2:$G$32,E$1-2,0)</f>
        <v>Function_Simpl_03</v>
      </c>
      <c r="F1945" t="str">
        <f>VLOOKUP($C1945,'Look-Ups'!$C$2:$G$32,F$1-2,0)</f>
        <v>Segment_04</v>
      </c>
      <c r="G1945" t="str">
        <f>VLOOKUP($C1945,'Look-Ups'!$C$2:$G$32,G$1-2,0)</f>
        <v>Proc_Type_04</v>
      </c>
      <c r="H1945" t="s">
        <v>156</v>
      </c>
      <c r="I1945">
        <f t="shared" si="63"/>
        <v>2024</v>
      </c>
      <c r="J1945" t="s">
        <v>23</v>
      </c>
      <c r="K1945" s="103">
        <v>0</v>
      </c>
      <c r="L1945" s="78">
        <v>0</v>
      </c>
    </row>
    <row r="1946" spans="1:12" ht="12.5" customHeight="1" x14ac:dyDescent="0.25">
      <c r="A1946" t="str">
        <f t="shared" si="64"/>
        <v>Function_04Application_122024</v>
      </c>
      <c r="B1946">
        <v>1943</v>
      </c>
      <c r="C1946" t="s">
        <v>365</v>
      </c>
      <c r="D1946" t="str">
        <f>VLOOKUP($C1946,'Look-Ups'!$C$2:$G$32,D$1-2,0)</f>
        <v>Function_04</v>
      </c>
      <c r="E1946" t="str">
        <f>VLOOKUP($C1946,'Look-Ups'!$C$2:$G$32,E$1-2,0)</f>
        <v>Function_Simpl_03</v>
      </c>
      <c r="F1946" t="str">
        <f>VLOOKUP($C1946,'Look-Ups'!$C$2:$G$32,F$1-2,0)</f>
        <v>Segment_04</v>
      </c>
      <c r="G1946" t="str">
        <f>VLOOKUP($C1946,'Look-Ups'!$C$2:$G$32,G$1-2,0)</f>
        <v>Proc_Type_04</v>
      </c>
      <c r="H1946" t="s">
        <v>222</v>
      </c>
      <c r="I1946">
        <f t="shared" si="63"/>
        <v>2024</v>
      </c>
      <c r="J1946" t="s">
        <v>23</v>
      </c>
      <c r="K1946" s="103">
        <v>0</v>
      </c>
      <c r="L1946" s="78">
        <v>0</v>
      </c>
    </row>
    <row r="1947" spans="1:12" ht="12.5" customHeight="1" x14ac:dyDescent="0.25">
      <c r="A1947" t="str">
        <f t="shared" si="64"/>
        <v>Function_04Application_122024</v>
      </c>
      <c r="B1947">
        <v>1944</v>
      </c>
      <c r="C1947" t="s">
        <v>365</v>
      </c>
      <c r="D1947" t="str">
        <f>VLOOKUP($C1947,'Look-Ups'!$C$2:$G$32,D$1-2,0)</f>
        <v>Function_04</v>
      </c>
      <c r="E1947" t="str">
        <f>VLOOKUP($C1947,'Look-Ups'!$C$2:$G$32,E$1-2,0)</f>
        <v>Function_Simpl_03</v>
      </c>
      <c r="F1947" t="str">
        <f>VLOOKUP($C1947,'Look-Ups'!$C$2:$G$32,F$1-2,0)</f>
        <v>Segment_04</v>
      </c>
      <c r="G1947" t="str">
        <f>VLOOKUP($C1947,'Look-Ups'!$C$2:$G$32,G$1-2,0)</f>
        <v>Proc_Type_04</v>
      </c>
      <c r="H1947" t="s">
        <v>219</v>
      </c>
      <c r="I1947">
        <f t="shared" si="63"/>
        <v>2024</v>
      </c>
      <c r="J1947" t="s">
        <v>23</v>
      </c>
      <c r="K1947" s="103">
        <v>0</v>
      </c>
      <c r="L1947" s="78">
        <v>0</v>
      </c>
    </row>
    <row r="1948" spans="1:12" ht="12.5" customHeight="1" x14ac:dyDescent="0.25">
      <c r="A1948" t="str">
        <f t="shared" si="64"/>
        <v>Function_04Application_122024</v>
      </c>
      <c r="B1948">
        <v>1945</v>
      </c>
      <c r="C1948" t="s">
        <v>365</v>
      </c>
      <c r="D1948" t="str">
        <f>VLOOKUP($C1948,'Look-Ups'!$C$2:$G$32,D$1-2,0)</f>
        <v>Function_04</v>
      </c>
      <c r="E1948" t="str">
        <f>VLOOKUP($C1948,'Look-Ups'!$C$2:$G$32,E$1-2,0)</f>
        <v>Function_Simpl_03</v>
      </c>
      <c r="F1948" t="str">
        <f>VLOOKUP($C1948,'Look-Ups'!$C$2:$G$32,F$1-2,0)</f>
        <v>Segment_04</v>
      </c>
      <c r="G1948" t="str">
        <f>VLOOKUP($C1948,'Look-Ups'!$C$2:$G$32,G$1-2,0)</f>
        <v>Proc_Type_04</v>
      </c>
      <c r="H1948" t="s">
        <v>187</v>
      </c>
      <c r="I1948">
        <f t="shared" si="63"/>
        <v>2024</v>
      </c>
      <c r="J1948" t="s">
        <v>23</v>
      </c>
      <c r="K1948" s="103">
        <v>0</v>
      </c>
      <c r="L1948" s="78">
        <v>0</v>
      </c>
    </row>
    <row r="1949" spans="1:12" ht="12.5" customHeight="1" x14ac:dyDescent="0.25">
      <c r="A1949" t="str">
        <f t="shared" si="64"/>
        <v>Function_04Application_122024</v>
      </c>
      <c r="B1949">
        <v>1946</v>
      </c>
      <c r="C1949" t="s">
        <v>365</v>
      </c>
      <c r="D1949" t="str">
        <f>VLOOKUP($C1949,'Look-Ups'!$C$2:$G$32,D$1-2,0)</f>
        <v>Function_04</v>
      </c>
      <c r="E1949" t="str">
        <f>VLOOKUP($C1949,'Look-Ups'!$C$2:$G$32,E$1-2,0)</f>
        <v>Function_Simpl_03</v>
      </c>
      <c r="F1949" t="str">
        <f>VLOOKUP($C1949,'Look-Ups'!$C$2:$G$32,F$1-2,0)</f>
        <v>Segment_04</v>
      </c>
      <c r="G1949" t="str">
        <f>VLOOKUP($C1949,'Look-Ups'!$C$2:$G$32,G$1-2,0)</f>
        <v>Proc_Type_04</v>
      </c>
      <c r="H1949" t="s">
        <v>209</v>
      </c>
      <c r="I1949">
        <f t="shared" si="63"/>
        <v>2024</v>
      </c>
      <c r="J1949" t="s">
        <v>23</v>
      </c>
      <c r="K1949" s="103">
        <v>0</v>
      </c>
      <c r="L1949" s="78">
        <v>0</v>
      </c>
    </row>
    <row r="1950" spans="1:12" ht="12.5" customHeight="1" x14ac:dyDescent="0.25">
      <c r="A1950" t="str">
        <f t="shared" si="64"/>
        <v>Function_04Application_122024</v>
      </c>
      <c r="B1950">
        <v>1947</v>
      </c>
      <c r="C1950" t="s">
        <v>365</v>
      </c>
      <c r="D1950" t="str">
        <f>VLOOKUP($C1950,'Look-Ups'!$C$2:$G$32,D$1-2,0)</f>
        <v>Function_04</v>
      </c>
      <c r="E1950" t="str">
        <f>VLOOKUP($C1950,'Look-Ups'!$C$2:$G$32,E$1-2,0)</f>
        <v>Function_Simpl_03</v>
      </c>
      <c r="F1950" t="str">
        <f>VLOOKUP($C1950,'Look-Ups'!$C$2:$G$32,F$1-2,0)</f>
        <v>Segment_04</v>
      </c>
      <c r="G1950" t="str">
        <f>VLOOKUP($C1950,'Look-Ups'!$C$2:$G$32,G$1-2,0)</f>
        <v>Proc_Type_04</v>
      </c>
      <c r="H1950" t="s">
        <v>204</v>
      </c>
      <c r="I1950">
        <f t="shared" si="63"/>
        <v>2024</v>
      </c>
      <c r="J1950" t="s">
        <v>23</v>
      </c>
      <c r="K1950" s="103">
        <v>0</v>
      </c>
      <c r="L1950" s="78">
        <v>0</v>
      </c>
    </row>
    <row r="1951" spans="1:12" ht="12.5" customHeight="1" x14ac:dyDescent="0.25">
      <c r="A1951" t="str">
        <f t="shared" si="64"/>
        <v>Function_04Application_122024</v>
      </c>
      <c r="B1951">
        <v>1948</v>
      </c>
      <c r="C1951" t="s">
        <v>365</v>
      </c>
      <c r="D1951" t="str">
        <f>VLOOKUP($C1951,'Look-Ups'!$C$2:$G$32,D$1-2,0)</f>
        <v>Function_04</v>
      </c>
      <c r="E1951" t="str">
        <f>VLOOKUP($C1951,'Look-Ups'!$C$2:$G$32,E$1-2,0)</f>
        <v>Function_Simpl_03</v>
      </c>
      <c r="F1951" t="str">
        <f>VLOOKUP($C1951,'Look-Ups'!$C$2:$G$32,F$1-2,0)</f>
        <v>Segment_04</v>
      </c>
      <c r="G1951" t="str">
        <f>VLOOKUP($C1951,'Look-Ups'!$C$2:$G$32,G$1-2,0)</f>
        <v>Proc_Type_04</v>
      </c>
      <c r="H1951" t="s">
        <v>244</v>
      </c>
      <c r="I1951">
        <f t="shared" si="63"/>
        <v>2024</v>
      </c>
      <c r="J1951" t="s">
        <v>23</v>
      </c>
      <c r="K1951" s="103">
        <v>1</v>
      </c>
      <c r="L1951" s="78" t="s">
        <v>107</v>
      </c>
    </row>
    <row r="1952" spans="1:12" ht="12.5" customHeight="1" x14ac:dyDescent="0.25">
      <c r="A1952" t="str">
        <f t="shared" si="64"/>
        <v>Function_03Application_132024</v>
      </c>
      <c r="B1952">
        <v>1949</v>
      </c>
      <c r="C1952" t="s">
        <v>366</v>
      </c>
      <c r="D1952" t="str">
        <f>VLOOKUP($C1952,'Look-Ups'!$C$2:$G$32,D$1-2,0)</f>
        <v>Function_03</v>
      </c>
      <c r="E1952" t="str">
        <f>VLOOKUP($C1952,'Look-Ups'!$C$2:$G$32,E$1-2,0)</f>
        <v>Function_Simpl_03</v>
      </c>
      <c r="F1952" t="str">
        <f>VLOOKUP($C1952,'Look-Ups'!$C$2:$G$32,F$1-2,0)</f>
        <v>Segment_03</v>
      </c>
      <c r="G1952" t="str">
        <f>VLOOKUP($C1952,'Look-Ups'!$C$2:$G$32,G$1-2,0)</f>
        <v>Proc_Type_01</v>
      </c>
      <c r="H1952" t="s">
        <v>219</v>
      </c>
      <c r="I1952">
        <f t="shared" si="63"/>
        <v>2024</v>
      </c>
      <c r="J1952" t="s">
        <v>23</v>
      </c>
      <c r="K1952" s="103">
        <v>0</v>
      </c>
      <c r="L1952" s="78">
        <v>0</v>
      </c>
    </row>
    <row r="1953" spans="1:12" ht="12.5" customHeight="1" x14ac:dyDescent="0.25">
      <c r="A1953" t="str">
        <f t="shared" si="64"/>
        <v>Function_03Application_132024</v>
      </c>
      <c r="B1953">
        <v>1950</v>
      </c>
      <c r="C1953" t="s">
        <v>366</v>
      </c>
      <c r="D1953" t="str">
        <f>VLOOKUP($C1953,'Look-Ups'!$C$2:$G$32,D$1-2,0)</f>
        <v>Function_03</v>
      </c>
      <c r="E1953" t="str">
        <f>VLOOKUP($C1953,'Look-Ups'!$C$2:$G$32,E$1-2,0)</f>
        <v>Function_Simpl_03</v>
      </c>
      <c r="F1953" t="str">
        <f>VLOOKUP($C1953,'Look-Ups'!$C$2:$G$32,F$1-2,0)</f>
        <v>Segment_03</v>
      </c>
      <c r="G1953" t="str">
        <f>VLOOKUP($C1953,'Look-Ups'!$C$2:$G$32,G$1-2,0)</f>
        <v>Proc_Type_01</v>
      </c>
      <c r="H1953" t="s">
        <v>209</v>
      </c>
      <c r="I1953">
        <f t="shared" si="63"/>
        <v>2024</v>
      </c>
      <c r="J1953" t="s">
        <v>23</v>
      </c>
      <c r="K1953" s="103">
        <v>0</v>
      </c>
      <c r="L1953" s="78">
        <v>0</v>
      </c>
    </row>
    <row r="1954" spans="1:12" ht="12.5" customHeight="1" x14ac:dyDescent="0.25">
      <c r="A1954" t="str">
        <f t="shared" si="64"/>
        <v>Function_03Application_132024</v>
      </c>
      <c r="B1954">
        <v>1951</v>
      </c>
      <c r="C1954" t="s">
        <v>366</v>
      </c>
      <c r="D1954" t="str">
        <f>VLOOKUP($C1954,'Look-Ups'!$C$2:$G$32,D$1-2,0)</f>
        <v>Function_03</v>
      </c>
      <c r="E1954" t="str">
        <f>VLOOKUP($C1954,'Look-Ups'!$C$2:$G$32,E$1-2,0)</f>
        <v>Function_Simpl_03</v>
      </c>
      <c r="F1954" t="str">
        <f>VLOOKUP($C1954,'Look-Ups'!$C$2:$G$32,F$1-2,0)</f>
        <v>Segment_03</v>
      </c>
      <c r="G1954" t="str">
        <f>VLOOKUP($C1954,'Look-Ups'!$C$2:$G$32,G$1-2,0)</f>
        <v>Proc_Type_01</v>
      </c>
      <c r="H1954" t="s">
        <v>171</v>
      </c>
      <c r="I1954">
        <f t="shared" si="63"/>
        <v>2024</v>
      </c>
      <c r="J1954" t="s">
        <v>23</v>
      </c>
      <c r="K1954" s="103">
        <v>0</v>
      </c>
      <c r="L1954" s="78">
        <v>0</v>
      </c>
    </row>
    <row r="1955" spans="1:12" ht="12.5" customHeight="1" x14ac:dyDescent="0.25">
      <c r="A1955" t="str">
        <f t="shared" si="64"/>
        <v>Function_03Application_132024</v>
      </c>
      <c r="B1955">
        <v>1952</v>
      </c>
      <c r="C1955" t="s">
        <v>366</v>
      </c>
      <c r="D1955" t="str">
        <f>VLOOKUP($C1955,'Look-Ups'!$C$2:$G$32,D$1-2,0)</f>
        <v>Function_03</v>
      </c>
      <c r="E1955" t="str">
        <f>VLOOKUP($C1955,'Look-Ups'!$C$2:$G$32,E$1-2,0)</f>
        <v>Function_Simpl_03</v>
      </c>
      <c r="F1955" t="str">
        <f>VLOOKUP($C1955,'Look-Ups'!$C$2:$G$32,F$1-2,0)</f>
        <v>Segment_03</v>
      </c>
      <c r="G1955" t="str">
        <f>VLOOKUP($C1955,'Look-Ups'!$C$2:$G$32,G$1-2,0)</f>
        <v>Proc_Type_01</v>
      </c>
      <c r="H1955" t="s">
        <v>238</v>
      </c>
      <c r="I1955">
        <f t="shared" si="63"/>
        <v>2024</v>
      </c>
      <c r="J1955" t="s">
        <v>23</v>
      </c>
      <c r="K1955" s="103">
        <v>0</v>
      </c>
      <c r="L1955" s="78">
        <v>0</v>
      </c>
    </row>
    <row r="1956" spans="1:12" ht="12.5" customHeight="1" x14ac:dyDescent="0.25">
      <c r="A1956" t="str">
        <f t="shared" si="64"/>
        <v>Function_03Application_132024</v>
      </c>
      <c r="B1956">
        <v>1953</v>
      </c>
      <c r="C1956" t="s">
        <v>366</v>
      </c>
      <c r="D1956" t="str">
        <f>VLOOKUP($C1956,'Look-Ups'!$C$2:$G$32,D$1-2,0)</f>
        <v>Function_03</v>
      </c>
      <c r="E1956" t="str">
        <f>VLOOKUP($C1956,'Look-Ups'!$C$2:$G$32,E$1-2,0)</f>
        <v>Function_Simpl_03</v>
      </c>
      <c r="F1956" t="str">
        <f>VLOOKUP($C1956,'Look-Ups'!$C$2:$G$32,F$1-2,0)</f>
        <v>Segment_03</v>
      </c>
      <c r="G1956" t="str">
        <f>VLOOKUP($C1956,'Look-Ups'!$C$2:$G$32,G$1-2,0)</f>
        <v>Proc_Type_01</v>
      </c>
      <c r="H1956" t="s">
        <v>222</v>
      </c>
      <c r="I1956">
        <f t="shared" si="63"/>
        <v>2024</v>
      </c>
      <c r="J1956" t="s">
        <v>23</v>
      </c>
      <c r="K1956" s="103">
        <v>0</v>
      </c>
      <c r="L1956" s="78">
        <v>0</v>
      </c>
    </row>
    <row r="1957" spans="1:12" ht="12.5" customHeight="1" x14ac:dyDescent="0.25">
      <c r="A1957" t="str">
        <f t="shared" si="64"/>
        <v>Function_03Application_132024</v>
      </c>
      <c r="B1957">
        <v>1954</v>
      </c>
      <c r="C1957" t="s">
        <v>366</v>
      </c>
      <c r="D1957" t="str">
        <f>VLOOKUP($C1957,'Look-Ups'!$C$2:$G$32,D$1-2,0)</f>
        <v>Function_03</v>
      </c>
      <c r="E1957" t="str">
        <f>VLOOKUP($C1957,'Look-Ups'!$C$2:$G$32,E$1-2,0)</f>
        <v>Function_Simpl_03</v>
      </c>
      <c r="F1957" t="str">
        <f>VLOOKUP($C1957,'Look-Ups'!$C$2:$G$32,F$1-2,0)</f>
        <v>Segment_03</v>
      </c>
      <c r="G1957" t="str">
        <f>VLOOKUP($C1957,'Look-Ups'!$C$2:$G$32,G$1-2,0)</f>
        <v>Proc_Type_01</v>
      </c>
      <c r="H1957" t="s">
        <v>187</v>
      </c>
      <c r="I1957">
        <f t="shared" si="63"/>
        <v>2024</v>
      </c>
      <c r="J1957" t="s">
        <v>23</v>
      </c>
      <c r="K1957" s="103">
        <v>0</v>
      </c>
      <c r="L1957" s="78">
        <v>0</v>
      </c>
    </row>
    <row r="1958" spans="1:12" ht="12.5" customHeight="1" x14ac:dyDescent="0.25">
      <c r="A1958" t="str">
        <f t="shared" si="64"/>
        <v>Function_03Application_132024</v>
      </c>
      <c r="B1958">
        <v>1955</v>
      </c>
      <c r="C1958" t="s">
        <v>366</v>
      </c>
      <c r="D1958" t="str">
        <f>VLOOKUP($C1958,'Look-Ups'!$C$2:$G$32,D$1-2,0)</f>
        <v>Function_03</v>
      </c>
      <c r="E1958" t="str">
        <f>VLOOKUP($C1958,'Look-Ups'!$C$2:$G$32,E$1-2,0)</f>
        <v>Function_Simpl_03</v>
      </c>
      <c r="F1958" t="str">
        <f>VLOOKUP($C1958,'Look-Ups'!$C$2:$G$32,F$1-2,0)</f>
        <v>Segment_03</v>
      </c>
      <c r="G1958" t="str">
        <f>VLOOKUP($C1958,'Look-Ups'!$C$2:$G$32,G$1-2,0)</f>
        <v>Proc_Type_01</v>
      </c>
      <c r="H1958" t="s">
        <v>195</v>
      </c>
      <c r="I1958">
        <f t="shared" si="63"/>
        <v>2024</v>
      </c>
      <c r="J1958" t="s">
        <v>23</v>
      </c>
      <c r="K1958" s="103">
        <v>0</v>
      </c>
      <c r="L1958" s="78">
        <v>0</v>
      </c>
    </row>
    <row r="1959" spans="1:12" ht="12.5" customHeight="1" x14ac:dyDescent="0.25">
      <c r="A1959" t="str">
        <f t="shared" si="64"/>
        <v>Function_03Application_132024</v>
      </c>
      <c r="B1959">
        <v>1956</v>
      </c>
      <c r="C1959" t="s">
        <v>366</v>
      </c>
      <c r="D1959" t="str">
        <f>VLOOKUP($C1959,'Look-Ups'!$C$2:$G$32,D$1-2,0)</f>
        <v>Function_03</v>
      </c>
      <c r="E1959" t="str">
        <f>VLOOKUP($C1959,'Look-Ups'!$C$2:$G$32,E$1-2,0)</f>
        <v>Function_Simpl_03</v>
      </c>
      <c r="F1959" t="str">
        <f>VLOOKUP($C1959,'Look-Ups'!$C$2:$G$32,F$1-2,0)</f>
        <v>Segment_03</v>
      </c>
      <c r="G1959" t="str">
        <f>VLOOKUP($C1959,'Look-Ups'!$C$2:$G$32,G$1-2,0)</f>
        <v>Proc_Type_01</v>
      </c>
      <c r="H1959" t="s">
        <v>244</v>
      </c>
      <c r="I1959">
        <f t="shared" si="63"/>
        <v>2024</v>
      </c>
      <c r="J1959" t="s">
        <v>23</v>
      </c>
      <c r="K1959" s="103">
        <v>1</v>
      </c>
      <c r="L1959" s="78" t="s">
        <v>107</v>
      </c>
    </row>
    <row r="1960" spans="1:12" ht="12.5" customHeight="1" x14ac:dyDescent="0.25">
      <c r="A1960" t="str">
        <f t="shared" si="64"/>
        <v>Function_05Application_162024</v>
      </c>
      <c r="B1960">
        <v>1957</v>
      </c>
      <c r="C1960" t="s">
        <v>369</v>
      </c>
      <c r="D1960" t="str">
        <f>VLOOKUP($C1960,'Look-Ups'!$C$2:$G$32,D$1-2,0)</f>
        <v>Function_05</v>
      </c>
      <c r="E1960" t="str">
        <f>VLOOKUP($C1960,'Look-Ups'!$C$2:$G$32,E$1-2,0)</f>
        <v>Function_Simpl_04</v>
      </c>
      <c r="F1960" t="str">
        <f>VLOOKUP($C1960,'Look-Ups'!$C$2:$G$32,F$1-2,0)</f>
        <v>Segment_04</v>
      </c>
      <c r="G1960" t="str">
        <f>VLOOKUP($C1960,'Look-Ups'!$C$2:$G$32,G$1-2,0)</f>
        <v>Proc_Type_05</v>
      </c>
      <c r="H1960" t="s">
        <v>219</v>
      </c>
      <c r="I1960">
        <f t="shared" si="63"/>
        <v>2024</v>
      </c>
      <c r="J1960" t="s">
        <v>23</v>
      </c>
      <c r="K1960" s="103">
        <v>0</v>
      </c>
      <c r="L1960" s="78">
        <v>0</v>
      </c>
    </row>
    <row r="1961" spans="1:12" ht="12.5" customHeight="1" x14ac:dyDescent="0.25">
      <c r="A1961" t="str">
        <f t="shared" si="64"/>
        <v>Function_05Application_162024</v>
      </c>
      <c r="B1961">
        <v>1958</v>
      </c>
      <c r="C1961" t="s">
        <v>369</v>
      </c>
      <c r="D1961" t="str">
        <f>VLOOKUP($C1961,'Look-Ups'!$C$2:$G$32,D$1-2,0)</f>
        <v>Function_05</v>
      </c>
      <c r="E1961" t="str">
        <f>VLOOKUP($C1961,'Look-Ups'!$C$2:$G$32,E$1-2,0)</f>
        <v>Function_Simpl_04</v>
      </c>
      <c r="F1961" t="str">
        <f>VLOOKUP($C1961,'Look-Ups'!$C$2:$G$32,F$1-2,0)</f>
        <v>Segment_04</v>
      </c>
      <c r="G1961" t="str">
        <f>VLOOKUP($C1961,'Look-Ups'!$C$2:$G$32,G$1-2,0)</f>
        <v>Proc_Type_05</v>
      </c>
      <c r="H1961" t="s">
        <v>156</v>
      </c>
      <c r="I1961">
        <f t="shared" si="63"/>
        <v>2024</v>
      </c>
      <c r="J1961" t="s">
        <v>23</v>
      </c>
      <c r="K1961" s="103">
        <v>0</v>
      </c>
      <c r="L1961" s="78">
        <v>0</v>
      </c>
    </row>
    <row r="1962" spans="1:12" ht="12.5" customHeight="1" x14ac:dyDescent="0.25">
      <c r="A1962" t="str">
        <f t="shared" si="64"/>
        <v>Function_05Application_162024</v>
      </c>
      <c r="B1962">
        <v>1959</v>
      </c>
      <c r="C1962" t="s">
        <v>369</v>
      </c>
      <c r="D1962" t="str">
        <f>VLOOKUP($C1962,'Look-Ups'!$C$2:$G$32,D$1-2,0)</f>
        <v>Function_05</v>
      </c>
      <c r="E1962" t="str">
        <f>VLOOKUP($C1962,'Look-Ups'!$C$2:$G$32,E$1-2,0)</f>
        <v>Function_Simpl_04</v>
      </c>
      <c r="F1962" t="str">
        <f>VLOOKUP($C1962,'Look-Ups'!$C$2:$G$32,F$1-2,0)</f>
        <v>Segment_04</v>
      </c>
      <c r="G1962" t="str">
        <f>VLOOKUP($C1962,'Look-Ups'!$C$2:$G$32,G$1-2,0)</f>
        <v>Proc_Type_05</v>
      </c>
      <c r="H1962" t="s">
        <v>222</v>
      </c>
      <c r="I1962">
        <f t="shared" si="63"/>
        <v>2024</v>
      </c>
      <c r="J1962" t="s">
        <v>23</v>
      </c>
      <c r="K1962" s="103">
        <v>0</v>
      </c>
      <c r="L1962" s="78">
        <v>0</v>
      </c>
    </row>
    <row r="1963" spans="1:12" ht="12.5" customHeight="1" x14ac:dyDescent="0.25">
      <c r="A1963" t="str">
        <f t="shared" si="64"/>
        <v>Function_05Application_162024</v>
      </c>
      <c r="B1963">
        <v>1960</v>
      </c>
      <c r="C1963" t="s">
        <v>369</v>
      </c>
      <c r="D1963" t="str">
        <f>VLOOKUP($C1963,'Look-Ups'!$C$2:$G$32,D$1-2,0)</f>
        <v>Function_05</v>
      </c>
      <c r="E1963" t="str">
        <f>VLOOKUP($C1963,'Look-Ups'!$C$2:$G$32,E$1-2,0)</f>
        <v>Function_Simpl_04</v>
      </c>
      <c r="F1963" t="str">
        <f>VLOOKUP($C1963,'Look-Ups'!$C$2:$G$32,F$1-2,0)</f>
        <v>Segment_04</v>
      </c>
      <c r="G1963" t="str">
        <f>VLOOKUP($C1963,'Look-Ups'!$C$2:$G$32,G$1-2,0)</f>
        <v>Proc_Type_05</v>
      </c>
      <c r="H1963" t="s">
        <v>187</v>
      </c>
      <c r="I1963">
        <f t="shared" si="63"/>
        <v>2024</v>
      </c>
      <c r="J1963" t="s">
        <v>23</v>
      </c>
      <c r="K1963" s="103">
        <v>0</v>
      </c>
      <c r="L1963" s="78">
        <v>0</v>
      </c>
    </row>
    <row r="1964" spans="1:12" ht="12.5" customHeight="1" x14ac:dyDescent="0.25">
      <c r="A1964" t="str">
        <f t="shared" si="64"/>
        <v>Function_05Application_162024</v>
      </c>
      <c r="B1964">
        <v>1961</v>
      </c>
      <c r="C1964" t="s">
        <v>369</v>
      </c>
      <c r="D1964" t="str">
        <f>VLOOKUP($C1964,'Look-Ups'!$C$2:$G$32,D$1-2,0)</f>
        <v>Function_05</v>
      </c>
      <c r="E1964" t="str">
        <f>VLOOKUP($C1964,'Look-Ups'!$C$2:$G$32,E$1-2,0)</f>
        <v>Function_Simpl_04</v>
      </c>
      <c r="F1964" t="str">
        <f>VLOOKUP($C1964,'Look-Ups'!$C$2:$G$32,F$1-2,0)</f>
        <v>Segment_04</v>
      </c>
      <c r="G1964" t="str">
        <f>VLOOKUP($C1964,'Look-Ups'!$C$2:$G$32,G$1-2,0)</f>
        <v>Proc_Type_05</v>
      </c>
      <c r="H1964" t="s">
        <v>209</v>
      </c>
      <c r="I1964">
        <f t="shared" si="63"/>
        <v>2024</v>
      </c>
      <c r="J1964" t="s">
        <v>23</v>
      </c>
      <c r="K1964" s="103">
        <v>0</v>
      </c>
      <c r="L1964" s="78">
        <v>0</v>
      </c>
    </row>
    <row r="1965" spans="1:12" ht="12.5" customHeight="1" x14ac:dyDescent="0.25">
      <c r="A1965" t="str">
        <f t="shared" si="64"/>
        <v>Function_05Application_162024</v>
      </c>
      <c r="B1965">
        <v>1962</v>
      </c>
      <c r="C1965" t="s">
        <v>369</v>
      </c>
      <c r="D1965" t="str">
        <f>VLOOKUP($C1965,'Look-Ups'!$C$2:$G$32,D$1-2,0)</f>
        <v>Function_05</v>
      </c>
      <c r="E1965" t="str">
        <f>VLOOKUP($C1965,'Look-Ups'!$C$2:$G$32,E$1-2,0)</f>
        <v>Function_Simpl_04</v>
      </c>
      <c r="F1965" t="str">
        <f>VLOOKUP($C1965,'Look-Ups'!$C$2:$G$32,F$1-2,0)</f>
        <v>Segment_04</v>
      </c>
      <c r="G1965" t="str">
        <f>VLOOKUP($C1965,'Look-Ups'!$C$2:$G$32,G$1-2,0)</f>
        <v>Proc_Type_05</v>
      </c>
      <c r="H1965" t="s">
        <v>171</v>
      </c>
      <c r="I1965">
        <f t="shared" si="63"/>
        <v>2024</v>
      </c>
      <c r="J1965" t="s">
        <v>23</v>
      </c>
      <c r="K1965" s="103">
        <v>0</v>
      </c>
      <c r="L1965" s="78">
        <v>0</v>
      </c>
    </row>
    <row r="1966" spans="1:12" ht="12.5" customHeight="1" x14ac:dyDescent="0.25">
      <c r="A1966" t="str">
        <f t="shared" si="64"/>
        <v>Function_05Application_162024</v>
      </c>
      <c r="B1966">
        <v>1963</v>
      </c>
      <c r="C1966" t="s">
        <v>369</v>
      </c>
      <c r="D1966" t="str">
        <f>VLOOKUP($C1966,'Look-Ups'!$C$2:$G$32,D$1-2,0)</f>
        <v>Function_05</v>
      </c>
      <c r="E1966" t="str">
        <f>VLOOKUP($C1966,'Look-Ups'!$C$2:$G$32,E$1-2,0)</f>
        <v>Function_Simpl_04</v>
      </c>
      <c r="F1966" t="str">
        <f>VLOOKUP($C1966,'Look-Ups'!$C$2:$G$32,F$1-2,0)</f>
        <v>Segment_04</v>
      </c>
      <c r="G1966" t="str">
        <f>VLOOKUP($C1966,'Look-Ups'!$C$2:$G$32,G$1-2,0)</f>
        <v>Proc_Type_05</v>
      </c>
      <c r="H1966" t="s">
        <v>182</v>
      </c>
      <c r="I1966">
        <f t="shared" si="63"/>
        <v>2024</v>
      </c>
      <c r="J1966" t="s">
        <v>23</v>
      </c>
      <c r="K1966" s="103">
        <v>0</v>
      </c>
      <c r="L1966" s="78">
        <v>0</v>
      </c>
    </row>
    <row r="1967" spans="1:12" ht="12.5" customHeight="1" x14ac:dyDescent="0.25">
      <c r="A1967" t="str">
        <f t="shared" si="64"/>
        <v>Function_05Application_162024</v>
      </c>
      <c r="B1967">
        <v>1964</v>
      </c>
      <c r="C1967" t="s">
        <v>369</v>
      </c>
      <c r="D1967" t="str">
        <f>VLOOKUP($C1967,'Look-Ups'!$C$2:$G$32,D$1-2,0)</f>
        <v>Function_05</v>
      </c>
      <c r="E1967" t="str">
        <f>VLOOKUP($C1967,'Look-Ups'!$C$2:$G$32,E$1-2,0)</f>
        <v>Function_Simpl_04</v>
      </c>
      <c r="F1967" t="str">
        <f>VLOOKUP($C1967,'Look-Ups'!$C$2:$G$32,F$1-2,0)</f>
        <v>Segment_04</v>
      </c>
      <c r="G1967" t="str">
        <f>VLOOKUP($C1967,'Look-Ups'!$C$2:$G$32,G$1-2,0)</f>
        <v>Proc_Type_05</v>
      </c>
      <c r="H1967" t="s">
        <v>238</v>
      </c>
      <c r="I1967">
        <f t="shared" si="63"/>
        <v>2024</v>
      </c>
      <c r="J1967" t="s">
        <v>23</v>
      </c>
      <c r="K1967" s="103">
        <v>0</v>
      </c>
      <c r="L1967" s="78">
        <v>0</v>
      </c>
    </row>
    <row r="1968" spans="1:12" ht="12.5" customHeight="1" x14ac:dyDescent="0.25">
      <c r="A1968" t="str">
        <f t="shared" si="64"/>
        <v>Function_05Application_162024</v>
      </c>
      <c r="B1968">
        <v>1965</v>
      </c>
      <c r="C1968" t="s">
        <v>369</v>
      </c>
      <c r="D1968" t="str">
        <f>VLOOKUP($C1968,'Look-Ups'!$C$2:$G$32,D$1-2,0)</f>
        <v>Function_05</v>
      </c>
      <c r="E1968" t="str">
        <f>VLOOKUP($C1968,'Look-Ups'!$C$2:$G$32,E$1-2,0)</f>
        <v>Function_Simpl_04</v>
      </c>
      <c r="F1968" t="str">
        <f>VLOOKUP($C1968,'Look-Ups'!$C$2:$G$32,F$1-2,0)</f>
        <v>Segment_04</v>
      </c>
      <c r="G1968" t="str">
        <f>VLOOKUP($C1968,'Look-Ups'!$C$2:$G$32,G$1-2,0)</f>
        <v>Proc_Type_05</v>
      </c>
      <c r="H1968" t="s">
        <v>244</v>
      </c>
      <c r="I1968">
        <f t="shared" si="63"/>
        <v>2024</v>
      </c>
      <c r="J1968" t="s">
        <v>23</v>
      </c>
      <c r="K1968" s="103">
        <v>1</v>
      </c>
      <c r="L1968" s="78" t="s">
        <v>107</v>
      </c>
    </row>
    <row r="1969" spans="1:12" ht="12.5" customHeight="1" x14ac:dyDescent="0.25">
      <c r="A1969" t="str">
        <f t="shared" si="64"/>
        <v>Function_05Application_172024</v>
      </c>
      <c r="B1969">
        <v>1966</v>
      </c>
      <c r="C1969" t="s">
        <v>370</v>
      </c>
      <c r="D1969" t="str">
        <f>VLOOKUP($C1969,'Look-Ups'!$C$2:$G$32,D$1-2,0)</f>
        <v>Function_05</v>
      </c>
      <c r="E1969" t="str">
        <f>VLOOKUP($C1969,'Look-Ups'!$C$2:$G$32,E$1-2,0)</f>
        <v>Function_Simpl_04</v>
      </c>
      <c r="F1969" t="str">
        <f>VLOOKUP($C1969,'Look-Ups'!$C$2:$G$32,F$1-2,0)</f>
        <v>Segment_04</v>
      </c>
      <c r="G1969" t="str">
        <f>VLOOKUP($C1969,'Look-Ups'!$C$2:$G$32,G$1-2,0)</f>
        <v>Proc_Type_05</v>
      </c>
      <c r="H1969" t="s">
        <v>209</v>
      </c>
      <c r="I1969">
        <f t="shared" si="63"/>
        <v>2024</v>
      </c>
      <c r="J1969" t="s">
        <v>23</v>
      </c>
      <c r="K1969" s="103">
        <v>0</v>
      </c>
      <c r="L1969" s="78">
        <v>0</v>
      </c>
    </row>
    <row r="1970" spans="1:12" ht="12.5" customHeight="1" x14ac:dyDescent="0.25">
      <c r="A1970" t="str">
        <f t="shared" si="64"/>
        <v>Function_05Application_172024</v>
      </c>
      <c r="B1970">
        <v>1967</v>
      </c>
      <c r="C1970" t="s">
        <v>370</v>
      </c>
      <c r="D1970" t="str">
        <f>VLOOKUP($C1970,'Look-Ups'!$C$2:$G$32,D$1-2,0)</f>
        <v>Function_05</v>
      </c>
      <c r="E1970" t="str">
        <f>VLOOKUP($C1970,'Look-Ups'!$C$2:$G$32,E$1-2,0)</f>
        <v>Function_Simpl_04</v>
      </c>
      <c r="F1970" t="str">
        <f>VLOOKUP($C1970,'Look-Ups'!$C$2:$G$32,F$1-2,0)</f>
        <v>Segment_04</v>
      </c>
      <c r="G1970" t="str">
        <f>VLOOKUP($C1970,'Look-Ups'!$C$2:$G$32,G$1-2,0)</f>
        <v>Proc_Type_05</v>
      </c>
      <c r="H1970" t="s">
        <v>219</v>
      </c>
      <c r="I1970">
        <f t="shared" si="63"/>
        <v>2024</v>
      </c>
      <c r="J1970" t="s">
        <v>23</v>
      </c>
      <c r="K1970" s="103">
        <v>0</v>
      </c>
      <c r="L1970" s="78">
        <v>0</v>
      </c>
    </row>
    <row r="1971" spans="1:12" ht="12.5" customHeight="1" x14ac:dyDescent="0.25">
      <c r="A1971" t="str">
        <f t="shared" si="64"/>
        <v>Function_05Application_172024</v>
      </c>
      <c r="B1971">
        <v>1968</v>
      </c>
      <c r="C1971" t="s">
        <v>370</v>
      </c>
      <c r="D1971" t="str">
        <f>VLOOKUP($C1971,'Look-Ups'!$C$2:$G$32,D$1-2,0)</f>
        <v>Function_05</v>
      </c>
      <c r="E1971" t="str">
        <f>VLOOKUP($C1971,'Look-Ups'!$C$2:$G$32,E$1-2,0)</f>
        <v>Function_Simpl_04</v>
      </c>
      <c r="F1971" t="str">
        <f>VLOOKUP($C1971,'Look-Ups'!$C$2:$G$32,F$1-2,0)</f>
        <v>Segment_04</v>
      </c>
      <c r="G1971" t="str">
        <f>VLOOKUP($C1971,'Look-Ups'!$C$2:$G$32,G$1-2,0)</f>
        <v>Proc_Type_05</v>
      </c>
      <c r="H1971" t="s">
        <v>222</v>
      </c>
      <c r="I1971">
        <f t="shared" si="63"/>
        <v>2024</v>
      </c>
      <c r="J1971" t="s">
        <v>23</v>
      </c>
      <c r="K1971" s="103">
        <v>0</v>
      </c>
      <c r="L1971" s="78">
        <v>0</v>
      </c>
    </row>
    <row r="1972" spans="1:12" ht="12.5" customHeight="1" x14ac:dyDescent="0.25">
      <c r="A1972" t="str">
        <f t="shared" si="64"/>
        <v>Function_05Application_172024</v>
      </c>
      <c r="B1972">
        <v>1969</v>
      </c>
      <c r="C1972" t="s">
        <v>370</v>
      </c>
      <c r="D1972" t="str">
        <f>VLOOKUP($C1972,'Look-Ups'!$C$2:$G$32,D$1-2,0)</f>
        <v>Function_05</v>
      </c>
      <c r="E1972" t="str">
        <f>VLOOKUP($C1972,'Look-Ups'!$C$2:$G$32,E$1-2,0)</f>
        <v>Function_Simpl_04</v>
      </c>
      <c r="F1972" t="str">
        <f>VLOOKUP($C1972,'Look-Ups'!$C$2:$G$32,F$1-2,0)</f>
        <v>Segment_04</v>
      </c>
      <c r="G1972" t="str">
        <f>VLOOKUP($C1972,'Look-Ups'!$C$2:$G$32,G$1-2,0)</f>
        <v>Proc_Type_05</v>
      </c>
      <c r="H1972" t="s">
        <v>187</v>
      </c>
      <c r="I1972">
        <f t="shared" ref="I1972:I2035" si="65">I1617+1</f>
        <v>2024</v>
      </c>
      <c r="J1972" t="s">
        <v>23</v>
      </c>
      <c r="K1972" s="103">
        <v>0</v>
      </c>
      <c r="L1972" s="78">
        <v>0</v>
      </c>
    </row>
    <row r="1973" spans="1:12" ht="12.5" customHeight="1" x14ac:dyDescent="0.25">
      <c r="A1973" t="str">
        <f t="shared" si="64"/>
        <v>Function_05Application_172024</v>
      </c>
      <c r="B1973">
        <v>1970</v>
      </c>
      <c r="C1973" t="s">
        <v>370</v>
      </c>
      <c r="D1973" t="str">
        <f>VLOOKUP($C1973,'Look-Ups'!$C$2:$G$32,D$1-2,0)</f>
        <v>Function_05</v>
      </c>
      <c r="E1973" t="str">
        <f>VLOOKUP($C1973,'Look-Ups'!$C$2:$G$32,E$1-2,0)</f>
        <v>Function_Simpl_04</v>
      </c>
      <c r="F1973" t="str">
        <f>VLOOKUP($C1973,'Look-Ups'!$C$2:$G$32,F$1-2,0)</f>
        <v>Segment_04</v>
      </c>
      <c r="G1973" t="str">
        <f>VLOOKUP($C1973,'Look-Ups'!$C$2:$G$32,G$1-2,0)</f>
        <v>Proc_Type_05</v>
      </c>
      <c r="H1973" t="s">
        <v>156</v>
      </c>
      <c r="I1973">
        <f t="shared" si="65"/>
        <v>2024</v>
      </c>
      <c r="J1973" t="s">
        <v>23</v>
      </c>
      <c r="K1973" s="103">
        <v>0</v>
      </c>
      <c r="L1973" s="78">
        <v>0</v>
      </c>
    </row>
    <row r="1974" spans="1:12" ht="12.5" customHeight="1" x14ac:dyDescent="0.25">
      <c r="A1974" t="str">
        <f t="shared" si="64"/>
        <v>Function_05Application_172024</v>
      </c>
      <c r="B1974">
        <v>1971</v>
      </c>
      <c r="C1974" t="s">
        <v>370</v>
      </c>
      <c r="D1974" t="str">
        <f>VLOOKUP($C1974,'Look-Ups'!$C$2:$G$32,D$1-2,0)</f>
        <v>Function_05</v>
      </c>
      <c r="E1974" t="str">
        <f>VLOOKUP($C1974,'Look-Ups'!$C$2:$G$32,E$1-2,0)</f>
        <v>Function_Simpl_04</v>
      </c>
      <c r="F1974" t="str">
        <f>VLOOKUP($C1974,'Look-Ups'!$C$2:$G$32,F$1-2,0)</f>
        <v>Segment_04</v>
      </c>
      <c r="G1974" t="str">
        <f>VLOOKUP($C1974,'Look-Ups'!$C$2:$G$32,G$1-2,0)</f>
        <v>Proc_Type_05</v>
      </c>
      <c r="H1974" t="s">
        <v>238</v>
      </c>
      <c r="I1974">
        <f t="shared" si="65"/>
        <v>2024</v>
      </c>
      <c r="J1974" t="s">
        <v>23</v>
      </c>
      <c r="K1974" s="103">
        <v>0</v>
      </c>
      <c r="L1974" s="78">
        <v>0</v>
      </c>
    </row>
    <row r="1975" spans="1:12" ht="12.5" customHeight="1" x14ac:dyDescent="0.25">
      <c r="A1975" t="str">
        <f t="shared" si="64"/>
        <v>Function_05Application_172024</v>
      </c>
      <c r="B1975">
        <v>1972</v>
      </c>
      <c r="C1975" t="s">
        <v>370</v>
      </c>
      <c r="D1975" t="str">
        <f>VLOOKUP($C1975,'Look-Ups'!$C$2:$G$32,D$1-2,0)</f>
        <v>Function_05</v>
      </c>
      <c r="E1975" t="str">
        <f>VLOOKUP($C1975,'Look-Ups'!$C$2:$G$32,E$1-2,0)</f>
        <v>Function_Simpl_04</v>
      </c>
      <c r="F1975" t="str">
        <f>VLOOKUP($C1975,'Look-Ups'!$C$2:$G$32,F$1-2,0)</f>
        <v>Segment_04</v>
      </c>
      <c r="G1975" t="str">
        <f>VLOOKUP($C1975,'Look-Ups'!$C$2:$G$32,G$1-2,0)</f>
        <v>Proc_Type_05</v>
      </c>
      <c r="H1975" t="s">
        <v>182</v>
      </c>
      <c r="I1975">
        <f t="shared" si="65"/>
        <v>2024</v>
      </c>
      <c r="J1975" t="s">
        <v>23</v>
      </c>
      <c r="K1975" s="103">
        <v>0</v>
      </c>
      <c r="L1975" s="78">
        <v>0</v>
      </c>
    </row>
    <row r="1976" spans="1:12" ht="12.5" customHeight="1" x14ac:dyDescent="0.25">
      <c r="A1976" t="str">
        <f t="shared" si="64"/>
        <v>Function_05Application_172024</v>
      </c>
      <c r="B1976">
        <v>1973</v>
      </c>
      <c r="C1976" t="s">
        <v>370</v>
      </c>
      <c r="D1976" t="str">
        <f>VLOOKUP($C1976,'Look-Ups'!$C$2:$G$32,D$1-2,0)</f>
        <v>Function_05</v>
      </c>
      <c r="E1976" t="str">
        <f>VLOOKUP($C1976,'Look-Ups'!$C$2:$G$32,E$1-2,0)</f>
        <v>Function_Simpl_04</v>
      </c>
      <c r="F1976" t="str">
        <f>VLOOKUP($C1976,'Look-Ups'!$C$2:$G$32,F$1-2,0)</f>
        <v>Segment_04</v>
      </c>
      <c r="G1976" t="str">
        <f>VLOOKUP($C1976,'Look-Ups'!$C$2:$G$32,G$1-2,0)</f>
        <v>Proc_Type_05</v>
      </c>
      <c r="H1976" t="s">
        <v>195</v>
      </c>
      <c r="I1976">
        <f t="shared" si="65"/>
        <v>2024</v>
      </c>
      <c r="J1976" t="s">
        <v>23</v>
      </c>
      <c r="K1976" s="103">
        <v>0</v>
      </c>
      <c r="L1976" s="78">
        <v>0</v>
      </c>
    </row>
    <row r="1977" spans="1:12" ht="12.5" customHeight="1" x14ac:dyDescent="0.25">
      <c r="A1977" t="str">
        <f t="shared" si="64"/>
        <v>Function_05Application_172024</v>
      </c>
      <c r="B1977">
        <v>1974</v>
      </c>
      <c r="C1977" t="s">
        <v>370</v>
      </c>
      <c r="D1977" t="str">
        <f>VLOOKUP($C1977,'Look-Ups'!$C$2:$G$32,D$1-2,0)</f>
        <v>Function_05</v>
      </c>
      <c r="E1977" t="str">
        <f>VLOOKUP($C1977,'Look-Ups'!$C$2:$G$32,E$1-2,0)</f>
        <v>Function_Simpl_04</v>
      </c>
      <c r="F1977" t="str">
        <f>VLOOKUP($C1977,'Look-Ups'!$C$2:$G$32,F$1-2,0)</f>
        <v>Segment_04</v>
      </c>
      <c r="G1977" t="str">
        <f>VLOOKUP($C1977,'Look-Ups'!$C$2:$G$32,G$1-2,0)</f>
        <v>Proc_Type_05</v>
      </c>
      <c r="H1977" t="s">
        <v>244</v>
      </c>
      <c r="I1977">
        <f t="shared" si="65"/>
        <v>2024</v>
      </c>
      <c r="J1977" t="s">
        <v>23</v>
      </c>
      <c r="K1977" s="103">
        <v>1</v>
      </c>
      <c r="L1977" s="78" t="s">
        <v>107</v>
      </c>
    </row>
    <row r="1978" spans="1:12" ht="12.5" customHeight="1" x14ac:dyDescent="0.25">
      <c r="A1978" t="str">
        <f t="shared" si="64"/>
        <v>Function_06Application_182024</v>
      </c>
      <c r="B1978">
        <v>1975</v>
      </c>
      <c r="C1978" t="s">
        <v>371</v>
      </c>
      <c r="D1978" t="str">
        <f>VLOOKUP($C1978,'Look-Ups'!$C$2:$G$32,D$1-2,0)</f>
        <v>Function_06</v>
      </c>
      <c r="E1978" t="str">
        <f>VLOOKUP($C1978,'Look-Ups'!$C$2:$G$32,E$1-2,0)</f>
        <v>Function_Simpl_05</v>
      </c>
      <c r="F1978" t="str">
        <f>VLOOKUP($C1978,'Look-Ups'!$C$2:$G$32,F$1-2,0)</f>
        <v>Segment_05</v>
      </c>
      <c r="G1978" t="str">
        <f>VLOOKUP($C1978,'Look-Ups'!$C$2:$G$32,G$1-2,0)</f>
        <v>Proc_Type_01</v>
      </c>
      <c r="H1978" t="s">
        <v>215</v>
      </c>
      <c r="I1978">
        <f t="shared" si="65"/>
        <v>2024</v>
      </c>
      <c r="J1978" t="s">
        <v>23</v>
      </c>
      <c r="K1978" s="103">
        <v>0</v>
      </c>
      <c r="L1978" s="78">
        <v>0</v>
      </c>
    </row>
    <row r="1979" spans="1:12" ht="12.5" customHeight="1" x14ac:dyDescent="0.25">
      <c r="A1979" t="str">
        <f t="shared" si="64"/>
        <v>Function_06Application_182024</v>
      </c>
      <c r="B1979">
        <v>1976</v>
      </c>
      <c r="C1979" t="s">
        <v>371</v>
      </c>
      <c r="D1979" t="str">
        <f>VLOOKUP($C1979,'Look-Ups'!$C$2:$G$32,D$1-2,0)</f>
        <v>Function_06</v>
      </c>
      <c r="E1979" t="str">
        <f>VLOOKUP($C1979,'Look-Ups'!$C$2:$G$32,E$1-2,0)</f>
        <v>Function_Simpl_05</v>
      </c>
      <c r="F1979" t="str">
        <f>VLOOKUP($C1979,'Look-Ups'!$C$2:$G$32,F$1-2,0)</f>
        <v>Segment_05</v>
      </c>
      <c r="G1979" t="str">
        <f>VLOOKUP($C1979,'Look-Ups'!$C$2:$G$32,G$1-2,0)</f>
        <v>Proc_Type_01</v>
      </c>
      <c r="H1979" t="s">
        <v>222</v>
      </c>
      <c r="I1979">
        <f t="shared" si="65"/>
        <v>2024</v>
      </c>
      <c r="J1979" t="s">
        <v>23</v>
      </c>
      <c r="K1979" s="103">
        <v>0</v>
      </c>
      <c r="L1979" s="78">
        <v>0</v>
      </c>
    </row>
    <row r="1980" spans="1:12" ht="12.5" customHeight="1" x14ac:dyDescent="0.25">
      <c r="A1980" t="str">
        <f t="shared" si="64"/>
        <v>Function_06Application_182024</v>
      </c>
      <c r="B1980">
        <v>1977</v>
      </c>
      <c r="C1980" t="s">
        <v>371</v>
      </c>
      <c r="D1980" t="str">
        <f>VLOOKUP($C1980,'Look-Ups'!$C$2:$G$32,D$1-2,0)</f>
        <v>Function_06</v>
      </c>
      <c r="E1980" t="str">
        <f>VLOOKUP($C1980,'Look-Ups'!$C$2:$G$32,E$1-2,0)</f>
        <v>Function_Simpl_05</v>
      </c>
      <c r="F1980" t="str">
        <f>VLOOKUP($C1980,'Look-Ups'!$C$2:$G$32,F$1-2,0)</f>
        <v>Segment_05</v>
      </c>
      <c r="G1980" t="str">
        <f>VLOOKUP($C1980,'Look-Ups'!$C$2:$G$32,G$1-2,0)</f>
        <v>Proc_Type_01</v>
      </c>
      <c r="H1980" t="s">
        <v>219</v>
      </c>
      <c r="I1980">
        <f t="shared" si="65"/>
        <v>2024</v>
      </c>
      <c r="J1980" t="s">
        <v>23</v>
      </c>
      <c r="K1980" s="103">
        <v>0</v>
      </c>
      <c r="L1980" s="78">
        <v>0</v>
      </c>
    </row>
    <row r="1981" spans="1:12" ht="12.5" customHeight="1" x14ac:dyDescent="0.25">
      <c r="A1981" t="str">
        <f t="shared" si="64"/>
        <v>Function_06Application_182024</v>
      </c>
      <c r="B1981">
        <v>1978</v>
      </c>
      <c r="C1981" t="s">
        <v>371</v>
      </c>
      <c r="D1981" t="str">
        <f>VLOOKUP($C1981,'Look-Ups'!$C$2:$G$32,D$1-2,0)</f>
        <v>Function_06</v>
      </c>
      <c r="E1981" t="str">
        <f>VLOOKUP($C1981,'Look-Ups'!$C$2:$G$32,E$1-2,0)</f>
        <v>Function_Simpl_05</v>
      </c>
      <c r="F1981" t="str">
        <f>VLOOKUP($C1981,'Look-Ups'!$C$2:$G$32,F$1-2,0)</f>
        <v>Segment_05</v>
      </c>
      <c r="G1981" t="str">
        <f>VLOOKUP($C1981,'Look-Ups'!$C$2:$G$32,G$1-2,0)</f>
        <v>Proc_Type_01</v>
      </c>
      <c r="H1981" t="s">
        <v>217</v>
      </c>
      <c r="I1981">
        <f t="shared" si="65"/>
        <v>2024</v>
      </c>
      <c r="J1981" t="s">
        <v>23</v>
      </c>
      <c r="K1981" s="103">
        <v>0</v>
      </c>
      <c r="L1981" s="78">
        <v>0</v>
      </c>
    </row>
    <row r="1982" spans="1:12" ht="12.5" customHeight="1" x14ac:dyDescent="0.25">
      <c r="A1982" t="str">
        <f t="shared" si="64"/>
        <v>Function_06Application_182024</v>
      </c>
      <c r="B1982">
        <v>1979</v>
      </c>
      <c r="C1982" t="s">
        <v>371</v>
      </c>
      <c r="D1982" t="str">
        <f>VLOOKUP($C1982,'Look-Ups'!$C$2:$G$32,D$1-2,0)</f>
        <v>Function_06</v>
      </c>
      <c r="E1982" t="str">
        <f>VLOOKUP($C1982,'Look-Ups'!$C$2:$G$32,E$1-2,0)</f>
        <v>Function_Simpl_05</v>
      </c>
      <c r="F1982" t="str">
        <f>VLOOKUP($C1982,'Look-Ups'!$C$2:$G$32,F$1-2,0)</f>
        <v>Segment_05</v>
      </c>
      <c r="G1982" t="str">
        <f>VLOOKUP($C1982,'Look-Ups'!$C$2:$G$32,G$1-2,0)</f>
        <v>Proc_Type_01</v>
      </c>
      <c r="H1982" t="s">
        <v>209</v>
      </c>
      <c r="I1982">
        <f t="shared" si="65"/>
        <v>2024</v>
      </c>
      <c r="J1982" t="s">
        <v>23</v>
      </c>
      <c r="K1982" s="103">
        <v>0</v>
      </c>
      <c r="L1982" s="78">
        <v>0</v>
      </c>
    </row>
    <row r="1983" spans="1:12" ht="12.5" customHeight="1" x14ac:dyDescent="0.25">
      <c r="A1983" t="str">
        <f t="shared" si="64"/>
        <v>Function_06Application_182024</v>
      </c>
      <c r="B1983">
        <v>1980</v>
      </c>
      <c r="C1983" t="s">
        <v>371</v>
      </c>
      <c r="D1983" t="str">
        <f>VLOOKUP($C1983,'Look-Ups'!$C$2:$G$32,D$1-2,0)</f>
        <v>Function_06</v>
      </c>
      <c r="E1983" t="str">
        <f>VLOOKUP($C1983,'Look-Ups'!$C$2:$G$32,E$1-2,0)</f>
        <v>Function_Simpl_05</v>
      </c>
      <c r="F1983" t="str">
        <f>VLOOKUP($C1983,'Look-Ups'!$C$2:$G$32,F$1-2,0)</f>
        <v>Segment_05</v>
      </c>
      <c r="G1983" t="str">
        <f>VLOOKUP($C1983,'Look-Ups'!$C$2:$G$32,G$1-2,0)</f>
        <v>Proc_Type_01</v>
      </c>
      <c r="H1983" t="s">
        <v>201</v>
      </c>
      <c r="I1983">
        <f t="shared" si="65"/>
        <v>2024</v>
      </c>
      <c r="J1983" t="s">
        <v>23</v>
      </c>
      <c r="K1983" s="103">
        <v>0</v>
      </c>
      <c r="L1983" s="78">
        <v>0</v>
      </c>
    </row>
    <row r="1984" spans="1:12" ht="12.5" customHeight="1" x14ac:dyDescent="0.25">
      <c r="A1984" t="str">
        <f t="shared" si="64"/>
        <v>Function_06Application_182024</v>
      </c>
      <c r="B1984">
        <v>1981</v>
      </c>
      <c r="C1984" t="s">
        <v>371</v>
      </c>
      <c r="D1984" t="str">
        <f>VLOOKUP($C1984,'Look-Ups'!$C$2:$G$32,D$1-2,0)</f>
        <v>Function_06</v>
      </c>
      <c r="E1984" t="str">
        <f>VLOOKUP($C1984,'Look-Ups'!$C$2:$G$32,E$1-2,0)</f>
        <v>Function_Simpl_05</v>
      </c>
      <c r="F1984" t="str">
        <f>VLOOKUP($C1984,'Look-Ups'!$C$2:$G$32,F$1-2,0)</f>
        <v>Segment_05</v>
      </c>
      <c r="G1984" t="str">
        <f>VLOOKUP($C1984,'Look-Ups'!$C$2:$G$32,G$1-2,0)</f>
        <v>Proc_Type_01</v>
      </c>
      <c r="H1984" t="s">
        <v>187</v>
      </c>
      <c r="I1984">
        <f t="shared" si="65"/>
        <v>2024</v>
      </c>
      <c r="J1984" t="s">
        <v>23</v>
      </c>
      <c r="K1984" s="103">
        <v>0</v>
      </c>
      <c r="L1984" s="78">
        <v>0</v>
      </c>
    </row>
    <row r="1985" spans="1:12" ht="12.5" customHeight="1" x14ac:dyDescent="0.25">
      <c r="A1985" t="str">
        <f t="shared" si="64"/>
        <v>Function_06Application_182024</v>
      </c>
      <c r="B1985">
        <v>1982</v>
      </c>
      <c r="C1985" t="s">
        <v>371</v>
      </c>
      <c r="D1985" t="str">
        <f>VLOOKUP($C1985,'Look-Ups'!$C$2:$G$32,D$1-2,0)</f>
        <v>Function_06</v>
      </c>
      <c r="E1985" t="str">
        <f>VLOOKUP($C1985,'Look-Ups'!$C$2:$G$32,E$1-2,0)</f>
        <v>Function_Simpl_05</v>
      </c>
      <c r="F1985" t="str">
        <f>VLOOKUP($C1985,'Look-Ups'!$C$2:$G$32,F$1-2,0)</f>
        <v>Segment_05</v>
      </c>
      <c r="G1985" t="str">
        <f>VLOOKUP($C1985,'Look-Ups'!$C$2:$G$32,G$1-2,0)</f>
        <v>Proc_Type_01</v>
      </c>
      <c r="H1985" t="s">
        <v>221</v>
      </c>
      <c r="I1985">
        <f t="shared" si="65"/>
        <v>2024</v>
      </c>
      <c r="J1985" t="s">
        <v>23</v>
      </c>
      <c r="K1985" s="103">
        <v>0</v>
      </c>
      <c r="L1985" s="78">
        <v>0</v>
      </c>
    </row>
    <row r="1986" spans="1:12" ht="12.5" customHeight="1" x14ac:dyDescent="0.25">
      <c r="A1986" t="str">
        <f t="shared" si="64"/>
        <v>Function_06Application_182024</v>
      </c>
      <c r="B1986">
        <v>1983</v>
      </c>
      <c r="C1986" t="s">
        <v>371</v>
      </c>
      <c r="D1986" t="str">
        <f>VLOOKUP($C1986,'Look-Ups'!$C$2:$G$32,D$1-2,0)</f>
        <v>Function_06</v>
      </c>
      <c r="E1986" t="str">
        <f>VLOOKUP($C1986,'Look-Ups'!$C$2:$G$32,E$1-2,0)</f>
        <v>Function_Simpl_05</v>
      </c>
      <c r="F1986" t="str">
        <f>VLOOKUP($C1986,'Look-Ups'!$C$2:$G$32,F$1-2,0)</f>
        <v>Segment_05</v>
      </c>
      <c r="G1986" t="str">
        <f>VLOOKUP($C1986,'Look-Ups'!$C$2:$G$32,G$1-2,0)</f>
        <v>Proc_Type_01</v>
      </c>
      <c r="H1986" t="s">
        <v>225</v>
      </c>
      <c r="I1986">
        <f t="shared" si="65"/>
        <v>2024</v>
      </c>
      <c r="J1986" t="s">
        <v>23</v>
      </c>
      <c r="K1986" s="103">
        <v>0</v>
      </c>
      <c r="L1986" s="78">
        <v>0</v>
      </c>
    </row>
    <row r="1987" spans="1:12" ht="12.5" customHeight="1" x14ac:dyDescent="0.25">
      <c r="A1987" t="str">
        <f t="shared" si="64"/>
        <v>Function_06Application_182024</v>
      </c>
      <c r="B1987">
        <v>1984</v>
      </c>
      <c r="C1987" t="s">
        <v>371</v>
      </c>
      <c r="D1987" t="str">
        <f>VLOOKUP($C1987,'Look-Ups'!$C$2:$G$32,D$1-2,0)</f>
        <v>Function_06</v>
      </c>
      <c r="E1987" t="str">
        <f>VLOOKUP($C1987,'Look-Ups'!$C$2:$G$32,E$1-2,0)</f>
        <v>Function_Simpl_05</v>
      </c>
      <c r="F1987" t="str">
        <f>VLOOKUP($C1987,'Look-Ups'!$C$2:$G$32,F$1-2,0)</f>
        <v>Segment_05</v>
      </c>
      <c r="G1987" t="str">
        <f>VLOOKUP($C1987,'Look-Ups'!$C$2:$G$32,G$1-2,0)</f>
        <v>Proc_Type_01</v>
      </c>
      <c r="H1987" t="s">
        <v>236</v>
      </c>
      <c r="I1987">
        <f t="shared" si="65"/>
        <v>2024</v>
      </c>
      <c r="J1987" t="s">
        <v>23</v>
      </c>
      <c r="K1987" s="103">
        <v>0</v>
      </c>
      <c r="L1987" s="78">
        <v>0</v>
      </c>
    </row>
    <row r="1988" spans="1:12" ht="12.5" customHeight="1" x14ac:dyDescent="0.25">
      <c r="A1988" t="str">
        <f t="shared" si="64"/>
        <v>Function_06Application_182024</v>
      </c>
      <c r="B1988">
        <v>1985</v>
      </c>
      <c r="C1988" t="s">
        <v>371</v>
      </c>
      <c r="D1988" t="str">
        <f>VLOOKUP($C1988,'Look-Ups'!$C$2:$G$32,D$1-2,0)</f>
        <v>Function_06</v>
      </c>
      <c r="E1988" t="str">
        <f>VLOOKUP($C1988,'Look-Ups'!$C$2:$G$32,E$1-2,0)</f>
        <v>Function_Simpl_05</v>
      </c>
      <c r="F1988" t="str">
        <f>VLOOKUP($C1988,'Look-Ups'!$C$2:$G$32,F$1-2,0)</f>
        <v>Segment_05</v>
      </c>
      <c r="G1988" t="str">
        <f>VLOOKUP($C1988,'Look-Ups'!$C$2:$G$32,G$1-2,0)</f>
        <v>Proc_Type_01</v>
      </c>
      <c r="H1988" t="s">
        <v>156</v>
      </c>
      <c r="I1988">
        <f t="shared" si="65"/>
        <v>2024</v>
      </c>
      <c r="J1988" t="s">
        <v>23</v>
      </c>
      <c r="K1988" s="103">
        <v>0</v>
      </c>
      <c r="L1988" s="78">
        <v>0</v>
      </c>
    </row>
    <row r="1989" spans="1:12" ht="12.5" customHeight="1" x14ac:dyDescent="0.25">
      <c r="A1989" t="str">
        <f t="shared" ref="A1989:A2052" si="66">D1989&amp;C1989&amp;I1989</f>
        <v>Function_06Application_182024</v>
      </c>
      <c r="B1989">
        <v>1986</v>
      </c>
      <c r="C1989" t="s">
        <v>371</v>
      </c>
      <c r="D1989" t="str">
        <f>VLOOKUP($C1989,'Look-Ups'!$C$2:$G$32,D$1-2,0)</f>
        <v>Function_06</v>
      </c>
      <c r="E1989" t="str">
        <f>VLOOKUP($C1989,'Look-Ups'!$C$2:$G$32,E$1-2,0)</f>
        <v>Function_Simpl_05</v>
      </c>
      <c r="F1989" t="str">
        <f>VLOOKUP($C1989,'Look-Ups'!$C$2:$G$32,F$1-2,0)</f>
        <v>Segment_05</v>
      </c>
      <c r="G1989" t="str">
        <f>VLOOKUP($C1989,'Look-Ups'!$C$2:$G$32,G$1-2,0)</f>
        <v>Proc_Type_01</v>
      </c>
      <c r="H1989" t="s">
        <v>163</v>
      </c>
      <c r="I1989">
        <f t="shared" si="65"/>
        <v>2024</v>
      </c>
      <c r="J1989" t="s">
        <v>23</v>
      </c>
      <c r="K1989" s="103">
        <v>0</v>
      </c>
      <c r="L1989" s="78">
        <v>0</v>
      </c>
    </row>
    <row r="1990" spans="1:12" ht="12.5" customHeight="1" x14ac:dyDescent="0.25">
      <c r="A1990" t="str">
        <f t="shared" si="66"/>
        <v>Function_06Application_182024</v>
      </c>
      <c r="B1990">
        <v>1987</v>
      </c>
      <c r="C1990" t="s">
        <v>371</v>
      </c>
      <c r="D1990" t="str">
        <f>VLOOKUP($C1990,'Look-Ups'!$C$2:$G$32,D$1-2,0)</f>
        <v>Function_06</v>
      </c>
      <c r="E1990" t="str">
        <f>VLOOKUP($C1990,'Look-Ups'!$C$2:$G$32,E$1-2,0)</f>
        <v>Function_Simpl_05</v>
      </c>
      <c r="F1990" t="str">
        <f>VLOOKUP($C1990,'Look-Ups'!$C$2:$G$32,F$1-2,0)</f>
        <v>Segment_05</v>
      </c>
      <c r="G1990" t="str">
        <f>VLOOKUP($C1990,'Look-Ups'!$C$2:$G$32,G$1-2,0)</f>
        <v>Proc_Type_01</v>
      </c>
      <c r="H1990" t="s">
        <v>184</v>
      </c>
      <c r="I1990">
        <f t="shared" si="65"/>
        <v>2024</v>
      </c>
      <c r="J1990" t="s">
        <v>23</v>
      </c>
      <c r="K1990" s="103">
        <v>0</v>
      </c>
      <c r="L1990" s="78">
        <v>0</v>
      </c>
    </row>
    <row r="1991" spans="1:12" ht="12.5" customHeight="1" x14ac:dyDescent="0.25">
      <c r="A1991" t="str">
        <f t="shared" si="66"/>
        <v>Function_06Application_182024</v>
      </c>
      <c r="B1991">
        <v>1988</v>
      </c>
      <c r="C1991" t="s">
        <v>371</v>
      </c>
      <c r="D1991" t="str">
        <f>VLOOKUP($C1991,'Look-Ups'!$C$2:$G$32,D$1-2,0)</f>
        <v>Function_06</v>
      </c>
      <c r="E1991" t="str">
        <f>VLOOKUP($C1991,'Look-Ups'!$C$2:$G$32,E$1-2,0)</f>
        <v>Function_Simpl_05</v>
      </c>
      <c r="F1991" t="str">
        <f>VLOOKUP($C1991,'Look-Ups'!$C$2:$G$32,F$1-2,0)</f>
        <v>Segment_05</v>
      </c>
      <c r="G1991" t="str">
        <f>VLOOKUP($C1991,'Look-Ups'!$C$2:$G$32,G$1-2,0)</f>
        <v>Proc_Type_01</v>
      </c>
      <c r="H1991" t="s">
        <v>188</v>
      </c>
      <c r="I1991">
        <f t="shared" si="65"/>
        <v>2024</v>
      </c>
      <c r="J1991" t="s">
        <v>23</v>
      </c>
      <c r="K1991" s="103">
        <v>0</v>
      </c>
      <c r="L1991" s="78">
        <v>0</v>
      </c>
    </row>
    <row r="1992" spans="1:12" ht="12.5" customHeight="1" x14ac:dyDescent="0.25">
      <c r="A1992" t="str">
        <f t="shared" si="66"/>
        <v>Function_06Application_182024</v>
      </c>
      <c r="B1992">
        <v>1989</v>
      </c>
      <c r="C1992" t="s">
        <v>371</v>
      </c>
      <c r="D1992" t="str">
        <f>VLOOKUP($C1992,'Look-Ups'!$C$2:$G$32,D$1-2,0)</f>
        <v>Function_06</v>
      </c>
      <c r="E1992" t="str">
        <f>VLOOKUP($C1992,'Look-Ups'!$C$2:$G$32,E$1-2,0)</f>
        <v>Function_Simpl_05</v>
      </c>
      <c r="F1992" t="str">
        <f>VLOOKUP($C1992,'Look-Ups'!$C$2:$G$32,F$1-2,0)</f>
        <v>Segment_05</v>
      </c>
      <c r="G1992" t="str">
        <f>VLOOKUP($C1992,'Look-Ups'!$C$2:$G$32,G$1-2,0)</f>
        <v>Proc_Type_01</v>
      </c>
      <c r="H1992" t="s">
        <v>203</v>
      </c>
      <c r="I1992">
        <f t="shared" si="65"/>
        <v>2024</v>
      </c>
      <c r="J1992" t="s">
        <v>23</v>
      </c>
      <c r="K1992" s="103">
        <v>0</v>
      </c>
      <c r="L1992" s="78">
        <v>0</v>
      </c>
    </row>
    <row r="1993" spans="1:12" ht="12.5" customHeight="1" x14ac:dyDescent="0.25">
      <c r="A1993" t="str">
        <f t="shared" si="66"/>
        <v>Function_06Application_182024</v>
      </c>
      <c r="B1993">
        <v>1990</v>
      </c>
      <c r="C1993" t="s">
        <v>371</v>
      </c>
      <c r="D1993" t="str">
        <f>VLOOKUP($C1993,'Look-Ups'!$C$2:$G$32,D$1-2,0)</f>
        <v>Function_06</v>
      </c>
      <c r="E1993" t="str">
        <f>VLOOKUP($C1993,'Look-Ups'!$C$2:$G$32,E$1-2,0)</f>
        <v>Function_Simpl_05</v>
      </c>
      <c r="F1993" t="str">
        <f>VLOOKUP($C1993,'Look-Ups'!$C$2:$G$32,F$1-2,0)</f>
        <v>Segment_05</v>
      </c>
      <c r="G1993" t="str">
        <f>VLOOKUP($C1993,'Look-Ups'!$C$2:$G$32,G$1-2,0)</f>
        <v>Proc_Type_01</v>
      </c>
      <c r="H1993" t="s">
        <v>211</v>
      </c>
      <c r="I1993">
        <f t="shared" si="65"/>
        <v>2024</v>
      </c>
      <c r="J1993" t="s">
        <v>23</v>
      </c>
      <c r="K1993" s="103">
        <v>0</v>
      </c>
      <c r="L1993" s="78">
        <v>0</v>
      </c>
    </row>
    <row r="1994" spans="1:12" ht="12.5" customHeight="1" x14ac:dyDescent="0.25">
      <c r="A1994" t="str">
        <f t="shared" si="66"/>
        <v>Function_06Application_182024</v>
      </c>
      <c r="B1994">
        <v>1991</v>
      </c>
      <c r="C1994" t="s">
        <v>371</v>
      </c>
      <c r="D1994" t="str">
        <f>VLOOKUP($C1994,'Look-Ups'!$C$2:$G$32,D$1-2,0)</f>
        <v>Function_06</v>
      </c>
      <c r="E1994" t="str">
        <f>VLOOKUP($C1994,'Look-Ups'!$C$2:$G$32,E$1-2,0)</f>
        <v>Function_Simpl_05</v>
      </c>
      <c r="F1994" t="str">
        <f>VLOOKUP($C1994,'Look-Ups'!$C$2:$G$32,F$1-2,0)</f>
        <v>Segment_05</v>
      </c>
      <c r="G1994" t="str">
        <f>VLOOKUP($C1994,'Look-Ups'!$C$2:$G$32,G$1-2,0)</f>
        <v>Proc_Type_01</v>
      </c>
      <c r="H1994" t="s">
        <v>242</v>
      </c>
      <c r="I1994">
        <f t="shared" si="65"/>
        <v>2024</v>
      </c>
      <c r="J1994" t="s">
        <v>23</v>
      </c>
      <c r="K1994" s="103">
        <v>0</v>
      </c>
      <c r="L1994" s="78">
        <v>0</v>
      </c>
    </row>
    <row r="1995" spans="1:12" ht="12.5" customHeight="1" x14ac:dyDescent="0.25">
      <c r="A1995" t="str">
        <f t="shared" si="66"/>
        <v>Function_06Application_182024</v>
      </c>
      <c r="B1995">
        <v>1992</v>
      </c>
      <c r="C1995" t="s">
        <v>371</v>
      </c>
      <c r="D1995" t="str">
        <f>VLOOKUP($C1995,'Look-Ups'!$C$2:$G$32,D$1-2,0)</f>
        <v>Function_06</v>
      </c>
      <c r="E1995" t="str">
        <f>VLOOKUP($C1995,'Look-Ups'!$C$2:$G$32,E$1-2,0)</f>
        <v>Function_Simpl_05</v>
      </c>
      <c r="F1995" t="str">
        <f>VLOOKUP($C1995,'Look-Ups'!$C$2:$G$32,F$1-2,0)</f>
        <v>Segment_05</v>
      </c>
      <c r="G1995" t="str">
        <f>VLOOKUP($C1995,'Look-Ups'!$C$2:$G$32,G$1-2,0)</f>
        <v>Proc_Type_01</v>
      </c>
      <c r="H1995" t="s">
        <v>220</v>
      </c>
      <c r="I1995">
        <f t="shared" si="65"/>
        <v>2024</v>
      </c>
      <c r="J1995" t="s">
        <v>23</v>
      </c>
      <c r="K1995" s="103">
        <v>0</v>
      </c>
      <c r="L1995" s="78">
        <v>0</v>
      </c>
    </row>
    <row r="1996" spans="1:12" ht="12.5" customHeight="1" x14ac:dyDescent="0.25">
      <c r="A1996" t="str">
        <f t="shared" si="66"/>
        <v>Function_06Application_182024</v>
      </c>
      <c r="B1996">
        <v>1993</v>
      </c>
      <c r="C1996" t="s">
        <v>371</v>
      </c>
      <c r="D1996" t="str">
        <f>VLOOKUP($C1996,'Look-Ups'!$C$2:$G$32,D$1-2,0)</f>
        <v>Function_06</v>
      </c>
      <c r="E1996" t="str">
        <f>VLOOKUP($C1996,'Look-Ups'!$C$2:$G$32,E$1-2,0)</f>
        <v>Function_Simpl_05</v>
      </c>
      <c r="F1996" t="str">
        <f>VLOOKUP($C1996,'Look-Ups'!$C$2:$G$32,F$1-2,0)</f>
        <v>Segment_05</v>
      </c>
      <c r="G1996" t="str">
        <f>VLOOKUP($C1996,'Look-Ups'!$C$2:$G$32,G$1-2,0)</f>
        <v>Proc_Type_01</v>
      </c>
      <c r="H1996" t="s">
        <v>182</v>
      </c>
      <c r="I1996">
        <f t="shared" si="65"/>
        <v>2024</v>
      </c>
      <c r="J1996" t="s">
        <v>23</v>
      </c>
      <c r="K1996" s="103">
        <v>0</v>
      </c>
      <c r="L1996" s="78">
        <v>0</v>
      </c>
    </row>
    <row r="1997" spans="1:12" ht="12.5" customHeight="1" x14ac:dyDescent="0.25">
      <c r="A1997" t="str">
        <f t="shared" si="66"/>
        <v>Function_06Application_182024</v>
      </c>
      <c r="B1997">
        <v>1994</v>
      </c>
      <c r="C1997" t="s">
        <v>371</v>
      </c>
      <c r="D1997" t="str">
        <f>VLOOKUP($C1997,'Look-Ups'!$C$2:$G$32,D$1-2,0)</f>
        <v>Function_06</v>
      </c>
      <c r="E1997" t="str">
        <f>VLOOKUP($C1997,'Look-Ups'!$C$2:$G$32,E$1-2,0)</f>
        <v>Function_Simpl_05</v>
      </c>
      <c r="F1997" t="str">
        <f>VLOOKUP($C1997,'Look-Ups'!$C$2:$G$32,F$1-2,0)</f>
        <v>Segment_05</v>
      </c>
      <c r="G1997" t="str">
        <f>VLOOKUP($C1997,'Look-Ups'!$C$2:$G$32,G$1-2,0)</f>
        <v>Proc_Type_01</v>
      </c>
      <c r="H1997" t="s">
        <v>173</v>
      </c>
      <c r="I1997">
        <f t="shared" si="65"/>
        <v>2024</v>
      </c>
      <c r="J1997" t="s">
        <v>23</v>
      </c>
      <c r="K1997" s="103">
        <v>0</v>
      </c>
      <c r="L1997" s="78">
        <v>0</v>
      </c>
    </row>
    <row r="1998" spans="1:12" ht="12.5" customHeight="1" x14ac:dyDescent="0.25">
      <c r="A1998" t="str">
        <f t="shared" si="66"/>
        <v>Function_06Application_182024</v>
      </c>
      <c r="B1998">
        <v>1995</v>
      </c>
      <c r="C1998" t="s">
        <v>371</v>
      </c>
      <c r="D1998" t="str">
        <f>VLOOKUP($C1998,'Look-Ups'!$C$2:$G$32,D$1-2,0)</f>
        <v>Function_06</v>
      </c>
      <c r="E1998" t="str">
        <f>VLOOKUP($C1998,'Look-Ups'!$C$2:$G$32,E$1-2,0)</f>
        <v>Function_Simpl_05</v>
      </c>
      <c r="F1998" t="str">
        <f>VLOOKUP($C1998,'Look-Ups'!$C$2:$G$32,F$1-2,0)</f>
        <v>Segment_05</v>
      </c>
      <c r="G1998" t="str">
        <f>VLOOKUP($C1998,'Look-Ups'!$C$2:$G$32,G$1-2,0)</f>
        <v>Proc_Type_01</v>
      </c>
      <c r="H1998" t="s">
        <v>174</v>
      </c>
      <c r="I1998">
        <f t="shared" si="65"/>
        <v>2024</v>
      </c>
      <c r="J1998" t="s">
        <v>23</v>
      </c>
      <c r="K1998" s="103">
        <v>0</v>
      </c>
      <c r="L1998" s="78">
        <v>0</v>
      </c>
    </row>
    <row r="1999" spans="1:12" ht="12.5" customHeight="1" x14ac:dyDescent="0.25">
      <c r="A1999" t="str">
        <f t="shared" si="66"/>
        <v>Function_06Application_182024</v>
      </c>
      <c r="B1999">
        <v>1996</v>
      </c>
      <c r="C1999" t="s">
        <v>371</v>
      </c>
      <c r="D1999" t="str">
        <f>VLOOKUP($C1999,'Look-Ups'!$C$2:$G$32,D$1-2,0)</f>
        <v>Function_06</v>
      </c>
      <c r="E1999" t="str">
        <f>VLOOKUP($C1999,'Look-Ups'!$C$2:$G$32,E$1-2,0)</f>
        <v>Function_Simpl_05</v>
      </c>
      <c r="F1999" t="str">
        <f>VLOOKUP($C1999,'Look-Ups'!$C$2:$G$32,F$1-2,0)</f>
        <v>Segment_05</v>
      </c>
      <c r="G1999" t="str">
        <f>VLOOKUP($C1999,'Look-Ups'!$C$2:$G$32,G$1-2,0)</f>
        <v>Proc_Type_01</v>
      </c>
      <c r="H1999" t="s">
        <v>183</v>
      </c>
      <c r="I1999">
        <f t="shared" si="65"/>
        <v>2024</v>
      </c>
      <c r="J1999" t="s">
        <v>23</v>
      </c>
      <c r="K1999" s="103">
        <v>0</v>
      </c>
      <c r="L1999" s="78">
        <v>0</v>
      </c>
    </row>
    <row r="2000" spans="1:12" ht="12.5" customHeight="1" x14ac:dyDescent="0.25">
      <c r="A2000" t="str">
        <f t="shared" si="66"/>
        <v>Function_06Application_182024</v>
      </c>
      <c r="B2000">
        <v>1997</v>
      </c>
      <c r="C2000" t="s">
        <v>371</v>
      </c>
      <c r="D2000" t="str">
        <f>VLOOKUP($C2000,'Look-Ups'!$C$2:$G$32,D$1-2,0)</f>
        <v>Function_06</v>
      </c>
      <c r="E2000" t="str">
        <f>VLOOKUP($C2000,'Look-Ups'!$C$2:$G$32,E$1-2,0)</f>
        <v>Function_Simpl_05</v>
      </c>
      <c r="F2000" t="str">
        <f>VLOOKUP($C2000,'Look-Ups'!$C$2:$G$32,F$1-2,0)</f>
        <v>Segment_05</v>
      </c>
      <c r="G2000" t="str">
        <f>VLOOKUP($C2000,'Look-Ups'!$C$2:$G$32,G$1-2,0)</f>
        <v>Proc_Type_01</v>
      </c>
      <c r="H2000" t="s">
        <v>185</v>
      </c>
      <c r="I2000">
        <f t="shared" si="65"/>
        <v>2024</v>
      </c>
      <c r="J2000" t="s">
        <v>23</v>
      </c>
      <c r="K2000" s="103">
        <v>0</v>
      </c>
      <c r="L2000" s="78">
        <v>0</v>
      </c>
    </row>
    <row r="2001" spans="1:12" ht="12.5" customHeight="1" x14ac:dyDescent="0.25">
      <c r="A2001" t="str">
        <f t="shared" si="66"/>
        <v>Function_06Application_182024</v>
      </c>
      <c r="B2001">
        <v>1998</v>
      </c>
      <c r="C2001" t="s">
        <v>371</v>
      </c>
      <c r="D2001" t="str">
        <f>VLOOKUP($C2001,'Look-Ups'!$C$2:$G$32,D$1-2,0)</f>
        <v>Function_06</v>
      </c>
      <c r="E2001" t="str">
        <f>VLOOKUP($C2001,'Look-Ups'!$C$2:$G$32,E$1-2,0)</f>
        <v>Function_Simpl_05</v>
      </c>
      <c r="F2001" t="str">
        <f>VLOOKUP($C2001,'Look-Ups'!$C$2:$G$32,F$1-2,0)</f>
        <v>Segment_05</v>
      </c>
      <c r="G2001" t="str">
        <f>VLOOKUP($C2001,'Look-Ups'!$C$2:$G$32,G$1-2,0)</f>
        <v>Proc_Type_01</v>
      </c>
      <c r="H2001" t="s">
        <v>244</v>
      </c>
      <c r="I2001">
        <f t="shared" si="65"/>
        <v>2024</v>
      </c>
      <c r="J2001" t="s">
        <v>23</v>
      </c>
      <c r="K2001" s="103">
        <v>1</v>
      </c>
      <c r="L2001" s="78" t="s">
        <v>107</v>
      </c>
    </row>
    <row r="2002" spans="1:12" ht="12.5" customHeight="1" x14ac:dyDescent="0.25">
      <c r="A2002" t="str">
        <f t="shared" si="66"/>
        <v>Function_07Application_192024</v>
      </c>
      <c r="B2002">
        <v>1999</v>
      </c>
      <c r="C2002" t="s">
        <v>372</v>
      </c>
      <c r="D2002" t="str">
        <f>VLOOKUP($C2002,'Look-Ups'!$C$2:$G$32,D$1-2,0)</f>
        <v>Function_07</v>
      </c>
      <c r="E2002" t="str">
        <f>VLOOKUP($C2002,'Look-Ups'!$C$2:$G$32,E$1-2,0)</f>
        <v>Function_Simpl_06</v>
      </c>
      <c r="F2002" t="str">
        <f>VLOOKUP($C2002,'Look-Ups'!$C$2:$G$32,F$1-2,0)</f>
        <v>Segment_04</v>
      </c>
      <c r="G2002" t="str">
        <f>VLOOKUP($C2002,'Look-Ups'!$C$2:$G$32,G$1-2,0)</f>
        <v>Proc_Type_05</v>
      </c>
      <c r="H2002" t="s">
        <v>171</v>
      </c>
      <c r="I2002">
        <f t="shared" si="65"/>
        <v>2024</v>
      </c>
      <c r="J2002" t="s">
        <v>23</v>
      </c>
      <c r="K2002" s="103">
        <v>0</v>
      </c>
      <c r="L2002" s="78">
        <v>0</v>
      </c>
    </row>
    <row r="2003" spans="1:12" ht="12.5" customHeight="1" x14ac:dyDescent="0.25">
      <c r="A2003" t="str">
        <f t="shared" si="66"/>
        <v>Function_07Application_192024</v>
      </c>
      <c r="B2003">
        <v>2000</v>
      </c>
      <c r="C2003" t="s">
        <v>372</v>
      </c>
      <c r="D2003" t="str">
        <f>VLOOKUP($C2003,'Look-Ups'!$C$2:$G$32,D$1-2,0)</f>
        <v>Function_07</v>
      </c>
      <c r="E2003" t="str">
        <f>VLOOKUP($C2003,'Look-Ups'!$C$2:$G$32,E$1-2,0)</f>
        <v>Function_Simpl_06</v>
      </c>
      <c r="F2003" t="str">
        <f>VLOOKUP($C2003,'Look-Ups'!$C$2:$G$32,F$1-2,0)</f>
        <v>Segment_04</v>
      </c>
      <c r="G2003" t="str">
        <f>VLOOKUP($C2003,'Look-Ups'!$C$2:$G$32,G$1-2,0)</f>
        <v>Proc_Type_05</v>
      </c>
      <c r="H2003" t="s">
        <v>219</v>
      </c>
      <c r="I2003">
        <f t="shared" si="65"/>
        <v>2024</v>
      </c>
      <c r="J2003" t="s">
        <v>23</v>
      </c>
      <c r="K2003" s="103">
        <v>0</v>
      </c>
      <c r="L2003" s="78">
        <v>0</v>
      </c>
    </row>
    <row r="2004" spans="1:12" ht="12.5" customHeight="1" x14ac:dyDescent="0.25">
      <c r="A2004" t="str">
        <f t="shared" si="66"/>
        <v>Function_07Application_192024</v>
      </c>
      <c r="B2004">
        <v>2001</v>
      </c>
      <c r="C2004" t="s">
        <v>372</v>
      </c>
      <c r="D2004" t="str">
        <f>VLOOKUP($C2004,'Look-Ups'!$C$2:$G$32,D$1-2,0)</f>
        <v>Function_07</v>
      </c>
      <c r="E2004" t="str">
        <f>VLOOKUP($C2004,'Look-Ups'!$C$2:$G$32,E$1-2,0)</f>
        <v>Function_Simpl_06</v>
      </c>
      <c r="F2004" t="str">
        <f>VLOOKUP($C2004,'Look-Ups'!$C$2:$G$32,F$1-2,0)</f>
        <v>Segment_04</v>
      </c>
      <c r="G2004" t="str">
        <f>VLOOKUP($C2004,'Look-Ups'!$C$2:$G$32,G$1-2,0)</f>
        <v>Proc_Type_05</v>
      </c>
      <c r="H2004" t="s">
        <v>156</v>
      </c>
      <c r="I2004">
        <f t="shared" si="65"/>
        <v>2024</v>
      </c>
      <c r="J2004" t="s">
        <v>23</v>
      </c>
      <c r="K2004" s="103">
        <v>0</v>
      </c>
      <c r="L2004" s="78">
        <v>0</v>
      </c>
    </row>
    <row r="2005" spans="1:12" ht="12.5" customHeight="1" x14ac:dyDescent="0.25">
      <c r="A2005" t="str">
        <f t="shared" si="66"/>
        <v>Function_07Application_192024</v>
      </c>
      <c r="B2005">
        <v>2002</v>
      </c>
      <c r="C2005" t="s">
        <v>372</v>
      </c>
      <c r="D2005" t="str">
        <f>VLOOKUP($C2005,'Look-Ups'!$C$2:$G$32,D$1-2,0)</f>
        <v>Function_07</v>
      </c>
      <c r="E2005" t="str">
        <f>VLOOKUP($C2005,'Look-Ups'!$C$2:$G$32,E$1-2,0)</f>
        <v>Function_Simpl_06</v>
      </c>
      <c r="F2005" t="str">
        <f>VLOOKUP($C2005,'Look-Ups'!$C$2:$G$32,F$1-2,0)</f>
        <v>Segment_04</v>
      </c>
      <c r="G2005" t="str">
        <f>VLOOKUP($C2005,'Look-Ups'!$C$2:$G$32,G$1-2,0)</f>
        <v>Proc_Type_05</v>
      </c>
      <c r="H2005" t="s">
        <v>187</v>
      </c>
      <c r="I2005">
        <f t="shared" si="65"/>
        <v>2024</v>
      </c>
      <c r="J2005" t="s">
        <v>23</v>
      </c>
      <c r="K2005" s="103">
        <v>0</v>
      </c>
      <c r="L2005" s="78">
        <v>0</v>
      </c>
    </row>
    <row r="2006" spans="1:12" ht="12.5" customHeight="1" x14ac:dyDescent="0.25">
      <c r="A2006" t="str">
        <f t="shared" si="66"/>
        <v>Function_07Application_192024</v>
      </c>
      <c r="B2006">
        <v>2003</v>
      </c>
      <c r="C2006" t="s">
        <v>372</v>
      </c>
      <c r="D2006" t="str">
        <f>VLOOKUP($C2006,'Look-Ups'!$C$2:$G$32,D$1-2,0)</f>
        <v>Function_07</v>
      </c>
      <c r="E2006" t="str">
        <f>VLOOKUP($C2006,'Look-Ups'!$C$2:$G$32,E$1-2,0)</f>
        <v>Function_Simpl_06</v>
      </c>
      <c r="F2006" t="str">
        <f>VLOOKUP($C2006,'Look-Ups'!$C$2:$G$32,F$1-2,0)</f>
        <v>Segment_04</v>
      </c>
      <c r="G2006" t="str">
        <f>VLOOKUP($C2006,'Look-Ups'!$C$2:$G$32,G$1-2,0)</f>
        <v>Proc_Type_05</v>
      </c>
      <c r="H2006" t="s">
        <v>209</v>
      </c>
      <c r="I2006">
        <f t="shared" si="65"/>
        <v>2024</v>
      </c>
      <c r="J2006" t="s">
        <v>23</v>
      </c>
      <c r="K2006" s="103">
        <v>0</v>
      </c>
      <c r="L2006" s="78">
        <v>0</v>
      </c>
    </row>
    <row r="2007" spans="1:12" ht="12.5" customHeight="1" x14ac:dyDescent="0.25">
      <c r="A2007" t="str">
        <f t="shared" si="66"/>
        <v>Function_07Application_192024</v>
      </c>
      <c r="B2007">
        <v>2004</v>
      </c>
      <c r="C2007" t="s">
        <v>372</v>
      </c>
      <c r="D2007" t="str">
        <f>VLOOKUP($C2007,'Look-Ups'!$C$2:$G$32,D$1-2,0)</f>
        <v>Function_07</v>
      </c>
      <c r="E2007" t="str">
        <f>VLOOKUP($C2007,'Look-Ups'!$C$2:$G$32,E$1-2,0)</f>
        <v>Function_Simpl_06</v>
      </c>
      <c r="F2007" t="str">
        <f>VLOOKUP($C2007,'Look-Ups'!$C$2:$G$32,F$1-2,0)</f>
        <v>Segment_04</v>
      </c>
      <c r="G2007" t="str">
        <f>VLOOKUP($C2007,'Look-Ups'!$C$2:$G$32,G$1-2,0)</f>
        <v>Proc_Type_05</v>
      </c>
      <c r="H2007" t="s">
        <v>222</v>
      </c>
      <c r="I2007">
        <f t="shared" si="65"/>
        <v>2024</v>
      </c>
      <c r="J2007" t="s">
        <v>23</v>
      </c>
      <c r="K2007" s="103">
        <v>0</v>
      </c>
      <c r="L2007" s="78">
        <v>0</v>
      </c>
    </row>
    <row r="2008" spans="1:12" ht="12.5" customHeight="1" x14ac:dyDescent="0.25">
      <c r="A2008" t="str">
        <f t="shared" si="66"/>
        <v>Function_07Application_192024</v>
      </c>
      <c r="B2008">
        <v>2005</v>
      </c>
      <c r="C2008" t="s">
        <v>372</v>
      </c>
      <c r="D2008" t="str">
        <f>VLOOKUP($C2008,'Look-Ups'!$C$2:$G$32,D$1-2,0)</f>
        <v>Function_07</v>
      </c>
      <c r="E2008" t="str">
        <f>VLOOKUP($C2008,'Look-Ups'!$C$2:$G$32,E$1-2,0)</f>
        <v>Function_Simpl_06</v>
      </c>
      <c r="F2008" t="str">
        <f>VLOOKUP($C2008,'Look-Ups'!$C$2:$G$32,F$1-2,0)</f>
        <v>Segment_04</v>
      </c>
      <c r="G2008" t="str">
        <f>VLOOKUP($C2008,'Look-Ups'!$C$2:$G$32,G$1-2,0)</f>
        <v>Proc_Type_05</v>
      </c>
      <c r="H2008" t="s">
        <v>195</v>
      </c>
      <c r="I2008">
        <f t="shared" si="65"/>
        <v>2024</v>
      </c>
      <c r="J2008" t="s">
        <v>23</v>
      </c>
      <c r="K2008" s="103">
        <v>0</v>
      </c>
      <c r="L2008" s="78">
        <v>0</v>
      </c>
    </row>
    <row r="2009" spans="1:12" ht="12.5" customHeight="1" x14ac:dyDescent="0.25">
      <c r="A2009" t="str">
        <f t="shared" si="66"/>
        <v>Function_07Application_192024</v>
      </c>
      <c r="B2009">
        <v>2006</v>
      </c>
      <c r="C2009" t="s">
        <v>372</v>
      </c>
      <c r="D2009" t="str">
        <f>VLOOKUP($C2009,'Look-Ups'!$C$2:$G$32,D$1-2,0)</f>
        <v>Function_07</v>
      </c>
      <c r="E2009" t="str">
        <f>VLOOKUP($C2009,'Look-Ups'!$C$2:$G$32,E$1-2,0)</f>
        <v>Function_Simpl_06</v>
      </c>
      <c r="F2009" t="str">
        <f>VLOOKUP($C2009,'Look-Ups'!$C$2:$G$32,F$1-2,0)</f>
        <v>Segment_04</v>
      </c>
      <c r="G2009" t="str">
        <f>VLOOKUP($C2009,'Look-Ups'!$C$2:$G$32,G$1-2,0)</f>
        <v>Proc_Type_05</v>
      </c>
      <c r="H2009" t="s">
        <v>225</v>
      </c>
      <c r="I2009">
        <f t="shared" si="65"/>
        <v>2024</v>
      </c>
      <c r="J2009" t="s">
        <v>23</v>
      </c>
      <c r="K2009" s="103">
        <v>0</v>
      </c>
      <c r="L2009" s="78">
        <v>0</v>
      </c>
    </row>
    <row r="2010" spans="1:12" ht="12.5" customHeight="1" x14ac:dyDescent="0.25">
      <c r="A2010" t="str">
        <f t="shared" si="66"/>
        <v>Function_07Application_192024</v>
      </c>
      <c r="B2010">
        <v>2007</v>
      </c>
      <c r="C2010" t="s">
        <v>372</v>
      </c>
      <c r="D2010" t="str">
        <f>VLOOKUP($C2010,'Look-Ups'!$C$2:$G$32,D$1-2,0)</f>
        <v>Function_07</v>
      </c>
      <c r="E2010" t="str">
        <f>VLOOKUP($C2010,'Look-Ups'!$C$2:$G$32,E$1-2,0)</f>
        <v>Function_Simpl_06</v>
      </c>
      <c r="F2010" t="str">
        <f>VLOOKUP($C2010,'Look-Ups'!$C$2:$G$32,F$1-2,0)</f>
        <v>Segment_04</v>
      </c>
      <c r="G2010" t="str">
        <f>VLOOKUP($C2010,'Look-Ups'!$C$2:$G$32,G$1-2,0)</f>
        <v>Proc_Type_05</v>
      </c>
      <c r="H2010" t="s">
        <v>206</v>
      </c>
      <c r="I2010">
        <f t="shared" si="65"/>
        <v>2024</v>
      </c>
      <c r="J2010" t="s">
        <v>23</v>
      </c>
      <c r="K2010" s="103">
        <v>0</v>
      </c>
      <c r="L2010" s="78">
        <v>0</v>
      </c>
    </row>
    <row r="2011" spans="1:12" ht="12.5" customHeight="1" x14ac:dyDescent="0.25">
      <c r="A2011" t="str">
        <f t="shared" si="66"/>
        <v>Function_07Application_192024</v>
      </c>
      <c r="B2011">
        <v>2008</v>
      </c>
      <c r="C2011" t="s">
        <v>372</v>
      </c>
      <c r="D2011" t="str">
        <f>VLOOKUP($C2011,'Look-Ups'!$C$2:$G$32,D$1-2,0)</f>
        <v>Function_07</v>
      </c>
      <c r="E2011" t="str">
        <f>VLOOKUP($C2011,'Look-Ups'!$C$2:$G$32,E$1-2,0)</f>
        <v>Function_Simpl_06</v>
      </c>
      <c r="F2011" t="str">
        <f>VLOOKUP($C2011,'Look-Ups'!$C$2:$G$32,F$1-2,0)</f>
        <v>Segment_04</v>
      </c>
      <c r="G2011" t="str">
        <f>VLOOKUP($C2011,'Look-Ups'!$C$2:$G$32,G$1-2,0)</f>
        <v>Proc_Type_05</v>
      </c>
      <c r="H2011" t="s">
        <v>238</v>
      </c>
      <c r="I2011">
        <f t="shared" si="65"/>
        <v>2024</v>
      </c>
      <c r="J2011" t="s">
        <v>23</v>
      </c>
      <c r="K2011" s="103">
        <v>0</v>
      </c>
      <c r="L2011" s="78">
        <v>0</v>
      </c>
    </row>
    <row r="2012" spans="1:12" ht="12.5" customHeight="1" x14ac:dyDescent="0.25">
      <c r="A2012" t="str">
        <f t="shared" si="66"/>
        <v>Function_07Application_192024</v>
      </c>
      <c r="B2012">
        <v>2009</v>
      </c>
      <c r="C2012" t="s">
        <v>372</v>
      </c>
      <c r="D2012" t="str">
        <f>VLOOKUP($C2012,'Look-Ups'!$C$2:$G$32,D$1-2,0)</f>
        <v>Function_07</v>
      </c>
      <c r="E2012" t="str">
        <f>VLOOKUP($C2012,'Look-Ups'!$C$2:$G$32,E$1-2,0)</f>
        <v>Function_Simpl_06</v>
      </c>
      <c r="F2012" t="str">
        <f>VLOOKUP($C2012,'Look-Ups'!$C$2:$G$32,F$1-2,0)</f>
        <v>Segment_04</v>
      </c>
      <c r="G2012" t="str">
        <f>VLOOKUP($C2012,'Look-Ups'!$C$2:$G$32,G$1-2,0)</f>
        <v>Proc_Type_05</v>
      </c>
      <c r="H2012" t="s">
        <v>244</v>
      </c>
      <c r="I2012">
        <f t="shared" si="65"/>
        <v>2024</v>
      </c>
      <c r="J2012" t="s">
        <v>23</v>
      </c>
      <c r="K2012" s="103">
        <v>1</v>
      </c>
      <c r="L2012" s="78" t="s">
        <v>107</v>
      </c>
    </row>
    <row r="2013" spans="1:12" ht="12.5" customHeight="1" x14ac:dyDescent="0.25">
      <c r="A2013" t="str">
        <f t="shared" si="66"/>
        <v>Function_07Application_202024</v>
      </c>
      <c r="B2013">
        <v>2010</v>
      </c>
      <c r="C2013" t="s">
        <v>373</v>
      </c>
      <c r="D2013" t="str">
        <f>VLOOKUP($C2013,'Look-Ups'!$C$2:$G$32,D$1-2,0)</f>
        <v>Function_07</v>
      </c>
      <c r="E2013" t="str">
        <f>VLOOKUP($C2013,'Look-Ups'!$C$2:$G$32,E$1-2,0)</f>
        <v>Function_Simpl_06</v>
      </c>
      <c r="F2013" t="str">
        <f>VLOOKUP($C2013,'Look-Ups'!$C$2:$G$32,F$1-2,0)</f>
        <v>Segment_04</v>
      </c>
      <c r="G2013" t="str">
        <f>VLOOKUP($C2013,'Look-Ups'!$C$2:$G$32,G$1-2,0)</f>
        <v>Proc_Type_05</v>
      </c>
      <c r="H2013" t="s">
        <v>171</v>
      </c>
      <c r="I2013">
        <f t="shared" si="65"/>
        <v>2024</v>
      </c>
      <c r="J2013" t="s">
        <v>23</v>
      </c>
      <c r="K2013" s="103">
        <v>0</v>
      </c>
      <c r="L2013" s="78">
        <v>0</v>
      </c>
    </row>
    <row r="2014" spans="1:12" ht="12.5" customHeight="1" x14ac:dyDescent="0.25">
      <c r="A2014" t="str">
        <f t="shared" si="66"/>
        <v>Function_07Application_202024</v>
      </c>
      <c r="B2014">
        <v>2011</v>
      </c>
      <c r="C2014" t="s">
        <v>373</v>
      </c>
      <c r="D2014" t="str">
        <f>VLOOKUP($C2014,'Look-Ups'!$C$2:$G$32,D$1-2,0)</f>
        <v>Function_07</v>
      </c>
      <c r="E2014" t="str">
        <f>VLOOKUP($C2014,'Look-Ups'!$C$2:$G$32,E$1-2,0)</f>
        <v>Function_Simpl_06</v>
      </c>
      <c r="F2014" t="str">
        <f>VLOOKUP($C2014,'Look-Ups'!$C$2:$G$32,F$1-2,0)</f>
        <v>Segment_04</v>
      </c>
      <c r="G2014" t="str">
        <f>VLOOKUP($C2014,'Look-Ups'!$C$2:$G$32,G$1-2,0)</f>
        <v>Proc_Type_05</v>
      </c>
      <c r="H2014" t="s">
        <v>219</v>
      </c>
      <c r="I2014">
        <f t="shared" si="65"/>
        <v>2024</v>
      </c>
      <c r="J2014" t="s">
        <v>23</v>
      </c>
      <c r="K2014" s="103">
        <v>0</v>
      </c>
      <c r="L2014" s="78">
        <v>0</v>
      </c>
    </row>
    <row r="2015" spans="1:12" ht="12.5" customHeight="1" x14ac:dyDescent="0.25">
      <c r="A2015" t="str">
        <f t="shared" si="66"/>
        <v>Function_07Application_202024</v>
      </c>
      <c r="B2015">
        <v>2012</v>
      </c>
      <c r="C2015" t="s">
        <v>373</v>
      </c>
      <c r="D2015" t="str">
        <f>VLOOKUP($C2015,'Look-Ups'!$C$2:$G$32,D$1-2,0)</f>
        <v>Function_07</v>
      </c>
      <c r="E2015" t="str">
        <f>VLOOKUP($C2015,'Look-Ups'!$C$2:$G$32,E$1-2,0)</f>
        <v>Function_Simpl_06</v>
      </c>
      <c r="F2015" t="str">
        <f>VLOOKUP($C2015,'Look-Ups'!$C$2:$G$32,F$1-2,0)</f>
        <v>Segment_04</v>
      </c>
      <c r="G2015" t="str">
        <f>VLOOKUP($C2015,'Look-Ups'!$C$2:$G$32,G$1-2,0)</f>
        <v>Proc_Type_05</v>
      </c>
      <c r="H2015" t="s">
        <v>156</v>
      </c>
      <c r="I2015">
        <f t="shared" si="65"/>
        <v>2024</v>
      </c>
      <c r="J2015" t="s">
        <v>23</v>
      </c>
      <c r="K2015" s="103">
        <v>0</v>
      </c>
      <c r="L2015" s="78">
        <v>0</v>
      </c>
    </row>
    <row r="2016" spans="1:12" ht="12.5" customHeight="1" x14ac:dyDescent="0.25">
      <c r="A2016" t="str">
        <f t="shared" si="66"/>
        <v>Function_07Application_202024</v>
      </c>
      <c r="B2016">
        <v>2013</v>
      </c>
      <c r="C2016" t="s">
        <v>373</v>
      </c>
      <c r="D2016" t="str">
        <f>VLOOKUP($C2016,'Look-Ups'!$C$2:$G$32,D$1-2,0)</f>
        <v>Function_07</v>
      </c>
      <c r="E2016" t="str">
        <f>VLOOKUP($C2016,'Look-Ups'!$C$2:$G$32,E$1-2,0)</f>
        <v>Function_Simpl_06</v>
      </c>
      <c r="F2016" t="str">
        <f>VLOOKUP($C2016,'Look-Ups'!$C$2:$G$32,F$1-2,0)</f>
        <v>Segment_04</v>
      </c>
      <c r="G2016" t="str">
        <f>VLOOKUP($C2016,'Look-Ups'!$C$2:$G$32,G$1-2,0)</f>
        <v>Proc_Type_05</v>
      </c>
      <c r="H2016" t="s">
        <v>187</v>
      </c>
      <c r="I2016">
        <f t="shared" si="65"/>
        <v>2024</v>
      </c>
      <c r="J2016" t="s">
        <v>23</v>
      </c>
      <c r="K2016" s="103">
        <v>0</v>
      </c>
      <c r="L2016" s="78">
        <v>0</v>
      </c>
    </row>
    <row r="2017" spans="1:12" ht="12.5" customHeight="1" x14ac:dyDescent="0.25">
      <c r="A2017" t="str">
        <f t="shared" si="66"/>
        <v>Function_07Application_202024</v>
      </c>
      <c r="B2017">
        <v>2014</v>
      </c>
      <c r="C2017" t="s">
        <v>373</v>
      </c>
      <c r="D2017" t="str">
        <f>VLOOKUP($C2017,'Look-Ups'!$C$2:$G$32,D$1-2,0)</f>
        <v>Function_07</v>
      </c>
      <c r="E2017" t="str">
        <f>VLOOKUP($C2017,'Look-Ups'!$C$2:$G$32,E$1-2,0)</f>
        <v>Function_Simpl_06</v>
      </c>
      <c r="F2017" t="str">
        <f>VLOOKUP($C2017,'Look-Ups'!$C$2:$G$32,F$1-2,0)</f>
        <v>Segment_04</v>
      </c>
      <c r="G2017" t="str">
        <f>VLOOKUP($C2017,'Look-Ups'!$C$2:$G$32,G$1-2,0)</f>
        <v>Proc_Type_05</v>
      </c>
      <c r="H2017" t="s">
        <v>209</v>
      </c>
      <c r="I2017">
        <f t="shared" si="65"/>
        <v>2024</v>
      </c>
      <c r="J2017" t="s">
        <v>23</v>
      </c>
      <c r="K2017" s="103">
        <v>0</v>
      </c>
      <c r="L2017" s="78">
        <v>0</v>
      </c>
    </row>
    <row r="2018" spans="1:12" ht="12.5" customHeight="1" x14ac:dyDescent="0.25">
      <c r="A2018" t="str">
        <f t="shared" si="66"/>
        <v>Function_07Application_202024</v>
      </c>
      <c r="B2018">
        <v>2015</v>
      </c>
      <c r="C2018" t="s">
        <v>373</v>
      </c>
      <c r="D2018" t="str">
        <f>VLOOKUP($C2018,'Look-Ups'!$C$2:$G$32,D$1-2,0)</f>
        <v>Function_07</v>
      </c>
      <c r="E2018" t="str">
        <f>VLOOKUP($C2018,'Look-Ups'!$C$2:$G$32,E$1-2,0)</f>
        <v>Function_Simpl_06</v>
      </c>
      <c r="F2018" t="str">
        <f>VLOOKUP($C2018,'Look-Ups'!$C$2:$G$32,F$1-2,0)</f>
        <v>Segment_04</v>
      </c>
      <c r="G2018" t="str">
        <f>VLOOKUP($C2018,'Look-Ups'!$C$2:$G$32,G$1-2,0)</f>
        <v>Proc_Type_05</v>
      </c>
      <c r="H2018" t="s">
        <v>222</v>
      </c>
      <c r="I2018">
        <f t="shared" si="65"/>
        <v>2024</v>
      </c>
      <c r="J2018" t="s">
        <v>23</v>
      </c>
      <c r="K2018" s="103">
        <v>0</v>
      </c>
      <c r="L2018" s="78">
        <v>0</v>
      </c>
    </row>
    <row r="2019" spans="1:12" ht="12.5" customHeight="1" x14ac:dyDescent="0.25">
      <c r="A2019" t="str">
        <f t="shared" si="66"/>
        <v>Function_07Application_202024</v>
      </c>
      <c r="B2019">
        <v>2016</v>
      </c>
      <c r="C2019" t="s">
        <v>373</v>
      </c>
      <c r="D2019" t="str">
        <f>VLOOKUP($C2019,'Look-Ups'!$C$2:$G$32,D$1-2,0)</f>
        <v>Function_07</v>
      </c>
      <c r="E2019" t="str">
        <f>VLOOKUP($C2019,'Look-Ups'!$C$2:$G$32,E$1-2,0)</f>
        <v>Function_Simpl_06</v>
      </c>
      <c r="F2019" t="str">
        <f>VLOOKUP($C2019,'Look-Ups'!$C$2:$G$32,F$1-2,0)</f>
        <v>Segment_04</v>
      </c>
      <c r="G2019" t="str">
        <f>VLOOKUP($C2019,'Look-Ups'!$C$2:$G$32,G$1-2,0)</f>
        <v>Proc_Type_05</v>
      </c>
      <c r="H2019" t="s">
        <v>195</v>
      </c>
      <c r="I2019">
        <f t="shared" si="65"/>
        <v>2024</v>
      </c>
      <c r="J2019" t="s">
        <v>23</v>
      </c>
      <c r="K2019" s="103">
        <v>0</v>
      </c>
      <c r="L2019" s="78">
        <v>0</v>
      </c>
    </row>
    <row r="2020" spans="1:12" ht="12.5" customHeight="1" x14ac:dyDescent="0.25">
      <c r="A2020" t="str">
        <f t="shared" si="66"/>
        <v>Function_07Application_202024</v>
      </c>
      <c r="B2020">
        <v>2017</v>
      </c>
      <c r="C2020" t="s">
        <v>373</v>
      </c>
      <c r="D2020" t="str">
        <f>VLOOKUP($C2020,'Look-Ups'!$C$2:$G$32,D$1-2,0)</f>
        <v>Function_07</v>
      </c>
      <c r="E2020" t="str">
        <f>VLOOKUP($C2020,'Look-Ups'!$C$2:$G$32,E$1-2,0)</f>
        <v>Function_Simpl_06</v>
      </c>
      <c r="F2020" t="str">
        <f>VLOOKUP($C2020,'Look-Ups'!$C$2:$G$32,F$1-2,0)</f>
        <v>Segment_04</v>
      </c>
      <c r="G2020" t="str">
        <f>VLOOKUP($C2020,'Look-Ups'!$C$2:$G$32,G$1-2,0)</f>
        <v>Proc_Type_05</v>
      </c>
      <c r="H2020" t="s">
        <v>225</v>
      </c>
      <c r="I2020">
        <f t="shared" si="65"/>
        <v>2024</v>
      </c>
      <c r="J2020" t="s">
        <v>23</v>
      </c>
      <c r="K2020" s="103">
        <v>0</v>
      </c>
      <c r="L2020" s="78">
        <v>0</v>
      </c>
    </row>
    <row r="2021" spans="1:12" ht="12.5" customHeight="1" x14ac:dyDescent="0.25">
      <c r="A2021" t="str">
        <f t="shared" si="66"/>
        <v>Function_07Application_202024</v>
      </c>
      <c r="B2021">
        <v>2018</v>
      </c>
      <c r="C2021" t="s">
        <v>373</v>
      </c>
      <c r="D2021" t="str">
        <f>VLOOKUP($C2021,'Look-Ups'!$C$2:$G$32,D$1-2,0)</f>
        <v>Function_07</v>
      </c>
      <c r="E2021" t="str">
        <f>VLOOKUP($C2021,'Look-Ups'!$C$2:$G$32,E$1-2,0)</f>
        <v>Function_Simpl_06</v>
      </c>
      <c r="F2021" t="str">
        <f>VLOOKUP($C2021,'Look-Ups'!$C$2:$G$32,F$1-2,0)</f>
        <v>Segment_04</v>
      </c>
      <c r="G2021" t="str">
        <f>VLOOKUP($C2021,'Look-Ups'!$C$2:$G$32,G$1-2,0)</f>
        <v>Proc_Type_05</v>
      </c>
      <c r="H2021" t="s">
        <v>206</v>
      </c>
      <c r="I2021">
        <f t="shared" si="65"/>
        <v>2024</v>
      </c>
      <c r="J2021" t="s">
        <v>23</v>
      </c>
      <c r="K2021" s="103">
        <v>0</v>
      </c>
      <c r="L2021" s="78">
        <v>0</v>
      </c>
    </row>
    <row r="2022" spans="1:12" ht="12.5" customHeight="1" x14ac:dyDescent="0.25">
      <c r="A2022" t="str">
        <f t="shared" si="66"/>
        <v>Function_07Application_202024</v>
      </c>
      <c r="B2022">
        <v>2019</v>
      </c>
      <c r="C2022" t="s">
        <v>373</v>
      </c>
      <c r="D2022" t="str">
        <f>VLOOKUP($C2022,'Look-Ups'!$C$2:$G$32,D$1-2,0)</f>
        <v>Function_07</v>
      </c>
      <c r="E2022" t="str">
        <f>VLOOKUP($C2022,'Look-Ups'!$C$2:$G$32,E$1-2,0)</f>
        <v>Function_Simpl_06</v>
      </c>
      <c r="F2022" t="str">
        <f>VLOOKUP($C2022,'Look-Ups'!$C$2:$G$32,F$1-2,0)</f>
        <v>Segment_04</v>
      </c>
      <c r="G2022" t="str">
        <f>VLOOKUP($C2022,'Look-Ups'!$C$2:$G$32,G$1-2,0)</f>
        <v>Proc_Type_05</v>
      </c>
      <c r="H2022" t="s">
        <v>238</v>
      </c>
      <c r="I2022">
        <f t="shared" si="65"/>
        <v>2024</v>
      </c>
      <c r="J2022" t="s">
        <v>23</v>
      </c>
      <c r="K2022" s="103">
        <v>0</v>
      </c>
      <c r="L2022" s="78">
        <v>0</v>
      </c>
    </row>
    <row r="2023" spans="1:12" ht="12.5" customHeight="1" x14ac:dyDescent="0.25">
      <c r="A2023" t="str">
        <f t="shared" si="66"/>
        <v>Function_07Application_202024</v>
      </c>
      <c r="B2023">
        <v>2020</v>
      </c>
      <c r="C2023" t="s">
        <v>373</v>
      </c>
      <c r="D2023" t="str">
        <f>VLOOKUP($C2023,'Look-Ups'!$C$2:$G$32,D$1-2,0)</f>
        <v>Function_07</v>
      </c>
      <c r="E2023" t="str">
        <f>VLOOKUP($C2023,'Look-Ups'!$C$2:$G$32,E$1-2,0)</f>
        <v>Function_Simpl_06</v>
      </c>
      <c r="F2023" t="str">
        <f>VLOOKUP($C2023,'Look-Ups'!$C$2:$G$32,F$1-2,0)</f>
        <v>Segment_04</v>
      </c>
      <c r="G2023" t="str">
        <f>VLOOKUP($C2023,'Look-Ups'!$C$2:$G$32,G$1-2,0)</f>
        <v>Proc_Type_05</v>
      </c>
      <c r="H2023" t="s">
        <v>244</v>
      </c>
      <c r="I2023">
        <f t="shared" si="65"/>
        <v>2024</v>
      </c>
      <c r="J2023" t="s">
        <v>23</v>
      </c>
      <c r="K2023" s="103">
        <v>1</v>
      </c>
      <c r="L2023" s="78" t="s">
        <v>107</v>
      </c>
    </row>
    <row r="2024" spans="1:12" ht="12.5" customHeight="1" x14ac:dyDescent="0.25">
      <c r="A2024" t="str">
        <f t="shared" si="66"/>
        <v>Function_08Application_212024</v>
      </c>
      <c r="B2024">
        <v>2021</v>
      </c>
      <c r="C2024" t="s">
        <v>374</v>
      </c>
      <c r="D2024" t="str">
        <f>VLOOKUP($C2024,'Look-Ups'!$C$2:$G$32,D$1-2,0)</f>
        <v>Function_08</v>
      </c>
      <c r="E2024" t="str">
        <f>VLOOKUP($C2024,'Look-Ups'!$C$2:$G$32,E$1-2,0)</f>
        <v>Function_Simpl_05</v>
      </c>
      <c r="F2024" t="str">
        <f>VLOOKUP($C2024,'Look-Ups'!$C$2:$G$32,F$1-2,0)</f>
        <v>Segment_05</v>
      </c>
      <c r="G2024" t="str">
        <f>VLOOKUP($C2024,'Look-Ups'!$C$2:$G$32,G$1-2,0)</f>
        <v>Proc_Type_01</v>
      </c>
      <c r="H2024" t="s">
        <v>219</v>
      </c>
      <c r="I2024">
        <f t="shared" si="65"/>
        <v>2024</v>
      </c>
      <c r="J2024" t="s">
        <v>23</v>
      </c>
      <c r="K2024" s="103">
        <v>0</v>
      </c>
      <c r="L2024" s="78">
        <v>0</v>
      </c>
    </row>
    <row r="2025" spans="1:12" ht="12.5" customHeight="1" x14ac:dyDescent="0.25">
      <c r="A2025" t="str">
        <f t="shared" si="66"/>
        <v>Function_08Application_212024</v>
      </c>
      <c r="B2025">
        <v>2022</v>
      </c>
      <c r="C2025" t="s">
        <v>374</v>
      </c>
      <c r="D2025" t="str">
        <f>VLOOKUP($C2025,'Look-Ups'!$C$2:$G$32,D$1-2,0)</f>
        <v>Function_08</v>
      </c>
      <c r="E2025" t="str">
        <f>VLOOKUP($C2025,'Look-Ups'!$C$2:$G$32,E$1-2,0)</f>
        <v>Function_Simpl_05</v>
      </c>
      <c r="F2025" t="str">
        <f>VLOOKUP($C2025,'Look-Ups'!$C$2:$G$32,F$1-2,0)</f>
        <v>Segment_05</v>
      </c>
      <c r="G2025" t="str">
        <f>VLOOKUP($C2025,'Look-Ups'!$C$2:$G$32,G$1-2,0)</f>
        <v>Proc_Type_01</v>
      </c>
      <c r="H2025" t="s">
        <v>215</v>
      </c>
      <c r="I2025">
        <f t="shared" si="65"/>
        <v>2024</v>
      </c>
      <c r="J2025" t="s">
        <v>23</v>
      </c>
      <c r="K2025" s="103">
        <v>0</v>
      </c>
      <c r="L2025" s="78">
        <v>0</v>
      </c>
    </row>
    <row r="2026" spans="1:12" ht="12.5" customHeight="1" x14ac:dyDescent="0.25">
      <c r="A2026" t="str">
        <f t="shared" si="66"/>
        <v>Function_08Application_212024</v>
      </c>
      <c r="B2026">
        <v>2023</v>
      </c>
      <c r="C2026" t="s">
        <v>374</v>
      </c>
      <c r="D2026" t="str">
        <f>VLOOKUP($C2026,'Look-Ups'!$C$2:$G$32,D$1-2,0)</f>
        <v>Function_08</v>
      </c>
      <c r="E2026" t="str">
        <f>VLOOKUP($C2026,'Look-Ups'!$C$2:$G$32,E$1-2,0)</f>
        <v>Function_Simpl_05</v>
      </c>
      <c r="F2026" t="str">
        <f>VLOOKUP($C2026,'Look-Ups'!$C$2:$G$32,F$1-2,0)</f>
        <v>Segment_05</v>
      </c>
      <c r="G2026" t="str">
        <f>VLOOKUP($C2026,'Look-Ups'!$C$2:$G$32,G$1-2,0)</f>
        <v>Proc_Type_01</v>
      </c>
      <c r="H2026" t="s">
        <v>209</v>
      </c>
      <c r="I2026">
        <f t="shared" si="65"/>
        <v>2024</v>
      </c>
      <c r="J2026" t="s">
        <v>23</v>
      </c>
      <c r="K2026" s="103">
        <v>0</v>
      </c>
      <c r="L2026" s="78">
        <v>0</v>
      </c>
    </row>
    <row r="2027" spans="1:12" ht="12.5" customHeight="1" x14ac:dyDescent="0.25">
      <c r="A2027" t="str">
        <f t="shared" si="66"/>
        <v>Function_08Application_212024</v>
      </c>
      <c r="B2027">
        <v>2024</v>
      </c>
      <c r="C2027" t="s">
        <v>374</v>
      </c>
      <c r="D2027" t="str">
        <f>VLOOKUP($C2027,'Look-Ups'!$C$2:$G$32,D$1-2,0)</f>
        <v>Function_08</v>
      </c>
      <c r="E2027" t="str">
        <f>VLOOKUP($C2027,'Look-Ups'!$C$2:$G$32,E$1-2,0)</f>
        <v>Function_Simpl_05</v>
      </c>
      <c r="F2027" t="str">
        <f>VLOOKUP($C2027,'Look-Ups'!$C$2:$G$32,F$1-2,0)</f>
        <v>Segment_05</v>
      </c>
      <c r="G2027" t="str">
        <f>VLOOKUP($C2027,'Look-Ups'!$C$2:$G$32,G$1-2,0)</f>
        <v>Proc_Type_01</v>
      </c>
      <c r="H2027" t="s">
        <v>187</v>
      </c>
      <c r="I2027">
        <f t="shared" si="65"/>
        <v>2024</v>
      </c>
      <c r="J2027" t="s">
        <v>23</v>
      </c>
      <c r="K2027" s="103">
        <v>0</v>
      </c>
      <c r="L2027" s="78">
        <v>0</v>
      </c>
    </row>
    <row r="2028" spans="1:12" ht="12.5" customHeight="1" x14ac:dyDescent="0.25">
      <c r="A2028" t="str">
        <f t="shared" si="66"/>
        <v>Function_08Application_212024</v>
      </c>
      <c r="B2028">
        <v>2025</v>
      </c>
      <c r="C2028" t="s">
        <v>374</v>
      </c>
      <c r="D2028" t="str">
        <f>VLOOKUP($C2028,'Look-Ups'!$C$2:$G$32,D$1-2,0)</f>
        <v>Function_08</v>
      </c>
      <c r="E2028" t="str">
        <f>VLOOKUP($C2028,'Look-Ups'!$C$2:$G$32,E$1-2,0)</f>
        <v>Function_Simpl_05</v>
      </c>
      <c r="F2028" t="str">
        <f>VLOOKUP($C2028,'Look-Ups'!$C$2:$G$32,F$1-2,0)</f>
        <v>Segment_05</v>
      </c>
      <c r="G2028" t="str">
        <f>VLOOKUP($C2028,'Look-Ups'!$C$2:$G$32,G$1-2,0)</f>
        <v>Proc_Type_01</v>
      </c>
      <c r="H2028" t="s">
        <v>212</v>
      </c>
      <c r="I2028">
        <f t="shared" si="65"/>
        <v>2024</v>
      </c>
      <c r="J2028" t="s">
        <v>23</v>
      </c>
      <c r="K2028" s="103">
        <v>0</v>
      </c>
      <c r="L2028" s="78">
        <v>0</v>
      </c>
    </row>
    <row r="2029" spans="1:12" ht="12.5" customHeight="1" x14ac:dyDescent="0.25">
      <c r="A2029" t="str">
        <f t="shared" si="66"/>
        <v>Function_08Application_212024</v>
      </c>
      <c r="B2029">
        <v>2026</v>
      </c>
      <c r="C2029" t="s">
        <v>374</v>
      </c>
      <c r="D2029" t="str">
        <f>VLOOKUP($C2029,'Look-Ups'!$C$2:$G$32,D$1-2,0)</f>
        <v>Function_08</v>
      </c>
      <c r="E2029" t="str">
        <f>VLOOKUP($C2029,'Look-Ups'!$C$2:$G$32,E$1-2,0)</f>
        <v>Function_Simpl_05</v>
      </c>
      <c r="F2029" t="str">
        <f>VLOOKUP($C2029,'Look-Ups'!$C$2:$G$32,F$1-2,0)</f>
        <v>Segment_05</v>
      </c>
      <c r="G2029" t="str">
        <f>VLOOKUP($C2029,'Look-Ups'!$C$2:$G$32,G$1-2,0)</f>
        <v>Proc_Type_01</v>
      </c>
      <c r="H2029" t="s">
        <v>179</v>
      </c>
      <c r="I2029">
        <f t="shared" si="65"/>
        <v>2024</v>
      </c>
      <c r="J2029" t="s">
        <v>23</v>
      </c>
      <c r="K2029" s="103">
        <v>0</v>
      </c>
      <c r="L2029" s="78">
        <v>0</v>
      </c>
    </row>
    <row r="2030" spans="1:12" ht="12.5" customHeight="1" x14ac:dyDescent="0.25">
      <c r="A2030" t="str">
        <f t="shared" si="66"/>
        <v>Function_08Application_212024</v>
      </c>
      <c r="B2030">
        <v>2027</v>
      </c>
      <c r="C2030" t="s">
        <v>374</v>
      </c>
      <c r="D2030" t="str">
        <f>VLOOKUP($C2030,'Look-Ups'!$C$2:$G$32,D$1-2,0)</f>
        <v>Function_08</v>
      </c>
      <c r="E2030" t="str">
        <f>VLOOKUP($C2030,'Look-Ups'!$C$2:$G$32,E$1-2,0)</f>
        <v>Function_Simpl_05</v>
      </c>
      <c r="F2030" t="str">
        <f>VLOOKUP($C2030,'Look-Ups'!$C$2:$G$32,F$1-2,0)</f>
        <v>Segment_05</v>
      </c>
      <c r="G2030" t="str">
        <f>VLOOKUP($C2030,'Look-Ups'!$C$2:$G$32,G$1-2,0)</f>
        <v>Proc_Type_01</v>
      </c>
      <c r="H2030" t="s">
        <v>156</v>
      </c>
      <c r="I2030">
        <f t="shared" si="65"/>
        <v>2024</v>
      </c>
      <c r="J2030" t="s">
        <v>23</v>
      </c>
      <c r="K2030" s="103">
        <v>0</v>
      </c>
      <c r="L2030" s="78">
        <v>0</v>
      </c>
    </row>
    <row r="2031" spans="1:12" ht="12.5" customHeight="1" x14ac:dyDescent="0.25">
      <c r="A2031" t="str">
        <f t="shared" si="66"/>
        <v>Function_08Application_212024</v>
      </c>
      <c r="B2031">
        <v>2028</v>
      </c>
      <c r="C2031" t="s">
        <v>374</v>
      </c>
      <c r="D2031" t="str">
        <f>VLOOKUP($C2031,'Look-Ups'!$C$2:$G$32,D$1-2,0)</f>
        <v>Function_08</v>
      </c>
      <c r="E2031" t="str">
        <f>VLOOKUP($C2031,'Look-Ups'!$C$2:$G$32,E$1-2,0)</f>
        <v>Function_Simpl_05</v>
      </c>
      <c r="F2031" t="str">
        <f>VLOOKUP($C2031,'Look-Ups'!$C$2:$G$32,F$1-2,0)</f>
        <v>Segment_05</v>
      </c>
      <c r="G2031" t="str">
        <f>VLOOKUP($C2031,'Look-Ups'!$C$2:$G$32,G$1-2,0)</f>
        <v>Proc_Type_01</v>
      </c>
      <c r="H2031" t="s">
        <v>224</v>
      </c>
      <c r="I2031">
        <f t="shared" si="65"/>
        <v>2024</v>
      </c>
      <c r="J2031" t="s">
        <v>23</v>
      </c>
      <c r="K2031" s="103">
        <v>0</v>
      </c>
      <c r="L2031" s="78">
        <v>0</v>
      </c>
    </row>
    <row r="2032" spans="1:12" ht="12.5" customHeight="1" x14ac:dyDescent="0.25">
      <c r="A2032" t="str">
        <f t="shared" si="66"/>
        <v>Function_08Application_212024</v>
      </c>
      <c r="B2032">
        <v>2029</v>
      </c>
      <c r="C2032" t="s">
        <v>374</v>
      </c>
      <c r="D2032" t="str">
        <f>VLOOKUP($C2032,'Look-Ups'!$C$2:$G$32,D$1-2,0)</f>
        <v>Function_08</v>
      </c>
      <c r="E2032" t="str">
        <f>VLOOKUP($C2032,'Look-Ups'!$C$2:$G$32,E$1-2,0)</f>
        <v>Function_Simpl_05</v>
      </c>
      <c r="F2032" t="str">
        <f>VLOOKUP($C2032,'Look-Ups'!$C$2:$G$32,F$1-2,0)</f>
        <v>Segment_05</v>
      </c>
      <c r="G2032" t="str">
        <f>VLOOKUP($C2032,'Look-Ups'!$C$2:$G$32,G$1-2,0)</f>
        <v>Proc_Type_01</v>
      </c>
      <c r="H2032" t="s">
        <v>182</v>
      </c>
      <c r="I2032">
        <f t="shared" si="65"/>
        <v>2024</v>
      </c>
      <c r="J2032" t="s">
        <v>23</v>
      </c>
      <c r="K2032" s="103">
        <v>0</v>
      </c>
      <c r="L2032" s="78">
        <v>0</v>
      </c>
    </row>
    <row r="2033" spans="1:12" ht="12.5" customHeight="1" x14ac:dyDescent="0.25">
      <c r="A2033" t="str">
        <f t="shared" si="66"/>
        <v>Function_08Application_212024</v>
      </c>
      <c r="B2033">
        <v>2030</v>
      </c>
      <c r="C2033" t="s">
        <v>374</v>
      </c>
      <c r="D2033" t="str">
        <f>VLOOKUP($C2033,'Look-Ups'!$C$2:$G$32,D$1-2,0)</f>
        <v>Function_08</v>
      </c>
      <c r="E2033" t="str">
        <f>VLOOKUP($C2033,'Look-Ups'!$C$2:$G$32,E$1-2,0)</f>
        <v>Function_Simpl_05</v>
      </c>
      <c r="F2033" t="str">
        <f>VLOOKUP($C2033,'Look-Ups'!$C$2:$G$32,F$1-2,0)</f>
        <v>Segment_05</v>
      </c>
      <c r="G2033" t="str">
        <f>VLOOKUP($C2033,'Look-Ups'!$C$2:$G$32,G$1-2,0)</f>
        <v>Proc_Type_01</v>
      </c>
      <c r="H2033" t="s">
        <v>171</v>
      </c>
      <c r="I2033">
        <f t="shared" si="65"/>
        <v>2024</v>
      </c>
      <c r="J2033" t="s">
        <v>23</v>
      </c>
      <c r="K2033" s="103">
        <v>0</v>
      </c>
      <c r="L2033" s="78">
        <v>0</v>
      </c>
    </row>
    <row r="2034" spans="1:12" ht="12.5" customHeight="1" x14ac:dyDescent="0.25">
      <c r="A2034" t="str">
        <f t="shared" si="66"/>
        <v>Function_08Application_212024</v>
      </c>
      <c r="B2034">
        <v>2031</v>
      </c>
      <c r="C2034" t="s">
        <v>374</v>
      </c>
      <c r="D2034" t="str">
        <f>VLOOKUP($C2034,'Look-Ups'!$C$2:$G$32,D$1-2,0)</f>
        <v>Function_08</v>
      </c>
      <c r="E2034" t="str">
        <f>VLOOKUP($C2034,'Look-Ups'!$C$2:$G$32,E$1-2,0)</f>
        <v>Function_Simpl_05</v>
      </c>
      <c r="F2034" t="str">
        <f>VLOOKUP($C2034,'Look-Ups'!$C$2:$G$32,F$1-2,0)</f>
        <v>Segment_05</v>
      </c>
      <c r="G2034" t="str">
        <f>VLOOKUP($C2034,'Look-Ups'!$C$2:$G$32,G$1-2,0)</f>
        <v>Proc_Type_01</v>
      </c>
      <c r="H2034" t="s">
        <v>242</v>
      </c>
      <c r="I2034">
        <f t="shared" si="65"/>
        <v>2024</v>
      </c>
      <c r="J2034" t="s">
        <v>23</v>
      </c>
      <c r="K2034" s="103">
        <v>0</v>
      </c>
      <c r="L2034" s="78">
        <v>0</v>
      </c>
    </row>
    <row r="2035" spans="1:12" ht="12.5" customHeight="1" x14ac:dyDescent="0.25">
      <c r="A2035" t="str">
        <f t="shared" si="66"/>
        <v>Function_08Application_212024</v>
      </c>
      <c r="B2035">
        <v>2032</v>
      </c>
      <c r="C2035" t="s">
        <v>374</v>
      </c>
      <c r="D2035" t="str">
        <f>VLOOKUP($C2035,'Look-Ups'!$C$2:$G$32,D$1-2,0)</f>
        <v>Function_08</v>
      </c>
      <c r="E2035" t="str">
        <f>VLOOKUP($C2035,'Look-Ups'!$C$2:$G$32,E$1-2,0)</f>
        <v>Function_Simpl_05</v>
      </c>
      <c r="F2035" t="str">
        <f>VLOOKUP($C2035,'Look-Ups'!$C$2:$G$32,F$1-2,0)</f>
        <v>Segment_05</v>
      </c>
      <c r="G2035" t="str">
        <f>VLOOKUP($C2035,'Look-Ups'!$C$2:$G$32,G$1-2,0)</f>
        <v>Proc_Type_01</v>
      </c>
      <c r="H2035" t="s">
        <v>238</v>
      </c>
      <c r="I2035">
        <f t="shared" si="65"/>
        <v>2024</v>
      </c>
      <c r="J2035" t="s">
        <v>23</v>
      </c>
      <c r="K2035" s="103">
        <v>0</v>
      </c>
      <c r="L2035" s="78">
        <v>0</v>
      </c>
    </row>
    <row r="2036" spans="1:12" ht="12.5" customHeight="1" x14ac:dyDescent="0.25">
      <c r="A2036" t="str">
        <f t="shared" si="66"/>
        <v>Function_08Application_212024</v>
      </c>
      <c r="B2036">
        <v>2033</v>
      </c>
      <c r="C2036" t="s">
        <v>374</v>
      </c>
      <c r="D2036" t="str">
        <f>VLOOKUP($C2036,'Look-Ups'!$C$2:$G$32,D$1-2,0)</f>
        <v>Function_08</v>
      </c>
      <c r="E2036" t="str">
        <f>VLOOKUP($C2036,'Look-Ups'!$C$2:$G$32,E$1-2,0)</f>
        <v>Function_Simpl_05</v>
      </c>
      <c r="F2036" t="str">
        <f>VLOOKUP($C2036,'Look-Ups'!$C$2:$G$32,F$1-2,0)</f>
        <v>Segment_05</v>
      </c>
      <c r="G2036" t="str">
        <f>VLOOKUP($C2036,'Look-Ups'!$C$2:$G$32,G$1-2,0)</f>
        <v>Proc_Type_01</v>
      </c>
      <c r="H2036" t="s">
        <v>195</v>
      </c>
      <c r="I2036">
        <f t="shared" ref="I2036:I2099" si="67">I1681+1</f>
        <v>2024</v>
      </c>
      <c r="J2036" t="s">
        <v>23</v>
      </c>
      <c r="K2036" s="103">
        <v>0</v>
      </c>
      <c r="L2036" s="78">
        <v>0</v>
      </c>
    </row>
    <row r="2037" spans="1:12" ht="12.5" customHeight="1" x14ac:dyDescent="0.25">
      <c r="A2037" t="str">
        <f t="shared" si="66"/>
        <v>Function_08Application_212024</v>
      </c>
      <c r="B2037">
        <v>2034</v>
      </c>
      <c r="C2037" t="s">
        <v>374</v>
      </c>
      <c r="D2037" t="str">
        <f>VLOOKUP($C2037,'Look-Ups'!$C$2:$G$32,D$1-2,0)</f>
        <v>Function_08</v>
      </c>
      <c r="E2037" t="str">
        <f>VLOOKUP($C2037,'Look-Ups'!$C$2:$G$32,E$1-2,0)</f>
        <v>Function_Simpl_05</v>
      </c>
      <c r="F2037" t="str">
        <f>VLOOKUP($C2037,'Look-Ups'!$C$2:$G$32,F$1-2,0)</f>
        <v>Segment_05</v>
      </c>
      <c r="G2037" t="str">
        <f>VLOOKUP($C2037,'Look-Ups'!$C$2:$G$32,G$1-2,0)</f>
        <v>Proc_Type_01</v>
      </c>
      <c r="H2037" t="s">
        <v>244</v>
      </c>
      <c r="I2037">
        <f t="shared" si="67"/>
        <v>2024</v>
      </c>
      <c r="J2037" t="s">
        <v>23</v>
      </c>
      <c r="K2037" s="103">
        <v>1</v>
      </c>
      <c r="L2037" s="78" t="s">
        <v>107</v>
      </c>
    </row>
    <row r="2038" spans="1:12" ht="12.5" customHeight="1" x14ac:dyDescent="0.25">
      <c r="A2038" t="str">
        <f t="shared" si="66"/>
        <v>Function_09Application_222024</v>
      </c>
      <c r="B2038">
        <v>2035</v>
      </c>
      <c r="C2038" t="s">
        <v>375</v>
      </c>
      <c r="D2038" t="str">
        <f>VLOOKUP($C2038,'Look-Ups'!$C$2:$G$32,D$1-2,0)</f>
        <v>Function_09</v>
      </c>
      <c r="E2038" t="str">
        <f>VLOOKUP($C2038,'Look-Ups'!$C$2:$G$32,E$1-2,0)</f>
        <v>Function_Simpl_07</v>
      </c>
      <c r="F2038" t="str">
        <f>VLOOKUP($C2038,'Look-Ups'!$C$2:$G$32,F$1-2,0)</f>
        <v>Segment_06</v>
      </c>
      <c r="G2038" t="str">
        <f>VLOOKUP($C2038,'Look-Ups'!$C$2:$G$32,G$1-2,0)</f>
        <v>Proc_Type_01</v>
      </c>
      <c r="H2038" t="s">
        <v>215</v>
      </c>
      <c r="I2038">
        <f t="shared" si="67"/>
        <v>2024</v>
      </c>
      <c r="J2038" t="s">
        <v>23</v>
      </c>
      <c r="K2038" s="103">
        <v>0</v>
      </c>
      <c r="L2038" s="78">
        <v>0</v>
      </c>
    </row>
    <row r="2039" spans="1:12" ht="12.5" customHeight="1" x14ac:dyDescent="0.25">
      <c r="A2039" t="str">
        <f t="shared" si="66"/>
        <v>Function_09Application_222024</v>
      </c>
      <c r="B2039">
        <v>2036</v>
      </c>
      <c r="C2039" t="s">
        <v>375</v>
      </c>
      <c r="D2039" t="str">
        <f>VLOOKUP($C2039,'Look-Ups'!$C$2:$G$32,D$1-2,0)</f>
        <v>Function_09</v>
      </c>
      <c r="E2039" t="str">
        <f>VLOOKUP($C2039,'Look-Ups'!$C$2:$G$32,E$1-2,0)</f>
        <v>Function_Simpl_07</v>
      </c>
      <c r="F2039" t="str">
        <f>VLOOKUP($C2039,'Look-Ups'!$C$2:$G$32,F$1-2,0)</f>
        <v>Segment_06</v>
      </c>
      <c r="G2039" t="str">
        <f>VLOOKUP($C2039,'Look-Ups'!$C$2:$G$32,G$1-2,0)</f>
        <v>Proc_Type_01</v>
      </c>
      <c r="H2039" t="s">
        <v>200</v>
      </c>
      <c r="I2039">
        <f t="shared" si="67"/>
        <v>2024</v>
      </c>
      <c r="J2039" t="s">
        <v>23</v>
      </c>
      <c r="K2039" s="103">
        <v>0</v>
      </c>
      <c r="L2039" s="78">
        <v>0</v>
      </c>
    </row>
    <row r="2040" spans="1:12" ht="12.5" customHeight="1" x14ac:dyDescent="0.25">
      <c r="A2040" t="str">
        <f t="shared" si="66"/>
        <v>Function_09Application_222024</v>
      </c>
      <c r="B2040">
        <v>2037</v>
      </c>
      <c r="C2040" t="s">
        <v>375</v>
      </c>
      <c r="D2040" t="str">
        <f>VLOOKUP($C2040,'Look-Ups'!$C$2:$G$32,D$1-2,0)</f>
        <v>Function_09</v>
      </c>
      <c r="E2040" t="str">
        <f>VLOOKUP($C2040,'Look-Ups'!$C$2:$G$32,E$1-2,0)</f>
        <v>Function_Simpl_07</v>
      </c>
      <c r="F2040" t="str">
        <f>VLOOKUP($C2040,'Look-Ups'!$C$2:$G$32,F$1-2,0)</f>
        <v>Segment_06</v>
      </c>
      <c r="G2040" t="str">
        <f>VLOOKUP($C2040,'Look-Ups'!$C$2:$G$32,G$1-2,0)</f>
        <v>Proc_Type_01</v>
      </c>
      <c r="H2040" t="s">
        <v>219</v>
      </c>
      <c r="I2040">
        <f t="shared" si="67"/>
        <v>2024</v>
      </c>
      <c r="J2040" t="s">
        <v>23</v>
      </c>
      <c r="K2040" s="103">
        <v>0</v>
      </c>
      <c r="L2040" s="78">
        <v>0</v>
      </c>
    </row>
    <row r="2041" spans="1:12" ht="12.5" customHeight="1" x14ac:dyDescent="0.25">
      <c r="A2041" t="str">
        <f t="shared" si="66"/>
        <v>Function_09Application_222024</v>
      </c>
      <c r="B2041">
        <v>2038</v>
      </c>
      <c r="C2041" t="s">
        <v>375</v>
      </c>
      <c r="D2041" t="str">
        <f>VLOOKUP($C2041,'Look-Ups'!$C$2:$G$32,D$1-2,0)</f>
        <v>Function_09</v>
      </c>
      <c r="E2041" t="str">
        <f>VLOOKUP($C2041,'Look-Ups'!$C$2:$G$32,E$1-2,0)</f>
        <v>Function_Simpl_07</v>
      </c>
      <c r="F2041" t="str">
        <f>VLOOKUP($C2041,'Look-Ups'!$C$2:$G$32,F$1-2,0)</f>
        <v>Segment_06</v>
      </c>
      <c r="G2041" t="str">
        <f>VLOOKUP($C2041,'Look-Ups'!$C$2:$G$32,G$1-2,0)</f>
        <v>Proc_Type_01</v>
      </c>
      <c r="H2041" t="s">
        <v>187</v>
      </c>
      <c r="I2041">
        <f t="shared" si="67"/>
        <v>2024</v>
      </c>
      <c r="J2041" t="s">
        <v>23</v>
      </c>
      <c r="K2041" s="103">
        <v>0</v>
      </c>
      <c r="L2041" s="78">
        <v>0</v>
      </c>
    </row>
    <row r="2042" spans="1:12" ht="12.5" customHeight="1" x14ac:dyDescent="0.25">
      <c r="A2042" t="str">
        <f t="shared" si="66"/>
        <v>Function_09Application_222024</v>
      </c>
      <c r="B2042">
        <v>2039</v>
      </c>
      <c r="C2042" t="s">
        <v>375</v>
      </c>
      <c r="D2042" t="str">
        <f>VLOOKUP($C2042,'Look-Ups'!$C$2:$G$32,D$1-2,0)</f>
        <v>Function_09</v>
      </c>
      <c r="E2042" t="str">
        <f>VLOOKUP($C2042,'Look-Ups'!$C$2:$G$32,E$1-2,0)</f>
        <v>Function_Simpl_07</v>
      </c>
      <c r="F2042" t="str">
        <f>VLOOKUP($C2042,'Look-Ups'!$C$2:$G$32,F$1-2,0)</f>
        <v>Segment_06</v>
      </c>
      <c r="G2042" t="str">
        <f>VLOOKUP($C2042,'Look-Ups'!$C$2:$G$32,G$1-2,0)</f>
        <v>Proc_Type_01</v>
      </c>
      <c r="H2042" t="s">
        <v>209</v>
      </c>
      <c r="I2042">
        <f t="shared" si="67"/>
        <v>2024</v>
      </c>
      <c r="J2042" t="s">
        <v>23</v>
      </c>
      <c r="K2042" s="103">
        <v>0</v>
      </c>
      <c r="L2042" s="78">
        <v>0</v>
      </c>
    </row>
    <row r="2043" spans="1:12" ht="12.5" customHeight="1" x14ac:dyDescent="0.25">
      <c r="A2043" t="str">
        <f t="shared" si="66"/>
        <v>Function_09Application_222024</v>
      </c>
      <c r="B2043">
        <v>2040</v>
      </c>
      <c r="C2043" t="s">
        <v>375</v>
      </c>
      <c r="D2043" t="str">
        <f>VLOOKUP($C2043,'Look-Ups'!$C$2:$G$32,D$1-2,0)</f>
        <v>Function_09</v>
      </c>
      <c r="E2043" t="str">
        <f>VLOOKUP($C2043,'Look-Ups'!$C$2:$G$32,E$1-2,0)</f>
        <v>Function_Simpl_07</v>
      </c>
      <c r="F2043" t="str">
        <f>VLOOKUP($C2043,'Look-Ups'!$C$2:$G$32,F$1-2,0)</f>
        <v>Segment_06</v>
      </c>
      <c r="G2043" t="str">
        <f>VLOOKUP($C2043,'Look-Ups'!$C$2:$G$32,G$1-2,0)</f>
        <v>Proc_Type_01</v>
      </c>
      <c r="H2043" t="s">
        <v>221</v>
      </c>
      <c r="I2043">
        <f t="shared" si="67"/>
        <v>2024</v>
      </c>
      <c r="J2043" t="s">
        <v>23</v>
      </c>
      <c r="K2043" s="103">
        <v>0</v>
      </c>
      <c r="L2043" s="78">
        <v>0</v>
      </c>
    </row>
    <row r="2044" spans="1:12" ht="12.5" customHeight="1" x14ac:dyDescent="0.25">
      <c r="A2044" t="str">
        <f t="shared" si="66"/>
        <v>Function_09Application_222024</v>
      </c>
      <c r="B2044">
        <v>2041</v>
      </c>
      <c r="C2044" t="s">
        <v>375</v>
      </c>
      <c r="D2044" t="str">
        <f>VLOOKUP($C2044,'Look-Ups'!$C$2:$G$32,D$1-2,0)</f>
        <v>Function_09</v>
      </c>
      <c r="E2044" t="str">
        <f>VLOOKUP($C2044,'Look-Ups'!$C$2:$G$32,E$1-2,0)</f>
        <v>Function_Simpl_07</v>
      </c>
      <c r="F2044" t="str">
        <f>VLOOKUP($C2044,'Look-Ups'!$C$2:$G$32,F$1-2,0)</f>
        <v>Segment_06</v>
      </c>
      <c r="G2044" t="str">
        <f>VLOOKUP($C2044,'Look-Ups'!$C$2:$G$32,G$1-2,0)</f>
        <v>Proc_Type_01</v>
      </c>
      <c r="H2044" t="s">
        <v>236</v>
      </c>
      <c r="I2044">
        <f t="shared" si="67"/>
        <v>2024</v>
      </c>
      <c r="J2044" t="s">
        <v>23</v>
      </c>
      <c r="K2044" s="103">
        <v>0</v>
      </c>
      <c r="L2044" s="78">
        <v>0</v>
      </c>
    </row>
    <row r="2045" spans="1:12" ht="12.5" customHeight="1" x14ac:dyDescent="0.25">
      <c r="A2045" t="str">
        <f t="shared" si="66"/>
        <v>Function_09Application_222024</v>
      </c>
      <c r="B2045">
        <v>2042</v>
      </c>
      <c r="C2045" t="s">
        <v>375</v>
      </c>
      <c r="D2045" t="str">
        <f>VLOOKUP($C2045,'Look-Ups'!$C$2:$G$32,D$1-2,0)</f>
        <v>Function_09</v>
      </c>
      <c r="E2045" t="str">
        <f>VLOOKUP($C2045,'Look-Ups'!$C$2:$G$32,E$1-2,0)</f>
        <v>Function_Simpl_07</v>
      </c>
      <c r="F2045" t="str">
        <f>VLOOKUP($C2045,'Look-Ups'!$C$2:$G$32,F$1-2,0)</f>
        <v>Segment_06</v>
      </c>
      <c r="G2045" t="str">
        <f>VLOOKUP($C2045,'Look-Ups'!$C$2:$G$32,G$1-2,0)</f>
        <v>Proc_Type_01</v>
      </c>
      <c r="H2045" t="s">
        <v>156</v>
      </c>
      <c r="I2045">
        <f t="shared" si="67"/>
        <v>2024</v>
      </c>
      <c r="J2045" t="s">
        <v>23</v>
      </c>
      <c r="K2045" s="103">
        <v>0</v>
      </c>
      <c r="L2045" s="78">
        <v>0</v>
      </c>
    </row>
    <row r="2046" spans="1:12" ht="12.5" customHeight="1" x14ac:dyDescent="0.25">
      <c r="A2046" t="str">
        <f t="shared" si="66"/>
        <v>Function_09Application_222024</v>
      </c>
      <c r="B2046">
        <v>2043</v>
      </c>
      <c r="C2046" t="s">
        <v>375</v>
      </c>
      <c r="D2046" t="str">
        <f>VLOOKUP($C2046,'Look-Ups'!$C$2:$G$32,D$1-2,0)</f>
        <v>Function_09</v>
      </c>
      <c r="E2046" t="str">
        <f>VLOOKUP($C2046,'Look-Ups'!$C$2:$G$32,E$1-2,0)</f>
        <v>Function_Simpl_07</v>
      </c>
      <c r="F2046" t="str">
        <f>VLOOKUP($C2046,'Look-Ups'!$C$2:$G$32,F$1-2,0)</f>
        <v>Segment_06</v>
      </c>
      <c r="G2046" t="str">
        <f>VLOOKUP($C2046,'Look-Ups'!$C$2:$G$32,G$1-2,0)</f>
        <v>Proc_Type_01</v>
      </c>
      <c r="H2046" t="s">
        <v>160</v>
      </c>
      <c r="I2046">
        <f t="shared" si="67"/>
        <v>2024</v>
      </c>
      <c r="J2046" t="s">
        <v>23</v>
      </c>
      <c r="K2046" s="103">
        <v>0</v>
      </c>
      <c r="L2046" s="78">
        <v>0</v>
      </c>
    </row>
    <row r="2047" spans="1:12" ht="12.5" customHeight="1" x14ac:dyDescent="0.25">
      <c r="A2047" t="str">
        <f t="shared" si="66"/>
        <v>Function_09Application_222024</v>
      </c>
      <c r="B2047">
        <v>2044</v>
      </c>
      <c r="C2047" t="s">
        <v>375</v>
      </c>
      <c r="D2047" t="str">
        <f>VLOOKUP($C2047,'Look-Ups'!$C$2:$G$32,D$1-2,0)</f>
        <v>Function_09</v>
      </c>
      <c r="E2047" t="str">
        <f>VLOOKUP($C2047,'Look-Ups'!$C$2:$G$32,E$1-2,0)</f>
        <v>Function_Simpl_07</v>
      </c>
      <c r="F2047" t="str">
        <f>VLOOKUP($C2047,'Look-Ups'!$C$2:$G$32,F$1-2,0)</f>
        <v>Segment_06</v>
      </c>
      <c r="G2047" t="str">
        <f>VLOOKUP($C2047,'Look-Ups'!$C$2:$G$32,G$1-2,0)</f>
        <v>Proc_Type_01</v>
      </c>
      <c r="H2047" t="s">
        <v>167</v>
      </c>
      <c r="I2047">
        <f t="shared" si="67"/>
        <v>2024</v>
      </c>
      <c r="J2047" t="s">
        <v>23</v>
      </c>
      <c r="K2047" s="103">
        <v>0</v>
      </c>
      <c r="L2047" s="78">
        <v>0</v>
      </c>
    </row>
    <row r="2048" spans="1:12" ht="12.5" customHeight="1" x14ac:dyDescent="0.25">
      <c r="A2048" t="str">
        <f t="shared" si="66"/>
        <v>Function_09Application_222024</v>
      </c>
      <c r="B2048">
        <v>2045</v>
      </c>
      <c r="C2048" t="s">
        <v>375</v>
      </c>
      <c r="D2048" t="str">
        <f>VLOOKUP($C2048,'Look-Ups'!$C$2:$G$32,D$1-2,0)</f>
        <v>Function_09</v>
      </c>
      <c r="E2048" t="str">
        <f>VLOOKUP($C2048,'Look-Ups'!$C$2:$G$32,E$1-2,0)</f>
        <v>Function_Simpl_07</v>
      </c>
      <c r="F2048" t="str">
        <f>VLOOKUP($C2048,'Look-Ups'!$C$2:$G$32,F$1-2,0)</f>
        <v>Segment_06</v>
      </c>
      <c r="G2048" t="str">
        <f>VLOOKUP($C2048,'Look-Ups'!$C$2:$G$32,G$1-2,0)</f>
        <v>Proc_Type_01</v>
      </c>
      <c r="H2048" t="s">
        <v>242</v>
      </c>
      <c r="I2048">
        <f t="shared" si="67"/>
        <v>2024</v>
      </c>
      <c r="J2048" t="s">
        <v>23</v>
      </c>
      <c r="K2048" s="103">
        <v>0</v>
      </c>
      <c r="L2048" s="78">
        <v>0</v>
      </c>
    </row>
    <row r="2049" spans="1:12" ht="12.5" customHeight="1" x14ac:dyDescent="0.25">
      <c r="A2049" t="str">
        <f t="shared" si="66"/>
        <v>Function_09Application_222024</v>
      </c>
      <c r="B2049">
        <v>2046</v>
      </c>
      <c r="C2049" t="s">
        <v>375</v>
      </c>
      <c r="D2049" t="str">
        <f>VLOOKUP($C2049,'Look-Ups'!$C$2:$G$32,D$1-2,0)</f>
        <v>Function_09</v>
      </c>
      <c r="E2049" t="str">
        <f>VLOOKUP($C2049,'Look-Ups'!$C$2:$G$32,E$1-2,0)</f>
        <v>Function_Simpl_07</v>
      </c>
      <c r="F2049" t="str">
        <f>VLOOKUP($C2049,'Look-Ups'!$C$2:$G$32,F$1-2,0)</f>
        <v>Segment_06</v>
      </c>
      <c r="G2049" t="str">
        <f>VLOOKUP($C2049,'Look-Ups'!$C$2:$G$32,G$1-2,0)</f>
        <v>Proc_Type_01</v>
      </c>
      <c r="H2049" t="s">
        <v>171</v>
      </c>
      <c r="I2049">
        <f t="shared" si="67"/>
        <v>2024</v>
      </c>
      <c r="J2049" t="s">
        <v>23</v>
      </c>
      <c r="K2049" s="103">
        <v>0</v>
      </c>
      <c r="L2049" s="78">
        <v>0</v>
      </c>
    </row>
    <row r="2050" spans="1:12" ht="12.5" customHeight="1" x14ac:dyDescent="0.25">
      <c r="A2050" t="str">
        <f t="shared" si="66"/>
        <v>Function_09Application_222024</v>
      </c>
      <c r="B2050">
        <v>2047</v>
      </c>
      <c r="C2050" t="s">
        <v>375</v>
      </c>
      <c r="D2050" t="str">
        <f>VLOOKUP($C2050,'Look-Ups'!$C$2:$G$32,D$1-2,0)</f>
        <v>Function_09</v>
      </c>
      <c r="E2050" t="str">
        <f>VLOOKUP($C2050,'Look-Ups'!$C$2:$G$32,E$1-2,0)</f>
        <v>Function_Simpl_07</v>
      </c>
      <c r="F2050" t="str">
        <f>VLOOKUP($C2050,'Look-Ups'!$C$2:$G$32,F$1-2,0)</f>
        <v>Segment_06</v>
      </c>
      <c r="G2050" t="str">
        <f>VLOOKUP($C2050,'Look-Ups'!$C$2:$G$32,G$1-2,0)</f>
        <v>Proc_Type_01</v>
      </c>
      <c r="H2050" t="s">
        <v>217</v>
      </c>
      <c r="I2050">
        <f t="shared" si="67"/>
        <v>2024</v>
      </c>
      <c r="J2050" t="s">
        <v>23</v>
      </c>
      <c r="K2050" s="103">
        <v>0</v>
      </c>
      <c r="L2050" s="78">
        <v>0</v>
      </c>
    </row>
    <row r="2051" spans="1:12" ht="12.5" customHeight="1" x14ac:dyDescent="0.25">
      <c r="A2051" t="str">
        <f t="shared" si="66"/>
        <v>Function_09Application_222024</v>
      </c>
      <c r="B2051">
        <v>2048</v>
      </c>
      <c r="C2051" t="s">
        <v>375</v>
      </c>
      <c r="D2051" t="str">
        <f>VLOOKUP($C2051,'Look-Ups'!$C$2:$G$32,D$1-2,0)</f>
        <v>Function_09</v>
      </c>
      <c r="E2051" t="str">
        <f>VLOOKUP($C2051,'Look-Ups'!$C$2:$G$32,E$1-2,0)</f>
        <v>Function_Simpl_07</v>
      </c>
      <c r="F2051" t="str">
        <f>VLOOKUP($C2051,'Look-Ups'!$C$2:$G$32,F$1-2,0)</f>
        <v>Segment_06</v>
      </c>
      <c r="G2051" t="str">
        <f>VLOOKUP($C2051,'Look-Ups'!$C$2:$G$32,G$1-2,0)</f>
        <v>Proc_Type_01</v>
      </c>
      <c r="H2051" t="s">
        <v>225</v>
      </c>
      <c r="I2051">
        <f t="shared" si="67"/>
        <v>2024</v>
      </c>
      <c r="J2051" t="s">
        <v>23</v>
      </c>
      <c r="K2051" s="103">
        <v>0</v>
      </c>
      <c r="L2051" s="78">
        <v>0</v>
      </c>
    </row>
    <row r="2052" spans="1:12" ht="12.5" customHeight="1" x14ac:dyDescent="0.25">
      <c r="A2052" t="str">
        <f t="shared" si="66"/>
        <v>Function_09Application_222024</v>
      </c>
      <c r="B2052">
        <v>2049</v>
      </c>
      <c r="C2052" t="s">
        <v>375</v>
      </c>
      <c r="D2052" t="str">
        <f>VLOOKUP($C2052,'Look-Ups'!$C$2:$G$32,D$1-2,0)</f>
        <v>Function_09</v>
      </c>
      <c r="E2052" t="str">
        <f>VLOOKUP($C2052,'Look-Ups'!$C$2:$G$32,E$1-2,0)</f>
        <v>Function_Simpl_07</v>
      </c>
      <c r="F2052" t="str">
        <f>VLOOKUP($C2052,'Look-Ups'!$C$2:$G$32,F$1-2,0)</f>
        <v>Segment_06</v>
      </c>
      <c r="G2052" t="str">
        <f>VLOOKUP($C2052,'Look-Ups'!$C$2:$G$32,G$1-2,0)</f>
        <v>Proc_Type_01</v>
      </c>
      <c r="H2052" t="s">
        <v>244</v>
      </c>
      <c r="I2052">
        <f t="shared" si="67"/>
        <v>2024</v>
      </c>
      <c r="J2052" t="s">
        <v>23</v>
      </c>
      <c r="K2052" s="103">
        <v>1</v>
      </c>
      <c r="L2052" s="78" t="s">
        <v>107</v>
      </c>
    </row>
    <row r="2053" spans="1:12" ht="12.5" customHeight="1" x14ac:dyDescent="0.25">
      <c r="A2053" t="str">
        <f t="shared" ref="A2053:A2116" si="68">D2053&amp;C2053&amp;I2053</f>
        <v>Function_10Application_232024</v>
      </c>
      <c r="B2053">
        <v>2050</v>
      </c>
      <c r="C2053" t="s">
        <v>376</v>
      </c>
      <c r="D2053" t="str">
        <f>VLOOKUP($C2053,'Look-Ups'!$C$2:$G$32,D$1-2,0)</f>
        <v>Function_10</v>
      </c>
      <c r="E2053" t="str">
        <f>VLOOKUP($C2053,'Look-Ups'!$C$2:$G$32,E$1-2,0)</f>
        <v>Function_Simpl_07</v>
      </c>
      <c r="F2053" t="str">
        <f>VLOOKUP($C2053,'Look-Ups'!$C$2:$G$32,F$1-2,0)</f>
        <v>Segment_07</v>
      </c>
      <c r="G2053" t="str">
        <f>VLOOKUP($C2053,'Look-Ups'!$C$2:$G$32,G$1-2,0)</f>
        <v>Proc_Type_01</v>
      </c>
      <c r="H2053" t="s">
        <v>217</v>
      </c>
      <c r="I2053">
        <f t="shared" si="67"/>
        <v>2024</v>
      </c>
      <c r="J2053" t="s">
        <v>23</v>
      </c>
      <c r="K2053" s="103">
        <v>0</v>
      </c>
      <c r="L2053" s="78">
        <v>0</v>
      </c>
    </row>
    <row r="2054" spans="1:12" ht="12.5" customHeight="1" x14ac:dyDescent="0.25">
      <c r="A2054" t="str">
        <f t="shared" si="68"/>
        <v>Function_10Application_232024</v>
      </c>
      <c r="B2054">
        <v>2051</v>
      </c>
      <c r="C2054" t="s">
        <v>376</v>
      </c>
      <c r="D2054" t="str">
        <f>VLOOKUP($C2054,'Look-Ups'!$C$2:$G$32,D$1-2,0)</f>
        <v>Function_10</v>
      </c>
      <c r="E2054" t="str">
        <f>VLOOKUP($C2054,'Look-Ups'!$C$2:$G$32,E$1-2,0)</f>
        <v>Function_Simpl_07</v>
      </c>
      <c r="F2054" t="str">
        <f>VLOOKUP($C2054,'Look-Ups'!$C$2:$G$32,F$1-2,0)</f>
        <v>Segment_07</v>
      </c>
      <c r="G2054" t="str">
        <f>VLOOKUP($C2054,'Look-Ups'!$C$2:$G$32,G$1-2,0)</f>
        <v>Proc_Type_01</v>
      </c>
      <c r="H2054" t="s">
        <v>206</v>
      </c>
      <c r="I2054">
        <f t="shared" si="67"/>
        <v>2024</v>
      </c>
      <c r="J2054" t="s">
        <v>23</v>
      </c>
      <c r="K2054" s="103">
        <v>0</v>
      </c>
      <c r="L2054" s="78">
        <v>0</v>
      </c>
    </row>
    <row r="2055" spans="1:12" ht="12.5" customHeight="1" x14ac:dyDescent="0.25">
      <c r="A2055" t="str">
        <f t="shared" si="68"/>
        <v>Function_10Application_232024</v>
      </c>
      <c r="B2055">
        <v>2052</v>
      </c>
      <c r="C2055" t="s">
        <v>376</v>
      </c>
      <c r="D2055" t="str">
        <f>VLOOKUP($C2055,'Look-Ups'!$C$2:$G$32,D$1-2,0)</f>
        <v>Function_10</v>
      </c>
      <c r="E2055" t="str">
        <f>VLOOKUP($C2055,'Look-Ups'!$C$2:$G$32,E$1-2,0)</f>
        <v>Function_Simpl_07</v>
      </c>
      <c r="F2055" t="str">
        <f>VLOOKUP($C2055,'Look-Ups'!$C$2:$G$32,F$1-2,0)</f>
        <v>Segment_07</v>
      </c>
      <c r="G2055" t="str">
        <f>VLOOKUP($C2055,'Look-Ups'!$C$2:$G$32,G$1-2,0)</f>
        <v>Proc_Type_01</v>
      </c>
      <c r="H2055" t="s">
        <v>193</v>
      </c>
      <c r="I2055">
        <f t="shared" si="67"/>
        <v>2024</v>
      </c>
      <c r="J2055" t="s">
        <v>23</v>
      </c>
      <c r="K2055" s="103">
        <v>0</v>
      </c>
      <c r="L2055" s="78">
        <v>0</v>
      </c>
    </row>
    <row r="2056" spans="1:12" ht="12.5" customHeight="1" x14ac:dyDescent="0.25">
      <c r="A2056" t="str">
        <f t="shared" si="68"/>
        <v>Function_10Application_232024</v>
      </c>
      <c r="B2056">
        <v>2053</v>
      </c>
      <c r="C2056" t="s">
        <v>376</v>
      </c>
      <c r="D2056" t="str">
        <f>VLOOKUP($C2056,'Look-Ups'!$C$2:$G$32,D$1-2,0)</f>
        <v>Function_10</v>
      </c>
      <c r="E2056" t="str">
        <f>VLOOKUP($C2056,'Look-Ups'!$C$2:$G$32,E$1-2,0)</f>
        <v>Function_Simpl_07</v>
      </c>
      <c r="F2056" t="str">
        <f>VLOOKUP($C2056,'Look-Ups'!$C$2:$G$32,F$1-2,0)</f>
        <v>Segment_07</v>
      </c>
      <c r="G2056" t="str">
        <f>VLOOKUP($C2056,'Look-Ups'!$C$2:$G$32,G$1-2,0)</f>
        <v>Proc_Type_01</v>
      </c>
      <c r="H2056" t="s">
        <v>221</v>
      </c>
      <c r="I2056">
        <f t="shared" si="67"/>
        <v>2024</v>
      </c>
      <c r="J2056" t="s">
        <v>23</v>
      </c>
      <c r="K2056" s="103">
        <v>0</v>
      </c>
      <c r="L2056" s="78">
        <v>0</v>
      </c>
    </row>
    <row r="2057" spans="1:12" ht="12.5" customHeight="1" x14ac:dyDescent="0.25">
      <c r="A2057" t="str">
        <f t="shared" si="68"/>
        <v>Function_10Application_232024</v>
      </c>
      <c r="B2057">
        <v>2054</v>
      </c>
      <c r="C2057" t="s">
        <v>376</v>
      </c>
      <c r="D2057" t="str">
        <f>VLOOKUP($C2057,'Look-Ups'!$C$2:$G$32,D$1-2,0)</f>
        <v>Function_10</v>
      </c>
      <c r="E2057" t="str">
        <f>VLOOKUP($C2057,'Look-Ups'!$C$2:$G$32,E$1-2,0)</f>
        <v>Function_Simpl_07</v>
      </c>
      <c r="F2057" t="str">
        <f>VLOOKUP($C2057,'Look-Ups'!$C$2:$G$32,F$1-2,0)</f>
        <v>Segment_07</v>
      </c>
      <c r="G2057" t="str">
        <f>VLOOKUP($C2057,'Look-Ups'!$C$2:$G$32,G$1-2,0)</f>
        <v>Proc_Type_01</v>
      </c>
      <c r="H2057" t="s">
        <v>225</v>
      </c>
      <c r="I2057">
        <f t="shared" si="67"/>
        <v>2024</v>
      </c>
      <c r="J2057" t="s">
        <v>23</v>
      </c>
      <c r="K2057" s="103">
        <v>0</v>
      </c>
      <c r="L2057" s="78">
        <v>0</v>
      </c>
    </row>
    <row r="2058" spans="1:12" ht="12.5" customHeight="1" x14ac:dyDescent="0.25">
      <c r="A2058" t="str">
        <f t="shared" si="68"/>
        <v>Function_10Application_232024</v>
      </c>
      <c r="B2058">
        <v>2055</v>
      </c>
      <c r="C2058" t="s">
        <v>376</v>
      </c>
      <c r="D2058" t="str">
        <f>VLOOKUP($C2058,'Look-Ups'!$C$2:$G$32,D$1-2,0)</f>
        <v>Function_10</v>
      </c>
      <c r="E2058" t="str">
        <f>VLOOKUP($C2058,'Look-Ups'!$C$2:$G$32,E$1-2,0)</f>
        <v>Function_Simpl_07</v>
      </c>
      <c r="F2058" t="str">
        <f>VLOOKUP($C2058,'Look-Ups'!$C$2:$G$32,F$1-2,0)</f>
        <v>Segment_07</v>
      </c>
      <c r="G2058" t="str">
        <f>VLOOKUP($C2058,'Look-Ups'!$C$2:$G$32,G$1-2,0)</f>
        <v>Proc_Type_01</v>
      </c>
      <c r="H2058" t="s">
        <v>244</v>
      </c>
      <c r="I2058">
        <f t="shared" si="67"/>
        <v>2024</v>
      </c>
      <c r="J2058" t="s">
        <v>23</v>
      </c>
      <c r="K2058" s="103">
        <v>1</v>
      </c>
      <c r="L2058" s="78" t="s">
        <v>107</v>
      </c>
    </row>
    <row r="2059" spans="1:12" ht="12.5" customHeight="1" x14ac:dyDescent="0.25">
      <c r="A2059" t="str">
        <f t="shared" si="68"/>
        <v>Function_11Application_242024</v>
      </c>
      <c r="B2059">
        <v>2056</v>
      </c>
      <c r="C2059" t="s">
        <v>377</v>
      </c>
      <c r="D2059" t="str">
        <f>VLOOKUP($C2059,'Look-Ups'!$C$2:$G$32,D$1-2,0)</f>
        <v>Function_11</v>
      </c>
      <c r="E2059" t="str">
        <f>VLOOKUP($C2059,'Look-Ups'!$C$2:$G$32,E$1-2,0)</f>
        <v>Function_Simpl_07</v>
      </c>
      <c r="F2059" t="str">
        <f>VLOOKUP($C2059,'Look-Ups'!$C$2:$G$32,F$1-2,0)</f>
        <v>Segment_07</v>
      </c>
      <c r="G2059" t="str">
        <f>VLOOKUP($C2059,'Look-Ups'!$C$2:$G$32,G$1-2,0)</f>
        <v>Proc_Type_01</v>
      </c>
      <c r="H2059" t="s">
        <v>217</v>
      </c>
      <c r="I2059">
        <f t="shared" si="67"/>
        <v>2024</v>
      </c>
      <c r="J2059" t="s">
        <v>23</v>
      </c>
      <c r="K2059" s="103">
        <v>0</v>
      </c>
      <c r="L2059" s="78">
        <v>0</v>
      </c>
    </row>
    <row r="2060" spans="1:12" ht="12.5" customHeight="1" x14ac:dyDescent="0.25">
      <c r="A2060" t="str">
        <f t="shared" si="68"/>
        <v>Function_11Application_242024</v>
      </c>
      <c r="B2060">
        <v>2057</v>
      </c>
      <c r="C2060" t="s">
        <v>377</v>
      </c>
      <c r="D2060" t="str">
        <f>VLOOKUP($C2060,'Look-Ups'!$C$2:$G$32,D$1-2,0)</f>
        <v>Function_11</v>
      </c>
      <c r="E2060" t="str">
        <f>VLOOKUP($C2060,'Look-Ups'!$C$2:$G$32,E$1-2,0)</f>
        <v>Function_Simpl_07</v>
      </c>
      <c r="F2060" t="str">
        <f>VLOOKUP($C2060,'Look-Ups'!$C$2:$G$32,F$1-2,0)</f>
        <v>Segment_07</v>
      </c>
      <c r="G2060" t="str">
        <f>VLOOKUP($C2060,'Look-Ups'!$C$2:$G$32,G$1-2,0)</f>
        <v>Proc_Type_01</v>
      </c>
      <c r="H2060" t="s">
        <v>206</v>
      </c>
      <c r="I2060">
        <f t="shared" si="67"/>
        <v>2024</v>
      </c>
      <c r="J2060" t="s">
        <v>23</v>
      </c>
      <c r="K2060" s="103">
        <v>0</v>
      </c>
      <c r="L2060" s="78">
        <v>0</v>
      </c>
    </row>
    <row r="2061" spans="1:12" ht="12.5" customHeight="1" x14ac:dyDescent="0.25">
      <c r="A2061" t="str">
        <f t="shared" si="68"/>
        <v>Function_11Application_242024</v>
      </c>
      <c r="B2061">
        <v>2058</v>
      </c>
      <c r="C2061" t="s">
        <v>377</v>
      </c>
      <c r="D2061" t="str">
        <f>VLOOKUP($C2061,'Look-Ups'!$C$2:$G$32,D$1-2,0)</f>
        <v>Function_11</v>
      </c>
      <c r="E2061" t="str">
        <f>VLOOKUP($C2061,'Look-Ups'!$C$2:$G$32,E$1-2,0)</f>
        <v>Function_Simpl_07</v>
      </c>
      <c r="F2061" t="str">
        <f>VLOOKUP($C2061,'Look-Ups'!$C$2:$G$32,F$1-2,0)</f>
        <v>Segment_07</v>
      </c>
      <c r="G2061" t="str">
        <f>VLOOKUP($C2061,'Look-Ups'!$C$2:$G$32,G$1-2,0)</f>
        <v>Proc_Type_01</v>
      </c>
      <c r="H2061" t="s">
        <v>193</v>
      </c>
      <c r="I2061">
        <f t="shared" si="67"/>
        <v>2024</v>
      </c>
      <c r="J2061" t="s">
        <v>23</v>
      </c>
      <c r="K2061" s="103">
        <v>0</v>
      </c>
      <c r="L2061" s="78">
        <v>0</v>
      </c>
    </row>
    <row r="2062" spans="1:12" ht="12.5" customHeight="1" x14ac:dyDescent="0.25">
      <c r="A2062" t="str">
        <f t="shared" si="68"/>
        <v>Function_11Application_242024</v>
      </c>
      <c r="B2062">
        <v>2059</v>
      </c>
      <c r="C2062" t="s">
        <v>377</v>
      </c>
      <c r="D2062" t="str">
        <f>VLOOKUP($C2062,'Look-Ups'!$C$2:$G$32,D$1-2,0)</f>
        <v>Function_11</v>
      </c>
      <c r="E2062" t="str">
        <f>VLOOKUP($C2062,'Look-Ups'!$C$2:$G$32,E$1-2,0)</f>
        <v>Function_Simpl_07</v>
      </c>
      <c r="F2062" t="str">
        <f>VLOOKUP($C2062,'Look-Ups'!$C$2:$G$32,F$1-2,0)</f>
        <v>Segment_07</v>
      </c>
      <c r="G2062" t="str">
        <f>VLOOKUP($C2062,'Look-Ups'!$C$2:$G$32,G$1-2,0)</f>
        <v>Proc_Type_01</v>
      </c>
      <c r="H2062" t="s">
        <v>221</v>
      </c>
      <c r="I2062">
        <f t="shared" si="67"/>
        <v>2024</v>
      </c>
      <c r="J2062" t="s">
        <v>23</v>
      </c>
      <c r="K2062" s="103">
        <v>0</v>
      </c>
      <c r="L2062" s="78">
        <v>0</v>
      </c>
    </row>
    <row r="2063" spans="1:12" ht="12.5" customHeight="1" x14ac:dyDescent="0.25">
      <c r="A2063" t="str">
        <f t="shared" si="68"/>
        <v>Function_11Application_242024</v>
      </c>
      <c r="B2063">
        <v>2060</v>
      </c>
      <c r="C2063" t="s">
        <v>377</v>
      </c>
      <c r="D2063" t="str">
        <f>VLOOKUP($C2063,'Look-Ups'!$C$2:$G$32,D$1-2,0)</f>
        <v>Function_11</v>
      </c>
      <c r="E2063" t="str">
        <f>VLOOKUP($C2063,'Look-Ups'!$C$2:$G$32,E$1-2,0)</f>
        <v>Function_Simpl_07</v>
      </c>
      <c r="F2063" t="str">
        <f>VLOOKUP($C2063,'Look-Ups'!$C$2:$G$32,F$1-2,0)</f>
        <v>Segment_07</v>
      </c>
      <c r="G2063" t="str">
        <f>VLOOKUP($C2063,'Look-Ups'!$C$2:$G$32,G$1-2,0)</f>
        <v>Proc_Type_01</v>
      </c>
      <c r="H2063" t="s">
        <v>225</v>
      </c>
      <c r="I2063">
        <f t="shared" si="67"/>
        <v>2024</v>
      </c>
      <c r="J2063" t="s">
        <v>23</v>
      </c>
      <c r="K2063" s="103">
        <v>0</v>
      </c>
      <c r="L2063" s="78">
        <v>0</v>
      </c>
    </row>
    <row r="2064" spans="1:12" ht="12.5" customHeight="1" x14ac:dyDescent="0.25">
      <c r="A2064" t="str">
        <f t="shared" si="68"/>
        <v>Function_11Application_242024</v>
      </c>
      <c r="B2064">
        <v>2061</v>
      </c>
      <c r="C2064" t="s">
        <v>377</v>
      </c>
      <c r="D2064" t="str">
        <f>VLOOKUP($C2064,'Look-Ups'!$C$2:$G$32,D$1-2,0)</f>
        <v>Function_11</v>
      </c>
      <c r="E2064" t="str">
        <f>VLOOKUP($C2064,'Look-Ups'!$C$2:$G$32,E$1-2,0)</f>
        <v>Function_Simpl_07</v>
      </c>
      <c r="F2064" t="str">
        <f>VLOOKUP($C2064,'Look-Ups'!$C$2:$G$32,F$1-2,0)</f>
        <v>Segment_07</v>
      </c>
      <c r="G2064" t="str">
        <f>VLOOKUP($C2064,'Look-Ups'!$C$2:$G$32,G$1-2,0)</f>
        <v>Proc_Type_01</v>
      </c>
      <c r="H2064" t="s">
        <v>244</v>
      </c>
      <c r="I2064">
        <f t="shared" si="67"/>
        <v>2024</v>
      </c>
      <c r="J2064" t="s">
        <v>23</v>
      </c>
      <c r="K2064" s="103">
        <v>1</v>
      </c>
      <c r="L2064" s="78" t="s">
        <v>107</v>
      </c>
    </row>
    <row r="2065" spans="1:12" ht="12.5" customHeight="1" x14ac:dyDescent="0.25">
      <c r="A2065" t="str">
        <f t="shared" si="68"/>
        <v>Function_12Application_252024</v>
      </c>
      <c r="B2065">
        <v>2062</v>
      </c>
      <c r="C2065" t="s">
        <v>378</v>
      </c>
      <c r="D2065" t="str">
        <f>VLOOKUP($C2065,'Look-Ups'!$C$2:$G$32,D$1-2,0)</f>
        <v>Function_12</v>
      </c>
      <c r="E2065" t="str">
        <f>VLOOKUP($C2065,'Look-Ups'!$C$2:$G$32,E$1-2,0)</f>
        <v>Function_Simpl_03</v>
      </c>
      <c r="F2065" t="str">
        <f>VLOOKUP($C2065,'Look-Ups'!$C$2:$G$32,F$1-2,0)</f>
        <v>Segment_08</v>
      </c>
      <c r="G2065" t="str">
        <f>VLOOKUP($C2065,'Look-Ups'!$C$2:$G$32,G$1-2,0)</f>
        <v>Proc_Type_03</v>
      </c>
      <c r="H2065" t="s">
        <v>215</v>
      </c>
      <c r="I2065">
        <f t="shared" si="67"/>
        <v>2024</v>
      </c>
      <c r="J2065" t="s">
        <v>23</v>
      </c>
      <c r="K2065" s="103">
        <v>0</v>
      </c>
      <c r="L2065" s="78">
        <v>0</v>
      </c>
    </row>
    <row r="2066" spans="1:12" ht="12.5" customHeight="1" x14ac:dyDescent="0.25">
      <c r="A2066" t="str">
        <f t="shared" si="68"/>
        <v>Function_12Application_252024</v>
      </c>
      <c r="B2066">
        <v>2063</v>
      </c>
      <c r="C2066" t="s">
        <v>378</v>
      </c>
      <c r="D2066" t="str">
        <f>VLOOKUP($C2066,'Look-Ups'!$C$2:$G$32,D$1-2,0)</f>
        <v>Function_12</v>
      </c>
      <c r="E2066" t="str">
        <f>VLOOKUP($C2066,'Look-Ups'!$C$2:$G$32,E$1-2,0)</f>
        <v>Function_Simpl_03</v>
      </c>
      <c r="F2066" t="str">
        <f>VLOOKUP($C2066,'Look-Ups'!$C$2:$G$32,F$1-2,0)</f>
        <v>Segment_08</v>
      </c>
      <c r="G2066" t="str">
        <f>VLOOKUP($C2066,'Look-Ups'!$C$2:$G$32,G$1-2,0)</f>
        <v>Proc_Type_03</v>
      </c>
      <c r="H2066" t="s">
        <v>161</v>
      </c>
      <c r="I2066">
        <f t="shared" si="67"/>
        <v>2024</v>
      </c>
      <c r="J2066" t="s">
        <v>23</v>
      </c>
      <c r="K2066" s="103">
        <v>0</v>
      </c>
      <c r="L2066" s="78">
        <v>0</v>
      </c>
    </row>
    <row r="2067" spans="1:12" ht="12.5" customHeight="1" x14ac:dyDescent="0.25">
      <c r="A2067" t="str">
        <f t="shared" si="68"/>
        <v>Function_12Application_252024</v>
      </c>
      <c r="B2067">
        <v>2064</v>
      </c>
      <c r="C2067" t="s">
        <v>378</v>
      </c>
      <c r="D2067" t="str">
        <f>VLOOKUP($C2067,'Look-Ups'!$C$2:$G$32,D$1-2,0)</f>
        <v>Function_12</v>
      </c>
      <c r="E2067" t="str">
        <f>VLOOKUP($C2067,'Look-Ups'!$C$2:$G$32,E$1-2,0)</f>
        <v>Function_Simpl_03</v>
      </c>
      <c r="F2067" t="str">
        <f>VLOOKUP($C2067,'Look-Ups'!$C$2:$G$32,F$1-2,0)</f>
        <v>Segment_08</v>
      </c>
      <c r="G2067" t="str">
        <f>VLOOKUP($C2067,'Look-Ups'!$C$2:$G$32,G$1-2,0)</f>
        <v>Proc_Type_03</v>
      </c>
      <c r="H2067" t="s">
        <v>195</v>
      </c>
      <c r="I2067">
        <f t="shared" si="67"/>
        <v>2024</v>
      </c>
      <c r="J2067" t="s">
        <v>23</v>
      </c>
      <c r="K2067" s="103">
        <v>0</v>
      </c>
      <c r="L2067" s="78">
        <v>0</v>
      </c>
    </row>
    <row r="2068" spans="1:12" ht="12.5" customHeight="1" x14ac:dyDescent="0.25">
      <c r="A2068" t="str">
        <f t="shared" si="68"/>
        <v>Function_12Application_252024</v>
      </c>
      <c r="B2068">
        <v>2065</v>
      </c>
      <c r="C2068" t="s">
        <v>378</v>
      </c>
      <c r="D2068" t="str">
        <f>VLOOKUP($C2068,'Look-Ups'!$C$2:$G$32,D$1-2,0)</f>
        <v>Function_12</v>
      </c>
      <c r="E2068" t="str">
        <f>VLOOKUP($C2068,'Look-Ups'!$C$2:$G$32,E$1-2,0)</f>
        <v>Function_Simpl_03</v>
      </c>
      <c r="F2068" t="str">
        <f>VLOOKUP($C2068,'Look-Ups'!$C$2:$G$32,F$1-2,0)</f>
        <v>Segment_08</v>
      </c>
      <c r="G2068" t="str">
        <f>VLOOKUP($C2068,'Look-Ups'!$C$2:$G$32,G$1-2,0)</f>
        <v>Proc_Type_03</v>
      </c>
      <c r="H2068" t="s">
        <v>192</v>
      </c>
      <c r="I2068">
        <f t="shared" si="67"/>
        <v>2024</v>
      </c>
      <c r="J2068" t="s">
        <v>23</v>
      </c>
      <c r="K2068" s="103">
        <v>0</v>
      </c>
      <c r="L2068" s="78">
        <v>0</v>
      </c>
    </row>
    <row r="2069" spans="1:12" ht="12.5" customHeight="1" x14ac:dyDescent="0.25">
      <c r="A2069" t="str">
        <f t="shared" si="68"/>
        <v>Function_12Application_252024</v>
      </c>
      <c r="B2069">
        <v>2066</v>
      </c>
      <c r="C2069" t="s">
        <v>378</v>
      </c>
      <c r="D2069" t="str">
        <f>VLOOKUP($C2069,'Look-Ups'!$C$2:$G$32,D$1-2,0)</f>
        <v>Function_12</v>
      </c>
      <c r="E2069" t="str">
        <f>VLOOKUP($C2069,'Look-Ups'!$C$2:$G$32,E$1-2,0)</f>
        <v>Function_Simpl_03</v>
      </c>
      <c r="F2069" t="str">
        <f>VLOOKUP($C2069,'Look-Ups'!$C$2:$G$32,F$1-2,0)</f>
        <v>Segment_08</v>
      </c>
      <c r="G2069" t="str">
        <f>VLOOKUP($C2069,'Look-Ups'!$C$2:$G$32,G$1-2,0)</f>
        <v>Proc_Type_03</v>
      </c>
      <c r="H2069" t="s">
        <v>168</v>
      </c>
      <c r="I2069">
        <f t="shared" si="67"/>
        <v>2024</v>
      </c>
      <c r="J2069" t="s">
        <v>23</v>
      </c>
      <c r="K2069" s="103">
        <v>0</v>
      </c>
      <c r="L2069" s="78">
        <v>0</v>
      </c>
    </row>
    <row r="2070" spans="1:12" ht="12.5" customHeight="1" x14ac:dyDescent="0.25">
      <c r="A2070" t="str">
        <f t="shared" si="68"/>
        <v>Function_12Application_252024</v>
      </c>
      <c r="B2070">
        <v>2067</v>
      </c>
      <c r="C2070" t="s">
        <v>378</v>
      </c>
      <c r="D2070" t="str">
        <f>VLOOKUP($C2070,'Look-Ups'!$C$2:$G$32,D$1-2,0)</f>
        <v>Function_12</v>
      </c>
      <c r="E2070" t="str">
        <f>VLOOKUP($C2070,'Look-Ups'!$C$2:$G$32,E$1-2,0)</f>
        <v>Function_Simpl_03</v>
      </c>
      <c r="F2070" t="str">
        <f>VLOOKUP($C2070,'Look-Ups'!$C$2:$G$32,F$1-2,0)</f>
        <v>Segment_08</v>
      </c>
      <c r="G2070" t="str">
        <f>VLOOKUP($C2070,'Look-Ups'!$C$2:$G$32,G$1-2,0)</f>
        <v>Proc_Type_03</v>
      </c>
      <c r="H2070" t="s">
        <v>157</v>
      </c>
      <c r="I2070">
        <f t="shared" si="67"/>
        <v>2024</v>
      </c>
      <c r="J2070" t="s">
        <v>23</v>
      </c>
      <c r="K2070" s="103">
        <v>0</v>
      </c>
      <c r="L2070" s="78">
        <v>0</v>
      </c>
    </row>
    <row r="2071" spans="1:12" ht="12.5" customHeight="1" x14ac:dyDescent="0.25">
      <c r="A2071" t="str">
        <f t="shared" si="68"/>
        <v>Function_12Application_252024</v>
      </c>
      <c r="B2071">
        <v>2068</v>
      </c>
      <c r="C2071" t="s">
        <v>378</v>
      </c>
      <c r="D2071" t="str">
        <f>VLOOKUP($C2071,'Look-Ups'!$C$2:$G$32,D$1-2,0)</f>
        <v>Function_12</v>
      </c>
      <c r="E2071" t="str">
        <f>VLOOKUP($C2071,'Look-Ups'!$C$2:$G$32,E$1-2,0)</f>
        <v>Function_Simpl_03</v>
      </c>
      <c r="F2071" t="str">
        <f>VLOOKUP($C2071,'Look-Ups'!$C$2:$G$32,F$1-2,0)</f>
        <v>Segment_08</v>
      </c>
      <c r="G2071" t="str">
        <f>VLOOKUP($C2071,'Look-Ups'!$C$2:$G$32,G$1-2,0)</f>
        <v>Proc_Type_03</v>
      </c>
      <c r="H2071" t="s">
        <v>223</v>
      </c>
      <c r="I2071">
        <f t="shared" si="67"/>
        <v>2024</v>
      </c>
      <c r="J2071" t="s">
        <v>23</v>
      </c>
      <c r="K2071" s="103">
        <v>0</v>
      </c>
      <c r="L2071" s="78">
        <v>0</v>
      </c>
    </row>
    <row r="2072" spans="1:12" ht="12.5" customHeight="1" x14ac:dyDescent="0.25">
      <c r="A2072" t="str">
        <f t="shared" si="68"/>
        <v>Function_12Application_252024</v>
      </c>
      <c r="B2072">
        <v>2069</v>
      </c>
      <c r="C2072" t="s">
        <v>378</v>
      </c>
      <c r="D2072" t="str">
        <f>VLOOKUP($C2072,'Look-Ups'!$C$2:$G$32,D$1-2,0)</f>
        <v>Function_12</v>
      </c>
      <c r="E2072" t="str">
        <f>VLOOKUP($C2072,'Look-Ups'!$C$2:$G$32,E$1-2,0)</f>
        <v>Function_Simpl_03</v>
      </c>
      <c r="F2072" t="str">
        <f>VLOOKUP($C2072,'Look-Ups'!$C$2:$G$32,F$1-2,0)</f>
        <v>Segment_08</v>
      </c>
      <c r="G2072" t="str">
        <f>VLOOKUP($C2072,'Look-Ups'!$C$2:$G$32,G$1-2,0)</f>
        <v>Proc_Type_03</v>
      </c>
      <c r="H2072" t="s">
        <v>171</v>
      </c>
      <c r="I2072">
        <f t="shared" si="67"/>
        <v>2024</v>
      </c>
      <c r="J2072" t="s">
        <v>23</v>
      </c>
      <c r="K2072" s="103">
        <v>0</v>
      </c>
      <c r="L2072" s="78">
        <v>0</v>
      </c>
    </row>
    <row r="2073" spans="1:12" ht="12.5" customHeight="1" x14ac:dyDescent="0.25">
      <c r="A2073" t="str">
        <f t="shared" si="68"/>
        <v>Function_12Application_252024</v>
      </c>
      <c r="B2073">
        <v>2070</v>
      </c>
      <c r="C2073" t="s">
        <v>378</v>
      </c>
      <c r="D2073" t="str">
        <f>VLOOKUP($C2073,'Look-Ups'!$C$2:$G$32,D$1-2,0)</f>
        <v>Function_12</v>
      </c>
      <c r="E2073" t="str">
        <f>VLOOKUP($C2073,'Look-Ups'!$C$2:$G$32,E$1-2,0)</f>
        <v>Function_Simpl_03</v>
      </c>
      <c r="F2073" t="str">
        <f>VLOOKUP($C2073,'Look-Ups'!$C$2:$G$32,F$1-2,0)</f>
        <v>Segment_08</v>
      </c>
      <c r="G2073" t="str">
        <f>VLOOKUP($C2073,'Look-Ups'!$C$2:$G$32,G$1-2,0)</f>
        <v>Proc_Type_03</v>
      </c>
      <c r="H2073" t="s">
        <v>222</v>
      </c>
      <c r="I2073">
        <f t="shared" si="67"/>
        <v>2024</v>
      </c>
      <c r="J2073" t="s">
        <v>23</v>
      </c>
      <c r="K2073" s="103">
        <v>0</v>
      </c>
      <c r="L2073" s="78">
        <v>0</v>
      </c>
    </row>
    <row r="2074" spans="1:12" ht="12.5" customHeight="1" x14ac:dyDescent="0.25">
      <c r="A2074" t="str">
        <f t="shared" si="68"/>
        <v>Function_12Application_252024</v>
      </c>
      <c r="B2074">
        <v>2071</v>
      </c>
      <c r="C2074" t="s">
        <v>378</v>
      </c>
      <c r="D2074" t="str">
        <f>VLOOKUP($C2074,'Look-Ups'!$C$2:$G$32,D$1-2,0)</f>
        <v>Function_12</v>
      </c>
      <c r="E2074" t="str">
        <f>VLOOKUP($C2074,'Look-Ups'!$C$2:$G$32,E$1-2,0)</f>
        <v>Function_Simpl_03</v>
      </c>
      <c r="F2074" t="str">
        <f>VLOOKUP($C2074,'Look-Ups'!$C$2:$G$32,F$1-2,0)</f>
        <v>Segment_08</v>
      </c>
      <c r="G2074" t="str">
        <f>VLOOKUP($C2074,'Look-Ups'!$C$2:$G$32,G$1-2,0)</f>
        <v>Proc_Type_03</v>
      </c>
      <c r="H2074" t="s">
        <v>204</v>
      </c>
      <c r="I2074">
        <f t="shared" si="67"/>
        <v>2024</v>
      </c>
      <c r="J2074" t="s">
        <v>23</v>
      </c>
      <c r="K2074" s="103">
        <v>0</v>
      </c>
      <c r="L2074" s="78">
        <v>0</v>
      </c>
    </row>
    <row r="2075" spans="1:12" ht="12.5" customHeight="1" x14ac:dyDescent="0.25">
      <c r="A2075" t="str">
        <f t="shared" si="68"/>
        <v>Function_12Application_252024</v>
      </c>
      <c r="B2075">
        <v>2072</v>
      </c>
      <c r="C2075" t="s">
        <v>378</v>
      </c>
      <c r="D2075" t="str">
        <f>VLOOKUP($C2075,'Look-Ups'!$C$2:$G$32,D$1-2,0)</f>
        <v>Function_12</v>
      </c>
      <c r="E2075" t="str">
        <f>VLOOKUP($C2075,'Look-Ups'!$C$2:$G$32,E$1-2,0)</f>
        <v>Function_Simpl_03</v>
      </c>
      <c r="F2075" t="str">
        <f>VLOOKUP($C2075,'Look-Ups'!$C$2:$G$32,F$1-2,0)</f>
        <v>Segment_08</v>
      </c>
      <c r="G2075" t="str">
        <f>VLOOKUP($C2075,'Look-Ups'!$C$2:$G$32,G$1-2,0)</f>
        <v>Proc_Type_03</v>
      </c>
      <c r="H2075" t="s">
        <v>208</v>
      </c>
      <c r="I2075">
        <f t="shared" si="67"/>
        <v>2024</v>
      </c>
      <c r="J2075" t="s">
        <v>23</v>
      </c>
      <c r="K2075" s="103">
        <v>0</v>
      </c>
      <c r="L2075" s="78">
        <v>0</v>
      </c>
    </row>
    <row r="2076" spans="1:12" ht="12.5" customHeight="1" x14ac:dyDescent="0.25">
      <c r="A2076" t="str">
        <f t="shared" si="68"/>
        <v>Function_12Application_252024</v>
      </c>
      <c r="B2076">
        <v>2073</v>
      </c>
      <c r="C2076" t="s">
        <v>378</v>
      </c>
      <c r="D2076" t="str">
        <f>VLOOKUP($C2076,'Look-Ups'!$C$2:$G$32,D$1-2,0)</f>
        <v>Function_12</v>
      </c>
      <c r="E2076" t="str">
        <f>VLOOKUP($C2076,'Look-Ups'!$C$2:$G$32,E$1-2,0)</f>
        <v>Function_Simpl_03</v>
      </c>
      <c r="F2076" t="str">
        <f>VLOOKUP($C2076,'Look-Ups'!$C$2:$G$32,F$1-2,0)</f>
        <v>Segment_08</v>
      </c>
      <c r="G2076" t="str">
        <f>VLOOKUP($C2076,'Look-Ups'!$C$2:$G$32,G$1-2,0)</f>
        <v>Proc_Type_03</v>
      </c>
      <c r="H2076" t="s">
        <v>226</v>
      </c>
      <c r="I2076">
        <f t="shared" si="67"/>
        <v>2024</v>
      </c>
      <c r="J2076" t="s">
        <v>23</v>
      </c>
      <c r="K2076" s="103">
        <v>0</v>
      </c>
      <c r="L2076" s="78">
        <v>0</v>
      </c>
    </row>
    <row r="2077" spans="1:12" ht="12.5" customHeight="1" x14ac:dyDescent="0.25">
      <c r="A2077" t="str">
        <f t="shared" si="68"/>
        <v>Function_12Application_252024</v>
      </c>
      <c r="B2077">
        <v>2074</v>
      </c>
      <c r="C2077" t="s">
        <v>378</v>
      </c>
      <c r="D2077" t="str">
        <f>VLOOKUP($C2077,'Look-Ups'!$C$2:$G$32,D$1-2,0)</f>
        <v>Function_12</v>
      </c>
      <c r="E2077" t="str">
        <f>VLOOKUP($C2077,'Look-Ups'!$C$2:$G$32,E$1-2,0)</f>
        <v>Function_Simpl_03</v>
      </c>
      <c r="F2077" t="str">
        <f>VLOOKUP($C2077,'Look-Ups'!$C$2:$G$32,F$1-2,0)</f>
        <v>Segment_08</v>
      </c>
      <c r="G2077" t="str">
        <f>VLOOKUP($C2077,'Look-Ups'!$C$2:$G$32,G$1-2,0)</f>
        <v>Proc_Type_03</v>
      </c>
      <c r="H2077" t="s">
        <v>227</v>
      </c>
      <c r="I2077">
        <f t="shared" si="67"/>
        <v>2024</v>
      </c>
      <c r="J2077" t="s">
        <v>23</v>
      </c>
      <c r="K2077" s="103">
        <v>0</v>
      </c>
      <c r="L2077" s="78">
        <v>0</v>
      </c>
    </row>
    <row r="2078" spans="1:12" ht="12.5" customHeight="1" x14ac:dyDescent="0.25">
      <c r="A2078" t="str">
        <f t="shared" si="68"/>
        <v>Function_12Application_252024</v>
      </c>
      <c r="B2078">
        <v>2075</v>
      </c>
      <c r="C2078" t="s">
        <v>378</v>
      </c>
      <c r="D2078" t="str">
        <f>VLOOKUP($C2078,'Look-Ups'!$C$2:$G$32,D$1-2,0)</f>
        <v>Function_12</v>
      </c>
      <c r="E2078" t="str">
        <f>VLOOKUP($C2078,'Look-Ups'!$C$2:$G$32,E$1-2,0)</f>
        <v>Function_Simpl_03</v>
      </c>
      <c r="F2078" t="str">
        <f>VLOOKUP($C2078,'Look-Ups'!$C$2:$G$32,F$1-2,0)</f>
        <v>Segment_08</v>
      </c>
      <c r="G2078" t="str">
        <f>VLOOKUP($C2078,'Look-Ups'!$C$2:$G$32,G$1-2,0)</f>
        <v>Proc_Type_03</v>
      </c>
      <c r="H2078" t="s">
        <v>228</v>
      </c>
      <c r="I2078">
        <f t="shared" si="67"/>
        <v>2024</v>
      </c>
      <c r="J2078" t="s">
        <v>23</v>
      </c>
      <c r="K2078" s="103">
        <v>0</v>
      </c>
      <c r="L2078" s="78">
        <v>0</v>
      </c>
    </row>
    <row r="2079" spans="1:12" ht="12.5" customHeight="1" x14ac:dyDescent="0.25">
      <c r="A2079" t="str">
        <f t="shared" si="68"/>
        <v>Function_12Application_252024</v>
      </c>
      <c r="B2079">
        <v>2076</v>
      </c>
      <c r="C2079" t="s">
        <v>378</v>
      </c>
      <c r="D2079" t="str">
        <f>VLOOKUP($C2079,'Look-Ups'!$C$2:$G$32,D$1-2,0)</f>
        <v>Function_12</v>
      </c>
      <c r="E2079" t="str">
        <f>VLOOKUP($C2079,'Look-Ups'!$C$2:$G$32,E$1-2,0)</f>
        <v>Function_Simpl_03</v>
      </c>
      <c r="F2079" t="str">
        <f>VLOOKUP($C2079,'Look-Ups'!$C$2:$G$32,F$1-2,0)</f>
        <v>Segment_08</v>
      </c>
      <c r="G2079" t="str">
        <f>VLOOKUP($C2079,'Look-Ups'!$C$2:$G$32,G$1-2,0)</f>
        <v>Proc_Type_03</v>
      </c>
      <c r="H2079" t="s">
        <v>244</v>
      </c>
      <c r="I2079">
        <f t="shared" si="67"/>
        <v>2024</v>
      </c>
      <c r="J2079" t="s">
        <v>23</v>
      </c>
      <c r="K2079" s="103">
        <v>1</v>
      </c>
      <c r="L2079" s="78" t="s">
        <v>107</v>
      </c>
    </row>
    <row r="2080" spans="1:12" ht="12.5" customHeight="1" x14ac:dyDescent="0.25">
      <c r="A2080" t="str">
        <f t="shared" si="68"/>
        <v>Function_13Application_262024</v>
      </c>
      <c r="B2080">
        <v>2077</v>
      </c>
      <c r="C2080" t="s">
        <v>379</v>
      </c>
      <c r="D2080" t="str">
        <f>VLOOKUP($C2080,'Look-Ups'!$C$2:$G$32,D$1-2,0)</f>
        <v>Function_13</v>
      </c>
      <c r="E2080" t="str">
        <f>VLOOKUP($C2080,'Look-Ups'!$C$2:$G$32,E$1-2,0)</f>
        <v>Function_Simpl_08</v>
      </c>
      <c r="F2080" t="str">
        <f>VLOOKUP($C2080,'Look-Ups'!$C$2:$G$32,F$1-2,0)</f>
        <v>Segment_09</v>
      </c>
      <c r="G2080" t="str">
        <f>VLOOKUP($C2080,'Look-Ups'!$C$2:$G$32,G$1-2,0)</f>
        <v>Proc_Type_01</v>
      </c>
      <c r="H2080" t="s">
        <v>171</v>
      </c>
      <c r="I2080">
        <f t="shared" si="67"/>
        <v>2024</v>
      </c>
      <c r="J2080" t="s">
        <v>23</v>
      </c>
      <c r="K2080" s="103">
        <v>0</v>
      </c>
      <c r="L2080" s="78">
        <v>0</v>
      </c>
    </row>
    <row r="2081" spans="1:12" ht="12.5" customHeight="1" x14ac:dyDescent="0.25">
      <c r="A2081" t="str">
        <f t="shared" si="68"/>
        <v>Function_13Application_262024</v>
      </c>
      <c r="B2081">
        <v>2078</v>
      </c>
      <c r="C2081" t="s">
        <v>379</v>
      </c>
      <c r="D2081" t="str">
        <f>VLOOKUP($C2081,'Look-Ups'!$C$2:$G$32,D$1-2,0)</f>
        <v>Function_13</v>
      </c>
      <c r="E2081" t="str">
        <f>VLOOKUP($C2081,'Look-Ups'!$C$2:$G$32,E$1-2,0)</f>
        <v>Function_Simpl_08</v>
      </c>
      <c r="F2081" t="str">
        <f>VLOOKUP($C2081,'Look-Ups'!$C$2:$G$32,F$1-2,0)</f>
        <v>Segment_09</v>
      </c>
      <c r="G2081" t="str">
        <f>VLOOKUP($C2081,'Look-Ups'!$C$2:$G$32,G$1-2,0)</f>
        <v>Proc_Type_01</v>
      </c>
      <c r="H2081" t="s">
        <v>209</v>
      </c>
      <c r="I2081">
        <f t="shared" si="67"/>
        <v>2024</v>
      </c>
      <c r="J2081" t="s">
        <v>23</v>
      </c>
      <c r="K2081" s="103">
        <v>0</v>
      </c>
      <c r="L2081" s="78">
        <v>0</v>
      </c>
    </row>
    <row r="2082" spans="1:12" ht="12.5" customHeight="1" x14ac:dyDescent="0.25">
      <c r="A2082" t="str">
        <f t="shared" si="68"/>
        <v>Function_13Application_262024</v>
      </c>
      <c r="B2082">
        <v>2079</v>
      </c>
      <c r="C2082" t="s">
        <v>379</v>
      </c>
      <c r="D2082" t="str">
        <f>VLOOKUP($C2082,'Look-Ups'!$C$2:$G$32,D$1-2,0)</f>
        <v>Function_13</v>
      </c>
      <c r="E2082" t="str">
        <f>VLOOKUP($C2082,'Look-Ups'!$C$2:$G$32,E$1-2,0)</f>
        <v>Function_Simpl_08</v>
      </c>
      <c r="F2082" t="str">
        <f>VLOOKUP($C2082,'Look-Ups'!$C$2:$G$32,F$1-2,0)</f>
        <v>Segment_09</v>
      </c>
      <c r="G2082" t="str">
        <f>VLOOKUP($C2082,'Look-Ups'!$C$2:$G$32,G$1-2,0)</f>
        <v>Proc_Type_01</v>
      </c>
      <c r="H2082" t="s">
        <v>201</v>
      </c>
      <c r="I2082">
        <f t="shared" si="67"/>
        <v>2024</v>
      </c>
      <c r="J2082" t="s">
        <v>23</v>
      </c>
      <c r="K2082" s="103">
        <v>0</v>
      </c>
      <c r="L2082" s="78">
        <v>0</v>
      </c>
    </row>
    <row r="2083" spans="1:12" ht="12.5" customHeight="1" x14ac:dyDescent="0.25">
      <c r="A2083" t="str">
        <f t="shared" si="68"/>
        <v>Function_13Application_262024</v>
      </c>
      <c r="B2083">
        <v>2080</v>
      </c>
      <c r="C2083" t="s">
        <v>379</v>
      </c>
      <c r="D2083" t="str">
        <f>VLOOKUP($C2083,'Look-Ups'!$C$2:$G$32,D$1-2,0)</f>
        <v>Function_13</v>
      </c>
      <c r="E2083" t="str">
        <f>VLOOKUP($C2083,'Look-Ups'!$C$2:$G$32,E$1-2,0)</f>
        <v>Function_Simpl_08</v>
      </c>
      <c r="F2083" t="str">
        <f>VLOOKUP($C2083,'Look-Ups'!$C$2:$G$32,F$1-2,0)</f>
        <v>Segment_09</v>
      </c>
      <c r="G2083" t="str">
        <f>VLOOKUP($C2083,'Look-Ups'!$C$2:$G$32,G$1-2,0)</f>
        <v>Proc_Type_01</v>
      </c>
      <c r="H2083" t="s">
        <v>187</v>
      </c>
      <c r="I2083">
        <f t="shared" si="67"/>
        <v>2024</v>
      </c>
      <c r="J2083" t="s">
        <v>23</v>
      </c>
      <c r="K2083" s="103">
        <v>0</v>
      </c>
      <c r="L2083" s="78">
        <v>0</v>
      </c>
    </row>
    <row r="2084" spans="1:12" ht="12.5" customHeight="1" x14ac:dyDescent="0.25">
      <c r="A2084" t="str">
        <f t="shared" si="68"/>
        <v>Function_13Application_262024</v>
      </c>
      <c r="B2084">
        <v>2081</v>
      </c>
      <c r="C2084" t="s">
        <v>379</v>
      </c>
      <c r="D2084" t="str">
        <f>VLOOKUP($C2084,'Look-Ups'!$C$2:$G$32,D$1-2,0)</f>
        <v>Function_13</v>
      </c>
      <c r="E2084" t="str">
        <f>VLOOKUP($C2084,'Look-Ups'!$C$2:$G$32,E$1-2,0)</f>
        <v>Function_Simpl_08</v>
      </c>
      <c r="F2084" t="str">
        <f>VLOOKUP($C2084,'Look-Ups'!$C$2:$G$32,F$1-2,0)</f>
        <v>Segment_09</v>
      </c>
      <c r="G2084" t="str">
        <f>VLOOKUP($C2084,'Look-Ups'!$C$2:$G$32,G$1-2,0)</f>
        <v>Proc_Type_01</v>
      </c>
      <c r="H2084" t="s">
        <v>217</v>
      </c>
      <c r="I2084">
        <f t="shared" si="67"/>
        <v>2024</v>
      </c>
      <c r="J2084" t="s">
        <v>23</v>
      </c>
      <c r="K2084" s="103">
        <v>0</v>
      </c>
      <c r="L2084" s="78">
        <v>0</v>
      </c>
    </row>
    <row r="2085" spans="1:12" ht="12.5" customHeight="1" x14ac:dyDescent="0.25">
      <c r="A2085" t="str">
        <f t="shared" si="68"/>
        <v>Function_13Application_262024</v>
      </c>
      <c r="B2085">
        <v>2082</v>
      </c>
      <c r="C2085" t="s">
        <v>379</v>
      </c>
      <c r="D2085" t="str">
        <f>VLOOKUP($C2085,'Look-Ups'!$C$2:$G$32,D$1-2,0)</f>
        <v>Function_13</v>
      </c>
      <c r="E2085" t="str">
        <f>VLOOKUP($C2085,'Look-Ups'!$C$2:$G$32,E$1-2,0)</f>
        <v>Function_Simpl_08</v>
      </c>
      <c r="F2085" t="str">
        <f>VLOOKUP($C2085,'Look-Ups'!$C$2:$G$32,F$1-2,0)</f>
        <v>Segment_09</v>
      </c>
      <c r="G2085" t="str">
        <f>VLOOKUP($C2085,'Look-Ups'!$C$2:$G$32,G$1-2,0)</f>
        <v>Proc_Type_01</v>
      </c>
      <c r="H2085" t="s">
        <v>237</v>
      </c>
      <c r="I2085">
        <f t="shared" si="67"/>
        <v>2024</v>
      </c>
      <c r="J2085" t="s">
        <v>23</v>
      </c>
      <c r="K2085" s="103">
        <v>0</v>
      </c>
      <c r="L2085" s="78">
        <v>0</v>
      </c>
    </row>
    <row r="2086" spans="1:12" ht="12.5" customHeight="1" x14ac:dyDescent="0.25">
      <c r="A2086" t="str">
        <f t="shared" si="68"/>
        <v>Function_13Application_262024</v>
      </c>
      <c r="B2086">
        <v>2083</v>
      </c>
      <c r="C2086" t="s">
        <v>379</v>
      </c>
      <c r="D2086" t="str">
        <f>VLOOKUP($C2086,'Look-Ups'!$C$2:$G$32,D$1-2,0)</f>
        <v>Function_13</v>
      </c>
      <c r="E2086" t="str">
        <f>VLOOKUP($C2086,'Look-Ups'!$C$2:$G$32,E$1-2,0)</f>
        <v>Function_Simpl_08</v>
      </c>
      <c r="F2086" t="str">
        <f>VLOOKUP($C2086,'Look-Ups'!$C$2:$G$32,F$1-2,0)</f>
        <v>Segment_09</v>
      </c>
      <c r="G2086" t="str">
        <f>VLOOKUP($C2086,'Look-Ups'!$C$2:$G$32,G$1-2,0)</f>
        <v>Proc_Type_01</v>
      </c>
      <c r="H2086" t="s">
        <v>242</v>
      </c>
      <c r="I2086">
        <f t="shared" si="67"/>
        <v>2024</v>
      </c>
      <c r="J2086" t="s">
        <v>23</v>
      </c>
      <c r="K2086" s="103">
        <v>0</v>
      </c>
      <c r="L2086" s="78">
        <v>0</v>
      </c>
    </row>
    <row r="2087" spans="1:12" ht="12.5" customHeight="1" x14ac:dyDescent="0.25">
      <c r="A2087" t="str">
        <f t="shared" si="68"/>
        <v>Function_13Application_262024</v>
      </c>
      <c r="B2087">
        <v>2084</v>
      </c>
      <c r="C2087" t="s">
        <v>379</v>
      </c>
      <c r="D2087" t="str">
        <f>VLOOKUP($C2087,'Look-Ups'!$C$2:$G$32,D$1-2,0)</f>
        <v>Function_13</v>
      </c>
      <c r="E2087" t="str">
        <f>VLOOKUP($C2087,'Look-Ups'!$C$2:$G$32,E$1-2,0)</f>
        <v>Function_Simpl_08</v>
      </c>
      <c r="F2087" t="str">
        <f>VLOOKUP($C2087,'Look-Ups'!$C$2:$G$32,F$1-2,0)</f>
        <v>Segment_09</v>
      </c>
      <c r="G2087" t="str">
        <f>VLOOKUP($C2087,'Look-Ups'!$C$2:$G$32,G$1-2,0)</f>
        <v>Proc_Type_01</v>
      </c>
      <c r="H2087" t="s">
        <v>225</v>
      </c>
      <c r="I2087">
        <f t="shared" si="67"/>
        <v>2024</v>
      </c>
      <c r="J2087" t="s">
        <v>23</v>
      </c>
      <c r="K2087" s="103">
        <v>0</v>
      </c>
      <c r="L2087" s="78">
        <v>0</v>
      </c>
    </row>
    <row r="2088" spans="1:12" ht="12.5" customHeight="1" x14ac:dyDescent="0.25">
      <c r="A2088" t="str">
        <f t="shared" si="68"/>
        <v>Function_13Application_262024</v>
      </c>
      <c r="B2088">
        <v>2085</v>
      </c>
      <c r="C2088" t="s">
        <v>379</v>
      </c>
      <c r="D2088" t="str">
        <f>VLOOKUP($C2088,'Look-Ups'!$C$2:$G$32,D$1-2,0)</f>
        <v>Function_13</v>
      </c>
      <c r="E2088" t="str">
        <f>VLOOKUP($C2088,'Look-Ups'!$C$2:$G$32,E$1-2,0)</f>
        <v>Function_Simpl_08</v>
      </c>
      <c r="F2088" t="str">
        <f>VLOOKUP($C2088,'Look-Ups'!$C$2:$G$32,F$1-2,0)</f>
        <v>Segment_09</v>
      </c>
      <c r="G2088" t="str">
        <f>VLOOKUP($C2088,'Look-Ups'!$C$2:$G$32,G$1-2,0)</f>
        <v>Proc_Type_01</v>
      </c>
      <c r="H2088" t="s">
        <v>219</v>
      </c>
      <c r="I2088">
        <f t="shared" si="67"/>
        <v>2024</v>
      </c>
      <c r="J2088" t="s">
        <v>23</v>
      </c>
      <c r="K2088" s="103">
        <v>0</v>
      </c>
      <c r="L2088" s="78">
        <v>0</v>
      </c>
    </row>
    <row r="2089" spans="1:12" ht="12.5" customHeight="1" x14ac:dyDescent="0.25">
      <c r="A2089" t="str">
        <f t="shared" si="68"/>
        <v>Function_13Application_262024</v>
      </c>
      <c r="B2089">
        <v>2086</v>
      </c>
      <c r="C2089" t="s">
        <v>379</v>
      </c>
      <c r="D2089" t="str">
        <f>VLOOKUP($C2089,'Look-Ups'!$C$2:$G$32,D$1-2,0)</f>
        <v>Function_13</v>
      </c>
      <c r="E2089" t="str">
        <f>VLOOKUP($C2089,'Look-Ups'!$C$2:$G$32,E$1-2,0)</f>
        <v>Function_Simpl_08</v>
      </c>
      <c r="F2089" t="str">
        <f>VLOOKUP($C2089,'Look-Ups'!$C$2:$G$32,F$1-2,0)</f>
        <v>Segment_09</v>
      </c>
      <c r="G2089" t="str">
        <f>VLOOKUP($C2089,'Look-Ups'!$C$2:$G$32,G$1-2,0)</f>
        <v>Proc_Type_01</v>
      </c>
      <c r="H2089" t="s">
        <v>166</v>
      </c>
      <c r="I2089">
        <f t="shared" si="67"/>
        <v>2024</v>
      </c>
      <c r="J2089" t="s">
        <v>23</v>
      </c>
      <c r="K2089" s="103">
        <v>0</v>
      </c>
      <c r="L2089" s="78">
        <v>0</v>
      </c>
    </row>
    <row r="2090" spans="1:12" ht="12.5" customHeight="1" x14ac:dyDescent="0.25">
      <c r="A2090" t="str">
        <f t="shared" si="68"/>
        <v>Function_13Application_262024</v>
      </c>
      <c r="B2090">
        <v>2087</v>
      </c>
      <c r="C2090" t="s">
        <v>379</v>
      </c>
      <c r="D2090" t="str">
        <f>VLOOKUP($C2090,'Look-Ups'!$C$2:$G$32,D$1-2,0)</f>
        <v>Function_13</v>
      </c>
      <c r="E2090" t="str">
        <f>VLOOKUP($C2090,'Look-Ups'!$C$2:$G$32,E$1-2,0)</f>
        <v>Function_Simpl_08</v>
      </c>
      <c r="F2090" t="str">
        <f>VLOOKUP($C2090,'Look-Ups'!$C$2:$G$32,F$1-2,0)</f>
        <v>Segment_09</v>
      </c>
      <c r="G2090" t="str">
        <f>VLOOKUP($C2090,'Look-Ups'!$C$2:$G$32,G$1-2,0)</f>
        <v>Proc_Type_01</v>
      </c>
      <c r="H2090" t="s">
        <v>244</v>
      </c>
      <c r="I2090">
        <f t="shared" si="67"/>
        <v>2024</v>
      </c>
      <c r="J2090" t="s">
        <v>23</v>
      </c>
      <c r="K2090" s="103">
        <v>1</v>
      </c>
      <c r="L2090" s="78" t="s">
        <v>107</v>
      </c>
    </row>
    <row r="2091" spans="1:12" ht="12.5" customHeight="1" x14ac:dyDescent="0.25">
      <c r="A2091" t="str">
        <f t="shared" si="68"/>
        <v>Function_14Application_292024</v>
      </c>
      <c r="B2091">
        <v>2088</v>
      </c>
      <c r="C2091" t="s">
        <v>382</v>
      </c>
      <c r="D2091" t="str">
        <f>VLOOKUP($C2091,'Look-Ups'!$C$2:$G$32,D$1-2,0)</f>
        <v>Function_14</v>
      </c>
      <c r="E2091" t="str">
        <f>VLOOKUP($C2091,'Look-Ups'!$C$2:$G$32,E$1-2,0)</f>
        <v>Function_Simpl_09</v>
      </c>
      <c r="F2091" t="str">
        <f>VLOOKUP($C2091,'Look-Ups'!$C$2:$G$32,F$1-2,0)</f>
        <v>Segment_09</v>
      </c>
      <c r="G2091" t="str">
        <f>VLOOKUP($C2091,'Look-Ups'!$C$2:$G$32,G$1-2,0)</f>
        <v>Proc_Type_01</v>
      </c>
      <c r="H2091" t="s">
        <v>171</v>
      </c>
      <c r="I2091">
        <f t="shared" si="67"/>
        <v>2024</v>
      </c>
      <c r="J2091" t="s">
        <v>23</v>
      </c>
      <c r="K2091" s="103">
        <v>0</v>
      </c>
      <c r="L2091" s="78">
        <v>0</v>
      </c>
    </row>
    <row r="2092" spans="1:12" ht="12.5" customHeight="1" x14ac:dyDescent="0.25">
      <c r="A2092" t="str">
        <f t="shared" si="68"/>
        <v>Function_14Application_292024</v>
      </c>
      <c r="B2092">
        <v>2089</v>
      </c>
      <c r="C2092" t="s">
        <v>382</v>
      </c>
      <c r="D2092" t="str">
        <f>VLOOKUP($C2092,'Look-Ups'!$C$2:$G$32,D$1-2,0)</f>
        <v>Function_14</v>
      </c>
      <c r="E2092" t="str">
        <f>VLOOKUP($C2092,'Look-Ups'!$C$2:$G$32,E$1-2,0)</f>
        <v>Function_Simpl_09</v>
      </c>
      <c r="F2092" t="str">
        <f>VLOOKUP($C2092,'Look-Ups'!$C$2:$G$32,F$1-2,0)</f>
        <v>Segment_09</v>
      </c>
      <c r="G2092" t="str">
        <f>VLOOKUP($C2092,'Look-Ups'!$C$2:$G$32,G$1-2,0)</f>
        <v>Proc_Type_01</v>
      </c>
      <c r="H2092" t="s">
        <v>209</v>
      </c>
      <c r="I2092">
        <f t="shared" si="67"/>
        <v>2024</v>
      </c>
      <c r="J2092" t="s">
        <v>23</v>
      </c>
      <c r="K2092" s="103">
        <v>0</v>
      </c>
      <c r="L2092" s="78">
        <v>0</v>
      </c>
    </row>
    <row r="2093" spans="1:12" ht="12.5" customHeight="1" x14ac:dyDescent="0.25">
      <c r="A2093" t="str">
        <f t="shared" si="68"/>
        <v>Function_14Application_292024</v>
      </c>
      <c r="B2093">
        <v>2090</v>
      </c>
      <c r="C2093" t="s">
        <v>382</v>
      </c>
      <c r="D2093" t="str">
        <f>VLOOKUP($C2093,'Look-Ups'!$C$2:$G$32,D$1-2,0)</f>
        <v>Function_14</v>
      </c>
      <c r="E2093" t="str">
        <f>VLOOKUP($C2093,'Look-Ups'!$C$2:$G$32,E$1-2,0)</f>
        <v>Function_Simpl_09</v>
      </c>
      <c r="F2093" t="str">
        <f>VLOOKUP($C2093,'Look-Ups'!$C$2:$G$32,F$1-2,0)</f>
        <v>Segment_09</v>
      </c>
      <c r="G2093" t="str">
        <f>VLOOKUP($C2093,'Look-Ups'!$C$2:$G$32,G$1-2,0)</f>
        <v>Proc_Type_01</v>
      </c>
      <c r="H2093" t="s">
        <v>195</v>
      </c>
      <c r="I2093">
        <f t="shared" si="67"/>
        <v>2024</v>
      </c>
      <c r="J2093" t="s">
        <v>23</v>
      </c>
      <c r="K2093" s="103">
        <v>0</v>
      </c>
      <c r="L2093" s="78">
        <v>0</v>
      </c>
    </row>
    <row r="2094" spans="1:12" ht="12.5" customHeight="1" x14ac:dyDescent="0.25">
      <c r="A2094" t="str">
        <f t="shared" si="68"/>
        <v>Function_14Application_292024</v>
      </c>
      <c r="B2094">
        <v>2091</v>
      </c>
      <c r="C2094" t="s">
        <v>382</v>
      </c>
      <c r="D2094" t="str">
        <f>VLOOKUP($C2094,'Look-Ups'!$C$2:$G$32,D$1-2,0)</f>
        <v>Function_14</v>
      </c>
      <c r="E2094" t="str">
        <f>VLOOKUP($C2094,'Look-Ups'!$C$2:$G$32,E$1-2,0)</f>
        <v>Function_Simpl_09</v>
      </c>
      <c r="F2094" t="str">
        <f>VLOOKUP($C2094,'Look-Ups'!$C$2:$G$32,F$1-2,0)</f>
        <v>Segment_09</v>
      </c>
      <c r="G2094" t="str">
        <f>VLOOKUP($C2094,'Look-Ups'!$C$2:$G$32,G$1-2,0)</f>
        <v>Proc_Type_01</v>
      </c>
      <c r="H2094" t="s">
        <v>187</v>
      </c>
      <c r="I2094">
        <f t="shared" si="67"/>
        <v>2024</v>
      </c>
      <c r="J2094" t="s">
        <v>23</v>
      </c>
      <c r="K2094" s="103">
        <v>0</v>
      </c>
      <c r="L2094" s="78">
        <v>0</v>
      </c>
    </row>
    <row r="2095" spans="1:12" ht="12.5" customHeight="1" x14ac:dyDescent="0.25">
      <c r="A2095" t="str">
        <f t="shared" si="68"/>
        <v>Function_14Application_292024</v>
      </c>
      <c r="B2095">
        <v>2092</v>
      </c>
      <c r="C2095" t="s">
        <v>382</v>
      </c>
      <c r="D2095" t="str">
        <f>VLOOKUP($C2095,'Look-Ups'!$C$2:$G$32,D$1-2,0)</f>
        <v>Function_14</v>
      </c>
      <c r="E2095" t="str">
        <f>VLOOKUP($C2095,'Look-Ups'!$C$2:$G$32,E$1-2,0)</f>
        <v>Function_Simpl_09</v>
      </c>
      <c r="F2095" t="str">
        <f>VLOOKUP($C2095,'Look-Ups'!$C$2:$G$32,F$1-2,0)</f>
        <v>Segment_09</v>
      </c>
      <c r="G2095" t="str">
        <f>VLOOKUP($C2095,'Look-Ups'!$C$2:$G$32,G$1-2,0)</f>
        <v>Proc_Type_01</v>
      </c>
      <c r="H2095" t="s">
        <v>178</v>
      </c>
      <c r="I2095">
        <f t="shared" si="67"/>
        <v>2024</v>
      </c>
      <c r="J2095" t="s">
        <v>23</v>
      </c>
      <c r="K2095" s="103">
        <v>0</v>
      </c>
      <c r="L2095" s="78">
        <v>0</v>
      </c>
    </row>
    <row r="2096" spans="1:12" ht="12.5" customHeight="1" x14ac:dyDescent="0.25">
      <c r="A2096" t="str">
        <f t="shared" si="68"/>
        <v>Function_14Application_292024</v>
      </c>
      <c r="B2096">
        <v>2093</v>
      </c>
      <c r="C2096" t="s">
        <v>382</v>
      </c>
      <c r="D2096" t="str">
        <f>VLOOKUP($C2096,'Look-Ups'!$C$2:$G$32,D$1-2,0)</f>
        <v>Function_14</v>
      </c>
      <c r="E2096" t="str">
        <f>VLOOKUP($C2096,'Look-Ups'!$C$2:$G$32,E$1-2,0)</f>
        <v>Function_Simpl_09</v>
      </c>
      <c r="F2096" t="str">
        <f>VLOOKUP($C2096,'Look-Ups'!$C$2:$G$32,F$1-2,0)</f>
        <v>Segment_09</v>
      </c>
      <c r="G2096" t="str">
        <f>VLOOKUP($C2096,'Look-Ups'!$C$2:$G$32,G$1-2,0)</f>
        <v>Proc_Type_01</v>
      </c>
      <c r="H2096" t="s">
        <v>222</v>
      </c>
      <c r="I2096">
        <f t="shared" si="67"/>
        <v>2024</v>
      </c>
      <c r="J2096" t="s">
        <v>23</v>
      </c>
      <c r="K2096" s="103">
        <v>0</v>
      </c>
      <c r="L2096" s="78">
        <v>0</v>
      </c>
    </row>
    <row r="2097" spans="1:12" ht="12.5" customHeight="1" x14ac:dyDescent="0.25">
      <c r="A2097" t="str">
        <f t="shared" si="68"/>
        <v>Function_14Application_292024</v>
      </c>
      <c r="B2097">
        <v>2094</v>
      </c>
      <c r="C2097" t="s">
        <v>382</v>
      </c>
      <c r="D2097" t="str">
        <f>VLOOKUP($C2097,'Look-Ups'!$C$2:$G$32,D$1-2,0)</f>
        <v>Function_14</v>
      </c>
      <c r="E2097" t="str">
        <f>VLOOKUP($C2097,'Look-Ups'!$C$2:$G$32,E$1-2,0)</f>
        <v>Function_Simpl_09</v>
      </c>
      <c r="F2097" t="str">
        <f>VLOOKUP($C2097,'Look-Ups'!$C$2:$G$32,F$1-2,0)</f>
        <v>Segment_09</v>
      </c>
      <c r="G2097" t="str">
        <f>VLOOKUP($C2097,'Look-Ups'!$C$2:$G$32,G$1-2,0)</f>
        <v>Proc_Type_01</v>
      </c>
      <c r="H2097" t="s">
        <v>167</v>
      </c>
      <c r="I2097">
        <f t="shared" si="67"/>
        <v>2024</v>
      </c>
      <c r="J2097" t="s">
        <v>23</v>
      </c>
      <c r="K2097" s="103">
        <v>0</v>
      </c>
      <c r="L2097" s="78">
        <v>0</v>
      </c>
    </row>
    <row r="2098" spans="1:12" ht="12.5" customHeight="1" x14ac:dyDescent="0.25">
      <c r="A2098" t="str">
        <f t="shared" si="68"/>
        <v>Function_14Application_292024</v>
      </c>
      <c r="B2098">
        <v>2095</v>
      </c>
      <c r="C2098" t="s">
        <v>382</v>
      </c>
      <c r="D2098" t="str">
        <f>VLOOKUP($C2098,'Look-Ups'!$C$2:$G$32,D$1-2,0)</f>
        <v>Function_14</v>
      </c>
      <c r="E2098" t="str">
        <f>VLOOKUP($C2098,'Look-Ups'!$C$2:$G$32,E$1-2,0)</f>
        <v>Function_Simpl_09</v>
      </c>
      <c r="F2098" t="str">
        <f>VLOOKUP($C2098,'Look-Ups'!$C$2:$G$32,F$1-2,0)</f>
        <v>Segment_09</v>
      </c>
      <c r="G2098" t="str">
        <f>VLOOKUP($C2098,'Look-Ups'!$C$2:$G$32,G$1-2,0)</f>
        <v>Proc_Type_01</v>
      </c>
      <c r="H2098" t="s">
        <v>214</v>
      </c>
      <c r="I2098">
        <f t="shared" si="67"/>
        <v>2024</v>
      </c>
      <c r="J2098" t="s">
        <v>23</v>
      </c>
      <c r="K2098" s="103">
        <v>0</v>
      </c>
      <c r="L2098" s="78">
        <v>0</v>
      </c>
    </row>
    <row r="2099" spans="1:12" ht="12.5" customHeight="1" x14ac:dyDescent="0.25">
      <c r="A2099" t="str">
        <f t="shared" si="68"/>
        <v>Function_14Application_292024</v>
      </c>
      <c r="B2099">
        <v>2096</v>
      </c>
      <c r="C2099" t="s">
        <v>382</v>
      </c>
      <c r="D2099" t="str">
        <f>VLOOKUP($C2099,'Look-Ups'!$C$2:$G$32,D$1-2,0)</f>
        <v>Function_14</v>
      </c>
      <c r="E2099" t="str">
        <f>VLOOKUP($C2099,'Look-Ups'!$C$2:$G$32,E$1-2,0)</f>
        <v>Function_Simpl_09</v>
      </c>
      <c r="F2099" t="str">
        <f>VLOOKUP($C2099,'Look-Ups'!$C$2:$G$32,F$1-2,0)</f>
        <v>Segment_09</v>
      </c>
      <c r="G2099" t="str">
        <f>VLOOKUP($C2099,'Look-Ups'!$C$2:$G$32,G$1-2,0)</f>
        <v>Proc_Type_01</v>
      </c>
      <c r="H2099" t="s">
        <v>237</v>
      </c>
      <c r="I2099">
        <f t="shared" si="67"/>
        <v>2024</v>
      </c>
      <c r="J2099" t="s">
        <v>23</v>
      </c>
      <c r="K2099" s="103">
        <v>0</v>
      </c>
      <c r="L2099" s="78">
        <v>0</v>
      </c>
    </row>
    <row r="2100" spans="1:12" ht="12.5" customHeight="1" x14ac:dyDescent="0.25">
      <c r="A2100" t="str">
        <f t="shared" si="68"/>
        <v>Function_14Application_292024</v>
      </c>
      <c r="B2100">
        <v>2097</v>
      </c>
      <c r="C2100" t="s">
        <v>382</v>
      </c>
      <c r="D2100" t="str">
        <f>VLOOKUP($C2100,'Look-Ups'!$C$2:$G$32,D$1-2,0)</f>
        <v>Function_14</v>
      </c>
      <c r="E2100" t="str">
        <f>VLOOKUP($C2100,'Look-Ups'!$C$2:$G$32,E$1-2,0)</f>
        <v>Function_Simpl_09</v>
      </c>
      <c r="F2100" t="str">
        <f>VLOOKUP($C2100,'Look-Ups'!$C$2:$G$32,F$1-2,0)</f>
        <v>Segment_09</v>
      </c>
      <c r="G2100" t="str">
        <f>VLOOKUP($C2100,'Look-Ups'!$C$2:$G$32,G$1-2,0)</f>
        <v>Proc_Type_01</v>
      </c>
      <c r="H2100" t="s">
        <v>244</v>
      </c>
      <c r="I2100">
        <f t="shared" ref="I2100:I2133" si="69">I1745+1</f>
        <v>2024</v>
      </c>
      <c r="J2100" t="s">
        <v>23</v>
      </c>
      <c r="K2100" s="103">
        <v>1</v>
      </c>
      <c r="L2100" s="78" t="s">
        <v>107</v>
      </c>
    </row>
    <row r="2101" spans="1:12" ht="12.5" customHeight="1" x14ac:dyDescent="0.25">
      <c r="A2101" t="str">
        <f t="shared" si="68"/>
        <v>Function_13Application_272024</v>
      </c>
      <c r="B2101">
        <v>2098</v>
      </c>
      <c r="C2101" t="s">
        <v>380</v>
      </c>
      <c r="D2101" t="str">
        <f>VLOOKUP($C2101,'Look-Ups'!$C$2:$G$32,D$1-2,0)</f>
        <v>Function_13</v>
      </c>
      <c r="E2101" t="str">
        <f>VLOOKUP($C2101,'Look-Ups'!$C$2:$G$32,E$1-2,0)</f>
        <v>Function_Simpl_08</v>
      </c>
      <c r="F2101" t="str">
        <f>VLOOKUP($C2101,'Look-Ups'!$C$2:$G$32,F$1-2,0)</f>
        <v>Segment_09</v>
      </c>
      <c r="G2101" t="str">
        <f>VLOOKUP($C2101,'Look-Ups'!$C$2:$G$32,G$1-2,0)</f>
        <v>Proc_Type_01</v>
      </c>
      <c r="H2101" t="s">
        <v>171</v>
      </c>
      <c r="I2101">
        <f t="shared" si="69"/>
        <v>2024</v>
      </c>
      <c r="J2101" t="s">
        <v>23</v>
      </c>
      <c r="K2101" s="103">
        <v>0</v>
      </c>
      <c r="L2101" s="78">
        <v>0</v>
      </c>
    </row>
    <row r="2102" spans="1:12" ht="12.5" customHeight="1" x14ac:dyDescent="0.25">
      <c r="A2102" t="str">
        <f t="shared" si="68"/>
        <v>Function_13Application_272024</v>
      </c>
      <c r="B2102">
        <v>2099</v>
      </c>
      <c r="C2102" t="s">
        <v>380</v>
      </c>
      <c r="D2102" t="str">
        <f>VLOOKUP($C2102,'Look-Ups'!$C$2:$G$32,D$1-2,0)</f>
        <v>Function_13</v>
      </c>
      <c r="E2102" t="str">
        <f>VLOOKUP($C2102,'Look-Ups'!$C$2:$G$32,E$1-2,0)</f>
        <v>Function_Simpl_08</v>
      </c>
      <c r="F2102" t="str">
        <f>VLOOKUP($C2102,'Look-Ups'!$C$2:$G$32,F$1-2,0)</f>
        <v>Segment_09</v>
      </c>
      <c r="G2102" t="str">
        <f>VLOOKUP($C2102,'Look-Ups'!$C$2:$G$32,G$1-2,0)</f>
        <v>Proc_Type_01</v>
      </c>
      <c r="H2102" t="s">
        <v>198</v>
      </c>
      <c r="I2102">
        <f t="shared" si="69"/>
        <v>2024</v>
      </c>
      <c r="J2102" t="s">
        <v>23</v>
      </c>
      <c r="K2102" s="103">
        <v>0</v>
      </c>
      <c r="L2102" s="78">
        <v>0</v>
      </c>
    </row>
    <row r="2103" spans="1:12" ht="12.5" customHeight="1" x14ac:dyDescent="0.25">
      <c r="A2103" t="str">
        <f t="shared" si="68"/>
        <v>Function_13Application_272024</v>
      </c>
      <c r="B2103">
        <v>2100</v>
      </c>
      <c r="C2103" t="s">
        <v>380</v>
      </c>
      <c r="D2103" t="str">
        <f>VLOOKUP($C2103,'Look-Ups'!$C$2:$G$32,D$1-2,0)</f>
        <v>Function_13</v>
      </c>
      <c r="E2103" t="str">
        <f>VLOOKUP($C2103,'Look-Ups'!$C$2:$G$32,E$1-2,0)</f>
        <v>Function_Simpl_08</v>
      </c>
      <c r="F2103" t="str">
        <f>VLOOKUP($C2103,'Look-Ups'!$C$2:$G$32,F$1-2,0)</f>
        <v>Segment_09</v>
      </c>
      <c r="G2103" t="str">
        <f>VLOOKUP($C2103,'Look-Ups'!$C$2:$G$32,G$1-2,0)</f>
        <v>Proc_Type_01</v>
      </c>
      <c r="H2103" t="s">
        <v>207</v>
      </c>
      <c r="I2103">
        <f t="shared" si="69"/>
        <v>2024</v>
      </c>
      <c r="J2103" t="s">
        <v>23</v>
      </c>
      <c r="K2103" s="103">
        <v>0</v>
      </c>
      <c r="L2103" s="78">
        <v>0</v>
      </c>
    </row>
    <row r="2104" spans="1:12" ht="12.5" customHeight="1" x14ac:dyDescent="0.25">
      <c r="A2104" t="str">
        <f t="shared" si="68"/>
        <v>Function_13Application_272024</v>
      </c>
      <c r="B2104">
        <v>2101</v>
      </c>
      <c r="C2104" t="s">
        <v>380</v>
      </c>
      <c r="D2104" t="str">
        <f>VLOOKUP($C2104,'Look-Ups'!$C$2:$G$32,D$1-2,0)</f>
        <v>Function_13</v>
      </c>
      <c r="E2104" t="str">
        <f>VLOOKUP($C2104,'Look-Ups'!$C$2:$G$32,E$1-2,0)</f>
        <v>Function_Simpl_08</v>
      </c>
      <c r="F2104" t="str">
        <f>VLOOKUP($C2104,'Look-Ups'!$C$2:$G$32,F$1-2,0)</f>
        <v>Segment_09</v>
      </c>
      <c r="G2104" t="str">
        <f>VLOOKUP($C2104,'Look-Ups'!$C$2:$G$32,G$1-2,0)</f>
        <v>Proc_Type_01</v>
      </c>
      <c r="H2104" t="s">
        <v>216</v>
      </c>
      <c r="I2104">
        <f t="shared" si="69"/>
        <v>2024</v>
      </c>
      <c r="J2104" t="s">
        <v>23</v>
      </c>
      <c r="K2104" s="103">
        <v>0</v>
      </c>
      <c r="L2104" s="78">
        <v>0</v>
      </c>
    </row>
    <row r="2105" spans="1:12" ht="12.5" customHeight="1" x14ac:dyDescent="0.25">
      <c r="A2105" t="str">
        <f t="shared" si="68"/>
        <v>Function_13Application_272024</v>
      </c>
      <c r="B2105">
        <v>2102</v>
      </c>
      <c r="C2105" t="s">
        <v>380</v>
      </c>
      <c r="D2105" t="str">
        <f>VLOOKUP($C2105,'Look-Ups'!$C$2:$G$32,D$1-2,0)</f>
        <v>Function_13</v>
      </c>
      <c r="E2105" t="str">
        <f>VLOOKUP($C2105,'Look-Ups'!$C$2:$G$32,E$1-2,0)</f>
        <v>Function_Simpl_08</v>
      </c>
      <c r="F2105" t="str">
        <f>VLOOKUP($C2105,'Look-Ups'!$C$2:$G$32,F$1-2,0)</f>
        <v>Segment_09</v>
      </c>
      <c r="G2105" t="str">
        <f>VLOOKUP($C2105,'Look-Ups'!$C$2:$G$32,G$1-2,0)</f>
        <v>Proc_Type_01</v>
      </c>
      <c r="H2105" t="s">
        <v>209</v>
      </c>
      <c r="I2105">
        <f t="shared" si="69"/>
        <v>2024</v>
      </c>
      <c r="J2105" t="s">
        <v>23</v>
      </c>
      <c r="K2105" s="103">
        <v>0</v>
      </c>
      <c r="L2105" s="78">
        <v>0</v>
      </c>
    </row>
    <row r="2106" spans="1:12" ht="12.5" customHeight="1" x14ac:dyDescent="0.25">
      <c r="A2106" t="str">
        <f t="shared" si="68"/>
        <v>Function_13Application_272024</v>
      </c>
      <c r="B2106">
        <v>2103</v>
      </c>
      <c r="C2106" t="s">
        <v>380</v>
      </c>
      <c r="D2106" t="str">
        <f>VLOOKUP($C2106,'Look-Ups'!$C$2:$G$32,D$1-2,0)</f>
        <v>Function_13</v>
      </c>
      <c r="E2106" t="str">
        <f>VLOOKUP($C2106,'Look-Ups'!$C$2:$G$32,E$1-2,0)</f>
        <v>Function_Simpl_08</v>
      </c>
      <c r="F2106" t="str">
        <f>VLOOKUP($C2106,'Look-Ups'!$C$2:$G$32,F$1-2,0)</f>
        <v>Segment_09</v>
      </c>
      <c r="G2106" t="str">
        <f>VLOOKUP($C2106,'Look-Ups'!$C$2:$G$32,G$1-2,0)</f>
        <v>Proc_Type_01</v>
      </c>
      <c r="H2106" t="s">
        <v>194</v>
      </c>
      <c r="I2106">
        <f t="shared" si="69"/>
        <v>2024</v>
      </c>
      <c r="J2106" t="s">
        <v>23</v>
      </c>
      <c r="K2106" s="103">
        <v>0</v>
      </c>
      <c r="L2106" s="78">
        <v>0</v>
      </c>
    </row>
    <row r="2107" spans="1:12" ht="12.5" customHeight="1" x14ac:dyDescent="0.25">
      <c r="A2107" t="str">
        <f t="shared" si="68"/>
        <v>Function_13Application_272024</v>
      </c>
      <c r="B2107">
        <v>2104</v>
      </c>
      <c r="C2107" t="s">
        <v>380</v>
      </c>
      <c r="D2107" t="str">
        <f>VLOOKUP($C2107,'Look-Ups'!$C$2:$G$32,D$1-2,0)</f>
        <v>Function_13</v>
      </c>
      <c r="E2107" t="str">
        <f>VLOOKUP($C2107,'Look-Ups'!$C$2:$G$32,E$1-2,0)</f>
        <v>Function_Simpl_08</v>
      </c>
      <c r="F2107" t="str">
        <f>VLOOKUP($C2107,'Look-Ups'!$C$2:$G$32,F$1-2,0)</f>
        <v>Segment_09</v>
      </c>
      <c r="G2107" t="str">
        <f>VLOOKUP($C2107,'Look-Ups'!$C$2:$G$32,G$1-2,0)</f>
        <v>Proc_Type_01</v>
      </c>
      <c r="H2107" t="s">
        <v>165</v>
      </c>
      <c r="I2107">
        <f t="shared" si="69"/>
        <v>2024</v>
      </c>
      <c r="J2107" t="s">
        <v>23</v>
      </c>
      <c r="K2107" s="103">
        <v>0</v>
      </c>
      <c r="L2107" s="78">
        <v>0</v>
      </c>
    </row>
    <row r="2108" spans="1:12" ht="12.5" customHeight="1" x14ac:dyDescent="0.25">
      <c r="A2108" t="str">
        <f t="shared" si="68"/>
        <v>Function_13Application_272024</v>
      </c>
      <c r="B2108">
        <v>2105</v>
      </c>
      <c r="C2108" t="s">
        <v>380</v>
      </c>
      <c r="D2108" t="str">
        <f>VLOOKUP($C2108,'Look-Ups'!$C$2:$G$32,D$1-2,0)</f>
        <v>Function_13</v>
      </c>
      <c r="E2108" t="str">
        <f>VLOOKUP($C2108,'Look-Ups'!$C$2:$G$32,E$1-2,0)</f>
        <v>Function_Simpl_08</v>
      </c>
      <c r="F2108" t="str">
        <f>VLOOKUP($C2108,'Look-Ups'!$C$2:$G$32,F$1-2,0)</f>
        <v>Segment_09</v>
      </c>
      <c r="G2108" t="str">
        <f>VLOOKUP($C2108,'Look-Ups'!$C$2:$G$32,G$1-2,0)</f>
        <v>Proc_Type_01</v>
      </c>
      <c r="H2108" t="s">
        <v>177</v>
      </c>
      <c r="I2108">
        <f t="shared" si="69"/>
        <v>2024</v>
      </c>
      <c r="J2108" t="s">
        <v>23</v>
      </c>
      <c r="K2108" s="103">
        <v>0</v>
      </c>
      <c r="L2108" s="78">
        <v>0</v>
      </c>
    </row>
    <row r="2109" spans="1:12" ht="12.5" customHeight="1" x14ac:dyDescent="0.25">
      <c r="A2109" t="str">
        <f t="shared" si="68"/>
        <v>Function_13Application_272024</v>
      </c>
      <c r="B2109">
        <v>2106</v>
      </c>
      <c r="C2109" t="s">
        <v>380</v>
      </c>
      <c r="D2109" t="str">
        <f>VLOOKUP($C2109,'Look-Ups'!$C$2:$G$32,D$1-2,0)</f>
        <v>Function_13</v>
      </c>
      <c r="E2109" t="str">
        <f>VLOOKUP($C2109,'Look-Ups'!$C$2:$G$32,E$1-2,0)</f>
        <v>Function_Simpl_08</v>
      </c>
      <c r="F2109" t="str">
        <f>VLOOKUP($C2109,'Look-Ups'!$C$2:$G$32,F$1-2,0)</f>
        <v>Segment_09</v>
      </c>
      <c r="G2109" t="str">
        <f>VLOOKUP($C2109,'Look-Ups'!$C$2:$G$32,G$1-2,0)</f>
        <v>Proc_Type_01</v>
      </c>
      <c r="H2109" t="s">
        <v>219</v>
      </c>
      <c r="I2109">
        <f t="shared" si="69"/>
        <v>2024</v>
      </c>
      <c r="J2109" t="s">
        <v>23</v>
      </c>
      <c r="K2109" s="103">
        <v>0</v>
      </c>
      <c r="L2109" s="78">
        <v>0</v>
      </c>
    </row>
    <row r="2110" spans="1:12" ht="12.5" customHeight="1" x14ac:dyDescent="0.25">
      <c r="A2110" t="str">
        <f t="shared" si="68"/>
        <v>Function_13Application_272024</v>
      </c>
      <c r="B2110">
        <v>2107</v>
      </c>
      <c r="C2110" t="s">
        <v>380</v>
      </c>
      <c r="D2110" t="str">
        <f>VLOOKUP($C2110,'Look-Ups'!$C$2:$G$32,D$1-2,0)</f>
        <v>Function_13</v>
      </c>
      <c r="E2110" t="str">
        <f>VLOOKUP($C2110,'Look-Ups'!$C$2:$G$32,E$1-2,0)</f>
        <v>Function_Simpl_08</v>
      </c>
      <c r="F2110" t="str">
        <f>VLOOKUP($C2110,'Look-Ups'!$C$2:$G$32,F$1-2,0)</f>
        <v>Segment_09</v>
      </c>
      <c r="G2110" t="str">
        <f>VLOOKUP($C2110,'Look-Ups'!$C$2:$G$32,G$1-2,0)</f>
        <v>Proc_Type_01</v>
      </c>
      <c r="H2110" t="s">
        <v>178</v>
      </c>
      <c r="I2110">
        <f t="shared" si="69"/>
        <v>2024</v>
      </c>
      <c r="J2110" t="s">
        <v>23</v>
      </c>
      <c r="K2110" s="103">
        <v>0</v>
      </c>
      <c r="L2110" s="78">
        <v>0</v>
      </c>
    </row>
    <row r="2111" spans="1:12" ht="12.5" customHeight="1" x14ac:dyDescent="0.25">
      <c r="A2111" t="str">
        <f t="shared" si="68"/>
        <v>Function_13Application_272024</v>
      </c>
      <c r="B2111">
        <v>2108</v>
      </c>
      <c r="C2111" t="s">
        <v>380</v>
      </c>
      <c r="D2111" t="str">
        <f>VLOOKUP($C2111,'Look-Ups'!$C$2:$G$32,D$1-2,0)</f>
        <v>Function_13</v>
      </c>
      <c r="E2111" t="str">
        <f>VLOOKUP($C2111,'Look-Ups'!$C$2:$G$32,E$1-2,0)</f>
        <v>Function_Simpl_08</v>
      </c>
      <c r="F2111" t="str">
        <f>VLOOKUP($C2111,'Look-Ups'!$C$2:$G$32,F$1-2,0)</f>
        <v>Segment_09</v>
      </c>
      <c r="G2111" t="str">
        <f>VLOOKUP($C2111,'Look-Ups'!$C$2:$G$32,G$1-2,0)</f>
        <v>Proc_Type_01</v>
      </c>
      <c r="H2111" t="s">
        <v>180</v>
      </c>
      <c r="I2111">
        <f t="shared" si="69"/>
        <v>2024</v>
      </c>
      <c r="J2111" t="s">
        <v>23</v>
      </c>
      <c r="K2111" s="103">
        <v>0</v>
      </c>
      <c r="L2111" s="78">
        <v>0</v>
      </c>
    </row>
    <row r="2112" spans="1:12" ht="12.5" customHeight="1" x14ac:dyDescent="0.25">
      <c r="A2112" t="str">
        <f t="shared" si="68"/>
        <v>Function_13Application_272024</v>
      </c>
      <c r="B2112">
        <v>2109</v>
      </c>
      <c r="C2112" t="s">
        <v>380</v>
      </c>
      <c r="D2112" t="str">
        <f>VLOOKUP($C2112,'Look-Ups'!$C$2:$G$32,D$1-2,0)</f>
        <v>Function_13</v>
      </c>
      <c r="E2112" t="str">
        <f>VLOOKUP($C2112,'Look-Ups'!$C$2:$G$32,E$1-2,0)</f>
        <v>Function_Simpl_08</v>
      </c>
      <c r="F2112" t="str">
        <f>VLOOKUP($C2112,'Look-Ups'!$C$2:$G$32,F$1-2,0)</f>
        <v>Segment_09</v>
      </c>
      <c r="G2112" t="str">
        <f>VLOOKUP($C2112,'Look-Ups'!$C$2:$G$32,G$1-2,0)</f>
        <v>Proc_Type_01</v>
      </c>
      <c r="H2112" t="s">
        <v>205</v>
      </c>
      <c r="I2112">
        <f t="shared" si="69"/>
        <v>2024</v>
      </c>
      <c r="J2112" t="s">
        <v>23</v>
      </c>
      <c r="K2112" s="103">
        <v>0</v>
      </c>
      <c r="L2112" s="78">
        <v>0</v>
      </c>
    </row>
    <row r="2113" spans="1:12" ht="12.5" customHeight="1" x14ac:dyDescent="0.25">
      <c r="A2113" t="str">
        <f t="shared" si="68"/>
        <v>Function_13Application_272024</v>
      </c>
      <c r="B2113">
        <v>2110</v>
      </c>
      <c r="C2113" t="s">
        <v>380</v>
      </c>
      <c r="D2113" t="str">
        <f>VLOOKUP($C2113,'Look-Ups'!$C$2:$G$32,D$1-2,0)</f>
        <v>Function_13</v>
      </c>
      <c r="E2113" t="str">
        <f>VLOOKUP($C2113,'Look-Ups'!$C$2:$G$32,E$1-2,0)</f>
        <v>Function_Simpl_08</v>
      </c>
      <c r="F2113" t="str">
        <f>VLOOKUP($C2113,'Look-Ups'!$C$2:$G$32,F$1-2,0)</f>
        <v>Segment_09</v>
      </c>
      <c r="G2113" t="str">
        <f>VLOOKUP($C2113,'Look-Ups'!$C$2:$G$32,G$1-2,0)</f>
        <v>Proc_Type_01</v>
      </c>
      <c r="H2113" t="s">
        <v>166</v>
      </c>
      <c r="I2113">
        <f t="shared" si="69"/>
        <v>2024</v>
      </c>
      <c r="J2113" t="s">
        <v>23</v>
      </c>
      <c r="K2113" s="103">
        <v>0</v>
      </c>
      <c r="L2113" s="78">
        <v>0</v>
      </c>
    </row>
    <row r="2114" spans="1:12" ht="12.5" customHeight="1" x14ac:dyDescent="0.25">
      <c r="A2114" t="str">
        <f t="shared" si="68"/>
        <v>Function_13Application_272024</v>
      </c>
      <c r="B2114">
        <v>2111</v>
      </c>
      <c r="C2114" t="s">
        <v>380</v>
      </c>
      <c r="D2114" t="str">
        <f>VLOOKUP($C2114,'Look-Ups'!$C$2:$G$32,D$1-2,0)</f>
        <v>Function_13</v>
      </c>
      <c r="E2114" t="str">
        <f>VLOOKUP($C2114,'Look-Ups'!$C$2:$G$32,E$1-2,0)</f>
        <v>Function_Simpl_08</v>
      </c>
      <c r="F2114" t="str">
        <f>VLOOKUP($C2114,'Look-Ups'!$C$2:$G$32,F$1-2,0)</f>
        <v>Segment_09</v>
      </c>
      <c r="G2114" t="str">
        <f>VLOOKUP($C2114,'Look-Ups'!$C$2:$G$32,G$1-2,0)</f>
        <v>Proc_Type_01</v>
      </c>
      <c r="H2114" t="s">
        <v>241</v>
      </c>
      <c r="I2114">
        <f t="shared" si="69"/>
        <v>2024</v>
      </c>
      <c r="J2114" t="s">
        <v>23</v>
      </c>
      <c r="K2114" s="103">
        <v>0</v>
      </c>
      <c r="L2114" s="78">
        <v>0</v>
      </c>
    </row>
    <row r="2115" spans="1:12" ht="12.5" customHeight="1" x14ac:dyDescent="0.25">
      <c r="A2115" t="str">
        <f t="shared" si="68"/>
        <v>Function_13Application_272024</v>
      </c>
      <c r="B2115">
        <v>2112</v>
      </c>
      <c r="C2115" t="s">
        <v>380</v>
      </c>
      <c r="D2115" t="str">
        <f>VLOOKUP($C2115,'Look-Ups'!$C$2:$G$32,D$1-2,0)</f>
        <v>Function_13</v>
      </c>
      <c r="E2115" t="str">
        <f>VLOOKUP($C2115,'Look-Ups'!$C$2:$G$32,E$1-2,0)</f>
        <v>Function_Simpl_08</v>
      </c>
      <c r="F2115" t="str">
        <f>VLOOKUP($C2115,'Look-Ups'!$C$2:$G$32,F$1-2,0)</f>
        <v>Segment_09</v>
      </c>
      <c r="G2115" t="str">
        <f>VLOOKUP($C2115,'Look-Ups'!$C$2:$G$32,G$1-2,0)</f>
        <v>Proc_Type_01</v>
      </c>
      <c r="H2115" t="s">
        <v>210</v>
      </c>
      <c r="I2115">
        <f t="shared" si="69"/>
        <v>2024</v>
      </c>
      <c r="J2115" t="s">
        <v>23</v>
      </c>
      <c r="K2115" s="103">
        <v>0</v>
      </c>
      <c r="L2115" s="78">
        <v>0</v>
      </c>
    </row>
    <row r="2116" spans="1:12" ht="12.5" customHeight="1" x14ac:dyDescent="0.25">
      <c r="A2116" t="str">
        <f t="shared" si="68"/>
        <v>Function_13Application_272024</v>
      </c>
      <c r="B2116">
        <v>2113</v>
      </c>
      <c r="C2116" t="s">
        <v>380</v>
      </c>
      <c r="D2116" t="str">
        <f>VLOOKUP($C2116,'Look-Ups'!$C$2:$G$32,D$1-2,0)</f>
        <v>Function_13</v>
      </c>
      <c r="E2116" t="str">
        <f>VLOOKUP($C2116,'Look-Ups'!$C$2:$G$32,E$1-2,0)</f>
        <v>Function_Simpl_08</v>
      </c>
      <c r="F2116" t="str">
        <f>VLOOKUP($C2116,'Look-Ups'!$C$2:$G$32,F$1-2,0)</f>
        <v>Segment_09</v>
      </c>
      <c r="G2116" t="str">
        <f>VLOOKUP($C2116,'Look-Ups'!$C$2:$G$32,G$1-2,0)</f>
        <v>Proc_Type_01</v>
      </c>
      <c r="H2116" t="s">
        <v>181</v>
      </c>
      <c r="I2116">
        <f t="shared" si="69"/>
        <v>2024</v>
      </c>
      <c r="J2116" t="s">
        <v>23</v>
      </c>
      <c r="K2116" s="103">
        <v>0</v>
      </c>
      <c r="L2116" s="78">
        <v>0</v>
      </c>
    </row>
    <row r="2117" spans="1:12" ht="12.5" customHeight="1" x14ac:dyDescent="0.25">
      <c r="A2117" t="str">
        <f t="shared" ref="A2117:A2180" si="70">D2117&amp;C2117&amp;I2117</f>
        <v>Function_13Application_272024</v>
      </c>
      <c r="B2117">
        <v>2114</v>
      </c>
      <c r="C2117" t="s">
        <v>380</v>
      </c>
      <c r="D2117" t="str">
        <f>VLOOKUP($C2117,'Look-Ups'!$C$2:$G$32,D$1-2,0)</f>
        <v>Function_13</v>
      </c>
      <c r="E2117" t="str">
        <f>VLOOKUP($C2117,'Look-Ups'!$C$2:$G$32,E$1-2,0)</f>
        <v>Function_Simpl_08</v>
      </c>
      <c r="F2117" t="str">
        <f>VLOOKUP($C2117,'Look-Ups'!$C$2:$G$32,F$1-2,0)</f>
        <v>Segment_09</v>
      </c>
      <c r="G2117" t="str">
        <f>VLOOKUP($C2117,'Look-Ups'!$C$2:$G$32,G$1-2,0)</f>
        <v>Proc_Type_01</v>
      </c>
      <c r="H2117" t="s">
        <v>185</v>
      </c>
      <c r="I2117">
        <f t="shared" si="69"/>
        <v>2024</v>
      </c>
      <c r="J2117" t="s">
        <v>23</v>
      </c>
      <c r="K2117" s="103">
        <v>0</v>
      </c>
      <c r="L2117" s="78">
        <v>0</v>
      </c>
    </row>
    <row r="2118" spans="1:12" ht="12.5" customHeight="1" x14ac:dyDescent="0.25">
      <c r="A2118" t="str">
        <f t="shared" si="70"/>
        <v>Function_13Application_272024</v>
      </c>
      <c r="B2118">
        <v>2115</v>
      </c>
      <c r="C2118" t="s">
        <v>380</v>
      </c>
      <c r="D2118" t="str">
        <f>VLOOKUP($C2118,'Look-Ups'!$C$2:$G$32,D$1-2,0)</f>
        <v>Function_13</v>
      </c>
      <c r="E2118" t="str">
        <f>VLOOKUP($C2118,'Look-Ups'!$C$2:$G$32,E$1-2,0)</f>
        <v>Function_Simpl_08</v>
      </c>
      <c r="F2118" t="str">
        <f>VLOOKUP($C2118,'Look-Ups'!$C$2:$G$32,F$1-2,0)</f>
        <v>Segment_09</v>
      </c>
      <c r="G2118" t="str">
        <f>VLOOKUP($C2118,'Look-Ups'!$C$2:$G$32,G$1-2,0)</f>
        <v>Proc_Type_01</v>
      </c>
      <c r="H2118" t="s">
        <v>189</v>
      </c>
      <c r="I2118">
        <f t="shared" si="69"/>
        <v>2024</v>
      </c>
      <c r="J2118" t="s">
        <v>23</v>
      </c>
      <c r="K2118" s="103">
        <v>0</v>
      </c>
      <c r="L2118" s="78">
        <v>0</v>
      </c>
    </row>
    <row r="2119" spans="1:12" ht="12.5" customHeight="1" x14ac:dyDescent="0.25">
      <c r="A2119" t="str">
        <f t="shared" si="70"/>
        <v>Function_13Application_272024</v>
      </c>
      <c r="B2119">
        <v>2116</v>
      </c>
      <c r="C2119" t="s">
        <v>380</v>
      </c>
      <c r="D2119" t="str">
        <f>VLOOKUP($C2119,'Look-Ups'!$C$2:$G$32,D$1-2,0)</f>
        <v>Function_13</v>
      </c>
      <c r="E2119" t="str">
        <f>VLOOKUP($C2119,'Look-Ups'!$C$2:$G$32,E$1-2,0)</f>
        <v>Function_Simpl_08</v>
      </c>
      <c r="F2119" t="str">
        <f>VLOOKUP($C2119,'Look-Ups'!$C$2:$G$32,F$1-2,0)</f>
        <v>Segment_09</v>
      </c>
      <c r="G2119" t="str">
        <f>VLOOKUP($C2119,'Look-Ups'!$C$2:$G$32,G$1-2,0)</f>
        <v>Proc_Type_01</v>
      </c>
      <c r="H2119" t="s">
        <v>158</v>
      </c>
      <c r="I2119">
        <f t="shared" si="69"/>
        <v>2024</v>
      </c>
      <c r="J2119" t="s">
        <v>23</v>
      </c>
      <c r="K2119" s="103">
        <v>0</v>
      </c>
      <c r="L2119" s="78">
        <v>0</v>
      </c>
    </row>
    <row r="2120" spans="1:12" ht="12.5" customHeight="1" x14ac:dyDescent="0.25">
      <c r="A2120" t="str">
        <f t="shared" si="70"/>
        <v>Function_13Application_272024</v>
      </c>
      <c r="B2120">
        <v>2117</v>
      </c>
      <c r="C2120" t="s">
        <v>380</v>
      </c>
      <c r="D2120" t="str">
        <f>VLOOKUP($C2120,'Look-Ups'!$C$2:$G$32,D$1-2,0)</f>
        <v>Function_13</v>
      </c>
      <c r="E2120" t="str">
        <f>VLOOKUP($C2120,'Look-Ups'!$C$2:$G$32,E$1-2,0)</f>
        <v>Function_Simpl_08</v>
      </c>
      <c r="F2120" t="str">
        <f>VLOOKUP($C2120,'Look-Ups'!$C$2:$G$32,F$1-2,0)</f>
        <v>Segment_09</v>
      </c>
      <c r="G2120" t="str">
        <f>VLOOKUP($C2120,'Look-Ups'!$C$2:$G$32,G$1-2,0)</f>
        <v>Proc_Type_01</v>
      </c>
      <c r="H2120" t="s">
        <v>234</v>
      </c>
      <c r="I2120">
        <f t="shared" si="69"/>
        <v>2024</v>
      </c>
      <c r="J2120" t="s">
        <v>23</v>
      </c>
      <c r="K2120" s="103">
        <v>0</v>
      </c>
      <c r="L2120" s="78">
        <v>0</v>
      </c>
    </row>
    <row r="2121" spans="1:12" ht="12.5" customHeight="1" x14ac:dyDescent="0.25">
      <c r="A2121" t="str">
        <f t="shared" si="70"/>
        <v>Function_13Application_272024</v>
      </c>
      <c r="B2121">
        <v>2118</v>
      </c>
      <c r="C2121" t="s">
        <v>380</v>
      </c>
      <c r="D2121" t="str">
        <f>VLOOKUP($C2121,'Look-Ups'!$C$2:$G$32,D$1-2,0)</f>
        <v>Function_13</v>
      </c>
      <c r="E2121" t="str">
        <f>VLOOKUP($C2121,'Look-Ups'!$C$2:$G$32,E$1-2,0)</f>
        <v>Function_Simpl_08</v>
      </c>
      <c r="F2121" t="str">
        <f>VLOOKUP($C2121,'Look-Ups'!$C$2:$G$32,F$1-2,0)</f>
        <v>Segment_09</v>
      </c>
      <c r="G2121" t="str">
        <f>VLOOKUP($C2121,'Look-Ups'!$C$2:$G$32,G$1-2,0)</f>
        <v>Proc_Type_01</v>
      </c>
      <c r="H2121" t="s">
        <v>244</v>
      </c>
      <c r="I2121">
        <f t="shared" si="69"/>
        <v>2024</v>
      </c>
      <c r="J2121" t="s">
        <v>23</v>
      </c>
      <c r="K2121" s="103">
        <v>1</v>
      </c>
      <c r="L2121" s="78" t="s">
        <v>107</v>
      </c>
    </row>
    <row r="2122" spans="1:12" ht="12.5" customHeight="1" x14ac:dyDescent="0.25">
      <c r="A2122" t="str">
        <f t="shared" si="70"/>
        <v>Function_14Application_282024</v>
      </c>
      <c r="B2122">
        <v>2119</v>
      </c>
      <c r="C2122" t="s">
        <v>381</v>
      </c>
      <c r="D2122" t="str">
        <f>VLOOKUP($C2122,'Look-Ups'!$C$2:$G$32,D$1-2,0)</f>
        <v>Function_14</v>
      </c>
      <c r="E2122" t="str">
        <f>VLOOKUP($C2122,'Look-Ups'!$C$2:$G$32,E$1-2,0)</f>
        <v>Function_Simpl_09</v>
      </c>
      <c r="F2122" t="str">
        <f>VLOOKUP($C2122,'Look-Ups'!$C$2:$G$32,F$1-2,0)</f>
        <v>Segment_09</v>
      </c>
      <c r="G2122" t="str">
        <f>VLOOKUP($C2122,'Look-Ups'!$C$2:$G$32,G$1-2,0)</f>
        <v>Proc_Type_01</v>
      </c>
      <c r="H2122" t="s">
        <v>222</v>
      </c>
      <c r="I2122">
        <f t="shared" si="69"/>
        <v>2024</v>
      </c>
      <c r="J2122" t="s">
        <v>23</v>
      </c>
      <c r="K2122" s="103">
        <v>0</v>
      </c>
      <c r="L2122" s="78">
        <v>0</v>
      </c>
    </row>
    <row r="2123" spans="1:12" ht="12.5" customHeight="1" x14ac:dyDescent="0.25">
      <c r="A2123" t="str">
        <f t="shared" si="70"/>
        <v>Function_14Application_282024</v>
      </c>
      <c r="B2123">
        <v>2120</v>
      </c>
      <c r="C2123" t="s">
        <v>381</v>
      </c>
      <c r="D2123" t="str">
        <f>VLOOKUP($C2123,'Look-Ups'!$C$2:$G$32,D$1-2,0)</f>
        <v>Function_14</v>
      </c>
      <c r="E2123" t="str">
        <f>VLOOKUP($C2123,'Look-Ups'!$C$2:$G$32,E$1-2,0)</f>
        <v>Function_Simpl_09</v>
      </c>
      <c r="F2123" t="str">
        <f>VLOOKUP($C2123,'Look-Ups'!$C$2:$G$32,F$1-2,0)</f>
        <v>Segment_09</v>
      </c>
      <c r="G2123" t="str">
        <f>VLOOKUP($C2123,'Look-Ups'!$C$2:$G$32,G$1-2,0)</f>
        <v>Proc_Type_01</v>
      </c>
      <c r="H2123" t="s">
        <v>195</v>
      </c>
      <c r="I2123">
        <f t="shared" si="69"/>
        <v>2024</v>
      </c>
      <c r="J2123" t="s">
        <v>23</v>
      </c>
      <c r="K2123" s="103">
        <v>0</v>
      </c>
      <c r="L2123" s="78">
        <v>0</v>
      </c>
    </row>
    <row r="2124" spans="1:12" ht="12.5" customHeight="1" x14ac:dyDescent="0.25">
      <c r="A2124" t="str">
        <f t="shared" si="70"/>
        <v>Function_14Application_282024</v>
      </c>
      <c r="B2124">
        <v>2121</v>
      </c>
      <c r="C2124" t="s">
        <v>381</v>
      </c>
      <c r="D2124" t="str">
        <f>VLOOKUP($C2124,'Look-Ups'!$C$2:$G$32,D$1-2,0)</f>
        <v>Function_14</v>
      </c>
      <c r="E2124" t="str">
        <f>VLOOKUP($C2124,'Look-Ups'!$C$2:$G$32,E$1-2,0)</f>
        <v>Function_Simpl_09</v>
      </c>
      <c r="F2124" t="str">
        <f>VLOOKUP($C2124,'Look-Ups'!$C$2:$G$32,F$1-2,0)</f>
        <v>Segment_09</v>
      </c>
      <c r="G2124" t="str">
        <f>VLOOKUP($C2124,'Look-Ups'!$C$2:$G$32,G$1-2,0)</f>
        <v>Proc_Type_01</v>
      </c>
      <c r="H2124" t="s">
        <v>187</v>
      </c>
      <c r="I2124">
        <f t="shared" si="69"/>
        <v>2024</v>
      </c>
      <c r="J2124" t="s">
        <v>23</v>
      </c>
      <c r="K2124" s="103">
        <v>0</v>
      </c>
      <c r="L2124" s="78">
        <v>0</v>
      </c>
    </row>
    <row r="2125" spans="1:12" ht="12.5" customHeight="1" x14ac:dyDescent="0.25">
      <c r="A2125" t="str">
        <f t="shared" si="70"/>
        <v>Function_14Application_282024</v>
      </c>
      <c r="B2125">
        <v>2122</v>
      </c>
      <c r="C2125" t="s">
        <v>381</v>
      </c>
      <c r="D2125" t="str">
        <f>VLOOKUP($C2125,'Look-Ups'!$C$2:$G$32,D$1-2,0)</f>
        <v>Function_14</v>
      </c>
      <c r="E2125" t="str">
        <f>VLOOKUP($C2125,'Look-Ups'!$C$2:$G$32,E$1-2,0)</f>
        <v>Function_Simpl_09</v>
      </c>
      <c r="F2125" t="str">
        <f>VLOOKUP($C2125,'Look-Ups'!$C$2:$G$32,F$1-2,0)</f>
        <v>Segment_09</v>
      </c>
      <c r="G2125" t="str">
        <f>VLOOKUP($C2125,'Look-Ups'!$C$2:$G$32,G$1-2,0)</f>
        <v>Proc_Type_01</v>
      </c>
      <c r="H2125" t="s">
        <v>237</v>
      </c>
      <c r="I2125">
        <f t="shared" si="69"/>
        <v>2024</v>
      </c>
      <c r="J2125" t="s">
        <v>23</v>
      </c>
      <c r="K2125" s="103">
        <v>0</v>
      </c>
      <c r="L2125" s="78">
        <v>0</v>
      </c>
    </row>
    <row r="2126" spans="1:12" ht="12.5" customHeight="1" x14ac:dyDescent="0.25">
      <c r="A2126" t="str">
        <f t="shared" si="70"/>
        <v>Function_14Application_282024</v>
      </c>
      <c r="B2126">
        <v>2123</v>
      </c>
      <c r="C2126" t="s">
        <v>381</v>
      </c>
      <c r="D2126" t="str">
        <f>VLOOKUP($C2126,'Look-Ups'!$C$2:$G$32,D$1-2,0)</f>
        <v>Function_14</v>
      </c>
      <c r="E2126" t="str">
        <f>VLOOKUP($C2126,'Look-Ups'!$C$2:$G$32,E$1-2,0)</f>
        <v>Function_Simpl_09</v>
      </c>
      <c r="F2126" t="str">
        <f>VLOOKUP($C2126,'Look-Ups'!$C$2:$G$32,F$1-2,0)</f>
        <v>Segment_09</v>
      </c>
      <c r="G2126" t="str">
        <f>VLOOKUP($C2126,'Look-Ups'!$C$2:$G$32,G$1-2,0)</f>
        <v>Proc_Type_01</v>
      </c>
      <c r="H2126" t="s">
        <v>161</v>
      </c>
      <c r="I2126">
        <f t="shared" si="69"/>
        <v>2024</v>
      </c>
      <c r="J2126" t="s">
        <v>23</v>
      </c>
      <c r="K2126" s="103">
        <v>0</v>
      </c>
      <c r="L2126" s="78">
        <v>0</v>
      </c>
    </row>
    <row r="2127" spans="1:12" ht="12.5" customHeight="1" x14ac:dyDescent="0.25">
      <c r="A2127" t="str">
        <f t="shared" si="70"/>
        <v>Function_14Application_282024</v>
      </c>
      <c r="B2127">
        <v>2124</v>
      </c>
      <c r="C2127" t="s">
        <v>381</v>
      </c>
      <c r="D2127" t="str">
        <f>VLOOKUP($C2127,'Look-Ups'!$C$2:$G$32,D$1-2,0)</f>
        <v>Function_14</v>
      </c>
      <c r="E2127" t="str">
        <f>VLOOKUP($C2127,'Look-Ups'!$C$2:$G$32,E$1-2,0)</f>
        <v>Function_Simpl_09</v>
      </c>
      <c r="F2127" t="str">
        <f>VLOOKUP($C2127,'Look-Ups'!$C$2:$G$32,F$1-2,0)</f>
        <v>Segment_09</v>
      </c>
      <c r="G2127" t="str">
        <f>VLOOKUP($C2127,'Look-Ups'!$C$2:$G$32,G$1-2,0)</f>
        <v>Proc_Type_01</v>
      </c>
      <c r="H2127" t="s">
        <v>209</v>
      </c>
      <c r="I2127">
        <f t="shared" si="69"/>
        <v>2024</v>
      </c>
      <c r="J2127" t="s">
        <v>23</v>
      </c>
      <c r="K2127" s="103">
        <v>0</v>
      </c>
      <c r="L2127" s="78">
        <v>0</v>
      </c>
    </row>
    <row r="2128" spans="1:12" ht="12.5" customHeight="1" x14ac:dyDescent="0.25">
      <c r="A2128" t="str">
        <f t="shared" si="70"/>
        <v>Function_14Application_282024</v>
      </c>
      <c r="B2128">
        <v>2125</v>
      </c>
      <c r="C2128" t="s">
        <v>381</v>
      </c>
      <c r="D2128" t="str">
        <f>VLOOKUP($C2128,'Look-Ups'!$C$2:$G$32,D$1-2,0)</f>
        <v>Function_14</v>
      </c>
      <c r="E2128" t="str">
        <f>VLOOKUP($C2128,'Look-Ups'!$C$2:$G$32,E$1-2,0)</f>
        <v>Function_Simpl_09</v>
      </c>
      <c r="F2128" t="str">
        <f>VLOOKUP($C2128,'Look-Ups'!$C$2:$G$32,F$1-2,0)</f>
        <v>Segment_09</v>
      </c>
      <c r="G2128" t="str">
        <f>VLOOKUP($C2128,'Look-Ups'!$C$2:$G$32,G$1-2,0)</f>
        <v>Proc_Type_01</v>
      </c>
      <c r="H2128" t="s">
        <v>214</v>
      </c>
      <c r="I2128">
        <f t="shared" si="69"/>
        <v>2024</v>
      </c>
      <c r="J2128" t="s">
        <v>23</v>
      </c>
      <c r="K2128" s="103">
        <v>0</v>
      </c>
      <c r="L2128" s="78">
        <v>0</v>
      </c>
    </row>
    <row r="2129" spans="1:12" ht="12.5" customHeight="1" x14ac:dyDescent="0.25">
      <c r="A2129" t="str">
        <f t="shared" si="70"/>
        <v>Function_14Application_282024</v>
      </c>
      <c r="B2129">
        <v>2126</v>
      </c>
      <c r="C2129" t="s">
        <v>381</v>
      </c>
      <c r="D2129" t="str">
        <f>VLOOKUP($C2129,'Look-Ups'!$C$2:$G$32,D$1-2,0)</f>
        <v>Function_14</v>
      </c>
      <c r="E2129" t="str">
        <f>VLOOKUP($C2129,'Look-Ups'!$C$2:$G$32,E$1-2,0)</f>
        <v>Function_Simpl_09</v>
      </c>
      <c r="F2129" t="str">
        <f>VLOOKUP($C2129,'Look-Ups'!$C$2:$G$32,F$1-2,0)</f>
        <v>Segment_09</v>
      </c>
      <c r="G2129" t="str">
        <f>VLOOKUP($C2129,'Look-Ups'!$C$2:$G$32,G$1-2,0)</f>
        <v>Proc_Type_01</v>
      </c>
      <c r="H2129" t="s">
        <v>178</v>
      </c>
      <c r="I2129">
        <f t="shared" si="69"/>
        <v>2024</v>
      </c>
      <c r="J2129" t="s">
        <v>23</v>
      </c>
      <c r="K2129" s="103">
        <v>0</v>
      </c>
      <c r="L2129" s="78">
        <v>0</v>
      </c>
    </row>
    <row r="2130" spans="1:12" ht="12.5" customHeight="1" x14ac:dyDescent="0.25">
      <c r="A2130" t="str">
        <f t="shared" si="70"/>
        <v>Function_14Application_282024</v>
      </c>
      <c r="B2130">
        <v>2127</v>
      </c>
      <c r="C2130" t="s">
        <v>381</v>
      </c>
      <c r="D2130" t="str">
        <f>VLOOKUP($C2130,'Look-Ups'!$C$2:$G$32,D$1-2,0)</f>
        <v>Function_14</v>
      </c>
      <c r="E2130" t="str">
        <f>VLOOKUP($C2130,'Look-Ups'!$C$2:$G$32,E$1-2,0)</f>
        <v>Function_Simpl_09</v>
      </c>
      <c r="F2130" t="str">
        <f>VLOOKUP($C2130,'Look-Ups'!$C$2:$G$32,F$1-2,0)</f>
        <v>Segment_09</v>
      </c>
      <c r="G2130" t="str">
        <f>VLOOKUP($C2130,'Look-Ups'!$C$2:$G$32,G$1-2,0)</f>
        <v>Proc_Type_01</v>
      </c>
      <c r="H2130" t="s">
        <v>219</v>
      </c>
      <c r="I2130">
        <f t="shared" si="69"/>
        <v>2024</v>
      </c>
      <c r="J2130" t="s">
        <v>23</v>
      </c>
      <c r="K2130" s="103">
        <v>0</v>
      </c>
      <c r="L2130" s="78">
        <v>0</v>
      </c>
    </row>
    <row r="2131" spans="1:12" ht="12.5" customHeight="1" x14ac:dyDescent="0.25">
      <c r="A2131" t="str">
        <f t="shared" si="70"/>
        <v>Function_14Application_282024</v>
      </c>
      <c r="B2131">
        <v>2128</v>
      </c>
      <c r="C2131" t="s">
        <v>381</v>
      </c>
      <c r="D2131" t="str">
        <f>VLOOKUP($C2131,'Look-Ups'!$C$2:$G$32,D$1-2,0)</f>
        <v>Function_14</v>
      </c>
      <c r="E2131" t="str">
        <f>VLOOKUP($C2131,'Look-Ups'!$C$2:$G$32,E$1-2,0)</f>
        <v>Function_Simpl_09</v>
      </c>
      <c r="F2131" t="str">
        <f>VLOOKUP($C2131,'Look-Ups'!$C$2:$G$32,F$1-2,0)</f>
        <v>Segment_09</v>
      </c>
      <c r="G2131" t="str">
        <f>VLOOKUP($C2131,'Look-Ups'!$C$2:$G$32,G$1-2,0)</f>
        <v>Proc_Type_01</v>
      </c>
      <c r="H2131" t="s">
        <v>171</v>
      </c>
      <c r="I2131">
        <f t="shared" si="69"/>
        <v>2024</v>
      </c>
      <c r="J2131" t="s">
        <v>23</v>
      </c>
      <c r="K2131" s="103">
        <v>0</v>
      </c>
      <c r="L2131" s="78">
        <v>0</v>
      </c>
    </row>
    <row r="2132" spans="1:12" ht="12.5" customHeight="1" x14ac:dyDescent="0.25">
      <c r="A2132" t="str">
        <f t="shared" si="70"/>
        <v>Function_14Application_282024</v>
      </c>
      <c r="B2132">
        <v>2129</v>
      </c>
      <c r="C2132" t="s">
        <v>381</v>
      </c>
      <c r="D2132" t="str">
        <f>VLOOKUP($C2132,'Look-Ups'!$C$2:$G$32,D$1-2,0)</f>
        <v>Function_14</v>
      </c>
      <c r="E2132" t="str">
        <f>VLOOKUP($C2132,'Look-Ups'!$C$2:$G$32,E$1-2,0)</f>
        <v>Function_Simpl_09</v>
      </c>
      <c r="F2132" t="str">
        <f>VLOOKUP($C2132,'Look-Ups'!$C$2:$G$32,F$1-2,0)</f>
        <v>Segment_09</v>
      </c>
      <c r="G2132" t="str">
        <f>VLOOKUP($C2132,'Look-Ups'!$C$2:$G$32,G$1-2,0)</f>
        <v>Proc_Type_01</v>
      </c>
      <c r="H2132" t="s">
        <v>244</v>
      </c>
      <c r="I2132">
        <f t="shared" si="69"/>
        <v>2024</v>
      </c>
      <c r="J2132" t="s">
        <v>23</v>
      </c>
      <c r="K2132" s="103">
        <v>1</v>
      </c>
      <c r="L2132" s="78" t="s">
        <v>107</v>
      </c>
    </row>
    <row r="2133" spans="1:12" ht="12.5" customHeight="1" x14ac:dyDescent="0.25">
      <c r="A2133" t="str">
        <f t="shared" si="70"/>
        <v>Function_15Application_302024</v>
      </c>
      <c r="B2133">
        <v>2130</v>
      </c>
      <c r="C2133" t="s">
        <v>383</v>
      </c>
      <c r="D2133" t="str">
        <f>VLOOKUP($C2133,'Look-Ups'!$C$2:$G$32,D$1-2,0)</f>
        <v>Function_15</v>
      </c>
      <c r="E2133" t="str">
        <f>VLOOKUP($C2133,'Look-Ups'!$C$2:$G$32,E$1-2,0)</f>
        <v>Function_Simpl_10</v>
      </c>
      <c r="F2133" t="str">
        <f>VLOOKUP($C2133,'Look-Ups'!$C$2:$G$32,F$1-2,0)</f>
        <v>Segment_10</v>
      </c>
      <c r="G2133" t="str">
        <f>VLOOKUP($C2133,'Look-Ups'!$C$2:$G$32,G$1-2,0)</f>
        <v>Proc_Type_01</v>
      </c>
      <c r="H2133" t="s">
        <v>244</v>
      </c>
      <c r="I2133">
        <f t="shared" si="69"/>
        <v>2024</v>
      </c>
      <c r="J2133" t="s">
        <v>23</v>
      </c>
      <c r="K2133" s="103">
        <v>1</v>
      </c>
      <c r="L2133" s="78" t="s">
        <v>107</v>
      </c>
    </row>
    <row r="2134" spans="1:12" x14ac:dyDescent="0.25">
      <c r="A2134" t="str">
        <f t="shared" si="70"/>
        <v>Function_01Application_012025</v>
      </c>
      <c r="B2134">
        <v>2131</v>
      </c>
      <c r="C2134" t="s">
        <v>354</v>
      </c>
      <c r="D2134" t="str">
        <f>VLOOKUP($C2134,'Look-Ups'!$C$2:$G$32,D$1-2,0)</f>
        <v>Function_01</v>
      </c>
      <c r="E2134" t="str">
        <f>VLOOKUP($C2134,'Look-Ups'!$C$2:$G$32,E$1-2,0)</f>
        <v>Function_Simpl_01</v>
      </c>
      <c r="F2134" t="str">
        <f>VLOOKUP($C2134,'Look-Ups'!$C$2:$G$32,F$1-2,0)</f>
        <v>Segment_01</v>
      </c>
      <c r="G2134" t="str">
        <f>VLOOKUP($C2134,'Look-Ups'!$C$2:$G$32,G$1-2,0)</f>
        <v>Proc_Type_01</v>
      </c>
      <c r="H2134" t="s">
        <v>195</v>
      </c>
      <c r="I2134">
        <f>I1779+1</f>
        <v>2025</v>
      </c>
      <c r="J2134" t="s">
        <v>23</v>
      </c>
      <c r="K2134" s="103">
        <v>0</v>
      </c>
      <c r="L2134" s="78">
        <v>0</v>
      </c>
    </row>
    <row r="2135" spans="1:12" ht="12.5" customHeight="1" x14ac:dyDescent="0.25">
      <c r="A2135" t="str">
        <f t="shared" si="70"/>
        <v>Function_01Application_012025</v>
      </c>
      <c r="B2135">
        <v>2132</v>
      </c>
      <c r="C2135" t="s">
        <v>354</v>
      </c>
      <c r="D2135" t="str">
        <f>VLOOKUP($C2135,'Look-Ups'!$C$2:$G$32,D$1-2,0)</f>
        <v>Function_01</v>
      </c>
      <c r="E2135" t="str">
        <f>VLOOKUP($C2135,'Look-Ups'!$C$2:$G$32,E$1-2,0)</f>
        <v>Function_Simpl_01</v>
      </c>
      <c r="F2135" t="str">
        <f>VLOOKUP($C2135,'Look-Ups'!$C$2:$G$32,F$1-2,0)</f>
        <v>Segment_01</v>
      </c>
      <c r="G2135" t="str">
        <f>VLOOKUP($C2135,'Look-Ups'!$C$2:$G$32,G$1-2,0)</f>
        <v>Proc_Type_01</v>
      </c>
      <c r="H2135" t="s">
        <v>161</v>
      </c>
      <c r="I2135">
        <f t="shared" ref="I2135:I2198" si="71">I1780+1</f>
        <v>2025</v>
      </c>
      <c r="J2135" t="s">
        <v>23</v>
      </c>
      <c r="K2135" s="103">
        <v>0</v>
      </c>
      <c r="L2135" s="78">
        <v>0</v>
      </c>
    </row>
    <row r="2136" spans="1:12" ht="12.5" customHeight="1" x14ac:dyDescent="0.25">
      <c r="A2136" t="str">
        <f t="shared" si="70"/>
        <v>Function_01Application_012025</v>
      </c>
      <c r="B2136">
        <v>2133</v>
      </c>
      <c r="C2136" t="s">
        <v>354</v>
      </c>
      <c r="D2136" t="str">
        <f>VLOOKUP($C2136,'Look-Ups'!$C$2:$G$32,D$1-2,0)</f>
        <v>Function_01</v>
      </c>
      <c r="E2136" t="str">
        <f>VLOOKUP($C2136,'Look-Ups'!$C$2:$G$32,E$1-2,0)</f>
        <v>Function_Simpl_01</v>
      </c>
      <c r="F2136" t="str">
        <f>VLOOKUP($C2136,'Look-Ups'!$C$2:$G$32,F$1-2,0)</f>
        <v>Segment_01</v>
      </c>
      <c r="G2136" t="str">
        <f>VLOOKUP($C2136,'Look-Ups'!$C$2:$G$32,G$1-2,0)</f>
        <v>Proc_Type_01</v>
      </c>
      <c r="H2136" t="s">
        <v>190</v>
      </c>
      <c r="I2136">
        <f t="shared" si="71"/>
        <v>2025</v>
      </c>
      <c r="J2136" t="s">
        <v>23</v>
      </c>
      <c r="K2136" s="103">
        <v>0</v>
      </c>
      <c r="L2136" s="78">
        <v>0</v>
      </c>
    </row>
    <row r="2137" spans="1:12" ht="12.5" customHeight="1" x14ac:dyDescent="0.25">
      <c r="A2137" t="str">
        <f t="shared" si="70"/>
        <v>Function_01Application_012025</v>
      </c>
      <c r="B2137">
        <v>2134</v>
      </c>
      <c r="C2137" t="s">
        <v>354</v>
      </c>
      <c r="D2137" t="str">
        <f>VLOOKUP($C2137,'Look-Ups'!$C$2:$G$32,D$1-2,0)</f>
        <v>Function_01</v>
      </c>
      <c r="E2137" t="str">
        <f>VLOOKUP($C2137,'Look-Ups'!$C$2:$G$32,E$1-2,0)</f>
        <v>Function_Simpl_01</v>
      </c>
      <c r="F2137" t="str">
        <f>VLOOKUP($C2137,'Look-Ups'!$C$2:$G$32,F$1-2,0)</f>
        <v>Segment_01</v>
      </c>
      <c r="G2137" t="str">
        <f>VLOOKUP($C2137,'Look-Ups'!$C$2:$G$32,G$1-2,0)</f>
        <v>Proc_Type_01</v>
      </c>
      <c r="H2137" t="s">
        <v>206</v>
      </c>
      <c r="I2137">
        <f t="shared" si="71"/>
        <v>2025</v>
      </c>
      <c r="J2137" t="s">
        <v>23</v>
      </c>
      <c r="K2137" s="103">
        <v>0</v>
      </c>
      <c r="L2137" s="78">
        <v>0</v>
      </c>
    </row>
    <row r="2138" spans="1:12" ht="12.5" customHeight="1" x14ac:dyDescent="0.25">
      <c r="A2138" t="str">
        <f t="shared" si="70"/>
        <v>Function_01Application_012025</v>
      </c>
      <c r="B2138">
        <v>2135</v>
      </c>
      <c r="C2138" t="s">
        <v>354</v>
      </c>
      <c r="D2138" t="str">
        <f>VLOOKUP($C2138,'Look-Ups'!$C$2:$G$32,D$1-2,0)</f>
        <v>Function_01</v>
      </c>
      <c r="E2138" t="str">
        <f>VLOOKUP($C2138,'Look-Ups'!$C$2:$G$32,E$1-2,0)</f>
        <v>Function_Simpl_01</v>
      </c>
      <c r="F2138" t="str">
        <f>VLOOKUP($C2138,'Look-Ups'!$C$2:$G$32,F$1-2,0)</f>
        <v>Segment_01</v>
      </c>
      <c r="G2138" t="str">
        <f>VLOOKUP($C2138,'Look-Ups'!$C$2:$G$32,G$1-2,0)</f>
        <v>Proc_Type_01</v>
      </c>
      <c r="H2138" t="s">
        <v>164</v>
      </c>
      <c r="I2138">
        <f t="shared" si="71"/>
        <v>2025</v>
      </c>
      <c r="J2138" t="s">
        <v>23</v>
      </c>
      <c r="K2138" s="103">
        <v>0</v>
      </c>
      <c r="L2138" s="78">
        <v>0</v>
      </c>
    </row>
    <row r="2139" spans="1:12" ht="12.5" customHeight="1" x14ac:dyDescent="0.25">
      <c r="A2139" t="str">
        <f t="shared" si="70"/>
        <v>Function_01Application_012025</v>
      </c>
      <c r="B2139">
        <v>2136</v>
      </c>
      <c r="C2139" t="s">
        <v>354</v>
      </c>
      <c r="D2139" t="str">
        <f>VLOOKUP($C2139,'Look-Ups'!$C$2:$G$32,D$1-2,0)</f>
        <v>Function_01</v>
      </c>
      <c r="E2139" t="str">
        <f>VLOOKUP($C2139,'Look-Ups'!$C$2:$G$32,E$1-2,0)</f>
        <v>Function_Simpl_01</v>
      </c>
      <c r="F2139" t="str">
        <f>VLOOKUP($C2139,'Look-Ups'!$C$2:$G$32,F$1-2,0)</f>
        <v>Segment_01</v>
      </c>
      <c r="G2139" t="str">
        <f>VLOOKUP($C2139,'Look-Ups'!$C$2:$G$32,G$1-2,0)</f>
        <v>Proc_Type_01</v>
      </c>
      <c r="H2139" t="s">
        <v>160</v>
      </c>
      <c r="I2139">
        <f t="shared" si="71"/>
        <v>2025</v>
      </c>
      <c r="J2139" t="s">
        <v>23</v>
      </c>
      <c r="K2139" s="103">
        <v>0</v>
      </c>
      <c r="L2139" s="78">
        <v>0</v>
      </c>
    </row>
    <row r="2140" spans="1:12" ht="12.5" customHeight="1" x14ac:dyDescent="0.25">
      <c r="A2140" t="str">
        <f t="shared" si="70"/>
        <v>Function_01Application_012025</v>
      </c>
      <c r="B2140">
        <v>2137</v>
      </c>
      <c r="C2140" t="s">
        <v>354</v>
      </c>
      <c r="D2140" t="str">
        <f>VLOOKUP($C2140,'Look-Ups'!$C$2:$G$32,D$1-2,0)</f>
        <v>Function_01</v>
      </c>
      <c r="E2140" t="str">
        <f>VLOOKUP($C2140,'Look-Ups'!$C$2:$G$32,E$1-2,0)</f>
        <v>Function_Simpl_01</v>
      </c>
      <c r="F2140" t="str">
        <f>VLOOKUP($C2140,'Look-Ups'!$C$2:$G$32,F$1-2,0)</f>
        <v>Segment_01</v>
      </c>
      <c r="G2140" t="str">
        <f>VLOOKUP($C2140,'Look-Ups'!$C$2:$G$32,G$1-2,0)</f>
        <v>Proc_Type_01</v>
      </c>
      <c r="H2140" t="s">
        <v>182</v>
      </c>
      <c r="I2140">
        <f t="shared" si="71"/>
        <v>2025</v>
      </c>
      <c r="J2140" t="s">
        <v>23</v>
      </c>
      <c r="K2140" s="103">
        <v>0</v>
      </c>
      <c r="L2140" s="78">
        <v>0</v>
      </c>
    </row>
    <row r="2141" spans="1:12" ht="12.5" customHeight="1" x14ac:dyDescent="0.25">
      <c r="A2141" t="str">
        <f t="shared" si="70"/>
        <v>Function_01Application_012025</v>
      </c>
      <c r="B2141">
        <v>2138</v>
      </c>
      <c r="C2141" t="s">
        <v>354</v>
      </c>
      <c r="D2141" t="str">
        <f>VLOOKUP($C2141,'Look-Ups'!$C$2:$G$32,D$1-2,0)</f>
        <v>Function_01</v>
      </c>
      <c r="E2141" t="str">
        <f>VLOOKUP($C2141,'Look-Ups'!$C$2:$G$32,E$1-2,0)</f>
        <v>Function_Simpl_01</v>
      </c>
      <c r="F2141" t="str">
        <f>VLOOKUP($C2141,'Look-Ups'!$C$2:$G$32,F$1-2,0)</f>
        <v>Segment_01</v>
      </c>
      <c r="G2141" t="str">
        <f>VLOOKUP($C2141,'Look-Ups'!$C$2:$G$32,G$1-2,0)</f>
        <v>Proc_Type_01</v>
      </c>
      <c r="H2141" t="s">
        <v>212</v>
      </c>
      <c r="I2141">
        <f t="shared" si="71"/>
        <v>2025</v>
      </c>
      <c r="J2141" t="s">
        <v>23</v>
      </c>
      <c r="K2141" s="103">
        <v>0</v>
      </c>
      <c r="L2141" s="78">
        <v>0</v>
      </c>
    </row>
    <row r="2142" spans="1:12" ht="12.5" customHeight="1" x14ac:dyDescent="0.25">
      <c r="A2142" t="str">
        <f t="shared" si="70"/>
        <v>Function_01Application_012025</v>
      </c>
      <c r="B2142">
        <v>2139</v>
      </c>
      <c r="C2142" t="s">
        <v>354</v>
      </c>
      <c r="D2142" t="str">
        <f>VLOOKUP($C2142,'Look-Ups'!$C$2:$G$32,D$1-2,0)</f>
        <v>Function_01</v>
      </c>
      <c r="E2142" t="str">
        <f>VLOOKUP($C2142,'Look-Ups'!$C$2:$G$32,E$1-2,0)</f>
        <v>Function_Simpl_01</v>
      </c>
      <c r="F2142" t="str">
        <f>VLOOKUP($C2142,'Look-Ups'!$C$2:$G$32,F$1-2,0)</f>
        <v>Segment_01</v>
      </c>
      <c r="G2142" t="str">
        <f>VLOOKUP($C2142,'Look-Ups'!$C$2:$G$32,G$1-2,0)</f>
        <v>Proc_Type_01</v>
      </c>
      <c r="H2142" t="s">
        <v>179</v>
      </c>
      <c r="I2142">
        <f t="shared" si="71"/>
        <v>2025</v>
      </c>
      <c r="J2142" t="s">
        <v>23</v>
      </c>
      <c r="K2142" s="103">
        <v>0</v>
      </c>
      <c r="L2142" s="78">
        <v>0</v>
      </c>
    </row>
    <row r="2143" spans="1:12" ht="12.5" customHeight="1" x14ac:dyDescent="0.25">
      <c r="A2143" t="str">
        <f t="shared" si="70"/>
        <v>Function_01Application_012025</v>
      </c>
      <c r="B2143">
        <v>2140</v>
      </c>
      <c r="C2143" t="s">
        <v>354</v>
      </c>
      <c r="D2143" t="str">
        <f>VLOOKUP($C2143,'Look-Ups'!$C$2:$G$32,D$1-2,0)</f>
        <v>Function_01</v>
      </c>
      <c r="E2143" t="str">
        <f>VLOOKUP($C2143,'Look-Ups'!$C$2:$G$32,E$1-2,0)</f>
        <v>Function_Simpl_01</v>
      </c>
      <c r="F2143" t="str">
        <f>VLOOKUP($C2143,'Look-Ups'!$C$2:$G$32,F$1-2,0)</f>
        <v>Segment_01</v>
      </c>
      <c r="G2143" t="str">
        <f>VLOOKUP($C2143,'Look-Ups'!$C$2:$G$32,G$1-2,0)</f>
        <v>Proc_Type_01</v>
      </c>
      <c r="H2143" t="s">
        <v>167</v>
      </c>
      <c r="I2143">
        <f t="shared" si="71"/>
        <v>2025</v>
      </c>
      <c r="J2143" t="s">
        <v>23</v>
      </c>
      <c r="K2143" s="103">
        <v>0</v>
      </c>
      <c r="L2143" s="78">
        <v>0</v>
      </c>
    </row>
    <row r="2144" spans="1:12" ht="12.5" customHeight="1" x14ac:dyDescent="0.25">
      <c r="A2144" t="str">
        <f t="shared" si="70"/>
        <v>Function_01Application_012025</v>
      </c>
      <c r="B2144">
        <v>2141</v>
      </c>
      <c r="C2144" t="s">
        <v>354</v>
      </c>
      <c r="D2144" t="str">
        <f>VLOOKUP($C2144,'Look-Ups'!$C$2:$G$32,D$1-2,0)</f>
        <v>Function_01</v>
      </c>
      <c r="E2144" t="str">
        <f>VLOOKUP($C2144,'Look-Ups'!$C$2:$G$32,E$1-2,0)</f>
        <v>Function_Simpl_01</v>
      </c>
      <c r="F2144" t="str">
        <f>VLOOKUP($C2144,'Look-Ups'!$C$2:$G$32,F$1-2,0)</f>
        <v>Segment_01</v>
      </c>
      <c r="G2144" t="str">
        <f>VLOOKUP($C2144,'Look-Ups'!$C$2:$G$32,G$1-2,0)</f>
        <v>Proc_Type_01</v>
      </c>
      <c r="H2144" t="s">
        <v>235</v>
      </c>
      <c r="I2144">
        <f t="shared" si="71"/>
        <v>2025</v>
      </c>
      <c r="J2144" t="s">
        <v>23</v>
      </c>
      <c r="K2144" s="103">
        <v>0</v>
      </c>
      <c r="L2144" s="78">
        <v>0</v>
      </c>
    </row>
    <row r="2145" spans="1:12" ht="12.5" customHeight="1" x14ac:dyDescent="0.25">
      <c r="A2145" t="str">
        <f t="shared" si="70"/>
        <v>Function_01Application_012025</v>
      </c>
      <c r="B2145">
        <v>2142</v>
      </c>
      <c r="C2145" t="s">
        <v>354</v>
      </c>
      <c r="D2145" t="str">
        <f>VLOOKUP($C2145,'Look-Ups'!$C$2:$G$32,D$1-2,0)</f>
        <v>Function_01</v>
      </c>
      <c r="E2145" t="str">
        <f>VLOOKUP($C2145,'Look-Ups'!$C$2:$G$32,E$1-2,0)</f>
        <v>Function_Simpl_01</v>
      </c>
      <c r="F2145" t="str">
        <f>VLOOKUP($C2145,'Look-Ups'!$C$2:$G$32,F$1-2,0)</f>
        <v>Segment_01</v>
      </c>
      <c r="G2145" t="str">
        <f>VLOOKUP($C2145,'Look-Ups'!$C$2:$G$32,G$1-2,0)</f>
        <v>Proc_Type_01</v>
      </c>
      <c r="H2145" t="s">
        <v>191</v>
      </c>
      <c r="I2145">
        <f t="shared" si="71"/>
        <v>2025</v>
      </c>
      <c r="J2145" t="s">
        <v>23</v>
      </c>
      <c r="K2145" s="103">
        <v>0</v>
      </c>
      <c r="L2145" s="78">
        <v>0</v>
      </c>
    </row>
    <row r="2146" spans="1:12" ht="12.5" customHeight="1" x14ac:dyDescent="0.25">
      <c r="A2146" t="str">
        <f t="shared" si="70"/>
        <v>Function_01Application_012025</v>
      </c>
      <c r="B2146">
        <v>2143</v>
      </c>
      <c r="C2146" t="s">
        <v>354</v>
      </c>
      <c r="D2146" t="str">
        <f>VLOOKUP($C2146,'Look-Ups'!$C$2:$G$32,D$1-2,0)</f>
        <v>Function_01</v>
      </c>
      <c r="E2146" t="str">
        <f>VLOOKUP($C2146,'Look-Ups'!$C$2:$G$32,E$1-2,0)</f>
        <v>Function_Simpl_01</v>
      </c>
      <c r="F2146" t="str">
        <f>VLOOKUP($C2146,'Look-Ups'!$C$2:$G$32,F$1-2,0)</f>
        <v>Segment_01</v>
      </c>
      <c r="G2146" t="str">
        <f>VLOOKUP($C2146,'Look-Ups'!$C$2:$G$32,G$1-2,0)</f>
        <v>Proc_Type_01</v>
      </c>
      <c r="H2146" t="s">
        <v>174</v>
      </c>
      <c r="I2146">
        <f t="shared" si="71"/>
        <v>2025</v>
      </c>
      <c r="J2146" t="s">
        <v>23</v>
      </c>
      <c r="K2146" s="103">
        <v>0</v>
      </c>
      <c r="L2146" s="78">
        <v>0</v>
      </c>
    </row>
    <row r="2147" spans="1:12" ht="12.5" customHeight="1" x14ac:dyDescent="0.25">
      <c r="A2147" t="str">
        <f t="shared" si="70"/>
        <v>Function_01Application_012025</v>
      </c>
      <c r="B2147">
        <v>2144</v>
      </c>
      <c r="C2147" t="s">
        <v>354</v>
      </c>
      <c r="D2147" t="str">
        <f>VLOOKUP($C2147,'Look-Ups'!$C$2:$G$32,D$1-2,0)</f>
        <v>Function_01</v>
      </c>
      <c r="E2147" t="str">
        <f>VLOOKUP($C2147,'Look-Ups'!$C$2:$G$32,E$1-2,0)</f>
        <v>Function_Simpl_01</v>
      </c>
      <c r="F2147" t="str">
        <f>VLOOKUP($C2147,'Look-Ups'!$C$2:$G$32,F$1-2,0)</f>
        <v>Segment_01</v>
      </c>
      <c r="G2147" t="str">
        <f>VLOOKUP($C2147,'Look-Ups'!$C$2:$G$32,G$1-2,0)</f>
        <v>Proc_Type_01</v>
      </c>
      <c r="H2147" t="s">
        <v>218</v>
      </c>
      <c r="I2147">
        <f t="shared" si="71"/>
        <v>2025</v>
      </c>
      <c r="J2147" t="s">
        <v>23</v>
      </c>
      <c r="K2147" s="103">
        <v>0</v>
      </c>
      <c r="L2147" s="78">
        <v>0</v>
      </c>
    </row>
    <row r="2148" spans="1:12" ht="12.5" customHeight="1" x14ac:dyDescent="0.25">
      <c r="A2148" t="str">
        <f t="shared" si="70"/>
        <v>Function_01Application_012025</v>
      </c>
      <c r="B2148">
        <v>2145</v>
      </c>
      <c r="C2148" t="s">
        <v>354</v>
      </c>
      <c r="D2148" t="str">
        <f>VLOOKUP($C2148,'Look-Ups'!$C$2:$G$32,D$1-2,0)</f>
        <v>Function_01</v>
      </c>
      <c r="E2148" t="str">
        <f>VLOOKUP($C2148,'Look-Ups'!$C$2:$G$32,E$1-2,0)</f>
        <v>Function_Simpl_01</v>
      </c>
      <c r="F2148" t="str">
        <f>VLOOKUP($C2148,'Look-Ups'!$C$2:$G$32,F$1-2,0)</f>
        <v>Segment_01</v>
      </c>
      <c r="G2148" t="str">
        <f>VLOOKUP($C2148,'Look-Ups'!$C$2:$G$32,G$1-2,0)</f>
        <v>Proc_Type_01</v>
      </c>
      <c r="H2148" t="s">
        <v>181</v>
      </c>
      <c r="I2148">
        <f t="shared" si="71"/>
        <v>2025</v>
      </c>
      <c r="J2148" t="s">
        <v>23</v>
      </c>
      <c r="K2148" s="103">
        <v>0</v>
      </c>
      <c r="L2148" s="78">
        <v>0</v>
      </c>
    </row>
    <row r="2149" spans="1:12" ht="12.5" customHeight="1" x14ac:dyDescent="0.25">
      <c r="A2149" t="str">
        <f t="shared" si="70"/>
        <v>Function_01Application_012025</v>
      </c>
      <c r="B2149">
        <v>2146</v>
      </c>
      <c r="C2149" t="s">
        <v>354</v>
      </c>
      <c r="D2149" t="str">
        <f>VLOOKUP($C2149,'Look-Ups'!$C$2:$G$32,D$1-2,0)</f>
        <v>Function_01</v>
      </c>
      <c r="E2149" t="str">
        <f>VLOOKUP($C2149,'Look-Ups'!$C$2:$G$32,E$1-2,0)</f>
        <v>Function_Simpl_01</v>
      </c>
      <c r="F2149" t="str">
        <f>VLOOKUP($C2149,'Look-Ups'!$C$2:$G$32,F$1-2,0)</f>
        <v>Segment_01</v>
      </c>
      <c r="G2149" t="str">
        <f>VLOOKUP($C2149,'Look-Ups'!$C$2:$G$32,G$1-2,0)</f>
        <v>Proc_Type_01</v>
      </c>
      <c r="H2149" t="s">
        <v>177</v>
      </c>
      <c r="I2149">
        <f t="shared" si="71"/>
        <v>2025</v>
      </c>
      <c r="J2149" t="s">
        <v>23</v>
      </c>
      <c r="K2149" s="103">
        <v>0</v>
      </c>
      <c r="L2149" s="78">
        <v>0</v>
      </c>
    </row>
    <row r="2150" spans="1:12" ht="12.5" customHeight="1" x14ac:dyDescent="0.25">
      <c r="A2150" t="str">
        <f t="shared" si="70"/>
        <v>Function_01Application_012025</v>
      </c>
      <c r="B2150">
        <v>2147</v>
      </c>
      <c r="C2150" t="s">
        <v>354</v>
      </c>
      <c r="D2150" t="str">
        <f>VLOOKUP($C2150,'Look-Ups'!$C$2:$G$32,D$1-2,0)</f>
        <v>Function_01</v>
      </c>
      <c r="E2150" t="str">
        <f>VLOOKUP($C2150,'Look-Ups'!$C$2:$G$32,E$1-2,0)</f>
        <v>Function_Simpl_01</v>
      </c>
      <c r="F2150" t="str">
        <f>VLOOKUP($C2150,'Look-Ups'!$C$2:$G$32,F$1-2,0)</f>
        <v>Segment_01</v>
      </c>
      <c r="G2150" t="str">
        <f>VLOOKUP($C2150,'Look-Ups'!$C$2:$G$32,G$1-2,0)</f>
        <v>Proc_Type_01</v>
      </c>
      <c r="H2150" t="s">
        <v>204</v>
      </c>
      <c r="I2150">
        <f t="shared" si="71"/>
        <v>2025</v>
      </c>
      <c r="J2150" t="s">
        <v>23</v>
      </c>
      <c r="K2150" s="103">
        <v>0</v>
      </c>
      <c r="L2150" s="78">
        <v>0</v>
      </c>
    </row>
    <row r="2151" spans="1:12" ht="12.5" customHeight="1" x14ac:dyDescent="0.25">
      <c r="A2151" t="str">
        <f t="shared" si="70"/>
        <v>Function_01Application_012025</v>
      </c>
      <c r="B2151">
        <v>2148</v>
      </c>
      <c r="C2151" t="s">
        <v>354</v>
      </c>
      <c r="D2151" t="str">
        <f>VLOOKUP($C2151,'Look-Ups'!$C$2:$G$32,D$1-2,0)</f>
        <v>Function_01</v>
      </c>
      <c r="E2151" t="str">
        <f>VLOOKUP($C2151,'Look-Ups'!$C$2:$G$32,E$1-2,0)</f>
        <v>Function_Simpl_01</v>
      </c>
      <c r="F2151" t="str">
        <f>VLOOKUP($C2151,'Look-Ups'!$C$2:$G$32,F$1-2,0)</f>
        <v>Segment_01</v>
      </c>
      <c r="G2151" t="str">
        <f>VLOOKUP($C2151,'Look-Ups'!$C$2:$G$32,G$1-2,0)</f>
        <v>Proc_Type_01</v>
      </c>
      <c r="H2151" t="s">
        <v>244</v>
      </c>
      <c r="I2151">
        <f t="shared" si="71"/>
        <v>2025</v>
      </c>
      <c r="J2151" t="s">
        <v>23</v>
      </c>
      <c r="K2151" s="103">
        <v>1</v>
      </c>
      <c r="L2151" s="78" t="s">
        <v>107</v>
      </c>
    </row>
    <row r="2152" spans="1:12" ht="12.5" customHeight="1" x14ac:dyDescent="0.25">
      <c r="A2152" t="str">
        <f t="shared" si="70"/>
        <v>Function_01Application_022025</v>
      </c>
      <c r="B2152">
        <v>2149</v>
      </c>
      <c r="C2152" t="s">
        <v>355</v>
      </c>
      <c r="D2152" t="str">
        <f>VLOOKUP($C2152,'Look-Ups'!$C$2:$G$32,D$1-2,0)</f>
        <v>Function_01</v>
      </c>
      <c r="E2152" t="str">
        <f>VLOOKUP($C2152,'Look-Ups'!$C$2:$G$32,E$1-2,0)</f>
        <v>Function_Simpl_01</v>
      </c>
      <c r="F2152" t="str">
        <f>VLOOKUP($C2152,'Look-Ups'!$C$2:$G$32,F$1-2,0)</f>
        <v>Segment_01</v>
      </c>
      <c r="G2152" t="str">
        <f>VLOOKUP($C2152,'Look-Ups'!$C$2:$G$32,G$1-2,0)</f>
        <v>Proc_Type_01</v>
      </c>
      <c r="H2152" t="s">
        <v>195</v>
      </c>
      <c r="I2152">
        <f t="shared" si="71"/>
        <v>2025</v>
      </c>
      <c r="J2152" t="s">
        <v>23</v>
      </c>
      <c r="K2152" s="103">
        <v>0</v>
      </c>
      <c r="L2152" s="78">
        <v>0</v>
      </c>
    </row>
    <row r="2153" spans="1:12" ht="12.5" customHeight="1" x14ac:dyDescent="0.25">
      <c r="A2153" t="str">
        <f t="shared" si="70"/>
        <v>Function_01Application_022025</v>
      </c>
      <c r="B2153">
        <v>2150</v>
      </c>
      <c r="C2153" t="s">
        <v>355</v>
      </c>
      <c r="D2153" t="str">
        <f>VLOOKUP($C2153,'Look-Ups'!$C$2:$G$32,D$1-2,0)</f>
        <v>Function_01</v>
      </c>
      <c r="E2153" t="str">
        <f>VLOOKUP($C2153,'Look-Ups'!$C$2:$G$32,E$1-2,0)</f>
        <v>Function_Simpl_01</v>
      </c>
      <c r="F2153" t="str">
        <f>VLOOKUP($C2153,'Look-Ups'!$C$2:$G$32,F$1-2,0)</f>
        <v>Segment_01</v>
      </c>
      <c r="G2153" t="str">
        <f>VLOOKUP($C2153,'Look-Ups'!$C$2:$G$32,G$1-2,0)</f>
        <v>Proc_Type_01</v>
      </c>
      <c r="H2153" t="s">
        <v>161</v>
      </c>
      <c r="I2153">
        <f t="shared" si="71"/>
        <v>2025</v>
      </c>
      <c r="J2153" t="s">
        <v>23</v>
      </c>
      <c r="K2153" s="103">
        <v>0</v>
      </c>
      <c r="L2153" s="78">
        <v>0</v>
      </c>
    </row>
    <row r="2154" spans="1:12" ht="12.5" customHeight="1" x14ac:dyDescent="0.25">
      <c r="A2154" t="str">
        <f t="shared" si="70"/>
        <v>Function_01Application_022025</v>
      </c>
      <c r="B2154">
        <v>2151</v>
      </c>
      <c r="C2154" t="s">
        <v>355</v>
      </c>
      <c r="D2154" t="str">
        <f>VLOOKUP($C2154,'Look-Ups'!$C$2:$G$32,D$1-2,0)</f>
        <v>Function_01</v>
      </c>
      <c r="E2154" t="str">
        <f>VLOOKUP($C2154,'Look-Ups'!$C$2:$G$32,E$1-2,0)</f>
        <v>Function_Simpl_01</v>
      </c>
      <c r="F2154" t="str">
        <f>VLOOKUP($C2154,'Look-Ups'!$C$2:$G$32,F$1-2,0)</f>
        <v>Segment_01</v>
      </c>
      <c r="G2154" t="str">
        <f>VLOOKUP($C2154,'Look-Ups'!$C$2:$G$32,G$1-2,0)</f>
        <v>Proc_Type_01</v>
      </c>
      <c r="H2154" t="s">
        <v>190</v>
      </c>
      <c r="I2154">
        <f t="shared" si="71"/>
        <v>2025</v>
      </c>
      <c r="J2154" t="s">
        <v>23</v>
      </c>
      <c r="K2154" s="103">
        <v>0</v>
      </c>
      <c r="L2154" s="78">
        <v>0</v>
      </c>
    </row>
    <row r="2155" spans="1:12" ht="12.5" customHeight="1" x14ac:dyDescent="0.25">
      <c r="A2155" t="str">
        <f t="shared" si="70"/>
        <v>Function_01Application_022025</v>
      </c>
      <c r="B2155">
        <v>2152</v>
      </c>
      <c r="C2155" t="s">
        <v>355</v>
      </c>
      <c r="D2155" t="str">
        <f>VLOOKUP($C2155,'Look-Ups'!$C$2:$G$32,D$1-2,0)</f>
        <v>Function_01</v>
      </c>
      <c r="E2155" t="str">
        <f>VLOOKUP($C2155,'Look-Ups'!$C$2:$G$32,E$1-2,0)</f>
        <v>Function_Simpl_01</v>
      </c>
      <c r="F2155" t="str">
        <f>VLOOKUP($C2155,'Look-Ups'!$C$2:$G$32,F$1-2,0)</f>
        <v>Segment_01</v>
      </c>
      <c r="G2155" t="str">
        <f>VLOOKUP($C2155,'Look-Ups'!$C$2:$G$32,G$1-2,0)</f>
        <v>Proc_Type_01</v>
      </c>
      <c r="H2155" t="s">
        <v>206</v>
      </c>
      <c r="I2155">
        <f t="shared" si="71"/>
        <v>2025</v>
      </c>
      <c r="J2155" t="s">
        <v>23</v>
      </c>
      <c r="K2155" s="103">
        <v>0</v>
      </c>
      <c r="L2155" s="78">
        <v>0</v>
      </c>
    </row>
    <row r="2156" spans="1:12" ht="12.5" customHeight="1" x14ac:dyDescent="0.25">
      <c r="A2156" t="str">
        <f t="shared" si="70"/>
        <v>Function_01Application_022025</v>
      </c>
      <c r="B2156">
        <v>2153</v>
      </c>
      <c r="C2156" t="s">
        <v>355</v>
      </c>
      <c r="D2156" t="str">
        <f>VLOOKUP($C2156,'Look-Ups'!$C$2:$G$32,D$1-2,0)</f>
        <v>Function_01</v>
      </c>
      <c r="E2156" t="str">
        <f>VLOOKUP($C2156,'Look-Ups'!$C$2:$G$32,E$1-2,0)</f>
        <v>Function_Simpl_01</v>
      </c>
      <c r="F2156" t="str">
        <f>VLOOKUP($C2156,'Look-Ups'!$C$2:$G$32,F$1-2,0)</f>
        <v>Segment_01</v>
      </c>
      <c r="G2156" t="str">
        <f>VLOOKUP($C2156,'Look-Ups'!$C$2:$G$32,G$1-2,0)</f>
        <v>Proc_Type_01</v>
      </c>
      <c r="H2156" t="s">
        <v>164</v>
      </c>
      <c r="I2156">
        <f t="shared" si="71"/>
        <v>2025</v>
      </c>
      <c r="J2156" t="s">
        <v>23</v>
      </c>
      <c r="K2156" s="103">
        <v>0</v>
      </c>
      <c r="L2156" s="78">
        <v>0</v>
      </c>
    </row>
    <row r="2157" spans="1:12" ht="12.5" customHeight="1" x14ac:dyDescent="0.25">
      <c r="A2157" t="str">
        <f t="shared" si="70"/>
        <v>Function_01Application_022025</v>
      </c>
      <c r="B2157">
        <v>2154</v>
      </c>
      <c r="C2157" t="s">
        <v>355</v>
      </c>
      <c r="D2157" t="str">
        <f>VLOOKUP($C2157,'Look-Ups'!$C$2:$G$32,D$1-2,0)</f>
        <v>Function_01</v>
      </c>
      <c r="E2157" t="str">
        <f>VLOOKUP($C2157,'Look-Ups'!$C$2:$G$32,E$1-2,0)</f>
        <v>Function_Simpl_01</v>
      </c>
      <c r="F2157" t="str">
        <f>VLOOKUP($C2157,'Look-Ups'!$C$2:$G$32,F$1-2,0)</f>
        <v>Segment_01</v>
      </c>
      <c r="G2157" t="str">
        <f>VLOOKUP($C2157,'Look-Ups'!$C$2:$G$32,G$1-2,0)</f>
        <v>Proc_Type_01</v>
      </c>
      <c r="H2157" t="s">
        <v>160</v>
      </c>
      <c r="I2157">
        <f t="shared" si="71"/>
        <v>2025</v>
      </c>
      <c r="J2157" t="s">
        <v>23</v>
      </c>
      <c r="K2157" s="103">
        <v>0</v>
      </c>
      <c r="L2157" s="78">
        <v>0</v>
      </c>
    </row>
    <row r="2158" spans="1:12" ht="12.5" customHeight="1" x14ac:dyDescent="0.25">
      <c r="A2158" t="str">
        <f t="shared" si="70"/>
        <v>Function_01Application_022025</v>
      </c>
      <c r="B2158">
        <v>2155</v>
      </c>
      <c r="C2158" t="s">
        <v>355</v>
      </c>
      <c r="D2158" t="str">
        <f>VLOOKUP($C2158,'Look-Ups'!$C$2:$G$32,D$1-2,0)</f>
        <v>Function_01</v>
      </c>
      <c r="E2158" t="str">
        <f>VLOOKUP($C2158,'Look-Ups'!$C$2:$G$32,E$1-2,0)</f>
        <v>Function_Simpl_01</v>
      </c>
      <c r="F2158" t="str">
        <f>VLOOKUP($C2158,'Look-Ups'!$C$2:$G$32,F$1-2,0)</f>
        <v>Segment_01</v>
      </c>
      <c r="G2158" t="str">
        <f>VLOOKUP($C2158,'Look-Ups'!$C$2:$G$32,G$1-2,0)</f>
        <v>Proc_Type_01</v>
      </c>
      <c r="H2158" t="s">
        <v>182</v>
      </c>
      <c r="I2158">
        <f t="shared" si="71"/>
        <v>2025</v>
      </c>
      <c r="J2158" t="s">
        <v>23</v>
      </c>
      <c r="K2158" s="103">
        <v>0</v>
      </c>
      <c r="L2158" s="78">
        <v>0</v>
      </c>
    </row>
    <row r="2159" spans="1:12" ht="12.5" customHeight="1" x14ac:dyDescent="0.25">
      <c r="A2159" t="str">
        <f t="shared" si="70"/>
        <v>Function_01Application_022025</v>
      </c>
      <c r="B2159">
        <v>2156</v>
      </c>
      <c r="C2159" t="s">
        <v>355</v>
      </c>
      <c r="D2159" t="str">
        <f>VLOOKUP($C2159,'Look-Ups'!$C$2:$G$32,D$1-2,0)</f>
        <v>Function_01</v>
      </c>
      <c r="E2159" t="str">
        <f>VLOOKUP($C2159,'Look-Ups'!$C$2:$G$32,E$1-2,0)</f>
        <v>Function_Simpl_01</v>
      </c>
      <c r="F2159" t="str">
        <f>VLOOKUP($C2159,'Look-Ups'!$C$2:$G$32,F$1-2,0)</f>
        <v>Segment_01</v>
      </c>
      <c r="G2159" t="str">
        <f>VLOOKUP($C2159,'Look-Ups'!$C$2:$G$32,G$1-2,0)</f>
        <v>Proc_Type_01</v>
      </c>
      <c r="H2159" t="s">
        <v>212</v>
      </c>
      <c r="I2159">
        <f t="shared" si="71"/>
        <v>2025</v>
      </c>
      <c r="J2159" t="s">
        <v>23</v>
      </c>
      <c r="K2159" s="103">
        <v>0</v>
      </c>
      <c r="L2159" s="78">
        <v>0</v>
      </c>
    </row>
    <row r="2160" spans="1:12" ht="12.5" customHeight="1" x14ac:dyDescent="0.25">
      <c r="A2160" t="str">
        <f t="shared" si="70"/>
        <v>Function_01Application_022025</v>
      </c>
      <c r="B2160">
        <v>2157</v>
      </c>
      <c r="C2160" t="s">
        <v>355</v>
      </c>
      <c r="D2160" t="str">
        <f>VLOOKUP($C2160,'Look-Ups'!$C$2:$G$32,D$1-2,0)</f>
        <v>Function_01</v>
      </c>
      <c r="E2160" t="str">
        <f>VLOOKUP($C2160,'Look-Ups'!$C$2:$G$32,E$1-2,0)</f>
        <v>Function_Simpl_01</v>
      </c>
      <c r="F2160" t="str">
        <f>VLOOKUP($C2160,'Look-Ups'!$C$2:$G$32,F$1-2,0)</f>
        <v>Segment_01</v>
      </c>
      <c r="G2160" t="str">
        <f>VLOOKUP($C2160,'Look-Ups'!$C$2:$G$32,G$1-2,0)</f>
        <v>Proc_Type_01</v>
      </c>
      <c r="H2160" t="s">
        <v>179</v>
      </c>
      <c r="I2160">
        <f t="shared" si="71"/>
        <v>2025</v>
      </c>
      <c r="J2160" t="s">
        <v>23</v>
      </c>
      <c r="K2160" s="103">
        <v>0</v>
      </c>
      <c r="L2160" s="78">
        <v>0</v>
      </c>
    </row>
    <row r="2161" spans="1:12" ht="12.5" customHeight="1" x14ac:dyDescent="0.25">
      <c r="A2161" t="str">
        <f t="shared" si="70"/>
        <v>Function_01Application_022025</v>
      </c>
      <c r="B2161">
        <v>2158</v>
      </c>
      <c r="C2161" t="s">
        <v>355</v>
      </c>
      <c r="D2161" t="str">
        <f>VLOOKUP($C2161,'Look-Ups'!$C$2:$G$32,D$1-2,0)</f>
        <v>Function_01</v>
      </c>
      <c r="E2161" t="str">
        <f>VLOOKUP($C2161,'Look-Ups'!$C$2:$G$32,E$1-2,0)</f>
        <v>Function_Simpl_01</v>
      </c>
      <c r="F2161" t="str">
        <f>VLOOKUP($C2161,'Look-Ups'!$C$2:$G$32,F$1-2,0)</f>
        <v>Segment_01</v>
      </c>
      <c r="G2161" t="str">
        <f>VLOOKUP($C2161,'Look-Ups'!$C$2:$G$32,G$1-2,0)</f>
        <v>Proc_Type_01</v>
      </c>
      <c r="H2161" t="s">
        <v>167</v>
      </c>
      <c r="I2161">
        <f t="shared" si="71"/>
        <v>2025</v>
      </c>
      <c r="J2161" t="s">
        <v>23</v>
      </c>
      <c r="K2161" s="103">
        <v>0</v>
      </c>
      <c r="L2161" s="78">
        <v>0</v>
      </c>
    </row>
    <row r="2162" spans="1:12" ht="12.5" customHeight="1" x14ac:dyDescent="0.25">
      <c r="A2162" t="str">
        <f t="shared" si="70"/>
        <v>Function_01Application_022025</v>
      </c>
      <c r="B2162">
        <v>2159</v>
      </c>
      <c r="C2162" t="s">
        <v>355</v>
      </c>
      <c r="D2162" t="str">
        <f>VLOOKUP($C2162,'Look-Ups'!$C$2:$G$32,D$1-2,0)</f>
        <v>Function_01</v>
      </c>
      <c r="E2162" t="str">
        <f>VLOOKUP($C2162,'Look-Ups'!$C$2:$G$32,E$1-2,0)</f>
        <v>Function_Simpl_01</v>
      </c>
      <c r="F2162" t="str">
        <f>VLOOKUP($C2162,'Look-Ups'!$C$2:$G$32,F$1-2,0)</f>
        <v>Segment_01</v>
      </c>
      <c r="G2162" t="str">
        <f>VLOOKUP($C2162,'Look-Ups'!$C$2:$G$32,G$1-2,0)</f>
        <v>Proc_Type_01</v>
      </c>
      <c r="H2162" t="s">
        <v>235</v>
      </c>
      <c r="I2162">
        <f t="shared" si="71"/>
        <v>2025</v>
      </c>
      <c r="J2162" t="s">
        <v>23</v>
      </c>
      <c r="K2162" s="103">
        <v>0</v>
      </c>
      <c r="L2162" s="78">
        <v>0</v>
      </c>
    </row>
    <row r="2163" spans="1:12" ht="12.5" customHeight="1" x14ac:dyDescent="0.25">
      <c r="A2163" t="str">
        <f t="shared" si="70"/>
        <v>Function_01Application_022025</v>
      </c>
      <c r="B2163">
        <v>2160</v>
      </c>
      <c r="C2163" t="s">
        <v>355</v>
      </c>
      <c r="D2163" t="str">
        <f>VLOOKUP($C2163,'Look-Ups'!$C$2:$G$32,D$1-2,0)</f>
        <v>Function_01</v>
      </c>
      <c r="E2163" t="str">
        <f>VLOOKUP($C2163,'Look-Ups'!$C$2:$G$32,E$1-2,0)</f>
        <v>Function_Simpl_01</v>
      </c>
      <c r="F2163" t="str">
        <f>VLOOKUP($C2163,'Look-Ups'!$C$2:$G$32,F$1-2,0)</f>
        <v>Segment_01</v>
      </c>
      <c r="G2163" t="str">
        <f>VLOOKUP($C2163,'Look-Ups'!$C$2:$G$32,G$1-2,0)</f>
        <v>Proc_Type_01</v>
      </c>
      <c r="H2163" t="s">
        <v>191</v>
      </c>
      <c r="I2163">
        <f t="shared" si="71"/>
        <v>2025</v>
      </c>
      <c r="J2163" t="s">
        <v>23</v>
      </c>
      <c r="K2163" s="103">
        <v>0</v>
      </c>
      <c r="L2163" s="78">
        <v>0</v>
      </c>
    </row>
    <row r="2164" spans="1:12" ht="12.5" customHeight="1" x14ac:dyDescent="0.25">
      <c r="A2164" t="str">
        <f t="shared" si="70"/>
        <v>Function_01Application_022025</v>
      </c>
      <c r="B2164">
        <v>2161</v>
      </c>
      <c r="C2164" t="s">
        <v>355</v>
      </c>
      <c r="D2164" t="str">
        <f>VLOOKUP($C2164,'Look-Ups'!$C$2:$G$32,D$1-2,0)</f>
        <v>Function_01</v>
      </c>
      <c r="E2164" t="str">
        <f>VLOOKUP($C2164,'Look-Ups'!$C$2:$G$32,E$1-2,0)</f>
        <v>Function_Simpl_01</v>
      </c>
      <c r="F2164" t="str">
        <f>VLOOKUP($C2164,'Look-Ups'!$C$2:$G$32,F$1-2,0)</f>
        <v>Segment_01</v>
      </c>
      <c r="G2164" t="str">
        <f>VLOOKUP($C2164,'Look-Ups'!$C$2:$G$32,G$1-2,0)</f>
        <v>Proc_Type_01</v>
      </c>
      <c r="H2164" t="s">
        <v>174</v>
      </c>
      <c r="I2164">
        <f t="shared" si="71"/>
        <v>2025</v>
      </c>
      <c r="J2164" t="s">
        <v>23</v>
      </c>
      <c r="K2164" s="103">
        <v>0</v>
      </c>
      <c r="L2164" s="78">
        <v>0</v>
      </c>
    </row>
    <row r="2165" spans="1:12" ht="12.5" customHeight="1" x14ac:dyDescent="0.25">
      <c r="A2165" t="str">
        <f t="shared" si="70"/>
        <v>Function_01Application_022025</v>
      </c>
      <c r="B2165">
        <v>2162</v>
      </c>
      <c r="C2165" t="s">
        <v>355</v>
      </c>
      <c r="D2165" t="str">
        <f>VLOOKUP($C2165,'Look-Ups'!$C$2:$G$32,D$1-2,0)</f>
        <v>Function_01</v>
      </c>
      <c r="E2165" t="str">
        <f>VLOOKUP($C2165,'Look-Ups'!$C$2:$G$32,E$1-2,0)</f>
        <v>Function_Simpl_01</v>
      </c>
      <c r="F2165" t="str">
        <f>VLOOKUP($C2165,'Look-Ups'!$C$2:$G$32,F$1-2,0)</f>
        <v>Segment_01</v>
      </c>
      <c r="G2165" t="str">
        <f>VLOOKUP($C2165,'Look-Ups'!$C$2:$G$32,G$1-2,0)</f>
        <v>Proc_Type_01</v>
      </c>
      <c r="H2165" t="s">
        <v>218</v>
      </c>
      <c r="I2165">
        <f t="shared" si="71"/>
        <v>2025</v>
      </c>
      <c r="J2165" t="s">
        <v>23</v>
      </c>
      <c r="K2165" s="103">
        <v>0</v>
      </c>
      <c r="L2165" s="78">
        <v>0</v>
      </c>
    </row>
    <row r="2166" spans="1:12" ht="12.5" customHeight="1" x14ac:dyDescent="0.25">
      <c r="A2166" t="str">
        <f t="shared" si="70"/>
        <v>Function_01Application_022025</v>
      </c>
      <c r="B2166">
        <v>2163</v>
      </c>
      <c r="C2166" t="s">
        <v>355</v>
      </c>
      <c r="D2166" t="str">
        <f>VLOOKUP($C2166,'Look-Ups'!$C$2:$G$32,D$1-2,0)</f>
        <v>Function_01</v>
      </c>
      <c r="E2166" t="str">
        <f>VLOOKUP($C2166,'Look-Ups'!$C$2:$G$32,E$1-2,0)</f>
        <v>Function_Simpl_01</v>
      </c>
      <c r="F2166" t="str">
        <f>VLOOKUP($C2166,'Look-Ups'!$C$2:$G$32,F$1-2,0)</f>
        <v>Segment_01</v>
      </c>
      <c r="G2166" t="str">
        <f>VLOOKUP($C2166,'Look-Ups'!$C$2:$G$32,G$1-2,0)</f>
        <v>Proc_Type_01</v>
      </c>
      <c r="H2166" t="s">
        <v>181</v>
      </c>
      <c r="I2166">
        <f t="shared" si="71"/>
        <v>2025</v>
      </c>
      <c r="J2166" t="s">
        <v>23</v>
      </c>
      <c r="K2166" s="103">
        <v>0</v>
      </c>
      <c r="L2166" s="78">
        <v>0</v>
      </c>
    </row>
    <row r="2167" spans="1:12" ht="12.5" customHeight="1" x14ac:dyDescent="0.25">
      <c r="A2167" t="str">
        <f t="shared" si="70"/>
        <v>Function_01Application_022025</v>
      </c>
      <c r="B2167">
        <v>2164</v>
      </c>
      <c r="C2167" t="s">
        <v>355</v>
      </c>
      <c r="D2167" t="str">
        <f>VLOOKUP($C2167,'Look-Ups'!$C$2:$G$32,D$1-2,0)</f>
        <v>Function_01</v>
      </c>
      <c r="E2167" t="str">
        <f>VLOOKUP($C2167,'Look-Ups'!$C$2:$G$32,E$1-2,0)</f>
        <v>Function_Simpl_01</v>
      </c>
      <c r="F2167" t="str">
        <f>VLOOKUP($C2167,'Look-Ups'!$C$2:$G$32,F$1-2,0)</f>
        <v>Segment_01</v>
      </c>
      <c r="G2167" t="str">
        <f>VLOOKUP($C2167,'Look-Ups'!$C$2:$G$32,G$1-2,0)</f>
        <v>Proc_Type_01</v>
      </c>
      <c r="H2167" t="s">
        <v>177</v>
      </c>
      <c r="I2167">
        <f t="shared" si="71"/>
        <v>2025</v>
      </c>
      <c r="J2167" t="s">
        <v>23</v>
      </c>
      <c r="K2167" s="103">
        <v>0</v>
      </c>
      <c r="L2167" s="78">
        <v>0</v>
      </c>
    </row>
    <row r="2168" spans="1:12" ht="12.5" customHeight="1" x14ac:dyDescent="0.25">
      <c r="A2168" t="str">
        <f t="shared" si="70"/>
        <v>Function_01Application_022025</v>
      </c>
      <c r="B2168">
        <v>2165</v>
      </c>
      <c r="C2168" t="s">
        <v>355</v>
      </c>
      <c r="D2168" t="str">
        <f>VLOOKUP($C2168,'Look-Ups'!$C$2:$G$32,D$1-2,0)</f>
        <v>Function_01</v>
      </c>
      <c r="E2168" t="str">
        <f>VLOOKUP($C2168,'Look-Ups'!$C$2:$G$32,E$1-2,0)</f>
        <v>Function_Simpl_01</v>
      </c>
      <c r="F2168" t="str">
        <f>VLOOKUP($C2168,'Look-Ups'!$C$2:$G$32,F$1-2,0)</f>
        <v>Segment_01</v>
      </c>
      <c r="G2168" t="str">
        <f>VLOOKUP($C2168,'Look-Ups'!$C$2:$G$32,G$1-2,0)</f>
        <v>Proc_Type_01</v>
      </c>
      <c r="H2168" t="s">
        <v>204</v>
      </c>
      <c r="I2168">
        <f t="shared" si="71"/>
        <v>2025</v>
      </c>
      <c r="J2168" t="s">
        <v>23</v>
      </c>
      <c r="K2168" s="103">
        <v>0</v>
      </c>
      <c r="L2168" s="78">
        <v>0</v>
      </c>
    </row>
    <row r="2169" spans="1:12" ht="12.5" customHeight="1" x14ac:dyDescent="0.25">
      <c r="A2169" t="str">
        <f t="shared" si="70"/>
        <v>Function_01Application_022025</v>
      </c>
      <c r="B2169">
        <v>2166</v>
      </c>
      <c r="C2169" t="s">
        <v>355</v>
      </c>
      <c r="D2169" t="str">
        <f>VLOOKUP($C2169,'Look-Ups'!$C$2:$G$32,D$1-2,0)</f>
        <v>Function_01</v>
      </c>
      <c r="E2169" t="str">
        <f>VLOOKUP($C2169,'Look-Ups'!$C$2:$G$32,E$1-2,0)</f>
        <v>Function_Simpl_01</v>
      </c>
      <c r="F2169" t="str">
        <f>VLOOKUP($C2169,'Look-Ups'!$C$2:$G$32,F$1-2,0)</f>
        <v>Segment_01</v>
      </c>
      <c r="G2169" t="str">
        <f>VLOOKUP($C2169,'Look-Ups'!$C$2:$G$32,G$1-2,0)</f>
        <v>Proc_Type_01</v>
      </c>
      <c r="H2169" t="s">
        <v>244</v>
      </c>
      <c r="I2169">
        <f t="shared" si="71"/>
        <v>2025</v>
      </c>
      <c r="J2169" t="s">
        <v>23</v>
      </c>
      <c r="K2169" s="103">
        <v>1</v>
      </c>
      <c r="L2169" s="78" t="s">
        <v>107</v>
      </c>
    </row>
    <row r="2170" spans="1:12" ht="12.5" customHeight="1" x14ac:dyDescent="0.25">
      <c r="A2170" t="str">
        <f t="shared" si="70"/>
        <v>Function_01Application_032025</v>
      </c>
      <c r="B2170">
        <v>2167</v>
      </c>
      <c r="C2170" t="s">
        <v>356</v>
      </c>
      <c r="D2170" t="str">
        <f>VLOOKUP($C2170,'Look-Ups'!$C$2:$G$32,D$1-2,0)</f>
        <v>Function_01</v>
      </c>
      <c r="E2170" t="str">
        <f>VLOOKUP($C2170,'Look-Ups'!$C$2:$G$32,E$1-2,0)</f>
        <v>Function_Simpl_01</v>
      </c>
      <c r="F2170" t="str">
        <f>VLOOKUP($C2170,'Look-Ups'!$C$2:$G$32,F$1-2,0)</f>
        <v>Segment_01</v>
      </c>
      <c r="G2170" t="str">
        <f>VLOOKUP($C2170,'Look-Ups'!$C$2:$G$32,G$1-2,0)</f>
        <v>Proc_Type_01</v>
      </c>
      <c r="H2170" t="s">
        <v>195</v>
      </c>
      <c r="I2170">
        <f t="shared" si="71"/>
        <v>2025</v>
      </c>
      <c r="J2170" t="s">
        <v>23</v>
      </c>
      <c r="K2170" s="103">
        <v>0</v>
      </c>
      <c r="L2170" s="78">
        <v>0</v>
      </c>
    </row>
    <row r="2171" spans="1:12" ht="12.5" customHeight="1" x14ac:dyDescent="0.25">
      <c r="A2171" t="str">
        <f t="shared" si="70"/>
        <v>Function_01Application_032025</v>
      </c>
      <c r="B2171">
        <v>2168</v>
      </c>
      <c r="C2171" t="s">
        <v>356</v>
      </c>
      <c r="D2171" t="str">
        <f>VLOOKUP($C2171,'Look-Ups'!$C$2:$G$32,D$1-2,0)</f>
        <v>Function_01</v>
      </c>
      <c r="E2171" t="str">
        <f>VLOOKUP($C2171,'Look-Ups'!$C$2:$G$32,E$1-2,0)</f>
        <v>Function_Simpl_01</v>
      </c>
      <c r="F2171" t="str">
        <f>VLOOKUP($C2171,'Look-Ups'!$C$2:$G$32,F$1-2,0)</f>
        <v>Segment_01</v>
      </c>
      <c r="G2171" t="str">
        <f>VLOOKUP($C2171,'Look-Ups'!$C$2:$G$32,G$1-2,0)</f>
        <v>Proc_Type_01</v>
      </c>
      <c r="H2171" t="s">
        <v>161</v>
      </c>
      <c r="I2171">
        <f t="shared" si="71"/>
        <v>2025</v>
      </c>
      <c r="J2171" t="s">
        <v>23</v>
      </c>
      <c r="K2171" s="103">
        <v>0</v>
      </c>
      <c r="L2171" s="78">
        <v>0</v>
      </c>
    </row>
    <row r="2172" spans="1:12" ht="12.5" customHeight="1" x14ac:dyDescent="0.25">
      <c r="A2172" t="str">
        <f t="shared" si="70"/>
        <v>Function_01Application_032025</v>
      </c>
      <c r="B2172">
        <v>2169</v>
      </c>
      <c r="C2172" t="s">
        <v>356</v>
      </c>
      <c r="D2172" t="str">
        <f>VLOOKUP($C2172,'Look-Ups'!$C$2:$G$32,D$1-2,0)</f>
        <v>Function_01</v>
      </c>
      <c r="E2172" t="str">
        <f>VLOOKUP($C2172,'Look-Ups'!$C$2:$G$32,E$1-2,0)</f>
        <v>Function_Simpl_01</v>
      </c>
      <c r="F2172" t="str">
        <f>VLOOKUP($C2172,'Look-Ups'!$C$2:$G$32,F$1-2,0)</f>
        <v>Segment_01</v>
      </c>
      <c r="G2172" t="str">
        <f>VLOOKUP($C2172,'Look-Ups'!$C$2:$G$32,G$1-2,0)</f>
        <v>Proc_Type_01</v>
      </c>
      <c r="H2172" t="s">
        <v>190</v>
      </c>
      <c r="I2172">
        <f t="shared" si="71"/>
        <v>2025</v>
      </c>
      <c r="J2172" t="s">
        <v>23</v>
      </c>
      <c r="K2172" s="103">
        <v>0</v>
      </c>
      <c r="L2172" s="78">
        <v>0</v>
      </c>
    </row>
    <row r="2173" spans="1:12" ht="12.5" customHeight="1" x14ac:dyDescent="0.25">
      <c r="A2173" t="str">
        <f t="shared" si="70"/>
        <v>Function_01Application_032025</v>
      </c>
      <c r="B2173">
        <v>2170</v>
      </c>
      <c r="C2173" t="s">
        <v>356</v>
      </c>
      <c r="D2173" t="str">
        <f>VLOOKUP($C2173,'Look-Ups'!$C$2:$G$32,D$1-2,0)</f>
        <v>Function_01</v>
      </c>
      <c r="E2173" t="str">
        <f>VLOOKUP($C2173,'Look-Ups'!$C$2:$G$32,E$1-2,0)</f>
        <v>Function_Simpl_01</v>
      </c>
      <c r="F2173" t="str">
        <f>VLOOKUP($C2173,'Look-Ups'!$C$2:$G$32,F$1-2,0)</f>
        <v>Segment_01</v>
      </c>
      <c r="G2173" t="str">
        <f>VLOOKUP($C2173,'Look-Ups'!$C$2:$G$32,G$1-2,0)</f>
        <v>Proc_Type_01</v>
      </c>
      <c r="H2173" t="s">
        <v>206</v>
      </c>
      <c r="I2173">
        <f t="shared" si="71"/>
        <v>2025</v>
      </c>
      <c r="J2173" t="s">
        <v>23</v>
      </c>
      <c r="K2173" s="103">
        <v>0</v>
      </c>
      <c r="L2173" s="78">
        <v>0</v>
      </c>
    </row>
    <row r="2174" spans="1:12" ht="12.5" customHeight="1" x14ac:dyDescent="0.25">
      <c r="A2174" t="str">
        <f t="shared" si="70"/>
        <v>Function_01Application_032025</v>
      </c>
      <c r="B2174">
        <v>2171</v>
      </c>
      <c r="C2174" t="s">
        <v>356</v>
      </c>
      <c r="D2174" t="str">
        <f>VLOOKUP($C2174,'Look-Ups'!$C$2:$G$32,D$1-2,0)</f>
        <v>Function_01</v>
      </c>
      <c r="E2174" t="str">
        <f>VLOOKUP($C2174,'Look-Ups'!$C$2:$G$32,E$1-2,0)</f>
        <v>Function_Simpl_01</v>
      </c>
      <c r="F2174" t="str">
        <f>VLOOKUP($C2174,'Look-Ups'!$C$2:$G$32,F$1-2,0)</f>
        <v>Segment_01</v>
      </c>
      <c r="G2174" t="str">
        <f>VLOOKUP($C2174,'Look-Ups'!$C$2:$G$32,G$1-2,0)</f>
        <v>Proc_Type_01</v>
      </c>
      <c r="H2174" t="s">
        <v>164</v>
      </c>
      <c r="I2174">
        <f t="shared" si="71"/>
        <v>2025</v>
      </c>
      <c r="J2174" t="s">
        <v>23</v>
      </c>
      <c r="K2174" s="103">
        <v>0</v>
      </c>
      <c r="L2174" s="78">
        <v>0</v>
      </c>
    </row>
    <row r="2175" spans="1:12" ht="12.5" customHeight="1" x14ac:dyDescent="0.25">
      <c r="A2175" t="str">
        <f t="shared" si="70"/>
        <v>Function_01Application_032025</v>
      </c>
      <c r="B2175">
        <v>2172</v>
      </c>
      <c r="C2175" t="s">
        <v>356</v>
      </c>
      <c r="D2175" t="str">
        <f>VLOOKUP($C2175,'Look-Ups'!$C$2:$G$32,D$1-2,0)</f>
        <v>Function_01</v>
      </c>
      <c r="E2175" t="str">
        <f>VLOOKUP($C2175,'Look-Ups'!$C$2:$G$32,E$1-2,0)</f>
        <v>Function_Simpl_01</v>
      </c>
      <c r="F2175" t="str">
        <f>VLOOKUP($C2175,'Look-Ups'!$C$2:$G$32,F$1-2,0)</f>
        <v>Segment_01</v>
      </c>
      <c r="G2175" t="str">
        <f>VLOOKUP($C2175,'Look-Ups'!$C$2:$G$32,G$1-2,0)</f>
        <v>Proc_Type_01</v>
      </c>
      <c r="H2175" t="s">
        <v>160</v>
      </c>
      <c r="I2175">
        <f t="shared" si="71"/>
        <v>2025</v>
      </c>
      <c r="J2175" t="s">
        <v>23</v>
      </c>
      <c r="K2175" s="103">
        <v>0</v>
      </c>
      <c r="L2175" s="78">
        <v>0</v>
      </c>
    </row>
    <row r="2176" spans="1:12" ht="12.5" customHeight="1" x14ac:dyDescent="0.25">
      <c r="A2176" t="str">
        <f t="shared" si="70"/>
        <v>Function_01Application_032025</v>
      </c>
      <c r="B2176">
        <v>2173</v>
      </c>
      <c r="C2176" t="s">
        <v>356</v>
      </c>
      <c r="D2176" t="str">
        <f>VLOOKUP($C2176,'Look-Ups'!$C$2:$G$32,D$1-2,0)</f>
        <v>Function_01</v>
      </c>
      <c r="E2176" t="str">
        <f>VLOOKUP($C2176,'Look-Ups'!$C$2:$G$32,E$1-2,0)</f>
        <v>Function_Simpl_01</v>
      </c>
      <c r="F2176" t="str">
        <f>VLOOKUP($C2176,'Look-Ups'!$C$2:$G$32,F$1-2,0)</f>
        <v>Segment_01</v>
      </c>
      <c r="G2176" t="str">
        <f>VLOOKUP($C2176,'Look-Ups'!$C$2:$G$32,G$1-2,0)</f>
        <v>Proc_Type_01</v>
      </c>
      <c r="H2176" t="s">
        <v>182</v>
      </c>
      <c r="I2176">
        <f t="shared" si="71"/>
        <v>2025</v>
      </c>
      <c r="J2176" t="s">
        <v>23</v>
      </c>
      <c r="K2176" s="103">
        <v>0</v>
      </c>
      <c r="L2176" s="78">
        <v>0</v>
      </c>
    </row>
    <row r="2177" spans="1:12" ht="12.5" customHeight="1" x14ac:dyDescent="0.25">
      <c r="A2177" t="str">
        <f t="shared" si="70"/>
        <v>Function_01Application_032025</v>
      </c>
      <c r="B2177">
        <v>2174</v>
      </c>
      <c r="C2177" t="s">
        <v>356</v>
      </c>
      <c r="D2177" t="str">
        <f>VLOOKUP($C2177,'Look-Ups'!$C$2:$G$32,D$1-2,0)</f>
        <v>Function_01</v>
      </c>
      <c r="E2177" t="str">
        <f>VLOOKUP($C2177,'Look-Ups'!$C$2:$G$32,E$1-2,0)</f>
        <v>Function_Simpl_01</v>
      </c>
      <c r="F2177" t="str">
        <f>VLOOKUP($C2177,'Look-Ups'!$C$2:$G$32,F$1-2,0)</f>
        <v>Segment_01</v>
      </c>
      <c r="G2177" t="str">
        <f>VLOOKUP($C2177,'Look-Ups'!$C$2:$G$32,G$1-2,0)</f>
        <v>Proc_Type_01</v>
      </c>
      <c r="H2177" t="s">
        <v>212</v>
      </c>
      <c r="I2177">
        <f t="shared" si="71"/>
        <v>2025</v>
      </c>
      <c r="J2177" t="s">
        <v>23</v>
      </c>
      <c r="K2177" s="103">
        <v>0</v>
      </c>
      <c r="L2177" s="78">
        <v>0</v>
      </c>
    </row>
    <row r="2178" spans="1:12" ht="12.5" customHeight="1" x14ac:dyDescent="0.25">
      <c r="A2178" t="str">
        <f t="shared" si="70"/>
        <v>Function_01Application_032025</v>
      </c>
      <c r="B2178">
        <v>2175</v>
      </c>
      <c r="C2178" t="s">
        <v>356</v>
      </c>
      <c r="D2178" t="str">
        <f>VLOOKUP($C2178,'Look-Ups'!$C$2:$G$32,D$1-2,0)</f>
        <v>Function_01</v>
      </c>
      <c r="E2178" t="str">
        <f>VLOOKUP($C2178,'Look-Ups'!$C$2:$G$32,E$1-2,0)</f>
        <v>Function_Simpl_01</v>
      </c>
      <c r="F2178" t="str">
        <f>VLOOKUP($C2178,'Look-Ups'!$C$2:$G$32,F$1-2,0)</f>
        <v>Segment_01</v>
      </c>
      <c r="G2178" t="str">
        <f>VLOOKUP($C2178,'Look-Ups'!$C$2:$G$32,G$1-2,0)</f>
        <v>Proc_Type_01</v>
      </c>
      <c r="H2178" t="s">
        <v>179</v>
      </c>
      <c r="I2178">
        <f t="shared" si="71"/>
        <v>2025</v>
      </c>
      <c r="J2178" t="s">
        <v>23</v>
      </c>
      <c r="K2178" s="103">
        <v>0</v>
      </c>
      <c r="L2178" s="78">
        <v>0</v>
      </c>
    </row>
    <row r="2179" spans="1:12" ht="12.5" customHeight="1" x14ac:dyDescent="0.25">
      <c r="A2179" t="str">
        <f t="shared" si="70"/>
        <v>Function_01Application_032025</v>
      </c>
      <c r="B2179">
        <v>2176</v>
      </c>
      <c r="C2179" t="s">
        <v>356</v>
      </c>
      <c r="D2179" t="str">
        <f>VLOOKUP($C2179,'Look-Ups'!$C$2:$G$32,D$1-2,0)</f>
        <v>Function_01</v>
      </c>
      <c r="E2179" t="str">
        <f>VLOOKUP($C2179,'Look-Ups'!$C$2:$G$32,E$1-2,0)</f>
        <v>Function_Simpl_01</v>
      </c>
      <c r="F2179" t="str">
        <f>VLOOKUP($C2179,'Look-Ups'!$C$2:$G$32,F$1-2,0)</f>
        <v>Segment_01</v>
      </c>
      <c r="G2179" t="str">
        <f>VLOOKUP($C2179,'Look-Ups'!$C$2:$G$32,G$1-2,0)</f>
        <v>Proc_Type_01</v>
      </c>
      <c r="H2179" t="s">
        <v>167</v>
      </c>
      <c r="I2179">
        <f t="shared" si="71"/>
        <v>2025</v>
      </c>
      <c r="J2179" t="s">
        <v>23</v>
      </c>
      <c r="K2179" s="103">
        <v>0</v>
      </c>
      <c r="L2179" s="78">
        <v>0</v>
      </c>
    </row>
    <row r="2180" spans="1:12" ht="12.5" customHeight="1" x14ac:dyDescent="0.25">
      <c r="A2180" t="str">
        <f t="shared" si="70"/>
        <v>Function_01Application_032025</v>
      </c>
      <c r="B2180">
        <v>2177</v>
      </c>
      <c r="C2180" t="s">
        <v>356</v>
      </c>
      <c r="D2180" t="str">
        <f>VLOOKUP($C2180,'Look-Ups'!$C$2:$G$32,D$1-2,0)</f>
        <v>Function_01</v>
      </c>
      <c r="E2180" t="str">
        <f>VLOOKUP($C2180,'Look-Ups'!$C$2:$G$32,E$1-2,0)</f>
        <v>Function_Simpl_01</v>
      </c>
      <c r="F2180" t="str">
        <f>VLOOKUP($C2180,'Look-Ups'!$C$2:$G$32,F$1-2,0)</f>
        <v>Segment_01</v>
      </c>
      <c r="G2180" t="str">
        <f>VLOOKUP($C2180,'Look-Ups'!$C$2:$G$32,G$1-2,0)</f>
        <v>Proc_Type_01</v>
      </c>
      <c r="H2180" t="s">
        <v>235</v>
      </c>
      <c r="I2180">
        <f t="shared" si="71"/>
        <v>2025</v>
      </c>
      <c r="J2180" t="s">
        <v>23</v>
      </c>
      <c r="K2180" s="103">
        <v>0</v>
      </c>
      <c r="L2180" s="78">
        <v>0</v>
      </c>
    </row>
    <row r="2181" spans="1:12" ht="12.5" customHeight="1" x14ac:dyDescent="0.25">
      <c r="A2181" t="str">
        <f t="shared" ref="A2181:A2244" si="72">D2181&amp;C2181&amp;I2181</f>
        <v>Function_01Application_032025</v>
      </c>
      <c r="B2181">
        <v>2178</v>
      </c>
      <c r="C2181" t="s">
        <v>356</v>
      </c>
      <c r="D2181" t="str">
        <f>VLOOKUP($C2181,'Look-Ups'!$C$2:$G$32,D$1-2,0)</f>
        <v>Function_01</v>
      </c>
      <c r="E2181" t="str">
        <f>VLOOKUP($C2181,'Look-Ups'!$C$2:$G$32,E$1-2,0)</f>
        <v>Function_Simpl_01</v>
      </c>
      <c r="F2181" t="str">
        <f>VLOOKUP($C2181,'Look-Ups'!$C$2:$G$32,F$1-2,0)</f>
        <v>Segment_01</v>
      </c>
      <c r="G2181" t="str">
        <f>VLOOKUP($C2181,'Look-Ups'!$C$2:$G$32,G$1-2,0)</f>
        <v>Proc_Type_01</v>
      </c>
      <c r="H2181" t="s">
        <v>191</v>
      </c>
      <c r="I2181">
        <f t="shared" si="71"/>
        <v>2025</v>
      </c>
      <c r="J2181" t="s">
        <v>23</v>
      </c>
      <c r="K2181" s="103">
        <v>0</v>
      </c>
      <c r="L2181" s="78">
        <v>0</v>
      </c>
    </row>
    <row r="2182" spans="1:12" ht="12.5" customHeight="1" x14ac:dyDescent="0.25">
      <c r="A2182" t="str">
        <f t="shared" si="72"/>
        <v>Function_01Application_032025</v>
      </c>
      <c r="B2182">
        <v>2179</v>
      </c>
      <c r="C2182" t="s">
        <v>356</v>
      </c>
      <c r="D2182" t="str">
        <f>VLOOKUP($C2182,'Look-Ups'!$C$2:$G$32,D$1-2,0)</f>
        <v>Function_01</v>
      </c>
      <c r="E2182" t="str">
        <f>VLOOKUP($C2182,'Look-Ups'!$C$2:$G$32,E$1-2,0)</f>
        <v>Function_Simpl_01</v>
      </c>
      <c r="F2182" t="str">
        <f>VLOOKUP($C2182,'Look-Ups'!$C$2:$G$32,F$1-2,0)</f>
        <v>Segment_01</v>
      </c>
      <c r="G2182" t="str">
        <f>VLOOKUP($C2182,'Look-Ups'!$C$2:$G$32,G$1-2,0)</f>
        <v>Proc_Type_01</v>
      </c>
      <c r="H2182" t="s">
        <v>174</v>
      </c>
      <c r="I2182">
        <f t="shared" si="71"/>
        <v>2025</v>
      </c>
      <c r="J2182" t="s">
        <v>23</v>
      </c>
      <c r="K2182" s="103">
        <v>0</v>
      </c>
      <c r="L2182" s="78">
        <v>0</v>
      </c>
    </row>
    <row r="2183" spans="1:12" ht="12.5" customHeight="1" x14ac:dyDescent="0.25">
      <c r="A2183" t="str">
        <f t="shared" si="72"/>
        <v>Function_01Application_032025</v>
      </c>
      <c r="B2183">
        <v>2180</v>
      </c>
      <c r="C2183" t="s">
        <v>356</v>
      </c>
      <c r="D2183" t="str">
        <f>VLOOKUP($C2183,'Look-Ups'!$C$2:$G$32,D$1-2,0)</f>
        <v>Function_01</v>
      </c>
      <c r="E2183" t="str">
        <f>VLOOKUP($C2183,'Look-Ups'!$C$2:$G$32,E$1-2,0)</f>
        <v>Function_Simpl_01</v>
      </c>
      <c r="F2183" t="str">
        <f>VLOOKUP($C2183,'Look-Ups'!$C$2:$G$32,F$1-2,0)</f>
        <v>Segment_01</v>
      </c>
      <c r="G2183" t="str">
        <f>VLOOKUP($C2183,'Look-Ups'!$C$2:$G$32,G$1-2,0)</f>
        <v>Proc_Type_01</v>
      </c>
      <c r="H2183" t="s">
        <v>218</v>
      </c>
      <c r="I2183">
        <f t="shared" si="71"/>
        <v>2025</v>
      </c>
      <c r="J2183" t="s">
        <v>23</v>
      </c>
      <c r="K2183" s="103">
        <v>0</v>
      </c>
      <c r="L2183" s="78">
        <v>0</v>
      </c>
    </row>
    <row r="2184" spans="1:12" ht="12.5" customHeight="1" x14ac:dyDescent="0.25">
      <c r="A2184" t="str">
        <f t="shared" si="72"/>
        <v>Function_01Application_032025</v>
      </c>
      <c r="B2184">
        <v>2181</v>
      </c>
      <c r="C2184" t="s">
        <v>356</v>
      </c>
      <c r="D2184" t="str">
        <f>VLOOKUP($C2184,'Look-Ups'!$C$2:$G$32,D$1-2,0)</f>
        <v>Function_01</v>
      </c>
      <c r="E2184" t="str">
        <f>VLOOKUP($C2184,'Look-Ups'!$C$2:$G$32,E$1-2,0)</f>
        <v>Function_Simpl_01</v>
      </c>
      <c r="F2184" t="str">
        <f>VLOOKUP($C2184,'Look-Ups'!$C$2:$G$32,F$1-2,0)</f>
        <v>Segment_01</v>
      </c>
      <c r="G2184" t="str">
        <f>VLOOKUP($C2184,'Look-Ups'!$C$2:$G$32,G$1-2,0)</f>
        <v>Proc_Type_01</v>
      </c>
      <c r="H2184" t="s">
        <v>181</v>
      </c>
      <c r="I2184">
        <f t="shared" si="71"/>
        <v>2025</v>
      </c>
      <c r="J2184" t="s">
        <v>23</v>
      </c>
      <c r="K2184" s="103">
        <v>0</v>
      </c>
      <c r="L2184" s="78">
        <v>0</v>
      </c>
    </row>
    <row r="2185" spans="1:12" ht="12.5" customHeight="1" x14ac:dyDescent="0.25">
      <c r="A2185" t="str">
        <f t="shared" si="72"/>
        <v>Function_01Application_032025</v>
      </c>
      <c r="B2185">
        <v>2182</v>
      </c>
      <c r="C2185" t="s">
        <v>356</v>
      </c>
      <c r="D2185" t="str">
        <f>VLOOKUP($C2185,'Look-Ups'!$C$2:$G$32,D$1-2,0)</f>
        <v>Function_01</v>
      </c>
      <c r="E2185" t="str">
        <f>VLOOKUP($C2185,'Look-Ups'!$C$2:$G$32,E$1-2,0)</f>
        <v>Function_Simpl_01</v>
      </c>
      <c r="F2185" t="str">
        <f>VLOOKUP($C2185,'Look-Ups'!$C$2:$G$32,F$1-2,0)</f>
        <v>Segment_01</v>
      </c>
      <c r="G2185" t="str">
        <f>VLOOKUP($C2185,'Look-Ups'!$C$2:$G$32,G$1-2,0)</f>
        <v>Proc_Type_01</v>
      </c>
      <c r="H2185" t="s">
        <v>177</v>
      </c>
      <c r="I2185">
        <f t="shared" si="71"/>
        <v>2025</v>
      </c>
      <c r="J2185" t="s">
        <v>23</v>
      </c>
      <c r="K2185" s="103">
        <v>0</v>
      </c>
      <c r="L2185" s="78">
        <v>0</v>
      </c>
    </row>
    <row r="2186" spans="1:12" ht="12.5" customHeight="1" x14ac:dyDescent="0.25">
      <c r="A2186" t="str">
        <f t="shared" si="72"/>
        <v>Function_01Application_032025</v>
      </c>
      <c r="B2186">
        <v>2183</v>
      </c>
      <c r="C2186" t="s">
        <v>356</v>
      </c>
      <c r="D2186" t="str">
        <f>VLOOKUP($C2186,'Look-Ups'!$C$2:$G$32,D$1-2,0)</f>
        <v>Function_01</v>
      </c>
      <c r="E2186" t="str">
        <f>VLOOKUP($C2186,'Look-Ups'!$C$2:$G$32,E$1-2,0)</f>
        <v>Function_Simpl_01</v>
      </c>
      <c r="F2186" t="str">
        <f>VLOOKUP($C2186,'Look-Ups'!$C$2:$G$32,F$1-2,0)</f>
        <v>Segment_01</v>
      </c>
      <c r="G2186" t="str">
        <f>VLOOKUP($C2186,'Look-Ups'!$C$2:$G$32,G$1-2,0)</f>
        <v>Proc_Type_01</v>
      </c>
      <c r="H2186" t="s">
        <v>204</v>
      </c>
      <c r="I2186">
        <f t="shared" si="71"/>
        <v>2025</v>
      </c>
      <c r="J2186" t="s">
        <v>23</v>
      </c>
      <c r="K2186" s="103">
        <v>0</v>
      </c>
      <c r="L2186" s="78">
        <v>0</v>
      </c>
    </row>
    <row r="2187" spans="1:12" ht="12.5" customHeight="1" x14ac:dyDescent="0.25">
      <c r="A2187" t="str">
        <f t="shared" si="72"/>
        <v>Function_01Application_032025</v>
      </c>
      <c r="B2187">
        <v>2184</v>
      </c>
      <c r="C2187" t="s">
        <v>356</v>
      </c>
      <c r="D2187" t="str">
        <f>VLOOKUP($C2187,'Look-Ups'!$C$2:$G$32,D$1-2,0)</f>
        <v>Function_01</v>
      </c>
      <c r="E2187" t="str">
        <f>VLOOKUP($C2187,'Look-Ups'!$C$2:$G$32,E$1-2,0)</f>
        <v>Function_Simpl_01</v>
      </c>
      <c r="F2187" t="str">
        <f>VLOOKUP($C2187,'Look-Ups'!$C$2:$G$32,F$1-2,0)</f>
        <v>Segment_01</v>
      </c>
      <c r="G2187" t="str">
        <f>VLOOKUP($C2187,'Look-Ups'!$C$2:$G$32,G$1-2,0)</f>
        <v>Proc_Type_01</v>
      </c>
      <c r="H2187" t="s">
        <v>244</v>
      </c>
      <c r="I2187">
        <f t="shared" si="71"/>
        <v>2025</v>
      </c>
      <c r="J2187" t="s">
        <v>23</v>
      </c>
      <c r="K2187" s="103">
        <v>1</v>
      </c>
      <c r="L2187" s="78" t="s">
        <v>107</v>
      </c>
    </row>
    <row r="2188" spans="1:12" ht="12.5" customHeight="1" x14ac:dyDescent="0.25">
      <c r="A2188" t="str">
        <f t="shared" si="72"/>
        <v>Function_02Application_052025</v>
      </c>
      <c r="B2188">
        <v>2185</v>
      </c>
      <c r="C2188" t="s">
        <v>358</v>
      </c>
      <c r="D2188" t="str">
        <f>VLOOKUP($C2188,'Look-Ups'!$C$2:$G$32,D$1-2,0)</f>
        <v>Function_02</v>
      </c>
      <c r="E2188" t="str">
        <f>VLOOKUP($C2188,'Look-Ups'!$C$2:$G$32,E$1-2,0)</f>
        <v>Function_Simpl_02</v>
      </c>
      <c r="F2188" t="str">
        <f>VLOOKUP($C2188,'Look-Ups'!$C$2:$G$32,F$1-2,0)</f>
        <v>Segment_02</v>
      </c>
      <c r="G2188" t="str">
        <f>VLOOKUP($C2188,'Look-Ups'!$C$2:$G$32,G$1-2,0)</f>
        <v>Proc_Type_03</v>
      </c>
      <c r="H2188" t="s">
        <v>215</v>
      </c>
      <c r="I2188">
        <f t="shared" si="71"/>
        <v>2025</v>
      </c>
      <c r="J2188" t="s">
        <v>23</v>
      </c>
      <c r="K2188" s="103">
        <v>0</v>
      </c>
      <c r="L2188" s="78">
        <v>0</v>
      </c>
    </row>
    <row r="2189" spans="1:12" ht="12.5" customHeight="1" x14ac:dyDescent="0.25">
      <c r="A2189" t="str">
        <f t="shared" si="72"/>
        <v>Function_02Application_052025</v>
      </c>
      <c r="B2189">
        <v>2186</v>
      </c>
      <c r="C2189" t="s">
        <v>358</v>
      </c>
      <c r="D2189" t="str">
        <f>VLOOKUP($C2189,'Look-Ups'!$C$2:$G$32,D$1-2,0)</f>
        <v>Function_02</v>
      </c>
      <c r="E2189" t="str">
        <f>VLOOKUP($C2189,'Look-Ups'!$C$2:$G$32,E$1-2,0)</f>
        <v>Function_Simpl_02</v>
      </c>
      <c r="F2189" t="str">
        <f>VLOOKUP($C2189,'Look-Ups'!$C$2:$G$32,F$1-2,0)</f>
        <v>Segment_02</v>
      </c>
      <c r="G2189" t="str">
        <f>VLOOKUP($C2189,'Look-Ups'!$C$2:$G$32,G$1-2,0)</f>
        <v>Proc_Type_03</v>
      </c>
      <c r="H2189" t="s">
        <v>190</v>
      </c>
      <c r="I2189">
        <f t="shared" si="71"/>
        <v>2025</v>
      </c>
      <c r="J2189" t="s">
        <v>23</v>
      </c>
      <c r="K2189" s="103">
        <v>0</v>
      </c>
      <c r="L2189" s="78">
        <v>0</v>
      </c>
    </row>
    <row r="2190" spans="1:12" ht="12.5" customHeight="1" x14ac:dyDescent="0.25">
      <c r="A2190" t="str">
        <f t="shared" si="72"/>
        <v>Function_02Application_052025</v>
      </c>
      <c r="B2190">
        <v>2187</v>
      </c>
      <c r="C2190" t="s">
        <v>358</v>
      </c>
      <c r="D2190" t="str">
        <f>VLOOKUP($C2190,'Look-Ups'!$C$2:$G$32,D$1-2,0)</f>
        <v>Function_02</v>
      </c>
      <c r="E2190" t="str">
        <f>VLOOKUP($C2190,'Look-Ups'!$C$2:$G$32,E$1-2,0)</f>
        <v>Function_Simpl_02</v>
      </c>
      <c r="F2190" t="str">
        <f>VLOOKUP($C2190,'Look-Ups'!$C$2:$G$32,F$1-2,0)</f>
        <v>Segment_02</v>
      </c>
      <c r="G2190" t="str">
        <f>VLOOKUP($C2190,'Look-Ups'!$C$2:$G$32,G$1-2,0)</f>
        <v>Proc_Type_03</v>
      </c>
      <c r="H2190" t="s">
        <v>182</v>
      </c>
      <c r="I2190">
        <f t="shared" si="71"/>
        <v>2025</v>
      </c>
      <c r="J2190" t="s">
        <v>23</v>
      </c>
      <c r="K2190" s="103">
        <v>0</v>
      </c>
      <c r="L2190" s="78">
        <v>0</v>
      </c>
    </row>
    <row r="2191" spans="1:12" ht="12.5" customHeight="1" x14ac:dyDescent="0.25">
      <c r="A2191" t="str">
        <f t="shared" si="72"/>
        <v>Function_02Application_052025</v>
      </c>
      <c r="B2191">
        <v>2188</v>
      </c>
      <c r="C2191" t="s">
        <v>358</v>
      </c>
      <c r="D2191" t="str">
        <f>VLOOKUP($C2191,'Look-Ups'!$C$2:$G$32,D$1-2,0)</f>
        <v>Function_02</v>
      </c>
      <c r="E2191" t="str">
        <f>VLOOKUP($C2191,'Look-Ups'!$C$2:$G$32,E$1-2,0)</f>
        <v>Function_Simpl_02</v>
      </c>
      <c r="F2191" t="str">
        <f>VLOOKUP($C2191,'Look-Ups'!$C$2:$G$32,F$1-2,0)</f>
        <v>Segment_02</v>
      </c>
      <c r="G2191" t="str">
        <f>VLOOKUP($C2191,'Look-Ups'!$C$2:$G$32,G$1-2,0)</f>
        <v>Proc_Type_03</v>
      </c>
      <c r="H2191" t="s">
        <v>196</v>
      </c>
      <c r="I2191">
        <f t="shared" si="71"/>
        <v>2025</v>
      </c>
      <c r="J2191" t="s">
        <v>23</v>
      </c>
      <c r="K2191" s="103">
        <v>0</v>
      </c>
      <c r="L2191" s="78">
        <v>0</v>
      </c>
    </row>
    <row r="2192" spans="1:12" ht="12.5" customHeight="1" x14ac:dyDescent="0.25">
      <c r="A2192" t="str">
        <f t="shared" si="72"/>
        <v>Function_02Application_052025</v>
      </c>
      <c r="B2192">
        <v>2189</v>
      </c>
      <c r="C2192" t="s">
        <v>358</v>
      </c>
      <c r="D2192" t="str">
        <f>VLOOKUP($C2192,'Look-Ups'!$C$2:$G$32,D$1-2,0)</f>
        <v>Function_02</v>
      </c>
      <c r="E2192" t="str">
        <f>VLOOKUP($C2192,'Look-Ups'!$C$2:$G$32,E$1-2,0)</f>
        <v>Function_Simpl_02</v>
      </c>
      <c r="F2192" t="str">
        <f>VLOOKUP($C2192,'Look-Ups'!$C$2:$G$32,F$1-2,0)</f>
        <v>Segment_02</v>
      </c>
      <c r="G2192" t="str">
        <f>VLOOKUP($C2192,'Look-Ups'!$C$2:$G$32,G$1-2,0)</f>
        <v>Proc_Type_03</v>
      </c>
      <c r="H2192" t="s">
        <v>199</v>
      </c>
      <c r="I2192">
        <f t="shared" si="71"/>
        <v>2025</v>
      </c>
      <c r="J2192" t="s">
        <v>23</v>
      </c>
      <c r="K2192" s="103">
        <v>0</v>
      </c>
      <c r="L2192" s="78">
        <v>0</v>
      </c>
    </row>
    <row r="2193" spans="1:12" ht="12.5" customHeight="1" x14ac:dyDescent="0.25">
      <c r="A2193" t="str">
        <f t="shared" si="72"/>
        <v>Function_02Application_052025</v>
      </c>
      <c r="B2193">
        <v>2190</v>
      </c>
      <c r="C2193" t="s">
        <v>358</v>
      </c>
      <c r="D2193" t="str">
        <f>VLOOKUP($C2193,'Look-Ups'!$C$2:$G$32,D$1-2,0)</f>
        <v>Function_02</v>
      </c>
      <c r="E2193" t="str">
        <f>VLOOKUP($C2193,'Look-Ups'!$C$2:$G$32,E$1-2,0)</f>
        <v>Function_Simpl_02</v>
      </c>
      <c r="F2193" t="str">
        <f>VLOOKUP($C2193,'Look-Ups'!$C$2:$G$32,F$1-2,0)</f>
        <v>Segment_02</v>
      </c>
      <c r="G2193" t="str">
        <f>VLOOKUP($C2193,'Look-Ups'!$C$2:$G$32,G$1-2,0)</f>
        <v>Proc_Type_03</v>
      </c>
      <c r="H2193" t="s">
        <v>183</v>
      </c>
      <c r="I2193">
        <f t="shared" si="71"/>
        <v>2025</v>
      </c>
      <c r="J2193" t="s">
        <v>23</v>
      </c>
      <c r="K2193" s="103">
        <v>0</v>
      </c>
      <c r="L2193" s="78">
        <v>0</v>
      </c>
    </row>
    <row r="2194" spans="1:12" ht="12.5" customHeight="1" x14ac:dyDescent="0.25">
      <c r="A2194" t="str">
        <f t="shared" si="72"/>
        <v>Function_02Application_052025</v>
      </c>
      <c r="B2194">
        <v>2191</v>
      </c>
      <c r="C2194" t="s">
        <v>358</v>
      </c>
      <c r="D2194" t="str">
        <f>VLOOKUP($C2194,'Look-Ups'!$C$2:$G$32,D$1-2,0)</f>
        <v>Function_02</v>
      </c>
      <c r="E2194" t="str">
        <f>VLOOKUP($C2194,'Look-Ups'!$C$2:$G$32,E$1-2,0)</f>
        <v>Function_Simpl_02</v>
      </c>
      <c r="F2194" t="str">
        <f>VLOOKUP($C2194,'Look-Ups'!$C$2:$G$32,F$1-2,0)</f>
        <v>Segment_02</v>
      </c>
      <c r="G2194" t="str">
        <f>VLOOKUP($C2194,'Look-Ups'!$C$2:$G$32,G$1-2,0)</f>
        <v>Proc_Type_03</v>
      </c>
      <c r="H2194" t="s">
        <v>161</v>
      </c>
      <c r="I2194">
        <f t="shared" si="71"/>
        <v>2025</v>
      </c>
      <c r="J2194" t="s">
        <v>23</v>
      </c>
      <c r="K2194" s="103">
        <v>0</v>
      </c>
      <c r="L2194" s="78">
        <v>0</v>
      </c>
    </row>
    <row r="2195" spans="1:12" ht="12.5" customHeight="1" x14ac:dyDescent="0.25">
      <c r="A2195" t="str">
        <f t="shared" si="72"/>
        <v>Function_02Application_052025</v>
      </c>
      <c r="B2195">
        <v>2192</v>
      </c>
      <c r="C2195" t="s">
        <v>358</v>
      </c>
      <c r="D2195" t="str">
        <f>VLOOKUP($C2195,'Look-Ups'!$C$2:$G$32,D$1-2,0)</f>
        <v>Function_02</v>
      </c>
      <c r="E2195" t="str">
        <f>VLOOKUP($C2195,'Look-Ups'!$C$2:$G$32,E$1-2,0)</f>
        <v>Function_Simpl_02</v>
      </c>
      <c r="F2195" t="str">
        <f>VLOOKUP($C2195,'Look-Ups'!$C$2:$G$32,F$1-2,0)</f>
        <v>Segment_02</v>
      </c>
      <c r="G2195" t="str">
        <f>VLOOKUP($C2195,'Look-Ups'!$C$2:$G$32,G$1-2,0)</f>
        <v>Proc_Type_03</v>
      </c>
      <c r="H2195" t="s">
        <v>172</v>
      </c>
      <c r="I2195">
        <f t="shared" si="71"/>
        <v>2025</v>
      </c>
      <c r="J2195" t="s">
        <v>23</v>
      </c>
      <c r="K2195" s="103">
        <v>0</v>
      </c>
      <c r="L2195" s="78">
        <v>0</v>
      </c>
    </row>
    <row r="2196" spans="1:12" ht="12.5" customHeight="1" x14ac:dyDescent="0.25">
      <c r="A2196" t="str">
        <f t="shared" si="72"/>
        <v>Function_02Application_052025</v>
      </c>
      <c r="B2196">
        <v>2193</v>
      </c>
      <c r="C2196" t="s">
        <v>358</v>
      </c>
      <c r="D2196" t="str">
        <f>VLOOKUP($C2196,'Look-Ups'!$C$2:$G$32,D$1-2,0)</f>
        <v>Function_02</v>
      </c>
      <c r="E2196" t="str">
        <f>VLOOKUP($C2196,'Look-Ups'!$C$2:$G$32,E$1-2,0)</f>
        <v>Function_Simpl_02</v>
      </c>
      <c r="F2196" t="str">
        <f>VLOOKUP($C2196,'Look-Ups'!$C$2:$G$32,F$1-2,0)</f>
        <v>Segment_02</v>
      </c>
      <c r="G2196" t="str">
        <f>VLOOKUP($C2196,'Look-Ups'!$C$2:$G$32,G$1-2,0)</f>
        <v>Proc_Type_03</v>
      </c>
      <c r="H2196" t="s">
        <v>174</v>
      </c>
      <c r="I2196">
        <f t="shared" si="71"/>
        <v>2025</v>
      </c>
      <c r="J2196" t="s">
        <v>23</v>
      </c>
      <c r="K2196" s="103">
        <v>0</v>
      </c>
      <c r="L2196" s="78">
        <v>0</v>
      </c>
    </row>
    <row r="2197" spans="1:12" ht="12.5" customHeight="1" x14ac:dyDescent="0.25">
      <c r="A2197" t="str">
        <f t="shared" si="72"/>
        <v>Function_02Application_052025</v>
      </c>
      <c r="B2197">
        <v>2194</v>
      </c>
      <c r="C2197" t="s">
        <v>358</v>
      </c>
      <c r="D2197" t="str">
        <f>VLOOKUP($C2197,'Look-Ups'!$C$2:$G$32,D$1-2,0)</f>
        <v>Function_02</v>
      </c>
      <c r="E2197" t="str">
        <f>VLOOKUP($C2197,'Look-Ups'!$C$2:$G$32,E$1-2,0)</f>
        <v>Function_Simpl_02</v>
      </c>
      <c r="F2197" t="str">
        <f>VLOOKUP($C2197,'Look-Ups'!$C$2:$G$32,F$1-2,0)</f>
        <v>Segment_02</v>
      </c>
      <c r="G2197" t="str">
        <f>VLOOKUP($C2197,'Look-Ups'!$C$2:$G$32,G$1-2,0)</f>
        <v>Proc_Type_03</v>
      </c>
      <c r="H2197" t="s">
        <v>175</v>
      </c>
      <c r="I2197">
        <f t="shared" si="71"/>
        <v>2025</v>
      </c>
      <c r="J2197" t="s">
        <v>23</v>
      </c>
      <c r="K2197" s="103">
        <v>0</v>
      </c>
      <c r="L2197" s="78">
        <v>0</v>
      </c>
    </row>
    <row r="2198" spans="1:12" ht="12.5" customHeight="1" x14ac:dyDescent="0.25">
      <c r="A2198" t="str">
        <f t="shared" si="72"/>
        <v>Function_02Application_052025</v>
      </c>
      <c r="B2198">
        <v>2195</v>
      </c>
      <c r="C2198" t="s">
        <v>358</v>
      </c>
      <c r="D2198" t="str">
        <f>VLOOKUP($C2198,'Look-Ups'!$C$2:$G$32,D$1-2,0)</f>
        <v>Function_02</v>
      </c>
      <c r="E2198" t="str">
        <f>VLOOKUP($C2198,'Look-Ups'!$C$2:$G$32,E$1-2,0)</f>
        <v>Function_Simpl_02</v>
      </c>
      <c r="F2198" t="str">
        <f>VLOOKUP($C2198,'Look-Ups'!$C$2:$G$32,F$1-2,0)</f>
        <v>Segment_02</v>
      </c>
      <c r="G2198" t="str">
        <f>VLOOKUP($C2198,'Look-Ups'!$C$2:$G$32,G$1-2,0)</f>
        <v>Proc_Type_03</v>
      </c>
      <c r="H2198" t="s">
        <v>226</v>
      </c>
      <c r="I2198">
        <f t="shared" si="71"/>
        <v>2025</v>
      </c>
      <c r="J2198" t="s">
        <v>23</v>
      </c>
      <c r="K2198" s="103">
        <v>0</v>
      </c>
      <c r="L2198" s="78">
        <v>0</v>
      </c>
    </row>
    <row r="2199" spans="1:12" ht="12.5" customHeight="1" x14ac:dyDescent="0.25">
      <c r="A2199" t="str">
        <f t="shared" si="72"/>
        <v>Function_02Application_052025</v>
      </c>
      <c r="B2199">
        <v>2196</v>
      </c>
      <c r="C2199" t="s">
        <v>358</v>
      </c>
      <c r="D2199" t="str">
        <f>VLOOKUP($C2199,'Look-Ups'!$C$2:$G$32,D$1-2,0)</f>
        <v>Function_02</v>
      </c>
      <c r="E2199" t="str">
        <f>VLOOKUP($C2199,'Look-Ups'!$C$2:$G$32,E$1-2,0)</f>
        <v>Function_Simpl_02</v>
      </c>
      <c r="F2199" t="str">
        <f>VLOOKUP($C2199,'Look-Ups'!$C$2:$G$32,F$1-2,0)</f>
        <v>Segment_02</v>
      </c>
      <c r="G2199" t="str">
        <f>VLOOKUP($C2199,'Look-Ups'!$C$2:$G$32,G$1-2,0)</f>
        <v>Proc_Type_03</v>
      </c>
      <c r="H2199" t="s">
        <v>227</v>
      </c>
      <c r="I2199">
        <f t="shared" ref="I2199:I2262" si="73">I1844+1</f>
        <v>2025</v>
      </c>
      <c r="J2199" t="s">
        <v>23</v>
      </c>
      <c r="K2199" s="103">
        <v>0</v>
      </c>
      <c r="L2199" s="78">
        <v>0</v>
      </c>
    </row>
    <row r="2200" spans="1:12" ht="12.5" customHeight="1" x14ac:dyDescent="0.25">
      <c r="A2200" t="str">
        <f t="shared" si="72"/>
        <v>Function_02Application_052025</v>
      </c>
      <c r="B2200">
        <v>2197</v>
      </c>
      <c r="C2200" t="s">
        <v>358</v>
      </c>
      <c r="D2200" t="str">
        <f>VLOOKUP($C2200,'Look-Ups'!$C$2:$G$32,D$1-2,0)</f>
        <v>Function_02</v>
      </c>
      <c r="E2200" t="str">
        <f>VLOOKUP($C2200,'Look-Ups'!$C$2:$G$32,E$1-2,0)</f>
        <v>Function_Simpl_02</v>
      </c>
      <c r="F2200" t="str">
        <f>VLOOKUP($C2200,'Look-Ups'!$C$2:$G$32,F$1-2,0)</f>
        <v>Segment_02</v>
      </c>
      <c r="G2200" t="str">
        <f>VLOOKUP($C2200,'Look-Ups'!$C$2:$G$32,G$1-2,0)</f>
        <v>Proc_Type_03</v>
      </c>
      <c r="H2200" t="s">
        <v>228</v>
      </c>
      <c r="I2200">
        <f t="shared" si="73"/>
        <v>2025</v>
      </c>
      <c r="J2200" t="s">
        <v>23</v>
      </c>
      <c r="K2200" s="103">
        <v>0</v>
      </c>
      <c r="L2200" s="78">
        <v>0</v>
      </c>
    </row>
    <row r="2201" spans="1:12" ht="12.5" customHeight="1" x14ac:dyDescent="0.25">
      <c r="A2201" t="str">
        <f t="shared" si="72"/>
        <v>Function_02Application_052025</v>
      </c>
      <c r="B2201">
        <v>2198</v>
      </c>
      <c r="C2201" t="s">
        <v>358</v>
      </c>
      <c r="D2201" t="str">
        <f>VLOOKUP($C2201,'Look-Ups'!$C$2:$G$32,D$1-2,0)</f>
        <v>Function_02</v>
      </c>
      <c r="E2201" t="str">
        <f>VLOOKUP($C2201,'Look-Ups'!$C$2:$G$32,E$1-2,0)</f>
        <v>Function_Simpl_02</v>
      </c>
      <c r="F2201" t="str">
        <f>VLOOKUP($C2201,'Look-Ups'!$C$2:$G$32,F$1-2,0)</f>
        <v>Segment_02</v>
      </c>
      <c r="G2201" t="str">
        <f>VLOOKUP($C2201,'Look-Ups'!$C$2:$G$32,G$1-2,0)</f>
        <v>Proc_Type_03</v>
      </c>
      <c r="H2201" t="s">
        <v>229</v>
      </c>
      <c r="I2201">
        <f t="shared" si="73"/>
        <v>2025</v>
      </c>
      <c r="J2201" t="s">
        <v>23</v>
      </c>
      <c r="K2201" s="103">
        <v>0</v>
      </c>
      <c r="L2201" s="78">
        <v>0</v>
      </c>
    </row>
    <row r="2202" spans="1:12" ht="12.5" customHeight="1" x14ac:dyDescent="0.25">
      <c r="A2202" t="str">
        <f t="shared" si="72"/>
        <v>Function_02Application_052025</v>
      </c>
      <c r="B2202">
        <v>2199</v>
      </c>
      <c r="C2202" t="s">
        <v>358</v>
      </c>
      <c r="D2202" t="str">
        <f>VLOOKUP($C2202,'Look-Ups'!$C$2:$G$32,D$1-2,0)</f>
        <v>Function_02</v>
      </c>
      <c r="E2202" t="str">
        <f>VLOOKUP($C2202,'Look-Ups'!$C$2:$G$32,E$1-2,0)</f>
        <v>Function_Simpl_02</v>
      </c>
      <c r="F2202" t="str">
        <f>VLOOKUP($C2202,'Look-Ups'!$C$2:$G$32,F$1-2,0)</f>
        <v>Segment_02</v>
      </c>
      <c r="G2202" t="str">
        <f>VLOOKUP($C2202,'Look-Ups'!$C$2:$G$32,G$1-2,0)</f>
        <v>Proc_Type_03</v>
      </c>
      <c r="H2202" t="s">
        <v>230</v>
      </c>
      <c r="I2202">
        <f t="shared" si="73"/>
        <v>2025</v>
      </c>
      <c r="J2202" t="s">
        <v>23</v>
      </c>
      <c r="K2202" s="103">
        <v>0</v>
      </c>
      <c r="L2202" s="78">
        <v>0</v>
      </c>
    </row>
    <row r="2203" spans="1:12" ht="12.5" customHeight="1" x14ac:dyDescent="0.25">
      <c r="A2203" t="str">
        <f t="shared" si="72"/>
        <v>Function_02Application_052025</v>
      </c>
      <c r="B2203">
        <v>2200</v>
      </c>
      <c r="C2203" t="s">
        <v>358</v>
      </c>
      <c r="D2203" t="str">
        <f>VLOOKUP($C2203,'Look-Ups'!$C$2:$G$32,D$1-2,0)</f>
        <v>Function_02</v>
      </c>
      <c r="E2203" t="str">
        <f>VLOOKUP($C2203,'Look-Ups'!$C$2:$G$32,E$1-2,0)</f>
        <v>Function_Simpl_02</v>
      </c>
      <c r="F2203" t="str">
        <f>VLOOKUP($C2203,'Look-Ups'!$C$2:$G$32,F$1-2,0)</f>
        <v>Segment_02</v>
      </c>
      <c r="G2203" t="str">
        <f>VLOOKUP($C2203,'Look-Ups'!$C$2:$G$32,G$1-2,0)</f>
        <v>Proc_Type_03</v>
      </c>
      <c r="H2203" t="s">
        <v>231</v>
      </c>
      <c r="I2203">
        <f t="shared" si="73"/>
        <v>2025</v>
      </c>
      <c r="J2203" t="s">
        <v>23</v>
      </c>
      <c r="K2203" s="103">
        <v>0</v>
      </c>
      <c r="L2203" s="78">
        <v>0</v>
      </c>
    </row>
    <row r="2204" spans="1:12" ht="12.5" customHeight="1" x14ac:dyDescent="0.25">
      <c r="A2204" t="str">
        <f t="shared" si="72"/>
        <v>Function_02Application_052025</v>
      </c>
      <c r="B2204">
        <v>2201</v>
      </c>
      <c r="C2204" t="s">
        <v>358</v>
      </c>
      <c r="D2204" t="str">
        <f>VLOOKUP($C2204,'Look-Ups'!$C$2:$G$32,D$1-2,0)</f>
        <v>Function_02</v>
      </c>
      <c r="E2204" t="str">
        <f>VLOOKUP($C2204,'Look-Ups'!$C$2:$G$32,E$1-2,0)</f>
        <v>Function_Simpl_02</v>
      </c>
      <c r="F2204" t="str">
        <f>VLOOKUP($C2204,'Look-Ups'!$C$2:$G$32,F$1-2,0)</f>
        <v>Segment_02</v>
      </c>
      <c r="G2204" t="str">
        <f>VLOOKUP($C2204,'Look-Ups'!$C$2:$G$32,G$1-2,0)</f>
        <v>Proc_Type_03</v>
      </c>
      <c r="H2204" t="s">
        <v>232</v>
      </c>
      <c r="I2204">
        <f t="shared" si="73"/>
        <v>2025</v>
      </c>
      <c r="J2204" t="s">
        <v>23</v>
      </c>
      <c r="K2204" s="103">
        <v>0</v>
      </c>
      <c r="L2204" s="78">
        <v>0</v>
      </c>
    </row>
    <row r="2205" spans="1:12" ht="12.5" customHeight="1" x14ac:dyDescent="0.25">
      <c r="A2205" t="str">
        <f t="shared" si="72"/>
        <v>Function_02Application_052025</v>
      </c>
      <c r="B2205">
        <v>2202</v>
      </c>
      <c r="C2205" t="s">
        <v>358</v>
      </c>
      <c r="D2205" t="str">
        <f>VLOOKUP($C2205,'Look-Ups'!$C$2:$G$32,D$1-2,0)</f>
        <v>Function_02</v>
      </c>
      <c r="E2205" t="str">
        <f>VLOOKUP($C2205,'Look-Ups'!$C$2:$G$32,E$1-2,0)</f>
        <v>Function_Simpl_02</v>
      </c>
      <c r="F2205" t="str">
        <f>VLOOKUP($C2205,'Look-Ups'!$C$2:$G$32,F$1-2,0)</f>
        <v>Segment_02</v>
      </c>
      <c r="G2205" t="str">
        <f>VLOOKUP($C2205,'Look-Ups'!$C$2:$G$32,G$1-2,0)</f>
        <v>Proc_Type_03</v>
      </c>
      <c r="H2205" t="s">
        <v>242</v>
      </c>
      <c r="I2205">
        <f t="shared" si="73"/>
        <v>2025</v>
      </c>
      <c r="J2205" t="s">
        <v>23</v>
      </c>
      <c r="K2205" s="103">
        <v>0</v>
      </c>
      <c r="L2205" s="78">
        <v>0</v>
      </c>
    </row>
    <row r="2206" spans="1:12" ht="12.5" customHeight="1" x14ac:dyDescent="0.25">
      <c r="A2206" t="str">
        <f t="shared" si="72"/>
        <v>Function_02Application_052025</v>
      </c>
      <c r="B2206">
        <v>2203</v>
      </c>
      <c r="C2206" t="s">
        <v>358</v>
      </c>
      <c r="D2206" t="str">
        <f>VLOOKUP($C2206,'Look-Ups'!$C$2:$G$32,D$1-2,0)</f>
        <v>Function_02</v>
      </c>
      <c r="E2206" t="str">
        <f>VLOOKUP($C2206,'Look-Ups'!$C$2:$G$32,E$1-2,0)</f>
        <v>Function_Simpl_02</v>
      </c>
      <c r="F2206" t="str">
        <f>VLOOKUP($C2206,'Look-Ups'!$C$2:$G$32,F$1-2,0)</f>
        <v>Segment_02</v>
      </c>
      <c r="G2206" t="str">
        <f>VLOOKUP($C2206,'Look-Ups'!$C$2:$G$32,G$1-2,0)</f>
        <v>Proc_Type_03</v>
      </c>
      <c r="H2206" t="s">
        <v>244</v>
      </c>
      <c r="I2206">
        <f t="shared" si="73"/>
        <v>2025</v>
      </c>
      <c r="J2206" t="s">
        <v>23</v>
      </c>
      <c r="K2206" s="103">
        <v>1</v>
      </c>
      <c r="L2206" s="78" t="s">
        <v>107</v>
      </c>
    </row>
    <row r="2207" spans="1:12" ht="12.5" customHeight="1" x14ac:dyDescent="0.25">
      <c r="A2207" t="str">
        <f t="shared" si="72"/>
        <v>Function_02Application_042025</v>
      </c>
      <c r="B2207">
        <v>2204</v>
      </c>
      <c r="C2207" t="s">
        <v>357</v>
      </c>
      <c r="D2207" t="str">
        <f>VLOOKUP($C2207,'Look-Ups'!$C$2:$G$32,D$1-2,0)</f>
        <v>Function_02</v>
      </c>
      <c r="E2207" t="str">
        <f>VLOOKUP($C2207,'Look-Ups'!$C$2:$G$32,E$1-2,0)</f>
        <v>Function_Simpl_02</v>
      </c>
      <c r="F2207" t="str">
        <f>VLOOKUP($C2207,'Look-Ups'!$C$2:$G$32,F$1-2,0)</f>
        <v>Segment_02</v>
      </c>
      <c r="G2207" t="str">
        <f>VLOOKUP($C2207,'Look-Ups'!$C$2:$G$32,G$1-2,0)</f>
        <v>Proc_Type_02</v>
      </c>
      <c r="H2207" t="s">
        <v>197</v>
      </c>
      <c r="I2207">
        <f t="shared" si="73"/>
        <v>2025</v>
      </c>
      <c r="J2207" t="s">
        <v>23</v>
      </c>
      <c r="K2207" s="103">
        <v>0</v>
      </c>
      <c r="L2207" s="78">
        <v>0</v>
      </c>
    </row>
    <row r="2208" spans="1:12" ht="12.5" customHeight="1" x14ac:dyDescent="0.25">
      <c r="A2208" t="str">
        <f t="shared" si="72"/>
        <v>Function_02Application_042025</v>
      </c>
      <c r="B2208">
        <v>2205</v>
      </c>
      <c r="C2208" t="s">
        <v>357</v>
      </c>
      <c r="D2208" t="str">
        <f>VLOOKUP($C2208,'Look-Ups'!$C$2:$G$32,D$1-2,0)</f>
        <v>Function_02</v>
      </c>
      <c r="E2208" t="str">
        <f>VLOOKUP($C2208,'Look-Ups'!$C$2:$G$32,E$1-2,0)</f>
        <v>Function_Simpl_02</v>
      </c>
      <c r="F2208" t="str">
        <f>VLOOKUP($C2208,'Look-Ups'!$C$2:$G$32,F$1-2,0)</f>
        <v>Segment_02</v>
      </c>
      <c r="G2208" t="str">
        <f>VLOOKUP($C2208,'Look-Ups'!$C$2:$G$32,G$1-2,0)</f>
        <v>Proc_Type_02</v>
      </c>
      <c r="H2208" t="s">
        <v>199</v>
      </c>
      <c r="I2208">
        <f t="shared" si="73"/>
        <v>2025</v>
      </c>
      <c r="J2208" t="s">
        <v>23</v>
      </c>
      <c r="K2208" s="103">
        <v>0</v>
      </c>
      <c r="L2208" s="78">
        <v>0</v>
      </c>
    </row>
    <row r="2209" spans="1:12" ht="12.5" customHeight="1" x14ac:dyDescent="0.25">
      <c r="A2209" t="str">
        <f t="shared" si="72"/>
        <v>Function_02Application_042025</v>
      </c>
      <c r="B2209">
        <v>2206</v>
      </c>
      <c r="C2209" t="s">
        <v>357</v>
      </c>
      <c r="D2209" t="str">
        <f>VLOOKUP($C2209,'Look-Ups'!$C$2:$G$32,D$1-2,0)</f>
        <v>Function_02</v>
      </c>
      <c r="E2209" t="str">
        <f>VLOOKUP($C2209,'Look-Ups'!$C$2:$G$32,E$1-2,0)</f>
        <v>Function_Simpl_02</v>
      </c>
      <c r="F2209" t="str">
        <f>VLOOKUP($C2209,'Look-Ups'!$C$2:$G$32,F$1-2,0)</f>
        <v>Segment_02</v>
      </c>
      <c r="G2209" t="str">
        <f>VLOOKUP($C2209,'Look-Ups'!$C$2:$G$32,G$1-2,0)</f>
        <v>Proc_Type_02</v>
      </c>
      <c r="H2209" t="s">
        <v>242</v>
      </c>
      <c r="I2209">
        <f t="shared" si="73"/>
        <v>2025</v>
      </c>
      <c r="J2209" t="s">
        <v>23</v>
      </c>
      <c r="K2209" s="103">
        <v>0</v>
      </c>
      <c r="L2209" s="78">
        <v>0</v>
      </c>
    </row>
    <row r="2210" spans="1:12" ht="12.5" customHeight="1" x14ac:dyDescent="0.25">
      <c r="A2210" t="str">
        <f t="shared" si="72"/>
        <v>Function_02Application_042025</v>
      </c>
      <c r="B2210">
        <v>2207</v>
      </c>
      <c r="C2210" t="s">
        <v>357</v>
      </c>
      <c r="D2210" t="str">
        <f>VLOOKUP($C2210,'Look-Ups'!$C$2:$G$32,D$1-2,0)</f>
        <v>Function_02</v>
      </c>
      <c r="E2210" t="str">
        <f>VLOOKUP($C2210,'Look-Ups'!$C$2:$G$32,E$1-2,0)</f>
        <v>Function_Simpl_02</v>
      </c>
      <c r="F2210" t="str">
        <f>VLOOKUP($C2210,'Look-Ups'!$C$2:$G$32,F$1-2,0)</f>
        <v>Segment_02</v>
      </c>
      <c r="G2210" t="str">
        <f>VLOOKUP($C2210,'Look-Ups'!$C$2:$G$32,G$1-2,0)</f>
        <v>Proc_Type_02</v>
      </c>
      <c r="H2210" t="s">
        <v>161</v>
      </c>
      <c r="I2210">
        <f t="shared" si="73"/>
        <v>2025</v>
      </c>
      <c r="J2210" t="s">
        <v>23</v>
      </c>
      <c r="K2210" s="103">
        <v>0</v>
      </c>
      <c r="L2210" s="78">
        <v>0</v>
      </c>
    </row>
    <row r="2211" spans="1:12" ht="12.5" customHeight="1" x14ac:dyDescent="0.25">
      <c r="A2211" t="str">
        <f t="shared" si="72"/>
        <v>Function_02Application_042025</v>
      </c>
      <c r="B2211">
        <v>2208</v>
      </c>
      <c r="C2211" t="s">
        <v>357</v>
      </c>
      <c r="D2211" t="str">
        <f>VLOOKUP($C2211,'Look-Ups'!$C$2:$G$32,D$1-2,0)</f>
        <v>Function_02</v>
      </c>
      <c r="E2211" t="str">
        <f>VLOOKUP($C2211,'Look-Ups'!$C$2:$G$32,E$1-2,0)</f>
        <v>Function_Simpl_02</v>
      </c>
      <c r="F2211" t="str">
        <f>VLOOKUP($C2211,'Look-Ups'!$C$2:$G$32,F$1-2,0)</f>
        <v>Segment_02</v>
      </c>
      <c r="G2211" t="str">
        <f>VLOOKUP($C2211,'Look-Ups'!$C$2:$G$32,G$1-2,0)</f>
        <v>Proc_Type_02</v>
      </c>
      <c r="H2211" t="s">
        <v>219</v>
      </c>
      <c r="I2211">
        <f t="shared" si="73"/>
        <v>2025</v>
      </c>
      <c r="J2211" t="s">
        <v>23</v>
      </c>
      <c r="K2211" s="103">
        <v>0</v>
      </c>
      <c r="L2211" s="78">
        <v>0</v>
      </c>
    </row>
    <row r="2212" spans="1:12" ht="12.5" customHeight="1" x14ac:dyDescent="0.25">
      <c r="A2212" t="str">
        <f t="shared" si="72"/>
        <v>Function_02Application_042025</v>
      </c>
      <c r="B2212">
        <v>2209</v>
      </c>
      <c r="C2212" t="s">
        <v>357</v>
      </c>
      <c r="D2212" t="str">
        <f>VLOOKUP($C2212,'Look-Ups'!$C$2:$G$32,D$1-2,0)</f>
        <v>Function_02</v>
      </c>
      <c r="E2212" t="str">
        <f>VLOOKUP($C2212,'Look-Ups'!$C$2:$G$32,E$1-2,0)</f>
        <v>Function_Simpl_02</v>
      </c>
      <c r="F2212" t="str">
        <f>VLOOKUP($C2212,'Look-Ups'!$C$2:$G$32,F$1-2,0)</f>
        <v>Segment_02</v>
      </c>
      <c r="G2212" t="str">
        <f>VLOOKUP($C2212,'Look-Ups'!$C$2:$G$32,G$1-2,0)</f>
        <v>Proc_Type_02</v>
      </c>
      <c r="H2212" t="s">
        <v>190</v>
      </c>
      <c r="I2212">
        <f t="shared" si="73"/>
        <v>2025</v>
      </c>
      <c r="J2212" t="s">
        <v>23</v>
      </c>
      <c r="K2212" s="103">
        <v>0</v>
      </c>
      <c r="L2212" s="78">
        <v>0</v>
      </c>
    </row>
    <row r="2213" spans="1:12" ht="12.5" customHeight="1" x14ac:dyDescent="0.25">
      <c r="A2213" t="str">
        <f t="shared" si="72"/>
        <v>Function_02Application_042025</v>
      </c>
      <c r="B2213">
        <v>2210</v>
      </c>
      <c r="C2213" t="s">
        <v>357</v>
      </c>
      <c r="D2213" t="str">
        <f>VLOOKUP($C2213,'Look-Ups'!$C$2:$G$32,D$1-2,0)</f>
        <v>Function_02</v>
      </c>
      <c r="E2213" t="str">
        <f>VLOOKUP($C2213,'Look-Ups'!$C$2:$G$32,E$1-2,0)</f>
        <v>Function_Simpl_02</v>
      </c>
      <c r="F2213" t="str">
        <f>VLOOKUP($C2213,'Look-Ups'!$C$2:$G$32,F$1-2,0)</f>
        <v>Segment_02</v>
      </c>
      <c r="G2213" t="str">
        <f>VLOOKUP($C2213,'Look-Ups'!$C$2:$G$32,G$1-2,0)</f>
        <v>Proc_Type_02</v>
      </c>
      <c r="H2213" t="s">
        <v>182</v>
      </c>
      <c r="I2213">
        <f t="shared" si="73"/>
        <v>2025</v>
      </c>
      <c r="J2213" t="s">
        <v>23</v>
      </c>
      <c r="K2213" s="103">
        <v>0</v>
      </c>
      <c r="L2213" s="78">
        <v>0</v>
      </c>
    </row>
    <row r="2214" spans="1:12" ht="12.5" customHeight="1" x14ac:dyDescent="0.25">
      <c r="A2214" t="str">
        <f t="shared" si="72"/>
        <v>Function_02Application_042025</v>
      </c>
      <c r="B2214">
        <v>2211</v>
      </c>
      <c r="C2214" t="s">
        <v>357</v>
      </c>
      <c r="D2214" t="str">
        <f>VLOOKUP($C2214,'Look-Ups'!$C$2:$G$32,D$1-2,0)</f>
        <v>Function_02</v>
      </c>
      <c r="E2214" t="str">
        <f>VLOOKUP($C2214,'Look-Ups'!$C$2:$G$32,E$1-2,0)</f>
        <v>Function_Simpl_02</v>
      </c>
      <c r="F2214" t="str">
        <f>VLOOKUP($C2214,'Look-Ups'!$C$2:$G$32,F$1-2,0)</f>
        <v>Segment_02</v>
      </c>
      <c r="G2214" t="str">
        <f>VLOOKUP($C2214,'Look-Ups'!$C$2:$G$32,G$1-2,0)</f>
        <v>Proc_Type_02</v>
      </c>
      <c r="H2214" t="s">
        <v>183</v>
      </c>
      <c r="I2214">
        <f t="shared" si="73"/>
        <v>2025</v>
      </c>
      <c r="J2214" t="s">
        <v>23</v>
      </c>
      <c r="K2214" s="103">
        <v>0</v>
      </c>
      <c r="L2214" s="78">
        <v>0</v>
      </c>
    </row>
    <row r="2215" spans="1:12" ht="12.5" customHeight="1" x14ac:dyDescent="0.25">
      <c r="A2215" t="str">
        <f t="shared" si="72"/>
        <v>Function_02Application_042025</v>
      </c>
      <c r="B2215">
        <v>2212</v>
      </c>
      <c r="C2215" t="s">
        <v>357</v>
      </c>
      <c r="D2215" t="str">
        <f>VLOOKUP($C2215,'Look-Ups'!$C$2:$G$32,D$1-2,0)</f>
        <v>Function_02</v>
      </c>
      <c r="E2215" t="str">
        <f>VLOOKUP($C2215,'Look-Ups'!$C$2:$G$32,E$1-2,0)</f>
        <v>Function_Simpl_02</v>
      </c>
      <c r="F2215" t="str">
        <f>VLOOKUP($C2215,'Look-Ups'!$C$2:$G$32,F$1-2,0)</f>
        <v>Segment_02</v>
      </c>
      <c r="G2215" t="str">
        <f>VLOOKUP($C2215,'Look-Ups'!$C$2:$G$32,G$1-2,0)</f>
        <v>Proc_Type_02</v>
      </c>
      <c r="H2215" t="s">
        <v>174</v>
      </c>
      <c r="I2215">
        <f t="shared" si="73"/>
        <v>2025</v>
      </c>
      <c r="J2215" t="s">
        <v>23</v>
      </c>
      <c r="K2215" s="103">
        <v>0</v>
      </c>
      <c r="L2215" s="78">
        <v>0</v>
      </c>
    </row>
    <row r="2216" spans="1:12" ht="12.5" customHeight="1" x14ac:dyDescent="0.25">
      <c r="A2216" t="str">
        <f t="shared" si="72"/>
        <v>Function_02Application_042025</v>
      </c>
      <c r="B2216">
        <v>2213</v>
      </c>
      <c r="C2216" t="s">
        <v>357</v>
      </c>
      <c r="D2216" t="str">
        <f>VLOOKUP($C2216,'Look-Ups'!$C$2:$G$32,D$1-2,0)</f>
        <v>Function_02</v>
      </c>
      <c r="E2216" t="str">
        <f>VLOOKUP($C2216,'Look-Ups'!$C$2:$G$32,E$1-2,0)</f>
        <v>Function_Simpl_02</v>
      </c>
      <c r="F2216" t="str">
        <f>VLOOKUP($C2216,'Look-Ups'!$C$2:$G$32,F$1-2,0)</f>
        <v>Segment_02</v>
      </c>
      <c r="G2216" t="str">
        <f>VLOOKUP($C2216,'Look-Ups'!$C$2:$G$32,G$1-2,0)</f>
        <v>Proc_Type_02</v>
      </c>
      <c r="H2216" t="s">
        <v>185</v>
      </c>
      <c r="I2216">
        <f t="shared" si="73"/>
        <v>2025</v>
      </c>
      <c r="J2216" t="s">
        <v>23</v>
      </c>
      <c r="K2216" s="103">
        <v>0</v>
      </c>
      <c r="L2216" s="78">
        <v>0</v>
      </c>
    </row>
    <row r="2217" spans="1:12" ht="12.5" customHeight="1" x14ac:dyDescent="0.25">
      <c r="A2217" t="str">
        <f t="shared" si="72"/>
        <v>Function_02Application_042025</v>
      </c>
      <c r="B2217">
        <v>2214</v>
      </c>
      <c r="C2217" t="s">
        <v>357</v>
      </c>
      <c r="D2217" t="str">
        <f>VLOOKUP($C2217,'Look-Ups'!$C$2:$G$32,D$1-2,0)</f>
        <v>Function_02</v>
      </c>
      <c r="E2217" t="str">
        <f>VLOOKUP($C2217,'Look-Ups'!$C$2:$G$32,E$1-2,0)</f>
        <v>Function_Simpl_02</v>
      </c>
      <c r="F2217" t="str">
        <f>VLOOKUP($C2217,'Look-Ups'!$C$2:$G$32,F$1-2,0)</f>
        <v>Segment_02</v>
      </c>
      <c r="G2217" t="str">
        <f>VLOOKUP($C2217,'Look-Ups'!$C$2:$G$32,G$1-2,0)</f>
        <v>Proc_Type_02</v>
      </c>
      <c r="H2217" t="s">
        <v>188</v>
      </c>
      <c r="I2217">
        <f t="shared" si="73"/>
        <v>2025</v>
      </c>
      <c r="J2217" t="s">
        <v>23</v>
      </c>
      <c r="K2217" s="103">
        <v>0</v>
      </c>
      <c r="L2217" s="78">
        <v>0</v>
      </c>
    </row>
    <row r="2218" spans="1:12" ht="12.5" customHeight="1" x14ac:dyDescent="0.25">
      <c r="A2218" t="str">
        <f t="shared" si="72"/>
        <v>Function_02Application_042025</v>
      </c>
      <c r="B2218">
        <v>2215</v>
      </c>
      <c r="C2218" t="s">
        <v>357</v>
      </c>
      <c r="D2218" t="str">
        <f>VLOOKUP($C2218,'Look-Ups'!$C$2:$G$32,D$1-2,0)</f>
        <v>Function_02</v>
      </c>
      <c r="E2218" t="str">
        <f>VLOOKUP($C2218,'Look-Ups'!$C$2:$G$32,E$1-2,0)</f>
        <v>Function_Simpl_02</v>
      </c>
      <c r="F2218" t="str">
        <f>VLOOKUP($C2218,'Look-Ups'!$C$2:$G$32,F$1-2,0)</f>
        <v>Segment_02</v>
      </c>
      <c r="G2218" t="str">
        <f>VLOOKUP($C2218,'Look-Ups'!$C$2:$G$32,G$1-2,0)</f>
        <v>Proc_Type_02</v>
      </c>
      <c r="H2218" t="s">
        <v>213</v>
      </c>
      <c r="I2218">
        <f t="shared" si="73"/>
        <v>2025</v>
      </c>
      <c r="J2218" t="s">
        <v>23</v>
      </c>
      <c r="K2218" s="103">
        <v>0</v>
      </c>
      <c r="L2218" s="78">
        <v>0</v>
      </c>
    </row>
    <row r="2219" spans="1:12" ht="12.5" customHeight="1" x14ac:dyDescent="0.25">
      <c r="A2219" t="str">
        <f t="shared" si="72"/>
        <v>Function_02Application_042025</v>
      </c>
      <c r="B2219">
        <v>2216</v>
      </c>
      <c r="C2219" t="s">
        <v>357</v>
      </c>
      <c r="D2219" t="str">
        <f>VLOOKUP($C2219,'Look-Ups'!$C$2:$G$32,D$1-2,0)</f>
        <v>Function_02</v>
      </c>
      <c r="E2219" t="str">
        <f>VLOOKUP($C2219,'Look-Ups'!$C$2:$G$32,E$1-2,0)</f>
        <v>Function_Simpl_02</v>
      </c>
      <c r="F2219" t="str">
        <f>VLOOKUP($C2219,'Look-Ups'!$C$2:$G$32,F$1-2,0)</f>
        <v>Segment_02</v>
      </c>
      <c r="G2219" t="str">
        <f>VLOOKUP($C2219,'Look-Ups'!$C$2:$G$32,G$1-2,0)</f>
        <v>Proc_Type_02</v>
      </c>
      <c r="H2219" t="s">
        <v>215</v>
      </c>
      <c r="I2219">
        <f t="shared" si="73"/>
        <v>2025</v>
      </c>
      <c r="J2219" t="s">
        <v>23</v>
      </c>
      <c r="K2219" s="103">
        <v>0</v>
      </c>
      <c r="L2219" s="78">
        <v>0</v>
      </c>
    </row>
    <row r="2220" spans="1:12" ht="12.5" customHeight="1" x14ac:dyDescent="0.25">
      <c r="A2220" t="str">
        <f t="shared" si="72"/>
        <v>Function_02Application_042025</v>
      </c>
      <c r="B2220">
        <v>2217</v>
      </c>
      <c r="C2220" t="s">
        <v>357</v>
      </c>
      <c r="D2220" t="str">
        <f>VLOOKUP($C2220,'Look-Ups'!$C$2:$G$32,D$1-2,0)</f>
        <v>Function_02</v>
      </c>
      <c r="E2220" t="str">
        <f>VLOOKUP($C2220,'Look-Ups'!$C$2:$G$32,E$1-2,0)</f>
        <v>Function_Simpl_02</v>
      </c>
      <c r="F2220" t="str">
        <f>VLOOKUP($C2220,'Look-Ups'!$C$2:$G$32,F$1-2,0)</f>
        <v>Segment_02</v>
      </c>
      <c r="G2220" t="str">
        <f>VLOOKUP($C2220,'Look-Ups'!$C$2:$G$32,G$1-2,0)</f>
        <v>Proc_Type_02</v>
      </c>
      <c r="H2220" t="s">
        <v>240</v>
      </c>
      <c r="I2220">
        <f t="shared" si="73"/>
        <v>2025</v>
      </c>
      <c r="J2220" t="s">
        <v>23</v>
      </c>
      <c r="K2220" s="103">
        <v>0</v>
      </c>
      <c r="L2220" s="78">
        <v>0</v>
      </c>
    </row>
    <row r="2221" spans="1:12" ht="12.5" customHeight="1" x14ac:dyDescent="0.25">
      <c r="A2221" t="str">
        <f t="shared" si="72"/>
        <v>Function_02Application_042025</v>
      </c>
      <c r="B2221">
        <v>2218</v>
      </c>
      <c r="C2221" t="s">
        <v>357</v>
      </c>
      <c r="D2221" t="str">
        <f>VLOOKUP($C2221,'Look-Ups'!$C$2:$G$32,D$1-2,0)</f>
        <v>Function_02</v>
      </c>
      <c r="E2221" t="str">
        <f>VLOOKUP($C2221,'Look-Ups'!$C$2:$G$32,E$1-2,0)</f>
        <v>Function_Simpl_02</v>
      </c>
      <c r="F2221" t="str">
        <f>VLOOKUP($C2221,'Look-Ups'!$C$2:$G$32,F$1-2,0)</f>
        <v>Segment_02</v>
      </c>
      <c r="G2221" t="str">
        <f>VLOOKUP($C2221,'Look-Ups'!$C$2:$G$32,G$1-2,0)</f>
        <v>Proc_Type_02</v>
      </c>
      <c r="H2221" t="s">
        <v>167</v>
      </c>
      <c r="I2221">
        <f t="shared" si="73"/>
        <v>2025</v>
      </c>
      <c r="J2221" t="s">
        <v>23</v>
      </c>
      <c r="K2221" s="103">
        <v>0</v>
      </c>
      <c r="L2221" s="78">
        <v>0</v>
      </c>
    </row>
    <row r="2222" spans="1:12" ht="12.5" customHeight="1" x14ac:dyDescent="0.25">
      <c r="A2222" t="str">
        <f t="shared" si="72"/>
        <v>Function_02Application_042025</v>
      </c>
      <c r="B2222">
        <v>2219</v>
      </c>
      <c r="C2222" t="s">
        <v>357</v>
      </c>
      <c r="D2222" t="str">
        <f>VLOOKUP($C2222,'Look-Ups'!$C$2:$G$32,D$1-2,0)</f>
        <v>Function_02</v>
      </c>
      <c r="E2222" t="str">
        <f>VLOOKUP($C2222,'Look-Ups'!$C$2:$G$32,E$1-2,0)</f>
        <v>Function_Simpl_02</v>
      </c>
      <c r="F2222" t="str">
        <f>VLOOKUP($C2222,'Look-Ups'!$C$2:$G$32,F$1-2,0)</f>
        <v>Segment_02</v>
      </c>
      <c r="G2222" t="str">
        <f>VLOOKUP($C2222,'Look-Ups'!$C$2:$G$32,G$1-2,0)</f>
        <v>Proc_Type_02</v>
      </c>
      <c r="H2222" t="s">
        <v>170</v>
      </c>
      <c r="I2222">
        <f t="shared" si="73"/>
        <v>2025</v>
      </c>
      <c r="J2222" t="s">
        <v>23</v>
      </c>
      <c r="K2222" s="103">
        <v>0</v>
      </c>
      <c r="L2222" s="78">
        <v>0</v>
      </c>
    </row>
    <row r="2223" spans="1:12" ht="12.5" customHeight="1" x14ac:dyDescent="0.25">
      <c r="A2223" t="str">
        <f t="shared" si="72"/>
        <v>Function_02Application_042025</v>
      </c>
      <c r="B2223">
        <v>2220</v>
      </c>
      <c r="C2223" t="s">
        <v>357</v>
      </c>
      <c r="D2223" t="str">
        <f>VLOOKUP($C2223,'Look-Ups'!$C$2:$G$32,D$1-2,0)</f>
        <v>Function_02</v>
      </c>
      <c r="E2223" t="str">
        <f>VLOOKUP($C2223,'Look-Ups'!$C$2:$G$32,E$1-2,0)</f>
        <v>Function_Simpl_02</v>
      </c>
      <c r="F2223" t="str">
        <f>VLOOKUP($C2223,'Look-Ups'!$C$2:$G$32,F$1-2,0)</f>
        <v>Segment_02</v>
      </c>
      <c r="G2223" t="str">
        <f>VLOOKUP($C2223,'Look-Ups'!$C$2:$G$32,G$1-2,0)</f>
        <v>Proc_Type_02</v>
      </c>
      <c r="H2223" t="s">
        <v>186</v>
      </c>
      <c r="I2223">
        <f t="shared" si="73"/>
        <v>2025</v>
      </c>
      <c r="J2223" t="s">
        <v>23</v>
      </c>
      <c r="K2223" s="103">
        <v>0</v>
      </c>
      <c r="L2223" s="78">
        <v>0</v>
      </c>
    </row>
    <row r="2224" spans="1:12" ht="12.5" customHeight="1" x14ac:dyDescent="0.25">
      <c r="A2224" t="str">
        <f t="shared" si="72"/>
        <v>Function_02Application_042025</v>
      </c>
      <c r="B2224">
        <v>2221</v>
      </c>
      <c r="C2224" t="s">
        <v>357</v>
      </c>
      <c r="D2224" t="str">
        <f>VLOOKUP($C2224,'Look-Ups'!$C$2:$G$32,D$1-2,0)</f>
        <v>Function_02</v>
      </c>
      <c r="E2224" t="str">
        <f>VLOOKUP($C2224,'Look-Ups'!$C$2:$G$32,E$1-2,0)</f>
        <v>Function_Simpl_02</v>
      </c>
      <c r="F2224" t="str">
        <f>VLOOKUP($C2224,'Look-Ups'!$C$2:$G$32,F$1-2,0)</f>
        <v>Segment_02</v>
      </c>
      <c r="G2224" t="str">
        <f>VLOOKUP($C2224,'Look-Ups'!$C$2:$G$32,G$1-2,0)</f>
        <v>Proc_Type_02</v>
      </c>
      <c r="H2224" t="s">
        <v>233</v>
      </c>
      <c r="I2224">
        <f t="shared" si="73"/>
        <v>2025</v>
      </c>
      <c r="J2224" t="s">
        <v>23</v>
      </c>
      <c r="K2224" s="103">
        <v>0</v>
      </c>
      <c r="L2224" s="78">
        <v>0</v>
      </c>
    </row>
    <row r="2225" spans="1:12" ht="12.5" customHeight="1" x14ac:dyDescent="0.25">
      <c r="A2225" t="str">
        <f t="shared" si="72"/>
        <v>Function_02Application_042025</v>
      </c>
      <c r="B2225">
        <v>2222</v>
      </c>
      <c r="C2225" t="s">
        <v>357</v>
      </c>
      <c r="D2225" t="str">
        <f>VLOOKUP($C2225,'Look-Ups'!$C$2:$G$32,D$1-2,0)</f>
        <v>Function_02</v>
      </c>
      <c r="E2225" t="str">
        <f>VLOOKUP($C2225,'Look-Ups'!$C$2:$G$32,E$1-2,0)</f>
        <v>Function_Simpl_02</v>
      </c>
      <c r="F2225" t="str">
        <f>VLOOKUP($C2225,'Look-Ups'!$C$2:$G$32,F$1-2,0)</f>
        <v>Segment_02</v>
      </c>
      <c r="G2225" t="str">
        <f>VLOOKUP($C2225,'Look-Ups'!$C$2:$G$32,G$1-2,0)</f>
        <v>Proc_Type_02</v>
      </c>
      <c r="H2225" t="s">
        <v>212</v>
      </c>
      <c r="I2225">
        <f t="shared" si="73"/>
        <v>2025</v>
      </c>
      <c r="J2225" t="s">
        <v>23</v>
      </c>
      <c r="K2225" s="103">
        <v>0</v>
      </c>
      <c r="L2225" s="78">
        <v>0</v>
      </c>
    </row>
    <row r="2226" spans="1:12" ht="12.5" customHeight="1" x14ac:dyDescent="0.25">
      <c r="A2226" t="str">
        <f t="shared" si="72"/>
        <v>Function_02Application_042025</v>
      </c>
      <c r="B2226">
        <v>2223</v>
      </c>
      <c r="C2226" t="s">
        <v>357</v>
      </c>
      <c r="D2226" t="str">
        <f>VLOOKUP($C2226,'Look-Ups'!$C$2:$G$32,D$1-2,0)</f>
        <v>Function_02</v>
      </c>
      <c r="E2226" t="str">
        <f>VLOOKUP($C2226,'Look-Ups'!$C$2:$G$32,E$1-2,0)</f>
        <v>Function_Simpl_02</v>
      </c>
      <c r="F2226" t="str">
        <f>VLOOKUP($C2226,'Look-Ups'!$C$2:$G$32,F$1-2,0)</f>
        <v>Segment_02</v>
      </c>
      <c r="G2226" t="str">
        <f>VLOOKUP($C2226,'Look-Ups'!$C$2:$G$32,G$1-2,0)</f>
        <v>Proc_Type_02</v>
      </c>
      <c r="H2226" t="s">
        <v>179</v>
      </c>
      <c r="I2226">
        <f t="shared" si="73"/>
        <v>2025</v>
      </c>
      <c r="J2226" t="s">
        <v>23</v>
      </c>
      <c r="K2226" s="103">
        <v>0</v>
      </c>
      <c r="L2226" s="78">
        <v>0</v>
      </c>
    </row>
    <row r="2227" spans="1:12" ht="12.5" customHeight="1" x14ac:dyDescent="0.25">
      <c r="A2227" t="str">
        <f t="shared" si="72"/>
        <v>Function_02Application_042025</v>
      </c>
      <c r="B2227">
        <v>2224</v>
      </c>
      <c r="C2227" t="s">
        <v>357</v>
      </c>
      <c r="D2227" t="str">
        <f>VLOOKUP($C2227,'Look-Ups'!$C$2:$G$32,D$1-2,0)</f>
        <v>Function_02</v>
      </c>
      <c r="E2227" t="str">
        <f>VLOOKUP($C2227,'Look-Ups'!$C$2:$G$32,E$1-2,0)</f>
        <v>Function_Simpl_02</v>
      </c>
      <c r="F2227" t="str">
        <f>VLOOKUP($C2227,'Look-Ups'!$C$2:$G$32,F$1-2,0)</f>
        <v>Segment_02</v>
      </c>
      <c r="G2227" t="str">
        <f>VLOOKUP($C2227,'Look-Ups'!$C$2:$G$32,G$1-2,0)</f>
        <v>Proc_Type_02</v>
      </c>
      <c r="H2227" t="s">
        <v>160</v>
      </c>
      <c r="I2227">
        <f t="shared" si="73"/>
        <v>2025</v>
      </c>
      <c r="J2227" t="s">
        <v>23</v>
      </c>
      <c r="K2227" s="103">
        <v>0</v>
      </c>
      <c r="L2227" s="78">
        <v>0</v>
      </c>
    </row>
    <row r="2228" spans="1:12" ht="12.5" customHeight="1" x14ac:dyDescent="0.25">
      <c r="A2228" t="str">
        <f t="shared" si="72"/>
        <v>Function_02Application_042025</v>
      </c>
      <c r="B2228">
        <v>2225</v>
      </c>
      <c r="C2228" t="s">
        <v>357</v>
      </c>
      <c r="D2228" t="str">
        <f>VLOOKUP($C2228,'Look-Ups'!$C$2:$G$32,D$1-2,0)</f>
        <v>Function_02</v>
      </c>
      <c r="E2228" t="str">
        <f>VLOOKUP($C2228,'Look-Ups'!$C$2:$G$32,E$1-2,0)</f>
        <v>Function_Simpl_02</v>
      </c>
      <c r="F2228" t="str">
        <f>VLOOKUP($C2228,'Look-Ups'!$C$2:$G$32,F$1-2,0)</f>
        <v>Segment_02</v>
      </c>
      <c r="G2228" t="str">
        <f>VLOOKUP($C2228,'Look-Ups'!$C$2:$G$32,G$1-2,0)</f>
        <v>Proc_Type_02</v>
      </c>
      <c r="H2228" t="s">
        <v>187</v>
      </c>
      <c r="I2228">
        <f t="shared" si="73"/>
        <v>2025</v>
      </c>
      <c r="J2228" t="s">
        <v>23</v>
      </c>
      <c r="K2228" s="103">
        <v>0</v>
      </c>
      <c r="L2228" s="78">
        <v>0</v>
      </c>
    </row>
    <row r="2229" spans="1:12" ht="12.5" customHeight="1" x14ac:dyDescent="0.25">
      <c r="A2229" t="str">
        <f t="shared" si="72"/>
        <v>Function_02Application_042025</v>
      </c>
      <c r="B2229">
        <v>2226</v>
      </c>
      <c r="C2229" t="s">
        <v>357</v>
      </c>
      <c r="D2229" t="str">
        <f>VLOOKUP($C2229,'Look-Ups'!$C$2:$G$32,D$1-2,0)</f>
        <v>Function_02</v>
      </c>
      <c r="E2229" t="str">
        <f>VLOOKUP($C2229,'Look-Ups'!$C$2:$G$32,E$1-2,0)</f>
        <v>Function_Simpl_02</v>
      </c>
      <c r="F2229" t="str">
        <f>VLOOKUP($C2229,'Look-Ups'!$C$2:$G$32,F$1-2,0)</f>
        <v>Segment_02</v>
      </c>
      <c r="G2229" t="str">
        <f>VLOOKUP($C2229,'Look-Ups'!$C$2:$G$32,G$1-2,0)</f>
        <v>Proc_Type_02</v>
      </c>
      <c r="H2229" t="s">
        <v>172</v>
      </c>
      <c r="I2229">
        <f t="shared" si="73"/>
        <v>2025</v>
      </c>
      <c r="J2229" t="s">
        <v>23</v>
      </c>
      <c r="K2229" s="103">
        <v>0</v>
      </c>
      <c r="L2229" s="78">
        <v>0</v>
      </c>
    </row>
    <row r="2230" spans="1:12" ht="12.5" customHeight="1" x14ac:dyDescent="0.25">
      <c r="A2230" t="str">
        <f t="shared" si="72"/>
        <v>Function_02Application_042025</v>
      </c>
      <c r="B2230">
        <v>2227</v>
      </c>
      <c r="C2230" t="s">
        <v>357</v>
      </c>
      <c r="D2230" t="str">
        <f>VLOOKUP($C2230,'Look-Ups'!$C$2:$G$32,D$1-2,0)</f>
        <v>Function_02</v>
      </c>
      <c r="E2230" t="str">
        <f>VLOOKUP($C2230,'Look-Ups'!$C$2:$G$32,E$1-2,0)</f>
        <v>Function_Simpl_02</v>
      </c>
      <c r="F2230" t="str">
        <f>VLOOKUP($C2230,'Look-Ups'!$C$2:$G$32,F$1-2,0)</f>
        <v>Segment_02</v>
      </c>
      <c r="G2230" t="str">
        <f>VLOOKUP($C2230,'Look-Ups'!$C$2:$G$32,G$1-2,0)</f>
        <v>Proc_Type_02</v>
      </c>
      <c r="H2230" t="s">
        <v>159</v>
      </c>
      <c r="I2230">
        <f t="shared" si="73"/>
        <v>2025</v>
      </c>
      <c r="J2230" t="s">
        <v>23</v>
      </c>
      <c r="K2230" s="103">
        <v>0</v>
      </c>
      <c r="L2230" s="78">
        <v>0</v>
      </c>
    </row>
    <row r="2231" spans="1:12" ht="12.5" customHeight="1" x14ac:dyDescent="0.25">
      <c r="A2231" t="str">
        <f t="shared" si="72"/>
        <v>Function_02Application_042025</v>
      </c>
      <c r="B2231">
        <v>2228</v>
      </c>
      <c r="C2231" t="s">
        <v>357</v>
      </c>
      <c r="D2231" t="str">
        <f>VLOOKUP($C2231,'Look-Ups'!$C$2:$G$32,D$1-2,0)</f>
        <v>Function_02</v>
      </c>
      <c r="E2231" t="str">
        <f>VLOOKUP($C2231,'Look-Ups'!$C$2:$G$32,E$1-2,0)</f>
        <v>Function_Simpl_02</v>
      </c>
      <c r="F2231" t="str">
        <f>VLOOKUP($C2231,'Look-Ups'!$C$2:$G$32,F$1-2,0)</f>
        <v>Segment_02</v>
      </c>
      <c r="G2231" t="str">
        <f>VLOOKUP($C2231,'Look-Ups'!$C$2:$G$32,G$1-2,0)</f>
        <v>Proc_Type_02</v>
      </c>
      <c r="H2231" t="s">
        <v>235</v>
      </c>
      <c r="I2231">
        <f t="shared" si="73"/>
        <v>2025</v>
      </c>
      <c r="J2231" t="s">
        <v>23</v>
      </c>
      <c r="K2231" s="103">
        <v>0</v>
      </c>
      <c r="L2231" s="78">
        <v>0</v>
      </c>
    </row>
    <row r="2232" spans="1:12" ht="12.5" customHeight="1" x14ac:dyDescent="0.25">
      <c r="A2232" t="str">
        <f t="shared" si="72"/>
        <v>Function_02Application_042025</v>
      </c>
      <c r="B2232">
        <v>2229</v>
      </c>
      <c r="C2232" t="s">
        <v>357</v>
      </c>
      <c r="D2232" t="str">
        <f>VLOOKUP($C2232,'Look-Ups'!$C$2:$G$32,D$1-2,0)</f>
        <v>Function_02</v>
      </c>
      <c r="E2232" t="str">
        <f>VLOOKUP($C2232,'Look-Ups'!$C$2:$G$32,E$1-2,0)</f>
        <v>Function_Simpl_02</v>
      </c>
      <c r="F2232" t="str">
        <f>VLOOKUP($C2232,'Look-Ups'!$C$2:$G$32,F$1-2,0)</f>
        <v>Segment_02</v>
      </c>
      <c r="G2232" t="str">
        <f>VLOOKUP($C2232,'Look-Ups'!$C$2:$G$32,G$1-2,0)</f>
        <v>Proc_Type_02</v>
      </c>
      <c r="H2232" t="s">
        <v>181</v>
      </c>
      <c r="I2232">
        <f t="shared" si="73"/>
        <v>2025</v>
      </c>
      <c r="J2232" t="s">
        <v>23</v>
      </c>
      <c r="K2232" s="103">
        <v>0</v>
      </c>
      <c r="L2232" s="78">
        <v>0</v>
      </c>
    </row>
    <row r="2233" spans="1:12" ht="12.5" customHeight="1" x14ac:dyDescent="0.25">
      <c r="A2233" t="str">
        <f t="shared" si="72"/>
        <v>Function_02Application_042025</v>
      </c>
      <c r="B2233">
        <v>2230</v>
      </c>
      <c r="C2233" t="s">
        <v>357</v>
      </c>
      <c r="D2233" t="str">
        <f>VLOOKUP($C2233,'Look-Ups'!$C$2:$G$32,D$1-2,0)</f>
        <v>Function_02</v>
      </c>
      <c r="E2233" t="str">
        <f>VLOOKUP($C2233,'Look-Ups'!$C$2:$G$32,E$1-2,0)</f>
        <v>Function_Simpl_02</v>
      </c>
      <c r="F2233" t="str">
        <f>VLOOKUP($C2233,'Look-Ups'!$C$2:$G$32,F$1-2,0)</f>
        <v>Segment_02</v>
      </c>
      <c r="G2233" t="str">
        <f>VLOOKUP($C2233,'Look-Ups'!$C$2:$G$32,G$1-2,0)</f>
        <v>Proc_Type_02</v>
      </c>
      <c r="H2233" t="s">
        <v>236</v>
      </c>
      <c r="I2233">
        <f t="shared" si="73"/>
        <v>2025</v>
      </c>
      <c r="J2233" t="s">
        <v>23</v>
      </c>
      <c r="K2233" s="103">
        <v>0</v>
      </c>
      <c r="L2233" s="78">
        <v>0</v>
      </c>
    </row>
    <row r="2234" spans="1:12" ht="12.5" customHeight="1" x14ac:dyDescent="0.25">
      <c r="A2234" t="str">
        <f t="shared" si="72"/>
        <v>Function_02Application_042025</v>
      </c>
      <c r="B2234">
        <v>2231</v>
      </c>
      <c r="C2234" t="s">
        <v>357</v>
      </c>
      <c r="D2234" t="str">
        <f>VLOOKUP($C2234,'Look-Ups'!$C$2:$G$32,D$1-2,0)</f>
        <v>Function_02</v>
      </c>
      <c r="E2234" t="str">
        <f>VLOOKUP($C2234,'Look-Ups'!$C$2:$G$32,E$1-2,0)</f>
        <v>Function_Simpl_02</v>
      </c>
      <c r="F2234" t="str">
        <f>VLOOKUP($C2234,'Look-Ups'!$C$2:$G$32,F$1-2,0)</f>
        <v>Segment_02</v>
      </c>
      <c r="G2234" t="str">
        <f>VLOOKUP($C2234,'Look-Ups'!$C$2:$G$32,G$1-2,0)</f>
        <v>Proc_Type_02</v>
      </c>
      <c r="H2234" t="s">
        <v>169</v>
      </c>
      <c r="I2234">
        <f t="shared" si="73"/>
        <v>2025</v>
      </c>
      <c r="J2234" t="s">
        <v>23</v>
      </c>
      <c r="K2234" s="103">
        <v>0</v>
      </c>
      <c r="L2234" s="78">
        <v>0</v>
      </c>
    </row>
    <row r="2235" spans="1:12" ht="12.5" customHeight="1" x14ac:dyDescent="0.25">
      <c r="A2235" t="str">
        <f t="shared" si="72"/>
        <v>Function_02Application_042025</v>
      </c>
      <c r="B2235">
        <v>2232</v>
      </c>
      <c r="C2235" t="s">
        <v>357</v>
      </c>
      <c r="D2235" t="str">
        <f>VLOOKUP($C2235,'Look-Ups'!$C$2:$G$32,D$1-2,0)</f>
        <v>Function_02</v>
      </c>
      <c r="E2235" t="str">
        <f>VLOOKUP($C2235,'Look-Ups'!$C$2:$G$32,E$1-2,0)</f>
        <v>Function_Simpl_02</v>
      </c>
      <c r="F2235" t="str">
        <f>VLOOKUP($C2235,'Look-Ups'!$C$2:$G$32,F$1-2,0)</f>
        <v>Segment_02</v>
      </c>
      <c r="G2235" t="str">
        <f>VLOOKUP($C2235,'Look-Ups'!$C$2:$G$32,G$1-2,0)</f>
        <v>Proc_Type_02</v>
      </c>
      <c r="H2235" t="s">
        <v>243</v>
      </c>
      <c r="I2235">
        <f t="shared" si="73"/>
        <v>2025</v>
      </c>
      <c r="J2235" t="s">
        <v>23</v>
      </c>
      <c r="K2235" s="103">
        <v>0</v>
      </c>
      <c r="L2235" s="78">
        <v>0</v>
      </c>
    </row>
    <row r="2236" spans="1:12" ht="12.5" customHeight="1" x14ac:dyDescent="0.25">
      <c r="A2236" t="str">
        <f t="shared" si="72"/>
        <v>Function_02Application_042025</v>
      </c>
      <c r="B2236">
        <v>2233</v>
      </c>
      <c r="C2236" t="s">
        <v>357</v>
      </c>
      <c r="D2236" t="str">
        <f>VLOOKUP($C2236,'Look-Ups'!$C$2:$G$32,D$1-2,0)</f>
        <v>Function_02</v>
      </c>
      <c r="E2236" t="str">
        <f>VLOOKUP($C2236,'Look-Ups'!$C$2:$G$32,E$1-2,0)</f>
        <v>Function_Simpl_02</v>
      </c>
      <c r="F2236" t="str">
        <f>VLOOKUP($C2236,'Look-Ups'!$C$2:$G$32,F$1-2,0)</f>
        <v>Segment_02</v>
      </c>
      <c r="G2236" t="str">
        <f>VLOOKUP($C2236,'Look-Ups'!$C$2:$G$32,G$1-2,0)</f>
        <v>Proc_Type_02</v>
      </c>
      <c r="H2236" t="s">
        <v>202</v>
      </c>
      <c r="I2236">
        <f t="shared" si="73"/>
        <v>2025</v>
      </c>
      <c r="J2236" t="s">
        <v>23</v>
      </c>
      <c r="K2236" s="103">
        <v>0</v>
      </c>
      <c r="L2236" s="78">
        <v>0</v>
      </c>
    </row>
    <row r="2237" spans="1:12" ht="12.5" customHeight="1" x14ac:dyDescent="0.25">
      <c r="A2237" t="str">
        <f t="shared" si="72"/>
        <v>Function_02Application_042025</v>
      </c>
      <c r="B2237">
        <v>2234</v>
      </c>
      <c r="C2237" t="s">
        <v>357</v>
      </c>
      <c r="D2237" t="str">
        <f>VLOOKUP($C2237,'Look-Ups'!$C$2:$G$32,D$1-2,0)</f>
        <v>Function_02</v>
      </c>
      <c r="E2237" t="str">
        <f>VLOOKUP($C2237,'Look-Ups'!$C$2:$G$32,E$1-2,0)</f>
        <v>Function_Simpl_02</v>
      </c>
      <c r="F2237" t="str">
        <f>VLOOKUP($C2237,'Look-Ups'!$C$2:$G$32,F$1-2,0)</f>
        <v>Segment_02</v>
      </c>
      <c r="G2237" t="str">
        <f>VLOOKUP($C2237,'Look-Ups'!$C$2:$G$32,G$1-2,0)</f>
        <v>Proc_Type_02</v>
      </c>
      <c r="H2237" t="s">
        <v>244</v>
      </c>
      <c r="I2237">
        <f t="shared" si="73"/>
        <v>2025</v>
      </c>
      <c r="J2237" t="s">
        <v>23</v>
      </c>
      <c r="K2237" s="103">
        <v>1</v>
      </c>
      <c r="L2237" s="78" t="s">
        <v>107</v>
      </c>
    </row>
    <row r="2238" spans="1:12" ht="12.5" customHeight="1" x14ac:dyDescent="0.25">
      <c r="A2238" t="str">
        <f t="shared" si="72"/>
        <v>Function_03Application_062025</v>
      </c>
      <c r="B2238">
        <v>2235</v>
      </c>
      <c r="C2238" t="s">
        <v>359</v>
      </c>
      <c r="D2238" t="str">
        <f>VLOOKUP($C2238,'Look-Ups'!$C$2:$G$32,D$1-2,0)</f>
        <v>Function_03</v>
      </c>
      <c r="E2238" t="str">
        <f>VLOOKUP($C2238,'Look-Ups'!$C$2:$G$32,E$1-2,0)</f>
        <v>Function_Simpl_03</v>
      </c>
      <c r="F2238" t="str">
        <f>VLOOKUP($C2238,'Look-Ups'!$C$2:$G$32,F$1-2,0)</f>
        <v>Segment_03</v>
      </c>
      <c r="G2238" t="str">
        <f>VLOOKUP($C2238,'Look-Ups'!$C$2:$G$32,G$1-2,0)</f>
        <v>Proc_Type_01</v>
      </c>
      <c r="H2238" t="s">
        <v>195</v>
      </c>
      <c r="I2238">
        <f t="shared" si="73"/>
        <v>2025</v>
      </c>
      <c r="J2238" t="s">
        <v>23</v>
      </c>
      <c r="K2238" s="103">
        <v>0</v>
      </c>
      <c r="L2238" s="78">
        <v>0</v>
      </c>
    </row>
    <row r="2239" spans="1:12" ht="12.5" customHeight="1" x14ac:dyDescent="0.25">
      <c r="A2239" t="str">
        <f t="shared" si="72"/>
        <v>Function_03Application_062025</v>
      </c>
      <c r="B2239">
        <v>2236</v>
      </c>
      <c r="C2239" t="s">
        <v>359</v>
      </c>
      <c r="D2239" t="str">
        <f>VLOOKUP($C2239,'Look-Ups'!$C$2:$G$32,D$1-2,0)</f>
        <v>Function_03</v>
      </c>
      <c r="E2239" t="str">
        <f>VLOOKUP($C2239,'Look-Ups'!$C$2:$G$32,E$1-2,0)</f>
        <v>Function_Simpl_03</v>
      </c>
      <c r="F2239" t="str">
        <f>VLOOKUP($C2239,'Look-Ups'!$C$2:$G$32,F$1-2,0)</f>
        <v>Segment_03</v>
      </c>
      <c r="G2239" t="str">
        <f>VLOOKUP($C2239,'Look-Ups'!$C$2:$G$32,G$1-2,0)</f>
        <v>Proc_Type_01</v>
      </c>
      <c r="H2239" t="s">
        <v>161</v>
      </c>
      <c r="I2239">
        <f t="shared" si="73"/>
        <v>2025</v>
      </c>
      <c r="J2239" t="s">
        <v>23</v>
      </c>
      <c r="K2239" s="103">
        <v>0</v>
      </c>
      <c r="L2239" s="78">
        <v>0</v>
      </c>
    </row>
    <row r="2240" spans="1:12" ht="12.5" customHeight="1" x14ac:dyDescent="0.25">
      <c r="A2240" t="str">
        <f t="shared" si="72"/>
        <v>Function_03Application_062025</v>
      </c>
      <c r="B2240">
        <v>2237</v>
      </c>
      <c r="C2240" t="s">
        <v>359</v>
      </c>
      <c r="D2240" t="str">
        <f>VLOOKUP($C2240,'Look-Ups'!$C$2:$G$32,D$1-2,0)</f>
        <v>Function_03</v>
      </c>
      <c r="E2240" t="str">
        <f>VLOOKUP($C2240,'Look-Ups'!$C$2:$G$32,E$1-2,0)</f>
        <v>Function_Simpl_03</v>
      </c>
      <c r="F2240" t="str">
        <f>VLOOKUP($C2240,'Look-Ups'!$C$2:$G$32,F$1-2,0)</f>
        <v>Segment_03</v>
      </c>
      <c r="G2240" t="str">
        <f>VLOOKUP($C2240,'Look-Ups'!$C$2:$G$32,G$1-2,0)</f>
        <v>Proc_Type_01</v>
      </c>
      <c r="H2240" t="s">
        <v>239</v>
      </c>
      <c r="I2240">
        <f t="shared" si="73"/>
        <v>2025</v>
      </c>
      <c r="J2240" t="s">
        <v>23</v>
      </c>
      <c r="K2240" s="103">
        <v>0</v>
      </c>
      <c r="L2240" s="78">
        <v>0</v>
      </c>
    </row>
    <row r="2241" spans="1:12" ht="12.5" customHeight="1" x14ac:dyDescent="0.25">
      <c r="A2241" t="str">
        <f t="shared" si="72"/>
        <v>Function_03Application_062025</v>
      </c>
      <c r="B2241">
        <v>2238</v>
      </c>
      <c r="C2241" t="s">
        <v>359</v>
      </c>
      <c r="D2241" t="str">
        <f>VLOOKUP($C2241,'Look-Ups'!$C$2:$G$32,D$1-2,0)</f>
        <v>Function_03</v>
      </c>
      <c r="E2241" t="str">
        <f>VLOOKUP($C2241,'Look-Ups'!$C$2:$G$32,E$1-2,0)</f>
        <v>Function_Simpl_03</v>
      </c>
      <c r="F2241" t="str">
        <f>VLOOKUP($C2241,'Look-Ups'!$C$2:$G$32,F$1-2,0)</f>
        <v>Segment_03</v>
      </c>
      <c r="G2241" t="str">
        <f>VLOOKUP($C2241,'Look-Ups'!$C$2:$G$32,G$1-2,0)</f>
        <v>Proc_Type_01</v>
      </c>
      <c r="H2241" t="s">
        <v>156</v>
      </c>
      <c r="I2241">
        <f t="shared" si="73"/>
        <v>2025</v>
      </c>
      <c r="J2241" t="s">
        <v>23</v>
      </c>
      <c r="K2241" s="103">
        <v>0</v>
      </c>
      <c r="L2241" s="78">
        <v>0</v>
      </c>
    </row>
    <row r="2242" spans="1:12" ht="12.5" customHeight="1" x14ac:dyDescent="0.25">
      <c r="A2242" t="str">
        <f t="shared" si="72"/>
        <v>Function_03Application_062025</v>
      </c>
      <c r="B2242">
        <v>2239</v>
      </c>
      <c r="C2242" t="s">
        <v>359</v>
      </c>
      <c r="D2242" t="str">
        <f>VLOOKUP($C2242,'Look-Ups'!$C$2:$G$32,D$1-2,0)</f>
        <v>Function_03</v>
      </c>
      <c r="E2242" t="str">
        <f>VLOOKUP($C2242,'Look-Ups'!$C$2:$G$32,E$1-2,0)</f>
        <v>Function_Simpl_03</v>
      </c>
      <c r="F2242" t="str">
        <f>VLOOKUP($C2242,'Look-Ups'!$C$2:$G$32,F$1-2,0)</f>
        <v>Segment_03</v>
      </c>
      <c r="G2242" t="str">
        <f>VLOOKUP($C2242,'Look-Ups'!$C$2:$G$32,G$1-2,0)</f>
        <v>Proc_Type_01</v>
      </c>
      <c r="H2242" t="s">
        <v>187</v>
      </c>
      <c r="I2242">
        <f t="shared" si="73"/>
        <v>2025</v>
      </c>
      <c r="J2242" t="s">
        <v>23</v>
      </c>
      <c r="K2242" s="103">
        <v>0</v>
      </c>
      <c r="L2242" s="78">
        <v>0</v>
      </c>
    </row>
    <row r="2243" spans="1:12" ht="12.5" customHeight="1" x14ac:dyDescent="0.25">
      <c r="A2243" t="str">
        <f t="shared" si="72"/>
        <v>Function_03Application_062025</v>
      </c>
      <c r="B2243">
        <v>2240</v>
      </c>
      <c r="C2243" t="s">
        <v>359</v>
      </c>
      <c r="D2243" t="str">
        <f>VLOOKUP($C2243,'Look-Ups'!$C$2:$G$32,D$1-2,0)</f>
        <v>Function_03</v>
      </c>
      <c r="E2243" t="str">
        <f>VLOOKUP($C2243,'Look-Ups'!$C$2:$G$32,E$1-2,0)</f>
        <v>Function_Simpl_03</v>
      </c>
      <c r="F2243" t="str">
        <f>VLOOKUP($C2243,'Look-Ups'!$C$2:$G$32,F$1-2,0)</f>
        <v>Segment_03</v>
      </c>
      <c r="G2243" t="str">
        <f>VLOOKUP($C2243,'Look-Ups'!$C$2:$G$32,G$1-2,0)</f>
        <v>Proc_Type_01</v>
      </c>
      <c r="H2243" t="s">
        <v>176</v>
      </c>
      <c r="I2243">
        <f t="shared" si="73"/>
        <v>2025</v>
      </c>
      <c r="J2243" t="s">
        <v>23</v>
      </c>
      <c r="K2243" s="103">
        <v>0</v>
      </c>
      <c r="L2243" s="78">
        <v>0</v>
      </c>
    </row>
    <row r="2244" spans="1:12" ht="12.5" customHeight="1" x14ac:dyDescent="0.25">
      <c r="A2244" t="str">
        <f t="shared" si="72"/>
        <v>Function_03Application_062025</v>
      </c>
      <c r="B2244">
        <v>2241</v>
      </c>
      <c r="C2244" t="s">
        <v>359</v>
      </c>
      <c r="D2244" t="str">
        <f>VLOOKUP($C2244,'Look-Ups'!$C$2:$G$32,D$1-2,0)</f>
        <v>Function_03</v>
      </c>
      <c r="E2244" t="str">
        <f>VLOOKUP($C2244,'Look-Ups'!$C$2:$G$32,E$1-2,0)</f>
        <v>Function_Simpl_03</v>
      </c>
      <c r="F2244" t="str">
        <f>VLOOKUP($C2244,'Look-Ups'!$C$2:$G$32,F$1-2,0)</f>
        <v>Segment_03</v>
      </c>
      <c r="G2244" t="str">
        <f>VLOOKUP($C2244,'Look-Ups'!$C$2:$G$32,G$1-2,0)</f>
        <v>Proc_Type_01</v>
      </c>
      <c r="H2244" t="s">
        <v>219</v>
      </c>
      <c r="I2244">
        <f t="shared" si="73"/>
        <v>2025</v>
      </c>
      <c r="J2244" t="s">
        <v>23</v>
      </c>
      <c r="K2244" s="103">
        <v>0</v>
      </c>
      <c r="L2244" s="78">
        <v>0</v>
      </c>
    </row>
    <row r="2245" spans="1:12" ht="12.5" customHeight="1" x14ac:dyDescent="0.25">
      <c r="A2245" t="str">
        <f t="shared" ref="A2245:A2308" si="74">D2245&amp;C2245&amp;I2245</f>
        <v>Function_03Application_062025</v>
      </c>
      <c r="B2245">
        <v>2242</v>
      </c>
      <c r="C2245" t="s">
        <v>359</v>
      </c>
      <c r="D2245" t="str">
        <f>VLOOKUP($C2245,'Look-Ups'!$C$2:$G$32,D$1-2,0)</f>
        <v>Function_03</v>
      </c>
      <c r="E2245" t="str">
        <f>VLOOKUP($C2245,'Look-Ups'!$C$2:$G$32,E$1-2,0)</f>
        <v>Function_Simpl_03</v>
      </c>
      <c r="F2245" t="str">
        <f>VLOOKUP($C2245,'Look-Ups'!$C$2:$G$32,F$1-2,0)</f>
        <v>Segment_03</v>
      </c>
      <c r="G2245" t="str">
        <f>VLOOKUP($C2245,'Look-Ups'!$C$2:$G$32,G$1-2,0)</f>
        <v>Proc_Type_01</v>
      </c>
      <c r="H2245" t="s">
        <v>244</v>
      </c>
      <c r="I2245">
        <f t="shared" si="73"/>
        <v>2025</v>
      </c>
      <c r="J2245" t="s">
        <v>23</v>
      </c>
      <c r="K2245" s="103">
        <v>1</v>
      </c>
      <c r="L2245" s="78" t="s">
        <v>107</v>
      </c>
    </row>
    <row r="2246" spans="1:12" ht="12.5" customHeight="1" x14ac:dyDescent="0.25">
      <c r="A2246" t="str">
        <f t="shared" si="74"/>
        <v>Function_03Application_102025</v>
      </c>
      <c r="B2246">
        <v>2243</v>
      </c>
      <c r="C2246" t="s">
        <v>363</v>
      </c>
      <c r="D2246" t="str">
        <f>VLOOKUP($C2246,'Look-Ups'!$C$2:$G$32,D$1-2,0)</f>
        <v>Function_03</v>
      </c>
      <c r="E2246" t="str">
        <f>VLOOKUP($C2246,'Look-Ups'!$C$2:$G$32,E$1-2,0)</f>
        <v>Function_Simpl_03</v>
      </c>
      <c r="F2246" t="str">
        <f>VLOOKUP($C2246,'Look-Ups'!$C$2:$G$32,F$1-2,0)</f>
        <v>Segment_03</v>
      </c>
      <c r="G2246" t="str">
        <f>VLOOKUP($C2246,'Look-Ups'!$C$2:$G$32,G$1-2,0)</f>
        <v>Proc_Type_01</v>
      </c>
      <c r="H2246" t="s">
        <v>195</v>
      </c>
      <c r="I2246">
        <f t="shared" si="73"/>
        <v>2025</v>
      </c>
      <c r="J2246" t="s">
        <v>23</v>
      </c>
      <c r="K2246" s="103">
        <v>0</v>
      </c>
      <c r="L2246" s="78">
        <v>0</v>
      </c>
    </row>
    <row r="2247" spans="1:12" ht="12.5" customHeight="1" x14ac:dyDescent="0.25">
      <c r="A2247" t="str">
        <f t="shared" si="74"/>
        <v>Function_03Application_102025</v>
      </c>
      <c r="B2247">
        <v>2244</v>
      </c>
      <c r="C2247" t="s">
        <v>363</v>
      </c>
      <c r="D2247" t="str">
        <f>VLOOKUP($C2247,'Look-Ups'!$C$2:$G$32,D$1-2,0)</f>
        <v>Function_03</v>
      </c>
      <c r="E2247" t="str">
        <f>VLOOKUP($C2247,'Look-Ups'!$C$2:$G$32,E$1-2,0)</f>
        <v>Function_Simpl_03</v>
      </c>
      <c r="F2247" t="str">
        <f>VLOOKUP($C2247,'Look-Ups'!$C$2:$G$32,F$1-2,0)</f>
        <v>Segment_03</v>
      </c>
      <c r="G2247" t="str">
        <f>VLOOKUP($C2247,'Look-Ups'!$C$2:$G$32,G$1-2,0)</f>
        <v>Proc_Type_01</v>
      </c>
      <c r="H2247" t="s">
        <v>161</v>
      </c>
      <c r="I2247">
        <f t="shared" si="73"/>
        <v>2025</v>
      </c>
      <c r="J2247" t="s">
        <v>23</v>
      </c>
      <c r="K2247" s="103">
        <v>0</v>
      </c>
      <c r="L2247" s="78">
        <v>0</v>
      </c>
    </row>
    <row r="2248" spans="1:12" ht="12.5" customHeight="1" x14ac:dyDescent="0.25">
      <c r="A2248" t="str">
        <f t="shared" si="74"/>
        <v>Function_03Application_102025</v>
      </c>
      <c r="B2248">
        <v>2245</v>
      </c>
      <c r="C2248" t="s">
        <v>363</v>
      </c>
      <c r="D2248" t="str">
        <f>VLOOKUP($C2248,'Look-Ups'!$C$2:$G$32,D$1-2,0)</f>
        <v>Function_03</v>
      </c>
      <c r="E2248" t="str">
        <f>VLOOKUP($C2248,'Look-Ups'!$C$2:$G$32,E$1-2,0)</f>
        <v>Function_Simpl_03</v>
      </c>
      <c r="F2248" t="str">
        <f>VLOOKUP($C2248,'Look-Ups'!$C$2:$G$32,F$1-2,0)</f>
        <v>Segment_03</v>
      </c>
      <c r="G2248" t="str">
        <f>VLOOKUP($C2248,'Look-Ups'!$C$2:$G$32,G$1-2,0)</f>
        <v>Proc_Type_01</v>
      </c>
      <c r="H2248" t="s">
        <v>156</v>
      </c>
      <c r="I2248">
        <f t="shared" si="73"/>
        <v>2025</v>
      </c>
      <c r="J2248" t="s">
        <v>23</v>
      </c>
      <c r="K2248" s="103">
        <v>0</v>
      </c>
      <c r="L2248" s="78">
        <v>0</v>
      </c>
    </row>
    <row r="2249" spans="1:12" ht="12.5" customHeight="1" x14ac:dyDescent="0.25">
      <c r="A2249" t="str">
        <f t="shared" si="74"/>
        <v>Function_03Application_102025</v>
      </c>
      <c r="B2249">
        <v>2246</v>
      </c>
      <c r="C2249" t="s">
        <v>363</v>
      </c>
      <c r="D2249" t="str">
        <f>VLOOKUP($C2249,'Look-Ups'!$C$2:$G$32,D$1-2,0)</f>
        <v>Function_03</v>
      </c>
      <c r="E2249" t="str">
        <f>VLOOKUP($C2249,'Look-Ups'!$C$2:$G$32,E$1-2,0)</f>
        <v>Function_Simpl_03</v>
      </c>
      <c r="F2249" t="str">
        <f>VLOOKUP($C2249,'Look-Ups'!$C$2:$G$32,F$1-2,0)</f>
        <v>Segment_03</v>
      </c>
      <c r="G2249" t="str">
        <f>VLOOKUP($C2249,'Look-Ups'!$C$2:$G$32,G$1-2,0)</f>
        <v>Proc_Type_01</v>
      </c>
      <c r="H2249" t="s">
        <v>187</v>
      </c>
      <c r="I2249">
        <f t="shared" si="73"/>
        <v>2025</v>
      </c>
      <c r="J2249" t="s">
        <v>23</v>
      </c>
      <c r="K2249" s="103">
        <v>0</v>
      </c>
      <c r="L2249" s="78">
        <v>0</v>
      </c>
    </row>
    <row r="2250" spans="1:12" ht="12.5" customHeight="1" x14ac:dyDescent="0.25">
      <c r="A2250" t="str">
        <f t="shared" si="74"/>
        <v>Function_03Application_102025</v>
      </c>
      <c r="B2250">
        <v>2247</v>
      </c>
      <c r="C2250" t="s">
        <v>363</v>
      </c>
      <c r="D2250" t="str">
        <f>VLOOKUP($C2250,'Look-Ups'!$C$2:$G$32,D$1-2,0)</f>
        <v>Function_03</v>
      </c>
      <c r="E2250" t="str">
        <f>VLOOKUP($C2250,'Look-Ups'!$C$2:$G$32,E$1-2,0)</f>
        <v>Function_Simpl_03</v>
      </c>
      <c r="F2250" t="str">
        <f>VLOOKUP($C2250,'Look-Ups'!$C$2:$G$32,F$1-2,0)</f>
        <v>Segment_03</v>
      </c>
      <c r="G2250" t="str">
        <f>VLOOKUP($C2250,'Look-Ups'!$C$2:$G$32,G$1-2,0)</f>
        <v>Proc_Type_01</v>
      </c>
      <c r="H2250" t="s">
        <v>204</v>
      </c>
      <c r="I2250">
        <f t="shared" si="73"/>
        <v>2025</v>
      </c>
      <c r="J2250" t="s">
        <v>23</v>
      </c>
      <c r="K2250" s="103">
        <v>0</v>
      </c>
      <c r="L2250" s="78">
        <v>0</v>
      </c>
    </row>
    <row r="2251" spans="1:12" ht="12.5" customHeight="1" x14ac:dyDescent="0.25">
      <c r="A2251" t="str">
        <f t="shared" si="74"/>
        <v>Function_03Application_102025</v>
      </c>
      <c r="B2251">
        <v>2248</v>
      </c>
      <c r="C2251" t="s">
        <v>363</v>
      </c>
      <c r="D2251" t="str">
        <f>VLOOKUP($C2251,'Look-Ups'!$C$2:$G$32,D$1-2,0)</f>
        <v>Function_03</v>
      </c>
      <c r="E2251" t="str">
        <f>VLOOKUP($C2251,'Look-Ups'!$C$2:$G$32,E$1-2,0)</f>
        <v>Function_Simpl_03</v>
      </c>
      <c r="F2251" t="str">
        <f>VLOOKUP($C2251,'Look-Ups'!$C$2:$G$32,F$1-2,0)</f>
        <v>Segment_03</v>
      </c>
      <c r="G2251" t="str">
        <f>VLOOKUP($C2251,'Look-Ups'!$C$2:$G$32,G$1-2,0)</f>
        <v>Proc_Type_01</v>
      </c>
      <c r="H2251" t="s">
        <v>239</v>
      </c>
      <c r="I2251">
        <f t="shared" si="73"/>
        <v>2025</v>
      </c>
      <c r="J2251" t="s">
        <v>23</v>
      </c>
      <c r="K2251" s="103">
        <v>0</v>
      </c>
      <c r="L2251" s="78">
        <v>0</v>
      </c>
    </row>
    <row r="2252" spans="1:12" ht="12.5" customHeight="1" x14ac:dyDescent="0.25">
      <c r="A2252" t="str">
        <f t="shared" si="74"/>
        <v>Function_03Application_102025</v>
      </c>
      <c r="B2252">
        <v>2249</v>
      </c>
      <c r="C2252" t="s">
        <v>363</v>
      </c>
      <c r="D2252" t="str">
        <f>VLOOKUP($C2252,'Look-Ups'!$C$2:$G$32,D$1-2,0)</f>
        <v>Function_03</v>
      </c>
      <c r="E2252" t="str">
        <f>VLOOKUP($C2252,'Look-Ups'!$C$2:$G$32,E$1-2,0)</f>
        <v>Function_Simpl_03</v>
      </c>
      <c r="F2252" t="str">
        <f>VLOOKUP($C2252,'Look-Ups'!$C$2:$G$32,F$1-2,0)</f>
        <v>Segment_03</v>
      </c>
      <c r="G2252" t="str">
        <f>VLOOKUP($C2252,'Look-Ups'!$C$2:$G$32,G$1-2,0)</f>
        <v>Proc_Type_01</v>
      </c>
      <c r="H2252" t="s">
        <v>219</v>
      </c>
      <c r="I2252">
        <f t="shared" si="73"/>
        <v>2025</v>
      </c>
      <c r="J2252" t="s">
        <v>23</v>
      </c>
      <c r="K2252" s="103">
        <v>0</v>
      </c>
      <c r="L2252" s="78">
        <v>0</v>
      </c>
    </row>
    <row r="2253" spans="1:12" ht="12.5" customHeight="1" x14ac:dyDescent="0.25">
      <c r="A2253" t="str">
        <f t="shared" si="74"/>
        <v>Function_03Application_102025</v>
      </c>
      <c r="B2253">
        <v>2250</v>
      </c>
      <c r="C2253" t="s">
        <v>363</v>
      </c>
      <c r="D2253" t="str">
        <f>VLOOKUP($C2253,'Look-Ups'!$C$2:$G$32,D$1-2,0)</f>
        <v>Function_03</v>
      </c>
      <c r="E2253" t="str">
        <f>VLOOKUP($C2253,'Look-Ups'!$C$2:$G$32,E$1-2,0)</f>
        <v>Function_Simpl_03</v>
      </c>
      <c r="F2253" t="str">
        <f>VLOOKUP($C2253,'Look-Ups'!$C$2:$G$32,F$1-2,0)</f>
        <v>Segment_03</v>
      </c>
      <c r="G2253" t="str">
        <f>VLOOKUP($C2253,'Look-Ups'!$C$2:$G$32,G$1-2,0)</f>
        <v>Proc_Type_01</v>
      </c>
      <c r="H2253" t="s">
        <v>244</v>
      </c>
      <c r="I2253">
        <f t="shared" si="73"/>
        <v>2025</v>
      </c>
      <c r="J2253" t="s">
        <v>23</v>
      </c>
      <c r="K2253" s="103">
        <v>1</v>
      </c>
      <c r="L2253" s="78" t="s">
        <v>107</v>
      </c>
    </row>
    <row r="2254" spans="1:12" ht="12.5" customHeight="1" x14ac:dyDescent="0.25">
      <c r="A2254" t="str">
        <f t="shared" si="74"/>
        <v>Function_03Application_112025</v>
      </c>
      <c r="B2254">
        <v>2251</v>
      </c>
      <c r="C2254" t="s">
        <v>364</v>
      </c>
      <c r="D2254" t="str">
        <f>VLOOKUP($C2254,'Look-Ups'!$C$2:$G$32,D$1-2,0)</f>
        <v>Function_03</v>
      </c>
      <c r="E2254" t="str">
        <f>VLOOKUP($C2254,'Look-Ups'!$C$2:$G$32,E$1-2,0)</f>
        <v>Function_Simpl_03</v>
      </c>
      <c r="F2254" t="str">
        <f>VLOOKUP($C2254,'Look-Ups'!$C$2:$G$32,F$1-2,0)</f>
        <v>Segment_03</v>
      </c>
      <c r="G2254" t="str">
        <f>VLOOKUP($C2254,'Look-Ups'!$C$2:$G$32,G$1-2,0)</f>
        <v>Proc_Type_01</v>
      </c>
      <c r="H2254" t="s">
        <v>195</v>
      </c>
      <c r="I2254">
        <f t="shared" si="73"/>
        <v>2025</v>
      </c>
      <c r="J2254" t="s">
        <v>23</v>
      </c>
      <c r="K2254" s="103">
        <v>0</v>
      </c>
      <c r="L2254" s="78">
        <v>0</v>
      </c>
    </row>
    <row r="2255" spans="1:12" ht="12.5" customHeight="1" x14ac:dyDescent="0.25">
      <c r="A2255" t="str">
        <f t="shared" si="74"/>
        <v>Function_03Application_112025</v>
      </c>
      <c r="B2255">
        <v>2252</v>
      </c>
      <c r="C2255" t="s">
        <v>364</v>
      </c>
      <c r="D2255" t="str">
        <f>VLOOKUP($C2255,'Look-Ups'!$C$2:$G$32,D$1-2,0)</f>
        <v>Function_03</v>
      </c>
      <c r="E2255" t="str">
        <f>VLOOKUP($C2255,'Look-Ups'!$C$2:$G$32,E$1-2,0)</f>
        <v>Function_Simpl_03</v>
      </c>
      <c r="F2255" t="str">
        <f>VLOOKUP($C2255,'Look-Ups'!$C$2:$G$32,F$1-2,0)</f>
        <v>Segment_03</v>
      </c>
      <c r="G2255" t="str">
        <f>VLOOKUP($C2255,'Look-Ups'!$C$2:$G$32,G$1-2,0)</f>
        <v>Proc_Type_01</v>
      </c>
      <c r="H2255" t="s">
        <v>156</v>
      </c>
      <c r="I2255">
        <f t="shared" si="73"/>
        <v>2025</v>
      </c>
      <c r="J2255" t="s">
        <v>23</v>
      </c>
      <c r="K2255" s="103">
        <v>0</v>
      </c>
      <c r="L2255" s="78">
        <v>0</v>
      </c>
    </row>
    <row r="2256" spans="1:12" ht="12.5" customHeight="1" x14ac:dyDescent="0.25">
      <c r="A2256" t="str">
        <f t="shared" si="74"/>
        <v>Function_03Application_112025</v>
      </c>
      <c r="B2256">
        <v>2253</v>
      </c>
      <c r="C2256" t="s">
        <v>364</v>
      </c>
      <c r="D2256" t="str">
        <f>VLOOKUP($C2256,'Look-Ups'!$C$2:$G$32,D$1-2,0)</f>
        <v>Function_03</v>
      </c>
      <c r="E2256" t="str">
        <f>VLOOKUP($C2256,'Look-Ups'!$C$2:$G$32,E$1-2,0)</f>
        <v>Function_Simpl_03</v>
      </c>
      <c r="F2256" t="str">
        <f>VLOOKUP($C2256,'Look-Ups'!$C$2:$G$32,F$1-2,0)</f>
        <v>Segment_03</v>
      </c>
      <c r="G2256" t="str">
        <f>VLOOKUP($C2256,'Look-Ups'!$C$2:$G$32,G$1-2,0)</f>
        <v>Proc_Type_01</v>
      </c>
      <c r="H2256" t="s">
        <v>161</v>
      </c>
      <c r="I2256">
        <f t="shared" si="73"/>
        <v>2025</v>
      </c>
      <c r="J2256" t="s">
        <v>23</v>
      </c>
      <c r="K2256" s="103">
        <v>0</v>
      </c>
      <c r="L2256" s="78">
        <v>0</v>
      </c>
    </row>
    <row r="2257" spans="1:12" ht="12.5" customHeight="1" x14ac:dyDescent="0.25">
      <c r="A2257" t="str">
        <f t="shared" si="74"/>
        <v>Function_03Application_112025</v>
      </c>
      <c r="B2257">
        <v>2254</v>
      </c>
      <c r="C2257" t="s">
        <v>364</v>
      </c>
      <c r="D2257" t="str">
        <f>VLOOKUP($C2257,'Look-Ups'!$C$2:$G$32,D$1-2,0)</f>
        <v>Function_03</v>
      </c>
      <c r="E2257" t="str">
        <f>VLOOKUP($C2257,'Look-Ups'!$C$2:$G$32,E$1-2,0)</f>
        <v>Function_Simpl_03</v>
      </c>
      <c r="F2257" t="str">
        <f>VLOOKUP($C2257,'Look-Ups'!$C$2:$G$32,F$1-2,0)</f>
        <v>Segment_03</v>
      </c>
      <c r="G2257" t="str">
        <f>VLOOKUP($C2257,'Look-Ups'!$C$2:$G$32,G$1-2,0)</f>
        <v>Proc_Type_01</v>
      </c>
      <c r="H2257" t="s">
        <v>239</v>
      </c>
      <c r="I2257">
        <f t="shared" si="73"/>
        <v>2025</v>
      </c>
      <c r="J2257" t="s">
        <v>23</v>
      </c>
      <c r="K2257" s="103">
        <v>0</v>
      </c>
      <c r="L2257" s="78">
        <v>0</v>
      </c>
    </row>
    <row r="2258" spans="1:12" ht="12.5" customHeight="1" x14ac:dyDescent="0.25">
      <c r="A2258" t="str">
        <f t="shared" si="74"/>
        <v>Function_03Application_112025</v>
      </c>
      <c r="B2258">
        <v>2255</v>
      </c>
      <c r="C2258" t="s">
        <v>364</v>
      </c>
      <c r="D2258" t="str">
        <f>VLOOKUP($C2258,'Look-Ups'!$C$2:$G$32,D$1-2,0)</f>
        <v>Function_03</v>
      </c>
      <c r="E2258" t="str">
        <f>VLOOKUP($C2258,'Look-Ups'!$C$2:$G$32,E$1-2,0)</f>
        <v>Function_Simpl_03</v>
      </c>
      <c r="F2258" t="str">
        <f>VLOOKUP($C2258,'Look-Ups'!$C$2:$G$32,F$1-2,0)</f>
        <v>Segment_03</v>
      </c>
      <c r="G2258" t="str">
        <f>VLOOKUP($C2258,'Look-Ups'!$C$2:$G$32,G$1-2,0)</f>
        <v>Proc_Type_01</v>
      </c>
      <c r="H2258" t="s">
        <v>204</v>
      </c>
      <c r="I2258">
        <f t="shared" si="73"/>
        <v>2025</v>
      </c>
      <c r="J2258" t="s">
        <v>23</v>
      </c>
      <c r="K2258" s="103">
        <v>0</v>
      </c>
      <c r="L2258" s="78">
        <v>0</v>
      </c>
    </row>
    <row r="2259" spans="1:12" ht="12.5" customHeight="1" x14ac:dyDescent="0.25">
      <c r="A2259" t="str">
        <f t="shared" si="74"/>
        <v>Function_03Application_112025</v>
      </c>
      <c r="B2259">
        <v>2256</v>
      </c>
      <c r="C2259" t="s">
        <v>364</v>
      </c>
      <c r="D2259" t="str">
        <f>VLOOKUP($C2259,'Look-Ups'!$C$2:$G$32,D$1-2,0)</f>
        <v>Function_03</v>
      </c>
      <c r="E2259" t="str">
        <f>VLOOKUP($C2259,'Look-Ups'!$C$2:$G$32,E$1-2,0)</f>
        <v>Function_Simpl_03</v>
      </c>
      <c r="F2259" t="str">
        <f>VLOOKUP($C2259,'Look-Ups'!$C$2:$G$32,F$1-2,0)</f>
        <v>Segment_03</v>
      </c>
      <c r="G2259" t="str">
        <f>VLOOKUP($C2259,'Look-Ups'!$C$2:$G$32,G$1-2,0)</f>
        <v>Proc_Type_01</v>
      </c>
      <c r="H2259" t="s">
        <v>209</v>
      </c>
      <c r="I2259">
        <f t="shared" si="73"/>
        <v>2025</v>
      </c>
      <c r="J2259" t="s">
        <v>23</v>
      </c>
      <c r="K2259" s="103">
        <v>0</v>
      </c>
      <c r="L2259" s="78">
        <v>0</v>
      </c>
    </row>
    <row r="2260" spans="1:12" ht="12.5" customHeight="1" x14ac:dyDescent="0.25">
      <c r="A2260" t="str">
        <f t="shared" si="74"/>
        <v>Function_03Application_112025</v>
      </c>
      <c r="B2260">
        <v>2257</v>
      </c>
      <c r="C2260" t="s">
        <v>364</v>
      </c>
      <c r="D2260" t="str">
        <f>VLOOKUP($C2260,'Look-Ups'!$C$2:$G$32,D$1-2,0)</f>
        <v>Function_03</v>
      </c>
      <c r="E2260" t="str">
        <f>VLOOKUP($C2260,'Look-Ups'!$C$2:$G$32,E$1-2,0)</f>
        <v>Function_Simpl_03</v>
      </c>
      <c r="F2260" t="str">
        <f>VLOOKUP($C2260,'Look-Ups'!$C$2:$G$32,F$1-2,0)</f>
        <v>Segment_03</v>
      </c>
      <c r="G2260" t="str">
        <f>VLOOKUP($C2260,'Look-Ups'!$C$2:$G$32,G$1-2,0)</f>
        <v>Proc_Type_01</v>
      </c>
      <c r="H2260" t="s">
        <v>219</v>
      </c>
      <c r="I2260">
        <f t="shared" si="73"/>
        <v>2025</v>
      </c>
      <c r="J2260" t="s">
        <v>23</v>
      </c>
      <c r="K2260" s="103">
        <v>0</v>
      </c>
      <c r="L2260" s="78">
        <v>0</v>
      </c>
    </row>
    <row r="2261" spans="1:12" ht="12.5" customHeight="1" x14ac:dyDescent="0.25">
      <c r="A2261" t="str">
        <f t="shared" si="74"/>
        <v>Function_03Application_112025</v>
      </c>
      <c r="B2261">
        <v>2258</v>
      </c>
      <c r="C2261" t="s">
        <v>364</v>
      </c>
      <c r="D2261" t="str">
        <f>VLOOKUP($C2261,'Look-Ups'!$C$2:$G$32,D$1-2,0)</f>
        <v>Function_03</v>
      </c>
      <c r="E2261" t="str">
        <f>VLOOKUP($C2261,'Look-Ups'!$C$2:$G$32,E$1-2,0)</f>
        <v>Function_Simpl_03</v>
      </c>
      <c r="F2261" t="str">
        <f>VLOOKUP($C2261,'Look-Ups'!$C$2:$G$32,F$1-2,0)</f>
        <v>Segment_03</v>
      </c>
      <c r="G2261" t="str">
        <f>VLOOKUP($C2261,'Look-Ups'!$C$2:$G$32,G$1-2,0)</f>
        <v>Proc_Type_01</v>
      </c>
      <c r="H2261" t="s">
        <v>244</v>
      </c>
      <c r="I2261">
        <f t="shared" si="73"/>
        <v>2025</v>
      </c>
      <c r="J2261" t="s">
        <v>23</v>
      </c>
      <c r="K2261" s="103">
        <v>1</v>
      </c>
      <c r="L2261" s="78" t="s">
        <v>107</v>
      </c>
    </row>
    <row r="2262" spans="1:12" ht="12.5" customHeight="1" x14ac:dyDescent="0.25">
      <c r="A2262" t="str">
        <f t="shared" si="74"/>
        <v>Function_03Application_142025</v>
      </c>
      <c r="B2262">
        <v>2259</v>
      </c>
      <c r="C2262" t="s">
        <v>367</v>
      </c>
      <c r="D2262" t="str">
        <f>VLOOKUP($C2262,'Look-Ups'!$C$2:$G$32,D$1-2,0)</f>
        <v>Function_03</v>
      </c>
      <c r="E2262" t="str">
        <f>VLOOKUP($C2262,'Look-Ups'!$C$2:$G$32,E$1-2,0)</f>
        <v>Function_Simpl_03</v>
      </c>
      <c r="F2262" t="str">
        <f>VLOOKUP($C2262,'Look-Ups'!$C$2:$G$32,F$1-2,0)</f>
        <v>Segment_03</v>
      </c>
      <c r="G2262" t="str">
        <f>VLOOKUP($C2262,'Look-Ups'!$C$2:$G$32,G$1-2,0)</f>
        <v>Proc_Type_01</v>
      </c>
      <c r="H2262" t="s">
        <v>195</v>
      </c>
      <c r="I2262">
        <f t="shared" si="73"/>
        <v>2025</v>
      </c>
      <c r="J2262" t="s">
        <v>23</v>
      </c>
      <c r="K2262" s="103">
        <v>0</v>
      </c>
      <c r="L2262" s="78">
        <v>0</v>
      </c>
    </row>
    <row r="2263" spans="1:12" ht="12.5" customHeight="1" x14ac:dyDescent="0.25">
      <c r="A2263" t="str">
        <f t="shared" si="74"/>
        <v>Function_03Application_142025</v>
      </c>
      <c r="B2263">
        <v>2260</v>
      </c>
      <c r="C2263" t="s">
        <v>367</v>
      </c>
      <c r="D2263" t="str">
        <f>VLOOKUP($C2263,'Look-Ups'!$C$2:$G$32,D$1-2,0)</f>
        <v>Function_03</v>
      </c>
      <c r="E2263" t="str">
        <f>VLOOKUP($C2263,'Look-Ups'!$C$2:$G$32,E$1-2,0)</f>
        <v>Function_Simpl_03</v>
      </c>
      <c r="F2263" t="str">
        <f>VLOOKUP($C2263,'Look-Ups'!$C$2:$G$32,F$1-2,0)</f>
        <v>Segment_03</v>
      </c>
      <c r="G2263" t="str">
        <f>VLOOKUP($C2263,'Look-Ups'!$C$2:$G$32,G$1-2,0)</f>
        <v>Proc_Type_01</v>
      </c>
      <c r="H2263" t="s">
        <v>161</v>
      </c>
      <c r="I2263">
        <f t="shared" ref="I2263:I2326" si="75">I1908+1</f>
        <v>2025</v>
      </c>
      <c r="J2263" t="s">
        <v>23</v>
      </c>
      <c r="K2263" s="103">
        <v>0</v>
      </c>
      <c r="L2263" s="78">
        <v>0</v>
      </c>
    </row>
    <row r="2264" spans="1:12" ht="12.5" customHeight="1" x14ac:dyDescent="0.25">
      <c r="A2264" t="str">
        <f t="shared" si="74"/>
        <v>Function_03Application_142025</v>
      </c>
      <c r="B2264">
        <v>2261</v>
      </c>
      <c r="C2264" t="s">
        <v>367</v>
      </c>
      <c r="D2264" t="str">
        <f>VLOOKUP($C2264,'Look-Ups'!$C$2:$G$32,D$1-2,0)</f>
        <v>Function_03</v>
      </c>
      <c r="E2264" t="str">
        <f>VLOOKUP($C2264,'Look-Ups'!$C$2:$G$32,E$1-2,0)</f>
        <v>Function_Simpl_03</v>
      </c>
      <c r="F2264" t="str">
        <f>VLOOKUP($C2264,'Look-Ups'!$C$2:$G$32,F$1-2,0)</f>
        <v>Segment_03</v>
      </c>
      <c r="G2264" t="str">
        <f>VLOOKUP($C2264,'Look-Ups'!$C$2:$G$32,G$1-2,0)</f>
        <v>Proc_Type_01</v>
      </c>
      <c r="H2264" t="s">
        <v>219</v>
      </c>
      <c r="I2264">
        <f t="shared" si="75"/>
        <v>2025</v>
      </c>
      <c r="J2264" t="s">
        <v>23</v>
      </c>
      <c r="K2264" s="103">
        <v>0</v>
      </c>
      <c r="L2264" s="78">
        <v>0</v>
      </c>
    </row>
    <row r="2265" spans="1:12" ht="12.5" customHeight="1" x14ac:dyDescent="0.25">
      <c r="A2265" t="str">
        <f t="shared" si="74"/>
        <v>Function_03Application_142025</v>
      </c>
      <c r="B2265">
        <v>2262</v>
      </c>
      <c r="C2265" t="s">
        <v>367</v>
      </c>
      <c r="D2265" t="str">
        <f>VLOOKUP($C2265,'Look-Ups'!$C$2:$G$32,D$1-2,0)</f>
        <v>Function_03</v>
      </c>
      <c r="E2265" t="str">
        <f>VLOOKUP($C2265,'Look-Ups'!$C$2:$G$32,E$1-2,0)</f>
        <v>Function_Simpl_03</v>
      </c>
      <c r="F2265" t="str">
        <f>VLOOKUP($C2265,'Look-Ups'!$C$2:$G$32,F$1-2,0)</f>
        <v>Segment_03</v>
      </c>
      <c r="G2265" t="str">
        <f>VLOOKUP($C2265,'Look-Ups'!$C$2:$G$32,G$1-2,0)</f>
        <v>Proc_Type_01</v>
      </c>
      <c r="H2265" t="s">
        <v>162</v>
      </c>
      <c r="I2265">
        <f t="shared" si="75"/>
        <v>2025</v>
      </c>
      <c r="J2265" t="s">
        <v>23</v>
      </c>
      <c r="K2265" s="103">
        <v>0</v>
      </c>
      <c r="L2265" s="78">
        <v>0</v>
      </c>
    </row>
    <row r="2266" spans="1:12" ht="12.5" customHeight="1" x14ac:dyDescent="0.25">
      <c r="A2266" t="str">
        <f t="shared" si="74"/>
        <v>Function_03Application_142025</v>
      </c>
      <c r="B2266">
        <v>2263</v>
      </c>
      <c r="C2266" t="s">
        <v>367</v>
      </c>
      <c r="D2266" t="str">
        <f>VLOOKUP($C2266,'Look-Ups'!$C$2:$G$32,D$1-2,0)</f>
        <v>Function_03</v>
      </c>
      <c r="E2266" t="str">
        <f>VLOOKUP($C2266,'Look-Ups'!$C$2:$G$32,E$1-2,0)</f>
        <v>Function_Simpl_03</v>
      </c>
      <c r="F2266" t="str">
        <f>VLOOKUP($C2266,'Look-Ups'!$C$2:$G$32,F$1-2,0)</f>
        <v>Segment_03</v>
      </c>
      <c r="G2266" t="str">
        <f>VLOOKUP($C2266,'Look-Ups'!$C$2:$G$32,G$1-2,0)</f>
        <v>Proc_Type_01</v>
      </c>
      <c r="H2266" t="s">
        <v>156</v>
      </c>
      <c r="I2266">
        <f t="shared" si="75"/>
        <v>2025</v>
      </c>
      <c r="J2266" t="s">
        <v>23</v>
      </c>
      <c r="K2266" s="103">
        <v>0</v>
      </c>
      <c r="L2266" s="78">
        <v>0</v>
      </c>
    </row>
    <row r="2267" spans="1:12" ht="12.5" customHeight="1" x14ac:dyDescent="0.25">
      <c r="A2267" t="str">
        <f t="shared" si="74"/>
        <v>Function_03Application_142025</v>
      </c>
      <c r="B2267">
        <v>2264</v>
      </c>
      <c r="C2267" t="s">
        <v>367</v>
      </c>
      <c r="D2267" t="str">
        <f>VLOOKUP($C2267,'Look-Ups'!$C$2:$G$32,D$1-2,0)</f>
        <v>Function_03</v>
      </c>
      <c r="E2267" t="str">
        <f>VLOOKUP($C2267,'Look-Ups'!$C$2:$G$32,E$1-2,0)</f>
        <v>Function_Simpl_03</v>
      </c>
      <c r="F2267" t="str">
        <f>VLOOKUP($C2267,'Look-Ups'!$C$2:$G$32,F$1-2,0)</f>
        <v>Segment_03</v>
      </c>
      <c r="G2267" t="str">
        <f>VLOOKUP($C2267,'Look-Ups'!$C$2:$G$32,G$1-2,0)</f>
        <v>Proc_Type_01</v>
      </c>
      <c r="H2267" t="s">
        <v>187</v>
      </c>
      <c r="I2267">
        <f t="shared" si="75"/>
        <v>2025</v>
      </c>
      <c r="J2267" t="s">
        <v>23</v>
      </c>
      <c r="K2267" s="103">
        <v>0</v>
      </c>
      <c r="L2267" s="78">
        <v>0</v>
      </c>
    </row>
    <row r="2268" spans="1:12" ht="12.5" customHeight="1" x14ac:dyDescent="0.25">
      <c r="A2268" t="str">
        <f t="shared" si="74"/>
        <v>Function_03Application_142025</v>
      </c>
      <c r="B2268">
        <v>2265</v>
      </c>
      <c r="C2268" t="s">
        <v>367</v>
      </c>
      <c r="D2268" t="str">
        <f>VLOOKUP($C2268,'Look-Ups'!$C$2:$G$32,D$1-2,0)</f>
        <v>Function_03</v>
      </c>
      <c r="E2268" t="str">
        <f>VLOOKUP($C2268,'Look-Ups'!$C$2:$G$32,E$1-2,0)</f>
        <v>Function_Simpl_03</v>
      </c>
      <c r="F2268" t="str">
        <f>VLOOKUP($C2268,'Look-Ups'!$C$2:$G$32,F$1-2,0)</f>
        <v>Segment_03</v>
      </c>
      <c r="G2268" t="str">
        <f>VLOOKUP($C2268,'Look-Ups'!$C$2:$G$32,G$1-2,0)</f>
        <v>Proc_Type_01</v>
      </c>
      <c r="H2268" t="s">
        <v>239</v>
      </c>
      <c r="I2268">
        <f t="shared" si="75"/>
        <v>2025</v>
      </c>
      <c r="J2268" t="s">
        <v>23</v>
      </c>
      <c r="K2268" s="103">
        <v>0</v>
      </c>
      <c r="L2268" s="78">
        <v>0</v>
      </c>
    </row>
    <row r="2269" spans="1:12" ht="12.5" customHeight="1" x14ac:dyDescent="0.25">
      <c r="A2269" t="str">
        <f t="shared" si="74"/>
        <v>Function_03Application_142025</v>
      </c>
      <c r="B2269">
        <v>2266</v>
      </c>
      <c r="C2269" t="s">
        <v>367</v>
      </c>
      <c r="D2269" t="str">
        <f>VLOOKUP($C2269,'Look-Ups'!$C$2:$G$32,D$1-2,0)</f>
        <v>Function_03</v>
      </c>
      <c r="E2269" t="str">
        <f>VLOOKUP($C2269,'Look-Ups'!$C$2:$G$32,E$1-2,0)</f>
        <v>Function_Simpl_03</v>
      </c>
      <c r="F2269" t="str">
        <f>VLOOKUP($C2269,'Look-Ups'!$C$2:$G$32,F$1-2,0)</f>
        <v>Segment_03</v>
      </c>
      <c r="G2269" t="str">
        <f>VLOOKUP($C2269,'Look-Ups'!$C$2:$G$32,G$1-2,0)</f>
        <v>Proc_Type_01</v>
      </c>
      <c r="H2269" t="s">
        <v>244</v>
      </c>
      <c r="I2269">
        <f t="shared" si="75"/>
        <v>2025</v>
      </c>
      <c r="J2269" t="s">
        <v>23</v>
      </c>
      <c r="K2269" s="103">
        <v>1</v>
      </c>
      <c r="L2269" s="78" t="s">
        <v>107</v>
      </c>
    </row>
    <row r="2270" spans="1:12" ht="12.5" customHeight="1" x14ac:dyDescent="0.25">
      <c r="A2270" t="str">
        <f t="shared" si="74"/>
        <v>Function_03Application_152025</v>
      </c>
      <c r="B2270">
        <v>2267</v>
      </c>
      <c r="C2270" t="s">
        <v>368</v>
      </c>
      <c r="D2270" t="str">
        <f>VLOOKUP($C2270,'Look-Ups'!$C$2:$G$32,D$1-2,0)</f>
        <v>Function_03</v>
      </c>
      <c r="E2270" t="str">
        <f>VLOOKUP($C2270,'Look-Ups'!$C$2:$G$32,E$1-2,0)</f>
        <v>Function_Simpl_03</v>
      </c>
      <c r="F2270" t="str">
        <f>VLOOKUP($C2270,'Look-Ups'!$C$2:$G$32,F$1-2,0)</f>
        <v>Segment_03</v>
      </c>
      <c r="G2270" t="str">
        <f>VLOOKUP($C2270,'Look-Ups'!$C$2:$G$32,G$1-2,0)</f>
        <v>Proc_Type_01</v>
      </c>
      <c r="H2270" t="s">
        <v>195</v>
      </c>
      <c r="I2270">
        <f t="shared" si="75"/>
        <v>2025</v>
      </c>
      <c r="J2270" t="s">
        <v>23</v>
      </c>
      <c r="K2270" s="103">
        <v>0</v>
      </c>
      <c r="L2270" s="78">
        <v>0</v>
      </c>
    </row>
    <row r="2271" spans="1:12" ht="12.5" customHeight="1" x14ac:dyDescent="0.25">
      <c r="A2271" t="str">
        <f t="shared" si="74"/>
        <v>Function_03Application_152025</v>
      </c>
      <c r="B2271">
        <v>2268</v>
      </c>
      <c r="C2271" t="s">
        <v>368</v>
      </c>
      <c r="D2271" t="str">
        <f>VLOOKUP($C2271,'Look-Ups'!$C$2:$G$32,D$1-2,0)</f>
        <v>Function_03</v>
      </c>
      <c r="E2271" t="str">
        <f>VLOOKUP($C2271,'Look-Ups'!$C$2:$G$32,E$1-2,0)</f>
        <v>Function_Simpl_03</v>
      </c>
      <c r="F2271" t="str">
        <f>VLOOKUP($C2271,'Look-Ups'!$C$2:$G$32,F$1-2,0)</f>
        <v>Segment_03</v>
      </c>
      <c r="G2271" t="str">
        <f>VLOOKUP($C2271,'Look-Ups'!$C$2:$G$32,G$1-2,0)</f>
        <v>Proc_Type_01</v>
      </c>
      <c r="H2271" t="s">
        <v>161</v>
      </c>
      <c r="I2271">
        <f t="shared" si="75"/>
        <v>2025</v>
      </c>
      <c r="J2271" t="s">
        <v>23</v>
      </c>
      <c r="K2271" s="103">
        <v>0</v>
      </c>
      <c r="L2271" s="78">
        <v>0</v>
      </c>
    </row>
    <row r="2272" spans="1:12" ht="12.5" customHeight="1" x14ac:dyDescent="0.25">
      <c r="A2272" t="str">
        <f t="shared" si="74"/>
        <v>Function_03Application_152025</v>
      </c>
      <c r="B2272">
        <v>2269</v>
      </c>
      <c r="C2272" t="s">
        <v>368</v>
      </c>
      <c r="D2272" t="str">
        <f>VLOOKUP($C2272,'Look-Ups'!$C$2:$G$32,D$1-2,0)</f>
        <v>Function_03</v>
      </c>
      <c r="E2272" t="str">
        <f>VLOOKUP($C2272,'Look-Ups'!$C$2:$G$32,E$1-2,0)</f>
        <v>Function_Simpl_03</v>
      </c>
      <c r="F2272" t="str">
        <f>VLOOKUP($C2272,'Look-Ups'!$C$2:$G$32,F$1-2,0)</f>
        <v>Segment_03</v>
      </c>
      <c r="G2272" t="str">
        <f>VLOOKUP($C2272,'Look-Ups'!$C$2:$G$32,G$1-2,0)</f>
        <v>Proc_Type_01</v>
      </c>
      <c r="H2272" t="s">
        <v>239</v>
      </c>
      <c r="I2272">
        <f t="shared" si="75"/>
        <v>2025</v>
      </c>
      <c r="J2272" t="s">
        <v>23</v>
      </c>
      <c r="K2272" s="103">
        <v>0</v>
      </c>
      <c r="L2272" s="78">
        <v>0</v>
      </c>
    </row>
    <row r="2273" spans="1:12" ht="12.5" customHeight="1" x14ac:dyDescent="0.25">
      <c r="A2273" t="str">
        <f t="shared" si="74"/>
        <v>Function_03Application_152025</v>
      </c>
      <c r="B2273">
        <v>2270</v>
      </c>
      <c r="C2273" t="s">
        <v>368</v>
      </c>
      <c r="D2273" t="str">
        <f>VLOOKUP($C2273,'Look-Ups'!$C$2:$G$32,D$1-2,0)</f>
        <v>Function_03</v>
      </c>
      <c r="E2273" t="str">
        <f>VLOOKUP($C2273,'Look-Ups'!$C$2:$G$32,E$1-2,0)</f>
        <v>Function_Simpl_03</v>
      </c>
      <c r="F2273" t="str">
        <f>VLOOKUP($C2273,'Look-Ups'!$C$2:$G$32,F$1-2,0)</f>
        <v>Segment_03</v>
      </c>
      <c r="G2273" t="str">
        <f>VLOOKUP($C2273,'Look-Ups'!$C$2:$G$32,G$1-2,0)</f>
        <v>Proc_Type_01</v>
      </c>
      <c r="H2273" t="s">
        <v>187</v>
      </c>
      <c r="I2273">
        <f t="shared" si="75"/>
        <v>2025</v>
      </c>
      <c r="J2273" t="s">
        <v>23</v>
      </c>
      <c r="K2273" s="103">
        <v>0</v>
      </c>
      <c r="L2273" s="78">
        <v>0</v>
      </c>
    </row>
    <row r="2274" spans="1:12" ht="12.5" customHeight="1" x14ac:dyDescent="0.25">
      <c r="A2274" t="str">
        <f t="shared" si="74"/>
        <v>Function_03Application_152025</v>
      </c>
      <c r="B2274">
        <v>2271</v>
      </c>
      <c r="C2274" t="s">
        <v>368</v>
      </c>
      <c r="D2274" t="str">
        <f>VLOOKUP($C2274,'Look-Ups'!$C$2:$G$32,D$1-2,0)</f>
        <v>Function_03</v>
      </c>
      <c r="E2274" t="str">
        <f>VLOOKUP($C2274,'Look-Ups'!$C$2:$G$32,E$1-2,0)</f>
        <v>Function_Simpl_03</v>
      </c>
      <c r="F2274" t="str">
        <f>VLOOKUP($C2274,'Look-Ups'!$C$2:$G$32,F$1-2,0)</f>
        <v>Segment_03</v>
      </c>
      <c r="G2274" t="str">
        <f>VLOOKUP($C2274,'Look-Ups'!$C$2:$G$32,G$1-2,0)</f>
        <v>Proc_Type_01</v>
      </c>
      <c r="H2274" t="s">
        <v>204</v>
      </c>
      <c r="I2274">
        <f t="shared" si="75"/>
        <v>2025</v>
      </c>
      <c r="J2274" t="s">
        <v>23</v>
      </c>
      <c r="K2274" s="103">
        <v>0</v>
      </c>
      <c r="L2274" s="78">
        <v>0</v>
      </c>
    </row>
    <row r="2275" spans="1:12" ht="12.5" customHeight="1" x14ac:dyDescent="0.25">
      <c r="A2275" t="str">
        <f t="shared" si="74"/>
        <v>Function_03Application_152025</v>
      </c>
      <c r="B2275">
        <v>2272</v>
      </c>
      <c r="C2275" t="s">
        <v>368</v>
      </c>
      <c r="D2275" t="str">
        <f>VLOOKUP($C2275,'Look-Ups'!$C$2:$G$32,D$1-2,0)</f>
        <v>Function_03</v>
      </c>
      <c r="E2275" t="str">
        <f>VLOOKUP($C2275,'Look-Ups'!$C$2:$G$32,E$1-2,0)</f>
        <v>Function_Simpl_03</v>
      </c>
      <c r="F2275" t="str">
        <f>VLOOKUP($C2275,'Look-Ups'!$C$2:$G$32,F$1-2,0)</f>
        <v>Segment_03</v>
      </c>
      <c r="G2275" t="str">
        <f>VLOOKUP($C2275,'Look-Ups'!$C$2:$G$32,G$1-2,0)</f>
        <v>Proc_Type_01</v>
      </c>
      <c r="H2275" t="s">
        <v>162</v>
      </c>
      <c r="I2275">
        <f t="shared" si="75"/>
        <v>2025</v>
      </c>
      <c r="J2275" t="s">
        <v>23</v>
      </c>
      <c r="K2275" s="103">
        <v>0</v>
      </c>
      <c r="L2275" s="78">
        <v>0</v>
      </c>
    </row>
    <row r="2276" spans="1:12" ht="12.5" customHeight="1" x14ac:dyDescent="0.25">
      <c r="A2276" t="str">
        <f t="shared" si="74"/>
        <v>Function_03Application_152025</v>
      </c>
      <c r="B2276">
        <v>2273</v>
      </c>
      <c r="C2276" t="s">
        <v>368</v>
      </c>
      <c r="D2276" t="str">
        <f>VLOOKUP($C2276,'Look-Ups'!$C$2:$G$32,D$1-2,0)</f>
        <v>Function_03</v>
      </c>
      <c r="E2276" t="str">
        <f>VLOOKUP($C2276,'Look-Ups'!$C$2:$G$32,E$1-2,0)</f>
        <v>Function_Simpl_03</v>
      </c>
      <c r="F2276" t="str">
        <f>VLOOKUP($C2276,'Look-Ups'!$C$2:$G$32,F$1-2,0)</f>
        <v>Segment_03</v>
      </c>
      <c r="G2276" t="str">
        <f>VLOOKUP($C2276,'Look-Ups'!$C$2:$G$32,G$1-2,0)</f>
        <v>Proc_Type_01</v>
      </c>
      <c r="H2276" t="s">
        <v>156</v>
      </c>
      <c r="I2276">
        <f t="shared" si="75"/>
        <v>2025</v>
      </c>
      <c r="J2276" t="s">
        <v>23</v>
      </c>
      <c r="K2276" s="103">
        <v>0</v>
      </c>
      <c r="L2276" s="78">
        <v>0</v>
      </c>
    </row>
    <row r="2277" spans="1:12" ht="12.5" customHeight="1" x14ac:dyDescent="0.25">
      <c r="A2277" t="str">
        <f t="shared" si="74"/>
        <v>Function_03Application_152025</v>
      </c>
      <c r="B2277">
        <v>2274</v>
      </c>
      <c r="C2277" t="s">
        <v>368</v>
      </c>
      <c r="D2277" t="str">
        <f>VLOOKUP($C2277,'Look-Ups'!$C$2:$G$32,D$1-2,0)</f>
        <v>Function_03</v>
      </c>
      <c r="E2277" t="str">
        <f>VLOOKUP($C2277,'Look-Ups'!$C$2:$G$32,E$1-2,0)</f>
        <v>Function_Simpl_03</v>
      </c>
      <c r="F2277" t="str">
        <f>VLOOKUP($C2277,'Look-Ups'!$C$2:$G$32,F$1-2,0)</f>
        <v>Segment_03</v>
      </c>
      <c r="G2277" t="str">
        <f>VLOOKUP($C2277,'Look-Ups'!$C$2:$G$32,G$1-2,0)</f>
        <v>Proc_Type_01</v>
      </c>
      <c r="H2277" t="s">
        <v>244</v>
      </c>
      <c r="I2277">
        <f t="shared" si="75"/>
        <v>2025</v>
      </c>
      <c r="J2277" t="s">
        <v>23</v>
      </c>
      <c r="K2277" s="103">
        <v>1</v>
      </c>
      <c r="L2277" s="78" t="s">
        <v>107</v>
      </c>
    </row>
    <row r="2278" spans="1:12" ht="12.5" customHeight="1" x14ac:dyDescent="0.25">
      <c r="A2278" t="str">
        <f t="shared" si="74"/>
        <v>Function_03Application_072025</v>
      </c>
      <c r="B2278">
        <v>2275</v>
      </c>
      <c r="C2278" t="s">
        <v>360</v>
      </c>
      <c r="D2278" t="str">
        <f>VLOOKUP($C2278,'Look-Ups'!$C$2:$G$32,D$1-2,0)</f>
        <v>Function_03</v>
      </c>
      <c r="E2278" t="str">
        <f>VLOOKUP($C2278,'Look-Ups'!$C$2:$G$32,E$1-2,0)</f>
        <v>Function_Simpl_03</v>
      </c>
      <c r="F2278" t="str">
        <f>VLOOKUP($C2278,'Look-Ups'!$C$2:$G$32,F$1-2,0)</f>
        <v>Segment_03</v>
      </c>
      <c r="G2278" t="str">
        <f>VLOOKUP($C2278,'Look-Ups'!$C$2:$G$32,G$1-2,0)</f>
        <v>Proc_Type_01</v>
      </c>
      <c r="H2278" t="s">
        <v>195</v>
      </c>
      <c r="I2278">
        <f t="shared" si="75"/>
        <v>2025</v>
      </c>
      <c r="J2278" t="s">
        <v>23</v>
      </c>
      <c r="K2278" s="103">
        <v>0</v>
      </c>
      <c r="L2278" s="78">
        <v>0</v>
      </c>
    </row>
    <row r="2279" spans="1:12" ht="12.5" customHeight="1" x14ac:dyDescent="0.25">
      <c r="A2279" t="str">
        <f t="shared" si="74"/>
        <v>Function_03Application_072025</v>
      </c>
      <c r="B2279">
        <v>2276</v>
      </c>
      <c r="C2279" t="s">
        <v>360</v>
      </c>
      <c r="D2279" t="str">
        <f>VLOOKUP($C2279,'Look-Ups'!$C$2:$G$32,D$1-2,0)</f>
        <v>Function_03</v>
      </c>
      <c r="E2279" t="str">
        <f>VLOOKUP($C2279,'Look-Ups'!$C$2:$G$32,E$1-2,0)</f>
        <v>Function_Simpl_03</v>
      </c>
      <c r="F2279" t="str">
        <f>VLOOKUP($C2279,'Look-Ups'!$C$2:$G$32,F$1-2,0)</f>
        <v>Segment_03</v>
      </c>
      <c r="G2279" t="str">
        <f>VLOOKUP($C2279,'Look-Ups'!$C$2:$G$32,G$1-2,0)</f>
        <v>Proc_Type_01</v>
      </c>
      <c r="H2279" t="s">
        <v>161</v>
      </c>
      <c r="I2279">
        <f t="shared" si="75"/>
        <v>2025</v>
      </c>
      <c r="J2279" t="s">
        <v>23</v>
      </c>
      <c r="K2279" s="103">
        <v>0</v>
      </c>
      <c r="L2279" s="78">
        <v>0</v>
      </c>
    </row>
    <row r="2280" spans="1:12" ht="12.5" customHeight="1" x14ac:dyDescent="0.25">
      <c r="A2280" t="str">
        <f t="shared" si="74"/>
        <v>Function_03Application_072025</v>
      </c>
      <c r="B2280">
        <v>2277</v>
      </c>
      <c r="C2280" t="s">
        <v>360</v>
      </c>
      <c r="D2280" t="str">
        <f>VLOOKUP($C2280,'Look-Ups'!$C$2:$G$32,D$1-2,0)</f>
        <v>Function_03</v>
      </c>
      <c r="E2280" t="str">
        <f>VLOOKUP($C2280,'Look-Ups'!$C$2:$G$32,E$1-2,0)</f>
        <v>Function_Simpl_03</v>
      </c>
      <c r="F2280" t="str">
        <f>VLOOKUP($C2280,'Look-Ups'!$C$2:$G$32,F$1-2,0)</f>
        <v>Segment_03</v>
      </c>
      <c r="G2280" t="str">
        <f>VLOOKUP($C2280,'Look-Ups'!$C$2:$G$32,G$1-2,0)</f>
        <v>Proc_Type_01</v>
      </c>
      <c r="H2280" t="s">
        <v>156</v>
      </c>
      <c r="I2280">
        <f t="shared" si="75"/>
        <v>2025</v>
      </c>
      <c r="J2280" t="s">
        <v>23</v>
      </c>
      <c r="K2280" s="103">
        <v>0</v>
      </c>
      <c r="L2280" s="78">
        <v>0</v>
      </c>
    </row>
    <row r="2281" spans="1:12" ht="12.5" customHeight="1" x14ac:dyDescent="0.25">
      <c r="A2281" t="str">
        <f t="shared" si="74"/>
        <v>Function_03Application_072025</v>
      </c>
      <c r="B2281">
        <v>2278</v>
      </c>
      <c r="C2281" t="s">
        <v>360</v>
      </c>
      <c r="D2281" t="str">
        <f>VLOOKUP($C2281,'Look-Ups'!$C$2:$G$32,D$1-2,0)</f>
        <v>Function_03</v>
      </c>
      <c r="E2281" t="str">
        <f>VLOOKUP($C2281,'Look-Ups'!$C$2:$G$32,E$1-2,0)</f>
        <v>Function_Simpl_03</v>
      </c>
      <c r="F2281" t="str">
        <f>VLOOKUP($C2281,'Look-Ups'!$C$2:$G$32,F$1-2,0)</f>
        <v>Segment_03</v>
      </c>
      <c r="G2281" t="str">
        <f>VLOOKUP($C2281,'Look-Ups'!$C$2:$G$32,G$1-2,0)</f>
        <v>Proc_Type_01</v>
      </c>
      <c r="H2281" t="s">
        <v>187</v>
      </c>
      <c r="I2281">
        <f t="shared" si="75"/>
        <v>2025</v>
      </c>
      <c r="J2281" t="s">
        <v>23</v>
      </c>
      <c r="K2281" s="103">
        <v>0</v>
      </c>
      <c r="L2281" s="78">
        <v>0</v>
      </c>
    </row>
    <row r="2282" spans="1:12" ht="12.5" customHeight="1" x14ac:dyDescent="0.25">
      <c r="A2282" t="str">
        <f t="shared" si="74"/>
        <v>Function_03Application_072025</v>
      </c>
      <c r="B2282">
        <v>2279</v>
      </c>
      <c r="C2282" t="s">
        <v>360</v>
      </c>
      <c r="D2282" t="str">
        <f>VLOOKUP($C2282,'Look-Ups'!$C$2:$G$32,D$1-2,0)</f>
        <v>Function_03</v>
      </c>
      <c r="E2282" t="str">
        <f>VLOOKUP($C2282,'Look-Ups'!$C$2:$G$32,E$1-2,0)</f>
        <v>Function_Simpl_03</v>
      </c>
      <c r="F2282" t="str">
        <f>VLOOKUP($C2282,'Look-Ups'!$C$2:$G$32,F$1-2,0)</f>
        <v>Segment_03</v>
      </c>
      <c r="G2282" t="str">
        <f>VLOOKUP($C2282,'Look-Ups'!$C$2:$G$32,G$1-2,0)</f>
        <v>Proc_Type_01</v>
      </c>
      <c r="H2282" t="s">
        <v>219</v>
      </c>
      <c r="I2282">
        <f t="shared" si="75"/>
        <v>2025</v>
      </c>
      <c r="J2282" t="s">
        <v>23</v>
      </c>
      <c r="K2282" s="103">
        <v>0</v>
      </c>
      <c r="L2282" s="78">
        <v>0</v>
      </c>
    </row>
    <row r="2283" spans="1:12" ht="12.5" customHeight="1" x14ac:dyDescent="0.25">
      <c r="A2283" t="str">
        <f t="shared" si="74"/>
        <v>Function_03Application_072025</v>
      </c>
      <c r="B2283">
        <v>2280</v>
      </c>
      <c r="C2283" t="s">
        <v>360</v>
      </c>
      <c r="D2283" t="str">
        <f>VLOOKUP($C2283,'Look-Ups'!$C$2:$G$32,D$1-2,0)</f>
        <v>Function_03</v>
      </c>
      <c r="E2283" t="str">
        <f>VLOOKUP($C2283,'Look-Ups'!$C$2:$G$32,E$1-2,0)</f>
        <v>Function_Simpl_03</v>
      </c>
      <c r="F2283" t="str">
        <f>VLOOKUP($C2283,'Look-Ups'!$C$2:$G$32,F$1-2,0)</f>
        <v>Segment_03</v>
      </c>
      <c r="G2283" t="str">
        <f>VLOOKUP($C2283,'Look-Ups'!$C$2:$G$32,G$1-2,0)</f>
        <v>Proc_Type_01</v>
      </c>
      <c r="H2283" t="s">
        <v>204</v>
      </c>
      <c r="I2283">
        <f t="shared" si="75"/>
        <v>2025</v>
      </c>
      <c r="J2283" t="s">
        <v>23</v>
      </c>
      <c r="K2283" s="103">
        <v>0</v>
      </c>
      <c r="L2283" s="78">
        <v>0</v>
      </c>
    </row>
    <row r="2284" spans="1:12" ht="12.5" customHeight="1" x14ac:dyDescent="0.25">
      <c r="A2284" t="str">
        <f t="shared" si="74"/>
        <v>Function_03Application_072025</v>
      </c>
      <c r="B2284">
        <v>2281</v>
      </c>
      <c r="C2284" t="s">
        <v>360</v>
      </c>
      <c r="D2284" t="str">
        <f>VLOOKUP($C2284,'Look-Ups'!$C$2:$G$32,D$1-2,0)</f>
        <v>Function_03</v>
      </c>
      <c r="E2284" t="str">
        <f>VLOOKUP($C2284,'Look-Ups'!$C$2:$G$32,E$1-2,0)</f>
        <v>Function_Simpl_03</v>
      </c>
      <c r="F2284" t="str">
        <f>VLOOKUP($C2284,'Look-Ups'!$C$2:$G$32,F$1-2,0)</f>
        <v>Segment_03</v>
      </c>
      <c r="G2284" t="str">
        <f>VLOOKUP($C2284,'Look-Ups'!$C$2:$G$32,G$1-2,0)</f>
        <v>Proc_Type_01</v>
      </c>
      <c r="H2284" t="s">
        <v>244</v>
      </c>
      <c r="I2284">
        <f t="shared" si="75"/>
        <v>2025</v>
      </c>
      <c r="J2284" t="s">
        <v>23</v>
      </c>
      <c r="K2284" s="103">
        <v>1</v>
      </c>
      <c r="L2284" s="78" t="s">
        <v>107</v>
      </c>
    </row>
    <row r="2285" spans="1:12" ht="12.5" customHeight="1" x14ac:dyDescent="0.25">
      <c r="A2285" t="str">
        <f t="shared" si="74"/>
        <v>Function_03Application_082025</v>
      </c>
      <c r="B2285">
        <v>2282</v>
      </c>
      <c r="C2285" t="s">
        <v>361</v>
      </c>
      <c r="D2285" t="str">
        <f>VLOOKUP($C2285,'Look-Ups'!$C$2:$G$32,D$1-2,0)</f>
        <v>Function_03</v>
      </c>
      <c r="E2285" t="str">
        <f>VLOOKUP($C2285,'Look-Ups'!$C$2:$G$32,E$1-2,0)</f>
        <v>Function_Simpl_03</v>
      </c>
      <c r="F2285" t="str">
        <f>VLOOKUP($C2285,'Look-Ups'!$C$2:$G$32,F$1-2,0)</f>
        <v>Segment_03</v>
      </c>
      <c r="G2285" t="str">
        <f>VLOOKUP($C2285,'Look-Ups'!$C$2:$G$32,G$1-2,0)</f>
        <v>Proc_Type_01</v>
      </c>
      <c r="H2285" t="s">
        <v>195</v>
      </c>
      <c r="I2285">
        <f t="shared" si="75"/>
        <v>2025</v>
      </c>
      <c r="J2285" t="s">
        <v>23</v>
      </c>
      <c r="K2285" s="103">
        <v>0</v>
      </c>
      <c r="L2285" s="78">
        <v>0</v>
      </c>
    </row>
    <row r="2286" spans="1:12" ht="12.5" customHeight="1" x14ac:dyDescent="0.25">
      <c r="A2286" t="str">
        <f t="shared" si="74"/>
        <v>Function_03Application_082025</v>
      </c>
      <c r="B2286">
        <v>2283</v>
      </c>
      <c r="C2286" t="s">
        <v>361</v>
      </c>
      <c r="D2286" t="str">
        <f>VLOOKUP($C2286,'Look-Ups'!$C$2:$G$32,D$1-2,0)</f>
        <v>Function_03</v>
      </c>
      <c r="E2286" t="str">
        <f>VLOOKUP($C2286,'Look-Ups'!$C$2:$G$32,E$1-2,0)</f>
        <v>Function_Simpl_03</v>
      </c>
      <c r="F2286" t="str">
        <f>VLOOKUP($C2286,'Look-Ups'!$C$2:$G$32,F$1-2,0)</f>
        <v>Segment_03</v>
      </c>
      <c r="G2286" t="str">
        <f>VLOOKUP($C2286,'Look-Ups'!$C$2:$G$32,G$1-2,0)</f>
        <v>Proc_Type_01</v>
      </c>
      <c r="H2286" t="s">
        <v>161</v>
      </c>
      <c r="I2286">
        <f t="shared" si="75"/>
        <v>2025</v>
      </c>
      <c r="J2286" t="s">
        <v>23</v>
      </c>
      <c r="K2286" s="103">
        <v>0</v>
      </c>
      <c r="L2286" s="78">
        <v>0</v>
      </c>
    </row>
    <row r="2287" spans="1:12" ht="12.5" customHeight="1" x14ac:dyDescent="0.25">
      <c r="A2287" t="str">
        <f t="shared" si="74"/>
        <v>Function_03Application_082025</v>
      </c>
      <c r="B2287">
        <v>2284</v>
      </c>
      <c r="C2287" t="s">
        <v>361</v>
      </c>
      <c r="D2287" t="str">
        <f>VLOOKUP($C2287,'Look-Ups'!$C$2:$G$32,D$1-2,0)</f>
        <v>Function_03</v>
      </c>
      <c r="E2287" t="str">
        <f>VLOOKUP($C2287,'Look-Ups'!$C$2:$G$32,E$1-2,0)</f>
        <v>Function_Simpl_03</v>
      </c>
      <c r="F2287" t="str">
        <f>VLOOKUP($C2287,'Look-Ups'!$C$2:$G$32,F$1-2,0)</f>
        <v>Segment_03</v>
      </c>
      <c r="G2287" t="str">
        <f>VLOOKUP($C2287,'Look-Ups'!$C$2:$G$32,G$1-2,0)</f>
        <v>Proc_Type_01</v>
      </c>
      <c r="H2287" t="s">
        <v>156</v>
      </c>
      <c r="I2287">
        <f t="shared" si="75"/>
        <v>2025</v>
      </c>
      <c r="J2287" t="s">
        <v>23</v>
      </c>
      <c r="K2287" s="103">
        <v>0</v>
      </c>
      <c r="L2287" s="78">
        <v>0</v>
      </c>
    </row>
    <row r="2288" spans="1:12" ht="12.5" customHeight="1" x14ac:dyDescent="0.25">
      <c r="A2288" t="str">
        <f t="shared" si="74"/>
        <v>Function_03Application_082025</v>
      </c>
      <c r="B2288">
        <v>2285</v>
      </c>
      <c r="C2288" t="s">
        <v>361</v>
      </c>
      <c r="D2288" t="str">
        <f>VLOOKUP($C2288,'Look-Ups'!$C$2:$G$32,D$1-2,0)</f>
        <v>Function_03</v>
      </c>
      <c r="E2288" t="str">
        <f>VLOOKUP($C2288,'Look-Ups'!$C$2:$G$32,E$1-2,0)</f>
        <v>Function_Simpl_03</v>
      </c>
      <c r="F2288" t="str">
        <f>VLOOKUP($C2288,'Look-Ups'!$C$2:$G$32,F$1-2,0)</f>
        <v>Segment_03</v>
      </c>
      <c r="G2288" t="str">
        <f>VLOOKUP($C2288,'Look-Ups'!$C$2:$G$32,G$1-2,0)</f>
        <v>Proc_Type_01</v>
      </c>
      <c r="H2288" t="s">
        <v>187</v>
      </c>
      <c r="I2288">
        <f t="shared" si="75"/>
        <v>2025</v>
      </c>
      <c r="J2288" t="s">
        <v>23</v>
      </c>
      <c r="K2288" s="103">
        <v>0</v>
      </c>
      <c r="L2288" s="78">
        <v>0</v>
      </c>
    </row>
    <row r="2289" spans="1:12" ht="12.5" customHeight="1" x14ac:dyDescent="0.25">
      <c r="A2289" t="str">
        <f t="shared" si="74"/>
        <v>Function_03Application_082025</v>
      </c>
      <c r="B2289">
        <v>2286</v>
      </c>
      <c r="C2289" t="s">
        <v>361</v>
      </c>
      <c r="D2289" t="str">
        <f>VLOOKUP($C2289,'Look-Ups'!$C$2:$G$32,D$1-2,0)</f>
        <v>Function_03</v>
      </c>
      <c r="E2289" t="str">
        <f>VLOOKUP($C2289,'Look-Ups'!$C$2:$G$32,E$1-2,0)</f>
        <v>Function_Simpl_03</v>
      </c>
      <c r="F2289" t="str">
        <f>VLOOKUP($C2289,'Look-Ups'!$C$2:$G$32,F$1-2,0)</f>
        <v>Segment_03</v>
      </c>
      <c r="G2289" t="str">
        <f>VLOOKUP($C2289,'Look-Ups'!$C$2:$G$32,G$1-2,0)</f>
        <v>Proc_Type_01</v>
      </c>
      <c r="H2289" t="s">
        <v>219</v>
      </c>
      <c r="I2289">
        <f t="shared" si="75"/>
        <v>2025</v>
      </c>
      <c r="J2289" t="s">
        <v>23</v>
      </c>
      <c r="K2289" s="103">
        <v>0</v>
      </c>
      <c r="L2289" s="78">
        <v>0</v>
      </c>
    </row>
    <row r="2290" spans="1:12" ht="12.5" customHeight="1" x14ac:dyDescent="0.25">
      <c r="A2290" t="str">
        <f t="shared" si="74"/>
        <v>Function_03Application_082025</v>
      </c>
      <c r="B2290">
        <v>2287</v>
      </c>
      <c r="C2290" t="s">
        <v>361</v>
      </c>
      <c r="D2290" t="str">
        <f>VLOOKUP($C2290,'Look-Ups'!$C$2:$G$32,D$1-2,0)</f>
        <v>Function_03</v>
      </c>
      <c r="E2290" t="str">
        <f>VLOOKUP($C2290,'Look-Ups'!$C$2:$G$32,E$1-2,0)</f>
        <v>Function_Simpl_03</v>
      </c>
      <c r="F2290" t="str">
        <f>VLOOKUP($C2290,'Look-Ups'!$C$2:$G$32,F$1-2,0)</f>
        <v>Segment_03</v>
      </c>
      <c r="G2290" t="str">
        <f>VLOOKUP($C2290,'Look-Ups'!$C$2:$G$32,G$1-2,0)</f>
        <v>Proc_Type_01</v>
      </c>
      <c r="H2290" t="s">
        <v>204</v>
      </c>
      <c r="I2290">
        <f t="shared" si="75"/>
        <v>2025</v>
      </c>
      <c r="J2290" t="s">
        <v>23</v>
      </c>
      <c r="K2290" s="103">
        <v>0</v>
      </c>
      <c r="L2290" s="78">
        <v>0</v>
      </c>
    </row>
    <row r="2291" spans="1:12" ht="12.5" customHeight="1" x14ac:dyDescent="0.25">
      <c r="A2291" t="str">
        <f t="shared" si="74"/>
        <v>Function_03Application_082025</v>
      </c>
      <c r="B2291">
        <v>2288</v>
      </c>
      <c r="C2291" t="s">
        <v>361</v>
      </c>
      <c r="D2291" t="str">
        <f>VLOOKUP($C2291,'Look-Ups'!$C$2:$G$32,D$1-2,0)</f>
        <v>Function_03</v>
      </c>
      <c r="E2291" t="str">
        <f>VLOOKUP($C2291,'Look-Ups'!$C$2:$G$32,E$1-2,0)</f>
        <v>Function_Simpl_03</v>
      </c>
      <c r="F2291" t="str">
        <f>VLOOKUP($C2291,'Look-Ups'!$C$2:$G$32,F$1-2,0)</f>
        <v>Segment_03</v>
      </c>
      <c r="G2291" t="str">
        <f>VLOOKUP($C2291,'Look-Ups'!$C$2:$G$32,G$1-2,0)</f>
        <v>Proc_Type_01</v>
      </c>
      <c r="H2291" t="s">
        <v>244</v>
      </c>
      <c r="I2291">
        <f t="shared" si="75"/>
        <v>2025</v>
      </c>
      <c r="J2291" t="s">
        <v>23</v>
      </c>
      <c r="K2291" s="103">
        <v>1</v>
      </c>
      <c r="L2291" s="78" t="s">
        <v>107</v>
      </c>
    </row>
    <row r="2292" spans="1:12" ht="12.5" customHeight="1" x14ac:dyDescent="0.25">
      <c r="A2292" t="str">
        <f t="shared" si="74"/>
        <v>Function_03Application_092025</v>
      </c>
      <c r="B2292">
        <v>2289</v>
      </c>
      <c r="C2292" t="s">
        <v>362</v>
      </c>
      <c r="D2292" t="str">
        <f>VLOOKUP($C2292,'Look-Ups'!$C$2:$G$32,D$1-2,0)</f>
        <v>Function_03</v>
      </c>
      <c r="E2292" t="str">
        <f>VLOOKUP($C2292,'Look-Ups'!$C$2:$G$32,E$1-2,0)</f>
        <v>Function_Simpl_03</v>
      </c>
      <c r="F2292" t="str">
        <f>VLOOKUP($C2292,'Look-Ups'!$C$2:$G$32,F$1-2,0)</f>
        <v>Segment_03</v>
      </c>
      <c r="G2292" t="str">
        <f>VLOOKUP($C2292,'Look-Ups'!$C$2:$G$32,G$1-2,0)</f>
        <v>Proc_Type_01</v>
      </c>
      <c r="H2292" t="s">
        <v>195</v>
      </c>
      <c r="I2292">
        <f t="shared" si="75"/>
        <v>2025</v>
      </c>
      <c r="J2292" t="s">
        <v>23</v>
      </c>
      <c r="K2292" s="103">
        <v>0</v>
      </c>
      <c r="L2292" s="78">
        <v>0</v>
      </c>
    </row>
    <row r="2293" spans="1:12" ht="12.5" customHeight="1" x14ac:dyDescent="0.25">
      <c r="A2293" t="str">
        <f t="shared" si="74"/>
        <v>Function_03Application_092025</v>
      </c>
      <c r="B2293">
        <v>2290</v>
      </c>
      <c r="C2293" t="s">
        <v>362</v>
      </c>
      <c r="D2293" t="str">
        <f>VLOOKUP($C2293,'Look-Ups'!$C$2:$G$32,D$1-2,0)</f>
        <v>Function_03</v>
      </c>
      <c r="E2293" t="str">
        <f>VLOOKUP($C2293,'Look-Ups'!$C$2:$G$32,E$1-2,0)</f>
        <v>Function_Simpl_03</v>
      </c>
      <c r="F2293" t="str">
        <f>VLOOKUP($C2293,'Look-Ups'!$C$2:$G$32,F$1-2,0)</f>
        <v>Segment_03</v>
      </c>
      <c r="G2293" t="str">
        <f>VLOOKUP($C2293,'Look-Ups'!$C$2:$G$32,G$1-2,0)</f>
        <v>Proc_Type_01</v>
      </c>
      <c r="H2293" t="s">
        <v>161</v>
      </c>
      <c r="I2293">
        <f t="shared" si="75"/>
        <v>2025</v>
      </c>
      <c r="J2293" t="s">
        <v>23</v>
      </c>
      <c r="K2293" s="103">
        <v>0</v>
      </c>
      <c r="L2293" s="78">
        <v>0</v>
      </c>
    </row>
    <row r="2294" spans="1:12" ht="12.5" customHeight="1" x14ac:dyDescent="0.25">
      <c r="A2294" t="str">
        <f t="shared" si="74"/>
        <v>Function_03Application_092025</v>
      </c>
      <c r="B2294">
        <v>2291</v>
      </c>
      <c r="C2294" t="s">
        <v>362</v>
      </c>
      <c r="D2294" t="str">
        <f>VLOOKUP($C2294,'Look-Ups'!$C$2:$G$32,D$1-2,0)</f>
        <v>Function_03</v>
      </c>
      <c r="E2294" t="str">
        <f>VLOOKUP($C2294,'Look-Ups'!$C$2:$G$32,E$1-2,0)</f>
        <v>Function_Simpl_03</v>
      </c>
      <c r="F2294" t="str">
        <f>VLOOKUP($C2294,'Look-Ups'!$C$2:$G$32,F$1-2,0)</f>
        <v>Segment_03</v>
      </c>
      <c r="G2294" t="str">
        <f>VLOOKUP($C2294,'Look-Ups'!$C$2:$G$32,G$1-2,0)</f>
        <v>Proc_Type_01</v>
      </c>
      <c r="H2294" t="s">
        <v>156</v>
      </c>
      <c r="I2294">
        <f t="shared" si="75"/>
        <v>2025</v>
      </c>
      <c r="J2294" t="s">
        <v>23</v>
      </c>
      <c r="K2294" s="103">
        <v>0</v>
      </c>
      <c r="L2294" s="78">
        <v>0</v>
      </c>
    </row>
    <row r="2295" spans="1:12" ht="12.5" customHeight="1" x14ac:dyDescent="0.25">
      <c r="A2295" t="str">
        <f t="shared" si="74"/>
        <v>Function_03Application_092025</v>
      </c>
      <c r="B2295">
        <v>2292</v>
      </c>
      <c r="C2295" t="s">
        <v>362</v>
      </c>
      <c r="D2295" t="str">
        <f>VLOOKUP($C2295,'Look-Ups'!$C$2:$G$32,D$1-2,0)</f>
        <v>Function_03</v>
      </c>
      <c r="E2295" t="str">
        <f>VLOOKUP($C2295,'Look-Ups'!$C$2:$G$32,E$1-2,0)</f>
        <v>Function_Simpl_03</v>
      </c>
      <c r="F2295" t="str">
        <f>VLOOKUP($C2295,'Look-Ups'!$C$2:$G$32,F$1-2,0)</f>
        <v>Segment_03</v>
      </c>
      <c r="G2295" t="str">
        <f>VLOOKUP($C2295,'Look-Ups'!$C$2:$G$32,G$1-2,0)</f>
        <v>Proc_Type_01</v>
      </c>
      <c r="H2295" t="s">
        <v>187</v>
      </c>
      <c r="I2295">
        <f t="shared" si="75"/>
        <v>2025</v>
      </c>
      <c r="J2295" t="s">
        <v>23</v>
      </c>
      <c r="K2295" s="103">
        <v>0</v>
      </c>
      <c r="L2295" s="78">
        <v>0</v>
      </c>
    </row>
    <row r="2296" spans="1:12" ht="12.5" customHeight="1" x14ac:dyDescent="0.25">
      <c r="A2296" t="str">
        <f t="shared" si="74"/>
        <v>Function_03Application_092025</v>
      </c>
      <c r="B2296">
        <v>2293</v>
      </c>
      <c r="C2296" t="s">
        <v>362</v>
      </c>
      <c r="D2296" t="str">
        <f>VLOOKUP($C2296,'Look-Ups'!$C$2:$G$32,D$1-2,0)</f>
        <v>Function_03</v>
      </c>
      <c r="E2296" t="str">
        <f>VLOOKUP($C2296,'Look-Ups'!$C$2:$G$32,E$1-2,0)</f>
        <v>Function_Simpl_03</v>
      </c>
      <c r="F2296" t="str">
        <f>VLOOKUP($C2296,'Look-Ups'!$C$2:$G$32,F$1-2,0)</f>
        <v>Segment_03</v>
      </c>
      <c r="G2296" t="str">
        <f>VLOOKUP($C2296,'Look-Ups'!$C$2:$G$32,G$1-2,0)</f>
        <v>Proc_Type_01</v>
      </c>
      <c r="H2296" t="s">
        <v>219</v>
      </c>
      <c r="I2296">
        <f t="shared" si="75"/>
        <v>2025</v>
      </c>
      <c r="J2296" t="s">
        <v>23</v>
      </c>
      <c r="K2296" s="103">
        <v>0</v>
      </c>
      <c r="L2296" s="78">
        <v>0</v>
      </c>
    </row>
    <row r="2297" spans="1:12" ht="12.5" customHeight="1" x14ac:dyDescent="0.25">
      <c r="A2297" t="str">
        <f t="shared" si="74"/>
        <v>Function_03Application_092025</v>
      </c>
      <c r="B2297">
        <v>2294</v>
      </c>
      <c r="C2297" t="s">
        <v>362</v>
      </c>
      <c r="D2297" t="str">
        <f>VLOOKUP($C2297,'Look-Ups'!$C$2:$G$32,D$1-2,0)</f>
        <v>Function_03</v>
      </c>
      <c r="E2297" t="str">
        <f>VLOOKUP($C2297,'Look-Ups'!$C$2:$G$32,E$1-2,0)</f>
        <v>Function_Simpl_03</v>
      </c>
      <c r="F2297" t="str">
        <f>VLOOKUP($C2297,'Look-Ups'!$C$2:$G$32,F$1-2,0)</f>
        <v>Segment_03</v>
      </c>
      <c r="G2297" t="str">
        <f>VLOOKUP($C2297,'Look-Ups'!$C$2:$G$32,G$1-2,0)</f>
        <v>Proc_Type_01</v>
      </c>
      <c r="H2297" t="s">
        <v>204</v>
      </c>
      <c r="I2297">
        <f t="shared" si="75"/>
        <v>2025</v>
      </c>
      <c r="J2297" t="s">
        <v>23</v>
      </c>
      <c r="K2297" s="103">
        <v>0</v>
      </c>
      <c r="L2297" s="78">
        <v>0</v>
      </c>
    </row>
    <row r="2298" spans="1:12" ht="12.5" customHeight="1" x14ac:dyDescent="0.25">
      <c r="A2298" t="str">
        <f t="shared" si="74"/>
        <v>Function_03Application_092025</v>
      </c>
      <c r="B2298">
        <v>2295</v>
      </c>
      <c r="C2298" t="s">
        <v>362</v>
      </c>
      <c r="D2298" t="str">
        <f>VLOOKUP($C2298,'Look-Ups'!$C$2:$G$32,D$1-2,0)</f>
        <v>Function_03</v>
      </c>
      <c r="E2298" t="str">
        <f>VLOOKUP($C2298,'Look-Ups'!$C$2:$G$32,E$1-2,0)</f>
        <v>Function_Simpl_03</v>
      </c>
      <c r="F2298" t="str">
        <f>VLOOKUP($C2298,'Look-Ups'!$C$2:$G$32,F$1-2,0)</f>
        <v>Segment_03</v>
      </c>
      <c r="G2298" t="str">
        <f>VLOOKUP($C2298,'Look-Ups'!$C$2:$G$32,G$1-2,0)</f>
        <v>Proc_Type_01</v>
      </c>
      <c r="H2298" t="s">
        <v>209</v>
      </c>
      <c r="I2298">
        <f t="shared" si="75"/>
        <v>2025</v>
      </c>
      <c r="J2298" t="s">
        <v>23</v>
      </c>
      <c r="K2298" s="103">
        <v>0</v>
      </c>
      <c r="L2298" s="78">
        <v>0</v>
      </c>
    </row>
    <row r="2299" spans="1:12" ht="12.5" customHeight="1" x14ac:dyDescent="0.25">
      <c r="A2299" t="str">
        <f t="shared" si="74"/>
        <v>Function_03Application_092025</v>
      </c>
      <c r="B2299">
        <v>2296</v>
      </c>
      <c r="C2299" t="s">
        <v>362</v>
      </c>
      <c r="D2299" t="str">
        <f>VLOOKUP($C2299,'Look-Ups'!$C$2:$G$32,D$1-2,0)</f>
        <v>Function_03</v>
      </c>
      <c r="E2299" t="str">
        <f>VLOOKUP($C2299,'Look-Ups'!$C$2:$G$32,E$1-2,0)</f>
        <v>Function_Simpl_03</v>
      </c>
      <c r="F2299" t="str">
        <f>VLOOKUP($C2299,'Look-Ups'!$C$2:$G$32,F$1-2,0)</f>
        <v>Segment_03</v>
      </c>
      <c r="G2299" t="str">
        <f>VLOOKUP($C2299,'Look-Ups'!$C$2:$G$32,G$1-2,0)</f>
        <v>Proc_Type_01</v>
      </c>
      <c r="H2299" t="s">
        <v>244</v>
      </c>
      <c r="I2299">
        <f t="shared" si="75"/>
        <v>2025</v>
      </c>
      <c r="J2299" t="s">
        <v>23</v>
      </c>
      <c r="K2299" s="103">
        <v>1</v>
      </c>
      <c r="L2299" s="78" t="s">
        <v>107</v>
      </c>
    </row>
    <row r="2300" spans="1:12" ht="12.5" customHeight="1" x14ac:dyDescent="0.25">
      <c r="A2300" t="str">
        <f t="shared" si="74"/>
        <v>Function_04Application_122025</v>
      </c>
      <c r="B2300">
        <v>2297</v>
      </c>
      <c r="C2300" t="s">
        <v>365</v>
      </c>
      <c r="D2300" t="str">
        <f>VLOOKUP($C2300,'Look-Ups'!$C$2:$G$32,D$1-2,0)</f>
        <v>Function_04</v>
      </c>
      <c r="E2300" t="str">
        <f>VLOOKUP($C2300,'Look-Ups'!$C$2:$G$32,E$1-2,0)</f>
        <v>Function_Simpl_03</v>
      </c>
      <c r="F2300" t="str">
        <f>VLOOKUP($C2300,'Look-Ups'!$C$2:$G$32,F$1-2,0)</f>
        <v>Segment_04</v>
      </c>
      <c r="G2300" t="str">
        <f>VLOOKUP($C2300,'Look-Ups'!$C$2:$G$32,G$1-2,0)</f>
        <v>Proc_Type_04</v>
      </c>
      <c r="H2300" t="s">
        <v>156</v>
      </c>
      <c r="I2300">
        <f t="shared" si="75"/>
        <v>2025</v>
      </c>
      <c r="J2300" t="s">
        <v>23</v>
      </c>
      <c r="K2300" s="103">
        <v>0</v>
      </c>
      <c r="L2300" s="78">
        <v>0</v>
      </c>
    </row>
    <row r="2301" spans="1:12" ht="12.5" customHeight="1" x14ac:dyDescent="0.25">
      <c r="A2301" t="str">
        <f t="shared" si="74"/>
        <v>Function_04Application_122025</v>
      </c>
      <c r="B2301">
        <v>2298</v>
      </c>
      <c r="C2301" t="s">
        <v>365</v>
      </c>
      <c r="D2301" t="str">
        <f>VLOOKUP($C2301,'Look-Ups'!$C$2:$G$32,D$1-2,0)</f>
        <v>Function_04</v>
      </c>
      <c r="E2301" t="str">
        <f>VLOOKUP($C2301,'Look-Ups'!$C$2:$G$32,E$1-2,0)</f>
        <v>Function_Simpl_03</v>
      </c>
      <c r="F2301" t="str">
        <f>VLOOKUP($C2301,'Look-Ups'!$C$2:$G$32,F$1-2,0)</f>
        <v>Segment_04</v>
      </c>
      <c r="G2301" t="str">
        <f>VLOOKUP($C2301,'Look-Ups'!$C$2:$G$32,G$1-2,0)</f>
        <v>Proc_Type_04</v>
      </c>
      <c r="H2301" t="s">
        <v>222</v>
      </c>
      <c r="I2301">
        <f t="shared" si="75"/>
        <v>2025</v>
      </c>
      <c r="J2301" t="s">
        <v>23</v>
      </c>
      <c r="K2301" s="103">
        <v>0</v>
      </c>
      <c r="L2301" s="78">
        <v>0</v>
      </c>
    </row>
    <row r="2302" spans="1:12" ht="12.5" customHeight="1" x14ac:dyDescent="0.25">
      <c r="A2302" t="str">
        <f t="shared" si="74"/>
        <v>Function_04Application_122025</v>
      </c>
      <c r="B2302">
        <v>2299</v>
      </c>
      <c r="C2302" t="s">
        <v>365</v>
      </c>
      <c r="D2302" t="str">
        <f>VLOOKUP($C2302,'Look-Ups'!$C$2:$G$32,D$1-2,0)</f>
        <v>Function_04</v>
      </c>
      <c r="E2302" t="str">
        <f>VLOOKUP($C2302,'Look-Ups'!$C$2:$G$32,E$1-2,0)</f>
        <v>Function_Simpl_03</v>
      </c>
      <c r="F2302" t="str">
        <f>VLOOKUP($C2302,'Look-Ups'!$C$2:$G$32,F$1-2,0)</f>
        <v>Segment_04</v>
      </c>
      <c r="G2302" t="str">
        <f>VLOOKUP($C2302,'Look-Ups'!$C$2:$G$32,G$1-2,0)</f>
        <v>Proc_Type_04</v>
      </c>
      <c r="H2302" t="s">
        <v>219</v>
      </c>
      <c r="I2302">
        <f t="shared" si="75"/>
        <v>2025</v>
      </c>
      <c r="J2302" t="s">
        <v>23</v>
      </c>
      <c r="K2302" s="103">
        <v>0</v>
      </c>
      <c r="L2302" s="78">
        <v>0</v>
      </c>
    </row>
    <row r="2303" spans="1:12" ht="12.5" customHeight="1" x14ac:dyDescent="0.25">
      <c r="A2303" t="str">
        <f t="shared" si="74"/>
        <v>Function_04Application_122025</v>
      </c>
      <c r="B2303">
        <v>2300</v>
      </c>
      <c r="C2303" t="s">
        <v>365</v>
      </c>
      <c r="D2303" t="str">
        <f>VLOOKUP($C2303,'Look-Ups'!$C$2:$G$32,D$1-2,0)</f>
        <v>Function_04</v>
      </c>
      <c r="E2303" t="str">
        <f>VLOOKUP($C2303,'Look-Ups'!$C$2:$G$32,E$1-2,0)</f>
        <v>Function_Simpl_03</v>
      </c>
      <c r="F2303" t="str">
        <f>VLOOKUP($C2303,'Look-Ups'!$C$2:$G$32,F$1-2,0)</f>
        <v>Segment_04</v>
      </c>
      <c r="G2303" t="str">
        <f>VLOOKUP($C2303,'Look-Ups'!$C$2:$G$32,G$1-2,0)</f>
        <v>Proc_Type_04</v>
      </c>
      <c r="H2303" t="s">
        <v>187</v>
      </c>
      <c r="I2303">
        <f t="shared" si="75"/>
        <v>2025</v>
      </c>
      <c r="J2303" t="s">
        <v>23</v>
      </c>
      <c r="K2303" s="103">
        <v>0</v>
      </c>
      <c r="L2303" s="78">
        <v>0</v>
      </c>
    </row>
    <row r="2304" spans="1:12" ht="12.5" customHeight="1" x14ac:dyDescent="0.25">
      <c r="A2304" t="str">
        <f t="shared" si="74"/>
        <v>Function_04Application_122025</v>
      </c>
      <c r="B2304">
        <v>2301</v>
      </c>
      <c r="C2304" t="s">
        <v>365</v>
      </c>
      <c r="D2304" t="str">
        <f>VLOOKUP($C2304,'Look-Ups'!$C$2:$G$32,D$1-2,0)</f>
        <v>Function_04</v>
      </c>
      <c r="E2304" t="str">
        <f>VLOOKUP($C2304,'Look-Ups'!$C$2:$G$32,E$1-2,0)</f>
        <v>Function_Simpl_03</v>
      </c>
      <c r="F2304" t="str">
        <f>VLOOKUP($C2304,'Look-Ups'!$C$2:$G$32,F$1-2,0)</f>
        <v>Segment_04</v>
      </c>
      <c r="G2304" t="str">
        <f>VLOOKUP($C2304,'Look-Ups'!$C$2:$G$32,G$1-2,0)</f>
        <v>Proc_Type_04</v>
      </c>
      <c r="H2304" t="s">
        <v>209</v>
      </c>
      <c r="I2304">
        <f t="shared" si="75"/>
        <v>2025</v>
      </c>
      <c r="J2304" t="s">
        <v>23</v>
      </c>
      <c r="K2304" s="103">
        <v>0</v>
      </c>
      <c r="L2304" s="78">
        <v>0</v>
      </c>
    </row>
    <row r="2305" spans="1:12" ht="12.5" customHeight="1" x14ac:dyDescent="0.25">
      <c r="A2305" t="str">
        <f t="shared" si="74"/>
        <v>Function_04Application_122025</v>
      </c>
      <c r="B2305">
        <v>2302</v>
      </c>
      <c r="C2305" t="s">
        <v>365</v>
      </c>
      <c r="D2305" t="str">
        <f>VLOOKUP($C2305,'Look-Ups'!$C$2:$G$32,D$1-2,0)</f>
        <v>Function_04</v>
      </c>
      <c r="E2305" t="str">
        <f>VLOOKUP($C2305,'Look-Ups'!$C$2:$G$32,E$1-2,0)</f>
        <v>Function_Simpl_03</v>
      </c>
      <c r="F2305" t="str">
        <f>VLOOKUP($C2305,'Look-Ups'!$C$2:$G$32,F$1-2,0)</f>
        <v>Segment_04</v>
      </c>
      <c r="G2305" t="str">
        <f>VLOOKUP($C2305,'Look-Ups'!$C$2:$G$32,G$1-2,0)</f>
        <v>Proc_Type_04</v>
      </c>
      <c r="H2305" t="s">
        <v>204</v>
      </c>
      <c r="I2305">
        <f t="shared" si="75"/>
        <v>2025</v>
      </c>
      <c r="J2305" t="s">
        <v>23</v>
      </c>
      <c r="K2305" s="103">
        <v>0</v>
      </c>
      <c r="L2305" s="78">
        <v>0</v>
      </c>
    </row>
    <row r="2306" spans="1:12" ht="12.5" customHeight="1" x14ac:dyDescent="0.25">
      <c r="A2306" t="str">
        <f t="shared" si="74"/>
        <v>Function_04Application_122025</v>
      </c>
      <c r="B2306">
        <v>2303</v>
      </c>
      <c r="C2306" t="s">
        <v>365</v>
      </c>
      <c r="D2306" t="str">
        <f>VLOOKUP($C2306,'Look-Ups'!$C$2:$G$32,D$1-2,0)</f>
        <v>Function_04</v>
      </c>
      <c r="E2306" t="str">
        <f>VLOOKUP($C2306,'Look-Ups'!$C$2:$G$32,E$1-2,0)</f>
        <v>Function_Simpl_03</v>
      </c>
      <c r="F2306" t="str">
        <f>VLOOKUP($C2306,'Look-Ups'!$C$2:$G$32,F$1-2,0)</f>
        <v>Segment_04</v>
      </c>
      <c r="G2306" t="str">
        <f>VLOOKUP($C2306,'Look-Ups'!$C$2:$G$32,G$1-2,0)</f>
        <v>Proc_Type_04</v>
      </c>
      <c r="H2306" t="s">
        <v>244</v>
      </c>
      <c r="I2306">
        <f t="shared" si="75"/>
        <v>2025</v>
      </c>
      <c r="J2306" t="s">
        <v>23</v>
      </c>
      <c r="K2306" s="103">
        <v>1</v>
      </c>
      <c r="L2306" s="78" t="s">
        <v>107</v>
      </c>
    </row>
    <row r="2307" spans="1:12" ht="12.5" customHeight="1" x14ac:dyDescent="0.25">
      <c r="A2307" t="str">
        <f t="shared" si="74"/>
        <v>Function_03Application_132025</v>
      </c>
      <c r="B2307">
        <v>2304</v>
      </c>
      <c r="C2307" t="s">
        <v>366</v>
      </c>
      <c r="D2307" t="str">
        <f>VLOOKUP($C2307,'Look-Ups'!$C$2:$G$32,D$1-2,0)</f>
        <v>Function_03</v>
      </c>
      <c r="E2307" t="str">
        <f>VLOOKUP($C2307,'Look-Ups'!$C$2:$G$32,E$1-2,0)</f>
        <v>Function_Simpl_03</v>
      </c>
      <c r="F2307" t="str">
        <f>VLOOKUP($C2307,'Look-Ups'!$C$2:$G$32,F$1-2,0)</f>
        <v>Segment_03</v>
      </c>
      <c r="G2307" t="str">
        <f>VLOOKUP($C2307,'Look-Ups'!$C$2:$G$32,G$1-2,0)</f>
        <v>Proc_Type_01</v>
      </c>
      <c r="H2307" t="s">
        <v>219</v>
      </c>
      <c r="I2307">
        <f t="shared" si="75"/>
        <v>2025</v>
      </c>
      <c r="J2307" t="s">
        <v>23</v>
      </c>
      <c r="K2307" s="103">
        <v>0</v>
      </c>
      <c r="L2307" s="78">
        <v>0</v>
      </c>
    </row>
    <row r="2308" spans="1:12" ht="12.5" customHeight="1" x14ac:dyDescent="0.25">
      <c r="A2308" t="str">
        <f t="shared" si="74"/>
        <v>Function_03Application_132025</v>
      </c>
      <c r="B2308">
        <v>2305</v>
      </c>
      <c r="C2308" t="s">
        <v>366</v>
      </c>
      <c r="D2308" t="str">
        <f>VLOOKUP($C2308,'Look-Ups'!$C$2:$G$32,D$1-2,0)</f>
        <v>Function_03</v>
      </c>
      <c r="E2308" t="str">
        <f>VLOOKUP($C2308,'Look-Ups'!$C$2:$G$32,E$1-2,0)</f>
        <v>Function_Simpl_03</v>
      </c>
      <c r="F2308" t="str">
        <f>VLOOKUP($C2308,'Look-Ups'!$C$2:$G$32,F$1-2,0)</f>
        <v>Segment_03</v>
      </c>
      <c r="G2308" t="str">
        <f>VLOOKUP($C2308,'Look-Ups'!$C$2:$G$32,G$1-2,0)</f>
        <v>Proc_Type_01</v>
      </c>
      <c r="H2308" t="s">
        <v>209</v>
      </c>
      <c r="I2308">
        <f t="shared" si="75"/>
        <v>2025</v>
      </c>
      <c r="J2308" t="s">
        <v>23</v>
      </c>
      <c r="K2308" s="103">
        <v>0</v>
      </c>
      <c r="L2308" s="78">
        <v>0</v>
      </c>
    </row>
    <row r="2309" spans="1:12" ht="12.5" customHeight="1" x14ac:dyDescent="0.25">
      <c r="A2309" t="str">
        <f t="shared" ref="A2309:A2372" si="76">D2309&amp;C2309&amp;I2309</f>
        <v>Function_03Application_132025</v>
      </c>
      <c r="B2309">
        <v>2306</v>
      </c>
      <c r="C2309" t="s">
        <v>366</v>
      </c>
      <c r="D2309" t="str">
        <f>VLOOKUP($C2309,'Look-Ups'!$C$2:$G$32,D$1-2,0)</f>
        <v>Function_03</v>
      </c>
      <c r="E2309" t="str">
        <f>VLOOKUP($C2309,'Look-Ups'!$C$2:$G$32,E$1-2,0)</f>
        <v>Function_Simpl_03</v>
      </c>
      <c r="F2309" t="str">
        <f>VLOOKUP($C2309,'Look-Ups'!$C$2:$G$32,F$1-2,0)</f>
        <v>Segment_03</v>
      </c>
      <c r="G2309" t="str">
        <f>VLOOKUP($C2309,'Look-Ups'!$C$2:$G$32,G$1-2,0)</f>
        <v>Proc_Type_01</v>
      </c>
      <c r="H2309" t="s">
        <v>171</v>
      </c>
      <c r="I2309">
        <f t="shared" si="75"/>
        <v>2025</v>
      </c>
      <c r="J2309" t="s">
        <v>23</v>
      </c>
      <c r="K2309" s="103">
        <v>0</v>
      </c>
      <c r="L2309" s="78">
        <v>0</v>
      </c>
    </row>
    <row r="2310" spans="1:12" ht="12.5" customHeight="1" x14ac:dyDescent="0.25">
      <c r="A2310" t="str">
        <f t="shared" si="76"/>
        <v>Function_03Application_132025</v>
      </c>
      <c r="B2310">
        <v>2307</v>
      </c>
      <c r="C2310" t="s">
        <v>366</v>
      </c>
      <c r="D2310" t="str">
        <f>VLOOKUP($C2310,'Look-Ups'!$C$2:$G$32,D$1-2,0)</f>
        <v>Function_03</v>
      </c>
      <c r="E2310" t="str">
        <f>VLOOKUP($C2310,'Look-Ups'!$C$2:$G$32,E$1-2,0)</f>
        <v>Function_Simpl_03</v>
      </c>
      <c r="F2310" t="str">
        <f>VLOOKUP($C2310,'Look-Ups'!$C$2:$G$32,F$1-2,0)</f>
        <v>Segment_03</v>
      </c>
      <c r="G2310" t="str">
        <f>VLOOKUP($C2310,'Look-Ups'!$C$2:$G$32,G$1-2,0)</f>
        <v>Proc_Type_01</v>
      </c>
      <c r="H2310" t="s">
        <v>238</v>
      </c>
      <c r="I2310">
        <f t="shared" si="75"/>
        <v>2025</v>
      </c>
      <c r="J2310" t="s">
        <v>23</v>
      </c>
      <c r="K2310" s="103">
        <v>0</v>
      </c>
      <c r="L2310" s="78">
        <v>0</v>
      </c>
    </row>
    <row r="2311" spans="1:12" ht="12.5" customHeight="1" x14ac:dyDescent="0.25">
      <c r="A2311" t="str">
        <f t="shared" si="76"/>
        <v>Function_03Application_132025</v>
      </c>
      <c r="B2311">
        <v>2308</v>
      </c>
      <c r="C2311" t="s">
        <v>366</v>
      </c>
      <c r="D2311" t="str">
        <f>VLOOKUP($C2311,'Look-Ups'!$C$2:$G$32,D$1-2,0)</f>
        <v>Function_03</v>
      </c>
      <c r="E2311" t="str">
        <f>VLOOKUP($C2311,'Look-Ups'!$C$2:$G$32,E$1-2,0)</f>
        <v>Function_Simpl_03</v>
      </c>
      <c r="F2311" t="str">
        <f>VLOOKUP($C2311,'Look-Ups'!$C$2:$G$32,F$1-2,0)</f>
        <v>Segment_03</v>
      </c>
      <c r="G2311" t="str">
        <f>VLOOKUP($C2311,'Look-Ups'!$C$2:$G$32,G$1-2,0)</f>
        <v>Proc_Type_01</v>
      </c>
      <c r="H2311" t="s">
        <v>222</v>
      </c>
      <c r="I2311">
        <f t="shared" si="75"/>
        <v>2025</v>
      </c>
      <c r="J2311" t="s">
        <v>23</v>
      </c>
      <c r="K2311" s="103">
        <v>0</v>
      </c>
      <c r="L2311" s="78">
        <v>0</v>
      </c>
    </row>
    <row r="2312" spans="1:12" ht="12.5" customHeight="1" x14ac:dyDescent="0.25">
      <c r="A2312" t="str">
        <f t="shared" si="76"/>
        <v>Function_03Application_132025</v>
      </c>
      <c r="B2312">
        <v>2309</v>
      </c>
      <c r="C2312" t="s">
        <v>366</v>
      </c>
      <c r="D2312" t="str">
        <f>VLOOKUP($C2312,'Look-Ups'!$C$2:$G$32,D$1-2,0)</f>
        <v>Function_03</v>
      </c>
      <c r="E2312" t="str">
        <f>VLOOKUP($C2312,'Look-Ups'!$C$2:$G$32,E$1-2,0)</f>
        <v>Function_Simpl_03</v>
      </c>
      <c r="F2312" t="str">
        <f>VLOOKUP($C2312,'Look-Ups'!$C$2:$G$32,F$1-2,0)</f>
        <v>Segment_03</v>
      </c>
      <c r="G2312" t="str">
        <f>VLOOKUP($C2312,'Look-Ups'!$C$2:$G$32,G$1-2,0)</f>
        <v>Proc_Type_01</v>
      </c>
      <c r="H2312" t="s">
        <v>187</v>
      </c>
      <c r="I2312">
        <f t="shared" si="75"/>
        <v>2025</v>
      </c>
      <c r="J2312" t="s">
        <v>23</v>
      </c>
      <c r="K2312" s="103">
        <v>0</v>
      </c>
      <c r="L2312" s="78">
        <v>0</v>
      </c>
    </row>
    <row r="2313" spans="1:12" ht="12.5" customHeight="1" x14ac:dyDescent="0.25">
      <c r="A2313" t="str">
        <f t="shared" si="76"/>
        <v>Function_03Application_132025</v>
      </c>
      <c r="B2313">
        <v>2310</v>
      </c>
      <c r="C2313" t="s">
        <v>366</v>
      </c>
      <c r="D2313" t="str">
        <f>VLOOKUP($C2313,'Look-Ups'!$C$2:$G$32,D$1-2,0)</f>
        <v>Function_03</v>
      </c>
      <c r="E2313" t="str">
        <f>VLOOKUP($C2313,'Look-Ups'!$C$2:$G$32,E$1-2,0)</f>
        <v>Function_Simpl_03</v>
      </c>
      <c r="F2313" t="str">
        <f>VLOOKUP($C2313,'Look-Ups'!$C$2:$G$32,F$1-2,0)</f>
        <v>Segment_03</v>
      </c>
      <c r="G2313" t="str">
        <f>VLOOKUP($C2313,'Look-Ups'!$C$2:$G$32,G$1-2,0)</f>
        <v>Proc_Type_01</v>
      </c>
      <c r="H2313" t="s">
        <v>195</v>
      </c>
      <c r="I2313">
        <f t="shared" si="75"/>
        <v>2025</v>
      </c>
      <c r="J2313" t="s">
        <v>23</v>
      </c>
      <c r="K2313" s="103">
        <v>0</v>
      </c>
      <c r="L2313" s="78">
        <v>0</v>
      </c>
    </row>
    <row r="2314" spans="1:12" ht="12.5" customHeight="1" x14ac:dyDescent="0.25">
      <c r="A2314" t="str">
        <f t="shared" si="76"/>
        <v>Function_03Application_132025</v>
      </c>
      <c r="B2314">
        <v>2311</v>
      </c>
      <c r="C2314" t="s">
        <v>366</v>
      </c>
      <c r="D2314" t="str">
        <f>VLOOKUP($C2314,'Look-Ups'!$C$2:$G$32,D$1-2,0)</f>
        <v>Function_03</v>
      </c>
      <c r="E2314" t="str">
        <f>VLOOKUP($C2314,'Look-Ups'!$C$2:$G$32,E$1-2,0)</f>
        <v>Function_Simpl_03</v>
      </c>
      <c r="F2314" t="str">
        <f>VLOOKUP($C2314,'Look-Ups'!$C$2:$G$32,F$1-2,0)</f>
        <v>Segment_03</v>
      </c>
      <c r="G2314" t="str">
        <f>VLOOKUP($C2314,'Look-Ups'!$C$2:$G$32,G$1-2,0)</f>
        <v>Proc_Type_01</v>
      </c>
      <c r="H2314" t="s">
        <v>244</v>
      </c>
      <c r="I2314">
        <f t="shared" si="75"/>
        <v>2025</v>
      </c>
      <c r="J2314" t="s">
        <v>23</v>
      </c>
      <c r="K2314" s="103">
        <v>1</v>
      </c>
      <c r="L2314" s="78" t="s">
        <v>107</v>
      </c>
    </row>
    <row r="2315" spans="1:12" ht="12.5" customHeight="1" x14ac:dyDescent="0.25">
      <c r="A2315" t="str">
        <f t="shared" si="76"/>
        <v>Function_05Application_162025</v>
      </c>
      <c r="B2315">
        <v>2312</v>
      </c>
      <c r="C2315" t="s">
        <v>369</v>
      </c>
      <c r="D2315" t="str">
        <f>VLOOKUP($C2315,'Look-Ups'!$C$2:$G$32,D$1-2,0)</f>
        <v>Function_05</v>
      </c>
      <c r="E2315" t="str">
        <f>VLOOKUP($C2315,'Look-Ups'!$C$2:$G$32,E$1-2,0)</f>
        <v>Function_Simpl_04</v>
      </c>
      <c r="F2315" t="str">
        <f>VLOOKUP($C2315,'Look-Ups'!$C$2:$G$32,F$1-2,0)</f>
        <v>Segment_04</v>
      </c>
      <c r="G2315" t="str">
        <f>VLOOKUP($C2315,'Look-Ups'!$C$2:$G$32,G$1-2,0)</f>
        <v>Proc_Type_05</v>
      </c>
      <c r="H2315" t="s">
        <v>219</v>
      </c>
      <c r="I2315">
        <f t="shared" si="75"/>
        <v>2025</v>
      </c>
      <c r="J2315" t="s">
        <v>23</v>
      </c>
      <c r="K2315" s="103">
        <v>0</v>
      </c>
      <c r="L2315" s="78">
        <v>0</v>
      </c>
    </row>
    <row r="2316" spans="1:12" ht="12.5" customHeight="1" x14ac:dyDescent="0.25">
      <c r="A2316" t="str">
        <f t="shared" si="76"/>
        <v>Function_05Application_162025</v>
      </c>
      <c r="B2316">
        <v>2313</v>
      </c>
      <c r="C2316" t="s">
        <v>369</v>
      </c>
      <c r="D2316" t="str">
        <f>VLOOKUP($C2316,'Look-Ups'!$C$2:$G$32,D$1-2,0)</f>
        <v>Function_05</v>
      </c>
      <c r="E2316" t="str">
        <f>VLOOKUP($C2316,'Look-Ups'!$C$2:$G$32,E$1-2,0)</f>
        <v>Function_Simpl_04</v>
      </c>
      <c r="F2316" t="str">
        <f>VLOOKUP($C2316,'Look-Ups'!$C$2:$G$32,F$1-2,0)</f>
        <v>Segment_04</v>
      </c>
      <c r="G2316" t="str">
        <f>VLOOKUP($C2316,'Look-Ups'!$C$2:$G$32,G$1-2,0)</f>
        <v>Proc_Type_05</v>
      </c>
      <c r="H2316" t="s">
        <v>156</v>
      </c>
      <c r="I2316">
        <f t="shared" si="75"/>
        <v>2025</v>
      </c>
      <c r="J2316" t="s">
        <v>23</v>
      </c>
      <c r="K2316" s="103">
        <v>0</v>
      </c>
      <c r="L2316" s="78">
        <v>0</v>
      </c>
    </row>
    <row r="2317" spans="1:12" ht="12.5" customHeight="1" x14ac:dyDescent="0.25">
      <c r="A2317" t="str">
        <f t="shared" si="76"/>
        <v>Function_05Application_162025</v>
      </c>
      <c r="B2317">
        <v>2314</v>
      </c>
      <c r="C2317" t="s">
        <v>369</v>
      </c>
      <c r="D2317" t="str">
        <f>VLOOKUP($C2317,'Look-Ups'!$C$2:$G$32,D$1-2,0)</f>
        <v>Function_05</v>
      </c>
      <c r="E2317" t="str">
        <f>VLOOKUP($C2317,'Look-Ups'!$C$2:$G$32,E$1-2,0)</f>
        <v>Function_Simpl_04</v>
      </c>
      <c r="F2317" t="str">
        <f>VLOOKUP($C2317,'Look-Ups'!$C$2:$G$32,F$1-2,0)</f>
        <v>Segment_04</v>
      </c>
      <c r="G2317" t="str">
        <f>VLOOKUP($C2317,'Look-Ups'!$C$2:$G$32,G$1-2,0)</f>
        <v>Proc_Type_05</v>
      </c>
      <c r="H2317" t="s">
        <v>222</v>
      </c>
      <c r="I2317">
        <f t="shared" si="75"/>
        <v>2025</v>
      </c>
      <c r="J2317" t="s">
        <v>23</v>
      </c>
      <c r="K2317" s="103">
        <v>0</v>
      </c>
      <c r="L2317" s="78">
        <v>0</v>
      </c>
    </row>
    <row r="2318" spans="1:12" ht="12.5" customHeight="1" x14ac:dyDescent="0.25">
      <c r="A2318" t="str">
        <f t="shared" si="76"/>
        <v>Function_05Application_162025</v>
      </c>
      <c r="B2318">
        <v>2315</v>
      </c>
      <c r="C2318" t="s">
        <v>369</v>
      </c>
      <c r="D2318" t="str">
        <f>VLOOKUP($C2318,'Look-Ups'!$C$2:$G$32,D$1-2,0)</f>
        <v>Function_05</v>
      </c>
      <c r="E2318" t="str">
        <f>VLOOKUP($C2318,'Look-Ups'!$C$2:$G$32,E$1-2,0)</f>
        <v>Function_Simpl_04</v>
      </c>
      <c r="F2318" t="str">
        <f>VLOOKUP($C2318,'Look-Ups'!$C$2:$G$32,F$1-2,0)</f>
        <v>Segment_04</v>
      </c>
      <c r="G2318" t="str">
        <f>VLOOKUP($C2318,'Look-Ups'!$C$2:$G$32,G$1-2,0)</f>
        <v>Proc_Type_05</v>
      </c>
      <c r="H2318" t="s">
        <v>187</v>
      </c>
      <c r="I2318">
        <f t="shared" si="75"/>
        <v>2025</v>
      </c>
      <c r="J2318" t="s">
        <v>23</v>
      </c>
      <c r="K2318" s="103">
        <v>0</v>
      </c>
      <c r="L2318" s="78">
        <v>0</v>
      </c>
    </row>
    <row r="2319" spans="1:12" ht="12.5" customHeight="1" x14ac:dyDescent="0.25">
      <c r="A2319" t="str">
        <f t="shared" si="76"/>
        <v>Function_05Application_162025</v>
      </c>
      <c r="B2319">
        <v>2316</v>
      </c>
      <c r="C2319" t="s">
        <v>369</v>
      </c>
      <c r="D2319" t="str">
        <f>VLOOKUP($C2319,'Look-Ups'!$C$2:$G$32,D$1-2,0)</f>
        <v>Function_05</v>
      </c>
      <c r="E2319" t="str">
        <f>VLOOKUP($C2319,'Look-Ups'!$C$2:$G$32,E$1-2,0)</f>
        <v>Function_Simpl_04</v>
      </c>
      <c r="F2319" t="str">
        <f>VLOOKUP($C2319,'Look-Ups'!$C$2:$G$32,F$1-2,0)</f>
        <v>Segment_04</v>
      </c>
      <c r="G2319" t="str">
        <f>VLOOKUP($C2319,'Look-Ups'!$C$2:$G$32,G$1-2,0)</f>
        <v>Proc_Type_05</v>
      </c>
      <c r="H2319" t="s">
        <v>209</v>
      </c>
      <c r="I2319">
        <f t="shared" si="75"/>
        <v>2025</v>
      </c>
      <c r="J2319" t="s">
        <v>23</v>
      </c>
      <c r="K2319" s="103">
        <v>0</v>
      </c>
      <c r="L2319" s="78">
        <v>0</v>
      </c>
    </row>
    <row r="2320" spans="1:12" ht="12.5" customHeight="1" x14ac:dyDescent="0.25">
      <c r="A2320" t="str">
        <f t="shared" si="76"/>
        <v>Function_05Application_162025</v>
      </c>
      <c r="B2320">
        <v>2317</v>
      </c>
      <c r="C2320" t="s">
        <v>369</v>
      </c>
      <c r="D2320" t="str">
        <f>VLOOKUP($C2320,'Look-Ups'!$C$2:$G$32,D$1-2,0)</f>
        <v>Function_05</v>
      </c>
      <c r="E2320" t="str">
        <f>VLOOKUP($C2320,'Look-Ups'!$C$2:$G$32,E$1-2,0)</f>
        <v>Function_Simpl_04</v>
      </c>
      <c r="F2320" t="str">
        <f>VLOOKUP($C2320,'Look-Ups'!$C$2:$G$32,F$1-2,0)</f>
        <v>Segment_04</v>
      </c>
      <c r="G2320" t="str">
        <f>VLOOKUP($C2320,'Look-Ups'!$C$2:$G$32,G$1-2,0)</f>
        <v>Proc_Type_05</v>
      </c>
      <c r="H2320" t="s">
        <v>171</v>
      </c>
      <c r="I2320">
        <f t="shared" si="75"/>
        <v>2025</v>
      </c>
      <c r="J2320" t="s">
        <v>23</v>
      </c>
      <c r="K2320" s="103">
        <v>0</v>
      </c>
      <c r="L2320" s="78">
        <v>0</v>
      </c>
    </row>
    <row r="2321" spans="1:12" ht="12.5" customHeight="1" x14ac:dyDescent="0.25">
      <c r="A2321" t="str">
        <f t="shared" si="76"/>
        <v>Function_05Application_162025</v>
      </c>
      <c r="B2321">
        <v>2318</v>
      </c>
      <c r="C2321" t="s">
        <v>369</v>
      </c>
      <c r="D2321" t="str">
        <f>VLOOKUP($C2321,'Look-Ups'!$C$2:$G$32,D$1-2,0)</f>
        <v>Function_05</v>
      </c>
      <c r="E2321" t="str">
        <f>VLOOKUP($C2321,'Look-Ups'!$C$2:$G$32,E$1-2,0)</f>
        <v>Function_Simpl_04</v>
      </c>
      <c r="F2321" t="str">
        <f>VLOOKUP($C2321,'Look-Ups'!$C$2:$G$32,F$1-2,0)</f>
        <v>Segment_04</v>
      </c>
      <c r="G2321" t="str">
        <f>VLOOKUP($C2321,'Look-Ups'!$C$2:$G$32,G$1-2,0)</f>
        <v>Proc_Type_05</v>
      </c>
      <c r="H2321" t="s">
        <v>182</v>
      </c>
      <c r="I2321">
        <f t="shared" si="75"/>
        <v>2025</v>
      </c>
      <c r="J2321" t="s">
        <v>23</v>
      </c>
      <c r="K2321" s="103">
        <v>0</v>
      </c>
      <c r="L2321" s="78">
        <v>0</v>
      </c>
    </row>
    <row r="2322" spans="1:12" ht="12.5" customHeight="1" x14ac:dyDescent="0.25">
      <c r="A2322" t="str">
        <f t="shared" si="76"/>
        <v>Function_05Application_162025</v>
      </c>
      <c r="B2322">
        <v>2319</v>
      </c>
      <c r="C2322" t="s">
        <v>369</v>
      </c>
      <c r="D2322" t="str">
        <f>VLOOKUP($C2322,'Look-Ups'!$C$2:$G$32,D$1-2,0)</f>
        <v>Function_05</v>
      </c>
      <c r="E2322" t="str">
        <f>VLOOKUP($C2322,'Look-Ups'!$C$2:$G$32,E$1-2,0)</f>
        <v>Function_Simpl_04</v>
      </c>
      <c r="F2322" t="str">
        <f>VLOOKUP($C2322,'Look-Ups'!$C$2:$G$32,F$1-2,0)</f>
        <v>Segment_04</v>
      </c>
      <c r="G2322" t="str">
        <f>VLOOKUP($C2322,'Look-Ups'!$C$2:$G$32,G$1-2,0)</f>
        <v>Proc_Type_05</v>
      </c>
      <c r="H2322" t="s">
        <v>238</v>
      </c>
      <c r="I2322">
        <f t="shared" si="75"/>
        <v>2025</v>
      </c>
      <c r="J2322" t="s">
        <v>23</v>
      </c>
      <c r="K2322" s="103">
        <v>0</v>
      </c>
      <c r="L2322" s="78">
        <v>0</v>
      </c>
    </row>
    <row r="2323" spans="1:12" ht="12.5" customHeight="1" x14ac:dyDescent="0.25">
      <c r="A2323" t="str">
        <f t="shared" si="76"/>
        <v>Function_05Application_162025</v>
      </c>
      <c r="B2323">
        <v>2320</v>
      </c>
      <c r="C2323" t="s">
        <v>369</v>
      </c>
      <c r="D2323" t="str">
        <f>VLOOKUP($C2323,'Look-Ups'!$C$2:$G$32,D$1-2,0)</f>
        <v>Function_05</v>
      </c>
      <c r="E2323" t="str">
        <f>VLOOKUP($C2323,'Look-Ups'!$C$2:$G$32,E$1-2,0)</f>
        <v>Function_Simpl_04</v>
      </c>
      <c r="F2323" t="str">
        <f>VLOOKUP($C2323,'Look-Ups'!$C$2:$G$32,F$1-2,0)</f>
        <v>Segment_04</v>
      </c>
      <c r="G2323" t="str">
        <f>VLOOKUP($C2323,'Look-Ups'!$C$2:$G$32,G$1-2,0)</f>
        <v>Proc_Type_05</v>
      </c>
      <c r="H2323" t="s">
        <v>244</v>
      </c>
      <c r="I2323">
        <f t="shared" si="75"/>
        <v>2025</v>
      </c>
      <c r="J2323" t="s">
        <v>23</v>
      </c>
      <c r="K2323" s="103">
        <v>1</v>
      </c>
      <c r="L2323" s="78" t="s">
        <v>107</v>
      </c>
    </row>
    <row r="2324" spans="1:12" ht="12.5" customHeight="1" x14ac:dyDescent="0.25">
      <c r="A2324" t="str">
        <f t="shared" si="76"/>
        <v>Function_05Application_172025</v>
      </c>
      <c r="B2324">
        <v>2321</v>
      </c>
      <c r="C2324" t="s">
        <v>370</v>
      </c>
      <c r="D2324" t="str">
        <f>VLOOKUP($C2324,'Look-Ups'!$C$2:$G$32,D$1-2,0)</f>
        <v>Function_05</v>
      </c>
      <c r="E2324" t="str">
        <f>VLOOKUP($C2324,'Look-Ups'!$C$2:$G$32,E$1-2,0)</f>
        <v>Function_Simpl_04</v>
      </c>
      <c r="F2324" t="str">
        <f>VLOOKUP($C2324,'Look-Ups'!$C$2:$G$32,F$1-2,0)</f>
        <v>Segment_04</v>
      </c>
      <c r="G2324" t="str">
        <f>VLOOKUP($C2324,'Look-Ups'!$C$2:$G$32,G$1-2,0)</f>
        <v>Proc_Type_05</v>
      </c>
      <c r="H2324" t="s">
        <v>209</v>
      </c>
      <c r="I2324">
        <f t="shared" si="75"/>
        <v>2025</v>
      </c>
      <c r="J2324" t="s">
        <v>23</v>
      </c>
      <c r="K2324" s="103">
        <v>0</v>
      </c>
      <c r="L2324" s="78">
        <v>0</v>
      </c>
    </row>
    <row r="2325" spans="1:12" ht="12.5" customHeight="1" x14ac:dyDescent="0.25">
      <c r="A2325" t="str">
        <f t="shared" si="76"/>
        <v>Function_05Application_172025</v>
      </c>
      <c r="B2325">
        <v>2322</v>
      </c>
      <c r="C2325" t="s">
        <v>370</v>
      </c>
      <c r="D2325" t="str">
        <f>VLOOKUP($C2325,'Look-Ups'!$C$2:$G$32,D$1-2,0)</f>
        <v>Function_05</v>
      </c>
      <c r="E2325" t="str">
        <f>VLOOKUP($C2325,'Look-Ups'!$C$2:$G$32,E$1-2,0)</f>
        <v>Function_Simpl_04</v>
      </c>
      <c r="F2325" t="str">
        <f>VLOOKUP($C2325,'Look-Ups'!$C$2:$G$32,F$1-2,0)</f>
        <v>Segment_04</v>
      </c>
      <c r="G2325" t="str">
        <f>VLOOKUP($C2325,'Look-Ups'!$C$2:$G$32,G$1-2,0)</f>
        <v>Proc_Type_05</v>
      </c>
      <c r="H2325" t="s">
        <v>219</v>
      </c>
      <c r="I2325">
        <f t="shared" si="75"/>
        <v>2025</v>
      </c>
      <c r="J2325" t="s">
        <v>23</v>
      </c>
      <c r="K2325" s="103">
        <v>0</v>
      </c>
      <c r="L2325" s="78">
        <v>0</v>
      </c>
    </row>
    <row r="2326" spans="1:12" ht="12.5" customHeight="1" x14ac:dyDescent="0.25">
      <c r="A2326" t="str">
        <f t="shared" si="76"/>
        <v>Function_05Application_172025</v>
      </c>
      <c r="B2326">
        <v>2323</v>
      </c>
      <c r="C2326" t="s">
        <v>370</v>
      </c>
      <c r="D2326" t="str">
        <f>VLOOKUP($C2326,'Look-Ups'!$C$2:$G$32,D$1-2,0)</f>
        <v>Function_05</v>
      </c>
      <c r="E2326" t="str">
        <f>VLOOKUP($C2326,'Look-Ups'!$C$2:$G$32,E$1-2,0)</f>
        <v>Function_Simpl_04</v>
      </c>
      <c r="F2326" t="str">
        <f>VLOOKUP($C2326,'Look-Ups'!$C$2:$G$32,F$1-2,0)</f>
        <v>Segment_04</v>
      </c>
      <c r="G2326" t="str">
        <f>VLOOKUP($C2326,'Look-Ups'!$C$2:$G$32,G$1-2,0)</f>
        <v>Proc_Type_05</v>
      </c>
      <c r="H2326" t="s">
        <v>222</v>
      </c>
      <c r="I2326">
        <f t="shared" si="75"/>
        <v>2025</v>
      </c>
      <c r="J2326" t="s">
        <v>23</v>
      </c>
      <c r="K2326" s="103">
        <v>0</v>
      </c>
      <c r="L2326" s="78">
        <v>0</v>
      </c>
    </row>
    <row r="2327" spans="1:12" ht="12.5" customHeight="1" x14ac:dyDescent="0.25">
      <c r="A2327" t="str">
        <f t="shared" si="76"/>
        <v>Function_05Application_172025</v>
      </c>
      <c r="B2327">
        <v>2324</v>
      </c>
      <c r="C2327" t="s">
        <v>370</v>
      </c>
      <c r="D2327" t="str">
        <f>VLOOKUP($C2327,'Look-Ups'!$C$2:$G$32,D$1-2,0)</f>
        <v>Function_05</v>
      </c>
      <c r="E2327" t="str">
        <f>VLOOKUP($C2327,'Look-Ups'!$C$2:$G$32,E$1-2,0)</f>
        <v>Function_Simpl_04</v>
      </c>
      <c r="F2327" t="str">
        <f>VLOOKUP($C2327,'Look-Ups'!$C$2:$G$32,F$1-2,0)</f>
        <v>Segment_04</v>
      </c>
      <c r="G2327" t="str">
        <f>VLOOKUP($C2327,'Look-Ups'!$C$2:$G$32,G$1-2,0)</f>
        <v>Proc_Type_05</v>
      </c>
      <c r="H2327" t="s">
        <v>187</v>
      </c>
      <c r="I2327">
        <f t="shared" ref="I2327:I2390" si="77">I1972+1</f>
        <v>2025</v>
      </c>
      <c r="J2327" t="s">
        <v>23</v>
      </c>
      <c r="K2327" s="103">
        <v>0</v>
      </c>
      <c r="L2327" s="78">
        <v>0</v>
      </c>
    </row>
    <row r="2328" spans="1:12" ht="12.5" customHeight="1" x14ac:dyDescent="0.25">
      <c r="A2328" t="str">
        <f t="shared" si="76"/>
        <v>Function_05Application_172025</v>
      </c>
      <c r="B2328">
        <v>2325</v>
      </c>
      <c r="C2328" t="s">
        <v>370</v>
      </c>
      <c r="D2328" t="str">
        <f>VLOOKUP($C2328,'Look-Ups'!$C$2:$G$32,D$1-2,0)</f>
        <v>Function_05</v>
      </c>
      <c r="E2328" t="str">
        <f>VLOOKUP($C2328,'Look-Ups'!$C$2:$G$32,E$1-2,0)</f>
        <v>Function_Simpl_04</v>
      </c>
      <c r="F2328" t="str">
        <f>VLOOKUP($C2328,'Look-Ups'!$C$2:$G$32,F$1-2,0)</f>
        <v>Segment_04</v>
      </c>
      <c r="G2328" t="str">
        <f>VLOOKUP($C2328,'Look-Ups'!$C$2:$G$32,G$1-2,0)</f>
        <v>Proc_Type_05</v>
      </c>
      <c r="H2328" t="s">
        <v>156</v>
      </c>
      <c r="I2328">
        <f t="shared" si="77"/>
        <v>2025</v>
      </c>
      <c r="J2328" t="s">
        <v>23</v>
      </c>
      <c r="K2328" s="103">
        <v>0</v>
      </c>
      <c r="L2328" s="78">
        <v>0</v>
      </c>
    </row>
    <row r="2329" spans="1:12" ht="12.5" customHeight="1" x14ac:dyDescent="0.25">
      <c r="A2329" t="str">
        <f t="shared" si="76"/>
        <v>Function_05Application_172025</v>
      </c>
      <c r="B2329">
        <v>2326</v>
      </c>
      <c r="C2329" t="s">
        <v>370</v>
      </c>
      <c r="D2329" t="str">
        <f>VLOOKUP($C2329,'Look-Ups'!$C$2:$G$32,D$1-2,0)</f>
        <v>Function_05</v>
      </c>
      <c r="E2329" t="str">
        <f>VLOOKUP($C2329,'Look-Ups'!$C$2:$G$32,E$1-2,0)</f>
        <v>Function_Simpl_04</v>
      </c>
      <c r="F2329" t="str">
        <f>VLOOKUP($C2329,'Look-Ups'!$C$2:$G$32,F$1-2,0)</f>
        <v>Segment_04</v>
      </c>
      <c r="G2329" t="str">
        <f>VLOOKUP($C2329,'Look-Ups'!$C$2:$G$32,G$1-2,0)</f>
        <v>Proc_Type_05</v>
      </c>
      <c r="H2329" t="s">
        <v>238</v>
      </c>
      <c r="I2329">
        <f t="shared" si="77"/>
        <v>2025</v>
      </c>
      <c r="J2329" t="s">
        <v>23</v>
      </c>
      <c r="K2329" s="103">
        <v>0</v>
      </c>
      <c r="L2329" s="78">
        <v>0</v>
      </c>
    </row>
    <row r="2330" spans="1:12" ht="12.5" customHeight="1" x14ac:dyDescent="0.25">
      <c r="A2330" t="str">
        <f t="shared" si="76"/>
        <v>Function_05Application_172025</v>
      </c>
      <c r="B2330">
        <v>2327</v>
      </c>
      <c r="C2330" t="s">
        <v>370</v>
      </c>
      <c r="D2330" t="str">
        <f>VLOOKUP($C2330,'Look-Ups'!$C$2:$G$32,D$1-2,0)</f>
        <v>Function_05</v>
      </c>
      <c r="E2330" t="str">
        <f>VLOOKUP($C2330,'Look-Ups'!$C$2:$G$32,E$1-2,0)</f>
        <v>Function_Simpl_04</v>
      </c>
      <c r="F2330" t="str">
        <f>VLOOKUP($C2330,'Look-Ups'!$C$2:$G$32,F$1-2,0)</f>
        <v>Segment_04</v>
      </c>
      <c r="G2330" t="str">
        <f>VLOOKUP($C2330,'Look-Ups'!$C$2:$G$32,G$1-2,0)</f>
        <v>Proc_Type_05</v>
      </c>
      <c r="H2330" t="s">
        <v>182</v>
      </c>
      <c r="I2330">
        <f t="shared" si="77"/>
        <v>2025</v>
      </c>
      <c r="J2330" t="s">
        <v>23</v>
      </c>
      <c r="K2330" s="103">
        <v>0</v>
      </c>
      <c r="L2330" s="78">
        <v>0</v>
      </c>
    </row>
    <row r="2331" spans="1:12" ht="12.5" customHeight="1" x14ac:dyDescent="0.25">
      <c r="A2331" t="str">
        <f t="shared" si="76"/>
        <v>Function_05Application_172025</v>
      </c>
      <c r="B2331">
        <v>2328</v>
      </c>
      <c r="C2331" t="s">
        <v>370</v>
      </c>
      <c r="D2331" t="str">
        <f>VLOOKUP($C2331,'Look-Ups'!$C$2:$G$32,D$1-2,0)</f>
        <v>Function_05</v>
      </c>
      <c r="E2331" t="str">
        <f>VLOOKUP($C2331,'Look-Ups'!$C$2:$G$32,E$1-2,0)</f>
        <v>Function_Simpl_04</v>
      </c>
      <c r="F2331" t="str">
        <f>VLOOKUP($C2331,'Look-Ups'!$C$2:$G$32,F$1-2,0)</f>
        <v>Segment_04</v>
      </c>
      <c r="G2331" t="str">
        <f>VLOOKUP($C2331,'Look-Ups'!$C$2:$G$32,G$1-2,0)</f>
        <v>Proc_Type_05</v>
      </c>
      <c r="H2331" t="s">
        <v>195</v>
      </c>
      <c r="I2331">
        <f t="shared" si="77"/>
        <v>2025</v>
      </c>
      <c r="J2331" t="s">
        <v>23</v>
      </c>
      <c r="K2331" s="103">
        <v>0</v>
      </c>
      <c r="L2331" s="78">
        <v>0</v>
      </c>
    </row>
    <row r="2332" spans="1:12" ht="12.5" customHeight="1" x14ac:dyDescent="0.25">
      <c r="A2332" t="str">
        <f t="shared" si="76"/>
        <v>Function_05Application_172025</v>
      </c>
      <c r="B2332">
        <v>2329</v>
      </c>
      <c r="C2332" t="s">
        <v>370</v>
      </c>
      <c r="D2332" t="str">
        <f>VLOOKUP($C2332,'Look-Ups'!$C$2:$G$32,D$1-2,0)</f>
        <v>Function_05</v>
      </c>
      <c r="E2332" t="str">
        <f>VLOOKUP($C2332,'Look-Ups'!$C$2:$G$32,E$1-2,0)</f>
        <v>Function_Simpl_04</v>
      </c>
      <c r="F2332" t="str">
        <f>VLOOKUP($C2332,'Look-Ups'!$C$2:$G$32,F$1-2,0)</f>
        <v>Segment_04</v>
      </c>
      <c r="G2332" t="str">
        <f>VLOOKUP($C2332,'Look-Ups'!$C$2:$G$32,G$1-2,0)</f>
        <v>Proc_Type_05</v>
      </c>
      <c r="H2332" t="s">
        <v>244</v>
      </c>
      <c r="I2332">
        <f t="shared" si="77"/>
        <v>2025</v>
      </c>
      <c r="J2332" t="s">
        <v>23</v>
      </c>
      <c r="K2332" s="103">
        <v>1</v>
      </c>
      <c r="L2332" s="78" t="s">
        <v>107</v>
      </c>
    </row>
    <row r="2333" spans="1:12" ht="12.5" customHeight="1" x14ac:dyDescent="0.25">
      <c r="A2333" t="str">
        <f t="shared" si="76"/>
        <v>Function_06Application_182025</v>
      </c>
      <c r="B2333">
        <v>2330</v>
      </c>
      <c r="C2333" t="s">
        <v>371</v>
      </c>
      <c r="D2333" t="str">
        <f>VLOOKUP($C2333,'Look-Ups'!$C$2:$G$32,D$1-2,0)</f>
        <v>Function_06</v>
      </c>
      <c r="E2333" t="str">
        <f>VLOOKUP($C2333,'Look-Ups'!$C$2:$G$32,E$1-2,0)</f>
        <v>Function_Simpl_05</v>
      </c>
      <c r="F2333" t="str">
        <f>VLOOKUP($C2333,'Look-Ups'!$C$2:$G$32,F$1-2,0)</f>
        <v>Segment_05</v>
      </c>
      <c r="G2333" t="str">
        <f>VLOOKUP($C2333,'Look-Ups'!$C$2:$G$32,G$1-2,0)</f>
        <v>Proc_Type_01</v>
      </c>
      <c r="H2333" t="s">
        <v>215</v>
      </c>
      <c r="I2333">
        <f t="shared" si="77"/>
        <v>2025</v>
      </c>
      <c r="J2333" t="s">
        <v>23</v>
      </c>
      <c r="K2333" s="103">
        <v>0</v>
      </c>
      <c r="L2333" s="78">
        <v>0</v>
      </c>
    </row>
    <row r="2334" spans="1:12" ht="12.5" customHeight="1" x14ac:dyDescent="0.25">
      <c r="A2334" t="str">
        <f t="shared" si="76"/>
        <v>Function_06Application_182025</v>
      </c>
      <c r="B2334">
        <v>2331</v>
      </c>
      <c r="C2334" t="s">
        <v>371</v>
      </c>
      <c r="D2334" t="str">
        <f>VLOOKUP($C2334,'Look-Ups'!$C$2:$G$32,D$1-2,0)</f>
        <v>Function_06</v>
      </c>
      <c r="E2334" t="str">
        <f>VLOOKUP($C2334,'Look-Ups'!$C$2:$G$32,E$1-2,0)</f>
        <v>Function_Simpl_05</v>
      </c>
      <c r="F2334" t="str">
        <f>VLOOKUP($C2334,'Look-Ups'!$C$2:$G$32,F$1-2,0)</f>
        <v>Segment_05</v>
      </c>
      <c r="G2334" t="str">
        <f>VLOOKUP($C2334,'Look-Ups'!$C$2:$G$32,G$1-2,0)</f>
        <v>Proc_Type_01</v>
      </c>
      <c r="H2334" t="s">
        <v>222</v>
      </c>
      <c r="I2334">
        <f t="shared" si="77"/>
        <v>2025</v>
      </c>
      <c r="J2334" t="s">
        <v>23</v>
      </c>
      <c r="K2334" s="103">
        <v>0</v>
      </c>
      <c r="L2334" s="78">
        <v>0</v>
      </c>
    </row>
    <row r="2335" spans="1:12" ht="12.5" customHeight="1" x14ac:dyDescent="0.25">
      <c r="A2335" t="str">
        <f t="shared" si="76"/>
        <v>Function_06Application_182025</v>
      </c>
      <c r="B2335">
        <v>2332</v>
      </c>
      <c r="C2335" t="s">
        <v>371</v>
      </c>
      <c r="D2335" t="str">
        <f>VLOOKUP($C2335,'Look-Ups'!$C$2:$G$32,D$1-2,0)</f>
        <v>Function_06</v>
      </c>
      <c r="E2335" t="str">
        <f>VLOOKUP($C2335,'Look-Ups'!$C$2:$G$32,E$1-2,0)</f>
        <v>Function_Simpl_05</v>
      </c>
      <c r="F2335" t="str">
        <f>VLOOKUP($C2335,'Look-Ups'!$C$2:$G$32,F$1-2,0)</f>
        <v>Segment_05</v>
      </c>
      <c r="G2335" t="str">
        <f>VLOOKUP($C2335,'Look-Ups'!$C$2:$G$32,G$1-2,0)</f>
        <v>Proc_Type_01</v>
      </c>
      <c r="H2335" t="s">
        <v>219</v>
      </c>
      <c r="I2335">
        <f t="shared" si="77"/>
        <v>2025</v>
      </c>
      <c r="J2335" t="s">
        <v>23</v>
      </c>
      <c r="K2335" s="103">
        <v>0</v>
      </c>
      <c r="L2335" s="78">
        <v>0</v>
      </c>
    </row>
    <row r="2336" spans="1:12" ht="12.5" customHeight="1" x14ac:dyDescent="0.25">
      <c r="A2336" t="str">
        <f t="shared" si="76"/>
        <v>Function_06Application_182025</v>
      </c>
      <c r="B2336">
        <v>2333</v>
      </c>
      <c r="C2336" t="s">
        <v>371</v>
      </c>
      <c r="D2336" t="str">
        <f>VLOOKUP($C2336,'Look-Ups'!$C$2:$G$32,D$1-2,0)</f>
        <v>Function_06</v>
      </c>
      <c r="E2336" t="str">
        <f>VLOOKUP($C2336,'Look-Ups'!$C$2:$G$32,E$1-2,0)</f>
        <v>Function_Simpl_05</v>
      </c>
      <c r="F2336" t="str">
        <f>VLOOKUP($C2336,'Look-Ups'!$C$2:$G$32,F$1-2,0)</f>
        <v>Segment_05</v>
      </c>
      <c r="G2336" t="str">
        <f>VLOOKUP($C2336,'Look-Ups'!$C$2:$G$32,G$1-2,0)</f>
        <v>Proc_Type_01</v>
      </c>
      <c r="H2336" t="s">
        <v>217</v>
      </c>
      <c r="I2336">
        <f t="shared" si="77"/>
        <v>2025</v>
      </c>
      <c r="J2336" t="s">
        <v>23</v>
      </c>
      <c r="K2336" s="103">
        <v>0</v>
      </c>
      <c r="L2336" s="78">
        <v>0</v>
      </c>
    </row>
    <row r="2337" spans="1:12" ht="12.5" customHeight="1" x14ac:dyDescent="0.25">
      <c r="A2337" t="str">
        <f t="shared" si="76"/>
        <v>Function_06Application_182025</v>
      </c>
      <c r="B2337">
        <v>2334</v>
      </c>
      <c r="C2337" t="s">
        <v>371</v>
      </c>
      <c r="D2337" t="str">
        <f>VLOOKUP($C2337,'Look-Ups'!$C$2:$G$32,D$1-2,0)</f>
        <v>Function_06</v>
      </c>
      <c r="E2337" t="str">
        <f>VLOOKUP($C2337,'Look-Ups'!$C$2:$G$32,E$1-2,0)</f>
        <v>Function_Simpl_05</v>
      </c>
      <c r="F2337" t="str">
        <f>VLOOKUP($C2337,'Look-Ups'!$C$2:$G$32,F$1-2,0)</f>
        <v>Segment_05</v>
      </c>
      <c r="G2337" t="str">
        <f>VLOOKUP($C2337,'Look-Ups'!$C$2:$G$32,G$1-2,0)</f>
        <v>Proc_Type_01</v>
      </c>
      <c r="H2337" t="s">
        <v>209</v>
      </c>
      <c r="I2337">
        <f t="shared" si="77"/>
        <v>2025</v>
      </c>
      <c r="J2337" t="s">
        <v>23</v>
      </c>
      <c r="K2337" s="103">
        <v>0</v>
      </c>
      <c r="L2337" s="78">
        <v>0</v>
      </c>
    </row>
    <row r="2338" spans="1:12" ht="12.5" customHeight="1" x14ac:dyDescent="0.25">
      <c r="A2338" t="str">
        <f t="shared" si="76"/>
        <v>Function_06Application_182025</v>
      </c>
      <c r="B2338">
        <v>2335</v>
      </c>
      <c r="C2338" t="s">
        <v>371</v>
      </c>
      <c r="D2338" t="str">
        <f>VLOOKUP($C2338,'Look-Ups'!$C$2:$G$32,D$1-2,0)</f>
        <v>Function_06</v>
      </c>
      <c r="E2338" t="str">
        <f>VLOOKUP($C2338,'Look-Ups'!$C$2:$G$32,E$1-2,0)</f>
        <v>Function_Simpl_05</v>
      </c>
      <c r="F2338" t="str">
        <f>VLOOKUP($C2338,'Look-Ups'!$C$2:$G$32,F$1-2,0)</f>
        <v>Segment_05</v>
      </c>
      <c r="G2338" t="str">
        <f>VLOOKUP($C2338,'Look-Ups'!$C$2:$G$32,G$1-2,0)</f>
        <v>Proc_Type_01</v>
      </c>
      <c r="H2338" t="s">
        <v>201</v>
      </c>
      <c r="I2338">
        <f t="shared" si="77"/>
        <v>2025</v>
      </c>
      <c r="J2338" t="s">
        <v>23</v>
      </c>
      <c r="K2338" s="103">
        <v>0</v>
      </c>
      <c r="L2338" s="78">
        <v>0</v>
      </c>
    </row>
    <row r="2339" spans="1:12" ht="12.5" customHeight="1" x14ac:dyDescent="0.25">
      <c r="A2339" t="str">
        <f t="shared" si="76"/>
        <v>Function_06Application_182025</v>
      </c>
      <c r="B2339">
        <v>2336</v>
      </c>
      <c r="C2339" t="s">
        <v>371</v>
      </c>
      <c r="D2339" t="str">
        <f>VLOOKUP($C2339,'Look-Ups'!$C$2:$G$32,D$1-2,0)</f>
        <v>Function_06</v>
      </c>
      <c r="E2339" t="str">
        <f>VLOOKUP($C2339,'Look-Ups'!$C$2:$G$32,E$1-2,0)</f>
        <v>Function_Simpl_05</v>
      </c>
      <c r="F2339" t="str">
        <f>VLOOKUP($C2339,'Look-Ups'!$C$2:$G$32,F$1-2,0)</f>
        <v>Segment_05</v>
      </c>
      <c r="G2339" t="str">
        <f>VLOOKUP($C2339,'Look-Ups'!$C$2:$G$32,G$1-2,0)</f>
        <v>Proc_Type_01</v>
      </c>
      <c r="H2339" t="s">
        <v>187</v>
      </c>
      <c r="I2339">
        <f t="shared" si="77"/>
        <v>2025</v>
      </c>
      <c r="J2339" t="s">
        <v>23</v>
      </c>
      <c r="K2339" s="103">
        <v>0</v>
      </c>
      <c r="L2339" s="78">
        <v>0</v>
      </c>
    </row>
    <row r="2340" spans="1:12" ht="12.5" customHeight="1" x14ac:dyDescent="0.25">
      <c r="A2340" t="str">
        <f t="shared" si="76"/>
        <v>Function_06Application_182025</v>
      </c>
      <c r="B2340">
        <v>2337</v>
      </c>
      <c r="C2340" t="s">
        <v>371</v>
      </c>
      <c r="D2340" t="str">
        <f>VLOOKUP($C2340,'Look-Ups'!$C$2:$G$32,D$1-2,0)</f>
        <v>Function_06</v>
      </c>
      <c r="E2340" t="str">
        <f>VLOOKUP($C2340,'Look-Ups'!$C$2:$G$32,E$1-2,0)</f>
        <v>Function_Simpl_05</v>
      </c>
      <c r="F2340" t="str">
        <f>VLOOKUP($C2340,'Look-Ups'!$C$2:$G$32,F$1-2,0)</f>
        <v>Segment_05</v>
      </c>
      <c r="G2340" t="str">
        <f>VLOOKUP($C2340,'Look-Ups'!$C$2:$G$32,G$1-2,0)</f>
        <v>Proc_Type_01</v>
      </c>
      <c r="H2340" t="s">
        <v>221</v>
      </c>
      <c r="I2340">
        <f t="shared" si="77"/>
        <v>2025</v>
      </c>
      <c r="J2340" t="s">
        <v>23</v>
      </c>
      <c r="K2340" s="103">
        <v>0</v>
      </c>
      <c r="L2340" s="78">
        <v>0</v>
      </c>
    </row>
    <row r="2341" spans="1:12" ht="12.5" customHeight="1" x14ac:dyDescent="0.25">
      <c r="A2341" t="str">
        <f t="shared" si="76"/>
        <v>Function_06Application_182025</v>
      </c>
      <c r="B2341">
        <v>2338</v>
      </c>
      <c r="C2341" t="s">
        <v>371</v>
      </c>
      <c r="D2341" t="str">
        <f>VLOOKUP($C2341,'Look-Ups'!$C$2:$G$32,D$1-2,0)</f>
        <v>Function_06</v>
      </c>
      <c r="E2341" t="str">
        <f>VLOOKUP($C2341,'Look-Ups'!$C$2:$G$32,E$1-2,0)</f>
        <v>Function_Simpl_05</v>
      </c>
      <c r="F2341" t="str">
        <f>VLOOKUP($C2341,'Look-Ups'!$C$2:$G$32,F$1-2,0)</f>
        <v>Segment_05</v>
      </c>
      <c r="G2341" t="str">
        <f>VLOOKUP($C2341,'Look-Ups'!$C$2:$G$32,G$1-2,0)</f>
        <v>Proc_Type_01</v>
      </c>
      <c r="H2341" t="s">
        <v>225</v>
      </c>
      <c r="I2341">
        <f t="shared" si="77"/>
        <v>2025</v>
      </c>
      <c r="J2341" t="s">
        <v>23</v>
      </c>
      <c r="K2341" s="103">
        <v>0</v>
      </c>
      <c r="L2341" s="78">
        <v>0</v>
      </c>
    </row>
    <row r="2342" spans="1:12" ht="12.5" customHeight="1" x14ac:dyDescent="0.25">
      <c r="A2342" t="str">
        <f t="shared" si="76"/>
        <v>Function_06Application_182025</v>
      </c>
      <c r="B2342">
        <v>2339</v>
      </c>
      <c r="C2342" t="s">
        <v>371</v>
      </c>
      <c r="D2342" t="str">
        <f>VLOOKUP($C2342,'Look-Ups'!$C$2:$G$32,D$1-2,0)</f>
        <v>Function_06</v>
      </c>
      <c r="E2342" t="str">
        <f>VLOOKUP($C2342,'Look-Ups'!$C$2:$G$32,E$1-2,0)</f>
        <v>Function_Simpl_05</v>
      </c>
      <c r="F2342" t="str">
        <f>VLOOKUP($C2342,'Look-Ups'!$C$2:$G$32,F$1-2,0)</f>
        <v>Segment_05</v>
      </c>
      <c r="G2342" t="str">
        <f>VLOOKUP($C2342,'Look-Ups'!$C$2:$G$32,G$1-2,0)</f>
        <v>Proc_Type_01</v>
      </c>
      <c r="H2342" t="s">
        <v>236</v>
      </c>
      <c r="I2342">
        <f t="shared" si="77"/>
        <v>2025</v>
      </c>
      <c r="J2342" t="s">
        <v>23</v>
      </c>
      <c r="K2342" s="103">
        <v>0</v>
      </c>
      <c r="L2342" s="78">
        <v>0</v>
      </c>
    </row>
    <row r="2343" spans="1:12" ht="12.5" customHeight="1" x14ac:dyDescent="0.25">
      <c r="A2343" t="str">
        <f t="shared" si="76"/>
        <v>Function_06Application_182025</v>
      </c>
      <c r="B2343">
        <v>2340</v>
      </c>
      <c r="C2343" t="s">
        <v>371</v>
      </c>
      <c r="D2343" t="str">
        <f>VLOOKUP($C2343,'Look-Ups'!$C$2:$G$32,D$1-2,0)</f>
        <v>Function_06</v>
      </c>
      <c r="E2343" t="str">
        <f>VLOOKUP($C2343,'Look-Ups'!$C$2:$G$32,E$1-2,0)</f>
        <v>Function_Simpl_05</v>
      </c>
      <c r="F2343" t="str">
        <f>VLOOKUP($C2343,'Look-Ups'!$C$2:$G$32,F$1-2,0)</f>
        <v>Segment_05</v>
      </c>
      <c r="G2343" t="str">
        <f>VLOOKUP($C2343,'Look-Ups'!$C$2:$G$32,G$1-2,0)</f>
        <v>Proc_Type_01</v>
      </c>
      <c r="H2343" t="s">
        <v>156</v>
      </c>
      <c r="I2343">
        <f t="shared" si="77"/>
        <v>2025</v>
      </c>
      <c r="J2343" t="s">
        <v>23</v>
      </c>
      <c r="K2343" s="103">
        <v>0</v>
      </c>
      <c r="L2343" s="78">
        <v>0</v>
      </c>
    </row>
    <row r="2344" spans="1:12" ht="12.5" customHeight="1" x14ac:dyDescent="0.25">
      <c r="A2344" t="str">
        <f t="shared" si="76"/>
        <v>Function_06Application_182025</v>
      </c>
      <c r="B2344">
        <v>2341</v>
      </c>
      <c r="C2344" t="s">
        <v>371</v>
      </c>
      <c r="D2344" t="str">
        <f>VLOOKUP($C2344,'Look-Ups'!$C$2:$G$32,D$1-2,0)</f>
        <v>Function_06</v>
      </c>
      <c r="E2344" t="str">
        <f>VLOOKUP($C2344,'Look-Ups'!$C$2:$G$32,E$1-2,0)</f>
        <v>Function_Simpl_05</v>
      </c>
      <c r="F2344" t="str">
        <f>VLOOKUP($C2344,'Look-Ups'!$C$2:$G$32,F$1-2,0)</f>
        <v>Segment_05</v>
      </c>
      <c r="G2344" t="str">
        <f>VLOOKUP($C2344,'Look-Ups'!$C$2:$G$32,G$1-2,0)</f>
        <v>Proc_Type_01</v>
      </c>
      <c r="H2344" t="s">
        <v>163</v>
      </c>
      <c r="I2344">
        <f t="shared" si="77"/>
        <v>2025</v>
      </c>
      <c r="J2344" t="s">
        <v>23</v>
      </c>
      <c r="K2344" s="103">
        <v>0</v>
      </c>
      <c r="L2344" s="78">
        <v>0</v>
      </c>
    </row>
    <row r="2345" spans="1:12" ht="12.5" customHeight="1" x14ac:dyDescent="0.25">
      <c r="A2345" t="str">
        <f t="shared" si="76"/>
        <v>Function_06Application_182025</v>
      </c>
      <c r="B2345">
        <v>2342</v>
      </c>
      <c r="C2345" t="s">
        <v>371</v>
      </c>
      <c r="D2345" t="str">
        <f>VLOOKUP($C2345,'Look-Ups'!$C$2:$G$32,D$1-2,0)</f>
        <v>Function_06</v>
      </c>
      <c r="E2345" t="str">
        <f>VLOOKUP($C2345,'Look-Ups'!$C$2:$G$32,E$1-2,0)</f>
        <v>Function_Simpl_05</v>
      </c>
      <c r="F2345" t="str">
        <f>VLOOKUP($C2345,'Look-Ups'!$C$2:$G$32,F$1-2,0)</f>
        <v>Segment_05</v>
      </c>
      <c r="G2345" t="str">
        <f>VLOOKUP($C2345,'Look-Ups'!$C$2:$G$32,G$1-2,0)</f>
        <v>Proc_Type_01</v>
      </c>
      <c r="H2345" t="s">
        <v>184</v>
      </c>
      <c r="I2345">
        <f t="shared" si="77"/>
        <v>2025</v>
      </c>
      <c r="J2345" t="s">
        <v>23</v>
      </c>
      <c r="K2345" s="103">
        <v>0</v>
      </c>
      <c r="L2345" s="78">
        <v>0</v>
      </c>
    </row>
    <row r="2346" spans="1:12" ht="12.5" customHeight="1" x14ac:dyDescent="0.25">
      <c r="A2346" t="str">
        <f t="shared" si="76"/>
        <v>Function_06Application_182025</v>
      </c>
      <c r="B2346">
        <v>2343</v>
      </c>
      <c r="C2346" t="s">
        <v>371</v>
      </c>
      <c r="D2346" t="str">
        <f>VLOOKUP($C2346,'Look-Ups'!$C$2:$G$32,D$1-2,0)</f>
        <v>Function_06</v>
      </c>
      <c r="E2346" t="str">
        <f>VLOOKUP($C2346,'Look-Ups'!$C$2:$G$32,E$1-2,0)</f>
        <v>Function_Simpl_05</v>
      </c>
      <c r="F2346" t="str">
        <f>VLOOKUP($C2346,'Look-Ups'!$C$2:$G$32,F$1-2,0)</f>
        <v>Segment_05</v>
      </c>
      <c r="G2346" t="str">
        <f>VLOOKUP($C2346,'Look-Ups'!$C$2:$G$32,G$1-2,0)</f>
        <v>Proc_Type_01</v>
      </c>
      <c r="H2346" t="s">
        <v>188</v>
      </c>
      <c r="I2346">
        <f t="shared" si="77"/>
        <v>2025</v>
      </c>
      <c r="J2346" t="s">
        <v>23</v>
      </c>
      <c r="K2346" s="103">
        <v>0</v>
      </c>
      <c r="L2346" s="78">
        <v>0</v>
      </c>
    </row>
    <row r="2347" spans="1:12" ht="12.5" customHeight="1" x14ac:dyDescent="0.25">
      <c r="A2347" t="str">
        <f t="shared" si="76"/>
        <v>Function_06Application_182025</v>
      </c>
      <c r="B2347">
        <v>2344</v>
      </c>
      <c r="C2347" t="s">
        <v>371</v>
      </c>
      <c r="D2347" t="str">
        <f>VLOOKUP($C2347,'Look-Ups'!$C$2:$G$32,D$1-2,0)</f>
        <v>Function_06</v>
      </c>
      <c r="E2347" t="str">
        <f>VLOOKUP($C2347,'Look-Ups'!$C$2:$G$32,E$1-2,0)</f>
        <v>Function_Simpl_05</v>
      </c>
      <c r="F2347" t="str">
        <f>VLOOKUP($C2347,'Look-Ups'!$C$2:$G$32,F$1-2,0)</f>
        <v>Segment_05</v>
      </c>
      <c r="G2347" t="str">
        <f>VLOOKUP($C2347,'Look-Ups'!$C$2:$G$32,G$1-2,0)</f>
        <v>Proc_Type_01</v>
      </c>
      <c r="H2347" t="s">
        <v>203</v>
      </c>
      <c r="I2347">
        <f t="shared" si="77"/>
        <v>2025</v>
      </c>
      <c r="J2347" t="s">
        <v>23</v>
      </c>
      <c r="K2347" s="103">
        <v>0</v>
      </c>
      <c r="L2347" s="78">
        <v>0</v>
      </c>
    </row>
    <row r="2348" spans="1:12" ht="12.5" customHeight="1" x14ac:dyDescent="0.25">
      <c r="A2348" t="str">
        <f t="shared" si="76"/>
        <v>Function_06Application_182025</v>
      </c>
      <c r="B2348">
        <v>2345</v>
      </c>
      <c r="C2348" t="s">
        <v>371</v>
      </c>
      <c r="D2348" t="str">
        <f>VLOOKUP($C2348,'Look-Ups'!$C$2:$G$32,D$1-2,0)</f>
        <v>Function_06</v>
      </c>
      <c r="E2348" t="str">
        <f>VLOOKUP($C2348,'Look-Ups'!$C$2:$G$32,E$1-2,0)</f>
        <v>Function_Simpl_05</v>
      </c>
      <c r="F2348" t="str">
        <f>VLOOKUP($C2348,'Look-Ups'!$C$2:$G$32,F$1-2,0)</f>
        <v>Segment_05</v>
      </c>
      <c r="G2348" t="str">
        <f>VLOOKUP($C2348,'Look-Ups'!$C$2:$G$32,G$1-2,0)</f>
        <v>Proc_Type_01</v>
      </c>
      <c r="H2348" t="s">
        <v>211</v>
      </c>
      <c r="I2348">
        <f t="shared" si="77"/>
        <v>2025</v>
      </c>
      <c r="J2348" t="s">
        <v>23</v>
      </c>
      <c r="K2348" s="103">
        <v>0</v>
      </c>
      <c r="L2348" s="78">
        <v>0</v>
      </c>
    </row>
    <row r="2349" spans="1:12" ht="12.5" customHeight="1" x14ac:dyDescent="0.25">
      <c r="A2349" t="str">
        <f t="shared" si="76"/>
        <v>Function_06Application_182025</v>
      </c>
      <c r="B2349">
        <v>2346</v>
      </c>
      <c r="C2349" t="s">
        <v>371</v>
      </c>
      <c r="D2349" t="str">
        <f>VLOOKUP($C2349,'Look-Ups'!$C$2:$G$32,D$1-2,0)</f>
        <v>Function_06</v>
      </c>
      <c r="E2349" t="str">
        <f>VLOOKUP($C2349,'Look-Ups'!$C$2:$G$32,E$1-2,0)</f>
        <v>Function_Simpl_05</v>
      </c>
      <c r="F2349" t="str">
        <f>VLOOKUP($C2349,'Look-Ups'!$C$2:$G$32,F$1-2,0)</f>
        <v>Segment_05</v>
      </c>
      <c r="G2349" t="str">
        <f>VLOOKUP($C2349,'Look-Ups'!$C$2:$G$32,G$1-2,0)</f>
        <v>Proc_Type_01</v>
      </c>
      <c r="H2349" t="s">
        <v>242</v>
      </c>
      <c r="I2349">
        <f t="shared" si="77"/>
        <v>2025</v>
      </c>
      <c r="J2349" t="s">
        <v>23</v>
      </c>
      <c r="K2349" s="103">
        <v>0</v>
      </c>
      <c r="L2349" s="78">
        <v>0</v>
      </c>
    </row>
    <row r="2350" spans="1:12" ht="12.5" customHeight="1" x14ac:dyDescent="0.25">
      <c r="A2350" t="str">
        <f t="shared" si="76"/>
        <v>Function_06Application_182025</v>
      </c>
      <c r="B2350">
        <v>2347</v>
      </c>
      <c r="C2350" t="s">
        <v>371</v>
      </c>
      <c r="D2350" t="str">
        <f>VLOOKUP($C2350,'Look-Ups'!$C$2:$G$32,D$1-2,0)</f>
        <v>Function_06</v>
      </c>
      <c r="E2350" t="str">
        <f>VLOOKUP($C2350,'Look-Ups'!$C$2:$G$32,E$1-2,0)</f>
        <v>Function_Simpl_05</v>
      </c>
      <c r="F2350" t="str">
        <f>VLOOKUP($C2350,'Look-Ups'!$C$2:$G$32,F$1-2,0)</f>
        <v>Segment_05</v>
      </c>
      <c r="G2350" t="str">
        <f>VLOOKUP($C2350,'Look-Ups'!$C$2:$G$32,G$1-2,0)</f>
        <v>Proc_Type_01</v>
      </c>
      <c r="H2350" t="s">
        <v>220</v>
      </c>
      <c r="I2350">
        <f t="shared" si="77"/>
        <v>2025</v>
      </c>
      <c r="J2350" t="s">
        <v>23</v>
      </c>
      <c r="K2350" s="103">
        <v>0</v>
      </c>
      <c r="L2350" s="78">
        <v>0</v>
      </c>
    </row>
    <row r="2351" spans="1:12" ht="12.5" customHeight="1" x14ac:dyDescent="0.25">
      <c r="A2351" t="str">
        <f t="shared" si="76"/>
        <v>Function_06Application_182025</v>
      </c>
      <c r="B2351">
        <v>2348</v>
      </c>
      <c r="C2351" t="s">
        <v>371</v>
      </c>
      <c r="D2351" t="str">
        <f>VLOOKUP($C2351,'Look-Ups'!$C$2:$G$32,D$1-2,0)</f>
        <v>Function_06</v>
      </c>
      <c r="E2351" t="str">
        <f>VLOOKUP($C2351,'Look-Ups'!$C$2:$G$32,E$1-2,0)</f>
        <v>Function_Simpl_05</v>
      </c>
      <c r="F2351" t="str">
        <f>VLOOKUP($C2351,'Look-Ups'!$C$2:$G$32,F$1-2,0)</f>
        <v>Segment_05</v>
      </c>
      <c r="G2351" t="str">
        <f>VLOOKUP($C2351,'Look-Ups'!$C$2:$G$32,G$1-2,0)</f>
        <v>Proc_Type_01</v>
      </c>
      <c r="H2351" t="s">
        <v>182</v>
      </c>
      <c r="I2351">
        <f t="shared" si="77"/>
        <v>2025</v>
      </c>
      <c r="J2351" t="s">
        <v>23</v>
      </c>
      <c r="K2351" s="103">
        <v>0</v>
      </c>
      <c r="L2351" s="78">
        <v>0</v>
      </c>
    </row>
    <row r="2352" spans="1:12" ht="12.5" customHeight="1" x14ac:dyDescent="0.25">
      <c r="A2352" t="str">
        <f t="shared" si="76"/>
        <v>Function_06Application_182025</v>
      </c>
      <c r="B2352">
        <v>2349</v>
      </c>
      <c r="C2352" t="s">
        <v>371</v>
      </c>
      <c r="D2352" t="str">
        <f>VLOOKUP($C2352,'Look-Ups'!$C$2:$G$32,D$1-2,0)</f>
        <v>Function_06</v>
      </c>
      <c r="E2352" t="str">
        <f>VLOOKUP($C2352,'Look-Ups'!$C$2:$G$32,E$1-2,0)</f>
        <v>Function_Simpl_05</v>
      </c>
      <c r="F2352" t="str">
        <f>VLOOKUP($C2352,'Look-Ups'!$C$2:$G$32,F$1-2,0)</f>
        <v>Segment_05</v>
      </c>
      <c r="G2352" t="str">
        <f>VLOOKUP($C2352,'Look-Ups'!$C$2:$G$32,G$1-2,0)</f>
        <v>Proc_Type_01</v>
      </c>
      <c r="H2352" t="s">
        <v>173</v>
      </c>
      <c r="I2352">
        <f t="shared" si="77"/>
        <v>2025</v>
      </c>
      <c r="J2352" t="s">
        <v>23</v>
      </c>
      <c r="K2352" s="103">
        <v>0</v>
      </c>
      <c r="L2352" s="78">
        <v>0</v>
      </c>
    </row>
    <row r="2353" spans="1:12" ht="12.5" customHeight="1" x14ac:dyDescent="0.25">
      <c r="A2353" t="str">
        <f t="shared" si="76"/>
        <v>Function_06Application_182025</v>
      </c>
      <c r="B2353">
        <v>2350</v>
      </c>
      <c r="C2353" t="s">
        <v>371</v>
      </c>
      <c r="D2353" t="str">
        <f>VLOOKUP($C2353,'Look-Ups'!$C$2:$G$32,D$1-2,0)</f>
        <v>Function_06</v>
      </c>
      <c r="E2353" t="str">
        <f>VLOOKUP($C2353,'Look-Ups'!$C$2:$G$32,E$1-2,0)</f>
        <v>Function_Simpl_05</v>
      </c>
      <c r="F2353" t="str">
        <f>VLOOKUP($C2353,'Look-Ups'!$C$2:$G$32,F$1-2,0)</f>
        <v>Segment_05</v>
      </c>
      <c r="G2353" t="str">
        <f>VLOOKUP($C2353,'Look-Ups'!$C$2:$G$32,G$1-2,0)</f>
        <v>Proc_Type_01</v>
      </c>
      <c r="H2353" t="s">
        <v>174</v>
      </c>
      <c r="I2353">
        <f t="shared" si="77"/>
        <v>2025</v>
      </c>
      <c r="J2353" t="s">
        <v>23</v>
      </c>
      <c r="K2353" s="103">
        <v>0</v>
      </c>
      <c r="L2353" s="78">
        <v>0</v>
      </c>
    </row>
    <row r="2354" spans="1:12" ht="12.5" customHeight="1" x14ac:dyDescent="0.25">
      <c r="A2354" t="str">
        <f t="shared" si="76"/>
        <v>Function_06Application_182025</v>
      </c>
      <c r="B2354">
        <v>2351</v>
      </c>
      <c r="C2354" t="s">
        <v>371</v>
      </c>
      <c r="D2354" t="str">
        <f>VLOOKUP($C2354,'Look-Ups'!$C$2:$G$32,D$1-2,0)</f>
        <v>Function_06</v>
      </c>
      <c r="E2354" t="str">
        <f>VLOOKUP($C2354,'Look-Ups'!$C$2:$G$32,E$1-2,0)</f>
        <v>Function_Simpl_05</v>
      </c>
      <c r="F2354" t="str">
        <f>VLOOKUP($C2354,'Look-Ups'!$C$2:$G$32,F$1-2,0)</f>
        <v>Segment_05</v>
      </c>
      <c r="G2354" t="str">
        <f>VLOOKUP($C2354,'Look-Ups'!$C$2:$G$32,G$1-2,0)</f>
        <v>Proc_Type_01</v>
      </c>
      <c r="H2354" t="s">
        <v>183</v>
      </c>
      <c r="I2354">
        <f t="shared" si="77"/>
        <v>2025</v>
      </c>
      <c r="J2354" t="s">
        <v>23</v>
      </c>
      <c r="K2354" s="103">
        <v>0</v>
      </c>
      <c r="L2354" s="78">
        <v>0</v>
      </c>
    </row>
    <row r="2355" spans="1:12" ht="12.5" customHeight="1" x14ac:dyDescent="0.25">
      <c r="A2355" t="str">
        <f t="shared" si="76"/>
        <v>Function_06Application_182025</v>
      </c>
      <c r="B2355">
        <v>2352</v>
      </c>
      <c r="C2355" t="s">
        <v>371</v>
      </c>
      <c r="D2355" t="str">
        <f>VLOOKUP($C2355,'Look-Ups'!$C$2:$G$32,D$1-2,0)</f>
        <v>Function_06</v>
      </c>
      <c r="E2355" t="str">
        <f>VLOOKUP($C2355,'Look-Ups'!$C$2:$G$32,E$1-2,0)</f>
        <v>Function_Simpl_05</v>
      </c>
      <c r="F2355" t="str">
        <f>VLOOKUP($C2355,'Look-Ups'!$C$2:$G$32,F$1-2,0)</f>
        <v>Segment_05</v>
      </c>
      <c r="G2355" t="str">
        <f>VLOOKUP($C2355,'Look-Ups'!$C$2:$G$32,G$1-2,0)</f>
        <v>Proc_Type_01</v>
      </c>
      <c r="H2355" t="s">
        <v>185</v>
      </c>
      <c r="I2355">
        <f t="shared" si="77"/>
        <v>2025</v>
      </c>
      <c r="J2355" t="s">
        <v>23</v>
      </c>
      <c r="K2355" s="103">
        <v>0</v>
      </c>
      <c r="L2355" s="78">
        <v>0</v>
      </c>
    </row>
    <row r="2356" spans="1:12" ht="12.5" customHeight="1" x14ac:dyDescent="0.25">
      <c r="A2356" t="str">
        <f t="shared" si="76"/>
        <v>Function_06Application_182025</v>
      </c>
      <c r="B2356">
        <v>2353</v>
      </c>
      <c r="C2356" t="s">
        <v>371</v>
      </c>
      <c r="D2356" t="str">
        <f>VLOOKUP($C2356,'Look-Ups'!$C$2:$G$32,D$1-2,0)</f>
        <v>Function_06</v>
      </c>
      <c r="E2356" t="str">
        <f>VLOOKUP($C2356,'Look-Ups'!$C$2:$G$32,E$1-2,0)</f>
        <v>Function_Simpl_05</v>
      </c>
      <c r="F2356" t="str">
        <f>VLOOKUP($C2356,'Look-Ups'!$C$2:$G$32,F$1-2,0)</f>
        <v>Segment_05</v>
      </c>
      <c r="G2356" t="str">
        <f>VLOOKUP($C2356,'Look-Ups'!$C$2:$G$32,G$1-2,0)</f>
        <v>Proc_Type_01</v>
      </c>
      <c r="H2356" t="s">
        <v>244</v>
      </c>
      <c r="I2356">
        <f t="shared" si="77"/>
        <v>2025</v>
      </c>
      <c r="J2356" t="s">
        <v>23</v>
      </c>
      <c r="K2356" s="103">
        <v>1</v>
      </c>
      <c r="L2356" s="78" t="s">
        <v>107</v>
      </c>
    </row>
    <row r="2357" spans="1:12" ht="12.5" customHeight="1" x14ac:dyDescent="0.25">
      <c r="A2357" t="str">
        <f t="shared" si="76"/>
        <v>Function_07Application_192025</v>
      </c>
      <c r="B2357">
        <v>2354</v>
      </c>
      <c r="C2357" t="s">
        <v>372</v>
      </c>
      <c r="D2357" t="str">
        <f>VLOOKUP($C2357,'Look-Ups'!$C$2:$G$32,D$1-2,0)</f>
        <v>Function_07</v>
      </c>
      <c r="E2357" t="str">
        <f>VLOOKUP($C2357,'Look-Ups'!$C$2:$G$32,E$1-2,0)</f>
        <v>Function_Simpl_06</v>
      </c>
      <c r="F2357" t="str">
        <f>VLOOKUP($C2357,'Look-Ups'!$C$2:$G$32,F$1-2,0)</f>
        <v>Segment_04</v>
      </c>
      <c r="G2357" t="str">
        <f>VLOOKUP($C2357,'Look-Ups'!$C$2:$G$32,G$1-2,0)</f>
        <v>Proc_Type_05</v>
      </c>
      <c r="H2357" t="s">
        <v>171</v>
      </c>
      <c r="I2357">
        <f t="shared" si="77"/>
        <v>2025</v>
      </c>
      <c r="J2357" t="s">
        <v>23</v>
      </c>
      <c r="K2357" s="103">
        <v>0</v>
      </c>
      <c r="L2357" s="78">
        <v>0</v>
      </c>
    </row>
    <row r="2358" spans="1:12" ht="12.5" customHeight="1" x14ac:dyDescent="0.25">
      <c r="A2358" t="str">
        <f t="shared" si="76"/>
        <v>Function_07Application_192025</v>
      </c>
      <c r="B2358">
        <v>2355</v>
      </c>
      <c r="C2358" t="s">
        <v>372</v>
      </c>
      <c r="D2358" t="str">
        <f>VLOOKUP($C2358,'Look-Ups'!$C$2:$G$32,D$1-2,0)</f>
        <v>Function_07</v>
      </c>
      <c r="E2358" t="str">
        <f>VLOOKUP($C2358,'Look-Ups'!$C$2:$G$32,E$1-2,0)</f>
        <v>Function_Simpl_06</v>
      </c>
      <c r="F2358" t="str">
        <f>VLOOKUP($C2358,'Look-Ups'!$C$2:$G$32,F$1-2,0)</f>
        <v>Segment_04</v>
      </c>
      <c r="G2358" t="str">
        <f>VLOOKUP($C2358,'Look-Ups'!$C$2:$G$32,G$1-2,0)</f>
        <v>Proc_Type_05</v>
      </c>
      <c r="H2358" t="s">
        <v>219</v>
      </c>
      <c r="I2358">
        <f t="shared" si="77"/>
        <v>2025</v>
      </c>
      <c r="J2358" t="s">
        <v>23</v>
      </c>
      <c r="K2358" s="103">
        <v>0</v>
      </c>
      <c r="L2358" s="78">
        <v>0</v>
      </c>
    </row>
    <row r="2359" spans="1:12" ht="12.5" customHeight="1" x14ac:dyDescent="0.25">
      <c r="A2359" t="str">
        <f t="shared" si="76"/>
        <v>Function_07Application_192025</v>
      </c>
      <c r="B2359">
        <v>2356</v>
      </c>
      <c r="C2359" t="s">
        <v>372</v>
      </c>
      <c r="D2359" t="str">
        <f>VLOOKUP($C2359,'Look-Ups'!$C$2:$G$32,D$1-2,0)</f>
        <v>Function_07</v>
      </c>
      <c r="E2359" t="str">
        <f>VLOOKUP($C2359,'Look-Ups'!$C$2:$G$32,E$1-2,0)</f>
        <v>Function_Simpl_06</v>
      </c>
      <c r="F2359" t="str">
        <f>VLOOKUP($C2359,'Look-Ups'!$C$2:$G$32,F$1-2,0)</f>
        <v>Segment_04</v>
      </c>
      <c r="G2359" t="str">
        <f>VLOOKUP($C2359,'Look-Ups'!$C$2:$G$32,G$1-2,0)</f>
        <v>Proc_Type_05</v>
      </c>
      <c r="H2359" t="s">
        <v>156</v>
      </c>
      <c r="I2359">
        <f t="shared" si="77"/>
        <v>2025</v>
      </c>
      <c r="J2359" t="s">
        <v>23</v>
      </c>
      <c r="K2359" s="103">
        <v>0</v>
      </c>
      <c r="L2359" s="78">
        <v>0</v>
      </c>
    </row>
    <row r="2360" spans="1:12" ht="12.5" customHeight="1" x14ac:dyDescent="0.25">
      <c r="A2360" t="str">
        <f t="shared" si="76"/>
        <v>Function_07Application_192025</v>
      </c>
      <c r="B2360">
        <v>2357</v>
      </c>
      <c r="C2360" t="s">
        <v>372</v>
      </c>
      <c r="D2360" t="str">
        <f>VLOOKUP($C2360,'Look-Ups'!$C$2:$G$32,D$1-2,0)</f>
        <v>Function_07</v>
      </c>
      <c r="E2360" t="str">
        <f>VLOOKUP($C2360,'Look-Ups'!$C$2:$G$32,E$1-2,0)</f>
        <v>Function_Simpl_06</v>
      </c>
      <c r="F2360" t="str">
        <f>VLOOKUP($C2360,'Look-Ups'!$C$2:$G$32,F$1-2,0)</f>
        <v>Segment_04</v>
      </c>
      <c r="G2360" t="str">
        <f>VLOOKUP($C2360,'Look-Ups'!$C$2:$G$32,G$1-2,0)</f>
        <v>Proc_Type_05</v>
      </c>
      <c r="H2360" t="s">
        <v>187</v>
      </c>
      <c r="I2360">
        <f t="shared" si="77"/>
        <v>2025</v>
      </c>
      <c r="J2360" t="s">
        <v>23</v>
      </c>
      <c r="K2360" s="103">
        <v>0</v>
      </c>
      <c r="L2360" s="78">
        <v>0</v>
      </c>
    </row>
    <row r="2361" spans="1:12" ht="12.5" customHeight="1" x14ac:dyDescent="0.25">
      <c r="A2361" t="str">
        <f t="shared" si="76"/>
        <v>Function_07Application_192025</v>
      </c>
      <c r="B2361">
        <v>2358</v>
      </c>
      <c r="C2361" t="s">
        <v>372</v>
      </c>
      <c r="D2361" t="str">
        <f>VLOOKUP($C2361,'Look-Ups'!$C$2:$G$32,D$1-2,0)</f>
        <v>Function_07</v>
      </c>
      <c r="E2361" t="str">
        <f>VLOOKUP($C2361,'Look-Ups'!$C$2:$G$32,E$1-2,0)</f>
        <v>Function_Simpl_06</v>
      </c>
      <c r="F2361" t="str">
        <f>VLOOKUP($C2361,'Look-Ups'!$C$2:$G$32,F$1-2,0)</f>
        <v>Segment_04</v>
      </c>
      <c r="G2361" t="str">
        <f>VLOOKUP($C2361,'Look-Ups'!$C$2:$G$32,G$1-2,0)</f>
        <v>Proc_Type_05</v>
      </c>
      <c r="H2361" t="s">
        <v>209</v>
      </c>
      <c r="I2361">
        <f t="shared" si="77"/>
        <v>2025</v>
      </c>
      <c r="J2361" t="s">
        <v>23</v>
      </c>
      <c r="K2361" s="103">
        <v>0</v>
      </c>
      <c r="L2361" s="78">
        <v>0</v>
      </c>
    </row>
    <row r="2362" spans="1:12" ht="12.5" customHeight="1" x14ac:dyDescent="0.25">
      <c r="A2362" t="str">
        <f t="shared" si="76"/>
        <v>Function_07Application_192025</v>
      </c>
      <c r="B2362">
        <v>2359</v>
      </c>
      <c r="C2362" t="s">
        <v>372</v>
      </c>
      <c r="D2362" t="str">
        <f>VLOOKUP($C2362,'Look-Ups'!$C$2:$G$32,D$1-2,0)</f>
        <v>Function_07</v>
      </c>
      <c r="E2362" t="str">
        <f>VLOOKUP($C2362,'Look-Ups'!$C$2:$G$32,E$1-2,0)</f>
        <v>Function_Simpl_06</v>
      </c>
      <c r="F2362" t="str">
        <f>VLOOKUP($C2362,'Look-Ups'!$C$2:$G$32,F$1-2,0)</f>
        <v>Segment_04</v>
      </c>
      <c r="G2362" t="str">
        <f>VLOOKUP($C2362,'Look-Ups'!$C$2:$G$32,G$1-2,0)</f>
        <v>Proc_Type_05</v>
      </c>
      <c r="H2362" t="s">
        <v>222</v>
      </c>
      <c r="I2362">
        <f t="shared" si="77"/>
        <v>2025</v>
      </c>
      <c r="J2362" t="s">
        <v>23</v>
      </c>
      <c r="K2362" s="103">
        <v>0</v>
      </c>
      <c r="L2362" s="78">
        <v>0</v>
      </c>
    </row>
    <row r="2363" spans="1:12" ht="12.5" customHeight="1" x14ac:dyDescent="0.25">
      <c r="A2363" t="str">
        <f t="shared" si="76"/>
        <v>Function_07Application_192025</v>
      </c>
      <c r="B2363">
        <v>2360</v>
      </c>
      <c r="C2363" t="s">
        <v>372</v>
      </c>
      <c r="D2363" t="str">
        <f>VLOOKUP($C2363,'Look-Ups'!$C$2:$G$32,D$1-2,0)</f>
        <v>Function_07</v>
      </c>
      <c r="E2363" t="str">
        <f>VLOOKUP($C2363,'Look-Ups'!$C$2:$G$32,E$1-2,0)</f>
        <v>Function_Simpl_06</v>
      </c>
      <c r="F2363" t="str">
        <f>VLOOKUP($C2363,'Look-Ups'!$C$2:$G$32,F$1-2,0)</f>
        <v>Segment_04</v>
      </c>
      <c r="G2363" t="str">
        <f>VLOOKUP($C2363,'Look-Ups'!$C$2:$G$32,G$1-2,0)</f>
        <v>Proc_Type_05</v>
      </c>
      <c r="H2363" t="s">
        <v>195</v>
      </c>
      <c r="I2363">
        <f t="shared" si="77"/>
        <v>2025</v>
      </c>
      <c r="J2363" t="s">
        <v>23</v>
      </c>
      <c r="K2363" s="103">
        <v>0</v>
      </c>
      <c r="L2363" s="78">
        <v>0</v>
      </c>
    </row>
    <row r="2364" spans="1:12" ht="12.5" customHeight="1" x14ac:dyDescent="0.25">
      <c r="A2364" t="str">
        <f t="shared" si="76"/>
        <v>Function_07Application_192025</v>
      </c>
      <c r="B2364">
        <v>2361</v>
      </c>
      <c r="C2364" t="s">
        <v>372</v>
      </c>
      <c r="D2364" t="str">
        <f>VLOOKUP($C2364,'Look-Ups'!$C$2:$G$32,D$1-2,0)</f>
        <v>Function_07</v>
      </c>
      <c r="E2364" t="str">
        <f>VLOOKUP($C2364,'Look-Ups'!$C$2:$G$32,E$1-2,0)</f>
        <v>Function_Simpl_06</v>
      </c>
      <c r="F2364" t="str">
        <f>VLOOKUP($C2364,'Look-Ups'!$C$2:$G$32,F$1-2,0)</f>
        <v>Segment_04</v>
      </c>
      <c r="G2364" t="str">
        <f>VLOOKUP($C2364,'Look-Ups'!$C$2:$G$32,G$1-2,0)</f>
        <v>Proc_Type_05</v>
      </c>
      <c r="H2364" t="s">
        <v>225</v>
      </c>
      <c r="I2364">
        <f t="shared" si="77"/>
        <v>2025</v>
      </c>
      <c r="J2364" t="s">
        <v>23</v>
      </c>
      <c r="K2364" s="103">
        <v>0</v>
      </c>
      <c r="L2364" s="78">
        <v>0</v>
      </c>
    </row>
    <row r="2365" spans="1:12" ht="12.5" customHeight="1" x14ac:dyDescent="0.25">
      <c r="A2365" t="str">
        <f t="shared" si="76"/>
        <v>Function_07Application_192025</v>
      </c>
      <c r="B2365">
        <v>2362</v>
      </c>
      <c r="C2365" t="s">
        <v>372</v>
      </c>
      <c r="D2365" t="str">
        <f>VLOOKUP($C2365,'Look-Ups'!$C$2:$G$32,D$1-2,0)</f>
        <v>Function_07</v>
      </c>
      <c r="E2365" t="str">
        <f>VLOOKUP($C2365,'Look-Ups'!$C$2:$G$32,E$1-2,0)</f>
        <v>Function_Simpl_06</v>
      </c>
      <c r="F2365" t="str">
        <f>VLOOKUP($C2365,'Look-Ups'!$C$2:$G$32,F$1-2,0)</f>
        <v>Segment_04</v>
      </c>
      <c r="G2365" t="str">
        <f>VLOOKUP($C2365,'Look-Ups'!$C$2:$G$32,G$1-2,0)</f>
        <v>Proc_Type_05</v>
      </c>
      <c r="H2365" t="s">
        <v>206</v>
      </c>
      <c r="I2365">
        <f t="shared" si="77"/>
        <v>2025</v>
      </c>
      <c r="J2365" t="s">
        <v>23</v>
      </c>
      <c r="K2365" s="103">
        <v>0</v>
      </c>
      <c r="L2365" s="78">
        <v>0</v>
      </c>
    </row>
    <row r="2366" spans="1:12" ht="12.5" customHeight="1" x14ac:dyDescent="0.25">
      <c r="A2366" t="str">
        <f t="shared" si="76"/>
        <v>Function_07Application_192025</v>
      </c>
      <c r="B2366">
        <v>2363</v>
      </c>
      <c r="C2366" t="s">
        <v>372</v>
      </c>
      <c r="D2366" t="str">
        <f>VLOOKUP($C2366,'Look-Ups'!$C$2:$G$32,D$1-2,0)</f>
        <v>Function_07</v>
      </c>
      <c r="E2366" t="str">
        <f>VLOOKUP($C2366,'Look-Ups'!$C$2:$G$32,E$1-2,0)</f>
        <v>Function_Simpl_06</v>
      </c>
      <c r="F2366" t="str">
        <f>VLOOKUP($C2366,'Look-Ups'!$C$2:$G$32,F$1-2,0)</f>
        <v>Segment_04</v>
      </c>
      <c r="G2366" t="str">
        <f>VLOOKUP($C2366,'Look-Ups'!$C$2:$G$32,G$1-2,0)</f>
        <v>Proc_Type_05</v>
      </c>
      <c r="H2366" t="s">
        <v>238</v>
      </c>
      <c r="I2366">
        <f t="shared" si="77"/>
        <v>2025</v>
      </c>
      <c r="J2366" t="s">
        <v>23</v>
      </c>
      <c r="K2366" s="103">
        <v>0</v>
      </c>
      <c r="L2366" s="78">
        <v>0</v>
      </c>
    </row>
    <row r="2367" spans="1:12" ht="12.5" customHeight="1" x14ac:dyDescent="0.25">
      <c r="A2367" t="str">
        <f t="shared" si="76"/>
        <v>Function_07Application_192025</v>
      </c>
      <c r="B2367">
        <v>2364</v>
      </c>
      <c r="C2367" t="s">
        <v>372</v>
      </c>
      <c r="D2367" t="str">
        <f>VLOOKUP($C2367,'Look-Ups'!$C$2:$G$32,D$1-2,0)</f>
        <v>Function_07</v>
      </c>
      <c r="E2367" t="str">
        <f>VLOOKUP($C2367,'Look-Ups'!$C$2:$G$32,E$1-2,0)</f>
        <v>Function_Simpl_06</v>
      </c>
      <c r="F2367" t="str">
        <f>VLOOKUP($C2367,'Look-Ups'!$C$2:$G$32,F$1-2,0)</f>
        <v>Segment_04</v>
      </c>
      <c r="G2367" t="str">
        <f>VLOOKUP($C2367,'Look-Ups'!$C$2:$G$32,G$1-2,0)</f>
        <v>Proc_Type_05</v>
      </c>
      <c r="H2367" t="s">
        <v>244</v>
      </c>
      <c r="I2367">
        <f t="shared" si="77"/>
        <v>2025</v>
      </c>
      <c r="J2367" t="s">
        <v>23</v>
      </c>
      <c r="K2367" s="103">
        <v>1</v>
      </c>
      <c r="L2367" s="78" t="s">
        <v>107</v>
      </c>
    </row>
    <row r="2368" spans="1:12" ht="12.5" customHeight="1" x14ac:dyDescent="0.25">
      <c r="A2368" t="str">
        <f t="shared" si="76"/>
        <v>Function_07Application_202025</v>
      </c>
      <c r="B2368">
        <v>2365</v>
      </c>
      <c r="C2368" t="s">
        <v>373</v>
      </c>
      <c r="D2368" t="str">
        <f>VLOOKUP($C2368,'Look-Ups'!$C$2:$G$32,D$1-2,0)</f>
        <v>Function_07</v>
      </c>
      <c r="E2368" t="str">
        <f>VLOOKUP($C2368,'Look-Ups'!$C$2:$G$32,E$1-2,0)</f>
        <v>Function_Simpl_06</v>
      </c>
      <c r="F2368" t="str">
        <f>VLOOKUP($C2368,'Look-Ups'!$C$2:$G$32,F$1-2,0)</f>
        <v>Segment_04</v>
      </c>
      <c r="G2368" t="str">
        <f>VLOOKUP($C2368,'Look-Ups'!$C$2:$G$32,G$1-2,0)</f>
        <v>Proc_Type_05</v>
      </c>
      <c r="H2368" t="s">
        <v>171</v>
      </c>
      <c r="I2368">
        <f t="shared" si="77"/>
        <v>2025</v>
      </c>
      <c r="J2368" t="s">
        <v>23</v>
      </c>
      <c r="K2368" s="103">
        <v>0</v>
      </c>
      <c r="L2368" s="78">
        <v>0</v>
      </c>
    </row>
    <row r="2369" spans="1:12" ht="12.5" customHeight="1" x14ac:dyDescent="0.25">
      <c r="A2369" t="str">
        <f t="shared" si="76"/>
        <v>Function_07Application_202025</v>
      </c>
      <c r="B2369">
        <v>2366</v>
      </c>
      <c r="C2369" t="s">
        <v>373</v>
      </c>
      <c r="D2369" t="str">
        <f>VLOOKUP($C2369,'Look-Ups'!$C$2:$G$32,D$1-2,0)</f>
        <v>Function_07</v>
      </c>
      <c r="E2369" t="str">
        <f>VLOOKUP($C2369,'Look-Ups'!$C$2:$G$32,E$1-2,0)</f>
        <v>Function_Simpl_06</v>
      </c>
      <c r="F2369" t="str">
        <f>VLOOKUP($C2369,'Look-Ups'!$C$2:$G$32,F$1-2,0)</f>
        <v>Segment_04</v>
      </c>
      <c r="G2369" t="str">
        <f>VLOOKUP($C2369,'Look-Ups'!$C$2:$G$32,G$1-2,0)</f>
        <v>Proc_Type_05</v>
      </c>
      <c r="H2369" t="s">
        <v>219</v>
      </c>
      <c r="I2369">
        <f t="shared" si="77"/>
        <v>2025</v>
      </c>
      <c r="J2369" t="s">
        <v>23</v>
      </c>
      <c r="K2369" s="103">
        <v>0</v>
      </c>
      <c r="L2369" s="78">
        <v>0</v>
      </c>
    </row>
    <row r="2370" spans="1:12" ht="12.5" customHeight="1" x14ac:dyDescent="0.25">
      <c r="A2370" t="str">
        <f t="shared" si="76"/>
        <v>Function_07Application_202025</v>
      </c>
      <c r="B2370">
        <v>2367</v>
      </c>
      <c r="C2370" t="s">
        <v>373</v>
      </c>
      <c r="D2370" t="str">
        <f>VLOOKUP($C2370,'Look-Ups'!$C$2:$G$32,D$1-2,0)</f>
        <v>Function_07</v>
      </c>
      <c r="E2370" t="str">
        <f>VLOOKUP($C2370,'Look-Ups'!$C$2:$G$32,E$1-2,0)</f>
        <v>Function_Simpl_06</v>
      </c>
      <c r="F2370" t="str">
        <f>VLOOKUP($C2370,'Look-Ups'!$C$2:$G$32,F$1-2,0)</f>
        <v>Segment_04</v>
      </c>
      <c r="G2370" t="str">
        <f>VLOOKUP($C2370,'Look-Ups'!$C$2:$G$32,G$1-2,0)</f>
        <v>Proc_Type_05</v>
      </c>
      <c r="H2370" t="s">
        <v>156</v>
      </c>
      <c r="I2370">
        <f t="shared" si="77"/>
        <v>2025</v>
      </c>
      <c r="J2370" t="s">
        <v>23</v>
      </c>
      <c r="K2370" s="103">
        <v>0</v>
      </c>
      <c r="L2370" s="78">
        <v>0</v>
      </c>
    </row>
    <row r="2371" spans="1:12" ht="12.5" customHeight="1" x14ac:dyDescent="0.25">
      <c r="A2371" t="str">
        <f t="shared" si="76"/>
        <v>Function_07Application_202025</v>
      </c>
      <c r="B2371">
        <v>2368</v>
      </c>
      <c r="C2371" t="s">
        <v>373</v>
      </c>
      <c r="D2371" t="str">
        <f>VLOOKUP($C2371,'Look-Ups'!$C$2:$G$32,D$1-2,0)</f>
        <v>Function_07</v>
      </c>
      <c r="E2371" t="str">
        <f>VLOOKUP($C2371,'Look-Ups'!$C$2:$G$32,E$1-2,0)</f>
        <v>Function_Simpl_06</v>
      </c>
      <c r="F2371" t="str">
        <f>VLOOKUP($C2371,'Look-Ups'!$C$2:$G$32,F$1-2,0)</f>
        <v>Segment_04</v>
      </c>
      <c r="G2371" t="str">
        <f>VLOOKUP($C2371,'Look-Ups'!$C$2:$G$32,G$1-2,0)</f>
        <v>Proc_Type_05</v>
      </c>
      <c r="H2371" t="s">
        <v>187</v>
      </c>
      <c r="I2371">
        <f t="shared" si="77"/>
        <v>2025</v>
      </c>
      <c r="J2371" t="s">
        <v>23</v>
      </c>
      <c r="K2371" s="103">
        <v>0</v>
      </c>
      <c r="L2371" s="78">
        <v>0</v>
      </c>
    </row>
    <row r="2372" spans="1:12" ht="12.5" customHeight="1" x14ac:dyDescent="0.25">
      <c r="A2372" t="str">
        <f t="shared" si="76"/>
        <v>Function_07Application_202025</v>
      </c>
      <c r="B2372">
        <v>2369</v>
      </c>
      <c r="C2372" t="s">
        <v>373</v>
      </c>
      <c r="D2372" t="str">
        <f>VLOOKUP($C2372,'Look-Ups'!$C$2:$G$32,D$1-2,0)</f>
        <v>Function_07</v>
      </c>
      <c r="E2372" t="str">
        <f>VLOOKUP($C2372,'Look-Ups'!$C$2:$G$32,E$1-2,0)</f>
        <v>Function_Simpl_06</v>
      </c>
      <c r="F2372" t="str">
        <f>VLOOKUP($C2372,'Look-Ups'!$C$2:$G$32,F$1-2,0)</f>
        <v>Segment_04</v>
      </c>
      <c r="G2372" t="str">
        <f>VLOOKUP($C2372,'Look-Ups'!$C$2:$G$32,G$1-2,0)</f>
        <v>Proc_Type_05</v>
      </c>
      <c r="H2372" t="s">
        <v>209</v>
      </c>
      <c r="I2372">
        <f t="shared" si="77"/>
        <v>2025</v>
      </c>
      <c r="J2372" t="s">
        <v>23</v>
      </c>
      <c r="K2372" s="103">
        <v>0</v>
      </c>
      <c r="L2372" s="78">
        <v>0</v>
      </c>
    </row>
    <row r="2373" spans="1:12" ht="12.5" customHeight="1" x14ac:dyDescent="0.25">
      <c r="A2373" t="str">
        <f t="shared" ref="A2373:A2436" si="78">D2373&amp;C2373&amp;I2373</f>
        <v>Function_07Application_202025</v>
      </c>
      <c r="B2373">
        <v>2370</v>
      </c>
      <c r="C2373" t="s">
        <v>373</v>
      </c>
      <c r="D2373" t="str">
        <f>VLOOKUP($C2373,'Look-Ups'!$C$2:$G$32,D$1-2,0)</f>
        <v>Function_07</v>
      </c>
      <c r="E2373" t="str">
        <f>VLOOKUP($C2373,'Look-Ups'!$C$2:$G$32,E$1-2,0)</f>
        <v>Function_Simpl_06</v>
      </c>
      <c r="F2373" t="str">
        <f>VLOOKUP($C2373,'Look-Ups'!$C$2:$G$32,F$1-2,0)</f>
        <v>Segment_04</v>
      </c>
      <c r="G2373" t="str">
        <f>VLOOKUP($C2373,'Look-Ups'!$C$2:$G$32,G$1-2,0)</f>
        <v>Proc_Type_05</v>
      </c>
      <c r="H2373" t="s">
        <v>222</v>
      </c>
      <c r="I2373">
        <f t="shared" si="77"/>
        <v>2025</v>
      </c>
      <c r="J2373" t="s">
        <v>23</v>
      </c>
      <c r="K2373" s="103">
        <v>0</v>
      </c>
      <c r="L2373" s="78">
        <v>0</v>
      </c>
    </row>
    <row r="2374" spans="1:12" ht="12.5" customHeight="1" x14ac:dyDescent="0.25">
      <c r="A2374" t="str">
        <f t="shared" si="78"/>
        <v>Function_07Application_202025</v>
      </c>
      <c r="B2374">
        <v>2371</v>
      </c>
      <c r="C2374" t="s">
        <v>373</v>
      </c>
      <c r="D2374" t="str">
        <f>VLOOKUP($C2374,'Look-Ups'!$C$2:$G$32,D$1-2,0)</f>
        <v>Function_07</v>
      </c>
      <c r="E2374" t="str">
        <f>VLOOKUP($C2374,'Look-Ups'!$C$2:$G$32,E$1-2,0)</f>
        <v>Function_Simpl_06</v>
      </c>
      <c r="F2374" t="str">
        <f>VLOOKUP($C2374,'Look-Ups'!$C$2:$G$32,F$1-2,0)</f>
        <v>Segment_04</v>
      </c>
      <c r="G2374" t="str">
        <f>VLOOKUP($C2374,'Look-Ups'!$C$2:$G$32,G$1-2,0)</f>
        <v>Proc_Type_05</v>
      </c>
      <c r="H2374" t="s">
        <v>195</v>
      </c>
      <c r="I2374">
        <f t="shared" si="77"/>
        <v>2025</v>
      </c>
      <c r="J2374" t="s">
        <v>23</v>
      </c>
      <c r="K2374" s="103">
        <v>0</v>
      </c>
      <c r="L2374" s="78">
        <v>0</v>
      </c>
    </row>
    <row r="2375" spans="1:12" ht="12.5" customHeight="1" x14ac:dyDescent="0.25">
      <c r="A2375" t="str">
        <f t="shared" si="78"/>
        <v>Function_07Application_202025</v>
      </c>
      <c r="B2375">
        <v>2372</v>
      </c>
      <c r="C2375" t="s">
        <v>373</v>
      </c>
      <c r="D2375" t="str">
        <f>VLOOKUP($C2375,'Look-Ups'!$C$2:$G$32,D$1-2,0)</f>
        <v>Function_07</v>
      </c>
      <c r="E2375" t="str">
        <f>VLOOKUP($C2375,'Look-Ups'!$C$2:$G$32,E$1-2,0)</f>
        <v>Function_Simpl_06</v>
      </c>
      <c r="F2375" t="str">
        <f>VLOOKUP($C2375,'Look-Ups'!$C$2:$G$32,F$1-2,0)</f>
        <v>Segment_04</v>
      </c>
      <c r="G2375" t="str">
        <f>VLOOKUP($C2375,'Look-Ups'!$C$2:$G$32,G$1-2,0)</f>
        <v>Proc_Type_05</v>
      </c>
      <c r="H2375" t="s">
        <v>225</v>
      </c>
      <c r="I2375">
        <f t="shared" si="77"/>
        <v>2025</v>
      </c>
      <c r="J2375" t="s">
        <v>23</v>
      </c>
      <c r="K2375" s="103">
        <v>0</v>
      </c>
      <c r="L2375" s="78">
        <v>0</v>
      </c>
    </row>
    <row r="2376" spans="1:12" ht="12.5" customHeight="1" x14ac:dyDescent="0.25">
      <c r="A2376" t="str">
        <f t="shared" si="78"/>
        <v>Function_07Application_202025</v>
      </c>
      <c r="B2376">
        <v>2373</v>
      </c>
      <c r="C2376" t="s">
        <v>373</v>
      </c>
      <c r="D2376" t="str">
        <f>VLOOKUP($C2376,'Look-Ups'!$C$2:$G$32,D$1-2,0)</f>
        <v>Function_07</v>
      </c>
      <c r="E2376" t="str">
        <f>VLOOKUP($C2376,'Look-Ups'!$C$2:$G$32,E$1-2,0)</f>
        <v>Function_Simpl_06</v>
      </c>
      <c r="F2376" t="str">
        <f>VLOOKUP($C2376,'Look-Ups'!$C$2:$G$32,F$1-2,0)</f>
        <v>Segment_04</v>
      </c>
      <c r="G2376" t="str">
        <f>VLOOKUP($C2376,'Look-Ups'!$C$2:$G$32,G$1-2,0)</f>
        <v>Proc_Type_05</v>
      </c>
      <c r="H2376" t="s">
        <v>206</v>
      </c>
      <c r="I2376">
        <f t="shared" si="77"/>
        <v>2025</v>
      </c>
      <c r="J2376" t="s">
        <v>23</v>
      </c>
      <c r="K2376" s="103">
        <v>0</v>
      </c>
      <c r="L2376" s="78">
        <v>0</v>
      </c>
    </row>
    <row r="2377" spans="1:12" ht="12.5" customHeight="1" x14ac:dyDescent="0.25">
      <c r="A2377" t="str">
        <f t="shared" si="78"/>
        <v>Function_07Application_202025</v>
      </c>
      <c r="B2377">
        <v>2374</v>
      </c>
      <c r="C2377" t="s">
        <v>373</v>
      </c>
      <c r="D2377" t="str">
        <f>VLOOKUP($C2377,'Look-Ups'!$C$2:$G$32,D$1-2,0)</f>
        <v>Function_07</v>
      </c>
      <c r="E2377" t="str">
        <f>VLOOKUP($C2377,'Look-Ups'!$C$2:$G$32,E$1-2,0)</f>
        <v>Function_Simpl_06</v>
      </c>
      <c r="F2377" t="str">
        <f>VLOOKUP($C2377,'Look-Ups'!$C$2:$G$32,F$1-2,0)</f>
        <v>Segment_04</v>
      </c>
      <c r="G2377" t="str">
        <f>VLOOKUP($C2377,'Look-Ups'!$C$2:$G$32,G$1-2,0)</f>
        <v>Proc_Type_05</v>
      </c>
      <c r="H2377" t="s">
        <v>238</v>
      </c>
      <c r="I2377">
        <f t="shared" si="77"/>
        <v>2025</v>
      </c>
      <c r="J2377" t="s">
        <v>23</v>
      </c>
      <c r="K2377" s="103">
        <v>0</v>
      </c>
      <c r="L2377" s="78">
        <v>0</v>
      </c>
    </row>
    <row r="2378" spans="1:12" ht="12.5" customHeight="1" x14ac:dyDescent="0.25">
      <c r="A2378" t="str">
        <f t="shared" si="78"/>
        <v>Function_07Application_202025</v>
      </c>
      <c r="B2378">
        <v>2375</v>
      </c>
      <c r="C2378" t="s">
        <v>373</v>
      </c>
      <c r="D2378" t="str">
        <f>VLOOKUP($C2378,'Look-Ups'!$C$2:$G$32,D$1-2,0)</f>
        <v>Function_07</v>
      </c>
      <c r="E2378" t="str">
        <f>VLOOKUP($C2378,'Look-Ups'!$C$2:$G$32,E$1-2,0)</f>
        <v>Function_Simpl_06</v>
      </c>
      <c r="F2378" t="str">
        <f>VLOOKUP($C2378,'Look-Ups'!$C$2:$G$32,F$1-2,0)</f>
        <v>Segment_04</v>
      </c>
      <c r="G2378" t="str">
        <f>VLOOKUP($C2378,'Look-Ups'!$C$2:$G$32,G$1-2,0)</f>
        <v>Proc_Type_05</v>
      </c>
      <c r="H2378" t="s">
        <v>244</v>
      </c>
      <c r="I2378">
        <f t="shared" si="77"/>
        <v>2025</v>
      </c>
      <c r="J2378" t="s">
        <v>23</v>
      </c>
      <c r="K2378" s="103">
        <v>1</v>
      </c>
      <c r="L2378" s="78" t="s">
        <v>107</v>
      </c>
    </row>
    <row r="2379" spans="1:12" ht="12.5" customHeight="1" x14ac:dyDescent="0.25">
      <c r="A2379" t="str">
        <f t="shared" si="78"/>
        <v>Function_08Application_212025</v>
      </c>
      <c r="B2379">
        <v>2376</v>
      </c>
      <c r="C2379" t="s">
        <v>374</v>
      </c>
      <c r="D2379" t="str">
        <f>VLOOKUP($C2379,'Look-Ups'!$C$2:$G$32,D$1-2,0)</f>
        <v>Function_08</v>
      </c>
      <c r="E2379" t="str">
        <f>VLOOKUP($C2379,'Look-Ups'!$C$2:$G$32,E$1-2,0)</f>
        <v>Function_Simpl_05</v>
      </c>
      <c r="F2379" t="str">
        <f>VLOOKUP($C2379,'Look-Ups'!$C$2:$G$32,F$1-2,0)</f>
        <v>Segment_05</v>
      </c>
      <c r="G2379" t="str">
        <f>VLOOKUP($C2379,'Look-Ups'!$C$2:$G$32,G$1-2,0)</f>
        <v>Proc_Type_01</v>
      </c>
      <c r="H2379" t="s">
        <v>219</v>
      </c>
      <c r="I2379">
        <f t="shared" si="77"/>
        <v>2025</v>
      </c>
      <c r="J2379" t="s">
        <v>23</v>
      </c>
      <c r="K2379" s="103">
        <v>0</v>
      </c>
      <c r="L2379" s="78">
        <v>0</v>
      </c>
    </row>
    <row r="2380" spans="1:12" ht="12.5" customHeight="1" x14ac:dyDescent="0.25">
      <c r="A2380" t="str">
        <f t="shared" si="78"/>
        <v>Function_08Application_212025</v>
      </c>
      <c r="B2380">
        <v>2377</v>
      </c>
      <c r="C2380" t="s">
        <v>374</v>
      </c>
      <c r="D2380" t="str">
        <f>VLOOKUP($C2380,'Look-Ups'!$C$2:$G$32,D$1-2,0)</f>
        <v>Function_08</v>
      </c>
      <c r="E2380" t="str">
        <f>VLOOKUP($C2380,'Look-Ups'!$C$2:$G$32,E$1-2,0)</f>
        <v>Function_Simpl_05</v>
      </c>
      <c r="F2380" t="str">
        <f>VLOOKUP($C2380,'Look-Ups'!$C$2:$G$32,F$1-2,0)</f>
        <v>Segment_05</v>
      </c>
      <c r="G2380" t="str">
        <f>VLOOKUP($C2380,'Look-Ups'!$C$2:$G$32,G$1-2,0)</f>
        <v>Proc_Type_01</v>
      </c>
      <c r="H2380" t="s">
        <v>215</v>
      </c>
      <c r="I2380">
        <f t="shared" si="77"/>
        <v>2025</v>
      </c>
      <c r="J2380" t="s">
        <v>23</v>
      </c>
      <c r="K2380" s="103">
        <v>0</v>
      </c>
      <c r="L2380" s="78">
        <v>0</v>
      </c>
    </row>
    <row r="2381" spans="1:12" ht="12.5" customHeight="1" x14ac:dyDescent="0.25">
      <c r="A2381" t="str">
        <f t="shared" si="78"/>
        <v>Function_08Application_212025</v>
      </c>
      <c r="B2381">
        <v>2378</v>
      </c>
      <c r="C2381" t="s">
        <v>374</v>
      </c>
      <c r="D2381" t="str">
        <f>VLOOKUP($C2381,'Look-Ups'!$C$2:$G$32,D$1-2,0)</f>
        <v>Function_08</v>
      </c>
      <c r="E2381" t="str">
        <f>VLOOKUP($C2381,'Look-Ups'!$C$2:$G$32,E$1-2,0)</f>
        <v>Function_Simpl_05</v>
      </c>
      <c r="F2381" t="str">
        <f>VLOOKUP($C2381,'Look-Ups'!$C$2:$G$32,F$1-2,0)</f>
        <v>Segment_05</v>
      </c>
      <c r="G2381" t="str">
        <f>VLOOKUP($C2381,'Look-Ups'!$C$2:$G$32,G$1-2,0)</f>
        <v>Proc_Type_01</v>
      </c>
      <c r="H2381" t="s">
        <v>209</v>
      </c>
      <c r="I2381">
        <f t="shared" si="77"/>
        <v>2025</v>
      </c>
      <c r="J2381" t="s">
        <v>23</v>
      </c>
      <c r="K2381" s="103">
        <v>0</v>
      </c>
      <c r="L2381" s="78">
        <v>0</v>
      </c>
    </row>
    <row r="2382" spans="1:12" ht="12.5" customHeight="1" x14ac:dyDescent="0.25">
      <c r="A2382" t="str">
        <f t="shared" si="78"/>
        <v>Function_08Application_212025</v>
      </c>
      <c r="B2382">
        <v>2379</v>
      </c>
      <c r="C2382" t="s">
        <v>374</v>
      </c>
      <c r="D2382" t="str">
        <f>VLOOKUP($C2382,'Look-Ups'!$C$2:$G$32,D$1-2,0)</f>
        <v>Function_08</v>
      </c>
      <c r="E2382" t="str">
        <f>VLOOKUP($C2382,'Look-Ups'!$C$2:$G$32,E$1-2,0)</f>
        <v>Function_Simpl_05</v>
      </c>
      <c r="F2382" t="str">
        <f>VLOOKUP($C2382,'Look-Ups'!$C$2:$G$32,F$1-2,0)</f>
        <v>Segment_05</v>
      </c>
      <c r="G2382" t="str">
        <f>VLOOKUP($C2382,'Look-Ups'!$C$2:$G$32,G$1-2,0)</f>
        <v>Proc_Type_01</v>
      </c>
      <c r="H2382" t="s">
        <v>187</v>
      </c>
      <c r="I2382">
        <f t="shared" si="77"/>
        <v>2025</v>
      </c>
      <c r="J2382" t="s">
        <v>23</v>
      </c>
      <c r="K2382" s="103">
        <v>0</v>
      </c>
      <c r="L2382" s="78">
        <v>0</v>
      </c>
    </row>
    <row r="2383" spans="1:12" ht="12.5" customHeight="1" x14ac:dyDescent="0.25">
      <c r="A2383" t="str">
        <f t="shared" si="78"/>
        <v>Function_08Application_212025</v>
      </c>
      <c r="B2383">
        <v>2380</v>
      </c>
      <c r="C2383" t="s">
        <v>374</v>
      </c>
      <c r="D2383" t="str">
        <f>VLOOKUP($C2383,'Look-Ups'!$C$2:$G$32,D$1-2,0)</f>
        <v>Function_08</v>
      </c>
      <c r="E2383" t="str">
        <f>VLOOKUP($C2383,'Look-Ups'!$C$2:$G$32,E$1-2,0)</f>
        <v>Function_Simpl_05</v>
      </c>
      <c r="F2383" t="str">
        <f>VLOOKUP($C2383,'Look-Ups'!$C$2:$G$32,F$1-2,0)</f>
        <v>Segment_05</v>
      </c>
      <c r="G2383" t="str">
        <f>VLOOKUP($C2383,'Look-Ups'!$C$2:$G$32,G$1-2,0)</f>
        <v>Proc_Type_01</v>
      </c>
      <c r="H2383" t="s">
        <v>212</v>
      </c>
      <c r="I2383">
        <f t="shared" si="77"/>
        <v>2025</v>
      </c>
      <c r="J2383" t="s">
        <v>23</v>
      </c>
      <c r="K2383" s="103">
        <v>0</v>
      </c>
      <c r="L2383" s="78">
        <v>0</v>
      </c>
    </row>
    <row r="2384" spans="1:12" ht="12.5" customHeight="1" x14ac:dyDescent="0.25">
      <c r="A2384" t="str">
        <f t="shared" si="78"/>
        <v>Function_08Application_212025</v>
      </c>
      <c r="B2384">
        <v>2381</v>
      </c>
      <c r="C2384" t="s">
        <v>374</v>
      </c>
      <c r="D2384" t="str">
        <f>VLOOKUP($C2384,'Look-Ups'!$C$2:$G$32,D$1-2,0)</f>
        <v>Function_08</v>
      </c>
      <c r="E2384" t="str">
        <f>VLOOKUP($C2384,'Look-Ups'!$C$2:$G$32,E$1-2,0)</f>
        <v>Function_Simpl_05</v>
      </c>
      <c r="F2384" t="str">
        <f>VLOOKUP($C2384,'Look-Ups'!$C$2:$G$32,F$1-2,0)</f>
        <v>Segment_05</v>
      </c>
      <c r="G2384" t="str">
        <f>VLOOKUP($C2384,'Look-Ups'!$C$2:$G$32,G$1-2,0)</f>
        <v>Proc_Type_01</v>
      </c>
      <c r="H2384" t="s">
        <v>179</v>
      </c>
      <c r="I2384">
        <f t="shared" si="77"/>
        <v>2025</v>
      </c>
      <c r="J2384" t="s">
        <v>23</v>
      </c>
      <c r="K2384" s="103">
        <v>0</v>
      </c>
      <c r="L2384" s="78">
        <v>0</v>
      </c>
    </row>
    <row r="2385" spans="1:12" ht="12.5" customHeight="1" x14ac:dyDescent="0.25">
      <c r="A2385" t="str">
        <f t="shared" si="78"/>
        <v>Function_08Application_212025</v>
      </c>
      <c r="B2385">
        <v>2382</v>
      </c>
      <c r="C2385" t="s">
        <v>374</v>
      </c>
      <c r="D2385" t="str">
        <f>VLOOKUP($C2385,'Look-Ups'!$C$2:$G$32,D$1-2,0)</f>
        <v>Function_08</v>
      </c>
      <c r="E2385" t="str">
        <f>VLOOKUP($C2385,'Look-Ups'!$C$2:$G$32,E$1-2,0)</f>
        <v>Function_Simpl_05</v>
      </c>
      <c r="F2385" t="str">
        <f>VLOOKUP($C2385,'Look-Ups'!$C$2:$G$32,F$1-2,0)</f>
        <v>Segment_05</v>
      </c>
      <c r="G2385" t="str">
        <f>VLOOKUP($C2385,'Look-Ups'!$C$2:$G$32,G$1-2,0)</f>
        <v>Proc_Type_01</v>
      </c>
      <c r="H2385" t="s">
        <v>156</v>
      </c>
      <c r="I2385">
        <f t="shared" si="77"/>
        <v>2025</v>
      </c>
      <c r="J2385" t="s">
        <v>23</v>
      </c>
      <c r="K2385" s="103">
        <v>0</v>
      </c>
      <c r="L2385" s="78">
        <v>0</v>
      </c>
    </row>
    <row r="2386" spans="1:12" ht="12.5" customHeight="1" x14ac:dyDescent="0.25">
      <c r="A2386" t="str">
        <f t="shared" si="78"/>
        <v>Function_08Application_212025</v>
      </c>
      <c r="B2386">
        <v>2383</v>
      </c>
      <c r="C2386" t="s">
        <v>374</v>
      </c>
      <c r="D2386" t="str">
        <f>VLOOKUP($C2386,'Look-Ups'!$C$2:$G$32,D$1-2,0)</f>
        <v>Function_08</v>
      </c>
      <c r="E2386" t="str">
        <f>VLOOKUP($C2386,'Look-Ups'!$C$2:$G$32,E$1-2,0)</f>
        <v>Function_Simpl_05</v>
      </c>
      <c r="F2386" t="str">
        <f>VLOOKUP($C2386,'Look-Ups'!$C$2:$G$32,F$1-2,0)</f>
        <v>Segment_05</v>
      </c>
      <c r="G2386" t="str">
        <f>VLOOKUP($C2386,'Look-Ups'!$C$2:$G$32,G$1-2,0)</f>
        <v>Proc_Type_01</v>
      </c>
      <c r="H2386" t="s">
        <v>224</v>
      </c>
      <c r="I2386">
        <f t="shared" si="77"/>
        <v>2025</v>
      </c>
      <c r="J2386" t="s">
        <v>23</v>
      </c>
      <c r="K2386" s="103">
        <v>0</v>
      </c>
      <c r="L2386" s="78">
        <v>0</v>
      </c>
    </row>
    <row r="2387" spans="1:12" ht="12.5" customHeight="1" x14ac:dyDescent="0.25">
      <c r="A2387" t="str">
        <f t="shared" si="78"/>
        <v>Function_08Application_212025</v>
      </c>
      <c r="B2387">
        <v>2384</v>
      </c>
      <c r="C2387" t="s">
        <v>374</v>
      </c>
      <c r="D2387" t="str">
        <f>VLOOKUP($C2387,'Look-Ups'!$C$2:$G$32,D$1-2,0)</f>
        <v>Function_08</v>
      </c>
      <c r="E2387" t="str">
        <f>VLOOKUP($C2387,'Look-Ups'!$C$2:$G$32,E$1-2,0)</f>
        <v>Function_Simpl_05</v>
      </c>
      <c r="F2387" t="str">
        <f>VLOOKUP($C2387,'Look-Ups'!$C$2:$G$32,F$1-2,0)</f>
        <v>Segment_05</v>
      </c>
      <c r="G2387" t="str">
        <f>VLOOKUP($C2387,'Look-Ups'!$C$2:$G$32,G$1-2,0)</f>
        <v>Proc_Type_01</v>
      </c>
      <c r="H2387" t="s">
        <v>182</v>
      </c>
      <c r="I2387">
        <f t="shared" si="77"/>
        <v>2025</v>
      </c>
      <c r="J2387" t="s">
        <v>23</v>
      </c>
      <c r="K2387" s="103">
        <v>0</v>
      </c>
      <c r="L2387" s="78">
        <v>0</v>
      </c>
    </row>
    <row r="2388" spans="1:12" ht="12.5" customHeight="1" x14ac:dyDescent="0.25">
      <c r="A2388" t="str">
        <f t="shared" si="78"/>
        <v>Function_08Application_212025</v>
      </c>
      <c r="B2388">
        <v>2385</v>
      </c>
      <c r="C2388" t="s">
        <v>374</v>
      </c>
      <c r="D2388" t="str">
        <f>VLOOKUP($C2388,'Look-Ups'!$C$2:$G$32,D$1-2,0)</f>
        <v>Function_08</v>
      </c>
      <c r="E2388" t="str">
        <f>VLOOKUP($C2388,'Look-Ups'!$C$2:$G$32,E$1-2,0)</f>
        <v>Function_Simpl_05</v>
      </c>
      <c r="F2388" t="str">
        <f>VLOOKUP($C2388,'Look-Ups'!$C$2:$G$32,F$1-2,0)</f>
        <v>Segment_05</v>
      </c>
      <c r="G2388" t="str">
        <f>VLOOKUP($C2388,'Look-Ups'!$C$2:$G$32,G$1-2,0)</f>
        <v>Proc_Type_01</v>
      </c>
      <c r="H2388" t="s">
        <v>171</v>
      </c>
      <c r="I2388">
        <f t="shared" si="77"/>
        <v>2025</v>
      </c>
      <c r="J2388" t="s">
        <v>23</v>
      </c>
      <c r="K2388" s="103">
        <v>0</v>
      </c>
      <c r="L2388" s="78">
        <v>0</v>
      </c>
    </row>
    <row r="2389" spans="1:12" ht="12.5" customHeight="1" x14ac:dyDescent="0.25">
      <c r="A2389" t="str">
        <f t="shared" si="78"/>
        <v>Function_08Application_212025</v>
      </c>
      <c r="B2389">
        <v>2386</v>
      </c>
      <c r="C2389" t="s">
        <v>374</v>
      </c>
      <c r="D2389" t="str">
        <f>VLOOKUP($C2389,'Look-Ups'!$C$2:$G$32,D$1-2,0)</f>
        <v>Function_08</v>
      </c>
      <c r="E2389" t="str">
        <f>VLOOKUP($C2389,'Look-Ups'!$C$2:$G$32,E$1-2,0)</f>
        <v>Function_Simpl_05</v>
      </c>
      <c r="F2389" t="str">
        <f>VLOOKUP($C2389,'Look-Ups'!$C$2:$G$32,F$1-2,0)</f>
        <v>Segment_05</v>
      </c>
      <c r="G2389" t="str">
        <f>VLOOKUP($C2389,'Look-Ups'!$C$2:$G$32,G$1-2,0)</f>
        <v>Proc_Type_01</v>
      </c>
      <c r="H2389" t="s">
        <v>242</v>
      </c>
      <c r="I2389">
        <f t="shared" si="77"/>
        <v>2025</v>
      </c>
      <c r="J2389" t="s">
        <v>23</v>
      </c>
      <c r="K2389" s="103">
        <v>0</v>
      </c>
      <c r="L2389" s="78">
        <v>0</v>
      </c>
    </row>
    <row r="2390" spans="1:12" ht="12.5" customHeight="1" x14ac:dyDescent="0.25">
      <c r="A2390" t="str">
        <f t="shared" si="78"/>
        <v>Function_08Application_212025</v>
      </c>
      <c r="B2390">
        <v>2387</v>
      </c>
      <c r="C2390" t="s">
        <v>374</v>
      </c>
      <c r="D2390" t="str">
        <f>VLOOKUP($C2390,'Look-Ups'!$C$2:$G$32,D$1-2,0)</f>
        <v>Function_08</v>
      </c>
      <c r="E2390" t="str">
        <f>VLOOKUP($C2390,'Look-Ups'!$C$2:$G$32,E$1-2,0)</f>
        <v>Function_Simpl_05</v>
      </c>
      <c r="F2390" t="str">
        <f>VLOOKUP($C2390,'Look-Ups'!$C$2:$G$32,F$1-2,0)</f>
        <v>Segment_05</v>
      </c>
      <c r="G2390" t="str">
        <f>VLOOKUP($C2390,'Look-Ups'!$C$2:$G$32,G$1-2,0)</f>
        <v>Proc_Type_01</v>
      </c>
      <c r="H2390" t="s">
        <v>238</v>
      </c>
      <c r="I2390">
        <f t="shared" si="77"/>
        <v>2025</v>
      </c>
      <c r="J2390" t="s">
        <v>23</v>
      </c>
      <c r="K2390" s="103">
        <v>0</v>
      </c>
      <c r="L2390" s="78">
        <v>0</v>
      </c>
    </row>
    <row r="2391" spans="1:12" ht="12.5" customHeight="1" x14ac:dyDescent="0.25">
      <c r="A2391" t="str">
        <f t="shared" si="78"/>
        <v>Function_08Application_212025</v>
      </c>
      <c r="B2391">
        <v>2388</v>
      </c>
      <c r="C2391" t="s">
        <v>374</v>
      </c>
      <c r="D2391" t="str">
        <f>VLOOKUP($C2391,'Look-Ups'!$C$2:$G$32,D$1-2,0)</f>
        <v>Function_08</v>
      </c>
      <c r="E2391" t="str">
        <f>VLOOKUP($C2391,'Look-Ups'!$C$2:$G$32,E$1-2,0)</f>
        <v>Function_Simpl_05</v>
      </c>
      <c r="F2391" t="str">
        <f>VLOOKUP($C2391,'Look-Ups'!$C$2:$G$32,F$1-2,0)</f>
        <v>Segment_05</v>
      </c>
      <c r="G2391" t="str">
        <f>VLOOKUP($C2391,'Look-Ups'!$C$2:$G$32,G$1-2,0)</f>
        <v>Proc_Type_01</v>
      </c>
      <c r="H2391" t="s">
        <v>195</v>
      </c>
      <c r="I2391">
        <f t="shared" ref="I2391:I2454" si="79">I2036+1</f>
        <v>2025</v>
      </c>
      <c r="J2391" t="s">
        <v>23</v>
      </c>
      <c r="K2391" s="103">
        <v>0</v>
      </c>
      <c r="L2391" s="78">
        <v>0</v>
      </c>
    </row>
    <row r="2392" spans="1:12" ht="12.5" customHeight="1" x14ac:dyDescent="0.25">
      <c r="A2392" t="str">
        <f t="shared" si="78"/>
        <v>Function_08Application_212025</v>
      </c>
      <c r="B2392">
        <v>2389</v>
      </c>
      <c r="C2392" t="s">
        <v>374</v>
      </c>
      <c r="D2392" t="str">
        <f>VLOOKUP($C2392,'Look-Ups'!$C$2:$G$32,D$1-2,0)</f>
        <v>Function_08</v>
      </c>
      <c r="E2392" t="str">
        <f>VLOOKUP($C2392,'Look-Ups'!$C$2:$G$32,E$1-2,0)</f>
        <v>Function_Simpl_05</v>
      </c>
      <c r="F2392" t="str">
        <f>VLOOKUP($C2392,'Look-Ups'!$C$2:$G$32,F$1-2,0)</f>
        <v>Segment_05</v>
      </c>
      <c r="G2392" t="str">
        <f>VLOOKUP($C2392,'Look-Ups'!$C$2:$G$32,G$1-2,0)</f>
        <v>Proc_Type_01</v>
      </c>
      <c r="H2392" t="s">
        <v>244</v>
      </c>
      <c r="I2392">
        <f t="shared" si="79"/>
        <v>2025</v>
      </c>
      <c r="J2392" t="s">
        <v>23</v>
      </c>
      <c r="K2392" s="103">
        <v>1</v>
      </c>
      <c r="L2392" s="78" t="s">
        <v>107</v>
      </c>
    </row>
    <row r="2393" spans="1:12" ht="12.5" customHeight="1" x14ac:dyDescent="0.25">
      <c r="A2393" t="str">
        <f t="shared" si="78"/>
        <v>Function_09Application_222025</v>
      </c>
      <c r="B2393">
        <v>2390</v>
      </c>
      <c r="C2393" t="s">
        <v>375</v>
      </c>
      <c r="D2393" t="str">
        <f>VLOOKUP($C2393,'Look-Ups'!$C$2:$G$32,D$1-2,0)</f>
        <v>Function_09</v>
      </c>
      <c r="E2393" t="str">
        <f>VLOOKUP($C2393,'Look-Ups'!$C$2:$G$32,E$1-2,0)</f>
        <v>Function_Simpl_07</v>
      </c>
      <c r="F2393" t="str">
        <f>VLOOKUP($C2393,'Look-Ups'!$C$2:$G$32,F$1-2,0)</f>
        <v>Segment_06</v>
      </c>
      <c r="G2393" t="str">
        <f>VLOOKUP($C2393,'Look-Ups'!$C$2:$G$32,G$1-2,0)</f>
        <v>Proc_Type_01</v>
      </c>
      <c r="H2393" t="s">
        <v>215</v>
      </c>
      <c r="I2393">
        <f t="shared" si="79"/>
        <v>2025</v>
      </c>
      <c r="J2393" t="s">
        <v>23</v>
      </c>
      <c r="K2393" s="103">
        <v>0</v>
      </c>
      <c r="L2393" s="78">
        <v>0</v>
      </c>
    </row>
    <row r="2394" spans="1:12" ht="12.5" customHeight="1" x14ac:dyDescent="0.25">
      <c r="A2394" t="str">
        <f t="shared" si="78"/>
        <v>Function_09Application_222025</v>
      </c>
      <c r="B2394">
        <v>2391</v>
      </c>
      <c r="C2394" t="s">
        <v>375</v>
      </c>
      <c r="D2394" t="str">
        <f>VLOOKUP($C2394,'Look-Ups'!$C$2:$G$32,D$1-2,0)</f>
        <v>Function_09</v>
      </c>
      <c r="E2394" t="str">
        <f>VLOOKUP($C2394,'Look-Ups'!$C$2:$G$32,E$1-2,0)</f>
        <v>Function_Simpl_07</v>
      </c>
      <c r="F2394" t="str">
        <f>VLOOKUP($C2394,'Look-Ups'!$C$2:$G$32,F$1-2,0)</f>
        <v>Segment_06</v>
      </c>
      <c r="G2394" t="str">
        <f>VLOOKUP($C2394,'Look-Ups'!$C$2:$G$32,G$1-2,0)</f>
        <v>Proc_Type_01</v>
      </c>
      <c r="H2394" t="s">
        <v>200</v>
      </c>
      <c r="I2394">
        <f t="shared" si="79"/>
        <v>2025</v>
      </c>
      <c r="J2394" t="s">
        <v>23</v>
      </c>
      <c r="K2394" s="103">
        <v>0</v>
      </c>
      <c r="L2394" s="78">
        <v>0</v>
      </c>
    </row>
    <row r="2395" spans="1:12" ht="12.5" customHeight="1" x14ac:dyDescent="0.25">
      <c r="A2395" t="str">
        <f t="shared" si="78"/>
        <v>Function_09Application_222025</v>
      </c>
      <c r="B2395">
        <v>2392</v>
      </c>
      <c r="C2395" t="s">
        <v>375</v>
      </c>
      <c r="D2395" t="str">
        <f>VLOOKUP($C2395,'Look-Ups'!$C$2:$G$32,D$1-2,0)</f>
        <v>Function_09</v>
      </c>
      <c r="E2395" t="str">
        <f>VLOOKUP($C2395,'Look-Ups'!$C$2:$G$32,E$1-2,0)</f>
        <v>Function_Simpl_07</v>
      </c>
      <c r="F2395" t="str">
        <f>VLOOKUP($C2395,'Look-Ups'!$C$2:$G$32,F$1-2,0)</f>
        <v>Segment_06</v>
      </c>
      <c r="G2395" t="str">
        <f>VLOOKUP($C2395,'Look-Ups'!$C$2:$G$32,G$1-2,0)</f>
        <v>Proc_Type_01</v>
      </c>
      <c r="H2395" t="s">
        <v>219</v>
      </c>
      <c r="I2395">
        <f t="shared" si="79"/>
        <v>2025</v>
      </c>
      <c r="J2395" t="s">
        <v>23</v>
      </c>
      <c r="K2395" s="103">
        <v>0</v>
      </c>
      <c r="L2395" s="78">
        <v>0</v>
      </c>
    </row>
    <row r="2396" spans="1:12" ht="12.5" customHeight="1" x14ac:dyDescent="0.25">
      <c r="A2396" t="str">
        <f t="shared" si="78"/>
        <v>Function_09Application_222025</v>
      </c>
      <c r="B2396">
        <v>2393</v>
      </c>
      <c r="C2396" t="s">
        <v>375</v>
      </c>
      <c r="D2396" t="str">
        <f>VLOOKUP($C2396,'Look-Ups'!$C$2:$G$32,D$1-2,0)</f>
        <v>Function_09</v>
      </c>
      <c r="E2396" t="str">
        <f>VLOOKUP($C2396,'Look-Ups'!$C$2:$G$32,E$1-2,0)</f>
        <v>Function_Simpl_07</v>
      </c>
      <c r="F2396" t="str">
        <f>VLOOKUP($C2396,'Look-Ups'!$C$2:$G$32,F$1-2,0)</f>
        <v>Segment_06</v>
      </c>
      <c r="G2396" t="str">
        <f>VLOOKUP($C2396,'Look-Ups'!$C$2:$G$32,G$1-2,0)</f>
        <v>Proc_Type_01</v>
      </c>
      <c r="H2396" t="s">
        <v>187</v>
      </c>
      <c r="I2396">
        <f t="shared" si="79"/>
        <v>2025</v>
      </c>
      <c r="J2396" t="s">
        <v>23</v>
      </c>
      <c r="K2396" s="103">
        <v>0</v>
      </c>
      <c r="L2396" s="78">
        <v>0</v>
      </c>
    </row>
    <row r="2397" spans="1:12" ht="12.5" customHeight="1" x14ac:dyDescent="0.25">
      <c r="A2397" t="str">
        <f t="shared" si="78"/>
        <v>Function_09Application_222025</v>
      </c>
      <c r="B2397">
        <v>2394</v>
      </c>
      <c r="C2397" t="s">
        <v>375</v>
      </c>
      <c r="D2397" t="str">
        <f>VLOOKUP($C2397,'Look-Ups'!$C$2:$G$32,D$1-2,0)</f>
        <v>Function_09</v>
      </c>
      <c r="E2397" t="str">
        <f>VLOOKUP($C2397,'Look-Ups'!$C$2:$G$32,E$1-2,0)</f>
        <v>Function_Simpl_07</v>
      </c>
      <c r="F2397" t="str">
        <f>VLOOKUP($C2397,'Look-Ups'!$C$2:$G$32,F$1-2,0)</f>
        <v>Segment_06</v>
      </c>
      <c r="G2397" t="str">
        <f>VLOOKUP($C2397,'Look-Ups'!$C$2:$G$32,G$1-2,0)</f>
        <v>Proc_Type_01</v>
      </c>
      <c r="H2397" t="s">
        <v>209</v>
      </c>
      <c r="I2397">
        <f t="shared" si="79"/>
        <v>2025</v>
      </c>
      <c r="J2397" t="s">
        <v>23</v>
      </c>
      <c r="K2397" s="103">
        <v>0</v>
      </c>
      <c r="L2397" s="78">
        <v>0</v>
      </c>
    </row>
    <row r="2398" spans="1:12" ht="12.5" customHeight="1" x14ac:dyDescent="0.25">
      <c r="A2398" t="str">
        <f t="shared" si="78"/>
        <v>Function_09Application_222025</v>
      </c>
      <c r="B2398">
        <v>2395</v>
      </c>
      <c r="C2398" t="s">
        <v>375</v>
      </c>
      <c r="D2398" t="str">
        <f>VLOOKUP($C2398,'Look-Ups'!$C$2:$G$32,D$1-2,0)</f>
        <v>Function_09</v>
      </c>
      <c r="E2398" t="str">
        <f>VLOOKUP($C2398,'Look-Ups'!$C$2:$G$32,E$1-2,0)</f>
        <v>Function_Simpl_07</v>
      </c>
      <c r="F2398" t="str">
        <f>VLOOKUP($C2398,'Look-Ups'!$C$2:$G$32,F$1-2,0)</f>
        <v>Segment_06</v>
      </c>
      <c r="G2398" t="str">
        <f>VLOOKUP($C2398,'Look-Ups'!$C$2:$G$32,G$1-2,0)</f>
        <v>Proc_Type_01</v>
      </c>
      <c r="H2398" t="s">
        <v>221</v>
      </c>
      <c r="I2398">
        <f t="shared" si="79"/>
        <v>2025</v>
      </c>
      <c r="J2398" t="s">
        <v>23</v>
      </c>
      <c r="K2398" s="103">
        <v>0</v>
      </c>
      <c r="L2398" s="78">
        <v>0</v>
      </c>
    </row>
    <row r="2399" spans="1:12" ht="12.5" customHeight="1" x14ac:dyDescent="0.25">
      <c r="A2399" t="str">
        <f t="shared" si="78"/>
        <v>Function_09Application_222025</v>
      </c>
      <c r="B2399">
        <v>2396</v>
      </c>
      <c r="C2399" t="s">
        <v>375</v>
      </c>
      <c r="D2399" t="str">
        <f>VLOOKUP($C2399,'Look-Ups'!$C$2:$G$32,D$1-2,0)</f>
        <v>Function_09</v>
      </c>
      <c r="E2399" t="str">
        <f>VLOOKUP($C2399,'Look-Ups'!$C$2:$G$32,E$1-2,0)</f>
        <v>Function_Simpl_07</v>
      </c>
      <c r="F2399" t="str">
        <f>VLOOKUP($C2399,'Look-Ups'!$C$2:$G$32,F$1-2,0)</f>
        <v>Segment_06</v>
      </c>
      <c r="G2399" t="str">
        <f>VLOOKUP($C2399,'Look-Ups'!$C$2:$G$32,G$1-2,0)</f>
        <v>Proc_Type_01</v>
      </c>
      <c r="H2399" t="s">
        <v>236</v>
      </c>
      <c r="I2399">
        <f t="shared" si="79"/>
        <v>2025</v>
      </c>
      <c r="J2399" t="s">
        <v>23</v>
      </c>
      <c r="K2399" s="103">
        <v>0</v>
      </c>
      <c r="L2399" s="78">
        <v>0</v>
      </c>
    </row>
    <row r="2400" spans="1:12" ht="12.5" customHeight="1" x14ac:dyDescent="0.25">
      <c r="A2400" t="str">
        <f t="shared" si="78"/>
        <v>Function_09Application_222025</v>
      </c>
      <c r="B2400">
        <v>2397</v>
      </c>
      <c r="C2400" t="s">
        <v>375</v>
      </c>
      <c r="D2400" t="str">
        <f>VLOOKUP($C2400,'Look-Ups'!$C$2:$G$32,D$1-2,0)</f>
        <v>Function_09</v>
      </c>
      <c r="E2400" t="str">
        <f>VLOOKUP($C2400,'Look-Ups'!$C$2:$G$32,E$1-2,0)</f>
        <v>Function_Simpl_07</v>
      </c>
      <c r="F2400" t="str">
        <f>VLOOKUP($C2400,'Look-Ups'!$C$2:$G$32,F$1-2,0)</f>
        <v>Segment_06</v>
      </c>
      <c r="G2400" t="str">
        <f>VLOOKUP($C2400,'Look-Ups'!$C$2:$G$32,G$1-2,0)</f>
        <v>Proc_Type_01</v>
      </c>
      <c r="H2400" t="s">
        <v>156</v>
      </c>
      <c r="I2400">
        <f t="shared" si="79"/>
        <v>2025</v>
      </c>
      <c r="J2400" t="s">
        <v>23</v>
      </c>
      <c r="K2400" s="103">
        <v>0</v>
      </c>
      <c r="L2400" s="78">
        <v>0</v>
      </c>
    </row>
    <row r="2401" spans="1:12" ht="12.5" customHeight="1" x14ac:dyDescent="0.25">
      <c r="A2401" t="str">
        <f t="shared" si="78"/>
        <v>Function_09Application_222025</v>
      </c>
      <c r="B2401">
        <v>2398</v>
      </c>
      <c r="C2401" t="s">
        <v>375</v>
      </c>
      <c r="D2401" t="str">
        <f>VLOOKUP($C2401,'Look-Ups'!$C$2:$G$32,D$1-2,0)</f>
        <v>Function_09</v>
      </c>
      <c r="E2401" t="str">
        <f>VLOOKUP($C2401,'Look-Ups'!$C$2:$G$32,E$1-2,0)</f>
        <v>Function_Simpl_07</v>
      </c>
      <c r="F2401" t="str">
        <f>VLOOKUP($C2401,'Look-Ups'!$C$2:$G$32,F$1-2,0)</f>
        <v>Segment_06</v>
      </c>
      <c r="G2401" t="str">
        <f>VLOOKUP($C2401,'Look-Ups'!$C$2:$G$32,G$1-2,0)</f>
        <v>Proc_Type_01</v>
      </c>
      <c r="H2401" t="s">
        <v>160</v>
      </c>
      <c r="I2401">
        <f t="shared" si="79"/>
        <v>2025</v>
      </c>
      <c r="J2401" t="s">
        <v>23</v>
      </c>
      <c r="K2401" s="103">
        <v>0</v>
      </c>
      <c r="L2401" s="78">
        <v>0</v>
      </c>
    </row>
    <row r="2402" spans="1:12" ht="12.5" customHeight="1" x14ac:dyDescent="0.25">
      <c r="A2402" t="str">
        <f t="shared" si="78"/>
        <v>Function_09Application_222025</v>
      </c>
      <c r="B2402">
        <v>2399</v>
      </c>
      <c r="C2402" t="s">
        <v>375</v>
      </c>
      <c r="D2402" t="str">
        <f>VLOOKUP($C2402,'Look-Ups'!$C$2:$G$32,D$1-2,0)</f>
        <v>Function_09</v>
      </c>
      <c r="E2402" t="str">
        <f>VLOOKUP($C2402,'Look-Ups'!$C$2:$G$32,E$1-2,0)</f>
        <v>Function_Simpl_07</v>
      </c>
      <c r="F2402" t="str">
        <f>VLOOKUP($C2402,'Look-Ups'!$C$2:$G$32,F$1-2,0)</f>
        <v>Segment_06</v>
      </c>
      <c r="G2402" t="str">
        <f>VLOOKUP($C2402,'Look-Ups'!$C$2:$G$32,G$1-2,0)</f>
        <v>Proc_Type_01</v>
      </c>
      <c r="H2402" t="s">
        <v>167</v>
      </c>
      <c r="I2402">
        <f t="shared" si="79"/>
        <v>2025</v>
      </c>
      <c r="J2402" t="s">
        <v>23</v>
      </c>
      <c r="K2402" s="103">
        <v>0</v>
      </c>
      <c r="L2402" s="78">
        <v>0</v>
      </c>
    </row>
    <row r="2403" spans="1:12" ht="12.5" customHeight="1" x14ac:dyDescent="0.25">
      <c r="A2403" t="str">
        <f t="shared" si="78"/>
        <v>Function_09Application_222025</v>
      </c>
      <c r="B2403">
        <v>2400</v>
      </c>
      <c r="C2403" t="s">
        <v>375</v>
      </c>
      <c r="D2403" t="str">
        <f>VLOOKUP($C2403,'Look-Ups'!$C$2:$G$32,D$1-2,0)</f>
        <v>Function_09</v>
      </c>
      <c r="E2403" t="str">
        <f>VLOOKUP($C2403,'Look-Ups'!$C$2:$G$32,E$1-2,0)</f>
        <v>Function_Simpl_07</v>
      </c>
      <c r="F2403" t="str">
        <f>VLOOKUP($C2403,'Look-Ups'!$C$2:$G$32,F$1-2,0)</f>
        <v>Segment_06</v>
      </c>
      <c r="G2403" t="str">
        <f>VLOOKUP($C2403,'Look-Ups'!$C$2:$G$32,G$1-2,0)</f>
        <v>Proc_Type_01</v>
      </c>
      <c r="H2403" t="s">
        <v>242</v>
      </c>
      <c r="I2403">
        <f t="shared" si="79"/>
        <v>2025</v>
      </c>
      <c r="J2403" t="s">
        <v>23</v>
      </c>
      <c r="K2403" s="103">
        <v>0</v>
      </c>
      <c r="L2403" s="78">
        <v>0</v>
      </c>
    </row>
    <row r="2404" spans="1:12" ht="12.5" customHeight="1" x14ac:dyDescent="0.25">
      <c r="A2404" t="str">
        <f t="shared" si="78"/>
        <v>Function_09Application_222025</v>
      </c>
      <c r="B2404">
        <v>2401</v>
      </c>
      <c r="C2404" t="s">
        <v>375</v>
      </c>
      <c r="D2404" t="str">
        <f>VLOOKUP($C2404,'Look-Ups'!$C$2:$G$32,D$1-2,0)</f>
        <v>Function_09</v>
      </c>
      <c r="E2404" t="str">
        <f>VLOOKUP($C2404,'Look-Ups'!$C$2:$G$32,E$1-2,0)</f>
        <v>Function_Simpl_07</v>
      </c>
      <c r="F2404" t="str">
        <f>VLOOKUP($C2404,'Look-Ups'!$C$2:$G$32,F$1-2,0)</f>
        <v>Segment_06</v>
      </c>
      <c r="G2404" t="str">
        <f>VLOOKUP($C2404,'Look-Ups'!$C$2:$G$32,G$1-2,0)</f>
        <v>Proc_Type_01</v>
      </c>
      <c r="H2404" t="s">
        <v>171</v>
      </c>
      <c r="I2404">
        <f t="shared" si="79"/>
        <v>2025</v>
      </c>
      <c r="J2404" t="s">
        <v>23</v>
      </c>
      <c r="K2404" s="103">
        <v>0</v>
      </c>
      <c r="L2404" s="78">
        <v>0</v>
      </c>
    </row>
    <row r="2405" spans="1:12" ht="12.5" customHeight="1" x14ac:dyDescent="0.25">
      <c r="A2405" t="str">
        <f t="shared" si="78"/>
        <v>Function_09Application_222025</v>
      </c>
      <c r="B2405">
        <v>2402</v>
      </c>
      <c r="C2405" t="s">
        <v>375</v>
      </c>
      <c r="D2405" t="str">
        <f>VLOOKUP($C2405,'Look-Ups'!$C$2:$G$32,D$1-2,0)</f>
        <v>Function_09</v>
      </c>
      <c r="E2405" t="str">
        <f>VLOOKUP($C2405,'Look-Ups'!$C$2:$G$32,E$1-2,0)</f>
        <v>Function_Simpl_07</v>
      </c>
      <c r="F2405" t="str">
        <f>VLOOKUP($C2405,'Look-Ups'!$C$2:$G$32,F$1-2,0)</f>
        <v>Segment_06</v>
      </c>
      <c r="G2405" t="str">
        <f>VLOOKUP($C2405,'Look-Ups'!$C$2:$G$32,G$1-2,0)</f>
        <v>Proc_Type_01</v>
      </c>
      <c r="H2405" t="s">
        <v>217</v>
      </c>
      <c r="I2405">
        <f t="shared" si="79"/>
        <v>2025</v>
      </c>
      <c r="J2405" t="s">
        <v>23</v>
      </c>
      <c r="K2405" s="103">
        <v>0</v>
      </c>
      <c r="L2405" s="78">
        <v>0</v>
      </c>
    </row>
    <row r="2406" spans="1:12" ht="12.5" customHeight="1" x14ac:dyDescent="0.25">
      <c r="A2406" t="str">
        <f t="shared" si="78"/>
        <v>Function_09Application_222025</v>
      </c>
      <c r="B2406">
        <v>2403</v>
      </c>
      <c r="C2406" t="s">
        <v>375</v>
      </c>
      <c r="D2406" t="str">
        <f>VLOOKUP($C2406,'Look-Ups'!$C$2:$G$32,D$1-2,0)</f>
        <v>Function_09</v>
      </c>
      <c r="E2406" t="str">
        <f>VLOOKUP($C2406,'Look-Ups'!$C$2:$G$32,E$1-2,0)</f>
        <v>Function_Simpl_07</v>
      </c>
      <c r="F2406" t="str">
        <f>VLOOKUP($C2406,'Look-Ups'!$C$2:$G$32,F$1-2,0)</f>
        <v>Segment_06</v>
      </c>
      <c r="G2406" t="str">
        <f>VLOOKUP($C2406,'Look-Ups'!$C$2:$G$32,G$1-2,0)</f>
        <v>Proc_Type_01</v>
      </c>
      <c r="H2406" t="s">
        <v>225</v>
      </c>
      <c r="I2406">
        <f t="shared" si="79"/>
        <v>2025</v>
      </c>
      <c r="J2406" t="s">
        <v>23</v>
      </c>
      <c r="K2406" s="103">
        <v>0</v>
      </c>
      <c r="L2406" s="78">
        <v>0</v>
      </c>
    </row>
    <row r="2407" spans="1:12" ht="12.5" customHeight="1" x14ac:dyDescent="0.25">
      <c r="A2407" t="str">
        <f t="shared" si="78"/>
        <v>Function_09Application_222025</v>
      </c>
      <c r="B2407">
        <v>2404</v>
      </c>
      <c r="C2407" t="s">
        <v>375</v>
      </c>
      <c r="D2407" t="str">
        <f>VLOOKUP($C2407,'Look-Ups'!$C$2:$G$32,D$1-2,0)</f>
        <v>Function_09</v>
      </c>
      <c r="E2407" t="str">
        <f>VLOOKUP($C2407,'Look-Ups'!$C$2:$G$32,E$1-2,0)</f>
        <v>Function_Simpl_07</v>
      </c>
      <c r="F2407" t="str">
        <f>VLOOKUP($C2407,'Look-Ups'!$C$2:$G$32,F$1-2,0)</f>
        <v>Segment_06</v>
      </c>
      <c r="G2407" t="str">
        <f>VLOOKUP($C2407,'Look-Ups'!$C$2:$G$32,G$1-2,0)</f>
        <v>Proc_Type_01</v>
      </c>
      <c r="H2407" t="s">
        <v>244</v>
      </c>
      <c r="I2407">
        <f t="shared" si="79"/>
        <v>2025</v>
      </c>
      <c r="J2407" t="s">
        <v>23</v>
      </c>
      <c r="K2407" s="103">
        <v>1</v>
      </c>
      <c r="L2407" s="78" t="s">
        <v>107</v>
      </c>
    </row>
    <row r="2408" spans="1:12" ht="12.5" customHeight="1" x14ac:dyDescent="0.25">
      <c r="A2408" t="str">
        <f t="shared" si="78"/>
        <v>Function_10Application_232025</v>
      </c>
      <c r="B2408">
        <v>2405</v>
      </c>
      <c r="C2408" t="s">
        <v>376</v>
      </c>
      <c r="D2408" t="str">
        <f>VLOOKUP($C2408,'Look-Ups'!$C$2:$G$32,D$1-2,0)</f>
        <v>Function_10</v>
      </c>
      <c r="E2408" t="str">
        <f>VLOOKUP($C2408,'Look-Ups'!$C$2:$G$32,E$1-2,0)</f>
        <v>Function_Simpl_07</v>
      </c>
      <c r="F2408" t="str">
        <f>VLOOKUP($C2408,'Look-Ups'!$C$2:$G$32,F$1-2,0)</f>
        <v>Segment_07</v>
      </c>
      <c r="G2408" t="str">
        <f>VLOOKUP($C2408,'Look-Ups'!$C$2:$G$32,G$1-2,0)</f>
        <v>Proc_Type_01</v>
      </c>
      <c r="H2408" t="s">
        <v>217</v>
      </c>
      <c r="I2408">
        <f t="shared" si="79"/>
        <v>2025</v>
      </c>
      <c r="J2408" t="s">
        <v>23</v>
      </c>
      <c r="K2408" s="103">
        <v>0</v>
      </c>
      <c r="L2408" s="78">
        <v>0</v>
      </c>
    </row>
    <row r="2409" spans="1:12" ht="12.5" customHeight="1" x14ac:dyDescent="0.25">
      <c r="A2409" t="str">
        <f t="shared" si="78"/>
        <v>Function_10Application_232025</v>
      </c>
      <c r="B2409">
        <v>2406</v>
      </c>
      <c r="C2409" t="s">
        <v>376</v>
      </c>
      <c r="D2409" t="str">
        <f>VLOOKUP($C2409,'Look-Ups'!$C$2:$G$32,D$1-2,0)</f>
        <v>Function_10</v>
      </c>
      <c r="E2409" t="str">
        <f>VLOOKUP($C2409,'Look-Ups'!$C$2:$G$32,E$1-2,0)</f>
        <v>Function_Simpl_07</v>
      </c>
      <c r="F2409" t="str">
        <f>VLOOKUP($C2409,'Look-Ups'!$C$2:$G$32,F$1-2,0)</f>
        <v>Segment_07</v>
      </c>
      <c r="G2409" t="str">
        <f>VLOOKUP($C2409,'Look-Ups'!$C$2:$G$32,G$1-2,0)</f>
        <v>Proc_Type_01</v>
      </c>
      <c r="H2409" t="s">
        <v>206</v>
      </c>
      <c r="I2409">
        <f t="shared" si="79"/>
        <v>2025</v>
      </c>
      <c r="J2409" t="s">
        <v>23</v>
      </c>
      <c r="K2409" s="103">
        <v>0</v>
      </c>
      <c r="L2409" s="78">
        <v>0</v>
      </c>
    </row>
    <row r="2410" spans="1:12" ht="12.5" customHeight="1" x14ac:dyDescent="0.25">
      <c r="A2410" t="str">
        <f t="shared" si="78"/>
        <v>Function_10Application_232025</v>
      </c>
      <c r="B2410">
        <v>2407</v>
      </c>
      <c r="C2410" t="s">
        <v>376</v>
      </c>
      <c r="D2410" t="str">
        <f>VLOOKUP($C2410,'Look-Ups'!$C$2:$G$32,D$1-2,0)</f>
        <v>Function_10</v>
      </c>
      <c r="E2410" t="str">
        <f>VLOOKUP($C2410,'Look-Ups'!$C$2:$G$32,E$1-2,0)</f>
        <v>Function_Simpl_07</v>
      </c>
      <c r="F2410" t="str">
        <f>VLOOKUP($C2410,'Look-Ups'!$C$2:$G$32,F$1-2,0)</f>
        <v>Segment_07</v>
      </c>
      <c r="G2410" t="str">
        <f>VLOOKUP($C2410,'Look-Ups'!$C$2:$G$32,G$1-2,0)</f>
        <v>Proc_Type_01</v>
      </c>
      <c r="H2410" t="s">
        <v>193</v>
      </c>
      <c r="I2410">
        <f t="shared" si="79"/>
        <v>2025</v>
      </c>
      <c r="J2410" t="s">
        <v>23</v>
      </c>
      <c r="K2410" s="103">
        <v>0</v>
      </c>
      <c r="L2410" s="78">
        <v>0</v>
      </c>
    </row>
    <row r="2411" spans="1:12" ht="12.5" customHeight="1" x14ac:dyDescent="0.25">
      <c r="A2411" t="str">
        <f t="shared" si="78"/>
        <v>Function_10Application_232025</v>
      </c>
      <c r="B2411">
        <v>2408</v>
      </c>
      <c r="C2411" t="s">
        <v>376</v>
      </c>
      <c r="D2411" t="str">
        <f>VLOOKUP($C2411,'Look-Ups'!$C$2:$G$32,D$1-2,0)</f>
        <v>Function_10</v>
      </c>
      <c r="E2411" t="str">
        <f>VLOOKUP($C2411,'Look-Ups'!$C$2:$G$32,E$1-2,0)</f>
        <v>Function_Simpl_07</v>
      </c>
      <c r="F2411" t="str">
        <f>VLOOKUP($C2411,'Look-Ups'!$C$2:$G$32,F$1-2,0)</f>
        <v>Segment_07</v>
      </c>
      <c r="G2411" t="str">
        <f>VLOOKUP($C2411,'Look-Ups'!$C$2:$G$32,G$1-2,0)</f>
        <v>Proc_Type_01</v>
      </c>
      <c r="H2411" t="s">
        <v>221</v>
      </c>
      <c r="I2411">
        <f t="shared" si="79"/>
        <v>2025</v>
      </c>
      <c r="J2411" t="s">
        <v>23</v>
      </c>
      <c r="K2411" s="103">
        <v>0</v>
      </c>
      <c r="L2411" s="78">
        <v>0</v>
      </c>
    </row>
    <row r="2412" spans="1:12" ht="12.5" customHeight="1" x14ac:dyDescent="0.25">
      <c r="A2412" t="str">
        <f t="shared" si="78"/>
        <v>Function_10Application_232025</v>
      </c>
      <c r="B2412">
        <v>2409</v>
      </c>
      <c r="C2412" t="s">
        <v>376</v>
      </c>
      <c r="D2412" t="str">
        <f>VLOOKUP($C2412,'Look-Ups'!$C$2:$G$32,D$1-2,0)</f>
        <v>Function_10</v>
      </c>
      <c r="E2412" t="str">
        <f>VLOOKUP($C2412,'Look-Ups'!$C$2:$G$32,E$1-2,0)</f>
        <v>Function_Simpl_07</v>
      </c>
      <c r="F2412" t="str">
        <f>VLOOKUP($C2412,'Look-Ups'!$C$2:$G$32,F$1-2,0)</f>
        <v>Segment_07</v>
      </c>
      <c r="G2412" t="str">
        <f>VLOOKUP($C2412,'Look-Ups'!$C$2:$G$32,G$1-2,0)</f>
        <v>Proc_Type_01</v>
      </c>
      <c r="H2412" t="s">
        <v>225</v>
      </c>
      <c r="I2412">
        <f t="shared" si="79"/>
        <v>2025</v>
      </c>
      <c r="J2412" t="s">
        <v>23</v>
      </c>
      <c r="K2412" s="103">
        <v>0</v>
      </c>
      <c r="L2412" s="78">
        <v>0</v>
      </c>
    </row>
    <row r="2413" spans="1:12" ht="12.5" customHeight="1" x14ac:dyDescent="0.25">
      <c r="A2413" t="str">
        <f t="shared" si="78"/>
        <v>Function_10Application_232025</v>
      </c>
      <c r="B2413">
        <v>2410</v>
      </c>
      <c r="C2413" t="s">
        <v>376</v>
      </c>
      <c r="D2413" t="str">
        <f>VLOOKUP($C2413,'Look-Ups'!$C$2:$G$32,D$1-2,0)</f>
        <v>Function_10</v>
      </c>
      <c r="E2413" t="str">
        <f>VLOOKUP($C2413,'Look-Ups'!$C$2:$G$32,E$1-2,0)</f>
        <v>Function_Simpl_07</v>
      </c>
      <c r="F2413" t="str">
        <f>VLOOKUP($C2413,'Look-Ups'!$C$2:$G$32,F$1-2,0)</f>
        <v>Segment_07</v>
      </c>
      <c r="G2413" t="str">
        <f>VLOOKUP($C2413,'Look-Ups'!$C$2:$G$32,G$1-2,0)</f>
        <v>Proc_Type_01</v>
      </c>
      <c r="H2413" t="s">
        <v>244</v>
      </c>
      <c r="I2413">
        <f t="shared" si="79"/>
        <v>2025</v>
      </c>
      <c r="J2413" t="s">
        <v>23</v>
      </c>
      <c r="K2413" s="103">
        <v>1</v>
      </c>
      <c r="L2413" s="78" t="s">
        <v>107</v>
      </c>
    </row>
    <row r="2414" spans="1:12" ht="12.5" customHeight="1" x14ac:dyDescent="0.25">
      <c r="A2414" t="str">
        <f t="shared" si="78"/>
        <v>Function_11Application_242025</v>
      </c>
      <c r="B2414">
        <v>2411</v>
      </c>
      <c r="C2414" t="s">
        <v>377</v>
      </c>
      <c r="D2414" t="str">
        <f>VLOOKUP($C2414,'Look-Ups'!$C$2:$G$32,D$1-2,0)</f>
        <v>Function_11</v>
      </c>
      <c r="E2414" t="str">
        <f>VLOOKUP($C2414,'Look-Ups'!$C$2:$G$32,E$1-2,0)</f>
        <v>Function_Simpl_07</v>
      </c>
      <c r="F2414" t="str">
        <f>VLOOKUP($C2414,'Look-Ups'!$C$2:$G$32,F$1-2,0)</f>
        <v>Segment_07</v>
      </c>
      <c r="G2414" t="str">
        <f>VLOOKUP($C2414,'Look-Ups'!$C$2:$G$32,G$1-2,0)</f>
        <v>Proc_Type_01</v>
      </c>
      <c r="H2414" t="s">
        <v>217</v>
      </c>
      <c r="I2414">
        <f t="shared" si="79"/>
        <v>2025</v>
      </c>
      <c r="J2414" t="s">
        <v>23</v>
      </c>
      <c r="K2414" s="103">
        <v>0</v>
      </c>
      <c r="L2414" s="78">
        <v>0</v>
      </c>
    </row>
    <row r="2415" spans="1:12" ht="12.5" customHeight="1" x14ac:dyDescent="0.25">
      <c r="A2415" t="str">
        <f t="shared" si="78"/>
        <v>Function_11Application_242025</v>
      </c>
      <c r="B2415">
        <v>2412</v>
      </c>
      <c r="C2415" t="s">
        <v>377</v>
      </c>
      <c r="D2415" t="str">
        <f>VLOOKUP($C2415,'Look-Ups'!$C$2:$G$32,D$1-2,0)</f>
        <v>Function_11</v>
      </c>
      <c r="E2415" t="str">
        <f>VLOOKUP($C2415,'Look-Ups'!$C$2:$G$32,E$1-2,0)</f>
        <v>Function_Simpl_07</v>
      </c>
      <c r="F2415" t="str">
        <f>VLOOKUP($C2415,'Look-Ups'!$C$2:$G$32,F$1-2,0)</f>
        <v>Segment_07</v>
      </c>
      <c r="G2415" t="str">
        <f>VLOOKUP($C2415,'Look-Ups'!$C$2:$G$32,G$1-2,0)</f>
        <v>Proc_Type_01</v>
      </c>
      <c r="H2415" t="s">
        <v>206</v>
      </c>
      <c r="I2415">
        <f t="shared" si="79"/>
        <v>2025</v>
      </c>
      <c r="J2415" t="s">
        <v>23</v>
      </c>
      <c r="K2415" s="103">
        <v>0</v>
      </c>
      <c r="L2415" s="78">
        <v>0</v>
      </c>
    </row>
    <row r="2416" spans="1:12" ht="12.5" customHeight="1" x14ac:dyDescent="0.25">
      <c r="A2416" t="str">
        <f t="shared" si="78"/>
        <v>Function_11Application_242025</v>
      </c>
      <c r="B2416">
        <v>2413</v>
      </c>
      <c r="C2416" t="s">
        <v>377</v>
      </c>
      <c r="D2416" t="str">
        <f>VLOOKUP($C2416,'Look-Ups'!$C$2:$G$32,D$1-2,0)</f>
        <v>Function_11</v>
      </c>
      <c r="E2416" t="str">
        <f>VLOOKUP($C2416,'Look-Ups'!$C$2:$G$32,E$1-2,0)</f>
        <v>Function_Simpl_07</v>
      </c>
      <c r="F2416" t="str">
        <f>VLOOKUP($C2416,'Look-Ups'!$C$2:$G$32,F$1-2,0)</f>
        <v>Segment_07</v>
      </c>
      <c r="G2416" t="str">
        <f>VLOOKUP($C2416,'Look-Ups'!$C$2:$G$32,G$1-2,0)</f>
        <v>Proc_Type_01</v>
      </c>
      <c r="H2416" t="s">
        <v>193</v>
      </c>
      <c r="I2416">
        <f t="shared" si="79"/>
        <v>2025</v>
      </c>
      <c r="J2416" t="s">
        <v>23</v>
      </c>
      <c r="K2416" s="103">
        <v>0</v>
      </c>
      <c r="L2416" s="78">
        <v>0</v>
      </c>
    </row>
    <row r="2417" spans="1:12" ht="12.5" customHeight="1" x14ac:dyDescent="0.25">
      <c r="A2417" t="str">
        <f t="shared" si="78"/>
        <v>Function_11Application_242025</v>
      </c>
      <c r="B2417">
        <v>2414</v>
      </c>
      <c r="C2417" t="s">
        <v>377</v>
      </c>
      <c r="D2417" t="str">
        <f>VLOOKUP($C2417,'Look-Ups'!$C$2:$G$32,D$1-2,0)</f>
        <v>Function_11</v>
      </c>
      <c r="E2417" t="str">
        <f>VLOOKUP($C2417,'Look-Ups'!$C$2:$G$32,E$1-2,0)</f>
        <v>Function_Simpl_07</v>
      </c>
      <c r="F2417" t="str">
        <f>VLOOKUP($C2417,'Look-Ups'!$C$2:$G$32,F$1-2,0)</f>
        <v>Segment_07</v>
      </c>
      <c r="G2417" t="str">
        <f>VLOOKUP($C2417,'Look-Ups'!$C$2:$G$32,G$1-2,0)</f>
        <v>Proc_Type_01</v>
      </c>
      <c r="H2417" t="s">
        <v>221</v>
      </c>
      <c r="I2417">
        <f t="shared" si="79"/>
        <v>2025</v>
      </c>
      <c r="J2417" t="s">
        <v>23</v>
      </c>
      <c r="K2417" s="103">
        <v>0</v>
      </c>
      <c r="L2417" s="78">
        <v>0</v>
      </c>
    </row>
    <row r="2418" spans="1:12" ht="12.5" customHeight="1" x14ac:dyDescent="0.25">
      <c r="A2418" t="str">
        <f t="shared" si="78"/>
        <v>Function_11Application_242025</v>
      </c>
      <c r="B2418">
        <v>2415</v>
      </c>
      <c r="C2418" t="s">
        <v>377</v>
      </c>
      <c r="D2418" t="str">
        <f>VLOOKUP($C2418,'Look-Ups'!$C$2:$G$32,D$1-2,0)</f>
        <v>Function_11</v>
      </c>
      <c r="E2418" t="str">
        <f>VLOOKUP($C2418,'Look-Ups'!$C$2:$G$32,E$1-2,0)</f>
        <v>Function_Simpl_07</v>
      </c>
      <c r="F2418" t="str">
        <f>VLOOKUP($C2418,'Look-Ups'!$C$2:$G$32,F$1-2,0)</f>
        <v>Segment_07</v>
      </c>
      <c r="G2418" t="str">
        <f>VLOOKUP($C2418,'Look-Ups'!$C$2:$G$32,G$1-2,0)</f>
        <v>Proc_Type_01</v>
      </c>
      <c r="H2418" t="s">
        <v>225</v>
      </c>
      <c r="I2418">
        <f t="shared" si="79"/>
        <v>2025</v>
      </c>
      <c r="J2418" t="s">
        <v>23</v>
      </c>
      <c r="K2418" s="103">
        <v>0</v>
      </c>
      <c r="L2418" s="78">
        <v>0</v>
      </c>
    </row>
    <row r="2419" spans="1:12" ht="12.5" customHeight="1" x14ac:dyDescent="0.25">
      <c r="A2419" t="str">
        <f t="shared" si="78"/>
        <v>Function_11Application_242025</v>
      </c>
      <c r="B2419">
        <v>2416</v>
      </c>
      <c r="C2419" t="s">
        <v>377</v>
      </c>
      <c r="D2419" t="str">
        <f>VLOOKUP($C2419,'Look-Ups'!$C$2:$G$32,D$1-2,0)</f>
        <v>Function_11</v>
      </c>
      <c r="E2419" t="str">
        <f>VLOOKUP($C2419,'Look-Ups'!$C$2:$G$32,E$1-2,0)</f>
        <v>Function_Simpl_07</v>
      </c>
      <c r="F2419" t="str">
        <f>VLOOKUP($C2419,'Look-Ups'!$C$2:$G$32,F$1-2,0)</f>
        <v>Segment_07</v>
      </c>
      <c r="G2419" t="str">
        <f>VLOOKUP($C2419,'Look-Ups'!$C$2:$G$32,G$1-2,0)</f>
        <v>Proc_Type_01</v>
      </c>
      <c r="H2419" t="s">
        <v>244</v>
      </c>
      <c r="I2419">
        <f t="shared" si="79"/>
        <v>2025</v>
      </c>
      <c r="J2419" t="s">
        <v>23</v>
      </c>
      <c r="K2419" s="103">
        <v>1</v>
      </c>
      <c r="L2419" s="78" t="s">
        <v>107</v>
      </c>
    </row>
    <row r="2420" spans="1:12" ht="12.5" customHeight="1" x14ac:dyDescent="0.25">
      <c r="A2420" t="str">
        <f t="shared" si="78"/>
        <v>Function_12Application_252025</v>
      </c>
      <c r="B2420">
        <v>2417</v>
      </c>
      <c r="C2420" t="s">
        <v>378</v>
      </c>
      <c r="D2420" t="str">
        <f>VLOOKUP($C2420,'Look-Ups'!$C$2:$G$32,D$1-2,0)</f>
        <v>Function_12</v>
      </c>
      <c r="E2420" t="str">
        <f>VLOOKUP($C2420,'Look-Ups'!$C$2:$G$32,E$1-2,0)</f>
        <v>Function_Simpl_03</v>
      </c>
      <c r="F2420" t="str">
        <f>VLOOKUP($C2420,'Look-Ups'!$C$2:$G$32,F$1-2,0)</f>
        <v>Segment_08</v>
      </c>
      <c r="G2420" t="str">
        <f>VLOOKUP($C2420,'Look-Ups'!$C$2:$G$32,G$1-2,0)</f>
        <v>Proc_Type_03</v>
      </c>
      <c r="H2420" t="s">
        <v>215</v>
      </c>
      <c r="I2420">
        <f t="shared" si="79"/>
        <v>2025</v>
      </c>
      <c r="J2420" t="s">
        <v>23</v>
      </c>
      <c r="K2420" s="103">
        <v>0</v>
      </c>
      <c r="L2420" s="78">
        <v>0</v>
      </c>
    </row>
    <row r="2421" spans="1:12" ht="12.5" customHeight="1" x14ac:dyDescent="0.25">
      <c r="A2421" t="str">
        <f t="shared" si="78"/>
        <v>Function_12Application_252025</v>
      </c>
      <c r="B2421">
        <v>2418</v>
      </c>
      <c r="C2421" t="s">
        <v>378</v>
      </c>
      <c r="D2421" t="str">
        <f>VLOOKUP($C2421,'Look-Ups'!$C$2:$G$32,D$1-2,0)</f>
        <v>Function_12</v>
      </c>
      <c r="E2421" t="str">
        <f>VLOOKUP($C2421,'Look-Ups'!$C$2:$G$32,E$1-2,0)</f>
        <v>Function_Simpl_03</v>
      </c>
      <c r="F2421" t="str">
        <f>VLOOKUP($C2421,'Look-Ups'!$C$2:$G$32,F$1-2,0)</f>
        <v>Segment_08</v>
      </c>
      <c r="G2421" t="str">
        <f>VLOOKUP($C2421,'Look-Ups'!$C$2:$G$32,G$1-2,0)</f>
        <v>Proc_Type_03</v>
      </c>
      <c r="H2421" t="s">
        <v>161</v>
      </c>
      <c r="I2421">
        <f t="shared" si="79"/>
        <v>2025</v>
      </c>
      <c r="J2421" t="s">
        <v>23</v>
      </c>
      <c r="K2421" s="103">
        <v>0</v>
      </c>
      <c r="L2421" s="78">
        <v>0</v>
      </c>
    </row>
    <row r="2422" spans="1:12" ht="12.5" customHeight="1" x14ac:dyDescent="0.25">
      <c r="A2422" t="str">
        <f t="shared" si="78"/>
        <v>Function_12Application_252025</v>
      </c>
      <c r="B2422">
        <v>2419</v>
      </c>
      <c r="C2422" t="s">
        <v>378</v>
      </c>
      <c r="D2422" t="str">
        <f>VLOOKUP($C2422,'Look-Ups'!$C$2:$G$32,D$1-2,0)</f>
        <v>Function_12</v>
      </c>
      <c r="E2422" t="str">
        <f>VLOOKUP($C2422,'Look-Ups'!$C$2:$G$32,E$1-2,0)</f>
        <v>Function_Simpl_03</v>
      </c>
      <c r="F2422" t="str">
        <f>VLOOKUP($C2422,'Look-Ups'!$C$2:$G$32,F$1-2,0)</f>
        <v>Segment_08</v>
      </c>
      <c r="G2422" t="str">
        <f>VLOOKUP($C2422,'Look-Ups'!$C$2:$G$32,G$1-2,0)</f>
        <v>Proc_Type_03</v>
      </c>
      <c r="H2422" t="s">
        <v>195</v>
      </c>
      <c r="I2422">
        <f t="shared" si="79"/>
        <v>2025</v>
      </c>
      <c r="J2422" t="s">
        <v>23</v>
      </c>
      <c r="K2422" s="103">
        <v>0</v>
      </c>
      <c r="L2422" s="78">
        <v>0</v>
      </c>
    </row>
    <row r="2423" spans="1:12" ht="12.5" customHeight="1" x14ac:dyDescent="0.25">
      <c r="A2423" t="str">
        <f t="shared" si="78"/>
        <v>Function_12Application_252025</v>
      </c>
      <c r="B2423">
        <v>2420</v>
      </c>
      <c r="C2423" t="s">
        <v>378</v>
      </c>
      <c r="D2423" t="str">
        <f>VLOOKUP($C2423,'Look-Ups'!$C$2:$G$32,D$1-2,0)</f>
        <v>Function_12</v>
      </c>
      <c r="E2423" t="str">
        <f>VLOOKUP($C2423,'Look-Ups'!$C$2:$G$32,E$1-2,0)</f>
        <v>Function_Simpl_03</v>
      </c>
      <c r="F2423" t="str">
        <f>VLOOKUP($C2423,'Look-Ups'!$C$2:$G$32,F$1-2,0)</f>
        <v>Segment_08</v>
      </c>
      <c r="G2423" t="str">
        <f>VLOOKUP($C2423,'Look-Ups'!$C$2:$G$32,G$1-2,0)</f>
        <v>Proc_Type_03</v>
      </c>
      <c r="H2423" t="s">
        <v>192</v>
      </c>
      <c r="I2423">
        <f t="shared" si="79"/>
        <v>2025</v>
      </c>
      <c r="J2423" t="s">
        <v>23</v>
      </c>
      <c r="K2423" s="103">
        <v>0</v>
      </c>
      <c r="L2423" s="78">
        <v>0</v>
      </c>
    </row>
    <row r="2424" spans="1:12" ht="12.5" customHeight="1" x14ac:dyDescent="0.25">
      <c r="A2424" t="str">
        <f t="shared" si="78"/>
        <v>Function_12Application_252025</v>
      </c>
      <c r="B2424">
        <v>2421</v>
      </c>
      <c r="C2424" t="s">
        <v>378</v>
      </c>
      <c r="D2424" t="str">
        <f>VLOOKUP($C2424,'Look-Ups'!$C$2:$G$32,D$1-2,0)</f>
        <v>Function_12</v>
      </c>
      <c r="E2424" t="str">
        <f>VLOOKUP($C2424,'Look-Ups'!$C$2:$G$32,E$1-2,0)</f>
        <v>Function_Simpl_03</v>
      </c>
      <c r="F2424" t="str">
        <f>VLOOKUP($C2424,'Look-Ups'!$C$2:$G$32,F$1-2,0)</f>
        <v>Segment_08</v>
      </c>
      <c r="G2424" t="str">
        <f>VLOOKUP($C2424,'Look-Ups'!$C$2:$G$32,G$1-2,0)</f>
        <v>Proc_Type_03</v>
      </c>
      <c r="H2424" t="s">
        <v>168</v>
      </c>
      <c r="I2424">
        <f t="shared" si="79"/>
        <v>2025</v>
      </c>
      <c r="J2424" t="s">
        <v>23</v>
      </c>
      <c r="K2424" s="103">
        <v>0</v>
      </c>
      <c r="L2424" s="78">
        <v>0</v>
      </c>
    </row>
    <row r="2425" spans="1:12" ht="12.5" customHeight="1" x14ac:dyDescent="0.25">
      <c r="A2425" t="str">
        <f t="shared" si="78"/>
        <v>Function_12Application_252025</v>
      </c>
      <c r="B2425">
        <v>2422</v>
      </c>
      <c r="C2425" t="s">
        <v>378</v>
      </c>
      <c r="D2425" t="str">
        <f>VLOOKUP($C2425,'Look-Ups'!$C$2:$G$32,D$1-2,0)</f>
        <v>Function_12</v>
      </c>
      <c r="E2425" t="str">
        <f>VLOOKUP($C2425,'Look-Ups'!$C$2:$G$32,E$1-2,0)</f>
        <v>Function_Simpl_03</v>
      </c>
      <c r="F2425" t="str">
        <f>VLOOKUP($C2425,'Look-Ups'!$C$2:$G$32,F$1-2,0)</f>
        <v>Segment_08</v>
      </c>
      <c r="G2425" t="str">
        <f>VLOOKUP($C2425,'Look-Ups'!$C$2:$G$32,G$1-2,0)</f>
        <v>Proc_Type_03</v>
      </c>
      <c r="H2425" t="s">
        <v>157</v>
      </c>
      <c r="I2425">
        <f t="shared" si="79"/>
        <v>2025</v>
      </c>
      <c r="J2425" t="s">
        <v>23</v>
      </c>
      <c r="K2425" s="103">
        <v>0</v>
      </c>
      <c r="L2425" s="78">
        <v>0</v>
      </c>
    </row>
    <row r="2426" spans="1:12" ht="12.5" customHeight="1" x14ac:dyDescent="0.25">
      <c r="A2426" t="str">
        <f t="shared" si="78"/>
        <v>Function_12Application_252025</v>
      </c>
      <c r="B2426">
        <v>2423</v>
      </c>
      <c r="C2426" t="s">
        <v>378</v>
      </c>
      <c r="D2426" t="str">
        <f>VLOOKUP($C2426,'Look-Ups'!$C$2:$G$32,D$1-2,0)</f>
        <v>Function_12</v>
      </c>
      <c r="E2426" t="str">
        <f>VLOOKUP($C2426,'Look-Ups'!$C$2:$G$32,E$1-2,0)</f>
        <v>Function_Simpl_03</v>
      </c>
      <c r="F2426" t="str">
        <f>VLOOKUP($C2426,'Look-Ups'!$C$2:$G$32,F$1-2,0)</f>
        <v>Segment_08</v>
      </c>
      <c r="G2426" t="str">
        <f>VLOOKUP($C2426,'Look-Ups'!$C$2:$G$32,G$1-2,0)</f>
        <v>Proc_Type_03</v>
      </c>
      <c r="H2426" t="s">
        <v>223</v>
      </c>
      <c r="I2426">
        <f t="shared" si="79"/>
        <v>2025</v>
      </c>
      <c r="J2426" t="s">
        <v>23</v>
      </c>
      <c r="K2426" s="103">
        <v>0</v>
      </c>
      <c r="L2426" s="78">
        <v>0</v>
      </c>
    </row>
    <row r="2427" spans="1:12" ht="12.5" customHeight="1" x14ac:dyDescent="0.25">
      <c r="A2427" t="str">
        <f t="shared" si="78"/>
        <v>Function_12Application_252025</v>
      </c>
      <c r="B2427">
        <v>2424</v>
      </c>
      <c r="C2427" t="s">
        <v>378</v>
      </c>
      <c r="D2427" t="str">
        <f>VLOOKUP($C2427,'Look-Ups'!$C$2:$G$32,D$1-2,0)</f>
        <v>Function_12</v>
      </c>
      <c r="E2427" t="str">
        <f>VLOOKUP($C2427,'Look-Ups'!$C$2:$G$32,E$1-2,0)</f>
        <v>Function_Simpl_03</v>
      </c>
      <c r="F2427" t="str">
        <f>VLOOKUP($C2427,'Look-Ups'!$C$2:$G$32,F$1-2,0)</f>
        <v>Segment_08</v>
      </c>
      <c r="G2427" t="str">
        <f>VLOOKUP($C2427,'Look-Ups'!$C$2:$G$32,G$1-2,0)</f>
        <v>Proc_Type_03</v>
      </c>
      <c r="H2427" t="s">
        <v>171</v>
      </c>
      <c r="I2427">
        <f t="shared" si="79"/>
        <v>2025</v>
      </c>
      <c r="J2427" t="s">
        <v>23</v>
      </c>
      <c r="K2427" s="103">
        <v>0</v>
      </c>
      <c r="L2427" s="78">
        <v>0</v>
      </c>
    </row>
    <row r="2428" spans="1:12" ht="12.5" customHeight="1" x14ac:dyDescent="0.25">
      <c r="A2428" t="str">
        <f t="shared" si="78"/>
        <v>Function_12Application_252025</v>
      </c>
      <c r="B2428">
        <v>2425</v>
      </c>
      <c r="C2428" t="s">
        <v>378</v>
      </c>
      <c r="D2428" t="str">
        <f>VLOOKUP($C2428,'Look-Ups'!$C$2:$G$32,D$1-2,0)</f>
        <v>Function_12</v>
      </c>
      <c r="E2428" t="str">
        <f>VLOOKUP($C2428,'Look-Ups'!$C$2:$G$32,E$1-2,0)</f>
        <v>Function_Simpl_03</v>
      </c>
      <c r="F2428" t="str">
        <f>VLOOKUP($C2428,'Look-Ups'!$C$2:$G$32,F$1-2,0)</f>
        <v>Segment_08</v>
      </c>
      <c r="G2428" t="str">
        <f>VLOOKUP($C2428,'Look-Ups'!$C$2:$G$32,G$1-2,0)</f>
        <v>Proc_Type_03</v>
      </c>
      <c r="H2428" t="s">
        <v>222</v>
      </c>
      <c r="I2428">
        <f t="shared" si="79"/>
        <v>2025</v>
      </c>
      <c r="J2428" t="s">
        <v>23</v>
      </c>
      <c r="K2428" s="103">
        <v>0</v>
      </c>
      <c r="L2428" s="78">
        <v>0</v>
      </c>
    </row>
    <row r="2429" spans="1:12" ht="12.5" customHeight="1" x14ac:dyDescent="0.25">
      <c r="A2429" t="str">
        <f t="shared" si="78"/>
        <v>Function_12Application_252025</v>
      </c>
      <c r="B2429">
        <v>2426</v>
      </c>
      <c r="C2429" t="s">
        <v>378</v>
      </c>
      <c r="D2429" t="str">
        <f>VLOOKUP($C2429,'Look-Ups'!$C$2:$G$32,D$1-2,0)</f>
        <v>Function_12</v>
      </c>
      <c r="E2429" t="str">
        <f>VLOOKUP($C2429,'Look-Ups'!$C$2:$G$32,E$1-2,0)</f>
        <v>Function_Simpl_03</v>
      </c>
      <c r="F2429" t="str">
        <f>VLOOKUP($C2429,'Look-Ups'!$C$2:$G$32,F$1-2,0)</f>
        <v>Segment_08</v>
      </c>
      <c r="G2429" t="str">
        <f>VLOOKUP($C2429,'Look-Ups'!$C$2:$G$32,G$1-2,0)</f>
        <v>Proc_Type_03</v>
      </c>
      <c r="H2429" t="s">
        <v>204</v>
      </c>
      <c r="I2429">
        <f t="shared" si="79"/>
        <v>2025</v>
      </c>
      <c r="J2429" t="s">
        <v>23</v>
      </c>
      <c r="K2429" s="103">
        <v>0</v>
      </c>
      <c r="L2429" s="78">
        <v>0</v>
      </c>
    </row>
    <row r="2430" spans="1:12" ht="12.5" customHeight="1" x14ac:dyDescent="0.25">
      <c r="A2430" t="str">
        <f t="shared" si="78"/>
        <v>Function_12Application_252025</v>
      </c>
      <c r="B2430">
        <v>2427</v>
      </c>
      <c r="C2430" t="s">
        <v>378</v>
      </c>
      <c r="D2430" t="str">
        <f>VLOOKUP($C2430,'Look-Ups'!$C$2:$G$32,D$1-2,0)</f>
        <v>Function_12</v>
      </c>
      <c r="E2430" t="str">
        <f>VLOOKUP($C2430,'Look-Ups'!$C$2:$G$32,E$1-2,0)</f>
        <v>Function_Simpl_03</v>
      </c>
      <c r="F2430" t="str">
        <f>VLOOKUP($C2430,'Look-Ups'!$C$2:$G$32,F$1-2,0)</f>
        <v>Segment_08</v>
      </c>
      <c r="G2430" t="str">
        <f>VLOOKUP($C2430,'Look-Ups'!$C$2:$G$32,G$1-2,0)</f>
        <v>Proc_Type_03</v>
      </c>
      <c r="H2430" t="s">
        <v>208</v>
      </c>
      <c r="I2430">
        <f t="shared" si="79"/>
        <v>2025</v>
      </c>
      <c r="J2430" t="s">
        <v>23</v>
      </c>
      <c r="K2430" s="103">
        <v>0</v>
      </c>
      <c r="L2430" s="78">
        <v>0</v>
      </c>
    </row>
    <row r="2431" spans="1:12" ht="12.5" customHeight="1" x14ac:dyDescent="0.25">
      <c r="A2431" t="str">
        <f t="shared" si="78"/>
        <v>Function_12Application_252025</v>
      </c>
      <c r="B2431">
        <v>2428</v>
      </c>
      <c r="C2431" t="s">
        <v>378</v>
      </c>
      <c r="D2431" t="str">
        <f>VLOOKUP($C2431,'Look-Ups'!$C$2:$G$32,D$1-2,0)</f>
        <v>Function_12</v>
      </c>
      <c r="E2431" t="str">
        <f>VLOOKUP($C2431,'Look-Ups'!$C$2:$G$32,E$1-2,0)</f>
        <v>Function_Simpl_03</v>
      </c>
      <c r="F2431" t="str">
        <f>VLOOKUP($C2431,'Look-Ups'!$C$2:$G$32,F$1-2,0)</f>
        <v>Segment_08</v>
      </c>
      <c r="G2431" t="str">
        <f>VLOOKUP($C2431,'Look-Ups'!$C$2:$G$32,G$1-2,0)</f>
        <v>Proc_Type_03</v>
      </c>
      <c r="H2431" t="s">
        <v>226</v>
      </c>
      <c r="I2431">
        <f t="shared" si="79"/>
        <v>2025</v>
      </c>
      <c r="J2431" t="s">
        <v>23</v>
      </c>
      <c r="K2431" s="103">
        <v>0</v>
      </c>
      <c r="L2431" s="78">
        <v>0</v>
      </c>
    </row>
    <row r="2432" spans="1:12" ht="12.5" customHeight="1" x14ac:dyDescent="0.25">
      <c r="A2432" t="str">
        <f t="shared" si="78"/>
        <v>Function_12Application_252025</v>
      </c>
      <c r="B2432">
        <v>2429</v>
      </c>
      <c r="C2432" t="s">
        <v>378</v>
      </c>
      <c r="D2432" t="str">
        <f>VLOOKUP($C2432,'Look-Ups'!$C$2:$G$32,D$1-2,0)</f>
        <v>Function_12</v>
      </c>
      <c r="E2432" t="str">
        <f>VLOOKUP($C2432,'Look-Ups'!$C$2:$G$32,E$1-2,0)</f>
        <v>Function_Simpl_03</v>
      </c>
      <c r="F2432" t="str">
        <f>VLOOKUP($C2432,'Look-Ups'!$C$2:$G$32,F$1-2,0)</f>
        <v>Segment_08</v>
      </c>
      <c r="G2432" t="str">
        <f>VLOOKUP($C2432,'Look-Ups'!$C$2:$G$32,G$1-2,0)</f>
        <v>Proc_Type_03</v>
      </c>
      <c r="H2432" t="s">
        <v>227</v>
      </c>
      <c r="I2432">
        <f t="shared" si="79"/>
        <v>2025</v>
      </c>
      <c r="J2432" t="s">
        <v>23</v>
      </c>
      <c r="K2432" s="103">
        <v>0</v>
      </c>
      <c r="L2432" s="78">
        <v>0</v>
      </c>
    </row>
    <row r="2433" spans="1:12" ht="12.5" customHeight="1" x14ac:dyDescent="0.25">
      <c r="A2433" t="str">
        <f t="shared" si="78"/>
        <v>Function_12Application_252025</v>
      </c>
      <c r="B2433">
        <v>2430</v>
      </c>
      <c r="C2433" t="s">
        <v>378</v>
      </c>
      <c r="D2433" t="str">
        <f>VLOOKUP($C2433,'Look-Ups'!$C$2:$G$32,D$1-2,0)</f>
        <v>Function_12</v>
      </c>
      <c r="E2433" t="str">
        <f>VLOOKUP($C2433,'Look-Ups'!$C$2:$G$32,E$1-2,0)</f>
        <v>Function_Simpl_03</v>
      </c>
      <c r="F2433" t="str">
        <f>VLOOKUP($C2433,'Look-Ups'!$C$2:$G$32,F$1-2,0)</f>
        <v>Segment_08</v>
      </c>
      <c r="G2433" t="str">
        <f>VLOOKUP($C2433,'Look-Ups'!$C$2:$G$32,G$1-2,0)</f>
        <v>Proc_Type_03</v>
      </c>
      <c r="H2433" t="s">
        <v>228</v>
      </c>
      <c r="I2433">
        <f t="shared" si="79"/>
        <v>2025</v>
      </c>
      <c r="J2433" t="s">
        <v>23</v>
      </c>
      <c r="K2433" s="103">
        <v>0</v>
      </c>
      <c r="L2433" s="78">
        <v>0</v>
      </c>
    </row>
    <row r="2434" spans="1:12" ht="12.5" customHeight="1" x14ac:dyDescent="0.25">
      <c r="A2434" t="str">
        <f t="shared" si="78"/>
        <v>Function_12Application_252025</v>
      </c>
      <c r="B2434">
        <v>2431</v>
      </c>
      <c r="C2434" t="s">
        <v>378</v>
      </c>
      <c r="D2434" t="str">
        <f>VLOOKUP($C2434,'Look-Ups'!$C$2:$G$32,D$1-2,0)</f>
        <v>Function_12</v>
      </c>
      <c r="E2434" t="str">
        <f>VLOOKUP($C2434,'Look-Ups'!$C$2:$G$32,E$1-2,0)</f>
        <v>Function_Simpl_03</v>
      </c>
      <c r="F2434" t="str">
        <f>VLOOKUP($C2434,'Look-Ups'!$C$2:$G$32,F$1-2,0)</f>
        <v>Segment_08</v>
      </c>
      <c r="G2434" t="str">
        <f>VLOOKUP($C2434,'Look-Ups'!$C$2:$G$32,G$1-2,0)</f>
        <v>Proc_Type_03</v>
      </c>
      <c r="H2434" t="s">
        <v>244</v>
      </c>
      <c r="I2434">
        <f t="shared" si="79"/>
        <v>2025</v>
      </c>
      <c r="J2434" t="s">
        <v>23</v>
      </c>
      <c r="K2434" s="103">
        <v>1</v>
      </c>
      <c r="L2434" s="78" t="s">
        <v>107</v>
      </c>
    </row>
    <row r="2435" spans="1:12" ht="12.5" customHeight="1" x14ac:dyDescent="0.25">
      <c r="A2435" t="str">
        <f t="shared" si="78"/>
        <v>Function_13Application_262025</v>
      </c>
      <c r="B2435">
        <v>2432</v>
      </c>
      <c r="C2435" t="s">
        <v>379</v>
      </c>
      <c r="D2435" t="str">
        <f>VLOOKUP($C2435,'Look-Ups'!$C$2:$G$32,D$1-2,0)</f>
        <v>Function_13</v>
      </c>
      <c r="E2435" t="str">
        <f>VLOOKUP($C2435,'Look-Ups'!$C$2:$G$32,E$1-2,0)</f>
        <v>Function_Simpl_08</v>
      </c>
      <c r="F2435" t="str">
        <f>VLOOKUP($C2435,'Look-Ups'!$C$2:$G$32,F$1-2,0)</f>
        <v>Segment_09</v>
      </c>
      <c r="G2435" t="str">
        <f>VLOOKUP($C2435,'Look-Ups'!$C$2:$G$32,G$1-2,0)</f>
        <v>Proc_Type_01</v>
      </c>
      <c r="H2435" t="s">
        <v>171</v>
      </c>
      <c r="I2435">
        <f t="shared" si="79"/>
        <v>2025</v>
      </c>
      <c r="J2435" t="s">
        <v>23</v>
      </c>
      <c r="K2435" s="103">
        <v>0</v>
      </c>
      <c r="L2435" s="78">
        <v>0</v>
      </c>
    </row>
    <row r="2436" spans="1:12" ht="12.5" customHeight="1" x14ac:dyDescent="0.25">
      <c r="A2436" t="str">
        <f t="shared" si="78"/>
        <v>Function_13Application_262025</v>
      </c>
      <c r="B2436">
        <v>2433</v>
      </c>
      <c r="C2436" t="s">
        <v>379</v>
      </c>
      <c r="D2436" t="str">
        <f>VLOOKUP($C2436,'Look-Ups'!$C$2:$G$32,D$1-2,0)</f>
        <v>Function_13</v>
      </c>
      <c r="E2436" t="str">
        <f>VLOOKUP($C2436,'Look-Ups'!$C$2:$G$32,E$1-2,0)</f>
        <v>Function_Simpl_08</v>
      </c>
      <c r="F2436" t="str">
        <f>VLOOKUP($C2436,'Look-Ups'!$C$2:$G$32,F$1-2,0)</f>
        <v>Segment_09</v>
      </c>
      <c r="G2436" t="str">
        <f>VLOOKUP($C2436,'Look-Ups'!$C$2:$G$32,G$1-2,0)</f>
        <v>Proc_Type_01</v>
      </c>
      <c r="H2436" t="s">
        <v>209</v>
      </c>
      <c r="I2436">
        <f t="shared" si="79"/>
        <v>2025</v>
      </c>
      <c r="J2436" t="s">
        <v>23</v>
      </c>
      <c r="K2436" s="103">
        <v>0</v>
      </c>
      <c r="L2436" s="78">
        <v>0</v>
      </c>
    </row>
    <row r="2437" spans="1:12" ht="12.5" customHeight="1" x14ac:dyDescent="0.25">
      <c r="A2437" t="str">
        <f t="shared" ref="A2437:A2500" si="80">D2437&amp;C2437&amp;I2437</f>
        <v>Function_13Application_262025</v>
      </c>
      <c r="B2437">
        <v>2434</v>
      </c>
      <c r="C2437" t="s">
        <v>379</v>
      </c>
      <c r="D2437" t="str">
        <f>VLOOKUP($C2437,'Look-Ups'!$C$2:$G$32,D$1-2,0)</f>
        <v>Function_13</v>
      </c>
      <c r="E2437" t="str">
        <f>VLOOKUP($C2437,'Look-Ups'!$C$2:$G$32,E$1-2,0)</f>
        <v>Function_Simpl_08</v>
      </c>
      <c r="F2437" t="str">
        <f>VLOOKUP($C2437,'Look-Ups'!$C$2:$G$32,F$1-2,0)</f>
        <v>Segment_09</v>
      </c>
      <c r="G2437" t="str">
        <f>VLOOKUP($C2437,'Look-Ups'!$C$2:$G$32,G$1-2,0)</f>
        <v>Proc_Type_01</v>
      </c>
      <c r="H2437" t="s">
        <v>201</v>
      </c>
      <c r="I2437">
        <f t="shared" si="79"/>
        <v>2025</v>
      </c>
      <c r="J2437" t="s">
        <v>23</v>
      </c>
      <c r="K2437" s="103">
        <v>0</v>
      </c>
      <c r="L2437" s="78">
        <v>0</v>
      </c>
    </row>
    <row r="2438" spans="1:12" ht="12.5" customHeight="1" x14ac:dyDescent="0.25">
      <c r="A2438" t="str">
        <f t="shared" si="80"/>
        <v>Function_13Application_262025</v>
      </c>
      <c r="B2438">
        <v>2435</v>
      </c>
      <c r="C2438" t="s">
        <v>379</v>
      </c>
      <c r="D2438" t="str">
        <f>VLOOKUP($C2438,'Look-Ups'!$C$2:$G$32,D$1-2,0)</f>
        <v>Function_13</v>
      </c>
      <c r="E2438" t="str">
        <f>VLOOKUP($C2438,'Look-Ups'!$C$2:$G$32,E$1-2,0)</f>
        <v>Function_Simpl_08</v>
      </c>
      <c r="F2438" t="str">
        <f>VLOOKUP($C2438,'Look-Ups'!$C$2:$G$32,F$1-2,0)</f>
        <v>Segment_09</v>
      </c>
      <c r="G2438" t="str">
        <f>VLOOKUP($C2438,'Look-Ups'!$C$2:$G$32,G$1-2,0)</f>
        <v>Proc_Type_01</v>
      </c>
      <c r="H2438" t="s">
        <v>187</v>
      </c>
      <c r="I2438">
        <f t="shared" si="79"/>
        <v>2025</v>
      </c>
      <c r="J2438" t="s">
        <v>23</v>
      </c>
      <c r="K2438" s="103">
        <v>0</v>
      </c>
      <c r="L2438" s="78">
        <v>0</v>
      </c>
    </row>
    <row r="2439" spans="1:12" ht="12.5" customHeight="1" x14ac:dyDescent="0.25">
      <c r="A2439" t="str">
        <f t="shared" si="80"/>
        <v>Function_13Application_262025</v>
      </c>
      <c r="B2439">
        <v>2436</v>
      </c>
      <c r="C2439" t="s">
        <v>379</v>
      </c>
      <c r="D2439" t="str">
        <f>VLOOKUP($C2439,'Look-Ups'!$C$2:$G$32,D$1-2,0)</f>
        <v>Function_13</v>
      </c>
      <c r="E2439" t="str">
        <f>VLOOKUP($C2439,'Look-Ups'!$C$2:$G$32,E$1-2,0)</f>
        <v>Function_Simpl_08</v>
      </c>
      <c r="F2439" t="str">
        <f>VLOOKUP($C2439,'Look-Ups'!$C$2:$G$32,F$1-2,0)</f>
        <v>Segment_09</v>
      </c>
      <c r="G2439" t="str">
        <f>VLOOKUP($C2439,'Look-Ups'!$C$2:$G$32,G$1-2,0)</f>
        <v>Proc_Type_01</v>
      </c>
      <c r="H2439" t="s">
        <v>217</v>
      </c>
      <c r="I2439">
        <f t="shared" si="79"/>
        <v>2025</v>
      </c>
      <c r="J2439" t="s">
        <v>23</v>
      </c>
      <c r="K2439" s="103">
        <v>0</v>
      </c>
      <c r="L2439" s="78">
        <v>0</v>
      </c>
    </row>
    <row r="2440" spans="1:12" ht="12.5" customHeight="1" x14ac:dyDescent="0.25">
      <c r="A2440" t="str">
        <f t="shared" si="80"/>
        <v>Function_13Application_262025</v>
      </c>
      <c r="B2440">
        <v>2437</v>
      </c>
      <c r="C2440" t="s">
        <v>379</v>
      </c>
      <c r="D2440" t="str">
        <f>VLOOKUP($C2440,'Look-Ups'!$C$2:$G$32,D$1-2,0)</f>
        <v>Function_13</v>
      </c>
      <c r="E2440" t="str">
        <f>VLOOKUP($C2440,'Look-Ups'!$C$2:$G$32,E$1-2,0)</f>
        <v>Function_Simpl_08</v>
      </c>
      <c r="F2440" t="str">
        <f>VLOOKUP($C2440,'Look-Ups'!$C$2:$G$32,F$1-2,0)</f>
        <v>Segment_09</v>
      </c>
      <c r="G2440" t="str">
        <f>VLOOKUP($C2440,'Look-Ups'!$C$2:$G$32,G$1-2,0)</f>
        <v>Proc_Type_01</v>
      </c>
      <c r="H2440" t="s">
        <v>237</v>
      </c>
      <c r="I2440">
        <f t="shared" si="79"/>
        <v>2025</v>
      </c>
      <c r="J2440" t="s">
        <v>23</v>
      </c>
      <c r="K2440" s="103">
        <v>0</v>
      </c>
      <c r="L2440" s="78">
        <v>0</v>
      </c>
    </row>
    <row r="2441" spans="1:12" ht="12.5" customHeight="1" x14ac:dyDescent="0.25">
      <c r="A2441" t="str">
        <f t="shared" si="80"/>
        <v>Function_13Application_262025</v>
      </c>
      <c r="B2441">
        <v>2438</v>
      </c>
      <c r="C2441" t="s">
        <v>379</v>
      </c>
      <c r="D2441" t="str">
        <f>VLOOKUP($C2441,'Look-Ups'!$C$2:$G$32,D$1-2,0)</f>
        <v>Function_13</v>
      </c>
      <c r="E2441" t="str">
        <f>VLOOKUP($C2441,'Look-Ups'!$C$2:$G$32,E$1-2,0)</f>
        <v>Function_Simpl_08</v>
      </c>
      <c r="F2441" t="str">
        <f>VLOOKUP($C2441,'Look-Ups'!$C$2:$G$32,F$1-2,0)</f>
        <v>Segment_09</v>
      </c>
      <c r="G2441" t="str">
        <f>VLOOKUP($C2441,'Look-Ups'!$C$2:$G$32,G$1-2,0)</f>
        <v>Proc_Type_01</v>
      </c>
      <c r="H2441" t="s">
        <v>242</v>
      </c>
      <c r="I2441">
        <f t="shared" si="79"/>
        <v>2025</v>
      </c>
      <c r="J2441" t="s">
        <v>23</v>
      </c>
      <c r="K2441" s="103">
        <v>0</v>
      </c>
      <c r="L2441" s="78">
        <v>0</v>
      </c>
    </row>
    <row r="2442" spans="1:12" ht="12.5" customHeight="1" x14ac:dyDescent="0.25">
      <c r="A2442" t="str">
        <f t="shared" si="80"/>
        <v>Function_13Application_262025</v>
      </c>
      <c r="B2442">
        <v>2439</v>
      </c>
      <c r="C2442" t="s">
        <v>379</v>
      </c>
      <c r="D2442" t="str">
        <f>VLOOKUP($C2442,'Look-Ups'!$C$2:$G$32,D$1-2,0)</f>
        <v>Function_13</v>
      </c>
      <c r="E2442" t="str">
        <f>VLOOKUP($C2442,'Look-Ups'!$C$2:$G$32,E$1-2,0)</f>
        <v>Function_Simpl_08</v>
      </c>
      <c r="F2442" t="str">
        <f>VLOOKUP($C2442,'Look-Ups'!$C$2:$G$32,F$1-2,0)</f>
        <v>Segment_09</v>
      </c>
      <c r="G2442" t="str">
        <f>VLOOKUP($C2442,'Look-Ups'!$C$2:$G$32,G$1-2,0)</f>
        <v>Proc_Type_01</v>
      </c>
      <c r="H2442" t="s">
        <v>225</v>
      </c>
      <c r="I2442">
        <f t="shared" si="79"/>
        <v>2025</v>
      </c>
      <c r="J2442" t="s">
        <v>23</v>
      </c>
      <c r="K2442" s="103">
        <v>0</v>
      </c>
      <c r="L2442" s="78">
        <v>0</v>
      </c>
    </row>
    <row r="2443" spans="1:12" ht="12.5" customHeight="1" x14ac:dyDescent="0.25">
      <c r="A2443" t="str">
        <f t="shared" si="80"/>
        <v>Function_13Application_262025</v>
      </c>
      <c r="B2443">
        <v>2440</v>
      </c>
      <c r="C2443" t="s">
        <v>379</v>
      </c>
      <c r="D2443" t="str">
        <f>VLOOKUP($C2443,'Look-Ups'!$C$2:$G$32,D$1-2,0)</f>
        <v>Function_13</v>
      </c>
      <c r="E2443" t="str">
        <f>VLOOKUP($C2443,'Look-Ups'!$C$2:$G$32,E$1-2,0)</f>
        <v>Function_Simpl_08</v>
      </c>
      <c r="F2443" t="str">
        <f>VLOOKUP($C2443,'Look-Ups'!$C$2:$G$32,F$1-2,0)</f>
        <v>Segment_09</v>
      </c>
      <c r="G2443" t="str">
        <f>VLOOKUP($C2443,'Look-Ups'!$C$2:$G$32,G$1-2,0)</f>
        <v>Proc_Type_01</v>
      </c>
      <c r="H2443" t="s">
        <v>219</v>
      </c>
      <c r="I2443">
        <f t="shared" si="79"/>
        <v>2025</v>
      </c>
      <c r="J2443" t="s">
        <v>23</v>
      </c>
      <c r="K2443" s="103">
        <v>0</v>
      </c>
      <c r="L2443" s="78">
        <v>0</v>
      </c>
    </row>
    <row r="2444" spans="1:12" ht="12.5" customHeight="1" x14ac:dyDescent="0.25">
      <c r="A2444" t="str">
        <f t="shared" si="80"/>
        <v>Function_13Application_262025</v>
      </c>
      <c r="B2444">
        <v>2441</v>
      </c>
      <c r="C2444" t="s">
        <v>379</v>
      </c>
      <c r="D2444" t="str">
        <f>VLOOKUP($C2444,'Look-Ups'!$C$2:$G$32,D$1-2,0)</f>
        <v>Function_13</v>
      </c>
      <c r="E2444" t="str">
        <f>VLOOKUP($C2444,'Look-Ups'!$C$2:$G$32,E$1-2,0)</f>
        <v>Function_Simpl_08</v>
      </c>
      <c r="F2444" t="str">
        <f>VLOOKUP($C2444,'Look-Ups'!$C$2:$G$32,F$1-2,0)</f>
        <v>Segment_09</v>
      </c>
      <c r="G2444" t="str">
        <f>VLOOKUP($C2444,'Look-Ups'!$C$2:$G$32,G$1-2,0)</f>
        <v>Proc_Type_01</v>
      </c>
      <c r="H2444" t="s">
        <v>166</v>
      </c>
      <c r="I2444">
        <f t="shared" si="79"/>
        <v>2025</v>
      </c>
      <c r="J2444" t="s">
        <v>23</v>
      </c>
      <c r="K2444" s="103">
        <v>0</v>
      </c>
      <c r="L2444" s="78">
        <v>0</v>
      </c>
    </row>
    <row r="2445" spans="1:12" ht="12.5" customHeight="1" x14ac:dyDescent="0.25">
      <c r="A2445" t="str">
        <f t="shared" si="80"/>
        <v>Function_13Application_262025</v>
      </c>
      <c r="B2445">
        <v>2442</v>
      </c>
      <c r="C2445" t="s">
        <v>379</v>
      </c>
      <c r="D2445" t="str">
        <f>VLOOKUP($C2445,'Look-Ups'!$C$2:$G$32,D$1-2,0)</f>
        <v>Function_13</v>
      </c>
      <c r="E2445" t="str">
        <f>VLOOKUP($C2445,'Look-Ups'!$C$2:$G$32,E$1-2,0)</f>
        <v>Function_Simpl_08</v>
      </c>
      <c r="F2445" t="str">
        <f>VLOOKUP($C2445,'Look-Ups'!$C$2:$G$32,F$1-2,0)</f>
        <v>Segment_09</v>
      </c>
      <c r="G2445" t="str">
        <f>VLOOKUP($C2445,'Look-Ups'!$C$2:$G$32,G$1-2,0)</f>
        <v>Proc_Type_01</v>
      </c>
      <c r="H2445" t="s">
        <v>244</v>
      </c>
      <c r="I2445">
        <f t="shared" si="79"/>
        <v>2025</v>
      </c>
      <c r="J2445" t="s">
        <v>23</v>
      </c>
      <c r="K2445" s="103">
        <v>1</v>
      </c>
      <c r="L2445" s="78" t="s">
        <v>107</v>
      </c>
    </row>
    <row r="2446" spans="1:12" ht="12.5" customHeight="1" x14ac:dyDescent="0.25">
      <c r="A2446" t="str">
        <f t="shared" si="80"/>
        <v>Function_14Application_292025</v>
      </c>
      <c r="B2446">
        <v>2443</v>
      </c>
      <c r="C2446" t="s">
        <v>382</v>
      </c>
      <c r="D2446" t="str">
        <f>VLOOKUP($C2446,'Look-Ups'!$C$2:$G$32,D$1-2,0)</f>
        <v>Function_14</v>
      </c>
      <c r="E2446" t="str">
        <f>VLOOKUP($C2446,'Look-Ups'!$C$2:$G$32,E$1-2,0)</f>
        <v>Function_Simpl_09</v>
      </c>
      <c r="F2446" t="str">
        <f>VLOOKUP($C2446,'Look-Ups'!$C$2:$G$32,F$1-2,0)</f>
        <v>Segment_09</v>
      </c>
      <c r="G2446" t="str">
        <f>VLOOKUP($C2446,'Look-Ups'!$C$2:$G$32,G$1-2,0)</f>
        <v>Proc_Type_01</v>
      </c>
      <c r="H2446" t="s">
        <v>171</v>
      </c>
      <c r="I2446">
        <f t="shared" si="79"/>
        <v>2025</v>
      </c>
      <c r="J2446" t="s">
        <v>23</v>
      </c>
      <c r="K2446" s="103">
        <v>0</v>
      </c>
      <c r="L2446" s="78">
        <v>0</v>
      </c>
    </row>
    <row r="2447" spans="1:12" ht="12.5" customHeight="1" x14ac:dyDescent="0.25">
      <c r="A2447" t="str">
        <f t="shared" si="80"/>
        <v>Function_14Application_292025</v>
      </c>
      <c r="B2447">
        <v>2444</v>
      </c>
      <c r="C2447" t="s">
        <v>382</v>
      </c>
      <c r="D2447" t="str">
        <f>VLOOKUP($C2447,'Look-Ups'!$C$2:$G$32,D$1-2,0)</f>
        <v>Function_14</v>
      </c>
      <c r="E2447" t="str">
        <f>VLOOKUP($C2447,'Look-Ups'!$C$2:$G$32,E$1-2,0)</f>
        <v>Function_Simpl_09</v>
      </c>
      <c r="F2447" t="str">
        <f>VLOOKUP($C2447,'Look-Ups'!$C$2:$G$32,F$1-2,0)</f>
        <v>Segment_09</v>
      </c>
      <c r="G2447" t="str">
        <f>VLOOKUP($C2447,'Look-Ups'!$C$2:$G$32,G$1-2,0)</f>
        <v>Proc_Type_01</v>
      </c>
      <c r="H2447" t="s">
        <v>209</v>
      </c>
      <c r="I2447">
        <f t="shared" si="79"/>
        <v>2025</v>
      </c>
      <c r="J2447" t="s">
        <v>23</v>
      </c>
      <c r="K2447" s="103">
        <v>0</v>
      </c>
      <c r="L2447" s="78">
        <v>0</v>
      </c>
    </row>
    <row r="2448" spans="1:12" ht="12.5" customHeight="1" x14ac:dyDescent="0.25">
      <c r="A2448" t="str">
        <f t="shared" si="80"/>
        <v>Function_14Application_292025</v>
      </c>
      <c r="B2448">
        <v>2445</v>
      </c>
      <c r="C2448" t="s">
        <v>382</v>
      </c>
      <c r="D2448" t="str">
        <f>VLOOKUP($C2448,'Look-Ups'!$C$2:$G$32,D$1-2,0)</f>
        <v>Function_14</v>
      </c>
      <c r="E2448" t="str">
        <f>VLOOKUP($C2448,'Look-Ups'!$C$2:$G$32,E$1-2,0)</f>
        <v>Function_Simpl_09</v>
      </c>
      <c r="F2448" t="str">
        <f>VLOOKUP($C2448,'Look-Ups'!$C$2:$G$32,F$1-2,0)</f>
        <v>Segment_09</v>
      </c>
      <c r="G2448" t="str">
        <f>VLOOKUP($C2448,'Look-Ups'!$C$2:$G$32,G$1-2,0)</f>
        <v>Proc_Type_01</v>
      </c>
      <c r="H2448" t="s">
        <v>195</v>
      </c>
      <c r="I2448">
        <f t="shared" si="79"/>
        <v>2025</v>
      </c>
      <c r="J2448" t="s">
        <v>23</v>
      </c>
      <c r="K2448" s="103">
        <v>0</v>
      </c>
      <c r="L2448" s="78">
        <v>0</v>
      </c>
    </row>
    <row r="2449" spans="1:12" ht="12.5" customHeight="1" x14ac:dyDescent="0.25">
      <c r="A2449" t="str">
        <f t="shared" si="80"/>
        <v>Function_14Application_292025</v>
      </c>
      <c r="B2449">
        <v>2446</v>
      </c>
      <c r="C2449" t="s">
        <v>382</v>
      </c>
      <c r="D2449" t="str">
        <f>VLOOKUP($C2449,'Look-Ups'!$C$2:$G$32,D$1-2,0)</f>
        <v>Function_14</v>
      </c>
      <c r="E2449" t="str">
        <f>VLOOKUP($C2449,'Look-Ups'!$C$2:$G$32,E$1-2,0)</f>
        <v>Function_Simpl_09</v>
      </c>
      <c r="F2449" t="str">
        <f>VLOOKUP($C2449,'Look-Ups'!$C$2:$G$32,F$1-2,0)</f>
        <v>Segment_09</v>
      </c>
      <c r="G2449" t="str">
        <f>VLOOKUP($C2449,'Look-Ups'!$C$2:$G$32,G$1-2,0)</f>
        <v>Proc_Type_01</v>
      </c>
      <c r="H2449" t="s">
        <v>187</v>
      </c>
      <c r="I2449">
        <f t="shared" si="79"/>
        <v>2025</v>
      </c>
      <c r="J2449" t="s">
        <v>23</v>
      </c>
      <c r="K2449" s="103">
        <v>0</v>
      </c>
      <c r="L2449" s="78">
        <v>0</v>
      </c>
    </row>
    <row r="2450" spans="1:12" ht="12.5" customHeight="1" x14ac:dyDescent="0.25">
      <c r="A2450" t="str">
        <f t="shared" si="80"/>
        <v>Function_14Application_292025</v>
      </c>
      <c r="B2450">
        <v>2447</v>
      </c>
      <c r="C2450" t="s">
        <v>382</v>
      </c>
      <c r="D2450" t="str">
        <f>VLOOKUP($C2450,'Look-Ups'!$C$2:$G$32,D$1-2,0)</f>
        <v>Function_14</v>
      </c>
      <c r="E2450" t="str">
        <f>VLOOKUP($C2450,'Look-Ups'!$C$2:$G$32,E$1-2,0)</f>
        <v>Function_Simpl_09</v>
      </c>
      <c r="F2450" t="str">
        <f>VLOOKUP($C2450,'Look-Ups'!$C$2:$G$32,F$1-2,0)</f>
        <v>Segment_09</v>
      </c>
      <c r="G2450" t="str">
        <f>VLOOKUP($C2450,'Look-Ups'!$C$2:$G$32,G$1-2,0)</f>
        <v>Proc_Type_01</v>
      </c>
      <c r="H2450" t="s">
        <v>178</v>
      </c>
      <c r="I2450">
        <f t="shared" si="79"/>
        <v>2025</v>
      </c>
      <c r="J2450" t="s">
        <v>23</v>
      </c>
      <c r="K2450" s="103">
        <v>0</v>
      </c>
      <c r="L2450" s="78">
        <v>0</v>
      </c>
    </row>
    <row r="2451" spans="1:12" ht="12.5" customHeight="1" x14ac:dyDescent="0.25">
      <c r="A2451" t="str">
        <f t="shared" si="80"/>
        <v>Function_14Application_292025</v>
      </c>
      <c r="B2451">
        <v>2448</v>
      </c>
      <c r="C2451" t="s">
        <v>382</v>
      </c>
      <c r="D2451" t="str">
        <f>VLOOKUP($C2451,'Look-Ups'!$C$2:$G$32,D$1-2,0)</f>
        <v>Function_14</v>
      </c>
      <c r="E2451" t="str">
        <f>VLOOKUP($C2451,'Look-Ups'!$C$2:$G$32,E$1-2,0)</f>
        <v>Function_Simpl_09</v>
      </c>
      <c r="F2451" t="str">
        <f>VLOOKUP($C2451,'Look-Ups'!$C$2:$G$32,F$1-2,0)</f>
        <v>Segment_09</v>
      </c>
      <c r="G2451" t="str">
        <f>VLOOKUP($C2451,'Look-Ups'!$C$2:$G$32,G$1-2,0)</f>
        <v>Proc_Type_01</v>
      </c>
      <c r="H2451" t="s">
        <v>222</v>
      </c>
      <c r="I2451">
        <f t="shared" si="79"/>
        <v>2025</v>
      </c>
      <c r="J2451" t="s">
        <v>23</v>
      </c>
      <c r="K2451" s="103">
        <v>0</v>
      </c>
      <c r="L2451" s="78">
        <v>0</v>
      </c>
    </row>
    <row r="2452" spans="1:12" ht="12.5" customHeight="1" x14ac:dyDescent="0.25">
      <c r="A2452" t="str">
        <f t="shared" si="80"/>
        <v>Function_14Application_292025</v>
      </c>
      <c r="B2452">
        <v>2449</v>
      </c>
      <c r="C2452" t="s">
        <v>382</v>
      </c>
      <c r="D2452" t="str">
        <f>VLOOKUP($C2452,'Look-Ups'!$C$2:$G$32,D$1-2,0)</f>
        <v>Function_14</v>
      </c>
      <c r="E2452" t="str">
        <f>VLOOKUP($C2452,'Look-Ups'!$C$2:$G$32,E$1-2,0)</f>
        <v>Function_Simpl_09</v>
      </c>
      <c r="F2452" t="str">
        <f>VLOOKUP($C2452,'Look-Ups'!$C$2:$G$32,F$1-2,0)</f>
        <v>Segment_09</v>
      </c>
      <c r="G2452" t="str">
        <f>VLOOKUP($C2452,'Look-Ups'!$C$2:$G$32,G$1-2,0)</f>
        <v>Proc_Type_01</v>
      </c>
      <c r="H2452" t="s">
        <v>167</v>
      </c>
      <c r="I2452">
        <f t="shared" si="79"/>
        <v>2025</v>
      </c>
      <c r="J2452" t="s">
        <v>23</v>
      </c>
      <c r="K2452" s="103">
        <v>0</v>
      </c>
      <c r="L2452" s="78">
        <v>0</v>
      </c>
    </row>
    <row r="2453" spans="1:12" ht="12.5" customHeight="1" x14ac:dyDescent="0.25">
      <c r="A2453" t="str">
        <f t="shared" si="80"/>
        <v>Function_14Application_292025</v>
      </c>
      <c r="B2453">
        <v>2450</v>
      </c>
      <c r="C2453" t="s">
        <v>382</v>
      </c>
      <c r="D2453" t="str">
        <f>VLOOKUP($C2453,'Look-Ups'!$C$2:$G$32,D$1-2,0)</f>
        <v>Function_14</v>
      </c>
      <c r="E2453" t="str">
        <f>VLOOKUP($C2453,'Look-Ups'!$C$2:$G$32,E$1-2,0)</f>
        <v>Function_Simpl_09</v>
      </c>
      <c r="F2453" t="str">
        <f>VLOOKUP($C2453,'Look-Ups'!$C$2:$G$32,F$1-2,0)</f>
        <v>Segment_09</v>
      </c>
      <c r="G2453" t="str">
        <f>VLOOKUP($C2453,'Look-Ups'!$C$2:$G$32,G$1-2,0)</f>
        <v>Proc_Type_01</v>
      </c>
      <c r="H2453" t="s">
        <v>214</v>
      </c>
      <c r="I2453">
        <f t="shared" si="79"/>
        <v>2025</v>
      </c>
      <c r="J2453" t="s">
        <v>23</v>
      </c>
      <c r="K2453" s="103">
        <v>0</v>
      </c>
      <c r="L2453" s="78">
        <v>0</v>
      </c>
    </row>
    <row r="2454" spans="1:12" ht="12.5" customHeight="1" x14ac:dyDescent="0.25">
      <c r="A2454" t="str">
        <f t="shared" si="80"/>
        <v>Function_14Application_292025</v>
      </c>
      <c r="B2454">
        <v>2451</v>
      </c>
      <c r="C2454" t="s">
        <v>382</v>
      </c>
      <c r="D2454" t="str">
        <f>VLOOKUP($C2454,'Look-Ups'!$C$2:$G$32,D$1-2,0)</f>
        <v>Function_14</v>
      </c>
      <c r="E2454" t="str">
        <f>VLOOKUP($C2454,'Look-Ups'!$C$2:$G$32,E$1-2,0)</f>
        <v>Function_Simpl_09</v>
      </c>
      <c r="F2454" t="str">
        <f>VLOOKUP($C2454,'Look-Ups'!$C$2:$G$32,F$1-2,0)</f>
        <v>Segment_09</v>
      </c>
      <c r="G2454" t="str">
        <f>VLOOKUP($C2454,'Look-Ups'!$C$2:$G$32,G$1-2,0)</f>
        <v>Proc_Type_01</v>
      </c>
      <c r="H2454" t="s">
        <v>237</v>
      </c>
      <c r="I2454">
        <f t="shared" si="79"/>
        <v>2025</v>
      </c>
      <c r="J2454" t="s">
        <v>23</v>
      </c>
      <c r="K2454" s="103">
        <v>0</v>
      </c>
      <c r="L2454" s="78">
        <v>0</v>
      </c>
    </row>
    <row r="2455" spans="1:12" ht="12.5" customHeight="1" x14ac:dyDescent="0.25">
      <c r="A2455" t="str">
        <f t="shared" si="80"/>
        <v>Function_14Application_292025</v>
      </c>
      <c r="B2455">
        <v>2452</v>
      </c>
      <c r="C2455" t="s">
        <v>382</v>
      </c>
      <c r="D2455" t="str">
        <f>VLOOKUP($C2455,'Look-Ups'!$C$2:$G$32,D$1-2,0)</f>
        <v>Function_14</v>
      </c>
      <c r="E2455" t="str">
        <f>VLOOKUP($C2455,'Look-Ups'!$C$2:$G$32,E$1-2,0)</f>
        <v>Function_Simpl_09</v>
      </c>
      <c r="F2455" t="str">
        <f>VLOOKUP($C2455,'Look-Ups'!$C$2:$G$32,F$1-2,0)</f>
        <v>Segment_09</v>
      </c>
      <c r="G2455" t="str">
        <f>VLOOKUP($C2455,'Look-Ups'!$C$2:$G$32,G$1-2,0)</f>
        <v>Proc_Type_01</v>
      </c>
      <c r="H2455" t="s">
        <v>244</v>
      </c>
      <c r="I2455">
        <f t="shared" ref="I2455:I2488" si="81">I2100+1</f>
        <v>2025</v>
      </c>
      <c r="J2455" t="s">
        <v>23</v>
      </c>
      <c r="K2455" s="103">
        <v>1</v>
      </c>
      <c r="L2455" s="78" t="s">
        <v>107</v>
      </c>
    </row>
    <row r="2456" spans="1:12" ht="12.5" customHeight="1" x14ac:dyDescent="0.25">
      <c r="A2456" t="str">
        <f t="shared" si="80"/>
        <v>Function_13Application_272025</v>
      </c>
      <c r="B2456">
        <v>2453</v>
      </c>
      <c r="C2456" t="s">
        <v>380</v>
      </c>
      <c r="D2456" t="str">
        <f>VLOOKUP($C2456,'Look-Ups'!$C$2:$G$32,D$1-2,0)</f>
        <v>Function_13</v>
      </c>
      <c r="E2456" t="str">
        <f>VLOOKUP($C2456,'Look-Ups'!$C$2:$G$32,E$1-2,0)</f>
        <v>Function_Simpl_08</v>
      </c>
      <c r="F2456" t="str">
        <f>VLOOKUP($C2456,'Look-Ups'!$C$2:$G$32,F$1-2,0)</f>
        <v>Segment_09</v>
      </c>
      <c r="G2456" t="str">
        <f>VLOOKUP($C2456,'Look-Ups'!$C$2:$G$32,G$1-2,0)</f>
        <v>Proc_Type_01</v>
      </c>
      <c r="H2456" t="s">
        <v>171</v>
      </c>
      <c r="I2456">
        <f t="shared" si="81"/>
        <v>2025</v>
      </c>
      <c r="J2456" t="s">
        <v>23</v>
      </c>
      <c r="K2456" s="103">
        <v>0</v>
      </c>
      <c r="L2456" s="78">
        <v>0</v>
      </c>
    </row>
    <row r="2457" spans="1:12" ht="12.5" customHeight="1" x14ac:dyDescent="0.25">
      <c r="A2457" t="str">
        <f t="shared" si="80"/>
        <v>Function_13Application_272025</v>
      </c>
      <c r="B2457">
        <v>2454</v>
      </c>
      <c r="C2457" t="s">
        <v>380</v>
      </c>
      <c r="D2457" t="str">
        <f>VLOOKUP($C2457,'Look-Ups'!$C$2:$G$32,D$1-2,0)</f>
        <v>Function_13</v>
      </c>
      <c r="E2457" t="str">
        <f>VLOOKUP($C2457,'Look-Ups'!$C$2:$G$32,E$1-2,0)</f>
        <v>Function_Simpl_08</v>
      </c>
      <c r="F2457" t="str">
        <f>VLOOKUP($C2457,'Look-Ups'!$C$2:$G$32,F$1-2,0)</f>
        <v>Segment_09</v>
      </c>
      <c r="G2457" t="str">
        <f>VLOOKUP($C2457,'Look-Ups'!$C$2:$G$32,G$1-2,0)</f>
        <v>Proc_Type_01</v>
      </c>
      <c r="H2457" t="s">
        <v>198</v>
      </c>
      <c r="I2457">
        <f t="shared" si="81"/>
        <v>2025</v>
      </c>
      <c r="J2457" t="s">
        <v>23</v>
      </c>
      <c r="K2457" s="103">
        <v>0</v>
      </c>
      <c r="L2457" s="78">
        <v>0</v>
      </c>
    </row>
    <row r="2458" spans="1:12" ht="12.5" customHeight="1" x14ac:dyDescent="0.25">
      <c r="A2458" t="str">
        <f t="shared" si="80"/>
        <v>Function_13Application_272025</v>
      </c>
      <c r="B2458">
        <v>2455</v>
      </c>
      <c r="C2458" t="s">
        <v>380</v>
      </c>
      <c r="D2458" t="str">
        <f>VLOOKUP($C2458,'Look-Ups'!$C$2:$G$32,D$1-2,0)</f>
        <v>Function_13</v>
      </c>
      <c r="E2458" t="str">
        <f>VLOOKUP($C2458,'Look-Ups'!$C$2:$G$32,E$1-2,0)</f>
        <v>Function_Simpl_08</v>
      </c>
      <c r="F2458" t="str">
        <f>VLOOKUP($C2458,'Look-Ups'!$C$2:$G$32,F$1-2,0)</f>
        <v>Segment_09</v>
      </c>
      <c r="G2458" t="str">
        <f>VLOOKUP($C2458,'Look-Ups'!$C$2:$G$32,G$1-2,0)</f>
        <v>Proc_Type_01</v>
      </c>
      <c r="H2458" t="s">
        <v>207</v>
      </c>
      <c r="I2458">
        <f t="shared" si="81"/>
        <v>2025</v>
      </c>
      <c r="J2458" t="s">
        <v>23</v>
      </c>
      <c r="K2458" s="103">
        <v>0</v>
      </c>
      <c r="L2458" s="78">
        <v>0</v>
      </c>
    </row>
    <row r="2459" spans="1:12" ht="12.5" customHeight="1" x14ac:dyDescent="0.25">
      <c r="A2459" t="str">
        <f t="shared" si="80"/>
        <v>Function_13Application_272025</v>
      </c>
      <c r="B2459">
        <v>2456</v>
      </c>
      <c r="C2459" t="s">
        <v>380</v>
      </c>
      <c r="D2459" t="str">
        <f>VLOOKUP($C2459,'Look-Ups'!$C$2:$G$32,D$1-2,0)</f>
        <v>Function_13</v>
      </c>
      <c r="E2459" t="str">
        <f>VLOOKUP($C2459,'Look-Ups'!$C$2:$G$32,E$1-2,0)</f>
        <v>Function_Simpl_08</v>
      </c>
      <c r="F2459" t="str">
        <f>VLOOKUP($C2459,'Look-Ups'!$C$2:$G$32,F$1-2,0)</f>
        <v>Segment_09</v>
      </c>
      <c r="G2459" t="str">
        <f>VLOOKUP($C2459,'Look-Ups'!$C$2:$G$32,G$1-2,0)</f>
        <v>Proc_Type_01</v>
      </c>
      <c r="H2459" t="s">
        <v>216</v>
      </c>
      <c r="I2459">
        <f t="shared" si="81"/>
        <v>2025</v>
      </c>
      <c r="J2459" t="s">
        <v>23</v>
      </c>
      <c r="K2459" s="103">
        <v>0</v>
      </c>
      <c r="L2459" s="78">
        <v>0</v>
      </c>
    </row>
    <row r="2460" spans="1:12" ht="12.5" customHeight="1" x14ac:dyDescent="0.25">
      <c r="A2460" t="str">
        <f t="shared" si="80"/>
        <v>Function_13Application_272025</v>
      </c>
      <c r="B2460">
        <v>2457</v>
      </c>
      <c r="C2460" t="s">
        <v>380</v>
      </c>
      <c r="D2460" t="str">
        <f>VLOOKUP($C2460,'Look-Ups'!$C$2:$G$32,D$1-2,0)</f>
        <v>Function_13</v>
      </c>
      <c r="E2460" t="str">
        <f>VLOOKUP($C2460,'Look-Ups'!$C$2:$G$32,E$1-2,0)</f>
        <v>Function_Simpl_08</v>
      </c>
      <c r="F2460" t="str">
        <f>VLOOKUP($C2460,'Look-Ups'!$C$2:$G$32,F$1-2,0)</f>
        <v>Segment_09</v>
      </c>
      <c r="G2460" t="str">
        <f>VLOOKUP($C2460,'Look-Ups'!$C$2:$G$32,G$1-2,0)</f>
        <v>Proc_Type_01</v>
      </c>
      <c r="H2460" t="s">
        <v>209</v>
      </c>
      <c r="I2460">
        <f t="shared" si="81"/>
        <v>2025</v>
      </c>
      <c r="J2460" t="s">
        <v>23</v>
      </c>
      <c r="K2460" s="103">
        <v>0</v>
      </c>
      <c r="L2460" s="78">
        <v>0</v>
      </c>
    </row>
    <row r="2461" spans="1:12" ht="12.5" customHeight="1" x14ac:dyDescent="0.25">
      <c r="A2461" t="str">
        <f t="shared" si="80"/>
        <v>Function_13Application_272025</v>
      </c>
      <c r="B2461">
        <v>2458</v>
      </c>
      <c r="C2461" t="s">
        <v>380</v>
      </c>
      <c r="D2461" t="str">
        <f>VLOOKUP($C2461,'Look-Ups'!$C$2:$G$32,D$1-2,0)</f>
        <v>Function_13</v>
      </c>
      <c r="E2461" t="str">
        <f>VLOOKUP($C2461,'Look-Ups'!$C$2:$G$32,E$1-2,0)</f>
        <v>Function_Simpl_08</v>
      </c>
      <c r="F2461" t="str">
        <f>VLOOKUP($C2461,'Look-Ups'!$C$2:$G$32,F$1-2,0)</f>
        <v>Segment_09</v>
      </c>
      <c r="G2461" t="str">
        <f>VLOOKUP($C2461,'Look-Ups'!$C$2:$G$32,G$1-2,0)</f>
        <v>Proc_Type_01</v>
      </c>
      <c r="H2461" t="s">
        <v>194</v>
      </c>
      <c r="I2461">
        <f t="shared" si="81"/>
        <v>2025</v>
      </c>
      <c r="J2461" t="s">
        <v>23</v>
      </c>
      <c r="K2461" s="103">
        <v>0</v>
      </c>
      <c r="L2461" s="78">
        <v>0</v>
      </c>
    </row>
    <row r="2462" spans="1:12" ht="12.5" customHeight="1" x14ac:dyDescent="0.25">
      <c r="A2462" t="str">
        <f t="shared" si="80"/>
        <v>Function_13Application_272025</v>
      </c>
      <c r="B2462">
        <v>2459</v>
      </c>
      <c r="C2462" t="s">
        <v>380</v>
      </c>
      <c r="D2462" t="str">
        <f>VLOOKUP($C2462,'Look-Ups'!$C$2:$G$32,D$1-2,0)</f>
        <v>Function_13</v>
      </c>
      <c r="E2462" t="str">
        <f>VLOOKUP($C2462,'Look-Ups'!$C$2:$G$32,E$1-2,0)</f>
        <v>Function_Simpl_08</v>
      </c>
      <c r="F2462" t="str">
        <f>VLOOKUP($C2462,'Look-Ups'!$C$2:$G$32,F$1-2,0)</f>
        <v>Segment_09</v>
      </c>
      <c r="G2462" t="str">
        <f>VLOOKUP($C2462,'Look-Ups'!$C$2:$G$32,G$1-2,0)</f>
        <v>Proc_Type_01</v>
      </c>
      <c r="H2462" t="s">
        <v>165</v>
      </c>
      <c r="I2462">
        <f t="shared" si="81"/>
        <v>2025</v>
      </c>
      <c r="J2462" t="s">
        <v>23</v>
      </c>
      <c r="K2462" s="103">
        <v>0</v>
      </c>
      <c r="L2462" s="78">
        <v>0</v>
      </c>
    </row>
    <row r="2463" spans="1:12" ht="12.5" customHeight="1" x14ac:dyDescent="0.25">
      <c r="A2463" t="str">
        <f t="shared" si="80"/>
        <v>Function_13Application_272025</v>
      </c>
      <c r="B2463">
        <v>2460</v>
      </c>
      <c r="C2463" t="s">
        <v>380</v>
      </c>
      <c r="D2463" t="str">
        <f>VLOOKUP($C2463,'Look-Ups'!$C$2:$G$32,D$1-2,0)</f>
        <v>Function_13</v>
      </c>
      <c r="E2463" t="str">
        <f>VLOOKUP($C2463,'Look-Ups'!$C$2:$G$32,E$1-2,0)</f>
        <v>Function_Simpl_08</v>
      </c>
      <c r="F2463" t="str">
        <f>VLOOKUP($C2463,'Look-Ups'!$C$2:$G$32,F$1-2,0)</f>
        <v>Segment_09</v>
      </c>
      <c r="G2463" t="str">
        <f>VLOOKUP($C2463,'Look-Ups'!$C$2:$G$32,G$1-2,0)</f>
        <v>Proc_Type_01</v>
      </c>
      <c r="H2463" t="s">
        <v>177</v>
      </c>
      <c r="I2463">
        <f t="shared" si="81"/>
        <v>2025</v>
      </c>
      <c r="J2463" t="s">
        <v>23</v>
      </c>
      <c r="K2463" s="103">
        <v>0</v>
      </c>
      <c r="L2463" s="78">
        <v>0</v>
      </c>
    </row>
    <row r="2464" spans="1:12" ht="12.5" customHeight="1" x14ac:dyDescent="0.25">
      <c r="A2464" t="str">
        <f t="shared" si="80"/>
        <v>Function_13Application_272025</v>
      </c>
      <c r="B2464">
        <v>2461</v>
      </c>
      <c r="C2464" t="s">
        <v>380</v>
      </c>
      <c r="D2464" t="str">
        <f>VLOOKUP($C2464,'Look-Ups'!$C$2:$G$32,D$1-2,0)</f>
        <v>Function_13</v>
      </c>
      <c r="E2464" t="str">
        <f>VLOOKUP($C2464,'Look-Ups'!$C$2:$G$32,E$1-2,0)</f>
        <v>Function_Simpl_08</v>
      </c>
      <c r="F2464" t="str">
        <f>VLOOKUP($C2464,'Look-Ups'!$C$2:$G$32,F$1-2,0)</f>
        <v>Segment_09</v>
      </c>
      <c r="G2464" t="str">
        <f>VLOOKUP($C2464,'Look-Ups'!$C$2:$G$32,G$1-2,0)</f>
        <v>Proc_Type_01</v>
      </c>
      <c r="H2464" t="s">
        <v>219</v>
      </c>
      <c r="I2464">
        <f t="shared" si="81"/>
        <v>2025</v>
      </c>
      <c r="J2464" t="s">
        <v>23</v>
      </c>
      <c r="K2464" s="103">
        <v>0</v>
      </c>
      <c r="L2464" s="78">
        <v>0</v>
      </c>
    </row>
    <row r="2465" spans="1:12" ht="12.5" customHeight="1" x14ac:dyDescent="0.25">
      <c r="A2465" t="str">
        <f t="shared" si="80"/>
        <v>Function_13Application_272025</v>
      </c>
      <c r="B2465">
        <v>2462</v>
      </c>
      <c r="C2465" t="s">
        <v>380</v>
      </c>
      <c r="D2465" t="str">
        <f>VLOOKUP($C2465,'Look-Ups'!$C$2:$G$32,D$1-2,0)</f>
        <v>Function_13</v>
      </c>
      <c r="E2465" t="str">
        <f>VLOOKUP($C2465,'Look-Ups'!$C$2:$G$32,E$1-2,0)</f>
        <v>Function_Simpl_08</v>
      </c>
      <c r="F2465" t="str">
        <f>VLOOKUP($C2465,'Look-Ups'!$C$2:$G$32,F$1-2,0)</f>
        <v>Segment_09</v>
      </c>
      <c r="G2465" t="str">
        <f>VLOOKUP($C2465,'Look-Ups'!$C$2:$G$32,G$1-2,0)</f>
        <v>Proc_Type_01</v>
      </c>
      <c r="H2465" t="s">
        <v>178</v>
      </c>
      <c r="I2465">
        <f t="shared" si="81"/>
        <v>2025</v>
      </c>
      <c r="J2465" t="s">
        <v>23</v>
      </c>
      <c r="K2465" s="103">
        <v>0</v>
      </c>
      <c r="L2465" s="78">
        <v>0</v>
      </c>
    </row>
    <row r="2466" spans="1:12" ht="12.5" customHeight="1" x14ac:dyDescent="0.25">
      <c r="A2466" t="str">
        <f t="shared" si="80"/>
        <v>Function_13Application_272025</v>
      </c>
      <c r="B2466">
        <v>2463</v>
      </c>
      <c r="C2466" t="s">
        <v>380</v>
      </c>
      <c r="D2466" t="str">
        <f>VLOOKUP($C2466,'Look-Ups'!$C$2:$G$32,D$1-2,0)</f>
        <v>Function_13</v>
      </c>
      <c r="E2466" t="str">
        <f>VLOOKUP($C2466,'Look-Ups'!$C$2:$G$32,E$1-2,0)</f>
        <v>Function_Simpl_08</v>
      </c>
      <c r="F2466" t="str">
        <f>VLOOKUP($C2466,'Look-Ups'!$C$2:$G$32,F$1-2,0)</f>
        <v>Segment_09</v>
      </c>
      <c r="G2466" t="str">
        <f>VLOOKUP($C2466,'Look-Ups'!$C$2:$G$32,G$1-2,0)</f>
        <v>Proc_Type_01</v>
      </c>
      <c r="H2466" t="s">
        <v>180</v>
      </c>
      <c r="I2466">
        <f t="shared" si="81"/>
        <v>2025</v>
      </c>
      <c r="J2466" t="s">
        <v>23</v>
      </c>
      <c r="K2466" s="103">
        <v>0</v>
      </c>
      <c r="L2466" s="78">
        <v>0</v>
      </c>
    </row>
    <row r="2467" spans="1:12" ht="12.5" customHeight="1" x14ac:dyDescent="0.25">
      <c r="A2467" t="str">
        <f t="shared" si="80"/>
        <v>Function_13Application_272025</v>
      </c>
      <c r="B2467">
        <v>2464</v>
      </c>
      <c r="C2467" t="s">
        <v>380</v>
      </c>
      <c r="D2467" t="str">
        <f>VLOOKUP($C2467,'Look-Ups'!$C$2:$G$32,D$1-2,0)</f>
        <v>Function_13</v>
      </c>
      <c r="E2467" t="str">
        <f>VLOOKUP($C2467,'Look-Ups'!$C$2:$G$32,E$1-2,0)</f>
        <v>Function_Simpl_08</v>
      </c>
      <c r="F2467" t="str">
        <f>VLOOKUP($C2467,'Look-Ups'!$C$2:$G$32,F$1-2,0)</f>
        <v>Segment_09</v>
      </c>
      <c r="G2467" t="str">
        <f>VLOOKUP($C2467,'Look-Ups'!$C$2:$G$32,G$1-2,0)</f>
        <v>Proc_Type_01</v>
      </c>
      <c r="H2467" t="s">
        <v>205</v>
      </c>
      <c r="I2467">
        <f t="shared" si="81"/>
        <v>2025</v>
      </c>
      <c r="J2467" t="s">
        <v>23</v>
      </c>
      <c r="K2467" s="103">
        <v>0</v>
      </c>
      <c r="L2467" s="78">
        <v>0</v>
      </c>
    </row>
    <row r="2468" spans="1:12" ht="12.5" customHeight="1" x14ac:dyDescent="0.25">
      <c r="A2468" t="str">
        <f t="shared" si="80"/>
        <v>Function_13Application_272025</v>
      </c>
      <c r="B2468">
        <v>2465</v>
      </c>
      <c r="C2468" t="s">
        <v>380</v>
      </c>
      <c r="D2468" t="str">
        <f>VLOOKUP($C2468,'Look-Ups'!$C$2:$G$32,D$1-2,0)</f>
        <v>Function_13</v>
      </c>
      <c r="E2468" t="str">
        <f>VLOOKUP($C2468,'Look-Ups'!$C$2:$G$32,E$1-2,0)</f>
        <v>Function_Simpl_08</v>
      </c>
      <c r="F2468" t="str">
        <f>VLOOKUP($C2468,'Look-Ups'!$C$2:$G$32,F$1-2,0)</f>
        <v>Segment_09</v>
      </c>
      <c r="G2468" t="str">
        <f>VLOOKUP($C2468,'Look-Ups'!$C$2:$G$32,G$1-2,0)</f>
        <v>Proc_Type_01</v>
      </c>
      <c r="H2468" t="s">
        <v>166</v>
      </c>
      <c r="I2468">
        <f t="shared" si="81"/>
        <v>2025</v>
      </c>
      <c r="J2468" t="s">
        <v>23</v>
      </c>
      <c r="K2468" s="103">
        <v>0</v>
      </c>
      <c r="L2468" s="78">
        <v>0</v>
      </c>
    </row>
    <row r="2469" spans="1:12" ht="12.5" customHeight="1" x14ac:dyDescent="0.25">
      <c r="A2469" t="str">
        <f t="shared" si="80"/>
        <v>Function_13Application_272025</v>
      </c>
      <c r="B2469">
        <v>2466</v>
      </c>
      <c r="C2469" t="s">
        <v>380</v>
      </c>
      <c r="D2469" t="str">
        <f>VLOOKUP($C2469,'Look-Ups'!$C$2:$G$32,D$1-2,0)</f>
        <v>Function_13</v>
      </c>
      <c r="E2469" t="str">
        <f>VLOOKUP($C2469,'Look-Ups'!$C$2:$G$32,E$1-2,0)</f>
        <v>Function_Simpl_08</v>
      </c>
      <c r="F2469" t="str">
        <f>VLOOKUP($C2469,'Look-Ups'!$C$2:$G$32,F$1-2,0)</f>
        <v>Segment_09</v>
      </c>
      <c r="G2469" t="str">
        <f>VLOOKUP($C2469,'Look-Ups'!$C$2:$G$32,G$1-2,0)</f>
        <v>Proc_Type_01</v>
      </c>
      <c r="H2469" t="s">
        <v>241</v>
      </c>
      <c r="I2469">
        <f t="shared" si="81"/>
        <v>2025</v>
      </c>
      <c r="J2469" t="s">
        <v>23</v>
      </c>
      <c r="K2469" s="103">
        <v>0</v>
      </c>
      <c r="L2469" s="78">
        <v>0</v>
      </c>
    </row>
    <row r="2470" spans="1:12" ht="12.5" customHeight="1" x14ac:dyDescent="0.25">
      <c r="A2470" t="str">
        <f t="shared" si="80"/>
        <v>Function_13Application_272025</v>
      </c>
      <c r="B2470">
        <v>2467</v>
      </c>
      <c r="C2470" t="s">
        <v>380</v>
      </c>
      <c r="D2470" t="str">
        <f>VLOOKUP($C2470,'Look-Ups'!$C$2:$G$32,D$1-2,0)</f>
        <v>Function_13</v>
      </c>
      <c r="E2470" t="str">
        <f>VLOOKUP($C2470,'Look-Ups'!$C$2:$G$32,E$1-2,0)</f>
        <v>Function_Simpl_08</v>
      </c>
      <c r="F2470" t="str">
        <f>VLOOKUP($C2470,'Look-Ups'!$C$2:$G$32,F$1-2,0)</f>
        <v>Segment_09</v>
      </c>
      <c r="G2470" t="str">
        <f>VLOOKUP($C2470,'Look-Ups'!$C$2:$G$32,G$1-2,0)</f>
        <v>Proc_Type_01</v>
      </c>
      <c r="H2470" t="s">
        <v>210</v>
      </c>
      <c r="I2470">
        <f t="shared" si="81"/>
        <v>2025</v>
      </c>
      <c r="J2470" t="s">
        <v>23</v>
      </c>
      <c r="K2470" s="103">
        <v>0</v>
      </c>
      <c r="L2470" s="78">
        <v>0</v>
      </c>
    </row>
    <row r="2471" spans="1:12" ht="12.5" customHeight="1" x14ac:dyDescent="0.25">
      <c r="A2471" t="str">
        <f t="shared" si="80"/>
        <v>Function_13Application_272025</v>
      </c>
      <c r="B2471">
        <v>2468</v>
      </c>
      <c r="C2471" t="s">
        <v>380</v>
      </c>
      <c r="D2471" t="str">
        <f>VLOOKUP($C2471,'Look-Ups'!$C$2:$G$32,D$1-2,0)</f>
        <v>Function_13</v>
      </c>
      <c r="E2471" t="str">
        <f>VLOOKUP($C2471,'Look-Ups'!$C$2:$G$32,E$1-2,0)</f>
        <v>Function_Simpl_08</v>
      </c>
      <c r="F2471" t="str">
        <f>VLOOKUP($C2471,'Look-Ups'!$C$2:$G$32,F$1-2,0)</f>
        <v>Segment_09</v>
      </c>
      <c r="G2471" t="str">
        <f>VLOOKUP($C2471,'Look-Ups'!$C$2:$G$32,G$1-2,0)</f>
        <v>Proc_Type_01</v>
      </c>
      <c r="H2471" t="s">
        <v>181</v>
      </c>
      <c r="I2471">
        <f t="shared" si="81"/>
        <v>2025</v>
      </c>
      <c r="J2471" t="s">
        <v>23</v>
      </c>
      <c r="K2471" s="103">
        <v>0</v>
      </c>
      <c r="L2471" s="78">
        <v>0</v>
      </c>
    </row>
    <row r="2472" spans="1:12" ht="12.5" customHeight="1" x14ac:dyDescent="0.25">
      <c r="A2472" t="str">
        <f t="shared" si="80"/>
        <v>Function_13Application_272025</v>
      </c>
      <c r="B2472">
        <v>2469</v>
      </c>
      <c r="C2472" t="s">
        <v>380</v>
      </c>
      <c r="D2472" t="str">
        <f>VLOOKUP($C2472,'Look-Ups'!$C$2:$G$32,D$1-2,0)</f>
        <v>Function_13</v>
      </c>
      <c r="E2472" t="str">
        <f>VLOOKUP($C2472,'Look-Ups'!$C$2:$G$32,E$1-2,0)</f>
        <v>Function_Simpl_08</v>
      </c>
      <c r="F2472" t="str">
        <f>VLOOKUP($C2472,'Look-Ups'!$C$2:$G$32,F$1-2,0)</f>
        <v>Segment_09</v>
      </c>
      <c r="G2472" t="str">
        <f>VLOOKUP($C2472,'Look-Ups'!$C$2:$G$32,G$1-2,0)</f>
        <v>Proc_Type_01</v>
      </c>
      <c r="H2472" t="s">
        <v>185</v>
      </c>
      <c r="I2472">
        <f t="shared" si="81"/>
        <v>2025</v>
      </c>
      <c r="J2472" t="s">
        <v>23</v>
      </c>
      <c r="K2472" s="103">
        <v>0</v>
      </c>
      <c r="L2472" s="78">
        <v>0</v>
      </c>
    </row>
    <row r="2473" spans="1:12" ht="12.5" customHeight="1" x14ac:dyDescent="0.25">
      <c r="A2473" t="str">
        <f t="shared" si="80"/>
        <v>Function_13Application_272025</v>
      </c>
      <c r="B2473">
        <v>2470</v>
      </c>
      <c r="C2473" t="s">
        <v>380</v>
      </c>
      <c r="D2473" t="str">
        <f>VLOOKUP($C2473,'Look-Ups'!$C$2:$G$32,D$1-2,0)</f>
        <v>Function_13</v>
      </c>
      <c r="E2473" t="str">
        <f>VLOOKUP($C2473,'Look-Ups'!$C$2:$G$32,E$1-2,0)</f>
        <v>Function_Simpl_08</v>
      </c>
      <c r="F2473" t="str">
        <f>VLOOKUP($C2473,'Look-Ups'!$C$2:$G$32,F$1-2,0)</f>
        <v>Segment_09</v>
      </c>
      <c r="G2473" t="str">
        <f>VLOOKUP($C2473,'Look-Ups'!$C$2:$G$32,G$1-2,0)</f>
        <v>Proc_Type_01</v>
      </c>
      <c r="H2473" t="s">
        <v>189</v>
      </c>
      <c r="I2473">
        <f t="shared" si="81"/>
        <v>2025</v>
      </c>
      <c r="J2473" t="s">
        <v>23</v>
      </c>
      <c r="K2473" s="103">
        <v>0</v>
      </c>
      <c r="L2473" s="78">
        <v>0</v>
      </c>
    </row>
    <row r="2474" spans="1:12" ht="12.5" customHeight="1" x14ac:dyDescent="0.25">
      <c r="A2474" t="str">
        <f t="shared" si="80"/>
        <v>Function_13Application_272025</v>
      </c>
      <c r="B2474">
        <v>2471</v>
      </c>
      <c r="C2474" t="s">
        <v>380</v>
      </c>
      <c r="D2474" t="str">
        <f>VLOOKUP($C2474,'Look-Ups'!$C$2:$G$32,D$1-2,0)</f>
        <v>Function_13</v>
      </c>
      <c r="E2474" t="str">
        <f>VLOOKUP($C2474,'Look-Ups'!$C$2:$G$32,E$1-2,0)</f>
        <v>Function_Simpl_08</v>
      </c>
      <c r="F2474" t="str">
        <f>VLOOKUP($C2474,'Look-Ups'!$C$2:$G$32,F$1-2,0)</f>
        <v>Segment_09</v>
      </c>
      <c r="G2474" t="str">
        <f>VLOOKUP($C2474,'Look-Ups'!$C$2:$G$32,G$1-2,0)</f>
        <v>Proc_Type_01</v>
      </c>
      <c r="H2474" t="s">
        <v>158</v>
      </c>
      <c r="I2474">
        <f t="shared" si="81"/>
        <v>2025</v>
      </c>
      <c r="J2474" t="s">
        <v>23</v>
      </c>
      <c r="K2474" s="103">
        <v>0</v>
      </c>
      <c r="L2474" s="78">
        <v>0</v>
      </c>
    </row>
    <row r="2475" spans="1:12" ht="12.5" customHeight="1" x14ac:dyDescent="0.25">
      <c r="A2475" t="str">
        <f t="shared" si="80"/>
        <v>Function_13Application_272025</v>
      </c>
      <c r="B2475">
        <v>2472</v>
      </c>
      <c r="C2475" t="s">
        <v>380</v>
      </c>
      <c r="D2475" t="str">
        <f>VLOOKUP($C2475,'Look-Ups'!$C$2:$G$32,D$1-2,0)</f>
        <v>Function_13</v>
      </c>
      <c r="E2475" t="str">
        <f>VLOOKUP($C2475,'Look-Ups'!$C$2:$G$32,E$1-2,0)</f>
        <v>Function_Simpl_08</v>
      </c>
      <c r="F2475" t="str">
        <f>VLOOKUP($C2475,'Look-Ups'!$C$2:$G$32,F$1-2,0)</f>
        <v>Segment_09</v>
      </c>
      <c r="G2475" t="str">
        <f>VLOOKUP($C2475,'Look-Ups'!$C$2:$G$32,G$1-2,0)</f>
        <v>Proc_Type_01</v>
      </c>
      <c r="H2475" t="s">
        <v>234</v>
      </c>
      <c r="I2475">
        <f t="shared" si="81"/>
        <v>2025</v>
      </c>
      <c r="J2475" t="s">
        <v>23</v>
      </c>
      <c r="K2475" s="103">
        <v>0</v>
      </c>
      <c r="L2475" s="78">
        <v>0</v>
      </c>
    </row>
    <row r="2476" spans="1:12" ht="12.5" customHeight="1" x14ac:dyDescent="0.25">
      <c r="A2476" t="str">
        <f t="shared" si="80"/>
        <v>Function_13Application_272025</v>
      </c>
      <c r="B2476">
        <v>2473</v>
      </c>
      <c r="C2476" t="s">
        <v>380</v>
      </c>
      <c r="D2476" t="str">
        <f>VLOOKUP($C2476,'Look-Ups'!$C$2:$G$32,D$1-2,0)</f>
        <v>Function_13</v>
      </c>
      <c r="E2476" t="str">
        <f>VLOOKUP($C2476,'Look-Ups'!$C$2:$G$32,E$1-2,0)</f>
        <v>Function_Simpl_08</v>
      </c>
      <c r="F2476" t="str">
        <f>VLOOKUP($C2476,'Look-Ups'!$C$2:$G$32,F$1-2,0)</f>
        <v>Segment_09</v>
      </c>
      <c r="G2476" t="str">
        <f>VLOOKUP($C2476,'Look-Ups'!$C$2:$G$32,G$1-2,0)</f>
        <v>Proc_Type_01</v>
      </c>
      <c r="H2476" t="s">
        <v>244</v>
      </c>
      <c r="I2476">
        <f t="shared" si="81"/>
        <v>2025</v>
      </c>
      <c r="J2476" t="s">
        <v>23</v>
      </c>
      <c r="K2476" s="103">
        <v>1</v>
      </c>
      <c r="L2476" s="78" t="s">
        <v>107</v>
      </c>
    </row>
    <row r="2477" spans="1:12" ht="12.5" customHeight="1" x14ac:dyDescent="0.25">
      <c r="A2477" t="str">
        <f t="shared" si="80"/>
        <v>Function_14Application_282025</v>
      </c>
      <c r="B2477">
        <v>2474</v>
      </c>
      <c r="C2477" t="s">
        <v>381</v>
      </c>
      <c r="D2477" t="str">
        <f>VLOOKUP($C2477,'Look-Ups'!$C$2:$G$32,D$1-2,0)</f>
        <v>Function_14</v>
      </c>
      <c r="E2477" t="str">
        <f>VLOOKUP($C2477,'Look-Ups'!$C$2:$G$32,E$1-2,0)</f>
        <v>Function_Simpl_09</v>
      </c>
      <c r="F2477" t="str">
        <f>VLOOKUP($C2477,'Look-Ups'!$C$2:$G$32,F$1-2,0)</f>
        <v>Segment_09</v>
      </c>
      <c r="G2477" t="str">
        <f>VLOOKUP($C2477,'Look-Ups'!$C$2:$G$32,G$1-2,0)</f>
        <v>Proc_Type_01</v>
      </c>
      <c r="H2477" t="s">
        <v>222</v>
      </c>
      <c r="I2477">
        <f t="shared" si="81"/>
        <v>2025</v>
      </c>
      <c r="J2477" t="s">
        <v>23</v>
      </c>
      <c r="K2477" s="103">
        <v>0</v>
      </c>
      <c r="L2477" s="78">
        <v>0</v>
      </c>
    </row>
    <row r="2478" spans="1:12" ht="12.5" customHeight="1" x14ac:dyDescent="0.25">
      <c r="A2478" t="str">
        <f t="shared" si="80"/>
        <v>Function_14Application_282025</v>
      </c>
      <c r="B2478">
        <v>2475</v>
      </c>
      <c r="C2478" t="s">
        <v>381</v>
      </c>
      <c r="D2478" t="str">
        <f>VLOOKUP($C2478,'Look-Ups'!$C$2:$G$32,D$1-2,0)</f>
        <v>Function_14</v>
      </c>
      <c r="E2478" t="str">
        <f>VLOOKUP($C2478,'Look-Ups'!$C$2:$G$32,E$1-2,0)</f>
        <v>Function_Simpl_09</v>
      </c>
      <c r="F2478" t="str">
        <f>VLOOKUP($C2478,'Look-Ups'!$C$2:$G$32,F$1-2,0)</f>
        <v>Segment_09</v>
      </c>
      <c r="G2478" t="str">
        <f>VLOOKUP($C2478,'Look-Ups'!$C$2:$G$32,G$1-2,0)</f>
        <v>Proc_Type_01</v>
      </c>
      <c r="H2478" t="s">
        <v>195</v>
      </c>
      <c r="I2478">
        <f t="shared" si="81"/>
        <v>2025</v>
      </c>
      <c r="J2478" t="s">
        <v>23</v>
      </c>
      <c r="K2478" s="103">
        <v>0</v>
      </c>
      <c r="L2478" s="78">
        <v>0</v>
      </c>
    </row>
    <row r="2479" spans="1:12" ht="12.5" customHeight="1" x14ac:dyDescent="0.25">
      <c r="A2479" t="str">
        <f t="shared" si="80"/>
        <v>Function_14Application_282025</v>
      </c>
      <c r="B2479">
        <v>2476</v>
      </c>
      <c r="C2479" t="s">
        <v>381</v>
      </c>
      <c r="D2479" t="str">
        <f>VLOOKUP($C2479,'Look-Ups'!$C$2:$G$32,D$1-2,0)</f>
        <v>Function_14</v>
      </c>
      <c r="E2479" t="str">
        <f>VLOOKUP($C2479,'Look-Ups'!$C$2:$G$32,E$1-2,0)</f>
        <v>Function_Simpl_09</v>
      </c>
      <c r="F2479" t="str">
        <f>VLOOKUP($C2479,'Look-Ups'!$C$2:$G$32,F$1-2,0)</f>
        <v>Segment_09</v>
      </c>
      <c r="G2479" t="str">
        <f>VLOOKUP($C2479,'Look-Ups'!$C$2:$G$32,G$1-2,0)</f>
        <v>Proc_Type_01</v>
      </c>
      <c r="H2479" t="s">
        <v>187</v>
      </c>
      <c r="I2479">
        <f t="shared" si="81"/>
        <v>2025</v>
      </c>
      <c r="J2479" t="s">
        <v>23</v>
      </c>
      <c r="K2479" s="103">
        <v>0</v>
      </c>
      <c r="L2479" s="78">
        <v>0</v>
      </c>
    </row>
    <row r="2480" spans="1:12" ht="12.5" customHeight="1" x14ac:dyDescent="0.25">
      <c r="A2480" t="str">
        <f t="shared" si="80"/>
        <v>Function_14Application_282025</v>
      </c>
      <c r="B2480">
        <v>2477</v>
      </c>
      <c r="C2480" t="s">
        <v>381</v>
      </c>
      <c r="D2480" t="str">
        <f>VLOOKUP($C2480,'Look-Ups'!$C$2:$G$32,D$1-2,0)</f>
        <v>Function_14</v>
      </c>
      <c r="E2480" t="str">
        <f>VLOOKUP($C2480,'Look-Ups'!$C$2:$G$32,E$1-2,0)</f>
        <v>Function_Simpl_09</v>
      </c>
      <c r="F2480" t="str">
        <f>VLOOKUP($C2480,'Look-Ups'!$C$2:$G$32,F$1-2,0)</f>
        <v>Segment_09</v>
      </c>
      <c r="G2480" t="str">
        <f>VLOOKUP($C2480,'Look-Ups'!$C$2:$G$32,G$1-2,0)</f>
        <v>Proc_Type_01</v>
      </c>
      <c r="H2480" t="s">
        <v>237</v>
      </c>
      <c r="I2480">
        <f t="shared" si="81"/>
        <v>2025</v>
      </c>
      <c r="J2480" t="s">
        <v>23</v>
      </c>
      <c r="K2480" s="103">
        <v>0</v>
      </c>
      <c r="L2480" s="78">
        <v>0</v>
      </c>
    </row>
    <row r="2481" spans="1:12" ht="12.5" customHeight="1" x14ac:dyDescent="0.25">
      <c r="A2481" t="str">
        <f t="shared" si="80"/>
        <v>Function_14Application_282025</v>
      </c>
      <c r="B2481">
        <v>2478</v>
      </c>
      <c r="C2481" t="s">
        <v>381</v>
      </c>
      <c r="D2481" t="str">
        <f>VLOOKUP($C2481,'Look-Ups'!$C$2:$G$32,D$1-2,0)</f>
        <v>Function_14</v>
      </c>
      <c r="E2481" t="str">
        <f>VLOOKUP($C2481,'Look-Ups'!$C$2:$G$32,E$1-2,0)</f>
        <v>Function_Simpl_09</v>
      </c>
      <c r="F2481" t="str">
        <f>VLOOKUP($C2481,'Look-Ups'!$C$2:$G$32,F$1-2,0)</f>
        <v>Segment_09</v>
      </c>
      <c r="G2481" t="str">
        <f>VLOOKUP($C2481,'Look-Ups'!$C$2:$G$32,G$1-2,0)</f>
        <v>Proc_Type_01</v>
      </c>
      <c r="H2481" t="s">
        <v>161</v>
      </c>
      <c r="I2481">
        <f t="shared" si="81"/>
        <v>2025</v>
      </c>
      <c r="J2481" t="s">
        <v>23</v>
      </c>
      <c r="K2481" s="103">
        <v>0</v>
      </c>
      <c r="L2481" s="78">
        <v>0</v>
      </c>
    </row>
    <row r="2482" spans="1:12" ht="12.5" customHeight="1" x14ac:dyDescent="0.25">
      <c r="A2482" t="str">
        <f t="shared" si="80"/>
        <v>Function_14Application_282025</v>
      </c>
      <c r="B2482">
        <v>2479</v>
      </c>
      <c r="C2482" t="s">
        <v>381</v>
      </c>
      <c r="D2482" t="str">
        <f>VLOOKUP($C2482,'Look-Ups'!$C$2:$G$32,D$1-2,0)</f>
        <v>Function_14</v>
      </c>
      <c r="E2482" t="str">
        <f>VLOOKUP($C2482,'Look-Ups'!$C$2:$G$32,E$1-2,0)</f>
        <v>Function_Simpl_09</v>
      </c>
      <c r="F2482" t="str">
        <f>VLOOKUP($C2482,'Look-Ups'!$C$2:$G$32,F$1-2,0)</f>
        <v>Segment_09</v>
      </c>
      <c r="G2482" t="str">
        <f>VLOOKUP($C2482,'Look-Ups'!$C$2:$G$32,G$1-2,0)</f>
        <v>Proc_Type_01</v>
      </c>
      <c r="H2482" t="s">
        <v>209</v>
      </c>
      <c r="I2482">
        <f t="shared" si="81"/>
        <v>2025</v>
      </c>
      <c r="J2482" t="s">
        <v>23</v>
      </c>
      <c r="K2482" s="103">
        <v>0</v>
      </c>
      <c r="L2482" s="78">
        <v>0</v>
      </c>
    </row>
    <row r="2483" spans="1:12" ht="12.5" customHeight="1" x14ac:dyDescent="0.25">
      <c r="A2483" t="str">
        <f t="shared" si="80"/>
        <v>Function_14Application_282025</v>
      </c>
      <c r="B2483">
        <v>2480</v>
      </c>
      <c r="C2483" t="s">
        <v>381</v>
      </c>
      <c r="D2483" t="str">
        <f>VLOOKUP($C2483,'Look-Ups'!$C$2:$G$32,D$1-2,0)</f>
        <v>Function_14</v>
      </c>
      <c r="E2483" t="str">
        <f>VLOOKUP($C2483,'Look-Ups'!$C$2:$G$32,E$1-2,0)</f>
        <v>Function_Simpl_09</v>
      </c>
      <c r="F2483" t="str">
        <f>VLOOKUP($C2483,'Look-Ups'!$C$2:$G$32,F$1-2,0)</f>
        <v>Segment_09</v>
      </c>
      <c r="G2483" t="str">
        <f>VLOOKUP($C2483,'Look-Ups'!$C$2:$G$32,G$1-2,0)</f>
        <v>Proc_Type_01</v>
      </c>
      <c r="H2483" t="s">
        <v>214</v>
      </c>
      <c r="I2483">
        <f t="shared" si="81"/>
        <v>2025</v>
      </c>
      <c r="J2483" t="s">
        <v>23</v>
      </c>
      <c r="K2483" s="103">
        <v>0</v>
      </c>
      <c r="L2483" s="78">
        <v>0</v>
      </c>
    </row>
    <row r="2484" spans="1:12" ht="12.5" customHeight="1" x14ac:dyDescent="0.25">
      <c r="A2484" t="str">
        <f t="shared" si="80"/>
        <v>Function_14Application_282025</v>
      </c>
      <c r="B2484">
        <v>2481</v>
      </c>
      <c r="C2484" t="s">
        <v>381</v>
      </c>
      <c r="D2484" t="str">
        <f>VLOOKUP($C2484,'Look-Ups'!$C$2:$G$32,D$1-2,0)</f>
        <v>Function_14</v>
      </c>
      <c r="E2484" t="str">
        <f>VLOOKUP($C2484,'Look-Ups'!$C$2:$G$32,E$1-2,0)</f>
        <v>Function_Simpl_09</v>
      </c>
      <c r="F2484" t="str">
        <f>VLOOKUP($C2484,'Look-Ups'!$C$2:$G$32,F$1-2,0)</f>
        <v>Segment_09</v>
      </c>
      <c r="G2484" t="str">
        <f>VLOOKUP($C2484,'Look-Ups'!$C$2:$G$32,G$1-2,0)</f>
        <v>Proc_Type_01</v>
      </c>
      <c r="H2484" t="s">
        <v>178</v>
      </c>
      <c r="I2484">
        <f t="shared" si="81"/>
        <v>2025</v>
      </c>
      <c r="J2484" t="s">
        <v>23</v>
      </c>
      <c r="K2484" s="103">
        <v>0</v>
      </c>
      <c r="L2484" s="78">
        <v>0</v>
      </c>
    </row>
    <row r="2485" spans="1:12" ht="12.5" customHeight="1" x14ac:dyDescent="0.25">
      <c r="A2485" t="str">
        <f t="shared" si="80"/>
        <v>Function_14Application_282025</v>
      </c>
      <c r="B2485">
        <v>2482</v>
      </c>
      <c r="C2485" t="s">
        <v>381</v>
      </c>
      <c r="D2485" t="str">
        <f>VLOOKUP($C2485,'Look-Ups'!$C$2:$G$32,D$1-2,0)</f>
        <v>Function_14</v>
      </c>
      <c r="E2485" t="str">
        <f>VLOOKUP($C2485,'Look-Ups'!$C$2:$G$32,E$1-2,0)</f>
        <v>Function_Simpl_09</v>
      </c>
      <c r="F2485" t="str">
        <f>VLOOKUP($C2485,'Look-Ups'!$C$2:$G$32,F$1-2,0)</f>
        <v>Segment_09</v>
      </c>
      <c r="G2485" t="str">
        <f>VLOOKUP($C2485,'Look-Ups'!$C$2:$G$32,G$1-2,0)</f>
        <v>Proc_Type_01</v>
      </c>
      <c r="H2485" t="s">
        <v>219</v>
      </c>
      <c r="I2485">
        <f t="shared" si="81"/>
        <v>2025</v>
      </c>
      <c r="J2485" t="s">
        <v>23</v>
      </c>
      <c r="K2485" s="103">
        <v>0</v>
      </c>
      <c r="L2485" s="78">
        <v>0</v>
      </c>
    </row>
    <row r="2486" spans="1:12" ht="12.5" customHeight="1" x14ac:dyDescent="0.25">
      <c r="A2486" t="str">
        <f t="shared" si="80"/>
        <v>Function_14Application_282025</v>
      </c>
      <c r="B2486">
        <v>2483</v>
      </c>
      <c r="C2486" t="s">
        <v>381</v>
      </c>
      <c r="D2486" t="str">
        <f>VLOOKUP($C2486,'Look-Ups'!$C$2:$G$32,D$1-2,0)</f>
        <v>Function_14</v>
      </c>
      <c r="E2486" t="str">
        <f>VLOOKUP($C2486,'Look-Ups'!$C$2:$G$32,E$1-2,0)</f>
        <v>Function_Simpl_09</v>
      </c>
      <c r="F2486" t="str">
        <f>VLOOKUP($C2486,'Look-Ups'!$C$2:$G$32,F$1-2,0)</f>
        <v>Segment_09</v>
      </c>
      <c r="G2486" t="str">
        <f>VLOOKUP($C2486,'Look-Ups'!$C$2:$G$32,G$1-2,0)</f>
        <v>Proc_Type_01</v>
      </c>
      <c r="H2486" t="s">
        <v>171</v>
      </c>
      <c r="I2486">
        <f t="shared" si="81"/>
        <v>2025</v>
      </c>
      <c r="J2486" t="s">
        <v>23</v>
      </c>
      <c r="K2486" s="103">
        <v>0</v>
      </c>
      <c r="L2486" s="78">
        <v>0</v>
      </c>
    </row>
    <row r="2487" spans="1:12" ht="12.5" customHeight="1" x14ac:dyDescent="0.25">
      <c r="A2487" t="str">
        <f t="shared" si="80"/>
        <v>Function_14Application_282025</v>
      </c>
      <c r="B2487">
        <v>2484</v>
      </c>
      <c r="C2487" t="s">
        <v>381</v>
      </c>
      <c r="D2487" t="str">
        <f>VLOOKUP($C2487,'Look-Ups'!$C$2:$G$32,D$1-2,0)</f>
        <v>Function_14</v>
      </c>
      <c r="E2487" t="str">
        <f>VLOOKUP($C2487,'Look-Ups'!$C$2:$G$32,E$1-2,0)</f>
        <v>Function_Simpl_09</v>
      </c>
      <c r="F2487" t="str">
        <f>VLOOKUP($C2487,'Look-Ups'!$C$2:$G$32,F$1-2,0)</f>
        <v>Segment_09</v>
      </c>
      <c r="G2487" t="str">
        <f>VLOOKUP($C2487,'Look-Ups'!$C$2:$G$32,G$1-2,0)</f>
        <v>Proc_Type_01</v>
      </c>
      <c r="H2487" t="s">
        <v>244</v>
      </c>
      <c r="I2487">
        <f t="shared" si="81"/>
        <v>2025</v>
      </c>
      <c r="J2487" t="s">
        <v>23</v>
      </c>
      <c r="K2487" s="103">
        <v>1</v>
      </c>
      <c r="L2487" s="78" t="s">
        <v>107</v>
      </c>
    </row>
    <row r="2488" spans="1:12" ht="12.5" customHeight="1" x14ac:dyDescent="0.25">
      <c r="A2488" t="str">
        <f t="shared" si="80"/>
        <v>Function_15Application_302025</v>
      </c>
      <c r="B2488">
        <v>2485</v>
      </c>
      <c r="C2488" t="s">
        <v>383</v>
      </c>
      <c r="D2488" t="str">
        <f>VLOOKUP($C2488,'Look-Ups'!$C$2:$G$32,D$1-2,0)</f>
        <v>Function_15</v>
      </c>
      <c r="E2488" t="str">
        <f>VLOOKUP($C2488,'Look-Ups'!$C$2:$G$32,E$1-2,0)</f>
        <v>Function_Simpl_10</v>
      </c>
      <c r="F2488" t="str">
        <f>VLOOKUP($C2488,'Look-Ups'!$C$2:$G$32,F$1-2,0)</f>
        <v>Segment_10</v>
      </c>
      <c r="G2488" t="str">
        <f>VLOOKUP($C2488,'Look-Ups'!$C$2:$G$32,G$1-2,0)</f>
        <v>Proc_Type_01</v>
      </c>
      <c r="H2488" t="s">
        <v>244</v>
      </c>
      <c r="I2488">
        <f t="shared" si="81"/>
        <v>2025</v>
      </c>
      <c r="J2488" t="s">
        <v>23</v>
      </c>
      <c r="K2488" s="103">
        <v>1</v>
      </c>
      <c r="L2488" s="78" t="s">
        <v>107</v>
      </c>
    </row>
    <row r="2489" spans="1:12" x14ac:dyDescent="0.25">
      <c r="A2489" t="str">
        <f t="shared" si="80"/>
        <v>Function_01Application_012026</v>
      </c>
      <c r="B2489">
        <v>2486</v>
      </c>
      <c r="C2489" t="s">
        <v>354</v>
      </c>
      <c r="D2489" t="str">
        <f>VLOOKUP($C2489,'Look-Ups'!$C$2:$G$32,D$1-2,0)</f>
        <v>Function_01</v>
      </c>
      <c r="E2489" t="str">
        <f>VLOOKUP($C2489,'Look-Ups'!$C$2:$G$32,E$1-2,0)</f>
        <v>Function_Simpl_01</v>
      </c>
      <c r="F2489" t="str">
        <f>VLOOKUP($C2489,'Look-Ups'!$C$2:$G$32,F$1-2,0)</f>
        <v>Segment_01</v>
      </c>
      <c r="G2489" t="str">
        <f>VLOOKUP($C2489,'Look-Ups'!$C$2:$G$32,G$1-2,0)</f>
        <v>Proc_Type_01</v>
      </c>
      <c r="H2489" t="s">
        <v>195</v>
      </c>
      <c r="I2489">
        <f>I2134+1</f>
        <v>2026</v>
      </c>
      <c r="J2489" t="s">
        <v>23</v>
      </c>
      <c r="K2489" s="103">
        <v>0</v>
      </c>
      <c r="L2489" s="78">
        <v>0</v>
      </c>
    </row>
    <row r="2490" spans="1:12" ht="12.5" customHeight="1" x14ac:dyDescent="0.25">
      <c r="A2490" t="str">
        <f t="shared" si="80"/>
        <v>Function_01Application_012026</v>
      </c>
      <c r="B2490">
        <v>2487</v>
      </c>
      <c r="C2490" t="s">
        <v>354</v>
      </c>
      <c r="D2490" t="str">
        <f>VLOOKUP($C2490,'Look-Ups'!$C$2:$G$32,D$1-2,0)</f>
        <v>Function_01</v>
      </c>
      <c r="E2490" t="str">
        <f>VLOOKUP($C2490,'Look-Ups'!$C$2:$G$32,E$1-2,0)</f>
        <v>Function_Simpl_01</v>
      </c>
      <c r="F2490" t="str">
        <f>VLOOKUP($C2490,'Look-Ups'!$C$2:$G$32,F$1-2,0)</f>
        <v>Segment_01</v>
      </c>
      <c r="G2490" t="str">
        <f>VLOOKUP($C2490,'Look-Ups'!$C$2:$G$32,G$1-2,0)</f>
        <v>Proc_Type_01</v>
      </c>
      <c r="H2490" t="s">
        <v>161</v>
      </c>
      <c r="I2490">
        <f t="shared" ref="I2490:I2553" si="82">I2135+1</f>
        <v>2026</v>
      </c>
      <c r="J2490" t="s">
        <v>23</v>
      </c>
      <c r="K2490" s="103">
        <v>0</v>
      </c>
      <c r="L2490" s="78">
        <v>0</v>
      </c>
    </row>
    <row r="2491" spans="1:12" ht="12.5" customHeight="1" x14ac:dyDescent="0.25">
      <c r="A2491" t="str">
        <f t="shared" si="80"/>
        <v>Function_01Application_012026</v>
      </c>
      <c r="B2491">
        <v>2488</v>
      </c>
      <c r="C2491" t="s">
        <v>354</v>
      </c>
      <c r="D2491" t="str">
        <f>VLOOKUP($C2491,'Look-Ups'!$C$2:$G$32,D$1-2,0)</f>
        <v>Function_01</v>
      </c>
      <c r="E2491" t="str">
        <f>VLOOKUP($C2491,'Look-Ups'!$C$2:$G$32,E$1-2,0)</f>
        <v>Function_Simpl_01</v>
      </c>
      <c r="F2491" t="str">
        <f>VLOOKUP($C2491,'Look-Ups'!$C$2:$G$32,F$1-2,0)</f>
        <v>Segment_01</v>
      </c>
      <c r="G2491" t="str">
        <f>VLOOKUP($C2491,'Look-Ups'!$C$2:$G$32,G$1-2,0)</f>
        <v>Proc_Type_01</v>
      </c>
      <c r="H2491" t="s">
        <v>190</v>
      </c>
      <c r="I2491">
        <f t="shared" si="82"/>
        <v>2026</v>
      </c>
      <c r="J2491" t="s">
        <v>23</v>
      </c>
      <c r="K2491" s="103">
        <v>0</v>
      </c>
      <c r="L2491" s="78">
        <v>0</v>
      </c>
    </row>
    <row r="2492" spans="1:12" ht="12.5" customHeight="1" x14ac:dyDescent="0.25">
      <c r="A2492" t="str">
        <f t="shared" si="80"/>
        <v>Function_01Application_012026</v>
      </c>
      <c r="B2492">
        <v>2489</v>
      </c>
      <c r="C2492" t="s">
        <v>354</v>
      </c>
      <c r="D2492" t="str">
        <f>VLOOKUP($C2492,'Look-Ups'!$C$2:$G$32,D$1-2,0)</f>
        <v>Function_01</v>
      </c>
      <c r="E2492" t="str">
        <f>VLOOKUP($C2492,'Look-Ups'!$C$2:$G$32,E$1-2,0)</f>
        <v>Function_Simpl_01</v>
      </c>
      <c r="F2492" t="str">
        <f>VLOOKUP($C2492,'Look-Ups'!$C$2:$G$32,F$1-2,0)</f>
        <v>Segment_01</v>
      </c>
      <c r="G2492" t="str">
        <f>VLOOKUP($C2492,'Look-Ups'!$C$2:$G$32,G$1-2,0)</f>
        <v>Proc_Type_01</v>
      </c>
      <c r="H2492" t="s">
        <v>206</v>
      </c>
      <c r="I2492">
        <f t="shared" si="82"/>
        <v>2026</v>
      </c>
      <c r="J2492" t="s">
        <v>23</v>
      </c>
      <c r="K2492" s="103">
        <v>0</v>
      </c>
      <c r="L2492" s="78">
        <v>0</v>
      </c>
    </row>
    <row r="2493" spans="1:12" ht="12.5" customHeight="1" x14ac:dyDescent="0.25">
      <c r="A2493" t="str">
        <f t="shared" si="80"/>
        <v>Function_01Application_012026</v>
      </c>
      <c r="B2493">
        <v>2490</v>
      </c>
      <c r="C2493" t="s">
        <v>354</v>
      </c>
      <c r="D2493" t="str">
        <f>VLOOKUP($C2493,'Look-Ups'!$C$2:$G$32,D$1-2,0)</f>
        <v>Function_01</v>
      </c>
      <c r="E2493" t="str">
        <f>VLOOKUP($C2493,'Look-Ups'!$C$2:$G$32,E$1-2,0)</f>
        <v>Function_Simpl_01</v>
      </c>
      <c r="F2493" t="str">
        <f>VLOOKUP($C2493,'Look-Ups'!$C$2:$G$32,F$1-2,0)</f>
        <v>Segment_01</v>
      </c>
      <c r="G2493" t="str">
        <f>VLOOKUP($C2493,'Look-Ups'!$C$2:$G$32,G$1-2,0)</f>
        <v>Proc_Type_01</v>
      </c>
      <c r="H2493" t="s">
        <v>164</v>
      </c>
      <c r="I2493">
        <f t="shared" si="82"/>
        <v>2026</v>
      </c>
      <c r="J2493" t="s">
        <v>23</v>
      </c>
      <c r="K2493" s="103">
        <v>0</v>
      </c>
      <c r="L2493" s="78">
        <v>0</v>
      </c>
    </row>
    <row r="2494" spans="1:12" ht="12.5" customHeight="1" x14ac:dyDescent="0.25">
      <c r="A2494" t="str">
        <f t="shared" si="80"/>
        <v>Function_01Application_012026</v>
      </c>
      <c r="B2494">
        <v>2491</v>
      </c>
      <c r="C2494" t="s">
        <v>354</v>
      </c>
      <c r="D2494" t="str">
        <f>VLOOKUP($C2494,'Look-Ups'!$C$2:$G$32,D$1-2,0)</f>
        <v>Function_01</v>
      </c>
      <c r="E2494" t="str">
        <f>VLOOKUP($C2494,'Look-Ups'!$C$2:$G$32,E$1-2,0)</f>
        <v>Function_Simpl_01</v>
      </c>
      <c r="F2494" t="str">
        <f>VLOOKUP($C2494,'Look-Ups'!$C$2:$G$32,F$1-2,0)</f>
        <v>Segment_01</v>
      </c>
      <c r="G2494" t="str">
        <f>VLOOKUP($C2494,'Look-Ups'!$C$2:$G$32,G$1-2,0)</f>
        <v>Proc_Type_01</v>
      </c>
      <c r="H2494" t="s">
        <v>160</v>
      </c>
      <c r="I2494">
        <f t="shared" si="82"/>
        <v>2026</v>
      </c>
      <c r="J2494" t="s">
        <v>23</v>
      </c>
      <c r="K2494" s="103">
        <v>0</v>
      </c>
      <c r="L2494" s="78">
        <v>0</v>
      </c>
    </row>
    <row r="2495" spans="1:12" ht="12.5" customHeight="1" x14ac:dyDescent="0.25">
      <c r="A2495" t="str">
        <f t="shared" si="80"/>
        <v>Function_01Application_012026</v>
      </c>
      <c r="B2495">
        <v>2492</v>
      </c>
      <c r="C2495" t="s">
        <v>354</v>
      </c>
      <c r="D2495" t="str">
        <f>VLOOKUP($C2495,'Look-Ups'!$C$2:$G$32,D$1-2,0)</f>
        <v>Function_01</v>
      </c>
      <c r="E2495" t="str">
        <f>VLOOKUP($C2495,'Look-Ups'!$C$2:$G$32,E$1-2,0)</f>
        <v>Function_Simpl_01</v>
      </c>
      <c r="F2495" t="str">
        <f>VLOOKUP($C2495,'Look-Ups'!$C$2:$G$32,F$1-2,0)</f>
        <v>Segment_01</v>
      </c>
      <c r="G2495" t="str">
        <f>VLOOKUP($C2495,'Look-Ups'!$C$2:$G$32,G$1-2,0)</f>
        <v>Proc_Type_01</v>
      </c>
      <c r="H2495" t="s">
        <v>182</v>
      </c>
      <c r="I2495">
        <f t="shared" si="82"/>
        <v>2026</v>
      </c>
      <c r="J2495" t="s">
        <v>23</v>
      </c>
      <c r="K2495" s="103">
        <v>0</v>
      </c>
      <c r="L2495" s="78">
        <v>0</v>
      </c>
    </row>
    <row r="2496" spans="1:12" ht="12.5" customHeight="1" x14ac:dyDescent="0.25">
      <c r="A2496" t="str">
        <f t="shared" si="80"/>
        <v>Function_01Application_012026</v>
      </c>
      <c r="B2496">
        <v>2493</v>
      </c>
      <c r="C2496" t="s">
        <v>354</v>
      </c>
      <c r="D2496" t="str">
        <f>VLOOKUP($C2496,'Look-Ups'!$C$2:$G$32,D$1-2,0)</f>
        <v>Function_01</v>
      </c>
      <c r="E2496" t="str">
        <f>VLOOKUP($C2496,'Look-Ups'!$C$2:$G$32,E$1-2,0)</f>
        <v>Function_Simpl_01</v>
      </c>
      <c r="F2496" t="str">
        <f>VLOOKUP($C2496,'Look-Ups'!$C$2:$G$32,F$1-2,0)</f>
        <v>Segment_01</v>
      </c>
      <c r="G2496" t="str">
        <f>VLOOKUP($C2496,'Look-Ups'!$C$2:$G$32,G$1-2,0)</f>
        <v>Proc_Type_01</v>
      </c>
      <c r="H2496" t="s">
        <v>212</v>
      </c>
      <c r="I2496">
        <f t="shared" si="82"/>
        <v>2026</v>
      </c>
      <c r="J2496" t="s">
        <v>23</v>
      </c>
      <c r="K2496" s="103">
        <v>0</v>
      </c>
      <c r="L2496" s="78">
        <v>0</v>
      </c>
    </row>
    <row r="2497" spans="1:12" ht="12.5" customHeight="1" x14ac:dyDescent="0.25">
      <c r="A2497" t="str">
        <f t="shared" si="80"/>
        <v>Function_01Application_012026</v>
      </c>
      <c r="B2497">
        <v>2494</v>
      </c>
      <c r="C2497" t="s">
        <v>354</v>
      </c>
      <c r="D2497" t="str">
        <f>VLOOKUP($C2497,'Look-Ups'!$C$2:$G$32,D$1-2,0)</f>
        <v>Function_01</v>
      </c>
      <c r="E2497" t="str">
        <f>VLOOKUP($C2497,'Look-Ups'!$C$2:$G$32,E$1-2,0)</f>
        <v>Function_Simpl_01</v>
      </c>
      <c r="F2497" t="str">
        <f>VLOOKUP($C2497,'Look-Ups'!$C$2:$G$32,F$1-2,0)</f>
        <v>Segment_01</v>
      </c>
      <c r="G2497" t="str">
        <f>VLOOKUP($C2497,'Look-Ups'!$C$2:$G$32,G$1-2,0)</f>
        <v>Proc_Type_01</v>
      </c>
      <c r="H2497" t="s">
        <v>179</v>
      </c>
      <c r="I2497">
        <f t="shared" si="82"/>
        <v>2026</v>
      </c>
      <c r="J2497" t="s">
        <v>23</v>
      </c>
      <c r="K2497" s="103">
        <v>0</v>
      </c>
      <c r="L2497" s="78">
        <v>0</v>
      </c>
    </row>
    <row r="2498" spans="1:12" ht="12.5" customHeight="1" x14ac:dyDescent="0.25">
      <c r="A2498" t="str">
        <f t="shared" si="80"/>
        <v>Function_01Application_012026</v>
      </c>
      <c r="B2498">
        <v>2495</v>
      </c>
      <c r="C2498" t="s">
        <v>354</v>
      </c>
      <c r="D2498" t="str">
        <f>VLOOKUP($C2498,'Look-Ups'!$C$2:$G$32,D$1-2,0)</f>
        <v>Function_01</v>
      </c>
      <c r="E2498" t="str">
        <f>VLOOKUP($C2498,'Look-Ups'!$C$2:$G$32,E$1-2,0)</f>
        <v>Function_Simpl_01</v>
      </c>
      <c r="F2498" t="str">
        <f>VLOOKUP($C2498,'Look-Ups'!$C$2:$G$32,F$1-2,0)</f>
        <v>Segment_01</v>
      </c>
      <c r="G2498" t="str">
        <f>VLOOKUP($C2498,'Look-Ups'!$C$2:$G$32,G$1-2,0)</f>
        <v>Proc_Type_01</v>
      </c>
      <c r="H2498" t="s">
        <v>167</v>
      </c>
      <c r="I2498">
        <f t="shared" si="82"/>
        <v>2026</v>
      </c>
      <c r="J2498" t="s">
        <v>23</v>
      </c>
      <c r="K2498" s="103">
        <v>0</v>
      </c>
      <c r="L2498" s="78">
        <v>0</v>
      </c>
    </row>
    <row r="2499" spans="1:12" ht="12.5" customHeight="1" x14ac:dyDescent="0.25">
      <c r="A2499" t="str">
        <f t="shared" si="80"/>
        <v>Function_01Application_012026</v>
      </c>
      <c r="B2499">
        <v>2496</v>
      </c>
      <c r="C2499" t="s">
        <v>354</v>
      </c>
      <c r="D2499" t="str">
        <f>VLOOKUP($C2499,'Look-Ups'!$C$2:$G$32,D$1-2,0)</f>
        <v>Function_01</v>
      </c>
      <c r="E2499" t="str">
        <f>VLOOKUP($C2499,'Look-Ups'!$C$2:$G$32,E$1-2,0)</f>
        <v>Function_Simpl_01</v>
      </c>
      <c r="F2499" t="str">
        <f>VLOOKUP($C2499,'Look-Ups'!$C$2:$G$32,F$1-2,0)</f>
        <v>Segment_01</v>
      </c>
      <c r="G2499" t="str">
        <f>VLOOKUP($C2499,'Look-Ups'!$C$2:$G$32,G$1-2,0)</f>
        <v>Proc_Type_01</v>
      </c>
      <c r="H2499" t="s">
        <v>235</v>
      </c>
      <c r="I2499">
        <f t="shared" si="82"/>
        <v>2026</v>
      </c>
      <c r="J2499" t="s">
        <v>23</v>
      </c>
      <c r="K2499" s="103">
        <v>0</v>
      </c>
      <c r="L2499" s="78">
        <v>0</v>
      </c>
    </row>
    <row r="2500" spans="1:12" ht="12.5" customHeight="1" x14ac:dyDescent="0.25">
      <c r="A2500" t="str">
        <f t="shared" si="80"/>
        <v>Function_01Application_012026</v>
      </c>
      <c r="B2500">
        <v>2497</v>
      </c>
      <c r="C2500" t="s">
        <v>354</v>
      </c>
      <c r="D2500" t="str">
        <f>VLOOKUP($C2500,'Look-Ups'!$C$2:$G$32,D$1-2,0)</f>
        <v>Function_01</v>
      </c>
      <c r="E2500" t="str">
        <f>VLOOKUP($C2500,'Look-Ups'!$C$2:$G$32,E$1-2,0)</f>
        <v>Function_Simpl_01</v>
      </c>
      <c r="F2500" t="str">
        <f>VLOOKUP($C2500,'Look-Ups'!$C$2:$G$32,F$1-2,0)</f>
        <v>Segment_01</v>
      </c>
      <c r="G2500" t="str">
        <f>VLOOKUP($C2500,'Look-Ups'!$C$2:$G$32,G$1-2,0)</f>
        <v>Proc_Type_01</v>
      </c>
      <c r="H2500" t="s">
        <v>191</v>
      </c>
      <c r="I2500">
        <f t="shared" si="82"/>
        <v>2026</v>
      </c>
      <c r="J2500" t="s">
        <v>23</v>
      </c>
      <c r="K2500" s="103">
        <v>0</v>
      </c>
      <c r="L2500" s="78">
        <v>0</v>
      </c>
    </row>
    <row r="2501" spans="1:12" ht="12.5" customHeight="1" x14ac:dyDescent="0.25">
      <c r="A2501" t="str">
        <f t="shared" ref="A2501:A2564" si="83">D2501&amp;C2501&amp;I2501</f>
        <v>Function_01Application_012026</v>
      </c>
      <c r="B2501">
        <v>2498</v>
      </c>
      <c r="C2501" t="s">
        <v>354</v>
      </c>
      <c r="D2501" t="str">
        <f>VLOOKUP($C2501,'Look-Ups'!$C$2:$G$32,D$1-2,0)</f>
        <v>Function_01</v>
      </c>
      <c r="E2501" t="str">
        <f>VLOOKUP($C2501,'Look-Ups'!$C$2:$G$32,E$1-2,0)</f>
        <v>Function_Simpl_01</v>
      </c>
      <c r="F2501" t="str">
        <f>VLOOKUP($C2501,'Look-Ups'!$C$2:$G$32,F$1-2,0)</f>
        <v>Segment_01</v>
      </c>
      <c r="G2501" t="str">
        <f>VLOOKUP($C2501,'Look-Ups'!$C$2:$G$32,G$1-2,0)</f>
        <v>Proc_Type_01</v>
      </c>
      <c r="H2501" t="s">
        <v>174</v>
      </c>
      <c r="I2501">
        <f t="shared" si="82"/>
        <v>2026</v>
      </c>
      <c r="J2501" t="s">
        <v>23</v>
      </c>
      <c r="K2501" s="103">
        <v>0</v>
      </c>
      <c r="L2501" s="78">
        <v>0</v>
      </c>
    </row>
    <row r="2502" spans="1:12" ht="12.5" customHeight="1" x14ac:dyDescent="0.25">
      <c r="A2502" t="str">
        <f t="shared" si="83"/>
        <v>Function_01Application_012026</v>
      </c>
      <c r="B2502">
        <v>2499</v>
      </c>
      <c r="C2502" t="s">
        <v>354</v>
      </c>
      <c r="D2502" t="str">
        <f>VLOOKUP($C2502,'Look-Ups'!$C$2:$G$32,D$1-2,0)</f>
        <v>Function_01</v>
      </c>
      <c r="E2502" t="str">
        <f>VLOOKUP($C2502,'Look-Ups'!$C$2:$G$32,E$1-2,0)</f>
        <v>Function_Simpl_01</v>
      </c>
      <c r="F2502" t="str">
        <f>VLOOKUP($C2502,'Look-Ups'!$C$2:$G$32,F$1-2,0)</f>
        <v>Segment_01</v>
      </c>
      <c r="G2502" t="str">
        <f>VLOOKUP($C2502,'Look-Ups'!$C$2:$G$32,G$1-2,0)</f>
        <v>Proc_Type_01</v>
      </c>
      <c r="H2502" t="s">
        <v>218</v>
      </c>
      <c r="I2502">
        <f t="shared" si="82"/>
        <v>2026</v>
      </c>
      <c r="J2502" t="s">
        <v>23</v>
      </c>
      <c r="K2502" s="103">
        <v>0</v>
      </c>
      <c r="L2502" s="78">
        <v>0</v>
      </c>
    </row>
    <row r="2503" spans="1:12" ht="12.5" customHeight="1" x14ac:dyDescent="0.25">
      <c r="A2503" t="str">
        <f t="shared" si="83"/>
        <v>Function_01Application_012026</v>
      </c>
      <c r="B2503">
        <v>2500</v>
      </c>
      <c r="C2503" t="s">
        <v>354</v>
      </c>
      <c r="D2503" t="str">
        <f>VLOOKUP($C2503,'Look-Ups'!$C$2:$G$32,D$1-2,0)</f>
        <v>Function_01</v>
      </c>
      <c r="E2503" t="str">
        <f>VLOOKUP($C2503,'Look-Ups'!$C$2:$G$32,E$1-2,0)</f>
        <v>Function_Simpl_01</v>
      </c>
      <c r="F2503" t="str">
        <f>VLOOKUP($C2503,'Look-Ups'!$C$2:$G$32,F$1-2,0)</f>
        <v>Segment_01</v>
      </c>
      <c r="G2503" t="str">
        <f>VLOOKUP($C2503,'Look-Ups'!$C$2:$G$32,G$1-2,0)</f>
        <v>Proc_Type_01</v>
      </c>
      <c r="H2503" t="s">
        <v>181</v>
      </c>
      <c r="I2503">
        <f t="shared" si="82"/>
        <v>2026</v>
      </c>
      <c r="J2503" t="s">
        <v>23</v>
      </c>
      <c r="K2503" s="103">
        <v>0</v>
      </c>
      <c r="L2503" s="78">
        <v>0</v>
      </c>
    </row>
    <row r="2504" spans="1:12" ht="12.5" customHeight="1" x14ac:dyDescent="0.25">
      <c r="A2504" t="str">
        <f t="shared" si="83"/>
        <v>Function_01Application_012026</v>
      </c>
      <c r="B2504">
        <v>2501</v>
      </c>
      <c r="C2504" t="s">
        <v>354</v>
      </c>
      <c r="D2504" t="str">
        <f>VLOOKUP($C2504,'Look-Ups'!$C$2:$G$32,D$1-2,0)</f>
        <v>Function_01</v>
      </c>
      <c r="E2504" t="str">
        <f>VLOOKUP($C2504,'Look-Ups'!$C$2:$G$32,E$1-2,0)</f>
        <v>Function_Simpl_01</v>
      </c>
      <c r="F2504" t="str">
        <f>VLOOKUP($C2504,'Look-Ups'!$C$2:$G$32,F$1-2,0)</f>
        <v>Segment_01</v>
      </c>
      <c r="G2504" t="str">
        <f>VLOOKUP($C2504,'Look-Ups'!$C$2:$G$32,G$1-2,0)</f>
        <v>Proc_Type_01</v>
      </c>
      <c r="H2504" t="s">
        <v>177</v>
      </c>
      <c r="I2504">
        <f t="shared" si="82"/>
        <v>2026</v>
      </c>
      <c r="J2504" t="s">
        <v>23</v>
      </c>
      <c r="K2504" s="103">
        <v>0</v>
      </c>
      <c r="L2504" s="78">
        <v>0</v>
      </c>
    </row>
    <row r="2505" spans="1:12" ht="12.5" customHeight="1" x14ac:dyDescent="0.25">
      <c r="A2505" t="str">
        <f t="shared" si="83"/>
        <v>Function_01Application_012026</v>
      </c>
      <c r="B2505">
        <v>2502</v>
      </c>
      <c r="C2505" t="s">
        <v>354</v>
      </c>
      <c r="D2505" t="str">
        <f>VLOOKUP($C2505,'Look-Ups'!$C$2:$G$32,D$1-2,0)</f>
        <v>Function_01</v>
      </c>
      <c r="E2505" t="str">
        <f>VLOOKUP($C2505,'Look-Ups'!$C$2:$G$32,E$1-2,0)</f>
        <v>Function_Simpl_01</v>
      </c>
      <c r="F2505" t="str">
        <f>VLOOKUP($C2505,'Look-Ups'!$C$2:$G$32,F$1-2,0)</f>
        <v>Segment_01</v>
      </c>
      <c r="G2505" t="str">
        <f>VLOOKUP($C2505,'Look-Ups'!$C$2:$G$32,G$1-2,0)</f>
        <v>Proc_Type_01</v>
      </c>
      <c r="H2505" t="s">
        <v>204</v>
      </c>
      <c r="I2505">
        <f t="shared" si="82"/>
        <v>2026</v>
      </c>
      <c r="J2505" t="s">
        <v>23</v>
      </c>
      <c r="K2505" s="103">
        <v>0</v>
      </c>
      <c r="L2505" s="78">
        <v>0</v>
      </c>
    </row>
    <row r="2506" spans="1:12" ht="12.5" customHeight="1" x14ac:dyDescent="0.25">
      <c r="A2506" t="str">
        <f t="shared" si="83"/>
        <v>Function_01Application_012026</v>
      </c>
      <c r="B2506">
        <v>2503</v>
      </c>
      <c r="C2506" t="s">
        <v>354</v>
      </c>
      <c r="D2506" t="str">
        <f>VLOOKUP($C2506,'Look-Ups'!$C$2:$G$32,D$1-2,0)</f>
        <v>Function_01</v>
      </c>
      <c r="E2506" t="str">
        <f>VLOOKUP($C2506,'Look-Ups'!$C$2:$G$32,E$1-2,0)</f>
        <v>Function_Simpl_01</v>
      </c>
      <c r="F2506" t="str">
        <f>VLOOKUP($C2506,'Look-Ups'!$C$2:$G$32,F$1-2,0)</f>
        <v>Segment_01</v>
      </c>
      <c r="G2506" t="str">
        <f>VLOOKUP($C2506,'Look-Ups'!$C$2:$G$32,G$1-2,0)</f>
        <v>Proc_Type_01</v>
      </c>
      <c r="H2506" t="s">
        <v>244</v>
      </c>
      <c r="I2506">
        <f t="shared" si="82"/>
        <v>2026</v>
      </c>
      <c r="J2506" t="s">
        <v>23</v>
      </c>
      <c r="K2506" s="103">
        <v>1</v>
      </c>
      <c r="L2506" s="78" t="s">
        <v>107</v>
      </c>
    </row>
    <row r="2507" spans="1:12" ht="12.5" customHeight="1" x14ac:dyDescent="0.25">
      <c r="A2507" t="str">
        <f t="shared" si="83"/>
        <v>Function_01Application_022026</v>
      </c>
      <c r="B2507">
        <v>2504</v>
      </c>
      <c r="C2507" t="s">
        <v>355</v>
      </c>
      <c r="D2507" t="str">
        <f>VLOOKUP($C2507,'Look-Ups'!$C$2:$G$32,D$1-2,0)</f>
        <v>Function_01</v>
      </c>
      <c r="E2507" t="str">
        <f>VLOOKUP($C2507,'Look-Ups'!$C$2:$G$32,E$1-2,0)</f>
        <v>Function_Simpl_01</v>
      </c>
      <c r="F2507" t="str">
        <f>VLOOKUP($C2507,'Look-Ups'!$C$2:$G$32,F$1-2,0)</f>
        <v>Segment_01</v>
      </c>
      <c r="G2507" t="str">
        <f>VLOOKUP($C2507,'Look-Ups'!$C$2:$G$32,G$1-2,0)</f>
        <v>Proc_Type_01</v>
      </c>
      <c r="H2507" t="s">
        <v>195</v>
      </c>
      <c r="I2507">
        <f t="shared" si="82"/>
        <v>2026</v>
      </c>
      <c r="J2507" t="s">
        <v>23</v>
      </c>
      <c r="K2507" s="103">
        <v>0</v>
      </c>
      <c r="L2507" s="78">
        <v>0</v>
      </c>
    </row>
    <row r="2508" spans="1:12" ht="12.5" customHeight="1" x14ac:dyDescent="0.25">
      <c r="A2508" t="str">
        <f t="shared" si="83"/>
        <v>Function_01Application_022026</v>
      </c>
      <c r="B2508">
        <v>2505</v>
      </c>
      <c r="C2508" t="s">
        <v>355</v>
      </c>
      <c r="D2508" t="str">
        <f>VLOOKUP($C2508,'Look-Ups'!$C$2:$G$32,D$1-2,0)</f>
        <v>Function_01</v>
      </c>
      <c r="E2508" t="str">
        <f>VLOOKUP($C2508,'Look-Ups'!$C$2:$G$32,E$1-2,0)</f>
        <v>Function_Simpl_01</v>
      </c>
      <c r="F2508" t="str">
        <f>VLOOKUP($C2508,'Look-Ups'!$C$2:$G$32,F$1-2,0)</f>
        <v>Segment_01</v>
      </c>
      <c r="G2508" t="str">
        <f>VLOOKUP($C2508,'Look-Ups'!$C$2:$G$32,G$1-2,0)</f>
        <v>Proc_Type_01</v>
      </c>
      <c r="H2508" t="s">
        <v>161</v>
      </c>
      <c r="I2508">
        <f t="shared" si="82"/>
        <v>2026</v>
      </c>
      <c r="J2508" t="s">
        <v>23</v>
      </c>
      <c r="K2508" s="103">
        <v>0</v>
      </c>
      <c r="L2508" s="78">
        <v>0</v>
      </c>
    </row>
    <row r="2509" spans="1:12" ht="12.5" customHeight="1" x14ac:dyDescent="0.25">
      <c r="A2509" t="str">
        <f t="shared" si="83"/>
        <v>Function_01Application_022026</v>
      </c>
      <c r="B2509">
        <v>2506</v>
      </c>
      <c r="C2509" t="s">
        <v>355</v>
      </c>
      <c r="D2509" t="str">
        <f>VLOOKUP($C2509,'Look-Ups'!$C$2:$G$32,D$1-2,0)</f>
        <v>Function_01</v>
      </c>
      <c r="E2509" t="str">
        <f>VLOOKUP($C2509,'Look-Ups'!$C$2:$G$32,E$1-2,0)</f>
        <v>Function_Simpl_01</v>
      </c>
      <c r="F2509" t="str">
        <f>VLOOKUP($C2509,'Look-Ups'!$C$2:$G$32,F$1-2,0)</f>
        <v>Segment_01</v>
      </c>
      <c r="G2509" t="str">
        <f>VLOOKUP($C2509,'Look-Ups'!$C$2:$G$32,G$1-2,0)</f>
        <v>Proc_Type_01</v>
      </c>
      <c r="H2509" t="s">
        <v>190</v>
      </c>
      <c r="I2509">
        <f t="shared" si="82"/>
        <v>2026</v>
      </c>
      <c r="J2509" t="s">
        <v>23</v>
      </c>
      <c r="K2509" s="103">
        <v>0</v>
      </c>
      <c r="L2509" s="78">
        <v>0</v>
      </c>
    </row>
    <row r="2510" spans="1:12" ht="12.5" customHeight="1" x14ac:dyDescent="0.25">
      <c r="A2510" t="str">
        <f t="shared" si="83"/>
        <v>Function_01Application_022026</v>
      </c>
      <c r="B2510">
        <v>2507</v>
      </c>
      <c r="C2510" t="s">
        <v>355</v>
      </c>
      <c r="D2510" t="str">
        <f>VLOOKUP($C2510,'Look-Ups'!$C$2:$G$32,D$1-2,0)</f>
        <v>Function_01</v>
      </c>
      <c r="E2510" t="str">
        <f>VLOOKUP($C2510,'Look-Ups'!$C$2:$G$32,E$1-2,0)</f>
        <v>Function_Simpl_01</v>
      </c>
      <c r="F2510" t="str">
        <f>VLOOKUP($C2510,'Look-Ups'!$C$2:$G$32,F$1-2,0)</f>
        <v>Segment_01</v>
      </c>
      <c r="G2510" t="str">
        <f>VLOOKUP($C2510,'Look-Ups'!$C$2:$G$32,G$1-2,0)</f>
        <v>Proc_Type_01</v>
      </c>
      <c r="H2510" t="s">
        <v>206</v>
      </c>
      <c r="I2510">
        <f t="shared" si="82"/>
        <v>2026</v>
      </c>
      <c r="J2510" t="s">
        <v>23</v>
      </c>
      <c r="K2510" s="103">
        <v>0</v>
      </c>
      <c r="L2510" s="78">
        <v>0</v>
      </c>
    </row>
    <row r="2511" spans="1:12" ht="12.5" customHeight="1" x14ac:dyDescent="0.25">
      <c r="A2511" t="str">
        <f t="shared" si="83"/>
        <v>Function_01Application_022026</v>
      </c>
      <c r="B2511">
        <v>2508</v>
      </c>
      <c r="C2511" t="s">
        <v>355</v>
      </c>
      <c r="D2511" t="str">
        <f>VLOOKUP($C2511,'Look-Ups'!$C$2:$G$32,D$1-2,0)</f>
        <v>Function_01</v>
      </c>
      <c r="E2511" t="str">
        <f>VLOOKUP($C2511,'Look-Ups'!$C$2:$G$32,E$1-2,0)</f>
        <v>Function_Simpl_01</v>
      </c>
      <c r="F2511" t="str">
        <f>VLOOKUP($C2511,'Look-Ups'!$C$2:$G$32,F$1-2,0)</f>
        <v>Segment_01</v>
      </c>
      <c r="G2511" t="str">
        <f>VLOOKUP($C2511,'Look-Ups'!$C$2:$G$32,G$1-2,0)</f>
        <v>Proc_Type_01</v>
      </c>
      <c r="H2511" t="s">
        <v>164</v>
      </c>
      <c r="I2511">
        <f t="shared" si="82"/>
        <v>2026</v>
      </c>
      <c r="J2511" t="s">
        <v>23</v>
      </c>
      <c r="K2511" s="103">
        <v>0</v>
      </c>
      <c r="L2511" s="78">
        <v>0</v>
      </c>
    </row>
    <row r="2512" spans="1:12" ht="12.5" customHeight="1" x14ac:dyDescent="0.25">
      <c r="A2512" t="str">
        <f t="shared" si="83"/>
        <v>Function_01Application_022026</v>
      </c>
      <c r="B2512">
        <v>2509</v>
      </c>
      <c r="C2512" t="s">
        <v>355</v>
      </c>
      <c r="D2512" t="str">
        <f>VLOOKUP($C2512,'Look-Ups'!$C$2:$G$32,D$1-2,0)</f>
        <v>Function_01</v>
      </c>
      <c r="E2512" t="str">
        <f>VLOOKUP($C2512,'Look-Ups'!$C$2:$G$32,E$1-2,0)</f>
        <v>Function_Simpl_01</v>
      </c>
      <c r="F2512" t="str">
        <f>VLOOKUP($C2512,'Look-Ups'!$C$2:$G$32,F$1-2,0)</f>
        <v>Segment_01</v>
      </c>
      <c r="G2512" t="str">
        <f>VLOOKUP($C2512,'Look-Ups'!$C$2:$G$32,G$1-2,0)</f>
        <v>Proc_Type_01</v>
      </c>
      <c r="H2512" t="s">
        <v>160</v>
      </c>
      <c r="I2512">
        <f t="shared" si="82"/>
        <v>2026</v>
      </c>
      <c r="J2512" t="s">
        <v>23</v>
      </c>
      <c r="K2512" s="103">
        <v>0</v>
      </c>
      <c r="L2512" s="78">
        <v>0</v>
      </c>
    </row>
    <row r="2513" spans="1:12" ht="12.5" customHeight="1" x14ac:dyDescent="0.25">
      <c r="A2513" t="str">
        <f t="shared" si="83"/>
        <v>Function_01Application_022026</v>
      </c>
      <c r="B2513">
        <v>2510</v>
      </c>
      <c r="C2513" t="s">
        <v>355</v>
      </c>
      <c r="D2513" t="str">
        <f>VLOOKUP($C2513,'Look-Ups'!$C$2:$G$32,D$1-2,0)</f>
        <v>Function_01</v>
      </c>
      <c r="E2513" t="str">
        <f>VLOOKUP($C2513,'Look-Ups'!$C$2:$G$32,E$1-2,0)</f>
        <v>Function_Simpl_01</v>
      </c>
      <c r="F2513" t="str">
        <f>VLOOKUP($C2513,'Look-Ups'!$C$2:$G$32,F$1-2,0)</f>
        <v>Segment_01</v>
      </c>
      <c r="G2513" t="str">
        <f>VLOOKUP($C2513,'Look-Ups'!$C$2:$G$32,G$1-2,0)</f>
        <v>Proc_Type_01</v>
      </c>
      <c r="H2513" t="s">
        <v>182</v>
      </c>
      <c r="I2513">
        <f t="shared" si="82"/>
        <v>2026</v>
      </c>
      <c r="J2513" t="s">
        <v>23</v>
      </c>
      <c r="K2513" s="103">
        <v>0</v>
      </c>
      <c r="L2513" s="78">
        <v>0</v>
      </c>
    </row>
    <row r="2514" spans="1:12" ht="12.5" customHeight="1" x14ac:dyDescent="0.25">
      <c r="A2514" t="str">
        <f t="shared" si="83"/>
        <v>Function_01Application_022026</v>
      </c>
      <c r="B2514">
        <v>2511</v>
      </c>
      <c r="C2514" t="s">
        <v>355</v>
      </c>
      <c r="D2514" t="str">
        <f>VLOOKUP($C2514,'Look-Ups'!$C$2:$G$32,D$1-2,0)</f>
        <v>Function_01</v>
      </c>
      <c r="E2514" t="str">
        <f>VLOOKUP($C2514,'Look-Ups'!$C$2:$G$32,E$1-2,0)</f>
        <v>Function_Simpl_01</v>
      </c>
      <c r="F2514" t="str">
        <f>VLOOKUP($C2514,'Look-Ups'!$C$2:$G$32,F$1-2,0)</f>
        <v>Segment_01</v>
      </c>
      <c r="G2514" t="str">
        <f>VLOOKUP($C2514,'Look-Ups'!$C$2:$G$32,G$1-2,0)</f>
        <v>Proc_Type_01</v>
      </c>
      <c r="H2514" t="s">
        <v>212</v>
      </c>
      <c r="I2514">
        <f t="shared" si="82"/>
        <v>2026</v>
      </c>
      <c r="J2514" t="s">
        <v>23</v>
      </c>
      <c r="K2514" s="103">
        <v>0</v>
      </c>
      <c r="L2514" s="78">
        <v>0</v>
      </c>
    </row>
    <row r="2515" spans="1:12" ht="12.5" customHeight="1" x14ac:dyDescent="0.25">
      <c r="A2515" t="str">
        <f t="shared" si="83"/>
        <v>Function_01Application_022026</v>
      </c>
      <c r="B2515">
        <v>2512</v>
      </c>
      <c r="C2515" t="s">
        <v>355</v>
      </c>
      <c r="D2515" t="str">
        <f>VLOOKUP($C2515,'Look-Ups'!$C$2:$G$32,D$1-2,0)</f>
        <v>Function_01</v>
      </c>
      <c r="E2515" t="str">
        <f>VLOOKUP($C2515,'Look-Ups'!$C$2:$G$32,E$1-2,0)</f>
        <v>Function_Simpl_01</v>
      </c>
      <c r="F2515" t="str">
        <f>VLOOKUP($C2515,'Look-Ups'!$C$2:$G$32,F$1-2,0)</f>
        <v>Segment_01</v>
      </c>
      <c r="G2515" t="str">
        <f>VLOOKUP($C2515,'Look-Ups'!$C$2:$G$32,G$1-2,0)</f>
        <v>Proc_Type_01</v>
      </c>
      <c r="H2515" t="s">
        <v>179</v>
      </c>
      <c r="I2515">
        <f t="shared" si="82"/>
        <v>2026</v>
      </c>
      <c r="J2515" t="s">
        <v>23</v>
      </c>
      <c r="K2515" s="103">
        <v>0</v>
      </c>
      <c r="L2515" s="78">
        <v>0</v>
      </c>
    </row>
    <row r="2516" spans="1:12" ht="12.5" customHeight="1" x14ac:dyDescent="0.25">
      <c r="A2516" t="str">
        <f t="shared" si="83"/>
        <v>Function_01Application_022026</v>
      </c>
      <c r="B2516">
        <v>2513</v>
      </c>
      <c r="C2516" t="s">
        <v>355</v>
      </c>
      <c r="D2516" t="str">
        <f>VLOOKUP($C2516,'Look-Ups'!$C$2:$G$32,D$1-2,0)</f>
        <v>Function_01</v>
      </c>
      <c r="E2516" t="str">
        <f>VLOOKUP($C2516,'Look-Ups'!$C$2:$G$32,E$1-2,0)</f>
        <v>Function_Simpl_01</v>
      </c>
      <c r="F2516" t="str">
        <f>VLOOKUP($C2516,'Look-Ups'!$C$2:$G$32,F$1-2,0)</f>
        <v>Segment_01</v>
      </c>
      <c r="G2516" t="str">
        <f>VLOOKUP($C2516,'Look-Ups'!$C$2:$G$32,G$1-2,0)</f>
        <v>Proc_Type_01</v>
      </c>
      <c r="H2516" t="s">
        <v>167</v>
      </c>
      <c r="I2516">
        <f t="shared" si="82"/>
        <v>2026</v>
      </c>
      <c r="J2516" t="s">
        <v>23</v>
      </c>
      <c r="K2516" s="103">
        <v>0</v>
      </c>
      <c r="L2516" s="78">
        <v>0</v>
      </c>
    </row>
    <row r="2517" spans="1:12" ht="12.5" customHeight="1" x14ac:dyDescent="0.25">
      <c r="A2517" t="str">
        <f t="shared" si="83"/>
        <v>Function_01Application_022026</v>
      </c>
      <c r="B2517">
        <v>2514</v>
      </c>
      <c r="C2517" t="s">
        <v>355</v>
      </c>
      <c r="D2517" t="str">
        <f>VLOOKUP($C2517,'Look-Ups'!$C$2:$G$32,D$1-2,0)</f>
        <v>Function_01</v>
      </c>
      <c r="E2517" t="str">
        <f>VLOOKUP($C2517,'Look-Ups'!$C$2:$G$32,E$1-2,0)</f>
        <v>Function_Simpl_01</v>
      </c>
      <c r="F2517" t="str">
        <f>VLOOKUP($C2517,'Look-Ups'!$C$2:$G$32,F$1-2,0)</f>
        <v>Segment_01</v>
      </c>
      <c r="G2517" t="str">
        <f>VLOOKUP($C2517,'Look-Ups'!$C$2:$G$32,G$1-2,0)</f>
        <v>Proc_Type_01</v>
      </c>
      <c r="H2517" t="s">
        <v>235</v>
      </c>
      <c r="I2517">
        <f t="shared" si="82"/>
        <v>2026</v>
      </c>
      <c r="J2517" t="s">
        <v>23</v>
      </c>
      <c r="K2517" s="103">
        <v>0</v>
      </c>
      <c r="L2517" s="78">
        <v>0</v>
      </c>
    </row>
    <row r="2518" spans="1:12" ht="12.5" customHeight="1" x14ac:dyDescent="0.25">
      <c r="A2518" t="str">
        <f t="shared" si="83"/>
        <v>Function_01Application_022026</v>
      </c>
      <c r="B2518">
        <v>2515</v>
      </c>
      <c r="C2518" t="s">
        <v>355</v>
      </c>
      <c r="D2518" t="str">
        <f>VLOOKUP($C2518,'Look-Ups'!$C$2:$G$32,D$1-2,0)</f>
        <v>Function_01</v>
      </c>
      <c r="E2518" t="str">
        <f>VLOOKUP($C2518,'Look-Ups'!$C$2:$G$32,E$1-2,0)</f>
        <v>Function_Simpl_01</v>
      </c>
      <c r="F2518" t="str">
        <f>VLOOKUP($C2518,'Look-Ups'!$C$2:$G$32,F$1-2,0)</f>
        <v>Segment_01</v>
      </c>
      <c r="G2518" t="str">
        <f>VLOOKUP($C2518,'Look-Ups'!$C$2:$G$32,G$1-2,0)</f>
        <v>Proc_Type_01</v>
      </c>
      <c r="H2518" t="s">
        <v>191</v>
      </c>
      <c r="I2518">
        <f t="shared" si="82"/>
        <v>2026</v>
      </c>
      <c r="J2518" t="s">
        <v>23</v>
      </c>
      <c r="K2518" s="103">
        <v>0</v>
      </c>
      <c r="L2518" s="78">
        <v>0</v>
      </c>
    </row>
    <row r="2519" spans="1:12" ht="12.5" customHeight="1" x14ac:dyDescent="0.25">
      <c r="A2519" t="str">
        <f t="shared" si="83"/>
        <v>Function_01Application_022026</v>
      </c>
      <c r="B2519">
        <v>2516</v>
      </c>
      <c r="C2519" t="s">
        <v>355</v>
      </c>
      <c r="D2519" t="str">
        <f>VLOOKUP($C2519,'Look-Ups'!$C$2:$G$32,D$1-2,0)</f>
        <v>Function_01</v>
      </c>
      <c r="E2519" t="str">
        <f>VLOOKUP($C2519,'Look-Ups'!$C$2:$G$32,E$1-2,0)</f>
        <v>Function_Simpl_01</v>
      </c>
      <c r="F2519" t="str">
        <f>VLOOKUP($C2519,'Look-Ups'!$C$2:$G$32,F$1-2,0)</f>
        <v>Segment_01</v>
      </c>
      <c r="G2519" t="str">
        <f>VLOOKUP($C2519,'Look-Ups'!$C$2:$G$32,G$1-2,0)</f>
        <v>Proc_Type_01</v>
      </c>
      <c r="H2519" t="s">
        <v>174</v>
      </c>
      <c r="I2519">
        <f t="shared" si="82"/>
        <v>2026</v>
      </c>
      <c r="J2519" t="s">
        <v>23</v>
      </c>
      <c r="K2519" s="103">
        <v>0</v>
      </c>
      <c r="L2519" s="78">
        <v>0</v>
      </c>
    </row>
    <row r="2520" spans="1:12" ht="12.5" customHeight="1" x14ac:dyDescent="0.25">
      <c r="A2520" t="str">
        <f t="shared" si="83"/>
        <v>Function_01Application_022026</v>
      </c>
      <c r="B2520">
        <v>2517</v>
      </c>
      <c r="C2520" t="s">
        <v>355</v>
      </c>
      <c r="D2520" t="str">
        <f>VLOOKUP($C2520,'Look-Ups'!$C$2:$G$32,D$1-2,0)</f>
        <v>Function_01</v>
      </c>
      <c r="E2520" t="str">
        <f>VLOOKUP($C2520,'Look-Ups'!$C$2:$G$32,E$1-2,0)</f>
        <v>Function_Simpl_01</v>
      </c>
      <c r="F2520" t="str">
        <f>VLOOKUP($C2520,'Look-Ups'!$C$2:$G$32,F$1-2,0)</f>
        <v>Segment_01</v>
      </c>
      <c r="G2520" t="str">
        <f>VLOOKUP($C2520,'Look-Ups'!$C$2:$G$32,G$1-2,0)</f>
        <v>Proc_Type_01</v>
      </c>
      <c r="H2520" t="s">
        <v>218</v>
      </c>
      <c r="I2520">
        <f t="shared" si="82"/>
        <v>2026</v>
      </c>
      <c r="J2520" t="s">
        <v>23</v>
      </c>
      <c r="K2520" s="103">
        <v>0</v>
      </c>
      <c r="L2520" s="78">
        <v>0</v>
      </c>
    </row>
    <row r="2521" spans="1:12" ht="12.5" customHeight="1" x14ac:dyDescent="0.25">
      <c r="A2521" t="str">
        <f t="shared" si="83"/>
        <v>Function_01Application_022026</v>
      </c>
      <c r="B2521">
        <v>2518</v>
      </c>
      <c r="C2521" t="s">
        <v>355</v>
      </c>
      <c r="D2521" t="str">
        <f>VLOOKUP($C2521,'Look-Ups'!$C$2:$G$32,D$1-2,0)</f>
        <v>Function_01</v>
      </c>
      <c r="E2521" t="str">
        <f>VLOOKUP($C2521,'Look-Ups'!$C$2:$G$32,E$1-2,0)</f>
        <v>Function_Simpl_01</v>
      </c>
      <c r="F2521" t="str">
        <f>VLOOKUP($C2521,'Look-Ups'!$C$2:$G$32,F$1-2,0)</f>
        <v>Segment_01</v>
      </c>
      <c r="G2521" t="str">
        <f>VLOOKUP($C2521,'Look-Ups'!$C$2:$G$32,G$1-2,0)</f>
        <v>Proc_Type_01</v>
      </c>
      <c r="H2521" t="s">
        <v>181</v>
      </c>
      <c r="I2521">
        <f t="shared" si="82"/>
        <v>2026</v>
      </c>
      <c r="J2521" t="s">
        <v>23</v>
      </c>
      <c r="K2521" s="103">
        <v>0</v>
      </c>
      <c r="L2521" s="78">
        <v>0</v>
      </c>
    </row>
    <row r="2522" spans="1:12" ht="12.5" customHeight="1" x14ac:dyDescent="0.25">
      <c r="A2522" t="str">
        <f t="shared" si="83"/>
        <v>Function_01Application_022026</v>
      </c>
      <c r="B2522">
        <v>2519</v>
      </c>
      <c r="C2522" t="s">
        <v>355</v>
      </c>
      <c r="D2522" t="str">
        <f>VLOOKUP($C2522,'Look-Ups'!$C$2:$G$32,D$1-2,0)</f>
        <v>Function_01</v>
      </c>
      <c r="E2522" t="str">
        <f>VLOOKUP($C2522,'Look-Ups'!$C$2:$G$32,E$1-2,0)</f>
        <v>Function_Simpl_01</v>
      </c>
      <c r="F2522" t="str">
        <f>VLOOKUP($C2522,'Look-Ups'!$C$2:$G$32,F$1-2,0)</f>
        <v>Segment_01</v>
      </c>
      <c r="G2522" t="str">
        <f>VLOOKUP($C2522,'Look-Ups'!$C$2:$G$32,G$1-2,0)</f>
        <v>Proc_Type_01</v>
      </c>
      <c r="H2522" t="s">
        <v>177</v>
      </c>
      <c r="I2522">
        <f t="shared" si="82"/>
        <v>2026</v>
      </c>
      <c r="J2522" t="s">
        <v>23</v>
      </c>
      <c r="K2522" s="103">
        <v>0</v>
      </c>
      <c r="L2522" s="78">
        <v>0</v>
      </c>
    </row>
    <row r="2523" spans="1:12" ht="12.5" customHeight="1" x14ac:dyDescent="0.25">
      <c r="A2523" t="str">
        <f t="shared" si="83"/>
        <v>Function_01Application_022026</v>
      </c>
      <c r="B2523">
        <v>2520</v>
      </c>
      <c r="C2523" t="s">
        <v>355</v>
      </c>
      <c r="D2523" t="str">
        <f>VLOOKUP($C2523,'Look-Ups'!$C$2:$G$32,D$1-2,0)</f>
        <v>Function_01</v>
      </c>
      <c r="E2523" t="str">
        <f>VLOOKUP($C2523,'Look-Ups'!$C$2:$G$32,E$1-2,0)</f>
        <v>Function_Simpl_01</v>
      </c>
      <c r="F2523" t="str">
        <f>VLOOKUP($C2523,'Look-Ups'!$C$2:$G$32,F$1-2,0)</f>
        <v>Segment_01</v>
      </c>
      <c r="G2523" t="str">
        <f>VLOOKUP($C2523,'Look-Ups'!$C$2:$G$32,G$1-2,0)</f>
        <v>Proc_Type_01</v>
      </c>
      <c r="H2523" t="s">
        <v>204</v>
      </c>
      <c r="I2523">
        <f t="shared" si="82"/>
        <v>2026</v>
      </c>
      <c r="J2523" t="s">
        <v>23</v>
      </c>
      <c r="K2523" s="103">
        <v>0</v>
      </c>
      <c r="L2523" s="78">
        <v>0</v>
      </c>
    </row>
    <row r="2524" spans="1:12" ht="12.5" customHeight="1" x14ac:dyDescent="0.25">
      <c r="A2524" t="str">
        <f t="shared" si="83"/>
        <v>Function_01Application_022026</v>
      </c>
      <c r="B2524">
        <v>2521</v>
      </c>
      <c r="C2524" t="s">
        <v>355</v>
      </c>
      <c r="D2524" t="str">
        <f>VLOOKUP($C2524,'Look-Ups'!$C$2:$G$32,D$1-2,0)</f>
        <v>Function_01</v>
      </c>
      <c r="E2524" t="str">
        <f>VLOOKUP($C2524,'Look-Ups'!$C$2:$G$32,E$1-2,0)</f>
        <v>Function_Simpl_01</v>
      </c>
      <c r="F2524" t="str">
        <f>VLOOKUP($C2524,'Look-Ups'!$C$2:$G$32,F$1-2,0)</f>
        <v>Segment_01</v>
      </c>
      <c r="G2524" t="str">
        <f>VLOOKUP($C2524,'Look-Ups'!$C$2:$G$32,G$1-2,0)</f>
        <v>Proc_Type_01</v>
      </c>
      <c r="H2524" t="s">
        <v>244</v>
      </c>
      <c r="I2524">
        <f t="shared" si="82"/>
        <v>2026</v>
      </c>
      <c r="J2524" t="s">
        <v>23</v>
      </c>
      <c r="K2524" s="103">
        <v>1</v>
      </c>
      <c r="L2524" s="78" t="s">
        <v>107</v>
      </c>
    </row>
    <row r="2525" spans="1:12" ht="12.5" customHeight="1" x14ac:dyDescent="0.25">
      <c r="A2525" t="str">
        <f t="shared" si="83"/>
        <v>Function_01Application_032026</v>
      </c>
      <c r="B2525">
        <v>2522</v>
      </c>
      <c r="C2525" t="s">
        <v>356</v>
      </c>
      <c r="D2525" t="str">
        <f>VLOOKUP($C2525,'Look-Ups'!$C$2:$G$32,D$1-2,0)</f>
        <v>Function_01</v>
      </c>
      <c r="E2525" t="str">
        <f>VLOOKUP($C2525,'Look-Ups'!$C$2:$G$32,E$1-2,0)</f>
        <v>Function_Simpl_01</v>
      </c>
      <c r="F2525" t="str">
        <f>VLOOKUP($C2525,'Look-Ups'!$C$2:$G$32,F$1-2,0)</f>
        <v>Segment_01</v>
      </c>
      <c r="G2525" t="str">
        <f>VLOOKUP($C2525,'Look-Ups'!$C$2:$G$32,G$1-2,0)</f>
        <v>Proc_Type_01</v>
      </c>
      <c r="H2525" t="s">
        <v>195</v>
      </c>
      <c r="I2525">
        <f t="shared" si="82"/>
        <v>2026</v>
      </c>
      <c r="J2525" t="s">
        <v>23</v>
      </c>
      <c r="K2525" s="103">
        <v>0</v>
      </c>
      <c r="L2525" s="78">
        <v>0</v>
      </c>
    </row>
    <row r="2526" spans="1:12" ht="12.5" customHeight="1" x14ac:dyDescent="0.25">
      <c r="A2526" t="str">
        <f t="shared" si="83"/>
        <v>Function_01Application_032026</v>
      </c>
      <c r="B2526">
        <v>2523</v>
      </c>
      <c r="C2526" t="s">
        <v>356</v>
      </c>
      <c r="D2526" t="str">
        <f>VLOOKUP($C2526,'Look-Ups'!$C$2:$G$32,D$1-2,0)</f>
        <v>Function_01</v>
      </c>
      <c r="E2526" t="str">
        <f>VLOOKUP($C2526,'Look-Ups'!$C$2:$G$32,E$1-2,0)</f>
        <v>Function_Simpl_01</v>
      </c>
      <c r="F2526" t="str">
        <f>VLOOKUP($C2526,'Look-Ups'!$C$2:$G$32,F$1-2,0)</f>
        <v>Segment_01</v>
      </c>
      <c r="G2526" t="str">
        <f>VLOOKUP($C2526,'Look-Ups'!$C$2:$G$32,G$1-2,0)</f>
        <v>Proc_Type_01</v>
      </c>
      <c r="H2526" t="s">
        <v>161</v>
      </c>
      <c r="I2526">
        <f t="shared" si="82"/>
        <v>2026</v>
      </c>
      <c r="J2526" t="s">
        <v>23</v>
      </c>
      <c r="K2526" s="103">
        <v>0</v>
      </c>
      <c r="L2526" s="78">
        <v>0</v>
      </c>
    </row>
    <row r="2527" spans="1:12" ht="12.5" customHeight="1" x14ac:dyDescent="0.25">
      <c r="A2527" t="str">
        <f t="shared" si="83"/>
        <v>Function_01Application_032026</v>
      </c>
      <c r="B2527">
        <v>2524</v>
      </c>
      <c r="C2527" t="s">
        <v>356</v>
      </c>
      <c r="D2527" t="str">
        <f>VLOOKUP($C2527,'Look-Ups'!$C$2:$G$32,D$1-2,0)</f>
        <v>Function_01</v>
      </c>
      <c r="E2527" t="str">
        <f>VLOOKUP($C2527,'Look-Ups'!$C$2:$G$32,E$1-2,0)</f>
        <v>Function_Simpl_01</v>
      </c>
      <c r="F2527" t="str">
        <f>VLOOKUP($C2527,'Look-Ups'!$C$2:$G$32,F$1-2,0)</f>
        <v>Segment_01</v>
      </c>
      <c r="G2527" t="str">
        <f>VLOOKUP($C2527,'Look-Ups'!$C$2:$G$32,G$1-2,0)</f>
        <v>Proc_Type_01</v>
      </c>
      <c r="H2527" t="s">
        <v>190</v>
      </c>
      <c r="I2527">
        <f t="shared" si="82"/>
        <v>2026</v>
      </c>
      <c r="J2527" t="s">
        <v>23</v>
      </c>
      <c r="K2527" s="103">
        <v>0</v>
      </c>
      <c r="L2527" s="78">
        <v>0</v>
      </c>
    </row>
    <row r="2528" spans="1:12" ht="12.5" customHeight="1" x14ac:dyDescent="0.25">
      <c r="A2528" t="str">
        <f t="shared" si="83"/>
        <v>Function_01Application_032026</v>
      </c>
      <c r="B2528">
        <v>2525</v>
      </c>
      <c r="C2528" t="s">
        <v>356</v>
      </c>
      <c r="D2528" t="str">
        <f>VLOOKUP($C2528,'Look-Ups'!$C$2:$G$32,D$1-2,0)</f>
        <v>Function_01</v>
      </c>
      <c r="E2528" t="str">
        <f>VLOOKUP($C2528,'Look-Ups'!$C$2:$G$32,E$1-2,0)</f>
        <v>Function_Simpl_01</v>
      </c>
      <c r="F2528" t="str">
        <f>VLOOKUP($C2528,'Look-Ups'!$C$2:$G$32,F$1-2,0)</f>
        <v>Segment_01</v>
      </c>
      <c r="G2528" t="str">
        <f>VLOOKUP($C2528,'Look-Ups'!$C$2:$G$32,G$1-2,0)</f>
        <v>Proc_Type_01</v>
      </c>
      <c r="H2528" t="s">
        <v>206</v>
      </c>
      <c r="I2528">
        <f t="shared" si="82"/>
        <v>2026</v>
      </c>
      <c r="J2528" t="s">
        <v>23</v>
      </c>
      <c r="K2528" s="103">
        <v>0</v>
      </c>
      <c r="L2528" s="78">
        <v>0</v>
      </c>
    </row>
    <row r="2529" spans="1:12" ht="12.5" customHeight="1" x14ac:dyDescent="0.25">
      <c r="A2529" t="str">
        <f t="shared" si="83"/>
        <v>Function_01Application_032026</v>
      </c>
      <c r="B2529">
        <v>2526</v>
      </c>
      <c r="C2529" t="s">
        <v>356</v>
      </c>
      <c r="D2529" t="str">
        <f>VLOOKUP($C2529,'Look-Ups'!$C$2:$G$32,D$1-2,0)</f>
        <v>Function_01</v>
      </c>
      <c r="E2529" t="str">
        <f>VLOOKUP($C2529,'Look-Ups'!$C$2:$G$32,E$1-2,0)</f>
        <v>Function_Simpl_01</v>
      </c>
      <c r="F2529" t="str">
        <f>VLOOKUP($C2529,'Look-Ups'!$C$2:$G$32,F$1-2,0)</f>
        <v>Segment_01</v>
      </c>
      <c r="G2529" t="str">
        <f>VLOOKUP($C2529,'Look-Ups'!$C$2:$G$32,G$1-2,0)</f>
        <v>Proc_Type_01</v>
      </c>
      <c r="H2529" t="s">
        <v>164</v>
      </c>
      <c r="I2529">
        <f t="shared" si="82"/>
        <v>2026</v>
      </c>
      <c r="J2529" t="s">
        <v>23</v>
      </c>
      <c r="K2529" s="103">
        <v>0</v>
      </c>
      <c r="L2529" s="78">
        <v>0</v>
      </c>
    </row>
    <row r="2530" spans="1:12" ht="12.5" customHeight="1" x14ac:dyDescent="0.25">
      <c r="A2530" t="str">
        <f t="shared" si="83"/>
        <v>Function_01Application_032026</v>
      </c>
      <c r="B2530">
        <v>2527</v>
      </c>
      <c r="C2530" t="s">
        <v>356</v>
      </c>
      <c r="D2530" t="str">
        <f>VLOOKUP($C2530,'Look-Ups'!$C$2:$G$32,D$1-2,0)</f>
        <v>Function_01</v>
      </c>
      <c r="E2530" t="str">
        <f>VLOOKUP($C2530,'Look-Ups'!$C$2:$G$32,E$1-2,0)</f>
        <v>Function_Simpl_01</v>
      </c>
      <c r="F2530" t="str">
        <f>VLOOKUP($C2530,'Look-Ups'!$C$2:$G$32,F$1-2,0)</f>
        <v>Segment_01</v>
      </c>
      <c r="G2530" t="str">
        <f>VLOOKUP($C2530,'Look-Ups'!$C$2:$G$32,G$1-2,0)</f>
        <v>Proc_Type_01</v>
      </c>
      <c r="H2530" t="s">
        <v>160</v>
      </c>
      <c r="I2530">
        <f t="shared" si="82"/>
        <v>2026</v>
      </c>
      <c r="J2530" t="s">
        <v>23</v>
      </c>
      <c r="K2530" s="103">
        <v>0</v>
      </c>
      <c r="L2530" s="78">
        <v>0</v>
      </c>
    </row>
    <row r="2531" spans="1:12" ht="12.5" customHeight="1" x14ac:dyDescent="0.25">
      <c r="A2531" t="str">
        <f t="shared" si="83"/>
        <v>Function_01Application_032026</v>
      </c>
      <c r="B2531">
        <v>2528</v>
      </c>
      <c r="C2531" t="s">
        <v>356</v>
      </c>
      <c r="D2531" t="str">
        <f>VLOOKUP($C2531,'Look-Ups'!$C$2:$G$32,D$1-2,0)</f>
        <v>Function_01</v>
      </c>
      <c r="E2531" t="str">
        <f>VLOOKUP($C2531,'Look-Ups'!$C$2:$G$32,E$1-2,0)</f>
        <v>Function_Simpl_01</v>
      </c>
      <c r="F2531" t="str">
        <f>VLOOKUP($C2531,'Look-Ups'!$C$2:$G$32,F$1-2,0)</f>
        <v>Segment_01</v>
      </c>
      <c r="G2531" t="str">
        <f>VLOOKUP($C2531,'Look-Ups'!$C$2:$G$32,G$1-2,0)</f>
        <v>Proc_Type_01</v>
      </c>
      <c r="H2531" t="s">
        <v>182</v>
      </c>
      <c r="I2531">
        <f t="shared" si="82"/>
        <v>2026</v>
      </c>
      <c r="J2531" t="s">
        <v>23</v>
      </c>
      <c r="K2531" s="103">
        <v>0</v>
      </c>
      <c r="L2531" s="78">
        <v>0</v>
      </c>
    </row>
    <row r="2532" spans="1:12" ht="12.5" customHeight="1" x14ac:dyDescent="0.25">
      <c r="A2532" t="str">
        <f t="shared" si="83"/>
        <v>Function_01Application_032026</v>
      </c>
      <c r="B2532">
        <v>2529</v>
      </c>
      <c r="C2532" t="s">
        <v>356</v>
      </c>
      <c r="D2532" t="str">
        <f>VLOOKUP($C2532,'Look-Ups'!$C$2:$G$32,D$1-2,0)</f>
        <v>Function_01</v>
      </c>
      <c r="E2532" t="str">
        <f>VLOOKUP($C2532,'Look-Ups'!$C$2:$G$32,E$1-2,0)</f>
        <v>Function_Simpl_01</v>
      </c>
      <c r="F2532" t="str">
        <f>VLOOKUP($C2532,'Look-Ups'!$C$2:$G$32,F$1-2,0)</f>
        <v>Segment_01</v>
      </c>
      <c r="G2532" t="str">
        <f>VLOOKUP($C2532,'Look-Ups'!$C$2:$G$32,G$1-2,0)</f>
        <v>Proc_Type_01</v>
      </c>
      <c r="H2532" t="s">
        <v>212</v>
      </c>
      <c r="I2532">
        <f t="shared" si="82"/>
        <v>2026</v>
      </c>
      <c r="J2532" t="s">
        <v>23</v>
      </c>
      <c r="K2532" s="103">
        <v>0</v>
      </c>
      <c r="L2532" s="78">
        <v>0</v>
      </c>
    </row>
    <row r="2533" spans="1:12" ht="12.5" customHeight="1" x14ac:dyDescent="0.25">
      <c r="A2533" t="str">
        <f t="shared" si="83"/>
        <v>Function_01Application_032026</v>
      </c>
      <c r="B2533">
        <v>2530</v>
      </c>
      <c r="C2533" t="s">
        <v>356</v>
      </c>
      <c r="D2533" t="str">
        <f>VLOOKUP($C2533,'Look-Ups'!$C$2:$G$32,D$1-2,0)</f>
        <v>Function_01</v>
      </c>
      <c r="E2533" t="str">
        <f>VLOOKUP($C2533,'Look-Ups'!$C$2:$G$32,E$1-2,0)</f>
        <v>Function_Simpl_01</v>
      </c>
      <c r="F2533" t="str">
        <f>VLOOKUP($C2533,'Look-Ups'!$C$2:$G$32,F$1-2,0)</f>
        <v>Segment_01</v>
      </c>
      <c r="G2533" t="str">
        <f>VLOOKUP($C2533,'Look-Ups'!$C$2:$G$32,G$1-2,0)</f>
        <v>Proc_Type_01</v>
      </c>
      <c r="H2533" t="s">
        <v>179</v>
      </c>
      <c r="I2533">
        <f t="shared" si="82"/>
        <v>2026</v>
      </c>
      <c r="J2533" t="s">
        <v>23</v>
      </c>
      <c r="K2533" s="103">
        <v>0</v>
      </c>
      <c r="L2533" s="78">
        <v>0</v>
      </c>
    </row>
    <row r="2534" spans="1:12" ht="12.5" customHeight="1" x14ac:dyDescent="0.25">
      <c r="A2534" t="str">
        <f t="shared" si="83"/>
        <v>Function_01Application_032026</v>
      </c>
      <c r="B2534">
        <v>2531</v>
      </c>
      <c r="C2534" t="s">
        <v>356</v>
      </c>
      <c r="D2534" t="str">
        <f>VLOOKUP($C2534,'Look-Ups'!$C$2:$G$32,D$1-2,0)</f>
        <v>Function_01</v>
      </c>
      <c r="E2534" t="str">
        <f>VLOOKUP($C2534,'Look-Ups'!$C$2:$G$32,E$1-2,0)</f>
        <v>Function_Simpl_01</v>
      </c>
      <c r="F2534" t="str">
        <f>VLOOKUP($C2534,'Look-Ups'!$C$2:$G$32,F$1-2,0)</f>
        <v>Segment_01</v>
      </c>
      <c r="G2534" t="str">
        <f>VLOOKUP($C2534,'Look-Ups'!$C$2:$G$32,G$1-2,0)</f>
        <v>Proc_Type_01</v>
      </c>
      <c r="H2534" t="s">
        <v>167</v>
      </c>
      <c r="I2534">
        <f t="shared" si="82"/>
        <v>2026</v>
      </c>
      <c r="J2534" t="s">
        <v>23</v>
      </c>
      <c r="K2534" s="103">
        <v>0</v>
      </c>
      <c r="L2534" s="78">
        <v>0</v>
      </c>
    </row>
    <row r="2535" spans="1:12" ht="12.5" customHeight="1" x14ac:dyDescent="0.25">
      <c r="A2535" t="str">
        <f t="shared" si="83"/>
        <v>Function_01Application_032026</v>
      </c>
      <c r="B2535">
        <v>2532</v>
      </c>
      <c r="C2535" t="s">
        <v>356</v>
      </c>
      <c r="D2535" t="str">
        <f>VLOOKUP($C2535,'Look-Ups'!$C$2:$G$32,D$1-2,0)</f>
        <v>Function_01</v>
      </c>
      <c r="E2535" t="str">
        <f>VLOOKUP($C2535,'Look-Ups'!$C$2:$G$32,E$1-2,0)</f>
        <v>Function_Simpl_01</v>
      </c>
      <c r="F2535" t="str">
        <f>VLOOKUP($C2535,'Look-Ups'!$C$2:$G$32,F$1-2,0)</f>
        <v>Segment_01</v>
      </c>
      <c r="G2535" t="str">
        <f>VLOOKUP($C2535,'Look-Ups'!$C$2:$G$32,G$1-2,0)</f>
        <v>Proc_Type_01</v>
      </c>
      <c r="H2535" t="s">
        <v>235</v>
      </c>
      <c r="I2535">
        <f t="shared" si="82"/>
        <v>2026</v>
      </c>
      <c r="J2535" t="s">
        <v>23</v>
      </c>
      <c r="K2535" s="103">
        <v>0</v>
      </c>
      <c r="L2535" s="78">
        <v>0</v>
      </c>
    </row>
    <row r="2536" spans="1:12" ht="12.5" customHeight="1" x14ac:dyDescent="0.25">
      <c r="A2536" t="str">
        <f t="shared" si="83"/>
        <v>Function_01Application_032026</v>
      </c>
      <c r="B2536">
        <v>2533</v>
      </c>
      <c r="C2536" t="s">
        <v>356</v>
      </c>
      <c r="D2536" t="str">
        <f>VLOOKUP($C2536,'Look-Ups'!$C$2:$G$32,D$1-2,0)</f>
        <v>Function_01</v>
      </c>
      <c r="E2536" t="str">
        <f>VLOOKUP($C2536,'Look-Ups'!$C$2:$G$32,E$1-2,0)</f>
        <v>Function_Simpl_01</v>
      </c>
      <c r="F2536" t="str">
        <f>VLOOKUP($C2536,'Look-Ups'!$C$2:$G$32,F$1-2,0)</f>
        <v>Segment_01</v>
      </c>
      <c r="G2536" t="str">
        <f>VLOOKUP($C2536,'Look-Ups'!$C$2:$G$32,G$1-2,0)</f>
        <v>Proc_Type_01</v>
      </c>
      <c r="H2536" t="s">
        <v>191</v>
      </c>
      <c r="I2536">
        <f t="shared" si="82"/>
        <v>2026</v>
      </c>
      <c r="J2536" t="s">
        <v>23</v>
      </c>
      <c r="K2536" s="103">
        <v>0</v>
      </c>
      <c r="L2536" s="78">
        <v>0</v>
      </c>
    </row>
    <row r="2537" spans="1:12" ht="12.5" customHeight="1" x14ac:dyDescent="0.25">
      <c r="A2537" t="str">
        <f t="shared" si="83"/>
        <v>Function_01Application_032026</v>
      </c>
      <c r="B2537">
        <v>2534</v>
      </c>
      <c r="C2537" t="s">
        <v>356</v>
      </c>
      <c r="D2537" t="str">
        <f>VLOOKUP($C2537,'Look-Ups'!$C$2:$G$32,D$1-2,0)</f>
        <v>Function_01</v>
      </c>
      <c r="E2537" t="str">
        <f>VLOOKUP($C2537,'Look-Ups'!$C$2:$G$32,E$1-2,0)</f>
        <v>Function_Simpl_01</v>
      </c>
      <c r="F2537" t="str">
        <f>VLOOKUP($C2537,'Look-Ups'!$C$2:$G$32,F$1-2,0)</f>
        <v>Segment_01</v>
      </c>
      <c r="G2537" t="str">
        <f>VLOOKUP($C2537,'Look-Ups'!$C$2:$G$32,G$1-2,0)</f>
        <v>Proc_Type_01</v>
      </c>
      <c r="H2537" t="s">
        <v>174</v>
      </c>
      <c r="I2537">
        <f t="shared" si="82"/>
        <v>2026</v>
      </c>
      <c r="J2537" t="s">
        <v>23</v>
      </c>
      <c r="K2537" s="103">
        <v>0</v>
      </c>
      <c r="L2537" s="78">
        <v>0</v>
      </c>
    </row>
    <row r="2538" spans="1:12" ht="12.5" customHeight="1" x14ac:dyDescent="0.25">
      <c r="A2538" t="str">
        <f t="shared" si="83"/>
        <v>Function_01Application_032026</v>
      </c>
      <c r="B2538">
        <v>2535</v>
      </c>
      <c r="C2538" t="s">
        <v>356</v>
      </c>
      <c r="D2538" t="str">
        <f>VLOOKUP($C2538,'Look-Ups'!$C$2:$G$32,D$1-2,0)</f>
        <v>Function_01</v>
      </c>
      <c r="E2538" t="str">
        <f>VLOOKUP($C2538,'Look-Ups'!$C$2:$G$32,E$1-2,0)</f>
        <v>Function_Simpl_01</v>
      </c>
      <c r="F2538" t="str">
        <f>VLOOKUP($C2538,'Look-Ups'!$C$2:$G$32,F$1-2,0)</f>
        <v>Segment_01</v>
      </c>
      <c r="G2538" t="str">
        <f>VLOOKUP($C2538,'Look-Ups'!$C$2:$G$32,G$1-2,0)</f>
        <v>Proc_Type_01</v>
      </c>
      <c r="H2538" t="s">
        <v>218</v>
      </c>
      <c r="I2538">
        <f t="shared" si="82"/>
        <v>2026</v>
      </c>
      <c r="J2538" t="s">
        <v>23</v>
      </c>
      <c r="K2538" s="103">
        <v>0</v>
      </c>
      <c r="L2538" s="78">
        <v>0</v>
      </c>
    </row>
    <row r="2539" spans="1:12" ht="12.5" customHeight="1" x14ac:dyDescent="0.25">
      <c r="A2539" t="str">
        <f t="shared" si="83"/>
        <v>Function_01Application_032026</v>
      </c>
      <c r="B2539">
        <v>2536</v>
      </c>
      <c r="C2539" t="s">
        <v>356</v>
      </c>
      <c r="D2539" t="str">
        <f>VLOOKUP($C2539,'Look-Ups'!$C$2:$G$32,D$1-2,0)</f>
        <v>Function_01</v>
      </c>
      <c r="E2539" t="str">
        <f>VLOOKUP($C2539,'Look-Ups'!$C$2:$G$32,E$1-2,0)</f>
        <v>Function_Simpl_01</v>
      </c>
      <c r="F2539" t="str">
        <f>VLOOKUP($C2539,'Look-Ups'!$C$2:$G$32,F$1-2,0)</f>
        <v>Segment_01</v>
      </c>
      <c r="G2539" t="str">
        <f>VLOOKUP($C2539,'Look-Ups'!$C$2:$G$32,G$1-2,0)</f>
        <v>Proc_Type_01</v>
      </c>
      <c r="H2539" t="s">
        <v>181</v>
      </c>
      <c r="I2539">
        <f t="shared" si="82"/>
        <v>2026</v>
      </c>
      <c r="J2539" t="s">
        <v>23</v>
      </c>
      <c r="K2539" s="103">
        <v>0</v>
      </c>
      <c r="L2539" s="78">
        <v>0</v>
      </c>
    </row>
    <row r="2540" spans="1:12" ht="12.5" customHeight="1" x14ac:dyDescent="0.25">
      <c r="A2540" t="str">
        <f t="shared" si="83"/>
        <v>Function_01Application_032026</v>
      </c>
      <c r="B2540">
        <v>2537</v>
      </c>
      <c r="C2540" t="s">
        <v>356</v>
      </c>
      <c r="D2540" t="str">
        <f>VLOOKUP($C2540,'Look-Ups'!$C$2:$G$32,D$1-2,0)</f>
        <v>Function_01</v>
      </c>
      <c r="E2540" t="str">
        <f>VLOOKUP($C2540,'Look-Ups'!$C$2:$G$32,E$1-2,0)</f>
        <v>Function_Simpl_01</v>
      </c>
      <c r="F2540" t="str">
        <f>VLOOKUP($C2540,'Look-Ups'!$C$2:$G$32,F$1-2,0)</f>
        <v>Segment_01</v>
      </c>
      <c r="G2540" t="str">
        <f>VLOOKUP($C2540,'Look-Ups'!$C$2:$G$32,G$1-2,0)</f>
        <v>Proc_Type_01</v>
      </c>
      <c r="H2540" t="s">
        <v>177</v>
      </c>
      <c r="I2540">
        <f t="shared" si="82"/>
        <v>2026</v>
      </c>
      <c r="J2540" t="s">
        <v>23</v>
      </c>
      <c r="K2540" s="103">
        <v>0</v>
      </c>
      <c r="L2540" s="78">
        <v>0</v>
      </c>
    </row>
    <row r="2541" spans="1:12" ht="12.5" customHeight="1" x14ac:dyDescent="0.25">
      <c r="A2541" t="str">
        <f t="shared" si="83"/>
        <v>Function_01Application_032026</v>
      </c>
      <c r="B2541">
        <v>2538</v>
      </c>
      <c r="C2541" t="s">
        <v>356</v>
      </c>
      <c r="D2541" t="str">
        <f>VLOOKUP($C2541,'Look-Ups'!$C$2:$G$32,D$1-2,0)</f>
        <v>Function_01</v>
      </c>
      <c r="E2541" t="str">
        <f>VLOOKUP($C2541,'Look-Ups'!$C$2:$G$32,E$1-2,0)</f>
        <v>Function_Simpl_01</v>
      </c>
      <c r="F2541" t="str">
        <f>VLOOKUP($C2541,'Look-Ups'!$C$2:$G$32,F$1-2,0)</f>
        <v>Segment_01</v>
      </c>
      <c r="G2541" t="str">
        <f>VLOOKUP($C2541,'Look-Ups'!$C$2:$G$32,G$1-2,0)</f>
        <v>Proc_Type_01</v>
      </c>
      <c r="H2541" t="s">
        <v>204</v>
      </c>
      <c r="I2541">
        <f t="shared" si="82"/>
        <v>2026</v>
      </c>
      <c r="J2541" t="s">
        <v>23</v>
      </c>
      <c r="K2541" s="103">
        <v>0</v>
      </c>
      <c r="L2541" s="78">
        <v>0</v>
      </c>
    </row>
    <row r="2542" spans="1:12" ht="12.5" customHeight="1" x14ac:dyDescent="0.25">
      <c r="A2542" t="str">
        <f t="shared" si="83"/>
        <v>Function_01Application_032026</v>
      </c>
      <c r="B2542">
        <v>2539</v>
      </c>
      <c r="C2542" t="s">
        <v>356</v>
      </c>
      <c r="D2542" t="str">
        <f>VLOOKUP($C2542,'Look-Ups'!$C$2:$G$32,D$1-2,0)</f>
        <v>Function_01</v>
      </c>
      <c r="E2542" t="str">
        <f>VLOOKUP($C2542,'Look-Ups'!$C$2:$G$32,E$1-2,0)</f>
        <v>Function_Simpl_01</v>
      </c>
      <c r="F2542" t="str">
        <f>VLOOKUP($C2542,'Look-Ups'!$C$2:$G$32,F$1-2,0)</f>
        <v>Segment_01</v>
      </c>
      <c r="G2542" t="str">
        <f>VLOOKUP($C2542,'Look-Ups'!$C$2:$G$32,G$1-2,0)</f>
        <v>Proc_Type_01</v>
      </c>
      <c r="H2542" t="s">
        <v>244</v>
      </c>
      <c r="I2542">
        <f t="shared" si="82"/>
        <v>2026</v>
      </c>
      <c r="J2542" t="s">
        <v>23</v>
      </c>
      <c r="K2542" s="103">
        <v>1</v>
      </c>
      <c r="L2542" s="78" t="s">
        <v>107</v>
      </c>
    </row>
    <row r="2543" spans="1:12" ht="12.5" customHeight="1" x14ac:dyDescent="0.25">
      <c r="A2543" t="str">
        <f t="shared" si="83"/>
        <v>Function_02Application_052026</v>
      </c>
      <c r="B2543">
        <v>2540</v>
      </c>
      <c r="C2543" t="s">
        <v>358</v>
      </c>
      <c r="D2543" t="str">
        <f>VLOOKUP($C2543,'Look-Ups'!$C$2:$G$32,D$1-2,0)</f>
        <v>Function_02</v>
      </c>
      <c r="E2543" t="str">
        <f>VLOOKUP($C2543,'Look-Ups'!$C$2:$G$32,E$1-2,0)</f>
        <v>Function_Simpl_02</v>
      </c>
      <c r="F2543" t="str">
        <f>VLOOKUP($C2543,'Look-Ups'!$C$2:$G$32,F$1-2,0)</f>
        <v>Segment_02</v>
      </c>
      <c r="G2543" t="str">
        <f>VLOOKUP($C2543,'Look-Ups'!$C$2:$G$32,G$1-2,0)</f>
        <v>Proc_Type_03</v>
      </c>
      <c r="H2543" t="s">
        <v>215</v>
      </c>
      <c r="I2543">
        <f t="shared" si="82"/>
        <v>2026</v>
      </c>
      <c r="J2543" t="s">
        <v>23</v>
      </c>
      <c r="K2543" s="103">
        <v>0</v>
      </c>
      <c r="L2543" s="78">
        <v>0</v>
      </c>
    </row>
    <row r="2544" spans="1:12" ht="12.5" customHeight="1" x14ac:dyDescent="0.25">
      <c r="A2544" t="str">
        <f t="shared" si="83"/>
        <v>Function_02Application_052026</v>
      </c>
      <c r="B2544">
        <v>2541</v>
      </c>
      <c r="C2544" t="s">
        <v>358</v>
      </c>
      <c r="D2544" t="str">
        <f>VLOOKUP($C2544,'Look-Ups'!$C$2:$G$32,D$1-2,0)</f>
        <v>Function_02</v>
      </c>
      <c r="E2544" t="str">
        <f>VLOOKUP($C2544,'Look-Ups'!$C$2:$G$32,E$1-2,0)</f>
        <v>Function_Simpl_02</v>
      </c>
      <c r="F2544" t="str">
        <f>VLOOKUP($C2544,'Look-Ups'!$C$2:$G$32,F$1-2,0)</f>
        <v>Segment_02</v>
      </c>
      <c r="G2544" t="str">
        <f>VLOOKUP($C2544,'Look-Ups'!$C$2:$G$32,G$1-2,0)</f>
        <v>Proc_Type_03</v>
      </c>
      <c r="H2544" t="s">
        <v>190</v>
      </c>
      <c r="I2544">
        <f t="shared" si="82"/>
        <v>2026</v>
      </c>
      <c r="J2544" t="s">
        <v>23</v>
      </c>
      <c r="K2544" s="103">
        <v>0</v>
      </c>
      <c r="L2544" s="78">
        <v>0</v>
      </c>
    </row>
    <row r="2545" spans="1:12" ht="12.5" customHeight="1" x14ac:dyDescent="0.25">
      <c r="A2545" t="str">
        <f t="shared" si="83"/>
        <v>Function_02Application_052026</v>
      </c>
      <c r="B2545">
        <v>2542</v>
      </c>
      <c r="C2545" t="s">
        <v>358</v>
      </c>
      <c r="D2545" t="str">
        <f>VLOOKUP($C2545,'Look-Ups'!$C$2:$G$32,D$1-2,0)</f>
        <v>Function_02</v>
      </c>
      <c r="E2545" t="str">
        <f>VLOOKUP($C2545,'Look-Ups'!$C$2:$G$32,E$1-2,0)</f>
        <v>Function_Simpl_02</v>
      </c>
      <c r="F2545" t="str">
        <f>VLOOKUP($C2545,'Look-Ups'!$C$2:$G$32,F$1-2,0)</f>
        <v>Segment_02</v>
      </c>
      <c r="G2545" t="str">
        <f>VLOOKUP($C2545,'Look-Ups'!$C$2:$G$32,G$1-2,0)</f>
        <v>Proc_Type_03</v>
      </c>
      <c r="H2545" t="s">
        <v>182</v>
      </c>
      <c r="I2545">
        <f t="shared" si="82"/>
        <v>2026</v>
      </c>
      <c r="J2545" t="s">
        <v>23</v>
      </c>
      <c r="K2545" s="103">
        <v>0</v>
      </c>
      <c r="L2545" s="78">
        <v>0</v>
      </c>
    </row>
    <row r="2546" spans="1:12" ht="12.5" customHeight="1" x14ac:dyDescent="0.25">
      <c r="A2546" t="str">
        <f t="shared" si="83"/>
        <v>Function_02Application_052026</v>
      </c>
      <c r="B2546">
        <v>2543</v>
      </c>
      <c r="C2546" t="s">
        <v>358</v>
      </c>
      <c r="D2546" t="str">
        <f>VLOOKUP($C2546,'Look-Ups'!$C$2:$G$32,D$1-2,0)</f>
        <v>Function_02</v>
      </c>
      <c r="E2546" t="str">
        <f>VLOOKUP($C2546,'Look-Ups'!$C$2:$G$32,E$1-2,0)</f>
        <v>Function_Simpl_02</v>
      </c>
      <c r="F2546" t="str">
        <f>VLOOKUP($C2546,'Look-Ups'!$C$2:$G$32,F$1-2,0)</f>
        <v>Segment_02</v>
      </c>
      <c r="G2546" t="str">
        <f>VLOOKUP($C2546,'Look-Ups'!$C$2:$G$32,G$1-2,0)</f>
        <v>Proc_Type_03</v>
      </c>
      <c r="H2546" t="s">
        <v>196</v>
      </c>
      <c r="I2546">
        <f t="shared" si="82"/>
        <v>2026</v>
      </c>
      <c r="J2546" t="s">
        <v>23</v>
      </c>
      <c r="K2546" s="103">
        <v>0</v>
      </c>
      <c r="L2546" s="78">
        <v>0</v>
      </c>
    </row>
    <row r="2547" spans="1:12" ht="12.5" customHeight="1" x14ac:dyDescent="0.25">
      <c r="A2547" t="str">
        <f t="shared" si="83"/>
        <v>Function_02Application_052026</v>
      </c>
      <c r="B2547">
        <v>2544</v>
      </c>
      <c r="C2547" t="s">
        <v>358</v>
      </c>
      <c r="D2547" t="str">
        <f>VLOOKUP($C2547,'Look-Ups'!$C$2:$G$32,D$1-2,0)</f>
        <v>Function_02</v>
      </c>
      <c r="E2547" t="str">
        <f>VLOOKUP($C2547,'Look-Ups'!$C$2:$G$32,E$1-2,0)</f>
        <v>Function_Simpl_02</v>
      </c>
      <c r="F2547" t="str">
        <f>VLOOKUP($C2547,'Look-Ups'!$C$2:$G$32,F$1-2,0)</f>
        <v>Segment_02</v>
      </c>
      <c r="G2547" t="str">
        <f>VLOOKUP($C2547,'Look-Ups'!$C$2:$G$32,G$1-2,0)</f>
        <v>Proc_Type_03</v>
      </c>
      <c r="H2547" t="s">
        <v>199</v>
      </c>
      <c r="I2547">
        <f t="shared" si="82"/>
        <v>2026</v>
      </c>
      <c r="J2547" t="s">
        <v>23</v>
      </c>
      <c r="K2547" s="103">
        <v>0</v>
      </c>
      <c r="L2547" s="78">
        <v>0</v>
      </c>
    </row>
    <row r="2548" spans="1:12" ht="12.5" customHeight="1" x14ac:dyDescent="0.25">
      <c r="A2548" t="str">
        <f t="shared" si="83"/>
        <v>Function_02Application_052026</v>
      </c>
      <c r="B2548">
        <v>2545</v>
      </c>
      <c r="C2548" t="s">
        <v>358</v>
      </c>
      <c r="D2548" t="str">
        <f>VLOOKUP($C2548,'Look-Ups'!$C$2:$G$32,D$1-2,0)</f>
        <v>Function_02</v>
      </c>
      <c r="E2548" t="str">
        <f>VLOOKUP($C2548,'Look-Ups'!$C$2:$G$32,E$1-2,0)</f>
        <v>Function_Simpl_02</v>
      </c>
      <c r="F2548" t="str">
        <f>VLOOKUP($C2548,'Look-Ups'!$C$2:$G$32,F$1-2,0)</f>
        <v>Segment_02</v>
      </c>
      <c r="G2548" t="str">
        <f>VLOOKUP($C2548,'Look-Ups'!$C$2:$G$32,G$1-2,0)</f>
        <v>Proc_Type_03</v>
      </c>
      <c r="H2548" t="s">
        <v>183</v>
      </c>
      <c r="I2548">
        <f t="shared" si="82"/>
        <v>2026</v>
      </c>
      <c r="J2548" t="s">
        <v>23</v>
      </c>
      <c r="K2548" s="103">
        <v>0</v>
      </c>
      <c r="L2548" s="78">
        <v>0</v>
      </c>
    </row>
    <row r="2549" spans="1:12" ht="12.5" customHeight="1" x14ac:dyDescent="0.25">
      <c r="A2549" t="str">
        <f t="shared" si="83"/>
        <v>Function_02Application_052026</v>
      </c>
      <c r="B2549">
        <v>2546</v>
      </c>
      <c r="C2549" t="s">
        <v>358</v>
      </c>
      <c r="D2549" t="str">
        <f>VLOOKUP($C2549,'Look-Ups'!$C$2:$G$32,D$1-2,0)</f>
        <v>Function_02</v>
      </c>
      <c r="E2549" t="str">
        <f>VLOOKUP($C2549,'Look-Ups'!$C$2:$G$32,E$1-2,0)</f>
        <v>Function_Simpl_02</v>
      </c>
      <c r="F2549" t="str">
        <f>VLOOKUP($C2549,'Look-Ups'!$C$2:$G$32,F$1-2,0)</f>
        <v>Segment_02</v>
      </c>
      <c r="G2549" t="str">
        <f>VLOOKUP($C2549,'Look-Ups'!$C$2:$G$32,G$1-2,0)</f>
        <v>Proc_Type_03</v>
      </c>
      <c r="H2549" t="s">
        <v>161</v>
      </c>
      <c r="I2549">
        <f t="shared" si="82"/>
        <v>2026</v>
      </c>
      <c r="J2549" t="s">
        <v>23</v>
      </c>
      <c r="K2549" s="103">
        <v>0</v>
      </c>
      <c r="L2549" s="78">
        <v>0</v>
      </c>
    </row>
    <row r="2550" spans="1:12" ht="12.5" customHeight="1" x14ac:dyDescent="0.25">
      <c r="A2550" t="str">
        <f t="shared" si="83"/>
        <v>Function_02Application_052026</v>
      </c>
      <c r="B2550">
        <v>2547</v>
      </c>
      <c r="C2550" t="s">
        <v>358</v>
      </c>
      <c r="D2550" t="str">
        <f>VLOOKUP($C2550,'Look-Ups'!$C$2:$G$32,D$1-2,0)</f>
        <v>Function_02</v>
      </c>
      <c r="E2550" t="str">
        <f>VLOOKUP($C2550,'Look-Ups'!$C$2:$G$32,E$1-2,0)</f>
        <v>Function_Simpl_02</v>
      </c>
      <c r="F2550" t="str">
        <f>VLOOKUP($C2550,'Look-Ups'!$C$2:$G$32,F$1-2,0)</f>
        <v>Segment_02</v>
      </c>
      <c r="G2550" t="str">
        <f>VLOOKUP($C2550,'Look-Ups'!$C$2:$G$32,G$1-2,0)</f>
        <v>Proc_Type_03</v>
      </c>
      <c r="H2550" t="s">
        <v>172</v>
      </c>
      <c r="I2550">
        <f t="shared" si="82"/>
        <v>2026</v>
      </c>
      <c r="J2550" t="s">
        <v>23</v>
      </c>
      <c r="K2550" s="103">
        <v>0</v>
      </c>
      <c r="L2550" s="78">
        <v>0</v>
      </c>
    </row>
    <row r="2551" spans="1:12" ht="12.5" customHeight="1" x14ac:dyDescent="0.25">
      <c r="A2551" t="str">
        <f t="shared" si="83"/>
        <v>Function_02Application_052026</v>
      </c>
      <c r="B2551">
        <v>2548</v>
      </c>
      <c r="C2551" t="s">
        <v>358</v>
      </c>
      <c r="D2551" t="str">
        <f>VLOOKUP($C2551,'Look-Ups'!$C$2:$G$32,D$1-2,0)</f>
        <v>Function_02</v>
      </c>
      <c r="E2551" t="str">
        <f>VLOOKUP($C2551,'Look-Ups'!$C$2:$G$32,E$1-2,0)</f>
        <v>Function_Simpl_02</v>
      </c>
      <c r="F2551" t="str">
        <f>VLOOKUP($C2551,'Look-Ups'!$C$2:$G$32,F$1-2,0)</f>
        <v>Segment_02</v>
      </c>
      <c r="G2551" t="str">
        <f>VLOOKUP($C2551,'Look-Ups'!$C$2:$G$32,G$1-2,0)</f>
        <v>Proc_Type_03</v>
      </c>
      <c r="H2551" t="s">
        <v>174</v>
      </c>
      <c r="I2551">
        <f t="shared" si="82"/>
        <v>2026</v>
      </c>
      <c r="J2551" t="s">
        <v>23</v>
      </c>
      <c r="K2551" s="103">
        <v>0</v>
      </c>
      <c r="L2551" s="78">
        <v>0</v>
      </c>
    </row>
    <row r="2552" spans="1:12" ht="12.5" customHeight="1" x14ac:dyDescent="0.25">
      <c r="A2552" t="str">
        <f t="shared" si="83"/>
        <v>Function_02Application_052026</v>
      </c>
      <c r="B2552">
        <v>2549</v>
      </c>
      <c r="C2552" t="s">
        <v>358</v>
      </c>
      <c r="D2552" t="str">
        <f>VLOOKUP($C2552,'Look-Ups'!$C$2:$G$32,D$1-2,0)</f>
        <v>Function_02</v>
      </c>
      <c r="E2552" t="str">
        <f>VLOOKUP($C2552,'Look-Ups'!$C$2:$G$32,E$1-2,0)</f>
        <v>Function_Simpl_02</v>
      </c>
      <c r="F2552" t="str">
        <f>VLOOKUP($C2552,'Look-Ups'!$C$2:$G$32,F$1-2,0)</f>
        <v>Segment_02</v>
      </c>
      <c r="G2552" t="str">
        <f>VLOOKUP($C2552,'Look-Ups'!$C$2:$G$32,G$1-2,0)</f>
        <v>Proc_Type_03</v>
      </c>
      <c r="H2552" t="s">
        <v>175</v>
      </c>
      <c r="I2552">
        <f t="shared" si="82"/>
        <v>2026</v>
      </c>
      <c r="J2552" t="s">
        <v>23</v>
      </c>
      <c r="K2552" s="103">
        <v>0</v>
      </c>
      <c r="L2552" s="78">
        <v>0</v>
      </c>
    </row>
    <row r="2553" spans="1:12" ht="12.5" customHeight="1" x14ac:dyDescent="0.25">
      <c r="A2553" t="str">
        <f t="shared" si="83"/>
        <v>Function_02Application_052026</v>
      </c>
      <c r="B2553">
        <v>2550</v>
      </c>
      <c r="C2553" t="s">
        <v>358</v>
      </c>
      <c r="D2553" t="str">
        <f>VLOOKUP($C2553,'Look-Ups'!$C$2:$G$32,D$1-2,0)</f>
        <v>Function_02</v>
      </c>
      <c r="E2553" t="str">
        <f>VLOOKUP($C2553,'Look-Ups'!$C$2:$G$32,E$1-2,0)</f>
        <v>Function_Simpl_02</v>
      </c>
      <c r="F2553" t="str">
        <f>VLOOKUP($C2553,'Look-Ups'!$C$2:$G$32,F$1-2,0)</f>
        <v>Segment_02</v>
      </c>
      <c r="G2553" t="str">
        <f>VLOOKUP($C2553,'Look-Ups'!$C$2:$G$32,G$1-2,0)</f>
        <v>Proc_Type_03</v>
      </c>
      <c r="H2553" t="s">
        <v>226</v>
      </c>
      <c r="I2553">
        <f t="shared" si="82"/>
        <v>2026</v>
      </c>
      <c r="J2553" t="s">
        <v>23</v>
      </c>
      <c r="K2553" s="103">
        <v>0</v>
      </c>
      <c r="L2553" s="78">
        <v>0</v>
      </c>
    </row>
    <row r="2554" spans="1:12" ht="12.5" customHeight="1" x14ac:dyDescent="0.25">
      <c r="A2554" t="str">
        <f t="shared" si="83"/>
        <v>Function_02Application_052026</v>
      </c>
      <c r="B2554">
        <v>2551</v>
      </c>
      <c r="C2554" t="s">
        <v>358</v>
      </c>
      <c r="D2554" t="str">
        <f>VLOOKUP($C2554,'Look-Ups'!$C$2:$G$32,D$1-2,0)</f>
        <v>Function_02</v>
      </c>
      <c r="E2554" t="str">
        <f>VLOOKUP($C2554,'Look-Ups'!$C$2:$G$32,E$1-2,0)</f>
        <v>Function_Simpl_02</v>
      </c>
      <c r="F2554" t="str">
        <f>VLOOKUP($C2554,'Look-Ups'!$C$2:$G$32,F$1-2,0)</f>
        <v>Segment_02</v>
      </c>
      <c r="G2554" t="str">
        <f>VLOOKUP($C2554,'Look-Ups'!$C$2:$G$32,G$1-2,0)</f>
        <v>Proc_Type_03</v>
      </c>
      <c r="H2554" t="s">
        <v>227</v>
      </c>
      <c r="I2554">
        <f t="shared" ref="I2554:I2617" si="84">I2199+1</f>
        <v>2026</v>
      </c>
      <c r="J2554" t="s">
        <v>23</v>
      </c>
      <c r="K2554" s="103">
        <v>0</v>
      </c>
      <c r="L2554" s="78">
        <v>0</v>
      </c>
    </row>
    <row r="2555" spans="1:12" ht="12.5" customHeight="1" x14ac:dyDescent="0.25">
      <c r="A2555" t="str">
        <f t="shared" si="83"/>
        <v>Function_02Application_052026</v>
      </c>
      <c r="B2555">
        <v>2552</v>
      </c>
      <c r="C2555" t="s">
        <v>358</v>
      </c>
      <c r="D2555" t="str">
        <f>VLOOKUP($C2555,'Look-Ups'!$C$2:$G$32,D$1-2,0)</f>
        <v>Function_02</v>
      </c>
      <c r="E2555" t="str">
        <f>VLOOKUP($C2555,'Look-Ups'!$C$2:$G$32,E$1-2,0)</f>
        <v>Function_Simpl_02</v>
      </c>
      <c r="F2555" t="str">
        <f>VLOOKUP($C2555,'Look-Ups'!$C$2:$G$32,F$1-2,0)</f>
        <v>Segment_02</v>
      </c>
      <c r="G2555" t="str">
        <f>VLOOKUP($C2555,'Look-Ups'!$C$2:$G$32,G$1-2,0)</f>
        <v>Proc_Type_03</v>
      </c>
      <c r="H2555" t="s">
        <v>228</v>
      </c>
      <c r="I2555">
        <f t="shared" si="84"/>
        <v>2026</v>
      </c>
      <c r="J2555" t="s">
        <v>23</v>
      </c>
      <c r="K2555" s="103">
        <v>0</v>
      </c>
      <c r="L2555" s="78">
        <v>0</v>
      </c>
    </row>
    <row r="2556" spans="1:12" ht="12.5" customHeight="1" x14ac:dyDescent="0.25">
      <c r="A2556" t="str">
        <f t="shared" si="83"/>
        <v>Function_02Application_052026</v>
      </c>
      <c r="B2556">
        <v>2553</v>
      </c>
      <c r="C2556" t="s">
        <v>358</v>
      </c>
      <c r="D2556" t="str">
        <f>VLOOKUP($C2556,'Look-Ups'!$C$2:$G$32,D$1-2,0)</f>
        <v>Function_02</v>
      </c>
      <c r="E2556" t="str">
        <f>VLOOKUP($C2556,'Look-Ups'!$C$2:$G$32,E$1-2,0)</f>
        <v>Function_Simpl_02</v>
      </c>
      <c r="F2556" t="str">
        <f>VLOOKUP($C2556,'Look-Ups'!$C$2:$G$32,F$1-2,0)</f>
        <v>Segment_02</v>
      </c>
      <c r="G2556" t="str">
        <f>VLOOKUP($C2556,'Look-Ups'!$C$2:$G$32,G$1-2,0)</f>
        <v>Proc_Type_03</v>
      </c>
      <c r="H2556" t="s">
        <v>229</v>
      </c>
      <c r="I2556">
        <f t="shared" si="84"/>
        <v>2026</v>
      </c>
      <c r="J2556" t="s">
        <v>23</v>
      </c>
      <c r="K2556" s="103">
        <v>0</v>
      </c>
      <c r="L2556" s="78">
        <v>0</v>
      </c>
    </row>
    <row r="2557" spans="1:12" ht="12.5" customHeight="1" x14ac:dyDescent="0.25">
      <c r="A2557" t="str">
        <f t="shared" si="83"/>
        <v>Function_02Application_052026</v>
      </c>
      <c r="B2557">
        <v>2554</v>
      </c>
      <c r="C2557" t="s">
        <v>358</v>
      </c>
      <c r="D2557" t="str">
        <f>VLOOKUP($C2557,'Look-Ups'!$C$2:$G$32,D$1-2,0)</f>
        <v>Function_02</v>
      </c>
      <c r="E2557" t="str">
        <f>VLOOKUP($C2557,'Look-Ups'!$C$2:$G$32,E$1-2,0)</f>
        <v>Function_Simpl_02</v>
      </c>
      <c r="F2557" t="str">
        <f>VLOOKUP($C2557,'Look-Ups'!$C$2:$G$32,F$1-2,0)</f>
        <v>Segment_02</v>
      </c>
      <c r="G2557" t="str">
        <f>VLOOKUP($C2557,'Look-Ups'!$C$2:$G$32,G$1-2,0)</f>
        <v>Proc_Type_03</v>
      </c>
      <c r="H2557" t="s">
        <v>230</v>
      </c>
      <c r="I2557">
        <f t="shared" si="84"/>
        <v>2026</v>
      </c>
      <c r="J2557" t="s">
        <v>23</v>
      </c>
      <c r="K2557" s="103">
        <v>0</v>
      </c>
      <c r="L2557" s="78">
        <v>0</v>
      </c>
    </row>
    <row r="2558" spans="1:12" ht="12.5" customHeight="1" x14ac:dyDescent="0.25">
      <c r="A2558" t="str">
        <f t="shared" si="83"/>
        <v>Function_02Application_052026</v>
      </c>
      <c r="B2558">
        <v>2555</v>
      </c>
      <c r="C2558" t="s">
        <v>358</v>
      </c>
      <c r="D2558" t="str">
        <f>VLOOKUP($C2558,'Look-Ups'!$C$2:$G$32,D$1-2,0)</f>
        <v>Function_02</v>
      </c>
      <c r="E2558" t="str">
        <f>VLOOKUP($C2558,'Look-Ups'!$C$2:$G$32,E$1-2,0)</f>
        <v>Function_Simpl_02</v>
      </c>
      <c r="F2558" t="str">
        <f>VLOOKUP($C2558,'Look-Ups'!$C$2:$G$32,F$1-2,0)</f>
        <v>Segment_02</v>
      </c>
      <c r="G2558" t="str">
        <f>VLOOKUP($C2558,'Look-Ups'!$C$2:$G$32,G$1-2,0)</f>
        <v>Proc_Type_03</v>
      </c>
      <c r="H2558" t="s">
        <v>231</v>
      </c>
      <c r="I2558">
        <f t="shared" si="84"/>
        <v>2026</v>
      </c>
      <c r="J2558" t="s">
        <v>23</v>
      </c>
      <c r="K2558" s="103">
        <v>0</v>
      </c>
      <c r="L2558" s="78">
        <v>0</v>
      </c>
    </row>
    <row r="2559" spans="1:12" ht="12.5" customHeight="1" x14ac:dyDescent="0.25">
      <c r="A2559" t="str">
        <f t="shared" si="83"/>
        <v>Function_02Application_052026</v>
      </c>
      <c r="B2559">
        <v>2556</v>
      </c>
      <c r="C2559" t="s">
        <v>358</v>
      </c>
      <c r="D2559" t="str">
        <f>VLOOKUP($C2559,'Look-Ups'!$C$2:$G$32,D$1-2,0)</f>
        <v>Function_02</v>
      </c>
      <c r="E2559" t="str">
        <f>VLOOKUP($C2559,'Look-Ups'!$C$2:$G$32,E$1-2,0)</f>
        <v>Function_Simpl_02</v>
      </c>
      <c r="F2559" t="str">
        <f>VLOOKUP($C2559,'Look-Ups'!$C$2:$G$32,F$1-2,0)</f>
        <v>Segment_02</v>
      </c>
      <c r="G2559" t="str">
        <f>VLOOKUP($C2559,'Look-Ups'!$C$2:$G$32,G$1-2,0)</f>
        <v>Proc_Type_03</v>
      </c>
      <c r="H2559" t="s">
        <v>232</v>
      </c>
      <c r="I2559">
        <f t="shared" si="84"/>
        <v>2026</v>
      </c>
      <c r="J2559" t="s">
        <v>23</v>
      </c>
      <c r="K2559" s="103">
        <v>0</v>
      </c>
      <c r="L2559" s="78">
        <v>0</v>
      </c>
    </row>
    <row r="2560" spans="1:12" ht="12.5" customHeight="1" x14ac:dyDescent="0.25">
      <c r="A2560" t="str">
        <f t="shared" si="83"/>
        <v>Function_02Application_052026</v>
      </c>
      <c r="B2560">
        <v>2557</v>
      </c>
      <c r="C2560" t="s">
        <v>358</v>
      </c>
      <c r="D2560" t="str">
        <f>VLOOKUP($C2560,'Look-Ups'!$C$2:$G$32,D$1-2,0)</f>
        <v>Function_02</v>
      </c>
      <c r="E2560" t="str">
        <f>VLOOKUP($C2560,'Look-Ups'!$C$2:$G$32,E$1-2,0)</f>
        <v>Function_Simpl_02</v>
      </c>
      <c r="F2560" t="str">
        <f>VLOOKUP($C2560,'Look-Ups'!$C$2:$G$32,F$1-2,0)</f>
        <v>Segment_02</v>
      </c>
      <c r="G2560" t="str">
        <f>VLOOKUP($C2560,'Look-Ups'!$C$2:$G$32,G$1-2,0)</f>
        <v>Proc_Type_03</v>
      </c>
      <c r="H2560" t="s">
        <v>242</v>
      </c>
      <c r="I2560">
        <f t="shared" si="84"/>
        <v>2026</v>
      </c>
      <c r="J2560" t="s">
        <v>23</v>
      </c>
      <c r="K2560" s="103">
        <v>0</v>
      </c>
      <c r="L2560" s="78">
        <v>0</v>
      </c>
    </row>
    <row r="2561" spans="1:12" ht="12.5" customHeight="1" x14ac:dyDescent="0.25">
      <c r="A2561" t="str">
        <f t="shared" si="83"/>
        <v>Function_02Application_052026</v>
      </c>
      <c r="B2561">
        <v>2558</v>
      </c>
      <c r="C2561" t="s">
        <v>358</v>
      </c>
      <c r="D2561" t="str">
        <f>VLOOKUP($C2561,'Look-Ups'!$C$2:$G$32,D$1-2,0)</f>
        <v>Function_02</v>
      </c>
      <c r="E2561" t="str">
        <f>VLOOKUP($C2561,'Look-Ups'!$C$2:$G$32,E$1-2,0)</f>
        <v>Function_Simpl_02</v>
      </c>
      <c r="F2561" t="str">
        <f>VLOOKUP($C2561,'Look-Ups'!$C$2:$G$32,F$1-2,0)</f>
        <v>Segment_02</v>
      </c>
      <c r="G2561" t="str">
        <f>VLOOKUP($C2561,'Look-Ups'!$C$2:$G$32,G$1-2,0)</f>
        <v>Proc_Type_03</v>
      </c>
      <c r="H2561" t="s">
        <v>244</v>
      </c>
      <c r="I2561">
        <f t="shared" si="84"/>
        <v>2026</v>
      </c>
      <c r="J2561" t="s">
        <v>23</v>
      </c>
      <c r="K2561" s="103">
        <v>1</v>
      </c>
      <c r="L2561" s="78" t="s">
        <v>107</v>
      </c>
    </row>
    <row r="2562" spans="1:12" ht="12.5" customHeight="1" x14ac:dyDescent="0.25">
      <c r="A2562" t="str">
        <f t="shared" si="83"/>
        <v>Function_02Application_042026</v>
      </c>
      <c r="B2562">
        <v>2559</v>
      </c>
      <c r="C2562" t="s">
        <v>357</v>
      </c>
      <c r="D2562" t="str">
        <f>VLOOKUP($C2562,'Look-Ups'!$C$2:$G$32,D$1-2,0)</f>
        <v>Function_02</v>
      </c>
      <c r="E2562" t="str">
        <f>VLOOKUP($C2562,'Look-Ups'!$C$2:$G$32,E$1-2,0)</f>
        <v>Function_Simpl_02</v>
      </c>
      <c r="F2562" t="str">
        <f>VLOOKUP($C2562,'Look-Ups'!$C$2:$G$32,F$1-2,0)</f>
        <v>Segment_02</v>
      </c>
      <c r="G2562" t="str">
        <f>VLOOKUP($C2562,'Look-Ups'!$C$2:$G$32,G$1-2,0)</f>
        <v>Proc_Type_02</v>
      </c>
      <c r="H2562" t="s">
        <v>197</v>
      </c>
      <c r="I2562">
        <f t="shared" si="84"/>
        <v>2026</v>
      </c>
      <c r="J2562" t="s">
        <v>23</v>
      </c>
      <c r="K2562" s="103">
        <v>0</v>
      </c>
      <c r="L2562" s="78">
        <v>0</v>
      </c>
    </row>
    <row r="2563" spans="1:12" ht="12.5" customHeight="1" x14ac:dyDescent="0.25">
      <c r="A2563" t="str">
        <f t="shared" si="83"/>
        <v>Function_02Application_042026</v>
      </c>
      <c r="B2563">
        <v>2560</v>
      </c>
      <c r="C2563" t="s">
        <v>357</v>
      </c>
      <c r="D2563" t="str">
        <f>VLOOKUP($C2563,'Look-Ups'!$C$2:$G$32,D$1-2,0)</f>
        <v>Function_02</v>
      </c>
      <c r="E2563" t="str">
        <f>VLOOKUP($C2563,'Look-Ups'!$C$2:$G$32,E$1-2,0)</f>
        <v>Function_Simpl_02</v>
      </c>
      <c r="F2563" t="str">
        <f>VLOOKUP($C2563,'Look-Ups'!$C$2:$G$32,F$1-2,0)</f>
        <v>Segment_02</v>
      </c>
      <c r="G2563" t="str">
        <f>VLOOKUP($C2563,'Look-Ups'!$C$2:$G$32,G$1-2,0)</f>
        <v>Proc_Type_02</v>
      </c>
      <c r="H2563" t="s">
        <v>199</v>
      </c>
      <c r="I2563">
        <f t="shared" si="84"/>
        <v>2026</v>
      </c>
      <c r="J2563" t="s">
        <v>23</v>
      </c>
      <c r="K2563" s="103">
        <v>0</v>
      </c>
      <c r="L2563" s="78">
        <v>0</v>
      </c>
    </row>
    <row r="2564" spans="1:12" ht="12.5" customHeight="1" x14ac:dyDescent="0.25">
      <c r="A2564" t="str">
        <f t="shared" si="83"/>
        <v>Function_02Application_042026</v>
      </c>
      <c r="B2564">
        <v>2561</v>
      </c>
      <c r="C2564" t="s">
        <v>357</v>
      </c>
      <c r="D2564" t="str">
        <f>VLOOKUP($C2564,'Look-Ups'!$C$2:$G$32,D$1-2,0)</f>
        <v>Function_02</v>
      </c>
      <c r="E2564" t="str">
        <f>VLOOKUP($C2564,'Look-Ups'!$C$2:$G$32,E$1-2,0)</f>
        <v>Function_Simpl_02</v>
      </c>
      <c r="F2564" t="str">
        <f>VLOOKUP($C2564,'Look-Ups'!$C$2:$G$32,F$1-2,0)</f>
        <v>Segment_02</v>
      </c>
      <c r="G2564" t="str">
        <f>VLOOKUP($C2564,'Look-Ups'!$C$2:$G$32,G$1-2,0)</f>
        <v>Proc_Type_02</v>
      </c>
      <c r="H2564" t="s">
        <v>242</v>
      </c>
      <c r="I2564">
        <f t="shared" si="84"/>
        <v>2026</v>
      </c>
      <c r="J2564" t="s">
        <v>23</v>
      </c>
      <c r="K2564" s="103">
        <v>0</v>
      </c>
      <c r="L2564" s="78">
        <v>0</v>
      </c>
    </row>
    <row r="2565" spans="1:12" ht="12.5" customHeight="1" x14ac:dyDescent="0.25">
      <c r="A2565" t="str">
        <f t="shared" ref="A2565:A2628" si="85">D2565&amp;C2565&amp;I2565</f>
        <v>Function_02Application_042026</v>
      </c>
      <c r="B2565">
        <v>2562</v>
      </c>
      <c r="C2565" t="s">
        <v>357</v>
      </c>
      <c r="D2565" t="str">
        <f>VLOOKUP($C2565,'Look-Ups'!$C$2:$G$32,D$1-2,0)</f>
        <v>Function_02</v>
      </c>
      <c r="E2565" t="str">
        <f>VLOOKUP($C2565,'Look-Ups'!$C$2:$G$32,E$1-2,0)</f>
        <v>Function_Simpl_02</v>
      </c>
      <c r="F2565" t="str">
        <f>VLOOKUP($C2565,'Look-Ups'!$C$2:$G$32,F$1-2,0)</f>
        <v>Segment_02</v>
      </c>
      <c r="G2565" t="str">
        <f>VLOOKUP($C2565,'Look-Ups'!$C$2:$G$32,G$1-2,0)</f>
        <v>Proc_Type_02</v>
      </c>
      <c r="H2565" t="s">
        <v>161</v>
      </c>
      <c r="I2565">
        <f t="shared" si="84"/>
        <v>2026</v>
      </c>
      <c r="J2565" t="s">
        <v>23</v>
      </c>
      <c r="K2565" s="103">
        <v>0</v>
      </c>
      <c r="L2565" s="78">
        <v>0</v>
      </c>
    </row>
    <row r="2566" spans="1:12" ht="12.5" customHeight="1" x14ac:dyDescent="0.25">
      <c r="A2566" t="str">
        <f t="shared" si="85"/>
        <v>Function_02Application_042026</v>
      </c>
      <c r="B2566">
        <v>2563</v>
      </c>
      <c r="C2566" t="s">
        <v>357</v>
      </c>
      <c r="D2566" t="str">
        <f>VLOOKUP($C2566,'Look-Ups'!$C$2:$G$32,D$1-2,0)</f>
        <v>Function_02</v>
      </c>
      <c r="E2566" t="str">
        <f>VLOOKUP($C2566,'Look-Ups'!$C$2:$G$32,E$1-2,0)</f>
        <v>Function_Simpl_02</v>
      </c>
      <c r="F2566" t="str">
        <f>VLOOKUP($C2566,'Look-Ups'!$C$2:$G$32,F$1-2,0)</f>
        <v>Segment_02</v>
      </c>
      <c r="G2566" t="str">
        <f>VLOOKUP($C2566,'Look-Ups'!$C$2:$G$32,G$1-2,0)</f>
        <v>Proc_Type_02</v>
      </c>
      <c r="H2566" t="s">
        <v>219</v>
      </c>
      <c r="I2566">
        <f t="shared" si="84"/>
        <v>2026</v>
      </c>
      <c r="J2566" t="s">
        <v>23</v>
      </c>
      <c r="K2566" s="103">
        <v>0</v>
      </c>
      <c r="L2566" s="78">
        <v>0</v>
      </c>
    </row>
    <row r="2567" spans="1:12" ht="12.5" customHeight="1" x14ac:dyDescent="0.25">
      <c r="A2567" t="str">
        <f t="shared" si="85"/>
        <v>Function_02Application_042026</v>
      </c>
      <c r="B2567">
        <v>2564</v>
      </c>
      <c r="C2567" t="s">
        <v>357</v>
      </c>
      <c r="D2567" t="str">
        <f>VLOOKUP($C2567,'Look-Ups'!$C$2:$G$32,D$1-2,0)</f>
        <v>Function_02</v>
      </c>
      <c r="E2567" t="str">
        <f>VLOOKUP($C2567,'Look-Ups'!$C$2:$G$32,E$1-2,0)</f>
        <v>Function_Simpl_02</v>
      </c>
      <c r="F2567" t="str">
        <f>VLOOKUP($C2567,'Look-Ups'!$C$2:$G$32,F$1-2,0)</f>
        <v>Segment_02</v>
      </c>
      <c r="G2567" t="str">
        <f>VLOOKUP($C2567,'Look-Ups'!$C$2:$G$32,G$1-2,0)</f>
        <v>Proc_Type_02</v>
      </c>
      <c r="H2567" t="s">
        <v>190</v>
      </c>
      <c r="I2567">
        <f t="shared" si="84"/>
        <v>2026</v>
      </c>
      <c r="J2567" t="s">
        <v>23</v>
      </c>
      <c r="K2567" s="103">
        <v>0</v>
      </c>
      <c r="L2567" s="78">
        <v>0</v>
      </c>
    </row>
    <row r="2568" spans="1:12" ht="12.5" customHeight="1" x14ac:dyDescent="0.25">
      <c r="A2568" t="str">
        <f t="shared" si="85"/>
        <v>Function_02Application_042026</v>
      </c>
      <c r="B2568">
        <v>2565</v>
      </c>
      <c r="C2568" t="s">
        <v>357</v>
      </c>
      <c r="D2568" t="str">
        <f>VLOOKUP($C2568,'Look-Ups'!$C$2:$G$32,D$1-2,0)</f>
        <v>Function_02</v>
      </c>
      <c r="E2568" t="str">
        <f>VLOOKUP($C2568,'Look-Ups'!$C$2:$G$32,E$1-2,0)</f>
        <v>Function_Simpl_02</v>
      </c>
      <c r="F2568" t="str">
        <f>VLOOKUP($C2568,'Look-Ups'!$C$2:$G$32,F$1-2,0)</f>
        <v>Segment_02</v>
      </c>
      <c r="G2568" t="str">
        <f>VLOOKUP($C2568,'Look-Ups'!$C$2:$G$32,G$1-2,0)</f>
        <v>Proc_Type_02</v>
      </c>
      <c r="H2568" t="s">
        <v>182</v>
      </c>
      <c r="I2568">
        <f t="shared" si="84"/>
        <v>2026</v>
      </c>
      <c r="J2568" t="s">
        <v>23</v>
      </c>
      <c r="K2568" s="103">
        <v>0</v>
      </c>
      <c r="L2568" s="78">
        <v>0</v>
      </c>
    </row>
    <row r="2569" spans="1:12" ht="12.5" customHeight="1" x14ac:dyDescent="0.25">
      <c r="A2569" t="str">
        <f t="shared" si="85"/>
        <v>Function_02Application_042026</v>
      </c>
      <c r="B2569">
        <v>2566</v>
      </c>
      <c r="C2569" t="s">
        <v>357</v>
      </c>
      <c r="D2569" t="str">
        <f>VLOOKUP($C2569,'Look-Ups'!$C$2:$G$32,D$1-2,0)</f>
        <v>Function_02</v>
      </c>
      <c r="E2569" t="str">
        <f>VLOOKUP($C2569,'Look-Ups'!$C$2:$G$32,E$1-2,0)</f>
        <v>Function_Simpl_02</v>
      </c>
      <c r="F2569" t="str">
        <f>VLOOKUP($C2569,'Look-Ups'!$C$2:$G$32,F$1-2,0)</f>
        <v>Segment_02</v>
      </c>
      <c r="G2569" t="str">
        <f>VLOOKUP($C2569,'Look-Ups'!$C$2:$G$32,G$1-2,0)</f>
        <v>Proc_Type_02</v>
      </c>
      <c r="H2569" t="s">
        <v>183</v>
      </c>
      <c r="I2569">
        <f t="shared" si="84"/>
        <v>2026</v>
      </c>
      <c r="J2569" t="s">
        <v>23</v>
      </c>
      <c r="K2569" s="103">
        <v>0</v>
      </c>
      <c r="L2569" s="78">
        <v>0</v>
      </c>
    </row>
    <row r="2570" spans="1:12" ht="12.5" customHeight="1" x14ac:dyDescent="0.25">
      <c r="A2570" t="str">
        <f t="shared" si="85"/>
        <v>Function_02Application_042026</v>
      </c>
      <c r="B2570">
        <v>2567</v>
      </c>
      <c r="C2570" t="s">
        <v>357</v>
      </c>
      <c r="D2570" t="str">
        <f>VLOOKUP($C2570,'Look-Ups'!$C$2:$G$32,D$1-2,0)</f>
        <v>Function_02</v>
      </c>
      <c r="E2570" t="str">
        <f>VLOOKUP($C2570,'Look-Ups'!$C$2:$G$32,E$1-2,0)</f>
        <v>Function_Simpl_02</v>
      </c>
      <c r="F2570" t="str">
        <f>VLOOKUP($C2570,'Look-Ups'!$C$2:$G$32,F$1-2,0)</f>
        <v>Segment_02</v>
      </c>
      <c r="G2570" t="str">
        <f>VLOOKUP($C2570,'Look-Ups'!$C$2:$G$32,G$1-2,0)</f>
        <v>Proc_Type_02</v>
      </c>
      <c r="H2570" t="s">
        <v>174</v>
      </c>
      <c r="I2570">
        <f t="shared" si="84"/>
        <v>2026</v>
      </c>
      <c r="J2570" t="s">
        <v>23</v>
      </c>
      <c r="K2570" s="103">
        <v>0</v>
      </c>
      <c r="L2570" s="78">
        <v>0</v>
      </c>
    </row>
    <row r="2571" spans="1:12" ht="12.5" customHeight="1" x14ac:dyDescent="0.25">
      <c r="A2571" t="str">
        <f t="shared" si="85"/>
        <v>Function_02Application_042026</v>
      </c>
      <c r="B2571">
        <v>2568</v>
      </c>
      <c r="C2571" t="s">
        <v>357</v>
      </c>
      <c r="D2571" t="str">
        <f>VLOOKUP($C2571,'Look-Ups'!$C$2:$G$32,D$1-2,0)</f>
        <v>Function_02</v>
      </c>
      <c r="E2571" t="str">
        <f>VLOOKUP($C2571,'Look-Ups'!$C$2:$G$32,E$1-2,0)</f>
        <v>Function_Simpl_02</v>
      </c>
      <c r="F2571" t="str">
        <f>VLOOKUP($C2571,'Look-Ups'!$C$2:$G$32,F$1-2,0)</f>
        <v>Segment_02</v>
      </c>
      <c r="G2571" t="str">
        <f>VLOOKUP($C2571,'Look-Ups'!$C$2:$G$32,G$1-2,0)</f>
        <v>Proc_Type_02</v>
      </c>
      <c r="H2571" t="s">
        <v>185</v>
      </c>
      <c r="I2571">
        <f t="shared" si="84"/>
        <v>2026</v>
      </c>
      <c r="J2571" t="s">
        <v>23</v>
      </c>
      <c r="K2571" s="103">
        <v>0</v>
      </c>
      <c r="L2571" s="78">
        <v>0</v>
      </c>
    </row>
    <row r="2572" spans="1:12" ht="12.5" customHeight="1" x14ac:dyDescent="0.25">
      <c r="A2572" t="str">
        <f t="shared" si="85"/>
        <v>Function_02Application_042026</v>
      </c>
      <c r="B2572">
        <v>2569</v>
      </c>
      <c r="C2572" t="s">
        <v>357</v>
      </c>
      <c r="D2572" t="str">
        <f>VLOOKUP($C2572,'Look-Ups'!$C$2:$G$32,D$1-2,0)</f>
        <v>Function_02</v>
      </c>
      <c r="E2572" t="str">
        <f>VLOOKUP($C2572,'Look-Ups'!$C$2:$G$32,E$1-2,0)</f>
        <v>Function_Simpl_02</v>
      </c>
      <c r="F2572" t="str">
        <f>VLOOKUP($C2572,'Look-Ups'!$C$2:$G$32,F$1-2,0)</f>
        <v>Segment_02</v>
      </c>
      <c r="G2572" t="str">
        <f>VLOOKUP($C2572,'Look-Ups'!$C$2:$G$32,G$1-2,0)</f>
        <v>Proc_Type_02</v>
      </c>
      <c r="H2572" t="s">
        <v>188</v>
      </c>
      <c r="I2572">
        <f t="shared" si="84"/>
        <v>2026</v>
      </c>
      <c r="J2572" t="s">
        <v>23</v>
      </c>
      <c r="K2572" s="103">
        <v>0</v>
      </c>
      <c r="L2572" s="78">
        <v>0</v>
      </c>
    </row>
    <row r="2573" spans="1:12" ht="12.5" customHeight="1" x14ac:dyDescent="0.25">
      <c r="A2573" t="str">
        <f t="shared" si="85"/>
        <v>Function_02Application_042026</v>
      </c>
      <c r="B2573">
        <v>2570</v>
      </c>
      <c r="C2573" t="s">
        <v>357</v>
      </c>
      <c r="D2573" t="str">
        <f>VLOOKUP($C2573,'Look-Ups'!$C$2:$G$32,D$1-2,0)</f>
        <v>Function_02</v>
      </c>
      <c r="E2573" t="str">
        <f>VLOOKUP($C2573,'Look-Ups'!$C$2:$G$32,E$1-2,0)</f>
        <v>Function_Simpl_02</v>
      </c>
      <c r="F2573" t="str">
        <f>VLOOKUP($C2573,'Look-Ups'!$C$2:$G$32,F$1-2,0)</f>
        <v>Segment_02</v>
      </c>
      <c r="G2573" t="str">
        <f>VLOOKUP($C2573,'Look-Ups'!$C$2:$G$32,G$1-2,0)</f>
        <v>Proc_Type_02</v>
      </c>
      <c r="H2573" t="s">
        <v>213</v>
      </c>
      <c r="I2573">
        <f t="shared" si="84"/>
        <v>2026</v>
      </c>
      <c r="J2573" t="s">
        <v>23</v>
      </c>
      <c r="K2573" s="103">
        <v>0</v>
      </c>
      <c r="L2573" s="78">
        <v>0</v>
      </c>
    </row>
    <row r="2574" spans="1:12" ht="12.5" customHeight="1" x14ac:dyDescent="0.25">
      <c r="A2574" t="str">
        <f t="shared" si="85"/>
        <v>Function_02Application_042026</v>
      </c>
      <c r="B2574">
        <v>2571</v>
      </c>
      <c r="C2574" t="s">
        <v>357</v>
      </c>
      <c r="D2574" t="str">
        <f>VLOOKUP($C2574,'Look-Ups'!$C$2:$G$32,D$1-2,0)</f>
        <v>Function_02</v>
      </c>
      <c r="E2574" t="str">
        <f>VLOOKUP($C2574,'Look-Ups'!$C$2:$G$32,E$1-2,0)</f>
        <v>Function_Simpl_02</v>
      </c>
      <c r="F2574" t="str">
        <f>VLOOKUP($C2574,'Look-Ups'!$C$2:$G$32,F$1-2,0)</f>
        <v>Segment_02</v>
      </c>
      <c r="G2574" t="str">
        <f>VLOOKUP($C2574,'Look-Ups'!$C$2:$G$32,G$1-2,0)</f>
        <v>Proc_Type_02</v>
      </c>
      <c r="H2574" t="s">
        <v>215</v>
      </c>
      <c r="I2574">
        <f t="shared" si="84"/>
        <v>2026</v>
      </c>
      <c r="J2574" t="s">
        <v>23</v>
      </c>
      <c r="K2574" s="103">
        <v>0</v>
      </c>
      <c r="L2574" s="78">
        <v>0</v>
      </c>
    </row>
    <row r="2575" spans="1:12" ht="12.5" customHeight="1" x14ac:dyDescent="0.25">
      <c r="A2575" t="str">
        <f t="shared" si="85"/>
        <v>Function_02Application_042026</v>
      </c>
      <c r="B2575">
        <v>2572</v>
      </c>
      <c r="C2575" t="s">
        <v>357</v>
      </c>
      <c r="D2575" t="str">
        <f>VLOOKUP($C2575,'Look-Ups'!$C$2:$G$32,D$1-2,0)</f>
        <v>Function_02</v>
      </c>
      <c r="E2575" t="str">
        <f>VLOOKUP($C2575,'Look-Ups'!$C$2:$G$32,E$1-2,0)</f>
        <v>Function_Simpl_02</v>
      </c>
      <c r="F2575" t="str">
        <f>VLOOKUP($C2575,'Look-Ups'!$C$2:$G$32,F$1-2,0)</f>
        <v>Segment_02</v>
      </c>
      <c r="G2575" t="str">
        <f>VLOOKUP($C2575,'Look-Ups'!$C$2:$G$32,G$1-2,0)</f>
        <v>Proc_Type_02</v>
      </c>
      <c r="H2575" t="s">
        <v>240</v>
      </c>
      <c r="I2575">
        <f t="shared" si="84"/>
        <v>2026</v>
      </c>
      <c r="J2575" t="s">
        <v>23</v>
      </c>
      <c r="K2575" s="103">
        <v>0</v>
      </c>
      <c r="L2575" s="78">
        <v>0</v>
      </c>
    </row>
    <row r="2576" spans="1:12" ht="12.5" customHeight="1" x14ac:dyDescent="0.25">
      <c r="A2576" t="str">
        <f t="shared" si="85"/>
        <v>Function_02Application_042026</v>
      </c>
      <c r="B2576">
        <v>2573</v>
      </c>
      <c r="C2576" t="s">
        <v>357</v>
      </c>
      <c r="D2576" t="str">
        <f>VLOOKUP($C2576,'Look-Ups'!$C$2:$G$32,D$1-2,0)</f>
        <v>Function_02</v>
      </c>
      <c r="E2576" t="str">
        <f>VLOOKUP($C2576,'Look-Ups'!$C$2:$G$32,E$1-2,0)</f>
        <v>Function_Simpl_02</v>
      </c>
      <c r="F2576" t="str">
        <f>VLOOKUP($C2576,'Look-Ups'!$C$2:$G$32,F$1-2,0)</f>
        <v>Segment_02</v>
      </c>
      <c r="G2576" t="str">
        <f>VLOOKUP($C2576,'Look-Ups'!$C$2:$G$32,G$1-2,0)</f>
        <v>Proc_Type_02</v>
      </c>
      <c r="H2576" t="s">
        <v>167</v>
      </c>
      <c r="I2576">
        <f t="shared" si="84"/>
        <v>2026</v>
      </c>
      <c r="J2576" t="s">
        <v>23</v>
      </c>
      <c r="K2576" s="103">
        <v>0</v>
      </c>
      <c r="L2576" s="78">
        <v>0</v>
      </c>
    </row>
    <row r="2577" spans="1:12" ht="12.5" customHeight="1" x14ac:dyDescent="0.25">
      <c r="A2577" t="str">
        <f t="shared" si="85"/>
        <v>Function_02Application_042026</v>
      </c>
      <c r="B2577">
        <v>2574</v>
      </c>
      <c r="C2577" t="s">
        <v>357</v>
      </c>
      <c r="D2577" t="str">
        <f>VLOOKUP($C2577,'Look-Ups'!$C$2:$G$32,D$1-2,0)</f>
        <v>Function_02</v>
      </c>
      <c r="E2577" t="str">
        <f>VLOOKUP($C2577,'Look-Ups'!$C$2:$G$32,E$1-2,0)</f>
        <v>Function_Simpl_02</v>
      </c>
      <c r="F2577" t="str">
        <f>VLOOKUP($C2577,'Look-Ups'!$C$2:$G$32,F$1-2,0)</f>
        <v>Segment_02</v>
      </c>
      <c r="G2577" t="str">
        <f>VLOOKUP($C2577,'Look-Ups'!$C$2:$G$32,G$1-2,0)</f>
        <v>Proc_Type_02</v>
      </c>
      <c r="H2577" t="s">
        <v>170</v>
      </c>
      <c r="I2577">
        <f t="shared" si="84"/>
        <v>2026</v>
      </c>
      <c r="J2577" t="s">
        <v>23</v>
      </c>
      <c r="K2577" s="103">
        <v>0</v>
      </c>
      <c r="L2577" s="78">
        <v>0</v>
      </c>
    </row>
    <row r="2578" spans="1:12" ht="12.5" customHeight="1" x14ac:dyDescent="0.25">
      <c r="A2578" t="str">
        <f t="shared" si="85"/>
        <v>Function_02Application_042026</v>
      </c>
      <c r="B2578">
        <v>2575</v>
      </c>
      <c r="C2578" t="s">
        <v>357</v>
      </c>
      <c r="D2578" t="str">
        <f>VLOOKUP($C2578,'Look-Ups'!$C$2:$G$32,D$1-2,0)</f>
        <v>Function_02</v>
      </c>
      <c r="E2578" t="str">
        <f>VLOOKUP($C2578,'Look-Ups'!$C$2:$G$32,E$1-2,0)</f>
        <v>Function_Simpl_02</v>
      </c>
      <c r="F2578" t="str">
        <f>VLOOKUP($C2578,'Look-Ups'!$C$2:$G$32,F$1-2,0)</f>
        <v>Segment_02</v>
      </c>
      <c r="G2578" t="str">
        <f>VLOOKUP($C2578,'Look-Ups'!$C$2:$G$32,G$1-2,0)</f>
        <v>Proc_Type_02</v>
      </c>
      <c r="H2578" t="s">
        <v>186</v>
      </c>
      <c r="I2578">
        <f t="shared" si="84"/>
        <v>2026</v>
      </c>
      <c r="J2578" t="s">
        <v>23</v>
      </c>
      <c r="K2578" s="103">
        <v>0</v>
      </c>
      <c r="L2578" s="78">
        <v>0</v>
      </c>
    </row>
    <row r="2579" spans="1:12" ht="12.5" customHeight="1" x14ac:dyDescent="0.25">
      <c r="A2579" t="str">
        <f t="shared" si="85"/>
        <v>Function_02Application_042026</v>
      </c>
      <c r="B2579">
        <v>2576</v>
      </c>
      <c r="C2579" t="s">
        <v>357</v>
      </c>
      <c r="D2579" t="str">
        <f>VLOOKUP($C2579,'Look-Ups'!$C$2:$G$32,D$1-2,0)</f>
        <v>Function_02</v>
      </c>
      <c r="E2579" t="str">
        <f>VLOOKUP($C2579,'Look-Ups'!$C$2:$G$32,E$1-2,0)</f>
        <v>Function_Simpl_02</v>
      </c>
      <c r="F2579" t="str">
        <f>VLOOKUP($C2579,'Look-Ups'!$C$2:$G$32,F$1-2,0)</f>
        <v>Segment_02</v>
      </c>
      <c r="G2579" t="str">
        <f>VLOOKUP($C2579,'Look-Ups'!$C$2:$G$32,G$1-2,0)</f>
        <v>Proc_Type_02</v>
      </c>
      <c r="H2579" t="s">
        <v>233</v>
      </c>
      <c r="I2579">
        <f t="shared" si="84"/>
        <v>2026</v>
      </c>
      <c r="J2579" t="s">
        <v>23</v>
      </c>
      <c r="K2579" s="103">
        <v>0</v>
      </c>
      <c r="L2579" s="78">
        <v>0</v>
      </c>
    </row>
    <row r="2580" spans="1:12" ht="12.5" customHeight="1" x14ac:dyDescent="0.25">
      <c r="A2580" t="str">
        <f t="shared" si="85"/>
        <v>Function_02Application_042026</v>
      </c>
      <c r="B2580">
        <v>2577</v>
      </c>
      <c r="C2580" t="s">
        <v>357</v>
      </c>
      <c r="D2580" t="str">
        <f>VLOOKUP($C2580,'Look-Ups'!$C$2:$G$32,D$1-2,0)</f>
        <v>Function_02</v>
      </c>
      <c r="E2580" t="str">
        <f>VLOOKUP($C2580,'Look-Ups'!$C$2:$G$32,E$1-2,0)</f>
        <v>Function_Simpl_02</v>
      </c>
      <c r="F2580" t="str">
        <f>VLOOKUP($C2580,'Look-Ups'!$C$2:$G$32,F$1-2,0)</f>
        <v>Segment_02</v>
      </c>
      <c r="G2580" t="str">
        <f>VLOOKUP($C2580,'Look-Ups'!$C$2:$G$32,G$1-2,0)</f>
        <v>Proc_Type_02</v>
      </c>
      <c r="H2580" t="s">
        <v>212</v>
      </c>
      <c r="I2580">
        <f t="shared" si="84"/>
        <v>2026</v>
      </c>
      <c r="J2580" t="s">
        <v>23</v>
      </c>
      <c r="K2580" s="103">
        <v>0</v>
      </c>
      <c r="L2580" s="78">
        <v>0</v>
      </c>
    </row>
    <row r="2581" spans="1:12" ht="12.5" customHeight="1" x14ac:dyDescent="0.25">
      <c r="A2581" t="str">
        <f t="shared" si="85"/>
        <v>Function_02Application_042026</v>
      </c>
      <c r="B2581">
        <v>2578</v>
      </c>
      <c r="C2581" t="s">
        <v>357</v>
      </c>
      <c r="D2581" t="str">
        <f>VLOOKUP($C2581,'Look-Ups'!$C$2:$G$32,D$1-2,0)</f>
        <v>Function_02</v>
      </c>
      <c r="E2581" t="str">
        <f>VLOOKUP($C2581,'Look-Ups'!$C$2:$G$32,E$1-2,0)</f>
        <v>Function_Simpl_02</v>
      </c>
      <c r="F2581" t="str">
        <f>VLOOKUP($C2581,'Look-Ups'!$C$2:$G$32,F$1-2,0)</f>
        <v>Segment_02</v>
      </c>
      <c r="G2581" t="str">
        <f>VLOOKUP($C2581,'Look-Ups'!$C$2:$G$32,G$1-2,0)</f>
        <v>Proc_Type_02</v>
      </c>
      <c r="H2581" t="s">
        <v>179</v>
      </c>
      <c r="I2581">
        <f t="shared" si="84"/>
        <v>2026</v>
      </c>
      <c r="J2581" t="s">
        <v>23</v>
      </c>
      <c r="K2581" s="103">
        <v>0</v>
      </c>
      <c r="L2581" s="78">
        <v>0</v>
      </c>
    </row>
    <row r="2582" spans="1:12" ht="12.5" customHeight="1" x14ac:dyDescent="0.25">
      <c r="A2582" t="str">
        <f t="shared" si="85"/>
        <v>Function_02Application_042026</v>
      </c>
      <c r="B2582">
        <v>2579</v>
      </c>
      <c r="C2582" t="s">
        <v>357</v>
      </c>
      <c r="D2582" t="str">
        <f>VLOOKUP($C2582,'Look-Ups'!$C$2:$G$32,D$1-2,0)</f>
        <v>Function_02</v>
      </c>
      <c r="E2582" t="str">
        <f>VLOOKUP($C2582,'Look-Ups'!$C$2:$G$32,E$1-2,0)</f>
        <v>Function_Simpl_02</v>
      </c>
      <c r="F2582" t="str">
        <f>VLOOKUP($C2582,'Look-Ups'!$C$2:$G$32,F$1-2,0)</f>
        <v>Segment_02</v>
      </c>
      <c r="G2582" t="str">
        <f>VLOOKUP($C2582,'Look-Ups'!$C$2:$G$32,G$1-2,0)</f>
        <v>Proc_Type_02</v>
      </c>
      <c r="H2582" t="s">
        <v>160</v>
      </c>
      <c r="I2582">
        <f t="shared" si="84"/>
        <v>2026</v>
      </c>
      <c r="J2582" t="s">
        <v>23</v>
      </c>
      <c r="K2582" s="103">
        <v>0</v>
      </c>
      <c r="L2582" s="78">
        <v>0</v>
      </c>
    </row>
    <row r="2583" spans="1:12" ht="12.5" customHeight="1" x14ac:dyDescent="0.25">
      <c r="A2583" t="str">
        <f t="shared" si="85"/>
        <v>Function_02Application_042026</v>
      </c>
      <c r="B2583">
        <v>2580</v>
      </c>
      <c r="C2583" t="s">
        <v>357</v>
      </c>
      <c r="D2583" t="str">
        <f>VLOOKUP($C2583,'Look-Ups'!$C$2:$G$32,D$1-2,0)</f>
        <v>Function_02</v>
      </c>
      <c r="E2583" t="str">
        <f>VLOOKUP($C2583,'Look-Ups'!$C$2:$G$32,E$1-2,0)</f>
        <v>Function_Simpl_02</v>
      </c>
      <c r="F2583" t="str">
        <f>VLOOKUP($C2583,'Look-Ups'!$C$2:$G$32,F$1-2,0)</f>
        <v>Segment_02</v>
      </c>
      <c r="G2583" t="str">
        <f>VLOOKUP($C2583,'Look-Ups'!$C$2:$G$32,G$1-2,0)</f>
        <v>Proc_Type_02</v>
      </c>
      <c r="H2583" t="s">
        <v>187</v>
      </c>
      <c r="I2583">
        <f t="shared" si="84"/>
        <v>2026</v>
      </c>
      <c r="J2583" t="s">
        <v>23</v>
      </c>
      <c r="K2583" s="103">
        <v>0</v>
      </c>
      <c r="L2583" s="78">
        <v>0</v>
      </c>
    </row>
    <row r="2584" spans="1:12" ht="12.5" customHeight="1" x14ac:dyDescent="0.25">
      <c r="A2584" t="str">
        <f t="shared" si="85"/>
        <v>Function_02Application_042026</v>
      </c>
      <c r="B2584">
        <v>2581</v>
      </c>
      <c r="C2584" t="s">
        <v>357</v>
      </c>
      <c r="D2584" t="str">
        <f>VLOOKUP($C2584,'Look-Ups'!$C$2:$G$32,D$1-2,0)</f>
        <v>Function_02</v>
      </c>
      <c r="E2584" t="str">
        <f>VLOOKUP($C2584,'Look-Ups'!$C$2:$G$32,E$1-2,0)</f>
        <v>Function_Simpl_02</v>
      </c>
      <c r="F2584" t="str">
        <f>VLOOKUP($C2584,'Look-Ups'!$C$2:$G$32,F$1-2,0)</f>
        <v>Segment_02</v>
      </c>
      <c r="G2584" t="str">
        <f>VLOOKUP($C2584,'Look-Ups'!$C$2:$G$32,G$1-2,0)</f>
        <v>Proc_Type_02</v>
      </c>
      <c r="H2584" t="s">
        <v>172</v>
      </c>
      <c r="I2584">
        <f t="shared" si="84"/>
        <v>2026</v>
      </c>
      <c r="J2584" t="s">
        <v>23</v>
      </c>
      <c r="K2584" s="103">
        <v>0</v>
      </c>
      <c r="L2584" s="78">
        <v>0</v>
      </c>
    </row>
    <row r="2585" spans="1:12" ht="12.5" customHeight="1" x14ac:dyDescent="0.25">
      <c r="A2585" t="str">
        <f t="shared" si="85"/>
        <v>Function_02Application_042026</v>
      </c>
      <c r="B2585">
        <v>2582</v>
      </c>
      <c r="C2585" t="s">
        <v>357</v>
      </c>
      <c r="D2585" t="str">
        <f>VLOOKUP($C2585,'Look-Ups'!$C$2:$G$32,D$1-2,0)</f>
        <v>Function_02</v>
      </c>
      <c r="E2585" t="str">
        <f>VLOOKUP($C2585,'Look-Ups'!$C$2:$G$32,E$1-2,0)</f>
        <v>Function_Simpl_02</v>
      </c>
      <c r="F2585" t="str">
        <f>VLOOKUP($C2585,'Look-Ups'!$C$2:$G$32,F$1-2,0)</f>
        <v>Segment_02</v>
      </c>
      <c r="G2585" t="str">
        <f>VLOOKUP($C2585,'Look-Ups'!$C$2:$G$32,G$1-2,0)</f>
        <v>Proc_Type_02</v>
      </c>
      <c r="H2585" t="s">
        <v>159</v>
      </c>
      <c r="I2585">
        <f t="shared" si="84"/>
        <v>2026</v>
      </c>
      <c r="J2585" t="s">
        <v>23</v>
      </c>
      <c r="K2585" s="103">
        <v>0</v>
      </c>
      <c r="L2585" s="78">
        <v>0</v>
      </c>
    </row>
    <row r="2586" spans="1:12" ht="12.5" customHeight="1" x14ac:dyDescent="0.25">
      <c r="A2586" t="str">
        <f t="shared" si="85"/>
        <v>Function_02Application_042026</v>
      </c>
      <c r="B2586">
        <v>2583</v>
      </c>
      <c r="C2586" t="s">
        <v>357</v>
      </c>
      <c r="D2586" t="str">
        <f>VLOOKUP($C2586,'Look-Ups'!$C$2:$G$32,D$1-2,0)</f>
        <v>Function_02</v>
      </c>
      <c r="E2586" t="str">
        <f>VLOOKUP($C2586,'Look-Ups'!$C$2:$G$32,E$1-2,0)</f>
        <v>Function_Simpl_02</v>
      </c>
      <c r="F2586" t="str">
        <f>VLOOKUP($C2586,'Look-Ups'!$C$2:$G$32,F$1-2,0)</f>
        <v>Segment_02</v>
      </c>
      <c r="G2586" t="str">
        <f>VLOOKUP($C2586,'Look-Ups'!$C$2:$G$32,G$1-2,0)</f>
        <v>Proc_Type_02</v>
      </c>
      <c r="H2586" t="s">
        <v>235</v>
      </c>
      <c r="I2586">
        <f t="shared" si="84"/>
        <v>2026</v>
      </c>
      <c r="J2586" t="s">
        <v>23</v>
      </c>
      <c r="K2586" s="103">
        <v>0</v>
      </c>
      <c r="L2586" s="78">
        <v>0</v>
      </c>
    </row>
    <row r="2587" spans="1:12" ht="12.5" customHeight="1" x14ac:dyDescent="0.25">
      <c r="A2587" t="str">
        <f t="shared" si="85"/>
        <v>Function_02Application_042026</v>
      </c>
      <c r="B2587">
        <v>2584</v>
      </c>
      <c r="C2587" t="s">
        <v>357</v>
      </c>
      <c r="D2587" t="str">
        <f>VLOOKUP($C2587,'Look-Ups'!$C$2:$G$32,D$1-2,0)</f>
        <v>Function_02</v>
      </c>
      <c r="E2587" t="str">
        <f>VLOOKUP($C2587,'Look-Ups'!$C$2:$G$32,E$1-2,0)</f>
        <v>Function_Simpl_02</v>
      </c>
      <c r="F2587" t="str">
        <f>VLOOKUP($C2587,'Look-Ups'!$C$2:$G$32,F$1-2,0)</f>
        <v>Segment_02</v>
      </c>
      <c r="G2587" t="str">
        <f>VLOOKUP($C2587,'Look-Ups'!$C$2:$G$32,G$1-2,0)</f>
        <v>Proc_Type_02</v>
      </c>
      <c r="H2587" t="s">
        <v>181</v>
      </c>
      <c r="I2587">
        <f t="shared" si="84"/>
        <v>2026</v>
      </c>
      <c r="J2587" t="s">
        <v>23</v>
      </c>
      <c r="K2587" s="103">
        <v>0</v>
      </c>
      <c r="L2587" s="78">
        <v>0</v>
      </c>
    </row>
    <row r="2588" spans="1:12" ht="12.5" customHeight="1" x14ac:dyDescent="0.25">
      <c r="A2588" t="str">
        <f t="shared" si="85"/>
        <v>Function_02Application_042026</v>
      </c>
      <c r="B2588">
        <v>2585</v>
      </c>
      <c r="C2588" t="s">
        <v>357</v>
      </c>
      <c r="D2588" t="str">
        <f>VLOOKUP($C2588,'Look-Ups'!$C$2:$G$32,D$1-2,0)</f>
        <v>Function_02</v>
      </c>
      <c r="E2588" t="str">
        <f>VLOOKUP($C2588,'Look-Ups'!$C$2:$G$32,E$1-2,0)</f>
        <v>Function_Simpl_02</v>
      </c>
      <c r="F2588" t="str">
        <f>VLOOKUP($C2588,'Look-Ups'!$C$2:$G$32,F$1-2,0)</f>
        <v>Segment_02</v>
      </c>
      <c r="G2588" t="str">
        <f>VLOOKUP($C2588,'Look-Ups'!$C$2:$G$32,G$1-2,0)</f>
        <v>Proc_Type_02</v>
      </c>
      <c r="H2588" t="s">
        <v>236</v>
      </c>
      <c r="I2588">
        <f t="shared" si="84"/>
        <v>2026</v>
      </c>
      <c r="J2588" t="s">
        <v>23</v>
      </c>
      <c r="K2588" s="103">
        <v>0</v>
      </c>
      <c r="L2588" s="78">
        <v>0</v>
      </c>
    </row>
    <row r="2589" spans="1:12" ht="12.5" customHeight="1" x14ac:dyDescent="0.25">
      <c r="A2589" t="str">
        <f t="shared" si="85"/>
        <v>Function_02Application_042026</v>
      </c>
      <c r="B2589">
        <v>2586</v>
      </c>
      <c r="C2589" t="s">
        <v>357</v>
      </c>
      <c r="D2589" t="str">
        <f>VLOOKUP($C2589,'Look-Ups'!$C$2:$G$32,D$1-2,0)</f>
        <v>Function_02</v>
      </c>
      <c r="E2589" t="str">
        <f>VLOOKUP($C2589,'Look-Ups'!$C$2:$G$32,E$1-2,0)</f>
        <v>Function_Simpl_02</v>
      </c>
      <c r="F2589" t="str">
        <f>VLOOKUP($C2589,'Look-Ups'!$C$2:$G$32,F$1-2,0)</f>
        <v>Segment_02</v>
      </c>
      <c r="G2589" t="str">
        <f>VLOOKUP($C2589,'Look-Ups'!$C$2:$G$32,G$1-2,0)</f>
        <v>Proc_Type_02</v>
      </c>
      <c r="H2589" t="s">
        <v>169</v>
      </c>
      <c r="I2589">
        <f t="shared" si="84"/>
        <v>2026</v>
      </c>
      <c r="J2589" t="s">
        <v>23</v>
      </c>
      <c r="K2589" s="103">
        <v>0</v>
      </c>
      <c r="L2589" s="78">
        <v>0</v>
      </c>
    </row>
    <row r="2590" spans="1:12" ht="12.5" customHeight="1" x14ac:dyDescent="0.25">
      <c r="A2590" t="str">
        <f t="shared" si="85"/>
        <v>Function_02Application_042026</v>
      </c>
      <c r="B2590">
        <v>2587</v>
      </c>
      <c r="C2590" t="s">
        <v>357</v>
      </c>
      <c r="D2590" t="str">
        <f>VLOOKUP($C2590,'Look-Ups'!$C$2:$G$32,D$1-2,0)</f>
        <v>Function_02</v>
      </c>
      <c r="E2590" t="str">
        <f>VLOOKUP($C2590,'Look-Ups'!$C$2:$G$32,E$1-2,0)</f>
        <v>Function_Simpl_02</v>
      </c>
      <c r="F2590" t="str">
        <f>VLOOKUP($C2590,'Look-Ups'!$C$2:$G$32,F$1-2,0)</f>
        <v>Segment_02</v>
      </c>
      <c r="G2590" t="str">
        <f>VLOOKUP($C2590,'Look-Ups'!$C$2:$G$32,G$1-2,0)</f>
        <v>Proc_Type_02</v>
      </c>
      <c r="H2590" t="s">
        <v>243</v>
      </c>
      <c r="I2590">
        <f t="shared" si="84"/>
        <v>2026</v>
      </c>
      <c r="J2590" t="s">
        <v>23</v>
      </c>
      <c r="K2590" s="103">
        <v>0</v>
      </c>
      <c r="L2590" s="78">
        <v>0</v>
      </c>
    </row>
    <row r="2591" spans="1:12" ht="12.5" customHeight="1" x14ac:dyDescent="0.25">
      <c r="A2591" t="str">
        <f t="shared" si="85"/>
        <v>Function_02Application_042026</v>
      </c>
      <c r="B2591">
        <v>2588</v>
      </c>
      <c r="C2591" t="s">
        <v>357</v>
      </c>
      <c r="D2591" t="str">
        <f>VLOOKUP($C2591,'Look-Ups'!$C$2:$G$32,D$1-2,0)</f>
        <v>Function_02</v>
      </c>
      <c r="E2591" t="str">
        <f>VLOOKUP($C2591,'Look-Ups'!$C$2:$G$32,E$1-2,0)</f>
        <v>Function_Simpl_02</v>
      </c>
      <c r="F2591" t="str">
        <f>VLOOKUP($C2591,'Look-Ups'!$C$2:$G$32,F$1-2,0)</f>
        <v>Segment_02</v>
      </c>
      <c r="G2591" t="str">
        <f>VLOOKUP($C2591,'Look-Ups'!$C$2:$G$32,G$1-2,0)</f>
        <v>Proc_Type_02</v>
      </c>
      <c r="H2591" t="s">
        <v>202</v>
      </c>
      <c r="I2591">
        <f t="shared" si="84"/>
        <v>2026</v>
      </c>
      <c r="J2591" t="s">
        <v>23</v>
      </c>
      <c r="K2591" s="103">
        <v>0</v>
      </c>
      <c r="L2591" s="78">
        <v>0</v>
      </c>
    </row>
    <row r="2592" spans="1:12" ht="12.5" customHeight="1" x14ac:dyDescent="0.25">
      <c r="A2592" t="str">
        <f t="shared" si="85"/>
        <v>Function_02Application_042026</v>
      </c>
      <c r="B2592">
        <v>2589</v>
      </c>
      <c r="C2592" t="s">
        <v>357</v>
      </c>
      <c r="D2592" t="str">
        <f>VLOOKUP($C2592,'Look-Ups'!$C$2:$G$32,D$1-2,0)</f>
        <v>Function_02</v>
      </c>
      <c r="E2592" t="str">
        <f>VLOOKUP($C2592,'Look-Ups'!$C$2:$G$32,E$1-2,0)</f>
        <v>Function_Simpl_02</v>
      </c>
      <c r="F2592" t="str">
        <f>VLOOKUP($C2592,'Look-Ups'!$C$2:$G$32,F$1-2,0)</f>
        <v>Segment_02</v>
      </c>
      <c r="G2592" t="str">
        <f>VLOOKUP($C2592,'Look-Ups'!$C$2:$G$32,G$1-2,0)</f>
        <v>Proc_Type_02</v>
      </c>
      <c r="H2592" t="s">
        <v>244</v>
      </c>
      <c r="I2592">
        <f t="shared" si="84"/>
        <v>2026</v>
      </c>
      <c r="J2592" t="s">
        <v>23</v>
      </c>
      <c r="K2592" s="103">
        <v>1</v>
      </c>
      <c r="L2592" s="78" t="s">
        <v>107</v>
      </c>
    </row>
    <row r="2593" spans="1:12" ht="12.5" customHeight="1" x14ac:dyDescent="0.25">
      <c r="A2593" t="str">
        <f t="shared" si="85"/>
        <v>Function_03Application_062026</v>
      </c>
      <c r="B2593">
        <v>2590</v>
      </c>
      <c r="C2593" t="s">
        <v>359</v>
      </c>
      <c r="D2593" t="str">
        <f>VLOOKUP($C2593,'Look-Ups'!$C$2:$G$32,D$1-2,0)</f>
        <v>Function_03</v>
      </c>
      <c r="E2593" t="str">
        <f>VLOOKUP($C2593,'Look-Ups'!$C$2:$G$32,E$1-2,0)</f>
        <v>Function_Simpl_03</v>
      </c>
      <c r="F2593" t="str">
        <f>VLOOKUP($C2593,'Look-Ups'!$C$2:$G$32,F$1-2,0)</f>
        <v>Segment_03</v>
      </c>
      <c r="G2593" t="str">
        <f>VLOOKUP($C2593,'Look-Ups'!$C$2:$G$32,G$1-2,0)</f>
        <v>Proc_Type_01</v>
      </c>
      <c r="H2593" t="s">
        <v>195</v>
      </c>
      <c r="I2593">
        <f t="shared" si="84"/>
        <v>2026</v>
      </c>
      <c r="J2593" t="s">
        <v>23</v>
      </c>
      <c r="K2593" s="103">
        <v>0</v>
      </c>
      <c r="L2593" s="78">
        <v>0</v>
      </c>
    </row>
    <row r="2594" spans="1:12" ht="12.5" customHeight="1" x14ac:dyDescent="0.25">
      <c r="A2594" t="str">
        <f t="shared" si="85"/>
        <v>Function_03Application_062026</v>
      </c>
      <c r="B2594">
        <v>2591</v>
      </c>
      <c r="C2594" t="s">
        <v>359</v>
      </c>
      <c r="D2594" t="str">
        <f>VLOOKUP($C2594,'Look-Ups'!$C$2:$G$32,D$1-2,0)</f>
        <v>Function_03</v>
      </c>
      <c r="E2594" t="str">
        <f>VLOOKUP($C2594,'Look-Ups'!$C$2:$G$32,E$1-2,0)</f>
        <v>Function_Simpl_03</v>
      </c>
      <c r="F2594" t="str">
        <f>VLOOKUP($C2594,'Look-Ups'!$C$2:$G$32,F$1-2,0)</f>
        <v>Segment_03</v>
      </c>
      <c r="G2594" t="str">
        <f>VLOOKUP($C2594,'Look-Ups'!$C$2:$G$32,G$1-2,0)</f>
        <v>Proc_Type_01</v>
      </c>
      <c r="H2594" t="s">
        <v>161</v>
      </c>
      <c r="I2594">
        <f t="shared" si="84"/>
        <v>2026</v>
      </c>
      <c r="J2594" t="s">
        <v>23</v>
      </c>
      <c r="K2594" s="103">
        <v>0</v>
      </c>
      <c r="L2594" s="78">
        <v>0</v>
      </c>
    </row>
    <row r="2595" spans="1:12" ht="12.5" customHeight="1" x14ac:dyDescent="0.25">
      <c r="A2595" t="str">
        <f t="shared" si="85"/>
        <v>Function_03Application_062026</v>
      </c>
      <c r="B2595">
        <v>2592</v>
      </c>
      <c r="C2595" t="s">
        <v>359</v>
      </c>
      <c r="D2595" t="str">
        <f>VLOOKUP($C2595,'Look-Ups'!$C$2:$G$32,D$1-2,0)</f>
        <v>Function_03</v>
      </c>
      <c r="E2595" t="str">
        <f>VLOOKUP($C2595,'Look-Ups'!$C$2:$G$32,E$1-2,0)</f>
        <v>Function_Simpl_03</v>
      </c>
      <c r="F2595" t="str">
        <f>VLOOKUP($C2595,'Look-Ups'!$C$2:$G$32,F$1-2,0)</f>
        <v>Segment_03</v>
      </c>
      <c r="G2595" t="str">
        <f>VLOOKUP($C2595,'Look-Ups'!$C$2:$G$32,G$1-2,0)</f>
        <v>Proc_Type_01</v>
      </c>
      <c r="H2595" t="s">
        <v>239</v>
      </c>
      <c r="I2595">
        <f t="shared" si="84"/>
        <v>2026</v>
      </c>
      <c r="J2595" t="s">
        <v>23</v>
      </c>
      <c r="K2595" s="103">
        <v>0</v>
      </c>
      <c r="L2595" s="78">
        <v>0</v>
      </c>
    </row>
    <row r="2596" spans="1:12" ht="12.5" customHeight="1" x14ac:dyDescent="0.25">
      <c r="A2596" t="str">
        <f t="shared" si="85"/>
        <v>Function_03Application_062026</v>
      </c>
      <c r="B2596">
        <v>2593</v>
      </c>
      <c r="C2596" t="s">
        <v>359</v>
      </c>
      <c r="D2596" t="str">
        <f>VLOOKUP($C2596,'Look-Ups'!$C$2:$G$32,D$1-2,0)</f>
        <v>Function_03</v>
      </c>
      <c r="E2596" t="str">
        <f>VLOOKUP($C2596,'Look-Ups'!$C$2:$G$32,E$1-2,0)</f>
        <v>Function_Simpl_03</v>
      </c>
      <c r="F2596" t="str">
        <f>VLOOKUP($C2596,'Look-Ups'!$C$2:$G$32,F$1-2,0)</f>
        <v>Segment_03</v>
      </c>
      <c r="G2596" t="str">
        <f>VLOOKUP($C2596,'Look-Ups'!$C$2:$G$32,G$1-2,0)</f>
        <v>Proc_Type_01</v>
      </c>
      <c r="H2596" t="s">
        <v>156</v>
      </c>
      <c r="I2596">
        <f t="shared" si="84"/>
        <v>2026</v>
      </c>
      <c r="J2596" t="s">
        <v>23</v>
      </c>
      <c r="K2596" s="103">
        <v>0</v>
      </c>
      <c r="L2596" s="78">
        <v>0</v>
      </c>
    </row>
    <row r="2597" spans="1:12" ht="12.5" customHeight="1" x14ac:dyDescent="0.25">
      <c r="A2597" t="str">
        <f t="shared" si="85"/>
        <v>Function_03Application_062026</v>
      </c>
      <c r="B2597">
        <v>2594</v>
      </c>
      <c r="C2597" t="s">
        <v>359</v>
      </c>
      <c r="D2597" t="str">
        <f>VLOOKUP($C2597,'Look-Ups'!$C$2:$G$32,D$1-2,0)</f>
        <v>Function_03</v>
      </c>
      <c r="E2597" t="str">
        <f>VLOOKUP($C2597,'Look-Ups'!$C$2:$G$32,E$1-2,0)</f>
        <v>Function_Simpl_03</v>
      </c>
      <c r="F2597" t="str">
        <f>VLOOKUP($C2597,'Look-Ups'!$C$2:$G$32,F$1-2,0)</f>
        <v>Segment_03</v>
      </c>
      <c r="G2597" t="str">
        <f>VLOOKUP($C2597,'Look-Ups'!$C$2:$G$32,G$1-2,0)</f>
        <v>Proc_Type_01</v>
      </c>
      <c r="H2597" t="s">
        <v>187</v>
      </c>
      <c r="I2597">
        <f t="shared" si="84"/>
        <v>2026</v>
      </c>
      <c r="J2597" t="s">
        <v>23</v>
      </c>
      <c r="K2597" s="103">
        <v>0</v>
      </c>
      <c r="L2597" s="78">
        <v>0</v>
      </c>
    </row>
    <row r="2598" spans="1:12" ht="12.5" customHeight="1" x14ac:dyDescent="0.25">
      <c r="A2598" t="str">
        <f t="shared" si="85"/>
        <v>Function_03Application_062026</v>
      </c>
      <c r="B2598">
        <v>2595</v>
      </c>
      <c r="C2598" t="s">
        <v>359</v>
      </c>
      <c r="D2598" t="str">
        <f>VLOOKUP($C2598,'Look-Ups'!$C$2:$G$32,D$1-2,0)</f>
        <v>Function_03</v>
      </c>
      <c r="E2598" t="str">
        <f>VLOOKUP($C2598,'Look-Ups'!$C$2:$G$32,E$1-2,0)</f>
        <v>Function_Simpl_03</v>
      </c>
      <c r="F2598" t="str">
        <f>VLOOKUP($C2598,'Look-Ups'!$C$2:$G$32,F$1-2,0)</f>
        <v>Segment_03</v>
      </c>
      <c r="G2598" t="str">
        <f>VLOOKUP($C2598,'Look-Ups'!$C$2:$G$32,G$1-2,0)</f>
        <v>Proc_Type_01</v>
      </c>
      <c r="H2598" t="s">
        <v>176</v>
      </c>
      <c r="I2598">
        <f t="shared" si="84"/>
        <v>2026</v>
      </c>
      <c r="J2598" t="s">
        <v>23</v>
      </c>
      <c r="K2598" s="103">
        <v>0</v>
      </c>
      <c r="L2598" s="78">
        <v>0</v>
      </c>
    </row>
    <row r="2599" spans="1:12" ht="12.5" customHeight="1" x14ac:dyDescent="0.25">
      <c r="A2599" t="str">
        <f t="shared" si="85"/>
        <v>Function_03Application_062026</v>
      </c>
      <c r="B2599">
        <v>2596</v>
      </c>
      <c r="C2599" t="s">
        <v>359</v>
      </c>
      <c r="D2599" t="str">
        <f>VLOOKUP($C2599,'Look-Ups'!$C$2:$G$32,D$1-2,0)</f>
        <v>Function_03</v>
      </c>
      <c r="E2599" t="str">
        <f>VLOOKUP($C2599,'Look-Ups'!$C$2:$G$32,E$1-2,0)</f>
        <v>Function_Simpl_03</v>
      </c>
      <c r="F2599" t="str">
        <f>VLOOKUP($C2599,'Look-Ups'!$C$2:$G$32,F$1-2,0)</f>
        <v>Segment_03</v>
      </c>
      <c r="G2599" t="str">
        <f>VLOOKUP($C2599,'Look-Ups'!$C$2:$G$32,G$1-2,0)</f>
        <v>Proc_Type_01</v>
      </c>
      <c r="H2599" t="s">
        <v>219</v>
      </c>
      <c r="I2599">
        <f t="shared" si="84"/>
        <v>2026</v>
      </c>
      <c r="J2599" t="s">
        <v>23</v>
      </c>
      <c r="K2599" s="103">
        <v>0</v>
      </c>
      <c r="L2599" s="78">
        <v>0</v>
      </c>
    </row>
    <row r="2600" spans="1:12" ht="12.5" customHeight="1" x14ac:dyDescent="0.25">
      <c r="A2600" t="str">
        <f t="shared" si="85"/>
        <v>Function_03Application_062026</v>
      </c>
      <c r="B2600">
        <v>2597</v>
      </c>
      <c r="C2600" t="s">
        <v>359</v>
      </c>
      <c r="D2600" t="str">
        <f>VLOOKUP($C2600,'Look-Ups'!$C$2:$G$32,D$1-2,0)</f>
        <v>Function_03</v>
      </c>
      <c r="E2600" t="str">
        <f>VLOOKUP($C2600,'Look-Ups'!$C$2:$G$32,E$1-2,0)</f>
        <v>Function_Simpl_03</v>
      </c>
      <c r="F2600" t="str">
        <f>VLOOKUP($C2600,'Look-Ups'!$C$2:$G$32,F$1-2,0)</f>
        <v>Segment_03</v>
      </c>
      <c r="G2600" t="str">
        <f>VLOOKUP($C2600,'Look-Ups'!$C$2:$G$32,G$1-2,0)</f>
        <v>Proc_Type_01</v>
      </c>
      <c r="H2600" t="s">
        <v>244</v>
      </c>
      <c r="I2600">
        <f t="shared" si="84"/>
        <v>2026</v>
      </c>
      <c r="J2600" t="s">
        <v>23</v>
      </c>
      <c r="K2600" s="103">
        <v>1</v>
      </c>
      <c r="L2600" s="78" t="s">
        <v>107</v>
      </c>
    </row>
    <row r="2601" spans="1:12" ht="12.5" customHeight="1" x14ac:dyDescent="0.25">
      <c r="A2601" t="str">
        <f t="shared" si="85"/>
        <v>Function_03Application_102026</v>
      </c>
      <c r="B2601">
        <v>2598</v>
      </c>
      <c r="C2601" t="s">
        <v>363</v>
      </c>
      <c r="D2601" t="str">
        <f>VLOOKUP($C2601,'Look-Ups'!$C$2:$G$32,D$1-2,0)</f>
        <v>Function_03</v>
      </c>
      <c r="E2601" t="str">
        <f>VLOOKUP($C2601,'Look-Ups'!$C$2:$G$32,E$1-2,0)</f>
        <v>Function_Simpl_03</v>
      </c>
      <c r="F2601" t="str">
        <f>VLOOKUP($C2601,'Look-Ups'!$C$2:$G$32,F$1-2,0)</f>
        <v>Segment_03</v>
      </c>
      <c r="G2601" t="str">
        <f>VLOOKUP($C2601,'Look-Ups'!$C$2:$G$32,G$1-2,0)</f>
        <v>Proc_Type_01</v>
      </c>
      <c r="H2601" t="s">
        <v>195</v>
      </c>
      <c r="I2601">
        <f t="shared" si="84"/>
        <v>2026</v>
      </c>
      <c r="J2601" t="s">
        <v>23</v>
      </c>
      <c r="K2601" s="103">
        <v>0</v>
      </c>
      <c r="L2601" s="78">
        <v>0</v>
      </c>
    </row>
    <row r="2602" spans="1:12" ht="12.5" customHeight="1" x14ac:dyDescent="0.25">
      <c r="A2602" t="str">
        <f t="shared" si="85"/>
        <v>Function_03Application_102026</v>
      </c>
      <c r="B2602">
        <v>2599</v>
      </c>
      <c r="C2602" t="s">
        <v>363</v>
      </c>
      <c r="D2602" t="str">
        <f>VLOOKUP($C2602,'Look-Ups'!$C$2:$G$32,D$1-2,0)</f>
        <v>Function_03</v>
      </c>
      <c r="E2602" t="str">
        <f>VLOOKUP($C2602,'Look-Ups'!$C$2:$G$32,E$1-2,0)</f>
        <v>Function_Simpl_03</v>
      </c>
      <c r="F2602" t="str">
        <f>VLOOKUP($C2602,'Look-Ups'!$C$2:$G$32,F$1-2,0)</f>
        <v>Segment_03</v>
      </c>
      <c r="G2602" t="str">
        <f>VLOOKUP($C2602,'Look-Ups'!$C$2:$G$32,G$1-2,0)</f>
        <v>Proc_Type_01</v>
      </c>
      <c r="H2602" t="s">
        <v>161</v>
      </c>
      <c r="I2602">
        <f t="shared" si="84"/>
        <v>2026</v>
      </c>
      <c r="J2602" t="s">
        <v>23</v>
      </c>
      <c r="K2602" s="103">
        <v>0</v>
      </c>
      <c r="L2602" s="78">
        <v>0</v>
      </c>
    </row>
    <row r="2603" spans="1:12" ht="12.5" customHeight="1" x14ac:dyDescent="0.25">
      <c r="A2603" t="str">
        <f t="shared" si="85"/>
        <v>Function_03Application_102026</v>
      </c>
      <c r="B2603">
        <v>2600</v>
      </c>
      <c r="C2603" t="s">
        <v>363</v>
      </c>
      <c r="D2603" t="str">
        <f>VLOOKUP($C2603,'Look-Ups'!$C$2:$G$32,D$1-2,0)</f>
        <v>Function_03</v>
      </c>
      <c r="E2603" t="str">
        <f>VLOOKUP($C2603,'Look-Ups'!$C$2:$G$32,E$1-2,0)</f>
        <v>Function_Simpl_03</v>
      </c>
      <c r="F2603" t="str">
        <f>VLOOKUP($C2603,'Look-Ups'!$C$2:$G$32,F$1-2,0)</f>
        <v>Segment_03</v>
      </c>
      <c r="G2603" t="str">
        <f>VLOOKUP($C2603,'Look-Ups'!$C$2:$G$32,G$1-2,0)</f>
        <v>Proc_Type_01</v>
      </c>
      <c r="H2603" t="s">
        <v>156</v>
      </c>
      <c r="I2603">
        <f t="shared" si="84"/>
        <v>2026</v>
      </c>
      <c r="J2603" t="s">
        <v>23</v>
      </c>
      <c r="K2603" s="103">
        <v>0</v>
      </c>
      <c r="L2603" s="78">
        <v>0</v>
      </c>
    </row>
    <row r="2604" spans="1:12" ht="12.5" customHeight="1" x14ac:dyDescent="0.25">
      <c r="A2604" t="str">
        <f t="shared" si="85"/>
        <v>Function_03Application_102026</v>
      </c>
      <c r="B2604">
        <v>2601</v>
      </c>
      <c r="C2604" t="s">
        <v>363</v>
      </c>
      <c r="D2604" t="str">
        <f>VLOOKUP($C2604,'Look-Ups'!$C$2:$G$32,D$1-2,0)</f>
        <v>Function_03</v>
      </c>
      <c r="E2604" t="str">
        <f>VLOOKUP($C2604,'Look-Ups'!$C$2:$G$32,E$1-2,0)</f>
        <v>Function_Simpl_03</v>
      </c>
      <c r="F2604" t="str">
        <f>VLOOKUP($C2604,'Look-Ups'!$C$2:$G$32,F$1-2,0)</f>
        <v>Segment_03</v>
      </c>
      <c r="G2604" t="str">
        <f>VLOOKUP($C2604,'Look-Ups'!$C$2:$G$32,G$1-2,0)</f>
        <v>Proc_Type_01</v>
      </c>
      <c r="H2604" t="s">
        <v>187</v>
      </c>
      <c r="I2604">
        <f t="shared" si="84"/>
        <v>2026</v>
      </c>
      <c r="J2604" t="s">
        <v>23</v>
      </c>
      <c r="K2604" s="103">
        <v>0</v>
      </c>
      <c r="L2604" s="78">
        <v>0</v>
      </c>
    </row>
    <row r="2605" spans="1:12" ht="12.5" customHeight="1" x14ac:dyDescent="0.25">
      <c r="A2605" t="str">
        <f t="shared" si="85"/>
        <v>Function_03Application_102026</v>
      </c>
      <c r="B2605">
        <v>2602</v>
      </c>
      <c r="C2605" t="s">
        <v>363</v>
      </c>
      <c r="D2605" t="str">
        <f>VLOOKUP($C2605,'Look-Ups'!$C$2:$G$32,D$1-2,0)</f>
        <v>Function_03</v>
      </c>
      <c r="E2605" t="str">
        <f>VLOOKUP($C2605,'Look-Ups'!$C$2:$G$32,E$1-2,0)</f>
        <v>Function_Simpl_03</v>
      </c>
      <c r="F2605" t="str">
        <f>VLOOKUP($C2605,'Look-Ups'!$C$2:$G$32,F$1-2,0)</f>
        <v>Segment_03</v>
      </c>
      <c r="G2605" t="str">
        <f>VLOOKUP($C2605,'Look-Ups'!$C$2:$G$32,G$1-2,0)</f>
        <v>Proc_Type_01</v>
      </c>
      <c r="H2605" t="s">
        <v>204</v>
      </c>
      <c r="I2605">
        <f t="shared" si="84"/>
        <v>2026</v>
      </c>
      <c r="J2605" t="s">
        <v>23</v>
      </c>
      <c r="K2605" s="103">
        <v>0</v>
      </c>
      <c r="L2605" s="78">
        <v>0</v>
      </c>
    </row>
    <row r="2606" spans="1:12" ht="12.5" customHeight="1" x14ac:dyDescent="0.25">
      <c r="A2606" t="str">
        <f t="shared" si="85"/>
        <v>Function_03Application_102026</v>
      </c>
      <c r="B2606">
        <v>2603</v>
      </c>
      <c r="C2606" t="s">
        <v>363</v>
      </c>
      <c r="D2606" t="str">
        <f>VLOOKUP($C2606,'Look-Ups'!$C$2:$G$32,D$1-2,0)</f>
        <v>Function_03</v>
      </c>
      <c r="E2606" t="str">
        <f>VLOOKUP($C2606,'Look-Ups'!$C$2:$G$32,E$1-2,0)</f>
        <v>Function_Simpl_03</v>
      </c>
      <c r="F2606" t="str">
        <f>VLOOKUP($C2606,'Look-Ups'!$C$2:$G$32,F$1-2,0)</f>
        <v>Segment_03</v>
      </c>
      <c r="G2606" t="str">
        <f>VLOOKUP($C2606,'Look-Ups'!$C$2:$G$32,G$1-2,0)</f>
        <v>Proc_Type_01</v>
      </c>
      <c r="H2606" t="s">
        <v>239</v>
      </c>
      <c r="I2606">
        <f t="shared" si="84"/>
        <v>2026</v>
      </c>
      <c r="J2606" t="s">
        <v>23</v>
      </c>
      <c r="K2606" s="103">
        <v>0</v>
      </c>
      <c r="L2606" s="78">
        <v>0</v>
      </c>
    </row>
    <row r="2607" spans="1:12" ht="12.5" customHeight="1" x14ac:dyDescent="0.25">
      <c r="A2607" t="str">
        <f t="shared" si="85"/>
        <v>Function_03Application_102026</v>
      </c>
      <c r="B2607">
        <v>2604</v>
      </c>
      <c r="C2607" t="s">
        <v>363</v>
      </c>
      <c r="D2607" t="str">
        <f>VLOOKUP($C2607,'Look-Ups'!$C$2:$G$32,D$1-2,0)</f>
        <v>Function_03</v>
      </c>
      <c r="E2607" t="str">
        <f>VLOOKUP($C2607,'Look-Ups'!$C$2:$G$32,E$1-2,0)</f>
        <v>Function_Simpl_03</v>
      </c>
      <c r="F2607" t="str">
        <f>VLOOKUP($C2607,'Look-Ups'!$C$2:$G$32,F$1-2,0)</f>
        <v>Segment_03</v>
      </c>
      <c r="G2607" t="str">
        <f>VLOOKUP($C2607,'Look-Ups'!$C$2:$G$32,G$1-2,0)</f>
        <v>Proc_Type_01</v>
      </c>
      <c r="H2607" t="s">
        <v>219</v>
      </c>
      <c r="I2607">
        <f t="shared" si="84"/>
        <v>2026</v>
      </c>
      <c r="J2607" t="s">
        <v>23</v>
      </c>
      <c r="K2607" s="103">
        <v>0</v>
      </c>
      <c r="L2607" s="78">
        <v>0</v>
      </c>
    </row>
    <row r="2608" spans="1:12" ht="12.5" customHeight="1" x14ac:dyDescent="0.25">
      <c r="A2608" t="str">
        <f t="shared" si="85"/>
        <v>Function_03Application_102026</v>
      </c>
      <c r="B2608">
        <v>2605</v>
      </c>
      <c r="C2608" t="s">
        <v>363</v>
      </c>
      <c r="D2608" t="str">
        <f>VLOOKUP($C2608,'Look-Ups'!$C$2:$G$32,D$1-2,0)</f>
        <v>Function_03</v>
      </c>
      <c r="E2608" t="str">
        <f>VLOOKUP($C2608,'Look-Ups'!$C$2:$G$32,E$1-2,0)</f>
        <v>Function_Simpl_03</v>
      </c>
      <c r="F2608" t="str">
        <f>VLOOKUP($C2608,'Look-Ups'!$C$2:$G$32,F$1-2,0)</f>
        <v>Segment_03</v>
      </c>
      <c r="G2608" t="str">
        <f>VLOOKUP($C2608,'Look-Ups'!$C$2:$G$32,G$1-2,0)</f>
        <v>Proc_Type_01</v>
      </c>
      <c r="H2608" t="s">
        <v>244</v>
      </c>
      <c r="I2608">
        <f t="shared" si="84"/>
        <v>2026</v>
      </c>
      <c r="J2608" t="s">
        <v>23</v>
      </c>
      <c r="K2608" s="103">
        <v>1</v>
      </c>
      <c r="L2608" s="78" t="s">
        <v>107</v>
      </c>
    </row>
    <row r="2609" spans="1:12" ht="12.5" customHeight="1" x14ac:dyDescent="0.25">
      <c r="A2609" t="str">
        <f t="shared" si="85"/>
        <v>Function_03Application_112026</v>
      </c>
      <c r="B2609">
        <v>2606</v>
      </c>
      <c r="C2609" t="s">
        <v>364</v>
      </c>
      <c r="D2609" t="str">
        <f>VLOOKUP($C2609,'Look-Ups'!$C$2:$G$32,D$1-2,0)</f>
        <v>Function_03</v>
      </c>
      <c r="E2609" t="str">
        <f>VLOOKUP($C2609,'Look-Ups'!$C$2:$G$32,E$1-2,0)</f>
        <v>Function_Simpl_03</v>
      </c>
      <c r="F2609" t="str">
        <f>VLOOKUP($C2609,'Look-Ups'!$C$2:$G$32,F$1-2,0)</f>
        <v>Segment_03</v>
      </c>
      <c r="G2609" t="str">
        <f>VLOOKUP($C2609,'Look-Ups'!$C$2:$G$32,G$1-2,0)</f>
        <v>Proc_Type_01</v>
      </c>
      <c r="H2609" t="s">
        <v>195</v>
      </c>
      <c r="I2609">
        <f t="shared" si="84"/>
        <v>2026</v>
      </c>
      <c r="J2609" t="s">
        <v>23</v>
      </c>
      <c r="K2609" s="103">
        <v>0</v>
      </c>
      <c r="L2609" s="78">
        <v>0</v>
      </c>
    </row>
    <row r="2610" spans="1:12" ht="12.5" customHeight="1" x14ac:dyDescent="0.25">
      <c r="A2610" t="str">
        <f t="shared" si="85"/>
        <v>Function_03Application_112026</v>
      </c>
      <c r="B2610">
        <v>2607</v>
      </c>
      <c r="C2610" t="s">
        <v>364</v>
      </c>
      <c r="D2610" t="str">
        <f>VLOOKUP($C2610,'Look-Ups'!$C$2:$G$32,D$1-2,0)</f>
        <v>Function_03</v>
      </c>
      <c r="E2610" t="str">
        <f>VLOOKUP($C2610,'Look-Ups'!$C$2:$G$32,E$1-2,0)</f>
        <v>Function_Simpl_03</v>
      </c>
      <c r="F2610" t="str">
        <f>VLOOKUP($C2610,'Look-Ups'!$C$2:$G$32,F$1-2,0)</f>
        <v>Segment_03</v>
      </c>
      <c r="G2610" t="str">
        <f>VLOOKUP($C2610,'Look-Ups'!$C$2:$G$32,G$1-2,0)</f>
        <v>Proc_Type_01</v>
      </c>
      <c r="H2610" t="s">
        <v>156</v>
      </c>
      <c r="I2610">
        <f t="shared" si="84"/>
        <v>2026</v>
      </c>
      <c r="J2610" t="s">
        <v>23</v>
      </c>
      <c r="K2610" s="103">
        <v>0</v>
      </c>
      <c r="L2610" s="78">
        <v>0</v>
      </c>
    </row>
    <row r="2611" spans="1:12" ht="12.5" customHeight="1" x14ac:dyDescent="0.25">
      <c r="A2611" t="str">
        <f t="shared" si="85"/>
        <v>Function_03Application_112026</v>
      </c>
      <c r="B2611">
        <v>2608</v>
      </c>
      <c r="C2611" t="s">
        <v>364</v>
      </c>
      <c r="D2611" t="str">
        <f>VLOOKUP($C2611,'Look-Ups'!$C$2:$G$32,D$1-2,0)</f>
        <v>Function_03</v>
      </c>
      <c r="E2611" t="str">
        <f>VLOOKUP($C2611,'Look-Ups'!$C$2:$G$32,E$1-2,0)</f>
        <v>Function_Simpl_03</v>
      </c>
      <c r="F2611" t="str">
        <f>VLOOKUP($C2611,'Look-Ups'!$C$2:$G$32,F$1-2,0)</f>
        <v>Segment_03</v>
      </c>
      <c r="G2611" t="str">
        <f>VLOOKUP($C2611,'Look-Ups'!$C$2:$G$32,G$1-2,0)</f>
        <v>Proc_Type_01</v>
      </c>
      <c r="H2611" t="s">
        <v>161</v>
      </c>
      <c r="I2611">
        <f t="shared" si="84"/>
        <v>2026</v>
      </c>
      <c r="J2611" t="s">
        <v>23</v>
      </c>
      <c r="K2611" s="103">
        <v>0</v>
      </c>
      <c r="L2611" s="78">
        <v>0</v>
      </c>
    </row>
    <row r="2612" spans="1:12" ht="12.5" customHeight="1" x14ac:dyDescent="0.25">
      <c r="A2612" t="str">
        <f t="shared" si="85"/>
        <v>Function_03Application_112026</v>
      </c>
      <c r="B2612">
        <v>2609</v>
      </c>
      <c r="C2612" t="s">
        <v>364</v>
      </c>
      <c r="D2612" t="str">
        <f>VLOOKUP($C2612,'Look-Ups'!$C$2:$G$32,D$1-2,0)</f>
        <v>Function_03</v>
      </c>
      <c r="E2612" t="str">
        <f>VLOOKUP($C2612,'Look-Ups'!$C$2:$G$32,E$1-2,0)</f>
        <v>Function_Simpl_03</v>
      </c>
      <c r="F2612" t="str">
        <f>VLOOKUP($C2612,'Look-Ups'!$C$2:$G$32,F$1-2,0)</f>
        <v>Segment_03</v>
      </c>
      <c r="G2612" t="str">
        <f>VLOOKUP($C2612,'Look-Ups'!$C$2:$G$32,G$1-2,0)</f>
        <v>Proc_Type_01</v>
      </c>
      <c r="H2612" t="s">
        <v>239</v>
      </c>
      <c r="I2612">
        <f t="shared" si="84"/>
        <v>2026</v>
      </c>
      <c r="J2612" t="s">
        <v>23</v>
      </c>
      <c r="K2612" s="103">
        <v>0</v>
      </c>
      <c r="L2612" s="78">
        <v>0</v>
      </c>
    </row>
    <row r="2613" spans="1:12" ht="12.5" customHeight="1" x14ac:dyDescent="0.25">
      <c r="A2613" t="str">
        <f t="shared" si="85"/>
        <v>Function_03Application_112026</v>
      </c>
      <c r="B2613">
        <v>2610</v>
      </c>
      <c r="C2613" t="s">
        <v>364</v>
      </c>
      <c r="D2613" t="str">
        <f>VLOOKUP($C2613,'Look-Ups'!$C$2:$G$32,D$1-2,0)</f>
        <v>Function_03</v>
      </c>
      <c r="E2613" t="str">
        <f>VLOOKUP($C2613,'Look-Ups'!$C$2:$G$32,E$1-2,0)</f>
        <v>Function_Simpl_03</v>
      </c>
      <c r="F2613" t="str">
        <f>VLOOKUP($C2613,'Look-Ups'!$C$2:$G$32,F$1-2,0)</f>
        <v>Segment_03</v>
      </c>
      <c r="G2613" t="str">
        <f>VLOOKUP($C2613,'Look-Ups'!$C$2:$G$32,G$1-2,0)</f>
        <v>Proc_Type_01</v>
      </c>
      <c r="H2613" t="s">
        <v>204</v>
      </c>
      <c r="I2613">
        <f t="shared" si="84"/>
        <v>2026</v>
      </c>
      <c r="J2613" t="s">
        <v>23</v>
      </c>
      <c r="K2613" s="103">
        <v>0</v>
      </c>
      <c r="L2613" s="78">
        <v>0</v>
      </c>
    </row>
    <row r="2614" spans="1:12" ht="12.5" customHeight="1" x14ac:dyDescent="0.25">
      <c r="A2614" t="str">
        <f t="shared" si="85"/>
        <v>Function_03Application_112026</v>
      </c>
      <c r="B2614">
        <v>2611</v>
      </c>
      <c r="C2614" t="s">
        <v>364</v>
      </c>
      <c r="D2614" t="str">
        <f>VLOOKUP($C2614,'Look-Ups'!$C$2:$G$32,D$1-2,0)</f>
        <v>Function_03</v>
      </c>
      <c r="E2614" t="str">
        <f>VLOOKUP($C2614,'Look-Ups'!$C$2:$G$32,E$1-2,0)</f>
        <v>Function_Simpl_03</v>
      </c>
      <c r="F2614" t="str">
        <f>VLOOKUP($C2614,'Look-Ups'!$C$2:$G$32,F$1-2,0)</f>
        <v>Segment_03</v>
      </c>
      <c r="G2614" t="str">
        <f>VLOOKUP($C2614,'Look-Ups'!$C$2:$G$32,G$1-2,0)</f>
        <v>Proc_Type_01</v>
      </c>
      <c r="H2614" t="s">
        <v>209</v>
      </c>
      <c r="I2614">
        <f t="shared" si="84"/>
        <v>2026</v>
      </c>
      <c r="J2614" t="s">
        <v>23</v>
      </c>
      <c r="K2614" s="103">
        <v>0</v>
      </c>
      <c r="L2614" s="78">
        <v>0</v>
      </c>
    </row>
    <row r="2615" spans="1:12" ht="12.5" customHeight="1" x14ac:dyDescent="0.25">
      <c r="A2615" t="str">
        <f t="shared" si="85"/>
        <v>Function_03Application_112026</v>
      </c>
      <c r="B2615">
        <v>2612</v>
      </c>
      <c r="C2615" t="s">
        <v>364</v>
      </c>
      <c r="D2615" t="str">
        <f>VLOOKUP($C2615,'Look-Ups'!$C$2:$G$32,D$1-2,0)</f>
        <v>Function_03</v>
      </c>
      <c r="E2615" t="str">
        <f>VLOOKUP($C2615,'Look-Ups'!$C$2:$G$32,E$1-2,0)</f>
        <v>Function_Simpl_03</v>
      </c>
      <c r="F2615" t="str">
        <f>VLOOKUP($C2615,'Look-Ups'!$C$2:$G$32,F$1-2,0)</f>
        <v>Segment_03</v>
      </c>
      <c r="G2615" t="str">
        <f>VLOOKUP($C2615,'Look-Ups'!$C$2:$G$32,G$1-2,0)</f>
        <v>Proc_Type_01</v>
      </c>
      <c r="H2615" t="s">
        <v>219</v>
      </c>
      <c r="I2615">
        <f t="shared" si="84"/>
        <v>2026</v>
      </c>
      <c r="J2615" t="s">
        <v>23</v>
      </c>
      <c r="K2615" s="103">
        <v>0</v>
      </c>
      <c r="L2615" s="78">
        <v>0</v>
      </c>
    </row>
    <row r="2616" spans="1:12" ht="12.5" customHeight="1" x14ac:dyDescent="0.25">
      <c r="A2616" t="str">
        <f t="shared" si="85"/>
        <v>Function_03Application_112026</v>
      </c>
      <c r="B2616">
        <v>2613</v>
      </c>
      <c r="C2616" t="s">
        <v>364</v>
      </c>
      <c r="D2616" t="str">
        <f>VLOOKUP($C2616,'Look-Ups'!$C$2:$G$32,D$1-2,0)</f>
        <v>Function_03</v>
      </c>
      <c r="E2616" t="str">
        <f>VLOOKUP($C2616,'Look-Ups'!$C$2:$G$32,E$1-2,0)</f>
        <v>Function_Simpl_03</v>
      </c>
      <c r="F2616" t="str">
        <f>VLOOKUP($C2616,'Look-Ups'!$C$2:$G$32,F$1-2,0)</f>
        <v>Segment_03</v>
      </c>
      <c r="G2616" t="str">
        <f>VLOOKUP($C2616,'Look-Ups'!$C$2:$G$32,G$1-2,0)</f>
        <v>Proc_Type_01</v>
      </c>
      <c r="H2616" t="s">
        <v>244</v>
      </c>
      <c r="I2616">
        <f t="shared" si="84"/>
        <v>2026</v>
      </c>
      <c r="J2616" t="s">
        <v>23</v>
      </c>
      <c r="K2616" s="103">
        <v>1</v>
      </c>
      <c r="L2616" s="78" t="s">
        <v>107</v>
      </c>
    </row>
    <row r="2617" spans="1:12" ht="12.5" customHeight="1" x14ac:dyDescent="0.25">
      <c r="A2617" t="str">
        <f t="shared" si="85"/>
        <v>Function_03Application_142026</v>
      </c>
      <c r="B2617">
        <v>2614</v>
      </c>
      <c r="C2617" t="s">
        <v>367</v>
      </c>
      <c r="D2617" t="str">
        <f>VLOOKUP($C2617,'Look-Ups'!$C$2:$G$32,D$1-2,0)</f>
        <v>Function_03</v>
      </c>
      <c r="E2617" t="str">
        <f>VLOOKUP($C2617,'Look-Ups'!$C$2:$G$32,E$1-2,0)</f>
        <v>Function_Simpl_03</v>
      </c>
      <c r="F2617" t="str">
        <f>VLOOKUP($C2617,'Look-Ups'!$C$2:$G$32,F$1-2,0)</f>
        <v>Segment_03</v>
      </c>
      <c r="G2617" t="str">
        <f>VLOOKUP($C2617,'Look-Ups'!$C$2:$G$32,G$1-2,0)</f>
        <v>Proc_Type_01</v>
      </c>
      <c r="H2617" t="s">
        <v>195</v>
      </c>
      <c r="I2617">
        <f t="shared" si="84"/>
        <v>2026</v>
      </c>
      <c r="J2617" t="s">
        <v>23</v>
      </c>
      <c r="K2617" s="103">
        <v>0</v>
      </c>
      <c r="L2617" s="78">
        <v>0</v>
      </c>
    </row>
    <row r="2618" spans="1:12" ht="12.5" customHeight="1" x14ac:dyDescent="0.25">
      <c r="A2618" t="str">
        <f t="shared" si="85"/>
        <v>Function_03Application_142026</v>
      </c>
      <c r="B2618">
        <v>2615</v>
      </c>
      <c r="C2618" t="s">
        <v>367</v>
      </c>
      <c r="D2618" t="str">
        <f>VLOOKUP($C2618,'Look-Ups'!$C$2:$G$32,D$1-2,0)</f>
        <v>Function_03</v>
      </c>
      <c r="E2618" t="str">
        <f>VLOOKUP($C2618,'Look-Ups'!$C$2:$G$32,E$1-2,0)</f>
        <v>Function_Simpl_03</v>
      </c>
      <c r="F2618" t="str">
        <f>VLOOKUP($C2618,'Look-Ups'!$C$2:$G$32,F$1-2,0)</f>
        <v>Segment_03</v>
      </c>
      <c r="G2618" t="str">
        <f>VLOOKUP($C2618,'Look-Ups'!$C$2:$G$32,G$1-2,0)</f>
        <v>Proc_Type_01</v>
      </c>
      <c r="H2618" t="s">
        <v>161</v>
      </c>
      <c r="I2618">
        <f t="shared" ref="I2618:I2681" si="86">I2263+1</f>
        <v>2026</v>
      </c>
      <c r="J2618" t="s">
        <v>23</v>
      </c>
      <c r="K2618" s="103">
        <v>0</v>
      </c>
      <c r="L2618" s="78">
        <v>0</v>
      </c>
    </row>
    <row r="2619" spans="1:12" ht="12.5" customHeight="1" x14ac:dyDescent="0.25">
      <c r="A2619" t="str">
        <f t="shared" si="85"/>
        <v>Function_03Application_142026</v>
      </c>
      <c r="B2619">
        <v>2616</v>
      </c>
      <c r="C2619" t="s">
        <v>367</v>
      </c>
      <c r="D2619" t="str">
        <f>VLOOKUP($C2619,'Look-Ups'!$C$2:$G$32,D$1-2,0)</f>
        <v>Function_03</v>
      </c>
      <c r="E2619" t="str">
        <f>VLOOKUP($C2619,'Look-Ups'!$C$2:$G$32,E$1-2,0)</f>
        <v>Function_Simpl_03</v>
      </c>
      <c r="F2619" t="str">
        <f>VLOOKUP($C2619,'Look-Ups'!$C$2:$G$32,F$1-2,0)</f>
        <v>Segment_03</v>
      </c>
      <c r="G2619" t="str">
        <f>VLOOKUP($C2619,'Look-Ups'!$C$2:$G$32,G$1-2,0)</f>
        <v>Proc_Type_01</v>
      </c>
      <c r="H2619" t="s">
        <v>219</v>
      </c>
      <c r="I2619">
        <f t="shared" si="86"/>
        <v>2026</v>
      </c>
      <c r="J2619" t="s">
        <v>23</v>
      </c>
      <c r="K2619" s="103">
        <v>0</v>
      </c>
      <c r="L2619" s="78">
        <v>0</v>
      </c>
    </row>
    <row r="2620" spans="1:12" ht="12.5" customHeight="1" x14ac:dyDescent="0.25">
      <c r="A2620" t="str">
        <f t="shared" si="85"/>
        <v>Function_03Application_142026</v>
      </c>
      <c r="B2620">
        <v>2617</v>
      </c>
      <c r="C2620" t="s">
        <v>367</v>
      </c>
      <c r="D2620" t="str">
        <f>VLOOKUP($C2620,'Look-Ups'!$C$2:$G$32,D$1-2,0)</f>
        <v>Function_03</v>
      </c>
      <c r="E2620" t="str">
        <f>VLOOKUP($C2620,'Look-Ups'!$C$2:$G$32,E$1-2,0)</f>
        <v>Function_Simpl_03</v>
      </c>
      <c r="F2620" t="str">
        <f>VLOOKUP($C2620,'Look-Ups'!$C$2:$G$32,F$1-2,0)</f>
        <v>Segment_03</v>
      </c>
      <c r="G2620" t="str">
        <f>VLOOKUP($C2620,'Look-Ups'!$C$2:$G$32,G$1-2,0)</f>
        <v>Proc_Type_01</v>
      </c>
      <c r="H2620" t="s">
        <v>162</v>
      </c>
      <c r="I2620">
        <f t="shared" si="86"/>
        <v>2026</v>
      </c>
      <c r="J2620" t="s">
        <v>23</v>
      </c>
      <c r="K2620" s="103">
        <v>0</v>
      </c>
      <c r="L2620" s="78">
        <v>0</v>
      </c>
    </row>
    <row r="2621" spans="1:12" ht="12.5" customHeight="1" x14ac:dyDescent="0.25">
      <c r="A2621" t="str">
        <f t="shared" si="85"/>
        <v>Function_03Application_142026</v>
      </c>
      <c r="B2621">
        <v>2618</v>
      </c>
      <c r="C2621" t="s">
        <v>367</v>
      </c>
      <c r="D2621" t="str">
        <f>VLOOKUP($C2621,'Look-Ups'!$C$2:$G$32,D$1-2,0)</f>
        <v>Function_03</v>
      </c>
      <c r="E2621" t="str">
        <f>VLOOKUP($C2621,'Look-Ups'!$C$2:$G$32,E$1-2,0)</f>
        <v>Function_Simpl_03</v>
      </c>
      <c r="F2621" t="str">
        <f>VLOOKUP($C2621,'Look-Ups'!$C$2:$G$32,F$1-2,0)</f>
        <v>Segment_03</v>
      </c>
      <c r="G2621" t="str">
        <f>VLOOKUP($C2621,'Look-Ups'!$C$2:$G$32,G$1-2,0)</f>
        <v>Proc_Type_01</v>
      </c>
      <c r="H2621" t="s">
        <v>156</v>
      </c>
      <c r="I2621">
        <f t="shared" si="86"/>
        <v>2026</v>
      </c>
      <c r="J2621" t="s">
        <v>23</v>
      </c>
      <c r="K2621" s="103">
        <v>0</v>
      </c>
      <c r="L2621" s="78">
        <v>0</v>
      </c>
    </row>
    <row r="2622" spans="1:12" ht="12.5" customHeight="1" x14ac:dyDescent="0.25">
      <c r="A2622" t="str">
        <f t="shared" si="85"/>
        <v>Function_03Application_142026</v>
      </c>
      <c r="B2622">
        <v>2619</v>
      </c>
      <c r="C2622" t="s">
        <v>367</v>
      </c>
      <c r="D2622" t="str">
        <f>VLOOKUP($C2622,'Look-Ups'!$C$2:$G$32,D$1-2,0)</f>
        <v>Function_03</v>
      </c>
      <c r="E2622" t="str">
        <f>VLOOKUP($C2622,'Look-Ups'!$C$2:$G$32,E$1-2,0)</f>
        <v>Function_Simpl_03</v>
      </c>
      <c r="F2622" t="str">
        <f>VLOOKUP($C2622,'Look-Ups'!$C$2:$G$32,F$1-2,0)</f>
        <v>Segment_03</v>
      </c>
      <c r="G2622" t="str">
        <f>VLOOKUP($C2622,'Look-Ups'!$C$2:$G$32,G$1-2,0)</f>
        <v>Proc_Type_01</v>
      </c>
      <c r="H2622" t="s">
        <v>187</v>
      </c>
      <c r="I2622">
        <f t="shared" si="86"/>
        <v>2026</v>
      </c>
      <c r="J2622" t="s">
        <v>23</v>
      </c>
      <c r="K2622" s="103">
        <v>0</v>
      </c>
      <c r="L2622" s="78">
        <v>0</v>
      </c>
    </row>
    <row r="2623" spans="1:12" ht="12.5" customHeight="1" x14ac:dyDescent="0.25">
      <c r="A2623" t="str">
        <f t="shared" si="85"/>
        <v>Function_03Application_142026</v>
      </c>
      <c r="B2623">
        <v>2620</v>
      </c>
      <c r="C2623" t="s">
        <v>367</v>
      </c>
      <c r="D2623" t="str">
        <f>VLOOKUP($C2623,'Look-Ups'!$C$2:$G$32,D$1-2,0)</f>
        <v>Function_03</v>
      </c>
      <c r="E2623" t="str">
        <f>VLOOKUP($C2623,'Look-Ups'!$C$2:$G$32,E$1-2,0)</f>
        <v>Function_Simpl_03</v>
      </c>
      <c r="F2623" t="str">
        <f>VLOOKUP($C2623,'Look-Ups'!$C$2:$G$32,F$1-2,0)</f>
        <v>Segment_03</v>
      </c>
      <c r="G2623" t="str">
        <f>VLOOKUP($C2623,'Look-Ups'!$C$2:$G$32,G$1-2,0)</f>
        <v>Proc_Type_01</v>
      </c>
      <c r="H2623" t="s">
        <v>239</v>
      </c>
      <c r="I2623">
        <f t="shared" si="86"/>
        <v>2026</v>
      </c>
      <c r="J2623" t="s">
        <v>23</v>
      </c>
      <c r="K2623" s="103">
        <v>0</v>
      </c>
      <c r="L2623" s="78">
        <v>0</v>
      </c>
    </row>
    <row r="2624" spans="1:12" ht="12.5" customHeight="1" x14ac:dyDescent="0.25">
      <c r="A2624" t="str">
        <f t="shared" si="85"/>
        <v>Function_03Application_142026</v>
      </c>
      <c r="B2624">
        <v>2621</v>
      </c>
      <c r="C2624" t="s">
        <v>367</v>
      </c>
      <c r="D2624" t="str">
        <f>VLOOKUP($C2624,'Look-Ups'!$C$2:$G$32,D$1-2,0)</f>
        <v>Function_03</v>
      </c>
      <c r="E2624" t="str">
        <f>VLOOKUP($C2624,'Look-Ups'!$C$2:$G$32,E$1-2,0)</f>
        <v>Function_Simpl_03</v>
      </c>
      <c r="F2624" t="str">
        <f>VLOOKUP($C2624,'Look-Ups'!$C$2:$G$32,F$1-2,0)</f>
        <v>Segment_03</v>
      </c>
      <c r="G2624" t="str">
        <f>VLOOKUP($C2624,'Look-Ups'!$C$2:$G$32,G$1-2,0)</f>
        <v>Proc_Type_01</v>
      </c>
      <c r="H2624" t="s">
        <v>244</v>
      </c>
      <c r="I2624">
        <f t="shared" si="86"/>
        <v>2026</v>
      </c>
      <c r="J2624" t="s">
        <v>23</v>
      </c>
      <c r="K2624" s="103">
        <v>1</v>
      </c>
      <c r="L2624" s="78" t="s">
        <v>107</v>
      </c>
    </row>
    <row r="2625" spans="1:12" ht="12.5" customHeight="1" x14ac:dyDescent="0.25">
      <c r="A2625" t="str">
        <f t="shared" si="85"/>
        <v>Function_03Application_152026</v>
      </c>
      <c r="B2625">
        <v>2622</v>
      </c>
      <c r="C2625" t="s">
        <v>368</v>
      </c>
      <c r="D2625" t="str">
        <f>VLOOKUP($C2625,'Look-Ups'!$C$2:$G$32,D$1-2,0)</f>
        <v>Function_03</v>
      </c>
      <c r="E2625" t="str">
        <f>VLOOKUP($C2625,'Look-Ups'!$C$2:$G$32,E$1-2,0)</f>
        <v>Function_Simpl_03</v>
      </c>
      <c r="F2625" t="str">
        <f>VLOOKUP($C2625,'Look-Ups'!$C$2:$G$32,F$1-2,0)</f>
        <v>Segment_03</v>
      </c>
      <c r="G2625" t="str">
        <f>VLOOKUP($C2625,'Look-Ups'!$C$2:$G$32,G$1-2,0)</f>
        <v>Proc_Type_01</v>
      </c>
      <c r="H2625" t="s">
        <v>195</v>
      </c>
      <c r="I2625">
        <f t="shared" si="86"/>
        <v>2026</v>
      </c>
      <c r="J2625" t="s">
        <v>23</v>
      </c>
      <c r="K2625" s="103">
        <v>0</v>
      </c>
      <c r="L2625" s="78">
        <v>0</v>
      </c>
    </row>
    <row r="2626" spans="1:12" ht="12.5" customHeight="1" x14ac:dyDescent="0.25">
      <c r="A2626" t="str">
        <f t="shared" si="85"/>
        <v>Function_03Application_152026</v>
      </c>
      <c r="B2626">
        <v>2623</v>
      </c>
      <c r="C2626" t="s">
        <v>368</v>
      </c>
      <c r="D2626" t="str">
        <f>VLOOKUP($C2626,'Look-Ups'!$C$2:$G$32,D$1-2,0)</f>
        <v>Function_03</v>
      </c>
      <c r="E2626" t="str">
        <f>VLOOKUP($C2626,'Look-Ups'!$C$2:$G$32,E$1-2,0)</f>
        <v>Function_Simpl_03</v>
      </c>
      <c r="F2626" t="str">
        <f>VLOOKUP($C2626,'Look-Ups'!$C$2:$G$32,F$1-2,0)</f>
        <v>Segment_03</v>
      </c>
      <c r="G2626" t="str">
        <f>VLOOKUP($C2626,'Look-Ups'!$C$2:$G$32,G$1-2,0)</f>
        <v>Proc_Type_01</v>
      </c>
      <c r="H2626" t="s">
        <v>161</v>
      </c>
      <c r="I2626">
        <f t="shared" si="86"/>
        <v>2026</v>
      </c>
      <c r="J2626" t="s">
        <v>23</v>
      </c>
      <c r="K2626" s="103">
        <v>0</v>
      </c>
      <c r="L2626" s="78">
        <v>0</v>
      </c>
    </row>
    <row r="2627" spans="1:12" ht="12.5" customHeight="1" x14ac:dyDescent="0.25">
      <c r="A2627" t="str">
        <f t="shared" si="85"/>
        <v>Function_03Application_152026</v>
      </c>
      <c r="B2627">
        <v>2624</v>
      </c>
      <c r="C2627" t="s">
        <v>368</v>
      </c>
      <c r="D2627" t="str">
        <f>VLOOKUP($C2627,'Look-Ups'!$C$2:$G$32,D$1-2,0)</f>
        <v>Function_03</v>
      </c>
      <c r="E2627" t="str">
        <f>VLOOKUP($C2627,'Look-Ups'!$C$2:$G$32,E$1-2,0)</f>
        <v>Function_Simpl_03</v>
      </c>
      <c r="F2627" t="str">
        <f>VLOOKUP($C2627,'Look-Ups'!$C$2:$G$32,F$1-2,0)</f>
        <v>Segment_03</v>
      </c>
      <c r="G2627" t="str">
        <f>VLOOKUP($C2627,'Look-Ups'!$C$2:$G$32,G$1-2,0)</f>
        <v>Proc_Type_01</v>
      </c>
      <c r="H2627" t="s">
        <v>239</v>
      </c>
      <c r="I2627">
        <f t="shared" si="86"/>
        <v>2026</v>
      </c>
      <c r="J2627" t="s">
        <v>23</v>
      </c>
      <c r="K2627" s="103">
        <v>0</v>
      </c>
      <c r="L2627" s="78">
        <v>0</v>
      </c>
    </row>
    <row r="2628" spans="1:12" ht="12.5" customHeight="1" x14ac:dyDescent="0.25">
      <c r="A2628" t="str">
        <f t="shared" si="85"/>
        <v>Function_03Application_152026</v>
      </c>
      <c r="B2628">
        <v>2625</v>
      </c>
      <c r="C2628" t="s">
        <v>368</v>
      </c>
      <c r="D2628" t="str">
        <f>VLOOKUP($C2628,'Look-Ups'!$C$2:$G$32,D$1-2,0)</f>
        <v>Function_03</v>
      </c>
      <c r="E2628" t="str">
        <f>VLOOKUP($C2628,'Look-Ups'!$C$2:$G$32,E$1-2,0)</f>
        <v>Function_Simpl_03</v>
      </c>
      <c r="F2628" t="str">
        <f>VLOOKUP($C2628,'Look-Ups'!$C$2:$G$32,F$1-2,0)</f>
        <v>Segment_03</v>
      </c>
      <c r="G2628" t="str">
        <f>VLOOKUP($C2628,'Look-Ups'!$C$2:$G$32,G$1-2,0)</f>
        <v>Proc_Type_01</v>
      </c>
      <c r="H2628" t="s">
        <v>187</v>
      </c>
      <c r="I2628">
        <f t="shared" si="86"/>
        <v>2026</v>
      </c>
      <c r="J2628" t="s">
        <v>23</v>
      </c>
      <c r="K2628" s="103">
        <v>0</v>
      </c>
      <c r="L2628" s="78">
        <v>0</v>
      </c>
    </row>
    <row r="2629" spans="1:12" ht="12.5" customHeight="1" x14ac:dyDescent="0.25">
      <c r="A2629" t="str">
        <f t="shared" ref="A2629:A2692" si="87">D2629&amp;C2629&amp;I2629</f>
        <v>Function_03Application_152026</v>
      </c>
      <c r="B2629">
        <v>2626</v>
      </c>
      <c r="C2629" t="s">
        <v>368</v>
      </c>
      <c r="D2629" t="str">
        <f>VLOOKUP($C2629,'Look-Ups'!$C$2:$G$32,D$1-2,0)</f>
        <v>Function_03</v>
      </c>
      <c r="E2629" t="str">
        <f>VLOOKUP($C2629,'Look-Ups'!$C$2:$G$32,E$1-2,0)</f>
        <v>Function_Simpl_03</v>
      </c>
      <c r="F2629" t="str">
        <f>VLOOKUP($C2629,'Look-Ups'!$C$2:$G$32,F$1-2,0)</f>
        <v>Segment_03</v>
      </c>
      <c r="G2629" t="str">
        <f>VLOOKUP($C2629,'Look-Ups'!$C$2:$G$32,G$1-2,0)</f>
        <v>Proc_Type_01</v>
      </c>
      <c r="H2629" t="s">
        <v>204</v>
      </c>
      <c r="I2629">
        <f t="shared" si="86"/>
        <v>2026</v>
      </c>
      <c r="J2629" t="s">
        <v>23</v>
      </c>
      <c r="K2629" s="103">
        <v>0</v>
      </c>
      <c r="L2629" s="78">
        <v>0</v>
      </c>
    </row>
    <row r="2630" spans="1:12" ht="12.5" customHeight="1" x14ac:dyDescent="0.25">
      <c r="A2630" t="str">
        <f t="shared" si="87"/>
        <v>Function_03Application_152026</v>
      </c>
      <c r="B2630">
        <v>2627</v>
      </c>
      <c r="C2630" t="s">
        <v>368</v>
      </c>
      <c r="D2630" t="str">
        <f>VLOOKUP($C2630,'Look-Ups'!$C$2:$G$32,D$1-2,0)</f>
        <v>Function_03</v>
      </c>
      <c r="E2630" t="str">
        <f>VLOOKUP($C2630,'Look-Ups'!$C$2:$G$32,E$1-2,0)</f>
        <v>Function_Simpl_03</v>
      </c>
      <c r="F2630" t="str">
        <f>VLOOKUP($C2630,'Look-Ups'!$C$2:$G$32,F$1-2,0)</f>
        <v>Segment_03</v>
      </c>
      <c r="G2630" t="str">
        <f>VLOOKUP($C2630,'Look-Ups'!$C$2:$G$32,G$1-2,0)</f>
        <v>Proc_Type_01</v>
      </c>
      <c r="H2630" t="s">
        <v>162</v>
      </c>
      <c r="I2630">
        <f t="shared" si="86"/>
        <v>2026</v>
      </c>
      <c r="J2630" t="s">
        <v>23</v>
      </c>
      <c r="K2630" s="103">
        <v>0</v>
      </c>
      <c r="L2630" s="78">
        <v>0</v>
      </c>
    </row>
    <row r="2631" spans="1:12" ht="12.5" customHeight="1" x14ac:dyDescent="0.25">
      <c r="A2631" t="str">
        <f t="shared" si="87"/>
        <v>Function_03Application_152026</v>
      </c>
      <c r="B2631">
        <v>2628</v>
      </c>
      <c r="C2631" t="s">
        <v>368</v>
      </c>
      <c r="D2631" t="str">
        <f>VLOOKUP($C2631,'Look-Ups'!$C$2:$G$32,D$1-2,0)</f>
        <v>Function_03</v>
      </c>
      <c r="E2631" t="str">
        <f>VLOOKUP($C2631,'Look-Ups'!$C$2:$G$32,E$1-2,0)</f>
        <v>Function_Simpl_03</v>
      </c>
      <c r="F2631" t="str">
        <f>VLOOKUP($C2631,'Look-Ups'!$C$2:$G$32,F$1-2,0)</f>
        <v>Segment_03</v>
      </c>
      <c r="G2631" t="str">
        <f>VLOOKUP($C2631,'Look-Ups'!$C$2:$G$32,G$1-2,0)</f>
        <v>Proc_Type_01</v>
      </c>
      <c r="H2631" t="s">
        <v>156</v>
      </c>
      <c r="I2631">
        <f t="shared" si="86"/>
        <v>2026</v>
      </c>
      <c r="J2631" t="s">
        <v>23</v>
      </c>
      <c r="K2631" s="103">
        <v>0</v>
      </c>
      <c r="L2631" s="78">
        <v>0</v>
      </c>
    </row>
    <row r="2632" spans="1:12" ht="12.5" customHeight="1" x14ac:dyDescent="0.25">
      <c r="A2632" t="str">
        <f t="shared" si="87"/>
        <v>Function_03Application_152026</v>
      </c>
      <c r="B2632">
        <v>2629</v>
      </c>
      <c r="C2632" t="s">
        <v>368</v>
      </c>
      <c r="D2632" t="str">
        <f>VLOOKUP($C2632,'Look-Ups'!$C$2:$G$32,D$1-2,0)</f>
        <v>Function_03</v>
      </c>
      <c r="E2632" t="str">
        <f>VLOOKUP($C2632,'Look-Ups'!$C$2:$G$32,E$1-2,0)</f>
        <v>Function_Simpl_03</v>
      </c>
      <c r="F2632" t="str">
        <f>VLOOKUP($C2632,'Look-Ups'!$C$2:$G$32,F$1-2,0)</f>
        <v>Segment_03</v>
      </c>
      <c r="G2632" t="str">
        <f>VLOOKUP($C2632,'Look-Ups'!$C$2:$G$32,G$1-2,0)</f>
        <v>Proc_Type_01</v>
      </c>
      <c r="H2632" t="s">
        <v>244</v>
      </c>
      <c r="I2632">
        <f t="shared" si="86"/>
        <v>2026</v>
      </c>
      <c r="J2632" t="s">
        <v>23</v>
      </c>
      <c r="K2632" s="103">
        <v>1</v>
      </c>
      <c r="L2632" s="78" t="s">
        <v>107</v>
      </c>
    </row>
    <row r="2633" spans="1:12" ht="12.5" customHeight="1" x14ac:dyDescent="0.25">
      <c r="A2633" t="str">
        <f t="shared" si="87"/>
        <v>Function_03Application_072026</v>
      </c>
      <c r="B2633">
        <v>2630</v>
      </c>
      <c r="C2633" t="s">
        <v>360</v>
      </c>
      <c r="D2633" t="str">
        <f>VLOOKUP($C2633,'Look-Ups'!$C$2:$G$32,D$1-2,0)</f>
        <v>Function_03</v>
      </c>
      <c r="E2633" t="str">
        <f>VLOOKUP($C2633,'Look-Ups'!$C$2:$G$32,E$1-2,0)</f>
        <v>Function_Simpl_03</v>
      </c>
      <c r="F2633" t="str">
        <f>VLOOKUP($C2633,'Look-Ups'!$C$2:$G$32,F$1-2,0)</f>
        <v>Segment_03</v>
      </c>
      <c r="G2633" t="str">
        <f>VLOOKUP($C2633,'Look-Ups'!$C$2:$G$32,G$1-2,0)</f>
        <v>Proc_Type_01</v>
      </c>
      <c r="H2633" t="s">
        <v>195</v>
      </c>
      <c r="I2633">
        <f t="shared" si="86"/>
        <v>2026</v>
      </c>
      <c r="J2633" t="s">
        <v>23</v>
      </c>
      <c r="K2633" s="103">
        <v>0</v>
      </c>
      <c r="L2633" s="78">
        <v>0</v>
      </c>
    </row>
    <row r="2634" spans="1:12" ht="12.5" customHeight="1" x14ac:dyDescent="0.25">
      <c r="A2634" t="str">
        <f t="shared" si="87"/>
        <v>Function_03Application_072026</v>
      </c>
      <c r="B2634">
        <v>2631</v>
      </c>
      <c r="C2634" t="s">
        <v>360</v>
      </c>
      <c r="D2634" t="str">
        <f>VLOOKUP($C2634,'Look-Ups'!$C$2:$G$32,D$1-2,0)</f>
        <v>Function_03</v>
      </c>
      <c r="E2634" t="str">
        <f>VLOOKUP($C2634,'Look-Ups'!$C$2:$G$32,E$1-2,0)</f>
        <v>Function_Simpl_03</v>
      </c>
      <c r="F2634" t="str">
        <f>VLOOKUP($C2634,'Look-Ups'!$C$2:$G$32,F$1-2,0)</f>
        <v>Segment_03</v>
      </c>
      <c r="G2634" t="str">
        <f>VLOOKUP($C2634,'Look-Ups'!$C$2:$G$32,G$1-2,0)</f>
        <v>Proc_Type_01</v>
      </c>
      <c r="H2634" t="s">
        <v>161</v>
      </c>
      <c r="I2634">
        <f t="shared" si="86"/>
        <v>2026</v>
      </c>
      <c r="J2634" t="s">
        <v>23</v>
      </c>
      <c r="K2634" s="103">
        <v>0</v>
      </c>
      <c r="L2634" s="78">
        <v>0</v>
      </c>
    </row>
    <row r="2635" spans="1:12" ht="12.5" customHeight="1" x14ac:dyDescent="0.25">
      <c r="A2635" t="str">
        <f t="shared" si="87"/>
        <v>Function_03Application_072026</v>
      </c>
      <c r="B2635">
        <v>2632</v>
      </c>
      <c r="C2635" t="s">
        <v>360</v>
      </c>
      <c r="D2635" t="str">
        <f>VLOOKUP($C2635,'Look-Ups'!$C$2:$G$32,D$1-2,0)</f>
        <v>Function_03</v>
      </c>
      <c r="E2635" t="str">
        <f>VLOOKUP($C2635,'Look-Ups'!$C$2:$G$32,E$1-2,0)</f>
        <v>Function_Simpl_03</v>
      </c>
      <c r="F2635" t="str">
        <f>VLOOKUP($C2635,'Look-Ups'!$C$2:$G$32,F$1-2,0)</f>
        <v>Segment_03</v>
      </c>
      <c r="G2635" t="str">
        <f>VLOOKUP($C2635,'Look-Ups'!$C$2:$G$32,G$1-2,0)</f>
        <v>Proc_Type_01</v>
      </c>
      <c r="H2635" t="s">
        <v>156</v>
      </c>
      <c r="I2635">
        <f t="shared" si="86"/>
        <v>2026</v>
      </c>
      <c r="J2635" t="s">
        <v>23</v>
      </c>
      <c r="K2635" s="103">
        <v>0</v>
      </c>
      <c r="L2635" s="78">
        <v>0</v>
      </c>
    </row>
    <row r="2636" spans="1:12" ht="12.5" customHeight="1" x14ac:dyDescent="0.25">
      <c r="A2636" t="str">
        <f t="shared" si="87"/>
        <v>Function_03Application_072026</v>
      </c>
      <c r="B2636">
        <v>2633</v>
      </c>
      <c r="C2636" t="s">
        <v>360</v>
      </c>
      <c r="D2636" t="str">
        <f>VLOOKUP($C2636,'Look-Ups'!$C$2:$G$32,D$1-2,0)</f>
        <v>Function_03</v>
      </c>
      <c r="E2636" t="str">
        <f>VLOOKUP($C2636,'Look-Ups'!$C$2:$G$32,E$1-2,0)</f>
        <v>Function_Simpl_03</v>
      </c>
      <c r="F2636" t="str">
        <f>VLOOKUP($C2636,'Look-Ups'!$C$2:$G$32,F$1-2,0)</f>
        <v>Segment_03</v>
      </c>
      <c r="G2636" t="str">
        <f>VLOOKUP($C2636,'Look-Ups'!$C$2:$G$32,G$1-2,0)</f>
        <v>Proc_Type_01</v>
      </c>
      <c r="H2636" t="s">
        <v>187</v>
      </c>
      <c r="I2636">
        <f t="shared" si="86"/>
        <v>2026</v>
      </c>
      <c r="J2636" t="s">
        <v>23</v>
      </c>
      <c r="K2636" s="103">
        <v>0</v>
      </c>
      <c r="L2636" s="78">
        <v>0</v>
      </c>
    </row>
    <row r="2637" spans="1:12" ht="12.5" customHeight="1" x14ac:dyDescent="0.25">
      <c r="A2637" t="str">
        <f t="shared" si="87"/>
        <v>Function_03Application_072026</v>
      </c>
      <c r="B2637">
        <v>2634</v>
      </c>
      <c r="C2637" t="s">
        <v>360</v>
      </c>
      <c r="D2637" t="str">
        <f>VLOOKUP($C2637,'Look-Ups'!$C$2:$G$32,D$1-2,0)</f>
        <v>Function_03</v>
      </c>
      <c r="E2637" t="str">
        <f>VLOOKUP($C2637,'Look-Ups'!$C$2:$G$32,E$1-2,0)</f>
        <v>Function_Simpl_03</v>
      </c>
      <c r="F2637" t="str">
        <f>VLOOKUP($C2637,'Look-Ups'!$C$2:$G$32,F$1-2,0)</f>
        <v>Segment_03</v>
      </c>
      <c r="G2637" t="str">
        <f>VLOOKUP($C2637,'Look-Ups'!$C$2:$G$32,G$1-2,0)</f>
        <v>Proc_Type_01</v>
      </c>
      <c r="H2637" t="s">
        <v>219</v>
      </c>
      <c r="I2637">
        <f t="shared" si="86"/>
        <v>2026</v>
      </c>
      <c r="J2637" t="s">
        <v>23</v>
      </c>
      <c r="K2637" s="103">
        <v>0</v>
      </c>
      <c r="L2637" s="78">
        <v>0</v>
      </c>
    </row>
    <row r="2638" spans="1:12" ht="12.5" customHeight="1" x14ac:dyDescent="0.25">
      <c r="A2638" t="str">
        <f t="shared" si="87"/>
        <v>Function_03Application_072026</v>
      </c>
      <c r="B2638">
        <v>2635</v>
      </c>
      <c r="C2638" t="s">
        <v>360</v>
      </c>
      <c r="D2638" t="str">
        <f>VLOOKUP($C2638,'Look-Ups'!$C$2:$G$32,D$1-2,0)</f>
        <v>Function_03</v>
      </c>
      <c r="E2638" t="str">
        <f>VLOOKUP($C2638,'Look-Ups'!$C$2:$G$32,E$1-2,0)</f>
        <v>Function_Simpl_03</v>
      </c>
      <c r="F2638" t="str">
        <f>VLOOKUP($C2638,'Look-Ups'!$C$2:$G$32,F$1-2,0)</f>
        <v>Segment_03</v>
      </c>
      <c r="G2638" t="str">
        <f>VLOOKUP($C2638,'Look-Ups'!$C$2:$G$32,G$1-2,0)</f>
        <v>Proc_Type_01</v>
      </c>
      <c r="H2638" t="s">
        <v>204</v>
      </c>
      <c r="I2638">
        <f t="shared" si="86"/>
        <v>2026</v>
      </c>
      <c r="J2638" t="s">
        <v>23</v>
      </c>
      <c r="K2638" s="103">
        <v>0</v>
      </c>
      <c r="L2638" s="78">
        <v>0</v>
      </c>
    </row>
    <row r="2639" spans="1:12" ht="12.5" customHeight="1" x14ac:dyDescent="0.25">
      <c r="A2639" t="str">
        <f t="shared" si="87"/>
        <v>Function_03Application_072026</v>
      </c>
      <c r="B2639">
        <v>2636</v>
      </c>
      <c r="C2639" t="s">
        <v>360</v>
      </c>
      <c r="D2639" t="str">
        <f>VLOOKUP($C2639,'Look-Ups'!$C$2:$G$32,D$1-2,0)</f>
        <v>Function_03</v>
      </c>
      <c r="E2639" t="str">
        <f>VLOOKUP($C2639,'Look-Ups'!$C$2:$G$32,E$1-2,0)</f>
        <v>Function_Simpl_03</v>
      </c>
      <c r="F2639" t="str">
        <f>VLOOKUP($C2639,'Look-Ups'!$C$2:$G$32,F$1-2,0)</f>
        <v>Segment_03</v>
      </c>
      <c r="G2639" t="str">
        <f>VLOOKUP($C2639,'Look-Ups'!$C$2:$G$32,G$1-2,0)</f>
        <v>Proc_Type_01</v>
      </c>
      <c r="H2639" t="s">
        <v>244</v>
      </c>
      <c r="I2639">
        <f t="shared" si="86"/>
        <v>2026</v>
      </c>
      <c r="J2639" t="s">
        <v>23</v>
      </c>
      <c r="K2639" s="103">
        <v>1</v>
      </c>
      <c r="L2639" s="78" t="s">
        <v>107</v>
      </c>
    </row>
    <row r="2640" spans="1:12" ht="12.5" customHeight="1" x14ac:dyDescent="0.25">
      <c r="A2640" t="str">
        <f t="shared" si="87"/>
        <v>Function_03Application_082026</v>
      </c>
      <c r="B2640">
        <v>2637</v>
      </c>
      <c r="C2640" t="s">
        <v>361</v>
      </c>
      <c r="D2640" t="str">
        <f>VLOOKUP($C2640,'Look-Ups'!$C$2:$G$32,D$1-2,0)</f>
        <v>Function_03</v>
      </c>
      <c r="E2640" t="str">
        <f>VLOOKUP($C2640,'Look-Ups'!$C$2:$G$32,E$1-2,0)</f>
        <v>Function_Simpl_03</v>
      </c>
      <c r="F2640" t="str">
        <f>VLOOKUP($C2640,'Look-Ups'!$C$2:$G$32,F$1-2,0)</f>
        <v>Segment_03</v>
      </c>
      <c r="G2640" t="str">
        <f>VLOOKUP($C2640,'Look-Ups'!$C$2:$G$32,G$1-2,0)</f>
        <v>Proc_Type_01</v>
      </c>
      <c r="H2640" t="s">
        <v>195</v>
      </c>
      <c r="I2640">
        <f t="shared" si="86"/>
        <v>2026</v>
      </c>
      <c r="J2640" t="s">
        <v>23</v>
      </c>
      <c r="K2640" s="103">
        <v>0</v>
      </c>
      <c r="L2640" s="78">
        <v>0</v>
      </c>
    </row>
    <row r="2641" spans="1:12" ht="12.5" customHeight="1" x14ac:dyDescent="0.25">
      <c r="A2641" t="str">
        <f t="shared" si="87"/>
        <v>Function_03Application_082026</v>
      </c>
      <c r="B2641">
        <v>2638</v>
      </c>
      <c r="C2641" t="s">
        <v>361</v>
      </c>
      <c r="D2641" t="str">
        <f>VLOOKUP($C2641,'Look-Ups'!$C$2:$G$32,D$1-2,0)</f>
        <v>Function_03</v>
      </c>
      <c r="E2641" t="str">
        <f>VLOOKUP($C2641,'Look-Ups'!$C$2:$G$32,E$1-2,0)</f>
        <v>Function_Simpl_03</v>
      </c>
      <c r="F2641" t="str">
        <f>VLOOKUP($C2641,'Look-Ups'!$C$2:$G$32,F$1-2,0)</f>
        <v>Segment_03</v>
      </c>
      <c r="G2641" t="str">
        <f>VLOOKUP($C2641,'Look-Ups'!$C$2:$G$32,G$1-2,0)</f>
        <v>Proc_Type_01</v>
      </c>
      <c r="H2641" t="s">
        <v>161</v>
      </c>
      <c r="I2641">
        <f t="shared" si="86"/>
        <v>2026</v>
      </c>
      <c r="J2641" t="s">
        <v>23</v>
      </c>
      <c r="K2641" s="103">
        <v>0</v>
      </c>
      <c r="L2641" s="78">
        <v>0</v>
      </c>
    </row>
    <row r="2642" spans="1:12" ht="12.5" customHeight="1" x14ac:dyDescent="0.25">
      <c r="A2642" t="str">
        <f t="shared" si="87"/>
        <v>Function_03Application_082026</v>
      </c>
      <c r="B2642">
        <v>2639</v>
      </c>
      <c r="C2642" t="s">
        <v>361</v>
      </c>
      <c r="D2642" t="str">
        <f>VLOOKUP($C2642,'Look-Ups'!$C$2:$G$32,D$1-2,0)</f>
        <v>Function_03</v>
      </c>
      <c r="E2642" t="str">
        <f>VLOOKUP($C2642,'Look-Ups'!$C$2:$G$32,E$1-2,0)</f>
        <v>Function_Simpl_03</v>
      </c>
      <c r="F2642" t="str">
        <f>VLOOKUP($C2642,'Look-Ups'!$C$2:$G$32,F$1-2,0)</f>
        <v>Segment_03</v>
      </c>
      <c r="G2642" t="str">
        <f>VLOOKUP($C2642,'Look-Ups'!$C$2:$G$32,G$1-2,0)</f>
        <v>Proc_Type_01</v>
      </c>
      <c r="H2642" t="s">
        <v>156</v>
      </c>
      <c r="I2642">
        <f t="shared" si="86"/>
        <v>2026</v>
      </c>
      <c r="J2642" t="s">
        <v>23</v>
      </c>
      <c r="K2642" s="103">
        <v>0</v>
      </c>
      <c r="L2642" s="78">
        <v>0</v>
      </c>
    </row>
    <row r="2643" spans="1:12" ht="12.5" customHeight="1" x14ac:dyDescent="0.25">
      <c r="A2643" t="str">
        <f t="shared" si="87"/>
        <v>Function_03Application_082026</v>
      </c>
      <c r="B2643">
        <v>2640</v>
      </c>
      <c r="C2643" t="s">
        <v>361</v>
      </c>
      <c r="D2643" t="str">
        <f>VLOOKUP($C2643,'Look-Ups'!$C$2:$G$32,D$1-2,0)</f>
        <v>Function_03</v>
      </c>
      <c r="E2643" t="str">
        <f>VLOOKUP($C2643,'Look-Ups'!$C$2:$G$32,E$1-2,0)</f>
        <v>Function_Simpl_03</v>
      </c>
      <c r="F2643" t="str">
        <f>VLOOKUP($C2643,'Look-Ups'!$C$2:$G$32,F$1-2,0)</f>
        <v>Segment_03</v>
      </c>
      <c r="G2643" t="str">
        <f>VLOOKUP($C2643,'Look-Ups'!$C$2:$G$32,G$1-2,0)</f>
        <v>Proc_Type_01</v>
      </c>
      <c r="H2643" t="s">
        <v>187</v>
      </c>
      <c r="I2643">
        <f t="shared" si="86"/>
        <v>2026</v>
      </c>
      <c r="J2643" t="s">
        <v>23</v>
      </c>
      <c r="K2643" s="103">
        <v>0</v>
      </c>
      <c r="L2643" s="78">
        <v>0</v>
      </c>
    </row>
    <row r="2644" spans="1:12" ht="12.5" customHeight="1" x14ac:dyDescent="0.25">
      <c r="A2644" t="str">
        <f t="shared" si="87"/>
        <v>Function_03Application_082026</v>
      </c>
      <c r="B2644">
        <v>2641</v>
      </c>
      <c r="C2644" t="s">
        <v>361</v>
      </c>
      <c r="D2644" t="str">
        <f>VLOOKUP($C2644,'Look-Ups'!$C$2:$G$32,D$1-2,0)</f>
        <v>Function_03</v>
      </c>
      <c r="E2644" t="str">
        <f>VLOOKUP($C2644,'Look-Ups'!$C$2:$G$32,E$1-2,0)</f>
        <v>Function_Simpl_03</v>
      </c>
      <c r="F2644" t="str">
        <f>VLOOKUP($C2644,'Look-Ups'!$C$2:$G$32,F$1-2,0)</f>
        <v>Segment_03</v>
      </c>
      <c r="G2644" t="str">
        <f>VLOOKUP($C2644,'Look-Ups'!$C$2:$G$32,G$1-2,0)</f>
        <v>Proc_Type_01</v>
      </c>
      <c r="H2644" t="s">
        <v>219</v>
      </c>
      <c r="I2644">
        <f t="shared" si="86"/>
        <v>2026</v>
      </c>
      <c r="J2644" t="s">
        <v>23</v>
      </c>
      <c r="K2644" s="103">
        <v>0</v>
      </c>
      <c r="L2644" s="78">
        <v>0</v>
      </c>
    </row>
    <row r="2645" spans="1:12" ht="12.5" customHeight="1" x14ac:dyDescent="0.25">
      <c r="A2645" t="str">
        <f t="shared" si="87"/>
        <v>Function_03Application_082026</v>
      </c>
      <c r="B2645">
        <v>2642</v>
      </c>
      <c r="C2645" t="s">
        <v>361</v>
      </c>
      <c r="D2645" t="str">
        <f>VLOOKUP($C2645,'Look-Ups'!$C$2:$G$32,D$1-2,0)</f>
        <v>Function_03</v>
      </c>
      <c r="E2645" t="str">
        <f>VLOOKUP($C2645,'Look-Ups'!$C$2:$G$32,E$1-2,0)</f>
        <v>Function_Simpl_03</v>
      </c>
      <c r="F2645" t="str">
        <f>VLOOKUP($C2645,'Look-Ups'!$C$2:$G$32,F$1-2,0)</f>
        <v>Segment_03</v>
      </c>
      <c r="G2645" t="str">
        <f>VLOOKUP($C2645,'Look-Ups'!$C$2:$G$32,G$1-2,0)</f>
        <v>Proc_Type_01</v>
      </c>
      <c r="H2645" t="s">
        <v>204</v>
      </c>
      <c r="I2645">
        <f t="shared" si="86"/>
        <v>2026</v>
      </c>
      <c r="J2645" t="s">
        <v>23</v>
      </c>
      <c r="K2645" s="103">
        <v>0</v>
      </c>
      <c r="L2645" s="78">
        <v>0</v>
      </c>
    </row>
    <row r="2646" spans="1:12" ht="12.5" customHeight="1" x14ac:dyDescent="0.25">
      <c r="A2646" t="str">
        <f t="shared" si="87"/>
        <v>Function_03Application_082026</v>
      </c>
      <c r="B2646">
        <v>2643</v>
      </c>
      <c r="C2646" t="s">
        <v>361</v>
      </c>
      <c r="D2646" t="str">
        <f>VLOOKUP($C2646,'Look-Ups'!$C$2:$G$32,D$1-2,0)</f>
        <v>Function_03</v>
      </c>
      <c r="E2646" t="str">
        <f>VLOOKUP($C2646,'Look-Ups'!$C$2:$G$32,E$1-2,0)</f>
        <v>Function_Simpl_03</v>
      </c>
      <c r="F2646" t="str">
        <f>VLOOKUP($C2646,'Look-Ups'!$C$2:$G$32,F$1-2,0)</f>
        <v>Segment_03</v>
      </c>
      <c r="G2646" t="str">
        <f>VLOOKUP($C2646,'Look-Ups'!$C$2:$G$32,G$1-2,0)</f>
        <v>Proc_Type_01</v>
      </c>
      <c r="H2646" t="s">
        <v>244</v>
      </c>
      <c r="I2646">
        <f t="shared" si="86"/>
        <v>2026</v>
      </c>
      <c r="J2646" t="s">
        <v>23</v>
      </c>
      <c r="K2646" s="103">
        <v>1</v>
      </c>
      <c r="L2646" s="78" t="s">
        <v>107</v>
      </c>
    </row>
    <row r="2647" spans="1:12" ht="12.5" customHeight="1" x14ac:dyDescent="0.25">
      <c r="A2647" t="str">
        <f t="shared" si="87"/>
        <v>Function_03Application_092026</v>
      </c>
      <c r="B2647">
        <v>2644</v>
      </c>
      <c r="C2647" t="s">
        <v>362</v>
      </c>
      <c r="D2647" t="str">
        <f>VLOOKUP($C2647,'Look-Ups'!$C$2:$G$32,D$1-2,0)</f>
        <v>Function_03</v>
      </c>
      <c r="E2647" t="str">
        <f>VLOOKUP($C2647,'Look-Ups'!$C$2:$G$32,E$1-2,0)</f>
        <v>Function_Simpl_03</v>
      </c>
      <c r="F2647" t="str">
        <f>VLOOKUP($C2647,'Look-Ups'!$C$2:$G$32,F$1-2,0)</f>
        <v>Segment_03</v>
      </c>
      <c r="G2647" t="str">
        <f>VLOOKUP($C2647,'Look-Ups'!$C$2:$G$32,G$1-2,0)</f>
        <v>Proc_Type_01</v>
      </c>
      <c r="H2647" t="s">
        <v>195</v>
      </c>
      <c r="I2647">
        <f t="shared" si="86"/>
        <v>2026</v>
      </c>
      <c r="J2647" t="s">
        <v>23</v>
      </c>
      <c r="K2647" s="103">
        <v>0</v>
      </c>
      <c r="L2647" s="78">
        <v>0</v>
      </c>
    </row>
    <row r="2648" spans="1:12" ht="12.5" customHeight="1" x14ac:dyDescent="0.25">
      <c r="A2648" t="str">
        <f t="shared" si="87"/>
        <v>Function_03Application_092026</v>
      </c>
      <c r="B2648">
        <v>2645</v>
      </c>
      <c r="C2648" t="s">
        <v>362</v>
      </c>
      <c r="D2648" t="str">
        <f>VLOOKUP($C2648,'Look-Ups'!$C$2:$G$32,D$1-2,0)</f>
        <v>Function_03</v>
      </c>
      <c r="E2648" t="str">
        <f>VLOOKUP($C2648,'Look-Ups'!$C$2:$G$32,E$1-2,0)</f>
        <v>Function_Simpl_03</v>
      </c>
      <c r="F2648" t="str">
        <f>VLOOKUP($C2648,'Look-Ups'!$C$2:$G$32,F$1-2,0)</f>
        <v>Segment_03</v>
      </c>
      <c r="G2648" t="str">
        <f>VLOOKUP($C2648,'Look-Ups'!$C$2:$G$32,G$1-2,0)</f>
        <v>Proc_Type_01</v>
      </c>
      <c r="H2648" t="s">
        <v>161</v>
      </c>
      <c r="I2648">
        <f t="shared" si="86"/>
        <v>2026</v>
      </c>
      <c r="J2648" t="s">
        <v>23</v>
      </c>
      <c r="K2648" s="103">
        <v>0</v>
      </c>
      <c r="L2648" s="78">
        <v>0</v>
      </c>
    </row>
    <row r="2649" spans="1:12" ht="12.5" customHeight="1" x14ac:dyDescent="0.25">
      <c r="A2649" t="str">
        <f t="shared" si="87"/>
        <v>Function_03Application_092026</v>
      </c>
      <c r="B2649">
        <v>2646</v>
      </c>
      <c r="C2649" t="s">
        <v>362</v>
      </c>
      <c r="D2649" t="str">
        <f>VLOOKUP($C2649,'Look-Ups'!$C$2:$G$32,D$1-2,0)</f>
        <v>Function_03</v>
      </c>
      <c r="E2649" t="str">
        <f>VLOOKUP($C2649,'Look-Ups'!$C$2:$G$32,E$1-2,0)</f>
        <v>Function_Simpl_03</v>
      </c>
      <c r="F2649" t="str">
        <f>VLOOKUP($C2649,'Look-Ups'!$C$2:$G$32,F$1-2,0)</f>
        <v>Segment_03</v>
      </c>
      <c r="G2649" t="str">
        <f>VLOOKUP($C2649,'Look-Ups'!$C$2:$G$32,G$1-2,0)</f>
        <v>Proc_Type_01</v>
      </c>
      <c r="H2649" t="s">
        <v>156</v>
      </c>
      <c r="I2649">
        <f t="shared" si="86"/>
        <v>2026</v>
      </c>
      <c r="J2649" t="s">
        <v>23</v>
      </c>
      <c r="K2649" s="103">
        <v>0</v>
      </c>
      <c r="L2649" s="78">
        <v>0</v>
      </c>
    </row>
    <row r="2650" spans="1:12" ht="12.5" customHeight="1" x14ac:dyDescent="0.25">
      <c r="A2650" t="str">
        <f t="shared" si="87"/>
        <v>Function_03Application_092026</v>
      </c>
      <c r="B2650">
        <v>2647</v>
      </c>
      <c r="C2650" t="s">
        <v>362</v>
      </c>
      <c r="D2650" t="str">
        <f>VLOOKUP($C2650,'Look-Ups'!$C$2:$G$32,D$1-2,0)</f>
        <v>Function_03</v>
      </c>
      <c r="E2650" t="str">
        <f>VLOOKUP($C2650,'Look-Ups'!$C$2:$G$32,E$1-2,0)</f>
        <v>Function_Simpl_03</v>
      </c>
      <c r="F2650" t="str">
        <f>VLOOKUP($C2650,'Look-Ups'!$C$2:$G$32,F$1-2,0)</f>
        <v>Segment_03</v>
      </c>
      <c r="G2650" t="str">
        <f>VLOOKUP($C2650,'Look-Ups'!$C$2:$G$32,G$1-2,0)</f>
        <v>Proc_Type_01</v>
      </c>
      <c r="H2650" t="s">
        <v>187</v>
      </c>
      <c r="I2650">
        <f t="shared" si="86"/>
        <v>2026</v>
      </c>
      <c r="J2650" t="s">
        <v>23</v>
      </c>
      <c r="K2650" s="103">
        <v>0</v>
      </c>
      <c r="L2650" s="78">
        <v>0</v>
      </c>
    </row>
    <row r="2651" spans="1:12" ht="12.5" customHeight="1" x14ac:dyDescent="0.25">
      <c r="A2651" t="str">
        <f t="shared" si="87"/>
        <v>Function_03Application_092026</v>
      </c>
      <c r="B2651">
        <v>2648</v>
      </c>
      <c r="C2651" t="s">
        <v>362</v>
      </c>
      <c r="D2651" t="str">
        <f>VLOOKUP($C2651,'Look-Ups'!$C$2:$G$32,D$1-2,0)</f>
        <v>Function_03</v>
      </c>
      <c r="E2651" t="str">
        <f>VLOOKUP($C2651,'Look-Ups'!$C$2:$G$32,E$1-2,0)</f>
        <v>Function_Simpl_03</v>
      </c>
      <c r="F2651" t="str">
        <f>VLOOKUP($C2651,'Look-Ups'!$C$2:$G$32,F$1-2,0)</f>
        <v>Segment_03</v>
      </c>
      <c r="G2651" t="str">
        <f>VLOOKUP($C2651,'Look-Ups'!$C$2:$G$32,G$1-2,0)</f>
        <v>Proc_Type_01</v>
      </c>
      <c r="H2651" t="s">
        <v>219</v>
      </c>
      <c r="I2651">
        <f t="shared" si="86"/>
        <v>2026</v>
      </c>
      <c r="J2651" t="s">
        <v>23</v>
      </c>
      <c r="K2651" s="103">
        <v>0</v>
      </c>
      <c r="L2651" s="78">
        <v>0</v>
      </c>
    </row>
    <row r="2652" spans="1:12" ht="12.5" customHeight="1" x14ac:dyDescent="0.25">
      <c r="A2652" t="str">
        <f t="shared" si="87"/>
        <v>Function_03Application_092026</v>
      </c>
      <c r="B2652">
        <v>2649</v>
      </c>
      <c r="C2652" t="s">
        <v>362</v>
      </c>
      <c r="D2652" t="str">
        <f>VLOOKUP($C2652,'Look-Ups'!$C$2:$G$32,D$1-2,0)</f>
        <v>Function_03</v>
      </c>
      <c r="E2652" t="str">
        <f>VLOOKUP($C2652,'Look-Ups'!$C$2:$G$32,E$1-2,0)</f>
        <v>Function_Simpl_03</v>
      </c>
      <c r="F2652" t="str">
        <f>VLOOKUP($C2652,'Look-Ups'!$C$2:$G$32,F$1-2,0)</f>
        <v>Segment_03</v>
      </c>
      <c r="G2652" t="str">
        <f>VLOOKUP($C2652,'Look-Ups'!$C$2:$G$32,G$1-2,0)</f>
        <v>Proc_Type_01</v>
      </c>
      <c r="H2652" t="s">
        <v>204</v>
      </c>
      <c r="I2652">
        <f t="shared" si="86"/>
        <v>2026</v>
      </c>
      <c r="J2652" t="s">
        <v>23</v>
      </c>
      <c r="K2652" s="103">
        <v>0</v>
      </c>
      <c r="L2652" s="78">
        <v>0</v>
      </c>
    </row>
    <row r="2653" spans="1:12" ht="12.5" customHeight="1" x14ac:dyDescent="0.25">
      <c r="A2653" t="str">
        <f t="shared" si="87"/>
        <v>Function_03Application_092026</v>
      </c>
      <c r="B2653">
        <v>2650</v>
      </c>
      <c r="C2653" t="s">
        <v>362</v>
      </c>
      <c r="D2653" t="str">
        <f>VLOOKUP($C2653,'Look-Ups'!$C$2:$G$32,D$1-2,0)</f>
        <v>Function_03</v>
      </c>
      <c r="E2653" t="str">
        <f>VLOOKUP($C2653,'Look-Ups'!$C$2:$G$32,E$1-2,0)</f>
        <v>Function_Simpl_03</v>
      </c>
      <c r="F2653" t="str">
        <f>VLOOKUP($C2653,'Look-Ups'!$C$2:$G$32,F$1-2,0)</f>
        <v>Segment_03</v>
      </c>
      <c r="G2653" t="str">
        <f>VLOOKUP($C2653,'Look-Ups'!$C$2:$G$32,G$1-2,0)</f>
        <v>Proc_Type_01</v>
      </c>
      <c r="H2653" t="s">
        <v>209</v>
      </c>
      <c r="I2653">
        <f t="shared" si="86"/>
        <v>2026</v>
      </c>
      <c r="J2653" t="s">
        <v>23</v>
      </c>
      <c r="K2653" s="103">
        <v>0</v>
      </c>
      <c r="L2653" s="78">
        <v>0</v>
      </c>
    </row>
    <row r="2654" spans="1:12" ht="12.5" customHeight="1" x14ac:dyDescent="0.25">
      <c r="A2654" t="str">
        <f t="shared" si="87"/>
        <v>Function_03Application_092026</v>
      </c>
      <c r="B2654">
        <v>2651</v>
      </c>
      <c r="C2654" t="s">
        <v>362</v>
      </c>
      <c r="D2654" t="str">
        <f>VLOOKUP($C2654,'Look-Ups'!$C$2:$G$32,D$1-2,0)</f>
        <v>Function_03</v>
      </c>
      <c r="E2654" t="str">
        <f>VLOOKUP($C2654,'Look-Ups'!$C$2:$G$32,E$1-2,0)</f>
        <v>Function_Simpl_03</v>
      </c>
      <c r="F2654" t="str">
        <f>VLOOKUP($C2654,'Look-Ups'!$C$2:$G$32,F$1-2,0)</f>
        <v>Segment_03</v>
      </c>
      <c r="G2654" t="str">
        <f>VLOOKUP($C2654,'Look-Ups'!$C$2:$G$32,G$1-2,0)</f>
        <v>Proc_Type_01</v>
      </c>
      <c r="H2654" t="s">
        <v>244</v>
      </c>
      <c r="I2654">
        <f t="shared" si="86"/>
        <v>2026</v>
      </c>
      <c r="J2654" t="s">
        <v>23</v>
      </c>
      <c r="K2654" s="103">
        <v>1</v>
      </c>
      <c r="L2654" s="78" t="s">
        <v>107</v>
      </c>
    </row>
    <row r="2655" spans="1:12" ht="12.5" customHeight="1" x14ac:dyDescent="0.25">
      <c r="A2655" t="str">
        <f t="shared" si="87"/>
        <v>Function_04Application_122026</v>
      </c>
      <c r="B2655">
        <v>2652</v>
      </c>
      <c r="C2655" t="s">
        <v>365</v>
      </c>
      <c r="D2655" t="str">
        <f>VLOOKUP($C2655,'Look-Ups'!$C$2:$G$32,D$1-2,0)</f>
        <v>Function_04</v>
      </c>
      <c r="E2655" t="str">
        <f>VLOOKUP($C2655,'Look-Ups'!$C$2:$G$32,E$1-2,0)</f>
        <v>Function_Simpl_03</v>
      </c>
      <c r="F2655" t="str">
        <f>VLOOKUP($C2655,'Look-Ups'!$C$2:$G$32,F$1-2,0)</f>
        <v>Segment_04</v>
      </c>
      <c r="G2655" t="str">
        <f>VLOOKUP($C2655,'Look-Ups'!$C$2:$G$32,G$1-2,0)</f>
        <v>Proc_Type_04</v>
      </c>
      <c r="H2655" t="s">
        <v>156</v>
      </c>
      <c r="I2655">
        <f t="shared" si="86"/>
        <v>2026</v>
      </c>
      <c r="J2655" t="s">
        <v>23</v>
      </c>
      <c r="K2655" s="103">
        <v>0</v>
      </c>
      <c r="L2655" s="78">
        <v>0</v>
      </c>
    </row>
    <row r="2656" spans="1:12" ht="12.5" customHeight="1" x14ac:dyDescent="0.25">
      <c r="A2656" t="str">
        <f t="shared" si="87"/>
        <v>Function_04Application_122026</v>
      </c>
      <c r="B2656">
        <v>2653</v>
      </c>
      <c r="C2656" t="s">
        <v>365</v>
      </c>
      <c r="D2656" t="str">
        <f>VLOOKUP($C2656,'Look-Ups'!$C$2:$G$32,D$1-2,0)</f>
        <v>Function_04</v>
      </c>
      <c r="E2656" t="str">
        <f>VLOOKUP($C2656,'Look-Ups'!$C$2:$G$32,E$1-2,0)</f>
        <v>Function_Simpl_03</v>
      </c>
      <c r="F2656" t="str">
        <f>VLOOKUP($C2656,'Look-Ups'!$C$2:$G$32,F$1-2,0)</f>
        <v>Segment_04</v>
      </c>
      <c r="G2656" t="str">
        <f>VLOOKUP($C2656,'Look-Ups'!$C$2:$G$32,G$1-2,0)</f>
        <v>Proc_Type_04</v>
      </c>
      <c r="H2656" t="s">
        <v>222</v>
      </c>
      <c r="I2656">
        <f t="shared" si="86"/>
        <v>2026</v>
      </c>
      <c r="J2656" t="s">
        <v>23</v>
      </c>
      <c r="K2656" s="103">
        <v>0</v>
      </c>
      <c r="L2656" s="78">
        <v>0</v>
      </c>
    </row>
    <row r="2657" spans="1:12" ht="12.5" customHeight="1" x14ac:dyDescent="0.25">
      <c r="A2657" t="str">
        <f t="shared" si="87"/>
        <v>Function_04Application_122026</v>
      </c>
      <c r="B2657">
        <v>2654</v>
      </c>
      <c r="C2657" t="s">
        <v>365</v>
      </c>
      <c r="D2657" t="str">
        <f>VLOOKUP($C2657,'Look-Ups'!$C$2:$G$32,D$1-2,0)</f>
        <v>Function_04</v>
      </c>
      <c r="E2657" t="str">
        <f>VLOOKUP($C2657,'Look-Ups'!$C$2:$G$32,E$1-2,0)</f>
        <v>Function_Simpl_03</v>
      </c>
      <c r="F2657" t="str">
        <f>VLOOKUP($C2657,'Look-Ups'!$C$2:$G$32,F$1-2,0)</f>
        <v>Segment_04</v>
      </c>
      <c r="G2657" t="str">
        <f>VLOOKUP($C2657,'Look-Ups'!$C$2:$G$32,G$1-2,0)</f>
        <v>Proc_Type_04</v>
      </c>
      <c r="H2657" t="s">
        <v>219</v>
      </c>
      <c r="I2657">
        <f t="shared" si="86"/>
        <v>2026</v>
      </c>
      <c r="J2657" t="s">
        <v>23</v>
      </c>
      <c r="K2657" s="103">
        <v>0</v>
      </c>
      <c r="L2657" s="78">
        <v>0</v>
      </c>
    </row>
    <row r="2658" spans="1:12" ht="12.5" customHeight="1" x14ac:dyDescent="0.25">
      <c r="A2658" t="str">
        <f t="shared" si="87"/>
        <v>Function_04Application_122026</v>
      </c>
      <c r="B2658">
        <v>2655</v>
      </c>
      <c r="C2658" t="s">
        <v>365</v>
      </c>
      <c r="D2658" t="str">
        <f>VLOOKUP($C2658,'Look-Ups'!$C$2:$G$32,D$1-2,0)</f>
        <v>Function_04</v>
      </c>
      <c r="E2658" t="str">
        <f>VLOOKUP($C2658,'Look-Ups'!$C$2:$G$32,E$1-2,0)</f>
        <v>Function_Simpl_03</v>
      </c>
      <c r="F2658" t="str">
        <f>VLOOKUP($C2658,'Look-Ups'!$C$2:$G$32,F$1-2,0)</f>
        <v>Segment_04</v>
      </c>
      <c r="G2658" t="str">
        <f>VLOOKUP($C2658,'Look-Ups'!$C$2:$G$32,G$1-2,0)</f>
        <v>Proc_Type_04</v>
      </c>
      <c r="H2658" t="s">
        <v>187</v>
      </c>
      <c r="I2658">
        <f t="shared" si="86"/>
        <v>2026</v>
      </c>
      <c r="J2658" t="s">
        <v>23</v>
      </c>
      <c r="K2658" s="103">
        <v>0</v>
      </c>
      <c r="L2658" s="78">
        <v>0</v>
      </c>
    </row>
    <row r="2659" spans="1:12" ht="12.5" customHeight="1" x14ac:dyDescent="0.25">
      <c r="A2659" t="str">
        <f t="shared" si="87"/>
        <v>Function_04Application_122026</v>
      </c>
      <c r="B2659">
        <v>2656</v>
      </c>
      <c r="C2659" t="s">
        <v>365</v>
      </c>
      <c r="D2659" t="str">
        <f>VLOOKUP($C2659,'Look-Ups'!$C$2:$G$32,D$1-2,0)</f>
        <v>Function_04</v>
      </c>
      <c r="E2659" t="str">
        <f>VLOOKUP($C2659,'Look-Ups'!$C$2:$G$32,E$1-2,0)</f>
        <v>Function_Simpl_03</v>
      </c>
      <c r="F2659" t="str">
        <f>VLOOKUP($C2659,'Look-Ups'!$C$2:$G$32,F$1-2,0)</f>
        <v>Segment_04</v>
      </c>
      <c r="G2659" t="str">
        <f>VLOOKUP($C2659,'Look-Ups'!$C$2:$G$32,G$1-2,0)</f>
        <v>Proc_Type_04</v>
      </c>
      <c r="H2659" t="s">
        <v>209</v>
      </c>
      <c r="I2659">
        <f t="shared" si="86"/>
        <v>2026</v>
      </c>
      <c r="J2659" t="s">
        <v>23</v>
      </c>
      <c r="K2659" s="103">
        <v>0</v>
      </c>
      <c r="L2659" s="78">
        <v>0</v>
      </c>
    </row>
    <row r="2660" spans="1:12" ht="12.5" customHeight="1" x14ac:dyDescent="0.25">
      <c r="A2660" t="str">
        <f t="shared" si="87"/>
        <v>Function_04Application_122026</v>
      </c>
      <c r="B2660">
        <v>2657</v>
      </c>
      <c r="C2660" t="s">
        <v>365</v>
      </c>
      <c r="D2660" t="str">
        <f>VLOOKUP($C2660,'Look-Ups'!$C$2:$G$32,D$1-2,0)</f>
        <v>Function_04</v>
      </c>
      <c r="E2660" t="str">
        <f>VLOOKUP($C2660,'Look-Ups'!$C$2:$G$32,E$1-2,0)</f>
        <v>Function_Simpl_03</v>
      </c>
      <c r="F2660" t="str">
        <f>VLOOKUP($C2660,'Look-Ups'!$C$2:$G$32,F$1-2,0)</f>
        <v>Segment_04</v>
      </c>
      <c r="G2660" t="str">
        <f>VLOOKUP($C2660,'Look-Ups'!$C$2:$G$32,G$1-2,0)</f>
        <v>Proc_Type_04</v>
      </c>
      <c r="H2660" t="s">
        <v>204</v>
      </c>
      <c r="I2660">
        <f t="shared" si="86"/>
        <v>2026</v>
      </c>
      <c r="J2660" t="s">
        <v>23</v>
      </c>
      <c r="K2660" s="103">
        <v>0</v>
      </c>
      <c r="L2660" s="78">
        <v>0</v>
      </c>
    </row>
    <row r="2661" spans="1:12" ht="12.5" customHeight="1" x14ac:dyDescent="0.25">
      <c r="A2661" t="str">
        <f t="shared" si="87"/>
        <v>Function_04Application_122026</v>
      </c>
      <c r="B2661">
        <v>2658</v>
      </c>
      <c r="C2661" t="s">
        <v>365</v>
      </c>
      <c r="D2661" t="str">
        <f>VLOOKUP($C2661,'Look-Ups'!$C$2:$G$32,D$1-2,0)</f>
        <v>Function_04</v>
      </c>
      <c r="E2661" t="str">
        <f>VLOOKUP($C2661,'Look-Ups'!$C$2:$G$32,E$1-2,0)</f>
        <v>Function_Simpl_03</v>
      </c>
      <c r="F2661" t="str">
        <f>VLOOKUP($C2661,'Look-Ups'!$C$2:$G$32,F$1-2,0)</f>
        <v>Segment_04</v>
      </c>
      <c r="G2661" t="str">
        <f>VLOOKUP($C2661,'Look-Ups'!$C$2:$G$32,G$1-2,0)</f>
        <v>Proc_Type_04</v>
      </c>
      <c r="H2661" t="s">
        <v>244</v>
      </c>
      <c r="I2661">
        <f t="shared" si="86"/>
        <v>2026</v>
      </c>
      <c r="J2661" t="s">
        <v>23</v>
      </c>
      <c r="K2661" s="103">
        <v>1</v>
      </c>
      <c r="L2661" s="78" t="s">
        <v>107</v>
      </c>
    </row>
    <row r="2662" spans="1:12" ht="12.5" customHeight="1" x14ac:dyDescent="0.25">
      <c r="A2662" t="str">
        <f t="shared" si="87"/>
        <v>Function_03Application_132026</v>
      </c>
      <c r="B2662">
        <v>2659</v>
      </c>
      <c r="C2662" t="s">
        <v>366</v>
      </c>
      <c r="D2662" t="str">
        <f>VLOOKUP($C2662,'Look-Ups'!$C$2:$G$32,D$1-2,0)</f>
        <v>Function_03</v>
      </c>
      <c r="E2662" t="str">
        <f>VLOOKUP($C2662,'Look-Ups'!$C$2:$G$32,E$1-2,0)</f>
        <v>Function_Simpl_03</v>
      </c>
      <c r="F2662" t="str">
        <f>VLOOKUP($C2662,'Look-Ups'!$C$2:$G$32,F$1-2,0)</f>
        <v>Segment_03</v>
      </c>
      <c r="G2662" t="str">
        <f>VLOOKUP($C2662,'Look-Ups'!$C$2:$G$32,G$1-2,0)</f>
        <v>Proc_Type_01</v>
      </c>
      <c r="H2662" t="s">
        <v>219</v>
      </c>
      <c r="I2662">
        <f t="shared" si="86"/>
        <v>2026</v>
      </c>
      <c r="J2662" t="s">
        <v>23</v>
      </c>
      <c r="K2662" s="103">
        <v>0</v>
      </c>
      <c r="L2662" s="78">
        <v>0</v>
      </c>
    </row>
    <row r="2663" spans="1:12" ht="12.5" customHeight="1" x14ac:dyDescent="0.25">
      <c r="A2663" t="str">
        <f t="shared" si="87"/>
        <v>Function_03Application_132026</v>
      </c>
      <c r="B2663">
        <v>2660</v>
      </c>
      <c r="C2663" t="s">
        <v>366</v>
      </c>
      <c r="D2663" t="str">
        <f>VLOOKUP($C2663,'Look-Ups'!$C$2:$G$32,D$1-2,0)</f>
        <v>Function_03</v>
      </c>
      <c r="E2663" t="str">
        <f>VLOOKUP($C2663,'Look-Ups'!$C$2:$G$32,E$1-2,0)</f>
        <v>Function_Simpl_03</v>
      </c>
      <c r="F2663" t="str">
        <f>VLOOKUP($C2663,'Look-Ups'!$C$2:$G$32,F$1-2,0)</f>
        <v>Segment_03</v>
      </c>
      <c r="G2663" t="str">
        <f>VLOOKUP($C2663,'Look-Ups'!$C$2:$G$32,G$1-2,0)</f>
        <v>Proc_Type_01</v>
      </c>
      <c r="H2663" t="s">
        <v>209</v>
      </c>
      <c r="I2663">
        <f t="shared" si="86"/>
        <v>2026</v>
      </c>
      <c r="J2663" t="s">
        <v>23</v>
      </c>
      <c r="K2663" s="103">
        <v>0</v>
      </c>
      <c r="L2663" s="78">
        <v>0</v>
      </c>
    </row>
    <row r="2664" spans="1:12" ht="12.5" customHeight="1" x14ac:dyDescent="0.25">
      <c r="A2664" t="str">
        <f t="shared" si="87"/>
        <v>Function_03Application_132026</v>
      </c>
      <c r="B2664">
        <v>2661</v>
      </c>
      <c r="C2664" t="s">
        <v>366</v>
      </c>
      <c r="D2664" t="str">
        <f>VLOOKUP($C2664,'Look-Ups'!$C$2:$G$32,D$1-2,0)</f>
        <v>Function_03</v>
      </c>
      <c r="E2664" t="str">
        <f>VLOOKUP($C2664,'Look-Ups'!$C$2:$G$32,E$1-2,0)</f>
        <v>Function_Simpl_03</v>
      </c>
      <c r="F2664" t="str">
        <f>VLOOKUP($C2664,'Look-Ups'!$C$2:$G$32,F$1-2,0)</f>
        <v>Segment_03</v>
      </c>
      <c r="G2664" t="str">
        <f>VLOOKUP($C2664,'Look-Ups'!$C$2:$G$32,G$1-2,0)</f>
        <v>Proc_Type_01</v>
      </c>
      <c r="H2664" t="s">
        <v>171</v>
      </c>
      <c r="I2664">
        <f t="shared" si="86"/>
        <v>2026</v>
      </c>
      <c r="J2664" t="s">
        <v>23</v>
      </c>
      <c r="K2664" s="103">
        <v>0</v>
      </c>
      <c r="L2664" s="78">
        <v>0</v>
      </c>
    </row>
    <row r="2665" spans="1:12" ht="12.5" customHeight="1" x14ac:dyDescent="0.25">
      <c r="A2665" t="str">
        <f t="shared" si="87"/>
        <v>Function_03Application_132026</v>
      </c>
      <c r="B2665">
        <v>2662</v>
      </c>
      <c r="C2665" t="s">
        <v>366</v>
      </c>
      <c r="D2665" t="str">
        <f>VLOOKUP($C2665,'Look-Ups'!$C$2:$G$32,D$1-2,0)</f>
        <v>Function_03</v>
      </c>
      <c r="E2665" t="str">
        <f>VLOOKUP($C2665,'Look-Ups'!$C$2:$G$32,E$1-2,0)</f>
        <v>Function_Simpl_03</v>
      </c>
      <c r="F2665" t="str">
        <f>VLOOKUP($C2665,'Look-Ups'!$C$2:$G$32,F$1-2,0)</f>
        <v>Segment_03</v>
      </c>
      <c r="G2665" t="str">
        <f>VLOOKUP($C2665,'Look-Ups'!$C$2:$G$32,G$1-2,0)</f>
        <v>Proc_Type_01</v>
      </c>
      <c r="H2665" t="s">
        <v>238</v>
      </c>
      <c r="I2665">
        <f t="shared" si="86"/>
        <v>2026</v>
      </c>
      <c r="J2665" t="s">
        <v>23</v>
      </c>
      <c r="K2665" s="103">
        <v>0</v>
      </c>
      <c r="L2665" s="78">
        <v>0</v>
      </c>
    </row>
    <row r="2666" spans="1:12" ht="12.5" customHeight="1" x14ac:dyDescent="0.25">
      <c r="A2666" t="str">
        <f t="shared" si="87"/>
        <v>Function_03Application_132026</v>
      </c>
      <c r="B2666">
        <v>2663</v>
      </c>
      <c r="C2666" t="s">
        <v>366</v>
      </c>
      <c r="D2666" t="str">
        <f>VLOOKUP($C2666,'Look-Ups'!$C$2:$G$32,D$1-2,0)</f>
        <v>Function_03</v>
      </c>
      <c r="E2666" t="str">
        <f>VLOOKUP($C2666,'Look-Ups'!$C$2:$G$32,E$1-2,0)</f>
        <v>Function_Simpl_03</v>
      </c>
      <c r="F2666" t="str">
        <f>VLOOKUP($C2666,'Look-Ups'!$C$2:$G$32,F$1-2,0)</f>
        <v>Segment_03</v>
      </c>
      <c r="G2666" t="str">
        <f>VLOOKUP($C2666,'Look-Ups'!$C$2:$G$32,G$1-2,0)</f>
        <v>Proc_Type_01</v>
      </c>
      <c r="H2666" t="s">
        <v>222</v>
      </c>
      <c r="I2666">
        <f t="shared" si="86"/>
        <v>2026</v>
      </c>
      <c r="J2666" t="s">
        <v>23</v>
      </c>
      <c r="K2666" s="103">
        <v>0</v>
      </c>
      <c r="L2666" s="78">
        <v>0</v>
      </c>
    </row>
    <row r="2667" spans="1:12" ht="12.5" customHeight="1" x14ac:dyDescent="0.25">
      <c r="A2667" t="str">
        <f t="shared" si="87"/>
        <v>Function_03Application_132026</v>
      </c>
      <c r="B2667">
        <v>2664</v>
      </c>
      <c r="C2667" t="s">
        <v>366</v>
      </c>
      <c r="D2667" t="str">
        <f>VLOOKUP($C2667,'Look-Ups'!$C$2:$G$32,D$1-2,0)</f>
        <v>Function_03</v>
      </c>
      <c r="E2667" t="str">
        <f>VLOOKUP($C2667,'Look-Ups'!$C$2:$G$32,E$1-2,0)</f>
        <v>Function_Simpl_03</v>
      </c>
      <c r="F2667" t="str">
        <f>VLOOKUP($C2667,'Look-Ups'!$C$2:$G$32,F$1-2,0)</f>
        <v>Segment_03</v>
      </c>
      <c r="G2667" t="str">
        <f>VLOOKUP($C2667,'Look-Ups'!$C$2:$G$32,G$1-2,0)</f>
        <v>Proc_Type_01</v>
      </c>
      <c r="H2667" t="s">
        <v>187</v>
      </c>
      <c r="I2667">
        <f t="shared" si="86"/>
        <v>2026</v>
      </c>
      <c r="J2667" t="s">
        <v>23</v>
      </c>
      <c r="K2667" s="103">
        <v>0</v>
      </c>
      <c r="L2667" s="78">
        <v>0</v>
      </c>
    </row>
    <row r="2668" spans="1:12" ht="12.5" customHeight="1" x14ac:dyDescent="0.25">
      <c r="A2668" t="str">
        <f t="shared" si="87"/>
        <v>Function_03Application_132026</v>
      </c>
      <c r="B2668">
        <v>2665</v>
      </c>
      <c r="C2668" t="s">
        <v>366</v>
      </c>
      <c r="D2668" t="str">
        <f>VLOOKUP($C2668,'Look-Ups'!$C$2:$G$32,D$1-2,0)</f>
        <v>Function_03</v>
      </c>
      <c r="E2668" t="str">
        <f>VLOOKUP($C2668,'Look-Ups'!$C$2:$G$32,E$1-2,0)</f>
        <v>Function_Simpl_03</v>
      </c>
      <c r="F2668" t="str">
        <f>VLOOKUP($C2668,'Look-Ups'!$C$2:$G$32,F$1-2,0)</f>
        <v>Segment_03</v>
      </c>
      <c r="G2668" t="str">
        <f>VLOOKUP($C2668,'Look-Ups'!$C$2:$G$32,G$1-2,0)</f>
        <v>Proc_Type_01</v>
      </c>
      <c r="H2668" t="s">
        <v>195</v>
      </c>
      <c r="I2668">
        <f t="shared" si="86"/>
        <v>2026</v>
      </c>
      <c r="J2668" t="s">
        <v>23</v>
      </c>
      <c r="K2668" s="103">
        <v>0</v>
      </c>
      <c r="L2668" s="78">
        <v>0</v>
      </c>
    </row>
    <row r="2669" spans="1:12" ht="12.5" customHeight="1" x14ac:dyDescent="0.25">
      <c r="A2669" t="str">
        <f t="shared" si="87"/>
        <v>Function_03Application_132026</v>
      </c>
      <c r="B2669">
        <v>2666</v>
      </c>
      <c r="C2669" t="s">
        <v>366</v>
      </c>
      <c r="D2669" t="str">
        <f>VLOOKUP($C2669,'Look-Ups'!$C$2:$G$32,D$1-2,0)</f>
        <v>Function_03</v>
      </c>
      <c r="E2669" t="str">
        <f>VLOOKUP($C2669,'Look-Ups'!$C$2:$G$32,E$1-2,0)</f>
        <v>Function_Simpl_03</v>
      </c>
      <c r="F2669" t="str">
        <f>VLOOKUP($C2669,'Look-Ups'!$C$2:$G$32,F$1-2,0)</f>
        <v>Segment_03</v>
      </c>
      <c r="G2669" t="str">
        <f>VLOOKUP($C2669,'Look-Ups'!$C$2:$G$32,G$1-2,0)</f>
        <v>Proc_Type_01</v>
      </c>
      <c r="H2669" t="s">
        <v>244</v>
      </c>
      <c r="I2669">
        <f t="shared" si="86"/>
        <v>2026</v>
      </c>
      <c r="J2669" t="s">
        <v>23</v>
      </c>
      <c r="K2669" s="103">
        <v>1</v>
      </c>
      <c r="L2669" s="78" t="s">
        <v>107</v>
      </c>
    </row>
    <row r="2670" spans="1:12" ht="12.5" customHeight="1" x14ac:dyDescent="0.25">
      <c r="A2670" t="str">
        <f t="shared" si="87"/>
        <v>Function_05Application_162026</v>
      </c>
      <c r="B2670">
        <v>2667</v>
      </c>
      <c r="C2670" t="s">
        <v>369</v>
      </c>
      <c r="D2670" t="str">
        <f>VLOOKUP($C2670,'Look-Ups'!$C$2:$G$32,D$1-2,0)</f>
        <v>Function_05</v>
      </c>
      <c r="E2670" t="str">
        <f>VLOOKUP($C2670,'Look-Ups'!$C$2:$G$32,E$1-2,0)</f>
        <v>Function_Simpl_04</v>
      </c>
      <c r="F2670" t="str">
        <f>VLOOKUP($C2670,'Look-Ups'!$C$2:$G$32,F$1-2,0)</f>
        <v>Segment_04</v>
      </c>
      <c r="G2670" t="str">
        <f>VLOOKUP($C2670,'Look-Ups'!$C$2:$G$32,G$1-2,0)</f>
        <v>Proc_Type_05</v>
      </c>
      <c r="H2670" t="s">
        <v>219</v>
      </c>
      <c r="I2670">
        <f t="shared" si="86"/>
        <v>2026</v>
      </c>
      <c r="J2670" t="s">
        <v>23</v>
      </c>
      <c r="K2670" s="103">
        <v>0</v>
      </c>
      <c r="L2670" s="78">
        <v>0</v>
      </c>
    </row>
    <row r="2671" spans="1:12" ht="12.5" customHeight="1" x14ac:dyDescent="0.25">
      <c r="A2671" t="str">
        <f t="shared" si="87"/>
        <v>Function_05Application_162026</v>
      </c>
      <c r="B2671">
        <v>2668</v>
      </c>
      <c r="C2671" t="s">
        <v>369</v>
      </c>
      <c r="D2671" t="str">
        <f>VLOOKUP($C2671,'Look-Ups'!$C$2:$G$32,D$1-2,0)</f>
        <v>Function_05</v>
      </c>
      <c r="E2671" t="str">
        <f>VLOOKUP($C2671,'Look-Ups'!$C$2:$G$32,E$1-2,0)</f>
        <v>Function_Simpl_04</v>
      </c>
      <c r="F2671" t="str">
        <f>VLOOKUP($C2671,'Look-Ups'!$C$2:$G$32,F$1-2,0)</f>
        <v>Segment_04</v>
      </c>
      <c r="G2671" t="str">
        <f>VLOOKUP($C2671,'Look-Ups'!$C$2:$G$32,G$1-2,0)</f>
        <v>Proc_Type_05</v>
      </c>
      <c r="H2671" t="s">
        <v>156</v>
      </c>
      <c r="I2671">
        <f t="shared" si="86"/>
        <v>2026</v>
      </c>
      <c r="J2671" t="s">
        <v>23</v>
      </c>
      <c r="K2671" s="103">
        <v>0</v>
      </c>
      <c r="L2671" s="78">
        <v>0</v>
      </c>
    </row>
    <row r="2672" spans="1:12" ht="12.5" customHeight="1" x14ac:dyDescent="0.25">
      <c r="A2672" t="str">
        <f t="shared" si="87"/>
        <v>Function_05Application_162026</v>
      </c>
      <c r="B2672">
        <v>2669</v>
      </c>
      <c r="C2672" t="s">
        <v>369</v>
      </c>
      <c r="D2672" t="str">
        <f>VLOOKUP($C2672,'Look-Ups'!$C$2:$G$32,D$1-2,0)</f>
        <v>Function_05</v>
      </c>
      <c r="E2672" t="str">
        <f>VLOOKUP($C2672,'Look-Ups'!$C$2:$G$32,E$1-2,0)</f>
        <v>Function_Simpl_04</v>
      </c>
      <c r="F2672" t="str">
        <f>VLOOKUP($C2672,'Look-Ups'!$C$2:$G$32,F$1-2,0)</f>
        <v>Segment_04</v>
      </c>
      <c r="G2672" t="str">
        <f>VLOOKUP($C2672,'Look-Ups'!$C$2:$G$32,G$1-2,0)</f>
        <v>Proc_Type_05</v>
      </c>
      <c r="H2672" t="s">
        <v>222</v>
      </c>
      <c r="I2672">
        <f t="shared" si="86"/>
        <v>2026</v>
      </c>
      <c r="J2672" t="s">
        <v>23</v>
      </c>
      <c r="K2672" s="103">
        <v>0</v>
      </c>
      <c r="L2672" s="78">
        <v>0</v>
      </c>
    </row>
    <row r="2673" spans="1:12" ht="12.5" customHeight="1" x14ac:dyDescent="0.25">
      <c r="A2673" t="str">
        <f t="shared" si="87"/>
        <v>Function_05Application_162026</v>
      </c>
      <c r="B2673">
        <v>2670</v>
      </c>
      <c r="C2673" t="s">
        <v>369</v>
      </c>
      <c r="D2673" t="str">
        <f>VLOOKUP($C2673,'Look-Ups'!$C$2:$G$32,D$1-2,0)</f>
        <v>Function_05</v>
      </c>
      <c r="E2673" t="str">
        <f>VLOOKUP($C2673,'Look-Ups'!$C$2:$G$32,E$1-2,0)</f>
        <v>Function_Simpl_04</v>
      </c>
      <c r="F2673" t="str">
        <f>VLOOKUP($C2673,'Look-Ups'!$C$2:$G$32,F$1-2,0)</f>
        <v>Segment_04</v>
      </c>
      <c r="G2673" t="str">
        <f>VLOOKUP($C2673,'Look-Ups'!$C$2:$G$32,G$1-2,0)</f>
        <v>Proc_Type_05</v>
      </c>
      <c r="H2673" t="s">
        <v>187</v>
      </c>
      <c r="I2673">
        <f t="shared" si="86"/>
        <v>2026</v>
      </c>
      <c r="J2673" t="s">
        <v>23</v>
      </c>
      <c r="K2673" s="103">
        <v>0</v>
      </c>
      <c r="L2673" s="78">
        <v>0</v>
      </c>
    </row>
    <row r="2674" spans="1:12" ht="12.5" customHeight="1" x14ac:dyDescent="0.25">
      <c r="A2674" t="str">
        <f t="shared" si="87"/>
        <v>Function_05Application_162026</v>
      </c>
      <c r="B2674">
        <v>2671</v>
      </c>
      <c r="C2674" t="s">
        <v>369</v>
      </c>
      <c r="D2674" t="str">
        <f>VLOOKUP($C2674,'Look-Ups'!$C$2:$G$32,D$1-2,0)</f>
        <v>Function_05</v>
      </c>
      <c r="E2674" t="str">
        <f>VLOOKUP($C2674,'Look-Ups'!$C$2:$G$32,E$1-2,0)</f>
        <v>Function_Simpl_04</v>
      </c>
      <c r="F2674" t="str">
        <f>VLOOKUP($C2674,'Look-Ups'!$C$2:$G$32,F$1-2,0)</f>
        <v>Segment_04</v>
      </c>
      <c r="G2674" t="str">
        <f>VLOOKUP($C2674,'Look-Ups'!$C$2:$G$32,G$1-2,0)</f>
        <v>Proc_Type_05</v>
      </c>
      <c r="H2674" t="s">
        <v>209</v>
      </c>
      <c r="I2674">
        <f t="shared" si="86"/>
        <v>2026</v>
      </c>
      <c r="J2674" t="s">
        <v>23</v>
      </c>
      <c r="K2674" s="103">
        <v>0</v>
      </c>
      <c r="L2674" s="78">
        <v>0</v>
      </c>
    </row>
    <row r="2675" spans="1:12" ht="12.5" customHeight="1" x14ac:dyDescent="0.25">
      <c r="A2675" t="str">
        <f t="shared" si="87"/>
        <v>Function_05Application_162026</v>
      </c>
      <c r="B2675">
        <v>2672</v>
      </c>
      <c r="C2675" t="s">
        <v>369</v>
      </c>
      <c r="D2675" t="str">
        <f>VLOOKUP($C2675,'Look-Ups'!$C$2:$G$32,D$1-2,0)</f>
        <v>Function_05</v>
      </c>
      <c r="E2675" t="str">
        <f>VLOOKUP($C2675,'Look-Ups'!$C$2:$G$32,E$1-2,0)</f>
        <v>Function_Simpl_04</v>
      </c>
      <c r="F2675" t="str">
        <f>VLOOKUP($C2675,'Look-Ups'!$C$2:$G$32,F$1-2,0)</f>
        <v>Segment_04</v>
      </c>
      <c r="G2675" t="str">
        <f>VLOOKUP($C2675,'Look-Ups'!$C$2:$G$32,G$1-2,0)</f>
        <v>Proc_Type_05</v>
      </c>
      <c r="H2675" t="s">
        <v>171</v>
      </c>
      <c r="I2675">
        <f t="shared" si="86"/>
        <v>2026</v>
      </c>
      <c r="J2675" t="s">
        <v>23</v>
      </c>
      <c r="K2675" s="103">
        <v>0</v>
      </c>
      <c r="L2675" s="78">
        <v>0</v>
      </c>
    </row>
    <row r="2676" spans="1:12" ht="12.5" customHeight="1" x14ac:dyDescent="0.25">
      <c r="A2676" t="str">
        <f t="shared" si="87"/>
        <v>Function_05Application_162026</v>
      </c>
      <c r="B2676">
        <v>2673</v>
      </c>
      <c r="C2676" t="s">
        <v>369</v>
      </c>
      <c r="D2676" t="str">
        <f>VLOOKUP($C2676,'Look-Ups'!$C$2:$G$32,D$1-2,0)</f>
        <v>Function_05</v>
      </c>
      <c r="E2676" t="str">
        <f>VLOOKUP($C2676,'Look-Ups'!$C$2:$G$32,E$1-2,0)</f>
        <v>Function_Simpl_04</v>
      </c>
      <c r="F2676" t="str">
        <f>VLOOKUP($C2676,'Look-Ups'!$C$2:$G$32,F$1-2,0)</f>
        <v>Segment_04</v>
      </c>
      <c r="G2676" t="str">
        <f>VLOOKUP($C2676,'Look-Ups'!$C$2:$G$32,G$1-2,0)</f>
        <v>Proc_Type_05</v>
      </c>
      <c r="H2676" t="s">
        <v>182</v>
      </c>
      <c r="I2676">
        <f t="shared" si="86"/>
        <v>2026</v>
      </c>
      <c r="J2676" t="s">
        <v>23</v>
      </c>
      <c r="K2676" s="103">
        <v>0</v>
      </c>
      <c r="L2676" s="78">
        <v>0</v>
      </c>
    </row>
    <row r="2677" spans="1:12" ht="12.5" customHeight="1" x14ac:dyDescent="0.25">
      <c r="A2677" t="str">
        <f t="shared" si="87"/>
        <v>Function_05Application_162026</v>
      </c>
      <c r="B2677">
        <v>2674</v>
      </c>
      <c r="C2677" t="s">
        <v>369</v>
      </c>
      <c r="D2677" t="str">
        <f>VLOOKUP($C2677,'Look-Ups'!$C$2:$G$32,D$1-2,0)</f>
        <v>Function_05</v>
      </c>
      <c r="E2677" t="str">
        <f>VLOOKUP($C2677,'Look-Ups'!$C$2:$G$32,E$1-2,0)</f>
        <v>Function_Simpl_04</v>
      </c>
      <c r="F2677" t="str">
        <f>VLOOKUP($C2677,'Look-Ups'!$C$2:$G$32,F$1-2,0)</f>
        <v>Segment_04</v>
      </c>
      <c r="G2677" t="str">
        <f>VLOOKUP($C2677,'Look-Ups'!$C$2:$G$32,G$1-2,0)</f>
        <v>Proc_Type_05</v>
      </c>
      <c r="H2677" t="s">
        <v>238</v>
      </c>
      <c r="I2677">
        <f t="shared" si="86"/>
        <v>2026</v>
      </c>
      <c r="J2677" t="s">
        <v>23</v>
      </c>
      <c r="K2677" s="103">
        <v>0</v>
      </c>
      <c r="L2677" s="78">
        <v>0</v>
      </c>
    </row>
    <row r="2678" spans="1:12" ht="12.5" customHeight="1" x14ac:dyDescent="0.25">
      <c r="A2678" t="str">
        <f t="shared" si="87"/>
        <v>Function_05Application_162026</v>
      </c>
      <c r="B2678">
        <v>2675</v>
      </c>
      <c r="C2678" t="s">
        <v>369</v>
      </c>
      <c r="D2678" t="str">
        <f>VLOOKUP($C2678,'Look-Ups'!$C$2:$G$32,D$1-2,0)</f>
        <v>Function_05</v>
      </c>
      <c r="E2678" t="str">
        <f>VLOOKUP($C2678,'Look-Ups'!$C$2:$G$32,E$1-2,0)</f>
        <v>Function_Simpl_04</v>
      </c>
      <c r="F2678" t="str">
        <f>VLOOKUP($C2678,'Look-Ups'!$C$2:$G$32,F$1-2,0)</f>
        <v>Segment_04</v>
      </c>
      <c r="G2678" t="str">
        <f>VLOOKUP($C2678,'Look-Ups'!$C$2:$G$32,G$1-2,0)</f>
        <v>Proc_Type_05</v>
      </c>
      <c r="H2678" t="s">
        <v>244</v>
      </c>
      <c r="I2678">
        <f t="shared" si="86"/>
        <v>2026</v>
      </c>
      <c r="J2678" t="s">
        <v>23</v>
      </c>
      <c r="K2678" s="103">
        <v>1</v>
      </c>
      <c r="L2678" s="78" t="s">
        <v>107</v>
      </c>
    </row>
    <row r="2679" spans="1:12" ht="12.5" customHeight="1" x14ac:dyDescent="0.25">
      <c r="A2679" t="str">
        <f t="shared" si="87"/>
        <v>Function_05Application_172026</v>
      </c>
      <c r="B2679">
        <v>2676</v>
      </c>
      <c r="C2679" t="s">
        <v>370</v>
      </c>
      <c r="D2679" t="str">
        <f>VLOOKUP($C2679,'Look-Ups'!$C$2:$G$32,D$1-2,0)</f>
        <v>Function_05</v>
      </c>
      <c r="E2679" t="str">
        <f>VLOOKUP($C2679,'Look-Ups'!$C$2:$G$32,E$1-2,0)</f>
        <v>Function_Simpl_04</v>
      </c>
      <c r="F2679" t="str">
        <f>VLOOKUP($C2679,'Look-Ups'!$C$2:$G$32,F$1-2,0)</f>
        <v>Segment_04</v>
      </c>
      <c r="G2679" t="str">
        <f>VLOOKUP($C2679,'Look-Ups'!$C$2:$G$32,G$1-2,0)</f>
        <v>Proc_Type_05</v>
      </c>
      <c r="H2679" t="s">
        <v>209</v>
      </c>
      <c r="I2679">
        <f t="shared" si="86"/>
        <v>2026</v>
      </c>
      <c r="J2679" t="s">
        <v>23</v>
      </c>
      <c r="K2679" s="103">
        <v>0</v>
      </c>
      <c r="L2679" s="78">
        <v>0</v>
      </c>
    </row>
    <row r="2680" spans="1:12" ht="12.5" customHeight="1" x14ac:dyDescent="0.25">
      <c r="A2680" t="str">
        <f t="shared" si="87"/>
        <v>Function_05Application_172026</v>
      </c>
      <c r="B2680">
        <v>2677</v>
      </c>
      <c r="C2680" t="s">
        <v>370</v>
      </c>
      <c r="D2680" t="str">
        <f>VLOOKUP($C2680,'Look-Ups'!$C$2:$G$32,D$1-2,0)</f>
        <v>Function_05</v>
      </c>
      <c r="E2680" t="str">
        <f>VLOOKUP($C2680,'Look-Ups'!$C$2:$G$32,E$1-2,0)</f>
        <v>Function_Simpl_04</v>
      </c>
      <c r="F2680" t="str">
        <f>VLOOKUP($C2680,'Look-Ups'!$C$2:$G$32,F$1-2,0)</f>
        <v>Segment_04</v>
      </c>
      <c r="G2680" t="str">
        <f>VLOOKUP($C2680,'Look-Ups'!$C$2:$G$32,G$1-2,0)</f>
        <v>Proc_Type_05</v>
      </c>
      <c r="H2680" t="s">
        <v>219</v>
      </c>
      <c r="I2680">
        <f t="shared" si="86"/>
        <v>2026</v>
      </c>
      <c r="J2680" t="s">
        <v>23</v>
      </c>
      <c r="K2680" s="103">
        <v>0</v>
      </c>
      <c r="L2680" s="78">
        <v>0</v>
      </c>
    </row>
    <row r="2681" spans="1:12" ht="12.5" customHeight="1" x14ac:dyDescent="0.25">
      <c r="A2681" t="str">
        <f t="shared" si="87"/>
        <v>Function_05Application_172026</v>
      </c>
      <c r="B2681">
        <v>2678</v>
      </c>
      <c r="C2681" t="s">
        <v>370</v>
      </c>
      <c r="D2681" t="str">
        <f>VLOOKUP($C2681,'Look-Ups'!$C$2:$G$32,D$1-2,0)</f>
        <v>Function_05</v>
      </c>
      <c r="E2681" t="str">
        <f>VLOOKUP($C2681,'Look-Ups'!$C$2:$G$32,E$1-2,0)</f>
        <v>Function_Simpl_04</v>
      </c>
      <c r="F2681" t="str">
        <f>VLOOKUP($C2681,'Look-Ups'!$C$2:$G$32,F$1-2,0)</f>
        <v>Segment_04</v>
      </c>
      <c r="G2681" t="str">
        <f>VLOOKUP($C2681,'Look-Ups'!$C$2:$G$32,G$1-2,0)</f>
        <v>Proc_Type_05</v>
      </c>
      <c r="H2681" t="s">
        <v>222</v>
      </c>
      <c r="I2681">
        <f t="shared" si="86"/>
        <v>2026</v>
      </c>
      <c r="J2681" t="s">
        <v>23</v>
      </c>
      <c r="K2681" s="103">
        <v>0</v>
      </c>
      <c r="L2681" s="78">
        <v>0</v>
      </c>
    </row>
    <row r="2682" spans="1:12" ht="12.5" customHeight="1" x14ac:dyDescent="0.25">
      <c r="A2682" t="str">
        <f t="shared" si="87"/>
        <v>Function_05Application_172026</v>
      </c>
      <c r="B2682">
        <v>2679</v>
      </c>
      <c r="C2682" t="s">
        <v>370</v>
      </c>
      <c r="D2682" t="str">
        <f>VLOOKUP($C2682,'Look-Ups'!$C$2:$G$32,D$1-2,0)</f>
        <v>Function_05</v>
      </c>
      <c r="E2682" t="str">
        <f>VLOOKUP($C2682,'Look-Ups'!$C$2:$G$32,E$1-2,0)</f>
        <v>Function_Simpl_04</v>
      </c>
      <c r="F2682" t="str">
        <f>VLOOKUP($C2682,'Look-Ups'!$C$2:$G$32,F$1-2,0)</f>
        <v>Segment_04</v>
      </c>
      <c r="G2682" t="str">
        <f>VLOOKUP($C2682,'Look-Ups'!$C$2:$G$32,G$1-2,0)</f>
        <v>Proc_Type_05</v>
      </c>
      <c r="H2682" t="s">
        <v>187</v>
      </c>
      <c r="I2682">
        <f t="shared" ref="I2682:I2745" si="88">I2327+1</f>
        <v>2026</v>
      </c>
      <c r="J2682" t="s">
        <v>23</v>
      </c>
      <c r="K2682" s="103">
        <v>0</v>
      </c>
      <c r="L2682" s="78">
        <v>0</v>
      </c>
    </row>
    <row r="2683" spans="1:12" ht="12.5" customHeight="1" x14ac:dyDescent="0.25">
      <c r="A2683" t="str">
        <f t="shared" si="87"/>
        <v>Function_05Application_172026</v>
      </c>
      <c r="B2683">
        <v>2680</v>
      </c>
      <c r="C2683" t="s">
        <v>370</v>
      </c>
      <c r="D2683" t="str">
        <f>VLOOKUP($C2683,'Look-Ups'!$C$2:$G$32,D$1-2,0)</f>
        <v>Function_05</v>
      </c>
      <c r="E2683" t="str">
        <f>VLOOKUP($C2683,'Look-Ups'!$C$2:$G$32,E$1-2,0)</f>
        <v>Function_Simpl_04</v>
      </c>
      <c r="F2683" t="str">
        <f>VLOOKUP($C2683,'Look-Ups'!$C$2:$G$32,F$1-2,0)</f>
        <v>Segment_04</v>
      </c>
      <c r="G2683" t="str">
        <f>VLOOKUP($C2683,'Look-Ups'!$C$2:$G$32,G$1-2,0)</f>
        <v>Proc_Type_05</v>
      </c>
      <c r="H2683" t="s">
        <v>156</v>
      </c>
      <c r="I2683">
        <f t="shared" si="88"/>
        <v>2026</v>
      </c>
      <c r="J2683" t="s">
        <v>23</v>
      </c>
      <c r="K2683" s="103">
        <v>0</v>
      </c>
      <c r="L2683" s="78">
        <v>0</v>
      </c>
    </row>
    <row r="2684" spans="1:12" ht="12.5" customHeight="1" x14ac:dyDescent="0.25">
      <c r="A2684" t="str">
        <f t="shared" si="87"/>
        <v>Function_05Application_172026</v>
      </c>
      <c r="B2684">
        <v>2681</v>
      </c>
      <c r="C2684" t="s">
        <v>370</v>
      </c>
      <c r="D2684" t="str">
        <f>VLOOKUP($C2684,'Look-Ups'!$C$2:$G$32,D$1-2,0)</f>
        <v>Function_05</v>
      </c>
      <c r="E2684" t="str">
        <f>VLOOKUP($C2684,'Look-Ups'!$C$2:$G$32,E$1-2,0)</f>
        <v>Function_Simpl_04</v>
      </c>
      <c r="F2684" t="str">
        <f>VLOOKUP($C2684,'Look-Ups'!$C$2:$G$32,F$1-2,0)</f>
        <v>Segment_04</v>
      </c>
      <c r="G2684" t="str">
        <f>VLOOKUP($C2684,'Look-Ups'!$C$2:$G$32,G$1-2,0)</f>
        <v>Proc_Type_05</v>
      </c>
      <c r="H2684" t="s">
        <v>238</v>
      </c>
      <c r="I2684">
        <f t="shared" si="88"/>
        <v>2026</v>
      </c>
      <c r="J2684" t="s">
        <v>23</v>
      </c>
      <c r="K2684" s="103">
        <v>0</v>
      </c>
      <c r="L2684" s="78">
        <v>0</v>
      </c>
    </row>
    <row r="2685" spans="1:12" ht="12.5" customHeight="1" x14ac:dyDescent="0.25">
      <c r="A2685" t="str">
        <f t="shared" si="87"/>
        <v>Function_05Application_172026</v>
      </c>
      <c r="B2685">
        <v>2682</v>
      </c>
      <c r="C2685" t="s">
        <v>370</v>
      </c>
      <c r="D2685" t="str">
        <f>VLOOKUP($C2685,'Look-Ups'!$C$2:$G$32,D$1-2,0)</f>
        <v>Function_05</v>
      </c>
      <c r="E2685" t="str">
        <f>VLOOKUP($C2685,'Look-Ups'!$C$2:$G$32,E$1-2,0)</f>
        <v>Function_Simpl_04</v>
      </c>
      <c r="F2685" t="str">
        <f>VLOOKUP($C2685,'Look-Ups'!$C$2:$G$32,F$1-2,0)</f>
        <v>Segment_04</v>
      </c>
      <c r="G2685" t="str">
        <f>VLOOKUP($C2685,'Look-Ups'!$C$2:$G$32,G$1-2,0)</f>
        <v>Proc_Type_05</v>
      </c>
      <c r="H2685" t="s">
        <v>182</v>
      </c>
      <c r="I2685">
        <f t="shared" si="88"/>
        <v>2026</v>
      </c>
      <c r="J2685" t="s">
        <v>23</v>
      </c>
      <c r="K2685" s="103">
        <v>0</v>
      </c>
      <c r="L2685" s="78">
        <v>0</v>
      </c>
    </row>
    <row r="2686" spans="1:12" ht="12.5" customHeight="1" x14ac:dyDescent="0.25">
      <c r="A2686" t="str">
        <f t="shared" si="87"/>
        <v>Function_05Application_172026</v>
      </c>
      <c r="B2686">
        <v>2683</v>
      </c>
      <c r="C2686" t="s">
        <v>370</v>
      </c>
      <c r="D2686" t="str">
        <f>VLOOKUP($C2686,'Look-Ups'!$C$2:$G$32,D$1-2,0)</f>
        <v>Function_05</v>
      </c>
      <c r="E2686" t="str">
        <f>VLOOKUP($C2686,'Look-Ups'!$C$2:$G$32,E$1-2,0)</f>
        <v>Function_Simpl_04</v>
      </c>
      <c r="F2686" t="str">
        <f>VLOOKUP($C2686,'Look-Ups'!$C$2:$G$32,F$1-2,0)</f>
        <v>Segment_04</v>
      </c>
      <c r="G2686" t="str">
        <f>VLOOKUP($C2686,'Look-Ups'!$C$2:$G$32,G$1-2,0)</f>
        <v>Proc_Type_05</v>
      </c>
      <c r="H2686" t="s">
        <v>195</v>
      </c>
      <c r="I2686">
        <f t="shared" si="88"/>
        <v>2026</v>
      </c>
      <c r="J2686" t="s">
        <v>23</v>
      </c>
      <c r="K2686" s="103">
        <v>0</v>
      </c>
      <c r="L2686" s="78">
        <v>0</v>
      </c>
    </row>
    <row r="2687" spans="1:12" ht="12.5" customHeight="1" x14ac:dyDescent="0.25">
      <c r="A2687" t="str">
        <f t="shared" si="87"/>
        <v>Function_05Application_172026</v>
      </c>
      <c r="B2687">
        <v>2684</v>
      </c>
      <c r="C2687" t="s">
        <v>370</v>
      </c>
      <c r="D2687" t="str">
        <f>VLOOKUP($C2687,'Look-Ups'!$C$2:$G$32,D$1-2,0)</f>
        <v>Function_05</v>
      </c>
      <c r="E2687" t="str">
        <f>VLOOKUP($C2687,'Look-Ups'!$C$2:$G$32,E$1-2,0)</f>
        <v>Function_Simpl_04</v>
      </c>
      <c r="F2687" t="str">
        <f>VLOOKUP($C2687,'Look-Ups'!$C$2:$G$32,F$1-2,0)</f>
        <v>Segment_04</v>
      </c>
      <c r="G2687" t="str">
        <f>VLOOKUP($C2687,'Look-Ups'!$C$2:$G$32,G$1-2,0)</f>
        <v>Proc_Type_05</v>
      </c>
      <c r="H2687" t="s">
        <v>244</v>
      </c>
      <c r="I2687">
        <f t="shared" si="88"/>
        <v>2026</v>
      </c>
      <c r="J2687" t="s">
        <v>23</v>
      </c>
      <c r="K2687" s="103">
        <v>1</v>
      </c>
      <c r="L2687" s="78" t="s">
        <v>107</v>
      </c>
    </row>
    <row r="2688" spans="1:12" ht="12.5" customHeight="1" x14ac:dyDescent="0.25">
      <c r="A2688" t="str">
        <f t="shared" si="87"/>
        <v>Function_06Application_182026</v>
      </c>
      <c r="B2688">
        <v>2685</v>
      </c>
      <c r="C2688" t="s">
        <v>371</v>
      </c>
      <c r="D2688" t="str">
        <f>VLOOKUP($C2688,'Look-Ups'!$C$2:$G$32,D$1-2,0)</f>
        <v>Function_06</v>
      </c>
      <c r="E2688" t="str">
        <f>VLOOKUP($C2688,'Look-Ups'!$C$2:$G$32,E$1-2,0)</f>
        <v>Function_Simpl_05</v>
      </c>
      <c r="F2688" t="str">
        <f>VLOOKUP($C2688,'Look-Ups'!$C$2:$G$32,F$1-2,0)</f>
        <v>Segment_05</v>
      </c>
      <c r="G2688" t="str">
        <f>VLOOKUP($C2688,'Look-Ups'!$C$2:$G$32,G$1-2,0)</f>
        <v>Proc_Type_01</v>
      </c>
      <c r="H2688" t="s">
        <v>215</v>
      </c>
      <c r="I2688">
        <f t="shared" si="88"/>
        <v>2026</v>
      </c>
      <c r="J2688" t="s">
        <v>23</v>
      </c>
      <c r="K2688" s="103">
        <v>0</v>
      </c>
      <c r="L2688" s="78">
        <v>0</v>
      </c>
    </row>
    <row r="2689" spans="1:12" ht="12.5" customHeight="1" x14ac:dyDescent="0.25">
      <c r="A2689" t="str">
        <f t="shared" si="87"/>
        <v>Function_06Application_182026</v>
      </c>
      <c r="B2689">
        <v>2686</v>
      </c>
      <c r="C2689" t="s">
        <v>371</v>
      </c>
      <c r="D2689" t="str">
        <f>VLOOKUP($C2689,'Look-Ups'!$C$2:$G$32,D$1-2,0)</f>
        <v>Function_06</v>
      </c>
      <c r="E2689" t="str">
        <f>VLOOKUP($C2689,'Look-Ups'!$C$2:$G$32,E$1-2,0)</f>
        <v>Function_Simpl_05</v>
      </c>
      <c r="F2689" t="str">
        <f>VLOOKUP($C2689,'Look-Ups'!$C$2:$G$32,F$1-2,0)</f>
        <v>Segment_05</v>
      </c>
      <c r="G2689" t="str">
        <f>VLOOKUP($C2689,'Look-Ups'!$C$2:$G$32,G$1-2,0)</f>
        <v>Proc_Type_01</v>
      </c>
      <c r="H2689" t="s">
        <v>222</v>
      </c>
      <c r="I2689">
        <f t="shared" si="88"/>
        <v>2026</v>
      </c>
      <c r="J2689" t="s">
        <v>23</v>
      </c>
      <c r="K2689" s="103">
        <v>0</v>
      </c>
      <c r="L2689" s="78">
        <v>0</v>
      </c>
    </row>
    <row r="2690" spans="1:12" ht="12.5" customHeight="1" x14ac:dyDescent="0.25">
      <c r="A2690" t="str">
        <f t="shared" si="87"/>
        <v>Function_06Application_182026</v>
      </c>
      <c r="B2690">
        <v>2687</v>
      </c>
      <c r="C2690" t="s">
        <v>371</v>
      </c>
      <c r="D2690" t="str">
        <f>VLOOKUP($C2690,'Look-Ups'!$C$2:$G$32,D$1-2,0)</f>
        <v>Function_06</v>
      </c>
      <c r="E2690" t="str">
        <f>VLOOKUP($C2690,'Look-Ups'!$C$2:$G$32,E$1-2,0)</f>
        <v>Function_Simpl_05</v>
      </c>
      <c r="F2690" t="str">
        <f>VLOOKUP($C2690,'Look-Ups'!$C$2:$G$32,F$1-2,0)</f>
        <v>Segment_05</v>
      </c>
      <c r="G2690" t="str">
        <f>VLOOKUP($C2690,'Look-Ups'!$C$2:$G$32,G$1-2,0)</f>
        <v>Proc_Type_01</v>
      </c>
      <c r="H2690" t="s">
        <v>219</v>
      </c>
      <c r="I2690">
        <f t="shared" si="88"/>
        <v>2026</v>
      </c>
      <c r="J2690" t="s">
        <v>23</v>
      </c>
      <c r="K2690" s="103">
        <v>0</v>
      </c>
      <c r="L2690" s="78">
        <v>0</v>
      </c>
    </row>
    <row r="2691" spans="1:12" ht="12.5" customHeight="1" x14ac:dyDescent="0.25">
      <c r="A2691" t="str">
        <f t="shared" si="87"/>
        <v>Function_06Application_182026</v>
      </c>
      <c r="B2691">
        <v>2688</v>
      </c>
      <c r="C2691" t="s">
        <v>371</v>
      </c>
      <c r="D2691" t="str">
        <f>VLOOKUP($C2691,'Look-Ups'!$C$2:$G$32,D$1-2,0)</f>
        <v>Function_06</v>
      </c>
      <c r="E2691" t="str">
        <f>VLOOKUP($C2691,'Look-Ups'!$C$2:$G$32,E$1-2,0)</f>
        <v>Function_Simpl_05</v>
      </c>
      <c r="F2691" t="str">
        <f>VLOOKUP($C2691,'Look-Ups'!$C$2:$G$32,F$1-2,0)</f>
        <v>Segment_05</v>
      </c>
      <c r="G2691" t="str">
        <f>VLOOKUP($C2691,'Look-Ups'!$C$2:$G$32,G$1-2,0)</f>
        <v>Proc_Type_01</v>
      </c>
      <c r="H2691" t="s">
        <v>217</v>
      </c>
      <c r="I2691">
        <f t="shared" si="88"/>
        <v>2026</v>
      </c>
      <c r="J2691" t="s">
        <v>23</v>
      </c>
      <c r="K2691" s="103">
        <v>0</v>
      </c>
      <c r="L2691" s="78">
        <v>0</v>
      </c>
    </row>
    <row r="2692" spans="1:12" ht="12.5" customHeight="1" x14ac:dyDescent="0.25">
      <c r="A2692" t="str">
        <f t="shared" si="87"/>
        <v>Function_06Application_182026</v>
      </c>
      <c r="B2692">
        <v>2689</v>
      </c>
      <c r="C2692" t="s">
        <v>371</v>
      </c>
      <c r="D2692" t="str">
        <f>VLOOKUP($C2692,'Look-Ups'!$C$2:$G$32,D$1-2,0)</f>
        <v>Function_06</v>
      </c>
      <c r="E2692" t="str">
        <f>VLOOKUP($C2692,'Look-Ups'!$C$2:$G$32,E$1-2,0)</f>
        <v>Function_Simpl_05</v>
      </c>
      <c r="F2692" t="str">
        <f>VLOOKUP($C2692,'Look-Ups'!$C$2:$G$32,F$1-2,0)</f>
        <v>Segment_05</v>
      </c>
      <c r="G2692" t="str">
        <f>VLOOKUP($C2692,'Look-Ups'!$C$2:$G$32,G$1-2,0)</f>
        <v>Proc_Type_01</v>
      </c>
      <c r="H2692" t="s">
        <v>209</v>
      </c>
      <c r="I2692">
        <f t="shared" si="88"/>
        <v>2026</v>
      </c>
      <c r="J2692" t="s">
        <v>23</v>
      </c>
      <c r="K2692" s="103">
        <v>0</v>
      </c>
      <c r="L2692" s="78">
        <v>0</v>
      </c>
    </row>
    <row r="2693" spans="1:12" ht="12.5" customHeight="1" x14ac:dyDescent="0.25">
      <c r="A2693" t="str">
        <f t="shared" ref="A2693:A2756" si="89">D2693&amp;C2693&amp;I2693</f>
        <v>Function_06Application_182026</v>
      </c>
      <c r="B2693">
        <v>2690</v>
      </c>
      <c r="C2693" t="s">
        <v>371</v>
      </c>
      <c r="D2693" t="str">
        <f>VLOOKUP($C2693,'Look-Ups'!$C$2:$G$32,D$1-2,0)</f>
        <v>Function_06</v>
      </c>
      <c r="E2693" t="str">
        <f>VLOOKUP($C2693,'Look-Ups'!$C$2:$G$32,E$1-2,0)</f>
        <v>Function_Simpl_05</v>
      </c>
      <c r="F2693" t="str">
        <f>VLOOKUP($C2693,'Look-Ups'!$C$2:$G$32,F$1-2,0)</f>
        <v>Segment_05</v>
      </c>
      <c r="G2693" t="str">
        <f>VLOOKUP($C2693,'Look-Ups'!$C$2:$G$32,G$1-2,0)</f>
        <v>Proc_Type_01</v>
      </c>
      <c r="H2693" t="s">
        <v>201</v>
      </c>
      <c r="I2693">
        <f t="shared" si="88"/>
        <v>2026</v>
      </c>
      <c r="J2693" t="s">
        <v>23</v>
      </c>
      <c r="K2693" s="103">
        <v>0</v>
      </c>
      <c r="L2693" s="78">
        <v>0</v>
      </c>
    </row>
    <row r="2694" spans="1:12" ht="12.5" customHeight="1" x14ac:dyDescent="0.25">
      <c r="A2694" t="str">
        <f t="shared" si="89"/>
        <v>Function_06Application_182026</v>
      </c>
      <c r="B2694">
        <v>2691</v>
      </c>
      <c r="C2694" t="s">
        <v>371</v>
      </c>
      <c r="D2694" t="str">
        <f>VLOOKUP($C2694,'Look-Ups'!$C$2:$G$32,D$1-2,0)</f>
        <v>Function_06</v>
      </c>
      <c r="E2694" t="str">
        <f>VLOOKUP($C2694,'Look-Ups'!$C$2:$G$32,E$1-2,0)</f>
        <v>Function_Simpl_05</v>
      </c>
      <c r="F2694" t="str">
        <f>VLOOKUP($C2694,'Look-Ups'!$C$2:$G$32,F$1-2,0)</f>
        <v>Segment_05</v>
      </c>
      <c r="G2694" t="str">
        <f>VLOOKUP($C2694,'Look-Ups'!$C$2:$G$32,G$1-2,0)</f>
        <v>Proc_Type_01</v>
      </c>
      <c r="H2694" t="s">
        <v>187</v>
      </c>
      <c r="I2694">
        <f t="shared" si="88"/>
        <v>2026</v>
      </c>
      <c r="J2694" t="s">
        <v>23</v>
      </c>
      <c r="K2694" s="103">
        <v>0</v>
      </c>
      <c r="L2694" s="78">
        <v>0</v>
      </c>
    </row>
    <row r="2695" spans="1:12" ht="12.5" customHeight="1" x14ac:dyDescent="0.25">
      <c r="A2695" t="str">
        <f t="shared" si="89"/>
        <v>Function_06Application_182026</v>
      </c>
      <c r="B2695">
        <v>2692</v>
      </c>
      <c r="C2695" t="s">
        <v>371</v>
      </c>
      <c r="D2695" t="str">
        <f>VLOOKUP($C2695,'Look-Ups'!$C$2:$G$32,D$1-2,0)</f>
        <v>Function_06</v>
      </c>
      <c r="E2695" t="str">
        <f>VLOOKUP($C2695,'Look-Ups'!$C$2:$G$32,E$1-2,0)</f>
        <v>Function_Simpl_05</v>
      </c>
      <c r="F2695" t="str">
        <f>VLOOKUP($C2695,'Look-Ups'!$C$2:$G$32,F$1-2,0)</f>
        <v>Segment_05</v>
      </c>
      <c r="G2695" t="str">
        <f>VLOOKUP($C2695,'Look-Ups'!$C$2:$G$32,G$1-2,0)</f>
        <v>Proc_Type_01</v>
      </c>
      <c r="H2695" t="s">
        <v>221</v>
      </c>
      <c r="I2695">
        <f t="shared" si="88"/>
        <v>2026</v>
      </c>
      <c r="J2695" t="s">
        <v>23</v>
      </c>
      <c r="K2695" s="103">
        <v>0</v>
      </c>
      <c r="L2695" s="78">
        <v>0</v>
      </c>
    </row>
    <row r="2696" spans="1:12" ht="12.5" customHeight="1" x14ac:dyDescent="0.25">
      <c r="A2696" t="str">
        <f t="shared" si="89"/>
        <v>Function_06Application_182026</v>
      </c>
      <c r="B2696">
        <v>2693</v>
      </c>
      <c r="C2696" t="s">
        <v>371</v>
      </c>
      <c r="D2696" t="str">
        <f>VLOOKUP($C2696,'Look-Ups'!$C$2:$G$32,D$1-2,0)</f>
        <v>Function_06</v>
      </c>
      <c r="E2696" t="str">
        <f>VLOOKUP($C2696,'Look-Ups'!$C$2:$G$32,E$1-2,0)</f>
        <v>Function_Simpl_05</v>
      </c>
      <c r="F2696" t="str">
        <f>VLOOKUP($C2696,'Look-Ups'!$C$2:$G$32,F$1-2,0)</f>
        <v>Segment_05</v>
      </c>
      <c r="G2696" t="str">
        <f>VLOOKUP($C2696,'Look-Ups'!$C$2:$G$32,G$1-2,0)</f>
        <v>Proc_Type_01</v>
      </c>
      <c r="H2696" t="s">
        <v>225</v>
      </c>
      <c r="I2696">
        <f t="shared" si="88"/>
        <v>2026</v>
      </c>
      <c r="J2696" t="s">
        <v>23</v>
      </c>
      <c r="K2696" s="103">
        <v>0</v>
      </c>
      <c r="L2696" s="78">
        <v>0</v>
      </c>
    </row>
    <row r="2697" spans="1:12" ht="12.5" customHeight="1" x14ac:dyDescent="0.25">
      <c r="A2697" t="str">
        <f t="shared" si="89"/>
        <v>Function_06Application_182026</v>
      </c>
      <c r="B2697">
        <v>2694</v>
      </c>
      <c r="C2697" t="s">
        <v>371</v>
      </c>
      <c r="D2697" t="str">
        <f>VLOOKUP($C2697,'Look-Ups'!$C$2:$G$32,D$1-2,0)</f>
        <v>Function_06</v>
      </c>
      <c r="E2697" t="str">
        <f>VLOOKUP($C2697,'Look-Ups'!$C$2:$G$32,E$1-2,0)</f>
        <v>Function_Simpl_05</v>
      </c>
      <c r="F2697" t="str">
        <f>VLOOKUP($C2697,'Look-Ups'!$C$2:$G$32,F$1-2,0)</f>
        <v>Segment_05</v>
      </c>
      <c r="G2697" t="str">
        <f>VLOOKUP($C2697,'Look-Ups'!$C$2:$G$32,G$1-2,0)</f>
        <v>Proc_Type_01</v>
      </c>
      <c r="H2697" t="s">
        <v>236</v>
      </c>
      <c r="I2697">
        <f t="shared" si="88"/>
        <v>2026</v>
      </c>
      <c r="J2697" t="s">
        <v>23</v>
      </c>
      <c r="K2697" s="103">
        <v>0</v>
      </c>
      <c r="L2697" s="78">
        <v>0</v>
      </c>
    </row>
    <row r="2698" spans="1:12" ht="12.5" customHeight="1" x14ac:dyDescent="0.25">
      <c r="A2698" t="str">
        <f t="shared" si="89"/>
        <v>Function_06Application_182026</v>
      </c>
      <c r="B2698">
        <v>2695</v>
      </c>
      <c r="C2698" t="s">
        <v>371</v>
      </c>
      <c r="D2698" t="str">
        <f>VLOOKUP($C2698,'Look-Ups'!$C$2:$G$32,D$1-2,0)</f>
        <v>Function_06</v>
      </c>
      <c r="E2698" t="str">
        <f>VLOOKUP($C2698,'Look-Ups'!$C$2:$G$32,E$1-2,0)</f>
        <v>Function_Simpl_05</v>
      </c>
      <c r="F2698" t="str">
        <f>VLOOKUP($C2698,'Look-Ups'!$C$2:$G$32,F$1-2,0)</f>
        <v>Segment_05</v>
      </c>
      <c r="G2698" t="str">
        <f>VLOOKUP($C2698,'Look-Ups'!$C$2:$G$32,G$1-2,0)</f>
        <v>Proc_Type_01</v>
      </c>
      <c r="H2698" t="s">
        <v>156</v>
      </c>
      <c r="I2698">
        <f t="shared" si="88"/>
        <v>2026</v>
      </c>
      <c r="J2698" t="s">
        <v>23</v>
      </c>
      <c r="K2698" s="103">
        <v>0</v>
      </c>
      <c r="L2698" s="78">
        <v>0</v>
      </c>
    </row>
    <row r="2699" spans="1:12" ht="12.5" customHeight="1" x14ac:dyDescent="0.25">
      <c r="A2699" t="str">
        <f t="shared" si="89"/>
        <v>Function_06Application_182026</v>
      </c>
      <c r="B2699">
        <v>2696</v>
      </c>
      <c r="C2699" t="s">
        <v>371</v>
      </c>
      <c r="D2699" t="str">
        <f>VLOOKUP($C2699,'Look-Ups'!$C$2:$G$32,D$1-2,0)</f>
        <v>Function_06</v>
      </c>
      <c r="E2699" t="str">
        <f>VLOOKUP($C2699,'Look-Ups'!$C$2:$G$32,E$1-2,0)</f>
        <v>Function_Simpl_05</v>
      </c>
      <c r="F2699" t="str">
        <f>VLOOKUP($C2699,'Look-Ups'!$C$2:$G$32,F$1-2,0)</f>
        <v>Segment_05</v>
      </c>
      <c r="G2699" t="str">
        <f>VLOOKUP($C2699,'Look-Ups'!$C$2:$G$32,G$1-2,0)</f>
        <v>Proc_Type_01</v>
      </c>
      <c r="H2699" t="s">
        <v>163</v>
      </c>
      <c r="I2699">
        <f t="shared" si="88"/>
        <v>2026</v>
      </c>
      <c r="J2699" t="s">
        <v>23</v>
      </c>
      <c r="K2699" s="103">
        <v>0</v>
      </c>
      <c r="L2699" s="78">
        <v>0</v>
      </c>
    </row>
    <row r="2700" spans="1:12" ht="12.5" customHeight="1" x14ac:dyDescent="0.25">
      <c r="A2700" t="str">
        <f t="shared" si="89"/>
        <v>Function_06Application_182026</v>
      </c>
      <c r="B2700">
        <v>2697</v>
      </c>
      <c r="C2700" t="s">
        <v>371</v>
      </c>
      <c r="D2700" t="str">
        <f>VLOOKUP($C2700,'Look-Ups'!$C$2:$G$32,D$1-2,0)</f>
        <v>Function_06</v>
      </c>
      <c r="E2700" t="str">
        <f>VLOOKUP($C2700,'Look-Ups'!$C$2:$G$32,E$1-2,0)</f>
        <v>Function_Simpl_05</v>
      </c>
      <c r="F2700" t="str">
        <f>VLOOKUP($C2700,'Look-Ups'!$C$2:$G$32,F$1-2,0)</f>
        <v>Segment_05</v>
      </c>
      <c r="G2700" t="str">
        <f>VLOOKUP($C2700,'Look-Ups'!$C$2:$G$32,G$1-2,0)</f>
        <v>Proc_Type_01</v>
      </c>
      <c r="H2700" t="s">
        <v>184</v>
      </c>
      <c r="I2700">
        <f t="shared" si="88"/>
        <v>2026</v>
      </c>
      <c r="J2700" t="s">
        <v>23</v>
      </c>
      <c r="K2700" s="103">
        <v>0</v>
      </c>
      <c r="L2700" s="78">
        <v>0</v>
      </c>
    </row>
    <row r="2701" spans="1:12" ht="12.5" customHeight="1" x14ac:dyDescent="0.25">
      <c r="A2701" t="str">
        <f t="shared" si="89"/>
        <v>Function_06Application_182026</v>
      </c>
      <c r="B2701">
        <v>2698</v>
      </c>
      <c r="C2701" t="s">
        <v>371</v>
      </c>
      <c r="D2701" t="str">
        <f>VLOOKUP($C2701,'Look-Ups'!$C$2:$G$32,D$1-2,0)</f>
        <v>Function_06</v>
      </c>
      <c r="E2701" t="str">
        <f>VLOOKUP($C2701,'Look-Ups'!$C$2:$G$32,E$1-2,0)</f>
        <v>Function_Simpl_05</v>
      </c>
      <c r="F2701" t="str">
        <f>VLOOKUP($C2701,'Look-Ups'!$C$2:$G$32,F$1-2,0)</f>
        <v>Segment_05</v>
      </c>
      <c r="G2701" t="str">
        <f>VLOOKUP($C2701,'Look-Ups'!$C$2:$G$32,G$1-2,0)</f>
        <v>Proc_Type_01</v>
      </c>
      <c r="H2701" t="s">
        <v>188</v>
      </c>
      <c r="I2701">
        <f t="shared" si="88"/>
        <v>2026</v>
      </c>
      <c r="J2701" t="s">
        <v>23</v>
      </c>
      <c r="K2701" s="103">
        <v>0</v>
      </c>
      <c r="L2701" s="78">
        <v>0</v>
      </c>
    </row>
    <row r="2702" spans="1:12" ht="12.5" customHeight="1" x14ac:dyDescent="0.25">
      <c r="A2702" t="str">
        <f t="shared" si="89"/>
        <v>Function_06Application_182026</v>
      </c>
      <c r="B2702">
        <v>2699</v>
      </c>
      <c r="C2702" t="s">
        <v>371</v>
      </c>
      <c r="D2702" t="str">
        <f>VLOOKUP($C2702,'Look-Ups'!$C$2:$G$32,D$1-2,0)</f>
        <v>Function_06</v>
      </c>
      <c r="E2702" t="str">
        <f>VLOOKUP($C2702,'Look-Ups'!$C$2:$G$32,E$1-2,0)</f>
        <v>Function_Simpl_05</v>
      </c>
      <c r="F2702" t="str">
        <f>VLOOKUP($C2702,'Look-Ups'!$C$2:$G$32,F$1-2,0)</f>
        <v>Segment_05</v>
      </c>
      <c r="G2702" t="str">
        <f>VLOOKUP($C2702,'Look-Ups'!$C$2:$G$32,G$1-2,0)</f>
        <v>Proc_Type_01</v>
      </c>
      <c r="H2702" t="s">
        <v>203</v>
      </c>
      <c r="I2702">
        <f t="shared" si="88"/>
        <v>2026</v>
      </c>
      <c r="J2702" t="s">
        <v>23</v>
      </c>
      <c r="K2702" s="103">
        <v>0</v>
      </c>
      <c r="L2702" s="78">
        <v>0</v>
      </c>
    </row>
    <row r="2703" spans="1:12" ht="12.5" customHeight="1" x14ac:dyDescent="0.25">
      <c r="A2703" t="str">
        <f t="shared" si="89"/>
        <v>Function_06Application_182026</v>
      </c>
      <c r="B2703">
        <v>2700</v>
      </c>
      <c r="C2703" t="s">
        <v>371</v>
      </c>
      <c r="D2703" t="str">
        <f>VLOOKUP($C2703,'Look-Ups'!$C$2:$G$32,D$1-2,0)</f>
        <v>Function_06</v>
      </c>
      <c r="E2703" t="str">
        <f>VLOOKUP($C2703,'Look-Ups'!$C$2:$G$32,E$1-2,0)</f>
        <v>Function_Simpl_05</v>
      </c>
      <c r="F2703" t="str">
        <f>VLOOKUP($C2703,'Look-Ups'!$C$2:$G$32,F$1-2,0)</f>
        <v>Segment_05</v>
      </c>
      <c r="G2703" t="str">
        <f>VLOOKUP($C2703,'Look-Ups'!$C$2:$G$32,G$1-2,0)</f>
        <v>Proc_Type_01</v>
      </c>
      <c r="H2703" t="s">
        <v>211</v>
      </c>
      <c r="I2703">
        <f t="shared" si="88"/>
        <v>2026</v>
      </c>
      <c r="J2703" t="s">
        <v>23</v>
      </c>
      <c r="K2703" s="103">
        <v>0</v>
      </c>
      <c r="L2703" s="78">
        <v>0</v>
      </c>
    </row>
    <row r="2704" spans="1:12" ht="12.5" customHeight="1" x14ac:dyDescent="0.25">
      <c r="A2704" t="str">
        <f t="shared" si="89"/>
        <v>Function_06Application_182026</v>
      </c>
      <c r="B2704">
        <v>2701</v>
      </c>
      <c r="C2704" t="s">
        <v>371</v>
      </c>
      <c r="D2704" t="str">
        <f>VLOOKUP($C2704,'Look-Ups'!$C$2:$G$32,D$1-2,0)</f>
        <v>Function_06</v>
      </c>
      <c r="E2704" t="str">
        <f>VLOOKUP($C2704,'Look-Ups'!$C$2:$G$32,E$1-2,0)</f>
        <v>Function_Simpl_05</v>
      </c>
      <c r="F2704" t="str">
        <f>VLOOKUP($C2704,'Look-Ups'!$C$2:$G$32,F$1-2,0)</f>
        <v>Segment_05</v>
      </c>
      <c r="G2704" t="str">
        <f>VLOOKUP($C2704,'Look-Ups'!$C$2:$G$32,G$1-2,0)</f>
        <v>Proc_Type_01</v>
      </c>
      <c r="H2704" t="s">
        <v>242</v>
      </c>
      <c r="I2704">
        <f t="shared" si="88"/>
        <v>2026</v>
      </c>
      <c r="J2704" t="s">
        <v>23</v>
      </c>
      <c r="K2704" s="103">
        <v>0</v>
      </c>
      <c r="L2704" s="78">
        <v>0</v>
      </c>
    </row>
    <row r="2705" spans="1:12" ht="12.5" customHeight="1" x14ac:dyDescent="0.25">
      <c r="A2705" t="str">
        <f t="shared" si="89"/>
        <v>Function_06Application_182026</v>
      </c>
      <c r="B2705">
        <v>2702</v>
      </c>
      <c r="C2705" t="s">
        <v>371</v>
      </c>
      <c r="D2705" t="str">
        <f>VLOOKUP($C2705,'Look-Ups'!$C$2:$G$32,D$1-2,0)</f>
        <v>Function_06</v>
      </c>
      <c r="E2705" t="str">
        <f>VLOOKUP($C2705,'Look-Ups'!$C$2:$G$32,E$1-2,0)</f>
        <v>Function_Simpl_05</v>
      </c>
      <c r="F2705" t="str">
        <f>VLOOKUP($C2705,'Look-Ups'!$C$2:$G$32,F$1-2,0)</f>
        <v>Segment_05</v>
      </c>
      <c r="G2705" t="str">
        <f>VLOOKUP($C2705,'Look-Ups'!$C$2:$G$32,G$1-2,0)</f>
        <v>Proc_Type_01</v>
      </c>
      <c r="H2705" t="s">
        <v>220</v>
      </c>
      <c r="I2705">
        <f t="shared" si="88"/>
        <v>2026</v>
      </c>
      <c r="J2705" t="s">
        <v>23</v>
      </c>
      <c r="K2705" s="103">
        <v>0</v>
      </c>
      <c r="L2705" s="78">
        <v>0</v>
      </c>
    </row>
    <row r="2706" spans="1:12" ht="12.5" customHeight="1" x14ac:dyDescent="0.25">
      <c r="A2706" t="str">
        <f t="shared" si="89"/>
        <v>Function_06Application_182026</v>
      </c>
      <c r="B2706">
        <v>2703</v>
      </c>
      <c r="C2706" t="s">
        <v>371</v>
      </c>
      <c r="D2706" t="str">
        <f>VLOOKUP($C2706,'Look-Ups'!$C$2:$G$32,D$1-2,0)</f>
        <v>Function_06</v>
      </c>
      <c r="E2706" t="str">
        <f>VLOOKUP($C2706,'Look-Ups'!$C$2:$G$32,E$1-2,0)</f>
        <v>Function_Simpl_05</v>
      </c>
      <c r="F2706" t="str">
        <f>VLOOKUP($C2706,'Look-Ups'!$C$2:$G$32,F$1-2,0)</f>
        <v>Segment_05</v>
      </c>
      <c r="G2706" t="str">
        <f>VLOOKUP($C2706,'Look-Ups'!$C$2:$G$32,G$1-2,0)</f>
        <v>Proc_Type_01</v>
      </c>
      <c r="H2706" t="s">
        <v>182</v>
      </c>
      <c r="I2706">
        <f t="shared" si="88"/>
        <v>2026</v>
      </c>
      <c r="J2706" t="s">
        <v>23</v>
      </c>
      <c r="K2706" s="103">
        <v>0</v>
      </c>
      <c r="L2706" s="78">
        <v>0</v>
      </c>
    </row>
    <row r="2707" spans="1:12" ht="12.5" customHeight="1" x14ac:dyDescent="0.25">
      <c r="A2707" t="str">
        <f t="shared" si="89"/>
        <v>Function_06Application_182026</v>
      </c>
      <c r="B2707">
        <v>2704</v>
      </c>
      <c r="C2707" t="s">
        <v>371</v>
      </c>
      <c r="D2707" t="str">
        <f>VLOOKUP($C2707,'Look-Ups'!$C$2:$G$32,D$1-2,0)</f>
        <v>Function_06</v>
      </c>
      <c r="E2707" t="str">
        <f>VLOOKUP($C2707,'Look-Ups'!$C$2:$G$32,E$1-2,0)</f>
        <v>Function_Simpl_05</v>
      </c>
      <c r="F2707" t="str">
        <f>VLOOKUP($C2707,'Look-Ups'!$C$2:$G$32,F$1-2,0)</f>
        <v>Segment_05</v>
      </c>
      <c r="G2707" t="str">
        <f>VLOOKUP($C2707,'Look-Ups'!$C$2:$G$32,G$1-2,0)</f>
        <v>Proc_Type_01</v>
      </c>
      <c r="H2707" t="s">
        <v>173</v>
      </c>
      <c r="I2707">
        <f t="shared" si="88"/>
        <v>2026</v>
      </c>
      <c r="J2707" t="s">
        <v>23</v>
      </c>
      <c r="K2707" s="103">
        <v>0</v>
      </c>
      <c r="L2707" s="78">
        <v>0</v>
      </c>
    </row>
    <row r="2708" spans="1:12" ht="12.5" customHeight="1" x14ac:dyDescent="0.25">
      <c r="A2708" t="str">
        <f t="shared" si="89"/>
        <v>Function_06Application_182026</v>
      </c>
      <c r="B2708">
        <v>2705</v>
      </c>
      <c r="C2708" t="s">
        <v>371</v>
      </c>
      <c r="D2708" t="str">
        <f>VLOOKUP($C2708,'Look-Ups'!$C$2:$G$32,D$1-2,0)</f>
        <v>Function_06</v>
      </c>
      <c r="E2708" t="str">
        <f>VLOOKUP($C2708,'Look-Ups'!$C$2:$G$32,E$1-2,0)</f>
        <v>Function_Simpl_05</v>
      </c>
      <c r="F2708" t="str">
        <f>VLOOKUP($C2708,'Look-Ups'!$C$2:$G$32,F$1-2,0)</f>
        <v>Segment_05</v>
      </c>
      <c r="G2708" t="str">
        <f>VLOOKUP($C2708,'Look-Ups'!$C$2:$G$32,G$1-2,0)</f>
        <v>Proc_Type_01</v>
      </c>
      <c r="H2708" t="s">
        <v>174</v>
      </c>
      <c r="I2708">
        <f t="shared" si="88"/>
        <v>2026</v>
      </c>
      <c r="J2708" t="s">
        <v>23</v>
      </c>
      <c r="K2708" s="103">
        <v>0</v>
      </c>
      <c r="L2708" s="78">
        <v>0</v>
      </c>
    </row>
    <row r="2709" spans="1:12" ht="12.5" customHeight="1" x14ac:dyDescent="0.25">
      <c r="A2709" t="str">
        <f t="shared" si="89"/>
        <v>Function_06Application_182026</v>
      </c>
      <c r="B2709">
        <v>2706</v>
      </c>
      <c r="C2709" t="s">
        <v>371</v>
      </c>
      <c r="D2709" t="str">
        <f>VLOOKUP($C2709,'Look-Ups'!$C$2:$G$32,D$1-2,0)</f>
        <v>Function_06</v>
      </c>
      <c r="E2709" t="str">
        <f>VLOOKUP($C2709,'Look-Ups'!$C$2:$G$32,E$1-2,0)</f>
        <v>Function_Simpl_05</v>
      </c>
      <c r="F2709" t="str">
        <f>VLOOKUP($C2709,'Look-Ups'!$C$2:$G$32,F$1-2,0)</f>
        <v>Segment_05</v>
      </c>
      <c r="G2709" t="str">
        <f>VLOOKUP($C2709,'Look-Ups'!$C$2:$G$32,G$1-2,0)</f>
        <v>Proc_Type_01</v>
      </c>
      <c r="H2709" t="s">
        <v>183</v>
      </c>
      <c r="I2709">
        <f t="shared" si="88"/>
        <v>2026</v>
      </c>
      <c r="J2709" t="s">
        <v>23</v>
      </c>
      <c r="K2709" s="103">
        <v>0</v>
      </c>
      <c r="L2709" s="78">
        <v>0</v>
      </c>
    </row>
    <row r="2710" spans="1:12" ht="12.5" customHeight="1" x14ac:dyDescent="0.25">
      <c r="A2710" t="str">
        <f t="shared" si="89"/>
        <v>Function_06Application_182026</v>
      </c>
      <c r="B2710">
        <v>2707</v>
      </c>
      <c r="C2710" t="s">
        <v>371</v>
      </c>
      <c r="D2710" t="str">
        <f>VLOOKUP($C2710,'Look-Ups'!$C$2:$G$32,D$1-2,0)</f>
        <v>Function_06</v>
      </c>
      <c r="E2710" t="str">
        <f>VLOOKUP($C2710,'Look-Ups'!$C$2:$G$32,E$1-2,0)</f>
        <v>Function_Simpl_05</v>
      </c>
      <c r="F2710" t="str">
        <f>VLOOKUP($C2710,'Look-Ups'!$C$2:$G$32,F$1-2,0)</f>
        <v>Segment_05</v>
      </c>
      <c r="G2710" t="str">
        <f>VLOOKUP($C2710,'Look-Ups'!$C$2:$G$32,G$1-2,0)</f>
        <v>Proc_Type_01</v>
      </c>
      <c r="H2710" t="s">
        <v>185</v>
      </c>
      <c r="I2710">
        <f t="shared" si="88"/>
        <v>2026</v>
      </c>
      <c r="J2710" t="s">
        <v>23</v>
      </c>
      <c r="K2710" s="103">
        <v>0</v>
      </c>
      <c r="L2710" s="78">
        <v>0</v>
      </c>
    </row>
    <row r="2711" spans="1:12" ht="12.5" customHeight="1" x14ac:dyDescent="0.25">
      <c r="A2711" t="str">
        <f t="shared" si="89"/>
        <v>Function_06Application_182026</v>
      </c>
      <c r="B2711">
        <v>2708</v>
      </c>
      <c r="C2711" t="s">
        <v>371</v>
      </c>
      <c r="D2711" t="str">
        <f>VLOOKUP($C2711,'Look-Ups'!$C$2:$G$32,D$1-2,0)</f>
        <v>Function_06</v>
      </c>
      <c r="E2711" t="str">
        <f>VLOOKUP($C2711,'Look-Ups'!$C$2:$G$32,E$1-2,0)</f>
        <v>Function_Simpl_05</v>
      </c>
      <c r="F2711" t="str">
        <f>VLOOKUP($C2711,'Look-Ups'!$C$2:$G$32,F$1-2,0)</f>
        <v>Segment_05</v>
      </c>
      <c r="G2711" t="str">
        <f>VLOOKUP($C2711,'Look-Ups'!$C$2:$G$32,G$1-2,0)</f>
        <v>Proc_Type_01</v>
      </c>
      <c r="H2711" t="s">
        <v>244</v>
      </c>
      <c r="I2711">
        <f t="shared" si="88"/>
        <v>2026</v>
      </c>
      <c r="J2711" t="s">
        <v>23</v>
      </c>
      <c r="K2711" s="103">
        <v>1</v>
      </c>
      <c r="L2711" s="78" t="s">
        <v>107</v>
      </c>
    </row>
    <row r="2712" spans="1:12" ht="12.5" customHeight="1" x14ac:dyDescent="0.25">
      <c r="A2712" t="str">
        <f t="shared" si="89"/>
        <v>Function_07Application_192026</v>
      </c>
      <c r="B2712">
        <v>2709</v>
      </c>
      <c r="C2712" t="s">
        <v>372</v>
      </c>
      <c r="D2712" t="str">
        <f>VLOOKUP($C2712,'Look-Ups'!$C$2:$G$32,D$1-2,0)</f>
        <v>Function_07</v>
      </c>
      <c r="E2712" t="str">
        <f>VLOOKUP($C2712,'Look-Ups'!$C$2:$G$32,E$1-2,0)</f>
        <v>Function_Simpl_06</v>
      </c>
      <c r="F2712" t="str">
        <f>VLOOKUP($C2712,'Look-Ups'!$C$2:$G$32,F$1-2,0)</f>
        <v>Segment_04</v>
      </c>
      <c r="G2712" t="str">
        <f>VLOOKUP($C2712,'Look-Ups'!$C$2:$G$32,G$1-2,0)</f>
        <v>Proc_Type_05</v>
      </c>
      <c r="H2712" t="s">
        <v>171</v>
      </c>
      <c r="I2712">
        <f t="shared" si="88"/>
        <v>2026</v>
      </c>
      <c r="J2712" t="s">
        <v>23</v>
      </c>
      <c r="K2712" s="103">
        <v>0</v>
      </c>
      <c r="L2712" s="78">
        <v>0</v>
      </c>
    </row>
    <row r="2713" spans="1:12" ht="12.5" customHeight="1" x14ac:dyDescent="0.25">
      <c r="A2713" t="str">
        <f t="shared" si="89"/>
        <v>Function_07Application_192026</v>
      </c>
      <c r="B2713">
        <v>2710</v>
      </c>
      <c r="C2713" t="s">
        <v>372</v>
      </c>
      <c r="D2713" t="str">
        <f>VLOOKUP($C2713,'Look-Ups'!$C$2:$G$32,D$1-2,0)</f>
        <v>Function_07</v>
      </c>
      <c r="E2713" t="str">
        <f>VLOOKUP($C2713,'Look-Ups'!$C$2:$G$32,E$1-2,0)</f>
        <v>Function_Simpl_06</v>
      </c>
      <c r="F2713" t="str">
        <f>VLOOKUP($C2713,'Look-Ups'!$C$2:$G$32,F$1-2,0)</f>
        <v>Segment_04</v>
      </c>
      <c r="G2713" t="str">
        <f>VLOOKUP($C2713,'Look-Ups'!$C$2:$G$32,G$1-2,0)</f>
        <v>Proc_Type_05</v>
      </c>
      <c r="H2713" t="s">
        <v>219</v>
      </c>
      <c r="I2713">
        <f t="shared" si="88"/>
        <v>2026</v>
      </c>
      <c r="J2713" t="s">
        <v>23</v>
      </c>
      <c r="K2713" s="103">
        <v>0</v>
      </c>
      <c r="L2713" s="78">
        <v>0</v>
      </c>
    </row>
    <row r="2714" spans="1:12" ht="12.5" customHeight="1" x14ac:dyDescent="0.25">
      <c r="A2714" t="str">
        <f t="shared" si="89"/>
        <v>Function_07Application_192026</v>
      </c>
      <c r="B2714">
        <v>2711</v>
      </c>
      <c r="C2714" t="s">
        <v>372</v>
      </c>
      <c r="D2714" t="str">
        <f>VLOOKUP($C2714,'Look-Ups'!$C$2:$G$32,D$1-2,0)</f>
        <v>Function_07</v>
      </c>
      <c r="E2714" t="str">
        <f>VLOOKUP($C2714,'Look-Ups'!$C$2:$G$32,E$1-2,0)</f>
        <v>Function_Simpl_06</v>
      </c>
      <c r="F2714" t="str">
        <f>VLOOKUP($C2714,'Look-Ups'!$C$2:$G$32,F$1-2,0)</f>
        <v>Segment_04</v>
      </c>
      <c r="G2714" t="str">
        <f>VLOOKUP($C2714,'Look-Ups'!$C$2:$G$32,G$1-2,0)</f>
        <v>Proc_Type_05</v>
      </c>
      <c r="H2714" t="s">
        <v>156</v>
      </c>
      <c r="I2714">
        <f t="shared" si="88"/>
        <v>2026</v>
      </c>
      <c r="J2714" t="s">
        <v>23</v>
      </c>
      <c r="K2714" s="103">
        <v>0</v>
      </c>
      <c r="L2714" s="78">
        <v>0</v>
      </c>
    </row>
    <row r="2715" spans="1:12" ht="12.5" customHeight="1" x14ac:dyDescent="0.25">
      <c r="A2715" t="str">
        <f t="shared" si="89"/>
        <v>Function_07Application_192026</v>
      </c>
      <c r="B2715">
        <v>2712</v>
      </c>
      <c r="C2715" t="s">
        <v>372</v>
      </c>
      <c r="D2715" t="str">
        <f>VLOOKUP($C2715,'Look-Ups'!$C$2:$G$32,D$1-2,0)</f>
        <v>Function_07</v>
      </c>
      <c r="E2715" t="str">
        <f>VLOOKUP($C2715,'Look-Ups'!$C$2:$G$32,E$1-2,0)</f>
        <v>Function_Simpl_06</v>
      </c>
      <c r="F2715" t="str">
        <f>VLOOKUP($C2715,'Look-Ups'!$C$2:$G$32,F$1-2,0)</f>
        <v>Segment_04</v>
      </c>
      <c r="G2715" t="str">
        <f>VLOOKUP($C2715,'Look-Ups'!$C$2:$G$32,G$1-2,0)</f>
        <v>Proc_Type_05</v>
      </c>
      <c r="H2715" t="s">
        <v>187</v>
      </c>
      <c r="I2715">
        <f t="shared" si="88"/>
        <v>2026</v>
      </c>
      <c r="J2715" t="s">
        <v>23</v>
      </c>
      <c r="K2715" s="103">
        <v>0</v>
      </c>
      <c r="L2715" s="78">
        <v>0</v>
      </c>
    </row>
    <row r="2716" spans="1:12" ht="12.5" customHeight="1" x14ac:dyDescent="0.25">
      <c r="A2716" t="str">
        <f t="shared" si="89"/>
        <v>Function_07Application_192026</v>
      </c>
      <c r="B2716">
        <v>2713</v>
      </c>
      <c r="C2716" t="s">
        <v>372</v>
      </c>
      <c r="D2716" t="str">
        <f>VLOOKUP($C2716,'Look-Ups'!$C$2:$G$32,D$1-2,0)</f>
        <v>Function_07</v>
      </c>
      <c r="E2716" t="str">
        <f>VLOOKUP($C2716,'Look-Ups'!$C$2:$G$32,E$1-2,0)</f>
        <v>Function_Simpl_06</v>
      </c>
      <c r="F2716" t="str">
        <f>VLOOKUP($C2716,'Look-Ups'!$C$2:$G$32,F$1-2,0)</f>
        <v>Segment_04</v>
      </c>
      <c r="G2716" t="str">
        <f>VLOOKUP($C2716,'Look-Ups'!$C$2:$G$32,G$1-2,0)</f>
        <v>Proc_Type_05</v>
      </c>
      <c r="H2716" t="s">
        <v>209</v>
      </c>
      <c r="I2716">
        <f t="shared" si="88"/>
        <v>2026</v>
      </c>
      <c r="J2716" t="s">
        <v>23</v>
      </c>
      <c r="K2716" s="103">
        <v>0</v>
      </c>
      <c r="L2716" s="78">
        <v>0</v>
      </c>
    </row>
    <row r="2717" spans="1:12" ht="12.5" customHeight="1" x14ac:dyDescent="0.25">
      <c r="A2717" t="str">
        <f t="shared" si="89"/>
        <v>Function_07Application_192026</v>
      </c>
      <c r="B2717">
        <v>2714</v>
      </c>
      <c r="C2717" t="s">
        <v>372</v>
      </c>
      <c r="D2717" t="str">
        <f>VLOOKUP($C2717,'Look-Ups'!$C$2:$G$32,D$1-2,0)</f>
        <v>Function_07</v>
      </c>
      <c r="E2717" t="str">
        <f>VLOOKUP($C2717,'Look-Ups'!$C$2:$G$32,E$1-2,0)</f>
        <v>Function_Simpl_06</v>
      </c>
      <c r="F2717" t="str">
        <f>VLOOKUP($C2717,'Look-Ups'!$C$2:$G$32,F$1-2,0)</f>
        <v>Segment_04</v>
      </c>
      <c r="G2717" t="str">
        <f>VLOOKUP($C2717,'Look-Ups'!$C$2:$G$32,G$1-2,0)</f>
        <v>Proc_Type_05</v>
      </c>
      <c r="H2717" t="s">
        <v>222</v>
      </c>
      <c r="I2717">
        <f t="shared" si="88"/>
        <v>2026</v>
      </c>
      <c r="J2717" t="s">
        <v>23</v>
      </c>
      <c r="K2717" s="103">
        <v>0</v>
      </c>
      <c r="L2717" s="78">
        <v>0</v>
      </c>
    </row>
    <row r="2718" spans="1:12" ht="12.5" customHeight="1" x14ac:dyDescent="0.25">
      <c r="A2718" t="str">
        <f t="shared" si="89"/>
        <v>Function_07Application_192026</v>
      </c>
      <c r="B2718">
        <v>2715</v>
      </c>
      <c r="C2718" t="s">
        <v>372</v>
      </c>
      <c r="D2718" t="str">
        <f>VLOOKUP($C2718,'Look-Ups'!$C$2:$G$32,D$1-2,0)</f>
        <v>Function_07</v>
      </c>
      <c r="E2718" t="str">
        <f>VLOOKUP($C2718,'Look-Ups'!$C$2:$G$32,E$1-2,0)</f>
        <v>Function_Simpl_06</v>
      </c>
      <c r="F2718" t="str">
        <f>VLOOKUP($C2718,'Look-Ups'!$C$2:$G$32,F$1-2,0)</f>
        <v>Segment_04</v>
      </c>
      <c r="G2718" t="str">
        <f>VLOOKUP($C2718,'Look-Ups'!$C$2:$G$32,G$1-2,0)</f>
        <v>Proc_Type_05</v>
      </c>
      <c r="H2718" t="s">
        <v>195</v>
      </c>
      <c r="I2718">
        <f t="shared" si="88"/>
        <v>2026</v>
      </c>
      <c r="J2718" t="s">
        <v>23</v>
      </c>
      <c r="K2718" s="103">
        <v>0</v>
      </c>
      <c r="L2718" s="78">
        <v>0</v>
      </c>
    </row>
    <row r="2719" spans="1:12" ht="12.5" customHeight="1" x14ac:dyDescent="0.25">
      <c r="A2719" t="str">
        <f t="shared" si="89"/>
        <v>Function_07Application_192026</v>
      </c>
      <c r="B2719">
        <v>2716</v>
      </c>
      <c r="C2719" t="s">
        <v>372</v>
      </c>
      <c r="D2719" t="str">
        <f>VLOOKUP($C2719,'Look-Ups'!$C$2:$G$32,D$1-2,0)</f>
        <v>Function_07</v>
      </c>
      <c r="E2719" t="str">
        <f>VLOOKUP($C2719,'Look-Ups'!$C$2:$G$32,E$1-2,0)</f>
        <v>Function_Simpl_06</v>
      </c>
      <c r="F2719" t="str">
        <f>VLOOKUP($C2719,'Look-Ups'!$C$2:$G$32,F$1-2,0)</f>
        <v>Segment_04</v>
      </c>
      <c r="G2719" t="str">
        <f>VLOOKUP($C2719,'Look-Ups'!$C$2:$G$32,G$1-2,0)</f>
        <v>Proc_Type_05</v>
      </c>
      <c r="H2719" t="s">
        <v>225</v>
      </c>
      <c r="I2719">
        <f t="shared" si="88"/>
        <v>2026</v>
      </c>
      <c r="J2719" t="s">
        <v>23</v>
      </c>
      <c r="K2719" s="103">
        <v>0</v>
      </c>
      <c r="L2719" s="78">
        <v>0</v>
      </c>
    </row>
    <row r="2720" spans="1:12" ht="12.5" customHeight="1" x14ac:dyDescent="0.25">
      <c r="A2720" t="str">
        <f t="shared" si="89"/>
        <v>Function_07Application_192026</v>
      </c>
      <c r="B2720">
        <v>2717</v>
      </c>
      <c r="C2720" t="s">
        <v>372</v>
      </c>
      <c r="D2720" t="str">
        <f>VLOOKUP($C2720,'Look-Ups'!$C$2:$G$32,D$1-2,0)</f>
        <v>Function_07</v>
      </c>
      <c r="E2720" t="str">
        <f>VLOOKUP($C2720,'Look-Ups'!$C$2:$G$32,E$1-2,0)</f>
        <v>Function_Simpl_06</v>
      </c>
      <c r="F2720" t="str">
        <f>VLOOKUP($C2720,'Look-Ups'!$C$2:$G$32,F$1-2,0)</f>
        <v>Segment_04</v>
      </c>
      <c r="G2720" t="str">
        <f>VLOOKUP($C2720,'Look-Ups'!$C$2:$G$32,G$1-2,0)</f>
        <v>Proc_Type_05</v>
      </c>
      <c r="H2720" t="s">
        <v>206</v>
      </c>
      <c r="I2720">
        <f t="shared" si="88"/>
        <v>2026</v>
      </c>
      <c r="J2720" t="s">
        <v>23</v>
      </c>
      <c r="K2720" s="103">
        <v>0</v>
      </c>
      <c r="L2720" s="78">
        <v>0</v>
      </c>
    </row>
    <row r="2721" spans="1:12" ht="12.5" customHeight="1" x14ac:dyDescent="0.25">
      <c r="A2721" t="str">
        <f t="shared" si="89"/>
        <v>Function_07Application_192026</v>
      </c>
      <c r="B2721">
        <v>2718</v>
      </c>
      <c r="C2721" t="s">
        <v>372</v>
      </c>
      <c r="D2721" t="str">
        <f>VLOOKUP($C2721,'Look-Ups'!$C$2:$G$32,D$1-2,0)</f>
        <v>Function_07</v>
      </c>
      <c r="E2721" t="str">
        <f>VLOOKUP($C2721,'Look-Ups'!$C$2:$G$32,E$1-2,0)</f>
        <v>Function_Simpl_06</v>
      </c>
      <c r="F2721" t="str">
        <f>VLOOKUP($C2721,'Look-Ups'!$C$2:$G$32,F$1-2,0)</f>
        <v>Segment_04</v>
      </c>
      <c r="G2721" t="str">
        <f>VLOOKUP($C2721,'Look-Ups'!$C$2:$G$32,G$1-2,0)</f>
        <v>Proc_Type_05</v>
      </c>
      <c r="H2721" t="s">
        <v>238</v>
      </c>
      <c r="I2721">
        <f t="shared" si="88"/>
        <v>2026</v>
      </c>
      <c r="J2721" t="s">
        <v>23</v>
      </c>
      <c r="K2721" s="103">
        <v>0</v>
      </c>
      <c r="L2721" s="78">
        <v>0</v>
      </c>
    </row>
    <row r="2722" spans="1:12" ht="12.5" customHeight="1" x14ac:dyDescent="0.25">
      <c r="A2722" t="str">
        <f t="shared" si="89"/>
        <v>Function_07Application_192026</v>
      </c>
      <c r="B2722">
        <v>2719</v>
      </c>
      <c r="C2722" t="s">
        <v>372</v>
      </c>
      <c r="D2722" t="str">
        <f>VLOOKUP($C2722,'Look-Ups'!$C$2:$G$32,D$1-2,0)</f>
        <v>Function_07</v>
      </c>
      <c r="E2722" t="str">
        <f>VLOOKUP($C2722,'Look-Ups'!$C$2:$G$32,E$1-2,0)</f>
        <v>Function_Simpl_06</v>
      </c>
      <c r="F2722" t="str">
        <f>VLOOKUP($C2722,'Look-Ups'!$C$2:$G$32,F$1-2,0)</f>
        <v>Segment_04</v>
      </c>
      <c r="G2722" t="str">
        <f>VLOOKUP($C2722,'Look-Ups'!$C$2:$G$32,G$1-2,0)</f>
        <v>Proc_Type_05</v>
      </c>
      <c r="H2722" t="s">
        <v>244</v>
      </c>
      <c r="I2722">
        <f t="shared" si="88"/>
        <v>2026</v>
      </c>
      <c r="J2722" t="s">
        <v>23</v>
      </c>
      <c r="K2722" s="103">
        <v>1</v>
      </c>
      <c r="L2722" s="78" t="s">
        <v>107</v>
      </c>
    </row>
    <row r="2723" spans="1:12" ht="12.5" customHeight="1" x14ac:dyDescent="0.25">
      <c r="A2723" t="str">
        <f t="shared" si="89"/>
        <v>Function_07Application_202026</v>
      </c>
      <c r="B2723">
        <v>2720</v>
      </c>
      <c r="C2723" t="s">
        <v>373</v>
      </c>
      <c r="D2723" t="str">
        <f>VLOOKUP($C2723,'Look-Ups'!$C$2:$G$32,D$1-2,0)</f>
        <v>Function_07</v>
      </c>
      <c r="E2723" t="str">
        <f>VLOOKUP($C2723,'Look-Ups'!$C$2:$G$32,E$1-2,0)</f>
        <v>Function_Simpl_06</v>
      </c>
      <c r="F2723" t="str">
        <f>VLOOKUP($C2723,'Look-Ups'!$C$2:$G$32,F$1-2,0)</f>
        <v>Segment_04</v>
      </c>
      <c r="G2723" t="str">
        <f>VLOOKUP($C2723,'Look-Ups'!$C$2:$G$32,G$1-2,0)</f>
        <v>Proc_Type_05</v>
      </c>
      <c r="H2723" t="s">
        <v>171</v>
      </c>
      <c r="I2723">
        <f t="shared" si="88"/>
        <v>2026</v>
      </c>
      <c r="J2723" t="s">
        <v>23</v>
      </c>
      <c r="K2723" s="103">
        <v>0</v>
      </c>
      <c r="L2723" s="78">
        <v>0</v>
      </c>
    </row>
    <row r="2724" spans="1:12" ht="12.5" customHeight="1" x14ac:dyDescent="0.25">
      <c r="A2724" t="str">
        <f t="shared" si="89"/>
        <v>Function_07Application_202026</v>
      </c>
      <c r="B2724">
        <v>2721</v>
      </c>
      <c r="C2724" t="s">
        <v>373</v>
      </c>
      <c r="D2724" t="str">
        <f>VLOOKUP($C2724,'Look-Ups'!$C$2:$G$32,D$1-2,0)</f>
        <v>Function_07</v>
      </c>
      <c r="E2724" t="str">
        <f>VLOOKUP($C2724,'Look-Ups'!$C$2:$G$32,E$1-2,0)</f>
        <v>Function_Simpl_06</v>
      </c>
      <c r="F2724" t="str">
        <f>VLOOKUP($C2724,'Look-Ups'!$C$2:$G$32,F$1-2,0)</f>
        <v>Segment_04</v>
      </c>
      <c r="G2724" t="str">
        <f>VLOOKUP($C2724,'Look-Ups'!$C$2:$G$32,G$1-2,0)</f>
        <v>Proc_Type_05</v>
      </c>
      <c r="H2724" t="s">
        <v>219</v>
      </c>
      <c r="I2724">
        <f t="shared" si="88"/>
        <v>2026</v>
      </c>
      <c r="J2724" t="s">
        <v>23</v>
      </c>
      <c r="K2724" s="103">
        <v>0</v>
      </c>
      <c r="L2724" s="78">
        <v>0</v>
      </c>
    </row>
    <row r="2725" spans="1:12" ht="12.5" customHeight="1" x14ac:dyDescent="0.25">
      <c r="A2725" t="str">
        <f t="shared" si="89"/>
        <v>Function_07Application_202026</v>
      </c>
      <c r="B2725">
        <v>2722</v>
      </c>
      <c r="C2725" t="s">
        <v>373</v>
      </c>
      <c r="D2725" t="str">
        <f>VLOOKUP($C2725,'Look-Ups'!$C$2:$G$32,D$1-2,0)</f>
        <v>Function_07</v>
      </c>
      <c r="E2725" t="str">
        <f>VLOOKUP($C2725,'Look-Ups'!$C$2:$G$32,E$1-2,0)</f>
        <v>Function_Simpl_06</v>
      </c>
      <c r="F2725" t="str">
        <f>VLOOKUP($C2725,'Look-Ups'!$C$2:$G$32,F$1-2,0)</f>
        <v>Segment_04</v>
      </c>
      <c r="G2725" t="str">
        <f>VLOOKUP($C2725,'Look-Ups'!$C$2:$G$32,G$1-2,0)</f>
        <v>Proc_Type_05</v>
      </c>
      <c r="H2725" t="s">
        <v>156</v>
      </c>
      <c r="I2725">
        <f t="shared" si="88"/>
        <v>2026</v>
      </c>
      <c r="J2725" t="s">
        <v>23</v>
      </c>
      <c r="K2725" s="103">
        <v>0</v>
      </c>
      <c r="L2725" s="78">
        <v>0</v>
      </c>
    </row>
    <row r="2726" spans="1:12" ht="12.5" customHeight="1" x14ac:dyDescent="0.25">
      <c r="A2726" t="str">
        <f t="shared" si="89"/>
        <v>Function_07Application_202026</v>
      </c>
      <c r="B2726">
        <v>2723</v>
      </c>
      <c r="C2726" t="s">
        <v>373</v>
      </c>
      <c r="D2726" t="str">
        <f>VLOOKUP($C2726,'Look-Ups'!$C$2:$G$32,D$1-2,0)</f>
        <v>Function_07</v>
      </c>
      <c r="E2726" t="str">
        <f>VLOOKUP($C2726,'Look-Ups'!$C$2:$G$32,E$1-2,0)</f>
        <v>Function_Simpl_06</v>
      </c>
      <c r="F2726" t="str">
        <f>VLOOKUP($C2726,'Look-Ups'!$C$2:$G$32,F$1-2,0)</f>
        <v>Segment_04</v>
      </c>
      <c r="G2726" t="str">
        <f>VLOOKUP($C2726,'Look-Ups'!$C$2:$G$32,G$1-2,0)</f>
        <v>Proc_Type_05</v>
      </c>
      <c r="H2726" t="s">
        <v>187</v>
      </c>
      <c r="I2726">
        <f t="shared" si="88"/>
        <v>2026</v>
      </c>
      <c r="J2726" t="s">
        <v>23</v>
      </c>
      <c r="K2726" s="103">
        <v>0</v>
      </c>
      <c r="L2726" s="78">
        <v>0</v>
      </c>
    </row>
    <row r="2727" spans="1:12" ht="12.5" customHeight="1" x14ac:dyDescent="0.25">
      <c r="A2727" t="str">
        <f t="shared" si="89"/>
        <v>Function_07Application_202026</v>
      </c>
      <c r="B2727">
        <v>2724</v>
      </c>
      <c r="C2727" t="s">
        <v>373</v>
      </c>
      <c r="D2727" t="str">
        <f>VLOOKUP($C2727,'Look-Ups'!$C$2:$G$32,D$1-2,0)</f>
        <v>Function_07</v>
      </c>
      <c r="E2727" t="str">
        <f>VLOOKUP($C2727,'Look-Ups'!$C$2:$G$32,E$1-2,0)</f>
        <v>Function_Simpl_06</v>
      </c>
      <c r="F2727" t="str">
        <f>VLOOKUP($C2727,'Look-Ups'!$C$2:$G$32,F$1-2,0)</f>
        <v>Segment_04</v>
      </c>
      <c r="G2727" t="str">
        <f>VLOOKUP($C2727,'Look-Ups'!$C$2:$G$32,G$1-2,0)</f>
        <v>Proc_Type_05</v>
      </c>
      <c r="H2727" t="s">
        <v>209</v>
      </c>
      <c r="I2727">
        <f t="shared" si="88"/>
        <v>2026</v>
      </c>
      <c r="J2727" t="s">
        <v>23</v>
      </c>
      <c r="K2727" s="103">
        <v>0</v>
      </c>
      <c r="L2727" s="78">
        <v>0</v>
      </c>
    </row>
    <row r="2728" spans="1:12" ht="12.5" customHeight="1" x14ac:dyDescent="0.25">
      <c r="A2728" t="str">
        <f t="shared" si="89"/>
        <v>Function_07Application_202026</v>
      </c>
      <c r="B2728">
        <v>2725</v>
      </c>
      <c r="C2728" t="s">
        <v>373</v>
      </c>
      <c r="D2728" t="str">
        <f>VLOOKUP($C2728,'Look-Ups'!$C$2:$G$32,D$1-2,0)</f>
        <v>Function_07</v>
      </c>
      <c r="E2728" t="str">
        <f>VLOOKUP($C2728,'Look-Ups'!$C$2:$G$32,E$1-2,0)</f>
        <v>Function_Simpl_06</v>
      </c>
      <c r="F2728" t="str">
        <f>VLOOKUP($C2728,'Look-Ups'!$C$2:$G$32,F$1-2,0)</f>
        <v>Segment_04</v>
      </c>
      <c r="G2728" t="str">
        <f>VLOOKUP($C2728,'Look-Ups'!$C$2:$G$32,G$1-2,0)</f>
        <v>Proc_Type_05</v>
      </c>
      <c r="H2728" t="s">
        <v>222</v>
      </c>
      <c r="I2728">
        <f t="shared" si="88"/>
        <v>2026</v>
      </c>
      <c r="J2728" t="s">
        <v>23</v>
      </c>
      <c r="K2728" s="103">
        <v>0</v>
      </c>
      <c r="L2728" s="78">
        <v>0</v>
      </c>
    </row>
    <row r="2729" spans="1:12" ht="12.5" customHeight="1" x14ac:dyDescent="0.25">
      <c r="A2729" t="str">
        <f t="shared" si="89"/>
        <v>Function_07Application_202026</v>
      </c>
      <c r="B2729">
        <v>2726</v>
      </c>
      <c r="C2729" t="s">
        <v>373</v>
      </c>
      <c r="D2729" t="str">
        <f>VLOOKUP($C2729,'Look-Ups'!$C$2:$G$32,D$1-2,0)</f>
        <v>Function_07</v>
      </c>
      <c r="E2729" t="str">
        <f>VLOOKUP($C2729,'Look-Ups'!$C$2:$G$32,E$1-2,0)</f>
        <v>Function_Simpl_06</v>
      </c>
      <c r="F2729" t="str">
        <f>VLOOKUP($C2729,'Look-Ups'!$C$2:$G$32,F$1-2,0)</f>
        <v>Segment_04</v>
      </c>
      <c r="G2729" t="str">
        <f>VLOOKUP($C2729,'Look-Ups'!$C$2:$G$32,G$1-2,0)</f>
        <v>Proc_Type_05</v>
      </c>
      <c r="H2729" t="s">
        <v>195</v>
      </c>
      <c r="I2729">
        <f t="shared" si="88"/>
        <v>2026</v>
      </c>
      <c r="J2729" t="s">
        <v>23</v>
      </c>
      <c r="K2729" s="103">
        <v>0</v>
      </c>
      <c r="L2729" s="78">
        <v>0</v>
      </c>
    </row>
    <row r="2730" spans="1:12" ht="12.5" customHeight="1" x14ac:dyDescent="0.25">
      <c r="A2730" t="str">
        <f t="shared" si="89"/>
        <v>Function_07Application_202026</v>
      </c>
      <c r="B2730">
        <v>2727</v>
      </c>
      <c r="C2730" t="s">
        <v>373</v>
      </c>
      <c r="D2730" t="str">
        <f>VLOOKUP($C2730,'Look-Ups'!$C$2:$G$32,D$1-2,0)</f>
        <v>Function_07</v>
      </c>
      <c r="E2730" t="str">
        <f>VLOOKUP($C2730,'Look-Ups'!$C$2:$G$32,E$1-2,0)</f>
        <v>Function_Simpl_06</v>
      </c>
      <c r="F2730" t="str">
        <f>VLOOKUP($C2730,'Look-Ups'!$C$2:$G$32,F$1-2,0)</f>
        <v>Segment_04</v>
      </c>
      <c r="G2730" t="str">
        <f>VLOOKUP($C2730,'Look-Ups'!$C$2:$G$32,G$1-2,0)</f>
        <v>Proc_Type_05</v>
      </c>
      <c r="H2730" t="s">
        <v>225</v>
      </c>
      <c r="I2730">
        <f t="shared" si="88"/>
        <v>2026</v>
      </c>
      <c r="J2730" t="s">
        <v>23</v>
      </c>
      <c r="K2730" s="103">
        <v>0</v>
      </c>
      <c r="L2730" s="78">
        <v>0</v>
      </c>
    </row>
    <row r="2731" spans="1:12" ht="12.5" customHeight="1" x14ac:dyDescent="0.25">
      <c r="A2731" t="str">
        <f t="shared" si="89"/>
        <v>Function_07Application_202026</v>
      </c>
      <c r="B2731">
        <v>2728</v>
      </c>
      <c r="C2731" t="s">
        <v>373</v>
      </c>
      <c r="D2731" t="str">
        <f>VLOOKUP($C2731,'Look-Ups'!$C$2:$G$32,D$1-2,0)</f>
        <v>Function_07</v>
      </c>
      <c r="E2731" t="str">
        <f>VLOOKUP($C2731,'Look-Ups'!$C$2:$G$32,E$1-2,0)</f>
        <v>Function_Simpl_06</v>
      </c>
      <c r="F2731" t="str">
        <f>VLOOKUP($C2731,'Look-Ups'!$C$2:$G$32,F$1-2,0)</f>
        <v>Segment_04</v>
      </c>
      <c r="G2731" t="str">
        <f>VLOOKUP($C2731,'Look-Ups'!$C$2:$G$32,G$1-2,0)</f>
        <v>Proc_Type_05</v>
      </c>
      <c r="H2731" t="s">
        <v>206</v>
      </c>
      <c r="I2731">
        <f t="shared" si="88"/>
        <v>2026</v>
      </c>
      <c r="J2731" t="s">
        <v>23</v>
      </c>
      <c r="K2731" s="103">
        <v>0</v>
      </c>
      <c r="L2731" s="78">
        <v>0</v>
      </c>
    </row>
    <row r="2732" spans="1:12" ht="12.5" customHeight="1" x14ac:dyDescent="0.25">
      <c r="A2732" t="str">
        <f t="shared" si="89"/>
        <v>Function_07Application_202026</v>
      </c>
      <c r="B2732">
        <v>2729</v>
      </c>
      <c r="C2732" t="s">
        <v>373</v>
      </c>
      <c r="D2732" t="str">
        <f>VLOOKUP($C2732,'Look-Ups'!$C$2:$G$32,D$1-2,0)</f>
        <v>Function_07</v>
      </c>
      <c r="E2732" t="str">
        <f>VLOOKUP($C2732,'Look-Ups'!$C$2:$G$32,E$1-2,0)</f>
        <v>Function_Simpl_06</v>
      </c>
      <c r="F2732" t="str">
        <f>VLOOKUP($C2732,'Look-Ups'!$C$2:$G$32,F$1-2,0)</f>
        <v>Segment_04</v>
      </c>
      <c r="G2732" t="str">
        <f>VLOOKUP($C2732,'Look-Ups'!$C$2:$G$32,G$1-2,0)</f>
        <v>Proc_Type_05</v>
      </c>
      <c r="H2732" t="s">
        <v>238</v>
      </c>
      <c r="I2732">
        <f t="shared" si="88"/>
        <v>2026</v>
      </c>
      <c r="J2732" t="s">
        <v>23</v>
      </c>
      <c r="K2732" s="103">
        <v>0</v>
      </c>
      <c r="L2732" s="78">
        <v>0</v>
      </c>
    </row>
    <row r="2733" spans="1:12" ht="12.5" customHeight="1" x14ac:dyDescent="0.25">
      <c r="A2733" t="str">
        <f t="shared" si="89"/>
        <v>Function_07Application_202026</v>
      </c>
      <c r="B2733">
        <v>2730</v>
      </c>
      <c r="C2733" t="s">
        <v>373</v>
      </c>
      <c r="D2733" t="str">
        <f>VLOOKUP($C2733,'Look-Ups'!$C$2:$G$32,D$1-2,0)</f>
        <v>Function_07</v>
      </c>
      <c r="E2733" t="str">
        <f>VLOOKUP($C2733,'Look-Ups'!$C$2:$G$32,E$1-2,0)</f>
        <v>Function_Simpl_06</v>
      </c>
      <c r="F2733" t="str">
        <f>VLOOKUP($C2733,'Look-Ups'!$C$2:$G$32,F$1-2,0)</f>
        <v>Segment_04</v>
      </c>
      <c r="G2733" t="str">
        <f>VLOOKUP($C2733,'Look-Ups'!$C$2:$G$32,G$1-2,0)</f>
        <v>Proc_Type_05</v>
      </c>
      <c r="H2733" t="s">
        <v>244</v>
      </c>
      <c r="I2733">
        <f t="shared" si="88"/>
        <v>2026</v>
      </c>
      <c r="J2733" t="s">
        <v>23</v>
      </c>
      <c r="K2733" s="103">
        <v>1</v>
      </c>
      <c r="L2733" s="78" t="s">
        <v>107</v>
      </c>
    </row>
    <row r="2734" spans="1:12" ht="12.5" customHeight="1" x14ac:dyDescent="0.25">
      <c r="A2734" t="str">
        <f t="shared" si="89"/>
        <v>Function_08Application_212026</v>
      </c>
      <c r="B2734">
        <v>2731</v>
      </c>
      <c r="C2734" t="s">
        <v>374</v>
      </c>
      <c r="D2734" t="str">
        <f>VLOOKUP($C2734,'Look-Ups'!$C$2:$G$32,D$1-2,0)</f>
        <v>Function_08</v>
      </c>
      <c r="E2734" t="str">
        <f>VLOOKUP($C2734,'Look-Ups'!$C$2:$G$32,E$1-2,0)</f>
        <v>Function_Simpl_05</v>
      </c>
      <c r="F2734" t="str">
        <f>VLOOKUP($C2734,'Look-Ups'!$C$2:$G$32,F$1-2,0)</f>
        <v>Segment_05</v>
      </c>
      <c r="G2734" t="str">
        <f>VLOOKUP($C2734,'Look-Ups'!$C$2:$G$32,G$1-2,0)</f>
        <v>Proc_Type_01</v>
      </c>
      <c r="H2734" t="s">
        <v>219</v>
      </c>
      <c r="I2734">
        <f t="shared" si="88"/>
        <v>2026</v>
      </c>
      <c r="J2734" t="s">
        <v>23</v>
      </c>
      <c r="K2734" s="103">
        <v>0</v>
      </c>
      <c r="L2734" s="78">
        <v>0</v>
      </c>
    </row>
    <row r="2735" spans="1:12" ht="12.5" customHeight="1" x14ac:dyDescent="0.25">
      <c r="A2735" t="str">
        <f t="shared" si="89"/>
        <v>Function_08Application_212026</v>
      </c>
      <c r="B2735">
        <v>2732</v>
      </c>
      <c r="C2735" t="s">
        <v>374</v>
      </c>
      <c r="D2735" t="str">
        <f>VLOOKUP($C2735,'Look-Ups'!$C$2:$G$32,D$1-2,0)</f>
        <v>Function_08</v>
      </c>
      <c r="E2735" t="str">
        <f>VLOOKUP($C2735,'Look-Ups'!$C$2:$G$32,E$1-2,0)</f>
        <v>Function_Simpl_05</v>
      </c>
      <c r="F2735" t="str">
        <f>VLOOKUP($C2735,'Look-Ups'!$C$2:$G$32,F$1-2,0)</f>
        <v>Segment_05</v>
      </c>
      <c r="G2735" t="str">
        <f>VLOOKUP($C2735,'Look-Ups'!$C$2:$G$32,G$1-2,0)</f>
        <v>Proc_Type_01</v>
      </c>
      <c r="H2735" t="s">
        <v>215</v>
      </c>
      <c r="I2735">
        <f t="shared" si="88"/>
        <v>2026</v>
      </c>
      <c r="J2735" t="s">
        <v>23</v>
      </c>
      <c r="K2735" s="103">
        <v>0</v>
      </c>
      <c r="L2735" s="78">
        <v>0</v>
      </c>
    </row>
    <row r="2736" spans="1:12" ht="12.5" customHeight="1" x14ac:dyDescent="0.25">
      <c r="A2736" t="str">
        <f t="shared" si="89"/>
        <v>Function_08Application_212026</v>
      </c>
      <c r="B2736">
        <v>2733</v>
      </c>
      <c r="C2736" t="s">
        <v>374</v>
      </c>
      <c r="D2736" t="str">
        <f>VLOOKUP($C2736,'Look-Ups'!$C$2:$G$32,D$1-2,0)</f>
        <v>Function_08</v>
      </c>
      <c r="E2736" t="str">
        <f>VLOOKUP($C2736,'Look-Ups'!$C$2:$G$32,E$1-2,0)</f>
        <v>Function_Simpl_05</v>
      </c>
      <c r="F2736" t="str">
        <f>VLOOKUP($C2736,'Look-Ups'!$C$2:$G$32,F$1-2,0)</f>
        <v>Segment_05</v>
      </c>
      <c r="G2736" t="str">
        <f>VLOOKUP($C2736,'Look-Ups'!$C$2:$G$32,G$1-2,0)</f>
        <v>Proc_Type_01</v>
      </c>
      <c r="H2736" t="s">
        <v>209</v>
      </c>
      <c r="I2736">
        <f t="shared" si="88"/>
        <v>2026</v>
      </c>
      <c r="J2736" t="s">
        <v>23</v>
      </c>
      <c r="K2736" s="103">
        <v>0</v>
      </c>
      <c r="L2736" s="78">
        <v>0</v>
      </c>
    </row>
    <row r="2737" spans="1:12" ht="12.5" customHeight="1" x14ac:dyDescent="0.25">
      <c r="A2737" t="str">
        <f t="shared" si="89"/>
        <v>Function_08Application_212026</v>
      </c>
      <c r="B2737">
        <v>2734</v>
      </c>
      <c r="C2737" t="s">
        <v>374</v>
      </c>
      <c r="D2737" t="str">
        <f>VLOOKUP($C2737,'Look-Ups'!$C$2:$G$32,D$1-2,0)</f>
        <v>Function_08</v>
      </c>
      <c r="E2737" t="str">
        <f>VLOOKUP($C2737,'Look-Ups'!$C$2:$G$32,E$1-2,0)</f>
        <v>Function_Simpl_05</v>
      </c>
      <c r="F2737" t="str">
        <f>VLOOKUP($C2737,'Look-Ups'!$C$2:$G$32,F$1-2,0)</f>
        <v>Segment_05</v>
      </c>
      <c r="G2737" t="str">
        <f>VLOOKUP($C2737,'Look-Ups'!$C$2:$G$32,G$1-2,0)</f>
        <v>Proc_Type_01</v>
      </c>
      <c r="H2737" t="s">
        <v>187</v>
      </c>
      <c r="I2737">
        <f t="shared" si="88"/>
        <v>2026</v>
      </c>
      <c r="J2737" t="s">
        <v>23</v>
      </c>
      <c r="K2737" s="103">
        <v>0</v>
      </c>
      <c r="L2737" s="78">
        <v>0</v>
      </c>
    </row>
    <row r="2738" spans="1:12" ht="12.5" customHeight="1" x14ac:dyDescent="0.25">
      <c r="A2738" t="str">
        <f t="shared" si="89"/>
        <v>Function_08Application_212026</v>
      </c>
      <c r="B2738">
        <v>2735</v>
      </c>
      <c r="C2738" t="s">
        <v>374</v>
      </c>
      <c r="D2738" t="str">
        <f>VLOOKUP($C2738,'Look-Ups'!$C$2:$G$32,D$1-2,0)</f>
        <v>Function_08</v>
      </c>
      <c r="E2738" t="str">
        <f>VLOOKUP($C2738,'Look-Ups'!$C$2:$G$32,E$1-2,0)</f>
        <v>Function_Simpl_05</v>
      </c>
      <c r="F2738" t="str">
        <f>VLOOKUP($C2738,'Look-Ups'!$C$2:$G$32,F$1-2,0)</f>
        <v>Segment_05</v>
      </c>
      <c r="G2738" t="str">
        <f>VLOOKUP($C2738,'Look-Ups'!$C$2:$G$32,G$1-2,0)</f>
        <v>Proc_Type_01</v>
      </c>
      <c r="H2738" t="s">
        <v>212</v>
      </c>
      <c r="I2738">
        <f t="shared" si="88"/>
        <v>2026</v>
      </c>
      <c r="J2738" t="s">
        <v>23</v>
      </c>
      <c r="K2738" s="103">
        <v>0</v>
      </c>
      <c r="L2738" s="78">
        <v>0</v>
      </c>
    </row>
    <row r="2739" spans="1:12" ht="12.5" customHeight="1" x14ac:dyDescent="0.25">
      <c r="A2739" t="str">
        <f t="shared" si="89"/>
        <v>Function_08Application_212026</v>
      </c>
      <c r="B2739">
        <v>2736</v>
      </c>
      <c r="C2739" t="s">
        <v>374</v>
      </c>
      <c r="D2739" t="str">
        <f>VLOOKUP($C2739,'Look-Ups'!$C$2:$G$32,D$1-2,0)</f>
        <v>Function_08</v>
      </c>
      <c r="E2739" t="str">
        <f>VLOOKUP($C2739,'Look-Ups'!$C$2:$G$32,E$1-2,0)</f>
        <v>Function_Simpl_05</v>
      </c>
      <c r="F2739" t="str">
        <f>VLOOKUP($C2739,'Look-Ups'!$C$2:$G$32,F$1-2,0)</f>
        <v>Segment_05</v>
      </c>
      <c r="G2739" t="str">
        <f>VLOOKUP($C2739,'Look-Ups'!$C$2:$G$32,G$1-2,0)</f>
        <v>Proc_Type_01</v>
      </c>
      <c r="H2739" t="s">
        <v>179</v>
      </c>
      <c r="I2739">
        <f t="shared" si="88"/>
        <v>2026</v>
      </c>
      <c r="J2739" t="s">
        <v>23</v>
      </c>
      <c r="K2739" s="103">
        <v>0</v>
      </c>
      <c r="L2739" s="78">
        <v>0</v>
      </c>
    </row>
    <row r="2740" spans="1:12" ht="12.5" customHeight="1" x14ac:dyDescent="0.25">
      <c r="A2740" t="str">
        <f t="shared" si="89"/>
        <v>Function_08Application_212026</v>
      </c>
      <c r="B2740">
        <v>2737</v>
      </c>
      <c r="C2740" t="s">
        <v>374</v>
      </c>
      <c r="D2740" t="str">
        <f>VLOOKUP($C2740,'Look-Ups'!$C$2:$G$32,D$1-2,0)</f>
        <v>Function_08</v>
      </c>
      <c r="E2740" t="str">
        <f>VLOOKUP($C2740,'Look-Ups'!$C$2:$G$32,E$1-2,0)</f>
        <v>Function_Simpl_05</v>
      </c>
      <c r="F2740" t="str">
        <f>VLOOKUP($C2740,'Look-Ups'!$C$2:$G$32,F$1-2,0)</f>
        <v>Segment_05</v>
      </c>
      <c r="G2740" t="str">
        <f>VLOOKUP($C2740,'Look-Ups'!$C$2:$G$32,G$1-2,0)</f>
        <v>Proc_Type_01</v>
      </c>
      <c r="H2740" t="s">
        <v>156</v>
      </c>
      <c r="I2740">
        <f t="shared" si="88"/>
        <v>2026</v>
      </c>
      <c r="J2740" t="s">
        <v>23</v>
      </c>
      <c r="K2740" s="103">
        <v>0</v>
      </c>
      <c r="L2740" s="78">
        <v>0</v>
      </c>
    </row>
    <row r="2741" spans="1:12" ht="12.5" customHeight="1" x14ac:dyDescent="0.25">
      <c r="A2741" t="str">
        <f t="shared" si="89"/>
        <v>Function_08Application_212026</v>
      </c>
      <c r="B2741">
        <v>2738</v>
      </c>
      <c r="C2741" t="s">
        <v>374</v>
      </c>
      <c r="D2741" t="str">
        <f>VLOOKUP($C2741,'Look-Ups'!$C$2:$G$32,D$1-2,0)</f>
        <v>Function_08</v>
      </c>
      <c r="E2741" t="str">
        <f>VLOOKUP($C2741,'Look-Ups'!$C$2:$G$32,E$1-2,0)</f>
        <v>Function_Simpl_05</v>
      </c>
      <c r="F2741" t="str">
        <f>VLOOKUP($C2741,'Look-Ups'!$C$2:$G$32,F$1-2,0)</f>
        <v>Segment_05</v>
      </c>
      <c r="G2741" t="str">
        <f>VLOOKUP($C2741,'Look-Ups'!$C$2:$G$32,G$1-2,0)</f>
        <v>Proc_Type_01</v>
      </c>
      <c r="H2741" t="s">
        <v>224</v>
      </c>
      <c r="I2741">
        <f t="shared" si="88"/>
        <v>2026</v>
      </c>
      <c r="J2741" t="s">
        <v>23</v>
      </c>
      <c r="K2741" s="103">
        <v>0</v>
      </c>
      <c r="L2741" s="78">
        <v>0</v>
      </c>
    </row>
    <row r="2742" spans="1:12" ht="12.5" customHeight="1" x14ac:dyDescent="0.25">
      <c r="A2742" t="str">
        <f t="shared" si="89"/>
        <v>Function_08Application_212026</v>
      </c>
      <c r="B2742">
        <v>2739</v>
      </c>
      <c r="C2742" t="s">
        <v>374</v>
      </c>
      <c r="D2742" t="str">
        <f>VLOOKUP($C2742,'Look-Ups'!$C$2:$G$32,D$1-2,0)</f>
        <v>Function_08</v>
      </c>
      <c r="E2742" t="str">
        <f>VLOOKUP($C2742,'Look-Ups'!$C$2:$G$32,E$1-2,0)</f>
        <v>Function_Simpl_05</v>
      </c>
      <c r="F2742" t="str">
        <f>VLOOKUP($C2742,'Look-Ups'!$C$2:$G$32,F$1-2,0)</f>
        <v>Segment_05</v>
      </c>
      <c r="G2742" t="str">
        <f>VLOOKUP($C2742,'Look-Ups'!$C$2:$G$32,G$1-2,0)</f>
        <v>Proc_Type_01</v>
      </c>
      <c r="H2742" t="s">
        <v>182</v>
      </c>
      <c r="I2742">
        <f t="shared" si="88"/>
        <v>2026</v>
      </c>
      <c r="J2742" t="s">
        <v>23</v>
      </c>
      <c r="K2742" s="103">
        <v>0</v>
      </c>
      <c r="L2742" s="78">
        <v>0</v>
      </c>
    </row>
    <row r="2743" spans="1:12" ht="12.5" customHeight="1" x14ac:dyDescent="0.25">
      <c r="A2743" t="str">
        <f t="shared" si="89"/>
        <v>Function_08Application_212026</v>
      </c>
      <c r="B2743">
        <v>2740</v>
      </c>
      <c r="C2743" t="s">
        <v>374</v>
      </c>
      <c r="D2743" t="str">
        <f>VLOOKUP($C2743,'Look-Ups'!$C$2:$G$32,D$1-2,0)</f>
        <v>Function_08</v>
      </c>
      <c r="E2743" t="str">
        <f>VLOOKUP($C2743,'Look-Ups'!$C$2:$G$32,E$1-2,0)</f>
        <v>Function_Simpl_05</v>
      </c>
      <c r="F2743" t="str">
        <f>VLOOKUP($C2743,'Look-Ups'!$C$2:$G$32,F$1-2,0)</f>
        <v>Segment_05</v>
      </c>
      <c r="G2743" t="str">
        <f>VLOOKUP($C2743,'Look-Ups'!$C$2:$G$32,G$1-2,0)</f>
        <v>Proc_Type_01</v>
      </c>
      <c r="H2743" t="s">
        <v>171</v>
      </c>
      <c r="I2743">
        <f t="shared" si="88"/>
        <v>2026</v>
      </c>
      <c r="J2743" t="s">
        <v>23</v>
      </c>
      <c r="K2743" s="103">
        <v>0</v>
      </c>
      <c r="L2743" s="78">
        <v>0</v>
      </c>
    </row>
    <row r="2744" spans="1:12" ht="12.5" customHeight="1" x14ac:dyDescent="0.25">
      <c r="A2744" t="str">
        <f t="shared" si="89"/>
        <v>Function_08Application_212026</v>
      </c>
      <c r="B2744">
        <v>2741</v>
      </c>
      <c r="C2744" t="s">
        <v>374</v>
      </c>
      <c r="D2744" t="str">
        <f>VLOOKUP($C2744,'Look-Ups'!$C$2:$G$32,D$1-2,0)</f>
        <v>Function_08</v>
      </c>
      <c r="E2744" t="str">
        <f>VLOOKUP($C2744,'Look-Ups'!$C$2:$G$32,E$1-2,0)</f>
        <v>Function_Simpl_05</v>
      </c>
      <c r="F2744" t="str">
        <f>VLOOKUP($C2744,'Look-Ups'!$C$2:$G$32,F$1-2,0)</f>
        <v>Segment_05</v>
      </c>
      <c r="G2744" t="str">
        <f>VLOOKUP($C2744,'Look-Ups'!$C$2:$G$32,G$1-2,0)</f>
        <v>Proc_Type_01</v>
      </c>
      <c r="H2744" t="s">
        <v>242</v>
      </c>
      <c r="I2744">
        <f t="shared" si="88"/>
        <v>2026</v>
      </c>
      <c r="J2744" t="s">
        <v>23</v>
      </c>
      <c r="K2744" s="103">
        <v>0</v>
      </c>
      <c r="L2744" s="78">
        <v>0</v>
      </c>
    </row>
    <row r="2745" spans="1:12" ht="12.5" customHeight="1" x14ac:dyDescent="0.25">
      <c r="A2745" t="str">
        <f t="shared" si="89"/>
        <v>Function_08Application_212026</v>
      </c>
      <c r="B2745">
        <v>2742</v>
      </c>
      <c r="C2745" t="s">
        <v>374</v>
      </c>
      <c r="D2745" t="str">
        <f>VLOOKUP($C2745,'Look-Ups'!$C$2:$G$32,D$1-2,0)</f>
        <v>Function_08</v>
      </c>
      <c r="E2745" t="str">
        <f>VLOOKUP($C2745,'Look-Ups'!$C$2:$G$32,E$1-2,0)</f>
        <v>Function_Simpl_05</v>
      </c>
      <c r="F2745" t="str">
        <f>VLOOKUP($C2745,'Look-Ups'!$C$2:$G$32,F$1-2,0)</f>
        <v>Segment_05</v>
      </c>
      <c r="G2745" t="str">
        <f>VLOOKUP($C2745,'Look-Ups'!$C$2:$G$32,G$1-2,0)</f>
        <v>Proc_Type_01</v>
      </c>
      <c r="H2745" t="s">
        <v>238</v>
      </c>
      <c r="I2745">
        <f t="shared" si="88"/>
        <v>2026</v>
      </c>
      <c r="J2745" t="s">
        <v>23</v>
      </c>
      <c r="K2745" s="103">
        <v>0</v>
      </c>
      <c r="L2745" s="78">
        <v>0</v>
      </c>
    </row>
    <row r="2746" spans="1:12" ht="12.5" customHeight="1" x14ac:dyDescent="0.25">
      <c r="A2746" t="str">
        <f t="shared" si="89"/>
        <v>Function_08Application_212026</v>
      </c>
      <c r="B2746">
        <v>2743</v>
      </c>
      <c r="C2746" t="s">
        <v>374</v>
      </c>
      <c r="D2746" t="str">
        <f>VLOOKUP($C2746,'Look-Ups'!$C$2:$G$32,D$1-2,0)</f>
        <v>Function_08</v>
      </c>
      <c r="E2746" t="str">
        <f>VLOOKUP($C2746,'Look-Ups'!$C$2:$G$32,E$1-2,0)</f>
        <v>Function_Simpl_05</v>
      </c>
      <c r="F2746" t="str">
        <f>VLOOKUP($C2746,'Look-Ups'!$C$2:$G$32,F$1-2,0)</f>
        <v>Segment_05</v>
      </c>
      <c r="G2746" t="str">
        <f>VLOOKUP($C2746,'Look-Ups'!$C$2:$G$32,G$1-2,0)</f>
        <v>Proc_Type_01</v>
      </c>
      <c r="H2746" t="s">
        <v>195</v>
      </c>
      <c r="I2746">
        <f t="shared" ref="I2746:I2809" si="90">I2391+1</f>
        <v>2026</v>
      </c>
      <c r="J2746" t="s">
        <v>23</v>
      </c>
      <c r="K2746" s="103">
        <v>0</v>
      </c>
      <c r="L2746" s="78">
        <v>0</v>
      </c>
    </row>
    <row r="2747" spans="1:12" ht="12.5" customHeight="1" x14ac:dyDescent="0.25">
      <c r="A2747" t="str">
        <f t="shared" si="89"/>
        <v>Function_08Application_212026</v>
      </c>
      <c r="B2747">
        <v>2744</v>
      </c>
      <c r="C2747" t="s">
        <v>374</v>
      </c>
      <c r="D2747" t="str">
        <f>VLOOKUP($C2747,'Look-Ups'!$C$2:$G$32,D$1-2,0)</f>
        <v>Function_08</v>
      </c>
      <c r="E2747" t="str">
        <f>VLOOKUP($C2747,'Look-Ups'!$C$2:$G$32,E$1-2,0)</f>
        <v>Function_Simpl_05</v>
      </c>
      <c r="F2747" t="str">
        <f>VLOOKUP($C2747,'Look-Ups'!$C$2:$G$32,F$1-2,0)</f>
        <v>Segment_05</v>
      </c>
      <c r="G2747" t="str">
        <f>VLOOKUP($C2747,'Look-Ups'!$C$2:$G$32,G$1-2,0)</f>
        <v>Proc_Type_01</v>
      </c>
      <c r="H2747" t="s">
        <v>244</v>
      </c>
      <c r="I2747">
        <f t="shared" si="90"/>
        <v>2026</v>
      </c>
      <c r="J2747" t="s">
        <v>23</v>
      </c>
      <c r="K2747" s="103">
        <v>1</v>
      </c>
      <c r="L2747" s="78" t="s">
        <v>107</v>
      </c>
    </row>
    <row r="2748" spans="1:12" ht="12.5" customHeight="1" x14ac:dyDescent="0.25">
      <c r="A2748" t="str">
        <f t="shared" si="89"/>
        <v>Function_09Application_222026</v>
      </c>
      <c r="B2748">
        <v>2745</v>
      </c>
      <c r="C2748" t="s">
        <v>375</v>
      </c>
      <c r="D2748" t="str">
        <f>VLOOKUP($C2748,'Look-Ups'!$C$2:$G$32,D$1-2,0)</f>
        <v>Function_09</v>
      </c>
      <c r="E2748" t="str">
        <f>VLOOKUP($C2748,'Look-Ups'!$C$2:$G$32,E$1-2,0)</f>
        <v>Function_Simpl_07</v>
      </c>
      <c r="F2748" t="str">
        <f>VLOOKUP($C2748,'Look-Ups'!$C$2:$G$32,F$1-2,0)</f>
        <v>Segment_06</v>
      </c>
      <c r="G2748" t="str">
        <f>VLOOKUP($C2748,'Look-Ups'!$C$2:$G$32,G$1-2,0)</f>
        <v>Proc_Type_01</v>
      </c>
      <c r="H2748" t="s">
        <v>215</v>
      </c>
      <c r="I2748">
        <f t="shared" si="90"/>
        <v>2026</v>
      </c>
      <c r="J2748" t="s">
        <v>23</v>
      </c>
      <c r="K2748" s="103">
        <v>0</v>
      </c>
      <c r="L2748" s="78">
        <v>0</v>
      </c>
    </row>
    <row r="2749" spans="1:12" ht="12.5" customHeight="1" x14ac:dyDescent="0.25">
      <c r="A2749" t="str">
        <f t="shared" si="89"/>
        <v>Function_09Application_222026</v>
      </c>
      <c r="B2749">
        <v>2746</v>
      </c>
      <c r="C2749" t="s">
        <v>375</v>
      </c>
      <c r="D2749" t="str">
        <f>VLOOKUP($C2749,'Look-Ups'!$C$2:$G$32,D$1-2,0)</f>
        <v>Function_09</v>
      </c>
      <c r="E2749" t="str">
        <f>VLOOKUP($C2749,'Look-Ups'!$C$2:$G$32,E$1-2,0)</f>
        <v>Function_Simpl_07</v>
      </c>
      <c r="F2749" t="str">
        <f>VLOOKUP($C2749,'Look-Ups'!$C$2:$G$32,F$1-2,0)</f>
        <v>Segment_06</v>
      </c>
      <c r="G2749" t="str">
        <f>VLOOKUP($C2749,'Look-Ups'!$C$2:$G$32,G$1-2,0)</f>
        <v>Proc_Type_01</v>
      </c>
      <c r="H2749" t="s">
        <v>200</v>
      </c>
      <c r="I2749">
        <f t="shared" si="90"/>
        <v>2026</v>
      </c>
      <c r="J2749" t="s">
        <v>23</v>
      </c>
      <c r="K2749" s="103">
        <v>0</v>
      </c>
      <c r="L2749" s="78">
        <v>0</v>
      </c>
    </row>
    <row r="2750" spans="1:12" ht="12.5" customHeight="1" x14ac:dyDescent="0.25">
      <c r="A2750" t="str">
        <f t="shared" si="89"/>
        <v>Function_09Application_222026</v>
      </c>
      <c r="B2750">
        <v>2747</v>
      </c>
      <c r="C2750" t="s">
        <v>375</v>
      </c>
      <c r="D2750" t="str">
        <f>VLOOKUP($C2750,'Look-Ups'!$C$2:$G$32,D$1-2,0)</f>
        <v>Function_09</v>
      </c>
      <c r="E2750" t="str">
        <f>VLOOKUP($C2750,'Look-Ups'!$C$2:$G$32,E$1-2,0)</f>
        <v>Function_Simpl_07</v>
      </c>
      <c r="F2750" t="str">
        <f>VLOOKUP($C2750,'Look-Ups'!$C$2:$G$32,F$1-2,0)</f>
        <v>Segment_06</v>
      </c>
      <c r="G2750" t="str">
        <f>VLOOKUP($C2750,'Look-Ups'!$C$2:$G$32,G$1-2,0)</f>
        <v>Proc_Type_01</v>
      </c>
      <c r="H2750" t="s">
        <v>219</v>
      </c>
      <c r="I2750">
        <f t="shared" si="90"/>
        <v>2026</v>
      </c>
      <c r="J2750" t="s">
        <v>23</v>
      </c>
      <c r="K2750" s="103">
        <v>0</v>
      </c>
      <c r="L2750" s="78">
        <v>0</v>
      </c>
    </row>
    <row r="2751" spans="1:12" ht="12.5" customHeight="1" x14ac:dyDescent="0.25">
      <c r="A2751" t="str">
        <f t="shared" si="89"/>
        <v>Function_09Application_222026</v>
      </c>
      <c r="B2751">
        <v>2748</v>
      </c>
      <c r="C2751" t="s">
        <v>375</v>
      </c>
      <c r="D2751" t="str">
        <f>VLOOKUP($C2751,'Look-Ups'!$C$2:$G$32,D$1-2,0)</f>
        <v>Function_09</v>
      </c>
      <c r="E2751" t="str">
        <f>VLOOKUP($C2751,'Look-Ups'!$C$2:$G$32,E$1-2,0)</f>
        <v>Function_Simpl_07</v>
      </c>
      <c r="F2751" t="str">
        <f>VLOOKUP($C2751,'Look-Ups'!$C$2:$G$32,F$1-2,0)</f>
        <v>Segment_06</v>
      </c>
      <c r="G2751" t="str">
        <f>VLOOKUP($C2751,'Look-Ups'!$C$2:$G$32,G$1-2,0)</f>
        <v>Proc_Type_01</v>
      </c>
      <c r="H2751" t="s">
        <v>187</v>
      </c>
      <c r="I2751">
        <f t="shared" si="90"/>
        <v>2026</v>
      </c>
      <c r="J2751" t="s">
        <v>23</v>
      </c>
      <c r="K2751" s="103">
        <v>0</v>
      </c>
      <c r="L2751" s="78">
        <v>0</v>
      </c>
    </row>
    <row r="2752" spans="1:12" ht="12.5" customHeight="1" x14ac:dyDescent="0.25">
      <c r="A2752" t="str">
        <f t="shared" si="89"/>
        <v>Function_09Application_222026</v>
      </c>
      <c r="B2752">
        <v>2749</v>
      </c>
      <c r="C2752" t="s">
        <v>375</v>
      </c>
      <c r="D2752" t="str">
        <f>VLOOKUP($C2752,'Look-Ups'!$C$2:$G$32,D$1-2,0)</f>
        <v>Function_09</v>
      </c>
      <c r="E2752" t="str">
        <f>VLOOKUP($C2752,'Look-Ups'!$C$2:$G$32,E$1-2,0)</f>
        <v>Function_Simpl_07</v>
      </c>
      <c r="F2752" t="str">
        <f>VLOOKUP($C2752,'Look-Ups'!$C$2:$G$32,F$1-2,0)</f>
        <v>Segment_06</v>
      </c>
      <c r="G2752" t="str">
        <f>VLOOKUP($C2752,'Look-Ups'!$C$2:$G$32,G$1-2,0)</f>
        <v>Proc_Type_01</v>
      </c>
      <c r="H2752" t="s">
        <v>209</v>
      </c>
      <c r="I2752">
        <f t="shared" si="90"/>
        <v>2026</v>
      </c>
      <c r="J2752" t="s">
        <v>23</v>
      </c>
      <c r="K2752" s="103">
        <v>0</v>
      </c>
      <c r="L2752" s="78">
        <v>0</v>
      </c>
    </row>
    <row r="2753" spans="1:12" ht="12.5" customHeight="1" x14ac:dyDescent="0.25">
      <c r="A2753" t="str">
        <f t="shared" si="89"/>
        <v>Function_09Application_222026</v>
      </c>
      <c r="B2753">
        <v>2750</v>
      </c>
      <c r="C2753" t="s">
        <v>375</v>
      </c>
      <c r="D2753" t="str">
        <f>VLOOKUP($C2753,'Look-Ups'!$C$2:$G$32,D$1-2,0)</f>
        <v>Function_09</v>
      </c>
      <c r="E2753" t="str">
        <f>VLOOKUP($C2753,'Look-Ups'!$C$2:$G$32,E$1-2,0)</f>
        <v>Function_Simpl_07</v>
      </c>
      <c r="F2753" t="str">
        <f>VLOOKUP($C2753,'Look-Ups'!$C$2:$G$32,F$1-2,0)</f>
        <v>Segment_06</v>
      </c>
      <c r="G2753" t="str">
        <f>VLOOKUP($C2753,'Look-Ups'!$C$2:$G$32,G$1-2,0)</f>
        <v>Proc_Type_01</v>
      </c>
      <c r="H2753" t="s">
        <v>221</v>
      </c>
      <c r="I2753">
        <f t="shared" si="90"/>
        <v>2026</v>
      </c>
      <c r="J2753" t="s">
        <v>23</v>
      </c>
      <c r="K2753" s="103">
        <v>0</v>
      </c>
      <c r="L2753" s="78">
        <v>0</v>
      </c>
    </row>
    <row r="2754" spans="1:12" ht="12.5" customHeight="1" x14ac:dyDescent="0.25">
      <c r="A2754" t="str">
        <f t="shared" si="89"/>
        <v>Function_09Application_222026</v>
      </c>
      <c r="B2754">
        <v>2751</v>
      </c>
      <c r="C2754" t="s">
        <v>375</v>
      </c>
      <c r="D2754" t="str">
        <f>VLOOKUP($C2754,'Look-Ups'!$C$2:$G$32,D$1-2,0)</f>
        <v>Function_09</v>
      </c>
      <c r="E2754" t="str">
        <f>VLOOKUP($C2754,'Look-Ups'!$C$2:$G$32,E$1-2,0)</f>
        <v>Function_Simpl_07</v>
      </c>
      <c r="F2754" t="str">
        <f>VLOOKUP($C2754,'Look-Ups'!$C$2:$G$32,F$1-2,0)</f>
        <v>Segment_06</v>
      </c>
      <c r="G2754" t="str">
        <f>VLOOKUP($C2754,'Look-Ups'!$C$2:$G$32,G$1-2,0)</f>
        <v>Proc_Type_01</v>
      </c>
      <c r="H2754" t="s">
        <v>236</v>
      </c>
      <c r="I2754">
        <f t="shared" si="90"/>
        <v>2026</v>
      </c>
      <c r="J2754" t="s">
        <v>23</v>
      </c>
      <c r="K2754" s="103">
        <v>0</v>
      </c>
      <c r="L2754" s="78">
        <v>0</v>
      </c>
    </row>
    <row r="2755" spans="1:12" ht="12.5" customHeight="1" x14ac:dyDescent="0.25">
      <c r="A2755" t="str">
        <f t="shared" si="89"/>
        <v>Function_09Application_222026</v>
      </c>
      <c r="B2755">
        <v>2752</v>
      </c>
      <c r="C2755" t="s">
        <v>375</v>
      </c>
      <c r="D2755" t="str">
        <f>VLOOKUP($C2755,'Look-Ups'!$C$2:$G$32,D$1-2,0)</f>
        <v>Function_09</v>
      </c>
      <c r="E2755" t="str">
        <f>VLOOKUP($C2755,'Look-Ups'!$C$2:$G$32,E$1-2,0)</f>
        <v>Function_Simpl_07</v>
      </c>
      <c r="F2755" t="str">
        <f>VLOOKUP($C2755,'Look-Ups'!$C$2:$G$32,F$1-2,0)</f>
        <v>Segment_06</v>
      </c>
      <c r="G2755" t="str">
        <f>VLOOKUP($C2755,'Look-Ups'!$C$2:$G$32,G$1-2,0)</f>
        <v>Proc_Type_01</v>
      </c>
      <c r="H2755" t="s">
        <v>156</v>
      </c>
      <c r="I2755">
        <f t="shared" si="90"/>
        <v>2026</v>
      </c>
      <c r="J2755" t="s">
        <v>23</v>
      </c>
      <c r="K2755" s="103">
        <v>0</v>
      </c>
      <c r="L2755" s="78">
        <v>0</v>
      </c>
    </row>
    <row r="2756" spans="1:12" ht="12.5" customHeight="1" x14ac:dyDescent="0.25">
      <c r="A2756" t="str">
        <f t="shared" si="89"/>
        <v>Function_09Application_222026</v>
      </c>
      <c r="B2756">
        <v>2753</v>
      </c>
      <c r="C2756" t="s">
        <v>375</v>
      </c>
      <c r="D2756" t="str">
        <f>VLOOKUP($C2756,'Look-Ups'!$C$2:$G$32,D$1-2,0)</f>
        <v>Function_09</v>
      </c>
      <c r="E2756" t="str">
        <f>VLOOKUP($C2756,'Look-Ups'!$C$2:$G$32,E$1-2,0)</f>
        <v>Function_Simpl_07</v>
      </c>
      <c r="F2756" t="str">
        <f>VLOOKUP($C2756,'Look-Ups'!$C$2:$G$32,F$1-2,0)</f>
        <v>Segment_06</v>
      </c>
      <c r="G2756" t="str">
        <f>VLOOKUP($C2756,'Look-Ups'!$C$2:$G$32,G$1-2,0)</f>
        <v>Proc_Type_01</v>
      </c>
      <c r="H2756" t="s">
        <v>160</v>
      </c>
      <c r="I2756">
        <f t="shared" si="90"/>
        <v>2026</v>
      </c>
      <c r="J2756" t="s">
        <v>23</v>
      </c>
      <c r="K2756" s="103">
        <v>0</v>
      </c>
      <c r="L2756" s="78">
        <v>0</v>
      </c>
    </row>
    <row r="2757" spans="1:12" ht="12.5" customHeight="1" x14ac:dyDescent="0.25">
      <c r="A2757" t="str">
        <f t="shared" ref="A2757:A2820" si="91">D2757&amp;C2757&amp;I2757</f>
        <v>Function_09Application_222026</v>
      </c>
      <c r="B2757">
        <v>2754</v>
      </c>
      <c r="C2757" t="s">
        <v>375</v>
      </c>
      <c r="D2757" t="str">
        <f>VLOOKUP($C2757,'Look-Ups'!$C$2:$G$32,D$1-2,0)</f>
        <v>Function_09</v>
      </c>
      <c r="E2757" t="str">
        <f>VLOOKUP($C2757,'Look-Ups'!$C$2:$G$32,E$1-2,0)</f>
        <v>Function_Simpl_07</v>
      </c>
      <c r="F2757" t="str">
        <f>VLOOKUP($C2757,'Look-Ups'!$C$2:$G$32,F$1-2,0)</f>
        <v>Segment_06</v>
      </c>
      <c r="G2757" t="str">
        <f>VLOOKUP($C2757,'Look-Ups'!$C$2:$G$32,G$1-2,0)</f>
        <v>Proc_Type_01</v>
      </c>
      <c r="H2757" t="s">
        <v>167</v>
      </c>
      <c r="I2757">
        <f t="shared" si="90"/>
        <v>2026</v>
      </c>
      <c r="J2757" t="s">
        <v>23</v>
      </c>
      <c r="K2757" s="103">
        <v>0</v>
      </c>
      <c r="L2757" s="78">
        <v>0</v>
      </c>
    </row>
    <row r="2758" spans="1:12" ht="12.5" customHeight="1" x14ac:dyDescent="0.25">
      <c r="A2758" t="str">
        <f t="shared" si="91"/>
        <v>Function_09Application_222026</v>
      </c>
      <c r="B2758">
        <v>2755</v>
      </c>
      <c r="C2758" t="s">
        <v>375</v>
      </c>
      <c r="D2758" t="str">
        <f>VLOOKUP($C2758,'Look-Ups'!$C$2:$G$32,D$1-2,0)</f>
        <v>Function_09</v>
      </c>
      <c r="E2758" t="str">
        <f>VLOOKUP($C2758,'Look-Ups'!$C$2:$G$32,E$1-2,0)</f>
        <v>Function_Simpl_07</v>
      </c>
      <c r="F2758" t="str">
        <f>VLOOKUP($C2758,'Look-Ups'!$C$2:$G$32,F$1-2,0)</f>
        <v>Segment_06</v>
      </c>
      <c r="G2758" t="str">
        <f>VLOOKUP($C2758,'Look-Ups'!$C$2:$G$32,G$1-2,0)</f>
        <v>Proc_Type_01</v>
      </c>
      <c r="H2758" t="s">
        <v>242</v>
      </c>
      <c r="I2758">
        <f t="shared" si="90"/>
        <v>2026</v>
      </c>
      <c r="J2758" t="s">
        <v>23</v>
      </c>
      <c r="K2758" s="103">
        <v>0</v>
      </c>
      <c r="L2758" s="78">
        <v>0</v>
      </c>
    </row>
    <row r="2759" spans="1:12" ht="12.5" customHeight="1" x14ac:dyDescent="0.25">
      <c r="A2759" t="str">
        <f t="shared" si="91"/>
        <v>Function_09Application_222026</v>
      </c>
      <c r="B2759">
        <v>2756</v>
      </c>
      <c r="C2759" t="s">
        <v>375</v>
      </c>
      <c r="D2759" t="str">
        <f>VLOOKUP($C2759,'Look-Ups'!$C$2:$G$32,D$1-2,0)</f>
        <v>Function_09</v>
      </c>
      <c r="E2759" t="str">
        <f>VLOOKUP($C2759,'Look-Ups'!$C$2:$G$32,E$1-2,0)</f>
        <v>Function_Simpl_07</v>
      </c>
      <c r="F2759" t="str">
        <f>VLOOKUP($C2759,'Look-Ups'!$C$2:$G$32,F$1-2,0)</f>
        <v>Segment_06</v>
      </c>
      <c r="G2759" t="str">
        <f>VLOOKUP($C2759,'Look-Ups'!$C$2:$G$32,G$1-2,0)</f>
        <v>Proc_Type_01</v>
      </c>
      <c r="H2759" t="s">
        <v>171</v>
      </c>
      <c r="I2759">
        <f t="shared" si="90"/>
        <v>2026</v>
      </c>
      <c r="J2759" t="s">
        <v>23</v>
      </c>
      <c r="K2759" s="103">
        <v>0</v>
      </c>
      <c r="L2759" s="78">
        <v>0</v>
      </c>
    </row>
    <row r="2760" spans="1:12" ht="12.5" customHeight="1" x14ac:dyDescent="0.25">
      <c r="A2760" t="str">
        <f t="shared" si="91"/>
        <v>Function_09Application_222026</v>
      </c>
      <c r="B2760">
        <v>2757</v>
      </c>
      <c r="C2760" t="s">
        <v>375</v>
      </c>
      <c r="D2760" t="str">
        <f>VLOOKUP($C2760,'Look-Ups'!$C$2:$G$32,D$1-2,0)</f>
        <v>Function_09</v>
      </c>
      <c r="E2760" t="str">
        <f>VLOOKUP($C2760,'Look-Ups'!$C$2:$G$32,E$1-2,0)</f>
        <v>Function_Simpl_07</v>
      </c>
      <c r="F2760" t="str">
        <f>VLOOKUP($C2760,'Look-Ups'!$C$2:$G$32,F$1-2,0)</f>
        <v>Segment_06</v>
      </c>
      <c r="G2760" t="str">
        <f>VLOOKUP($C2760,'Look-Ups'!$C$2:$G$32,G$1-2,0)</f>
        <v>Proc_Type_01</v>
      </c>
      <c r="H2760" t="s">
        <v>217</v>
      </c>
      <c r="I2760">
        <f t="shared" si="90"/>
        <v>2026</v>
      </c>
      <c r="J2760" t="s">
        <v>23</v>
      </c>
      <c r="K2760" s="103">
        <v>0</v>
      </c>
      <c r="L2760" s="78">
        <v>0</v>
      </c>
    </row>
    <row r="2761" spans="1:12" ht="12.5" customHeight="1" x14ac:dyDescent="0.25">
      <c r="A2761" t="str">
        <f t="shared" si="91"/>
        <v>Function_09Application_222026</v>
      </c>
      <c r="B2761">
        <v>2758</v>
      </c>
      <c r="C2761" t="s">
        <v>375</v>
      </c>
      <c r="D2761" t="str">
        <f>VLOOKUP($C2761,'Look-Ups'!$C$2:$G$32,D$1-2,0)</f>
        <v>Function_09</v>
      </c>
      <c r="E2761" t="str">
        <f>VLOOKUP($C2761,'Look-Ups'!$C$2:$G$32,E$1-2,0)</f>
        <v>Function_Simpl_07</v>
      </c>
      <c r="F2761" t="str">
        <f>VLOOKUP($C2761,'Look-Ups'!$C$2:$G$32,F$1-2,0)</f>
        <v>Segment_06</v>
      </c>
      <c r="G2761" t="str">
        <f>VLOOKUP($C2761,'Look-Ups'!$C$2:$G$32,G$1-2,0)</f>
        <v>Proc_Type_01</v>
      </c>
      <c r="H2761" t="s">
        <v>225</v>
      </c>
      <c r="I2761">
        <f t="shared" si="90"/>
        <v>2026</v>
      </c>
      <c r="J2761" t="s">
        <v>23</v>
      </c>
      <c r="K2761" s="103">
        <v>0</v>
      </c>
      <c r="L2761" s="78">
        <v>0</v>
      </c>
    </row>
    <row r="2762" spans="1:12" ht="12.5" customHeight="1" x14ac:dyDescent="0.25">
      <c r="A2762" t="str">
        <f t="shared" si="91"/>
        <v>Function_09Application_222026</v>
      </c>
      <c r="B2762">
        <v>2759</v>
      </c>
      <c r="C2762" t="s">
        <v>375</v>
      </c>
      <c r="D2762" t="str">
        <f>VLOOKUP($C2762,'Look-Ups'!$C$2:$G$32,D$1-2,0)</f>
        <v>Function_09</v>
      </c>
      <c r="E2762" t="str">
        <f>VLOOKUP($C2762,'Look-Ups'!$C$2:$G$32,E$1-2,0)</f>
        <v>Function_Simpl_07</v>
      </c>
      <c r="F2762" t="str">
        <f>VLOOKUP($C2762,'Look-Ups'!$C$2:$G$32,F$1-2,0)</f>
        <v>Segment_06</v>
      </c>
      <c r="G2762" t="str">
        <f>VLOOKUP($C2762,'Look-Ups'!$C$2:$G$32,G$1-2,0)</f>
        <v>Proc_Type_01</v>
      </c>
      <c r="H2762" t="s">
        <v>244</v>
      </c>
      <c r="I2762">
        <f t="shared" si="90"/>
        <v>2026</v>
      </c>
      <c r="J2762" t="s">
        <v>23</v>
      </c>
      <c r="K2762" s="103">
        <v>1</v>
      </c>
      <c r="L2762" s="78" t="s">
        <v>107</v>
      </c>
    </row>
    <row r="2763" spans="1:12" ht="12.5" customHeight="1" x14ac:dyDescent="0.25">
      <c r="A2763" t="str">
        <f t="shared" si="91"/>
        <v>Function_10Application_232026</v>
      </c>
      <c r="B2763">
        <v>2760</v>
      </c>
      <c r="C2763" t="s">
        <v>376</v>
      </c>
      <c r="D2763" t="str">
        <f>VLOOKUP($C2763,'Look-Ups'!$C$2:$G$32,D$1-2,0)</f>
        <v>Function_10</v>
      </c>
      <c r="E2763" t="str">
        <f>VLOOKUP($C2763,'Look-Ups'!$C$2:$G$32,E$1-2,0)</f>
        <v>Function_Simpl_07</v>
      </c>
      <c r="F2763" t="str">
        <f>VLOOKUP($C2763,'Look-Ups'!$C$2:$G$32,F$1-2,0)</f>
        <v>Segment_07</v>
      </c>
      <c r="G2763" t="str">
        <f>VLOOKUP($C2763,'Look-Ups'!$C$2:$G$32,G$1-2,0)</f>
        <v>Proc_Type_01</v>
      </c>
      <c r="H2763" t="s">
        <v>217</v>
      </c>
      <c r="I2763">
        <f t="shared" si="90"/>
        <v>2026</v>
      </c>
      <c r="J2763" t="s">
        <v>23</v>
      </c>
      <c r="K2763" s="103">
        <v>0</v>
      </c>
      <c r="L2763" s="78">
        <v>0</v>
      </c>
    </row>
    <row r="2764" spans="1:12" ht="12.5" customHeight="1" x14ac:dyDescent="0.25">
      <c r="A2764" t="str">
        <f t="shared" si="91"/>
        <v>Function_10Application_232026</v>
      </c>
      <c r="B2764">
        <v>2761</v>
      </c>
      <c r="C2764" t="s">
        <v>376</v>
      </c>
      <c r="D2764" t="str">
        <f>VLOOKUP($C2764,'Look-Ups'!$C$2:$G$32,D$1-2,0)</f>
        <v>Function_10</v>
      </c>
      <c r="E2764" t="str">
        <f>VLOOKUP($C2764,'Look-Ups'!$C$2:$G$32,E$1-2,0)</f>
        <v>Function_Simpl_07</v>
      </c>
      <c r="F2764" t="str">
        <f>VLOOKUP($C2764,'Look-Ups'!$C$2:$G$32,F$1-2,0)</f>
        <v>Segment_07</v>
      </c>
      <c r="G2764" t="str">
        <f>VLOOKUP($C2764,'Look-Ups'!$C$2:$G$32,G$1-2,0)</f>
        <v>Proc_Type_01</v>
      </c>
      <c r="H2764" t="s">
        <v>206</v>
      </c>
      <c r="I2764">
        <f t="shared" si="90"/>
        <v>2026</v>
      </c>
      <c r="J2764" t="s">
        <v>23</v>
      </c>
      <c r="K2764" s="103">
        <v>0</v>
      </c>
      <c r="L2764" s="78">
        <v>0</v>
      </c>
    </row>
    <row r="2765" spans="1:12" ht="12.5" customHeight="1" x14ac:dyDescent="0.25">
      <c r="A2765" t="str">
        <f t="shared" si="91"/>
        <v>Function_10Application_232026</v>
      </c>
      <c r="B2765">
        <v>2762</v>
      </c>
      <c r="C2765" t="s">
        <v>376</v>
      </c>
      <c r="D2765" t="str">
        <f>VLOOKUP($C2765,'Look-Ups'!$C$2:$G$32,D$1-2,0)</f>
        <v>Function_10</v>
      </c>
      <c r="E2765" t="str">
        <f>VLOOKUP($C2765,'Look-Ups'!$C$2:$G$32,E$1-2,0)</f>
        <v>Function_Simpl_07</v>
      </c>
      <c r="F2765" t="str">
        <f>VLOOKUP($C2765,'Look-Ups'!$C$2:$G$32,F$1-2,0)</f>
        <v>Segment_07</v>
      </c>
      <c r="G2765" t="str">
        <f>VLOOKUP($C2765,'Look-Ups'!$C$2:$G$32,G$1-2,0)</f>
        <v>Proc_Type_01</v>
      </c>
      <c r="H2765" t="s">
        <v>193</v>
      </c>
      <c r="I2765">
        <f t="shared" si="90"/>
        <v>2026</v>
      </c>
      <c r="J2765" t="s">
        <v>23</v>
      </c>
      <c r="K2765" s="103">
        <v>0</v>
      </c>
      <c r="L2765" s="78">
        <v>0</v>
      </c>
    </row>
    <row r="2766" spans="1:12" ht="12.5" customHeight="1" x14ac:dyDescent="0.25">
      <c r="A2766" t="str">
        <f t="shared" si="91"/>
        <v>Function_10Application_232026</v>
      </c>
      <c r="B2766">
        <v>2763</v>
      </c>
      <c r="C2766" t="s">
        <v>376</v>
      </c>
      <c r="D2766" t="str">
        <f>VLOOKUP($C2766,'Look-Ups'!$C$2:$G$32,D$1-2,0)</f>
        <v>Function_10</v>
      </c>
      <c r="E2766" t="str">
        <f>VLOOKUP($C2766,'Look-Ups'!$C$2:$G$32,E$1-2,0)</f>
        <v>Function_Simpl_07</v>
      </c>
      <c r="F2766" t="str">
        <f>VLOOKUP($C2766,'Look-Ups'!$C$2:$G$32,F$1-2,0)</f>
        <v>Segment_07</v>
      </c>
      <c r="G2766" t="str">
        <f>VLOOKUP($C2766,'Look-Ups'!$C$2:$G$32,G$1-2,0)</f>
        <v>Proc_Type_01</v>
      </c>
      <c r="H2766" t="s">
        <v>221</v>
      </c>
      <c r="I2766">
        <f t="shared" si="90"/>
        <v>2026</v>
      </c>
      <c r="J2766" t="s">
        <v>23</v>
      </c>
      <c r="K2766" s="103">
        <v>0</v>
      </c>
      <c r="L2766" s="78">
        <v>0</v>
      </c>
    </row>
    <row r="2767" spans="1:12" ht="12.5" customHeight="1" x14ac:dyDescent="0.25">
      <c r="A2767" t="str">
        <f t="shared" si="91"/>
        <v>Function_10Application_232026</v>
      </c>
      <c r="B2767">
        <v>2764</v>
      </c>
      <c r="C2767" t="s">
        <v>376</v>
      </c>
      <c r="D2767" t="str">
        <f>VLOOKUP($C2767,'Look-Ups'!$C$2:$G$32,D$1-2,0)</f>
        <v>Function_10</v>
      </c>
      <c r="E2767" t="str">
        <f>VLOOKUP($C2767,'Look-Ups'!$C$2:$G$32,E$1-2,0)</f>
        <v>Function_Simpl_07</v>
      </c>
      <c r="F2767" t="str">
        <f>VLOOKUP($C2767,'Look-Ups'!$C$2:$G$32,F$1-2,0)</f>
        <v>Segment_07</v>
      </c>
      <c r="G2767" t="str">
        <f>VLOOKUP($C2767,'Look-Ups'!$C$2:$G$32,G$1-2,0)</f>
        <v>Proc_Type_01</v>
      </c>
      <c r="H2767" t="s">
        <v>225</v>
      </c>
      <c r="I2767">
        <f t="shared" si="90"/>
        <v>2026</v>
      </c>
      <c r="J2767" t="s">
        <v>23</v>
      </c>
      <c r="K2767" s="103">
        <v>0</v>
      </c>
      <c r="L2767" s="78">
        <v>0</v>
      </c>
    </row>
    <row r="2768" spans="1:12" ht="12.5" customHeight="1" x14ac:dyDescent="0.25">
      <c r="A2768" t="str">
        <f t="shared" si="91"/>
        <v>Function_10Application_232026</v>
      </c>
      <c r="B2768">
        <v>2765</v>
      </c>
      <c r="C2768" t="s">
        <v>376</v>
      </c>
      <c r="D2768" t="str">
        <f>VLOOKUP($C2768,'Look-Ups'!$C$2:$G$32,D$1-2,0)</f>
        <v>Function_10</v>
      </c>
      <c r="E2768" t="str">
        <f>VLOOKUP($C2768,'Look-Ups'!$C$2:$G$32,E$1-2,0)</f>
        <v>Function_Simpl_07</v>
      </c>
      <c r="F2768" t="str">
        <f>VLOOKUP($C2768,'Look-Ups'!$C$2:$G$32,F$1-2,0)</f>
        <v>Segment_07</v>
      </c>
      <c r="G2768" t="str">
        <f>VLOOKUP($C2768,'Look-Ups'!$C$2:$G$32,G$1-2,0)</f>
        <v>Proc_Type_01</v>
      </c>
      <c r="H2768" t="s">
        <v>244</v>
      </c>
      <c r="I2768">
        <f t="shared" si="90"/>
        <v>2026</v>
      </c>
      <c r="J2768" t="s">
        <v>23</v>
      </c>
      <c r="K2768" s="103">
        <v>1</v>
      </c>
      <c r="L2768" s="78" t="s">
        <v>107</v>
      </c>
    </row>
    <row r="2769" spans="1:12" ht="12.5" customHeight="1" x14ac:dyDescent="0.25">
      <c r="A2769" t="str">
        <f t="shared" si="91"/>
        <v>Function_11Application_242026</v>
      </c>
      <c r="B2769">
        <v>2766</v>
      </c>
      <c r="C2769" t="s">
        <v>377</v>
      </c>
      <c r="D2769" t="str">
        <f>VLOOKUP($C2769,'Look-Ups'!$C$2:$G$32,D$1-2,0)</f>
        <v>Function_11</v>
      </c>
      <c r="E2769" t="str">
        <f>VLOOKUP($C2769,'Look-Ups'!$C$2:$G$32,E$1-2,0)</f>
        <v>Function_Simpl_07</v>
      </c>
      <c r="F2769" t="str">
        <f>VLOOKUP($C2769,'Look-Ups'!$C$2:$G$32,F$1-2,0)</f>
        <v>Segment_07</v>
      </c>
      <c r="G2769" t="str">
        <f>VLOOKUP($C2769,'Look-Ups'!$C$2:$G$32,G$1-2,0)</f>
        <v>Proc_Type_01</v>
      </c>
      <c r="H2769" t="s">
        <v>217</v>
      </c>
      <c r="I2769">
        <f t="shared" si="90"/>
        <v>2026</v>
      </c>
      <c r="J2769" t="s">
        <v>23</v>
      </c>
      <c r="K2769" s="103">
        <v>0</v>
      </c>
      <c r="L2769" s="78">
        <v>0</v>
      </c>
    </row>
    <row r="2770" spans="1:12" ht="12.5" customHeight="1" x14ac:dyDescent="0.25">
      <c r="A2770" t="str">
        <f t="shared" si="91"/>
        <v>Function_11Application_242026</v>
      </c>
      <c r="B2770">
        <v>2767</v>
      </c>
      <c r="C2770" t="s">
        <v>377</v>
      </c>
      <c r="D2770" t="str">
        <f>VLOOKUP($C2770,'Look-Ups'!$C$2:$G$32,D$1-2,0)</f>
        <v>Function_11</v>
      </c>
      <c r="E2770" t="str">
        <f>VLOOKUP($C2770,'Look-Ups'!$C$2:$G$32,E$1-2,0)</f>
        <v>Function_Simpl_07</v>
      </c>
      <c r="F2770" t="str">
        <f>VLOOKUP($C2770,'Look-Ups'!$C$2:$G$32,F$1-2,0)</f>
        <v>Segment_07</v>
      </c>
      <c r="G2770" t="str">
        <f>VLOOKUP($C2770,'Look-Ups'!$C$2:$G$32,G$1-2,0)</f>
        <v>Proc_Type_01</v>
      </c>
      <c r="H2770" t="s">
        <v>206</v>
      </c>
      <c r="I2770">
        <f t="shared" si="90"/>
        <v>2026</v>
      </c>
      <c r="J2770" t="s">
        <v>23</v>
      </c>
      <c r="K2770" s="103">
        <v>0</v>
      </c>
      <c r="L2770" s="78">
        <v>0</v>
      </c>
    </row>
    <row r="2771" spans="1:12" ht="12.5" customHeight="1" x14ac:dyDescent="0.25">
      <c r="A2771" t="str">
        <f t="shared" si="91"/>
        <v>Function_11Application_242026</v>
      </c>
      <c r="B2771">
        <v>2768</v>
      </c>
      <c r="C2771" t="s">
        <v>377</v>
      </c>
      <c r="D2771" t="str">
        <f>VLOOKUP($C2771,'Look-Ups'!$C$2:$G$32,D$1-2,0)</f>
        <v>Function_11</v>
      </c>
      <c r="E2771" t="str">
        <f>VLOOKUP($C2771,'Look-Ups'!$C$2:$G$32,E$1-2,0)</f>
        <v>Function_Simpl_07</v>
      </c>
      <c r="F2771" t="str">
        <f>VLOOKUP($C2771,'Look-Ups'!$C$2:$G$32,F$1-2,0)</f>
        <v>Segment_07</v>
      </c>
      <c r="G2771" t="str">
        <f>VLOOKUP($C2771,'Look-Ups'!$C$2:$G$32,G$1-2,0)</f>
        <v>Proc_Type_01</v>
      </c>
      <c r="H2771" t="s">
        <v>193</v>
      </c>
      <c r="I2771">
        <f t="shared" si="90"/>
        <v>2026</v>
      </c>
      <c r="J2771" t="s">
        <v>23</v>
      </c>
      <c r="K2771" s="103">
        <v>0</v>
      </c>
      <c r="L2771" s="78">
        <v>0</v>
      </c>
    </row>
    <row r="2772" spans="1:12" ht="12.5" customHeight="1" x14ac:dyDescent="0.25">
      <c r="A2772" t="str">
        <f t="shared" si="91"/>
        <v>Function_11Application_242026</v>
      </c>
      <c r="B2772">
        <v>2769</v>
      </c>
      <c r="C2772" t="s">
        <v>377</v>
      </c>
      <c r="D2772" t="str">
        <f>VLOOKUP($C2772,'Look-Ups'!$C$2:$G$32,D$1-2,0)</f>
        <v>Function_11</v>
      </c>
      <c r="E2772" t="str">
        <f>VLOOKUP($C2772,'Look-Ups'!$C$2:$G$32,E$1-2,0)</f>
        <v>Function_Simpl_07</v>
      </c>
      <c r="F2772" t="str">
        <f>VLOOKUP($C2772,'Look-Ups'!$C$2:$G$32,F$1-2,0)</f>
        <v>Segment_07</v>
      </c>
      <c r="G2772" t="str">
        <f>VLOOKUP($C2772,'Look-Ups'!$C$2:$G$32,G$1-2,0)</f>
        <v>Proc_Type_01</v>
      </c>
      <c r="H2772" t="s">
        <v>221</v>
      </c>
      <c r="I2772">
        <f t="shared" si="90"/>
        <v>2026</v>
      </c>
      <c r="J2772" t="s">
        <v>23</v>
      </c>
      <c r="K2772" s="103">
        <v>0</v>
      </c>
      <c r="L2772" s="78">
        <v>0</v>
      </c>
    </row>
    <row r="2773" spans="1:12" ht="12.5" customHeight="1" x14ac:dyDescent="0.25">
      <c r="A2773" t="str">
        <f t="shared" si="91"/>
        <v>Function_11Application_242026</v>
      </c>
      <c r="B2773">
        <v>2770</v>
      </c>
      <c r="C2773" t="s">
        <v>377</v>
      </c>
      <c r="D2773" t="str">
        <f>VLOOKUP($C2773,'Look-Ups'!$C$2:$G$32,D$1-2,0)</f>
        <v>Function_11</v>
      </c>
      <c r="E2773" t="str">
        <f>VLOOKUP($C2773,'Look-Ups'!$C$2:$G$32,E$1-2,0)</f>
        <v>Function_Simpl_07</v>
      </c>
      <c r="F2773" t="str">
        <f>VLOOKUP($C2773,'Look-Ups'!$C$2:$G$32,F$1-2,0)</f>
        <v>Segment_07</v>
      </c>
      <c r="G2773" t="str">
        <f>VLOOKUP($C2773,'Look-Ups'!$C$2:$G$32,G$1-2,0)</f>
        <v>Proc_Type_01</v>
      </c>
      <c r="H2773" t="s">
        <v>225</v>
      </c>
      <c r="I2773">
        <f t="shared" si="90"/>
        <v>2026</v>
      </c>
      <c r="J2773" t="s">
        <v>23</v>
      </c>
      <c r="K2773" s="103">
        <v>0</v>
      </c>
      <c r="L2773" s="78">
        <v>0</v>
      </c>
    </row>
    <row r="2774" spans="1:12" ht="12.5" customHeight="1" x14ac:dyDescent="0.25">
      <c r="A2774" t="str">
        <f t="shared" si="91"/>
        <v>Function_11Application_242026</v>
      </c>
      <c r="B2774">
        <v>2771</v>
      </c>
      <c r="C2774" t="s">
        <v>377</v>
      </c>
      <c r="D2774" t="str">
        <f>VLOOKUP($C2774,'Look-Ups'!$C$2:$G$32,D$1-2,0)</f>
        <v>Function_11</v>
      </c>
      <c r="E2774" t="str">
        <f>VLOOKUP($C2774,'Look-Ups'!$C$2:$G$32,E$1-2,0)</f>
        <v>Function_Simpl_07</v>
      </c>
      <c r="F2774" t="str">
        <f>VLOOKUP($C2774,'Look-Ups'!$C$2:$G$32,F$1-2,0)</f>
        <v>Segment_07</v>
      </c>
      <c r="G2774" t="str">
        <f>VLOOKUP($C2774,'Look-Ups'!$C$2:$G$32,G$1-2,0)</f>
        <v>Proc_Type_01</v>
      </c>
      <c r="H2774" t="s">
        <v>244</v>
      </c>
      <c r="I2774">
        <f t="shared" si="90"/>
        <v>2026</v>
      </c>
      <c r="J2774" t="s">
        <v>23</v>
      </c>
      <c r="K2774" s="103">
        <v>1</v>
      </c>
      <c r="L2774" s="78" t="s">
        <v>107</v>
      </c>
    </row>
    <row r="2775" spans="1:12" ht="12.5" customHeight="1" x14ac:dyDescent="0.25">
      <c r="A2775" t="str">
        <f t="shared" si="91"/>
        <v>Function_12Application_252026</v>
      </c>
      <c r="B2775">
        <v>2772</v>
      </c>
      <c r="C2775" t="s">
        <v>378</v>
      </c>
      <c r="D2775" t="str">
        <f>VLOOKUP($C2775,'Look-Ups'!$C$2:$G$32,D$1-2,0)</f>
        <v>Function_12</v>
      </c>
      <c r="E2775" t="str">
        <f>VLOOKUP($C2775,'Look-Ups'!$C$2:$G$32,E$1-2,0)</f>
        <v>Function_Simpl_03</v>
      </c>
      <c r="F2775" t="str">
        <f>VLOOKUP($C2775,'Look-Ups'!$C$2:$G$32,F$1-2,0)</f>
        <v>Segment_08</v>
      </c>
      <c r="G2775" t="str">
        <f>VLOOKUP($C2775,'Look-Ups'!$C$2:$G$32,G$1-2,0)</f>
        <v>Proc_Type_03</v>
      </c>
      <c r="H2775" t="s">
        <v>215</v>
      </c>
      <c r="I2775">
        <f t="shared" si="90"/>
        <v>2026</v>
      </c>
      <c r="J2775" t="s">
        <v>23</v>
      </c>
      <c r="K2775" s="103">
        <v>0</v>
      </c>
      <c r="L2775" s="78">
        <v>0</v>
      </c>
    </row>
    <row r="2776" spans="1:12" ht="12.5" customHeight="1" x14ac:dyDescent="0.25">
      <c r="A2776" t="str">
        <f t="shared" si="91"/>
        <v>Function_12Application_252026</v>
      </c>
      <c r="B2776">
        <v>2773</v>
      </c>
      <c r="C2776" t="s">
        <v>378</v>
      </c>
      <c r="D2776" t="str">
        <f>VLOOKUP($C2776,'Look-Ups'!$C$2:$G$32,D$1-2,0)</f>
        <v>Function_12</v>
      </c>
      <c r="E2776" t="str">
        <f>VLOOKUP($C2776,'Look-Ups'!$C$2:$G$32,E$1-2,0)</f>
        <v>Function_Simpl_03</v>
      </c>
      <c r="F2776" t="str">
        <f>VLOOKUP($C2776,'Look-Ups'!$C$2:$G$32,F$1-2,0)</f>
        <v>Segment_08</v>
      </c>
      <c r="G2776" t="str">
        <f>VLOOKUP($C2776,'Look-Ups'!$C$2:$G$32,G$1-2,0)</f>
        <v>Proc_Type_03</v>
      </c>
      <c r="H2776" t="s">
        <v>161</v>
      </c>
      <c r="I2776">
        <f t="shared" si="90"/>
        <v>2026</v>
      </c>
      <c r="J2776" t="s">
        <v>23</v>
      </c>
      <c r="K2776" s="103">
        <v>0</v>
      </c>
      <c r="L2776" s="78">
        <v>0</v>
      </c>
    </row>
    <row r="2777" spans="1:12" ht="12.5" customHeight="1" x14ac:dyDescent="0.25">
      <c r="A2777" t="str">
        <f t="shared" si="91"/>
        <v>Function_12Application_252026</v>
      </c>
      <c r="B2777">
        <v>2774</v>
      </c>
      <c r="C2777" t="s">
        <v>378</v>
      </c>
      <c r="D2777" t="str">
        <f>VLOOKUP($C2777,'Look-Ups'!$C$2:$G$32,D$1-2,0)</f>
        <v>Function_12</v>
      </c>
      <c r="E2777" t="str">
        <f>VLOOKUP($C2777,'Look-Ups'!$C$2:$G$32,E$1-2,0)</f>
        <v>Function_Simpl_03</v>
      </c>
      <c r="F2777" t="str">
        <f>VLOOKUP($C2777,'Look-Ups'!$C$2:$G$32,F$1-2,0)</f>
        <v>Segment_08</v>
      </c>
      <c r="G2777" t="str">
        <f>VLOOKUP($C2777,'Look-Ups'!$C$2:$G$32,G$1-2,0)</f>
        <v>Proc_Type_03</v>
      </c>
      <c r="H2777" t="s">
        <v>195</v>
      </c>
      <c r="I2777">
        <f t="shared" si="90"/>
        <v>2026</v>
      </c>
      <c r="J2777" t="s">
        <v>23</v>
      </c>
      <c r="K2777" s="103">
        <v>0</v>
      </c>
      <c r="L2777" s="78">
        <v>0</v>
      </c>
    </row>
    <row r="2778" spans="1:12" ht="12.5" customHeight="1" x14ac:dyDescent="0.25">
      <c r="A2778" t="str">
        <f t="shared" si="91"/>
        <v>Function_12Application_252026</v>
      </c>
      <c r="B2778">
        <v>2775</v>
      </c>
      <c r="C2778" t="s">
        <v>378</v>
      </c>
      <c r="D2778" t="str">
        <f>VLOOKUP($C2778,'Look-Ups'!$C$2:$G$32,D$1-2,0)</f>
        <v>Function_12</v>
      </c>
      <c r="E2778" t="str">
        <f>VLOOKUP($C2778,'Look-Ups'!$C$2:$G$32,E$1-2,0)</f>
        <v>Function_Simpl_03</v>
      </c>
      <c r="F2778" t="str">
        <f>VLOOKUP($C2778,'Look-Ups'!$C$2:$G$32,F$1-2,0)</f>
        <v>Segment_08</v>
      </c>
      <c r="G2778" t="str">
        <f>VLOOKUP($C2778,'Look-Ups'!$C$2:$G$32,G$1-2,0)</f>
        <v>Proc_Type_03</v>
      </c>
      <c r="H2778" t="s">
        <v>192</v>
      </c>
      <c r="I2778">
        <f t="shared" si="90"/>
        <v>2026</v>
      </c>
      <c r="J2778" t="s">
        <v>23</v>
      </c>
      <c r="K2778" s="103">
        <v>0</v>
      </c>
      <c r="L2778" s="78">
        <v>0</v>
      </c>
    </row>
    <row r="2779" spans="1:12" ht="12.5" customHeight="1" x14ac:dyDescent="0.25">
      <c r="A2779" t="str">
        <f t="shared" si="91"/>
        <v>Function_12Application_252026</v>
      </c>
      <c r="B2779">
        <v>2776</v>
      </c>
      <c r="C2779" t="s">
        <v>378</v>
      </c>
      <c r="D2779" t="str">
        <f>VLOOKUP($C2779,'Look-Ups'!$C$2:$G$32,D$1-2,0)</f>
        <v>Function_12</v>
      </c>
      <c r="E2779" t="str">
        <f>VLOOKUP($C2779,'Look-Ups'!$C$2:$G$32,E$1-2,0)</f>
        <v>Function_Simpl_03</v>
      </c>
      <c r="F2779" t="str">
        <f>VLOOKUP($C2779,'Look-Ups'!$C$2:$G$32,F$1-2,0)</f>
        <v>Segment_08</v>
      </c>
      <c r="G2779" t="str">
        <f>VLOOKUP($C2779,'Look-Ups'!$C$2:$G$32,G$1-2,0)</f>
        <v>Proc_Type_03</v>
      </c>
      <c r="H2779" t="s">
        <v>168</v>
      </c>
      <c r="I2779">
        <f t="shared" si="90"/>
        <v>2026</v>
      </c>
      <c r="J2779" t="s">
        <v>23</v>
      </c>
      <c r="K2779" s="103">
        <v>0</v>
      </c>
      <c r="L2779" s="78">
        <v>0</v>
      </c>
    </row>
    <row r="2780" spans="1:12" ht="12.5" customHeight="1" x14ac:dyDescent="0.25">
      <c r="A2780" t="str">
        <f t="shared" si="91"/>
        <v>Function_12Application_252026</v>
      </c>
      <c r="B2780">
        <v>2777</v>
      </c>
      <c r="C2780" t="s">
        <v>378</v>
      </c>
      <c r="D2780" t="str">
        <f>VLOOKUP($C2780,'Look-Ups'!$C$2:$G$32,D$1-2,0)</f>
        <v>Function_12</v>
      </c>
      <c r="E2780" t="str">
        <f>VLOOKUP($C2780,'Look-Ups'!$C$2:$G$32,E$1-2,0)</f>
        <v>Function_Simpl_03</v>
      </c>
      <c r="F2780" t="str">
        <f>VLOOKUP($C2780,'Look-Ups'!$C$2:$G$32,F$1-2,0)</f>
        <v>Segment_08</v>
      </c>
      <c r="G2780" t="str">
        <f>VLOOKUP($C2780,'Look-Ups'!$C$2:$G$32,G$1-2,0)</f>
        <v>Proc_Type_03</v>
      </c>
      <c r="H2780" t="s">
        <v>157</v>
      </c>
      <c r="I2780">
        <f t="shared" si="90"/>
        <v>2026</v>
      </c>
      <c r="J2780" t="s">
        <v>23</v>
      </c>
      <c r="K2780" s="103">
        <v>0</v>
      </c>
      <c r="L2780" s="78">
        <v>0</v>
      </c>
    </row>
    <row r="2781" spans="1:12" ht="12.5" customHeight="1" x14ac:dyDescent="0.25">
      <c r="A2781" t="str">
        <f t="shared" si="91"/>
        <v>Function_12Application_252026</v>
      </c>
      <c r="B2781">
        <v>2778</v>
      </c>
      <c r="C2781" t="s">
        <v>378</v>
      </c>
      <c r="D2781" t="str">
        <f>VLOOKUP($C2781,'Look-Ups'!$C$2:$G$32,D$1-2,0)</f>
        <v>Function_12</v>
      </c>
      <c r="E2781" t="str">
        <f>VLOOKUP($C2781,'Look-Ups'!$C$2:$G$32,E$1-2,0)</f>
        <v>Function_Simpl_03</v>
      </c>
      <c r="F2781" t="str">
        <f>VLOOKUP($C2781,'Look-Ups'!$C$2:$G$32,F$1-2,0)</f>
        <v>Segment_08</v>
      </c>
      <c r="G2781" t="str">
        <f>VLOOKUP($C2781,'Look-Ups'!$C$2:$G$32,G$1-2,0)</f>
        <v>Proc_Type_03</v>
      </c>
      <c r="H2781" t="s">
        <v>223</v>
      </c>
      <c r="I2781">
        <f t="shared" si="90"/>
        <v>2026</v>
      </c>
      <c r="J2781" t="s">
        <v>23</v>
      </c>
      <c r="K2781" s="103">
        <v>0</v>
      </c>
      <c r="L2781" s="78">
        <v>0</v>
      </c>
    </row>
    <row r="2782" spans="1:12" ht="12.5" customHeight="1" x14ac:dyDescent="0.25">
      <c r="A2782" t="str">
        <f t="shared" si="91"/>
        <v>Function_12Application_252026</v>
      </c>
      <c r="B2782">
        <v>2779</v>
      </c>
      <c r="C2782" t="s">
        <v>378</v>
      </c>
      <c r="D2782" t="str">
        <f>VLOOKUP($C2782,'Look-Ups'!$C$2:$G$32,D$1-2,0)</f>
        <v>Function_12</v>
      </c>
      <c r="E2782" t="str">
        <f>VLOOKUP($C2782,'Look-Ups'!$C$2:$G$32,E$1-2,0)</f>
        <v>Function_Simpl_03</v>
      </c>
      <c r="F2782" t="str">
        <f>VLOOKUP($C2782,'Look-Ups'!$C$2:$G$32,F$1-2,0)</f>
        <v>Segment_08</v>
      </c>
      <c r="G2782" t="str">
        <f>VLOOKUP($C2782,'Look-Ups'!$C$2:$G$32,G$1-2,0)</f>
        <v>Proc_Type_03</v>
      </c>
      <c r="H2782" t="s">
        <v>171</v>
      </c>
      <c r="I2782">
        <f t="shared" si="90"/>
        <v>2026</v>
      </c>
      <c r="J2782" t="s">
        <v>23</v>
      </c>
      <c r="K2782" s="103">
        <v>0</v>
      </c>
      <c r="L2782" s="78">
        <v>0</v>
      </c>
    </row>
    <row r="2783" spans="1:12" ht="12.5" customHeight="1" x14ac:dyDescent="0.25">
      <c r="A2783" t="str">
        <f t="shared" si="91"/>
        <v>Function_12Application_252026</v>
      </c>
      <c r="B2783">
        <v>2780</v>
      </c>
      <c r="C2783" t="s">
        <v>378</v>
      </c>
      <c r="D2783" t="str">
        <f>VLOOKUP($C2783,'Look-Ups'!$C$2:$G$32,D$1-2,0)</f>
        <v>Function_12</v>
      </c>
      <c r="E2783" t="str">
        <f>VLOOKUP($C2783,'Look-Ups'!$C$2:$G$32,E$1-2,0)</f>
        <v>Function_Simpl_03</v>
      </c>
      <c r="F2783" t="str">
        <f>VLOOKUP($C2783,'Look-Ups'!$C$2:$G$32,F$1-2,0)</f>
        <v>Segment_08</v>
      </c>
      <c r="G2783" t="str">
        <f>VLOOKUP($C2783,'Look-Ups'!$C$2:$G$32,G$1-2,0)</f>
        <v>Proc_Type_03</v>
      </c>
      <c r="H2783" t="s">
        <v>222</v>
      </c>
      <c r="I2783">
        <f t="shared" si="90"/>
        <v>2026</v>
      </c>
      <c r="J2783" t="s">
        <v>23</v>
      </c>
      <c r="K2783" s="103">
        <v>0</v>
      </c>
      <c r="L2783" s="78">
        <v>0</v>
      </c>
    </row>
    <row r="2784" spans="1:12" ht="12.5" customHeight="1" x14ac:dyDescent="0.25">
      <c r="A2784" t="str">
        <f t="shared" si="91"/>
        <v>Function_12Application_252026</v>
      </c>
      <c r="B2784">
        <v>2781</v>
      </c>
      <c r="C2784" t="s">
        <v>378</v>
      </c>
      <c r="D2784" t="str">
        <f>VLOOKUP($C2784,'Look-Ups'!$C$2:$G$32,D$1-2,0)</f>
        <v>Function_12</v>
      </c>
      <c r="E2784" t="str">
        <f>VLOOKUP($C2784,'Look-Ups'!$C$2:$G$32,E$1-2,0)</f>
        <v>Function_Simpl_03</v>
      </c>
      <c r="F2784" t="str">
        <f>VLOOKUP($C2784,'Look-Ups'!$C$2:$G$32,F$1-2,0)</f>
        <v>Segment_08</v>
      </c>
      <c r="G2784" t="str">
        <f>VLOOKUP($C2784,'Look-Ups'!$C$2:$G$32,G$1-2,0)</f>
        <v>Proc_Type_03</v>
      </c>
      <c r="H2784" t="s">
        <v>204</v>
      </c>
      <c r="I2784">
        <f t="shared" si="90"/>
        <v>2026</v>
      </c>
      <c r="J2784" t="s">
        <v>23</v>
      </c>
      <c r="K2784" s="103">
        <v>0</v>
      </c>
      <c r="L2784" s="78">
        <v>0</v>
      </c>
    </row>
    <row r="2785" spans="1:12" ht="12.5" customHeight="1" x14ac:dyDescent="0.25">
      <c r="A2785" t="str">
        <f t="shared" si="91"/>
        <v>Function_12Application_252026</v>
      </c>
      <c r="B2785">
        <v>2782</v>
      </c>
      <c r="C2785" t="s">
        <v>378</v>
      </c>
      <c r="D2785" t="str">
        <f>VLOOKUP($C2785,'Look-Ups'!$C$2:$G$32,D$1-2,0)</f>
        <v>Function_12</v>
      </c>
      <c r="E2785" t="str">
        <f>VLOOKUP($C2785,'Look-Ups'!$C$2:$G$32,E$1-2,0)</f>
        <v>Function_Simpl_03</v>
      </c>
      <c r="F2785" t="str">
        <f>VLOOKUP($C2785,'Look-Ups'!$C$2:$G$32,F$1-2,0)</f>
        <v>Segment_08</v>
      </c>
      <c r="G2785" t="str">
        <f>VLOOKUP($C2785,'Look-Ups'!$C$2:$G$32,G$1-2,0)</f>
        <v>Proc_Type_03</v>
      </c>
      <c r="H2785" t="s">
        <v>208</v>
      </c>
      <c r="I2785">
        <f t="shared" si="90"/>
        <v>2026</v>
      </c>
      <c r="J2785" t="s">
        <v>23</v>
      </c>
      <c r="K2785" s="103">
        <v>0</v>
      </c>
      <c r="L2785" s="78">
        <v>0</v>
      </c>
    </row>
    <row r="2786" spans="1:12" ht="12.5" customHeight="1" x14ac:dyDescent="0.25">
      <c r="A2786" t="str">
        <f t="shared" si="91"/>
        <v>Function_12Application_252026</v>
      </c>
      <c r="B2786">
        <v>2783</v>
      </c>
      <c r="C2786" t="s">
        <v>378</v>
      </c>
      <c r="D2786" t="str">
        <f>VLOOKUP($C2786,'Look-Ups'!$C$2:$G$32,D$1-2,0)</f>
        <v>Function_12</v>
      </c>
      <c r="E2786" t="str">
        <f>VLOOKUP($C2786,'Look-Ups'!$C$2:$G$32,E$1-2,0)</f>
        <v>Function_Simpl_03</v>
      </c>
      <c r="F2786" t="str">
        <f>VLOOKUP($C2786,'Look-Ups'!$C$2:$G$32,F$1-2,0)</f>
        <v>Segment_08</v>
      </c>
      <c r="G2786" t="str">
        <f>VLOOKUP($C2786,'Look-Ups'!$C$2:$G$32,G$1-2,0)</f>
        <v>Proc_Type_03</v>
      </c>
      <c r="H2786" t="s">
        <v>226</v>
      </c>
      <c r="I2786">
        <f t="shared" si="90"/>
        <v>2026</v>
      </c>
      <c r="J2786" t="s">
        <v>23</v>
      </c>
      <c r="K2786" s="103">
        <v>0</v>
      </c>
      <c r="L2786" s="78">
        <v>0</v>
      </c>
    </row>
    <row r="2787" spans="1:12" ht="12.5" customHeight="1" x14ac:dyDescent="0.25">
      <c r="A2787" t="str">
        <f t="shared" si="91"/>
        <v>Function_12Application_252026</v>
      </c>
      <c r="B2787">
        <v>2784</v>
      </c>
      <c r="C2787" t="s">
        <v>378</v>
      </c>
      <c r="D2787" t="str">
        <f>VLOOKUP($C2787,'Look-Ups'!$C$2:$G$32,D$1-2,0)</f>
        <v>Function_12</v>
      </c>
      <c r="E2787" t="str">
        <f>VLOOKUP($C2787,'Look-Ups'!$C$2:$G$32,E$1-2,0)</f>
        <v>Function_Simpl_03</v>
      </c>
      <c r="F2787" t="str">
        <f>VLOOKUP($C2787,'Look-Ups'!$C$2:$G$32,F$1-2,0)</f>
        <v>Segment_08</v>
      </c>
      <c r="G2787" t="str">
        <f>VLOOKUP($C2787,'Look-Ups'!$C$2:$G$32,G$1-2,0)</f>
        <v>Proc_Type_03</v>
      </c>
      <c r="H2787" t="s">
        <v>227</v>
      </c>
      <c r="I2787">
        <f t="shared" si="90"/>
        <v>2026</v>
      </c>
      <c r="J2787" t="s">
        <v>23</v>
      </c>
      <c r="K2787" s="103">
        <v>0</v>
      </c>
      <c r="L2787" s="78">
        <v>0</v>
      </c>
    </row>
    <row r="2788" spans="1:12" ht="12.5" customHeight="1" x14ac:dyDescent="0.25">
      <c r="A2788" t="str">
        <f t="shared" si="91"/>
        <v>Function_12Application_252026</v>
      </c>
      <c r="B2788">
        <v>2785</v>
      </c>
      <c r="C2788" t="s">
        <v>378</v>
      </c>
      <c r="D2788" t="str">
        <f>VLOOKUP($C2788,'Look-Ups'!$C$2:$G$32,D$1-2,0)</f>
        <v>Function_12</v>
      </c>
      <c r="E2788" t="str">
        <f>VLOOKUP($C2788,'Look-Ups'!$C$2:$G$32,E$1-2,0)</f>
        <v>Function_Simpl_03</v>
      </c>
      <c r="F2788" t="str">
        <f>VLOOKUP($C2788,'Look-Ups'!$C$2:$G$32,F$1-2,0)</f>
        <v>Segment_08</v>
      </c>
      <c r="G2788" t="str">
        <f>VLOOKUP($C2788,'Look-Ups'!$C$2:$G$32,G$1-2,0)</f>
        <v>Proc_Type_03</v>
      </c>
      <c r="H2788" t="s">
        <v>228</v>
      </c>
      <c r="I2788">
        <f t="shared" si="90"/>
        <v>2026</v>
      </c>
      <c r="J2788" t="s">
        <v>23</v>
      </c>
      <c r="K2788" s="103">
        <v>0</v>
      </c>
      <c r="L2788" s="78">
        <v>0</v>
      </c>
    </row>
    <row r="2789" spans="1:12" ht="12.5" customHeight="1" x14ac:dyDescent="0.25">
      <c r="A2789" t="str">
        <f t="shared" si="91"/>
        <v>Function_12Application_252026</v>
      </c>
      <c r="B2789">
        <v>2786</v>
      </c>
      <c r="C2789" t="s">
        <v>378</v>
      </c>
      <c r="D2789" t="str">
        <f>VLOOKUP($C2789,'Look-Ups'!$C$2:$G$32,D$1-2,0)</f>
        <v>Function_12</v>
      </c>
      <c r="E2789" t="str">
        <f>VLOOKUP($C2789,'Look-Ups'!$C$2:$G$32,E$1-2,0)</f>
        <v>Function_Simpl_03</v>
      </c>
      <c r="F2789" t="str">
        <f>VLOOKUP($C2789,'Look-Ups'!$C$2:$G$32,F$1-2,0)</f>
        <v>Segment_08</v>
      </c>
      <c r="G2789" t="str">
        <f>VLOOKUP($C2789,'Look-Ups'!$C$2:$G$32,G$1-2,0)</f>
        <v>Proc_Type_03</v>
      </c>
      <c r="H2789" t="s">
        <v>244</v>
      </c>
      <c r="I2789">
        <f t="shared" si="90"/>
        <v>2026</v>
      </c>
      <c r="J2789" t="s">
        <v>23</v>
      </c>
      <c r="K2789" s="103">
        <v>1</v>
      </c>
      <c r="L2789" s="78" t="s">
        <v>107</v>
      </c>
    </row>
    <row r="2790" spans="1:12" ht="12.5" customHeight="1" x14ac:dyDescent="0.25">
      <c r="A2790" t="str">
        <f t="shared" si="91"/>
        <v>Function_13Application_262026</v>
      </c>
      <c r="B2790">
        <v>2787</v>
      </c>
      <c r="C2790" t="s">
        <v>379</v>
      </c>
      <c r="D2790" t="str">
        <f>VLOOKUP($C2790,'Look-Ups'!$C$2:$G$32,D$1-2,0)</f>
        <v>Function_13</v>
      </c>
      <c r="E2790" t="str">
        <f>VLOOKUP($C2790,'Look-Ups'!$C$2:$G$32,E$1-2,0)</f>
        <v>Function_Simpl_08</v>
      </c>
      <c r="F2790" t="str">
        <f>VLOOKUP($C2790,'Look-Ups'!$C$2:$G$32,F$1-2,0)</f>
        <v>Segment_09</v>
      </c>
      <c r="G2790" t="str">
        <f>VLOOKUP($C2790,'Look-Ups'!$C$2:$G$32,G$1-2,0)</f>
        <v>Proc_Type_01</v>
      </c>
      <c r="H2790" t="s">
        <v>171</v>
      </c>
      <c r="I2790">
        <f t="shared" si="90"/>
        <v>2026</v>
      </c>
      <c r="J2790" t="s">
        <v>23</v>
      </c>
      <c r="K2790" s="103">
        <v>0</v>
      </c>
      <c r="L2790" s="78">
        <v>0</v>
      </c>
    </row>
    <row r="2791" spans="1:12" ht="12.5" customHeight="1" x14ac:dyDescent="0.25">
      <c r="A2791" t="str">
        <f t="shared" si="91"/>
        <v>Function_13Application_262026</v>
      </c>
      <c r="B2791">
        <v>2788</v>
      </c>
      <c r="C2791" t="s">
        <v>379</v>
      </c>
      <c r="D2791" t="str">
        <f>VLOOKUP($C2791,'Look-Ups'!$C$2:$G$32,D$1-2,0)</f>
        <v>Function_13</v>
      </c>
      <c r="E2791" t="str">
        <f>VLOOKUP($C2791,'Look-Ups'!$C$2:$G$32,E$1-2,0)</f>
        <v>Function_Simpl_08</v>
      </c>
      <c r="F2791" t="str">
        <f>VLOOKUP($C2791,'Look-Ups'!$C$2:$G$32,F$1-2,0)</f>
        <v>Segment_09</v>
      </c>
      <c r="G2791" t="str">
        <f>VLOOKUP($C2791,'Look-Ups'!$C$2:$G$32,G$1-2,0)</f>
        <v>Proc_Type_01</v>
      </c>
      <c r="H2791" t="s">
        <v>209</v>
      </c>
      <c r="I2791">
        <f t="shared" si="90"/>
        <v>2026</v>
      </c>
      <c r="J2791" t="s">
        <v>23</v>
      </c>
      <c r="K2791" s="103">
        <v>0</v>
      </c>
      <c r="L2791" s="78">
        <v>0</v>
      </c>
    </row>
    <row r="2792" spans="1:12" ht="12.5" customHeight="1" x14ac:dyDescent="0.25">
      <c r="A2792" t="str">
        <f t="shared" si="91"/>
        <v>Function_13Application_262026</v>
      </c>
      <c r="B2792">
        <v>2789</v>
      </c>
      <c r="C2792" t="s">
        <v>379</v>
      </c>
      <c r="D2792" t="str">
        <f>VLOOKUP($C2792,'Look-Ups'!$C$2:$G$32,D$1-2,0)</f>
        <v>Function_13</v>
      </c>
      <c r="E2792" t="str">
        <f>VLOOKUP($C2792,'Look-Ups'!$C$2:$G$32,E$1-2,0)</f>
        <v>Function_Simpl_08</v>
      </c>
      <c r="F2792" t="str">
        <f>VLOOKUP($C2792,'Look-Ups'!$C$2:$G$32,F$1-2,0)</f>
        <v>Segment_09</v>
      </c>
      <c r="G2792" t="str">
        <f>VLOOKUP($C2792,'Look-Ups'!$C$2:$G$32,G$1-2,0)</f>
        <v>Proc_Type_01</v>
      </c>
      <c r="H2792" t="s">
        <v>201</v>
      </c>
      <c r="I2792">
        <f t="shared" si="90"/>
        <v>2026</v>
      </c>
      <c r="J2792" t="s">
        <v>23</v>
      </c>
      <c r="K2792" s="103">
        <v>0</v>
      </c>
      <c r="L2792" s="78">
        <v>0</v>
      </c>
    </row>
    <row r="2793" spans="1:12" ht="12.5" customHeight="1" x14ac:dyDescent="0.25">
      <c r="A2793" t="str">
        <f t="shared" si="91"/>
        <v>Function_13Application_262026</v>
      </c>
      <c r="B2793">
        <v>2790</v>
      </c>
      <c r="C2793" t="s">
        <v>379</v>
      </c>
      <c r="D2793" t="str">
        <f>VLOOKUP($C2793,'Look-Ups'!$C$2:$G$32,D$1-2,0)</f>
        <v>Function_13</v>
      </c>
      <c r="E2793" t="str">
        <f>VLOOKUP($C2793,'Look-Ups'!$C$2:$G$32,E$1-2,0)</f>
        <v>Function_Simpl_08</v>
      </c>
      <c r="F2793" t="str">
        <f>VLOOKUP($C2793,'Look-Ups'!$C$2:$G$32,F$1-2,0)</f>
        <v>Segment_09</v>
      </c>
      <c r="G2793" t="str">
        <f>VLOOKUP($C2793,'Look-Ups'!$C$2:$G$32,G$1-2,0)</f>
        <v>Proc_Type_01</v>
      </c>
      <c r="H2793" t="s">
        <v>187</v>
      </c>
      <c r="I2793">
        <f t="shared" si="90"/>
        <v>2026</v>
      </c>
      <c r="J2793" t="s">
        <v>23</v>
      </c>
      <c r="K2793" s="103">
        <v>0</v>
      </c>
      <c r="L2793" s="78">
        <v>0</v>
      </c>
    </row>
    <row r="2794" spans="1:12" ht="12.5" customHeight="1" x14ac:dyDescent="0.25">
      <c r="A2794" t="str">
        <f t="shared" si="91"/>
        <v>Function_13Application_262026</v>
      </c>
      <c r="B2794">
        <v>2791</v>
      </c>
      <c r="C2794" t="s">
        <v>379</v>
      </c>
      <c r="D2794" t="str">
        <f>VLOOKUP($C2794,'Look-Ups'!$C$2:$G$32,D$1-2,0)</f>
        <v>Function_13</v>
      </c>
      <c r="E2794" t="str">
        <f>VLOOKUP($C2794,'Look-Ups'!$C$2:$G$32,E$1-2,0)</f>
        <v>Function_Simpl_08</v>
      </c>
      <c r="F2794" t="str">
        <f>VLOOKUP($C2794,'Look-Ups'!$C$2:$G$32,F$1-2,0)</f>
        <v>Segment_09</v>
      </c>
      <c r="G2794" t="str">
        <f>VLOOKUP($C2794,'Look-Ups'!$C$2:$G$32,G$1-2,0)</f>
        <v>Proc_Type_01</v>
      </c>
      <c r="H2794" t="s">
        <v>217</v>
      </c>
      <c r="I2794">
        <f t="shared" si="90"/>
        <v>2026</v>
      </c>
      <c r="J2794" t="s">
        <v>23</v>
      </c>
      <c r="K2794" s="103">
        <v>0</v>
      </c>
      <c r="L2794" s="78">
        <v>0</v>
      </c>
    </row>
    <row r="2795" spans="1:12" ht="12.5" customHeight="1" x14ac:dyDescent="0.25">
      <c r="A2795" t="str">
        <f t="shared" si="91"/>
        <v>Function_13Application_262026</v>
      </c>
      <c r="B2795">
        <v>2792</v>
      </c>
      <c r="C2795" t="s">
        <v>379</v>
      </c>
      <c r="D2795" t="str">
        <f>VLOOKUP($C2795,'Look-Ups'!$C$2:$G$32,D$1-2,0)</f>
        <v>Function_13</v>
      </c>
      <c r="E2795" t="str">
        <f>VLOOKUP($C2795,'Look-Ups'!$C$2:$G$32,E$1-2,0)</f>
        <v>Function_Simpl_08</v>
      </c>
      <c r="F2795" t="str">
        <f>VLOOKUP($C2795,'Look-Ups'!$C$2:$G$32,F$1-2,0)</f>
        <v>Segment_09</v>
      </c>
      <c r="G2795" t="str">
        <f>VLOOKUP($C2795,'Look-Ups'!$C$2:$G$32,G$1-2,0)</f>
        <v>Proc_Type_01</v>
      </c>
      <c r="H2795" t="s">
        <v>237</v>
      </c>
      <c r="I2795">
        <f t="shared" si="90"/>
        <v>2026</v>
      </c>
      <c r="J2795" t="s">
        <v>23</v>
      </c>
      <c r="K2795" s="103">
        <v>0</v>
      </c>
      <c r="L2795" s="78">
        <v>0</v>
      </c>
    </row>
    <row r="2796" spans="1:12" ht="12.5" customHeight="1" x14ac:dyDescent="0.25">
      <c r="A2796" t="str">
        <f t="shared" si="91"/>
        <v>Function_13Application_262026</v>
      </c>
      <c r="B2796">
        <v>2793</v>
      </c>
      <c r="C2796" t="s">
        <v>379</v>
      </c>
      <c r="D2796" t="str">
        <f>VLOOKUP($C2796,'Look-Ups'!$C$2:$G$32,D$1-2,0)</f>
        <v>Function_13</v>
      </c>
      <c r="E2796" t="str">
        <f>VLOOKUP($C2796,'Look-Ups'!$C$2:$G$32,E$1-2,0)</f>
        <v>Function_Simpl_08</v>
      </c>
      <c r="F2796" t="str">
        <f>VLOOKUP($C2796,'Look-Ups'!$C$2:$G$32,F$1-2,0)</f>
        <v>Segment_09</v>
      </c>
      <c r="G2796" t="str">
        <f>VLOOKUP($C2796,'Look-Ups'!$C$2:$G$32,G$1-2,0)</f>
        <v>Proc_Type_01</v>
      </c>
      <c r="H2796" t="s">
        <v>242</v>
      </c>
      <c r="I2796">
        <f t="shared" si="90"/>
        <v>2026</v>
      </c>
      <c r="J2796" t="s">
        <v>23</v>
      </c>
      <c r="K2796" s="103">
        <v>0</v>
      </c>
      <c r="L2796" s="78">
        <v>0</v>
      </c>
    </row>
    <row r="2797" spans="1:12" ht="12.5" customHeight="1" x14ac:dyDescent="0.25">
      <c r="A2797" t="str">
        <f t="shared" si="91"/>
        <v>Function_13Application_262026</v>
      </c>
      <c r="B2797">
        <v>2794</v>
      </c>
      <c r="C2797" t="s">
        <v>379</v>
      </c>
      <c r="D2797" t="str">
        <f>VLOOKUP($C2797,'Look-Ups'!$C$2:$G$32,D$1-2,0)</f>
        <v>Function_13</v>
      </c>
      <c r="E2797" t="str">
        <f>VLOOKUP($C2797,'Look-Ups'!$C$2:$G$32,E$1-2,0)</f>
        <v>Function_Simpl_08</v>
      </c>
      <c r="F2797" t="str">
        <f>VLOOKUP($C2797,'Look-Ups'!$C$2:$G$32,F$1-2,0)</f>
        <v>Segment_09</v>
      </c>
      <c r="G2797" t="str">
        <f>VLOOKUP($C2797,'Look-Ups'!$C$2:$G$32,G$1-2,0)</f>
        <v>Proc_Type_01</v>
      </c>
      <c r="H2797" t="s">
        <v>225</v>
      </c>
      <c r="I2797">
        <f t="shared" si="90"/>
        <v>2026</v>
      </c>
      <c r="J2797" t="s">
        <v>23</v>
      </c>
      <c r="K2797" s="103">
        <v>0</v>
      </c>
      <c r="L2797" s="78">
        <v>0</v>
      </c>
    </row>
    <row r="2798" spans="1:12" ht="12.5" customHeight="1" x14ac:dyDescent="0.25">
      <c r="A2798" t="str">
        <f t="shared" si="91"/>
        <v>Function_13Application_262026</v>
      </c>
      <c r="B2798">
        <v>2795</v>
      </c>
      <c r="C2798" t="s">
        <v>379</v>
      </c>
      <c r="D2798" t="str">
        <f>VLOOKUP($C2798,'Look-Ups'!$C$2:$G$32,D$1-2,0)</f>
        <v>Function_13</v>
      </c>
      <c r="E2798" t="str">
        <f>VLOOKUP($C2798,'Look-Ups'!$C$2:$G$32,E$1-2,0)</f>
        <v>Function_Simpl_08</v>
      </c>
      <c r="F2798" t="str">
        <f>VLOOKUP($C2798,'Look-Ups'!$C$2:$G$32,F$1-2,0)</f>
        <v>Segment_09</v>
      </c>
      <c r="G2798" t="str">
        <f>VLOOKUP($C2798,'Look-Ups'!$C$2:$G$32,G$1-2,0)</f>
        <v>Proc_Type_01</v>
      </c>
      <c r="H2798" t="s">
        <v>219</v>
      </c>
      <c r="I2798">
        <f t="shared" si="90"/>
        <v>2026</v>
      </c>
      <c r="J2798" t="s">
        <v>23</v>
      </c>
      <c r="K2798" s="103">
        <v>0</v>
      </c>
      <c r="L2798" s="78">
        <v>0</v>
      </c>
    </row>
    <row r="2799" spans="1:12" ht="12.5" customHeight="1" x14ac:dyDescent="0.25">
      <c r="A2799" t="str">
        <f t="shared" si="91"/>
        <v>Function_13Application_262026</v>
      </c>
      <c r="B2799">
        <v>2796</v>
      </c>
      <c r="C2799" t="s">
        <v>379</v>
      </c>
      <c r="D2799" t="str">
        <f>VLOOKUP($C2799,'Look-Ups'!$C$2:$G$32,D$1-2,0)</f>
        <v>Function_13</v>
      </c>
      <c r="E2799" t="str">
        <f>VLOOKUP($C2799,'Look-Ups'!$C$2:$G$32,E$1-2,0)</f>
        <v>Function_Simpl_08</v>
      </c>
      <c r="F2799" t="str">
        <f>VLOOKUP($C2799,'Look-Ups'!$C$2:$G$32,F$1-2,0)</f>
        <v>Segment_09</v>
      </c>
      <c r="G2799" t="str">
        <f>VLOOKUP($C2799,'Look-Ups'!$C$2:$G$32,G$1-2,0)</f>
        <v>Proc_Type_01</v>
      </c>
      <c r="H2799" t="s">
        <v>166</v>
      </c>
      <c r="I2799">
        <f t="shared" si="90"/>
        <v>2026</v>
      </c>
      <c r="J2799" t="s">
        <v>23</v>
      </c>
      <c r="K2799" s="103">
        <v>0</v>
      </c>
      <c r="L2799" s="78">
        <v>0</v>
      </c>
    </row>
    <row r="2800" spans="1:12" ht="12.5" customHeight="1" x14ac:dyDescent="0.25">
      <c r="A2800" t="str">
        <f t="shared" si="91"/>
        <v>Function_13Application_262026</v>
      </c>
      <c r="B2800">
        <v>2797</v>
      </c>
      <c r="C2800" t="s">
        <v>379</v>
      </c>
      <c r="D2800" t="str">
        <f>VLOOKUP($C2800,'Look-Ups'!$C$2:$G$32,D$1-2,0)</f>
        <v>Function_13</v>
      </c>
      <c r="E2800" t="str">
        <f>VLOOKUP($C2800,'Look-Ups'!$C$2:$G$32,E$1-2,0)</f>
        <v>Function_Simpl_08</v>
      </c>
      <c r="F2800" t="str">
        <f>VLOOKUP($C2800,'Look-Ups'!$C$2:$G$32,F$1-2,0)</f>
        <v>Segment_09</v>
      </c>
      <c r="G2800" t="str">
        <f>VLOOKUP($C2800,'Look-Ups'!$C$2:$G$32,G$1-2,0)</f>
        <v>Proc_Type_01</v>
      </c>
      <c r="H2800" t="s">
        <v>244</v>
      </c>
      <c r="I2800">
        <f t="shared" si="90"/>
        <v>2026</v>
      </c>
      <c r="J2800" t="s">
        <v>23</v>
      </c>
      <c r="K2800" s="103">
        <v>1</v>
      </c>
      <c r="L2800" s="78" t="s">
        <v>107</v>
      </c>
    </row>
    <row r="2801" spans="1:12" ht="12.5" customHeight="1" x14ac:dyDescent="0.25">
      <c r="A2801" t="str">
        <f t="shared" si="91"/>
        <v>Function_14Application_292026</v>
      </c>
      <c r="B2801">
        <v>2798</v>
      </c>
      <c r="C2801" t="s">
        <v>382</v>
      </c>
      <c r="D2801" t="str">
        <f>VLOOKUP($C2801,'Look-Ups'!$C$2:$G$32,D$1-2,0)</f>
        <v>Function_14</v>
      </c>
      <c r="E2801" t="str">
        <f>VLOOKUP($C2801,'Look-Ups'!$C$2:$G$32,E$1-2,0)</f>
        <v>Function_Simpl_09</v>
      </c>
      <c r="F2801" t="str">
        <f>VLOOKUP($C2801,'Look-Ups'!$C$2:$G$32,F$1-2,0)</f>
        <v>Segment_09</v>
      </c>
      <c r="G2801" t="str">
        <f>VLOOKUP($C2801,'Look-Ups'!$C$2:$G$32,G$1-2,0)</f>
        <v>Proc_Type_01</v>
      </c>
      <c r="H2801" t="s">
        <v>171</v>
      </c>
      <c r="I2801">
        <f t="shared" si="90"/>
        <v>2026</v>
      </c>
      <c r="J2801" t="s">
        <v>23</v>
      </c>
      <c r="K2801" s="103">
        <v>0</v>
      </c>
      <c r="L2801" s="78">
        <v>0</v>
      </c>
    </row>
    <row r="2802" spans="1:12" ht="12.5" customHeight="1" x14ac:dyDescent="0.25">
      <c r="A2802" t="str">
        <f t="shared" si="91"/>
        <v>Function_14Application_292026</v>
      </c>
      <c r="B2802">
        <v>2799</v>
      </c>
      <c r="C2802" t="s">
        <v>382</v>
      </c>
      <c r="D2802" t="str">
        <f>VLOOKUP($C2802,'Look-Ups'!$C$2:$G$32,D$1-2,0)</f>
        <v>Function_14</v>
      </c>
      <c r="E2802" t="str">
        <f>VLOOKUP($C2802,'Look-Ups'!$C$2:$G$32,E$1-2,0)</f>
        <v>Function_Simpl_09</v>
      </c>
      <c r="F2802" t="str">
        <f>VLOOKUP($C2802,'Look-Ups'!$C$2:$G$32,F$1-2,0)</f>
        <v>Segment_09</v>
      </c>
      <c r="G2802" t="str">
        <f>VLOOKUP($C2802,'Look-Ups'!$C$2:$G$32,G$1-2,0)</f>
        <v>Proc_Type_01</v>
      </c>
      <c r="H2802" t="s">
        <v>209</v>
      </c>
      <c r="I2802">
        <f t="shared" si="90"/>
        <v>2026</v>
      </c>
      <c r="J2802" t="s">
        <v>23</v>
      </c>
      <c r="K2802" s="103">
        <v>0</v>
      </c>
      <c r="L2802" s="78">
        <v>0</v>
      </c>
    </row>
    <row r="2803" spans="1:12" ht="12.5" customHeight="1" x14ac:dyDescent="0.25">
      <c r="A2803" t="str">
        <f t="shared" si="91"/>
        <v>Function_14Application_292026</v>
      </c>
      <c r="B2803">
        <v>2800</v>
      </c>
      <c r="C2803" t="s">
        <v>382</v>
      </c>
      <c r="D2803" t="str">
        <f>VLOOKUP($C2803,'Look-Ups'!$C$2:$G$32,D$1-2,0)</f>
        <v>Function_14</v>
      </c>
      <c r="E2803" t="str">
        <f>VLOOKUP($C2803,'Look-Ups'!$C$2:$G$32,E$1-2,0)</f>
        <v>Function_Simpl_09</v>
      </c>
      <c r="F2803" t="str">
        <f>VLOOKUP($C2803,'Look-Ups'!$C$2:$G$32,F$1-2,0)</f>
        <v>Segment_09</v>
      </c>
      <c r="G2803" t="str">
        <f>VLOOKUP($C2803,'Look-Ups'!$C$2:$G$32,G$1-2,0)</f>
        <v>Proc_Type_01</v>
      </c>
      <c r="H2803" t="s">
        <v>195</v>
      </c>
      <c r="I2803">
        <f t="shared" si="90"/>
        <v>2026</v>
      </c>
      <c r="J2803" t="s">
        <v>23</v>
      </c>
      <c r="K2803" s="103">
        <v>0</v>
      </c>
      <c r="L2803" s="78">
        <v>0</v>
      </c>
    </row>
    <row r="2804" spans="1:12" ht="12.5" customHeight="1" x14ac:dyDescent="0.25">
      <c r="A2804" t="str">
        <f t="shared" si="91"/>
        <v>Function_14Application_292026</v>
      </c>
      <c r="B2804">
        <v>2801</v>
      </c>
      <c r="C2804" t="s">
        <v>382</v>
      </c>
      <c r="D2804" t="str">
        <f>VLOOKUP($C2804,'Look-Ups'!$C$2:$G$32,D$1-2,0)</f>
        <v>Function_14</v>
      </c>
      <c r="E2804" t="str">
        <f>VLOOKUP($C2804,'Look-Ups'!$C$2:$G$32,E$1-2,0)</f>
        <v>Function_Simpl_09</v>
      </c>
      <c r="F2804" t="str">
        <f>VLOOKUP($C2804,'Look-Ups'!$C$2:$G$32,F$1-2,0)</f>
        <v>Segment_09</v>
      </c>
      <c r="G2804" t="str">
        <f>VLOOKUP($C2804,'Look-Ups'!$C$2:$G$32,G$1-2,0)</f>
        <v>Proc_Type_01</v>
      </c>
      <c r="H2804" t="s">
        <v>187</v>
      </c>
      <c r="I2804">
        <f t="shared" si="90"/>
        <v>2026</v>
      </c>
      <c r="J2804" t="s">
        <v>23</v>
      </c>
      <c r="K2804" s="103">
        <v>0</v>
      </c>
      <c r="L2804" s="78">
        <v>0</v>
      </c>
    </row>
    <row r="2805" spans="1:12" ht="12.5" customHeight="1" x14ac:dyDescent="0.25">
      <c r="A2805" t="str">
        <f t="shared" si="91"/>
        <v>Function_14Application_292026</v>
      </c>
      <c r="B2805">
        <v>2802</v>
      </c>
      <c r="C2805" t="s">
        <v>382</v>
      </c>
      <c r="D2805" t="str">
        <f>VLOOKUP($C2805,'Look-Ups'!$C$2:$G$32,D$1-2,0)</f>
        <v>Function_14</v>
      </c>
      <c r="E2805" t="str">
        <f>VLOOKUP($C2805,'Look-Ups'!$C$2:$G$32,E$1-2,0)</f>
        <v>Function_Simpl_09</v>
      </c>
      <c r="F2805" t="str">
        <f>VLOOKUP($C2805,'Look-Ups'!$C$2:$G$32,F$1-2,0)</f>
        <v>Segment_09</v>
      </c>
      <c r="G2805" t="str">
        <f>VLOOKUP($C2805,'Look-Ups'!$C$2:$G$32,G$1-2,0)</f>
        <v>Proc_Type_01</v>
      </c>
      <c r="H2805" t="s">
        <v>178</v>
      </c>
      <c r="I2805">
        <f t="shared" si="90"/>
        <v>2026</v>
      </c>
      <c r="J2805" t="s">
        <v>23</v>
      </c>
      <c r="K2805" s="103">
        <v>0</v>
      </c>
      <c r="L2805" s="78">
        <v>0</v>
      </c>
    </row>
    <row r="2806" spans="1:12" ht="12.5" customHeight="1" x14ac:dyDescent="0.25">
      <c r="A2806" t="str">
        <f t="shared" si="91"/>
        <v>Function_14Application_292026</v>
      </c>
      <c r="B2806">
        <v>2803</v>
      </c>
      <c r="C2806" t="s">
        <v>382</v>
      </c>
      <c r="D2806" t="str">
        <f>VLOOKUP($C2806,'Look-Ups'!$C$2:$G$32,D$1-2,0)</f>
        <v>Function_14</v>
      </c>
      <c r="E2806" t="str">
        <f>VLOOKUP($C2806,'Look-Ups'!$C$2:$G$32,E$1-2,0)</f>
        <v>Function_Simpl_09</v>
      </c>
      <c r="F2806" t="str">
        <f>VLOOKUP($C2806,'Look-Ups'!$C$2:$G$32,F$1-2,0)</f>
        <v>Segment_09</v>
      </c>
      <c r="G2806" t="str">
        <f>VLOOKUP($C2806,'Look-Ups'!$C$2:$G$32,G$1-2,0)</f>
        <v>Proc_Type_01</v>
      </c>
      <c r="H2806" t="s">
        <v>222</v>
      </c>
      <c r="I2806">
        <f t="shared" si="90"/>
        <v>2026</v>
      </c>
      <c r="J2806" t="s">
        <v>23</v>
      </c>
      <c r="K2806" s="103">
        <v>0</v>
      </c>
      <c r="L2806" s="78">
        <v>0</v>
      </c>
    </row>
    <row r="2807" spans="1:12" ht="12.5" customHeight="1" x14ac:dyDescent="0.25">
      <c r="A2807" t="str">
        <f t="shared" si="91"/>
        <v>Function_14Application_292026</v>
      </c>
      <c r="B2807">
        <v>2804</v>
      </c>
      <c r="C2807" t="s">
        <v>382</v>
      </c>
      <c r="D2807" t="str">
        <f>VLOOKUP($C2807,'Look-Ups'!$C$2:$G$32,D$1-2,0)</f>
        <v>Function_14</v>
      </c>
      <c r="E2807" t="str">
        <f>VLOOKUP($C2807,'Look-Ups'!$C$2:$G$32,E$1-2,0)</f>
        <v>Function_Simpl_09</v>
      </c>
      <c r="F2807" t="str">
        <f>VLOOKUP($C2807,'Look-Ups'!$C$2:$G$32,F$1-2,0)</f>
        <v>Segment_09</v>
      </c>
      <c r="G2807" t="str">
        <f>VLOOKUP($C2807,'Look-Ups'!$C$2:$G$32,G$1-2,0)</f>
        <v>Proc_Type_01</v>
      </c>
      <c r="H2807" t="s">
        <v>167</v>
      </c>
      <c r="I2807">
        <f t="shared" si="90"/>
        <v>2026</v>
      </c>
      <c r="J2807" t="s">
        <v>23</v>
      </c>
      <c r="K2807" s="103">
        <v>0</v>
      </c>
      <c r="L2807" s="78">
        <v>0</v>
      </c>
    </row>
    <row r="2808" spans="1:12" ht="12.5" customHeight="1" x14ac:dyDescent="0.25">
      <c r="A2808" t="str">
        <f t="shared" si="91"/>
        <v>Function_14Application_292026</v>
      </c>
      <c r="B2808">
        <v>2805</v>
      </c>
      <c r="C2808" t="s">
        <v>382</v>
      </c>
      <c r="D2808" t="str">
        <f>VLOOKUP($C2808,'Look-Ups'!$C$2:$G$32,D$1-2,0)</f>
        <v>Function_14</v>
      </c>
      <c r="E2808" t="str">
        <f>VLOOKUP($C2808,'Look-Ups'!$C$2:$G$32,E$1-2,0)</f>
        <v>Function_Simpl_09</v>
      </c>
      <c r="F2808" t="str">
        <f>VLOOKUP($C2808,'Look-Ups'!$C$2:$G$32,F$1-2,0)</f>
        <v>Segment_09</v>
      </c>
      <c r="G2808" t="str">
        <f>VLOOKUP($C2808,'Look-Ups'!$C$2:$G$32,G$1-2,0)</f>
        <v>Proc_Type_01</v>
      </c>
      <c r="H2808" t="s">
        <v>214</v>
      </c>
      <c r="I2808">
        <f t="shared" si="90"/>
        <v>2026</v>
      </c>
      <c r="J2808" t="s">
        <v>23</v>
      </c>
      <c r="K2808" s="103">
        <v>0</v>
      </c>
      <c r="L2808" s="78">
        <v>0</v>
      </c>
    </row>
    <row r="2809" spans="1:12" ht="12.5" customHeight="1" x14ac:dyDescent="0.25">
      <c r="A2809" t="str">
        <f t="shared" si="91"/>
        <v>Function_14Application_292026</v>
      </c>
      <c r="B2809">
        <v>2806</v>
      </c>
      <c r="C2809" t="s">
        <v>382</v>
      </c>
      <c r="D2809" t="str">
        <f>VLOOKUP($C2809,'Look-Ups'!$C$2:$G$32,D$1-2,0)</f>
        <v>Function_14</v>
      </c>
      <c r="E2809" t="str">
        <f>VLOOKUP($C2809,'Look-Ups'!$C$2:$G$32,E$1-2,0)</f>
        <v>Function_Simpl_09</v>
      </c>
      <c r="F2809" t="str">
        <f>VLOOKUP($C2809,'Look-Ups'!$C$2:$G$32,F$1-2,0)</f>
        <v>Segment_09</v>
      </c>
      <c r="G2809" t="str">
        <f>VLOOKUP($C2809,'Look-Ups'!$C$2:$G$32,G$1-2,0)</f>
        <v>Proc_Type_01</v>
      </c>
      <c r="H2809" t="s">
        <v>237</v>
      </c>
      <c r="I2809">
        <f t="shared" si="90"/>
        <v>2026</v>
      </c>
      <c r="J2809" t="s">
        <v>23</v>
      </c>
      <c r="K2809" s="103">
        <v>0</v>
      </c>
      <c r="L2809" s="78">
        <v>0</v>
      </c>
    </row>
    <row r="2810" spans="1:12" ht="12.5" customHeight="1" x14ac:dyDescent="0.25">
      <c r="A2810" t="str">
        <f t="shared" si="91"/>
        <v>Function_14Application_292026</v>
      </c>
      <c r="B2810">
        <v>2807</v>
      </c>
      <c r="C2810" t="s">
        <v>382</v>
      </c>
      <c r="D2810" t="str">
        <f>VLOOKUP($C2810,'Look-Ups'!$C$2:$G$32,D$1-2,0)</f>
        <v>Function_14</v>
      </c>
      <c r="E2810" t="str">
        <f>VLOOKUP($C2810,'Look-Ups'!$C$2:$G$32,E$1-2,0)</f>
        <v>Function_Simpl_09</v>
      </c>
      <c r="F2810" t="str">
        <f>VLOOKUP($C2810,'Look-Ups'!$C$2:$G$32,F$1-2,0)</f>
        <v>Segment_09</v>
      </c>
      <c r="G2810" t="str">
        <f>VLOOKUP($C2810,'Look-Ups'!$C$2:$G$32,G$1-2,0)</f>
        <v>Proc_Type_01</v>
      </c>
      <c r="H2810" t="s">
        <v>244</v>
      </c>
      <c r="I2810">
        <f t="shared" ref="I2810:I2843" si="92">I2455+1</f>
        <v>2026</v>
      </c>
      <c r="J2810" t="s">
        <v>23</v>
      </c>
      <c r="K2810" s="103">
        <v>1</v>
      </c>
      <c r="L2810" s="78" t="s">
        <v>107</v>
      </c>
    </row>
    <row r="2811" spans="1:12" ht="12.5" customHeight="1" x14ac:dyDescent="0.25">
      <c r="A2811" t="str">
        <f t="shared" si="91"/>
        <v>Function_13Application_272026</v>
      </c>
      <c r="B2811">
        <v>2808</v>
      </c>
      <c r="C2811" t="s">
        <v>380</v>
      </c>
      <c r="D2811" t="str">
        <f>VLOOKUP($C2811,'Look-Ups'!$C$2:$G$32,D$1-2,0)</f>
        <v>Function_13</v>
      </c>
      <c r="E2811" t="str">
        <f>VLOOKUP($C2811,'Look-Ups'!$C$2:$G$32,E$1-2,0)</f>
        <v>Function_Simpl_08</v>
      </c>
      <c r="F2811" t="str">
        <f>VLOOKUP($C2811,'Look-Ups'!$C$2:$G$32,F$1-2,0)</f>
        <v>Segment_09</v>
      </c>
      <c r="G2811" t="str">
        <f>VLOOKUP($C2811,'Look-Ups'!$C$2:$G$32,G$1-2,0)</f>
        <v>Proc_Type_01</v>
      </c>
      <c r="H2811" t="s">
        <v>171</v>
      </c>
      <c r="I2811">
        <f t="shared" si="92"/>
        <v>2026</v>
      </c>
      <c r="J2811" t="s">
        <v>23</v>
      </c>
      <c r="K2811" s="103">
        <v>0</v>
      </c>
      <c r="L2811" s="78">
        <v>0</v>
      </c>
    </row>
    <row r="2812" spans="1:12" ht="12.5" customHeight="1" x14ac:dyDescent="0.25">
      <c r="A2812" t="str">
        <f t="shared" si="91"/>
        <v>Function_13Application_272026</v>
      </c>
      <c r="B2812">
        <v>2809</v>
      </c>
      <c r="C2812" t="s">
        <v>380</v>
      </c>
      <c r="D2812" t="str">
        <f>VLOOKUP($C2812,'Look-Ups'!$C$2:$G$32,D$1-2,0)</f>
        <v>Function_13</v>
      </c>
      <c r="E2812" t="str">
        <f>VLOOKUP($C2812,'Look-Ups'!$C$2:$G$32,E$1-2,0)</f>
        <v>Function_Simpl_08</v>
      </c>
      <c r="F2812" t="str">
        <f>VLOOKUP($C2812,'Look-Ups'!$C$2:$G$32,F$1-2,0)</f>
        <v>Segment_09</v>
      </c>
      <c r="G2812" t="str">
        <f>VLOOKUP($C2812,'Look-Ups'!$C$2:$G$32,G$1-2,0)</f>
        <v>Proc_Type_01</v>
      </c>
      <c r="H2812" t="s">
        <v>198</v>
      </c>
      <c r="I2812">
        <f t="shared" si="92"/>
        <v>2026</v>
      </c>
      <c r="J2812" t="s">
        <v>23</v>
      </c>
      <c r="K2812" s="103">
        <v>0</v>
      </c>
      <c r="L2812" s="78">
        <v>0</v>
      </c>
    </row>
    <row r="2813" spans="1:12" ht="12.5" customHeight="1" x14ac:dyDescent="0.25">
      <c r="A2813" t="str">
        <f t="shared" si="91"/>
        <v>Function_13Application_272026</v>
      </c>
      <c r="B2813">
        <v>2810</v>
      </c>
      <c r="C2813" t="s">
        <v>380</v>
      </c>
      <c r="D2813" t="str">
        <f>VLOOKUP($C2813,'Look-Ups'!$C$2:$G$32,D$1-2,0)</f>
        <v>Function_13</v>
      </c>
      <c r="E2813" t="str">
        <f>VLOOKUP($C2813,'Look-Ups'!$C$2:$G$32,E$1-2,0)</f>
        <v>Function_Simpl_08</v>
      </c>
      <c r="F2813" t="str">
        <f>VLOOKUP($C2813,'Look-Ups'!$C$2:$G$32,F$1-2,0)</f>
        <v>Segment_09</v>
      </c>
      <c r="G2813" t="str">
        <f>VLOOKUP($C2813,'Look-Ups'!$C$2:$G$32,G$1-2,0)</f>
        <v>Proc_Type_01</v>
      </c>
      <c r="H2813" t="s">
        <v>207</v>
      </c>
      <c r="I2813">
        <f t="shared" si="92"/>
        <v>2026</v>
      </c>
      <c r="J2813" t="s">
        <v>23</v>
      </c>
      <c r="K2813" s="103">
        <v>0</v>
      </c>
      <c r="L2813" s="78">
        <v>0</v>
      </c>
    </row>
    <row r="2814" spans="1:12" ht="12.5" customHeight="1" x14ac:dyDescent="0.25">
      <c r="A2814" t="str">
        <f t="shared" si="91"/>
        <v>Function_13Application_272026</v>
      </c>
      <c r="B2814">
        <v>2811</v>
      </c>
      <c r="C2814" t="s">
        <v>380</v>
      </c>
      <c r="D2814" t="str">
        <f>VLOOKUP($C2814,'Look-Ups'!$C$2:$G$32,D$1-2,0)</f>
        <v>Function_13</v>
      </c>
      <c r="E2814" t="str">
        <f>VLOOKUP($C2814,'Look-Ups'!$C$2:$G$32,E$1-2,0)</f>
        <v>Function_Simpl_08</v>
      </c>
      <c r="F2814" t="str">
        <f>VLOOKUP($C2814,'Look-Ups'!$C$2:$G$32,F$1-2,0)</f>
        <v>Segment_09</v>
      </c>
      <c r="G2814" t="str">
        <f>VLOOKUP($C2814,'Look-Ups'!$C$2:$G$32,G$1-2,0)</f>
        <v>Proc_Type_01</v>
      </c>
      <c r="H2814" t="s">
        <v>216</v>
      </c>
      <c r="I2814">
        <f t="shared" si="92"/>
        <v>2026</v>
      </c>
      <c r="J2814" t="s">
        <v>23</v>
      </c>
      <c r="K2814" s="103">
        <v>0</v>
      </c>
      <c r="L2814" s="78">
        <v>0</v>
      </c>
    </row>
    <row r="2815" spans="1:12" ht="12.5" customHeight="1" x14ac:dyDescent="0.25">
      <c r="A2815" t="str">
        <f t="shared" si="91"/>
        <v>Function_13Application_272026</v>
      </c>
      <c r="B2815">
        <v>2812</v>
      </c>
      <c r="C2815" t="s">
        <v>380</v>
      </c>
      <c r="D2815" t="str">
        <f>VLOOKUP($C2815,'Look-Ups'!$C$2:$G$32,D$1-2,0)</f>
        <v>Function_13</v>
      </c>
      <c r="E2815" t="str">
        <f>VLOOKUP($C2815,'Look-Ups'!$C$2:$G$32,E$1-2,0)</f>
        <v>Function_Simpl_08</v>
      </c>
      <c r="F2815" t="str">
        <f>VLOOKUP($C2815,'Look-Ups'!$C$2:$G$32,F$1-2,0)</f>
        <v>Segment_09</v>
      </c>
      <c r="G2815" t="str">
        <f>VLOOKUP($C2815,'Look-Ups'!$C$2:$G$32,G$1-2,0)</f>
        <v>Proc_Type_01</v>
      </c>
      <c r="H2815" t="s">
        <v>209</v>
      </c>
      <c r="I2815">
        <f t="shared" si="92"/>
        <v>2026</v>
      </c>
      <c r="J2815" t="s">
        <v>23</v>
      </c>
      <c r="K2815" s="103">
        <v>0</v>
      </c>
      <c r="L2815" s="78">
        <v>0</v>
      </c>
    </row>
    <row r="2816" spans="1:12" ht="12.5" customHeight="1" x14ac:dyDescent="0.25">
      <c r="A2816" t="str">
        <f t="shared" si="91"/>
        <v>Function_13Application_272026</v>
      </c>
      <c r="B2816">
        <v>2813</v>
      </c>
      <c r="C2816" t="s">
        <v>380</v>
      </c>
      <c r="D2816" t="str">
        <f>VLOOKUP($C2816,'Look-Ups'!$C$2:$G$32,D$1-2,0)</f>
        <v>Function_13</v>
      </c>
      <c r="E2816" t="str">
        <f>VLOOKUP($C2816,'Look-Ups'!$C$2:$G$32,E$1-2,0)</f>
        <v>Function_Simpl_08</v>
      </c>
      <c r="F2816" t="str">
        <f>VLOOKUP($C2816,'Look-Ups'!$C$2:$G$32,F$1-2,0)</f>
        <v>Segment_09</v>
      </c>
      <c r="G2816" t="str">
        <f>VLOOKUP($C2816,'Look-Ups'!$C$2:$G$32,G$1-2,0)</f>
        <v>Proc_Type_01</v>
      </c>
      <c r="H2816" t="s">
        <v>194</v>
      </c>
      <c r="I2816">
        <f t="shared" si="92"/>
        <v>2026</v>
      </c>
      <c r="J2816" t="s">
        <v>23</v>
      </c>
      <c r="K2816" s="103">
        <v>0</v>
      </c>
      <c r="L2816" s="78">
        <v>0</v>
      </c>
    </row>
    <row r="2817" spans="1:12" ht="12.5" customHeight="1" x14ac:dyDescent="0.25">
      <c r="A2817" t="str">
        <f t="shared" si="91"/>
        <v>Function_13Application_272026</v>
      </c>
      <c r="B2817">
        <v>2814</v>
      </c>
      <c r="C2817" t="s">
        <v>380</v>
      </c>
      <c r="D2817" t="str">
        <f>VLOOKUP($C2817,'Look-Ups'!$C$2:$G$32,D$1-2,0)</f>
        <v>Function_13</v>
      </c>
      <c r="E2817" t="str">
        <f>VLOOKUP($C2817,'Look-Ups'!$C$2:$G$32,E$1-2,0)</f>
        <v>Function_Simpl_08</v>
      </c>
      <c r="F2817" t="str">
        <f>VLOOKUP($C2817,'Look-Ups'!$C$2:$G$32,F$1-2,0)</f>
        <v>Segment_09</v>
      </c>
      <c r="G2817" t="str">
        <f>VLOOKUP($C2817,'Look-Ups'!$C$2:$G$32,G$1-2,0)</f>
        <v>Proc_Type_01</v>
      </c>
      <c r="H2817" t="s">
        <v>165</v>
      </c>
      <c r="I2817">
        <f t="shared" si="92"/>
        <v>2026</v>
      </c>
      <c r="J2817" t="s">
        <v>23</v>
      </c>
      <c r="K2817" s="103">
        <v>0</v>
      </c>
      <c r="L2817" s="78">
        <v>0</v>
      </c>
    </row>
    <row r="2818" spans="1:12" ht="12.5" customHeight="1" x14ac:dyDescent="0.25">
      <c r="A2818" t="str">
        <f t="shared" si="91"/>
        <v>Function_13Application_272026</v>
      </c>
      <c r="B2818">
        <v>2815</v>
      </c>
      <c r="C2818" t="s">
        <v>380</v>
      </c>
      <c r="D2818" t="str">
        <f>VLOOKUP($C2818,'Look-Ups'!$C$2:$G$32,D$1-2,0)</f>
        <v>Function_13</v>
      </c>
      <c r="E2818" t="str">
        <f>VLOOKUP($C2818,'Look-Ups'!$C$2:$G$32,E$1-2,0)</f>
        <v>Function_Simpl_08</v>
      </c>
      <c r="F2818" t="str">
        <f>VLOOKUP($C2818,'Look-Ups'!$C$2:$G$32,F$1-2,0)</f>
        <v>Segment_09</v>
      </c>
      <c r="G2818" t="str">
        <f>VLOOKUP($C2818,'Look-Ups'!$C$2:$G$32,G$1-2,0)</f>
        <v>Proc_Type_01</v>
      </c>
      <c r="H2818" t="s">
        <v>177</v>
      </c>
      <c r="I2818">
        <f t="shared" si="92"/>
        <v>2026</v>
      </c>
      <c r="J2818" t="s">
        <v>23</v>
      </c>
      <c r="K2818" s="103">
        <v>0</v>
      </c>
      <c r="L2818" s="78">
        <v>0</v>
      </c>
    </row>
    <row r="2819" spans="1:12" ht="12.5" customHeight="1" x14ac:dyDescent="0.25">
      <c r="A2819" t="str">
        <f t="shared" si="91"/>
        <v>Function_13Application_272026</v>
      </c>
      <c r="B2819">
        <v>2816</v>
      </c>
      <c r="C2819" t="s">
        <v>380</v>
      </c>
      <c r="D2819" t="str">
        <f>VLOOKUP($C2819,'Look-Ups'!$C$2:$G$32,D$1-2,0)</f>
        <v>Function_13</v>
      </c>
      <c r="E2819" t="str">
        <f>VLOOKUP($C2819,'Look-Ups'!$C$2:$G$32,E$1-2,0)</f>
        <v>Function_Simpl_08</v>
      </c>
      <c r="F2819" t="str">
        <f>VLOOKUP($C2819,'Look-Ups'!$C$2:$G$32,F$1-2,0)</f>
        <v>Segment_09</v>
      </c>
      <c r="G2819" t="str">
        <f>VLOOKUP($C2819,'Look-Ups'!$C$2:$G$32,G$1-2,0)</f>
        <v>Proc_Type_01</v>
      </c>
      <c r="H2819" t="s">
        <v>219</v>
      </c>
      <c r="I2819">
        <f t="shared" si="92"/>
        <v>2026</v>
      </c>
      <c r="J2819" t="s">
        <v>23</v>
      </c>
      <c r="K2819" s="103">
        <v>0</v>
      </c>
      <c r="L2819" s="78">
        <v>0</v>
      </c>
    </row>
    <row r="2820" spans="1:12" ht="12.5" customHeight="1" x14ac:dyDescent="0.25">
      <c r="A2820" t="str">
        <f t="shared" si="91"/>
        <v>Function_13Application_272026</v>
      </c>
      <c r="B2820">
        <v>2817</v>
      </c>
      <c r="C2820" t="s">
        <v>380</v>
      </c>
      <c r="D2820" t="str">
        <f>VLOOKUP($C2820,'Look-Ups'!$C$2:$G$32,D$1-2,0)</f>
        <v>Function_13</v>
      </c>
      <c r="E2820" t="str">
        <f>VLOOKUP($C2820,'Look-Ups'!$C$2:$G$32,E$1-2,0)</f>
        <v>Function_Simpl_08</v>
      </c>
      <c r="F2820" t="str">
        <f>VLOOKUP($C2820,'Look-Ups'!$C$2:$G$32,F$1-2,0)</f>
        <v>Segment_09</v>
      </c>
      <c r="G2820" t="str">
        <f>VLOOKUP($C2820,'Look-Ups'!$C$2:$G$32,G$1-2,0)</f>
        <v>Proc_Type_01</v>
      </c>
      <c r="H2820" t="s">
        <v>178</v>
      </c>
      <c r="I2820">
        <f t="shared" si="92"/>
        <v>2026</v>
      </c>
      <c r="J2820" t="s">
        <v>23</v>
      </c>
      <c r="K2820" s="103">
        <v>0</v>
      </c>
      <c r="L2820" s="78">
        <v>0</v>
      </c>
    </row>
    <row r="2821" spans="1:12" ht="12.5" customHeight="1" x14ac:dyDescent="0.25">
      <c r="A2821" t="str">
        <f t="shared" ref="A2821:A2884" si="93">D2821&amp;C2821&amp;I2821</f>
        <v>Function_13Application_272026</v>
      </c>
      <c r="B2821">
        <v>2818</v>
      </c>
      <c r="C2821" t="s">
        <v>380</v>
      </c>
      <c r="D2821" t="str">
        <f>VLOOKUP($C2821,'Look-Ups'!$C$2:$G$32,D$1-2,0)</f>
        <v>Function_13</v>
      </c>
      <c r="E2821" t="str">
        <f>VLOOKUP($C2821,'Look-Ups'!$C$2:$G$32,E$1-2,0)</f>
        <v>Function_Simpl_08</v>
      </c>
      <c r="F2821" t="str">
        <f>VLOOKUP($C2821,'Look-Ups'!$C$2:$G$32,F$1-2,0)</f>
        <v>Segment_09</v>
      </c>
      <c r="G2821" t="str">
        <f>VLOOKUP($C2821,'Look-Ups'!$C$2:$G$32,G$1-2,0)</f>
        <v>Proc_Type_01</v>
      </c>
      <c r="H2821" t="s">
        <v>180</v>
      </c>
      <c r="I2821">
        <f t="shared" si="92"/>
        <v>2026</v>
      </c>
      <c r="J2821" t="s">
        <v>23</v>
      </c>
      <c r="K2821" s="103">
        <v>0</v>
      </c>
      <c r="L2821" s="78">
        <v>0</v>
      </c>
    </row>
    <row r="2822" spans="1:12" ht="12.5" customHeight="1" x14ac:dyDescent="0.25">
      <c r="A2822" t="str">
        <f t="shared" si="93"/>
        <v>Function_13Application_272026</v>
      </c>
      <c r="B2822">
        <v>2819</v>
      </c>
      <c r="C2822" t="s">
        <v>380</v>
      </c>
      <c r="D2822" t="str">
        <f>VLOOKUP($C2822,'Look-Ups'!$C$2:$G$32,D$1-2,0)</f>
        <v>Function_13</v>
      </c>
      <c r="E2822" t="str">
        <f>VLOOKUP($C2822,'Look-Ups'!$C$2:$G$32,E$1-2,0)</f>
        <v>Function_Simpl_08</v>
      </c>
      <c r="F2822" t="str">
        <f>VLOOKUP($C2822,'Look-Ups'!$C$2:$G$32,F$1-2,0)</f>
        <v>Segment_09</v>
      </c>
      <c r="G2822" t="str">
        <f>VLOOKUP($C2822,'Look-Ups'!$C$2:$G$32,G$1-2,0)</f>
        <v>Proc_Type_01</v>
      </c>
      <c r="H2822" t="s">
        <v>205</v>
      </c>
      <c r="I2822">
        <f t="shared" si="92"/>
        <v>2026</v>
      </c>
      <c r="J2822" t="s">
        <v>23</v>
      </c>
      <c r="K2822" s="103">
        <v>0</v>
      </c>
      <c r="L2822" s="78">
        <v>0</v>
      </c>
    </row>
    <row r="2823" spans="1:12" ht="12.5" customHeight="1" x14ac:dyDescent="0.25">
      <c r="A2823" t="str">
        <f t="shared" si="93"/>
        <v>Function_13Application_272026</v>
      </c>
      <c r="B2823">
        <v>2820</v>
      </c>
      <c r="C2823" t="s">
        <v>380</v>
      </c>
      <c r="D2823" t="str">
        <f>VLOOKUP($C2823,'Look-Ups'!$C$2:$G$32,D$1-2,0)</f>
        <v>Function_13</v>
      </c>
      <c r="E2823" t="str">
        <f>VLOOKUP($C2823,'Look-Ups'!$C$2:$G$32,E$1-2,0)</f>
        <v>Function_Simpl_08</v>
      </c>
      <c r="F2823" t="str">
        <f>VLOOKUP($C2823,'Look-Ups'!$C$2:$G$32,F$1-2,0)</f>
        <v>Segment_09</v>
      </c>
      <c r="G2823" t="str">
        <f>VLOOKUP($C2823,'Look-Ups'!$C$2:$G$32,G$1-2,0)</f>
        <v>Proc_Type_01</v>
      </c>
      <c r="H2823" t="s">
        <v>166</v>
      </c>
      <c r="I2823">
        <f t="shared" si="92"/>
        <v>2026</v>
      </c>
      <c r="J2823" t="s">
        <v>23</v>
      </c>
      <c r="K2823" s="103">
        <v>0</v>
      </c>
      <c r="L2823" s="78">
        <v>0</v>
      </c>
    </row>
    <row r="2824" spans="1:12" ht="12.5" customHeight="1" x14ac:dyDescent="0.25">
      <c r="A2824" t="str">
        <f t="shared" si="93"/>
        <v>Function_13Application_272026</v>
      </c>
      <c r="B2824">
        <v>2821</v>
      </c>
      <c r="C2824" t="s">
        <v>380</v>
      </c>
      <c r="D2824" t="str">
        <f>VLOOKUP($C2824,'Look-Ups'!$C$2:$G$32,D$1-2,0)</f>
        <v>Function_13</v>
      </c>
      <c r="E2824" t="str">
        <f>VLOOKUP($C2824,'Look-Ups'!$C$2:$G$32,E$1-2,0)</f>
        <v>Function_Simpl_08</v>
      </c>
      <c r="F2824" t="str">
        <f>VLOOKUP($C2824,'Look-Ups'!$C$2:$G$32,F$1-2,0)</f>
        <v>Segment_09</v>
      </c>
      <c r="G2824" t="str">
        <f>VLOOKUP($C2824,'Look-Ups'!$C$2:$G$32,G$1-2,0)</f>
        <v>Proc_Type_01</v>
      </c>
      <c r="H2824" t="s">
        <v>241</v>
      </c>
      <c r="I2824">
        <f t="shared" si="92"/>
        <v>2026</v>
      </c>
      <c r="J2824" t="s">
        <v>23</v>
      </c>
      <c r="K2824" s="103">
        <v>0</v>
      </c>
      <c r="L2824" s="78">
        <v>0</v>
      </c>
    </row>
    <row r="2825" spans="1:12" ht="12.5" customHeight="1" x14ac:dyDescent="0.25">
      <c r="A2825" t="str">
        <f t="shared" si="93"/>
        <v>Function_13Application_272026</v>
      </c>
      <c r="B2825">
        <v>2822</v>
      </c>
      <c r="C2825" t="s">
        <v>380</v>
      </c>
      <c r="D2825" t="str">
        <f>VLOOKUP($C2825,'Look-Ups'!$C$2:$G$32,D$1-2,0)</f>
        <v>Function_13</v>
      </c>
      <c r="E2825" t="str">
        <f>VLOOKUP($C2825,'Look-Ups'!$C$2:$G$32,E$1-2,0)</f>
        <v>Function_Simpl_08</v>
      </c>
      <c r="F2825" t="str">
        <f>VLOOKUP($C2825,'Look-Ups'!$C$2:$G$32,F$1-2,0)</f>
        <v>Segment_09</v>
      </c>
      <c r="G2825" t="str">
        <f>VLOOKUP($C2825,'Look-Ups'!$C$2:$G$32,G$1-2,0)</f>
        <v>Proc_Type_01</v>
      </c>
      <c r="H2825" t="s">
        <v>210</v>
      </c>
      <c r="I2825">
        <f t="shared" si="92"/>
        <v>2026</v>
      </c>
      <c r="J2825" t="s">
        <v>23</v>
      </c>
      <c r="K2825" s="103">
        <v>0</v>
      </c>
      <c r="L2825" s="78">
        <v>0</v>
      </c>
    </row>
    <row r="2826" spans="1:12" ht="12.5" customHeight="1" x14ac:dyDescent="0.25">
      <c r="A2826" t="str">
        <f t="shared" si="93"/>
        <v>Function_13Application_272026</v>
      </c>
      <c r="B2826">
        <v>2823</v>
      </c>
      <c r="C2826" t="s">
        <v>380</v>
      </c>
      <c r="D2826" t="str">
        <f>VLOOKUP($C2826,'Look-Ups'!$C$2:$G$32,D$1-2,0)</f>
        <v>Function_13</v>
      </c>
      <c r="E2826" t="str">
        <f>VLOOKUP($C2826,'Look-Ups'!$C$2:$G$32,E$1-2,0)</f>
        <v>Function_Simpl_08</v>
      </c>
      <c r="F2826" t="str">
        <f>VLOOKUP($C2826,'Look-Ups'!$C$2:$G$32,F$1-2,0)</f>
        <v>Segment_09</v>
      </c>
      <c r="G2826" t="str">
        <f>VLOOKUP($C2826,'Look-Ups'!$C$2:$G$32,G$1-2,0)</f>
        <v>Proc_Type_01</v>
      </c>
      <c r="H2826" t="s">
        <v>181</v>
      </c>
      <c r="I2826">
        <f t="shared" si="92"/>
        <v>2026</v>
      </c>
      <c r="J2826" t="s">
        <v>23</v>
      </c>
      <c r="K2826" s="103">
        <v>0</v>
      </c>
      <c r="L2826" s="78">
        <v>0</v>
      </c>
    </row>
    <row r="2827" spans="1:12" ht="12.5" customHeight="1" x14ac:dyDescent="0.25">
      <c r="A2827" t="str">
        <f t="shared" si="93"/>
        <v>Function_13Application_272026</v>
      </c>
      <c r="B2827">
        <v>2824</v>
      </c>
      <c r="C2827" t="s">
        <v>380</v>
      </c>
      <c r="D2827" t="str">
        <f>VLOOKUP($C2827,'Look-Ups'!$C$2:$G$32,D$1-2,0)</f>
        <v>Function_13</v>
      </c>
      <c r="E2827" t="str">
        <f>VLOOKUP($C2827,'Look-Ups'!$C$2:$G$32,E$1-2,0)</f>
        <v>Function_Simpl_08</v>
      </c>
      <c r="F2827" t="str">
        <f>VLOOKUP($C2827,'Look-Ups'!$C$2:$G$32,F$1-2,0)</f>
        <v>Segment_09</v>
      </c>
      <c r="G2827" t="str">
        <f>VLOOKUP($C2827,'Look-Ups'!$C$2:$G$32,G$1-2,0)</f>
        <v>Proc_Type_01</v>
      </c>
      <c r="H2827" t="s">
        <v>185</v>
      </c>
      <c r="I2827">
        <f t="shared" si="92"/>
        <v>2026</v>
      </c>
      <c r="J2827" t="s">
        <v>23</v>
      </c>
      <c r="K2827" s="103">
        <v>0</v>
      </c>
      <c r="L2827" s="78">
        <v>0</v>
      </c>
    </row>
    <row r="2828" spans="1:12" ht="12.5" customHeight="1" x14ac:dyDescent="0.25">
      <c r="A2828" t="str">
        <f t="shared" si="93"/>
        <v>Function_13Application_272026</v>
      </c>
      <c r="B2828">
        <v>2825</v>
      </c>
      <c r="C2828" t="s">
        <v>380</v>
      </c>
      <c r="D2828" t="str">
        <f>VLOOKUP($C2828,'Look-Ups'!$C$2:$G$32,D$1-2,0)</f>
        <v>Function_13</v>
      </c>
      <c r="E2828" t="str">
        <f>VLOOKUP($C2828,'Look-Ups'!$C$2:$G$32,E$1-2,0)</f>
        <v>Function_Simpl_08</v>
      </c>
      <c r="F2828" t="str">
        <f>VLOOKUP($C2828,'Look-Ups'!$C$2:$G$32,F$1-2,0)</f>
        <v>Segment_09</v>
      </c>
      <c r="G2828" t="str">
        <f>VLOOKUP($C2828,'Look-Ups'!$C$2:$G$32,G$1-2,0)</f>
        <v>Proc_Type_01</v>
      </c>
      <c r="H2828" t="s">
        <v>189</v>
      </c>
      <c r="I2828">
        <f t="shared" si="92"/>
        <v>2026</v>
      </c>
      <c r="J2828" t="s">
        <v>23</v>
      </c>
      <c r="K2828" s="103">
        <v>0</v>
      </c>
      <c r="L2828" s="78">
        <v>0</v>
      </c>
    </row>
    <row r="2829" spans="1:12" ht="12.5" customHeight="1" x14ac:dyDescent="0.25">
      <c r="A2829" t="str">
        <f t="shared" si="93"/>
        <v>Function_13Application_272026</v>
      </c>
      <c r="B2829">
        <v>2826</v>
      </c>
      <c r="C2829" t="s">
        <v>380</v>
      </c>
      <c r="D2829" t="str">
        <f>VLOOKUP($C2829,'Look-Ups'!$C$2:$G$32,D$1-2,0)</f>
        <v>Function_13</v>
      </c>
      <c r="E2829" t="str">
        <f>VLOOKUP($C2829,'Look-Ups'!$C$2:$G$32,E$1-2,0)</f>
        <v>Function_Simpl_08</v>
      </c>
      <c r="F2829" t="str">
        <f>VLOOKUP($C2829,'Look-Ups'!$C$2:$G$32,F$1-2,0)</f>
        <v>Segment_09</v>
      </c>
      <c r="G2829" t="str">
        <f>VLOOKUP($C2829,'Look-Ups'!$C$2:$G$32,G$1-2,0)</f>
        <v>Proc_Type_01</v>
      </c>
      <c r="H2829" t="s">
        <v>158</v>
      </c>
      <c r="I2829">
        <f t="shared" si="92"/>
        <v>2026</v>
      </c>
      <c r="J2829" t="s">
        <v>23</v>
      </c>
      <c r="K2829" s="103">
        <v>0</v>
      </c>
      <c r="L2829" s="78">
        <v>0</v>
      </c>
    </row>
    <row r="2830" spans="1:12" ht="12.5" customHeight="1" x14ac:dyDescent="0.25">
      <c r="A2830" t="str">
        <f t="shared" si="93"/>
        <v>Function_13Application_272026</v>
      </c>
      <c r="B2830">
        <v>2827</v>
      </c>
      <c r="C2830" t="s">
        <v>380</v>
      </c>
      <c r="D2830" t="str">
        <f>VLOOKUP($C2830,'Look-Ups'!$C$2:$G$32,D$1-2,0)</f>
        <v>Function_13</v>
      </c>
      <c r="E2830" t="str">
        <f>VLOOKUP($C2830,'Look-Ups'!$C$2:$G$32,E$1-2,0)</f>
        <v>Function_Simpl_08</v>
      </c>
      <c r="F2830" t="str">
        <f>VLOOKUP($C2830,'Look-Ups'!$C$2:$G$32,F$1-2,0)</f>
        <v>Segment_09</v>
      </c>
      <c r="G2830" t="str">
        <f>VLOOKUP($C2830,'Look-Ups'!$C$2:$G$32,G$1-2,0)</f>
        <v>Proc_Type_01</v>
      </c>
      <c r="H2830" t="s">
        <v>234</v>
      </c>
      <c r="I2830">
        <f t="shared" si="92"/>
        <v>2026</v>
      </c>
      <c r="J2830" t="s">
        <v>23</v>
      </c>
      <c r="K2830" s="103">
        <v>0</v>
      </c>
      <c r="L2830" s="78">
        <v>0</v>
      </c>
    </row>
    <row r="2831" spans="1:12" ht="12.5" customHeight="1" x14ac:dyDescent="0.25">
      <c r="A2831" t="str">
        <f t="shared" si="93"/>
        <v>Function_13Application_272026</v>
      </c>
      <c r="B2831">
        <v>2828</v>
      </c>
      <c r="C2831" t="s">
        <v>380</v>
      </c>
      <c r="D2831" t="str">
        <f>VLOOKUP($C2831,'Look-Ups'!$C$2:$G$32,D$1-2,0)</f>
        <v>Function_13</v>
      </c>
      <c r="E2831" t="str">
        <f>VLOOKUP($C2831,'Look-Ups'!$C$2:$G$32,E$1-2,0)</f>
        <v>Function_Simpl_08</v>
      </c>
      <c r="F2831" t="str">
        <f>VLOOKUP($C2831,'Look-Ups'!$C$2:$G$32,F$1-2,0)</f>
        <v>Segment_09</v>
      </c>
      <c r="G2831" t="str">
        <f>VLOOKUP($C2831,'Look-Ups'!$C$2:$G$32,G$1-2,0)</f>
        <v>Proc_Type_01</v>
      </c>
      <c r="H2831" t="s">
        <v>244</v>
      </c>
      <c r="I2831">
        <f t="shared" si="92"/>
        <v>2026</v>
      </c>
      <c r="J2831" t="s">
        <v>23</v>
      </c>
      <c r="K2831" s="103">
        <v>1</v>
      </c>
      <c r="L2831" s="78" t="s">
        <v>107</v>
      </c>
    </row>
    <row r="2832" spans="1:12" ht="12.5" customHeight="1" x14ac:dyDescent="0.25">
      <c r="A2832" t="str">
        <f t="shared" si="93"/>
        <v>Function_14Application_282026</v>
      </c>
      <c r="B2832">
        <v>2829</v>
      </c>
      <c r="C2832" t="s">
        <v>381</v>
      </c>
      <c r="D2832" t="str">
        <f>VLOOKUP($C2832,'Look-Ups'!$C$2:$G$32,D$1-2,0)</f>
        <v>Function_14</v>
      </c>
      <c r="E2832" t="str">
        <f>VLOOKUP($C2832,'Look-Ups'!$C$2:$G$32,E$1-2,0)</f>
        <v>Function_Simpl_09</v>
      </c>
      <c r="F2832" t="str">
        <f>VLOOKUP($C2832,'Look-Ups'!$C$2:$G$32,F$1-2,0)</f>
        <v>Segment_09</v>
      </c>
      <c r="G2832" t="str">
        <f>VLOOKUP($C2832,'Look-Ups'!$C$2:$G$32,G$1-2,0)</f>
        <v>Proc_Type_01</v>
      </c>
      <c r="H2832" t="s">
        <v>222</v>
      </c>
      <c r="I2832">
        <f t="shared" si="92"/>
        <v>2026</v>
      </c>
      <c r="J2832" t="s">
        <v>23</v>
      </c>
      <c r="K2832" s="103">
        <v>0</v>
      </c>
      <c r="L2832" s="78">
        <v>0</v>
      </c>
    </row>
    <row r="2833" spans="1:12" ht="12.5" customHeight="1" x14ac:dyDescent="0.25">
      <c r="A2833" t="str">
        <f t="shared" si="93"/>
        <v>Function_14Application_282026</v>
      </c>
      <c r="B2833">
        <v>2830</v>
      </c>
      <c r="C2833" t="s">
        <v>381</v>
      </c>
      <c r="D2833" t="str">
        <f>VLOOKUP($C2833,'Look-Ups'!$C$2:$G$32,D$1-2,0)</f>
        <v>Function_14</v>
      </c>
      <c r="E2833" t="str">
        <f>VLOOKUP($C2833,'Look-Ups'!$C$2:$G$32,E$1-2,0)</f>
        <v>Function_Simpl_09</v>
      </c>
      <c r="F2833" t="str">
        <f>VLOOKUP($C2833,'Look-Ups'!$C$2:$G$32,F$1-2,0)</f>
        <v>Segment_09</v>
      </c>
      <c r="G2833" t="str">
        <f>VLOOKUP($C2833,'Look-Ups'!$C$2:$G$32,G$1-2,0)</f>
        <v>Proc_Type_01</v>
      </c>
      <c r="H2833" t="s">
        <v>195</v>
      </c>
      <c r="I2833">
        <f t="shared" si="92"/>
        <v>2026</v>
      </c>
      <c r="J2833" t="s">
        <v>23</v>
      </c>
      <c r="K2833" s="103">
        <v>0</v>
      </c>
      <c r="L2833" s="78">
        <v>0</v>
      </c>
    </row>
    <row r="2834" spans="1:12" ht="12.5" customHeight="1" x14ac:dyDescent="0.25">
      <c r="A2834" t="str">
        <f t="shared" si="93"/>
        <v>Function_14Application_282026</v>
      </c>
      <c r="B2834">
        <v>2831</v>
      </c>
      <c r="C2834" t="s">
        <v>381</v>
      </c>
      <c r="D2834" t="str">
        <f>VLOOKUP($C2834,'Look-Ups'!$C$2:$G$32,D$1-2,0)</f>
        <v>Function_14</v>
      </c>
      <c r="E2834" t="str">
        <f>VLOOKUP($C2834,'Look-Ups'!$C$2:$G$32,E$1-2,0)</f>
        <v>Function_Simpl_09</v>
      </c>
      <c r="F2834" t="str">
        <f>VLOOKUP($C2834,'Look-Ups'!$C$2:$G$32,F$1-2,0)</f>
        <v>Segment_09</v>
      </c>
      <c r="G2834" t="str">
        <f>VLOOKUP($C2834,'Look-Ups'!$C$2:$G$32,G$1-2,0)</f>
        <v>Proc_Type_01</v>
      </c>
      <c r="H2834" t="s">
        <v>187</v>
      </c>
      <c r="I2834">
        <f t="shared" si="92"/>
        <v>2026</v>
      </c>
      <c r="J2834" t="s">
        <v>23</v>
      </c>
      <c r="K2834" s="103">
        <v>0</v>
      </c>
      <c r="L2834" s="78">
        <v>0</v>
      </c>
    </row>
    <row r="2835" spans="1:12" ht="12.5" customHeight="1" x14ac:dyDescent="0.25">
      <c r="A2835" t="str">
        <f t="shared" si="93"/>
        <v>Function_14Application_282026</v>
      </c>
      <c r="B2835">
        <v>2832</v>
      </c>
      <c r="C2835" t="s">
        <v>381</v>
      </c>
      <c r="D2835" t="str">
        <f>VLOOKUP($C2835,'Look-Ups'!$C$2:$G$32,D$1-2,0)</f>
        <v>Function_14</v>
      </c>
      <c r="E2835" t="str">
        <f>VLOOKUP($C2835,'Look-Ups'!$C$2:$G$32,E$1-2,0)</f>
        <v>Function_Simpl_09</v>
      </c>
      <c r="F2835" t="str">
        <f>VLOOKUP($C2835,'Look-Ups'!$C$2:$G$32,F$1-2,0)</f>
        <v>Segment_09</v>
      </c>
      <c r="G2835" t="str">
        <f>VLOOKUP($C2835,'Look-Ups'!$C$2:$G$32,G$1-2,0)</f>
        <v>Proc_Type_01</v>
      </c>
      <c r="H2835" t="s">
        <v>237</v>
      </c>
      <c r="I2835">
        <f t="shared" si="92"/>
        <v>2026</v>
      </c>
      <c r="J2835" t="s">
        <v>23</v>
      </c>
      <c r="K2835" s="103">
        <v>0</v>
      </c>
      <c r="L2835" s="78">
        <v>0</v>
      </c>
    </row>
    <row r="2836" spans="1:12" ht="12.5" customHeight="1" x14ac:dyDescent="0.25">
      <c r="A2836" t="str">
        <f t="shared" si="93"/>
        <v>Function_14Application_282026</v>
      </c>
      <c r="B2836">
        <v>2833</v>
      </c>
      <c r="C2836" t="s">
        <v>381</v>
      </c>
      <c r="D2836" t="str">
        <f>VLOOKUP($C2836,'Look-Ups'!$C$2:$G$32,D$1-2,0)</f>
        <v>Function_14</v>
      </c>
      <c r="E2836" t="str">
        <f>VLOOKUP($C2836,'Look-Ups'!$C$2:$G$32,E$1-2,0)</f>
        <v>Function_Simpl_09</v>
      </c>
      <c r="F2836" t="str">
        <f>VLOOKUP($C2836,'Look-Ups'!$C$2:$G$32,F$1-2,0)</f>
        <v>Segment_09</v>
      </c>
      <c r="G2836" t="str">
        <f>VLOOKUP($C2836,'Look-Ups'!$C$2:$G$32,G$1-2,0)</f>
        <v>Proc_Type_01</v>
      </c>
      <c r="H2836" t="s">
        <v>161</v>
      </c>
      <c r="I2836">
        <f t="shared" si="92"/>
        <v>2026</v>
      </c>
      <c r="J2836" t="s">
        <v>23</v>
      </c>
      <c r="K2836" s="103">
        <v>0</v>
      </c>
      <c r="L2836" s="78">
        <v>0</v>
      </c>
    </row>
    <row r="2837" spans="1:12" ht="12.5" customHeight="1" x14ac:dyDescent="0.25">
      <c r="A2837" t="str">
        <f t="shared" si="93"/>
        <v>Function_14Application_282026</v>
      </c>
      <c r="B2837">
        <v>2834</v>
      </c>
      <c r="C2837" t="s">
        <v>381</v>
      </c>
      <c r="D2837" t="str">
        <f>VLOOKUP($C2837,'Look-Ups'!$C$2:$G$32,D$1-2,0)</f>
        <v>Function_14</v>
      </c>
      <c r="E2837" t="str">
        <f>VLOOKUP($C2837,'Look-Ups'!$C$2:$G$32,E$1-2,0)</f>
        <v>Function_Simpl_09</v>
      </c>
      <c r="F2837" t="str">
        <f>VLOOKUP($C2837,'Look-Ups'!$C$2:$G$32,F$1-2,0)</f>
        <v>Segment_09</v>
      </c>
      <c r="G2837" t="str">
        <f>VLOOKUP($C2837,'Look-Ups'!$C$2:$G$32,G$1-2,0)</f>
        <v>Proc_Type_01</v>
      </c>
      <c r="H2837" t="s">
        <v>209</v>
      </c>
      <c r="I2837">
        <f t="shared" si="92"/>
        <v>2026</v>
      </c>
      <c r="J2837" t="s">
        <v>23</v>
      </c>
      <c r="K2837" s="103">
        <v>0</v>
      </c>
      <c r="L2837" s="78">
        <v>0</v>
      </c>
    </row>
    <row r="2838" spans="1:12" ht="12.5" customHeight="1" x14ac:dyDescent="0.25">
      <c r="A2838" t="str">
        <f t="shared" si="93"/>
        <v>Function_14Application_282026</v>
      </c>
      <c r="B2838">
        <v>2835</v>
      </c>
      <c r="C2838" t="s">
        <v>381</v>
      </c>
      <c r="D2838" t="str">
        <f>VLOOKUP($C2838,'Look-Ups'!$C$2:$G$32,D$1-2,0)</f>
        <v>Function_14</v>
      </c>
      <c r="E2838" t="str">
        <f>VLOOKUP($C2838,'Look-Ups'!$C$2:$G$32,E$1-2,0)</f>
        <v>Function_Simpl_09</v>
      </c>
      <c r="F2838" t="str">
        <f>VLOOKUP($C2838,'Look-Ups'!$C$2:$G$32,F$1-2,0)</f>
        <v>Segment_09</v>
      </c>
      <c r="G2838" t="str">
        <f>VLOOKUP($C2838,'Look-Ups'!$C$2:$G$32,G$1-2,0)</f>
        <v>Proc_Type_01</v>
      </c>
      <c r="H2838" t="s">
        <v>214</v>
      </c>
      <c r="I2838">
        <f t="shared" si="92"/>
        <v>2026</v>
      </c>
      <c r="J2838" t="s">
        <v>23</v>
      </c>
      <c r="K2838" s="103">
        <v>0</v>
      </c>
      <c r="L2838" s="78">
        <v>0</v>
      </c>
    </row>
    <row r="2839" spans="1:12" ht="12.5" customHeight="1" x14ac:dyDescent="0.25">
      <c r="A2839" t="str">
        <f t="shared" si="93"/>
        <v>Function_14Application_282026</v>
      </c>
      <c r="B2839">
        <v>2836</v>
      </c>
      <c r="C2839" t="s">
        <v>381</v>
      </c>
      <c r="D2839" t="str">
        <f>VLOOKUP($C2839,'Look-Ups'!$C$2:$G$32,D$1-2,0)</f>
        <v>Function_14</v>
      </c>
      <c r="E2839" t="str">
        <f>VLOOKUP($C2839,'Look-Ups'!$C$2:$G$32,E$1-2,0)</f>
        <v>Function_Simpl_09</v>
      </c>
      <c r="F2839" t="str">
        <f>VLOOKUP($C2839,'Look-Ups'!$C$2:$G$32,F$1-2,0)</f>
        <v>Segment_09</v>
      </c>
      <c r="G2839" t="str">
        <f>VLOOKUP($C2839,'Look-Ups'!$C$2:$G$32,G$1-2,0)</f>
        <v>Proc_Type_01</v>
      </c>
      <c r="H2839" t="s">
        <v>178</v>
      </c>
      <c r="I2839">
        <f t="shared" si="92"/>
        <v>2026</v>
      </c>
      <c r="J2839" t="s">
        <v>23</v>
      </c>
      <c r="K2839" s="103">
        <v>0</v>
      </c>
      <c r="L2839" s="78">
        <v>0</v>
      </c>
    </row>
    <row r="2840" spans="1:12" ht="12.5" customHeight="1" x14ac:dyDescent="0.25">
      <c r="A2840" t="str">
        <f t="shared" si="93"/>
        <v>Function_14Application_282026</v>
      </c>
      <c r="B2840">
        <v>2837</v>
      </c>
      <c r="C2840" t="s">
        <v>381</v>
      </c>
      <c r="D2840" t="str">
        <f>VLOOKUP($C2840,'Look-Ups'!$C$2:$G$32,D$1-2,0)</f>
        <v>Function_14</v>
      </c>
      <c r="E2840" t="str">
        <f>VLOOKUP($C2840,'Look-Ups'!$C$2:$G$32,E$1-2,0)</f>
        <v>Function_Simpl_09</v>
      </c>
      <c r="F2840" t="str">
        <f>VLOOKUP($C2840,'Look-Ups'!$C$2:$G$32,F$1-2,0)</f>
        <v>Segment_09</v>
      </c>
      <c r="G2840" t="str">
        <f>VLOOKUP($C2840,'Look-Ups'!$C$2:$G$32,G$1-2,0)</f>
        <v>Proc_Type_01</v>
      </c>
      <c r="H2840" t="s">
        <v>219</v>
      </c>
      <c r="I2840">
        <f t="shared" si="92"/>
        <v>2026</v>
      </c>
      <c r="J2840" t="s">
        <v>23</v>
      </c>
      <c r="K2840" s="103">
        <v>0</v>
      </c>
      <c r="L2840" s="78">
        <v>0</v>
      </c>
    </row>
    <row r="2841" spans="1:12" ht="12.5" customHeight="1" x14ac:dyDescent="0.25">
      <c r="A2841" t="str">
        <f t="shared" si="93"/>
        <v>Function_14Application_282026</v>
      </c>
      <c r="B2841">
        <v>2838</v>
      </c>
      <c r="C2841" t="s">
        <v>381</v>
      </c>
      <c r="D2841" t="str">
        <f>VLOOKUP($C2841,'Look-Ups'!$C$2:$G$32,D$1-2,0)</f>
        <v>Function_14</v>
      </c>
      <c r="E2841" t="str">
        <f>VLOOKUP($C2841,'Look-Ups'!$C$2:$G$32,E$1-2,0)</f>
        <v>Function_Simpl_09</v>
      </c>
      <c r="F2841" t="str">
        <f>VLOOKUP($C2841,'Look-Ups'!$C$2:$G$32,F$1-2,0)</f>
        <v>Segment_09</v>
      </c>
      <c r="G2841" t="str">
        <f>VLOOKUP($C2841,'Look-Ups'!$C$2:$G$32,G$1-2,0)</f>
        <v>Proc_Type_01</v>
      </c>
      <c r="H2841" t="s">
        <v>171</v>
      </c>
      <c r="I2841">
        <f t="shared" si="92"/>
        <v>2026</v>
      </c>
      <c r="J2841" t="s">
        <v>23</v>
      </c>
      <c r="K2841" s="103">
        <v>0</v>
      </c>
      <c r="L2841" s="78">
        <v>0</v>
      </c>
    </row>
    <row r="2842" spans="1:12" ht="12.5" customHeight="1" x14ac:dyDescent="0.25">
      <c r="A2842" t="str">
        <f t="shared" si="93"/>
        <v>Function_14Application_282026</v>
      </c>
      <c r="B2842">
        <v>2839</v>
      </c>
      <c r="C2842" t="s">
        <v>381</v>
      </c>
      <c r="D2842" t="str">
        <f>VLOOKUP($C2842,'Look-Ups'!$C$2:$G$32,D$1-2,0)</f>
        <v>Function_14</v>
      </c>
      <c r="E2842" t="str">
        <f>VLOOKUP($C2842,'Look-Ups'!$C$2:$G$32,E$1-2,0)</f>
        <v>Function_Simpl_09</v>
      </c>
      <c r="F2842" t="str">
        <f>VLOOKUP($C2842,'Look-Ups'!$C$2:$G$32,F$1-2,0)</f>
        <v>Segment_09</v>
      </c>
      <c r="G2842" t="str">
        <f>VLOOKUP($C2842,'Look-Ups'!$C$2:$G$32,G$1-2,0)</f>
        <v>Proc_Type_01</v>
      </c>
      <c r="H2842" t="s">
        <v>244</v>
      </c>
      <c r="I2842">
        <f t="shared" si="92"/>
        <v>2026</v>
      </c>
      <c r="J2842" t="s">
        <v>23</v>
      </c>
      <c r="K2842" s="103">
        <v>1</v>
      </c>
      <c r="L2842" s="78" t="s">
        <v>107</v>
      </c>
    </row>
    <row r="2843" spans="1:12" ht="12.5" customHeight="1" x14ac:dyDescent="0.25">
      <c r="A2843" t="str">
        <f t="shared" si="93"/>
        <v>Function_15Application_302026</v>
      </c>
      <c r="B2843">
        <v>2840</v>
      </c>
      <c r="C2843" t="s">
        <v>383</v>
      </c>
      <c r="D2843" t="str">
        <f>VLOOKUP($C2843,'Look-Ups'!$C$2:$G$32,D$1-2,0)</f>
        <v>Function_15</v>
      </c>
      <c r="E2843" t="str">
        <f>VLOOKUP($C2843,'Look-Ups'!$C$2:$G$32,E$1-2,0)</f>
        <v>Function_Simpl_10</v>
      </c>
      <c r="F2843" t="str">
        <f>VLOOKUP($C2843,'Look-Ups'!$C$2:$G$32,F$1-2,0)</f>
        <v>Segment_10</v>
      </c>
      <c r="G2843" t="str">
        <f>VLOOKUP($C2843,'Look-Ups'!$C$2:$G$32,G$1-2,0)</f>
        <v>Proc_Type_01</v>
      </c>
      <c r="H2843" t="s">
        <v>244</v>
      </c>
      <c r="I2843">
        <f t="shared" si="92"/>
        <v>2026</v>
      </c>
      <c r="J2843" t="s">
        <v>23</v>
      </c>
      <c r="K2843" s="103">
        <v>1</v>
      </c>
      <c r="L2843" s="78" t="s">
        <v>107</v>
      </c>
    </row>
    <row r="2844" spans="1:12" x14ac:dyDescent="0.25">
      <c r="A2844" t="str">
        <f t="shared" si="93"/>
        <v>Function_01Application_012027</v>
      </c>
      <c r="B2844">
        <v>2841</v>
      </c>
      <c r="C2844" t="s">
        <v>354</v>
      </c>
      <c r="D2844" t="str">
        <f>VLOOKUP($C2844,'Look-Ups'!$C$2:$G$32,D$1-2,0)</f>
        <v>Function_01</v>
      </c>
      <c r="E2844" t="str">
        <f>VLOOKUP($C2844,'Look-Ups'!$C$2:$G$32,E$1-2,0)</f>
        <v>Function_Simpl_01</v>
      </c>
      <c r="F2844" t="str">
        <f>VLOOKUP($C2844,'Look-Ups'!$C$2:$G$32,F$1-2,0)</f>
        <v>Segment_01</v>
      </c>
      <c r="G2844" t="str">
        <f>VLOOKUP($C2844,'Look-Ups'!$C$2:$G$32,G$1-2,0)</f>
        <v>Proc_Type_01</v>
      </c>
      <c r="H2844" t="s">
        <v>195</v>
      </c>
      <c r="I2844">
        <f>I2489+1</f>
        <v>2027</v>
      </c>
      <c r="J2844" t="s">
        <v>23</v>
      </c>
      <c r="K2844" s="103">
        <v>0.67</v>
      </c>
      <c r="L2844" s="78" t="s">
        <v>108</v>
      </c>
    </row>
    <row r="2845" spans="1:12" ht="12.5" customHeight="1" x14ac:dyDescent="0.25">
      <c r="A2845" t="str">
        <f t="shared" si="93"/>
        <v>Function_01Application_012027</v>
      </c>
      <c r="B2845">
        <v>2842</v>
      </c>
      <c r="C2845" t="s">
        <v>354</v>
      </c>
      <c r="D2845" t="str">
        <f>VLOOKUP($C2845,'Look-Ups'!$C$2:$G$32,D$1-2,0)</f>
        <v>Function_01</v>
      </c>
      <c r="E2845" t="str">
        <f>VLOOKUP($C2845,'Look-Ups'!$C$2:$G$32,E$1-2,0)</f>
        <v>Function_Simpl_01</v>
      </c>
      <c r="F2845" t="str">
        <f>VLOOKUP($C2845,'Look-Ups'!$C$2:$G$32,F$1-2,0)</f>
        <v>Segment_01</v>
      </c>
      <c r="G2845" t="str">
        <f>VLOOKUP($C2845,'Look-Ups'!$C$2:$G$32,G$1-2,0)</f>
        <v>Proc_Type_01</v>
      </c>
      <c r="H2845" t="s">
        <v>161</v>
      </c>
      <c r="I2845">
        <f t="shared" ref="I2845:I2908" si="94">I2490+1</f>
        <v>2027</v>
      </c>
      <c r="J2845" t="s">
        <v>23</v>
      </c>
      <c r="K2845" s="103">
        <v>0.2</v>
      </c>
      <c r="L2845" s="78" t="s">
        <v>108</v>
      </c>
    </row>
    <row r="2846" spans="1:12" ht="12.5" customHeight="1" x14ac:dyDescent="0.25">
      <c r="A2846" t="str">
        <f t="shared" si="93"/>
        <v>Function_01Application_012027</v>
      </c>
      <c r="B2846">
        <v>2843</v>
      </c>
      <c r="C2846" t="s">
        <v>354</v>
      </c>
      <c r="D2846" t="str">
        <f>VLOOKUP($C2846,'Look-Ups'!$C$2:$G$32,D$1-2,0)</f>
        <v>Function_01</v>
      </c>
      <c r="E2846" t="str">
        <f>VLOOKUP($C2846,'Look-Ups'!$C$2:$G$32,E$1-2,0)</f>
        <v>Function_Simpl_01</v>
      </c>
      <c r="F2846" t="str">
        <f>VLOOKUP($C2846,'Look-Ups'!$C$2:$G$32,F$1-2,0)</f>
        <v>Segment_01</v>
      </c>
      <c r="G2846" t="str">
        <f>VLOOKUP($C2846,'Look-Ups'!$C$2:$G$32,G$1-2,0)</f>
        <v>Proc_Type_01</v>
      </c>
      <c r="H2846" t="s">
        <v>190</v>
      </c>
      <c r="I2846">
        <f t="shared" si="94"/>
        <v>2027</v>
      </c>
      <c r="J2846" t="s">
        <v>23</v>
      </c>
      <c r="K2846" s="103">
        <v>0</v>
      </c>
      <c r="L2846" s="78">
        <v>0</v>
      </c>
    </row>
    <row r="2847" spans="1:12" ht="12.5" customHeight="1" x14ac:dyDescent="0.25">
      <c r="A2847" t="str">
        <f t="shared" si="93"/>
        <v>Function_01Application_012027</v>
      </c>
      <c r="B2847">
        <v>2844</v>
      </c>
      <c r="C2847" t="s">
        <v>354</v>
      </c>
      <c r="D2847" t="str">
        <f>VLOOKUP($C2847,'Look-Ups'!$C$2:$G$32,D$1-2,0)</f>
        <v>Function_01</v>
      </c>
      <c r="E2847" t="str">
        <f>VLOOKUP($C2847,'Look-Ups'!$C$2:$G$32,E$1-2,0)</f>
        <v>Function_Simpl_01</v>
      </c>
      <c r="F2847" t="str">
        <f>VLOOKUP($C2847,'Look-Ups'!$C$2:$G$32,F$1-2,0)</f>
        <v>Segment_01</v>
      </c>
      <c r="G2847" t="str">
        <f>VLOOKUP($C2847,'Look-Ups'!$C$2:$G$32,G$1-2,0)</f>
        <v>Proc_Type_01</v>
      </c>
      <c r="H2847" t="s">
        <v>206</v>
      </c>
      <c r="I2847">
        <f t="shared" si="94"/>
        <v>2027</v>
      </c>
      <c r="J2847" t="s">
        <v>23</v>
      </c>
      <c r="K2847" s="103">
        <v>0</v>
      </c>
      <c r="L2847" s="78">
        <v>0</v>
      </c>
    </row>
    <row r="2848" spans="1:12" ht="12.5" customHeight="1" x14ac:dyDescent="0.25">
      <c r="A2848" t="str">
        <f t="shared" si="93"/>
        <v>Function_01Application_012027</v>
      </c>
      <c r="B2848">
        <v>2845</v>
      </c>
      <c r="C2848" t="s">
        <v>354</v>
      </c>
      <c r="D2848" t="str">
        <f>VLOOKUP($C2848,'Look-Ups'!$C$2:$G$32,D$1-2,0)</f>
        <v>Function_01</v>
      </c>
      <c r="E2848" t="str">
        <f>VLOOKUP($C2848,'Look-Ups'!$C$2:$G$32,E$1-2,0)</f>
        <v>Function_Simpl_01</v>
      </c>
      <c r="F2848" t="str">
        <f>VLOOKUP($C2848,'Look-Ups'!$C$2:$G$32,F$1-2,0)</f>
        <v>Segment_01</v>
      </c>
      <c r="G2848" t="str">
        <f>VLOOKUP($C2848,'Look-Ups'!$C$2:$G$32,G$1-2,0)</f>
        <v>Proc_Type_01</v>
      </c>
      <c r="H2848" t="s">
        <v>164</v>
      </c>
      <c r="I2848">
        <f t="shared" si="94"/>
        <v>2027</v>
      </c>
      <c r="J2848" t="s">
        <v>23</v>
      </c>
      <c r="K2848" s="103">
        <v>3.5000000000000003E-2</v>
      </c>
      <c r="L2848" s="78" t="s">
        <v>108</v>
      </c>
    </row>
    <row r="2849" spans="1:12" ht="12.5" customHeight="1" x14ac:dyDescent="0.25">
      <c r="A2849" t="str">
        <f t="shared" si="93"/>
        <v>Function_01Application_012027</v>
      </c>
      <c r="B2849">
        <v>2846</v>
      </c>
      <c r="C2849" t="s">
        <v>354</v>
      </c>
      <c r="D2849" t="str">
        <f>VLOOKUP($C2849,'Look-Ups'!$C$2:$G$32,D$1-2,0)</f>
        <v>Function_01</v>
      </c>
      <c r="E2849" t="str">
        <f>VLOOKUP($C2849,'Look-Ups'!$C$2:$G$32,E$1-2,0)</f>
        <v>Function_Simpl_01</v>
      </c>
      <c r="F2849" t="str">
        <f>VLOOKUP($C2849,'Look-Ups'!$C$2:$G$32,F$1-2,0)</f>
        <v>Segment_01</v>
      </c>
      <c r="G2849" t="str">
        <f>VLOOKUP($C2849,'Look-Ups'!$C$2:$G$32,G$1-2,0)</f>
        <v>Proc_Type_01</v>
      </c>
      <c r="H2849" t="s">
        <v>160</v>
      </c>
      <c r="I2849">
        <f t="shared" si="94"/>
        <v>2027</v>
      </c>
      <c r="J2849" t="s">
        <v>23</v>
      </c>
      <c r="K2849" s="103">
        <v>2.5000000000000001E-2</v>
      </c>
      <c r="L2849" s="78" t="s">
        <v>108</v>
      </c>
    </row>
    <row r="2850" spans="1:12" ht="12.5" customHeight="1" x14ac:dyDescent="0.25">
      <c r="A2850" t="str">
        <f t="shared" si="93"/>
        <v>Function_01Application_012027</v>
      </c>
      <c r="B2850">
        <v>2847</v>
      </c>
      <c r="C2850" t="s">
        <v>354</v>
      </c>
      <c r="D2850" t="str">
        <f>VLOOKUP($C2850,'Look-Ups'!$C$2:$G$32,D$1-2,0)</f>
        <v>Function_01</v>
      </c>
      <c r="E2850" t="str">
        <f>VLOOKUP($C2850,'Look-Ups'!$C$2:$G$32,E$1-2,0)</f>
        <v>Function_Simpl_01</v>
      </c>
      <c r="F2850" t="str">
        <f>VLOOKUP($C2850,'Look-Ups'!$C$2:$G$32,F$1-2,0)</f>
        <v>Segment_01</v>
      </c>
      <c r="G2850" t="str">
        <f>VLOOKUP($C2850,'Look-Ups'!$C$2:$G$32,G$1-2,0)</f>
        <v>Proc_Type_01</v>
      </c>
      <c r="H2850" t="s">
        <v>182</v>
      </c>
      <c r="I2850">
        <f t="shared" si="94"/>
        <v>2027</v>
      </c>
      <c r="J2850" t="s">
        <v>23</v>
      </c>
      <c r="K2850" s="103">
        <v>0</v>
      </c>
      <c r="L2850" s="78">
        <v>0</v>
      </c>
    </row>
    <row r="2851" spans="1:12" ht="12.5" customHeight="1" x14ac:dyDescent="0.25">
      <c r="A2851" t="str">
        <f t="shared" si="93"/>
        <v>Function_01Application_012027</v>
      </c>
      <c r="B2851">
        <v>2848</v>
      </c>
      <c r="C2851" t="s">
        <v>354</v>
      </c>
      <c r="D2851" t="str">
        <f>VLOOKUP($C2851,'Look-Ups'!$C$2:$G$32,D$1-2,0)</f>
        <v>Function_01</v>
      </c>
      <c r="E2851" t="str">
        <f>VLOOKUP($C2851,'Look-Ups'!$C$2:$G$32,E$1-2,0)</f>
        <v>Function_Simpl_01</v>
      </c>
      <c r="F2851" t="str">
        <f>VLOOKUP($C2851,'Look-Ups'!$C$2:$G$32,F$1-2,0)</f>
        <v>Segment_01</v>
      </c>
      <c r="G2851" t="str">
        <f>VLOOKUP($C2851,'Look-Ups'!$C$2:$G$32,G$1-2,0)</f>
        <v>Proc_Type_01</v>
      </c>
      <c r="H2851" t="s">
        <v>212</v>
      </c>
      <c r="I2851">
        <f t="shared" si="94"/>
        <v>2027</v>
      </c>
      <c r="J2851" t="s">
        <v>23</v>
      </c>
      <c r="K2851" s="103">
        <v>0</v>
      </c>
      <c r="L2851" s="78">
        <v>0</v>
      </c>
    </row>
    <row r="2852" spans="1:12" ht="12.5" customHeight="1" x14ac:dyDescent="0.25">
      <c r="A2852" t="str">
        <f t="shared" si="93"/>
        <v>Function_01Application_012027</v>
      </c>
      <c r="B2852">
        <v>2849</v>
      </c>
      <c r="C2852" t="s">
        <v>354</v>
      </c>
      <c r="D2852" t="str">
        <f>VLOOKUP($C2852,'Look-Ups'!$C$2:$G$32,D$1-2,0)</f>
        <v>Function_01</v>
      </c>
      <c r="E2852" t="str">
        <f>VLOOKUP($C2852,'Look-Ups'!$C$2:$G$32,E$1-2,0)</f>
        <v>Function_Simpl_01</v>
      </c>
      <c r="F2852" t="str">
        <f>VLOOKUP($C2852,'Look-Ups'!$C$2:$G$32,F$1-2,0)</f>
        <v>Segment_01</v>
      </c>
      <c r="G2852" t="str">
        <f>VLOOKUP($C2852,'Look-Ups'!$C$2:$G$32,G$1-2,0)</f>
        <v>Proc_Type_01</v>
      </c>
      <c r="H2852" t="s">
        <v>179</v>
      </c>
      <c r="I2852">
        <f t="shared" si="94"/>
        <v>2027</v>
      </c>
      <c r="J2852" t="s">
        <v>23</v>
      </c>
      <c r="K2852" s="103">
        <v>0</v>
      </c>
      <c r="L2852" s="78">
        <v>0</v>
      </c>
    </row>
    <row r="2853" spans="1:12" ht="12.5" customHeight="1" x14ac:dyDescent="0.25">
      <c r="A2853" t="str">
        <f t="shared" si="93"/>
        <v>Function_01Application_012027</v>
      </c>
      <c r="B2853">
        <v>2850</v>
      </c>
      <c r="C2853" t="s">
        <v>354</v>
      </c>
      <c r="D2853" t="str">
        <f>VLOOKUP($C2853,'Look-Ups'!$C$2:$G$32,D$1-2,0)</f>
        <v>Function_01</v>
      </c>
      <c r="E2853" t="str">
        <f>VLOOKUP($C2853,'Look-Ups'!$C$2:$G$32,E$1-2,0)</f>
        <v>Function_Simpl_01</v>
      </c>
      <c r="F2853" t="str">
        <f>VLOOKUP($C2853,'Look-Ups'!$C$2:$G$32,F$1-2,0)</f>
        <v>Segment_01</v>
      </c>
      <c r="G2853" t="str">
        <f>VLOOKUP($C2853,'Look-Ups'!$C$2:$G$32,G$1-2,0)</f>
        <v>Proc_Type_01</v>
      </c>
      <c r="H2853" t="s">
        <v>167</v>
      </c>
      <c r="I2853">
        <f t="shared" si="94"/>
        <v>2027</v>
      </c>
      <c r="J2853" t="s">
        <v>23</v>
      </c>
      <c r="K2853" s="103">
        <v>0</v>
      </c>
      <c r="L2853" s="78">
        <v>0</v>
      </c>
    </row>
    <row r="2854" spans="1:12" ht="12.5" customHeight="1" x14ac:dyDescent="0.25">
      <c r="A2854" t="str">
        <f t="shared" si="93"/>
        <v>Function_01Application_012027</v>
      </c>
      <c r="B2854">
        <v>2851</v>
      </c>
      <c r="C2854" t="s">
        <v>354</v>
      </c>
      <c r="D2854" t="str">
        <f>VLOOKUP($C2854,'Look-Ups'!$C$2:$G$32,D$1-2,0)</f>
        <v>Function_01</v>
      </c>
      <c r="E2854" t="str">
        <f>VLOOKUP($C2854,'Look-Ups'!$C$2:$G$32,E$1-2,0)</f>
        <v>Function_Simpl_01</v>
      </c>
      <c r="F2854" t="str">
        <f>VLOOKUP($C2854,'Look-Ups'!$C$2:$G$32,F$1-2,0)</f>
        <v>Segment_01</v>
      </c>
      <c r="G2854" t="str">
        <f>VLOOKUP($C2854,'Look-Ups'!$C$2:$G$32,G$1-2,0)</f>
        <v>Proc_Type_01</v>
      </c>
      <c r="H2854" t="s">
        <v>235</v>
      </c>
      <c r="I2854">
        <f t="shared" si="94"/>
        <v>2027</v>
      </c>
      <c r="J2854" t="s">
        <v>23</v>
      </c>
      <c r="K2854" s="103">
        <v>0</v>
      </c>
      <c r="L2854" s="78">
        <v>0</v>
      </c>
    </row>
    <row r="2855" spans="1:12" ht="12.5" customHeight="1" x14ac:dyDescent="0.25">
      <c r="A2855" t="str">
        <f t="shared" si="93"/>
        <v>Function_01Application_012027</v>
      </c>
      <c r="B2855">
        <v>2852</v>
      </c>
      <c r="C2855" t="s">
        <v>354</v>
      </c>
      <c r="D2855" t="str">
        <f>VLOOKUP($C2855,'Look-Ups'!$C$2:$G$32,D$1-2,0)</f>
        <v>Function_01</v>
      </c>
      <c r="E2855" t="str">
        <f>VLOOKUP($C2855,'Look-Ups'!$C$2:$G$32,E$1-2,0)</f>
        <v>Function_Simpl_01</v>
      </c>
      <c r="F2855" t="str">
        <f>VLOOKUP($C2855,'Look-Ups'!$C$2:$G$32,F$1-2,0)</f>
        <v>Segment_01</v>
      </c>
      <c r="G2855" t="str">
        <f>VLOOKUP($C2855,'Look-Ups'!$C$2:$G$32,G$1-2,0)</f>
        <v>Proc_Type_01</v>
      </c>
      <c r="H2855" t="s">
        <v>191</v>
      </c>
      <c r="I2855">
        <f t="shared" si="94"/>
        <v>2027</v>
      </c>
      <c r="J2855" t="s">
        <v>23</v>
      </c>
      <c r="K2855" s="103">
        <v>0</v>
      </c>
      <c r="L2855" s="78">
        <v>0</v>
      </c>
    </row>
    <row r="2856" spans="1:12" ht="12.5" customHeight="1" x14ac:dyDescent="0.25">
      <c r="A2856" t="str">
        <f t="shared" si="93"/>
        <v>Function_01Application_012027</v>
      </c>
      <c r="B2856">
        <v>2853</v>
      </c>
      <c r="C2856" t="s">
        <v>354</v>
      </c>
      <c r="D2856" t="str">
        <f>VLOOKUP($C2856,'Look-Ups'!$C$2:$G$32,D$1-2,0)</f>
        <v>Function_01</v>
      </c>
      <c r="E2856" t="str">
        <f>VLOOKUP($C2856,'Look-Ups'!$C$2:$G$32,E$1-2,0)</f>
        <v>Function_Simpl_01</v>
      </c>
      <c r="F2856" t="str">
        <f>VLOOKUP($C2856,'Look-Ups'!$C$2:$G$32,F$1-2,0)</f>
        <v>Segment_01</v>
      </c>
      <c r="G2856" t="str">
        <f>VLOOKUP($C2856,'Look-Ups'!$C$2:$G$32,G$1-2,0)</f>
        <v>Proc_Type_01</v>
      </c>
      <c r="H2856" t="s">
        <v>174</v>
      </c>
      <c r="I2856">
        <f t="shared" si="94"/>
        <v>2027</v>
      </c>
      <c r="J2856" t="s">
        <v>23</v>
      </c>
      <c r="K2856" s="103">
        <v>0</v>
      </c>
      <c r="L2856" s="78">
        <v>0</v>
      </c>
    </row>
    <row r="2857" spans="1:12" ht="12.5" customHeight="1" x14ac:dyDescent="0.25">
      <c r="A2857" t="str">
        <f t="shared" si="93"/>
        <v>Function_01Application_012027</v>
      </c>
      <c r="B2857">
        <v>2854</v>
      </c>
      <c r="C2857" t="s">
        <v>354</v>
      </c>
      <c r="D2857" t="str">
        <f>VLOOKUP($C2857,'Look-Ups'!$C$2:$G$32,D$1-2,0)</f>
        <v>Function_01</v>
      </c>
      <c r="E2857" t="str">
        <f>VLOOKUP($C2857,'Look-Ups'!$C$2:$G$32,E$1-2,0)</f>
        <v>Function_Simpl_01</v>
      </c>
      <c r="F2857" t="str">
        <f>VLOOKUP($C2857,'Look-Ups'!$C$2:$G$32,F$1-2,0)</f>
        <v>Segment_01</v>
      </c>
      <c r="G2857" t="str">
        <f>VLOOKUP($C2857,'Look-Ups'!$C$2:$G$32,G$1-2,0)</f>
        <v>Proc_Type_01</v>
      </c>
      <c r="H2857" t="s">
        <v>218</v>
      </c>
      <c r="I2857">
        <f t="shared" si="94"/>
        <v>2027</v>
      </c>
      <c r="J2857" t="s">
        <v>23</v>
      </c>
      <c r="K2857" s="103">
        <v>0</v>
      </c>
      <c r="L2857" s="78">
        <v>0</v>
      </c>
    </row>
    <row r="2858" spans="1:12" ht="12.5" customHeight="1" x14ac:dyDescent="0.25">
      <c r="A2858" t="str">
        <f t="shared" si="93"/>
        <v>Function_01Application_012027</v>
      </c>
      <c r="B2858">
        <v>2855</v>
      </c>
      <c r="C2858" t="s">
        <v>354</v>
      </c>
      <c r="D2858" t="str">
        <f>VLOOKUP($C2858,'Look-Ups'!$C$2:$G$32,D$1-2,0)</f>
        <v>Function_01</v>
      </c>
      <c r="E2858" t="str">
        <f>VLOOKUP($C2858,'Look-Ups'!$C$2:$G$32,E$1-2,0)</f>
        <v>Function_Simpl_01</v>
      </c>
      <c r="F2858" t="str">
        <f>VLOOKUP($C2858,'Look-Ups'!$C$2:$G$32,F$1-2,0)</f>
        <v>Segment_01</v>
      </c>
      <c r="G2858" t="str">
        <f>VLOOKUP($C2858,'Look-Ups'!$C$2:$G$32,G$1-2,0)</f>
        <v>Proc_Type_01</v>
      </c>
      <c r="H2858" t="s">
        <v>181</v>
      </c>
      <c r="I2858">
        <f t="shared" si="94"/>
        <v>2027</v>
      </c>
      <c r="J2858" t="s">
        <v>23</v>
      </c>
      <c r="K2858" s="103">
        <v>0</v>
      </c>
      <c r="L2858" s="78">
        <v>0</v>
      </c>
    </row>
    <row r="2859" spans="1:12" ht="12.5" customHeight="1" x14ac:dyDescent="0.25">
      <c r="A2859" t="str">
        <f t="shared" si="93"/>
        <v>Function_01Application_012027</v>
      </c>
      <c r="B2859">
        <v>2856</v>
      </c>
      <c r="C2859" t="s">
        <v>354</v>
      </c>
      <c r="D2859" t="str">
        <f>VLOOKUP($C2859,'Look-Ups'!$C$2:$G$32,D$1-2,0)</f>
        <v>Function_01</v>
      </c>
      <c r="E2859" t="str">
        <f>VLOOKUP($C2859,'Look-Ups'!$C$2:$G$32,E$1-2,0)</f>
        <v>Function_Simpl_01</v>
      </c>
      <c r="F2859" t="str">
        <f>VLOOKUP($C2859,'Look-Ups'!$C$2:$G$32,F$1-2,0)</f>
        <v>Segment_01</v>
      </c>
      <c r="G2859" t="str">
        <f>VLOOKUP($C2859,'Look-Ups'!$C$2:$G$32,G$1-2,0)</f>
        <v>Proc_Type_01</v>
      </c>
      <c r="H2859" t="s">
        <v>177</v>
      </c>
      <c r="I2859">
        <f t="shared" si="94"/>
        <v>2027</v>
      </c>
      <c r="J2859" t="s">
        <v>23</v>
      </c>
      <c r="K2859" s="103">
        <v>0</v>
      </c>
      <c r="L2859" s="78">
        <v>0</v>
      </c>
    </row>
    <row r="2860" spans="1:12" ht="12.5" customHeight="1" x14ac:dyDescent="0.25">
      <c r="A2860" t="str">
        <f t="shared" si="93"/>
        <v>Function_01Application_012027</v>
      </c>
      <c r="B2860">
        <v>2857</v>
      </c>
      <c r="C2860" t="s">
        <v>354</v>
      </c>
      <c r="D2860" t="str">
        <f>VLOOKUP($C2860,'Look-Ups'!$C$2:$G$32,D$1-2,0)</f>
        <v>Function_01</v>
      </c>
      <c r="E2860" t="str">
        <f>VLOOKUP($C2860,'Look-Ups'!$C$2:$G$32,E$1-2,0)</f>
        <v>Function_Simpl_01</v>
      </c>
      <c r="F2860" t="str">
        <f>VLOOKUP($C2860,'Look-Ups'!$C$2:$G$32,F$1-2,0)</f>
        <v>Segment_01</v>
      </c>
      <c r="G2860" t="str">
        <f>VLOOKUP($C2860,'Look-Ups'!$C$2:$G$32,G$1-2,0)</f>
        <v>Proc_Type_01</v>
      </c>
      <c r="H2860" t="s">
        <v>204</v>
      </c>
      <c r="I2860">
        <f t="shared" si="94"/>
        <v>2027</v>
      </c>
      <c r="J2860" t="s">
        <v>23</v>
      </c>
      <c r="K2860" s="103">
        <v>0</v>
      </c>
      <c r="L2860" s="78">
        <v>0</v>
      </c>
    </row>
    <row r="2861" spans="1:12" ht="12.5" customHeight="1" x14ac:dyDescent="0.25">
      <c r="A2861" t="str">
        <f t="shared" si="93"/>
        <v>Function_01Application_012027</v>
      </c>
      <c r="B2861">
        <v>2858</v>
      </c>
      <c r="C2861" t="s">
        <v>354</v>
      </c>
      <c r="D2861" t="str">
        <f>VLOOKUP($C2861,'Look-Ups'!$C$2:$G$32,D$1-2,0)</f>
        <v>Function_01</v>
      </c>
      <c r="E2861" t="str">
        <f>VLOOKUP($C2861,'Look-Ups'!$C$2:$G$32,E$1-2,0)</f>
        <v>Function_Simpl_01</v>
      </c>
      <c r="F2861" t="str">
        <f>VLOOKUP($C2861,'Look-Ups'!$C$2:$G$32,F$1-2,0)</f>
        <v>Segment_01</v>
      </c>
      <c r="G2861" t="str">
        <f>VLOOKUP($C2861,'Look-Ups'!$C$2:$G$32,G$1-2,0)</f>
        <v>Proc_Type_01</v>
      </c>
      <c r="H2861" t="s">
        <v>244</v>
      </c>
      <c r="I2861">
        <f t="shared" si="94"/>
        <v>2027</v>
      </c>
      <c r="J2861" t="s">
        <v>23</v>
      </c>
      <c r="K2861" s="103">
        <v>6.999999999999984E-2</v>
      </c>
      <c r="L2861" s="78" t="s">
        <v>107</v>
      </c>
    </row>
    <row r="2862" spans="1:12" ht="12.5" customHeight="1" x14ac:dyDescent="0.25">
      <c r="A2862" t="str">
        <f t="shared" si="93"/>
        <v>Function_01Application_022027</v>
      </c>
      <c r="B2862">
        <v>2859</v>
      </c>
      <c r="C2862" t="s">
        <v>355</v>
      </c>
      <c r="D2862" t="str">
        <f>VLOOKUP($C2862,'Look-Ups'!$C$2:$G$32,D$1-2,0)</f>
        <v>Function_01</v>
      </c>
      <c r="E2862" t="str">
        <f>VLOOKUP($C2862,'Look-Ups'!$C$2:$G$32,E$1-2,0)</f>
        <v>Function_Simpl_01</v>
      </c>
      <c r="F2862" t="str">
        <f>VLOOKUP($C2862,'Look-Ups'!$C$2:$G$32,F$1-2,0)</f>
        <v>Segment_01</v>
      </c>
      <c r="G2862" t="str">
        <f>VLOOKUP($C2862,'Look-Ups'!$C$2:$G$32,G$1-2,0)</f>
        <v>Proc_Type_01</v>
      </c>
      <c r="H2862" t="s">
        <v>195</v>
      </c>
      <c r="I2862">
        <f t="shared" si="94"/>
        <v>2027</v>
      </c>
      <c r="J2862" t="s">
        <v>23</v>
      </c>
      <c r="K2862" s="103">
        <v>0.67</v>
      </c>
      <c r="L2862" s="78" t="s">
        <v>108</v>
      </c>
    </row>
    <row r="2863" spans="1:12" ht="12.5" customHeight="1" x14ac:dyDescent="0.25">
      <c r="A2863" t="str">
        <f t="shared" si="93"/>
        <v>Function_01Application_022027</v>
      </c>
      <c r="B2863">
        <v>2860</v>
      </c>
      <c r="C2863" t="s">
        <v>355</v>
      </c>
      <c r="D2863" t="str">
        <f>VLOOKUP($C2863,'Look-Ups'!$C$2:$G$32,D$1-2,0)</f>
        <v>Function_01</v>
      </c>
      <c r="E2863" t="str">
        <f>VLOOKUP($C2863,'Look-Ups'!$C$2:$G$32,E$1-2,0)</f>
        <v>Function_Simpl_01</v>
      </c>
      <c r="F2863" t="str">
        <f>VLOOKUP($C2863,'Look-Ups'!$C$2:$G$32,F$1-2,0)</f>
        <v>Segment_01</v>
      </c>
      <c r="G2863" t="str">
        <f>VLOOKUP($C2863,'Look-Ups'!$C$2:$G$32,G$1-2,0)</f>
        <v>Proc_Type_01</v>
      </c>
      <c r="H2863" t="s">
        <v>161</v>
      </c>
      <c r="I2863">
        <f t="shared" si="94"/>
        <v>2027</v>
      </c>
      <c r="J2863" t="s">
        <v>23</v>
      </c>
      <c r="K2863" s="103">
        <v>0.2</v>
      </c>
      <c r="L2863" s="78" t="s">
        <v>108</v>
      </c>
    </row>
    <row r="2864" spans="1:12" ht="12.5" customHeight="1" x14ac:dyDescent="0.25">
      <c r="A2864" t="str">
        <f t="shared" si="93"/>
        <v>Function_01Application_022027</v>
      </c>
      <c r="B2864">
        <v>2861</v>
      </c>
      <c r="C2864" t="s">
        <v>355</v>
      </c>
      <c r="D2864" t="str">
        <f>VLOOKUP($C2864,'Look-Ups'!$C$2:$G$32,D$1-2,0)</f>
        <v>Function_01</v>
      </c>
      <c r="E2864" t="str">
        <f>VLOOKUP($C2864,'Look-Ups'!$C$2:$G$32,E$1-2,0)</f>
        <v>Function_Simpl_01</v>
      </c>
      <c r="F2864" t="str">
        <f>VLOOKUP($C2864,'Look-Ups'!$C$2:$G$32,F$1-2,0)</f>
        <v>Segment_01</v>
      </c>
      <c r="G2864" t="str">
        <f>VLOOKUP($C2864,'Look-Ups'!$C$2:$G$32,G$1-2,0)</f>
        <v>Proc_Type_01</v>
      </c>
      <c r="H2864" t="s">
        <v>190</v>
      </c>
      <c r="I2864">
        <f t="shared" si="94"/>
        <v>2027</v>
      </c>
      <c r="J2864" t="s">
        <v>23</v>
      </c>
      <c r="K2864" s="103">
        <v>0</v>
      </c>
      <c r="L2864" s="78">
        <v>0</v>
      </c>
    </row>
    <row r="2865" spans="1:12" ht="12.5" customHeight="1" x14ac:dyDescent="0.25">
      <c r="A2865" t="str">
        <f t="shared" si="93"/>
        <v>Function_01Application_022027</v>
      </c>
      <c r="B2865">
        <v>2862</v>
      </c>
      <c r="C2865" t="s">
        <v>355</v>
      </c>
      <c r="D2865" t="str">
        <f>VLOOKUP($C2865,'Look-Ups'!$C$2:$G$32,D$1-2,0)</f>
        <v>Function_01</v>
      </c>
      <c r="E2865" t="str">
        <f>VLOOKUP($C2865,'Look-Ups'!$C$2:$G$32,E$1-2,0)</f>
        <v>Function_Simpl_01</v>
      </c>
      <c r="F2865" t="str">
        <f>VLOOKUP($C2865,'Look-Ups'!$C$2:$G$32,F$1-2,0)</f>
        <v>Segment_01</v>
      </c>
      <c r="G2865" t="str">
        <f>VLOOKUP($C2865,'Look-Ups'!$C$2:$G$32,G$1-2,0)</f>
        <v>Proc_Type_01</v>
      </c>
      <c r="H2865" t="s">
        <v>206</v>
      </c>
      <c r="I2865">
        <f t="shared" si="94"/>
        <v>2027</v>
      </c>
      <c r="J2865" t="s">
        <v>23</v>
      </c>
      <c r="K2865" s="103">
        <v>0</v>
      </c>
      <c r="L2865" s="78">
        <v>0</v>
      </c>
    </row>
    <row r="2866" spans="1:12" ht="12.5" customHeight="1" x14ac:dyDescent="0.25">
      <c r="A2866" t="str">
        <f t="shared" si="93"/>
        <v>Function_01Application_022027</v>
      </c>
      <c r="B2866">
        <v>2863</v>
      </c>
      <c r="C2866" t="s">
        <v>355</v>
      </c>
      <c r="D2866" t="str">
        <f>VLOOKUP($C2866,'Look-Ups'!$C$2:$G$32,D$1-2,0)</f>
        <v>Function_01</v>
      </c>
      <c r="E2866" t="str">
        <f>VLOOKUP($C2866,'Look-Ups'!$C$2:$G$32,E$1-2,0)</f>
        <v>Function_Simpl_01</v>
      </c>
      <c r="F2866" t="str">
        <f>VLOOKUP($C2866,'Look-Ups'!$C$2:$G$32,F$1-2,0)</f>
        <v>Segment_01</v>
      </c>
      <c r="G2866" t="str">
        <f>VLOOKUP($C2866,'Look-Ups'!$C$2:$G$32,G$1-2,0)</f>
        <v>Proc_Type_01</v>
      </c>
      <c r="H2866" t="s">
        <v>164</v>
      </c>
      <c r="I2866">
        <f t="shared" si="94"/>
        <v>2027</v>
      </c>
      <c r="J2866" t="s">
        <v>23</v>
      </c>
      <c r="K2866" s="103">
        <v>5.5E-2</v>
      </c>
      <c r="L2866" s="78" t="s">
        <v>108</v>
      </c>
    </row>
    <row r="2867" spans="1:12" ht="12.5" customHeight="1" x14ac:dyDescent="0.25">
      <c r="A2867" t="str">
        <f t="shared" si="93"/>
        <v>Function_01Application_022027</v>
      </c>
      <c r="B2867">
        <v>2864</v>
      </c>
      <c r="C2867" t="s">
        <v>355</v>
      </c>
      <c r="D2867" t="str">
        <f>VLOOKUP($C2867,'Look-Ups'!$C$2:$G$32,D$1-2,0)</f>
        <v>Function_01</v>
      </c>
      <c r="E2867" t="str">
        <f>VLOOKUP($C2867,'Look-Ups'!$C$2:$G$32,E$1-2,0)</f>
        <v>Function_Simpl_01</v>
      </c>
      <c r="F2867" t="str">
        <f>VLOOKUP($C2867,'Look-Ups'!$C$2:$G$32,F$1-2,0)</f>
        <v>Segment_01</v>
      </c>
      <c r="G2867" t="str">
        <f>VLOOKUP($C2867,'Look-Ups'!$C$2:$G$32,G$1-2,0)</f>
        <v>Proc_Type_01</v>
      </c>
      <c r="H2867" t="s">
        <v>160</v>
      </c>
      <c r="I2867">
        <f t="shared" si="94"/>
        <v>2027</v>
      </c>
      <c r="J2867" t="s">
        <v>23</v>
      </c>
      <c r="K2867" s="103">
        <v>0</v>
      </c>
      <c r="L2867" s="78">
        <v>0</v>
      </c>
    </row>
    <row r="2868" spans="1:12" ht="12.5" customHeight="1" x14ac:dyDescent="0.25">
      <c r="A2868" t="str">
        <f t="shared" si="93"/>
        <v>Function_01Application_022027</v>
      </c>
      <c r="B2868">
        <v>2865</v>
      </c>
      <c r="C2868" t="s">
        <v>355</v>
      </c>
      <c r="D2868" t="str">
        <f>VLOOKUP($C2868,'Look-Ups'!$C$2:$G$32,D$1-2,0)</f>
        <v>Function_01</v>
      </c>
      <c r="E2868" t="str">
        <f>VLOOKUP($C2868,'Look-Ups'!$C$2:$G$32,E$1-2,0)</f>
        <v>Function_Simpl_01</v>
      </c>
      <c r="F2868" t="str">
        <f>VLOOKUP($C2868,'Look-Ups'!$C$2:$G$32,F$1-2,0)</f>
        <v>Segment_01</v>
      </c>
      <c r="G2868" t="str">
        <f>VLOOKUP($C2868,'Look-Ups'!$C$2:$G$32,G$1-2,0)</f>
        <v>Proc_Type_01</v>
      </c>
      <c r="H2868" t="s">
        <v>182</v>
      </c>
      <c r="I2868">
        <f t="shared" si="94"/>
        <v>2027</v>
      </c>
      <c r="J2868" t="s">
        <v>23</v>
      </c>
      <c r="K2868" s="103">
        <v>0</v>
      </c>
      <c r="L2868" s="78">
        <v>0</v>
      </c>
    </row>
    <row r="2869" spans="1:12" ht="12.5" customHeight="1" x14ac:dyDescent="0.25">
      <c r="A2869" t="str">
        <f t="shared" si="93"/>
        <v>Function_01Application_022027</v>
      </c>
      <c r="B2869">
        <v>2866</v>
      </c>
      <c r="C2869" t="s">
        <v>355</v>
      </c>
      <c r="D2869" t="str">
        <f>VLOOKUP($C2869,'Look-Ups'!$C$2:$G$32,D$1-2,0)</f>
        <v>Function_01</v>
      </c>
      <c r="E2869" t="str">
        <f>VLOOKUP($C2869,'Look-Ups'!$C$2:$G$32,E$1-2,0)</f>
        <v>Function_Simpl_01</v>
      </c>
      <c r="F2869" t="str">
        <f>VLOOKUP($C2869,'Look-Ups'!$C$2:$G$32,F$1-2,0)</f>
        <v>Segment_01</v>
      </c>
      <c r="G2869" t="str">
        <f>VLOOKUP($C2869,'Look-Ups'!$C$2:$G$32,G$1-2,0)</f>
        <v>Proc_Type_01</v>
      </c>
      <c r="H2869" t="s">
        <v>212</v>
      </c>
      <c r="I2869">
        <f t="shared" si="94"/>
        <v>2027</v>
      </c>
      <c r="J2869" t="s">
        <v>23</v>
      </c>
      <c r="K2869" s="103">
        <v>0</v>
      </c>
      <c r="L2869" s="78">
        <v>0</v>
      </c>
    </row>
    <row r="2870" spans="1:12" ht="12.5" customHeight="1" x14ac:dyDescent="0.25">
      <c r="A2870" t="str">
        <f t="shared" si="93"/>
        <v>Function_01Application_022027</v>
      </c>
      <c r="B2870">
        <v>2867</v>
      </c>
      <c r="C2870" t="s">
        <v>355</v>
      </c>
      <c r="D2870" t="str">
        <f>VLOOKUP($C2870,'Look-Ups'!$C$2:$G$32,D$1-2,0)</f>
        <v>Function_01</v>
      </c>
      <c r="E2870" t="str">
        <f>VLOOKUP($C2870,'Look-Ups'!$C$2:$G$32,E$1-2,0)</f>
        <v>Function_Simpl_01</v>
      </c>
      <c r="F2870" t="str">
        <f>VLOOKUP($C2870,'Look-Ups'!$C$2:$G$32,F$1-2,0)</f>
        <v>Segment_01</v>
      </c>
      <c r="G2870" t="str">
        <f>VLOOKUP($C2870,'Look-Ups'!$C$2:$G$32,G$1-2,0)</f>
        <v>Proc_Type_01</v>
      </c>
      <c r="H2870" t="s">
        <v>179</v>
      </c>
      <c r="I2870">
        <f t="shared" si="94"/>
        <v>2027</v>
      </c>
      <c r="J2870" t="s">
        <v>23</v>
      </c>
      <c r="K2870" s="103">
        <v>0</v>
      </c>
      <c r="L2870" s="78">
        <v>0</v>
      </c>
    </row>
    <row r="2871" spans="1:12" ht="12.5" customHeight="1" x14ac:dyDescent="0.25">
      <c r="A2871" t="str">
        <f t="shared" si="93"/>
        <v>Function_01Application_022027</v>
      </c>
      <c r="B2871">
        <v>2868</v>
      </c>
      <c r="C2871" t="s">
        <v>355</v>
      </c>
      <c r="D2871" t="str">
        <f>VLOOKUP($C2871,'Look-Ups'!$C$2:$G$32,D$1-2,0)</f>
        <v>Function_01</v>
      </c>
      <c r="E2871" t="str">
        <f>VLOOKUP($C2871,'Look-Ups'!$C$2:$G$32,E$1-2,0)</f>
        <v>Function_Simpl_01</v>
      </c>
      <c r="F2871" t="str">
        <f>VLOOKUP($C2871,'Look-Ups'!$C$2:$G$32,F$1-2,0)</f>
        <v>Segment_01</v>
      </c>
      <c r="G2871" t="str">
        <f>VLOOKUP($C2871,'Look-Ups'!$C$2:$G$32,G$1-2,0)</f>
        <v>Proc_Type_01</v>
      </c>
      <c r="H2871" t="s">
        <v>167</v>
      </c>
      <c r="I2871">
        <f t="shared" si="94"/>
        <v>2027</v>
      </c>
      <c r="J2871" t="s">
        <v>23</v>
      </c>
      <c r="K2871" s="103">
        <v>0</v>
      </c>
      <c r="L2871" s="78">
        <v>0</v>
      </c>
    </row>
    <row r="2872" spans="1:12" ht="12.5" customHeight="1" x14ac:dyDescent="0.25">
      <c r="A2872" t="str">
        <f t="shared" si="93"/>
        <v>Function_01Application_022027</v>
      </c>
      <c r="B2872">
        <v>2869</v>
      </c>
      <c r="C2872" t="s">
        <v>355</v>
      </c>
      <c r="D2872" t="str">
        <f>VLOOKUP($C2872,'Look-Ups'!$C$2:$G$32,D$1-2,0)</f>
        <v>Function_01</v>
      </c>
      <c r="E2872" t="str">
        <f>VLOOKUP($C2872,'Look-Ups'!$C$2:$G$32,E$1-2,0)</f>
        <v>Function_Simpl_01</v>
      </c>
      <c r="F2872" t="str">
        <f>VLOOKUP($C2872,'Look-Ups'!$C$2:$G$32,F$1-2,0)</f>
        <v>Segment_01</v>
      </c>
      <c r="G2872" t="str">
        <f>VLOOKUP($C2872,'Look-Ups'!$C$2:$G$32,G$1-2,0)</f>
        <v>Proc_Type_01</v>
      </c>
      <c r="H2872" t="s">
        <v>235</v>
      </c>
      <c r="I2872">
        <f t="shared" si="94"/>
        <v>2027</v>
      </c>
      <c r="J2872" t="s">
        <v>23</v>
      </c>
      <c r="K2872" s="103">
        <v>0</v>
      </c>
      <c r="L2872" s="78">
        <v>0</v>
      </c>
    </row>
    <row r="2873" spans="1:12" ht="12.5" customHeight="1" x14ac:dyDescent="0.25">
      <c r="A2873" t="str">
        <f t="shared" si="93"/>
        <v>Function_01Application_022027</v>
      </c>
      <c r="B2873">
        <v>2870</v>
      </c>
      <c r="C2873" t="s">
        <v>355</v>
      </c>
      <c r="D2873" t="str">
        <f>VLOOKUP($C2873,'Look-Ups'!$C$2:$G$32,D$1-2,0)</f>
        <v>Function_01</v>
      </c>
      <c r="E2873" t="str">
        <f>VLOOKUP($C2873,'Look-Ups'!$C$2:$G$32,E$1-2,0)</f>
        <v>Function_Simpl_01</v>
      </c>
      <c r="F2873" t="str">
        <f>VLOOKUP($C2873,'Look-Ups'!$C$2:$G$32,F$1-2,0)</f>
        <v>Segment_01</v>
      </c>
      <c r="G2873" t="str">
        <f>VLOOKUP($C2873,'Look-Ups'!$C$2:$G$32,G$1-2,0)</f>
        <v>Proc_Type_01</v>
      </c>
      <c r="H2873" t="s">
        <v>191</v>
      </c>
      <c r="I2873">
        <f t="shared" si="94"/>
        <v>2027</v>
      </c>
      <c r="J2873" t="s">
        <v>23</v>
      </c>
      <c r="K2873" s="103">
        <v>0</v>
      </c>
      <c r="L2873" s="78">
        <v>0</v>
      </c>
    </row>
    <row r="2874" spans="1:12" ht="12.5" customHeight="1" x14ac:dyDescent="0.25">
      <c r="A2874" t="str">
        <f t="shared" si="93"/>
        <v>Function_01Application_022027</v>
      </c>
      <c r="B2874">
        <v>2871</v>
      </c>
      <c r="C2874" t="s">
        <v>355</v>
      </c>
      <c r="D2874" t="str">
        <f>VLOOKUP($C2874,'Look-Ups'!$C$2:$G$32,D$1-2,0)</f>
        <v>Function_01</v>
      </c>
      <c r="E2874" t="str">
        <f>VLOOKUP($C2874,'Look-Ups'!$C$2:$G$32,E$1-2,0)</f>
        <v>Function_Simpl_01</v>
      </c>
      <c r="F2874" t="str">
        <f>VLOOKUP($C2874,'Look-Ups'!$C$2:$G$32,F$1-2,0)</f>
        <v>Segment_01</v>
      </c>
      <c r="G2874" t="str">
        <f>VLOOKUP($C2874,'Look-Ups'!$C$2:$G$32,G$1-2,0)</f>
        <v>Proc_Type_01</v>
      </c>
      <c r="H2874" t="s">
        <v>174</v>
      </c>
      <c r="I2874">
        <f t="shared" si="94"/>
        <v>2027</v>
      </c>
      <c r="J2874" t="s">
        <v>23</v>
      </c>
      <c r="K2874" s="103">
        <v>0</v>
      </c>
      <c r="L2874" s="78">
        <v>0</v>
      </c>
    </row>
    <row r="2875" spans="1:12" ht="12.5" customHeight="1" x14ac:dyDescent="0.25">
      <c r="A2875" t="str">
        <f t="shared" si="93"/>
        <v>Function_01Application_022027</v>
      </c>
      <c r="B2875">
        <v>2872</v>
      </c>
      <c r="C2875" t="s">
        <v>355</v>
      </c>
      <c r="D2875" t="str">
        <f>VLOOKUP($C2875,'Look-Ups'!$C$2:$G$32,D$1-2,0)</f>
        <v>Function_01</v>
      </c>
      <c r="E2875" t="str">
        <f>VLOOKUP($C2875,'Look-Ups'!$C$2:$G$32,E$1-2,0)</f>
        <v>Function_Simpl_01</v>
      </c>
      <c r="F2875" t="str">
        <f>VLOOKUP($C2875,'Look-Ups'!$C$2:$G$32,F$1-2,0)</f>
        <v>Segment_01</v>
      </c>
      <c r="G2875" t="str">
        <f>VLOOKUP($C2875,'Look-Ups'!$C$2:$G$32,G$1-2,0)</f>
        <v>Proc_Type_01</v>
      </c>
      <c r="H2875" t="s">
        <v>218</v>
      </c>
      <c r="I2875">
        <f t="shared" si="94"/>
        <v>2027</v>
      </c>
      <c r="J2875" t="s">
        <v>23</v>
      </c>
      <c r="K2875" s="103">
        <v>0</v>
      </c>
      <c r="L2875" s="78">
        <v>0</v>
      </c>
    </row>
    <row r="2876" spans="1:12" ht="12.5" customHeight="1" x14ac:dyDescent="0.25">
      <c r="A2876" t="str">
        <f t="shared" si="93"/>
        <v>Function_01Application_022027</v>
      </c>
      <c r="B2876">
        <v>2873</v>
      </c>
      <c r="C2876" t="s">
        <v>355</v>
      </c>
      <c r="D2876" t="str">
        <f>VLOOKUP($C2876,'Look-Ups'!$C$2:$G$32,D$1-2,0)</f>
        <v>Function_01</v>
      </c>
      <c r="E2876" t="str">
        <f>VLOOKUP($C2876,'Look-Ups'!$C$2:$G$32,E$1-2,0)</f>
        <v>Function_Simpl_01</v>
      </c>
      <c r="F2876" t="str">
        <f>VLOOKUP($C2876,'Look-Ups'!$C$2:$G$32,F$1-2,0)</f>
        <v>Segment_01</v>
      </c>
      <c r="G2876" t="str">
        <f>VLOOKUP($C2876,'Look-Ups'!$C$2:$G$32,G$1-2,0)</f>
        <v>Proc_Type_01</v>
      </c>
      <c r="H2876" t="s">
        <v>181</v>
      </c>
      <c r="I2876">
        <f t="shared" si="94"/>
        <v>2027</v>
      </c>
      <c r="J2876" t="s">
        <v>23</v>
      </c>
      <c r="K2876" s="103">
        <v>0</v>
      </c>
      <c r="L2876" s="78">
        <v>0</v>
      </c>
    </row>
    <row r="2877" spans="1:12" ht="12.5" customHeight="1" x14ac:dyDescent="0.25">
      <c r="A2877" t="str">
        <f t="shared" si="93"/>
        <v>Function_01Application_022027</v>
      </c>
      <c r="B2877">
        <v>2874</v>
      </c>
      <c r="C2877" t="s">
        <v>355</v>
      </c>
      <c r="D2877" t="str">
        <f>VLOOKUP($C2877,'Look-Ups'!$C$2:$G$32,D$1-2,0)</f>
        <v>Function_01</v>
      </c>
      <c r="E2877" t="str">
        <f>VLOOKUP($C2877,'Look-Ups'!$C$2:$G$32,E$1-2,0)</f>
        <v>Function_Simpl_01</v>
      </c>
      <c r="F2877" t="str">
        <f>VLOOKUP($C2877,'Look-Ups'!$C$2:$G$32,F$1-2,0)</f>
        <v>Segment_01</v>
      </c>
      <c r="G2877" t="str">
        <f>VLOOKUP($C2877,'Look-Ups'!$C$2:$G$32,G$1-2,0)</f>
        <v>Proc_Type_01</v>
      </c>
      <c r="H2877" t="s">
        <v>177</v>
      </c>
      <c r="I2877">
        <f t="shared" si="94"/>
        <v>2027</v>
      </c>
      <c r="J2877" t="s">
        <v>23</v>
      </c>
      <c r="K2877" s="103">
        <v>0</v>
      </c>
      <c r="L2877" s="78">
        <v>0</v>
      </c>
    </row>
    <row r="2878" spans="1:12" ht="12.5" customHeight="1" x14ac:dyDescent="0.25">
      <c r="A2878" t="str">
        <f t="shared" si="93"/>
        <v>Function_01Application_022027</v>
      </c>
      <c r="B2878">
        <v>2875</v>
      </c>
      <c r="C2878" t="s">
        <v>355</v>
      </c>
      <c r="D2878" t="str">
        <f>VLOOKUP($C2878,'Look-Ups'!$C$2:$G$32,D$1-2,0)</f>
        <v>Function_01</v>
      </c>
      <c r="E2878" t="str">
        <f>VLOOKUP($C2878,'Look-Ups'!$C$2:$G$32,E$1-2,0)</f>
        <v>Function_Simpl_01</v>
      </c>
      <c r="F2878" t="str">
        <f>VLOOKUP($C2878,'Look-Ups'!$C$2:$G$32,F$1-2,0)</f>
        <v>Segment_01</v>
      </c>
      <c r="G2878" t="str">
        <f>VLOOKUP($C2878,'Look-Ups'!$C$2:$G$32,G$1-2,0)</f>
        <v>Proc_Type_01</v>
      </c>
      <c r="H2878" t="s">
        <v>204</v>
      </c>
      <c r="I2878">
        <f t="shared" si="94"/>
        <v>2027</v>
      </c>
      <c r="J2878" t="s">
        <v>23</v>
      </c>
      <c r="K2878" s="103">
        <v>0</v>
      </c>
      <c r="L2878" s="78">
        <v>0</v>
      </c>
    </row>
    <row r="2879" spans="1:12" ht="12.5" customHeight="1" x14ac:dyDescent="0.25">
      <c r="A2879" t="str">
        <f t="shared" si="93"/>
        <v>Function_01Application_022027</v>
      </c>
      <c r="B2879">
        <v>2876</v>
      </c>
      <c r="C2879" t="s">
        <v>355</v>
      </c>
      <c r="D2879" t="str">
        <f>VLOOKUP($C2879,'Look-Ups'!$C$2:$G$32,D$1-2,0)</f>
        <v>Function_01</v>
      </c>
      <c r="E2879" t="str">
        <f>VLOOKUP($C2879,'Look-Ups'!$C$2:$G$32,E$1-2,0)</f>
        <v>Function_Simpl_01</v>
      </c>
      <c r="F2879" t="str">
        <f>VLOOKUP($C2879,'Look-Ups'!$C$2:$G$32,F$1-2,0)</f>
        <v>Segment_01</v>
      </c>
      <c r="G2879" t="str">
        <f>VLOOKUP($C2879,'Look-Ups'!$C$2:$G$32,G$1-2,0)</f>
        <v>Proc_Type_01</v>
      </c>
      <c r="H2879" t="s">
        <v>244</v>
      </c>
      <c r="I2879">
        <f t="shared" si="94"/>
        <v>2027</v>
      </c>
      <c r="J2879" t="s">
        <v>23</v>
      </c>
      <c r="K2879" s="103">
        <v>7.4999999999999845E-2</v>
      </c>
      <c r="L2879" s="78" t="s">
        <v>107</v>
      </c>
    </row>
    <row r="2880" spans="1:12" ht="12.5" customHeight="1" x14ac:dyDescent="0.25">
      <c r="A2880" t="str">
        <f t="shared" si="93"/>
        <v>Function_01Application_032027</v>
      </c>
      <c r="B2880">
        <v>2877</v>
      </c>
      <c r="C2880" t="s">
        <v>356</v>
      </c>
      <c r="D2880" t="str">
        <f>VLOOKUP($C2880,'Look-Ups'!$C$2:$G$32,D$1-2,0)</f>
        <v>Function_01</v>
      </c>
      <c r="E2880" t="str">
        <f>VLOOKUP($C2880,'Look-Ups'!$C$2:$G$32,E$1-2,0)</f>
        <v>Function_Simpl_01</v>
      </c>
      <c r="F2880" t="str">
        <f>VLOOKUP($C2880,'Look-Ups'!$C$2:$G$32,F$1-2,0)</f>
        <v>Segment_01</v>
      </c>
      <c r="G2880" t="str">
        <f>VLOOKUP($C2880,'Look-Ups'!$C$2:$G$32,G$1-2,0)</f>
        <v>Proc_Type_01</v>
      </c>
      <c r="H2880" t="s">
        <v>195</v>
      </c>
      <c r="I2880">
        <f t="shared" si="94"/>
        <v>2027</v>
      </c>
      <c r="J2880" t="s">
        <v>23</v>
      </c>
      <c r="K2880" s="103">
        <v>0.67</v>
      </c>
      <c r="L2880" s="78" t="s">
        <v>108</v>
      </c>
    </row>
    <row r="2881" spans="1:12" ht="12.5" customHeight="1" x14ac:dyDescent="0.25">
      <c r="A2881" t="str">
        <f t="shared" si="93"/>
        <v>Function_01Application_032027</v>
      </c>
      <c r="B2881">
        <v>2878</v>
      </c>
      <c r="C2881" t="s">
        <v>356</v>
      </c>
      <c r="D2881" t="str">
        <f>VLOOKUP($C2881,'Look-Ups'!$C$2:$G$32,D$1-2,0)</f>
        <v>Function_01</v>
      </c>
      <c r="E2881" t="str">
        <f>VLOOKUP($C2881,'Look-Ups'!$C$2:$G$32,E$1-2,0)</f>
        <v>Function_Simpl_01</v>
      </c>
      <c r="F2881" t="str">
        <f>VLOOKUP($C2881,'Look-Ups'!$C$2:$G$32,F$1-2,0)</f>
        <v>Segment_01</v>
      </c>
      <c r="G2881" t="str">
        <f>VLOOKUP($C2881,'Look-Ups'!$C$2:$G$32,G$1-2,0)</f>
        <v>Proc_Type_01</v>
      </c>
      <c r="H2881" t="s">
        <v>161</v>
      </c>
      <c r="I2881">
        <f t="shared" si="94"/>
        <v>2027</v>
      </c>
      <c r="J2881" t="s">
        <v>23</v>
      </c>
      <c r="K2881" s="103">
        <v>0.18</v>
      </c>
      <c r="L2881" s="78" t="s">
        <v>108</v>
      </c>
    </row>
    <row r="2882" spans="1:12" ht="12.5" customHeight="1" x14ac:dyDescent="0.25">
      <c r="A2882" t="str">
        <f t="shared" si="93"/>
        <v>Function_01Application_032027</v>
      </c>
      <c r="B2882">
        <v>2879</v>
      </c>
      <c r="C2882" t="s">
        <v>356</v>
      </c>
      <c r="D2882" t="str">
        <f>VLOOKUP($C2882,'Look-Ups'!$C$2:$G$32,D$1-2,0)</f>
        <v>Function_01</v>
      </c>
      <c r="E2882" t="str">
        <f>VLOOKUP($C2882,'Look-Ups'!$C$2:$G$32,E$1-2,0)</f>
        <v>Function_Simpl_01</v>
      </c>
      <c r="F2882" t="str">
        <f>VLOOKUP($C2882,'Look-Ups'!$C$2:$G$32,F$1-2,0)</f>
        <v>Segment_01</v>
      </c>
      <c r="G2882" t="str">
        <f>VLOOKUP($C2882,'Look-Ups'!$C$2:$G$32,G$1-2,0)</f>
        <v>Proc_Type_01</v>
      </c>
      <c r="H2882" t="s">
        <v>190</v>
      </c>
      <c r="I2882">
        <f t="shared" si="94"/>
        <v>2027</v>
      </c>
      <c r="J2882" t="s">
        <v>23</v>
      </c>
      <c r="K2882" s="103">
        <v>0</v>
      </c>
      <c r="L2882" s="78">
        <v>0</v>
      </c>
    </row>
    <row r="2883" spans="1:12" ht="12.5" customHeight="1" x14ac:dyDescent="0.25">
      <c r="A2883" t="str">
        <f t="shared" si="93"/>
        <v>Function_01Application_032027</v>
      </c>
      <c r="B2883">
        <v>2880</v>
      </c>
      <c r="C2883" t="s">
        <v>356</v>
      </c>
      <c r="D2883" t="str">
        <f>VLOOKUP($C2883,'Look-Ups'!$C$2:$G$32,D$1-2,0)</f>
        <v>Function_01</v>
      </c>
      <c r="E2883" t="str">
        <f>VLOOKUP($C2883,'Look-Ups'!$C$2:$G$32,E$1-2,0)</f>
        <v>Function_Simpl_01</v>
      </c>
      <c r="F2883" t="str">
        <f>VLOOKUP($C2883,'Look-Ups'!$C$2:$G$32,F$1-2,0)</f>
        <v>Segment_01</v>
      </c>
      <c r="G2883" t="str">
        <f>VLOOKUP($C2883,'Look-Ups'!$C$2:$G$32,G$1-2,0)</f>
        <v>Proc_Type_01</v>
      </c>
      <c r="H2883" t="s">
        <v>206</v>
      </c>
      <c r="I2883">
        <f t="shared" si="94"/>
        <v>2027</v>
      </c>
      <c r="J2883" t="s">
        <v>23</v>
      </c>
      <c r="K2883" s="103">
        <v>0</v>
      </c>
      <c r="L2883" s="78">
        <v>0</v>
      </c>
    </row>
    <row r="2884" spans="1:12" ht="12.5" customHeight="1" x14ac:dyDescent="0.25">
      <c r="A2884" t="str">
        <f t="shared" si="93"/>
        <v>Function_01Application_032027</v>
      </c>
      <c r="B2884">
        <v>2881</v>
      </c>
      <c r="C2884" t="s">
        <v>356</v>
      </c>
      <c r="D2884" t="str">
        <f>VLOOKUP($C2884,'Look-Ups'!$C$2:$G$32,D$1-2,0)</f>
        <v>Function_01</v>
      </c>
      <c r="E2884" t="str">
        <f>VLOOKUP($C2884,'Look-Ups'!$C$2:$G$32,E$1-2,0)</f>
        <v>Function_Simpl_01</v>
      </c>
      <c r="F2884" t="str">
        <f>VLOOKUP($C2884,'Look-Ups'!$C$2:$G$32,F$1-2,0)</f>
        <v>Segment_01</v>
      </c>
      <c r="G2884" t="str">
        <f>VLOOKUP($C2884,'Look-Ups'!$C$2:$G$32,G$1-2,0)</f>
        <v>Proc_Type_01</v>
      </c>
      <c r="H2884" t="s">
        <v>164</v>
      </c>
      <c r="I2884">
        <f t="shared" si="94"/>
        <v>2027</v>
      </c>
      <c r="J2884" t="s">
        <v>23</v>
      </c>
      <c r="K2884" s="103">
        <v>0.06</v>
      </c>
      <c r="L2884" s="78" t="s">
        <v>108</v>
      </c>
    </row>
    <row r="2885" spans="1:12" ht="12.5" customHeight="1" x14ac:dyDescent="0.25">
      <c r="A2885" t="str">
        <f t="shared" ref="A2885:A2948" si="95">D2885&amp;C2885&amp;I2885</f>
        <v>Function_01Application_032027</v>
      </c>
      <c r="B2885">
        <v>2882</v>
      </c>
      <c r="C2885" t="s">
        <v>356</v>
      </c>
      <c r="D2885" t="str">
        <f>VLOOKUP($C2885,'Look-Ups'!$C$2:$G$32,D$1-2,0)</f>
        <v>Function_01</v>
      </c>
      <c r="E2885" t="str">
        <f>VLOOKUP($C2885,'Look-Ups'!$C$2:$G$32,E$1-2,0)</f>
        <v>Function_Simpl_01</v>
      </c>
      <c r="F2885" t="str">
        <f>VLOOKUP($C2885,'Look-Ups'!$C$2:$G$32,F$1-2,0)</f>
        <v>Segment_01</v>
      </c>
      <c r="G2885" t="str">
        <f>VLOOKUP($C2885,'Look-Ups'!$C$2:$G$32,G$1-2,0)</f>
        <v>Proc_Type_01</v>
      </c>
      <c r="H2885" t="s">
        <v>160</v>
      </c>
      <c r="I2885">
        <f t="shared" si="94"/>
        <v>2027</v>
      </c>
      <c r="J2885" t="s">
        <v>23</v>
      </c>
      <c r="K2885" s="103">
        <v>2.5000000000000001E-2</v>
      </c>
      <c r="L2885" s="78" t="s">
        <v>108</v>
      </c>
    </row>
    <row r="2886" spans="1:12" ht="12.5" customHeight="1" x14ac:dyDescent="0.25">
      <c r="A2886" t="str">
        <f t="shared" si="95"/>
        <v>Function_01Application_032027</v>
      </c>
      <c r="B2886">
        <v>2883</v>
      </c>
      <c r="C2886" t="s">
        <v>356</v>
      </c>
      <c r="D2886" t="str">
        <f>VLOOKUP($C2886,'Look-Ups'!$C$2:$G$32,D$1-2,0)</f>
        <v>Function_01</v>
      </c>
      <c r="E2886" t="str">
        <f>VLOOKUP($C2886,'Look-Ups'!$C$2:$G$32,E$1-2,0)</f>
        <v>Function_Simpl_01</v>
      </c>
      <c r="F2886" t="str">
        <f>VLOOKUP($C2886,'Look-Ups'!$C$2:$G$32,F$1-2,0)</f>
        <v>Segment_01</v>
      </c>
      <c r="G2886" t="str">
        <f>VLOOKUP($C2886,'Look-Ups'!$C$2:$G$32,G$1-2,0)</f>
        <v>Proc_Type_01</v>
      </c>
      <c r="H2886" t="s">
        <v>182</v>
      </c>
      <c r="I2886">
        <f t="shared" si="94"/>
        <v>2027</v>
      </c>
      <c r="J2886" t="s">
        <v>23</v>
      </c>
      <c r="K2886" s="103">
        <v>0</v>
      </c>
      <c r="L2886" s="78">
        <v>0</v>
      </c>
    </row>
    <row r="2887" spans="1:12" ht="12.5" customHeight="1" x14ac:dyDescent="0.25">
      <c r="A2887" t="str">
        <f t="shared" si="95"/>
        <v>Function_01Application_032027</v>
      </c>
      <c r="B2887">
        <v>2884</v>
      </c>
      <c r="C2887" t="s">
        <v>356</v>
      </c>
      <c r="D2887" t="str">
        <f>VLOOKUP($C2887,'Look-Ups'!$C$2:$G$32,D$1-2,0)</f>
        <v>Function_01</v>
      </c>
      <c r="E2887" t="str">
        <f>VLOOKUP($C2887,'Look-Ups'!$C$2:$G$32,E$1-2,0)</f>
        <v>Function_Simpl_01</v>
      </c>
      <c r="F2887" t="str">
        <f>VLOOKUP($C2887,'Look-Ups'!$C$2:$G$32,F$1-2,0)</f>
        <v>Segment_01</v>
      </c>
      <c r="G2887" t="str">
        <f>VLOOKUP($C2887,'Look-Ups'!$C$2:$G$32,G$1-2,0)</f>
        <v>Proc_Type_01</v>
      </c>
      <c r="H2887" t="s">
        <v>212</v>
      </c>
      <c r="I2887">
        <f t="shared" si="94"/>
        <v>2027</v>
      </c>
      <c r="J2887" t="s">
        <v>23</v>
      </c>
      <c r="K2887" s="103">
        <v>0</v>
      </c>
      <c r="L2887" s="78">
        <v>0</v>
      </c>
    </row>
    <row r="2888" spans="1:12" ht="12.5" customHeight="1" x14ac:dyDescent="0.25">
      <c r="A2888" t="str">
        <f t="shared" si="95"/>
        <v>Function_01Application_032027</v>
      </c>
      <c r="B2888">
        <v>2885</v>
      </c>
      <c r="C2888" t="s">
        <v>356</v>
      </c>
      <c r="D2888" t="str">
        <f>VLOOKUP($C2888,'Look-Ups'!$C$2:$G$32,D$1-2,0)</f>
        <v>Function_01</v>
      </c>
      <c r="E2888" t="str">
        <f>VLOOKUP($C2888,'Look-Ups'!$C$2:$G$32,E$1-2,0)</f>
        <v>Function_Simpl_01</v>
      </c>
      <c r="F2888" t="str">
        <f>VLOOKUP($C2888,'Look-Ups'!$C$2:$G$32,F$1-2,0)</f>
        <v>Segment_01</v>
      </c>
      <c r="G2888" t="str">
        <f>VLOOKUP($C2888,'Look-Ups'!$C$2:$G$32,G$1-2,0)</f>
        <v>Proc_Type_01</v>
      </c>
      <c r="H2888" t="s">
        <v>179</v>
      </c>
      <c r="I2888">
        <f t="shared" si="94"/>
        <v>2027</v>
      </c>
      <c r="J2888" t="s">
        <v>23</v>
      </c>
      <c r="K2888" s="103">
        <v>0</v>
      </c>
      <c r="L2888" s="78">
        <v>0</v>
      </c>
    </row>
    <row r="2889" spans="1:12" ht="12.5" customHeight="1" x14ac:dyDescent="0.25">
      <c r="A2889" t="str">
        <f t="shared" si="95"/>
        <v>Function_01Application_032027</v>
      </c>
      <c r="B2889">
        <v>2886</v>
      </c>
      <c r="C2889" t="s">
        <v>356</v>
      </c>
      <c r="D2889" t="str">
        <f>VLOOKUP($C2889,'Look-Ups'!$C$2:$G$32,D$1-2,0)</f>
        <v>Function_01</v>
      </c>
      <c r="E2889" t="str">
        <f>VLOOKUP($C2889,'Look-Ups'!$C$2:$G$32,E$1-2,0)</f>
        <v>Function_Simpl_01</v>
      </c>
      <c r="F2889" t="str">
        <f>VLOOKUP($C2889,'Look-Ups'!$C$2:$G$32,F$1-2,0)</f>
        <v>Segment_01</v>
      </c>
      <c r="G2889" t="str">
        <f>VLOOKUP($C2889,'Look-Ups'!$C$2:$G$32,G$1-2,0)</f>
        <v>Proc_Type_01</v>
      </c>
      <c r="H2889" t="s">
        <v>167</v>
      </c>
      <c r="I2889">
        <f t="shared" si="94"/>
        <v>2027</v>
      </c>
      <c r="J2889" t="s">
        <v>23</v>
      </c>
      <c r="K2889" s="103">
        <v>0</v>
      </c>
      <c r="L2889" s="78">
        <v>0</v>
      </c>
    </row>
    <row r="2890" spans="1:12" ht="12.5" customHeight="1" x14ac:dyDescent="0.25">
      <c r="A2890" t="str">
        <f t="shared" si="95"/>
        <v>Function_01Application_032027</v>
      </c>
      <c r="B2890">
        <v>2887</v>
      </c>
      <c r="C2890" t="s">
        <v>356</v>
      </c>
      <c r="D2890" t="str">
        <f>VLOOKUP($C2890,'Look-Ups'!$C$2:$G$32,D$1-2,0)</f>
        <v>Function_01</v>
      </c>
      <c r="E2890" t="str">
        <f>VLOOKUP($C2890,'Look-Ups'!$C$2:$G$32,E$1-2,0)</f>
        <v>Function_Simpl_01</v>
      </c>
      <c r="F2890" t="str">
        <f>VLOOKUP($C2890,'Look-Ups'!$C$2:$G$32,F$1-2,0)</f>
        <v>Segment_01</v>
      </c>
      <c r="G2890" t="str">
        <f>VLOOKUP($C2890,'Look-Ups'!$C$2:$G$32,G$1-2,0)</f>
        <v>Proc_Type_01</v>
      </c>
      <c r="H2890" t="s">
        <v>235</v>
      </c>
      <c r="I2890">
        <f t="shared" si="94"/>
        <v>2027</v>
      </c>
      <c r="J2890" t="s">
        <v>23</v>
      </c>
      <c r="K2890" s="103">
        <v>0</v>
      </c>
      <c r="L2890" s="78">
        <v>0</v>
      </c>
    </row>
    <row r="2891" spans="1:12" ht="12.5" customHeight="1" x14ac:dyDescent="0.25">
      <c r="A2891" t="str">
        <f t="shared" si="95"/>
        <v>Function_01Application_032027</v>
      </c>
      <c r="B2891">
        <v>2888</v>
      </c>
      <c r="C2891" t="s">
        <v>356</v>
      </c>
      <c r="D2891" t="str">
        <f>VLOOKUP($C2891,'Look-Ups'!$C$2:$G$32,D$1-2,0)</f>
        <v>Function_01</v>
      </c>
      <c r="E2891" t="str">
        <f>VLOOKUP($C2891,'Look-Ups'!$C$2:$G$32,E$1-2,0)</f>
        <v>Function_Simpl_01</v>
      </c>
      <c r="F2891" t="str">
        <f>VLOOKUP($C2891,'Look-Ups'!$C$2:$G$32,F$1-2,0)</f>
        <v>Segment_01</v>
      </c>
      <c r="G2891" t="str">
        <f>VLOOKUP($C2891,'Look-Ups'!$C$2:$G$32,G$1-2,0)</f>
        <v>Proc_Type_01</v>
      </c>
      <c r="H2891" t="s">
        <v>191</v>
      </c>
      <c r="I2891">
        <f t="shared" si="94"/>
        <v>2027</v>
      </c>
      <c r="J2891" t="s">
        <v>23</v>
      </c>
      <c r="K2891" s="103">
        <v>0</v>
      </c>
      <c r="L2891" s="78">
        <v>0</v>
      </c>
    </row>
    <row r="2892" spans="1:12" ht="12.5" customHeight="1" x14ac:dyDescent="0.25">
      <c r="A2892" t="str">
        <f t="shared" si="95"/>
        <v>Function_01Application_032027</v>
      </c>
      <c r="B2892">
        <v>2889</v>
      </c>
      <c r="C2892" t="s">
        <v>356</v>
      </c>
      <c r="D2892" t="str">
        <f>VLOOKUP($C2892,'Look-Ups'!$C$2:$G$32,D$1-2,0)</f>
        <v>Function_01</v>
      </c>
      <c r="E2892" t="str">
        <f>VLOOKUP($C2892,'Look-Ups'!$C$2:$G$32,E$1-2,0)</f>
        <v>Function_Simpl_01</v>
      </c>
      <c r="F2892" t="str">
        <f>VLOOKUP($C2892,'Look-Ups'!$C$2:$G$32,F$1-2,0)</f>
        <v>Segment_01</v>
      </c>
      <c r="G2892" t="str">
        <f>VLOOKUP($C2892,'Look-Ups'!$C$2:$G$32,G$1-2,0)</f>
        <v>Proc_Type_01</v>
      </c>
      <c r="H2892" t="s">
        <v>174</v>
      </c>
      <c r="I2892">
        <f t="shared" si="94"/>
        <v>2027</v>
      </c>
      <c r="J2892" t="s">
        <v>23</v>
      </c>
      <c r="K2892" s="103">
        <v>0</v>
      </c>
      <c r="L2892" s="78">
        <v>0</v>
      </c>
    </row>
    <row r="2893" spans="1:12" ht="12.5" customHeight="1" x14ac:dyDescent="0.25">
      <c r="A2893" t="str">
        <f t="shared" si="95"/>
        <v>Function_01Application_032027</v>
      </c>
      <c r="B2893">
        <v>2890</v>
      </c>
      <c r="C2893" t="s">
        <v>356</v>
      </c>
      <c r="D2893" t="str">
        <f>VLOOKUP($C2893,'Look-Ups'!$C$2:$G$32,D$1-2,0)</f>
        <v>Function_01</v>
      </c>
      <c r="E2893" t="str">
        <f>VLOOKUP($C2893,'Look-Ups'!$C$2:$G$32,E$1-2,0)</f>
        <v>Function_Simpl_01</v>
      </c>
      <c r="F2893" t="str">
        <f>VLOOKUP($C2893,'Look-Ups'!$C$2:$G$32,F$1-2,0)</f>
        <v>Segment_01</v>
      </c>
      <c r="G2893" t="str">
        <f>VLOOKUP($C2893,'Look-Ups'!$C$2:$G$32,G$1-2,0)</f>
        <v>Proc_Type_01</v>
      </c>
      <c r="H2893" t="s">
        <v>218</v>
      </c>
      <c r="I2893">
        <f t="shared" si="94"/>
        <v>2027</v>
      </c>
      <c r="J2893" t="s">
        <v>23</v>
      </c>
      <c r="K2893" s="103">
        <v>0</v>
      </c>
      <c r="L2893" s="78">
        <v>0</v>
      </c>
    </row>
    <row r="2894" spans="1:12" ht="12.5" customHeight="1" x14ac:dyDescent="0.25">
      <c r="A2894" t="str">
        <f t="shared" si="95"/>
        <v>Function_01Application_032027</v>
      </c>
      <c r="B2894">
        <v>2891</v>
      </c>
      <c r="C2894" t="s">
        <v>356</v>
      </c>
      <c r="D2894" t="str">
        <f>VLOOKUP($C2894,'Look-Ups'!$C$2:$G$32,D$1-2,0)</f>
        <v>Function_01</v>
      </c>
      <c r="E2894" t="str">
        <f>VLOOKUP($C2894,'Look-Ups'!$C$2:$G$32,E$1-2,0)</f>
        <v>Function_Simpl_01</v>
      </c>
      <c r="F2894" t="str">
        <f>VLOOKUP($C2894,'Look-Ups'!$C$2:$G$32,F$1-2,0)</f>
        <v>Segment_01</v>
      </c>
      <c r="G2894" t="str">
        <f>VLOOKUP($C2894,'Look-Ups'!$C$2:$G$32,G$1-2,0)</f>
        <v>Proc_Type_01</v>
      </c>
      <c r="H2894" t="s">
        <v>181</v>
      </c>
      <c r="I2894">
        <f t="shared" si="94"/>
        <v>2027</v>
      </c>
      <c r="J2894" t="s">
        <v>23</v>
      </c>
      <c r="K2894" s="103">
        <v>0</v>
      </c>
      <c r="L2894" s="78">
        <v>0</v>
      </c>
    </row>
    <row r="2895" spans="1:12" ht="12.5" customHeight="1" x14ac:dyDescent="0.25">
      <c r="A2895" t="str">
        <f t="shared" si="95"/>
        <v>Function_01Application_032027</v>
      </c>
      <c r="B2895">
        <v>2892</v>
      </c>
      <c r="C2895" t="s">
        <v>356</v>
      </c>
      <c r="D2895" t="str">
        <f>VLOOKUP($C2895,'Look-Ups'!$C$2:$G$32,D$1-2,0)</f>
        <v>Function_01</v>
      </c>
      <c r="E2895" t="str">
        <f>VLOOKUP($C2895,'Look-Ups'!$C$2:$G$32,E$1-2,0)</f>
        <v>Function_Simpl_01</v>
      </c>
      <c r="F2895" t="str">
        <f>VLOOKUP($C2895,'Look-Ups'!$C$2:$G$32,F$1-2,0)</f>
        <v>Segment_01</v>
      </c>
      <c r="G2895" t="str">
        <f>VLOOKUP($C2895,'Look-Ups'!$C$2:$G$32,G$1-2,0)</f>
        <v>Proc_Type_01</v>
      </c>
      <c r="H2895" t="s">
        <v>177</v>
      </c>
      <c r="I2895">
        <f t="shared" si="94"/>
        <v>2027</v>
      </c>
      <c r="J2895" t="s">
        <v>23</v>
      </c>
      <c r="K2895" s="103">
        <v>0</v>
      </c>
      <c r="L2895" s="78">
        <v>0</v>
      </c>
    </row>
    <row r="2896" spans="1:12" ht="12.5" customHeight="1" x14ac:dyDescent="0.25">
      <c r="A2896" t="str">
        <f t="shared" si="95"/>
        <v>Function_01Application_032027</v>
      </c>
      <c r="B2896">
        <v>2893</v>
      </c>
      <c r="C2896" t="s">
        <v>356</v>
      </c>
      <c r="D2896" t="str">
        <f>VLOOKUP($C2896,'Look-Ups'!$C$2:$G$32,D$1-2,0)</f>
        <v>Function_01</v>
      </c>
      <c r="E2896" t="str">
        <f>VLOOKUP($C2896,'Look-Ups'!$C$2:$G$32,E$1-2,0)</f>
        <v>Function_Simpl_01</v>
      </c>
      <c r="F2896" t="str">
        <f>VLOOKUP($C2896,'Look-Ups'!$C$2:$G$32,F$1-2,0)</f>
        <v>Segment_01</v>
      </c>
      <c r="G2896" t="str">
        <f>VLOOKUP($C2896,'Look-Ups'!$C$2:$G$32,G$1-2,0)</f>
        <v>Proc_Type_01</v>
      </c>
      <c r="H2896" t="s">
        <v>204</v>
      </c>
      <c r="I2896">
        <f t="shared" si="94"/>
        <v>2027</v>
      </c>
      <c r="J2896" t="s">
        <v>23</v>
      </c>
      <c r="K2896" s="103">
        <v>0</v>
      </c>
      <c r="L2896" s="78">
        <v>0</v>
      </c>
    </row>
    <row r="2897" spans="1:12" ht="12.5" customHeight="1" x14ac:dyDescent="0.25">
      <c r="A2897" t="str">
        <f t="shared" si="95"/>
        <v>Function_01Application_032027</v>
      </c>
      <c r="B2897">
        <v>2894</v>
      </c>
      <c r="C2897" t="s">
        <v>356</v>
      </c>
      <c r="D2897" t="str">
        <f>VLOOKUP($C2897,'Look-Ups'!$C$2:$G$32,D$1-2,0)</f>
        <v>Function_01</v>
      </c>
      <c r="E2897" t="str">
        <f>VLOOKUP($C2897,'Look-Ups'!$C$2:$G$32,E$1-2,0)</f>
        <v>Function_Simpl_01</v>
      </c>
      <c r="F2897" t="str">
        <f>VLOOKUP($C2897,'Look-Ups'!$C$2:$G$32,F$1-2,0)</f>
        <v>Segment_01</v>
      </c>
      <c r="G2897" t="str">
        <f>VLOOKUP($C2897,'Look-Ups'!$C$2:$G$32,G$1-2,0)</f>
        <v>Proc_Type_01</v>
      </c>
      <c r="H2897" t="s">
        <v>244</v>
      </c>
      <c r="I2897">
        <f t="shared" si="94"/>
        <v>2027</v>
      </c>
      <c r="J2897" t="s">
        <v>23</v>
      </c>
      <c r="K2897" s="103">
        <v>6.4999999999999836E-2</v>
      </c>
      <c r="L2897" s="78" t="s">
        <v>107</v>
      </c>
    </row>
    <row r="2898" spans="1:12" ht="12.5" customHeight="1" x14ac:dyDescent="0.25">
      <c r="A2898" t="str">
        <f t="shared" si="95"/>
        <v>Function_02Application_052027</v>
      </c>
      <c r="B2898">
        <v>2895</v>
      </c>
      <c r="C2898" t="s">
        <v>358</v>
      </c>
      <c r="D2898" t="str">
        <f>VLOOKUP($C2898,'Look-Ups'!$C$2:$G$32,D$1-2,0)</f>
        <v>Function_02</v>
      </c>
      <c r="E2898" t="str">
        <f>VLOOKUP($C2898,'Look-Ups'!$C$2:$G$32,E$1-2,0)</f>
        <v>Function_Simpl_02</v>
      </c>
      <c r="F2898" t="str">
        <f>VLOOKUP($C2898,'Look-Ups'!$C$2:$G$32,F$1-2,0)</f>
        <v>Segment_02</v>
      </c>
      <c r="G2898" t="str">
        <f>VLOOKUP($C2898,'Look-Ups'!$C$2:$G$32,G$1-2,0)</f>
        <v>Proc_Type_03</v>
      </c>
      <c r="H2898" t="s">
        <v>215</v>
      </c>
      <c r="I2898">
        <f t="shared" si="94"/>
        <v>2027</v>
      </c>
      <c r="J2898" t="s">
        <v>23</v>
      </c>
      <c r="K2898" s="103">
        <v>0</v>
      </c>
      <c r="L2898" s="78">
        <v>0</v>
      </c>
    </row>
    <row r="2899" spans="1:12" ht="12.5" customHeight="1" x14ac:dyDescent="0.25">
      <c r="A2899" t="str">
        <f t="shared" si="95"/>
        <v>Function_02Application_052027</v>
      </c>
      <c r="B2899">
        <v>2896</v>
      </c>
      <c r="C2899" t="s">
        <v>358</v>
      </c>
      <c r="D2899" t="str">
        <f>VLOOKUP($C2899,'Look-Ups'!$C$2:$G$32,D$1-2,0)</f>
        <v>Function_02</v>
      </c>
      <c r="E2899" t="str">
        <f>VLOOKUP($C2899,'Look-Ups'!$C$2:$G$32,E$1-2,0)</f>
        <v>Function_Simpl_02</v>
      </c>
      <c r="F2899" t="str">
        <f>VLOOKUP($C2899,'Look-Ups'!$C$2:$G$32,F$1-2,0)</f>
        <v>Segment_02</v>
      </c>
      <c r="G2899" t="str">
        <f>VLOOKUP($C2899,'Look-Ups'!$C$2:$G$32,G$1-2,0)</f>
        <v>Proc_Type_03</v>
      </c>
      <c r="H2899" t="s">
        <v>190</v>
      </c>
      <c r="I2899">
        <f t="shared" si="94"/>
        <v>2027</v>
      </c>
      <c r="J2899" t="s">
        <v>23</v>
      </c>
      <c r="K2899" s="103">
        <v>0</v>
      </c>
      <c r="L2899" s="78">
        <v>0</v>
      </c>
    </row>
    <row r="2900" spans="1:12" ht="12.5" customHeight="1" x14ac:dyDescent="0.25">
      <c r="A2900" t="str">
        <f t="shared" si="95"/>
        <v>Function_02Application_052027</v>
      </c>
      <c r="B2900">
        <v>2897</v>
      </c>
      <c r="C2900" t="s">
        <v>358</v>
      </c>
      <c r="D2900" t="str">
        <f>VLOOKUP($C2900,'Look-Ups'!$C$2:$G$32,D$1-2,0)</f>
        <v>Function_02</v>
      </c>
      <c r="E2900" t="str">
        <f>VLOOKUP($C2900,'Look-Ups'!$C$2:$G$32,E$1-2,0)</f>
        <v>Function_Simpl_02</v>
      </c>
      <c r="F2900" t="str">
        <f>VLOOKUP($C2900,'Look-Ups'!$C$2:$G$32,F$1-2,0)</f>
        <v>Segment_02</v>
      </c>
      <c r="G2900" t="str">
        <f>VLOOKUP($C2900,'Look-Ups'!$C$2:$G$32,G$1-2,0)</f>
        <v>Proc_Type_03</v>
      </c>
      <c r="H2900" t="s">
        <v>182</v>
      </c>
      <c r="I2900">
        <f t="shared" si="94"/>
        <v>2027</v>
      </c>
      <c r="J2900" t="s">
        <v>23</v>
      </c>
      <c r="K2900" s="103">
        <v>0</v>
      </c>
      <c r="L2900" s="78">
        <v>0</v>
      </c>
    </row>
    <row r="2901" spans="1:12" ht="12.5" customHeight="1" x14ac:dyDescent="0.25">
      <c r="A2901" t="str">
        <f t="shared" si="95"/>
        <v>Function_02Application_052027</v>
      </c>
      <c r="B2901">
        <v>2898</v>
      </c>
      <c r="C2901" t="s">
        <v>358</v>
      </c>
      <c r="D2901" t="str">
        <f>VLOOKUP($C2901,'Look-Ups'!$C$2:$G$32,D$1-2,0)</f>
        <v>Function_02</v>
      </c>
      <c r="E2901" t="str">
        <f>VLOOKUP($C2901,'Look-Ups'!$C$2:$G$32,E$1-2,0)</f>
        <v>Function_Simpl_02</v>
      </c>
      <c r="F2901" t="str">
        <f>VLOOKUP($C2901,'Look-Ups'!$C$2:$G$32,F$1-2,0)</f>
        <v>Segment_02</v>
      </c>
      <c r="G2901" t="str">
        <f>VLOOKUP($C2901,'Look-Ups'!$C$2:$G$32,G$1-2,0)</f>
        <v>Proc_Type_03</v>
      </c>
      <c r="H2901" t="s">
        <v>196</v>
      </c>
      <c r="I2901">
        <f t="shared" si="94"/>
        <v>2027</v>
      </c>
      <c r="J2901" t="s">
        <v>23</v>
      </c>
      <c r="K2901" s="103">
        <v>0</v>
      </c>
      <c r="L2901" s="78">
        <v>0</v>
      </c>
    </row>
    <row r="2902" spans="1:12" ht="12.5" customHeight="1" x14ac:dyDescent="0.25">
      <c r="A2902" t="str">
        <f t="shared" si="95"/>
        <v>Function_02Application_052027</v>
      </c>
      <c r="B2902">
        <v>2899</v>
      </c>
      <c r="C2902" t="s">
        <v>358</v>
      </c>
      <c r="D2902" t="str">
        <f>VLOOKUP($C2902,'Look-Ups'!$C$2:$G$32,D$1-2,0)</f>
        <v>Function_02</v>
      </c>
      <c r="E2902" t="str">
        <f>VLOOKUP($C2902,'Look-Ups'!$C$2:$G$32,E$1-2,0)</f>
        <v>Function_Simpl_02</v>
      </c>
      <c r="F2902" t="str">
        <f>VLOOKUP($C2902,'Look-Ups'!$C$2:$G$32,F$1-2,0)</f>
        <v>Segment_02</v>
      </c>
      <c r="G2902" t="str">
        <f>VLOOKUP($C2902,'Look-Ups'!$C$2:$G$32,G$1-2,0)</f>
        <v>Proc_Type_03</v>
      </c>
      <c r="H2902" t="s">
        <v>199</v>
      </c>
      <c r="I2902">
        <f t="shared" si="94"/>
        <v>2027</v>
      </c>
      <c r="J2902" t="s">
        <v>23</v>
      </c>
      <c r="K2902" s="103">
        <v>0</v>
      </c>
      <c r="L2902" s="78">
        <v>0</v>
      </c>
    </row>
    <row r="2903" spans="1:12" ht="12.5" customHeight="1" x14ac:dyDescent="0.25">
      <c r="A2903" t="str">
        <f t="shared" si="95"/>
        <v>Function_02Application_052027</v>
      </c>
      <c r="B2903">
        <v>2900</v>
      </c>
      <c r="C2903" t="s">
        <v>358</v>
      </c>
      <c r="D2903" t="str">
        <f>VLOOKUP($C2903,'Look-Ups'!$C$2:$G$32,D$1-2,0)</f>
        <v>Function_02</v>
      </c>
      <c r="E2903" t="str">
        <f>VLOOKUP($C2903,'Look-Ups'!$C$2:$G$32,E$1-2,0)</f>
        <v>Function_Simpl_02</v>
      </c>
      <c r="F2903" t="str">
        <f>VLOOKUP($C2903,'Look-Ups'!$C$2:$G$32,F$1-2,0)</f>
        <v>Segment_02</v>
      </c>
      <c r="G2903" t="str">
        <f>VLOOKUP($C2903,'Look-Ups'!$C$2:$G$32,G$1-2,0)</f>
        <v>Proc_Type_03</v>
      </c>
      <c r="H2903" t="s">
        <v>183</v>
      </c>
      <c r="I2903">
        <f t="shared" si="94"/>
        <v>2027</v>
      </c>
      <c r="J2903" t="s">
        <v>23</v>
      </c>
      <c r="K2903" s="103">
        <v>0</v>
      </c>
      <c r="L2903" s="78">
        <v>0</v>
      </c>
    </row>
    <row r="2904" spans="1:12" ht="12.5" customHeight="1" x14ac:dyDescent="0.25">
      <c r="A2904" t="str">
        <f t="shared" si="95"/>
        <v>Function_02Application_052027</v>
      </c>
      <c r="B2904">
        <v>2901</v>
      </c>
      <c r="C2904" t="s">
        <v>358</v>
      </c>
      <c r="D2904" t="str">
        <f>VLOOKUP($C2904,'Look-Ups'!$C$2:$G$32,D$1-2,0)</f>
        <v>Function_02</v>
      </c>
      <c r="E2904" t="str">
        <f>VLOOKUP($C2904,'Look-Ups'!$C$2:$G$32,E$1-2,0)</f>
        <v>Function_Simpl_02</v>
      </c>
      <c r="F2904" t="str">
        <f>VLOOKUP($C2904,'Look-Ups'!$C$2:$G$32,F$1-2,0)</f>
        <v>Segment_02</v>
      </c>
      <c r="G2904" t="str">
        <f>VLOOKUP($C2904,'Look-Ups'!$C$2:$G$32,G$1-2,0)</f>
        <v>Proc_Type_03</v>
      </c>
      <c r="H2904" t="s">
        <v>161</v>
      </c>
      <c r="I2904">
        <f t="shared" si="94"/>
        <v>2027</v>
      </c>
      <c r="J2904" t="s">
        <v>23</v>
      </c>
      <c r="K2904" s="103">
        <v>0</v>
      </c>
      <c r="L2904" s="78">
        <v>0</v>
      </c>
    </row>
    <row r="2905" spans="1:12" ht="12.5" customHeight="1" x14ac:dyDescent="0.25">
      <c r="A2905" t="str">
        <f t="shared" si="95"/>
        <v>Function_02Application_052027</v>
      </c>
      <c r="B2905">
        <v>2902</v>
      </c>
      <c r="C2905" t="s">
        <v>358</v>
      </c>
      <c r="D2905" t="str">
        <f>VLOOKUP($C2905,'Look-Ups'!$C$2:$G$32,D$1-2,0)</f>
        <v>Function_02</v>
      </c>
      <c r="E2905" t="str">
        <f>VLOOKUP($C2905,'Look-Ups'!$C$2:$G$32,E$1-2,0)</f>
        <v>Function_Simpl_02</v>
      </c>
      <c r="F2905" t="str">
        <f>VLOOKUP($C2905,'Look-Ups'!$C$2:$G$32,F$1-2,0)</f>
        <v>Segment_02</v>
      </c>
      <c r="G2905" t="str">
        <f>VLOOKUP($C2905,'Look-Ups'!$C$2:$G$32,G$1-2,0)</f>
        <v>Proc_Type_03</v>
      </c>
      <c r="H2905" t="s">
        <v>172</v>
      </c>
      <c r="I2905">
        <f t="shared" si="94"/>
        <v>2027</v>
      </c>
      <c r="J2905" t="s">
        <v>23</v>
      </c>
      <c r="K2905" s="103">
        <v>0</v>
      </c>
      <c r="L2905" s="78">
        <v>0</v>
      </c>
    </row>
    <row r="2906" spans="1:12" ht="12.5" customHeight="1" x14ac:dyDescent="0.25">
      <c r="A2906" t="str">
        <f t="shared" si="95"/>
        <v>Function_02Application_052027</v>
      </c>
      <c r="B2906">
        <v>2903</v>
      </c>
      <c r="C2906" t="s">
        <v>358</v>
      </c>
      <c r="D2906" t="str">
        <f>VLOOKUP($C2906,'Look-Ups'!$C$2:$G$32,D$1-2,0)</f>
        <v>Function_02</v>
      </c>
      <c r="E2906" t="str">
        <f>VLOOKUP($C2906,'Look-Ups'!$C$2:$G$32,E$1-2,0)</f>
        <v>Function_Simpl_02</v>
      </c>
      <c r="F2906" t="str">
        <f>VLOOKUP($C2906,'Look-Ups'!$C$2:$G$32,F$1-2,0)</f>
        <v>Segment_02</v>
      </c>
      <c r="G2906" t="str">
        <f>VLOOKUP($C2906,'Look-Ups'!$C$2:$G$32,G$1-2,0)</f>
        <v>Proc_Type_03</v>
      </c>
      <c r="H2906" t="s">
        <v>174</v>
      </c>
      <c r="I2906">
        <f t="shared" si="94"/>
        <v>2027</v>
      </c>
      <c r="J2906" t="s">
        <v>23</v>
      </c>
      <c r="K2906" s="103">
        <v>0</v>
      </c>
      <c r="L2906" s="78">
        <v>0</v>
      </c>
    </row>
    <row r="2907" spans="1:12" ht="12.5" customHeight="1" x14ac:dyDescent="0.25">
      <c r="A2907" t="str">
        <f t="shared" si="95"/>
        <v>Function_02Application_052027</v>
      </c>
      <c r="B2907">
        <v>2904</v>
      </c>
      <c r="C2907" t="s">
        <v>358</v>
      </c>
      <c r="D2907" t="str">
        <f>VLOOKUP($C2907,'Look-Ups'!$C$2:$G$32,D$1-2,0)</f>
        <v>Function_02</v>
      </c>
      <c r="E2907" t="str">
        <f>VLOOKUP($C2907,'Look-Ups'!$C$2:$G$32,E$1-2,0)</f>
        <v>Function_Simpl_02</v>
      </c>
      <c r="F2907" t="str">
        <f>VLOOKUP($C2907,'Look-Ups'!$C$2:$G$32,F$1-2,0)</f>
        <v>Segment_02</v>
      </c>
      <c r="G2907" t="str">
        <f>VLOOKUP($C2907,'Look-Ups'!$C$2:$G$32,G$1-2,0)</f>
        <v>Proc_Type_03</v>
      </c>
      <c r="H2907" t="s">
        <v>175</v>
      </c>
      <c r="I2907">
        <f t="shared" si="94"/>
        <v>2027</v>
      </c>
      <c r="J2907" t="s">
        <v>23</v>
      </c>
      <c r="K2907" s="103">
        <v>0</v>
      </c>
      <c r="L2907" s="78">
        <v>0</v>
      </c>
    </row>
    <row r="2908" spans="1:12" ht="12.5" customHeight="1" x14ac:dyDescent="0.25">
      <c r="A2908" t="str">
        <f t="shared" si="95"/>
        <v>Function_02Application_052027</v>
      </c>
      <c r="B2908">
        <v>2905</v>
      </c>
      <c r="C2908" t="s">
        <v>358</v>
      </c>
      <c r="D2908" t="str">
        <f>VLOOKUP($C2908,'Look-Ups'!$C$2:$G$32,D$1-2,0)</f>
        <v>Function_02</v>
      </c>
      <c r="E2908" t="str">
        <f>VLOOKUP($C2908,'Look-Ups'!$C$2:$G$32,E$1-2,0)</f>
        <v>Function_Simpl_02</v>
      </c>
      <c r="F2908" t="str">
        <f>VLOOKUP($C2908,'Look-Ups'!$C$2:$G$32,F$1-2,0)</f>
        <v>Segment_02</v>
      </c>
      <c r="G2908" t="str">
        <f>VLOOKUP($C2908,'Look-Ups'!$C$2:$G$32,G$1-2,0)</f>
        <v>Proc_Type_03</v>
      </c>
      <c r="H2908" t="s">
        <v>226</v>
      </c>
      <c r="I2908">
        <f t="shared" si="94"/>
        <v>2027</v>
      </c>
      <c r="J2908" t="s">
        <v>23</v>
      </c>
      <c r="K2908" s="103">
        <v>0</v>
      </c>
      <c r="L2908" s="78">
        <v>0</v>
      </c>
    </row>
    <row r="2909" spans="1:12" ht="12.5" customHeight="1" x14ac:dyDescent="0.25">
      <c r="A2909" t="str">
        <f t="shared" si="95"/>
        <v>Function_02Application_052027</v>
      </c>
      <c r="B2909">
        <v>2906</v>
      </c>
      <c r="C2909" t="s">
        <v>358</v>
      </c>
      <c r="D2909" t="str">
        <f>VLOOKUP($C2909,'Look-Ups'!$C$2:$G$32,D$1-2,0)</f>
        <v>Function_02</v>
      </c>
      <c r="E2909" t="str">
        <f>VLOOKUP($C2909,'Look-Ups'!$C$2:$G$32,E$1-2,0)</f>
        <v>Function_Simpl_02</v>
      </c>
      <c r="F2909" t="str">
        <f>VLOOKUP($C2909,'Look-Ups'!$C$2:$G$32,F$1-2,0)</f>
        <v>Segment_02</v>
      </c>
      <c r="G2909" t="str">
        <f>VLOOKUP($C2909,'Look-Ups'!$C$2:$G$32,G$1-2,0)</f>
        <v>Proc_Type_03</v>
      </c>
      <c r="H2909" t="s">
        <v>227</v>
      </c>
      <c r="I2909">
        <f t="shared" ref="I2909:I2972" si="96">I2554+1</f>
        <v>2027</v>
      </c>
      <c r="J2909" t="s">
        <v>23</v>
      </c>
      <c r="K2909" s="103">
        <v>0</v>
      </c>
      <c r="L2909" s="78">
        <v>0</v>
      </c>
    </row>
    <row r="2910" spans="1:12" ht="12.5" customHeight="1" x14ac:dyDescent="0.25">
      <c r="A2910" t="str">
        <f t="shared" si="95"/>
        <v>Function_02Application_052027</v>
      </c>
      <c r="B2910">
        <v>2907</v>
      </c>
      <c r="C2910" t="s">
        <v>358</v>
      </c>
      <c r="D2910" t="str">
        <f>VLOOKUP($C2910,'Look-Ups'!$C$2:$G$32,D$1-2,0)</f>
        <v>Function_02</v>
      </c>
      <c r="E2910" t="str">
        <f>VLOOKUP($C2910,'Look-Ups'!$C$2:$G$32,E$1-2,0)</f>
        <v>Function_Simpl_02</v>
      </c>
      <c r="F2910" t="str">
        <f>VLOOKUP($C2910,'Look-Ups'!$C$2:$G$32,F$1-2,0)</f>
        <v>Segment_02</v>
      </c>
      <c r="G2910" t="str">
        <f>VLOOKUP($C2910,'Look-Ups'!$C$2:$G$32,G$1-2,0)</f>
        <v>Proc_Type_03</v>
      </c>
      <c r="H2910" t="s">
        <v>228</v>
      </c>
      <c r="I2910">
        <f t="shared" si="96"/>
        <v>2027</v>
      </c>
      <c r="J2910" t="s">
        <v>23</v>
      </c>
      <c r="K2910" s="103">
        <v>0</v>
      </c>
      <c r="L2910" s="78">
        <v>0</v>
      </c>
    </row>
    <row r="2911" spans="1:12" ht="12.5" customHeight="1" x14ac:dyDescent="0.25">
      <c r="A2911" t="str">
        <f t="shared" si="95"/>
        <v>Function_02Application_052027</v>
      </c>
      <c r="B2911">
        <v>2908</v>
      </c>
      <c r="C2911" t="s">
        <v>358</v>
      </c>
      <c r="D2911" t="str">
        <f>VLOOKUP($C2911,'Look-Ups'!$C$2:$G$32,D$1-2,0)</f>
        <v>Function_02</v>
      </c>
      <c r="E2911" t="str">
        <f>VLOOKUP($C2911,'Look-Ups'!$C$2:$G$32,E$1-2,0)</f>
        <v>Function_Simpl_02</v>
      </c>
      <c r="F2911" t="str">
        <f>VLOOKUP($C2911,'Look-Ups'!$C$2:$G$32,F$1-2,0)</f>
        <v>Segment_02</v>
      </c>
      <c r="G2911" t="str">
        <f>VLOOKUP($C2911,'Look-Ups'!$C$2:$G$32,G$1-2,0)</f>
        <v>Proc_Type_03</v>
      </c>
      <c r="H2911" t="s">
        <v>229</v>
      </c>
      <c r="I2911">
        <f t="shared" si="96"/>
        <v>2027</v>
      </c>
      <c r="J2911" t="s">
        <v>23</v>
      </c>
      <c r="K2911" s="103">
        <v>0</v>
      </c>
      <c r="L2911" s="78">
        <v>0</v>
      </c>
    </row>
    <row r="2912" spans="1:12" ht="12.5" customHeight="1" x14ac:dyDescent="0.25">
      <c r="A2912" t="str">
        <f t="shared" si="95"/>
        <v>Function_02Application_052027</v>
      </c>
      <c r="B2912">
        <v>2909</v>
      </c>
      <c r="C2912" t="s">
        <v>358</v>
      </c>
      <c r="D2912" t="str">
        <f>VLOOKUP($C2912,'Look-Ups'!$C$2:$G$32,D$1-2,0)</f>
        <v>Function_02</v>
      </c>
      <c r="E2912" t="str">
        <f>VLOOKUP($C2912,'Look-Ups'!$C$2:$G$32,E$1-2,0)</f>
        <v>Function_Simpl_02</v>
      </c>
      <c r="F2912" t="str">
        <f>VLOOKUP($C2912,'Look-Ups'!$C$2:$G$32,F$1-2,0)</f>
        <v>Segment_02</v>
      </c>
      <c r="G2912" t="str">
        <f>VLOOKUP($C2912,'Look-Ups'!$C$2:$G$32,G$1-2,0)</f>
        <v>Proc_Type_03</v>
      </c>
      <c r="H2912" t="s">
        <v>230</v>
      </c>
      <c r="I2912">
        <f t="shared" si="96"/>
        <v>2027</v>
      </c>
      <c r="J2912" t="s">
        <v>23</v>
      </c>
      <c r="K2912" s="103">
        <v>0</v>
      </c>
      <c r="L2912" s="78">
        <v>0</v>
      </c>
    </row>
    <row r="2913" spans="1:12" ht="12.5" customHeight="1" x14ac:dyDescent="0.25">
      <c r="A2913" t="str">
        <f t="shared" si="95"/>
        <v>Function_02Application_052027</v>
      </c>
      <c r="B2913">
        <v>2910</v>
      </c>
      <c r="C2913" t="s">
        <v>358</v>
      </c>
      <c r="D2913" t="str">
        <f>VLOOKUP($C2913,'Look-Ups'!$C$2:$G$32,D$1-2,0)</f>
        <v>Function_02</v>
      </c>
      <c r="E2913" t="str">
        <f>VLOOKUP($C2913,'Look-Ups'!$C$2:$G$32,E$1-2,0)</f>
        <v>Function_Simpl_02</v>
      </c>
      <c r="F2913" t="str">
        <f>VLOOKUP($C2913,'Look-Ups'!$C$2:$G$32,F$1-2,0)</f>
        <v>Segment_02</v>
      </c>
      <c r="G2913" t="str">
        <f>VLOOKUP($C2913,'Look-Ups'!$C$2:$G$32,G$1-2,0)</f>
        <v>Proc_Type_03</v>
      </c>
      <c r="H2913" t="s">
        <v>231</v>
      </c>
      <c r="I2913">
        <f t="shared" si="96"/>
        <v>2027</v>
      </c>
      <c r="J2913" t="s">
        <v>23</v>
      </c>
      <c r="K2913" s="103">
        <v>0</v>
      </c>
      <c r="L2913" s="78">
        <v>0</v>
      </c>
    </row>
    <row r="2914" spans="1:12" ht="12.5" customHeight="1" x14ac:dyDescent="0.25">
      <c r="A2914" t="str">
        <f t="shared" si="95"/>
        <v>Function_02Application_052027</v>
      </c>
      <c r="B2914">
        <v>2911</v>
      </c>
      <c r="C2914" t="s">
        <v>358</v>
      </c>
      <c r="D2914" t="str">
        <f>VLOOKUP($C2914,'Look-Ups'!$C$2:$G$32,D$1-2,0)</f>
        <v>Function_02</v>
      </c>
      <c r="E2914" t="str">
        <f>VLOOKUP($C2914,'Look-Ups'!$C$2:$G$32,E$1-2,0)</f>
        <v>Function_Simpl_02</v>
      </c>
      <c r="F2914" t="str">
        <f>VLOOKUP($C2914,'Look-Ups'!$C$2:$G$32,F$1-2,0)</f>
        <v>Segment_02</v>
      </c>
      <c r="G2914" t="str">
        <f>VLOOKUP($C2914,'Look-Ups'!$C$2:$G$32,G$1-2,0)</f>
        <v>Proc_Type_03</v>
      </c>
      <c r="H2914" t="s">
        <v>232</v>
      </c>
      <c r="I2914">
        <f t="shared" si="96"/>
        <v>2027</v>
      </c>
      <c r="J2914" t="s">
        <v>23</v>
      </c>
      <c r="K2914" s="103">
        <v>0</v>
      </c>
      <c r="L2914" s="78">
        <v>0</v>
      </c>
    </row>
    <row r="2915" spans="1:12" ht="12.5" customHeight="1" x14ac:dyDescent="0.25">
      <c r="A2915" t="str">
        <f t="shared" si="95"/>
        <v>Function_02Application_052027</v>
      </c>
      <c r="B2915">
        <v>2912</v>
      </c>
      <c r="C2915" t="s">
        <v>358</v>
      </c>
      <c r="D2915" t="str">
        <f>VLOOKUP($C2915,'Look-Ups'!$C$2:$G$32,D$1-2,0)</f>
        <v>Function_02</v>
      </c>
      <c r="E2915" t="str">
        <f>VLOOKUP($C2915,'Look-Ups'!$C$2:$G$32,E$1-2,0)</f>
        <v>Function_Simpl_02</v>
      </c>
      <c r="F2915" t="str">
        <f>VLOOKUP($C2915,'Look-Ups'!$C$2:$G$32,F$1-2,0)</f>
        <v>Segment_02</v>
      </c>
      <c r="G2915" t="str">
        <f>VLOOKUP($C2915,'Look-Ups'!$C$2:$G$32,G$1-2,0)</f>
        <v>Proc_Type_03</v>
      </c>
      <c r="H2915" t="s">
        <v>242</v>
      </c>
      <c r="I2915">
        <f t="shared" si="96"/>
        <v>2027</v>
      </c>
      <c r="J2915" t="s">
        <v>23</v>
      </c>
      <c r="K2915" s="103">
        <v>0</v>
      </c>
      <c r="L2915" s="78">
        <v>0</v>
      </c>
    </row>
    <row r="2916" spans="1:12" ht="12.5" customHeight="1" x14ac:dyDescent="0.25">
      <c r="A2916" t="str">
        <f t="shared" si="95"/>
        <v>Function_02Application_052027</v>
      </c>
      <c r="B2916">
        <v>2913</v>
      </c>
      <c r="C2916" t="s">
        <v>358</v>
      </c>
      <c r="D2916" t="str">
        <f>VLOOKUP($C2916,'Look-Ups'!$C$2:$G$32,D$1-2,0)</f>
        <v>Function_02</v>
      </c>
      <c r="E2916" t="str">
        <f>VLOOKUP($C2916,'Look-Ups'!$C$2:$G$32,E$1-2,0)</f>
        <v>Function_Simpl_02</v>
      </c>
      <c r="F2916" t="str">
        <f>VLOOKUP($C2916,'Look-Ups'!$C$2:$G$32,F$1-2,0)</f>
        <v>Segment_02</v>
      </c>
      <c r="G2916" t="str">
        <f>VLOOKUP($C2916,'Look-Ups'!$C$2:$G$32,G$1-2,0)</f>
        <v>Proc_Type_03</v>
      </c>
      <c r="H2916" t="s">
        <v>244</v>
      </c>
      <c r="I2916">
        <f t="shared" si="96"/>
        <v>2027</v>
      </c>
      <c r="J2916" t="s">
        <v>23</v>
      </c>
      <c r="K2916" s="103">
        <v>1</v>
      </c>
      <c r="L2916" s="78" t="s">
        <v>107</v>
      </c>
    </row>
    <row r="2917" spans="1:12" ht="12.5" customHeight="1" x14ac:dyDescent="0.25">
      <c r="A2917" t="str">
        <f t="shared" si="95"/>
        <v>Function_02Application_042027</v>
      </c>
      <c r="B2917">
        <v>2914</v>
      </c>
      <c r="C2917" t="s">
        <v>357</v>
      </c>
      <c r="D2917" t="str">
        <f>VLOOKUP($C2917,'Look-Ups'!$C$2:$G$32,D$1-2,0)</f>
        <v>Function_02</v>
      </c>
      <c r="E2917" t="str">
        <f>VLOOKUP($C2917,'Look-Ups'!$C$2:$G$32,E$1-2,0)</f>
        <v>Function_Simpl_02</v>
      </c>
      <c r="F2917" t="str">
        <f>VLOOKUP($C2917,'Look-Ups'!$C$2:$G$32,F$1-2,0)</f>
        <v>Segment_02</v>
      </c>
      <c r="G2917" t="str">
        <f>VLOOKUP($C2917,'Look-Ups'!$C$2:$G$32,G$1-2,0)</f>
        <v>Proc_Type_02</v>
      </c>
      <c r="H2917" t="s">
        <v>197</v>
      </c>
      <c r="I2917">
        <f t="shared" si="96"/>
        <v>2027</v>
      </c>
      <c r="J2917" t="s">
        <v>23</v>
      </c>
      <c r="K2917" s="103">
        <v>0</v>
      </c>
      <c r="L2917" s="78">
        <v>0</v>
      </c>
    </row>
    <row r="2918" spans="1:12" ht="12.5" customHeight="1" x14ac:dyDescent="0.25">
      <c r="A2918" t="str">
        <f t="shared" si="95"/>
        <v>Function_02Application_042027</v>
      </c>
      <c r="B2918">
        <v>2915</v>
      </c>
      <c r="C2918" t="s">
        <v>357</v>
      </c>
      <c r="D2918" t="str">
        <f>VLOOKUP($C2918,'Look-Ups'!$C$2:$G$32,D$1-2,0)</f>
        <v>Function_02</v>
      </c>
      <c r="E2918" t="str">
        <f>VLOOKUP($C2918,'Look-Ups'!$C$2:$G$32,E$1-2,0)</f>
        <v>Function_Simpl_02</v>
      </c>
      <c r="F2918" t="str">
        <f>VLOOKUP($C2918,'Look-Ups'!$C$2:$G$32,F$1-2,0)</f>
        <v>Segment_02</v>
      </c>
      <c r="G2918" t="str">
        <f>VLOOKUP($C2918,'Look-Ups'!$C$2:$G$32,G$1-2,0)</f>
        <v>Proc_Type_02</v>
      </c>
      <c r="H2918" t="s">
        <v>199</v>
      </c>
      <c r="I2918">
        <f t="shared" si="96"/>
        <v>2027</v>
      </c>
      <c r="J2918" t="s">
        <v>23</v>
      </c>
      <c r="K2918" s="103">
        <v>0</v>
      </c>
      <c r="L2918" s="78">
        <v>0</v>
      </c>
    </row>
    <row r="2919" spans="1:12" ht="12.5" customHeight="1" x14ac:dyDescent="0.25">
      <c r="A2919" t="str">
        <f t="shared" si="95"/>
        <v>Function_02Application_042027</v>
      </c>
      <c r="B2919">
        <v>2916</v>
      </c>
      <c r="C2919" t="s">
        <v>357</v>
      </c>
      <c r="D2919" t="str">
        <f>VLOOKUP($C2919,'Look-Ups'!$C$2:$G$32,D$1-2,0)</f>
        <v>Function_02</v>
      </c>
      <c r="E2919" t="str">
        <f>VLOOKUP($C2919,'Look-Ups'!$C$2:$G$32,E$1-2,0)</f>
        <v>Function_Simpl_02</v>
      </c>
      <c r="F2919" t="str">
        <f>VLOOKUP($C2919,'Look-Ups'!$C$2:$G$32,F$1-2,0)</f>
        <v>Segment_02</v>
      </c>
      <c r="G2919" t="str">
        <f>VLOOKUP($C2919,'Look-Ups'!$C$2:$G$32,G$1-2,0)</f>
        <v>Proc_Type_02</v>
      </c>
      <c r="H2919" t="s">
        <v>242</v>
      </c>
      <c r="I2919">
        <f t="shared" si="96"/>
        <v>2027</v>
      </c>
      <c r="J2919" t="s">
        <v>23</v>
      </c>
      <c r="K2919" s="103">
        <v>0</v>
      </c>
      <c r="L2919" s="78">
        <v>0</v>
      </c>
    </row>
    <row r="2920" spans="1:12" ht="12.5" customHeight="1" x14ac:dyDescent="0.25">
      <c r="A2920" t="str">
        <f t="shared" si="95"/>
        <v>Function_02Application_042027</v>
      </c>
      <c r="B2920">
        <v>2917</v>
      </c>
      <c r="C2920" t="s">
        <v>357</v>
      </c>
      <c r="D2920" t="str">
        <f>VLOOKUP($C2920,'Look-Ups'!$C$2:$G$32,D$1-2,0)</f>
        <v>Function_02</v>
      </c>
      <c r="E2920" t="str">
        <f>VLOOKUP($C2920,'Look-Ups'!$C$2:$G$32,E$1-2,0)</f>
        <v>Function_Simpl_02</v>
      </c>
      <c r="F2920" t="str">
        <f>VLOOKUP($C2920,'Look-Ups'!$C$2:$G$32,F$1-2,0)</f>
        <v>Segment_02</v>
      </c>
      <c r="G2920" t="str">
        <f>VLOOKUP($C2920,'Look-Ups'!$C$2:$G$32,G$1-2,0)</f>
        <v>Proc_Type_02</v>
      </c>
      <c r="H2920" t="s">
        <v>161</v>
      </c>
      <c r="I2920">
        <f t="shared" si="96"/>
        <v>2027</v>
      </c>
      <c r="J2920" t="s">
        <v>23</v>
      </c>
      <c r="K2920" s="103">
        <v>0</v>
      </c>
      <c r="L2920" s="78">
        <v>0</v>
      </c>
    </row>
    <row r="2921" spans="1:12" ht="12.5" customHeight="1" x14ac:dyDescent="0.25">
      <c r="A2921" t="str">
        <f t="shared" si="95"/>
        <v>Function_02Application_042027</v>
      </c>
      <c r="B2921">
        <v>2918</v>
      </c>
      <c r="C2921" t="s">
        <v>357</v>
      </c>
      <c r="D2921" t="str">
        <f>VLOOKUP($C2921,'Look-Ups'!$C$2:$G$32,D$1-2,0)</f>
        <v>Function_02</v>
      </c>
      <c r="E2921" t="str">
        <f>VLOOKUP($C2921,'Look-Ups'!$C$2:$G$32,E$1-2,0)</f>
        <v>Function_Simpl_02</v>
      </c>
      <c r="F2921" t="str">
        <f>VLOOKUP($C2921,'Look-Ups'!$C$2:$G$32,F$1-2,0)</f>
        <v>Segment_02</v>
      </c>
      <c r="G2921" t="str">
        <f>VLOOKUP($C2921,'Look-Ups'!$C$2:$G$32,G$1-2,0)</f>
        <v>Proc_Type_02</v>
      </c>
      <c r="H2921" t="s">
        <v>219</v>
      </c>
      <c r="I2921">
        <f t="shared" si="96"/>
        <v>2027</v>
      </c>
      <c r="J2921" t="s">
        <v>23</v>
      </c>
      <c r="K2921" s="103">
        <v>0</v>
      </c>
      <c r="L2921" s="78">
        <v>0</v>
      </c>
    </row>
    <row r="2922" spans="1:12" ht="12.5" customHeight="1" x14ac:dyDescent="0.25">
      <c r="A2922" t="str">
        <f t="shared" si="95"/>
        <v>Function_02Application_042027</v>
      </c>
      <c r="B2922">
        <v>2919</v>
      </c>
      <c r="C2922" t="s">
        <v>357</v>
      </c>
      <c r="D2922" t="str">
        <f>VLOOKUP($C2922,'Look-Ups'!$C$2:$G$32,D$1-2,0)</f>
        <v>Function_02</v>
      </c>
      <c r="E2922" t="str">
        <f>VLOOKUP($C2922,'Look-Ups'!$C$2:$G$32,E$1-2,0)</f>
        <v>Function_Simpl_02</v>
      </c>
      <c r="F2922" t="str">
        <f>VLOOKUP($C2922,'Look-Ups'!$C$2:$G$32,F$1-2,0)</f>
        <v>Segment_02</v>
      </c>
      <c r="G2922" t="str">
        <f>VLOOKUP($C2922,'Look-Ups'!$C$2:$G$32,G$1-2,0)</f>
        <v>Proc_Type_02</v>
      </c>
      <c r="H2922" t="s">
        <v>190</v>
      </c>
      <c r="I2922">
        <f t="shared" si="96"/>
        <v>2027</v>
      </c>
      <c r="J2922" t="s">
        <v>23</v>
      </c>
      <c r="K2922" s="103">
        <v>0</v>
      </c>
      <c r="L2922" s="78">
        <v>0</v>
      </c>
    </row>
    <row r="2923" spans="1:12" ht="12.5" customHeight="1" x14ac:dyDescent="0.25">
      <c r="A2923" t="str">
        <f t="shared" si="95"/>
        <v>Function_02Application_042027</v>
      </c>
      <c r="B2923">
        <v>2920</v>
      </c>
      <c r="C2923" t="s">
        <v>357</v>
      </c>
      <c r="D2923" t="str">
        <f>VLOOKUP($C2923,'Look-Ups'!$C$2:$G$32,D$1-2,0)</f>
        <v>Function_02</v>
      </c>
      <c r="E2923" t="str">
        <f>VLOOKUP($C2923,'Look-Ups'!$C$2:$G$32,E$1-2,0)</f>
        <v>Function_Simpl_02</v>
      </c>
      <c r="F2923" t="str">
        <f>VLOOKUP($C2923,'Look-Ups'!$C$2:$G$32,F$1-2,0)</f>
        <v>Segment_02</v>
      </c>
      <c r="G2923" t="str">
        <f>VLOOKUP($C2923,'Look-Ups'!$C$2:$G$32,G$1-2,0)</f>
        <v>Proc_Type_02</v>
      </c>
      <c r="H2923" t="s">
        <v>182</v>
      </c>
      <c r="I2923">
        <f t="shared" si="96"/>
        <v>2027</v>
      </c>
      <c r="J2923" t="s">
        <v>23</v>
      </c>
      <c r="K2923" s="103">
        <v>0</v>
      </c>
      <c r="L2923" s="78">
        <v>0</v>
      </c>
    </row>
    <row r="2924" spans="1:12" ht="12.5" customHeight="1" x14ac:dyDescent="0.25">
      <c r="A2924" t="str">
        <f t="shared" si="95"/>
        <v>Function_02Application_042027</v>
      </c>
      <c r="B2924">
        <v>2921</v>
      </c>
      <c r="C2924" t="s">
        <v>357</v>
      </c>
      <c r="D2924" t="str">
        <f>VLOOKUP($C2924,'Look-Ups'!$C$2:$G$32,D$1-2,0)</f>
        <v>Function_02</v>
      </c>
      <c r="E2924" t="str">
        <f>VLOOKUP($C2924,'Look-Ups'!$C$2:$G$32,E$1-2,0)</f>
        <v>Function_Simpl_02</v>
      </c>
      <c r="F2924" t="str">
        <f>VLOOKUP($C2924,'Look-Ups'!$C$2:$G$32,F$1-2,0)</f>
        <v>Segment_02</v>
      </c>
      <c r="G2924" t="str">
        <f>VLOOKUP($C2924,'Look-Ups'!$C$2:$G$32,G$1-2,0)</f>
        <v>Proc_Type_02</v>
      </c>
      <c r="H2924" t="s">
        <v>183</v>
      </c>
      <c r="I2924">
        <f t="shared" si="96"/>
        <v>2027</v>
      </c>
      <c r="J2924" t="s">
        <v>23</v>
      </c>
      <c r="K2924" s="103">
        <v>0</v>
      </c>
      <c r="L2924" s="78">
        <v>0</v>
      </c>
    </row>
    <row r="2925" spans="1:12" ht="12.5" customHeight="1" x14ac:dyDescent="0.25">
      <c r="A2925" t="str">
        <f t="shared" si="95"/>
        <v>Function_02Application_042027</v>
      </c>
      <c r="B2925">
        <v>2922</v>
      </c>
      <c r="C2925" t="s">
        <v>357</v>
      </c>
      <c r="D2925" t="str">
        <f>VLOOKUP($C2925,'Look-Ups'!$C$2:$G$32,D$1-2,0)</f>
        <v>Function_02</v>
      </c>
      <c r="E2925" t="str">
        <f>VLOOKUP($C2925,'Look-Ups'!$C$2:$G$32,E$1-2,0)</f>
        <v>Function_Simpl_02</v>
      </c>
      <c r="F2925" t="str">
        <f>VLOOKUP($C2925,'Look-Ups'!$C$2:$G$32,F$1-2,0)</f>
        <v>Segment_02</v>
      </c>
      <c r="G2925" t="str">
        <f>VLOOKUP($C2925,'Look-Ups'!$C$2:$G$32,G$1-2,0)</f>
        <v>Proc_Type_02</v>
      </c>
      <c r="H2925" t="s">
        <v>174</v>
      </c>
      <c r="I2925">
        <f t="shared" si="96"/>
        <v>2027</v>
      </c>
      <c r="J2925" t="s">
        <v>23</v>
      </c>
      <c r="K2925" s="103">
        <v>0</v>
      </c>
      <c r="L2925" s="78">
        <v>0</v>
      </c>
    </row>
    <row r="2926" spans="1:12" ht="12.5" customHeight="1" x14ac:dyDescent="0.25">
      <c r="A2926" t="str">
        <f t="shared" si="95"/>
        <v>Function_02Application_042027</v>
      </c>
      <c r="B2926">
        <v>2923</v>
      </c>
      <c r="C2926" t="s">
        <v>357</v>
      </c>
      <c r="D2926" t="str">
        <f>VLOOKUP($C2926,'Look-Ups'!$C$2:$G$32,D$1-2,0)</f>
        <v>Function_02</v>
      </c>
      <c r="E2926" t="str">
        <f>VLOOKUP($C2926,'Look-Ups'!$C$2:$G$32,E$1-2,0)</f>
        <v>Function_Simpl_02</v>
      </c>
      <c r="F2926" t="str">
        <f>VLOOKUP($C2926,'Look-Ups'!$C$2:$G$32,F$1-2,0)</f>
        <v>Segment_02</v>
      </c>
      <c r="G2926" t="str">
        <f>VLOOKUP($C2926,'Look-Ups'!$C$2:$G$32,G$1-2,0)</f>
        <v>Proc_Type_02</v>
      </c>
      <c r="H2926" t="s">
        <v>185</v>
      </c>
      <c r="I2926">
        <f t="shared" si="96"/>
        <v>2027</v>
      </c>
      <c r="J2926" t="s">
        <v>23</v>
      </c>
      <c r="K2926" s="103">
        <v>0</v>
      </c>
      <c r="L2926" s="78">
        <v>0</v>
      </c>
    </row>
    <row r="2927" spans="1:12" ht="12.5" customHeight="1" x14ac:dyDescent="0.25">
      <c r="A2927" t="str">
        <f t="shared" si="95"/>
        <v>Function_02Application_042027</v>
      </c>
      <c r="B2927">
        <v>2924</v>
      </c>
      <c r="C2927" t="s">
        <v>357</v>
      </c>
      <c r="D2927" t="str">
        <f>VLOOKUP($C2927,'Look-Ups'!$C$2:$G$32,D$1-2,0)</f>
        <v>Function_02</v>
      </c>
      <c r="E2927" t="str">
        <f>VLOOKUP($C2927,'Look-Ups'!$C$2:$G$32,E$1-2,0)</f>
        <v>Function_Simpl_02</v>
      </c>
      <c r="F2927" t="str">
        <f>VLOOKUP($C2927,'Look-Ups'!$C$2:$G$32,F$1-2,0)</f>
        <v>Segment_02</v>
      </c>
      <c r="G2927" t="str">
        <f>VLOOKUP($C2927,'Look-Ups'!$C$2:$G$32,G$1-2,0)</f>
        <v>Proc_Type_02</v>
      </c>
      <c r="H2927" t="s">
        <v>188</v>
      </c>
      <c r="I2927">
        <f t="shared" si="96"/>
        <v>2027</v>
      </c>
      <c r="J2927" t="s">
        <v>23</v>
      </c>
      <c r="K2927" s="103">
        <v>0</v>
      </c>
      <c r="L2927" s="78">
        <v>0</v>
      </c>
    </row>
    <row r="2928" spans="1:12" ht="12.5" customHeight="1" x14ac:dyDescent="0.25">
      <c r="A2928" t="str">
        <f t="shared" si="95"/>
        <v>Function_02Application_042027</v>
      </c>
      <c r="B2928">
        <v>2925</v>
      </c>
      <c r="C2928" t="s">
        <v>357</v>
      </c>
      <c r="D2928" t="str">
        <f>VLOOKUP($C2928,'Look-Ups'!$C$2:$G$32,D$1-2,0)</f>
        <v>Function_02</v>
      </c>
      <c r="E2928" t="str">
        <f>VLOOKUP($C2928,'Look-Ups'!$C$2:$G$32,E$1-2,0)</f>
        <v>Function_Simpl_02</v>
      </c>
      <c r="F2928" t="str">
        <f>VLOOKUP($C2928,'Look-Ups'!$C$2:$G$32,F$1-2,0)</f>
        <v>Segment_02</v>
      </c>
      <c r="G2928" t="str">
        <f>VLOOKUP($C2928,'Look-Ups'!$C$2:$G$32,G$1-2,0)</f>
        <v>Proc_Type_02</v>
      </c>
      <c r="H2928" t="s">
        <v>213</v>
      </c>
      <c r="I2928">
        <f t="shared" si="96"/>
        <v>2027</v>
      </c>
      <c r="J2928" t="s">
        <v>23</v>
      </c>
      <c r="K2928" s="103">
        <v>0</v>
      </c>
      <c r="L2928" s="78">
        <v>0</v>
      </c>
    </row>
    <row r="2929" spans="1:12" ht="12.5" customHeight="1" x14ac:dyDescent="0.25">
      <c r="A2929" t="str">
        <f t="shared" si="95"/>
        <v>Function_02Application_042027</v>
      </c>
      <c r="B2929">
        <v>2926</v>
      </c>
      <c r="C2929" t="s">
        <v>357</v>
      </c>
      <c r="D2929" t="str">
        <f>VLOOKUP($C2929,'Look-Ups'!$C$2:$G$32,D$1-2,0)</f>
        <v>Function_02</v>
      </c>
      <c r="E2929" t="str">
        <f>VLOOKUP($C2929,'Look-Ups'!$C$2:$G$32,E$1-2,0)</f>
        <v>Function_Simpl_02</v>
      </c>
      <c r="F2929" t="str">
        <f>VLOOKUP($C2929,'Look-Ups'!$C$2:$G$32,F$1-2,0)</f>
        <v>Segment_02</v>
      </c>
      <c r="G2929" t="str">
        <f>VLOOKUP($C2929,'Look-Ups'!$C$2:$G$32,G$1-2,0)</f>
        <v>Proc_Type_02</v>
      </c>
      <c r="H2929" t="s">
        <v>215</v>
      </c>
      <c r="I2929">
        <f t="shared" si="96"/>
        <v>2027</v>
      </c>
      <c r="J2929" t="s">
        <v>23</v>
      </c>
      <c r="K2929" s="103">
        <v>0</v>
      </c>
      <c r="L2929" s="78">
        <v>0</v>
      </c>
    </row>
    <row r="2930" spans="1:12" ht="12.5" customHeight="1" x14ac:dyDescent="0.25">
      <c r="A2930" t="str">
        <f t="shared" si="95"/>
        <v>Function_02Application_042027</v>
      </c>
      <c r="B2930">
        <v>2927</v>
      </c>
      <c r="C2930" t="s">
        <v>357</v>
      </c>
      <c r="D2930" t="str">
        <f>VLOOKUP($C2930,'Look-Ups'!$C$2:$G$32,D$1-2,0)</f>
        <v>Function_02</v>
      </c>
      <c r="E2930" t="str">
        <f>VLOOKUP($C2930,'Look-Ups'!$C$2:$G$32,E$1-2,0)</f>
        <v>Function_Simpl_02</v>
      </c>
      <c r="F2930" t="str">
        <f>VLOOKUP($C2930,'Look-Ups'!$C$2:$G$32,F$1-2,0)</f>
        <v>Segment_02</v>
      </c>
      <c r="G2930" t="str">
        <f>VLOOKUP($C2930,'Look-Ups'!$C$2:$G$32,G$1-2,0)</f>
        <v>Proc_Type_02</v>
      </c>
      <c r="H2930" t="s">
        <v>240</v>
      </c>
      <c r="I2930">
        <f t="shared" si="96"/>
        <v>2027</v>
      </c>
      <c r="J2930" t="s">
        <v>23</v>
      </c>
      <c r="K2930" s="103">
        <v>0</v>
      </c>
      <c r="L2930" s="78">
        <v>0</v>
      </c>
    </row>
    <row r="2931" spans="1:12" ht="12.5" customHeight="1" x14ac:dyDescent="0.25">
      <c r="A2931" t="str">
        <f t="shared" si="95"/>
        <v>Function_02Application_042027</v>
      </c>
      <c r="B2931">
        <v>2928</v>
      </c>
      <c r="C2931" t="s">
        <v>357</v>
      </c>
      <c r="D2931" t="str">
        <f>VLOOKUP($C2931,'Look-Ups'!$C$2:$G$32,D$1-2,0)</f>
        <v>Function_02</v>
      </c>
      <c r="E2931" t="str">
        <f>VLOOKUP($C2931,'Look-Ups'!$C$2:$G$32,E$1-2,0)</f>
        <v>Function_Simpl_02</v>
      </c>
      <c r="F2931" t="str">
        <f>VLOOKUP($C2931,'Look-Ups'!$C$2:$G$32,F$1-2,0)</f>
        <v>Segment_02</v>
      </c>
      <c r="G2931" t="str">
        <f>VLOOKUP($C2931,'Look-Ups'!$C$2:$G$32,G$1-2,0)</f>
        <v>Proc_Type_02</v>
      </c>
      <c r="H2931" t="s">
        <v>167</v>
      </c>
      <c r="I2931">
        <f t="shared" si="96"/>
        <v>2027</v>
      </c>
      <c r="J2931" t="s">
        <v>23</v>
      </c>
      <c r="K2931" s="103">
        <v>0</v>
      </c>
      <c r="L2931" s="78">
        <v>0</v>
      </c>
    </row>
    <row r="2932" spans="1:12" ht="12.5" customHeight="1" x14ac:dyDescent="0.25">
      <c r="A2932" t="str">
        <f t="shared" si="95"/>
        <v>Function_02Application_042027</v>
      </c>
      <c r="B2932">
        <v>2929</v>
      </c>
      <c r="C2932" t="s">
        <v>357</v>
      </c>
      <c r="D2932" t="str">
        <f>VLOOKUP($C2932,'Look-Ups'!$C$2:$G$32,D$1-2,0)</f>
        <v>Function_02</v>
      </c>
      <c r="E2932" t="str">
        <f>VLOOKUP($C2932,'Look-Ups'!$C$2:$G$32,E$1-2,0)</f>
        <v>Function_Simpl_02</v>
      </c>
      <c r="F2932" t="str">
        <f>VLOOKUP($C2932,'Look-Ups'!$C$2:$G$32,F$1-2,0)</f>
        <v>Segment_02</v>
      </c>
      <c r="G2932" t="str">
        <f>VLOOKUP($C2932,'Look-Ups'!$C$2:$G$32,G$1-2,0)</f>
        <v>Proc_Type_02</v>
      </c>
      <c r="H2932" t="s">
        <v>170</v>
      </c>
      <c r="I2932">
        <f t="shared" si="96"/>
        <v>2027</v>
      </c>
      <c r="J2932" t="s">
        <v>23</v>
      </c>
      <c r="K2932" s="103">
        <v>0</v>
      </c>
      <c r="L2932" s="78">
        <v>0</v>
      </c>
    </row>
    <row r="2933" spans="1:12" ht="12.5" customHeight="1" x14ac:dyDescent="0.25">
      <c r="A2933" t="str">
        <f t="shared" si="95"/>
        <v>Function_02Application_042027</v>
      </c>
      <c r="B2933">
        <v>2930</v>
      </c>
      <c r="C2933" t="s">
        <v>357</v>
      </c>
      <c r="D2933" t="str">
        <f>VLOOKUP($C2933,'Look-Ups'!$C$2:$G$32,D$1-2,0)</f>
        <v>Function_02</v>
      </c>
      <c r="E2933" t="str">
        <f>VLOOKUP($C2933,'Look-Ups'!$C$2:$G$32,E$1-2,0)</f>
        <v>Function_Simpl_02</v>
      </c>
      <c r="F2933" t="str">
        <f>VLOOKUP($C2933,'Look-Ups'!$C$2:$G$32,F$1-2,0)</f>
        <v>Segment_02</v>
      </c>
      <c r="G2933" t="str">
        <f>VLOOKUP($C2933,'Look-Ups'!$C$2:$G$32,G$1-2,0)</f>
        <v>Proc_Type_02</v>
      </c>
      <c r="H2933" t="s">
        <v>186</v>
      </c>
      <c r="I2933">
        <f t="shared" si="96"/>
        <v>2027</v>
      </c>
      <c r="J2933" t="s">
        <v>23</v>
      </c>
      <c r="K2933" s="103">
        <v>0</v>
      </c>
      <c r="L2933" s="78">
        <v>0</v>
      </c>
    </row>
    <row r="2934" spans="1:12" ht="12.5" customHeight="1" x14ac:dyDescent="0.25">
      <c r="A2934" t="str">
        <f t="shared" si="95"/>
        <v>Function_02Application_042027</v>
      </c>
      <c r="B2934">
        <v>2931</v>
      </c>
      <c r="C2934" t="s">
        <v>357</v>
      </c>
      <c r="D2934" t="str">
        <f>VLOOKUP($C2934,'Look-Ups'!$C$2:$G$32,D$1-2,0)</f>
        <v>Function_02</v>
      </c>
      <c r="E2934" t="str">
        <f>VLOOKUP($C2934,'Look-Ups'!$C$2:$G$32,E$1-2,0)</f>
        <v>Function_Simpl_02</v>
      </c>
      <c r="F2934" t="str">
        <f>VLOOKUP($C2934,'Look-Ups'!$C$2:$G$32,F$1-2,0)</f>
        <v>Segment_02</v>
      </c>
      <c r="G2934" t="str">
        <f>VLOOKUP($C2934,'Look-Ups'!$C$2:$G$32,G$1-2,0)</f>
        <v>Proc_Type_02</v>
      </c>
      <c r="H2934" t="s">
        <v>233</v>
      </c>
      <c r="I2934">
        <f t="shared" si="96"/>
        <v>2027</v>
      </c>
      <c r="J2934" t="s">
        <v>23</v>
      </c>
      <c r="K2934" s="103">
        <v>0</v>
      </c>
      <c r="L2934" s="78">
        <v>0</v>
      </c>
    </row>
    <row r="2935" spans="1:12" ht="12.5" customHeight="1" x14ac:dyDescent="0.25">
      <c r="A2935" t="str">
        <f t="shared" si="95"/>
        <v>Function_02Application_042027</v>
      </c>
      <c r="B2935">
        <v>2932</v>
      </c>
      <c r="C2935" t="s">
        <v>357</v>
      </c>
      <c r="D2935" t="str">
        <f>VLOOKUP($C2935,'Look-Ups'!$C$2:$G$32,D$1-2,0)</f>
        <v>Function_02</v>
      </c>
      <c r="E2935" t="str">
        <f>VLOOKUP($C2935,'Look-Ups'!$C$2:$G$32,E$1-2,0)</f>
        <v>Function_Simpl_02</v>
      </c>
      <c r="F2935" t="str">
        <f>VLOOKUP($C2935,'Look-Ups'!$C$2:$G$32,F$1-2,0)</f>
        <v>Segment_02</v>
      </c>
      <c r="G2935" t="str">
        <f>VLOOKUP($C2935,'Look-Ups'!$C$2:$G$32,G$1-2,0)</f>
        <v>Proc_Type_02</v>
      </c>
      <c r="H2935" t="s">
        <v>212</v>
      </c>
      <c r="I2935">
        <f t="shared" si="96"/>
        <v>2027</v>
      </c>
      <c r="J2935" t="s">
        <v>23</v>
      </c>
      <c r="K2935" s="103">
        <v>0</v>
      </c>
      <c r="L2935" s="78">
        <v>0</v>
      </c>
    </row>
    <row r="2936" spans="1:12" ht="12.5" customHeight="1" x14ac:dyDescent="0.25">
      <c r="A2936" t="str">
        <f t="shared" si="95"/>
        <v>Function_02Application_042027</v>
      </c>
      <c r="B2936">
        <v>2933</v>
      </c>
      <c r="C2936" t="s">
        <v>357</v>
      </c>
      <c r="D2936" t="str">
        <f>VLOOKUP($C2936,'Look-Ups'!$C$2:$G$32,D$1-2,0)</f>
        <v>Function_02</v>
      </c>
      <c r="E2936" t="str">
        <f>VLOOKUP($C2936,'Look-Ups'!$C$2:$G$32,E$1-2,0)</f>
        <v>Function_Simpl_02</v>
      </c>
      <c r="F2936" t="str">
        <f>VLOOKUP($C2936,'Look-Ups'!$C$2:$G$32,F$1-2,0)</f>
        <v>Segment_02</v>
      </c>
      <c r="G2936" t="str">
        <f>VLOOKUP($C2936,'Look-Ups'!$C$2:$G$32,G$1-2,0)</f>
        <v>Proc_Type_02</v>
      </c>
      <c r="H2936" t="s">
        <v>179</v>
      </c>
      <c r="I2936">
        <f t="shared" si="96"/>
        <v>2027</v>
      </c>
      <c r="J2936" t="s">
        <v>23</v>
      </c>
      <c r="K2936" s="103">
        <v>0</v>
      </c>
      <c r="L2936" s="78">
        <v>0</v>
      </c>
    </row>
    <row r="2937" spans="1:12" ht="12.5" customHeight="1" x14ac:dyDescent="0.25">
      <c r="A2937" t="str">
        <f t="shared" si="95"/>
        <v>Function_02Application_042027</v>
      </c>
      <c r="B2937">
        <v>2934</v>
      </c>
      <c r="C2937" t="s">
        <v>357</v>
      </c>
      <c r="D2937" t="str">
        <f>VLOOKUP($C2937,'Look-Ups'!$C$2:$G$32,D$1-2,0)</f>
        <v>Function_02</v>
      </c>
      <c r="E2937" t="str">
        <f>VLOOKUP($C2937,'Look-Ups'!$C$2:$G$32,E$1-2,0)</f>
        <v>Function_Simpl_02</v>
      </c>
      <c r="F2937" t="str">
        <f>VLOOKUP($C2937,'Look-Ups'!$C$2:$G$32,F$1-2,0)</f>
        <v>Segment_02</v>
      </c>
      <c r="G2937" t="str">
        <f>VLOOKUP($C2937,'Look-Ups'!$C$2:$G$32,G$1-2,0)</f>
        <v>Proc_Type_02</v>
      </c>
      <c r="H2937" t="s">
        <v>160</v>
      </c>
      <c r="I2937">
        <f t="shared" si="96"/>
        <v>2027</v>
      </c>
      <c r="J2937" t="s">
        <v>23</v>
      </c>
      <c r="K2937" s="103">
        <v>0</v>
      </c>
      <c r="L2937" s="78">
        <v>0</v>
      </c>
    </row>
    <row r="2938" spans="1:12" ht="12.5" customHeight="1" x14ac:dyDescent="0.25">
      <c r="A2938" t="str">
        <f t="shared" si="95"/>
        <v>Function_02Application_042027</v>
      </c>
      <c r="B2938">
        <v>2935</v>
      </c>
      <c r="C2938" t="s">
        <v>357</v>
      </c>
      <c r="D2938" t="str">
        <f>VLOOKUP($C2938,'Look-Ups'!$C$2:$G$32,D$1-2,0)</f>
        <v>Function_02</v>
      </c>
      <c r="E2938" t="str">
        <f>VLOOKUP($C2938,'Look-Ups'!$C$2:$G$32,E$1-2,0)</f>
        <v>Function_Simpl_02</v>
      </c>
      <c r="F2938" t="str">
        <f>VLOOKUP($C2938,'Look-Ups'!$C$2:$G$32,F$1-2,0)</f>
        <v>Segment_02</v>
      </c>
      <c r="G2938" t="str">
        <f>VLOOKUP($C2938,'Look-Ups'!$C$2:$G$32,G$1-2,0)</f>
        <v>Proc_Type_02</v>
      </c>
      <c r="H2938" t="s">
        <v>187</v>
      </c>
      <c r="I2938">
        <f t="shared" si="96"/>
        <v>2027</v>
      </c>
      <c r="J2938" t="s">
        <v>23</v>
      </c>
      <c r="K2938" s="103">
        <v>0</v>
      </c>
      <c r="L2938" s="78">
        <v>0</v>
      </c>
    </row>
    <row r="2939" spans="1:12" ht="12.5" customHeight="1" x14ac:dyDescent="0.25">
      <c r="A2939" t="str">
        <f t="shared" si="95"/>
        <v>Function_02Application_042027</v>
      </c>
      <c r="B2939">
        <v>2936</v>
      </c>
      <c r="C2939" t="s">
        <v>357</v>
      </c>
      <c r="D2939" t="str">
        <f>VLOOKUP($C2939,'Look-Ups'!$C$2:$G$32,D$1-2,0)</f>
        <v>Function_02</v>
      </c>
      <c r="E2939" t="str">
        <f>VLOOKUP($C2939,'Look-Ups'!$C$2:$G$32,E$1-2,0)</f>
        <v>Function_Simpl_02</v>
      </c>
      <c r="F2939" t="str">
        <f>VLOOKUP($C2939,'Look-Ups'!$C$2:$G$32,F$1-2,0)</f>
        <v>Segment_02</v>
      </c>
      <c r="G2939" t="str">
        <f>VLOOKUP($C2939,'Look-Ups'!$C$2:$G$32,G$1-2,0)</f>
        <v>Proc_Type_02</v>
      </c>
      <c r="H2939" t="s">
        <v>172</v>
      </c>
      <c r="I2939">
        <f t="shared" si="96"/>
        <v>2027</v>
      </c>
      <c r="J2939" t="s">
        <v>23</v>
      </c>
      <c r="K2939" s="103">
        <v>0</v>
      </c>
      <c r="L2939" s="78">
        <v>0</v>
      </c>
    </row>
    <row r="2940" spans="1:12" ht="12.5" customHeight="1" x14ac:dyDescent="0.25">
      <c r="A2940" t="str">
        <f t="shared" si="95"/>
        <v>Function_02Application_042027</v>
      </c>
      <c r="B2940">
        <v>2937</v>
      </c>
      <c r="C2940" t="s">
        <v>357</v>
      </c>
      <c r="D2940" t="str">
        <f>VLOOKUP($C2940,'Look-Ups'!$C$2:$G$32,D$1-2,0)</f>
        <v>Function_02</v>
      </c>
      <c r="E2940" t="str">
        <f>VLOOKUP($C2940,'Look-Ups'!$C$2:$G$32,E$1-2,0)</f>
        <v>Function_Simpl_02</v>
      </c>
      <c r="F2940" t="str">
        <f>VLOOKUP($C2940,'Look-Ups'!$C$2:$G$32,F$1-2,0)</f>
        <v>Segment_02</v>
      </c>
      <c r="G2940" t="str">
        <f>VLOOKUP($C2940,'Look-Ups'!$C$2:$G$32,G$1-2,0)</f>
        <v>Proc_Type_02</v>
      </c>
      <c r="H2940" t="s">
        <v>159</v>
      </c>
      <c r="I2940">
        <f t="shared" si="96"/>
        <v>2027</v>
      </c>
      <c r="J2940" t="s">
        <v>23</v>
      </c>
      <c r="K2940" s="103">
        <v>0</v>
      </c>
      <c r="L2940" s="78">
        <v>0</v>
      </c>
    </row>
    <row r="2941" spans="1:12" ht="12.5" customHeight="1" x14ac:dyDescent="0.25">
      <c r="A2941" t="str">
        <f t="shared" si="95"/>
        <v>Function_02Application_042027</v>
      </c>
      <c r="B2941">
        <v>2938</v>
      </c>
      <c r="C2941" t="s">
        <v>357</v>
      </c>
      <c r="D2941" t="str">
        <f>VLOOKUP($C2941,'Look-Ups'!$C$2:$G$32,D$1-2,0)</f>
        <v>Function_02</v>
      </c>
      <c r="E2941" t="str">
        <f>VLOOKUP($C2941,'Look-Ups'!$C$2:$G$32,E$1-2,0)</f>
        <v>Function_Simpl_02</v>
      </c>
      <c r="F2941" t="str">
        <f>VLOOKUP($C2941,'Look-Ups'!$C$2:$G$32,F$1-2,0)</f>
        <v>Segment_02</v>
      </c>
      <c r="G2941" t="str">
        <f>VLOOKUP($C2941,'Look-Ups'!$C$2:$G$32,G$1-2,0)</f>
        <v>Proc_Type_02</v>
      </c>
      <c r="H2941" t="s">
        <v>235</v>
      </c>
      <c r="I2941">
        <f t="shared" si="96"/>
        <v>2027</v>
      </c>
      <c r="J2941" t="s">
        <v>23</v>
      </c>
      <c r="K2941" s="103">
        <v>0</v>
      </c>
      <c r="L2941" s="78">
        <v>0</v>
      </c>
    </row>
    <row r="2942" spans="1:12" ht="12.5" customHeight="1" x14ac:dyDescent="0.25">
      <c r="A2942" t="str">
        <f t="shared" si="95"/>
        <v>Function_02Application_042027</v>
      </c>
      <c r="B2942">
        <v>2939</v>
      </c>
      <c r="C2942" t="s">
        <v>357</v>
      </c>
      <c r="D2942" t="str">
        <f>VLOOKUP($C2942,'Look-Ups'!$C$2:$G$32,D$1-2,0)</f>
        <v>Function_02</v>
      </c>
      <c r="E2942" t="str">
        <f>VLOOKUP($C2942,'Look-Ups'!$C$2:$G$32,E$1-2,0)</f>
        <v>Function_Simpl_02</v>
      </c>
      <c r="F2942" t="str">
        <f>VLOOKUP($C2942,'Look-Ups'!$C$2:$G$32,F$1-2,0)</f>
        <v>Segment_02</v>
      </c>
      <c r="G2942" t="str">
        <f>VLOOKUP($C2942,'Look-Ups'!$C$2:$G$32,G$1-2,0)</f>
        <v>Proc_Type_02</v>
      </c>
      <c r="H2942" t="s">
        <v>181</v>
      </c>
      <c r="I2942">
        <f t="shared" si="96"/>
        <v>2027</v>
      </c>
      <c r="J2942" t="s">
        <v>23</v>
      </c>
      <c r="K2942" s="103">
        <v>0</v>
      </c>
      <c r="L2942" s="78">
        <v>0</v>
      </c>
    </row>
    <row r="2943" spans="1:12" ht="12.5" customHeight="1" x14ac:dyDescent="0.25">
      <c r="A2943" t="str">
        <f t="shared" si="95"/>
        <v>Function_02Application_042027</v>
      </c>
      <c r="B2943">
        <v>2940</v>
      </c>
      <c r="C2943" t="s">
        <v>357</v>
      </c>
      <c r="D2943" t="str">
        <f>VLOOKUP($C2943,'Look-Ups'!$C$2:$G$32,D$1-2,0)</f>
        <v>Function_02</v>
      </c>
      <c r="E2943" t="str">
        <f>VLOOKUP($C2943,'Look-Ups'!$C$2:$G$32,E$1-2,0)</f>
        <v>Function_Simpl_02</v>
      </c>
      <c r="F2943" t="str">
        <f>VLOOKUP($C2943,'Look-Ups'!$C$2:$G$32,F$1-2,0)</f>
        <v>Segment_02</v>
      </c>
      <c r="G2943" t="str">
        <f>VLOOKUP($C2943,'Look-Ups'!$C$2:$G$32,G$1-2,0)</f>
        <v>Proc_Type_02</v>
      </c>
      <c r="H2943" t="s">
        <v>236</v>
      </c>
      <c r="I2943">
        <f t="shared" si="96"/>
        <v>2027</v>
      </c>
      <c r="J2943" t="s">
        <v>23</v>
      </c>
      <c r="K2943" s="103">
        <v>0</v>
      </c>
      <c r="L2943" s="78">
        <v>0</v>
      </c>
    </row>
    <row r="2944" spans="1:12" ht="12.5" customHeight="1" x14ac:dyDescent="0.25">
      <c r="A2944" t="str">
        <f t="shared" si="95"/>
        <v>Function_02Application_042027</v>
      </c>
      <c r="B2944">
        <v>2941</v>
      </c>
      <c r="C2944" t="s">
        <v>357</v>
      </c>
      <c r="D2944" t="str">
        <f>VLOOKUP($C2944,'Look-Ups'!$C$2:$G$32,D$1-2,0)</f>
        <v>Function_02</v>
      </c>
      <c r="E2944" t="str">
        <f>VLOOKUP($C2944,'Look-Ups'!$C$2:$G$32,E$1-2,0)</f>
        <v>Function_Simpl_02</v>
      </c>
      <c r="F2944" t="str">
        <f>VLOOKUP($C2944,'Look-Ups'!$C$2:$G$32,F$1-2,0)</f>
        <v>Segment_02</v>
      </c>
      <c r="G2944" t="str">
        <f>VLOOKUP($C2944,'Look-Ups'!$C$2:$G$32,G$1-2,0)</f>
        <v>Proc_Type_02</v>
      </c>
      <c r="H2944" t="s">
        <v>169</v>
      </c>
      <c r="I2944">
        <f t="shared" si="96"/>
        <v>2027</v>
      </c>
      <c r="J2944" t="s">
        <v>23</v>
      </c>
      <c r="K2944" s="103">
        <v>0</v>
      </c>
      <c r="L2944" s="78">
        <v>0</v>
      </c>
    </row>
    <row r="2945" spans="1:12" ht="12.5" customHeight="1" x14ac:dyDescent="0.25">
      <c r="A2945" t="str">
        <f t="shared" si="95"/>
        <v>Function_02Application_042027</v>
      </c>
      <c r="B2945">
        <v>2942</v>
      </c>
      <c r="C2945" t="s">
        <v>357</v>
      </c>
      <c r="D2945" t="str">
        <f>VLOOKUP($C2945,'Look-Ups'!$C$2:$G$32,D$1-2,0)</f>
        <v>Function_02</v>
      </c>
      <c r="E2945" t="str">
        <f>VLOOKUP($C2945,'Look-Ups'!$C$2:$G$32,E$1-2,0)</f>
        <v>Function_Simpl_02</v>
      </c>
      <c r="F2945" t="str">
        <f>VLOOKUP($C2945,'Look-Ups'!$C$2:$G$32,F$1-2,0)</f>
        <v>Segment_02</v>
      </c>
      <c r="G2945" t="str">
        <f>VLOOKUP($C2945,'Look-Ups'!$C$2:$G$32,G$1-2,0)</f>
        <v>Proc_Type_02</v>
      </c>
      <c r="H2945" t="s">
        <v>243</v>
      </c>
      <c r="I2945">
        <f t="shared" si="96"/>
        <v>2027</v>
      </c>
      <c r="J2945" t="s">
        <v>23</v>
      </c>
      <c r="K2945" s="103">
        <v>0</v>
      </c>
      <c r="L2945" s="78">
        <v>0</v>
      </c>
    </row>
    <row r="2946" spans="1:12" ht="12.5" customHeight="1" x14ac:dyDescent="0.25">
      <c r="A2946" t="str">
        <f t="shared" si="95"/>
        <v>Function_02Application_042027</v>
      </c>
      <c r="B2946">
        <v>2943</v>
      </c>
      <c r="C2946" t="s">
        <v>357</v>
      </c>
      <c r="D2946" t="str">
        <f>VLOOKUP($C2946,'Look-Ups'!$C$2:$G$32,D$1-2,0)</f>
        <v>Function_02</v>
      </c>
      <c r="E2946" t="str">
        <f>VLOOKUP($C2946,'Look-Ups'!$C$2:$G$32,E$1-2,0)</f>
        <v>Function_Simpl_02</v>
      </c>
      <c r="F2946" t="str">
        <f>VLOOKUP($C2946,'Look-Ups'!$C$2:$G$32,F$1-2,0)</f>
        <v>Segment_02</v>
      </c>
      <c r="G2946" t="str">
        <f>VLOOKUP($C2946,'Look-Ups'!$C$2:$G$32,G$1-2,0)</f>
        <v>Proc_Type_02</v>
      </c>
      <c r="H2946" t="s">
        <v>202</v>
      </c>
      <c r="I2946">
        <f t="shared" si="96"/>
        <v>2027</v>
      </c>
      <c r="J2946" t="s">
        <v>23</v>
      </c>
      <c r="K2946" s="103">
        <v>0</v>
      </c>
      <c r="L2946" s="78">
        <v>0</v>
      </c>
    </row>
    <row r="2947" spans="1:12" ht="12.5" customHeight="1" x14ac:dyDescent="0.25">
      <c r="A2947" t="str">
        <f t="shared" si="95"/>
        <v>Function_02Application_042027</v>
      </c>
      <c r="B2947">
        <v>2944</v>
      </c>
      <c r="C2947" t="s">
        <v>357</v>
      </c>
      <c r="D2947" t="str">
        <f>VLOOKUP($C2947,'Look-Ups'!$C$2:$G$32,D$1-2,0)</f>
        <v>Function_02</v>
      </c>
      <c r="E2947" t="str">
        <f>VLOOKUP($C2947,'Look-Ups'!$C$2:$G$32,E$1-2,0)</f>
        <v>Function_Simpl_02</v>
      </c>
      <c r="F2947" t="str">
        <f>VLOOKUP($C2947,'Look-Ups'!$C$2:$G$32,F$1-2,0)</f>
        <v>Segment_02</v>
      </c>
      <c r="G2947" t="str">
        <f>VLOOKUP($C2947,'Look-Ups'!$C$2:$G$32,G$1-2,0)</f>
        <v>Proc_Type_02</v>
      </c>
      <c r="H2947" t="s">
        <v>244</v>
      </c>
      <c r="I2947">
        <f t="shared" si="96"/>
        <v>2027</v>
      </c>
      <c r="J2947" t="s">
        <v>23</v>
      </c>
      <c r="K2947" s="103">
        <v>1</v>
      </c>
      <c r="L2947" s="78" t="s">
        <v>107</v>
      </c>
    </row>
    <row r="2948" spans="1:12" ht="12.5" customHeight="1" x14ac:dyDescent="0.25">
      <c r="A2948" t="str">
        <f t="shared" si="95"/>
        <v>Function_03Application_062027</v>
      </c>
      <c r="B2948">
        <v>2945</v>
      </c>
      <c r="C2948" t="s">
        <v>359</v>
      </c>
      <c r="D2948" t="str">
        <f>VLOOKUP($C2948,'Look-Ups'!$C$2:$G$32,D$1-2,0)</f>
        <v>Function_03</v>
      </c>
      <c r="E2948" t="str">
        <f>VLOOKUP($C2948,'Look-Ups'!$C$2:$G$32,E$1-2,0)</f>
        <v>Function_Simpl_03</v>
      </c>
      <c r="F2948" t="str">
        <f>VLOOKUP($C2948,'Look-Ups'!$C$2:$G$32,F$1-2,0)</f>
        <v>Segment_03</v>
      </c>
      <c r="G2948" t="str">
        <f>VLOOKUP($C2948,'Look-Ups'!$C$2:$G$32,G$1-2,0)</f>
        <v>Proc_Type_01</v>
      </c>
      <c r="H2948" t="s">
        <v>195</v>
      </c>
      <c r="I2948">
        <f t="shared" si="96"/>
        <v>2027</v>
      </c>
      <c r="J2948" t="s">
        <v>23</v>
      </c>
      <c r="K2948" s="103">
        <v>0</v>
      </c>
      <c r="L2948" s="78">
        <v>0</v>
      </c>
    </row>
    <row r="2949" spans="1:12" ht="12.5" customHeight="1" x14ac:dyDescent="0.25">
      <c r="A2949" t="str">
        <f t="shared" ref="A2949:A3012" si="97">D2949&amp;C2949&amp;I2949</f>
        <v>Function_03Application_062027</v>
      </c>
      <c r="B2949">
        <v>2946</v>
      </c>
      <c r="C2949" t="s">
        <v>359</v>
      </c>
      <c r="D2949" t="str">
        <f>VLOOKUP($C2949,'Look-Ups'!$C$2:$G$32,D$1-2,0)</f>
        <v>Function_03</v>
      </c>
      <c r="E2949" t="str">
        <f>VLOOKUP($C2949,'Look-Ups'!$C$2:$G$32,E$1-2,0)</f>
        <v>Function_Simpl_03</v>
      </c>
      <c r="F2949" t="str">
        <f>VLOOKUP($C2949,'Look-Ups'!$C$2:$G$32,F$1-2,0)</f>
        <v>Segment_03</v>
      </c>
      <c r="G2949" t="str">
        <f>VLOOKUP($C2949,'Look-Ups'!$C$2:$G$32,G$1-2,0)</f>
        <v>Proc_Type_01</v>
      </c>
      <c r="H2949" t="s">
        <v>161</v>
      </c>
      <c r="I2949">
        <f t="shared" si="96"/>
        <v>2027</v>
      </c>
      <c r="J2949" t="s">
        <v>23</v>
      </c>
      <c r="K2949" s="103">
        <v>0</v>
      </c>
      <c r="L2949" s="78">
        <v>0</v>
      </c>
    </row>
    <row r="2950" spans="1:12" ht="12.5" customHeight="1" x14ac:dyDescent="0.25">
      <c r="A2950" t="str">
        <f t="shared" si="97"/>
        <v>Function_03Application_062027</v>
      </c>
      <c r="B2950">
        <v>2947</v>
      </c>
      <c r="C2950" t="s">
        <v>359</v>
      </c>
      <c r="D2950" t="str">
        <f>VLOOKUP($C2950,'Look-Ups'!$C$2:$G$32,D$1-2,0)</f>
        <v>Function_03</v>
      </c>
      <c r="E2950" t="str">
        <f>VLOOKUP($C2950,'Look-Ups'!$C$2:$G$32,E$1-2,0)</f>
        <v>Function_Simpl_03</v>
      </c>
      <c r="F2950" t="str">
        <f>VLOOKUP($C2950,'Look-Ups'!$C$2:$G$32,F$1-2,0)</f>
        <v>Segment_03</v>
      </c>
      <c r="G2950" t="str">
        <f>VLOOKUP($C2950,'Look-Ups'!$C$2:$G$32,G$1-2,0)</f>
        <v>Proc_Type_01</v>
      </c>
      <c r="H2950" t="s">
        <v>239</v>
      </c>
      <c r="I2950">
        <f t="shared" si="96"/>
        <v>2027</v>
      </c>
      <c r="J2950" t="s">
        <v>23</v>
      </c>
      <c r="K2950" s="103">
        <v>0</v>
      </c>
      <c r="L2950" s="78">
        <v>0</v>
      </c>
    </row>
    <row r="2951" spans="1:12" ht="12.5" customHeight="1" x14ac:dyDescent="0.25">
      <c r="A2951" t="str">
        <f t="shared" si="97"/>
        <v>Function_03Application_062027</v>
      </c>
      <c r="B2951">
        <v>2948</v>
      </c>
      <c r="C2951" t="s">
        <v>359</v>
      </c>
      <c r="D2951" t="str">
        <f>VLOOKUP($C2951,'Look-Ups'!$C$2:$G$32,D$1-2,0)</f>
        <v>Function_03</v>
      </c>
      <c r="E2951" t="str">
        <f>VLOOKUP($C2951,'Look-Ups'!$C$2:$G$32,E$1-2,0)</f>
        <v>Function_Simpl_03</v>
      </c>
      <c r="F2951" t="str">
        <f>VLOOKUP($C2951,'Look-Ups'!$C$2:$G$32,F$1-2,0)</f>
        <v>Segment_03</v>
      </c>
      <c r="G2951" t="str">
        <f>VLOOKUP($C2951,'Look-Ups'!$C$2:$G$32,G$1-2,0)</f>
        <v>Proc_Type_01</v>
      </c>
      <c r="H2951" t="s">
        <v>156</v>
      </c>
      <c r="I2951">
        <f t="shared" si="96"/>
        <v>2027</v>
      </c>
      <c r="J2951" t="s">
        <v>23</v>
      </c>
      <c r="K2951" s="103">
        <v>0</v>
      </c>
      <c r="L2951" s="78">
        <v>0</v>
      </c>
    </row>
    <row r="2952" spans="1:12" ht="12.5" customHeight="1" x14ac:dyDescent="0.25">
      <c r="A2952" t="str">
        <f t="shared" si="97"/>
        <v>Function_03Application_062027</v>
      </c>
      <c r="B2952">
        <v>2949</v>
      </c>
      <c r="C2952" t="s">
        <v>359</v>
      </c>
      <c r="D2952" t="str">
        <f>VLOOKUP($C2952,'Look-Ups'!$C$2:$G$32,D$1-2,0)</f>
        <v>Function_03</v>
      </c>
      <c r="E2952" t="str">
        <f>VLOOKUP($C2952,'Look-Ups'!$C$2:$G$32,E$1-2,0)</f>
        <v>Function_Simpl_03</v>
      </c>
      <c r="F2952" t="str">
        <f>VLOOKUP($C2952,'Look-Ups'!$C$2:$G$32,F$1-2,0)</f>
        <v>Segment_03</v>
      </c>
      <c r="G2952" t="str">
        <f>VLOOKUP($C2952,'Look-Ups'!$C$2:$G$32,G$1-2,0)</f>
        <v>Proc_Type_01</v>
      </c>
      <c r="H2952" t="s">
        <v>187</v>
      </c>
      <c r="I2952">
        <f t="shared" si="96"/>
        <v>2027</v>
      </c>
      <c r="J2952" t="s">
        <v>23</v>
      </c>
      <c r="K2952" s="103">
        <v>0</v>
      </c>
      <c r="L2952" s="78">
        <v>0</v>
      </c>
    </row>
    <row r="2953" spans="1:12" ht="12.5" customHeight="1" x14ac:dyDescent="0.25">
      <c r="A2953" t="str">
        <f t="shared" si="97"/>
        <v>Function_03Application_062027</v>
      </c>
      <c r="B2953">
        <v>2950</v>
      </c>
      <c r="C2953" t="s">
        <v>359</v>
      </c>
      <c r="D2953" t="str">
        <f>VLOOKUP($C2953,'Look-Ups'!$C$2:$G$32,D$1-2,0)</f>
        <v>Function_03</v>
      </c>
      <c r="E2953" t="str">
        <f>VLOOKUP($C2953,'Look-Ups'!$C$2:$G$32,E$1-2,0)</f>
        <v>Function_Simpl_03</v>
      </c>
      <c r="F2953" t="str">
        <f>VLOOKUP($C2953,'Look-Ups'!$C$2:$G$32,F$1-2,0)</f>
        <v>Segment_03</v>
      </c>
      <c r="G2953" t="str">
        <f>VLOOKUP($C2953,'Look-Ups'!$C$2:$G$32,G$1-2,0)</f>
        <v>Proc_Type_01</v>
      </c>
      <c r="H2953" t="s">
        <v>176</v>
      </c>
      <c r="I2953">
        <f t="shared" si="96"/>
        <v>2027</v>
      </c>
      <c r="J2953" t="s">
        <v>23</v>
      </c>
      <c r="K2953" s="103">
        <v>0</v>
      </c>
      <c r="L2953" s="78">
        <v>0</v>
      </c>
    </row>
    <row r="2954" spans="1:12" ht="12.5" customHeight="1" x14ac:dyDescent="0.25">
      <c r="A2954" t="str">
        <f t="shared" si="97"/>
        <v>Function_03Application_062027</v>
      </c>
      <c r="B2954">
        <v>2951</v>
      </c>
      <c r="C2954" t="s">
        <v>359</v>
      </c>
      <c r="D2954" t="str">
        <f>VLOOKUP($C2954,'Look-Ups'!$C$2:$G$32,D$1-2,0)</f>
        <v>Function_03</v>
      </c>
      <c r="E2954" t="str">
        <f>VLOOKUP($C2954,'Look-Ups'!$C$2:$G$32,E$1-2,0)</f>
        <v>Function_Simpl_03</v>
      </c>
      <c r="F2954" t="str">
        <f>VLOOKUP($C2954,'Look-Ups'!$C$2:$G$32,F$1-2,0)</f>
        <v>Segment_03</v>
      </c>
      <c r="G2954" t="str">
        <f>VLOOKUP($C2954,'Look-Ups'!$C$2:$G$32,G$1-2,0)</f>
        <v>Proc_Type_01</v>
      </c>
      <c r="H2954" t="s">
        <v>219</v>
      </c>
      <c r="I2954">
        <f t="shared" si="96"/>
        <v>2027</v>
      </c>
      <c r="J2954" t="s">
        <v>23</v>
      </c>
      <c r="K2954" s="103">
        <v>0</v>
      </c>
      <c r="L2954" s="78">
        <v>0</v>
      </c>
    </row>
    <row r="2955" spans="1:12" ht="12.5" customHeight="1" x14ac:dyDescent="0.25">
      <c r="A2955" t="str">
        <f t="shared" si="97"/>
        <v>Function_03Application_062027</v>
      </c>
      <c r="B2955">
        <v>2952</v>
      </c>
      <c r="C2955" t="s">
        <v>359</v>
      </c>
      <c r="D2955" t="str">
        <f>VLOOKUP($C2955,'Look-Ups'!$C$2:$G$32,D$1-2,0)</f>
        <v>Function_03</v>
      </c>
      <c r="E2955" t="str">
        <f>VLOOKUP($C2955,'Look-Ups'!$C$2:$G$32,E$1-2,0)</f>
        <v>Function_Simpl_03</v>
      </c>
      <c r="F2955" t="str">
        <f>VLOOKUP($C2955,'Look-Ups'!$C$2:$G$32,F$1-2,0)</f>
        <v>Segment_03</v>
      </c>
      <c r="G2955" t="str">
        <f>VLOOKUP($C2955,'Look-Ups'!$C$2:$G$32,G$1-2,0)</f>
        <v>Proc_Type_01</v>
      </c>
      <c r="H2955" t="s">
        <v>244</v>
      </c>
      <c r="I2955">
        <f t="shared" si="96"/>
        <v>2027</v>
      </c>
      <c r="J2955" t="s">
        <v>23</v>
      </c>
      <c r="K2955" s="103">
        <v>1</v>
      </c>
      <c r="L2955" s="78" t="s">
        <v>107</v>
      </c>
    </row>
    <row r="2956" spans="1:12" ht="12.5" customHeight="1" x14ac:dyDescent="0.25">
      <c r="A2956" t="str">
        <f t="shared" si="97"/>
        <v>Function_03Application_102027</v>
      </c>
      <c r="B2956">
        <v>2953</v>
      </c>
      <c r="C2956" t="s">
        <v>363</v>
      </c>
      <c r="D2956" t="str">
        <f>VLOOKUP($C2956,'Look-Ups'!$C$2:$G$32,D$1-2,0)</f>
        <v>Function_03</v>
      </c>
      <c r="E2956" t="str">
        <f>VLOOKUP($C2956,'Look-Ups'!$C$2:$G$32,E$1-2,0)</f>
        <v>Function_Simpl_03</v>
      </c>
      <c r="F2956" t="str">
        <f>VLOOKUP($C2956,'Look-Ups'!$C$2:$G$32,F$1-2,0)</f>
        <v>Segment_03</v>
      </c>
      <c r="G2956" t="str">
        <f>VLOOKUP($C2956,'Look-Ups'!$C$2:$G$32,G$1-2,0)</f>
        <v>Proc_Type_01</v>
      </c>
      <c r="H2956" t="s">
        <v>195</v>
      </c>
      <c r="I2956">
        <f t="shared" si="96"/>
        <v>2027</v>
      </c>
      <c r="J2956" t="s">
        <v>23</v>
      </c>
      <c r="K2956" s="103">
        <v>0</v>
      </c>
      <c r="L2956" s="78">
        <v>0</v>
      </c>
    </row>
    <row r="2957" spans="1:12" ht="12.5" customHeight="1" x14ac:dyDescent="0.25">
      <c r="A2957" t="str">
        <f t="shared" si="97"/>
        <v>Function_03Application_102027</v>
      </c>
      <c r="B2957">
        <v>2954</v>
      </c>
      <c r="C2957" t="s">
        <v>363</v>
      </c>
      <c r="D2957" t="str">
        <f>VLOOKUP($C2957,'Look-Ups'!$C$2:$G$32,D$1-2,0)</f>
        <v>Function_03</v>
      </c>
      <c r="E2957" t="str">
        <f>VLOOKUP($C2957,'Look-Ups'!$C$2:$G$32,E$1-2,0)</f>
        <v>Function_Simpl_03</v>
      </c>
      <c r="F2957" t="str">
        <f>VLOOKUP($C2957,'Look-Ups'!$C$2:$G$32,F$1-2,0)</f>
        <v>Segment_03</v>
      </c>
      <c r="G2957" t="str">
        <f>VLOOKUP($C2957,'Look-Ups'!$C$2:$G$32,G$1-2,0)</f>
        <v>Proc_Type_01</v>
      </c>
      <c r="H2957" t="s">
        <v>161</v>
      </c>
      <c r="I2957">
        <f t="shared" si="96"/>
        <v>2027</v>
      </c>
      <c r="J2957" t="s">
        <v>23</v>
      </c>
      <c r="K2957" s="103">
        <v>0</v>
      </c>
      <c r="L2957" s="78">
        <v>0</v>
      </c>
    </row>
    <row r="2958" spans="1:12" ht="12.5" customHeight="1" x14ac:dyDescent="0.25">
      <c r="A2958" t="str">
        <f t="shared" si="97"/>
        <v>Function_03Application_102027</v>
      </c>
      <c r="B2958">
        <v>2955</v>
      </c>
      <c r="C2958" t="s">
        <v>363</v>
      </c>
      <c r="D2958" t="str">
        <f>VLOOKUP($C2958,'Look-Ups'!$C$2:$G$32,D$1-2,0)</f>
        <v>Function_03</v>
      </c>
      <c r="E2958" t="str">
        <f>VLOOKUP($C2958,'Look-Ups'!$C$2:$G$32,E$1-2,0)</f>
        <v>Function_Simpl_03</v>
      </c>
      <c r="F2958" t="str">
        <f>VLOOKUP($C2958,'Look-Ups'!$C$2:$G$32,F$1-2,0)</f>
        <v>Segment_03</v>
      </c>
      <c r="G2958" t="str">
        <f>VLOOKUP($C2958,'Look-Ups'!$C$2:$G$32,G$1-2,0)</f>
        <v>Proc_Type_01</v>
      </c>
      <c r="H2958" t="s">
        <v>156</v>
      </c>
      <c r="I2958">
        <f t="shared" si="96"/>
        <v>2027</v>
      </c>
      <c r="J2958" t="s">
        <v>23</v>
      </c>
      <c r="K2958" s="103">
        <v>0</v>
      </c>
      <c r="L2958" s="78">
        <v>0</v>
      </c>
    </row>
    <row r="2959" spans="1:12" ht="12.5" customHeight="1" x14ac:dyDescent="0.25">
      <c r="A2959" t="str">
        <f t="shared" si="97"/>
        <v>Function_03Application_102027</v>
      </c>
      <c r="B2959">
        <v>2956</v>
      </c>
      <c r="C2959" t="s">
        <v>363</v>
      </c>
      <c r="D2959" t="str">
        <f>VLOOKUP($C2959,'Look-Ups'!$C$2:$G$32,D$1-2,0)</f>
        <v>Function_03</v>
      </c>
      <c r="E2959" t="str">
        <f>VLOOKUP($C2959,'Look-Ups'!$C$2:$G$32,E$1-2,0)</f>
        <v>Function_Simpl_03</v>
      </c>
      <c r="F2959" t="str">
        <f>VLOOKUP($C2959,'Look-Ups'!$C$2:$G$32,F$1-2,0)</f>
        <v>Segment_03</v>
      </c>
      <c r="G2959" t="str">
        <f>VLOOKUP($C2959,'Look-Ups'!$C$2:$G$32,G$1-2,0)</f>
        <v>Proc_Type_01</v>
      </c>
      <c r="H2959" t="s">
        <v>187</v>
      </c>
      <c r="I2959">
        <f t="shared" si="96"/>
        <v>2027</v>
      </c>
      <c r="J2959" t="s">
        <v>23</v>
      </c>
      <c r="K2959" s="103">
        <v>0</v>
      </c>
      <c r="L2959" s="78">
        <v>0</v>
      </c>
    </row>
    <row r="2960" spans="1:12" ht="12.5" customHeight="1" x14ac:dyDescent="0.25">
      <c r="A2960" t="str">
        <f t="shared" si="97"/>
        <v>Function_03Application_102027</v>
      </c>
      <c r="B2960">
        <v>2957</v>
      </c>
      <c r="C2960" t="s">
        <v>363</v>
      </c>
      <c r="D2960" t="str">
        <f>VLOOKUP($C2960,'Look-Ups'!$C$2:$G$32,D$1-2,0)</f>
        <v>Function_03</v>
      </c>
      <c r="E2960" t="str">
        <f>VLOOKUP($C2960,'Look-Ups'!$C$2:$G$32,E$1-2,0)</f>
        <v>Function_Simpl_03</v>
      </c>
      <c r="F2960" t="str">
        <f>VLOOKUP($C2960,'Look-Ups'!$C$2:$G$32,F$1-2,0)</f>
        <v>Segment_03</v>
      </c>
      <c r="G2960" t="str">
        <f>VLOOKUP($C2960,'Look-Ups'!$C$2:$G$32,G$1-2,0)</f>
        <v>Proc_Type_01</v>
      </c>
      <c r="H2960" t="s">
        <v>204</v>
      </c>
      <c r="I2960">
        <f t="shared" si="96"/>
        <v>2027</v>
      </c>
      <c r="J2960" t="s">
        <v>23</v>
      </c>
      <c r="K2960" s="103">
        <v>0</v>
      </c>
      <c r="L2960" s="78">
        <v>0</v>
      </c>
    </row>
    <row r="2961" spans="1:12" ht="12.5" customHeight="1" x14ac:dyDescent="0.25">
      <c r="A2961" t="str">
        <f t="shared" si="97"/>
        <v>Function_03Application_102027</v>
      </c>
      <c r="B2961">
        <v>2958</v>
      </c>
      <c r="C2961" t="s">
        <v>363</v>
      </c>
      <c r="D2961" t="str">
        <f>VLOOKUP($C2961,'Look-Ups'!$C$2:$G$32,D$1-2,0)</f>
        <v>Function_03</v>
      </c>
      <c r="E2961" t="str">
        <f>VLOOKUP($C2961,'Look-Ups'!$C$2:$G$32,E$1-2,0)</f>
        <v>Function_Simpl_03</v>
      </c>
      <c r="F2961" t="str">
        <f>VLOOKUP($C2961,'Look-Ups'!$C$2:$G$32,F$1-2,0)</f>
        <v>Segment_03</v>
      </c>
      <c r="G2961" t="str">
        <f>VLOOKUP($C2961,'Look-Ups'!$C$2:$G$32,G$1-2,0)</f>
        <v>Proc_Type_01</v>
      </c>
      <c r="H2961" t="s">
        <v>239</v>
      </c>
      <c r="I2961">
        <f t="shared" si="96"/>
        <v>2027</v>
      </c>
      <c r="J2961" t="s">
        <v>23</v>
      </c>
      <c r="K2961" s="103">
        <v>0</v>
      </c>
      <c r="L2961" s="78">
        <v>0</v>
      </c>
    </row>
    <row r="2962" spans="1:12" ht="12.5" customHeight="1" x14ac:dyDescent="0.25">
      <c r="A2962" t="str">
        <f t="shared" si="97"/>
        <v>Function_03Application_102027</v>
      </c>
      <c r="B2962">
        <v>2959</v>
      </c>
      <c r="C2962" t="s">
        <v>363</v>
      </c>
      <c r="D2962" t="str">
        <f>VLOOKUP($C2962,'Look-Ups'!$C$2:$G$32,D$1-2,0)</f>
        <v>Function_03</v>
      </c>
      <c r="E2962" t="str">
        <f>VLOOKUP($C2962,'Look-Ups'!$C$2:$G$32,E$1-2,0)</f>
        <v>Function_Simpl_03</v>
      </c>
      <c r="F2962" t="str">
        <f>VLOOKUP($C2962,'Look-Ups'!$C$2:$G$32,F$1-2,0)</f>
        <v>Segment_03</v>
      </c>
      <c r="G2962" t="str">
        <f>VLOOKUP($C2962,'Look-Ups'!$C$2:$G$32,G$1-2,0)</f>
        <v>Proc_Type_01</v>
      </c>
      <c r="H2962" t="s">
        <v>219</v>
      </c>
      <c r="I2962">
        <f t="shared" si="96"/>
        <v>2027</v>
      </c>
      <c r="J2962" t="s">
        <v>23</v>
      </c>
      <c r="K2962" s="103">
        <v>0</v>
      </c>
      <c r="L2962" s="78">
        <v>0</v>
      </c>
    </row>
    <row r="2963" spans="1:12" ht="12.5" customHeight="1" x14ac:dyDescent="0.25">
      <c r="A2963" t="str">
        <f t="shared" si="97"/>
        <v>Function_03Application_102027</v>
      </c>
      <c r="B2963">
        <v>2960</v>
      </c>
      <c r="C2963" t="s">
        <v>363</v>
      </c>
      <c r="D2963" t="str">
        <f>VLOOKUP($C2963,'Look-Ups'!$C$2:$G$32,D$1-2,0)</f>
        <v>Function_03</v>
      </c>
      <c r="E2963" t="str">
        <f>VLOOKUP($C2963,'Look-Ups'!$C$2:$G$32,E$1-2,0)</f>
        <v>Function_Simpl_03</v>
      </c>
      <c r="F2963" t="str">
        <f>VLOOKUP($C2963,'Look-Ups'!$C$2:$G$32,F$1-2,0)</f>
        <v>Segment_03</v>
      </c>
      <c r="G2963" t="str">
        <f>VLOOKUP($C2963,'Look-Ups'!$C$2:$G$32,G$1-2,0)</f>
        <v>Proc_Type_01</v>
      </c>
      <c r="H2963" t="s">
        <v>244</v>
      </c>
      <c r="I2963">
        <f t="shared" si="96"/>
        <v>2027</v>
      </c>
      <c r="J2963" t="s">
        <v>23</v>
      </c>
      <c r="K2963" s="103">
        <v>1</v>
      </c>
      <c r="L2963" s="78" t="s">
        <v>107</v>
      </c>
    </row>
    <row r="2964" spans="1:12" ht="12.5" customHeight="1" x14ac:dyDescent="0.25">
      <c r="A2964" t="str">
        <f t="shared" si="97"/>
        <v>Function_03Application_112027</v>
      </c>
      <c r="B2964">
        <v>2961</v>
      </c>
      <c r="C2964" t="s">
        <v>364</v>
      </c>
      <c r="D2964" t="str">
        <f>VLOOKUP($C2964,'Look-Ups'!$C$2:$G$32,D$1-2,0)</f>
        <v>Function_03</v>
      </c>
      <c r="E2964" t="str">
        <f>VLOOKUP($C2964,'Look-Ups'!$C$2:$G$32,E$1-2,0)</f>
        <v>Function_Simpl_03</v>
      </c>
      <c r="F2964" t="str">
        <f>VLOOKUP($C2964,'Look-Ups'!$C$2:$G$32,F$1-2,0)</f>
        <v>Segment_03</v>
      </c>
      <c r="G2964" t="str">
        <f>VLOOKUP($C2964,'Look-Ups'!$C$2:$G$32,G$1-2,0)</f>
        <v>Proc_Type_01</v>
      </c>
      <c r="H2964" t="s">
        <v>195</v>
      </c>
      <c r="I2964">
        <f t="shared" si="96"/>
        <v>2027</v>
      </c>
      <c r="J2964" t="s">
        <v>23</v>
      </c>
      <c r="K2964" s="103">
        <v>0</v>
      </c>
      <c r="L2964" s="78">
        <v>0</v>
      </c>
    </row>
    <row r="2965" spans="1:12" ht="12.5" customHeight="1" x14ac:dyDescent="0.25">
      <c r="A2965" t="str">
        <f t="shared" si="97"/>
        <v>Function_03Application_112027</v>
      </c>
      <c r="B2965">
        <v>2962</v>
      </c>
      <c r="C2965" t="s">
        <v>364</v>
      </c>
      <c r="D2965" t="str">
        <f>VLOOKUP($C2965,'Look-Ups'!$C$2:$G$32,D$1-2,0)</f>
        <v>Function_03</v>
      </c>
      <c r="E2965" t="str">
        <f>VLOOKUP($C2965,'Look-Ups'!$C$2:$G$32,E$1-2,0)</f>
        <v>Function_Simpl_03</v>
      </c>
      <c r="F2965" t="str">
        <f>VLOOKUP($C2965,'Look-Ups'!$C$2:$G$32,F$1-2,0)</f>
        <v>Segment_03</v>
      </c>
      <c r="G2965" t="str">
        <f>VLOOKUP($C2965,'Look-Ups'!$C$2:$G$32,G$1-2,0)</f>
        <v>Proc_Type_01</v>
      </c>
      <c r="H2965" t="s">
        <v>156</v>
      </c>
      <c r="I2965">
        <f t="shared" si="96"/>
        <v>2027</v>
      </c>
      <c r="J2965" t="s">
        <v>23</v>
      </c>
      <c r="K2965" s="103">
        <v>0</v>
      </c>
      <c r="L2965" s="78">
        <v>0</v>
      </c>
    </row>
    <row r="2966" spans="1:12" ht="12.5" customHeight="1" x14ac:dyDescent="0.25">
      <c r="A2966" t="str">
        <f t="shared" si="97"/>
        <v>Function_03Application_112027</v>
      </c>
      <c r="B2966">
        <v>2963</v>
      </c>
      <c r="C2966" t="s">
        <v>364</v>
      </c>
      <c r="D2966" t="str">
        <f>VLOOKUP($C2966,'Look-Ups'!$C$2:$G$32,D$1-2,0)</f>
        <v>Function_03</v>
      </c>
      <c r="E2966" t="str">
        <f>VLOOKUP($C2966,'Look-Ups'!$C$2:$G$32,E$1-2,0)</f>
        <v>Function_Simpl_03</v>
      </c>
      <c r="F2966" t="str">
        <f>VLOOKUP($C2966,'Look-Ups'!$C$2:$G$32,F$1-2,0)</f>
        <v>Segment_03</v>
      </c>
      <c r="G2966" t="str">
        <f>VLOOKUP($C2966,'Look-Ups'!$C$2:$G$32,G$1-2,0)</f>
        <v>Proc_Type_01</v>
      </c>
      <c r="H2966" t="s">
        <v>161</v>
      </c>
      <c r="I2966">
        <f t="shared" si="96"/>
        <v>2027</v>
      </c>
      <c r="J2966" t="s">
        <v>23</v>
      </c>
      <c r="K2966" s="103">
        <v>0</v>
      </c>
      <c r="L2966" s="78">
        <v>0</v>
      </c>
    </row>
    <row r="2967" spans="1:12" ht="12.5" customHeight="1" x14ac:dyDescent="0.25">
      <c r="A2967" t="str">
        <f t="shared" si="97"/>
        <v>Function_03Application_112027</v>
      </c>
      <c r="B2967">
        <v>2964</v>
      </c>
      <c r="C2967" t="s">
        <v>364</v>
      </c>
      <c r="D2967" t="str">
        <f>VLOOKUP($C2967,'Look-Ups'!$C$2:$G$32,D$1-2,0)</f>
        <v>Function_03</v>
      </c>
      <c r="E2967" t="str">
        <f>VLOOKUP($C2967,'Look-Ups'!$C$2:$G$32,E$1-2,0)</f>
        <v>Function_Simpl_03</v>
      </c>
      <c r="F2967" t="str">
        <f>VLOOKUP($C2967,'Look-Ups'!$C$2:$G$32,F$1-2,0)</f>
        <v>Segment_03</v>
      </c>
      <c r="G2967" t="str">
        <f>VLOOKUP($C2967,'Look-Ups'!$C$2:$G$32,G$1-2,0)</f>
        <v>Proc_Type_01</v>
      </c>
      <c r="H2967" t="s">
        <v>239</v>
      </c>
      <c r="I2967">
        <f t="shared" si="96"/>
        <v>2027</v>
      </c>
      <c r="J2967" t="s">
        <v>23</v>
      </c>
      <c r="K2967" s="103">
        <v>0</v>
      </c>
      <c r="L2967" s="78">
        <v>0</v>
      </c>
    </row>
    <row r="2968" spans="1:12" ht="12.5" customHeight="1" x14ac:dyDescent="0.25">
      <c r="A2968" t="str">
        <f t="shared" si="97"/>
        <v>Function_03Application_112027</v>
      </c>
      <c r="B2968">
        <v>2965</v>
      </c>
      <c r="C2968" t="s">
        <v>364</v>
      </c>
      <c r="D2968" t="str">
        <f>VLOOKUP($C2968,'Look-Ups'!$C$2:$G$32,D$1-2,0)</f>
        <v>Function_03</v>
      </c>
      <c r="E2968" t="str">
        <f>VLOOKUP($C2968,'Look-Ups'!$C$2:$G$32,E$1-2,0)</f>
        <v>Function_Simpl_03</v>
      </c>
      <c r="F2968" t="str">
        <f>VLOOKUP($C2968,'Look-Ups'!$C$2:$G$32,F$1-2,0)</f>
        <v>Segment_03</v>
      </c>
      <c r="G2968" t="str">
        <f>VLOOKUP($C2968,'Look-Ups'!$C$2:$G$32,G$1-2,0)</f>
        <v>Proc_Type_01</v>
      </c>
      <c r="H2968" t="s">
        <v>204</v>
      </c>
      <c r="I2968">
        <f t="shared" si="96"/>
        <v>2027</v>
      </c>
      <c r="J2968" t="s">
        <v>23</v>
      </c>
      <c r="K2968" s="103">
        <v>0</v>
      </c>
      <c r="L2968" s="78">
        <v>0</v>
      </c>
    </row>
    <row r="2969" spans="1:12" ht="12.5" customHeight="1" x14ac:dyDescent="0.25">
      <c r="A2969" t="str">
        <f t="shared" si="97"/>
        <v>Function_03Application_112027</v>
      </c>
      <c r="B2969">
        <v>2966</v>
      </c>
      <c r="C2969" t="s">
        <v>364</v>
      </c>
      <c r="D2969" t="str">
        <f>VLOOKUP($C2969,'Look-Ups'!$C$2:$G$32,D$1-2,0)</f>
        <v>Function_03</v>
      </c>
      <c r="E2969" t="str">
        <f>VLOOKUP($C2969,'Look-Ups'!$C$2:$G$32,E$1-2,0)</f>
        <v>Function_Simpl_03</v>
      </c>
      <c r="F2969" t="str">
        <f>VLOOKUP($C2969,'Look-Ups'!$C$2:$G$32,F$1-2,0)</f>
        <v>Segment_03</v>
      </c>
      <c r="G2969" t="str">
        <f>VLOOKUP($C2969,'Look-Ups'!$C$2:$G$32,G$1-2,0)</f>
        <v>Proc_Type_01</v>
      </c>
      <c r="H2969" t="s">
        <v>209</v>
      </c>
      <c r="I2969">
        <f t="shared" si="96"/>
        <v>2027</v>
      </c>
      <c r="J2969" t="s">
        <v>23</v>
      </c>
      <c r="K2969" s="103">
        <v>0</v>
      </c>
      <c r="L2969" s="78">
        <v>0</v>
      </c>
    </row>
    <row r="2970" spans="1:12" ht="12.5" customHeight="1" x14ac:dyDescent="0.25">
      <c r="A2970" t="str">
        <f t="shared" si="97"/>
        <v>Function_03Application_112027</v>
      </c>
      <c r="B2970">
        <v>2967</v>
      </c>
      <c r="C2970" t="s">
        <v>364</v>
      </c>
      <c r="D2970" t="str">
        <f>VLOOKUP($C2970,'Look-Ups'!$C$2:$G$32,D$1-2,0)</f>
        <v>Function_03</v>
      </c>
      <c r="E2970" t="str">
        <f>VLOOKUP($C2970,'Look-Ups'!$C$2:$G$32,E$1-2,0)</f>
        <v>Function_Simpl_03</v>
      </c>
      <c r="F2970" t="str">
        <f>VLOOKUP($C2970,'Look-Ups'!$C$2:$G$32,F$1-2,0)</f>
        <v>Segment_03</v>
      </c>
      <c r="G2970" t="str">
        <f>VLOOKUP($C2970,'Look-Ups'!$C$2:$G$32,G$1-2,0)</f>
        <v>Proc_Type_01</v>
      </c>
      <c r="H2970" t="s">
        <v>219</v>
      </c>
      <c r="I2970">
        <f t="shared" si="96"/>
        <v>2027</v>
      </c>
      <c r="J2970" t="s">
        <v>23</v>
      </c>
      <c r="K2970" s="103">
        <v>0</v>
      </c>
      <c r="L2970" s="78">
        <v>0</v>
      </c>
    </row>
    <row r="2971" spans="1:12" ht="12.5" customHeight="1" x14ac:dyDescent="0.25">
      <c r="A2971" t="str">
        <f t="shared" si="97"/>
        <v>Function_03Application_112027</v>
      </c>
      <c r="B2971">
        <v>2968</v>
      </c>
      <c r="C2971" t="s">
        <v>364</v>
      </c>
      <c r="D2971" t="str">
        <f>VLOOKUP($C2971,'Look-Ups'!$C$2:$G$32,D$1-2,0)</f>
        <v>Function_03</v>
      </c>
      <c r="E2971" t="str">
        <f>VLOOKUP($C2971,'Look-Ups'!$C$2:$G$32,E$1-2,0)</f>
        <v>Function_Simpl_03</v>
      </c>
      <c r="F2971" t="str">
        <f>VLOOKUP($C2971,'Look-Ups'!$C$2:$G$32,F$1-2,0)</f>
        <v>Segment_03</v>
      </c>
      <c r="G2971" t="str">
        <f>VLOOKUP($C2971,'Look-Ups'!$C$2:$G$32,G$1-2,0)</f>
        <v>Proc_Type_01</v>
      </c>
      <c r="H2971" t="s">
        <v>244</v>
      </c>
      <c r="I2971">
        <f t="shared" si="96"/>
        <v>2027</v>
      </c>
      <c r="J2971" t="s">
        <v>23</v>
      </c>
      <c r="K2971" s="103">
        <v>1</v>
      </c>
      <c r="L2971" s="78" t="s">
        <v>107</v>
      </c>
    </row>
    <row r="2972" spans="1:12" ht="12.5" customHeight="1" x14ac:dyDescent="0.25">
      <c r="A2972" t="str">
        <f t="shared" si="97"/>
        <v>Function_03Application_142027</v>
      </c>
      <c r="B2972">
        <v>2969</v>
      </c>
      <c r="C2972" t="s">
        <v>367</v>
      </c>
      <c r="D2972" t="str">
        <f>VLOOKUP($C2972,'Look-Ups'!$C$2:$G$32,D$1-2,0)</f>
        <v>Function_03</v>
      </c>
      <c r="E2972" t="str">
        <f>VLOOKUP($C2972,'Look-Ups'!$C$2:$G$32,E$1-2,0)</f>
        <v>Function_Simpl_03</v>
      </c>
      <c r="F2972" t="str">
        <f>VLOOKUP($C2972,'Look-Ups'!$C$2:$G$32,F$1-2,0)</f>
        <v>Segment_03</v>
      </c>
      <c r="G2972" t="str">
        <f>VLOOKUP($C2972,'Look-Ups'!$C$2:$G$32,G$1-2,0)</f>
        <v>Proc_Type_01</v>
      </c>
      <c r="H2972" t="s">
        <v>195</v>
      </c>
      <c r="I2972">
        <f t="shared" si="96"/>
        <v>2027</v>
      </c>
      <c r="J2972" t="s">
        <v>23</v>
      </c>
      <c r="K2972" s="103">
        <v>0</v>
      </c>
      <c r="L2972" s="78">
        <v>0</v>
      </c>
    </row>
    <row r="2973" spans="1:12" ht="12.5" customHeight="1" x14ac:dyDescent="0.25">
      <c r="A2973" t="str">
        <f t="shared" si="97"/>
        <v>Function_03Application_142027</v>
      </c>
      <c r="B2973">
        <v>2970</v>
      </c>
      <c r="C2973" t="s">
        <v>367</v>
      </c>
      <c r="D2973" t="str">
        <f>VLOOKUP($C2973,'Look-Ups'!$C$2:$G$32,D$1-2,0)</f>
        <v>Function_03</v>
      </c>
      <c r="E2973" t="str">
        <f>VLOOKUP($C2973,'Look-Ups'!$C$2:$G$32,E$1-2,0)</f>
        <v>Function_Simpl_03</v>
      </c>
      <c r="F2973" t="str">
        <f>VLOOKUP($C2973,'Look-Ups'!$C$2:$G$32,F$1-2,0)</f>
        <v>Segment_03</v>
      </c>
      <c r="G2973" t="str">
        <f>VLOOKUP($C2973,'Look-Ups'!$C$2:$G$32,G$1-2,0)</f>
        <v>Proc_Type_01</v>
      </c>
      <c r="H2973" t="s">
        <v>161</v>
      </c>
      <c r="I2973">
        <f t="shared" ref="I2973:I3036" si="98">I2618+1</f>
        <v>2027</v>
      </c>
      <c r="J2973" t="s">
        <v>23</v>
      </c>
      <c r="K2973" s="103">
        <v>0</v>
      </c>
      <c r="L2973" s="78">
        <v>0</v>
      </c>
    </row>
    <row r="2974" spans="1:12" ht="12.5" customHeight="1" x14ac:dyDescent="0.25">
      <c r="A2974" t="str">
        <f t="shared" si="97"/>
        <v>Function_03Application_142027</v>
      </c>
      <c r="B2974">
        <v>2971</v>
      </c>
      <c r="C2974" t="s">
        <v>367</v>
      </c>
      <c r="D2974" t="str">
        <f>VLOOKUP($C2974,'Look-Ups'!$C$2:$G$32,D$1-2,0)</f>
        <v>Function_03</v>
      </c>
      <c r="E2974" t="str">
        <f>VLOOKUP($C2974,'Look-Ups'!$C$2:$G$32,E$1-2,0)</f>
        <v>Function_Simpl_03</v>
      </c>
      <c r="F2974" t="str">
        <f>VLOOKUP($C2974,'Look-Ups'!$C$2:$G$32,F$1-2,0)</f>
        <v>Segment_03</v>
      </c>
      <c r="G2974" t="str">
        <f>VLOOKUP($C2974,'Look-Ups'!$C$2:$G$32,G$1-2,0)</f>
        <v>Proc_Type_01</v>
      </c>
      <c r="H2974" t="s">
        <v>219</v>
      </c>
      <c r="I2974">
        <f t="shared" si="98"/>
        <v>2027</v>
      </c>
      <c r="J2974" t="s">
        <v>23</v>
      </c>
      <c r="K2974" s="103">
        <v>0</v>
      </c>
      <c r="L2974" s="78">
        <v>0</v>
      </c>
    </row>
    <row r="2975" spans="1:12" ht="12.5" customHeight="1" x14ac:dyDescent="0.25">
      <c r="A2975" t="str">
        <f t="shared" si="97"/>
        <v>Function_03Application_142027</v>
      </c>
      <c r="B2975">
        <v>2972</v>
      </c>
      <c r="C2975" t="s">
        <v>367</v>
      </c>
      <c r="D2975" t="str">
        <f>VLOOKUP($C2975,'Look-Ups'!$C$2:$G$32,D$1-2,0)</f>
        <v>Function_03</v>
      </c>
      <c r="E2975" t="str">
        <f>VLOOKUP($C2975,'Look-Ups'!$C$2:$G$32,E$1-2,0)</f>
        <v>Function_Simpl_03</v>
      </c>
      <c r="F2975" t="str">
        <f>VLOOKUP($C2975,'Look-Ups'!$C$2:$G$32,F$1-2,0)</f>
        <v>Segment_03</v>
      </c>
      <c r="G2975" t="str">
        <f>VLOOKUP($C2975,'Look-Ups'!$C$2:$G$32,G$1-2,0)</f>
        <v>Proc_Type_01</v>
      </c>
      <c r="H2975" t="s">
        <v>162</v>
      </c>
      <c r="I2975">
        <f t="shared" si="98"/>
        <v>2027</v>
      </c>
      <c r="J2975" t="s">
        <v>23</v>
      </c>
      <c r="K2975" s="103">
        <v>0</v>
      </c>
      <c r="L2975" s="78">
        <v>0</v>
      </c>
    </row>
    <row r="2976" spans="1:12" ht="12.5" customHeight="1" x14ac:dyDescent="0.25">
      <c r="A2976" t="str">
        <f t="shared" si="97"/>
        <v>Function_03Application_142027</v>
      </c>
      <c r="B2976">
        <v>2973</v>
      </c>
      <c r="C2976" t="s">
        <v>367</v>
      </c>
      <c r="D2976" t="str">
        <f>VLOOKUP($C2976,'Look-Ups'!$C$2:$G$32,D$1-2,0)</f>
        <v>Function_03</v>
      </c>
      <c r="E2976" t="str">
        <f>VLOOKUP($C2976,'Look-Ups'!$C$2:$G$32,E$1-2,0)</f>
        <v>Function_Simpl_03</v>
      </c>
      <c r="F2976" t="str">
        <f>VLOOKUP($C2976,'Look-Ups'!$C$2:$G$32,F$1-2,0)</f>
        <v>Segment_03</v>
      </c>
      <c r="G2976" t="str">
        <f>VLOOKUP($C2976,'Look-Ups'!$C$2:$G$32,G$1-2,0)</f>
        <v>Proc_Type_01</v>
      </c>
      <c r="H2976" t="s">
        <v>156</v>
      </c>
      <c r="I2976">
        <f t="shared" si="98"/>
        <v>2027</v>
      </c>
      <c r="J2976" t="s">
        <v>23</v>
      </c>
      <c r="K2976" s="103">
        <v>0</v>
      </c>
      <c r="L2976" s="78">
        <v>0</v>
      </c>
    </row>
    <row r="2977" spans="1:12" ht="12.5" customHeight="1" x14ac:dyDescent="0.25">
      <c r="A2977" t="str">
        <f t="shared" si="97"/>
        <v>Function_03Application_142027</v>
      </c>
      <c r="B2977">
        <v>2974</v>
      </c>
      <c r="C2977" t="s">
        <v>367</v>
      </c>
      <c r="D2977" t="str">
        <f>VLOOKUP($C2977,'Look-Ups'!$C$2:$G$32,D$1-2,0)</f>
        <v>Function_03</v>
      </c>
      <c r="E2977" t="str">
        <f>VLOOKUP($C2977,'Look-Ups'!$C$2:$G$32,E$1-2,0)</f>
        <v>Function_Simpl_03</v>
      </c>
      <c r="F2977" t="str">
        <f>VLOOKUP($C2977,'Look-Ups'!$C$2:$G$32,F$1-2,0)</f>
        <v>Segment_03</v>
      </c>
      <c r="G2977" t="str">
        <f>VLOOKUP($C2977,'Look-Ups'!$C$2:$G$32,G$1-2,0)</f>
        <v>Proc_Type_01</v>
      </c>
      <c r="H2977" t="s">
        <v>187</v>
      </c>
      <c r="I2977">
        <f t="shared" si="98"/>
        <v>2027</v>
      </c>
      <c r="J2977" t="s">
        <v>23</v>
      </c>
      <c r="K2977" s="103">
        <v>0</v>
      </c>
      <c r="L2977" s="78">
        <v>0</v>
      </c>
    </row>
    <row r="2978" spans="1:12" ht="12.5" customHeight="1" x14ac:dyDescent="0.25">
      <c r="A2978" t="str">
        <f t="shared" si="97"/>
        <v>Function_03Application_142027</v>
      </c>
      <c r="B2978">
        <v>2975</v>
      </c>
      <c r="C2978" t="s">
        <v>367</v>
      </c>
      <c r="D2978" t="str">
        <f>VLOOKUP($C2978,'Look-Ups'!$C$2:$G$32,D$1-2,0)</f>
        <v>Function_03</v>
      </c>
      <c r="E2978" t="str">
        <f>VLOOKUP($C2978,'Look-Ups'!$C$2:$G$32,E$1-2,0)</f>
        <v>Function_Simpl_03</v>
      </c>
      <c r="F2978" t="str">
        <f>VLOOKUP($C2978,'Look-Ups'!$C$2:$G$32,F$1-2,0)</f>
        <v>Segment_03</v>
      </c>
      <c r="G2978" t="str">
        <f>VLOOKUP($C2978,'Look-Ups'!$C$2:$G$32,G$1-2,0)</f>
        <v>Proc_Type_01</v>
      </c>
      <c r="H2978" t="s">
        <v>239</v>
      </c>
      <c r="I2978">
        <f t="shared" si="98"/>
        <v>2027</v>
      </c>
      <c r="J2978" t="s">
        <v>23</v>
      </c>
      <c r="K2978" s="103">
        <v>0</v>
      </c>
      <c r="L2978" s="78">
        <v>0</v>
      </c>
    </row>
    <row r="2979" spans="1:12" ht="12.5" customHeight="1" x14ac:dyDescent="0.25">
      <c r="A2979" t="str">
        <f t="shared" si="97"/>
        <v>Function_03Application_142027</v>
      </c>
      <c r="B2979">
        <v>2976</v>
      </c>
      <c r="C2979" t="s">
        <v>367</v>
      </c>
      <c r="D2979" t="str">
        <f>VLOOKUP($C2979,'Look-Ups'!$C$2:$G$32,D$1-2,0)</f>
        <v>Function_03</v>
      </c>
      <c r="E2979" t="str">
        <f>VLOOKUP($C2979,'Look-Ups'!$C$2:$G$32,E$1-2,0)</f>
        <v>Function_Simpl_03</v>
      </c>
      <c r="F2979" t="str">
        <f>VLOOKUP($C2979,'Look-Ups'!$C$2:$G$32,F$1-2,0)</f>
        <v>Segment_03</v>
      </c>
      <c r="G2979" t="str">
        <f>VLOOKUP($C2979,'Look-Ups'!$C$2:$G$32,G$1-2,0)</f>
        <v>Proc_Type_01</v>
      </c>
      <c r="H2979" t="s">
        <v>244</v>
      </c>
      <c r="I2979">
        <f t="shared" si="98"/>
        <v>2027</v>
      </c>
      <c r="J2979" t="s">
        <v>23</v>
      </c>
      <c r="K2979" s="103">
        <v>1</v>
      </c>
      <c r="L2979" s="78" t="s">
        <v>107</v>
      </c>
    </row>
    <row r="2980" spans="1:12" ht="12.5" customHeight="1" x14ac:dyDescent="0.25">
      <c r="A2980" t="str">
        <f t="shared" si="97"/>
        <v>Function_03Application_152027</v>
      </c>
      <c r="B2980">
        <v>2977</v>
      </c>
      <c r="C2980" t="s">
        <v>368</v>
      </c>
      <c r="D2980" t="str">
        <f>VLOOKUP($C2980,'Look-Ups'!$C$2:$G$32,D$1-2,0)</f>
        <v>Function_03</v>
      </c>
      <c r="E2980" t="str">
        <f>VLOOKUP($C2980,'Look-Ups'!$C$2:$G$32,E$1-2,0)</f>
        <v>Function_Simpl_03</v>
      </c>
      <c r="F2980" t="str">
        <f>VLOOKUP($C2980,'Look-Ups'!$C$2:$G$32,F$1-2,0)</f>
        <v>Segment_03</v>
      </c>
      <c r="G2980" t="str">
        <f>VLOOKUP($C2980,'Look-Ups'!$C$2:$G$32,G$1-2,0)</f>
        <v>Proc_Type_01</v>
      </c>
      <c r="H2980" t="s">
        <v>195</v>
      </c>
      <c r="I2980">
        <f t="shared" si="98"/>
        <v>2027</v>
      </c>
      <c r="J2980" t="s">
        <v>23</v>
      </c>
      <c r="K2980" s="103">
        <v>0</v>
      </c>
      <c r="L2980" s="78">
        <v>0</v>
      </c>
    </row>
    <row r="2981" spans="1:12" ht="12.5" customHeight="1" x14ac:dyDescent="0.25">
      <c r="A2981" t="str">
        <f t="shared" si="97"/>
        <v>Function_03Application_152027</v>
      </c>
      <c r="B2981">
        <v>2978</v>
      </c>
      <c r="C2981" t="s">
        <v>368</v>
      </c>
      <c r="D2981" t="str">
        <f>VLOOKUP($C2981,'Look-Ups'!$C$2:$G$32,D$1-2,0)</f>
        <v>Function_03</v>
      </c>
      <c r="E2981" t="str">
        <f>VLOOKUP($C2981,'Look-Ups'!$C$2:$G$32,E$1-2,0)</f>
        <v>Function_Simpl_03</v>
      </c>
      <c r="F2981" t="str">
        <f>VLOOKUP($C2981,'Look-Ups'!$C$2:$G$32,F$1-2,0)</f>
        <v>Segment_03</v>
      </c>
      <c r="G2981" t="str">
        <f>VLOOKUP($C2981,'Look-Ups'!$C$2:$G$32,G$1-2,0)</f>
        <v>Proc_Type_01</v>
      </c>
      <c r="H2981" t="s">
        <v>161</v>
      </c>
      <c r="I2981">
        <f t="shared" si="98"/>
        <v>2027</v>
      </c>
      <c r="J2981" t="s">
        <v>23</v>
      </c>
      <c r="K2981" s="103">
        <v>0</v>
      </c>
      <c r="L2981" s="78">
        <v>0</v>
      </c>
    </row>
    <row r="2982" spans="1:12" ht="12.5" customHeight="1" x14ac:dyDescent="0.25">
      <c r="A2982" t="str">
        <f t="shared" si="97"/>
        <v>Function_03Application_152027</v>
      </c>
      <c r="B2982">
        <v>2979</v>
      </c>
      <c r="C2982" t="s">
        <v>368</v>
      </c>
      <c r="D2982" t="str">
        <f>VLOOKUP($C2982,'Look-Ups'!$C$2:$G$32,D$1-2,0)</f>
        <v>Function_03</v>
      </c>
      <c r="E2982" t="str">
        <f>VLOOKUP($C2982,'Look-Ups'!$C$2:$G$32,E$1-2,0)</f>
        <v>Function_Simpl_03</v>
      </c>
      <c r="F2982" t="str">
        <f>VLOOKUP($C2982,'Look-Ups'!$C$2:$G$32,F$1-2,0)</f>
        <v>Segment_03</v>
      </c>
      <c r="G2982" t="str">
        <f>VLOOKUP($C2982,'Look-Ups'!$C$2:$G$32,G$1-2,0)</f>
        <v>Proc_Type_01</v>
      </c>
      <c r="H2982" t="s">
        <v>239</v>
      </c>
      <c r="I2982">
        <f t="shared" si="98"/>
        <v>2027</v>
      </c>
      <c r="J2982" t="s">
        <v>23</v>
      </c>
      <c r="K2982" s="103">
        <v>0</v>
      </c>
      <c r="L2982" s="78">
        <v>0</v>
      </c>
    </row>
    <row r="2983" spans="1:12" ht="12.5" customHeight="1" x14ac:dyDescent="0.25">
      <c r="A2983" t="str">
        <f t="shared" si="97"/>
        <v>Function_03Application_152027</v>
      </c>
      <c r="B2983">
        <v>2980</v>
      </c>
      <c r="C2983" t="s">
        <v>368</v>
      </c>
      <c r="D2983" t="str">
        <f>VLOOKUP($C2983,'Look-Ups'!$C$2:$G$32,D$1-2,0)</f>
        <v>Function_03</v>
      </c>
      <c r="E2983" t="str">
        <f>VLOOKUP($C2983,'Look-Ups'!$C$2:$G$32,E$1-2,0)</f>
        <v>Function_Simpl_03</v>
      </c>
      <c r="F2983" t="str">
        <f>VLOOKUP($C2983,'Look-Ups'!$C$2:$G$32,F$1-2,0)</f>
        <v>Segment_03</v>
      </c>
      <c r="G2983" t="str">
        <f>VLOOKUP($C2983,'Look-Ups'!$C$2:$G$32,G$1-2,0)</f>
        <v>Proc_Type_01</v>
      </c>
      <c r="H2983" t="s">
        <v>187</v>
      </c>
      <c r="I2983">
        <f t="shared" si="98"/>
        <v>2027</v>
      </c>
      <c r="J2983" t="s">
        <v>23</v>
      </c>
      <c r="K2983" s="103">
        <v>0</v>
      </c>
      <c r="L2983" s="78">
        <v>0</v>
      </c>
    </row>
    <row r="2984" spans="1:12" ht="12.5" customHeight="1" x14ac:dyDescent="0.25">
      <c r="A2984" t="str">
        <f t="shared" si="97"/>
        <v>Function_03Application_152027</v>
      </c>
      <c r="B2984">
        <v>2981</v>
      </c>
      <c r="C2984" t="s">
        <v>368</v>
      </c>
      <c r="D2984" t="str">
        <f>VLOOKUP($C2984,'Look-Ups'!$C$2:$G$32,D$1-2,0)</f>
        <v>Function_03</v>
      </c>
      <c r="E2984" t="str">
        <f>VLOOKUP($C2984,'Look-Ups'!$C$2:$G$32,E$1-2,0)</f>
        <v>Function_Simpl_03</v>
      </c>
      <c r="F2984" t="str">
        <f>VLOOKUP($C2984,'Look-Ups'!$C$2:$G$32,F$1-2,0)</f>
        <v>Segment_03</v>
      </c>
      <c r="G2984" t="str">
        <f>VLOOKUP($C2984,'Look-Ups'!$C$2:$G$32,G$1-2,0)</f>
        <v>Proc_Type_01</v>
      </c>
      <c r="H2984" t="s">
        <v>204</v>
      </c>
      <c r="I2984">
        <f t="shared" si="98"/>
        <v>2027</v>
      </c>
      <c r="J2984" t="s">
        <v>23</v>
      </c>
      <c r="K2984" s="103">
        <v>0</v>
      </c>
      <c r="L2984" s="78">
        <v>0</v>
      </c>
    </row>
    <row r="2985" spans="1:12" ht="12.5" customHeight="1" x14ac:dyDescent="0.25">
      <c r="A2985" t="str">
        <f t="shared" si="97"/>
        <v>Function_03Application_152027</v>
      </c>
      <c r="B2985">
        <v>2982</v>
      </c>
      <c r="C2985" t="s">
        <v>368</v>
      </c>
      <c r="D2985" t="str">
        <f>VLOOKUP($C2985,'Look-Ups'!$C$2:$G$32,D$1-2,0)</f>
        <v>Function_03</v>
      </c>
      <c r="E2985" t="str">
        <f>VLOOKUP($C2985,'Look-Ups'!$C$2:$G$32,E$1-2,0)</f>
        <v>Function_Simpl_03</v>
      </c>
      <c r="F2985" t="str">
        <f>VLOOKUP($C2985,'Look-Ups'!$C$2:$G$32,F$1-2,0)</f>
        <v>Segment_03</v>
      </c>
      <c r="G2985" t="str">
        <f>VLOOKUP($C2985,'Look-Ups'!$C$2:$G$32,G$1-2,0)</f>
        <v>Proc_Type_01</v>
      </c>
      <c r="H2985" t="s">
        <v>162</v>
      </c>
      <c r="I2985">
        <f t="shared" si="98"/>
        <v>2027</v>
      </c>
      <c r="J2985" t="s">
        <v>23</v>
      </c>
      <c r="K2985" s="103">
        <v>0</v>
      </c>
      <c r="L2985" s="78">
        <v>0</v>
      </c>
    </row>
    <row r="2986" spans="1:12" ht="12.5" customHeight="1" x14ac:dyDescent="0.25">
      <c r="A2986" t="str">
        <f t="shared" si="97"/>
        <v>Function_03Application_152027</v>
      </c>
      <c r="B2986">
        <v>2983</v>
      </c>
      <c r="C2986" t="s">
        <v>368</v>
      </c>
      <c r="D2986" t="str">
        <f>VLOOKUP($C2986,'Look-Ups'!$C$2:$G$32,D$1-2,0)</f>
        <v>Function_03</v>
      </c>
      <c r="E2986" t="str">
        <f>VLOOKUP($C2986,'Look-Ups'!$C$2:$G$32,E$1-2,0)</f>
        <v>Function_Simpl_03</v>
      </c>
      <c r="F2986" t="str">
        <f>VLOOKUP($C2986,'Look-Ups'!$C$2:$G$32,F$1-2,0)</f>
        <v>Segment_03</v>
      </c>
      <c r="G2986" t="str">
        <f>VLOOKUP($C2986,'Look-Ups'!$C$2:$G$32,G$1-2,0)</f>
        <v>Proc_Type_01</v>
      </c>
      <c r="H2986" t="s">
        <v>156</v>
      </c>
      <c r="I2986">
        <f t="shared" si="98"/>
        <v>2027</v>
      </c>
      <c r="J2986" t="s">
        <v>23</v>
      </c>
      <c r="K2986" s="103">
        <v>0</v>
      </c>
      <c r="L2986" s="78">
        <v>0</v>
      </c>
    </row>
    <row r="2987" spans="1:12" ht="12.5" customHeight="1" x14ac:dyDescent="0.25">
      <c r="A2987" t="str">
        <f t="shared" si="97"/>
        <v>Function_03Application_152027</v>
      </c>
      <c r="B2987">
        <v>2984</v>
      </c>
      <c r="C2987" t="s">
        <v>368</v>
      </c>
      <c r="D2987" t="str">
        <f>VLOOKUP($C2987,'Look-Ups'!$C$2:$G$32,D$1-2,0)</f>
        <v>Function_03</v>
      </c>
      <c r="E2987" t="str">
        <f>VLOOKUP($C2987,'Look-Ups'!$C$2:$G$32,E$1-2,0)</f>
        <v>Function_Simpl_03</v>
      </c>
      <c r="F2987" t="str">
        <f>VLOOKUP($C2987,'Look-Ups'!$C$2:$G$32,F$1-2,0)</f>
        <v>Segment_03</v>
      </c>
      <c r="G2987" t="str">
        <f>VLOOKUP($C2987,'Look-Ups'!$C$2:$G$32,G$1-2,0)</f>
        <v>Proc_Type_01</v>
      </c>
      <c r="H2987" t="s">
        <v>244</v>
      </c>
      <c r="I2987">
        <f t="shared" si="98"/>
        <v>2027</v>
      </c>
      <c r="J2987" t="s">
        <v>23</v>
      </c>
      <c r="K2987" s="103">
        <v>1</v>
      </c>
      <c r="L2987" s="78" t="s">
        <v>107</v>
      </c>
    </row>
    <row r="2988" spans="1:12" ht="12.5" customHeight="1" x14ac:dyDescent="0.25">
      <c r="A2988" t="str">
        <f t="shared" si="97"/>
        <v>Function_03Application_072027</v>
      </c>
      <c r="B2988">
        <v>2985</v>
      </c>
      <c r="C2988" t="s">
        <v>360</v>
      </c>
      <c r="D2988" t="str">
        <f>VLOOKUP($C2988,'Look-Ups'!$C$2:$G$32,D$1-2,0)</f>
        <v>Function_03</v>
      </c>
      <c r="E2988" t="str">
        <f>VLOOKUP($C2988,'Look-Ups'!$C$2:$G$32,E$1-2,0)</f>
        <v>Function_Simpl_03</v>
      </c>
      <c r="F2988" t="str">
        <f>VLOOKUP($C2988,'Look-Ups'!$C$2:$G$32,F$1-2,0)</f>
        <v>Segment_03</v>
      </c>
      <c r="G2988" t="str">
        <f>VLOOKUP($C2988,'Look-Ups'!$C$2:$G$32,G$1-2,0)</f>
        <v>Proc_Type_01</v>
      </c>
      <c r="H2988" t="s">
        <v>195</v>
      </c>
      <c r="I2988">
        <f t="shared" si="98"/>
        <v>2027</v>
      </c>
      <c r="J2988" t="s">
        <v>23</v>
      </c>
      <c r="K2988" s="103">
        <v>0</v>
      </c>
      <c r="L2988" s="78">
        <v>0</v>
      </c>
    </row>
    <row r="2989" spans="1:12" ht="12.5" customHeight="1" x14ac:dyDescent="0.25">
      <c r="A2989" t="str">
        <f t="shared" si="97"/>
        <v>Function_03Application_072027</v>
      </c>
      <c r="B2989">
        <v>2986</v>
      </c>
      <c r="C2989" t="s">
        <v>360</v>
      </c>
      <c r="D2989" t="str">
        <f>VLOOKUP($C2989,'Look-Ups'!$C$2:$G$32,D$1-2,0)</f>
        <v>Function_03</v>
      </c>
      <c r="E2989" t="str">
        <f>VLOOKUP($C2989,'Look-Ups'!$C$2:$G$32,E$1-2,0)</f>
        <v>Function_Simpl_03</v>
      </c>
      <c r="F2989" t="str">
        <f>VLOOKUP($C2989,'Look-Ups'!$C$2:$G$32,F$1-2,0)</f>
        <v>Segment_03</v>
      </c>
      <c r="G2989" t="str">
        <f>VLOOKUP($C2989,'Look-Ups'!$C$2:$G$32,G$1-2,0)</f>
        <v>Proc_Type_01</v>
      </c>
      <c r="H2989" t="s">
        <v>161</v>
      </c>
      <c r="I2989">
        <f t="shared" si="98"/>
        <v>2027</v>
      </c>
      <c r="J2989" t="s">
        <v>23</v>
      </c>
      <c r="K2989" s="103">
        <v>0</v>
      </c>
      <c r="L2989" s="78">
        <v>0</v>
      </c>
    </row>
    <row r="2990" spans="1:12" ht="12.5" customHeight="1" x14ac:dyDescent="0.25">
      <c r="A2990" t="str">
        <f t="shared" si="97"/>
        <v>Function_03Application_072027</v>
      </c>
      <c r="B2990">
        <v>2987</v>
      </c>
      <c r="C2990" t="s">
        <v>360</v>
      </c>
      <c r="D2990" t="str">
        <f>VLOOKUP($C2990,'Look-Ups'!$C$2:$G$32,D$1-2,0)</f>
        <v>Function_03</v>
      </c>
      <c r="E2990" t="str">
        <f>VLOOKUP($C2990,'Look-Ups'!$C$2:$G$32,E$1-2,0)</f>
        <v>Function_Simpl_03</v>
      </c>
      <c r="F2990" t="str">
        <f>VLOOKUP($C2990,'Look-Ups'!$C$2:$G$32,F$1-2,0)</f>
        <v>Segment_03</v>
      </c>
      <c r="G2990" t="str">
        <f>VLOOKUP($C2990,'Look-Ups'!$C$2:$G$32,G$1-2,0)</f>
        <v>Proc_Type_01</v>
      </c>
      <c r="H2990" t="s">
        <v>156</v>
      </c>
      <c r="I2990">
        <f t="shared" si="98"/>
        <v>2027</v>
      </c>
      <c r="J2990" t="s">
        <v>23</v>
      </c>
      <c r="K2990" s="103">
        <v>0</v>
      </c>
      <c r="L2990" s="78">
        <v>0</v>
      </c>
    </row>
    <row r="2991" spans="1:12" ht="12.5" customHeight="1" x14ac:dyDescent="0.25">
      <c r="A2991" t="str">
        <f t="shared" si="97"/>
        <v>Function_03Application_072027</v>
      </c>
      <c r="B2991">
        <v>2988</v>
      </c>
      <c r="C2991" t="s">
        <v>360</v>
      </c>
      <c r="D2991" t="str">
        <f>VLOOKUP($C2991,'Look-Ups'!$C$2:$G$32,D$1-2,0)</f>
        <v>Function_03</v>
      </c>
      <c r="E2991" t="str">
        <f>VLOOKUP($C2991,'Look-Ups'!$C$2:$G$32,E$1-2,0)</f>
        <v>Function_Simpl_03</v>
      </c>
      <c r="F2991" t="str">
        <f>VLOOKUP($C2991,'Look-Ups'!$C$2:$G$32,F$1-2,0)</f>
        <v>Segment_03</v>
      </c>
      <c r="G2991" t="str">
        <f>VLOOKUP($C2991,'Look-Ups'!$C$2:$G$32,G$1-2,0)</f>
        <v>Proc_Type_01</v>
      </c>
      <c r="H2991" t="s">
        <v>187</v>
      </c>
      <c r="I2991">
        <f t="shared" si="98"/>
        <v>2027</v>
      </c>
      <c r="J2991" t="s">
        <v>23</v>
      </c>
      <c r="K2991" s="103">
        <v>0</v>
      </c>
      <c r="L2991" s="78">
        <v>0</v>
      </c>
    </row>
    <row r="2992" spans="1:12" ht="12.5" customHeight="1" x14ac:dyDescent="0.25">
      <c r="A2992" t="str">
        <f t="shared" si="97"/>
        <v>Function_03Application_072027</v>
      </c>
      <c r="B2992">
        <v>2989</v>
      </c>
      <c r="C2992" t="s">
        <v>360</v>
      </c>
      <c r="D2992" t="str">
        <f>VLOOKUP($C2992,'Look-Ups'!$C$2:$G$32,D$1-2,0)</f>
        <v>Function_03</v>
      </c>
      <c r="E2992" t="str">
        <f>VLOOKUP($C2992,'Look-Ups'!$C$2:$G$32,E$1-2,0)</f>
        <v>Function_Simpl_03</v>
      </c>
      <c r="F2992" t="str">
        <f>VLOOKUP($C2992,'Look-Ups'!$C$2:$G$32,F$1-2,0)</f>
        <v>Segment_03</v>
      </c>
      <c r="G2992" t="str">
        <f>VLOOKUP($C2992,'Look-Ups'!$C$2:$G$32,G$1-2,0)</f>
        <v>Proc_Type_01</v>
      </c>
      <c r="H2992" t="s">
        <v>219</v>
      </c>
      <c r="I2992">
        <f t="shared" si="98"/>
        <v>2027</v>
      </c>
      <c r="J2992" t="s">
        <v>23</v>
      </c>
      <c r="K2992" s="103">
        <v>0</v>
      </c>
      <c r="L2992" s="78">
        <v>0</v>
      </c>
    </row>
    <row r="2993" spans="1:12" ht="12.5" customHeight="1" x14ac:dyDescent="0.25">
      <c r="A2993" t="str">
        <f t="shared" si="97"/>
        <v>Function_03Application_072027</v>
      </c>
      <c r="B2993">
        <v>2990</v>
      </c>
      <c r="C2993" t="s">
        <v>360</v>
      </c>
      <c r="D2993" t="str">
        <f>VLOOKUP($C2993,'Look-Ups'!$C$2:$G$32,D$1-2,0)</f>
        <v>Function_03</v>
      </c>
      <c r="E2993" t="str">
        <f>VLOOKUP($C2993,'Look-Ups'!$C$2:$G$32,E$1-2,0)</f>
        <v>Function_Simpl_03</v>
      </c>
      <c r="F2993" t="str">
        <f>VLOOKUP($C2993,'Look-Ups'!$C$2:$G$32,F$1-2,0)</f>
        <v>Segment_03</v>
      </c>
      <c r="G2993" t="str">
        <f>VLOOKUP($C2993,'Look-Ups'!$C$2:$G$32,G$1-2,0)</f>
        <v>Proc_Type_01</v>
      </c>
      <c r="H2993" t="s">
        <v>204</v>
      </c>
      <c r="I2993">
        <f t="shared" si="98"/>
        <v>2027</v>
      </c>
      <c r="J2993" t="s">
        <v>23</v>
      </c>
      <c r="K2993" s="103">
        <v>0</v>
      </c>
      <c r="L2993" s="78">
        <v>0</v>
      </c>
    </row>
    <row r="2994" spans="1:12" ht="12.5" customHeight="1" x14ac:dyDescent="0.25">
      <c r="A2994" t="str">
        <f t="shared" si="97"/>
        <v>Function_03Application_072027</v>
      </c>
      <c r="B2994">
        <v>2991</v>
      </c>
      <c r="C2994" t="s">
        <v>360</v>
      </c>
      <c r="D2994" t="str">
        <f>VLOOKUP($C2994,'Look-Ups'!$C$2:$G$32,D$1-2,0)</f>
        <v>Function_03</v>
      </c>
      <c r="E2994" t="str">
        <f>VLOOKUP($C2994,'Look-Ups'!$C$2:$G$32,E$1-2,0)</f>
        <v>Function_Simpl_03</v>
      </c>
      <c r="F2994" t="str">
        <f>VLOOKUP($C2994,'Look-Ups'!$C$2:$G$32,F$1-2,0)</f>
        <v>Segment_03</v>
      </c>
      <c r="G2994" t="str">
        <f>VLOOKUP($C2994,'Look-Ups'!$C$2:$G$32,G$1-2,0)</f>
        <v>Proc_Type_01</v>
      </c>
      <c r="H2994" t="s">
        <v>244</v>
      </c>
      <c r="I2994">
        <f t="shared" si="98"/>
        <v>2027</v>
      </c>
      <c r="J2994" t="s">
        <v>23</v>
      </c>
      <c r="K2994" s="103">
        <v>1</v>
      </c>
      <c r="L2994" s="78" t="s">
        <v>107</v>
      </c>
    </row>
    <row r="2995" spans="1:12" ht="12.5" customHeight="1" x14ac:dyDescent="0.25">
      <c r="A2995" t="str">
        <f t="shared" si="97"/>
        <v>Function_03Application_082027</v>
      </c>
      <c r="B2995">
        <v>2992</v>
      </c>
      <c r="C2995" t="s">
        <v>361</v>
      </c>
      <c r="D2995" t="str">
        <f>VLOOKUP($C2995,'Look-Ups'!$C$2:$G$32,D$1-2,0)</f>
        <v>Function_03</v>
      </c>
      <c r="E2995" t="str">
        <f>VLOOKUP($C2995,'Look-Ups'!$C$2:$G$32,E$1-2,0)</f>
        <v>Function_Simpl_03</v>
      </c>
      <c r="F2995" t="str">
        <f>VLOOKUP($C2995,'Look-Ups'!$C$2:$G$32,F$1-2,0)</f>
        <v>Segment_03</v>
      </c>
      <c r="G2995" t="str">
        <f>VLOOKUP($C2995,'Look-Ups'!$C$2:$G$32,G$1-2,0)</f>
        <v>Proc_Type_01</v>
      </c>
      <c r="H2995" t="s">
        <v>195</v>
      </c>
      <c r="I2995">
        <f t="shared" si="98"/>
        <v>2027</v>
      </c>
      <c r="J2995" t="s">
        <v>23</v>
      </c>
      <c r="K2995" s="103">
        <v>0</v>
      </c>
      <c r="L2995" s="78">
        <v>0</v>
      </c>
    </row>
    <row r="2996" spans="1:12" ht="12.5" customHeight="1" x14ac:dyDescent="0.25">
      <c r="A2996" t="str">
        <f t="shared" si="97"/>
        <v>Function_03Application_082027</v>
      </c>
      <c r="B2996">
        <v>2993</v>
      </c>
      <c r="C2996" t="s">
        <v>361</v>
      </c>
      <c r="D2996" t="str">
        <f>VLOOKUP($C2996,'Look-Ups'!$C$2:$G$32,D$1-2,0)</f>
        <v>Function_03</v>
      </c>
      <c r="E2996" t="str">
        <f>VLOOKUP($C2996,'Look-Ups'!$C$2:$G$32,E$1-2,0)</f>
        <v>Function_Simpl_03</v>
      </c>
      <c r="F2996" t="str">
        <f>VLOOKUP($C2996,'Look-Ups'!$C$2:$G$32,F$1-2,0)</f>
        <v>Segment_03</v>
      </c>
      <c r="G2996" t="str">
        <f>VLOOKUP($C2996,'Look-Ups'!$C$2:$G$32,G$1-2,0)</f>
        <v>Proc_Type_01</v>
      </c>
      <c r="H2996" t="s">
        <v>161</v>
      </c>
      <c r="I2996">
        <f t="shared" si="98"/>
        <v>2027</v>
      </c>
      <c r="J2996" t="s">
        <v>23</v>
      </c>
      <c r="K2996" s="103">
        <v>0</v>
      </c>
      <c r="L2996" s="78">
        <v>0</v>
      </c>
    </row>
    <row r="2997" spans="1:12" ht="12.5" customHeight="1" x14ac:dyDescent="0.25">
      <c r="A2997" t="str">
        <f t="shared" si="97"/>
        <v>Function_03Application_082027</v>
      </c>
      <c r="B2997">
        <v>2994</v>
      </c>
      <c r="C2997" t="s">
        <v>361</v>
      </c>
      <c r="D2997" t="str">
        <f>VLOOKUP($C2997,'Look-Ups'!$C$2:$G$32,D$1-2,0)</f>
        <v>Function_03</v>
      </c>
      <c r="E2997" t="str">
        <f>VLOOKUP($C2997,'Look-Ups'!$C$2:$G$32,E$1-2,0)</f>
        <v>Function_Simpl_03</v>
      </c>
      <c r="F2997" t="str">
        <f>VLOOKUP($C2997,'Look-Ups'!$C$2:$G$32,F$1-2,0)</f>
        <v>Segment_03</v>
      </c>
      <c r="G2997" t="str">
        <f>VLOOKUP($C2997,'Look-Ups'!$C$2:$G$32,G$1-2,0)</f>
        <v>Proc_Type_01</v>
      </c>
      <c r="H2997" t="s">
        <v>156</v>
      </c>
      <c r="I2997">
        <f t="shared" si="98"/>
        <v>2027</v>
      </c>
      <c r="J2997" t="s">
        <v>23</v>
      </c>
      <c r="K2997" s="103">
        <v>0</v>
      </c>
      <c r="L2997" s="78">
        <v>0</v>
      </c>
    </row>
    <row r="2998" spans="1:12" ht="12.5" customHeight="1" x14ac:dyDescent="0.25">
      <c r="A2998" t="str">
        <f t="shared" si="97"/>
        <v>Function_03Application_082027</v>
      </c>
      <c r="B2998">
        <v>2995</v>
      </c>
      <c r="C2998" t="s">
        <v>361</v>
      </c>
      <c r="D2998" t="str">
        <f>VLOOKUP($C2998,'Look-Ups'!$C$2:$G$32,D$1-2,0)</f>
        <v>Function_03</v>
      </c>
      <c r="E2998" t="str">
        <f>VLOOKUP($C2998,'Look-Ups'!$C$2:$G$32,E$1-2,0)</f>
        <v>Function_Simpl_03</v>
      </c>
      <c r="F2998" t="str">
        <f>VLOOKUP($C2998,'Look-Ups'!$C$2:$G$32,F$1-2,0)</f>
        <v>Segment_03</v>
      </c>
      <c r="G2998" t="str">
        <f>VLOOKUP($C2998,'Look-Ups'!$C$2:$G$32,G$1-2,0)</f>
        <v>Proc_Type_01</v>
      </c>
      <c r="H2998" t="s">
        <v>187</v>
      </c>
      <c r="I2998">
        <f t="shared" si="98"/>
        <v>2027</v>
      </c>
      <c r="J2998" t="s">
        <v>23</v>
      </c>
      <c r="K2998" s="103">
        <v>0</v>
      </c>
      <c r="L2998" s="78">
        <v>0</v>
      </c>
    </row>
    <row r="2999" spans="1:12" ht="12.5" customHeight="1" x14ac:dyDescent="0.25">
      <c r="A2999" t="str">
        <f t="shared" si="97"/>
        <v>Function_03Application_082027</v>
      </c>
      <c r="B2999">
        <v>2996</v>
      </c>
      <c r="C2999" t="s">
        <v>361</v>
      </c>
      <c r="D2999" t="str">
        <f>VLOOKUP($C2999,'Look-Ups'!$C$2:$G$32,D$1-2,0)</f>
        <v>Function_03</v>
      </c>
      <c r="E2999" t="str">
        <f>VLOOKUP($C2999,'Look-Ups'!$C$2:$G$32,E$1-2,0)</f>
        <v>Function_Simpl_03</v>
      </c>
      <c r="F2999" t="str">
        <f>VLOOKUP($C2999,'Look-Ups'!$C$2:$G$32,F$1-2,0)</f>
        <v>Segment_03</v>
      </c>
      <c r="G2999" t="str">
        <f>VLOOKUP($C2999,'Look-Ups'!$C$2:$G$32,G$1-2,0)</f>
        <v>Proc_Type_01</v>
      </c>
      <c r="H2999" t="s">
        <v>219</v>
      </c>
      <c r="I2999">
        <f t="shared" si="98"/>
        <v>2027</v>
      </c>
      <c r="J2999" t="s">
        <v>23</v>
      </c>
      <c r="K2999" s="103">
        <v>0</v>
      </c>
      <c r="L2999" s="78">
        <v>0</v>
      </c>
    </row>
    <row r="3000" spans="1:12" ht="12.5" customHeight="1" x14ac:dyDescent="0.25">
      <c r="A3000" t="str">
        <f t="shared" si="97"/>
        <v>Function_03Application_082027</v>
      </c>
      <c r="B3000">
        <v>2997</v>
      </c>
      <c r="C3000" t="s">
        <v>361</v>
      </c>
      <c r="D3000" t="str">
        <f>VLOOKUP($C3000,'Look-Ups'!$C$2:$G$32,D$1-2,0)</f>
        <v>Function_03</v>
      </c>
      <c r="E3000" t="str">
        <f>VLOOKUP($C3000,'Look-Ups'!$C$2:$G$32,E$1-2,0)</f>
        <v>Function_Simpl_03</v>
      </c>
      <c r="F3000" t="str">
        <f>VLOOKUP($C3000,'Look-Ups'!$C$2:$G$32,F$1-2,0)</f>
        <v>Segment_03</v>
      </c>
      <c r="G3000" t="str">
        <f>VLOOKUP($C3000,'Look-Ups'!$C$2:$G$32,G$1-2,0)</f>
        <v>Proc_Type_01</v>
      </c>
      <c r="H3000" t="s">
        <v>204</v>
      </c>
      <c r="I3000">
        <f t="shared" si="98"/>
        <v>2027</v>
      </c>
      <c r="J3000" t="s">
        <v>23</v>
      </c>
      <c r="K3000" s="103">
        <v>0</v>
      </c>
      <c r="L3000" s="78">
        <v>0</v>
      </c>
    </row>
    <row r="3001" spans="1:12" ht="12.5" customHeight="1" x14ac:dyDescent="0.25">
      <c r="A3001" t="str">
        <f t="shared" si="97"/>
        <v>Function_03Application_082027</v>
      </c>
      <c r="B3001">
        <v>2998</v>
      </c>
      <c r="C3001" t="s">
        <v>361</v>
      </c>
      <c r="D3001" t="str">
        <f>VLOOKUP($C3001,'Look-Ups'!$C$2:$G$32,D$1-2,0)</f>
        <v>Function_03</v>
      </c>
      <c r="E3001" t="str">
        <f>VLOOKUP($C3001,'Look-Ups'!$C$2:$G$32,E$1-2,0)</f>
        <v>Function_Simpl_03</v>
      </c>
      <c r="F3001" t="str">
        <f>VLOOKUP($C3001,'Look-Ups'!$C$2:$G$32,F$1-2,0)</f>
        <v>Segment_03</v>
      </c>
      <c r="G3001" t="str">
        <f>VLOOKUP($C3001,'Look-Ups'!$C$2:$G$32,G$1-2,0)</f>
        <v>Proc_Type_01</v>
      </c>
      <c r="H3001" t="s">
        <v>244</v>
      </c>
      <c r="I3001">
        <f t="shared" si="98"/>
        <v>2027</v>
      </c>
      <c r="J3001" t="s">
        <v>23</v>
      </c>
      <c r="K3001" s="103">
        <v>1</v>
      </c>
      <c r="L3001" s="78" t="s">
        <v>107</v>
      </c>
    </row>
    <row r="3002" spans="1:12" ht="12.5" customHeight="1" x14ac:dyDescent="0.25">
      <c r="A3002" t="str">
        <f t="shared" si="97"/>
        <v>Function_03Application_092027</v>
      </c>
      <c r="B3002">
        <v>2999</v>
      </c>
      <c r="C3002" t="s">
        <v>362</v>
      </c>
      <c r="D3002" t="str">
        <f>VLOOKUP($C3002,'Look-Ups'!$C$2:$G$32,D$1-2,0)</f>
        <v>Function_03</v>
      </c>
      <c r="E3002" t="str">
        <f>VLOOKUP($C3002,'Look-Ups'!$C$2:$G$32,E$1-2,0)</f>
        <v>Function_Simpl_03</v>
      </c>
      <c r="F3002" t="str">
        <f>VLOOKUP($C3002,'Look-Ups'!$C$2:$G$32,F$1-2,0)</f>
        <v>Segment_03</v>
      </c>
      <c r="G3002" t="str">
        <f>VLOOKUP($C3002,'Look-Ups'!$C$2:$G$32,G$1-2,0)</f>
        <v>Proc_Type_01</v>
      </c>
      <c r="H3002" t="s">
        <v>195</v>
      </c>
      <c r="I3002">
        <f t="shared" si="98"/>
        <v>2027</v>
      </c>
      <c r="J3002" t="s">
        <v>23</v>
      </c>
      <c r="K3002" s="103">
        <v>0</v>
      </c>
      <c r="L3002" s="78">
        <v>0</v>
      </c>
    </row>
    <row r="3003" spans="1:12" ht="12.5" customHeight="1" x14ac:dyDescent="0.25">
      <c r="A3003" t="str">
        <f t="shared" si="97"/>
        <v>Function_03Application_092027</v>
      </c>
      <c r="B3003">
        <v>3000</v>
      </c>
      <c r="C3003" t="s">
        <v>362</v>
      </c>
      <c r="D3003" t="str">
        <f>VLOOKUP($C3003,'Look-Ups'!$C$2:$G$32,D$1-2,0)</f>
        <v>Function_03</v>
      </c>
      <c r="E3003" t="str">
        <f>VLOOKUP($C3003,'Look-Ups'!$C$2:$G$32,E$1-2,0)</f>
        <v>Function_Simpl_03</v>
      </c>
      <c r="F3003" t="str">
        <f>VLOOKUP($C3003,'Look-Ups'!$C$2:$G$32,F$1-2,0)</f>
        <v>Segment_03</v>
      </c>
      <c r="G3003" t="str">
        <f>VLOOKUP($C3003,'Look-Ups'!$C$2:$G$32,G$1-2,0)</f>
        <v>Proc_Type_01</v>
      </c>
      <c r="H3003" t="s">
        <v>161</v>
      </c>
      <c r="I3003">
        <f t="shared" si="98"/>
        <v>2027</v>
      </c>
      <c r="J3003" t="s">
        <v>23</v>
      </c>
      <c r="K3003" s="103">
        <v>0</v>
      </c>
      <c r="L3003" s="78">
        <v>0</v>
      </c>
    </row>
    <row r="3004" spans="1:12" ht="12.5" customHeight="1" x14ac:dyDescent="0.25">
      <c r="A3004" t="str">
        <f t="shared" si="97"/>
        <v>Function_03Application_092027</v>
      </c>
      <c r="B3004">
        <v>3001</v>
      </c>
      <c r="C3004" t="s">
        <v>362</v>
      </c>
      <c r="D3004" t="str">
        <f>VLOOKUP($C3004,'Look-Ups'!$C$2:$G$32,D$1-2,0)</f>
        <v>Function_03</v>
      </c>
      <c r="E3004" t="str">
        <f>VLOOKUP($C3004,'Look-Ups'!$C$2:$G$32,E$1-2,0)</f>
        <v>Function_Simpl_03</v>
      </c>
      <c r="F3004" t="str">
        <f>VLOOKUP($C3004,'Look-Ups'!$C$2:$G$32,F$1-2,0)</f>
        <v>Segment_03</v>
      </c>
      <c r="G3004" t="str">
        <f>VLOOKUP($C3004,'Look-Ups'!$C$2:$G$32,G$1-2,0)</f>
        <v>Proc_Type_01</v>
      </c>
      <c r="H3004" t="s">
        <v>156</v>
      </c>
      <c r="I3004">
        <f t="shared" si="98"/>
        <v>2027</v>
      </c>
      <c r="J3004" t="s">
        <v>23</v>
      </c>
      <c r="K3004" s="103">
        <v>0</v>
      </c>
      <c r="L3004" s="78">
        <v>0</v>
      </c>
    </row>
    <row r="3005" spans="1:12" ht="12.5" customHeight="1" x14ac:dyDescent="0.25">
      <c r="A3005" t="str">
        <f t="shared" si="97"/>
        <v>Function_03Application_092027</v>
      </c>
      <c r="B3005">
        <v>3002</v>
      </c>
      <c r="C3005" t="s">
        <v>362</v>
      </c>
      <c r="D3005" t="str">
        <f>VLOOKUP($C3005,'Look-Ups'!$C$2:$G$32,D$1-2,0)</f>
        <v>Function_03</v>
      </c>
      <c r="E3005" t="str">
        <f>VLOOKUP($C3005,'Look-Ups'!$C$2:$G$32,E$1-2,0)</f>
        <v>Function_Simpl_03</v>
      </c>
      <c r="F3005" t="str">
        <f>VLOOKUP($C3005,'Look-Ups'!$C$2:$G$32,F$1-2,0)</f>
        <v>Segment_03</v>
      </c>
      <c r="G3005" t="str">
        <f>VLOOKUP($C3005,'Look-Ups'!$C$2:$G$32,G$1-2,0)</f>
        <v>Proc_Type_01</v>
      </c>
      <c r="H3005" t="s">
        <v>187</v>
      </c>
      <c r="I3005">
        <f t="shared" si="98"/>
        <v>2027</v>
      </c>
      <c r="J3005" t="s">
        <v>23</v>
      </c>
      <c r="K3005" s="103">
        <v>0</v>
      </c>
      <c r="L3005" s="78">
        <v>0</v>
      </c>
    </row>
    <row r="3006" spans="1:12" ht="12.5" customHeight="1" x14ac:dyDescent="0.25">
      <c r="A3006" t="str">
        <f t="shared" si="97"/>
        <v>Function_03Application_092027</v>
      </c>
      <c r="B3006">
        <v>3003</v>
      </c>
      <c r="C3006" t="s">
        <v>362</v>
      </c>
      <c r="D3006" t="str">
        <f>VLOOKUP($C3006,'Look-Ups'!$C$2:$G$32,D$1-2,0)</f>
        <v>Function_03</v>
      </c>
      <c r="E3006" t="str">
        <f>VLOOKUP($C3006,'Look-Ups'!$C$2:$G$32,E$1-2,0)</f>
        <v>Function_Simpl_03</v>
      </c>
      <c r="F3006" t="str">
        <f>VLOOKUP($C3006,'Look-Ups'!$C$2:$G$32,F$1-2,0)</f>
        <v>Segment_03</v>
      </c>
      <c r="G3006" t="str">
        <f>VLOOKUP($C3006,'Look-Ups'!$C$2:$G$32,G$1-2,0)</f>
        <v>Proc_Type_01</v>
      </c>
      <c r="H3006" t="s">
        <v>219</v>
      </c>
      <c r="I3006">
        <f t="shared" si="98"/>
        <v>2027</v>
      </c>
      <c r="J3006" t="s">
        <v>23</v>
      </c>
      <c r="K3006" s="103">
        <v>0</v>
      </c>
      <c r="L3006" s="78">
        <v>0</v>
      </c>
    </row>
    <row r="3007" spans="1:12" ht="12.5" customHeight="1" x14ac:dyDescent="0.25">
      <c r="A3007" t="str">
        <f t="shared" si="97"/>
        <v>Function_03Application_092027</v>
      </c>
      <c r="B3007">
        <v>3004</v>
      </c>
      <c r="C3007" t="s">
        <v>362</v>
      </c>
      <c r="D3007" t="str">
        <f>VLOOKUP($C3007,'Look-Ups'!$C$2:$G$32,D$1-2,0)</f>
        <v>Function_03</v>
      </c>
      <c r="E3007" t="str">
        <f>VLOOKUP($C3007,'Look-Ups'!$C$2:$G$32,E$1-2,0)</f>
        <v>Function_Simpl_03</v>
      </c>
      <c r="F3007" t="str">
        <f>VLOOKUP($C3007,'Look-Ups'!$C$2:$G$32,F$1-2,0)</f>
        <v>Segment_03</v>
      </c>
      <c r="G3007" t="str">
        <f>VLOOKUP($C3007,'Look-Ups'!$C$2:$G$32,G$1-2,0)</f>
        <v>Proc_Type_01</v>
      </c>
      <c r="H3007" t="s">
        <v>204</v>
      </c>
      <c r="I3007">
        <f t="shared" si="98"/>
        <v>2027</v>
      </c>
      <c r="J3007" t="s">
        <v>23</v>
      </c>
      <c r="K3007" s="103">
        <v>0</v>
      </c>
      <c r="L3007" s="78">
        <v>0</v>
      </c>
    </row>
    <row r="3008" spans="1:12" ht="12.5" customHeight="1" x14ac:dyDescent="0.25">
      <c r="A3008" t="str">
        <f t="shared" si="97"/>
        <v>Function_03Application_092027</v>
      </c>
      <c r="B3008">
        <v>3005</v>
      </c>
      <c r="C3008" t="s">
        <v>362</v>
      </c>
      <c r="D3008" t="str">
        <f>VLOOKUP($C3008,'Look-Ups'!$C$2:$G$32,D$1-2,0)</f>
        <v>Function_03</v>
      </c>
      <c r="E3008" t="str">
        <f>VLOOKUP($C3008,'Look-Ups'!$C$2:$G$32,E$1-2,0)</f>
        <v>Function_Simpl_03</v>
      </c>
      <c r="F3008" t="str">
        <f>VLOOKUP($C3008,'Look-Ups'!$C$2:$G$32,F$1-2,0)</f>
        <v>Segment_03</v>
      </c>
      <c r="G3008" t="str">
        <f>VLOOKUP($C3008,'Look-Ups'!$C$2:$G$32,G$1-2,0)</f>
        <v>Proc_Type_01</v>
      </c>
      <c r="H3008" t="s">
        <v>209</v>
      </c>
      <c r="I3008">
        <f t="shared" si="98"/>
        <v>2027</v>
      </c>
      <c r="J3008" t="s">
        <v>23</v>
      </c>
      <c r="K3008" s="103">
        <v>0</v>
      </c>
      <c r="L3008" s="78">
        <v>0</v>
      </c>
    </row>
    <row r="3009" spans="1:12" ht="12.5" customHeight="1" x14ac:dyDescent="0.25">
      <c r="A3009" t="str">
        <f t="shared" si="97"/>
        <v>Function_03Application_092027</v>
      </c>
      <c r="B3009">
        <v>3006</v>
      </c>
      <c r="C3009" t="s">
        <v>362</v>
      </c>
      <c r="D3009" t="str">
        <f>VLOOKUP($C3009,'Look-Ups'!$C$2:$G$32,D$1-2,0)</f>
        <v>Function_03</v>
      </c>
      <c r="E3009" t="str">
        <f>VLOOKUP($C3009,'Look-Ups'!$C$2:$G$32,E$1-2,0)</f>
        <v>Function_Simpl_03</v>
      </c>
      <c r="F3009" t="str">
        <f>VLOOKUP($C3009,'Look-Ups'!$C$2:$G$32,F$1-2,0)</f>
        <v>Segment_03</v>
      </c>
      <c r="G3009" t="str">
        <f>VLOOKUP($C3009,'Look-Ups'!$C$2:$G$32,G$1-2,0)</f>
        <v>Proc_Type_01</v>
      </c>
      <c r="H3009" t="s">
        <v>244</v>
      </c>
      <c r="I3009">
        <f t="shared" si="98"/>
        <v>2027</v>
      </c>
      <c r="J3009" t="s">
        <v>23</v>
      </c>
      <c r="K3009" s="103">
        <v>1</v>
      </c>
      <c r="L3009" s="78" t="s">
        <v>107</v>
      </c>
    </row>
    <row r="3010" spans="1:12" ht="12.5" customHeight="1" x14ac:dyDescent="0.25">
      <c r="A3010" t="str">
        <f t="shared" si="97"/>
        <v>Function_04Application_122027</v>
      </c>
      <c r="B3010">
        <v>3007</v>
      </c>
      <c r="C3010" t="s">
        <v>365</v>
      </c>
      <c r="D3010" t="str">
        <f>VLOOKUP($C3010,'Look-Ups'!$C$2:$G$32,D$1-2,0)</f>
        <v>Function_04</v>
      </c>
      <c r="E3010" t="str">
        <f>VLOOKUP($C3010,'Look-Ups'!$C$2:$G$32,E$1-2,0)</f>
        <v>Function_Simpl_03</v>
      </c>
      <c r="F3010" t="str">
        <f>VLOOKUP($C3010,'Look-Ups'!$C$2:$G$32,F$1-2,0)</f>
        <v>Segment_04</v>
      </c>
      <c r="G3010" t="str">
        <f>VLOOKUP($C3010,'Look-Ups'!$C$2:$G$32,G$1-2,0)</f>
        <v>Proc_Type_04</v>
      </c>
      <c r="H3010" t="s">
        <v>156</v>
      </c>
      <c r="I3010">
        <f t="shared" si="98"/>
        <v>2027</v>
      </c>
      <c r="J3010" t="s">
        <v>23</v>
      </c>
      <c r="K3010" s="103">
        <v>0</v>
      </c>
      <c r="L3010" s="78">
        <v>0</v>
      </c>
    </row>
    <row r="3011" spans="1:12" ht="12.5" customHeight="1" x14ac:dyDescent="0.25">
      <c r="A3011" t="str">
        <f t="shared" si="97"/>
        <v>Function_04Application_122027</v>
      </c>
      <c r="B3011">
        <v>3008</v>
      </c>
      <c r="C3011" t="s">
        <v>365</v>
      </c>
      <c r="D3011" t="str">
        <f>VLOOKUP($C3011,'Look-Ups'!$C$2:$G$32,D$1-2,0)</f>
        <v>Function_04</v>
      </c>
      <c r="E3011" t="str">
        <f>VLOOKUP($C3011,'Look-Ups'!$C$2:$G$32,E$1-2,0)</f>
        <v>Function_Simpl_03</v>
      </c>
      <c r="F3011" t="str">
        <f>VLOOKUP($C3011,'Look-Ups'!$C$2:$G$32,F$1-2,0)</f>
        <v>Segment_04</v>
      </c>
      <c r="G3011" t="str">
        <f>VLOOKUP($C3011,'Look-Ups'!$C$2:$G$32,G$1-2,0)</f>
        <v>Proc_Type_04</v>
      </c>
      <c r="H3011" t="s">
        <v>222</v>
      </c>
      <c r="I3011">
        <f t="shared" si="98"/>
        <v>2027</v>
      </c>
      <c r="J3011" t="s">
        <v>23</v>
      </c>
      <c r="K3011" s="103">
        <v>0</v>
      </c>
      <c r="L3011" s="78">
        <v>0</v>
      </c>
    </row>
    <row r="3012" spans="1:12" ht="12.5" customHeight="1" x14ac:dyDescent="0.25">
      <c r="A3012" t="str">
        <f t="shared" si="97"/>
        <v>Function_04Application_122027</v>
      </c>
      <c r="B3012">
        <v>3009</v>
      </c>
      <c r="C3012" t="s">
        <v>365</v>
      </c>
      <c r="D3012" t="str">
        <f>VLOOKUP($C3012,'Look-Ups'!$C$2:$G$32,D$1-2,0)</f>
        <v>Function_04</v>
      </c>
      <c r="E3012" t="str">
        <f>VLOOKUP($C3012,'Look-Ups'!$C$2:$G$32,E$1-2,0)</f>
        <v>Function_Simpl_03</v>
      </c>
      <c r="F3012" t="str">
        <f>VLOOKUP($C3012,'Look-Ups'!$C$2:$G$32,F$1-2,0)</f>
        <v>Segment_04</v>
      </c>
      <c r="G3012" t="str">
        <f>VLOOKUP($C3012,'Look-Ups'!$C$2:$G$32,G$1-2,0)</f>
        <v>Proc_Type_04</v>
      </c>
      <c r="H3012" t="s">
        <v>219</v>
      </c>
      <c r="I3012">
        <f t="shared" si="98"/>
        <v>2027</v>
      </c>
      <c r="J3012" t="s">
        <v>23</v>
      </c>
      <c r="K3012" s="103">
        <v>0</v>
      </c>
      <c r="L3012" s="78">
        <v>0</v>
      </c>
    </row>
    <row r="3013" spans="1:12" ht="12.5" customHeight="1" x14ac:dyDescent="0.25">
      <c r="A3013" t="str">
        <f t="shared" ref="A3013:A3076" si="99">D3013&amp;C3013&amp;I3013</f>
        <v>Function_04Application_122027</v>
      </c>
      <c r="B3013">
        <v>3010</v>
      </c>
      <c r="C3013" t="s">
        <v>365</v>
      </c>
      <c r="D3013" t="str">
        <f>VLOOKUP($C3013,'Look-Ups'!$C$2:$G$32,D$1-2,0)</f>
        <v>Function_04</v>
      </c>
      <c r="E3013" t="str">
        <f>VLOOKUP($C3013,'Look-Ups'!$C$2:$G$32,E$1-2,0)</f>
        <v>Function_Simpl_03</v>
      </c>
      <c r="F3013" t="str">
        <f>VLOOKUP($C3013,'Look-Ups'!$C$2:$G$32,F$1-2,0)</f>
        <v>Segment_04</v>
      </c>
      <c r="G3013" t="str">
        <f>VLOOKUP($C3013,'Look-Ups'!$C$2:$G$32,G$1-2,0)</f>
        <v>Proc_Type_04</v>
      </c>
      <c r="H3013" t="s">
        <v>187</v>
      </c>
      <c r="I3013">
        <f t="shared" si="98"/>
        <v>2027</v>
      </c>
      <c r="J3013" t="s">
        <v>23</v>
      </c>
      <c r="K3013" s="103">
        <v>0</v>
      </c>
      <c r="L3013" s="78">
        <v>0</v>
      </c>
    </row>
    <row r="3014" spans="1:12" ht="12.5" customHeight="1" x14ac:dyDescent="0.25">
      <c r="A3014" t="str">
        <f t="shared" si="99"/>
        <v>Function_04Application_122027</v>
      </c>
      <c r="B3014">
        <v>3011</v>
      </c>
      <c r="C3014" t="s">
        <v>365</v>
      </c>
      <c r="D3014" t="str">
        <f>VLOOKUP($C3014,'Look-Ups'!$C$2:$G$32,D$1-2,0)</f>
        <v>Function_04</v>
      </c>
      <c r="E3014" t="str">
        <f>VLOOKUP($C3014,'Look-Ups'!$C$2:$G$32,E$1-2,0)</f>
        <v>Function_Simpl_03</v>
      </c>
      <c r="F3014" t="str">
        <f>VLOOKUP($C3014,'Look-Ups'!$C$2:$G$32,F$1-2,0)</f>
        <v>Segment_04</v>
      </c>
      <c r="G3014" t="str">
        <f>VLOOKUP($C3014,'Look-Ups'!$C$2:$G$32,G$1-2,0)</f>
        <v>Proc_Type_04</v>
      </c>
      <c r="H3014" t="s">
        <v>209</v>
      </c>
      <c r="I3014">
        <f t="shared" si="98"/>
        <v>2027</v>
      </c>
      <c r="J3014" t="s">
        <v>23</v>
      </c>
      <c r="K3014" s="103">
        <v>0</v>
      </c>
      <c r="L3014" s="78">
        <v>0</v>
      </c>
    </row>
    <row r="3015" spans="1:12" ht="12.5" customHeight="1" x14ac:dyDescent="0.25">
      <c r="A3015" t="str">
        <f t="shared" si="99"/>
        <v>Function_04Application_122027</v>
      </c>
      <c r="B3015">
        <v>3012</v>
      </c>
      <c r="C3015" t="s">
        <v>365</v>
      </c>
      <c r="D3015" t="str">
        <f>VLOOKUP($C3015,'Look-Ups'!$C$2:$G$32,D$1-2,0)</f>
        <v>Function_04</v>
      </c>
      <c r="E3015" t="str">
        <f>VLOOKUP($C3015,'Look-Ups'!$C$2:$G$32,E$1-2,0)</f>
        <v>Function_Simpl_03</v>
      </c>
      <c r="F3015" t="str">
        <f>VLOOKUP($C3015,'Look-Ups'!$C$2:$G$32,F$1-2,0)</f>
        <v>Segment_04</v>
      </c>
      <c r="G3015" t="str">
        <f>VLOOKUP($C3015,'Look-Ups'!$C$2:$G$32,G$1-2,0)</f>
        <v>Proc_Type_04</v>
      </c>
      <c r="H3015" t="s">
        <v>204</v>
      </c>
      <c r="I3015">
        <f t="shared" si="98"/>
        <v>2027</v>
      </c>
      <c r="J3015" t="s">
        <v>23</v>
      </c>
      <c r="K3015" s="103">
        <v>0</v>
      </c>
      <c r="L3015" s="78">
        <v>0</v>
      </c>
    </row>
    <row r="3016" spans="1:12" ht="12.5" customHeight="1" x14ac:dyDescent="0.25">
      <c r="A3016" t="str">
        <f t="shared" si="99"/>
        <v>Function_04Application_122027</v>
      </c>
      <c r="B3016">
        <v>3013</v>
      </c>
      <c r="C3016" t="s">
        <v>365</v>
      </c>
      <c r="D3016" t="str">
        <f>VLOOKUP($C3016,'Look-Ups'!$C$2:$G$32,D$1-2,0)</f>
        <v>Function_04</v>
      </c>
      <c r="E3016" t="str">
        <f>VLOOKUP($C3016,'Look-Ups'!$C$2:$G$32,E$1-2,0)</f>
        <v>Function_Simpl_03</v>
      </c>
      <c r="F3016" t="str">
        <f>VLOOKUP($C3016,'Look-Ups'!$C$2:$G$32,F$1-2,0)</f>
        <v>Segment_04</v>
      </c>
      <c r="G3016" t="str">
        <f>VLOOKUP($C3016,'Look-Ups'!$C$2:$G$32,G$1-2,0)</f>
        <v>Proc_Type_04</v>
      </c>
      <c r="H3016" t="s">
        <v>244</v>
      </c>
      <c r="I3016">
        <f t="shared" si="98"/>
        <v>2027</v>
      </c>
      <c r="J3016" t="s">
        <v>23</v>
      </c>
      <c r="K3016" s="103">
        <v>1</v>
      </c>
      <c r="L3016" s="78" t="s">
        <v>107</v>
      </c>
    </row>
    <row r="3017" spans="1:12" ht="12.5" customHeight="1" x14ac:dyDescent="0.25">
      <c r="A3017" t="str">
        <f t="shared" si="99"/>
        <v>Function_03Application_132027</v>
      </c>
      <c r="B3017">
        <v>3014</v>
      </c>
      <c r="C3017" t="s">
        <v>366</v>
      </c>
      <c r="D3017" t="str">
        <f>VLOOKUP($C3017,'Look-Ups'!$C$2:$G$32,D$1-2,0)</f>
        <v>Function_03</v>
      </c>
      <c r="E3017" t="str">
        <f>VLOOKUP($C3017,'Look-Ups'!$C$2:$G$32,E$1-2,0)</f>
        <v>Function_Simpl_03</v>
      </c>
      <c r="F3017" t="str">
        <f>VLOOKUP($C3017,'Look-Ups'!$C$2:$G$32,F$1-2,0)</f>
        <v>Segment_03</v>
      </c>
      <c r="G3017" t="str">
        <f>VLOOKUP($C3017,'Look-Ups'!$C$2:$G$32,G$1-2,0)</f>
        <v>Proc_Type_01</v>
      </c>
      <c r="H3017" t="s">
        <v>219</v>
      </c>
      <c r="I3017">
        <f t="shared" si="98"/>
        <v>2027</v>
      </c>
      <c r="J3017" t="s">
        <v>23</v>
      </c>
      <c r="K3017" s="103">
        <v>0</v>
      </c>
      <c r="L3017" s="78">
        <v>0</v>
      </c>
    </row>
    <row r="3018" spans="1:12" ht="12.5" customHeight="1" x14ac:dyDescent="0.25">
      <c r="A3018" t="str">
        <f t="shared" si="99"/>
        <v>Function_03Application_132027</v>
      </c>
      <c r="B3018">
        <v>3015</v>
      </c>
      <c r="C3018" t="s">
        <v>366</v>
      </c>
      <c r="D3018" t="str">
        <f>VLOOKUP($C3018,'Look-Ups'!$C$2:$G$32,D$1-2,0)</f>
        <v>Function_03</v>
      </c>
      <c r="E3018" t="str">
        <f>VLOOKUP($C3018,'Look-Ups'!$C$2:$G$32,E$1-2,0)</f>
        <v>Function_Simpl_03</v>
      </c>
      <c r="F3018" t="str">
        <f>VLOOKUP($C3018,'Look-Ups'!$C$2:$G$32,F$1-2,0)</f>
        <v>Segment_03</v>
      </c>
      <c r="G3018" t="str">
        <f>VLOOKUP($C3018,'Look-Ups'!$C$2:$G$32,G$1-2,0)</f>
        <v>Proc_Type_01</v>
      </c>
      <c r="H3018" t="s">
        <v>209</v>
      </c>
      <c r="I3018">
        <f t="shared" si="98"/>
        <v>2027</v>
      </c>
      <c r="J3018" t="s">
        <v>23</v>
      </c>
      <c r="K3018" s="103">
        <v>0</v>
      </c>
      <c r="L3018" s="78">
        <v>0</v>
      </c>
    </row>
    <row r="3019" spans="1:12" ht="12.5" customHeight="1" x14ac:dyDescent="0.25">
      <c r="A3019" t="str">
        <f t="shared" si="99"/>
        <v>Function_03Application_132027</v>
      </c>
      <c r="B3019">
        <v>3016</v>
      </c>
      <c r="C3019" t="s">
        <v>366</v>
      </c>
      <c r="D3019" t="str">
        <f>VLOOKUP($C3019,'Look-Ups'!$C$2:$G$32,D$1-2,0)</f>
        <v>Function_03</v>
      </c>
      <c r="E3019" t="str">
        <f>VLOOKUP($C3019,'Look-Ups'!$C$2:$G$32,E$1-2,0)</f>
        <v>Function_Simpl_03</v>
      </c>
      <c r="F3019" t="str">
        <f>VLOOKUP($C3019,'Look-Ups'!$C$2:$G$32,F$1-2,0)</f>
        <v>Segment_03</v>
      </c>
      <c r="G3019" t="str">
        <f>VLOOKUP($C3019,'Look-Ups'!$C$2:$G$32,G$1-2,0)</f>
        <v>Proc_Type_01</v>
      </c>
      <c r="H3019" t="s">
        <v>171</v>
      </c>
      <c r="I3019">
        <f t="shared" si="98"/>
        <v>2027</v>
      </c>
      <c r="J3019" t="s">
        <v>23</v>
      </c>
      <c r="K3019" s="103">
        <v>0</v>
      </c>
      <c r="L3019" s="78">
        <v>0</v>
      </c>
    </row>
    <row r="3020" spans="1:12" ht="12.5" customHeight="1" x14ac:dyDescent="0.25">
      <c r="A3020" t="str">
        <f t="shared" si="99"/>
        <v>Function_03Application_132027</v>
      </c>
      <c r="B3020">
        <v>3017</v>
      </c>
      <c r="C3020" t="s">
        <v>366</v>
      </c>
      <c r="D3020" t="str">
        <f>VLOOKUP($C3020,'Look-Ups'!$C$2:$G$32,D$1-2,0)</f>
        <v>Function_03</v>
      </c>
      <c r="E3020" t="str">
        <f>VLOOKUP($C3020,'Look-Ups'!$C$2:$G$32,E$1-2,0)</f>
        <v>Function_Simpl_03</v>
      </c>
      <c r="F3020" t="str">
        <f>VLOOKUP($C3020,'Look-Ups'!$C$2:$G$32,F$1-2,0)</f>
        <v>Segment_03</v>
      </c>
      <c r="G3020" t="str">
        <f>VLOOKUP($C3020,'Look-Ups'!$C$2:$G$32,G$1-2,0)</f>
        <v>Proc_Type_01</v>
      </c>
      <c r="H3020" t="s">
        <v>238</v>
      </c>
      <c r="I3020">
        <f t="shared" si="98"/>
        <v>2027</v>
      </c>
      <c r="J3020" t="s">
        <v>23</v>
      </c>
      <c r="K3020" s="103">
        <v>0</v>
      </c>
      <c r="L3020" s="78">
        <v>0</v>
      </c>
    </row>
    <row r="3021" spans="1:12" ht="12.5" customHeight="1" x14ac:dyDescent="0.25">
      <c r="A3021" t="str">
        <f t="shared" si="99"/>
        <v>Function_03Application_132027</v>
      </c>
      <c r="B3021">
        <v>3018</v>
      </c>
      <c r="C3021" t="s">
        <v>366</v>
      </c>
      <c r="D3021" t="str">
        <f>VLOOKUP($C3021,'Look-Ups'!$C$2:$G$32,D$1-2,0)</f>
        <v>Function_03</v>
      </c>
      <c r="E3021" t="str">
        <f>VLOOKUP($C3021,'Look-Ups'!$C$2:$G$32,E$1-2,0)</f>
        <v>Function_Simpl_03</v>
      </c>
      <c r="F3021" t="str">
        <f>VLOOKUP($C3021,'Look-Ups'!$C$2:$G$32,F$1-2,0)</f>
        <v>Segment_03</v>
      </c>
      <c r="G3021" t="str">
        <f>VLOOKUP($C3021,'Look-Ups'!$C$2:$G$32,G$1-2,0)</f>
        <v>Proc_Type_01</v>
      </c>
      <c r="H3021" t="s">
        <v>222</v>
      </c>
      <c r="I3021">
        <f t="shared" si="98"/>
        <v>2027</v>
      </c>
      <c r="J3021" t="s">
        <v>23</v>
      </c>
      <c r="K3021" s="103">
        <v>0</v>
      </c>
      <c r="L3021" s="78">
        <v>0</v>
      </c>
    </row>
    <row r="3022" spans="1:12" ht="12.5" customHeight="1" x14ac:dyDescent="0.25">
      <c r="A3022" t="str">
        <f t="shared" si="99"/>
        <v>Function_03Application_132027</v>
      </c>
      <c r="B3022">
        <v>3019</v>
      </c>
      <c r="C3022" t="s">
        <v>366</v>
      </c>
      <c r="D3022" t="str">
        <f>VLOOKUP($C3022,'Look-Ups'!$C$2:$G$32,D$1-2,0)</f>
        <v>Function_03</v>
      </c>
      <c r="E3022" t="str">
        <f>VLOOKUP($C3022,'Look-Ups'!$C$2:$G$32,E$1-2,0)</f>
        <v>Function_Simpl_03</v>
      </c>
      <c r="F3022" t="str">
        <f>VLOOKUP($C3022,'Look-Ups'!$C$2:$G$32,F$1-2,0)</f>
        <v>Segment_03</v>
      </c>
      <c r="G3022" t="str">
        <f>VLOOKUP($C3022,'Look-Ups'!$C$2:$G$32,G$1-2,0)</f>
        <v>Proc_Type_01</v>
      </c>
      <c r="H3022" t="s">
        <v>187</v>
      </c>
      <c r="I3022">
        <f t="shared" si="98"/>
        <v>2027</v>
      </c>
      <c r="J3022" t="s">
        <v>23</v>
      </c>
      <c r="K3022" s="103">
        <v>0</v>
      </c>
      <c r="L3022" s="78">
        <v>0</v>
      </c>
    </row>
    <row r="3023" spans="1:12" ht="12.5" customHeight="1" x14ac:dyDescent="0.25">
      <c r="A3023" t="str">
        <f t="shared" si="99"/>
        <v>Function_03Application_132027</v>
      </c>
      <c r="B3023">
        <v>3020</v>
      </c>
      <c r="C3023" t="s">
        <v>366</v>
      </c>
      <c r="D3023" t="str">
        <f>VLOOKUP($C3023,'Look-Ups'!$C$2:$G$32,D$1-2,0)</f>
        <v>Function_03</v>
      </c>
      <c r="E3023" t="str">
        <f>VLOOKUP($C3023,'Look-Ups'!$C$2:$G$32,E$1-2,0)</f>
        <v>Function_Simpl_03</v>
      </c>
      <c r="F3023" t="str">
        <f>VLOOKUP($C3023,'Look-Ups'!$C$2:$G$32,F$1-2,0)</f>
        <v>Segment_03</v>
      </c>
      <c r="G3023" t="str">
        <f>VLOOKUP($C3023,'Look-Ups'!$C$2:$G$32,G$1-2,0)</f>
        <v>Proc_Type_01</v>
      </c>
      <c r="H3023" t="s">
        <v>195</v>
      </c>
      <c r="I3023">
        <f t="shared" si="98"/>
        <v>2027</v>
      </c>
      <c r="J3023" t="s">
        <v>23</v>
      </c>
      <c r="K3023" s="103">
        <v>0</v>
      </c>
      <c r="L3023" s="78">
        <v>0</v>
      </c>
    </row>
    <row r="3024" spans="1:12" ht="12.5" customHeight="1" x14ac:dyDescent="0.25">
      <c r="A3024" t="str">
        <f t="shared" si="99"/>
        <v>Function_03Application_132027</v>
      </c>
      <c r="B3024">
        <v>3021</v>
      </c>
      <c r="C3024" t="s">
        <v>366</v>
      </c>
      <c r="D3024" t="str">
        <f>VLOOKUP($C3024,'Look-Ups'!$C$2:$G$32,D$1-2,0)</f>
        <v>Function_03</v>
      </c>
      <c r="E3024" t="str">
        <f>VLOOKUP($C3024,'Look-Ups'!$C$2:$G$32,E$1-2,0)</f>
        <v>Function_Simpl_03</v>
      </c>
      <c r="F3024" t="str">
        <f>VLOOKUP($C3024,'Look-Ups'!$C$2:$G$32,F$1-2,0)</f>
        <v>Segment_03</v>
      </c>
      <c r="G3024" t="str">
        <f>VLOOKUP($C3024,'Look-Ups'!$C$2:$G$32,G$1-2,0)</f>
        <v>Proc_Type_01</v>
      </c>
      <c r="H3024" t="s">
        <v>244</v>
      </c>
      <c r="I3024">
        <f t="shared" si="98"/>
        <v>2027</v>
      </c>
      <c r="J3024" t="s">
        <v>23</v>
      </c>
      <c r="K3024" s="103">
        <v>1</v>
      </c>
      <c r="L3024" s="78" t="s">
        <v>107</v>
      </c>
    </row>
    <row r="3025" spans="1:12" ht="12.5" customHeight="1" x14ac:dyDescent="0.25">
      <c r="A3025" t="str">
        <f t="shared" si="99"/>
        <v>Function_05Application_162027</v>
      </c>
      <c r="B3025">
        <v>3022</v>
      </c>
      <c r="C3025" t="s">
        <v>369</v>
      </c>
      <c r="D3025" t="str">
        <f>VLOOKUP($C3025,'Look-Ups'!$C$2:$G$32,D$1-2,0)</f>
        <v>Function_05</v>
      </c>
      <c r="E3025" t="str">
        <f>VLOOKUP($C3025,'Look-Ups'!$C$2:$G$32,E$1-2,0)</f>
        <v>Function_Simpl_04</v>
      </c>
      <c r="F3025" t="str">
        <f>VLOOKUP($C3025,'Look-Ups'!$C$2:$G$32,F$1-2,0)</f>
        <v>Segment_04</v>
      </c>
      <c r="G3025" t="str">
        <f>VLOOKUP($C3025,'Look-Ups'!$C$2:$G$32,G$1-2,0)</f>
        <v>Proc_Type_05</v>
      </c>
      <c r="H3025" t="s">
        <v>219</v>
      </c>
      <c r="I3025">
        <f t="shared" si="98"/>
        <v>2027</v>
      </c>
      <c r="J3025" t="s">
        <v>23</v>
      </c>
      <c r="K3025" s="103">
        <v>0</v>
      </c>
      <c r="L3025" s="78">
        <v>0</v>
      </c>
    </row>
    <row r="3026" spans="1:12" ht="12.5" customHeight="1" x14ac:dyDescent="0.25">
      <c r="A3026" t="str">
        <f t="shared" si="99"/>
        <v>Function_05Application_162027</v>
      </c>
      <c r="B3026">
        <v>3023</v>
      </c>
      <c r="C3026" t="s">
        <v>369</v>
      </c>
      <c r="D3026" t="str">
        <f>VLOOKUP($C3026,'Look-Ups'!$C$2:$G$32,D$1-2,0)</f>
        <v>Function_05</v>
      </c>
      <c r="E3026" t="str">
        <f>VLOOKUP($C3026,'Look-Ups'!$C$2:$G$32,E$1-2,0)</f>
        <v>Function_Simpl_04</v>
      </c>
      <c r="F3026" t="str">
        <f>VLOOKUP($C3026,'Look-Ups'!$C$2:$G$32,F$1-2,0)</f>
        <v>Segment_04</v>
      </c>
      <c r="G3026" t="str">
        <f>VLOOKUP($C3026,'Look-Ups'!$C$2:$G$32,G$1-2,0)</f>
        <v>Proc_Type_05</v>
      </c>
      <c r="H3026" t="s">
        <v>156</v>
      </c>
      <c r="I3026">
        <f t="shared" si="98"/>
        <v>2027</v>
      </c>
      <c r="J3026" t="s">
        <v>23</v>
      </c>
      <c r="K3026" s="103">
        <v>0</v>
      </c>
      <c r="L3026" s="78">
        <v>0</v>
      </c>
    </row>
    <row r="3027" spans="1:12" ht="12.5" customHeight="1" x14ac:dyDescent="0.25">
      <c r="A3027" t="str">
        <f t="shared" si="99"/>
        <v>Function_05Application_162027</v>
      </c>
      <c r="B3027">
        <v>3024</v>
      </c>
      <c r="C3027" t="s">
        <v>369</v>
      </c>
      <c r="D3027" t="str">
        <f>VLOOKUP($C3027,'Look-Ups'!$C$2:$G$32,D$1-2,0)</f>
        <v>Function_05</v>
      </c>
      <c r="E3027" t="str">
        <f>VLOOKUP($C3027,'Look-Ups'!$C$2:$G$32,E$1-2,0)</f>
        <v>Function_Simpl_04</v>
      </c>
      <c r="F3027" t="str">
        <f>VLOOKUP($C3027,'Look-Ups'!$C$2:$G$32,F$1-2,0)</f>
        <v>Segment_04</v>
      </c>
      <c r="G3027" t="str">
        <f>VLOOKUP($C3027,'Look-Ups'!$C$2:$G$32,G$1-2,0)</f>
        <v>Proc_Type_05</v>
      </c>
      <c r="H3027" t="s">
        <v>222</v>
      </c>
      <c r="I3027">
        <f t="shared" si="98"/>
        <v>2027</v>
      </c>
      <c r="J3027" t="s">
        <v>23</v>
      </c>
      <c r="K3027" s="103">
        <v>0</v>
      </c>
      <c r="L3027" s="78">
        <v>0</v>
      </c>
    </row>
    <row r="3028" spans="1:12" ht="12.5" customHeight="1" x14ac:dyDescent="0.25">
      <c r="A3028" t="str">
        <f t="shared" si="99"/>
        <v>Function_05Application_162027</v>
      </c>
      <c r="B3028">
        <v>3025</v>
      </c>
      <c r="C3028" t="s">
        <v>369</v>
      </c>
      <c r="D3028" t="str">
        <f>VLOOKUP($C3028,'Look-Ups'!$C$2:$G$32,D$1-2,0)</f>
        <v>Function_05</v>
      </c>
      <c r="E3028" t="str">
        <f>VLOOKUP($C3028,'Look-Ups'!$C$2:$G$32,E$1-2,0)</f>
        <v>Function_Simpl_04</v>
      </c>
      <c r="F3028" t="str">
        <f>VLOOKUP($C3028,'Look-Ups'!$C$2:$G$32,F$1-2,0)</f>
        <v>Segment_04</v>
      </c>
      <c r="G3028" t="str">
        <f>VLOOKUP($C3028,'Look-Ups'!$C$2:$G$32,G$1-2,0)</f>
        <v>Proc_Type_05</v>
      </c>
      <c r="H3028" t="s">
        <v>187</v>
      </c>
      <c r="I3028">
        <f t="shared" si="98"/>
        <v>2027</v>
      </c>
      <c r="J3028" t="s">
        <v>23</v>
      </c>
      <c r="K3028" s="103">
        <v>0</v>
      </c>
      <c r="L3028" s="78">
        <v>0</v>
      </c>
    </row>
    <row r="3029" spans="1:12" ht="12.5" customHeight="1" x14ac:dyDescent="0.25">
      <c r="A3029" t="str">
        <f t="shared" si="99"/>
        <v>Function_05Application_162027</v>
      </c>
      <c r="B3029">
        <v>3026</v>
      </c>
      <c r="C3029" t="s">
        <v>369</v>
      </c>
      <c r="D3029" t="str">
        <f>VLOOKUP($C3029,'Look-Ups'!$C$2:$G$32,D$1-2,0)</f>
        <v>Function_05</v>
      </c>
      <c r="E3029" t="str">
        <f>VLOOKUP($C3029,'Look-Ups'!$C$2:$G$32,E$1-2,0)</f>
        <v>Function_Simpl_04</v>
      </c>
      <c r="F3029" t="str">
        <f>VLOOKUP($C3029,'Look-Ups'!$C$2:$G$32,F$1-2,0)</f>
        <v>Segment_04</v>
      </c>
      <c r="G3029" t="str">
        <f>VLOOKUP($C3029,'Look-Ups'!$C$2:$G$32,G$1-2,0)</f>
        <v>Proc_Type_05</v>
      </c>
      <c r="H3029" t="s">
        <v>209</v>
      </c>
      <c r="I3029">
        <f t="shared" si="98"/>
        <v>2027</v>
      </c>
      <c r="J3029" t="s">
        <v>23</v>
      </c>
      <c r="K3029" s="103">
        <v>0</v>
      </c>
      <c r="L3029" s="78">
        <v>0</v>
      </c>
    </row>
    <row r="3030" spans="1:12" ht="12.5" customHeight="1" x14ac:dyDescent="0.25">
      <c r="A3030" t="str">
        <f t="shared" si="99"/>
        <v>Function_05Application_162027</v>
      </c>
      <c r="B3030">
        <v>3027</v>
      </c>
      <c r="C3030" t="s">
        <v>369</v>
      </c>
      <c r="D3030" t="str">
        <f>VLOOKUP($C3030,'Look-Ups'!$C$2:$G$32,D$1-2,0)</f>
        <v>Function_05</v>
      </c>
      <c r="E3030" t="str">
        <f>VLOOKUP($C3030,'Look-Ups'!$C$2:$G$32,E$1-2,0)</f>
        <v>Function_Simpl_04</v>
      </c>
      <c r="F3030" t="str">
        <f>VLOOKUP($C3030,'Look-Ups'!$C$2:$G$32,F$1-2,0)</f>
        <v>Segment_04</v>
      </c>
      <c r="G3030" t="str">
        <f>VLOOKUP($C3030,'Look-Ups'!$C$2:$G$32,G$1-2,0)</f>
        <v>Proc_Type_05</v>
      </c>
      <c r="H3030" t="s">
        <v>171</v>
      </c>
      <c r="I3030">
        <f t="shared" si="98"/>
        <v>2027</v>
      </c>
      <c r="J3030" t="s">
        <v>23</v>
      </c>
      <c r="K3030" s="103">
        <v>0</v>
      </c>
      <c r="L3030" s="78">
        <v>0</v>
      </c>
    </row>
    <row r="3031" spans="1:12" ht="12.5" customHeight="1" x14ac:dyDescent="0.25">
      <c r="A3031" t="str">
        <f t="shared" si="99"/>
        <v>Function_05Application_162027</v>
      </c>
      <c r="B3031">
        <v>3028</v>
      </c>
      <c r="C3031" t="s">
        <v>369</v>
      </c>
      <c r="D3031" t="str">
        <f>VLOOKUP($C3031,'Look-Ups'!$C$2:$G$32,D$1-2,0)</f>
        <v>Function_05</v>
      </c>
      <c r="E3031" t="str">
        <f>VLOOKUP($C3031,'Look-Ups'!$C$2:$G$32,E$1-2,0)</f>
        <v>Function_Simpl_04</v>
      </c>
      <c r="F3031" t="str">
        <f>VLOOKUP($C3031,'Look-Ups'!$C$2:$G$32,F$1-2,0)</f>
        <v>Segment_04</v>
      </c>
      <c r="G3031" t="str">
        <f>VLOOKUP($C3031,'Look-Ups'!$C$2:$G$32,G$1-2,0)</f>
        <v>Proc_Type_05</v>
      </c>
      <c r="H3031" t="s">
        <v>182</v>
      </c>
      <c r="I3031">
        <f t="shared" si="98"/>
        <v>2027</v>
      </c>
      <c r="J3031" t="s">
        <v>23</v>
      </c>
      <c r="K3031" s="103">
        <v>0</v>
      </c>
      <c r="L3031" s="78">
        <v>0</v>
      </c>
    </row>
    <row r="3032" spans="1:12" ht="12.5" customHeight="1" x14ac:dyDescent="0.25">
      <c r="A3032" t="str">
        <f t="shared" si="99"/>
        <v>Function_05Application_162027</v>
      </c>
      <c r="B3032">
        <v>3029</v>
      </c>
      <c r="C3032" t="s">
        <v>369</v>
      </c>
      <c r="D3032" t="str">
        <f>VLOOKUP($C3032,'Look-Ups'!$C$2:$G$32,D$1-2,0)</f>
        <v>Function_05</v>
      </c>
      <c r="E3032" t="str">
        <f>VLOOKUP($C3032,'Look-Ups'!$C$2:$G$32,E$1-2,0)</f>
        <v>Function_Simpl_04</v>
      </c>
      <c r="F3032" t="str">
        <f>VLOOKUP($C3032,'Look-Ups'!$C$2:$G$32,F$1-2,0)</f>
        <v>Segment_04</v>
      </c>
      <c r="G3032" t="str">
        <f>VLOOKUP($C3032,'Look-Ups'!$C$2:$G$32,G$1-2,0)</f>
        <v>Proc_Type_05</v>
      </c>
      <c r="H3032" t="s">
        <v>238</v>
      </c>
      <c r="I3032">
        <f t="shared" si="98"/>
        <v>2027</v>
      </c>
      <c r="J3032" t="s">
        <v>23</v>
      </c>
      <c r="K3032" s="103">
        <v>0</v>
      </c>
      <c r="L3032" s="78">
        <v>0</v>
      </c>
    </row>
    <row r="3033" spans="1:12" ht="12.5" customHeight="1" x14ac:dyDescent="0.25">
      <c r="A3033" t="str">
        <f t="shared" si="99"/>
        <v>Function_05Application_162027</v>
      </c>
      <c r="B3033">
        <v>3030</v>
      </c>
      <c r="C3033" t="s">
        <v>369</v>
      </c>
      <c r="D3033" t="str">
        <f>VLOOKUP($C3033,'Look-Ups'!$C$2:$G$32,D$1-2,0)</f>
        <v>Function_05</v>
      </c>
      <c r="E3033" t="str">
        <f>VLOOKUP($C3033,'Look-Ups'!$C$2:$G$32,E$1-2,0)</f>
        <v>Function_Simpl_04</v>
      </c>
      <c r="F3033" t="str">
        <f>VLOOKUP($C3033,'Look-Ups'!$C$2:$G$32,F$1-2,0)</f>
        <v>Segment_04</v>
      </c>
      <c r="G3033" t="str">
        <f>VLOOKUP($C3033,'Look-Ups'!$C$2:$G$32,G$1-2,0)</f>
        <v>Proc_Type_05</v>
      </c>
      <c r="H3033" t="s">
        <v>244</v>
      </c>
      <c r="I3033">
        <f t="shared" si="98"/>
        <v>2027</v>
      </c>
      <c r="J3033" t="s">
        <v>23</v>
      </c>
      <c r="K3033" s="103">
        <v>1</v>
      </c>
      <c r="L3033" s="78" t="s">
        <v>107</v>
      </c>
    </row>
    <row r="3034" spans="1:12" ht="12.5" customHeight="1" x14ac:dyDescent="0.25">
      <c r="A3034" t="str">
        <f t="shared" si="99"/>
        <v>Function_05Application_172027</v>
      </c>
      <c r="B3034">
        <v>3031</v>
      </c>
      <c r="C3034" t="s">
        <v>370</v>
      </c>
      <c r="D3034" t="str">
        <f>VLOOKUP($C3034,'Look-Ups'!$C$2:$G$32,D$1-2,0)</f>
        <v>Function_05</v>
      </c>
      <c r="E3034" t="str">
        <f>VLOOKUP($C3034,'Look-Ups'!$C$2:$G$32,E$1-2,0)</f>
        <v>Function_Simpl_04</v>
      </c>
      <c r="F3034" t="str">
        <f>VLOOKUP($C3034,'Look-Ups'!$C$2:$G$32,F$1-2,0)</f>
        <v>Segment_04</v>
      </c>
      <c r="G3034" t="str">
        <f>VLOOKUP($C3034,'Look-Ups'!$C$2:$G$32,G$1-2,0)</f>
        <v>Proc_Type_05</v>
      </c>
      <c r="H3034" t="s">
        <v>209</v>
      </c>
      <c r="I3034">
        <f t="shared" si="98"/>
        <v>2027</v>
      </c>
      <c r="J3034" t="s">
        <v>23</v>
      </c>
      <c r="K3034" s="103">
        <v>0</v>
      </c>
      <c r="L3034" s="78">
        <v>0</v>
      </c>
    </row>
    <row r="3035" spans="1:12" ht="12.5" customHeight="1" x14ac:dyDescent="0.25">
      <c r="A3035" t="str">
        <f t="shared" si="99"/>
        <v>Function_05Application_172027</v>
      </c>
      <c r="B3035">
        <v>3032</v>
      </c>
      <c r="C3035" t="s">
        <v>370</v>
      </c>
      <c r="D3035" t="str">
        <f>VLOOKUP($C3035,'Look-Ups'!$C$2:$G$32,D$1-2,0)</f>
        <v>Function_05</v>
      </c>
      <c r="E3035" t="str">
        <f>VLOOKUP($C3035,'Look-Ups'!$C$2:$G$32,E$1-2,0)</f>
        <v>Function_Simpl_04</v>
      </c>
      <c r="F3035" t="str">
        <f>VLOOKUP($C3035,'Look-Ups'!$C$2:$G$32,F$1-2,0)</f>
        <v>Segment_04</v>
      </c>
      <c r="G3035" t="str">
        <f>VLOOKUP($C3035,'Look-Ups'!$C$2:$G$32,G$1-2,0)</f>
        <v>Proc_Type_05</v>
      </c>
      <c r="H3035" t="s">
        <v>219</v>
      </c>
      <c r="I3035">
        <f t="shared" si="98"/>
        <v>2027</v>
      </c>
      <c r="J3035" t="s">
        <v>23</v>
      </c>
      <c r="K3035" s="103">
        <v>0</v>
      </c>
      <c r="L3035" s="78">
        <v>0</v>
      </c>
    </row>
    <row r="3036" spans="1:12" ht="12.5" customHeight="1" x14ac:dyDescent="0.25">
      <c r="A3036" t="str">
        <f t="shared" si="99"/>
        <v>Function_05Application_172027</v>
      </c>
      <c r="B3036">
        <v>3033</v>
      </c>
      <c r="C3036" t="s">
        <v>370</v>
      </c>
      <c r="D3036" t="str">
        <f>VLOOKUP($C3036,'Look-Ups'!$C$2:$G$32,D$1-2,0)</f>
        <v>Function_05</v>
      </c>
      <c r="E3036" t="str">
        <f>VLOOKUP($C3036,'Look-Ups'!$C$2:$G$32,E$1-2,0)</f>
        <v>Function_Simpl_04</v>
      </c>
      <c r="F3036" t="str">
        <f>VLOOKUP($C3036,'Look-Ups'!$C$2:$G$32,F$1-2,0)</f>
        <v>Segment_04</v>
      </c>
      <c r="G3036" t="str">
        <f>VLOOKUP($C3036,'Look-Ups'!$C$2:$G$32,G$1-2,0)</f>
        <v>Proc_Type_05</v>
      </c>
      <c r="H3036" t="s">
        <v>222</v>
      </c>
      <c r="I3036">
        <f t="shared" si="98"/>
        <v>2027</v>
      </c>
      <c r="J3036" t="s">
        <v>23</v>
      </c>
      <c r="K3036" s="103">
        <v>0</v>
      </c>
      <c r="L3036" s="78">
        <v>0</v>
      </c>
    </row>
    <row r="3037" spans="1:12" ht="12.5" customHeight="1" x14ac:dyDescent="0.25">
      <c r="A3037" t="str">
        <f t="shared" si="99"/>
        <v>Function_05Application_172027</v>
      </c>
      <c r="B3037">
        <v>3034</v>
      </c>
      <c r="C3037" t="s">
        <v>370</v>
      </c>
      <c r="D3037" t="str">
        <f>VLOOKUP($C3037,'Look-Ups'!$C$2:$G$32,D$1-2,0)</f>
        <v>Function_05</v>
      </c>
      <c r="E3037" t="str">
        <f>VLOOKUP($C3037,'Look-Ups'!$C$2:$G$32,E$1-2,0)</f>
        <v>Function_Simpl_04</v>
      </c>
      <c r="F3037" t="str">
        <f>VLOOKUP($C3037,'Look-Ups'!$C$2:$G$32,F$1-2,0)</f>
        <v>Segment_04</v>
      </c>
      <c r="G3037" t="str">
        <f>VLOOKUP($C3037,'Look-Ups'!$C$2:$G$32,G$1-2,0)</f>
        <v>Proc_Type_05</v>
      </c>
      <c r="H3037" t="s">
        <v>187</v>
      </c>
      <c r="I3037">
        <f t="shared" ref="I3037:I3100" si="100">I2682+1</f>
        <v>2027</v>
      </c>
      <c r="J3037" t="s">
        <v>23</v>
      </c>
      <c r="K3037" s="103">
        <v>0</v>
      </c>
      <c r="L3037" s="78">
        <v>0</v>
      </c>
    </row>
    <row r="3038" spans="1:12" ht="12.5" customHeight="1" x14ac:dyDescent="0.25">
      <c r="A3038" t="str">
        <f t="shared" si="99"/>
        <v>Function_05Application_172027</v>
      </c>
      <c r="B3038">
        <v>3035</v>
      </c>
      <c r="C3038" t="s">
        <v>370</v>
      </c>
      <c r="D3038" t="str">
        <f>VLOOKUP($C3038,'Look-Ups'!$C$2:$G$32,D$1-2,0)</f>
        <v>Function_05</v>
      </c>
      <c r="E3038" t="str">
        <f>VLOOKUP($C3038,'Look-Ups'!$C$2:$G$32,E$1-2,0)</f>
        <v>Function_Simpl_04</v>
      </c>
      <c r="F3038" t="str">
        <f>VLOOKUP($C3038,'Look-Ups'!$C$2:$G$32,F$1-2,0)</f>
        <v>Segment_04</v>
      </c>
      <c r="G3038" t="str">
        <f>VLOOKUP($C3038,'Look-Ups'!$C$2:$G$32,G$1-2,0)</f>
        <v>Proc_Type_05</v>
      </c>
      <c r="H3038" t="s">
        <v>156</v>
      </c>
      <c r="I3038">
        <f t="shared" si="100"/>
        <v>2027</v>
      </c>
      <c r="J3038" t="s">
        <v>23</v>
      </c>
      <c r="K3038" s="103">
        <v>0</v>
      </c>
      <c r="L3038" s="78">
        <v>0</v>
      </c>
    </row>
    <row r="3039" spans="1:12" ht="12.5" customHeight="1" x14ac:dyDescent="0.25">
      <c r="A3039" t="str">
        <f t="shared" si="99"/>
        <v>Function_05Application_172027</v>
      </c>
      <c r="B3039">
        <v>3036</v>
      </c>
      <c r="C3039" t="s">
        <v>370</v>
      </c>
      <c r="D3039" t="str">
        <f>VLOOKUP($C3039,'Look-Ups'!$C$2:$G$32,D$1-2,0)</f>
        <v>Function_05</v>
      </c>
      <c r="E3039" t="str">
        <f>VLOOKUP($C3039,'Look-Ups'!$C$2:$G$32,E$1-2,0)</f>
        <v>Function_Simpl_04</v>
      </c>
      <c r="F3039" t="str">
        <f>VLOOKUP($C3039,'Look-Ups'!$C$2:$G$32,F$1-2,0)</f>
        <v>Segment_04</v>
      </c>
      <c r="G3039" t="str">
        <f>VLOOKUP($C3039,'Look-Ups'!$C$2:$G$32,G$1-2,0)</f>
        <v>Proc_Type_05</v>
      </c>
      <c r="H3039" t="s">
        <v>238</v>
      </c>
      <c r="I3039">
        <f t="shared" si="100"/>
        <v>2027</v>
      </c>
      <c r="J3039" t="s">
        <v>23</v>
      </c>
      <c r="K3039" s="103">
        <v>0</v>
      </c>
      <c r="L3039" s="78">
        <v>0</v>
      </c>
    </row>
    <row r="3040" spans="1:12" ht="12.5" customHeight="1" x14ac:dyDescent="0.25">
      <c r="A3040" t="str">
        <f t="shared" si="99"/>
        <v>Function_05Application_172027</v>
      </c>
      <c r="B3040">
        <v>3037</v>
      </c>
      <c r="C3040" t="s">
        <v>370</v>
      </c>
      <c r="D3040" t="str">
        <f>VLOOKUP($C3040,'Look-Ups'!$C$2:$G$32,D$1-2,0)</f>
        <v>Function_05</v>
      </c>
      <c r="E3040" t="str">
        <f>VLOOKUP($C3040,'Look-Ups'!$C$2:$G$32,E$1-2,0)</f>
        <v>Function_Simpl_04</v>
      </c>
      <c r="F3040" t="str">
        <f>VLOOKUP($C3040,'Look-Ups'!$C$2:$G$32,F$1-2,0)</f>
        <v>Segment_04</v>
      </c>
      <c r="G3040" t="str">
        <f>VLOOKUP($C3040,'Look-Ups'!$C$2:$G$32,G$1-2,0)</f>
        <v>Proc_Type_05</v>
      </c>
      <c r="H3040" t="s">
        <v>182</v>
      </c>
      <c r="I3040">
        <f t="shared" si="100"/>
        <v>2027</v>
      </c>
      <c r="J3040" t="s">
        <v>23</v>
      </c>
      <c r="K3040" s="103">
        <v>0</v>
      </c>
      <c r="L3040" s="78">
        <v>0</v>
      </c>
    </row>
    <row r="3041" spans="1:12" ht="12.5" customHeight="1" x14ac:dyDescent="0.25">
      <c r="A3041" t="str">
        <f t="shared" si="99"/>
        <v>Function_05Application_172027</v>
      </c>
      <c r="B3041">
        <v>3038</v>
      </c>
      <c r="C3041" t="s">
        <v>370</v>
      </c>
      <c r="D3041" t="str">
        <f>VLOOKUP($C3041,'Look-Ups'!$C$2:$G$32,D$1-2,0)</f>
        <v>Function_05</v>
      </c>
      <c r="E3041" t="str">
        <f>VLOOKUP($C3041,'Look-Ups'!$C$2:$G$32,E$1-2,0)</f>
        <v>Function_Simpl_04</v>
      </c>
      <c r="F3041" t="str">
        <f>VLOOKUP($C3041,'Look-Ups'!$C$2:$G$32,F$1-2,0)</f>
        <v>Segment_04</v>
      </c>
      <c r="G3041" t="str">
        <f>VLOOKUP($C3041,'Look-Ups'!$C$2:$G$32,G$1-2,0)</f>
        <v>Proc_Type_05</v>
      </c>
      <c r="H3041" t="s">
        <v>195</v>
      </c>
      <c r="I3041">
        <f t="shared" si="100"/>
        <v>2027</v>
      </c>
      <c r="J3041" t="s">
        <v>23</v>
      </c>
      <c r="K3041" s="103">
        <v>0</v>
      </c>
      <c r="L3041" s="78">
        <v>0</v>
      </c>
    </row>
    <row r="3042" spans="1:12" ht="12.5" customHeight="1" x14ac:dyDescent="0.25">
      <c r="A3042" t="str">
        <f t="shared" si="99"/>
        <v>Function_05Application_172027</v>
      </c>
      <c r="B3042">
        <v>3039</v>
      </c>
      <c r="C3042" t="s">
        <v>370</v>
      </c>
      <c r="D3042" t="str">
        <f>VLOOKUP($C3042,'Look-Ups'!$C$2:$G$32,D$1-2,0)</f>
        <v>Function_05</v>
      </c>
      <c r="E3042" t="str">
        <f>VLOOKUP($C3042,'Look-Ups'!$C$2:$G$32,E$1-2,0)</f>
        <v>Function_Simpl_04</v>
      </c>
      <c r="F3042" t="str">
        <f>VLOOKUP($C3042,'Look-Ups'!$C$2:$G$32,F$1-2,0)</f>
        <v>Segment_04</v>
      </c>
      <c r="G3042" t="str">
        <f>VLOOKUP($C3042,'Look-Ups'!$C$2:$G$32,G$1-2,0)</f>
        <v>Proc_Type_05</v>
      </c>
      <c r="H3042" t="s">
        <v>244</v>
      </c>
      <c r="I3042">
        <f t="shared" si="100"/>
        <v>2027</v>
      </c>
      <c r="J3042" t="s">
        <v>23</v>
      </c>
      <c r="K3042" s="103">
        <v>1</v>
      </c>
      <c r="L3042" s="78" t="s">
        <v>107</v>
      </c>
    </row>
    <row r="3043" spans="1:12" ht="12.5" customHeight="1" x14ac:dyDescent="0.25">
      <c r="A3043" t="str">
        <f t="shared" si="99"/>
        <v>Function_06Application_182027</v>
      </c>
      <c r="B3043">
        <v>3040</v>
      </c>
      <c r="C3043" t="s">
        <v>371</v>
      </c>
      <c r="D3043" t="str">
        <f>VLOOKUP($C3043,'Look-Ups'!$C$2:$G$32,D$1-2,0)</f>
        <v>Function_06</v>
      </c>
      <c r="E3043" t="str">
        <f>VLOOKUP($C3043,'Look-Ups'!$C$2:$G$32,E$1-2,0)</f>
        <v>Function_Simpl_05</v>
      </c>
      <c r="F3043" t="str">
        <f>VLOOKUP($C3043,'Look-Ups'!$C$2:$G$32,F$1-2,0)</f>
        <v>Segment_05</v>
      </c>
      <c r="G3043" t="str">
        <f>VLOOKUP($C3043,'Look-Ups'!$C$2:$G$32,G$1-2,0)</f>
        <v>Proc_Type_01</v>
      </c>
      <c r="H3043" t="s">
        <v>215</v>
      </c>
      <c r="I3043">
        <f t="shared" si="100"/>
        <v>2027</v>
      </c>
      <c r="J3043" t="s">
        <v>23</v>
      </c>
      <c r="K3043" s="103">
        <v>0</v>
      </c>
      <c r="L3043" s="78">
        <v>0</v>
      </c>
    </row>
    <row r="3044" spans="1:12" ht="12.5" customHeight="1" x14ac:dyDescent="0.25">
      <c r="A3044" t="str">
        <f t="shared" si="99"/>
        <v>Function_06Application_182027</v>
      </c>
      <c r="B3044">
        <v>3041</v>
      </c>
      <c r="C3044" t="s">
        <v>371</v>
      </c>
      <c r="D3044" t="str">
        <f>VLOOKUP($C3044,'Look-Ups'!$C$2:$G$32,D$1-2,0)</f>
        <v>Function_06</v>
      </c>
      <c r="E3044" t="str">
        <f>VLOOKUP($C3044,'Look-Ups'!$C$2:$G$32,E$1-2,0)</f>
        <v>Function_Simpl_05</v>
      </c>
      <c r="F3044" t="str">
        <f>VLOOKUP($C3044,'Look-Ups'!$C$2:$G$32,F$1-2,0)</f>
        <v>Segment_05</v>
      </c>
      <c r="G3044" t="str">
        <f>VLOOKUP($C3044,'Look-Ups'!$C$2:$G$32,G$1-2,0)</f>
        <v>Proc_Type_01</v>
      </c>
      <c r="H3044" t="s">
        <v>222</v>
      </c>
      <c r="I3044">
        <f t="shared" si="100"/>
        <v>2027</v>
      </c>
      <c r="J3044" t="s">
        <v>23</v>
      </c>
      <c r="K3044" s="103">
        <v>0</v>
      </c>
      <c r="L3044" s="78">
        <v>0</v>
      </c>
    </row>
    <row r="3045" spans="1:12" ht="12.5" customHeight="1" x14ac:dyDescent="0.25">
      <c r="A3045" t="str">
        <f t="shared" si="99"/>
        <v>Function_06Application_182027</v>
      </c>
      <c r="B3045">
        <v>3042</v>
      </c>
      <c r="C3045" t="s">
        <v>371</v>
      </c>
      <c r="D3045" t="str">
        <f>VLOOKUP($C3045,'Look-Ups'!$C$2:$G$32,D$1-2,0)</f>
        <v>Function_06</v>
      </c>
      <c r="E3045" t="str">
        <f>VLOOKUP($C3045,'Look-Ups'!$C$2:$G$32,E$1-2,0)</f>
        <v>Function_Simpl_05</v>
      </c>
      <c r="F3045" t="str">
        <f>VLOOKUP($C3045,'Look-Ups'!$C$2:$G$32,F$1-2,0)</f>
        <v>Segment_05</v>
      </c>
      <c r="G3045" t="str">
        <f>VLOOKUP($C3045,'Look-Ups'!$C$2:$G$32,G$1-2,0)</f>
        <v>Proc_Type_01</v>
      </c>
      <c r="H3045" t="s">
        <v>219</v>
      </c>
      <c r="I3045">
        <f t="shared" si="100"/>
        <v>2027</v>
      </c>
      <c r="J3045" t="s">
        <v>23</v>
      </c>
      <c r="K3045" s="103">
        <v>0</v>
      </c>
      <c r="L3045" s="78">
        <v>0</v>
      </c>
    </row>
    <row r="3046" spans="1:12" ht="12.5" customHeight="1" x14ac:dyDescent="0.25">
      <c r="A3046" t="str">
        <f t="shared" si="99"/>
        <v>Function_06Application_182027</v>
      </c>
      <c r="B3046">
        <v>3043</v>
      </c>
      <c r="C3046" t="s">
        <v>371</v>
      </c>
      <c r="D3046" t="str">
        <f>VLOOKUP($C3046,'Look-Ups'!$C$2:$G$32,D$1-2,0)</f>
        <v>Function_06</v>
      </c>
      <c r="E3046" t="str">
        <f>VLOOKUP($C3046,'Look-Ups'!$C$2:$G$32,E$1-2,0)</f>
        <v>Function_Simpl_05</v>
      </c>
      <c r="F3046" t="str">
        <f>VLOOKUP($C3046,'Look-Ups'!$C$2:$G$32,F$1-2,0)</f>
        <v>Segment_05</v>
      </c>
      <c r="G3046" t="str">
        <f>VLOOKUP($C3046,'Look-Ups'!$C$2:$G$32,G$1-2,0)</f>
        <v>Proc_Type_01</v>
      </c>
      <c r="H3046" t="s">
        <v>217</v>
      </c>
      <c r="I3046">
        <f t="shared" si="100"/>
        <v>2027</v>
      </c>
      <c r="J3046" t="s">
        <v>23</v>
      </c>
      <c r="K3046" s="103">
        <v>0</v>
      </c>
      <c r="L3046" s="78">
        <v>0</v>
      </c>
    </row>
    <row r="3047" spans="1:12" ht="12.5" customHeight="1" x14ac:dyDescent="0.25">
      <c r="A3047" t="str">
        <f t="shared" si="99"/>
        <v>Function_06Application_182027</v>
      </c>
      <c r="B3047">
        <v>3044</v>
      </c>
      <c r="C3047" t="s">
        <v>371</v>
      </c>
      <c r="D3047" t="str">
        <f>VLOOKUP($C3047,'Look-Ups'!$C$2:$G$32,D$1-2,0)</f>
        <v>Function_06</v>
      </c>
      <c r="E3047" t="str">
        <f>VLOOKUP($C3047,'Look-Ups'!$C$2:$G$32,E$1-2,0)</f>
        <v>Function_Simpl_05</v>
      </c>
      <c r="F3047" t="str">
        <f>VLOOKUP($C3047,'Look-Ups'!$C$2:$G$32,F$1-2,0)</f>
        <v>Segment_05</v>
      </c>
      <c r="G3047" t="str">
        <f>VLOOKUP($C3047,'Look-Ups'!$C$2:$G$32,G$1-2,0)</f>
        <v>Proc_Type_01</v>
      </c>
      <c r="H3047" t="s">
        <v>209</v>
      </c>
      <c r="I3047">
        <f t="shared" si="100"/>
        <v>2027</v>
      </c>
      <c r="J3047" t="s">
        <v>23</v>
      </c>
      <c r="K3047" s="103">
        <v>0</v>
      </c>
      <c r="L3047" s="78">
        <v>0</v>
      </c>
    </row>
    <row r="3048" spans="1:12" ht="12.5" customHeight="1" x14ac:dyDescent="0.25">
      <c r="A3048" t="str">
        <f t="shared" si="99"/>
        <v>Function_06Application_182027</v>
      </c>
      <c r="B3048">
        <v>3045</v>
      </c>
      <c r="C3048" t="s">
        <v>371</v>
      </c>
      <c r="D3048" t="str">
        <f>VLOOKUP($C3048,'Look-Ups'!$C$2:$G$32,D$1-2,0)</f>
        <v>Function_06</v>
      </c>
      <c r="E3048" t="str">
        <f>VLOOKUP($C3048,'Look-Ups'!$C$2:$G$32,E$1-2,0)</f>
        <v>Function_Simpl_05</v>
      </c>
      <c r="F3048" t="str">
        <f>VLOOKUP($C3048,'Look-Ups'!$C$2:$G$32,F$1-2,0)</f>
        <v>Segment_05</v>
      </c>
      <c r="G3048" t="str">
        <f>VLOOKUP($C3048,'Look-Ups'!$C$2:$G$32,G$1-2,0)</f>
        <v>Proc_Type_01</v>
      </c>
      <c r="H3048" t="s">
        <v>201</v>
      </c>
      <c r="I3048">
        <f t="shared" si="100"/>
        <v>2027</v>
      </c>
      <c r="J3048" t="s">
        <v>23</v>
      </c>
      <c r="K3048" s="103">
        <v>0</v>
      </c>
      <c r="L3048" s="78">
        <v>0</v>
      </c>
    </row>
    <row r="3049" spans="1:12" ht="12.5" customHeight="1" x14ac:dyDescent="0.25">
      <c r="A3049" t="str">
        <f t="shared" si="99"/>
        <v>Function_06Application_182027</v>
      </c>
      <c r="B3049">
        <v>3046</v>
      </c>
      <c r="C3049" t="s">
        <v>371</v>
      </c>
      <c r="D3049" t="str">
        <f>VLOOKUP($C3049,'Look-Ups'!$C$2:$G$32,D$1-2,0)</f>
        <v>Function_06</v>
      </c>
      <c r="E3049" t="str">
        <f>VLOOKUP($C3049,'Look-Ups'!$C$2:$G$32,E$1-2,0)</f>
        <v>Function_Simpl_05</v>
      </c>
      <c r="F3049" t="str">
        <f>VLOOKUP($C3049,'Look-Ups'!$C$2:$G$32,F$1-2,0)</f>
        <v>Segment_05</v>
      </c>
      <c r="G3049" t="str">
        <f>VLOOKUP($C3049,'Look-Ups'!$C$2:$G$32,G$1-2,0)</f>
        <v>Proc_Type_01</v>
      </c>
      <c r="H3049" t="s">
        <v>187</v>
      </c>
      <c r="I3049">
        <f t="shared" si="100"/>
        <v>2027</v>
      </c>
      <c r="J3049" t="s">
        <v>23</v>
      </c>
      <c r="K3049" s="103">
        <v>0</v>
      </c>
      <c r="L3049" s="78">
        <v>0</v>
      </c>
    </row>
    <row r="3050" spans="1:12" ht="12.5" customHeight="1" x14ac:dyDescent="0.25">
      <c r="A3050" t="str">
        <f t="shared" si="99"/>
        <v>Function_06Application_182027</v>
      </c>
      <c r="B3050">
        <v>3047</v>
      </c>
      <c r="C3050" t="s">
        <v>371</v>
      </c>
      <c r="D3050" t="str">
        <f>VLOOKUP($C3050,'Look-Ups'!$C$2:$G$32,D$1-2,0)</f>
        <v>Function_06</v>
      </c>
      <c r="E3050" t="str">
        <f>VLOOKUP($C3050,'Look-Ups'!$C$2:$G$32,E$1-2,0)</f>
        <v>Function_Simpl_05</v>
      </c>
      <c r="F3050" t="str">
        <f>VLOOKUP($C3050,'Look-Ups'!$C$2:$G$32,F$1-2,0)</f>
        <v>Segment_05</v>
      </c>
      <c r="G3050" t="str">
        <f>VLOOKUP($C3050,'Look-Ups'!$C$2:$G$32,G$1-2,0)</f>
        <v>Proc_Type_01</v>
      </c>
      <c r="H3050" t="s">
        <v>221</v>
      </c>
      <c r="I3050">
        <f t="shared" si="100"/>
        <v>2027</v>
      </c>
      <c r="J3050" t="s">
        <v>23</v>
      </c>
      <c r="K3050" s="103">
        <v>0</v>
      </c>
      <c r="L3050" s="78">
        <v>0</v>
      </c>
    </row>
    <row r="3051" spans="1:12" ht="12.5" customHeight="1" x14ac:dyDescent="0.25">
      <c r="A3051" t="str">
        <f t="shared" si="99"/>
        <v>Function_06Application_182027</v>
      </c>
      <c r="B3051">
        <v>3048</v>
      </c>
      <c r="C3051" t="s">
        <v>371</v>
      </c>
      <c r="D3051" t="str">
        <f>VLOOKUP($C3051,'Look-Ups'!$C$2:$G$32,D$1-2,0)</f>
        <v>Function_06</v>
      </c>
      <c r="E3051" t="str">
        <f>VLOOKUP($C3051,'Look-Ups'!$C$2:$G$32,E$1-2,0)</f>
        <v>Function_Simpl_05</v>
      </c>
      <c r="F3051" t="str">
        <f>VLOOKUP($C3051,'Look-Ups'!$C$2:$G$32,F$1-2,0)</f>
        <v>Segment_05</v>
      </c>
      <c r="G3051" t="str">
        <f>VLOOKUP($C3051,'Look-Ups'!$C$2:$G$32,G$1-2,0)</f>
        <v>Proc_Type_01</v>
      </c>
      <c r="H3051" t="s">
        <v>225</v>
      </c>
      <c r="I3051">
        <f t="shared" si="100"/>
        <v>2027</v>
      </c>
      <c r="J3051" t="s">
        <v>23</v>
      </c>
      <c r="K3051" s="103">
        <v>0</v>
      </c>
      <c r="L3051" s="78">
        <v>0</v>
      </c>
    </row>
    <row r="3052" spans="1:12" ht="12.5" customHeight="1" x14ac:dyDescent="0.25">
      <c r="A3052" t="str">
        <f t="shared" si="99"/>
        <v>Function_06Application_182027</v>
      </c>
      <c r="B3052">
        <v>3049</v>
      </c>
      <c r="C3052" t="s">
        <v>371</v>
      </c>
      <c r="D3052" t="str">
        <f>VLOOKUP($C3052,'Look-Ups'!$C$2:$G$32,D$1-2,0)</f>
        <v>Function_06</v>
      </c>
      <c r="E3052" t="str">
        <f>VLOOKUP($C3052,'Look-Ups'!$C$2:$G$32,E$1-2,0)</f>
        <v>Function_Simpl_05</v>
      </c>
      <c r="F3052" t="str">
        <f>VLOOKUP($C3052,'Look-Ups'!$C$2:$G$32,F$1-2,0)</f>
        <v>Segment_05</v>
      </c>
      <c r="G3052" t="str">
        <f>VLOOKUP($C3052,'Look-Ups'!$C$2:$G$32,G$1-2,0)</f>
        <v>Proc_Type_01</v>
      </c>
      <c r="H3052" t="s">
        <v>236</v>
      </c>
      <c r="I3052">
        <f t="shared" si="100"/>
        <v>2027</v>
      </c>
      <c r="J3052" t="s">
        <v>23</v>
      </c>
      <c r="K3052" s="103">
        <v>0</v>
      </c>
      <c r="L3052" s="78">
        <v>0</v>
      </c>
    </row>
    <row r="3053" spans="1:12" ht="12.5" customHeight="1" x14ac:dyDescent="0.25">
      <c r="A3053" t="str">
        <f t="shared" si="99"/>
        <v>Function_06Application_182027</v>
      </c>
      <c r="B3053">
        <v>3050</v>
      </c>
      <c r="C3053" t="s">
        <v>371</v>
      </c>
      <c r="D3053" t="str">
        <f>VLOOKUP($C3053,'Look-Ups'!$C$2:$G$32,D$1-2,0)</f>
        <v>Function_06</v>
      </c>
      <c r="E3053" t="str">
        <f>VLOOKUP($C3053,'Look-Ups'!$C$2:$G$32,E$1-2,0)</f>
        <v>Function_Simpl_05</v>
      </c>
      <c r="F3053" t="str">
        <f>VLOOKUP($C3053,'Look-Ups'!$C$2:$G$32,F$1-2,0)</f>
        <v>Segment_05</v>
      </c>
      <c r="G3053" t="str">
        <f>VLOOKUP($C3053,'Look-Ups'!$C$2:$G$32,G$1-2,0)</f>
        <v>Proc_Type_01</v>
      </c>
      <c r="H3053" t="s">
        <v>156</v>
      </c>
      <c r="I3053">
        <f t="shared" si="100"/>
        <v>2027</v>
      </c>
      <c r="J3053" t="s">
        <v>23</v>
      </c>
      <c r="K3053" s="103">
        <v>0</v>
      </c>
      <c r="L3053" s="78">
        <v>0</v>
      </c>
    </row>
    <row r="3054" spans="1:12" ht="12.5" customHeight="1" x14ac:dyDescent="0.25">
      <c r="A3054" t="str">
        <f t="shared" si="99"/>
        <v>Function_06Application_182027</v>
      </c>
      <c r="B3054">
        <v>3051</v>
      </c>
      <c r="C3054" t="s">
        <v>371</v>
      </c>
      <c r="D3054" t="str">
        <f>VLOOKUP($C3054,'Look-Ups'!$C$2:$G$32,D$1-2,0)</f>
        <v>Function_06</v>
      </c>
      <c r="E3054" t="str">
        <f>VLOOKUP($C3054,'Look-Ups'!$C$2:$G$32,E$1-2,0)</f>
        <v>Function_Simpl_05</v>
      </c>
      <c r="F3054" t="str">
        <f>VLOOKUP($C3054,'Look-Ups'!$C$2:$G$32,F$1-2,0)</f>
        <v>Segment_05</v>
      </c>
      <c r="G3054" t="str">
        <f>VLOOKUP($C3054,'Look-Ups'!$C$2:$G$32,G$1-2,0)</f>
        <v>Proc_Type_01</v>
      </c>
      <c r="H3054" t="s">
        <v>163</v>
      </c>
      <c r="I3054">
        <f t="shared" si="100"/>
        <v>2027</v>
      </c>
      <c r="J3054" t="s">
        <v>23</v>
      </c>
      <c r="K3054" s="103">
        <v>0</v>
      </c>
      <c r="L3054" s="78">
        <v>0</v>
      </c>
    </row>
    <row r="3055" spans="1:12" ht="12.5" customHeight="1" x14ac:dyDescent="0.25">
      <c r="A3055" t="str">
        <f t="shared" si="99"/>
        <v>Function_06Application_182027</v>
      </c>
      <c r="B3055">
        <v>3052</v>
      </c>
      <c r="C3055" t="s">
        <v>371</v>
      </c>
      <c r="D3055" t="str">
        <f>VLOOKUP($C3055,'Look-Ups'!$C$2:$G$32,D$1-2,0)</f>
        <v>Function_06</v>
      </c>
      <c r="E3055" t="str">
        <f>VLOOKUP($C3055,'Look-Ups'!$C$2:$G$32,E$1-2,0)</f>
        <v>Function_Simpl_05</v>
      </c>
      <c r="F3055" t="str">
        <f>VLOOKUP($C3055,'Look-Ups'!$C$2:$G$32,F$1-2,0)</f>
        <v>Segment_05</v>
      </c>
      <c r="G3055" t="str">
        <f>VLOOKUP($C3055,'Look-Ups'!$C$2:$G$32,G$1-2,0)</f>
        <v>Proc_Type_01</v>
      </c>
      <c r="H3055" t="s">
        <v>184</v>
      </c>
      <c r="I3055">
        <f t="shared" si="100"/>
        <v>2027</v>
      </c>
      <c r="J3055" t="s">
        <v>23</v>
      </c>
      <c r="K3055" s="103">
        <v>0</v>
      </c>
      <c r="L3055" s="78">
        <v>0</v>
      </c>
    </row>
    <row r="3056" spans="1:12" ht="12.5" customHeight="1" x14ac:dyDescent="0.25">
      <c r="A3056" t="str">
        <f t="shared" si="99"/>
        <v>Function_06Application_182027</v>
      </c>
      <c r="B3056">
        <v>3053</v>
      </c>
      <c r="C3056" t="s">
        <v>371</v>
      </c>
      <c r="D3056" t="str">
        <f>VLOOKUP($C3056,'Look-Ups'!$C$2:$G$32,D$1-2,0)</f>
        <v>Function_06</v>
      </c>
      <c r="E3056" t="str">
        <f>VLOOKUP($C3056,'Look-Ups'!$C$2:$G$32,E$1-2,0)</f>
        <v>Function_Simpl_05</v>
      </c>
      <c r="F3056" t="str">
        <f>VLOOKUP($C3056,'Look-Ups'!$C$2:$G$32,F$1-2,0)</f>
        <v>Segment_05</v>
      </c>
      <c r="G3056" t="str">
        <f>VLOOKUP($C3056,'Look-Ups'!$C$2:$G$32,G$1-2,0)</f>
        <v>Proc_Type_01</v>
      </c>
      <c r="H3056" t="s">
        <v>188</v>
      </c>
      <c r="I3056">
        <f t="shared" si="100"/>
        <v>2027</v>
      </c>
      <c r="J3056" t="s">
        <v>23</v>
      </c>
      <c r="K3056" s="103">
        <v>0</v>
      </c>
      <c r="L3056" s="78">
        <v>0</v>
      </c>
    </row>
    <row r="3057" spans="1:12" ht="12.5" customHeight="1" x14ac:dyDescent="0.25">
      <c r="A3057" t="str">
        <f t="shared" si="99"/>
        <v>Function_06Application_182027</v>
      </c>
      <c r="B3057">
        <v>3054</v>
      </c>
      <c r="C3057" t="s">
        <v>371</v>
      </c>
      <c r="D3057" t="str">
        <f>VLOOKUP($C3057,'Look-Ups'!$C$2:$G$32,D$1-2,0)</f>
        <v>Function_06</v>
      </c>
      <c r="E3057" t="str">
        <f>VLOOKUP($C3057,'Look-Ups'!$C$2:$G$32,E$1-2,0)</f>
        <v>Function_Simpl_05</v>
      </c>
      <c r="F3057" t="str">
        <f>VLOOKUP($C3057,'Look-Ups'!$C$2:$G$32,F$1-2,0)</f>
        <v>Segment_05</v>
      </c>
      <c r="G3057" t="str">
        <f>VLOOKUP($C3057,'Look-Ups'!$C$2:$G$32,G$1-2,0)</f>
        <v>Proc_Type_01</v>
      </c>
      <c r="H3057" t="s">
        <v>203</v>
      </c>
      <c r="I3057">
        <f t="shared" si="100"/>
        <v>2027</v>
      </c>
      <c r="J3057" t="s">
        <v>23</v>
      </c>
      <c r="K3057" s="103">
        <v>0</v>
      </c>
      <c r="L3057" s="78">
        <v>0</v>
      </c>
    </row>
    <row r="3058" spans="1:12" ht="12.5" customHeight="1" x14ac:dyDescent="0.25">
      <c r="A3058" t="str">
        <f t="shared" si="99"/>
        <v>Function_06Application_182027</v>
      </c>
      <c r="B3058">
        <v>3055</v>
      </c>
      <c r="C3058" t="s">
        <v>371</v>
      </c>
      <c r="D3058" t="str">
        <f>VLOOKUP($C3058,'Look-Ups'!$C$2:$G$32,D$1-2,0)</f>
        <v>Function_06</v>
      </c>
      <c r="E3058" t="str">
        <f>VLOOKUP($C3058,'Look-Ups'!$C$2:$G$32,E$1-2,0)</f>
        <v>Function_Simpl_05</v>
      </c>
      <c r="F3058" t="str">
        <f>VLOOKUP($C3058,'Look-Ups'!$C$2:$G$32,F$1-2,0)</f>
        <v>Segment_05</v>
      </c>
      <c r="G3058" t="str">
        <f>VLOOKUP($C3058,'Look-Ups'!$C$2:$G$32,G$1-2,0)</f>
        <v>Proc_Type_01</v>
      </c>
      <c r="H3058" t="s">
        <v>211</v>
      </c>
      <c r="I3058">
        <f t="shared" si="100"/>
        <v>2027</v>
      </c>
      <c r="J3058" t="s">
        <v>23</v>
      </c>
      <c r="K3058" s="103">
        <v>0</v>
      </c>
      <c r="L3058" s="78">
        <v>0</v>
      </c>
    </row>
    <row r="3059" spans="1:12" ht="12.5" customHeight="1" x14ac:dyDescent="0.25">
      <c r="A3059" t="str">
        <f t="shared" si="99"/>
        <v>Function_06Application_182027</v>
      </c>
      <c r="B3059">
        <v>3056</v>
      </c>
      <c r="C3059" t="s">
        <v>371</v>
      </c>
      <c r="D3059" t="str">
        <f>VLOOKUP($C3059,'Look-Ups'!$C$2:$G$32,D$1-2,0)</f>
        <v>Function_06</v>
      </c>
      <c r="E3059" t="str">
        <f>VLOOKUP($C3059,'Look-Ups'!$C$2:$G$32,E$1-2,0)</f>
        <v>Function_Simpl_05</v>
      </c>
      <c r="F3059" t="str">
        <f>VLOOKUP($C3059,'Look-Ups'!$C$2:$G$32,F$1-2,0)</f>
        <v>Segment_05</v>
      </c>
      <c r="G3059" t="str">
        <f>VLOOKUP($C3059,'Look-Ups'!$C$2:$G$32,G$1-2,0)</f>
        <v>Proc_Type_01</v>
      </c>
      <c r="H3059" t="s">
        <v>242</v>
      </c>
      <c r="I3059">
        <f t="shared" si="100"/>
        <v>2027</v>
      </c>
      <c r="J3059" t="s">
        <v>23</v>
      </c>
      <c r="K3059" s="103">
        <v>0</v>
      </c>
      <c r="L3059" s="78">
        <v>0</v>
      </c>
    </row>
    <row r="3060" spans="1:12" ht="12.5" customHeight="1" x14ac:dyDescent="0.25">
      <c r="A3060" t="str">
        <f t="shared" si="99"/>
        <v>Function_06Application_182027</v>
      </c>
      <c r="B3060">
        <v>3057</v>
      </c>
      <c r="C3060" t="s">
        <v>371</v>
      </c>
      <c r="D3060" t="str">
        <f>VLOOKUP($C3060,'Look-Ups'!$C$2:$G$32,D$1-2,0)</f>
        <v>Function_06</v>
      </c>
      <c r="E3060" t="str">
        <f>VLOOKUP($C3060,'Look-Ups'!$C$2:$G$32,E$1-2,0)</f>
        <v>Function_Simpl_05</v>
      </c>
      <c r="F3060" t="str">
        <f>VLOOKUP($C3060,'Look-Ups'!$C$2:$G$32,F$1-2,0)</f>
        <v>Segment_05</v>
      </c>
      <c r="G3060" t="str">
        <f>VLOOKUP($C3060,'Look-Ups'!$C$2:$G$32,G$1-2,0)</f>
        <v>Proc_Type_01</v>
      </c>
      <c r="H3060" t="s">
        <v>220</v>
      </c>
      <c r="I3060">
        <f t="shared" si="100"/>
        <v>2027</v>
      </c>
      <c r="J3060" t="s">
        <v>23</v>
      </c>
      <c r="K3060" s="103">
        <v>0</v>
      </c>
      <c r="L3060" s="78">
        <v>0</v>
      </c>
    </row>
    <row r="3061" spans="1:12" ht="12.5" customHeight="1" x14ac:dyDescent="0.25">
      <c r="A3061" t="str">
        <f t="shared" si="99"/>
        <v>Function_06Application_182027</v>
      </c>
      <c r="B3061">
        <v>3058</v>
      </c>
      <c r="C3061" t="s">
        <v>371</v>
      </c>
      <c r="D3061" t="str">
        <f>VLOOKUP($C3061,'Look-Ups'!$C$2:$G$32,D$1-2,0)</f>
        <v>Function_06</v>
      </c>
      <c r="E3061" t="str">
        <f>VLOOKUP($C3061,'Look-Ups'!$C$2:$G$32,E$1-2,0)</f>
        <v>Function_Simpl_05</v>
      </c>
      <c r="F3061" t="str">
        <f>VLOOKUP($C3061,'Look-Ups'!$C$2:$G$32,F$1-2,0)</f>
        <v>Segment_05</v>
      </c>
      <c r="G3061" t="str">
        <f>VLOOKUP($C3061,'Look-Ups'!$C$2:$G$32,G$1-2,0)</f>
        <v>Proc_Type_01</v>
      </c>
      <c r="H3061" t="s">
        <v>182</v>
      </c>
      <c r="I3061">
        <f t="shared" si="100"/>
        <v>2027</v>
      </c>
      <c r="J3061" t="s">
        <v>23</v>
      </c>
      <c r="K3061" s="103">
        <v>0</v>
      </c>
      <c r="L3061" s="78">
        <v>0</v>
      </c>
    </row>
    <row r="3062" spans="1:12" ht="12.5" customHeight="1" x14ac:dyDescent="0.25">
      <c r="A3062" t="str">
        <f t="shared" si="99"/>
        <v>Function_06Application_182027</v>
      </c>
      <c r="B3062">
        <v>3059</v>
      </c>
      <c r="C3062" t="s">
        <v>371</v>
      </c>
      <c r="D3062" t="str">
        <f>VLOOKUP($C3062,'Look-Ups'!$C$2:$G$32,D$1-2,0)</f>
        <v>Function_06</v>
      </c>
      <c r="E3062" t="str">
        <f>VLOOKUP($C3062,'Look-Ups'!$C$2:$G$32,E$1-2,0)</f>
        <v>Function_Simpl_05</v>
      </c>
      <c r="F3062" t="str">
        <f>VLOOKUP($C3062,'Look-Ups'!$C$2:$G$32,F$1-2,0)</f>
        <v>Segment_05</v>
      </c>
      <c r="G3062" t="str">
        <f>VLOOKUP($C3062,'Look-Ups'!$C$2:$G$32,G$1-2,0)</f>
        <v>Proc_Type_01</v>
      </c>
      <c r="H3062" t="s">
        <v>173</v>
      </c>
      <c r="I3062">
        <f t="shared" si="100"/>
        <v>2027</v>
      </c>
      <c r="J3062" t="s">
        <v>23</v>
      </c>
      <c r="K3062" s="103">
        <v>0</v>
      </c>
      <c r="L3062" s="78">
        <v>0</v>
      </c>
    </row>
    <row r="3063" spans="1:12" ht="12.5" customHeight="1" x14ac:dyDescent="0.25">
      <c r="A3063" t="str">
        <f t="shared" si="99"/>
        <v>Function_06Application_182027</v>
      </c>
      <c r="B3063">
        <v>3060</v>
      </c>
      <c r="C3063" t="s">
        <v>371</v>
      </c>
      <c r="D3063" t="str">
        <f>VLOOKUP($C3063,'Look-Ups'!$C$2:$G$32,D$1-2,0)</f>
        <v>Function_06</v>
      </c>
      <c r="E3063" t="str">
        <f>VLOOKUP($C3063,'Look-Ups'!$C$2:$G$32,E$1-2,0)</f>
        <v>Function_Simpl_05</v>
      </c>
      <c r="F3063" t="str">
        <f>VLOOKUP($C3063,'Look-Ups'!$C$2:$G$32,F$1-2,0)</f>
        <v>Segment_05</v>
      </c>
      <c r="G3063" t="str">
        <f>VLOOKUP($C3063,'Look-Ups'!$C$2:$G$32,G$1-2,0)</f>
        <v>Proc_Type_01</v>
      </c>
      <c r="H3063" t="s">
        <v>174</v>
      </c>
      <c r="I3063">
        <f t="shared" si="100"/>
        <v>2027</v>
      </c>
      <c r="J3063" t="s">
        <v>23</v>
      </c>
      <c r="K3063" s="103">
        <v>0</v>
      </c>
      <c r="L3063" s="78">
        <v>0</v>
      </c>
    </row>
    <row r="3064" spans="1:12" ht="12.5" customHeight="1" x14ac:dyDescent="0.25">
      <c r="A3064" t="str">
        <f t="shared" si="99"/>
        <v>Function_06Application_182027</v>
      </c>
      <c r="B3064">
        <v>3061</v>
      </c>
      <c r="C3064" t="s">
        <v>371</v>
      </c>
      <c r="D3064" t="str">
        <f>VLOOKUP($C3064,'Look-Ups'!$C$2:$G$32,D$1-2,0)</f>
        <v>Function_06</v>
      </c>
      <c r="E3064" t="str">
        <f>VLOOKUP($C3064,'Look-Ups'!$C$2:$G$32,E$1-2,0)</f>
        <v>Function_Simpl_05</v>
      </c>
      <c r="F3064" t="str">
        <f>VLOOKUP($C3064,'Look-Ups'!$C$2:$G$32,F$1-2,0)</f>
        <v>Segment_05</v>
      </c>
      <c r="G3064" t="str">
        <f>VLOOKUP($C3064,'Look-Ups'!$C$2:$G$32,G$1-2,0)</f>
        <v>Proc_Type_01</v>
      </c>
      <c r="H3064" t="s">
        <v>183</v>
      </c>
      <c r="I3064">
        <f t="shared" si="100"/>
        <v>2027</v>
      </c>
      <c r="J3064" t="s">
        <v>23</v>
      </c>
      <c r="K3064" s="103">
        <v>0</v>
      </c>
      <c r="L3064" s="78">
        <v>0</v>
      </c>
    </row>
    <row r="3065" spans="1:12" ht="12.5" customHeight="1" x14ac:dyDescent="0.25">
      <c r="A3065" t="str">
        <f t="shared" si="99"/>
        <v>Function_06Application_182027</v>
      </c>
      <c r="B3065">
        <v>3062</v>
      </c>
      <c r="C3065" t="s">
        <v>371</v>
      </c>
      <c r="D3065" t="str">
        <f>VLOOKUP($C3065,'Look-Ups'!$C$2:$G$32,D$1-2,0)</f>
        <v>Function_06</v>
      </c>
      <c r="E3065" t="str">
        <f>VLOOKUP($C3065,'Look-Ups'!$C$2:$G$32,E$1-2,0)</f>
        <v>Function_Simpl_05</v>
      </c>
      <c r="F3065" t="str">
        <f>VLOOKUP($C3065,'Look-Ups'!$C$2:$G$32,F$1-2,0)</f>
        <v>Segment_05</v>
      </c>
      <c r="G3065" t="str">
        <f>VLOOKUP($C3065,'Look-Ups'!$C$2:$G$32,G$1-2,0)</f>
        <v>Proc_Type_01</v>
      </c>
      <c r="H3065" t="s">
        <v>185</v>
      </c>
      <c r="I3065">
        <f t="shared" si="100"/>
        <v>2027</v>
      </c>
      <c r="J3065" t="s">
        <v>23</v>
      </c>
      <c r="K3065" s="103">
        <v>0</v>
      </c>
      <c r="L3065" s="78">
        <v>0</v>
      </c>
    </row>
    <row r="3066" spans="1:12" ht="12.5" customHeight="1" x14ac:dyDescent="0.25">
      <c r="A3066" t="str">
        <f t="shared" si="99"/>
        <v>Function_06Application_182027</v>
      </c>
      <c r="B3066">
        <v>3063</v>
      </c>
      <c r="C3066" t="s">
        <v>371</v>
      </c>
      <c r="D3066" t="str">
        <f>VLOOKUP($C3066,'Look-Ups'!$C$2:$G$32,D$1-2,0)</f>
        <v>Function_06</v>
      </c>
      <c r="E3066" t="str">
        <f>VLOOKUP($C3066,'Look-Ups'!$C$2:$G$32,E$1-2,0)</f>
        <v>Function_Simpl_05</v>
      </c>
      <c r="F3066" t="str">
        <f>VLOOKUP($C3066,'Look-Ups'!$C$2:$G$32,F$1-2,0)</f>
        <v>Segment_05</v>
      </c>
      <c r="G3066" t="str">
        <f>VLOOKUP($C3066,'Look-Ups'!$C$2:$G$32,G$1-2,0)</f>
        <v>Proc_Type_01</v>
      </c>
      <c r="H3066" t="s">
        <v>244</v>
      </c>
      <c r="I3066">
        <f t="shared" si="100"/>
        <v>2027</v>
      </c>
      <c r="J3066" t="s">
        <v>23</v>
      </c>
      <c r="K3066" s="103">
        <v>1</v>
      </c>
      <c r="L3066" s="78" t="s">
        <v>107</v>
      </c>
    </row>
    <row r="3067" spans="1:12" ht="12.5" customHeight="1" x14ac:dyDescent="0.25">
      <c r="A3067" t="str">
        <f t="shared" si="99"/>
        <v>Function_07Application_192027</v>
      </c>
      <c r="B3067">
        <v>3064</v>
      </c>
      <c r="C3067" t="s">
        <v>372</v>
      </c>
      <c r="D3067" t="str">
        <f>VLOOKUP($C3067,'Look-Ups'!$C$2:$G$32,D$1-2,0)</f>
        <v>Function_07</v>
      </c>
      <c r="E3067" t="str">
        <f>VLOOKUP($C3067,'Look-Ups'!$C$2:$G$32,E$1-2,0)</f>
        <v>Function_Simpl_06</v>
      </c>
      <c r="F3067" t="str">
        <f>VLOOKUP($C3067,'Look-Ups'!$C$2:$G$32,F$1-2,0)</f>
        <v>Segment_04</v>
      </c>
      <c r="G3067" t="str">
        <f>VLOOKUP($C3067,'Look-Ups'!$C$2:$G$32,G$1-2,0)</f>
        <v>Proc_Type_05</v>
      </c>
      <c r="H3067" t="s">
        <v>171</v>
      </c>
      <c r="I3067">
        <f t="shared" si="100"/>
        <v>2027</v>
      </c>
      <c r="J3067" t="s">
        <v>23</v>
      </c>
      <c r="K3067" s="103">
        <v>0</v>
      </c>
      <c r="L3067" s="78">
        <v>0</v>
      </c>
    </row>
    <row r="3068" spans="1:12" ht="12.5" customHeight="1" x14ac:dyDescent="0.25">
      <c r="A3068" t="str">
        <f t="shared" si="99"/>
        <v>Function_07Application_192027</v>
      </c>
      <c r="B3068">
        <v>3065</v>
      </c>
      <c r="C3068" t="s">
        <v>372</v>
      </c>
      <c r="D3068" t="str">
        <f>VLOOKUP($C3068,'Look-Ups'!$C$2:$G$32,D$1-2,0)</f>
        <v>Function_07</v>
      </c>
      <c r="E3068" t="str">
        <f>VLOOKUP($C3068,'Look-Ups'!$C$2:$G$32,E$1-2,0)</f>
        <v>Function_Simpl_06</v>
      </c>
      <c r="F3068" t="str">
        <f>VLOOKUP($C3068,'Look-Ups'!$C$2:$G$32,F$1-2,0)</f>
        <v>Segment_04</v>
      </c>
      <c r="G3068" t="str">
        <f>VLOOKUP($C3068,'Look-Ups'!$C$2:$G$32,G$1-2,0)</f>
        <v>Proc_Type_05</v>
      </c>
      <c r="H3068" t="s">
        <v>219</v>
      </c>
      <c r="I3068">
        <f t="shared" si="100"/>
        <v>2027</v>
      </c>
      <c r="J3068" t="s">
        <v>23</v>
      </c>
      <c r="K3068" s="103">
        <v>0</v>
      </c>
      <c r="L3068" s="78">
        <v>0</v>
      </c>
    </row>
    <row r="3069" spans="1:12" ht="12.5" customHeight="1" x14ac:dyDescent="0.25">
      <c r="A3069" t="str">
        <f t="shared" si="99"/>
        <v>Function_07Application_192027</v>
      </c>
      <c r="B3069">
        <v>3066</v>
      </c>
      <c r="C3069" t="s">
        <v>372</v>
      </c>
      <c r="D3069" t="str">
        <f>VLOOKUP($C3069,'Look-Ups'!$C$2:$G$32,D$1-2,0)</f>
        <v>Function_07</v>
      </c>
      <c r="E3069" t="str">
        <f>VLOOKUP($C3069,'Look-Ups'!$C$2:$G$32,E$1-2,0)</f>
        <v>Function_Simpl_06</v>
      </c>
      <c r="F3069" t="str">
        <f>VLOOKUP($C3069,'Look-Ups'!$C$2:$G$32,F$1-2,0)</f>
        <v>Segment_04</v>
      </c>
      <c r="G3069" t="str">
        <f>VLOOKUP($C3069,'Look-Ups'!$C$2:$G$32,G$1-2,0)</f>
        <v>Proc_Type_05</v>
      </c>
      <c r="H3069" t="s">
        <v>156</v>
      </c>
      <c r="I3069">
        <f t="shared" si="100"/>
        <v>2027</v>
      </c>
      <c r="J3069" t="s">
        <v>23</v>
      </c>
      <c r="K3069" s="103">
        <v>0</v>
      </c>
      <c r="L3069" s="78">
        <v>0</v>
      </c>
    </row>
    <row r="3070" spans="1:12" ht="12.5" customHeight="1" x14ac:dyDescent="0.25">
      <c r="A3070" t="str">
        <f t="shared" si="99"/>
        <v>Function_07Application_192027</v>
      </c>
      <c r="B3070">
        <v>3067</v>
      </c>
      <c r="C3070" t="s">
        <v>372</v>
      </c>
      <c r="D3070" t="str">
        <f>VLOOKUP($C3070,'Look-Ups'!$C$2:$G$32,D$1-2,0)</f>
        <v>Function_07</v>
      </c>
      <c r="E3070" t="str">
        <f>VLOOKUP($C3070,'Look-Ups'!$C$2:$G$32,E$1-2,0)</f>
        <v>Function_Simpl_06</v>
      </c>
      <c r="F3070" t="str">
        <f>VLOOKUP($C3070,'Look-Ups'!$C$2:$G$32,F$1-2,0)</f>
        <v>Segment_04</v>
      </c>
      <c r="G3070" t="str">
        <f>VLOOKUP($C3070,'Look-Ups'!$C$2:$G$32,G$1-2,0)</f>
        <v>Proc_Type_05</v>
      </c>
      <c r="H3070" t="s">
        <v>187</v>
      </c>
      <c r="I3070">
        <f t="shared" si="100"/>
        <v>2027</v>
      </c>
      <c r="J3070" t="s">
        <v>23</v>
      </c>
      <c r="K3070" s="103">
        <v>0</v>
      </c>
      <c r="L3070" s="78">
        <v>0</v>
      </c>
    </row>
    <row r="3071" spans="1:12" ht="12.5" customHeight="1" x14ac:dyDescent="0.25">
      <c r="A3071" t="str">
        <f t="shared" si="99"/>
        <v>Function_07Application_192027</v>
      </c>
      <c r="B3071">
        <v>3068</v>
      </c>
      <c r="C3071" t="s">
        <v>372</v>
      </c>
      <c r="D3071" t="str">
        <f>VLOOKUP($C3071,'Look-Ups'!$C$2:$G$32,D$1-2,0)</f>
        <v>Function_07</v>
      </c>
      <c r="E3071" t="str">
        <f>VLOOKUP($C3071,'Look-Ups'!$C$2:$G$32,E$1-2,0)</f>
        <v>Function_Simpl_06</v>
      </c>
      <c r="F3071" t="str">
        <f>VLOOKUP($C3071,'Look-Ups'!$C$2:$G$32,F$1-2,0)</f>
        <v>Segment_04</v>
      </c>
      <c r="G3071" t="str">
        <f>VLOOKUP($C3071,'Look-Ups'!$C$2:$G$32,G$1-2,0)</f>
        <v>Proc_Type_05</v>
      </c>
      <c r="H3071" t="s">
        <v>209</v>
      </c>
      <c r="I3071">
        <f t="shared" si="100"/>
        <v>2027</v>
      </c>
      <c r="J3071" t="s">
        <v>23</v>
      </c>
      <c r="K3071" s="103">
        <v>0</v>
      </c>
      <c r="L3071" s="78">
        <v>0</v>
      </c>
    </row>
    <row r="3072" spans="1:12" ht="12.5" customHeight="1" x14ac:dyDescent="0.25">
      <c r="A3072" t="str">
        <f t="shared" si="99"/>
        <v>Function_07Application_192027</v>
      </c>
      <c r="B3072">
        <v>3069</v>
      </c>
      <c r="C3072" t="s">
        <v>372</v>
      </c>
      <c r="D3072" t="str">
        <f>VLOOKUP($C3072,'Look-Ups'!$C$2:$G$32,D$1-2,0)</f>
        <v>Function_07</v>
      </c>
      <c r="E3072" t="str">
        <f>VLOOKUP($C3072,'Look-Ups'!$C$2:$G$32,E$1-2,0)</f>
        <v>Function_Simpl_06</v>
      </c>
      <c r="F3072" t="str">
        <f>VLOOKUP($C3072,'Look-Ups'!$C$2:$G$32,F$1-2,0)</f>
        <v>Segment_04</v>
      </c>
      <c r="G3072" t="str">
        <f>VLOOKUP($C3072,'Look-Ups'!$C$2:$G$32,G$1-2,0)</f>
        <v>Proc_Type_05</v>
      </c>
      <c r="H3072" t="s">
        <v>222</v>
      </c>
      <c r="I3072">
        <f t="shared" si="100"/>
        <v>2027</v>
      </c>
      <c r="J3072" t="s">
        <v>23</v>
      </c>
      <c r="K3072" s="103">
        <v>0</v>
      </c>
      <c r="L3072" s="78">
        <v>0</v>
      </c>
    </row>
    <row r="3073" spans="1:12" ht="12.5" customHeight="1" x14ac:dyDescent="0.25">
      <c r="A3073" t="str">
        <f t="shared" si="99"/>
        <v>Function_07Application_192027</v>
      </c>
      <c r="B3073">
        <v>3070</v>
      </c>
      <c r="C3073" t="s">
        <v>372</v>
      </c>
      <c r="D3073" t="str">
        <f>VLOOKUP($C3073,'Look-Ups'!$C$2:$G$32,D$1-2,0)</f>
        <v>Function_07</v>
      </c>
      <c r="E3073" t="str">
        <f>VLOOKUP($C3073,'Look-Ups'!$C$2:$G$32,E$1-2,0)</f>
        <v>Function_Simpl_06</v>
      </c>
      <c r="F3073" t="str">
        <f>VLOOKUP($C3073,'Look-Ups'!$C$2:$G$32,F$1-2,0)</f>
        <v>Segment_04</v>
      </c>
      <c r="G3073" t="str">
        <f>VLOOKUP($C3073,'Look-Ups'!$C$2:$G$32,G$1-2,0)</f>
        <v>Proc_Type_05</v>
      </c>
      <c r="H3073" t="s">
        <v>195</v>
      </c>
      <c r="I3073">
        <f t="shared" si="100"/>
        <v>2027</v>
      </c>
      <c r="J3073" t="s">
        <v>23</v>
      </c>
      <c r="K3073" s="103">
        <v>0</v>
      </c>
      <c r="L3073" s="78">
        <v>0</v>
      </c>
    </row>
    <row r="3074" spans="1:12" ht="12.5" customHeight="1" x14ac:dyDescent="0.25">
      <c r="A3074" t="str">
        <f t="shared" si="99"/>
        <v>Function_07Application_192027</v>
      </c>
      <c r="B3074">
        <v>3071</v>
      </c>
      <c r="C3074" t="s">
        <v>372</v>
      </c>
      <c r="D3074" t="str">
        <f>VLOOKUP($C3074,'Look-Ups'!$C$2:$G$32,D$1-2,0)</f>
        <v>Function_07</v>
      </c>
      <c r="E3074" t="str">
        <f>VLOOKUP($C3074,'Look-Ups'!$C$2:$G$32,E$1-2,0)</f>
        <v>Function_Simpl_06</v>
      </c>
      <c r="F3074" t="str">
        <f>VLOOKUP($C3074,'Look-Ups'!$C$2:$G$32,F$1-2,0)</f>
        <v>Segment_04</v>
      </c>
      <c r="G3074" t="str">
        <f>VLOOKUP($C3074,'Look-Ups'!$C$2:$G$32,G$1-2,0)</f>
        <v>Proc_Type_05</v>
      </c>
      <c r="H3074" t="s">
        <v>225</v>
      </c>
      <c r="I3074">
        <f t="shared" si="100"/>
        <v>2027</v>
      </c>
      <c r="J3074" t="s">
        <v>23</v>
      </c>
      <c r="K3074" s="103">
        <v>0</v>
      </c>
      <c r="L3074" s="78">
        <v>0</v>
      </c>
    </row>
    <row r="3075" spans="1:12" ht="12.5" customHeight="1" x14ac:dyDescent="0.25">
      <c r="A3075" t="str">
        <f t="shared" si="99"/>
        <v>Function_07Application_192027</v>
      </c>
      <c r="B3075">
        <v>3072</v>
      </c>
      <c r="C3075" t="s">
        <v>372</v>
      </c>
      <c r="D3075" t="str">
        <f>VLOOKUP($C3075,'Look-Ups'!$C$2:$G$32,D$1-2,0)</f>
        <v>Function_07</v>
      </c>
      <c r="E3075" t="str">
        <f>VLOOKUP($C3075,'Look-Ups'!$C$2:$G$32,E$1-2,0)</f>
        <v>Function_Simpl_06</v>
      </c>
      <c r="F3075" t="str">
        <f>VLOOKUP($C3075,'Look-Ups'!$C$2:$G$32,F$1-2,0)</f>
        <v>Segment_04</v>
      </c>
      <c r="G3075" t="str">
        <f>VLOOKUP($C3075,'Look-Ups'!$C$2:$G$32,G$1-2,0)</f>
        <v>Proc_Type_05</v>
      </c>
      <c r="H3075" t="s">
        <v>206</v>
      </c>
      <c r="I3075">
        <f t="shared" si="100"/>
        <v>2027</v>
      </c>
      <c r="J3075" t="s">
        <v>23</v>
      </c>
      <c r="K3075" s="103">
        <v>0</v>
      </c>
      <c r="L3075" s="78">
        <v>0</v>
      </c>
    </row>
    <row r="3076" spans="1:12" ht="12.5" customHeight="1" x14ac:dyDescent="0.25">
      <c r="A3076" t="str">
        <f t="shared" si="99"/>
        <v>Function_07Application_192027</v>
      </c>
      <c r="B3076">
        <v>3073</v>
      </c>
      <c r="C3076" t="s">
        <v>372</v>
      </c>
      <c r="D3076" t="str">
        <f>VLOOKUP($C3076,'Look-Ups'!$C$2:$G$32,D$1-2,0)</f>
        <v>Function_07</v>
      </c>
      <c r="E3076" t="str">
        <f>VLOOKUP($C3076,'Look-Ups'!$C$2:$G$32,E$1-2,0)</f>
        <v>Function_Simpl_06</v>
      </c>
      <c r="F3076" t="str">
        <f>VLOOKUP($C3076,'Look-Ups'!$C$2:$G$32,F$1-2,0)</f>
        <v>Segment_04</v>
      </c>
      <c r="G3076" t="str">
        <f>VLOOKUP($C3076,'Look-Ups'!$C$2:$G$32,G$1-2,0)</f>
        <v>Proc_Type_05</v>
      </c>
      <c r="H3076" t="s">
        <v>238</v>
      </c>
      <c r="I3076">
        <f t="shared" si="100"/>
        <v>2027</v>
      </c>
      <c r="J3076" t="s">
        <v>23</v>
      </c>
      <c r="K3076" s="103">
        <v>0</v>
      </c>
      <c r="L3076" s="78">
        <v>0</v>
      </c>
    </row>
    <row r="3077" spans="1:12" ht="12.5" customHeight="1" x14ac:dyDescent="0.25">
      <c r="A3077" t="str">
        <f t="shared" ref="A3077:A3140" si="101">D3077&amp;C3077&amp;I3077</f>
        <v>Function_07Application_192027</v>
      </c>
      <c r="B3077">
        <v>3074</v>
      </c>
      <c r="C3077" t="s">
        <v>372</v>
      </c>
      <c r="D3077" t="str">
        <f>VLOOKUP($C3077,'Look-Ups'!$C$2:$G$32,D$1-2,0)</f>
        <v>Function_07</v>
      </c>
      <c r="E3077" t="str">
        <f>VLOOKUP($C3077,'Look-Ups'!$C$2:$G$32,E$1-2,0)</f>
        <v>Function_Simpl_06</v>
      </c>
      <c r="F3077" t="str">
        <f>VLOOKUP($C3077,'Look-Ups'!$C$2:$G$32,F$1-2,0)</f>
        <v>Segment_04</v>
      </c>
      <c r="G3077" t="str">
        <f>VLOOKUP($C3077,'Look-Ups'!$C$2:$G$32,G$1-2,0)</f>
        <v>Proc_Type_05</v>
      </c>
      <c r="H3077" t="s">
        <v>244</v>
      </c>
      <c r="I3077">
        <f t="shared" si="100"/>
        <v>2027</v>
      </c>
      <c r="J3077" t="s">
        <v>23</v>
      </c>
      <c r="K3077" s="103">
        <v>1</v>
      </c>
      <c r="L3077" s="78" t="s">
        <v>107</v>
      </c>
    </row>
    <row r="3078" spans="1:12" ht="12.5" customHeight="1" x14ac:dyDescent="0.25">
      <c r="A3078" t="str">
        <f t="shared" si="101"/>
        <v>Function_07Application_202027</v>
      </c>
      <c r="B3078">
        <v>3075</v>
      </c>
      <c r="C3078" t="s">
        <v>373</v>
      </c>
      <c r="D3078" t="str">
        <f>VLOOKUP($C3078,'Look-Ups'!$C$2:$G$32,D$1-2,0)</f>
        <v>Function_07</v>
      </c>
      <c r="E3078" t="str">
        <f>VLOOKUP($C3078,'Look-Ups'!$C$2:$G$32,E$1-2,0)</f>
        <v>Function_Simpl_06</v>
      </c>
      <c r="F3078" t="str">
        <f>VLOOKUP($C3078,'Look-Ups'!$C$2:$G$32,F$1-2,0)</f>
        <v>Segment_04</v>
      </c>
      <c r="G3078" t="str">
        <f>VLOOKUP($C3078,'Look-Ups'!$C$2:$G$32,G$1-2,0)</f>
        <v>Proc_Type_05</v>
      </c>
      <c r="H3078" t="s">
        <v>171</v>
      </c>
      <c r="I3078">
        <f t="shared" si="100"/>
        <v>2027</v>
      </c>
      <c r="J3078" t="s">
        <v>23</v>
      </c>
      <c r="K3078" s="103">
        <v>0</v>
      </c>
      <c r="L3078" s="78">
        <v>0</v>
      </c>
    </row>
    <row r="3079" spans="1:12" ht="12.5" customHeight="1" x14ac:dyDescent="0.25">
      <c r="A3079" t="str">
        <f t="shared" si="101"/>
        <v>Function_07Application_202027</v>
      </c>
      <c r="B3079">
        <v>3076</v>
      </c>
      <c r="C3079" t="s">
        <v>373</v>
      </c>
      <c r="D3079" t="str">
        <f>VLOOKUP($C3079,'Look-Ups'!$C$2:$G$32,D$1-2,0)</f>
        <v>Function_07</v>
      </c>
      <c r="E3079" t="str">
        <f>VLOOKUP($C3079,'Look-Ups'!$C$2:$G$32,E$1-2,0)</f>
        <v>Function_Simpl_06</v>
      </c>
      <c r="F3079" t="str">
        <f>VLOOKUP($C3079,'Look-Ups'!$C$2:$G$32,F$1-2,0)</f>
        <v>Segment_04</v>
      </c>
      <c r="G3079" t="str">
        <f>VLOOKUP($C3079,'Look-Ups'!$C$2:$G$32,G$1-2,0)</f>
        <v>Proc_Type_05</v>
      </c>
      <c r="H3079" t="s">
        <v>219</v>
      </c>
      <c r="I3079">
        <f t="shared" si="100"/>
        <v>2027</v>
      </c>
      <c r="J3079" t="s">
        <v>23</v>
      </c>
      <c r="K3079" s="103">
        <v>0</v>
      </c>
      <c r="L3079" s="78">
        <v>0</v>
      </c>
    </row>
    <row r="3080" spans="1:12" ht="12.5" customHeight="1" x14ac:dyDescent="0.25">
      <c r="A3080" t="str">
        <f t="shared" si="101"/>
        <v>Function_07Application_202027</v>
      </c>
      <c r="B3080">
        <v>3077</v>
      </c>
      <c r="C3080" t="s">
        <v>373</v>
      </c>
      <c r="D3080" t="str">
        <f>VLOOKUP($C3080,'Look-Ups'!$C$2:$G$32,D$1-2,0)</f>
        <v>Function_07</v>
      </c>
      <c r="E3080" t="str">
        <f>VLOOKUP($C3080,'Look-Ups'!$C$2:$G$32,E$1-2,0)</f>
        <v>Function_Simpl_06</v>
      </c>
      <c r="F3080" t="str">
        <f>VLOOKUP($C3080,'Look-Ups'!$C$2:$G$32,F$1-2,0)</f>
        <v>Segment_04</v>
      </c>
      <c r="G3080" t="str">
        <f>VLOOKUP($C3080,'Look-Ups'!$C$2:$G$32,G$1-2,0)</f>
        <v>Proc_Type_05</v>
      </c>
      <c r="H3080" t="s">
        <v>156</v>
      </c>
      <c r="I3080">
        <f t="shared" si="100"/>
        <v>2027</v>
      </c>
      <c r="J3080" t="s">
        <v>23</v>
      </c>
      <c r="K3080" s="103">
        <v>0</v>
      </c>
      <c r="L3080" s="78">
        <v>0</v>
      </c>
    </row>
    <row r="3081" spans="1:12" ht="12.5" customHeight="1" x14ac:dyDescent="0.25">
      <c r="A3081" t="str">
        <f t="shared" si="101"/>
        <v>Function_07Application_202027</v>
      </c>
      <c r="B3081">
        <v>3078</v>
      </c>
      <c r="C3081" t="s">
        <v>373</v>
      </c>
      <c r="D3081" t="str">
        <f>VLOOKUP($C3081,'Look-Ups'!$C$2:$G$32,D$1-2,0)</f>
        <v>Function_07</v>
      </c>
      <c r="E3081" t="str">
        <f>VLOOKUP($C3081,'Look-Ups'!$C$2:$G$32,E$1-2,0)</f>
        <v>Function_Simpl_06</v>
      </c>
      <c r="F3081" t="str">
        <f>VLOOKUP($C3081,'Look-Ups'!$C$2:$G$32,F$1-2,0)</f>
        <v>Segment_04</v>
      </c>
      <c r="G3081" t="str">
        <f>VLOOKUP($C3081,'Look-Ups'!$C$2:$G$32,G$1-2,0)</f>
        <v>Proc_Type_05</v>
      </c>
      <c r="H3081" t="s">
        <v>187</v>
      </c>
      <c r="I3081">
        <f t="shared" si="100"/>
        <v>2027</v>
      </c>
      <c r="J3081" t="s">
        <v>23</v>
      </c>
      <c r="K3081" s="103">
        <v>0</v>
      </c>
      <c r="L3081" s="78">
        <v>0</v>
      </c>
    </row>
    <row r="3082" spans="1:12" ht="12.5" customHeight="1" x14ac:dyDescent="0.25">
      <c r="A3082" t="str">
        <f t="shared" si="101"/>
        <v>Function_07Application_202027</v>
      </c>
      <c r="B3082">
        <v>3079</v>
      </c>
      <c r="C3082" t="s">
        <v>373</v>
      </c>
      <c r="D3082" t="str">
        <f>VLOOKUP($C3082,'Look-Ups'!$C$2:$G$32,D$1-2,0)</f>
        <v>Function_07</v>
      </c>
      <c r="E3082" t="str">
        <f>VLOOKUP($C3082,'Look-Ups'!$C$2:$G$32,E$1-2,0)</f>
        <v>Function_Simpl_06</v>
      </c>
      <c r="F3082" t="str">
        <f>VLOOKUP($C3082,'Look-Ups'!$C$2:$G$32,F$1-2,0)</f>
        <v>Segment_04</v>
      </c>
      <c r="G3082" t="str">
        <f>VLOOKUP($C3082,'Look-Ups'!$C$2:$G$32,G$1-2,0)</f>
        <v>Proc_Type_05</v>
      </c>
      <c r="H3082" t="s">
        <v>209</v>
      </c>
      <c r="I3082">
        <f t="shared" si="100"/>
        <v>2027</v>
      </c>
      <c r="J3082" t="s">
        <v>23</v>
      </c>
      <c r="K3082" s="103">
        <v>0</v>
      </c>
      <c r="L3082" s="78">
        <v>0</v>
      </c>
    </row>
    <row r="3083" spans="1:12" ht="12.5" customHeight="1" x14ac:dyDescent="0.25">
      <c r="A3083" t="str">
        <f t="shared" si="101"/>
        <v>Function_07Application_202027</v>
      </c>
      <c r="B3083">
        <v>3080</v>
      </c>
      <c r="C3083" t="s">
        <v>373</v>
      </c>
      <c r="D3083" t="str">
        <f>VLOOKUP($C3083,'Look-Ups'!$C$2:$G$32,D$1-2,0)</f>
        <v>Function_07</v>
      </c>
      <c r="E3083" t="str">
        <f>VLOOKUP($C3083,'Look-Ups'!$C$2:$G$32,E$1-2,0)</f>
        <v>Function_Simpl_06</v>
      </c>
      <c r="F3083" t="str">
        <f>VLOOKUP($C3083,'Look-Ups'!$C$2:$G$32,F$1-2,0)</f>
        <v>Segment_04</v>
      </c>
      <c r="G3083" t="str">
        <f>VLOOKUP($C3083,'Look-Ups'!$C$2:$G$32,G$1-2,0)</f>
        <v>Proc_Type_05</v>
      </c>
      <c r="H3083" t="s">
        <v>222</v>
      </c>
      <c r="I3083">
        <f t="shared" si="100"/>
        <v>2027</v>
      </c>
      <c r="J3083" t="s">
        <v>23</v>
      </c>
      <c r="K3083" s="103">
        <v>0</v>
      </c>
      <c r="L3083" s="78">
        <v>0</v>
      </c>
    </row>
    <row r="3084" spans="1:12" ht="12.5" customHeight="1" x14ac:dyDescent="0.25">
      <c r="A3084" t="str">
        <f t="shared" si="101"/>
        <v>Function_07Application_202027</v>
      </c>
      <c r="B3084">
        <v>3081</v>
      </c>
      <c r="C3084" t="s">
        <v>373</v>
      </c>
      <c r="D3084" t="str">
        <f>VLOOKUP($C3084,'Look-Ups'!$C$2:$G$32,D$1-2,0)</f>
        <v>Function_07</v>
      </c>
      <c r="E3084" t="str">
        <f>VLOOKUP($C3084,'Look-Ups'!$C$2:$G$32,E$1-2,0)</f>
        <v>Function_Simpl_06</v>
      </c>
      <c r="F3084" t="str">
        <f>VLOOKUP($C3084,'Look-Ups'!$C$2:$G$32,F$1-2,0)</f>
        <v>Segment_04</v>
      </c>
      <c r="G3084" t="str">
        <f>VLOOKUP($C3084,'Look-Ups'!$C$2:$G$32,G$1-2,0)</f>
        <v>Proc_Type_05</v>
      </c>
      <c r="H3084" t="s">
        <v>195</v>
      </c>
      <c r="I3084">
        <f t="shared" si="100"/>
        <v>2027</v>
      </c>
      <c r="J3084" t="s">
        <v>23</v>
      </c>
      <c r="K3084" s="103">
        <v>0</v>
      </c>
      <c r="L3084" s="78">
        <v>0</v>
      </c>
    </row>
    <row r="3085" spans="1:12" ht="12.5" customHeight="1" x14ac:dyDescent="0.25">
      <c r="A3085" t="str">
        <f t="shared" si="101"/>
        <v>Function_07Application_202027</v>
      </c>
      <c r="B3085">
        <v>3082</v>
      </c>
      <c r="C3085" t="s">
        <v>373</v>
      </c>
      <c r="D3085" t="str">
        <f>VLOOKUP($C3085,'Look-Ups'!$C$2:$G$32,D$1-2,0)</f>
        <v>Function_07</v>
      </c>
      <c r="E3085" t="str">
        <f>VLOOKUP($C3085,'Look-Ups'!$C$2:$G$32,E$1-2,0)</f>
        <v>Function_Simpl_06</v>
      </c>
      <c r="F3085" t="str">
        <f>VLOOKUP($C3085,'Look-Ups'!$C$2:$G$32,F$1-2,0)</f>
        <v>Segment_04</v>
      </c>
      <c r="G3085" t="str">
        <f>VLOOKUP($C3085,'Look-Ups'!$C$2:$G$32,G$1-2,0)</f>
        <v>Proc_Type_05</v>
      </c>
      <c r="H3085" t="s">
        <v>225</v>
      </c>
      <c r="I3085">
        <f t="shared" si="100"/>
        <v>2027</v>
      </c>
      <c r="J3085" t="s">
        <v>23</v>
      </c>
      <c r="K3085" s="103">
        <v>0</v>
      </c>
      <c r="L3085" s="78">
        <v>0</v>
      </c>
    </row>
    <row r="3086" spans="1:12" ht="12.5" customHeight="1" x14ac:dyDescent="0.25">
      <c r="A3086" t="str">
        <f t="shared" si="101"/>
        <v>Function_07Application_202027</v>
      </c>
      <c r="B3086">
        <v>3083</v>
      </c>
      <c r="C3086" t="s">
        <v>373</v>
      </c>
      <c r="D3086" t="str">
        <f>VLOOKUP($C3086,'Look-Ups'!$C$2:$G$32,D$1-2,0)</f>
        <v>Function_07</v>
      </c>
      <c r="E3086" t="str">
        <f>VLOOKUP($C3086,'Look-Ups'!$C$2:$G$32,E$1-2,0)</f>
        <v>Function_Simpl_06</v>
      </c>
      <c r="F3086" t="str">
        <f>VLOOKUP($C3086,'Look-Ups'!$C$2:$G$32,F$1-2,0)</f>
        <v>Segment_04</v>
      </c>
      <c r="G3086" t="str">
        <f>VLOOKUP($C3086,'Look-Ups'!$C$2:$G$32,G$1-2,0)</f>
        <v>Proc_Type_05</v>
      </c>
      <c r="H3086" t="s">
        <v>206</v>
      </c>
      <c r="I3086">
        <f t="shared" si="100"/>
        <v>2027</v>
      </c>
      <c r="J3086" t="s">
        <v>23</v>
      </c>
      <c r="K3086" s="103">
        <v>0</v>
      </c>
      <c r="L3086" s="78">
        <v>0</v>
      </c>
    </row>
    <row r="3087" spans="1:12" ht="12.5" customHeight="1" x14ac:dyDescent="0.25">
      <c r="A3087" t="str">
        <f t="shared" si="101"/>
        <v>Function_07Application_202027</v>
      </c>
      <c r="B3087">
        <v>3084</v>
      </c>
      <c r="C3087" t="s">
        <v>373</v>
      </c>
      <c r="D3087" t="str">
        <f>VLOOKUP($C3087,'Look-Ups'!$C$2:$G$32,D$1-2,0)</f>
        <v>Function_07</v>
      </c>
      <c r="E3087" t="str">
        <f>VLOOKUP($C3087,'Look-Ups'!$C$2:$G$32,E$1-2,0)</f>
        <v>Function_Simpl_06</v>
      </c>
      <c r="F3087" t="str">
        <f>VLOOKUP($C3087,'Look-Ups'!$C$2:$G$32,F$1-2,0)</f>
        <v>Segment_04</v>
      </c>
      <c r="G3087" t="str">
        <f>VLOOKUP($C3087,'Look-Ups'!$C$2:$G$32,G$1-2,0)</f>
        <v>Proc_Type_05</v>
      </c>
      <c r="H3087" t="s">
        <v>238</v>
      </c>
      <c r="I3087">
        <f t="shared" si="100"/>
        <v>2027</v>
      </c>
      <c r="J3087" t="s">
        <v>23</v>
      </c>
      <c r="K3087" s="103">
        <v>0</v>
      </c>
      <c r="L3087" s="78">
        <v>0</v>
      </c>
    </row>
    <row r="3088" spans="1:12" ht="12.5" customHeight="1" x14ac:dyDescent="0.25">
      <c r="A3088" t="str">
        <f t="shared" si="101"/>
        <v>Function_07Application_202027</v>
      </c>
      <c r="B3088">
        <v>3085</v>
      </c>
      <c r="C3088" t="s">
        <v>373</v>
      </c>
      <c r="D3088" t="str">
        <f>VLOOKUP($C3088,'Look-Ups'!$C$2:$G$32,D$1-2,0)</f>
        <v>Function_07</v>
      </c>
      <c r="E3088" t="str">
        <f>VLOOKUP($C3088,'Look-Ups'!$C$2:$G$32,E$1-2,0)</f>
        <v>Function_Simpl_06</v>
      </c>
      <c r="F3088" t="str">
        <f>VLOOKUP($C3088,'Look-Ups'!$C$2:$G$32,F$1-2,0)</f>
        <v>Segment_04</v>
      </c>
      <c r="G3088" t="str">
        <f>VLOOKUP($C3088,'Look-Ups'!$C$2:$G$32,G$1-2,0)</f>
        <v>Proc_Type_05</v>
      </c>
      <c r="H3088" t="s">
        <v>244</v>
      </c>
      <c r="I3088">
        <f t="shared" si="100"/>
        <v>2027</v>
      </c>
      <c r="J3088" t="s">
        <v>23</v>
      </c>
      <c r="K3088" s="103">
        <v>1</v>
      </c>
      <c r="L3088" s="78" t="s">
        <v>107</v>
      </c>
    </row>
    <row r="3089" spans="1:12" ht="12.5" customHeight="1" x14ac:dyDescent="0.25">
      <c r="A3089" t="str">
        <f t="shared" si="101"/>
        <v>Function_08Application_212027</v>
      </c>
      <c r="B3089">
        <v>3086</v>
      </c>
      <c r="C3089" t="s">
        <v>374</v>
      </c>
      <c r="D3089" t="str">
        <f>VLOOKUP($C3089,'Look-Ups'!$C$2:$G$32,D$1-2,0)</f>
        <v>Function_08</v>
      </c>
      <c r="E3089" t="str">
        <f>VLOOKUP($C3089,'Look-Ups'!$C$2:$G$32,E$1-2,0)</f>
        <v>Function_Simpl_05</v>
      </c>
      <c r="F3089" t="str">
        <f>VLOOKUP($C3089,'Look-Ups'!$C$2:$G$32,F$1-2,0)</f>
        <v>Segment_05</v>
      </c>
      <c r="G3089" t="str">
        <f>VLOOKUP($C3089,'Look-Ups'!$C$2:$G$32,G$1-2,0)</f>
        <v>Proc_Type_01</v>
      </c>
      <c r="H3089" t="s">
        <v>219</v>
      </c>
      <c r="I3089">
        <f t="shared" si="100"/>
        <v>2027</v>
      </c>
      <c r="J3089" t="s">
        <v>23</v>
      </c>
      <c r="K3089" s="103">
        <v>0</v>
      </c>
      <c r="L3089" s="78">
        <v>0</v>
      </c>
    </row>
    <row r="3090" spans="1:12" ht="12.5" customHeight="1" x14ac:dyDescent="0.25">
      <c r="A3090" t="str">
        <f t="shared" si="101"/>
        <v>Function_08Application_212027</v>
      </c>
      <c r="B3090">
        <v>3087</v>
      </c>
      <c r="C3090" t="s">
        <v>374</v>
      </c>
      <c r="D3090" t="str">
        <f>VLOOKUP($C3090,'Look-Ups'!$C$2:$G$32,D$1-2,0)</f>
        <v>Function_08</v>
      </c>
      <c r="E3090" t="str">
        <f>VLOOKUP($C3090,'Look-Ups'!$C$2:$G$32,E$1-2,0)</f>
        <v>Function_Simpl_05</v>
      </c>
      <c r="F3090" t="str">
        <f>VLOOKUP($C3090,'Look-Ups'!$C$2:$G$32,F$1-2,0)</f>
        <v>Segment_05</v>
      </c>
      <c r="G3090" t="str">
        <f>VLOOKUP($C3090,'Look-Ups'!$C$2:$G$32,G$1-2,0)</f>
        <v>Proc_Type_01</v>
      </c>
      <c r="H3090" t="s">
        <v>215</v>
      </c>
      <c r="I3090">
        <f t="shared" si="100"/>
        <v>2027</v>
      </c>
      <c r="J3090" t="s">
        <v>23</v>
      </c>
      <c r="K3090" s="103">
        <v>0</v>
      </c>
      <c r="L3090" s="78">
        <v>0</v>
      </c>
    </row>
    <row r="3091" spans="1:12" ht="12.5" customHeight="1" x14ac:dyDescent="0.25">
      <c r="A3091" t="str">
        <f t="shared" si="101"/>
        <v>Function_08Application_212027</v>
      </c>
      <c r="B3091">
        <v>3088</v>
      </c>
      <c r="C3091" t="s">
        <v>374</v>
      </c>
      <c r="D3091" t="str">
        <f>VLOOKUP($C3091,'Look-Ups'!$C$2:$G$32,D$1-2,0)</f>
        <v>Function_08</v>
      </c>
      <c r="E3091" t="str">
        <f>VLOOKUP($C3091,'Look-Ups'!$C$2:$G$32,E$1-2,0)</f>
        <v>Function_Simpl_05</v>
      </c>
      <c r="F3091" t="str">
        <f>VLOOKUP($C3091,'Look-Ups'!$C$2:$G$32,F$1-2,0)</f>
        <v>Segment_05</v>
      </c>
      <c r="G3091" t="str">
        <f>VLOOKUP($C3091,'Look-Ups'!$C$2:$G$32,G$1-2,0)</f>
        <v>Proc_Type_01</v>
      </c>
      <c r="H3091" t="s">
        <v>209</v>
      </c>
      <c r="I3091">
        <f t="shared" si="100"/>
        <v>2027</v>
      </c>
      <c r="J3091" t="s">
        <v>23</v>
      </c>
      <c r="K3091" s="103">
        <v>0</v>
      </c>
      <c r="L3091" s="78">
        <v>0</v>
      </c>
    </row>
    <row r="3092" spans="1:12" ht="12.5" customHeight="1" x14ac:dyDescent="0.25">
      <c r="A3092" t="str">
        <f t="shared" si="101"/>
        <v>Function_08Application_212027</v>
      </c>
      <c r="B3092">
        <v>3089</v>
      </c>
      <c r="C3092" t="s">
        <v>374</v>
      </c>
      <c r="D3092" t="str">
        <f>VLOOKUP($C3092,'Look-Ups'!$C$2:$G$32,D$1-2,0)</f>
        <v>Function_08</v>
      </c>
      <c r="E3092" t="str">
        <f>VLOOKUP($C3092,'Look-Ups'!$C$2:$G$32,E$1-2,0)</f>
        <v>Function_Simpl_05</v>
      </c>
      <c r="F3092" t="str">
        <f>VLOOKUP($C3092,'Look-Ups'!$C$2:$G$32,F$1-2,0)</f>
        <v>Segment_05</v>
      </c>
      <c r="G3092" t="str">
        <f>VLOOKUP($C3092,'Look-Ups'!$C$2:$G$32,G$1-2,0)</f>
        <v>Proc_Type_01</v>
      </c>
      <c r="H3092" t="s">
        <v>187</v>
      </c>
      <c r="I3092">
        <f t="shared" si="100"/>
        <v>2027</v>
      </c>
      <c r="J3092" t="s">
        <v>23</v>
      </c>
      <c r="K3092" s="103">
        <v>0</v>
      </c>
      <c r="L3092" s="78">
        <v>0</v>
      </c>
    </row>
    <row r="3093" spans="1:12" ht="12.5" customHeight="1" x14ac:dyDescent="0.25">
      <c r="A3093" t="str">
        <f t="shared" si="101"/>
        <v>Function_08Application_212027</v>
      </c>
      <c r="B3093">
        <v>3090</v>
      </c>
      <c r="C3093" t="s">
        <v>374</v>
      </c>
      <c r="D3093" t="str">
        <f>VLOOKUP($C3093,'Look-Ups'!$C$2:$G$32,D$1-2,0)</f>
        <v>Function_08</v>
      </c>
      <c r="E3093" t="str">
        <f>VLOOKUP($C3093,'Look-Ups'!$C$2:$G$32,E$1-2,0)</f>
        <v>Function_Simpl_05</v>
      </c>
      <c r="F3093" t="str">
        <f>VLOOKUP($C3093,'Look-Ups'!$C$2:$G$32,F$1-2,0)</f>
        <v>Segment_05</v>
      </c>
      <c r="G3093" t="str">
        <f>VLOOKUP($C3093,'Look-Ups'!$C$2:$G$32,G$1-2,0)</f>
        <v>Proc_Type_01</v>
      </c>
      <c r="H3093" t="s">
        <v>212</v>
      </c>
      <c r="I3093">
        <f t="shared" si="100"/>
        <v>2027</v>
      </c>
      <c r="J3093" t="s">
        <v>23</v>
      </c>
      <c r="K3093" s="103">
        <v>0</v>
      </c>
      <c r="L3093" s="78">
        <v>0</v>
      </c>
    </row>
    <row r="3094" spans="1:12" ht="12.5" customHeight="1" x14ac:dyDescent="0.25">
      <c r="A3094" t="str">
        <f t="shared" si="101"/>
        <v>Function_08Application_212027</v>
      </c>
      <c r="B3094">
        <v>3091</v>
      </c>
      <c r="C3094" t="s">
        <v>374</v>
      </c>
      <c r="D3094" t="str">
        <f>VLOOKUP($C3094,'Look-Ups'!$C$2:$G$32,D$1-2,0)</f>
        <v>Function_08</v>
      </c>
      <c r="E3094" t="str">
        <f>VLOOKUP($C3094,'Look-Ups'!$C$2:$G$32,E$1-2,0)</f>
        <v>Function_Simpl_05</v>
      </c>
      <c r="F3094" t="str">
        <f>VLOOKUP($C3094,'Look-Ups'!$C$2:$G$32,F$1-2,0)</f>
        <v>Segment_05</v>
      </c>
      <c r="G3094" t="str">
        <f>VLOOKUP($C3094,'Look-Ups'!$C$2:$G$32,G$1-2,0)</f>
        <v>Proc_Type_01</v>
      </c>
      <c r="H3094" t="s">
        <v>179</v>
      </c>
      <c r="I3094">
        <f t="shared" si="100"/>
        <v>2027</v>
      </c>
      <c r="J3094" t="s">
        <v>23</v>
      </c>
      <c r="K3094" s="103">
        <v>0</v>
      </c>
      <c r="L3094" s="78">
        <v>0</v>
      </c>
    </row>
    <row r="3095" spans="1:12" ht="12.5" customHeight="1" x14ac:dyDescent="0.25">
      <c r="A3095" t="str">
        <f t="shared" si="101"/>
        <v>Function_08Application_212027</v>
      </c>
      <c r="B3095">
        <v>3092</v>
      </c>
      <c r="C3095" t="s">
        <v>374</v>
      </c>
      <c r="D3095" t="str">
        <f>VLOOKUP($C3095,'Look-Ups'!$C$2:$G$32,D$1-2,0)</f>
        <v>Function_08</v>
      </c>
      <c r="E3095" t="str">
        <f>VLOOKUP($C3095,'Look-Ups'!$C$2:$G$32,E$1-2,0)</f>
        <v>Function_Simpl_05</v>
      </c>
      <c r="F3095" t="str">
        <f>VLOOKUP($C3095,'Look-Ups'!$C$2:$G$32,F$1-2,0)</f>
        <v>Segment_05</v>
      </c>
      <c r="G3095" t="str">
        <f>VLOOKUP($C3095,'Look-Ups'!$C$2:$G$32,G$1-2,0)</f>
        <v>Proc_Type_01</v>
      </c>
      <c r="H3095" t="s">
        <v>156</v>
      </c>
      <c r="I3095">
        <f t="shared" si="100"/>
        <v>2027</v>
      </c>
      <c r="J3095" t="s">
        <v>23</v>
      </c>
      <c r="K3095" s="103">
        <v>0</v>
      </c>
      <c r="L3095" s="78">
        <v>0</v>
      </c>
    </row>
    <row r="3096" spans="1:12" ht="12.5" customHeight="1" x14ac:dyDescent="0.25">
      <c r="A3096" t="str">
        <f t="shared" si="101"/>
        <v>Function_08Application_212027</v>
      </c>
      <c r="B3096">
        <v>3093</v>
      </c>
      <c r="C3096" t="s">
        <v>374</v>
      </c>
      <c r="D3096" t="str">
        <f>VLOOKUP($C3096,'Look-Ups'!$C$2:$G$32,D$1-2,0)</f>
        <v>Function_08</v>
      </c>
      <c r="E3096" t="str">
        <f>VLOOKUP($C3096,'Look-Ups'!$C$2:$G$32,E$1-2,0)</f>
        <v>Function_Simpl_05</v>
      </c>
      <c r="F3096" t="str">
        <f>VLOOKUP($C3096,'Look-Ups'!$C$2:$G$32,F$1-2,0)</f>
        <v>Segment_05</v>
      </c>
      <c r="G3096" t="str">
        <f>VLOOKUP($C3096,'Look-Ups'!$C$2:$G$32,G$1-2,0)</f>
        <v>Proc_Type_01</v>
      </c>
      <c r="H3096" t="s">
        <v>224</v>
      </c>
      <c r="I3096">
        <f t="shared" si="100"/>
        <v>2027</v>
      </c>
      <c r="J3096" t="s">
        <v>23</v>
      </c>
      <c r="K3096" s="103">
        <v>0</v>
      </c>
      <c r="L3096" s="78">
        <v>0</v>
      </c>
    </row>
    <row r="3097" spans="1:12" ht="12.5" customHeight="1" x14ac:dyDescent="0.25">
      <c r="A3097" t="str">
        <f t="shared" si="101"/>
        <v>Function_08Application_212027</v>
      </c>
      <c r="B3097">
        <v>3094</v>
      </c>
      <c r="C3097" t="s">
        <v>374</v>
      </c>
      <c r="D3097" t="str">
        <f>VLOOKUP($C3097,'Look-Ups'!$C$2:$G$32,D$1-2,0)</f>
        <v>Function_08</v>
      </c>
      <c r="E3097" t="str">
        <f>VLOOKUP($C3097,'Look-Ups'!$C$2:$G$32,E$1-2,0)</f>
        <v>Function_Simpl_05</v>
      </c>
      <c r="F3097" t="str">
        <f>VLOOKUP($C3097,'Look-Ups'!$C$2:$G$32,F$1-2,0)</f>
        <v>Segment_05</v>
      </c>
      <c r="G3097" t="str">
        <f>VLOOKUP($C3097,'Look-Ups'!$C$2:$G$32,G$1-2,0)</f>
        <v>Proc_Type_01</v>
      </c>
      <c r="H3097" t="s">
        <v>182</v>
      </c>
      <c r="I3097">
        <f t="shared" si="100"/>
        <v>2027</v>
      </c>
      <c r="J3097" t="s">
        <v>23</v>
      </c>
      <c r="K3097" s="103">
        <v>0</v>
      </c>
      <c r="L3097" s="78">
        <v>0</v>
      </c>
    </row>
    <row r="3098" spans="1:12" ht="12.5" customHeight="1" x14ac:dyDescent="0.25">
      <c r="A3098" t="str">
        <f t="shared" si="101"/>
        <v>Function_08Application_212027</v>
      </c>
      <c r="B3098">
        <v>3095</v>
      </c>
      <c r="C3098" t="s">
        <v>374</v>
      </c>
      <c r="D3098" t="str">
        <f>VLOOKUP($C3098,'Look-Ups'!$C$2:$G$32,D$1-2,0)</f>
        <v>Function_08</v>
      </c>
      <c r="E3098" t="str">
        <f>VLOOKUP($C3098,'Look-Ups'!$C$2:$G$32,E$1-2,0)</f>
        <v>Function_Simpl_05</v>
      </c>
      <c r="F3098" t="str">
        <f>VLOOKUP($C3098,'Look-Ups'!$C$2:$G$32,F$1-2,0)</f>
        <v>Segment_05</v>
      </c>
      <c r="G3098" t="str">
        <f>VLOOKUP($C3098,'Look-Ups'!$C$2:$G$32,G$1-2,0)</f>
        <v>Proc_Type_01</v>
      </c>
      <c r="H3098" t="s">
        <v>171</v>
      </c>
      <c r="I3098">
        <f t="shared" si="100"/>
        <v>2027</v>
      </c>
      <c r="J3098" t="s">
        <v>23</v>
      </c>
      <c r="K3098" s="103">
        <v>0</v>
      </c>
      <c r="L3098" s="78">
        <v>0</v>
      </c>
    </row>
    <row r="3099" spans="1:12" ht="12.5" customHeight="1" x14ac:dyDescent="0.25">
      <c r="A3099" t="str">
        <f t="shared" si="101"/>
        <v>Function_08Application_212027</v>
      </c>
      <c r="B3099">
        <v>3096</v>
      </c>
      <c r="C3099" t="s">
        <v>374</v>
      </c>
      <c r="D3099" t="str">
        <f>VLOOKUP($C3099,'Look-Ups'!$C$2:$G$32,D$1-2,0)</f>
        <v>Function_08</v>
      </c>
      <c r="E3099" t="str">
        <f>VLOOKUP($C3099,'Look-Ups'!$C$2:$G$32,E$1-2,0)</f>
        <v>Function_Simpl_05</v>
      </c>
      <c r="F3099" t="str">
        <f>VLOOKUP($C3099,'Look-Ups'!$C$2:$G$32,F$1-2,0)</f>
        <v>Segment_05</v>
      </c>
      <c r="G3099" t="str">
        <f>VLOOKUP($C3099,'Look-Ups'!$C$2:$G$32,G$1-2,0)</f>
        <v>Proc_Type_01</v>
      </c>
      <c r="H3099" t="s">
        <v>242</v>
      </c>
      <c r="I3099">
        <f t="shared" si="100"/>
        <v>2027</v>
      </c>
      <c r="J3099" t="s">
        <v>23</v>
      </c>
      <c r="K3099" s="103">
        <v>0</v>
      </c>
      <c r="L3099" s="78">
        <v>0</v>
      </c>
    </row>
    <row r="3100" spans="1:12" ht="12.5" customHeight="1" x14ac:dyDescent="0.25">
      <c r="A3100" t="str">
        <f t="shared" si="101"/>
        <v>Function_08Application_212027</v>
      </c>
      <c r="B3100">
        <v>3097</v>
      </c>
      <c r="C3100" t="s">
        <v>374</v>
      </c>
      <c r="D3100" t="str">
        <f>VLOOKUP($C3100,'Look-Ups'!$C$2:$G$32,D$1-2,0)</f>
        <v>Function_08</v>
      </c>
      <c r="E3100" t="str">
        <f>VLOOKUP($C3100,'Look-Ups'!$C$2:$G$32,E$1-2,0)</f>
        <v>Function_Simpl_05</v>
      </c>
      <c r="F3100" t="str">
        <f>VLOOKUP($C3100,'Look-Ups'!$C$2:$G$32,F$1-2,0)</f>
        <v>Segment_05</v>
      </c>
      <c r="G3100" t="str">
        <f>VLOOKUP($C3100,'Look-Ups'!$C$2:$G$32,G$1-2,0)</f>
        <v>Proc_Type_01</v>
      </c>
      <c r="H3100" t="s">
        <v>238</v>
      </c>
      <c r="I3100">
        <f t="shared" si="100"/>
        <v>2027</v>
      </c>
      <c r="J3100" t="s">
        <v>23</v>
      </c>
      <c r="K3100" s="103">
        <v>0</v>
      </c>
      <c r="L3100" s="78">
        <v>0</v>
      </c>
    </row>
    <row r="3101" spans="1:12" ht="12.5" customHeight="1" x14ac:dyDescent="0.25">
      <c r="A3101" t="str">
        <f t="shared" si="101"/>
        <v>Function_08Application_212027</v>
      </c>
      <c r="B3101">
        <v>3098</v>
      </c>
      <c r="C3101" t="s">
        <v>374</v>
      </c>
      <c r="D3101" t="str">
        <f>VLOOKUP($C3101,'Look-Ups'!$C$2:$G$32,D$1-2,0)</f>
        <v>Function_08</v>
      </c>
      <c r="E3101" t="str">
        <f>VLOOKUP($C3101,'Look-Ups'!$C$2:$G$32,E$1-2,0)</f>
        <v>Function_Simpl_05</v>
      </c>
      <c r="F3101" t="str">
        <f>VLOOKUP($C3101,'Look-Ups'!$C$2:$G$32,F$1-2,0)</f>
        <v>Segment_05</v>
      </c>
      <c r="G3101" t="str">
        <f>VLOOKUP($C3101,'Look-Ups'!$C$2:$G$32,G$1-2,0)</f>
        <v>Proc_Type_01</v>
      </c>
      <c r="H3101" t="s">
        <v>195</v>
      </c>
      <c r="I3101">
        <f t="shared" ref="I3101:I3164" si="102">I2746+1</f>
        <v>2027</v>
      </c>
      <c r="J3101" t="s">
        <v>23</v>
      </c>
      <c r="K3101" s="103">
        <v>0</v>
      </c>
      <c r="L3101" s="78">
        <v>0</v>
      </c>
    </row>
    <row r="3102" spans="1:12" ht="12.5" customHeight="1" x14ac:dyDescent="0.25">
      <c r="A3102" t="str">
        <f t="shared" si="101"/>
        <v>Function_08Application_212027</v>
      </c>
      <c r="B3102">
        <v>3099</v>
      </c>
      <c r="C3102" t="s">
        <v>374</v>
      </c>
      <c r="D3102" t="str">
        <f>VLOOKUP($C3102,'Look-Ups'!$C$2:$G$32,D$1-2,0)</f>
        <v>Function_08</v>
      </c>
      <c r="E3102" t="str">
        <f>VLOOKUP($C3102,'Look-Ups'!$C$2:$G$32,E$1-2,0)</f>
        <v>Function_Simpl_05</v>
      </c>
      <c r="F3102" t="str">
        <f>VLOOKUP($C3102,'Look-Ups'!$C$2:$G$32,F$1-2,0)</f>
        <v>Segment_05</v>
      </c>
      <c r="G3102" t="str">
        <f>VLOOKUP($C3102,'Look-Ups'!$C$2:$G$32,G$1-2,0)</f>
        <v>Proc_Type_01</v>
      </c>
      <c r="H3102" t="s">
        <v>244</v>
      </c>
      <c r="I3102">
        <f t="shared" si="102"/>
        <v>2027</v>
      </c>
      <c r="J3102" t="s">
        <v>23</v>
      </c>
      <c r="K3102" s="103">
        <v>1</v>
      </c>
      <c r="L3102" s="78" t="s">
        <v>107</v>
      </c>
    </row>
    <row r="3103" spans="1:12" ht="12.5" customHeight="1" x14ac:dyDescent="0.25">
      <c r="A3103" t="str">
        <f t="shared" si="101"/>
        <v>Function_09Application_222027</v>
      </c>
      <c r="B3103">
        <v>3100</v>
      </c>
      <c r="C3103" t="s">
        <v>375</v>
      </c>
      <c r="D3103" t="str">
        <f>VLOOKUP($C3103,'Look-Ups'!$C$2:$G$32,D$1-2,0)</f>
        <v>Function_09</v>
      </c>
      <c r="E3103" t="str">
        <f>VLOOKUP($C3103,'Look-Ups'!$C$2:$G$32,E$1-2,0)</f>
        <v>Function_Simpl_07</v>
      </c>
      <c r="F3103" t="str">
        <f>VLOOKUP($C3103,'Look-Ups'!$C$2:$G$32,F$1-2,0)</f>
        <v>Segment_06</v>
      </c>
      <c r="G3103" t="str">
        <f>VLOOKUP($C3103,'Look-Ups'!$C$2:$G$32,G$1-2,0)</f>
        <v>Proc_Type_01</v>
      </c>
      <c r="H3103" t="s">
        <v>215</v>
      </c>
      <c r="I3103">
        <f t="shared" si="102"/>
        <v>2027</v>
      </c>
      <c r="J3103" t="s">
        <v>23</v>
      </c>
      <c r="K3103" s="103">
        <v>0</v>
      </c>
      <c r="L3103" s="78">
        <v>0</v>
      </c>
    </row>
    <row r="3104" spans="1:12" ht="12.5" customHeight="1" x14ac:dyDescent="0.25">
      <c r="A3104" t="str">
        <f t="shared" si="101"/>
        <v>Function_09Application_222027</v>
      </c>
      <c r="B3104">
        <v>3101</v>
      </c>
      <c r="C3104" t="s">
        <v>375</v>
      </c>
      <c r="D3104" t="str">
        <f>VLOOKUP($C3104,'Look-Ups'!$C$2:$G$32,D$1-2,0)</f>
        <v>Function_09</v>
      </c>
      <c r="E3104" t="str">
        <f>VLOOKUP($C3104,'Look-Ups'!$C$2:$G$32,E$1-2,0)</f>
        <v>Function_Simpl_07</v>
      </c>
      <c r="F3104" t="str">
        <f>VLOOKUP($C3104,'Look-Ups'!$C$2:$G$32,F$1-2,0)</f>
        <v>Segment_06</v>
      </c>
      <c r="G3104" t="str">
        <f>VLOOKUP($C3104,'Look-Ups'!$C$2:$G$32,G$1-2,0)</f>
        <v>Proc_Type_01</v>
      </c>
      <c r="H3104" t="s">
        <v>200</v>
      </c>
      <c r="I3104">
        <f t="shared" si="102"/>
        <v>2027</v>
      </c>
      <c r="J3104" t="s">
        <v>23</v>
      </c>
      <c r="K3104" s="103">
        <v>0</v>
      </c>
      <c r="L3104" s="78">
        <v>0</v>
      </c>
    </row>
    <row r="3105" spans="1:12" ht="12.5" customHeight="1" x14ac:dyDescent="0.25">
      <c r="A3105" t="str">
        <f t="shared" si="101"/>
        <v>Function_09Application_222027</v>
      </c>
      <c r="B3105">
        <v>3102</v>
      </c>
      <c r="C3105" t="s">
        <v>375</v>
      </c>
      <c r="D3105" t="str">
        <f>VLOOKUP($C3105,'Look-Ups'!$C$2:$G$32,D$1-2,0)</f>
        <v>Function_09</v>
      </c>
      <c r="E3105" t="str">
        <f>VLOOKUP($C3105,'Look-Ups'!$C$2:$G$32,E$1-2,0)</f>
        <v>Function_Simpl_07</v>
      </c>
      <c r="F3105" t="str">
        <f>VLOOKUP($C3105,'Look-Ups'!$C$2:$G$32,F$1-2,0)</f>
        <v>Segment_06</v>
      </c>
      <c r="G3105" t="str">
        <f>VLOOKUP($C3105,'Look-Ups'!$C$2:$G$32,G$1-2,0)</f>
        <v>Proc_Type_01</v>
      </c>
      <c r="H3105" t="s">
        <v>219</v>
      </c>
      <c r="I3105">
        <f t="shared" si="102"/>
        <v>2027</v>
      </c>
      <c r="J3105" t="s">
        <v>23</v>
      </c>
      <c r="K3105" s="103">
        <v>0</v>
      </c>
      <c r="L3105" s="78">
        <v>0</v>
      </c>
    </row>
    <row r="3106" spans="1:12" ht="12.5" customHeight="1" x14ac:dyDescent="0.25">
      <c r="A3106" t="str">
        <f t="shared" si="101"/>
        <v>Function_09Application_222027</v>
      </c>
      <c r="B3106">
        <v>3103</v>
      </c>
      <c r="C3106" t="s">
        <v>375</v>
      </c>
      <c r="D3106" t="str">
        <f>VLOOKUP($C3106,'Look-Ups'!$C$2:$G$32,D$1-2,0)</f>
        <v>Function_09</v>
      </c>
      <c r="E3106" t="str">
        <f>VLOOKUP($C3106,'Look-Ups'!$C$2:$G$32,E$1-2,0)</f>
        <v>Function_Simpl_07</v>
      </c>
      <c r="F3106" t="str">
        <f>VLOOKUP($C3106,'Look-Ups'!$C$2:$G$32,F$1-2,0)</f>
        <v>Segment_06</v>
      </c>
      <c r="G3106" t="str">
        <f>VLOOKUP($C3106,'Look-Ups'!$C$2:$G$32,G$1-2,0)</f>
        <v>Proc_Type_01</v>
      </c>
      <c r="H3106" t="s">
        <v>187</v>
      </c>
      <c r="I3106">
        <f t="shared" si="102"/>
        <v>2027</v>
      </c>
      <c r="J3106" t="s">
        <v>23</v>
      </c>
      <c r="K3106" s="103">
        <v>0</v>
      </c>
      <c r="L3106" s="78">
        <v>0</v>
      </c>
    </row>
    <row r="3107" spans="1:12" ht="12.5" customHeight="1" x14ac:dyDescent="0.25">
      <c r="A3107" t="str">
        <f t="shared" si="101"/>
        <v>Function_09Application_222027</v>
      </c>
      <c r="B3107">
        <v>3104</v>
      </c>
      <c r="C3107" t="s">
        <v>375</v>
      </c>
      <c r="D3107" t="str">
        <f>VLOOKUP($C3107,'Look-Ups'!$C$2:$G$32,D$1-2,0)</f>
        <v>Function_09</v>
      </c>
      <c r="E3107" t="str">
        <f>VLOOKUP($C3107,'Look-Ups'!$C$2:$G$32,E$1-2,0)</f>
        <v>Function_Simpl_07</v>
      </c>
      <c r="F3107" t="str">
        <f>VLOOKUP($C3107,'Look-Ups'!$C$2:$G$32,F$1-2,0)</f>
        <v>Segment_06</v>
      </c>
      <c r="G3107" t="str">
        <f>VLOOKUP($C3107,'Look-Ups'!$C$2:$G$32,G$1-2,0)</f>
        <v>Proc_Type_01</v>
      </c>
      <c r="H3107" t="s">
        <v>209</v>
      </c>
      <c r="I3107">
        <f t="shared" si="102"/>
        <v>2027</v>
      </c>
      <c r="J3107" t="s">
        <v>23</v>
      </c>
      <c r="K3107" s="103">
        <v>0</v>
      </c>
      <c r="L3107" s="78">
        <v>0</v>
      </c>
    </row>
    <row r="3108" spans="1:12" ht="12.5" customHeight="1" x14ac:dyDescent="0.25">
      <c r="A3108" t="str">
        <f t="shared" si="101"/>
        <v>Function_09Application_222027</v>
      </c>
      <c r="B3108">
        <v>3105</v>
      </c>
      <c r="C3108" t="s">
        <v>375</v>
      </c>
      <c r="D3108" t="str">
        <f>VLOOKUP($C3108,'Look-Ups'!$C$2:$G$32,D$1-2,0)</f>
        <v>Function_09</v>
      </c>
      <c r="E3108" t="str">
        <f>VLOOKUP($C3108,'Look-Ups'!$C$2:$G$32,E$1-2,0)</f>
        <v>Function_Simpl_07</v>
      </c>
      <c r="F3108" t="str">
        <f>VLOOKUP($C3108,'Look-Ups'!$C$2:$G$32,F$1-2,0)</f>
        <v>Segment_06</v>
      </c>
      <c r="G3108" t="str">
        <f>VLOOKUP($C3108,'Look-Ups'!$C$2:$G$32,G$1-2,0)</f>
        <v>Proc_Type_01</v>
      </c>
      <c r="H3108" t="s">
        <v>221</v>
      </c>
      <c r="I3108">
        <f t="shared" si="102"/>
        <v>2027</v>
      </c>
      <c r="J3108" t="s">
        <v>23</v>
      </c>
      <c r="K3108" s="103">
        <v>0</v>
      </c>
      <c r="L3108" s="78">
        <v>0</v>
      </c>
    </row>
    <row r="3109" spans="1:12" ht="12.5" customHeight="1" x14ac:dyDescent="0.25">
      <c r="A3109" t="str">
        <f t="shared" si="101"/>
        <v>Function_09Application_222027</v>
      </c>
      <c r="B3109">
        <v>3106</v>
      </c>
      <c r="C3109" t="s">
        <v>375</v>
      </c>
      <c r="D3109" t="str">
        <f>VLOOKUP($C3109,'Look-Ups'!$C$2:$G$32,D$1-2,0)</f>
        <v>Function_09</v>
      </c>
      <c r="E3109" t="str">
        <f>VLOOKUP($C3109,'Look-Ups'!$C$2:$G$32,E$1-2,0)</f>
        <v>Function_Simpl_07</v>
      </c>
      <c r="F3109" t="str">
        <f>VLOOKUP($C3109,'Look-Ups'!$C$2:$G$32,F$1-2,0)</f>
        <v>Segment_06</v>
      </c>
      <c r="G3109" t="str">
        <f>VLOOKUP($C3109,'Look-Ups'!$C$2:$G$32,G$1-2,0)</f>
        <v>Proc_Type_01</v>
      </c>
      <c r="H3109" t="s">
        <v>236</v>
      </c>
      <c r="I3109">
        <f t="shared" si="102"/>
        <v>2027</v>
      </c>
      <c r="J3109" t="s">
        <v>23</v>
      </c>
      <c r="K3109" s="103">
        <v>0</v>
      </c>
      <c r="L3109" s="78">
        <v>0</v>
      </c>
    </row>
    <row r="3110" spans="1:12" ht="12.5" customHeight="1" x14ac:dyDescent="0.25">
      <c r="A3110" t="str">
        <f t="shared" si="101"/>
        <v>Function_09Application_222027</v>
      </c>
      <c r="B3110">
        <v>3107</v>
      </c>
      <c r="C3110" t="s">
        <v>375</v>
      </c>
      <c r="D3110" t="str">
        <f>VLOOKUP($C3110,'Look-Ups'!$C$2:$G$32,D$1-2,0)</f>
        <v>Function_09</v>
      </c>
      <c r="E3110" t="str">
        <f>VLOOKUP($C3110,'Look-Ups'!$C$2:$G$32,E$1-2,0)</f>
        <v>Function_Simpl_07</v>
      </c>
      <c r="F3110" t="str">
        <f>VLOOKUP($C3110,'Look-Ups'!$C$2:$G$32,F$1-2,0)</f>
        <v>Segment_06</v>
      </c>
      <c r="G3110" t="str">
        <f>VLOOKUP($C3110,'Look-Ups'!$C$2:$G$32,G$1-2,0)</f>
        <v>Proc_Type_01</v>
      </c>
      <c r="H3110" t="s">
        <v>156</v>
      </c>
      <c r="I3110">
        <f t="shared" si="102"/>
        <v>2027</v>
      </c>
      <c r="J3110" t="s">
        <v>23</v>
      </c>
      <c r="K3110" s="103">
        <v>0</v>
      </c>
      <c r="L3110" s="78">
        <v>0</v>
      </c>
    </row>
    <row r="3111" spans="1:12" ht="12.5" customHeight="1" x14ac:dyDescent="0.25">
      <c r="A3111" t="str">
        <f t="shared" si="101"/>
        <v>Function_09Application_222027</v>
      </c>
      <c r="B3111">
        <v>3108</v>
      </c>
      <c r="C3111" t="s">
        <v>375</v>
      </c>
      <c r="D3111" t="str">
        <f>VLOOKUP($C3111,'Look-Ups'!$C$2:$G$32,D$1-2,0)</f>
        <v>Function_09</v>
      </c>
      <c r="E3111" t="str">
        <f>VLOOKUP($C3111,'Look-Ups'!$C$2:$G$32,E$1-2,0)</f>
        <v>Function_Simpl_07</v>
      </c>
      <c r="F3111" t="str">
        <f>VLOOKUP($C3111,'Look-Ups'!$C$2:$G$32,F$1-2,0)</f>
        <v>Segment_06</v>
      </c>
      <c r="G3111" t="str">
        <f>VLOOKUP($C3111,'Look-Ups'!$C$2:$G$32,G$1-2,0)</f>
        <v>Proc_Type_01</v>
      </c>
      <c r="H3111" t="s">
        <v>160</v>
      </c>
      <c r="I3111">
        <f t="shared" si="102"/>
        <v>2027</v>
      </c>
      <c r="J3111" t="s">
        <v>23</v>
      </c>
      <c r="K3111" s="103">
        <v>0</v>
      </c>
      <c r="L3111" s="78">
        <v>0</v>
      </c>
    </row>
    <row r="3112" spans="1:12" ht="12.5" customHeight="1" x14ac:dyDescent="0.25">
      <c r="A3112" t="str">
        <f t="shared" si="101"/>
        <v>Function_09Application_222027</v>
      </c>
      <c r="B3112">
        <v>3109</v>
      </c>
      <c r="C3112" t="s">
        <v>375</v>
      </c>
      <c r="D3112" t="str">
        <f>VLOOKUP($C3112,'Look-Ups'!$C$2:$G$32,D$1-2,0)</f>
        <v>Function_09</v>
      </c>
      <c r="E3112" t="str">
        <f>VLOOKUP($C3112,'Look-Ups'!$C$2:$G$32,E$1-2,0)</f>
        <v>Function_Simpl_07</v>
      </c>
      <c r="F3112" t="str">
        <f>VLOOKUP($C3112,'Look-Ups'!$C$2:$G$32,F$1-2,0)</f>
        <v>Segment_06</v>
      </c>
      <c r="G3112" t="str">
        <f>VLOOKUP($C3112,'Look-Ups'!$C$2:$G$32,G$1-2,0)</f>
        <v>Proc_Type_01</v>
      </c>
      <c r="H3112" t="s">
        <v>167</v>
      </c>
      <c r="I3112">
        <f t="shared" si="102"/>
        <v>2027</v>
      </c>
      <c r="J3112" t="s">
        <v>23</v>
      </c>
      <c r="K3112" s="103">
        <v>0</v>
      </c>
      <c r="L3112" s="78">
        <v>0</v>
      </c>
    </row>
    <row r="3113" spans="1:12" ht="12.5" customHeight="1" x14ac:dyDescent="0.25">
      <c r="A3113" t="str">
        <f t="shared" si="101"/>
        <v>Function_09Application_222027</v>
      </c>
      <c r="B3113">
        <v>3110</v>
      </c>
      <c r="C3113" t="s">
        <v>375</v>
      </c>
      <c r="D3113" t="str">
        <f>VLOOKUP($C3113,'Look-Ups'!$C$2:$G$32,D$1-2,0)</f>
        <v>Function_09</v>
      </c>
      <c r="E3113" t="str">
        <f>VLOOKUP($C3113,'Look-Ups'!$C$2:$G$32,E$1-2,0)</f>
        <v>Function_Simpl_07</v>
      </c>
      <c r="F3113" t="str">
        <f>VLOOKUP($C3113,'Look-Ups'!$C$2:$G$32,F$1-2,0)</f>
        <v>Segment_06</v>
      </c>
      <c r="G3113" t="str">
        <f>VLOOKUP($C3113,'Look-Ups'!$C$2:$G$32,G$1-2,0)</f>
        <v>Proc_Type_01</v>
      </c>
      <c r="H3113" t="s">
        <v>242</v>
      </c>
      <c r="I3113">
        <f t="shared" si="102"/>
        <v>2027</v>
      </c>
      <c r="J3113" t="s">
        <v>23</v>
      </c>
      <c r="K3113" s="103">
        <v>0</v>
      </c>
      <c r="L3113" s="78">
        <v>0</v>
      </c>
    </row>
    <row r="3114" spans="1:12" ht="12.5" customHeight="1" x14ac:dyDescent="0.25">
      <c r="A3114" t="str">
        <f t="shared" si="101"/>
        <v>Function_09Application_222027</v>
      </c>
      <c r="B3114">
        <v>3111</v>
      </c>
      <c r="C3114" t="s">
        <v>375</v>
      </c>
      <c r="D3114" t="str">
        <f>VLOOKUP($C3114,'Look-Ups'!$C$2:$G$32,D$1-2,0)</f>
        <v>Function_09</v>
      </c>
      <c r="E3114" t="str">
        <f>VLOOKUP($C3114,'Look-Ups'!$C$2:$G$32,E$1-2,0)</f>
        <v>Function_Simpl_07</v>
      </c>
      <c r="F3114" t="str">
        <f>VLOOKUP($C3114,'Look-Ups'!$C$2:$G$32,F$1-2,0)</f>
        <v>Segment_06</v>
      </c>
      <c r="G3114" t="str">
        <f>VLOOKUP($C3114,'Look-Ups'!$C$2:$G$32,G$1-2,0)</f>
        <v>Proc_Type_01</v>
      </c>
      <c r="H3114" t="s">
        <v>171</v>
      </c>
      <c r="I3114">
        <f t="shared" si="102"/>
        <v>2027</v>
      </c>
      <c r="J3114" t="s">
        <v>23</v>
      </c>
      <c r="K3114" s="103">
        <v>0</v>
      </c>
      <c r="L3114" s="78">
        <v>0</v>
      </c>
    </row>
    <row r="3115" spans="1:12" ht="12.5" customHeight="1" x14ac:dyDescent="0.25">
      <c r="A3115" t="str">
        <f t="shared" si="101"/>
        <v>Function_09Application_222027</v>
      </c>
      <c r="B3115">
        <v>3112</v>
      </c>
      <c r="C3115" t="s">
        <v>375</v>
      </c>
      <c r="D3115" t="str">
        <f>VLOOKUP($C3115,'Look-Ups'!$C$2:$G$32,D$1-2,0)</f>
        <v>Function_09</v>
      </c>
      <c r="E3115" t="str">
        <f>VLOOKUP($C3115,'Look-Ups'!$C$2:$G$32,E$1-2,0)</f>
        <v>Function_Simpl_07</v>
      </c>
      <c r="F3115" t="str">
        <f>VLOOKUP($C3115,'Look-Ups'!$C$2:$G$32,F$1-2,0)</f>
        <v>Segment_06</v>
      </c>
      <c r="G3115" t="str">
        <f>VLOOKUP($C3115,'Look-Ups'!$C$2:$G$32,G$1-2,0)</f>
        <v>Proc_Type_01</v>
      </c>
      <c r="H3115" t="s">
        <v>217</v>
      </c>
      <c r="I3115">
        <f t="shared" si="102"/>
        <v>2027</v>
      </c>
      <c r="J3115" t="s">
        <v>23</v>
      </c>
      <c r="K3115" s="103">
        <v>0</v>
      </c>
      <c r="L3115" s="78">
        <v>0</v>
      </c>
    </row>
    <row r="3116" spans="1:12" ht="12.5" customHeight="1" x14ac:dyDescent="0.25">
      <c r="A3116" t="str">
        <f t="shared" si="101"/>
        <v>Function_09Application_222027</v>
      </c>
      <c r="B3116">
        <v>3113</v>
      </c>
      <c r="C3116" t="s">
        <v>375</v>
      </c>
      <c r="D3116" t="str">
        <f>VLOOKUP($C3116,'Look-Ups'!$C$2:$G$32,D$1-2,0)</f>
        <v>Function_09</v>
      </c>
      <c r="E3116" t="str">
        <f>VLOOKUP($C3116,'Look-Ups'!$C$2:$G$32,E$1-2,0)</f>
        <v>Function_Simpl_07</v>
      </c>
      <c r="F3116" t="str">
        <f>VLOOKUP($C3116,'Look-Ups'!$C$2:$G$32,F$1-2,0)</f>
        <v>Segment_06</v>
      </c>
      <c r="G3116" t="str">
        <f>VLOOKUP($C3116,'Look-Ups'!$C$2:$G$32,G$1-2,0)</f>
        <v>Proc_Type_01</v>
      </c>
      <c r="H3116" t="s">
        <v>225</v>
      </c>
      <c r="I3116">
        <f t="shared" si="102"/>
        <v>2027</v>
      </c>
      <c r="J3116" t="s">
        <v>23</v>
      </c>
      <c r="K3116" s="103">
        <v>0</v>
      </c>
      <c r="L3116" s="78">
        <v>0</v>
      </c>
    </row>
    <row r="3117" spans="1:12" ht="12.5" customHeight="1" x14ac:dyDescent="0.25">
      <c r="A3117" t="str">
        <f t="shared" si="101"/>
        <v>Function_09Application_222027</v>
      </c>
      <c r="B3117">
        <v>3114</v>
      </c>
      <c r="C3117" t="s">
        <v>375</v>
      </c>
      <c r="D3117" t="str">
        <f>VLOOKUP($C3117,'Look-Ups'!$C$2:$G$32,D$1-2,0)</f>
        <v>Function_09</v>
      </c>
      <c r="E3117" t="str">
        <f>VLOOKUP($C3117,'Look-Ups'!$C$2:$G$32,E$1-2,0)</f>
        <v>Function_Simpl_07</v>
      </c>
      <c r="F3117" t="str">
        <f>VLOOKUP($C3117,'Look-Ups'!$C$2:$G$32,F$1-2,0)</f>
        <v>Segment_06</v>
      </c>
      <c r="G3117" t="str">
        <f>VLOOKUP($C3117,'Look-Ups'!$C$2:$G$32,G$1-2,0)</f>
        <v>Proc_Type_01</v>
      </c>
      <c r="H3117" t="s">
        <v>244</v>
      </c>
      <c r="I3117">
        <f t="shared" si="102"/>
        <v>2027</v>
      </c>
      <c r="J3117" t="s">
        <v>23</v>
      </c>
      <c r="K3117" s="103">
        <v>1</v>
      </c>
      <c r="L3117" s="78" t="s">
        <v>107</v>
      </c>
    </row>
    <row r="3118" spans="1:12" ht="12.5" customHeight="1" x14ac:dyDescent="0.25">
      <c r="A3118" t="str">
        <f t="shared" si="101"/>
        <v>Function_10Application_232027</v>
      </c>
      <c r="B3118">
        <v>3115</v>
      </c>
      <c r="C3118" t="s">
        <v>376</v>
      </c>
      <c r="D3118" t="str">
        <f>VLOOKUP($C3118,'Look-Ups'!$C$2:$G$32,D$1-2,0)</f>
        <v>Function_10</v>
      </c>
      <c r="E3118" t="str">
        <f>VLOOKUP($C3118,'Look-Ups'!$C$2:$G$32,E$1-2,0)</f>
        <v>Function_Simpl_07</v>
      </c>
      <c r="F3118" t="str">
        <f>VLOOKUP($C3118,'Look-Ups'!$C$2:$G$32,F$1-2,0)</f>
        <v>Segment_07</v>
      </c>
      <c r="G3118" t="str">
        <f>VLOOKUP($C3118,'Look-Ups'!$C$2:$G$32,G$1-2,0)</f>
        <v>Proc_Type_01</v>
      </c>
      <c r="H3118" t="s">
        <v>217</v>
      </c>
      <c r="I3118">
        <f t="shared" si="102"/>
        <v>2027</v>
      </c>
      <c r="J3118" t="s">
        <v>23</v>
      </c>
      <c r="K3118" s="103">
        <v>0</v>
      </c>
      <c r="L3118" s="78">
        <v>0</v>
      </c>
    </row>
    <row r="3119" spans="1:12" ht="12.5" customHeight="1" x14ac:dyDescent="0.25">
      <c r="A3119" t="str">
        <f t="shared" si="101"/>
        <v>Function_10Application_232027</v>
      </c>
      <c r="B3119">
        <v>3116</v>
      </c>
      <c r="C3119" t="s">
        <v>376</v>
      </c>
      <c r="D3119" t="str">
        <f>VLOOKUP($C3119,'Look-Ups'!$C$2:$G$32,D$1-2,0)</f>
        <v>Function_10</v>
      </c>
      <c r="E3119" t="str">
        <f>VLOOKUP($C3119,'Look-Ups'!$C$2:$G$32,E$1-2,0)</f>
        <v>Function_Simpl_07</v>
      </c>
      <c r="F3119" t="str">
        <f>VLOOKUP($C3119,'Look-Ups'!$C$2:$G$32,F$1-2,0)</f>
        <v>Segment_07</v>
      </c>
      <c r="G3119" t="str">
        <f>VLOOKUP($C3119,'Look-Ups'!$C$2:$G$32,G$1-2,0)</f>
        <v>Proc_Type_01</v>
      </c>
      <c r="H3119" t="s">
        <v>206</v>
      </c>
      <c r="I3119">
        <f t="shared" si="102"/>
        <v>2027</v>
      </c>
      <c r="J3119" t="s">
        <v>23</v>
      </c>
      <c r="K3119" s="103">
        <v>0</v>
      </c>
      <c r="L3119" s="78">
        <v>0</v>
      </c>
    </row>
    <row r="3120" spans="1:12" ht="12.5" customHeight="1" x14ac:dyDescent="0.25">
      <c r="A3120" t="str">
        <f t="shared" si="101"/>
        <v>Function_10Application_232027</v>
      </c>
      <c r="B3120">
        <v>3117</v>
      </c>
      <c r="C3120" t="s">
        <v>376</v>
      </c>
      <c r="D3120" t="str">
        <f>VLOOKUP($C3120,'Look-Ups'!$C$2:$G$32,D$1-2,0)</f>
        <v>Function_10</v>
      </c>
      <c r="E3120" t="str">
        <f>VLOOKUP($C3120,'Look-Ups'!$C$2:$G$32,E$1-2,0)</f>
        <v>Function_Simpl_07</v>
      </c>
      <c r="F3120" t="str">
        <f>VLOOKUP($C3120,'Look-Ups'!$C$2:$G$32,F$1-2,0)</f>
        <v>Segment_07</v>
      </c>
      <c r="G3120" t="str">
        <f>VLOOKUP($C3120,'Look-Ups'!$C$2:$G$32,G$1-2,0)</f>
        <v>Proc_Type_01</v>
      </c>
      <c r="H3120" t="s">
        <v>193</v>
      </c>
      <c r="I3120">
        <f t="shared" si="102"/>
        <v>2027</v>
      </c>
      <c r="J3120" t="s">
        <v>23</v>
      </c>
      <c r="K3120" s="103">
        <v>0</v>
      </c>
      <c r="L3120" s="78">
        <v>0</v>
      </c>
    </row>
    <row r="3121" spans="1:12" ht="12.5" customHeight="1" x14ac:dyDescent="0.25">
      <c r="A3121" t="str">
        <f t="shared" si="101"/>
        <v>Function_10Application_232027</v>
      </c>
      <c r="B3121">
        <v>3118</v>
      </c>
      <c r="C3121" t="s">
        <v>376</v>
      </c>
      <c r="D3121" t="str">
        <f>VLOOKUP($C3121,'Look-Ups'!$C$2:$G$32,D$1-2,0)</f>
        <v>Function_10</v>
      </c>
      <c r="E3121" t="str">
        <f>VLOOKUP($C3121,'Look-Ups'!$C$2:$G$32,E$1-2,0)</f>
        <v>Function_Simpl_07</v>
      </c>
      <c r="F3121" t="str">
        <f>VLOOKUP($C3121,'Look-Ups'!$C$2:$G$32,F$1-2,0)</f>
        <v>Segment_07</v>
      </c>
      <c r="G3121" t="str">
        <f>VLOOKUP($C3121,'Look-Ups'!$C$2:$G$32,G$1-2,0)</f>
        <v>Proc_Type_01</v>
      </c>
      <c r="H3121" t="s">
        <v>221</v>
      </c>
      <c r="I3121">
        <f t="shared" si="102"/>
        <v>2027</v>
      </c>
      <c r="J3121" t="s">
        <v>23</v>
      </c>
      <c r="K3121" s="103">
        <v>0</v>
      </c>
      <c r="L3121" s="78">
        <v>0</v>
      </c>
    </row>
    <row r="3122" spans="1:12" ht="12.5" customHeight="1" x14ac:dyDescent="0.25">
      <c r="A3122" t="str">
        <f t="shared" si="101"/>
        <v>Function_10Application_232027</v>
      </c>
      <c r="B3122">
        <v>3119</v>
      </c>
      <c r="C3122" t="s">
        <v>376</v>
      </c>
      <c r="D3122" t="str">
        <f>VLOOKUP($C3122,'Look-Ups'!$C$2:$G$32,D$1-2,0)</f>
        <v>Function_10</v>
      </c>
      <c r="E3122" t="str">
        <f>VLOOKUP($C3122,'Look-Ups'!$C$2:$G$32,E$1-2,0)</f>
        <v>Function_Simpl_07</v>
      </c>
      <c r="F3122" t="str">
        <f>VLOOKUP($C3122,'Look-Ups'!$C$2:$G$32,F$1-2,0)</f>
        <v>Segment_07</v>
      </c>
      <c r="G3122" t="str">
        <f>VLOOKUP($C3122,'Look-Ups'!$C$2:$G$32,G$1-2,0)</f>
        <v>Proc_Type_01</v>
      </c>
      <c r="H3122" t="s">
        <v>225</v>
      </c>
      <c r="I3122">
        <f t="shared" si="102"/>
        <v>2027</v>
      </c>
      <c r="J3122" t="s">
        <v>23</v>
      </c>
      <c r="K3122" s="103">
        <v>0</v>
      </c>
      <c r="L3122" s="78">
        <v>0</v>
      </c>
    </row>
    <row r="3123" spans="1:12" ht="12.5" customHeight="1" x14ac:dyDescent="0.25">
      <c r="A3123" t="str">
        <f t="shared" si="101"/>
        <v>Function_10Application_232027</v>
      </c>
      <c r="B3123">
        <v>3120</v>
      </c>
      <c r="C3123" t="s">
        <v>376</v>
      </c>
      <c r="D3123" t="str">
        <f>VLOOKUP($C3123,'Look-Ups'!$C$2:$G$32,D$1-2,0)</f>
        <v>Function_10</v>
      </c>
      <c r="E3123" t="str">
        <f>VLOOKUP($C3123,'Look-Ups'!$C$2:$G$32,E$1-2,0)</f>
        <v>Function_Simpl_07</v>
      </c>
      <c r="F3123" t="str">
        <f>VLOOKUP($C3123,'Look-Ups'!$C$2:$G$32,F$1-2,0)</f>
        <v>Segment_07</v>
      </c>
      <c r="G3123" t="str">
        <f>VLOOKUP($C3123,'Look-Ups'!$C$2:$G$32,G$1-2,0)</f>
        <v>Proc_Type_01</v>
      </c>
      <c r="H3123" t="s">
        <v>244</v>
      </c>
      <c r="I3123">
        <f t="shared" si="102"/>
        <v>2027</v>
      </c>
      <c r="J3123" t="s">
        <v>23</v>
      </c>
      <c r="K3123" s="103">
        <v>1</v>
      </c>
      <c r="L3123" s="78" t="s">
        <v>107</v>
      </c>
    </row>
    <row r="3124" spans="1:12" ht="12.5" customHeight="1" x14ac:dyDescent="0.25">
      <c r="A3124" t="str">
        <f t="shared" si="101"/>
        <v>Function_11Application_242027</v>
      </c>
      <c r="B3124">
        <v>3121</v>
      </c>
      <c r="C3124" t="s">
        <v>377</v>
      </c>
      <c r="D3124" t="str">
        <f>VLOOKUP($C3124,'Look-Ups'!$C$2:$G$32,D$1-2,0)</f>
        <v>Function_11</v>
      </c>
      <c r="E3124" t="str">
        <f>VLOOKUP($C3124,'Look-Ups'!$C$2:$G$32,E$1-2,0)</f>
        <v>Function_Simpl_07</v>
      </c>
      <c r="F3124" t="str">
        <f>VLOOKUP($C3124,'Look-Ups'!$C$2:$G$32,F$1-2,0)</f>
        <v>Segment_07</v>
      </c>
      <c r="G3124" t="str">
        <f>VLOOKUP($C3124,'Look-Ups'!$C$2:$G$32,G$1-2,0)</f>
        <v>Proc_Type_01</v>
      </c>
      <c r="H3124" t="s">
        <v>217</v>
      </c>
      <c r="I3124">
        <f t="shared" si="102"/>
        <v>2027</v>
      </c>
      <c r="J3124" t="s">
        <v>23</v>
      </c>
      <c r="K3124" s="103">
        <v>0</v>
      </c>
      <c r="L3124" s="78">
        <v>0</v>
      </c>
    </row>
    <row r="3125" spans="1:12" ht="12.5" customHeight="1" x14ac:dyDescent="0.25">
      <c r="A3125" t="str">
        <f t="shared" si="101"/>
        <v>Function_11Application_242027</v>
      </c>
      <c r="B3125">
        <v>3122</v>
      </c>
      <c r="C3125" t="s">
        <v>377</v>
      </c>
      <c r="D3125" t="str">
        <f>VLOOKUP($C3125,'Look-Ups'!$C$2:$G$32,D$1-2,0)</f>
        <v>Function_11</v>
      </c>
      <c r="E3125" t="str">
        <f>VLOOKUP($C3125,'Look-Ups'!$C$2:$G$32,E$1-2,0)</f>
        <v>Function_Simpl_07</v>
      </c>
      <c r="F3125" t="str">
        <f>VLOOKUP($C3125,'Look-Ups'!$C$2:$G$32,F$1-2,0)</f>
        <v>Segment_07</v>
      </c>
      <c r="G3125" t="str">
        <f>VLOOKUP($C3125,'Look-Ups'!$C$2:$G$32,G$1-2,0)</f>
        <v>Proc_Type_01</v>
      </c>
      <c r="H3125" t="s">
        <v>206</v>
      </c>
      <c r="I3125">
        <f t="shared" si="102"/>
        <v>2027</v>
      </c>
      <c r="J3125" t="s">
        <v>23</v>
      </c>
      <c r="K3125" s="103">
        <v>0</v>
      </c>
      <c r="L3125" s="78">
        <v>0</v>
      </c>
    </row>
    <row r="3126" spans="1:12" ht="12.5" customHeight="1" x14ac:dyDescent="0.25">
      <c r="A3126" t="str">
        <f t="shared" si="101"/>
        <v>Function_11Application_242027</v>
      </c>
      <c r="B3126">
        <v>3123</v>
      </c>
      <c r="C3126" t="s">
        <v>377</v>
      </c>
      <c r="D3126" t="str">
        <f>VLOOKUP($C3126,'Look-Ups'!$C$2:$G$32,D$1-2,0)</f>
        <v>Function_11</v>
      </c>
      <c r="E3126" t="str">
        <f>VLOOKUP($C3126,'Look-Ups'!$C$2:$G$32,E$1-2,0)</f>
        <v>Function_Simpl_07</v>
      </c>
      <c r="F3126" t="str">
        <f>VLOOKUP($C3126,'Look-Ups'!$C$2:$G$32,F$1-2,0)</f>
        <v>Segment_07</v>
      </c>
      <c r="G3126" t="str">
        <f>VLOOKUP($C3126,'Look-Ups'!$C$2:$G$32,G$1-2,0)</f>
        <v>Proc_Type_01</v>
      </c>
      <c r="H3126" t="s">
        <v>193</v>
      </c>
      <c r="I3126">
        <f t="shared" si="102"/>
        <v>2027</v>
      </c>
      <c r="J3126" t="s">
        <v>23</v>
      </c>
      <c r="K3126" s="103">
        <v>0</v>
      </c>
      <c r="L3126" s="78">
        <v>0</v>
      </c>
    </row>
    <row r="3127" spans="1:12" ht="12.5" customHeight="1" x14ac:dyDescent="0.25">
      <c r="A3127" t="str">
        <f t="shared" si="101"/>
        <v>Function_11Application_242027</v>
      </c>
      <c r="B3127">
        <v>3124</v>
      </c>
      <c r="C3127" t="s">
        <v>377</v>
      </c>
      <c r="D3127" t="str">
        <f>VLOOKUP($C3127,'Look-Ups'!$C$2:$G$32,D$1-2,0)</f>
        <v>Function_11</v>
      </c>
      <c r="E3127" t="str">
        <f>VLOOKUP($C3127,'Look-Ups'!$C$2:$G$32,E$1-2,0)</f>
        <v>Function_Simpl_07</v>
      </c>
      <c r="F3127" t="str">
        <f>VLOOKUP($C3127,'Look-Ups'!$C$2:$G$32,F$1-2,0)</f>
        <v>Segment_07</v>
      </c>
      <c r="G3127" t="str">
        <f>VLOOKUP($C3127,'Look-Ups'!$C$2:$G$32,G$1-2,0)</f>
        <v>Proc_Type_01</v>
      </c>
      <c r="H3127" t="s">
        <v>221</v>
      </c>
      <c r="I3127">
        <f t="shared" si="102"/>
        <v>2027</v>
      </c>
      <c r="J3127" t="s">
        <v>23</v>
      </c>
      <c r="K3127" s="103">
        <v>0</v>
      </c>
      <c r="L3127" s="78">
        <v>0</v>
      </c>
    </row>
    <row r="3128" spans="1:12" ht="12.5" customHeight="1" x14ac:dyDescent="0.25">
      <c r="A3128" t="str">
        <f t="shared" si="101"/>
        <v>Function_11Application_242027</v>
      </c>
      <c r="B3128">
        <v>3125</v>
      </c>
      <c r="C3128" t="s">
        <v>377</v>
      </c>
      <c r="D3128" t="str">
        <f>VLOOKUP($C3128,'Look-Ups'!$C$2:$G$32,D$1-2,0)</f>
        <v>Function_11</v>
      </c>
      <c r="E3128" t="str">
        <f>VLOOKUP($C3128,'Look-Ups'!$C$2:$G$32,E$1-2,0)</f>
        <v>Function_Simpl_07</v>
      </c>
      <c r="F3128" t="str">
        <f>VLOOKUP($C3128,'Look-Ups'!$C$2:$G$32,F$1-2,0)</f>
        <v>Segment_07</v>
      </c>
      <c r="G3128" t="str">
        <f>VLOOKUP($C3128,'Look-Ups'!$C$2:$G$32,G$1-2,0)</f>
        <v>Proc_Type_01</v>
      </c>
      <c r="H3128" t="s">
        <v>225</v>
      </c>
      <c r="I3128">
        <f t="shared" si="102"/>
        <v>2027</v>
      </c>
      <c r="J3128" t="s">
        <v>23</v>
      </c>
      <c r="K3128" s="103">
        <v>0</v>
      </c>
      <c r="L3128" s="78">
        <v>0</v>
      </c>
    </row>
    <row r="3129" spans="1:12" ht="12.5" customHeight="1" x14ac:dyDescent="0.25">
      <c r="A3129" t="str">
        <f t="shared" si="101"/>
        <v>Function_11Application_242027</v>
      </c>
      <c r="B3129">
        <v>3126</v>
      </c>
      <c r="C3129" t="s">
        <v>377</v>
      </c>
      <c r="D3129" t="str">
        <f>VLOOKUP($C3129,'Look-Ups'!$C$2:$G$32,D$1-2,0)</f>
        <v>Function_11</v>
      </c>
      <c r="E3129" t="str">
        <f>VLOOKUP($C3129,'Look-Ups'!$C$2:$G$32,E$1-2,0)</f>
        <v>Function_Simpl_07</v>
      </c>
      <c r="F3129" t="str">
        <f>VLOOKUP($C3129,'Look-Ups'!$C$2:$G$32,F$1-2,0)</f>
        <v>Segment_07</v>
      </c>
      <c r="G3129" t="str">
        <f>VLOOKUP($C3129,'Look-Ups'!$C$2:$G$32,G$1-2,0)</f>
        <v>Proc_Type_01</v>
      </c>
      <c r="H3129" t="s">
        <v>244</v>
      </c>
      <c r="I3129">
        <f t="shared" si="102"/>
        <v>2027</v>
      </c>
      <c r="J3129" t="s">
        <v>23</v>
      </c>
      <c r="K3129" s="103">
        <v>1</v>
      </c>
      <c r="L3129" s="78" t="s">
        <v>107</v>
      </c>
    </row>
    <row r="3130" spans="1:12" ht="12.5" customHeight="1" x14ac:dyDescent="0.25">
      <c r="A3130" t="str">
        <f t="shared" si="101"/>
        <v>Function_12Application_252027</v>
      </c>
      <c r="B3130">
        <v>3127</v>
      </c>
      <c r="C3130" t="s">
        <v>378</v>
      </c>
      <c r="D3130" t="str">
        <f>VLOOKUP($C3130,'Look-Ups'!$C$2:$G$32,D$1-2,0)</f>
        <v>Function_12</v>
      </c>
      <c r="E3130" t="str">
        <f>VLOOKUP($C3130,'Look-Ups'!$C$2:$G$32,E$1-2,0)</f>
        <v>Function_Simpl_03</v>
      </c>
      <c r="F3130" t="str">
        <f>VLOOKUP($C3130,'Look-Ups'!$C$2:$G$32,F$1-2,0)</f>
        <v>Segment_08</v>
      </c>
      <c r="G3130" t="str">
        <f>VLOOKUP($C3130,'Look-Ups'!$C$2:$G$32,G$1-2,0)</f>
        <v>Proc_Type_03</v>
      </c>
      <c r="H3130" t="s">
        <v>215</v>
      </c>
      <c r="I3130">
        <f t="shared" si="102"/>
        <v>2027</v>
      </c>
      <c r="J3130" t="s">
        <v>23</v>
      </c>
      <c r="K3130" s="103">
        <v>0.8</v>
      </c>
      <c r="L3130" s="78" t="s">
        <v>108</v>
      </c>
    </row>
    <row r="3131" spans="1:12" ht="12.5" customHeight="1" x14ac:dyDescent="0.25">
      <c r="A3131" t="str">
        <f t="shared" si="101"/>
        <v>Function_12Application_252027</v>
      </c>
      <c r="B3131">
        <v>3128</v>
      </c>
      <c r="C3131" t="s">
        <v>378</v>
      </c>
      <c r="D3131" t="str">
        <f>VLOOKUP($C3131,'Look-Ups'!$C$2:$G$32,D$1-2,0)</f>
        <v>Function_12</v>
      </c>
      <c r="E3131" t="str">
        <f>VLOOKUP($C3131,'Look-Ups'!$C$2:$G$32,E$1-2,0)</f>
        <v>Function_Simpl_03</v>
      </c>
      <c r="F3131" t="str">
        <f>VLOOKUP($C3131,'Look-Ups'!$C$2:$G$32,F$1-2,0)</f>
        <v>Segment_08</v>
      </c>
      <c r="G3131" t="str">
        <f>VLOOKUP($C3131,'Look-Ups'!$C$2:$G$32,G$1-2,0)</f>
        <v>Proc_Type_03</v>
      </c>
      <c r="H3131" t="s">
        <v>161</v>
      </c>
      <c r="I3131">
        <f t="shared" si="102"/>
        <v>2027</v>
      </c>
      <c r="J3131" t="s">
        <v>23</v>
      </c>
      <c r="K3131" s="103">
        <v>0.15</v>
      </c>
      <c r="L3131" s="78" t="s">
        <v>108</v>
      </c>
    </row>
    <row r="3132" spans="1:12" ht="12.5" customHeight="1" x14ac:dyDescent="0.25">
      <c r="A3132" t="str">
        <f t="shared" si="101"/>
        <v>Function_12Application_252027</v>
      </c>
      <c r="B3132">
        <v>3129</v>
      </c>
      <c r="C3132" t="s">
        <v>378</v>
      </c>
      <c r="D3132" t="str">
        <f>VLOOKUP($C3132,'Look-Ups'!$C$2:$G$32,D$1-2,0)</f>
        <v>Function_12</v>
      </c>
      <c r="E3132" t="str">
        <f>VLOOKUP($C3132,'Look-Ups'!$C$2:$G$32,E$1-2,0)</f>
        <v>Function_Simpl_03</v>
      </c>
      <c r="F3132" t="str">
        <f>VLOOKUP($C3132,'Look-Ups'!$C$2:$G$32,F$1-2,0)</f>
        <v>Segment_08</v>
      </c>
      <c r="G3132" t="str">
        <f>VLOOKUP($C3132,'Look-Ups'!$C$2:$G$32,G$1-2,0)</f>
        <v>Proc_Type_03</v>
      </c>
      <c r="H3132" t="s">
        <v>195</v>
      </c>
      <c r="I3132">
        <f t="shared" si="102"/>
        <v>2027</v>
      </c>
      <c r="J3132" t="s">
        <v>23</v>
      </c>
      <c r="K3132" s="103">
        <v>0.05</v>
      </c>
      <c r="L3132" s="78" t="s">
        <v>108</v>
      </c>
    </row>
    <row r="3133" spans="1:12" ht="12.5" customHeight="1" x14ac:dyDescent="0.25">
      <c r="A3133" t="str">
        <f t="shared" si="101"/>
        <v>Function_12Application_252027</v>
      </c>
      <c r="B3133">
        <v>3130</v>
      </c>
      <c r="C3133" t="s">
        <v>378</v>
      </c>
      <c r="D3133" t="str">
        <f>VLOOKUP($C3133,'Look-Ups'!$C$2:$G$32,D$1-2,0)</f>
        <v>Function_12</v>
      </c>
      <c r="E3133" t="str">
        <f>VLOOKUP($C3133,'Look-Ups'!$C$2:$G$32,E$1-2,0)</f>
        <v>Function_Simpl_03</v>
      </c>
      <c r="F3133" t="str">
        <f>VLOOKUP($C3133,'Look-Ups'!$C$2:$G$32,F$1-2,0)</f>
        <v>Segment_08</v>
      </c>
      <c r="G3133" t="str">
        <f>VLOOKUP($C3133,'Look-Ups'!$C$2:$G$32,G$1-2,0)</f>
        <v>Proc_Type_03</v>
      </c>
      <c r="H3133" t="s">
        <v>192</v>
      </c>
      <c r="I3133">
        <f t="shared" si="102"/>
        <v>2027</v>
      </c>
      <c r="J3133" t="s">
        <v>23</v>
      </c>
      <c r="K3133" s="103">
        <v>0</v>
      </c>
      <c r="L3133" s="78">
        <v>0</v>
      </c>
    </row>
    <row r="3134" spans="1:12" ht="12.5" customHeight="1" x14ac:dyDescent="0.25">
      <c r="A3134" t="str">
        <f t="shared" si="101"/>
        <v>Function_12Application_252027</v>
      </c>
      <c r="B3134">
        <v>3131</v>
      </c>
      <c r="C3134" t="s">
        <v>378</v>
      </c>
      <c r="D3134" t="str">
        <f>VLOOKUP($C3134,'Look-Ups'!$C$2:$G$32,D$1-2,0)</f>
        <v>Function_12</v>
      </c>
      <c r="E3134" t="str">
        <f>VLOOKUP($C3134,'Look-Ups'!$C$2:$G$32,E$1-2,0)</f>
        <v>Function_Simpl_03</v>
      </c>
      <c r="F3134" t="str">
        <f>VLOOKUP($C3134,'Look-Ups'!$C$2:$G$32,F$1-2,0)</f>
        <v>Segment_08</v>
      </c>
      <c r="G3134" t="str">
        <f>VLOOKUP($C3134,'Look-Ups'!$C$2:$G$32,G$1-2,0)</f>
        <v>Proc_Type_03</v>
      </c>
      <c r="H3134" t="s">
        <v>168</v>
      </c>
      <c r="I3134">
        <f t="shared" si="102"/>
        <v>2027</v>
      </c>
      <c r="J3134" t="s">
        <v>23</v>
      </c>
      <c r="K3134" s="103">
        <v>0</v>
      </c>
      <c r="L3134" s="78">
        <v>0</v>
      </c>
    </row>
    <row r="3135" spans="1:12" ht="12.5" customHeight="1" x14ac:dyDescent="0.25">
      <c r="A3135" t="str">
        <f t="shared" si="101"/>
        <v>Function_12Application_252027</v>
      </c>
      <c r="B3135">
        <v>3132</v>
      </c>
      <c r="C3135" t="s">
        <v>378</v>
      </c>
      <c r="D3135" t="str">
        <f>VLOOKUP($C3135,'Look-Ups'!$C$2:$G$32,D$1-2,0)</f>
        <v>Function_12</v>
      </c>
      <c r="E3135" t="str">
        <f>VLOOKUP($C3135,'Look-Ups'!$C$2:$G$32,E$1-2,0)</f>
        <v>Function_Simpl_03</v>
      </c>
      <c r="F3135" t="str">
        <f>VLOOKUP($C3135,'Look-Ups'!$C$2:$G$32,F$1-2,0)</f>
        <v>Segment_08</v>
      </c>
      <c r="G3135" t="str">
        <f>VLOOKUP($C3135,'Look-Ups'!$C$2:$G$32,G$1-2,0)</f>
        <v>Proc_Type_03</v>
      </c>
      <c r="H3135" t="s">
        <v>157</v>
      </c>
      <c r="I3135">
        <f t="shared" si="102"/>
        <v>2027</v>
      </c>
      <c r="J3135" t="s">
        <v>23</v>
      </c>
      <c r="K3135" s="103">
        <v>0</v>
      </c>
      <c r="L3135" s="78">
        <v>0</v>
      </c>
    </row>
    <row r="3136" spans="1:12" ht="12.5" customHeight="1" x14ac:dyDescent="0.25">
      <c r="A3136" t="str">
        <f t="shared" si="101"/>
        <v>Function_12Application_252027</v>
      </c>
      <c r="B3136">
        <v>3133</v>
      </c>
      <c r="C3136" t="s">
        <v>378</v>
      </c>
      <c r="D3136" t="str">
        <f>VLOOKUP($C3136,'Look-Ups'!$C$2:$G$32,D$1-2,0)</f>
        <v>Function_12</v>
      </c>
      <c r="E3136" t="str">
        <f>VLOOKUP($C3136,'Look-Ups'!$C$2:$G$32,E$1-2,0)</f>
        <v>Function_Simpl_03</v>
      </c>
      <c r="F3136" t="str">
        <f>VLOOKUP($C3136,'Look-Ups'!$C$2:$G$32,F$1-2,0)</f>
        <v>Segment_08</v>
      </c>
      <c r="G3136" t="str">
        <f>VLOOKUP($C3136,'Look-Ups'!$C$2:$G$32,G$1-2,0)</f>
        <v>Proc_Type_03</v>
      </c>
      <c r="H3136" t="s">
        <v>223</v>
      </c>
      <c r="I3136">
        <f t="shared" si="102"/>
        <v>2027</v>
      </c>
      <c r="J3136" t="s">
        <v>23</v>
      </c>
      <c r="K3136" s="103">
        <v>0</v>
      </c>
      <c r="L3136" s="78">
        <v>0</v>
      </c>
    </row>
    <row r="3137" spans="1:12" ht="12.5" customHeight="1" x14ac:dyDescent="0.25">
      <c r="A3137" t="str">
        <f t="shared" si="101"/>
        <v>Function_12Application_252027</v>
      </c>
      <c r="B3137">
        <v>3134</v>
      </c>
      <c r="C3137" t="s">
        <v>378</v>
      </c>
      <c r="D3137" t="str">
        <f>VLOOKUP($C3137,'Look-Ups'!$C$2:$G$32,D$1-2,0)</f>
        <v>Function_12</v>
      </c>
      <c r="E3137" t="str">
        <f>VLOOKUP($C3137,'Look-Ups'!$C$2:$G$32,E$1-2,0)</f>
        <v>Function_Simpl_03</v>
      </c>
      <c r="F3137" t="str">
        <f>VLOOKUP($C3137,'Look-Ups'!$C$2:$G$32,F$1-2,0)</f>
        <v>Segment_08</v>
      </c>
      <c r="G3137" t="str">
        <f>VLOOKUP($C3137,'Look-Ups'!$C$2:$G$32,G$1-2,0)</f>
        <v>Proc_Type_03</v>
      </c>
      <c r="H3137" t="s">
        <v>171</v>
      </c>
      <c r="I3137">
        <f t="shared" si="102"/>
        <v>2027</v>
      </c>
      <c r="J3137" t="s">
        <v>23</v>
      </c>
      <c r="K3137" s="103">
        <v>0</v>
      </c>
      <c r="L3137" s="78">
        <v>0</v>
      </c>
    </row>
    <row r="3138" spans="1:12" ht="12.5" customHeight="1" x14ac:dyDescent="0.25">
      <c r="A3138" t="str">
        <f t="shared" si="101"/>
        <v>Function_12Application_252027</v>
      </c>
      <c r="B3138">
        <v>3135</v>
      </c>
      <c r="C3138" t="s">
        <v>378</v>
      </c>
      <c r="D3138" t="str">
        <f>VLOOKUP($C3138,'Look-Ups'!$C$2:$G$32,D$1-2,0)</f>
        <v>Function_12</v>
      </c>
      <c r="E3138" t="str">
        <f>VLOOKUP($C3138,'Look-Ups'!$C$2:$G$32,E$1-2,0)</f>
        <v>Function_Simpl_03</v>
      </c>
      <c r="F3138" t="str">
        <f>VLOOKUP($C3138,'Look-Ups'!$C$2:$G$32,F$1-2,0)</f>
        <v>Segment_08</v>
      </c>
      <c r="G3138" t="str">
        <f>VLOOKUP($C3138,'Look-Ups'!$C$2:$G$32,G$1-2,0)</f>
        <v>Proc_Type_03</v>
      </c>
      <c r="H3138" t="s">
        <v>222</v>
      </c>
      <c r="I3138">
        <f t="shared" si="102"/>
        <v>2027</v>
      </c>
      <c r="J3138" t="s">
        <v>23</v>
      </c>
      <c r="K3138" s="103">
        <v>0</v>
      </c>
      <c r="L3138" s="78">
        <v>0</v>
      </c>
    </row>
    <row r="3139" spans="1:12" ht="12.5" customHeight="1" x14ac:dyDescent="0.25">
      <c r="A3139" t="str">
        <f t="shared" si="101"/>
        <v>Function_12Application_252027</v>
      </c>
      <c r="B3139">
        <v>3136</v>
      </c>
      <c r="C3139" t="s">
        <v>378</v>
      </c>
      <c r="D3139" t="str">
        <f>VLOOKUP($C3139,'Look-Ups'!$C$2:$G$32,D$1-2,0)</f>
        <v>Function_12</v>
      </c>
      <c r="E3139" t="str">
        <f>VLOOKUP($C3139,'Look-Ups'!$C$2:$G$32,E$1-2,0)</f>
        <v>Function_Simpl_03</v>
      </c>
      <c r="F3139" t="str">
        <f>VLOOKUP($C3139,'Look-Ups'!$C$2:$G$32,F$1-2,0)</f>
        <v>Segment_08</v>
      </c>
      <c r="G3139" t="str">
        <f>VLOOKUP($C3139,'Look-Ups'!$C$2:$G$32,G$1-2,0)</f>
        <v>Proc_Type_03</v>
      </c>
      <c r="H3139" t="s">
        <v>204</v>
      </c>
      <c r="I3139">
        <f t="shared" si="102"/>
        <v>2027</v>
      </c>
      <c r="J3139" t="s">
        <v>23</v>
      </c>
      <c r="K3139" s="103">
        <v>0</v>
      </c>
      <c r="L3139" s="78">
        <v>0</v>
      </c>
    </row>
    <row r="3140" spans="1:12" ht="12.5" customHeight="1" x14ac:dyDescent="0.25">
      <c r="A3140" t="str">
        <f t="shared" si="101"/>
        <v>Function_12Application_252027</v>
      </c>
      <c r="B3140">
        <v>3137</v>
      </c>
      <c r="C3140" t="s">
        <v>378</v>
      </c>
      <c r="D3140" t="str">
        <f>VLOOKUP($C3140,'Look-Ups'!$C$2:$G$32,D$1-2,0)</f>
        <v>Function_12</v>
      </c>
      <c r="E3140" t="str">
        <f>VLOOKUP($C3140,'Look-Ups'!$C$2:$G$32,E$1-2,0)</f>
        <v>Function_Simpl_03</v>
      </c>
      <c r="F3140" t="str">
        <f>VLOOKUP($C3140,'Look-Ups'!$C$2:$G$32,F$1-2,0)</f>
        <v>Segment_08</v>
      </c>
      <c r="G3140" t="str">
        <f>VLOOKUP($C3140,'Look-Ups'!$C$2:$G$32,G$1-2,0)</f>
        <v>Proc_Type_03</v>
      </c>
      <c r="H3140" t="s">
        <v>208</v>
      </c>
      <c r="I3140">
        <f t="shared" si="102"/>
        <v>2027</v>
      </c>
      <c r="J3140" t="s">
        <v>23</v>
      </c>
      <c r="K3140" s="103">
        <v>0</v>
      </c>
      <c r="L3140" s="78">
        <v>0</v>
      </c>
    </row>
    <row r="3141" spans="1:12" ht="12.5" customHeight="1" x14ac:dyDescent="0.25">
      <c r="A3141" t="str">
        <f t="shared" ref="A3141:A3204" si="103">D3141&amp;C3141&amp;I3141</f>
        <v>Function_12Application_252027</v>
      </c>
      <c r="B3141">
        <v>3138</v>
      </c>
      <c r="C3141" t="s">
        <v>378</v>
      </c>
      <c r="D3141" t="str">
        <f>VLOOKUP($C3141,'Look-Ups'!$C$2:$G$32,D$1-2,0)</f>
        <v>Function_12</v>
      </c>
      <c r="E3141" t="str">
        <f>VLOOKUP($C3141,'Look-Ups'!$C$2:$G$32,E$1-2,0)</f>
        <v>Function_Simpl_03</v>
      </c>
      <c r="F3141" t="str">
        <f>VLOOKUP($C3141,'Look-Ups'!$C$2:$G$32,F$1-2,0)</f>
        <v>Segment_08</v>
      </c>
      <c r="G3141" t="str">
        <f>VLOOKUP($C3141,'Look-Ups'!$C$2:$G$32,G$1-2,0)</f>
        <v>Proc_Type_03</v>
      </c>
      <c r="H3141" t="s">
        <v>226</v>
      </c>
      <c r="I3141">
        <f t="shared" si="102"/>
        <v>2027</v>
      </c>
      <c r="J3141" t="s">
        <v>23</v>
      </c>
      <c r="K3141" s="103">
        <v>0</v>
      </c>
      <c r="L3141" s="78">
        <v>0</v>
      </c>
    </row>
    <row r="3142" spans="1:12" ht="12.5" customHeight="1" x14ac:dyDescent="0.25">
      <c r="A3142" t="str">
        <f t="shared" si="103"/>
        <v>Function_12Application_252027</v>
      </c>
      <c r="B3142">
        <v>3139</v>
      </c>
      <c r="C3142" t="s">
        <v>378</v>
      </c>
      <c r="D3142" t="str">
        <f>VLOOKUP($C3142,'Look-Ups'!$C$2:$G$32,D$1-2,0)</f>
        <v>Function_12</v>
      </c>
      <c r="E3142" t="str">
        <f>VLOOKUP($C3142,'Look-Ups'!$C$2:$G$32,E$1-2,0)</f>
        <v>Function_Simpl_03</v>
      </c>
      <c r="F3142" t="str">
        <f>VLOOKUP($C3142,'Look-Ups'!$C$2:$G$32,F$1-2,0)</f>
        <v>Segment_08</v>
      </c>
      <c r="G3142" t="str">
        <f>VLOOKUP($C3142,'Look-Ups'!$C$2:$G$32,G$1-2,0)</f>
        <v>Proc_Type_03</v>
      </c>
      <c r="H3142" t="s">
        <v>227</v>
      </c>
      <c r="I3142">
        <f t="shared" si="102"/>
        <v>2027</v>
      </c>
      <c r="J3142" t="s">
        <v>23</v>
      </c>
      <c r="K3142" s="103">
        <v>0</v>
      </c>
      <c r="L3142" s="78">
        <v>0</v>
      </c>
    </row>
    <row r="3143" spans="1:12" ht="12.5" customHeight="1" x14ac:dyDescent="0.25">
      <c r="A3143" t="str">
        <f t="shared" si="103"/>
        <v>Function_12Application_252027</v>
      </c>
      <c r="B3143">
        <v>3140</v>
      </c>
      <c r="C3143" t="s">
        <v>378</v>
      </c>
      <c r="D3143" t="str">
        <f>VLOOKUP($C3143,'Look-Ups'!$C$2:$G$32,D$1-2,0)</f>
        <v>Function_12</v>
      </c>
      <c r="E3143" t="str">
        <f>VLOOKUP($C3143,'Look-Ups'!$C$2:$G$32,E$1-2,0)</f>
        <v>Function_Simpl_03</v>
      </c>
      <c r="F3143" t="str">
        <f>VLOOKUP($C3143,'Look-Ups'!$C$2:$G$32,F$1-2,0)</f>
        <v>Segment_08</v>
      </c>
      <c r="G3143" t="str">
        <f>VLOOKUP($C3143,'Look-Ups'!$C$2:$G$32,G$1-2,0)</f>
        <v>Proc_Type_03</v>
      </c>
      <c r="H3143" t="s">
        <v>228</v>
      </c>
      <c r="I3143">
        <f t="shared" si="102"/>
        <v>2027</v>
      </c>
      <c r="J3143" t="s">
        <v>23</v>
      </c>
      <c r="K3143" s="103">
        <v>0</v>
      </c>
      <c r="L3143" s="78">
        <v>0</v>
      </c>
    </row>
    <row r="3144" spans="1:12" ht="12.5" customHeight="1" x14ac:dyDescent="0.25">
      <c r="A3144" t="str">
        <f t="shared" si="103"/>
        <v>Function_12Application_252027</v>
      </c>
      <c r="B3144">
        <v>3141</v>
      </c>
      <c r="C3144" t="s">
        <v>378</v>
      </c>
      <c r="D3144" t="str">
        <f>VLOOKUP($C3144,'Look-Ups'!$C$2:$G$32,D$1-2,0)</f>
        <v>Function_12</v>
      </c>
      <c r="E3144" t="str">
        <f>VLOOKUP($C3144,'Look-Ups'!$C$2:$G$32,E$1-2,0)</f>
        <v>Function_Simpl_03</v>
      </c>
      <c r="F3144" t="str">
        <f>VLOOKUP($C3144,'Look-Ups'!$C$2:$G$32,F$1-2,0)</f>
        <v>Segment_08</v>
      </c>
      <c r="G3144" t="str">
        <f>VLOOKUP($C3144,'Look-Ups'!$C$2:$G$32,G$1-2,0)</f>
        <v>Proc_Type_03</v>
      </c>
      <c r="H3144" t="s">
        <v>244</v>
      </c>
      <c r="I3144">
        <f t="shared" si="102"/>
        <v>2027</v>
      </c>
      <c r="J3144" t="s">
        <v>23</v>
      </c>
      <c r="K3144" s="103">
        <v>0</v>
      </c>
      <c r="L3144" s="78" t="s">
        <v>107</v>
      </c>
    </row>
    <row r="3145" spans="1:12" ht="12.5" customHeight="1" x14ac:dyDescent="0.25">
      <c r="A3145" t="str">
        <f t="shared" si="103"/>
        <v>Function_13Application_262027</v>
      </c>
      <c r="B3145">
        <v>3142</v>
      </c>
      <c r="C3145" t="s">
        <v>379</v>
      </c>
      <c r="D3145" t="str">
        <f>VLOOKUP($C3145,'Look-Ups'!$C$2:$G$32,D$1-2,0)</f>
        <v>Function_13</v>
      </c>
      <c r="E3145" t="str">
        <f>VLOOKUP($C3145,'Look-Ups'!$C$2:$G$32,E$1-2,0)</f>
        <v>Function_Simpl_08</v>
      </c>
      <c r="F3145" t="str">
        <f>VLOOKUP($C3145,'Look-Ups'!$C$2:$G$32,F$1-2,0)</f>
        <v>Segment_09</v>
      </c>
      <c r="G3145" t="str">
        <f>VLOOKUP($C3145,'Look-Ups'!$C$2:$G$32,G$1-2,0)</f>
        <v>Proc_Type_01</v>
      </c>
      <c r="H3145" t="s">
        <v>171</v>
      </c>
      <c r="I3145">
        <f t="shared" si="102"/>
        <v>2027</v>
      </c>
      <c r="J3145" t="s">
        <v>23</v>
      </c>
      <c r="K3145" s="103">
        <v>0</v>
      </c>
      <c r="L3145" s="78">
        <v>0</v>
      </c>
    </row>
    <row r="3146" spans="1:12" ht="12.5" customHeight="1" x14ac:dyDescent="0.25">
      <c r="A3146" t="str">
        <f t="shared" si="103"/>
        <v>Function_13Application_262027</v>
      </c>
      <c r="B3146">
        <v>3143</v>
      </c>
      <c r="C3146" t="s">
        <v>379</v>
      </c>
      <c r="D3146" t="str">
        <f>VLOOKUP($C3146,'Look-Ups'!$C$2:$G$32,D$1-2,0)</f>
        <v>Function_13</v>
      </c>
      <c r="E3146" t="str">
        <f>VLOOKUP($C3146,'Look-Ups'!$C$2:$G$32,E$1-2,0)</f>
        <v>Function_Simpl_08</v>
      </c>
      <c r="F3146" t="str">
        <f>VLOOKUP($C3146,'Look-Ups'!$C$2:$G$32,F$1-2,0)</f>
        <v>Segment_09</v>
      </c>
      <c r="G3146" t="str">
        <f>VLOOKUP($C3146,'Look-Ups'!$C$2:$G$32,G$1-2,0)</f>
        <v>Proc_Type_01</v>
      </c>
      <c r="H3146" t="s">
        <v>209</v>
      </c>
      <c r="I3146">
        <f t="shared" si="102"/>
        <v>2027</v>
      </c>
      <c r="J3146" t="s">
        <v>23</v>
      </c>
      <c r="K3146" s="103">
        <v>0</v>
      </c>
      <c r="L3146" s="78">
        <v>0</v>
      </c>
    </row>
    <row r="3147" spans="1:12" ht="12.5" customHeight="1" x14ac:dyDescent="0.25">
      <c r="A3147" t="str">
        <f t="shared" si="103"/>
        <v>Function_13Application_262027</v>
      </c>
      <c r="B3147">
        <v>3144</v>
      </c>
      <c r="C3147" t="s">
        <v>379</v>
      </c>
      <c r="D3147" t="str">
        <f>VLOOKUP($C3147,'Look-Ups'!$C$2:$G$32,D$1-2,0)</f>
        <v>Function_13</v>
      </c>
      <c r="E3147" t="str">
        <f>VLOOKUP($C3147,'Look-Ups'!$C$2:$G$32,E$1-2,0)</f>
        <v>Function_Simpl_08</v>
      </c>
      <c r="F3147" t="str">
        <f>VLOOKUP($C3147,'Look-Ups'!$C$2:$G$32,F$1-2,0)</f>
        <v>Segment_09</v>
      </c>
      <c r="G3147" t="str">
        <f>VLOOKUP($C3147,'Look-Ups'!$C$2:$G$32,G$1-2,0)</f>
        <v>Proc_Type_01</v>
      </c>
      <c r="H3147" t="s">
        <v>201</v>
      </c>
      <c r="I3147">
        <f t="shared" si="102"/>
        <v>2027</v>
      </c>
      <c r="J3147" t="s">
        <v>23</v>
      </c>
      <c r="K3147" s="103">
        <v>0</v>
      </c>
      <c r="L3147" s="78">
        <v>0</v>
      </c>
    </row>
    <row r="3148" spans="1:12" ht="12.5" customHeight="1" x14ac:dyDescent="0.25">
      <c r="A3148" t="str">
        <f t="shared" si="103"/>
        <v>Function_13Application_262027</v>
      </c>
      <c r="B3148">
        <v>3145</v>
      </c>
      <c r="C3148" t="s">
        <v>379</v>
      </c>
      <c r="D3148" t="str">
        <f>VLOOKUP($C3148,'Look-Ups'!$C$2:$G$32,D$1-2,0)</f>
        <v>Function_13</v>
      </c>
      <c r="E3148" t="str">
        <f>VLOOKUP($C3148,'Look-Ups'!$C$2:$G$32,E$1-2,0)</f>
        <v>Function_Simpl_08</v>
      </c>
      <c r="F3148" t="str">
        <f>VLOOKUP($C3148,'Look-Ups'!$C$2:$G$32,F$1-2,0)</f>
        <v>Segment_09</v>
      </c>
      <c r="G3148" t="str">
        <f>VLOOKUP($C3148,'Look-Ups'!$C$2:$G$32,G$1-2,0)</f>
        <v>Proc_Type_01</v>
      </c>
      <c r="H3148" t="s">
        <v>187</v>
      </c>
      <c r="I3148">
        <f t="shared" si="102"/>
        <v>2027</v>
      </c>
      <c r="J3148" t="s">
        <v>23</v>
      </c>
      <c r="K3148" s="103">
        <v>0</v>
      </c>
      <c r="L3148" s="78">
        <v>0</v>
      </c>
    </row>
    <row r="3149" spans="1:12" ht="12.5" customHeight="1" x14ac:dyDescent="0.25">
      <c r="A3149" t="str">
        <f t="shared" si="103"/>
        <v>Function_13Application_262027</v>
      </c>
      <c r="B3149">
        <v>3146</v>
      </c>
      <c r="C3149" t="s">
        <v>379</v>
      </c>
      <c r="D3149" t="str">
        <f>VLOOKUP($C3149,'Look-Ups'!$C$2:$G$32,D$1-2,0)</f>
        <v>Function_13</v>
      </c>
      <c r="E3149" t="str">
        <f>VLOOKUP($C3149,'Look-Ups'!$C$2:$G$32,E$1-2,0)</f>
        <v>Function_Simpl_08</v>
      </c>
      <c r="F3149" t="str">
        <f>VLOOKUP($C3149,'Look-Ups'!$C$2:$G$32,F$1-2,0)</f>
        <v>Segment_09</v>
      </c>
      <c r="G3149" t="str">
        <f>VLOOKUP($C3149,'Look-Ups'!$C$2:$G$32,G$1-2,0)</f>
        <v>Proc_Type_01</v>
      </c>
      <c r="H3149" t="s">
        <v>217</v>
      </c>
      <c r="I3149">
        <f t="shared" si="102"/>
        <v>2027</v>
      </c>
      <c r="J3149" t="s">
        <v>23</v>
      </c>
      <c r="K3149" s="103">
        <v>0</v>
      </c>
      <c r="L3149" s="78">
        <v>0</v>
      </c>
    </row>
    <row r="3150" spans="1:12" ht="12.5" customHeight="1" x14ac:dyDescent="0.25">
      <c r="A3150" t="str">
        <f t="shared" si="103"/>
        <v>Function_13Application_262027</v>
      </c>
      <c r="B3150">
        <v>3147</v>
      </c>
      <c r="C3150" t="s">
        <v>379</v>
      </c>
      <c r="D3150" t="str">
        <f>VLOOKUP($C3150,'Look-Ups'!$C$2:$G$32,D$1-2,0)</f>
        <v>Function_13</v>
      </c>
      <c r="E3150" t="str">
        <f>VLOOKUP($C3150,'Look-Ups'!$C$2:$G$32,E$1-2,0)</f>
        <v>Function_Simpl_08</v>
      </c>
      <c r="F3150" t="str">
        <f>VLOOKUP($C3150,'Look-Ups'!$C$2:$G$32,F$1-2,0)</f>
        <v>Segment_09</v>
      </c>
      <c r="G3150" t="str">
        <f>VLOOKUP($C3150,'Look-Ups'!$C$2:$G$32,G$1-2,0)</f>
        <v>Proc_Type_01</v>
      </c>
      <c r="H3150" t="s">
        <v>237</v>
      </c>
      <c r="I3150">
        <f t="shared" si="102"/>
        <v>2027</v>
      </c>
      <c r="J3150" t="s">
        <v>23</v>
      </c>
      <c r="K3150" s="103">
        <v>0</v>
      </c>
      <c r="L3150" s="78">
        <v>0</v>
      </c>
    </row>
    <row r="3151" spans="1:12" ht="12.5" customHeight="1" x14ac:dyDescent="0.25">
      <c r="A3151" t="str">
        <f t="shared" si="103"/>
        <v>Function_13Application_262027</v>
      </c>
      <c r="B3151">
        <v>3148</v>
      </c>
      <c r="C3151" t="s">
        <v>379</v>
      </c>
      <c r="D3151" t="str">
        <f>VLOOKUP($C3151,'Look-Ups'!$C$2:$G$32,D$1-2,0)</f>
        <v>Function_13</v>
      </c>
      <c r="E3151" t="str">
        <f>VLOOKUP($C3151,'Look-Ups'!$C$2:$G$32,E$1-2,0)</f>
        <v>Function_Simpl_08</v>
      </c>
      <c r="F3151" t="str">
        <f>VLOOKUP($C3151,'Look-Ups'!$C$2:$G$32,F$1-2,0)</f>
        <v>Segment_09</v>
      </c>
      <c r="G3151" t="str">
        <f>VLOOKUP($C3151,'Look-Ups'!$C$2:$G$32,G$1-2,0)</f>
        <v>Proc_Type_01</v>
      </c>
      <c r="H3151" t="s">
        <v>242</v>
      </c>
      <c r="I3151">
        <f t="shared" si="102"/>
        <v>2027</v>
      </c>
      <c r="J3151" t="s">
        <v>23</v>
      </c>
      <c r="K3151" s="103">
        <v>0</v>
      </c>
      <c r="L3151" s="78">
        <v>0</v>
      </c>
    </row>
    <row r="3152" spans="1:12" ht="12.5" customHeight="1" x14ac:dyDescent="0.25">
      <c r="A3152" t="str">
        <f t="shared" si="103"/>
        <v>Function_13Application_262027</v>
      </c>
      <c r="B3152">
        <v>3149</v>
      </c>
      <c r="C3152" t="s">
        <v>379</v>
      </c>
      <c r="D3152" t="str">
        <f>VLOOKUP($C3152,'Look-Ups'!$C$2:$G$32,D$1-2,0)</f>
        <v>Function_13</v>
      </c>
      <c r="E3152" t="str">
        <f>VLOOKUP($C3152,'Look-Ups'!$C$2:$G$32,E$1-2,0)</f>
        <v>Function_Simpl_08</v>
      </c>
      <c r="F3152" t="str">
        <f>VLOOKUP($C3152,'Look-Ups'!$C$2:$G$32,F$1-2,0)</f>
        <v>Segment_09</v>
      </c>
      <c r="G3152" t="str">
        <f>VLOOKUP($C3152,'Look-Ups'!$C$2:$G$32,G$1-2,0)</f>
        <v>Proc_Type_01</v>
      </c>
      <c r="H3152" t="s">
        <v>225</v>
      </c>
      <c r="I3152">
        <f t="shared" si="102"/>
        <v>2027</v>
      </c>
      <c r="J3152" t="s">
        <v>23</v>
      </c>
      <c r="K3152" s="103">
        <v>0</v>
      </c>
      <c r="L3152" s="78">
        <v>0</v>
      </c>
    </row>
    <row r="3153" spans="1:12" ht="12.5" customHeight="1" x14ac:dyDescent="0.25">
      <c r="A3153" t="str">
        <f t="shared" si="103"/>
        <v>Function_13Application_262027</v>
      </c>
      <c r="B3153">
        <v>3150</v>
      </c>
      <c r="C3153" t="s">
        <v>379</v>
      </c>
      <c r="D3153" t="str">
        <f>VLOOKUP($C3153,'Look-Ups'!$C$2:$G$32,D$1-2,0)</f>
        <v>Function_13</v>
      </c>
      <c r="E3153" t="str">
        <f>VLOOKUP($C3153,'Look-Ups'!$C$2:$G$32,E$1-2,0)</f>
        <v>Function_Simpl_08</v>
      </c>
      <c r="F3153" t="str">
        <f>VLOOKUP($C3153,'Look-Ups'!$C$2:$G$32,F$1-2,0)</f>
        <v>Segment_09</v>
      </c>
      <c r="G3153" t="str">
        <f>VLOOKUP($C3153,'Look-Ups'!$C$2:$G$32,G$1-2,0)</f>
        <v>Proc_Type_01</v>
      </c>
      <c r="H3153" t="s">
        <v>219</v>
      </c>
      <c r="I3153">
        <f t="shared" si="102"/>
        <v>2027</v>
      </c>
      <c r="J3153" t="s">
        <v>23</v>
      </c>
      <c r="K3153" s="103">
        <v>0</v>
      </c>
      <c r="L3153" s="78">
        <v>0</v>
      </c>
    </row>
    <row r="3154" spans="1:12" ht="12.5" customHeight="1" x14ac:dyDescent="0.25">
      <c r="A3154" t="str">
        <f t="shared" si="103"/>
        <v>Function_13Application_262027</v>
      </c>
      <c r="B3154">
        <v>3151</v>
      </c>
      <c r="C3154" t="s">
        <v>379</v>
      </c>
      <c r="D3154" t="str">
        <f>VLOOKUP($C3154,'Look-Ups'!$C$2:$G$32,D$1-2,0)</f>
        <v>Function_13</v>
      </c>
      <c r="E3154" t="str">
        <f>VLOOKUP($C3154,'Look-Ups'!$C$2:$G$32,E$1-2,0)</f>
        <v>Function_Simpl_08</v>
      </c>
      <c r="F3154" t="str">
        <f>VLOOKUP($C3154,'Look-Ups'!$C$2:$G$32,F$1-2,0)</f>
        <v>Segment_09</v>
      </c>
      <c r="G3154" t="str">
        <f>VLOOKUP($C3154,'Look-Ups'!$C$2:$G$32,G$1-2,0)</f>
        <v>Proc_Type_01</v>
      </c>
      <c r="H3154" t="s">
        <v>166</v>
      </c>
      <c r="I3154">
        <f t="shared" si="102"/>
        <v>2027</v>
      </c>
      <c r="J3154" t="s">
        <v>23</v>
      </c>
      <c r="K3154" s="103">
        <v>0</v>
      </c>
      <c r="L3154" s="78">
        <v>0</v>
      </c>
    </row>
    <row r="3155" spans="1:12" ht="12.5" customHeight="1" x14ac:dyDescent="0.25">
      <c r="A3155" t="str">
        <f t="shared" si="103"/>
        <v>Function_13Application_262027</v>
      </c>
      <c r="B3155">
        <v>3152</v>
      </c>
      <c r="C3155" t="s">
        <v>379</v>
      </c>
      <c r="D3155" t="str">
        <f>VLOOKUP($C3155,'Look-Ups'!$C$2:$G$32,D$1-2,0)</f>
        <v>Function_13</v>
      </c>
      <c r="E3155" t="str">
        <f>VLOOKUP($C3155,'Look-Ups'!$C$2:$G$32,E$1-2,0)</f>
        <v>Function_Simpl_08</v>
      </c>
      <c r="F3155" t="str">
        <f>VLOOKUP($C3155,'Look-Ups'!$C$2:$G$32,F$1-2,0)</f>
        <v>Segment_09</v>
      </c>
      <c r="G3155" t="str">
        <f>VLOOKUP($C3155,'Look-Ups'!$C$2:$G$32,G$1-2,0)</f>
        <v>Proc_Type_01</v>
      </c>
      <c r="H3155" t="s">
        <v>244</v>
      </c>
      <c r="I3155">
        <f t="shared" si="102"/>
        <v>2027</v>
      </c>
      <c r="J3155" t="s">
        <v>23</v>
      </c>
      <c r="K3155" s="103">
        <v>1</v>
      </c>
      <c r="L3155" s="78" t="s">
        <v>107</v>
      </c>
    </row>
    <row r="3156" spans="1:12" ht="12.5" customHeight="1" x14ac:dyDescent="0.25">
      <c r="A3156" t="str">
        <f t="shared" si="103"/>
        <v>Function_14Application_292027</v>
      </c>
      <c r="B3156">
        <v>3153</v>
      </c>
      <c r="C3156" t="s">
        <v>382</v>
      </c>
      <c r="D3156" t="str">
        <f>VLOOKUP($C3156,'Look-Ups'!$C$2:$G$32,D$1-2,0)</f>
        <v>Function_14</v>
      </c>
      <c r="E3156" t="str">
        <f>VLOOKUP($C3156,'Look-Ups'!$C$2:$G$32,E$1-2,0)</f>
        <v>Function_Simpl_09</v>
      </c>
      <c r="F3156" t="str">
        <f>VLOOKUP($C3156,'Look-Ups'!$C$2:$G$32,F$1-2,0)</f>
        <v>Segment_09</v>
      </c>
      <c r="G3156" t="str">
        <f>VLOOKUP($C3156,'Look-Ups'!$C$2:$G$32,G$1-2,0)</f>
        <v>Proc_Type_01</v>
      </c>
      <c r="H3156" t="s">
        <v>171</v>
      </c>
      <c r="I3156">
        <f t="shared" si="102"/>
        <v>2027</v>
      </c>
      <c r="J3156" t="s">
        <v>23</v>
      </c>
      <c r="K3156" s="103">
        <v>0</v>
      </c>
      <c r="L3156" s="78">
        <v>0</v>
      </c>
    </row>
    <row r="3157" spans="1:12" ht="12.5" customHeight="1" x14ac:dyDescent="0.25">
      <c r="A3157" t="str">
        <f t="shared" si="103"/>
        <v>Function_14Application_292027</v>
      </c>
      <c r="B3157">
        <v>3154</v>
      </c>
      <c r="C3157" t="s">
        <v>382</v>
      </c>
      <c r="D3157" t="str">
        <f>VLOOKUP($C3157,'Look-Ups'!$C$2:$G$32,D$1-2,0)</f>
        <v>Function_14</v>
      </c>
      <c r="E3157" t="str">
        <f>VLOOKUP($C3157,'Look-Ups'!$C$2:$G$32,E$1-2,0)</f>
        <v>Function_Simpl_09</v>
      </c>
      <c r="F3157" t="str">
        <f>VLOOKUP($C3157,'Look-Ups'!$C$2:$G$32,F$1-2,0)</f>
        <v>Segment_09</v>
      </c>
      <c r="G3157" t="str">
        <f>VLOOKUP($C3157,'Look-Ups'!$C$2:$G$32,G$1-2,0)</f>
        <v>Proc_Type_01</v>
      </c>
      <c r="H3157" t="s">
        <v>209</v>
      </c>
      <c r="I3157">
        <f t="shared" si="102"/>
        <v>2027</v>
      </c>
      <c r="J3157" t="s">
        <v>23</v>
      </c>
      <c r="K3157" s="103">
        <v>0</v>
      </c>
      <c r="L3157" s="78">
        <v>0</v>
      </c>
    </row>
    <row r="3158" spans="1:12" ht="12.5" customHeight="1" x14ac:dyDescent="0.25">
      <c r="A3158" t="str">
        <f t="shared" si="103"/>
        <v>Function_14Application_292027</v>
      </c>
      <c r="B3158">
        <v>3155</v>
      </c>
      <c r="C3158" t="s">
        <v>382</v>
      </c>
      <c r="D3158" t="str">
        <f>VLOOKUP($C3158,'Look-Ups'!$C$2:$G$32,D$1-2,0)</f>
        <v>Function_14</v>
      </c>
      <c r="E3158" t="str">
        <f>VLOOKUP($C3158,'Look-Ups'!$C$2:$G$32,E$1-2,0)</f>
        <v>Function_Simpl_09</v>
      </c>
      <c r="F3158" t="str">
        <f>VLOOKUP($C3158,'Look-Ups'!$C$2:$G$32,F$1-2,0)</f>
        <v>Segment_09</v>
      </c>
      <c r="G3158" t="str">
        <f>VLOOKUP($C3158,'Look-Ups'!$C$2:$G$32,G$1-2,0)</f>
        <v>Proc_Type_01</v>
      </c>
      <c r="H3158" t="s">
        <v>195</v>
      </c>
      <c r="I3158">
        <f t="shared" si="102"/>
        <v>2027</v>
      </c>
      <c r="J3158" t="s">
        <v>23</v>
      </c>
      <c r="K3158" s="103">
        <v>0</v>
      </c>
      <c r="L3158" s="78">
        <v>0</v>
      </c>
    </row>
    <row r="3159" spans="1:12" ht="12.5" customHeight="1" x14ac:dyDescent="0.25">
      <c r="A3159" t="str">
        <f t="shared" si="103"/>
        <v>Function_14Application_292027</v>
      </c>
      <c r="B3159">
        <v>3156</v>
      </c>
      <c r="C3159" t="s">
        <v>382</v>
      </c>
      <c r="D3159" t="str">
        <f>VLOOKUP($C3159,'Look-Ups'!$C$2:$G$32,D$1-2,0)</f>
        <v>Function_14</v>
      </c>
      <c r="E3159" t="str">
        <f>VLOOKUP($C3159,'Look-Ups'!$C$2:$G$32,E$1-2,0)</f>
        <v>Function_Simpl_09</v>
      </c>
      <c r="F3159" t="str">
        <f>VLOOKUP($C3159,'Look-Ups'!$C$2:$G$32,F$1-2,0)</f>
        <v>Segment_09</v>
      </c>
      <c r="G3159" t="str">
        <f>VLOOKUP($C3159,'Look-Ups'!$C$2:$G$32,G$1-2,0)</f>
        <v>Proc_Type_01</v>
      </c>
      <c r="H3159" t="s">
        <v>187</v>
      </c>
      <c r="I3159">
        <f t="shared" si="102"/>
        <v>2027</v>
      </c>
      <c r="J3159" t="s">
        <v>23</v>
      </c>
      <c r="K3159" s="103">
        <v>0</v>
      </c>
      <c r="L3159" s="78">
        <v>0</v>
      </c>
    </row>
    <row r="3160" spans="1:12" ht="12.5" customHeight="1" x14ac:dyDescent="0.25">
      <c r="A3160" t="str">
        <f t="shared" si="103"/>
        <v>Function_14Application_292027</v>
      </c>
      <c r="B3160">
        <v>3157</v>
      </c>
      <c r="C3160" t="s">
        <v>382</v>
      </c>
      <c r="D3160" t="str">
        <f>VLOOKUP($C3160,'Look-Ups'!$C$2:$G$32,D$1-2,0)</f>
        <v>Function_14</v>
      </c>
      <c r="E3160" t="str">
        <f>VLOOKUP($C3160,'Look-Ups'!$C$2:$G$32,E$1-2,0)</f>
        <v>Function_Simpl_09</v>
      </c>
      <c r="F3160" t="str">
        <f>VLOOKUP($C3160,'Look-Ups'!$C$2:$G$32,F$1-2,0)</f>
        <v>Segment_09</v>
      </c>
      <c r="G3160" t="str">
        <f>VLOOKUP($C3160,'Look-Ups'!$C$2:$G$32,G$1-2,0)</f>
        <v>Proc_Type_01</v>
      </c>
      <c r="H3160" t="s">
        <v>178</v>
      </c>
      <c r="I3160">
        <f t="shared" si="102"/>
        <v>2027</v>
      </c>
      <c r="J3160" t="s">
        <v>23</v>
      </c>
      <c r="K3160" s="103">
        <v>0</v>
      </c>
      <c r="L3160" s="78">
        <v>0</v>
      </c>
    </row>
    <row r="3161" spans="1:12" ht="12.5" customHeight="1" x14ac:dyDescent="0.25">
      <c r="A3161" t="str">
        <f t="shared" si="103"/>
        <v>Function_14Application_292027</v>
      </c>
      <c r="B3161">
        <v>3158</v>
      </c>
      <c r="C3161" t="s">
        <v>382</v>
      </c>
      <c r="D3161" t="str">
        <f>VLOOKUP($C3161,'Look-Ups'!$C$2:$G$32,D$1-2,0)</f>
        <v>Function_14</v>
      </c>
      <c r="E3161" t="str">
        <f>VLOOKUP($C3161,'Look-Ups'!$C$2:$G$32,E$1-2,0)</f>
        <v>Function_Simpl_09</v>
      </c>
      <c r="F3161" t="str">
        <f>VLOOKUP($C3161,'Look-Ups'!$C$2:$G$32,F$1-2,0)</f>
        <v>Segment_09</v>
      </c>
      <c r="G3161" t="str">
        <f>VLOOKUP($C3161,'Look-Ups'!$C$2:$G$32,G$1-2,0)</f>
        <v>Proc_Type_01</v>
      </c>
      <c r="H3161" t="s">
        <v>222</v>
      </c>
      <c r="I3161">
        <f t="shared" si="102"/>
        <v>2027</v>
      </c>
      <c r="J3161" t="s">
        <v>23</v>
      </c>
      <c r="K3161" s="103">
        <v>0</v>
      </c>
      <c r="L3161" s="78">
        <v>0</v>
      </c>
    </row>
    <row r="3162" spans="1:12" ht="12.5" customHeight="1" x14ac:dyDescent="0.25">
      <c r="A3162" t="str">
        <f t="shared" si="103"/>
        <v>Function_14Application_292027</v>
      </c>
      <c r="B3162">
        <v>3159</v>
      </c>
      <c r="C3162" t="s">
        <v>382</v>
      </c>
      <c r="D3162" t="str">
        <f>VLOOKUP($C3162,'Look-Ups'!$C$2:$G$32,D$1-2,0)</f>
        <v>Function_14</v>
      </c>
      <c r="E3162" t="str">
        <f>VLOOKUP($C3162,'Look-Ups'!$C$2:$G$32,E$1-2,0)</f>
        <v>Function_Simpl_09</v>
      </c>
      <c r="F3162" t="str">
        <f>VLOOKUP($C3162,'Look-Ups'!$C$2:$G$32,F$1-2,0)</f>
        <v>Segment_09</v>
      </c>
      <c r="G3162" t="str">
        <f>VLOOKUP($C3162,'Look-Ups'!$C$2:$G$32,G$1-2,0)</f>
        <v>Proc_Type_01</v>
      </c>
      <c r="H3162" t="s">
        <v>167</v>
      </c>
      <c r="I3162">
        <f t="shared" si="102"/>
        <v>2027</v>
      </c>
      <c r="J3162" t="s">
        <v>23</v>
      </c>
      <c r="K3162" s="103">
        <v>0</v>
      </c>
      <c r="L3162" s="78">
        <v>0</v>
      </c>
    </row>
    <row r="3163" spans="1:12" ht="12.5" customHeight="1" x14ac:dyDescent="0.25">
      <c r="A3163" t="str">
        <f t="shared" si="103"/>
        <v>Function_14Application_292027</v>
      </c>
      <c r="B3163">
        <v>3160</v>
      </c>
      <c r="C3163" t="s">
        <v>382</v>
      </c>
      <c r="D3163" t="str">
        <f>VLOOKUP($C3163,'Look-Ups'!$C$2:$G$32,D$1-2,0)</f>
        <v>Function_14</v>
      </c>
      <c r="E3163" t="str">
        <f>VLOOKUP($C3163,'Look-Ups'!$C$2:$G$32,E$1-2,0)</f>
        <v>Function_Simpl_09</v>
      </c>
      <c r="F3163" t="str">
        <f>VLOOKUP($C3163,'Look-Ups'!$C$2:$G$32,F$1-2,0)</f>
        <v>Segment_09</v>
      </c>
      <c r="G3163" t="str">
        <f>VLOOKUP($C3163,'Look-Ups'!$C$2:$G$32,G$1-2,0)</f>
        <v>Proc_Type_01</v>
      </c>
      <c r="H3163" t="s">
        <v>214</v>
      </c>
      <c r="I3163">
        <f t="shared" si="102"/>
        <v>2027</v>
      </c>
      <c r="J3163" t="s">
        <v>23</v>
      </c>
      <c r="K3163" s="103">
        <v>0</v>
      </c>
      <c r="L3163" s="78">
        <v>0</v>
      </c>
    </row>
    <row r="3164" spans="1:12" ht="12.5" customHeight="1" x14ac:dyDescent="0.25">
      <c r="A3164" t="str">
        <f t="shared" si="103"/>
        <v>Function_14Application_292027</v>
      </c>
      <c r="B3164">
        <v>3161</v>
      </c>
      <c r="C3164" t="s">
        <v>382</v>
      </c>
      <c r="D3164" t="str">
        <f>VLOOKUP($C3164,'Look-Ups'!$C$2:$G$32,D$1-2,0)</f>
        <v>Function_14</v>
      </c>
      <c r="E3164" t="str">
        <f>VLOOKUP($C3164,'Look-Ups'!$C$2:$G$32,E$1-2,0)</f>
        <v>Function_Simpl_09</v>
      </c>
      <c r="F3164" t="str">
        <f>VLOOKUP($C3164,'Look-Ups'!$C$2:$G$32,F$1-2,0)</f>
        <v>Segment_09</v>
      </c>
      <c r="G3164" t="str">
        <f>VLOOKUP($C3164,'Look-Ups'!$C$2:$G$32,G$1-2,0)</f>
        <v>Proc_Type_01</v>
      </c>
      <c r="H3164" t="s">
        <v>237</v>
      </c>
      <c r="I3164">
        <f t="shared" si="102"/>
        <v>2027</v>
      </c>
      <c r="J3164" t="s">
        <v>23</v>
      </c>
      <c r="K3164" s="103">
        <v>0</v>
      </c>
      <c r="L3164" s="78">
        <v>0</v>
      </c>
    </row>
    <row r="3165" spans="1:12" ht="12.5" customHeight="1" x14ac:dyDescent="0.25">
      <c r="A3165" t="str">
        <f t="shared" si="103"/>
        <v>Function_14Application_292027</v>
      </c>
      <c r="B3165">
        <v>3162</v>
      </c>
      <c r="C3165" t="s">
        <v>382</v>
      </c>
      <c r="D3165" t="str">
        <f>VLOOKUP($C3165,'Look-Ups'!$C$2:$G$32,D$1-2,0)</f>
        <v>Function_14</v>
      </c>
      <c r="E3165" t="str">
        <f>VLOOKUP($C3165,'Look-Ups'!$C$2:$G$32,E$1-2,0)</f>
        <v>Function_Simpl_09</v>
      </c>
      <c r="F3165" t="str">
        <f>VLOOKUP($C3165,'Look-Ups'!$C$2:$G$32,F$1-2,0)</f>
        <v>Segment_09</v>
      </c>
      <c r="G3165" t="str">
        <f>VLOOKUP($C3165,'Look-Ups'!$C$2:$G$32,G$1-2,0)</f>
        <v>Proc_Type_01</v>
      </c>
      <c r="H3165" t="s">
        <v>244</v>
      </c>
      <c r="I3165">
        <f t="shared" ref="I3165:I3198" si="104">I2810+1</f>
        <v>2027</v>
      </c>
      <c r="J3165" t="s">
        <v>23</v>
      </c>
      <c r="K3165" s="103">
        <v>1</v>
      </c>
      <c r="L3165" s="78" t="s">
        <v>107</v>
      </c>
    </row>
    <row r="3166" spans="1:12" ht="12.5" customHeight="1" x14ac:dyDescent="0.25">
      <c r="A3166" t="str">
        <f t="shared" si="103"/>
        <v>Function_13Application_272027</v>
      </c>
      <c r="B3166">
        <v>3163</v>
      </c>
      <c r="C3166" t="s">
        <v>380</v>
      </c>
      <c r="D3166" t="str">
        <f>VLOOKUP($C3166,'Look-Ups'!$C$2:$G$32,D$1-2,0)</f>
        <v>Function_13</v>
      </c>
      <c r="E3166" t="str">
        <f>VLOOKUP($C3166,'Look-Ups'!$C$2:$G$32,E$1-2,0)</f>
        <v>Function_Simpl_08</v>
      </c>
      <c r="F3166" t="str">
        <f>VLOOKUP($C3166,'Look-Ups'!$C$2:$G$32,F$1-2,0)</f>
        <v>Segment_09</v>
      </c>
      <c r="G3166" t="str">
        <f>VLOOKUP($C3166,'Look-Ups'!$C$2:$G$32,G$1-2,0)</f>
        <v>Proc_Type_01</v>
      </c>
      <c r="H3166" t="s">
        <v>171</v>
      </c>
      <c r="I3166">
        <f t="shared" si="104"/>
        <v>2027</v>
      </c>
      <c r="J3166" t="s">
        <v>23</v>
      </c>
      <c r="K3166" s="103">
        <v>0</v>
      </c>
      <c r="L3166" s="78">
        <v>0</v>
      </c>
    </row>
    <row r="3167" spans="1:12" ht="12.5" customHeight="1" x14ac:dyDescent="0.25">
      <c r="A3167" t="str">
        <f t="shared" si="103"/>
        <v>Function_13Application_272027</v>
      </c>
      <c r="B3167">
        <v>3164</v>
      </c>
      <c r="C3167" t="s">
        <v>380</v>
      </c>
      <c r="D3167" t="str">
        <f>VLOOKUP($C3167,'Look-Ups'!$C$2:$G$32,D$1-2,0)</f>
        <v>Function_13</v>
      </c>
      <c r="E3167" t="str">
        <f>VLOOKUP($C3167,'Look-Ups'!$C$2:$G$32,E$1-2,0)</f>
        <v>Function_Simpl_08</v>
      </c>
      <c r="F3167" t="str">
        <f>VLOOKUP($C3167,'Look-Ups'!$C$2:$G$32,F$1-2,0)</f>
        <v>Segment_09</v>
      </c>
      <c r="G3167" t="str">
        <f>VLOOKUP($C3167,'Look-Ups'!$C$2:$G$32,G$1-2,0)</f>
        <v>Proc_Type_01</v>
      </c>
      <c r="H3167" t="s">
        <v>198</v>
      </c>
      <c r="I3167">
        <f t="shared" si="104"/>
        <v>2027</v>
      </c>
      <c r="J3167" t="s">
        <v>23</v>
      </c>
      <c r="K3167" s="103">
        <v>0</v>
      </c>
      <c r="L3167" s="78">
        <v>0</v>
      </c>
    </row>
    <row r="3168" spans="1:12" ht="12.5" customHeight="1" x14ac:dyDescent="0.25">
      <c r="A3168" t="str">
        <f t="shared" si="103"/>
        <v>Function_13Application_272027</v>
      </c>
      <c r="B3168">
        <v>3165</v>
      </c>
      <c r="C3168" t="s">
        <v>380</v>
      </c>
      <c r="D3168" t="str">
        <f>VLOOKUP($C3168,'Look-Ups'!$C$2:$G$32,D$1-2,0)</f>
        <v>Function_13</v>
      </c>
      <c r="E3168" t="str">
        <f>VLOOKUP($C3168,'Look-Ups'!$C$2:$G$32,E$1-2,0)</f>
        <v>Function_Simpl_08</v>
      </c>
      <c r="F3168" t="str">
        <f>VLOOKUP($C3168,'Look-Ups'!$C$2:$G$32,F$1-2,0)</f>
        <v>Segment_09</v>
      </c>
      <c r="G3168" t="str">
        <f>VLOOKUP($C3168,'Look-Ups'!$C$2:$G$32,G$1-2,0)</f>
        <v>Proc_Type_01</v>
      </c>
      <c r="H3168" t="s">
        <v>207</v>
      </c>
      <c r="I3168">
        <f t="shared" si="104"/>
        <v>2027</v>
      </c>
      <c r="J3168" t="s">
        <v>23</v>
      </c>
      <c r="K3168" s="103">
        <v>0</v>
      </c>
      <c r="L3168" s="78">
        <v>0</v>
      </c>
    </row>
    <row r="3169" spans="1:12" ht="12.5" customHeight="1" x14ac:dyDescent="0.25">
      <c r="A3169" t="str">
        <f t="shared" si="103"/>
        <v>Function_13Application_272027</v>
      </c>
      <c r="B3169">
        <v>3166</v>
      </c>
      <c r="C3169" t="s">
        <v>380</v>
      </c>
      <c r="D3169" t="str">
        <f>VLOOKUP($C3169,'Look-Ups'!$C$2:$G$32,D$1-2,0)</f>
        <v>Function_13</v>
      </c>
      <c r="E3169" t="str">
        <f>VLOOKUP($C3169,'Look-Ups'!$C$2:$G$32,E$1-2,0)</f>
        <v>Function_Simpl_08</v>
      </c>
      <c r="F3169" t="str">
        <f>VLOOKUP($C3169,'Look-Ups'!$C$2:$G$32,F$1-2,0)</f>
        <v>Segment_09</v>
      </c>
      <c r="G3169" t="str">
        <f>VLOOKUP($C3169,'Look-Ups'!$C$2:$G$32,G$1-2,0)</f>
        <v>Proc_Type_01</v>
      </c>
      <c r="H3169" t="s">
        <v>216</v>
      </c>
      <c r="I3169">
        <f t="shared" si="104"/>
        <v>2027</v>
      </c>
      <c r="J3169" t="s">
        <v>23</v>
      </c>
      <c r="K3169" s="103">
        <v>0</v>
      </c>
      <c r="L3169" s="78">
        <v>0</v>
      </c>
    </row>
    <row r="3170" spans="1:12" ht="12.5" customHeight="1" x14ac:dyDescent="0.25">
      <c r="A3170" t="str">
        <f t="shared" si="103"/>
        <v>Function_13Application_272027</v>
      </c>
      <c r="B3170">
        <v>3167</v>
      </c>
      <c r="C3170" t="s">
        <v>380</v>
      </c>
      <c r="D3170" t="str">
        <f>VLOOKUP($C3170,'Look-Ups'!$C$2:$G$32,D$1-2,0)</f>
        <v>Function_13</v>
      </c>
      <c r="E3170" t="str">
        <f>VLOOKUP($C3170,'Look-Ups'!$C$2:$G$32,E$1-2,0)</f>
        <v>Function_Simpl_08</v>
      </c>
      <c r="F3170" t="str">
        <f>VLOOKUP($C3170,'Look-Ups'!$C$2:$G$32,F$1-2,0)</f>
        <v>Segment_09</v>
      </c>
      <c r="G3170" t="str">
        <f>VLOOKUP($C3170,'Look-Ups'!$C$2:$G$32,G$1-2,0)</f>
        <v>Proc_Type_01</v>
      </c>
      <c r="H3170" t="s">
        <v>209</v>
      </c>
      <c r="I3170">
        <f t="shared" si="104"/>
        <v>2027</v>
      </c>
      <c r="J3170" t="s">
        <v>23</v>
      </c>
      <c r="K3170" s="103">
        <v>0</v>
      </c>
      <c r="L3170" s="78">
        <v>0</v>
      </c>
    </row>
    <row r="3171" spans="1:12" ht="12.5" customHeight="1" x14ac:dyDescent="0.25">
      <c r="A3171" t="str">
        <f t="shared" si="103"/>
        <v>Function_13Application_272027</v>
      </c>
      <c r="B3171">
        <v>3168</v>
      </c>
      <c r="C3171" t="s">
        <v>380</v>
      </c>
      <c r="D3171" t="str">
        <f>VLOOKUP($C3171,'Look-Ups'!$C$2:$G$32,D$1-2,0)</f>
        <v>Function_13</v>
      </c>
      <c r="E3171" t="str">
        <f>VLOOKUP($C3171,'Look-Ups'!$C$2:$G$32,E$1-2,0)</f>
        <v>Function_Simpl_08</v>
      </c>
      <c r="F3171" t="str">
        <f>VLOOKUP($C3171,'Look-Ups'!$C$2:$G$32,F$1-2,0)</f>
        <v>Segment_09</v>
      </c>
      <c r="G3171" t="str">
        <f>VLOOKUP($C3171,'Look-Ups'!$C$2:$G$32,G$1-2,0)</f>
        <v>Proc_Type_01</v>
      </c>
      <c r="H3171" t="s">
        <v>194</v>
      </c>
      <c r="I3171">
        <f t="shared" si="104"/>
        <v>2027</v>
      </c>
      <c r="J3171" t="s">
        <v>23</v>
      </c>
      <c r="K3171" s="103">
        <v>0</v>
      </c>
      <c r="L3171" s="78">
        <v>0</v>
      </c>
    </row>
    <row r="3172" spans="1:12" ht="12.5" customHeight="1" x14ac:dyDescent="0.25">
      <c r="A3172" t="str">
        <f t="shared" si="103"/>
        <v>Function_13Application_272027</v>
      </c>
      <c r="B3172">
        <v>3169</v>
      </c>
      <c r="C3172" t="s">
        <v>380</v>
      </c>
      <c r="D3172" t="str">
        <f>VLOOKUP($C3172,'Look-Ups'!$C$2:$G$32,D$1-2,0)</f>
        <v>Function_13</v>
      </c>
      <c r="E3172" t="str">
        <f>VLOOKUP($C3172,'Look-Ups'!$C$2:$G$32,E$1-2,0)</f>
        <v>Function_Simpl_08</v>
      </c>
      <c r="F3172" t="str">
        <f>VLOOKUP($C3172,'Look-Ups'!$C$2:$G$32,F$1-2,0)</f>
        <v>Segment_09</v>
      </c>
      <c r="G3172" t="str">
        <f>VLOOKUP($C3172,'Look-Ups'!$C$2:$G$32,G$1-2,0)</f>
        <v>Proc_Type_01</v>
      </c>
      <c r="H3172" t="s">
        <v>165</v>
      </c>
      <c r="I3172">
        <f t="shared" si="104"/>
        <v>2027</v>
      </c>
      <c r="J3172" t="s">
        <v>23</v>
      </c>
      <c r="K3172" s="103">
        <v>0</v>
      </c>
      <c r="L3172" s="78">
        <v>0</v>
      </c>
    </row>
    <row r="3173" spans="1:12" ht="12.5" customHeight="1" x14ac:dyDescent="0.25">
      <c r="A3173" t="str">
        <f t="shared" si="103"/>
        <v>Function_13Application_272027</v>
      </c>
      <c r="B3173">
        <v>3170</v>
      </c>
      <c r="C3173" t="s">
        <v>380</v>
      </c>
      <c r="D3173" t="str">
        <f>VLOOKUP($C3173,'Look-Ups'!$C$2:$G$32,D$1-2,0)</f>
        <v>Function_13</v>
      </c>
      <c r="E3173" t="str">
        <f>VLOOKUP($C3173,'Look-Ups'!$C$2:$G$32,E$1-2,0)</f>
        <v>Function_Simpl_08</v>
      </c>
      <c r="F3173" t="str">
        <f>VLOOKUP($C3173,'Look-Ups'!$C$2:$G$32,F$1-2,0)</f>
        <v>Segment_09</v>
      </c>
      <c r="G3173" t="str">
        <f>VLOOKUP($C3173,'Look-Ups'!$C$2:$G$32,G$1-2,0)</f>
        <v>Proc_Type_01</v>
      </c>
      <c r="H3173" t="s">
        <v>177</v>
      </c>
      <c r="I3173">
        <f t="shared" si="104"/>
        <v>2027</v>
      </c>
      <c r="J3173" t="s">
        <v>23</v>
      </c>
      <c r="K3173" s="103">
        <v>0</v>
      </c>
      <c r="L3173" s="78">
        <v>0</v>
      </c>
    </row>
    <row r="3174" spans="1:12" ht="12.5" customHeight="1" x14ac:dyDescent="0.25">
      <c r="A3174" t="str">
        <f t="shared" si="103"/>
        <v>Function_13Application_272027</v>
      </c>
      <c r="B3174">
        <v>3171</v>
      </c>
      <c r="C3174" t="s">
        <v>380</v>
      </c>
      <c r="D3174" t="str">
        <f>VLOOKUP($C3174,'Look-Ups'!$C$2:$G$32,D$1-2,0)</f>
        <v>Function_13</v>
      </c>
      <c r="E3174" t="str">
        <f>VLOOKUP($C3174,'Look-Ups'!$C$2:$G$32,E$1-2,0)</f>
        <v>Function_Simpl_08</v>
      </c>
      <c r="F3174" t="str">
        <f>VLOOKUP($C3174,'Look-Ups'!$C$2:$G$32,F$1-2,0)</f>
        <v>Segment_09</v>
      </c>
      <c r="G3174" t="str">
        <f>VLOOKUP($C3174,'Look-Ups'!$C$2:$G$32,G$1-2,0)</f>
        <v>Proc_Type_01</v>
      </c>
      <c r="H3174" t="s">
        <v>219</v>
      </c>
      <c r="I3174">
        <f t="shared" si="104"/>
        <v>2027</v>
      </c>
      <c r="J3174" t="s">
        <v>23</v>
      </c>
      <c r="K3174" s="103">
        <v>0</v>
      </c>
      <c r="L3174" s="78">
        <v>0</v>
      </c>
    </row>
    <row r="3175" spans="1:12" ht="12.5" customHeight="1" x14ac:dyDescent="0.25">
      <c r="A3175" t="str">
        <f t="shared" si="103"/>
        <v>Function_13Application_272027</v>
      </c>
      <c r="B3175">
        <v>3172</v>
      </c>
      <c r="C3175" t="s">
        <v>380</v>
      </c>
      <c r="D3175" t="str">
        <f>VLOOKUP($C3175,'Look-Ups'!$C$2:$G$32,D$1-2,0)</f>
        <v>Function_13</v>
      </c>
      <c r="E3175" t="str">
        <f>VLOOKUP($C3175,'Look-Ups'!$C$2:$G$32,E$1-2,0)</f>
        <v>Function_Simpl_08</v>
      </c>
      <c r="F3175" t="str">
        <f>VLOOKUP($C3175,'Look-Ups'!$C$2:$G$32,F$1-2,0)</f>
        <v>Segment_09</v>
      </c>
      <c r="G3175" t="str">
        <f>VLOOKUP($C3175,'Look-Ups'!$C$2:$G$32,G$1-2,0)</f>
        <v>Proc_Type_01</v>
      </c>
      <c r="H3175" t="s">
        <v>178</v>
      </c>
      <c r="I3175">
        <f t="shared" si="104"/>
        <v>2027</v>
      </c>
      <c r="J3175" t="s">
        <v>23</v>
      </c>
      <c r="K3175" s="103">
        <v>0</v>
      </c>
      <c r="L3175" s="78">
        <v>0</v>
      </c>
    </row>
    <row r="3176" spans="1:12" ht="12.5" customHeight="1" x14ac:dyDescent="0.25">
      <c r="A3176" t="str">
        <f t="shared" si="103"/>
        <v>Function_13Application_272027</v>
      </c>
      <c r="B3176">
        <v>3173</v>
      </c>
      <c r="C3176" t="s">
        <v>380</v>
      </c>
      <c r="D3176" t="str">
        <f>VLOOKUP($C3176,'Look-Ups'!$C$2:$G$32,D$1-2,0)</f>
        <v>Function_13</v>
      </c>
      <c r="E3176" t="str">
        <f>VLOOKUP($C3176,'Look-Ups'!$C$2:$G$32,E$1-2,0)</f>
        <v>Function_Simpl_08</v>
      </c>
      <c r="F3176" t="str">
        <f>VLOOKUP($C3176,'Look-Ups'!$C$2:$G$32,F$1-2,0)</f>
        <v>Segment_09</v>
      </c>
      <c r="G3176" t="str">
        <f>VLOOKUP($C3176,'Look-Ups'!$C$2:$G$32,G$1-2,0)</f>
        <v>Proc_Type_01</v>
      </c>
      <c r="H3176" t="s">
        <v>180</v>
      </c>
      <c r="I3176">
        <f t="shared" si="104"/>
        <v>2027</v>
      </c>
      <c r="J3176" t="s">
        <v>23</v>
      </c>
      <c r="K3176" s="103">
        <v>0</v>
      </c>
      <c r="L3176" s="78">
        <v>0</v>
      </c>
    </row>
    <row r="3177" spans="1:12" ht="12.5" customHeight="1" x14ac:dyDescent="0.25">
      <c r="A3177" t="str">
        <f t="shared" si="103"/>
        <v>Function_13Application_272027</v>
      </c>
      <c r="B3177">
        <v>3174</v>
      </c>
      <c r="C3177" t="s">
        <v>380</v>
      </c>
      <c r="D3177" t="str">
        <f>VLOOKUP($C3177,'Look-Ups'!$C$2:$G$32,D$1-2,0)</f>
        <v>Function_13</v>
      </c>
      <c r="E3177" t="str">
        <f>VLOOKUP($C3177,'Look-Ups'!$C$2:$G$32,E$1-2,0)</f>
        <v>Function_Simpl_08</v>
      </c>
      <c r="F3177" t="str">
        <f>VLOOKUP($C3177,'Look-Ups'!$C$2:$G$32,F$1-2,0)</f>
        <v>Segment_09</v>
      </c>
      <c r="G3177" t="str">
        <f>VLOOKUP($C3177,'Look-Ups'!$C$2:$G$32,G$1-2,0)</f>
        <v>Proc_Type_01</v>
      </c>
      <c r="H3177" t="s">
        <v>205</v>
      </c>
      <c r="I3177">
        <f t="shared" si="104"/>
        <v>2027</v>
      </c>
      <c r="J3177" t="s">
        <v>23</v>
      </c>
      <c r="K3177" s="103">
        <v>0</v>
      </c>
      <c r="L3177" s="78">
        <v>0</v>
      </c>
    </row>
    <row r="3178" spans="1:12" ht="12.5" customHeight="1" x14ac:dyDescent="0.25">
      <c r="A3178" t="str">
        <f t="shared" si="103"/>
        <v>Function_13Application_272027</v>
      </c>
      <c r="B3178">
        <v>3175</v>
      </c>
      <c r="C3178" t="s">
        <v>380</v>
      </c>
      <c r="D3178" t="str">
        <f>VLOOKUP($C3178,'Look-Ups'!$C$2:$G$32,D$1-2,0)</f>
        <v>Function_13</v>
      </c>
      <c r="E3178" t="str">
        <f>VLOOKUP($C3178,'Look-Ups'!$C$2:$G$32,E$1-2,0)</f>
        <v>Function_Simpl_08</v>
      </c>
      <c r="F3178" t="str">
        <f>VLOOKUP($C3178,'Look-Ups'!$C$2:$G$32,F$1-2,0)</f>
        <v>Segment_09</v>
      </c>
      <c r="G3178" t="str">
        <f>VLOOKUP($C3178,'Look-Ups'!$C$2:$G$32,G$1-2,0)</f>
        <v>Proc_Type_01</v>
      </c>
      <c r="H3178" t="s">
        <v>166</v>
      </c>
      <c r="I3178">
        <f t="shared" si="104"/>
        <v>2027</v>
      </c>
      <c r="J3178" t="s">
        <v>23</v>
      </c>
      <c r="K3178" s="103">
        <v>0</v>
      </c>
      <c r="L3178" s="78">
        <v>0</v>
      </c>
    </row>
    <row r="3179" spans="1:12" ht="12.5" customHeight="1" x14ac:dyDescent="0.25">
      <c r="A3179" t="str">
        <f t="shared" si="103"/>
        <v>Function_13Application_272027</v>
      </c>
      <c r="B3179">
        <v>3176</v>
      </c>
      <c r="C3179" t="s">
        <v>380</v>
      </c>
      <c r="D3179" t="str">
        <f>VLOOKUP($C3179,'Look-Ups'!$C$2:$G$32,D$1-2,0)</f>
        <v>Function_13</v>
      </c>
      <c r="E3179" t="str">
        <f>VLOOKUP($C3179,'Look-Ups'!$C$2:$G$32,E$1-2,0)</f>
        <v>Function_Simpl_08</v>
      </c>
      <c r="F3179" t="str">
        <f>VLOOKUP($C3179,'Look-Ups'!$C$2:$G$32,F$1-2,0)</f>
        <v>Segment_09</v>
      </c>
      <c r="G3179" t="str">
        <f>VLOOKUP($C3179,'Look-Ups'!$C$2:$G$32,G$1-2,0)</f>
        <v>Proc_Type_01</v>
      </c>
      <c r="H3179" t="s">
        <v>241</v>
      </c>
      <c r="I3179">
        <f t="shared" si="104"/>
        <v>2027</v>
      </c>
      <c r="J3179" t="s">
        <v>23</v>
      </c>
      <c r="K3179" s="103">
        <v>0</v>
      </c>
      <c r="L3179" s="78">
        <v>0</v>
      </c>
    </row>
    <row r="3180" spans="1:12" ht="12.5" customHeight="1" x14ac:dyDescent="0.25">
      <c r="A3180" t="str">
        <f t="shared" si="103"/>
        <v>Function_13Application_272027</v>
      </c>
      <c r="B3180">
        <v>3177</v>
      </c>
      <c r="C3180" t="s">
        <v>380</v>
      </c>
      <c r="D3180" t="str">
        <f>VLOOKUP($C3180,'Look-Ups'!$C$2:$G$32,D$1-2,0)</f>
        <v>Function_13</v>
      </c>
      <c r="E3180" t="str">
        <f>VLOOKUP($C3180,'Look-Ups'!$C$2:$G$32,E$1-2,0)</f>
        <v>Function_Simpl_08</v>
      </c>
      <c r="F3180" t="str">
        <f>VLOOKUP($C3180,'Look-Ups'!$C$2:$G$32,F$1-2,0)</f>
        <v>Segment_09</v>
      </c>
      <c r="G3180" t="str">
        <f>VLOOKUP($C3180,'Look-Ups'!$C$2:$G$32,G$1-2,0)</f>
        <v>Proc_Type_01</v>
      </c>
      <c r="H3180" t="s">
        <v>210</v>
      </c>
      <c r="I3180">
        <f t="shared" si="104"/>
        <v>2027</v>
      </c>
      <c r="J3180" t="s">
        <v>23</v>
      </c>
      <c r="K3180" s="103">
        <v>0</v>
      </c>
      <c r="L3180" s="78">
        <v>0</v>
      </c>
    </row>
    <row r="3181" spans="1:12" ht="12.5" customHeight="1" x14ac:dyDescent="0.25">
      <c r="A3181" t="str">
        <f t="shared" si="103"/>
        <v>Function_13Application_272027</v>
      </c>
      <c r="B3181">
        <v>3178</v>
      </c>
      <c r="C3181" t="s">
        <v>380</v>
      </c>
      <c r="D3181" t="str">
        <f>VLOOKUP($C3181,'Look-Ups'!$C$2:$G$32,D$1-2,0)</f>
        <v>Function_13</v>
      </c>
      <c r="E3181" t="str">
        <f>VLOOKUP($C3181,'Look-Ups'!$C$2:$G$32,E$1-2,0)</f>
        <v>Function_Simpl_08</v>
      </c>
      <c r="F3181" t="str">
        <f>VLOOKUP($C3181,'Look-Ups'!$C$2:$G$32,F$1-2,0)</f>
        <v>Segment_09</v>
      </c>
      <c r="G3181" t="str">
        <f>VLOOKUP($C3181,'Look-Ups'!$C$2:$G$32,G$1-2,0)</f>
        <v>Proc_Type_01</v>
      </c>
      <c r="H3181" t="s">
        <v>181</v>
      </c>
      <c r="I3181">
        <f t="shared" si="104"/>
        <v>2027</v>
      </c>
      <c r="J3181" t="s">
        <v>23</v>
      </c>
      <c r="K3181" s="103">
        <v>0</v>
      </c>
      <c r="L3181" s="78">
        <v>0</v>
      </c>
    </row>
    <row r="3182" spans="1:12" ht="12.5" customHeight="1" x14ac:dyDescent="0.25">
      <c r="A3182" t="str">
        <f t="shared" si="103"/>
        <v>Function_13Application_272027</v>
      </c>
      <c r="B3182">
        <v>3179</v>
      </c>
      <c r="C3182" t="s">
        <v>380</v>
      </c>
      <c r="D3182" t="str">
        <f>VLOOKUP($C3182,'Look-Ups'!$C$2:$G$32,D$1-2,0)</f>
        <v>Function_13</v>
      </c>
      <c r="E3182" t="str">
        <f>VLOOKUP($C3182,'Look-Ups'!$C$2:$G$32,E$1-2,0)</f>
        <v>Function_Simpl_08</v>
      </c>
      <c r="F3182" t="str">
        <f>VLOOKUP($C3182,'Look-Ups'!$C$2:$G$32,F$1-2,0)</f>
        <v>Segment_09</v>
      </c>
      <c r="G3182" t="str">
        <f>VLOOKUP($C3182,'Look-Ups'!$C$2:$G$32,G$1-2,0)</f>
        <v>Proc_Type_01</v>
      </c>
      <c r="H3182" t="s">
        <v>185</v>
      </c>
      <c r="I3182">
        <f t="shared" si="104"/>
        <v>2027</v>
      </c>
      <c r="J3182" t="s">
        <v>23</v>
      </c>
      <c r="K3182" s="103">
        <v>0</v>
      </c>
      <c r="L3182" s="78">
        <v>0</v>
      </c>
    </row>
    <row r="3183" spans="1:12" ht="12.5" customHeight="1" x14ac:dyDescent="0.25">
      <c r="A3183" t="str">
        <f t="shared" si="103"/>
        <v>Function_13Application_272027</v>
      </c>
      <c r="B3183">
        <v>3180</v>
      </c>
      <c r="C3183" t="s">
        <v>380</v>
      </c>
      <c r="D3183" t="str">
        <f>VLOOKUP($C3183,'Look-Ups'!$C$2:$G$32,D$1-2,0)</f>
        <v>Function_13</v>
      </c>
      <c r="E3183" t="str">
        <f>VLOOKUP($C3183,'Look-Ups'!$C$2:$G$32,E$1-2,0)</f>
        <v>Function_Simpl_08</v>
      </c>
      <c r="F3183" t="str">
        <f>VLOOKUP($C3183,'Look-Ups'!$C$2:$G$32,F$1-2,0)</f>
        <v>Segment_09</v>
      </c>
      <c r="G3183" t="str">
        <f>VLOOKUP($C3183,'Look-Ups'!$C$2:$G$32,G$1-2,0)</f>
        <v>Proc_Type_01</v>
      </c>
      <c r="H3183" t="s">
        <v>189</v>
      </c>
      <c r="I3183">
        <f t="shared" si="104"/>
        <v>2027</v>
      </c>
      <c r="J3183" t="s">
        <v>23</v>
      </c>
      <c r="K3183" s="103">
        <v>0</v>
      </c>
      <c r="L3183" s="78">
        <v>0</v>
      </c>
    </row>
    <row r="3184" spans="1:12" ht="12.5" customHeight="1" x14ac:dyDescent="0.25">
      <c r="A3184" t="str">
        <f t="shared" si="103"/>
        <v>Function_13Application_272027</v>
      </c>
      <c r="B3184">
        <v>3181</v>
      </c>
      <c r="C3184" t="s">
        <v>380</v>
      </c>
      <c r="D3184" t="str">
        <f>VLOOKUP($C3184,'Look-Ups'!$C$2:$G$32,D$1-2,0)</f>
        <v>Function_13</v>
      </c>
      <c r="E3184" t="str">
        <f>VLOOKUP($C3184,'Look-Ups'!$C$2:$G$32,E$1-2,0)</f>
        <v>Function_Simpl_08</v>
      </c>
      <c r="F3184" t="str">
        <f>VLOOKUP($C3184,'Look-Ups'!$C$2:$G$32,F$1-2,0)</f>
        <v>Segment_09</v>
      </c>
      <c r="G3184" t="str">
        <f>VLOOKUP($C3184,'Look-Ups'!$C$2:$G$32,G$1-2,0)</f>
        <v>Proc_Type_01</v>
      </c>
      <c r="H3184" t="s">
        <v>158</v>
      </c>
      <c r="I3184">
        <f t="shared" si="104"/>
        <v>2027</v>
      </c>
      <c r="J3184" t="s">
        <v>23</v>
      </c>
      <c r="K3184" s="103">
        <v>0</v>
      </c>
      <c r="L3184" s="78">
        <v>0</v>
      </c>
    </row>
    <row r="3185" spans="1:12" ht="12.5" customHeight="1" x14ac:dyDescent="0.25">
      <c r="A3185" t="str">
        <f t="shared" si="103"/>
        <v>Function_13Application_272027</v>
      </c>
      <c r="B3185">
        <v>3182</v>
      </c>
      <c r="C3185" t="s">
        <v>380</v>
      </c>
      <c r="D3185" t="str">
        <f>VLOOKUP($C3185,'Look-Ups'!$C$2:$G$32,D$1-2,0)</f>
        <v>Function_13</v>
      </c>
      <c r="E3185" t="str">
        <f>VLOOKUP($C3185,'Look-Ups'!$C$2:$G$32,E$1-2,0)</f>
        <v>Function_Simpl_08</v>
      </c>
      <c r="F3185" t="str">
        <f>VLOOKUP($C3185,'Look-Ups'!$C$2:$G$32,F$1-2,0)</f>
        <v>Segment_09</v>
      </c>
      <c r="G3185" t="str">
        <f>VLOOKUP($C3185,'Look-Ups'!$C$2:$G$32,G$1-2,0)</f>
        <v>Proc_Type_01</v>
      </c>
      <c r="H3185" t="s">
        <v>234</v>
      </c>
      <c r="I3185">
        <f t="shared" si="104"/>
        <v>2027</v>
      </c>
      <c r="J3185" t="s">
        <v>23</v>
      </c>
      <c r="K3185" s="103">
        <v>0</v>
      </c>
      <c r="L3185" s="78">
        <v>0</v>
      </c>
    </row>
    <row r="3186" spans="1:12" ht="12.5" customHeight="1" x14ac:dyDescent="0.25">
      <c r="A3186" t="str">
        <f t="shared" si="103"/>
        <v>Function_13Application_272027</v>
      </c>
      <c r="B3186">
        <v>3183</v>
      </c>
      <c r="C3186" t="s">
        <v>380</v>
      </c>
      <c r="D3186" t="str">
        <f>VLOOKUP($C3186,'Look-Ups'!$C$2:$G$32,D$1-2,0)</f>
        <v>Function_13</v>
      </c>
      <c r="E3186" t="str">
        <f>VLOOKUP($C3186,'Look-Ups'!$C$2:$G$32,E$1-2,0)</f>
        <v>Function_Simpl_08</v>
      </c>
      <c r="F3186" t="str">
        <f>VLOOKUP($C3186,'Look-Ups'!$C$2:$G$32,F$1-2,0)</f>
        <v>Segment_09</v>
      </c>
      <c r="G3186" t="str">
        <f>VLOOKUP($C3186,'Look-Ups'!$C$2:$G$32,G$1-2,0)</f>
        <v>Proc_Type_01</v>
      </c>
      <c r="H3186" t="s">
        <v>244</v>
      </c>
      <c r="I3186">
        <f t="shared" si="104"/>
        <v>2027</v>
      </c>
      <c r="J3186" t="s">
        <v>23</v>
      </c>
      <c r="K3186" s="103">
        <v>1</v>
      </c>
      <c r="L3186" s="78" t="s">
        <v>107</v>
      </c>
    </row>
    <row r="3187" spans="1:12" ht="12.5" customHeight="1" x14ac:dyDescent="0.25">
      <c r="A3187" t="str">
        <f t="shared" si="103"/>
        <v>Function_14Application_282027</v>
      </c>
      <c r="B3187">
        <v>3184</v>
      </c>
      <c r="C3187" t="s">
        <v>381</v>
      </c>
      <c r="D3187" t="str">
        <f>VLOOKUP($C3187,'Look-Ups'!$C$2:$G$32,D$1-2,0)</f>
        <v>Function_14</v>
      </c>
      <c r="E3187" t="str">
        <f>VLOOKUP($C3187,'Look-Ups'!$C$2:$G$32,E$1-2,0)</f>
        <v>Function_Simpl_09</v>
      </c>
      <c r="F3187" t="str">
        <f>VLOOKUP($C3187,'Look-Ups'!$C$2:$G$32,F$1-2,0)</f>
        <v>Segment_09</v>
      </c>
      <c r="G3187" t="str">
        <f>VLOOKUP($C3187,'Look-Ups'!$C$2:$G$32,G$1-2,0)</f>
        <v>Proc_Type_01</v>
      </c>
      <c r="H3187" t="s">
        <v>222</v>
      </c>
      <c r="I3187">
        <f t="shared" si="104"/>
        <v>2027</v>
      </c>
      <c r="J3187" t="s">
        <v>23</v>
      </c>
      <c r="K3187" s="103">
        <v>0</v>
      </c>
      <c r="L3187" s="78">
        <v>0</v>
      </c>
    </row>
    <row r="3188" spans="1:12" ht="12.5" customHeight="1" x14ac:dyDescent="0.25">
      <c r="A3188" t="str">
        <f t="shared" si="103"/>
        <v>Function_14Application_282027</v>
      </c>
      <c r="B3188">
        <v>3185</v>
      </c>
      <c r="C3188" t="s">
        <v>381</v>
      </c>
      <c r="D3188" t="str">
        <f>VLOOKUP($C3188,'Look-Ups'!$C$2:$G$32,D$1-2,0)</f>
        <v>Function_14</v>
      </c>
      <c r="E3188" t="str">
        <f>VLOOKUP($C3188,'Look-Ups'!$C$2:$G$32,E$1-2,0)</f>
        <v>Function_Simpl_09</v>
      </c>
      <c r="F3188" t="str">
        <f>VLOOKUP($C3188,'Look-Ups'!$C$2:$G$32,F$1-2,0)</f>
        <v>Segment_09</v>
      </c>
      <c r="G3188" t="str">
        <f>VLOOKUP($C3188,'Look-Ups'!$C$2:$G$32,G$1-2,0)</f>
        <v>Proc_Type_01</v>
      </c>
      <c r="H3188" t="s">
        <v>195</v>
      </c>
      <c r="I3188">
        <f t="shared" si="104"/>
        <v>2027</v>
      </c>
      <c r="J3188" t="s">
        <v>23</v>
      </c>
      <c r="K3188" s="103">
        <v>0</v>
      </c>
      <c r="L3188" s="78">
        <v>0</v>
      </c>
    </row>
    <row r="3189" spans="1:12" ht="12.5" customHeight="1" x14ac:dyDescent="0.25">
      <c r="A3189" t="str">
        <f t="shared" si="103"/>
        <v>Function_14Application_282027</v>
      </c>
      <c r="B3189">
        <v>3186</v>
      </c>
      <c r="C3189" t="s">
        <v>381</v>
      </c>
      <c r="D3189" t="str">
        <f>VLOOKUP($C3189,'Look-Ups'!$C$2:$G$32,D$1-2,0)</f>
        <v>Function_14</v>
      </c>
      <c r="E3189" t="str">
        <f>VLOOKUP($C3189,'Look-Ups'!$C$2:$G$32,E$1-2,0)</f>
        <v>Function_Simpl_09</v>
      </c>
      <c r="F3189" t="str">
        <f>VLOOKUP($C3189,'Look-Ups'!$C$2:$G$32,F$1-2,0)</f>
        <v>Segment_09</v>
      </c>
      <c r="G3189" t="str">
        <f>VLOOKUP($C3189,'Look-Ups'!$C$2:$G$32,G$1-2,0)</f>
        <v>Proc_Type_01</v>
      </c>
      <c r="H3189" t="s">
        <v>187</v>
      </c>
      <c r="I3189">
        <f t="shared" si="104"/>
        <v>2027</v>
      </c>
      <c r="J3189" t="s">
        <v>23</v>
      </c>
      <c r="K3189" s="103">
        <v>0</v>
      </c>
      <c r="L3189" s="78">
        <v>0</v>
      </c>
    </row>
    <row r="3190" spans="1:12" ht="12.5" customHeight="1" x14ac:dyDescent="0.25">
      <c r="A3190" t="str">
        <f t="shared" si="103"/>
        <v>Function_14Application_282027</v>
      </c>
      <c r="B3190">
        <v>3187</v>
      </c>
      <c r="C3190" t="s">
        <v>381</v>
      </c>
      <c r="D3190" t="str">
        <f>VLOOKUP($C3190,'Look-Ups'!$C$2:$G$32,D$1-2,0)</f>
        <v>Function_14</v>
      </c>
      <c r="E3190" t="str">
        <f>VLOOKUP($C3190,'Look-Ups'!$C$2:$G$32,E$1-2,0)</f>
        <v>Function_Simpl_09</v>
      </c>
      <c r="F3190" t="str">
        <f>VLOOKUP($C3190,'Look-Ups'!$C$2:$G$32,F$1-2,0)</f>
        <v>Segment_09</v>
      </c>
      <c r="G3190" t="str">
        <f>VLOOKUP($C3190,'Look-Ups'!$C$2:$G$32,G$1-2,0)</f>
        <v>Proc_Type_01</v>
      </c>
      <c r="H3190" t="s">
        <v>237</v>
      </c>
      <c r="I3190">
        <f t="shared" si="104"/>
        <v>2027</v>
      </c>
      <c r="J3190" t="s">
        <v>23</v>
      </c>
      <c r="K3190" s="103">
        <v>0</v>
      </c>
      <c r="L3190" s="78">
        <v>0</v>
      </c>
    </row>
    <row r="3191" spans="1:12" ht="12.5" customHeight="1" x14ac:dyDescent="0.25">
      <c r="A3191" t="str">
        <f t="shared" si="103"/>
        <v>Function_14Application_282027</v>
      </c>
      <c r="B3191">
        <v>3188</v>
      </c>
      <c r="C3191" t="s">
        <v>381</v>
      </c>
      <c r="D3191" t="str">
        <f>VLOOKUP($C3191,'Look-Ups'!$C$2:$G$32,D$1-2,0)</f>
        <v>Function_14</v>
      </c>
      <c r="E3191" t="str">
        <f>VLOOKUP($C3191,'Look-Ups'!$C$2:$G$32,E$1-2,0)</f>
        <v>Function_Simpl_09</v>
      </c>
      <c r="F3191" t="str">
        <f>VLOOKUP($C3191,'Look-Ups'!$C$2:$G$32,F$1-2,0)</f>
        <v>Segment_09</v>
      </c>
      <c r="G3191" t="str">
        <f>VLOOKUP($C3191,'Look-Ups'!$C$2:$G$32,G$1-2,0)</f>
        <v>Proc_Type_01</v>
      </c>
      <c r="H3191" t="s">
        <v>161</v>
      </c>
      <c r="I3191">
        <f t="shared" si="104"/>
        <v>2027</v>
      </c>
      <c r="J3191" t="s">
        <v>23</v>
      </c>
      <c r="K3191" s="103">
        <v>0</v>
      </c>
      <c r="L3191" s="78">
        <v>0</v>
      </c>
    </row>
    <row r="3192" spans="1:12" ht="12.5" customHeight="1" x14ac:dyDescent="0.25">
      <c r="A3192" t="str">
        <f t="shared" si="103"/>
        <v>Function_14Application_282027</v>
      </c>
      <c r="B3192">
        <v>3189</v>
      </c>
      <c r="C3192" t="s">
        <v>381</v>
      </c>
      <c r="D3192" t="str">
        <f>VLOOKUP($C3192,'Look-Ups'!$C$2:$G$32,D$1-2,0)</f>
        <v>Function_14</v>
      </c>
      <c r="E3192" t="str">
        <f>VLOOKUP($C3192,'Look-Ups'!$C$2:$G$32,E$1-2,0)</f>
        <v>Function_Simpl_09</v>
      </c>
      <c r="F3192" t="str">
        <f>VLOOKUP($C3192,'Look-Ups'!$C$2:$G$32,F$1-2,0)</f>
        <v>Segment_09</v>
      </c>
      <c r="G3192" t="str">
        <f>VLOOKUP($C3192,'Look-Ups'!$C$2:$G$32,G$1-2,0)</f>
        <v>Proc_Type_01</v>
      </c>
      <c r="H3192" t="s">
        <v>209</v>
      </c>
      <c r="I3192">
        <f t="shared" si="104"/>
        <v>2027</v>
      </c>
      <c r="J3192" t="s">
        <v>23</v>
      </c>
      <c r="K3192" s="103">
        <v>0</v>
      </c>
      <c r="L3192" s="78">
        <v>0</v>
      </c>
    </row>
    <row r="3193" spans="1:12" ht="12.5" customHeight="1" x14ac:dyDescent="0.25">
      <c r="A3193" t="str">
        <f t="shared" si="103"/>
        <v>Function_14Application_282027</v>
      </c>
      <c r="B3193">
        <v>3190</v>
      </c>
      <c r="C3193" t="s">
        <v>381</v>
      </c>
      <c r="D3193" t="str">
        <f>VLOOKUP($C3193,'Look-Ups'!$C$2:$G$32,D$1-2,0)</f>
        <v>Function_14</v>
      </c>
      <c r="E3193" t="str">
        <f>VLOOKUP($C3193,'Look-Ups'!$C$2:$G$32,E$1-2,0)</f>
        <v>Function_Simpl_09</v>
      </c>
      <c r="F3193" t="str">
        <f>VLOOKUP($C3193,'Look-Ups'!$C$2:$G$32,F$1-2,0)</f>
        <v>Segment_09</v>
      </c>
      <c r="G3193" t="str">
        <f>VLOOKUP($C3193,'Look-Ups'!$C$2:$G$32,G$1-2,0)</f>
        <v>Proc_Type_01</v>
      </c>
      <c r="H3193" t="s">
        <v>214</v>
      </c>
      <c r="I3193">
        <f t="shared" si="104"/>
        <v>2027</v>
      </c>
      <c r="J3193" t="s">
        <v>23</v>
      </c>
      <c r="K3193" s="103">
        <v>0</v>
      </c>
      <c r="L3193" s="78">
        <v>0</v>
      </c>
    </row>
    <row r="3194" spans="1:12" ht="12.5" customHeight="1" x14ac:dyDescent="0.25">
      <c r="A3194" t="str">
        <f t="shared" si="103"/>
        <v>Function_14Application_282027</v>
      </c>
      <c r="B3194">
        <v>3191</v>
      </c>
      <c r="C3194" t="s">
        <v>381</v>
      </c>
      <c r="D3194" t="str">
        <f>VLOOKUP($C3194,'Look-Ups'!$C$2:$G$32,D$1-2,0)</f>
        <v>Function_14</v>
      </c>
      <c r="E3194" t="str">
        <f>VLOOKUP($C3194,'Look-Ups'!$C$2:$G$32,E$1-2,0)</f>
        <v>Function_Simpl_09</v>
      </c>
      <c r="F3194" t="str">
        <f>VLOOKUP($C3194,'Look-Ups'!$C$2:$G$32,F$1-2,0)</f>
        <v>Segment_09</v>
      </c>
      <c r="G3194" t="str">
        <f>VLOOKUP($C3194,'Look-Ups'!$C$2:$G$32,G$1-2,0)</f>
        <v>Proc_Type_01</v>
      </c>
      <c r="H3194" t="s">
        <v>178</v>
      </c>
      <c r="I3194">
        <f t="shared" si="104"/>
        <v>2027</v>
      </c>
      <c r="J3194" t="s">
        <v>23</v>
      </c>
      <c r="K3194" s="103">
        <v>0</v>
      </c>
      <c r="L3194" s="78">
        <v>0</v>
      </c>
    </row>
    <row r="3195" spans="1:12" ht="12.5" customHeight="1" x14ac:dyDescent="0.25">
      <c r="A3195" t="str">
        <f t="shared" si="103"/>
        <v>Function_14Application_282027</v>
      </c>
      <c r="B3195">
        <v>3192</v>
      </c>
      <c r="C3195" t="s">
        <v>381</v>
      </c>
      <c r="D3195" t="str">
        <f>VLOOKUP($C3195,'Look-Ups'!$C$2:$G$32,D$1-2,0)</f>
        <v>Function_14</v>
      </c>
      <c r="E3195" t="str">
        <f>VLOOKUP($C3195,'Look-Ups'!$C$2:$G$32,E$1-2,0)</f>
        <v>Function_Simpl_09</v>
      </c>
      <c r="F3195" t="str">
        <f>VLOOKUP($C3195,'Look-Ups'!$C$2:$G$32,F$1-2,0)</f>
        <v>Segment_09</v>
      </c>
      <c r="G3195" t="str">
        <f>VLOOKUP($C3195,'Look-Ups'!$C$2:$G$32,G$1-2,0)</f>
        <v>Proc_Type_01</v>
      </c>
      <c r="H3195" t="s">
        <v>219</v>
      </c>
      <c r="I3195">
        <f t="shared" si="104"/>
        <v>2027</v>
      </c>
      <c r="J3195" t="s">
        <v>23</v>
      </c>
      <c r="K3195" s="103">
        <v>0</v>
      </c>
      <c r="L3195" s="78">
        <v>0</v>
      </c>
    </row>
    <row r="3196" spans="1:12" ht="12.5" customHeight="1" x14ac:dyDescent="0.25">
      <c r="A3196" t="str">
        <f t="shared" si="103"/>
        <v>Function_14Application_282027</v>
      </c>
      <c r="B3196">
        <v>3193</v>
      </c>
      <c r="C3196" t="s">
        <v>381</v>
      </c>
      <c r="D3196" t="str">
        <f>VLOOKUP($C3196,'Look-Ups'!$C$2:$G$32,D$1-2,0)</f>
        <v>Function_14</v>
      </c>
      <c r="E3196" t="str">
        <f>VLOOKUP($C3196,'Look-Ups'!$C$2:$G$32,E$1-2,0)</f>
        <v>Function_Simpl_09</v>
      </c>
      <c r="F3196" t="str">
        <f>VLOOKUP($C3196,'Look-Ups'!$C$2:$G$32,F$1-2,0)</f>
        <v>Segment_09</v>
      </c>
      <c r="G3196" t="str">
        <f>VLOOKUP($C3196,'Look-Ups'!$C$2:$G$32,G$1-2,0)</f>
        <v>Proc_Type_01</v>
      </c>
      <c r="H3196" t="s">
        <v>171</v>
      </c>
      <c r="I3196">
        <f t="shared" si="104"/>
        <v>2027</v>
      </c>
      <c r="J3196" t="s">
        <v>23</v>
      </c>
      <c r="K3196" s="103">
        <v>0</v>
      </c>
      <c r="L3196" s="78">
        <v>0</v>
      </c>
    </row>
    <row r="3197" spans="1:12" ht="12.5" customHeight="1" x14ac:dyDescent="0.25">
      <c r="A3197" t="str">
        <f t="shared" si="103"/>
        <v>Function_14Application_282027</v>
      </c>
      <c r="B3197">
        <v>3194</v>
      </c>
      <c r="C3197" t="s">
        <v>381</v>
      </c>
      <c r="D3197" t="str">
        <f>VLOOKUP($C3197,'Look-Ups'!$C$2:$G$32,D$1-2,0)</f>
        <v>Function_14</v>
      </c>
      <c r="E3197" t="str">
        <f>VLOOKUP($C3197,'Look-Ups'!$C$2:$G$32,E$1-2,0)</f>
        <v>Function_Simpl_09</v>
      </c>
      <c r="F3197" t="str">
        <f>VLOOKUP($C3197,'Look-Ups'!$C$2:$G$32,F$1-2,0)</f>
        <v>Segment_09</v>
      </c>
      <c r="G3197" t="str">
        <f>VLOOKUP($C3197,'Look-Ups'!$C$2:$G$32,G$1-2,0)</f>
        <v>Proc_Type_01</v>
      </c>
      <c r="H3197" t="s">
        <v>244</v>
      </c>
      <c r="I3197">
        <f t="shared" si="104"/>
        <v>2027</v>
      </c>
      <c r="J3197" t="s">
        <v>23</v>
      </c>
      <c r="K3197" s="103">
        <v>1</v>
      </c>
      <c r="L3197" s="78" t="s">
        <v>107</v>
      </c>
    </row>
    <row r="3198" spans="1:12" ht="12.5" customHeight="1" x14ac:dyDescent="0.25">
      <c r="A3198" t="str">
        <f t="shared" si="103"/>
        <v>Function_15Application_302027</v>
      </c>
      <c r="B3198">
        <v>3195</v>
      </c>
      <c r="C3198" t="s">
        <v>383</v>
      </c>
      <c r="D3198" t="str">
        <f>VLOOKUP($C3198,'Look-Ups'!$C$2:$G$32,D$1-2,0)</f>
        <v>Function_15</v>
      </c>
      <c r="E3198" t="str">
        <f>VLOOKUP($C3198,'Look-Ups'!$C$2:$G$32,E$1-2,0)</f>
        <v>Function_Simpl_10</v>
      </c>
      <c r="F3198" t="str">
        <f>VLOOKUP($C3198,'Look-Ups'!$C$2:$G$32,F$1-2,0)</f>
        <v>Segment_10</v>
      </c>
      <c r="G3198" t="str">
        <f>VLOOKUP($C3198,'Look-Ups'!$C$2:$G$32,G$1-2,0)</f>
        <v>Proc_Type_01</v>
      </c>
      <c r="H3198" t="s">
        <v>244</v>
      </c>
      <c r="I3198">
        <f t="shared" si="104"/>
        <v>2027</v>
      </c>
      <c r="J3198" t="s">
        <v>23</v>
      </c>
      <c r="K3198" s="103">
        <v>1</v>
      </c>
      <c r="L3198" s="78" t="s">
        <v>107</v>
      </c>
    </row>
    <row r="3199" spans="1:12" x14ac:dyDescent="0.25">
      <c r="A3199" t="str">
        <f t="shared" si="103"/>
        <v>Function_01Application_012028</v>
      </c>
      <c r="B3199">
        <v>3196</v>
      </c>
      <c r="C3199" t="s">
        <v>354</v>
      </c>
      <c r="D3199" t="str">
        <f>VLOOKUP($C3199,'Look-Ups'!$C$2:$G$32,D$1-2,0)</f>
        <v>Function_01</v>
      </c>
      <c r="E3199" t="str">
        <f>VLOOKUP($C3199,'Look-Ups'!$C$2:$G$32,E$1-2,0)</f>
        <v>Function_Simpl_01</v>
      </c>
      <c r="F3199" t="str">
        <f>VLOOKUP($C3199,'Look-Ups'!$C$2:$G$32,F$1-2,0)</f>
        <v>Segment_01</v>
      </c>
      <c r="G3199" t="str">
        <f>VLOOKUP($C3199,'Look-Ups'!$C$2:$G$32,G$1-2,0)</f>
        <v>Proc_Type_01</v>
      </c>
      <c r="H3199" t="s">
        <v>195</v>
      </c>
      <c r="I3199">
        <f>I2844+1</f>
        <v>2028</v>
      </c>
      <c r="J3199" t="s">
        <v>23</v>
      </c>
      <c r="K3199" s="103">
        <v>0</v>
      </c>
      <c r="L3199" s="78">
        <v>0</v>
      </c>
    </row>
    <row r="3200" spans="1:12" ht="12.5" customHeight="1" x14ac:dyDescent="0.25">
      <c r="A3200" t="str">
        <f t="shared" si="103"/>
        <v>Function_01Application_012028</v>
      </c>
      <c r="B3200">
        <v>3197</v>
      </c>
      <c r="C3200" t="s">
        <v>354</v>
      </c>
      <c r="D3200" t="str">
        <f>VLOOKUP($C3200,'Look-Ups'!$C$2:$G$32,D$1-2,0)</f>
        <v>Function_01</v>
      </c>
      <c r="E3200" t="str">
        <f>VLOOKUP($C3200,'Look-Ups'!$C$2:$G$32,E$1-2,0)</f>
        <v>Function_Simpl_01</v>
      </c>
      <c r="F3200" t="str">
        <f>VLOOKUP($C3200,'Look-Ups'!$C$2:$G$32,F$1-2,0)</f>
        <v>Segment_01</v>
      </c>
      <c r="G3200" t="str">
        <f>VLOOKUP($C3200,'Look-Ups'!$C$2:$G$32,G$1-2,0)</f>
        <v>Proc_Type_01</v>
      </c>
      <c r="H3200" t="s">
        <v>161</v>
      </c>
      <c r="I3200">
        <f t="shared" ref="I3200:I3263" si="105">I2845+1</f>
        <v>2028</v>
      </c>
      <c r="J3200" t="s">
        <v>23</v>
      </c>
      <c r="K3200" s="103">
        <v>0</v>
      </c>
      <c r="L3200" s="78">
        <v>0</v>
      </c>
    </row>
    <row r="3201" spans="1:12" ht="12.5" customHeight="1" x14ac:dyDescent="0.25">
      <c r="A3201" t="str">
        <f t="shared" si="103"/>
        <v>Function_01Application_012028</v>
      </c>
      <c r="B3201">
        <v>3198</v>
      </c>
      <c r="C3201" t="s">
        <v>354</v>
      </c>
      <c r="D3201" t="str">
        <f>VLOOKUP($C3201,'Look-Ups'!$C$2:$G$32,D$1-2,0)</f>
        <v>Function_01</v>
      </c>
      <c r="E3201" t="str">
        <f>VLOOKUP($C3201,'Look-Ups'!$C$2:$G$32,E$1-2,0)</f>
        <v>Function_Simpl_01</v>
      </c>
      <c r="F3201" t="str">
        <f>VLOOKUP($C3201,'Look-Ups'!$C$2:$G$32,F$1-2,0)</f>
        <v>Segment_01</v>
      </c>
      <c r="G3201" t="str">
        <f>VLOOKUP($C3201,'Look-Ups'!$C$2:$G$32,G$1-2,0)</f>
        <v>Proc_Type_01</v>
      </c>
      <c r="H3201" t="s">
        <v>190</v>
      </c>
      <c r="I3201">
        <f t="shared" si="105"/>
        <v>2028</v>
      </c>
      <c r="J3201" t="s">
        <v>23</v>
      </c>
      <c r="K3201" s="103">
        <v>0</v>
      </c>
      <c r="L3201" s="78">
        <v>0</v>
      </c>
    </row>
    <row r="3202" spans="1:12" ht="12.5" customHeight="1" x14ac:dyDescent="0.25">
      <c r="A3202" t="str">
        <f t="shared" si="103"/>
        <v>Function_01Application_012028</v>
      </c>
      <c r="B3202">
        <v>3199</v>
      </c>
      <c r="C3202" t="s">
        <v>354</v>
      </c>
      <c r="D3202" t="str">
        <f>VLOOKUP($C3202,'Look-Ups'!$C$2:$G$32,D$1-2,0)</f>
        <v>Function_01</v>
      </c>
      <c r="E3202" t="str">
        <f>VLOOKUP($C3202,'Look-Ups'!$C$2:$G$32,E$1-2,0)</f>
        <v>Function_Simpl_01</v>
      </c>
      <c r="F3202" t="str">
        <f>VLOOKUP($C3202,'Look-Ups'!$C$2:$G$32,F$1-2,0)</f>
        <v>Segment_01</v>
      </c>
      <c r="G3202" t="str">
        <f>VLOOKUP($C3202,'Look-Ups'!$C$2:$G$32,G$1-2,0)</f>
        <v>Proc_Type_01</v>
      </c>
      <c r="H3202" t="s">
        <v>206</v>
      </c>
      <c r="I3202">
        <f t="shared" si="105"/>
        <v>2028</v>
      </c>
      <c r="J3202" t="s">
        <v>23</v>
      </c>
      <c r="K3202" s="103">
        <v>0</v>
      </c>
      <c r="L3202" s="78">
        <v>0</v>
      </c>
    </row>
    <row r="3203" spans="1:12" ht="12.5" customHeight="1" x14ac:dyDescent="0.25">
      <c r="A3203" t="str">
        <f t="shared" si="103"/>
        <v>Function_01Application_012028</v>
      </c>
      <c r="B3203">
        <v>3200</v>
      </c>
      <c r="C3203" t="s">
        <v>354</v>
      </c>
      <c r="D3203" t="str">
        <f>VLOOKUP($C3203,'Look-Ups'!$C$2:$G$32,D$1-2,0)</f>
        <v>Function_01</v>
      </c>
      <c r="E3203" t="str">
        <f>VLOOKUP($C3203,'Look-Ups'!$C$2:$G$32,E$1-2,0)</f>
        <v>Function_Simpl_01</v>
      </c>
      <c r="F3203" t="str">
        <f>VLOOKUP($C3203,'Look-Ups'!$C$2:$G$32,F$1-2,0)</f>
        <v>Segment_01</v>
      </c>
      <c r="G3203" t="str">
        <f>VLOOKUP($C3203,'Look-Ups'!$C$2:$G$32,G$1-2,0)</f>
        <v>Proc_Type_01</v>
      </c>
      <c r="H3203" t="s">
        <v>164</v>
      </c>
      <c r="I3203">
        <f t="shared" si="105"/>
        <v>2028</v>
      </c>
      <c r="J3203" t="s">
        <v>23</v>
      </c>
      <c r="K3203" s="103">
        <v>0</v>
      </c>
      <c r="L3203" s="78">
        <v>0</v>
      </c>
    </row>
    <row r="3204" spans="1:12" ht="12.5" customHeight="1" x14ac:dyDescent="0.25">
      <c r="A3204" t="str">
        <f t="shared" si="103"/>
        <v>Function_01Application_012028</v>
      </c>
      <c r="B3204">
        <v>3201</v>
      </c>
      <c r="C3204" t="s">
        <v>354</v>
      </c>
      <c r="D3204" t="str">
        <f>VLOOKUP($C3204,'Look-Ups'!$C$2:$G$32,D$1-2,0)</f>
        <v>Function_01</v>
      </c>
      <c r="E3204" t="str">
        <f>VLOOKUP($C3204,'Look-Ups'!$C$2:$G$32,E$1-2,0)</f>
        <v>Function_Simpl_01</v>
      </c>
      <c r="F3204" t="str">
        <f>VLOOKUP($C3204,'Look-Ups'!$C$2:$G$32,F$1-2,0)</f>
        <v>Segment_01</v>
      </c>
      <c r="G3204" t="str">
        <f>VLOOKUP($C3204,'Look-Ups'!$C$2:$G$32,G$1-2,0)</f>
        <v>Proc_Type_01</v>
      </c>
      <c r="H3204" t="s">
        <v>160</v>
      </c>
      <c r="I3204">
        <f t="shared" si="105"/>
        <v>2028</v>
      </c>
      <c r="J3204" t="s">
        <v>23</v>
      </c>
      <c r="K3204" s="103">
        <v>0</v>
      </c>
      <c r="L3204" s="78">
        <v>0</v>
      </c>
    </row>
    <row r="3205" spans="1:12" ht="12.5" customHeight="1" x14ac:dyDescent="0.25">
      <c r="A3205" t="str">
        <f t="shared" ref="A3205:A3268" si="106">D3205&amp;C3205&amp;I3205</f>
        <v>Function_01Application_012028</v>
      </c>
      <c r="B3205">
        <v>3202</v>
      </c>
      <c r="C3205" t="s">
        <v>354</v>
      </c>
      <c r="D3205" t="str">
        <f>VLOOKUP($C3205,'Look-Ups'!$C$2:$G$32,D$1-2,0)</f>
        <v>Function_01</v>
      </c>
      <c r="E3205" t="str">
        <f>VLOOKUP($C3205,'Look-Ups'!$C$2:$G$32,E$1-2,0)</f>
        <v>Function_Simpl_01</v>
      </c>
      <c r="F3205" t="str">
        <f>VLOOKUP($C3205,'Look-Ups'!$C$2:$G$32,F$1-2,0)</f>
        <v>Segment_01</v>
      </c>
      <c r="G3205" t="str">
        <f>VLOOKUP($C3205,'Look-Ups'!$C$2:$G$32,G$1-2,0)</f>
        <v>Proc_Type_01</v>
      </c>
      <c r="H3205" t="s">
        <v>182</v>
      </c>
      <c r="I3205">
        <f t="shared" si="105"/>
        <v>2028</v>
      </c>
      <c r="J3205" t="s">
        <v>23</v>
      </c>
      <c r="K3205" s="103">
        <v>0</v>
      </c>
      <c r="L3205" s="78">
        <v>0</v>
      </c>
    </row>
    <row r="3206" spans="1:12" ht="12.5" customHeight="1" x14ac:dyDescent="0.25">
      <c r="A3206" t="str">
        <f t="shared" si="106"/>
        <v>Function_01Application_012028</v>
      </c>
      <c r="B3206">
        <v>3203</v>
      </c>
      <c r="C3206" t="s">
        <v>354</v>
      </c>
      <c r="D3206" t="str">
        <f>VLOOKUP($C3206,'Look-Ups'!$C$2:$G$32,D$1-2,0)</f>
        <v>Function_01</v>
      </c>
      <c r="E3206" t="str">
        <f>VLOOKUP($C3206,'Look-Ups'!$C$2:$G$32,E$1-2,0)</f>
        <v>Function_Simpl_01</v>
      </c>
      <c r="F3206" t="str">
        <f>VLOOKUP($C3206,'Look-Ups'!$C$2:$G$32,F$1-2,0)</f>
        <v>Segment_01</v>
      </c>
      <c r="G3206" t="str">
        <f>VLOOKUP($C3206,'Look-Ups'!$C$2:$G$32,G$1-2,0)</f>
        <v>Proc_Type_01</v>
      </c>
      <c r="H3206" t="s">
        <v>212</v>
      </c>
      <c r="I3206">
        <f t="shared" si="105"/>
        <v>2028</v>
      </c>
      <c r="J3206" t="s">
        <v>23</v>
      </c>
      <c r="K3206" s="103">
        <v>0</v>
      </c>
      <c r="L3206" s="78">
        <v>0</v>
      </c>
    </row>
    <row r="3207" spans="1:12" ht="12.5" customHeight="1" x14ac:dyDescent="0.25">
      <c r="A3207" t="str">
        <f t="shared" si="106"/>
        <v>Function_01Application_012028</v>
      </c>
      <c r="B3207">
        <v>3204</v>
      </c>
      <c r="C3207" t="s">
        <v>354</v>
      </c>
      <c r="D3207" t="str">
        <f>VLOOKUP($C3207,'Look-Ups'!$C$2:$G$32,D$1-2,0)</f>
        <v>Function_01</v>
      </c>
      <c r="E3207" t="str">
        <f>VLOOKUP($C3207,'Look-Ups'!$C$2:$G$32,E$1-2,0)</f>
        <v>Function_Simpl_01</v>
      </c>
      <c r="F3207" t="str">
        <f>VLOOKUP($C3207,'Look-Ups'!$C$2:$G$32,F$1-2,0)</f>
        <v>Segment_01</v>
      </c>
      <c r="G3207" t="str">
        <f>VLOOKUP($C3207,'Look-Ups'!$C$2:$G$32,G$1-2,0)</f>
        <v>Proc_Type_01</v>
      </c>
      <c r="H3207" t="s">
        <v>179</v>
      </c>
      <c r="I3207">
        <f t="shared" si="105"/>
        <v>2028</v>
      </c>
      <c r="J3207" t="s">
        <v>23</v>
      </c>
      <c r="K3207" s="103">
        <v>0</v>
      </c>
      <c r="L3207" s="78">
        <v>0</v>
      </c>
    </row>
    <row r="3208" spans="1:12" ht="12.5" customHeight="1" x14ac:dyDescent="0.25">
      <c r="A3208" t="str">
        <f t="shared" si="106"/>
        <v>Function_01Application_012028</v>
      </c>
      <c r="B3208">
        <v>3205</v>
      </c>
      <c r="C3208" t="s">
        <v>354</v>
      </c>
      <c r="D3208" t="str">
        <f>VLOOKUP($C3208,'Look-Ups'!$C$2:$G$32,D$1-2,0)</f>
        <v>Function_01</v>
      </c>
      <c r="E3208" t="str">
        <f>VLOOKUP($C3208,'Look-Ups'!$C$2:$G$32,E$1-2,0)</f>
        <v>Function_Simpl_01</v>
      </c>
      <c r="F3208" t="str">
        <f>VLOOKUP($C3208,'Look-Ups'!$C$2:$G$32,F$1-2,0)</f>
        <v>Segment_01</v>
      </c>
      <c r="G3208" t="str">
        <f>VLOOKUP($C3208,'Look-Ups'!$C$2:$G$32,G$1-2,0)</f>
        <v>Proc_Type_01</v>
      </c>
      <c r="H3208" t="s">
        <v>167</v>
      </c>
      <c r="I3208">
        <f t="shared" si="105"/>
        <v>2028</v>
      </c>
      <c r="J3208" t="s">
        <v>23</v>
      </c>
      <c r="K3208" s="103">
        <v>0</v>
      </c>
      <c r="L3208" s="78">
        <v>0</v>
      </c>
    </row>
    <row r="3209" spans="1:12" ht="12.5" customHeight="1" x14ac:dyDescent="0.25">
      <c r="A3209" t="str">
        <f t="shared" si="106"/>
        <v>Function_01Application_012028</v>
      </c>
      <c r="B3209">
        <v>3206</v>
      </c>
      <c r="C3209" t="s">
        <v>354</v>
      </c>
      <c r="D3209" t="str">
        <f>VLOOKUP($C3209,'Look-Ups'!$C$2:$G$32,D$1-2,0)</f>
        <v>Function_01</v>
      </c>
      <c r="E3209" t="str">
        <f>VLOOKUP($C3209,'Look-Ups'!$C$2:$G$32,E$1-2,0)</f>
        <v>Function_Simpl_01</v>
      </c>
      <c r="F3209" t="str">
        <f>VLOOKUP($C3209,'Look-Ups'!$C$2:$G$32,F$1-2,0)</f>
        <v>Segment_01</v>
      </c>
      <c r="G3209" t="str">
        <f>VLOOKUP($C3209,'Look-Ups'!$C$2:$G$32,G$1-2,0)</f>
        <v>Proc_Type_01</v>
      </c>
      <c r="H3209" t="s">
        <v>235</v>
      </c>
      <c r="I3209">
        <f t="shared" si="105"/>
        <v>2028</v>
      </c>
      <c r="J3209" t="s">
        <v>23</v>
      </c>
      <c r="K3209" s="103">
        <v>0</v>
      </c>
      <c r="L3209" s="78">
        <v>0</v>
      </c>
    </row>
    <row r="3210" spans="1:12" ht="12.5" customHeight="1" x14ac:dyDescent="0.25">
      <c r="A3210" t="str">
        <f t="shared" si="106"/>
        <v>Function_01Application_012028</v>
      </c>
      <c r="B3210">
        <v>3207</v>
      </c>
      <c r="C3210" t="s">
        <v>354</v>
      </c>
      <c r="D3210" t="str">
        <f>VLOOKUP($C3210,'Look-Ups'!$C$2:$G$32,D$1-2,0)</f>
        <v>Function_01</v>
      </c>
      <c r="E3210" t="str">
        <f>VLOOKUP($C3210,'Look-Ups'!$C$2:$G$32,E$1-2,0)</f>
        <v>Function_Simpl_01</v>
      </c>
      <c r="F3210" t="str">
        <f>VLOOKUP($C3210,'Look-Ups'!$C$2:$G$32,F$1-2,0)</f>
        <v>Segment_01</v>
      </c>
      <c r="G3210" t="str">
        <f>VLOOKUP($C3210,'Look-Ups'!$C$2:$G$32,G$1-2,0)</f>
        <v>Proc_Type_01</v>
      </c>
      <c r="H3210" t="s">
        <v>191</v>
      </c>
      <c r="I3210">
        <f t="shared" si="105"/>
        <v>2028</v>
      </c>
      <c r="J3210" t="s">
        <v>23</v>
      </c>
      <c r="K3210" s="103">
        <v>0</v>
      </c>
      <c r="L3210" s="78">
        <v>0</v>
      </c>
    </row>
    <row r="3211" spans="1:12" ht="12.5" customHeight="1" x14ac:dyDescent="0.25">
      <c r="A3211" t="str">
        <f t="shared" si="106"/>
        <v>Function_01Application_012028</v>
      </c>
      <c r="B3211">
        <v>3208</v>
      </c>
      <c r="C3211" t="s">
        <v>354</v>
      </c>
      <c r="D3211" t="str">
        <f>VLOOKUP($C3211,'Look-Ups'!$C$2:$G$32,D$1-2,0)</f>
        <v>Function_01</v>
      </c>
      <c r="E3211" t="str">
        <f>VLOOKUP($C3211,'Look-Ups'!$C$2:$G$32,E$1-2,0)</f>
        <v>Function_Simpl_01</v>
      </c>
      <c r="F3211" t="str">
        <f>VLOOKUP($C3211,'Look-Ups'!$C$2:$G$32,F$1-2,0)</f>
        <v>Segment_01</v>
      </c>
      <c r="G3211" t="str">
        <f>VLOOKUP($C3211,'Look-Ups'!$C$2:$G$32,G$1-2,0)</f>
        <v>Proc_Type_01</v>
      </c>
      <c r="H3211" t="s">
        <v>174</v>
      </c>
      <c r="I3211">
        <f t="shared" si="105"/>
        <v>2028</v>
      </c>
      <c r="J3211" t="s">
        <v>23</v>
      </c>
      <c r="K3211" s="103">
        <v>0</v>
      </c>
      <c r="L3211" s="78">
        <v>0</v>
      </c>
    </row>
    <row r="3212" spans="1:12" ht="12.5" customHeight="1" x14ac:dyDescent="0.25">
      <c r="A3212" t="str">
        <f t="shared" si="106"/>
        <v>Function_01Application_012028</v>
      </c>
      <c r="B3212">
        <v>3209</v>
      </c>
      <c r="C3212" t="s">
        <v>354</v>
      </c>
      <c r="D3212" t="str">
        <f>VLOOKUP($C3212,'Look-Ups'!$C$2:$G$32,D$1-2,0)</f>
        <v>Function_01</v>
      </c>
      <c r="E3212" t="str">
        <f>VLOOKUP($C3212,'Look-Ups'!$C$2:$G$32,E$1-2,0)</f>
        <v>Function_Simpl_01</v>
      </c>
      <c r="F3212" t="str">
        <f>VLOOKUP($C3212,'Look-Ups'!$C$2:$G$32,F$1-2,0)</f>
        <v>Segment_01</v>
      </c>
      <c r="G3212" t="str">
        <f>VLOOKUP($C3212,'Look-Ups'!$C$2:$G$32,G$1-2,0)</f>
        <v>Proc_Type_01</v>
      </c>
      <c r="H3212" t="s">
        <v>218</v>
      </c>
      <c r="I3212">
        <f t="shared" si="105"/>
        <v>2028</v>
      </c>
      <c r="J3212" t="s">
        <v>23</v>
      </c>
      <c r="K3212" s="103">
        <v>0</v>
      </c>
      <c r="L3212" s="78">
        <v>0</v>
      </c>
    </row>
    <row r="3213" spans="1:12" ht="12.5" customHeight="1" x14ac:dyDescent="0.25">
      <c r="A3213" t="str">
        <f t="shared" si="106"/>
        <v>Function_01Application_012028</v>
      </c>
      <c r="B3213">
        <v>3210</v>
      </c>
      <c r="C3213" t="s">
        <v>354</v>
      </c>
      <c r="D3213" t="str">
        <f>VLOOKUP($C3213,'Look-Ups'!$C$2:$G$32,D$1-2,0)</f>
        <v>Function_01</v>
      </c>
      <c r="E3213" t="str">
        <f>VLOOKUP($C3213,'Look-Ups'!$C$2:$G$32,E$1-2,0)</f>
        <v>Function_Simpl_01</v>
      </c>
      <c r="F3213" t="str">
        <f>VLOOKUP($C3213,'Look-Ups'!$C$2:$G$32,F$1-2,0)</f>
        <v>Segment_01</v>
      </c>
      <c r="G3213" t="str">
        <f>VLOOKUP($C3213,'Look-Ups'!$C$2:$G$32,G$1-2,0)</f>
        <v>Proc_Type_01</v>
      </c>
      <c r="H3213" t="s">
        <v>181</v>
      </c>
      <c r="I3213">
        <f t="shared" si="105"/>
        <v>2028</v>
      </c>
      <c r="J3213" t="s">
        <v>23</v>
      </c>
      <c r="K3213" s="103">
        <v>0</v>
      </c>
      <c r="L3213" s="78">
        <v>0</v>
      </c>
    </row>
    <row r="3214" spans="1:12" ht="12.5" customHeight="1" x14ac:dyDescent="0.25">
      <c r="A3214" t="str">
        <f t="shared" si="106"/>
        <v>Function_01Application_012028</v>
      </c>
      <c r="B3214">
        <v>3211</v>
      </c>
      <c r="C3214" t="s">
        <v>354</v>
      </c>
      <c r="D3214" t="str">
        <f>VLOOKUP($C3214,'Look-Ups'!$C$2:$G$32,D$1-2,0)</f>
        <v>Function_01</v>
      </c>
      <c r="E3214" t="str">
        <f>VLOOKUP($C3214,'Look-Ups'!$C$2:$G$32,E$1-2,0)</f>
        <v>Function_Simpl_01</v>
      </c>
      <c r="F3214" t="str">
        <f>VLOOKUP($C3214,'Look-Ups'!$C$2:$G$32,F$1-2,0)</f>
        <v>Segment_01</v>
      </c>
      <c r="G3214" t="str">
        <f>VLOOKUP($C3214,'Look-Ups'!$C$2:$G$32,G$1-2,0)</f>
        <v>Proc_Type_01</v>
      </c>
      <c r="H3214" t="s">
        <v>177</v>
      </c>
      <c r="I3214">
        <f t="shared" si="105"/>
        <v>2028</v>
      </c>
      <c r="J3214" t="s">
        <v>23</v>
      </c>
      <c r="K3214" s="103">
        <v>0</v>
      </c>
      <c r="L3214" s="78">
        <v>0</v>
      </c>
    </row>
    <row r="3215" spans="1:12" ht="12.5" customHeight="1" x14ac:dyDescent="0.25">
      <c r="A3215" t="str">
        <f t="shared" si="106"/>
        <v>Function_01Application_012028</v>
      </c>
      <c r="B3215">
        <v>3212</v>
      </c>
      <c r="C3215" t="s">
        <v>354</v>
      </c>
      <c r="D3215" t="str">
        <f>VLOOKUP($C3215,'Look-Ups'!$C$2:$G$32,D$1-2,0)</f>
        <v>Function_01</v>
      </c>
      <c r="E3215" t="str">
        <f>VLOOKUP($C3215,'Look-Ups'!$C$2:$G$32,E$1-2,0)</f>
        <v>Function_Simpl_01</v>
      </c>
      <c r="F3215" t="str">
        <f>VLOOKUP($C3215,'Look-Ups'!$C$2:$G$32,F$1-2,0)</f>
        <v>Segment_01</v>
      </c>
      <c r="G3215" t="str">
        <f>VLOOKUP($C3215,'Look-Ups'!$C$2:$G$32,G$1-2,0)</f>
        <v>Proc_Type_01</v>
      </c>
      <c r="H3215" t="s">
        <v>204</v>
      </c>
      <c r="I3215">
        <f t="shared" si="105"/>
        <v>2028</v>
      </c>
      <c r="J3215" t="s">
        <v>23</v>
      </c>
      <c r="K3215" s="103">
        <v>0</v>
      </c>
      <c r="L3215" s="78">
        <v>0</v>
      </c>
    </row>
    <row r="3216" spans="1:12" ht="12.5" customHeight="1" x14ac:dyDescent="0.25">
      <c r="A3216" t="str">
        <f t="shared" si="106"/>
        <v>Function_01Application_012028</v>
      </c>
      <c r="B3216">
        <v>3213</v>
      </c>
      <c r="C3216" t="s">
        <v>354</v>
      </c>
      <c r="D3216" t="str">
        <f>VLOOKUP($C3216,'Look-Ups'!$C$2:$G$32,D$1-2,0)</f>
        <v>Function_01</v>
      </c>
      <c r="E3216" t="str">
        <f>VLOOKUP($C3216,'Look-Ups'!$C$2:$G$32,E$1-2,0)</f>
        <v>Function_Simpl_01</v>
      </c>
      <c r="F3216" t="str">
        <f>VLOOKUP($C3216,'Look-Ups'!$C$2:$G$32,F$1-2,0)</f>
        <v>Segment_01</v>
      </c>
      <c r="G3216" t="str">
        <f>VLOOKUP($C3216,'Look-Ups'!$C$2:$G$32,G$1-2,0)</f>
        <v>Proc_Type_01</v>
      </c>
      <c r="H3216" t="s">
        <v>244</v>
      </c>
      <c r="I3216">
        <f t="shared" si="105"/>
        <v>2028</v>
      </c>
      <c r="J3216" t="s">
        <v>23</v>
      </c>
      <c r="K3216" s="103">
        <v>1</v>
      </c>
      <c r="L3216" s="78" t="s">
        <v>107</v>
      </c>
    </row>
    <row r="3217" spans="1:12" ht="12.5" customHeight="1" x14ac:dyDescent="0.25">
      <c r="A3217" t="str">
        <f t="shared" si="106"/>
        <v>Function_01Application_022028</v>
      </c>
      <c r="B3217">
        <v>3214</v>
      </c>
      <c r="C3217" t="s">
        <v>355</v>
      </c>
      <c r="D3217" t="str">
        <f>VLOOKUP($C3217,'Look-Ups'!$C$2:$G$32,D$1-2,0)</f>
        <v>Function_01</v>
      </c>
      <c r="E3217" t="str">
        <f>VLOOKUP($C3217,'Look-Ups'!$C$2:$G$32,E$1-2,0)</f>
        <v>Function_Simpl_01</v>
      </c>
      <c r="F3217" t="str">
        <f>VLOOKUP($C3217,'Look-Ups'!$C$2:$G$32,F$1-2,0)</f>
        <v>Segment_01</v>
      </c>
      <c r="G3217" t="str">
        <f>VLOOKUP($C3217,'Look-Ups'!$C$2:$G$32,G$1-2,0)</f>
        <v>Proc_Type_01</v>
      </c>
      <c r="H3217" t="s">
        <v>195</v>
      </c>
      <c r="I3217">
        <f t="shared" si="105"/>
        <v>2028</v>
      </c>
      <c r="J3217" t="s">
        <v>23</v>
      </c>
      <c r="K3217" s="103">
        <v>0</v>
      </c>
      <c r="L3217" s="78">
        <v>0</v>
      </c>
    </row>
    <row r="3218" spans="1:12" ht="12.5" customHeight="1" x14ac:dyDescent="0.25">
      <c r="A3218" t="str">
        <f t="shared" si="106"/>
        <v>Function_01Application_022028</v>
      </c>
      <c r="B3218">
        <v>3215</v>
      </c>
      <c r="C3218" t="s">
        <v>355</v>
      </c>
      <c r="D3218" t="str">
        <f>VLOOKUP($C3218,'Look-Ups'!$C$2:$G$32,D$1-2,0)</f>
        <v>Function_01</v>
      </c>
      <c r="E3218" t="str">
        <f>VLOOKUP($C3218,'Look-Ups'!$C$2:$G$32,E$1-2,0)</f>
        <v>Function_Simpl_01</v>
      </c>
      <c r="F3218" t="str">
        <f>VLOOKUP($C3218,'Look-Ups'!$C$2:$G$32,F$1-2,0)</f>
        <v>Segment_01</v>
      </c>
      <c r="G3218" t="str">
        <f>VLOOKUP($C3218,'Look-Ups'!$C$2:$G$32,G$1-2,0)</f>
        <v>Proc_Type_01</v>
      </c>
      <c r="H3218" t="s">
        <v>161</v>
      </c>
      <c r="I3218">
        <f t="shared" si="105"/>
        <v>2028</v>
      </c>
      <c r="J3218" t="s">
        <v>23</v>
      </c>
      <c r="K3218" s="103">
        <v>0</v>
      </c>
      <c r="L3218" s="78">
        <v>0</v>
      </c>
    </row>
    <row r="3219" spans="1:12" ht="12.5" customHeight="1" x14ac:dyDescent="0.25">
      <c r="A3219" t="str">
        <f t="shared" si="106"/>
        <v>Function_01Application_022028</v>
      </c>
      <c r="B3219">
        <v>3216</v>
      </c>
      <c r="C3219" t="s">
        <v>355</v>
      </c>
      <c r="D3219" t="str">
        <f>VLOOKUP($C3219,'Look-Ups'!$C$2:$G$32,D$1-2,0)</f>
        <v>Function_01</v>
      </c>
      <c r="E3219" t="str">
        <f>VLOOKUP($C3219,'Look-Ups'!$C$2:$G$32,E$1-2,0)</f>
        <v>Function_Simpl_01</v>
      </c>
      <c r="F3219" t="str">
        <f>VLOOKUP($C3219,'Look-Ups'!$C$2:$G$32,F$1-2,0)</f>
        <v>Segment_01</v>
      </c>
      <c r="G3219" t="str">
        <f>VLOOKUP($C3219,'Look-Ups'!$C$2:$G$32,G$1-2,0)</f>
        <v>Proc_Type_01</v>
      </c>
      <c r="H3219" t="s">
        <v>190</v>
      </c>
      <c r="I3219">
        <f t="shared" si="105"/>
        <v>2028</v>
      </c>
      <c r="J3219" t="s">
        <v>23</v>
      </c>
      <c r="K3219" s="103">
        <v>0</v>
      </c>
      <c r="L3219" s="78">
        <v>0</v>
      </c>
    </row>
    <row r="3220" spans="1:12" ht="12.5" customHeight="1" x14ac:dyDescent="0.25">
      <c r="A3220" t="str">
        <f t="shared" si="106"/>
        <v>Function_01Application_022028</v>
      </c>
      <c r="B3220">
        <v>3217</v>
      </c>
      <c r="C3220" t="s">
        <v>355</v>
      </c>
      <c r="D3220" t="str">
        <f>VLOOKUP($C3220,'Look-Ups'!$C$2:$G$32,D$1-2,0)</f>
        <v>Function_01</v>
      </c>
      <c r="E3220" t="str">
        <f>VLOOKUP($C3220,'Look-Ups'!$C$2:$G$32,E$1-2,0)</f>
        <v>Function_Simpl_01</v>
      </c>
      <c r="F3220" t="str">
        <f>VLOOKUP($C3220,'Look-Ups'!$C$2:$G$32,F$1-2,0)</f>
        <v>Segment_01</v>
      </c>
      <c r="G3220" t="str">
        <f>VLOOKUP($C3220,'Look-Ups'!$C$2:$G$32,G$1-2,0)</f>
        <v>Proc_Type_01</v>
      </c>
      <c r="H3220" t="s">
        <v>206</v>
      </c>
      <c r="I3220">
        <f t="shared" si="105"/>
        <v>2028</v>
      </c>
      <c r="J3220" t="s">
        <v>23</v>
      </c>
      <c r="K3220" s="103">
        <v>0</v>
      </c>
      <c r="L3220" s="78">
        <v>0</v>
      </c>
    </row>
    <row r="3221" spans="1:12" ht="12.5" customHeight="1" x14ac:dyDescent="0.25">
      <c r="A3221" t="str">
        <f t="shared" si="106"/>
        <v>Function_01Application_022028</v>
      </c>
      <c r="B3221">
        <v>3218</v>
      </c>
      <c r="C3221" t="s">
        <v>355</v>
      </c>
      <c r="D3221" t="str">
        <f>VLOOKUP($C3221,'Look-Ups'!$C$2:$G$32,D$1-2,0)</f>
        <v>Function_01</v>
      </c>
      <c r="E3221" t="str">
        <f>VLOOKUP($C3221,'Look-Ups'!$C$2:$G$32,E$1-2,0)</f>
        <v>Function_Simpl_01</v>
      </c>
      <c r="F3221" t="str">
        <f>VLOOKUP($C3221,'Look-Ups'!$C$2:$G$32,F$1-2,0)</f>
        <v>Segment_01</v>
      </c>
      <c r="G3221" t="str">
        <f>VLOOKUP($C3221,'Look-Ups'!$C$2:$G$32,G$1-2,0)</f>
        <v>Proc_Type_01</v>
      </c>
      <c r="H3221" t="s">
        <v>164</v>
      </c>
      <c r="I3221">
        <f t="shared" si="105"/>
        <v>2028</v>
      </c>
      <c r="J3221" t="s">
        <v>23</v>
      </c>
      <c r="K3221" s="103">
        <v>0</v>
      </c>
      <c r="L3221" s="78">
        <v>0</v>
      </c>
    </row>
    <row r="3222" spans="1:12" ht="12.5" customHeight="1" x14ac:dyDescent="0.25">
      <c r="A3222" t="str">
        <f t="shared" si="106"/>
        <v>Function_01Application_022028</v>
      </c>
      <c r="B3222">
        <v>3219</v>
      </c>
      <c r="C3222" t="s">
        <v>355</v>
      </c>
      <c r="D3222" t="str">
        <f>VLOOKUP($C3222,'Look-Ups'!$C$2:$G$32,D$1-2,0)</f>
        <v>Function_01</v>
      </c>
      <c r="E3222" t="str">
        <f>VLOOKUP($C3222,'Look-Ups'!$C$2:$G$32,E$1-2,0)</f>
        <v>Function_Simpl_01</v>
      </c>
      <c r="F3222" t="str">
        <f>VLOOKUP($C3222,'Look-Ups'!$C$2:$G$32,F$1-2,0)</f>
        <v>Segment_01</v>
      </c>
      <c r="G3222" t="str">
        <f>VLOOKUP($C3222,'Look-Ups'!$C$2:$G$32,G$1-2,0)</f>
        <v>Proc_Type_01</v>
      </c>
      <c r="H3222" t="s">
        <v>160</v>
      </c>
      <c r="I3222">
        <f t="shared" si="105"/>
        <v>2028</v>
      </c>
      <c r="J3222" t="s">
        <v>23</v>
      </c>
      <c r="K3222" s="103">
        <v>0</v>
      </c>
      <c r="L3222" s="78">
        <v>0</v>
      </c>
    </row>
    <row r="3223" spans="1:12" ht="12.5" customHeight="1" x14ac:dyDescent="0.25">
      <c r="A3223" t="str">
        <f t="shared" si="106"/>
        <v>Function_01Application_022028</v>
      </c>
      <c r="B3223">
        <v>3220</v>
      </c>
      <c r="C3223" t="s">
        <v>355</v>
      </c>
      <c r="D3223" t="str">
        <f>VLOOKUP($C3223,'Look-Ups'!$C$2:$G$32,D$1-2,0)</f>
        <v>Function_01</v>
      </c>
      <c r="E3223" t="str">
        <f>VLOOKUP($C3223,'Look-Ups'!$C$2:$G$32,E$1-2,0)</f>
        <v>Function_Simpl_01</v>
      </c>
      <c r="F3223" t="str">
        <f>VLOOKUP($C3223,'Look-Ups'!$C$2:$G$32,F$1-2,0)</f>
        <v>Segment_01</v>
      </c>
      <c r="G3223" t="str">
        <f>VLOOKUP($C3223,'Look-Ups'!$C$2:$G$32,G$1-2,0)</f>
        <v>Proc_Type_01</v>
      </c>
      <c r="H3223" t="s">
        <v>182</v>
      </c>
      <c r="I3223">
        <f t="shared" si="105"/>
        <v>2028</v>
      </c>
      <c r="J3223" t="s">
        <v>23</v>
      </c>
      <c r="K3223" s="103">
        <v>0</v>
      </c>
      <c r="L3223" s="78">
        <v>0</v>
      </c>
    </row>
    <row r="3224" spans="1:12" ht="12.5" customHeight="1" x14ac:dyDescent="0.25">
      <c r="A3224" t="str">
        <f t="shared" si="106"/>
        <v>Function_01Application_022028</v>
      </c>
      <c r="B3224">
        <v>3221</v>
      </c>
      <c r="C3224" t="s">
        <v>355</v>
      </c>
      <c r="D3224" t="str">
        <f>VLOOKUP($C3224,'Look-Ups'!$C$2:$G$32,D$1-2,0)</f>
        <v>Function_01</v>
      </c>
      <c r="E3224" t="str">
        <f>VLOOKUP($C3224,'Look-Ups'!$C$2:$G$32,E$1-2,0)</f>
        <v>Function_Simpl_01</v>
      </c>
      <c r="F3224" t="str">
        <f>VLOOKUP($C3224,'Look-Ups'!$C$2:$G$32,F$1-2,0)</f>
        <v>Segment_01</v>
      </c>
      <c r="G3224" t="str">
        <f>VLOOKUP($C3224,'Look-Ups'!$C$2:$G$32,G$1-2,0)</f>
        <v>Proc_Type_01</v>
      </c>
      <c r="H3224" t="s">
        <v>212</v>
      </c>
      <c r="I3224">
        <f t="shared" si="105"/>
        <v>2028</v>
      </c>
      <c r="J3224" t="s">
        <v>23</v>
      </c>
      <c r="K3224" s="103">
        <v>0</v>
      </c>
      <c r="L3224" s="78">
        <v>0</v>
      </c>
    </row>
    <row r="3225" spans="1:12" ht="12.5" customHeight="1" x14ac:dyDescent="0.25">
      <c r="A3225" t="str">
        <f t="shared" si="106"/>
        <v>Function_01Application_022028</v>
      </c>
      <c r="B3225">
        <v>3222</v>
      </c>
      <c r="C3225" t="s">
        <v>355</v>
      </c>
      <c r="D3225" t="str">
        <f>VLOOKUP($C3225,'Look-Ups'!$C$2:$G$32,D$1-2,0)</f>
        <v>Function_01</v>
      </c>
      <c r="E3225" t="str">
        <f>VLOOKUP($C3225,'Look-Ups'!$C$2:$G$32,E$1-2,0)</f>
        <v>Function_Simpl_01</v>
      </c>
      <c r="F3225" t="str">
        <f>VLOOKUP($C3225,'Look-Ups'!$C$2:$G$32,F$1-2,0)</f>
        <v>Segment_01</v>
      </c>
      <c r="G3225" t="str">
        <f>VLOOKUP($C3225,'Look-Ups'!$C$2:$G$32,G$1-2,0)</f>
        <v>Proc_Type_01</v>
      </c>
      <c r="H3225" t="s">
        <v>179</v>
      </c>
      <c r="I3225">
        <f t="shared" si="105"/>
        <v>2028</v>
      </c>
      <c r="J3225" t="s">
        <v>23</v>
      </c>
      <c r="K3225" s="103">
        <v>0</v>
      </c>
      <c r="L3225" s="78">
        <v>0</v>
      </c>
    </row>
    <row r="3226" spans="1:12" ht="12.5" customHeight="1" x14ac:dyDescent="0.25">
      <c r="A3226" t="str">
        <f t="shared" si="106"/>
        <v>Function_01Application_022028</v>
      </c>
      <c r="B3226">
        <v>3223</v>
      </c>
      <c r="C3226" t="s">
        <v>355</v>
      </c>
      <c r="D3226" t="str">
        <f>VLOOKUP($C3226,'Look-Ups'!$C$2:$G$32,D$1-2,0)</f>
        <v>Function_01</v>
      </c>
      <c r="E3226" t="str">
        <f>VLOOKUP($C3226,'Look-Ups'!$C$2:$G$32,E$1-2,0)</f>
        <v>Function_Simpl_01</v>
      </c>
      <c r="F3226" t="str">
        <f>VLOOKUP($C3226,'Look-Ups'!$C$2:$G$32,F$1-2,0)</f>
        <v>Segment_01</v>
      </c>
      <c r="G3226" t="str">
        <f>VLOOKUP($C3226,'Look-Ups'!$C$2:$G$32,G$1-2,0)</f>
        <v>Proc_Type_01</v>
      </c>
      <c r="H3226" t="s">
        <v>167</v>
      </c>
      <c r="I3226">
        <f t="shared" si="105"/>
        <v>2028</v>
      </c>
      <c r="J3226" t="s">
        <v>23</v>
      </c>
      <c r="K3226" s="103">
        <v>0</v>
      </c>
      <c r="L3226" s="78">
        <v>0</v>
      </c>
    </row>
    <row r="3227" spans="1:12" ht="12.5" customHeight="1" x14ac:dyDescent="0.25">
      <c r="A3227" t="str">
        <f t="shared" si="106"/>
        <v>Function_01Application_022028</v>
      </c>
      <c r="B3227">
        <v>3224</v>
      </c>
      <c r="C3227" t="s">
        <v>355</v>
      </c>
      <c r="D3227" t="str">
        <f>VLOOKUP($C3227,'Look-Ups'!$C$2:$G$32,D$1-2,0)</f>
        <v>Function_01</v>
      </c>
      <c r="E3227" t="str">
        <f>VLOOKUP($C3227,'Look-Ups'!$C$2:$G$32,E$1-2,0)</f>
        <v>Function_Simpl_01</v>
      </c>
      <c r="F3227" t="str">
        <f>VLOOKUP($C3227,'Look-Ups'!$C$2:$G$32,F$1-2,0)</f>
        <v>Segment_01</v>
      </c>
      <c r="G3227" t="str">
        <f>VLOOKUP($C3227,'Look-Ups'!$C$2:$G$32,G$1-2,0)</f>
        <v>Proc_Type_01</v>
      </c>
      <c r="H3227" t="s">
        <v>235</v>
      </c>
      <c r="I3227">
        <f t="shared" si="105"/>
        <v>2028</v>
      </c>
      <c r="J3227" t="s">
        <v>23</v>
      </c>
      <c r="K3227" s="103">
        <v>0</v>
      </c>
      <c r="L3227" s="78">
        <v>0</v>
      </c>
    </row>
    <row r="3228" spans="1:12" ht="12.5" customHeight="1" x14ac:dyDescent="0.25">
      <c r="A3228" t="str">
        <f t="shared" si="106"/>
        <v>Function_01Application_022028</v>
      </c>
      <c r="B3228">
        <v>3225</v>
      </c>
      <c r="C3228" t="s">
        <v>355</v>
      </c>
      <c r="D3228" t="str">
        <f>VLOOKUP($C3228,'Look-Ups'!$C$2:$G$32,D$1-2,0)</f>
        <v>Function_01</v>
      </c>
      <c r="E3228" t="str">
        <f>VLOOKUP($C3228,'Look-Ups'!$C$2:$G$32,E$1-2,0)</f>
        <v>Function_Simpl_01</v>
      </c>
      <c r="F3228" t="str">
        <f>VLOOKUP($C3228,'Look-Ups'!$C$2:$G$32,F$1-2,0)</f>
        <v>Segment_01</v>
      </c>
      <c r="G3228" t="str">
        <f>VLOOKUP($C3228,'Look-Ups'!$C$2:$G$32,G$1-2,0)</f>
        <v>Proc_Type_01</v>
      </c>
      <c r="H3228" t="s">
        <v>191</v>
      </c>
      <c r="I3228">
        <f t="shared" si="105"/>
        <v>2028</v>
      </c>
      <c r="J3228" t="s">
        <v>23</v>
      </c>
      <c r="K3228" s="103">
        <v>0</v>
      </c>
      <c r="L3228" s="78">
        <v>0</v>
      </c>
    </row>
    <row r="3229" spans="1:12" ht="12.5" customHeight="1" x14ac:dyDescent="0.25">
      <c r="A3229" t="str">
        <f t="shared" si="106"/>
        <v>Function_01Application_022028</v>
      </c>
      <c r="B3229">
        <v>3226</v>
      </c>
      <c r="C3229" t="s">
        <v>355</v>
      </c>
      <c r="D3229" t="str">
        <f>VLOOKUP($C3229,'Look-Ups'!$C$2:$G$32,D$1-2,0)</f>
        <v>Function_01</v>
      </c>
      <c r="E3229" t="str">
        <f>VLOOKUP($C3229,'Look-Ups'!$C$2:$G$32,E$1-2,0)</f>
        <v>Function_Simpl_01</v>
      </c>
      <c r="F3229" t="str">
        <f>VLOOKUP($C3229,'Look-Ups'!$C$2:$G$32,F$1-2,0)</f>
        <v>Segment_01</v>
      </c>
      <c r="G3229" t="str">
        <f>VLOOKUP($C3229,'Look-Ups'!$C$2:$G$32,G$1-2,0)</f>
        <v>Proc_Type_01</v>
      </c>
      <c r="H3229" t="s">
        <v>174</v>
      </c>
      <c r="I3229">
        <f t="shared" si="105"/>
        <v>2028</v>
      </c>
      <c r="J3229" t="s">
        <v>23</v>
      </c>
      <c r="K3229" s="103">
        <v>0</v>
      </c>
      <c r="L3229" s="78">
        <v>0</v>
      </c>
    </row>
    <row r="3230" spans="1:12" ht="12.5" customHeight="1" x14ac:dyDescent="0.25">
      <c r="A3230" t="str">
        <f t="shared" si="106"/>
        <v>Function_01Application_022028</v>
      </c>
      <c r="B3230">
        <v>3227</v>
      </c>
      <c r="C3230" t="s">
        <v>355</v>
      </c>
      <c r="D3230" t="str">
        <f>VLOOKUP($C3230,'Look-Ups'!$C$2:$G$32,D$1-2,0)</f>
        <v>Function_01</v>
      </c>
      <c r="E3230" t="str">
        <f>VLOOKUP($C3230,'Look-Ups'!$C$2:$G$32,E$1-2,0)</f>
        <v>Function_Simpl_01</v>
      </c>
      <c r="F3230" t="str">
        <f>VLOOKUP($C3230,'Look-Ups'!$C$2:$G$32,F$1-2,0)</f>
        <v>Segment_01</v>
      </c>
      <c r="G3230" t="str">
        <f>VLOOKUP($C3230,'Look-Ups'!$C$2:$G$32,G$1-2,0)</f>
        <v>Proc_Type_01</v>
      </c>
      <c r="H3230" t="s">
        <v>218</v>
      </c>
      <c r="I3230">
        <f t="shared" si="105"/>
        <v>2028</v>
      </c>
      <c r="J3230" t="s">
        <v>23</v>
      </c>
      <c r="K3230" s="103">
        <v>0</v>
      </c>
      <c r="L3230" s="78">
        <v>0</v>
      </c>
    </row>
    <row r="3231" spans="1:12" ht="12.5" customHeight="1" x14ac:dyDescent="0.25">
      <c r="A3231" t="str">
        <f t="shared" si="106"/>
        <v>Function_01Application_022028</v>
      </c>
      <c r="B3231">
        <v>3228</v>
      </c>
      <c r="C3231" t="s">
        <v>355</v>
      </c>
      <c r="D3231" t="str">
        <f>VLOOKUP($C3231,'Look-Ups'!$C$2:$G$32,D$1-2,0)</f>
        <v>Function_01</v>
      </c>
      <c r="E3231" t="str">
        <f>VLOOKUP($C3231,'Look-Ups'!$C$2:$G$32,E$1-2,0)</f>
        <v>Function_Simpl_01</v>
      </c>
      <c r="F3231" t="str">
        <f>VLOOKUP($C3231,'Look-Ups'!$C$2:$G$32,F$1-2,0)</f>
        <v>Segment_01</v>
      </c>
      <c r="G3231" t="str">
        <f>VLOOKUP($C3231,'Look-Ups'!$C$2:$G$32,G$1-2,0)</f>
        <v>Proc_Type_01</v>
      </c>
      <c r="H3231" t="s">
        <v>181</v>
      </c>
      <c r="I3231">
        <f t="shared" si="105"/>
        <v>2028</v>
      </c>
      <c r="J3231" t="s">
        <v>23</v>
      </c>
      <c r="K3231" s="103">
        <v>0</v>
      </c>
      <c r="L3231" s="78">
        <v>0</v>
      </c>
    </row>
    <row r="3232" spans="1:12" ht="12.5" customHeight="1" x14ac:dyDescent="0.25">
      <c r="A3232" t="str">
        <f t="shared" si="106"/>
        <v>Function_01Application_022028</v>
      </c>
      <c r="B3232">
        <v>3229</v>
      </c>
      <c r="C3232" t="s">
        <v>355</v>
      </c>
      <c r="D3232" t="str">
        <f>VLOOKUP($C3232,'Look-Ups'!$C$2:$G$32,D$1-2,0)</f>
        <v>Function_01</v>
      </c>
      <c r="E3232" t="str">
        <f>VLOOKUP($C3232,'Look-Ups'!$C$2:$G$32,E$1-2,0)</f>
        <v>Function_Simpl_01</v>
      </c>
      <c r="F3232" t="str">
        <f>VLOOKUP($C3232,'Look-Ups'!$C$2:$G$32,F$1-2,0)</f>
        <v>Segment_01</v>
      </c>
      <c r="G3232" t="str">
        <f>VLOOKUP($C3232,'Look-Ups'!$C$2:$G$32,G$1-2,0)</f>
        <v>Proc_Type_01</v>
      </c>
      <c r="H3232" t="s">
        <v>177</v>
      </c>
      <c r="I3232">
        <f t="shared" si="105"/>
        <v>2028</v>
      </c>
      <c r="J3232" t="s">
        <v>23</v>
      </c>
      <c r="K3232" s="103">
        <v>0</v>
      </c>
      <c r="L3232" s="78">
        <v>0</v>
      </c>
    </row>
    <row r="3233" spans="1:12" ht="12.5" customHeight="1" x14ac:dyDescent="0.25">
      <c r="A3233" t="str">
        <f t="shared" si="106"/>
        <v>Function_01Application_022028</v>
      </c>
      <c r="B3233">
        <v>3230</v>
      </c>
      <c r="C3233" t="s">
        <v>355</v>
      </c>
      <c r="D3233" t="str">
        <f>VLOOKUP($C3233,'Look-Ups'!$C$2:$G$32,D$1-2,0)</f>
        <v>Function_01</v>
      </c>
      <c r="E3233" t="str">
        <f>VLOOKUP($C3233,'Look-Ups'!$C$2:$G$32,E$1-2,0)</f>
        <v>Function_Simpl_01</v>
      </c>
      <c r="F3233" t="str">
        <f>VLOOKUP($C3233,'Look-Ups'!$C$2:$G$32,F$1-2,0)</f>
        <v>Segment_01</v>
      </c>
      <c r="G3233" t="str">
        <f>VLOOKUP($C3233,'Look-Ups'!$C$2:$G$32,G$1-2,0)</f>
        <v>Proc_Type_01</v>
      </c>
      <c r="H3233" t="s">
        <v>204</v>
      </c>
      <c r="I3233">
        <f t="shared" si="105"/>
        <v>2028</v>
      </c>
      <c r="J3233" t="s">
        <v>23</v>
      </c>
      <c r="K3233" s="103">
        <v>0</v>
      </c>
      <c r="L3233" s="78">
        <v>0</v>
      </c>
    </row>
    <row r="3234" spans="1:12" ht="12.5" customHeight="1" x14ac:dyDescent="0.25">
      <c r="A3234" t="str">
        <f t="shared" si="106"/>
        <v>Function_01Application_022028</v>
      </c>
      <c r="B3234">
        <v>3231</v>
      </c>
      <c r="C3234" t="s">
        <v>355</v>
      </c>
      <c r="D3234" t="str">
        <f>VLOOKUP($C3234,'Look-Ups'!$C$2:$G$32,D$1-2,0)</f>
        <v>Function_01</v>
      </c>
      <c r="E3234" t="str">
        <f>VLOOKUP($C3234,'Look-Ups'!$C$2:$G$32,E$1-2,0)</f>
        <v>Function_Simpl_01</v>
      </c>
      <c r="F3234" t="str">
        <f>VLOOKUP($C3234,'Look-Ups'!$C$2:$G$32,F$1-2,0)</f>
        <v>Segment_01</v>
      </c>
      <c r="G3234" t="str">
        <f>VLOOKUP($C3234,'Look-Ups'!$C$2:$G$32,G$1-2,0)</f>
        <v>Proc_Type_01</v>
      </c>
      <c r="H3234" t="s">
        <v>244</v>
      </c>
      <c r="I3234">
        <f t="shared" si="105"/>
        <v>2028</v>
      </c>
      <c r="J3234" t="s">
        <v>23</v>
      </c>
      <c r="K3234" s="103">
        <v>1</v>
      </c>
      <c r="L3234" s="78" t="s">
        <v>107</v>
      </c>
    </row>
    <row r="3235" spans="1:12" ht="12.5" customHeight="1" x14ac:dyDescent="0.25">
      <c r="A3235" t="str">
        <f t="shared" si="106"/>
        <v>Function_01Application_032028</v>
      </c>
      <c r="B3235">
        <v>3232</v>
      </c>
      <c r="C3235" t="s">
        <v>356</v>
      </c>
      <c r="D3235" t="str">
        <f>VLOOKUP($C3235,'Look-Ups'!$C$2:$G$32,D$1-2,0)</f>
        <v>Function_01</v>
      </c>
      <c r="E3235" t="str">
        <f>VLOOKUP($C3235,'Look-Ups'!$C$2:$G$32,E$1-2,0)</f>
        <v>Function_Simpl_01</v>
      </c>
      <c r="F3235" t="str">
        <f>VLOOKUP($C3235,'Look-Ups'!$C$2:$G$32,F$1-2,0)</f>
        <v>Segment_01</v>
      </c>
      <c r="G3235" t="str">
        <f>VLOOKUP($C3235,'Look-Ups'!$C$2:$G$32,G$1-2,0)</f>
        <v>Proc_Type_01</v>
      </c>
      <c r="H3235" t="s">
        <v>195</v>
      </c>
      <c r="I3235">
        <f t="shared" si="105"/>
        <v>2028</v>
      </c>
      <c r="J3235" t="s">
        <v>23</v>
      </c>
      <c r="K3235" s="103">
        <v>0</v>
      </c>
      <c r="L3235" s="78">
        <v>0</v>
      </c>
    </row>
    <row r="3236" spans="1:12" ht="12.5" customHeight="1" x14ac:dyDescent="0.25">
      <c r="A3236" t="str">
        <f t="shared" si="106"/>
        <v>Function_01Application_032028</v>
      </c>
      <c r="B3236">
        <v>3233</v>
      </c>
      <c r="C3236" t="s">
        <v>356</v>
      </c>
      <c r="D3236" t="str">
        <f>VLOOKUP($C3236,'Look-Ups'!$C$2:$G$32,D$1-2,0)</f>
        <v>Function_01</v>
      </c>
      <c r="E3236" t="str">
        <f>VLOOKUP($C3236,'Look-Ups'!$C$2:$G$32,E$1-2,0)</f>
        <v>Function_Simpl_01</v>
      </c>
      <c r="F3236" t="str">
        <f>VLOOKUP($C3236,'Look-Ups'!$C$2:$G$32,F$1-2,0)</f>
        <v>Segment_01</v>
      </c>
      <c r="G3236" t="str">
        <f>VLOOKUP($C3236,'Look-Ups'!$C$2:$G$32,G$1-2,0)</f>
        <v>Proc_Type_01</v>
      </c>
      <c r="H3236" t="s">
        <v>161</v>
      </c>
      <c r="I3236">
        <f t="shared" si="105"/>
        <v>2028</v>
      </c>
      <c r="J3236" t="s">
        <v>23</v>
      </c>
      <c r="K3236" s="103">
        <v>0</v>
      </c>
      <c r="L3236" s="78">
        <v>0</v>
      </c>
    </row>
    <row r="3237" spans="1:12" ht="12.5" customHeight="1" x14ac:dyDescent="0.25">
      <c r="A3237" t="str">
        <f t="shared" si="106"/>
        <v>Function_01Application_032028</v>
      </c>
      <c r="B3237">
        <v>3234</v>
      </c>
      <c r="C3237" t="s">
        <v>356</v>
      </c>
      <c r="D3237" t="str">
        <f>VLOOKUP($C3237,'Look-Ups'!$C$2:$G$32,D$1-2,0)</f>
        <v>Function_01</v>
      </c>
      <c r="E3237" t="str">
        <f>VLOOKUP($C3237,'Look-Ups'!$C$2:$G$32,E$1-2,0)</f>
        <v>Function_Simpl_01</v>
      </c>
      <c r="F3237" t="str">
        <f>VLOOKUP($C3237,'Look-Ups'!$C$2:$G$32,F$1-2,0)</f>
        <v>Segment_01</v>
      </c>
      <c r="G3237" t="str">
        <f>VLOOKUP($C3237,'Look-Ups'!$C$2:$G$32,G$1-2,0)</f>
        <v>Proc_Type_01</v>
      </c>
      <c r="H3237" t="s">
        <v>190</v>
      </c>
      <c r="I3237">
        <f t="shared" si="105"/>
        <v>2028</v>
      </c>
      <c r="J3237" t="s">
        <v>23</v>
      </c>
      <c r="K3237" s="103">
        <v>0</v>
      </c>
      <c r="L3237" s="78">
        <v>0</v>
      </c>
    </row>
    <row r="3238" spans="1:12" ht="12.5" customHeight="1" x14ac:dyDescent="0.25">
      <c r="A3238" t="str">
        <f t="shared" si="106"/>
        <v>Function_01Application_032028</v>
      </c>
      <c r="B3238">
        <v>3235</v>
      </c>
      <c r="C3238" t="s">
        <v>356</v>
      </c>
      <c r="D3238" t="str">
        <f>VLOOKUP($C3238,'Look-Ups'!$C$2:$G$32,D$1-2,0)</f>
        <v>Function_01</v>
      </c>
      <c r="E3238" t="str">
        <f>VLOOKUP($C3238,'Look-Ups'!$C$2:$G$32,E$1-2,0)</f>
        <v>Function_Simpl_01</v>
      </c>
      <c r="F3238" t="str">
        <f>VLOOKUP($C3238,'Look-Ups'!$C$2:$G$32,F$1-2,0)</f>
        <v>Segment_01</v>
      </c>
      <c r="G3238" t="str">
        <f>VLOOKUP($C3238,'Look-Ups'!$C$2:$G$32,G$1-2,0)</f>
        <v>Proc_Type_01</v>
      </c>
      <c r="H3238" t="s">
        <v>206</v>
      </c>
      <c r="I3238">
        <f t="shared" si="105"/>
        <v>2028</v>
      </c>
      <c r="J3238" t="s">
        <v>23</v>
      </c>
      <c r="K3238" s="103">
        <v>0</v>
      </c>
      <c r="L3238" s="78">
        <v>0</v>
      </c>
    </row>
    <row r="3239" spans="1:12" ht="12.5" customHeight="1" x14ac:dyDescent="0.25">
      <c r="A3239" t="str">
        <f t="shared" si="106"/>
        <v>Function_01Application_032028</v>
      </c>
      <c r="B3239">
        <v>3236</v>
      </c>
      <c r="C3239" t="s">
        <v>356</v>
      </c>
      <c r="D3239" t="str">
        <f>VLOOKUP($C3239,'Look-Ups'!$C$2:$G$32,D$1-2,0)</f>
        <v>Function_01</v>
      </c>
      <c r="E3239" t="str">
        <f>VLOOKUP($C3239,'Look-Ups'!$C$2:$G$32,E$1-2,0)</f>
        <v>Function_Simpl_01</v>
      </c>
      <c r="F3239" t="str">
        <f>VLOOKUP($C3239,'Look-Ups'!$C$2:$G$32,F$1-2,0)</f>
        <v>Segment_01</v>
      </c>
      <c r="G3239" t="str">
        <f>VLOOKUP($C3239,'Look-Ups'!$C$2:$G$32,G$1-2,0)</f>
        <v>Proc_Type_01</v>
      </c>
      <c r="H3239" t="s">
        <v>164</v>
      </c>
      <c r="I3239">
        <f t="shared" si="105"/>
        <v>2028</v>
      </c>
      <c r="J3239" t="s">
        <v>23</v>
      </c>
      <c r="K3239" s="103">
        <v>0</v>
      </c>
      <c r="L3239" s="78">
        <v>0</v>
      </c>
    </row>
    <row r="3240" spans="1:12" ht="12.5" customHeight="1" x14ac:dyDescent="0.25">
      <c r="A3240" t="str">
        <f t="shared" si="106"/>
        <v>Function_01Application_032028</v>
      </c>
      <c r="B3240">
        <v>3237</v>
      </c>
      <c r="C3240" t="s">
        <v>356</v>
      </c>
      <c r="D3240" t="str">
        <f>VLOOKUP($C3240,'Look-Ups'!$C$2:$G$32,D$1-2,0)</f>
        <v>Function_01</v>
      </c>
      <c r="E3240" t="str">
        <f>VLOOKUP($C3240,'Look-Ups'!$C$2:$G$32,E$1-2,0)</f>
        <v>Function_Simpl_01</v>
      </c>
      <c r="F3240" t="str">
        <f>VLOOKUP($C3240,'Look-Ups'!$C$2:$G$32,F$1-2,0)</f>
        <v>Segment_01</v>
      </c>
      <c r="G3240" t="str">
        <f>VLOOKUP($C3240,'Look-Ups'!$C$2:$G$32,G$1-2,0)</f>
        <v>Proc_Type_01</v>
      </c>
      <c r="H3240" t="s">
        <v>160</v>
      </c>
      <c r="I3240">
        <f t="shared" si="105"/>
        <v>2028</v>
      </c>
      <c r="J3240" t="s">
        <v>23</v>
      </c>
      <c r="K3240" s="103">
        <v>0</v>
      </c>
      <c r="L3240" s="78">
        <v>0</v>
      </c>
    </row>
    <row r="3241" spans="1:12" ht="12.5" customHeight="1" x14ac:dyDescent="0.25">
      <c r="A3241" t="str">
        <f t="shared" si="106"/>
        <v>Function_01Application_032028</v>
      </c>
      <c r="B3241">
        <v>3238</v>
      </c>
      <c r="C3241" t="s">
        <v>356</v>
      </c>
      <c r="D3241" t="str">
        <f>VLOOKUP($C3241,'Look-Ups'!$C$2:$G$32,D$1-2,0)</f>
        <v>Function_01</v>
      </c>
      <c r="E3241" t="str">
        <f>VLOOKUP($C3241,'Look-Ups'!$C$2:$G$32,E$1-2,0)</f>
        <v>Function_Simpl_01</v>
      </c>
      <c r="F3241" t="str">
        <f>VLOOKUP($C3241,'Look-Ups'!$C$2:$G$32,F$1-2,0)</f>
        <v>Segment_01</v>
      </c>
      <c r="G3241" t="str">
        <f>VLOOKUP($C3241,'Look-Ups'!$C$2:$G$32,G$1-2,0)</f>
        <v>Proc_Type_01</v>
      </c>
      <c r="H3241" t="s">
        <v>182</v>
      </c>
      <c r="I3241">
        <f t="shared" si="105"/>
        <v>2028</v>
      </c>
      <c r="J3241" t="s">
        <v>23</v>
      </c>
      <c r="K3241" s="103">
        <v>0</v>
      </c>
      <c r="L3241" s="78">
        <v>0</v>
      </c>
    </row>
    <row r="3242" spans="1:12" ht="12.5" customHeight="1" x14ac:dyDescent="0.25">
      <c r="A3242" t="str">
        <f t="shared" si="106"/>
        <v>Function_01Application_032028</v>
      </c>
      <c r="B3242">
        <v>3239</v>
      </c>
      <c r="C3242" t="s">
        <v>356</v>
      </c>
      <c r="D3242" t="str">
        <f>VLOOKUP($C3242,'Look-Ups'!$C$2:$G$32,D$1-2,0)</f>
        <v>Function_01</v>
      </c>
      <c r="E3242" t="str">
        <f>VLOOKUP($C3242,'Look-Ups'!$C$2:$G$32,E$1-2,0)</f>
        <v>Function_Simpl_01</v>
      </c>
      <c r="F3242" t="str">
        <f>VLOOKUP($C3242,'Look-Ups'!$C$2:$G$32,F$1-2,0)</f>
        <v>Segment_01</v>
      </c>
      <c r="G3242" t="str">
        <f>VLOOKUP($C3242,'Look-Ups'!$C$2:$G$32,G$1-2,0)</f>
        <v>Proc_Type_01</v>
      </c>
      <c r="H3242" t="s">
        <v>212</v>
      </c>
      <c r="I3242">
        <f t="shared" si="105"/>
        <v>2028</v>
      </c>
      <c r="J3242" t="s">
        <v>23</v>
      </c>
      <c r="K3242" s="103">
        <v>0</v>
      </c>
      <c r="L3242" s="78">
        <v>0</v>
      </c>
    </row>
    <row r="3243" spans="1:12" ht="12.5" customHeight="1" x14ac:dyDescent="0.25">
      <c r="A3243" t="str">
        <f t="shared" si="106"/>
        <v>Function_01Application_032028</v>
      </c>
      <c r="B3243">
        <v>3240</v>
      </c>
      <c r="C3243" t="s">
        <v>356</v>
      </c>
      <c r="D3243" t="str">
        <f>VLOOKUP($C3243,'Look-Ups'!$C$2:$G$32,D$1-2,0)</f>
        <v>Function_01</v>
      </c>
      <c r="E3243" t="str">
        <f>VLOOKUP($C3243,'Look-Ups'!$C$2:$G$32,E$1-2,0)</f>
        <v>Function_Simpl_01</v>
      </c>
      <c r="F3243" t="str">
        <f>VLOOKUP($C3243,'Look-Ups'!$C$2:$G$32,F$1-2,0)</f>
        <v>Segment_01</v>
      </c>
      <c r="G3243" t="str">
        <f>VLOOKUP($C3243,'Look-Ups'!$C$2:$G$32,G$1-2,0)</f>
        <v>Proc_Type_01</v>
      </c>
      <c r="H3243" t="s">
        <v>179</v>
      </c>
      <c r="I3243">
        <f t="shared" si="105"/>
        <v>2028</v>
      </c>
      <c r="J3243" t="s">
        <v>23</v>
      </c>
      <c r="K3243" s="103">
        <v>0</v>
      </c>
      <c r="L3243" s="78">
        <v>0</v>
      </c>
    </row>
    <row r="3244" spans="1:12" ht="12.5" customHeight="1" x14ac:dyDescent="0.25">
      <c r="A3244" t="str">
        <f t="shared" si="106"/>
        <v>Function_01Application_032028</v>
      </c>
      <c r="B3244">
        <v>3241</v>
      </c>
      <c r="C3244" t="s">
        <v>356</v>
      </c>
      <c r="D3244" t="str">
        <f>VLOOKUP($C3244,'Look-Ups'!$C$2:$G$32,D$1-2,0)</f>
        <v>Function_01</v>
      </c>
      <c r="E3244" t="str">
        <f>VLOOKUP($C3244,'Look-Ups'!$C$2:$G$32,E$1-2,0)</f>
        <v>Function_Simpl_01</v>
      </c>
      <c r="F3244" t="str">
        <f>VLOOKUP($C3244,'Look-Ups'!$C$2:$G$32,F$1-2,0)</f>
        <v>Segment_01</v>
      </c>
      <c r="G3244" t="str">
        <f>VLOOKUP($C3244,'Look-Ups'!$C$2:$G$32,G$1-2,0)</f>
        <v>Proc_Type_01</v>
      </c>
      <c r="H3244" t="s">
        <v>167</v>
      </c>
      <c r="I3244">
        <f t="shared" si="105"/>
        <v>2028</v>
      </c>
      <c r="J3244" t="s">
        <v>23</v>
      </c>
      <c r="K3244" s="103">
        <v>0</v>
      </c>
      <c r="L3244" s="78">
        <v>0</v>
      </c>
    </row>
    <row r="3245" spans="1:12" ht="12.5" customHeight="1" x14ac:dyDescent="0.25">
      <c r="A3245" t="str">
        <f t="shared" si="106"/>
        <v>Function_01Application_032028</v>
      </c>
      <c r="B3245">
        <v>3242</v>
      </c>
      <c r="C3245" t="s">
        <v>356</v>
      </c>
      <c r="D3245" t="str">
        <f>VLOOKUP($C3245,'Look-Ups'!$C$2:$G$32,D$1-2,0)</f>
        <v>Function_01</v>
      </c>
      <c r="E3245" t="str">
        <f>VLOOKUP($C3245,'Look-Ups'!$C$2:$G$32,E$1-2,0)</f>
        <v>Function_Simpl_01</v>
      </c>
      <c r="F3245" t="str">
        <f>VLOOKUP($C3245,'Look-Ups'!$C$2:$G$32,F$1-2,0)</f>
        <v>Segment_01</v>
      </c>
      <c r="G3245" t="str">
        <f>VLOOKUP($C3245,'Look-Ups'!$C$2:$G$32,G$1-2,0)</f>
        <v>Proc_Type_01</v>
      </c>
      <c r="H3245" t="s">
        <v>235</v>
      </c>
      <c r="I3245">
        <f t="shared" si="105"/>
        <v>2028</v>
      </c>
      <c r="J3245" t="s">
        <v>23</v>
      </c>
      <c r="K3245" s="103">
        <v>0</v>
      </c>
      <c r="L3245" s="78">
        <v>0</v>
      </c>
    </row>
    <row r="3246" spans="1:12" ht="12.5" customHeight="1" x14ac:dyDescent="0.25">
      <c r="A3246" t="str">
        <f t="shared" si="106"/>
        <v>Function_01Application_032028</v>
      </c>
      <c r="B3246">
        <v>3243</v>
      </c>
      <c r="C3246" t="s">
        <v>356</v>
      </c>
      <c r="D3246" t="str">
        <f>VLOOKUP($C3246,'Look-Ups'!$C$2:$G$32,D$1-2,0)</f>
        <v>Function_01</v>
      </c>
      <c r="E3246" t="str">
        <f>VLOOKUP($C3246,'Look-Ups'!$C$2:$G$32,E$1-2,0)</f>
        <v>Function_Simpl_01</v>
      </c>
      <c r="F3246" t="str">
        <f>VLOOKUP($C3246,'Look-Ups'!$C$2:$G$32,F$1-2,0)</f>
        <v>Segment_01</v>
      </c>
      <c r="G3246" t="str">
        <f>VLOOKUP($C3246,'Look-Ups'!$C$2:$G$32,G$1-2,0)</f>
        <v>Proc_Type_01</v>
      </c>
      <c r="H3246" t="s">
        <v>191</v>
      </c>
      <c r="I3246">
        <f t="shared" si="105"/>
        <v>2028</v>
      </c>
      <c r="J3246" t="s">
        <v>23</v>
      </c>
      <c r="K3246" s="103">
        <v>0</v>
      </c>
      <c r="L3246" s="78">
        <v>0</v>
      </c>
    </row>
    <row r="3247" spans="1:12" ht="12.5" customHeight="1" x14ac:dyDescent="0.25">
      <c r="A3247" t="str">
        <f t="shared" si="106"/>
        <v>Function_01Application_032028</v>
      </c>
      <c r="B3247">
        <v>3244</v>
      </c>
      <c r="C3247" t="s">
        <v>356</v>
      </c>
      <c r="D3247" t="str">
        <f>VLOOKUP($C3247,'Look-Ups'!$C$2:$G$32,D$1-2,0)</f>
        <v>Function_01</v>
      </c>
      <c r="E3247" t="str">
        <f>VLOOKUP($C3247,'Look-Ups'!$C$2:$G$32,E$1-2,0)</f>
        <v>Function_Simpl_01</v>
      </c>
      <c r="F3247" t="str">
        <f>VLOOKUP($C3247,'Look-Ups'!$C$2:$G$32,F$1-2,0)</f>
        <v>Segment_01</v>
      </c>
      <c r="G3247" t="str">
        <f>VLOOKUP($C3247,'Look-Ups'!$C$2:$G$32,G$1-2,0)</f>
        <v>Proc_Type_01</v>
      </c>
      <c r="H3247" t="s">
        <v>174</v>
      </c>
      <c r="I3247">
        <f t="shared" si="105"/>
        <v>2028</v>
      </c>
      <c r="J3247" t="s">
        <v>23</v>
      </c>
      <c r="K3247" s="103">
        <v>0</v>
      </c>
      <c r="L3247" s="78">
        <v>0</v>
      </c>
    </row>
    <row r="3248" spans="1:12" ht="12.5" customHeight="1" x14ac:dyDescent="0.25">
      <c r="A3248" t="str">
        <f t="shared" si="106"/>
        <v>Function_01Application_032028</v>
      </c>
      <c r="B3248">
        <v>3245</v>
      </c>
      <c r="C3248" t="s">
        <v>356</v>
      </c>
      <c r="D3248" t="str">
        <f>VLOOKUP($C3248,'Look-Ups'!$C$2:$G$32,D$1-2,0)</f>
        <v>Function_01</v>
      </c>
      <c r="E3248" t="str">
        <f>VLOOKUP($C3248,'Look-Ups'!$C$2:$G$32,E$1-2,0)</f>
        <v>Function_Simpl_01</v>
      </c>
      <c r="F3248" t="str">
        <f>VLOOKUP($C3248,'Look-Ups'!$C$2:$G$32,F$1-2,0)</f>
        <v>Segment_01</v>
      </c>
      <c r="G3248" t="str">
        <f>VLOOKUP($C3248,'Look-Ups'!$C$2:$G$32,G$1-2,0)</f>
        <v>Proc_Type_01</v>
      </c>
      <c r="H3248" t="s">
        <v>218</v>
      </c>
      <c r="I3248">
        <f t="shared" si="105"/>
        <v>2028</v>
      </c>
      <c r="J3248" t="s">
        <v>23</v>
      </c>
      <c r="K3248" s="103">
        <v>0</v>
      </c>
      <c r="L3248" s="78">
        <v>0</v>
      </c>
    </row>
    <row r="3249" spans="1:12" ht="12.5" customHeight="1" x14ac:dyDescent="0.25">
      <c r="A3249" t="str">
        <f t="shared" si="106"/>
        <v>Function_01Application_032028</v>
      </c>
      <c r="B3249">
        <v>3246</v>
      </c>
      <c r="C3249" t="s">
        <v>356</v>
      </c>
      <c r="D3249" t="str">
        <f>VLOOKUP($C3249,'Look-Ups'!$C$2:$G$32,D$1-2,0)</f>
        <v>Function_01</v>
      </c>
      <c r="E3249" t="str">
        <f>VLOOKUP($C3249,'Look-Ups'!$C$2:$G$32,E$1-2,0)</f>
        <v>Function_Simpl_01</v>
      </c>
      <c r="F3249" t="str">
        <f>VLOOKUP($C3249,'Look-Ups'!$C$2:$G$32,F$1-2,0)</f>
        <v>Segment_01</v>
      </c>
      <c r="G3249" t="str">
        <f>VLOOKUP($C3249,'Look-Ups'!$C$2:$G$32,G$1-2,0)</f>
        <v>Proc_Type_01</v>
      </c>
      <c r="H3249" t="s">
        <v>181</v>
      </c>
      <c r="I3249">
        <f t="shared" si="105"/>
        <v>2028</v>
      </c>
      <c r="J3249" t="s">
        <v>23</v>
      </c>
      <c r="K3249" s="103">
        <v>0</v>
      </c>
      <c r="L3249" s="78">
        <v>0</v>
      </c>
    </row>
    <row r="3250" spans="1:12" ht="12.5" customHeight="1" x14ac:dyDescent="0.25">
      <c r="A3250" t="str">
        <f t="shared" si="106"/>
        <v>Function_01Application_032028</v>
      </c>
      <c r="B3250">
        <v>3247</v>
      </c>
      <c r="C3250" t="s">
        <v>356</v>
      </c>
      <c r="D3250" t="str">
        <f>VLOOKUP($C3250,'Look-Ups'!$C$2:$G$32,D$1-2,0)</f>
        <v>Function_01</v>
      </c>
      <c r="E3250" t="str">
        <f>VLOOKUP($C3250,'Look-Ups'!$C$2:$G$32,E$1-2,0)</f>
        <v>Function_Simpl_01</v>
      </c>
      <c r="F3250" t="str">
        <f>VLOOKUP($C3250,'Look-Ups'!$C$2:$G$32,F$1-2,0)</f>
        <v>Segment_01</v>
      </c>
      <c r="G3250" t="str">
        <f>VLOOKUP($C3250,'Look-Ups'!$C$2:$G$32,G$1-2,0)</f>
        <v>Proc_Type_01</v>
      </c>
      <c r="H3250" t="s">
        <v>177</v>
      </c>
      <c r="I3250">
        <f t="shared" si="105"/>
        <v>2028</v>
      </c>
      <c r="J3250" t="s">
        <v>23</v>
      </c>
      <c r="K3250" s="103">
        <v>0</v>
      </c>
      <c r="L3250" s="78">
        <v>0</v>
      </c>
    </row>
    <row r="3251" spans="1:12" ht="12.5" customHeight="1" x14ac:dyDescent="0.25">
      <c r="A3251" t="str">
        <f t="shared" si="106"/>
        <v>Function_01Application_032028</v>
      </c>
      <c r="B3251">
        <v>3248</v>
      </c>
      <c r="C3251" t="s">
        <v>356</v>
      </c>
      <c r="D3251" t="str">
        <f>VLOOKUP($C3251,'Look-Ups'!$C$2:$G$32,D$1-2,0)</f>
        <v>Function_01</v>
      </c>
      <c r="E3251" t="str">
        <f>VLOOKUP($C3251,'Look-Ups'!$C$2:$G$32,E$1-2,0)</f>
        <v>Function_Simpl_01</v>
      </c>
      <c r="F3251" t="str">
        <f>VLOOKUP($C3251,'Look-Ups'!$C$2:$G$32,F$1-2,0)</f>
        <v>Segment_01</v>
      </c>
      <c r="G3251" t="str">
        <f>VLOOKUP($C3251,'Look-Ups'!$C$2:$G$32,G$1-2,0)</f>
        <v>Proc_Type_01</v>
      </c>
      <c r="H3251" t="s">
        <v>204</v>
      </c>
      <c r="I3251">
        <f t="shared" si="105"/>
        <v>2028</v>
      </c>
      <c r="J3251" t="s">
        <v>23</v>
      </c>
      <c r="K3251" s="103">
        <v>0</v>
      </c>
      <c r="L3251" s="78">
        <v>0</v>
      </c>
    </row>
    <row r="3252" spans="1:12" ht="12.5" customHeight="1" x14ac:dyDescent="0.25">
      <c r="A3252" t="str">
        <f t="shared" si="106"/>
        <v>Function_01Application_032028</v>
      </c>
      <c r="B3252">
        <v>3249</v>
      </c>
      <c r="C3252" t="s">
        <v>356</v>
      </c>
      <c r="D3252" t="str">
        <f>VLOOKUP($C3252,'Look-Ups'!$C$2:$G$32,D$1-2,0)</f>
        <v>Function_01</v>
      </c>
      <c r="E3252" t="str">
        <f>VLOOKUP($C3252,'Look-Ups'!$C$2:$G$32,E$1-2,0)</f>
        <v>Function_Simpl_01</v>
      </c>
      <c r="F3252" t="str">
        <f>VLOOKUP($C3252,'Look-Ups'!$C$2:$G$32,F$1-2,0)</f>
        <v>Segment_01</v>
      </c>
      <c r="G3252" t="str">
        <f>VLOOKUP($C3252,'Look-Ups'!$C$2:$G$32,G$1-2,0)</f>
        <v>Proc_Type_01</v>
      </c>
      <c r="H3252" t="s">
        <v>244</v>
      </c>
      <c r="I3252">
        <f t="shared" si="105"/>
        <v>2028</v>
      </c>
      <c r="J3252" t="s">
        <v>23</v>
      </c>
      <c r="K3252" s="103">
        <v>1</v>
      </c>
      <c r="L3252" s="78" t="s">
        <v>107</v>
      </c>
    </row>
    <row r="3253" spans="1:12" ht="12.5" customHeight="1" x14ac:dyDescent="0.25">
      <c r="A3253" t="str">
        <f t="shared" si="106"/>
        <v>Function_02Application_052028</v>
      </c>
      <c r="B3253">
        <v>3250</v>
      </c>
      <c r="C3253" t="s">
        <v>358</v>
      </c>
      <c r="D3253" t="str">
        <f>VLOOKUP($C3253,'Look-Ups'!$C$2:$G$32,D$1-2,0)</f>
        <v>Function_02</v>
      </c>
      <c r="E3253" t="str">
        <f>VLOOKUP($C3253,'Look-Ups'!$C$2:$G$32,E$1-2,0)</f>
        <v>Function_Simpl_02</v>
      </c>
      <c r="F3253" t="str">
        <f>VLOOKUP($C3253,'Look-Ups'!$C$2:$G$32,F$1-2,0)</f>
        <v>Segment_02</v>
      </c>
      <c r="G3253" t="str">
        <f>VLOOKUP($C3253,'Look-Ups'!$C$2:$G$32,G$1-2,0)</f>
        <v>Proc_Type_03</v>
      </c>
      <c r="H3253" t="s">
        <v>215</v>
      </c>
      <c r="I3253">
        <f t="shared" si="105"/>
        <v>2028</v>
      </c>
      <c r="J3253" t="s">
        <v>23</v>
      </c>
      <c r="K3253" s="103">
        <v>0</v>
      </c>
      <c r="L3253" s="78">
        <v>0</v>
      </c>
    </row>
    <row r="3254" spans="1:12" ht="12.5" customHeight="1" x14ac:dyDescent="0.25">
      <c r="A3254" t="str">
        <f t="shared" si="106"/>
        <v>Function_02Application_052028</v>
      </c>
      <c r="B3254">
        <v>3251</v>
      </c>
      <c r="C3254" t="s">
        <v>358</v>
      </c>
      <c r="D3254" t="str">
        <f>VLOOKUP($C3254,'Look-Ups'!$C$2:$G$32,D$1-2,0)</f>
        <v>Function_02</v>
      </c>
      <c r="E3254" t="str">
        <f>VLOOKUP($C3254,'Look-Ups'!$C$2:$G$32,E$1-2,0)</f>
        <v>Function_Simpl_02</v>
      </c>
      <c r="F3254" t="str">
        <f>VLOOKUP($C3254,'Look-Ups'!$C$2:$G$32,F$1-2,0)</f>
        <v>Segment_02</v>
      </c>
      <c r="G3254" t="str">
        <f>VLOOKUP($C3254,'Look-Ups'!$C$2:$G$32,G$1-2,0)</f>
        <v>Proc_Type_03</v>
      </c>
      <c r="H3254" t="s">
        <v>190</v>
      </c>
      <c r="I3254">
        <f t="shared" si="105"/>
        <v>2028</v>
      </c>
      <c r="J3254" t="s">
        <v>23</v>
      </c>
      <c r="K3254" s="103">
        <v>0</v>
      </c>
      <c r="L3254" s="78">
        <v>0</v>
      </c>
    </row>
    <row r="3255" spans="1:12" ht="12.5" customHeight="1" x14ac:dyDescent="0.25">
      <c r="A3255" t="str">
        <f t="shared" si="106"/>
        <v>Function_02Application_052028</v>
      </c>
      <c r="B3255">
        <v>3252</v>
      </c>
      <c r="C3255" t="s">
        <v>358</v>
      </c>
      <c r="D3255" t="str">
        <f>VLOOKUP($C3255,'Look-Ups'!$C$2:$G$32,D$1-2,0)</f>
        <v>Function_02</v>
      </c>
      <c r="E3255" t="str">
        <f>VLOOKUP($C3255,'Look-Ups'!$C$2:$G$32,E$1-2,0)</f>
        <v>Function_Simpl_02</v>
      </c>
      <c r="F3255" t="str">
        <f>VLOOKUP($C3255,'Look-Ups'!$C$2:$G$32,F$1-2,0)</f>
        <v>Segment_02</v>
      </c>
      <c r="G3255" t="str">
        <f>VLOOKUP($C3255,'Look-Ups'!$C$2:$G$32,G$1-2,0)</f>
        <v>Proc_Type_03</v>
      </c>
      <c r="H3255" t="s">
        <v>182</v>
      </c>
      <c r="I3255">
        <f t="shared" si="105"/>
        <v>2028</v>
      </c>
      <c r="J3255" t="s">
        <v>23</v>
      </c>
      <c r="K3255" s="103">
        <v>0</v>
      </c>
      <c r="L3255" s="78">
        <v>0</v>
      </c>
    </row>
    <row r="3256" spans="1:12" ht="12.5" customHeight="1" x14ac:dyDescent="0.25">
      <c r="A3256" t="str">
        <f t="shared" si="106"/>
        <v>Function_02Application_052028</v>
      </c>
      <c r="B3256">
        <v>3253</v>
      </c>
      <c r="C3256" t="s">
        <v>358</v>
      </c>
      <c r="D3256" t="str">
        <f>VLOOKUP($C3256,'Look-Ups'!$C$2:$G$32,D$1-2,0)</f>
        <v>Function_02</v>
      </c>
      <c r="E3256" t="str">
        <f>VLOOKUP($C3256,'Look-Ups'!$C$2:$G$32,E$1-2,0)</f>
        <v>Function_Simpl_02</v>
      </c>
      <c r="F3256" t="str">
        <f>VLOOKUP($C3256,'Look-Ups'!$C$2:$G$32,F$1-2,0)</f>
        <v>Segment_02</v>
      </c>
      <c r="G3256" t="str">
        <f>VLOOKUP($C3256,'Look-Ups'!$C$2:$G$32,G$1-2,0)</f>
        <v>Proc_Type_03</v>
      </c>
      <c r="H3256" t="s">
        <v>196</v>
      </c>
      <c r="I3256">
        <f t="shared" si="105"/>
        <v>2028</v>
      </c>
      <c r="J3256" t="s">
        <v>23</v>
      </c>
      <c r="K3256" s="103">
        <v>0</v>
      </c>
      <c r="L3256" s="78">
        <v>0</v>
      </c>
    </row>
    <row r="3257" spans="1:12" ht="12.5" customHeight="1" x14ac:dyDescent="0.25">
      <c r="A3257" t="str">
        <f t="shared" si="106"/>
        <v>Function_02Application_052028</v>
      </c>
      <c r="B3257">
        <v>3254</v>
      </c>
      <c r="C3257" t="s">
        <v>358</v>
      </c>
      <c r="D3257" t="str">
        <f>VLOOKUP($C3257,'Look-Ups'!$C$2:$G$32,D$1-2,0)</f>
        <v>Function_02</v>
      </c>
      <c r="E3257" t="str">
        <f>VLOOKUP($C3257,'Look-Ups'!$C$2:$G$32,E$1-2,0)</f>
        <v>Function_Simpl_02</v>
      </c>
      <c r="F3257" t="str">
        <f>VLOOKUP($C3257,'Look-Ups'!$C$2:$G$32,F$1-2,0)</f>
        <v>Segment_02</v>
      </c>
      <c r="G3257" t="str">
        <f>VLOOKUP($C3257,'Look-Ups'!$C$2:$G$32,G$1-2,0)</f>
        <v>Proc_Type_03</v>
      </c>
      <c r="H3257" t="s">
        <v>199</v>
      </c>
      <c r="I3257">
        <f t="shared" si="105"/>
        <v>2028</v>
      </c>
      <c r="J3257" t="s">
        <v>23</v>
      </c>
      <c r="K3257" s="103">
        <v>0</v>
      </c>
      <c r="L3257" s="78">
        <v>0</v>
      </c>
    </row>
    <row r="3258" spans="1:12" ht="12.5" customHeight="1" x14ac:dyDescent="0.25">
      <c r="A3258" t="str">
        <f t="shared" si="106"/>
        <v>Function_02Application_052028</v>
      </c>
      <c r="B3258">
        <v>3255</v>
      </c>
      <c r="C3258" t="s">
        <v>358</v>
      </c>
      <c r="D3258" t="str">
        <f>VLOOKUP($C3258,'Look-Ups'!$C$2:$G$32,D$1-2,0)</f>
        <v>Function_02</v>
      </c>
      <c r="E3258" t="str">
        <f>VLOOKUP($C3258,'Look-Ups'!$C$2:$G$32,E$1-2,0)</f>
        <v>Function_Simpl_02</v>
      </c>
      <c r="F3258" t="str">
        <f>VLOOKUP($C3258,'Look-Ups'!$C$2:$G$32,F$1-2,0)</f>
        <v>Segment_02</v>
      </c>
      <c r="G3258" t="str">
        <f>VLOOKUP($C3258,'Look-Ups'!$C$2:$G$32,G$1-2,0)</f>
        <v>Proc_Type_03</v>
      </c>
      <c r="H3258" t="s">
        <v>183</v>
      </c>
      <c r="I3258">
        <f t="shared" si="105"/>
        <v>2028</v>
      </c>
      <c r="J3258" t="s">
        <v>23</v>
      </c>
      <c r="K3258" s="103">
        <v>0</v>
      </c>
      <c r="L3258" s="78">
        <v>0</v>
      </c>
    </row>
    <row r="3259" spans="1:12" ht="12.5" customHeight="1" x14ac:dyDescent="0.25">
      <c r="A3259" t="str">
        <f t="shared" si="106"/>
        <v>Function_02Application_052028</v>
      </c>
      <c r="B3259">
        <v>3256</v>
      </c>
      <c r="C3259" t="s">
        <v>358</v>
      </c>
      <c r="D3259" t="str">
        <f>VLOOKUP($C3259,'Look-Ups'!$C$2:$G$32,D$1-2,0)</f>
        <v>Function_02</v>
      </c>
      <c r="E3259" t="str">
        <f>VLOOKUP($C3259,'Look-Ups'!$C$2:$G$32,E$1-2,0)</f>
        <v>Function_Simpl_02</v>
      </c>
      <c r="F3259" t="str">
        <f>VLOOKUP($C3259,'Look-Ups'!$C$2:$G$32,F$1-2,0)</f>
        <v>Segment_02</v>
      </c>
      <c r="G3259" t="str">
        <f>VLOOKUP($C3259,'Look-Ups'!$C$2:$G$32,G$1-2,0)</f>
        <v>Proc_Type_03</v>
      </c>
      <c r="H3259" t="s">
        <v>161</v>
      </c>
      <c r="I3259">
        <f t="shared" si="105"/>
        <v>2028</v>
      </c>
      <c r="J3259" t="s">
        <v>23</v>
      </c>
      <c r="K3259" s="103">
        <v>0</v>
      </c>
      <c r="L3259" s="78">
        <v>0</v>
      </c>
    </row>
    <row r="3260" spans="1:12" ht="12.5" customHeight="1" x14ac:dyDescent="0.25">
      <c r="A3260" t="str">
        <f t="shared" si="106"/>
        <v>Function_02Application_052028</v>
      </c>
      <c r="B3260">
        <v>3257</v>
      </c>
      <c r="C3260" t="s">
        <v>358</v>
      </c>
      <c r="D3260" t="str">
        <f>VLOOKUP($C3260,'Look-Ups'!$C$2:$G$32,D$1-2,0)</f>
        <v>Function_02</v>
      </c>
      <c r="E3260" t="str">
        <f>VLOOKUP($C3260,'Look-Ups'!$C$2:$G$32,E$1-2,0)</f>
        <v>Function_Simpl_02</v>
      </c>
      <c r="F3260" t="str">
        <f>VLOOKUP($C3260,'Look-Ups'!$C$2:$G$32,F$1-2,0)</f>
        <v>Segment_02</v>
      </c>
      <c r="G3260" t="str">
        <f>VLOOKUP($C3260,'Look-Ups'!$C$2:$G$32,G$1-2,0)</f>
        <v>Proc_Type_03</v>
      </c>
      <c r="H3260" t="s">
        <v>172</v>
      </c>
      <c r="I3260">
        <f t="shared" si="105"/>
        <v>2028</v>
      </c>
      <c r="J3260" t="s">
        <v>23</v>
      </c>
      <c r="K3260" s="103">
        <v>0</v>
      </c>
      <c r="L3260" s="78">
        <v>0</v>
      </c>
    </row>
    <row r="3261" spans="1:12" ht="12.5" customHeight="1" x14ac:dyDescent="0.25">
      <c r="A3261" t="str">
        <f t="shared" si="106"/>
        <v>Function_02Application_052028</v>
      </c>
      <c r="B3261">
        <v>3258</v>
      </c>
      <c r="C3261" t="s">
        <v>358</v>
      </c>
      <c r="D3261" t="str">
        <f>VLOOKUP($C3261,'Look-Ups'!$C$2:$G$32,D$1-2,0)</f>
        <v>Function_02</v>
      </c>
      <c r="E3261" t="str">
        <f>VLOOKUP($C3261,'Look-Ups'!$C$2:$G$32,E$1-2,0)</f>
        <v>Function_Simpl_02</v>
      </c>
      <c r="F3261" t="str">
        <f>VLOOKUP($C3261,'Look-Ups'!$C$2:$G$32,F$1-2,0)</f>
        <v>Segment_02</v>
      </c>
      <c r="G3261" t="str">
        <f>VLOOKUP($C3261,'Look-Ups'!$C$2:$G$32,G$1-2,0)</f>
        <v>Proc_Type_03</v>
      </c>
      <c r="H3261" t="s">
        <v>174</v>
      </c>
      <c r="I3261">
        <f t="shared" si="105"/>
        <v>2028</v>
      </c>
      <c r="J3261" t="s">
        <v>23</v>
      </c>
      <c r="K3261" s="103">
        <v>0</v>
      </c>
      <c r="L3261" s="78">
        <v>0</v>
      </c>
    </row>
    <row r="3262" spans="1:12" ht="12.5" customHeight="1" x14ac:dyDescent="0.25">
      <c r="A3262" t="str">
        <f t="shared" si="106"/>
        <v>Function_02Application_052028</v>
      </c>
      <c r="B3262">
        <v>3259</v>
      </c>
      <c r="C3262" t="s">
        <v>358</v>
      </c>
      <c r="D3262" t="str">
        <f>VLOOKUP($C3262,'Look-Ups'!$C$2:$G$32,D$1-2,0)</f>
        <v>Function_02</v>
      </c>
      <c r="E3262" t="str">
        <f>VLOOKUP($C3262,'Look-Ups'!$C$2:$G$32,E$1-2,0)</f>
        <v>Function_Simpl_02</v>
      </c>
      <c r="F3262" t="str">
        <f>VLOOKUP($C3262,'Look-Ups'!$C$2:$G$32,F$1-2,0)</f>
        <v>Segment_02</v>
      </c>
      <c r="G3262" t="str">
        <f>VLOOKUP($C3262,'Look-Ups'!$C$2:$G$32,G$1-2,0)</f>
        <v>Proc_Type_03</v>
      </c>
      <c r="H3262" t="s">
        <v>175</v>
      </c>
      <c r="I3262">
        <f t="shared" si="105"/>
        <v>2028</v>
      </c>
      <c r="J3262" t="s">
        <v>23</v>
      </c>
      <c r="K3262" s="103">
        <v>0</v>
      </c>
      <c r="L3262" s="78">
        <v>0</v>
      </c>
    </row>
    <row r="3263" spans="1:12" ht="12.5" customHeight="1" x14ac:dyDescent="0.25">
      <c r="A3263" t="str">
        <f t="shared" si="106"/>
        <v>Function_02Application_052028</v>
      </c>
      <c r="B3263">
        <v>3260</v>
      </c>
      <c r="C3263" t="s">
        <v>358</v>
      </c>
      <c r="D3263" t="str">
        <f>VLOOKUP($C3263,'Look-Ups'!$C$2:$G$32,D$1-2,0)</f>
        <v>Function_02</v>
      </c>
      <c r="E3263" t="str">
        <f>VLOOKUP($C3263,'Look-Ups'!$C$2:$G$32,E$1-2,0)</f>
        <v>Function_Simpl_02</v>
      </c>
      <c r="F3263" t="str">
        <f>VLOOKUP($C3263,'Look-Ups'!$C$2:$G$32,F$1-2,0)</f>
        <v>Segment_02</v>
      </c>
      <c r="G3263" t="str">
        <f>VLOOKUP($C3263,'Look-Ups'!$C$2:$G$32,G$1-2,0)</f>
        <v>Proc_Type_03</v>
      </c>
      <c r="H3263" t="s">
        <v>226</v>
      </c>
      <c r="I3263">
        <f t="shared" si="105"/>
        <v>2028</v>
      </c>
      <c r="J3263" t="s">
        <v>23</v>
      </c>
      <c r="K3263" s="103">
        <v>0</v>
      </c>
      <c r="L3263" s="78">
        <v>0</v>
      </c>
    </row>
    <row r="3264" spans="1:12" ht="12.5" customHeight="1" x14ac:dyDescent="0.25">
      <c r="A3264" t="str">
        <f t="shared" si="106"/>
        <v>Function_02Application_052028</v>
      </c>
      <c r="B3264">
        <v>3261</v>
      </c>
      <c r="C3264" t="s">
        <v>358</v>
      </c>
      <c r="D3264" t="str">
        <f>VLOOKUP($C3264,'Look-Ups'!$C$2:$G$32,D$1-2,0)</f>
        <v>Function_02</v>
      </c>
      <c r="E3264" t="str">
        <f>VLOOKUP($C3264,'Look-Ups'!$C$2:$G$32,E$1-2,0)</f>
        <v>Function_Simpl_02</v>
      </c>
      <c r="F3264" t="str">
        <f>VLOOKUP($C3264,'Look-Ups'!$C$2:$G$32,F$1-2,0)</f>
        <v>Segment_02</v>
      </c>
      <c r="G3264" t="str">
        <f>VLOOKUP($C3264,'Look-Ups'!$C$2:$G$32,G$1-2,0)</f>
        <v>Proc_Type_03</v>
      </c>
      <c r="H3264" t="s">
        <v>227</v>
      </c>
      <c r="I3264">
        <f t="shared" ref="I3264:I3327" si="107">I2909+1</f>
        <v>2028</v>
      </c>
      <c r="J3264" t="s">
        <v>23</v>
      </c>
      <c r="K3264" s="103">
        <v>0</v>
      </c>
      <c r="L3264" s="78">
        <v>0</v>
      </c>
    </row>
    <row r="3265" spans="1:12" ht="12.5" customHeight="1" x14ac:dyDescent="0.25">
      <c r="A3265" t="str">
        <f t="shared" si="106"/>
        <v>Function_02Application_052028</v>
      </c>
      <c r="B3265">
        <v>3262</v>
      </c>
      <c r="C3265" t="s">
        <v>358</v>
      </c>
      <c r="D3265" t="str">
        <f>VLOOKUP($C3265,'Look-Ups'!$C$2:$G$32,D$1-2,0)</f>
        <v>Function_02</v>
      </c>
      <c r="E3265" t="str">
        <f>VLOOKUP($C3265,'Look-Ups'!$C$2:$G$32,E$1-2,0)</f>
        <v>Function_Simpl_02</v>
      </c>
      <c r="F3265" t="str">
        <f>VLOOKUP($C3265,'Look-Ups'!$C$2:$G$32,F$1-2,0)</f>
        <v>Segment_02</v>
      </c>
      <c r="G3265" t="str">
        <f>VLOOKUP($C3265,'Look-Ups'!$C$2:$G$32,G$1-2,0)</f>
        <v>Proc_Type_03</v>
      </c>
      <c r="H3265" t="s">
        <v>228</v>
      </c>
      <c r="I3265">
        <f t="shared" si="107"/>
        <v>2028</v>
      </c>
      <c r="J3265" t="s">
        <v>23</v>
      </c>
      <c r="K3265" s="103">
        <v>0</v>
      </c>
      <c r="L3265" s="78">
        <v>0</v>
      </c>
    </row>
    <row r="3266" spans="1:12" ht="12.5" customHeight="1" x14ac:dyDescent="0.25">
      <c r="A3266" t="str">
        <f t="shared" si="106"/>
        <v>Function_02Application_052028</v>
      </c>
      <c r="B3266">
        <v>3263</v>
      </c>
      <c r="C3266" t="s">
        <v>358</v>
      </c>
      <c r="D3266" t="str">
        <f>VLOOKUP($C3266,'Look-Ups'!$C$2:$G$32,D$1-2,0)</f>
        <v>Function_02</v>
      </c>
      <c r="E3266" t="str">
        <f>VLOOKUP($C3266,'Look-Ups'!$C$2:$G$32,E$1-2,0)</f>
        <v>Function_Simpl_02</v>
      </c>
      <c r="F3266" t="str">
        <f>VLOOKUP($C3266,'Look-Ups'!$C$2:$G$32,F$1-2,0)</f>
        <v>Segment_02</v>
      </c>
      <c r="G3266" t="str">
        <f>VLOOKUP($C3266,'Look-Ups'!$C$2:$G$32,G$1-2,0)</f>
        <v>Proc_Type_03</v>
      </c>
      <c r="H3266" t="s">
        <v>229</v>
      </c>
      <c r="I3266">
        <f t="shared" si="107"/>
        <v>2028</v>
      </c>
      <c r="J3266" t="s">
        <v>23</v>
      </c>
      <c r="K3266" s="103">
        <v>0</v>
      </c>
      <c r="L3266" s="78">
        <v>0</v>
      </c>
    </row>
    <row r="3267" spans="1:12" ht="12.5" customHeight="1" x14ac:dyDescent="0.25">
      <c r="A3267" t="str">
        <f t="shared" si="106"/>
        <v>Function_02Application_052028</v>
      </c>
      <c r="B3267">
        <v>3264</v>
      </c>
      <c r="C3267" t="s">
        <v>358</v>
      </c>
      <c r="D3267" t="str">
        <f>VLOOKUP($C3267,'Look-Ups'!$C$2:$G$32,D$1-2,0)</f>
        <v>Function_02</v>
      </c>
      <c r="E3267" t="str">
        <f>VLOOKUP($C3267,'Look-Ups'!$C$2:$G$32,E$1-2,0)</f>
        <v>Function_Simpl_02</v>
      </c>
      <c r="F3267" t="str">
        <f>VLOOKUP($C3267,'Look-Ups'!$C$2:$G$32,F$1-2,0)</f>
        <v>Segment_02</v>
      </c>
      <c r="G3267" t="str">
        <f>VLOOKUP($C3267,'Look-Ups'!$C$2:$G$32,G$1-2,0)</f>
        <v>Proc_Type_03</v>
      </c>
      <c r="H3267" t="s">
        <v>230</v>
      </c>
      <c r="I3267">
        <f t="shared" si="107"/>
        <v>2028</v>
      </c>
      <c r="J3267" t="s">
        <v>23</v>
      </c>
      <c r="K3267" s="103">
        <v>0</v>
      </c>
      <c r="L3267" s="78">
        <v>0</v>
      </c>
    </row>
    <row r="3268" spans="1:12" ht="12.5" customHeight="1" x14ac:dyDescent="0.25">
      <c r="A3268" t="str">
        <f t="shared" si="106"/>
        <v>Function_02Application_052028</v>
      </c>
      <c r="B3268">
        <v>3265</v>
      </c>
      <c r="C3268" t="s">
        <v>358</v>
      </c>
      <c r="D3268" t="str">
        <f>VLOOKUP($C3268,'Look-Ups'!$C$2:$G$32,D$1-2,0)</f>
        <v>Function_02</v>
      </c>
      <c r="E3268" t="str">
        <f>VLOOKUP($C3268,'Look-Ups'!$C$2:$G$32,E$1-2,0)</f>
        <v>Function_Simpl_02</v>
      </c>
      <c r="F3268" t="str">
        <f>VLOOKUP($C3268,'Look-Ups'!$C$2:$G$32,F$1-2,0)</f>
        <v>Segment_02</v>
      </c>
      <c r="G3268" t="str">
        <f>VLOOKUP($C3268,'Look-Ups'!$C$2:$G$32,G$1-2,0)</f>
        <v>Proc_Type_03</v>
      </c>
      <c r="H3268" t="s">
        <v>231</v>
      </c>
      <c r="I3268">
        <f t="shared" si="107"/>
        <v>2028</v>
      </c>
      <c r="J3268" t="s">
        <v>23</v>
      </c>
      <c r="K3268" s="103">
        <v>0</v>
      </c>
      <c r="L3268" s="78">
        <v>0</v>
      </c>
    </row>
    <row r="3269" spans="1:12" ht="12.5" customHeight="1" x14ac:dyDescent="0.25">
      <c r="A3269" t="str">
        <f t="shared" ref="A3269:A3332" si="108">D3269&amp;C3269&amp;I3269</f>
        <v>Function_02Application_052028</v>
      </c>
      <c r="B3269">
        <v>3266</v>
      </c>
      <c r="C3269" t="s">
        <v>358</v>
      </c>
      <c r="D3269" t="str">
        <f>VLOOKUP($C3269,'Look-Ups'!$C$2:$G$32,D$1-2,0)</f>
        <v>Function_02</v>
      </c>
      <c r="E3269" t="str">
        <f>VLOOKUP($C3269,'Look-Ups'!$C$2:$G$32,E$1-2,0)</f>
        <v>Function_Simpl_02</v>
      </c>
      <c r="F3269" t="str">
        <f>VLOOKUP($C3269,'Look-Ups'!$C$2:$G$32,F$1-2,0)</f>
        <v>Segment_02</v>
      </c>
      <c r="G3269" t="str">
        <f>VLOOKUP($C3269,'Look-Ups'!$C$2:$G$32,G$1-2,0)</f>
        <v>Proc_Type_03</v>
      </c>
      <c r="H3269" t="s">
        <v>232</v>
      </c>
      <c r="I3269">
        <f t="shared" si="107"/>
        <v>2028</v>
      </c>
      <c r="J3269" t="s">
        <v>23</v>
      </c>
      <c r="K3269" s="103">
        <v>0</v>
      </c>
      <c r="L3269" s="78">
        <v>0</v>
      </c>
    </row>
    <row r="3270" spans="1:12" ht="12.5" customHeight="1" x14ac:dyDescent="0.25">
      <c r="A3270" t="str">
        <f t="shared" si="108"/>
        <v>Function_02Application_052028</v>
      </c>
      <c r="B3270">
        <v>3267</v>
      </c>
      <c r="C3270" t="s">
        <v>358</v>
      </c>
      <c r="D3270" t="str">
        <f>VLOOKUP($C3270,'Look-Ups'!$C$2:$G$32,D$1-2,0)</f>
        <v>Function_02</v>
      </c>
      <c r="E3270" t="str">
        <f>VLOOKUP($C3270,'Look-Ups'!$C$2:$G$32,E$1-2,0)</f>
        <v>Function_Simpl_02</v>
      </c>
      <c r="F3270" t="str">
        <f>VLOOKUP($C3270,'Look-Ups'!$C$2:$G$32,F$1-2,0)</f>
        <v>Segment_02</v>
      </c>
      <c r="G3270" t="str">
        <f>VLOOKUP($C3270,'Look-Ups'!$C$2:$G$32,G$1-2,0)</f>
        <v>Proc_Type_03</v>
      </c>
      <c r="H3270" t="s">
        <v>242</v>
      </c>
      <c r="I3270">
        <f t="shared" si="107"/>
        <v>2028</v>
      </c>
      <c r="J3270" t="s">
        <v>23</v>
      </c>
      <c r="K3270" s="103">
        <v>0</v>
      </c>
      <c r="L3270" s="78">
        <v>0</v>
      </c>
    </row>
    <row r="3271" spans="1:12" ht="12.5" customHeight="1" x14ac:dyDescent="0.25">
      <c r="A3271" t="str">
        <f t="shared" si="108"/>
        <v>Function_02Application_052028</v>
      </c>
      <c r="B3271">
        <v>3268</v>
      </c>
      <c r="C3271" t="s">
        <v>358</v>
      </c>
      <c r="D3271" t="str">
        <f>VLOOKUP($C3271,'Look-Ups'!$C$2:$G$32,D$1-2,0)</f>
        <v>Function_02</v>
      </c>
      <c r="E3271" t="str">
        <f>VLOOKUP($C3271,'Look-Ups'!$C$2:$G$32,E$1-2,0)</f>
        <v>Function_Simpl_02</v>
      </c>
      <c r="F3271" t="str">
        <f>VLOOKUP($C3271,'Look-Ups'!$C$2:$G$32,F$1-2,0)</f>
        <v>Segment_02</v>
      </c>
      <c r="G3271" t="str">
        <f>VLOOKUP($C3271,'Look-Ups'!$C$2:$G$32,G$1-2,0)</f>
        <v>Proc_Type_03</v>
      </c>
      <c r="H3271" t="s">
        <v>244</v>
      </c>
      <c r="I3271">
        <f t="shared" si="107"/>
        <v>2028</v>
      </c>
      <c r="J3271" t="s">
        <v>23</v>
      </c>
      <c r="K3271" s="103">
        <v>1</v>
      </c>
      <c r="L3271" s="78" t="s">
        <v>107</v>
      </c>
    </row>
    <row r="3272" spans="1:12" ht="12.5" customHeight="1" x14ac:dyDescent="0.25">
      <c r="A3272" t="str">
        <f t="shared" si="108"/>
        <v>Function_02Application_042028</v>
      </c>
      <c r="B3272">
        <v>3269</v>
      </c>
      <c r="C3272" t="s">
        <v>357</v>
      </c>
      <c r="D3272" t="str">
        <f>VLOOKUP($C3272,'Look-Ups'!$C$2:$G$32,D$1-2,0)</f>
        <v>Function_02</v>
      </c>
      <c r="E3272" t="str">
        <f>VLOOKUP($C3272,'Look-Ups'!$C$2:$G$32,E$1-2,0)</f>
        <v>Function_Simpl_02</v>
      </c>
      <c r="F3272" t="str">
        <f>VLOOKUP($C3272,'Look-Ups'!$C$2:$G$32,F$1-2,0)</f>
        <v>Segment_02</v>
      </c>
      <c r="G3272" t="str">
        <f>VLOOKUP($C3272,'Look-Ups'!$C$2:$G$32,G$1-2,0)</f>
        <v>Proc_Type_02</v>
      </c>
      <c r="H3272" t="s">
        <v>197</v>
      </c>
      <c r="I3272">
        <f t="shared" si="107"/>
        <v>2028</v>
      </c>
      <c r="J3272" t="s">
        <v>23</v>
      </c>
      <c r="K3272" s="103">
        <v>0</v>
      </c>
      <c r="L3272" s="78">
        <v>0</v>
      </c>
    </row>
    <row r="3273" spans="1:12" ht="12.5" customHeight="1" x14ac:dyDescent="0.25">
      <c r="A3273" t="str">
        <f t="shared" si="108"/>
        <v>Function_02Application_042028</v>
      </c>
      <c r="B3273">
        <v>3270</v>
      </c>
      <c r="C3273" t="s">
        <v>357</v>
      </c>
      <c r="D3273" t="str">
        <f>VLOOKUP($C3273,'Look-Ups'!$C$2:$G$32,D$1-2,0)</f>
        <v>Function_02</v>
      </c>
      <c r="E3273" t="str">
        <f>VLOOKUP($C3273,'Look-Ups'!$C$2:$G$32,E$1-2,0)</f>
        <v>Function_Simpl_02</v>
      </c>
      <c r="F3273" t="str">
        <f>VLOOKUP($C3273,'Look-Ups'!$C$2:$G$32,F$1-2,0)</f>
        <v>Segment_02</v>
      </c>
      <c r="G3273" t="str">
        <f>VLOOKUP($C3273,'Look-Ups'!$C$2:$G$32,G$1-2,0)</f>
        <v>Proc_Type_02</v>
      </c>
      <c r="H3273" t="s">
        <v>199</v>
      </c>
      <c r="I3273">
        <f t="shared" si="107"/>
        <v>2028</v>
      </c>
      <c r="J3273" t="s">
        <v>23</v>
      </c>
      <c r="K3273" s="103">
        <v>0</v>
      </c>
      <c r="L3273" s="78">
        <v>0</v>
      </c>
    </row>
    <row r="3274" spans="1:12" ht="12.5" customHeight="1" x14ac:dyDescent="0.25">
      <c r="A3274" t="str">
        <f t="shared" si="108"/>
        <v>Function_02Application_042028</v>
      </c>
      <c r="B3274">
        <v>3271</v>
      </c>
      <c r="C3274" t="s">
        <v>357</v>
      </c>
      <c r="D3274" t="str">
        <f>VLOOKUP($C3274,'Look-Ups'!$C$2:$G$32,D$1-2,0)</f>
        <v>Function_02</v>
      </c>
      <c r="E3274" t="str">
        <f>VLOOKUP($C3274,'Look-Ups'!$C$2:$G$32,E$1-2,0)</f>
        <v>Function_Simpl_02</v>
      </c>
      <c r="F3274" t="str">
        <f>VLOOKUP($C3274,'Look-Ups'!$C$2:$G$32,F$1-2,0)</f>
        <v>Segment_02</v>
      </c>
      <c r="G3274" t="str">
        <f>VLOOKUP($C3274,'Look-Ups'!$C$2:$G$32,G$1-2,0)</f>
        <v>Proc_Type_02</v>
      </c>
      <c r="H3274" t="s">
        <v>242</v>
      </c>
      <c r="I3274">
        <f t="shared" si="107"/>
        <v>2028</v>
      </c>
      <c r="J3274" t="s">
        <v>23</v>
      </c>
      <c r="K3274" s="103">
        <v>0</v>
      </c>
      <c r="L3274" s="78">
        <v>0</v>
      </c>
    </row>
    <row r="3275" spans="1:12" ht="12.5" customHeight="1" x14ac:dyDescent="0.25">
      <c r="A3275" t="str">
        <f t="shared" si="108"/>
        <v>Function_02Application_042028</v>
      </c>
      <c r="B3275">
        <v>3272</v>
      </c>
      <c r="C3275" t="s">
        <v>357</v>
      </c>
      <c r="D3275" t="str">
        <f>VLOOKUP($C3275,'Look-Ups'!$C$2:$G$32,D$1-2,0)</f>
        <v>Function_02</v>
      </c>
      <c r="E3275" t="str">
        <f>VLOOKUP($C3275,'Look-Ups'!$C$2:$G$32,E$1-2,0)</f>
        <v>Function_Simpl_02</v>
      </c>
      <c r="F3275" t="str">
        <f>VLOOKUP($C3275,'Look-Ups'!$C$2:$G$32,F$1-2,0)</f>
        <v>Segment_02</v>
      </c>
      <c r="G3275" t="str">
        <f>VLOOKUP($C3275,'Look-Ups'!$C$2:$G$32,G$1-2,0)</f>
        <v>Proc_Type_02</v>
      </c>
      <c r="H3275" t="s">
        <v>161</v>
      </c>
      <c r="I3275">
        <f t="shared" si="107"/>
        <v>2028</v>
      </c>
      <c r="J3275" t="s">
        <v>23</v>
      </c>
      <c r="K3275" s="103">
        <v>0</v>
      </c>
      <c r="L3275" s="78">
        <v>0</v>
      </c>
    </row>
    <row r="3276" spans="1:12" ht="12.5" customHeight="1" x14ac:dyDescent="0.25">
      <c r="A3276" t="str">
        <f t="shared" si="108"/>
        <v>Function_02Application_042028</v>
      </c>
      <c r="B3276">
        <v>3273</v>
      </c>
      <c r="C3276" t="s">
        <v>357</v>
      </c>
      <c r="D3276" t="str">
        <f>VLOOKUP($C3276,'Look-Ups'!$C$2:$G$32,D$1-2,0)</f>
        <v>Function_02</v>
      </c>
      <c r="E3276" t="str">
        <f>VLOOKUP($C3276,'Look-Ups'!$C$2:$G$32,E$1-2,0)</f>
        <v>Function_Simpl_02</v>
      </c>
      <c r="F3276" t="str">
        <f>VLOOKUP($C3276,'Look-Ups'!$C$2:$G$32,F$1-2,0)</f>
        <v>Segment_02</v>
      </c>
      <c r="G3276" t="str">
        <f>VLOOKUP($C3276,'Look-Ups'!$C$2:$G$32,G$1-2,0)</f>
        <v>Proc_Type_02</v>
      </c>
      <c r="H3276" t="s">
        <v>219</v>
      </c>
      <c r="I3276">
        <f t="shared" si="107"/>
        <v>2028</v>
      </c>
      <c r="J3276" t="s">
        <v>23</v>
      </c>
      <c r="K3276" s="103">
        <v>0</v>
      </c>
      <c r="L3276" s="78">
        <v>0</v>
      </c>
    </row>
    <row r="3277" spans="1:12" ht="12.5" customHeight="1" x14ac:dyDescent="0.25">
      <c r="A3277" t="str">
        <f t="shared" si="108"/>
        <v>Function_02Application_042028</v>
      </c>
      <c r="B3277">
        <v>3274</v>
      </c>
      <c r="C3277" t="s">
        <v>357</v>
      </c>
      <c r="D3277" t="str">
        <f>VLOOKUP($C3277,'Look-Ups'!$C$2:$G$32,D$1-2,0)</f>
        <v>Function_02</v>
      </c>
      <c r="E3277" t="str">
        <f>VLOOKUP($C3277,'Look-Ups'!$C$2:$G$32,E$1-2,0)</f>
        <v>Function_Simpl_02</v>
      </c>
      <c r="F3277" t="str">
        <f>VLOOKUP($C3277,'Look-Ups'!$C$2:$G$32,F$1-2,0)</f>
        <v>Segment_02</v>
      </c>
      <c r="G3277" t="str">
        <f>VLOOKUP($C3277,'Look-Ups'!$C$2:$G$32,G$1-2,0)</f>
        <v>Proc_Type_02</v>
      </c>
      <c r="H3277" t="s">
        <v>190</v>
      </c>
      <c r="I3277">
        <f t="shared" si="107"/>
        <v>2028</v>
      </c>
      <c r="J3277" t="s">
        <v>23</v>
      </c>
      <c r="K3277" s="103">
        <v>0</v>
      </c>
      <c r="L3277" s="78">
        <v>0</v>
      </c>
    </row>
    <row r="3278" spans="1:12" ht="12.5" customHeight="1" x14ac:dyDescent="0.25">
      <c r="A3278" t="str">
        <f t="shared" si="108"/>
        <v>Function_02Application_042028</v>
      </c>
      <c r="B3278">
        <v>3275</v>
      </c>
      <c r="C3278" t="s">
        <v>357</v>
      </c>
      <c r="D3278" t="str">
        <f>VLOOKUP($C3278,'Look-Ups'!$C$2:$G$32,D$1-2,0)</f>
        <v>Function_02</v>
      </c>
      <c r="E3278" t="str">
        <f>VLOOKUP($C3278,'Look-Ups'!$C$2:$G$32,E$1-2,0)</f>
        <v>Function_Simpl_02</v>
      </c>
      <c r="F3278" t="str">
        <f>VLOOKUP($C3278,'Look-Ups'!$C$2:$G$32,F$1-2,0)</f>
        <v>Segment_02</v>
      </c>
      <c r="G3278" t="str">
        <f>VLOOKUP($C3278,'Look-Ups'!$C$2:$G$32,G$1-2,0)</f>
        <v>Proc_Type_02</v>
      </c>
      <c r="H3278" t="s">
        <v>182</v>
      </c>
      <c r="I3278">
        <f t="shared" si="107"/>
        <v>2028</v>
      </c>
      <c r="J3278" t="s">
        <v>23</v>
      </c>
      <c r="K3278" s="103">
        <v>0</v>
      </c>
      <c r="L3278" s="78">
        <v>0</v>
      </c>
    </row>
    <row r="3279" spans="1:12" ht="12.5" customHeight="1" x14ac:dyDescent="0.25">
      <c r="A3279" t="str">
        <f t="shared" si="108"/>
        <v>Function_02Application_042028</v>
      </c>
      <c r="B3279">
        <v>3276</v>
      </c>
      <c r="C3279" t="s">
        <v>357</v>
      </c>
      <c r="D3279" t="str">
        <f>VLOOKUP($C3279,'Look-Ups'!$C$2:$G$32,D$1-2,0)</f>
        <v>Function_02</v>
      </c>
      <c r="E3279" t="str">
        <f>VLOOKUP($C3279,'Look-Ups'!$C$2:$G$32,E$1-2,0)</f>
        <v>Function_Simpl_02</v>
      </c>
      <c r="F3279" t="str">
        <f>VLOOKUP($C3279,'Look-Ups'!$C$2:$G$32,F$1-2,0)</f>
        <v>Segment_02</v>
      </c>
      <c r="G3279" t="str">
        <f>VLOOKUP($C3279,'Look-Ups'!$C$2:$G$32,G$1-2,0)</f>
        <v>Proc_Type_02</v>
      </c>
      <c r="H3279" t="s">
        <v>183</v>
      </c>
      <c r="I3279">
        <f t="shared" si="107"/>
        <v>2028</v>
      </c>
      <c r="J3279" t="s">
        <v>23</v>
      </c>
      <c r="K3279" s="103">
        <v>0</v>
      </c>
      <c r="L3279" s="78">
        <v>0</v>
      </c>
    </row>
    <row r="3280" spans="1:12" ht="12.5" customHeight="1" x14ac:dyDescent="0.25">
      <c r="A3280" t="str">
        <f t="shared" si="108"/>
        <v>Function_02Application_042028</v>
      </c>
      <c r="B3280">
        <v>3277</v>
      </c>
      <c r="C3280" t="s">
        <v>357</v>
      </c>
      <c r="D3280" t="str">
        <f>VLOOKUP($C3280,'Look-Ups'!$C$2:$G$32,D$1-2,0)</f>
        <v>Function_02</v>
      </c>
      <c r="E3280" t="str">
        <f>VLOOKUP($C3280,'Look-Ups'!$C$2:$G$32,E$1-2,0)</f>
        <v>Function_Simpl_02</v>
      </c>
      <c r="F3280" t="str">
        <f>VLOOKUP($C3280,'Look-Ups'!$C$2:$G$32,F$1-2,0)</f>
        <v>Segment_02</v>
      </c>
      <c r="G3280" t="str">
        <f>VLOOKUP($C3280,'Look-Ups'!$C$2:$G$32,G$1-2,0)</f>
        <v>Proc_Type_02</v>
      </c>
      <c r="H3280" t="s">
        <v>174</v>
      </c>
      <c r="I3280">
        <f t="shared" si="107"/>
        <v>2028</v>
      </c>
      <c r="J3280" t="s">
        <v>23</v>
      </c>
      <c r="K3280" s="103">
        <v>0</v>
      </c>
      <c r="L3280" s="78">
        <v>0</v>
      </c>
    </row>
    <row r="3281" spans="1:12" ht="12.5" customHeight="1" x14ac:dyDescent="0.25">
      <c r="A3281" t="str">
        <f t="shared" si="108"/>
        <v>Function_02Application_042028</v>
      </c>
      <c r="B3281">
        <v>3278</v>
      </c>
      <c r="C3281" t="s">
        <v>357</v>
      </c>
      <c r="D3281" t="str">
        <f>VLOOKUP($C3281,'Look-Ups'!$C$2:$G$32,D$1-2,0)</f>
        <v>Function_02</v>
      </c>
      <c r="E3281" t="str">
        <f>VLOOKUP($C3281,'Look-Ups'!$C$2:$G$32,E$1-2,0)</f>
        <v>Function_Simpl_02</v>
      </c>
      <c r="F3281" t="str">
        <f>VLOOKUP($C3281,'Look-Ups'!$C$2:$G$32,F$1-2,0)</f>
        <v>Segment_02</v>
      </c>
      <c r="G3281" t="str">
        <f>VLOOKUP($C3281,'Look-Ups'!$C$2:$G$32,G$1-2,0)</f>
        <v>Proc_Type_02</v>
      </c>
      <c r="H3281" t="s">
        <v>185</v>
      </c>
      <c r="I3281">
        <f t="shared" si="107"/>
        <v>2028</v>
      </c>
      <c r="J3281" t="s">
        <v>23</v>
      </c>
      <c r="K3281" s="103">
        <v>0</v>
      </c>
      <c r="L3281" s="78">
        <v>0</v>
      </c>
    </row>
    <row r="3282" spans="1:12" ht="12.5" customHeight="1" x14ac:dyDescent="0.25">
      <c r="A3282" t="str">
        <f t="shared" si="108"/>
        <v>Function_02Application_042028</v>
      </c>
      <c r="B3282">
        <v>3279</v>
      </c>
      <c r="C3282" t="s">
        <v>357</v>
      </c>
      <c r="D3282" t="str">
        <f>VLOOKUP($C3282,'Look-Ups'!$C$2:$G$32,D$1-2,0)</f>
        <v>Function_02</v>
      </c>
      <c r="E3282" t="str">
        <f>VLOOKUP($C3282,'Look-Ups'!$C$2:$G$32,E$1-2,0)</f>
        <v>Function_Simpl_02</v>
      </c>
      <c r="F3282" t="str">
        <f>VLOOKUP($C3282,'Look-Ups'!$C$2:$G$32,F$1-2,0)</f>
        <v>Segment_02</v>
      </c>
      <c r="G3282" t="str">
        <f>VLOOKUP($C3282,'Look-Ups'!$C$2:$G$32,G$1-2,0)</f>
        <v>Proc_Type_02</v>
      </c>
      <c r="H3282" t="s">
        <v>188</v>
      </c>
      <c r="I3282">
        <f t="shared" si="107"/>
        <v>2028</v>
      </c>
      <c r="J3282" t="s">
        <v>23</v>
      </c>
      <c r="K3282" s="103">
        <v>0</v>
      </c>
      <c r="L3282" s="78">
        <v>0</v>
      </c>
    </row>
    <row r="3283" spans="1:12" ht="12.5" customHeight="1" x14ac:dyDescent="0.25">
      <c r="A3283" t="str">
        <f t="shared" si="108"/>
        <v>Function_02Application_042028</v>
      </c>
      <c r="B3283">
        <v>3280</v>
      </c>
      <c r="C3283" t="s">
        <v>357</v>
      </c>
      <c r="D3283" t="str">
        <f>VLOOKUP($C3283,'Look-Ups'!$C$2:$G$32,D$1-2,0)</f>
        <v>Function_02</v>
      </c>
      <c r="E3283" t="str">
        <f>VLOOKUP($C3283,'Look-Ups'!$C$2:$G$32,E$1-2,0)</f>
        <v>Function_Simpl_02</v>
      </c>
      <c r="F3283" t="str">
        <f>VLOOKUP($C3283,'Look-Ups'!$C$2:$G$32,F$1-2,0)</f>
        <v>Segment_02</v>
      </c>
      <c r="G3283" t="str">
        <f>VLOOKUP($C3283,'Look-Ups'!$C$2:$G$32,G$1-2,0)</f>
        <v>Proc_Type_02</v>
      </c>
      <c r="H3283" t="s">
        <v>213</v>
      </c>
      <c r="I3283">
        <f t="shared" si="107"/>
        <v>2028</v>
      </c>
      <c r="J3283" t="s">
        <v>23</v>
      </c>
      <c r="K3283" s="103">
        <v>0</v>
      </c>
      <c r="L3283" s="78">
        <v>0</v>
      </c>
    </row>
    <row r="3284" spans="1:12" ht="12.5" customHeight="1" x14ac:dyDescent="0.25">
      <c r="A3284" t="str">
        <f t="shared" si="108"/>
        <v>Function_02Application_042028</v>
      </c>
      <c r="B3284">
        <v>3281</v>
      </c>
      <c r="C3284" t="s">
        <v>357</v>
      </c>
      <c r="D3284" t="str">
        <f>VLOOKUP($C3284,'Look-Ups'!$C$2:$G$32,D$1-2,0)</f>
        <v>Function_02</v>
      </c>
      <c r="E3284" t="str">
        <f>VLOOKUP($C3284,'Look-Ups'!$C$2:$G$32,E$1-2,0)</f>
        <v>Function_Simpl_02</v>
      </c>
      <c r="F3284" t="str">
        <f>VLOOKUP($C3284,'Look-Ups'!$C$2:$G$32,F$1-2,0)</f>
        <v>Segment_02</v>
      </c>
      <c r="G3284" t="str">
        <f>VLOOKUP($C3284,'Look-Ups'!$C$2:$G$32,G$1-2,0)</f>
        <v>Proc_Type_02</v>
      </c>
      <c r="H3284" t="s">
        <v>215</v>
      </c>
      <c r="I3284">
        <f t="shared" si="107"/>
        <v>2028</v>
      </c>
      <c r="J3284" t="s">
        <v>23</v>
      </c>
      <c r="K3284" s="103">
        <v>0</v>
      </c>
      <c r="L3284" s="78">
        <v>0</v>
      </c>
    </row>
    <row r="3285" spans="1:12" ht="12.5" customHeight="1" x14ac:dyDescent="0.25">
      <c r="A3285" t="str">
        <f t="shared" si="108"/>
        <v>Function_02Application_042028</v>
      </c>
      <c r="B3285">
        <v>3282</v>
      </c>
      <c r="C3285" t="s">
        <v>357</v>
      </c>
      <c r="D3285" t="str">
        <f>VLOOKUP($C3285,'Look-Ups'!$C$2:$G$32,D$1-2,0)</f>
        <v>Function_02</v>
      </c>
      <c r="E3285" t="str">
        <f>VLOOKUP($C3285,'Look-Ups'!$C$2:$G$32,E$1-2,0)</f>
        <v>Function_Simpl_02</v>
      </c>
      <c r="F3285" t="str">
        <f>VLOOKUP($C3285,'Look-Ups'!$C$2:$G$32,F$1-2,0)</f>
        <v>Segment_02</v>
      </c>
      <c r="G3285" t="str">
        <f>VLOOKUP($C3285,'Look-Ups'!$C$2:$G$32,G$1-2,0)</f>
        <v>Proc_Type_02</v>
      </c>
      <c r="H3285" t="s">
        <v>240</v>
      </c>
      <c r="I3285">
        <f t="shared" si="107"/>
        <v>2028</v>
      </c>
      <c r="J3285" t="s">
        <v>23</v>
      </c>
      <c r="K3285" s="103">
        <v>0</v>
      </c>
      <c r="L3285" s="78">
        <v>0</v>
      </c>
    </row>
    <row r="3286" spans="1:12" ht="12.5" customHeight="1" x14ac:dyDescent="0.25">
      <c r="A3286" t="str">
        <f t="shared" si="108"/>
        <v>Function_02Application_042028</v>
      </c>
      <c r="B3286">
        <v>3283</v>
      </c>
      <c r="C3286" t="s">
        <v>357</v>
      </c>
      <c r="D3286" t="str">
        <f>VLOOKUP($C3286,'Look-Ups'!$C$2:$G$32,D$1-2,0)</f>
        <v>Function_02</v>
      </c>
      <c r="E3286" t="str">
        <f>VLOOKUP($C3286,'Look-Ups'!$C$2:$G$32,E$1-2,0)</f>
        <v>Function_Simpl_02</v>
      </c>
      <c r="F3286" t="str">
        <f>VLOOKUP($C3286,'Look-Ups'!$C$2:$G$32,F$1-2,0)</f>
        <v>Segment_02</v>
      </c>
      <c r="G3286" t="str">
        <f>VLOOKUP($C3286,'Look-Ups'!$C$2:$G$32,G$1-2,0)</f>
        <v>Proc_Type_02</v>
      </c>
      <c r="H3286" t="s">
        <v>167</v>
      </c>
      <c r="I3286">
        <f t="shared" si="107"/>
        <v>2028</v>
      </c>
      <c r="J3286" t="s">
        <v>23</v>
      </c>
      <c r="K3286" s="103">
        <v>0</v>
      </c>
      <c r="L3286" s="78">
        <v>0</v>
      </c>
    </row>
    <row r="3287" spans="1:12" ht="12.5" customHeight="1" x14ac:dyDescent="0.25">
      <c r="A3287" t="str">
        <f t="shared" si="108"/>
        <v>Function_02Application_042028</v>
      </c>
      <c r="B3287">
        <v>3284</v>
      </c>
      <c r="C3287" t="s">
        <v>357</v>
      </c>
      <c r="D3287" t="str">
        <f>VLOOKUP($C3287,'Look-Ups'!$C$2:$G$32,D$1-2,0)</f>
        <v>Function_02</v>
      </c>
      <c r="E3287" t="str">
        <f>VLOOKUP($C3287,'Look-Ups'!$C$2:$G$32,E$1-2,0)</f>
        <v>Function_Simpl_02</v>
      </c>
      <c r="F3287" t="str">
        <f>VLOOKUP($C3287,'Look-Ups'!$C$2:$G$32,F$1-2,0)</f>
        <v>Segment_02</v>
      </c>
      <c r="G3287" t="str">
        <f>VLOOKUP($C3287,'Look-Ups'!$C$2:$G$32,G$1-2,0)</f>
        <v>Proc_Type_02</v>
      </c>
      <c r="H3287" t="s">
        <v>170</v>
      </c>
      <c r="I3287">
        <f t="shared" si="107"/>
        <v>2028</v>
      </c>
      <c r="J3287" t="s">
        <v>23</v>
      </c>
      <c r="K3287" s="103">
        <v>0</v>
      </c>
      <c r="L3287" s="78">
        <v>0</v>
      </c>
    </row>
    <row r="3288" spans="1:12" ht="12.5" customHeight="1" x14ac:dyDescent="0.25">
      <c r="A3288" t="str">
        <f t="shared" si="108"/>
        <v>Function_02Application_042028</v>
      </c>
      <c r="B3288">
        <v>3285</v>
      </c>
      <c r="C3288" t="s">
        <v>357</v>
      </c>
      <c r="D3288" t="str">
        <f>VLOOKUP($C3288,'Look-Ups'!$C$2:$G$32,D$1-2,0)</f>
        <v>Function_02</v>
      </c>
      <c r="E3288" t="str">
        <f>VLOOKUP($C3288,'Look-Ups'!$C$2:$G$32,E$1-2,0)</f>
        <v>Function_Simpl_02</v>
      </c>
      <c r="F3288" t="str">
        <f>VLOOKUP($C3288,'Look-Ups'!$C$2:$G$32,F$1-2,0)</f>
        <v>Segment_02</v>
      </c>
      <c r="G3288" t="str">
        <f>VLOOKUP($C3288,'Look-Ups'!$C$2:$G$32,G$1-2,0)</f>
        <v>Proc_Type_02</v>
      </c>
      <c r="H3288" t="s">
        <v>186</v>
      </c>
      <c r="I3288">
        <f t="shared" si="107"/>
        <v>2028</v>
      </c>
      <c r="J3288" t="s">
        <v>23</v>
      </c>
      <c r="K3288" s="103">
        <v>0</v>
      </c>
      <c r="L3288" s="78">
        <v>0</v>
      </c>
    </row>
    <row r="3289" spans="1:12" ht="12.5" customHeight="1" x14ac:dyDescent="0.25">
      <c r="A3289" t="str">
        <f t="shared" si="108"/>
        <v>Function_02Application_042028</v>
      </c>
      <c r="B3289">
        <v>3286</v>
      </c>
      <c r="C3289" t="s">
        <v>357</v>
      </c>
      <c r="D3289" t="str">
        <f>VLOOKUP($C3289,'Look-Ups'!$C$2:$G$32,D$1-2,0)</f>
        <v>Function_02</v>
      </c>
      <c r="E3289" t="str">
        <f>VLOOKUP($C3289,'Look-Ups'!$C$2:$G$32,E$1-2,0)</f>
        <v>Function_Simpl_02</v>
      </c>
      <c r="F3289" t="str">
        <f>VLOOKUP($C3289,'Look-Ups'!$C$2:$G$32,F$1-2,0)</f>
        <v>Segment_02</v>
      </c>
      <c r="G3289" t="str">
        <f>VLOOKUP($C3289,'Look-Ups'!$C$2:$G$32,G$1-2,0)</f>
        <v>Proc_Type_02</v>
      </c>
      <c r="H3289" t="s">
        <v>233</v>
      </c>
      <c r="I3289">
        <f t="shared" si="107"/>
        <v>2028</v>
      </c>
      <c r="J3289" t="s">
        <v>23</v>
      </c>
      <c r="K3289" s="103">
        <v>0</v>
      </c>
      <c r="L3289" s="78">
        <v>0</v>
      </c>
    </row>
    <row r="3290" spans="1:12" ht="12.5" customHeight="1" x14ac:dyDescent="0.25">
      <c r="A3290" t="str">
        <f t="shared" si="108"/>
        <v>Function_02Application_042028</v>
      </c>
      <c r="B3290">
        <v>3287</v>
      </c>
      <c r="C3290" t="s">
        <v>357</v>
      </c>
      <c r="D3290" t="str">
        <f>VLOOKUP($C3290,'Look-Ups'!$C$2:$G$32,D$1-2,0)</f>
        <v>Function_02</v>
      </c>
      <c r="E3290" t="str">
        <f>VLOOKUP($C3290,'Look-Ups'!$C$2:$G$32,E$1-2,0)</f>
        <v>Function_Simpl_02</v>
      </c>
      <c r="F3290" t="str">
        <f>VLOOKUP($C3290,'Look-Ups'!$C$2:$G$32,F$1-2,0)</f>
        <v>Segment_02</v>
      </c>
      <c r="G3290" t="str">
        <f>VLOOKUP($C3290,'Look-Ups'!$C$2:$G$32,G$1-2,0)</f>
        <v>Proc_Type_02</v>
      </c>
      <c r="H3290" t="s">
        <v>212</v>
      </c>
      <c r="I3290">
        <f t="shared" si="107"/>
        <v>2028</v>
      </c>
      <c r="J3290" t="s">
        <v>23</v>
      </c>
      <c r="K3290" s="103">
        <v>0</v>
      </c>
      <c r="L3290" s="78">
        <v>0</v>
      </c>
    </row>
    <row r="3291" spans="1:12" ht="12.5" customHeight="1" x14ac:dyDescent="0.25">
      <c r="A3291" t="str">
        <f t="shared" si="108"/>
        <v>Function_02Application_042028</v>
      </c>
      <c r="B3291">
        <v>3288</v>
      </c>
      <c r="C3291" t="s">
        <v>357</v>
      </c>
      <c r="D3291" t="str">
        <f>VLOOKUP($C3291,'Look-Ups'!$C$2:$G$32,D$1-2,0)</f>
        <v>Function_02</v>
      </c>
      <c r="E3291" t="str">
        <f>VLOOKUP($C3291,'Look-Ups'!$C$2:$G$32,E$1-2,0)</f>
        <v>Function_Simpl_02</v>
      </c>
      <c r="F3291" t="str">
        <f>VLOOKUP($C3291,'Look-Ups'!$C$2:$G$32,F$1-2,0)</f>
        <v>Segment_02</v>
      </c>
      <c r="G3291" t="str">
        <f>VLOOKUP($C3291,'Look-Ups'!$C$2:$G$32,G$1-2,0)</f>
        <v>Proc_Type_02</v>
      </c>
      <c r="H3291" t="s">
        <v>179</v>
      </c>
      <c r="I3291">
        <f t="shared" si="107"/>
        <v>2028</v>
      </c>
      <c r="J3291" t="s">
        <v>23</v>
      </c>
      <c r="K3291" s="103">
        <v>0</v>
      </c>
      <c r="L3291" s="78">
        <v>0</v>
      </c>
    </row>
    <row r="3292" spans="1:12" ht="12.5" customHeight="1" x14ac:dyDescent="0.25">
      <c r="A3292" t="str">
        <f t="shared" si="108"/>
        <v>Function_02Application_042028</v>
      </c>
      <c r="B3292">
        <v>3289</v>
      </c>
      <c r="C3292" t="s">
        <v>357</v>
      </c>
      <c r="D3292" t="str">
        <f>VLOOKUP($C3292,'Look-Ups'!$C$2:$G$32,D$1-2,0)</f>
        <v>Function_02</v>
      </c>
      <c r="E3292" t="str">
        <f>VLOOKUP($C3292,'Look-Ups'!$C$2:$G$32,E$1-2,0)</f>
        <v>Function_Simpl_02</v>
      </c>
      <c r="F3292" t="str">
        <f>VLOOKUP($C3292,'Look-Ups'!$C$2:$G$32,F$1-2,0)</f>
        <v>Segment_02</v>
      </c>
      <c r="G3292" t="str">
        <f>VLOOKUP($C3292,'Look-Ups'!$C$2:$G$32,G$1-2,0)</f>
        <v>Proc_Type_02</v>
      </c>
      <c r="H3292" t="s">
        <v>160</v>
      </c>
      <c r="I3292">
        <f t="shared" si="107"/>
        <v>2028</v>
      </c>
      <c r="J3292" t="s">
        <v>23</v>
      </c>
      <c r="K3292" s="103">
        <v>0</v>
      </c>
      <c r="L3292" s="78">
        <v>0</v>
      </c>
    </row>
    <row r="3293" spans="1:12" ht="12.5" customHeight="1" x14ac:dyDescent="0.25">
      <c r="A3293" t="str">
        <f t="shared" si="108"/>
        <v>Function_02Application_042028</v>
      </c>
      <c r="B3293">
        <v>3290</v>
      </c>
      <c r="C3293" t="s">
        <v>357</v>
      </c>
      <c r="D3293" t="str">
        <f>VLOOKUP($C3293,'Look-Ups'!$C$2:$G$32,D$1-2,0)</f>
        <v>Function_02</v>
      </c>
      <c r="E3293" t="str">
        <f>VLOOKUP($C3293,'Look-Ups'!$C$2:$G$32,E$1-2,0)</f>
        <v>Function_Simpl_02</v>
      </c>
      <c r="F3293" t="str">
        <f>VLOOKUP($C3293,'Look-Ups'!$C$2:$G$32,F$1-2,0)</f>
        <v>Segment_02</v>
      </c>
      <c r="G3293" t="str">
        <f>VLOOKUP($C3293,'Look-Ups'!$C$2:$G$32,G$1-2,0)</f>
        <v>Proc_Type_02</v>
      </c>
      <c r="H3293" t="s">
        <v>187</v>
      </c>
      <c r="I3293">
        <f t="shared" si="107"/>
        <v>2028</v>
      </c>
      <c r="J3293" t="s">
        <v>23</v>
      </c>
      <c r="K3293" s="103">
        <v>0</v>
      </c>
      <c r="L3293" s="78">
        <v>0</v>
      </c>
    </row>
    <row r="3294" spans="1:12" ht="12.5" customHeight="1" x14ac:dyDescent="0.25">
      <c r="A3294" t="str">
        <f t="shared" si="108"/>
        <v>Function_02Application_042028</v>
      </c>
      <c r="B3294">
        <v>3291</v>
      </c>
      <c r="C3294" t="s">
        <v>357</v>
      </c>
      <c r="D3294" t="str">
        <f>VLOOKUP($C3294,'Look-Ups'!$C$2:$G$32,D$1-2,0)</f>
        <v>Function_02</v>
      </c>
      <c r="E3294" t="str">
        <f>VLOOKUP($C3294,'Look-Ups'!$C$2:$G$32,E$1-2,0)</f>
        <v>Function_Simpl_02</v>
      </c>
      <c r="F3294" t="str">
        <f>VLOOKUP($C3294,'Look-Ups'!$C$2:$G$32,F$1-2,0)</f>
        <v>Segment_02</v>
      </c>
      <c r="G3294" t="str">
        <f>VLOOKUP($C3294,'Look-Ups'!$C$2:$G$32,G$1-2,0)</f>
        <v>Proc_Type_02</v>
      </c>
      <c r="H3294" t="s">
        <v>172</v>
      </c>
      <c r="I3294">
        <f t="shared" si="107"/>
        <v>2028</v>
      </c>
      <c r="J3294" t="s">
        <v>23</v>
      </c>
      <c r="K3294" s="103">
        <v>0</v>
      </c>
      <c r="L3294" s="78">
        <v>0</v>
      </c>
    </row>
    <row r="3295" spans="1:12" ht="12.5" customHeight="1" x14ac:dyDescent="0.25">
      <c r="A3295" t="str">
        <f t="shared" si="108"/>
        <v>Function_02Application_042028</v>
      </c>
      <c r="B3295">
        <v>3292</v>
      </c>
      <c r="C3295" t="s">
        <v>357</v>
      </c>
      <c r="D3295" t="str">
        <f>VLOOKUP($C3295,'Look-Ups'!$C$2:$G$32,D$1-2,0)</f>
        <v>Function_02</v>
      </c>
      <c r="E3295" t="str">
        <f>VLOOKUP($C3295,'Look-Ups'!$C$2:$G$32,E$1-2,0)</f>
        <v>Function_Simpl_02</v>
      </c>
      <c r="F3295" t="str">
        <f>VLOOKUP($C3295,'Look-Ups'!$C$2:$G$32,F$1-2,0)</f>
        <v>Segment_02</v>
      </c>
      <c r="G3295" t="str">
        <f>VLOOKUP($C3295,'Look-Ups'!$C$2:$G$32,G$1-2,0)</f>
        <v>Proc_Type_02</v>
      </c>
      <c r="H3295" t="s">
        <v>159</v>
      </c>
      <c r="I3295">
        <f t="shared" si="107"/>
        <v>2028</v>
      </c>
      <c r="J3295" t="s">
        <v>23</v>
      </c>
      <c r="K3295" s="103">
        <v>0</v>
      </c>
      <c r="L3295" s="78">
        <v>0</v>
      </c>
    </row>
    <row r="3296" spans="1:12" ht="12.5" customHeight="1" x14ac:dyDescent="0.25">
      <c r="A3296" t="str">
        <f t="shared" si="108"/>
        <v>Function_02Application_042028</v>
      </c>
      <c r="B3296">
        <v>3293</v>
      </c>
      <c r="C3296" t="s">
        <v>357</v>
      </c>
      <c r="D3296" t="str">
        <f>VLOOKUP($C3296,'Look-Ups'!$C$2:$G$32,D$1-2,0)</f>
        <v>Function_02</v>
      </c>
      <c r="E3296" t="str">
        <f>VLOOKUP($C3296,'Look-Ups'!$C$2:$G$32,E$1-2,0)</f>
        <v>Function_Simpl_02</v>
      </c>
      <c r="F3296" t="str">
        <f>VLOOKUP($C3296,'Look-Ups'!$C$2:$G$32,F$1-2,0)</f>
        <v>Segment_02</v>
      </c>
      <c r="G3296" t="str">
        <f>VLOOKUP($C3296,'Look-Ups'!$C$2:$G$32,G$1-2,0)</f>
        <v>Proc_Type_02</v>
      </c>
      <c r="H3296" t="s">
        <v>235</v>
      </c>
      <c r="I3296">
        <f t="shared" si="107"/>
        <v>2028</v>
      </c>
      <c r="J3296" t="s">
        <v>23</v>
      </c>
      <c r="K3296" s="103">
        <v>0</v>
      </c>
      <c r="L3296" s="78">
        <v>0</v>
      </c>
    </row>
    <row r="3297" spans="1:12" ht="12.5" customHeight="1" x14ac:dyDescent="0.25">
      <c r="A3297" t="str">
        <f t="shared" si="108"/>
        <v>Function_02Application_042028</v>
      </c>
      <c r="B3297">
        <v>3294</v>
      </c>
      <c r="C3297" t="s">
        <v>357</v>
      </c>
      <c r="D3297" t="str">
        <f>VLOOKUP($C3297,'Look-Ups'!$C$2:$G$32,D$1-2,0)</f>
        <v>Function_02</v>
      </c>
      <c r="E3297" t="str">
        <f>VLOOKUP($C3297,'Look-Ups'!$C$2:$G$32,E$1-2,0)</f>
        <v>Function_Simpl_02</v>
      </c>
      <c r="F3297" t="str">
        <f>VLOOKUP($C3297,'Look-Ups'!$C$2:$G$32,F$1-2,0)</f>
        <v>Segment_02</v>
      </c>
      <c r="G3297" t="str">
        <f>VLOOKUP($C3297,'Look-Ups'!$C$2:$G$32,G$1-2,0)</f>
        <v>Proc_Type_02</v>
      </c>
      <c r="H3297" t="s">
        <v>181</v>
      </c>
      <c r="I3297">
        <f t="shared" si="107"/>
        <v>2028</v>
      </c>
      <c r="J3297" t="s">
        <v>23</v>
      </c>
      <c r="K3297" s="103">
        <v>0</v>
      </c>
      <c r="L3297" s="78">
        <v>0</v>
      </c>
    </row>
    <row r="3298" spans="1:12" ht="12.5" customHeight="1" x14ac:dyDescent="0.25">
      <c r="A3298" t="str">
        <f t="shared" si="108"/>
        <v>Function_02Application_042028</v>
      </c>
      <c r="B3298">
        <v>3295</v>
      </c>
      <c r="C3298" t="s">
        <v>357</v>
      </c>
      <c r="D3298" t="str">
        <f>VLOOKUP($C3298,'Look-Ups'!$C$2:$G$32,D$1-2,0)</f>
        <v>Function_02</v>
      </c>
      <c r="E3298" t="str">
        <f>VLOOKUP($C3298,'Look-Ups'!$C$2:$G$32,E$1-2,0)</f>
        <v>Function_Simpl_02</v>
      </c>
      <c r="F3298" t="str">
        <f>VLOOKUP($C3298,'Look-Ups'!$C$2:$G$32,F$1-2,0)</f>
        <v>Segment_02</v>
      </c>
      <c r="G3298" t="str">
        <f>VLOOKUP($C3298,'Look-Ups'!$C$2:$G$32,G$1-2,0)</f>
        <v>Proc_Type_02</v>
      </c>
      <c r="H3298" t="s">
        <v>236</v>
      </c>
      <c r="I3298">
        <f t="shared" si="107"/>
        <v>2028</v>
      </c>
      <c r="J3298" t="s">
        <v>23</v>
      </c>
      <c r="K3298" s="103">
        <v>0</v>
      </c>
      <c r="L3298" s="78">
        <v>0</v>
      </c>
    </row>
    <row r="3299" spans="1:12" ht="12.5" customHeight="1" x14ac:dyDescent="0.25">
      <c r="A3299" t="str">
        <f t="shared" si="108"/>
        <v>Function_02Application_042028</v>
      </c>
      <c r="B3299">
        <v>3296</v>
      </c>
      <c r="C3299" t="s">
        <v>357</v>
      </c>
      <c r="D3299" t="str">
        <f>VLOOKUP($C3299,'Look-Ups'!$C$2:$G$32,D$1-2,0)</f>
        <v>Function_02</v>
      </c>
      <c r="E3299" t="str">
        <f>VLOOKUP($C3299,'Look-Ups'!$C$2:$G$32,E$1-2,0)</f>
        <v>Function_Simpl_02</v>
      </c>
      <c r="F3299" t="str">
        <f>VLOOKUP($C3299,'Look-Ups'!$C$2:$G$32,F$1-2,0)</f>
        <v>Segment_02</v>
      </c>
      <c r="G3299" t="str">
        <f>VLOOKUP($C3299,'Look-Ups'!$C$2:$G$32,G$1-2,0)</f>
        <v>Proc_Type_02</v>
      </c>
      <c r="H3299" t="s">
        <v>169</v>
      </c>
      <c r="I3299">
        <f t="shared" si="107"/>
        <v>2028</v>
      </c>
      <c r="J3299" t="s">
        <v>23</v>
      </c>
      <c r="K3299" s="103">
        <v>0</v>
      </c>
      <c r="L3299" s="78">
        <v>0</v>
      </c>
    </row>
    <row r="3300" spans="1:12" ht="12.5" customHeight="1" x14ac:dyDescent="0.25">
      <c r="A3300" t="str">
        <f t="shared" si="108"/>
        <v>Function_02Application_042028</v>
      </c>
      <c r="B3300">
        <v>3297</v>
      </c>
      <c r="C3300" t="s">
        <v>357</v>
      </c>
      <c r="D3300" t="str">
        <f>VLOOKUP($C3300,'Look-Ups'!$C$2:$G$32,D$1-2,0)</f>
        <v>Function_02</v>
      </c>
      <c r="E3300" t="str">
        <f>VLOOKUP($C3300,'Look-Ups'!$C$2:$G$32,E$1-2,0)</f>
        <v>Function_Simpl_02</v>
      </c>
      <c r="F3300" t="str">
        <f>VLOOKUP($C3300,'Look-Ups'!$C$2:$G$32,F$1-2,0)</f>
        <v>Segment_02</v>
      </c>
      <c r="G3300" t="str">
        <f>VLOOKUP($C3300,'Look-Ups'!$C$2:$G$32,G$1-2,0)</f>
        <v>Proc_Type_02</v>
      </c>
      <c r="H3300" t="s">
        <v>243</v>
      </c>
      <c r="I3300">
        <f t="shared" si="107"/>
        <v>2028</v>
      </c>
      <c r="J3300" t="s">
        <v>23</v>
      </c>
      <c r="K3300" s="103">
        <v>0</v>
      </c>
      <c r="L3300" s="78">
        <v>0</v>
      </c>
    </row>
    <row r="3301" spans="1:12" ht="12.5" customHeight="1" x14ac:dyDescent="0.25">
      <c r="A3301" t="str">
        <f t="shared" si="108"/>
        <v>Function_02Application_042028</v>
      </c>
      <c r="B3301">
        <v>3298</v>
      </c>
      <c r="C3301" t="s">
        <v>357</v>
      </c>
      <c r="D3301" t="str">
        <f>VLOOKUP($C3301,'Look-Ups'!$C$2:$G$32,D$1-2,0)</f>
        <v>Function_02</v>
      </c>
      <c r="E3301" t="str">
        <f>VLOOKUP($C3301,'Look-Ups'!$C$2:$G$32,E$1-2,0)</f>
        <v>Function_Simpl_02</v>
      </c>
      <c r="F3301" t="str">
        <f>VLOOKUP($C3301,'Look-Ups'!$C$2:$G$32,F$1-2,0)</f>
        <v>Segment_02</v>
      </c>
      <c r="G3301" t="str">
        <f>VLOOKUP($C3301,'Look-Ups'!$C$2:$G$32,G$1-2,0)</f>
        <v>Proc_Type_02</v>
      </c>
      <c r="H3301" t="s">
        <v>202</v>
      </c>
      <c r="I3301">
        <f t="shared" si="107"/>
        <v>2028</v>
      </c>
      <c r="J3301" t="s">
        <v>23</v>
      </c>
      <c r="K3301" s="103">
        <v>0</v>
      </c>
      <c r="L3301" s="78">
        <v>0</v>
      </c>
    </row>
    <row r="3302" spans="1:12" ht="12.5" customHeight="1" x14ac:dyDescent="0.25">
      <c r="A3302" t="str">
        <f t="shared" si="108"/>
        <v>Function_02Application_042028</v>
      </c>
      <c r="B3302">
        <v>3299</v>
      </c>
      <c r="C3302" t="s">
        <v>357</v>
      </c>
      <c r="D3302" t="str">
        <f>VLOOKUP($C3302,'Look-Ups'!$C$2:$G$32,D$1-2,0)</f>
        <v>Function_02</v>
      </c>
      <c r="E3302" t="str">
        <f>VLOOKUP($C3302,'Look-Ups'!$C$2:$G$32,E$1-2,0)</f>
        <v>Function_Simpl_02</v>
      </c>
      <c r="F3302" t="str">
        <f>VLOOKUP($C3302,'Look-Ups'!$C$2:$G$32,F$1-2,0)</f>
        <v>Segment_02</v>
      </c>
      <c r="G3302" t="str">
        <f>VLOOKUP($C3302,'Look-Ups'!$C$2:$G$32,G$1-2,0)</f>
        <v>Proc_Type_02</v>
      </c>
      <c r="H3302" t="s">
        <v>244</v>
      </c>
      <c r="I3302">
        <f t="shared" si="107"/>
        <v>2028</v>
      </c>
      <c r="J3302" t="s">
        <v>23</v>
      </c>
      <c r="K3302" s="103">
        <v>1</v>
      </c>
      <c r="L3302" s="78" t="s">
        <v>107</v>
      </c>
    </row>
    <row r="3303" spans="1:12" ht="12.5" customHeight="1" x14ac:dyDescent="0.25">
      <c r="A3303" t="str">
        <f t="shared" si="108"/>
        <v>Function_03Application_062028</v>
      </c>
      <c r="B3303">
        <v>3300</v>
      </c>
      <c r="C3303" t="s">
        <v>359</v>
      </c>
      <c r="D3303" t="str">
        <f>VLOOKUP($C3303,'Look-Ups'!$C$2:$G$32,D$1-2,0)</f>
        <v>Function_03</v>
      </c>
      <c r="E3303" t="str">
        <f>VLOOKUP($C3303,'Look-Ups'!$C$2:$G$32,E$1-2,0)</f>
        <v>Function_Simpl_03</v>
      </c>
      <c r="F3303" t="str">
        <f>VLOOKUP($C3303,'Look-Ups'!$C$2:$G$32,F$1-2,0)</f>
        <v>Segment_03</v>
      </c>
      <c r="G3303" t="str">
        <f>VLOOKUP($C3303,'Look-Ups'!$C$2:$G$32,G$1-2,0)</f>
        <v>Proc_Type_01</v>
      </c>
      <c r="H3303" t="s">
        <v>195</v>
      </c>
      <c r="I3303">
        <f t="shared" si="107"/>
        <v>2028</v>
      </c>
      <c r="J3303" t="s">
        <v>23</v>
      </c>
      <c r="K3303" s="103">
        <v>0</v>
      </c>
      <c r="L3303" s="78">
        <v>0</v>
      </c>
    </row>
    <row r="3304" spans="1:12" ht="12.5" customHeight="1" x14ac:dyDescent="0.25">
      <c r="A3304" t="str">
        <f t="shared" si="108"/>
        <v>Function_03Application_062028</v>
      </c>
      <c r="B3304">
        <v>3301</v>
      </c>
      <c r="C3304" t="s">
        <v>359</v>
      </c>
      <c r="D3304" t="str">
        <f>VLOOKUP($C3304,'Look-Ups'!$C$2:$G$32,D$1-2,0)</f>
        <v>Function_03</v>
      </c>
      <c r="E3304" t="str">
        <f>VLOOKUP($C3304,'Look-Ups'!$C$2:$G$32,E$1-2,0)</f>
        <v>Function_Simpl_03</v>
      </c>
      <c r="F3304" t="str">
        <f>VLOOKUP($C3304,'Look-Ups'!$C$2:$G$32,F$1-2,0)</f>
        <v>Segment_03</v>
      </c>
      <c r="G3304" t="str">
        <f>VLOOKUP($C3304,'Look-Ups'!$C$2:$G$32,G$1-2,0)</f>
        <v>Proc_Type_01</v>
      </c>
      <c r="H3304" t="s">
        <v>161</v>
      </c>
      <c r="I3304">
        <f t="shared" si="107"/>
        <v>2028</v>
      </c>
      <c r="J3304" t="s">
        <v>23</v>
      </c>
      <c r="K3304" s="103">
        <v>0</v>
      </c>
      <c r="L3304" s="78">
        <v>0</v>
      </c>
    </row>
    <row r="3305" spans="1:12" ht="12.5" customHeight="1" x14ac:dyDescent="0.25">
      <c r="A3305" t="str">
        <f t="shared" si="108"/>
        <v>Function_03Application_062028</v>
      </c>
      <c r="B3305">
        <v>3302</v>
      </c>
      <c r="C3305" t="s">
        <v>359</v>
      </c>
      <c r="D3305" t="str">
        <f>VLOOKUP($C3305,'Look-Ups'!$C$2:$G$32,D$1-2,0)</f>
        <v>Function_03</v>
      </c>
      <c r="E3305" t="str">
        <f>VLOOKUP($C3305,'Look-Ups'!$C$2:$G$32,E$1-2,0)</f>
        <v>Function_Simpl_03</v>
      </c>
      <c r="F3305" t="str">
        <f>VLOOKUP($C3305,'Look-Ups'!$C$2:$G$32,F$1-2,0)</f>
        <v>Segment_03</v>
      </c>
      <c r="G3305" t="str">
        <f>VLOOKUP($C3305,'Look-Ups'!$C$2:$G$32,G$1-2,0)</f>
        <v>Proc_Type_01</v>
      </c>
      <c r="H3305" t="s">
        <v>239</v>
      </c>
      <c r="I3305">
        <f t="shared" si="107"/>
        <v>2028</v>
      </c>
      <c r="J3305" t="s">
        <v>23</v>
      </c>
      <c r="K3305" s="103">
        <v>0</v>
      </c>
      <c r="L3305" s="78">
        <v>0</v>
      </c>
    </row>
    <row r="3306" spans="1:12" ht="12.5" customHeight="1" x14ac:dyDescent="0.25">
      <c r="A3306" t="str">
        <f t="shared" si="108"/>
        <v>Function_03Application_062028</v>
      </c>
      <c r="B3306">
        <v>3303</v>
      </c>
      <c r="C3306" t="s">
        <v>359</v>
      </c>
      <c r="D3306" t="str">
        <f>VLOOKUP($C3306,'Look-Ups'!$C$2:$G$32,D$1-2,0)</f>
        <v>Function_03</v>
      </c>
      <c r="E3306" t="str">
        <f>VLOOKUP($C3306,'Look-Ups'!$C$2:$G$32,E$1-2,0)</f>
        <v>Function_Simpl_03</v>
      </c>
      <c r="F3306" t="str">
        <f>VLOOKUP($C3306,'Look-Ups'!$C$2:$G$32,F$1-2,0)</f>
        <v>Segment_03</v>
      </c>
      <c r="G3306" t="str">
        <f>VLOOKUP($C3306,'Look-Ups'!$C$2:$G$32,G$1-2,0)</f>
        <v>Proc_Type_01</v>
      </c>
      <c r="H3306" t="s">
        <v>156</v>
      </c>
      <c r="I3306">
        <f t="shared" si="107"/>
        <v>2028</v>
      </c>
      <c r="J3306" t="s">
        <v>23</v>
      </c>
      <c r="K3306" s="103">
        <v>0</v>
      </c>
      <c r="L3306" s="78">
        <v>0</v>
      </c>
    </row>
    <row r="3307" spans="1:12" ht="12.5" customHeight="1" x14ac:dyDescent="0.25">
      <c r="A3307" t="str">
        <f t="shared" si="108"/>
        <v>Function_03Application_062028</v>
      </c>
      <c r="B3307">
        <v>3304</v>
      </c>
      <c r="C3307" t="s">
        <v>359</v>
      </c>
      <c r="D3307" t="str">
        <f>VLOOKUP($C3307,'Look-Ups'!$C$2:$G$32,D$1-2,0)</f>
        <v>Function_03</v>
      </c>
      <c r="E3307" t="str">
        <f>VLOOKUP($C3307,'Look-Ups'!$C$2:$G$32,E$1-2,0)</f>
        <v>Function_Simpl_03</v>
      </c>
      <c r="F3307" t="str">
        <f>VLOOKUP($C3307,'Look-Ups'!$C$2:$G$32,F$1-2,0)</f>
        <v>Segment_03</v>
      </c>
      <c r="G3307" t="str">
        <f>VLOOKUP($C3307,'Look-Ups'!$C$2:$G$32,G$1-2,0)</f>
        <v>Proc_Type_01</v>
      </c>
      <c r="H3307" t="s">
        <v>187</v>
      </c>
      <c r="I3307">
        <f t="shared" si="107"/>
        <v>2028</v>
      </c>
      <c r="J3307" t="s">
        <v>23</v>
      </c>
      <c r="K3307" s="103">
        <v>0</v>
      </c>
      <c r="L3307" s="78">
        <v>0</v>
      </c>
    </row>
    <row r="3308" spans="1:12" ht="12.5" customHeight="1" x14ac:dyDescent="0.25">
      <c r="A3308" t="str">
        <f t="shared" si="108"/>
        <v>Function_03Application_062028</v>
      </c>
      <c r="B3308">
        <v>3305</v>
      </c>
      <c r="C3308" t="s">
        <v>359</v>
      </c>
      <c r="D3308" t="str">
        <f>VLOOKUP($C3308,'Look-Ups'!$C$2:$G$32,D$1-2,0)</f>
        <v>Function_03</v>
      </c>
      <c r="E3308" t="str">
        <f>VLOOKUP($C3308,'Look-Ups'!$C$2:$G$32,E$1-2,0)</f>
        <v>Function_Simpl_03</v>
      </c>
      <c r="F3308" t="str">
        <f>VLOOKUP($C3308,'Look-Ups'!$C$2:$G$32,F$1-2,0)</f>
        <v>Segment_03</v>
      </c>
      <c r="G3308" t="str">
        <f>VLOOKUP($C3308,'Look-Ups'!$C$2:$G$32,G$1-2,0)</f>
        <v>Proc_Type_01</v>
      </c>
      <c r="H3308" t="s">
        <v>176</v>
      </c>
      <c r="I3308">
        <f t="shared" si="107"/>
        <v>2028</v>
      </c>
      <c r="J3308" t="s">
        <v>23</v>
      </c>
      <c r="K3308" s="103">
        <v>0</v>
      </c>
      <c r="L3308" s="78">
        <v>0</v>
      </c>
    </row>
    <row r="3309" spans="1:12" ht="12.5" customHeight="1" x14ac:dyDescent="0.25">
      <c r="A3309" t="str">
        <f t="shared" si="108"/>
        <v>Function_03Application_062028</v>
      </c>
      <c r="B3309">
        <v>3306</v>
      </c>
      <c r="C3309" t="s">
        <v>359</v>
      </c>
      <c r="D3309" t="str">
        <f>VLOOKUP($C3309,'Look-Ups'!$C$2:$G$32,D$1-2,0)</f>
        <v>Function_03</v>
      </c>
      <c r="E3309" t="str">
        <f>VLOOKUP($C3309,'Look-Ups'!$C$2:$G$32,E$1-2,0)</f>
        <v>Function_Simpl_03</v>
      </c>
      <c r="F3309" t="str">
        <f>VLOOKUP($C3309,'Look-Ups'!$C$2:$G$32,F$1-2,0)</f>
        <v>Segment_03</v>
      </c>
      <c r="G3309" t="str">
        <f>VLOOKUP($C3309,'Look-Ups'!$C$2:$G$32,G$1-2,0)</f>
        <v>Proc_Type_01</v>
      </c>
      <c r="H3309" t="s">
        <v>219</v>
      </c>
      <c r="I3309">
        <f t="shared" si="107"/>
        <v>2028</v>
      </c>
      <c r="J3309" t="s">
        <v>23</v>
      </c>
      <c r="K3309" s="103">
        <v>0</v>
      </c>
      <c r="L3309" s="78">
        <v>0</v>
      </c>
    </row>
    <row r="3310" spans="1:12" ht="12.5" customHeight="1" x14ac:dyDescent="0.25">
      <c r="A3310" t="str">
        <f t="shared" si="108"/>
        <v>Function_03Application_062028</v>
      </c>
      <c r="B3310">
        <v>3307</v>
      </c>
      <c r="C3310" t="s">
        <v>359</v>
      </c>
      <c r="D3310" t="str">
        <f>VLOOKUP($C3310,'Look-Ups'!$C$2:$G$32,D$1-2,0)</f>
        <v>Function_03</v>
      </c>
      <c r="E3310" t="str">
        <f>VLOOKUP($C3310,'Look-Ups'!$C$2:$G$32,E$1-2,0)</f>
        <v>Function_Simpl_03</v>
      </c>
      <c r="F3310" t="str">
        <f>VLOOKUP($C3310,'Look-Ups'!$C$2:$G$32,F$1-2,0)</f>
        <v>Segment_03</v>
      </c>
      <c r="G3310" t="str">
        <f>VLOOKUP($C3310,'Look-Ups'!$C$2:$G$32,G$1-2,0)</f>
        <v>Proc_Type_01</v>
      </c>
      <c r="H3310" t="s">
        <v>244</v>
      </c>
      <c r="I3310">
        <f t="shared" si="107"/>
        <v>2028</v>
      </c>
      <c r="J3310" t="s">
        <v>23</v>
      </c>
      <c r="K3310" s="103">
        <v>1</v>
      </c>
      <c r="L3310" s="78" t="s">
        <v>107</v>
      </c>
    </row>
    <row r="3311" spans="1:12" ht="12.5" customHeight="1" x14ac:dyDescent="0.25">
      <c r="A3311" t="str">
        <f t="shared" si="108"/>
        <v>Function_03Application_102028</v>
      </c>
      <c r="B3311">
        <v>3308</v>
      </c>
      <c r="C3311" t="s">
        <v>363</v>
      </c>
      <c r="D3311" t="str">
        <f>VLOOKUP($C3311,'Look-Ups'!$C$2:$G$32,D$1-2,0)</f>
        <v>Function_03</v>
      </c>
      <c r="E3311" t="str">
        <f>VLOOKUP($C3311,'Look-Ups'!$C$2:$G$32,E$1-2,0)</f>
        <v>Function_Simpl_03</v>
      </c>
      <c r="F3311" t="str">
        <f>VLOOKUP($C3311,'Look-Ups'!$C$2:$G$32,F$1-2,0)</f>
        <v>Segment_03</v>
      </c>
      <c r="G3311" t="str">
        <f>VLOOKUP($C3311,'Look-Ups'!$C$2:$G$32,G$1-2,0)</f>
        <v>Proc_Type_01</v>
      </c>
      <c r="H3311" t="s">
        <v>195</v>
      </c>
      <c r="I3311">
        <f t="shared" si="107"/>
        <v>2028</v>
      </c>
      <c r="J3311" t="s">
        <v>23</v>
      </c>
      <c r="K3311" s="103">
        <v>0</v>
      </c>
      <c r="L3311" s="78">
        <v>0</v>
      </c>
    </row>
    <row r="3312" spans="1:12" ht="12.5" customHeight="1" x14ac:dyDescent="0.25">
      <c r="A3312" t="str">
        <f t="shared" si="108"/>
        <v>Function_03Application_102028</v>
      </c>
      <c r="B3312">
        <v>3309</v>
      </c>
      <c r="C3312" t="s">
        <v>363</v>
      </c>
      <c r="D3312" t="str">
        <f>VLOOKUP($C3312,'Look-Ups'!$C$2:$G$32,D$1-2,0)</f>
        <v>Function_03</v>
      </c>
      <c r="E3312" t="str">
        <f>VLOOKUP($C3312,'Look-Ups'!$C$2:$G$32,E$1-2,0)</f>
        <v>Function_Simpl_03</v>
      </c>
      <c r="F3312" t="str">
        <f>VLOOKUP($C3312,'Look-Ups'!$C$2:$G$32,F$1-2,0)</f>
        <v>Segment_03</v>
      </c>
      <c r="G3312" t="str">
        <f>VLOOKUP($C3312,'Look-Ups'!$C$2:$G$32,G$1-2,0)</f>
        <v>Proc_Type_01</v>
      </c>
      <c r="H3312" t="s">
        <v>161</v>
      </c>
      <c r="I3312">
        <f t="shared" si="107"/>
        <v>2028</v>
      </c>
      <c r="J3312" t="s">
        <v>23</v>
      </c>
      <c r="K3312" s="103">
        <v>0</v>
      </c>
      <c r="L3312" s="78">
        <v>0</v>
      </c>
    </row>
    <row r="3313" spans="1:12" ht="12.5" customHeight="1" x14ac:dyDescent="0.25">
      <c r="A3313" t="str">
        <f t="shared" si="108"/>
        <v>Function_03Application_102028</v>
      </c>
      <c r="B3313">
        <v>3310</v>
      </c>
      <c r="C3313" t="s">
        <v>363</v>
      </c>
      <c r="D3313" t="str">
        <f>VLOOKUP($C3313,'Look-Ups'!$C$2:$G$32,D$1-2,0)</f>
        <v>Function_03</v>
      </c>
      <c r="E3313" t="str">
        <f>VLOOKUP($C3313,'Look-Ups'!$C$2:$G$32,E$1-2,0)</f>
        <v>Function_Simpl_03</v>
      </c>
      <c r="F3313" t="str">
        <f>VLOOKUP($C3313,'Look-Ups'!$C$2:$G$32,F$1-2,0)</f>
        <v>Segment_03</v>
      </c>
      <c r="G3313" t="str">
        <f>VLOOKUP($C3313,'Look-Ups'!$C$2:$G$32,G$1-2,0)</f>
        <v>Proc_Type_01</v>
      </c>
      <c r="H3313" t="s">
        <v>156</v>
      </c>
      <c r="I3313">
        <f t="shared" si="107"/>
        <v>2028</v>
      </c>
      <c r="J3313" t="s">
        <v>23</v>
      </c>
      <c r="K3313" s="103">
        <v>0</v>
      </c>
      <c r="L3313" s="78">
        <v>0</v>
      </c>
    </row>
    <row r="3314" spans="1:12" ht="12.5" customHeight="1" x14ac:dyDescent="0.25">
      <c r="A3314" t="str">
        <f t="shared" si="108"/>
        <v>Function_03Application_102028</v>
      </c>
      <c r="B3314">
        <v>3311</v>
      </c>
      <c r="C3314" t="s">
        <v>363</v>
      </c>
      <c r="D3314" t="str">
        <f>VLOOKUP($C3314,'Look-Ups'!$C$2:$G$32,D$1-2,0)</f>
        <v>Function_03</v>
      </c>
      <c r="E3314" t="str">
        <f>VLOOKUP($C3314,'Look-Ups'!$C$2:$G$32,E$1-2,0)</f>
        <v>Function_Simpl_03</v>
      </c>
      <c r="F3314" t="str">
        <f>VLOOKUP($C3314,'Look-Ups'!$C$2:$G$32,F$1-2,0)</f>
        <v>Segment_03</v>
      </c>
      <c r="G3314" t="str">
        <f>VLOOKUP($C3314,'Look-Ups'!$C$2:$G$32,G$1-2,0)</f>
        <v>Proc_Type_01</v>
      </c>
      <c r="H3314" t="s">
        <v>187</v>
      </c>
      <c r="I3314">
        <f t="shared" si="107"/>
        <v>2028</v>
      </c>
      <c r="J3314" t="s">
        <v>23</v>
      </c>
      <c r="K3314" s="103">
        <v>0</v>
      </c>
      <c r="L3314" s="78">
        <v>0</v>
      </c>
    </row>
    <row r="3315" spans="1:12" ht="12.5" customHeight="1" x14ac:dyDescent="0.25">
      <c r="A3315" t="str">
        <f t="shared" si="108"/>
        <v>Function_03Application_102028</v>
      </c>
      <c r="B3315">
        <v>3312</v>
      </c>
      <c r="C3315" t="s">
        <v>363</v>
      </c>
      <c r="D3315" t="str">
        <f>VLOOKUP($C3315,'Look-Ups'!$C$2:$G$32,D$1-2,0)</f>
        <v>Function_03</v>
      </c>
      <c r="E3315" t="str">
        <f>VLOOKUP($C3315,'Look-Ups'!$C$2:$G$32,E$1-2,0)</f>
        <v>Function_Simpl_03</v>
      </c>
      <c r="F3315" t="str">
        <f>VLOOKUP($C3315,'Look-Ups'!$C$2:$G$32,F$1-2,0)</f>
        <v>Segment_03</v>
      </c>
      <c r="G3315" t="str">
        <f>VLOOKUP($C3315,'Look-Ups'!$C$2:$G$32,G$1-2,0)</f>
        <v>Proc_Type_01</v>
      </c>
      <c r="H3315" t="s">
        <v>204</v>
      </c>
      <c r="I3315">
        <f t="shared" si="107"/>
        <v>2028</v>
      </c>
      <c r="J3315" t="s">
        <v>23</v>
      </c>
      <c r="K3315" s="103">
        <v>0</v>
      </c>
      <c r="L3315" s="78">
        <v>0</v>
      </c>
    </row>
    <row r="3316" spans="1:12" ht="12.5" customHeight="1" x14ac:dyDescent="0.25">
      <c r="A3316" t="str">
        <f t="shared" si="108"/>
        <v>Function_03Application_102028</v>
      </c>
      <c r="B3316">
        <v>3313</v>
      </c>
      <c r="C3316" t="s">
        <v>363</v>
      </c>
      <c r="D3316" t="str">
        <f>VLOOKUP($C3316,'Look-Ups'!$C$2:$G$32,D$1-2,0)</f>
        <v>Function_03</v>
      </c>
      <c r="E3316" t="str">
        <f>VLOOKUP($C3316,'Look-Ups'!$C$2:$G$32,E$1-2,0)</f>
        <v>Function_Simpl_03</v>
      </c>
      <c r="F3316" t="str">
        <f>VLOOKUP($C3316,'Look-Ups'!$C$2:$G$32,F$1-2,0)</f>
        <v>Segment_03</v>
      </c>
      <c r="G3316" t="str">
        <f>VLOOKUP($C3316,'Look-Ups'!$C$2:$G$32,G$1-2,0)</f>
        <v>Proc_Type_01</v>
      </c>
      <c r="H3316" t="s">
        <v>239</v>
      </c>
      <c r="I3316">
        <f t="shared" si="107"/>
        <v>2028</v>
      </c>
      <c r="J3316" t="s">
        <v>23</v>
      </c>
      <c r="K3316" s="103">
        <v>0</v>
      </c>
      <c r="L3316" s="78">
        <v>0</v>
      </c>
    </row>
    <row r="3317" spans="1:12" ht="12.5" customHeight="1" x14ac:dyDescent="0.25">
      <c r="A3317" t="str">
        <f t="shared" si="108"/>
        <v>Function_03Application_102028</v>
      </c>
      <c r="B3317">
        <v>3314</v>
      </c>
      <c r="C3317" t="s">
        <v>363</v>
      </c>
      <c r="D3317" t="str">
        <f>VLOOKUP($C3317,'Look-Ups'!$C$2:$G$32,D$1-2,0)</f>
        <v>Function_03</v>
      </c>
      <c r="E3317" t="str">
        <f>VLOOKUP($C3317,'Look-Ups'!$C$2:$G$32,E$1-2,0)</f>
        <v>Function_Simpl_03</v>
      </c>
      <c r="F3317" t="str">
        <f>VLOOKUP($C3317,'Look-Ups'!$C$2:$G$32,F$1-2,0)</f>
        <v>Segment_03</v>
      </c>
      <c r="G3317" t="str">
        <f>VLOOKUP($C3317,'Look-Ups'!$C$2:$G$32,G$1-2,0)</f>
        <v>Proc_Type_01</v>
      </c>
      <c r="H3317" t="s">
        <v>219</v>
      </c>
      <c r="I3317">
        <f t="shared" si="107"/>
        <v>2028</v>
      </c>
      <c r="J3317" t="s">
        <v>23</v>
      </c>
      <c r="K3317" s="103">
        <v>0</v>
      </c>
      <c r="L3317" s="78">
        <v>0</v>
      </c>
    </row>
    <row r="3318" spans="1:12" ht="12.5" customHeight="1" x14ac:dyDescent="0.25">
      <c r="A3318" t="str">
        <f t="shared" si="108"/>
        <v>Function_03Application_102028</v>
      </c>
      <c r="B3318">
        <v>3315</v>
      </c>
      <c r="C3318" t="s">
        <v>363</v>
      </c>
      <c r="D3318" t="str">
        <f>VLOOKUP($C3318,'Look-Ups'!$C$2:$G$32,D$1-2,0)</f>
        <v>Function_03</v>
      </c>
      <c r="E3318" t="str">
        <f>VLOOKUP($C3318,'Look-Ups'!$C$2:$G$32,E$1-2,0)</f>
        <v>Function_Simpl_03</v>
      </c>
      <c r="F3318" t="str">
        <f>VLOOKUP($C3318,'Look-Ups'!$C$2:$G$32,F$1-2,0)</f>
        <v>Segment_03</v>
      </c>
      <c r="G3318" t="str">
        <f>VLOOKUP($C3318,'Look-Ups'!$C$2:$G$32,G$1-2,0)</f>
        <v>Proc_Type_01</v>
      </c>
      <c r="H3318" t="s">
        <v>244</v>
      </c>
      <c r="I3318">
        <f t="shared" si="107"/>
        <v>2028</v>
      </c>
      <c r="J3318" t="s">
        <v>23</v>
      </c>
      <c r="K3318" s="103">
        <v>1</v>
      </c>
      <c r="L3318" s="78" t="s">
        <v>107</v>
      </c>
    </row>
    <row r="3319" spans="1:12" ht="12.5" customHeight="1" x14ac:dyDescent="0.25">
      <c r="A3319" t="str">
        <f t="shared" si="108"/>
        <v>Function_03Application_112028</v>
      </c>
      <c r="B3319">
        <v>3316</v>
      </c>
      <c r="C3319" t="s">
        <v>364</v>
      </c>
      <c r="D3319" t="str">
        <f>VLOOKUP($C3319,'Look-Ups'!$C$2:$G$32,D$1-2,0)</f>
        <v>Function_03</v>
      </c>
      <c r="E3319" t="str">
        <f>VLOOKUP($C3319,'Look-Ups'!$C$2:$G$32,E$1-2,0)</f>
        <v>Function_Simpl_03</v>
      </c>
      <c r="F3319" t="str">
        <f>VLOOKUP($C3319,'Look-Ups'!$C$2:$G$32,F$1-2,0)</f>
        <v>Segment_03</v>
      </c>
      <c r="G3319" t="str">
        <f>VLOOKUP($C3319,'Look-Ups'!$C$2:$G$32,G$1-2,0)</f>
        <v>Proc_Type_01</v>
      </c>
      <c r="H3319" t="s">
        <v>195</v>
      </c>
      <c r="I3319">
        <f t="shared" si="107"/>
        <v>2028</v>
      </c>
      <c r="J3319" t="s">
        <v>23</v>
      </c>
      <c r="K3319" s="103">
        <v>0</v>
      </c>
      <c r="L3319" s="78">
        <v>0</v>
      </c>
    </row>
    <row r="3320" spans="1:12" ht="12.5" customHeight="1" x14ac:dyDescent="0.25">
      <c r="A3320" t="str">
        <f t="shared" si="108"/>
        <v>Function_03Application_112028</v>
      </c>
      <c r="B3320">
        <v>3317</v>
      </c>
      <c r="C3320" t="s">
        <v>364</v>
      </c>
      <c r="D3320" t="str">
        <f>VLOOKUP($C3320,'Look-Ups'!$C$2:$G$32,D$1-2,0)</f>
        <v>Function_03</v>
      </c>
      <c r="E3320" t="str">
        <f>VLOOKUP($C3320,'Look-Ups'!$C$2:$G$32,E$1-2,0)</f>
        <v>Function_Simpl_03</v>
      </c>
      <c r="F3320" t="str">
        <f>VLOOKUP($C3320,'Look-Ups'!$C$2:$G$32,F$1-2,0)</f>
        <v>Segment_03</v>
      </c>
      <c r="G3320" t="str">
        <f>VLOOKUP($C3320,'Look-Ups'!$C$2:$G$32,G$1-2,0)</f>
        <v>Proc_Type_01</v>
      </c>
      <c r="H3320" t="s">
        <v>156</v>
      </c>
      <c r="I3320">
        <f t="shared" si="107"/>
        <v>2028</v>
      </c>
      <c r="J3320" t="s">
        <v>23</v>
      </c>
      <c r="K3320" s="103">
        <v>0</v>
      </c>
      <c r="L3320" s="78">
        <v>0</v>
      </c>
    </row>
    <row r="3321" spans="1:12" ht="12.5" customHeight="1" x14ac:dyDescent="0.25">
      <c r="A3321" t="str">
        <f t="shared" si="108"/>
        <v>Function_03Application_112028</v>
      </c>
      <c r="B3321">
        <v>3318</v>
      </c>
      <c r="C3321" t="s">
        <v>364</v>
      </c>
      <c r="D3321" t="str">
        <f>VLOOKUP($C3321,'Look-Ups'!$C$2:$G$32,D$1-2,0)</f>
        <v>Function_03</v>
      </c>
      <c r="E3321" t="str">
        <f>VLOOKUP($C3321,'Look-Ups'!$C$2:$G$32,E$1-2,0)</f>
        <v>Function_Simpl_03</v>
      </c>
      <c r="F3321" t="str">
        <f>VLOOKUP($C3321,'Look-Ups'!$C$2:$G$32,F$1-2,0)</f>
        <v>Segment_03</v>
      </c>
      <c r="G3321" t="str">
        <f>VLOOKUP($C3321,'Look-Ups'!$C$2:$G$32,G$1-2,0)</f>
        <v>Proc_Type_01</v>
      </c>
      <c r="H3321" t="s">
        <v>161</v>
      </c>
      <c r="I3321">
        <f t="shared" si="107"/>
        <v>2028</v>
      </c>
      <c r="J3321" t="s">
        <v>23</v>
      </c>
      <c r="K3321" s="103">
        <v>0</v>
      </c>
      <c r="L3321" s="78">
        <v>0</v>
      </c>
    </row>
    <row r="3322" spans="1:12" ht="12.5" customHeight="1" x14ac:dyDescent="0.25">
      <c r="A3322" t="str">
        <f t="shared" si="108"/>
        <v>Function_03Application_112028</v>
      </c>
      <c r="B3322">
        <v>3319</v>
      </c>
      <c r="C3322" t="s">
        <v>364</v>
      </c>
      <c r="D3322" t="str">
        <f>VLOOKUP($C3322,'Look-Ups'!$C$2:$G$32,D$1-2,0)</f>
        <v>Function_03</v>
      </c>
      <c r="E3322" t="str">
        <f>VLOOKUP($C3322,'Look-Ups'!$C$2:$G$32,E$1-2,0)</f>
        <v>Function_Simpl_03</v>
      </c>
      <c r="F3322" t="str">
        <f>VLOOKUP($C3322,'Look-Ups'!$C$2:$G$32,F$1-2,0)</f>
        <v>Segment_03</v>
      </c>
      <c r="G3322" t="str">
        <f>VLOOKUP($C3322,'Look-Ups'!$C$2:$G$32,G$1-2,0)</f>
        <v>Proc_Type_01</v>
      </c>
      <c r="H3322" t="s">
        <v>239</v>
      </c>
      <c r="I3322">
        <f t="shared" si="107"/>
        <v>2028</v>
      </c>
      <c r="J3322" t="s">
        <v>23</v>
      </c>
      <c r="K3322" s="103">
        <v>0</v>
      </c>
      <c r="L3322" s="78">
        <v>0</v>
      </c>
    </row>
    <row r="3323" spans="1:12" ht="12.5" customHeight="1" x14ac:dyDescent="0.25">
      <c r="A3323" t="str">
        <f t="shared" si="108"/>
        <v>Function_03Application_112028</v>
      </c>
      <c r="B3323">
        <v>3320</v>
      </c>
      <c r="C3323" t="s">
        <v>364</v>
      </c>
      <c r="D3323" t="str">
        <f>VLOOKUP($C3323,'Look-Ups'!$C$2:$G$32,D$1-2,0)</f>
        <v>Function_03</v>
      </c>
      <c r="E3323" t="str">
        <f>VLOOKUP($C3323,'Look-Ups'!$C$2:$G$32,E$1-2,0)</f>
        <v>Function_Simpl_03</v>
      </c>
      <c r="F3323" t="str">
        <f>VLOOKUP($C3323,'Look-Ups'!$C$2:$G$32,F$1-2,0)</f>
        <v>Segment_03</v>
      </c>
      <c r="G3323" t="str">
        <f>VLOOKUP($C3323,'Look-Ups'!$C$2:$G$32,G$1-2,0)</f>
        <v>Proc_Type_01</v>
      </c>
      <c r="H3323" t="s">
        <v>204</v>
      </c>
      <c r="I3323">
        <f t="shared" si="107"/>
        <v>2028</v>
      </c>
      <c r="J3323" t="s">
        <v>23</v>
      </c>
      <c r="K3323" s="103">
        <v>0</v>
      </c>
      <c r="L3323" s="78">
        <v>0</v>
      </c>
    </row>
    <row r="3324" spans="1:12" ht="12.5" customHeight="1" x14ac:dyDescent="0.25">
      <c r="A3324" t="str">
        <f t="shared" si="108"/>
        <v>Function_03Application_112028</v>
      </c>
      <c r="B3324">
        <v>3321</v>
      </c>
      <c r="C3324" t="s">
        <v>364</v>
      </c>
      <c r="D3324" t="str">
        <f>VLOOKUP($C3324,'Look-Ups'!$C$2:$G$32,D$1-2,0)</f>
        <v>Function_03</v>
      </c>
      <c r="E3324" t="str">
        <f>VLOOKUP($C3324,'Look-Ups'!$C$2:$G$32,E$1-2,0)</f>
        <v>Function_Simpl_03</v>
      </c>
      <c r="F3324" t="str">
        <f>VLOOKUP($C3324,'Look-Ups'!$C$2:$G$32,F$1-2,0)</f>
        <v>Segment_03</v>
      </c>
      <c r="G3324" t="str">
        <f>VLOOKUP($C3324,'Look-Ups'!$C$2:$G$32,G$1-2,0)</f>
        <v>Proc_Type_01</v>
      </c>
      <c r="H3324" t="s">
        <v>209</v>
      </c>
      <c r="I3324">
        <f t="shared" si="107"/>
        <v>2028</v>
      </c>
      <c r="J3324" t="s">
        <v>23</v>
      </c>
      <c r="K3324" s="103">
        <v>0</v>
      </c>
      <c r="L3324" s="78">
        <v>0</v>
      </c>
    </row>
    <row r="3325" spans="1:12" ht="12.5" customHeight="1" x14ac:dyDescent="0.25">
      <c r="A3325" t="str">
        <f t="shared" si="108"/>
        <v>Function_03Application_112028</v>
      </c>
      <c r="B3325">
        <v>3322</v>
      </c>
      <c r="C3325" t="s">
        <v>364</v>
      </c>
      <c r="D3325" t="str">
        <f>VLOOKUP($C3325,'Look-Ups'!$C$2:$G$32,D$1-2,0)</f>
        <v>Function_03</v>
      </c>
      <c r="E3325" t="str">
        <f>VLOOKUP($C3325,'Look-Ups'!$C$2:$G$32,E$1-2,0)</f>
        <v>Function_Simpl_03</v>
      </c>
      <c r="F3325" t="str">
        <f>VLOOKUP($C3325,'Look-Ups'!$C$2:$G$32,F$1-2,0)</f>
        <v>Segment_03</v>
      </c>
      <c r="G3325" t="str">
        <f>VLOOKUP($C3325,'Look-Ups'!$C$2:$G$32,G$1-2,0)</f>
        <v>Proc_Type_01</v>
      </c>
      <c r="H3325" t="s">
        <v>219</v>
      </c>
      <c r="I3325">
        <f t="shared" si="107"/>
        <v>2028</v>
      </c>
      <c r="J3325" t="s">
        <v>23</v>
      </c>
      <c r="K3325" s="103">
        <v>0</v>
      </c>
      <c r="L3325" s="78">
        <v>0</v>
      </c>
    </row>
    <row r="3326" spans="1:12" ht="12.5" customHeight="1" x14ac:dyDescent="0.25">
      <c r="A3326" t="str">
        <f t="shared" si="108"/>
        <v>Function_03Application_112028</v>
      </c>
      <c r="B3326">
        <v>3323</v>
      </c>
      <c r="C3326" t="s">
        <v>364</v>
      </c>
      <c r="D3326" t="str">
        <f>VLOOKUP($C3326,'Look-Ups'!$C$2:$G$32,D$1-2,0)</f>
        <v>Function_03</v>
      </c>
      <c r="E3326" t="str">
        <f>VLOOKUP($C3326,'Look-Ups'!$C$2:$G$32,E$1-2,0)</f>
        <v>Function_Simpl_03</v>
      </c>
      <c r="F3326" t="str">
        <f>VLOOKUP($C3326,'Look-Ups'!$C$2:$G$32,F$1-2,0)</f>
        <v>Segment_03</v>
      </c>
      <c r="G3326" t="str">
        <f>VLOOKUP($C3326,'Look-Ups'!$C$2:$G$32,G$1-2,0)</f>
        <v>Proc_Type_01</v>
      </c>
      <c r="H3326" t="s">
        <v>244</v>
      </c>
      <c r="I3326">
        <f t="shared" si="107"/>
        <v>2028</v>
      </c>
      <c r="J3326" t="s">
        <v>23</v>
      </c>
      <c r="K3326" s="103">
        <v>1</v>
      </c>
      <c r="L3326" s="78" t="s">
        <v>107</v>
      </c>
    </row>
    <row r="3327" spans="1:12" ht="12.5" customHeight="1" x14ac:dyDescent="0.25">
      <c r="A3327" t="str">
        <f t="shared" si="108"/>
        <v>Function_03Application_142028</v>
      </c>
      <c r="B3327">
        <v>3324</v>
      </c>
      <c r="C3327" t="s">
        <v>367</v>
      </c>
      <c r="D3327" t="str">
        <f>VLOOKUP($C3327,'Look-Ups'!$C$2:$G$32,D$1-2,0)</f>
        <v>Function_03</v>
      </c>
      <c r="E3327" t="str">
        <f>VLOOKUP($C3327,'Look-Ups'!$C$2:$G$32,E$1-2,0)</f>
        <v>Function_Simpl_03</v>
      </c>
      <c r="F3327" t="str">
        <f>VLOOKUP($C3327,'Look-Ups'!$C$2:$G$32,F$1-2,0)</f>
        <v>Segment_03</v>
      </c>
      <c r="G3327" t="str">
        <f>VLOOKUP($C3327,'Look-Ups'!$C$2:$G$32,G$1-2,0)</f>
        <v>Proc_Type_01</v>
      </c>
      <c r="H3327" t="s">
        <v>195</v>
      </c>
      <c r="I3327">
        <f t="shared" si="107"/>
        <v>2028</v>
      </c>
      <c r="J3327" t="s">
        <v>23</v>
      </c>
      <c r="K3327" s="103">
        <v>0</v>
      </c>
      <c r="L3327" s="78">
        <v>0</v>
      </c>
    </row>
    <row r="3328" spans="1:12" ht="12.5" customHeight="1" x14ac:dyDescent="0.25">
      <c r="A3328" t="str">
        <f t="shared" si="108"/>
        <v>Function_03Application_142028</v>
      </c>
      <c r="B3328">
        <v>3325</v>
      </c>
      <c r="C3328" t="s">
        <v>367</v>
      </c>
      <c r="D3328" t="str">
        <f>VLOOKUP($C3328,'Look-Ups'!$C$2:$G$32,D$1-2,0)</f>
        <v>Function_03</v>
      </c>
      <c r="E3328" t="str">
        <f>VLOOKUP($C3328,'Look-Ups'!$C$2:$G$32,E$1-2,0)</f>
        <v>Function_Simpl_03</v>
      </c>
      <c r="F3328" t="str">
        <f>VLOOKUP($C3328,'Look-Ups'!$C$2:$G$32,F$1-2,0)</f>
        <v>Segment_03</v>
      </c>
      <c r="G3328" t="str">
        <f>VLOOKUP($C3328,'Look-Ups'!$C$2:$G$32,G$1-2,0)</f>
        <v>Proc_Type_01</v>
      </c>
      <c r="H3328" t="s">
        <v>161</v>
      </c>
      <c r="I3328">
        <f t="shared" ref="I3328:I3391" si="109">I2973+1</f>
        <v>2028</v>
      </c>
      <c r="J3328" t="s">
        <v>23</v>
      </c>
      <c r="K3328" s="103">
        <v>0</v>
      </c>
      <c r="L3328" s="78">
        <v>0</v>
      </c>
    </row>
    <row r="3329" spans="1:12" ht="12.5" customHeight="1" x14ac:dyDescent="0.25">
      <c r="A3329" t="str">
        <f t="shared" si="108"/>
        <v>Function_03Application_142028</v>
      </c>
      <c r="B3329">
        <v>3326</v>
      </c>
      <c r="C3329" t="s">
        <v>367</v>
      </c>
      <c r="D3329" t="str">
        <f>VLOOKUP($C3329,'Look-Ups'!$C$2:$G$32,D$1-2,0)</f>
        <v>Function_03</v>
      </c>
      <c r="E3329" t="str">
        <f>VLOOKUP($C3329,'Look-Ups'!$C$2:$G$32,E$1-2,0)</f>
        <v>Function_Simpl_03</v>
      </c>
      <c r="F3329" t="str">
        <f>VLOOKUP($C3329,'Look-Ups'!$C$2:$G$32,F$1-2,0)</f>
        <v>Segment_03</v>
      </c>
      <c r="G3329" t="str">
        <f>VLOOKUP($C3329,'Look-Ups'!$C$2:$G$32,G$1-2,0)</f>
        <v>Proc_Type_01</v>
      </c>
      <c r="H3329" t="s">
        <v>219</v>
      </c>
      <c r="I3329">
        <f t="shared" si="109"/>
        <v>2028</v>
      </c>
      <c r="J3329" t="s">
        <v>23</v>
      </c>
      <c r="K3329" s="103">
        <v>0</v>
      </c>
      <c r="L3329" s="78">
        <v>0</v>
      </c>
    </row>
    <row r="3330" spans="1:12" ht="12.5" customHeight="1" x14ac:dyDescent="0.25">
      <c r="A3330" t="str">
        <f t="shared" si="108"/>
        <v>Function_03Application_142028</v>
      </c>
      <c r="B3330">
        <v>3327</v>
      </c>
      <c r="C3330" t="s">
        <v>367</v>
      </c>
      <c r="D3330" t="str">
        <f>VLOOKUP($C3330,'Look-Ups'!$C$2:$G$32,D$1-2,0)</f>
        <v>Function_03</v>
      </c>
      <c r="E3330" t="str">
        <f>VLOOKUP($C3330,'Look-Ups'!$C$2:$G$32,E$1-2,0)</f>
        <v>Function_Simpl_03</v>
      </c>
      <c r="F3330" t="str">
        <f>VLOOKUP($C3330,'Look-Ups'!$C$2:$G$32,F$1-2,0)</f>
        <v>Segment_03</v>
      </c>
      <c r="G3330" t="str">
        <f>VLOOKUP($C3330,'Look-Ups'!$C$2:$G$32,G$1-2,0)</f>
        <v>Proc_Type_01</v>
      </c>
      <c r="H3330" t="s">
        <v>162</v>
      </c>
      <c r="I3330">
        <f t="shared" si="109"/>
        <v>2028</v>
      </c>
      <c r="J3330" t="s">
        <v>23</v>
      </c>
      <c r="K3330" s="103">
        <v>0</v>
      </c>
      <c r="L3330" s="78">
        <v>0</v>
      </c>
    </row>
    <row r="3331" spans="1:12" ht="12.5" customHeight="1" x14ac:dyDescent="0.25">
      <c r="A3331" t="str">
        <f t="shared" si="108"/>
        <v>Function_03Application_142028</v>
      </c>
      <c r="B3331">
        <v>3328</v>
      </c>
      <c r="C3331" t="s">
        <v>367</v>
      </c>
      <c r="D3331" t="str">
        <f>VLOOKUP($C3331,'Look-Ups'!$C$2:$G$32,D$1-2,0)</f>
        <v>Function_03</v>
      </c>
      <c r="E3331" t="str">
        <f>VLOOKUP($C3331,'Look-Ups'!$C$2:$G$32,E$1-2,0)</f>
        <v>Function_Simpl_03</v>
      </c>
      <c r="F3331" t="str">
        <f>VLOOKUP($C3331,'Look-Ups'!$C$2:$G$32,F$1-2,0)</f>
        <v>Segment_03</v>
      </c>
      <c r="G3331" t="str">
        <f>VLOOKUP($C3331,'Look-Ups'!$C$2:$G$32,G$1-2,0)</f>
        <v>Proc_Type_01</v>
      </c>
      <c r="H3331" t="s">
        <v>156</v>
      </c>
      <c r="I3331">
        <f t="shared" si="109"/>
        <v>2028</v>
      </c>
      <c r="J3331" t="s">
        <v>23</v>
      </c>
      <c r="K3331" s="103">
        <v>0</v>
      </c>
      <c r="L3331" s="78">
        <v>0</v>
      </c>
    </row>
    <row r="3332" spans="1:12" ht="12.5" customHeight="1" x14ac:dyDescent="0.25">
      <c r="A3332" t="str">
        <f t="shared" si="108"/>
        <v>Function_03Application_142028</v>
      </c>
      <c r="B3332">
        <v>3329</v>
      </c>
      <c r="C3332" t="s">
        <v>367</v>
      </c>
      <c r="D3332" t="str">
        <f>VLOOKUP($C3332,'Look-Ups'!$C$2:$G$32,D$1-2,0)</f>
        <v>Function_03</v>
      </c>
      <c r="E3332" t="str">
        <f>VLOOKUP($C3332,'Look-Ups'!$C$2:$G$32,E$1-2,0)</f>
        <v>Function_Simpl_03</v>
      </c>
      <c r="F3332" t="str">
        <f>VLOOKUP($C3332,'Look-Ups'!$C$2:$G$32,F$1-2,0)</f>
        <v>Segment_03</v>
      </c>
      <c r="G3332" t="str">
        <f>VLOOKUP($C3332,'Look-Ups'!$C$2:$G$32,G$1-2,0)</f>
        <v>Proc_Type_01</v>
      </c>
      <c r="H3332" t="s">
        <v>187</v>
      </c>
      <c r="I3332">
        <f t="shared" si="109"/>
        <v>2028</v>
      </c>
      <c r="J3332" t="s">
        <v>23</v>
      </c>
      <c r="K3332" s="103">
        <v>0</v>
      </c>
      <c r="L3332" s="78">
        <v>0</v>
      </c>
    </row>
    <row r="3333" spans="1:12" ht="12.5" customHeight="1" x14ac:dyDescent="0.25">
      <c r="A3333" t="str">
        <f t="shared" ref="A3333:A3396" si="110">D3333&amp;C3333&amp;I3333</f>
        <v>Function_03Application_142028</v>
      </c>
      <c r="B3333">
        <v>3330</v>
      </c>
      <c r="C3333" t="s">
        <v>367</v>
      </c>
      <c r="D3333" t="str">
        <f>VLOOKUP($C3333,'Look-Ups'!$C$2:$G$32,D$1-2,0)</f>
        <v>Function_03</v>
      </c>
      <c r="E3333" t="str">
        <f>VLOOKUP($C3333,'Look-Ups'!$C$2:$G$32,E$1-2,0)</f>
        <v>Function_Simpl_03</v>
      </c>
      <c r="F3333" t="str">
        <f>VLOOKUP($C3333,'Look-Ups'!$C$2:$G$32,F$1-2,0)</f>
        <v>Segment_03</v>
      </c>
      <c r="G3333" t="str">
        <f>VLOOKUP($C3333,'Look-Ups'!$C$2:$G$32,G$1-2,0)</f>
        <v>Proc_Type_01</v>
      </c>
      <c r="H3333" t="s">
        <v>239</v>
      </c>
      <c r="I3333">
        <f t="shared" si="109"/>
        <v>2028</v>
      </c>
      <c r="J3333" t="s">
        <v>23</v>
      </c>
      <c r="K3333" s="103">
        <v>0</v>
      </c>
      <c r="L3333" s="78">
        <v>0</v>
      </c>
    </row>
    <row r="3334" spans="1:12" ht="12.5" customHeight="1" x14ac:dyDescent="0.25">
      <c r="A3334" t="str">
        <f t="shared" si="110"/>
        <v>Function_03Application_142028</v>
      </c>
      <c r="B3334">
        <v>3331</v>
      </c>
      <c r="C3334" t="s">
        <v>367</v>
      </c>
      <c r="D3334" t="str">
        <f>VLOOKUP($C3334,'Look-Ups'!$C$2:$G$32,D$1-2,0)</f>
        <v>Function_03</v>
      </c>
      <c r="E3334" t="str">
        <f>VLOOKUP($C3334,'Look-Ups'!$C$2:$G$32,E$1-2,0)</f>
        <v>Function_Simpl_03</v>
      </c>
      <c r="F3334" t="str">
        <f>VLOOKUP($C3334,'Look-Ups'!$C$2:$G$32,F$1-2,0)</f>
        <v>Segment_03</v>
      </c>
      <c r="G3334" t="str">
        <f>VLOOKUP($C3334,'Look-Ups'!$C$2:$G$32,G$1-2,0)</f>
        <v>Proc_Type_01</v>
      </c>
      <c r="H3334" t="s">
        <v>244</v>
      </c>
      <c r="I3334">
        <f t="shared" si="109"/>
        <v>2028</v>
      </c>
      <c r="J3334" t="s">
        <v>23</v>
      </c>
      <c r="K3334" s="103">
        <v>1</v>
      </c>
      <c r="L3334" s="78" t="s">
        <v>107</v>
      </c>
    </row>
    <row r="3335" spans="1:12" ht="12.5" customHeight="1" x14ac:dyDescent="0.25">
      <c r="A3335" t="str">
        <f t="shared" si="110"/>
        <v>Function_03Application_152028</v>
      </c>
      <c r="B3335">
        <v>3332</v>
      </c>
      <c r="C3335" t="s">
        <v>368</v>
      </c>
      <c r="D3335" t="str">
        <f>VLOOKUP($C3335,'Look-Ups'!$C$2:$G$32,D$1-2,0)</f>
        <v>Function_03</v>
      </c>
      <c r="E3335" t="str">
        <f>VLOOKUP($C3335,'Look-Ups'!$C$2:$G$32,E$1-2,0)</f>
        <v>Function_Simpl_03</v>
      </c>
      <c r="F3335" t="str">
        <f>VLOOKUP($C3335,'Look-Ups'!$C$2:$G$32,F$1-2,0)</f>
        <v>Segment_03</v>
      </c>
      <c r="G3335" t="str">
        <f>VLOOKUP($C3335,'Look-Ups'!$C$2:$G$32,G$1-2,0)</f>
        <v>Proc_Type_01</v>
      </c>
      <c r="H3335" t="s">
        <v>195</v>
      </c>
      <c r="I3335">
        <f t="shared" si="109"/>
        <v>2028</v>
      </c>
      <c r="J3335" t="s">
        <v>23</v>
      </c>
      <c r="K3335" s="103">
        <v>0</v>
      </c>
      <c r="L3335" s="78">
        <v>0</v>
      </c>
    </row>
    <row r="3336" spans="1:12" ht="12.5" customHeight="1" x14ac:dyDescent="0.25">
      <c r="A3336" t="str">
        <f t="shared" si="110"/>
        <v>Function_03Application_152028</v>
      </c>
      <c r="B3336">
        <v>3333</v>
      </c>
      <c r="C3336" t="s">
        <v>368</v>
      </c>
      <c r="D3336" t="str">
        <f>VLOOKUP($C3336,'Look-Ups'!$C$2:$G$32,D$1-2,0)</f>
        <v>Function_03</v>
      </c>
      <c r="E3336" t="str">
        <f>VLOOKUP($C3336,'Look-Ups'!$C$2:$G$32,E$1-2,0)</f>
        <v>Function_Simpl_03</v>
      </c>
      <c r="F3336" t="str">
        <f>VLOOKUP($C3336,'Look-Ups'!$C$2:$G$32,F$1-2,0)</f>
        <v>Segment_03</v>
      </c>
      <c r="G3336" t="str">
        <f>VLOOKUP($C3336,'Look-Ups'!$C$2:$G$32,G$1-2,0)</f>
        <v>Proc_Type_01</v>
      </c>
      <c r="H3336" t="s">
        <v>161</v>
      </c>
      <c r="I3336">
        <f t="shared" si="109"/>
        <v>2028</v>
      </c>
      <c r="J3336" t="s">
        <v>23</v>
      </c>
      <c r="K3336" s="103">
        <v>0</v>
      </c>
      <c r="L3336" s="78">
        <v>0</v>
      </c>
    </row>
    <row r="3337" spans="1:12" ht="12.5" customHeight="1" x14ac:dyDescent="0.25">
      <c r="A3337" t="str">
        <f t="shared" si="110"/>
        <v>Function_03Application_152028</v>
      </c>
      <c r="B3337">
        <v>3334</v>
      </c>
      <c r="C3337" t="s">
        <v>368</v>
      </c>
      <c r="D3337" t="str">
        <f>VLOOKUP($C3337,'Look-Ups'!$C$2:$G$32,D$1-2,0)</f>
        <v>Function_03</v>
      </c>
      <c r="E3337" t="str">
        <f>VLOOKUP($C3337,'Look-Ups'!$C$2:$G$32,E$1-2,0)</f>
        <v>Function_Simpl_03</v>
      </c>
      <c r="F3337" t="str">
        <f>VLOOKUP($C3337,'Look-Ups'!$C$2:$G$32,F$1-2,0)</f>
        <v>Segment_03</v>
      </c>
      <c r="G3337" t="str">
        <f>VLOOKUP($C3337,'Look-Ups'!$C$2:$G$32,G$1-2,0)</f>
        <v>Proc_Type_01</v>
      </c>
      <c r="H3337" t="s">
        <v>239</v>
      </c>
      <c r="I3337">
        <f t="shared" si="109"/>
        <v>2028</v>
      </c>
      <c r="J3337" t="s">
        <v>23</v>
      </c>
      <c r="K3337" s="103">
        <v>0</v>
      </c>
      <c r="L3337" s="78">
        <v>0</v>
      </c>
    </row>
    <row r="3338" spans="1:12" ht="12.5" customHeight="1" x14ac:dyDescent="0.25">
      <c r="A3338" t="str">
        <f t="shared" si="110"/>
        <v>Function_03Application_152028</v>
      </c>
      <c r="B3338">
        <v>3335</v>
      </c>
      <c r="C3338" t="s">
        <v>368</v>
      </c>
      <c r="D3338" t="str">
        <f>VLOOKUP($C3338,'Look-Ups'!$C$2:$G$32,D$1-2,0)</f>
        <v>Function_03</v>
      </c>
      <c r="E3338" t="str">
        <f>VLOOKUP($C3338,'Look-Ups'!$C$2:$G$32,E$1-2,0)</f>
        <v>Function_Simpl_03</v>
      </c>
      <c r="F3338" t="str">
        <f>VLOOKUP($C3338,'Look-Ups'!$C$2:$G$32,F$1-2,0)</f>
        <v>Segment_03</v>
      </c>
      <c r="G3338" t="str">
        <f>VLOOKUP($C3338,'Look-Ups'!$C$2:$G$32,G$1-2,0)</f>
        <v>Proc_Type_01</v>
      </c>
      <c r="H3338" t="s">
        <v>187</v>
      </c>
      <c r="I3338">
        <f t="shared" si="109"/>
        <v>2028</v>
      </c>
      <c r="J3338" t="s">
        <v>23</v>
      </c>
      <c r="K3338" s="103">
        <v>0</v>
      </c>
      <c r="L3338" s="78">
        <v>0</v>
      </c>
    </row>
    <row r="3339" spans="1:12" ht="12.5" customHeight="1" x14ac:dyDescent="0.25">
      <c r="A3339" t="str">
        <f t="shared" si="110"/>
        <v>Function_03Application_152028</v>
      </c>
      <c r="B3339">
        <v>3336</v>
      </c>
      <c r="C3339" t="s">
        <v>368</v>
      </c>
      <c r="D3339" t="str">
        <f>VLOOKUP($C3339,'Look-Ups'!$C$2:$G$32,D$1-2,0)</f>
        <v>Function_03</v>
      </c>
      <c r="E3339" t="str">
        <f>VLOOKUP($C3339,'Look-Ups'!$C$2:$G$32,E$1-2,0)</f>
        <v>Function_Simpl_03</v>
      </c>
      <c r="F3339" t="str">
        <f>VLOOKUP($C3339,'Look-Ups'!$C$2:$G$32,F$1-2,0)</f>
        <v>Segment_03</v>
      </c>
      <c r="G3339" t="str">
        <f>VLOOKUP($C3339,'Look-Ups'!$C$2:$G$32,G$1-2,0)</f>
        <v>Proc_Type_01</v>
      </c>
      <c r="H3339" t="s">
        <v>204</v>
      </c>
      <c r="I3339">
        <f t="shared" si="109"/>
        <v>2028</v>
      </c>
      <c r="J3339" t="s">
        <v>23</v>
      </c>
      <c r="K3339" s="103">
        <v>0</v>
      </c>
      <c r="L3339" s="78">
        <v>0</v>
      </c>
    </row>
    <row r="3340" spans="1:12" ht="12.5" customHeight="1" x14ac:dyDescent="0.25">
      <c r="A3340" t="str">
        <f t="shared" si="110"/>
        <v>Function_03Application_152028</v>
      </c>
      <c r="B3340">
        <v>3337</v>
      </c>
      <c r="C3340" t="s">
        <v>368</v>
      </c>
      <c r="D3340" t="str">
        <f>VLOOKUP($C3340,'Look-Ups'!$C$2:$G$32,D$1-2,0)</f>
        <v>Function_03</v>
      </c>
      <c r="E3340" t="str">
        <f>VLOOKUP($C3340,'Look-Ups'!$C$2:$G$32,E$1-2,0)</f>
        <v>Function_Simpl_03</v>
      </c>
      <c r="F3340" t="str">
        <f>VLOOKUP($C3340,'Look-Ups'!$C$2:$G$32,F$1-2,0)</f>
        <v>Segment_03</v>
      </c>
      <c r="G3340" t="str">
        <f>VLOOKUP($C3340,'Look-Ups'!$C$2:$G$32,G$1-2,0)</f>
        <v>Proc_Type_01</v>
      </c>
      <c r="H3340" t="s">
        <v>162</v>
      </c>
      <c r="I3340">
        <f t="shared" si="109"/>
        <v>2028</v>
      </c>
      <c r="J3340" t="s">
        <v>23</v>
      </c>
      <c r="K3340" s="103">
        <v>0</v>
      </c>
      <c r="L3340" s="78">
        <v>0</v>
      </c>
    </row>
    <row r="3341" spans="1:12" ht="12.5" customHeight="1" x14ac:dyDescent="0.25">
      <c r="A3341" t="str">
        <f t="shared" si="110"/>
        <v>Function_03Application_152028</v>
      </c>
      <c r="B3341">
        <v>3338</v>
      </c>
      <c r="C3341" t="s">
        <v>368</v>
      </c>
      <c r="D3341" t="str">
        <f>VLOOKUP($C3341,'Look-Ups'!$C$2:$G$32,D$1-2,0)</f>
        <v>Function_03</v>
      </c>
      <c r="E3341" t="str">
        <f>VLOOKUP($C3341,'Look-Ups'!$C$2:$G$32,E$1-2,0)</f>
        <v>Function_Simpl_03</v>
      </c>
      <c r="F3341" t="str">
        <f>VLOOKUP($C3341,'Look-Ups'!$C$2:$G$32,F$1-2,0)</f>
        <v>Segment_03</v>
      </c>
      <c r="G3341" t="str">
        <f>VLOOKUP($C3341,'Look-Ups'!$C$2:$G$32,G$1-2,0)</f>
        <v>Proc_Type_01</v>
      </c>
      <c r="H3341" t="s">
        <v>156</v>
      </c>
      <c r="I3341">
        <f t="shared" si="109"/>
        <v>2028</v>
      </c>
      <c r="J3341" t="s">
        <v>23</v>
      </c>
      <c r="K3341" s="103">
        <v>0</v>
      </c>
      <c r="L3341" s="78">
        <v>0</v>
      </c>
    </row>
    <row r="3342" spans="1:12" ht="12.5" customHeight="1" x14ac:dyDescent="0.25">
      <c r="A3342" t="str">
        <f t="shared" si="110"/>
        <v>Function_03Application_152028</v>
      </c>
      <c r="B3342">
        <v>3339</v>
      </c>
      <c r="C3342" t="s">
        <v>368</v>
      </c>
      <c r="D3342" t="str">
        <f>VLOOKUP($C3342,'Look-Ups'!$C$2:$G$32,D$1-2,0)</f>
        <v>Function_03</v>
      </c>
      <c r="E3342" t="str">
        <f>VLOOKUP($C3342,'Look-Ups'!$C$2:$G$32,E$1-2,0)</f>
        <v>Function_Simpl_03</v>
      </c>
      <c r="F3342" t="str">
        <f>VLOOKUP($C3342,'Look-Ups'!$C$2:$G$32,F$1-2,0)</f>
        <v>Segment_03</v>
      </c>
      <c r="G3342" t="str">
        <f>VLOOKUP($C3342,'Look-Ups'!$C$2:$G$32,G$1-2,0)</f>
        <v>Proc_Type_01</v>
      </c>
      <c r="H3342" t="s">
        <v>244</v>
      </c>
      <c r="I3342">
        <f t="shared" si="109"/>
        <v>2028</v>
      </c>
      <c r="J3342" t="s">
        <v>23</v>
      </c>
      <c r="K3342" s="103">
        <v>1</v>
      </c>
      <c r="L3342" s="78" t="s">
        <v>107</v>
      </c>
    </row>
    <row r="3343" spans="1:12" ht="12.5" customHeight="1" x14ac:dyDescent="0.25">
      <c r="A3343" t="str">
        <f t="shared" si="110"/>
        <v>Function_03Application_072028</v>
      </c>
      <c r="B3343">
        <v>3340</v>
      </c>
      <c r="C3343" t="s">
        <v>360</v>
      </c>
      <c r="D3343" t="str">
        <f>VLOOKUP($C3343,'Look-Ups'!$C$2:$G$32,D$1-2,0)</f>
        <v>Function_03</v>
      </c>
      <c r="E3343" t="str">
        <f>VLOOKUP($C3343,'Look-Ups'!$C$2:$G$32,E$1-2,0)</f>
        <v>Function_Simpl_03</v>
      </c>
      <c r="F3343" t="str">
        <f>VLOOKUP($C3343,'Look-Ups'!$C$2:$G$32,F$1-2,0)</f>
        <v>Segment_03</v>
      </c>
      <c r="G3343" t="str">
        <f>VLOOKUP($C3343,'Look-Ups'!$C$2:$G$32,G$1-2,0)</f>
        <v>Proc_Type_01</v>
      </c>
      <c r="H3343" t="s">
        <v>195</v>
      </c>
      <c r="I3343">
        <f t="shared" si="109"/>
        <v>2028</v>
      </c>
      <c r="J3343" t="s">
        <v>23</v>
      </c>
      <c r="K3343" s="103">
        <v>0</v>
      </c>
      <c r="L3343" s="78">
        <v>0</v>
      </c>
    </row>
    <row r="3344" spans="1:12" ht="12.5" customHeight="1" x14ac:dyDescent="0.25">
      <c r="A3344" t="str">
        <f t="shared" si="110"/>
        <v>Function_03Application_072028</v>
      </c>
      <c r="B3344">
        <v>3341</v>
      </c>
      <c r="C3344" t="s">
        <v>360</v>
      </c>
      <c r="D3344" t="str">
        <f>VLOOKUP($C3344,'Look-Ups'!$C$2:$G$32,D$1-2,0)</f>
        <v>Function_03</v>
      </c>
      <c r="E3344" t="str">
        <f>VLOOKUP($C3344,'Look-Ups'!$C$2:$G$32,E$1-2,0)</f>
        <v>Function_Simpl_03</v>
      </c>
      <c r="F3344" t="str">
        <f>VLOOKUP($C3344,'Look-Ups'!$C$2:$G$32,F$1-2,0)</f>
        <v>Segment_03</v>
      </c>
      <c r="G3344" t="str">
        <f>VLOOKUP($C3344,'Look-Ups'!$C$2:$G$32,G$1-2,0)</f>
        <v>Proc_Type_01</v>
      </c>
      <c r="H3344" t="s">
        <v>161</v>
      </c>
      <c r="I3344">
        <f t="shared" si="109"/>
        <v>2028</v>
      </c>
      <c r="J3344" t="s">
        <v>23</v>
      </c>
      <c r="K3344" s="103">
        <v>0</v>
      </c>
      <c r="L3344" s="78">
        <v>0</v>
      </c>
    </row>
    <row r="3345" spans="1:12" ht="12.5" customHeight="1" x14ac:dyDescent="0.25">
      <c r="A3345" t="str">
        <f t="shared" si="110"/>
        <v>Function_03Application_072028</v>
      </c>
      <c r="B3345">
        <v>3342</v>
      </c>
      <c r="C3345" t="s">
        <v>360</v>
      </c>
      <c r="D3345" t="str">
        <f>VLOOKUP($C3345,'Look-Ups'!$C$2:$G$32,D$1-2,0)</f>
        <v>Function_03</v>
      </c>
      <c r="E3345" t="str">
        <f>VLOOKUP($C3345,'Look-Ups'!$C$2:$G$32,E$1-2,0)</f>
        <v>Function_Simpl_03</v>
      </c>
      <c r="F3345" t="str">
        <f>VLOOKUP($C3345,'Look-Ups'!$C$2:$G$32,F$1-2,0)</f>
        <v>Segment_03</v>
      </c>
      <c r="G3345" t="str">
        <f>VLOOKUP($C3345,'Look-Ups'!$C$2:$G$32,G$1-2,0)</f>
        <v>Proc_Type_01</v>
      </c>
      <c r="H3345" t="s">
        <v>156</v>
      </c>
      <c r="I3345">
        <f t="shared" si="109"/>
        <v>2028</v>
      </c>
      <c r="J3345" t="s">
        <v>23</v>
      </c>
      <c r="K3345" s="103">
        <v>0</v>
      </c>
      <c r="L3345" s="78">
        <v>0</v>
      </c>
    </row>
    <row r="3346" spans="1:12" ht="12.5" customHeight="1" x14ac:dyDescent="0.25">
      <c r="A3346" t="str">
        <f t="shared" si="110"/>
        <v>Function_03Application_072028</v>
      </c>
      <c r="B3346">
        <v>3343</v>
      </c>
      <c r="C3346" t="s">
        <v>360</v>
      </c>
      <c r="D3346" t="str">
        <f>VLOOKUP($C3346,'Look-Ups'!$C$2:$G$32,D$1-2,0)</f>
        <v>Function_03</v>
      </c>
      <c r="E3346" t="str">
        <f>VLOOKUP($C3346,'Look-Ups'!$C$2:$G$32,E$1-2,0)</f>
        <v>Function_Simpl_03</v>
      </c>
      <c r="F3346" t="str">
        <f>VLOOKUP($C3346,'Look-Ups'!$C$2:$G$32,F$1-2,0)</f>
        <v>Segment_03</v>
      </c>
      <c r="G3346" t="str">
        <f>VLOOKUP($C3346,'Look-Ups'!$C$2:$G$32,G$1-2,0)</f>
        <v>Proc_Type_01</v>
      </c>
      <c r="H3346" t="s">
        <v>187</v>
      </c>
      <c r="I3346">
        <f t="shared" si="109"/>
        <v>2028</v>
      </c>
      <c r="J3346" t="s">
        <v>23</v>
      </c>
      <c r="K3346" s="103">
        <v>0</v>
      </c>
      <c r="L3346" s="78">
        <v>0</v>
      </c>
    </row>
    <row r="3347" spans="1:12" ht="12.5" customHeight="1" x14ac:dyDescent="0.25">
      <c r="A3347" t="str">
        <f t="shared" si="110"/>
        <v>Function_03Application_072028</v>
      </c>
      <c r="B3347">
        <v>3344</v>
      </c>
      <c r="C3347" t="s">
        <v>360</v>
      </c>
      <c r="D3347" t="str">
        <f>VLOOKUP($C3347,'Look-Ups'!$C$2:$G$32,D$1-2,0)</f>
        <v>Function_03</v>
      </c>
      <c r="E3347" t="str">
        <f>VLOOKUP($C3347,'Look-Ups'!$C$2:$G$32,E$1-2,0)</f>
        <v>Function_Simpl_03</v>
      </c>
      <c r="F3347" t="str">
        <f>VLOOKUP($C3347,'Look-Ups'!$C$2:$G$32,F$1-2,0)</f>
        <v>Segment_03</v>
      </c>
      <c r="G3347" t="str">
        <f>VLOOKUP($C3347,'Look-Ups'!$C$2:$G$32,G$1-2,0)</f>
        <v>Proc_Type_01</v>
      </c>
      <c r="H3347" t="s">
        <v>219</v>
      </c>
      <c r="I3347">
        <f t="shared" si="109"/>
        <v>2028</v>
      </c>
      <c r="J3347" t="s">
        <v>23</v>
      </c>
      <c r="K3347" s="103">
        <v>0</v>
      </c>
      <c r="L3347" s="78">
        <v>0</v>
      </c>
    </row>
    <row r="3348" spans="1:12" ht="12.5" customHeight="1" x14ac:dyDescent="0.25">
      <c r="A3348" t="str">
        <f t="shared" si="110"/>
        <v>Function_03Application_072028</v>
      </c>
      <c r="B3348">
        <v>3345</v>
      </c>
      <c r="C3348" t="s">
        <v>360</v>
      </c>
      <c r="D3348" t="str">
        <f>VLOOKUP($C3348,'Look-Ups'!$C$2:$G$32,D$1-2,0)</f>
        <v>Function_03</v>
      </c>
      <c r="E3348" t="str">
        <f>VLOOKUP($C3348,'Look-Ups'!$C$2:$G$32,E$1-2,0)</f>
        <v>Function_Simpl_03</v>
      </c>
      <c r="F3348" t="str">
        <f>VLOOKUP($C3348,'Look-Ups'!$C$2:$G$32,F$1-2,0)</f>
        <v>Segment_03</v>
      </c>
      <c r="G3348" t="str">
        <f>VLOOKUP($C3348,'Look-Ups'!$C$2:$G$32,G$1-2,0)</f>
        <v>Proc_Type_01</v>
      </c>
      <c r="H3348" t="s">
        <v>204</v>
      </c>
      <c r="I3348">
        <f t="shared" si="109"/>
        <v>2028</v>
      </c>
      <c r="J3348" t="s">
        <v>23</v>
      </c>
      <c r="K3348" s="103">
        <v>0</v>
      </c>
      <c r="L3348" s="78">
        <v>0</v>
      </c>
    </row>
    <row r="3349" spans="1:12" ht="12.5" customHeight="1" x14ac:dyDescent="0.25">
      <c r="A3349" t="str">
        <f t="shared" si="110"/>
        <v>Function_03Application_072028</v>
      </c>
      <c r="B3349">
        <v>3346</v>
      </c>
      <c r="C3349" t="s">
        <v>360</v>
      </c>
      <c r="D3349" t="str">
        <f>VLOOKUP($C3349,'Look-Ups'!$C$2:$G$32,D$1-2,0)</f>
        <v>Function_03</v>
      </c>
      <c r="E3349" t="str">
        <f>VLOOKUP($C3349,'Look-Ups'!$C$2:$G$32,E$1-2,0)</f>
        <v>Function_Simpl_03</v>
      </c>
      <c r="F3349" t="str">
        <f>VLOOKUP($C3349,'Look-Ups'!$C$2:$G$32,F$1-2,0)</f>
        <v>Segment_03</v>
      </c>
      <c r="G3349" t="str">
        <f>VLOOKUP($C3349,'Look-Ups'!$C$2:$G$32,G$1-2,0)</f>
        <v>Proc_Type_01</v>
      </c>
      <c r="H3349" t="s">
        <v>244</v>
      </c>
      <c r="I3349">
        <f t="shared" si="109"/>
        <v>2028</v>
      </c>
      <c r="J3349" t="s">
        <v>23</v>
      </c>
      <c r="K3349" s="103">
        <v>1</v>
      </c>
      <c r="L3349" s="78" t="s">
        <v>107</v>
      </c>
    </row>
    <row r="3350" spans="1:12" ht="12.5" customHeight="1" x14ac:dyDescent="0.25">
      <c r="A3350" t="str">
        <f t="shared" si="110"/>
        <v>Function_03Application_082028</v>
      </c>
      <c r="B3350">
        <v>3347</v>
      </c>
      <c r="C3350" t="s">
        <v>361</v>
      </c>
      <c r="D3350" t="str">
        <f>VLOOKUP($C3350,'Look-Ups'!$C$2:$G$32,D$1-2,0)</f>
        <v>Function_03</v>
      </c>
      <c r="E3350" t="str">
        <f>VLOOKUP($C3350,'Look-Ups'!$C$2:$G$32,E$1-2,0)</f>
        <v>Function_Simpl_03</v>
      </c>
      <c r="F3350" t="str">
        <f>VLOOKUP($C3350,'Look-Ups'!$C$2:$G$32,F$1-2,0)</f>
        <v>Segment_03</v>
      </c>
      <c r="G3350" t="str">
        <f>VLOOKUP($C3350,'Look-Ups'!$C$2:$G$32,G$1-2,0)</f>
        <v>Proc_Type_01</v>
      </c>
      <c r="H3350" t="s">
        <v>195</v>
      </c>
      <c r="I3350">
        <f t="shared" si="109"/>
        <v>2028</v>
      </c>
      <c r="J3350" t="s">
        <v>23</v>
      </c>
      <c r="K3350" s="103">
        <v>0</v>
      </c>
      <c r="L3350" s="78">
        <v>0</v>
      </c>
    </row>
    <row r="3351" spans="1:12" ht="12.5" customHeight="1" x14ac:dyDescent="0.25">
      <c r="A3351" t="str">
        <f t="shared" si="110"/>
        <v>Function_03Application_082028</v>
      </c>
      <c r="B3351">
        <v>3348</v>
      </c>
      <c r="C3351" t="s">
        <v>361</v>
      </c>
      <c r="D3351" t="str">
        <f>VLOOKUP($C3351,'Look-Ups'!$C$2:$G$32,D$1-2,0)</f>
        <v>Function_03</v>
      </c>
      <c r="E3351" t="str">
        <f>VLOOKUP($C3351,'Look-Ups'!$C$2:$G$32,E$1-2,0)</f>
        <v>Function_Simpl_03</v>
      </c>
      <c r="F3351" t="str">
        <f>VLOOKUP($C3351,'Look-Ups'!$C$2:$G$32,F$1-2,0)</f>
        <v>Segment_03</v>
      </c>
      <c r="G3351" t="str">
        <f>VLOOKUP($C3351,'Look-Ups'!$C$2:$G$32,G$1-2,0)</f>
        <v>Proc_Type_01</v>
      </c>
      <c r="H3351" t="s">
        <v>161</v>
      </c>
      <c r="I3351">
        <f t="shared" si="109"/>
        <v>2028</v>
      </c>
      <c r="J3351" t="s">
        <v>23</v>
      </c>
      <c r="K3351" s="103">
        <v>0</v>
      </c>
      <c r="L3351" s="78">
        <v>0</v>
      </c>
    </row>
    <row r="3352" spans="1:12" ht="12.5" customHeight="1" x14ac:dyDescent="0.25">
      <c r="A3352" t="str">
        <f t="shared" si="110"/>
        <v>Function_03Application_082028</v>
      </c>
      <c r="B3352">
        <v>3349</v>
      </c>
      <c r="C3352" t="s">
        <v>361</v>
      </c>
      <c r="D3352" t="str">
        <f>VLOOKUP($C3352,'Look-Ups'!$C$2:$G$32,D$1-2,0)</f>
        <v>Function_03</v>
      </c>
      <c r="E3352" t="str">
        <f>VLOOKUP($C3352,'Look-Ups'!$C$2:$G$32,E$1-2,0)</f>
        <v>Function_Simpl_03</v>
      </c>
      <c r="F3352" t="str">
        <f>VLOOKUP($C3352,'Look-Ups'!$C$2:$G$32,F$1-2,0)</f>
        <v>Segment_03</v>
      </c>
      <c r="G3352" t="str">
        <f>VLOOKUP($C3352,'Look-Ups'!$C$2:$G$32,G$1-2,0)</f>
        <v>Proc_Type_01</v>
      </c>
      <c r="H3352" t="s">
        <v>156</v>
      </c>
      <c r="I3352">
        <f t="shared" si="109"/>
        <v>2028</v>
      </c>
      <c r="J3352" t="s">
        <v>23</v>
      </c>
      <c r="K3352" s="103">
        <v>0</v>
      </c>
      <c r="L3352" s="78">
        <v>0</v>
      </c>
    </row>
    <row r="3353" spans="1:12" ht="12.5" customHeight="1" x14ac:dyDescent="0.25">
      <c r="A3353" t="str">
        <f t="shared" si="110"/>
        <v>Function_03Application_082028</v>
      </c>
      <c r="B3353">
        <v>3350</v>
      </c>
      <c r="C3353" t="s">
        <v>361</v>
      </c>
      <c r="D3353" t="str">
        <f>VLOOKUP($C3353,'Look-Ups'!$C$2:$G$32,D$1-2,0)</f>
        <v>Function_03</v>
      </c>
      <c r="E3353" t="str">
        <f>VLOOKUP($C3353,'Look-Ups'!$C$2:$G$32,E$1-2,0)</f>
        <v>Function_Simpl_03</v>
      </c>
      <c r="F3353" t="str">
        <f>VLOOKUP($C3353,'Look-Ups'!$C$2:$G$32,F$1-2,0)</f>
        <v>Segment_03</v>
      </c>
      <c r="G3353" t="str">
        <f>VLOOKUP($C3353,'Look-Ups'!$C$2:$G$32,G$1-2,0)</f>
        <v>Proc_Type_01</v>
      </c>
      <c r="H3353" t="s">
        <v>187</v>
      </c>
      <c r="I3353">
        <f t="shared" si="109"/>
        <v>2028</v>
      </c>
      <c r="J3353" t="s">
        <v>23</v>
      </c>
      <c r="K3353" s="103">
        <v>0</v>
      </c>
      <c r="L3353" s="78">
        <v>0</v>
      </c>
    </row>
    <row r="3354" spans="1:12" ht="12.5" customHeight="1" x14ac:dyDescent="0.25">
      <c r="A3354" t="str">
        <f t="shared" si="110"/>
        <v>Function_03Application_082028</v>
      </c>
      <c r="B3354">
        <v>3351</v>
      </c>
      <c r="C3354" t="s">
        <v>361</v>
      </c>
      <c r="D3354" t="str">
        <f>VLOOKUP($C3354,'Look-Ups'!$C$2:$G$32,D$1-2,0)</f>
        <v>Function_03</v>
      </c>
      <c r="E3354" t="str">
        <f>VLOOKUP($C3354,'Look-Ups'!$C$2:$G$32,E$1-2,0)</f>
        <v>Function_Simpl_03</v>
      </c>
      <c r="F3354" t="str">
        <f>VLOOKUP($C3354,'Look-Ups'!$C$2:$G$32,F$1-2,0)</f>
        <v>Segment_03</v>
      </c>
      <c r="G3354" t="str">
        <f>VLOOKUP($C3354,'Look-Ups'!$C$2:$G$32,G$1-2,0)</f>
        <v>Proc_Type_01</v>
      </c>
      <c r="H3354" t="s">
        <v>219</v>
      </c>
      <c r="I3354">
        <f t="shared" si="109"/>
        <v>2028</v>
      </c>
      <c r="J3354" t="s">
        <v>23</v>
      </c>
      <c r="K3354" s="103">
        <v>0</v>
      </c>
      <c r="L3354" s="78">
        <v>0</v>
      </c>
    </row>
    <row r="3355" spans="1:12" ht="12.5" customHeight="1" x14ac:dyDescent="0.25">
      <c r="A3355" t="str">
        <f t="shared" si="110"/>
        <v>Function_03Application_082028</v>
      </c>
      <c r="B3355">
        <v>3352</v>
      </c>
      <c r="C3355" t="s">
        <v>361</v>
      </c>
      <c r="D3355" t="str">
        <f>VLOOKUP($C3355,'Look-Ups'!$C$2:$G$32,D$1-2,0)</f>
        <v>Function_03</v>
      </c>
      <c r="E3355" t="str">
        <f>VLOOKUP($C3355,'Look-Ups'!$C$2:$G$32,E$1-2,0)</f>
        <v>Function_Simpl_03</v>
      </c>
      <c r="F3355" t="str">
        <f>VLOOKUP($C3355,'Look-Ups'!$C$2:$G$32,F$1-2,0)</f>
        <v>Segment_03</v>
      </c>
      <c r="G3355" t="str">
        <f>VLOOKUP($C3355,'Look-Ups'!$C$2:$G$32,G$1-2,0)</f>
        <v>Proc_Type_01</v>
      </c>
      <c r="H3355" t="s">
        <v>204</v>
      </c>
      <c r="I3355">
        <f t="shared" si="109"/>
        <v>2028</v>
      </c>
      <c r="J3355" t="s">
        <v>23</v>
      </c>
      <c r="K3355" s="103">
        <v>0</v>
      </c>
      <c r="L3355" s="78">
        <v>0</v>
      </c>
    </row>
    <row r="3356" spans="1:12" ht="12.5" customHeight="1" x14ac:dyDescent="0.25">
      <c r="A3356" t="str">
        <f t="shared" si="110"/>
        <v>Function_03Application_082028</v>
      </c>
      <c r="B3356">
        <v>3353</v>
      </c>
      <c r="C3356" t="s">
        <v>361</v>
      </c>
      <c r="D3356" t="str">
        <f>VLOOKUP($C3356,'Look-Ups'!$C$2:$G$32,D$1-2,0)</f>
        <v>Function_03</v>
      </c>
      <c r="E3356" t="str">
        <f>VLOOKUP($C3356,'Look-Ups'!$C$2:$G$32,E$1-2,0)</f>
        <v>Function_Simpl_03</v>
      </c>
      <c r="F3356" t="str">
        <f>VLOOKUP($C3356,'Look-Ups'!$C$2:$G$32,F$1-2,0)</f>
        <v>Segment_03</v>
      </c>
      <c r="G3356" t="str">
        <f>VLOOKUP($C3356,'Look-Ups'!$C$2:$G$32,G$1-2,0)</f>
        <v>Proc_Type_01</v>
      </c>
      <c r="H3356" t="s">
        <v>244</v>
      </c>
      <c r="I3356">
        <f t="shared" si="109"/>
        <v>2028</v>
      </c>
      <c r="J3356" t="s">
        <v>23</v>
      </c>
      <c r="K3356" s="103">
        <v>1</v>
      </c>
      <c r="L3356" s="78" t="s">
        <v>107</v>
      </c>
    </row>
    <row r="3357" spans="1:12" ht="12.5" customHeight="1" x14ac:dyDescent="0.25">
      <c r="A3357" t="str">
        <f t="shared" si="110"/>
        <v>Function_03Application_092028</v>
      </c>
      <c r="B3357">
        <v>3354</v>
      </c>
      <c r="C3357" t="s">
        <v>362</v>
      </c>
      <c r="D3357" t="str">
        <f>VLOOKUP($C3357,'Look-Ups'!$C$2:$G$32,D$1-2,0)</f>
        <v>Function_03</v>
      </c>
      <c r="E3357" t="str">
        <f>VLOOKUP($C3357,'Look-Ups'!$C$2:$G$32,E$1-2,0)</f>
        <v>Function_Simpl_03</v>
      </c>
      <c r="F3357" t="str">
        <f>VLOOKUP($C3357,'Look-Ups'!$C$2:$G$32,F$1-2,0)</f>
        <v>Segment_03</v>
      </c>
      <c r="G3357" t="str">
        <f>VLOOKUP($C3357,'Look-Ups'!$C$2:$G$32,G$1-2,0)</f>
        <v>Proc_Type_01</v>
      </c>
      <c r="H3357" t="s">
        <v>195</v>
      </c>
      <c r="I3357">
        <f t="shared" si="109"/>
        <v>2028</v>
      </c>
      <c r="J3357" t="s">
        <v>23</v>
      </c>
      <c r="K3357" s="103">
        <v>0</v>
      </c>
      <c r="L3357" s="78">
        <v>0</v>
      </c>
    </row>
    <row r="3358" spans="1:12" ht="12.5" customHeight="1" x14ac:dyDescent="0.25">
      <c r="A3358" t="str">
        <f t="shared" si="110"/>
        <v>Function_03Application_092028</v>
      </c>
      <c r="B3358">
        <v>3355</v>
      </c>
      <c r="C3358" t="s">
        <v>362</v>
      </c>
      <c r="D3358" t="str">
        <f>VLOOKUP($C3358,'Look-Ups'!$C$2:$G$32,D$1-2,0)</f>
        <v>Function_03</v>
      </c>
      <c r="E3358" t="str">
        <f>VLOOKUP($C3358,'Look-Ups'!$C$2:$G$32,E$1-2,0)</f>
        <v>Function_Simpl_03</v>
      </c>
      <c r="F3358" t="str">
        <f>VLOOKUP($C3358,'Look-Ups'!$C$2:$G$32,F$1-2,0)</f>
        <v>Segment_03</v>
      </c>
      <c r="G3358" t="str">
        <f>VLOOKUP($C3358,'Look-Ups'!$C$2:$G$32,G$1-2,0)</f>
        <v>Proc_Type_01</v>
      </c>
      <c r="H3358" t="s">
        <v>161</v>
      </c>
      <c r="I3358">
        <f t="shared" si="109"/>
        <v>2028</v>
      </c>
      <c r="J3358" t="s">
        <v>23</v>
      </c>
      <c r="K3358" s="103">
        <v>0</v>
      </c>
      <c r="L3358" s="78">
        <v>0</v>
      </c>
    </row>
    <row r="3359" spans="1:12" ht="12.5" customHeight="1" x14ac:dyDescent="0.25">
      <c r="A3359" t="str">
        <f t="shared" si="110"/>
        <v>Function_03Application_092028</v>
      </c>
      <c r="B3359">
        <v>3356</v>
      </c>
      <c r="C3359" t="s">
        <v>362</v>
      </c>
      <c r="D3359" t="str">
        <f>VLOOKUP($C3359,'Look-Ups'!$C$2:$G$32,D$1-2,0)</f>
        <v>Function_03</v>
      </c>
      <c r="E3359" t="str">
        <f>VLOOKUP($C3359,'Look-Ups'!$C$2:$G$32,E$1-2,0)</f>
        <v>Function_Simpl_03</v>
      </c>
      <c r="F3359" t="str">
        <f>VLOOKUP($C3359,'Look-Ups'!$C$2:$G$32,F$1-2,0)</f>
        <v>Segment_03</v>
      </c>
      <c r="G3359" t="str">
        <f>VLOOKUP($C3359,'Look-Ups'!$C$2:$G$32,G$1-2,0)</f>
        <v>Proc_Type_01</v>
      </c>
      <c r="H3359" t="s">
        <v>156</v>
      </c>
      <c r="I3359">
        <f t="shared" si="109"/>
        <v>2028</v>
      </c>
      <c r="J3359" t="s">
        <v>23</v>
      </c>
      <c r="K3359" s="103">
        <v>0</v>
      </c>
      <c r="L3359" s="78">
        <v>0</v>
      </c>
    </row>
    <row r="3360" spans="1:12" ht="12.5" customHeight="1" x14ac:dyDescent="0.25">
      <c r="A3360" t="str">
        <f t="shared" si="110"/>
        <v>Function_03Application_092028</v>
      </c>
      <c r="B3360">
        <v>3357</v>
      </c>
      <c r="C3360" t="s">
        <v>362</v>
      </c>
      <c r="D3360" t="str">
        <f>VLOOKUP($C3360,'Look-Ups'!$C$2:$G$32,D$1-2,0)</f>
        <v>Function_03</v>
      </c>
      <c r="E3360" t="str">
        <f>VLOOKUP($C3360,'Look-Ups'!$C$2:$G$32,E$1-2,0)</f>
        <v>Function_Simpl_03</v>
      </c>
      <c r="F3360" t="str">
        <f>VLOOKUP($C3360,'Look-Ups'!$C$2:$G$32,F$1-2,0)</f>
        <v>Segment_03</v>
      </c>
      <c r="G3360" t="str">
        <f>VLOOKUP($C3360,'Look-Ups'!$C$2:$G$32,G$1-2,0)</f>
        <v>Proc_Type_01</v>
      </c>
      <c r="H3360" t="s">
        <v>187</v>
      </c>
      <c r="I3360">
        <f t="shared" si="109"/>
        <v>2028</v>
      </c>
      <c r="J3360" t="s">
        <v>23</v>
      </c>
      <c r="K3360" s="103">
        <v>0</v>
      </c>
      <c r="L3360" s="78">
        <v>0</v>
      </c>
    </row>
    <row r="3361" spans="1:12" ht="12.5" customHeight="1" x14ac:dyDescent="0.25">
      <c r="A3361" t="str">
        <f t="shared" si="110"/>
        <v>Function_03Application_092028</v>
      </c>
      <c r="B3361">
        <v>3358</v>
      </c>
      <c r="C3361" t="s">
        <v>362</v>
      </c>
      <c r="D3361" t="str">
        <f>VLOOKUP($C3361,'Look-Ups'!$C$2:$G$32,D$1-2,0)</f>
        <v>Function_03</v>
      </c>
      <c r="E3361" t="str">
        <f>VLOOKUP($C3361,'Look-Ups'!$C$2:$G$32,E$1-2,0)</f>
        <v>Function_Simpl_03</v>
      </c>
      <c r="F3361" t="str">
        <f>VLOOKUP($C3361,'Look-Ups'!$C$2:$G$32,F$1-2,0)</f>
        <v>Segment_03</v>
      </c>
      <c r="G3361" t="str">
        <f>VLOOKUP($C3361,'Look-Ups'!$C$2:$G$32,G$1-2,0)</f>
        <v>Proc_Type_01</v>
      </c>
      <c r="H3361" t="s">
        <v>219</v>
      </c>
      <c r="I3361">
        <f t="shared" si="109"/>
        <v>2028</v>
      </c>
      <c r="J3361" t="s">
        <v>23</v>
      </c>
      <c r="K3361" s="103">
        <v>0</v>
      </c>
      <c r="L3361" s="78">
        <v>0</v>
      </c>
    </row>
    <row r="3362" spans="1:12" ht="12.5" customHeight="1" x14ac:dyDescent="0.25">
      <c r="A3362" t="str">
        <f t="shared" si="110"/>
        <v>Function_03Application_092028</v>
      </c>
      <c r="B3362">
        <v>3359</v>
      </c>
      <c r="C3362" t="s">
        <v>362</v>
      </c>
      <c r="D3362" t="str">
        <f>VLOOKUP($C3362,'Look-Ups'!$C$2:$G$32,D$1-2,0)</f>
        <v>Function_03</v>
      </c>
      <c r="E3362" t="str">
        <f>VLOOKUP($C3362,'Look-Ups'!$C$2:$G$32,E$1-2,0)</f>
        <v>Function_Simpl_03</v>
      </c>
      <c r="F3362" t="str">
        <f>VLOOKUP($C3362,'Look-Ups'!$C$2:$G$32,F$1-2,0)</f>
        <v>Segment_03</v>
      </c>
      <c r="G3362" t="str">
        <f>VLOOKUP($C3362,'Look-Ups'!$C$2:$G$32,G$1-2,0)</f>
        <v>Proc_Type_01</v>
      </c>
      <c r="H3362" t="s">
        <v>204</v>
      </c>
      <c r="I3362">
        <f t="shared" si="109"/>
        <v>2028</v>
      </c>
      <c r="J3362" t="s">
        <v>23</v>
      </c>
      <c r="K3362" s="103">
        <v>0</v>
      </c>
      <c r="L3362" s="78">
        <v>0</v>
      </c>
    </row>
    <row r="3363" spans="1:12" ht="12.5" customHeight="1" x14ac:dyDescent="0.25">
      <c r="A3363" t="str">
        <f t="shared" si="110"/>
        <v>Function_03Application_092028</v>
      </c>
      <c r="B3363">
        <v>3360</v>
      </c>
      <c r="C3363" t="s">
        <v>362</v>
      </c>
      <c r="D3363" t="str">
        <f>VLOOKUP($C3363,'Look-Ups'!$C$2:$G$32,D$1-2,0)</f>
        <v>Function_03</v>
      </c>
      <c r="E3363" t="str">
        <f>VLOOKUP($C3363,'Look-Ups'!$C$2:$G$32,E$1-2,0)</f>
        <v>Function_Simpl_03</v>
      </c>
      <c r="F3363" t="str">
        <f>VLOOKUP($C3363,'Look-Ups'!$C$2:$G$32,F$1-2,0)</f>
        <v>Segment_03</v>
      </c>
      <c r="G3363" t="str">
        <f>VLOOKUP($C3363,'Look-Ups'!$C$2:$G$32,G$1-2,0)</f>
        <v>Proc_Type_01</v>
      </c>
      <c r="H3363" t="s">
        <v>209</v>
      </c>
      <c r="I3363">
        <f t="shared" si="109"/>
        <v>2028</v>
      </c>
      <c r="J3363" t="s">
        <v>23</v>
      </c>
      <c r="K3363" s="103">
        <v>0</v>
      </c>
      <c r="L3363" s="78">
        <v>0</v>
      </c>
    </row>
    <row r="3364" spans="1:12" ht="12.5" customHeight="1" x14ac:dyDescent="0.25">
      <c r="A3364" t="str">
        <f t="shared" si="110"/>
        <v>Function_03Application_092028</v>
      </c>
      <c r="B3364">
        <v>3361</v>
      </c>
      <c r="C3364" t="s">
        <v>362</v>
      </c>
      <c r="D3364" t="str">
        <f>VLOOKUP($C3364,'Look-Ups'!$C$2:$G$32,D$1-2,0)</f>
        <v>Function_03</v>
      </c>
      <c r="E3364" t="str">
        <f>VLOOKUP($C3364,'Look-Ups'!$C$2:$G$32,E$1-2,0)</f>
        <v>Function_Simpl_03</v>
      </c>
      <c r="F3364" t="str">
        <f>VLOOKUP($C3364,'Look-Ups'!$C$2:$G$32,F$1-2,0)</f>
        <v>Segment_03</v>
      </c>
      <c r="G3364" t="str">
        <f>VLOOKUP($C3364,'Look-Ups'!$C$2:$G$32,G$1-2,0)</f>
        <v>Proc_Type_01</v>
      </c>
      <c r="H3364" t="s">
        <v>244</v>
      </c>
      <c r="I3364">
        <f t="shared" si="109"/>
        <v>2028</v>
      </c>
      <c r="J3364" t="s">
        <v>23</v>
      </c>
      <c r="K3364" s="103">
        <v>1</v>
      </c>
      <c r="L3364" s="78" t="s">
        <v>107</v>
      </c>
    </row>
    <row r="3365" spans="1:12" ht="12.5" customHeight="1" x14ac:dyDescent="0.25">
      <c r="A3365" t="str">
        <f t="shared" si="110"/>
        <v>Function_04Application_122028</v>
      </c>
      <c r="B3365">
        <v>3362</v>
      </c>
      <c r="C3365" t="s">
        <v>365</v>
      </c>
      <c r="D3365" t="str">
        <f>VLOOKUP($C3365,'Look-Ups'!$C$2:$G$32,D$1-2,0)</f>
        <v>Function_04</v>
      </c>
      <c r="E3365" t="str">
        <f>VLOOKUP($C3365,'Look-Ups'!$C$2:$G$32,E$1-2,0)</f>
        <v>Function_Simpl_03</v>
      </c>
      <c r="F3365" t="str">
        <f>VLOOKUP($C3365,'Look-Ups'!$C$2:$G$32,F$1-2,0)</f>
        <v>Segment_04</v>
      </c>
      <c r="G3365" t="str">
        <f>VLOOKUP($C3365,'Look-Ups'!$C$2:$G$32,G$1-2,0)</f>
        <v>Proc_Type_04</v>
      </c>
      <c r="H3365" t="s">
        <v>156</v>
      </c>
      <c r="I3365">
        <f t="shared" si="109"/>
        <v>2028</v>
      </c>
      <c r="J3365" t="s">
        <v>23</v>
      </c>
      <c r="K3365" s="103">
        <v>0</v>
      </c>
      <c r="L3365" s="78">
        <v>0</v>
      </c>
    </row>
    <row r="3366" spans="1:12" ht="12.5" customHeight="1" x14ac:dyDescent="0.25">
      <c r="A3366" t="str">
        <f t="shared" si="110"/>
        <v>Function_04Application_122028</v>
      </c>
      <c r="B3366">
        <v>3363</v>
      </c>
      <c r="C3366" t="s">
        <v>365</v>
      </c>
      <c r="D3366" t="str">
        <f>VLOOKUP($C3366,'Look-Ups'!$C$2:$G$32,D$1-2,0)</f>
        <v>Function_04</v>
      </c>
      <c r="E3366" t="str">
        <f>VLOOKUP($C3366,'Look-Ups'!$C$2:$G$32,E$1-2,0)</f>
        <v>Function_Simpl_03</v>
      </c>
      <c r="F3366" t="str">
        <f>VLOOKUP($C3366,'Look-Ups'!$C$2:$G$32,F$1-2,0)</f>
        <v>Segment_04</v>
      </c>
      <c r="G3366" t="str">
        <f>VLOOKUP($C3366,'Look-Ups'!$C$2:$G$32,G$1-2,0)</f>
        <v>Proc_Type_04</v>
      </c>
      <c r="H3366" t="s">
        <v>222</v>
      </c>
      <c r="I3366">
        <f t="shared" si="109"/>
        <v>2028</v>
      </c>
      <c r="J3366" t="s">
        <v>23</v>
      </c>
      <c r="K3366" s="103">
        <v>0</v>
      </c>
      <c r="L3366" s="78">
        <v>0</v>
      </c>
    </row>
    <row r="3367" spans="1:12" ht="12.5" customHeight="1" x14ac:dyDescent="0.25">
      <c r="A3367" t="str">
        <f t="shared" si="110"/>
        <v>Function_04Application_122028</v>
      </c>
      <c r="B3367">
        <v>3364</v>
      </c>
      <c r="C3367" t="s">
        <v>365</v>
      </c>
      <c r="D3367" t="str">
        <f>VLOOKUP($C3367,'Look-Ups'!$C$2:$G$32,D$1-2,0)</f>
        <v>Function_04</v>
      </c>
      <c r="E3367" t="str">
        <f>VLOOKUP($C3367,'Look-Ups'!$C$2:$G$32,E$1-2,0)</f>
        <v>Function_Simpl_03</v>
      </c>
      <c r="F3367" t="str">
        <f>VLOOKUP($C3367,'Look-Ups'!$C$2:$G$32,F$1-2,0)</f>
        <v>Segment_04</v>
      </c>
      <c r="G3367" t="str">
        <f>VLOOKUP($C3367,'Look-Ups'!$C$2:$G$32,G$1-2,0)</f>
        <v>Proc_Type_04</v>
      </c>
      <c r="H3367" t="s">
        <v>219</v>
      </c>
      <c r="I3367">
        <f t="shared" si="109"/>
        <v>2028</v>
      </c>
      <c r="J3367" t="s">
        <v>23</v>
      </c>
      <c r="K3367" s="103">
        <v>0</v>
      </c>
      <c r="L3367" s="78">
        <v>0</v>
      </c>
    </row>
    <row r="3368" spans="1:12" ht="12.5" customHeight="1" x14ac:dyDescent="0.25">
      <c r="A3368" t="str">
        <f t="shared" si="110"/>
        <v>Function_04Application_122028</v>
      </c>
      <c r="B3368">
        <v>3365</v>
      </c>
      <c r="C3368" t="s">
        <v>365</v>
      </c>
      <c r="D3368" t="str">
        <f>VLOOKUP($C3368,'Look-Ups'!$C$2:$G$32,D$1-2,0)</f>
        <v>Function_04</v>
      </c>
      <c r="E3368" t="str">
        <f>VLOOKUP($C3368,'Look-Ups'!$C$2:$G$32,E$1-2,0)</f>
        <v>Function_Simpl_03</v>
      </c>
      <c r="F3368" t="str">
        <f>VLOOKUP($C3368,'Look-Ups'!$C$2:$G$32,F$1-2,0)</f>
        <v>Segment_04</v>
      </c>
      <c r="G3368" t="str">
        <f>VLOOKUP($C3368,'Look-Ups'!$C$2:$G$32,G$1-2,0)</f>
        <v>Proc_Type_04</v>
      </c>
      <c r="H3368" t="s">
        <v>187</v>
      </c>
      <c r="I3368">
        <f t="shared" si="109"/>
        <v>2028</v>
      </c>
      <c r="J3368" t="s">
        <v>23</v>
      </c>
      <c r="K3368" s="103">
        <v>0</v>
      </c>
      <c r="L3368" s="78">
        <v>0</v>
      </c>
    </row>
    <row r="3369" spans="1:12" ht="12.5" customHeight="1" x14ac:dyDescent="0.25">
      <c r="A3369" t="str">
        <f t="shared" si="110"/>
        <v>Function_04Application_122028</v>
      </c>
      <c r="B3369">
        <v>3366</v>
      </c>
      <c r="C3369" t="s">
        <v>365</v>
      </c>
      <c r="D3369" t="str">
        <f>VLOOKUP($C3369,'Look-Ups'!$C$2:$G$32,D$1-2,0)</f>
        <v>Function_04</v>
      </c>
      <c r="E3369" t="str">
        <f>VLOOKUP($C3369,'Look-Ups'!$C$2:$G$32,E$1-2,0)</f>
        <v>Function_Simpl_03</v>
      </c>
      <c r="F3369" t="str">
        <f>VLOOKUP($C3369,'Look-Ups'!$C$2:$G$32,F$1-2,0)</f>
        <v>Segment_04</v>
      </c>
      <c r="G3369" t="str">
        <f>VLOOKUP($C3369,'Look-Ups'!$C$2:$G$32,G$1-2,0)</f>
        <v>Proc_Type_04</v>
      </c>
      <c r="H3369" t="s">
        <v>209</v>
      </c>
      <c r="I3369">
        <f t="shared" si="109"/>
        <v>2028</v>
      </c>
      <c r="J3369" t="s">
        <v>23</v>
      </c>
      <c r="K3369" s="103">
        <v>0</v>
      </c>
      <c r="L3369" s="78">
        <v>0</v>
      </c>
    </row>
    <row r="3370" spans="1:12" ht="12.5" customHeight="1" x14ac:dyDescent="0.25">
      <c r="A3370" t="str">
        <f t="shared" si="110"/>
        <v>Function_04Application_122028</v>
      </c>
      <c r="B3370">
        <v>3367</v>
      </c>
      <c r="C3370" t="s">
        <v>365</v>
      </c>
      <c r="D3370" t="str">
        <f>VLOOKUP($C3370,'Look-Ups'!$C$2:$G$32,D$1-2,0)</f>
        <v>Function_04</v>
      </c>
      <c r="E3370" t="str">
        <f>VLOOKUP($C3370,'Look-Ups'!$C$2:$G$32,E$1-2,0)</f>
        <v>Function_Simpl_03</v>
      </c>
      <c r="F3370" t="str">
        <f>VLOOKUP($C3370,'Look-Ups'!$C$2:$G$32,F$1-2,0)</f>
        <v>Segment_04</v>
      </c>
      <c r="G3370" t="str">
        <f>VLOOKUP($C3370,'Look-Ups'!$C$2:$G$32,G$1-2,0)</f>
        <v>Proc_Type_04</v>
      </c>
      <c r="H3370" t="s">
        <v>204</v>
      </c>
      <c r="I3370">
        <f t="shared" si="109"/>
        <v>2028</v>
      </c>
      <c r="J3370" t="s">
        <v>23</v>
      </c>
      <c r="K3370" s="103">
        <v>0</v>
      </c>
      <c r="L3370" s="78">
        <v>0</v>
      </c>
    </row>
    <row r="3371" spans="1:12" ht="12.5" customHeight="1" x14ac:dyDescent="0.25">
      <c r="A3371" t="str">
        <f t="shared" si="110"/>
        <v>Function_04Application_122028</v>
      </c>
      <c r="B3371">
        <v>3368</v>
      </c>
      <c r="C3371" t="s">
        <v>365</v>
      </c>
      <c r="D3371" t="str">
        <f>VLOOKUP($C3371,'Look-Ups'!$C$2:$G$32,D$1-2,0)</f>
        <v>Function_04</v>
      </c>
      <c r="E3371" t="str">
        <f>VLOOKUP($C3371,'Look-Ups'!$C$2:$G$32,E$1-2,0)</f>
        <v>Function_Simpl_03</v>
      </c>
      <c r="F3371" t="str">
        <f>VLOOKUP($C3371,'Look-Ups'!$C$2:$G$32,F$1-2,0)</f>
        <v>Segment_04</v>
      </c>
      <c r="G3371" t="str">
        <f>VLOOKUP($C3371,'Look-Ups'!$C$2:$G$32,G$1-2,0)</f>
        <v>Proc_Type_04</v>
      </c>
      <c r="H3371" t="s">
        <v>244</v>
      </c>
      <c r="I3371">
        <f t="shared" si="109"/>
        <v>2028</v>
      </c>
      <c r="J3371" t="s">
        <v>23</v>
      </c>
      <c r="K3371" s="103">
        <v>1</v>
      </c>
      <c r="L3371" s="78" t="s">
        <v>107</v>
      </c>
    </row>
    <row r="3372" spans="1:12" ht="12.5" customHeight="1" x14ac:dyDescent="0.25">
      <c r="A3372" t="str">
        <f t="shared" si="110"/>
        <v>Function_03Application_132028</v>
      </c>
      <c r="B3372">
        <v>3369</v>
      </c>
      <c r="C3372" t="s">
        <v>366</v>
      </c>
      <c r="D3372" t="str">
        <f>VLOOKUP($C3372,'Look-Ups'!$C$2:$G$32,D$1-2,0)</f>
        <v>Function_03</v>
      </c>
      <c r="E3372" t="str">
        <f>VLOOKUP($C3372,'Look-Ups'!$C$2:$G$32,E$1-2,0)</f>
        <v>Function_Simpl_03</v>
      </c>
      <c r="F3372" t="str">
        <f>VLOOKUP($C3372,'Look-Ups'!$C$2:$G$32,F$1-2,0)</f>
        <v>Segment_03</v>
      </c>
      <c r="G3372" t="str">
        <f>VLOOKUP($C3372,'Look-Ups'!$C$2:$G$32,G$1-2,0)</f>
        <v>Proc_Type_01</v>
      </c>
      <c r="H3372" t="s">
        <v>219</v>
      </c>
      <c r="I3372">
        <f t="shared" si="109"/>
        <v>2028</v>
      </c>
      <c r="J3372" t="s">
        <v>23</v>
      </c>
      <c r="K3372" s="103">
        <v>0</v>
      </c>
      <c r="L3372" s="78">
        <v>0</v>
      </c>
    </row>
    <row r="3373" spans="1:12" ht="12.5" customHeight="1" x14ac:dyDescent="0.25">
      <c r="A3373" t="str">
        <f t="shared" si="110"/>
        <v>Function_03Application_132028</v>
      </c>
      <c r="B3373">
        <v>3370</v>
      </c>
      <c r="C3373" t="s">
        <v>366</v>
      </c>
      <c r="D3373" t="str">
        <f>VLOOKUP($C3373,'Look-Ups'!$C$2:$G$32,D$1-2,0)</f>
        <v>Function_03</v>
      </c>
      <c r="E3373" t="str">
        <f>VLOOKUP($C3373,'Look-Ups'!$C$2:$G$32,E$1-2,0)</f>
        <v>Function_Simpl_03</v>
      </c>
      <c r="F3373" t="str">
        <f>VLOOKUP($C3373,'Look-Ups'!$C$2:$G$32,F$1-2,0)</f>
        <v>Segment_03</v>
      </c>
      <c r="G3373" t="str">
        <f>VLOOKUP($C3373,'Look-Ups'!$C$2:$G$32,G$1-2,0)</f>
        <v>Proc_Type_01</v>
      </c>
      <c r="H3373" t="s">
        <v>209</v>
      </c>
      <c r="I3373">
        <f t="shared" si="109"/>
        <v>2028</v>
      </c>
      <c r="J3373" t="s">
        <v>23</v>
      </c>
      <c r="K3373" s="103">
        <v>0</v>
      </c>
      <c r="L3373" s="78">
        <v>0</v>
      </c>
    </row>
    <row r="3374" spans="1:12" ht="12.5" customHeight="1" x14ac:dyDescent="0.25">
      <c r="A3374" t="str">
        <f t="shared" si="110"/>
        <v>Function_03Application_132028</v>
      </c>
      <c r="B3374">
        <v>3371</v>
      </c>
      <c r="C3374" t="s">
        <v>366</v>
      </c>
      <c r="D3374" t="str">
        <f>VLOOKUP($C3374,'Look-Ups'!$C$2:$G$32,D$1-2,0)</f>
        <v>Function_03</v>
      </c>
      <c r="E3374" t="str">
        <f>VLOOKUP($C3374,'Look-Ups'!$C$2:$G$32,E$1-2,0)</f>
        <v>Function_Simpl_03</v>
      </c>
      <c r="F3374" t="str">
        <f>VLOOKUP($C3374,'Look-Ups'!$C$2:$G$32,F$1-2,0)</f>
        <v>Segment_03</v>
      </c>
      <c r="G3374" t="str">
        <f>VLOOKUP($C3374,'Look-Ups'!$C$2:$G$32,G$1-2,0)</f>
        <v>Proc_Type_01</v>
      </c>
      <c r="H3374" t="s">
        <v>171</v>
      </c>
      <c r="I3374">
        <f t="shared" si="109"/>
        <v>2028</v>
      </c>
      <c r="J3374" t="s">
        <v>23</v>
      </c>
      <c r="K3374" s="103">
        <v>0</v>
      </c>
      <c r="L3374" s="78">
        <v>0</v>
      </c>
    </row>
    <row r="3375" spans="1:12" ht="12.5" customHeight="1" x14ac:dyDescent="0.25">
      <c r="A3375" t="str">
        <f t="shared" si="110"/>
        <v>Function_03Application_132028</v>
      </c>
      <c r="B3375">
        <v>3372</v>
      </c>
      <c r="C3375" t="s">
        <v>366</v>
      </c>
      <c r="D3375" t="str">
        <f>VLOOKUP($C3375,'Look-Ups'!$C$2:$G$32,D$1-2,0)</f>
        <v>Function_03</v>
      </c>
      <c r="E3375" t="str">
        <f>VLOOKUP($C3375,'Look-Ups'!$C$2:$G$32,E$1-2,0)</f>
        <v>Function_Simpl_03</v>
      </c>
      <c r="F3375" t="str">
        <f>VLOOKUP($C3375,'Look-Ups'!$C$2:$G$32,F$1-2,0)</f>
        <v>Segment_03</v>
      </c>
      <c r="G3375" t="str">
        <f>VLOOKUP($C3375,'Look-Ups'!$C$2:$G$32,G$1-2,0)</f>
        <v>Proc_Type_01</v>
      </c>
      <c r="H3375" t="s">
        <v>238</v>
      </c>
      <c r="I3375">
        <f t="shared" si="109"/>
        <v>2028</v>
      </c>
      <c r="J3375" t="s">
        <v>23</v>
      </c>
      <c r="K3375" s="103">
        <v>0</v>
      </c>
      <c r="L3375" s="78">
        <v>0</v>
      </c>
    </row>
    <row r="3376" spans="1:12" ht="12.5" customHeight="1" x14ac:dyDescent="0.25">
      <c r="A3376" t="str">
        <f t="shared" si="110"/>
        <v>Function_03Application_132028</v>
      </c>
      <c r="B3376">
        <v>3373</v>
      </c>
      <c r="C3376" t="s">
        <v>366</v>
      </c>
      <c r="D3376" t="str">
        <f>VLOOKUP($C3376,'Look-Ups'!$C$2:$G$32,D$1-2,0)</f>
        <v>Function_03</v>
      </c>
      <c r="E3376" t="str">
        <f>VLOOKUP($C3376,'Look-Ups'!$C$2:$G$32,E$1-2,0)</f>
        <v>Function_Simpl_03</v>
      </c>
      <c r="F3376" t="str">
        <f>VLOOKUP($C3376,'Look-Ups'!$C$2:$G$32,F$1-2,0)</f>
        <v>Segment_03</v>
      </c>
      <c r="G3376" t="str">
        <f>VLOOKUP($C3376,'Look-Ups'!$C$2:$G$32,G$1-2,0)</f>
        <v>Proc_Type_01</v>
      </c>
      <c r="H3376" t="s">
        <v>222</v>
      </c>
      <c r="I3376">
        <f t="shared" si="109"/>
        <v>2028</v>
      </c>
      <c r="J3376" t="s">
        <v>23</v>
      </c>
      <c r="K3376" s="103">
        <v>0</v>
      </c>
      <c r="L3376" s="78">
        <v>0</v>
      </c>
    </row>
    <row r="3377" spans="1:12" ht="12.5" customHeight="1" x14ac:dyDescent="0.25">
      <c r="A3377" t="str">
        <f t="shared" si="110"/>
        <v>Function_03Application_132028</v>
      </c>
      <c r="B3377">
        <v>3374</v>
      </c>
      <c r="C3377" t="s">
        <v>366</v>
      </c>
      <c r="D3377" t="str">
        <f>VLOOKUP($C3377,'Look-Ups'!$C$2:$G$32,D$1-2,0)</f>
        <v>Function_03</v>
      </c>
      <c r="E3377" t="str">
        <f>VLOOKUP($C3377,'Look-Ups'!$C$2:$G$32,E$1-2,0)</f>
        <v>Function_Simpl_03</v>
      </c>
      <c r="F3377" t="str">
        <f>VLOOKUP($C3377,'Look-Ups'!$C$2:$G$32,F$1-2,0)</f>
        <v>Segment_03</v>
      </c>
      <c r="G3377" t="str">
        <f>VLOOKUP($C3377,'Look-Ups'!$C$2:$G$32,G$1-2,0)</f>
        <v>Proc_Type_01</v>
      </c>
      <c r="H3377" t="s">
        <v>187</v>
      </c>
      <c r="I3377">
        <f t="shared" si="109"/>
        <v>2028</v>
      </c>
      <c r="J3377" t="s">
        <v>23</v>
      </c>
      <c r="K3377" s="103">
        <v>0</v>
      </c>
      <c r="L3377" s="78">
        <v>0</v>
      </c>
    </row>
    <row r="3378" spans="1:12" ht="12.5" customHeight="1" x14ac:dyDescent="0.25">
      <c r="A3378" t="str">
        <f t="shared" si="110"/>
        <v>Function_03Application_132028</v>
      </c>
      <c r="B3378">
        <v>3375</v>
      </c>
      <c r="C3378" t="s">
        <v>366</v>
      </c>
      <c r="D3378" t="str">
        <f>VLOOKUP($C3378,'Look-Ups'!$C$2:$G$32,D$1-2,0)</f>
        <v>Function_03</v>
      </c>
      <c r="E3378" t="str">
        <f>VLOOKUP($C3378,'Look-Ups'!$C$2:$G$32,E$1-2,0)</f>
        <v>Function_Simpl_03</v>
      </c>
      <c r="F3378" t="str">
        <f>VLOOKUP($C3378,'Look-Ups'!$C$2:$G$32,F$1-2,0)</f>
        <v>Segment_03</v>
      </c>
      <c r="G3378" t="str">
        <f>VLOOKUP($C3378,'Look-Ups'!$C$2:$G$32,G$1-2,0)</f>
        <v>Proc_Type_01</v>
      </c>
      <c r="H3378" t="s">
        <v>195</v>
      </c>
      <c r="I3378">
        <f t="shared" si="109"/>
        <v>2028</v>
      </c>
      <c r="J3378" t="s">
        <v>23</v>
      </c>
      <c r="K3378" s="103">
        <v>0</v>
      </c>
      <c r="L3378" s="78">
        <v>0</v>
      </c>
    </row>
    <row r="3379" spans="1:12" ht="12.5" customHeight="1" x14ac:dyDescent="0.25">
      <c r="A3379" t="str">
        <f t="shared" si="110"/>
        <v>Function_03Application_132028</v>
      </c>
      <c r="B3379">
        <v>3376</v>
      </c>
      <c r="C3379" t="s">
        <v>366</v>
      </c>
      <c r="D3379" t="str">
        <f>VLOOKUP($C3379,'Look-Ups'!$C$2:$G$32,D$1-2,0)</f>
        <v>Function_03</v>
      </c>
      <c r="E3379" t="str">
        <f>VLOOKUP($C3379,'Look-Ups'!$C$2:$G$32,E$1-2,0)</f>
        <v>Function_Simpl_03</v>
      </c>
      <c r="F3379" t="str">
        <f>VLOOKUP($C3379,'Look-Ups'!$C$2:$G$32,F$1-2,0)</f>
        <v>Segment_03</v>
      </c>
      <c r="G3379" t="str">
        <f>VLOOKUP($C3379,'Look-Ups'!$C$2:$G$32,G$1-2,0)</f>
        <v>Proc_Type_01</v>
      </c>
      <c r="H3379" t="s">
        <v>244</v>
      </c>
      <c r="I3379">
        <f t="shared" si="109"/>
        <v>2028</v>
      </c>
      <c r="J3379" t="s">
        <v>23</v>
      </c>
      <c r="K3379" s="103">
        <v>1</v>
      </c>
      <c r="L3379" s="78" t="s">
        <v>107</v>
      </c>
    </row>
    <row r="3380" spans="1:12" ht="12.5" customHeight="1" x14ac:dyDescent="0.25">
      <c r="A3380" t="str">
        <f t="shared" si="110"/>
        <v>Function_05Application_162028</v>
      </c>
      <c r="B3380">
        <v>3377</v>
      </c>
      <c r="C3380" t="s">
        <v>369</v>
      </c>
      <c r="D3380" t="str">
        <f>VLOOKUP($C3380,'Look-Ups'!$C$2:$G$32,D$1-2,0)</f>
        <v>Function_05</v>
      </c>
      <c r="E3380" t="str">
        <f>VLOOKUP($C3380,'Look-Ups'!$C$2:$G$32,E$1-2,0)</f>
        <v>Function_Simpl_04</v>
      </c>
      <c r="F3380" t="str">
        <f>VLOOKUP($C3380,'Look-Ups'!$C$2:$G$32,F$1-2,0)</f>
        <v>Segment_04</v>
      </c>
      <c r="G3380" t="str">
        <f>VLOOKUP($C3380,'Look-Ups'!$C$2:$G$32,G$1-2,0)</f>
        <v>Proc_Type_05</v>
      </c>
      <c r="H3380" t="s">
        <v>219</v>
      </c>
      <c r="I3380">
        <f t="shared" si="109"/>
        <v>2028</v>
      </c>
      <c r="J3380" t="s">
        <v>23</v>
      </c>
      <c r="K3380" s="103">
        <v>0</v>
      </c>
      <c r="L3380" s="78">
        <v>0</v>
      </c>
    </row>
    <row r="3381" spans="1:12" ht="12.5" customHeight="1" x14ac:dyDescent="0.25">
      <c r="A3381" t="str">
        <f t="shared" si="110"/>
        <v>Function_05Application_162028</v>
      </c>
      <c r="B3381">
        <v>3378</v>
      </c>
      <c r="C3381" t="s">
        <v>369</v>
      </c>
      <c r="D3381" t="str">
        <f>VLOOKUP($C3381,'Look-Ups'!$C$2:$G$32,D$1-2,0)</f>
        <v>Function_05</v>
      </c>
      <c r="E3381" t="str">
        <f>VLOOKUP($C3381,'Look-Ups'!$C$2:$G$32,E$1-2,0)</f>
        <v>Function_Simpl_04</v>
      </c>
      <c r="F3381" t="str">
        <f>VLOOKUP($C3381,'Look-Ups'!$C$2:$G$32,F$1-2,0)</f>
        <v>Segment_04</v>
      </c>
      <c r="G3381" t="str">
        <f>VLOOKUP($C3381,'Look-Ups'!$C$2:$G$32,G$1-2,0)</f>
        <v>Proc_Type_05</v>
      </c>
      <c r="H3381" t="s">
        <v>156</v>
      </c>
      <c r="I3381">
        <f t="shared" si="109"/>
        <v>2028</v>
      </c>
      <c r="J3381" t="s">
        <v>23</v>
      </c>
      <c r="K3381" s="103">
        <v>0</v>
      </c>
      <c r="L3381" s="78">
        <v>0</v>
      </c>
    </row>
    <row r="3382" spans="1:12" ht="12.5" customHeight="1" x14ac:dyDescent="0.25">
      <c r="A3382" t="str">
        <f t="shared" si="110"/>
        <v>Function_05Application_162028</v>
      </c>
      <c r="B3382">
        <v>3379</v>
      </c>
      <c r="C3382" t="s">
        <v>369</v>
      </c>
      <c r="D3382" t="str">
        <f>VLOOKUP($C3382,'Look-Ups'!$C$2:$G$32,D$1-2,0)</f>
        <v>Function_05</v>
      </c>
      <c r="E3382" t="str">
        <f>VLOOKUP($C3382,'Look-Ups'!$C$2:$G$32,E$1-2,0)</f>
        <v>Function_Simpl_04</v>
      </c>
      <c r="F3382" t="str">
        <f>VLOOKUP($C3382,'Look-Ups'!$C$2:$G$32,F$1-2,0)</f>
        <v>Segment_04</v>
      </c>
      <c r="G3382" t="str">
        <f>VLOOKUP($C3382,'Look-Ups'!$C$2:$G$32,G$1-2,0)</f>
        <v>Proc_Type_05</v>
      </c>
      <c r="H3382" t="s">
        <v>222</v>
      </c>
      <c r="I3382">
        <f t="shared" si="109"/>
        <v>2028</v>
      </c>
      <c r="J3382" t="s">
        <v>23</v>
      </c>
      <c r="K3382" s="103">
        <v>0</v>
      </c>
      <c r="L3382" s="78">
        <v>0</v>
      </c>
    </row>
    <row r="3383" spans="1:12" ht="12.5" customHeight="1" x14ac:dyDescent="0.25">
      <c r="A3383" t="str">
        <f t="shared" si="110"/>
        <v>Function_05Application_162028</v>
      </c>
      <c r="B3383">
        <v>3380</v>
      </c>
      <c r="C3383" t="s">
        <v>369</v>
      </c>
      <c r="D3383" t="str">
        <f>VLOOKUP($C3383,'Look-Ups'!$C$2:$G$32,D$1-2,0)</f>
        <v>Function_05</v>
      </c>
      <c r="E3383" t="str">
        <f>VLOOKUP($C3383,'Look-Ups'!$C$2:$G$32,E$1-2,0)</f>
        <v>Function_Simpl_04</v>
      </c>
      <c r="F3383" t="str">
        <f>VLOOKUP($C3383,'Look-Ups'!$C$2:$G$32,F$1-2,0)</f>
        <v>Segment_04</v>
      </c>
      <c r="G3383" t="str">
        <f>VLOOKUP($C3383,'Look-Ups'!$C$2:$G$32,G$1-2,0)</f>
        <v>Proc_Type_05</v>
      </c>
      <c r="H3383" t="s">
        <v>187</v>
      </c>
      <c r="I3383">
        <f t="shared" si="109"/>
        <v>2028</v>
      </c>
      <c r="J3383" t="s">
        <v>23</v>
      </c>
      <c r="K3383" s="103">
        <v>0</v>
      </c>
      <c r="L3383" s="78">
        <v>0</v>
      </c>
    </row>
    <row r="3384" spans="1:12" ht="12.5" customHeight="1" x14ac:dyDescent="0.25">
      <c r="A3384" t="str">
        <f t="shared" si="110"/>
        <v>Function_05Application_162028</v>
      </c>
      <c r="B3384">
        <v>3381</v>
      </c>
      <c r="C3384" t="s">
        <v>369</v>
      </c>
      <c r="D3384" t="str">
        <f>VLOOKUP($C3384,'Look-Ups'!$C$2:$G$32,D$1-2,0)</f>
        <v>Function_05</v>
      </c>
      <c r="E3384" t="str">
        <f>VLOOKUP($C3384,'Look-Ups'!$C$2:$G$32,E$1-2,0)</f>
        <v>Function_Simpl_04</v>
      </c>
      <c r="F3384" t="str">
        <f>VLOOKUP($C3384,'Look-Ups'!$C$2:$G$32,F$1-2,0)</f>
        <v>Segment_04</v>
      </c>
      <c r="G3384" t="str">
        <f>VLOOKUP($C3384,'Look-Ups'!$C$2:$G$32,G$1-2,0)</f>
        <v>Proc_Type_05</v>
      </c>
      <c r="H3384" t="s">
        <v>209</v>
      </c>
      <c r="I3384">
        <f t="shared" si="109"/>
        <v>2028</v>
      </c>
      <c r="J3384" t="s">
        <v>23</v>
      </c>
      <c r="K3384" s="103">
        <v>0</v>
      </c>
      <c r="L3384" s="78">
        <v>0</v>
      </c>
    </row>
    <row r="3385" spans="1:12" ht="12.5" customHeight="1" x14ac:dyDescent="0.25">
      <c r="A3385" t="str">
        <f t="shared" si="110"/>
        <v>Function_05Application_162028</v>
      </c>
      <c r="B3385">
        <v>3382</v>
      </c>
      <c r="C3385" t="s">
        <v>369</v>
      </c>
      <c r="D3385" t="str">
        <f>VLOOKUP($C3385,'Look-Ups'!$C$2:$G$32,D$1-2,0)</f>
        <v>Function_05</v>
      </c>
      <c r="E3385" t="str">
        <f>VLOOKUP($C3385,'Look-Ups'!$C$2:$G$32,E$1-2,0)</f>
        <v>Function_Simpl_04</v>
      </c>
      <c r="F3385" t="str">
        <f>VLOOKUP($C3385,'Look-Ups'!$C$2:$G$32,F$1-2,0)</f>
        <v>Segment_04</v>
      </c>
      <c r="G3385" t="str">
        <f>VLOOKUP($C3385,'Look-Ups'!$C$2:$G$32,G$1-2,0)</f>
        <v>Proc_Type_05</v>
      </c>
      <c r="H3385" t="s">
        <v>171</v>
      </c>
      <c r="I3385">
        <f t="shared" si="109"/>
        <v>2028</v>
      </c>
      <c r="J3385" t="s">
        <v>23</v>
      </c>
      <c r="K3385" s="103">
        <v>0</v>
      </c>
      <c r="L3385" s="78">
        <v>0</v>
      </c>
    </row>
    <row r="3386" spans="1:12" ht="12.5" customHeight="1" x14ac:dyDescent="0.25">
      <c r="A3386" t="str">
        <f t="shared" si="110"/>
        <v>Function_05Application_162028</v>
      </c>
      <c r="B3386">
        <v>3383</v>
      </c>
      <c r="C3386" t="s">
        <v>369</v>
      </c>
      <c r="D3386" t="str">
        <f>VLOOKUP($C3386,'Look-Ups'!$C$2:$G$32,D$1-2,0)</f>
        <v>Function_05</v>
      </c>
      <c r="E3386" t="str">
        <f>VLOOKUP($C3386,'Look-Ups'!$C$2:$G$32,E$1-2,0)</f>
        <v>Function_Simpl_04</v>
      </c>
      <c r="F3386" t="str">
        <f>VLOOKUP($C3386,'Look-Ups'!$C$2:$G$32,F$1-2,0)</f>
        <v>Segment_04</v>
      </c>
      <c r="G3386" t="str">
        <f>VLOOKUP($C3386,'Look-Ups'!$C$2:$G$32,G$1-2,0)</f>
        <v>Proc_Type_05</v>
      </c>
      <c r="H3386" t="s">
        <v>182</v>
      </c>
      <c r="I3386">
        <f t="shared" si="109"/>
        <v>2028</v>
      </c>
      <c r="J3386" t="s">
        <v>23</v>
      </c>
      <c r="K3386" s="103">
        <v>0</v>
      </c>
      <c r="L3386" s="78">
        <v>0</v>
      </c>
    </row>
    <row r="3387" spans="1:12" ht="12.5" customHeight="1" x14ac:dyDescent="0.25">
      <c r="A3387" t="str">
        <f t="shared" si="110"/>
        <v>Function_05Application_162028</v>
      </c>
      <c r="B3387">
        <v>3384</v>
      </c>
      <c r="C3387" t="s">
        <v>369</v>
      </c>
      <c r="D3387" t="str">
        <f>VLOOKUP($C3387,'Look-Ups'!$C$2:$G$32,D$1-2,0)</f>
        <v>Function_05</v>
      </c>
      <c r="E3387" t="str">
        <f>VLOOKUP($C3387,'Look-Ups'!$C$2:$G$32,E$1-2,0)</f>
        <v>Function_Simpl_04</v>
      </c>
      <c r="F3387" t="str">
        <f>VLOOKUP($C3387,'Look-Ups'!$C$2:$G$32,F$1-2,0)</f>
        <v>Segment_04</v>
      </c>
      <c r="G3387" t="str">
        <f>VLOOKUP($C3387,'Look-Ups'!$C$2:$G$32,G$1-2,0)</f>
        <v>Proc_Type_05</v>
      </c>
      <c r="H3387" t="s">
        <v>238</v>
      </c>
      <c r="I3387">
        <f t="shared" si="109"/>
        <v>2028</v>
      </c>
      <c r="J3387" t="s">
        <v>23</v>
      </c>
      <c r="K3387" s="103">
        <v>0</v>
      </c>
      <c r="L3387" s="78">
        <v>0</v>
      </c>
    </row>
    <row r="3388" spans="1:12" ht="12.5" customHeight="1" x14ac:dyDescent="0.25">
      <c r="A3388" t="str">
        <f t="shared" si="110"/>
        <v>Function_05Application_162028</v>
      </c>
      <c r="B3388">
        <v>3385</v>
      </c>
      <c r="C3388" t="s">
        <v>369</v>
      </c>
      <c r="D3388" t="str">
        <f>VLOOKUP($C3388,'Look-Ups'!$C$2:$G$32,D$1-2,0)</f>
        <v>Function_05</v>
      </c>
      <c r="E3388" t="str">
        <f>VLOOKUP($C3388,'Look-Ups'!$C$2:$G$32,E$1-2,0)</f>
        <v>Function_Simpl_04</v>
      </c>
      <c r="F3388" t="str">
        <f>VLOOKUP($C3388,'Look-Ups'!$C$2:$G$32,F$1-2,0)</f>
        <v>Segment_04</v>
      </c>
      <c r="G3388" t="str">
        <f>VLOOKUP($C3388,'Look-Ups'!$C$2:$G$32,G$1-2,0)</f>
        <v>Proc_Type_05</v>
      </c>
      <c r="H3388" t="s">
        <v>244</v>
      </c>
      <c r="I3388">
        <f t="shared" si="109"/>
        <v>2028</v>
      </c>
      <c r="J3388" t="s">
        <v>23</v>
      </c>
      <c r="K3388" s="103">
        <v>1</v>
      </c>
      <c r="L3388" s="78" t="s">
        <v>107</v>
      </c>
    </row>
    <row r="3389" spans="1:12" ht="12.5" customHeight="1" x14ac:dyDescent="0.25">
      <c r="A3389" t="str">
        <f t="shared" si="110"/>
        <v>Function_05Application_172028</v>
      </c>
      <c r="B3389">
        <v>3386</v>
      </c>
      <c r="C3389" t="s">
        <v>370</v>
      </c>
      <c r="D3389" t="str">
        <f>VLOOKUP($C3389,'Look-Ups'!$C$2:$G$32,D$1-2,0)</f>
        <v>Function_05</v>
      </c>
      <c r="E3389" t="str">
        <f>VLOOKUP($C3389,'Look-Ups'!$C$2:$G$32,E$1-2,0)</f>
        <v>Function_Simpl_04</v>
      </c>
      <c r="F3389" t="str">
        <f>VLOOKUP($C3389,'Look-Ups'!$C$2:$G$32,F$1-2,0)</f>
        <v>Segment_04</v>
      </c>
      <c r="G3389" t="str">
        <f>VLOOKUP($C3389,'Look-Ups'!$C$2:$G$32,G$1-2,0)</f>
        <v>Proc_Type_05</v>
      </c>
      <c r="H3389" t="s">
        <v>209</v>
      </c>
      <c r="I3389">
        <f t="shared" si="109"/>
        <v>2028</v>
      </c>
      <c r="J3389" t="s">
        <v>23</v>
      </c>
      <c r="K3389" s="103">
        <v>0</v>
      </c>
      <c r="L3389" s="78">
        <v>0</v>
      </c>
    </row>
    <row r="3390" spans="1:12" ht="12.5" customHeight="1" x14ac:dyDescent="0.25">
      <c r="A3390" t="str">
        <f t="shared" si="110"/>
        <v>Function_05Application_172028</v>
      </c>
      <c r="B3390">
        <v>3387</v>
      </c>
      <c r="C3390" t="s">
        <v>370</v>
      </c>
      <c r="D3390" t="str">
        <f>VLOOKUP($C3390,'Look-Ups'!$C$2:$G$32,D$1-2,0)</f>
        <v>Function_05</v>
      </c>
      <c r="E3390" t="str">
        <f>VLOOKUP($C3390,'Look-Ups'!$C$2:$G$32,E$1-2,0)</f>
        <v>Function_Simpl_04</v>
      </c>
      <c r="F3390" t="str">
        <f>VLOOKUP($C3390,'Look-Ups'!$C$2:$G$32,F$1-2,0)</f>
        <v>Segment_04</v>
      </c>
      <c r="G3390" t="str">
        <f>VLOOKUP($C3390,'Look-Ups'!$C$2:$G$32,G$1-2,0)</f>
        <v>Proc_Type_05</v>
      </c>
      <c r="H3390" t="s">
        <v>219</v>
      </c>
      <c r="I3390">
        <f t="shared" si="109"/>
        <v>2028</v>
      </c>
      <c r="J3390" t="s">
        <v>23</v>
      </c>
      <c r="K3390" s="103">
        <v>0</v>
      </c>
      <c r="L3390" s="78">
        <v>0</v>
      </c>
    </row>
    <row r="3391" spans="1:12" ht="12.5" customHeight="1" x14ac:dyDescent="0.25">
      <c r="A3391" t="str">
        <f t="shared" si="110"/>
        <v>Function_05Application_172028</v>
      </c>
      <c r="B3391">
        <v>3388</v>
      </c>
      <c r="C3391" t="s">
        <v>370</v>
      </c>
      <c r="D3391" t="str">
        <f>VLOOKUP($C3391,'Look-Ups'!$C$2:$G$32,D$1-2,0)</f>
        <v>Function_05</v>
      </c>
      <c r="E3391" t="str">
        <f>VLOOKUP($C3391,'Look-Ups'!$C$2:$G$32,E$1-2,0)</f>
        <v>Function_Simpl_04</v>
      </c>
      <c r="F3391" t="str">
        <f>VLOOKUP($C3391,'Look-Ups'!$C$2:$G$32,F$1-2,0)</f>
        <v>Segment_04</v>
      </c>
      <c r="G3391" t="str">
        <f>VLOOKUP($C3391,'Look-Ups'!$C$2:$G$32,G$1-2,0)</f>
        <v>Proc_Type_05</v>
      </c>
      <c r="H3391" t="s">
        <v>222</v>
      </c>
      <c r="I3391">
        <f t="shared" si="109"/>
        <v>2028</v>
      </c>
      <c r="J3391" t="s">
        <v>23</v>
      </c>
      <c r="K3391" s="103">
        <v>0</v>
      </c>
      <c r="L3391" s="78">
        <v>0</v>
      </c>
    </row>
    <row r="3392" spans="1:12" ht="12.5" customHeight="1" x14ac:dyDescent="0.25">
      <c r="A3392" t="str">
        <f t="shared" si="110"/>
        <v>Function_05Application_172028</v>
      </c>
      <c r="B3392">
        <v>3389</v>
      </c>
      <c r="C3392" t="s">
        <v>370</v>
      </c>
      <c r="D3392" t="str">
        <f>VLOOKUP($C3392,'Look-Ups'!$C$2:$G$32,D$1-2,0)</f>
        <v>Function_05</v>
      </c>
      <c r="E3392" t="str">
        <f>VLOOKUP($C3392,'Look-Ups'!$C$2:$G$32,E$1-2,0)</f>
        <v>Function_Simpl_04</v>
      </c>
      <c r="F3392" t="str">
        <f>VLOOKUP($C3392,'Look-Ups'!$C$2:$G$32,F$1-2,0)</f>
        <v>Segment_04</v>
      </c>
      <c r="G3392" t="str">
        <f>VLOOKUP($C3392,'Look-Ups'!$C$2:$G$32,G$1-2,0)</f>
        <v>Proc_Type_05</v>
      </c>
      <c r="H3392" t="s">
        <v>187</v>
      </c>
      <c r="I3392">
        <f t="shared" ref="I3392:I3455" si="111">I3037+1</f>
        <v>2028</v>
      </c>
      <c r="J3392" t="s">
        <v>23</v>
      </c>
      <c r="K3392" s="103">
        <v>0</v>
      </c>
      <c r="L3392" s="78">
        <v>0</v>
      </c>
    </row>
    <row r="3393" spans="1:12" ht="12.5" customHeight="1" x14ac:dyDescent="0.25">
      <c r="A3393" t="str">
        <f t="shared" si="110"/>
        <v>Function_05Application_172028</v>
      </c>
      <c r="B3393">
        <v>3390</v>
      </c>
      <c r="C3393" t="s">
        <v>370</v>
      </c>
      <c r="D3393" t="str">
        <f>VLOOKUP($C3393,'Look-Ups'!$C$2:$G$32,D$1-2,0)</f>
        <v>Function_05</v>
      </c>
      <c r="E3393" t="str">
        <f>VLOOKUP($C3393,'Look-Ups'!$C$2:$G$32,E$1-2,0)</f>
        <v>Function_Simpl_04</v>
      </c>
      <c r="F3393" t="str">
        <f>VLOOKUP($C3393,'Look-Ups'!$C$2:$G$32,F$1-2,0)</f>
        <v>Segment_04</v>
      </c>
      <c r="G3393" t="str">
        <f>VLOOKUP($C3393,'Look-Ups'!$C$2:$G$32,G$1-2,0)</f>
        <v>Proc_Type_05</v>
      </c>
      <c r="H3393" t="s">
        <v>156</v>
      </c>
      <c r="I3393">
        <f t="shared" si="111"/>
        <v>2028</v>
      </c>
      <c r="J3393" t="s">
        <v>23</v>
      </c>
      <c r="K3393" s="103">
        <v>0</v>
      </c>
      <c r="L3393" s="78">
        <v>0</v>
      </c>
    </row>
    <row r="3394" spans="1:12" ht="12.5" customHeight="1" x14ac:dyDescent="0.25">
      <c r="A3394" t="str">
        <f t="shared" si="110"/>
        <v>Function_05Application_172028</v>
      </c>
      <c r="B3394">
        <v>3391</v>
      </c>
      <c r="C3394" t="s">
        <v>370</v>
      </c>
      <c r="D3394" t="str">
        <f>VLOOKUP($C3394,'Look-Ups'!$C$2:$G$32,D$1-2,0)</f>
        <v>Function_05</v>
      </c>
      <c r="E3394" t="str">
        <f>VLOOKUP($C3394,'Look-Ups'!$C$2:$G$32,E$1-2,0)</f>
        <v>Function_Simpl_04</v>
      </c>
      <c r="F3394" t="str">
        <f>VLOOKUP($C3394,'Look-Ups'!$C$2:$G$32,F$1-2,0)</f>
        <v>Segment_04</v>
      </c>
      <c r="G3394" t="str">
        <f>VLOOKUP($C3394,'Look-Ups'!$C$2:$G$32,G$1-2,0)</f>
        <v>Proc_Type_05</v>
      </c>
      <c r="H3394" t="s">
        <v>238</v>
      </c>
      <c r="I3394">
        <f t="shared" si="111"/>
        <v>2028</v>
      </c>
      <c r="J3394" t="s">
        <v>23</v>
      </c>
      <c r="K3394" s="103">
        <v>0</v>
      </c>
      <c r="L3394" s="78">
        <v>0</v>
      </c>
    </row>
    <row r="3395" spans="1:12" ht="12.5" customHeight="1" x14ac:dyDescent="0.25">
      <c r="A3395" t="str">
        <f t="shared" si="110"/>
        <v>Function_05Application_172028</v>
      </c>
      <c r="B3395">
        <v>3392</v>
      </c>
      <c r="C3395" t="s">
        <v>370</v>
      </c>
      <c r="D3395" t="str">
        <f>VLOOKUP($C3395,'Look-Ups'!$C$2:$G$32,D$1-2,0)</f>
        <v>Function_05</v>
      </c>
      <c r="E3395" t="str">
        <f>VLOOKUP($C3395,'Look-Ups'!$C$2:$G$32,E$1-2,0)</f>
        <v>Function_Simpl_04</v>
      </c>
      <c r="F3395" t="str">
        <f>VLOOKUP($C3395,'Look-Ups'!$C$2:$G$32,F$1-2,0)</f>
        <v>Segment_04</v>
      </c>
      <c r="G3395" t="str">
        <f>VLOOKUP($C3395,'Look-Ups'!$C$2:$G$32,G$1-2,0)</f>
        <v>Proc_Type_05</v>
      </c>
      <c r="H3395" t="s">
        <v>182</v>
      </c>
      <c r="I3395">
        <f t="shared" si="111"/>
        <v>2028</v>
      </c>
      <c r="J3395" t="s">
        <v>23</v>
      </c>
      <c r="K3395" s="103">
        <v>0</v>
      </c>
      <c r="L3395" s="78">
        <v>0</v>
      </c>
    </row>
    <row r="3396" spans="1:12" ht="12.5" customHeight="1" x14ac:dyDescent="0.25">
      <c r="A3396" t="str">
        <f t="shared" si="110"/>
        <v>Function_05Application_172028</v>
      </c>
      <c r="B3396">
        <v>3393</v>
      </c>
      <c r="C3396" t="s">
        <v>370</v>
      </c>
      <c r="D3396" t="str">
        <f>VLOOKUP($C3396,'Look-Ups'!$C$2:$G$32,D$1-2,0)</f>
        <v>Function_05</v>
      </c>
      <c r="E3396" t="str">
        <f>VLOOKUP($C3396,'Look-Ups'!$C$2:$G$32,E$1-2,0)</f>
        <v>Function_Simpl_04</v>
      </c>
      <c r="F3396" t="str">
        <f>VLOOKUP($C3396,'Look-Ups'!$C$2:$G$32,F$1-2,0)</f>
        <v>Segment_04</v>
      </c>
      <c r="G3396" t="str">
        <f>VLOOKUP($C3396,'Look-Ups'!$C$2:$G$32,G$1-2,0)</f>
        <v>Proc_Type_05</v>
      </c>
      <c r="H3396" t="s">
        <v>195</v>
      </c>
      <c r="I3396">
        <f t="shared" si="111"/>
        <v>2028</v>
      </c>
      <c r="J3396" t="s">
        <v>23</v>
      </c>
      <c r="K3396" s="103">
        <v>0</v>
      </c>
      <c r="L3396" s="78">
        <v>0</v>
      </c>
    </row>
    <row r="3397" spans="1:12" ht="12.5" customHeight="1" x14ac:dyDescent="0.25">
      <c r="A3397" t="str">
        <f t="shared" ref="A3397:A3460" si="112">D3397&amp;C3397&amp;I3397</f>
        <v>Function_05Application_172028</v>
      </c>
      <c r="B3397">
        <v>3394</v>
      </c>
      <c r="C3397" t="s">
        <v>370</v>
      </c>
      <c r="D3397" t="str">
        <f>VLOOKUP($C3397,'Look-Ups'!$C$2:$G$32,D$1-2,0)</f>
        <v>Function_05</v>
      </c>
      <c r="E3397" t="str">
        <f>VLOOKUP($C3397,'Look-Ups'!$C$2:$G$32,E$1-2,0)</f>
        <v>Function_Simpl_04</v>
      </c>
      <c r="F3397" t="str">
        <f>VLOOKUP($C3397,'Look-Ups'!$C$2:$G$32,F$1-2,0)</f>
        <v>Segment_04</v>
      </c>
      <c r="G3397" t="str">
        <f>VLOOKUP($C3397,'Look-Ups'!$C$2:$G$32,G$1-2,0)</f>
        <v>Proc_Type_05</v>
      </c>
      <c r="H3397" t="s">
        <v>244</v>
      </c>
      <c r="I3397">
        <f t="shared" si="111"/>
        <v>2028</v>
      </c>
      <c r="J3397" t="s">
        <v>23</v>
      </c>
      <c r="K3397" s="103">
        <v>1</v>
      </c>
      <c r="L3397" s="78" t="s">
        <v>107</v>
      </c>
    </row>
    <row r="3398" spans="1:12" ht="12.5" customHeight="1" x14ac:dyDescent="0.25">
      <c r="A3398" t="str">
        <f t="shared" si="112"/>
        <v>Function_06Application_182028</v>
      </c>
      <c r="B3398">
        <v>3395</v>
      </c>
      <c r="C3398" t="s">
        <v>371</v>
      </c>
      <c r="D3398" t="str">
        <f>VLOOKUP($C3398,'Look-Ups'!$C$2:$G$32,D$1-2,0)</f>
        <v>Function_06</v>
      </c>
      <c r="E3398" t="str">
        <f>VLOOKUP($C3398,'Look-Ups'!$C$2:$G$32,E$1-2,0)</f>
        <v>Function_Simpl_05</v>
      </c>
      <c r="F3398" t="str">
        <f>VLOOKUP($C3398,'Look-Ups'!$C$2:$G$32,F$1-2,0)</f>
        <v>Segment_05</v>
      </c>
      <c r="G3398" t="str">
        <f>VLOOKUP($C3398,'Look-Ups'!$C$2:$G$32,G$1-2,0)</f>
        <v>Proc_Type_01</v>
      </c>
      <c r="H3398" t="s">
        <v>215</v>
      </c>
      <c r="I3398">
        <f t="shared" si="111"/>
        <v>2028</v>
      </c>
      <c r="J3398" t="s">
        <v>23</v>
      </c>
      <c r="K3398" s="103">
        <v>0</v>
      </c>
      <c r="L3398" s="78">
        <v>0</v>
      </c>
    </row>
    <row r="3399" spans="1:12" ht="12.5" customHeight="1" x14ac:dyDescent="0.25">
      <c r="A3399" t="str">
        <f t="shared" si="112"/>
        <v>Function_06Application_182028</v>
      </c>
      <c r="B3399">
        <v>3396</v>
      </c>
      <c r="C3399" t="s">
        <v>371</v>
      </c>
      <c r="D3399" t="str">
        <f>VLOOKUP($C3399,'Look-Ups'!$C$2:$G$32,D$1-2,0)</f>
        <v>Function_06</v>
      </c>
      <c r="E3399" t="str">
        <f>VLOOKUP($C3399,'Look-Ups'!$C$2:$G$32,E$1-2,0)</f>
        <v>Function_Simpl_05</v>
      </c>
      <c r="F3399" t="str">
        <f>VLOOKUP($C3399,'Look-Ups'!$C$2:$G$32,F$1-2,0)</f>
        <v>Segment_05</v>
      </c>
      <c r="G3399" t="str">
        <f>VLOOKUP($C3399,'Look-Ups'!$C$2:$G$32,G$1-2,0)</f>
        <v>Proc_Type_01</v>
      </c>
      <c r="H3399" t="s">
        <v>222</v>
      </c>
      <c r="I3399">
        <f t="shared" si="111"/>
        <v>2028</v>
      </c>
      <c r="J3399" t="s">
        <v>23</v>
      </c>
      <c r="K3399" s="103">
        <v>0</v>
      </c>
      <c r="L3399" s="78">
        <v>0</v>
      </c>
    </row>
    <row r="3400" spans="1:12" ht="12.5" customHeight="1" x14ac:dyDescent="0.25">
      <c r="A3400" t="str">
        <f t="shared" si="112"/>
        <v>Function_06Application_182028</v>
      </c>
      <c r="B3400">
        <v>3397</v>
      </c>
      <c r="C3400" t="s">
        <v>371</v>
      </c>
      <c r="D3400" t="str">
        <f>VLOOKUP($C3400,'Look-Ups'!$C$2:$G$32,D$1-2,0)</f>
        <v>Function_06</v>
      </c>
      <c r="E3400" t="str">
        <f>VLOOKUP($C3400,'Look-Ups'!$C$2:$G$32,E$1-2,0)</f>
        <v>Function_Simpl_05</v>
      </c>
      <c r="F3400" t="str">
        <f>VLOOKUP($C3400,'Look-Ups'!$C$2:$G$32,F$1-2,0)</f>
        <v>Segment_05</v>
      </c>
      <c r="G3400" t="str">
        <f>VLOOKUP($C3400,'Look-Ups'!$C$2:$G$32,G$1-2,0)</f>
        <v>Proc_Type_01</v>
      </c>
      <c r="H3400" t="s">
        <v>219</v>
      </c>
      <c r="I3400">
        <f t="shared" si="111"/>
        <v>2028</v>
      </c>
      <c r="J3400" t="s">
        <v>23</v>
      </c>
      <c r="K3400" s="103">
        <v>0</v>
      </c>
      <c r="L3400" s="78">
        <v>0</v>
      </c>
    </row>
    <row r="3401" spans="1:12" ht="12.5" customHeight="1" x14ac:dyDescent="0.25">
      <c r="A3401" t="str">
        <f t="shared" si="112"/>
        <v>Function_06Application_182028</v>
      </c>
      <c r="B3401">
        <v>3398</v>
      </c>
      <c r="C3401" t="s">
        <v>371</v>
      </c>
      <c r="D3401" t="str">
        <f>VLOOKUP($C3401,'Look-Ups'!$C$2:$G$32,D$1-2,0)</f>
        <v>Function_06</v>
      </c>
      <c r="E3401" t="str">
        <f>VLOOKUP($C3401,'Look-Ups'!$C$2:$G$32,E$1-2,0)</f>
        <v>Function_Simpl_05</v>
      </c>
      <c r="F3401" t="str">
        <f>VLOOKUP($C3401,'Look-Ups'!$C$2:$G$32,F$1-2,0)</f>
        <v>Segment_05</v>
      </c>
      <c r="G3401" t="str">
        <f>VLOOKUP($C3401,'Look-Ups'!$C$2:$G$32,G$1-2,0)</f>
        <v>Proc_Type_01</v>
      </c>
      <c r="H3401" t="s">
        <v>217</v>
      </c>
      <c r="I3401">
        <f t="shared" si="111"/>
        <v>2028</v>
      </c>
      <c r="J3401" t="s">
        <v>23</v>
      </c>
      <c r="K3401" s="103">
        <v>0</v>
      </c>
      <c r="L3401" s="78">
        <v>0</v>
      </c>
    </row>
    <row r="3402" spans="1:12" ht="12.5" customHeight="1" x14ac:dyDescent="0.25">
      <c r="A3402" t="str">
        <f t="shared" si="112"/>
        <v>Function_06Application_182028</v>
      </c>
      <c r="B3402">
        <v>3399</v>
      </c>
      <c r="C3402" t="s">
        <v>371</v>
      </c>
      <c r="D3402" t="str">
        <f>VLOOKUP($C3402,'Look-Ups'!$C$2:$G$32,D$1-2,0)</f>
        <v>Function_06</v>
      </c>
      <c r="E3402" t="str">
        <f>VLOOKUP($C3402,'Look-Ups'!$C$2:$G$32,E$1-2,0)</f>
        <v>Function_Simpl_05</v>
      </c>
      <c r="F3402" t="str">
        <f>VLOOKUP($C3402,'Look-Ups'!$C$2:$G$32,F$1-2,0)</f>
        <v>Segment_05</v>
      </c>
      <c r="G3402" t="str">
        <f>VLOOKUP($C3402,'Look-Ups'!$C$2:$G$32,G$1-2,0)</f>
        <v>Proc_Type_01</v>
      </c>
      <c r="H3402" t="s">
        <v>209</v>
      </c>
      <c r="I3402">
        <f t="shared" si="111"/>
        <v>2028</v>
      </c>
      <c r="J3402" t="s">
        <v>23</v>
      </c>
      <c r="K3402" s="103">
        <v>0</v>
      </c>
      <c r="L3402" s="78">
        <v>0</v>
      </c>
    </row>
    <row r="3403" spans="1:12" ht="12.5" customHeight="1" x14ac:dyDescent="0.25">
      <c r="A3403" t="str">
        <f t="shared" si="112"/>
        <v>Function_06Application_182028</v>
      </c>
      <c r="B3403">
        <v>3400</v>
      </c>
      <c r="C3403" t="s">
        <v>371</v>
      </c>
      <c r="D3403" t="str">
        <f>VLOOKUP($C3403,'Look-Ups'!$C$2:$G$32,D$1-2,0)</f>
        <v>Function_06</v>
      </c>
      <c r="E3403" t="str">
        <f>VLOOKUP($C3403,'Look-Ups'!$C$2:$G$32,E$1-2,0)</f>
        <v>Function_Simpl_05</v>
      </c>
      <c r="F3403" t="str">
        <f>VLOOKUP($C3403,'Look-Ups'!$C$2:$G$32,F$1-2,0)</f>
        <v>Segment_05</v>
      </c>
      <c r="G3403" t="str">
        <f>VLOOKUP($C3403,'Look-Ups'!$C$2:$G$32,G$1-2,0)</f>
        <v>Proc_Type_01</v>
      </c>
      <c r="H3403" t="s">
        <v>201</v>
      </c>
      <c r="I3403">
        <f t="shared" si="111"/>
        <v>2028</v>
      </c>
      <c r="J3403" t="s">
        <v>23</v>
      </c>
      <c r="K3403" s="103">
        <v>0</v>
      </c>
      <c r="L3403" s="78">
        <v>0</v>
      </c>
    </row>
    <row r="3404" spans="1:12" ht="12.5" customHeight="1" x14ac:dyDescent="0.25">
      <c r="A3404" t="str">
        <f t="shared" si="112"/>
        <v>Function_06Application_182028</v>
      </c>
      <c r="B3404">
        <v>3401</v>
      </c>
      <c r="C3404" t="s">
        <v>371</v>
      </c>
      <c r="D3404" t="str">
        <f>VLOOKUP($C3404,'Look-Ups'!$C$2:$G$32,D$1-2,0)</f>
        <v>Function_06</v>
      </c>
      <c r="E3404" t="str">
        <f>VLOOKUP($C3404,'Look-Ups'!$C$2:$G$32,E$1-2,0)</f>
        <v>Function_Simpl_05</v>
      </c>
      <c r="F3404" t="str">
        <f>VLOOKUP($C3404,'Look-Ups'!$C$2:$G$32,F$1-2,0)</f>
        <v>Segment_05</v>
      </c>
      <c r="G3404" t="str">
        <f>VLOOKUP($C3404,'Look-Ups'!$C$2:$G$32,G$1-2,0)</f>
        <v>Proc_Type_01</v>
      </c>
      <c r="H3404" t="s">
        <v>187</v>
      </c>
      <c r="I3404">
        <f t="shared" si="111"/>
        <v>2028</v>
      </c>
      <c r="J3404" t="s">
        <v>23</v>
      </c>
      <c r="K3404" s="103">
        <v>0</v>
      </c>
      <c r="L3404" s="78">
        <v>0</v>
      </c>
    </row>
    <row r="3405" spans="1:12" ht="12.5" customHeight="1" x14ac:dyDescent="0.25">
      <c r="A3405" t="str">
        <f t="shared" si="112"/>
        <v>Function_06Application_182028</v>
      </c>
      <c r="B3405">
        <v>3402</v>
      </c>
      <c r="C3405" t="s">
        <v>371</v>
      </c>
      <c r="D3405" t="str">
        <f>VLOOKUP($C3405,'Look-Ups'!$C$2:$G$32,D$1-2,0)</f>
        <v>Function_06</v>
      </c>
      <c r="E3405" t="str">
        <f>VLOOKUP($C3405,'Look-Ups'!$C$2:$G$32,E$1-2,0)</f>
        <v>Function_Simpl_05</v>
      </c>
      <c r="F3405" t="str">
        <f>VLOOKUP($C3405,'Look-Ups'!$C$2:$G$32,F$1-2,0)</f>
        <v>Segment_05</v>
      </c>
      <c r="G3405" t="str">
        <f>VLOOKUP($C3405,'Look-Ups'!$C$2:$G$32,G$1-2,0)</f>
        <v>Proc_Type_01</v>
      </c>
      <c r="H3405" t="s">
        <v>221</v>
      </c>
      <c r="I3405">
        <f t="shared" si="111"/>
        <v>2028</v>
      </c>
      <c r="J3405" t="s">
        <v>23</v>
      </c>
      <c r="K3405" s="103">
        <v>0</v>
      </c>
      <c r="L3405" s="78">
        <v>0</v>
      </c>
    </row>
    <row r="3406" spans="1:12" ht="12.5" customHeight="1" x14ac:dyDescent="0.25">
      <c r="A3406" t="str">
        <f t="shared" si="112"/>
        <v>Function_06Application_182028</v>
      </c>
      <c r="B3406">
        <v>3403</v>
      </c>
      <c r="C3406" t="s">
        <v>371</v>
      </c>
      <c r="D3406" t="str">
        <f>VLOOKUP($C3406,'Look-Ups'!$C$2:$G$32,D$1-2,0)</f>
        <v>Function_06</v>
      </c>
      <c r="E3406" t="str">
        <f>VLOOKUP($C3406,'Look-Ups'!$C$2:$G$32,E$1-2,0)</f>
        <v>Function_Simpl_05</v>
      </c>
      <c r="F3406" t="str">
        <f>VLOOKUP($C3406,'Look-Ups'!$C$2:$G$32,F$1-2,0)</f>
        <v>Segment_05</v>
      </c>
      <c r="G3406" t="str">
        <f>VLOOKUP($C3406,'Look-Ups'!$C$2:$G$32,G$1-2,0)</f>
        <v>Proc_Type_01</v>
      </c>
      <c r="H3406" t="s">
        <v>225</v>
      </c>
      <c r="I3406">
        <f t="shared" si="111"/>
        <v>2028</v>
      </c>
      <c r="J3406" t="s">
        <v>23</v>
      </c>
      <c r="K3406" s="103">
        <v>0</v>
      </c>
      <c r="L3406" s="78">
        <v>0</v>
      </c>
    </row>
    <row r="3407" spans="1:12" ht="12.5" customHeight="1" x14ac:dyDescent="0.25">
      <c r="A3407" t="str">
        <f t="shared" si="112"/>
        <v>Function_06Application_182028</v>
      </c>
      <c r="B3407">
        <v>3404</v>
      </c>
      <c r="C3407" t="s">
        <v>371</v>
      </c>
      <c r="D3407" t="str">
        <f>VLOOKUP($C3407,'Look-Ups'!$C$2:$G$32,D$1-2,0)</f>
        <v>Function_06</v>
      </c>
      <c r="E3407" t="str">
        <f>VLOOKUP($C3407,'Look-Ups'!$C$2:$G$32,E$1-2,0)</f>
        <v>Function_Simpl_05</v>
      </c>
      <c r="F3407" t="str">
        <f>VLOOKUP($C3407,'Look-Ups'!$C$2:$G$32,F$1-2,0)</f>
        <v>Segment_05</v>
      </c>
      <c r="G3407" t="str">
        <f>VLOOKUP($C3407,'Look-Ups'!$C$2:$G$32,G$1-2,0)</f>
        <v>Proc_Type_01</v>
      </c>
      <c r="H3407" t="s">
        <v>236</v>
      </c>
      <c r="I3407">
        <f t="shared" si="111"/>
        <v>2028</v>
      </c>
      <c r="J3407" t="s">
        <v>23</v>
      </c>
      <c r="K3407" s="103">
        <v>0</v>
      </c>
      <c r="L3407" s="78">
        <v>0</v>
      </c>
    </row>
    <row r="3408" spans="1:12" ht="12.5" customHeight="1" x14ac:dyDescent="0.25">
      <c r="A3408" t="str">
        <f t="shared" si="112"/>
        <v>Function_06Application_182028</v>
      </c>
      <c r="B3408">
        <v>3405</v>
      </c>
      <c r="C3408" t="s">
        <v>371</v>
      </c>
      <c r="D3408" t="str">
        <f>VLOOKUP($C3408,'Look-Ups'!$C$2:$G$32,D$1-2,0)</f>
        <v>Function_06</v>
      </c>
      <c r="E3408" t="str">
        <f>VLOOKUP($C3408,'Look-Ups'!$C$2:$G$32,E$1-2,0)</f>
        <v>Function_Simpl_05</v>
      </c>
      <c r="F3408" t="str">
        <f>VLOOKUP($C3408,'Look-Ups'!$C$2:$G$32,F$1-2,0)</f>
        <v>Segment_05</v>
      </c>
      <c r="G3408" t="str">
        <f>VLOOKUP($C3408,'Look-Ups'!$C$2:$G$32,G$1-2,0)</f>
        <v>Proc_Type_01</v>
      </c>
      <c r="H3408" t="s">
        <v>156</v>
      </c>
      <c r="I3408">
        <f t="shared" si="111"/>
        <v>2028</v>
      </c>
      <c r="J3408" t="s">
        <v>23</v>
      </c>
      <c r="K3408" s="103">
        <v>0</v>
      </c>
      <c r="L3408" s="78">
        <v>0</v>
      </c>
    </row>
    <row r="3409" spans="1:12" ht="12.5" customHeight="1" x14ac:dyDescent="0.25">
      <c r="A3409" t="str">
        <f t="shared" si="112"/>
        <v>Function_06Application_182028</v>
      </c>
      <c r="B3409">
        <v>3406</v>
      </c>
      <c r="C3409" t="s">
        <v>371</v>
      </c>
      <c r="D3409" t="str">
        <f>VLOOKUP($C3409,'Look-Ups'!$C$2:$G$32,D$1-2,0)</f>
        <v>Function_06</v>
      </c>
      <c r="E3409" t="str">
        <f>VLOOKUP($C3409,'Look-Ups'!$C$2:$G$32,E$1-2,0)</f>
        <v>Function_Simpl_05</v>
      </c>
      <c r="F3409" t="str">
        <f>VLOOKUP($C3409,'Look-Ups'!$C$2:$G$32,F$1-2,0)</f>
        <v>Segment_05</v>
      </c>
      <c r="G3409" t="str">
        <f>VLOOKUP($C3409,'Look-Ups'!$C$2:$G$32,G$1-2,0)</f>
        <v>Proc_Type_01</v>
      </c>
      <c r="H3409" t="s">
        <v>163</v>
      </c>
      <c r="I3409">
        <f t="shared" si="111"/>
        <v>2028</v>
      </c>
      <c r="J3409" t="s">
        <v>23</v>
      </c>
      <c r="K3409" s="103">
        <v>0</v>
      </c>
      <c r="L3409" s="78">
        <v>0</v>
      </c>
    </row>
    <row r="3410" spans="1:12" ht="12.5" customHeight="1" x14ac:dyDescent="0.25">
      <c r="A3410" t="str">
        <f t="shared" si="112"/>
        <v>Function_06Application_182028</v>
      </c>
      <c r="B3410">
        <v>3407</v>
      </c>
      <c r="C3410" t="s">
        <v>371</v>
      </c>
      <c r="D3410" t="str">
        <f>VLOOKUP($C3410,'Look-Ups'!$C$2:$G$32,D$1-2,0)</f>
        <v>Function_06</v>
      </c>
      <c r="E3410" t="str">
        <f>VLOOKUP($C3410,'Look-Ups'!$C$2:$G$32,E$1-2,0)</f>
        <v>Function_Simpl_05</v>
      </c>
      <c r="F3410" t="str">
        <f>VLOOKUP($C3410,'Look-Ups'!$C$2:$G$32,F$1-2,0)</f>
        <v>Segment_05</v>
      </c>
      <c r="G3410" t="str">
        <f>VLOOKUP($C3410,'Look-Ups'!$C$2:$G$32,G$1-2,0)</f>
        <v>Proc_Type_01</v>
      </c>
      <c r="H3410" t="s">
        <v>184</v>
      </c>
      <c r="I3410">
        <f t="shared" si="111"/>
        <v>2028</v>
      </c>
      <c r="J3410" t="s">
        <v>23</v>
      </c>
      <c r="K3410" s="103">
        <v>0</v>
      </c>
      <c r="L3410" s="78">
        <v>0</v>
      </c>
    </row>
    <row r="3411" spans="1:12" ht="12.5" customHeight="1" x14ac:dyDescent="0.25">
      <c r="A3411" t="str">
        <f t="shared" si="112"/>
        <v>Function_06Application_182028</v>
      </c>
      <c r="B3411">
        <v>3408</v>
      </c>
      <c r="C3411" t="s">
        <v>371</v>
      </c>
      <c r="D3411" t="str">
        <f>VLOOKUP($C3411,'Look-Ups'!$C$2:$G$32,D$1-2,0)</f>
        <v>Function_06</v>
      </c>
      <c r="E3411" t="str">
        <f>VLOOKUP($C3411,'Look-Ups'!$C$2:$G$32,E$1-2,0)</f>
        <v>Function_Simpl_05</v>
      </c>
      <c r="F3411" t="str">
        <f>VLOOKUP($C3411,'Look-Ups'!$C$2:$G$32,F$1-2,0)</f>
        <v>Segment_05</v>
      </c>
      <c r="G3411" t="str">
        <f>VLOOKUP($C3411,'Look-Ups'!$C$2:$G$32,G$1-2,0)</f>
        <v>Proc_Type_01</v>
      </c>
      <c r="H3411" t="s">
        <v>188</v>
      </c>
      <c r="I3411">
        <f t="shared" si="111"/>
        <v>2028</v>
      </c>
      <c r="J3411" t="s">
        <v>23</v>
      </c>
      <c r="K3411" s="103">
        <v>0</v>
      </c>
      <c r="L3411" s="78">
        <v>0</v>
      </c>
    </row>
    <row r="3412" spans="1:12" ht="12.5" customHeight="1" x14ac:dyDescent="0.25">
      <c r="A3412" t="str">
        <f t="shared" si="112"/>
        <v>Function_06Application_182028</v>
      </c>
      <c r="B3412">
        <v>3409</v>
      </c>
      <c r="C3412" t="s">
        <v>371</v>
      </c>
      <c r="D3412" t="str">
        <f>VLOOKUP($C3412,'Look-Ups'!$C$2:$G$32,D$1-2,0)</f>
        <v>Function_06</v>
      </c>
      <c r="E3412" t="str">
        <f>VLOOKUP($C3412,'Look-Ups'!$C$2:$G$32,E$1-2,0)</f>
        <v>Function_Simpl_05</v>
      </c>
      <c r="F3412" t="str">
        <f>VLOOKUP($C3412,'Look-Ups'!$C$2:$G$32,F$1-2,0)</f>
        <v>Segment_05</v>
      </c>
      <c r="G3412" t="str">
        <f>VLOOKUP($C3412,'Look-Ups'!$C$2:$G$32,G$1-2,0)</f>
        <v>Proc_Type_01</v>
      </c>
      <c r="H3412" t="s">
        <v>203</v>
      </c>
      <c r="I3412">
        <f t="shared" si="111"/>
        <v>2028</v>
      </c>
      <c r="J3412" t="s">
        <v>23</v>
      </c>
      <c r="K3412" s="103">
        <v>0</v>
      </c>
      <c r="L3412" s="78">
        <v>0</v>
      </c>
    </row>
    <row r="3413" spans="1:12" ht="12.5" customHeight="1" x14ac:dyDescent="0.25">
      <c r="A3413" t="str">
        <f t="shared" si="112"/>
        <v>Function_06Application_182028</v>
      </c>
      <c r="B3413">
        <v>3410</v>
      </c>
      <c r="C3413" t="s">
        <v>371</v>
      </c>
      <c r="D3413" t="str">
        <f>VLOOKUP($C3413,'Look-Ups'!$C$2:$G$32,D$1-2,0)</f>
        <v>Function_06</v>
      </c>
      <c r="E3413" t="str">
        <f>VLOOKUP($C3413,'Look-Ups'!$C$2:$G$32,E$1-2,0)</f>
        <v>Function_Simpl_05</v>
      </c>
      <c r="F3413" t="str">
        <f>VLOOKUP($C3413,'Look-Ups'!$C$2:$G$32,F$1-2,0)</f>
        <v>Segment_05</v>
      </c>
      <c r="G3413" t="str">
        <f>VLOOKUP($C3413,'Look-Ups'!$C$2:$G$32,G$1-2,0)</f>
        <v>Proc_Type_01</v>
      </c>
      <c r="H3413" t="s">
        <v>211</v>
      </c>
      <c r="I3413">
        <f t="shared" si="111"/>
        <v>2028</v>
      </c>
      <c r="J3413" t="s">
        <v>23</v>
      </c>
      <c r="K3413" s="103">
        <v>0</v>
      </c>
      <c r="L3413" s="78">
        <v>0</v>
      </c>
    </row>
    <row r="3414" spans="1:12" ht="12.5" customHeight="1" x14ac:dyDescent="0.25">
      <c r="A3414" t="str">
        <f t="shared" si="112"/>
        <v>Function_06Application_182028</v>
      </c>
      <c r="B3414">
        <v>3411</v>
      </c>
      <c r="C3414" t="s">
        <v>371</v>
      </c>
      <c r="D3414" t="str">
        <f>VLOOKUP($C3414,'Look-Ups'!$C$2:$G$32,D$1-2,0)</f>
        <v>Function_06</v>
      </c>
      <c r="E3414" t="str">
        <f>VLOOKUP($C3414,'Look-Ups'!$C$2:$G$32,E$1-2,0)</f>
        <v>Function_Simpl_05</v>
      </c>
      <c r="F3414" t="str">
        <f>VLOOKUP($C3414,'Look-Ups'!$C$2:$G$32,F$1-2,0)</f>
        <v>Segment_05</v>
      </c>
      <c r="G3414" t="str">
        <f>VLOOKUP($C3414,'Look-Ups'!$C$2:$G$32,G$1-2,0)</f>
        <v>Proc_Type_01</v>
      </c>
      <c r="H3414" t="s">
        <v>242</v>
      </c>
      <c r="I3414">
        <f t="shared" si="111"/>
        <v>2028</v>
      </c>
      <c r="J3414" t="s">
        <v>23</v>
      </c>
      <c r="K3414" s="103">
        <v>0</v>
      </c>
      <c r="L3414" s="78">
        <v>0</v>
      </c>
    </row>
    <row r="3415" spans="1:12" ht="12.5" customHeight="1" x14ac:dyDescent="0.25">
      <c r="A3415" t="str">
        <f t="shared" si="112"/>
        <v>Function_06Application_182028</v>
      </c>
      <c r="B3415">
        <v>3412</v>
      </c>
      <c r="C3415" t="s">
        <v>371</v>
      </c>
      <c r="D3415" t="str">
        <f>VLOOKUP($C3415,'Look-Ups'!$C$2:$G$32,D$1-2,0)</f>
        <v>Function_06</v>
      </c>
      <c r="E3415" t="str">
        <f>VLOOKUP($C3415,'Look-Ups'!$C$2:$G$32,E$1-2,0)</f>
        <v>Function_Simpl_05</v>
      </c>
      <c r="F3415" t="str">
        <f>VLOOKUP($C3415,'Look-Ups'!$C$2:$G$32,F$1-2,0)</f>
        <v>Segment_05</v>
      </c>
      <c r="G3415" t="str">
        <f>VLOOKUP($C3415,'Look-Ups'!$C$2:$G$32,G$1-2,0)</f>
        <v>Proc_Type_01</v>
      </c>
      <c r="H3415" t="s">
        <v>220</v>
      </c>
      <c r="I3415">
        <f t="shared" si="111"/>
        <v>2028</v>
      </c>
      <c r="J3415" t="s">
        <v>23</v>
      </c>
      <c r="K3415" s="103">
        <v>0</v>
      </c>
      <c r="L3415" s="78">
        <v>0</v>
      </c>
    </row>
    <row r="3416" spans="1:12" ht="12.5" customHeight="1" x14ac:dyDescent="0.25">
      <c r="A3416" t="str">
        <f t="shared" si="112"/>
        <v>Function_06Application_182028</v>
      </c>
      <c r="B3416">
        <v>3413</v>
      </c>
      <c r="C3416" t="s">
        <v>371</v>
      </c>
      <c r="D3416" t="str">
        <f>VLOOKUP($C3416,'Look-Ups'!$C$2:$G$32,D$1-2,0)</f>
        <v>Function_06</v>
      </c>
      <c r="E3416" t="str">
        <f>VLOOKUP($C3416,'Look-Ups'!$C$2:$G$32,E$1-2,0)</f>
        <v>Function_Simpl_05</v>
      </c>
      <c r="F3416" t="str">
        <f>VLOOKUP($C3416,'Look-Ups'!$C$2:$G$32,F$1-2,0)</f>
        <v>Segment_05</v>
      </c>
      <c r="G3416" t="str">
        <f>VLOOKUP($C3416,'Look-Ups'!$C$2:$G$32,G$1-2,0)</f>
        <v>Proc_Type_01</v>
      </c>
      <c r="H3416" t="s">
        <v>182</v>
      </c>
      <c r="I3416">
        <f t="shared" si="111"/>
        <v>2028</v>
      </c>
      <c r="J3416" t="s">
        <v>23</v>
      </c>
      <c r="K3416" s="103">
        <v>0</v>
      </c>
      <c r="L3416" s="78">
        <v>0</v>
      </c>
    </row>
    <row r="3417" spans="1:12" ht="12.5" customHeight="1" x14ac:dyDescent="0.25">
      <c r="A3417" t="str">
        <f t="shared" si="112"/>
        <v>Function_06Application_182028</v>
      </c>
      <c r="B3417">
        <v>3414</v>
      </c>
      <c r="C3417" t="s">
        <v>371</v>
      </c>
      <c r="D3417" t="str">
        <f>VLOOKUP($C3417,'Look-Ups'!$C$2:$G$32,D$1-2,0)</f>
        <v>Function_06</v>
      </c>
      <c r="E3417" t="str">
        <f>VLOOKUP($C3417,'Look-Ups'!$C$2:$G$32,E$1-2,0)</f>
        <v>Function_Simpl_05</v>
      </c>
      <c r="F3417" t="str">
        <f>VLOOKUP($C3417,'Look-Ups'!$C$2:$G$32,F$1-2,0)</f>
        <v>Segment_05</v>
      </c>
      <c r="G3417" t="str">
        <f>VLOOKUP($C3417,'Look-Ups'!$C$2:$G$32,G$1-2,0)</f>
        <v>Proc_Type_01</v>
      </c>
      <c r="H3417" t="s">
        <v>173</v>
      </c>
      <c r="I3417">
        <f t="shared" si="111"/>
        <v>2028</v>
      </c>
      <c r="J3417" t="s">
        <v>23</v>
      </c>
      <c r="K3417" s="103">
        <v>0</v>
      </c>
      <c r="L3417" s="78">
        <v>0</v>
      </c>
    </row>
    <row r="3418" spans="1:12" ht="12.5" customHeight="1" x14ac:dyDescent="0.25">
      <c r="A3418" t="str">
        <f t="shared" si="112"/>
        <v>Function_06Application_182028</v>
      </c>
      <c r="B3418">
        <v>3415</v>
      </c>
      <c r="C3418" t="s">
        <v>371</v>
      </c>
      <c r="D3418" t="str">
        <f>VLOOKUP($C3418,'Look-Ups'!$C$2:$G$32,D$1-2,0)</f>
        <v>Function_06</v>
      </c>
      <c r="E3418" t="str">
        <f>VLOOKUP($C3418,'Look-Ups'!$C$2:$G$32,E$1-2,0)</f>
        <v>Function_Simpl_05</v>
      </c>
      <c r="F3418" t="str">
        <f>VLOOKUP($C3418,'Look-Ups'!$C$2:$G$32,F$1-2,0)</f>
        <v>Segment_05</v>
      </c>
      <c r="G3418" t="str">
        <f>VLOOKUP($C3418,'Look-Ups'!$C$2:$G$32,G$1-2,0)</f>
        <v>Proc_Type_01</v>
      </c>
      <c r="H3418" t="s">
        <v>174</v>
      </c>
      <c r="I3418">
        <f t="shared" si="111"/>
        <v>2028</v>
      </c>
      <c r="J3418" t="s">
        <v>23</v>
      </c>
      <c r="K3418" s="103">
        <v>0</v>
      </c>
      <c r="L3418" s="78">
        <v>0</v>
      </c>
    </row>
    <row r="3419" spans="1:12" ht="12.5" customHeight="1" x14ac:dyDescent="0.25">
      <c r="A3419" t="str">
        <f t="shared" si="112"/>
        <v>Function_06Application_182028</v>
      </c>
      <c r="B3419">
        <v>3416</v>
      </c>
      <c r="C3419" t="s">
        <v>371</v>
      </c>
      <c r="D3419" t="str">
        <f>VLOOKUP($C3419,'Look-Ups'!$C$2:$G$32,D$1-2,0)</f>
        <v>Function_06</v>
      </c>
      <c r="E3419" t="str">
        <f>VLOOKUP($C3419,'Look-Ups'!$C$2:$G$32,E$1-2,0)</f>
        <v>Function_Simpl_05</v>
      </c>
      <c r="F3419" t="str">
        <f>VLOOKUP($C3419,'Look-Ups'!$C$2:$G$32,F$1-2,0)</f>
        <v>Segment_05</v>
      </c>
      <c r="G3419" t="str">
        <f>VLOOKUP($C3419,'Look-Ups'!$C$2:$G$32,G$1-2,0)</f>
        <v>Proc_Type_01</v>
      </c>
      <c r="H3419" t="s">
        <v>183</v>
      </c>
      <c r="I3419">
        <f t="shared" si="111"/>
        <v>2028</v>
      </c>
      <c r="J3419" t="s">
        <v>23</v>
      </c>
      <c r="K3419" s="103">
        <v>0</v>
      </c>
      <c r="L3419" s="78">
        <v>0</v>
      </c>
    </row>
    <row r="3420" spans="1:12" ht="12.5" customHeight="1" x14ac:dyDescent="0.25">
      <c r="A3420" t="str">
        <f t="shared" si="112"/>
        <v>Function_06Application_182028</v>
      </c>
      <c r="B3420">
        <v>3417</v>
      </c>
      <c r="C3420" t="s">
        <v>371</v>
      </c>
      <c r="D3420" t="str">
        <f>VLOOKUP($C3420,'Look-Ups'!$C$2:$G$32,D$1-2,0)</f>
        <v>Function_06</v>
      </c>
      <c r="E3420" t="str">
        <f>VLOOKUP($C3420,'Look-Ups'!$C$2:$G$32,E$1-2,0)</f>
        <v>Function_Simpl_05</v>
      </c>
      <c r="F3420" t="str">
        <f>VLOOKUP($C3420,'Look-Ups'!$C$2:$G$32,F$1-2,0)</f>
        <v>Segment_05</v>
      </c>
      <c r="G3420" t="str">
        <f>VLOOKUP($C3420,'Look-Ups'!$C$2:$G$32,G$1-2,0)</f>
        <v>Proc_Type_01</v>
      </c>
      <c r="H3420" t="s">
        <v>185</v>
      </c>
      <c r="I3420">
        <f t="shared" si="111"/>
        <v>2028</v>
      </c>
      <c r="J3420" t="s">
        <v>23</v>
      </c>
      <c r="K3420" s="103">
        <v>0</v>
      </c>
      <c r="L3420" s="78">
        <v>0</v>
      </c>
    </row>
    <row r="3421" spans="1:12" ht="12.5" customHeight="1" x14ac:dyDescent="0.25">
      <c r="A3421" t="str">
        <f t="shared" si="112"/>
        <v>Function_06Application_182028</v>
      </c>
      <c r="B3421">
        <v>3418</v>
      </c>
      <c r="C3421" t="s">
        <v>371</v>
      </c>
      <c r="D3421" t="str">
        <f>VLOOKUP($C3421,'Look-Ups'!$C$2:$G$32,D$1-2,0)</f>
        <v>Function_06</v>
      </c>
      <c r="E3421" t="str">
        <f>VLOOKUP($C3421,'Look-Ups'!$C$2:$G$32,E$1-2,0)</f>
        <v>Function_Simpl_05</v>
      </c>
      <c r="F3421" t="str">
        <f>VLOOKUP($C3421,'Look-Ups'!$C$2:$G$32,F$1-2,0)</f>
        <v>Segment_05</v>
      </c>
      <c r="G3421" t="str">
        <f>VLOOKUP($C3421,'Look-Ups'!$C$2:$G$32,G$1-2,0)</f>
        <v>Proc_Type_01</v>
      </c>
      <c r="H3421" t="s">
        <v>244</v>
      </c>
      <c r="I3421">
        <f t="shared" si="111"/>
        <v>2028</v>
      </c>
      <c r="J3421" t="s">
        <v>23</v>
      </c>
      <c r="K3421" s="103">
        <v>1</v>
      </c>
      <c r="L3421" s="78" t="s">
        <v>107</v>
      </c>
    </row>
    <row r="3422" spans="1:12" ht="12.5" customHeight="1" x14ac:dyDescent="0.25">
      <c r="A3422" t="str">
        <f t="shared" si="112"/>
        <v>Function_07Application_192028</v>
      </c>
      <c r="B3422">
        <v>3419</v>
      </c>
      <c r="C3422" t="s">
        <v>372</v>
      </c>
      <c r="D3422" t="str">
        <f>VLOOKUP($C3422,'Look-Ups'!$C$2:$G$32,D$1-2,0)</f>
        <v>Function_07</v>
      </c>
      <c r="E3422" t="str">
        <f>VLOOKUP($C3422,'Look-Ups'!$C$2:$G$32,E$1-2,0)</f>
        <v>Function_Simpl_06</v>
      </c>
      <c r="F3422" t="str">
        <f>VLOOKUP($C3422,'Look-Ups'!$C$2:$G$32,F$1-2,0)</f>
        <v>Segment_04</v>
      </c>
      <c r="G3422" t="str">
        <f>VLOOKUP($C3422,'Look-Ups'!$C$2:$G$32,G$1-2,0)</f>
        <v>Proc_Type_05</v>
      </c>
      <c r="H3422" t="s">
        <v>171</v>
      </c>
      <c r="I3422">
        <f t="shared" si="111"/>
        <v>2028</v>
      </c>
      <c r="J3422" t="s">
        <v>23</v>
      </c>
      <c r="K3422" s="103">
        <v>0</v>
      </c>
      <c r="L3422" s="78">
        <v>0</v>
      </c>
    </row>
    <row r="3423" spans="1:12" ht="12.5" customHeight="1" x14ac:dyDescent="0.25">
      <c r="A3423" t="str">
        <f t="shared" si="112"/>
        <v>Function_07Application_192028</v>
      </c>
      <c r="B3423">
        <v>3420</v>
      </c>
      <c r="C3423" t="s">
        <v>372</v>
      </c>
      <c r="D3423" t="str">
        <f>VLOOKUP($C3423,'Look-Ups'!$C$2:$G$32,D$1-2,0)</f>
        <v>Function_07</v>
      </c>
      <c r="E3423" t="str">
        <f>VLOOKUP($C3423,'Look-Ups'!$C$2:$G$32,E$1-2,0)</f>
        <v>Function_Simpl_06</v>
      </c>
      <c r="F3423" t="str">
        <f>VLOOKUP($C3423,'Look-Ups'!$C$2:$G$32,F$1-2,0)</f>
        <v>Segment_04</v>
      </c>
      <c r="G3423" t="str">
        <f>VLOOKUP($C3423,'Look-Ups'!$C$2:$G$32,G$1-2,0)</f>
        <v>Proc_Type_05</v>
      </c>
      <c r="H3423" t="s">
        <v>219</v>
      </c>
      <c r="I3423">
        <f t="shared" si="111"/>
        <v>2028</v>
      </c>
      <c r="J3423" t="s">
        <v>23</v>
      </c>
      <c r="K3423" s="103">
        <v>0</v>
      </c>
      <c r="L3423" s="78">
        <v>0</v>
      </c>
    </row>
    <row r="3424" spans="1:12" ht="12.5" customHeight="1" x14ac:dyDescent="0.25">
      <c r="A3424" t="str">
        <f t="shared" si="112"/>
        <v>Function_07Application_192028</v>
      </c>
      <c r="B3424">
        <v>3421</v>
      </c>
      <c r="C3424" t="s">
        <v>372</v>
      </c>
      <c r="D3424" t="str">
        <f>VLOOKUP($C3424,'Look-Ups'!$C$2:$G$32,D$1-2,0)</f>
        <v>Function_07</v>
      </c>
      <c r="E3424" t="str">
        <f>VLOOKUP($C3424,'Look-Ups'!$C$2:$G$32,E$1-2,0)</f>
        <v>Function_Simpl_06</v>
      </c>
      <c r="F3424" t="str">
        <f>VLOOKUP($C3424,'Look-Ups'!$C$2:$G$32,F$1-2,0)</f>
        <v>Segment_04</v>
      </c>
      <c r="G3424" t="str">
        <f>VLOOKUP($C3424,'Look-Ups'!$C$2:$G$32,G$1-2,0)</f>
        <v>Proc_Type_05</v>
      </c>
      <c r="H3424" t="s">
        <v>156</v>
      </c>
      <c r="I3424">
        <f t="shared" si="111"/>
        <v>2028</v>
      </c>
      <c r="J3424" t="s">
        <v>23</v>
      </c>
      <c r="K3424" s="103">
        <v>0</v>
      </c>
      <c r="L3424" s="78">
        <v>0</v>
      </c>
    </row>
    <row r="3425" spans="1:12" ht="12.5" customHeight="1" x14ac:dyDescent="0.25">
      <c r="A3425" t="str">
        <f t="shared" si="112"/>
        <v>Function_07Application_192028</v>
      </c>
      <c r="B3425">
        <v>3422</v>
      </c>
      <c r="C3425" t="s">
        <v>372</v>
      </c>
      <c r="D3425" t="str">
        <f>VLOOKUP($C3425,'Look-Ups'!$C$2:$G$32,D$1-2,0)</f>
        <v>Function_07</v>
      </c>
      <c r="E3425" t="str">
        <f>VLOOKUP($C3425,'Look-Ups'!$C$2:$G$32,E$1-2,0)</f>
        <v>Function_Simpl_06</v>
      </c>
      <c r="F3425" t="str">
        <f>VLOOKUP($C3425,'Look-Ups'!$C$2:$G$32,F$1-2,0)</f>
        <v>Segment_04</v>
      </c>
      <c r="G3425" t="str">
        <f>VLOOKUP($C3425,'Look-Ups'!$C$2:$G$32,G$1-2,0)</f>
        <v>Proc_Type_05</v>
      </c>
      <c r="H3425" t="s">
        <v>187</v>
      </c>
      <c r="I3425">
        <f t="shared" si="111"/>
        <v>2028</v>
      </c>
      <c r="J3425" t="s">
        <v>23</v>
      </c>
      <c r="K3425" s="103">
        <v>0</v>
      </c>
      <c r="L3425" s="78">
        <v>0</v>
      </c>
    </row>
    <row r="3426" spans="1:12" ht="12.5" customHeight="1" x14ac:dyDescent="0.25">
      <c r="A3426" t="str">
        <f t="shared" si="112"/>
        <v>Function_07Application_192028</v>
      </c>
      <c r="B3426">
        <v>3423</v>
      </c>
      <c r="C3426" t="s">
        <v>372</v>
      </c>
      <c r="D3426" t="str">
        <f>VLOOKUP($C3426,'Look-Ups'!$C$2:$G$32,D$1-2,0)</f>
        <v>Function_07</v>
      </c>
      <c r="E3426" t="str">
        <f>VLOOKUP($C3426,'Look-Ups'!$C$2:$G$32,E$1-2,0)</f>
        <v>Function_Simpl_06</v>
      </c>
      <c r="F3426" t="str">
        <f>VLOOKUP($C3426,'Look-Ups'!$C$2:$G$32,F$1-2,0)</f>
        <v>Segment_04</v>
      </c>
      <c r="G3426" t="str">
        <f>VLOOKUP($C3426,'Look-Ups'!$C$2:$G$32,G$1-2,0)</f>
        <v>Proc_Type_05</v>
      </c>
      <c r="H3426" t="s">
        <v>209</v>
      </c>
      <c r="I3426">
        <f t="shared" si="111"/>
        <v>2028</v>
      </c>
      <c r="J3426" t="s">
        <v>23</v>
      </c>
      <c r="K3426" s="103">
        <v>0</v>
      </c>
      <c r="L3426" s="78">
        <v>0</v>
      </c>
    </row>
    <row r="3427" spans="1:12" ht="12.5" customHeight="1" x14ac:dyDescent="0.25">
      <c r="A3427" t="str">
        <f t="shared" si="112"/>
        <v>Function_07Application_192028</v>
      </c>
      <c r="B3427">
        <v>3424</v>
      </c>
      <c r="C3427" t="s">
        <v>372</v>
      </c>
      <c r="D3427" t="str">
        <f>VLOOKUP($C3427,'Look-Ups'!$C$2:$G$32,D$1-2,0)</f>
        <v>Function_07</v>
      </c>
      <c r="E3427" t="str">
        <f>VLOOKUP($C3427,'Look-Ups'!$C$2:$G$32,E$1-2,0)</f>
        <v>Function_Simpl_06</v>
      </c>
      <c r="F3427" t="str">
        <f>VLOOKUP($C3427,'Look-Ups'!$C$2:$G$32,F$1-2,0)</f>
        <v>Segment_04</v>
      </c>
      <c r="G3427" t="str">
        <f>VLOOKUP($C3427,'Look-Ups'!$C$2:$G$32,G$1-2,0)</f>
        <v>Proc_Type_05</v>
      </c>
      <c r="H3427" t="s">
        <v>222</v>
      </c>
      <c r="I3427">
        <f t="shared" si="111"/>
        <v>2028</v>
      </c>
      <c r="J3427" t="s">
        <v>23</v>
      </c>
      <c r="K3427" s="103">
        <v>0</v>
      </c>
      <c r="L3427" s="78">
        <v>0</v>
      </c>
    </row>
    <row r="3428" spans="1:12" ht="12.5" customHeight="1" x14ac:dyDescent="0.25">
      <c r="A3428" t="str">
        <f t="shared" si="112"/>
        <v>Function_07Application_192028</v>
      </c>
      <c r="B3428">
        <v>3425</v>
      </c>
      <c r="C3428" t="s">
        <v>372</v>
      </c>
      <c r="D3428" t="str">
        <f>VLOOKUP($C3428,'Look-Ups'!$C$2:$G$32,D$1-2,0)</f>
        <v>Function_07</v>
      </c>
      <c r="E3428" t="str">
        <f>VLOOKUP($C3428,'Look-Ups'!$C$2:$G$32,E$1-2,0)</f>
        <v>Function_Simpl_06</v>
      </c>
      <c r="F3428" t="str">
        <f>VLOOKUP($C3428,'Look-Ups'!$C$2:$G$32,F$1-2,0)</f>
        <v>Segment_04</v>
      </c>
      <c r="G3428" t="str">
        <f>VLOOKUP($C3428,'Look-Ups'!$C$2:$G$32,G$1-2,0)</f>
        <v>Proc_Type_05</v>
      </c>
      <c r="H3428" t="s">
        <v>195</v>
      </c>
      <c r="I3428">
        <f t="shared" si="111"/>
        <v>2028</v>
      </c>
      <c r="J3428" t="s">
        <v>23</v>
      </c>
      <c r="K3428" s="103">
        <v>0</v>
      </c>
      <c r="L3428" s="78">
        <v>0</v>
      </c>
    </row>
    <row r="3429" spans="1:12" ht="12.5" customHeight="1" x14ac:dyDescent="0.25">
      <c r="A3429" t="str">
        <f t="shared" si="112"/>
        <v>Function_07Application_192028</v>
      </c>
      <c r="B3429">
        <v>3426</v>
      </c>
      <c r="C3429" t="s">
        <v>372</v>
      </c>
      <c r="D3429" t="str">
        <f>VLOOKUP($C3429,'Look-Ups'!$C$2:$G$32,D$1-2,0)</f>
        <v>Function_07</v>
      </c>
      <c r="E3429" t="str">
        <f>VLOOKUP($C3429,'Look-Ups'!$C$2:$G$32,E$1-2,0)</f>
        <v>Function_Simpl_06</v>
      </c>
      <c r="F3429" t="str">
        <f>VLOOKUP($C3429,'Look-Ups'!$C$2:$G$32,F$1-2,0)</f>
        <v>Segment_04</v>
      </c>
      <c r="G3429" t="str">
        <f>VLOOKUP($C3429,'Look-Ups'!$C$2:$G$32,G$1-2,0)</f>
        <v>Proc_Type_05</v>
      </c>
      <c r="H3429" t="s">
        <v>225</v>
      </c>
      <c r="I3429">
        <f t="shared" si="111"/>
        <v>2028</v>
      </c>
      <c r="J3429" t="s">
        <v>23</v>
      </c>
      <c r="K3429" s="103">
        <v>0</v>
      </c>
      <c r="L3429" s="78">
        <v>0</v>
      </c>
    </row>
    <row r="3430" spans="1:12" ht="12.5" customHeight="1" x14ac:dyDescent="0.25">
      <c r="A3430" t="str">
        <f t="shared" si="112"/>
        <v>Function_07Application_192028</v>
      </c>
      <c r="B3430">
        <v>3427</v>
      </c>
      <c r="C3430" t="s">
        <v>372</v>
      </c>
      <c r="D3430" t="str">
        <f>VLOOKUP($C3430,'Look-Ups'!$C$2:$G$32,D$1-2,0)</f>
        <v>Function_07</v>
      </c>
      <c r="E3430" t="str">
        <f>VLOOKUP($C3430,'Look-Ups'!$C$2:$G$32,E$1-2,0)</f>
        <v>Function_Simpl_06</v>
      </c>
      <c r="F3430" t="str">
        <f>VLOOKUP($C3430,'Look-Ups'!$C$2:$G$32,F$1-2,0)</f>
        <v>Segment_04</v>
      </c>
      <c r="G3430" t="str">
        <f>VLOOKUP($C3430,'Look-Ups'!$C$2:$G$32,G$1-2,0)</f>
        <v>Proc_Type_05</v>
      </c>
      <c r="H3430" t="s">
        <v>206</v>
      </c>
      <c r="I3430">
        <f t="shared" si="111"/>
        <v>2028</v>
      </c>
      <c r="J3430" t="s">
        <v>23</v>
      </c>
      <c r="K3430" s="103">
        <v>0</v>
      </c>
      <c r="L3430" s="78">
        <v>0</v>
      </c>
    </row>
    <row r="3431" spans="1:12" ht="12.5" customHeight="1" x14ac:dyDescent="0.25">
      <c r="A3431" t="str">
        <f t="shared" si="112"/>
        <v>Function_07Application_192028</v>
      </c>
      <c r="B3431">
        <v>3428</v>
      </c>
      <c r="C3431" t="s">
        <v>372</v>
      </c>
      <c r="D3431" t="str">
        <f>VLOOKUP($C3431,'Look-Ups'!$C$2:$G$32,D$1-2,0)</f>
        <v>Function_07</v>
      </c>
      <c r="E3431" t="str">
        <f>VLOOKUP($C3431,'Look-Ups'!$C$2:$G$32,E$1-2,0)</f>
        <v>Function_Simpl_06</v>
      </c>
      <c r="F3431" t="str">
        <f>VLOOKUP($C3431,'Look-Ups'!$C$2:$G$32,F$1-2,0)</f>
        <v>Segment_04</v>
      </c>
      <c r="G3431" t="str">
        <f>VLOOKUP($C3431,'Look-Ups'!$C$2:$G$32,G$1-2,0)</f>
        <v>Proc_Type_05</v>
      </c>
      <c r="H3431" t="s">
        <v>238</v>
      </c>
      <c r="I3431">
        <f t="shared" si="111"/>
        <v>2028</v>
      </c>
      <c r="J3431" t="s">
        <v>23</v>
      </c>
      <c r="K3431" s="103">
        <v>0</v>
      </c>
      <c r="L3431" s="78">
        <v>0</v>
      </c>
    </row>
    <row r="3432" spans="1:12" ht="12.5" customHeight="1" x14ac:dyDescent="0.25">
      <c r="A3432" t="str">
        <f t="shared" si="112"/>
        <v>Function_07Application_192028</v>
      </c>
      <c r="B3432">
        <v>3429</v>
      </c>
      <c r="C3432" t="s">
        <v>372</v>
      </c>
      <c r="D3432" t="str">
        <f>VLOOKUP($C3432,'Look-Ups'!$C$2:$G$32,D$1-2,0)</f>
        <v>Function_07</v>
      </c>
      <c r="E3432" t="str">
        <f>VLOOKUP($C3432,'Look-Ups'!$C$2:$G$32,E$1-2,0)</f>
        <v>Function_Simpl_06</v>
      </c>
      <c r="F3432" t="str">
        <f>VLOOKUP($C3432,'Look-Ups'!$C$2:$G$32,F$1-2,0)</f>
        <v>Segment_04</v>
      </c>
      <c r="G3432" t="str">
        <f>VLOOKUP($C3432,'Look-Ups'!$C$2:$G$32,G$1-2,0)</f>
        <v>Proc_Type_05</v>
      </c>
      <c r="H3432" t="s">
        <v>244</v>
      </c>
      <c r="I3432">
        <f t="shared" si="111"/>
        <v>2028</v>
      </c>
      <c r="J3432" t="s">
        <v>23</v>
      </c>
      <c r="K3432" s="103">
        <v>1</v>
      </c>
      <c r="L3432" s="78" t="s">
        <v>107</v>
      </c>
    </row>
    <row r="3433" spans="1:12" ht="12.5" customHeight="1" x14ac:dyDescent="0.25">
      <c r="A3433" t="str">
        <f t="shared" si="112"/>
        <v>Function_07Application_202028</v>
      </c>
      <c r="B3433">
        <v>3430</v>
      </c>
      <c r="C3433" t="s">
        <v>373</v>
      </c>
      <c r="D3433" t="str">
        <f>VLOOKUP($C3433,'Look-Ups'!$C$2:$G$32,D$1-2,0)</f>
        <v>Function_07</v>
      </c>
      <c r="E3433" t="str">
        <f>VLOOKUP($C3433,'Look-Ups'!$C$2:$G$32,E$1-2,0)</f>
        <v>Function_Simpl_06</v>
      </c>
      <c r="F3433" t="str">
        <f>VLOOKUP($C3433,'Look-Ups'!$C$2:$G$32,F$1-2,0)</f>
        <v>Segment_04</v>
      </c>
      <c r="G3433" t="str">
        <f>VLOOKUP($C3433,'Look-Ups'!$C$2:$G$32,G$1-2,0)</f>
        <v>Proc_Type_05</v>
      </c>
      <c r="H3433" t="s">
        <v>171</v>
      </c>
      <c r="I3433">
        <f t="shared" si="111"/>
        <v>2028</v>
      </c>
      <c r="J3433" t="s">
        <v>23</v>
      </c>
      <c r="K3433" s="103">
        <v>0</v>
      </c>
      <c r="L3433" s="78">
        <v>0</v>
      </c>
    </row>
    <row r="3434" spans="1:12" ht="12.5" customHeight="1" x14ac:dyDescent="0.25">
      <c r="A3434" t="str">
        <f t="shared" si="112"/>
        <v>Function_07Application_202028</v>
      </c>
      <c r="B3434">
        <v>3431</v>
      </c>
      <c r="C3434" t="s">
        <v>373</v>
      </c>
      <c r="D3434" t="str">
        <f>VLOOKUP($C3434,'Look-Ups'!$C$2:$G$32,D$1-2,0)</f>
        <v>Function_07</v>
      </c>
      <c r="E3434" t="str">
        <f>VLOOKUP($C3434,'Look-Ups'!$C$2:$G$32,E$1-2,0)</f>
        <v>Function_Simpl_06</v>
      </c>
      <c r="F3434" t="str">
        <f>VLOOKUP($C3434,'Look-Ups'!$C$2:$G$32,F$1-2,0)</f>
        <v>Segment_04</v>
      </c>
      <c r="G3434" t="str">
        <f>VLOOKUP($C3434,'Look-Ups'!$C$2:$G$32,G$1-2,0)</f>
        <v>Proc_Type_05</v>
      </c>
      <c r="H3434" t="s">
        <v>219</v>
      </c>
      <c r="I3434">
        <f t="shared" si="111"/>
        <v>2028</v>
      </c>
      <c r="J3434" t="s">
        <v>23</v>
      </c>
      <c r="K3434" s="103">
        <v>0</v>
      </c>
      <c r="L3434" s="78">
        <v>0</v>
      </c>
    </row>
    <row r="3435" spans="1:12" ht="12.5" customHeight="1" x14ac:dyDescent="0.25">
      <c r="A3435" t="str">
        <f t="shared" si="112"/>
        <v>Function_07Application_202028</v>
      </c>
      <c r="B3435">
        <v>3432</v>
      </c>
      <c r="C3435" t="s">
        <v>373</v>
      </c>
      <c r="D3435" t="str">
        <f>VLOOKUP($C3435,'Look-Ups'!$C$2:$G$32,D$1-2,0)</f>
        <v>Function_07</v>
      </c>
      <c r="E3435" t="str">
        <f>VLOOKUP($C3435,'Look-Ups'!$C$2:$G$32,E$1-2,0)</f>
        <v>Function_Simpl_06</v>
      </c>
      <c r="F3435" t="str">
        <f>VLOOKUP($C3435,'Look-Ups'!$C$2:$G$32,F$1-2,0)</f>
        <v>Segment_04</v>
      </c>
      <c r="G3435" t="str">
        <f>VLOOKUP($C3435,'Look-Ups'!$C$2:$G$32,G$1-2,0)</f>
        <v>Proc_Type_05</v>
      </c>
      <c r="H3435" t="s">
        <v>156</v>
      </c>
      <c r="I3435">
        <f t="shared" si="111"/>
        <v>2028</v>
      </c>
      <c r="J3435" t="s">
        <v>23</v>
      </c>
      <c r="K3435" s="103">
        <v>0</v>
      </c>
      <c r="L3435" s="78">
        <v>0</v>
      </c>
    </row>
    <row r="3436" spans="1:12" ht="12.5" customHeight="1" x14ac:dyDescent="0.25">
      <c r="A3436" t="str">
        <f t="shared" si="112"/>
        <v>Function_07Application_202028</v>
      </c>
      <c r="B3436">
        <v>3433</v>
      </c>
      <c r="C3436" t="s">
        <v>373</v>
      </c>
      <c r="D3436" t="str">
        <f>VLOOKUP($C3436,'Look-Ups'!$C$2:$G$32,D$1-2,0)</f>
        <v>Function_07</v>
      </c>
      <c r="E3436" t="str">
        <f>VLOOKUP($C3436,'Look-Ups'!$C$2:$G$32,E$1-2,0)</f>
        <v>Function_Simpl_06</v>
      </c>
      <c r="F3436" t="str">
        <f>VLOOKUP($C3436,'Look-Ups'!$C$2:$G$32,F$1-2,0)</f>
        <v>Segment_04</v>
      </c>
      <c r="G3436" t="str">
        <f>VLOOKUP($C3436,'Look-Ups'!$C$2:$G$32,G$1-2,0)</f>
        <v>Proc_Type_05</v>
      </c>
      <c r="H3436" t="s">
        <v>187</v>
      </c>
      <c r="I3436">
        <f t="shared" si="111"/>
        <v>2028</v>
      </c>
      <c r="J3436" t="s">
        <v>23</v>
      </c>
      <c r="K3436" s="103">
        <v>0</v>
      </c>
      <c r="L3436" s="78">
        <v>0</v>
      </c>
    </row>
    <row r="3437" spans="1:12" ht="12.5" customHeight="1" x14ac:dyDescent="0.25">
      <c r="A3437" t="str">
        <f t="shared" si="112"/>
        <v>Function_07Application_202028</v>
      </c>
      <c r="B3437">
        <v>3434</v>
      </c>
      <c r="C3437" t="s">
        <v>373</v>
      </c>
      <c r="D3437" t="str">
        <f>VLOOKUP($C3437,'Look-Ups'!$C$2:$G$32,D$1-2,0)</f>
        <v>Function_07</v>
      </c>
      <c r="E3437" t="str">
        <f>VLOOKUP($C3437,'Look-Ups'!$C$2:$G$32,E$1-2,0)</f>
        <v>Function_Simpl_06</v>
      </c>
      <c r="F3437" t="str">
        <f>VLOOKUP($C3437,'Look-Ups'!$C$2:$G$32,F$1-2,0)</f>
        <v>Segment_04</v>
      </c>
      <c r="G3437" t="str">
        <f>VLOOKUP($C3437,'Look-Ups'!$C$2:$G$32,G$1-2,0)</f>
        <v>Proc_Type_05</v>
      </c>
      <c r="H3437" t="s">
        <v>209</v>
      </c>
      <c r="I3437">
        <f t="shared" si="111"/>
        <v>2028</v>
      </c>
      <c r="J3437" t="s">
        <v>23</v>
      </c>
      <c r="K3437" s="103">
        <v>0</v>
      </c>
      <c r="L3437" s="78">
        <v>0</v>
      </c>
    </row>
    <row r="3438" spans="1:12" ht="12.5" customHeight="1" x14ac:dyDescent="0.25">
      <c r="A3438" t="str">
        <f t="shared" si="112"/>
        <v>Function_07Application_202028</v>
      </c>
      <c r="B3438">
        <v>3435</v>
      </c>
      <c r="C3438" t="s">
        <v>373</v>
      </c>
      <c r="D3438" t="str">
        <f>VLOOKUP($C3438,'Look-Ups'!$C$2:$G$32,D$1-2,0)</f>
        <v>Function_07</v>
      </c>
      <c r="E3438" t="str">
        <f>VLOOKUP($C3438,'Look-Ups'!$C$2:$G$32,E$1-2,0)</f>
        <v>Function_Simpl_06</v>
      </c>
      <c r="F3438" t="str">
        <f>VLOOKUP($C3438,'Look-Ups'!$C$2:$G$32,F$1-2,0)</f>
        <v>Segment_04</v>
      </c>
      <c r="G3438" t="str">
        <f>VLOOKUP($C3438,'Look-Ups'!$C$2:$G$32,G$1-2,0)</f>
        <v>Proc_Type_05</v>
      </c>
      <c r="H3438" t="s">
        <v>222</v>
      </c>
      <c r="I3438">
        <f t="shared" si="111"/>
        <v>2028</v>
      </c>
      <c r="J3438" t="s">
        <v>23</v>
      </c>
      <c r="K3438" s="103">
        <v>0</v>
      </c>
      <c r="L3438" s="78">
        <v>0</v>
      </c>
    </row>
    <row r="3439" spans="1:12" ht="12.5" customHeight="1" x14ac:dyDescent="0.25">
      <c r="A3439" t="str">
        <f t="shared" si="112"/>
        <v>Function_07Application_202028</v>
      </c>
      <c r="B3439">
        <v>3436</v>
      </c>
      <c r="C3439" t="s">
        <v>373</v>
      </c>
      <c r="D3439" t="str">
        <f>VLOOKUP($C3439,'Look-Ups'!$C$2:$G$32,D$1-2,0)</f>
        <v>Function_07</v>
      </c>
      <c r="E3439" t="str">
        <f>VLOOKUP($C3439,'Look-Ups'!$C$2:$G$32,E$1-2,0)</f>
        <v>Function_Simpl_06</v>
      </c>
      <c r="F3439" t="str">
        <f>VLOOKUP($C3439,'Look-Ups'!$C$2:$G$32,F$1-2,0)</f>
        <v>Segment_04</v>
      </c>
      <c r="G3439" t="str">
        <f>VLOOKUP($C3439,'Look-Ups'!$C$2:$G$32,G$1-2,0)</f>
        <v>Proc_Type_05</v>
      </c>
      <c r="H3439" t="s">
        <v>195</v>
      </c>
      <c r="I3439">
        <f t="shared" si="111"/>
        <v>2028</v>
      </c>
      <c r="J3439" t="s">
        <v>23</v>
      </c>
      <c r="K3439" s="103">
        <v>0</v>
      </c>
      <c r="L3439" s="78">
        <v>0</v>
      </c>
    </row>
    <row r="3440" spans="1:12" ht="12.5" customHeight="1" x14ac:dyDescent="0.25">
      <c r="A3440" t="str">
        <f t="shared" si="112"/>
        <v>Function_07Application_202028</v>
      </c>
      <c r="B3440">
        <v>3437</v>
      </c>
      <c r="C3440" t="s">
        <v>373</v>
      </c>
      <c r="D3440" t="str">
        <f>VLOOKUP($C3440,'Look-Ups'!$C$2:$G$32,D$1-2,0)</f>
        <v>Function_07</v>
      </c>
      <c r="E3440" t="str">
        <f>VLOOKUP($C3440,'Look-Ups'!$C$2:$G$32,E$1-2,0)</f>
        <v>Function_Simpl_06</v>
      </c>
      <c r="F3440" t="str">
        <f>VLOOKUP($C3440,'Look-Ups'!$C$2:$G$32,F$1-2,0)</f>
        <v>Segment_04</v>
      </c>
      <c r="G3440" t="str">
        <f>VLOOKUP($C3440,'Look-Ups'!$C$2:$G$32,G$1-2,0)</f>
        <v>Proc_Type_05</v>
      </c>
      <c r="H3440" t="s">
        <v>225</v>
      </c>
      <c r="I3440">
        <f t="shared" si="111"/>
        <v>2028</v>
      </c>
      <c r="J3440" t="s">
        <v>23</v>
      </c>
      <c r="K3440" s="103">
        <v>0</v>
      </c>
      <c r="L3440" s="78">
        <v>0</v>
      </c>
    </row>
    <row r="3441" spans="1:12" ht="12.5" customHeight="1" x14ac:dyDescent="0.25">
      <c r="A3441" t="str">
        <f t="shared" si="112"/>
        <v>Function_07Application_202028</v>
      </c>
      <c r="B3441">
        <v>3438</v>
      </c>
      <c r="C3441" t="s">
        <v>373</v>
      </c>
      <c r="D3441" t="str">
        <f>VLOOKUP($C3441,'Look-Ups'!$C$2:$G$32,D$1-2,0)</f>
        <v>Function_07</v>
      </c>
      <c r="E3441" t="str">
        <f>VLOOKUP($C3441,'Look-Ups'!$C$2:$G$32,E$1-2,0)</f>
        <v>Function_Simpl_06</v>
      </c>
      <c r="F3441" t="str">
        <f>VLOOKUP($C3441,'Look-Ups'!$C$2:$G$32,F$1-2,0)</f>
        <v>Segment_04</v>
      </c>
      <c r="G3441" t="str">
        <f>VLOOKUP($C3441,'Look-Ups'!$C$2:$G$32,G$1-2,0)</f>
        <v>Proc_Type_05</v>
      </c>
      <c r="H3441" t="s">
        <v>206</v>
      </c>
      <c r="I3441">
        <f t="shared" si="111"/>
        <v>2028</v>
      </c>
      <c r="J3441" t="s">
        <v>23</v>
      </c>
      <c r="K3441" s="103">
        <v>0</v>
      </c>
      <c r="L3441" s="78">
        <v>0</v>
      </c>
    </row>
    <row r="3442" spans="1:12" ht="12.5" customHeight="1" x14ac:dyDescent="0.25">
      <c r="A3442" t="str">
        <f t="shared" si="112"/>
        <v>Function_07Application_202028</v>
      </c>
      <c r="B3442">
        <v>3439</v>
      </c>
      <c r="C3442" t="s">
        <v>373</v>
      </c>
      <c r="D3442" t="str">
        <f>VLOOKUP($C3442,'Look-Ups'!$C$2:$G$32,D$1-2,0)</f>
        <v>Function_07</v>
      </c>
      <c r="E3442" t="str">
        <f>VLOOKUP($C3442,'Look-Ups'!$C$2:$G$32,E$1-2,0)</f>
        <v>Function_Simpl_06</v>
      </c>
      <c r="F3442" t="str">
        <f>VLOOKUP($C3442,'Look-Ups'!$C$2:$G$32,F$1-2,0)</f>
        <v>Segment_04</v>
      </c>
      <c r="G3442" t="str">
        <f>VLOOKUP($C3442,'Look-Ups'!$C$2:$G$32,G$1-2,0)</f>
        <v>Proc_Type_05</v>
      </c>
      <c r="H3442" t="s">
        <v>238</v>
      </c>
      <c r="I3442">
        <f t="shared" si="111"/>
        <v>2028</v>
      </c>
      <c r="J3442" t="s">
        <v>23</v>
      </c>
      <c r="K3442" s="103">
        <v>0</v>
      </c>
      <c r="L3442" s="78">
        <v>0</v>
      </c>
    </row>
    <row r="3443" spans="1:12" ht="12.5" customHeight="1" x14ac:dyDescent="0.25">
      <c r="A3443" t="str">
        <f t="shared" si="112"/>
        <v>Function_07Application_202028</v>
      </c>
      <c r="B3443">
        <v>3440</v>
      </c>
      <c r="C3443" t="s">
        <v>373</v>
      </c>
      <c r="D3443" t="str">
        <f>VLOOKUP($C3443,'Look-Ups'!$C$2:$G$32,D$1-2,0)</f>
        <v>Function_07</v>
      </c>
      <c r="E3443" t="str">
        <f>VLOOKUP($C3443,'Look-Ups'!$C$2:$G$32,E$1-2,0)</f>
        <v>Function_Simpl_06</v>
      </c>
      <c r="F3443" t="str">
        <f>VLOOKUP($C3443,'Look-Ups'!$C$2:$G$32,F$1-2,0)</f>
        <v>Segment_04</v>
      </c>
      <c r="G3443" t="str">
        <f>VLOOKUP($C3443,'Look-Ups'!$C$2:$G$32,G$1-2,0)</f>
        <v>Proc_Type_05</v>
      </c>
      <c r="H3443" t="s">
        <v>244</v>
      </c>
      <c r="I3443">
        <f t="shared" si="111"/>
        <v>2028</v>
      </c>
      <c r="J3443" t="s">
        <v>23</v>
      </c>
      <c r="K3443" s="103">
        <v>1</v>
      </c>
      <c r="L3443" s="78" t="s">
        <v>107</v>
      </c>
    </row>
    <row r="3444" spans="1:12" ht="12.5" customHeight="1" x14ac:dyDescent="0.25">
      <c r="A3444" t="str">
        <f t="shared" si="112"/>
        <v>Function_08Application_212028</v>
      </c>
      <c r="B3444">
        <v>3441</v>
      </c>
      <c r="C3444" t="s">
        <v>374</v>
      </c>
      <c r="D3444" t="str">
        <f>VLOOKUP($C3444,'Look-Ups'!$C$2:$G$32,D$1-2,0)</f>
        <v>Function_08</v>
      </c>
      <c r="E3444" t="str">
        <f>VLOOKUP($C3444,'Look-Ups'!$C$2:$G$32,E$1-2,0)</f>
        <v>Function_Simpl_05</v>
      </c>
      <c r="F3444" t="str">
        <f>VLOOKUP($C3444,'Look-Ups'!$C$2:$G$32,F$1-2,0)</f>
        <v>Segment_05</v>
      </c>
      <c r="G3444" t="str">
        <f>VLOOKUP($C3444,'Look-Ups'!$C$2:$G$32,G$1-2,0)</f>
        <v>Proc_Type_01</v>
      </c>
      <c r="H3444" t="s">
        <v>219</v>
      </c>
      <c r="I3444">
        <f t="shared" si="111"/>
        <v>2028</v>
      </c>
      <c r="J3444" t="s">
        <v>23</v>
      </c>
      <c r="K3444" s="103">
        <v>0</v>
      </c>
      <c r="L3444" s="78">
        <v>0</v>
      </c>
    </row>
    <row r="3445" spans="1:12" ht="12.5" customHeight="1" x14ac:dyDescent="0.25">
      <c r="A3445" t="str">
        <f t="shared" si="112"/>
        <v>Function_08Application_212028</v>
      </c>
      <c r="B3445">
        <v>3442</v>
      </c>
      <c r="C3445" t="s">
        <v>374</v>
      </c>
      <c r="D3445" t="str">
        <f>VLOOKUP($C3445,'Look-Ups'!$C$2:$G$32,D$1-2,0)</f>
        <v>Function_08</v>
      </c>
      <c r="E3445" t="str">
        <f>VLOOKUP($C3445,'Look-Ups'!$C$2:$G$32,E$1-2,0)</f>
        <v>Function_Simpl_05</v>
      </c>
      <c r="F3445" t="str">
        <f>VLOOKUP($C3445,'Look-Ups'!$C$2:$G$32,F$1-2,0)</f>
        <v>Segment_05</v>
      </c>
      <c r="G3445" t="str">
        <f>VLOOKUP($C3445,'Look-Ups'!$C$2:$G$32,G$1-2,0)</f>
        <v>Proc_Type_01</v>
      </c>
      <c r="H3445" t="s">
        <v>215</v>
      </c>
      <c r="I3445">
        <f t="shared" si="111"/>
        <v>2028</v>
      </c>
      <c r="J3445" t="s">
        <v>23</v>
      </c>
      <c r="K3445" s="103">
        <v>0</v>
      </c>
      <c r="L3445" s="78">
        <v>0</v>
      </c>
    </row>
    <row r="3446" spans="1:12" ht="12.5" customHeight="1" x14ac:dyDescent="0.25">
      <c r="A3446" t="str">
        <f t="shared" si="112"/>
        <v>Function_08Application_212028</v>
      </c>
      <c r="B3446">
        <v>3443</v>
      </c>
      <c r="C3446" t="s">
        <v>374</v>
      </c>
      <c r="D3446" t="str">
        <f>VLOOKUP($C3446,'Look-Ups'!$C$2:$G$32,D$1-2,0)</f>
        <v>Function_08</v>
      </c>
      <c r="E3446" t="str">
        <f>VLOOKUP($C3446,'Look-Ups'!$C$2:$G$32,E$1-2,0)</f>
        <v>Function_Simpl_05</v>
      </c>
      <c r="F3446" t="str">
        <f>VLOOKUP($C3446,'Look-Ups'!$C$2:$G$32,F$1-2,0)</f>
        <v>Segment_05</v>
      </c>
      <c r="G3446" t="str">
        <f>VLOOKUP($C3446,'Look-Ups'!$C$2:$G$32,G$1-2,0)</f>
        <v>Proc_Type_01</v>
      </c>
      <c r="H3446" t="s">
        <v>209</v>
      </c>
      <c r="I3446">
        <f t="shared" si="111"/>
        <v>2028</v>
      </c>
      <c r="J3446" t="s">
        <v>23</v>
      </c>
      <c r="K3446" s="103">
        <v>0</v>
      </c>
      <c r="L3446" s="78">
        <v>0</v>
      </c>
    </row>
    <row r="3447" spans="1:12" ht="12.5" customHeight="1" x14ac:dyDescent="0.25">
      <c r="A3447" t="str">
        <f t="shared" si="112"/>
        <v>Function_08Application_212028</v>
      </c>
      <c r="B3447">
        <v>3444</v>
      </c>
      <c r="C3447" t="s">
        <v>374</v>
      </c>
      <c r="D3447" t="str">
        <f>VLOOKUP($C3447,'Look-Ups'!$C$2:$G$32,D$1-2,0)</f>
        <v>Function_08</v>
      </c>
      <c r="E3447" t="str">
        <f>VLOOKUP($C3447,'Look-Ups'!$C$2:$G$32,E$1-2,0)</f>
        <v>Function_Simpl_05</v>
      </c>
      <c r="F3447" t="str">
        <f>VLOOKUP($C3447,'Look-Ups'!$C$2:$G$32,F$1-2,0)</f>
        <v>Segment_05</v>
      </c>
      <c r="G3447" t="str">
        <f>VLOOKUP($C3447,'Look-Ups'!$C$2:$G$32,G$1-2,0)</f>
        <v>Proc_Type_01</v>
      </c>
      <c r="H3447" t="s">
        <v>187</v>
      </c>
      <c r="I3447">
        <f t="shared" si="111"/>
        <v>2028</v>
      </c>
      <c r="J3447" t="s">
        <v>23</v>
      </c>
      <c r="K3447" s="103">
        <v>0</v>
      </c>
      <c r="L3447" s="78">
        <v>0</v>
      </c>
    </row>
    <row r="3448" spans="1:12" ht="12.5" customHeight="1" x14ac:dyDescent="0.25">
      <c r="A3448" t="str">
        <f t="shared" si="112"/>
        <v>Function_08Application_212028</v>
      </c>
      <c r="B3448">
        <v>3445</v>
      </c>
      <c r="C3448" t="s">
        <v>374</v>
      </c>
      <c r="D3448" t="str">
        <f>VLOOKUP($C3448,'Look-Ups'!$C$2:$G$32,D$1-2,0)</f>
        <v>Function_08</v>
      </c>
      <c r="E3448" t="str">
        <f>VLOOKUP($C3448,'Look-Ups'!$C$2:$G$32,E$1-2,0)</f>
        <v>Function_Simpl_05</v>
      </c>
      <c r="F3448" t="str">
        <f>VLOOKUP($C3448,'Look-Ups'!$C$2:$G$32,F$1-2,0)</f>
        <v>Segment_05</v>
      </c>
      <c r="G3448" t="str">
        <f>VLOOKUP($C3448,'Look-Ups'!$C$2:$G$32,G$1-2,0)</f>
        <v>Proc_Type_01</v>
      </c>
      <c r="H3448" t="s">
        <v>212</v>
      </c>
      <c r="I3448">
        <f t="shared" si="111"/>
        <v>2028</v>
      </c>
      <c r="J3448" t="s">
        <v>23</v>
      </c>
      <c r="K3448" s="103">
        <v>0</v>
      </c>
      <c r="L3448" s="78">
        <v>0</v>
      </c>
    </row>
    <row r="3449" spans="1:12" ht="12.5" customHeight="1" x14ac:dyDescent="0.25">
      <c r="A3449" t="str">
        <f t="shared" si="112"/>
        <v>Function_08Application_212028</v>
      </c>
      <c r="B3449">
        <v>3446</v>
      </c>
      <c r="C3449" t="s">
        <v>374</v>
      </c>
      <c r="D3449" t="str">
        <f>VLOOKUP($C3449,'Look-Ups'!$C$2:$G$32,D$1-2,0)</f>
        <v>Function_08</v>
      </c>
      <c r="E3449" t="str">
        <f>VLOOKUP($C3449,'Look-Ups'!$C$2:$G$32,E$1-2,0)</f>
        <v>Function_Simpl_05</v>
      </c>
      <c r="F3449" t="str">
        <f>VLOOKUP($C3449,'Look-Ups'!$C$2:$G$32,F$1-2,0)</f>
        <v>Segment_05</v>
      </c>
      <c r="G3449" t="str">
        <f>VLOOKUP($C3449,'Look-Ups'!$C$2:$G$32,G$1-2,0)</f>
        <v>Proc_Type_01</v>
      </c>
      <c r="H3449" t="s">
        <v>179</v>
      </c>
      <c r="I3449">
        <f t="shared" si="111"/>
        <v>2028</v>
      </c>
      <c r="J3449" t="s">
        <v>23</v>
      </c>
      <c r="K3449" s="103">
        <v>0</v>
      </c>
      <c r="L3449" s="78">
        <v>0</v>
      </c>
    </row>
    <row r="3450" spans="1:12" ht="12.5" customHeight="1" x14ac:dyDescent="0.25">
      <c r="A3450" t="str">
        <f t="shared" si="112"/>
        <v>Function_08Application_212028</v>
      </c>
      <c r="B3450">
        <v>3447</v>
      </c>
      <c r="C3450" t="s">
        <v>374</v>
      </c>
      <c r="D3450" t="str">
        <f>VLOOKUP($C3450,'Look-Ups'!$C$2:$G$32,D$1-2,0)</f>
        <v>Function_08</v>
      </c>
      <c r="E3450" t="str">
        <f>VLOOKUP($C3450,'Look-Ups'!$C$2:$G$32,E$1-2,0)</f>
        <v>Function_Simpl_05</v>
      </c>
      <c r="F3450" t="str">
        <f>VLOOKUP($C3450,'Look-Ups'!$C$2:$G$32,F$1-2,0)</f>
        <v>Segment_05</v>
      </c>
      <c r="G3450" t="str">
        <f>VLOOKUP($C3450,'Look-Ups'!$C$2:$G$32,G$1-2,0)</f>
        <v>Proc_Type_01</v>
      </c>
      <c r="H3450" t="s">
        <v>156</v>
      </c>
      <c r="I3450">
        <f t="shared" si="111"/>
        <v>2028</v>
      </c>
      <c r="J3450" t="s">
        <v>23</v>
      </c>
      <c r="K3450" s="103">
        <v>0</v>
      </c>
      <c r="L3450" s="78">
        <v>0</v>
      </c>
    </row>
    <row r="3451" spans="1:12" ht="12.5" customHeight="1" x14ac:dyDescent="0.25">
      <c r="A3451" t="str">
        <f t="shared" si="112"/>
        <v>Function_08Application_212028</v>
      </c>
      <c r="B3451">
        <v>3448</v>
      </c>
      <c r="C3451" t="s">
        <v>374</v>
      </c>
      <c r="D3451" t="str">
        <f>VLOOKUP($C3451,'Look-Ups'!$C$2:$G$32,D$1-2,0)</f>
        <v>Function_08</v>
      </c>
      <c r="E3451" t="str">
        <f>VLOOKUP($C3451,'Look-Ups'!$C$2:$G$32,E$1-2,0)</f>
        <v>Function_Simpl_05</v>
      </c>
      <c r="F3451" t="str">
        <f>VLOOKUP($C3451,'Look-Ups'!$C$2:$G$32,F$1-2,0)</f>
        <v>Segment_05</v>
      </c>
      <c r="G3451" t="str">
        <f>VLOOKUP($C3451,'Look-Ups'!$C$2:$G$32,G$1-2,0)</f>
        <v>Proc_Type_01</v>
      </c>
      <c r="H3451" t="s">
        <v>224</v>
      </c>
      <c r="I3451">
        <f t="shared" si="111"/>
        <v>2028</v>
      </c>
      <c r="J3451" t="s">
        <v>23</v>
      </c>
      <c r="K3451" s="103">
        <v>0</v>
      </c>
      <c r="L3451" s="78">
        <v>0</v>
      </c>
    </row>
    <row r="3452" spans="1:12" ht="12.5" customHeight="1" x14ac:dyDescent="0.25">
      <c r="A3452" t="str">
        <f t="shared" si="112"/>
        <v>Function_08Application_212028</v>
      </c>
      <c r="B3452">
        <v>3449</v>
      </c>
      <c r="C3452" t="s">
        <v>374</v>
      </c>
      <c r="D3452" t="str">
        <f>VLOOKUP($C3452,'Look-Ups'!$C$2:$G$32,D$1-2,0)</f>
        <v>Function_08</v>
      </c>
      <c r="E3452" t="str">
        <f>VLOOKUP($C3452,'Look-Ups'!$C$2:$G$32,E$1-2,0)</f>
        <v>Function_Simpl_05</v>
      </c>
      <c r="F3452" t="str">
        <f>VLOOKUP($C3452,'Look-Ups'!$C$2:$G$32,F$1-2,0)</f>
        <v>Segment_05</v>
      </c>
      <c r="G3452" t="str">
        <f>VLOOKUP($C3452,'Look-Ups'!$C$2:$G$32,G$1-2,0)</f>
        <v>Proc_Type_01</v>
      </c>
      <c r="H3452" t="s">
        <v>182</v>
      </c>
      <c r="I3452">
        <f t="shared" si="111"/>
        <v>2028</v>
      </c>
      <c r="J3452" t="s">
        <v>23</v>
      </c>
      <c r="K3452" s="103">
        <v>0</v>
      </c>
      <c r="L3452" s="78">
        <v>0</v>
      </c>
    </row>
    <row r="3453" spans="1:12" ht="12.5" customHeight="1" x14ac:dyDescent="0.25">
      <c r="A3453" t="str">
        <f t="shared" si="112"/>
        <v>Function_08Application_212028</v>
      </c>
      <c r="B3453">
        <v>3450</v>
      </c>
      <c r="C3453" t="s">
        <v>374</v>
      </c>
      <c r="D3453" t="str">
        <f>VLOOKUP($C3453,'Look-Ups'!$C$2:$G$32,D$1-2,0)</f>
        <v>Function_08</v>
      </c>
      <c r="E3453" t="str">
        <f>VLOOKUP($C3453,'Look-Ups'!$C$2:$G$32,E$1-2,0)</f>
        <v>Function_Simpl_05</v>
      </c>
      <c r="F3453" t="str">
        <f>VLOOKUP($C3453,'Look-Ups'!$C$2:$G$32,F$1-2,0)</f>
        <v>Segment_05</v>
      </c>
      <c r="G3453" t="str">
        <f>VLOOKUP($C3453,'Look-Ups'!$C$2:$G$32,G$1-2,0)</f>
        <v>Proc_Type_01</v>
      </c>
      <c r="H3453" t="s">
        <v>171</v>
      </c>
      <c r="I3453">
        <f t="shared" si="111"/>
        <v>2028</v>
      </c>
      <c r="J3453" t="s">
        <v>23</v>
      </c>
      <c r="K3453" s="103">
        <v>0</v>
      </c>
      <c r="L3453" s="78">
        <v>0</v>
      </c>
    </row>
    <row r="3454" spans="1:12" ht="12.5" customHeight="1" x14ac:dyDescent="0.25">
      <c r="A3454" t="str">
        <f t="shared" si="112"/>
        <v>Function_08Application_212028</v>
      </c>
      <c r="B3454">
        <v>3451</v>
      </c>
      <c r="C3454" t="s">
        <v>374</v>
      </c>
      <c r="D3454" t="str">
        <f>VLOOKUP($C3454,'Look-Ups'!$C$2:$G$32,D$1-2,0)</f>
        <v>Function_08</v>
      </c>
      <c r="E3454" t="str">
        <f>VLOOKUP($C3454,'Look-Ups'!$C$2:$G$32,E$1-2,0)</f>
        <v>Function_Simpl_05</v>
      </c>
      <c r="F3454" t="str">
        <f>VLOOKUP($C3454,'Look-Ups'!$C$2:$G$32,F$1-2,0)</f>
        <v>Segment_05</v>
      </c>
      <c r="G3454" t="str">
        <f>VLOOKUP($C3454,'Look-Ups'!$C$2:$G$32,G$1-2,0)</f>
        <v>Proc_Type_01</v>
      </c>
      <c r="H3454" t="s">
        <v>242</v>
      </c>
      <c r="I3454">
        <f t="shared" si="111"/>
        <v>2028</v>
      </c>
      <c r="J3454" t="s">
        <v>23</v>
      </c>
      <c r="K3454" s="103">
        <v>0</v>
      </c>
      <c r="L3454" s="78">
        <v>0</v>
      </c>
    </row>
    <row r="3455" spans="1:12" ht="12.5" customHeight="1" x14ac:dyDescent="0.25">
      <c r="A3455" t="str">
        <f t="shared" si="112"/>
        <v>Function_08Application_212028</v>
      </c>
      <c r="B3455">
        <v>3452</v>
      </c>
      <c r="C3455" t="s">
        <v>374</v>
      </c>
      <c r="D3455" t="str">
        <f>VLOOKUP($C3455,'Look-Ups'!$C$2:$G$32,D$1-2,0)</f>
        <v>Function_08</v>
      </c>
      <c r="E3455" t="str">
        <f>VLOOKUP($C3455,'Look-Ups'!$C$2:$G$32,E$1-2,0)</f>
        <v>Function_Simpl_05</v>
      </c>
      <c r="F3455" t="str">
        <f>VLOOKUP($C3455,'Look-Ups'!$C$2:$G$32,F$1-2,0)</f>
        <v>Segment_05</v>
      </c>
      <c r="G3455" t="str">
        <f>VLOOKUP($C3455,'Look-Ups'!$C$2:$G$32,G$1-2,0)</f>
        <v>Proc_Type_01</v>
      </c>
      <c r="H3455" t="s">
        <v>238</v>
      </c>
      <c r="I3455">
        <f t="shared" si="111"/>
        <v>2028</v>
      </c>
      <c r="J3455" t="s">
        <v>23</v>
      </c>
      <c r="K3455" s="103">
        <v>0</v>
      </c>
      <c r="L3455" s="78">
        <v>0</v>
      </c>
    </row>
    <row r="3456" spans="1:12" ht="12.5" customHeight="1" x14ac:dyDescent="0.25">
      <c r="A3456" t="str">
        <f t="shared" si="112"/>
        <v>Function_08Application_212028</v>
      </c>
      <c r="B3456">
        <v>3453</v>
      </c>
      <c r="C3456" t="s">
        <v>374</v>
      </c>
      <c r="D3456" t="str">
        <f>VLOOKUP($C3456,'Look-Ups'!$C$2:$G$32,D$1-2,0)</f>
        <v>Function_08</v>
      </c>
      <c r="E3456" t="str">
        <f>VLOOKUP($C3456,'Look-Ups'!$C$2:$G$32,E$1-2,0)</f>
        <v>Function_Simpl_05</v>
      </c>
      <c r="F3456" t="str">
        <f>VLOOKUP($C3456,'Look-Ups'!$C$2:$G$32,F$1-2,0)</f>
        <v>Segment_05</v>
      </c>
      <c r="G3456" t="str">
        <f>VLOOKUP($C3456,'Look-Ups'!$C$2:$G$32,G$1-2,0)</f>
        <v>Proc_Type_01</v>
      </c>
      <c r="H3456" t="s">
        <v>195</v>
      </c>
      <c r="I3456">
        <f t="shared" ref="I3456:I3519" si="113">I3101+1</f>
        <v>2028</v>
      </c>
      <c r="J3456" t="s">
        <v>23</v>
      </c>
      <c r="K3456" s="103">
        <v>0</v>
      </c>
      <c r="L3456" s="78">
        <v>0</v>
      </c>
    </row>
    <row r="3457" spans="1:12" ht="12.5" customHeight="1" x14ac:dyDescent="0.25">
      <c r="A3457" t="str">
        <f t="shared" si="112"/>
        <v>Function_08Application_212028</v>
      </c>
      <c r="B3457">
        <v>3454</v>
      </c>
      <c r="C3457" t="s">
        <v>374</v>
      </c>
      <c r="D3457" t="str">
        <f>VLOOKUP($C3457,'Look-Ups'!$C$2:$G$32,D$1-2,0)</f>
        <v>Function_08</v>
      </c>
      <c r="E3457" t="str">
        <f>VLOOKUP($C3457,'Look-Ups'!$C$2:$G$32,E$1-2,0)</f>
        <v>Function_Simpl_05</v>
      </c>
      <c r="F3457" t="str">
        <f>VLOOKUP($C3457,'Look-Ups'!$C$2:$G$32,F$1-2,0)</f>
        <v>Segment_05</v>
      </c>
      <c r="G3457" t="str">
        <f>VLOOKUP($C3457,'Look-Ups'!$C$2:$G$32,G$1-2,0)</f>
        <v>Proc_Type_01</v>
      </c>
      <c r="H3457" t="s">
        <v>244</v>
      </c>
      <c r="I3457">
        <f t="shared" si="113"/>
        <v>2028</v>
      </c>
      <c r="J3457" t="s">
        <v>23</v>
      </c>
      <c r="K3457" s="103">
        <v>1</v>
      </c>
      <c r="L3457" s="78" t="s">
        <v>107</v>
      </c>
    </row>
    <row r="3458" spans="1:12" ht="12.5" customHeight="1" x14ac:dyDescent="0.25">
      <c r="A3458" t="str">
        <f t="shared" si="112"/>
        <v>Function_09Application_222028</v>
      </c>
      <c r="B3458">
        <v>3455</v>
      </c>
      <c r="C3458" t="s">
        <v>375</v>
      </c>
      <c r="D3458" t="str">
        <f>VLOOKUP($C3458,'Look-Ups'!$C$2:$G$32,D$1-2,0)</f>
        <v>Function_09</v>
      </c>
      <c r="E3458" t="str">
        <f>VLOOKUP($C3458,'Look-Ups'!$C$2:$G$32,E$1-2,0)</f>
        <v>Function_Simpl_07</v>
      </c>
      <c r="F3458" t="str">
        <f>VLOOKUP($C3458,'Look-Ups'!$C$2:$G$32,F$1-2,0)</f>
        <v>Segment_06</v>
      </c>
      <c r="G3458" t="str">
        <f>VLOOKUP($C3458,'Look-Ups'!$C$2:$G$32,G$1-2,0)</f>
        <v>Proc_Type_01</v>
      </c>
      <c r="H3458" t="s">
        <v>215</v>
      </c>
      <c r="I3458">
        <f t="shared" si="113"/>
        <v>2028</v>
      </c>
      <c r="J3458" t="s">
        <v>23</v>
      </c>
      <c r="K3458" s="103">
        <v>0</v>
      </c>
      <c r="L3458" s="78">
        <v>0</v>
      </c>
    </row>
    <row r="3459" spans="1:12" ht="12.5" customHeight="1" x14ac:dyDescent="0.25">
      <c r="A3459" t="str">
        <f t="shared" si="112"/>
        <v>Function_09Application_222028</v>
      </c>
      <c r="B3459">
        <v>3456</v>
      </c>
      <c r="C3459" t="s">
        <v>375</v>
      </c>
      <c r="D3459" t="str">
        <f>VLOOKUP($C3459,'Look-Ups'!$C$2:$G$32,D$1-2,0)</f>
        <v>Function_09</v>
      </c>
      <c r="E3459" t="str">
        <f>VLOOKUP($C3459,'Look-Ups'!$C$2:$G$32,E$1-2,0)</f>
        <v>Function_Simpl_07</v>
      </c>
      <c r="F3459" t="str">
        <f>VLOOKUP($C3459,'Look-Ups'!$C$2:$G$32,F$1-2,0)</f>
        <v>Segment_06</v>
      </c>
      <c r="G3459" t="str">
        <f>VLOOKUP($C3459,'Look-Ups'!$C$2:$G$32,G$1-2,0)</f>
        <v>Proc_Type_01</v>
      </c>
      <c r="H3459" t="s">
        <v>200</v>
      </c>
      <c r="I3459">
        <f t="shared" si="113"/>
        <v>2028</v>
      </c>
      <c r="J3459" t="s">
        <v>23</v>
      </c>
      <c r="K3459" s="103">
        <v>0</v>
      </c>
      <c r="L3459" s="78">
        <v>0</v>
      </c>
    </row>
    <row r="3460" spans="1:12" ht="12.5" customHeight="1" x14ac:dyDescent="0.25">
      <c r="A3460" t="str">
        <f t="shared" si="112"/>
        <v>Function_09Application_222028</v>
      </c>
      <c r="B3460">
        <v>3457</v>
      </c>
      <c r="C3460" t="s">
        <v>375</v>
      </c>
      <c r="D3460" t="str">
        <f>VLOOKUP($C3460,'Look-Ups'!$C$2:$G$32,D$1-2,0)</f>
        <v>Function_09</v>
      </c>
      <c r="E3460" t="str">
        <f>VLOOKUP($C3460,'Look-Ups'!$C$2:$G$32,E$1-2,0)</f>
        <v>Function_Simpl_07</v>
      </c>
      <c r="F3460" t="str">
        <f>VLOOKUP($C3460,'Look-Ups'!$C$2:$G$32,F$1-2,0)</f>
        <v>Segment_06</v>
      </c>
      <c r="G3460" t="str">
        <f>VLOOKUP($C3460,'Look-Ups'!$C$2:$G$32,G$1-2,0)</f>
        <v>Proc_Type_01</v>
      </c>
      <c r="H3460" t="s">
        <v>219</v>
      </c>
      <c r="I3460">
        <f t="shared" si="113"/>
        <v>2028</v>
      </c>
      <c r="J3460" t="s">
        <v>23</v>
      </c>
      <c r="K3460" s="103">
        <v>0</v>
      </c>
      <c r="L3460" s="78">
        <v>0</v>
      </c>
    </row>
    <row r="3461" spans="1:12" ht="12.5" customHeight="1" x14ac:dyDescent="0.25">
      <c r="A3461" t="str">
        <f t="shared" ref="A3461:A3524" si="114">D3461&amp;C3461&amp;I3461</f>
        <v>Function_09Application_222028</v>
      </c>
      <c r="B3461">
        <v>3458</v>
      </c>
      <c r="C3461" t="s">
        <v>375</v>
      </c>
      <c r="D3461" t="str">
        <f>VLOOKUP($C3461,'Look-Ups'!$C$2:$G$32,D$1-2,0)</f>
        <v>Function_09</v>
      </c>
      <c r="E3461" t="str">
        <f>VLOOKUP($C3461,'Look-Ups'!$C$2:$G$32,E$1-2,0)</f>
        <v>Function_Simpl_07</v>
      </c>
      <c r="F3461" t="str">
        <f>VLOOKUP($C3461,'Look-Ups'!$C$2:$G$32,F$1-2,0)</f>
        <v>Segment_06</v>
      </c>
      <c r="G3461" t="str">
        <f>VLOOKUP($C3461,'Look-Ups'!$C$2:$G$32,G$1-2,0)</f>
        <v>Proc_Type_01</v>
      </c>
      <c r="H3461" t="s">
        <v>187</v>
      </c>
      <c r="I3461">
        <f t="shared" si="113"/>
        <v>2028</v>
      </c>
      <c r="J3461" t="s">
        <v>23</v>
      </c>
      <c r="K3461" s="103">
        <v>0</v>
      </c>
      <c r="L3461" s="78">
        <v>0</v>
      </c>
    </row>
    <row r="3462" spans="1:12" ht="12.5" customHeight="1" x14ac:dyDescent="0.25">
      <c r="A3462" t="str">
        <f t="shared" si="114"/>
        <v>Function_09Application_222028</v>
      </c>
      <c r="B3462">
        <v>3459</v>
      </c>
      <c r="C3462" t="s">
        <v>375</v>
      </c>
      <c r="D3462" t="str">
        <f>VLOOKUP($C3462,'Look-Ups'!$C$2:$G$32,D$1-2,0)</f>
        <v>Function_09</v>
      </c>
      <c r="E3462" t="str">
        <f>VLOOKUP($C3462,'Look-Ups'!$C$2:$G$32,E$1-2,0)</f>
        <v>Function_Simpl_07</v>
      </c>
      <c r="F3462" t="str">
        <f>VLOOKUP($C3462,'Look-Ups'!$C$2:$G$32,F$1-2,0)</f>
        <v>Segment_06</v>
      </c>
      <c r="G3462" t="str">
        <f>VLOOKUP($C3462,'Look-Ups'!$C$2:$G$32,G$1-2,0)</f>
        <v>Proc_Type_01</v>
      </c>
      <c r="H3462" t="s">
        <v>209</v>
      </c>
      <c r="I3462">
        <f t="shared" si="113"/>
        <v>2028</v>
      </c>
      <c r="J3462" t="s">
        <v>23</v>
      </c>
      <c r="K3462" s="103">
        <v>0</v>
      </c>
      <c r="L3462" s="78">
        <v>0</v>
      </c>
    </row>
    <row r="3463" spans="1:12" ht="12.5" customHeight="1" x14ac:dyDescent="0.25">
      <c r="A3463" t="str">
        <f t="shared" si="114"/>
        <v>Function_09Application_222028</v>
      </c>
      <c r="B3463">
        <v>3460</v>
      </c>
      <c r="C3463" t="s">
        <v>375</v>
      </c>
      <c r="D3463" t="str">
        <f>VLOOKUP($C3463,'Look-Ups'!$C$2:$G$32,D$1-2,0)</f>
        <v>Function_09</v>
      </c>
      <c r="E3463" t="str">
        <f>VLOOKUP($C3463,'Look-Ups'!$C$2:$G$32,E$1-2,0)</f>
        <v>Function_Simpl_07</v>
      </c>
      <c r="F3463" t="str">
        <f>VLOOKUP($C3463,'Look-Ups'!$C$2:$G$32,F$1-2,0)</f>
        <v>Segment_06</v>
      </c>
      <c r="G3463" t="str">
        <f>VLOOKUP($C3463,'Look-Ups'!$C$2:$G$32,G$1-2,0)</f>
        <v>Proc_Type_01</v>
      </c>
      <c r="H3463" t="s">
        <v>221</v>
      </c>
      <c r="I3463">
        <f t="shared" si="113"/>
        <v>2028</v>
      </c>
      <c r="J3463" t="s">
        <v>23</v>
      </c>
      <c r="K3463" s="103">
        <v>0</v>
      </c>
      <c r="L3463" s="78">
        <v>0</v>
      </c>
    </row>
    <row r="3464" spans="1:12" ht="12.5" customHeight="1" x14ac:dyDescent="0.25">
      <c r="A3464" t="str">
        <f t="shared" si="114"/>
        <v>Function_09Application_222028</v>
      </c>
      <c r="B3464">
        <v>3461</v>
      </c>
      <c r="C3464" t="s">
        <v>375</v>
      </c>
      <c r="D3464" t="str">
        <f>VLOOKUP($C3464,'Look-Ups'!$C$2:$G$32,D$1-2,0)</f>
        <v>Function_09</v>
      </c>
      <c r="E3464" t="str">
        <f>VLOOKUP($C3464,'Look-Ups'!$C$2:$G$32,E$1-2,0)</f>
        <v>Function_Simpl_07</v>
      </c>
      <c r="F3464" t="str">
        <f>VLOOKUP($C3464,'Look-Ups'!$C$2:$G$32,F$1-2,0)</f>
        <v>Segment_06</v>
      </c>
      <c r="G3464" t="str">
        <f>VLOOKUP($C3464,'Look-Ups'!$C$2:$G$32,G$1-2,0)</f>
        <v>Proc_Type_01</v>
      </c>
      <c r="H3464" t="s">
        <v>236</v>
      </c>
      <c r="I3464">
        <f t="shared" si="113"/>
        <v>2028</v>
      </c>
      <c r="J3464" t="s">
        <v>23</v>
      </c>
      <c r="K3464" s="103">
        <v>0</v>
      </c>
      <c r="L3464" s="78">
        <v>0</v>
      </c>
    </row>
    <row r="3465" spans="1:12" ht="12.5" customHeight="1" x14ac:dyDescent="0.25">
      <c r="A3465" t="str">
        <f t="shared" si="114"/>
        <v>Function_09Application_222028</v>
      </c>
      <c r="B3465">
        <v>3462</v>
      </c>
      <c r="C3465" t="s">
        <v>375</v>
      </c>
      <c r="D3465" t="str">
        <f>VLOOKUP($C3465,'Look-Ups'!$C$2:$G$32,D$1-2,0)</f>
        <v>Function_09</v>
      </c>
      <c r="E3465" t="str">
        <f>VLOOKUP($C3465,'Look-Ups'!$C$2:$G$32,E$1-2,0)</f>
        <v>Function_Simpl_07</v>
      </c>
      <c r="F3465" t="str">
        <f>VLOOKUP($C3465,'Look-Ups'!$C$2:$G$32,F$1-2,0)</f>
        <v>Segment_06</v>
      </c>
      <c r="G3465" t="str">
        <f>VLOOKUP($C3465,'Look-Ups'!$C$2:$G$32,G$1-2,0)</f>
        <v>Proc_Type_01</v>
      </c>
      <c r="H3465" t="s">
        <v>156</v>
      </c>
      <c r="I3465">
        <f t="shared" si="113"/>
        <v>2028</v>
      </c>
      <c r="J3465" t="s">
        <v>23</v>
      </c>
      <c r="K3465" s="103">
        <v>0</v>
      </c>
      <c r="L3465" s="78">
        <v>0</v>
      </c>
    </row>
    <row r="3466" spans="1:12" ht="12.5" customHeight="1" x14ac:dyDescent="0.25">
      <c r="A3466" t="str">
        <f t="shared" si="114"/>
        <v>Function_09Application_222028</v>
      </c>
      <c r="B3466">
        <v>3463</v>
      </c>
      <c r="C3466" t="s">
        <v>375</v>
      </c>
      <c r="D3466" t="str">
        <f>VLOOKUP($C3466,'Look-Ups'!$C$2:$G$32,D$1-2,0)</f>
        <v>Function_09</v>
      </c>
      <c r="E3466" t="str">
        <f>VLOOKUP($C3466,'Look-Ups'!$C$2:$G$32,E$1-2,0)</f>
        <v>Function_Simpl_07</v>
      </c>
      <c r="F3466" t="str">
        <f>VLOOKUP($C3466,'Look-Ups'!$C$2:$G$32,F$1-2,0)</f>
        <v>Segment_06</v>
      </c>
      <c r="G3466" t="str">
        <f>VLOOKUP($C3466,'Look-Ups'!$C$2:$G$32,G$1-2,0)</f>
        <v>Proc_Type_01</v>
      </c>
      <c r="H3466" t="s">
        <v>160</v>
      </c>
      <c r="I3466">
        <f t="shared" si="113"/>
        <v>2028</v>
      </c>
      <c r="J3466" t="s">
        <v>23</v>
      </c>
      <c r="K3466" s="103">
        <v>0</v>
      </c>
      <c r="L3466" s="78">
        <v>0</v>
      </c>
    </row>
    <row r="3467" spans="1:12" ht="12.5" customHeight="1" x14ac:dyDescent="0.25">
      <c r="A3467" t="str">
        <f t="shared" si="114"/>
        <v>Function_09Application_222028</v>
      </c>
      <c r="B3467">
        <v>3464</v>
      </c>
      <c r="C3467" t="s">
        <v>375</v>
      </c>
      <c r="D3467" t="str">
        <f>VLOOKUP($C3467,'Look-Ups'!$C$2:$G$32,D$1-2,0)</f>
        <v>Function_09</v>
      </c>
      <c r="E3467" t="str">
        <f>VLOOKUP($C3467,'Look-Ups'!$C$2:$G$32,E$1-2,0)</f>
        <v>Function_Simpl_07</v>
      </c>
      <c r="F3467" t="str">
        <f>VLOOKUP($C3467,'Look-Ups'!$C$2:$G$32,F$1-2,0)</f>
        <v>Segment_06</v>
      </c>
      <c r="G3467" t="str">
        <f>VLOOKUP($C3467,'Look-Ups'!$C$2:$G$32,G$1-2,0)</f>
        <v>Proc_Type_01</v>
      </c>
      <c r="H3467" t="s">
        <v>167</v>
      </c>
      <c r="I3467">
        <f t="shared" si="113"/>
        <v>2028</v>
      </c>
      <c r="J3467" t="s">
        <v>23</v>
      </c>
      <c r="K3467" s="103">
        <v>0</v>
      </c>
      <c r="L3467" s="78">
        <v>0</v>
      </c>
    </row>
    <row r="3468" spans="1:12" ht="12.5" customHeight="1" x14ac:dyDescent="0.25">
      <c r="A3468" t="str">
        <f t="shared" si="114"/>
        <v>Function_09Application_222028</v>
      </c>
      <c r="B3468">
        <v>3465</v>
      </c>
      <c r="C3468" t="s">
        <v>375</v>
      </c>
      <c r="D3468" t="str">
        <f>VLOOKUP($C3468,'Look-Ups'!$C$2:$G$32,D$1-2,0)</f>
        <v>Function_09</v>
      </c>
      <c r="E3468" t="str">
        <f>VLOOKUP($C3468,'Look-Ups'!$C$2:$G$32,E$1-2,0)</f>
        <v>Function_Simpl_07</v>
      </c>
      <c r="F3468" t="str">
        <f>VLOOKUP($C3468,'Look-Ups'!$C$2:$G$32,F$1-2,0)</f>
        <v>Segment_06</v>
      </c>
      <c r="G3468" t="str">
        <f>VLOOKUP($C3468,'Look-Ups'!$C$2:$G$32,G$1-2,0)</f>
        <v>Proc_Type_01</v>
      </c>
      <c r="H3468" t="s">
        <v>242</v>
      </c>
      <c r="I3468">
        <f t="shared" si="113"/>
        <v>2028</v>
      </c>
      <c r="J3468" t="s">
        <v>23</v>
      </c>
      <c r="K3468" s="103">
        <v>0</v>
      </c>
      <c r="L3468" s="78">
        <v>0</v>
      </c>
    </row>
    <row r="3469" spans="1:12" ht="12.5" customHeight="1" x14ac:dyDescent="0.25">
      <c r="A3469" t="str">
        <f t="shared" si="114"/>
        <v>Function_09Application_222028</v>
      </c>
      <c r="B3469">
        <v>3466</v>
      </c>
      <c r="C3469" t="s">
        <v>375</v>
      </c>
      <c r="D3469" t="str">
        <f>VLOOKUP($C3469,'Look-Ups'!$C$2:$G$32,D$1-2,0)</f>
        <v>Function_09</v>
      </c>
      <c r="E3469" t="str">
        <f>VLOOKUP($C3469,'Look-Ups'!$C$2:$G$32,E$1-2,0)</f>
        <v>Function_Simpl_07</v>
      </c>
      <c r="F3469" t="str">
        <f>VLOOKUP($C3469,'Look-Ups'!$C$2:$G$32,F$1-2,0)</f>
        <v>Segment_06</v>
      </c>
      <c r="G3469" t="str">
        <f>VLOOKUP($C3469,'Look-Ups'!$C$2:$G$32,G$1-2,0)</f>
        <v>Proc_Type_01</v>
      </c>
      <c r="H3469" t="s">
        <v>171</v>
      </c>
      <c r="I3469">
        <f t="shared" si="113"/>
        <v>2028</v>
      </c>
      <c r="J3469" t="s">
        <v>23</v>
      </c>
      <c r="K3469" s="103">
        <v>0</v>
      </c>
      <c r="L3469" s="78">
        <v>0</v>
      </c>
    </row>
    <row r="3470" spans="1:12" ht="12.5" customHeight="1" x14ac:dyDescent="0.25">
      <c r="A3470" t="str">
        <f t="shared" si="114"/>
        <v>Function_09Application_222028</v>
      </c>
      <c r="B3470">
        <v>3467</v>
      </c>
      <c r="C3470" t="s">
        <v>375</v>
      </c>
      <c r="D3470" t="str">
        <f>VLOOKUP($C3470,'Look-Ups'!$C$2:$G$32,D$1-2,0)</f>
        <v>Function_09</v>
      </c>
      <c r="E3470" t="str">
        <f>VLOOKUP($C3470,'Look-Ups'!$C$2:$G$32,E$1-2,0)</f>
        <v>Function_Simpl_07</v>
      </c>
      <c r="F3470" t="str">
        <f>VLOOKUP($C3470,'Look-Ups'!$C$2:$G$32,F$1-2,0)</f>
        <v>Segment_06</v>
      </c>
      <c r="G3470" t="str">
        <f>VLOOKUP($C3470,'Look-Ups'!$C$2:$G$32,G$1-2,0)</f>
        <v>Proc_Type_01</v>
      </c>
      <c r="H3470" t="s">
        <v>217</v>
      </c>
      <c r="I3470">
        <f t="shared" si="113"/>
        <v>2028</v>
      </c>
      <c r="J3470" t="s">
        <v>23</v>
      </c>
      <c r="K3470" s="103">
        <v>0</v>
      </c>
      <c r="L3470" s="78">
        <v>0</v>
      </c>
    </row>
    <row r="3471" spans="1:12" ht="12.5" customHeight="1" x14ac:dyDescent="0.25">
      <c r="A3471" t="str">
        <f t="shared" si="114"/>
        <v>Function_09Application_222028</v>
      </c>
      <c r="B3471">
        <v>3468</v>
      </c>
      <c r="C3471" t="s">
        <v>375</v>
      </c>
      <c r="D3471" t="str">
        <f>VLOOKUP($C3471,'Look-Ups'!$C$2:$G$32,D$1-2,0)</f>
        <v>Function_09</v>
      </c>
      <c r="E3471" t="str">
        <f>VLOOKUP($C3471,'Look-Ups'!$C$2:$G$32,E$1-2,0)</f>
        <v>Function_Simpl_07</v>
      </c>
      <c r="F3471" t="str">
        <f>VLOOKUP($C3471,'Look-Ups'!$C$2:$G$32,F$1-2,0)</f>
        <v>Segment_06</v>
      </c>
      <c r="G3471" t="str">
        <f>VLOOKUP($C3471,'Look-Ups'!$C$2:$G$32,G$1-2,0)</f>
        <v>Proc_Type_01</v>
      </c>
      <c r="H3471" t="s">
        <v>225</v>
      </c>
      <c r="I3471">
        <f t="shared" si="113"/>
        <v>2028</v>
      </c>
      <c r="J3471" t="s">
        <v>23</v>
      </c>
      <c r="K3471" s="103">
        <v>0</v>
      </c>
      <c r="L3471" s="78">
        <v>0</v>
      </c>
    </row>
    <row r="3472" spans="1:12" ht="12.5" customHeight="1" x14ac:dyDescent="0.25">
      <c r="A3472" t="str">
        <f t="shared" si="114"/>
        <v>Function_09Application_222028</v>
      </c>
      <c r="B3472">
        <v>3469</v>
      </c>
      <c r="C3472" t="s">
        <v>375</v>
      </c>
      <c r="D3472" t="str">
        <f>VLOOKUP($C3472,'Look-Ups'!$C$2:$G$32,D$1-2,0)</f>
        <v>Function_09</v>
      </c>
      <c r="E3472" t="str">
        <f>VLOOKUP($C3472,'Look-Ups'!$C$2:$G$32,E$1-2,0)</f>
        <v>Function_Simpl_07</v>
      </c>
      <c r="F3472" t="str">
        <f>VLOOKUP($C3472,'Look-Ups'!$C$2:$G$32,F$1-2,0)</f>
        <v>Segment_06</v>
      </c>
      <c r="G3472" t="str">
        <f>VLOOKUP($C3472,'Look-Ups'!$C$2:$G$32,G$1-2,0)</f>
        <v>Proc_Type_01</v>
      </c>
      <c r="H3472" t="s">
        <v>244</v>
      </c>
      <c r="I3472">
        <f t="shared" si="113"/>
        <v>2028</v>
      </c>
      <c r="J3472" t="s">
        <v>23</v>
      </c>
      <c r="K3472" s="103">
        <v>1</v>
      </c>
      <c r="L3472" s="78" t="s">
        <v>107</v>
      </c>
    </row>
    <row r="3473" spans="1:12" ht="12.5" customHeight="1" x14ac:dyDescent="0.25">
      <c r="A3473" t="str">
        <f t="shared" si="114"/>
        <v>Function_10Application_232028</v>
      </c>
      <c r="B3473">
        <v>3470</v>
      </c>
      <c r="C3473" t="s">
        <v>376</v>
      </c>
      <c r="D3473" t="str">
        <f>VLOOKUP($C3473,'Look-Ups'!$C$2:$G$32,D$1-2,0)</f>
        <v>Function_10</v>
      </c>
      <c r="E3473" t="str">
        <f>VLOOKUP($C3473,'Look-Ups'!$C$2:$G$32,E$1-2,0)</f>
        <v>Function_Simpl_07</v>
      </c>
      <c r="F3473" t="str">
        <f>VLOOKUP($C3473,'Look-Ups'!$C$2:$G$32,F$1-2,0)</f>
        <v>Segment_07</v>
      </c>
      <c r="G3473" t="str">
        <f>VLOOKUP($C3473,'Look-Ups'!$C$2:$G$32,G$1-2,0)</f>
        <v>Proc_Type_01</v>
      </c>
      <c r="H3473" t="s">
        <v>217</v>
      </c>
      <c r="I3473">
        <f t="shared" si="113"/>
        <v>2028</v>
      </c>
      <c r="J3473" t="s">
        <v>23</v>
      </c>
      <c r="K3473" s="103">
        <v>0</v>
      </c>
      <c r="L3473" s="78">
        <v>0</v>
      </c>
    </row>
    <row r="3474" spans="1:12" ht="12.5" customHeight="1" x14ac:dyDescent="0.25">
      <c r="A3474" t="str">
        <f t="shared" si="114"/>
        <v>Function_10Application_232028</v>
      </c>
      <c r="B3474">
        <v>3471</v>
      </c>
      <c r="C3474" t="s">
        <v>376</v>
      </c>
      <c r="D3474" t="str">
        <f>VLOOKUP($C3474,'Look-Ups'!$C$2:$G$32,D$1-2,0)</f>
        <v>Function_10</v>
      </c>
      <c r="E3474" t="str">
        <f>VLOOKUP($C3474,'Look-Ups'!$C$2:$G$32,E$1-2,0)</f>
        <v>Function_Simpl_07</v>
      </c>
      <c r="F3474" t="str">
        <f>VLOOKUP($C3474,'Look-Ups'!$C$2:$G$32,F$1-2,0)</f>
        <v>Segment_07</v>
      </c>
      <c r="G3474" t="str">
        <f>VLOOKUP($C3474,'Look-Ups'!$C$2:$G$32,G$1-2,0)</f>
        <v>Proc_Type_01</v>
      </c>
      <c r="H3474" t="s">
        <v>206</v>
      </c>
      <c r="I3474">
        <f t="shared" si="113"/>
        <v>2028</v>
      </c>
      <c r="J3474" t="s">
        <v>23</v>
      </c>
      <c r="K3474" s="103">
        <v>0</v>
      </c>
      <c r="L3474" s="78">
        <v>0</v>
      </c>
    </row>
    <row r="3475" spans="1:12" ht="12.5" customHeight="1" x14ac:dyDescent="0.25">
      <c r="A3475" t="str">
        <f t="shared" si="114"/>
        <v>Function_10Application_232028</v>
      </c>
      <c r="B3475">
        <v>3472</v>
      </c>
      <c r="C3475" t="s">
        <v>376</v>
      </c>
      <c r="D3475" t="str">
        <f>VLOOKUP($C3475,'Look-Ups'!$C$2:$G$32,D$1-2,0)</f>
        <v>Function_10</v>
      </c>
      <c r="E3475" t="str">
        <f>VLOOKUP($C3475,'Look-Ups'!$C$2:$G$32,E$1-2,0)</f>
        <v>Function_Simpl_07</v>
      </c>
      <c r="F3475" t="str">
        <f>VLOOKUP($C3475,'Look-Ups'!$C$2:$G$32,F$1-2,0)</f>
        <v>Segment_07</v>
      </c>
      <c r="G3475" t="str">
        <f>VLOOKUP($C3475,'Look-Ups'!$C$2:$G$32,G$1-2,0)</f>
        <v>Proc_Type_01</v>
      </c>
      <c r="H3475" t="s">
        <v>193</v>
      </c>
      <c r="I3475">
        <f t="shared" si="113"/>
        <v>2028</v>
      </c>
      <c r="J3475" t="s">
        <v>23</v>
      </c>
      <c r="K3475" s="103">
        <v>0</v>
      </c>
      <c r="L3475" s="78">
        <v>0</v>
      </c>
    </row>
    <row r="3476" spans="1:12" ht="12.5" customHeight="1" x14ac:dyDescent="0.25">
      <c r="A3476" t="str">
        <f t="shared" si="114"/>
        <v>Function_10Application_232028</v>
      </c>
      <c r="B3476">
        <v>3473</v>
      </c>
      <c r="C3476" t="s">
        <v>376</v>
      </c>
      <c r="D3476" t="str">
        <f>VLOOKUP($C3476,'Look-Ups'!$C$2:$G$32,D$1-2,0)</f>
        <v>Function_10</v>
      </c>
      <c r="E3476" t="str">
        <f>VLOOKUP($C3476,'Look-Ups'!$C$2:$G$32,E$1-2,0)</f>
        <v>Function_Simpl_07</v>
      </c>
      <c r="F3476" t="str">
        <f>VLOOKUP($C3476,'Look-Ups'!$C$2:$G$32,F$1-2,0)</f>
        <v>Segment_07</v>
      </c>
      <c r="G3476" t="str">
        <f>VLOOKUP($C3476,'Look-Ups'!$C$2:$G$32,G$1-2,0)</f>
        <v>Proc_Type_01</v>
      </c>
      <c r="H3476" t="s">
        <v>221</v>
      </c>
      <c r="I3476">
        <f t="shared" si="113"/>
        <v>2028</v>
      </c>
      <c r="J3476" t="s">
        <v>23</v>
      </c>
      <c r="K3476" s="103">
        <v>0</v>
      </c>
      <c r="L3476" s="78">
        <v>0</v>
      </c>
    </row>
    <row r="3477" spans="1:12" ht="12.5" customHeight="1" x14ac:dyDescent="0.25">
      <c r="A3477" t="str">
        <f t="shared" si="114"/>
        <v>Function_10Application_232028</v>
      </c>
      <c r="B3477">
        <v>3474</v>
      </c>
      <c r="C3477" t="s">
        <v>376</v>
      </c>
      <c r="D3477" t="str">
        <f>VLOOKUP($C3477,'Look-Ups'!$C$2:$G$32,D$1-2,0)</f>
        <v>Function_10</v>
      </c>
      <c r="E3477" t="str">
        <f>VLOOKUP($C3477,'Look-Ups'!$C$2:$G$32,E$1-2,0)</f>
        <v>Function_Simpl_07</v>
      </c>
      <c r="F3477" t="str">
        <f>VLOOKUP($C3477,'Look-Ups'!$C$2:$G$32,F$1-2,0)</f>
        <v>Segment_07</v>
      </c>
      <c r="G3477" t="str">
        <f>VLOOKUP($C3477,'Look-Ups'!$C$2:$G$32,G$1-2,0)</f>
        <v>Proc_Type_01</v>
      </c>
      <c r="H3477" t="s">
        <v>225</v>
      </c>
      <c r="I3477">
        <f t="shared" si="113"/>
        <v>2028</v>
      </c>
      <c r="J3477" t="s">
        <v>23</v>
      </c>
      <c r="K3477" s="103">
        <v>0</v>
      </c>
      <c r="L3477" s="78">
        <v>0</v>
      </c>
    </row>
    <row r="3478" spans="1:12" ht="12.5" customHeight="1" x14ac:dyDescent="0.25">
      <c r="A3478" t="str">
        <f t="shared" si="114"/>
        <v>Function_10Application_232028</v>
      </c>
      <c r="B3478">
        <v>3475</v>
      </c>
      <c r="C3478" t="s">
        <v>376</v>
      </c>
      <c r="D3478" t="str">
        <f>VLOOKUP($C3478,'Look-Ups'!$C$2:$G$32,D$1-2,0)</f>
        <v>Function_10</v>
      </c>
      <c r="E3478" t="str">
        <f>VLOOKUP($C3478,'Look-Ups'!$C$2:$G$32,E$1-2,0)</f>
        <v>Function_Simpl_07</v>
      </c>
      <c r="F3478" t="str">
        <f>VLOOKUP($C3478,'Look-Ups'!$C$2:$G$32,F$1-2,0)</f>
        <v>Segment_07</v>
      </c>
      <c r="G3478" t="str">
        <f>VLOOKUP($C3478,'Look-Ups'!$C$2:$G$32,G$1-2,0)</f>
        <v>Proc_Type_01</v>
      </c>
      <c r="H3478" t="s">
        <v>244</v>
      </c>
      <c r="I3478">
        <f t="shared" si="113"/>
        <v>2028</v>
      </c>
      <c r="J3478" t="s">
        <v>23</v>
      </c>
      <c r="K3478" s="103">
        <v>1</v>
      </c>
      <c r="L3478" s="78" t="s">
        <v>107</v>
      </c>
    </row>
    <row r="3479" spans="1:12" ht="12.5" customHeight="1" x14ac:dyDescent="0.25">
      <c r="A3479" t="str">
        <f t="shared" si="114"/>
        <v>Function_11Application_242028</v>
      </c>
      <c r="B3479">
        <v>3476</v>
      </c>
      <c r="C3479" t="s">
        <v>377</v>
      </c>
      <c r="D3479" t="str">
        <f>VLOOKUP($C3479,'Look-Ups'!$C$2:$G$32,D$1-2,0)</f>
        <v>Function_11</v>
      </c>
      <c r="E3479" t="str">
        <f>VLOOKUP($C3479,'Look-Ups'!$C$2:$G$32,E$1-2,0)</f>
        <v>Function_Simpl_07</v>
      </c>
      <c r="F3479" t="str">
        <f>VLOOKUP($C3479,'Look-Ups'!$C$2:$G$32,F$1-2,0)</f>
        <v>Segment_07</v>
      </c>
      <c r="G3479" t="str">
        <f>VLOOKUP($C3479,'Look-Ups'!$C$2:$G$32,G$1-2,0)</f>
        <v>Proc_Type_01</v>
      </c>
      <c r="H3479" t="s">
        <v>217</v>
      </c>
      <c r="I3479">
        <f t="shared" si="113"/>
        <v>2028</v>
      </c>
      <c r="J3479" t="s">
        <v>23</v>
      </c>
      <c r="K3479" s="103">
        <v>0</v>
      </c>
      <c r="L3479" s="78">
        <v>0</v>
      </c>
    </row>
    <row r="3480" spans="1:12" ht="12.5" customHeight="1" x14ac:dyDescent="0.25">
      <c r="A3480" t="str">
        <f t="shared" si="114"/>
        <v>Function_11Application_242028</v>
      </c>
      <c r="B3480">
        <v>3477</v>
      </c>
      <c r="C3480" t="s">
        <v>377</v>
      </c>
      <c r="D3480" t="str">
        <f>VLOOKUP($C3480,'Look-Ups'!$C$2:$G$32,D$1-2,0)</f>
        <v>Function_11</v>
      </c>
      <c r="E3480" t="str">
        <f>VLOOKUP($C3480,'Look-Ups'!$C$2:$G$32,E$1-2,0)</f>
        <v>Function_Simpl_07</v>
      </c>
      <c r="F3480" t="str">
        <f>VLOOKUP($C3480,'Look-Ups'!$C$2:$G$32,F$1-2,0)</f>
        <v>Segment_07</v>
      </c>
      <c r="G3480" t="str">
        <f>VLOOKUP($C3480,'Look-Ups'!$C$2:$G$32,G$1-2,0)</f>
        <v>Proc_Type_01</v>
      </c>
      <c r="H3480" t="s">
        <v>206</v>
      </c>
      <c r="I3480">
        <f t="shared" si="113"/>
        <v>2028</v>
      </c>
      <c r="J3480" t="s">
        <v>23</v>
      </c>
      <c r="K3480" s="103">
        <v>0</v>
      </c>
      <c r="L3480" s="78">
        <v>0</v>
      </c>
    </row>
    <row r="3481" spans="1:12" ht="12.5" customHeight="1" x14ac:dyDescent="0.25">
      <c r="A3481" t="str">
        <f t="shared" si="114"/>
        <v>Function_11Application_242028</v>
      </c>
      <c r="B3481">
        <v>3478</v>
      </c>
      <c r="C3481" t="s">
        <v>377</v>
      </c>
      <c r="D3481" t="str">
        <f>VLOOKUP($C3481,'Look-Ups'!$C$2:$G$32,D$1-2,0)</f>
        <v>Function_11</v>
      </c>
      <c r="E3481" t="str">
        <f>VLOOKUP($C3481,'Look-Ups'!$C$2:$G$32,E$1-2,0)</f>
        <v>Function_Simpl_07</v>
      </c>
      <c r="F3481" t="str">
        <f>VLOOKUP($C3481,'Look-Ups'!$C$2:$G$32,F$1-2,0)</f>
        <v>Segment_07</v>
      </c>
      <c r="G3481" t="str">
        <f>VLOOKUP($C3481,'Look-Ups'!$C$2:$G$32,G$1-2,0)</f>
        <v>Proc_Type_01</v>
      </c>
      <c r="H3481" t="s">
        <v>193</v>
      </c>
      <c r="I3481">
        <f t="shared" si="113"/>
        <v>2028</v>
      </c>
      <c r="J3481" t="s">
        <v>23</v>
      </c>
      <c r="K3481" s="103">
        <v>0</v>
      </c>
      <c r="L3481" s="78">
        <v>0</v>
      </c>
    </row>
    <row r="3482" spans="1:12" ht="12.5" customHeight="1" x14ac:dyDescent="0.25">
      <c r="A3482" t="str">
        <f t="shared" si="114"/>
        <v>Function_11Application_242028</v>
      </c>
      <c r="B3482">
        <v>3479</v>
      </c>
      <c r="C3482" t="s">
        <v>377</v>
      </c>
      <c r="D3482" t="str">
        <f>VLOOKUP($C3482,'Look-Ups'!$C$2:$G$32,D$1-2,0)</f>
        <v>Function_11</v>
      </c>
      <c r="E3482" t="str">
        <f>VLOOKUP($C3482,'Look-Ups'!$C$2:$G$32,E$1-2,0)</f>
        <v>Function_Simpl_07</v>
      </c>
      <c r="F3482" t="str">
        <f>VLOOKUP($C3482,'Look-Ups'!$C$2:$G$32,F$1-2,0)</f>
        <v>Segment_07</v>
      </c>
      <c r="G3482" t="str">
        <f>VLOOKUP($C3482,'Look-Ups'!$C$2:$G$32,G$1-2,0)</f>
        <v>Proc_Type_01</v>
      </c>
      <c r="H3482" t="s">
        <v>221</v>
      </c>
      <c r="I3482">
        <f t="shared" si="113"/>
        <v>2028</v>
      </c>
      <c r="J3482" t="s">
        <v>23</v>
      </c>
      <c r="K3482" s="103">
        <v>0</v>
      </c>
      <c r="L3482" s="78">
        <v>0</v>
      </c>
    </row>
    <row r="3483" spans="1:12" ht="12.5" customHeight="1" x14ac:dyDescent="0.25">
      <c r="A3483" t="str">
        <f t="shared" si="114"/>
        <v>Function_11Application_242028</v>
      </c>
      <c r="B3483">
        <v>3480</v>
      </c>
      <c r="C3483" t="s">
        <v>377</v>
      </c>
      <c r="D3483" t="str">
        <f>VLOOKUP($C3483,'Look-Ups'!$C$2:$G$32,D$1-2,0)</f>
        <v>Function_11</v>
      </c>
      <c r="E3483" t="str">
        <f>VLOOKUP($C3483,'Look-Ups'!$C$2:$G$32,E$1-2,0)</f>
        <v>Function_Simpl_07</v>
      </c>
      <c r="F3483" t="str">
        <f>VLOOKUP($C3483,'Look-Ups'!$C$2:$G$32,F$1-2,0)</f>
        <v>Segment_07</v>
      </c>
      <c r="G3483" t="str">
        <f>VLOOKUP($C3483,'Look-Ups'!$C$2:$G$32,G$1-2,0)</f>
        <v>Proc_Type_01</v>
      </c>
      <c r="H3483" t="s">
        <v>225</v>
      </c>
      <c r="I3483">
        <f t="shared" si="113"/>
        <v>2028</v>
      </c>
      <c r="J3483" t="s">
        <v>23</v>
      </c>
      <c r="K3483" s="103">
        <v>0</v>
      </c>
      <c r="L3483" s="78">
        <v>0</v>
      </c>
    </row>
    <row r="3484" spans="1:12" ht="12.5" customHeight="1" x14ac:dyDescent="0.25">
      <c r="A3484" t="str">
        <f t="shared" si="114"/>
        <v>Function_11Application_242028</v>
      </c>
      <c r="B3484">
        <v>3481</v>
      </c>
      <c r="C3484" t="s">
        <v>377</v>
      </c>
      <c r="D3484" t="str">
        <f>VLOOKUP($C3484,'Look-Ups'!$C$2:$G$32,D$1-2,0)</f>
        <v>Function_11</v>
      </c>
      <c r="E3484" t="str">
        <f>VLOOKUP($C3484,'Look-Ups'!$C$2:$G$32,E$1-2,0)</f>
        <v>Function_Simpl_07</v>
      </c>
      <c r="F3484" t="str">
        <f>VLOOKUP($C3484,'Look-Ups'!$C$2:$G$32,F$1-2,0)</f>
        <v>Segment_07</v>
      </c>
      <c r="G3484" t="str">
        <f>VLOOKUP($C3484,'Look-Ups'!$C$2:$G$32,G$1-2,0)</f>
        <v>Proc_Type_01</v>
      </c>
      <c r="H3484" t="s">
        <v>244</v>
      </c>
      <c r="I3484">
        <f t="shared" si="113"/>
        <v>2028</v>
      </c>
      <c r="J3484" t="s">
        <v>23</v>
      </c>
      <c r="K3484" s="103">
        <v>1</v>
      </c>
      <c r="L3484" s="78" t="s">
        <v>107</v>
      </c>
    </row>
    <row r="3485" spans="1:12" ht="12.5" customHeight="1" x14ac:dyDescent="0.25">
      <c r="A3485" t="str">
        <f t="shared" si="114"/>
        <v>Function_12Application_252028</v>
      </c>
      <c r="B3485">
        <v>3482</v>
      </c>
      <c r="C3485" t="s">
        <v>378</v>
      </c>
      <c r="D3485" t="str">
        <f>VLOOKUP($C3485,'Look-Ups'!$C$2:$G$32,D$1-2,0)</f>
        <v>Function_12</v>
      </c>
      <c r="E3485" t="str">
        <f>VLOOKUP($C3485,'Look-Ups'!$C$2:$G$32,E$1-2,0)</f>
        <v>Function_Simpl_03</v>
      </c>
      <c r="F3485" t="str">
        <f>VLOOKUP($C3485,'Look-Ups'!$C$2:$G$32,F$1-2,0)</f>
        <v>Segment_08</v>
      </c>
      <c r="G3485" t="str">
        <f>VLOOKUP($C3485,'Look-Ups'!$C$2:$G$32,G$1-2,0)</f>
        <v>Proc_Type_03</v>
      </c>
      <c r="H3485" t="s">
        <v>215</v>
      </c>
      <c r="I3485">
        <f t="shared" si="113"/>
        <v>2028</v>
      </c>
      <c r="J3485" t="s">
        <v>23</v>
      </c>
      <c r="K3485" s="103">
        <v>0</v>
      </c>
      <c r="L3485" s="78">
        <v>0</v>
      </c>
    </row>
    <row r="3486" spans="1:12" ht="12.5" customHeight="1" x14ac:dyDescent="0.25">
      <c r="A3486" t="str">
        <f t="shared" si="114"/>
        <v>Function_12Application_252028</v>
      </c>
      <c r="B3486">
        <v>3483</v>
      </c>
      <c r="C3486" t="s">
        <v>378</v>
      </c>
      <c r="D3486" t="str">
        <f>VLOOKUP($C3486,'Look-Ups'!$C$2:$G$32,D$1-2,0)</f>
        <v>Function_12</v>
      </c>
      <c r="E3486" t="str">
        <f>VLOOKUP($C3486,'Look-Ups'!$C$2:$G$32,E$1-2,0)</f>
        <v>Function_Simpl_03</v>
      </c>
      <c r="F3486" t="str">
        <f>VLOOKUP($C3486,'Look-Ups'!$C$2:$G$32,F$1-2,0)</f>
        <v>Segment_08</v>
      </c>
      <c r="G3486" t="str">
        <f>VLOOKUP($C3486,'Look-Ups'!$C$2:$G$32,G$1-2,0)</f>
        <v>Proc_Type_03</v>
      </c>
      <c r="H3486" t="s">
        <v>161</v>
      </c>
      <c r="I3486">
        <f t="shared" si="113"/>
        <v>2028</v>
      </c>
      <c r="J3486" t="s">
        <v>23</v>
      </c>
      <c r="K3486" s="103">
        <v>0</v>
      </c>
      <c r="L3486" s="78">
        <v>0</v>
      </c>
    </row>
    <row r="3487" spans="1:12" ht="12.5" customHeight="1" x14ac:dyDescent="0.25">
      <c r="A3487" t="str">
        <f t="shared" si="114"/>
        <v>Function_12Application_252028</v>
      </c>
      <c r="B3487">
        <v>3484</v>
      </c>
      <c r="C3487" t="s">
        <v>378</v>
      </c>
      <c r="D3487" t="str">
        <f>VLOOKUP($C3487,'Look-Ups'!$C$2:$G$32,D$1-2,0)</f>
        <v>Function_12</v>
      </c>
      <c r="E3487" t="str">
        <f>VLOOKUP($C3487,'Look-Ups'!$C$2:$G$32,E$1-2,0)</f>
        <v>Function_Simpl_03</v>
      </c>
      <c r="F3487" t="str">
        <f>VLOOKUP($C3487,'Look-Ups'!$C$2:$G$32,F$1-2,0)</f>
        <v>Segment_08</v>
      </c>
      <c r="G3487" t="str">
        <f>VLOOKUP($C3487,'Look-Ups'!$C$2:$G$32,G$1-2,0)</f>
        <v>Proc_Type_03</v>
      </c>
      <c r="H3487" t="s">
        <v>195</v>
      </c>
      <c r="I3487">
        <f t="shared" si="113"/>
        <v>2028</v>
      </c>
      <c r="J3487" t="s">
        <v>23</v>
      </c>
      <c r="K3487" s="103">
        <v>0</v>
      </c>
      <c r="L3487" s="78">
        <v>0</v>
      </c>
    </row>
    <row r="3488" spans="1:12" ht="12.5" customHeight="1" x14ac:dyDescent="0.25">
      <c r="A3488" t="str">
        <f t="shared" si="114"/>
        <v>Function_12Application_252028</v>
      </c>
      <c r="B3488">
        <v>3485</v>
      </c>
      <c r="C3488" t="s">
        <v>378</v>
      </c>
      <c r="D3488" t="str">
        <f>VLOOKUP($C3488,'Look-Ups'!$C$2:$G$32,D$1-2,0)</f>
        <v>Function_12</v>
      </c>
      <c r="E3488" t="str">
        <f>VLOOKUP($C3488,'Look-Ups'!$C$2:$G$32,E$1-2,0)</f>
        <v>Function_Simpl_03</v>
      </c>
      <c r="F3488" t="str">
        <f>VLOOKUP($C3488,'Look-Ups'!$C$2:$G$32,F$1-2,0)</f>
        <v>Segment_08</v>
      </c>
      <c r="G3488" t="str">
        <f>VLOOKUP($C3488,'Look-Ups'!$C$2:$G$32,G$1-2,0)</f>
        <v>Proc_Type_03</v>
      </c>
      <c r="H3488" t="s">
        <v>192</v>
      </c>
      <c r="I3488">
        <f t="shared" si="113"/>
        <v>2028</v>
      </c>
      <c r="J3488" t="s">
        <v>23</v>
      </c>
      <c r="K3488" s="103">
        <v>0</v>
      </c>
      <c r="L3488" s="78">
        <v>0</v>
      </c>
    </row>
    <row r="3489" spans="1:12" ht="12.5" customHeight="1" x14ac:dyDescent="0.25">
      <c r="A3489" t="str">
        <f t="shared" si="114"/>
        <v>Function_12Application_252028</v>
      </c>
      <c r="B3489">
        <v>3486</v>
      </c>
      <c r="C3489" t="s">
        <v>378</v>
      </c>
      <c r="D3489" t="str">
        <f>VLOOKUP($C3489,'Look-Ups'!$C$2:$G$32,D$1-2,0)</f>
        <v>Function_12</v>
      </c>
      <c r="E3489" t="str">
        <f>VLOOKUP($C3489,'Look-Ups'!$C$2:$G$32,E$1-2,0)</f>
        <v>Function_Simpl_03</v>
      </c>
      <c r="F3489" t="str">
        <f>VLOOKUP($C3489,'Look-Ups'!$C$2:$G$32,F$1-2,0)</f>
        <v>Segment_08</v>
      </c>
      <c r="G3489" t="str">
        <f>VLOOKUP($C3489,'Look-Ups'!$C$2:$G$32,G$1-2,0)</f>
        <v>Proc_Type_03</v>
      </c>
      <c r="H3489" t="s">
        <v>168</v>
      </c>
      <c r="I3489">
        <f t="shared" si="113"/>
        <v>2028</v>
      </c>
      <c r="J3489" t="s">
        <v>23</v>
      </c>
      <c r="K3489" s="103">
        <v>0</v>
      </c>
      <c r="L3489" s="78">
        <v>0</v>
      </c>
    </row>
    <row r="3490" spans="1:12" ht="12.5" customHeight="1" x14ac:dyDescent="0.25">
      <c r="A3490" t="str">
        <f t="shared" si="114"/>
        <v>Function_12Application_252028</v>
      </c>
      <c r="B3490">
        <v>3487</v>
      </c>
      <c r="C3490" t="s">
        <v>378</v>
      </c>
      <c r="D3490" t="str">
        <f>VLOOKUP($C3490,'Look-Ups'!$C$2:$G$32,D$1-2,0)</f>
        <v>Function_12</v>
      </c>
      <c r="E3490" t="str">
        <f>VLOOKUP($C3490,'Look-Ups'!$C$2:$G$32,E$1-2,0)</f>
        <v>Function_Simpl_03</v>
      </c>
      <c r="F3490" t="str">
        <f>VLOOKUP($C3490,'Look-Ups'!$C$2:$G$32,F$1-2,0)</f>
        <v>Segment_08</v>
      </c>
      <c r="G3490" t="str">
        <f>VLOOKUP($C3490,'Look-Ups'!$C$2:$G$32,G$1-2,0)</f>
        <v>Proc_Type_03</v>
      </c>
      <c r="H3490" t="s">
        <v>157</v>
      </c>
      <c r="I3490">
        <f t="shared" si="113"/>
        <v>2028</v>
      </c>
      <c r="J3490" t="s">
        <v>23</v>
      </c>
      <c r="K3490" s="103">
        <v>0</v>
      </c>
      <c r="L3490" s="78">
        <v>0</v>
      </c>
    </row>
    <row r="3491" spans="1:12" ht="12.5" customHeight="1" x14ac:dyDescent="0.25">
      <c r="A3491" t="str">
        <f t="shared" si="114"/>
        <v>Function_12Application_252028</v>
      </c>
      <c r="B3491">
        <v>3488</v>
      </c>
      <c r="C3491" t="s">
        <v>378</v>
      </c>
      <c r="D3491" t="str">
        <f>VLOOKUP($C3491,'Look-Ups'!$C$2:$G$32,D$1-2,0)</f>
        <v>Function_12</v>
      </c>
      <c r="E3491" t="str">
        <f>VLOOKUP($C3491,'Look-Ups'!$C$2:$G$32,E$1-2,0)</f>
        <v>Function_Simpl_03</v>
      </c>
      <c r="F3491" t="str">
        <f>VLOOKUP($C3491,'Look-Ups'!$C$2:$G$32,F$1-2,0)</f>
        <v>Segment_08</v>
      </c>
      <c r="G3491" t="str">
        <f>VLOOKUP($C3491,'Look-Ups'!$C$2:$G$32,G$1-2,0)</f>
        <v>Proc_Type_03</v>
      </c>
      <c r="H3491" t="s">
        <v>223</v>
      </c>
      <c r="I3491">
        <f t="shared" si="113"/>
        <v>2028</v>
      </c>
      <c r="J3491" t="s">
        <v>23</v>
      </c>
      <c r="K3491" s="103">
        <v>0</v>
      </c>
      <c r="L3491" s="78">
        <v>0</v>
      </c>
    </row>
    <row r="3492" spans="1:12" ht="12.5" customHeight="1" x14ac:dyDescent="0.25">
      <c r="A3492" t="str">
        <f t="shared" si="114"/>
        <v>Function_12Application_252028</v>
      </c>
      <c r="B3492">
        <v>3489</v>
      </c>
      <c r="C3492" t="s">
        <v>378</v>
      </c>
      <c r="D3492" t="str">
        <f>VLOOKUP($C3492,'Look-Ups'!$C$2:$G$32,D$1-2,0)</f>
        <v>Function_12</v>
      </c>
      <c r="E3492" t="str">
        <f>VLOOKUP($C3492,'Look-Ups'!$C$2:$G$32,E$1-2,0)</f>
        <v>Function_Simpl_03</v>
      </c>
      <c r="F3492" t="str">
        <f>VLOOKUP($C3492,'Look-Ups'!$C$2:$G$32,F$1-2,0)</f>
        <v>Segment_08</v>
      </c>
      <c r="G3492" t="str">
        <f>VLOOKUP($C3492,'Look-Ups'!$C$2:$G$32,G$1-2,0)</f>
        <v>Proc_Type_03</v>
      </c>
      <c r="H3492" t="s">
        <v>171</v>
      </c>
      <c r="I3492">
        <f t="shared" si="113"/>
        <v>2028</v>
      </c>
      <c r="J3492" t="s">
        <v>23</v>
      </c>
      <c r="K3492" s="103">
        <v>0</v>
      </c>
      <c r="L3492" s="78">
        <v>0</v>
      </c>
    </row>
    <row r="3493" spans="1:12" ht="12.5" customHeight="1" x14ac:dyDescent="0.25">
      <c r="A3493" t="str">
        <f t="shared" si="114"/>
        <v>Function_12Application_252028</v>
      </c>
      <c r="B3493">
        <v>3490</v>
      </c>
      <c r="C3493" t="s">
        <v>378</v>
      </c>
      <c r="D3493" t="str">
        <f>VLOOKUP($C3493,'Look-Ups'!$C$2:$G$32,D$1-2,0)</f>
        <v>Function_12</v>
      </c>
      <c r="E3493" t="str">
        <f>VLOOKUP($C3493,'Look-Ups'!$C$2:$G$32,E$1-2,0)</f>
        <v>Function_Simpl_03</v>
      </c>
      <c r="F3493" t="str">
        <f>VLOOKUP($C3493,'Look-Ups'!$C$2:$G$32,F$1-2,0)</f>
        <v>Segment_08</v>
      </c>
      <c r="G3493" t="str">
        <f>VLOOKUP($C3493,'Look-Ups'!$C$2:$G$32,G$1-2,0)</f>
        <v>Proc_Type_03</v>
      </c>
      <c r="H3493" t="s">
        <v>222</v>
      </c>
      <c r="I3493">
        <f t="shared" si="113"/>
        <v>2028</v>
      </c>
      <c r="J3493" t="s">
        <v>23</v>
      </c>
      <c r="K3493" s="103">
        <v>0</v>
      </c>
      <c r="L3493" s="78">
        <v>0</v>
      </c>
    </row>
    <row r="3494" spans="1:12" ht="12.5" customHeight="1" x14ac:dyDescent="0.25">
      <c r="A3494" t="str">
        <f t="shared" si="114"/>
        <v>Function_12Application_252028</v>
      </c>
      <c r="B3494">
        <v>3491</v>
      </c>
      <c r="C3494" t="s">
        <v>378</v>
      </c>
      <c r="D3494" t="str">
        <f>VLOOKUP($C3494,'Look-Ups'!$C$2:$G$32,D$1-2,0)</f>
        <v>Function_12</v>
      </c>
      <c r="E3494" t="str">
        <f>VLOOKUP($C3494,'Look-Ups'!$C$2:$G$32,E$1-2,0)</f>
        <v>Function_Simpl_03</v>
      </c>
      <c r="F3494" t="str">
        <f>VLOOKUP($C3494,'Look-Ups'!$C$2:$G$32,F$1-2,0)</f>
        <v>Segment_08</v>
      </c>
      <c r="G3494" t="str">
        <f>VLOOKUP($C3494,'Look-Ups'!$C$2:$G$32,G$1-2,0)</f>
        <v>Proc_Type_03</v>
      </c>
      <c r="H3494" t="s">
        <v>204</v>
      </c>
      <c r="I3494">
        <f t="shared" si="113"/>
        <v>2028</v>
      </c>
      <c r="J3494" t="s">
        <v>23</v>
      </c>
      <c r="K3494" s="103">
        <v>0</v>
      </c>
      <c r="L3494" s="78">
        <v>0</v>
      </c>
    </row>
    <row r="3495" spans="1:12" ht="12.5" customHeight="1" x14ac:dyDescent="0.25">
      <c r="A3495" t="str">
        <f t="shared" si="114"/>
        <v>Function_12Application_252028</v>
      </c>
      <c r="B3495">
        <v>3492</v>
      </c>
      <c r="C3495" t="s">
        <v>378</v>
      </c>
      <c r="D3495" t="str">
        <f>VLOOKUP($C3495,'Look-Ups'!$C$2:$G$32,D$1-2,0)</f>
        <v>Function_12</v>
      </c>
      <c r="E3495" t="str">
        <f>VLOOKUP($C3495,'Look-Ups'!$C$2:$G$32,E$1-2,0)</f>
        <v>Function_Simpl_03</v>
      </c>
      <c r="F3495" t="str">
        <f>VLOOKUP($C3495,'Look-Ups'!$C$2:$G$32,F$1-2,0)</f>
        <v>Segment_08</v>
      </c>
      <c r="G3495" t="str">
        <f>VLOOKUP($C3495,'Look-Ups'!$C$2:$G$32,G$1-2,0)</f>
        <v>Proc_Type_03</v>
      </c>
      <c r="H3495" t="s">
        <v>208</v>
      </c>
      <c r="I3495">
        <f t="shared" si="113"/>
        <v>2028</v>
      </c>
      <c r="J3495" t="s">
        <v>23</v>
      </c>
      <c r="K3495" s="103">
        <v>0</v>
      </c>
      <c r="L3495" s="78">
        <v>0</v>
      </c>
    </row>
    <row r="3496" spans="1:12" ht="12.5" customHeight="1" x14ac:dyDescent="0.25">
      <c r="A3496" t="str">
        <f t="shared" si="114"/>
        <v>Function_12Application_252028</v>
      </c>
      <c r="B3496">
        <v>3493</v>
      </c>
      <c r="C3496" t="s">
        <v>378</v>
      </c>
      <c r="D3496" t="str">
        <f>VLOOKUP($C3496,'Look-Ups'!$C$2:$G$32,D$1-2,0)</f>
        <v>Function_12</v>
      </c>
      <c r="E3496" t="str">
        <f>VLOOKUP($C3496,'Look-Ups'!$C$2:$G$32,E$1-2,0)</f>
        <v>Function_Simpl_03</v>
      </c>
      <c r="F3496" t="str">
        <f>VLOOKUP($C3496,'Look-Ups'!$C$2:$G$32,F$1-2,0)</f>
        <v>Segment_08</v>
      </c>
      <c r="G3496" t="str">
        <f>VLOOKUP($C3496,'Look-Ups'!$C$2:$G$32,G$1-2,0)</f>
        <v>Proc_Type_03</v>
      </c>
      <c r="H3496" t="s">
        <v>226</v>
      </c>
      <c r="I3496">
        <f t="shared" si="113"/>
        <v>2028</v>
      </c>
      <c r="J3496" t="s">
        <v>23</v>
      </c>
      <c r="K3496" s="103">
        <v>0</v>
      </c>
      <c r="L3496" s="78">
        <v>0</v>
      </c>
    </row>
    <row r="3497" spans="1:12" ht="12.5" customHeight="1" x14ac:dyDescent="0.25">
      <c r="A3497" t="str">
        <f t="shared" si="114"/>
        <v>Function_12Application_252028</v>
      </c>
      <c r="B3497">
        <v>3494</v>
      </c>
      <c r="C3497" t="s">
        <v>378</v>
      </c>
      <c r="D3497" t="str">
        <f>VLOOKUP($C3497,'Look-Ups'!$C$2:$G$32,D$1-2,0)</f>
        <v>Function_12</v>
      </c>
      <c r="E3497" t="str">
        <f>VLOOKUP($C3497,'Look-Ups'!$C$2:$G$32,E$1-2,0)</f>
        <v>Function_Simpl_03</v>
      </c>
      <c r="F3497" t="str">
        <f>VLOOKUP($C3497,'Look-Ups'!$C$2:$G$32,F$1-2,0)</f>
        <v>Segment_08</v>
      </c>
      <c r="G3497" t="str">
        <f>VLOOKUP($C3497,'Look-Ups'!$C$2:$G$32,G$1-2,0)</f>
        <v>Proc_Type_03</v>
      </c>
      <c r="H3497" t="s">
        <v>227</v>
      </c>
      <c r="I3497">
        <f t="shared" si="113"/>
        <v>2028</v>
      </c>
      <c r="J3497" t="s">
        <v>23</v>
      </c>
      <c r="K3497" s="103">
        <v>0</v>
      </c>
      <c r="L3497" s="78">
        <v>0</v>
      </c>
    </row>
    <row r="3498" spans="1:12" ht="12.5" customHeight="1" x14ac:dyDescent="0.25">
      <c r="A3498" t="str">
        <f t="shared" si="114"/>
        <v>Function_12Application_252028</v>
      </c>
      <c r="B3498">
        <v>3495</v>
      </c>
      <c r="C3498" t="s">
        <v>378</v>
      </c>
      <c r="D3498" t="str">
        <f>VLOOKUP($C3498,'Look-Ups'!$C$2:$G$32,D$1-2,0)</f>
        <v>Function_12</v>
      </c>
      <c r="E3498" t="str">
        <f>VLOOKUP($C3498,'Look-Ups'!$C$2:$G$32,E$1-2,0)</f>
        <v>Function_Simpl_03</v>
      </c>
      <c r="F3498" t="str">
        <f>VLOOKUP($C3498,'Look-Ups'!$C$2:$G$32,F$1-2,0)</f>
        <v>Segment_08</v>
      </c>
      <c r="G3498" t="str">
        <f>VLOOKUP($C3498,'Look-Ups'!$C$2:$G$32,G$1-2,0)</f>
        <v>Proc_Type_03</v>
      </c>
      <c r="H3498" t="s">
        <v>228</v>
      </c>
      <c r="I3498">
        <f t="shared" si="113"/>
        <v>2028</v>
      </c>
      <c r="J3498" t="s">
        <v>23</v>
      </c>
      <c r="K3498" s="103">
        <v>0</v>
      </c>
      <c r="L3498" s="78">
        <v>0</v>
      </c>
    </row>
    <row r="3499" spans="1:12" ht="12.5" customHeight="1" x14ac:dyDescent="0.25">
      <c r="A3499" t="str">
        <f t="shared" si="114"/>
        <v>Function_12Application_252028</v>
      </c>
      <c r="B3499">
        <v>3496</v>
      </c>
      <c r="C3499" t="s">
        <v>378</v>
      </c>
      <c r="D3499" t="str">
        <f>VLOOKUP($C3499,'Look-Ups'!$C$2:$G$32,D$1-2,0)</f>
        <v>Function_12</v>
      </c>
      <c r="E3499" t="str">
        <f>VLOOKUP($C3499,'Look-Ups'!$C$2:$G$32,E$1-2,0)</f>
        <v>Function_Simpl_03</v>
      </c>
      <c r="F3499" t="str">
        <f>VLOOKUP($C3499,'Look-Ups'!$C$2:$G$32,F$1-2,0)</f>
        <v>Segment_08</v>
      </c>
      <c r="G3499" t="str">
        <f>VLOOKUP($C3499,'Look-Ups'!$C$2:$G$32,G$1-2,0)</f>
        <v>Proc_Type_03</v>
      </c>
      <c r="H3499" t="s">
        <v>244</v>
      </c>
      <c r="I3499">
        <f t="shared" si="113"/>
        <v>2028</v>
      </c>
      <c r="J3499" t="s">
        <v>23</v>
      </c>
      <c r="K3499" s="103">
        <v>1</v>
      </c>
      <c r="L3499" s="78" t="s">
        <v>107</v>
      </c>
    </row>
    <row r="3500" spans="1:12" ht="12.5" customHeight="1" x14ac:dyDescent="0.25">
      <c r="A3500" t="str">
        <f t="shared" si="114"/>
        <v>Function_13Application_262028</v>
      </c>
      <c r="B3500">
        <v>3497</v>
      </c>
      <c r="C3500" t="s">
        <v>379</v>
      </c>
      <c r="D3500" t="str">
        <f>VLOOKUP($C3500,'Look-Ups'!$C$2:$G$32,D$1-2,0)</f>
        <v>Function_13</v>
      </c>
      <c r="E3500" t="str">
        <f>VLOOKUP($C3500,'Look-Ups'!$C$2:$G$32,E$1-2,0)</f>
        <v>Function_Simpl_08</v>
      </c>
      <c r="F3500" t="str">
        <f>VLOOKUP($C3500,'Look-Ups'!$C$2:$G$32,F$1-2,0)</f>
        <v>Segment_09</v>
      </c>
      <c r="G3500" t="str">
        <f>VLOOKUP($C3500,'Look-Ups'!$C$2:$G$32,G$1-2,0)</f>
        <v>Proc_Type_01</v>
      </c>
      <c r="H3500" t="s">
        <v>171</v>
      </c>
      <c r="I3500">
        <f t="shared" si="113"/>
        <v>2028</v>
      </c>
      <c r="J3500" t="s">
        <v>23</v>
      </c>
      <c r="K3500" s="103">
        <v>0</v>
      </c>
      <c r="L3500" s="78">
        <v>0</v>
      </c>
    </row>
    <row r="3501" spans="1:12" ht="12.5" customHeight="1" x14ac:dyDescent="0.25">
      <c r="A3501" t="str">
        <f t="shared" si="114"/>
        <v>Function_13Application_262028</v>
      </c>
      <c r="B3501">
        <v>3498</v>
      </c>
      <c r="C3501" t="s">
        <v>379</v>
      </c>
      <c r="D3501" t="str">
        <f>VLOOKUP($C3501,'Look-Ups'!$C$2:$G$32,D$1-2,0)</f>
        <v>Function_13</v>
      </c>
      <c r="E3501" t="str">
        <f>VLOOKUP($C3501,'Look-Ups'!$C$2:$G$32,E$1-2,0)</f>
        <v>Function_Simpl_08</v>
      </c>
      <c r="F3501" t="str">
        <f>VLOOKUP($C3501,'Look-Ups'!$C$2:$G$32,F$1-2,0)</f>
        <v>Segment_09</v>
      </c>
      <c r="G3501" t="str">
        <f>VLOOKUP($C3501,'Look-Ups'!$C$2:$G$32,G$1-2,0)</f>
        <v>Proc_Type_01</v>
      </c>
      <c r="H3501" t="s">
        <v>209</v>
      </c>
      <c r="I3501">
        <f t="shared" si="113"/>
        <v>2028</v>
      </c>
      <c r="J3501" t="s">
        <v>23</v>
      </c>
      <c r="K3501" s="103">
        <v>0</v>
      </c>
      <c r="L3501" s="78">
        <v>0</v>
      </c>
    </row>
    <row r="3502" spans="1:12" ht="12.5" customHeight="1" x14ac:dyDescent="0.25">
      <c r="A3502" t="str">
        <f t="shared" si="114"/>
        <v>Function_13Application_262028</v>
      </c>
      <c r="B3502">
        <v>3499</v>
      </c>
      <c r="C3502" t="s">
        <v>379</v>
      </c>
      <c r="D3502" t="str">
        <f>VLOOKUP($C3502,'Look-Ups'!$C$2:$G$32,D$1-2,0)</f>
        <v>Function_13</v>
      </c>
      <c r="E3502" t="str">
        <f>VLOOKUP($C3502,'Look-Ups'!$C$2:$G$32,E$1-2,0)</f>
        <v>Function_Simpl_08</v>
      </c>
      <c r="F3502" t="str">
        <f>VLOOKUP($C3502,'Look-Ups'!$C$2:$G$32,F$1-2,0)</f>
        <v>Segment_09</v>
      </c>
      <c r="G3502" t="str">
        <f>VLOOKUP($C3502,'Look-Ups'!$C$2:$G$32,G$1-2,0)</f>
        <v>Proc_Type_01</v>
      </c>
      <c r="H3502" t="s">
        <v>201</v>
      </c>
      <c r="I3502">
        <f t="shared" si="113"/>
        <v>2028</v>
      </c>
      <c r="J3502" t="s">
        <v>23</v>
      </c>
      <c r="K3502" s="103">
        <v>0</v>
      </c>
      <c r="L3502" s="78">
        <v>0</v>
      </c>
    </row>
    <row r="3503" spans="1:12" ht="12.5" customHeight="1" x14ac:dyDescent="0.25">
      <c r="A3503" t="str">
        <f t="shared" si="114"/>
        <v>Function_13Application_262028</v>
      </c>
      <c r="B3503">
        <v>3500</v>
      </c>
      <c r="C3503" t="s">
        <v>379</v>
      </c>
      <c r="D3503" t="str">
        <f>VLOOKUP($C3503,'Look-Ups'!$C$2:$G$32,D$1-2,0)</f>
        <v>Function_13</v>
      </c>
      <c r="E3503" t="str">
        <f>VLOOKUP($C3503,'Look-Ups'!$C$2:$G$32,E$1-2,0)</f>
        <v>Function_Simpl_08</v>
      </c>
      <c r="F3503" t="str">
        <f>VLOOKUP($C3503,'Look-Ups'!$C$2:$G$32,F$1-2,0)</f>
        <v>Segment_09</v>
      </c>
      <c r="G3503" t="str">
        <f>VLOOKUP($C3503,'Look-Ups'!$C$2:$G$32,G$1-2,0)</f>
        <v>Proc_Type_01</v>
      </c>
      <c r="H3503" t="s">
        <v>187</v>
      </c>
      <c r="I3503">
        <f t="shared" si="113"/>
        <v>2028</v>
      </c>
      <c r="J3503" t="s">
        <v>23</v>
      </c>
      <c r="K3503" s="103">
        <v>0</v>
      </c>
      <c r="L3503" s="78">
        <v>0</v>
      </c>
    </row>
    <row r="3504" spans="1:12" ht="12.5" customHeight="1" x14ac:dyDescent="0.25">
      <c r="A3504" t="str">
        <f t="shared" si="114"/>
        <v>Function_13Application_262028</v>
      </c>
      <c r="B3504">
        <v>3501</v>
      </c>
      <c r="C3504" t="s">
        <v>379</v>
      </c>
      <c r="D3504" t="str">
        <f>VLOOKUP($C3504,'Look-Ups'!$C$2:$G$32,D$1-2,0)</f>
        <v>Function_13</v>
      </c>
      <c r="E3504" t="str">
        <f>VLOOKUP($C3504,'Look-Ups'!$C$2:$G$32,E$1-2,0)</f>
        <v>Function_Simpl_08</v>
      </c>
      <c r="F3504" t="str">
        <f>VLOOKUP($C3504,'Look-Ups'!$C$2:$G$32,F$1-2,0)</f>
        <v>Segment_09</v>
      </c>
      <c r="G3504" t="str">
        <f>VLOOKUP($C3504,'Look-Ups'!$C$2:$G$32,G$1-2,0)</f>
        <v>Proc_Type_01</v>
      </c>
      <c r="H3504" t="s">
        <v>217</v>
      </c>
      <c r="I3504">
        <f t="shared" si="113"/>
        <v>2028</v>
      </c>
      <c r="J3504" t="s">
        <v>23</v>
      </c>
      <c r="K3504" s="103">
        <v>0</v>
      </c>
      <c r="L3504" s="78">
        <v>0</v>
      </c>
    </row>
    <row r="3505" spans="1:12" ht="12.5" customHeight="1" x14ac:dyDescent="0.25">
      <c r="A3505" t="str">
        <f t="shared" si="114"/>
        <v>Function_13Application_262028</v>
      </c>
      <c r="B3505">
        <v>3502</v>
      </c>
      <c r="C3505" t="s">
        <v>379</v>
      </c>
      <c r="D3505" t="str">
        <f>VLOOKUP($C3505,'Look-Ups'!$C$2:$G$32,D$1-2,0)</f>
        <v>Function_13</v>
      </c>
      <c r="E3505" t="str">
        <f>VLOOKUP($C3505,'Look-Ups'!$C$2:$G$32,E$1-2,0)</f>
        <v>Function_Simpl_08</v>
      </c>
      <c r="F3505" t="str">
        <f>VLOOKUP($C3505,'Look-Ups'!$C$2:$G$32,F$1-2,0)</f>
        <v>Segment_09</v>
      </c>
      <c r="G3505" t="str">
        <f>VLOOKUP($C3505,'Look-Ups'!$C$2:$G$32,G$1-2,0)</f>
        <v>Proc_Type_01</v>
      </c>
      <c r="H3505" t="s">
        <v>237</v>
      </c>
      <c r="I3505">
        <f t="shared" si="113"/>
        <v>2028</v>
      </c>
      <c r="J3505" t="s">
        <v>23</v>
      </c>
      <c r="K3505" s="103">
        <v>0</v>
      </c>
      <c r="L3505" s="78">
        <v>0</v>
      </c>
    </row>
    <row r="3506" spans="1:12" ht="12.5" customHeight="1" x14ac:dyDescent="0.25">
      <c r="A3506" t="str">
        <f t="shared" si="114"/>
        <v>Function_13Application_262028</v>
      </c>
      <c r="B3506">
        <v>3503</v>
      </c>
      <c r="C3506" t="s">
        <v>379</v>
      </c>
      <c r="D3506" t="str">
        <f>VLOOKUP($C3506,'Look-Ups'!$C$2:$G$32,D$1-2,0)</f>
        <v>Function_13</v>
      </c>
      <c r="E3506" t="str">
        <f>VLOOKUP($C3506,'Look-Ups'!$C$2:$G$32,E$1-2,0)</f>
        <v>Function_Simpl_08</v>
      </c>
      <c r="F3506" t="str">
        <f>VLOOKUP($C3506,'Look-Ups'!$C$2:$G$32,F$1-2,0)</f>
        <v>Segment_09</v>
      </c>
      <c r="G3506" t="str">
        <f>VLOOKUP($C3506,'Look-Ups'!$C$2:$G$32,G$1-2,0)</f>
        <v>Proc_Type_01</v>
      </c>
      <c r="H3506" t="s">
        <v>242</v>
      </c>
      <c r="I3506">
        <f t="shared" si="113"/>
        <v>2028</v>
      </c>
      <c r="J3506" t="s">
        <v>23</v>
      </c>
      <c r="K3506" s="103">
        <v>0</v>
      </c>
      <c r="L3506" s="78">
        <v>0</v>
      </c>
    </row>
    <row r="3507" spans="1:12" ht="12.5" customHeight="1" x14ac:dyDescent="0.25">
      <c r="A3507" t="str">
        <f t="shared" si="114"/>
        <v>Function_13Application_262028</v>
      </c>
      <c r="B3507">
        <v>3504</v>
      </c>
      <c r="C3507" t="s">
        <v>379</v>
      </c>
      <c r="D3507" t="str">
        <f>VLOOKUP($C3507,'Look-Ups'!$C$2:$G$32,D$1-2,0)</f>
        <v>Function_13</v>
      </c>
      <c r="E3507" t="str">
        <f>VLOOKUP($C3507,'Look-Ups'!$C$2:$G$32,E$1-2,0)</f>
        <v>Function_Simpl_08</v>
      </c>
      <c r="F3507" t="str">
        <f>VLOOKUP($C3507,'Look-Ups'!$C$2:$G$32,F$1-2,0)</f>
        <v>Segment_09</v>
      </c>
      <c r="G3507" t="str">
        <f>VLOOKUP($C3507,'Look-Ups'!$C$2:$G$32,G$1-2,0)</f>
        <v>Proc_Type_01</v>
      </c>
      <c r="H3507" t="s">
        <v>225</v>
      </c>
      <c r="I3507">
        <f t="shared" si="113"/>
        <v>2028</v>
      </c>
      <c r="J3507" t="s">
        <v>23</v>
      </c>
      <c r="K3507" s="103">
        <v>0</v>
      </c>
      <c r="L3507" s="78">
        <v>0</v>
      </c>
    </row>
    <row r="3508" spans="1:12" ht="12.5" customHeight="1" x14ac:dyDescent="0.25">
      <c r="A3508" t="str">
        <f t="shared" si="114"/>
        <v>Function_13Application_262028</v>
      </c>
      <c r="B3508">
        <v>3505</v>
      </c>
      <c r="C3508" t="s">
        <v>379</v>
      </c>
      <c r="D3508" t="str">
        <f>VLOOKUP($C3508,'Look-Ups'!$C$2:$G$32,D$1-2,0)</f>
        <v>Function_13</v>
      </c>
      <c r="E3508" t="str">
        <f>VLOOKUP($C3508,'Look-Ups'!$C$2:$G$32,E$1-2,0)</f>
        <v>Function_Simpl_08</v>
      </c>
      <c r="F3508" t="str">
        <f>VLOOKUP($C3508,'Look-Ups'!$C$2:$G$32,F$1-2,0)</f>
        <v>Segment_09</v>
      </c>
      <c r="G3508" t="str">
        <f>VLOOKUP($C3508,'Look-Ups'!$C$2:$G$32,G$1-2,0)</f>
        <v>Proc_Type_01</v>
      </c>
      <c r="H3508" t="s">
        <v>219</v>
      </c>
      <c r="I3508">
        <f t="shared" si="113"/>
        <v>2028</v>
      </c>
      <c r="J3508" t="s">
        <v>23</v>
      </c>
      <c r="K3508" s="103">
        <v>0</v>
      </c>
      <c r="L3508" s="78">
        <v>0</v>
      </c>
    </row>
    <row r="3509" spans="1:12" ht="12.5" customHeight="1" x14ac:dyDescent="0.25">
      <c r="A3509" t="str">
        <f t="shared" si="114"/>
        <v>Function_13Application_262028</v>
      </c>
      <c r="B3509">
        <v>3506</v>
      </c>
      <c r="C3509" t="s">
        <v>379</v>
      </c>
      <c r="D3509" t="str">
        <f>VLOOKUP($C3509,'Look-Ups'!$C$2:$G$32,D$1-2,0)</f>
        <v>Function_13</v>
      </c>
      <c r="E3509" t="str">
        <f>VLOOKUP($C3509,'Look-Ups'!$C$2:$G$32,E$1-2,0)</f>
        <v>Function_Simpl_08</v>
      </c>
      <c r="F3509" t="str">
        <f>VLOOKUP($C3509,'Look-Ups'!$C$2:$G$32,F$1-2,0)</f>
        <v>Segment_09</v>
      </c>
      <c r="G3509" t="str">
        <f>VLOOKUP($C3509,'Look-Ups'!$C$2:$G$32,G$1-2,0)</f>
        <v>Proc_Type_01</v>
      </c>
      <c r="H3509" t="s">
        <v>166</v>
      </c>
      <c r="I3509">
        <f t="shared" si="113"/>
        <v>2028</v>
      </c>
      <c r="J3509" t="s">
        <v>23</v>
      </c>
      <c r="K3509" s="103">
        <v>0</v>
      </c>
      <c r="L3509" s="78">
        <v>0</v>
      </c>
    </row>
    <row r="3510" spans="1:12" ht="12.5" customHeight="1" x14ac:dyDescent="0.25">
      <c r="A3510" t="str">
        <f t="shared" si="114"/>
        <v>Function_13Application_262028</v>
      </c>
      <c r="B3510">
        <v>3507</v>
      </c>
      <c r="C3510" t="s">
        <v>379</v>
      </c>
      <c r="D3510" t="str">
        <f>VLOOKUP($C3510,'Look-Ups'!$C$2:$G$32,D$1-2,0)</f>
        <v>Function_13</v>
      </c>
      <c r="E3510" t="str">
        <f>VLOOKUP($C3510,'Look-Ups'!$C$2:$G$32,E$1-2,0)</f>
        <v>Function_Simpl_08</v>
      </c>
      <c r="F3510" t="str">
        <f>VLOOKUP($C3510,'Look-Ups'!$C$2:$G$32,F$1-2,0)</f>
        <v>Segment_09</v>
      </c>
      <c r="G3510" t="str">
        <f>VLOOKUP($C3510,'Look-Ups'!$C$2:$G$32,G$1-2,0)</f>
        <v>Proc_Type_01</v>
      </c>
      <c r="H3510" t="s">
        <v>244</v>
      </c>
      <c r="I3510">
        <f t="shared" si="113"/>
        <v>2028</v>
      </c>
      <c r="J3510" t="s">
        <v>23</v>
      </c>
      <c r="K3510" s="103">
        <v>1</v>
      </c>
      <c r="L3510" s="78" t="s">
        <v>107</v>
      </c>
    </row>
    <row r="3511" spans="1:12" ht="12.5" customHeight="1" x14ac:dyDescent="0.25">
      <c r="A3511" t="str">
        <f t="shared" si="114"/>
        <v>Function_14Application_292028</v>
      </c>
      <c r="B3511">
        <v>3508</v>
      </c>
      <c r="C3511" t="s">
        <v>382</v>
      </c>
      <c r="D3511" t="str">
        <f>VLOOKUP($C3511,'Look-Ups'!$C$2:$G$32,D$1-2,0)</f>
        <v>Function_14</v>
      </c>
      <c r="E3511" t="str">
        <f>VLOOKUP($C3511,'Look-Ups'!$C$2:$G$32,E$1-2,0)</f>
        <v>Function_Simpl_09</v>
      </c>
      <c r="F3511" t="str">
        <f>VLOOKUP($C3511,'Look-Ups'!$C$2:$G$32,F$1-2,0)</f>
        <v>Segment_09</v>
      </c>
      <c r="G3511" t="str">
        <f>VLOOKUP($C3511,'Look-Ups'!$C$2:$G$32,G$1-2,0)</f>
        <v>Proc_Type_01</v>
      </c>
      <c r="H3511" t="s">
        <v>171</v>
      </c>
      <c r="I3511">
        <f t="shared" si="113"/>
        <v>2028</v>
      </c>
      <c r="J3511" t="s">
        <v>23</v>
      </c>
      <c r="K3511" s="103">
        <v>0</v>
      </c>
      <c r="L3511" s="78">
        <v>0</v>
      </c>
    </row>
    <row r="3512" spans="1:12" ht="12.5" customHeight="1" x14ac:dyDescent="0.25">
      <c r="A3512" t="str">
        <f t="shared" si="114"/>
        <v>Function_14Application_292028</v>
      </c>
      <c r="B3512">
        <v>3509</v>
      </c>
      <c r="C3512" t="s">
        <v>382</v>
      </c>
      <c r="D3512" t="str">
        <f>VLOOKUP($C3512,'Look-Ups'!$C$2:$G$32,D$1-2,0)</f>
        <v>Function_14</v>
      </c>
      <c r="E3512" t="str">
        <f>VLOOKUP($C3512,'Look-Ups'!$C$2:$G$32,E$1-2,0)</f>
        <v>Function_Simpl_09</v>
      </c>
      <c r="F3512" t="str">
        <f>VLOOKUP($C3512,'Look-Ups'!$C$2:$G$32,F$1-2,0)</f>
        <v>Segment_09</v>
      </c>
      <c r="G3512" t="str">
        <f>VLOOKUP($C3512,'Look-Ups'!$C$2:$G$32,G$1-2,0)</f>
        <v>Proc_Type_01</v>
      </c>
      <c r="H3512" t="s">
        <v>209</v>
      </c>
      <c r="I3512">
        <f t="shared" si="113"/>
        <v>2028</v>
      </c>
      <c r="J3512" t="s">
        <v>23</v>
      </c>
      <c r="K3512" s="103">
        <v>0</v>
      </c>
      <c r="L3512" s="78">
        <v>0</v>
      </c>
    </row>
    <row r="3513" spans="1:12" ht="12.5" customHeight="1" x14ac:dyDescent="0.25">
      <c r="A3513" t="str">
        <f t="shared" si="114"/>
        <v>Function_14Application_292028</v>
      </c>
      <c r="B3513">
        <v>3510</v>
      </c>
      <c r="C3513" t="s">
        <v>382</v>
      </c>
      <c r="D3513" t="str">
        <f>VLOOKUP($C3513,'Look-Ups'!$C$2:$G$32,D$1-2,0)</f>
        <v>Function_14</v>
      </c>
      <c r="E3513" t="str">
        <f>VLOOKUP($C3513,'Look-Ups'!$C$2:$G$32,E$1-2,0)</f>
        <v>Function_Simpl_09</v>
      </c>
      <c r="F3513" t="str">
        <f>VLOOKUP($C3513,'Look-Ups'!$C$2:$G$32,F$1-2,0)</f>
        <v>Segment_09</v>
      </c>
      <c r="G3513" t="str">
        <f>VLOOKUP($C3513,'Look-Ups'!$C$2:$G$32,G$1-2,0)</f>
        <v>Proc_Type_01</v>
      </c>
      <c r="H3513" t="s">
        <v>195</v>
      </c>
      <c r="I3513">
        <f t="shared" si="113"/>
        <v>2028</v>
      </c>
      <c r="J3513" t="s">
        <v>23</v>
      </c>
      <c r="K3513" s="103">
        <v>0</v>
      </c>
      <c r="L3513" s="78">
        <v>0</v>
      </c>
    </row>
    <row r="3514" spans="1:12" ht="12.5" customHeight="1" x14ac:dyDescent="0.25">
      <c r="A3514" t="str">
        <f t="shared" si="114"/>
        <v>Function_14Application_292028</v>
      </c>
      <c r="B3514">
        <v>3511</v>
      </c>
      <c r="C3514" t="s">
        <v>382</v>
      </c>
      <c r="D3514" t="str">
        <f>VLOOKUP($C3514,'Look-Ups'!$C$2:$G$32,D$1-2,0)</f>
        <v>Function_14</v>
      </c>
      <c r="E3514" t="str">
        <f>VLOOKUP($C3514,'Look-Ups'!$C$2:$G$32,E$1-2,0)</f>
        <v>Function_Simpl_09</v>
      </c>
      <c r="F3514" t="str">
        <f>VLOOKUP($C3514,'Look-Ups'!$C$2:$G$32,F$1-2,0)</f>
        <v>Segment_09</v>
      </c>
      <c r="G3514" t="str">
        <f>VLOOKUP($C3514,'Look-Ups'!$C$2:$G$32,G$1-2,0)</f>
        <v>Proc_Type_01</v>
      </c>
      <c r="H3514" t="s">
        <v>187</v>
      </c>
      <c r="I3514">
        <f t="shared" si="113"/>
        <v>2028</v>
      </c>
      <c r="J3514" t="s">
        <v>23</v>
      </c>
      <c r="K3514" s="103">
        <v>0</v>
      </c>
      <c r="L3514" s="78">
        <v>0</v>
      </c>
    </row>
    <row r="3515" spans="1:12" ht="12.5" customHeight="1" x14ac:dyDescent="0.25">
      <c r="A3515" t="str">
        <f t="shared" si="114"/>
        <v>Function_14Application_292028</v>
      </c>
      <c r="B3515">
        <v>3512</v>
      </c>
      <c r="C3515" t="s">
        <v>382</v>
      </c>
      <c r="D3515" t="str">
        <f>VLOOKUP($C3515,'Look-Ups'!$C$2:$G$32,D$1-2,0)</f>
        <v>Function_14</v>
      </c>
      <c r="E3515" t="str">
        <f>VLOOKUP($C3515,'Look-Ups'!$C$2:$G$32,E$1-2,0)</f>
        <v>Function_Simpl_09</v>
      </c>
      <c r="F3515" t="str">
        <f>VLOOKUP($C3515,'Look-Ups'!$C$2:$G$32,F$1-2,0)</f>
        <v>Segment_09</v>
      </c>
      <c r="G3515" t="str">
        <f>VLOOKUP($C3515,'Look-Ups'!$C$2:$G$32,G$1-2,0)</f>
        <v>Proc_Type_01</v>
      </c>
      <c r="H3515" t="s">
        <v>178</v>
      </c>
      <c r="I3515">
        <f t="shared" si="113"/>
        <v>2028</v>
      </c>
      <c r="J3515" t="s">
        <v>23</v>
      </c>
      <c r="K3515" s="103">
        <v>0</v>
      </c>
      <c r="L3515" s="78">
        <v>0</v>
      </c>
    </row>
    <row r="3516" spans="1:12" ht="12.5" customHeight="1" x14ac:dyDescent="0.25">
      <c r="A3516" t="str">
        <f t="shared" si="114"/>
        <v>Function_14Application_292028</v>
      </c>
      <c r="B3516">
        <v>3513</v>
      </c>
      <c r="C3516" t="s">
        <v>382</v>
      </c>
      <c r="D3516" t="str">
        <f>VLOOKUP($C3516,'Look-Ups'!$C$2:$G$32,D$1-2,0)</f>
        <v>Function_14</v>
      </c>
      <c r="E3516" t="str">
        <f>VLOOKUP($C3516,'Look-Ups'!$C$2:$G$32,E$1-2,0)</f>
        <v>Function_Simpl_09</v>
      </c>
      <c r="F3516" t="str">
        <f>VLOOKUP($C3516,'Look-Ups'!$C$2:$G$32,F$1-2,0)</f>
        <v>Segment_09</v>
      </c>
      <c r="G3516" t="str">
        <f>VLOOKUP($C3516,'Look-Ups'!$C$2:$G$32,G$1-2,0)</f>
        <v>Proc_Type_01</v>
      </c>
      <c r="H3516" t="s">
        <v>222</v>
      </c>
      <c r="I3516">
        <f t="shared" si="113"/>
        <v>2028</v>
      </c>
      <c r="J3516" t="s">
        <v>23</v>
      </c>
      <c r="K3516" s="103">
        <v>0</v>
      </c>
      <c r="L3516" s="78">
        <v>0</v>
      </c>
    </row>
    <row r="3517" spans="1:12" ht="12.5" customHeight="1" x14ac:dyDescent="0.25">
      <c r="A3517" t="str">
        <f t="shared" si="114"/>
        <v>Function_14Application_292028</v>
      </c>
      <c r="B3517">
        <v>3514</v>
      </c>
      <c r="C3517" t="s">
        <v>382</v>
      </c>
      <c r="D3517" t="str">
        <f>VLOOKUP($C3517,'Look-Ups'!$C$2:$G$32,D$1-2,0)</f>
        <v>Function_14</v>
      </c>
      <c r="E3517" t="str">
        <f>VLOOKUP($C3517,'Look-Ups'!$C$2:$G$32,E$1-2,0)</f>
        <v>Function_Simpl_09</v>
      </c>
      <c r="F3517" t="str">
        <f>VLOOKUP($C3517,'Look-Ups'!$C$2:$G$32,F$1-2,0)</f>
        <v>Segment_09</v>
      </c>
      <c r="G3517" t="str">
        <f>VLOOKUP($C3517,'Look-Ups'!$C$2:$G$32,G$1-2,0)</f>
        <v>Proc_Type_01</v>
      </c>
      <c r="H3517" t="s">
        <v>167</v>
      </c>
      <c r="I3517">
        <f t="shared" si="113"/>
        <v>2028</v>
      </c>
      <c r="J3517" t="s">
        <v>23</v>
      </c>
      <c r="K3517" s="103">
        <v>0</v>
      </c>
      <c r="L3517" s="78">
        <v>0</v>
      </c>
    </row>
    <row r="3518" spans="1:12" ht="12.5" customHeight="1" x14ac:dyDescent="0.25">
      <c r="A3518" t="str">
        <f t="shared" si="114"/>
        <v>Function_14Application_292028</v>
      </c>
      <c r="B3518">
        <v>3515</v>
      </c>
      <c r="C3518" t="s">
        <v>382</v>
      </c>
      <c r="D3518" t="str">
        <f>VLOOKUP($C3518,'Look-Ups'!$C$2:$G$32,D$1-2,0)</f>
        <v>Function_14</v>
      </c>
      <c r="E3518" t="str">
        <f>VLOOKUP($C3518,'Look-Ups'!$C$2:$G$32,E$1-2,0)</f>
        <v>Function_Simpl_09</v>
      </c>
      <c r="F3518" t="str">
        <f>VLOOKUP($C3518,'Look-Ups'!$C$2:$G$32,F$1-2,0)</f>
        <v>Segment_09</v>
      </c>
      <c r="G3518" t="str">
        <f>VLOOKUP($C3518,'Look-Ups'!$C$2:$G$32,G$1-2,0)</f>
        <v>Proc_Type_01</v>
      </c>
      <c r="H3518" t="s">
        <v>214</v>
      </c>
      <c r="I3518">
        <f t="shared" si="113"/>
        <v>2028</v>
      </c>
      <c r="J3518" t="s">
        <v>23</v>
      </c>
      <c r="K3518" s="103">
        <v>0</v>
      </c>
      <c r="L3518" s="78">
        <v>0</v>
      </c>
    </row>
    <row r="3519" spans="1:12" ht="12.5" customHeight="1" x14ac:dyDescent="0.25">
      <c r="A3519" t="str">
        <f t="shared" si="114"/>
        <v>Function_14Application_292028</v>
      </c>
      <c r="B3519">
        <v>3516</v>
      </c>
      <c r="C3519" t="s">
        <v>382</v>
      </c>
      <c r="D3519" t="str">
        <f>VLOOKUP($C3519,'Look-Ups'!$C$2:$G$32,D$1-2,0)</f>
        <v>Function_14</v>
      </c>
      <c r="E3519" t="str">
        <f>VLOOKUP($C3519,'Look-Ups'!$C$2:$G$32,E$1-2,0)</f>
        <v>Function_Simpl_09</v>
      </c>
      <c r="F3519" t="str">
        <f>VLOOKUP($C3519,'Look-Ups'!$C$2:$G$32,F$1-2,0)</f>
        <v>Segment_09</v>
      </c>
      <c r="G3519" t="str">
        <f>VLOOKUP($C3519,'Look-Ups'!$C$2:$G$32,G$1-2,0)</f>
        <v>Proc_Type_01</v>
      </c>
      <c r="H3519" t="s">
        <v>237</v>
      </c>
      <c r="I3519">
        <f t="shared" si="113"/>
        <v>2028</v>
      </c>
      <c r="J3519" t="s">
        <v>23</v>
      </c>
      <c r="K3519" s="103">
        <v>0</v>
      </c>
      <c r="L3519" s="78">
        <v>0</v>
      </c>
    </row>
    <row r="3520" spans="1:12" ht="12.5" customHeight="1" x14ac:dyDescent="0.25">
      <c r="A3520" t="str">
        <f t="shared" si="114"/>
        <v>Function_14Application_292028</v>
      </c>
      <c r="B3520">
        <v>3517</v>
      </c>
      <c r="C3520" t="s">
        <v>382</v>
      </c>
      <c r="D3520" t="str">
        <f>VLOOKUP($C3520,'Look-Ups'!$C$2:$G$32,D$1-2,0)</f>
        <v>Function_14</v>
      </c>
      <c r="E3520" t="str">
        <f>VLOOKUP($C3520,'Look-Ups'!$C$2:$G$32,E$1-2,0)</f>
        <v>Function_Simpl_09</v>
      </c>
      <c r="F3520" t="str">
        <f>VLOOKUP($C3520,'Look-Ups'!$C$2:$G$32,F$1-2,0)</f>
        <v>Segment_09</v>
      </c>
      <c r="G3520" t="str">
        <f>VLOOKUP($C3520,'Look-Ups'!$C$2:$G$32,G$1-2,0)</f>
        <v>Proc_Type_01</v>
      </c>
      <c r="H3520" t="s">
        <v>244</v>
      </c>
      <c r="I3520">
        <f t="shared" ref="I3520:I3553" si="115">I3165+1</f>
        <v>2028</v>
      </c>
      <c r="J3520" t="s">
        <v>23</v>
      </c>
      <c r="K3520" s="103">
        <v>1</v>
      </c>
      <c r="L3520" s="78" t="s">
        <v>107</v>
      </c>
    </row>
    <row r="3521" spans="1:12" ht="12.5" customHeight="1" x14ac:dyDescent="0.25">
      <c r="A3521" t="str">
        <f t="shared" si="114"/>
        <v>Function_13Application_272028</v>
      </c>
      <c r="B3521">
        <v>3518</v>
      </c>
      <c r="C3521" t="s">
        <v>380</v>
      </c>
      <c r="D3521" t="str">
        <f>VLOOKUP($C3521,'Look-Ups'!$C$2:$G$32,D$1-2,0)</f>
        <v>Function_13</v>
      </c>
      <c r="E3521" t="str">
        <f>VLOOKUP($C3521,'Look-Ups'!$C$2:$G$32,E$1-2,0)</f>
        <v>Function_Simpl_08</v>
      </c>
      <c r="F3521" t="str">
        <f>VLOOKUP($C3521,'Look-Ups'!$C$2:$G$32,F$1-2,0)</f>
        <v>Segment_09</v>
      </c>
      <c r="G3521" t="str">
        <f>VLOOKUP($C3521,'Look-Ups'!$C$2:$G$32,G$1-2,0)</f>
        <v>Proc_Type_01</v>
      </c>
      <c r="H3521" t="s">
        <v>171</v>
      </c>
      <c r="I3521">
        <f t="shared" si="115"/>
        <v>2028</v>
      </c>
      <c r="J3521" t="s">
        <v>23</v>
      </c>
      <c r="K3521" s="103">
        <v>0</v>
      </c>
      <c r="L3521" s="78">
        <v>0</v>
      </c>
    </row>
    <row r="3522" spans="1:12" ht="12.5" customHeight="1" x14ac:dyDescent="0.25">
      <c r="A3522" t="str">
        <f t="shared" si="114"/>
        <v>Function_13Application_272028</v>
      </c>
      <c r="B3522">
        <v>3519</v>
      </c>
      <c r="C3522" t="s">
        <v>380</v>
      </c>
      <c r="D3522" t="str">
        <f>VLOOKUP($C3522,'Look-Ups'!$C$2:$G$32,D$1-2,0)</f>
        <v>Function_13</v>
      </c>
      <c r="E3522" t="str">
        <f>VLOOKUP($C3522,'Look-Ups'!$C$2:$G$32,E$1-2,0)</f>
        <v>Function_Simpl_08</v>
      </c>
      <c r="F3522" t="str">
        <f>VLOOKUP($C3522,'Look-Ups'!$C$2:$G$32,F$1-2,0)</f>
        <v>Segment_09</v>
      </c>
      <c r="G3522" t="str">
        <f>VLOOKUP($C3522,'Look-Ups'!$C$2:$G$32,G$1-2,0)</f>
        <v>Proc_Type_01</v>
      </c>
      <c r="H3522" t="s">
        <v>198</v>
      </c>
      <c r="I3522">
        <f t="shared" si="115"/>
        <v>2028</v>
      </c>
      <c r="J3522" t="s">
        <v>23</v>
      </c>
      <c r="K3522" s="103">
        <v>0</v>
      </c>
      <c r="L3522" s="78">
        <v>0</v>
      </c>
    </row>
    <row r="3523" spans="1:12" ht="12.5" customHeight="1" x14ac:dyDescent="0.25">
      <c r="A3523" t="str">
        <f t="shared" si="114"/>
        <v>Function_13Application_272028</v>
      </c>
      <c r="B3523">
        <v>3520</v>
      </c>
      <c r="C3523" t="s">
        <v>380</v>
      </c>
      <c r="D3523" t="str">
        <f>VLOOKUP($C3523,'Look-Ups'!$C$2:$G$32,D$1-2,0)</f>
        <v>Function_13</v>
      </c>
      <c r="E3523" t="str">
        <f>VLOOKUP($C3523,'Look-Ups'!$C$2:$G$32,E$1-2,0)</f>
        <v>Function_Simpl_08</v>
      </c>
      <c r="F3523" t="str">
        <f>VLOOKUP($C3523,'Look-Ups'!$C$2:$G$32,F$1-2,0)</f>
        <v>Segment_09</v>
      </c>
      <c r="G3523" t="str">
        <f>VLOOKUP($C3523,'Look-Ups'!$C$2:$G$32,G$1-2,0)</f>
        <v>Proc_Type_01</v>
      </c>
      <c r="H3523" t="s">
        <v>207</v>
      </c>
      <c r="I3523">
        <f t="shared" si="115"/>
        <v>2028</v>
      </c>
      <c r="J3523" t="s">
        <v>23</v>
      </c>
      <c r="K3523" s="103">
        <v>0</v>
      </c>
      <c r="L3523" s="78">
        <v>0</v>
      </c>
    </row>
    <row r="3524" spans="1:12" ht="12.5" customHeight="1" x14ac:dyDescent="0.25">
      <c r="A3524" t="str">
        <f t="shared" si="114"/>
        <v>Function_13Application_272028</v>
      </c>
      <c r="B3524">
        <v>3521</v>
      </c>
      <c r="C3524" t="s">
        <v>380</v>
      </c>
      <c r="D3524" t="str">
        <f>VLOOKUP($C3524,'Look-Ups'!$C$2:$G$32,D$1-2,0)</f>
        <v>Function_13</v>
      </c>
      <c r="E3524" t="str">
        <f>VLOOKUP($C3524,'Look-Ups'!$C$2:$G$32,E$1-2,0)</f>
        <v>Function_Simpl_08</v>
      </c>
      <c r="F3524" t="str">
        <f>VLOOKUP($C3524,'Look-Ups'!$C$2:$G$32,F$1-2,0)</f>
        <v>Segment_09</v>
      </c>
      <c r="G3524" t="str">
        <f>VLOOKUP($C3524,'Look-Ups'!$C$2:$G$32,G$1-2,0)</f>
        <v>Proc_Type_01</v>
      </c>
      <c r="H3524" t="s">
        <v>216</v>
      </c>
      <c r="I3524">
        <f t="shared" si="115"/>
        <v>2028</v>
      </c>
      <c r="J3524" t="s">
        <v>23</v>
      </c>
      <c r="K3524" s="103">
        <v>0</v>
      </c>
      <c r="L3524" s="78">
        <v>0</v>
      </c>
    </row>
    <row r="3525" spans="1:12" ht="12.5" customHeight="1" x14ac:dyDescent="0.25">
      <c r="A3525" t="str">
        <f t="shared" ref="A3525:A3588" si="116">D3525&amp;C3525&amp;I3525</f>
        <v>Function_13Application_272028</v>
      </c>
      <c r="B3525">
        <v>3522</v>
      </c>
      <c r="C3525" t="s">
        <v>380</v>
      </c>
      <c r="D3525" t="str">
        <f>VLOOKUP($C3525,'Look-Ups'!$C$2:$G$32,D$1-2,0)</f>
        <v>Function_13</v>
      </c>
      <c r="E3525" t="str">
        <f>VLOOKUP($C3525,'Look-Ups'!$C$2:$G$32,E$1-2,0)</f>
        <v>Function_Simpl_08</v>
      </c>
      <c r="F3525" t="str">
        <f>VLOOKUP($C3525,'Look-Ups'!$C$2:$G$32,F$1-2,0)</f>
        <v>Segment_09</v>
      </c>
      <c r="G3525" t="str">
        <f>VLOOKUP($C3525,'Look-Ups'!$C$2:$G$32,G$1-2,0)</f>
        <v>Proc_Type_01</v>
      </c>
      <c r="H3525" t="s">
        <v>209</v>
      </c>
      <c r="I3525">
        <f t="shared" si="115"/>
        <v>2028</v>
      </c>
      <c r="J3525" t="s">
        <v>23</v>
      </c>
      <c r="K3525" s="103">
        <v>0</v>
      </c>
      <c r="L3525" s="78">
        <v>0</v>
      </c>
    </row>
    <row r="3526" spans="1:12" ht="12.5" customHeight="1" x14ac:dyDescent="0.25">
      <c r="A3526" t="str">
        <f t="shared" si="116"/>
        <v>Function_13Application_272028</v>
      </c>
      <c r="B3526">
        <v>3523</v>
      </c>
      <c r="C3526" t="s">
        <v>380</v>
      </c>
      <c r="D3526" t="str">
        <f>VLOOKUP($C3526,'Look-Ups'!$C$2:$G$32,D$1-2,0)</f>
        <v>Function_13</v>
      </c>
      <c r="E3526" t="str">
        <f>VLOOKUP($C3526,'Look-Ups'!$C$2:$G$32,E$1-2,0)</f>
        <v>Function_Simpl_08</v>
      </c>
      <c r="F3526" t="str">
        <f>VLOOKUP($C3526,'Look-Ups'!$C$2:$G$32,F$1-2,0)</f>
        <v>Segment_09</v>
      </c>
      <c r="G3526" t="str">
        <f>VLOOKUP($C3526,'Look-Ups'!$C$2:$G$32,G$1-2,0)</f>
        <v>Proc_Type_01</v>
      </c>
      <c r="H3526" t="s">
        <v>194</v>
      </c>
      <c r="I3526">
        <f t="shared" si="115"/>
        <v>2028</v>
      </c>
      <c r="J3526" t="s">
        <v>23</v>
      </c>
      <c r="K3526" s="103">
        <v>0</v>
      </c>
      <c r="L3526" s="78">
        <v>0</v>
      </c>
    </row>
    <row r="3527" spans="1:12" ht="12.5" customHeight="1" x14ac:dyDescent="0.25">
      <c r="A3527" t="str">
        <f t="shared" si="116"/>
        <v>Function_13Application_272028</v>
      </c>
      <c r="B3527">
        <v>3524</v>
      </c>
      <c r="C3527" t="s">
        <v>380</v>
      </c>
      <c r="D3527" t="str">
        <f>VLOOKUP($C3527,'Look-Ups'!$C$2:$G$32,D$1-2,0)</f>
        <v>Function_13</v>
      </c>
      <c r="E3527" t="str">
        <f>VLOOKUP($C3527,'Look-Ups'!$C$2:$G$32,E$1-2,0)</f>
        <v>Function_Simpl_08</v>
      </c>
      <c r="F3527" t="str">
        <f>VLOOKUP($C3527,'Look-Ups'!$C$2:$G$32,F$1-2,0)</f>
        <v>Segment_09</v>
      </c>
      <c r="G3527" t="str">
        <f>VLOOKUP($C3527,'Look-Ups'!$C$2:$G$32,G$1-2,0)</f>
        <v>Proc_Type_01</v>
      </c>
      <c r="H3527" t="s">
        <v>165</v>
      </c>
      <c r="I3527">
        <f t="shared" si="115"/>
        <v>2028</v>
      </c>
      <c r="J3527" t="s">
        <v>23</v>
      </c>
      <c r="K3527" s="103">
        <v>0</v>
      </c>
      <c r="L3527" s="78">
        <v>0</v>
      </c>
    </row>
    <row r="3528" spans="1:12" ht="12.5" customHeight="1" x14ac:dyDescent="0.25">
      <c r="A3528" t="str">
        <f t="shared" si="116"/>
        <v>Function_13Application_272028</v>
      </c>
      <c r="B3528">
        <v>3525</v>
      </c>
      <c r="C3528" t="s">
        <v>380</v>
      </c>
      <c r="D3528" t="str">
        <f>VLOOKUP($C3528,'Look-Ups'!$C$2:$G$32,D$1-2,0)</f>
        <v>Function_13</v>
      </c>
      <c r="E3528" t="str">
        <f>VLOOKUP($C3528,'Look-Ups'!$C$2:$G$32,E$1-2,0)</f>
        <v>Function_Simpl_08</v>
      </c>
      <c r="F3528" t="str">
        <f>VLOOKUP($C3528,'Look-Ups'!$C$2:$G$32,F$1-2,0)</f>
        <v>Segment_09</v>
      </c>
      <c r="G3528" t="str">
        <f>VLOOKUP($C3528,'Look-Ups'!$C$2:$G$32,G$1-2,0)</f>
        <v>Proc_Type_01</v>
      </c>
      <c r="H3528" t="s">
        <v>177</v>
      </c>
      <c r="I3528">
        <f t="shared" si="115"/>
        <v>2028</v>
      </c>
      <c r="J3528" t="s">
        <v>23</v>
      </c>
      <c r="K3528" s="103">
        <v>0</v>
      </c>
      <c r="L3528" s="78">
        <v>0</v>
      </c>
    </row>
    <row r="3529" spans="1:12" ht="12.5" customHeight="1" x14ac:dyDescent="0.25">
      <c r="A3529" t="str">
        <f t="shared" si="116"/>
        <v>Function_13Application_272028</v>
      </c>
      <c r="B3529">
        <v>3526</v>
      </c>
      <c r="C3529" t="s">
        <v>380</v>
      </c>
      <c r="D3529" t="str">
        <f>VLOOKUP($C3529,'Look-Ups'!$C$2:$G$32,D$1-2,0)</f>
        <v>Function_13</v>
      </c>
      <c r="E3529" t="str">
        <f>VLOOKUP($C3529,'Look-Ups'!$C$2:$G$32,E$1-2,0)</f>
        <v>Function_Simpl_08</v>
      </c>
      <c r="F3529" t="str">
        <f>VLOOKUP($C3529,'Look-Ups'!$C$2:$G$32,F$1-2,0)</f>
        <v>Segment_09</v>
      </c>
      <c r="G3529" t="str">
        <f>VLOOKUP($C3529,'Look-Ups'!$C$2:$G$32,G$1-2,0)</f>
        <v>Proc_Type_01</v>
      </c>
      <c r="H3529" t="s">
        <v>219</v>
      </c>
      <c r="I3529">
        <f t="shared" si="115"/>
        <v>2028</v>
      </c>
      <c r="J3529" t="s">
        <v>23</v>
      </c>
      <c r="K3529" s="103">
        <v>0</v>
      </c>
      <c r="L3529" s="78">
        <v>0</v>
      </c>
    </row>
    <row r="3530" spans="1:12" ht="12.5" customHeight="1" x14ac:dyDescent="0.25">
      <c r="A3530" t="str">
        <f t="shared" si="116"/>
        <v>Function_13Application_272028</v>
      </c>
      <c r="B3530">
        <v>3527</v>
      </c>
      <c r="C3530" t="s">
        <v>380</v>
      </c>
      <c r="D3530" t="str">
        <f>VLOOKUP($C3530,'Look-Ups'!$C$2:$G$32,D$1-2,0)</f>
        <v>Function_13</v>
      </c>
      <c r="E3530" t="str">
        <f>VLOOKUP($C3530,'Look-Ups'!$C$2:$G$32,E$1-2,0)</f>
        <v>Function_Simpl_08</v>
      </c>
      <c r="F3530" t="str">
        <f>VLOOKUP($C3530,'Look-Ups'!$C$2:$G$32,F$1-2,0)</f>
        <v>Segment_09</v>
      </c>
      <c r="G3530" t="str">
        <f>VLOOKUP($C3530,'Look-Ups'!$C$2:$G$32,G$1-2,0)</f>
        <v>Proc_Type_01</v>
      </c>
      <c r="H3530" t="s">
        <v>178</v>
      </c>
      <c r="I3530">
        <f t="shared" si="115"/>
        <v>2028</v>
      </c>
      <c r="J3530" t="s">
        <v>23</v>
      </c>
      <c r="K3530" s="103">
        <v>0</v>
      </c>
      <c r="L3530" s="78">
        <v>0</v>
      </c>
    </row>
    <row r="3531" spans="1:12" ht="12.5" customHeight="1" x14ac:dyDescent="0.25">
      <c r="A3531" t="str">
        <f t="shared" si="116"/>
        <v>Function_13Application_272028</v>
      </c>
      <c r="B3531">
        <v>3528</v>
      </c>
      <c r="C3531" t="s">
        <v>380</v>
      </c>
      <c r="D3531" t="str">
        <f>VLOOKUP($C3531,'Look-Ups'!$C$2:$G$32,D$1-2,0)</f>
        <v>Function_13</v>
      </c>
      <c r="E3531" t="str">
        <f>VLOOKUP($C3531,'Look-Ups'!$C$2:$G$32,E$1-2,0)</f>
        <v>Function_Simpl_08</v>
      </c>
      <c r="F3531" t="str">
        <f>VLOOKUP($C3531,'Look-Ups'!$C$2:$G$32,F$1-2,0)</f>
        <v>Segment_09</v>
      </c>
      <c r="G3531" t="str">
        <f>VLOOKUP($C3531,'Look-Ups'!$C$2:$G$32,G$1-2,0)</f>
        <v>Proc_Type_01</v>
      </c>
      <c r="H3531" t="s">
        <v>180</v>
      </c>
      <c r="I3531">
        <f t="shared" si="115"/>
        <v>2028</v>
      </c>
      <c r="J3531" t="s">
        <v>23</v>
      </c>
      <c r="K3531" s="103">
        <v>0</v>
      </c>
      <c r="L3531" s="78">
        <v>0</v>
      </c>
    </row>
    <row r="3532" spans="1:12" ht="12.5" customHeight="1" x14ac:dyDescent="0.25">
      <c r="A3532" t="str">
        <f t="shared" si="116"/>
        <v>Function_13Application_272028</v>
      </c>
      <c r="B3532">
        <v>3529</v>
      </c>
      <c r="C3532" t="s">
        <v>380</v>
      </c>
      <c r="D3532" t="str">
        <f>VLOOKUP($C3532,'Look-Ups'!$C$2:$G$32,D$1-2,0)</f>
        <v>Function_13</v>
      </c>
      <c r="E3532" t="str">
        <f>VLOOKUP($C3532,'Look-Ups'!$C$2:$G$32,E$1-2,0)</f>
        <v>Function_Simpl_08</v>
      </c>
      <c r="F3532" t="str">
        <f>VLOOKUP($C3532,'Look-Ups'!$C$2:$G$32,F$1-2,0)</f>
        <v>Segment_09</v>
      </c>
      <c r="G3532" t="str">
        <f>VLOOKUP($C3532,'Look-Ups'!$C$2:$G$32,G$1-2,0)</f>
        <v>Proc_Type_01</v>
      </c>
      <c r="H3532" t="s">
        <v>205</v>
      </c>
      <c r="I3532">
        <f t="shared" si="115"/>
        <v>2028</v>
      </c>
      <c r="J3532" t="s">
        <v>23</v>
      </c>
      <c r="K3532" s="103">
        <v>0</v>
      </c>
      <c r="L3532" s="78">
        <v>0</v>
      </c>
    </row>
    <row r="3533" spans="1:12" ht="12.5" customHeight="1" x14ac:dyDescent="0.25">
      <c r="A3533" t="str">
        <f t="shared" si="116"/>
        <v>Function_13Application_272028</v>
      </c>
      <c r="B3533">
        <v>3530</v>
      </c>
      <c r="C3533" t="s">
        <v>380</v>
      </c>
      <c r="D3533" t="str">
        <f>VLOOKUP($C3533,'Look-Ups'!$C$2:$G$32,D$1-2,0)</f>
        <v>Function_13</v>
      </c>
      <c r="E3533" t="str">
        <f>VLOOKUP($C3533,'Look-Ups'!$C$2:$G$32,E$1-2,0)</f>
        <v>Function_Simpl_08</v>
      </c>
      <c r="F3533" t="str">
        <f>VLOOKUP($C3533,'Look-Ups'!$C$2:$G$32,F$1-2,0)</f>
        <v>Segment_09</v>
      </c>
      <c r="G3533" t="str">
        <f>VLOOKUP($C3533,'Look-Ups'!$C$2:$G$32,G$1-2,0)</f>
        <v>Proc_Type_01</v>
      </c>
      <c r="H3533" t="s">
        <v>166</v>
      </c>
      <c r="I3533">
        <f t="shared" si="115"/>
        <v>2028</v>
      </c>
      <c r="J3533" t="s">
        <v>23</v>
      </c>
      <c r="K3533" s="103">
        <v>0</v>
      </c>
      <c r="L3533" s="78">
        <v>0</v>
      </c>
    </row>
    <row r="3534" spans="1:12" ht="12.5" customHeight="1" x14ac:dyDescent="0.25">
      <c r="A3534" t="str">
        <f t="shared" si="116"/>
        <v>Function_13Application_272028</v>
      </c>
      <c r="B3534">
        <v>3531</v>
      </c>
      <c r="C3534" t="s">
        <v>380</v>
      </c>
      <c r="D3534" t="str">
        <f>VLOOKUP($C3534,'Look-Ups'!$C$2:$G$32,D$1-2,0)</f>
        <v>Function_13</v>
      </c>
      <c r="E3534" t="str">
        <f>VLOOKUP($C3534,'Look-Ups'!$C$2:$G$32,E$1-2,0)</f>
        <v>Function_Simpl_08</v>
      </c>
      <c r="F3534" t="str">
        <f>VLOOKUP($C3534,'Look-Ups'!$C$2:$G$32,F$1-2,0)</f>
        <v>Segment_09</v>
      </c>
      <c r="G3534" t="str">
        <f>VLOOKUP($C3534,'Look-Ups'!$C$2:$G$32,G$1-2,0)</f>
        <v>Proc_Type_01</v>
      </c>
      <c r="H3534" t="s">
        <v>241</v>
      </c>
      <c r="I3534">
        <f t="shared" si="115"/>
        <v>2028</v>
      </c>
      <c r="J3534" t="s">
        <v>23</v>
      </c>
      <c r="K3534" s="103">
        <v>0</v>
      </c>
      <c r="L3534" s="78">
        <v>0</v>
      </c>
    </row>
    <row r="3535" spans="1:12" ht="12.5" customHeight="1" x14ac:dyDescent="0.25">
      <c r="A3535" t="str">
        <f t="shared" si="116"/>
        <v>Function_13Application_272028</v>
      </c>
      <c r="B3535">
        <v>3532</v>
      </c>
      <c r="C3535" t="s">
        <v>380</v>
      </c>
      <c r="D3535" t="str">
        <f>VLOOKUP($C3535,'Look-Ups'!$C$2:$G$32,D$1-2,0)</f>
        <v>Function_13</v>
      </c>
      <c r="E3535" t="str">
        <f>VLOOKUP($C3535,'Look-Ups'!$C$2:$G$32,E$1-2,0)</f>
        <v>Function_Simpl_08</v>
      </c>
      <c r="F3535" t="str">
        <f>VLOOKUP($C3535,'Look-Ups'!$C$2:$G$32,F$1-2,0)</f>
        <v>Segment_09</v>
      </c>
      <c r="G3535" t="str">
        <f>VLOOKUP($C3535,'Look-Ups'!$C$2:$G$32,G$1-2,0)</f>
        <v>Proc_Type_01</v>
      </c>
      <c r="H3535" t="s">
        <v>210</v>
      </c>
      <c r="I3535">
        <f t="shared" si="115"/>
        <v>2028</v>
      </c>
      <c r="J3535" t="s">
        <v>23</v>
      </c>
      <c r="K3535" s="103">
        <v>0</v>
      </c>
      <c r="L3535" s="78">
        <v>0</v>
      </c>
    </row>
    <row r="3536" spans="1:12" ht="12.5" customHeight="1" x14ac:dyDescent="0.25">
      <c r="A3536" t="str">
        <f t="shared" si="116"/>
        <v>Function_13Application_272028</v>
      </c>
      <c r="B3536">
        <v>3533</v>
      </c>
      <c r="C3536" t="s">
        <v>380</v>
      </c>
      <c r="D3536" t="str">
        <f>VLOOKUP($C3536,'Look-Ups'!$C$2:$G$32,D$1-2,0)</f>
        <v>Function_13</v>
      </c>
      <c r="E3536" t="str">
        <f>VLOOKUP($C3536,'Look-Ups'!$C$2:$G$32,E$1-2,0)</f>
        <v>Function_Simpl_08</v>
      </c>
      <c r="F3536" t="str">
        <f>VLOOKUP($C3536,'Look-Ups'!$C$2:$G$32,F$1-2,0)</f>
        <v>Segment_09</v>
      </c>
      <c r="G3536" t="str">
        <f>VLOOKUP($C3536,'Look-Ups'!$C$2:$G$32,G$1-2,0)</f>
        <v>Proc_Type_01</v>
      </c>
      <c r="H3536" t="s">
        <v>181</v>
      </c>
      <c r="I3536">
        <f t="shared" si="115"/>
        <v>2028</v>
      </c>
      <c r="J3536" t="s">
        <v>23</v>
      </c>
      <c r="K3536" s="103">
        <v>0</v>
      </c>
      <c r="L3536" s="78">
        <v>0</v>
      </c>
    </row>
    <row r="3537" spans="1:12" ht="12.5" customHeight="1" x14ac:dyDescent="0.25">
      <c r="A3537" t="str">
        <f t="shared" si="116"/>
        <v>Function_13Application_272028</v>
      </c>
      <c r="B3537">
        <v>3534</v>
      </c>
      <c r="C3537" t="s">
        <v>380</v>
      </c>
      <c r="D3537" t="str">
        <f>VLOOKUP($C3537,'Look-Ups'!$C$2:$G$32,D$1-2,0)</f>
        <v>Function_13</v>
      </c>
      <c r="E3537" t="str">
        <f>VLOOKUP($C3537,'Look-Ups'!$C$2:$G$32,E$1-2,0)</f>
        <v>Function_Simpl_08</v>
      </c>
      <c r="F3537" t="str">
        <f>VLOOKUP($C3537,'Look-Ups'!$C$2:$G$32,F$1-2,0)</f>
        <v>Segment_09</v>
      </c>
      <c r="G3537" t="str">
        <f>VLOOKUP($C3537,'Look-Ups'!$C$2:$G$32,G$1-2,0)</f>
        <v>Proc_Type_01</v>
      </c>
      <c r="H3537" t="s">
        <v>185</v>
      </c>
      <c r="I3537">
        <f t="shared" si="115"/>
        <v>2028</v>
      </c>
      <c r="J3537" t="s">
        <v>23</v>
      </c>
      <c r="K3537" s="103">
        <v>0</v>
      </c>
      <c r="L3537" s="78">
        <v>0</v>
      </c>
    </row>
    <row r="3538" spans="1:12" ht="12.5" customHeight="1" x14ac:dyDescent="0.25">
      <c r="A3538" t="str">
        <f t="shared" si="116"/>
        <v>Function_13Application_272028</v>
      </c>
      <c r="B3538">
        <v>3535</v>
      </c>
      <c r="C3538" t="s">
        <v>380</v>
      </c>
      <c r="D3538" t="str">
        <f>VLOOKUP($C3538,'Look-Ups'!$C$2:$G$32,D$1-2,0)</f>
        <v>Function_13</v>
      </c>
      <c r="E3538" t="str">
        <f>VLOOKUP($C3538,'Look-Ups'!$C$2:$G$32,E$1-2,0)</f>
        <v>Function_Simpl_08</v>
      </c>
      <c r="F3538" t="str">
        <f>VLOOKUP($C3538,'Look-Ups'!$C$2:$G$32,F$1-2,0)</f>
        <v>Segment_09</v>
      </c>
      <c r="G3538" t="str">
        <f>VLOOKUP($C3538,'Look-Ups'!$C$2:$G$32,G$1-2,0)</f>
        <v>Proc_Type_01</v>
      </c>
      <c r="H3538" t="s">
        <v>189</v>
      </c>
      <c r="I3538">
        <f t="shared" si="115"/>
        <v>2028</v>
      </c>
      <c r="J3538" t="s">
        <v>23</v>
      </c>
      <c r="K3538" s="103">
        <v>0</v>
      </c>
      <c r="L3538" s="78">
        <v>0</v>
      </c>
    </row>
    <row r="3539" spans="1:12" ht="12.5" customHeight="1" x14ac:dyDescent="0.25">
      <c r="A3539" t="str">
        <f t="shared" si="116"/>
        <v>Function_13Application_272028</v>
      </c>
      <c r="B3539">
        <v>3536</v>
      </c>
      <c r="C3539" t="s">
        <v>380</v>
      </c>
      <c r="D3539" t="str">
        <f>VLOOKUP($C3539,'Look-Ups'!$C$2:$G$32,D$1-2,0)</f>
        <v>Function_13</v>
      </c>
      <c r="E3539" t="str">
        <f>VLOOKUP($C3539,'Look-Ups'!$C$2:$G$32,E$1-2,0)</f>
        <v>Function_Simpl_08</v>
      </c>
      <c r="F3539" t="str">
        <f>VLOOKUP($C3539,'Look-Ups'!$C$2:$G$32,F$1-2,0)</f>
        <v>Segment_09</v>
      </c>
      <c r="G3539" t="str">
        <f>VLOOKUP($C3539,'Look-Ups'!$C$2:$G$32,G$1-2,0)</f>
        <v>Proc_Type_01</v>
      </c>
      <c r="H3539" t="s">
        <v>158</v>
      </c>
      <c r="I3539">
        <f t="shared" si="115"/>
        <v>2028</v>
      </c>
      <c r="J3539" t="s">
        <v>23</v>
      </c>
      <c r="K3539" s="103">
        <v>0</v>
      </c>
      <c r="L3539" s="78">
        <v>0</v>
      </c>
    </row>
    <row r="3540" spans="1:12" ht="12.5" customHeight="1" x14ac:dyDescent="0.25">
      <c r="A3540" t="str">
        <f t="shared" si="116"/>
        <v>Function_13Application_272028</v>
      </c>
      <c r="B3540">
        <v>3537</v>
      </c>
      <c r="C3540" t="s">
        <v>380</v>
      </c>
      <c r="D3540" t="str">
        <f>VLOOKUP($C3540,'Look-Ups'!$C$2:$G$32,D$1-2,0)</f>
        <v>Function_13</v>
      </c>
      <c r="E3540" t="str">
        <f>VLOOKUP($C3540,'Look-Ups'!$C$2:$G$32,E$1-2,0)</f>
        <v>Function_Simpl_08</v>
      </c>
      <c r="F3540" t="str">
        <f>VLOOKUP($C3540,'Look-Ups'!$C$2:$G$32,F$1-2,0)</f>
        <v>Segment_09</v>
      </c>
      <c r="G3540" t="str">
        <f>VLOOKUP($C3540,'Look-Ups'!$C$2:$G$32,G$1-2,0)</f>
        <v>Proc_Type_01</v>
      </c>
      <c r="H3540" t="s">
        <v>234</v>
      </c>
      <c r="I3540">
        <f t="shared" si="115"/>
        <v>2028</v>
      </c>
      <c r="J3540" t="s">
        <v>23</v>
      </c>
      <c r="K3540" s="103">
        <v>0</v>
      </c>
      <c r="L3540" s="78">
        <v>0</v>
      </c>
    </row>
    <row r="3541" spans="1:12" ht="12.5" customHeight="1" x14ac:dyDescent="0.25">
      <c r="A3541" t="str">
        <f t="shared" si="116"/>
        <v>Function_13Application_272028</v>
      </c>
      <c r="B3541">
        <v>3538</v>
      </c>
      <c r="C3541" t="s">
        <v>380</v>
      </c>
      <c r="D3541" t="str">
        <f>VLOOKUP($C3541,'Look-Ups'!$C$2:$G$32,D$1-2,0)</f>
        <v>Function_13</v>
      </c>
      <c r="E3541" t="str">
        <f>VLOOKUP($C3541,'Look-Ups'!$C$2:$G$32,E$1-2,0)</f>
        <v>Function_Simpl_08</v>
      </c>
      <c r="F3541" t="str">
        <f>VLOOKUP($C3541,'Look-Ups'!$C$2:$G$32,F$1-2,0)</f>
        <v>Segment_09</v>
      </c>
      <c r="G3541" t="str">
        <f>VLOOKUP($C3541,'Look-Ups'!$C$2:$G$32,G$1-2,0)</f>
        <v>Proc_Type_01</v>
      </c>
      <c r="H3541" t="s">
        <v>244</v>
      </c>
      <c r="I3541">
        <f t="shared" si="115"/>
        <v>2028</v>
      </c>
      <c r="J3541" t="s">
        <v>23</v>
      </c>
      <c r="K3541" s="103">
        <v>1</v>
      </c>
      <c r="L3541" s="78" t="s">
        <v>107</v>
      </c>
    </row>
    <row r="3542" spans="1:12" ht="12.5" customHeight="1" x14ac:dyDescent="0.25">
      <c r="A3542" t="str">
        <f t="shared" si="116"/>
        <v>Function_14Application_282028</v>
      </c>
      <c r="B3542">
        <v>3539</v>
      </c>
      <c r="C3542" t="s">
        <v>381</v>
      </c>
      <c r="D3542" t="str">
        <f>VLOOKUP($C3542,'Look-Ups'!$C$2:$G$32,D$1-2,0)</f>
        <v>Function_14</v>
      </c>
      <c r="E3542" t="str">
        <f>VLOOKUP($C3542,'Look-Ups'!$C$2:$G$32,E$1-2,0)</f>
        <v>Function_Simpl_09</v>
      </c>
      <c r="F3542" t="str">
        <f>VLOOKUP($C3542,'Look-Ups'!$C$2:$G$32,F$1-2,0)</f>
        <v>Segment_09</v>
      </c>
      <c r="G3542" t="str">
        <f>VLOOKUP($C3542,'Look-Ups'!$C$2:$G$32,G$1-2,0)</f>
        <v>Proc_Type_01</v>
      </c>
      <c r="H3542" t="s">
        <v>222</v>
      </c>
      <c r="I3542">
        <f t="shared" si="115"/>
        <v>2028</v>
      </c>
      <c r="J3542" t="s">
        <v>23</v>
      </c>
      <c r="K3542" s="103">
        <v>0</v>
      </c>
      <c r="L3542" s="78">
        <v>0</v>
      </c>
    </row>
    <row r="3543" spans="1:12" ht="12.5" customHeight="1" x14ac:dyDescent="0.25">
      <c r="A3543" t="str">
        <f t="shared" si="116"/>
        <v>Function_14Application_282028</v>
      </c>
      <c r="B3543">
        <v>3540</v>
      </c>
      <c r="C3543" t="s">
        <v>381</v>
      </c>
      <c r="D3543" t="str">
        <f>VLOOKUP($C3543,'Look-Ups'!$C$2:$G$32,D$1-2,0)</f>
        <v>Function_14</v>
      </c>
      <c r="E3543" t="str">
        <f>VLOOKUP($C3543,'Look-Ups'!$C$2:$G$32,E$1-2,0)</f>
        <v>Function_Simpl_09</v>
      </c>
      <c r="F3543" t="str">
        <f>VLOOKUP($C3543,'Look-Ups'!$C$2:$G$32,F$1-2,0)</f>
        <v>Segment_09</v>
      </c>
      <c r="G3543" t="str">
        <f>VLOOKUP($C3543,'Look-Ups'!$C$2:$G$32,G$1-2,0)</f>
        <v>Proc_Type_01</v>
      </c>
      <c r="H3543" t="s">
        <v>195</v>
      </c>
      <c r="I3543">
        <f t="shared" si="115"/>
        <v>2028</v>
      </c>
      <c r="J3543" t="s">
        <v>23</v>
      </c>
      <c r="K3543" s="103">
        <v>0</v>
      </c>
      <c r="L3543" s="78">
        <v>0</v>
      </c>
    </row>
    <row r="3544" spans="1:12" ht="12.5" customHeight="1" x14ac:dyDescent="0.25">
      <c r="A3544" t="str">
        <f t="shared" si="116"/>
        <v>Function_14Application_282028</v>
      </c>
      <c r="B3544">
        <v>3541</v>
      </c>
      <c r="C3544" t="s">
        <v>381</v>
      </c>
      <c r="D3544" t="str">
        <f>VLOOKUP($C3544,'Look-Ups'!$C$2:$G$32,D$1-2,0)</f>
        <v>Function_14</v>
      </c>
      <c r="E3544" t="str">
        <f>VLOOKUP($C3544,'Look-Ups'!$C$2:$G$32,E$1-2,0)</f>
        <v>Function_Simpl_09</v>
      </c>
      <c r="F3544" t="str">
        <f>VLOOKUP($C3544,'Look-Ups'!$C$2:$G$32,F$1-2,0)</f>
        <v>Segment_09</v>
      </c>
      <c r="G3544" t="str">
        <f>VLOOKUP($C3544,'Look-Ups'!$C$2:$G$32,G$1-2,0)</f>
        <v>Proc_Type_01</v>
      </c>
      <c r="H3544" t="s">
        <v>187</v>
      </c>
      <c r="I3544">
        <f t="shared" si="115"/>
        <v>2028</v>
      </c>
      <c r="J3544" t="s">
        <v>23</v>
      </c>
      <c r="K3544" s="103">
        <v>0</v>
      </c>
      <c r="L3544" s="78">
        <v>0</v>
      </c>
    </row>
    <row r="3545" spans="1:12" ht="12.5" customHeight="1" x14ac:dyDescent="0.25">
      <c r="A3545" t="str">
        <f t="shared" si="116"/>
        <v>Function_14Application_282028</v>
      </c>
      <c r="B3545">
        <v>3542</v>
      </c>
      <c r="C3545" t="s">
        <v>381</v>
      </c>
      <c r="D3545" t="str">
        <f>VLOOKUP($C3545,'Look-Ups'!$C$2:$G$32,D$1-2,0)</f>
        <v>Function_14</v>
      </c>
      <c r="E3545" t="str">
        <f>VLOOKUP($C3545,'Look-Ups'!$C$2:$G$32,E$1-2,0)</f>
        <v>Function_Simpl_09</v>
      </c>
      <c r="F3545" t="str">
        <f>VLOOKUP($C3545,'Look-Ups'!$C$2:$G$32,F$1-2,0)</f>
        <v>Segment_09</v>
      </c>
      <c r="G3545" t="str">
        <f>VLOOKUP($C3545,'Look-Ups'!$C$2:$G$32,G$1-2,0)</f>
        <v>Proc_Type_01</v>
      </c>
      <c r="H3545" t="s">
        <v>237</v>
      </c>
      <c r="I3545">
        <f t="shared" si="115"/>
        <v>2028</v>
      </c>
      <c r="J3545" t="s">
        <v>23</v>
      </c>
      <c r="K3545" s="103">
        <v>0</v>
      </c>
      <c r="L3545" s="78">
        <v>0</v>
      </c>
    </row>
    <row r="3546" spans="1:12" ht="12.5" customHeight="1" x14ac:dyDescent="0.25">
      <c r="A3546" t="str">
        <f t="shared" si="116"/>
        <v>Function_14Application_282028</v>
      </c>
      <c r="B3546">
        <v>3543</v>
      </c>
      <c r="C3546" t="s">
        <v>381</v>
      </c>
      <c r="D3546" t="str">
        <f>VLOOKUP($C3546,'Look-Ups'!$C$2:$G$32,D$1-2,0)</f>
        <v>Function_14</v>
      </c>
      <c r="E3546" t="str">
        <f>VLOOKUP($C3546,'Look-Ups'!$C$2:$G$32,E$1-2,0)</f>
        <v>Function_Simpl_09</v>
      </c>
      <c r="F3546" t="str">
        <f>VLOOKUP($C3546,'Look-Ups'!$C$2:$G$32,F$1-2,0)</f>
        <v>Segment_09</v>
      </c>
      <c r="G3546" t="str">
        <f>VLOOKUP($C3546,'Look-Ups'!$C$2:$G$32,G$1-2,0)</f>
        <v>Proc_Type_01</v>
      </c>
      <c r="H3546" t="s">
        <v>161</v>
      </c>
      <c r="I3546">
        <f t="shared" si="115"/>
        <v>2028</v>
      </c>
      <c r="J3546" t="s">
        <v>23</v>
      </c>
      <c r="K3546" s="103">
        <v>0</v>
      </c>
      <c r="L3546" s="78">
        <v>0</v>
      </c>
    </row>
    <row r="3547" spans="1:12" ht="12.5" customHeight="1" x14ac:dyDescent="0.25">
      <c r="A3547" t="str">
        <f t="shared" si="116"/>
        <v>Function_14Application_282028</v>
      </c>
      <c r="B3547">
        <v>3544</v>
      </c>
      <c r="C3547" t="s">
        <v>381</v>
      </c>
      <c r="D3547" t="str">
        <f>VLOOKUP($C3547,'Look-Ups'!$C$2:$G$32,D$1-2,0)</f>
        <v>Function_14</v>
      </c>
      <c r="E3547" t="str">
        <f>VLOOKUP($C3547,'Look-Ups'!$C$2:$G$32,E$1-2,0)</f>
        <v>Function_Simpl_09</v>
      </c>
      <c r="F3547" t="str">
        <f>VLOOKUP($C3547,'Look-Ups'!$C$2:$G$32,F$1-2,0)</f>
        <v>Segment_09</v>
      </c>
      <c r="G3547" t="str">
        <f>VLOOKUP($C3547,'Look-Ups'!$C$2:$G$32,G$1-2,0)</f>
        <v>Proc_Type_01</v>
      </c>
      <c r="H3547" t="s">
        <v>209</v>
      </c>
      <c r="I3547">
        <f t="shared" si="115"/>
        <v>2028</v>
      </c>
      <c r="J3547" t="s">
        <v>23</v>
      </c>
      <c r="K3547" s="103">
        <v>0</v>
      </c>
      <c r="L3547" s="78">
        <v>0</v>
      </c>
    </row>
    <row r="3548" spans="1:12" ht="12.5" customHeight="1" x14ac:dyDescent="0.25">
      <c r="A3548" t="str">
        <f t="shared" si="116"/>
        <v>Function_14Application_282028</v>
      </c>
      <c r="B3548">
        <v>3545</v>
      </c>
      <c r="C3548" t="s">
        <v>381</v>
      </c>
      <c r="D3548" t="str">
        <f>VLOOKUP($C3548,'Look-Ups'!$C$2:$G$32,D$1-2,0)</f>
        <v>Function_14</v>
      </c>
      <c r="E3548" t="str">
        <f>VLOOKUP($C3548,'Look-Ups'!$C$2:$G$32,E$1-2,0)</f>
        <v>Function_Simpl_09</v>
      </c>
      <c r="F3548" t="str">
        <f>VLOOKUP($C3548,'Look-Ups'!$C$2:$G$32,F$1-2,0)</f>
        <v>Segment_09</v>
      </c>
      <c r="G3548" t="str">
        <f>VLOOKUP($C3548,'Look-Ups'!$C$2:$G$32,G$1-2,0)</f>
        <v>Proc_Type_01</v>
      </c>
      <c r="H3548" t="s">
        <v>214</v>
      </c>
      <c r="I3548">
        <f t="shared" si="115"/>
        <v>2028</v>
      </c>
      <c r="J3548" t="s">
        <v>23</v>
      </c>
      <c r="K3548" s="103">
        <v>0</v>
      </c>
      <c r="L3548" s="78">
        <v>0</v>
      </c>
    </row>
    <row r="3549" spans="1:12" ht="12.5" customHeight="1" x14ac:dyDescent="0.25">
      <c r="A3549" t="str">
        <f t="shared" si="116"/>
        <v>Function_14Application_282028</v>
      </c>
      <c r="B3549">
        <v>3546</v>
      </c>
      <c r="C3549" t="s">
        <v>381</v>
      </c>
      <c r="D3549" t="str">
        <f>VLOOKUP($C3549,'Look-Ups'!$C$2:$G$32,D$1-2,0)</f>
        <v>Function_14</v>
      </c>
      <c r="E3549" t="str">
        <f>VLOOKUP($C3549,'Look-Ups'!$C$2:$G$32,E$1-2,0)</f>
        <v>Function_Simpl_09</v>
      </c>
      <c r="F3549" t="str">
        <f>VLOOKUP($C3549,'Look-Ups'!$C$2:$G$32,F$1-2,0)</f>
        <v>Segment_09</v>
      </c>
      <c r="G3549" t="str">
        <f>VLOOKUP($C3549,'Look-Ups'!$C$2:$G$32,G$1-2,0)</f>
        <v>Proc_Type_01</v>
      </c>
      <c r="H3549" t="s">
        <v>178</v>
      </c>
      <c r="I3549">
        <f t="shared" si="115"/>
        <v>2028</v>
      </c>
      <c r="J3549" t="s">
        <v>23</v>
      </c>
      <c r="K3549" s="103">
        <v>0</v>
      </c>
      <c r="L3549" s="78">
        <v>0</v>
      </c>
    </row>
    <row r="3550" spans="1:12" ht="12.5" customHeight="1" x14ac:dyDescent="0.25">
      <c r="A3550" t="str">
        <f t="shared" si="116"/>
        <v>Function_14Application_282028</v>
      </c>
      <c r="B3550">
        <v>3547</v>
      </c>
      <c r="C3550" t="s">
        <v>381</v>
      </c>
      <c r="D3550" t="str">
        <f>VLOOKUP($C3550,'Look-Ups'!$C$2:$G$32,D$1-2,0)</f>
        <v>Function_14</v>
      </c>
      <c r="E3550" t="str">
        <f>VLOOKUP($C3550,'Look-Ups'!$C$2:$G$32,E$1-2,0)</f>
        <v>Function_Simpl_09</v>
      </c>
      <c r="F3550" t="str">
        <f>VLOOKUP($C3550,'Look-Ups'!$C$2:$G$32,F$1-2,0)</f>
        <v>Segment_09</v>
      </c>
      <c r="G3550" t="str">
        <f>VLOOKUP($C3550,'Look-Ups'!$C$2:$G$32,G$1-2,0)</f>
        <v>Proc_Type_01</v>
      </c>
      <c r="H3550" t="s">
        <v>219</v>
      </c>
      <c r="I3550">
        <f t="shared" si="115"/>
        <v>2028</v>
      </c>
      <c r="J3550" t="s">
        <v>23</v>
      </c>
      <c r="K3550" s="103">
        <v>0</v>
      </c>
      <c r="L3550" s="78">
        <v>0</v>
      </c>
    </row>
    <row r="3551" spans="1:12" ht="12.5" customHeight="1" x14ac:dyDescent="0.25">
      <c r="A3551" t="str">
        <f t="shared" si="116"/>
        <v>Function_14Application_282028</v>
      </c>
      <c r="B3551">
        <v>3548</v>
      </c>
      <c r="C3551" t="s">
        <v>381</v>
      </c>
      <c r="D3551" t="str">
        <f>VLOOKUP($C3551,'Look-Ups'!$C$2:$G$32,D$1-2,0)</f>
        <v>Function_14</v>
      </c>
      <c r="E3551" t="str">
        <f>VLOOKUP($C3551,'Look-Ups'!$C$2:$G$32,E$1-2,0)</f>
        <v>Function_Simpl_09</v>
      </c>
      <c r="F3551" t="str">
        <f>VLOOKUP($C3551,'Look-Ups'!$C$2:$G$32,F$1-2,0)</f>
        <v>Segment_09</v>
      </c>
      <c r="G3551" t="str">
        <f>VLOOKUP($C3551,'Look-Ups'!$C$2:$G$32,G$1-2,0)</f>
        <v>Proc_Type_01</v>
      </c>
      <c r="H3551" t="s">
        <v>171</v>
      </c>
      <c r="I3551">
        <f t="shared" si="115"/>
        <v>2028</v>
      </c>
      <c r="J3551" t="s">
        <v>23</v>
      </c>
      <c r="K3551" s="103">
        <v>0</v>
      </c>
      <c r="L3551" s="78">
        <v>0</v>
      </c>
    </row>
    <row r="3552" spans="1:12" ht="12.5" customHeight="1" x14ac:dyDescent="0.25">
      <c r="A3552" t="str">
        <f t="shared" si="116"/>
        <v>Function_14Application_282028</v>
      </c>
      <c r="B3552">
        <v>3549</v>
      </c>
      <c r="C3552" t="s">
        <v>381</v>
      </c>
      <c r="D3552" t="str">
        <f>VLOOKUP($C3552,'Look-Ups'!$C$2:$G$32,D$1-2,0)</f>
        <v>Function_14</v>
      </c>
      <c r="E3552" t="str">
        <f>VLOOKUP($C3552,'Look-Ups'!$C$2:$G$32,E$1-2,0)</f>
        <v>Function_Simpl_09</v>
      </c>
      <c r="F3552" t="str">
        <f>VLOOKUP($C3552,'Look-Ups'!$C$2:$G$32,F$1-2,0)</f>
        <v>Segment_09</v>
      </c>
      <c r="G3552" t="str">
        <f>VLOOKUP($C3552,'Look-Ups'!$C$2:$G$32,G$1-2,0)</f>
        <v>Proc_Type_01</v>
      </c>
      <c r="H3552" t="s">
        <v>244</v>
      </c>
      <c r="I3552">
        <f t="shared" si="115"/>
        <v>2028</v>
      </c>
      <c r="J3552" t="s">
        <v>23</v>
      </c>
      <c r="K3552" s="103">
        <v>1</v>
      </c>
      <c r="L3552" s="78" t="s">
        <v>107</v>
      </c>
    </row>
    <row r="3553" spans="1:12" ht="12.5" customHeight="1" x14ac:dyDescent="0.25">
      <c r="A3553" t="str">
        <f t="shared" si="116"/>
        <v>Function_15Application_302028</v>
      </c>
      <c r="B3553">
        <v>3550</v>
      </c>
      <c r="C3553" t="s">
        <v>383</v>
      </c>
      <c r="D3553" t="str">
        <f>VLOOKUP($C3553,'Look-Ups'!$C$2:$G$32,D$1-2,0)</f>
        <v>Function_15</v>
      </c>
      <c r="E3553" t="str">
        <f>VLOOKUP($C3553,'Look-Ups'!$C$2:$G$32,E$1-2,0)</f>
        <v>Function_Simpl_10</v>
      </c>
      <c r="F3553" t="str">
        <f>VLOOKUP($C3553,'Look-Ups'!$C$2:$G$32,F$1-2,0)</f>
        <v>Segment_10</v>
      </c>
      <c r="G3553" t="str">
        <f>VLOOKUP($C3553,'Look-Ups'!$C$2:$G$32,G$1-2,0)</f>
        <v>Proc_Type_01</v>
      </c>
      <c r="H3553" t="s">
        <v>244</v>
      </c>
      <c r="I3553">
        <f t="shared" si="115"/>
        <v>2028</v>
      </c>
      <c r="J3553" t="s">
        <v>23</v>
      </c>
      <c r="K3553" s="103">
        <v>1</v>
      </c>
      <c r="L3553" s="78" t="s">
        <v>107</v>
      </c>
    </row>
    <row r="3554" spans="1:12" x14ac:dyDescent="0.25">
      <c r="A3554" t="str">
        <f t="shared" si="116"/>
        <v>Function_01Application_012029</v>
      </c>
      <c r="B3554">
        <v>3551</v>
      </c>
      <c r="C3554" t="s">
        <v>354</v>
      </c>
      <c r="D3554" t="str">
        <f>VLOOKUP($C3554,'Look-Ups'!$C$2:$G$32,D$1-2,0)</f>
        <v>Function_01</v>
      </c>
      <c r="E3554" t="str">
        <f>VLOOKUP($C3554,'Look-Ups'!$C$2:$G$32,E$1-2,0)</f>
        <v>Function_Simpl_01</v>
      </c>
      <c r="F3554" t="str">
        <f>VLOOKUP($C3554,'Look-Ups'!$C$2:$G$32,F$1-2,0)</f>
        <v>Segment_01</v>
      </c>
      <c r="G3554" t="str">
        <f>VLOOKUP($C3554,'Look-Ups'!$C$2:$G$32,G$1-2,0)</f>
        <v>Proc_Type_01</v>
      </c>
      <c r="H3554" t="s">
        <v>195</v>
      </c>
      <c r="I3554">
        <f>I3199+1</f>
        <v>2029</v>
      </c>
      <c r="J3554" t="s">
        <v>23</v>
      </c>
      <c r="K3554" s="103">
        <v>0</v>
      </c>
      <c r="L3554" s="78">
        <v>0</v>
      </c>
    </row>
    <row r="3555" spans="1:12" ht="12.5" customHeight="1" x14ac:dyDescent="0.25">
      <c r="A3555" t="str">
        <f t="shared" si="116"/>
        <v>Function_01Application_012029</v>
      </c>
      <c r="B3555">
        <v>3552</v>
      </c>
      <c r="C3555" t="s">
        <v>354</v>
      </c>
      <c r="D3555" t="str">
        <f>VLOOKUP($C3555,'Look-Ups'!$C$2:$G$32,D$1-2,0)</f>
        <v>Function_01</v>
      </c>
      <c r="E3555" t="str">
        <f>VLOOKUP($C3555,'Look-Ups'!$C$2:$G$32,E$1-2,0)</f>
        <v>Function_Simpl_01</v>
      </c>
      <c r="F3555" t="str">
        <f>VLOOKUP($C3555,'Look-Ups'!$C$2:$G$32,F$1-2,0)</f>
        <v>Segment_01</v>
      </c>
      <c r="G3555" t="str">
        <f>VLOOKUP($C3555,'Look-Ups'!$C$2:$G$32,G$1-2,0)</f>
        <v>Proc_Type_01</v>
      </c>
      <c r="H3555" t="s">
        <v>161</v>
      </c>
      <c r="I3555">
        <f t="shared" ref="I3555:I3618" si="117">I3200+1</f>
        <v>2029</v>
      </c>
      <c r="J3555" t="s">
        <v>23</v>
      </c>
      <c r="K3555" s="103">
        <v>0</v>
      </c>
      <c r="L3555" s="78">
        <v>0</v>
      </c>
    </row>
    <row r="3556" spans="1:12" ht="12.5" customHeight="1" x14ac:dyDescent="0.25">
      <c r="A3556" t="str">
        <f t="shared" si="116"/>
        <v>Function_01Application_012029</v>
      </c>
      <c r="B3556">
        <v>3553</v>
      </c>
      <c r="C3556" t="s">
        <v>354</v>
      </c>
      <c r="D3556" t="str">
        <f>VLOOKUP($C3556,'Look-Ups'!$C$2:$G$32,D$1-2,0)</f>
        <v>Function_01</v>
      </c>
      <c r="E3556" t="str">
        <f>VLOOKUP($C3556,'Look-Ups'!$C$2:$G$32,E$1-2,0)</f>
        <v>Function_Simpl_01</v>
      </c>
      <c r="F3556" t="str">
        <f>VLOOKUP($C3556,'Look-Ups'!$C$2:$G$32,F$1-2,0)</f>
        <v>Segment_01</v>
      </c>
      <c r="G3556" t="str">
        <f>VLOOKUP($C3556,'Look-Ups'!$C$2:$G$32,G$1-2,0)</f>
        <v>Proc_Type_01</v>
      </c>
      <c r="H3556" t="s">
        <v>190</v>
      </c>
      <c r="I3556">
        <f t="shared" si="117"/>
        <v>2029</v>
      </c>
      <c r="J3556" t="s">
        <v>23</v>
      </c>
      <c r="K3556" s="103">
        <v>0</v>
      </c>
      <c r="L3556" s="78">
        <v>0</v>
      </c>
    </row>
    <row r="3557" spans="1:12" ht="12.5" customHeight="1" x14ac:dyDescent="0.25">
      <c r="A3557" t="str">
        <f t="shared" si="116"/>
        <v>Function_01Application_012029</v>
      </c>
      <c r="B3557">
        <v>3554</v>
      </c>
      <c r="C3557" t="s">
        <v>354</v>
      </c>
      <c r="D3557" t="str">
        <f>VLOOKUP($C3557,'Look-Ups'!$C$2:$G$32,D$1-2,0)</f>
        <v>Function_01</v>
      </c>
      <c r="E3557" t="str">
        <f>VLOOKUP($C3557,'Look-Ups'!$C$2:$G$32,E$1-2,0)</f>
        <v>Function_Simpl_01</v>
      </c>
      <c r="F3557" t="str">
        <f>VLOOKUP($C3557,'Look-Ups'!$C$2:$G$32,F$1-2,0)</f>
        <v>Segment_01</v>
      </c>
      <c r="G3557" t="str">
        <f>VLOOKUP($C3557,'Look-Ups'!$C$2:$G$32,G$1-2,0)</f>
        <v>Proc_Type_01</v>
      </c>
      <c r="H3557" t="s">
        <v>206</v>
      </c>
      <c r="I3557">
        <f t="shared" si="117"/>
        <v>2029</v>
      </c>
      <c r="J3557" t="s">
        <v>23</v>
      </c>
      <c r="K3557" s="103">
        <v>0</v>
      </c>
      <c r="L3557" s="78">
        <v>0</v>
      </c>
    </row>
    <row r="3558" spans="1:12" ht="12.5" customHeight="1" x14ac:dyDescent="0.25">
      <c r="A3558" t="str">
        <f t="shared" si="116"/>
        <v>Function_01Application_012029</v>
      </c>
      <c r="B3558">
        <v>3555</v>
      </c>
      <c r="C3558" t="s">
        <v>354</v>
      </c>
      <c r="D3558" t="str">
        <f>VLOOKUP($C3558,'Look-Ups'!$C$2:$G$32,D$1-2,0)</f>
        <v>Function_01</v>
      </c>
      <c r="E3558" t="str">
        <f>VLOOKUP($C3558,'Look-Ups'!$C$2:$G$32,E$1-2,0)</f>
        <v>Function_Simpl_01</v>
      </c>
      <c r="F3558" t="str">
        <f>VLOOKUP($C3558,'Look-Ups'!$C$2:$G$32,F$1-2,0)</f>
        <v>Segment_01</v>
      </c>
      <c r="G3558" t="str">
        <f>VLOOKUP($C3558,'Look-Ups'!$C$2:$G$32,G$1-2,0)</f>
        <v>Proc_Type_01</v>
      </c>
      <c r="H3558" t="s">
        <v>164</v>
      </c>
      <c r="I3558">
        <f t="shared" si="117"/>
        <v>2029</v>
      </c>
      <c r="J3558" t="s">
        <v>23</v>
      </c>
      <c r="K3558" s="103">
        <v>0</v>
      </c>
      <c r="L3558" s="78">
        <v>0</v>
      </c>
    </row>
    <row r="3559" spans="1:12" ht="12.5" customHeight="1" x14ac:dyDescent="0.25">
      <c r="A3559" t="str">
        <f t="shared" si="116"/>
        <v>Function_01Application_012029</v>
      </c>
      <c r="B3559">
        <v>3556</v>
      </c>
      <c r="C3559" t="s">
        <v>354</v>
      </c>
      <c r="D3559" t="str">
        <f>VLOOKUP($C3559,'Look-Ups'!$C$2:$G$32,D$1-2,0)</f>
        <v>Function_01</v>
      </c>
      <c r="E3559" t="str">
        <f>VLOOKUP($C3559,'Look-Ups'!$C$2:$G$32,E$1-2,0)</f>
        <v>Function_Simpl_01</v>
      </c>
      <c r="F3559" t="str">
        <f>VLOOKUP($C3559,'Look-Ups'!$C$2:$G$32,F$1-2,0)</f>
        <v>Segment_01</v>
      </c>
      <c r="G3559" t="str">
        <f>VLOOKUP($C3559,'Look-Ups'!$C$2:$G$32,G$1-2,0)</f>
        <v>Proc_Type_01</v>
      </c>
      <c r="H3559" t="s">
        <v>160</v>
      </c>
      <c r="I3559">
        <f t="shared" si="117"/>
        <v>2029</v>
      </c>
      <c r="J3559" t="s">
        <v>23</v>
      </c>
      <c r="K3559" s="103">
        <v>0</v>
      </c>
      <c r="L3559" s="78">
        <v>0</v>
      </c>
    </row>
    <row r="3560" spans="1:12" ht="12.5" customHeight="1" x14ac:dyDescent="0.25">
      <c r="A3560" t="str">
        <f t="shared" si="116"/>
        <v>Function_01Application_012029</v>
      </c>
      <c r="B3560">
        <v>3557</v>
      </c>
      <c r="C3560" t="s">
        <v>354</v>
      </c>
      <c r="D3560" t="str">
        <f>VLOOKUP($C3560,'Look-Ups'!$C$2:$G$32,D$1-2,0)</f>
        <v>Function_01</v>
      </c>
      <c r="E3560" t="str">
        <f>VLOOKUP($C3560,'Look-Ups'!$C$2:$G$32,E$1-2,0)</f>
        <v>Function_Simpl_01</v>
      </c>
      <c r="F3560" t="str">
        <f>VLOOKUP($C3560,'Look-Ups'!$C$2:$G$32,F$1-2,0)</f>
        <v>Segment_01</v>
      </c>
      <c r="G3560" t="str">
        <f>VLOOKUP($C3560,'Look-Ups'!$C$2:$G$32,G$1-2,0)</f>
        <v>Proc_Type_01</v>
      </c>
      <c r="H3560" t="s">
        <v>182</v>
      </c>
      <c r="I3560">
        <f t="shared" si="117"/>
        <v>2029</v>
      </c>
      <c r="J3560" t="s">
        <v>23</v>
      </c>
      <c r="K3560" s="103">
        <v>0</v>
      </c>
      <c r="L3560" s="78">
        <v>0</v>
      </c>
    </row>
    <row r="3561" spans="1:12" ht="12.5" customHeight="1" x14ac:dyDescent="0.25">
      <c r="A3561" t="str">
        <f t="shared" si="116"/>
        <v>Function_01Application_012029</v>
      </c>
      <c r="B3561">
        <v>3558</v>
      </c>
      <c r="C3561" t="s">
        <v>354</v>
      </c>
      <c r="D3561" t="str">
        <f>VLOOKUP($C3561,'Look-Ups'!$C$2:$G$32,D$1-2,0)</f>
        <v>Function_01</v>
      </c>
      <c r="E3561" t="str">
        <f>VLOOKUP($C3561,'Look-Ups'!$C$2:$G$32,E$1-2,0)</f>
        <v>Function_Simpl_01</v>
      </c>
      <c r="F3561" t="str">
        <f>VLOOKUP($C3561,'Look-Ups'!$C$2:$G$32,F$1-2,0)</f>
        <v>Segment_01</v>
      </c>
      <c r="G3561" t="str">
        <f>VLOOKUP($C3561,'Look-Ups'!$C$2:$G$32,G$1-2,0)</f>
        <v>Proc_Type_01</v>
      </c>
      <c r="H3561" t="s">
        <v>212</v>
      </c>
      <c r="I3561">
        <f t="shared" si="117"/>
        <v>2029</v>
      </c>
      <c r="J3561" t="s">
        <v>23</v>
      </c>
      <c r="K3561" s="103">
        <v>0</v>
      </c>
      <c r="L3561" s="78">
        <v>0</v>
      </c>
    </row>
    <row r="3562" spans="1:12" ht="12.5" customHeight="1" x14ac:dyDescent="0.25">
      <c r="A3562" t="str">
        <f t="shared" si="116"/>
        <v>Function_01Application_012029</v>
      </c>
      <c r="B3562">
        <v>3559</v>
      </c>
      <c r="C3562" t="s">
        <v>354</v>
      </c>
      <c r="D3562" t="str">
        <f>VLOOKUP($C3562,'Look-Ups'!$C$2:$G$32,D$1-2,0)</f>
        <v>Function_01</v>
      </c>
      <c r="E3562" t="str">
        <f>VLOOKUP($C3562,'Look-Ups'!$C$2:$G$32,E$1-2,0)</f>
        <v>Function_Simpl_01</v>
      </c>
      <c r="F3562" t="str">
        <f>VLOOKUP($C3562,'Look-Ups'!$C$2:$G$32,F$1-2,0)</f>
        <v>Segment_01</v>
      </c>
      <c r="G3562" t="str">
        <f>VLOOKUP($C3562,'Look-Ups'!$C$2:$G$32,G$1-2,0)</f>
        <v>Proc_Type_01</v>
      </c>
      <c r="H3562" t="s">
        <v>179</v>
      </c>
      <c r="I3562">
        <f t="shared" si="117"/>
        <v>2029</v>
      </c>
      <c r="J3562" t="s">
        <v>23</v>
      </c>
      <c r="K3562" s="103">
        <v>0</v>
      </c>
      <c r="L3562" s="78">
        <v>0</v>
      </c>
    </row>
    <row r="3563" spans="1:12" ht="12.5" customHeight="1" x14ac:dyDescent="0.25">
      <c r="A3563" t="str">
        <f t="shared" si="116"/>
        <v>Function_01Application_012029</v>
      </c>
      <c r="B3563">
        <v>3560</v>
      </c>
      <c r="C3563" t="s">
        <v>354</v>
      </c>
      <c r="D3563" t="str">
        <f>VLOOKUP($C3563,'Look-Ups'!$C$2:$G$32,D$1-2,0)</f>
        <v>Function_01</v>
      </c>
      <c r="E3563" t="str">
        <f>VLOOKUP($C3563,'Look-Ups'!$C$2:$G$32,E$1-2,0)</f>
        <v>Function_Simpl_01</v>
      </c>
      <c r="F3563" t="str">
        <f>VLOOKUP($C3563,'Look-Ups'!$C$2:$G$32,F$1-2,0)</f>
        <v>Segment_01</v>
      </c>
      <c r="G3563" t="str">
        <f>VLOOKUP($C3563,'Look-Ups'!$C$2:$G$32,G$1-2,0)</f>
        <v>Proc_Type_01</v>
      </c>
      <c r="H3563" t="s">
        <v>167</v>
      </c>
      <c r="I3563">
        <f t="shared" si="117"/>
        <v>2029</v>
      </c>
      <c r="J3563" t="s">
        <v>23</v>
      </c>
      <c r="K3563" s="103">
        <v>0</v>
      </c>
      <c r="L3563" s="78">
        <v>0</v>
      </c>
    </row>
    <row r="3564" spans="1:12" ht="12.5" customHeight="1" x14ac:dyDescent="0.25">
      <c r="A3564" t="str">
        <f t="shared" si="116"/>
        <v>Function_01Application_012029</v>
      </c>
      <c r="B3564">
        <v>3561</v>
      </c>
      <c r="C3564" t="s">
        <v>354</v>
      </c>
      <c r="D3564" t="str">
        <f>VLOOKUP($C3564,'Look-Ups'!$C$2:$G$32,D$1-2,0)</f>
        <v>Function_01</v>
      </c>
      <c r="E3564" t="str">
        <f>VLOOKUP($C3564,'Look-Ups'!$C$2:$G$32,E$1-2,0)</f>
        <v>Function_Simpl_01</v>
      </c>
      <c r="F3564" t="str">
        <f>VLOOKUP($C3564,'Look-Ups'!$C$2:$G$32,F$1-2,0)</f>
        <v>Segment_01</v>
      </c>
      <c r="G3564" t="str">
        <f>VLOOKUP($C3564,'Look-Ups'!$C$2:$G$32,G$1-2,0)</f>
        <v>Proc_Type_01</v>
      </c>
      <c r="H3564" t="s">
        <v>235</v>
      </c>
      <c r="I3564">
        <f t="shared" si="117"/>
        <v>2029</v>
      </c>
      <c r="J3564" t="s">
        <v>23</v>
      </c>
      <c r="K3564" s="103">
        <v>0</v>
      </c>
      <c r="L3564" s="78">
        <v>0</v>
      </c>
    </row>
    <row r="3565" spans="1:12" ht="12.5" customHeight="1" x14ac:dyDescent="0.25">
      <c r="A3565" t="str">
        <f t="shared" si="116"/>
        <v>Function_01Application_012029</v>
      </c>
      <c r="B3565">
        <v>3562</v>
      </c>
      <c r="C3565" t="s">
        <v>354</v>
      </c>
      <c r="D3565" t="str">
        <f>VLOOKUP($C3565,'Look-Ups'!$C$2:$G$32,D$1-2,0)</f>
        <v>Function_01</v>
      </c>
      <c r="E3565" t="str">
        <f>VLOOKUP($C3565,'Look-Ups'!$C$2:$G$32,E$1-2,0)</f>
        <v>Function_Simpl_01</v>
      </c>
      <c r="F3565" t="str">
        <f>VLOOKUP($C3565,'Look-Ups'!$C$2:$G$32,F$1-2,0)</f>
        <v>Segment_01</v>
      </c>
      <c r="G3565" t="str">
        <f>VLOOKUP($C3565,'Look-Ups'!$C$2:$G$32,G$1-2,0)</f>
        <v>Proc_Type_01</v>
      </c>
      <c r="H3565" t="s">
        <v>191</v>
      </c>
      <c r="I3565">
        <f t="shared" si="117"/>
        <v>2029</v>
      </c>
      <c r="J3565" t="s">
        <v>23</v>
      </c>
      <c r="K3565" s="103">
        <v>0</v>
      </c>
      <c r="L3565" s="78">
        <v>0</v>
      </c>
    </row>
    <row r="3566" spans="1:12" ht="12.5" customHeight="1" x14ac:dyDescent="0.25">
      <c r="A3566" t="str">
        <f t="shared" si="116"/>
        <v>Function_01Application_012029</v>
      </c>
      <c r="B3566">
        <v>3563</v>
      </c>
      <c r="C3566" t="s">
        <v>354</v>
      </c>
      <c r="D3566" t="str">
        <f>VLOOKUP($C3566,'Look-Ups'!$C$2:$G$32,D$1-2,0)</f>
        <v>Function_01</v>
      </c>
      <c r="E3566" t="str">
        <f>VLOOKUP($C3566,'Look-Ups'!$C$2:$G$32,E$1-2,0)</f>
        <v>Function_Simpl_01</v>
      </c>
      <c r="F3566" t="str">
        <f>VLOOKUP($C3566,'Look-Ups'!$C$2:$G$32,F$1-2,0)</f>
        <v>Segment_01</v>
      </c>
      <c r="G3566" t="str">
        <f>VLOOKUP($C3566,'Look-Ups'!$C$2:$G$32,G$1-2,0)</f>
        <v>Proc_Type_01</v>
      </c>
      <c r="H3566" t="s">
        <v>174</v>
      </c>
      <c r="I3566">
        <f t="shared" si="117"/>
        <v>2029</v>
      </c>
      <c r="J3566" t="s">
        <v>23</v>
      </c>
      <c r="K3566" s="103">
        <v>0</v>
      </c>
      <c r="L3566" s="78">
        <v>0</v>
      </c>
    </row>
    <row r="3567" spans="1:12" ht="12.5" customHeight="1" x14ac:dyDescent="0.25">
      <c r="A3567" t="str">
        <f t="shared" si="116"/>
        <v>Function_01Application_012029</v>
      </c>
      <c r="B3567">
        <v>3564</v>
      </c>
      <c r="C3567" t="s">
        <v>354</v>
      </c>
      <c r="D3567" t="str">
        <f>VLOOKUP($C3567,'Look-Ups'!$C$2:$G$32,D$1-2,0)</f>
        <v>Function_01</v>
      </c>
      <c r="E3567" t="str">
        <f>VLOOKUP($C3567,'Look-Ups'!$C$2:$G$32,E$1-2,0)</f>
        <v>Function_Simpl_01</v>
      </c>
      <c r="F3567" t="str">
        <f>VLOOKUP($C3567,'Look-Ups'!$C$2:$G$32,F$1-2,0)</f>
        <v>Segment_01</v>
      </c>
      <c r="G3567" t="str">
        <f>VLOOKUP($C3567,'Look-Ups'!$C$2:$G$32,G$1-2,0)</f>
        <v>Proc_Type_01</v>
      </c>
      <c r="H3567" t="s">
        <v>218</v>
      </c>
      <c r="I3567">
        <f t="shared" si="117"/>
        <v>2029</v>
      </c>
      <c r="J3567" t="s">
        <v>23</v>
      </c>
      <c r="K3567" s="103">
        <v>0</v>
      </c>
      <c r="L3567" s="78">
        <v>0</v>
      </c>
    </row>
    <row r="3568" spans="1:12" ht="12.5" customHeight="1" x14ac:dyDescent="0.25">
      <c r="A3568" t="str">
        <f t="shared" si="116"/>
        <v>Function_01Application_012029</v>
      </c>
      <c r="B3568">
        <v>3565</v>
      </c>
      <c r="C3568" t="s">
        <v>354</v>
      </c>
      <c r="D3568" t="str">
        <f>VLOOKUP($C3568,'Look-Ups'!$C$2:$G$32,D$1-2,0)</f>
        <v>Function_01</v>
      </c>
      <c r="E3568" t="str">
        <f>VLOOKUP($C3568,'Look-Ups'!$C$2:$G$32,E$1-2,0)</f>
        <v>Function_Simpl_01</v>
      </c>
      <c r="F3568" t="str">
        <f>VLOOKUP($C3568,'Look-Ups'!$C$2:$G$32,F$1-2,0)</f>
        <v>Segment_01</v>
      </c>
      <c r="G3568" t="str">
        <f>VLOOKUP($C3568,'Look-Ups'!$C$2:$G$32,G$1-2,0)</f>
        <v>Proc_Type_01</v>
      </c>
      <c r="H3568" t="s">
        <v>181</v>
      </c>
      <c r="I3568">
        <f t="shared" si="117"/>
        <v>2029</v>
      </c>
      <c r="J3568" t="s">
        <v>23</v>
      </c>
      <c r="K3568" s="103">
        <v>0</v>
      </c>
      <c r="L3568" s="78">
        <v>0</v>
      </c>
    </row>
    <row r="3569" spans="1:12" ht="12.5" customHeight="1" x14ac:dyDescent="0.25">
      <c r="A3569" t="str">
        <f t="shared" si="116"/>
        <v>Function_01Application_012029</v>
      </c>
      <c r="B3569">
        <v>3566</v>
      </c>
      <c r="C3569" t="s">
        <v>354</v>
      </c>
      <c r="D3569" t="str">
        <f>VLOOKUP($C3569,'Look-Ups'!$C$2:$G$32,D$1-2,0)</f>
        <v>Function_01</v>
      </c>
      <c r="E3569" t="str">
        <f>VLOOKUP($C3569,'Look-Ups'!$C$2:$G$32,E$1-2,0)</f>
        <v>Function_Simpl_01</v>
      </c>
      <c r="F3569" t="str">
        <f>VLOOKUP($C3569,'Look-Ups'!$C$2:$G$32,F$1-2,0)</f>
        <v>Segment_01</v>
      </c>
      <c r="G3569" t="str">
        <f>VLOOKUP($C3569,'Look-Ups'!$C$2:$G$32,G$1-2,0)</f>
        <v>Proc_Type_01</v>
      </c>
      <c r="H3569" t="s">
        <v>177</v>
      </c>
      <c r="I3569">
        <f t="shared" si="117"/>
        <v>2029</v>
      </c>
      <c r="J3569" t="s">
        <v>23</v>
      </c>
      <c r="K3569" s="103">
        <v>0</v>
      </c>
      <c r="L3569" s="78">
        <v>0</v>
      </c>
    </row>
    <row r="3570" spans="1:12" ht="12.5" customHeight="1" x14ac:dyDescent="0.25">
      <c r="A3570" t="str">
        <f t="shared" si="116"/>
        <v>Function_01Application_012029</v>
      </c>
      <c r="B3570">
        <v>3567</v>
      </c>
      <c r="C3570" t="s">
        <v>354</v>
      </c>
      <c r="D3570" t="str">
        <f>VLOOKUP($C3570,'Look-Ups'!$C$2:$G$32,D$1-2,0)</f>
        <v>Function_01</v>
      </c>
      <c r="E3570" t="str">
        <f>VLOOKUP($C3570,'Look-Ups'!$C$2:$G$32,E$1-2,0)</f>
        <v>Function_Simpl_01</v>
      </c>
      <c r="F3570" t="str">
        <f>VLOOKUP($C3570,'Look-Ups'!$C$2:$G$32,F$1-2,0)</f>
        <v>Segment_01</v>
      </c>
      <c r="G3570" t="str">
        <f>VLOOKUP($C3570,'Look-Ups'!$C$2:$G$32,G$1-2,0)</f>
        <v>Proc_Type_01</v>
      </c>
      <c r="H3570" t="s">
        <v>204</v>
      </c>
      <c r="I3570">
        <f t="shared" si="117"/>
        <v>2029</v>
      </c>
      <c r="J3570" t="s">
        <v>23</v>
      </c>
      <c r="K3570" s="103">
        <v>0</v>
      </c>
      <c r="L3570" s="78">
        <v>0</v>
      </c>
    </row>
    <row r="3571" spans="1:12" ht="12.5" customHeight="1" x14ac:dyDescent="0.25">
      <c r="A3571" t="str">
        <f t="shared" si="116"/>
        <v>Function_01Application_012029</v>
      </c>
      <c r="B3571">
        <v>3568</v>
      </c>
      <c r="C3571" t="s">
        <v>354</v>
      </c>
      <c r="D3571" t="str">
        <f>VLOOKUP($C3571,'Look-Ups'!$C$2:$G$32,D$1-2,0)</f>
        <v>Function_01</v>
      </c>
      <c r="E3571" t="str">
        <f>VLOOKUP($C3571,'Look-Ups'!$C$2:$G$32,E$1-2,0)</f>
        <v>Function_Simpl_01</v>
      </c>
      <c r="F3571" t="str">
        <f>VLOOKUP($C3571,'Look-Ups'!$C$2:$G$32,F$1-2,0)</f>
        <v>Segment_01</v>
      </c>
      <c r="G3571" t="str">
        <f>VLOOKUP($C3571,'Look-Ups'!$C$2:$G$32,G$1-2,0)</f>
        <v>Proc_Type_01</v>
      </c>
      <c r="H3571" t="s">
        <v>244</v>
      </c>
      <c r="I3571">
        <f t="shared" si="117"/>
        <v>2029</v>
      </c>
      <c r="J3571" t="s">
        <v>23</v>
      </c>
      <c r="K3571" s="103">
        <v>1</v>
      </c>
      <c r="L3571" s="78" t="s">
        <v>107</v>
      </c>
    </row>
    <row r="3572" spans="1:12" ht="12.5" customHeight="1" x14ac:dyDescent="0.25">
      <c r="A3572" t="str">
        <f t="shared" si="116"/>
        <v>Function_01Application_022029</v>
      </c>
      <c r="B3572">
        <v>3569</v>
      </c>
      <c r="C3572" t="s">
        <v>355</v>
      </c>
      <c r="D3572" t="str">
        <f>VLOOKUP($C3572,'Look-Ups'!$C$2:$G$32,D$1-2,0)</f>
        <v>Function_01</v>
      </c>
      <c r="E3572" t="str">
        <f>VLOOKUP($C3572,'Look-Ups'!$C$2:$G$32,E$1-2,0)</f>
        <v>Function_Simpl_01</v>
      </c>
      <c r="F3572" t="str">
        <f>VLOOKUP($C3572,'Look-Ups'!$C$2:$G$32,F$1-2,0)</f>
        <v>Segment_01</v>
      </c>
      <c r="G3572" t="str">
        <f>VLOOKUP($C3572,'Look-Ups'!$C$2:$G$32,G$1-2,0)</f>
        <v>Proc_Type_01</v>
      </c>
      <c r="H3572" t="s">
        <v>195</v>
      </c>
      <c r="I3572">
        <f t="shared" si="117"/>
        <v>2029</v>
      </c>
      <c r="J3572" t="s">
        <v>23</v>
      </c>
      <c r="K3572" s="103">
        <v>0</v>
      </c>
      <c r="L3572" s="78">
        <v>0</v>
      </c>
    </row>
    <row r="3573" spans="1:12" ht="12.5" customHeight="1" x14ac:dyDescent="0.25">
      <c r="A3573" t="str">
        <f t="shared" si="116"/>
        <v>Function_01Application_022029</v>
      </c>
      <c r="B3573">
        <v>3570</v>
      </c>
      <c r="C3573" t="s">
        <v>355</v>
      </c>
      <c r="D3573" t="str">
        <f>VLOOKUP($C3573,'Look-Ups'!$C$2:$G$32,D$1-2,0)</f>
        <v>Function_01</v>
      </c>
      <c r="E3573" t="str">
        <f>VLOOKUP($C3573,'Look-Ups'!$C$2:$G$32,E$1-2,0)</f>
        <v>Function_Simpl_01</v>
      </c>
      <c r="F3573" t="str">
        <f>VLOOKUP($C3573,'Look-Ups'!$C$2:$G$32,F$1-2,0)</f>
        <v>Segment_01</v>
      </c>
      <c r="G3573" t="str">
        <f>VLOOKUP($C3573,'Look-Ups'!$C$2:$G$32,G$1-2,0)</f>
        <v>Proc_Type_01</v>
      </c>
      <c r="H3573" t="s">
        <v>161</v>
      </c>
      <c r="I3573">
        <f t="shared" si="117"/>
        <v>2029</v>
      </c>
      <c r="J3573" t="s">
        <v>23</v>
      </c>
      <c r="K3573" s="103">
        <v>0</v>
      </c>
      <c r="L3573" s="78">
        <v>0</v>
      </c>
    </row>
    <row r="3574" spans="1:12" ht="12.5" customHeight="1" x14ac:dyDescent="0.25">
      <c r="A3574" t="str">
        <f t="shared" si="116"/>
        <v>Function_01Application_022029</v>
      </c>
      <c r="B3574">
        <v>3571</v>
      </c>
      <c r="C3574" t="s">
        <v>355</v>
      </c>
      <c r="D3574" t="str">
        <f>VLOOKUP($C3574,'Look-Ups'!$C$2:$G$32,D$1-2,0)</f>
        <v>Function_01</v>
      </c>
      <c r="E3574" t="str">
        <f>VLOOKUP($C3574,'Look-Ups'!$C$2:$G$32,E$1-2,0)</f>
        <v>Function_Simpl_01</v>
      </c>
      <c r="F3574" t="str">
        <f>VLOOKUP($C3574,'Look-Ups'!$C$2:$G$32,F$1-2,0)</f>
        <v>Segment_01</v>
      </c>
      <c r="G3574" t="str">
        <f>VLOOKUP($C3574,'Look-Ups'!$C$2:$G$32,G$1-2,0)</f>
        <v>Proc_Type_01</v>
      </c>
      <c r="H3574" t="s">
        <v>190</v>
      </c>
      <c r="I3574">
        <f t="shared" si="117"/>
        <v>2029</v>
      </c>
      <c r="J3574" t="s">
        <v>23</v>
      </c>
      <c r="K3574" s="103">
        <v>0</v>
      </c>
      <c r="L3574" s="78">
        <v>0</v>
      </c>
    </row>
    <row r="3575" spans="1:12" ht="12.5" customHeight="1" x14ac:dyDescent="0.25">
      <c r="A3575" t="str">
        <f t="shared" si="116"/>
        <v>Function_01Application_022029</v>
      </c>
      <c r="B3575">
        <v>3572</v>
      </c>
      <c r="C3575" t="s">
        <v>355</v>
      </c>
      <c r="D3575" t="str">
        <f>VLOOKUP($C3575,'Look-Ups'!$C$2:$G$32,D$1-2,0)</f>
        <v>Function_01</v>
      </c>
      <c r="E3575" t="str">
        <f>VLOOKUP($C3575,'Look-Ups'!$C$2:$G$32,E$1-2,0)</f>
        <v>Function_Simpl_01</v>
      </c>
      <c r="F3575" t="str">
        <f>VLOOKUP($C3575,'Look-Ups'!$C$2:$G$32,F$1-2,0)</f>
        <v>Segment_01</v>
      </c>
      <c r="G3575" t="str">
        <f>VLOOKUP($C3575,'Look-Ups'!$C$2:$G$32,G$1-2,0)</f>
        <v>Proc_Type_01</v>
      </c>
      <c r="H3575" t="s">
        <v>206</v>
      </c>
      <c r="I3575">
        <f t="shared" si="117"/>
        <v>2029</v>
      </c>
      <c r="J3575" t="s">
        <v>23</v>
      </c>
      <c r="K3575" s="103">
        <v>0</v>
      </c>
      <c r="L3575" s="78">
        <v>0</v>
      </c>
    </row>
    <row r="3576" spans="1:12" ht="12.5" customHeight="1" x14ac:dyDescent="0.25">
      <c r="A3576" t="str">
        <f t="shared" si="116"/>
        <v>Function_01Application_022029</v>
      </c>
      <c r="B3576">
        <v>3573</v>
      </c>
      <c r="C3576" t="s">
        <v>355</v>
      </c>
      <c r="D3576" t="str">
        <f>VLOOKUP($C3576,'Look-Ups'!$C$2:$G$32,D$1-2,0)</f>
        <v>Function_01</v>
      </c>
      <c r="E3576" t="str">
        <f>VLOOKUP($C3576,'Look-Ups'!$C$2:$G$32,E$1-2,0)</f>
        <v>Function_Simpl_01</v>
      </c>
      <c r="F3576" t="str">
        <f>VLOOKUP($C3576,'Look-Ups'!$C$2:$G$32,F$1-2,0)</f>
        <v>Segment_01</v>
      </c>
      <c r="G3576" t="str">
        <f>VLOOKUP($C3576,'Look-Ups'!$C$2:$G$32,G$1-2,0)</f>
        <v>Proc_Type_01</v>
      </c>
      <c r="H3576" t="s">
        <v>164</v>
      </c>
      <c r="I3576">
        <f t="shared" si="117"/>
        <v>2029</v>
      </c>
      <c r="J3576" t="s">
        <v>23</v>
      </c>
      <c r="K3576" s="103">
        <v>0</v>
      </c>
      <c r="L3576" s="78">
        <v>0</v>
      </c>
    </row>
    <row r="3577" spans="1:12" ht="12.5" customHeight="1" x14ac:dyDescent="0.25">
      <c r="A3577" t="str">
        <f t="shared" si="116"/>
        <v>Function_01Application_022029</v>
      </c>
      <c r="B3577">
        <v>3574</v>
      </c>
      <c r="C3577" t="s">
        <v>355</v>
      </c>
      <c r="D3577" t="str">
        <f>VLOOKUP($C3577,'Look-Ups'!$C$2:$G$32,D$1-2,0)</f>
        <v>Function_01</v>
      </c>
      <c r="E3577" t="str">
        <f>VLOOKUP($C3577,'Look-Ups'!$C$2:$G$32,E$1-2,0)</f>
        <v>Function_Simpl_01</v>
      </c>
      <c r="F3577" t="str">
        <f>VLOOKUP($C3577,'Look-Ups'!$C$2:$G$32,F$1-2,0)</f>
        <v>Segment_01</v>
      </c>
      <c r="G3577" t="str">
        <f>VLOOKUP($C3577,'Look-Ups'!$C$2:$G$32,G$1-2,0)</f>
        <v>Proc_Type_01</v>
      </c>
      <c r="H3577" t="s">
        <v>160</v>
      </c>
      <c r="I3577">
        <f t="shared" si="117"/>
        <v>2029</v>
      </c>
      <c r="J3577" t="s">
        <v>23</v>
      </c>
      <c r="K3577" s="103">
        <v>0</v>
      </c>
      <c r="L3577" s="78">
        <v>0</v>
      </c>
    </row>
    <row r="3578" spans="1:12" ht="12.5" customHeight="1" x14ac:dyDescent="0.25">
      <c r="A3578" t="str">
        <f t="shared" si="116"/>
        <v>Function_01Application_022029</v>
      </c>
      <c r="B3578">
        <v>3575</v>
      </c>
      <c r="C3578" t="s">
        <v>355</v>
      </c>
      <c r="D3578" t="str">
        <f>VLOOKUP($C3578,'Look-Ups'!$C$2:$G$32,D$1-2,0)</f>
        <v>Function_01</v>
      </c>
      <c r="E3578" t="str">
        <f>VLOOKUP($C3578,'Look-Ups'!$C$2:$G$32,E$1-2,0)</f>
        <v>Function_Simpl_01</v>
      </c>
      <c r="F3578" t="str">
        <f>VLOOKUP($C3578,'Look-Ups'!$C$2:$G$32,F$1-2,0)</f>
        <v>Segment_01</v>
      </c>
      <c r="G3578" t="str">
        <f>VLOOKUP($C3578,'Look-Ups'!$C$2:$G$32,G$1-2,0)</f>
        <v>Proc_Type_01</v>
      </c>
      <c r="H3578" t="s">
        <v>182</v>
      </c>
      <c r="I3578">
        <f t="shared" si="117"/>
        <v>2029</v>
      </c>
      <c r="J3578" t="s">
        <v>23</v>
      </c>
      <c r="K3578" s="103">
        <v>0</v>
      </c>
      <c r="L3578" s="78">
        <v>0</v>
      </c>
    </row>
    <row r="3579" spans="1:12" ht="12.5" customHeight="1" x14ac:dyDescent="0.25">
      <c r="A3579" t="str">
        <f t="shared" si="116"/>
        <v>Function_01Application_022029</v>
      </c>
      <c r="B3579">
        <v>3576</v>
      </c>
      <c r="C3579" t="s">
        <v>355</v>
      </c>
      <c r="D3579" t="str">
        <f>VLOOKUP($C3579,'Look-Ups'!$C$2:$G$32,D$1-2,0)</f>
        <v>Function_01</v>
      </c>
      <c r="E3579" t="str">
        <f>VLOOKUP($C3579,'Look-Ups'!$C$2:$G$32,E$1-2,0)</f>
        <v>Function_Simpl_01</v>
      </c>
      <c r="F3579" t="str">
        <f>VLOOKUP($C3579,'Look-Ups'!$C$2:$G$32,F$1-2,0)</f>
        <v>Segment_01</v>
      </c>
      <c r="G3579" t="str">
        <f>VLOOKUP($C3579,'Look-Ups'!$C$2:$G$32,G$1-2,0)</f>
        <v>Proc_Type_01</v>
      </c>
      <c r="H3579" t="s">
        <v>212</v>
      </c>
      <c r="I3579">
        <f t="shared" si="117"/>
        <v>2029</v>
      </c>
      <c r="J3579" t="s">
        <v>23</v>
      </c>
      <c r="K3579" s="103">
        <v>0</v>
      </c>
      <c r="L3579" s="78">
        <v>0</v>
      </c>
    </row>
    <row r="3580" spans="1:12" ht="12.5" customHeight="1" x14ac:dyDescent="0.25">
      <c r="A3580" t="str">
        <f t="shared" si="116"/>
        <v>Function_01Application_022029</v>
      </c>
      <c r="B3580">
        <v>3577</v>
      </c>
      <c r="C3580" t="s">
        <v>355</v>
      </c>
      <c r="D3580" t="str">
        <f>VLOOKUP($C3580,'Look-Ups'!$C$2:$G$32,D$1-2,0)</f>
        <v>Function_01</v>
      </c>
      <c r="E3580" t="str">
        <f>VLOOKUP($C3580,'Look-Ups'!$C$2:$G$32,E$1-2,0)</f>
        <v>Function_Simpl_01</v>
      </c>
      <c r="F3580" t="str">
        <f>VLOOKUP($C3580,'Look-Ups'!$C$2:$G$32,F$1-2,0)</f>
        <v>Segment_01</v>
      </c>
      <c r="G3580" t="str">
        <f>VLOOKUP($C3580,'Look-Ups'!$C$2:$G$32,G$1-2,0)</f>
        <v>Proc_Type_01</v>
      </c>
      <c r="H3580" t="s">
        <v>179</v>
      </c>
      <c r="I3580">
        <f t="shared" si="117"/>
        <v>2029</v>
      </c>
      <c r="J3580" t="s">
        <v>23</v>
      </c>
      <c r="K3580" s="103">
        <v>0</v>
      </c>
      <c r="L3580" s="78">
        <v>0</v>
      </c>
    </row>
    <row r="3581" spans="1:12" ht="12.5" customHeight="1" x14ac:dyDescent="0.25">
      <c r="A3581" t="str">
        <f t="shared" si="116"/>
        <v>Function_01Application_022029</v>
      </c>
      <c r="B3581">
        <v>3578</v>
      </c>
      <c r="C3581" t="s">
        <v>355</v>
      </c>
      <c r="D3581" t="str">
        <f>VLOOKUP($C3581,'Look-Ups'!$C$2:$G$32,D$1-2,0)</f>
        <v>Function_01</v>
      </c>
      <c r="E3581" t="str">
        <f>VLOOKUP($C3581,'Look-Ups'!$C$2:$G$32,E$1-2,0)</f>
        <v>Function_Simpl_01</v>
      </c>
      <c r="F3581" t="str">
        <f>VLOOKUP($C3581,'Look-Ups'!$C$2:$G$32,F$1-2,0)</f>
        <v>Segment_01</v>
      </c>
      <c r="G3581" t="str">
        <f>VLOOKUP($C3581,'Look-Ups'!$C$2:$G$32,G$1-2,0)</f>
        <v>Proc_Type_01</v>
      </c>
      <c r="H3581" t="s">
        <v>167</v>
      </c>
      <c r="I3581">
        <f t="shared" si="117"/>
        <v>2029</v>
      </c>
      <c r="J3581" t="s">
        <v>23</v>
      </c>
      <c r="K3581" s="103">
        <v>0</v>
      </c>
      <c r="L3581" s="78">
        <v>0</v>
      </c>
    </row>
    <row r="3582" spans="1:12" ht="12.5" customHeight="1" x14ac:dyDescent="0.25">
      <c r="A3582" t="str">
        <f t="shared" si="116"/>
        <v>Function_01Application_022029</v>
      </c>
      <c r="B3582">
        <v>3579</v>
      </c>
      <c r="C3582" t="s">
        <v>355</v>
      </c>
      <c r="D3582" t="str">
        <f>VLOOKUP($C3582,'Look-Ups'!$C$2:$G$32,D$1-2,0)</f>
        <v>Function_01</v>
      </c>
      <c r="E3582" t="str">
        <f>VLOOKUP($C3582,'Look-Ups'!$C$2:$G$32,E$1-2,0)</f>
        <v>Function_Simpl_01</v>
      </c>
      <c r="F3582" t="str">
        <f>VLOOKUP($C3582,'Look-Ups'!$C$2:$G$32,F$1-2,0)</f>
        <v>Segment_01</v>
      </c>
      <c r="G3582" t="str">
        <f>VLOOKUP($C3582,'Look-Ups'!$C$2:$G$32,G$1-2,0)</f>
        <v>Proc_Type_01</v>
      </c>
      <c r="H3582" t="s">
        <v>235</v>
      </c>
      <c r="I3582">
        <f t="shared" si="117"/>
        <v>2029</v>
      </c>
      <c r="J3582" t="s">
        <v>23</v>
      </c>
      <c r="K3582" s="103">
        <v>0</v>
      </c>
      <c r="L3582" s="78">
        <v>0</v>
      </c>
    </row>
    <row r="3583" spans="1:12" ht="12.5" customHeight="1" x14ac:dyDescent="0.25">
      <c r="A3583" t="str">
        <f t="shared" si="116"/>
        <v>Function_01Application_022029</v>
      </c>
      <c r="B3583">
        <v>3580</v>
      </c>
      <c r="C3583" t="s">
        <v>355</v>
      </c>
      <c r="D3583" t="str">
        <f>VLOOKUP($C3583,'Look-Ups'!$C$2:$G$32,D$1-2,0)</f>
        <v>Function_01</v>
      </c>
      <c r="E3583" t="str">
        <f>VLOOKUP($C3583,'Look-Ups'!$C$2:$G$32,E$1-2,0)</f>
        <v>Function_Simpl_01</v>
      </c>
      <c r="F3583" t="str">
        <f>VLOOKUP($C3583,'Look-Ups'!$C$2:$G$32,F$1-2,0)</f>
        <v>Segment_01</v>
      </c>
      <c r="G3583" t="str">
        <f>VLOOKUP($C3583,'Look-Ups'!$C$2:$G$32,G$1-2,0)</f>
        <v>Proc_Type_01</v>
      </c>
      <c r="H3583" t="s">
        <v>191</v>
      </c>
      <c r="I3583">
        <f t="shared" si="117"/>
        <v>2029</v>
      </c>
      <c r="J3583" t="s">
        <v>23</v>
      </c>
      <c r="K3583" s="103">
        <v>0</v>
      </c>
      <c r="L3583" s="78">
        <v>0</v>
      </c>
    </row>
    <row r="3584" spans="1:12" ht="12.5" customHeight="1" x14ac:dyDescent="0.25">
      <c r="A3584" t="str">
        <f t="shared" si="116"/>
        <v>Function_01Application_022029</v>
      </c>
      <c r="B3584">
        <v>3581</v>
      </c>
      <c r="C3584" t="s">
        <v>355</v>
      </c>
      <c r="D3584" t="str">
        <f>VLOOKUP($C3584,'Look-Ups'!$C$2:$G$32,D$1-2,0)</f>
        <v>Function_01</v>
      </c>
      <c r="E3584" t="str">
        <f>VLOOKUP($C3584,'Look-Ups'!$C$2:$G$32,E$1-2,0)</f>
        <v>Function_Simpl_01</v>
      </c>
      <c r="F3584" t="str">
        <f>VLOOKUP($C3584,'Look-Ups'!$C$2:$G$32,F$1-2,0)</f>
        <v>Segment_01</v>
      </c>
      <c r="G3584" t="str">
        <f>VLOOKUP($C3584,'Look-Ups'!$C$2:$G$32,G$1-2,0)</f>
        <v>Proc_Type_01</v>
      </c>
      <c r="H3584" t="s">
        <v>174</v>
      </c>
      <c r="I3584">
        <f t="shared" si="117"/>
        <v>2029</v>
      </c>
      <c r="J3584" t="s">
        <v>23</v>
      </c>
      <c r="K3584" s="103">
        <v>0</v>
      </c>
      <c r="L3584" s="78">
        <v>0</v>
      </c>
    </row>
    <row r="3585" spans="1:12" ht="12.5" customHeight="1" x14ac:dyDescent="0.25">
      <c r="A3585" t="str">
        <f t="shared" si="116"/>
        <v>Function_01Application_022029</v>
      </c>
      <c r="B3585">
        <v>3582</v>
      </c>
      <c r="C3585" t="s">
        <v>355</v>
      </c>
      <c r="D3585" t="str">
        <f>VLOOKUP($C3585,'Look-Ups'!$C$2:$G$32,D$1-2,0)</f>
        <v>Function_01</v>
      </c>
      <c r="E3585" t="str">
        <f>VLOOKUP($C3585,'Look-Ups'!$C$2:$G$32,E$1-2,0)</f>
        <v>Function_Simpl_01</v>
      </c>
      <c r="F3585" t="str">
        <f>VLOOKUP($C3585,'Look-Ups'!$C$2:$G$32,F$1-2,0)</f>
        <v>Segment_01</v>
      </c>
      <c r="G3585" t="str">
        <f>VLOOKUP($C3585,'Look-Ups'!$C$2:$G$32,G$1-2,0)</f>
        <v>Proc_Type_01</v>
      </c>
      <c r="H3585" t="s">
        <v>218</v>
      </c>
      <c r="I3585">
        <f t="shared" si="117"/>
        <v>2029</v>
      </c>
      <c r="J3585" t="s">
        <v>23</v>
      </c>
      <c r="K3585" s="103">
        <v>0</v>
      </c>
      <c r="L3585" s="78">
        <v>0</v>
      </c>
    </row>
    <row r="3586" spans="1:12" ht="12.5" customHeight="1" x14ac:dyDescent="0.25">
      <c r="A3586" t="str">
        <f t="shared" si="116"/>
        <v>Function_01Application_022029</v>
      </c>
      <c r="B3586">
        <v>3583</v>
      </c>
      <c r="C3586" t="s">
        <v>355</v>
      </c>
      <c r="D3586" t="str">
        <f>VLOOKUP($C3586,'Look-Ups'!$C$2:$G$32,D$1-2,0)</f>
        <v>Function_01</v>
      </c>
      <c r="E3586" t="str">
        <f>VLOOKUP($C3586,'Look-Ups'!$C$2:$G$32,E$1-2,0)</f>
        <v>Function_Simpl_01</v>
      </c>
      <c r="F3586" t="str">
        <f>VLOOKUP($C3586,'Look-Ups'!$C$2:$G$32,F$1-2,0)</f>
        <v>Segment_01</v>
      </c>
      <c r="G3586" t="str">
        <f>VLOOKUP($C3586,'Look-Ups'!$C$2:$G$32,G$1-2,0)</f>
        <v>Proc_Type_01</v>
      </c>
      <c r="H3586" t="s">
        <v>181</v>
      </c>
      <c r="I3586">
        <f t="shared" si="117"/>
        <v>2029</v>
      </c>
      <c r="J3586" t="s">
        <v>23</v>
      </c>
      <c r="K3586" s="103">
        <v>0</v>
      </c>
      <c r="L3586" s="78">
        <v>0</v>
      </c>
    </row>
    <row r="3587" spans="1:12" ht="12.5" customHeight="1" x14ac:dyDescent="0.25">
      <c r="A3587" t="str">
        <f t="shared" si="116"/>
        <v>Function_01Application_022029</v>
      </c>
      <c r="B3587">
        <v>3584</v>
      </c>
      <c r="C3587" t="s">
        <v>355</v>
      </c>
      <c r="D3587" t="str">
        <f>VLOOKUP($C3587,'Look-Ups'!$C$2:$G$32,D$1-2,0)</f>
        <v>Function_01</v>
      </c>
      <c r="E3587" t="str">
        <f>VLOOKUP($C3587,'Look-Ups'!$C$2:$G$32,E$1-2,0)</f>
        <v>Function_Simpl_01</v>
      </c>
      <c r="F3587" t="str">
        <f>VLOOKUP($C3587,'Look-Ups'!$C$2:$G$32,F$1-2,0)</f>
        <v>Segment_01</v>
      </c>
      <c r="G3587" t="str">
        <f>VLOOKUP($C3587,'Look-Ups'!$C$2:$G$32,G$1-2,0)</f>
        <v>Proc_Type_01</v>
      </c>
      <c r="H3587" t="s">
        <v>177</v>
      </c>
      <c r="I3587">
        <f t="shared" si="117"/>
        <v>2029</v>
      </c>
      <c r="J3587" t="s">
        <v>23</v>
      </c>
      <c r="K3587" s="103">
        <v>0</v>
      </c>
      <c r="L3587" s="78">
        <v>0</v>
      </c>
    </row>
    <row r="3588" spans="1:12" ht="12.5" customHeight="1" x14ac:dyDescent="0.25">
      <c r="A3588" t="str">
        <f t="shared" si="116"/>
        <v>Function_01Application_022029</v>
      </c>
      <c r="B3588">
        <v>3585</v>
      </c>
      <c r="C3588" t="s">
        <v>355</v>
      </c>
      <c r="D3588" t="str">
        <f>VLOOKUP($C3588,'Look-Ups'!$C$2:$G$32,D$1-2,0)</f>
        <v>Function_01</v>
      </c>
      <c r="E3588" t="str">
        <f>VLOOKUP($C3588,'Look-Ups'!$C$2:$G$32,E$1-2,0)</f>
        <v>Function_Simpl_01</v>
      </c>
      <c r="F3588" t="str">
        <f>VLOOKUP($C3588,'Look-Ups'!$C$2:$G$32,F$1-2,0)</f>
        <v>Segment_01</v>
      </c>
      <c r="G3588" t="str">
        <f>VLOOKUP($C3588,'Look-Ups'!$C$2:$G$32,G$1-2,0)</f>
        <v>Proc_Type_01</v>
      </c>
      <c r="H3588" t="s">
        <v>204</v>
      </c>
      <c r="I3588">
        <f t="shared" si="117"/>
        <v>2029</v>
      </c>
      <c r="J3588" t="s">
        <v>23</v>
      </c>
      <c r="K3588" s="103">
        <v>0</v>
      </c>
      <c r="L3588" s="78">
        <v>0</v>
      </c>
    </row>
    <row r="3589" spans="1:12" ht="12.5" customHeight="1" x14ac:dyDescent="0.25">
      <c r="A3589" t="str">
        <f t="shared" ref="A3589:A3652" si="118">D3589&amp;C3589&amp;I3589</f>
        <v>Function_01Application_022029</v>
      </c>
      <c r="B3589">
        <v>3586</v>
      </c>
      <c r="C3589" t="s">
        <v>355</v>
      </c>
      <c r="D3589" t="str">
        <f>VLOOKUP($C3589,'Look-Ups'!$C$2:$G$32,D$1-2,0)</f>
        <v>Function_01</v>
      </c>
      <c r="E3589" t="str">
        <f>VLOOKUP($C3589,'Look-Ups'!$C$2:$G$32,E$1-2,0)</f>
        <v>Function_Simpl_01</v>
      </c>
      <c r="F3589" t="str">
        <f>VLOOKUP($C3589,'Look-Ups'!$C$2:$G$32,F$1-2,0)</f>
        <v>Segment_01</v>
      </c>
      <c r="G3589" t="str">
        <f>VLOOKUP($C3589,'Look-Ups'!$C$2:$G$32,G$1-2,0)</f>
        <v>Proc_Type_01</v>
      </c>
      <c r="H3589" t="s">
        <v>244</v>
      </c>
      <c r="I3589">
        <f t="shared" si="117"/>
        <v>2029</v>
      </c>
      <c r="J3589" t="s">
        <v>23</v>
      </c>
      <c r="K3589" s="103">
        <v>1</v>
      </c>
      <c r="L3589" s="78" t="s">
        <v>107</v>
      </c>
    </row>
    <row r="3590" spans="1:12" ht="12.5" customHeight="1" x14ac:dyDescent="0.25">
      <c r="A3590" t="str">
        <f t="shared" si="118"/>
        <v>Function_01Application_032029</v>
      </c>
      <c r="B3590">
        <v>3587</v>
      </c>
      <c r="C3590" t="s">
        <v>356</v>
      </c>
      <c r="D3590" t="str">
        <f>VLOOKUP($C3590,'Look-Ups'!$C$2:$G$32,D$1-2,0)</f>
        <v>Function_01</v>
      </c>
      <c r="E3590" t="str">
        <f>VLOOKUP($C3590,'Look-Ups'!$C$2:$G$32,E$1-2,0)</f>
        <v>Function_Simpl_01</v>
      </c>
      <c r="F3590" t="str">
        <f>VLOOKUP($C3590,'Look-Ups'!$C$2:$G$32,F$1-2,0)</f>
        <v>Segment_01</v>
      </c>
      <c r="G3590" t="str">
        <f>VLOOKUP($C3590,'Look-Ups'!$C$2:$G$32,G$1-2,0)</f>
        <v>Proc_Type_01</v>
      </c>
      <c r="H3590" t="s">
        <v>195</v>
      </c>
      <c r="I3590">
        <f t="shared" si="117"/>
        <v>2029</v>
      </c>
      <c r="J3590" t="s">
        <v>23</v>
      </c>
      <c r="K3590" s="103">
        <v>0</v>
      </c>
      <c r="L3590" s="78">
        <v>0</v>
      </c>
    </row>
    <row r="3591" spans="1:12" ht="12.5" customHeight="1" x14ac:dyDescent="0.25">
      <c r="A3591" t="str">
        <f t="shared" si="118"/>
        <v>Function_01Application_032029</v>
      </c>
      <c r="B3591">
        <v>3588</v>
      </c>
      <c r="C3591" t="s">
        <v>356</v>
      </c>
      <c r="D3591" t="str">
        <f>VLOOKUP($C3591,'Look-Ups'!$C$2:$G$32,D$1-2,0)</f>
        <v>Function_01</v>
      </c>
      <c r="E3591" t="str">
        <f>VLOOKUP($C3591,'Look-Ups'!$C$2:$G$32,E$1-2,0)</f>
        <v>Function_Simpl_01</v>
      </c>
      <c r="F3591" t="str">
        <f>VLOOKUP($C3591,'Look-Ups'!$C$2:$G$32,F$1-2,0)</f>
        <v>Segment_01</v>
      </c>
      <c r="G3591" t="str">
        <f>VLOOKUP($C3591,'Look-Ups'!$C$2:$G$32,G$1-2,0)</f>
        <v>Proc_Type_01</v>
      </c>
      <c r="H3591" t="s">
        <v>161</v>
      </c>
      <c r="I3591">
        <f t="shared" si="117"/>
        <v>2029</v>
      </c>
      <c r="J3591" t="s">
        <v>23</v>
      </c>
      <c r="K3591" s="103">
        <v>0</v>
      </c>
      <c r="L3591" s="78">
        <v>0</v>
      </c>
    </row>
    <row r="3592" spans="1:12" ht="12.5" customHeight="1" x14ac:dyDescent="0.25">
      <c r="A3592" t="str">
        <f t="shared" si="118"/>
        <v>Function_01Application_032029</v>
      </c>
      <c r="B3592">
        <v>3589</v>
      </c>
      <c r="C3592" t="s">
        <v>356</v>
      </c>
      <c r="D3592" t="str">
        <f>VLOOKUP($C3592,'Look-Ups'!$C$2:$G$32,D$1-2,0)</f>
        <v>Function_01</v>
      </c>
      <c r="E3592" t="str">
        <f>VLOOKUP($C3592,'Look-Ups'!$C$2:$G$32,E$1-2,0)</f>
        <v>Function_Simpl_01</v>
      </c>
      <c r="F3592" t="str">
        <f>VLOOKUP($C3592,'Look-Ups'!$C$2:$G$32,F$1-2,0)</f>
        <v>Segment_01</v>
      </c>
      <c r="G3592" t="str">
        <f>VLOOKUP($C3592,'Look-Ups'!$C$2:$G$32,G$1-2,0)</f>
        <v>Proc_Type_01</v>
      </c>
      <c r="H3592" t="s">
        <v>190</v>
      </c>
      <c r="I3592">
        <f t="shared" si="117"/>
        <v>2029</v>
      </c>
      <c r="J3592" t="s">
        <v>23</v>
      </c>
      <c r="K3592" s="103">
        <v>0</v>
      </c>
      <c r="L3592" s="78">
        <v>0</v>
      </c>
    </row>
    <row r="3593" spans="1:12" ht="12.5" customHeight="1" x14ac:dyDescent="0.25">
      <c r="A3593" t="str">
        <f t="shared" si="118"/>
        <v>Function_01Application_032029</v>
      </c>
      <c r="B3593">
        <v>3590</v>
      </c>
      <c r="C3593" t="s">
        <v>356</v>
      </c>
      <c r="D3593" t="str">
        <f>VLOOKUP($C3593,'Look-Ups'!$C$2:$G$32,D$1-2,0)</f>
        <v>Function_01</v>
      </c>
      <c r="E3593" t="str">
        <f>VLOOKUP($C3593,'Look-Ups'!$C$2:$G$32,E$1-2,0)</f>
        <v>Function_Simpl_01</v>
      </c>
      <c r="F3593" t="str">
        <f>VLOOKUP($C3593,'Look-Ups'!$C$2:$G$32,F$1-2,0)</f>
        <v>Segment_01</v>
      </c>
      <c r="G3593" t="str">
        <f>VLOOKUP($C3593,'Look-Ups'!$C$2:$G$32,G$1-2,0)</f>
        <v>Proc_Type_01</v>
      </c>
      <c r="H3593" t="s">
        <v>206</v>
      </c>
      <c r="I3593">
        <f t="shared" si="117"/>
        <v>2029</v>
      </c>
      <c r="J3593" t="s">
        <v>23</v>
      </c>
      <c r="K3593" s="103">
        <v>0</v>
      </c>
      <c r="L3593" s="78">
        <v>0</v>
      </c>
    </row>
    <row r="3594" spans="1:12" ht="12.5" customHeight="1" x14ac:dyDescent="0.25">
      <c r="A3594" t="str">
        <f t="shared" si="118"/>
        <v>Function_01Application_032029</v>
      </c>
      <c r="B3594">
        <v>3591</v>
      </c>
      <c r="C3594" t="s">
        <v>356</v>
      </c>
      <c r="D3594" t="str">
        <f>VLOOKUP($C3594,'Look-Ups'!$C$2:$G$32,D$1-2,0)</f>
        <v>Function_01</v>
      </c>
      <c r="E3594" t="str">
        <f>VLOOKUP($C3594,'Look-Ups'!$C$2:$G$32,E$1-2,0)</f>
        <v>Function_Simpl_01</v>
      </c>
      <c r="F3594" t="str">
        <f>VLOOKUP($C3594,'Look-Ups'!$C$2:$G$32,F$1-2,0)</f>
        <v>Segment_01</v>
      </c>
      <c r="G3594" t="str">
        <f>VLOOKUP($C3594,'Look-Ups'!$C$2:$G$32,G$1-2,0)</f>
        <v>Proc_Type_01</v>
      </c>
      <c r="H3594" t="s">
        <v>164</v>
      </c>
      <c r="I3594">
        <f t="shared" si="117"/>
        <v>2029</v>
      </c>
      <c r="J3594" t="s">
        <v>23</v>
      </c>
      <c r="K3594" s="103">
        <v>0</v>
      </c>
      <c r="L3594" s="78">
        <v>0</v>
      </c>
    </row>
    <row r="3595" spans="1:12" ht="12.5" customHeight="1" x14ac:dyDescent="0.25">
      <c r="A3595" t="str">
        <f t="shared" si="118"/>
        <v>Function_01Application_032029</v>
      </c>
      <c r="B3595">
        <v>3592</v>
      </c>
      <c r="C3595" t="s">
        <v>356</v>
      </c>
      <c r="D3595" t="str">
        <f>VLOOKUP($C3595,'Look-Ups'!$C$2:$G$32,D$1-2,0)</f>
        <v>Function_01</v>
      </c>
      <c r="E3595" t="str">
        <f>VLOOKUP($C3595,'Look-Ups'!$C$2:$G$32,E$1-2,0)</f>
        <v>Function_Simpl_01</v>
      </c>
      <c r="F3595" t="str">
        <f>VLOOKUP($C3595,'Look-Ups'!$C$2:$G$32,F$1-2,0)</f>
        <v>Segment_01</v>
      </c>
      <c r="G3595" t="str">
        <f>VLOOKUP($C3595,'Look-Ups'!$C$2:$G$32,G$1-2,0)</f>
        <v>Proc_Type_01</v>
      </c>
      <c r="H3595" t="s">
        <v>160</v>
      </c>
      <c r="I3595">
        <f t="shared" si="117"/>
        <v>2029</v>
      </c>
      <c r="J3595" t="s">
        <v>23</v>
      </c>
      <c r="K3595" s="103">
        <v>0</v>
      </c>
      <c r="L3595" s="78">
        <v>0</v>
      </c>
    </row>
    <row r="3596" spans="1:12" ht="12.5" customHeight="1" x14ac:dyDescent="0.25">
      <c r="A3596" t="str">
        <f t="shared" si="118"/>
        <v>Function_01Application_032029</v>
      </c>
      <c r="B3596">
        <v>3593</v>
      </c>
      <c r="C3596" t="s">
        <v>356</v>
      </c>
      <c r="D3596" t="str">
        <f>VLOOKUP($C3596,'Look-Ups'!$C$2:$G$32,D$1-2,0)</f>
        <v>Function_01</v>
      </c>
      <c r="E3596" t="str">
        <f>VLOOKUP($C3596,'Look-Ups'!$C$2:$G$32,E$1-2,0)</f>
        <v>Function_Simpl_01</v>
      </c>
      <c r="F3596" t="str">
        <f>VLOOKUP($C3596,'Look-Ups'!$C$2:$G$32,F$1-2,0)</f>
        <v>Segment_01</v>
      </c>
      <c r="G3596" t="str">
        <f>VLOOKUP($C3596,'Look-Ups'!$C$2:$G$32,G$1-2,0)</f>
        <v>Proc_Type_01</v>
      </c>
      <c r="H3596" t="s">
        <v>182</v>
      </c>
      <c r="I3596">
        <f t="shared" si="117"/>
        <v>2029</v>
      </c>
      <c r="J3596" t="s">
        <v>23</v>
      </c>
      <c r="K3596" s="103">
        <v>0</v>
      </c>
      <c r="L3596" s="78">
        <v>0</v>
      </c>
    </row>
    <row r="3597" spans="1:12" ht="12.5" customHeight="1" x14ac:dyDescent="0.25">
      <c r="A3597" t="str">
        <f t="shared" si="118"/>
        <v>Function_01Application_032029</v>
      </c>
      <c r="B3597">
        <v>3594</v>
      </c>
      <c r="C3597" t="s">
        <v>356</v>
      </c>
      <c r="D3597" t="str">
        <f>VLOOKUP($C3597,'Look-Ups'!$C$2:$G$32,D$1-2,0)</f>
        <v>Function_01</v>
      </c>
      <c r="E3597" t="str">
        <f>VLOOKUP($C3597,'Look-Ups'!$C$2:$G$32,E$1-2,0)</f>
        <v>Function_Simpl_01</v>
      </c>
      <c r="F3597" t="str">
        <f>VLOOKUP($C3597,'Look-Ups'!$C$2:$G$32,F$1-2,0)</f>
        <v>Segment_01</v>
      </c>
      <c r="G3597" t="str">
        <f>VLOOKUP($C3597,'Look-Ups'!$C$2:$G$32,G$1-2,0)</f>
        <v>Proc_Type_01</v>
      </c>
      <c r="H3597" t="s">
        <v>212</v>
      </c>
      <c r="I3597">
        <f t="shared" si="117"/>
        <v>2029</v>
      </c>
      <c r="J3597" t="s">
        <v>23</v>
      </c>
      <c r="K3597" s="103">
        <v>0</v>
      </c>
      <c r="L3597" s="78">
        <v>0</v>
      </c>
    </row>
    <row r="3598" spans="1:12" ht="12.5" customHeight="1" x14ac:dyDescent="0.25">
      <c r="A3598" t="str">
        <f t="shared" si="118"/>
        <v>Function_01Application_032029</v>
      </c>
      <c r="B3598">
        <v>3595</v>
      </c>
      <c r="C3598" t="s">
        <v>356</v>
      </c>
      <c r="D3598" t="str">
        <f>VLOOKUP($C3598,'Look-Ups'!$C$2:$G$32,D$1-2,0)</f>
        <v>Function_01</v>
      </c>
      <c r="E3598" t="str">
        <f>VLOOKUP($C3598,'Look-Ups'!$C$2:$G$32,E$1-2,0)</f>
        <v>Function_Simpl_01</v>
      </c>
      <c r="F3598" t="str">
        <f>VLOOKUP($C3598,'Look-Ups'!$C$2:$G$32,F$1-2,0)</f>
        <v>Segment_01</v>
      </c>
      <c r="G3598" t="str">
        <f>VLOOKUP($C3598,'Look-Ups'!$C$2:$G$32,G$1-2,0)</f>
        <v>Proc_Type_01</v>
      </c>
      <c r="H3598" t="s">
        <v>179</v>
      </c>
      <c r="I3598">
        <f t="shared" si="117"/>
        <v>2029</v>
      </c>
      <c r="J3598" t="s">
        <v>23</v>
      </c>
      <c r="K3598" s="103">
        <v>0</v>
      </c>
      <c r="L3598" s="78">
        <v>0</v>
      </c>
    </row>
    <row r="3599" spans="1:12" ht="12.5" customHeight="1" x14ac:dyDescent="0.25">
      <c r="A3599" t="str">
        <f t="shared" si="118"/>
        <v>Function_01Application_032029</v>
      </c>
      <c r="B3599">
        <v>3596</v>
      </c>
      <c r="C3599" t="s">
        <v>356</v>
      </c>
      <c r="D3599" t="str">
        <f>VLOOKUP($C3599,'Look-Ups'!$C$2:$G$32,D$1-2,0)</f>
        <v>Function_01</v>
      </c>
      <c r="E3599" t="str">
        <f>VLOOKUP($C3599,'Look-Ups'!$C$2:$G$32,E$1-2,0)</f>
        <v>Function_Simpl_01</v>
      </c>
      <c r="F3599" t="str">
        <f>VLOOKUP($C3599,'Look-Ups'!$C$2:$G$32,F$1-2,0)</f>
        <v>Segment_01</v>
      </c>
      <c r="G3599" t="str">
        <f>VLOOKUP($C3599,'Look-Ups'!$C$2:$G$32,G$1-2,0)</f>
        <v>Proc_Type_01</v>
      </c>
      <c r="H3599" t="s">
        <v>167</v>
      </c>
      <c r="I3599">
        <f t="shared" si="117"/>
        <v>2029</v>
      </c>
      <c r="J3599" t="s">
        <v>23</v>
      </c>
      <c r="K3599" s="103">
        <v>0</v>
      </c>
      <c r="L3599" s="78">
        <v>0</v>
      </c>
    </row>
    <row r="3600" spans="1:12" ht="12.5" customHeight="1" x14ac:dyDescent="0.25">
      <c r="A3600" t="str">
        <f t="shared" si="118"/>
        <v>Function_01Application_032029</v>
      </c>
      <c r="B3600">
        <v>3597</v>
      </c>
      <c r="C3600" t="s">
        <v>356</v>
      </c>
      <c r="D3600" t="str">
        <f>VLOOKUP($C3600,'Look-Ups'!$C$2:$G$32,D$1-2,0)</f>
        <v>Function_01</v>
      </c>
      <c r="E3600" t="str">
        <f>VLOOKUP($C3600,'Look-Ups'!$C$2:$G$32,E$1-2,0)</f>
        <v>Function_Simpl_01</v>
      </c>
      <c r="F3600" t="str">
        <f>VLOOKUP($C3600,'Look-Ups'!$C$2:$G$32,F$1-2,0)</f>
        <v>Segment_01</v>
      </c>
      <c r="G3600" t="str">
        <f>VLOOKUP($C3600,'Look-Ups'!$C$2:$G$32,G$1-2,0)</f>
        <v>Proc_Type_01</v>
      </c>
      <c r="H3600" t="s">
        <v>235</v>
      </c>
      <c r="I3600">
        <f t="shared" si="117"/>
        <v>2029</v>
      </c>
      <c r="J3600" t="s">
        <v>23</v>
      </c>
      <c r="K3600" s="103">
        <v>0</v>
      </c>
      <c r="L3600" s="78">
        <v>0</v>
      </c>
    </row>
    <row r="3601" spans="1:12" ht="12.5" customHeight="1" x14ac:dyDescent="0.25">
      <c r="A3601" t="str">
        <f t="shared" si="118"/>
        <v>Function_01Application_032029</v>
      </c>
      <c r="B3601">
        <v>3598</v>
      </c>
      <c r="C3601" t="s">
        <v>356</v>
      </c>
      <c r="D3601" t="str">
        <f>VLOOKUP($C3601,'Look-Ups'!$C$2:$G$32,D$1-2,0)</f>
        <v>Function_01</v>
      </c>
      <c r="E3601" t="str">
        <f>VLOOKUP($C3601,'Look-Ups'!$C$2:$G$32,E$1-2,0)</f>
        <v>Function_Simpl_01</v>
      </c>
      <c r="F3601" t="str">
        <f>VLOOKUP($C3601,'Look-Ups'!$C$2:$G$32,F$1-2,0)</f>
        <v>Segment_01</v>
      </c>
      <c r="G3601" t="str">
        <f>VLOOKUP($C3601,'Look-Ups'!$C$2:$G$32,G$1-2,0)</f>
        <v>Proc_Type_01</v>
      </c>
      <c r="H3601" t="s">
        <v>191</v>
      </c>
      <c r="I3601">
        <f t="shared" si="117"/>
        <v>2029</v>
      </c>
      <c r="J3601" t="s">
        <v>23</v>
      </c>
      <c r="K3601" s="103">
        <v>0</v>
      </c>
      <c r="L3601" s="78">
        <v>0</v>
      </c>
    </row>
    <row r="3602" spans="1:12" ht="12.5" customHeight="1" x14ac:dyDescent="0.25">
      <c r="A3602" t="str">
        <f t="shared" si="118"/>
        <v>Function_01Application_032029</v>
      </c>
      <c r="B3602">
        <v>3599</v>
      </c>
      <c r="C3602" t="s">
        <v>356</v>
      </c>
      <c r="D3602" t="str">
        <f>VLOOKUP($C3602,'Look-Ups'!$C$2:$G$32,D$1-2,0)</f>
        <v>Function_01</v>
      </c>
      <c r="E3602" t="str">
        <f>VLOOKUP($C3602,'Look-Ups'!$C$2:$G$32,E$1-2,0)</f>
        <v>Function_Simpl_01</v>
      </c>
      <c r="F3602" t="str">
        <f>VLOOKUP($C3602,'Look-Ups'!$C$2:$G$32,F$1-2,0)</f>
        <v>Segment_01</v>
      </c>
      <c r="G3602" t="str">
        <f>VLOOKUP($C3602,'Look-Ups'!$C$2:$G$32,G$1-2,0)</f>
        <v>Proc_Type_01</v>
      </c>
      <c r="H3602" t="s">
        <v>174</v>
      </c>
      <c r="I3602">
        <f t="shared" si="117"/>
        <v>2029</v>
      </c>
      <c r="J3602" t="s">
        <v>23</v>
      </c>
      <c r="K3602" s="103">
        <v>0</v>
      </c>
      <c r="L3602" s="78">
        <v>0</v>
      </c>
    </row>
    <row r="3603" spans="1:12" ht="12.5" customHeight="1" x14ac:dyDescent="0.25">
      <c r="A3603" t="str">
        <f t="shared" si="118"/>
        <v>Function_01Application_032029</v>
      </c>
      <c r="B3603">
        <v>3600</v>
      </c>
      <c r="C3603" t="s">
        <v>356</v>
      </c>
      <c r="D3603" t="str">
        <f>VLOOKUP($C3603,'Look-Ups'!$C$2:$G$32,D$1-2,0)</f>
        <v>Function_01</v>
      </c>
      <c r="E3603" t="str">
        <f>VLOOKUP($C3603,'Look-Ups'!$C$2:$G$32,E$1-2,0)</f>
        <v>Function_Simpl_01</v>
      </c>
      <c r="F3603" t="str">
        <f>VLOOKUP($C3603,'Look-Ups'!$C$2:$G$32,F$1-2,0)</f>
        <v>Segment_01</v>
      </c>
      <c r="G3603" t="str">
        <f>VLOOKUP($C3603,'Look-Ups'!$C$2:$G$32,G$1-2,0)</f>
        <v>Proc_Type_01</v>
      </c>
      <c r="H3603" t="s">
        <v>218</v>
      </c>
      <c r="I3603">
        <f t="shared" si="117"/>
        <v>2029</v>
      </c>
      <c r="J3603" t="s">
        <v>23</v>
      </c>
      <c r="K3603" s="103">
        <v>0</v>
      </c>
      <c r="L3603" s="78">
        <v>0</v>
      </c>
    </row>
    <row r="3604" spans="1:12" ht="12.5" customHeight="1" x14ac:dyDescent="0.25">
      <c r="A3604" t="str">
        <f t="shared" si="118"/>
        <v>Function_01Application_032029</v>
      </c>
      <c r="B3604">
        <v>3601</v>
      </c>
      <c r="C3604" t="s">
        <v>356</v>
      </c>
      <c r="D3604" t="str">
        <f>VLOOKUP($C3604,'Look-Ups'!$C$2:$G$32,D$1-2,0)</f>
        <v>Function_01</v>
      </c>
      <c r="E3604" t="str">
        <f>VLOOKUP($C3604,'Look-Ups'!$C$2:$G$32,E$1-2,0)</f>
        <v>Function_Simpl_01</v>
      </c>
      <c r="F3604" t="str">
        <f>VLOOKUP($C3604,'Look-Ups'!$C$2:$G$32,F$1-2,0)</f>
        <v>Segment_01</v>
      </c>
      <c r="G3604" t="str">
        <f>VLOOKUP($C3604,'Look-Ups'!$C$2:$G$32,G$1-2,0)</f>
        <v>Proc_Type_01</v>
      </c>
      <c r="H3604" t="s">
        <v>181</v>
      </c>
      <c r="I3604">
        <f t="shared" si="117"/>
        <v>2029</v>
      </c>
      <c r="J3604" t="s">
        <v>23</v>
      </c>
      <c r="K3604" s="103">
        <v>0</v>
      </c>
      <c r="L3604" s="78">
        <v>0</v>
      </c>
    </row>
    <row r="3605" spans="1:12" ht="12.5" customHeight="1" x14ac:dyDescent="0.25">
      <c r="A3605" t="str">
        <f t="shared" si="118"/>
        <v>Function_01Application_032029</v>
      </c>
      <c r="B3605">
        <v>3602</v>
      </c>
      <c r="C3605" t="s">
        <v>356</v>
      </c>
      <c r="D3605" t="str">
        <f>VLOOKUP($C3605,'Look-Ups'!$C$2:$G$32,D$1-2,0)</f>
        <v>Function_01</v>
      </c>
      <c r="E3605" t="str">
        <f>VLOOKUP($C3605,'Look-Ups'!$C$2:$G$32,E$1-2,0)</f>
        <v>Function_Simpl_01</v>
      </c>
      <c r="F3605" t="str">
        <f>VLOOKUP($C3605,'Look-Ups'!$C$2:$G$32,F$1-2,0)</f>
        <v>Segment_01</v>
      </c>
      <c r="G3605" t="str">
        <f>VLOOKUP($C3605,'Look-Ups'!$C$2:$G$32,G$1-2,0)</f>
        <v>Proc_Type_01</v>
      </c>
      <c r="H3605" t="s">
        <v>177</v>
      </c>
      <c r="I3605">
        <f t="shared" si="117"/>
        <v>2029</v>
      </c>
      <c r="J3605" t="s">
        <v>23</v>
      </c>
      <c r="K3605" s="103">
        <v>0</v>
      </c>
      <c r="L3605" s="78">
        <v>0</v>
      </c>
    </row>
    <row r="3606" spans="1:12" ht="12.5" customHeight="1" x14ac:dyDescent="0.25">
      <c r="A3606" t="str">
        <f t="shared" si="118"/>
        <v>Function_01Application_032029</v>
      </c>
      <c r="B3606">
        <v>3603</v>
      </c>
      <c r="C3606" t="s">
        <v>356</v>
      </c>
      <c r="D3606" t="str">
        <f>VLOOKUP($C3606,'Look-Ups'!$C$2:$G$32,D$1-2,0)</f>
        <v>Function_01</v>
      </c>
      <c r="E3606" t="str">
        <f>VLOOKUP($C3606,'Look-Ups'!$C$2:$G$32,E$1-2,0)</f>
        <v>Function_Simpl_01</v>
      </c>
      <c r="F3606" t="str">
        <f>VLOOKUP($C3606,'Look-Ups'!$C$2:$G$32,F$1-2,0)</f>
        <v>Segment_01</v>
      </c>
      <c r="G3606" t="str">
        <f>VLOOKUP($C3606,'Look-Ups'!$C$2:$G$32,G$1-2,0)</f>
        <v>Proc_Type_01</v>
      </c>
      <c r="H3606" t="s">
        <v>204</v>
      </c>
      <c r="I3606">
        <f t="shared" si="117"/>
        <v>2029</v>
      </c>
      <c r="J3606" t="s">
        <v>23</v>
      </c>
      <c r="K3606" s="103">
        <v>0</v>
      </c>
      <c r="L3606" s="78">
        <v>0</v>
      </c>
    </row>
    <row r="3607" spans="1:12" ht="12.5" customHeight="1" x14ac:dyDescent="0.25">
      <c r="A3607" t="str">
        <f t="shared" si="118"/>
        <v>Function_01Application_032029</v>
      </c>
      <c r="B3607">
        <v>3604</v>
      </c>
      <c r="C3607" t="s">
        <v>356</v>
      </c>
      <c r="D3607" t="str">
        <f>VLOOKUP($C3607,'Look-Ups'!$C$2:$G$32,D$1-2,0)</f>
        <v>Function_01</v>
      </c>
      <c r="E3607" t="str">
        <f>VLOOKUP($C3607,'Look-Ups'!$C$2:$G$32,E$1-2,0)</f>
        <v>Function_Simpl_01</v>
      </c>
      <c r="F3607" t="str">
        <f>VLOOKUP($C3607,'Look-Ups'!$C$2:$G$32,F$1-2,0)</f>
        <v>Segment_01</v>
      </c>
      <c r="G3607" t="str">
        <f>VLOOKUP($C3607,'Look-Ups'!$C$2:$G$32,G$1-2,0)</f>
        <v>Proc_Type_01</v>
      </c>
      <c r="H3607" t="s">
        <v>244</v>
      </c>
      <c r="I3607">
        <f t="shared" si="117"/>
        <v>2029</v>
      </c>
      <c r="J3607" t="s">
        <v>23</v>
      </c>
      <c r="K3607" s="103">
        <v>1</v>
      </c>
      <c r="L3607" s="78" t="s">
        <v>107</v>
      </c>
    </row>
    <row r="3608" spans="1:12" ht="12.5" customHeight="1" x14ac:dyDescent="0.25">
      <c r="A3608" t="str">
        <f t="shared" si="118"/>
        <v>Function_02Application_052029</v>
      </c>
      <c r="B3608">
        <v>3605</v>
      </c>
      <c r="C3608" t="s">
        <v>358</v>
      </c>
      <c r="D3608" t="str">
        <f>VLOOKUP($C3608,'Look-Ups'!$C$2:$G$32,D$1-2,0)</f>
        <v>Function_02</v>
      </c>
      <c r="E3608" t="str">
        <f>VLOOKUP($C3608,'Look-Ups'!$C$2:$G$32,E$1-2,0)</f>
        <v>Function_Simpl_02</v>
      </c>
      <c r="F3608" t="str">
        <f>VLOOKUP($C3608,'Look-Ups'!$C$2:$G$32,F$1-2,0)</f>
        <v>Segment_02</v>
      </c>
      <c r="G3608" t="str">
        <f>VLOOKUP($C3608,'Look-Ups'!$C$2:$G$32,G$1-2,0)</f>
        <v>Proc_Type_03</v>
      </c>
      <c r="H3608" t="s">
        <v>215</v>
      </c>
      <c r="I3608">
        <f t="shared" si="117"/>
        <v>2029</v>
      </c>
      <c r="J3608" t="s">
        <v>23</v>
      </c>
      <c r="K3608" s="103">
        <v>0</v>
      </c>
      <c r="L3608" s="78">
        <v>0</v>
      </c>
    </row>
    <row r="3609" spans="1:12" ht="12.5" customHeight="1" x14ac:dyDescent="0.25">
      <c r="A3609" t="str">
        <f t="shared" si="118"/>
        <v>Function_02Application_052029</v>
      </c>
      <c r="B3609">
        <v>3606</v>
      </c>
      <c r="C3609" t="s">
        <v>358</v>
      </c>
      <c r="D3609" t="str">
        <f>VLOOKUP($C3609,'Look-Ups'!$C$2:$G$32,D$1-2,0)</f>
        <v>Function_02</v>
      </c>
      <c r="E3609" t="str">
        <f>VLOOKUP($C3609,'Look-Ups'!$C$2:$G$32,E$1-2,0)</f>
        <v>Function_Simpl_02</v>
      </c>
      <c r="F3609" t="str">
        <f>VLOOKUP($C3609,'Look-Ups'!$C$2:$G$32,F$1-2,0)</f>
        <v>Segment_02</v>
      </c>
      <c r="G3609" t="str">
        <f>VLOOKUP($C3609,'Look-Ups'!$C$2:$G$32,G$1-2,0)</f>
        <v>Proc_Type_03</v>
      </c>
      <c r="H3609" t="s">
        <v>190</v>
      </c>
      <c r="I3609">
        <f t="shared" si="117"/>
        <v>2029</v>
      </c>
      <c r="J3609" t="s">
        <v>23</v>
      </c>
      <c r="K3609" s="103">
        <v>0</v>
      </c>
      <c r="L3609" s="78">
        <v>0</v>
      </c>
    </row>
    <row r="3610" spans="1:12" ht="12.5" customHeight="1" x14ac:dyDescent="0.25">
      <c r="A3610" t="str">
        <f t="shared" si="118"/>
        <v>Function_02Application_052029</v>
      </c>
      <c r="B3610">
        <v>3607</v>
      </c>
      <c r="C3610" t="s">
        <v>358</v>
      </c>
      <c r="D3610" t="str">
        <f>VLOOKUP($C3610,'Look-Ups'!$C$2:$G$32,D$1-2,0)</f>
        <v>Function_02</v>
      </c>
      <c r="E3610" t="str">
        <f>VLOOKUP($C3610,'Look-Ups'!$C$2:$G$32,E$1-2,0)</f>
        <v>Function_Simpl_02</v>
      </c>
      <c r="F3610" t="str">
        <f>VLOOKUP($C3610,'Look-Ups'!$C$2:$G$32,F$1-2,0)</f>
        <v>Segment_02</v>
      </c>
      <c r="G3610" t="str">
        <f>VLOOKUP($C3610,'Look-Ups'!$C$2:$G$32,G$1-2,0)</f>
        <v>Proc_Type_03</v>
      </c>
      <c r="H3610" t="s">
        <v>182</v>
      </c>
      <c r="I3610">
        <f t="shared" si="117"/>
        <v>2029</v>
      </c>
      <c r="J3610" t="s">
        <v>23</v>
      </c>
      <c r="K3610" s="103">
        <v>0</v>
      </c>
      <c r="L3610" s="78">
        <v>0</v>
      </c>
    </row>
    <row r="3611" spans="1:12" ht="12.5" customHeight="1" x14ac:dyDescent="0.25">
      <c r="A3611" t="str">
        <f t="shared" si="118"/>
        <v>Function_02Application_052029</v>
      </c>
      <c r="B3611">
        <v>3608</v>
      </c>
      <c r="C3611" t="s">
        <v>358</v>
      </c>
      <c r="D3611" t="str">
        <f>VLOOKUP($C3611,'Look-Ups'!$C$2:$G$32,D$1-2,0)</f>
        <v>Function_02</v>
      </c>
      <c r="E3611" t="str">
        <f>VLOOKUP($C3611,'Look-Ups'!$C$2:$G$32,E$1-2,0)</f>
        <v>Function_Simpl_02</v>
      </c>
      <c r="F3611" t="str">
        <f>VLOOKUP($C3611,'Look-Ups'!$C$2:$G$32,F$1-2,0)</f>
        <v>Segment_02</v>
      </c>
      <c r="G3611" t="str">
        <f>VLOOKUP($C3611,'Look-Ups'!$C$2:$G$32,G$1-2,0)</f>
        <v>Proc_Type_03</v>
      </c>
      <c r="H3611" t="s">
        <v>196</v>
      </c>
      <c r="I3611">
        <f t="shared" si="117"/>
        <v>2029</v>
      </c>
      <c r="J3611" t="s">
        <v>23</v>
      </c>
      <c r="K3611" s="103">
        <v>0</v>
      </c>
      <c r="L3611" s="78">
        <v>0</v>
      </c>
    </row>
    <row r="3612" spans="1:12" ht="12.5" customHeight="1" x14ac:dyDescent="0.25">
      <c r="A3612" t="str">
        <f t="shared" si="118"/>
        <v>Function_02Application_052029</v>
      </c>
      <c r="B3612">
        <v>3609</v>
      </c>
      <c r="C3612" t="s">
        <v>358</v>
      </c>
      <c r="D3612" t="str">
        <f>VLOOKUP($C3612,'Look-Ups'!$C$2:$G$32,D$1-2,0)</f>
        <v>Function_02</v>
      </c>
      <c r="E3612" t="str">
        <f>VLOOKUP($C3612,'Look-Ups'!$C$2:$G$32,E$1-2,0)</f>
        <v>Function_Simpl_02</v>
      </c>
      <c r="F3612" t="str">
        <f>VLOOKUP($C3612,'Look-Ups'!$C$2:$G$32,F$1-2,0)</f>
        <v>Segment_02</v>
      </c>
      <c r="G3612" t="str">
        <f>VLOOKUP($C3612,'Look-Ups'!$C$2:$G$32,G$1-2,0)</f>
        <v>Proc_Type_03</v>
      </c>
      <c r="H3612" t="s">
        <v>199</v>
      </c>
      <c r="I3612">
        <f t="shared" si="117"/>
        <v>2029</v>
      </c>
      <c r="J3612" t="s">
        <v>23</v>
      </c>
      <c r="K3612" s="103">
        <v>0</v>
      </c>
      <c r="L3612" s="78">
        <v>0</v>
      </c>
    </row>
    <row r="3613" spans="1:12" ht="12.5" customHeight="1" x14ac:dyDescent="0.25">
      <c r="A3613" t="str">
        <f t="shared" si="118"/>
        <v>Function_02Application_052029</v>
      </c>
      <c r="B3613">
        <v>3610</v>
      </c>
      <c r="C3613" t="s">
        <v>358</v>
      </c>
      <c r="D3613" t="str">
        <f>VLOOKUP($C3613,'Look-Ups'!$C$2:$G$32,D$1-2,0)</f>
        <v>Function_02</v>
      </c>
      <c r="E3613" t="str">
        <f>VLOOKUP($C3613,'Look-Ups'!$C$2:$G$32,E$1-2,0)</f>
        <v>Function_Simpl_02</v>
      </c>
      <c r="F3613" t="str">
        <f>VLOOKUP($C3613,'Look-Ups'!$C$2:$G$32,F$1-2,0)</f>
        <v>Segment_02</v>
      </c>
      <c r="G3613" t="str">
        <f>VLOOKUP($C3613,'Look-Ups'!$C$2:$G$32,G$1-2,0)</f>
        <v>Proc_Type_03</v>
      </c>
      <c r="H3613" t="s">
        <v>183</v>
      </c>
      <c r="I3613">
        <f t="shared" si="117"/>
        <v>2029</v>
      </c>
      <c r="J3613" t="s">
        <v>23</v>
      </c>
      <c r="K3613" s="103">
        <v>0</v>
      </c>
      <c r="L3613" s="78">
        <v>0</v>
      </c>
    </row>
    <row r="3614" spans="1:12" ht="12.5" customHeight="1" x14ac:dyDescent="0.25">
      <c r="A3614" t="str">
        <f t="shared" si="118"/>
        <v>Function_02Application_052029</v>
      </c>
      <c r="B3614">
        <v>3611</v>
      </c>
      <c r="C3614" t="s">
        <v>358</v>
      </c>
      <c r="D3614" t="str">
        <f>VLOOKUP($C3614,'Look-Ups'!$C$2:$G$32,D$1-2,0)</f>
        <v>Function_02</v>
      </c>
      <c r="E3614" t="str">
        <f>VLOOKUP($C3614,'Look-Ups'!$C$2:$G$32,E$1-2,0)</f>
        <v>Function_Simpl_02</v>
      </c>
      <c r="F3614" t="str">
        <f>VLOOKUP($C3614,'Look-Ups'!$C$2:$G$32,F$1-2,0)</f>
        <v>Segment_02</v>
      </c>
      <c r="G3614" t="str">
        <f>VLOOKUP($C3614,'Look-Ups'!$C$2:$G$32,G$1-2,0)</f>
        <v>Proc_Type_03</v>
      </c>
      <c r="H3614" t="s">
        <v>161</v>
      </c>
      <c r="I3614">
        <f t="shared" si="117"/>
        <v>2029</v>
      </c>
      <c r="J3614" t="s">
        <v>23</v>
      </c>
      <c r="K3614" s="103">
        <v>0</v>
      </c>
      <c r="L3614" s="78">
        <v>0</v>
      </c>
    </row>
    <row r="3615" spans="1:12" ht="12.5" customHeight="1" x14ac:dyDescent="0.25">
      <c r="A3615" t="str">
        <f t="shared" si="118"/>
        <v>Function_02Application_052029</v>
      </c>
      <c r="B3615">
        <v>3612</v>
      </c>
      <c r="C3615" t="s">
        <v>358</v>
      </c>
      <c r="D3615" t="str">
        <f>VLOOKUP($C3615,'Look-Ups'!$C$2:$G$32,D$1-2,0)</f>
        <v>Function_02</v>
      </c>
      <c r="E3615" t="str">
        <f>VLOOKUP($C3615,'Look-Ups'!$C$2:$G$32,E$1-2,0)</f>
        <v>Function_Simpl_02</v>
      </c>
      <c r="F3615" t="str">
        <f>VLOOKUP($C3615,'Look-Ups'!$C$2:$G$32,F$1-2,0)</f>
        <v>Segment_02</v>
      </c>
      <c r="G3615" t="str">
        <f>VLOOKUP($C3615,'Look-Ups'!$C$2:$G$32,G$1-2,0)</f>
        <v>Proc_Type_03</v>
      </c>
      <c r="H3615" t="s">
        <v>172</v>
      </c>
      <c r="I3615">
        <f t="shared" si="117"/>
        <v>2029</v>
      </c>
      <c r="J3615" t="s">
        <v>23</v>
      </c>
      <c r="K3615" s="103">
        <v>0</v>
      </c>
      <c r="L3615" s="78">
        <v>0</v>
      </c>
    </row>
    <row r="3616" spans="1:12" ht="12.5" customHeight="1" x14ac:dyDescent="0.25">
      <c r="A3616" t="str">
        <f t="shared" si="118"/>
        <v>Function_02Application_052029</v>
      </c>
      <c r="B3616">
        <v>3613</v>
      </c>
      <c r="C3616" t="s">
        <v>358</v>
      </c>
      <c r="D3616" t="str">
        <f>VLOOKUP($C3616,'Look-Ups'!$C$2:$G$32,D$1-2,0)</f>
        <v>Function_02</v>
      </c>
      <c r="E3616" t="str">
        <f>VLOOKUP($C3616,'Look-Ups'!$C$2:$G$32,E$1-2,0)</f>
        <v>Function_Simpl_02</v>
      </c>
      <c r="F3616" t="str">
        <f>VLOOKUP($C3616,'Look-Ups'!$C$2:$G$32,F$1-2,0)</f>
        <v>Segment_02</v>
      </c>
      <c r="G3616" t="str">
        <f>VLOOKUP($C3616,'Look-Ups'!$C$2:$G$32,G$1-2,0)</f>
        <v>Proc_Type_03</v>
      </c>
      <c r="H3616" t="s">
        <v>174</v>
      </c>
      <c r="I3616">
        <f t="shared" si="117"/>
        <v>2029</v>
      </c>
      <c r="J3616" t="s">
        <v>23</v>
      </c>
      <c r="K3616" s="103">
        <v>0</v>
      </c>
      <c r="L3616" s="78">
        <v>0</v>
      </c>
    </row>
    <row r="3617" spans="1:12" ht="12.5" customHeight="1" x14ac:dyDescent="0.25">
      <c r="A3617" t="str">
        <f t="shared" si="118"/>
        <v>Function_02Application_052029</v>
      </c>
      <c r="B3617">
        <v>3614</v>
      </c>
      <c r="C3617" t="s">
        <v>358</v>
      </c>
      <c r="D3617" t="str">
        <f>VLOOKUP($C3617,'Look-Ups'!$C$2:$G$32,D$1-2,0)</f>
        <v>Function_02</v>
      </c>
      <c r="E3617" t="str">
        <f>VLOOKUP($C3617,'Look-Ups'!$C$2:$G$32,E$1-2,0)</f>
        <v>Function_Simpl_02</v>
      </c>
      <c r="F3617" t="str">
        <f>VLOOKUP($C3617,'Look-Ups'!$C$2:$G$32,F$1-2,0)</f>
        <v>Segment_02</v>
      </c>
      <c r="G3617" t="str">
        <f>VLOOKUP($C3617,'Look-Ups'!$C$2:$G$32,G$1-2,0)</f>
        <v>Proc_Type_03</v>
      </c>
      <c r="H3617" t="s">
        <v>175</v>
      </c>
      <c r="I3617">
        <f t="shared" si="117"/>
        <v>2029</v>
      </c>
      <c r="J3617" t="s">
        <v>23</v>
      </c>
      <c r="K3617" s="103">
        <v>0</v>
      </c>
      <c r="L3617" s="78">
        <v>0</v>
      </c>
    </row>
    <row r="3618" spans="1:12" ht="12.5" customHeight="1" x14ac:dyDescent="0.25">
      <c r="A3618" t="str">
        <f t="shared" si="118"/>
        <v>Function_02Application_052029</v>
      </c>
      <c r="B3618">
        <v>3615</v>
      </c>
      <c r="C3618" t="s">
        <v>358</v>
      </c>
      <c r="D3618" t="str">
        <f>VLOOKUP($C3618,'Look-Ups'!$C$2:$G$32,D$1-2,0)</f>
        <v>Function_02</v>
      </c>
      <c r="E3618" t="str">
        <f>VLOOKUP($C3618,'Look-Ups'!$C$2:$G$32,E$1-2,0)</f>
        <v>Function_Simpl_02</v>
      </c>
      <c r="F3618" t="str">
        <f>VLOOKUP($C3618,'Look-Ups'!$C$2:$G$32,F$1-2,0)</f>
        <v>Segment_02</v>
      </c>
      <c r="G3618" t="str">
        <f>VLOOKUP($C3618,'Look-Ups'!$C$2:$G$32,G$1-2,0)</f>
        <v>Proc_Type_03</v>
      </c>
      <c r="H3618" t="s">
        <v>226</v>
      </c>
      <c r="I3618">
        <f t="shared" si="117"/>
        <v>2029</v>
      </c>
      <c r="J3618" t="s">
        <v>23</v>
      </c>
      <c r="K3618" s="103">
        <v>0</v>
      </c>
      <c r="L3618" s="78">
        <v>0</v>
      </c>
    </row>
    <row r="3619" spans="1:12" ht="12.5" customHeight="1" x14ac:dyDescent="0.25">
      <c r="A3619" t="str">
        <f t="shared" si="118"/>
        <v>Function_02Application_052029</v>
      </c>
      <c r="B3619">
        <v>3616</v>
      </c>
      <c r="C3619" t="s">
        <v>358</v>
      </c>
      <c r="D3619" t="str">
        <f>VLOOKUP($C3619,'Look-Ups'!$C$2:$G$32,D$1-2,0)</f>
        <v>Function_02</v>
      </c>
      <c r="E3619" t="str">
        <f>VLOOKUP($C3619,'Look-Ups'!$C$2:$G$32,E$1-2,0)</f>
        <v>Function_Simpl_02</v>
      </c>
      <c r="F3619" t="str">
        <f>VLOOKUP($C3619,'Look-Ups'!$C$2:$G$32,F$1-2,0)</f>
        <v>Segment_02</v>
      </c>
      <c r="G3619" t="str">
        <f>VLOOKUP($C3619,'Look-Ups'!$C$2:$G$32,G$1-2,0)</f>
        <v>Proc_Type_03</v>
      </c>
      <c r="H3619" t="s">
        <v>227</v>
      </c>
      <c r="I3619">
        <f t="shared" ref="I3619:I3682" si="119">I3264+1</f>
        <v>2029</v>
      </c>
      <c r="J3619" t="s">
        <v>23</v>
      </c>
      <c r="K3619" s="103">
        <v>0</v>
      </c>
      <c r="L3619" s="78">
        <v>0</v>
      </c>
    </row>
    <row r="3620" spans="1:12" ht="12.5" customHeight="1" x14ac:dyDescent="0.25">
      <c r="A3620" t="str">
        <f t="shared" si="118"/>
        <v>Function_02Application_052029</v>
      </c>
      <c r="B3620">
        <v>3617</v>
      </c>
      <c r="C3620" t="s">
        <v>358</v>
      </c>
      <c r="D3620" t="str">
        <f>VLOOKUP($C3620,'Look-Ups'!$C$2:$G$32,D$1-2,0)</f>
        <v>Function_02</v>
      </c>
      <c r="E3620" t="str">
        <f>VLOOKUP($C3620,'Look-Ups'!$C$2:$G$32,E$1-2,0)</f>
        <v>Function_Simpl_02</v>
      </c>
      <c r="F3620" t="str">
        <f>VLOOKUP($C3620,'Look-Ups'!$C$2:$G$32,F$1-2,0)</f>
        <v>Segment_02</v>
      </c>
      <c r="G3620" t="str">
        <f>VLOOKUP($C3620,'Look-Ups'!$C$2:$G$32,G$1-2,0)</f>
        <v>Proc_Type_03</v>
      </c>
      <c r="H3620" t="s">
        <v>228</v>
      </c>
      <c r="I3620">
        <f t="shared" si="119"/>
        <v>2029</v>
      </c>
      <c r="J3620" t="s">
        <v>23</v>
      </c>
      <c r="K3620" s="103">
        <v>0</v>
      </c>
      <c r="L3620" s="78">
        <v>0</v>
      </c>
    </row>
    <row r="3621" spans="1:12" ht="12.5" customHeight="1" x14ac:dyDescent="0.25">
      <c r="A3621" t="str">
        <f t="shared" si="118"/>
        <v>Function_02Application_052029</v>
      </c>
      <c r="B3621">
        <v>3618</v>
      </c>
      <c r="C3621" t="s">
        <v>358</v>
      </c>
      <c r="D3621" t="str">
        <f>VLOOKUP($C3621,'Look-Ups'!$C$2:$G$32,D$1-2,0)</f>
        <v>Function_02</v>
      </c>
      <c r="E3621" t="str">
        <f>VLOOKUP($C3621,'Look-Ups'!$C$2:$G$32,E$1-2,0)</f>
        <v>Function_Simpl_02</v>
      </c>
      <c r="F3621" t="str">
        <f>VLOOKUP($C3621,'Look-Ups'!$C$2:$G$32,F$1-2,0)</f>
        <v>Segment_02</v>
      </c>
      <c r="G3621" t="str">
        <f>VLOOKUP($C3621,'Look-Ups'!$C$2:$G$32,G$1-2,0)</f>
        <v>Proc_Type_03</v>
      </c>
      <c r="H3621" t="s">
        <v>229</v>
      </c>
      <c r="I3621">
        <f t="shared" si="119"/>
        <v>2029</v>
      </c>
      <c r="J3621" t="s">
        <v>23</v>
      </c>
      <c r="K3621" s="103">
        <v>0</v>
      </c>
      <c r="L3621" s="78">
        <v>0</v>
      </c>
    </row>
    <row r="3622" spans="1:12" ht="12.5" customHeight="1" x14ac:dyDescent="0.25">
      <c r="A3622" t="str">
        <f t="shared" si="118"/>
        <v>Function_02Application_052029</v>
      </c>
      <c r="B3622">
        <v>3619</v>
      </c>
      <c r="C3622" t="s">
        <v>358</v>
      </c>
      <c r="D3622" t="str">
        <f>VLOOKUP($C3622,'Look-Ups'!$C$2:$G$32,D$1-2,0)</f>
        <v>Function_02</v>
      </c>
      <c r="E3622" t="str">
        <f>VLOOKUP($C3622,'Look-Ups'!$C$2:$G$32,E$1-2,0)</f>
        <v>Function_Simpl_02</v>
      </c>
      <c r="F3622" t="str">
        <f>VLOOKUP($C3622,'Look-Ups'!$C$2:$G$32,F$1-2,0)</f>
        <v>Segment_02</v>
      </c>
      <c r="G3622" t="str">
        <f>VLOOKUP($C3622,'Look-Ups'!$C$2:$G$32,G$1-2,0)</f>
        <v>Proc_Type_03</v>
      </c>
      <c r="H3622" t="s">
        <v>230</v>
      </c>
      <c r="I3622">
        <f t="shared" si="119"/>
        <v>2029</v>
      </c>
      <c r="J3622" t="s">
        <v>23</v>
      </c>
      <c r="K3622" s="103">
        <v>0</v>
      </c>
      <c r="L3622" s="78">
        <v>0</v>
      </c>
    </row>
    <row r="3623" spans="1:12" ht="12.5" customHeight="1" x14ac:dyDescent="0.25">
      <c r="A3623" t="str">
        <f t="shared" si="118"/>
        <v>Function_02Application_052029</v>
      </c>
      <c r="B3623">
        <v>3620</v>
      </c>
      <c r="C3623" t="s">
        <v>358</v>
      </c>
      <c r="D3623" t="str">
        <f>VLOOKUP($C3623,'Look-Ups'!$C$2:$G$32,D$1-2,0)</f>
        <v>Function_02</v>
      </c>
      <c r="E3623" t="str">
        <f>VLOOKUP($C3623,'Look-Ups'!$C$2:$G$32,E$1-2,0)</f>
        <v>Function_Simpl_02</v>
      </c>
      <c r="F3623" t="str">
        <f>VLOOKUP($C3623,'Look-Ups'!$C$2:$G$32,F$1-2,0)</f>
        <v>Segment_02</v>
      </c>
      <c r="G3623" t="str">
        <f>VLOOKUP($C3623,'Look-Ups'!$C$2:$G$32,G$1-2,0)</f>
        <v>Proc_Type_03</v>
      </c>
      <c r="H3623" t="s">
        <v>231</v>
      </c>
      <c r="I3623">
        <f t="shared" si="119"/>
        <v>2029</v>
      </c>
      <c r="J3623" t="s">
        <v>23</v>
      </c>
      <c r="K3623" s="103">
        <v>0</v>
      </c>
      <c r="L3623" s="78">
        <v>0</v>
      </c>
    </row>
    <row r="3624" spans="1:12" ht="12.5" customHeight="1" x14ac:dyDescent="0.25">
      <c r="A3624" t="str">
        <f t="shared" si="118"/>
        <v>Function_02Application_052029</v>
      </c>
      <c r="B3624">
        <v>3621</v>
      </c>
      <c r="C3624" t="s">
        <v>358</v>
      </c>
      <c r="D3624" t="str">
        <f>VLOOKUP($C3624,'Look-Ups'!$C$2:$G$32,D$1-2,0)</f>
        <v>Function_02</v>
      </c>
      <c r="E3624" t="str">
        <f>VLOOKUP($C3624,'Look-Ups'!$C$2:$G$32,E$1-2,0)</f>
        <v>Function_Simpl_02</v>
      </c>
      <c r="F3624" t="str">
        <f>VLOOKUP($C3624,'Look-Ups'!$C$2:$G$32,F$1-2,0)</f>
        <v>Segment_02</v>
      </c>
      <c r="G3624" t="str">
        <f>VLOOKUP($C3624,'Look-Ups'!$C$2:$G$32,G$1-2,0)</f>
        <v>Proc_Type_03</v>
      </c>
      <c r="H3624" t="s">
        <v>232</v>
      </c>
      <c r="I3624">
        <f t="shared" si="119"/>
        <v>2029</v>
      </c>
      <c r="J3624" t="s">
        <v>23</v>
      </c>
      <c r="K3624" s="103">
        <v>0</v>
      </c>
      <c r="L3624" s="78">
        <v>0</v>
      </c>
    </row>
    <row r="3625" spans="1:12" ht="12.5" customHeight="1" x14ac:dyDescent="0.25">
      <c r="A3625" t="str">
        <f t="shared" si="118"/>
        <v>Function_02Application_052029</v>
      </c>
      <c r="B3625">
        <v>3622</v>
      </c>
      <c r="C3625" t="s">
        <v>358</v>
      </c>
      <c r="D3625" t="str">
        <f>VLOOKUP($C3625,'Look-Ups'!$C$2:$G$32,D$1-2,0)</f>
        <v>Function_02</v>
      </c>
      <c r="E3625" t="str">
        <f>VLOOKUP($C3625,'Look-Ups'!$C$2:$G$32,E$1-2,0)</f>
        <v>Function_Simpl_02</v>
      </c>
      <c r="F3625" t="str">
        <f>VLOOKUP($C3625,'Look-Ups'!$C$2:$G$32,F$1-2,0)</f>
        <v>Segment_02</v>
      </c>
      <c r="G3625" t="str">
        <f>VLOOKUP($C3625,'Look-Ups'!$C$2:$G$32,G$1-2,0)</f>
        <v>Proc_Type_03</v>
      </c>
      <c r="H3625" t="s">
        <v>242</v>
      </c>
      <c r="I3625">
        <f t="shared" si="119"/>
        <v>2029</v>
      </c>
      <c r="J3625" t="s">
        <v>23</v>
      </c>
      <c r="K3625" s="103">
        <v>0</v>
      </c>
      <c r="L3625" s="78">
        <v>0</v>
      </c>
    </row>
    <row r="3626" spans="1:12" ht="12.5" customHeight="1" x14ac:dyDescent="0.25">
      <c r="A3626" t="str">
        <f t="shared" si="118"/>
        <v>Function_02Application_052029</v>
      </c>
      <c r="B3626">
        <v>3623</v>
      </c>
      <c r="C3626" t="s">
        <v>358</v>
      </c>
      <c r="D3626" t="str">
        <f>VLOOKUP($C3626,'Look-Ups'!$C$2:$G$32,D$1-2,0)</f>
        <v>Function_02</v>
      </c>
      <c r="E3626" t="str">
        <f>VLOOKUP($C3626,'Look-Ups'!$C$2:$G$32,E$1-2,0)</f>
        <v>Function_Simpl_02</v>
      </c>
      <c r="F3626" t="str">
        <f>VLOOKUP($C3626,'Look-Ups'!$C$2:$G$32,F$1-2,0)</f>
        <v>Segment_02</v>
      </c>
      <c r="G3626" t="str">
        <f>VLOOKUP($C3626,'Look-Ups'!$C$2:$G$32,G$1-2,0)</f>
        <v>Proc_Type_03</v>
      </c>
      <c r="H3626" t="s">
        <v>244</v>
      </c>
      <c r="I3626">
        <f t="shared" si="119"/>
        <v>2029</v>
      </c>
      <c r="J3626" t="s">
        <v>23</v>
      </c>
      <c r="K3626" s="103">
        <v>1</v>
      </c>
      <c r="L3626" s="78" t="s">
        <v>107</v>
      </c>
    </row>
    <row r="3627" spans="1:12" ht="12.5" customHeight="1" x14ac:dyDescent="0.25">
      <c r="A3627" t="str">
        <f t="shared" si="118"/>
        <v>Function_02Application_042029</v>
      </c>
      <c r="B3627">
        <v>3624</v>
      </c>
      <c r="C3627" t="s">
        <v>357</v>
      </c>
      <c r="D3627" t="str">
        <f>VLOOKUP($C3627,'Look-Ups'!$C$2:$G$32,D$1-2,0)</f>
        <v>Function_02</v>
      </c>
      <c r="E3627" t="str">
        <f>VLOOKUP($C3627,'Look-Ups'!$C$2:$G$32,E$1-2,0)</f>
        <v>Function_Simpl_02</v>
      </c>
      <c r="F3627" t="str">
        <f>VLOOKUP($C3627,'Look-Ups'!$C$2:$G$32,F$1-2,0)</f>
        <v>Segment_02</v>
      </c>
      <c r="G3627" t="str">
        <f>VLOOKUP($C3627,'Look-Ups'!$C$2:$G$32,G$1-2,0)</f>
        <v>Proc_Type_02</v>
      </c>
      <c r="H3627" t="s">
        <v>197</v>
      </c>
      <c r="I3627">
        <f t="shared" si="119"/>
        <v>2029</v>
      </c>
      <c r="J3627" t="s">
        <v>23</v>
      </c>
      <c r="K3627" s="103">
        <v>0</v>
      </c>
      <c r="L3627" s="78">
        <v>0</v>
      </c>
    </row>
    <row r="3628" spans="1:12" ht="12.5" customHeight="1" x14ac:dyDescent="0.25">
      <c r="A3628" t="str">
        <f t="shared" si="118"/>
        <v>Function_02Application_042029</v>
      </c>
      <c r="B3628">
        <v>3625</v>
      </c>
      <c r="C3628" t="s">
        <v>357</v>
      </c>
      <c r="D3628" t="str">
        <f>VLOOKUP($C3628,'Look-Ups'!$C$2:$G$32,D$1-2,0)</f>
        <v>Function_02</v>
      </c>
      <c r="E3628" t="str">
        <f>VLOOKUP($C3628,'Look-Ups'!$C$2:$G$32,E$1-2,0)</f>
        <v>Function_Simpl_02</v>
      </c>
      <c r="F3628" t="str">
        <f>VLOOKUP($C3628,'Look-Ups'!$C$2:$G$32,F$1-2,0)</f>
        <v>Segment_02</v>
      </c>
      <c r="G3628" t="str">
        <f>VLOOKUP($C3628,'Look-Ups'!$C$2:$G$32,G$1-2,0)</f>
        <v>Proc_Type_02</v>
      </c>
      <c r="H3628" t="s">
        <v>199</v>
      </c>
      <c r="I3628">
        <f t="shared" si="119"/>
        <v>2029</v>
      </c>
      <c r="J3628" t="s">
        <v>23</v>
      </c>
      <c r="K3628" s="103">
        <v>0</v>
      </c>
      <c r="L3628" s="78">
        <v>0</v>
      </c>
    </row>
    <row r="3629" spans="1:12" ht="12.5" customHeight="1" x14ac:dyDescent="0.25">
      <c r="A3629" t="str">
        <f t="shared" si="118"/>
        <v>Function_02Application_042029</v>
      </c>
      <c r="B3629">
        <v>3626</v>
      </c>
      <c r="C3629" t="s">
        <v>357</v>
      </c>
      <c r="D3629" t="str">
        <f>VLOOKUP($C3629,'Look-Ups'!$C$2:$G$32,D$1-2,0)</f>
        <v>Function_02</v>
      </c>
      <c r="E3629" t="str">
        <f>VLOOKUP($C3629,'Look-Ups'!$C$2:$G$32,E$1-2,0)</f>
        <v>Function_Simpl_02</v>
      </c>
      <c r="F3629" t="str">
        <f>VLOOKUP($C3629,'Look-Ups'!$C$2:$G$32,F$1-2,0)</f>
        <v>Segment_02</v>
      </c>
      <c r="G3629" t="str">
        <f>VLOOKUP($C3629,'Look-Ups'!$C$2:$G$32,G$1-2,0)</f>
        <v>Proc_Type_02</v>
      </c>
      <c r="H3629" t="s">
        <v>242</v>
      </c>
      <c r="I3629">
        <f t="shared" si="119"/>
        <v>2029</v>
      </c>
      <c r="J3629" t="s">
        <v>23</v>
      </c>
      <c r="K3629" s="103">
        <v>0</v>
      </c>
      <c r="L3629" s="78">
        <v>0</v>
      </c>
    </row>
    <row r="3630" spans="1:12" ht="12.5" customHeight="1" x14ac:dyDescent="0.25">
      <c r="A3630" t="str">
        <f t="shared" si="118"/>
        <v>Function_02Application_042029</v>
      </c>
      <c r="B3630">
        <v>3627</v>
      </c>
      <c r="C3630" t="s">
        <v>357</v>
      </c>
      <c r="D3630" t="str">
        <f>VLOOKUP($C3630,'Look-Ups'!$C$2:$G$32,D$1-2,0)</f>
        <v>Function_02</v>
      </c>
      <c r="E3630" t="str">
        <f>VLOOKUP($C3630,'Look-Ups'!$C$2:$G$32,E$1-2,0)</f>
        <v>Function_Simpl_02</v>
      </c>
      <c r="F3630" t="str">
        <f>VLOOKUP($C3630,'Look-Ups'!$C$2:$G$32,F$1-2,0)</f>
        <v>Segment_02</v>
      </c>
      <c r="G3630" t="str">
        <f>VLOOKUP($C3630,'Look-Ups'!$C$2:$G$32,G$1-2,0)</f>
        <v>Proc_Type_02</v>
      </c>
      <c r="H3630" t="s">
        <v>161</v>
      </c>
      <c r="I3630">
        <f t="shared" si="119"/>
        <v>2029</v>
      </c>
      <c r="J3630" t="s">
        <v>23</v>
      </c>
      <c r="K3630" s="103">
        <v>0</v>
      </c>
      <c r="L3630" s="78">
        <v>0</v>
      </c>
    </row>
    <row r="3631" spans="1:12" ht="12.5" customHeight="1" x14ac:dyDescent="0.25">
      <c r="A3631" t="str">
        <f t="shared" si="118"/>
        <v>Function_02Application_042029</v>
      </c>
      <c r="B3631">
        <v>3628</v>
      </c>
      <c r="C3631" t="s">
        <v>357</v>
      </c>
      <c r="D3631" t="str">
        <f>VLOOKUP($C3631,'Look-Ups'!$C$2:$G$32,D$1-2,0)</f>
        <v>Function_02</v>
      </c>
      <c r="E3631" t="str">
        <f>VLOOKUP($C3631,'Look-Ups'!$C$2:$G$32,E$1-2,0)</f>
        <v>Function_Simpl_02</v>
      </c>
      <c r="F3631" t="str">
        <f>VLOOKUP($C3631,'Look-Ups'!$C$2:$G$32,F$1-2,0)</f>
        <v>Segment_02</v>
      </c>
      <c r="G3631" t="str">
        <f>VLOOKUP($C3631,'Look-Ups'!$C$2:$G$32,G$1-2,0)</f>
        <v>Proc_Type_02</v>
      </c>
      <c r="H3631" t="s">
        <v>219</v>
      </c>
      <c r="I3631">
        <f t="shared" si="119"/>
        <v>2029</v>
      </c>
      <c r="J3631" t="s">
        <v>23</v>
      </c>
      <c r="K3631" s="103">
        <v>0</v>
      </c>
      <c r="L3631" s="78">
        <v>0</v>
      </c>
    </row>
    <row r="3632" spans="1:12" ht="12.5" customHeight="1" x14ac:dyDescent="0.25">
      <c r="A3632" t="str">
        <f t="shared" si="118"/>
        <v>Function_02Application_042029</v>
      </c>
      <c r="B3632">
        <v>3629</v>
      </c>
      <c r="C3632" t="s">
        <v>357</v>
      </c>
      <c r="D3632" t="str">
        <f>VLOOKUP($C3632,'Look-Ups'!$C$2:$G$32,D$1-2,0)</f>
        <v>Function_02</v>
      </c>
      <c r="E3632" t="str">
        <f>VLOOKUP($C3632,'Look-Ups'!$C$2:$G$32,E$1-2,0)</f>
        <v>Function_Simpl_02</v>
      </c>
      <c r="F3632" t="str">
        <f>VLOOKUP($C3632,'Look-Ups'!$C$2:$G$32,F$1-2,0)</f>
        <v>Segment_02</v>
      </c>
      <c r="G3632" t="str">
        <f>VLOOKUP($C3632,'Look-Ups'!$C$2:$G$32,G$1-2,0)</f>
        <v>Proc_Type_02</v>
      </c>
      <c r="H3632" t="s">
        <v>190</v>
      </c>
      <c r="I3632">
        <f t="shared" si="119"/>
        <v>2029</v>
      </c>
      <c r="J3632" t="s">
        <v>23</v>
      </c>
      <c r="K3632" s="103">
        <v>0</v>
      </c>
      <c r="L3632" s="78">
        <v>0</v>
      </c>
    </row>
    <row r="3633" spans="1:12" ht="12.5" customHeight="1" x14ac:dyDescent="0.25">
      <c r="A3633" t="str">
        <f t="shared" si="118"/>
        <v>Function_02Application_042029</v>
      </c>
      <c r="B3633">
        <v>3630</v>
      </c>
      <c r="C3633" t="s">
        <v>357</v>
      </c>
      <c r="D3633" t="str">
        <f>VLOOKUP($C3633,'Look-Ups'!$C$2:$G$32,D$1-2,0)</f>
        <v>Function_02</v>
      </c>
      <c r="E3633" t="str">
        <f>VLOOKUP($C3633,'Look-Ups'!$C$2:$G$32,E$1-2,0)</f>
        <v>Function_Simpl_02</v>
      </c>
      <c r="F3633" t="str">
        <f>VLOOKUP($C3633,'Look-Ups'!$C$2:$G$32,F$1-2,0)</f>
        <v>Segment_02</v>
      </c>
      <c r="G3633" t="str">
        <f>VLOOKUP($C3633,'Look-Ups'!$C$2:$G$32,G$1-2,0)</f>
        <v>Proc_Type_02</v>
      </c>
      <c r="H3633" t="s">
        <v>182</v>
      </c>
      <c r="I3633">
        <f t="shared" si="119"/>
        <v>2029</v>
      </c>
      <c r="J3633" t="s">
        <v>23</v>
      </c>
      <c r="K3633" s="103">
        <v>0</v>
      </c>
      <c r="L3633" s="78">
        <v>0</v>
      </c>
    </row>
    <row r="3634" spans="1:12" ht="12.5" customHeight="1" x14ac:dyDescent="0.25">
      <c r="A3634" t="str">
        <f t="shared" si="118"/>
        <v>Function_02Application_042029</v>
      </c>
      <c r="B3634">
        <v>3631</v>
      </c>
      <c r="C3634" t="s">
        <v>357</v>
      </c>
      <c r="D3634" t="str">
        <f>VLOOKUP($C3634,'Look-Ups'!$C$2:$G$32,D$1-2,0)</f>
        <v>Function_02</v>
      </c>
      <c r="E3634" t="str">
        <f>VLOOKUP($C3634,'Look-Ups'!$C$2:$G$32,E$1-2,0)</f>
        <v>Function_Simpl_02</v>
      </c>
      <c r="F3634" t="str">
        <f>VLOOKUP($C3634,'Look-Ups'!$C$2:$G$32,F$1-2,0)</f>
        <v>Segment_02</v>
      </c>
      <c r="G3634" t="str">
        <f>VLOOKUP($C3634,'Look-Ups'!$C$2:$G$32,G$1-2,0)</f>
        <v>Proc_Type_02</v>
      </c>
      <c r="H3634" t="s">
        <v>183</v>
      </c>
      <c r="I3634">
        <f t="shared" si="119"/>
        <v>2029</v>
      </c>
      <c r="J3634" t="s">
        <v>23</v>
      </c>
      <c r="K3634" s="103">
        <v>0</v>
      </c>
      <c r="L3634" s="78">
        <v>0</v>
      </c>
    </row>
    <row r="3635" spans="1:12" ht="12.5" customHeight="1" x14ac:dyDescent="0.25">
      <c r="A3635" t="str">
        <f t="shared" si="118"/>
        <v>Function_02Application_042029</v>
      </c>
      <c r="B3635">
        <v>3632</v>
      </c>
      <c r="C3635" t="s">
        <v>357</v>
      </c>
      <c r="D3635" t="str">
        <f>VLOOKUP($C3635,'Look-Ups'!$C$2:$G$32,D$1-2,0)</f>
        <v>Function_02</v>
      </c>
      <c r="E3635" t="str">
        <f>VLOOKUP($C3635,'Look-Ups'!$C$2:$G$32,E$1-2,0)</f>
        <v>Function_Simpl_02</v>
      </c>
      <c r="F3635" t="str">
        <f>VLOOKUP($C3635,'Look-Ups'!$C$2:$G$32,F$1-2,0)</f>
        <v>Segment_02</v>
      </c>
      <c r="G3635" t="str">
        <f>VLOOKUP($C3635,'Look-Ups'!$C$2:$G$32,G$1-2,0)</f>
        <v>Proc_Type_02</v>
      </c>
      <c r="H3635" t="s">
        <v>174</v>
      </c>
      <c r="I3635">
        <f t="shared" si="119"/>
        <v>2029</v>
      </c>
      <c r="J3635" t="s">
        <v>23</v>
      </c>
      <c r="K3635" s="103">
        <v>0</v>
      </c>
      <c r="L3635" s="78">
        <v>0</v>
      </c>
    </row>
    <row r="3636" spans="1:12" ht="12.5" customHeight="1" x14ac:dyDescent="0.25">
      <c r="A3636" t="str">
        <f t="shared" si="118"/>
        <v>Function_02Application_042029</v>
      </c>
      <c r="B3636">
        <v>3633</v>
      </c>
      <c r="C3636" t="s">
        <v>357</v>
      </c>
      <c r="D3636" t="str">
        <f>VLOOKUP($C3636,'Look-Ups'!$C$2:$G$32,D$1-2,0)</f>
        <v>Function_02</v>
      </c>
      <c r="E3636" t="str">
        <f>VLOOKUP($C3636,'Look-Ups'!$C$2:$G$32,E$1-2,0)</f>
        <v>Function_Simpl_02</v>
      </c>
      <c r="F3636" t="str">
        <f>VLOOKUP($C3636,'Look-Ups'!$C$2:$G$32,F$1-2,0)</f>
        <v>Segment_02</v>
      </c>
      <c r="G3636" t="str">
        <f>VLOOKUP($C3636,'Look-Ups'!$C$2:$G$32,G$1-2,0)</f>
        <v>Proc_Type_02</v>
      </c>
      <c r="H3636" t="s">
        <v>185</v>
      </c>
      <c r="I3636">
        <f t="shared" si="119"/>
        <v>2029</v>
      </c>
      <c r="J3636" t="s">
        <v>23</v>
      </c>
      <c r="K3636" s="103">
        <v>0</v>
      </c>
      <c r="L3636" s="78">
        <v>0</v>
      </c>
    </row>
    <row r="3637" spans="1:12" ht="12.5" customHeight="1" x14ac:dyDescent="0.25">
      <c r="A3637" t="str">
        <f t="shared" si="118"/>
        <v>Function_02Application_042029</v>
      </c>
      <c r="B3637">
        <v>3634</v>
      </c>
      <c r="C3637" t="s">
        <v>357</v>
      </c>
      <c r="D3637" t="str">
        <f>VLOOKUP($C3637,'Look-Ups'!$C$2:$G$32,D$1-2,0)</f>
        <v>Function_02</v>
      </c>
      <c r="E3637" t="str">
        <f>VLOOKUP($C3637,'Look-Ups'!$C$2:$G$32,E$1-2,0)</f>
        <v>Function_Simpl_02</v>
      </c>
      <c r="F3637" t="str">
        <f>VLOOKUP($C3637,'Look-Ups'!$C$2:$G$32,F$1-2,0)</f>
        <v>Segment_02</v>
      </c>
      <c r="G3637" t="str">
        <f>VLOOKUP($C3637,'Look-Ups'!$C$2:$G$32,G$1-2,0)</f>
        <v>Proc_Type_02</v>
      </c>
      <c r="H3637" t="s">
        <v>188</v>
      </c>
      <c r="I3637">
        <f t="shared" si="119"/>
        <v>2029</v>
      </c>
      <c r="J3637" t="s">
        <v>23</v>
      </c>
      <c r="K3637" s="103">
        <v>0</v>
      </c>
      <c r="L3637" s="78">
        <v>0</v>
      </c>
    </row>
    <row r="3638" spans="1:12" ht="12.5" customHeight="1" x14ac:dyDescent="0.25">
      <c r="A3638" t="str">
        <f t="shared" si="118"/>
        <v>Function_02Application_042029</v>
      </c>
      <c r="B3638">
        <v>3635</v>
      </c>
      <c r="C3638" t="s">
        <v>357</v>
      </c>
      <c r="D3638" t="str">
        <f>VLOOKUP($C3638,'Look-Ups'!$C$2:$G$32,D$1-2,0)</f>
        <v>Function_02</v>
      </c>
      <c r="E3638" t="str">
        <f>VLOOKUP($C3638,'Look-Ups'!$C$2:$G$32,E$1-2,0)</f>
        <v>Function_Simpl_02</v>
      </c>
      <c r="F3638" t="str">
        <f>VLOOKUP($C3638,'Look-Ups'!$C$2:$G$32,F$1-2,0)</f>
        <v>Segment_02</v>
      </c>
      <c r="G3638" t="str">
        <f>VLOOKUP($C3638,'Look-Ups'!$C$2:$G$32,G$1-2,0)</f>
        <v>Proc_Type_02</v>
      </c>
      <c r="H3638" t="s">
        <v>213</v>
      </c>
      <c r="I3638">
        <f t="shared" si="119"/>
        <v>2029</v>
      </c>
      <c r="J3638" t="s">
        <v>23</v>
      </c>
      <c r="K3638" s="103">
        <v>0</v>
      </c>
      <c r="L3638" s="78">
        <v>0</v>
      </c>
    </row>
    <row r="3639" spans="1:12" ht="12.5" customHeight="1" x14ac:dyDescent="0.25">
      <c r="A3639" t="str">
        <f t="shared" si="118"/>
        <v>Function_02Application_042029</v>
      </c>
      <c r="B3639">
        <v>3636</v>
      </c>
      <c r="C3639" t="s">
        <v>357</v>
      </c>
      <c r="D3639" t="str">
        <f>VLOOKUP($C3639,'Look-Ups'!$C$2:$G$32,D$1-2,0)</f>
        <v>Function_02</v>
      </c>
      <c r="E3639" t="str">
        <f>VLOOKUP($C3639,'Look-Ups'!$C$2:$G$32,E$1-2,0)</f>
        <v>Function_Simpl_02</v>
      </c>
      <c r="F3639" t="str">
        <f>VLOOKUP($C3639,'Look-Ups'!$C$2:$G$32,F$1-2,0)</f>
        <v>Segment_02</v>
      </c>
      <c r="G3639" t="str">
        <f>VLOOKUP($C3639,'Look-Ups'!$C$2:$G$32,G$1-2,0)</f>
        <v>Proc_Type_02</v>
      </c>
      <c r="H3639" t="s">
        <v>215</v>
      </c>
      <c r="I3639">
        <f t="shared" si="119"/>
        <v>2029</v>
      </c>
      <c r="J3639" t="s">
        <v>23</v>
      </c>
      <c r="K3639" s="103">
        <v>0</v>
      </c>
      <c r="L3639" s="78">
        <v>0</v>
      </c>
    </row>
    <row r="3640" spans="1:12" ht="12.5" customHeight="1" x14ac:dyDescent="0.25">
      <c r="A3640" t="str">
        <f t="shared" si="118"/>
        <v>Function_02Application_042029</v>
      </c>
      <c r="B3640">
        <v>3637</v>
      </c>
      <c r="C3640" t="s">
        <v>357</v>
      </c>
      <c r="D3640" t="str">
        <f>VLOOKUP($C3640,'Look-Ups'!$C$2:$G$32,D$1-2,0)</f>
        <v>Function_02</v>
      </c>
      <c r="E3640" t="str">
        <f>VLOOKUP($C3640,'Look-Ups'!$C$2:$G$32,E$1-2,0)</f>
        <v>Function_Simpl_02</v>
      </c>
      <c r="F3640" t="str">
        <f>VLOOKUP($C3640,'Look-Ups'!$C$2:$G$32,F$1-2,0)</f>
        <v>Segment_02</v>
      </c>
      <c r="G3640" t="str">
        <f>VLOOKUP($C3640,'Look-Ups'!$C$2:$G$32,G$1-2,0)</f>
        <v>Proc_Type_02</v>
      </c>
      <c r="H3640" t="s">
        <v>240</v>
      </c>
      <c r="I3640">
        <f t="shared" si="119"/>
        <v>2029</v>
      </c>
      <c r="J3640" t="s">
        <v>23</v>
      </c>
      <c r="K3640" s="103">
        <v>0</v>
      </c>
      <c r="L3640" s="78">
        <v>0</v>
      </c>
    </row>
    <row r="3641" spans="1:12" ht="12.5" customHeight="1" x14ac:dyDescent="0.25">
      <c r="A3641" t="str">
        <f t="shared" si="118"/>
        <v>Function_02Application_042029</v>
      </c>
      <c r="B3641">
        <v>3638</v>
      </c>
      <c r="C3641" t="s">
        <v>357</v>
      </c>
      <c r="D3641" t="str">
        <f>VLOOKUP($C3641,'Look-Ups'!$C$2:$G$32,D$1-2,0)</f>
        <v>Function_02</v>
      </c>
      <c r="E3641" t="str">
        <f>VLOOKUP($C3641,'Look-Ups'!$C$2:$G$32,E$1-2,0)</f>
        <v>Function_Simpl_02</v>
      </c>
      <c r="F3641" t="str">
        <f>VLOOKUP($C3641,'Look-Ups'!$C$2:$G$32,F$1-2,0)</f>
        <v>Segment_02</v>
      </c>
      <c r="G3641" t="str">
        <f>VLOOKUP($C3641,'Look-Ups'!$C$2:$G$32,G$1-2,0)</f>
        <v>Proc_Type_02</v>
      </c>
      <c r="H3641" t="s">
        <v>167</v>
      </c>
      <c r="I3641">
        <f t="shared" si="119"/>
        <v>2029</v>
      </c>
      <c r="J3641" t="s">
        <v>23</v>
      </c>
      <c r="K3641" s="103">
        <v>0</v>
      </c>
      <c r="L3641" s="78">
        <v>0</v>
      </c>
    </row>
    <row r="3642" spans="1:12" ht="12.5" customHeight="1" x14ac:dyDescent="0.25">
      <c r="A3642" t="str">
        <f t="shared" si="118"/>
        <v>Function_02Application_042029</v>
      </c>
      <c r="B3642">
        <v>3639</v>
      </c>
      <c r="C3642" t="s">
        <v>357</v>
      </c>
      <c r="D3642" t="str">
        <f>VLOOKUP($C3642,'Look-Ups'!$C$2:$G$32,D$1-2,0)</f>
        <v>Function_02</v>
      </c>
      <c r="E3642" t="str">
        <f>VLOOKUP($C3642,'Look-Ups'!$C$2:$G$32,E$1-2,0)</f>
        <v>Function_Simpl_02</v>
      </c>
      <c r="F3642" t="str">
        <f>VLOOKUP($C3642,'Look-Ups'!$C$2:$G$32,F$1-2,0)</f>
        <v>Segment_02</v>
      </c>
      <c r="G3642" t="str">
        <f>VLOOKUP($C3642,'Look-Ups'!$C$2:$G$32,G$1-2,0)</f>
        <v>Proc_Type_02</v>
      </c>
      <c r="H3642" t="s">
        <v>170</v>
      </c>
      <c r="I3642">
        <f t="shared" si="119"/>
        <v>2029</v>
      </c>
      <c r="J3642" t="s">
        <v>23</v>
      </c>
      <c r="K3642" s="103">
        <v>0</v>
      </c>
      <c r="L3642" s="78">
        <v>0</v>
      </c>
    </row>
    <row r="3643" spans="1:12" ht="12.5" customHeight="1" x14ac:dyDescent="0.25">
      <c r="A3643" t="str">
        <f t="shared" si="118"/>
        <v>Function_02Application_042029</v>
      </c>
      <c r="B3643">
        <v>3640</v>
      </c>
      <c r="C3643" t="s">
        <v>357</v>
      </c>
      <c r="D3643" t="str">
        <f>VLOOKUP($C3643,'Look-Ups'!$C$2:$G$32,D$1-2,0)</f>
        <v>Function_02</v>
      </c>
      <c r="E3643" t="str">
        <f>VLOOKUP($C3643,'Look-Ups'!$C$2:$G$32,E$1-2,0)</f>
        <v>Function_Simpl_02</v>
      </c>
      <c r="F3643" t="str">
        <f>VLOOKUP($C3643,'Look-Ups'!$C$2:$G$32,F$1-2,0)</f>
        <v>Segment_02</v>
      </c>
      <c r="G3643" t="str">
        <f>VLOOKUP($C3643,'Look-Ups'!$C$2:$G$32,G$1-2,0)</f>
        <v>Proc_Type_02</v>
      </c>
      <c r="H3643" t="s">
        <v>186</v>
      </c>
      <c r="I3643">
        <f t="shared" si="119"/>
        <v>2029</v>
      </c>
      <c r="J3643" t="s">
        <v>23</v>
      </c>
      <c r="K3643" s="103">
        <v>0</v>
      </c>
      <c r="L3643" s="78">
        <v>0</v>
      </c>
    </row>
    <row r="3644" spans="1:12" ht="12.5" customHeight="1" x14ac:dyDescent="0.25">
      <c r="A3644" t="str">
        <f t="shared" si="118"/>
        <v>Function_02Application_042029</v>
      </c>
      <c r="B3644">
        <v>3641</v>
      </c>
      <c r="C3644" t="s">
        <v>357</v>
      </c>
      <c r="D3644" t="str">
        <f>VLOOKUP($C3644,'Look-Ups'!$C$2:$G$32,D$1-2,0)</f>
        <v>Function_02</v>
      </c>
      <c r="E3644" t="str">
        <f>VLOOKUP($C3644,'Look-Ups'!$C$2:$G$32,E$1-2,0)</f>
        <v>Function_Simpl_02</v>
      </c>
      <c r="F3644" t="str">
        <f>VLOOKUP($C3644,'Look-Ups'!$C$2:$G$32,F$1-2,0)</f>
        <v>Segment_02</v>
      </c>
      <c r="G3644" t="str">
        <f>VLOOKUP($C3644,'Look-Ups'!$C$2:$G$32,G$1-2,0)</f>
        <v>Proc_Type_02</v>
      </c>
      <c r="H3644" t="s">
        <v>233</v>
      </c>
      <c r="I3644">
        <f t="shared" si="119"/>
        <v>2029</v>
      </c>
      <c r="J3644" t="s">
        <v>23</v>
      </c>
      <c r="K3644" s="103">
        <v>0</v>
      </c>
      <c r="L3644" s="78">
        <v>0</v>
      </c>
    </row>
    <row r="3645" spans="1:12" ht="12.5" customHeight="1" x14ac:dyDescent="0.25">
      <c r="A3645" t="str">
        <f t="shared" si="118"/>
        <v>Function_02Application_042029</v>
      </c>
      <c r="B3645">
        <v>3642</v>
      </c>
      <c r="C3645" t="s">
        <v>357</v>
      </c>
      <c r="D3645" t="str">
        <f>VLOOKUP($C3645,'Look-Ups'!$C$2:$G$32,D$1-2,0)</f>
        <v>Function_02</v>
      </c>
      <c r="E3645" t="str">
        <f>VLOOKUP($C3645,'Look-Ups'!$C$2:$G$32,E$1-2,0)</f>
        <v>Function_Simpl_02</v>
      </c>
      <c r="F3645" t="str">
        <f>VLOOKUP($C3645,'Look-Ups'!$C$2:$G$32,F$1-2,0)</f>
        <v>Segment_02</v>
      </c>
      <c r="G3645" t="str">
        <f>VLOOKUP($C3645,'Look-Ups'!$C$2:$G$32,G$1-2,0)</f>
        <v>Proc_Type_02</v>
      </c>
      <c r="H3645" t="s">
        <v>212</v>
      </c>
      <c r="I3645">
        <f t="shared" si="119"/>
        <v>2029</v>
      </c>
      <c r="J3645" t="s">
        <v>23</v>
      </c>
      <c r="K3645" s="103">
        <v>0</v>
      </c>
      <c r="L3645" s="78">
        <v>0</v>
      </c>
    </row>
    <row r="3646" spans="1:12" ht="12.5" customHeight="1" x14ac:dyDescent="0.25">
      <c r="A3646" t="str">
        <f t="shared" si="118"/>
        <v>Function_02Application_042029</v>
      </c>
      <c r="B3646">
        <v>3643</v>
      </c>
      <c r="C3646" t="s">
        <v>357</v>
      </c>
      <c r="D3646" t="str">
        <f>VLOOKUP($C3646,'Look-Ups'!$C$2:$G$32,D$1-2,0)</f>
        <v>Function_02</v>
      </c>
      <c r="E3646" t="str">
        <f>VLOOKUP($C3646,'Look-Ups'!$C$2:$G$32,E$1-2,0)</f>
        <v>Function_Simpl_02</v>
      </c>
      <c r="F3646" t="str">
        <f>VLOOKUP($C3646,'Look-Ups'!$C$2:$G$32,F$1-2,0)</f>
        <v>Segment_02</v>
      </c>
      <c r="G3646" t="str">
        <f>VLOOKUP($C3646,'Look-Ups'!$C$2:$G$32,G$1-2,0)</f>
        <v>Proc_Type_02</v>
      </c>
      <c r="H3646" t="s">
        <v>179</v>
      </c>
      <c r="I3646">
        <f t="shared" si="119"/>
        <v>2029</v>
      </c>
      <c r="J3646" t="s">
        <v>23</v>
      </c>
      <c r="K3646" s="103">
        <v>0</v>
      </c>
      <c r="L3646" s="78">
        <v>0</v>
      </c>
    </row>
    <row r="3647" spans="1:12" ht="12.5" customHeight="1" x14ac:dyDescent="0.25">
      <c r="A3647" t="str">
        <f t="shared" si="118"/>
        <v>Function_02Application_042029</v>
      </c>
      <c r="B3647">
        <v>3644</v>
      </c>
      <c r="C3647" t="s">
        <v>357</v>
      </c>
      <c r="D3647" t="str">
        <f>VLOOKUP($C3647,'Look-Ups'!$C$2:$G$32,D$1-2,0)</f>
        <v>Function_02</v>
      </c>
      <c r="E3647" t="str">
        <f>VLOOKUP($C3647,'Look-Ups'!$C$2:$G$32,E$1-2,0)</f>
        <v>Function_Simpl_02</v>
      </c>
      <c r="F3647" t="str">
        <f>VLOOKUP($C3647,'Look-Ups'!$C$2:$G$32,F$1-2,0)</f>
        <v>Segment_02</v>
      </c>
      <c r="G3647" t="str">
        <f>VLOOKUP($C3647,'Look-Ups'!$C$2:$G$32,G$1-2,0)</f>
        <v>Proc_Type_02</v>
      </c>
      <c r="H3647" t="s">
        <v>160</v>
      </c>
      <c r="I3647">
        <f t="shared" si="119"/>
        <v>2029</v>
      </c>
      <c r="J3647" t="s">
        <v>23</v>
      </c>
      <c r="K3647" s="103">
        <v>0</v>
      </c>
      <c r="L3647" s="78">
        <v>0</v>
      </c>
    </row>
    <row r="3648" spans="1:12" ht="12.5" customHeight="1" x14ac:dyDescent="0.25">
      <c r="A3648" t="str">
        <f t="shared" si="118"/>
        <v>Function_02Application_042029</v>
      </c>
      <c r="B3648">
        <v>3645</v>
      </c>
      <c r="C3648" t="s">
        <v>357</v>
      </c>
      <c r="D3648" t="str">
        <f>VLOOKUP($C3648,'Look-Ups'!$C$2:$G$32,D$1-2,0)</f>
        <v>Function_02</v>
      </c>
      <c r="E3648" t="str">
        <f>VLOOKUP($C3648,'Look-Ups'!$C$2:$G$32,E$1-2,0)</f>
        <v>Function_Simpl_02</v>
      </c>
      <c r="F3648" t="str">
        <f>VLOOKUP($C3648,'Look-Ups'!$C$2:$G$32,F$1-2,0)</f>
        <v>Segment_02</v>
      </c>
      <c r="G3648" t="str">
        <f>VLOOKUP($C3648,'Look-Ups'!$C$2:$G$32,G$1-2,0)</f>
        <v>Proc_Type_02</v>
      </c>
      <c r="H3648" t="s">
        <v>187</v>
      </c>
      <c r="I3648">
        <f t="shared" si="119"/>
        <v>2029</v>
      </c>
      <c r="J3648" t="s">
        <v>23</v>
      </c>
      <c r="K3648" s="103">
        <v>0</v>
      </c>
      <c r="L3648" s="78">
        <v>0</v>
      </c>
    </row>
    <row r="3649" spans="1:12" ht="12.5" customHeight="1" x14ac:dyDescent="0.25">
      <c r="A3649" t="str">
        <f t="shared" si="118"/>
        <v>Function_02Application_042029</v>
      </c>
      <c r="B3649">
        <v>3646</v>
      </c>
      <c r="C3649" t="s">
        <v>357</v>
      </c>
      <c r="D3649" t="str">
        <f>VLOOKUP($C3649,'Look-Ups'!$C$2:$G$32,D$1-2,0)</f>
        <v>Function_02</v>
      </c>
      <c r="E3649" t="str">
        <f>VLOOKUP($C3649,'Look-Ups'!$C$2:$G$32,E$1-2,0)</f>
        <v>Function_Simpl_02</v>
      </c>
      <c r="F3649" t="str">
        <f>VLOOKUP($C3649,'Look-Ups'!$C$2:$G$32,F$1-2,0)</f>
        <v>Segment_02</v>
      </c>
      <c r="G3649" t="str">
        <f>VLOOKUP($C3649,'Look-Ups'!$C$2:$G$32,G$1-2,0)</f>
        <v>Proc_Type_02</v>
      </c>
      <c r="H3649" t="s">
        <v>172</v>
      </c>
      <c r="I3649">
        <f t="shared" si="119"/>
        <v>2029</v>
      </c>
      <c r="J3649" t="s">
        <v>23</v>
      </c>
      <c r="K3649" s="103">
        <v>0</v>
      </c>
      <c r="L3649" s="78">
        <v>0</v>
      </c>
    </row>
    <row r="3650" spans="1:12" ht="12.5" customHeight="1" x14ac:dyDescent="0.25">
      <c r="A3650" t="str">
        <f t="shared" si="118"/>
        <v>Function_02Application_042029</v>
      </c>
      <c r="B3650">
        <v>3647</v>
      </c>
      <c r="C3650" t="s">
        <v>357</v>
      </c>
      <c r="D3650" t="str">
        <f>VLOOKUP($C3650,'Look-Ups'!$C$2:$G$32,D$1-2,0)</f>
        <v>Function_02</v>
      </c>
      <c r="E3650" t="str">
        <f>VLOOKUP($C3650,'Look-Ups'!$C$2:$G$32,E$1-2,0)</f>
        <v>Function_Simpl_02</v>
      </c>
      <c r="F3650" t="str">
        <f>VLOOKUP($C3650,'Look-Ups'!$C$2:$G$32,F$1-2,0)</f>
        <v>Segment_02</v>
      </c>
      <c r="G3650" t="str">
        <f>VLOOKUP($C3650,'Look-Ups'!$C$2:$G$32,G$1-2,0)</f>
        <v>Proc_Type_02</v>
      </c>
      <c r="H3650" t="s">
        <v>159</v>
      </c>
      <c r="I3650">
        <f t="shared" si="119"/>
        <v>2029</v>
      </c>
      <c r="J3650" t="s">
        <v>23</v>
      </c>
      <c r="K3650" s="103">
        <v>0</v>
      </c>
      <c r="L3650" s="78">
        <v>0</v>
      </c>
    </row>
    <row r="3651" spans="1:12" ht="12.5" customHeight="1" x14ac:dyDescent="0.25">
      <c r="A3651" t="str">
        <f t="shared" si="118"/>
        <v>Function_02Application_042029</v>
      </c>
      <c r="B3651">
        <v>3648</v>
      </c>
      <c r="C3651" t="s">
        <v>357</v>
      </c>
      <c r="D3651" t="str">
        <f>VLOOKUP($C3651,'Look-Ups'!$C$2:$G$32,D$1-2,0)</f>
        <v>Function_02</v>
      </c>
      <c r="E3651" t="str">
        <f>VLOOKUP($C3651,'Look-Ups'!$C$2:$G$32,E$1-2,0)</f>
        <v>Function_Simpl_02</v>
      </c>
      <c r="F3651" t="str">
        <f>VLOOKUP($C3651,'Look-Ups'!$C$2:$G$32,F$1-2,0)</f>
        <v>Segment_02</v>
      </c>
      <c r="G3651" t="str">
        <f>VLOOKUP($C3651,'Look-Ups'!$C$2:$G$32,G$1-2,0)</f>
        <v>Proc_Type_02</v>
      </c>
      <c r="H3651" t="s">
        <v>235</v>
      </c>
      <c r="I3651">
        <f t="shared" si="119"/>
        <v>2029</v>
      </c>
      <c r="J3651" t="s">
        <v>23</v>
      </c>
      <c r="K3651" s="103">
        <v>0</v>
      </c>
      <c r="L3651" s="78">
        <v>0</v>
      </c>
    </row>
    <row r="3652" spans="1:12" ht="12.5" customHeight="1" x14ac:dyDescent="0.25">
      <c r="A3652" t="str">
        <f t="shared" si="118"/>
        <v>Function_02Application_042029</v>
      </c>
      <c r="B3652">
        <v>3649</v>
      </c>
      <c r="C3652" t="s">
        <v>357</v>
      </c>
      <c r="D3652" t="str">
        <f>VLOOKUP($C3652,'Look-Ups'!$C$2:$G$32,D$1-2,0)</f>
        <v>Function_02</v>
      </c>
      <c r="E3652" t="str">
        <f>VLOOKUP($C3652,'Look-Ups'!$C$2:$G$32,E$1-2,0)</f>
        <v>Function_Simpl_02</v>
      </c>
      <c r="F3652" t="str">
        <f>VLOOKUP($C3652,'Look-Ups'!$C$2:$G$32,F$1-2,0)</f>
        <v>Segment_02</v>
      </c>
      <c r="G3652" t="str">
        <f>VLOOKUP($C3652,'Look-Ups'!$C$2:$G$32,G$1-2,0)</f>
        <v>Proc_Type_02</v>
      </c>
      <c r="H3652" t="s">
        <v>181</v>
      </c>
      <c r="I3652">
        <f t="shared" si="119"/>
        <v>2029</v>
      </c>
      <c r="J3652" t="s">
        <v>23</v>
      </c>
      <c r="K3652" s="103">
        <v>0</v>
      </c>
      <c r="L3652" s="78">
        <v>0</v>
      </c>
    </row>
    <row r="3653" spans="1:12" ht="12.5" customHeight="1" x14ac:dyDescent="0.25">
      <c r="A3653" t="str">
        <f t="shared" ref="A3653:A3716" si="120">D3653&amp;C3653&amp;I3653</f>
        <v>Function_02Application_042029</v>
      </c>
      <c r="B3653">
        <v>3650</v>
      </c>
      <c r="C3653" t="s">
        <v>357</v>
      </c>
      <c r="D3653" t="str">
        <f>VLOOKUP($C3653,'Look-Ups'!$C$2:$G$32,D$1-2,0)</f>
        <v>Function_02</v>
      </c>
      <c r="E3653" t="str">
        <f>VLOOKUP($C3653,'Look-Ups'!$C$2:$G$32,E$1-2,0)</f>
        <v>Function_Simpl_02</v>
      </c>
      <c r="F3653" t="str">
        <f>VLOOKUP($C3653,'Look-Ups'!$C$2:$G$32,F$1-2,0)</f>
        <v>Segment_02</v>
      </c>
      <c r="G3653" t="str">
        <f>VLOOKUP($C3653,'Look-Ups'!$C$2:$G$32,G$1-2,0)</f>
        <v>Proc_Type_02</v>
      </c>
      <c r="H3653" t="s">
        <v>236</v>
      </c>
      <c r="I3653">
        <f t="shared" si="119"/>
        <v>2029</v>
      </c>
      <c r="J3653" t="s">
        <v>23</v>
      </c>
      <c r="K3653" s="103">
        <v>0</v>
      </c>
      <c r="L3653" s="78">
        <v>0</v>
      </c>
    </row>
    <row r="3654" spans="1:12" ht="12.5" customHeight="1" x14ac:dyDescent="0.25">
      <c r="A3654" t="str">
        <f t="shared" si="120"/>
        <v>Function_02Application_042029</v>
      </c>
      <c r="B3654">
        <v>3651</v>
      </c>
      <c r="C3654" t="s">
        <v>357</v>
      </c>
      <c r="D3654" t="str">
        <f>VLOOKUP($C3654,'Look-Ups'!$C$2:$G$32,D$1-2,0)</f>
        <v>Function_02</v>
      </c>
      <c r="E3654" t="str">
        <f>VLOOKUP($C3654,'Look-Ups'!$C$2:$G$32,E$1-2,0)</f>
        <v>Function_Simpl_02</v>
      </c>
      <c r="F3654" t="str">
        <f>VLOOKUP($C3654,'Look-Ups'!$C$2:$G$32,F$1-2,0)</f>
        <v>Segment_02</v>
      </c>
      <c r="G3654" t="str">
        <f>VLOOKUP($C3654,'Look-Ups'!$C$2:$G$32,G$1-2,0)</f>
        <v>Proc_Type_02</v>
      </c>
      <c r="H3654" t="s">
        <v>169</v>
      </c>
      <c r="I3654">
        <f t="shared" si="119"/>
        <v>2029</v>
      </c>
      <c r="J3654" t="s">
        <v>23</v>
      </c>
      <c r="K3654" s="103">
        <v>0</v>
      </c>
      <c r="L3654" s="78">
        <v>0</v>
      </c>
    </row>
    <row r="3655" spans="1:12" ht="12.5" customHeight="1" x14ac:dyDescent="0.25">
      <c r="A3655" t="str">
        <f t="shared" si="120"/>
        <v>Function_02Application_042029</v>
      </c>
      <c r="B3655">
        <v>3652</v>
      </c>
      <c r="C3655" t="s">
        <v>357</v>
      </c>
      <c r="D3655" t="str">
        <f>VLOOKUP($C3655,'Look-Ups'!$C$2:$G$32,D$1-2,0)</f>
        <v>Function_02</v>
      </c>
      <c r="E3655" t="str">
        <f>VLOOKUP($C3655,'Look-Ups'!$C$2:$G$32,E$1-2,0)</f>
        <v>Function_Simpl_02</v>
      </c>
      <c r="F3655" t="str">
        <f>VLOOKUP($C3655,'Look-Ups'!$C$2:$G$32,F$1-2,0)</f>
        <v>Segment_02</v>
      </c>
      <c r="G3655" t="str">
        <f>VLOOKUP($C3655,'Look-Ups'!$C$2:$G$32,G$1-2,0)</f>
        <v>Proc_Type_02</v>
      </c>
      <c r="H3655" t="s">
        <v>243</v>
      </c>
      <c r="I3655">
        <f t="shared" si="119"/>
        <v>2029</v>
      </c>
      <c r="J3655" t="s">
        <v>23</v>
      </c>
      <c r="K3655" s="103">
        <v>0</v>
      </c>
      <c r="L3655" s="78">
        <v>0</v>
      </c>
    </row>
    <row r="3656" spans="1:12" ht="12.5" customHeight="1" x14ac:dyDescent="0.25">
      <c r="A3656" t="str">
        <f t="shared" si="120"/>
        <v>Function_02Application_042029</v>
      </c>
      <c r="B3656">
        <v>3653</v>
      </c>
      <c r="C3656" t="s">
        <v>357</v>
      </c>
      <c r="D3656" t="str">
        <f>VLOOKUP($C3656,'Look-Ups'!$C$2:$G$32,D$1-2,0)</f>
        <v>Function_02</v>
      </c>
      <c r="E3656" t="str">
        <f>VLOOKUP($C3656,'Look-Ups'!$C$2:$G$32,E$1-2,0)</f>
        <v>Function_Simpl_02</v>
      </c>
      <c r="F3656" t="str">
        <f>VLOOKUP($C3656,'Look-Ups'!$C$2:$G$32,F$1-2,0)</f>
        <v>Segment_02</v>
      </c>
      <c r="G3656" t="str">
        <f>VLOOKUP($C3656,'Look-Ups'!$C$2:$G$32,G$1-2,0)</f>
        <v>Proc_Type_02</v>
      </c>
      <c r="H3656" t="s">
        <v>202</v>
      </c>
      <c r="I3656">
        <f t="shared" si="119"/>
        <v>2029</v>
      </c>
      <c r="J3656" t="s">
        <v>23</v>
      </c>
      <c r="K3656" s="103">
        <v>0</v>
      </c>
      <c r="L3656" s="78">
        <v>0</v>
      </c>
    </row>
    <row r="3657" spans="1:12" ht="12.5" customHeight="1" x14ac:dyDescent="0.25">
      <c r="A3657" t="str">
        <f t="shared" si="120"/>
        <v>Function_02Application_042029</v>
      </c>
      <c r="B3657">
        <v>3654</v>
      </c>
      <c r="C3657" t="s">
        <v>357</v>
      </c>
      <c r="D3657" t="str">
        <f>VLOOKUP($C3657,'Look-Ups'!$C$2:$G$32,D$1-2,0)</f>
        <v>Function_02</v>
      </c>
      <c r="E3657" t="str">
        <f>VLOOKUP($C3657,'Look-Ups'!$C$2:$G$32,E$1-2,0)</f>
        <v>Function_Simpl_02</v>
      </c>
      <c r="F3657" t="str">
        <f>VLOOKUP($C3657,'Look-Ups'!$C$2:$G$32,F$1-2,0)</f>
        <v>Segment_02</v>
      </c>
      <c r="G3657" t="str">
        <f>VLOOKUP($C3657,'Look-Ups'!$C$2:$G$32,G$1-2,0)</f>
        <v>Proc_Type_02</v>
      </c>
      <c r="H3657" t="s">
        <v>244</v>
      </c>
      <c r="I3657">
        <f t="shared" si="119"/>
        <v>2029</v>
      </c>
      <c r="J3657" t="s">
        <v>23</v>
      </c>
      <c r="K3657" s="103">
        <v>1</v>
      </c>
      <c r="L3657" s="78" t="s">
        <v>107</v>
      </c>
    </row>
    <row r="3658" spans="1:12" ht="12.5" customHeight="1" x14ac:dyDescent="0.25">
      <c r="A3658" t="str">
        <f t="shared" si="120"/>
        <v>Function_03Application_062029</v>
      </c>
      <c r="B3658">
        <v>3655</v>
      </c>
      <c r="C3658" t="s">
        <v>359</v>
      </c>
      <c r="D3658" t="str">
        <f>VLOOKUP($C3658,'Look-Ups'!$C$2:$G$32,D$1-2,0)</f>
        <v>Function_03</v>
      </c>
      <c r="E3658" t="str">
        <f>VLOOKUP($C3658,'Look-Ups'!$C$2:$G$32,E$1-2,0)</f>
        <v>Function_Simpl_03</v>
      </c>
      <c r="F3658" t="str">
        <f>VLOOKUP($C3658,'Look-Ups'!$C$2:$G$32,F$1-2,0)</f>
        <v>Segment_03</v>
      </c>
      <c r="G3658" t="str">
        <f>VLOOKUP($C3658,'Look-Ups'!$C$2:$G$32,G$1-2,0)</f>
        <v>Proc_Type_01</v>
      </c>
      <c r="H3658" t="s">
        <v>195</v>
      </c>
      <c r="I3658">
        <f t="shared" si="119"/>
        <v>2029</v>
      </c>
      <c r="J3658" t="s">
        <v>23</v>
      </c>
      <c r="K3658" s="103">
        <v>0</v>
      </c>
      <c r="L3658" s="78">
        <v>0</v>
      </c>
    </row>
    <row r="3659" spans="1:12" ht="12.5" customHeight="1" x14ac:dyDescent="0.25">
      <c r="A3659" t="str">
        <f t="shared" si="120"/>
        <v>Function_03Application_062029</v>
      </c>
      <c r="B3659">
        <v>3656</v>
      </c>
      <c r="C3659" t="s">
        <v>359</v>
      </c>
      <c r="D3659" t="str">
        <f>VLOOKUP($C3659,'Look-Ups'!$C$2:$G$32,D$1-2,0)</f>
        <v>Function_03</v>
      </c>
      <c r="E3659" t="str">
        <f>VLOOKUP($C3659,'Look-Ups'!$C$2:$G$32,E$1-2,0)</f>
        <v>Function_Simpl_03</v>
      </c>
      <c r="F3659" t="str">
        <f>VLOOKUP($C3659,'Look-Ups'!$C$2:$G$32,F$1-2,0)</f>
        <v>Segment_03</v>
      </c>
      <c r="G3659" t="str">
        <f>VLOOKUP($C3659,'Look-Ups'!$C$2:$G$32,G$1-2,0)</f>
        <v>Proc_Type_01</v>
      </c>
      <c r="H3659" t="s">
        <v>161</v>
      </c>
      <c r="I3659">
        <f t="shared" si="119"/>
        <v>2029</v>
      </c>
      <c r="J3659" t="s">
        <v>23</v>
      </c>
      <c r="K3659" s="103">
        <v>0</v>
      </c>
      <c r="L3659" s="78">
        <v>0</v>
      </c>
    </row>
    <row r="3660" spans="1:12" ht="12.5" customHeight="1" x14ac:dyDescent="0.25">
      <c r="A3660" t="str">
        <f t="shared" si="120"/>
        <v>Function_03Application_062029</v>
      </c>
      <c r="B3660">
        <v>3657</v>
      </c>
      <c r="C3660" t="s">
        <v>359</v>
      </c>
      <c r="D3660" t="str">
        <f>VLOOKUP($C3660,'Look-Ups'!$C$2:$G$32,D$1-2,0)</f>
        <v>Function_03</v>
      </c>
      <c r="E3660" t="str">
        <f>VLOOKUP($C3660,'Look-Ups'!$C$2:$G$32,E$1-2,0)</f>
        <v>Function_Simpl_03</v>
      </c>
      <c r="F3660" t="str">
        <f>VLOOKUP($C3660,'Look-Ups'!$C$2:$G$32,F$1-2,0)</f>
        <v>Segment_03</v>
      </c>
      <c r="G3660" t="str">
        <f>VLOOKUP($C3660,'Look-Ups'!$C$2:$G$32,G$1-2,0)</f>
        <v>Proc_Type_01</v>
      </c>
      <c r="H3660" t="s">
        <v>239</v>
      </c>
      <c r="I3660">
        <f t="shared" si="119"/>
        <v>2029</v>
      </c>
      <c r="J3660" t="s">
        <v>23</v>
      </c>
      <c r="K3660" s="103">
        <v>0</v>
      </c>
      <c r="L3660" s="78">
        <v>0</v>
      </c>
    </row>
    <row r="3661" spans="1:12" ht="12.5" customHeight="1" x14ac:dyDescent="0.25">
      <c r="A3661" t="str">
        <f t="shared" si="120"/>
        <v>Function_03Application_062029</v>
      </c>
      <c r="B3661">
        <v>3658</v>
      </c>
      <c r="C3661" t="s">
        <v>359</v>
      </c>
      <c r="D3661" t="str">
        <f>VLOOKUP($C3661,'Look-Ups'!$C$2:$G$32,D$1-2,0)</f>
        <v>Function_03</v>
      </c>
      <c r="E3661" t="str">
        <f>VLOOKUP($C3661,'Look-Ups'!$C$2:$G$32,E$1-2,0)</f>
        <v>Function_Simpl_03</v>
      </c>
      <c r="F3661" t="str">
        <f>VLOOKUP($C3661,'Look-Ups'!$C$2:$G$32,F$1-2,0)</f>
        <v>Segment_03</v>
      </c>
      <c r="G3661" t="str">
        <f>VLOOKUP($C3661,'Look-Ups'!$C$2:$G$32,G$1-2,0)</f>
        <v>Proc_Type_01</v>
      </c>
      <c r="H3661" t="s">
        <v>156</v>
      </c>
      <c r="I3661">
        <f t="shared" si="119"/>
        <v>2029</v>
      </c>
      <c r="J3661" t="s">
        <v>23</v>
      </c>
      <c r="K3661" s="103">
        <v>0</v>
      </c>
      <c r="L3661" s="78">
        <v>0</v>
      </c>
    </row>
    <row r="3662" spans="1:12" ht="12.5" customHeight="1" x14ac:dyDescent="0.25">
      <c r="A3662" t="str">
        <f t="shared" si="120"/>
        <v>Function_03Application_062029</v>
      </c>
      <c r="B3662">
        <v>3659</v>
      </c>
      <c r="C3662" t="s">
        <v>359</v>
      </c>
      <c r="D3662" t="str">
        <f>VLOOKUP($C3662,'Look-Ups'!$C$2:$G$32,D$1-2,0)</f>
        <v>Function_03</v>
      </c>
      <c r="E3662" t="str">
        <f>VLOOKUP($C3662,'Look-Ups'!$C$2:$G$32,E$1-2,0)</f>
        <v>Function_Simpl_03</v>
      </c>
      <c r="F3662" t="str">
        <f>VLOOKUP($C3662,'Look-Ups'!$C$2:$G$32,F$1-2,0)</f>
        <v>Segment_03</v>
      </c>
      <c r="G3662" t="str">
        <f>VLOOKUP($C3662,'Look-Ups'!$C$2:$G$32,G$1-2,0)</f>
        <v>Proc_Type_01</v>
      </c>
      <c r="H3662" t="s">
        <v>187</v>
      </c>
      <c r="I3662">
        <f t="shared" si="119"/>
        <v>2029</v>
      </c>
      <c r="J3662" t="s">
        <v>23</v>
      </c>
      <c r="K3662" s="103">
        <v>0</v>
      </c>
      <c r="L3662" s="78">
        <v>0</v>
      </c>
    </row>
    <row r="3663" spans="1:12" ht="12.5" customHeight="1" x14ac:dyDescent="0.25">
      <c r="A3663" t="str">
        <f t="shared" si="120"/>
        <v>Function_03Application_062029</v>
      </c>
      <c r="B3663">
        <v>3660</v>
      </c>
      <c r="C3663" t="s">
        <v>359</v>
      </c>
      <c r="D3663" t="str">
        <f>VLOOKUP($C3663,'Look-Ups'!$C$2:$G$32,D$1-2,0)</f>
        <v>Function_03</v>
      </c>
      <c r="E3663" t="str">
        <f>VLOOKUP($C3663,'Look-Ups'!$C$2:$G$32,E$1-2,0)</f>
        <v>Function_Simpl_03</v>
      </c>
      <c r="F3663" t="str">
        <f>VLOOKUP($C3663,'Look-Ups'!$C$2:$G$32,F$1-2,0)</f>
        <v>Segment_03</v>
      </c>
      <c r="G3663" t="str">
        <f>VLOOKUP($C3663,'Look-Ups'!$C$2:$G$32,G$1-2,0)</f>
        <v>Proc_Type_01</v>
      </c>
      <c r="H3663" t="s">
        <v>176</v>
      </c>
      <c r="I3663">
        <f t="shared" si="119"/>
        <v>2029</v>
      </c>
      <c r="J3663" t="s">
        <v>23</v>
      </c>
      <c r="K3663" s="103">
        <v>0</v>
      </c>
      <c r="L3663" s="78">
        <v>0</v>
      </c>
    </row>
    <row r="3664" spans="1:12" ht="12.5" customHeight="1" x14ac:dyDescent="0.25">
      <c r="A3664" t="str">
        <f t="shared" si="120"/>
        <v>Function_03Application_062029</v>
      </c>
      <c r="B3664">
        <v>3661</v>
      </c>
      <c r="C3664" t="s">
        <v>359</v>
      </c>
      <c r="D3664" t="str">
        <f>VLOOKUP($C3664,'Look-Ups'!$C$2:$G$32,D$1-2,0)</f>
        <v>Function_03</v>
      </c>
      <c r="E3664" t="str">
        <f>VLOOKUP($C3664,'Look-Ups'!$C$2:$G$32,E$1-2,0)</f>
        <v>Function_Simpl_03</v>
      </c>
      <c r="F3664" t="str">
        <f>VLOOKUP($C3664,'Look-Ups'!$C$2:$G$32,F$1-2,0)</f>
        <v>Segment_03</v>
      </c>
      <c r="G3664" t="str">
        <f>VLOOKUP($C3664,'Look-Ups'!$C$2:$G$32,G$1-2,0)</f>
        <v>Proc_Type_01</v>
      </c>
      <c r="H3664" t="s">
        <v>219</v>
      </c>
      <c r="I3664">
        <f t="shared" si="119"/>
        <v>2029</v>
      </c>
      <c r="J3664" t="s">
        <v>23</v>
      </c>
      <c r="K3664" s="103">
        <v>0</v>
      </c>
      <c r="L3664" s="78">
        <v>0</v>
      </c>
    </row>
    <row r="3665" spans="1:12" ht="12.5" customHeight="1" x14ac:dyDescent="0.25">
      <c r="A3665" t="str">
        <f t="shared" si="120"/>
        <v>Function_03Application_062029</v>
      </c>
      <c r="B3665">
        <v>3662</v>
      </c>
      <c r="C3665" t="s">
        <v>359</v>
      </c>
      <c r="D3665" t="str">
        <f>VLOOKUP($C3665,'Look-Ups'!$C$2:$G$32,D$1-2,0)</f>
        <v>Function_03</v>
      </c>
      <c r="E3665" t="str">
        <f>VLOOKUP($C3665,'Look-Ups'!$C$2:$G$32,E$1-2,0)</f>
        <v>Function_Simpl_03</v>
      </c>
      <c r="F3665" t="str">
        <f>VLOOKUP($C3665,'Look-Ups'!$C$2:$G$32,F$1-2,0)</f>
        <v>Segment_03</v>
      </c>
      <c r="G3665" t="str">
        <f>VLOOKUP($C3665,'Look-Ups'!$C$2:$G$32,G$1-2,0)</f>
        <v>Proc_Type_01</v>
      </c>
      <c r="H3665" t="s">
        <v>244</v>
      </c>
      <c r="I3665">
        <f t="shared" si="119"/>
        <v>2029</v>
      </c>
      <c r="J3665" t="s">
        <v>23</v>
      </c>
      <c r="K3665" s="103">
        <v>1</v>
      </c>
      <c r="L3665" s="78" t="s">
        <v>107</v>
      </c>
    </row>
    <row r="3666" spans="1:12" ht="12.5" customHeight="1" x14ac:dyDescent="0.25">
      <c r="A3666" t="str">
        <f t="shared" si="120"/>
        <v>Function_03Application_102029</v>
      </c>
      <c r="B3666">
        <v>3663</v>
      </c>
      <c r="C3666" t="s">
        <v>363</v>
      </c>
      <c r="D3666" t="str">
        <f>VLOOKUP($C3666,'Look-Ups'!$C$2:$G$32,D$1-2,0)</f>
        <v>Function_03</v>
      </c>
      <c r="E3666" t="str">
        <f>VLOOKUP($C3666,'Look-Ups'!$C$2:$G$32,E$1-2,0)</f>
        <v>Function_Simpl_03</v>
      </c>
      <c r="F3666" t="str">
        <f>VLOOKUP($C3666,'Look-Ups'!$C$2:$G$32,F$1-2,0)</f>
        <v>Segment_03</v>
      </c>
      <c r="G3666" t="str">
        <f>VLOOKUP($C3666,'Look-Ups'!$C$2:$G$32,G$1-2,0)</f>
        <v>Proc_Type_01</v>
      </c>
      <c r="H3666" t="s">
        <v>195</v>
      </c>
      <c r="I3666">
        <f t="shared" si="119"/>
        <v>2029</v>
      </c>
      <c r="J3666" t="s">
        <v>23</v>
      </c>
      <c r="K3666" s="103">
        <v>0</v>
      </c>
      <c r="L3666" s="78">
        <v>0</v>
      </c>
    </row>
    <row r="3667" spans="1:12" ht="12.5" customHeight="1" x14ac:dyDescent="0.25">
      <c r="A3667" t="str">
        <f t="shared" si="120"/>
        <v>Function_03Application_102029</v>
      </c>
      <c r="B3667">
        <v>3664</v>
      </c>
      <c r="C3667" t="s">
        <v>363</v>
      </c>
      <c r="D3667" t="str">
        <f>VLOOKUP($C3667,'Look-Ups'!$C$2:$G$32,D$1-2,0)</f>
        <v>Function_03</v>
      </c>
      <c r="E3667" t="str">
        <f>VLOOKUP($C3667,'Look-Ups'!$C$2:$G$32,E$1-2,0)</f>
        <v>Function_Simpl_03</v>
      </c>
      <c r="F3667" t="str">
        <f>VLOOKUP($C3667,'Look-Ups'!$C$2:$G$32,F$1-2,0)</f>
        <v>Segment_03</v>
      </c>
      <c r="G3667" t="str">
        <f>VLOOKUP($C3667,'Look-Ups'!$C$2:$G$32,G$1-2,0)</f>
        <v>Proc_Type_01</v>
      </c>
      <c r="H3667" t="s">
        <v>161</v>
      </c>
      <c r="I3667">
        <f t="shared" si="119"/>
        <v>2029</v>
      </c>
      <c r="J3667" t="s">
        <v>23</v>
      </c>
      <c r="K3667" s="103">
        <v>0</v>
      </c>
      <c r="L3667" s="78">
        <v>0</v>
      </c>
    </row>
    <row r="3668" spans="1:12" ht="12.5" customHeight="1" x14ac:dyDescent="0.25">
      <c r="A3668" t="str">
        <f t="shared" si="120"/>
        <v>Function_03Application_102029</v>
      </c>
      <c r="B3668">
        <v>3665</v>
      </c>
      <c r="C3668" t="s">
        <v>363</v>
      </c>
      <c r="D3668" t="str">
        <f>VLOOKUP($C3668,'Look-Ups'!$C$2:$G$32,D$1-2,0)</f>
        <v>Function_03</v>
      </c>
      <c r="E3668" t="str">
        <f>VLOOKUP($C3668,'Look-Ups'!$C$2:$G$32,E$1-2,0)</f>
        <v>Function_Simpl_03</v>
      </c>
      <c r="F3668" t="str">
        <f>VLOOKUP($C3668,'Look-Ups'!$C$2:$G$32,F$1-2,0)</f>
        <v>Segment_03</v>
      </c>
      <c r="G3668" t="str">
        <f>VLOOKUP($C3668,'Look-Ups'!$C$2:$G$32,G$1-2,0)</f>
        <v>Proc_Type_01</v>
      </c>
      <c r="H3668" t="s">
        <v>156</v>
      </c>
      <c r="I3668">
        <f t="shared" si="119"/>
        <v>2029</v>
      </c>
      <c r="J3668" t="s">
        <v>23</v>
      </c>
      <c r="K3668" s="103">
        <v>0</v>
      </c>
      <c r="L3668" s="78">
        <v>0</v>
      </c>
    </row>
    <row r="3669" spans="1:12" ht="12.5" customHeight="1" x14ac:dyDescent="0.25">
      <c r="A3669" t="str">
        <f t="shared" si="120"/>
        <v>Function_03Application_102029</v>
      </c>
      <c r="B3669">
        <v>3666</v>
      </c>
      <c r="C3669" t="s">
        <v>363</v>
      </c>
      <c r="D3669" t="str">
        <f>VLOOKUP($C3669,'Look-Ups'!$C$2:$G$32,D$1-2,0)</f>
        <v>Function_03</v>
      </c>
      <c r="E3669" t="str">
        <f>VLOOKUP($C3669,'Look-Ups'!$C$2:$G$32,E$1-2,0)</f>
        <v>Function_Simpl_03</v>
      </c>
      <c r="F3669" t="str">
        <f>VLOOKUP($C3669,'Look-Ups'!$C$2:$G$32,F$1-2,0)</f>
        <v>Segment_03</v>
      </c>
      <c r="G3669" t="str">
        <f>VLOOKUP($C3669,'Look-Ups'!$C$2:$G$32,G$1-2,0)</f>
        <v>Proc_Type_01</v>
      </c>
      <c r="H3669" t="s">
        <v>187</v>
      </c>
      <c r="I3669">
        <f t="shared" si="119"/>
        <v>2029</v>
      </c>
      <c r="J3669" t="s">
        <v>23</v>
      </c>
      <c r="K3669" s="103">
        <v>0</v>
      </c>
      <c r="L3669" s="78">
        <v>0</v>
      </c>
    </row>
    <row r="3670" spans="1:12" ht="12.5" customHeight="1" x14ac:dyDescent="0.25">
      <c r="A3670" t="str">
        <f t="shared" si="120"/>
        <v>Function_03Application_102029</v>
      </c>
      <c r="B3670">
        <v>3667</v>
      </c>
      <c r="C3670" t="s">
        <v>363</v>
      </c>
      <c r="D3670" t="str">
        <f>VLOOKUP($C3670,'Look-Ups'!$C$2:$G$32,D$1-2,0)</f>
        <v>Function_03</v>
      </c>
      <c r="E3670" t="str">
        <f>VLOOKUP($C3670,'Look-Ups'!$C$2:$G$32,E$1-2,0)</f>
        <v>Function_Simpl_03</v>
      </c>
      <c r="F3670" t="str">
        <f>VLOOKUP($C3670,'Look-Ups'!$C$2:$G$32,F$1-2,0)</f>
        <v>Segment_03</v>
      </c>
      <c r="G3670" t="str">
        <f>VLOOKUP($C3670,'Look-Ups'!$C$2:$G$32,G$1-2,0)</f>
        <v>Proc_Type_01</v>
      </c>
      <c r="H3670" t="s">
        <v>204</v>
      </c>
      <c r="I3670">
        <f t="shared" si="119"/>
        <v>2029</v>
      </c>
      <c r="J3670" t="s">
        <v>23</v>
      </c>
      <c r="K3670" s="103">
        <v>0</v>
      </c>
      <c r="L3670" s="78">
        <v>0</v>
      </c>
    </row>
    <row r="3671" spans="1:12" ht="12.5" customHeight="1" x14ac:dyDescent="0.25">
      <c r="A3671" t="str">
        <f t="shared" si="120"/>
        <v>Function_03Application_102029</v>
      </c>
      <c r="B3671">
        <v>3668</v>
      </c>
      <c r="C3671" t="s">
        <v>363</v>
      </c>
      <c r="D3671" t="str">
        <f>VLOOKUP($C3671,'Look-Ups'!$C$2:$G$32,D$1-2,0)</f>
        <v>Function_03</v>
      </c>
      <c r="E3671" t="str">
        <f>VLOOKUP($C3671,'Look-Ups'!$C$2:$G$32,E$1-2,0)</f>
        <v>Function_Simpl_03</v>
      </c>
      <c r="F3671" t="str">
        <f>VLOOKUP($C3671,'Look-Ups'!$C$2:$G$32,F$1-2,0)</f>
        <v>Segment_03</v>
      </c>
      <c r="G3671" t="str">
        <f>VLOOKUP($C3671,'Look-Ups'!$C$2:$G$32,G$1-2,0)</f>
        <v>Proc_Type_01</v>
      </c>
      <c r="H3671" t="s">
        <v>239</v>
      </c>
      <c r="I3671">
        <f t="shared" si="119"/>
        <v>2029</v>
      </c>
      <c r="J3671" t="s">
        <v>23</v>
      </c>
      <c r="K3671" s="103">
        <v>0</v>
      </c>
      <c r="L3671" s="78">
        <v>0</v>
      </c>
    </row>
    <row r="3672" spans="1:12" ht="12.5" customHeight="1" x14ac:dyDescent="0.25">
      <c r="A3672" t="str">
        <f t="shared" si="120"/>
        <v>Function_03Application_102029</v>
      </c>
      <c r="B3672">
        <v>3669</v>
      </c>
      <c r="C3672" t="s">
        <v>363</v>
      </c>
      <c r="D3672" t="str">
        <f>VLOOKUP($C3672,'Look-Ups'!$C$2:$G$32,D$1-2,0)</f>
        <v>Function_03</v>
      </c>
      <c r="E3672" t="str">
        <f>VLOOKUP($C3672,'Look-Ups'!$C$2:$G$32,E$1-2,0)</f>
        <v>Function_Simpl_03</v>
      </c>
      <c r="F3672" t="str">
        <f>VLOOKUP($C3672,'Look-Ups'!$C$2:$G$32,F$1-2,0)</f>
        <v>Segment_03</v>
      </c>
      <c r="G3672" t="str">
        <f>VLOOKUP($C3672,'Look-Ups'!$C$2:$G$32,G$1-2,0)</f>
        <v>Proc_Type_01</v>
      </c>
      <c r="H3672" t="s">
        <v>219</v>
      </c>
      <c r="I3672">
        <f t="shared" si="119"/>
        <v>2029</v>
      </c>
      <c r="J3672" t="s">
        <v>23</v>
      </c>
      <c r="K3672" s="103">
        <v>0</v>
      </c>
      <c r="L3672" s="78">
        <v>0</v>
      </c>
    </row>
    <row r="3673" spans="1:12" ht="12.5" customHeight="1" x14ac:dyDescent="0.25">
      <c r="A3673" t="str">
        <f t="shared" si="120"/>
        <v>Function_03Application_102029</v>
      </c>
      <c r="B3673">
        <v>3670</v>
      </c>
      <c r="C3673" t="s">
        <v>363</v>
      </c>
      <c r="D3673" t="str">
        <f>VLOOKUP($C3673,'Look-Ups'!$C$2:$G$32,D$1-2,0)</f>
        <v>Function_03</v>
      </c>
      <c r="E3673" t="str">
        <f>VLOOKUP($C3673,'Look-Ups'!$C$2:$G$32,E$1-2,0)</f>
        <v>Function_Simpl_03</v>
      </c>
      <c r="F3673" t="str">
        <f>VLOOKUP($C3673,'Look-Ups'!$C$2:$G$32,F$1-2,0)</f>
        <v>Segment_03</v>
      </c>
      <c r="G3673" t="str">
        <f>VLOOKUP($C3673,'Look-Ups'!$C$2:$G$32,G$1-2,0)</f>
        <v>Proc_Type_01</v>
      </c>
      <c r="H3673" t="s">
        <v>244</v>
      </c>
      <c r="I3673">
        <f t="shared" si="119"/>
        <v>2029</v>
      </c>
      <c r="J3673" t="s">
        <v>23</v>
      </c>
      <c r="K3673" s="103">
        <v>1</v>
      </c>
      <c r="L3673" s="78" t="s">
        <v>107</v>
      </c>
    </row>
    <row r="3674" spans="1:12" ht="12.5" customHeight="1" x14ac:dyDescent="0.25">
      <c r="A3674" t="str">
        <f t="shared" si="120"/>
        <v>Function_03Application_112029</v>
      </c>
      <c r="B3674">
        <v>3671</v>
      </c>
      <c r="C3674" t="s">
        <v>364</v>
      </c>
      <c r="D3674" t="str">
        <f>VLOOKUP($C3674,'Look-Ups'!$C$2:$G$32,D$1-2,0)</f>
        <v>Function_03</v>
      </c>
      <c r="E3674" t="str">
        <f>VLOOKUP($C3674,'Look-Ups'!$C$2:$G$32,E$1-2,0)</f>
        <v>Function_Simpl_03</v>
      </c>
      <c r="F3674" t="str">
        <f>VLOOKUP($C3674,'Look-Ups'!$C$2:$G$32,F$1-2,0)</f>
        <v>Segment_03</v>
      </c>
      <c r="G3674" t="str">
        <f>VLOOKUP($C3674,'Look-Ups'!$C$2:$G$32,G$1-2,0)</f>
        <v>Proc_Type_01</v>
      </c>
      <c r="H3674" t="s">
        <v>195</v>
      </c>
      <c r="I3674">
        <f t="shared" si="119"/>
        <v>2029</v>
      </c>
      <c r="J3674" t="s">
        <v>23</v>
      </c>
      <c r="K3674" s="103">
        <v>0</v>
      </c>
      <c r="L3674" s="78">
        <v>0</v>
      </c>
    </row>
    <row r="3675" spans="1:12" ht="12.5" customHeight="1" x14ac:dyDescent="0.25">
      <c r="A3675" t="str">
        <f t="shared" si="120"/>
        <v>Function_03Application_112029</v>
      </c>
      <c r="B3675">
        <v>3672</v>
      </c>
      <c r="C3675" t="s">
        <v>364</v>
      </c>
      <c r="D3675" t="str">
        <f>VLOOKUP($C3675,'Look-Ups'!$C$2:$G$32,D$1-2,0)</f>
        <v>Function_03</v>
      </c>
      <c r="E3675" t="str">
        <f>VLOOKUP($C3675,'Look-Ups'!$C$2:$G$32,E$1-2,0)</f>
        <v>Function_Simpl_03</v>
      </c>
      <c r="F3675" t="str">
        <f>VLOOKUP($C3675,'Look-Ups'!$C$2:$G$32,F$1-2,0)</f>
        <v>Segment_03</v>
      </c>
      <c r="G3675" t="str">
        <f>VLOOKUP($C3675,'Look-Ups'!$C$2:$G$32,G$1-2,0)</f>
        <v>Proc_Type_01</v>
      </c>
      <c r="H3675" t="s">
        <v>156</v>
      </c>
      <c r="I3675">
        <f t="shared" si="119"/>
        <v>2029</v>
      </c>
      <c r="J3675" t="s">
        <v>23</v>
      </c>
      <c r="K3675" s="103">
        <v>0</v>
      </c>
      <c r="L3675" s="78">
        <v>0</v>
      </c>
    </row>
    <row r="3676" spans="1:12" ht="12.5" customHeight="1" x14ac:dyDescent="0.25">
      <c r="A3676" t="str">
        <f t="shared" si="120"/>
        <v>Function_03Application_112029</v>
      </c>
      <c r="B3676">
        <v>3673</v>
      </c>
      <c r="C3676" t="s">
        <v>364</v>
      </c>
      <c r="D3676" t="str">
        <f>VLOOKUP($C3676,'Look-Ups'!$C$2:$G$32,D$1-2,0)</f>
        <v>Function_03</v>
      </c>
      <c r="E3676" t="str">
        <f>VLOOKUP($C3676,'Look-Ups'!$C$2:$G$32,E$1-2,0)</f>
        <v>Function_Simpl_03</v>
      </c>
      <c r="F3676" t="str">
        <f>VLOOKUP($C3676,'Look-Ups'!$C$2:$G$32,F$1-2,0)</f>
        <v>Segment_03</v>
      </c>
      <c r="G3676" t="str">
        <f>VLOOKUP($C3676,'Look-Ups'!$C$2:$G$32,G$1-2,0)</f>
        <v>Proc_Type_01</v>
      </c>
      <c r="H3676" t="s">
        <v>161</v>
      </c>
      <c r="I3676">
        <f t="shared" si="119"/>
        <v>2029</v>
      </c>
      <c r="J3676" t="s">
        <v>23</v>
      </c>
      <c r="K3676" s="103">
        <v>0</v>
      </c>
      <c r="L3676" s="78">
        <v>0</v>
      </c>
    </row>
    <row r="3677" spans="1:12" ht="12.5" customHeight="1" x14ac:dyDescent="0.25">
      <c r="A3677" t="str">
        <f t="shared" si="120"/>
        <v>Function_03Application_112029</v>
      </c>
      <c r="B3677">
        <v>3674</v>
      </c>
      <c r="C3677" t="s">
        <v>364</v>
      </c>
      <c r="D3677" t="str">
        <f>VLOOKUP($C3677,'Look-Ups'!$C$2:$G$32,D$1-2,0)</f>
        <v>Function_03</v>
      </c>
      <c r="E3677" t="str">
        <f>VLOOKUP($C3677,'Look-Ups'!$C$2:$G$32,E$1-2,0)</f>
        <v>Function_Simpl_03</v>
      </c>
      <c r="F3677" t="str">
        <f>VLOOKUP($C3677,'Look-Ups'!$C$2:$G$32,F$1-2,0)</f>
        <v>Segment_03</v>
      </c>
      <c r="G3677" t="str">
        <f>VLOOKUP($C3677,'Look-Ups'!$C$2:$G$32,G$1-2,0)</f>
        <v>Proc_Type_01</v>
      </c>
      <c r="H3677" t="s">
        <v>239</v>
      </c>
      <c r="I3677">
        <f t="shared" si="119"/>
        <v>2029</v>
      </c>
      <c r="J3677" t="s">
        <v>23</v>
      </c>
      <c r="K3677" s="103">
        <v>0</v>
      </c>
      <c r="L3677" s="78">
        <v>0</v>
      </c>
    </row>
    <row r="3678" spans="1:12" ht="12.5" customHeight="1" x14ac:dyDescent="0.25">
      <c r="A3678" t="str">
        <f t="shared" si="120"/>
        <v>Function_03Application_112029</v>
      </c>
      <c r="B3678">
        <v>3675</v>
      </c>
      <c r="C3678" t="s">
        <v>364</v>
      </c>
      <c r="D3678" t="str">
        <f>VLOOKUP($C3678,'Look-Ups'!$C$2:$G$32,D$1-2,0)</f>
        <v>Function_03</v>
      </c>
      <c r="E3678" t="str">
        <f>VLOOKUP($C3678,'Look-Ups'!$C$2:$G$32,E$1-2,0)</f>
        <v>Function_Simpl_03</v>
      </c>
      <c r="F3678" t="str">
        <f>VLOOKUP($C3678,'Look-Ups'!$C$2:$G$32,F$1-2,0)</f>
        <v>Segment_03</v>
      </c>
      <c r="G3678" t="str">
        <f>VLOOKUP($C3678,'Look-Ups'!$C$2:$G$32,G$1-2,0)</f>
        <v>Proc_Type_01</v>
      </c>
      <c r="H3678" t="s">
        <v>204</v>
      </c>
      <c r="I3678">
        <f t="shared" si="119"/>
        <v>2029</v>
      </c>
      <c r="J3678" t="s">
        <v>23</v>
      </c>
      <c r="K3678" s="103">
        <v>0</v>
      </c>
      <c r="L3678" s="78">
        <v>0</v>
      </c>
    </row>
    <row r="3679" spans="1:12" ht="12.5" customHeight="1" x14ac:dyDescent="0.25">
      <c r="A3679" t="str">
        <f t="shared" si="120"/>
        <v>Function_03Application_112029</v>
      </c>
      <c r="B3679">
        <v>3676</v>
      </c>
      <c r="C3679" t="s">
        <v>364</v>
      </c>
      <c r="D3679" t="str">
        <f>VLOOKUP($C3679,'Look-Ups'!$C$2:$G$32,D$1-2,0)</f>
        <v>Function_03</v>
      </c>
      <c r="E3679" t="str">
        <f>VLOOKUP($C3679,'Look-Ups'!$C$2:$G$32,E$1-2,0)</f>
        <v>Function_Simpl_03</v>
      </c>
      <c r="F3679" t="str">
        <f>VLOOKUP($C3679,'Look-Ups'!$C$2:$G$32,F$1-2,0)</f>
        <v>Segment_03</v>
      </c>
      <c r="G3679" t="str">
        <f>VLOOKUP($C3679,'Look-Ups'!$C$2:$G$32,G$1-2,0)</f>
        <v>Proc_Type_01</v>
      </c>
      <c r="H3679" t="s">
        <v>209</v>
      </c>
      <c r="I3679">
        <f t="shared" si="119"/>
        <v>2029</v>
      </c>
      <c r="J3679" t="s">
        <v>23</v>
      </c>
      <c r="K3679" s="103">
        <v>0</v>
      </c>
      <c r="L3679" s="78">
        <v>0</v>
      </c>
    </row>
    <row r="3680" spans="1:12" ht="12.5" customHeight="1" x14ac:dyDescent="0.25">
      <c r="A3680" t="str">
        <f t="shared" si="120"/>
        <v>Function_03Application_112029</v>
      </c>
      <c r="B3680">
        <v>3677</v>
      </c>
      <c r="C3680" t="s">
        <v>364</v>
      </c>
      <c r="D3680" t="str">
        <f>VLOOKUP($C3680,'Look-Ups'!$C$2:$G$32,D$1-2,0)</f>
        <v>Function_03</v>
      </c>
      <c r="E3680" t="str">
        <f>VLOOKUP($C3680,'Look-Ups'!$C$2:$G$32,E$1-2,0)</f>
        <v>Function_Simpl_03</v>
      </c>
      <c r="F3680" t="str">
        <f>VLOOKUP($C3680,'Look-Ups'!$C$2:$G$32,F$1-2,0)</f>
        <v>Segment_03</v>
      </c>
      <c r="G3680" t="str">
        <f>VLOOKUP($C3680,'Look-Ups'!$C$2:$G$32,G$1-2,0)</f>
        <v>Proc_Type_01</v>
      </c>
      <c r="H3680" t="s">
        <v>219</v>
      </c>
      <c r="I3680">
        <f t="shared" si="119"/>
        <v>2029</v>
      </c>
      <c r="J3680" t="s">
        <v>23</v>
      </c>
      <c r="K3680" s="103">
        <v>0</v>
      </c>
      <c r="L3680" s="78">
        <v>0</v>
      </c>
    </row>
    <row r="3681" spans="1:12" ht="12.5" customHeight="1" x14ac:dyDescent="0.25">
      <c r="A3681" t="str">
        <f t="shared" si="120"/>
        <v>Function_03Application_112029</v>
      </c>
      <c r="B3681">
        <v>3678</v>
      </c>
      <c r="C3681" t="s">
        <v>364</v>
      </c>
      <c r="D3681" t="str">
        <f>VLOOKUP($C3681,'Look-Ups'!$C$2:$G$32,D$1-2,0)</f>
        <v>Function_03</v>
      </c>
      <c r="E3681" t="str">
        <f>VLOOKUP($C3681,'Look-Ups'!$C$2:$G$32,E$1-2,0)</f>
        <v>Function_Simpl_03</v>
      </c>
      <c r="F3681" t="str">
        <f>VLOOKUP($C3681,'Look-Ups'!$C$2:$G$32,F$1-2,0)</f>
        <v>Segment_03</v>
      </c>
      <c r="G3681" t="str">
        <f>VLOOKUP($C3681,'Look-Ups'!$C$2:$G$32,G$1-2,0)</f>
        <v>Proc_Type_01</v>
      </c>
      <c r="H3681" t="s">
        <v>244</v>
      </c>
      <c r="I3681">
        <f t="shared" si="119"/>
        <v>2029</v>
      </c>
      <c r="J3681" t="s">
        <v>23</v>
      </c>
      <c r="K3681" s="103">
        <v>1</v>
      </c>
      <c r="L3681" s="78" t="s">
        <v>107</v>
      </c>
    </row>
    <row r="3682" spans="1:12" ht="12.5" customHeight="1" x14ac:dyDescent="0.25">
      <c r="A3682" t="str">
        <f t="shared" si="120"/>
        <v>Function_03Application_142029</v>
      </c>
      <c r="B3682">
        <v>3679</v>
      </c>
      <c r="C3682" t="s">
        <v>367</v>
      </c>
      <c r="D3682" t="str">
        <f>VLOOKUP($C3682,'Look-Ups'!$C$2:$G$32,D$1-2,0)</f>
        <v>Function_03</v>
      </c>
      <c r="E3682" t="str">
        <f>VLOOKUP($C3682,'Look-Ups'!$C$2:$G$32,E$1-2,0)</f>
        <v>Function_Simpl_03</v>
      </c>
      <c r="F3682" t="str">
        <f>VLOOKUP($C3682,'Look-Ups'!$C$2:$G$32,F$1-2,0)</f>
        <v>Segment_03</v>
      </c>
      <c r="G3682" t="str">
        <f>VLOOKUP($C3682,'Look-Ups'!$C$2:$G$32,G$1-2,0)</f>
        <v>Proc_Type_01</v>
      </c>
      <c r="H3682" t="s">
        <v>195</v>
      </c>
      <c r="I3682">
        <f t="shared" si="119"/>
        <v>2029</v>
      </c>
      <c r="J3682" t="s">
        <v>23</v>
      </c>
      <c r="K3682" s="103">
        <v>0</v>
      </c>
      <c r="L3682" s="78">
        <v>0</v>
      </c>
    </row>
    <row r="3683" spans="1:12" ht="12.5" customHeight="1" x14ac:dyDescent="0.25">
      <c r="A3683" t="str">
        <f t="shared" si="120"/>
        <v>Function_03Application_142029</v>
      </c>
      <c r="B3683">
        <v>3680</v>
      </c>
      <c r="C3683" t="s">
        <v>367</v>
      </c>
      <c r="D3683" t="str">
        <f>VLOOKUP($C3683,'Look-Ups'!$C$2:$G$32,D$1-2,0)</f>
        <v>Function_03</v>
      </c>
      <c r="E3683" t="str">
        <f>VLOOKUP($C3683,'Look-Ups'!$C$2:$G$32,E$1-2,0)</f>
        <v>Function_Simpl_03</v>
      </c>
      <c r="F3683" t="str">
        <f>VLOOKUP($C3683,'Look-Ups'!$C$2:$G$32,F$1-2,0)</f>
        <v>Segment_03</v>
      </c>
      <c r="G3683" t="str">
        <f>VLOOKUP($C3683,'Look-Ups'!$C$2:$G$32,G$1-2,0)</f>
        <v>Proc_Type_01</v>
      </c>
      <c r="H3683" t="s">
        <v>161</v>
      </c>
      <c r="I3683">
        <f t="shared" ref="I3683:I3746" si="121">I3328+1</f>
        <v>2029</v>
      </c>
      <c r="J3683" t="s">
        <v>23</v>
      </c>
      <c r="K3683" s="103">
        <v>0</v>
      </c>
      <c r="L3683" s="78">
        <v>0</v>
      </c>
    </row>
    <row r="3684" spans="1:12" ht="12.5" customHeight="1" x14ac:dyDescent="0.25">
      <c r="A3684" t="str">
        <f t="shared" si="120"/>
        <v>Function_03Application_142029</v>
      </c>
      <c r="B3684">
        <v>3681</v>
      </c>
      <c r="C3684" t="s">
        <v>367</v>
      </c>
      <c r="D3684" t="str">
        <f>VLOOKUP($C3684,'Look-Ups'!$C$2:$G$32,D$1-2,0)</f>
        <v>Function_03</v>
      </c>
      <c r="E3684" t="str">
        <f>VLOOKUP($C3684,'Look-Ups'!$C$2:$G$32,E$1-2,0)</f>
        <v>Function_Simpl_03</v>
      </c>
      <c r="F3684" t="str">
        <f>VLOOKUP($C3684,'Look-Ups'!$C$2:$G$32,F$1-2,0)</f>
        <v>Segment_03</v>
      </c>
      <c r="G3684" t="str">
        <f>VLOOKUP($C3684,'Look-Ups'!$C$2:$G$32,G$1-2,0)</f>
        <v>Proc_Type_01</v>
      </c>
      <c r="H3684" t="s">
        <v>219</v>
      </c>
      <c r="I3684">
        <f t="shared" si="121"/>
        <v>2029</v>
      </c>
      <c r="J3684" t="s">
        <v>23</v>
      </c>
      <c r="K3684" s="103">
        <v>0</v>
      </c>
      <c r="L3684" s="78">
        <v>0</v>
      </c>
    </row>
    <row r="3685" spans="1:12" ht="12.5" customHeight="1" x14ac:dyDescent="0.25">
      <c r="A3685" t="str">
        <f t="shared" si="120"/>
        <v>Function_03Application_142029</v>
      </c>
      <c r="B3685">
        <v>3682</v>
      </c>
      <c r="C3685" t="s">
        <v>367</v>
      </c>
      <c r="D3685" t="str">
        <f>VLOOKUP($C3685,'Look-Ups'!$C$2:$G$32,D$1-2,0)</f>
        <v>Function_03</v>
      </c>
      <c r="E3685" t="str">
        <f>VLOOKUP($C3685,'Look-Ups'!$C$2:$G$32,E$1-2,0)</f>
        <v>Function_Simpl_03</v>
      </c>
      <c r="F3685" t="str">
        <f>VLOOKUP($C3685,'Look-Ups'!$C$2:$G$32,F$1-2,0)</f>
        <v>Segment_03</v>
      </c>
      <c r="G3685" t="str">
        <f>VLOOKUP($C3685,'Look-Ups'!$C$2:$G$32,G$1-2,0)</f>
        <v>Proc_Type_01</v>
      </c>
      <c r="H3685" t="s">
        <v>162</v>
      </c>
      <c r="I3685">
        <f t="shared" si="121"/>
        <v>2029</v>
      </c>
      <c r="J3685" t="s">
        <v>23</v>
      </c>
      <c r="K3685" s="103">
        <v>0</v>
      </c>
      <c r="L3685" s="78">
        <v>0</v>
      </c>
    </row>
    <row r="3686" spans="1:12" ht="12.5" customHeight="1" x14ac:dyDescent="0.25">
      <c r="A3686" t="str">
        <f t="shared" si="120"/>
        <v>Function_03Application_142029</v>
      </c>
      <c r="B3686">
        <v>3683</v>
      </c>
      <c r="C3686" t="s">
        <v>367</v>
      </c>
      <c r="D3686" t="str">
        <f>VLOOKUP($C3686,'Look-Ups'!$C$2:$G$32,D$1-2,0)</f>
        <v>Function_03</v>
      </c>
      <c r="E3686" t="str">
        <f>VLOOKUP($C3686,'Look-Ups'!$C$2:$G$32,E$1-2,0)</f>
        <v>Function_Simpl_03</v>
      </c>
      <c r="F3686" t="str">
        <f>VLOOKUP($C3686,'Look-Ups'!$C$2:$G$32,F$1-2,0)</f>
        <v>Segment_03</v>
      </c>
      <c r="G3686" t="str">
        <f>VLOOKUP($C3686,'Look-Ups'!$C$2:$G$32,G$1-2,0)</f>
        <v>Proc_Type_01</v>
      </c>
      <c r="H3686" t="s">
        <v>156</v>
      </c>
      <c r="I3686">
        <f t="shared" si="121"/>
        <v>2029</v>
      </c>
      <c r="J3686" t="s">
        <v>23</v>
      </c>
      <c r="K3686" s="103">
        <v>0</v>
      </c>
      <c r="L3686" s="78">
        <v>0</v>
      </c>
    </row>
    <row r="3687" spans="1:12" ht="12.5" customHeight="1" x14ac:dyDescent="0.25">
      <c r="A3687" t="str">
        <f t="shared" si="120"/>
        <v>Function_03Application_142029</v>
      </c>
      <c r="B3687">
        <v>3684</v>
      </c>
      <c r="C3687" t="s">
        <v>367</v>
      </c>
      <c r="D3687" t="str">
        <f>VLOOKUP($C3687,'Look-Ups'!$C$2:$G$32,D$1-2,0)</f>
        <v>Function_03</v>
      </c>
      <c r="E3687" t="str">
        <f>VLOOKUP($C3687,'Look-Ups'!$C$2:$G$32,E$1-2,0)</f>
        <v>Function_Simpl_03</v>
      </c>
      <c r="F3687" t="str">
        <f>VLOOKUP($C3687,'Look-Ups'!$C$2:$G$32,F$1-2,0)</f>
        <v>Segment_03</v>
      </c>
      <c r="G3687" t="str">
        <f>VLOOKUP($C3687,'Look-Ups'!$C$2:$G$32,G$1-2,0)</f>
        <v>Proc_Type_01</v>
      </c>
      <c r="H3687" t="s">
        <v>187</v>
      </c>
      <c r="I3687">
        <f t="shared" si="121"/>
        <v>2029</v>
      </c>
      <c r="J3687" t="s">
        <v>23</v>
      </c>
      <c r="K3687" s="103">
        <v>0</v>
      </c>
      <c r="L3687" s="78">
        <v>0</v>
      </c>
    </row>
    <row r="3688" spans="1:12" ht="12.5" customHeight="1" x14ac:dyDescent="0.25">
      <c r="A3688" t="str">
        <f t="shared" si="120"/>
        <v>Function_03Application_142029</v>
      </c>
      <c r="B3688">
        <v>3685</v>
      </c>
      <c r="C3688" t="s">
        <v>367</v>
      </c>
      <c r="D3688" t="str">
        <f>VLOOKUP($C3688,'Look-Ups'!$C$2:$G$32,D$1-2,0)</f>
        <v>Function_03</v>
      </c>
      <c r="E3688" t="str">
        <f>VLOOKUP($C3688,'Look-Ups'!$C$2:$G$32,E$1-2,0)</f>
        <v>Function_Simpl_03</v>
      </c>
      <c r="F3688" t="str">
        <f>VLOOKUP($C3688,'Look-Ups'!$C$2:$G$32,F$1-2,0)</f>
        <v>Segment_03</v>
      </c>
      <c r="G3688" t="str">
        <f>VLOOKUP($C3688,'Look-Ups'!$C$2:$G$32,G$1-2,0)</f>
        <v>Proc_Type_01</v>
      </c>
      <c r="H3688" t="s">
        <v>239</v>
      </c>
      <c r="I3688">
        <f t="shared" si="121"/>
        <v>2029</v>
      </c>
      <c r="J3688" t="s">
        <v>23</v>
      </c>
      <c r="K3688" s="103">
        <v>0</v>
      </c>
      <c r="L3688" s="78">
        <v>0</v>
      </c>
    </row>
    <row r="3689" spans="1:12" ht="12.5" customHeight="1" x14ac:dyDescent="0.25">
      <c r="A3689" t="str">
        <f t="shared" si="120"/>
        <v>Function_03Application_142029</v>
      </c>
      <c r="B3689">
        <v>3686</v>
      </c>
      <c r="C3689" t="s">
        <v>367</v>
      </c>
      <c r="D3689" t="str">
        <f>VLOOKUP($C3689,'Look-Ups'!$C$2:$G$32,D$1-2,0)</f>
        <v>Function_03</v>
      </c>
      <c r="E3689" t="str">
        <f>VLOOKUP($C3689,'Look-Ups'!$C$2:$G$32,E$1-2,0)</f>
        <v>Function_Simpl_03</v>
      </c>
      <c r="F3689" t="str">
        <f>VLOOKUP($C3689,'Look-Ups'!$C$2:$G$32,F$1-2,0)</f>
        <v>Segment_03</v>
      </c>
      <c r="G3689" t="str">
        <f>VLOOKUP($C3689,'Look-Ups'!$C$2:$G$32,G$1-2,0)</f>
        <v>Proc_Type_01</v>
      </c>
      <c r="H3689" t="s">
        <v>244</v>
      </c>
      <c r="I3689">
        <f t="shared" si="121"/>
        <v>2029</v>
      </c>
      <c r="J3689" t="s">
        <v>23</v>
      </c>
      <c r="K3689" s="103">
        <v>1</v>
      </c>
      <c r="L3689" s="78" t="s">
        <v>107</v>
      </c>
    </row>
    <row r="3690" spans="1:12" ht="12.5" customHeight="1" x14ac:dyDescent="0.25">
      <c r="A3690" t="str">
        <f t="shared" si="120"/>
        <v>Function_03Application_152029</v>
      </c>
      <c r="B3690">
        <v>3687</v>
      </c>
      <c r="C3690" t="s">
        <v>368</v>
      </c>
      <c r="D3690" t="str">
        <f>VLOOKUP($C3690,'Look-Ups'!$C$2:$G$32,D$1-2,0)</f>
        <v>Function_03</v>
      </c>
      <c r="E3690" t="str">
        <f>VLOOKUP($C3690,'Look-Ups'!$C$2:$G$32,E$1-2,0)</f>
        <v>Function_Simpl_03</v>
      </c>
      <c r="F3690" t="str">
        <f>VLOOKUP($C3690,'Look-Ups'!$C$2:$G$32,F$1-2,0)</f>
        <v>Segment_03</v>
      </c>
      <c r="G3690" t="str">
        <f>VLOOKUP($C3690,'Look-Ups'!$C$2:$G$32,G$1-2,0)</f>
        <v>Proc_Type_01</v>
      </c>
      <c r="H3690" t="s">
        <v>195</v>
      </c>
      <c r="I3690">
        <f t="shared" si="121"/>
        <v>2029</v>
      </c>
      <c r="J3690" t="s">
        <v>23</v>
      </c>
      <c r="K3690" s="103">
        <v>0</v>
      </c>
      <c r="L3690" s="78">
        <v>0</v>
      </c>
    </row>
    <row r="3691" spans="1:12" ht="12.5" customHeight="1" x14ac:dyDescent="0.25">
      <c r="A3691" t="str">
        <f t="shared" si="120"/>
        <v>Function_03Application_152029</v>
      </c>
      <c r="B3691">
        <v>3688</v>
      </c>
      <c r="C3691" t="s">
        <v>368</v>
      </c>
      <c r="D3691" t="str">
        <f>VLOOKUP($C3691,'Look-Ups'!$C$2:$G$32,D$1-2,0)</f>
        <v>Function_03</v>
      </c>
      <c r="E3691" t="str">
        <f>VLOOKUP($C3691,'Look-Ups'!$C$2:$G$32,E$1-2,0)</f>
        <v>Function_Simpl_03</v>
      </c>
      <c r="F3691" t="str">
        <f>VLOOKUP($C3691,'Look-Ups'!$C$2:$G$32,F$1-2,0)</f>
        <v>Segment_03</v>
      </c>
      <c r="G3691" t="str">
        <f>VLOOKUP($C3691,'Look-Ups'!$C$2:$G$32,G$1-2,0)</f>
        <v>Proc_Type_01</v>
      </c>
      <c r="H3691" t="s">
        <v>161</v>
      </c>
      <c r="I3691">
        <f t="shared" si="121"/>
        <v>2029</v>
      </c>
      <c r="J3691" t="s">
        <v>23</v>
      </c>
      <c r="K3691" s="103">
        <v>0</v>
      </c>
      <c r="L3691" s="78">
        <v>0</v>
      </c>
    </row>
    <row r="3692" spans="1:12" ht="12.5" customHeight="1" x14ac:dyDescent="0.25">
      <c r="A3692" t="str">
        <f t="shared" si="120"/>
        <v>Function_03Application_152029</v>
      </c>
      <c r="B3692">
        <v>3689</v>
      </c>
      <c r="C3692" t="s">
        <v>368</v>
      </c>
      <c r="D3692" t="str">
        <f>VLOOKUP($C3692,'Look-Ups'!$C$2:$G$32,D$1-2,0)</f>
        <v>Function_03</v>
      </c>
      <c r="E3692" t="str">
        <f>VLOOKUP($C3692,'Look-Ups'!$C$2:$G$32,E$1-2,0)</f>
        <v>Function_Simpl_03</v>
      </c>
      <c r="F3692" t="str">
        <f>VLOOKUP($C3692,'Look-Ups'!$C$2:$G$32,F$1-2,0)</f>
        <v>Segment_03</v>
      </c>
      <c r="G3692" t="str">
        <f>VLOOKUP($C3692,'Look-Ups'!$C$2:$G$32,G$1-2,0)</f>
        <v>Proc_Type_01</v>
      </c>
      <c r="H3692" t="s">
        <v>239</v>
      </c>
      <c r="I3692">
        <f t="shared" si="121"/>
        <v>2029</v>
      </c>
      <c r="J3692" t="s">
        <v>23</v>
      </c>
      <c r="K3692" s="103">
        <v>0</v>
      </c>
      <c r="L3692" s="78">
        <v>0</v>
      </c>
    </row>
    <row r="3693" spans="1:12" ht="12.5" customHeight="1" x14ac:dyDescent="0.25">
      <c r="A3693" t="str">
        <f t="shared" si="120"/>
        <v>Function_03Application_152029</v>
      </c>
      <c r="B3693">
        <v>3690</v>
      </c>
      <c r="C3693" t="s">
        <v>368</v>
      </c>
      <c r="D3693" t="str">
        <f>VLOOKUP($C3693,'Look-Ups'!$C$2:$G$32,D$1-2,0)</f>
        <v>Function_03</v>
      </c>
      <c r="E3693" t="str">
        <f>VLOOKUP($C3693,'Look-Ups'!$C$2:$G$32,E$1-2,0)</f>
        <v>Function_Simpl_03</v>
      </c>
      <c r="F3693" t="str">
        <f>VLOOKUP($C3693,'Look-Ups'!$C$2:$G$32,F$1-2,0)</f>
        <v>Segment_03</v>
      </c>
      <c r="G3693" t="str">
        <f>VLOOKUP($C3693,'Look-Ups'!$C$2:$G$32,G$1-2,0)</f>
        <v>Proc_Type_01</v>
      </c>
      <c r="H3693" t="s">
        <v>187</v>
      </c>
      <c r="I3693">
        <f t="shared" si="121"/>
        <v>2029</v>
      </c>
      <c r="J3693" t="s">
        <v>23</v>
      </c>
      <c r="K3693" s="103">
        <v>0</v>
      </c>
      <c r="L3693" s="78">
        <v>0</v>
      </c>
    </row>
    <row r="3694" spans="1:12" ht="12.5" customHeight="1" x14ac:dyDescent="0.25">
      <c r="A3694" t="str">
        <f t="shared" si="120"/>
        <v>Function_03Application_152029</v>
      </c>
      <c r="B3694">
        <v>3691</v>
      </c>
      <c r="C3694" t="s">
        <v>368</v>
      </c>
      <c r="D3694" t="str">
        <f>VLOOKUP($C3694,'Look-Ups'!$C$2:$G$32,D$1-2,0)</f>
        <v>Function_03</v>
      </c>
      <c r="E3694" t="str">
        <f>VLOOKUP($C3694,'Look-Ups'!$C$2:$G$32,E$1-2,0)</f>
        <v>Function_Simpl_03</v>
      </c>
      <c r="F3694" t="str">
        <f>VLOOKUP($C3694,'Look-Ups'!$C$2:$G$32,F$1-2,0)</f>
        <v>Segment_03</v>
      </c>
      <c r="G3694" t="str">
        <f>VLOOKUP($C3694,'Look-Ups'!$C$2:$G$32,G$1-2,0)</f>
        <v>Proc_Type_01</v>
      </c>
      <c r="H3694" t="s">
        <v>204</v>
      </c>
      <c r="I3694">
        <f t="shared" si="121"/>
        <v>2029</v>
      </c>
      <c r="J3694" t="s">
        <v>23</v>
      </c>
      <c r="K3694" s="103">
        <v>0</v>
      </c>
      <c r="L3694" s="78">
        <v>0</v>
      </c>
    </row>
    <row r="3695" spans="1:12" ht="12.5" customHeight="1" x14ac:dyDescent="0.25">
      <c r="A3695" t="str">
        <f t="shared" si="120"/>
        <v>Function_03Application_152029</v>
      </c>
      <c r="B3695">
        <v>3692</v>
      </c>
      <c r="C3695" t="s">
        <v>368</v>
      </c>
      <c r="D3695" t="str">
        <f>VLOOKUP($C3695,'Look-Ups'!$C$2:$G$32,D$1-2,0)</f>
        <v>Function_03</v>
      </c>
      <c r="E3695" t="str">
        <f>VLOOKUP($C3695,'Look-Ups'!$C$2:$G$32,E$1-2,0)</f>
        <v>Function_Simpl_03</v>
      </c>
      <c r="F3695" t="str">
        <f>VLOOKUP($C3695,'Look-Ups'!$C$2:$G$32,F$1-2,0)</f>
        <v>Segment_03</v>
      </c>
      <c r="G3695" t="str">
        <f>VLOOKUP($C3695,'Look-Ups'!$C$2:$G$32,G$1-2,0)</f>
        <v>Proc_Type_01</v>
      </c>
      <c r="H3695" t="s">
        <v>162</v>
      </c>
      <c r="I3695">
        <f t="shared" si="121"/>
        <v>2029</v>
      </c>
      <c r="J3695" t="s">
        <v>23</v>
      </c>
      <c r="K3695" s="103">
        <v>0</v>
      </c>
      <c r="L3695" s="78">
        <v>0</v>
      </c>
    </row>
    <row r="3696" spans="1:12" ht="12.5" customHeight="1" x14ac:dyDescent="0.25">
      <c r="A3696" t="str">
        <f t="shared" si="120"/>
        <v>Function_03Application_152029</v>
      </c>
      <c r="B3696">
        <v>3693</v>
      </c>
      <c r="C3696" t="s">
        <v>368</v>
      </c>
      <c r="D3696" t="str">
        <f>VLOOKUP($C3696,'Look-Ups'!$C$2:$G$32,D$1-2,0)</f>
        <v>Function_03</v>
      </c>
      <c r="E3696" t="str">
        <f>VLOOKUP($C3696,'Look-Ups'!$C$2:$G$32,E$1-2,0)</f>
        <v>Function_Simpl_03</v>
      </c>
      <c r="F3696" t="str">
        <f>VLOOKUP($C3696,'Look-Ups'!$C$2:$G$32,F$1-2,0)</f>
        <v>Segment_03</v>
      </c>
      <c r="G3696" t="str">
        <f>VLOOKUP($C3696,'Look-Ups'!$C$2:$G$32,G$1-2,0)</f>
        <v>Proc_Type_01</v>
      </c>
      <c r="H3696" t="s">
        <v>156</v>
      </c>
      <c r="I3696">
        <f t="shared" si="121"/>
        <v>2029</v>
      </c>
      <c r="J3696" t="s">
        <v>23</v>
      </c>
      <c r="K3696" s="103">
        <v>0</v>
      </c>
      <c r="L3696" s="78">
        <v>0</v>
      </c>
    </row>
    <row r="3697" spans="1:12" ht="12.5" customHeight="1" x14ac:dyDescent="0.25">
      <c r="A3697" t="str">
        <f t="shared" si="120"/>
        <v>Function_03Application_152029</v>
      </c>
      <c r="B3697">
        <v>3694</v>
      </c>
      <c r="C3697" t="s">
        <v>368</v>
      </c>
      <c r="D3697" t="str">
        <f>VLOOKUP($C3697,'Look-Ups'!$C$2:$G$32,D$1-2,0)</f>
        <v>Function_03</v>
      </c>
      <c r="E3697" t="str">
        <f>VLOOKUP($C3697,'Look-Ups'!$C$2:$G$32,E$1-2,0)</f>
        <v>Function_Simpl_03</v>
      </c>
      <c r="F3697" t="str">
        <f>VLOOKUP($C3697,'Look-Ups'!$C$2:$G$32,F$1-2,0)</f>
        <v>Segment_03</v>
      </c>
      <c r="G3697" t="str">
        <f>VLOOKUP($C3697,'Look-Ups'!$C$2:$G$32,G$1-2,0)</f>
        <v>Proc_Type_01</v>
      </c>
      <c r="H3697" t="s">
        <v>244</v>
      </c>
      <c r="I3697">
        <f t="shared" si="121"/>
        <v>2029</v>
      </c>
      <c r="J3697" t="s">
        <v>23</v>
      </c>
      <c r="K3697" s="103">
        <v>1</v>
      </c>
      <c r="L3697" s="78" t="s">
        <v>107</v>
      </c>
    </row>
    <row r="3698" spans="1:12" ht="12.5" customHeight="1" x14ac:dyDescent="0.25">
      <c r="A3698" t="str">
        <f t="shared" si="120"/>
        <v>Function_03Application_072029</v>
      </c>
      <c r="B3698">
        <v>3695</v>
      </c>
      <c r="C3698" t="s">
        <v>360</v>
      </c>
      <c r="D3698" t="str">
        <f>VLOOKUP($C3698,'Look-Ups'!$C$2:$G$32,D$1-2,0)</f>
        <v>Function_03</v>
      </c>
      <c r="E3698" t="str">
        <f>VLOOKUP($C3698,'Look-Ups'!$C$2:$G$32,E$1-2,0)</f>
        <v>Function_Simpl_03</v>
      </c>
      <c r="F3698" t="str">
        <f>VLOOKUP($C3698,'Look-Ups'!$C$2:$G$32,F$1-2,0)</f>
        <v>Segment_03</v>
      </c>
      <c r="G3698" t="str">
        <f>VLOOKUP($C3698,'Look-Ups'!$C$2:$G$32,G$1-2,0)</f>
        <v>Proc_Type_01</v>
      </c>
      <c r="H3698" t="s">
        <v>195</v>
      </c>
      <c r="I3698">
        <f t="shared" si="121"/>
        <v>2029</v>
      </c>
      <c r="J3698" t="s">
        <v>23</v>
      </c>
      <c r="K3698" s="103">
        <v>0</v>
      </c>
      <c r="L3698" s="78">
        <v>0</v>
      </c>
    </row>
    <row r="3699" spans="1:12" ht="12.5" customHeight="1" x14ac:dyDescent="0.25">
      <c r="A3699" t="str">
        <f t="shared" si="120"/>
        <v>Function_03Application_072029</v>
      </c>
      <c r="B3699">
        <v>3696</v>
      </c>
      <c r="C3699" t="s">
        <v>360</v>
      </c>
      <c r="D3699" t="str">
        <f>VLOOKUP($C3699,'Look-Ups'!$C$2:$G$32,D$1-2,0)</f>
        <v>Function_03</v>
      </c>
      <c r="E3699" t="str">
        <f>VLOOKUP($C3699,'Look-Ups'!$C$2:$G$32,E$1-2,0)</f>
        <v>Function_Simpl_03</v>
      </c>
      <c r="F3699" t="str">
        <f>VLOOKUP($C3699,'Look-Ups'!$C$2:$G$32,F$1-2,0)</f>
        <v>Segment_03</v>
      </c>
      <c r="G3699" t="str">
        <f>VLOOKUP($C3699,'Look-Ups'!$C$2:$G$32,G$1-2,0)</f>
        <v>Proc_Type_01</v>
      </c>
      <c r="H3699" t="s">
        <v>161</v>
      </c>
      <c r="I3699">
        <f t="shared" si="121"/>
        <v>2029</v>
      </c>
      <c r="J3699" t="s">
        <v>23</v>
      </c>
      <c r="K3699" s="103">
        <v>0</v>
      </c>
      <c r="L3699" s="78">
        <v>0</v>
      </c>
    </row>
    <row r="3700" spans="1:12" ht="12.5" customHeight="1" x14ac:dyDescent="0.25">
      <c r="A3700" t="str">
        <f t="shared" si="120"/>
        <v>Function_03Application_072029</v>
      </c>
      <c r="B3700">
        <v>3697</v>
      </c>
      <c r="C3700" t="s">
        <v>360</v>
      </c>
      <c r="D3700" t="str">
        <f>VLOOKUP($C3700,'Look-Ups'!$C$2:$G$32,D$1-2,0)</f>
        <v>Function_03</v>
      </c>
      <c r="E3700" t="str">
        <f>VLOOKUP($C3700,'Look-Ups'!$C$2:$G$32,E$1-2,0)</f>
        <v>Function_Simpl_03</v>
      </c>
      <c r="F3700" t="str">
        <f>VLOOKUP($C3700,'Look-Ups'!$C$2:$G$32,F$1-2,0)</f>
        <v>Segment_03</v>
      </c>
      <c r="G3700" t="str">
        <f>VLOOKUP($C3700,'Look-Ups'!$C$2:$G$32,G$1-2,0)</f>
        <v>Proc_Type_01</v>
      </c>
      <c r="H3700" t="s">
        <v>156</v>
      </c>
      <c r="I3700">
        <f t="shared" si="121"/>
        <v>2029</v>
      </c>
      <c r="J3700" t="s">
        <v>23</v>
      </c>
      <c r="K3700" s="103">
        <v>0</v>
      </c>
      <c r="L3700" s="78">
        <v>0</v>
      </c>
    </row>
    <row r="3701" spans="1:12" ht="12.5" customHeight="1" x14ac:dyDescent="0.25">
      <c r="A3701" t="str">
        <f t="shared" si="120"/>
        <v>Function_03Application_072029</v>
      </c>
      <c r="B3701">
        <v>3698</v>
      </c>
      <c r="C3701" t="s">
        <v>360</v>
      </c>
      <c r="D3701" t="str">
        <f>VLOOKUP($C3701,'Look-Ups'!$C$2:$G$32,D$1-2,0)</f>
        <v>Function_03</v>
      </c>
      <c r="E3701" t="str">
        <f>VLOOKUP($C3701,'Look-Ups'!$C$2:$G$32,E$1-2,0)</f>
        <v>Function_Simpl_03</v>
      </c>
      <c r="F3701" t="str">
        <f>VLOOKUP($C3701,'Look-Ups'!$C$2:$G$32,F$1-2,0)</f>
        <v>Segment_03</v>
      </c>
      <c r="G3701" t="str">
        <f>VLOOKUP($C3701,'Look-Ups'!$C$2:$G$32,G$1-2,0)</f>
        <v>Proc_Type_01</v>
      </c>
      <c r="H3701" t="s">
        <v>187</v>
      </c>
      <c r="I3701">
        <f t="shared" si="121"/>
        <v>2029</v>
      </c>
      <c r="J3701" t="s">
        <v>23</v>
      </c>
      <c r="K3701" s="103">
        <v>0</v>
      </c>
      <c r="L3701" s="78">
        <v>0</v>
      </c>
    </row>
    <row r="3702" spans="1:12" ht="12.5" customHeight="1" x14ac:dyDescent="0.25">
      <c r="A3702" t="str">
        <f t="shared" si="120"/>
        <v>Function_03Application_072029</v>
      </c>
      <c r="B3702">
        <v>3699</v>
      </c>
      <c r="C3702" t="s">
        <v>360</v>
      </c>
      <c r="D3702" t="str">
        <f>VLOOKUP($C3702,'Look-Ups'!$C$2:$G$32,D$1-2,0)</f>
        <v>Function_03</v>
      </c>
      <c r="E3702" t="str">
        <f>VLOOKUP($C3702,'Look-Ups'!$C$2:$G$32,E$1-2,0)</f>
        <v>Function_Simpl_03</v>
      </c>
      <c r="F3702" t="str">
        <f>VLOOKUP($C3702,'Look-Ups'!$C$2:$G$32,F$1-2,0)</f>
        <v>Segment_03</v>
      </c>
      <c r="G3702" t="str">
        <f>VLOOKUP($C3702,'Look-Ups'!$C$2:$G$32,G$1-2,0)</f>
        <v>Proc_Type_01</v>
      </c>
      <c r="H3702" t="s">
        <v>219</v>
      </c>
      <c r="I3702">
        <f t="shared" si="121"/>
        <v>2029</v>
      </c>
      <c r="J3702" t="s">
        <v>23</v>
      </c>
      <c r="K3702" s="103">
        <v>0</v>
      </c>
      <c r="L3702" s="78">
        <v>0</v>
      </c>
    </row>
    <row r="3703" spans="1:12" ht="12.5" customHeight="1" x14ac:dyDescent="0.25">
      <c r="A3703" t="str">
        <f t="shared" si="120"/>
        <v>Function_03Application_072029</v>
      </c>
      <c r="B3703">
        <v>3700</v>
      </c>
      <c r="C3703" t="s">
        <v>360</v>
      </c>
      <c r="D3703" t="str">
        <f>VLOOKUP($C3703,'Look-Ups'!$C$2:$G$32,D$1-2,0)</f>
        <v>Function_03</v>
      </c>
      <c r="E3703" t="str">
        <f>VLOOKUP($C3703,'Look-Ups'!$C$2:$G$32,E$1-2,0)</f>
        <v>Function_Simpl_03</v>
      </c>
      <c r="F3703" t="str">
        <f>VLOOKUP($C3703,'Look-Ups'!$C$2:$G$32,F$1-2,0)</f>
        <v>Segment_03</v>
      </c>
      <c r="G3703" t="str">
        <f>VLOOKUP($C3703,'Look-Ups'!$C$2:$G$32,G$1-2,0)</f>
        <v>Proc_Type_01</v>
      </c>
      <c r="H3703" t="s">
        <v>204</v>
      </c>
      <c r="I3703">
        <f t="shared" si="121"/>
        <v>2029</v>
      </c>
      <c r="J3703" t="s">
        <v>23</v>
      </c>
      <c r="K3703" s="103">
        <v>0</v>
      </c>
      <c r="L3703" s="78">
        <v>0</v>
      </c>
    </row>
    <row r="3704" spans="1:12" ht="12.5" customHeight="1" x14ac:dyDescent="0.25">
      <c r="A3704" t="str">
        <f t="shared" si="120"/>
        <v>Function_03Application_072029</v>
      </c>
      <c r="B3704">
        <v>3701</v>
      </c>
      <c r="C3704" t="s">
        <v>360</v>
      </c>
      <c r="D3704" t="str">
        <f>VLOOKUP($C3704,'Look-Ups'!$C$2:$G$32,D$1-2,0)</f>
        <v>Function_03</v>
      </c>
      <c r="E3704" t="str">
        <f>VLOOKUP($C3704,'Look-Ups'!$C$2:$G$32,E$1-2,0)</f>
        <v>Function_Simpl_03</v>
      </c>
      <c r="F3704" t="str">
        <f>VLOOKUP($C3704,'Look-Ups'!$C$2:$G$32,F$1-2,0)</f>
        <v>Segment_03</v>
      </c>
      <c r="G3704" t="str">
        <f>VLOOKUP($C3704,'Look-Ups'!$C$2:$G$32,G$1-2,0)</f>
        <v>Proc_Type_01</v>
      </c>
      <c r="H3704" t="s">
        <v>244</v>
      </c>
      <c r="I3704">
        <f t="shared" si="121"/>
        <v>2029</v>
      </c>
      <c r="J3704" t="s">
        <v>23</v>
      </c>
      <c r="K3704" s="103">
        <v>1</v>
      </c>
      <c r="L3704" s="78" t="s">
        <v>107</v>
      </c>
    </row>
    <row r="3705" spans="1:12" ht="12.5" customHeight="1" x14ac:dyDescent="0.25">
      <c r="A3705" t="str">
        <f t="shared" si="120"/>
        <v>Function_03Application_082029</v>
      </c>
      <c r="B3705">
        <v>3702</v>
      </c>
      <c r="C3705" t="s">
        <v>361</v>
      </c>
      <c r="D3705" t="str">
        <f>VLOOKUP($C3705,'Look-Ups'!$C$2:$G$32,D$1-2,0)</f>
        <v>Function_03</v>
      </c>
      <c r="E3705" t="str">
        <f>VLOOKUP($C3705,'Look-Ups'!$C$2:$G$32,E$1-2,0)</f>
        <v>Function_Simpl_03</v>
      </c>
      <c r="F3705" t="str">
        <f>VLOOKUP($C3705,'Look-Ups'!$C$2:$G$32,F$1-2,0)</f>
        <v>Segment_03</v>
      </c>
      <c r="G3705" t="str">
        <f>VLOOKUP($C3705,'Look-Ups'!$C$2:$G$32,G$1-2,0)</f>
        <v>Proc_Type_01</v>
      </c>
      <c r="H3705" t="s">
        <v>195</v>
      </c>
      <c r="I3705">
        <f t="shared" si="121"/>
        <v>2029</v>
      </c>
      <c r="J3705" t="s">
        <v>23</v>
      </c>
      <c r="K3705" s="103">
        <v>0</v>
      </c>
      <c r="L3705" s="78">
        <v>0</v>
      </c>
    </row>
    <row r="3706" spans="1:12" ht="12.5" customHeight="1" x14ac:dyDescent="0.25">
      <c r="A3706" t="str">
        <f t="shared" si="120"/>
        <v>Function_03Application_082029</v>
      </c>
      <c r="B3706">
        <v>3703</v>
      </c>
      <c r="C3706" t="s">
        <v>361</v>
      </c>
      <c r="D3706" t="str">
        <f>VLOOKUP($C3706,'Look-Ups'!$C$2:$G$32,D$1-2,0)</f>
        <v>Function_03</v>
      </c>
      <c r="E3706" t="str">
        <f>VLOOKUP($C3706,'Look-Ups'!$C$2:$G$32,E$1-2,0)</f>
        <v>Function_Simpl_03</v>
      </c>
      <c r="F3706" t="str">
        <f>VLOOKUP($C3706,'Look-Ups'!$C$2:$G$32,F$1-2,0)</f>
        <v>Segment_03</v>
      </c>
      <c r="G3706" t="str">
        <f>VLOOKUP($C3706,'Look-Ups'!$C$2:$G$32,G$1-2,0)</f>
        <v>Proc_Type_01</v>
      </c>
      <c r="H3706" t="s">
        <v>161</v>
      </c>
      <c r="I3706">
        <f t="shared" si="121"/>
        <v>2029</v>
      </c>
      <c r="J3706" t="s">
        <v>23</v>
      </c>
      <c r="K3706" s="103">
        <v>0</v>
      </c>
      <c r="L3706" s="78">
        <v>0</v>
      </c>
    </row>
    <row r="3707" spans="1:12" ht="12.5" customHeight="1" x14ac:dyDescent="0.25">
      <c r="A3707" t="str">
        <f t="shared" si="120"/>
        <v>Function_03Application_082029</v>
      </c>
      <c r="B3707">
        <v>3704</v>
      </c>
      <c r="C3707" t="s">
        <v>361</v>
      </c>
      <c r="D3707" t="str">
        <f>VLOOKUP($C3707,'Look-Ups'!$C$2:$G$32,D$1-2,0)</f>
        <v>Function_03</v>
      </c>
      <c r="E3707" t="str">
        <f>VLOOKUP($C3707,'Look-Ups'!$C$2:$G$32,E$1-2,0)</f>
        <v>Function_Simpl_03</v>
      </c>
      <c r="F3707" t="str">
        <f>VLOOKUP($C3707,'Look-Ups'!$C$2:$G$32,F$1-2,0)</f>
        <v>Segment_03</v>
      </c>
      <c r="G3707" t="str">
        <f>VLOOKUP($C3707,'Look-Ups'!$C$2:$G$32,G$1-2,0)</f>
        <v>Proc_Type_01</v>
      </c>
      <c r="H3707" t="s">
        <v>156</v>
      </c>
      <c r="I3707">
        <f t="shared" si="121"/>
        <v>2029</v>
      </c>
      <c r="J3707" t="s">
        <v>23</v>
      </c>
      <c r="K3707" s="103">
        <v>0</v>
      </c>
      <c r="L3707" s="78">
        <v>0</v>
      </c>
    </row>
    <row r="3708" spans="1:12" ht="12.5" customHeight="1" x14ac:dyDescent="0.25">
      <c r="A3708" t="str">
        <f t="shared" si="120"/>
        <v>Function_03Application_082029</v>
      </c>
      <c r="B3708">
        <v>3705</v>
      </c>
      <c r="C3708" t="s">
        <v>361</v>
      </c>
      <c r="D3708" t="str">
        <f>VLOOKUP($C3708,'Look-Ups'!$C$2:$G$32,D$1-2,0)</f>
        <v>Function_03</v>
      </c>
      <c r="E3708" t="str">
        <f>VLOOKUP($C3708,'Look-Ups'!$C$2:$G$32,E$1-2,0)</f>
        <v>Function_Simpl_03</v>
      </c>
      <c r="F3708" t="str">
        <f>VLOOKUP($C3708,'Look-Ups'!$C$2:$G$32,F$1-2,0)</f>
        <v>Segment_03</v>
      </c>
      <c r="G3708" t="str">
        <f>VLOOKUP($C3708,'Look-Ups'!$C$2:$G$32,G$1-2,0)</f>
        <v>Proc_Type_01</v>
      </c>
      <c r="H3708" t="s">
        <v>187</v>
      </c>
      <c r="I3708">
        <f t="shared" si="121"/>
        <v>2029</v>
      </c>
      <c r="J3708" t="s">
        <v>23</v>
      </c>
      <c r="K3708" s="103">
        <v>0</v>
      </c>
      <c r="L3708" s="78">
        <v>0</v>
      </c>
    </row>
    <row r="3709" spans="1:12" ht="12.5" customHeight="1" x14ac:dyDescent="0.25">
      <c r="A3709" t="str">
        <f t="shared" si="120"/>
        <v>Function_03Application_082029</v>
      </c>
      <c r="B3709">
        <v>3706</v>
      </c>
      <c r="C3709" t="s">
        <v>361</v>
      </c>
      <c r="D3709" t="str">
        <f>VLOOKUP($C3709,'Look-Ups'!$C$2:$G$32,D$1-2,0)</f>
        <v>Function_03</v>
      </c>
      <c r="E3709" t="str">
        <f>VLOOKUP($C3709,'Look-Ups'!$C$2:$G$32,E$1-2,0)</f>
        <v>Function_Simpl_03</v>
      </c>
      <c r="F3709" t="str">
        <f>VLOOKUP($C3709,'Look-Ups'!$C$2:$G$32,F$1-2,0)</f>
        <v>Segment_03</v>
      </c>
      <c r="G3709" t="str">
        <f>VLOOKUP($C3709,'Look-Ups'!$C$2:$G$32,G$1-2,0)</f>
        <v>Proc_Type_01</v>
      </c>
      <c r="H3709" t="s">
        <v>219</v>
      </c>
      <c r="I3709">
        <f t="shared" si="121"/>
        <v>2029</v>
      </c>
      <c r="J3709" t="s">
        <v>23</v>
      </c>
      <c r="K3709" s="103">
        <v>0</v>
      </c>
      <c r="L3709" s="78">
        <v>0</v>
      </c>
    </row>
    <row r="3710" spans="1:12" ht="12.5" customHeight="1" x14ac:dyDescent="0.25">
      <c r="A3710" t="str">
        <f t="shared" si="120"/>
        <v>Function_03Application_082029</v>
      </c>
      <c r="B3710">
        <v>3707</v>
      </c>
      <c r="C3710" t="s">
        <v>361</v>
      </c>
      <c r="D3710" t="str">
        <f>VLOOKUP($C3710,'Look-Ups'!$C$2:$G$32,D$1-2,0)</f>
        <v>Function_03</v>
      </c>
      <c r="E3710" t="str">
        <f>VLOOKUP($C3710,'Look-Ups'!$C$2:$G$32,E$1-2,0)</f>
        <v>Function_Simpl_03</v>
      </c>
      <c r="F3710" t="str">
        <f>VLOOKUP($C3710,'Look-Ups'!$C$2:$G$32,F$1-2,0)</f>
        <v>Segment_03</v>
      </c>
      <c r="G3710" t="str">
        <f>VLOOKUP($C3710,'Look-Ups'!$C$2:$G$32,G$1-2,0)</f>
        <v>Proc_Type_01</v>
      </c>
      <c r="H3710" t="s">
        <v>204</v>
      </c>
      <c r="I3710">
        <f t="shared" si="121"/>
        <v>2029</v>
      </c>
      <c r="J3710" t="s">
        <v>23</v>
      </c>
      <c r="K3710" s="103">
        <v>0</v>
      </c>
      <c r="L3710" s="78">
        <v>0</v>
      </c>
    </row>
    <row r="3711" spans="1:12" ht="12.5" customHeight="1" x14ac:dyDescent="0.25">
      <c r="A3711" t="str">
        <f t="shared" si="120"/>
        <v>Function_03Application_082029</v>
      </c>
      <c r="B3711">
        <v>3708</v>
      </c>
      <c r="C3711" t="s">
        <v>361</v>
      </c>
      <c r="D3711" t="str">
        <f>VLOOKUP($C3711,'Look-Ups'!$C$2:$G$32,D$1-2,0)</f>
        <v>Function_03</v>
      </c>
      <c r="E3711" t="str">
        <f>VLOOKUP($C3711,'Look-Ups'!$C$2:$G$32,E$1-2,0)</f>
        <v>Function_Simpl_03</v>
      </c>
      <c r="F3711" t="str">
        <f>VLOOKUP($C3711,'Look-Ups'!$C$2:$G$32,F$1-2,0)</f>
        <v>Segment_03</v>
      </c>
      <c r="G3711" t="str">
        <f>VLOOKUP($C3711,'Look-Ups'!$C$2:$G$32,G$1-2,0)</f>
        <v>Proc_Type_01</v>
      </c>
      <c r="H3711" t="s">
        <v>244</v>
      </c>
      <c r="I3711">
        <f t="shared" si="121"/>
        <v>2029</v>
      </c>
      <c r="J3711" t="s">
        <v>23</v>
      </c>
      <c r="K3711" s="103">
        <v>1</v>
      </c>
      <c r="L3711" s="78" t="s">
        <v>107</v>
      </c>
    </row>
    <row r="3712" spans="1:12" ht="12.5" customHeight="1" x14ac:dyDescent="0.25">
      <c r="A3712" t="str">
        <f t="shared" si="120"/>
        <v>Function_03Application_092029</v>
      </c>
      <c r="B3712">
        <v>3709</v>
      </c>
      <c r="C3712" t="s">
        <v>362</v>
      </c>
      <c r="D3712" t="str">
        <f>VLOOKUP($C3712,'Look-Ups'!$C$2:$G$32,D$1-2,0)</f>
        <v>Function_03</v>
      </c>
      <c r="E3712" t="str">
        <f>VLOOKUP($C3712,'Look-Ups'!$C$2:$G$32,E$1-2,0)</f>
        <v>Function_Simpl_03</v>
      </c>
      <c r="F3712" t="str">
        <f>VLOOKUP($C3712,'Look-Ups'!$C$2:$G$32,F$1-2,0)</f>
        <v>Segment_03</v>
      </c>
      <c r="G3712" t="str">
        <f>VLOOKUP($C3712,'Look-Ups'!$C$2:$G$32,G$1-2,0)</f>
        <v>Proc_Type_01</v>
      </c>
      <c r="H3712" t="s">
        <v>195</v>
      </c>
      <c r="I3712">
        <f t="shared" si="121"/>
        <v>2029</v>
      </c>
      <c r="J3712" t="s">
        <v>23</v>
      </c>
      <c r="K3712" s="103">
        <v>0</v>
      </c>
      <c r="L3712" s="78">
        <v>0</v>
      </c>
    </row>
    <row r="3713" spans="1:12" ht="12.5" customHeight="1" x14ac:dyDescent="0.25">
      <c r="A3713" t="str">
        <f t="shared" si="120"/>
        <v>Function_03Application_092029</v>
      </c>
      <c r="B3713">
        <v>3710</v>
      </c>
      <c r="C3713" t="s">
        <v>362</v>
      </c>
      <c r="D3713" t="str">
        <f>VLOOKUP($C3713,'Look-Ups'!$C$2:$G$32,D$1-2,0)</f>
        <v>Function_03</v>
      </c>
      <c r="E3713" t="str">
        <f>VLOOKUP($C3713,'Look-Ups'!$C$2:$G$32,E$1-2,0)</f>
        <v>Function_Simpl_03</v>
      </c>
      <c r="F3713" t="str">
        <f>VLOOKUP($C3713,'Look-Ups'!$C$2:$G$32,F$1-2,0)</f>
        <v>Segment_03</v>
      </c>
      <c r="G3713" t="str">
        <f>VLOOKUP($C3713,'Look-Ups'!$C$2:$G$32,G$1-2,0)</f>
        <v>Proc_Type_01</v>
      </c>
      <c r="H3713" t="s">
        <v>161</v>
      </c>
      <c r="I3713">
        <f t="shared" si="121"/>
        <v>2029</v>
      </c>
      <c r="J3713" t="s">
        <v>23</v>
      </c>
      <c r="K3713" s="103">
        <v>0</v>
      </c>
      <c r="L3713" s="78">
        <v>0</v>
      </c>
    </row>
    <row r="3714" spans="1:12" ht="12.5" customHeight="1" x14ac:dyDescent="0.25">
      <c r="A3714" t="str">
        <f t="shared" si="120"/>
        <v>Function_03Application_092029</v>
      </c>
      <c r="B3714">
        <v>3711</v>
      </c>
      <c r="C3714" t="s">
        <v>362</v>
      </c>
      <c r="D3714" t="str">
        <f>VLOOKUP($C3714,'Look-Ups'!$C$2:$G$32,D$1-2,0)</f>
        <v>Function_03</v>
      </c>
      <c r="E3714" t="str">
        <f>VLOOKUP($C3714,'Look-Ups'!$C$2:$G$32,E$1-2,0)</f>
        <v>Function_Simpl_03</v>
      </c>
      <c r="F3714" t="str">
        <f>VLOOKUP($C3714,'Look-Ups'!$C$2:$G$32,F$1-2,0)</f>
        <v>Segment_03</v>
      </c>
      <c r="G3714" t="str">
        <f>VLOOKUP($C3714,'Look-Ups'!$C$2:$G$32,G$1-2,0)</f>
        <v>Proc_Type_01</v>
      </c>
      <c r="H3714" t="s">
        <v>156</v>
      </c>
      <c r="I3714">
        <f t="shared" si="121"/>
        <v>2029</v>
      </c>
      <c r="J3714" t="s">
        <v>23</v>
      </c>
      <c r="K3714" s="103">
        <v>0</v>
      </c>
      <c r="L3714" s="78">
        <v>0</v>
      </c>
    </row>
    <row r="3715" spans="1:12" ht="12.5" customHeight="1" x14ac:dyDescent="0.25">
      <c r="A3715" t="str">
        <f t="shared" si="120"/>
        <v>Function_03Application_092029</v>
      </c>
      <c r="B3715">
        <v>3712</v>
      </c>
      <c r="C3715" t="s">
        <v>362</v>
      </c>
      <c r="D3715" t="str">
        <f>VLOOKUP($C3715,'Look-Ups'!$C$2:$G$32,D$1-2,0)</f>
        <v>Function_03</v>
      </c>
      <c r="E3715" t="str">
        <f>VLOOKUP($C3715,'Look-Ups'!$C$2:$G$32,E$1-2,0)</f>
        <v>Function_Simpl_03</v>
      </c>
      <c r="F3715" t="str">
        <f>VLOOKUP($C3715,'Look-Ups'!$C$2:$G$32,F$1-2,0)</f>
        <v>Segment_03</v>
      </c>
      <c r="G3715" t="str">
        <f>VLOOKUP($C3715,'Look-Ups'!$C$2:$G$32,G$1-2,0)</f>
        <v>Proc_Type_01</v>
      </c>
      <c r="H3715" t="s">
        <v>187</v>
      </c>
      <c r="I3715">
        <f t="shared" si="121"/>
        <v>2029</v>
      </c>
      <c r="J3715" t="s">
        <v>23</v>
      </c>
      <c r="K3715" s="103">
        <v>0</v>
      </c>
      <c r="L3715" s="78">
        <v>0</v>
      </c>
    </row>
    <row r="3716" spans="1:12" ht="12.5" customHeight="1" x14ac:dyDescent="0.25">
      <c r="A3716" t="str">
        <f t="shared" si="120"/>
        <v>Function_03Application_092029</v>
      </c>
      <c r="B3716">
        <v>3713</v>
      </c>
      <c r="C3716" t="s">
        <v>362</v>
      </c>
      <c r="D3716" t="str">
        <f>VLOOKUP($C3716,'Look-Ups'!$C$2:$G$32,D$1-2,0)</f>
        <v>Function_03</v>
      </c>
      <c r="E3716" t="str">
        <f>VLOOKUP($C3716,'Look-Ups'!$C$2:$G$32,E$1-2,0)</f>
        <v>Function_Simpl_03</v>
      </c>
      <c r="F3716" t="str">
        <f>VLOOKUP($C3716,'Look-Ups'!$C$2:$G$32,F$1-2,0)</f>
        <v>Segment_03</v>
      </c>
      <c r="G3716" t="str">
        <f>VLOOKUP($C3716,'Look-Ups'!$C$2:$G$32,G$1-2,0)</f>
        <v>Proc_Type_01</v>
      </c>
      <c r="H3716" t="s">
        <v>219</v>
      </c>
      <c r="I3716">
        <f t="shared" si="121"/>
        <v>2029</v>
      </c>
      <c r="J3716" t="s">
        <v>23</v>
      </c>
      <c r="K3716" s="103">
        <v>0</v>
      </c>
      <c r="L3716" s="78">
        <v>0</v>
      </c>
    </row>
    <row r="3717" spans="1:12" ht="12.5" customHeight="1" x14ac:dyDescent="0.25">
      <c r="A3717" t="str">
        <f t="shared" ref="A3717:A3780" si="122">D3717&amp;C3717&amp;I3717</f>
        <v>Function_03Application_092029</v>
      </c>
      <c r="B3717">
        <v>3714</v>
      </c>
      <c r="C3717" t="s">
        <v>362</v>
      </c>
      <c r="D3717" t="str">
        <f>VLOOKUP($C3717,'Look-Ups'!$C$2:$G$32,D$1-2,0)</f>
        <v>Function_03</v>
      </c>
      <c r="E3717" t="str">
        <f>VLOOKUP($C3717,'Look-Ups'!$C$2:$G$32,E$1-2,0)</f>
        <v>Function_Simpl_03</v>
      </c>
      <c r="F3717" t="str">
        <f>VLOOKUP($C3717,'Look-Ups'!$C$2:$G$32,F$1-2,0)</f>
        <v>Segment_03</v>
      </c>
      <c r="G3717" t="str">
        <f>VLOOKUP($C3717,'Look-Ups'!$C$2:$G$32,G$1-2,0)</f>
        <v>Proc_Type_01</v>
      </c>
      <c r="H3717" t="s">
        <v>204</v>
      </c>
      <c r="I3717">
        <f t="shared" si="121"/>
        <v>2029</v>
      </c>
      <c r="J3717" t="s">
        <v>23</v>
      </c>
      <c r="K3717" s="103">
        <v>0</v>
      </c>
      <c r="L3717" s="78">
        <v>0</v>
      </c>
    </row>
    <row r="3718" spans="1:12" ht="12.5" customHeight="1" x14ac:dyDescent="0.25">
      <c r="A3718" t="str">
        <f t="shared" si="122"/>
        <v>Function_03Application_092029</v>
      </c>
      <c r="B3718">
        <v>3715</v>
      </c>
      <c r="C3718" t="s">
        <v>362</v>
      </c>
      <c r="D3718" t="str">
        <f>VLOOKUP($C3718,'Look-Ups'!$C$2:$G$32,D$1-2,0)</f>
        <v>Function_03</v>
      </c>
      <c r="E3718" t="str">
        <f>VLOOKUP($C3718,'Look-Ups'!$C$2:$G$32,E$1-2,0)</f>
        <v>Function_Simpl_03</v>
      </c>
      <c r="F3718" t="str">
        <f>VLOOKUP($C3718,'Look-Ups'!$C$2:$G$32,F$1-2,0)</f>
        <v>Segment_03</v>
      </c>
      <c r="G3718" t="str">
        <f>VLOOKUP($C3718,'Look-Ups'!$C$2:$G$32,G$1-2,0)</f>
        <v>Proc_Type_01</v>
      </c>
      <c r="H3718" t="s">
        <v>209</v>
      </c>
      <c r="I3718">
        <f t="shared" si="121"/>
        <v>2029</v>
      </c>
      <c r="J3718" t="s">
        <v>23</v>
      </c>
      <c r="K3718" s="103">
        <v>0</v>
      </c>
      <c r="L3718" s="78">
        <v>0</v>
      </c>
    </row>
    <row r="3719" spans="1:12" ht="12.5" customHeight="1" x14ac:dyDescent="0.25">
      <c r="A3719" t="str">
        <f t="shared" si="122"/>
        <v>Function_03Application_092029</v>
      </c>
      <c r="B3719">
        <v>3716</v>
      </c>
      <c r="C3719" t="s">
        <v>362</v>
      </c>
      <c r="D3719" t="str">
        <f>VLOOKUP($C3719,'Look-Ups'!$C$2:$G$32,D$1-2,0)</f>
        <v>Function_03</v>
      </c>
      <c r="E3719" t="str">
        <f>VLOOKUP($C3719,'Look-Ups'!$C$2:$G$32,E$1-2,0)</f>
        <v>Function_Simpl_03</v>
      </c>
      <c r="F3719" t="str">
        <f>VLOOKUP($C3719,'Look-Ups'!$C$2:$G$32,F$1-2,0)</f>
        <v>Segment_03</v>
      </c>
      <c r="G3719" t="str">
        <f>VLOOKUP($C3719,'Look-Ups'!$C$2:$G$32,G$1-2,0)</f>
        <v>Proc_Type_01</v>
      </c>
      <c r="H3719" t="s">
        <v>244</v>
      </c>
      <c r="I3719">
        <f t="shared" si="121"/>
        <v>2029</v>
      </c>
      <c r="J3719" t="s">
        <v>23</v>
      </c>
      <c r="K3719" s="103">
        <v>1</v>
      </c>
      <c r="L3719" s="78" t="s">
        <v>107</v>
      </c>
    </row>
    <row r="3720" spans="1:12" ht="12.5" customHeight="1" x14ac:dyDescent="0.25">
      <c r="A3720" t="str">
        <f t="shared" si="122"/>
        <v>Function_04Application_122029</v>
      </c>
      <c r="B3720">
        <v>3717</v>
      </c>
      <c r="C3720" t="s">
        <v>365</v>
      </c>
      <c r="D3720" t="str">
        <f>VLOOKUP($C3720,'Look-Ups'!$C$2:$G$32,D$1-2,0)</f>
        <v>Function_04</v>
      </c>
      <c r="E3720" t="str">
        <f>VLOOKUP($C3720,'Look-Ups'!$C$2:$G$32,E$1-2,0)</f>
        <v>Function_Simpl_03</v>
      </c>
      <c r="F3720" t="str">
        <f>VLOOKUP($C3720,'Look-Ups'!$C$2:$G$32,F$1-2,0)</f>
        <v>Segment_04</v>
      </c>
      <c r="G3720" t="str">
        <f>VLOOKUP($C3720,'Look-Ups'!$C$2:$G$32,G$1-2,0)</f>
        <v>Proc_Type_04</v>
      </c>
      <c r="H3720" t="s">
        <v>156</v>
      </c>
      <c r="I3720">
        <f t="shared" si="121"/>
        <v>2029</v>
      </c>
      <c r="J3720" t="s">
        <v>23</v>
      </c>
      <c r="K3720" s="103">
        <v>0</v>
      </c>
      <c r="L3720" s="78">
        <v>0</v>
      </c>
    </row>
    <row r="3721" spans="1:12" ht="12.5" customHeight="1" x14ac:dyDescent="0.25">
      <c r="A3721" t="str">
        <f t="shared" si="122"/>
        <v>Function_04Application_122029</v>
      </c>
      <c r="B3721">
        <v>3718</v>
      </c>
      <c r="C3721" t="s">
        <v>365</v>
      </c>
      <c r="D3721" t="str">
        <f>VLOOKUP($C3721,'Look-Ups'!$C$2:$G$32,D$1-2,0)</f>
        <v>Function_04</v>
      </c>
      <c r="E3721" t="str">
        <f>VLOOKUP($C3721,'Look-Ups'!$C$2:$G$32,E$1-2,0)</f>
        <v>Function_Simpl_03</v>
      </c>
      <c r="F3721" t="str">
        <f>VLOOKUP($C3721,'Look-Ups'!$C$2:$G$32,F$1-2,0)</f>
        <v>Segment_04</v>
      </c>
      <c r="G3721" t="str">
        <f>VLOOKUP($C3721,'Look-Ups'!$C$2:$G$32,G$1-2,0)</f>
        <v>Proc_Type_04</v>
      </c>
      <c r="H3721" t="s">
        <v>222</v>
      </c>
      <c r="I3721">
        <f t="shared" si="121"/>
        <v>2029</v>
      </c>
      <c r="J3721" t="s">
        <v>23</v>
      </c>
      <c r="K3721" s="103">
        <v>0</v>
      </c>
      <c r="L3721" s="78">
        <v>0</v>
      </c>
    </row>
    <row r="3722" spans="1:12" ht="12.5" customHeight="1" x14ac:dyDescent="0.25">
      <c r="A3722" t="str">
        <f t="shared" si="122"/>
        <v>Function_04Application_122029</v>
      </c>
      <c r="B3722">
        <v>3719</v>
      </c>
      <c r="C3722" t="s">
        <v>365</v>
      </c>
      <c r="D3722" t="str">
        <f>VLOOKUP($C3722,'Look-Ups'!$C$2:$G$32,D$1-2,0)</f>
        <v>Function_04</v>
      </c>
      <c r="E3722" t="str">
        <f>VLOOKUP($C3722,'Look-Ups'!$C$2:$G$32,E$1-2,0)</f>
        <v>Function_Simpl_03</v>
      </c>
      <c r="F3722" t="str">
        <f>VLOOKUP($C3722,'Look-Ups'!$C$2:$G$32,F$1-2,0)</f>
        <v>Segment_04</v>
      </c>
      <c r="G3722" t="str">
        <f>VLOOKUP($C3722,'Look-Ups'!$C$2:$G$32,G$1-2,0)</f>
        <v>Proc_Type_04</v>
      </c>
      <c r="H3722" t="s">
        <v>219</v>
      </c>
      <c r="I3722">
        <f t="shared" si="121"/>
        <v>2029</v>
      </c>
      <c r="J3722" t="s">
        <v>23</v>
      </c>
      <c r="K3722" s="103">
        <v>0</v>
      </c>
      <c r="L3722" s="78">
        <v>0</v>
      </c>
    </row>
    <row r="3723" spans="1:12" ht="12.5" customHeight="1" x14ac:dyDescent="0.25">
      <c r="A3723" t="str">
        <f t="shared" si="122"/>
        <v>Function_04Application_122029</v>
      </c>
      <c r="B3723">
        <v>3720</v>
      </c>
      <c r="C3723" t="s">
        <v>365</v>
      </c>
      <c r="D3723" t="str">
        <f>VLOOKUP($C3723,'Look-Ups'!$C$2:$G$32,D$1-2,0)</f>
        <v>Function_04</v>
      </c>
      <c r="E3723" t="str">
        <f>VLOOKUP($C3723,'Look-Ups'!$C$2:$G$32,E$1-2,0)</f>
        <v>Function_Simpl_03</v>
      </c>
      <c r="F3723" t="str">
        <f>VLOOKUP($C3723,'Look-Ups'!$C$2:$G$32,F$1-2,0)</f>
        <v>Segment_04</v>
      </c>
      <c r="G3723" t="str">
        <f>VLOOKUP($C3723,'Look-Ups'!$C$2:$G$32,G$1-2,0)</f>
        <v>Proc_Type_04</v>
      </c>
      <c r="H3723" t="s">
        <v>187</v>
      </c>
      <c r="I3723">
        <f t="shared" si="121"/>
        <v>2029</v>
      </c>
      <c r="J3723" t="s">
        <v>23</v>
      </c>
      <c r="K3723" s="103">
        <v>0</v>
      </c>
      <c r="L3723" s="78">
        <v>0</v>
      </c>
    </row>
    <row r="3724" spans="1:12" ht="12.5" customHeight="1" x14ac:dyDescent="0.25">
      <c r="A3724" t="str">
        <f t="shared" si="122"/>
        <v>Function_04Application_122029</v>
      </c>
      <c r="B3724">
        <v>3721</v>
      </c>
      <c r="C3724" t="s">
        <v>365</v>
      </c>
      <c r="D3724" t="str">
        <f>VLOOKUP($C3724,'Look-Ups'!$C$2:$G$32,D$1-2,0)</f>
        <v>Function_04</v>
      </c>
      <c r="E3724" t="str">
        <f>VLOOKUP($C3724,'Look-Ups'!$C$2:$G$32,E$1-2,0)</f>
        <v>Function_Simpl_03</v>
      </c>
      <c r="F3724" t="str">
        <f>VLOOKUP($C3724,'Look-Ups'!$C$2:$G$32,F$1-2,0)</f>
        <v>Segment_04</v>
      </c>
      <c r="G3724" t="str">
        <f>VLOOKUP($C3724,'Look-Ups'!$C$2:$G$32,G$1-2,0)</f>
        <v>Proc_Type_04</v>
      </c>
      <c r="H3724" t="s">
        <v>209</v>
      </c>
      <c r="I3724">
        <f t="shared" si="121"/>
        <v>2029</v>
      </c>
      <c r="J3724" t="s">
        <v>23</v>
      </c>
      <c r="K3724" s="103">
        <v>0</v>
      </c>
      <c r="L3724" s="78">
        <v>0</v>
      </c>
    </row>
    <row r="3725" spans="1:12" ht="12.5" customHeight="1" x14ac:dyDescent="0.25">
      <c r="A3725" t="str">
        <f t="shared" si="122"/>
        <v>Function_04Application_122029</v>
      </c>
      <c r="B3725">
        <v>3722</v>
      </c>
      <c r="C3725" t="s">
        <v>365</v>
      </c>
      <c r="D3725" t="str">
        <f>VLOOKUP($C3725,'Look-Ups'!$C$2:$G$32,D$1-2,0)</f>
        <v>Function_04</v>
      </c>
      <c r="E3725" t="str">
        <f>VLOOKUP($C3725,'Look-Ups'!$C$2:$G$32,E$1-2,0)</f>
        <v>Function_Simpl_03</v>
      </c>
      <c r="F3725" t="str">
        <f>VLOOKUP($C3725,'Look-Ups'!$C$2:$G$32,F$1-2,0)</f>
        <v>Segment_04</v>
      </c>
      <c r="G3725" t="str">
        <f>VLOOKUP($C3725,'Look-Ups'!$C$2:$G$32,G$1-2,0)</f>
        <v>Proc_Type_04</v>
      </c>
      <c r="H3725" t="s">
        <v>204</v>
      </c>
      <c r="I3725">
        <f t="shared" si="121"/>
        <v>2029</v>
      </c>
      <c r="J3725" t="s">
        <v>23</v>
      </c>
      <c r="K3725" s="103">
        <v>0</v>
      </c>
      <c r="L3725" s="78">
        <v>0</v>
      </c>
    </row>
    <row r="3726" spans="1:12" ht="12.5" customHeight="1" x14ac:dyDescent="0.25">
      <c r="A3726" t="str">
        <f t="shared" si="122"/>
        <v>Function_04Application_122029</v>
      </c>
      <c r="B3726">
        <v>3723</v>
      </c>
      <c r="C3726" t="s">
        <v>365</v>
      </c>
      <c r="D3726" t="str">
        <f>VLOOKUP($C3726,'Look-Ups'!$C$2:$G$32,D$1-2,0)</f>
        <v>Function_04</v>
      </c>
      <c r="E3726" t="str">
        <f>VLOOKUP($C3726,'Look-Ups'!$C$2:$G$32,E$1-2,0)</f>
        <v>Function_Simpl_03</v>
      </c>
      <c r="F3726" t="str">
        <f>VLOOKUP($C3726,'Look-Ups'!$C$2:$G$32,F$1-2,0)</f>
        <v>Segment_04</v>
      </c>
      <c r="G3726" t="str">
        <f>VLOOKUP($C3726,'Look-Ups'!$C$2:$G$32,G$1-2,0)</f>
        <v>Proc_Type_04</v>
      </c>
      <c r="H3726" t="s">
        <v>244</v>
      </c>
      <c r="I3726">
        <f t="shared" si="121"/>
        <v>2029</v>
      </c>
      <c r="J3726" t="s">
        <v>23</v>
      </c>
      <c r="K3726" s="103">
        <v>1</v>
      </c>
      <c r="L3726" s="78" t="s">
        <v>107</v>
      </c>
    </row>
    <row r="3727" spans="1:12" ht="12.5" customHeight="1" x14ac:dyDescent="0.25">
      <c r="A3727" t="str">
        <f t="shared" si="122"/>
        <v>Function_03Application_132029</v>
      </c>
      <c r="B3727">
        <v>3724</v>
      </c>
      <c r="C3727" t="s">
        <v>366</v>
      </c>
      <c r="D3727" t="str">
        <f>VLOOKUP($C3727,'Look-Ups'!$C$2:$G$32,D$1-2,0)</f>
        <v>Function_03</v>
      </c>
      <c r="E3727" t="str">
        <f>VLOOKUP($C3727,'Look-Ups'!$C$2:$G$32,E$1-2,0)</f>
        <v>Function_Simpl_03</v>
      </c>
      <c r="F3727" t="str">
        <f>VLOOKUP($C3727,'Look-Ups'!$C$2:$G$32,F$1-2,0)</f>
        <v>Segment_03</v>
      </c>
      <c r="G3727" t="str">
        <f>VLOOKUP($C3727,'Look-Ups'!$C$2:$G$32,G$1-2,0)</f>
        <v>Proc_Type_01</v>
      </c>
      <c r="H3727" t="s">
        <v>219</v>
      </c>
      <c r="I3727">
        <f t="shared" si="121"/>
        <v>2029</v>
      </c>
      <c r="J3727" t="s">
        <v>23</v>
      </c>
      <c r="K3727" s="103">
        <v>0</v>
      </c>
      <c r="L3727" s="78">
        <v>0</v>
      </c>
    </row>
    <row r="3728" spans="1:12" ht="12.5" customHeight="1" x14ac:dyDescent="0.25">
      <c r="A3728" t="str">
        <f t="shared" si="122"/>
        <v>Function_03Application_132029</v>
      </c>
      <c r="B3728">
        <v>3725</v>
      </c>
      <c r="C3728" t="s">
        <v>366</v>
      </c>
      <c r="D3728" t="str">
        <f>VLOOKUP($C3728,'Look-Ups'!$C$2:$G$32,D$1-2,0)</f>
        <v>Function_03</v>
      </c>
      <c r="E3728" t="str">
        <f>VLOOKUP($C3728,'Look-Ups'!$C$2:$G$32,E$1-2,0)</f>
        <v>Function_Simpl_03</v>
      </c>
      <c r="F3728" t="str">
        <f>VLOOKUP($C3728,'Look-Ups'!$C$2:$G$32,F$1-2,0)</f>
        <v>Segment_03</v>
      </c>
      <c r="G3728" t="str">
        <f>VLOOKUP($C3728,'Look-Ups'!$C$2:$G$32,G$1-2,0)</f>
        <v>Proc_Type_01</v>
      </c>
      <c r="H3728" t="s">
        <v>209</v>
      </c>
      <c r="I3728">
        <f t="shared" si="121"/>
        <v>2029</v>
      </c>
      <c r="J3728" t="s">
        <v>23</v>
      </c>
      <c r="K3728" s="103">
        <v>0</v>
      </c>
      <c r="L3728" s="78">
        <v>0</v>
      </c>
    </row>
    <row r="3729" spans="1:12" ht="12.5" customHeight="1" x14ac:dyDescent="0.25">
      <c r="A3729" t="str">
        <f t="shared" si="122"/>
        <v>Function_03Application_132029</v>
      </c>
      <c r="B3729">
        <v>3726</v>
      </c>
      <c r="C3729" t="s">
        <v>366</v>
      </c>
      <c r="D3729" t="str">
        <f>VLOOKUP($C3729,'Look-Ups'!$C$2:$G$32,D$1-2,0)</f>
        <v>Function_03</v>
      </c>
      <c r="E3729" t="str">
        <f>VLOOKUP($C3729,'Look-Ups'!$C$2:$G$32,E$1-2,0)</f>
        <v>Function_Simpl_03</v>
      </c>
      <c r="F3729" t="str">
        <f>VLOOKUP($C3729,'Look-Ups'!$C$2:$G$32,F$1-2,0)</f>
        <v>Segment_03</v>
      </c>
      <c r="G3729" t="str">
        <f>VLOOKUP($C3729,'Look-Ups'!$C$2:$G$32,G$1-2,0)</f>
        <v>Proc_Type_01</v>
      </c>
      <c r="H3729" t="s">
        <v>171</v>
      </c>
      <c r="I3729">
        <f t="shared" si="121"/>
        <v>2029</v>
      </c>
      <c r="J3729" t="s">
        <v>23</v>
      </c>
      <c r="K3729" s="103">
        <v>0</v>
      </c>
      <c r="L3729" s="78">
        <v>0</v>
      </c>
    </row>
    <row r="3730" spans="1:12" ht="12.5" customHeight="1" x14ac:dyDescent="0.25">
      <c r="A3730" t="str">
        <f t="shared" si="122"/>
        <v>Function_03Application_132029</v>
      </c>
      <c r="B3730">
        <v>3727</v>
      </c>
      <c r="C3730" t="s">
        <v>366</v>
      </c>
      <c r="D3730" t="str">
        <f>VLOOKUP($C3730,'Look-Ups'!$C$2:$G$32,D$1-2,0)</f>
        <v>Function_03</v>
      </c>
      <c r="E3730" t="str">
        <f>VLOOKUP($C3730,'Look-Ups'!$C$2:$G$32,E$1-2,0)</f>
        <v>Function_Simpl_03</v>
      </c>
      <c r="F3730" t="str">
        <f>VLOOKUP($C3730,'Look-Ups'!$C$2:$G$32,F$1-2,0)</f>
        <v>Segment_03</v>
      </c>
      <c r="G3730" t="str">
        <f>VLOOKUP($C3730,'Look-Ups'!$C$2:$G$32,G$1-2,0)</f>
        <v>Proc_Type_01</v>
      </c>
      <c r="H3730" t="s">
        <v>238</v>
      </c>
      <c r="I3730">
        <f t="shared" si="121"/>
        <v>2029</v>
      </c>
      <c r="J3730" t="s">
        <v>23</v>
      </c>
      <c r="K3730" s="103">
        <v>0</v>
      </c>
      <c r="L3730" s="78">
        <v>0</v>
      </c>
    </row>
    <row r="3731" spans="1:12" ht="12.5" customHeight="1" x14ac:dyDescent="0.25">
      <c r="A3731" t="str">
        <f t="shared" si="122"/>
        <v>Function_03Application_132029</v>
      </c>
      <c r="B3731">
        <v>3728</v>
      </c>
      <c r="C3731" t="s">
        <v>366</v>
      </c>
      <c r="D3731" t="str">
        <f>VLOOKUP($C3731,'Look-Ups'!$C$2:$G$32,D$1-2,0)</f>
        <v>Function_03</v>
      </c>
      <c r="E3731" t="str">
        <f>VLOOKUP($C3731,'Look-Ups'!$C$2:$G$32,E$1-2,0)</f>
        <v>Function_Simpl_03</v>
      </c>
      <c r="F3731" t="str">
        <f>VLOOKUP($C3731,'Look-Ups'!$C$2:$G$32,F$1-2,0)</f>
        <v>Segment_03</v>
      </c>
      <c r="G3731" t="str">
        <f>VLOOKUP($C3731,'Look-Ups'!$C$2:$G$32,G$1-2,0)</f>
        <v>Proc_Type_01</v>
      </c>
      <c r="H3731" t="s">
        <v>222</v>
      </c>
      <c r="I3731">
        <f t="shared" si="121"/>
        <v>2029</v>
      </c>
      <c r="J3731" t="s">
        <v>23</v>
      </c>
      <c r="K3731" s="103">
        <v>0</v>
      </c>
      <c r="L3731" s="78">
        <v>0</v>
      </c>
    </row>
    <row r="3732" spans="1:12" ht="12.5" customHeight="1" x14ac:dyDescent="0.25">
      <c r="A3732" t="str">
        <f t="shared" si="122"/>
        <v>Function_03Application_132029</v>
      </c>
      <c r="B3732">
        <v>3729</v>
      </c>
      <c r="C3732" t="s">
        <v>366</v>
      </c>
      <c r="D3732" t="str">
        <f>VLOOKUP($C3732,'Look-Ups'!$C$2:$G$32,D$1-2,0)</f>
        <v>Function_03</v>
      </c>
      <c r="E3732" t="str">
        <f>VLOOKUP($C3732,'Look-Ups'!$C$2:$G$32,E$1-2,0)</f>
        <v>Function_Simpl_03</v>
      </c>
      <c r="F3732" t="str">
        <f>VLOOKUP($C3732,'Look-Ups'!$C$2:$G$32,F$1-2,0)</f>
        <v>Segment_03</v>
      </c>
      <c r="G3732" t="str">
        <f>VLOOKUP($C3732,'Look-Ups'!$C$2:$G$32,G$1-2,0)</f>
        <v>Proc_Type_01</v>
      </c>
      <c r="H3732" t="s">
        <v>187</v>
      </c>
      <c r="I3732">
        <f t="shared" si="121"/>
        <v>2029</v>
      </c>
      <c r="J3732" t="s">
        <v>23</v>
      </c>
      <c r="K3732" s="103">
        <v>0</v>
      </c>
      <c r="L3732" s="78">
        <v>0</v>
      </c>
    </row>
    <row r="3733" spans="1:12" ht="12.5" customHeight="1" x14ac:dyDescent="0.25">
      <c r="A3733" t="str">
        <f t="shared" si="122"/>
        <v>Function_03Application_132029</v>
      </c>
      <c r="B3733">
        <v>3730</v>
      </c>
      <c r="C3733" t="s">
        <v>366</v>
      </c>
      <c r="D3733" t="str">
        <f>VLOOKUP($C3733,'Look-Ups'!$C$2:$G$32,D$1-2,0)</f>
        <v>Function_03</v>
      </c>
      <c r="E3733" t="str">
        <f>VLOOKUP($C3733,'Look-Ups'!$C$2:$G$32,E$1-2,0)</f>
        <v>Function_Simpl_03</v>
      </c>
      <c r="F3733" t="str">
        <f>VLOOKUP($C3733,'Look-Ups'!$C$2:$G$32,F$1-2,0)</f>
        <v>Segment_03</v>
      </c>
      <c r="G3733" t="str">
        <f>VLOOKUP($C3733,'Look-Ups'!$C$2:$G$32,G$1-2,0)</f>
        <v>Proc_Type_01</v>
      </c>
      <c r="H3733" t="s">
        <v>195</v>
      </c>
      <c r="I3733">
        <f t="shared" si="121"/>
        <v>2029</v>
      </c>
      <c r="J3733" t="s">
        <v>23</v>
      </c>
      <c r="K3733" s="103">
        <v>0</v>
      </c>
      <c r="L3733" s="78">
        <v>0</v>
      </c>
    </row>
    <row r="3734" spans="1:12" ht="12.5" customHeight="1" x14ac:dyDescent="0.25">
      <c r="A3734" t="str">
        <f t="shared" si="122"/>
        <v>Function_03Application_132029</v>
      </c>
      <c r="B3734">
        <v>3731</v>
      </c>
      <c r="C3734" t="s">
        <v>366</v>
      </c>
      <c r="D3734" t="str">
        <f>VLOOKUP($C3734,'Look-Ups'!$C$2:$G$32,D$1-2,0)</f>
        <v>Function_03</v>
      </c>
      <c r="E3734" t="str">
        <f>VLOOKUP($C3734,'Look-Ups'!$C$2:$G$32,E$1-2,0)</f>
        <v>Function_Simpl_03</v>
      </c>
      <c r="F3734" t="str">
        <f>VLOOKUP($C3734,'Look-Ups'!$C$2:$G$32,F$1-2,0)</f>
        <v>Segment_03</v>
      </c>
      <c r="G3734" t="str">
        <f>VLOOKUP($C3734,'Look-Ups'!$C$2:$G$32,G$1-2,0)</f>
        <v>Proc_Type_01</v>
      </c>
      <c r="H3734" t="s">
        <v>244</v>
      </c>
      <c r="I3734">
        <f t="shared" si="121"/>
        <v>2029</v>
      </c>
      <c r="J3734" t="s">
        <v>23</v>
      </c>
      <c r="K3734" s="103">
        <v>1</v>
      </c>
      <c r="L3734" s="78" t="s">
        <v>107</v>
      </c>
    </row>
    <row r="3735" spans="1:12" ht="12.5" customHeight="1" x14ac:dyDescent="0.25">
      <c r="A3735" t="str">
        <f t="shared" si="122"/>
        <v>Function_05Application_162029</v>
      </c>
      <c r="B3735">
        <v>3732</v>
      </c>
      <c r="C3735" t="s">
        <v>369</v>
      </c>
      <c r="D3735" t="str">
        <f>VLOOKUP($C3735,'Look-Ups'!$C$2:$G$32,D$1-2,0)</f>
        <v>Function_05</v>
      </c>
      <c r="E3735" t="str">
        <f>VLOOKUP($C3735,'Look-Ups'!$C$2:$G$32,E$1-2,0)</f>
        <v>Function_Simpl_04</v>
      </c>
      <c r="F3735" t="str">
        <f>VLOOKUP($C3735,'Look-Ups'!$C$2:$G$32,F$1-2,0)</f>
        <v>Segment_04</v>
      </c>
      <c r="G3735" t="str">
        <f>VLOOKUP($C3735,'Look-Ups'!$C$2:$G$32,G$1-2,0)</f>
        <v>Proc_Type_05</v>
      </c>
      <c r="H3735" t="s">
        <v>219</v>
      </c>
      <c r="I3735">
        <f t="shared" si="121"/>
        <v>2029</v>
      </c>
      <c r="J3735" t="s">
        <v>23</v>
      </c>
      <c r="K3735" s="103">
        <v>0</v>
      </c>
      <c r="L3735" s="78">
        <v>0</v>
      </c>
    </row>
    <row r="3736" spans="1:12" ht="12.5" customHeight="1" x14ac:dyDescent="0.25">
      <c r="A3736" t="str">
        <f t="shared" si="122"/>
        <v>Function_05Application_162029</v>
      </c>
      <c r="B3736">
        <v>3733</v>
      </c>
      <c r="C3736" t="s">
        <v>369</v>
      </c>
      <c r="D3736" t="str">
        <f>VLOOKUP($C3736,'Look-Ups'!$C$2:$G$32,D$1-2,0)</f>
        <v>Function_05</v>
      </c>
      <c r="E3736" t="str">
        <f>VLOOKUP($C3736,'Look-Ups'!$C$2:$G$32,E$1-2,0)</f>
        <v>Function_Simpl_04</v>
      </c>
      <c r="F3736" t="str">
        <f>VLOOKUP($C3736,'Look-Ups'!$C$2:$G$32,F$1-2,0)</f>
        <v>Segment_04</v>
      </c>
      <c r="G3736" t="str">
        <f>VLOOKUP($C3736,'Look-Ups'!$C$2:$G$32,G$1-2,0)</f>
        <v>Proc_Type_05</v>
      </c>
      <c r="H3736" t="s">
        <v>156</v>
      </c>
      <c r="I3736">
        <f t="shared" si="121"/>
        <v>2029</v>
      </c>
      <c r="J3736" t="s">
        <v>23</v>
      </c>
      <c r="K3736" s="103">
        <v>0</v>
      </c>
      <c r="L3736" s="78">
        <v>0</v>
      </c>
    </row>
    <row r="3737" spans="1:12" ht="12.5" customHeight="1" x14ac:dyDescent="0.25">
      <c r="A3737" t="str">
        <f t="shared" si="122"/>
        <v>Function_05Application_162029</v>
      </c>
      <c r="B3737">
        <v>3734</v>
      </c>
      <c r="C3737" t="s">
        <v>369</v>
      </c>
      <c r="D3737" t="str">
        <f>VLOOKUP($C3737,'Look-Ups'!$C$2:$G$32,D$1-2,0)</f>
        <v>Function_05</v>
      </c>
      <c r="E3737" t="str">
        <f>VLOOKUP($C3737,'Look-Ups'!$C$2:$G$32,E$1-2,0)</f>
        <v>Function_Simpl_04</v>
      </c>
      <c r="F3737" t="str">
        <f>VLOOKUP($C3737,'Look-Ups'!$C$2:$G$32,F$1-2,0)</f>
        <v>Segment_04</v>
      </c>
      <c r="G3737" t="str">
        <f>VLOOKUP($C3737,'Look-Ups'!$C$2:$G$32,G$1-2,0)</f>
        <v>Proc_Type_05</v>
      </c>
      <c r="H3737" t="s">
        <v>222</v>
      </c>
      <c r="I3737">
        <f t="shared" si="121"/>
        <v>2029</v>
      </c>
      <c r="J3737" t="s">
        <v>23</v>
      </c>
      <c r="K3737" s="103">
        <v>0</v>
      </c>
      <c r="L3737" s="78">
        <v>0</v>
      </c>
    </row>
    <row r="3738" spans="1:12" ht="12.5" customHeight="1" x14ac:dyDescent="0.25">
      <c r="A3738" t="str">
        <f t="shared" si="122"/>
        <v>Function_05Application_162029</v>
      </c>
      <c r="B3738">
        <v>3735</v>
      </c>
      <c r="C3738" t="s">
        <v>369</v>
      </c>
      <c r="D3738" t="str">
        <f>VLOOKUP($C3738,'Look-Ups'!$C$2:$G$32,D$1-2,0)</f>
        <v>Function_05</v>
      </c>
      <c r="E3738" t="str">
        <f>VLOOKUP($C3738,'Look-Ups'!$C$2:$G$32,E$1-2,0)</f>
        <v>Function_Simpl_04</v>
      </c>
      <c r="F3738" t="str">
        <f>VLOOKUP($C3738,'Look-Ups'!$C$2:$G$32,F$1-2,0)</f>
        <v>Segment_04</v>
      </c>
      <c r="G3738" t="str">
        <f>VLOOKUP($C3738,'Look-Ups'!$C$2:$G$32,G$1-2,0)</f>
        <v>Proc_Type_05</v>
      </c>
      <c r="H3738" t="s">
        <v>187</v>
      </c>
      <c r="I3738">
        <f t="shared" si="121"/>
        <v>2029</v>
      </c>
      <c r="J3738" t="s">
        <v>23</v>
      </c>
      <c r="K3738" s="103">
        <v>0</v>
      </c>
      <c r="L3738" s="78">
        <v>0</v>
      </c>
    </row>
    <row r="3739" spans="1:12" ht="12.5" customHeight="1" x14ac:dyDescent="0.25">
      <c r="A3739" t="str">
        <f t="shared" si="122"/>
        <v>Function_05Application_162029</v>
      </c>
      <c r="B3739">
        <v>3736</v>
      </c>
      <c r="C3739" t="s">
        <v>369</v>
      </c>
      <c r="D3739" t="str">
        <f>VLOOKUP($C3739,'Look-Ups'!$C$2:$G$32,D$1-2,0)</f>
        <v>Function_05</v>
      </c>
      <c r="E3739" t="str">
        <f>VLOOKUP($C3739,'Look-Ups'!$C$2:$G$32,E$1-2,0)</f>
        <v>Function_Simpl_04</v>
      </c>
      <c r="F3739" t="str">
        <f>VLOOKUP($C3739,'Look-Ups'!$C$2:$G$32,F$1-2,0)</f>
        <v>Segment_04</v>
      </c>
      <c r="G3739" t="str">
        <f>VLOOKUP($C3739,'Look-Ups'!$C$2:$G$32,G$1-2,0)</f>
        <v>Proc_Type_05</v>
      </c>
      <c r="H3739" t="s">
        <v>209</v>
      </c>
      <c r="I3739">
        <f t="shared" si="121"/>
        <v>2029</v>
      </c>
      <c r="J3739" t="s">
        <v>23</v>
      </c>
      <c r="K3739" s="103">
        <v>0</v>
      </c>
      <c r="L3739" s="78">
        <v>0</v>
      </c>
    </row>
    <row r="3740" spans="1:12" ht="12.5" customHeight="1" x14ac:dyDescent="0.25">
      <c r="A3740" t="str">
        <f t="shared" si="122"/>
        <v>Function_05Application_162029</v>
      </c>
      <c r="B3740">
        <v>3737</v>
      </c>
      <c r="C3740" t="s">
        <v>369</v>
      </c>
      <c r="D3740" t="str">
        <f>VLOOKUP($C3740,'Look-Ups'!$C$2:$G$32,D$1-2,0)</f>
        <v>Function_05</v>
      </c>
      <c r="E3740" t="str">
        <f>VLOOKUP($C3740,'Look-Ups'!$C$2:$G$32,E$1-2,0)</f>
        <v>Function_Simpl_04</v>
      </c>
      <c r="F3740" t="str">
        <f>VLOOKUP($C3740,'Look-Ups'!$C$2:$G$32,F$1-2,0)</f>
        <v>Segment_04</v>
      </c>
      <c r="G3740" t="str">
        <f>VLOOKUP($C3740,'Look-Ups'!$C$2:$G$32,G$1-2,0)</f>
        <v>Proc_Type_05</v>
      </c>
      <c r="H3740" t="s">
        <v>171</v>
      </c>
      <c r="I3740">
        <f t="shared" si="121"/>
        <v>2029</v>
      </c>
      <c r="J3740" t="s">
        <v>23</v>
      </c>
      <c r="K3740" s="103">
        <v>0</v>
      </c>
      <c r="L3740" s="78">
        <v>0</v>
      </c>
    </row>
    <row r="3741" spans="1:12" ht="12.5" customHeight="1" x14ac:dyDescent="0.25">
      <c r="A3741" t="str">
        <f t="shared" si="122"/>
        <v>Function_05Application_162029</v>
      </c>
      <c r="B3741">
        <v>3738</v>
      </c>
      <c r="C3741" t="s">
        <v>369</v>
      </c>
      <c r="D3741" t="str">
        <f>VLOOKUP($C3741,'Look-Ups'!$C$2:$G$32,D$1-2,0)</f>
        <v>Function_05</v>
      </c>
      <c r="E3741" t="str">
        <f>VLOOKUP($C3741,'Look-Ups'!$C$2:$G$32,E$1-2,0)</f>
        <v>Function_Simpl_04</v>
      </c>
      <c r="F3741" t="str">
        <f>VLOOKUP($C3741,'Look-Ups'!$C$2:$G$32,F$1-2,0)</f>
        <v>Segment_04</v>
      </c>
      <c r="G3741" t="str">
        <f>VLOOKUP($C3741,'Look-Ups'!$C$2:$G$32,G$1-2,0)</f>
        <v>Proc_Type_05</v>
      </c>
      <c r="H3741" t="s">
        <v>182</v>
      </c>
      <c r="I3741">
        <f t="shared" si="121"/>
        <v>2029</v>
      </c>
      <c r="J3741" t="s">
        <v>23</v>
      </c>
      <c r="K3741" s="103">
        <v>0</v>
      </c>
      <c r="L3741" s="78">
        <v>0</v>
      </c>
    </row>
    <row r="3742" spans="1:12" ht="12.5" customHeight="1" x14ac:dyDescent="0.25">
      <c r="A3742" t="str">
        <f t="shared" si="122"/>
        <v>Function_05Application_162029</v>
      </c>
      <c r="B3742">
        <v>3739</v>
      </c>
      <c r="C3742" t="s">
        <v>369</v>
      </c>
      <c r="D3742" t="str">
        <f>VLOOKUP($C3742,'Look-Ups'!$C$2:$G$32,D$1-2,0)</f>
        <v>Function_05</v>
      </c>
      <c r="E3742" t="str">
        <f>VLOOKUP($C3742,'Look-Ups'!$C$2:$G$32,E$1-2,0)</f>
        <v>Function_Simpl_04</v>
      </c>
      <c r="F3742" t="str">
        <f>VLOOKUP($C3742,'Look-Ups'!$C$2:$G$32,F$1-2,0)</f>
        <v>Segment_04</v>
      </c>
      <c r="G3742" t="str">
        <f>VLOOKUP($C3742,'Look-Ups'!$C$2:$G$32,G$1-2,0)</f>
        <v>Proc_Type_05</v>
      </c>
      <c r="H3742" t="s">
        <v>238</v>
      </c>
      <c r="I3742">
        <f t="shared" si="121"/>
        <v>2029</v>
      </c>
      <c r="J3742" t="s">
        <v>23</v>
      </c>
      <c r="K3742" s="103">
        <v>0</v>
      </c>
      <c r="L3742" s="78">
        <v>0</v>
      </c>
    </row>
    <row r="3743" spans="1:12" ht="12.5" customHeight="1" x14ac:dyDescent="0.25">
      <c r="A3743" t="str">
        <f t="shared" si="122"/>
        <v>Function_05Application_162029</v>
      </c>
      <c r="B3743">
        <v>3740</v>
      </c>
      <c r="C3743" t="s">
        <v>369</v>
      </c>
      <c r="D3743" t="str">
        <f>VLOOKUP($C3743,'Look-Ups'!$C$2:$G$32,D$1-2,0)</f>
        <v>Function_05</v>
      </c>
      <c r="E3743" t="str">
        <f>VLOOKUP($C3743,'Look-Ups'!$C$2:$G$32,E$1-2,0)</f>
        <v>Function_Simpl_04</v>
      </c>
      <c r="F3743" t="str">
        <f>VLOOKUP($C3743,'Look-Ups'!$C$2:$G$32,F$1-2,0)</f>
        <v>Segment_04</v>
      </c>
      <c r="G3743" t="str">
        <f>VLOOKUP($C3743,'Look-Ups'!$C$2:$G$32,G$1-2,0)</f>
        <v>Proc_Type_05</v>
      </c>
      <c r="H3743" t="s">
        <v>244</v>
      </c>
      <c r="I3743">
        <f t="shared" si="121"/>
        <v>2029</v>
      </c>
      <c r="J3743" t="s">
        <v>23</v>
      </c>
      <c r="K3743" s="103">
        <v>1</v>
      </c>
      <c r="L3743" s="78" t="s">
        <v>107</v>
      </c>
    </row>
    <row r="3744" spans="1:12" ht="12.5" customHeight="1" x14ac:dyDescent="0.25">
      <c r="A3744" t="str">
        <f t="shared" si="122"/>
        <v>Function_05Application_172029</v>
      </c>
      <c r="B3744">
        <v>3741</v>
      </c>
      <c r="C3744" t="s">
        <v>370</v>
      </c>
      <c r="D3744" t="str">
        <f>VLOOKUP($C3744,'Look-Ups'!$C$2:$G$32,D$1-2,0)</f>
        <v>Function_05</v>
      </c>
      <c r="E3744" t="str">
        <f>VLOOKUP($C3744,'Look-Ups'!$C$2:$G$32,E$1-2,0)</f>
        <v>Function_Simpl_04</v>
      </c>
      <c r="F3744" t="str">
        <f>VLOOKUP($C3744,'Look-Ups'!$C$2:$G$32,F$1-2,0)</f>
        <v>Segment_04</v>
      </c>
      <c r="G3744" t="str">
        <f>VLOOKUP($C3744,'Look-Ups'!$C$2:$G$32,G$1-2,0)</f>
        <v>Proc_Type_05</v>
      </c>
      <c r="H3744" t="s">
        <v>209</v>
      </c>
      <c r="I3744">
        <f t="shared" si="121"/>
        <v>2029</v>
      </c>
      <c r="J3744" t="s">
        <v>23</v>
      </c>
      <c r="K3744" s="103">
        <v>0</v>
      </c>
      <c r="L3744" s="78">
        <v>0</v>
      </c>
    </row>
    <row r="3745" spans="1:12" ht="12.5" customHeight="1" x14ac:dyDescent="0.25">
      <c r="A3745" t="str">
        <f t="shared" si="122"/>
        <v>Function_05Application_172029</v>
      </c>
      <c r="B3745">
        <v>3742</v>
      </c>
      <c r="C3745" t="s">
        <v>370</v>
      </c>
      <c r="D3745" t="str">
        <f>VLOOKUP($C3745,'Look-Ups'!$C$2:$G$32,D$1-2,0)</f>
        <v>Function_05</v>
      </c>
      <c r="E3745" t="str">
        <f>VLOOKUP($C3745,'Look-Ups'!$C$2:$G$32,E$1-2,0)</f>
        <v>Function_Simpl_04</v>
      </c>
      <c r="F3745" t="str">
        <f>VLOOKUP($C3745,'Look-Ups'!$C$2:$G$32,F$1-2,0)</f>
        <v>Segment_04</v>
      </c>
      <c r="G3745" t="str">
        <f>VLOOKUP($C3745,'Look-Ups'!$C$2:$G$32,G$1-2,0)</f>
        <v>Proc_Type_05</v>
      </c>
      <c r="H3745" t="s">
        <v>219</v>
      </c>
      <c r="I3745">
        <f t="shared" si="121"/>
        <v>2029</v>
      </c>
      <c r="J3745" t="s">
        <v>23</v>
      </c>
      <c r="K3745" s="103">
        <v>0</v>
      </c>
      <c r="L3745" s="78">
        <v>0</v>
      </c>
    </row>
    <row r="3746" spans="1:12" ht="12.5" customHeight="1" x14ac:dyDescent="0.25">
      <c r="A3746" t="str">
        <f t="shared" si="122"/>
        <v>Function_05Application_172029</v>
      </c>
      <c r="B3746">
        <v>3743</v>
      </c>
      <c r="C3746" t="s">
        <v>370</v>
      </c>
      <c r="D3746" t="str">
        <f>VLOOKUP($C3746,'Look-Ups'!$C$2:$G$32,D$1-2,0)</f>
        <v>Function_05</v>
      </c>
      <c r="E3746" t="str">
        <f>VLOOKUP($C3746,'Look-Ups'!$C$2:$G$32,E$1-2,0)</f>
        <v>Function_Simpl_04</v>
      </c>
      <c r="F3746" t="str">
        <f>VLOOKUP($C3746,'Look-Ups'!$C$2:$G$32,F$1-2,0)</f>
        <v>Segment_04</v>
      </c>
      <c r="G3746" t="str">
        <f>VLOOKUP($C3746,'Look-Ups'!$C$2:$G$32,G$1-2,0)</f>
        <v>Proc_Type_05</v>
      </c>
      <c r="H3746" t="s">
        <v>222</v>
      </c>
      <c r="I3746">
        <f t="shared" si="121"/>
        <v>2029</v>
      </c>
      <c r="J3746" t="s">
        <v>23</v>
      </c>
      <c r="K3746" s="103">
        <v>0</v>
      </c>
      <c r="L3746" s="78">
        <v>0</v>
      </c>
    </row>
    <row r="3747" spans="1:12" ht="12.5" customHeight="1" x14ac:dyDescent="0.25">
      <c r="A3747" t="str">
        <f t="shared" si="122"/>
        <v>Function_05Application_172029</v>
      </c>
      <c r="B3747">
        <v>3744</v>
      </c>
      <c r="C3747" t="s">
        <v>370</v>
      </c>
      <c r="D3747" t="str">
        <f>VLOOKUP($C3747,'Look-Ups'!$C$2:$G$32,D$1-2,0)</f>
        <v>Function_05</v>
      </c>
      <c r="E3747" t="str">
        <f>VLOOKUP($C3747,'Look-Ups'!$C$2:$G$32,E$1-2,0)</f>
        <v>Function_Simpl_04</v>
      </c>
      <c r="F3747" t="str">
        <f>VLOOKUP($C3747,'Look-Ups'!$C$2:$G$32,F$1-2,0)</f>
        <v>Segment_04</v>
      </c>
      <c r="G3747" t="str">
        <f>VLOOKUP($C3747,'Look-Ups'!$C$2:$G$32,G$1-2,0)</f>
        <v>Proc_Type_05</v>
      </c>
      <c r="H3747" t="s">
        <v>187</v>
      </c>
      <c r="I3747">
        <f t="shared" ref="I3747:I3810" si="123">I3392+1</f>
        <v>2029</v>
      </c>
      <c r="J3747" t="s">
        <v>23</v>
      </c>
      <c r="K3747" s="103">
        <v>0</v>
      </c>
      <c r="L3747" s="78">
        <v>0</v>
      </c>
    </row>
    <row r="3748" spans="1:12" ht="12.5" customHeight="1" x14ac:dyDescent="0.25">
      <c r="A3748" t="str">
        <f t="shared" si="122"/>
        <v>Function_05Application_172029</v>
      </c>
      <c r="B3748">
        <v>3745</v>
      </c>
      <c r="C3748" t="s">
        <v>370</v>
      </c>
      <c r="D3748" t="str">
        <f>VLOOKUP($C3748,'Look-Ups'!$C$2:$G$32,D$1-2,0)</f>
        <v>Function_05</v>
      </c>
      <c r="E3748" t="str">
        <f>VLOOKUP($C3748,'Look-Ups'!$C$2:$G$32,E$1-2,0)</f>
        <v>Function_Simpl_04</v>
      </c>
      <c r="F3748" t="str">
        <f>VLOOKUP($C3748,'Look-Ups'!$C$2:$G$32,F$1-2,0)</f>
        <v>Segment_04</v>
      </c>
      <c r="G3748" t="str">
        <f>VLOOKUP($C3748,'Look-Ups'!$C$2:$G$32,G$1-2,0)</f>
        <v>Proc_Type_05</v>
      </c>
      <c r="H3748" t="s">
        <v>156</v>
      </c>
      <c r="I3748">
        <f t="shared" si="123"/>
        <v>2029</v>
      </c>
      <c r="J3748" t="s">
        <v>23</v>
      </c>
      <c r="K3748" s="103">
        <v>0</v>
      </c>
      <c r="L3748" s="78">
        <v>0</v>
      </c>
    </row>
    <row r="3749" spans="1:12" ht="12.5" customHeight="1" x14ac:dyDescent="0.25">
      <c r="A3749" t="str">
        <f t="shared" si="122"/>
        <v>Function_05Application_172029</v>
      </c>
      <c r="B3749">
        <v>3746</v>
      </c>
      <c r="C3749" t="s">
        <v>370</v>
      </c>
      <c r="D3749" t="str">
        <f>VLOOKUP($C3749,'Look-Ups'!$C$2:$G$32,D$1-2,0)</f>
        <v>Function_05</v>
      </c>
      <c r="E3749" t="str">
        <f>VLOOKUP($C3749,'Look-Ups'!$C$2:$G$32,E$1-2,0)</f>
        <v>Function_Simpl_04</v>
      </c>
      <c r="F3749" t="str">
        <f>VLOOKUP($C3749,'Look-Ups'!$C$2:$G$32,F$1-2,0)</f>
        <v>Segment_04</v>
      </c>
      <c r="G3749" t="str">
        <f>VLOOKUP($C3749,'Look-Ups'!$C$2:$G$32,G$1-2,0)</f>
        <v>Proc_Type_05</v>
      </c>
      <c r="H3749" t="s">
        <v>238</v>
      </c>
      <c r="I3749">
        <f t="shared" si="123"/>
        <v>2029</v>
      </c>
      <c r="J3749" t="s">
        <v>23</v>
      </c>
      <c r="K3749" s="103">
        <v>0</v>
      </c>
      <c r="L3749" s="78">
        <v>0</v>
      </c>
    </row>
    <row r="3750" spans="1:12" ht="12.5" customHeight="1" x14ac:dyDescent="0.25">
      <c r="A3750" t="str">
        <f t="shared" si="122"/>
        <v>Function_05Application_172029</v>
      </c>
      <c r="B3750">
        <v>3747</v>
      </c>
      <c r="C3750" t="s">
        <v>370</v>
      </c>
      <c r="D3750" t="str">
        <f>VLOOKUP($C3750,'Look-Ups'!$C$2:$G$32,D$1-2,0)</f>
        <v>Function_05</v>
      </c>
      <c r="E3750" t="str">
        <f>VLOOKUP($C3750,'Look-Ups'!$C$2:$G$32,E$1-2,0)</f>
        <v>Function_Simpl_04</v>
      </c>
      <c r="F3750" t="str">
        <f>VLOOKUP($C3750,'Look-Ups'!$C$2:$G$32,F$1-2,0)</f>
        <v>Segment_04</v>
      </c>
      <c r="G3750" t="str">
        <f>VLOOKUP($C3750,'Look-Ups'!$C$2:$G$32,G$1-2,0)</f>
        <v>Proc_Type_05</v>
      </c>
      <c r="H3750" t="s">
        <v>182</v>
      </c>
      <c r="I3750">
        <f t="shared" si="123"/>
        <v>2029</v>
      </c>
      <c r="J3750" t="s">
        <v>23</v>
      </c>
      <c r="K3750" s="103">
        <v>0</v>
      </c>
      <c r="L3750" s="78">
        <v>0</v>
      </c>
    </row>
    <row r="3751" spans="1:12" ht="12.5" customHeight="1" x14ac:dyDescent="0.25">
      <c r="A3751" t="str">
        <f t="shared" si="122"/>
        <v>Function_05Application_172029</v>
      </c>
      <c r="B3751">
        <v>3748</v>
      </c>
      <c r="C3751" t="s">
        <v>370</v>
      </c>
      <c r="D3751" t="str">
        <f>VLOOKUP($C3751,'Look-Ups'!$C$2:$G$32,D$1-2,0)</f>
        <v>Function_05</v>
      </c>
      <c r="E3751" t="str">
        <f>VLOOKUP($C3751,'Look-Ups'!$C$2:$G$32,E$1-2,0)</f>
        <v>Function_Simpl_04</v>
      </c>
      <c r="F3751" t="str">
        <f>VLOOKUP($C3751,'Look-Ups'!$C$2:$G$32,F$1-2,0)</f>
        <v>Segment_04</v>
      </c>
      <c r="G3751" t="str">
        <f>VLOOKUP($C3751,'Look-Ups'!$C$2:$G$32,G$1-2,0)</f>
        <v>Proc_Type_05</v>
      </c>
      <c r="H3751" t="s">
        <v>195</v>
      </c>
      <c r="I3751">
        <f t="shared" si="123"/>
        <v>2029</v>
      </c>
      <c r="J3751" t="s">
        <v>23</v>
      </c>
      <c r="K3751" s="103">
        <v>0</v>
      </c>
      <c r="L3751" s="78">
        <v>0</v>
      </c>
    </row>
    <row r="3752" spans="1:12" ht="12.5" customHeight="1" x14ac:dyDescent="0.25">
      <c r="A3752" t="str">
        <f t="shared" si="122"/>
        <v>Function_05Application_172029</v>
      </c>
      <c r="B3752">
        <v>3749</v>
      </c>
      <c r="C3752" t="s">
        <v>370</v>
      </c>
      <c r="D3752" t="str">
        <f>VLOOKUP($C3752,'Look-Ups'!$C$2:$G$32,D$1-2,0)</f>
        <v>Function_05</v>
      </c>
      <c r="E3752" t="str">
        <f>VLOOKUP($C3752,'Look-Ups'!$C$2:$G$32,E$1-2,0)</f>
        <v>Function_Simpl_04</v>
      </c>
      <c r="F3752" t="str">
        <f>VLOOKUP($C3752,'Look-Ups'!$C$2:$G$32,F$1-2,0)</f>
        <v>Segment_04</v>
      </c>
      <c r="G3752" t="str">
        <f>VLOOKUP($C3752,'Look-Ups'!$C$2:$G$32,G$1-2,0)</f>
        <v>Proc_Type_05</v>
      </c>
      <c r="H3752" t="s">
        <v>244</v>
      </c>
      <c r="I3752">
        <f t="shared" si="123"/>
        <v>2029</v>
      </c>
      <c r="J3752" t="s">
        <v>23</v>
      </c>
      <c r="K3752" s="103">
        <v>1</v>
      </c>
      <c r="L3752" s="78" t="s">
        <v>107</v>
      </c>
    </row>
    <row r="3753" spans="1:12" ht="12.5" customHeight="1" x14ac:dyDescent="0.25">
      <c r="A3753" t="str">
        <f t="shared" si="122"/>
        <v>Function_06Application_182029</v>
      </c>
      <c r="B3753">
        <v>3750</v>
      </c>
      <c r="C3753" t="s">
        <v>371</v>
      </c>
      <c r="D3753" t="str">
        <f>VLOOKUP($C3753,'Look-Ups'!$C$2:$G$32,D$1-2,0)</f>
        <v>Function_06</v>
      </c>
      <c r="E3753" t="str">
        <f>VLOOKUP($C3753,'Look-Ups'!$C$2:$G$32,E$1-2,0)</f>
        <v>Function_Simpl_05</v>
      </c>
      <c r="F3753" t="str">
        <f>VLOOKUP($C3753,'Look-Ups'!$C$2:$G$32,F$1-2,0)</f>
        <v>Segment_05</v>
      </c>
      <c r="G3753" t="str">
        <f>VLOOKUP($C3753,'Look-Ups'!$C$2:$G$32,G$1-2,0)</f>
        <v>Proc_Type_01</v>
      </c>
      <c r="H3753" t="s">
        <v>215</v>
      </c>
      <c r="I3753">
        <f t="shared" si="123"/>
        <v>2029</v>
      </c>
      <c r="J3753" t="s">
        <v>23</v>
      </c>
      <c r="K3753" s="103">
        <v>0</v>
      </c>
      <c r="L3753" s="78">
        <v>0</v>
      </c>
    </row>
    <row r="3754" spans="1:12" ht="12.5" customHeight="1" x14ac:dyDescent="0.25">
      <c r="A3754" t="str">
        <f t="shared" si="122"/>
        <v>Function_06Application_182029</v>
      </c>
      <c r="B3754">
        <v>3751</v>
      </c>
      <c r="C3754" t="s">
        <v>371</v>
      </c>
      <c r="D3754" t="str">
        <f>VLOOKUP($C3754,'Look-Ups'!$C$2:$G$32,D$1-2,0)</f>
        <v>Function_06</v>
      </c>
      <c r="E3754" t="str">
        <f>VLOOKUP($C3754,'Look-Ups'!$C$2:$G$32,E$1-2,0)</f>
        <v>Function_Simpl_05</v>
      </c>
      <c r="F3754" t="str">
        <f>VLOOKUP($C3754,'Look-Ups'!$C$2:$G$32,F$1-2,0)</f>
        <v>Segment_05</v>
      </c>
      <c r="G3754" t="str">
        <f>VLOOKUP($C3754,'Look-Ups'!$C$2:$G$32,G$1-2,0)</f>
        <v>Proc_Type_01</v>
      </c>
      <c r="H3754" t="s">
        <v>222</v>
      </c>
      <c r="I3754">
        <f t="shared" si="123"/>
        <v>2029</v>
      </c>
      <c r="J3754" t="s">
        <v>23</v>
      </c>
      <c r="K3754" s="103">
        <v>0</v>
      </c>
      <c r="L3754" s="78">
        <v>0</v>
      </c>
    </row>
    <row r="3755" spans="1:12" ht="12.5" customHeight="1" x14ac:dyDescent="0.25">
      <c r="A3755" t="str">
        <f t="shared" si="122"/>
        <v>Function_06Application_182029</v>
      </c>
      <c r="B3755">
        <v>3752</v>
      </c>
      <c r="C3755" t="s">
        <v>371</v>
      </c>
      <c r="D3755" t="str">
        <f>VLOOKUP($C3755,'Look-Ups'!$C$2:$G$32,D$1-2,0)</f>
        <v>Function_06</v>
      </c>
      <c r="E3755" t="str">
        <f>VLOOKUP($C3755,'Look-Ups'!$C$2:$G$32,E$1-2,0)</f>
        <v>Function_Simpl_05</v>
      </c>
      <c r="F3755" t="str">
        <f>VLOOKUP($C3755,'Look-Ups'!$C$2:$G$32,F$1-2,0)</f>
        <v>Segment_05</v>
      </c>
      <c r="G3755" t="str">
        <f>VLOOKUP($C3755,'Look-Ups'!$C$2:$G$32,G$1-2,0)</f>
        <v>Proc_Type_01</v>
      </c>
      <c r="H3755" t="s">
        <v>219</v>
      </c>
      <c r="I3755">
        <f t="shared" si="123"/>
        <v>2029</v>
      </c>
      <c r="J3755" t="s">
        <v>23</v>
      </c>
      <c r="K3755" s="103">
        <v>0</v>
      </c>
      <c r="L3755" s="78">
        <v>0</v>
      </c>
    </row>
    <row r="3756" spans="1:12" ht="12.5" customHeight="1" x14ac:dyDescent="0.25">
      <c r="A3756" t="str">
        <f t="shared" si="122"/>
        <v>Function_06Application_182029</v>
      </c>
      <c r="B3756">
        <v>3753</v>
      </c>
      <c r="C3756" t="s">
        <v>371</v>
      </c>
      <c r="D3756" t="str">
        <f>VLOOKUP($C3756,'Look-Ups'!$C$2:$G$32,D$1-2,0)</f>
        <v>Function_06</v>
      </c>
      <c r="E3756" t="str">
        <f>VLOOKUP($C3756,'Look-Ups'!$C$2:$G$32,E$1-2,0)</f>
        <v>Function_Simpl_05</v>
      </c>
      <c r="F3756" t="str">
        <f>VLOOKUP($C3756,'Look-Ups'!$C$2:$G$32,F$1-2,0)</f>
        <v>Segment_05</v>
      </c>
      <c r="G3756" t="str">
        <f>VLOOKUP($C3756,'Look-Ups'!$C$2:$G$32,G$1-2,0)</f>
        <v>Proc_Type_01</v>
      </c>
      <c r="H3756" t="s">
        <v>217</v>
      </c>
      <c r="I3756">
        <f t="shared" si="123"/>
        <v>2029</v>
      </c>
      <c r="J3756" t="s">
        <v>23</v>
      </c>
      <c r="K3756" s="103">
        <v>0</v>
      </c>
      <c r="L3756" s="78">
        <v>0</v>
      </c>
    </row>
    <row r="3757" spans="1:12" ht="12.5" customHeight="1" x14ac:dyDescent="0.25">
      <c r="A3757" t="str">
        <f t="shared" si="122"/>
        <v>Function_06Application_182029</v>
      </c>
      <c r="B3757">
        <v>3754</v>
      </c>
      <c r="C3757" t="s">
        <v>371</v>
      </c>
      <c r="D3757" t="str">
        <f>VLOOKUP($C3757,'Look-Ups'!$C$2:$G$32,D$1-2,0)</f>
        <v>Function_06</v>
      </c>
      <c r="E3757" t="str">
        <f>VLOOKUP($C3757,'Look-Ups'!$C$2:$G$32,E$1-2,0)</f>
        <v>Function_Simpl_05</v>
      </c>
      <c r="F3757" t="str">
        <f>VLOOKUP($C3757,'Look-Ups'!$C$2:$G$32,F$1-2,0)</f>
        <v>Segment_05</v>
      </c>
      <c r="G3757" t="str">
        <f>VLOOKUP($C3757,'Look-Ups'!$C$2:$G$32,G$1-2,0)</f>
        <v>Proc_Type_01</v>
      </c>
      <c r="H3757" t="s">
        <v>209</v>
      </c>
      <c r="I3757">
        <f t="shared" si="123"/>
        <v>2029</v>
      </c>
      <c r="J3757" t="s">
        <v>23</v>
      </c>
      <c r="K3757" s="103">
        <v>0</v>
      </c>
      <c r="L3757" s="78">
        <v>0</v>
      </c>
    </row>
    <row r="3758" spans="1:12" ht="12.5" customHeight="1" x14ac:dyDescent="0.25">
      <c r="A3758" t="str">
        <f t="shared" si="122"/>
        <v>Function_06Application_182029</v>
      </c>
      <c r="B3758">
        <v>3755</v>
      </c>
      <c r="C3758" t="s">
        <v>371</v>
      </c>
      <c r="D3758" t="str">
        <f>VLOOKUP($C3758,'Look-Ups'!$C$2:$G$32,D$1-2,0)</f>
        <v>Function_06</v>
      </c>
      <c r="E3758" t="str">
        <f>VLOOKUP($C3758,'Look-Ups'!$C$2:$G$32,E$1-2,0)</f>
        <v>Function_Simpl_05</v>
      </c>
      <c r="F3758" t="str">
        <f>VLOOKUP($C3758,'Look-Ups'!$C$2:$G$32,F$1-2,0)</f>
        <v>Segment_05</v>
      </c>
      <c r="G3758" t="str">
        <f>VLOOKUP($C3758,'Look-Ups'!$C$2:$G$32,G$1-2,0)</f>
        <v>Proc_Type_01</v>
      </c>
      <c r="H3758" t="s">
        <v>201</v>
      </c>
      <c r="I3758">
        <f t="shared" si="123"/>
        <v>2029</v>
      </c>
      <c r="J3758" t="s">
        <v>23</v>
      </c>
      <c r="K3758" s="103">
        <v>0</v>
      </c>
      <c r="L3758" s="78">
        <v>0</v>
      </c>
    </row>
    <row r="3759" spans="1:12" ht="12.5" customHeight="1" x14ac:dyDescent="0.25">
      <c r="A3759" t="str">
        <f t="shared" si="122"/>
        <v>Function_06Application_182029</v>
      </c>
      <c r="B3759">
        <v>3756</v>
      </c>
      <c r="C3759" t="s">
        <v>371</v>
      </c>
      <c r="D3759" t="str">
        <f>VLOOKUP($C3759,'Look-Ups'!$C$2:$G$32,D$1-2,0)</f>
        <v>Function_06</v>
      </c>
      <c r="E3759" t="str">
        <f>VLOOKUP($C3759,'Look-Ups'!$C$2:$G$32,E$1-2,0)</f>
        <v>Function_Simpl_05</v>
      </c>
      <c r="F3759" t="str">
        <f>VLOOKUP($C3759,'Look-Ups'!$C$2:$G$32,F$1-2,0)</f>
        <v>Segment_05</v>
      </c>
      <c r="G3759" t="str">
        <f>VLOOKUP($C3759,'Look-Ups'!$C$2:$G$32,G$1-2,0)</f>
        <v>Proc_Type_01</v>
      </c>
      <c r="H3759" t="s">
        <v>187</v>
      </c>
      <c r="I3759">
        <f t="shared" si="123"/>
        <v>2029</v>
      </c>
      <c r="J3759" t="s">
        <v>23</v>
      </c>
      <c r="K3759" s="103">
        <v>0</v>
      </c>
      <c r="L3759" s="78">
        <v>0</v>
      </c>
    </row>
    <row r="3760" spans="1:12" ht="12.5" customHeight="1" x14ac:dyDescent="0.25">
      <c r="A3760" t="str">
        <f t="shared" si="122"/>
        <v>Function_06Application_182029</v>
      </c>
      <c r="B3760">
        <v>3757</v>
      </c>
      <c r="C3760" t="s">
        <v>371</v>
      </c>
      <c r="D3760" t="str">
        <f>VLOOKUP($C3760,'Look-Ups'!$C$2:$G$32,D$1-2,0)</f>
        <v>Function_06</v>
      </c>
      <c r="E3760" t="str">
        <f>VLOOKUP($C3760,'Look-Ups'!$C$2:$G$32,E$1-2,0)</f>
        <v>Function_Simpl_05</v>
      </c>
      <c r="F3760" t="str">
        <f>VLOOKUP($C3760,'Look-Ups'!$C$2:$G$32,F$1-2,0)</f>
        <v>Segment_05</v>
      </c>
      <c r="G3760" t="str">
        <f>VLOOKUP($C3760,'Look-Ups'!$C$2:$G$32,G$1-2,0)</f>
        <v>Proc_Type_01</v>
      </c>
      <c r="H3760" t="s">
        <v>221</v>
      </c>
      <c r="I3760">
        <f t="shared" si="123"/>
        <v>2029</v>
      </c>
      <c r="J3760" t="s">
        <v>23</v>
      </c>
      <c r="K3760" s="103">
        <v>0</v>
      </c>
      <c r="L3760" s="78">
        <v>0</v>
      </c>
    </row>
    <row r="3761" spans="1:12" ht="12.5" customHeight="1" x14ac:dyDescent="0.25">
      <c r="A3761" t="str">
        <f t="shared" si="122"/>
        <v>Function_06Application_182029</v>
      </c>
      <c r="B3761">
        <v>3758</v>
      </c>
      <c r="C3761" t="s">
        <v>371</v>
      </c>
      <c r="D3761" t="str">
        <f>VLOOKUP($C3761,'Look-Ups'!$C$2:$G$32,D$1-2,0)</f>
        <v>Function_06</v>
      </c>
      <c r="E3761" t="str">
        <f>VLOOKUP($C3761,'Look-Ups'!$C$2:$G$32,E$1-2,0)</f>
        <v>Function_Simpl_05</v>
      </c>
      <c r="F3761" t="str">
        <f>VLOOKUP($C3761,'Look-Ups'!$C$2:$G$32,F$1-2,0)</f>
        <v>Segment_05</v>
      </c>
      <c r="G3761" t="str">
        <f>VLOOKUP($C3761,'Look-Ups'!$C$2:$G$32,G$1-2,0)</f>
        <v>Proc_Type_01</v>
      </c>
      <c r="H3761" t="s">
        <v>225</v>
      </c>
      <c r="I3761">
        <f t="shared" si="123"/>
        <v>2029</v>
      </c>
      <c r="J3761" t="s">
        <v>23</v>
      </c>
      <c r="K3761" s="103">
        <v>0</v>
      </c>
      <c r="L3761" s="78">
        <v>0</v>
      </c>
    </row>
    <row r="3762" spans="1:12" ht="12.5" customHeight="1" x14ac:dyDescent="0.25">
      <c r="A3762" t="str">
        <f t="shared" si="122"/>
        <v>Function_06Application_182029</v>
      </c>
      <c r="B3762">
        <v>3759</v>
      </c>
      <c r="C3762" t="s">
        <v>371</v>
      </c>
      <c r="D3762" t="str">
        <f>VLOOKUP($C3762,'Look-Ups'!$C$2:$G$32,D$1-2,0)</f>
        <v>Function_06</v>
      </c>
      <c r="E3762" t="str">
        <f>VLOOKUP($C3762,'Look-Ups'!$C$2:$G$32,E$1-2,0)</f>
        <v>Function_Simpl_05</v>
      </c>
      <c r="F3762" t="str">
        <f>VLOOKUP($C3762,'Look-Ups'!$C$2:$G$32,F$1-2,0)</f>
        <v>Segment_05</v>
      </c>
      <c r="G3762" t="str">
        <f>VLOOKUP($C3762,'Look-Ups'!$C$2:$G$32,G$1-2,0)</f>
        <v>Proc_Type_01</v>
      </c>
      <c r="H3762" t="s">
        <v>236</v>
      </c>
      <c r="I3762">
        <f t="shared" si="123"/>
        <v>2029</v>
      </c>
      <c r="J3762" t="s">
        <v>23</v>
      </c>
      <c r="K3762" s="103">
        <v>0</v>
      </c>
      <c r="L3762" s="78">
        <v>0</v>
      </c>
    </row>
    <row r="3763" spans="1:12" ht="12.5" customHeight="1" x14ac:dyDescent="0.25">
      <c r="A3763" t="str">
        <f t="shared" si="122"/>
        <v>Function_06Application_182029</v>
      </c>
      <c r="B3763">
        <v>3760</v>
      </c>
      <c r="C3763" t="s">
        <v>371</v>
      </c>
      <c r="D3763" t="str">
        <f>VLOOKUP($C3763,'Look-Ups'!$C$2:$G$32,D$1-2,0)</f>
        <v>Function_06</v>
      </c>
      <c r="E3763" t="str">
        <f>VLOOKUP($C3763,'Look-Ups'!$C$2:$G$32,E$1-2,0)</f>
        <v>Function_Simpl_05</v>
      </c>
      <c r="F3763" t="str">
        <f>VLOOKUP($C3763,'Look-Ups'!$C$2:$G$32,F$1-2,0)</f>
        <v>Segment_05</v>
      </c>
      <c r="G3763" t="str">
        <f>VLOOKUP($C3763,'Look-Ups'!$C$2:$G$32,G$1-2,0)</f>
        <v>Proc_Type_01</v>
      </c>
      <c r="H3763" t="s">
        <v>156</v>
      </c>
      <c r="I3763">
        <f t="shared" si="123"/>
        <v>2029</v>
      </c>
      <c r="J3763" t="s">
        <v>23</v>
      </c>
      <c r="K3763" s="103">
        <v>0</v>
      </c>
      <c r="L3763" s="78">
        <v>0</v>
      </c>
    </row>
    <row r="3764" spans="1:12" ht="12.5" customHeight="1" x14ac:dyDescent="0.25">
      <c r="A3764" t="str">
        <f t="shared" si="122"/>
        <v>Function_06Application_182029</v>
      </c>
      <c r="B3764">
        <v>3761</v>
      </c>
      <c r="C3764" t="s">
        <v>371</v>
      </c>
      <c r="D3764" t="str">
        <f>VLOOKUP($C3764,'Look-Ups'!$C$2:$G$32,D$1-2,0)</f>
        <v>Function_06</v>
      </c>
      <c r="E3764" t="str">
        <f>VLOOKUP($C3764,'Look-Ups'!$C$2:$G$32,E$1-2,0)</f>
        <v>Function_Simpl_05</v>
      </c>
      <c r="F3764" t="str">
        <f>VLOOKUP($C3764,'Look-Ups'!$C$2:$G$32,F$1-2,0)</f>
        <v>Segment_05</v>
      </c>
      <c r="G3764" t="str">
        <f>VLOOKUP($C3764,'Look-Ups'!$C$2:$G$32,G$1-2,0)</f>
        <v>Proc_Type_01</v>
      </c>
      <c r="H3764" t="s">
        <v>163</v>
      </c>
      <c r="I3764">
        <f t="shared" si="123"/>
        <v>2029</v>
      </c>
      <c r="J3764" t="s">
        <v>23</v>
      </c>
      <c r="K3764" s="103">
        <v>0</v>
      </c>
      <c r="L3764" s="78">
        <v>0</v>
      </c>
    </row>
    <row r="3765" spans="1:12" ht="12.5" customHeight="1" x14ac:dyDescent="0.25">
      <c r="A3765" t="str">
        <f t="shared" si="122"/>
        <v>Function_06Application_182029</v>
      </c>
      <c r="B3765">
        <v>3762</v>
      </c>
      <c r="C3765" t="s">
        <v>371</v>
      </c>
      <c r="D3765" t="str">
        <f>VLOOKUP($C3765,'Look-Ups'!$C$2:$G$32,D$1-2,0)</f>
        <v>Function_06</v>
      </c>
      <c r="E3765" t="str">
        <f>VLOOKUP($C3765,'Look-Ups'!$C$2:$G$32,E$1-2,0)</f>
        <v>Function_Simpl_05</v>
      </c>
      <c r="F3765" t="str">
        <f>VLOOKUP($C3765,'Look-Ups'!$C$2:$G$32,F$1-2,0)</f>
        <v>Segment_05</v>
      </c>
      <c r="G3765" t="str">
        <f>VLOOKUP($C3765,'Look-Ups'!$C$2:$G$32,G$1-2,0)</f>
        <v>Proc_Type_01</v>
      </c>
      <c r="H3765" t="s">
        <v>184</v>
      </c>
      <c r="I3765">
        <f t="shared" si="123"/>
        <v>2029</v>
      </c>
      <c r="J3765" t="s">
        <v>23</v>
      </c>
      <c r="K3765" s="103">
        <v>0</v>
      </c>
      <c r="L3765" s="78">
        <v>0</v>
      </c>
    </row>
    <row r="3766" spans="1:12" ht="12.5" customHeight="1" x14ac:dyDescent="0.25">
      <c r="A3766" t="str">
        <f t="shared" si="122"/>
        <v>Function_06Application_182029</v>
      </c>
      <c r="B3766">
        <v>3763</v>
      </c>
      <c r="C3766" t="s">
        <v>371</v>
      </c>
      <c r="D3766" t="str">
        <f>VLOOKUP($C3766,'Look-Ups'!$C$2:$G$32,D$1-2,0)</f>
        <v>Function_06</v>
      </c>
      <c r="E3766" t="str">
        <f>VLOOKUP($C3766,'Look-Ups'!$C$2:$G$32,E$1-2,0)</f>
        <v>Function_Simpl_05</v>
      </c>
      <c r="F3766" t="str">
        <f>VLOOKUP($C3766,'Look-Ups'!$C$2:$G$32,F$1-2,0)</f>
        <v>Segment_05</v>
      </c>
      <c r="G3766" t="str">
        <f>VLOOKUP($C3766,'Look-Ups'!$C$2:$G$32,G$1-2,0)</f>
        <v>Proc_Type_01</v>
      </c>
      <c r="H3766" t="s">
        <v>188</v>
      </c>
      <c r="I3766">
        <f t="shared" si="123"/>
        <v>2029</v>
      </c>
      <c r="J3766" t="s">
        <v>23</v>
      </c>
      <c r="K3766" s="103">
        <v>0</v>
      </c>
      <c r="L3766" s="78">
        <v>0</v>
      </c>
    </row>
    <row r="3767" spans="1:12" ht="12.5" customHeight="1" x14ac:dyDescent="0.25">
      <c r="A3767" t="str">
        <f t="shared" si="122"/>
        <v>Function_06Application_182029</v>
      </c>
      <c r="B3767">
        <v>3764</v>
      </c>
      <c r="C3767" t="s">
        <v>371</v>
      </c>
      <c r="D3767" t="str">
        <f>VLOOKUP($C3767,'Look-Ups'!$C$2:$G$32,D$1-2,0)</f>
        <v>Function_06</v>
      </c>
      <c r="E3767" t="str">
        <f>VLOOKUP($C3767,'Look-Ups'!$C$2:$G$32,E$1-2,0)</f>
        <v>Function_Simpl_05</v>
      </c>
      <c r="F3767" t="str">
        <f>VLOOKUP($C3767,'Look-Ups'!$C$2:$G$32,F$1-2,0)</f>
        <v>Segment_05</v>
      </c>
      <c r="G3767" t="str">
        <f>VLOOKUP($C3767,'Look-Ups'!$C$2:$G$32,G$1-2,0)</f>
        <v>Proc_Type_01</v>
      </c>
      <c r="H3767" t="s">
        <v>203</v>
      </c>
      <c r="I3767">
        <f t="shared" si="123"/>
        <v>2029</v>
      </c>
      <c r="J3767" t="s">
        <v>23</v>
      </c>
      <c r="K3767" s="103">
        <v>0</v>
      </c>
      <c r="L3767" s="78">
        <v>0</v>
      </c>
    </row>
    <row r="3768" spans="1:12" ht="12.5" customHeight="1" x14ac:dyDescent="0.25">
      <c r="A3768" t="str">
        <f t="shared" si="122"/>
        <v>Function_06Application_182029</v>
      </c>
      <c r="B3768">
        <v>3765</v>
      </c>
      <c r="C3768" t="s">
        <v>371</v>
      </c>
      <c r="D3768" t="str">
        <f>VLOOKUP($C3768,'Look-Ups'!$C$2:$G$32,D$1-2,0)</f>
        <v>Function_06</v>
      </c>
      <c r="E3768" t="str">
        <f>VLOOKUP($C3768,'Look-Ups'!$C$2:$G$32,E$1-2,0)</f>
        <v>Function_Simpl_05</v>
      </c>
      <c r="F3768" t="str">
        <f>VLOOKUP($C3768,'Look-Ups'!$C$2:$G$32,F$1-2,0)</f>
        <v>Segment_05</v>
      </c>
      <c r="G3768" t="str">
        <f>VLOOKUP($C3768,'Look-Ups'!$C$2:$G$32,G$1-2,0)</f>
        <v>Proc_Type_01</v>
      </c>
      <c r="H3768" t="s">
        <v>211</v>
      </c>
      <c r="I3768">
        <f t="shared" si="123"/>
        <v>2029</v>
      </c>
      <c r="J3768" t="s">
        <v>23</v>
      </c>
      <c r="K3768" s="103">
        <v>0</v>
      </c>
      <c r="L3768" s="78">
        <v>0</v>
      </c>
    </row>
    <row r="3769" spans="1:12" ht="12.5" customHeight="1" x14ac:dyDescent="0.25">
      <c r="A3769" t="str">
        <f t="shared" si="122"/>
        <v>Function_06Application_182029</v>
      </c>
      <c r="B3769">
        <v>3766</v>
      </c>
      <c r="C3769" t="s">
        <v>371</v>
      </c>
      <c r="D3769" t="str">
        <f>VLOOKUP($C3769,'Look-Ups'!$C$2:$G$32,D$1-2,0)</f>
        <v>Function_06</v>
      </c>
      <c r="E3769" t="str">
        <f>VLOOKUP($C3769,'Look-Ups'!$C$2:$G$32,E$1-2,0)</f>
        <v>Function_Simpl_05</v>
      </c>
      <c r="F3769" t="str">
        <f>VLOOKUP($C3769,'Look-Ups'!$C$2:$G$32,F$1-2,0)</f>
        <v>Segment_05</v>
      </c>
      <c r="G3769" t="str">
        <f>VLOOKUP($C3769,'Look-Ups'!$C$2:$G$32,G$1-2,0)</f>
        <v>Proc_Type_01</v>
      </c>
      <c r="H3769" t="s">
        <v>242</v>
      </c>
      <c r="I3769">
        <f t="shared" si="123"/>
        <v>2029</v>
      </c>
      <c r="J3769" t="s">
        <v>23</v>
      </c>
      <c r="K3769" s="103">
        <v>0</v>
      </c>
      <c r="L3769" s="78">
        <v>0</v>
      </c>
    </row>
    <row r="3770" spans="1:12" ht="12.5" customHeight="1" x14ac:dyDescent="0.25">
      <c r="A3770" t="str">
        <f t="shared" si="122"/>
        <v>Function_06Application_182029</v>
      </c>
      <c r="B3770">
        <v>3767</v>
      </c>
      <c r="C3770" t="s">
        <v>371</v>
      </c>
      <c r="D3770" t="str">
        <f>VLOOKUP($C3770,'Look-Ups'!$C$2:$G$32,D$1-2,0)</f>
        <v>Function_06</v>
      </c>
      <c r="E3770" t="str">
        <f>VLOOKUP($C3770,'Look-Ups'!$C$2:$G$32,E$1-2,0)</f>
        <v>Function_Simpl_05</v>
      </c>
      <c r="F3770" t="str">
        <f>VLOOKUP($C3770,'Look-Ups'!$C$2:$G$32,F$1-2,0)</f>
        <v>Segment_05</v>
      </c>
      <c r="G3770" t="str">
        <f>VLOOKUP($C3770,'Look-Ups'!$C$2:$G$32,G$1-2,0)</f>
        <v>Proc_Type_01</v>
      </c>
      <c r="H3770" t="s">
        <v>220</v>
      </c>
      <c r="I3770">
        <f t="shared" si="123"/>
        <v>2029</v>
      </c>
      <c r="J3770" t="s">
        <v>23</v>
      </c>
      <c r="K3770" s="103">
        <v>0</v>
      </c>
      <c r="L3770" s="78">
        <v>0</v>
      </c>
    </row>
    <row r="3771" spans="1:12" ht="12.5" customHeight="1" x14ac:dyDescent="0.25">
      <c r="A3771" t="str">
        <f t="shared" si="122"/>
        <v>Function_06Application_182029</v>
      </c>
      <c r="B3771">
        <v>3768</v>
      </c>
      <c r="C3771" t="s">
        <v>371</v>
      </c>
      <c r="D3771" t="str">
        <f>VLOOKUP($C3771,'Look-Ups'!$C$2:$G$32,D$1-2,0)</f>
        <v>Function_06</v>
      </c>
      <c r="E3771" t="str">
        <f>VLOOKUP($C3771,'Look-Ups'!$C$2:$G$32,E$1-2,0)</f>
        <v>Function_Simpl_05</v>
      </c>
      <c r="F3771" t="str">
        <f>VLOOKUP($C3771,'Look-Ups'!$C$2:$G$32,F$1-2,0)</f>
        <v>Segment_05</v>
      </c>
      <c r="G3771" t="str">
        <f>VLOOKUP($C3771,'Look-Ups'!$C$2:$G$32,G$1-2,0)</f>
        <v>Proc_Type_01</v>
      </c>
      <c r="H3771" t="s">
        <v>182</v>
      </c>
      <c r="I3771">
        <f t="shared" si="123"/>
        <v>2029</v>
      </c>
      <c r="J3771" t="s">
        <v>23</v>
      </c>
      <c r="K3771" s="103">
        <v>0</v>
      </c>
      <c r="L3771" s="78">
        <v>0</v>
      </c>
    </row>
    <row r="3772" spans="1:12" ht="12.5" customHeight="1" x14ac:dyDescent="0.25">
      <c r="A3772" t="str">
        <f t="shared" si="122"/>
        <v>Function_06Application_182029</v>
      </c>
      <c r="B3772">
        <v>3769</v>
      </c>
      <c r="C3772" t="s">
        <v>371</v>
      </c>
      <c r="D3772" t="str">
        <f>VLOOKUP($C3772,'Look-Ups'!$C$2:$G$32,D$1-2,0)</f>
        <v>Function_06</v>
      </c>
      <c r="E3772" t="str">
        <f>VLOOKUP($C3772,'Look-Ups'!$C$2:$G$32,E$1-2,0)</f>
        <v>Function_Simpl_05</v>
      </c>
      <c r="F3772" t="str">
        <f>VLOOKUP($C3772,'Look-Ups'!$C$2:$G$32,F$1-2,0)</f>
        <v>Segment_05</v>
      </c>
      <c r="G3772" t="str">
        <f>VLOOKUP($C3772,'Look-Ups'!$C$2:$G$32,G$1-2,0)</f>
        <v>Proc_Type_01</v>
      </c>
      <c r="H3772" t="s">
        <v>173</v>
      </c>
      <c r="I3772">
        <f t="shared" si="123"/>
        <v>2029</v>
      </c>
      <c r="J3772" t="s">
        <v>23</v>
      </c>
      <c r="K3772" s="103">
        <v>0</v>
      </c>
      <c r="L3772" s="78">
        <v>0</v>
      </c>
    </row>
    <row r="3773" spans="1:12" ht="12.5" customHeight="1" x14ac:dyDescent="0.25">
      <c r="A3773" t="str">
        <f t="shared" si="122"/>
        <v>Function_06Application_182029</v>
      </c>
      <c r="B3773">
        <v>3770</v>
      </c>
      <c r="C3773" t="s">
        <v>371</v>
      </c>
      <c r="D3773" t="str">
        <f>VLOOKUP($C3773,'Look-Ups'!$C$2:$G$32,D$1-2,0)</f>
        <v>Function_06</v>
      </c>
      <c r="E3773" t="str">
        <f>VLOOKUP($C3773,'Look-Ups'!$C$2:$G$32,E$1-2,0)</f>
        <v>Function_Simpl_05</v>
      </c>
      <c r="F3773" t="str">
        <f>VLOOKUP($C3773,'Look-Ups'!$C$2:$G$32,F$1-2,0)</f>
        <v>Segment_05</v>
      </c>
      <c r="G3773" t="str">
        <f>VLOOKUP($C3773,'Look-Ups'!$C$2:$G$32,G$1-2,0)</f>
        <v>Proc_Type_01</v>
      </c>
      <c r="H3773" t="s">
        <v>174</v>
      </c>
      <c r="I3773">
        <f t="shared" si="123"/>
        <v>2029</v>
      </c>
      <c r="J3773" t="s">
        <v>23</v>
      </c>
      <c r="K3773" s="103">
        <v>0</v>
      </c>
      <c r="L3773" s="78">
        <v>0</v>
      </c>
    </row>
    <row r="3774" spans="1:12" ht="12.5" customHeight="1" x14ac:dyDescent="0.25">
      <c r="A3774" t="str">
        <f t="shared" si="122"/>
        <v>Function_06Application_182029</v>
      </c>
      <c r="B3774">
        <v>3771</v>
      </c>
      <c r="C3774" t="s">
        <v>371</v>
      </c>
      <c r="D3774" t="str">
        <f>VLOOKUP($C3774,'Look-Ups'!$C$2:$G$32,D$1-2,0)</f>
        <v>Function_06</v>
      </c>
      <c r="E3774" t="str">
        <f>VLOOKUP($C3774,'Look-Ups'!$C$2:$G$32,E$1-2,0)</f>
        <v>Function_Simpl_05</v>
      </c>
      <c r="F3774" t="str">
        <f>VLOOKUP($C3774,'Look-Ups'!$C$2:$G$32,F$1-2,0)</f>
        <v>Segment_05</v>
      </c>
      <c r="G3774" t="str">
        <f>VLOOKUP($C3774,'Look-Ups'!$C$2:$G$32,G$1-2,0)</f>
        <v>Proc_Type_01</v>
      </c>
      <c r="H3774" t="s">
        <v>183</v>
      </c>
      <c r="I3774">
        <f t="shared" si="123"/>
        <v>2029</v>
      </c>
      <c r="J3774" t="s">
        <v>23</v>
      </c>
      <c r="K3774" s="103">
        <v>0</v>
      </c>
      <c r="L3774" s="78">
        <v>0</v>
      </c>
    </row>
    <row r="3775" spans="1:12" ht="12.5" customHeight="1" x14ac:dyDescent="0.25">
      <c r="A3775" t="str">
        <f t="shared" si="122"/>
        <v>Function_06Application_182029</v>
      </c>
      <c r="B3775">
        <v>3772</v>
      </c>
      <c r="C3775" t="s">
        <v>371</v>
      </c>
      <c r="D3775" t="str">
        <f>VLOOKUP($C3775,'Look-Ups'!$C$2:$G$32,D$1-2,0)</f>
        <v>Function_06</v>
      </c>
      <c r="E3775" t="str">
        <f>VLOOKUP($C3775,'Look-Ups'!$C$2:$G$32,E$1-2,0)</f>
        <v>Function_Simpl_05</v>
      </c>
      <c r="F3775" t="str">
        <f>VLOOKUP($C3775,'Look-Ups'!$C$2:$G$32,F$1-2,0)</f>
        <v>Segment_05</v>
      </c>
      <c r="G3775" t="str">
        <f>VLOOKUP($C3775,'Look-Ups'!$C$2:$G$32,G$1-2,0)</f>
        <v>Proc_Type_01</v>
      </c>
      <c r="H3775" t="s">
        <v>185</v>
      </c>
      <c r="I3775">
        <f t="shared" si="123"/>
        <v>2029</v>
      </c>
      <c r="J3775" t="s">
        <v>23</v>
      </c>
      <c r="K3775" s="103">
        <v>0</v>
      </c>
      <c r="L3775" s="78">
        <v>0</v>
      </c>
    </row>
    <row r="3776" spans="1:12" ht="12.5" customHeight="1" x14ac:dyDescent="0.25">
      <c r="A3776" t="str">
        <f t="shared" si="122"/>
        <v>Function_06Application_182029</v>
      </c>
      <c r="B3776">
        <v>3773</v>
      </c>
      <c r="C3776" t="s">
        <v>371</v>
      </c>
      <c r="D3776" t="str">
        <f>VLOOKUP($C3776,'Look-Ups'!$C$2:$G$32,D$1-2,0)</f>
        <v>Function_06</v>
      </c>
      <c r="E3776" t="str">
        <f>VLOOKUP($C3776,'Look-Ups'!$C$2:$G$32,E$1-2,0)</f>
        <v>Function_Simpl_05</v>
      </c>
      <c r="F3776" t="str">
        <f>VLOOKUP($C3776,'Look-Ups'!$C$2:$G$32,F$1-2,0)</f>
        <v>Segment_05</v>
      </c>
      <c r="G3776" t="str">
        <f>VLOOKUP($C3776,'Look-Ups'!$C$2:$G$32,G$1-2,0)</f>
        <v>Proc_Type_01</v>
      </c>
      <c r="H3776" t="s">
        <v>244</v>
      </c>
      <c r="I3776">
        <f t="shared" si="123"/>
        <v>2029</v>
      </c>
      <c r="J3776" t="s">
        <v>23</v>
      </c>
      <c r="K3776" s="103">
        <v>1</v>
      </c>
      <c r="L3776" s="78" t="s">
        <v>107</v>
      </c>
    </row>
    <row r="3777" spans="1:12" ht="12.5" customHeight="1" x14ac:dyDescent="0.25">
      <c r="A3777" t="str">
        <f t="shared" si="122"/>
        <v>Function_07Application_192029</v>
      </c>
      <c r="B3777">
        <v>3774</v>
      </c>
      <c r="C3777" t="s">
        <v>372</v>
      </c>
      <c r="D3777" t="str">
        <f>VLOOKUP($C3777,'Look-Ups'!$C$2:$G$32,D$1-2,0)</f>
        <v>Function_07</v>
      </c>
      <c r="E3777" t="str">
        <f>VLOOKUP($C3777,'Look-Ups'!$C$2:$G$32,E$1-2,0)</f>
        <v>Function_Simpl_06</v>
      </c>
      <c r="F3777" t="str">
        <f>VLOOKUP($C3777,'Look-Ups'!$C$2:$G$32,F$1-2,0)</f>
        <v>Segment_04</v>
      </c>
      <c r="G3777" t="str">
        <f>VLOOKUP($C3777,'Look-Ups'!$C$2:$G$32,G$1-2,0)</f>
        <v>Proc_Type_05</v>
      </c>
      <c r="H3777" t="s">
        <v>171</v>
      </c>
      <c r="I3777">
        <f t="shared" si="123"/>
        <v>2029</v>
      </c>
      <c r="J3777" t="s">
        <v>23</v>
      </c>
      <c r="K3777" s="103">
        <v>0</v>
      </c>
      <c r="L3777" s="78">
        <v>0</v>
      </c>
    </row>
    <row r="3778" spans="1:12" ht="12.5" customHeight="1" x14ac:dyDescent="0.25">
      <c r="A3778" t="str">
        <f t="shared" si="122"/>
        <v>Function_07Application_192029</v>
      </c>
      <c r="B3778">
        <v>3775</v>
      </c>
      <c r="C3778" t="s">
        <v>372</v>
      </c>
      <c r="D3778" t="str">
        <f>VLOOKUP($C3778,'Look-Ups'!$C$2:$G$32,D$1-2,0)</f>
        <v>Function_07</v>
      </c>
      <c r="E3778" t="str">
        <f>VLOOKUP($C3778,'Look-Ups'!$C$2:$G$32,E$1-2,0)</f>
        <v>Function_Simpl_06</v>
      </c>
      <c r="F3778" t="str">
        <f>VLOOKUP($C3778,'Look-Ups'!$C$2:$G$32,F$1-2,0)</f>
        <v>Segment_04</v>
      </c>
      <c r="G3778" t="str">
        <f>VLOOKUP($C3778,'Look-Ups'!$C$2:$G$32,G$1-2,0)</f>
        <v>Proc_Type_05</v>
      </c>
      <c r="H3778" t="s">
        <v>219</v>
      </c>
      <c r="I3778">
        <f t="shared" si="123"/>
        <v>2029</v>
      </c>
      <c r="J3778" t="s">
        <v>23</v>
      </c>
      <c r="K3778" s="103">
        <v>0</v>
      </c>
      <c r="L3778" s="78">
        <v>0</v>
      </c>
    </row>
    <row r="3779" spans="1:12" ht="12.5" customHeight="1" x14ac:dyDescent="0.25">
      <c r="A3779" t="str">
        <f t="shared" si="122"/>
        <v>Function_07Application_192029</v>
      </c>
      <c r="B3779">
        <v>3776</v>
      </c>
      <c r="C3779" t="s">
        <v>372</v>
      </c>
      <c r="D3779" t="str">
        <f>VLOOKUP($C3779,'Look-Ups'!$C$2:$G$32,D$1-2,0)</f>
        <v>Function_07</v>
      </c>
      <c r="E3779" t="str">
        <f>VLOOKUP($C3779,'Look-Ups'!$C$2:$G$32,E$1-2,0)</f>
        <v>Function_Simpl_06</v>
      </c>
      <c r="F3779" t="str">
        <f>VLOOKUP($C3779,'Look-Ups'!$C$2:$G$32,F$1-2,0)</f>
        <v>Segment_04</v>
      </c>
      <c r="G3779" t="str">
        <f>VLOOKUP($C3779,'Look-Ups'!$C$2:$G$32,G$1-2,0)</f>
        <v>Proc_Type_05</v>
      </c>
      <c r="H3779" t="s">
        <v>156</v>
      </c>
      <c r="I3779">
        <f t="shared" si="123"/>
        <v>2029</v>
      </c>
      <c r="J3779" t="s">
        <v>23</v>
      </c>
      <c r="K3779" s="103">
        <v>0</v>
      </c>
      <c r="L3779" s="78">
        <v>0</v>
      </c>
    </row>
    <row r="3780" spans="1:12" ht="12.5" customHeight="1" x14ac:dyDescent="0.25">
      <c r="A3780" t="str">
        <f t="shared" si="122"/>
        <v>Function_07Application_192029</v>
      </c>
      <c r="B3780">
        <v>3777</v>
      </c>
      <c r="C3780" t="s">
        <v>372</v>
      </c>
      <c r="D3780" t="str">
        <f>VLOOKUP($C3780,'Look-Ups'!$C$2:$G$32,D$1-2,0)</f>
        <v>Function_07</v>
      </c>
      <c r="E3780" t="str">
        <f>VLOOKUP($C3780,'Look-Ups'!$C$2:$G$32,E$1-2,0)</f>
        <v>Function_Simpl_06</v>
      </c>
      <c r="F3780" t="str">
        <f>VLOOKUP($C3780,'Look-Ups'!$C$2:$G$32,F$1-2,0)</f>
        <v>Segment_04</v>
      </c>
      <c r="G3780" t="str">
        <f>VLOOKUP($C3780,'Look-Ups'!$C$2:$G$32,G$1-2,0)</f>
        <v>Proc_Type_05</v>
      </c>
      <c r="H3780" t="s">
        <v>187</v>
      </c>
      <c r="I3780">
        <f t="shared" si="123"/>
        <v>2029</v>
      </c>
      <c r="J3780" t="s">
        <v>23</v>
      </c>
      <c r="K3780" s="103">
        <v>0</v>
      </c>
      <c r="L3780" s="78">
        <v>0</v>
      </c>
    </row>
    <row r="3781" spans="1:12" ht="12.5" customHeight="1" x14ac:dyDescent="0.25">
      <c r="A3781" t="str">
        <f t="shared" ref="A3781:A3844" si="124">D3781&amp;C3781&amp;I3781</f>
        <v>Function_07Application_192029</v>
      </c>
      <c r="B3781">
        <v>3778</v>
      </c>
      <c r="C3781" t="s">
        <v>372</v>
      </c>
      <c r="D3781" t="str">
        <f>VLOOKUP($C3781,'Look-Ups'!$C$2:$G$32,D$1-2,0)</f>
        <v>Function_07</v>
      </c>
      <c r="E3781" t="str">
        <f>VLOOKUP($C3781,'Look-Ups'!$C$2:$G$32,E$1-2,0)</f>
        <v>Function_Simpl_06</v>
      </c>
      <c r="F3781" t="str">
        <f>VLOOKUP($C3781,'Look-Ups'!$C$2:$G$32,F$1-2,0)</f>
        <v>Segment_04</v>
      </c>
      <c r="G3781" t="str">
        <f>VLOOKUP($C3781,'Look-Ups'!$C$2:$G$32,G$1-2,0)</f>
        <v>Proc_Type_05</v>
      </c>
      <c r="H3781" t="s">
        <v>209</v>
      </c>
      <c r="I3781">
        <f t="shared" si="123"/>
        <v>2029</v>
      </c>
      <c r="J3781" t="s">
        <v>23</v>
      </c>
      <c r="K3781" s="103">
        <v>0</v>
      </c>
      <c r="L3781" s="78">
        <v>0</v>
      </c>
    </row>
    <row r="3782" spans="1:12" ht="12.5" customHeight="1" x14ac:dyDescent="0.25">
      <c r="A3782" t="str">
        <f t="shared" si="124"/>
        <v>Function_07Application_192029</v>
      </c>
      <c r="B3782">
        <v>3779</v>
      </c>
      <c r="C3782" t="s">
        <v>372</v>
      </c>
      <c r="D3782" t="str">
        <f>VLOOKUP($C3782,'Look-Ups'!$C$2:$G$32,D$1-2,0)</f>
        <v>Function_07</v>
      </c>
      <c r="E3782" t="str">
        <f>VLOOKUP($C3782,'Look-Ups'!$C$2:$G$32,E$1-2,0)</f>
        <v>Function_Simpl_06</v>
      </c>
      <c r="F3782" t="str">
        <f>VLOOKUP($C3782,'Look-Ups'!$C$2:$G$32,F$1-2,0)</f>
        <v>Segment_04</v>
      </c>
      <c r="G3782" t="str">
        <f>VLOOKUP($C3782,'Look-Ups'!$C$2:$G$32,G$1-2,0)</f>
        <v>Proc_Type_05</v>
      </c>
      <c r="H3782" t="s">
        <v>222</v>
      </c>
      <c r="I3782">
        <f t="shared" si="123"/>
        <v>2029</v>
      </c>
      <c r="J3782" t="s">
        <v>23</v>
      </c>
      <c r="K3782" s="103">
        <v>0</v>
      </c>
      <c r="L3782" s="78">
        <v>0</v>
      </c>
    </row>
    <row r="3783" spans="1:12" ht="12.5" customHeight="1" x14ac:dyDescent="0.25">
      <c r="A3783" t="str">
        <f t="shared" si="124"/>
        <v>Function_07Application_192029</v>
      </c>
      <c r="B3783">
        <v>3780</v>
      </c>
      <c r="C3783" t="s">
        <v>372</v>
      </c>
      <c r="D3783" t="str">
        <f>VLOOKUP($C3783,'Look-Ups'!$C$2:$G$32,D$1-2,0)</f>
        <v>Function_07</v>
      </c>
      <c r="E3783" t="str">
        <f>VLOOKUP($C3783,'Look-Ups'!$C$2:$G$32,E$1-2,0)</f>
        <v>Function_Simpl_06</v>
      </c>
      <c r="F3783" t="str">
        <f>VLOOKUP($C3783,'Look-Ups'!$C$2:$G$32,F$1-2,0)</f>
        <v>Segment_04</v>
      </c>
      <c r="G3783" t="str">
        <f>VLOOKUP($C3783,'Look-Ups'!$C$2:$G$32,G$1-2,0)</f>
        <v>Proc_Type_05</v>
      </c>
      <c r="H3783" t="s">
        <v>195</v>
      </c>
      <c r="I3783">
        <f t="shared" si="123"/>
        <v>2029</v>
      </c>
      <c r="J3783" t="s">
        <v>23</v>
      </c>
      <c r="K3783" s="103">
        <v>0</v>
      </c>
      <c r="L3783" s="78">
        <v>0</v>
      </c>
    </row>
    <row r="3784" spans="1:12" ht="12.5" customHeight="1" x14ac:dyDescent="0.25">
      <c r="A3784" t="str">
        <f t="shared" si="124"/>
        <v>Function_07Application_192029</v>
      </c>
      <c r="B3784">
        <v>3781</v>
      </c>
      <c r="C3784" t="s">
        <v>372</v>
      </c>
      <c r="D3784" t="str">
        <f>VLOOKUP($C3784,'Look-Ups'!$C$2:$G$32,D$1-2,0)</f>
        <v>Function_07</v>
      </c>
      <c r="E3784" t="str">
        <f>VLOOKUP($C3784,'Look-Ups'!$C$2:$G$32,E$1-2,0)</f>
        <v>Function_Simpl_06</v>
      </c>
      <c r="F3784" t="str">
        <f>VLOOKUP($C3784,'Look-Ups'!$C$2:$G$32,F$1-2,0)</f>
        <v>Segment_04</v>
      </c>
      <c r="G3784" t="str">
        <f>VLOOKUP($C3784,'Look-Ups'!$C$2:$G$32,G$1-2,0)</f>
        <v>Proc_Type_05</v>
      </c>
      <c r="H3784" t="s">
        <v>225</v>
      </c>
      <c r="I3784">
        <f t="shared" si="123"/>
        <v>2029</v>
      </c>
      <c r="J3784" t="s">
        <v>23</v>
      </c>
      <c r="K3784" s="103">
        <v>0</v>
      </c>
      <c r="L3784" s="78">
        <v>0</v>
      </c>
    </row>
    <row r="3785" spans="1:12" ht="12.5" customHeight="1" x14ac:dyDescent="0.25">
      <c r="A3785" t="str">
        <f t="shared" si="124"/>
        <v>Function_07Application_192029</v>
      </c>
      <c r="B3785">
        <v>3782</v>
      </c>
      <c r="C3785" t="s">
        <v>372</v>
      </c>
      <c r="D3785" t="str">
        <f>VLOOKUP($C3785,'Look-Ups'!$C$2:$G$32,D$1-2,0)</f>
        <v>Function_07</v>
      </c>
      <c r="E3785" t="str">
        <f>VLOOKUP($C3785,'Look-Ups'!$C$2:$G$32,E$1-2,0)</f>
        <v>Function_Simpl_06</v>
      </c>
      <c r="F3785" t="str">
        <f>VLOOKUP($C3785,'Look-Ups'!$C$2:$G$32,F$1-2,0)</f>
        <v>Segment_04</v>
      </c>
      <c r="G3785" t="str">
        <f>VLOOKUP($C3785,'Look-Ups'!$C$2:$G$32,G$1-2,0)</f>
        <v>Proc_Type_05</v>
      </c>
      <c r="H3785" t="s">
        <v>206</v>
      </c>
      <c r="I3785">
        <f t="shared" si="123"/>
        <v>2029</v>
      </c>
      <c r="J3785" t="s">
        <v>23</v>
      </c>
      <c r="K3785" s="103">
        <v>0</v>
      </c>
      <c r="L3785" s="78">
        <v>0</v>
      </c>
    </row>
    <row r="3786" spans="1:12" ht="12.5" customHeight="1" x14ac:dyDescent="0.25">
      <c r="A3786" t="str">
        <f t="shared" si="124"/>
        <v>Function_07Application_192029</v>
      </c>
      <c r="B3786">
        <v>3783</v>
      </c>
      <c r="C3786" t="s">
        <v>372</v>
      </c>
      <c r="D3786" t="str">
        <f>VLOOKUP($C3786,'Look-Ups'!$C$2:$G$32,D$1-2,0)</f>
        <v>Function_07</v>
      </c>
      <c r="E3786" t="str">
        <f>VLOOKUP($C3786,'Look-Ups'!$C$2:$G$32,E$1-2,0)</f>
        <v>Function_Simpl_06</v>
      </c>
      <c r="F3786" t="str">
        <f>VLOOKUP($C3786,'Look-Ups'!$C$2:$G$32,F$1-2,0)</f>
        <v>Segment_04</v>
      </c>
      <c r="G3786" t="str">
        <f>VLOOKUP($C3786,'Look-Ups'!$C$2:$G$32,G$1-2,0)</f>
        <v>Proc_Type_05</v>
      </c>
      <c r="H3786" t="s">
        <v>238</v>
      </c>
      <c r="I3786">
        <f t="shared" si="123"/>
        <v>2029</v>
      </c>
      <c r="J3786" t="s">
        <v>23</v>
      </c>
      <c r="K3786" s="103">
        <v>0</v>
      </c>
      <c r="L3786" s="78">
        <v>0</v>
      </c>
    </row>
    <row r="3787" spans="1:12" ht="12.5" customHeight="1" x14ac:dyDescent="0.25">
      <c r="A3787" t="str">
        <f t="shared" si="124"/>
        <v>Function_07Application_192029</v>
      </c>
      <c r="B3787">
        <v>3784</v>
      </c>
      <c r="C3787" t="s">
        <v>372</v>
      </c>
      <c r="D3787" t="str">
        <f>VLOOKUP($C3787,'Look-Ups'!$C$2:$G$32,D$1-2,0)</f>
        <v>Function_07</v>
      </c>
      <c r="E3787" t="str">
        <f>VLOOKUP($C3787,'Look-Ups'!$C$2:$G$32,E$1-2,0)</f>
        <v>Function_Simpl_06</v>
      </c>
      <c r="F3787" t="str">
        <f>VLOOKUP($C3787,'Look-Ups'!$C$2:$G$32,F$1-2,0)</f>
        <v>Segment_04</v>
      </c>
      <c r="G3787" t="str">
        <f>VLOOKUP($C3787,'Look-Ups'!$C$2:$G$32,G$1-2,0)</f>
        <v>Proc_Type_05</v>
      </c>
      <c r="H3787" t="s">
        <v>244</v>
      </c>
      <c r="I3787">
        <f t="shared" si="123"/>
        <v>2029</v>
      </c>
      <c r="J3787" t="s">
        <v>23</v>
      </c>
      <c r="K3787" s="103">
        <v>1</v>
      </c>
      <c r="L3787" s="78" t="s">
        <v>107</v>
      </c>
    </row>
    <row r="3788" spans="1:12" ht="12.5" customHeight="1" x14ac:dyDescent="0.25">
      <c r="A3788" t="str">
        <f t="shared" si="124"/>
        <v>Function_07Application_202029</v>
      </c>
      <c r="B3788">
        <v>3785</v>
      </c>
      <c r="C3788" t="s">
        <v>373</v>
      </c>
      <c r="D3788" t="str">
        <f>VLOOKUP($C3788,'Look-Ups'!$C$2:$G$32,D$1-2,0)</f>
        <v>Function_07</v>
      </c>
      <c r="E3788" t="str">
        <f>VLOOKUP($C3788,'Look-Ups'!$C$2:$G$32,E$1-2,0)</f>
        <v>Function_Simpl_06</v>
      </c>
      <c r="F3788" t="str">
        <f>VLOOKUP($C3788,'Look-Ups'!$C$2:$G$32,F$1-2,0)</f>
        <v>Segment_04</v>
      </c>
      <c r="G3788" t="str">
        <f>VLOOKUP($C3788,'Look-Ups'!$C$2:$G$32,G$1-2,0)</f>
        <v>Proc_Type_05</v>
      </c>
      <c r="H3788" t="s">
        <v>171</v>
      </c>
      <c r="I3788">
        <f t="shared" si="123"/>
        <v>2029</v>
      </c>
      <c r="J3788" t="s">
        <v>23</v>
      </c>
      <c r="K3788" s="103">
        <v>0</v>
      </c>
      <c r="L3788" s="78">
        <v>0</v>
      </c>
    </row>
    <row r="3789" spans="1:12" ht="12.5" customHeight="1" x14ac:dyDescent="0.25">
      <c r="A3789" t="str">
        <f t="shared" si="124"/>
        <v>Function_07Application_202029</v>
      </c>
      <c r="B3789">
        <v>3786</v>
      </c>
      <c r="C3789" t="s">
        <v>373</v>
      </c>
      <c r="D3789" t="str">
        <f>VLOOKUP($C3789,'Look-Ups'!$C$2:$G$32,D$1-2,0)</f>
        <v>Function_07</v>
      </c>
      <c r="E3789" t="str">
        <f>VLOOKUP($C3789,'Look-Ups'!$C$2:$G$32,E$1-2,0)</f>
        <v>Function_Simpl_06</v>
      </c>
      <c r="F3789" t="str">
        <f>VLOOKUP($C3789,'Look-Ups'!$C$2:$G$32,F$1-2,0)</f>
        <v>Segment_04</v>
      </c>
      <c r="G3789" t="str">
        <f>VLOOKUP($C3789,'Look-Ups'!$C$2:$G$32,G$1-2,0)</f>
        <v>Proc_Type_05</v>
      </c>
      <c r="H3789" t="s">
        <v>219</v>
      </c>
      <c r="I3789">
        <f t="shared" si="123"/>
        <v>2029</v>
      </c>
      <c r="J3789" t="s">
        <v>23</v>
      </c>
      <c r="K3789" s="103">
        <v>0</v>
      </c>
      <c r="L3789" s="78">
        <v>0</v>
      </c>
    </row>
    <row r="3790" spans="1:12" ht="12.5" customHeight="1" x14ac:dyDescent="0.25">
      <c r="A3790" t="str">
        <f t="shared" si="124"/>
        <v>Function_07Application_202029</v>
      </c>
      <c r="B3790">
        <v>3787</v>
      </c>
      <c r="C3790" t="s">
        <v>373</v>
      </c>
      <c r="D3790" t="str">
        <f>VLOOKUP($C3790,'Look-Ups'!$C$2:$G$32,D$1-2,0)</f>
        <v>Function_07</v>
      </c>
      <c r="E3790" t="str">
        <f>VLOOKUP($C3790,'Look-Ups'!$C$2:$G$32,E$1-2,0)</f>
        <v>Function_Simpl_06</v>
      </c>
      <c r="F3790" t="str">
        <f>VLOOKUP($C3790,'Look-Ups'!$C$2:$G$32,F$1-2,0)</f>
        <v>Segment_04</v>
      </c>
      <c r="G3790" t="str">
        <f>VLOOKUP($C3790,'Look-Ups'!$C$2:$G$32,G$1-2,0)</f>
        <v>Proc_Type_05</v>
      </c>
      <c r="H3790" t="s">
        <v>156</v>
      </c>
      <c r="I3790">
        <f t="shared" si="123"/>
        <v>2029</v>
      </c>
      <c r="J3790" t="s">
        <v>23</v>
      </c>
      <c r="K3790" s="103">
        <v>0</v>
      </c>
      <c r="L3790" s="78">
        <v>0</v>
      </c>
    </row>
    <row r="3791" spans="1:12" ht="12.5" customHeight="1" x14ac:dyDescent="0.25">
      <c r="A3791" t="str">
        <f t="shared" si="124"/>
        <v>Function_07Application_202029</v>
      </c>
      <c r="B3791">
        <v>3788</v>
      </c>
      <c r="C3791" t="s">
        <v>373</v>
      </c>
      <c r="D3791" t="str">
        <f>VLOOKUP($C3791,'Look-Ups'!$C$2:$G$32,D$1-2,0)</f>
        <v>Function_07</v>
      </c>
      <c r="E3791" t="str">
        <f>VLOOKUP($C3791,'Look-Ups'!$C$2:$G$32,E$1-2,0)</f>
        <v>Function_Simpl_06</v>
      </c>
      <c r="F3791" t="str">
        <f>VLOOKUP($C3791,'Look-Ups'!$C$2:$G$32,F$1-2,0)</f>
        <v>Segment_04</v>
      </c>
      <c r="G3791" t="str">
        <f>VLOOKUP($C3791,'Look-Ups'!$C$2:$G$32,G$1-2,0)</f>
        <v>Proc_Type_05</v>
      </c>
      <c r="H3791" t="s">
        <v>187</v>
      </c>
      <c r="I3791">
        <f t="shared" si="123"/>
        <v>2029</v>
      </c>
      <c r="J3791" t="s">
        <v>23</v>
      </c>
      <c r="K3791" s="103">
        <v>0</v>
      </c>
      <c r="L3791" s="78">
        <v>0</v>
      </c>
    </row>
    <row r="3792" spans="1:12" ht="12.5" customHeight="1" x14ac:dyDescent="0.25">
      <c r="A3792" t="str">
        <f t="shared" si="124"/>
        <v>Function_07Application_202029</v>
      </c>
      <c r="B3792">
        <v>3789</v>
      </c>
      <c r="C3792" t="s">
        <v>373</v>
      </c>
      <c r="D3792" t="str">
        <f>VLOOKUP($C3792,'Look-Ups'!$C$2:$G$32,D$1-2,0)</f>
        <v>Function_07</v>
      </c>
      <c r="E3792" t="str">
        <f>VLOOKUP($C3792,'Look-Ups'!$C$2:$G$32,E$1-2,0)</f>
        <v>Function_Simpl_06</v>
      </c>
      <c r="F3792" t="str">
        <f>VLOOKUP($C3792,'Look-Ups'!$C$2:$G$32,F$1-2,0)</f>
        <v>Segment_04</v>
      </c>
      <c r="G3792" t="str">
        <f>VLOOKUP($C3792,'Look-Ups'!$C$2:$G$32,G$1-2,0)</f>
        <v>Proc_Type_05</v>
      </c>
      <c r="H3792" t="s">
        <v>209</v>
      </c>
      <c r="I3792">
        <f t="shared" si="123"/>
        <v>2029</v>
      </c>
      <c r="J3792" t="s">
        <v>23</v>
      </c>
      <c r="K3792" s="103">
        <v>0</v>
      </c>
      <c r="L3792" s="78">
        <v>0</v>
      </c>
    </row>
    <row r="3793" spans="1:12" ht="12.5" customHeight="1" x14ac:dyDescent="0.25">
      <c r="A3793" t="str">
        <f t="shared" si="124"/>
        <v>Function_07Application_202029</v>
      </c>
      <c r="B3793">
        <v>3790</v>
      </c>
      <c r="C3793" t="s">
        <v>373</v>
      </c>
      <c r="D3793" t="str">
        <f>VLOOKUP($C3793,'Look-Ups'!$C$2:$G$32,D$1-2,0)</f>
        <v>Function_07</v>
      </c>
      <c r="E3793" t="str">
        <f>VLOOKUP($C3793,'Look-Ups'!$C$2:$G$32,E$1-2,0)</f>
        <v>Function_Simpl_06</v>
      </c>
      <c r="F3793" t="str">
        <f>VLOOKUP($C3793,'Look-Ups'!$C$2:$G$32,F$1-2,0)</f>
        <v>Segment_04</v>
      </c>
      <c r="G3793" t="str">
        <f>VLOOKUP($C3793,'Look-Ups'!$C$2:$G$32,G$1-2,0)</f>
        <v>Proc_Type_05</v>
      </c>
      <c r="H3793" t="s">
        <v>222</v>
      </c>
      <c r="I3793">
        <f t="shared" si="123"/>
        <v>2029</v>
      </c>
      <c r="J3793" t="s">
        <v>23</v>
      </c>
      <c r="K3793" s="103">
        <v>0</v>
      </c>
      <c r="L3793" s="78">
        <v>0</v>
      </c>
    </row>
    <row r="3794" spans="1:12" ht="12.5" customHeight="1" x14ac:dyDescent="0.25">
      <c r="A3794" t="str">
        <f t="shared" si="124"/>
        <v>Function_07Application_202029</v>
      </c>
      <c r="B3794">
        <v>3791</v>
      </c>
      <c r="C3794" t="s">
        <v>373</v>
      </c>
      <c r="D3794" t="str">
        <f>VLOOKUP($C3794,'Look-Ups'!$C$2:$G$32,D$1-2,0)</f>
        <v>Function_07</v>
      </c>
      <c r="E3794" t="str">
        <f>VLOOKUP($C3794,'Look-Ups'!$C$2:$G$32,E$1-2,0)</f>
        <v>Function_Simpl_06</v>
      </c>
      <c r="F3794" t="str">
        <f>VLOOKUP($C3794,'Look-Ups'!$C$2:$G$32,F$1-2,0)</f>
        <v>Segment_04</v>
      </c>
      <c r="G3794" t="str">
        <f>VLOOKUP($C3794,'Look-Ups'!$C$2:$G$32,G$1-2,0)</f>
        <v>Proc_Type_05</v>
      </c>
      <c r="H3794" t="s">
        <v>195</v>
      </c>
      <c r="I3794">
        <f t="shared" si="123"/>
        <v>2029</v>
      </c>
      <c r="J3794" t="s">
        <v>23</v>
      </c>
      <c r="K3794" s="103">
        <v>0</v>
      </c>
      <c r="L3794" s="78">
        <v>0</v>
      </c>
    </row>
    <row r="3795" spans="1:12" ht="12.5" customHeight="1" x14ac:dyDescent="0.25">
      <c r="A3795" t="str">
        <f t="shared" si="124"/>
        <v>Function_07Application_202029</v>
      </c>
      <c r="B3795">
        <v>3792</v>
      </c>
      <c r="C3795" t="s">
        <v>373</v>
      </c>
      <c r="D3795" t="str">
        <f>VLOOKUP($C3795,'Look-Ups'!$C$2:$G$32,D$1-2,0)</f>
        <v>Function_07</v>
      </c>
      <c r="E3795" t="str">
        <f>VLOOKUP($C3795,'Look-Ups'!$C$2:$G$32,E$1-2,0)</f>
        <v>Function_Simpl_06</v>
      </c>
      <c r="F3795" t="str">
        <f>VLOOKUP($C3795,'Look-Ups'!$C$2:$G$32,F$1-2,0)</f>
        <v>Segment_04</v>
      </c>
      <c r="G3795" t="str">
        <f>VLOOKUP($C3795,'Look-Ups'!$C$2:$G$32,G$1-2,0)</f>
        <v>Proc_Type_05</v>
      </c>
      <c r="H3795" t="s">
        <v>225</v>
      </c>
      <c r="I3795">
        <f t="shared" si="123"/>
        <v>2029</v>
      </c>
      <c r="J3795" t="s">
        <v>23</v>
      </c>
      <c r="K3795" s="103">
        <v>0</v>
      </c>
      <c r="L3795" s="78">
        <v>0</v>
      </c>
    </row>
    <row r="3796" spans="1:12" ht="12.5" customHeight="1" x14ac:dyDescent="0.25">
      <c r="A3796" t="str">
        <f t="shared" si="124"/>
        <v>Function_07Application_202029</v>
      </c>
      <c r="B3796">
        <v>3793</v>
      </c>
      <c r="C3796" t="s">
        <v>373</v>
      </c>
      <c r="D3796" t="str">
        <f>VLOOKUP($C3796,'Look-Ups'!$C$2:$G$32,D$1-2,0)</f>
        <v>Function_07</v>
      </c>
      <c r="E3796" t="str">
        <f>VLOOKUP($C3796,'Look-Ups'!$C$2:$G$32,E$1-2,0)</f>
        <v>Function_Simpl_06</v>
      </c>
      <c r="F3796" t="str">
        <f>VLOOKUP($C3796,'Look-Ups'!$C$2:$G$32,F$1-2,0)</f>
        <v>Segment_04</v>
      </c>
      <c r="G3796" t="str">
        <f>VLOOKUP($C3796,'Look-Ups'!$C$2:$G$32,G$1-2,0)</f>
        <v>Proc_Type_05</v>
      </c>
      <c r="H3796" t="s">
        <v>206</v>
      </c>
      <c r="I3796">
        <f t="shared" si="123"/>
        <v>2029</v>
      </c>
      <c r="J3796" t="s">
        <v>23</v>
      </c>
      <c r="K3796" s="103">
        <v>0</v>
      </c>
      <c r="L3796" s="78">
        <v>0</v>
      </c>
    </row>
    <row r="3797" spans="1:12" ht="12.5" customHeight="1" x14ac:dyDescent="0.25">
      <c r="A3797" t="str">
        <f t="shared" si="124"/>
        <v>Function_07Application_202029</v>
      </c>
      <c r="B3797">
        <v>3794</v>
      </c>
      <c r="C3797" t="s">
        <v>373</v>
      </c>
      <c r="D3797" t="str">
        <f>VLOOKUP($C3797,'Look-Ups'!$C$2:$G$32,D$1-2,0)</f>
        <v>Function_07</v>
      </c>
      <c r="E3797" t="str">
        <f>VLOOKUP($C3797,'Look-Ups'!$C$2:$G$32,E$1-2,0)</f>
        <v>Function_Simpl_06</v>
      </c>
      <c r="F3797" t="str">
        <f>VLOOKUP($C3797,'Look-Ups'!$C$2:$G$32,F$1-2,0)</f>
        <v>Segment_04</v>
      </c>
      <c r="G3797" t="str">
        <f>VLOOKUP($C3797,'Look-Ups'!$C$2:$G$32,G$1-2,0)</f>
        <v>Proc_Type_05</v>
      </c>
      <c r="H3797" t="s">
        <v>238</v>
      </c>
      <c r="I3797">
        <f t="shared" si="123"/>
        <v>2029</v>
      </c>
      <c r="J3797" t="s">
        <v>23</v>
      </c>
      <c r="K3797" s="103">
        <v>0</v>
      </c>
      <c r="L3797" s="78">
        <v>0</v>
      </c>
    </row>
    <row r="3798" spans="1:12" ht="12.5" customHeight="1" x14ac:dyDescent="0.25">
      <c r="A3798" t="str">
        <f t="shared" si="124"/>
        <v>Function_07Application_202029</v>
      </c>
      <c r="B3798">
        <v>3795</v>
      </c>
      <c r="C3798" t="s">
        <v>373</v>
      </c>
      <c r="D3798" t="str">
        <f>VLOOKUP($C3798,'Look-Ups'!$C$2:$G$32,D$1-2,0)</f>
        <v>Function_07</v>
      </c>
      <c r="E3798" t="str">
        <f>VLOOKUP($C3798,'Look-Ups'!$C$2:$G$32,E$1-2,0)</f>
        <v>Function_Simpl_06</v>
      </c>
      <c r="F3798" t="str">
        <f>VLOOKUP($C3798,'Look-Ups'!$C$2:$G$32,F$1-2,0)</f>
        <v>Segment_04</v>
      </c>
      <c r="G3798" t="str">
        <f>VLOOKUP($C3798,'Look-Ups'!$C$2:$G$32,G$1-2,0)</f>
        <v>Proc_Type_05</v>
      </c>
      <c r="H3798" t="s">
        <v>244</v>
      </c>
      <c r="I3798">
        <f t="shared" si="123"/>
        <v>2029</v>
      </c>
      <c r="J3798" t="s">
        <v>23</v>
      </c>
      <c r="K3798" s="103">
        <v>1</v>
      </c>
      <c r="L3798" s="78" t="s">
        <v>107</v>
      </c>
    </row>
    <row r="3799" spans="1:12" ht="12.5" customHeight="1" x14ac:dyDescent="0.25">
      <c r="A3799" t="str">
        <f t="shared" si="124"/>
        <v>Function_08Application_212029</v>
      </c>
      <c r="B3799">
        <v>3796</v>
      </c>
      <c r="C3799" t="s">
        <v>374</v>
      </c>
      <c r="D3799" t="str">
        <f>VLOOKUP($C3799,'Look-Ups'!$C$2:$G$32,D$1-2,0)</f>
        <v>Function_08</v>
      </c>
      <c r="E3799" t="str">
        <f>VLOOKUP($C3799,'Look-Ups'!$C$2:$G$32,E$1-2,0)</f>
        <v>Function_Simpl_05</v>
      </c>
      <c r="F3799" t="str">
        <f>VLOOKUP($C3799,'Look-Ups'!$C$2:$G$32,F$1-2,0)</f>
        <v>Segment_05</v>
      </c>
      <c r="G3799" t="str">
        <f>VLOOKUP($C3799,'Look-Ups'!$C$2:$G$32,G$1-2,0)</f>
        <v>Proc_Type_01</v>
      </c>
      <c r="H3799" t="s">
        <v>219</v>
      </c>
      <c r="I3799">
        <f t="shared" si="123"/>
        <v>2029</v>
      </c>
      <c r="J3799" t="s">
        <v>23</v>
      </c>
      <c r="K3799" s="103">
        <v>0</v>
      </c>
      <c r="L3799" s="78">
        <v>0</v>
      </c>
    </row>
    <row r="3800" spans="1:12" ht="12.5" customHeight="1" x14ac:dyDescent="0.25">
      <c r="A3800" t="str">
        <f t="shared" si="124"/>
        <v>Function_08Application_212029</v>
      </c>
      <c r="B3800">
        <v>3797</v>
      </c>
      <c r="C3800" t="s">
        <v>374</v>
      </c>
      <c r="D3800" t="str">
        <f>VLOOKUP($C3800,'Look-Ups'!$C$2:$G$32,D$1-2,0)</f>
        <v>Function_08</v>
      </c>
      <c r="E3800" t="str">
        <f>VLOOKUP($C3800,'Look-Ups'!$C$2:$G$32,E$1-2,0)</f>
        <v>Function_Simpl_05</v>
      </c>
      <c r="F3800" t="str">
        <f>VLOOKUP($C3800,'Look-Ups'!$C$2:$G$32,F$1-2,0)</f>
        <v>Segment_05</v>
      </c>
      <c r="G3800" t="str">
        <f>VLOOKUP($C3800,'Look-Ups'!$C$2:$G$32,G$1-2,0)</f>
        <v>Proc_Type_01</v>
      </c>
      <c r="H3800" t="s">
        <v>215</v>
      </c>
      <c r="I3800">
        <f t="shared" si="123"/>
        <v>2029</v>
      </c>
      <c r="J3800" t="s">
        <v>23</v>
      </c>
      <c r="K3800" s="103">
        <v>0</v>
      </c>
      <c r="L3800" s="78">
        <v>0</v>
      </c>
    </row>
    <row r="3801" spans="1:12" ht="12.5" customHeight="1" x14ac:dyDescent="0.25">
      <c r="A3801" t="str">
        <f t="shared" si="124"/>
        <v>Function_08Application_212029</v>
      </c>
      <c r="B3801">
        <v>3798</v>
      </c>
      <c r="C3801" t="s">
        <v>374</v>
      </c>
      <c r="D3801" t="str">
        <f>VLOOKUP($C3801,'Look-Ups'!$C$2:$G$32,D$1-2,0)</f>
        <v>Function_08</v>
      </c>
      <c r="E3801" t="str">
        <f>VLOOKUP($C3801,'Look-Ups'!$C$2:$G$32,E$1-2,0)</f>
        <v>Function_Simpl_05</v>
      </c>
      <c r="F3801" t="str">
        <f>VLOOKUP($C3801,'Look-Ups'!$C$2:$G$32,F$1-2,0)</f>
        <v>Segment_05</v>
      </c>
      <c r="G3801" t="str">
        <f>VLOOKUP($C3801,'Look-Ups'!$C$2:$G$32,G$1-2,0)</f>
        <v>Proc_Type_01</v>
      </c>
      <c r="H3801" t="s">
        <v>209</v>
      </c>
      <c r="I3801">
        <f t="shared" si="123"/>
        <v>2029</v>
      </c>
      <c r="J3801" t="s">
        <v>23</v>
      </c>
      <c r="K3801" s="103">
        <v>0</v>
      </c>
      <c r="L3801" s="78">
        <v>0</v>
      </c>
    </row>
    <row r="3802" spans="1:12" ht="12.5" customHeight="1" x14ac:dyDescent="0.25">
      <c r="A3802" t="str">
        <f t="shared" si="124"/>
        <v>Function_08Application_212029</v>
      </c>
      <c r="B3802">
        <v>3799</v>
      </c>
      <c r="C3802" t="s">
        <v>374</v>
      </c>
      <c r="D3802" t="str">
        <f>VLOOKUP($C3802,'Look-Ups'!$C$2:$G$32,D$1-2,0)</f>
        <v>Function_08</v>
      </c>
      <c r="E3802" t="str">
        <f>VLOOKUP($C3802,'Look-Ups'!$C$2:$G$32,E$1-2,0)</f>
        <v>Function_Simpl_05</v>
      </c>
      <c r="F3802" t="str">
        <f>VLOOKUP($C3802,'Look-Ups'!$C$2:$G$32,F$1-2,0)</f>
        <v>Segment_05</v>
      </c>
      <c r="G3802" t="str">
        <f>VLOOKUP($C3802,'Look-Ups'!$C$2:$G$32,G$1-2,0)</f>
        <v>Proc_Type_01</v>
      </c>
      <c r="H3802" t="s">
        <v>187</v>
      </c>
      <c r="I3802">
        <f t="shared" si="123"/>
        <v>2029</v>
      </c>
      <c r="J3802" t="s">
        <v>23</v>
      </c>
      <c r="K3802" s="103">
        <v>0</v>
      </c>
      <c r="L3802" s="78">
        <v>0</v>
      </c>
    </row>
    <row r="3803" spans="1:12" ht="12.5" customHeight="1" x14ac:dyDescent="0.25">
      <c r="A3803" t="str">
        <f t="shared" si="124"/>
        <v>Function_08Application_212029</v>
      </c>
      <c r="B3803">
        <v>3800</v>
      </c>
      <c r="C3803" t="s">
        <v>374</v>
      </c>
      <c r="D3803" t="str">
        <f>VLOOKUP($C3803,'Look-Ups'!$C$2:$G$32,D$1-2,0)</f>
        <v>Function_08</v>
      </c>
      <c r="E3803" t="str">
        <f>VLOOKUP($C3803,'Look-Ups'!$C$2:$G$32,E$1-2,0)</f>
        <v>Function_Simpl_05</v>
      </c>
      <c r="F3803" t="str">
        <f>VLOOKUP($C3803,'Look-Ups'!$C$2:$G$32,F$1-2,0)</f>
        <v>Segment_05</v>
      </c>
      <c r="G3803" t="str">
        <f>VLOOKUP($C3803,'Look-Ups'!$C$2:$G$32,G$1-2,0)</f>
        <v>Proc_Type_01</v>
      </c>
      <c r="H3803" t="s">
        <v>212</v>
      </c>
      <c r="I3803">
        <f t="shared" si="123"/>
        <v>2029</v>
      </c>
      <c r="J3803" t="s">
        <v>23</v>
      </c>
      <c r="K3803" s="103">
        <v>0</v>
      </c>
      <c r="L3803" s="78">
        <v>0</v>
      </c>
    </row>
    <row r="3804" spans="1:12" ht="12.5" customHeight="1" x14ac:dyDescent="0.25">
      <c r="A3804" t="str">
        <f t="shared" si="124"/>
        <v>Function_08Application_212029</v>
      </c>
      <c r="B3804">
        <v>3801</v>
      </c>
      <c r="C3804" t="s">
        <v>374</v>
      </c>
      <c r="D3804" t="str">
        <f>VLOOKUP($C3804,'Look-Ups'!$C$2:$G$32,D$1-2,0)</f>
        <v>Function_08</v>
      </c>
      <c r="E3804" t="str">
        <f>VLOOKUP($C3804,'Look-Ups'!$C$2:$G$32,E$1-2,0)</f>
        <v>Function_Simpl_05</v>
      </c>
      <c r="F3804" t="str">
        <f>VLOOKUP($C3804,'Look-Ups'!$C$2:$G$32,F$1-2,0)</f>
        <v>Segment_05</v>
      </c>
      <c r="G3804" t="str">
        <f>VLOOKUP($C3804,'Look-Ups'!$C$2:$G$32,G$1-2,0)</f>
        <v>Proc_Type_01</v>
      </c>
      <c r="H3804" t="s">
        <v>179</v>
      </c>
      <c r="I3804">
        <f t="shared" si="123"/>
        <v>2029</v>
      </c>
      <c r="J3804" t="s">
        <v>23</v>
      </c>
      <c r="K3804" s="103">
        <v>0</v>
      </c>
      <c r="L3804" s="78">
        <v>0</v>
      </c>
    </row>
    <row r="3805" spans="1:12" ht="12.5" customHeight="1" x14ac:dyDescent="0.25">
      <c r="A3805" t="str">
        <f t="shared" si="124"/>
        <v>Function_08Application_212029</v>
      </c>
      <c r="B3805">
        <v>3802</v>
      </c>
      <c r="C3805" t="s">
        <v>374</v>
      </c>
      <c r="D3805" t="str">
        <f>VLOOKUP($C3805,'Look-Ups'!$C$2:$G$32,D$1-2,0)</f>
        <v>Function_08</v>
      </c>
      <c r="E3805" t="str">
        <f>VLOOKUP($C3805,'Look-Ups'!$C$2:$G$32,E$1-2,0)</f>
        <v>Function_Simpl_05</v>
      </c>
      <c r="F3805" t="str">
        <f>VLOOKUP($C3805,'Look-Ups'!$C$2:$G$32,F$1-2,0)</f>
        <v>Segment_05</v>
      </c>
      <c r="G3805" t="str">
        <f>VLOOKUP($C3805,'Look-Ups'!$C$2:$G$32,G$1-2,0)</f>
        <v>Proc_Type_01</v>
      </c>
      <c r="H3805" t="s">
        <v>156</v>
      </c>
      <c r="I3805">
        <f t="shared" si="123"/>
        <v>2029</v>
      </c>
      <c r="J3805" t="s">
        <v>23</v>
      </c>
      <c r="K3805" s="103">
        <v>0</v>
      </c>
      <c r="L3805" s="78">
        <v>0</v>
      </c>
    </row>
    <row r="3806" spans="1:12" ht="12.5" customHeight="1" x14ac:dyDescent="0.25">
      <c r="A3806" t="str">
        <f t="shared" si="124"/>
        <v>Function_08Application_212029</v>
      </c>
      <c r="B3806">
        <v>3803</v>
      </c>
      <c r="C3806" t="s">
        <v>374</v>
      </c>
      <c r="D3806" t="str">
        <f>VLOOKUP($C3806,'Look-Ups'!$C$2:$G$32,D$1-2,0)</f>
        <v>Function_08</v>
      </c>
      <c r="E3806" t="str">
        <f>VLOOKUP($C3806,'Look-Ups'!$C$2:$G$32,E$1-2,0)</f>
        <v>Function_Simpl_05</v>
      </c>
      <c r="F3806" t="str">
        <f>VLOOKUP($C3806,'Look-Ups'!$C$2:$G$32,F$1-2,0)</f>
        <v>Segment_05</v>
      </c>
      <c r="G3806" t="str">
        <f>VLOOKUP($C3806,'Look-Ups'!$C$2:$G$32,G$1-2,0)</f>
        <v>Proc_Type_01</v>
      </c>
      <c r="H3806" t="s">
        <v>224</v>
      </c>
      <c r="I3806">
        <f t="shared" si="123"/>
        <v>2029</v>
      </c>
      <c r="J3806" t="s">
        <v>23</v>
      </c>
      <c r="K3806" s="103">
        <v>0</v>
      </c>
      <c r="L3806" s="78">
        <v>0</v>
      </c>
    </row>
    <row r="3807" spans="1:12" ht="12.5" customHeight="1" x14ac:dyDescent="0.25">
      <c r="A3807" t="str">
        <f t="shared" si="124"/>
        <v>Function_08Application_212029</v>
      </c>
      <c r="B3807">
        <v>3804</v>
      </c>
      <c r="C3807" t="s">
        <v>374</v>
      </c>
      <c r="D3807" t="str">
        <f>VLOOKUP($C3807,'Look-Ups'!$C$2:$G$32,D$1-2,0)</f>
        <v>Function_08</v>
      </c>
      <c r="E3807" t="str">
        <f>VLOOKUP($C3807,'Look-Ups'!$C$2:$G$32,E$1-2,0)</f>
        <v>Function_Simpl_05</v>
      </c>
      <c r="F3807" t="str">
        <f>VLOOKUP($C3807,'Look-Ups'!$C$2:$G$32,F$1-2,0)</f>
        <v>Segment_05</v>
      </c>
      <c r="G3807" t="str">
        <f>VLOOKUP($C3807,'Look-Ups'!$C$2:$G$32,G$1-2,0)</f>
        <v>Proc_Type_01</v>
      </c>
      <c r="H3807" t="s">
        <v>182</v>
      </c>
      <c r="I3807">
        <f t="shared" si="123"/>
        <v>2029</v>
      </c>
      <c r="J3807" t="s">
        <v>23</v>
      </c>
      <c r="K3807" s="103">
        <v>0</v>
      </c>
      <c r="L3807" s="78">
        <v>0</v>
      </c>
    </row>
    <row r="3808" spans="1:12" ht="12.5" customHeight="1" x14ac:dyDescent="0.25">
      <c r="A3808" t="str">
        <f t="shared" si="124"/>
        <v>Function_08Application_212029</v>
      </c>
      <c r="B3808">
        <v>3805</v>
      </c>
      <c r="C3808" t="s">
        <v>374</v>
      </c>
      <c r="D3808" t="str">
        <f>VLOOKUP($C3808,'Look-Ups'!$C$2:$G$32,D$1-2,0)</f>
        <v>Function_08</v>
      </c>
      <c r="E3808" t="str">
        <f>VLOOKUP($C3808,'Look-Ups'!$C$2:$G$32,E$1-2,0)</f>
        <v>Function_Simpl_05</v>
      </c>
      <c r="F3808" t="str">
        <f>VLOOKUP($C3808,'Look-Ups'!$C$2:$G$32,F$1-2,0)</f>
        <v>Segment_05</v>
      </c>
      <c r="G3808" t="str">
        <f>VLOOKUP($C3808,'Look-Ups'!$C$2:$G$32,G$1-2,0)</f>
        <v>Proc_Type_01</v>
      </c>
      <c r="H3808" t="s">
        <v>171</v>
      </c>
      <c r="I3808">
        <f t="shared" si="123"/>
        <v>2029</v>
      </c>
      <c r="J3808" t="s">
        <v>23</v>
      </c>
      <c r="K3808" s="103">
        <v>0</v>
      </c>
      <c r="L3808" s="78">
        <v>0</v>
      </c>
    </row>
    <row r="3809" spans="1:12" ht="12.5" customHeight="1" x14ac:dyDescent="0.25">
      <c r="A3809" t="str">
        <f t="shared" si="124"/>
        <v>Function_08Application_212029</v>
      </c>
      <c r="B3809">
        <v>3806</v>
      </c>
      <c r="C3809" t="s">
        <v>374</v>
      </c>
      <c r="D3809" t="str">
        <f>VLOOKUP($C3809,'Look-Ups'!$C$2:$G$32,D$1-2,0)</f>
        <v>Function_08</v>
      </c>
      <c r="E3809" t="str">
        <f>VLOOKUP($C3809,'Look-Ups'!$C$2:$G$32,E$1-2,0)</f>
        <v>Function_Simpl_05</v>
      </c>
      <c r="F3809" t="str">
        <f>VLOOKUP($C3809,'Look-Ups'!$C$2:$G$32,F$1-2,0)</f>
        <v>Segment_05</v>
      </c>
      <c r="G3809" t="str">
        <f>VLOOKUP($C3809,'Look-Ups'!$C$2:$G$32,G$1-2,0)</f>
        <v>Proc_Type_01</v>
      </c>
      <c r="H3809" t="s">
        <v>242</v>
      </c>
      <c r="I3809">
        <f t="shared" si="123"/>
        <v>2029</v>
      </c>
      <c r="J3809" t="s">
        <v>23</v>
      </c>
      <c r="K3809" s="103">
        <v>0</v>
      </c>
      <c r="L3809" s="78">
        <v>0</v>
      </c>
    </row>
    <row r="3810" spans="1:12" ht="12.5" customHeight="1" x14ac:dyDescent="0.25">
      <c r="A3810" t="str">
        <f t="shared" si="124"/>
        <v>Function_08Application_212029</v>
      </c>
      <c r="B3810">
        <v>3807</v>
      </c>
      <c r="C3810" t="s">
        <v>374</v>
      </c>
      <c r="D3810" t="str">
        <f>VLOOKUP($C3810,'Look-Ups'!$C$2:$G$32,D$1-2,0)</f>
        <v>Function_08</v>
      </c>
      <c r="E3810" t="str">
        <f>VLOOKUP($C3810,'Look-Ups'!$C$2:$G$32,E$1-2,0)</f>
        <v>Function_Simpl_05</v>
      </c>
      <c r="F3810" t="str">
        <f>VLOOKUP($C3810,'Look-Ups'!$C$2:$G$32,F$1-2,0)</f>
        <v>Segment_05</v>
      </c>
      <c r="G3810" t="str">
        <f>VLOOKUP($C3810,'Look-Ups'!$C$2:$G$32,G$1-2,0)</f>
        <v>Proc_Type_01</v>
      </c>
      <c r="H3810" t="s">
        <v>238</v>
      </c>
      <c r="I3810">
        <f t="shared" si="123"/>
        <v>2029</v>
      </c>
      <c r="J3810" t="s">
        <v>23</v>
      </c>
      <c r="K3810" s="103">
        <v>0</v>
      </c>
      <c r="L3810" s="78">
        <v>0</v>
      </c>
    </row>
    <row r="3811" spans="1:12" ht="12.5" customHeight="1" x14ac:dyDescent="0.25">
      <c r="A3811" t="str">
        <f t="shared" si="124"/>
        <v>Function_08Application_212029</v>
      </c>
      <c r="B3811">
        <v>3808</v>
      </c>
      <c r="C3811" t="s">
        <v>374</v>
      </c>
      <c r="D3811" t="str">
        <f>VLOOKUP($C3811,'Look-Ups'!$C$2:$G$32,D$1-2,0)</f>
        <v>Function_08</v>
      </c>
      <c r="E3811" t="str">
        <f>VLOOKUP($C3811,'Look-Ups'!$C$2:$G$32,E$1-2,0)</f>
        <v>Function_Simpl_05</v>
      </c>
      <c r="F3811" t="str">
        <f>VLOOKUP($C3811,'Look-Ups'!$C$2:$G$32,F$1-2,0)</f>
        <v>Segment_05</v>
      </c>
      <c r="G3811" t="str">
        <f>VLOOKUP($C3811,'Look-Ups'!$C$2:$G$32,G$1-2,0)</f>
        <v>Proc_Type_01</v>
      </c>
      <c r="H3811" t="s">
        <v>195</v>
      </c>
      <c r="I3811">
        <f t="shared" ref="I3811:I3874" si="125">I3456+1</f>
        <v>2029</v>
      </c>
      <c r="J3811" t="s">
        <v>23</v>
      </c>
      <c r="K3811" s="103">
        <v>0</v>
      </c>
      <c r="L3811" s="78">
        <v>0</v>
      </c>
    </row>
    <row r="3812" spans="1:12" ht="12.5" customHeight="1" x14ac:dyDescent="0.25">
      <c r="A3812" t="str">
        <f t="shared" si="124"/>
        <v>Function_08Application_212029</v>
      </c>
      <c r="B3812">
        <v>3809</v>
      </c>
      <c r="C3812" t="s">
        <v>374</v>
      </c>
      <c r="D3812" t="str">
        <f>VLOOKUP($C3812,'Look-Ups'!$C$2:$G$32,D$1-2,0)</f>
        <v>Function_08</v>
      </c>
      <c r="E3812" t="str">
        <f>VLOOKUP($C3812,'Look-Ups'!$C$2:$G$32,E$1-2,0)</f>
        <v>Function_Simpl_05</v>
      </c>
      <c r="F3812" t="str">
        <f>VLOOKUP($C3812,'Look-Ups'!$C$2:$G$32,F$1-2,0)</f>
        <v>Segment_05</v>
      </c>
      <c r="G3812" t="str">
        <f>VLOOKUP($C3812,'Look-Ups'!$C$2:$G$32,G$1-2,0)</f>
        <v>Proc_Type_01</v>
      </c>
      <c r="H3812" t="s">
        <v>244</v>
      </c>
      <c r="I3812">
        <f t="shared" si="125"/>
        <v>2029</v>
      </c>
      <c r="J3812" t="s">
        <v>23</v>
      </c>
      <c r="K3812" s="103">
        <v>1</v>
      </c>
      <c r="L3812" s="78" t="s">
        <v>107</v>
      </c>
    </row>
    <row r="3813" spans="1:12" ht="12.5" customHeight="1" x14ac:dyDescent="0.25">
      <c r="A3813" t="str">
        <f t="shared" si="124"/>
        <v>Function_09Application_222029</v>
      </c>
      <c r="B3813">
        <v>3810</v>
      </c>
      <c r="C3813" t="s">
        <v>375</v>
      </c>
      <c r="D3813" t="str">
        <f>VLOOKUP($C3813,'Look-Ups'!$C$2:$G$32,D$1-2,0)</f>
        <v>Function_09</v>
      </c>
      <c r="E3813" t="str">
        <f>VLOOKUP($C3813,'Look-Ups'!$C$2:$G$32,E$1-2,0)</f>
        <v>Function_Simpl_07</v>
      </c>
      <c r="F3813" t="str">
        <f>VLOOKUP($C3813,'Look-Ups'!$C$2:$G$32,F$1-2,0)</f>
        <v>Segment_06</v>
      </c>
      <c r="G3813" t="str">
        <f>VLOOKUP($C3813,'Look-Ups'!$C$2:$G$32,G$1-2,0)</f>
        <v>Proc_Type_01</v>
      </c>
      <c r="H3813" t="s">
        <v>215</v>
      </c>
      <c r="I3813">
        <f t="shared" si="125"/>
        <v>2029</v>
      </c>
      <c r="J3813" t="s">
        <v>23</v>
      </c>
      <c r="K3813" s="103">
        <v>0</v>
      </c>
      <c r="L3813" s="78">
        <v>0</v>
      </c>
    </row>
    <row r="3814" spans="1:12" ht="12.5" customHeight="1" x14ac:dyDescent="0.25">
      <c r="A3814" t="str">
        <f t="shared" si="124"/>
        <v>Function_09Application_222029</v>
      </c>
      <c r="B3814">
        <v>3811</v>
      </c>
      <c r="C3814" t="s">
        <v>375</v>
      </c>
      <c r="D3814" t="str">
        <f>VLOOKUP($C3814,'Look-Ups'!$C$2:$G$32,D$1-2,0)</f>
        <v>Function_09</v>
      </c>
      <c r="E3814" t="str">
        <f>VLOOKUP($C3814,'Look-Ups'!$C$2:$G$32,E$1-2,0)</f>
        <v>Function_Simpl_07</v>
      </c>
      <c r="F3814" t="str">
        <f>VLOOKUP($C3814,'Look-Ups'!$C$2:$G$32,F$1-2,0)</f>
        <v>Segment_06</v>
      </c>
      <c r="G3814" t="str">
        <f>VLOOKUP($C3814,'Look-Ups'!$C$2:$G$32,G$1-2,0)</f>
        <v>Proc_Type_01</v>
      </c>
      <c r="H3814" t="s">
        <v>200</v>
      </c>
      <c r="I3814">
        <f t="shared" si="125"/>
        <v>2029</v>
      </c>
      <c r="J3814" t="s">
        <v>23</v>
      </c>
      <c r="K3814" s="103">
        <v>0</v>
      </c>
      <c r="L3814" s="78">
        <v>0</v>
      </c>
    </row>
    <row r="3815" spans="1:12" ht="12.5" customHeight="1" x14ac:dyDescent="0.25">
      <c r="A3815" t="str">
        <f t="shared" si="124"/>
        <v>Function_09Application_222029</v>
      </c>
      <c r="B3815">
        <v>3812</v>
      </c>
      <c r="C3815" t="s">
        <v>375</v>
      </c>
      <c r="D3815" t="str">
        <f>VLOOKUP($C3815,'Look-Ups'!$C$2:$G$32,D$1-2,0)</f>
        <v>Function_09</v>
      </c>
      <c r="E3815" t="str">
        <f>VLOOKUP($C3815,'Look-Ups'!$C$2:$G$32,E$1-2,0)</f>
        <v>Function_Simpl_07</v>
      </c>
      <c r="F3815" t="str">
        <f>VLOOKUP($C3815,'Look-Ups'!$C$2:$G$32,F$1-2,0)</f>
        <v>Segment_06</v>
      </c>
      <c r="G3815" t="str">
        <f>VLOOKUP($C3815,'Look-Ups'!$C$2:$G$32,G$1-2,0)</f>
        <v>Proc_Type_01</v>
      </c>
      <c r="H3815" t="s">
        <v>219</v>
      </c>
      <c r="I3815">
        <f t="shared" si="125"/>
        <v>2029</v>
      </c>
      <c r="J3815" t="s">
        <v>23</v>
      </c>
      <c r="K3815" s="103">
        <v>0</v>
      </c>
      <c r="L3815" s="78">
        <v>0</v>
      </c>
    </row>
    <row r="3816" spans="1:12" ht="12.5" customHeight="1" x14ac:dyDescent="0.25">
      <c r="A3816" t="str">
        <f t="shared" si="124"/>
        <v>Function_09Application_222029</v>
      </c>
      <c r="B3816">
        <v>3813</v>
      </c>
      <c r="C3816" t="s">
        <v>375</v>
      </c>
      <c r="D3816" t="str">
        <f>VLOOKUP($C3816,'Look-Ups'!$C$2:$G$32,D$1-2,0)</f>
        <v>Function_09</v>
      </c>
      <c r="E3816" t="str">
        <f>VLOOKUP($C3816,'Look-Ups'!$C$2:$G$32,E$1-2,0)</f>
        <v>Function_Simpl_07</v>
      </c>
      <c r="F3816" t="str">
        <f>VLOOKUP($C3816,'Look-Ups'!$C$2:$G$32,F$1-2,0)</f>
        <v>Segment_06</v>
      </c>
      <c r="G3816" t="str">
        <f>VLOOKUP($C3816,'Look-Ups'!$C$2:$G$32,G$1-2,0)</f>
        <v>Proc_Type_01</v>
      </c>
      <c r="H3816" t="s">
        <v>187</v>
      </c>
      <c r="I3816">
        <f t="shared" si="125"/>
        <v>2029</v>
      </c>
      <c r="J3816" t="s">
        <v>23</v>
      </c>
      <c r="K3816" s="103">
        <v>0</v>
      </c>
      <c r="L3816" s="78">
        <v>0</v>
      </c>
    </row>
    <row r="3817" spans="1:12" ht="12.5" customHeight="1" x14ac:dyDescent="0.25">
      <c r="A3817" t="str">
        <f t="shared" si="124"/>
        <v>Function_09Application_222029</v>
      </c>
      <c r="B3817">
        <v>3814</v>
      </c>
      <c r="C3817" t="s">
        <v>375</v>
      </c>
      <c r="D3817" t="str">
        <f>VLOOKUP($C3817,'Look-Ups'!$C$2:$G$32,D$1-2,0)</f>
        <v>Function_09</v>
      </c>
      <c r="E3817" t="str">
        <f>VLOOKUP($C3817,'Look-Ups'!$C$2:$G$32,E$1-2,0)</f>
        <v>Function_Simpl_07</v>
      </c>
      <c r="F3817" t="str">
        <f>VLOOKUP($C3817,'Look-Ups'!$C$2:$G$32,F$1-2,0)</f>
        <v>Segment_06</v>
      </c>
      <c r="G3817" t="str">
        <f>VLOOKUP($C3817,'Look-Ups'!$C$2:$G$32,G$1-2,0)</f>
        <v>Proc_Type_01</v>
      </c>
      <c r="H3817" t="s">
        <v>209</v>
      </c>
      <c r="I3817">
        <f t="shared" si="125"/>
        <v>2029</v>
      </c>
      <c r="J3817" t="s">
        <v>23</v>
      </c>
      <c r="K3817" s="103">
        <v>0</v>
      </c>
      <c r="L3817" s="78">
        <v>0</v>
      </c>
    </row>
    <row r="3818" spans="1:12" ht="12.5" customHeight="1" x14ac:dyDescent="0.25">
      <c r="A3818" t="str">
        <f t="shared" si="124"/>
        <v>Function_09Application_222029</v>
      </c>
      <c r="B3818">
        <v>3815</v>
      </c>
      <c r="C3818" t="s">
        <v>375</v>
      </c>
      <c r="D3818" t="str">
        <f>VLOOKUP($C3818,'Look-Ups'!$C$2:$G$32,D$1-2,0)</f>
        <v>Function_09</v>
      </c>
      <c r="E3818" t="str">
        <f>VLOOKUP($C3818,'Look-Ups'!$C$2:$G$32,E$1-2,0)</f>
        <v>Function_Simpl_07</v>
      </c>
      <c r="F3818" t="str">
        <f>VLOOKUP($C3818,'Look-Ups'!$C$2:$G$32,F$1-2,0)</f>
        <v>Segment_06</v>
      </c>
      <c r="G3818" t="str">
        <f>VLOOKUP($C3818,'Look-Ups'!$C$2:$G$32,G$1-2,0)</f>
        <v>Proc_Type_01</v>
      </c>
      <c r="H3818" t="s">
        <v>221</v>
      </c>
      <c r="I3818">
        <f t="shared" si="125"/>
        <v>2029</v>
      </c>
      <c r="J3818" t="s">
        <v>23</v>
      </c>
      <c r="K3818" s="103">
        <v>0</v>
      </c>
      <c r="L3818" s="78">
        <v>0</v>
      </c>
    </row>
    <row r="3819" spans="1:12" ht="12.5" customHeight="1" x14ac:dyDescent="0.25">
      <c r="A3819" t="str">
        <f t="shared" si="124"/>
        <v>Function_09Application_222029</v>
      </c>
      <c r="B3819">
        <v>3816</v>
      </c>
      <c r="C3819" t="s">
        <v>375</v>
      </c>
      <c r="D3819" t="str">
        <f>VLOOKUP($C3819,'Look-Ups'!$C$2:$G$32,D$1-2,0)</f>
        <v>Function_09</v>
      </c>
      <c r="E3819" t="str">
        <f>VLOOKUP($C3819,'Look-Ups'!$C$2:$G$32,E$1-2,0)</f>
        <v>Function_Simpl_07</v>
      </c>
      <c r="F3819" t="str">
        <f>VLOOKUP($C3819,'Look-Ups'!$C$2:$G$32,F$1-2,0)</f>
        <v>Segment_06</v>
      </c>
      <c r="G3819" t="str">
        <f>VLOOKUP($C3819,'Look-Ups'!$C$2:$G$32,G$1-2,0)</f>
        <v>Proc_Type_01</v>
      </c>
      <c r="H3819" t="s">
        <v>236</v>
      </c>
      <c r="I3819">
        <f t="shared" si="125"/>
        <v>2029</v>
      </c>
      <c r="J3819" t="s">
        <v>23</v>
      </c>
      <c r="K3819" s="103">
        <v>0</v>
      </c>
      <c r="L3819" s="78">
        <v>0</v>
      </c>
    </row>
    <row r="3820" spans="1:12" ht="12.5" customHeight="1" x14ac:dyDescent="0.25">
      <c r="A3820" t="str">
        <f t="shared" si="124"/>
        <v>Function_09Application_222029</v>
      </c>
      <c r="B3820">
        <v>3817</v>
      </c>
      <c r="C3820" t="s">
        <v>375</v>
      </c>
      <c r="D3820" t="str">
        <f>VLOOKUP($C3820,'Look-Ups'!$C$2:$G$32,D$1-2,0)</f>
        <v>Function_09</v>
      </c>
      <c r="E3820" t="str">
        <f>VLOOKUP($C3820,'Look-Ups'!$C$2:$G$32,E$1-2,0)</f>
        <v>Function_Simpl_07</v>
      </c>
      <c r="F3820" t="str">
        <f>VLOOKUP($C3820,'Look-Ups'!$C$2:$G$32,F$1-2,0)</f>
        <v>Segment_06</v>
      </c>
      <c r="G3820" t="str">
        <f>VLOOKUP($C3820,'Look-Ups'!$C$2:$G$32,G$1-2,0)</f>
        <v>Proc_Type_01</v>
      </c>
      <c r="H3820" t="s">
        <v>156</v>
      </c>
      <c r="I3820">
        <f t="shared" si="125"/>
        <v>2029</v>
      </c>
      <c r="J3820" t="s">
        <v>23</v>
      </c>
      <c r="K3820" s="103">
        <v>0</v>
      </c>
      <c r="L3820" s="78">
        <v>0</v>
      </c>
    </row>
    <row r="3821" spans="1:12" ht="12.5" customHeight="1" x14ac:dyDescent="0.25">
      <c r="A3821" t="str">
        <f t="shared" si="124"/>
        <v>Function_09Application_222029</v>
      </c>
      <c r="B3821">
        <v>3818</v>
      </c>
      <c r="C3821" t="s">
        <v>375</v>
      </c>
      <c r="D3821" t="str">
        <f>VLOOKUP($C3821,'Look-Ups'!$C$2:$G$32,D$1-2,0)</f>
        <v>Function_09</v>
      </c>
      <c r="E3821" t="str">
        <f>VLOOKUP($C3821,'Look-Ups'!$C$2:$G$32,E$1-2,0)</f>
        <v>Function_Simpl_07</v>
      </c>
      <c r="F3821" t="str">
        <f>VLOOKUP($C3821,'Look-Ups'!$C$2:$G$32,F$1-2,0)</f>
        <v>Segment_06</v>
      </c>
      <c r="G3821" t="str">
        <f>VLOOKUP($C3821,'Look-Ups'!$C$2:$G$32,G$1-2,0)</f>
        <v>Proc_Type_01</v>
      </c>
      <c r="H3821" t="s">
        <v>160</v>
      </c>
      <c r="I3821">
        <f t="shared" si="125"/>
        <v>2029</v>
      </c>
      <c r="J3821" t="s">
        <v>23</v>
      </c>
      <c r="K3821" s="103">
        <v>0</v>
      </c>
      <c r="L3821" s="78">
        <v>0</v>
      </c>
    </row>
    <row r="3822" spans="1:12" ht="12.5" customHeight="1" x14ac:dyDescent="0.25">
      <c r="A3822" t="str">
        <f t="shared" si="124"/>
        <v>Function_09Application_222029</v>
      </c>
      <c r="B3822">
        <v>3819</v>
      </c>
      <c r="C3822" t="s">
        <v>375</v>
      </c>
      <c r="D3822" t="str">
        <f>VLOOKUP($C3822,'Look-Ups'!$C$2:$G$32,D$1-2,0)</f>
        <v>Function_09</v>
      </c>
      <c r="E3822" t="str">
        <f>VLOOKUP($C3822,'Look-Ups'!$C$2:$G$32,E$1-2,0)</f>
        <v>Function_Simpl_07</v>
      </c>
      <c r="F3822" t="str">
        <f>VLOOKUP($C3822,'Look-Ups'!$C$2:$G$32,F$1-2,0)</f>
        <v>Segment_06</v>
      </c>
      <c r="G3822" t="str">
        <f>VLOOKUP($C3822,'Look-Ups'!$C$2:$G$32,G$1-2,0)</f>
        <v>Proc_Type_01</v>
      </c>
      <c r="H3822" t="s">
        <v>167</v>
      </c>
      <c r="I3822">
        <f t="shared" si="125"/>
        <v>2029</v>
      </c>
      <c r="J3822" t="s">
        <v>23</v>
      </c>
      <c r="K3822" s="103">
        <v>0</v>
      </c>
      <c r="L3822" s="78">
        <v>0</v>
      </c>
    </row>
    <row r="3823" spans="1:12" ht="12.5" customHeight="1" x14ac:dyDescent="0.25">
      <c r="A3823" t="str">
        <f t="shared" si="124"/>
        <v>Function_09Application_222029</v>
      </c>
      <c r="B3823">
        <v>3820</v>
      </c>
      <c r="C3823" t="s">
        <v>375</v>
      </c>
      <c r="D3823" t="str">
        <f>VLOOKUP($C3823,'Look-Ups'!$C$2:$G$32,D$1-2,0)</f>
        <v>Function_09</v>
      </c>
      <c r="E3823" t="str">
        <f>VLOOKUP($C3823,'Look-Ups'!$C$2:$G$32,E$1-2,0)</f>
        <v>Function_Simpl_07</v>
      </c>
      <c r="F3823" t="str">
        <f>VLOOKUP($C3823,'Look-Ups'!$C$2:$G$32,F$1-2,0)</f>
        <v>Segment_06</v>
      </c>
      <c r="G3823" t="str">
        <f>VLOOKUP($C3823,'Look-Ups'!$C$2:$G$32,G$1-2,0)</f>
        <v>Proc_Type_01</v>
      </c>
      <c r="H3823" t="s">
        <v>242</v>
      </c>
      <c r="I3823">
        <f t="shared" si="125"/>
        <v>2029</v>
      </c>
      <c r="J3823" t="s">
        <v>23</v>
      </c>
      <c r="K3823" s="103">
        <v>0</v>
      </c>
      <c r="L3823" s="78">
        <v>0</v>
      </c>
    </row>
    <row r="3824" spans="1:12" ht="12.5" customHeight="1" x14ac:dyDescent="0.25">
      <c r="A3824" t="str">
        <f t="shared" si="124"/>
        <v>Function_09Application_222029</v>
      </c>
      <c r="B3824">
        <v>3821</v>
      </c>
      <c r="C3824" t="s">
        <v>375</v>
      </c>
      <c r="D3824" t="str">
        <f>VLOOKUP($C3824,'Look-Ups'!$C$2:$G$32,D$1-2,0)</f>
        <v>Function_09</v>
      </c>
      <c r="E3824" t="str">
        <f>VLOOKUP($C3824,'Look-Ups'!$C$2:$G$32,E$1-2,0)</f>
        <v>Function_Simpl_07</v>
      </c>
      <c r="F3824" t="str">
        <f>VLOOKUP($C3824,'Look-Ups'!$C$2:$G$32,F$1-2,0)</f>
        <v>Segment_06</v>
      </c>
      <c r="G3824" t="str">
        <f>VLOOKUP($C3824,'Look-Ups'!$C$2:$G$32,G$1-2,0)</f>
        <v>Proc_Type_01</v>
      </c>
      <c r="H3824" t="s">
        <v>171</v>
      </c>
      <c r="I3824">
        <f t="shared" si="125"/>
        <v>2029</v>
      </c>
      <c r="J3824" t="s">
        <v>23</v>
      </c>
      <c r="K3824" s="103">
        <v>0</v>
      </c>
      <c r="L3824" s="78">
        <v>0</v>
      </c>
    </row>
    <row r="3825" spans="1:12" ht="12.5" customHeight="1" x14ac:dyDescent="0.25">
      <c r="A3825" t="str">
        <f t="shared" si="124"/>
        <v>Function_09Application_222029</v>
      </c>
      <c r="B3825">
        <v>3822</v>
      </c>
      <c r="C3825" t="s">
        <v>375</v>
      </c>
      <c r="D3825" t="str">
        <f>VLOOKUP($C3825,'Look-Ups'!$C$2:$G$32,D$1-2,0)</f>
        <v>Function_09</v>
      </c>
      <c r="E3825" t="str">
        <f>VLOOKUP($C3825,'Look-Ups'!$C$2:$G$32,E$1-2,0)</f>
        <v>Function_Simpl_07</v>
      </c>
      <c r="F3825" t="str">
        <f>VLOOKUP($C3825,'Look-Ups'!$C$2:$G$32,F$1-2,0)</f>
        <v>Segment_06</v>
      </c>
      <c r="G3825" t="str">
        <f>VLOOKUP($C3825,'Look-Ups'!$C$2:$G$32,G$1-2,0)</f>
        <v>Proc_Type_01</v>
      </c>
      <c r="H3825" t="s">
        <v>217</v>
      </c>
      <c r="I3825">
        <f t="shared" si="125"/>
        <v>2029</v>
      </c>
      <c r="J3825" t="s">
        <v>23</v>
      </c>
      <c r="K3825" s="103">
        <v>0</v>
      </c>
      <c r="L3825" s="78">
        <v>0</v>
      </c>
    </row>
    <row r="3826" spans="1:12" ht="12.5" customHeight="1" x14ac:dyDescent="0.25">
      <c r="A3826" t="str">
        <f t="shared" si="124"/>
        <v>Function_09Application_222029</v>
      </c>
      <c r="B3826">
        <v>3823</v>
      </c>
      <c r="C3826" t="s">
        <v>375</v>
      </c>
      <c r="D3826" t="str">
        <f>VLOOKUP($C3826,'Look-Ups'!$C$2:$G$32,D$1-2,0)</f>
        <v>Function_09</v>
      </c>
      <c r="E3826" t="str">
        <f>VLOOKUP($C3826,'Look-Ups'!$C$2:$G$32,E$1-2,0)</f>
        <v>Function_Simpl_07</v>
      </c>
      <c r="F3826" t="str">
        <f>VLOOKUP($C3826,'Look-Ups'!$C$2:$G$32,F$1-2,0)</f>
        <v>Segment_06</v>
      </c>
      <c r="G3826" t="str">
        <f>VLOOKUP($C3826,'Look-Ups'!$C$2:$G$32,G$1-2,0)</f>
        <v>Proc_Type_01</v>
      </c>
      <c r="H3826" t="s">
        <v>225</v>
      </c>
      <c r="I3826">
        <f t="shared" si="125"/>
        <v>2029</v>
      </c>
      <c r="J3826" t="s">
        <v>23</v>
      </c>
      <c r="K3826" s="103">
        <v>0</v>
      </c>
      <c r="L3826" s="78">
        <v>0</v>
      </c>
    </row>
    <row r="3827" spans="1:12" ht="12.5" customHeight="1" x14ac:dyDescent="0.25">
      <c r="A3827" t="str">
        <f t="shared" si="124"/>
        <v>Function_09Application_222029</v>
      </c>
      <c r="B3827">
        <v>3824</v>
      </c>
      <c r="C3827" t="s">
        <v>375</v>
      </c>
      <c r="D3827" t="str">
        <f>VLOOKUP($C3827,'Look-Ups'!$C$2:$G$32,D$1-2,0)</f>
        <v>Function_09</v>
      </c>
      <c r="E3827" t="str">
        <f>VLOOKUP($C3827,'Look-Ups'!$C$2:$G$32,E$1-2,0)</f>
        <v>Function_Simpl_07</v>
      </c>
      <c r="F3827" t="str">
        <f>VLOOKUP($C3827,'Look-Ups'!$C$2:$G$32,F$1-2,0)</f>
        <v>Segment_06</v>
      </c>
      <c r="G3827" t="str">
        <f>VLOOKUP($C3827,'Look-Ups'!$C$2:$G$32,G$1-2,0)</f>
        <v>Proc_Type_01</v>
      </c>
      <c r="H3827" t="s">
        <v>244</v>
      </c>
      <c r="I3827">
        <f t="shared" si="125"/>
        <v>2029</v>
      </c>
      <c r="J3827" t="s">
        <v>23</v>
      </c>
      <c r="K3827" s="103">
        <v>1</v>
      </c>
      <c r="L3827" s="78" t="s">
        <v>107</v>
      </c>
    </row>
    <row r="3828" spans="1:12" ht="12.5" customHeight="1" x14ac:dyDescent="0.25">
      <c r="A3828" t="str">
        <f t="shared" si="124"/>
        <v>Function_10Application_232029</v>
      </c>
      <c r="B3828">
        <v>3825</v>
      </c>
      <c r="C3828" t="s">
        <v>376</v>
      </c>
      <c r="D3828" t="str">
        <f>VLOOKUP($C3828,'Look-Ups'!$C$2:$G$32,D$1-2,0)</f>
        <v>Function_10</v>
      </c>
      <c r="E3828" t="str">
        <f>VLOOKUP($C3828,'Look-Ups'!$C$2:$G$32,E$1-2,0)</f>
        <v>Function_Simpl_07</v>
      </c>
      <c r="F3828" t="str">
        <f>VLOOKUP($C3828,'Look-Ups'!$C$2:$G$32,F$1-2,0)</f>
        <v>Segment_07</v>
      </c>
      <c r="G3828" t="str">
        <f>VLOOKUP($C3828,'Look-Ups'!$C$2:$G$32,G$1-2,0)</f>
        <v>Proc_Type_01</v>
      </c>
      <c r="H3828" t="s">
        <v>217</v>
      </c>
      <c r="I3828">
        <f t="shared" si="125"/>
        <v>2029</v>
      </c>
      <c r="J3828" t="s">
        <v>23</v>
      </c>
      <c r="K3828" s="103">
        <v>0</v>
      </c>
      <c r="L3828" s="78">
        <v>0</v>
      </c>
    </row>
    <row r="3829" spans="1:12" ht="12.5" customHeight="1" x14ac:dyDescent="0.25">
      <c r="A3829" t="str">
        <f t="shared" si="124"/>
        <v>Function_10Application_232029</v>
      </c>
      <c r="B3829">
        <v>3826</v>
      </c>
      <c r="C3829" t="s">
        <v>376</v>
      </c>
      <c r="D3829" t="str">
        <f>VLOOKUP($C3829,'Look-Ups'!$C$2:$G$32,D$1-2,0)</f>
        <v>Function_10</v>
      </c>
      <c r="E3829" t="str">
        <f>VLOOKUP($C3829,'Look-Ups'!$C$2:$G$32,E$1-2,0)</f>
        <v>Function_Simpl_07</v>
      </c>
      <c r="F3829" t="str">
        <f>VLOOKUP($C3829,'Look-Ups'!$C$2:$G$32,F$1-2,0)</f>
        <v>Segment_07</v>
      </c>
      <c r="G3829" t="str">
        <f>VLOOKUP($C3829,'Look-Ups'!$C$2:$G$32,G$1-2,0)</f>
        <v>Proc_Type_01</v>
      </c>
      <c r="H3829" t="s">
        <v>206</v>
      </c>
      <c r="I3829">
        <f t="shared" si="125"/>
        <v>2029</v>
      </c>
      <c r="J3829" t="s">
        <v>23</v>
      </c>
      <c r="K3829" s="103">
        <v>0</v>
      </c>
      <c r="L3829" s="78">
        <v>0</v>
      </c>
    </row>
    <row r="3830" spans="1:12" ht="12.5" customHeight="1" x14ac:dyDescent="0.25">
      <c r="A3830" t="str">
        <f t="shared" si="124"/>
        <v>Function_10Application_232029</v>
      </c>
      <c r="B3830">
        <v>3827</v>
      </c>
      <c r="C3830" t="s">
        <v>376</v>
      </c>
      <c r="D3830" t="str">
        <f>VLOOKUP($C3830,'Look-Ups'!$C$2:$G$32,D$1-2,0)</f>
        <v>Function_10</v>
      </c>
      <c r="E3830" t="str">
        <f>VLOOKUP($C3830,'Look-Ups'!$C$2:$G$32,E$1-2,0)</f>
        <v>Function_Simpl_07</v>
      </c>
      <c r="F3830" t="str">
        <f>VLOOKUP($C3830,'Look-Ups'!$C$2:$G$32,F$1-2,0)</f>
        <v>Segment_07</v>
      </c>
      <c r="G3830" t="str">
        <f>VLOOKUP($C3830,'Look-Ups'!$C$2:$G$32,G$1-2,0)</f>
        <v>Proc_Type_01</v>
      </c>
      <c r="H3830" t="s">
        <v>193</v>
      </c>
      <c r="I3830">
        <f t="shared" si="125"/>
        <v>2029</v>
      </c>
      <c r="J3830" t="s">
        <v>23</v>
      </c>
      <c r="K3830" s="103">
        <v>0</v>
      </c>
      <c r="L3830" s="78">
        <v>0</v>
      </c>
    </row>
    <row r="3831" spans="1:12" ht="12.5" customHeight="1" x14ac:dyDescent="0.25">
      <c r="A3831" t="str">
        <f t="shared" si="124"/>
        <v>Function_10Application_232029</v>
      </c>
      <c r="B3831">
        <v>3828</v>
      </c>
      <c r="C3831" t="s">
        <v>376</v>
      </c>
      <c r="D3831" t="str">
        <f>VLOOKUP($C3831,'Look-Ups'!$C$2:$G$32,D$1-2,0)</f>
        <v>Function_10</v>
      </c>
      <c r="E3831" t="str">
        <f>VLOOKUP($C3831,'Look-Ups'!$C$2:$G$32,E$1-2,0)</f>
        <v>Function_Simpl_07</v>
      </c>
      <c r="F3831" t="str">
        <f>VLOOKUP($C3831,'Look-Ups'!$C$2:$G$32,F$1-2,0)</f>
        <v>Segment_07</v>
      </c>
      <c r="G3831" t="str">
        <f>VLOOKUP($C3831,'Look-Ups'!$C$2:$G$32,G$1-2,0)</f>
        <v>Proc_Type_01</v>
      </c>
      <c r="H3831" t="s">
        <v>221</v>
      </c>
      <c r="I3831">
        <f t="shared" si="125"/>
        <v>2029</v>
      </c>
      <c r="J3831" t="s">
        <v>23</v>
      </c>
      <c r="K3831" s="103">
        <v>0</v>
      </c>
      <c r="L3831" s="78">
        <v>0</v>
      </c>
    </row>
    <row r="3832" spans="1:12" ht="12.5" customHeight="1" x14ac:dyDescent="0.25">
      <c r="A3832" t="str">
        <f t="shared" si="124"/>
        <v>Function_10Application_232029</v>
      </c>
      <c r="B3832">
        <v>3829</v>
      </c>
      <c r="C3832" t="s">
        <v>376</v>
      </c>
      <c r="D3832" t="str">
        <f>VLOOKUP($C3832,'Look-Ups'!$C$2:$G$32,D$1-2,0)</f>
        <v>Function_10</v>
      </c>
      <c r="E3832" t="str">
        <f>VLOOKUP($C3832,'Look-Ups'!$C$2:$G$32,E$1-2,0)</f>
        <v>Function_Simpl_07</v>
      </c>
      <c r="F3832" t="str">
        <f>VLOOKUP($C3832,'Look-Ups'!$C$2:$G$32,F$1-2,0)</f>
        <v>Segment_07</v>
      </c>
      <c r="G3832" t="str">
        <f>VLOOKUP($C3832,'Look-Ups'!$C$2:$G$32,G$1-2,0)</f>
        <v>Proc_Type_01</v>
      </c>
      <c r="H3832" t="s">
        <v>225</v>
      </c>
      <c r="I3832">
        <f t="shared" si="125"/>
        <v>2029</v>
      </c>
      <c r="J3832" t="s">
        <v>23</v>
      </c>
      <c r="K3832" s="103">
        <v>0</v>
      </c>
      <c r="L3832" s="78">
        <v>0</v>
      </c>
    </row>
    <row r="3833" spans="1:12" ht="12.5" customHeight="1" x14ac:dyDescent="0.25">
      <c r="A3833" t="str">
        <f t="shared" si="124"/>
        <v>Function_10Application_232029</v>
      </c>
      <c r="B3833">
        <v>3830</v>
      </c>
      <c r="C3833" t="s">
        <v>376</v>
      </c>
      <c r="D3833" t="str">
        <f>VLOOKUP($C3833,'Look-Ups'!$C$2:$G$32,D$1-2,0)</f>
        <v>Function_10</v>
      </c>
      <c r="E3833" t="str">
        <f>VLOOKUP($C3833,'Look-Ups'!$C$2:$G$32,E$1-2,0)</f>
        <v>Function_Simpl_07</v>
      </c>
      <c r="F3833" t="str">
        <f>VLOOKUP($C3833,'Look-Ups'!$C$2:$G$32,F$1-2,0)</f>
        <v>Segment_07</v>
      </c>
      <c r="G3833" t="str">
        <f>VLOOKUP($C3833,'Look-Ups'!$C$2:$G$32,G$1-2,0)</f>
        <v>Proc_Type_01</v>
      </c>
      <c r="H3833" t="s">
        <v>244</v>
      </c>
      <c r="I3833">
        <f t="shared" si="125"/>
        <v>2029</v>
      </c>
      <c r="J3833" t="s">
        <v>23</v>
      </c>
      <c r="K3833" s="103">
        <v>1</v>
      </c>
      <c r="L3833" s="78" t="s">
        <v>107</v>
      </c>
    </row>
    <row r="3834" spans="1:12" ht="12.5" customHeight="1" x14ac:dyDescent="0.25">
      <c r="A3834" t="str">
        <f t="shared" si="124"/>
        <v>Function_11Application_242029</v>
      </c>
      <c r="B3834">
        <v>3831</v>
      </c>
      <c r="C3834" t="s">
        <v>377</v>
      </c>
      <c r="D3834" t="str">
        <f>VLOOKUP($C3834,'Look-Ups'!$C$2:$G$32,D$1-2,0)</f>
        <v>Function_11</v>
      </c>
      <c r="E3834" t="str">
        <f>VLOOKUP($C3834,'Look-Ups'!$C$2:$G$32,E$1-2,0)</f>
        <v>Function_Simpl_07</v>
      </c>
      <c r="F3834" t="str">
        <f>VLOOKUP($C3834,'Look-Ups'!$C$2:$G$32,F$1-2,0)</f>
        <v>Segment_07</v>
      </c>
      <c r="G3834" t="str">
        <f>VLOOKUP($C3834,'Look-Ups'!$C$2:$G$32,G$1-2,0)</f>
        <v>Proc_Type_01</v>
      </c>
      <c r="H3834" t="s">
        <v>217</v>
      </c>
      <c r="I3834">
        <f t="shared" si="125"/>
        <v>2029</v>
      </c>
      <c r="J3834" t="s">
        <v>23</v>
      </c>
      <c r="K3834" s="103">
        <v>0</v>
      </c>
      <c r="L3834" s="78">
        <v>0</v>
      </c>
    </row>
    <row r="3835" spans="1:12" ht="12.5" customHeight="1" x14ac:dyDescent="0.25">
      <c r="A3835" t="str">
        <f t="shared" si="124"/>
        <v>Function_11Application_242029</v>
      </c>
      <c r="B3835">
        <v>3832</v>
      </c>
      <c r="C3835" t="s">
        <v>377</v>
      </c>
      <c r="D3835" t="str">
        <f>VLOOKUP($C3835,'Look-Ups'!$C$2:$G$32,D$1-2,0)</f>
        <v>Function_11</v>
      </c>
      <c r="E3835" t="str">
        <f>VLOOKUP($C3835,'Look-Ups'!$C$2:$G$32,E$1-2,0)</f>
        <v>Function_Simpl_07</v>
      </c>
      <c r="F3835" t="str">
        <f>VLOOKUP($C3835,'Look-Ups'!$C$2:$G$32,F$1-2,0)</f>
        <v>Segment_07</v>
      </c>
      <c r="G3835" t="str">
        <f>VLOOKUP($C3835,'Look-Ups'!$C$2:$G$32,G$1-2,0)</f>
        <v>Proc_Type_01</v>
      </c>
      <c r="H3835" t="s">
        <v>206</v>
      </c>
      <c r="I3835">
        <f t="shared" si="125"/>
        <v>2029</v>
      </c>
      <c r="J3835" t="s">
        <v>23</v>
      </c>
      <c r="K3835" s="103">
        <v>0</v>
      </c>
      <c r="L3835" s="78">
        <v>0</v>
      </c>
    </row>
    <row r="3836" spans="1:12" ht="12.5" customHeight="1" x14ac:dyDescent="0.25">
      <c r="A3836" t="str">
        <f t="shared" si="124"/>
        <v>Function_11Application_242029</v>
      </c>
      <c r="B3836">
        <v>3833</v>
      </c>
      <c r="C3836" t="s">
        <v>377</v>
      </c>
      <c r="D3836" t="str">
        <f>VLOOKUP($C3836,'Look-Ups'!$C$2:$G$32,D$1-2,0)</f>
        <v>Function_11</v>
      </c>
      <c r="E3836" t="str">
        <f>VLOOKUP($C3836,'Look-Ups'!$C$2:$G$32,E$1-2,0)</f>
        <v>Function_Simpl_07</v>
      </c>
      <c r="F3836" t="str">
        <f>VLOOKUP($C3836,'Look-Ups'!$C$2:$G$32,F$1-2,0)</f>
        <v>Segment_07</v>
      </c>
      <c r="G3836" t="str">
        <f>VLOOKUP($C3836,'Look-Ups'!$C$2:$G$32,G$1-2,0)</f>
        <v>Proc_Type_01</v>
      </c>
      <c r="H3836" t="s">
        <v>193</v>
      </c>
      <c r="I3836">
        <f t="shared" si="125"/>
        <v>2029</v>
      </c>
      <c r="J3836" t="s">
        <v>23</v>
      </c>
      <c r="K3836" s="103">
        <v>0</v>
      </c>
      <c r="L3836" s="78">
        <v>0</v>
      </c>
    </row>
    <row r="3837" spans="1:12" ht="12.5" customHeight="1" x14ac:dyDescent="0.25">
      <c r="A3837" t="str">
        <f t="shared" si="124"/>
        <v>Function_11Application_242029</v>
      </c>
      <c r="B3837">
        <v>3834</v>
      </c>
      <c r="C3837" t="s">
        <v>377</v>
      </c>
      <c r="D3837" t="str">
        <f>VLOOKUP($C3837,'Look-Ups'!$C$2:$G$32,D$1-2,0)</f>
        <v>Function_11</v>
      </c>
      <c r="E3837" t="str">
        <f>VLOOKUP($C3837,'Look-Ups'!$C$2:$G$32,E$1-2,0)</f>
        <v>Function_Simpl_07</v>
      </c>
      <c r="F3837" t="str">
        <f>VLOOKUP($C3837,'Look-Ups'!$C$2:$G$32,F$1-2,0)</f>
        <v>Segment_07</v>
      </c>
      <c r="G3837" t="str">
        <f>VLOOKUP($C3837,'Look-Ups'!$C$2:$G$32,G$1-2,0)</f>
        <v>Proc_Type_01</v>
      </c>
      <c r="H3837" t="s">
        <v>221</v>
      </c>
      <c r="I3837">
        <f t="shared" si="125"/>
        <v>2029</v>
      </c>
      <c r="J3837" t="s">
        <v>23</v>
      </c>
      <c r="K3837" s="103">
        <v>0</v>
      </c>
      <c r="L3837" s="78">
        <v>0</v>
      </c>
    </row>
    <row r="3838" spans="1:12" ht="12.5" customHeight="1" x14ac:dyDescent="0.25">
      <c r="A3838" t="str">
        <f t="shared" si="124"/>
        <v>Function_11Application_242029</v>
      </c>
      <c r="B3838">
        <v>3835</v>
      </c>
      <c r="C3838" t="s">
        <v>377</v>
      </c>
      <c r="D3838" t="str">
        <f>VLOOKUP($C3838,'Look-Ups'!$C$2:$G$32,D$1-2,0)</f>
        <v>Function_11</v>
      </c>
      <c r="E3838" t="str">
        <f>VLOOKUP($C3838,'Look-Ups'!$C$2:$G$32,E$1-2,0)</f>
        <v>Function_Simpl_07</v>
      </c>
      <c r="F3838" t="str">
        <f>VLOOKUP($C3838,'Look-Ups'!$C$2:$G$32,F$1-2,0)</f>
        <v>Segment_07</v>
      </c>
      <c r="G3838" t="str">
        <f>VLOOKUP($C3838,'Look-Ups'!$C$2:$G$32,G$1-2,0)</f>
        <v>Proc_Type_01</v>
      </c>
      <c r="H3838" t="s">
        <v>225</v>
      </c>
      <c r="I3838">
        <f t="shared" si="125"/>
        <v>2029</v>
      </c>
      <c r="J3838" t="s">
        <v>23</v>
      </c>
      <c r="K3838" s="103">
        <v>0</v>
      </c>
      <c r="L3838" s="78">
        <v>0</v>
      </c>
    </row>
    <row r="3839" spans="1:12" ht="12.5" customHeight="1" x14ac:dyDescent="0.25">
      <c r="A3839" t="str">
        <f t="shared" si="124"/>
        <v>Function_11Application_242029</v>
      </c>
      <c r="B3839">
        <v>3836</v>
      </c>
      <c r="C3839" t="s">
        <v>377</v>
      </c>
      <c r="D3839" t="str">
        <f>VLOOKUP($C3839,'Look-Ups'!$C$2:$G$32,D$1-2,0)</f>
        <v>Function_11</v>
      </c>
      <c r="E3839" t="str">
        <f>VLOOKUP($C3839,'Look-Ups'!$C$2:$G$32,E$1-2,0)</f>
        <v>Function_Simpl_07</v>
      </c>
      <c r="F3839" t="str">
        <f>VLOOKUP($C3839,'Look-Ups'!$C$2:$G$32,F$1-2,0)</f>
        <v>Segment_07</v>
      </c>
      <c r="G3839" t="str">
        <f>VLOOKUP($C3839,'Look-Ups'!$C$2:$G$32,G$1-2,0)</f>
        <v>Proc_Type_01</v>
      </c>
      <c r="H3839" t="s">
        <v>244</v>
      </c>
      <c r="I3839">
        <f t="shared" si="125"/>
        <v>2029</v>
      </c>
      <c r="J3839" t="s">
        <v>23</v>
      </c>
      <c r="K3839" s="103">
        <v>1</v>
      </c>
      <c r="L3839" s="78" t="s">
        <v>107</v>
      </c>
    </row>
    <row r="3840" spans="1:12" ht="12.5" customHeight="1" x14ac:dyDescent="0.25">
      <c r="A3840" t="str">
        <f t="shared" si="124"/>
        <v>Function_12Application_252029</v>
      </c>
      <c r="B3840">
        <v>3837</v>
      </c>
      <c r="C3840" t="s">
        <v>378</v>
      </c>
      <c r="D3840" t="str">
        <f>VLOOKUP($C3840,'Look-Ups'!$C$2:$G$32,D$1-2,0)</f>
        <v>Function_12</v>
      </c>
      <c r="E3840" t="str">
        <f>VLOOKUP($C3840,'Look-Ups'!$C$2:$G$32,E$1-2,0)</f>
        <v>Function_Simpl_03</v>
      </c>
      <c r="F3840" t="str">
        <f>VLOOKUP($C3840,'Look-Ups'!$C$2:$G$32,F$1-2,0)</f>
        <v>Segment_08</v>
      </c>
      <c r="G3840" t="str">
        <f>VLOOKUP($C3840,'Look-Ups'!$C$2:$G$32,G$1-2,0)</f>
        <v>Proc_Type_03</v>
      </c>
      <c r="H3840" t="s">
        <v>215</v>
      </c>
      <c r="I3840">
        <f t="shared" si="125"/>
        <v>2029</v>
      </c>
      <c r="J3840" t="s">
        <v>23</v>
      </c>
      <c r="K3840" s="103">
        <v>0</v>
      </c>
      <c r="L3840" s="78">
        <v>0</v>
      </c>
    </row>
    <row r="3841" spans="1:12" ht="12.5" customHeight="1" x14ac:dyDescent="0.25">
      <c r="A3841" t="str">
        <f t="shared" si="124"/>
        <v>Function_12Application_252029</v>
      </c>
      <c r="B3841">
        <v>3838</v>
      </c>
      <c r="C3841" t="s">
        <v>378</v>
      </c>
      <c r="D3841" t="str">
        <f>VLOOKUP($C3841,'Look-Ups'!$C$2:$G$32,D$1-2,0)</f>
        <v>Function_12</v>
      </c>
      <c r="E3841" t="str">
        <f>VLOOKUP($C3841,'Look-Ups'!$C$2:$G$32,E$1-2,0)</f>
        <v>Function_Simpl_03</v>
      </c>
      <c r="F3841" t="str">
        <f>VLOOKUP($C3841,'Look-Ups'!$C$2:$G$32,F$1-2,0)</f>
        <v>Segment_08</v>
      </c>
      <c r="G3841" t="str">
        <f>VLOOKUP($C3841,'Look-Ups'!$C$2:$G$32,G$1-2,0)</f>
        <v>Proc_Type_03</v>
      </c>
      <c r="H3841" t="s">
        <v>161</v>
      </c>
      <c r="I3841">
        <f t="shared" si="125"/>
        <v>2029</v>
      </c>
      <c r="J3841" t="s">
        <v>23</v>
      </c>
      <c r="K3841" s="103">
        <v>0</v>
      </c>
      <c r="L3841" s="78">
        <v>0</v>
      </c>
    </row>
    <row r="3842" spans="1:12" ht="12.5" customHeight="1" x14ac:dyDescent="0.25">
      <c r="A3842" t="str">
        <f t="shared" si="124"/>
        <v>Function_12Application_252029</v>
      </c>
      <c r="B3842">
        <v>3839</v>
      </c>
      <c r="C3842" t="s">
        <v>378</v>
      </c>
      <c r="D3842" t="str">
        <f>VLOOKUP($C3842,'Look-Ups'!$C$2:$G$32,D$1-2,0)</f>
        <v>Function_12</v>
      </c>
      <c r="E3842" t="str">
        <f>VLOOKUP($C3842,'Look-Ups'!$C$2:$G$32,E$1-2,0)</f>
        <v>Function_Simpl_03</v>
      </c>
      <c r="F3842" t="str">
        <f>VLOOKUP($C3842,'Look-Ups'!$C$2:$G$32,F$1-2,0)</f>
        <v>Segment_08</v>
      </c>
      <c r="G3842" t="str">
        <f>VLOOKUP($C3842,'Look-Ups'!$C$2:$G$32,G$1-2,0)</f>
        <v>Proc_Type_03</v>
      </c>
      <c r="H3842" t="s">
        <v>195</v>
      </c>
      <c r="I3842">
        <f t="shared" si="125"/>
        <v>2029</v>
      </c>
      <c r="J3842" t="s">
        <v>23</v>
      </c>
      <c r="K3842" s="103">
        <v>0</v>
      </c>
      <c r="L3842" s="78">
        <v>0</v>
      </c>
    </row>
    <row r="3843" spans="1:12" ht="12.5" customHeight="1" x14ac:dyDescent="0.25">
      <c r="A3843" t="str">
        <f t="shared" si="124"/>
        <v>Function_12Application_252029</v>
      </c>
      <c r="B3843">
        <v>3840</v>
      </c>
      <c r="C3843" t="s">
        <v>378</v>
      </c>
      <c r="D3843" t="str">
        <f>VLOOKUP($C3843,'Look-Ups'!$C$2:$G$32,D$1-2,0)</f>
        <v>Function_12</v>
      </c>
      <c r="E3843" t="str">
        <f>VLOOKUP($C3843,'Look-Ups'!$C$2:$G$32,E$1-2,0)</f>
        <v>Function_Simpl_03</v>
      </c>
      <c r="F3843" t="str">
        <f>VLOOKUP($C3843,'Look-Ups'!$C$2:$G$32,F$1-2,0)</f>
        <v>Segment_08</v>
      </c>
      <c r="G3843" t="str">
        <f>VLOOKUP($C3843,'Look-Ups'!$C$2:$G$32,G$1-2,0)</f>
        <v>Proc_Type_03</v>
      </c>
      <c r="H3843" t="s">
        <v>192</v>
      </c>
      <c r="I3843">
        <f t="shared" si="125"/>
        <v>2029</v>
      </c>
      <c r="J3843" t="s">
        <v>23</v>
      </c>
      <c r="K3843" s="103">
        <v>0</v>
      </c>
      <c r="L3843" s="78">
        <v>0</v>
      </c>
    </row>
    <row r="3844" spans="1:12" ht="12.5" customHeight="1" x14ac:dyDescent="0.25">
      <c r="A3844" t="str">
        <f t="shared" si="124"/>
        <v>Function_12Application_252029</v>
      </c>
      <c r="B3844">
        <v>3841</v>
      </c>
      <c r="C3844" t="s">
        <v>378</v>
      </c>
      <c r="D3844" t="str">
        <f>VLOOKUP($C3844,'Look-Ups'!$C$2:$G$32,D$1-2,0)</f>
        <v>Function_12</v>
      </c>
      <c r="E3844" t="str">
        <f>VLOOKUP($C3844,'Look-Ups'!$C$2:$G$32,E$1-2,0)</f>
        <v>Function_Simpl_03</v>
      </c>
      <c r="F3844" t="str">
        <f>VLOOKUP($C3844,'Look-Ups'!$C$2:$G$32,F$1-2,0)</f>
        <v>Segment_08</v>
      </c>
      <c r="G3844" t="str">
        <f>VLOOKUP($C3844,'Look-Ups'!$C$2:$G$32,G$1-2,0)</f>
        <v>Proc_Type_03</v>
      </c>
      <c r="H3844" t="s">
        <v>168</v>
      </c>
      <c r="I3844">
        <f t="shared" si="125"/>
        <v>2029</v>
      </c>
      <c r="J3844" t="s">
        <v>23</v>
      </c>
      <c r="K3844" s="103">
        <v>0</v>
      </c>
      <c r="L3844" s="78">
        <v>0</v>
      </c>
    </row>
    <row r="3845" spans="1:12" ht="12.5" customHeight="1" x14ac:dyDescent="0.25">
      <c r="A3845" t="str">
        <f t="shared" ref="A3845:A3908" si="126">D3845&amp;C3845&amp;I3845</f>
        <v>Function_12Application_252029</v>
      </c>
      <c r="B3845">
        <v>3842</v>
      </c>
      <c r="C3845" t="s">
        <v>378</v>
      </c>
      <c r="D3845" t="str">
        <f>VLOOKUP($C3845,'Look-Ups'!$C$2:$G$32,D$1-2,0)</f>
        <v>Function_12</v>
      </c>
      <c r="E3845" t="str">
        <f>VLOOKUP($C3845,'Look-Ups'!$C$2:$G$32,E$1-2,0)</f>
        <v>Function_Simpl_03</v>
      </c>
      <c r="F3845" t="str">
        <f>VLOOKUP($C3845,'Look-Ups'!$C$2:$G$32,F$1-2,0)</f>
        <v>Segment_08</v>
      </c>
      <c r="G3845" t="str">
        <f>VLOOKUP($C3845,'Look-Ups'!$C$2:$G$32,G$1-2,0)</f>
        <v>Proc_Type_03</v>
      </c>
      <c r="H3845" t="s">
        <v>157</v>
      </c>
      <c r="I3845">
        <f t="shared" si="125"/>
        <v>2029</v>
      </c>
      <c r="J3845" t="s">
        <v>23</v>
      </c>
      <c r="K3845" s="103">
        <v>0</v>
      </c>
      <c r="L3845" s="78">
        <v>0</v>
      </c>
    </row>
    <row r="3846" spans="1:12" ht="12.5" customHeight="1" x14ac:dyDescent="0.25">
      <c r="A3846" t="str">
        <f t="shared" si="126"/>
        <v>Function_12Application_252029</v>
      </c>
      <c r="B3846">
        <v>3843</v>
      </c>
      <c r="C3846" t="s">
        <v>378</v>
      </c>
      <c r="D3846" t="str">
        <f>VLOOKUP($C3846,'Look-Ups'!$C$2:$G$32,D$1-2,0)</f>
        <v>Function_12</v>
      </c>
      <c r="E3846" t="str">
        <f>VLOOKUP($C3846,'Look-Ups'!$C$2:$G$32,E$1-2,0)</f>
        <v>Function_Simpl_03</v>
      </c>
      <c r="F3846" t="str">
        <f>VLOOKUP($C3846,'Look-Ups'!$C$2:$G$32,F$1-2,0)</f>
        <v>Segment_08</v>
      </c>
      <c r="G3846" t="str">
        <f>VLOOKUP($C3846,'Look-Ups'!$C$2:$G$32,G$1-2,0)</f>
        <v>Proc_Type_03</v>
      </c>
      <c r="H3846" t="s">
        <v>223</v>
      </c>
      <c r="I3846">
        <f t="shared" si="125"/>
        <v>2029</v>
      </c>
      <c r="J3846" t="s">
        <v>23</v>
      </c>
      <c r="K3846" s="103">
        <v>0</v>
      </c>
      <c r="L3846" s="78">
        <v>0</v>
      </c>
    </row>
    <row r="3847" spans="1:12" ht="12.5" customHeight="1" x14ac:dyDescent="0.25">
      <c r="A3847" t="str">
        <f t="shared" si="126"/>
        <v>Function_12Application_252029</v>
      </c>
      <c r="B3847">
        <v>3844</v>
      </c>
      <c r="C3847" t="s">
        <v>378</v>
      </c>
      <c r="D3847" t="str">
        <f>VLOOKUP($C3847,'Look-Ups'!$C$2:$G$32,D$1-2,0)</f>
        <v>Function_12</v>
      </c>
      <c r="E3847" t="str">
        <f>VLOOKUP($C3847,'Look-Ups'!$C$2:$G$32,E$1-2,0)</f>
        <v>Function_Simpl_03</v>
      </c>
      <c r="F3847" t="str">
        <f>VLOOKUP($C3847,'Look-Ups'!$C$2:$G$32,F$1-2,0)</f>
        <v>Segment_08</v>
      </c>
      <c r="G3847" t="str">
        <f>VLOOKUP($C3847,'Look-Ups'!$C$2:$G$32,G$1-2,0)</f>
        <v>Proc_Type_03</v>
      </c>
      <c r="H3847" t="s">
        <v>171</v>
      </c>
      <c r="I3847">
        <f t="shared" si="125"/>
        <v>2029</v>
      </c>
      <c r="J3847" t="s">
        <v>23</v>
      </c>
      <c r="K3847" s="103">
        <v>0</v>
      </c>
      <c r="L3847" s="78">
        <v>0</v>
      </c>
    </row>
    <row r="3848" spans="1:12" ht="12.5" customHeight="1" x14ac:dyDescent="0.25">
      <c r="A3848" t="str">
        <f t="shared" si="126"/>
        <v>Function_12Application_252029</v>
      </c>
      <c r="B3848">
        <v>3845</v>
      </c>
      <c r="C3848" t="s">
        <v>378</v>
      </c>
      <c r="D3848" t="str">
        <f>VLOOKUP($C3848,'Look-Ups'!$C$2:$G$32,D$1-2,0)</f>
        <v>Function_12</v>
      </c>
      <c r="E3848" t="str">
        <f>VLOOKUP($C3848,'Look-Ups'!$C$2:$G$32,E$1-2,0)</f>
        <v>Function_Simpl_03</v>
      </c>
      <c r="F3848" t="str">
        <f>VLOOKUP($C3848,'Look-Ups'!$C$2:$G$32,F$1-2,0)</f>
        <v>Segment_08</v>
      </c>
      <c r="G3848" t="str">
        <f>VLOOKUP($C3848,'Look-Ups'!$C$2:$G$32,G$1-2,0)</f>
        <v>Proc_Type_03</v>
      </c>
      <c r="H3848" t="s">
        <v>222</v>
      </c>
      <c r="I3848">
        <f t="shared" si="125"/>
        <v>2029</v>
      </c>
      <c r="J3848" t="s">
        <v>23</v>
      </c>
      <c r="K3848" s="103">
        <v>0</v>
      </c>
      <c r="L3848" s="78">
        <v>0</v>
      </c>
    </row>
    <row r="3849" spans="1:12" ht="12.5" customHeight="1" x14ac:dyDescent="0.25">
      <c r="A3849" t="str">
        <f t="shared" si="126"/>
        <v>Function_12Application_252029</v>
      </c>
      <c r="B3849">
        <v>3846</v>
      </c>
      <c r="C3849" t="s">
        <v>378</v>
      </c>
      <c r="D3849" t="str">
        <f>VLOOKUP($C3849,'Look-Ups'!$C$2:$G$32,D$1-2,0)</f>
        <v>Function_12</v>
      </c>
      <c r="E3849" t="str">
        <f>VLOOKUP($C3849,'Look-Ups'!$C$2:$G$32,E$1-2,0)</f>
        <v>Function_Simpl_03</v>
      </c>
      <c r="F3849" t="str">
        <f>VLOOKUP($C3849,'Look-Ups'!$C$2:$G$32,F$1-2,0)</f>
        <v>Segment_08</v>
      </c>
      <c r="G3849" t="str">
        <f>VLOOKUP($C3849,'Look-Ups'!$C$2:$G$32,G$1-2,0)</f>
        <v>Proc_Type_03</v>
      </c>
      <c r="H3849" t="s">
        <v>204</v>
      </c>
      <c r="I3849">
        <f t="shared" si="125"/>
        <v>2029</v>
      </c>
      <c r="J3849" t="s">
        <v>23</v>
      </c>
      <c r="K3849" s="103">
        <v>0</v>
      </c>
      <c r="L3849" s="78">
        <v>0</v>
      </c>
    </row>
    <row r="3850" spans="1:12" ht="12.5" customHeight="1" x14ac:dyDescent="0.25">
      <c r="A3850" t="str">
        <f t="shared" si="126"/>
        <v>Function_12Application_252029</v>
      </c>
      <c r="B3850">
        <v>3847</v>
      </c>
      <c r="C3850" t="s">
        <v>378</v>
      </c>
      <c r="D3850" t="str">
        <f>VLOOKUP($C3850,'Look-Ups'!$C$2:$G$32,D$1-2,0)</f>
        <v>Function_12</v>
      </c>
      <c r="E3850" t="str">
        <f>VLOOKUP($C3850,'Look-Ups'!$C$2:$G$32,E$1-2,0)</f>
        <v>Function_Simpl_03</v>
      </c>
      <c r="F3850" t="str">
        <f>VLOOKUP($C3850,'Look-Ups'!$C$2:$G$32,F$1-2,0)</f>
        <v>Segment_08</v>
      </c>
      <c r="G3850" t="str">
        <f>VLOOKUP($C3850,'Look-Ups'!$C$2:$G$32,G$1-2,0)</f>
        <v>Proc_Type_03</v>
      </c>
      <c r="H3850" t="s">
        <v>208</v>
      </c>
      <c r="I3850">
        <f t="shared" si="125"/>
        <v>2029</v>
      </c>
      <c r="J3850" t="s">
        <v>23</v>
      </c>
      <c r="K3850" s="103">
        <v>0</v>
      </c>
      <c r="L3850" s="78">
        <v>0</v>
      </c>
    </row>
    <row r="3851" spans="1:12" ht="12.5" customHeight="1" x14ac:dyDescent="0.25">
      <c r="A3851" t="str">
        <f t="shared" si="126"/>
        <v>Function_12Application_252029</v>
      </c>
      <c r="B3851">
        <v>3848</v>
      </c>
      <c r="C3851" t="s">
        <v>378</v>
      </c>
      <c r="D3851" t="str">
        <f>VLOOKUP($C3851,'Look-Ups'!$C$2:$G$32,D$1-2,0)</f>
        <v>Function_12</v>
      </c>
      <c r="E3851" t="str">
        <f>VLOOKUP($C3851,'Look-Ups'!$C$2:$G$32,E$1-2,0)</f>
        <v>Function_Simpl_03</v>
      </c>
      <c r="F3851" t="str">
        <f>VLOOKUP($C3851,'Look-Ups'!$C$2:$G$32,F$1-2,0)</f>
        <v>Segment_08</v>
      </c>
      <c r="G3851" t="str">
        <f>VLOOKUP($C3851,'Look-Ups'!$C$2:$G$32,G$1-2,0)</f>
        <v>Proc_Type_03</v>
      </c>
      <c r="H3851" t="s">
        <v>226</v>
      </c>
      <c r="I3851">
        <f t="shared" si="125"/>
        <v>2029</v>
      </c>
      <c r="J3851" t="s">
        <v>23</v>
      </c>
      <c r="K3851" s="103">
        <v>0</v>
      </c>
      <c r="L3851" s="78">
        <v>0</v>
      </c>
    </row>
    <row r="3852" spans="1:12" ht="12.5" customHeight="1" x14ac:dyDescent="0.25">
      <c r="A3852" t="str">
        <f t="shared" si="126"/>
        <v>Function_12Application_252029</v>
      </c>
      <c r="B3852">
        <v>3849</v>
      </c>
      <c r="C3852" t="s">
        <v>378</v>
      </c>
      <c r="D3852" t="str">
        <f>VLOOKUP($C3852,'Look-Ups'!$C$2:$G$32,D$1-2,0)</f>
        <v>Function_12</v>
      </c>
      <c r="E3852" t="str">
        <f>VLOOKUP($C3852,'Look-Ups'!$C$2:$G$32,E$1-2,0)</f>
        <v>Function_Simpl_03</v>
      </c>
      <c r="F3852" t="str">
        <f>VLOOKUP($C3852,'Look-Ups'!$C$2:$G$32,F$1-2,0)</f>
        <v>Segment_08</v>
      </c>
      <c r="G3852" t="str">
        <f>VLOOKUP($C3852,'Look-Ups'!$C$2:$G$32,G$1-2,0)</f>
        <v>Proc_Type_03</v>
      </c>
      <c r="H3852" t="s">
        <v>227</v>
      </c>
      <c r="I3852">
        <f t="shared" si="125"/>
        <v>2029</v>
      </c>
      <c r="J3852" t="s">
        <v>23</v>
      </c>
      <c r="K3852" s="103">
        <v>0</v>
      </c>
      <c r="L3852" s="78">
        <v>0</v>
      </c>
    </row>
    <row r="3853" spans="1:12" ht="12.5" customHeight="1" x14ac:dyDescent="0.25">
      <c r="A3853" t="str">
        <f t="shared" si="126"/>
        <v>Function_12Application_252029</v>
      </c>
      <c r="B3853">
        <v>3850</v>
      </c>
      <c r="C3853" t="s">
        <v>378</v>
      </c>
      <c r="D3853" t="str">
        <f>VLOOKUP($C3853,'Look-Ups'!$C$2:$G$32,D$1-2,0)</f>
        <v>Function_12</v>
      </c>
      <c r="E3853" t="str">
        <f>VLOOKUP($C3853,'Look-Ups'!$C$2:$G$32,E$1-2,0)</f>
        <v>Function_Simpl_03</v>
      </c>
      <c r="F3853" t="str">
        <f>VLOOKUP($C3853,'Look-Ups'!$C$2:$G$32,F$1-2,0)</f>
        <v>Segment_08</v>
      </c>
      <c r="G3853" t="str">
        <f>VLOOKUP($C3853,'Look-Ups'!$C$2:$G$32,G$1-2,0)</f>
        <v>Proc_Type_03</v>
      </c>
      <c r="H3853" t="s">
        <v>228</v>
      </c>
      <c r="I3853">
        <f t="shared" si="125"/>
        <v>2029</v>
      </c>
      <c r="J3853" t="s">
        <v>23</v>
      </c>
      <c r="K3853" s="103">
        <v>0</v>
      </c>
      <c r="L3853" s="78">
        <v>0</v>
      </c>
    </row>
    <row r="3854" spans="1:12" ht="12.5" customHeight="1" x14ac:dyDescent="0.25">
      <c r="A3854" t="str">
        <f t="shared" si="126"/>
        <v>Function_12Application_252029</v>
      </c>
      <c r="B3854">
        <v>3851</v>
      </c>
      <c r="C3854" t="s">
        <v>378</v>
      </c>
      <c r="D3854" t="str">
        <f>VLOOKUP($C3854,'Look-Ups'!$C$2:$G$32,D$1-2,0)</f>
        <v>Function_12</v>
      </c>
      <c r="E3854" t="str">
        <f>VLOOKUP($C3854,'Look-Ups'!$C$2:$G$32,E$1-2,0)</f>
        <v>Function_Simpl_03</v>
      </c>
      <c r="F3854" t="str">
        <f>VLOOKUP($C3854,'Look-Ups'!$C$2:$G$32,F$1-2,0)</f>
        <v>Segment_08</v>
      </c>
      <c r="G3854" t="str">
        <f>VLOOKUP($C3854,'Look-Ups'!$C$2:$G$32,G$1-2,0)</f>
        <v>Proc_Type_03</v>
      </c>
      <c r="H3854" t="s">
        <v>244</v>
      </c>
      <c r="I3854">
        <f t="shared" si="125"/>
        <v>2029</v>
      </c>
      <c r="J3854" t="s">
        <v>23</v>
      </c>
      <c r="K3854" s="103">
        <v>1</v>
      </c>
      <c r="L3854" s="78" t="s">
        <v>107</v>
      </c>
    </row>
    <row r="3855" spans="1:12" ht="12.5" customHeight="1" x14ac:dyDescent="0.25">
      <c r="A3855" t="str">
        <f t="shared" si="126"/>
        <v>Function_13Application_262029</v>
      </c>
      <c r="B3855">
        <v>3852</v>
      </c>
      <c r="C3855" t="s">
        <v>379</v>
      </c>
      <c r="D3855" t="str">
        <f>VLOOKUP($C3855,'Look-Ups'!$C$2:$G$32,D$1-2,0)</f>
        <v>Function_13</v>
      </c>
      <c r="E3855" t="str">
        <f>VLOOKUP($C3855,'Look-Ups'!$C$2:$G$32,E$1-2,0)</f>
        <v>Function_Simpl_08</v>
      </c>
      <c r="F3855" t="str">
        <f>VLOOKUP($C3855,'Look-Ups'!$C$2:$G$32,F$1-2,0)</f>
        <v>Segment_09</v>
      </c>
      <c r="G3855" t="str">
        <f>VLOOKUP($C3855,'Look-Ups'!$C$2:$G$32,G$1-2,0)</f>
        <v>Proc_Type_01</v>
      </c>
      <c r="H3855" t="s">
        <v>171</v>
      </c>
      <c r="I3855">
        <f t="shared" si="125"/>
        <v>2029</v>
      </c>
      <c r="J3855" t="s">
        <v>23</v>
      </c>
      <c r="K3855" s="103">
        <v>0</v>
      </c>
      <c r="L3855" s="78">
        <v>0</v>
      </c>
    </row>
    <row r="3856" spans="1:12" ht="12.5" customHeight="1" x14ac:dyDescent="0.25">
      <c r="A3856" t="str">
        <f t="shared" si="126"/>
        <v>Function_13Application_262029</v>
      </c>
      <c r="B3856">
        <v>3853</v>
      </c>
      <c r="C3856" t="s">
        <v>379</v>
      </c>
      <c r="D3856" t="str">
        <f>VLOOKUP($C3856,'Look-Ups'!$C$2:$G$32,D$1-2,0)</f>
        <v>Function_13</v>
      </c>
      <c r="E3856" t="str">
        <f>VLOOKUP($C3856,'Look-Ups'!$C$2:$G$32,E$1-2,0)</f>
        <v>Function_Simpl_08</v>
      </c>
      <c r="F3856" t="str">
        <f>VLOOKUP($C3856,'Look-Ups'!$C$2:$G$32,F$1-2,0)</f>
        <v>Segment_09</v>
      </c>
      <c r="G3856" t="str">
        <f>VLOOKUP($C3856,'Look-Ups'!$C$2:$G$32,G$1-2,0)</f>
        <v>Proc_Type_01</v>
      </c>
      <c r="H3856" t="s">
        <v>209</v>
      </c>
      <c r="I3856">
        <f t="shared" si="125"/>
        <v>2029</v>
      </c>
      <c r="J3856" t="s">
        <v>23</v>
      </c>
      <c r="K3856" s="103">
        <v>0</v>
      </c>
      <c r="L3856" s="78">
        <v>0</v>
      </c>
    </row>
    <row r="3857" spans="1:12" ht="12.5" customHeight="1" x14ac:dyDescent="0.25">
      <c r="A3857" t="str">
        <f t="shared" si="126"/>
        <v>Function_13Application_262029</v>
      </c>
      <c r="B3857">
        <v>3854</v>
      </c>
      <c r="C3857" t="s">
        <v>379</v>
      </c>
      <c r="D3857" t="str">
        <f>VLOOKUP($C3857,'Look-Ups'!$C$2:$G$32,D$1-2,0)</f>
        <v>Function_13</v>
      </c>
      <c r="E3857" t="str">
        <f>VLOOKUP($C3857,'Look-Ups'!$C$2:$G$32,E$1-2,0)</f>
        <v>Function_Simpl_08</v>
      </c>
      <c r="F3857" t="str">
        <f>VLOOKUP($C3857,'Look-Ups'!$C$2:$G$32,F$1-2,0)</f>
        <v>Segment_09</v>
      </c>
      <c r="G3857" t="str">
        <f>VLOOKUP($C3857,'Look-Ups'!$C$2:$G$32,G$1-2,0)</f>
        <v>Proc_Type_01</v>
      </c>
      <c r="H3857" t="s">
        <v>201</v>
      </c>
      <c r="I3857">
        <f t="shared" si="125"/>
        <v>2029</v>
      </c>
      <c r="J3857" t="s">
        <v>23</v>
      </c>
      <c r="K3857" s="103">
        <v>0</v>
      </c>
      <c r="L3857" s="78">
        <v>0</v>
      </c>
    </row>
    <row r="3858" spans="1:12" ht="12.5" customHeight="1" x14ac:dyDescent="0.25">
      <c r="A3858" t="str">
        <f t="shared" si="126"/>
        <v>Function_13Application_262029</v>
      </c>
      <c r="B3858">
        <v>3855</v>
      </c>
      <c r="C3858" t="s">
        <v>379</v>
      </c>
      <c r="D3858" t="str">
        <f>VLOOKUP($C3858,'Look-Ups'!$C$2:$G$32,D$1-2,0)</f>
        <v>Function_13</v>
      </c>
      <c r="E3858" t="str">
        <f>VLOOKUP($C3858,'Look-Ups'!$C$2:$G$32,E$1-2,0)</f>
        <v>Function_Simpl_08</v>
      </c>
      <c r="F3858" t="str">
        <f>VLOOKUP($C3858,'Look-Ups'!$C$2:$G$32,F$1-2,0)</f>
        <v>Segment_09</v>
      </c>
      <c r="G3858" t="str">
        <f>VLOOKUP($C3858,'Look-Ups'!$C$2:$G$32,G$1-2,0)</f>
        <v>Proc_Type_01</v>
      </c>
      <c r="H3858" t="s">
        <v>187</v>
      </c>
      <c r="I3858">
        <f t="shared" si="125"/>
        <v>2029</v>
      </c>
      <c r="J3858" t="s">
        <v>23</v>
      </c>
      <c r="K3858" s="103">
        <v>0</v>
      </c>
      <c r="L3858" s="78">
        <v>0</v>
      </c>
    </row>
    <row r="3859" spans="1:12" ht="12.5" customHeight="1" x14ac:dyDescent="0.25">
      <c r="A3859" t="str">
        <f t="shared" si="126"/>
        <v>Function_13Application_262029</v>
      </c>
      <c r="B3859">
        <v>3856</v>
      </c>
      <c r="C3859" t="s">
        <v>379</v>
      </c>
      <c r="D3859" t="str">
        <f>VLOOKUP($C3859,'Look-Ups'!$C$2:$G$32,D$1-2,0)</f>
        <v>Function_13</v>
      </c>
      <c r="E3859" t="str">
        <f>VLOOKUP($C3859,'Look-Ups'!$C$2:$G$32,E$1-2,0)</f>
        <v>Function_Simpl_08</v>
      </c>
      <c r="F3859" t="str">
        <f>VLOOKUP($C3859,'Look-Ups'!$C$2:$G$32,F$1-2,0)</f>
        <v>Segment_09</v>
      </c>
      <c r="G3859" t="str">
        <f>VLOOKUP($C3859,'Look-Ups'!$C$2:$G$32,G$1-2,0)</f>
        <v>Proc_Type_01</v>
      </c>
      <c r="H3859" t="s">
        <v>217</v>
      </c>
      <c r="I3859">
        <f t="shared" si="125"/>
        <v>2029</v>
      </c>
      <c r="J3859" t="s">
        <v>23</v>
      </c>
      <c r="K3859" s="103">
        <v>0</v>
      </c>
      <c r="L3859" s="78">
        <v>0</v>
      </c>
    </row>
    <row r="3860" spans="1:12" ht="12.5" customHeight="1" x14ac:dyDescent="0.25">
      <c r="A3860" t="str">
        <f t="shared" si="126"/>
        <v>Function_13Application_262029</v>
      </c>
      <c r="B3860">
        <v>3857</v>
      </c>
      <c r="C3860" t="s">
        <v>379</v>
      </c>
      <c r="D3860" t="str">
        <f>VLOOKUP($C3860,'Look-Ups'!$C$2:$G$32,D$1-2,0)</f>
        <v>Function_13</v>
      </c>
      <c r="E3860" t="str">
        <f>VLOOKUP($C3860,'Look-Ups'!$C$2:$G$32,E$1-2,0)</f>
        <v>Function_Simpl_08</v>
      </c>
      <c r="F3860" t="str">
        <f>VLOOKUP($C3860,'Look-Ups'!$C$2:$G$32,F$1-2,0)</f>
        <v>Segment_09</v>
      </c>
      <c r="G3860" t="str">
        <f>VLOOKUP($C3860,'Look-Ups'!$C$2:$G$32,G$1-2,0)</f>
        <v>Proc_Type_01</v>
      </c>
      <c r="H3860" t="s">
        <v>237</v>
      </c>
      <c r="I3860">
        <f t="shared" si="125"/>
        <v>2029</v>
      </c>
      <c r="J3860" t="s">
        <v>23</v>
      </c>
      <c r="K3860" s="103">
        <v>0</v>
      </c>
      <c r="L3860" s="78">
        <v>0</v>
      </c>
    </row>
    <row r="3861" spans="1:12" ht="12.5" customHeight="1" x14ac:dyDescent="0.25">
      <c r="A3861" t="str">
        <f t="shared" si="126"/>
        <v>Function_13Application_262029</v>
      </c>
      <c r="B3861">
        <v>3858</v>
      </c>
      <c r="C3861" t="s">
        <v>379</v>
      </c>
      <c r="D3861" t="str">
        <f>VLOOKUP($C3861,'Look-Ups'!$C$2:$G$32,D$1-2,0)</f>
        <v>Function_13</v>
      </c>
      <c r="E3861" t="str">
        <f>VLOOKUP($C3861,'Look-Ups'!$C$2:$G$32,E$1-2,0)</f>
        <v>Function_Simpl_08</v>
      </c>
      <c r="F3861" t="str">
        <f>VLOOKUP($C3861,'Look-Ups'!$C$2:$G$32,F$1-2,0)</f>
        <v>Segment_09</v>
      </c>
      <c r="G3861" t="str">
        <f>VLOOKUP($C3861,'Look-Ups'!$C$2:$G$32,G$1-2,0)</f>
        <v>Proc_Type_01</v>
      </c>
      <c r="H3861" t="s">
        <v>242</v>
      </c>
      <c r="I3861">
        <f t="shared" si="125"/>
        <v>2029</v>
      </c>
      <c r="J3861" t="s">
        <v>23</v>
      </c>
      <c r="K3861" s="103">
        <v>0</v>
      </c>
      <c r="L3861" s="78">
        <v>0</v>
      </c>
    </row>
    <row r="3862" spans="1:12" ht="12.5" customHeight="1" x14ac:dyDescent="0.25">
      <c r="A3862" t="str">
        <f t="shared" si="126"/>
        <v>Function_13Application_262029</v>
      </c>
      <c r="B3862">
        <v>3859</v>
      </c>
      <c r="C3862" t="s">
        <v>379</v>
      </c>
      <c r="D3862" t="str">
        <f>VLOOKUP($C3862,'Look-Ups'!$C$2:$G$32,D$1-2,0)</f>
        <v>Function_13</v>
      </c>
      <c r="E3862" t="str">
        <f>VLOOKUP($C3862,'Look-Ups'!$C$2:$G$32,E$1-2,0)</f>
        <v>Function_Simpl_08</v>
      </c>
      <c r="F3862" t="str">
        <f>VLOOKUP($C3862,'Look-Ups'!$C$2:$G$32,F$1-2,0)</f>
        <v>Segment_09</v>
      </c>
      <c r="G3862" t="str">
        <f>VLOOKUP($C3862,'Look-Ups'!$C$2:$G$32,G$1-2,0)</f>
        <v>Proc_Type_01</v>
      </c>
      <c r="H3862" t="s">
        <v>225</v>
      </c>
      <c r="I3862">
        <f t="shared" si="125"/>
        <v>2029</v>
      </c>
      <c r="J3862" t="s">
        <v>23</v>
      </c>
      <c r="K3862" s="103">
        <v>0</v>
      </c>
      <c r="L3862" s="78">
        <v>0</v>
      </c>
    </row>
    <row r="3863" spans="1:12" ht="12.5" customHeight="1" x14ac:dyDescent="0.25">
      <c r="A3863" t="str">
        <f t="shared" si="126"/>
        <v>Function_13Application_262029</v>
      </c>
      <c r="B3863">
        <v>3860</v>
      </c>
      <c r="C3863" t="s">
        <v>379</v>
      </c>
      <c r="D3863" t="str">
        <f>VLOOKUP($C3863,'Look-Ups'!$C$2:$G$32,D$1-2,0)</f>
        <v>Function_13</v>
      </c>
      <c r="E3863" t="str">
        <f>VLOOKUP($C3863,'Look-Ups'!$C$2:$G$32,E$1-2,0)</f>
        <v>Function_Simpl_08</v>
      </c>
      <c r="F3863" t="str">
        <f>VLOOKUP($C3863,'Look-Ups'!$C$2:$G$32,F$1-2,0)</f>
        <v>Segment_09</v>
      </c>
      <c r="G3863" t="str">
        <f>VLOOKUP($C3863,'Look-Ups'!$C$2:$G$32,G$1-2,0)</f>
        <v>Proc_Type_01</v>
      </c>
      <c r="H3863" t="s">
        <v>219</v>
      </c>
      <c r="I3863">
        <f t="shared" si="125"/>
        <v>2029</v>
      </c>
      <c r="J3863" t="s">
        <v>23</v>
      </c>
      <c r="K3863" s="103">
        <v>0</v>
      </c>
      <c r="L3863" s="78">
        <v>0</v>
      </c>
    </row>
    <row r="3864" spans="1:12" ht="12.5" customHeight="1" x14ac:dyDescent="0.25">
      <c r="A3864" t="str">
        <f t="shared" si="126"/>
        <v>Function_13Application_262029</v>
      </c>
      <c r="B3864">
        <v>3861</v>
      </c>
      <c r="C3864" t="s">
        <v>379</v>
      </c>
      <c r="D3864" t="str">
        <f>VLOOKUP($C3864,'Look-Ups'!$C$2:$G$32,D$1-2,0)</f>
        <v>Function_13</v>
      </c>
      <c r="E3864" t="str">
        <f>VLOOKUP($C3864,'Look-Ups'!$C$2:$G$32,E$1-2,0)</f>
        <v>Function_Simpl_08</v>
      </c>
      <c r="F3864" t="str">
        <f>VLOOKUP($C3864,'Look-Ups'!$C$2:$G$32,F$1-2,0)</f>
        <v>Segment_09</v>
      </c>
      <c r="G3864" t="str">
        <f>VLOOKUP($C3864,'Look-Ups'!$C$2:$G$32,G$1-2,0)</f>
        <v>Proc_Type_01</v>
      </c>
      <c r="H3864" t="s">
        <v>166</v>
      </c>
      <c r="I3864">
        <f t="shared" si="125"/>
        <v>2029</v>
      </c>
      <c r="J3864" t="s">
        <v>23</v>
      </c>
      <c r="K3864" s="103">
        <v>0</v>
      </c>
      <c r="L3864" s="78">
        <v>0</v>
      </c>
    </row>
    <row r="3865" spans="1:12" ht="12.5" customHeight="1" x14ac:dyDescent="0.25">
      <c r="A3865" t="str">
        <f t="shared" si="126"/>
        <v>Function_13Application_262029</v>
      </c>
      <c r="B3865">
        <v>3862</v>
      </c>
      <c r="C3865" t="s">
        <v>379</v>
      </c>
      <c r="D3865" t="str">
        <f>VLOOKUP($C3865,'Look-Ups'!$C$2:$G$32,D$1-2,0)</f>
        <v>Function_13</v>
      </c>
      <c r="E3865" t="str">
        <f>VLOOKUP($C3865,'Look-Ups'!$C$2:$G$32,E$1-2,0)</f>
        <v>Function_Simpl_08</v>
      </c>
      <c r="F3865" t="str">
        <f>VLOOKUP($C3865,'Look-Ups'!$C$2:$G$32,F$1-2,0)</f>
        <v>Segment_09</v>
      </c>
      <c r="G3865" t="str">
        <f>VLOOKUP($C3865,'Look-Ups'!$C$2:$G$32,G$1-2,0)</f>
        <v>Proc_Type_01</v>
      </c>
      <c r="H3865" t="s">
        <v>244</v>
      </c>
      <c r="I3865">
        <f t="shared" si="125"/>
        <v>2029</v>
      </c>
      <c r="J3865" t="s">
        <v>23</v>
      </c>
      <c r="K3865" s="103">
        <v>1</v>
      </c>
      <c r="L3865" s="78" t="s">
        <v>107</v>
      </c>
    </row>
    <row r="3866" spans="1:12" ht="12.5" customHeight="1" x14ac:dyDescent="0.25">
      <c r="A3866" t="str">
        <f t="shared" si="126"/>
        <v>Function_14Application_292029</v>
      </c>
      <c r="B3866">
        <v>3863</v>
      </c>
      <c r="C3866" t="s">
        <v>382</v>
      </c>
      <c r="D3866" t="str">
        <f>VLOOKUP($C3866,'Look-Ups'!$C$2:$G$32,D$1-2,0)</f>
        <v>Function_14</v>
      </c>
      <c r="E3866" t="str">
        <f>VLOOKUP($C3866,'Look-Ups'!$C$2:$G$32,E$1-2,0)</f>
        <v>Function_Simpl_09</v>
      </c>
      <c r="F3866" t="str">
        <f>VLOOKUP($C3866,'Look-Ups'!$C$2:$G$32,F$1-2,0)</f>
        <v>Segment_09</v>
      </c>
      <c r="G3866" t="str">
        <f>VLOOKUP($C3866,'Look-Ups'!$C$2:$G$32,G$1-2,0)</f>
        <v>Proc_Type_01</v>
      </c>
      <c r="H3866" t="s">
        <v>171</v>
      </c>
      <c r="I3866">
        <f t="shared" si="125"/>
        <v>2029</v>
      </c>
      <c r="J3866" t="s">
        <v>23</v>
      </c>
      <c r="K3866" s="103">
        <v>0</v>
      </c>
      <c r="L3866" s="78">
        <v>0</v>
      </c>
    </row>
    <row r="3867" spans="1:12" ht="12.5" customHeight="1" x14ac:dyDescent="0.25">
      <c r="A3867" t="str">
        <f t="shared" si="126"/>
        <v>Function_14Application_292029</v>
      </c>
      <c r="B3867">
        <v>3864</v>
      </c>
      <c r="C3867" t="s">
        <v>382</v>
      </c>
      <c r="D3867" t="str">
        <f>VLOOKUP($C3867,'Look-Ups'!$C$2:$G$32,D$1-2,0)</f>
        <v>Function_14</v>
      </c>
      <c r="E3867" t="str">
        <f>VLOOKUP($C3867,'Look-Ups'!$C$2:$G$32,E$1-2,0)</f>
        <v>Function_Simpl_09</v>
      </c>
      <c r="F3867" t="str">
        <f>VLOOKUP($C3867,'Look-Ups'!$C$2:$G$32,F$1-2,0)</f>
        <v>Segment_09</v>
      </c>
      <c r="G3867" t="str">
        <f>VLOOKUP($C3867,'Look-Ups'!$C$2:$G$32,G$1-2,0)</f>
        <v>Proc_Type_01</v>
      </c>
      <c r="H3867" t="s">
        <v>209</v>
      </c>
      <c r="I3867">
        <f t="shared" si="125"/>
        <v>2029</v>
      </c>
      <c r="J3867" t="s">
        <v>23</v>
      </c>
      <c r="K3867" s="103">
        <v>0</v>
      </c>
      <c r="L3867" s="78">
        <v>0</v>
      </c>
    </row>
    <row r="3868" spans="1:12" ht="12.5" customHeight="1" x14ac:dyDescent="0.25">
      <c r="A3868" t="str">
        <f t="shared" si="126"/>
        <v>Function_14Application_292029</v>
      </c>
      <c r="B3868">
        <v>3865</v>
      </c>
      <c r="C3868" t="s">
        <v>382</v>
      </c>
      <c r="D3868" t="str">
        <f>VLOOKUP($C3868,'Look-Ups'!$C$2:$G$32,D$1-2,0)</f>
        <v>Function_14</v>
      </c>
      <c r="E3868" t="str">
        <f>VLOOKUP($C3868,'Look-Ups'!$C$2:$G$32,E$1-2,0)</f>
        <v>Function_Simpl_09</v>
      </c>
      <c r="F3868" t="str">
        <f>VLOOKUP($C3868,'Look-Ups'!$C$2:$G$32,F$1-2,0)</f>
        <v>Segment_09</v>
      </c>
      <c r="G3868" t="str">
        <f>VLOOKUP($C3868,'Look-Ups'!$C$2:$G$32,G$1-2,0)</f>
        <v>Proc_Type_01</v>
      </c>
      <c r="H3868" t="s">
        <v>195</v>
      </c>
      <c r="I3868">
        <f t="shared" si="125"/>
        <v>2029</v>
      </c>
      <c r="J3868" t="s">
        <v>23</v>
      </c>
      <c r="K3868" s="103">
        <v>0</v>
      </c>
      <c r="L3868" s="78">
        <v>0</v>
      </c>
    </row>
    <row r="3869" spans="1:12" ht="12.5" customHeight="1" x14ac:dyDescent="0.25">
      <c r="A3869" t="str">
        <f t="shared" si="126"/>
        <v>Function_14Application_292029</v>
      </c>
      <c r="B3869">
        <v>3866</v>
      </c>
      <c r="C3869" t="s">
        <v>382</v>
      </c>
      <c r="D3869" t="str">
        <f>VLOOKUP($C3869,'Look-Ups'!$C$2:$G$32,D$1-2,0)</f>
        <v>Function_14</v>
      </c>
      <c r="E3869" t="str">
        <f>VLOOKUP($C3869,'Look-Ups'!$C$2:$G$32,E$1-2,0)</f>
        <v>Function_Simpl_09</v>
      </c>
      <c r="F3869" t="str">
        <f>VLOOKUP($C3869,'Look-Ups'!$C$2:$G$32,F$1-2,0)</f>
        <v>Segment_09</v>
      </c>
      <c r="G3869" t="str">
        <f>VLOOKUP($C3869,'Look-Ups'!$C$2:$G$32,G$1-2,0)</f>
        <v>Proc_Type_01</v>
      </c>
      <c r="H3869" t="s">
        <v>187</v>
      </c>
      <c r="I3869">
        <f t="shared" si="125"/>
        <v>2029</v>
      </c>
      <c r="J3869" t="s">
        <v>23</v>
      </c>
      <c r="K3869" s="103">
        <v>0</v>
      </c>
      <c r="L3869" s="78">
        <v>0</v>
      </c>
    </row>
    <row r="3870" spans="1:12" ht="12.5" customHeight="1" x14ac:dyDescent="0.25">
      <c r="A3870" t="str">
        <f t="shared" si="126"/>
        <v>Function_14Application_292029</v>
      </c>
      <c r="B3870">
        <v>3867</v>
      </c>
      <c r="C3870" t="s">
        <v>382</v>
      </c>
      <c r="D3870" t="str">
        <f>VLOOKUP($C3870,'Look-Ups'!$C$2:$G$32,D$1-2,0)</f>
        <v>Function_14</v>
      </c>
      <c r="E3870" t="str">
        <f>VLOOKUP($C3870,'Look-Ups'!$C$2:$G$32,E$1-2,0)</f>
        <v>Function_Simpl_09</v>
      </c>
      <c r="F3870" t="str">
        <f>VLOOKUP($C3870,'Look-Ups'!$C$2:$G$32,F$1-2,0)</f>
        <v>Segment_09</v>
      </c>
      <c r="G3870" t="str">
        <f>VLOOKUP($C3870,'Look-Ups'!$C$2:$G$32,G$1-2,0)</f>
        <v>Proc_Type_01</v>
      </c>
      <c r="H3870" t="s">
        <v>178</v>
      </c>
      <c r="I3870">
        <f t="shared" si="125"/>
        <v>2029</v>
      </c>
      <c r="J3870" t="s">
        <v>23</v>
      </c>
      <c r="K3870" s="103">
        <v>0</v>
      </c>
      <c r="L3870" s="78">
        <v>0</v>
      </c>
    </row>
    <row r="3871" spans="1:12" ht="12.5" customHeight="1" x14ac:dyDescent="0.25">
      <c r="A3871" t="str">
        <f t="shared" si="126"/>
        <v>Function_14Application_292029</v>
      </c>
      <c r="B3871">
        <v>3868</v>
      </c>
      <c r="C3871" t="s">
        <v>382</v>
      </c>
      <c r="D3871" t="str">
        <f>VLOOKUP($C3871,'Look-Ups'!$C$2:$G$32,D$1-2,0)</f>
        <v>Function_14</v>
      </c>
      <c r="E3871" t="str">
        <f>VLOOKUP($C3871,'Look-Ups'!$C$2:$G$32,E$1-2,0)</f>
        <v>Function_Simpl_09</v>
      </c>
      <c r="F3871" t="str">
        <f>VLOOKUP($C3871,'Look-Ups'!$C$2:$G$32,F$1-2,0)</f>
        <v>Segment_09</v>
      </c>
      <c r="G3871" t="str">
        <f>VLOOKUP($C3871,'Look-Ups'!$C$2:$G$32,G$1-2,0)</f>
        <v>Proc_Type_01</v>
      </c>
      <c r="H3871" t="s">
        <v>222</v>
      </c>
      <c r="I3871">
        <f t="shared" si="125"/>
        <v>2029</v>
      </c>
      <c r="J3871" t="s">
        <v>23</v>
      </c>
      <c r="K3871" s="103">
        <v>0</v>
      </c>
      <c r="L3871" s="78">
        <v>0</v>
      </c>
    </row>
    <row r="3872" spans="1:12" ht="12.5" customHeight="1" x14ac:dyDescent="0.25">
      <c r="A3872" t="str">
        <f t="shared" si="126"/>
        <v>Function_14Application_292029</v>
      </c>
      <c r="B3872">
        <v>3869</v>
      </c>
      <c r="C3872" t="s">
        <v>382</v>
      </c>
      <c r="D3872" t="str">
        <f>VLOOKUP($C3872,'Look-Ups'!$C$2:$G$32,D$1-2,0)</f>
        <v>Function_14</v>
      </c>
      <c r="E3872" t="str">
        <f>VLOOKUP($C3872,'Look-Ups'!$C$2:$G$32,E$1-2,0)</f>
        <v>Function_Simpl_09</v>
      </c>
      <c r="F3872" t="str">
        <f>VLOOKUP($C3872,'Look-Ups'!$C$2:$G$32,F$1-2,0)</f>
        <v>Segment_09</v>
      </c>
      <c r="G3872" t="str">
        <f>VLOOKUP($C3872,'Look-Ups'!$C$2:$G$32,G$1-2,0)</f>
        <v>Proc_Type_01</v>
      </c>
      <c r="H3872" t="s">
        <v>167</v>
      </c>
      <c r="I3872">
        <f t="shared" si="125"/>
        <v>2029</v>
      </c>
      <c r="J3872" t="s">
        <v>23</v>
      </c>
      <c r="K3872" s="103">
        <v>0</v>
      </c>
      <c r="L3872" s="78">
        <v>0</v>
      </c>
    </row>
    <row r="3873" spans="1:12" ht="12.5" customHeight="1" x14ac:dyDescent="0.25">
      <c r="A3873" t="str">
        <f t="shared" si="126"/>
        <v>Function_14Application_292029</v>
      </c>
      <c r="B3873">
        <v>3870</v>
      </c>
      <c r="C3873" t="s">
        <v>382</v>
      </c>
      <c r="D3873" t="str">
        <f>VLOOKUP($C3873,'Look-Ups'!$C$2:$G$32,D$1-2,0)</f>
        <v>Function_14</v>
      </c>
      <c r="E3873" t="str">
        <f>VLOOKUP($C3873,'Look-Ups'!$C$2:$G$32,E$1-2,0)</f>
        <v>Function_Simpl_09</v>
      </c>
      <c r="F3873" t="str">
        <f>VLOOKUP($C3873,'Look-Ups'!$C$2:$G$32,F$1-2,0)</f>
        <v>Segment_09</v>
      </c>
      <c r="G3873" t="str">
        <f>VLOOKUP($C3873,'Look-Ups'!$C$2:$G$32,G$1-2,0)</f>
        <v>Proc_Type_01</v>
      </c>
      <c r="H3873" t="s">
        <v>214</v>
      </c>
      <c r="I3873">
        <f t="shared" si="125"/>
        <v>2029</v>
      </c>
      <c r="J3873" t="s">
        <v>23</v>
      </c>
      <c r="K3873" s="103">
        <v>0</v>
      </c>
      <c r="L3873" s="78">
        <v>0</v>
      </c>
    </row>
    <row r="3874" spans="1:12" ht="12.5" customHeight="1" x14ac:dyDescent="0.25">
      <c r="A3874" t="str">
        <f t="shared" si="126"/>
        <v>Function_14Application_292029</v>
      </c>
      <c r="B3874">
        <v>3871</v>
      </c>
      <c r="C3874" t="s">
        <v>382</v>
      </c>
      <c r="D3874" t="str">
        <f>VLOOKUP($C3874,'Look-Ups'!$C$2:$G$32,D$1-2,0)</f>
        <v>Function_14</v>
      </c>
      <c r="E3874" t="str">
        <f>VLOOKUP($C3874,'Look-Ups'!$C$2:$G$32,E$1-2,0)</f>
        <v>Function_Simpl_09</v>
      </c>
      <c r="F3874" t="str">
        <f>VLOOKUP($C3874,'Look-Ups'!$C$2:$G$32,F$1-2,0)</f>
        <v>Segment_09</v>
      </c>
      <c r="G3874" t="str">
        <f>VLOOKUP($C3874,'Look-Ups'!$C$2:$G$32,G$1-2,0)</f>
        <v>Proc_Type_01</v>
      </c>
      <c r="H3874" t="s">
        <v>237</v>
      </c>
      <c r="I3874">
        <f t="shared" si="125"/>
        <v>2029</v>
      </c>
      <c r="J3874" t="s">
        <v>23</v>
      </c>
      <c r="K3874" s="103">
        <v>0</v>
      </c>
      <c r="L3874" s="78">
        <v>0</v>
      </c>
    </row>
    <row r="3875" spans="1:12" ht="12.5" customHeight="1" x14ac:dyDescent="0.25">
      <c r="A3875" t="str">
        <f t="shared" si="126"/>
        <v>Function_14Application_292029</v>
      </c>
      <c r="B3875">
        <v>3872</v>
      </c>
      <c r="C3875" t="s">
        <v>382</v>
      </c>
      <c r="D3875" t="str">
        <f>VLOOKUP($C3875,'Look-Ups'!$C$2:$G$32,D$1-2,0)</f>
        <v>Function_14</v>
      </c>
      <c r="E3875" t="str">
        <f>VLOOKUP($C3875,'Look-Ups'!$C$2:$G$32,E$1-2,0)</f>
        <v>Function_Simpl_09</v>
      </c>
      <c r="F3875" t="str">
        <f>VLOOKUP($C3875,'Look-Ups'!$C$2:$G$32,F$1-2,0)</f>
        <v>Segment_09</v>
      </c>
      <c r="G3875" t="str">
        <f>VLOOKUP($C3875,'Look-Ups'!$C$2:$G$32,G$1-2,0)</f>
        <v>Proc_Type_01</v>
      </c>
      <c r="H3875" t="s">
        <v>244</v>
      </c>
      <c r="I3875">
        <f t="shared" ref="I3875:I3908" si="127">I3520+1</f>
        <v>2029</v>
      </c>
      <c r="J3875" t="s">
        <v>23</v>
      </c>
      <c r="K3875" s="103">
        <v>1</v>
      </c>
      <c r="L3875" s="78" t="s">
        <v>107</v>
      </c>
    </row>
    <row r="3876" spans="1:12" ht="12.5" customHeight="1" x14ac:dyDescent="0.25">
      <c r="A3876" t="str">
        <f t="shared" si="126"/>
        <v>Function_13Application_272029</v>
      </c>
      <c r="B3876">
        <v>3873</v>
      </c>
      <c r="C3876" t="s">
        <v>380</v>
      </c>
      <c r="D3876" t="str">
        <f>VLOOKUP($C3876,'Look-Ups'!$C$2:$G$32,D$1-2,0)</f>
        <v>Function_13</v>
      </c>
      <c r="E3876" t="str">
        <f>VLOOKUP($C3876,'Look-Ups'!$C$2:$G$32,E$1-2,0)</f>
        <v>Function_Simpl_08</v>
      </c>
      <c r="F3876" t="str">
        <f>VLOOKUP($C3876,'Look-Ups'!$C$2:$G$32,F$1-2,0)</f>
        <v>Segment_09</v>
      </c>
      <c r="G3876" t="str">
        <f>VLOOKUP($C3876,'Look-Ups'!$C$2:$G$32,G$1-2,0)</f>
        <v>Proc_Type_01</v>
      </c>
      <c r="H3876" t="s">
        <v>171</v>
      </c>
      <c r="I3876">
        <f t="shared" si="127"/>
        <v>2029</v>
      </c>
      <c r="J3876" t="s">
        <v>23</v>
      </c>
      <c r="K3876" s="103">
        <v>0</v>
      </c>
      <c r="L3876" s="78">
        <v>0</v>
      </c>
    </row>
    <row r="3877" spans="1:12" ht="12.5" customHeight="1" x14ac:dyDescent="0.25">
      <c r="A3877" t="str">
        <f t="shared" si="126"/>
        <v>Function_13Application_272029</v>
      </c>
      <c r="B3877">
        <v>3874</v>
      </c>
      <c r="C3877" t="s">
        <v>380</v>
      </c>
      <c r="D3877" t="str">
        <f>VLOOKUP($C3877,'Look-Ups'!$C$2:$G$32,D$1-2,0)</f>
        <v>Function_13</v>
      </c>
      <c r="E3877" t="str">
        <f>VLOOKUP($C3877,'Look-Ups'!$C$2:$G$32,E$1-2,0)</f>
        <v>Function_Simpl_08</v>
      </c>
      <c r="F3877" t="str">
        <f>VLOOKUP($C3877,'Look-Ups'!$C$2:$G$32,F$1-2,0)</f>
        <v>Segment_09</v>
      </c>
      <c r="G3877" t="str">
        <f>VLOOKUP($C3877,'Look-Ups'!$C$2:$G$32,G$1-2,0)</f>
        <v>Proc_Type_01</v>
      </c>
      <c r="H3877" t="s">
        <v>198</v>
      </c>
      <c r="I3877">
        <f t="shared" si="127"/>
        <v>2029</v>
      </c>
      <c r="J3877" t="s">
        <v>23</v>
      </c>
      <c r="K3877" s="103">
        <v>0</v>
      </c>
      <c r="L3877" s="78">
        <v>0</v>
      </c>
    </row>
    <row r="3878" spans="1:12" ht="12.5" customHeight="1" x14ac:dyDescent="0.25">
      <c r="A3878" t="str">
        <f t="shared" si="126"/>
        <v>Function_13Application_272029</v>
      </c>
      <c r="B3878">
        <v>3875</v>
      </c>
      <c r="C3878" t="s">
        <v>380</v>
      </c>
      <c r="D3878" t="str">
        <f>VLOOKUP($C3878,'Look-Ups'!$C$2:$G$32,D$1-2,0)</f>
        <v>Function_13</v>
      </c>
      <c r="E3878" t="str">
        <f>VLOOKUP($C3878,'Look-Ups'!$C$2:$G$32,E$1-2,0)</f>
        <v>Function_Simpl_08</v>
      </c>
      <c r="F3878" t="str">
        <f>VLOOKUP($C3878,'Look-Ups'!$C$2:$G$32,F$1-2,0)</f>
        <v>Segment_09</v>
      </c>
      <c r="G3878" t="str">
        <f>VLOOKUP($C3878,'Look-Ups'!$C$2:$G$32,G$1-2,0)</f>
        <v>Proc_Type_01</v>
      </c>
      <c r="H3878" t="s">
        <v>207</v>
      </c>
      <c r="I3878">
        <f t="shared" si="127"/>
        <v>2029</v>
      </c>
      <c r="J3878" t="s">
        <v>23</v>
      </c>
      <c r="K3878" s="103">
        <v>0</v>
      </c>
      <c r="L3878" s="78">
        <v>0</v>
      </c>
    </row>
    <row r="3879" spans="1:12" ht="12.5" customHeight="1" x14ac:dyDescent="0.25">
      <c r="A3879" t="str">
        <f t="shared" si="126"/>
        <v>Function_13Application_272029</v>
      </c>
      <c r="B3879">
        <v>3876</v>
      </c>
      <c r="C3879" t="s">
        <v>380</v>
      </c>
      <c r="D3879" t="str">
        <f>VLOOKUP($C3879,'Look-Ups'!$C$2:$G$32,D$1-2,0)</f>
        <v>Function_13</v>
      </c>
      <c r="E3879" t="str">
        <f>VLOOKUP($C3879,'Look-Ups'!$C$2:$G$32,E$1-2,0)</f>
        <v>Function_Simpl_08</v>
      </c>
      <c r="F3879" t="str">
        <f>VLOOKUP($C3879,'Look-Ups'!$C$2:$G$32,F$1-2,0)</f>
        <v>Segment_09</v>
      </c>
      <c r="G3879" t="str">
        <f>VLOOKUP($C3879,'Look-Ups'!$C$2:$G$32,G$1-2,0)</f>
        <v>Proc_Type_01</v>
      </c>
      <c r="H3879" t="s">
        <v>216</v>
      </c>
      <c r="I3879">
        <f t="shared" si="127"/>
        <v>2029</v>
      </c>
      <c r="J3879" t="s">
        <v>23</v>
      </c>
      <c r="K3879" s="103">
        <v>0</v>
      </c>
      <c r="L3879" s="78">
        <v>0</v>
      </c>
    </row>
    <row r="3880" spans="1:12" ht="12.5" customHeight="1" x14ac:dyDescent="0.25">
      <c r="A3880" t="str">
        <f t="shared" si="126"/>
        <v>Function_13Application_272029</v>
      </c>
      <c r="B3880">
        <v>3877</v>
      </c>
      <c r="C3880" t="s">
        <v>380</v>
      </c>
      <c r="D3880" t="str">
        <f>VLOOKUP($C3880,'Look-Ups'!$C$2:$G$32,D$1-2,0)</f>
        <v>Function_13</v>
      </c>
      <c r="E3880" t="str">
        <f>VLOOKUP($C3880,'Look-Ups'!$C$2:$G$32,E$1-2,0)</f>
        <v>Function_Simpl_08</v>
      </c>
      <c r="F3880" t="str">
        <f>VLOOKUP($C3880,'Look-Ups'!$C$2:$G$32,F$1-2,0)</f>
        <v>Segment_09</v>
      </c>
      <c r="G3880" t="str">
        <f>VLOOKUP($C3880,'Look-Ups'!$C$2:$G$32,G$1-2,0)</f>
        <v>Proc_Type_01</v>
      </c>
      <c r="H3880" t="s">
        <v>209</v>
      </c>
      <c r="I3880">
        <f t="shared" si="127"/>
        <v>2029</v>
      </c>
      <c r="J3880" t="s">
        <v>23</v>
      </c>
      <c r="K3880" s="103">
        <v>0</v>
      </c>
      <c r="L3880" s="78">
        <v>0</v>
      </c>
    </row>
    <row r="3881" spans="1:12" ht="12.5" customHeight="1" x14ac:dyDescent="0.25">
      <c r="A3881" t="str">
        <f t="shared" si="126"/>
        <v>Function_13Application_272029</v>
      </c>
      <c r="B3881">
        <v>3878</v>
      </c>
      <c r="C3881" t="s">
        <v>380</v>
      </c>
      <c r="D3881" t="str">
        <f>VLOOKUP($C3881,'Look-Ups'!$C$2:$G$32,D$1-2,0)</f>
        <v>Function_13</v>
      </c>
      <c r="E3881" t="str">
        <f>VLOOKUP($C3881,'Look-Ups'!$C$2:$G$32,E$1-2,0)</f>
        <v>Function_Simpl_08</v>
      </c>
      <c r="F3881" t="str">
        <f>VLOOKUP($C3881,'Look-Ups'!$C$2:$G$32,F$1-2,0)</f>
        <v>Segment_09</v>
      </c>
      <c r="G3881" t="str">
        <f>VLOOKUP($C3881,'Look-Ups'!$C$2:$G$32,G$1-2,0)</f>
        <v>Proc_Type_01</v>
      </c>
      <c r="H3881" t="s">
        <v>194</v>
      </c>
      <c r="I3881">
        <f t="shared" si="127"/>
        <v>2029</v>
      </c>
      <c r="J3881" t="s">
        <v>23</v>
      </c>
      <c r="K3881" s="103">
        <v>0</v>
      </c>
      <c r="L3881" s="78">
        <v>0</v>
      </c>
    </row>
    <row r="3882" spans="1:12" ht="12.5" customHeight="1" x14ac:dyDescent="0.25">
      <c r="A3882" t="str">
        <f t="shared" si="126"/>
        <v>Function_13Application_272029</v>
      </c>
      <c r="B3882">
        <v>3879</v>
      </c>
      <c r="C3882" t="s">
        <v>380</v>
      </c>
      <c r="D3882" t="str">
        <f>VLOOKUP($C3882,'Look-Ups'!$C$2:$G$32,D$1-2,0)</f>
        <v>Function_13</v>
      </c>
      <c r="E3882" t="str">
        <f>VLOOKUP($C3882,'Look-Ups'!$C$2:$G$32,E$1-2,0)</f>
        <v>Function_Simpl_08</v>
      </c>
      <c r="F3882" t="str">
        <f>VLOOKUP($C3882,'Look-Ups'!$C$2:$G$32,F$1-2,0)</f>
        <v>Segment_09</v>
      </c>
      <c r="G3882" t="str">
        <f>VLOOKUP($C3882,'Look-Ups'!$C$2:$G$32,G$1-2,0)</f>
        <v>Proc_Type_01</v>
      </c>
      <c r="H3882" t="s">
        <v>165</v>
      </c>
      <c r="I3882">
        <f t="shared" si="127"/>
        <v>2029</v>
      </c>
      <c r="J3882" t="s">
        <v>23</v>
      </c>
      <c r="K3882" s="103">
        <v>0</v>
      </c>
      <c r="L3882" s="78">
        <v>0</v>
      </c>
    </row>
    <row r="3883" spans="1:12" ht="12.5" customHeight="1" x14ac:dyDescent="0.25">
      <c r="A3883" t="str">
        <f t="shared" si="126"/>
        <v>Function_13Application_272029</v>
      </c>
      <c r="B3883">
        <v>3880</v>
      </c>
      <c r="C3883" t="s">
        <v>380</v>
      </c>
      <c r="D3883" t="str">
        <f>VLOOKUP($C3883,'Look-Ups'!$C$2:$G$32,D$1-2,0)</f>
        <v>Function_13</v>
      </c>
      <c r="E3883" t="str">
        <f>VLOOKUP($C3883,'Look-Ups'!$C$2:$G$32,E$1-2,0)</f>
        <v>Function_Simpl_08</v>
      </c>
      <c r="F3883" t="str">
        <f>VLOOKUP($C3883,'Look-Ups'!$C$2:$G$32,F$1-2,0)</f>
        <v>Segment_09</v>
      </c>
      <c r="G3883" t="str">
        <f>VLOOKUP($C3883,'Look-Ups'!$C$2:$G$32,G$1-2,0)</f>
        <v>Proc_Type_01</v>
      </c>
      <c r="H3883" t="s">
        <v>177</v>
      </c>
      <c r="I3883">
        <f t="shared" si="127"/>
        <v>2029</v>
      </c>
      <c r="J3883" t="s">
        <v>23</v>
      </c>
      <c r="K3883" s="103">
        <v>0</v>
      </c>
      <c r="L3883" s="78">
        <v>0</v>
      </c>
    </row>
    <row r="3884" spans="1:12" ht="12.5" customHeight="1" x14ac:dyDescent="0.25">
      <c r="A3884" t="str">
        <f t="shared" si="126"/>
        <v>Function_13Application_272029</v>
      </c>
      <c r="B3884">
        <v>3881</v>
      </c>
      <c r="C3884" t="s">
        <v>380</v>
      </c>
      <c r="D3884" t="str">
        <f>VLOOKUP($C3884,'Look-Ups'!$C$2:$G$32,D$1-2,0)</f>
        <v>Function_13</v>
      </c>
      <c r="E3884" t="str">
        <f>VLOOKUP($C3884,'Look-Ups'!$C$2:$G$32,E$1-2,0)</f>
        <v>Function_Simpl_08</v>
      </c>
      <c r="F3884" t="str">
        <f>VLOOKUP($C3884,'Look-Ups'!$C$2:$G$32,F$1-2,0)</f>
        <v>Segment_09</v>
      </c>
      <c r="G3884" t="str">
        <f>VLOOKUP($C3884,'Look-Ups'!$C$2:$G$32,G$1-2,0)</f>
        <v>Proc_Type_01</v>
      </c>
      <c r="H3884" t="s">
        <v>219</v>
      </c>
      <c r="I3884">
        <f t="shared" si="127"/>
        <v>2029</v>
      </c>
      <c r="J3884" t="s">
        <v>23</v>
      </c>
      <c r="K3884" s="103">
        <v>0</v>
      </c>
      <c r="L3884" s="78">
        <v>0</v>
      </c>
    </row>
    <row r="3885" spans="1:12" ht="12.5" customHeight="1" x14ac:dyDescent="0.25">
      <c r="A3885" t="str">
        <f t="shared" si="126"/>
        <v>Function_13Application_272029</v>
      </c>
      <c r="B3885">
        <v>3882</v>
      </c>
      <c r="C3885" t="s">
        <v>380</v>
      </c>
      <c r="D3885" t="str">
        <f>VLOOKUP($C3885,'Look-Ups'!$C$2:$G$32,D$1-2,0)</f>
        <v>Function_13</v>
      </c>
      <c r="E3885" t="str">
        <f>VLOOKUP($C3885,'Look-Ups'!$C$2:$G$32,E$1-2,0)</f>
        <v>Function_Simpl_08</v>
      </c>
      <c r="F3885" t="str">
        <f>VLOOKUP($C3885,'Look-Ups'!$C$2:$G$32,F$1-2,0)</f>
        <v>Segment_09</v>
      </c>
      <c r="G3885" t="str">
        <f>VLOOKUP($C3885,'Look-Ups'!$C$2:$G$32,G$1-2,0)</f>
        <v>Proc_Type_01</v>
      </c>
      <c r="H3885" t="s">
        <v>178</v>
      </c>
      <c r="I3885">
        <f t="shared" si="127"/>
        <v>2029</v>
      </c>
      <c r="J3885" t="s">
        <v>23</v>
      </c>
      <c r="K3885" s="103">
        <v>0</v>
      </c>
      <c r="L3885" s="78">
        <v>0</v>
      </c>
    </row>
    <row r="3886" spans="1:12" ht="12.5" customHeight="1" x14ac:dyDescent="0.25">
      <c r="A3886" t="str">
        <f t="shared" si="126"/>
        <v>Function_13Application_272029</v>
      </c>
      <c r="B3886">
        <v>3883</v>
      </c>
      <c r="C3886" t="s">
        <v>380</v>
      </c>
      <c r="D3886" t="str">
        <f>VLOOKUP($C3886,'Look-Ups'!$C$2:$G$32,D$1-2,0)</f>
        <v>Function_13</v>
      </c>
      <c r="E3886" t="str">
        <f>VLOOKUP($C3886,'Look-Ups'!$C$2:$G$32,E$1-2,0)</f>
        <v>Function_Simpl_08</v>
      </c>
      <c r="F3886" t="str">
        <f>VLOOKUP($C3886,'Look-Ups'!$C$2:$G$32,F$1-2,0)</f>
        <v>Segment_09</v>
      </c>
      <c r="G3886" t="str">
        <f>VLOOKUP($C3886,'Look-Ups'!$C$2:$G$32,G$1-2,0)</f>
        <v>Proc_Type_01</v>
      </c>
      <c r="H3886" t="s">
        <v>180</v>
      </c>
      <c r="I3886">
        <f t="shared" si="127"/>
        <v>2029</v>
      </c>
      <c r="J3886" t="s">
        <v>23</v>
      </c>
      <c r="K3886" s="103">
        <v>0</v>
      </c>
      <c r="L3886" s="78">
        <v>0</v>
      </c>
    </row>
    <row r="3887" spans="1:12" ht="12.5" customHeight="1" x14ac:dyDescent="0.25">
      <c r="A3887" t="str">
        <f t="shared" si="126"/>
        <v>Function_13Application_272029</v>
      </c>
      <c r="B3887">
        <v>3884</v>
      </c>
      <c r="C3887" t="s">
        <v>380</v>
      </c>
      <c r="D3887" t="str">
        <f>VLOOKUP($C3887,'Look-Ups'!$C$2:$G$32,D$1-2,0)</f>
        <v>Function_13</v>
      </c>
      <c r="E3887" t="str">
        <f>VLOOKUP($C3887,'Look-Ups'!$C$2:$G$32,E$1-2,0)</f>
        <v>Function_Simpl_08</v>
      </c>
      <c r="F3887" t="str">
        <f>VLOOKUP($C3887,'Look-Ups'!$C$2:$G$32,F$1-2,0)</f>
        <v>Segment_09</v>
      </c>
      <c r="G3887" t="str">
        <f>VLOOKUP($C3887,'Look-Ups'!$C$2:$G$32,G$1-2,0)</f>
        <v>Proc_Type_01</v>
      </c>
      <c r="H3887" t="s">
        <v>205</v>
      </c>
      <c r="I3887">
        <f t="shared" si="127"/>
        <v>2029</v>
      </c>
      <c r="J3887" t="s">
        <v>23</v>
      </c>
      <c r="K3887" s="103">
        <v>0</v>
      </c>
      <c r="L3887" s="78">
        <v>0</v>
      </c>
    </row>
    <row r="3888" spans="1:12" ht="12.5" customHeight="1" x14ac:dyDescent="0.25">
      <c r="A3888" t="str">
        <f t="shared" si="126"/>
        <v>Function_13Application_272029</v>
      </c>
      <c r="B3888">
        <v>3885</v>
      </c>
      <c r="C3888" t="s">
        <v>380</v>
      </c>
      <c r="D3888" t="str">
        <f>VLOOKUP($C3888,'Look-Ups'!$C$2:$G$32,D$1-2,0)</f>
        <v>Function_13</v>
      </c>
      <c r="E3888" t="str">
        <f>VLOOKUP($C3888,'Look-Ups'!$C$2:$G$32,E$1-2,0)</f>
        <v>Function_Simpl_08</v>
      </c>
      <c r="F3888" t="str">
        <f>VLOOKUP($C3888,'Look-Ups'!$C$2:$G$32,F$1-2,0)</f>
        <v>Segment_09</v>
      </c>
      <c r="G3888" t="str">
        <f>VLOOKUP($C3888,'Look-Ups'!$C$2:$G$32,G$1-2,0)</f>
        <v>Proc_Type_01</v>
      </c>
      <c r="H3888" t="s">
        <v>166</v>
      </c>
      <c r="I3888">
        <f t="shared" si="127"/>
        <v>2029</v>
      </c>
      <c r="J3888" t="s">
        <v>23</v>
      </c>
      <c r="K3888" s="103">
        <v>0</v>
      </c>
      <c r="L3888" s="78">
        <v>0</v>
      </c>
    </row>
    <row r="3889" spans="1:12" ht="12.5" customHeight="1" x14ac:dyDescent="0.25">
      <c r="A3889" t="str">
        <f t="shared" si="126"/>
        <v>Function_13Application_272029</v>
      </c>
      <c r="B3889">
        <v>3886</v>
      </c>
      <c r="C3889" t="s">
        <v>380</v>
      </c>
      <c r="D3889" t="str">
        <f>VLOOKUP($C3889,'Look-Ups'!$C$2:$G$32,D$1-2,0)</f>
        <v>Function_13</v>
      </c>
      <c r="E3889" t="str">
        <f>VLOOKUP($C3889,'Look-Ups'!$C$2:$G$32,E$1-2,0)</f>
        <v>Function_Simpl_08</v>
      </c>
      <c r="F3889" t="str">
        <f>VLOOKUP($C3889,'Look-Ups'!$C$2:$G$32,F$1-2,0)</f>
        <v>Segment_09</v>
      </c>
      <c r="G3889" t="str">
        <f>VLOOKUP($C3889,'Look-Ups'!$C$2:$G$32,G$1-2,0)</f>
        <v>Proc_Type_01</v>
      </c>
      <c r="H3889" t="s">
        <v>241</v>
      </c>
      <c r="I3889">
        <f t="shared" si="127"/>
        <v>2029</v>
      </c>
      <c r="J3889" t="s">
        <v>23</v>
      </c>
      <c r="K3889" s="103">
        <v>0</v>
      </c>
      <c r="L3889" s="78">
        <v>0</v>
      </c>
    </row>
    <row r="3890" spans="1:12" ht="12.5" customHeight="1" x14ac:dyDescent="0.25">
      <c r="A3890" t="str">
        <f t="shared" si="126"/>
        <v>Function_13Application_272029</v>
      </c>
      <c r="B3890">
        <v>3887</v>
      </c>
      <c r="C3890" t="s">
        <v>380</v>
      </c>
      <c r="D3890" t="str">
        <f>VLOOKUP($C3890,'Look-Ups'!$C$2:$G$32,D$1-2,0)</f>
        <v>Function_13</v>
      </c>
      <c r="E3890" t="str">
        <f>VLOOKUP($C3890,'Look-Ups'!$C$2:$G$32,E$1-2,0)</f>
        <v>Function_Simpl_08</v>
      </c>
      <c r="F3890" t="str">
        <f>VLOOKUP($C3890,'Look-Ups'!$C$2:$G$32,F$1-2,0)</f>
        <v>Segment_09</v>
      </c>
      <c r="G3890" t="str">
        <f>VLOOKUP($C3890,'Look-Ups'!$C$2:$G$32,G$1-2,0)</f>
        <v>Proc_Type_01</v>
      </c>
      <c r="H3890" t="s">
        <v>210</v>
      </c>
      <c r="I3890">
        <f t="shared" si="127"/>
        <v>2029</v>
      </c>
      <c r="J3890" t="s">
        <v>23</v>
      </c>
      <c r="K3890" s="103">
        <v>0</v>
      </c>
      <c r="L3890" s="78">
        <v>0</v>
      </c>
    </row>
    <row r="3891" spans="1:12" ht="12.5" customHeight="1" x14ac:dyDescent="0.25">
      <c r="A3891" t="str">
        <f t="shared" si="126"/>
        <v>Function_13Application_272029</v>
      </c>
      <c r="B3891">
        <v>3888</v>
      </c>
      <c r="C3891" t="s">
        <v>380</v>
      </c>
      <c r="D3891" t="str">
        <f>VLOOKUP($C3891,'Look-Ups'!$C$2:$G$32,D$1-2,0)</f>
        <v>Function_13</v>
      </c>
      <c r="E3891" t="str">
        <f>VLOOKUP($C3891,'Look-Ups'!$C$2:$G$32,E$1-2,0)</f>
        <v>Function_Simpl_08</v>
      </c>
      <c r="F3891" t="str">
        <f>VLOOKUP($C3891,'Look-Ups'!$C$2:$G$32,F$1-2,0)</f>
        <v>Segment_09</v>
      </c>
      <c r="G3891" t="str">
        <f>VLOOKUP($C3891,'Look-Ups'!$C$2:$G$32,G$1-2,0)</f>
        <v>Proc_Type_01</v>
      </c>
      <c r="H3891" t="s">
        <v>181</v>
      </c>
      <c r="I3891">
        <f t="shared" si="127"/>
        <v>2029</v>
      </c>
      <c r="J3891" t="s">
        <v>23</v>
      </c>
      <c r="K3891" s="103">
        <v>0</v>
      </c>
      <c r="L3891" s="78">
        <v>0</v>
      </c>
    </row>
    <row r="3892" spans="1:12" ht="12.5" customHeight="1" x14ac:dyDescent="0.25">
      <c r="A3892" t="str">
        <f t="shared" si="126"/>
        <v>Function_13Application_272029</v>
      </c>
      <c r="B3892">
        <v>3889</v>
      </c>
      <c r="C3892" t="s">
        <v>380</v>
      </c>
      <c r="D3892" t="str">
        <f>VLOOKUP($C3892,'Look-Ups'!$C$2:$G$32,D$1-2,0)</f>
        <v>Function_13</v>
      </c>
      <c r="E3892" t="str">
        <f>VLOOKUP($C3892,'Look-Ups'!$C$2:$G$32,E$1-2,0)</f>
        <v>Function_Simpl_08</v>
      </c>
      <c r="F3892" t="str">
        <f>VLOOKUP($C3892,'Look-Ups'!$C$2:$G$32,F$1-2,0)</f>
        <v>Segment_09</v>
      </c>
      <c r="G3892" t="str">
        <f>VLOOKUP($C3892,'Look-Ups'!$C$2:$G$32,G$1-2,0)</f>
        <v>Proc_Type_01</v>
      </c>
      <c r="H3892" t="s">
        <v>185</v>
      </c>
      <c r="I3892">
        <f t="shared" si="127"/>
        <v>2029</v>
      </c>
      <c r="J3892" t="s">
        <v>23</v>
      </c>
      <c r="K3892" s="103">
        <v>0</v>
      </c>
      <c r="L3892" s="78">
        <v>0</v>
      </c>
    </row>
    <row r="3893" spans="1:12" ht="12.5" customHeight="1" x14ac:dyDescent="0.25">
      <c r="A3893" t="str">
        <f t="shared" si="126"/>
        <v>Function_13Application_272029</v>
      </c>
      <c r="B3893">
        <v>3890</v>
      </c>
      <c r="C3893" t="s">
        <v>380</v>
      </c>
      <c r="D3893" t="str">
        <f>VLOOKUP($C3893,'Look-Ups'!$C$2:$G$32,D$1-2,0)</f>
        <v>Function_13</v>
      </c>
      <c r="E3893" t="str">
        <f>VLOOKUP($C3893,'Look-Ups'!$C$2:$G$32,E$1-2,0)</f>
        <v>Function_Simpl_08</v>
      </c>
      <c r="F3893" t="str">
        <f>VLOOKUP($C3893,'Look-Ups'!$C$2:$G$32,F$1-2,0)</f>
        <v>Segment_09</v>
      </c>
      <c r="G3893" t="str">
        <f>VLOOKUP($C3893,'Look-Ups'!$C$2:$G$32,G$1-2,0)</f>
        <v>Proc_Type_01</v>
      </c>
      <c r="H3893" t="s">
        <v>189</v>
      </c>
      <c r="I3893">
        <f t="shared" si="127"/>
        <v>2029</v>
      </c>
      <c r="J3893" t="s">
        <v>23</v>
      </c>
      <c r="K3893" s="103">
        <v>0</v>
      </c>
      <c r="L3893" s="78">
        <v>0</v>
      </c>
    </row>
    <row r="3894" spans="1:12" ht="12.5" customHeight="1" x14ac:dyDescent="0.25">
      <c r="A3894" t="str">
        <f t="shared" si="126"/>
        <v>Function_13Application_272029</v>
      </c>
      <c r="B3894">
        <v>3891</v>
      </c>
      <c r="C3894" t="s">
        <v>380</v>
      </c>
      <c r="D3894" t="str">
        <f>VLOOKUP($C3894,'Look-Ups'!$C$2:$G$32,D$1-2,0)</f>
        <v>Function_13</v>
      </c>
      <c r="E3894" t="str">
        <f>VLOOKUP($C3894,'Look-Ups'!$C$2:$G$32,E$1-2,0)</f>
        <v>Function_Simpl_08</v>
      </c>
      <c r="F3894" t="str">
        <f>VLOOKUP($C3894,'Look-Ups'!$C$2:$G$32,F$1-2,0)</f>
        <v>Segment_09</v>
      </c>
      <c r="G3894" t="str">
        <f>VLOOKUP($C3894,'Look-Ups'!$C$2:$G$32,G$1-2,0)</f>
        <v>Proc_Type_01</v>
      </c>
      <c r="H3894" t="s">
        <v>158</v>
      </c>
      <c r="I3894">
        <f t="shared" si="127"/>
        <v>2029</v>
      </c>
      <c r="J3894" t="s">
        <v>23</v>
      </c>
      <c r="K3894" s="103">
        <v>0</v>
      </c>
      <c r="L3894" s="78">
        <v>0</v>
      </c>
    </row>
    <row r="3895" spans="1:12" ht="12.5" customHeight="1" x14ac:dyDescent="0.25">
      <c r="A3895" t="str">
        <f t="shared" si="126"/>
        <v>Function_13Application_272029</v>
      </c>
      <c r="B3895">
        <v>3892</v>
      </c>
      <c r="C3895" t="s">
        <v>380</v>
      </c>
      <c r="D3895" t="str">
        <f>VLOOKUP($C3895,'Look-Ups'!$C$2:$G$32,D$1-2,0)</f>
        <v>Function_13</v>
      </c>
      <c r="E3895" t="str">
        <f>VLOOKUP($C3895,'Look-Ups'!$C$2:$G$32,E$1-2,0)</f>
        <v>Function_Simpl_08</v>
      </c>
      <c r="F3895" t="str">
        <f>VLOOKUP($C3895,'Look-Ups'!$C$2:$G$32,F$1-2,0)</f>
        <v>Segment_09</v>
      </c>
      <c r="G3895" t="str">
        <f>VLOOKUP($C3895,'Look-Ups'!$C$2:$G$32,G$1-2,0)</f>
        <v>Proc_Type_01</v>
      </c>
      <c r="H3895" t="s">
        <v>234</v>
      </c>
      <c r="I3895">
        <f t="shared" si="127"/>
        <v>2029</v>
      </c>
      <c r="J3895" t="s">
        <v>23</v>
      </c>
      <c r="K3895" s="103">
        <v>0</v>
      </c>
      <c r="L3895" s="78">
        <v>0</v>
      </c>
    </row>
    <row r="3896" spans="1:12" ht="12.5" customHeight="1" x14ac:dyDescent="0.25">
      <c r="A3896" t="str">
        <f t="shared" si="126"/>
        <v>Function_13Application_272029</v>
      </c>
      <c r="B3896">
        <v>3893</v>
      </c>
      <c r="C3896" t="s">
        <v>380</v>
      </c>
      <c r="D3896" t="str">
        <f>VLOOKUP($C3896,'Look-Ups'!$C$2:$G$32,D$1-2,0)</f>
        <v>Function_13</v>
      </c>
      <c r="E3896" t="str">
        <f>VLOOKUP($C3896,'Look-Ups'!$C$2:$G$32,E$1-2,0)</f>
        <v>Function_Simpl_08</v>
      </c>
      <c r="F3896" t="str">
        <f>VLOOKUP($C3896,'Look-Ups'!$C$2:$G$32,F$1-2,0)</f>
        <v>Segment_09</v>
      </c>
      <c r="G3896" t="str">
        <f>VLOOKUP($C3896,'Look-Ups'!$C$2:$G$32,G$1-2,0)</f>
        <v>Proc_Type_01</v>
      </c>
      <c r="H3896" t="s">
        <v>244</v>
      </c>
      <c r="I3896">
        <f t="shared" si="127"/>
        <v>2029</v>
      </c>
      <c r="J3896" t="s">
        <v>23</v>
      </c>
      <c r="K3896" s="103">
        <v>1</v>
      </c>
      <c r="L3896" s="78" t="s">
        <v>107</v>
      </c>
    </row>
    <row r="3897" spans="1:12" ht="12.5" customHeight="1" x14ac:dyDescent="0.25">
      <c r="A3897" t="str">
        <f t="shared" si="126"/>
        <v>Function_14Application_282029</v>
      </c>
      <c r="B3897">
        <v>3894</v>
      </c>
      <c r="C3897" t="s">
        <v>381</v>
      </c>
      <c r="D3897" t="str">
        <f>VLOOKUP($C3897,'Look-Ups'!$C$2:$G$32,D$1-2,0)</f>
        <v>Function_14</v>
      </c>
      <c r="E3897" t="str">
        <f>VLOOKUP($C3897,'Look-Ups'!$C$2:$G$32,E$1-2,0)</f>
        <v>Function_Simpl_09</v>
      </c>
      <c r="F3897" t="str">
        <f>VLOOKUP($C3897,'Look-Ups'!$C$2:$G$32,F$1-2,0)</f>
        <v>Segment_09</v>
      </c>
      <c r="G3897" t="str">
        <f>VLOOKUP($C3897,'Look-Ups'!$C$2:$G$32,G$1-2,0)</f>
        <v>Proc_Type_01</v>
      </c>
      <c r="H3897" t="s">
        <v>222</v>
      </c>
      <c r="I3897">
        <f t="shared" si="127"/>
        <v>2029</v>
      </c>
      <c r="J3897" t="s">
        <v>23</v>
      </c>
      <c r="K3897" s="103">
        <v>0</v>
      </c>
      <c r="L3897" s="78">
        <v>0</v>
      </c>
    </row>
    <row r="3898" spans="1:12" ht="12.5" customHeight="1" x14ac:dyDescent="0.25">
      <c r="A3898" t="str">
        <f t="shared" si="126"/>
        <v>Function_14Application_282029</v>
      </c>
      <c r="B3898">
        <v>3895</v>
      </c>
      <c r="C3898" t="s">
        <v>381</v>
      </c>
      <c r="D3898" t="str">
        <f>VLOOKUP($C3898,'Look-Ups'!$C$2:$G$32,D$1-2,0)</f>
        <v>Function_14</v>
      </c>
      <c r="E3898" t="str">
        <f>VLOOKUP($C3898,'Look-Ups'!$C$2:$G$32,E$1-2,0)</f>
        <v>Function_Simpl_09</v>
      </c>
      <c r="F3898" t="str">
        <f>VLOOKUP($C3898,'Look-Ups'!$C$2:$G$32,F$1-2,0)</f>
        <v>Segment_09</v>
      </c>
      <c r="G3898" t="str">
        <f>VLOOKUP($C3898,'Look-Ups'!$C$2:$G$32,G$1-2,0)</f>
        <v>Proc_Type_01</v>
      </c>
      <c r="H3898" t="s">
        <v>195</v>
      </c>
      <c r="I3898">
        <f t="shared" si="127"/>
        <v>2029</v>
      </c>
      <c r="J3898" t="s">
        <v>23</v>
      </c>
      <c r="K3898" s="103">
        <v>0</v>
      </c>
      <c r="L3898" s="78">
        <v>0</v>
      </c>
    </row>
    <row r="3899" spans="1:12" ht="12.5" customHeight="1" x14ac:dyDescent="0.25">
      <c r="A3899" t="str">
        <f t="shared" si="126"/>
        <v>Function_14Application_282029</v>
      </c>
      <c r="B3899">
        <v>3896</v>
      </c>
      <c r="C3899" t="s">
        <v>381</v>
      </c>
      <c r="D3899" t="str">
        <f>VLOOKUP($C3899,'Look-Ups'!$C$2:$G$32,D$1-2,0)</f>
        <v>Function_14</v>
      </c>
      <c r="E3899" t="str">
        <f>VLOOKUP($C3899,'Look-Ups'!$C$2:$G$32,E$1-2,0)</f>
        <v>Function_Simpl_09</v>
      </c>
      <c r="F3899" t="str">
        <f>VLOOKUP($C3899,'Look-Ups'!$C$2:$G$32,F$1-2,0)</f>
        <v>Segment_09</v>
      </c>
      <c r="G3899" t="str">
        <f>VLOOKUP($C3899,'Look-Ups'!$C$2:$G$32,G$1-2,0)</f>
        <v>Proc_Type_01</v>
      </c>
      <c r="H3899" t="s">
        <v>187</v>
      </c>
      <c r="I3899">
        <f t="shared" si="127"/>
        <v>2029</v>
      </c>
      <c r="J3899" t="s">
        <v>23</v>
      </c>
      <c r="K3899" s="103">
        <v>0</v>
      </c>
      <c r="L3899" s="78">
        <v>0</v>
      </c>
    </row>
    <row r="3900" spans="1:12" ht="12.5" customHeight="1" x14ac:dyDescent="0.25">
      <c r="A3900" t="str">
        <f t="shared" si="126"/>
        <v>Function_14Application_282029</v>
      </c>
      <c r="B3900">
        <v>3897</v>
      </c>
      <c r="C3900" t="s">
        <v>381</v>
      </c>
      <c r="D3900" t="str">
        <f>VLOOKUP($C3900,'Look-Ups'!$C$2:$G$32,D$1-2,0)</f>
        <v>Function_14</v>
      </c>
      <c r="E3900" t="str">
        <f>VLOOKUP($C3900,'Look-Ups'!$C$2:$G$32,E$1-2,0)</f>
        <v>Function_Simpl_09</v>
      </c>
      <c r="F3900" t="str">
        <f>VLOOKUP($C3900,'Look-Ups'!$C$2:$G$32,F$1-2,0)</f>
        <v>Segment_09</v>
      </c>
      <c r="G3900" t="str">
        <f>VLOOKUP($C3900,'Look-Ups'!$C$2:$G$32,G$1-2,0)</f>
        <v>Proc_Type_01</v>
      </c>
      <c r="H3900" t="s">
        <v>237</v>
      </c>
      <c r="I3900">
        <f t="shared" si="127"/>
        <v>2029</v>
      </c>
      <c r="J3900" t="s">
        <v>23</v>
      </c>
      <c r="K3900" s="103">
        <v>0</v>
      </c>
      <c r="L3900" s="78">
        <v>0</v>
      </c>
    </row>
    <row r="3901" spans="1:12" ht="12.5" customHeight="1" x14ac:dyDescent="0.25">
      <c r="A3901" t="str">
        <f t="shared" si="126"/>
        <v>Function_14Application_282029</v>
      </c>
      <c r="B3901">
        <v>3898</v>
      </c>
      <c r="C3901" t="s">
        <v>381</v>
      </c>
      <c r="D3901" t="str">
        <f>VLOOKUP($C3901,'Look-Ups'!$C$2:$G$32,D$1-2,0)</f>
        <v>Function_14</v>
      </c>
      <c r="E3901" t="str">
        <f>VLOOKUP($C3901,'Look-Ups'!$C$2:$G$32,E$1-2,0)</f>
        <v>Function_Simpl_09</v>
      </c>
      <c r="F3901" t="str">
        <f>VLOOKUP($C3901,'Look-Ups'!$C$2:$G$32,F$1-2,0)</f>
        <v>Segment_09</v>
      </c>
      <c r="G3901" t="str">
        <f>VLOOKUP($C3901,'Look-Ups'!$C$2:$G$32,G$1-2,0)</f>
        <v>Proc_Type_01</v>
      </c>
      <c r="H3901" t="s">
        <v>161</v>
      </c>
      <c r="I3901">
        <f t="shared" si="127"/>
        <v>2029</v>
      </c>
      <c r="J3901" t="s">
        <v>23</v>
      </c>
      <c r="K3901" s="103">
        <v>0</v>
      </c>
      <c r="L3901" s="78">
        <v>0</v>
      </c>
    </row>
    <row r="3902" spans="1:12" ht="12.5" customHeight="1" x14ac:dyDescent="0.25">
      <c r="A3902" t="str">
        <f t="shared" si="126"/>
        <v>Function_14Application_282029</v>
      </c>
      <c r="B3902">
        <v>3899</v>
      </c>
      <c r="C3902" t="s">
        <v>381</v>
      </c>
      <c r="D3902" t="str">
        <f>VLOOKUP($C3902,'Look-Ups'!$C$2:$G$32,D$1-2,0)</f>
        <v>Function_14</v>
      </c>
      <c r="E3902" t="str">
        <f>VLOOKUP($C3902,'Look-Ups'!$C$2:$G$32,E$1-2,0)</f>
        <v>Function_Simpl_09</v>
      </c>
      <c r="F3902" t="str">
        <f>VLOOKUP($C3902,'Look-Ups'!$C$2:$G$32,F$1-2,0)</f>
        <v>Segment_09</v>
      </c>
      <c r="G3902" t="str">
        <f>VLOOKUP($C3902,'Look-Ups'!$C$2:$G$32,G$1-2,0)</f>
        <v>Proc_Type_01</v>
      </c>
      <c r="H3902" t="s">
        <v>209</v>
      </c>
      <c r="I3902">
        <f t="shared" si="127"/>
        <v>2029</v>
      </c>
      <c r="J3902" t="s">
        <v>23</v>
      </c>
      <c r="K3902" s="103">
        <v>0</v>
      </c>
      <c r="L3902" s="78">
        <v>0</v>
      </c>
    </row>
    <row r="3903" spans="1:12" ht="12.5" customHeight="1" x14ac:dyDescent="0.25">
      <c r="A3903" t="str">
        <f t="shared" si="126"/>
        <v>Function_14Application_282029</v>
      </c>
      <c r="B3903">
        <v>3900</v>
      </c>
      <c r="C3903" t="s">
        <v>381</v>
      </c>
      <c r="D3903" t="str">
        <f>VLOOKUP($C3903,'Look-Ups'!$C$2:$G$32,D$1-2,0)</f>
        <v>Function_14</v>
      </c>
      <c r="E3903" t="str">
        <f>VLOOKUP($C3903,'Look-Ups'!$C$2:$G$32,E$1-2,0)</f>
        <v>Function_Simpl_09</v>
      </c>
      <c r="F3903" t="str">
        <f>VLOOKUP($C3903,'Look-Ups'!$C$2:$G$32,F$1-2,0)</f>
        <v>Segment_09</v>
      </c>
      <c r="G3903" t="str">
        <f>VLOOKUP($C3903,'Look-Ups'!$C$2:$G$32,G$1-2,0)</f>
        <v>Proc_Type_01</v>
      </c>
      <c r="H3903" t="s">
        <v>214</v>
      </c>
      <c r="I3903">
        <f t="shared" si="127"/>
        <v>2029</v>
      </c>
      <c r="J3903" t="s">
        <v>23</v>
      </c>
      <c r="K3903" s="103">
        <v>0</v>
      </c>
      <c r="L3903" s="78">
        <v>0</v>
      </c>
    </row>
    <row r="3904" spans="1:12" ht="12.5" customHeight="1" x14ac:dyDescent="0.25">
      <c r="A3904" t="str">
        <f t="shared" si="126"/>
        <v>Function_14Application_282029</v>
      </c>
      <c r="B3904">
        <v>3901</v>
      </c>
      <c r="C3904" t="s">
        <v>381</v>
      </c>
      <c r="D3904" t="str">
        <f>VLOOKUP($C3904,'Look-Ups'!$C$2:$G$32,D$1-2,0)</f>
        <v>Function_14</v>
      </c>
      <c r="E3904" t="str">
        <f>VLOOKUP($C3904,'Look-Ups'!$C$2:$G$32,E$1-2,0)</f>
        <v>Function_Simpl_09</v>
      </c>
      <c r="F3904" t="str">
        <f>VLOOKUP($C3904,'Look-Ups'!$C$2:$G$32,F$1-2,0)</f>
        <v>Segment_09</v>
      </c>
      <c r="G3904" t="str">
        <f>VLOOKUP($C3904,'Look-Ups'!$C$2:$G$32,G$1-2,0)</f>
        <v>Proc_Type_01</v>
      </c>
      <c r="H3904" t="s">
        <v>178</v>
      </c>
      <c r="I3904">
        <f t="shared" si="127"/>
        <v>2029</v>
      </c>
      <c r="J3904" t="s">
        <v>23</v>
      </c>
      <c r="K3904" s="103">
        <v>0</v>
      </c>
      <c r="L3904" s="78">
        <v>0</v>
      </c>
    </row>
    <row r="3905" spans="1:12" ht="12.5" customHeight="1" x14ac:dyDescent="0.25">
      <c r="A3905" t="str">
        <f t="shared" si="126"/>
        <v>Function_14Application_282029</v>
      </c>
      <c r="B3905">
        <v>3902</v>
      </c>
      <c r="C3905" t="s">
        <v>381</v>
      </c>
      <c r="D3905" t="str">
        <f>VLOOKUP($C3905,'Look-Ups'!$C$2:$G$32,D$1-2,0)</f>
        <v>Function_14</v>
      </c>
      <c r="E3905" t="str">
        <f>VLOOKUP($C3905,'Look-Ups'!$C$2:$G$32,E$1-2,0)</f>
        <v>Function_Simpl_09</v>
      </c>
      <c r="F3905" t="str">
        <f>VLOOKUP($C3905,'Look-Ups'!$C$2:$G$32,F$1-2,0)</f>
        <v>Segment_09</v>
      </c>
      <c r="G3905" t="str">
        <f>VLOOKUP($C3905,'Look-Ups'!$C$2:$G$32,G$1-2,0)</f>
        <v>Proc_Type_01</v>
      </c>
      <c r="H3905" t="s">
        <v>219</v>
      </c>
      <c r="I3905">
        <f t="shared" si="127"/>
        <v>2029</v>
      </c>
      <c r="J3905" t="s">
        <v>23</v>
      </c>
      <c r="K3905" s="103">
        <v>0</v>
      </c>
      <c r="L3905" s="78">
        <v>0</v>
      </c>
    </row>
    <row r="3906" spans="1:12" ht="12.5" customHeight="1" x14ac:dyDescent="0.25">
      <c r="A3906" t="str">
        <f t="shared" si="126"/>
        <v>Function_14Application_282029</v>
      </c>
      <c r="B3906">
        <v>3903</v>
      </c>
      <c r="C3906" t="s">
        <v>381</v>
      </c>
      <c r="D3906" t="str">
        <f>VLOOKUP($C3906,'Look-Ups'!$C$2:$G$32,D$1-2,0)</f>
        <v>Function_14</v>
      </c>
      <c r="E3906" t="str">
        <f>VLOOKUP($C3906,'Look-Ups'!$C$2:$G$32,E$1-2,0)</f>
        <v>Function_Simpl_09</v>
      </c>
      <c r="F3906" t="str">
        <f>VLOOKUP($C3906,'Look-Ups'!$C$2:$G$32,F$1-2,0)</f>
        <v>Segment_09</v>
      </c>
      <c r="G3906" t="str">
        <f>VLOOKUP($C3906,'Look-Ups'!$C$2:$G$32,G$1-2,0)</f>
        <v>Proc_Type_01</v>
      </c>
      <c r="H3906" t="s">
        <v>171</v>
      </c>
      <c r="I3906">
        <f t="shared" si="127"/>
        <v>2029</v>
      </c>
      <c r="J3906" t="s">
        <v>23</v>
      </c>
      <c r="K3906" s="103">
        <v>0</v>
      </c>
      <c r="L3906" s="78">
        <v>0</v>
      </c>
    </row>
    <row r="3907" spans="1:12" ht="12.5" customHeight="1" x14ac:dyDescent="0.25">
      <c r="A3907" t="str">
        <f t="shared" si="126"/>
        <v>Function_14Application_282029</v>
      </c>
      <c r="B3907">
        <v>3904</v>
      </c>
      <c r="C3907" t="s">
        <v>381</v>
      </c>
      <c r="D3907" t="str">
        <f>VLOOKUP($C3907,'Look-Ups'!$C$2:$G$32,D$1-2,0)</f>
        <v>Function_14</v>
      </c>
      <c r="E3907" t="str">
        <f>VLOOKUP($C3907,'Look-Ups'!$C$2:$G$32,E$1-2,0)</f>
        <v>Function_Simpl_09</v>
      </c>
      <c r="F3907" t="str">
        <f>VLOOKUP($C3907,'Look-Ups'!$C$2:$G$32,F$1-2,0)</f>
        <v>Segment_09</v>
      </c>
      <c r="G3907" t="str">
        <f>VLOOKUP($C3907,'Look-Ups'!$C$2:$G$32,G$1-2,0)</f>
        <v>Proc_Type_01</v>
      </c>
      <c r="H3907" t="s">
        <v>244</v>
      </c>
      <c r="I3907">
        <f t="shared" si="127"/>
        <v>2029</v>
      </c>
      <c r="J3907" t="s">
        <v>23</v>
      </c>
      <c r="K3907" s="103">
        <v>1</v>
      </c>
      <c r="L3907" s="78" t="s">
        <v>107</v>
      </c>
    </row>
    <row r="3908" spans="1:12" ht="12.5" customHeight="1" x14ac:dyDescent="0.25">
      <c r="A3908" t="str">
        <f t="shared" si="126"/>
        <v>Function_15Application_302029</v>
      </c>
      <c r="B3908">
        <v>3905</v>
      </c>
      <c r="C3908" t="s">
        <v>383</v>
      </c>
      <c r="D3908" t="str">
        <f>VLOOKUP($C3908,'Look-Ups'!$C$2:$G$32,D$1-2,0)</f>
        <v>Function_15</v>
      </c>
      <c r="E3908" t="str">
        <f>VLOOKUP($C3908,'Look-Ups'!$C$2:$G$32,E$1-2,0)</f>
        <v>Function_Simpl_10</v>
      </c>
      <c r="F3908" t="str">
        <f>VLOOKUP($C3908,'Look-Ups'!$C$2:$G$32,F$1-2,0)</f>
        <v>Segment_10</v>
      </c>
      <c r="G3908" t="str">
        <f>VLOOKUP($C3908,'Look-Ups'!$C$2:$G$32,G$1-2,0)</f>
        <v>Proc_Type_01</v>
      </c>
      <c r="H3908" t="s">
        <v>244</v>
      </c>
      <c r="I3908">
        <f t="shared" si="127"/>
        <v>2029</v>
      </c>
      <c r="J3908" t="s">
        <v>23</v>
      </c>
      <c r="K3908" s="103">
        <v>1</v>
      </c>
      <c r="L3908" s="78" t="s">
        <v>107</v>
      </c>
    </row>
    <row r="3909" spans="1:12" x14ac:dyDescent="0.25">
      <c r="A3909" t="str">
        <f t="shared" ref="A3909:A3972" si="128">D3909&amp;C3909&amp;I3909</f>
        <v>Function_01Application_012030</v>
      </c>
      <c r="B3909">
        <v>3906</v>
      </c>
      <c r="C3909" t="s">
        <v>354</v>
      </c>
      <c r="D3909" t="str">
        <f>VLOOKUP($C3909,'Look-Ups'!$C$2:$G$32,D$1-2,0)</f>
        <v>Function_01</v>
      </c>
      <c r="E3909" t="str">
        <f>VLOOKUP($C3909,'Look-Ups'!$C$2:$G$32,E$1-2,0)</f>
        <v>Function_Simpl_01</v>
      </c>
      <c r="F3909" t="str">
        <f>VLOOKUP($C3909,'Look-Ups'!$C$2:$G$32,F$1-2,0)</f>
        <v>Segment_01</v>
      </c>
      <c r="G3909" t="str">
        <f>VLOOKUP($C3909,'Look-Ups'!$C$2:$G$32,G$1-2,0)</f>
        <v>Proc_Type_01</v>
      </c>
      <c r="H3909" t="s">
        <v>195</v>
      </c>
      <c r="I3909">
        <f>I3554+1</f>
        <v>2030</v>
      </c>
      <c r="J3909" t="s">
        <v>23</v>
      </c>
      <c r="K3909" s="103">
        <v>0.65</v>
      </c>
      <c r="L3909" s="78" t="s">
        <v>108</v>
      </c>
    </row>
    <row r="3910" spans="1:12" ht="12.5" customHeight="1" x14ac:dyDescent="0.25">
      <c r="A3910" t="str">
        <f t="shared" si="128"/>
        <v>Function_01Application_012030</v>
      </c>
      <c r="B3910">
        <v>3907</v>
      </c>
      <c r="C3910" t="s">
        <v>354</v>
      </c>
      <c r="D3910" t="str">
        <f>VLOOKUP($C3910,'Look-Ups'!$C$2:$G$32,D$1-2,0)</f>
        <v>Function_01</v>
      </c>
      <c r="E3910" t="str">
        <f>VLOOKUP($C3910,'Look-Ups'!$C$2:$G$32,E$1-2,0)</f>
        <v>Function_Simpl_01</v>
      </c>
      <c r="F3910" t="str">
        <f>VLOOKUP($C3910,'Look-Ups'!$C$2:$G$32,F$1-2,0)</f>
        <v>Segment_01</v>
      </c>
      <c r="G3910" t="str">
        <f>VLOOKUP($C3910,'Look-Ups'!$C$2:$G$32,G$1-2,0)</f>
        <v>Proc_Type_01</v>
      </c>
      <c r="H3910" t="s">
        <v>161</v>
      </c>
      <c r="I3910">
        <f t="shared" ref="I3910:I3973" si="129">I3555+1</f>
        <v>2030</v>
      </c>
      <c r="J3910" t="s">
        <v>23</v>
      </c>
      <c r="K3910" s="103">
        <v>0.2</v>
      </c>
      <c r="L3910" s="78" t="s">
        <v>108</v>
      </c>
    </row>
    <row r="3911" spans="1:12" ht="12.5" customHeight="1" x14ac:dyDescent="0.25">
      <c r="A3911" t="str">
        <f t="shared" si="128"/>
        <v>Function_01Application_012030</v>
      </c>
      <c r="B3911">
        <v>3908</v>
      </c>
      <c r="C3911" t="s">
        <v>354</v>
      </c>
      <c r="D3911" t="str">
        <f>VLOOKUP($C3911,'Look-Ups'!$C$2:$G$32,D$1-2,0)</f>
        <v>Function_01</v>
      </c>
      <c r="E3911" t="str">
        <f>VLOOKUP($C3911,'Look-Ups'!$C$2:$G$32,E$1-2,0)</f>
        <v>Function_Simpl_01</v>
      </c>
      <c r="F3911" t="str">
        <f>VLOOKUP($C3911,'Look-Ups'!$C$2:$G$32,F$1-2,0)</f>
        <v>Segment_01</v>
      </c>
      <c r="G3911" t="str">
        <f>VLOOKUP($C3911,'Look-Ups'!$C$2:$G$32,G$1-2,0)</f>
        <v>Proc_Type_01</v>
      </c>
      <c r="H3911" t="s">
        <v>190</v>
      </c>
      <c r="I3911">
        <f t="shared" si="129"/>
        <v>2030</v>
      </c>
      <c r="J3911" t="s">
        <v>23</v>
      </c>
      <c r="K3911" s="103">
        <v>3.0000000000000001E-3</v>
      </c>
      <c r="L3911" s="78" t="s">
        <v>108</v>
      </c>
    </row>
    <row r="3912" spans="1:12" ht="12.5" customHeight="1" x14ac:dyDescent="0.25">
      <c r="A3912" t="str">
        <f t="shared" si="128"/>
        <v>Function_01Application_012030</v>
      </c>
      <c r="B3912">
        <v>3909</v>
      </c>
      <c r="C3912" t="s">
        <v>354</v>
      </c>
      <c r="D3912" t="str">
        <f>VLOOKUP($C3912,'Look-Ups'!$C$2:$G$32,D$1-2,0)</f>
        <v>Function_01</v>
      </c>
      <c r="E3912" t="str">
        <f>VLOOKUP($C3912,'Look-Ups'!$C$2:$G$32,E$1-2,0)</f>
        <v>Function_Simpl_01</v>
      </c>
      <c r="F3912" t="str">
        <f>VLOOKUP($C3912,'Look-Ups'!$C$2:$G$32,F$1-2,0)</f>
        <v>Segment_01</v>
      </c>
      <c r="G3912" t="str">
        <f>VLOOKUP($C3912,'Look-Ups'!$C$2:$G$32,G$1-2,0)</f>
        <v>Proc_Type_01</v>
      </c>
      <c r="H3912" t="s">
        <v>206</v>
      </c>
      <c r="I3912">
        <f t="shared" si="129"/>
        <v>2030</v>
      </c>
      <c r="J3912" t="s">
        <v>23</v>
      </c>
      <c r="K3912" s="103">
        <v>6.0000000000000001E-3</v>
      </c>
      <c r="L3912" s="78" t="s">
        <v>108</v>
      </c>
    </row>
    <row r="3913" spans="1:12" ht="12.5" customHeight="1" x14ac:dyDescent="0.25">
      <c r="A3913" t="str">
        <f t="shared" si="128"/>
        <v>Function_01Application_012030</v>
      </c>
      <c r="B3913">
        <v>3910</v>
      </c>
      <c r="C3913" t="s">
        <v>354</v>
      </c>
      <c r="D3913" t="str">
        <f>VLOOKUP($C3913,'Look-Ups'!$C$2:$G$32,D$1-2,0)</f>
        <v>Function_01</v>
      </c>
      <c r="E3913" t="str">
        <f>VLOOKUP($C3913,'Look-Ups'!$C$2:$G$32,E$1-2,0)</f>
        <v>Function_Simpl_01</v>
      </c>
      <c r="F3913" t="str">
        <f>VLOOKUP($C3913,'Look-Ups'!$C$2:$G$32,F$1-2,0)</f>
        <v>Segment_01</v>
      </c>
      <c r="G3913" t="str">
        <f>VLOOKUP($C3913,'Look-Ups'!$C$2:$G$32,G$1-2,0)</f>
        <v>Proc_Type_01</v>
      </c>
      <c r="H3913" t="s">
        <v>164</v>
      </c>
      <c r="I3913">
        <f t="shared" si="129"/>
        <v>2030</v>
      </c>
      <c r="J3913" t="s">
        <v>23</v>
      </c>
      <c r="K3913" s="103">
        <v>4.4999999999999998E-2</v>
      </c>
      <c r="L3913" s="78" t="s">
        <v>108</v>
      </c>
    </row>
    <row r="3914" spans="1:12" ht="12.5" customHeight="1" x14ac:dyDescent="0.25">
      <c r="A3914" t="str">
        <f t="shared" si="128"/>
        <v>Function_01Application_012030</v>
      </c>
      <c r="B3914">
        <v>3911</v>
      </c>
      <c r="C3914" t="s">
        <v>354</v>
      </c>
      <c r="D3914" t="str">
        <f>VLOOKUP($C3914,'Look-Ups'!$C$2:$G$32,D$1-2,0)</f>
        <v>Function_01</v>
      </c>
      <c r="E3914" t="str">
        <f>VLOOKUP($C3914,'Look-Ups'!$C$2:$G$32,E$1-2,0)</f>
        <v>Function_Simpl_01</v>
      </c>
      <c r="F3914" t="str">
        <f>VLOOKUP($C3914,'Look-Ups'!$C$2:$G$32,F$1-2,0)</f>
        <v>Segment_01</v>
      </c>
      <c r="G3914" t="str">
        <f>VLOOKUP($C3914,'Look-Ups'!$C$2:$G$32,G$1-2,0)</f>
        <v>Proc_Type_01</v>
      </c>
      <c r="H3914" t="s">
        <v>160</v>
      </c>
      <c r="I3914">
        <f t="shared" si="129"/>
        <v>2030</v>
      </c>
      <c r="J3914" t="s">
        <v>23</v>
      </c>
      <c r="K3914" s="103">
        <v>0.03</v>
      </c>
      <c r="L3914" s="78" t="s">
        <v>108</v>
      </c>
    </row>
    <row r="3915" spans="1:12" ht="12.5" customHeight="1" x14ac:dyDescent="0.25">
      <c r="A3915" t="str">
        <f t="shared" si="128"/>
        <v>Function_01Application_012030</v>
      </c>
      <c r="B3915">
        <v>3912</v>
      </c>
      <c r="C3915" t="s">
        <v>354</v>
      </c>
      <c r="D3915" t="str">
        <f>VLOOKUP($C3915,'Look-Ups'!$C$2:$G$32,D$1-2,0)</f>
        <v>Function_01</v>
      </c>
      <c r="E3915" t="str">
        <f>VLOOKUP($C3915,'Look-Ups'!$C$2:$G$32,E$1-2,0)</f>
        <v>Function_Simpl_01</v>
      </c>
      <c r="F3915" t="str">
        <f>VLOOKUP($C3915,'Look-Ups'!$C$2:$G$32,F$1-2,0)</f>
        <v>Segment_01</v>
      </c>
      <c r="G3915" t="str">
        <f>VLOOKUP($C3915,'Look-Ups'!$C$2:$G$32,G$1-2,0)</f>
        <v>Proc_Type_01</v>
      </c>
      <c r="H3915" t="s">
        <v>182</v>
      </c>
      <c r="I3915">
        <f t="shared" si="129"/>
        <v>2030</v>
      </c>
      <c r="J3915" t="s">
        <v>23</v>
      </c>
      <c r="K3915" s="103">
        <v>0.01</v>
      </c>
      <c r="L3915" s="78" t="s">
        <v>108</v>
      </c>
    </row>
    <row r="3916" spans="1:12" ht="12.5" customHeight="1" x14ac:dyDescent="0.25">
      <c r="A3916" t="str">
        <f t="shared" si="128"/>
        <v>Function_01Application_012030</v>
      </c>
      <c r="B3916">
        <v>3913</v>
      </c>
      <c r="C3916" t="s">
        <v>354</v>
      </c>
      <c r="D3916" t="str">
        <f>VLOOKUP($C3916,'Look-Ups'!$C$2:$G$32,D$1-2,0)</f>
        <v>Function_01</v>
      </c>
      <c r="E3916" t="str">
        <f>VLOOKUP($C3916,'Look-Ups'!$C$2:$G$32,E$1-2,0)</f>
        <v>Function_Simpl_01</v>
      </c>
      <c r="F3916" t="str">
        <f>VLOOKUP($C3916,'Look-Ups'!$C$2:$G$32,F$1-2,0)</f>
        <v>Segment_01</v>
      </c>
      <c r="G3916" t="str">
        <f>VLOOKUP($C3916,'Look-Ups'!$C$2:$G$32,G$1-2,0)</f>
        <v>Proc_Type_01</v>
      </c>
      <c r="H3916" t="s">
        <v>212</v>
      </c>
      <c r="I3916">
        <f t="shared" si="129"/>
        <v>2030</v>
      </c>
      <c r="J3916" t="s">
        <v>23</v>
      </c>
      <c r="K3916" s="103">
        <v>0.01</v>
      </c>
      <c r="L3916" s="78" t="s">
        <v>108</v>
      </c>
    </row>
    <row r="3917" spans="1:12" ht="12.5" customHeight="1" x14ac:dyDescent="0.25">
      <c r="A3917" t="str">
        <f t="shared" si="128"/>
        <v>Function_01Application_012030</v>
      </c>
      <c r="B3917">
        <v>3914</v>
      </c>
      <c r="C3917" t="s">
        <v>354</v>
      </c>
      <c r="D3917" t="str">
        <f>VLOOKUP($C3917,'Look-Ups'!$C$2:$G$32,D$1-2,0)</f>
        <v>Function_01</v>
      </c>
      <c r="E3917" t="str">
        <f>VLOOKUP($C3917,'Look-Ups'!$C$2:$G$32,E$1-2,0)</f>
        <v>Function_Simpl_01</v>
      </c>
      <c r="F3917" t="str">
        <f>VLOOKUP($C3917,'Look-Ups'!$C$2:$G$32,F$1-2,0)</f>
        <v>Segment_01</v>
      </c>
      <c r="G3917" t="str">
        <f>VLOOKUP($C3917,'Look-Ups'!$C$2:$G$32,G$1-2,0)</f>
        <v>Proc_Type_01</v>
      </c>
      <c r="H3917" t="s">
        <v>179</v>
      </c>
      <c r="I3917">
        <f t="shared" si="129"/>
        <v>2030</v>
      </c>
      <c r="J3917" t="s">
        <v>23</v>
      </c>
      <c r="K3917" s="103">
        <v>0.01</v>
      </c>
      <c r="L3917" s="78" t="s">
        <v>108</v>
      </c>
    </row>
    <row r="3918" spans="1:12" ht="12.5" customHeight="1" x14ac:dyDescent="0.25">
      <c r="A3918" t="str">
        <f t="shared" si="128"/>
        <v>Function_01Application_012030</v>
      </c>
      <c r="B3918">
        <v>3915</v>
      </c>
      <c r="C3918" t="s">
        <v>354</v>
      </c>
      <c r="D3918" t="str">
        <f>VLOOKUP($C3918,'Look-Ups'!$C$2:$G$32,D$1-2,0)</f>
        <v>Function_01</v>
      </c>
      <c r="E3918" t="str">
        <f>VLOOKUP($C3918,'Look-Ups'!$C$2:$G$32,E$1-2,0)</f>
        <v>Function_Simpl_01</v>
      </c>
      <c r="F3918" t="str">
        <f>VLOOKUP($C3918,'Look-Ups'!$C$2:$G$32,F$1-2,0)</f>
        <v>Segment_01</v>
      </c>
      <c r="G3918" t="str">
        <f>VLOOKUP($C3918,'Look-Ups'!$C$2:$G$32,G$1-2,0)</f>
        <v>Proc_Type_01</v>
      </c>
      <c r="H3918" t="s">
        <v>167</v>
      </c>
      <c r="I3918">
        <f t="shared" si="129"/>
        <v>2030</v>
      </c>
      <c r="J3918" t="s">
        <v>23</v>
      </c>
      <c r="K3918" s="103">
        <v>8.0000000000000002E-3</v>
      </c>
      <c r="L3918" s="78" t="s">
        <v>108</v>
      </c>
    </row>
    <row r="3919" spans="1:12" ht="12.5" customHeight="1" x14ac:dyDescent="0.25">
      <c r="A3919" t="str">
        <f t="shared" si="128"/>
        <v>Function_01Application_012030</v>
      </c>
      <c r="B3919">
        <v>3916</v>
      </c>
      <c r="C3919" t="s">
        <v>354</v>
      </c>
      <c r="D3919" t="str">
        <f>VLOOKUP($C3919,'Look-Ups'!$C$2:$G$32,D$1-2,0)</f>
        <v>Function_01</v>
      </c>
      <c r="E3919" t="str">
        <f>VLOOKUP($C3919,'Look-Ups'!$C$2:$G$32,E$1-2,0)</f>
        <v>Function_Simpl_01</v>
      </c>
      <c r="F3919" t="str">
        <f>VLOOKUP($C3919,'Look-Ups'!$C$2:$G$32,F$1-2,0)</f>
        <v>Segment_01</v>
      </c>
      <c r="G3919" t="str">
        <f>VLOOKUP($C3919,'Look-Ups'!$C$2:$G$32,G$1-2,0)</f>
        <v>Proc_Type_01</v>
      </c>
      <c r="H3919" t="s">
        <v>235</v>
      </c>
      <c r="I3919">
        <f t="shared" si="129"/>
        <v>2030</v>
      </c>
      <c r="J3919" t="s">
        <v>23</v>
      </c>
      <c r="K3919" s="103">
        <v>0.01</v>
      </c>
      <c r="L3919" s="78" t="s">
        <v>108</v>
      </c>
    </row>
    <row r="3920" spans="1:12" ht="12.5" customHeight="1" x14ac:dyDescent="0.25">
      <c r="A3920" t="str">
        <f t="shared" si="128"/>
        <v>Function_01Application_012030</v>
      </c>
      <c r="B3920">
        <v>3917</v>
      </c>
      <c r="C3920" t="s">
        <v>354</v>
      </c>
      <c r="D3920" t="str">
        <f>VLOOKUP($C3920,'Look-Ups'!$C$2:$G$32,D$1-2,0)</f>
        <v>Function_01</v>
      </c>
      <c r="E3920" t="str">
        <f>VLOOKUP($C3920,'Look-Ups'!$C$2:$G$32,E$1-2,0)</f>
        <v>Function_Simpl_01</v>
      </c>
      <c r="F3920" t="str">
        <f>VLOOKUP($C3920,'Look-Ups'!$C$2:$G$32,F$1-2,0)</f>
        <v>Segment_01</v>
      </c>
      <c r="G3920" t="str">
        <f>VLOOKUP($C3920,'Look-Ups'!$C$2:$G$32,G$1-2,0)</f>
        <v>Proc_Type_01</v>
      </c>
      <c r="H3920" t="s">
        <v>191</v>
      </c>
      <c r="I3920">
        <f t="shared" si="129"/>
        <v>2030</v>
      </c>
      <c r="J3920" t="s">
        <v>23</v>
      </c>
      <c r="K3920" s="103">
        <v>5.0000000000000001E-3</v>
      </c>
      <c r="L3920" s="78" t="s">
        <v>108</v>
      </c>
    </row>
    <row r="3921" spans="1:12" ht="12.5" customHeight="1" x14ac:dyDescent="0.25">
      <c r="A3921" t="str">
        <f t="shared" si="128"/>
        <v>Function_01Application_012030</v>
      </c>
      <c r="B3921">
        <v>3918</v>
      </c>
      <c r="C3921" t="s">
        <v>354</v>
      </c>
      <c r="D3921" t="str">
        <f>VLOOKUP($C3921,'Look-Ups'!$C$2:$G$32,D$1-2,0)</f>
        <v>Function_01</v>
      </c>
      <c r="E3921" t="str">
        <f>VLOOKUP($C3921,'Look-Ups'!$C$2:$G$32,E$1-2,0)</f>
        <v>Function_Simpl_01</v>
      </c>
      <c r="F3921" t="str">
        <f>VLOOKUP($C3921,'Look-Ups'!$C$2:$G$32,F$1-2,0)</f>
        <v>Segment_01</v>
      </c>
      <c r="G3921" t="str">
        <f>VLOOKUP($C3921,'Look-Ups'!$C$2:$G$32,G$1-2,0)</f>
        <v>Proc_Type_01</v>
      </c>
      <c r="H3921" t="s">
        <v>174</v>
      </c>
      <c r="I3921">
        <f t="shared" si="129"/>
        <v>2030</v>
      </c>
      <c r="J3921" t="s">
        <v>23</v>
      </c>
      <c r="K3921" s="103">
        <v>0</v>
      </c>
      <c r="L3921" s="78">
        <v>0</v>
      </c>
    </row>
    <row r="3922" spans="1:12" ht="12.5" customHeight="1" x14ac:dyDescent="0.25">
      <c r="A3922" t="str">
        <f t="shared" si="128"/>
        <v>Function_01Application_012030</v>
      </c>
      <c r="B3922">
        <v>3919</v>
      </c>
      <c r="C3922" t="s">
        <v>354</v>
      </c>
      <c r="D3922" t="str">
        <f>VLOOKUP($C3922,'Look-Ups'!$C$2:$G$32,D$1-2,0)</f>
        <v>Function_01</v>
      </c>
      <c r="E3922" t="str">
        <f>VLOOKUP($C3922,'Look-Ups'!$C$2:$G$32,E$1-2,0)</f>
        <v>Function_Simpl_01</v>
      </c>
      <c r="F3922" t="str">
        <f>VLOOKUP($C3922,'Look-Ups'!$C$2:$G$32,F$1-2,0)</f>
        <v>Segment_01</v>
      </c>
      <c r="G3922" t="str">
        <f>VLOOKUP($C3922,'Look-Ups'!$C$2:$G$32,G$1-2,0)</f>
        <v>Proc_Type_01</v>
      </c>
      <c r="H3922" t="s">
        <v>218</v>
      </c>
      <c r="I3922">
        <f t="shared" si="129"/>
        <v>2030</v>
      </c>
      <c r="J3922" t="s">
        <v>23</v>
      </c>
      <c r="K3922" s="103">
        <v>1E-3</v>
      </c>
      <c r="L3922" s="78" t="s">
        <v>108</v>
      </c>
    </row>
    <row r="3923" spans="1:12" ht="12.5" customHeight="1" x14ac:dyDescent="0.25">
      <c r="A3923" t="str">
        <f t="shared" si="128"/>
        <v>Function_01Application_012030</v>
      </c>
      <c r="B3923">
        <v>3920</v>
      </c>
      <c r="C3923" t="s">
        <v>354</v>
      </c>
      <c r="D3923" t="str">
        <f>VLOOKUP($C3923,'Look-Ups'!$C$2:$G$32,D$1-2,0)</f>
        <v>Function_01</v>
      </c>
      <c r="E3923" t="str">
        <f>VLOOKUP($C3923,'Look-Ups'!$C$2:$G$32,E$1-2,0)</f>
        <v>Function_Simpl_01</v>
      </c>
      <c r="F3923" t="str">
        <f>VLOOKUP($C3923,'Look-Ups'!$C$2:$G$32,F$1-2,0)</f>
        <v>Segment_01</v>
      </c>
      <c r="G3923" t="str">
        <f>VLOOKUP($C3923,'Look-Ups'!$C$2:$G$32,G$1-2,0)</f>
        <v>Proc_Type_01</v>
      </c>
      <c r="H3923" t="s">
        <v>181</v>
      </c>
      <c r="I3923">
        <f t="shared" si="129"/>
        <v>2030</v>
      </c>
      <c r="J3923" t="s">
        <v>23</v>
      </c>
      <c r="K3923" s="103">
        <v>0</v>
      </c>
      <c r="L3923" s="78">
        <v>0</v>
      </c>
    </row>
    <row r="3924" spans="1:12" ht="12.5" customHeight="1" x14ac:dyDescent="0.25">
      <c r="A3924" t="str">
        <f t="shared" si="128"/>
        <v>Function_01Application_012030</v>
      </c>
      <c r="B3924">
        <v>3921</v>
      </c>
      <c r="C3924" t="s">
        <v>354</v>
      </c>
      <c r="D3924" t="str">
        <f>VLOOKUP($C3924,'Look-Ups'!$C$2:$G$32,D$1-2,0)</f>
        <v>Function_01</v>
      </c>
      <c r="E3924" t="str">
        <f>VLOOKUP($C3924,'Look-Ups'!$C$2:$G$32,E$1-2,0)</f>
        <v>Function_Simpl_01</v>
      </c>
      <c r="F3924" t="str">
        <f>VLOOKUP($C3924,'Look-Ups'!$C$2:$G$32,F$1-2,0)</f>
        <v>Segment_01</v>
      </c>
      <c r="G3924" t="str">
        <f>VLOOKUP($C3924,'Look-Ups'!$C$2:$G$32,G$1-2,0)</f>
        <v>Proc_Type_01</v>
      </c>
      <c r="H3924" t="s">
        <v>177</v>
      </c>
      <c r="I3924">
        <f t="shared" si="129"/>
        <v>2030</v>
      </c>
      <c r="J3924" t="s">
        <v>23</v>
      </c>
      <c r="K3924" s="103">
        <v>0</v>
      </c>
      <c r="L3924" s="78">
        <v>0</v>
      </c>
    </row>
    <row r="3925" spans="1:12" ht="12.5" customHeight="1" x14ac:dyDescent="0.25">
      <c r="A3925" t="str">
        <f t="shared" si="128"/>
        <v>Function_01Application_012030</v>
      </c>
      <c r="B3925">
        <v>3922</v>
      </c>
      <c r="C3925" t="s">
        <v>354</v>
      </c>
      <c r="D3925" t="str">
        <f>VLOOKUP($C3925,'Look-Ups'!$C$2:$G$32,D$1-2,0)</f>
        <v>Function_01</v>
      </c>
      <c r="E3925" t="str">
        <f>VLOOKUP($C3925,'Look-Ups'!$C$2:$G$32,E$1-2,0)</f>
        <v>Function_Simpl_01</v>
      </c>
      <c r="F3925" t="str">
        <f>VLOOKUP($C3925,'Look-Ups'!$C$2:$G$32,F$1-2,0)</f>
        <v>Segment_01</v>
      </c>
      <c r="G3925" t="str">
        <f>VLOOKUP($C3925,'Look-Ups'!$C$2:$G$32,G$1-2,0)</f>
        <v>Proc_Type_01</v>
      </c>
      <c r="H3925" t="s">
        <v>204</v>
      </c>
      <c r="I3925">
        <f t="shared" si="129"/>
        <v>2030</v>
      </c>
      <c r="J3925" t="s">
        <v>23</v>
      </c>
      <c r="K3925" s="103">
        <v>0</v>
      </c>
      <c r="L3925" s="78">
        <v>0</v>
      </c>
    </row>
    <row r="3926" spans="1:12" ht="12.5" customHeight="1" x14ac:dyDescent="0.25">
      <c r="A3926" t="str">
        <f t="shared" si="128"/>
        <v>Function_01Application_012030</v>
      </c>
      <c r="B3926">
        <v>3923</v>
      </c>
      <c r="C3926" t="s">
        <v>354</v>
      </c>
      <c r="D3926" t="str">
        <f>VLOOKUP($C3926,'Look-Ups'!$C$2:$G$32,D$1-2,0)</f>
        <v>Function_01</v>
      </c>
      <c r="E3926" t="str">
        <f>VLOOKUP($C3926,'Look-Ups'!$C$2:$G$32,E$1-2,0)</f>
        <v>Function_Simpl_01</v>
      </c>
      <c r="F3926" t="str">
        <f>VLOOKUP($C3926,'Look-Ups'!$C$2:$G$32,F$1-2,0)</f>
        <v>Segment_01</v>
      </c>
      <c r="G3926" t="str">
        <f>VLOOKUP($C3926,'Look-Ups'!$C$2:$G$32,G$1-2,0)</f>
        <v>Proc_Type_01</v>
      </c>
      <c r="H3926" t="s">
        <v>244</v>
      </c>
      <c r="I3926">
        <f t="shared" si="129"/>
        <v>2030</v>
      </c>
      <c r="J3926" t="s">
        <v>23</v>
      </c>
      <c r="K3926" s="103">
        <v>1.1999999999999789E-2</v>
      </c>
      <c r="L3926" s="78" t="s">
        <v>107</v>
      </c>
    </row>
    <row r="3927" spans="1:12" ht="12.5" customHeight="1" x14ac:dyDescent="0.25">
      <c r="A3927" t="str">
        <f t="shared" si="128"/>
        <v>Function_01Application_022030</v>
      </c>
      <c r="B3927">
        <v>3924</v>
      </c>
      <c r="C3927" t="s">
        <v>355</v>
      </c>
      <c r="D3927" t="str">
        <f>VLOOKUP($C3927,'Look-Ups'!$C$2:$G$32,D$1-2,0)</f>
        <v>Function_01</v>
      </c>
      <c r="E3927" t="str">
        <f>VLOOKUP($C3927,'Look-Ups'!$C$2:$G$32,E$1-2,0)</f>
        <v>Function_Simpl_01</v>
      </c>
      <c r="F3927" t="str">
        <f>VLOOKUP($C3927,'Look-Ups'!$C$2:$G$32,F$1-2,0)</f>
        <v>Segment_01</v>
      </c>
      <c r="G3927" t="str">
        <f>VLOOKUP($C3927,'Look-Ups'!$C$2:$G$32,G$1-2,0)</f>
        <v>Proc_Type_01</v>
      </c>
      <c r="H3927" t="s">
        <v>195</v>
      </c>
      <c r="I3927">
        <f t="shared" si="129"/>
        <v>2030</v>
      </c>
      <c r="J3927" t="s">
        <v>23</v>
      </c>
      <c r="K3927" s="103">
        <v>0.65</v>
      </c>
      <c r="L3927" s="78" t="s">
        <v>108</v>
      </c>
    </row>
    <row r="3928" spans="1:12" ht="12.5" customHeight="1" x14ac:dyDescent="0.25">
      <c r="A3928" t="str">
        <f t="shared" si="128"/>
        <v>Function_01Application_022030</v>
      </c>
      <c r="B3928">
        <v>3925</v>
      </c>
      <c r="C3928" t="s">
        <v>355</v>
      </c>
      <c r="D3928" t="str">
        <f>VLOOKUP($C3928,'Look-Ups'!$C$2:$G$32,D$1-2,0)</f>
        <v>Function_01</v>
      </c>
      <c r="E3928" t="str">
        <f>VLOOKUP($C3928,'Look-Ups'!$C$2:$G$32,E$1-2,0)</f>
        <v>Function_Simpl_01</v>
      </c>
      <c r="F3928" t="str">
        <f>VLOOKUP($C3928,'Look-Ups'!$C$2:$G$32,F$1-2,0)</f>
        <v>Segment_01</v>
      </c>
      <c r="G3928" t="str">
        <f>VLOOKUP($C3928,'Look-Ups'!$C$2:$G$32,G$1-2,0)</f>
        <v>Proc_Type_01</v>
      </c>
      <c r="H3928" t="s">
        <v>161</v>
      </c>
      <c r="I3928">
        <f t="shared" si="129"/>
        <v>2030</v>
      </c>
      <c r="J3928" t="s">
        <v>23</v>
      </c>
      <c r="K3928" s="103">
        <v>0.2</v>
      </c>
      <c r="L3928" s="78" t="s">
        <v>108</v>
      </c>
    </row>
    <row r="3929" spans="1:12" ht="12.5" customHeight="1" x14ac:dyDescent="0.25">
      <c r="A3929" t="str">
        <f t="shared" si="128"/>
        <v>Function_01Application_022030</v>
      </c>
      <c r="B3929">
        <v>3926</v>
      </c>
      <c r="C3929" t="s">
        <v>355</v>
      </c>
      <c r="D3929" t="str">
        <f>VLOOKUP($C3929,'Look-Ups'!$C$2:$G$32,D$1-2,0)</f>
        <v>Function_01</v>
      </c>
      <c r="E3929" t="str">
        <f>VLOOKUP($C3929,'Look-Ups'!$C$2:$G$32,E$1-2,0)</f>
        <v>Function_Simpl_01</v>
      </c>
      <c r="F3929" t="str">
        <f>VLOOKUP($C3929,'Look-Ups'!$C$2:$G$32,F$1-2,0)</f>
        <v>Segment_01</v>
      </c>
      <c r="G3929" t="str">
        <f>VLOOKUP($C3929,'Look-Ups'!$C$2:$G$32,G$1-2,0)</f>
        <v>Proc_Type_01</v>
      </c>
      <c r="H3929" t="s">
        <v>190</v>
      </c>
      <c r="I3929">
        <f t="shared" si="129"/>
        <v>2030</v>
      </c>
      <c r="J3929" t="s">
        <v>23</v>
      </c>
      <c r="K3929" s="103">
        <v>3.0000000000000001E-3</v>
      </c>
      <c r="L3929" s="78" t="s">
        <v>108</v>
      </c>
    </row>
    <row r="3930" spans="1:12" ht="12.5" customHeight="1" x14ac:dyDescent="0.25">
      <c r="A3930" t="str">
        <f t="shared" si="128"/>
        <v>Function_01Application_022030</v>
      </c>
      <c r="B3930">
        <v>3927</v>
      </c>
      <c r="C3930" t="s">
        <v>355</v>
      </c>
      <c r="D3930" t="str">
        <f>VLOOKUP($C3930,'Look-Ups'!$C$2:$G$32,D$1-2,0)</f>
        <v>Function_01</v>
      </c>
      <c r="E3930" t="str">
        <f>VLOOKUP($C3930,'Look-Ups'!$C$2:$G$32,E$1-2,0)</f>
        <v>Function_Simpl_01</v>
      </c>
      <c r="F3930" t="str">
        <f>VLOOKUP($C3930,'Look-Ups'!$C$2:$G$32,F$1-2,0)</f>
        <v>Segment_01</v>
      </c>
      <c r="G3930" t="str">
        <f>VLOOKUP($C3930,'Look-Ups'!$C$2:$G$32,G$1-2,0)</f>
        <v>Proc_Type_01</v>
      </c>
      <c r="H3930" t="s">
        <v>206</v>
      </c>
      <c r="I3930">
        <f t="shared" si="129"/>
        <v>2030</v>
      </c>
      <c r="J3930" t="s">
        <v>23</v>
      </c>
      <c r="K3930" s="103">
        <v>3.0000000000000001E-3</v>
      </c>
      <c r="L3930" s="78" t="s">
        <v>108</v>
      </c>
    </row>
    <row r="3931" spans="1:12" ht="12.5" customHeight="1" x14ac:dyDescent="0.25">
      <c r="A3931" t="str">
        <f t="shared" si="128"/>
        <v>Function_01Application_022030</v>
      </c>
      <c r="B3931">
        <v>3928</v>
      </c>
      <c r="C3931" t="s">
        <v>355</v>
      </c>
      <c r="D3931" t="str">
        <f>VLOOKUP($C3931,'Look-Ups'!$C$2:$G$32,D$1-2,0)</f>
        <v>Function_01</v>
      </c>
      <c r="E3931" t="str">
        <f>VLOOKUP($C3931,'Look-Ups'!$C$2:$G$32,E$1-2,0)</f>
        <v>Function_Simpl_01</v>
      </c>
      <c r="F3931" t="str">
        <f>VLOOKUP($C3931,'Look-Ups'!$C$2:$G$32,F$1-2,0)</f>
        <v>Segment_01</v>
      </c>
      <c r="G3931" t="str">
        <f>VLOOKUP($C3931,'Look-Ups'!$C$2:$G$32,G$1-2,0)</f>
        <v>Proc_Type_01</v>
      </c>
      <c r="H3931" t="s">
        <v>164</v>
      </c>
      <c r="I3931">
        <f t="shared" si="129"/>
        <v>2030</v>
      </c>
      <c r="J3931" t="s">
        <v>23</v>
      </c>
      <c r="K3931" s="103">
        <v>7.0000000000000007E-2</v>
      </c>
      <c r="L3931" s="78" t="s">
        <v>108</v>
      </c>
    </row>
    <row r="3932" spans="1:12" ht="12.5" customHeight="1" x14ac:dyDescent="0.25">
      <c r="A3932" t="str">
        <f t="shared" si="128"/>
        <v>Function_01Application_022030</v>
      </c>
      <c r="B3932">
        <v>3929</v>
      </c>
      <c r="C3932" t="s">
        <v>355</v>
      </c>
      <c r="D3932" t="str">
        <f>VLOOKUP($C3932,'Look-Ups'!$C$2:$G$32,D$1-2,0)</f>
        <v>Function_01</v>
      </c>
      <c r="E3932" t="str">
        <f>VLOOKUP($C3932,'Look-Ups'!$C$2:$G$32,E$1-2,0)</f>
        <v>Function_Simpl_01</v>
      </c>
      <c r="F3932" t="str">
        <f>VLOOKUP($C3932,'Look-Ups'!$C$2:$G$32,F$1-2,0)</f>
        <v>Segment_01</v>
      </c>
      <c r="G3932" t="str">
        <f>VLOOKUP($C3932,'Look-Ups'!$C$2:$G$32,G$1-2,0)</f>
        <v>Proc_Type_01</v>
      </c>
      <c r="H3932" t="s">
        <v>160</v>
      </c>
      <c r="I3932">
        <f t="shared" si="129"/>
        <v>2030</v>
      </c>
      <c r="J3932" t="s">
        <v>23</v>
      </c>
      <c r="K3932" s="103">
        <v>2.3E-2</v>
      </c>
      <c r="L3932" s="78" t="s">
        <v>108</v>
      </c>
    </row>
    <row r="3933" spans="1:12" ht="12.5" customHeight="1" x14ac:dyDescent="0.25">
      <c r="A3933" t="str">
        <f t="shared" si="128"/>
        <v>Function_01Application_022030</v>
      </c>
      <c r="B3933">
        <v>3930</v>
      </c>
      <c r="C3933" t="s">
        <v>355</v>
      </c>
      <c r="D3933" t="str">
        <f>VLOOKUP($C3933,'Look-Ups'!$C$2:$G$32,D$1-2,0)</f>
        <v>Function_01</v>
      </c>
      <c r="E3933" t="str">
        <f>VLOOKUP($C3933,'Look-Ups'!$C$2:$G$32,E$1-2,0)</f>
        <v>Function_Simpl_01</v>
      </c>
      <c r="F3933" t="str">
        <f>VLOOKUP($C3933,'Look-Ups'!$C$2:$G$32,F$1-2,0)</f>
        <v>Segment_01</v>
      </c>
      <c r="G3933" t="str">
        <f>VLOOKUP($C3933,'Look-Ups'!$C$2:$G$32,G$1-2,0)</f>
        <v>Proc_Type_01</v>
      </c>
      <c r="H3933" t="s">
        <v>182</v>
      </c>
      <c r="I3933">
        <f t="shared" si="129"/>
        <v>2030</v>
      </c>
      <c r="J3933" t="s">
        <v>23</v>
      </c>
      <c r="K3933" s="103">
        <v>0.01</v>
      </c>
      <c r="L3933" s="78" t="s">
        <v>108</v>
      </c>
    </row>
    <row r="3934" spans="1:12" ht="12.5" customHeight="1" x14ac:dyDescent="0.25">
      <c r="A3934" t="str">
        <f t="shared" si="128"/>
        <v>Function_01Application_022030</v>
      </c>
      <c r="B3934">
        <v>3931</v>
      </c>
      <c r="C3934" t="s">
        <v>355</v>
      </c>
      <c r="D3934" t="str">
        <f>VLOOKUP($C3934,'Look-Ups'!$C$2:$G$32,D$1-2,0)</f>
        <v>Function_01</v>
      </c>
      <c r="E3934" t="str">
        <f>VLOOKUP($C3934,'Look-Ups'!$C$2:$G$32,E$1-2,0)</f>
        <v>Function_Simpl_01</v>
      </c>
      <c r="F3934" t="str">
        <f>VLOOKUP($C3934,'Look-Ups'!$C$2:$G$32,F$1-2,0)</f>
        <v>Segment_01</v>
      </c>
      <c r="G3934" t="str">
        <f>VLOOKUP($C3934,'Look-Ups'!$C$2:$G$32,G$1-2,0)</f>
        <v>Proc_Type_01</v>
      </c>
      <c r="H3934" t="s">
        <v>212</v>
      </c>
      <c r="I3934">
        <f t="shared" si="129"/>
        <v>2030</v>
      </c>
      <c r="J3934" t="s">
        <v>23</v>
      </c>
      <c r="K3934" s="103">
        <v>0.01</v>
      </c>
      <c r="L3934" s="78" t="s">
        <v>108</v>
      </c>
    </row>
    <row r="3935" spans="1:12" ht="12.5" customHeight="1" x14ac:dyDescent="0.25">
      <c r="A3935" t="str">
        <f t="shared" si="128"/>
        <v>Function_01Application_022030</v>
      </c>
      <c r="B3935">
        <v>3932</v>
      </c>
      <c r="C3935" t="s">
        <v>355</v>
      </c>
      <c r="D3935" t="str">
        <f>VLOOKUP($C3935,'Look-Ups'!$C$2:$G$32,D$1-2,0)</f>
        <v>Function_01</v>
      </c>
      <c r="E3935" t="str">
        <f>VLOOKUP($C3935,'Look-Ups'!$C$2:$G$32,E$1-2,0)</f>
        <v>Function_Simpl_01</v>
      </c>
      <c r="F3935" t="str">
        <f>VLOOKUP($C3935,'Look-Ups'!$C$2:$G$32,F$1-2,0)</f>
        <v>Segment_01</v>
      </c>
      <c r="G3935" t="str">
        <f>VLOOKUP($C3935,'Look-Ups'!$C$2:$G$32,G$1-2,0)</f>
        <v>Proc_Type_01</v>
      </c>
      <c r="H3935" t="s">
        <v>179</v>
      </c>
      <c r="I3935">
        <f t="shared" si="129"/>
        <v>2030</v>
      </c>
      <c r="J3935" t="s">
        <v>23</v>
      </c>
      <c r="K3935" s="103">
        <v>7.0000000000000001E-3</v>
      </c>
      <c r="L3935" s="78" t="s">
        <v>108</v>
      </c>
    </row>
    <row r="3936" spans="1:12" ht="12.5" customHeight="1" x14ac:dyDescent="0.25">
      <c r="A3936" t="str">
        <f t="shared" si="128"/>
        <v>Function_01Application_022030</v>
      </c>
      <c r="B3936">
        <v>3933</v>
      </c>
      <c r="C3936" t="s">
        <v>355</v>
      </c>
      <c r="D3936" t="str">
        <f>VLOOKUP($C3936,'Look-Ups'!$C$2:$G$32,D$1-2,0)</f>
        <v>Function_01</v>
      </c>
      <c r="E3936" t="str">
        <f>VLOOKUP($C3936,'Look-Ups'!$C$2:$G$32,E$1-2,0)</f>
        <v>Function_Simpl_01</v>
      </c>
      <c r="F3936" t="str">
        <f>VLOOKUP($C3936,'Look-Ups'!$C$2:$G$32,F$1-2,0)</f>
        <v>Segment_01</v>
      </c>
      <c r="G3936" t="str">
        <f>VLOOKUP($C3936,'Look-Ups'!$C$2:$G$32,G$1-2,0)</f>
        <v>Proc_Type_01</v>
      </c>
      <c r="H3936" t="s">
        <v>167</v>
      </c>
      <c r="I3936">
        <f t="shared" si="129"/>
        <v>2030</v>
      </c>
      <c r="J3936" t="s">
        <v>23</v>
      </c>
      <c r="K3936" s="103">
        <v>5.0000000000000001E-3</v>
      </c>
      <c r="L3936" s="78" t="s">
        <v>108</v>
      </c>
    </row>
    <row r="3937" spans="1:12" ht="12.5" customHeight="1" x14ac:dyDescent="0.25">
      <c r="A3937" t="str">
        <f t="shared" si="128"/>
        <v>Function_01Application_022030</v>
      </c>
      <c r="B3937">
        <v>3934</v>
      </c>
      <c r="C3937" t="s">
        <v>355</v>
      </c>
      <c r="D3937" t="str">
        <f>VLOOKUP($C3937,'Look-Ups'!$C$2:$G$32,D$1-2,0)</f>
        <v>Function_01</v>
      </c>
      <c r="E3937" t="str">
        <f>VLOOKUP($C3937,'Look-Ups'!$C$2:$G$32,E$1-2,0)</f>
        <v>Function_Simpl_01</v>
      </c>
      <c r="F3937" t="str">
        <f>VLOOKUP($C3937,'Look-Ups'!$C$2:$G$32,F$1-2,0)</f>
        <v>Segment_01</v>
      </c>
      <c r="G3937" t="str">
        <f>VLOOKUP($C3937,'Look-Ups'!$C$2:$G$32,G$1-2,0)</f>
        <v>Proc_Type_01</v>
      </c>
      <c r="H3937" t="s">
        <v>235</v>
      </c>
      <c r="I3937">
        <f t="shared" si="129"/>
        <v>2030</v>
      </c>
      <c r="J3937" t="s">
        <v>23</v>
      </c>
      <c r="K3937" s="103">
        <v>7.0000000000000001E-3</v>
      </c>
      <c r="L3937" s="78" t="s">
        <v>108</v>
      </c>
    </row>
    <row r="3938" spans="1:12" ht="12.5" customHeight="1" x14ac:dyDescent="0.25">
      <c r="A3938" t="str">
        <f t="shared" si="128"/>
        <v>Function_01Application_022030</v>
      </c>
      <c r="B3938">
        <v>3935</v>
      </c>
      <c r="C3938" t="s">
        <v>355</v>
      </c>
      <c r="D3938" t="str">
        <f>VLOOKUP($C3938,'Look-Ups'!$C$2:$G$32,D$1-2,0)</f>
        <v>Function_01</v>
      </c>
      <c r="E3938" t="str">
        <f>VLOOKUP($C3938,'Look-Ups'!$C$2:$G$32,E$1-2,0)</f>
        <v>Function_Simpl_01</v>
      </c>
      <c r="F3938" t="str">
        <f>VLOOKUP($C3938,'Look-Ups'!$C$2:$G$32,F$1-2,0)</f>
        <v>Segment_01</v>
      </c>
      <c r="G3938" t="str">
        <f>VLOOKUP($C3938,'Look-Ups'!$C$2:$G$32,G$1-2,0)</f>
        <v>Proc_Type_01</v>
      </c>
      <c r="H3938" t="s">
        <v>191</v>
      </c>
      <c r="I3938">
        <f t="shared" si="129"/>
        <v>2030</v>
      </c>
      <c r="J3938" t="s">
        <v>23</v>
      </c>
      <c r="K3938" s="103">
        <v>5.0000000000000001E-3</v>
      </c>
      <c r="L3938" s="78" t="s">
        <v>108</v>
      </c>
    </row>
    <row r="3939" spans="1:12" ht="12.5" customHeight="1" x14ac:dyDescent="0.25">
      <c r="A3939" t="str">
        <f t="shared" si="128"/>
        <v>Function_01Application_022030</v>
      </c>
      <c r="B3939">
        <v>3936</v>
      </c>
      <c r="C3939" t="s">
        <v>355</v>
      </c>
      <c r="D3939" t="str">
        <f>VLOOKUP($C3939,'Look-Ups'!$C$2:$G$32,D$1-2,0)</f>
        <v>Function_01</v>
      </c>
      <c r="E3939" t="str">
        <f>VLOOKUP($C3939,'Look-Ups'!$C$2:$G$32,E$1-2,0)</f>
        <v>Function_Simpl_01</v>
      </c>
      <c r="F3939" t="str">
        <f>VLOOKUP($C3939,'Look-Ups'!$C$2:$G$32,F$1-2,0)</f>
        <v>Segment_01</v>
      </c>
      <c r="G3939" t="str">
        <f>VLOOKUP($C3939,'Look-Ups'!$C$2:$G$32,G$1-2,0)</f>
        <v>Proc_Type_01</v>
      </c>
      <c r="H3939" t="s">
        <v>174</v>
      </c>
      <c r="I3939">
        <f t="shared" si="129"/>
        <v>2030</v>
      </c>
      <c r="J3939" t="s">
        <v>23</v>
      </c>
      <c r="K3939" s="103">
        <v>0</v>
      </c>
      <c r="L3939" s="78">
        <v>0</v>
      </c>
    </row>
    <row r="3940" spans="1:12" ht="12.5" customHeight="1" x14ac:dyDescent="0.25">
      <c r="A3940" t="str">
        <f t="shared" si="128"/>
        <v>Function_01Application_022030</v>
      </c>
      <c r="B3940">
        <v>3937</v>
      </c>
      <c r="C3940" t="s">
        <v>355</v>
      </c>
      <c r="D3940" t="str">
        <f>VLOOKUP($C3940,'Look-Ups'!$C$2:$G$32,D$1-2,0)</f>
        <v>Function_01</v>
      </c>
      <c r="E3940" t="str">
        <f>VLOOKUP($C3940,'Look-Ups'!$C$2:$G$32,E$1-2,0)</f>
        <v>Function_Simpl_01</v>
      </c>
      <c r="F3940" t="str">
        <f>VLOOKUP($C3940,'Look-Ups'!$C$2:$G$32,F$1-2,0)</f>
        <v>Segment_01</v>
      </c>
      <c r="G3940" t="str">
        <f>VLOOKUP($C3940,'Look-Ups'!$C$2:$G$32,G$1-2,0)</f>
        <v>Proc_Type_01</v>
      </c>
      <c r="H3940" t="s">
        <v>218</v>
      </c>
      <c r="I3940">
        <f t="shared" si="129"/>
        <v>2030</v>
      </c>
      <c r="J3940" t="s">
        <v>23</v>
      </c>
      <c r="K3940" s="103">
        <v>1E-3</v>
      </c>
      <c r="L3940" s="78" t="s">
        <v>108</v>
      </c>
    </row>
    <row r="3941" spans="1:12" ht="12.5" customHeight="1" x14ac:dyDescent="0.25">
      <c r="A3941" t="str">
        <f t="shared" si="128"/>
        <v>Function_01Application_022030</v>
      </c>
      <c r="B3941">
        <v>3938</v>
      </c>
      <c r="C3941" t="s">
        <v>355</v>
      </c>
      <c r="D3941" t="str">
        <f>VLOOKUP($C3941,'Look-Ups'!$C$2:$G$32,D$1-2,0)</f>
        <v>Function_01</v>
      </c>
      <c r="E3941" t="str">
        <f>VLOOKUP($C3941,'Look-Ups'!$C$2:$G$32,E$1-2,0)</f>
        <v>Function_Simpl_01</v>
      </c>
      <c r="F3941" t="str">
        <f>VLOOKUP($C3941,'Look-Ups'!$C$2:$G$32,F$1-2,0)</f>
        <v>Segment_01</v>
      </c>
      <c r="G3941" t="str">
        <f>VLOOKUP($C3941,'Look-Ups'!$C$2:$G$32,G$1-2,0)</f>
        <v>Proc_Type_01</v>
      </c>
      <c r="H3941" t="s">
        <v>181</v>
      </c>
      <c r="I3941">
        <f t="shared" si="129"/>
        <v>2030</v>
      </c>
      <c r="J3941" t="s">
        <v>23</v>
      </c>
      <c r="K3941" s="103">
        <v>0</v>
      </c>
      <c r="L3941" s="78">
        <v>0</v>
      </c>
    </row>
    <row r="3942" spans="1:12" ht="12.5" customHeight="1" x14ac:dyDescent="0.25">
      <c r="A3942" t="str">
        <f t="shared" si="128"/>
        <v>Function_01Application_022030</v>
      </c>
      <c r="B3942">
        <v>3939</v>
      </c>
      <c r="C3942" t="s">
        <v>355</v>
      </c>
      <c r="D3942" t="str">
        <f>VLOOKUP($C3942,'Look-Ups'!$C$2:$G$32,D$1-2,0)</f>
        <v>Function_01</v>
      </c>
      <c r="E3942" t="str">
        <f>VLOOKUP($C3942,'Look-Ups'!$C$2:$G$32,E$1-2,0)</f>
        <v>Function_Simpl_01</v>
      </c>
      <c r="F3942" t="str">
        <f>VLOOKUP($C3942,'Look-Ups'!$C$2:$G$32,F$1-2,0)</f>
        <v>Segment_01</v>
      </c>
      <c r="G3942" t="str">
        <f>VLOOKUP($C3942,'Look-Ups'!$C$2:$G$32,G$1-2,0)</f>
        <v>Proc_Type_01</v>
      </c>
      <c r="H3942" t="s">
        <v>177</v>
      </c>
      <c r="I3942">
        <f t="shared" si="129"/>
        <v>2030</v>
      </c>
      <c r="J3942" t="s">
        <v>23</v>
      </c>
      <c r="K3942" s="103">
        <v>0</v>
      </c>
      <c r="L3942" s="78">
        <v>0</v>
      </c>
    </row>
    <row r="3943" spans="1:12" ht="12.5" customHeight="1" x14ac:dyDescent="0.25">
      <c r="A3943" t="str">
        <f t="shared" si="128"/>
        <v>Function_01Application_022030</v>
      </c>
      <c r="B3943">
        <v>3940</v>
      </c>
      <c r="C3943" t="s">
        <v>355</v>
      </c>
      <c r="D3943" t="str">
        <f>VLOOKUP($C3943,'Look-Ups'!$C$2:$G$32,D$1-2,0)</f>
        <v>Function_01</v>
      </c>
      <c r="E3943" t="str">
        <f>VLOOKUP($C3943,'Look-Ups'!$C$2:$G$32,E$1-2,0)</f>
        <v>Function_Simpl_01</v>
      </c>
      <c r="F3943" t="str">
        <f>VLOOKUP($C3943,'Look-Ups'!$C$2:$G$32,F$1-2,0)</f>
        <v>Segment_01</v>
      </c>
      <c r="G3943" t="str">
        <f>VLOOKUP($C3943,'Look-Ups'!$C$2:$G$32,G$1-2,0)</f>
        <v>Proc_Type_01</v>
      </c>
      <c r="H3943" t="s">
        <v>204</v>
      </c>
      <c r="I3943">
        <f t="shared" si="129"/>
        <v>2030</v>
      </c>
      <c r="J3943" t="s">
        <v>23</v>
      </c>
      <c r="K3943" s="103">
        <v>0</v>
      </c>
      <c r="L3943" s="78">
        <v>0</v>
      </c>
    </row>
    <row r="3944" spans="1:12" ht="12.5" customHeight="1" x14ac:dyDescent="0.25">
      <c r="A3944" t="str">
        <f t="shared" si="128"/>
        <v>Function_01Application_022030</v>
      </c>
      <c r="B3944">
        <v>3941</v>
      </c>
      <c r="C3944" t="s">
        <v>355</v>
      </c>
      <c r="D3944" t="str">
        <f>VLOOKUP($C3944,'Look-Ups'!$C$2:$G$32,D$1-2,0)</f>
        <v>Function_01</v>
      </c>
      <c r="E3944" t="str">
        <f>VLOOKUP($C3944,'Look-Ups'!$C$2:$G$32,E$1-2,0)</f>
        <v>Function_Simpl_01</v>
      </c>
      <c r="F3944" t="str">
        <f>VLOOKUP($C3944,'Look-Ups'!$C$2:$G$32,F$1-2,0)</f>
        <v>Segment_01</v>
      </c>
      <c r="G3944" t="str">
        <f>VLOOKUP($C3944,'Look-Ups'!$C$2:$G$32,G$1-2,0)</f>
        <v>Proc_Type_01</v>
      </c>
      <c r="H3944" t="s">
        <v>244</v>
      </c>
      <c r="I3944">
        <f t="shared" si="129"/>
        <v>2030</v>
      </c>
      <c r="J3944" t="s">
        <v>23</v>
      </c>
      <c r="K3944" s="103">
        <v>5.9999999999997833E-3</v>
      </c>
      <c r="L3944" s="78" t="s">
        <v>107</v>
      </c>
    </row>
    <row r="3945" spans="1:12" ht="12.5" customHeight="1" x14ac:dyDescent="0.25">
      <c r="A3945" t="str">
        <f t="shared" si="128"/>
        <v>Function_01Application_032030</v>
      </c>
      <c r="B3945">
        <v>3942</v>
      </c>
      <c r="C3945" t="s">
        <v>356</v>
      </c>
      <c r="D3945" t="str">
        <f>VLOOKUP($C3945,'Look-Ups'!$C$2:$G$32,D$1-2,0)</f>
        <v>Function_01</v>
      </c>
      <c r="E3945" t="str">
        <f>VLOOKUP($C3945,'Look-Ups'!$C$2:$G$32,E$1-2,0)</f>
        <v>Function_Simpl_01</v>
      </c>
      <c r="F3945" t="str">
        <f>VLOOKUP($C3945,'Look-Ups'!$C$2:$G$32,F$1-2,0)</f>
        <v>Segment_01</v>
      </c>
      <c r="G3945" t="str">
        <f>VLOOKUP($C3945,'Look-Ups'!$C$2:$G$32,G$1-2,0)</f>
        <v>Proc_Type_01</v>
      </c>
      <c r="H3945" t="s">
        <v>195</v>
      </c>
      <c r="I3945">
        <f t="shared" si="129"/>
        <v>2030</v>
      </c>
      <c r="J3945" t="s">
        <v>23</v>
      </c>
      <c r="K3945" s="103">
        <v>0.65</v>
      </c>
      <c r="L3945" s="78" t="s">
        <v>108</v>
      </c>
    </row>
    <row r="3946" spans="1:12" ht="12.5" customHeight="1" x14ac:dyDescent="0.25">
      <c r="A3946" t="str">
        <f t="shared" si="128"/>
        <v>Function_01Application_032030</v>
      </c>
      <c r="B3946">
        <v>3943</v>
      </c>
      <c r="C3946" t="s">
        <v>356</v>
      </c>
      <c r="D3946" t="str">
        <f>VLOOKUP($C3946,'Look-Ups'!$C$2:$G$32,D$1-2,0)</f>
        <v>Function_01</v>
      </c>
      <c r="E3946" t="str">
        <f>VLOOKUP($C3946,'Look-Ups'!$C$2:$G$32,E$1-2,0)</f>
        <v>Function_Simpl_01</v>
      </c>
      <c r="F3946" t="str">
        <f>VLOOKUP($C3946,'Look-Ups'!$C$2:$G$32,F$1-2,0)</f>
        <v>Segment_01</v>
      </c>
      <c r="G3946" t="str">
        <f>VLOOKUP($C3946,'Look-Ups'!$C$2:$G$32,G$1-2,0)</f>
        <v>Proc_Type_01</v>
      </c>
      <c r="H3946" t="s">
        <v>161</v>
      </c>
      <c r="I3946">
        <f t="shared" si="129"/>
        <v>2030</v>
      </c>
      <c r="J3946" t="s">
        <v>23</v>
      </c>
      <c r="K3946" s="103">
        <v>0.19</v>
      </c>
      <c r="L3946" s="78" t="s">
        <v>108</v>
      </c>
    </row>
    <row r="3947" spans="1:12" ht="12.5" customHeight="1" x14ac:dyDescent="0.25">
      <c r="A3947" t="str">
        <f t="shared" si="128"/>
        <v>Function_01Application_032030</v>
      </c>
      <c r="B3947">
        <v>3944</v>
      </c>
      <c r="C3947" t="s">
        <v>356</v>
      </c>
      <c r="D3947" t="str">
        <f>VLOOKUP($C3947,'Look-Ups'!$C$2:$G$32,D$1-2,0)</f>
        <v>Function_01</v>
      </c>
      <c r="E3947" t="str">
        <f>VLOOKUP($C3947,'Look-Ups'!$C$2:$G$32,E$1-2,0)</f>
        <v>Function_Simpl_01</v>
      </c>
      <c r="F3947" t="str">
        <f>VLOOKUP($C3947,'Look-Ups'!$C$2:$G$32,F$1-2,0)</f>
        <v>Segment_01</v>
      </c>
      <c r="G3947" t="str">
        <f>VLOOKUP($C3947,'Look-Ups'!$C$2:$G$32,G$1-2,0)</f>
        <v>Proc_Type_01</v>
      </c>
      <c r="H3947" t="s">
        <v>190</v>
      </c>
      <c r="I3947">
        <f t="shared" si="129"/>
        <v>2030</v>
      </c>
      <c r="J3947" t="s">
        <v>23</v>
      </c>
      <c r="K3947" s="103">
        <v>3.0000000000000001E-3</v>
      </c>
      <c r="L3947" s="78" t="s">
        <v>108</v>
      </c>
    </row>
    <row r="3948" spans="1:12" ht="12.5" customHeight="1" x14ac:dyDescent="0.25">
      <c r="A3948" t="str">
        <f t="shared" si="128"/>
        <v>Function_01Application_032030</v>
      </c>
      <c r="B3948">
        <v>3945</v>
      </c>
      <c r="C3948" t="s">
        <v>356</v>
      </c>
      <c r="D3948" t="str">
        <f>VLOOKUP($C3948,'Look-Ups'!$C$2:$G$32,D$1-2,0)</f>
        <v>Function_01</v>
      </c>
      <c r="E3948" t="str">
        <f>VLOOKUP($C3948,'Look-Ups'!$C$2:$G$32,E$1-2,0)</f>
        <v>Function_Simpl_01</v>
      </c>
      <c r="F3948" t="str">
        <f>VLOOKUP($C3948,'Look-Ups'!$C$2:$G$32,F$1-2,0)</f>
        <v>Segment_01</v>
      </c>
      <c r="G3948" t="str">
        <f>VLOOKUP($C3948,'Look-Ups'!$C$2:$G$32,G$1-2,0)</f>
        <v>Proc_Type_01</v>
      </c>
      <c r="H3948" t="s">
        <v>206</v>
      </c>
      <c r="I3948">
        <f t="shared" si="129"/>
        <v>2030</v>
      </c>
      <c r="J3948" t="s">
        <v>23</v>
      </c>
      <c r="K3948" s="103">
        <v>3.0000000000000001E-3</v>
      </c>
      <c r="L3948" s="78" t="s">
        <v>108</v>
      </c>
    </row>
    <row r="3949" spans="1:12" ht="12.5" customHeight="1" x14ac:dyDescent="0.25">
      <c r="A3949" t="str">
        <f t="shared" si="128"/>
        <v>Function_01Application_032030</v>
      </c>
      <c r="B3949">
        <v>3946</v>
      </c>
      <c r="C3949" t="s">
        <v>356</v>
      </c>
      <c r="D3949" t="str">
        <f>VLOOKUP($C3949,'Look-Ups'!$C$2:$G$32,D$1-2,0)</f>
        <v>Function_01</v>
      </c>
      <c r="E3949" t="str">
        <f>VLOOKUP($C3949,'Look-Ups'!$C$2:$G$32,E$1-2,0)</f>
        <v>Function_Simpl_01</v>
      </c>
      <c r="F3949" t="str">
        <f>VLOOKUP($C3949,'Look-Ups'!$C$2:$G$32,F$1-2,0)</f>
        <v>Segment_01</v>
      </c>
      <c r="G3949" t="str">
        <f>VLOOKUP($C3949,'Look-Ups'!$C$2:$G$32,G$1-2,0)</f>
        <v>Proc_Type_01</v>
      </c>
      <c r="H3949" t="s">
        <v>164</v>
      </c>
      <c r="I3949">
        <f t="shared" si="129"/>
        <v>2030</v>
      </c>
      <c r="J3949" t="s">
        <v>23</v>
      </c>
      <c r="K3949" s="103">
        <v>7.0000000000000007E-2</v>
      </c>
      <c r="L3949" s="78" t="s">
        <v>108</v>
      </c>
    </row>
    <row r="3950" spans="1:12" ht="12.5" customHeight="1" x14ac:dyDescent="0.25">
      <c r="A3950" t="str">
        <f t="shared" si="128"/>
        <v>Function_01Application_032030</v>
      </c>
      <c r="B3950">
        <v>3947</v>
      </c>
      <c r="C3950" t="s">
        <v>356</v>
      </c>
      <c r="D3950" t="str">
        <f>VLOOKUP($C3950,'Look-Ups'!$C$2:$G$32,D$1-2,0)</f>
        <v>Function_01</v>
      </c>
      <c r="E3950" t="str">
        <f>VLOOKUP($C3950,'Look-Ups'!$C$2:$G$32,E$1-2,0)</f>
        <v>Function_Simpl_01</v>
      </c>
      <c r="F3950" t="str">
        <f>VLOOKUP($C3950,'Look-Ups'!$C$2:$G$32,F$1-2,0)</f>
        <v>Segment_01</v>
      </c>
      <c r="G3950" t="str">
        <f>VLOOKUP($C3950,'Look-Ups'!$C$2:$G$32,G$1-2,0)</f>
        <v>Proc_Type_01</v>
      </c>
      <c r="H3950" t="s">
        <v>160</v>
      </c>
      <c r="I3950">
        <f t="shared" si="129"/>
        <v>2030</v>
      </c>
      <c r="J3950" t="s">
        <v>23</v>
      </c>
      <c r="K3950" s="103">
        <v>0.03</v>
      </c>
      <c r="L3950" s="78" t="s">
        <v>108</v>
      </c>
    </row>
    <row r="3951" spans="1:12" ht="12.5" customHeight="1" x14ac:dyDescent="0.25">
      <c r="A3951" t="str">
        <f t="shared" si="128"/>
        <v>Function_01Application_032030</v>
      </c>
      <c r="B3951">
        <v>3948</v>
      </c>
      <c r="C3951" t="s">
        <v>356</v>
      </c>
      <c r="D3951" t="str">
        <f>VLOOKUP($C3951,'Look-Ups'!$C$2:$G$32,D$1-2,0)</f>
        <v>Function_01</v>
      </c>
      <c r="E3951" t="str">
        <f>VLOOKUP($C3951,'Look-Ups'!$C$2:$G$32,E$1-2,0)</f>
        <v>Function_Simpl_01</v>
      </c>
      <c r="F3951" t="str">
        <f>VLOOKUP($C3951,'Look-Ups'!$C$2:$G$32,F$1-2,0)</f>
        <v>Segment_01</v>
      </c>
      <c r="G3951" t="str">
        <f>VLOOKUP($C3951,'Look-Ups'!$C$2:$G$32,G$1-2,0)</f>
        <v>Proc_Type_01</v>
      </c>
      <c r="H3951" t="s">
        <v>182</v>
      </c>
      <c r="I3951">
        <f t="shared" si="129"/>
        <v>2030</v>
      </c>
      <c r="J3951" t="s">
        <v>23</v>
      </c>
      <c r="K3951" s="103">
        <v>1.4999999999999999E-2</v>
      </c>
      <c r="L3951" s="78" t="s">
        <v>108</v>
      </c>
    </row>
    <row r="3952" spans="1:12" ht="12.5" customHeight="1" x14ac:dyDescent="0.25">
      <c r="A3952" t="str">
        <f t="shared" si="128"/>
        <v>Function_01Application_032030</v>
      </c>
      <c r="B3952">
        <v>3949</v>
      </c>
      <c r="C3952" t="s">
        <v>356</v>
      </c>
      <c r="D3952" t="str">
        <f>VLOOKUP($C3952,'Look-Ups'!$C$2:$G$32,D$1-2,0)</f>
        <v>Function_01</v>
      </c>
      <c r="E3952" t="str">
        <f>VLOOKUP($C3952,'Look-Ups'!$C$2:$G$32,E$1-2,0)</f>
        <v>Function_Simpl_01</v>
      </c>
      <c r="F3952" t="str">
        <f>VLOOKUP($C3952,'Look-Ups'!$C$2:$G$32,F$1-2,0)</f>
        <v>Segment_01</v>
      </c>
      <c r="G3952" t="str">
        <f>VLOOKUP($C3952,'Look-Ups'!$C$2:$G$32,G$1-2,0)</f>
        <v>Proc_Type_01</v>
      </c>
      <c r="H3952" t="s">
        <v>212</v>
      </c>
      <c r="I3952">
        <f t="shared" si="129"/>
        <v>2030</v>
      </c>
      <c r="J3952" t="s">
        <v>23</v>
      </c>
      <c r="K3952" s="103">
        <v>0.01</v>
      </c>
      <c r="L3952" s="78" t="s">
        <v>108</v>
      </c>
    </row>
    <row r="3953" spans="1:12" ht="12.5" customHeight="1" x14ac:dyDescent="0.25">
      <c r="A3953" t="str">
        <f t="shared" si="128"/>
        <v>Function_01Application_032030</v>
      </c>
      <c r="B3953">
        <v>3950</v>
      </c>
      <c r="C3953" t="s">
        <v>356</v>
      </c>
      <c r="D3953" t="str">
        <f>VLOOKUP($C3953,'Look-Ups'!$C$2:$G$32,D$1-2,0)</f>
        <v>Function_01</v>
      </c>
      <c r="E3953" t="str">
        <f>VLOOKUP($C3953,'Look-Ups'!$C$2:$G$32,E$1-2,0)</f>
        <v>Function_Simpl_01</v>
      </c>
      <c r="F3953" t="str">
        <f>VLOOKUP($C3953,'Look-Ups'!$C$2:$G$32,F$1-2,0)</f>
        <v>Segment_01</v>
      </c>
      <c r="G3953" t="str">
        <f>VLOOKUP($C3953,'Look-Ups'!$C$2:$G$32,G$1-2,0)</f>
        <v>Proc_Type_01</v>
      </c>
      <c r="H3953" t="s">
        <v>179</v>
      </c>
      <c r="I3953">
        <f t="shared" si="129"/>
        <v>2030</v>
      </c>
      <c r="J3953" t="s">
        <v>23</v>
      </c>
      <c r="K3953" s="103">
        <v>5.0000000000000001E-3</v>
      </c>
      <c r="L3953" s="78" t="s">
        <v>108</v>
      </c>
    </row>
    <row r="3954" spans="1:12" ht="12.5" customHeight="1" x14ac:dyDescent="0.25">
      <c r="A3954" t="str">
        <f t="shared" si="128"/>
        <v>Function_01Application_032030</v>
      </c>
      <c r="B3954">
        <v>3951</v>
      </c>
      <c r="C3954" t="s">
        <v>356</v>
      </c>
      <c r="D3954" t="str">
        <f>VLOOKUP($C3954,'Look-Ups'!$C$2:$G$32,D$1-2,0)</f>
        <v>Function_01</v>
      </c>
      <c r="E3954" t="str">
        <f>VLOOKUP($C3954,'Look-Ups'!$C$2:$G$32,E$1-2,0)</f>
        <v>Function_Simpl_01</v>
      </c>
      <c r="F3954" t="str">
        <f>VLOOKUP($C3954,'Look-Ups'!$C$2:$G$32,F$1-2,0)</f>
        <v>Segment_01</v>
      </c>
      <c r="G3954" t="str">
        <f>VLOOKUP($C3954,'Look-Ups'!$C$2:$G$32,G$1-2,0)</f>
        <v>Proc_Type_01</v>
      </c>
      <c r="H3954" t="s">
        <v>167</v>
      </c>
      <c r="I3954">
        <f t="shared" si="129"/>
        <v>2030</v>
      </c>
      <c r="J3954" t="s">
        <v>23</v>
      </c>
      <c r="K3954" s="103">
        <v>5.0000000000000001E-3</v>
      </c>
      <c r="L3954" s="78" t="s">
        <v>108</v>
      </c>
    </row>
    <row r="3955" spans="1:12" ht="12.5" customHeight="1" x14ac:dyDescent="0.25">
      <c r="A3955" t="str">
        <f t="shared" si="128"/>
        <v>Function_01Application_032030</v>
      </c>
      <c r="B3955">
        <v>3952</v>
      </c>
      <c r="C3955" t="s">
        <v>356</v>
      </c>
      <c r="D3955" t="str">
        <f>VLOOKUP($C3955,'Look-Ups'!$C$2:$G$32,D$1-2,0)</f>
        <v>Function_01</v>
      </c>
      <c r="E3955" t="str">
        <f>VLOOKUP($C3955,'Look-Ups'!$C$2:$G$32,E$1-2,0)</f>
        <v>Function_Simpl_01</v>
      </c>
      <c r="F3955" t="str">
        <f>VLOOKUP($C3955,'Look-Ups'!$C$2:$G$32,F$1-2,0)</f>
        <v>Segment_01</v>
      </c>
      <c r="G3955" t="str">
        <f>VLOOKUP($C3955,'Look-Ups'!$C$2:$G$32,G$1-2,0)</f>
        <v>Proc_Type_01</v>
      </c>
      <c r="H3955" t="s">
        <v>235</v>
      </c>
      <c r="I3955">
        <f t="shared" si="129"/>
        <v>2030</v>
      </c>
      <c r="J3955" t="s">
        <v>23</v>
      </c>
      <c r="K3955" s="103">
        <v>7.0000000000000001E-3</v>
      </c>
      <c r="L3955" s="78" t="s">
        <v>108</v>
      </c>
    </row>
    <row r="3956" spans="1:12" ht="12.5" customHeight="1" x14ac:dyDescent="0.25">
      <c r="A3956" t="str">
        <f t="shared" si="128"/>
        <v>Function_01Application_032030</v>
      </c>
      <c r="B3956">
        <v>3953</v>
      </c>
      <c r="C3956" t="s">
        <v>356</v>
      </c>
      <c r="D3956" t="str">
        <f>VLOOKUP($C3956,'Look-Ups'!$C$2:$G$32,D$1-2,0)</f>
        <v>Function_01</v>
      </c>
      <c r="E3956" t="str">
        <f>VLOOKUP($C3956,'Look-Ups'!$C$2:$G$32,E$1-2,0)</f>
        <v>Function_Simpl_01</v>
      </c>
      <c r="F3956" t="str">
        <f>VLOOKUP($C3956,'Look-Ups'!$C$2:$G$32,F$1-2,0)</f>
        <v>Segment_01</v>
      </c>
      <c r="G3956" t="str">
        <f>VLOOKUP($C3956,'Look-Ups'!$C$2:$G$32,G$1-2,0)</f>
        <v>Proc_Type_01</v>
      </c>
      <c r="H3956" t="s">
        <v>191</v>
      </c>
      <c r="I3956">
        <f t="shared" si="129"/>
        <v>2030</v>
      </c>
      <c r="J3956" t="s">
        <v>23</v>
      </c>
      <c r="K3956" s="103">
        <v>5.0000000000000001E-3</v>
      </c>
      <c r="L3956" s="78" t="s">
        <v>108</v>
      </c>
    </row>
    <row r="3957" spans="1:12" ht="12.5" customHeight="1" x14ac:dyDescent="0.25">
      <c r="A3957" t="str">
        <f t="shared" si="128"/>
        <v>Function_01Application_032030</v>
      </c>
      <c r="B3957">
        <v>3954</v>
      </c>
      <c r="C3957" t="s">
        <v>356</v>
      </c>
      <c r="D3957" t="str">
        <f>VLOOKUP($C3957,'Look-Ups'!$C$2:$G$32,D$1-2,0)</f>
        <v>Function_01</v>
      </c>
      <c r="E3957" t="str">
        <f>VLOOKUP($C3957,'Look-Ups'!$C$2:$G$32,E$1-2,0)</f>
        <v>Function_Simpl_01</v>
      </c>
      <c r="F3957" t="str">
        <f>VLOOKUP($C3957,'Look-Ups'!$C$2:$G$32,F$1-2,0)</f>
        <v>Segment_01</v>
      </c>
      <c r="G3957" t="str">
        <f>VLOOKUP($C3957,'Look-Ups'!$C$2:$G$32,G$1-2,0)</f>
        <v>Proc_Type_01</v>
      </c>
      <c r="H3957" t="s">
        <v>174</v>
      </c>
      <c r="I3957">
        <f t="shared" si="129"/>
        <v>2030</v>
      </c>
      <c r="J3957" t="s">
        <v>23</v>
      </c>
      <c r="K3957" s="103">
        <v>0</v>
      </c>
      <c r="L3957" s="78">
        <v>0</v>
      </c>
    </row>
    <row r="3958" spans="1:12" ht="12.5" customHeight="1" x14ac:dyDescent="0.25">
      <c r="A3958" t="str">
        <f t="shared" si="128"/>
        <v>Function_01Application_032030</v>
      </c>
      <c r="B3958">
        <v>3955</v>
      </c>
      <c r="C3958" t="s">
        <v>356</v>
      </c>
      <c r="D3958" t="str">
        <f>VLOOKUP($C3958,'Look-Ups'!$C$2:$G$32,D$1-2,0)</f>
        <v>Function_01</v>
      </c>
      <c r="E3958" t="str">
        <f>VLOOKUP($C3958,'Look-Ups'!$C$2:$G$32,E$1-2,0)</f>
        <v>Function_Simpl_01</v>
      </c>
      <c r="F3958" t="str">
        <f>VLOOKUP($C3958,'Look-Ups'!$C$2:$G$32,F$1-2,0)</f>
        <v>Segment_01</v>
      </c>
      <c r="G3958" t="str">
        <f>VLOOKUP($C3958,'Look-Ups'!$C$2:$G$32,G$1-2,0)</f>
        <v>Proc_Type_01</v>
      </c>
      <c r="H3958" t="s">
        <v>218</v>
      </c>
      <c r="I3958">
        <f t="shared" si="129"/>
        <v>2030</v>
      </c>
      <c r="J3958" t="s">
        <v>23</v>
      </c>
      <c r="K3958" s="103">
        <v>1E-3</v>
      </c>
      <c r="L3958" s="78" t="s">
        <v>108</v>
      </c>
    </row>
    <row r="3959" spans="1:12" ht="12.5" customHeight="1" x14ac:dyDescent="0.25">
      <c r="A3959" t="str">
        <f t="shared" si="128"/>
        <v>Function_01Application_032030</v>
      </c>
      <c r="B3959">
        <v>3956</v>
      </c>
      <c r="C3959" t="s">
        <v>356</v>
      </c>
      <c r="D3959" t="str">
        <f>VLOOKUP($C3959,'Look-Ups'!$C$2:$G$32,D$1-2,0)</f>
        <v>Function_01</v>
      </c>
      <c r="E3959" t="str">
        <f>VLOOKUP($C3959,'Look-Ups'!$C$2:$G$32,E$1-2,0)</f>
        <v>Function_Simpl_01</v>
      </c>
      <c r="F3959" t="str">
        <f>VLOOKUP($C3959,'Look-Ups'!$C$2:$G$32,F$1-2,0)</f>
        <v>Segment_01</v>
      </c>
      <c r="G3959" t="str">
        <f>VLOOKUP($C3959,'Look-Ups'!$C$2:$G$32,G$1-2,0)</f>
        <v>Proc_Type_01</v>
      </c>
      <c r="H3959" t="s">
        <v>181</v>
      </c>
      <c r="I3959">
        <f t="shared" si="129"/>
        <v>2030</v>
      </c>
      <c r="J3959" t="s">
        <v>23</v>
      </c>
      <c r="K3959" s="103">
        <v>0</v>
      </c>
      <c r="L3959" s="78">
        <v>0</v>
      </c>
    </row>
    <row r="3960" spans="1:12" ht="12.5" customHeight="1" x14ac:dyDescent="0.25">
      <c r="A3960" t="str">
        <f t="shared" si="128"/>
        <v>Function_01Application_032030</v>
      </c>
      <c r="B3960">
        <v>3957</v>
      </c>
      <c r="C3960" t="s">
        <v>356</v>
      </c>
      <c r="D3960" t="str">
        <f>VLOOKUP($C3960,'Look-Ups'!$C$2:$G$32,D$1-2,0)</f>
        <v>Function_01</v>
      </c>
      <c r="E3960" t="str">
        <f>VLOOKUP($C3960,'Look-Ups'!$C$2:$G$32,E$1-2,0)</f>
        <v>Function_Simpl_01</v>
      </c>
      <c r="F3960" t="str">
        <f>VLOOKUP($C3960,'Look-Ups'!$C$2:$G$32,F$1-2,0)</f>
        <v>Segment_01</v>
      </c>
      <c r="G3960" t="str">
        <f>VLOOKUP($C3960,'Look-Ups'!$C$2:$G$32,G$1-2,0)</f>
        <v>Proc_Type_01</v>
      </c>
      <c r="H3960" t="s">
        <v>177</v>
      </c>
      <c r="I3960">
        <f t="shared" si="129"/>
        <v>2030</v>
      </c>
      <c r="J3960" t="s">
        <v>23</v>
      </c>
      <c r="K3960" s="103">
        <v>0</v>
      </c>
      <c r="L3960" s="78">
        <v>0</v>
      </c>
    </row>
    <row r="3961" spans="1:12" ht="12.5" customHeight="1" x14ac:dyDescent="0.25">
      <c r="A3961" t="str">
        <f t="shared" si="128"/>
        <v>Function_01Application_032030</v>
      </c>
      <c r="B3961">
        <v>3958</v>
      </c>
      <c r="C3961" t="s">
        <v>356</v>
      </c>
      <c r="D3961" t="str">
        <f>VLOOKUP($C3961,'Look-Ups'!$C$2:$G$32,D$1-2,0)</f>
        <v>Function_01</v>
      </c>
      <c r="E3961" t="str">
        <f>VLOOKUP($C3961,'Look-Ups'!$C$2:$G$32,E$1-2,0)</f>
        <v>Function_Simpl_01</v>
      </c>
      <c r="F3961" t="str">
        <f>VLOOKUP($C3961,'Look-Ups'!$C$2:$G$32,F$1-2,0)</f>
        <v>Segment_01</v>
      </c>
      <c r="G3961" t="str">
        <f>VLOOKUP($C3961,'Look-Ups'!$C$2:$G$32,G$1-2,0)</f>
        <v>Proc_Type_01</v>
      </c>
      <c r="H3961" t="s">
        <v>204</v>
      </c>
      <c r="I3961">
        <f t="shared" si="129"/>
        <v>2030</v>
      </c>
      <c r="J3961" t="s">
        <v>23</v>
      </c>
      <c r="K3961" s="103">
        <v>0</v>
      </c>
      <c r="L3961" s="78">
        <v>0</v>
      </c>
    </row>
    <row r="3962" spans="1:12" ht="12.5" customHeight="1" x14ac:dyDescent="0.25">
      <c r="A3962" t="str">
        <f t="shared" si="128"/>
        <v>Function_01Application_032030</v>
      </c>
      <c r="B3962">
        <v>3959</v>
      </c>
      <c r="C3962" t="s">
        <v>356</v>
      </c>
      <c r="D3962" t="str">
        <f>VLOOKUP($C3962,'Look-Ups'!$C$2:$G$32,D$1-2,0)</f>
        <v>Function_01</v>
      </c>
      <c r="E3962" t="str">
        <f>VLOOKUP($C3962,'Look-Ups'!$C$2:$G$32,E$1-2,0)</f>
        <v>Function_Simpl_01</v>
      </c>
      <c r="F3962" t="str">
        <f>VLOOKUP($C3962,'Look-Ups'!$C$2:$G$32,F$1-2,0)</f>
        <v>Segment_01</v>
      </c>
      <c r="G3962" t="str">
        <f>VLOOKUP($C3962,'Look-Ups'!$C$2:$G$32,G$1-2,0)</f>
        <v>Proc_Type_01</v>
      </c>
      <c r="H3962" t="s">
        <v>244</v>
      </c>
      <c r="I3962">
        <f t="shared" si="129"/>
        <v>2030</v>
      </c>
      <c r="J3962" t="s">
        <v>23</v>
      </c>
      <c r="K3962" s="103">
        <v>5.9999999999997833E-3</v>
      </c>
      <c r="L3962" s="78" t="s">
        <v>107</v>
      </c>
    </row>
    <row r="3963" spans="1:12" ht="12.5" customHeight="1" x14ac:dyDescent="0.25">
      <c r="A3963" t="str">
        <f t="shared" si="128"/>
        <v>Function_02Application_052030</v>
      </c>
      <c r="B3963">
        <v>3960</v>
      </c>
      <c r="C3963" t="s">
        <v>358</v>
      </c>
      <c r="D3963" t="str">
        <f>VLOOKUP($C3963,'Look-Ups'!$C$2:$G$32,D$1-2,0)</f>
        <v>Function_02</v>
      </c>
      <c r="E3963" t="str">
        <f>VLOOKUP($C3963,'Look-Ups'!$C$2:$G$32,E$1-2,0)</f>
        <v>Function_Simpl_02</v>
      </c>
      <c r="F3963" t="str">
        <f>VLOOKUP($C3963,'Look-Ups'!$C$2:$G$32,F$1-2,0)</f>
        <v>Segment_02</v>
      </c>
      <c r="G3963" t="str">
        <f>VLOOKUP($C3963,'Look-Ups'!$C$2:$G$32,G$1-2,0)</f>
        <v>Proc_Type_03</v>
      </c>
      <c r="H3963" t="s">
        <v>215</v>
      </c>
      <c r="I3963">
        <f t="shared" si="129"/>
        <v>2030</v>
      </c>
      <c r="J3963" t="s">
        <v>23</v>
      </c>
      <c r="K3963" s="103">
        <v>0.54</v>
      </c>
      <c r="L3963" s="78" t="s">
        <v>108</v>
      </c>
    </row>
    <row r="3964" spans="1:12" ht="12.5" customHeight="1" x14ac:dyDescent="0.25">
      <c r="A3964" t="str">
        <f t="shared" si="128"/>
        <v>Function_02Application_052030</v>
      </c>
      <c r="B3964">
        <v>3961</v>
      </c>
      <c r="C3964" t="s">
        <v>358</v>
      </c>
      <c r="D3964" t="str">
        <f>VLOOKUP($C3964,'Look-Ups'!$C$2:$G$32,D$1-2,0)</f>
        <v>Function_02</v>
      </c>
      <c r="E3964" t="str">
        <f>VLOOKUP($C3964,'Look-Ups'!$C$2:$G$32,E$1-2,0)</f>
        <v>Function_Simpl_02</v>
      </c>
      <c r="F3964" t="str">
        <f>VLOOKUP($C3964,'Look-Ups'!$C$2:$G$32,F$1-2,0)</f>
        <v>Segment_02</v>
      </c>
      <c r="G3964" t="str">
        <f>VLOOKUP($C3964,'Look-Ups'!$C$2:$G$32,G$1-2,0)</f>
        <v>Proc_Type_03</v>
      </c>
      <c r="H3964" t="s">
        <v>190</v>
      </c>
      <c r="I3964">
        <f t="shared" si="129"/>
        <v>2030</v>
      </c>
      <c r="J3964" t="s">
        <v>23</v>
      </c>
      <c r="K3964" s="103">
        <v>0.03</v>
      </c>
      <c r="L3964" s="78" t="s">
        <v>108</v>
      </c>
    </row>
    <row r="3965" spans="1:12" ht="12.5" customHeight="1" x14ac:dyDescent="0.25">
      <c r="A3965" t="str">
        <f t="shared" si="128"/>
        <v>Function_02Application_052030</v>
      </c>
      <c r="B3965">
        <v>3962</v>
      </c>
      <c r="C3965" t="s">
        <v>358</v>
      </c>
      <c r="D3965" t="str">
        <f>VLOOKUP($C3965,'Look-Ups'!$C$2:$G$32,D$1-2,0)</f>
        <v>Function_02</v>
      </c>
      <c r="E3965" t="str">
        <f>VLOOKUP($C3965,'Look-Ups'!$C$2:$G$32,E$1-2,0)</f>
        <v>Function_Simpl_02</v>
      </c>
      <c r="F3965" t="str">
        <f>VLOOKUP($C3965,'Look-Ups'!$C$2:$G$32,F$1-2,0)</f>
        <v>Segment_02</v>
      </c>
      <c r="G3965" t="str">
        <f>VLOOKUP($C3965,'Look-Ups'!$C$2:$G$32,G$1-2,0)</f>
        <v>Proc_Type_03</v>
      </c>
      <c r="H3965" t="s">
        <v>182</v>
      </c>
      <c r="I3965">
        <f t="shared" si="129"/>
        <v>2030</v>
      </c>
      <c r="J3965" t="s">
        <v>23</v>
      </c>
      <c r="K3965" s="103">
        <v>0.05</v>
      </c>
      <c r="L3965" s="78" t="s">
        <v>108</v>
      </c>
    </row>
    <row r="3966" spans="1:12" ht="12.5" customHeight="1" x14ac:dyDescent="0.25">
      <c r="A3966" t="str">
        <f t="shared" si="128"/>
        <v>Function_02Application_052030</v>
      </c>
      <c r="B3966">
        <v>3963</v>
      </c>
      <c r="C3966" t="s">
        <v>358</v>
      </c>
      <c r="D3966" t="str">
        <f>VLOOKUP($C3966,'Look-Ups'!$C$2:$G$32,D$1-2,0)</f>
        <v>Function_02</v>
      </c>
      <c r="E3966" t="str">
        <f>VLOOKUP($C3966,'Look-Ups'!$C$2:$G$32,E$1-2,0)</f>
        <v>Function_Simpl_02</v>
      </c>
      <c r="F3966" t="str">
        <f>VLOOKUP($C3966,'Look-Ups'!$C$2:$G$32,F$1-2,0)</f>
        <v>Segment_02</v>
      </c>
      <c r="G3966" t="str">
        <f>VLOOKUP($C3966,'Look-Ups'!$C$2:$G$32,G$1-2,0)</f>
        <v>Proc_Type_03</v>
      </c>
      <c r="H3966" t="s">
        <v>196</v>
      </c>
      <c r="I3966">
        <f t="shared" si="129"/>
        <v>2030</v>
      </c>
      <c r="J3966" t="s">
        <v>23</v>
      </c>
      <c r="K3966" s="103">
        <v>0</v>
      </c>
      <c r="L3966" s="78">
        <v>0</v>
      </c>
    </row>
    <row r="3967" spans="1:12" ht="12.5" customHeight="1" x14ac:dyDescent="0.25">
      <c r="A3967" t="str">
        <f t="shared" si="128"/>
        <v>Function_02Application_052030</v>
      </c>
      <c r="B3967">
        <v>3964</v>
      </c>
      <c r="C3967" t="s">
        <v>358</v>
      </c>
      <c r="D3967" t="str">
        <f>VLOOKUP($C3967,'Look-Ups'!$C$2:$G$32,D$1-2,0)</f>
        <v>Function_02</v>
      </c>
      <c r="E3967" t="str">
        <f>VLOOKUP($C3967,'Look-Ups'!$C$2:$G$32,E$1-2,0)</f>
        <v>Function_Simpl_02</v>
      </c>
      <c r="F3967" t="str">
        <f>VLOOKUP($C3967,'Look-Ups'!$C$2:$G$32,F$1-2,0)</f>
        <v>Segment_02</v>
      </c>
      <c r="G3967" t="str">
        <f>VLOOKUP($C3967,'Look-Ups'!$C$2:$G$32,G$1-2,0)</f>
        <v>Proc_Type_03</v>
      </c>
      <c r="H3967" t="s">
        <v>199</v>
      </c>
      <c r="I3967">
        <f t="shared" si="129"/>
        <v>2030</v>
      </c>
      <c r="J3967" t="s">
        <v>23</v>
      </c>
      <c r="K3967" s="103">
        <v>0.09</v>
      </c>
      <c r="L3967" s="78" t="s">
        <v>108</v>
      </c>
    </row>
    <row r="3968" spans="1:12" ht="12.5" customHeight="1" x14ac:dyDescent="0.25">
      <c r="A3968" t="str">
        <f t="shared" si="128"/>
        <v>Function_02Application_052030</v>
      </c>
      <c r="B3968">
        <v>3965</v>
      </c>
      <c r="C3968" t="s">
        <v>358</v>
      </c>
      <c r="D3968" t="str">
        <f>VLOOKUP($C3968,'Look-Ups'!$C$2:$G$32,D$1-2,0)</f>
        <v>Function_02</v>
      </c>
      <c r="E3968" t="str">
        <f>VLOOKUP($C3968,'Look-Ups'!$C$2:$G$32,E$1-2,0)</f>
        <v>Function_Simpl_02</v>
      </c>
      <c r="F3968" t="str">
        <f>VLOOKUP($C3968,'Look-Ups'!$C$2:$G$32,F$1-2,0)</f>
        <v>Segment_02</v>
      </c>
      <c r="G3968" t="str">
        <f>VLOOKUP($C3968,'Look-Ups'!$C$2:$G$32,G$1-2,0)</f>
        <v>Proc_Type_03</v>
      </c>
      <c r="H3968" t="s">
        <v>183</v>
      </c>
      <c r="I3968">
        <f t="shared" si="129"/>
        <v>2030</v>
      </c>
      <c r="J3968" t="s">
        <v>23</v>
      </c>
      <c r="K3968" s="103">
        <v>0.02</v>
      </c>
      <c r="L3968" s="78" t="s">
        <v>108</v>
      </c>
    </row>
    <row r="3969" spans="1:12" ht="12.5" customHeight="1" x14ac:dyDescent="0.25">
      <c r="A3969" t="str">
        <f t="shared" si="128"/>
        <v>Function_02Application_052030</v>
      </c>
      <c r="B3969">
        <v>3966</v>
      </c>
      <c r="C3969" t="s">
        <v>358</v>
      </c>
      <c r="D3969" t="str">
        <f>VLOOKUP($C3969,'Look-Ups'!$C$2:$G$32,D$1-2,0)</f>
        <v>Function_02</v>
      </c>
      <c r="E3969" t="str">
        <f>VLOOKUP($C3969,'Look-Ups'!$C$2:$G$32,E$1-2,0)</f>
        <v>Function_Simpl_02</v>
      </c>
      <c r="F3969" t="str">
        <f>VLOOKUP($C3969,'Look-Ups'!$C$2:$G$32,F$1-2,0)</f>
        <v>Segment_02</v>
      </c>
      <c r="G3969" t="str">
        <f>VLOOKUP($C3969,'Look-Ups'!$C$2:$G$32,G$1-2,0)</f>
        <v>Proc_Type_03</v>
      </c>
      <c r="H3969" t="s">
        <v>161</v>
      </c>
      <c r="I3969">
        <f t="shared" si="129"/>
        <v>2030</v>
      </c>
      <c r="J3969" t="s">
        <v>23</v>
      </c>
      <c r="K3969" s="103">
        <v>0.25</v>
      </c>
      <c r="L3969" s="78" t="s">
        <v>108</v>
      </c>
    </row>
    <row r="3970" spans="1:12" ht="12.5" customHeight="1" x14ac:dyDescent="0.25">
      <c r="A3970" t="str">
        <f t="shared" si="128"/>
        <v>Function_02Application_052030</v>
      </c>
      <c r="B3970">
        <v>3967</v>
      </c>
      <c r="C3970" t="s">
        <v>358</v>
      </c>
      <c r="D3970" t="str">
        <f>VLOOKUP($C3970,'Look-Ups'!$C$2:$G$32,D$1-2,0)</f>
        <v>Function_02</v>
      </c>
      <c r="E3970" t="str">
        <f>VLOOKUP($C3970,'Look-Ups'!$C$2:$G$32,E$1-2,0)</f>
        <v>Function_Simpl_02</v>
      </c>
      <c r="F3970" t="str">
        <f>VLOOKUP($C3970,'Look-Ups'!$C$2:$G$32,F$1-2,0)</f>
        <v>Segment_02</v>
      </c>
      <c r="G3970" t="str">
        <f>VLOOKUP($C3970,'Look-Ups'!$C$2:$G$32,G$1-2,0)</f>
        <v>Proc_Type_03</v>
      </c>
      <c r="H3970" t="s">
        <v>172</v>
      </c>
      <c r="I3970">
        <f t="shared" si="129"/>
        <v>2030</v>
      </c>
      <c r="J3970" t="s">
        <v>23</v>
      </c>
      <c r="K3970" s="103">
        <v>0</v>
      </c>
      <c r="L3970" s="78">
        <v>0</v>
      </c>
    </row>
    <row r="3971" spans="1:12" ht="12.5" customHeight="1" x14ac:dyDescent="0.25">
      <c r="A3971" t="str">
        <f t="shared" si="128"/>
        <v>Function_02Application_052030</v>
      </c>
      <c r="B3971">
        <v>3968</v>
      </c>
      <c r="C3971" t="s">
        <v>358</v>
      </c>
      <c r="D3971" t="str">
        <f>VLOOKUP($C3971,'Look-Ups'!$C$2:$G$32,D$1-2,0)</f>
        <v>Function_02</v>
      </c>
      <c r="E3971" t="str">
        <f>VLOOKUP($C3971,'Look-Ups'!$C$2:$G$32,E$1-2,0)</f>
        <v>Function_Simpl_02</v>
      </c>
      <c r="F3971" t="str">
        <f>VLOOKUP($C3971,'Look-Ups'!$C$2:$G$32,F$1-2,0)</f>
        <v>Segment_02</v>
      </c>
      <c r="G3971" t="str">
        <f>VLOOKUP($C3971,'Look-Ups'!$C$2:$G$32,G$1-2,0)</f>
        <v>Proc_Type_03</v>
      </c>
      <c r="H3971" t="s">
        <v>174</v>
      </c>
      <c r="I3971">
        <f t="shared" si="129"/>
        <v>2030</v>
      </c>
      <c r="J3971" t="s">
        <v>23</v>
      </c>
      <c r="K3971" s="103">
        <v>1.4999999999999999E-2</v>
      </c>
      <c r="L3971" s="78" t="s">
        <v>108</v>
      </c>
    </row>
    <row r="3972" spans="1:12" ht="12.5" customHeight="1" x14ac:dyDescent="0.25">
      <c r="A3972" t="str">
        <f t="shared" si="128"/>
        <v>Function_02Application_052030</v>
      </c>
      <c r="B3972">
        <v>3969</v>
      </c>
      <c r="C3972" t="s">
        <v>358</v>
      </c>
      <c r="D3972" t="str">
        <f>VLOOKUP($C3972,'Look-Ups'!$C$2:$G$32,D$1-2,0)</f>
        <v>Function_02</v>
      </c>
      <c r="E3972" t="str">
        <f>VLOOKUP($C3972,'Look-Ups'!$C$2:$G$32,E$1-2,0)</f>
        <v>Function_Simpl_02</v>
      </c>
      <c r="F3972" t="str">
        <f>VLOOKUP($C3972,'Look-Ups'!$C$2:$G$32,F$1-2,0)</f>
        <v>Segment_02</v>
      </c>
      <c r="G3972" t="str">
        <f>VLOOKUP($C3972,'Look-Ups'!$C$2:$G$32,G$1-2,0)</f>
        <v>Proc_Type_03</v>
      </c>
      <c r="H3972" t="s">
        <v>175</v>
      </c>
      <c r="I3972">
        <f t="shared" si="129"/>
        <v>2030</v>
      </c>
      <c r="J3972" t="s">
        <v>23</v>
      </c>
      <c r="K3972" s="103">
        <v>0</v>
      </c>
      <c r="L3972" s="78">
        <v>0</v>
      </c>
    </row>
    <row r="3973" spans="1:12" ht="12.5" customHeight="1" x14ac:dyDescent="0.25">
      <c r="A3973" t="str">
        <f t="shared" ref="A3973:A4036" si="130">D3973&amp;C3973&amp;I3973</f>
        <v>Function_02Application_052030</v>
      </c>
      <c r="B3973">
        <v>3970</v>
      </c>
      <c r="C3973" t="s">
        <v>358</v>
      </c>
      <c r="D3973" t="str">
        <f>VLOOKUP($C3973,'Look-Ups'!$C$2:$G$32,D$1-2,0)</f>
        <v>Function_02</v>
      </c>
      <c r="E3973" t="str">
        <f>VLOOKUP($C3973,'Look-Ups'!$C$2:$G$32,E$1-2,0)</f>
        <v>Function_Simpl_02</v>
      </c>
      <c r="F3973" t="str">
        <f>VLOOKUP($C3973,'Look-Ups'!$C$2:$G$32,F$1-2,0)</f>
        <v>Segment_02</v>
      </c>
      <c r="G3973" t="str">
        <f>VLOOKUP($C3973,'Look-Ups'!$C$2:$G$32,G$1-2,0)</f>
        <v>Proc_Type_03</v>
      </c>
      <c r="H3973" t="s">
        <v>226</v>
      </c>
      <c r="I3973">
        <f t="shared" si="129"/>
        <v>2030</v>
      </c>
      <c r="J3973" t="s">
        <v>23</v>
      </c>
      <c r="K3973" s="103">
        <v>0</v>
      </c>
      <c r="L3973" s="78">
        <v>0</v>
      </c>
    </row>
    <row r="3974" spans="1:12" ht="12.5" customHeight="1" x14ac:dyDescent="0.25">
      <c r="A3974" t="str">
        <f t="shared" si="130"/>
        <v>Function_02Application_052030</v>
      </c>
      <c r="B3974">
        <v>3971</v>
      </c>
      <c r="C3974" t="s">
        <v>358</v>
      </c>
      <c r="D3974" t="str">
        <f>VLOOKUP($C3974,'Look-Ups'!$C$2:$G$32,D$1-2,0)</f>
        <v>Function_02</v>
      </c>
      <c r="E3974" t="str">
        <f>VLOOKUP($C3974,'Look-Ups'!$C$2:$G$32,E$1-2,0)</f>
        <v>Function_Simpl_02</v>
      </c>
      <c r="F3974" t="str">
        <f>VLOOKUP($C3974,'Look-Ups'!$C$2:$G$32,F$1-2,0)</f>
        <v>Segment_02</v>
      </c>
      <c r="G3974" t="str">
        <f>VLOOKUP($C3974,'Look-Ups'!$C$2:$G$32,G$1-2,0)</f>
        <v>Proc_Type_03</v>
      </c>
      <c r="H3974" t="s">
        <v>227</v>
      </c>
      <c r="I3974">
        <f t="shared" ref="I3974:I4037" si="131">I3619+1</f>
        <v>2030</v>
      </c>
      <c r="J3974" t="s">
        <v>23</v>
      </c>
      <c r="K3974" s="103">
        <v>0</v>
      </c>
      <c r="L3974" s="78">
        <v>0</v>
      </c>
    </row>
    <row r="3975" spans="1:12" ht="12.5" customHeight="1" x14ac:dyDescent="0.25">
      <c r="A3975" t="str">
        <f t="shared" si="130"/>
        <v>Function_02Application_052030</v>
      </c>
      <c r="B3975">
        <v>3972</v>
      </c>
      <c r="C3975" t="s">
        <v>358</v>
      </c>
      <c r="D3975" t="str">
        <f>VLOOKUP($C3975,'Look-Ups'!$C$2:$G$32,D$1-2,0)</f>
        <v>Function_02</v>
      </c>
      <c r="E3975" t="str">
        <f>VLOOKUP($C3975,'Look-Ups'!$C$2:$G$32,E$1-2,0)</f>
        <v>Function_Simpl_02</v>
      </c>
      <c r="F3975" t="str">
        <f>VLOOKUP($C3975,'Look-Ups'!$C$2:$G$32,F$1-2,0)</f>
        <v>Segment_02</v>
      </c>
      <c r="G3975" t="str">
        <f>VLOOKUP($C3975,'Look-Ups'!$C$2:$G$32,G$1-2,0)</f>
        <v>Proc_Type_03</v>
      </c>
      <c r="H3975" t="s">
        <v>228</v>
      </c>
      <c r="I3975">
        <f t="shared" si="131"/>
        <v>2030</v>
      </c>
      <c r="J3975" t="s">
        <v>23</v>
      </c>
      <c r="K3975" s="103">
        <v>0</v>
      </c>
      <c r="L3975" s="78">
        <v>0</v>
      </c>
    </row>
    <row r="3976" spans="1:12" ht="12.5" customHeight="1" x14ac:dyDescent="0.25">
      <c r="A3976" t="str">
        <f t="shared" si="130"/>
        <v>Function_02Application_052030</v>
      </c>
      <c r="B3976">
        <v>3973</v>
      </c>
      <c r="C3976" t="s">
        <v>358</v>
      </c>
      <c r="D3976" t="str">
        <f>VLOOKUP($C3976,'Look-Ups'!$C$2:$G$32,D$1-2,0)</f>
        <v>Function_02</v>
      </c>
      <c r="E3976" t="str">
        <f>VLOOKUP($C3976,'Look-Ups'!$C$2:$G$32,E$1-2,0)</f>
        <v>Function_Simpl_02</v>
      </c>
      <c r="F3976" t="str">
        <f>VLOOKUP($C3976,'Look-Ups'!$C$2:$G$32,F$1-2,0)</f>
        <v>Segment_02</v>
      </c>
      <c r="G3976" t="str">
        <f>VLOOKUP($C3976,'Look-Ups'!$C$2:$G$32,G$1-2,0)</f>
        <v>Proc_Type_03</v>
      </c>
      <c r="H3976" t="s">
        <v>229</v>
      </c>
      <c r="I3976">
        <f t="shared" si="131"/>
        <v>2030</v>
      </c>
      <c r="J3976" t="s">
        <v>23</v>
      </c>
      <c r="K3976" s="103">
        <v>0</v>
      </c>
      <c r="L3976" s="78">
        <v>0</v>
      </c>
    </row>
    <row r="3977" spans="1:12" ht="12.5" customHeight="1" x14ac:dyDescent="0.25">
      <c r="A3977" t="str">
        <f t="shared" si="130"/>
        <v>Function_02Application_052030</v>
      </c>
      <c r="B3977">
        <v>3974</v>
      </c>
      <c r="C3977" t="s">
        <v>358</v>
      </c>
      <c r="D3977" t="str">
        <f>VLOOKUP($C3977,'Look-Ups'!$C$2:$G$32,D$1-2,0)</f>
        <v>Function_02</v>
      </c>
      <c r="E3977" t="str">
        <f>VLOOKUP($C3977,'Look-Ups'!$C$2:$G$32,E$1-2,0)</f>
        <v>Function_Simpl_02</v>
      </c>
      <c r="F3977" t="str">
        <f>VLOOKUP($C3977,'Look-Ups'!$C$2:$G$32,F$1-2,0)</f>
        <v>Segment_02</v>
      </c>
      <c r="G3977" t="str">
        <f>VLOOKUP($C3977,'Look-Ups'!$C$2:$G$32,G$1-2,0)</f>
        <v>Proc_Type_03</v>
      </c>
      <c r="H3977" t="s">
        <v>230</v>
      </c>
      <c r="I3977">
        <f t="shared" si="131"/>
        <v>2030</v>
      </c>
      <c r="J3977" t="s">
        <v>23</v>
      </c>
      <c r="K3977" s="103">
        <v>0</v>
      </c>
      <c r="L3977" s="78">
        <v>0</v>
      </c>
    </row>
    <row r="3978" spans="1:12" ht="12.5" customHeight="1" x14ac:dyDescent="0.25">
      <c r="A3978" t="str">
        <f t="shared" si="130"/>
        <v>Function_02Application_052030</v>
      </c>
      <c r="B3978">
        <v>3975</v>
      </c>
      <c r="C3978" t="s">
        <v>358</v>
      </c>
      <c r="D3978" t="str">
        <f>VLOOKUP($C3978,'Look-Ups'!$C$2:$G$32,D$1-2,0)</f>
        <v>Function_02</v>
      </c>
      <c r="E3978" t="str">
        <f>VLOOKUP($C3978,'Look-Ups'!$C$2:$G$32,E$1-2,0)</f>
        <v>Function_Simpl_02</v>
      </c>
      <c r="F3978" t="str">
        <f>VLOOKUP($C3978,'Look-Ups'!$C$2:$G$32,F$1-2,0)</f>
        <v>Segment_02</v>
      </c>
      <c r="G3978" t="str">
        <f>VLOOKUP($C3978,'Look-Ups'!$C$2:$G$32,G$1-2,0)</f>
        <v>Proc_Type_03</v>
      </c>
      <c r="H3978" t="s">
        <v>231</v>
      </c>
      <c r="I3978">
        <f t="shared" si="131"/>
        <v>2030</v>
      </c>
      <c r="J3978" t="s">
        <v>23</v>
      </c>
      <c r="K3978" s="103">
        <v>0</v>
      </c>
      <c r="L3978" s="78">
        <v>0</v>
      </c>
    </row>
    <row r="3979" spans="1:12" ht="12.5" customHeight="1" x14ac:dyDescent="0.25">
      <c r="A3979" t="str">
        <f t="shared" si="130"/>
        <v>Function_02Application_052030</v>
      </c>
      <c r="B3979">
        <v>3976</v>
      </c>
      <c r="C3979" t="s">
        <v>358</v>
      </c>
      <c r="D3979" t="str">
        <f>VLOOKUP($C3979,'Look-Ups'!$C$2:$G$32,D$1-2,0)</f>
        <v>Function_02</v>
      </c>
      <c r="E3979" t="str">
        <f>VLOOKUP($C3979,'Look-Ups'!$C$2:$G$32,E$1-2,0)</f>
        <v>Function_Simpl_02</v>
      </c>
      <c r="F3979" t="str">
        <f>VLOOKUP($C3979,'Look-Ups'!$C$2:$G$32,F$1-2,0)</f>
        <v>Segment_02</v>
      </c>
      <c r="G3979" t="str">
        <f>VLOOKUP($C3979,'Look-Ups'!$C$2:$G$32,G$1-2,0)</f>
        <v>Proc_Type_03</v>
      </c>
      <c r="H3979" t="s">
        <v>232</v>
      </c>
      <c r="I3979">
        <f t="shared" si="131"/>
        <v>2030</v>
      </c>
      <c r="J3979" t="s">
        <v>23</v>
      </c>
      <c r="K3979" s="103">
        <v>0</v>
      </c>
      <c r="L3979" s="78">
        <v>0</v>
      </c>
    </row>
    <row r="3980" spans="1:12" ht="12.5" customHeight="1" x14ac:dyDescent="0.25">
      <c r="A3980" t="str">
        <f t="shared" si="130"/>
        <v>Function_02Application_052030</v>
      </c>
      <c r="B3980">
        <v>3977</v>
      </c>
      <c r="C3980" t="s">
        <v>358</v>
      </c>
      <c r="D3980" t="str">
        <f>VLOOKUP($C3980,'Look-Ups'!$C$2:$G$32,D$1-2,0)</f>
        <v>Function_02</v>
      </c>
      <c r="E3980" t="str">
        <f>VLOOKUP($C3980,'Look-Ups'!$C$2:$G$32,E$1-2,0)</f>
        <v>Function_Simpl_02</v>
      </c>
      <c r="F3980" t="str">
        <f>VLOOKUP($C3980,'Look-Ups'!$C$2:$G$32,F$1-2,0)</f>
        <v>Segment_02</v>
      </c>
      <c r="G3980" t="str">
        <f>VLOOKUP($C3980,'Look-Ups'!$C$2:$G$32,G$1-2,0)</f>
        <v>Proc_Type_03</v>
      </c>
      <c r="H3980" t="s">
        <v>242</v>
      </c>
      <c r="I3980">
        <f t="shared" si="131"/>
        <v>2030</v>
      </c>
      <c r="J3980" t="s">
        <v>23</v>
      </c>
      <c r="K3980" s="103">
        <v>0</v>
      </c>
      <c r="L3980" s="78">
        <v>0</v>
      </c>
    </row>
    <row r="3981" spans="1:12" ht="12.5" customHeight="1" x14ac:dyDescent="0.25">
      <c r="A3981" t="str">
        <f t="shared" si="130"/>
        <v>Function_02Application_052030</v>
      </c>
      <c r="B3981">
        <v>3978</v>
      </c>
      <c r="C3981" t="s">
        <v>358</v>
      </c>
      <c r="D3981" t="str">
        <f>VLOOKUP($C3981,'Look-Ups'!$C$2:$G$32,D$1-2,0)</f>
        <v>Function_02</v>
      </c>
      <c r="E3981" t="str">
        <f>VLOOKUP($C3981,'Look-Ups'!$C$2:$G$32,E$1-2,0)</f>
        <v>Function_Simpl_02</v>
      </c>
      <c r="F3981" t="str">
        <f>VLOOKUP($C3981,'Look-Ups'!$C$2:$G$32,F$1-2,0)</f>
        <v>Segment_02</v>
      </c>
      <c r="G3981" t="str">
        <f>VLOOKUP($C3981,'Look-Ups'!$C$2:$G$32,G$1-2,0)</f>
        <v>Proc_Type_03</v>
      </c>
      <c r="H3981" t="s">
        <v>244</v>
      </c>
      <c r="I3981">
        <f t="shared" si="131"/>
        <v>2030</v>
      </c>
      <c r="J3981" t="s">
        <v>23</v>
      </c>
      <c r="K3981" s="103">
        <v>4.9999999999998934E-3</v>
      </c>
      <c r="L3981" s="78" t="s">
        <v>107</v>
      </c>
    </row>
    <row r="3982" spans="1:12" ht="12.5" customHeight="1" x14ac:dyDescent="0.25">
      <c r="A3982" t="str">
        <f t="shared" si="130"/>
        <v>Function_02Application_042030</v>
      </c>
      <c r="B3982">
        <v>3979</v>
      </c>
      <c r="C3982" t="s">
        <v>357</v>
      </c>
      <c r="D3982" t="str">
        <f>VLOOKUP($C3982,'Look-Ups'!$C$2:$G$32,D$1-2,0)</f>
        <v>Function_02</v>
      </c>
      <c r="E3982" t="str">
        <f>VLOOKUP($C3982,'Look-Ups'!$C$2:$G$32,E$1-2,0)</f>
        <v>Function_Simpl_02</v>
      </c>
      <c r="F3982" t="str">
        <f>VLOOKUP($C3982,'Look-Ups'!$C$2:$G$32,F$1-2,0)</f>
        <v>Segment_02</v>
      </c>
      <c r="G3982" t="str">
        <f>VLOOKUP($C3982,'Look-Ups'!$C$2:$G$32,G$1-2,0)</f>
        <v>Proc_Type_02</v>
      </c>
      <c r="H3982" t="s">
        <v>197</v>
      </c>
      <c r="I3982">
        <f t="shared" si="131"/>
        <v>2030</v>
      </c>
      <c r="J3982" t="s">
        <v>23</v>
      </c>
      <c r="K3982" s="103">
        <v>0.2</v>
      </c>
      <c r="L3982" s="78" t="s">
        <v>108</v>
      </c>
    </row>
    <row r="3983" spans="1:12" ht="12.5" customHeight="1" x14ac:dyDescent="0.25">
      <c r="A3983" t="str">
        <f t="shared" si="130"/>
        <v>Function_02Application_042030</v>
      </c>
      <c r="B3983">
        <v>3980</v>
      </c>
      <c r="C3983" t="s">
        <v>357</v>
      </c>
      <c r="D3983" t="str">
        <f>VLOOKUP($C3983,'Look-Ups'!$C$2:$G$32,D$1-2,0)</f>
        <v>Function_02</v>
      </c>
      <c r="E3983" t="str">
        <f>VLOOKUP($C3983,'Look-Ups'!$C$2:$G$32,E$1-2,0)</f>
        <v>Function_Simpl_02</v>
      </c>
      <c r="F3983" t="str">
        <f>VLOOKUP($C3983,'Look-Ups'!$C$2:$G$32,F$1-2,0)</f>
        <v>Segment_02</v>
      </c>
      <c r="G3983" t="str">
        <f>VLOOKUP($C3983,'Look-Ups'!$C$2:$G$32,G$1-2,0)</f>
        <v>Proc_Type_02</v>
      </c>
      <c r="H3983" t="s">
        <v>199</v>
      </c>
      <c r="I3983">
        <f t="shared" si="131"/>
        <v>2030</v>
      </c>
      <c r="J3983" t="s">
        <v>23</v>
      </c>
      <c r="K3983" s="103">
        <v>0.15</v>
      </c>
      <c r="L3983" s="78" t="s">
        <v>108</v>
      </c>
    </row>
    <row r="3984" spans="1:12" ht="12.5" customHeight="1" x14ac:dyDescent="0.25">
      <c r="A3984" t="str">
        <f t="shared" si="130"/>
        <v>Function_02Application_042030</v>
      </c>
      <c r="B3984">
        <v>3981</v>
      </c>
      <c r="C3984" t="s">
        <v>357</v>
      </c>
      <c r="D3984" t="str">
        <f>VLOOKUP($C3984,'Look-Ups'!$C$2:$G$32,D$1-2,0)</f>
        <v>Function_02</v>
      </c>
      <c r="E3984" t="str">
        <f>VLOOKUP($C3984,'Look-Ups'!$C$2:$G$32,E$1-2,0)</f>
        <v>Function_Simpl_02</v>
      </c>
      <c r="F3984" t="str">
        <f>VLOOKUP($C3984,'Look-Ups'!$C$2:$G$32,F$1-2,0)</f>
        <v>Segment_02</v>
      </c>
      <c r="G3984" t="str">
        <f>VLOOKUP($C3984,'Look-Ups'!$C$2:$G$32,G$1-2,0)</f>
        <v>Proc_Type_02</v>
      </c>
      <c r="H3984" t="s">
        <v>242</v>
      </c>
      <c r="I3984">
        <f t="shared" si="131"/>
        <v>2030</v>
      </c>
      <c r="J3984" t="s">
        <v>23</v>
      </c>
      <c r="K3984" s="103">
        <v>0.27</v>
      </c>
      <c r="L3984" s="78" t="s">
        <v>108</v>
      </c>
    </row>
    <row r="3985" spans="1:12" ht="12.5" customHeight="1" x14ac:dyDescent="0.25">
      <c r="A3985" t="str">
        <f t="shared" si="130"/>
        <v>Function_02Application_042030</v>
      </c>
      <c r="B3985">
        <v>3982</v>
      </c>
      <c r="C3985" t="s">
        <v>357</v>
      </c>
      <c r="D3985" t="str">
        <f>VLOOKUP($C3985,'Look-Ups'!$C$2:$G$32,D$1-2,0)</f>
        <v>Function_02</v>
      </c>
      <c r="E3985" t="str">
        <f>VLOOKUP($C3985,'Look-Ups'!$C$2:$G$32,E$1-2,0)</f>
        <v>Function_Simpl_02</v>
      </c>
      <c r="F3985" t="str">
        <f>VLOOKUP($C3985,'Look-Ups'!$C$2:$G$32,F$1-2,0)</f>
        <v>Segment_02</v>
      </c>
      <c r="G3985" t="str">
        <f>VLOOKUP($C3985,'Look-Ups'!$C$2:$G$32,G$1-2,0)</f>
        <v>Proc_Type_02</v>
      </c>
      <c r="H3985" t="s">
        <v>161</v>
      </c>
      <c r="I3985">
        <f t="shared" si="131"/>
        <v>2030</v>
      </c>
      <c r="J3985" t="s">
        <v>23</v>
      </c>
      <c r="K3985" s="103">
        <v>0</v>
      </c>
      <c r="L3985" s="78">
        <v>0</v>
      </c>
    </row>
    <row r="3986" spans="1:12" ht="12.5" customHeight="1" x14ac:dyDescent="0.25">
      <c r="A3986" t="str">
        <f t="shared" si="130"/>
        <v>Function_02Application_042030</v>
      </c>
      <c r="B3986">
        <v>3983</v>
      </c>
      <c r="C3986" t="s">
        <v>357</v>
      </c>
      <c r="D3986" t="str">
        <f>VLOOKUP($C3986,'Look-Ups'!$C$2:$G$32,D$1-2,0)</f>
        <v>Function_02</v>
      </c>
      <c r="E3986" t="str">
        <f>VLOOKUP($C3986,'Look-Ups'!$C$2:$G$32,E$1-2,0)</f>
        <v>Function_Simpl_02</v>
      </c>
      <c r="F3986" t="str">
        <f>VLOOKUP($C3986,'Look-Ups'!$C$2:$G$32,F$1-2,0)</f>
        <v>Segment_02</v>
      </c>
      <c r="G3986" t="str">
        <f>VLOOKUP($C3986,'Look-Ups'!$C$2:$G$32,G$1-2,0)</f>
        <v>Proc_Type_02</v>
      </c>
      <c r="H3986" t="s">
        <v>219</v>
      </c>
      <c r="I3986">
        <f t="shared" si="131"/>
        <v>2030</v>
      </c>
      <c r="J3986" t="s">
        <v>23</v>
      </c>
      <c r="K3986" s="103">
        <v>5.9810364262475821E-4</v>
      </c>
      <c r="L3986" s="78" t="s">
        <v>108</v>
      </c>
    </row>
    <row r="3987" spans="1:12" ht="12.5" customHeight="1" x14ac:dyDescent="0.25">
      <c r="A3987" t="str">
        <f t="shared" si="130"/>
        <v>Function_02Application_042030</v>
      </c>
      <c r="B3987">
        <v>3984</v>
      </c>
      <c r="C3987" t="s">
        <v>357</v>
      </c>
      <c r="D3987" t="str">
        <f>VLOOKUP($C3987,'Look-Ups'!$C$2:$G$32,D$1-2,0)</f>
        <v>Function_02</v>
      </c>
      <c r="E3987" t="str">
        <f>VLOOKUP($C3987,'Look-Ups'!$C$2:$G$32,E$1-2,0)</f>
        <v>Function_Simpl_02</v>
      </c>
      <c r="F3987" t="str">
        <f>VLOOKUP($C3987,'Look-Ups'!$C$2:$G$32,F$1-2,0)</f>
        <v>Segment_02</v>
      </c>
      <c r="G3987" t="str">
        <f>VLOOKUP($C3987,'Look-Ups'!$C$2:$G$32,G$1-2,0)</f>
        <v>Proc_Type_02</v>
      </c>
      <c r="H3987" t="s">
        <v>190</v>
      </c>
      <c r="I3987">
        <f t="shared" si="131"/>
        <v>2030</v>
      </c>
      <c r="J3987" t="s">
        <v>23</v>
      </c>
      <c r="K3987" s="103">
        <v>1.0921875173646203E-2</v>
      </c>
      <c r="L3987" s="78" t="s">
        <v>108</v>
      </c>
    </row>
    <row r="3988" spans="1:12" ht="12.5" customHeight="1" x14ac:dyDescent="0.25">
      <c r="A3988" t="str">
        <f t="shared" si="130"/>
        <v>Function_02Application_042030</v>
      </c>
      <c r="B3988">
        <v>3985</v>
      </c>
      <c r="C3988" t="s">
        <v>357</v>
      </c>
      <c r="D3988" t="str">
        <f>VLOOKUP($C3988,'Look-Ups'!$C$2:$G$32,D$1-2,0)</f>
        <v>Function_02</v>
      </c>
      <c r="E3988" t="str">
        <f>VLOOKUP($C3988,'Look-Ups'!$C$2:$G$32,E$1-2,0)</f>
        <v>Function_Simpl_02</v>
      </c>
      <c r="F3988" t="str">
        <f>VLOOKUP($C3988,'Look-Ups'!$C$2:$G$32,F$1-2,0)</f>
        <v>Segment_02</v>
      </c>
      <c r="G3988" t="str">
        <f>VLOOKUP($C3988,'Look-Ups'!$C$2:$G$32,G$1-2,0)</f>
        <v>Proc_Type_02</v>
      </c>
      <c r="H3988" t="s">
        <v>182</v>
      </c>
      <c r="I3988">
        <f t="shared" si="131"/>
        <v>2030</v>
      </c>
      <c r="J3988" t="s">
        <v>23</v>
      </c>
      <c r="K3988" s="103">
        <v>0</v>
      </c>
      <c r="L3988" s="78">
        <v>0</v>
      </c>
    </row>
    <row r="3989" spans="1:12" ht="12.5" customHeight="1" x14ac:dyDescent="0.25">
      <c r="A3989" t="str">
        <f t="shared" si="130"/>
        <v>Function_02Application_042030</v>
      </c>
      <c r="B3989">
        <v>3986</v>
      </c>
      <c r="C3989" t="s">
        <v>357</v>
      </c>
      <c r="D3989" t="str">
        <f>VLOOKUP($C3989,'Look-Ups'!$C$2:$G$32,D$1-2,0)</f>
        <v>Function_02</v>
      </c>
      <c r="E3989" t="str">
        <f>VLOOKUP($C3989,'Look-Ups'!$C$2:$G$32,E$1-2,0)</f>
        <v>Function_Simpl_02</v>
      </c>
      <c r="F3989" t="str">
        <f>VLOOKUP($C3989,'Look-Ups'!$C$2:$G$32,F$1-2,0)</f>
        <v>Segment_02</v>
      </c>
      <c r="G3989" t="str">
        <f>VLOOKUP($C3989,'Look-Ups'!$C$2:$G$32,G$1-2,0)</f>
        <v>Proc_Type_02</v>
      </c>
      <c r="H3989" t="s">
        <v>183</v>
      </c>
      <c r="I3989">
        <f t="shared" si="131"/>
        <v>2030</v>
      </c>
      <c r="J3989" t="s">
        <v>23</v>
      </c>
      <c r="K3989" s="103">
        <v>1.4999999999999999E-2</v>
      </c>
      <c r="L3989" s="78" t="s">
        <v>108</v>
      </c>
    </row>
    <row r="3990" spans="1:12" ht="12.5" customHeight="1" x14ac:dyDescent="0.25">
      <c r="A3990" t="str">
        <f t="shared" si="130"/>
        <v>Function_02Application_042030</v>
      </c>
      <c r="B3990">
        <v>3987</v>
      </c>
      <c r="C3990" t="s">
        <v>357</v>
      </c>
      <c r="D3990" t="str">
        <f>VLOOKUP($C3990,'Look-Ups'!$C$2:$G$32,D$1-2,0)</f>
        <v>Function_02</v>
      </c>
      <c r="E3990" t="str">
        <f>VLOOKUP($C3990,'Look-Ups'!$C$2:$G$32,E$1-2,0)</f>
        <v>Function_Simpl_02</v>
      </c>
      <c r="F3990" t="str">
        <f>VLOOKUP($C3990,'Look-Ups'!$C$2:$G$32,F$1-2,0)</f>
        <v>Segment_02</v>
      </c>
      <c r="G3990" t="str">
        <f>VLOOKUP($C3990,'Look-Ups'!$C$2:$G$32,G$1-2,0)</f>
        <v>Proc_Type_02</v>
      </c>
      <c r="H3990" t="s">
        <v>174</v>
      </c>
      <c r="I3990">
        <f t="shared" si="131"/>
        <v>2030</v>
      </c>
      <c r="J3990" t="s">
        <v>23</v>
      </c>
      <c r="K3990" s="103">
        <v>3.3716165228067003E-3</v>
      </c>
      <c r="L3990" s="78" t="s">
        <v>108</v>
      </c>
    </row>
    <row r="3991" spans="1:12" ht="12.5" customHeight="1" x14ac:dyDescent="0.25">
      <c r="A3991" t="str">
        <f t="shared" si="130"/>
        <v>Function_02Application_042030</v>
      </c>
      <c r="B3991">
        <v>3988</v>
      </c>
      <c r="C3991" t="s">
        <v>357</v>
      </c>
      <c r="D3991" t="str">
        <f>VLOOKUP($C3991,'Look-Ups'!$C$2:$G$32,D$1-2,0)</f>
        <v>Function_02</v>
      </c>
      <c r="E3991" t="str">
        <f>VLOOKUP($C3991,'Look-Ups'!$C$2:$G$32,E$1-2,0)</f>
        <v>Function_Simpl_02</v>
      </c>
      <c r="F3991" t="str">
        <f>VLOOKUP($C3991,'Look-Ups'!$C$2:$G$32,F$1-2,0)</f>
        <v>Segment_02</v>
      </c>
      <c r="G3991" t="str">
        <f>VLOOKUP($C3991,'Look-Ups'!$C$2:$G$32,G$1-2,0)</f>
        <v>Proc_Type_02</v>
      </c>
      <c r="H3991" t="s">
        <v>185</v>
      </c>
      <c r="I3991">
        <f t="shared" si="131"/>
        <v>2030</v>
      </c>
      <c r="J3991" t="s">
        <v>23</v>
      </c>
      <c r="K3991" s="103">
        <v>3.3716165228067003E-3</v>
      </c>
      <c r="L3991" s="78" t="s">
        <v>108</v>
      </c>
    </row>
    <row r="3992" spans="1:12" ht="12.5" customHeight="1" x14ac:dyDescent="0.25">
      <c r="A3992" t="str">
        <f t="shared" si="130"/>
        <v>Function_02Application_042030</v>
      </c>
      <c r="B3992">
        <v>3989</v>
      </c>
      <c r="C3992" t="s">
        <v>357</v>
      </c>
      <c r="D3992" t="str">
        <f>VLOOKUP($C3992,'Look-Ups'!$C$2:$G$32,D$1-2,0)</f>
        <v>Function_02</v>
      </c>
      <c r="E3992" t="str">
        <f>VLOOKUP($C3992,'Look-Ups'!$C$2:$G$32,E$1-2,0)</f>
        <v>Function_Simpl_02</v>
      </c>
      <c r="F3992" t="str">
        <f>VLOOKUP($C3992,'Look-Ups'!$C$2:$G$32,F$1-2,0)</f>
        <v>Segment_02</v>
      </c>
      <c r="G3992" t="str">
        <f>VLOOKUP($C3992,'Look-Ups'!$C$2:$G$32,G$1-2,0)</f>
        <v>Proc_Type_02</v>
      </c>
      <c r="H3992" t="s">
        <v>188</v>
      </c>
      <c r="I3992">
        <f t="shared" si="131"/>
        <v>2030</v>
      </c>
      <c r="J3992" t="s">
        <v>23</v>
      </c>
      <c r="K3992" s="103">
        <v>1.1197654951131137E-2</v>
      </c>
      <c r="L3992" s="78" t="s">
        <v>108</v>
      </c>
    </row>
    <row r="3993" spans="1:12" ht="12.5" customHeight="1" x14ac:dyDescent="0.25">
      <c r="A3993" t="str">
        <f t="shared" si="130"/>
        <v>Function_02Application_042030</v>
      </c>
      <c r="B3993">
        <v>3990</v>
      </c>
      <c r="C3993" t="s">
        <v>357</v>
      </c>
      <c r="D3993" t="str">
        <f>VLOOKUP($C3993,'Look-Ups'!$C$2:$G$32,D$1-2,0)</f>
        <v>Function_02</v>
      </c>
      <c r="E3993" t="str">
        <f>VLOOKUP($C3993,'Look-Ups'!$C$2:$G$32,E$1-2,0)</f>
        <v>Function_Simpl_02</v>
      </c>
      <c r="F3993" t="str">
        <f>VLOOKUP($C3993,'Look-Ups'!$C$2:$G$32,F$1-2,0)</f>
        <v>Segment_02</v>
      </c>
      <c r="G3993" t="str">
        <f>VLOOKUP($C3993,'Look-Ups'!$C$2:$G$32,G$1-2,0)</f>
        <v>Proc_Type_02</v>
      </c>
      <c r="H3993" t="s">
        <v>213</v>
      </c>
      <c r="I3993">
        <f t="shared" si="131"/>
        <v>2030</v>
      </c>
      <c r="J3993" t="s">
        <v>23</v>
      </c>
      <c r="K3993" s="103">
        <v>4.6721175545069646E-3</v>
      </c>
      <c r="L3993" s="78" t="s">
        <v>108</v>
      </c>
    </row>
    <row r="3994" spans="1:12" ht="12.5" customHeight="1" x14ac:dyDescent="0.25">
      <c r="A3994" t="str">
        <f t="shared" si="130"/>
        <v>Function_02Application_042030</v>
      </c>
      <c r="B3994">
        <v>3991</v>
      </c>
      <c r="C3994" t="s">
        <v>357</v>
      </c>
      <c r="D3994" t="str">
        <f>VLOOKUP($C3994,'Look-Ups'!$C$2:$G$32,D$1-2,0)</f>
        <v>Function_02</v>
      </c>
      <c r="E3994" t="str">
        <f>VLOOKUP($C3994,'Look-Ups'!$C$2:$G$32,E$1-2,0)</f>
        <v>Function_Simpl_02</v>
      </c>
      <c r="F3994" t="str">
        <f>VLOOKUP($C3994,'Look-Ups'!$C$2:$G$32,F$1-2,0)</f>
        <v>Segment_02</v>
      </c>
      <c r="G3994" t="str">
        <f>VLOOKUP($C3994,'Look-Ups'!$C$2:$G$32,G$1-2,0)</f>
        <v>Proc_Type_02</v>
      </c>
      <c r="H3994" t="s">
        <v>215</v>
      </c>
      <c r="I3994">
        <f t="shared" si="131"/>
        <v>2030</v>
      </c>
      <c r="J3994" t="s">
        <v>23</v>
      </c>
      <c r="K3994" s="103">
        <v>7.4999999999999997E-2</v>
      </c>
      <c r="L3994" s="78" t="s">
        <v>108</v>
      </c>
    </row>
    <row r="3995" spans="1:12" ht="12.5" customHeight="1" x14ac:dyDescent="0.25">
      <c r="A3995" t="str">
        <f t="shared" si="130"/>
        <v>Function_02Application_042030</v>
      </c>
      <c r="B3995">
        <v>3992</v>
      </c>
      <c r="C3995" t="s">
        <v>357</v>
      </c>
      <c r="D3995" t="str">
        <f>VLOOKUP($C3995,'Look-Ups'!$C$2:$G$32,D$1-2,0)</f>
        <v>Function_02</v>
      </c>
      <c r="E3995" t="str">
        <f>VLOOKUP($C3995,'Look-Ups'!$C$2:$G$32,E$1-2,0)</f>
        <v>Function_Simpl_02</v>
      </c>
      <c r="F3995" t="str">
        <f>VLOOKUP($C3995,'Look-Ups'!$C$2:$G$32,F$1-2,0)</f>
        <v>Segment_02</v>
      </c>
      <c r="G3995" t="str">
        <f>VLOOKUP($C3995,'Look-Ups'!$C$2:$G$32,G$1-2,0)</f>
        <v>Proc_Type_02</v>
      </c>
      <c r="H3995" t="s">
        <v>240</v>
      </c>
      <c r="I3995">
        <f t="shared" si="131"/>
        <v>2030</v>
      </c>
      <c r="J3995" t="s">
        <v>23</v>
      </c>
      <c r="K3995" s="103">
        <v>2.4652433798498519E-3</v>
      </c>
      <c r="L3995" s="78" t="s">
        <v>108</v>
      </c>
    </row>
    <row r="3996" spans="1:12" ht="12.5" customHeight="1" x14ac:dyDescent="0.25">
      <c r="A3996" t="str">
        <f t="shared" si="130"/>
        <v>Function_02Application_042030</v>
      </c>
      <c r="B3996">
        <v>3993</v>
      </c>
      <c r="C3996" t="s">
        <v>357</v>
      </c>
      <c r="D3996" t="str">
        <f>VLOOKUP($C3996,'Look-Ups'!$C$2:$G$32,D$1-2,0)</f>
        <v>Function_02</v>
      </c>
      <c r="E3996" t="str">
        <f>VLOOKUP($C3996,'Look-Ups'!$C$2:$G$32,E$1-2,0)</f>
        <v>Function_Simpl_02</v>
      </c>
      <c r="F3996" t="str">
        <f>VLOOKUP($C3996,'Look-Ups'!$C$2:$G$32,F$1-2,0)</f>
        <v>Segment_02</v>
      </c>
      <c r="G3996" t="str">
        <f>VLOOKUP($C3996,'Look-Ups'!$C$2:$G$32,G$1-2,0)</f>
        <v>Proc_Type_02</v>
      </c>
      <c r="H3996" t="s">
        <v>167</v>
      </c>
      <c r="I3996">
        <f t="shared" si="131"/>
        <v>2030</v>
      </c>
      <c r="J3996" t="s">
        <v>23</v>
      </c>
      <c r="K3996" s="103">
        <v>4.0744837597426354E-3</v>
      </c>
      <c r="L3996" s="78" t="s">
        <v>108</v>
      </c>
    </row>
    <row r="3997" spans="1:12" ht="12.5" customHeight="1" x14ac:dyDescent="0.25">
      <c r="A3997" t="str">
        <f t="shared" si="130"/>
        <v>Function_02Application_042030</v>
      </c>
      <c r="B3997">
        <v>3994</v>
      </c>
      <c r="C3997" t="s">
        <v>357</v>
      </c>
      <c r="D3997" t="str">
        <f>VLOOKUP($C3997,'Look-Ups'!$C$2:$G$32,D$1-2,0)</f>
        <v>Function_02</v>
      </c>
      <c r="E3997" t="str">
        <f>VLOOKUP($C3997,'Look-Ups'!$C$2:$G$32,E$1-2,0)</f>
        <v>Function_Simpl_02</v>
      </c>
      <c r="F3997" t="str">
        <f>VLOOKUP($C3997,'Look-Ups'!$C$2:$G$32,F$1-2,0)</f>
        <v>Segment_02</v>
      </c>
      <c r="G3997" t="str">
        <f>VLOOKUP($C3997,'Look-Ups'!$C$2:$G$32,G$1-2,0)</f>
        <v>Proc_Type_02</v>
      </c>
      <c r="H3997" t="s">
        <v>170</v>
      </c>
      <c r="I3997">
        <f t="shared" si="131"/>
        <v>2030</v>
      </c>
      <c r="J3997" t="s">
        <v>23</v>
      </c>
      <c r="K3997" s="103">
        <v>4.0744837597426354E-3</v>
      </c>
      <c r="L3997" s="78" t="s">
        <v>108</v>
      </c>
    </row>
    <row r="3998" spans="1:12" ht="12.5" customHeight="1" x14ac:dyDescent="0.25">
      <c r="A3998" t="str">
        <f t="shared" si="130"/>
        <v>Function_02Application_042030</v>
      </c>
      <c r="B3998">
        <v>3995</v>
      </c>
      <c r="C3998" t="s">
        <v>357</v>
      </c>
      <c r="D3998" t="str">
        <f>VLOOKUP($C3998,'Look-Ups'!$C$2:$G$32,D$1-2,0)</f>
        <v>Function_02</v>
      </c>
      <c r="E3998" t="str">
        <f>VLOOKUP($C3998,'Look-Ups'!$C$2:$G$32,E$1-2,0)</f>
        <v>Function_Simpl_02</v>
      </c>
      <c r="F3998" t="str">
        <f>VLOOKUP($C3998,'Look-Ups'!$C$2:$G$32,F$1-2,0)</f>
        <v>Segment_02</v>
      </c>
      <c r="G3998" t="str">
        <f>VLOOKUP($C3998,'Look-Ups'!$C$2:$G$32,G$1-2,0)</f>
        <v>Proc_Type_02</v>
      </c>
      <c r="H3998" t="s">
        <v>186</v>
      </c>
      <c r="I3998">
        <f t="shared" si="131"/>
        <v>2030</v>
      </c>
      <c r="J3998" t="s">
        <v>23</v>
      </c>
      <c r="K3998" s="103">
        <v>4.0744837597426354E-3</v>
      </c>
      <c r="L3998" s="78" t="s">
        <v>108</v>
      </c>
    </row>
    <row r="3999" spans="1:12" ht="12.5" customHeight="1" x14ac:dyDescent="0.25">
      <c r="A3999" t="str">
        <f t="shared" si="130"/>
        <v>Function_02Application_042030</v>
      </c>
      <c r="B3999">
        <v>3996</v>
      </c>
      <c r="C3999" t="s">
        <v>357</v>
      </c>
      <c r="D3999" t="str">
        <f>VLOOKUP($C3999,'Look-Ups'!$C$2:$G$32,D$1-2,0)</f>
        <v>Function_02</v>
      </c>
      <c r="E3999" t="str">
        <f>VLOOKUP($C3999,'Look-Ups'!$C$2:$G$32,E$1-2,0)</f>
        <v>Function_Simpl_02</v>
      </c>
      <c r="F3999" t="str">
        <f>VLOOKUP($C3999,'Look-Ups'!$C$2:$G$32,F$1-2,0)</f>
        <v>Segment_02</v>
      </c>
      <c r="G3999" t="str">
        <f>VLOOKUP($C3999,'Look-Ups'!$C$2:$G$32,G$1-2,0)</f>
        <v>Proc_Type_02</v>
      </c>
      <c r="H3999" t="s">
        <v>233</v>
      </c>
      <c r="I3999">
        <f t="shared" si="131"/>
        <v>2030</v>
      </c>
      <c r="J3999" t="s">
        <v>23</v>
      </c>
      <c r="K3999" s="103">
        <v>4.0744837597426354E-3</v>
      </c>
      <c r="L3999" s="78" t="s">
        <v>108</v>
      </c>
    </row>
    <row r="4000" spans="1:12" ht="12.5" customHeight="1" x14ac:dyDescent="0.25">
      <c r="A4000" t="str">
        <f t="shared" si="130"/>
        <v>Function_02Application_042030</v>
      </c>
      <c r="B4000">
        <v>3997</v>
      </c>
      <c r="C4000" t="s">
        <v>357</v>
      </c>
      <c r="D4000" t="str">
        <f>VLOOKUP($C4000,'Look-Ups'!$C$2:$G$32,D$1-2,0)</f>
        <v>Function_02</v>
      </c>
      <c r="E4000" t="str">
        <f>VLOOKUP($C4000,'Look-Ups'!$C$2:$G$32,E$1-2,0)</f>
        <v>Function_Simpl_02</v>
      </c>
      <c r="F4000" t="str">
        <f>VLOOKUP($C4000,'Look-Ups'!$C$2:$G$32,F$1-2,0)</f>
        <v>Segment_02</v>
      </c>
      <c r="G4000" t="str">
        <f>VLOOKUP($C4000,'Look-Ups'!$C$2:$G$32,G$1-2,0)</f>
        <v>Proc_Type_02</v>
      </c>
      <c r="H4000" t="s">
        <v>212</v>
      </c>
      <c r="I4000">
        <f t="shared" si="131"/>
        <v>2030</v>
      </c>
      <c r="J4000" t="s">
        <v>23</v>
      </c>
      <c r="K4000" s="103">
        <v>0.03</v>
      </c>
      <c r="L4000" s="78" t="s">
        <v>108</v>
      </c>
    </row>
    <row r="4001" spans="1:12" ht="12.5" customHeight="1" x14ac:dyDescent="0.25">
      <c r="A4001" t="str">
        <f t="shared" si="130"/>
        <v>Function_02Application_042030</v>
      </c>
      <c r="B4001">
        <v>3998</v>
      </c>
      <c r="C4001" t="s">
        <v>357</v>
      </c>
      <c r="D4001" t="str">
        <f>VLOOKUP($C4001,'Look-Ups'!$C$2:$G$32,D$1-2,0)</f>
        <v>Function_02</v>
      </c>
      <c r="E4001" t="str">
        <f>VLOOKUP($C4001,'Look-Ups'!$C$2:$G$32,E$1-2,0)</f>
        <v>Function_Simpl_02</v>
      </c>
      <c r="F4001" t="str">
        <f>VLOOKUP($C4001,'Look-Ups'!$C$2:$G$32,F$1-2,0)</f>
        <v>Segment_02</v>
      </c>
      <c r="G4001" t="str">
        <f>VLOOKUP($C4001,'Look-Ups'!$C$2:$G$32,G$1-2,0)</f>
        <v>Proc_Type_02</v>
      </c>
      <c r="H4001" t="s">
        <v>179</v>
      </c>
      <c r="I4001">
        <f t="shared" si="131"/>
        <v>2030</v>
      </c>
      <c r="J4001" t="s">
        <v>23</v>
      </c>
      <c r="K4001" s="103">
        <v>0.03</v>
      </c>
      <c r="L4001" s="78" t="s">
        <v>108</v>
      </c>
    </row>
    <row r="4002" spans="1:12" ht="12.5" customHeight="1" x14ac:dyDescent="0.25">
      <c r="A4002" t="str">
        <f t="shared" si="130"/>
        <v>Function_02Application_042030</v>
      </c>
      <c r="B4002">
        <v>3999</v>
      </c>
      <c r="C4002" t="s">
        <v>357</v>
      </c>
      <c r="D4002" t="str">
        <f>VLOOKUP($C4002,'Look-Ups'!$C$2:$G$32,D$1-2,0)</f>
        <v>Function_02</v>
      </c>
      <c r="E4002" t="str">
        <f>VLOOKUP($C4002,'Look-Ups'!$C$2:$G$32,E$1-2,0)</f>
        <v>Function_Simpl_02</v>
      </c>
      <c r="F4002" t="str">
        <f>VLOOKUP($C4002,'Look-Ups'!$C$2:$G$32,F$1-2,0)</f>
        <v>Segment_02</v>
      </c>
      <c r="G4002" t="str">
        <f>VLOOKUP($C4002,'Look-Ups'!$C$2:$G$32,G$1-2,0)</f>
        <v>Proc_Type_02</v>
      </c>
      <c r="H4002" t="s">
        <v>160</v>
      </c>
      <c r="I4002">
        <f t="shared" si="131"/>
        <v>2030</v>
      </c>
      <c r="J4002" t="s">
        <v>23</v>
      </c>
      <c r="K4002" s="103">
        <v>5.5E-2</v>
      </c>
      <c r="L4002" s="78" t="s">
        <v>108</v>
      </c>
    </row>
    <row r="4003" spans="1:12" ht="12.5" customHeight="1" x14ac:dyDescent="0.25">
      <c r="A4003" t="str">
        <f t="shared" si="130"/>
        <v>Function_02Application_042030</v>
      </c>
      <c r="B4003">
        <v>4000</v>
      </c>
      <c r="C4003" t="s">
        <v>357</v>
      </c>
      <c r="D4003" t="str">
        <f>VLOOKUP($C4003,'Look-Ups'!$C$2:$G$32,D$1-2,0)</f>
        <v>Function_02</v>
      </c>
      <c r="E4003" t="str">
        <f>VLOOKUP($C4003,'Look-Ups'!$C$2:$G$32,E$1-2,0)</f>
        <v>Function_Simpl_02</v>
      </c>
      <c r="F4003" t="str">
        <f>VLOOKUP($C4003,'Look-Ups'!$C$2:$G$32,F$1-2,0)</f>
        <v>Segment_02</v>
      </c>
      <c r="G4003" t="str">
        <f>VLOOKUP($C4003,'Look-Ups'!$C$2:$G$32,G$1-2,0)</f>
        <v>Proc_Type_02</v>
      </c>
      <c r="H4003" t="s">
        <v>187</v>
      </c>
      <c r="I4003">
        <f t="shared" si="131"/>
        <v>2030</v>
      </c>
      <c r="J4003" t="s">
        <v>23</v>
      </c>
      <c r="K4003" s="103">
        <v>9.6472937822779797E-3</v>
      </c>
      <c r="L4003" s="78" t="s">
        <v>108</v>
      </c>
    </row>
    <row r="4004" spans="1:12" ht="12.5" customHeight="1" x14ac:dyDescent="0.25">
      <c r="A4004" t="str">
        <f t="shared" si="130"/>
        <v>Function_02Application_042030</v>
      </c>
      <c r="B4004">
        <v>4001</v>
      </c>
      <c r="C4004" t="s">
        <v>357</v>
      </c>
      <c r="D4004" t="str">
        <f>VLOOKUP($C4004,'Look-Ups'!$C$2:$G$32,D$1-2,0)</f>
        <v>Function_02</v>
      </c>
      <c r="E4004" t="str">
        <f>VLOOKUP($C4004,'Look-Ups'!$C$2:$G$32,E$1-2,0)</f>
        <v>Function_Simpl_02</v>
      </c>
      <c r="F4004" t="str">
        <f>VLOOKUP($C4004,'Look-Ups'!$C$2:$G$32,F$1-2,0)</f>
        <v>Segment_02</v>
      </c>
      <c r="G4004" t="str">
        <f>VLOOKUP($C4004,'Look-Ups'!$C$2:$G$32,G$1-2,0)</f>
        <v>Proc_Type_02</v>
      </c>
      <c r="H4004" t="s">
        <v>172</v>
      </c>
      <c r="I4004">
        <f t="shared" si="131"/>
        <v>2030</v>
      </c>
      <c r="J4004" t="s">
        <v>23</v>
      </c>
      <c r="K4004" s="103">
        <v>2.8000000000000001E-2</v>
      </c>
      <c r="L4004" s="78" t="s">
        <v>108</v>
      </c>
    </row>
    <row r="4005" spans="1:12" ht="12.5" customHeight="1" x14ac:dyDescent="0.25">
      <c r="A4005" t="str">
        <f t="shared" si="130"/>
        <v>Function_02Application_042030</v>
      </c>
      <c r="B4005">
        <v>4002</v>
      </c>
      <c r="C4005" t="s">
        <v>357</v>
      </c>
      <c r="D4005" t="str">
        <f>VLOOKUP($C4005,'Look-Ups'!$C$2:$G$32,D$1-2,0)</f>
        <v>Function_02</v>
      </c>
      <c r="E4005" t="str">
        <f>VLOOKUP($C4005,'Look-Ups'!$C$2:$G$32,E$1-2,0)</f>
        <v>Function_Simpl_02</v>
      </c>
      <c r="F4005" t="str">
        <f>VLOOKUP($C4005,'Look-Ups'!$C$2:$G$32,F$1-2,0)</f>
        <v>Segment_02</v>
      </c>
      <c r="G4005" t="str">
        <f>VLOOKUP($C4005,'Look-Ups'!$C$2:$G$32,G$1-2,0)</f>
        <v>Proc_Type_02</v>
      </c>
      <c r="H4005" t="s">
        <v>159</v>
      </c>
      <c r="I4005">
        <f t="shared" si="131"/>
        <v>2030</v>
      </c>
      <c r="J4005" t="s">
        <v>23</v>
      </c>
      <c r="K4005" s="103">
        <v>9.6472937822779797E-3</v>
      </c>
      <c r="L4005" s="78" t="s">
        <v>108</v>
      </c>
    </row>
    <row r="4006" spans="1:12" ht="12.5" customHeight="1" x14ac:dyDescent="0.25">
      <c r="A4006" t="str">
        <f t="shared" si="130"/>
        <v>Function_02Application_042030</v>
      </c>
      <c r="B4006">
        <v>4003</v>
      </c>
      <c r="C4006" t="s">
        <v>357</v>
      </c>
      <c r="D4006" t="str">
        <f>VLOOKUP($C4006,'Look-Ups'!$C$2:$G$32,D$1-2,0)</f>
        <v>Function_02</v>
      </c>
      <c r="E4006" t="str">
        <f>VLOOKUP($C4006,'Look-Ups'!$C$2:$G$32,E$1-2,0)</f>
        <v>Function_Simpl_02</v>
      </c>
      <c r="F4006" t="str">
        <f>VLOOKUP($C4006,'Look-Ups'!$C$2:$G$32,F$1-2,0)</f>
        <v>Segment_02</v>
      </c>
      <c r="G4006" t="str">
        <f>VLOOKUP($C4006,'Look-Ups'!$C$2:$G$32,G$1-2,0)</f>
        <v>Proc_Type_02</v>
      </c>
      <c r="H4006" t="s">
        <v>235</v>
      </c>
      <c r="I4006">
        <f t="shared" si="131"/>
        <v>2030</v>
      </c>
      <c r="J4006" t="s">
        <v>23</v>
      </c>
      <c r="K4006" s="103">
        <v>9.6472937822779797E-3</v>
      </c>
      <c r="L4006" s="78" t="s">
        <v>108</v>
      </c>
    </row>
    <row r="4007" spans="1:12" ht="12.5" customHeight="1" x14ac:dyDescent="0.25">
      <c r="A4007" t="str">
        <f t="shared" si="130"/>
        <v>Function_02Application_042030</v>
      </c>
      <c r="B4007">
        <v>4004</v>
      </c>
      <c r="C4007" t="s">
        <v>357</v>
      </c>
      <c r="D4007" t="str">
        <f>VLOOKUP($C4007,'Look-Ups'!$C$2:$G$32,D$1-2,0)</f>
        <v>Function_02</v>
      </c>
      <c r="E4007" t="str">
        <f>VLOOKUP($C4007,'Look-Ups'!$C$2:$G$32,E$1-2,0)</f>
        <v>Function_Simpl_02</v>
      </c>
      <c r="F4007" t="str">
        <f>VLOOKUP($C4007,'Look-Ups'!$C$2:$G$32,F$1-2,0)</f>
        <v>Segment_02</v>
      </c>
      <c r="G4007" t="str">
        <f>VLOOKUP($C4007,'Look-Ups'!$C$2:$G$32,G$1-2,0)</f>
        <v>Proc_Type_02</v>
      </c>
      <c r="H4007" t="s">
        <v>181</v>
      </c>
      <c r="I4007">
        <f t="shared" si="131"/>
        <v>2030</v>
      </c>
      <c r="J4007" t="s">
        <v>23</v>
      </c>
      <c r="K4007" s="103">
        <v>9.6472937822779797E-3</v>
      </c>
      <c r="L4007" s="78" t="s">
        <v>108</v>
      </c>
    </row>
    <row r="4008" spans="1:12" ht="12.5" customHeight="1" x14ac:dyDescent="0.25">
      <c r="A4008" t="str">
        <f t="shared" si="130"/>
        <v>Function_02Application_042030</v>
      </c>
      <c r="B4008">
        <v>4005</v>
      </c>
      <c r="C4008" t="s">
        <v>357</v>
      </c>
      <c r="D4008" t="str">
        <f>VLOOKUP($C4008,'Look-Ups'!$C$2:$G$32,D$1-2,0)</f>
        <v>Function_02</v>
      </c>
      <c r="E4008" t="str">
        <f>VLOOKUP($C4008,'Look-Ups'!$C$2:$G$32,E$1-2,0)</f>
        <v>Function_Simpl_02</v>
      </c>
      <c r="F4008" t="str">
        <f>VLOOKUP($C4008,'Look-Ups'!$C$2:$G$32,F$1-2,0)</f>
        <v>Segment_02</v>
      </c>
      <c r="G4008" t="str">
        <f>VLOOKUP($C4008,'Look-Ups'!$C$2:$G$32,G$1-2,0)</f>
        <v>Proc_Type_02</v>
      </c>
      <c r="H4008" t="s">
        <v>236</v>
      </c>
      <c r="I4008">
        <f t="shared" si="131"/>
        <v>2030</v>
      </c>
      <c r="J4008" t="s">
        <v>23</v>
      </c>
      <c r="K4008" s="103">
        <v>9.6472937822779797E-3</v>
      </c>
      <c r="L4008" s="78" t="s">
        <v>108</v>
      </c>
    </row>
    <row r="4009" spans="1:12" ht="12.5" customHeight="1" x14ac:dyDescent="0.25">
      <c r="A4009" t="str">
        <f t="shared" si="130"/>
        <v>Function_02Application_042030</v>
      </c>
      <c r="B4009">
        <v>4006</v>
      </c>
      <c r="C4009" t="s">
        <v>357</v>
      </c>
      <c r="D4009" t="str">
        <f>VLOOKUP($C4009,'Look-Ups'!$C$2:$G$32,D$1-2,0)</f>
        <v>Function_02</v>
      </c>
      <c r="E4009" t="str">
        <f>VLOOKUP($C4009,'Look-Ups'!$C$2:$G$32,E$1-2,0)</f>
        <v>Function_Simpl_02</v>
      </c>
      <c r="F4009" t="str">
        <f>VLOOKUP($C4009,'Look-Ups'!$C$2:$G$32,F$1-2,0)</f>
        <v>Segment_02</v>
      </c>
      <c r="G4009" t="str">
        <f>VLOOKUP($C4009,'Look-Ups'!$C$2:$G$32,G$1-2,0)</f>
        <v>Proc_Type_02</v>
      </c>
      <c r="H4009" t="s">
        <v>169</v>
      </c>
      <c r="I4009">
        <f t="shared" si="131"/>
        <v>2030</v>
      </c>
      <c r="J4009" t="s">
        <v>23</v>
      </c>
      <c r="K4009" s="103">
        <v>9.6472937822779797E-3</v>
      </c>
      <c r="L4009" s="78" t="s">
        <v>108</v>
      </c>
    </row>
    <row r="4010" spans="1:12" ht="12.5" customHeight="1" x14ac:dyDescent="0.25">
      <c r="A4010" t="str">
        <f t="shared" si="130"/>
        <v>Function_02Application_042030</v>
      </c>
      <c r="B4010">
        <v>4007</v>
      </c>
      <c r="C4010" t="s">
        <v>357</v>
      </c>
      <c r="D4010" t="str">
        <f>VLOOKUP($C4010,'Look-Ups'!$C$2:$G$32,D$1-2,0)</f>
        <v>Function_02</v>
      </c>
      <c r="E4010" t="str">
        <f>VLOOKUP($C4010,'Look-Ups'!$C$2:$G$32,E$1-2,0)</f>
        <v>Function_Simpl_02</v>
      </c>
      <c r="F4010" t="str">
        <f>VLOOKUP($C4010,'Look-Ups'!$C$2:$G$32,F$1-2,0)</f>
        <v>Segment_02</v>
      </c>
      <c r="G4010" t="str">
        <f>VLOOKUP($C4010,'Look-Ups'!$C$2:$G$32,G$1-2,0)</f>
        <v>Proc_Type_02</v>
      </c>
      <c r="H4010" t="s">
        <v>243</v>
      </c>
      <c r="I4010">
        <f t="shared" si="131"/>
        <v>2030</v>
      </c>
      <c r="J4010" t="s">
        <v>23</v>
      </c>
      <c r="K4010" s="103">
        <v>9.6472937822779797E-3</v>
      </c>
      <c r="L4010" s="78" t="s">
        <v>108</v>
      </c>
    </row>
    <row r="4011" spans="1:12" ht="12.5" customHeight="1" x14ac:dyDescent="0.25">
      <c r="A4011" t="str">
        <f t="shared" si="130"/>
        <v>Function_02Application_042030</v>
      </c>
      <c r="B4011">
        <v>4008</v>
      </c>
      <c r="C4011" t="s">
        <v>357</v>
      </c>
      <c r="D4011" t="str">
        <f>VLOOKUP($C4011,'Look-Ups'!$C$2:$G$32,D$1-2,0)</f>
        <v>Function_02</v>
      </c>
      <c r="E4011" t="str">
        <f>VLOOKUP($C4011,'Look-Ups'!$C$2:$G$32,E$1-2,0)</f>
        <v>Function_Simpl_02</v>
      </c>
      <c r="F4011" t="str">
        <f>VLOOKUP($C4011,'Look-Ups'!$C$2:$G$32,F$1-2,0)</f>
        <v>Segment_02</v>
      </c>
      <c r="G4011" t="str">
        <f>VLOOKUP($C4011,'Look-Ups'!$C$2:$G$32,G$1-2,0)</f>
        <v>Proc_Type_02</v>
      </c>
      <c r="H4011" t="s">
        <v>202</v>
      </c>
      <c r="I4011">
        <f t="shared" si="131"/>
        <v>2030</v>
      </c>
      <c r="J4011" t="s">
        <v>23</v>
      </c>
      <c r="K4011" s="103">
        <v>9.6472937822779797E-3</v>
      </c>
      <c r="L4011" s="78" t="s">
        <v>108</v>
      </c>
    </row>
    <row r="4012" spans="1:12" ht="12.5" customHeight="1" x14ac:dyDescent="0.25">
      <c r="A4012" t="str">
        <f t="shared" si="130"/>
        <v>Function_02Application_042030</v>
      </c>
      <c r="B4012">
        <v>4009</v>
      </c>
      <c r="C4012" t="s">
        <v>357</v>
      </c>
      <c r="D4012" t="str">
        <f>VLOOKUP($C4012,'Look-Ups'!$C$2:$G$32,D$1-2,0)</f>
        <v>Function_02</v>
      </c>
      <c r="E4012" t="str">
        <f>VLOOKUP($C4012,'Look-Ups'!$C$2:$G$32,E$1-2,0)</f>
        <v>Function_Simpl_02</v>
      </c>
      <c r="F4012" t="str">
        <f>VLOOKUP($C4012,'Look-Ups'!$C$2:$G$32,F$1-2,0)</f>
        <v>Segment_02</v>
      </c>
      <c r="G4012" t="str">
        <f>VLOOKUP($C4012,'Look-Ups'!$C$2:$G$32,G$1-2,0)</f>
        <v>Proc_Type_02</v>
      </c>
      <c r="H4012" t="s">
        <v>244</v>
      </c>
      <c r="I4012">
        <f t="shared" si="131"/>
        <v>2030</v>
      </c>
      <c r="J4012" t="s">
        <v>23</v>
      </c>
      <c r="K4012" s="103">
        <v>1.6925486955432945E-2</v>
      </c>
      <c r="L4012" s="78" t="s">
        <v>107</v>
      </c>
    </row>
    <row r="4013" spans="1:12" ht="12.5" customHeight="1" x14ac:dyDescent="0.25">
      <c r="A4013" t="str">
        <f t="shared" si="130"/>
        <v>Function_03Application_062030</v>
      </c>
      <c r="B4013">
        <v>4010</v>
      </c>
      <c r="C4013" t="s">
        <v>359</v>
      </c>
      <c r="D4013" t="str">
        <f>VLOOKUP($C4013,'Look-Ups'!$C$2:$G$32,D$1-2,0)</f>
        <v>Function_03</v>
      </c>
      <c r="E4013" t="str">
        <f>VLOOKUP($C4013,'Look-Ups'!$C$2:$G$32,E$1-2,0)</f>
        <v>Function_Simpl_03</v>
      </c>
      <c r="F4013" t="str">
        <f>VLOOKUP($C4013,'Look-Ups'!$C$2:$G$32,F$1-2,0)</f>
        <v>Segment_03</v>
      </c>
      <c r="G4013" t="str">
        <f>VLOOKUP($C4013,'Look-Ups'!$C$2:$G$32,G$1-2,0)</f>
        <v>Proc_Type_01</v>
      </c>
      <c r="H4013" t="s">
        <v>195</v>
      </c>
      <c r="I4013">
        <f t="shared" si="131"/>
        <v>2030</v>
      </c>
      <c r="J4013" t="s">
        <v>23</v>
      </c>
      <c r="K4013" s="103">
        <v>0.67</v>
      </c>
      <c r="L4013" s="78" t="s">
        <v>108</v>
      </c>
    </row>
    <row r="4014" spans="1:12" ht="12.5" customHeight="1" x14ac:dyDescent="0.25">
      <c r="A4014" t="str">
        <f t="shared" si="130"/>
        <v>Function_03Application_062030</v>
      </c>
      <c r="B4014">
        <v>4011</v>
      </c>
      <c r="C4014" t="s">
        <v>359</v>
      </c>
      <c r="D4014" t="str">
        <f>VLOOKUP($C4014,'Look-Ups'!$C$2:$G$32,D$1-2,0)</f>
        <v>Function_03</v>
      </c>
      <c r="E4014" t="str">
        <f>VLOOKUP($C4014,'Look-Ups'!$C$2:$G$32,E$1-2,0)</f>
        <v>Function_Simpl_03</v>
      </c>
      <c r="F4014" t="str">
        <f>VLOOKUP($C4014,'Look-Ups'!$C$2:$G$32,F$1-2,0)</f>
        <v>Segment_03</v>
      </c>
      <c r="G4014" t="str">
        <f>VLOOKUP($C4014,'Look-Ups'!$C$2:$G$32,G$1-2,0)</f>
        <v>Proc_Type_01</v>
      </c>
      <c r="H4014" t="s">
        <v>161</v>
      </c>
      <c r="I4014">
        <f t="shared" si="131"/>
        <v>2030</v>
      </c>
      <c r="J4014" t="s">
        <v>23</v>
      </c>
      <c r="K4014" s="103">
        <v>0.25</v>
      </c>
      <c r="L4014" s="78" t="s">
        <v>108</v>
      </c>
    </row>
    <row r="4015" spans="1:12" ht="12.5" customHeight="1" x14ac:dyDescent="0.25">
      <c r="A4015" t="str">
        <f t="shared" si="130"/>
        <v>Function_03Application_062030</v>
      </c>
      <c r="B4015">
        <v>4012</v>
      </c>
      <c r="C4015" t="s">
        <v>359</v>
      </c>
      <c r="D4015" t="str">
        <f>VLOOKUP($C4015,'Look-Ups'!$C$2:$G$32,D$1-2,0)</f>
        <v>Function_03</v>
      </c>
      <c r="E4015" t="str">
        <f>VLOOKUP($C4015,'Look-Ups'!$C$2:$G$32,E$1-2,0)</f>
        <v>Function_Simpl_03</v>
      </c>
      <c r="F4015" t="str">
        <f>VLOOKUP($C4015,'Look-Ups'!$C$2:$G$32,F$1-2,0)</f>
        <v>Segment_03</v>
      </c>
      <c r="G4015" t="str">
        <f>VLOOKUP($C4015,'Look-Ups'!$C$2:$G$32,G$1-2,0)</f>
        <v>Proc_Type_01</v>
      </c>
      <c r="H4015" t="s">
        <v>239</v>
      </c>
      <c r="I4015">
        <f t="shared" si="131"/>
        <v>2030</v>
      </c>
      <c r="J4015" t="s">
        <v>23</v>
      </c>
      <c r="K4015" s="103">
        <v>0</v>
      </c>
      <c r="L4015" s="78">
        <v>0</v>
      </c>
    </row>
    <row r="4016" spans="1:12" ht="12.5" customHeight="1" x14ac:dyDescent="0.25">
      <c r="A4016" t="str">
        <f t="shared" si="130"/>
        <v>Function_03Application_062030</v>
      </c>
      <c r="B4016">
        <v>4013</v>
      </c>
      <c r="C4016" t="s">
        <v>359</v>
      </c>
      <c r="D4016" t="str">
        <f>VLOOKUP($C4016,'Look-Ups'!$C$2:$G$32,D$1-2,0)</f>
        <v>Function_03</v>
      </c>
      <c r="E4016" t="str">
        <f>VLOOKUP($C4016,'Look-Ups'!$C$2:$G$32,E$1-2,0)</f>
        <v>Function_Simpl_03</v>
      </c>
      <c r="F4016" t="str">
        <f>VLOOKUP($C4016,'Look-Ups'!$C$2:$G$32,F$1-2,0)</f>
        <v>Segment_03</v>
      </c>
      <c r="G4016" t="str">
        <f>VLOOKUP($C4016,'Look-Ups'!$C$2:$G$32,G$1-2,0)</f>
        <v>Proc_Type_01</v>
      </c>
      <c r="H4016" t="s">
        <v>156</v>
      </c>
      <c r="I4016">
        <f t="shared" si="131"/>
        <v>2030</v>
      </c>
      <c r="J4016" t="s">
        <v>23</v>
      </c>
      <c r="K4016" s="103">
        <v>0</v>
      </c>
      <c r="L4016" s="78">
        <v>0</v>
      </c>
    </row>
    <row r="4017" spans="1:12" ht="12.5" customHeight="1" x14ac:dyDescent="0.25">
      <c r="A4017" t="str">
        <f t="shared" si="130"/>
        <v>Function_03Application_062030</v>
      </c>
      <c r="B4017">
        <v>4014</v>
      </c>
      <c r="C4017" t="s">
        <v>359</v>
      </c>
      <c r="D4017" t="str">
        <f>VLOOKUP($C4017,'Look-Ups'!$C$2:$G$32,D$1-2,0)</f>
        <v>Function_03</v>
      </c>
      <c r="E4017" t="str">
        <f>VLOOKUP($C4017,'Look-Ups'!$C$2:$G$32,E$1-2,0)</f>
        <v>Function_Simpl_03</v>
      </c>
      <c r="F4017" t="str">
        <f>VLOOKUP($C4017,'Look-Ups'!$C$2:$G$32,F$1-2,0)</f>
        <v>Segment_03</v>
      </c>
      <c r="G4017" t="str">
        <f>VLOOKUP($C4017,'Look-Ups'!$C$2:$G$32,G$1-2,0)</f>
        <v>Proc_Type_01</v>
      </c>
      <c r="H4017" t="s">
        <v>187</v>
      </c>
      <c r="I4017">
        <f t="shared" si="131"/>
        <v>2030</v>
      </c>
      <c r="J4017" t="s">
        <v>23</v>
      </c>
      <c r="K4017" s="103">
        <v>0.02</v>
      </c>
      <c r="L4017" s="78" t="s">
        <v>108</v>
      </c>
    </row>
    <row r="4018" spans="1:12" ht="12.5" customHeight="1" x14ac:dyDescent="0.25">
      <c r="A4018" t="str">
        <f t="shared" si="130"/>
        <v>Function_03Application_062030</v>
      </c>
      <c r="B4018">
        <v>4015</v>
      </c>
      <c r="C4018" t="s">
        <v>359</v>
      </c>
      <c r="D4018" t="str">
        <f>VLOOKUP($C4018,'Look-Ups'!$C$2:$G$32,D$1-2,0)</f>
        <v>Function_03</v>
      </c>
      <c r="E4018" t="str">
        <f>VLOOKUP($C4018,'Look-Ups'!$C$2:$G$32,E$1-2,0)</f>
        <v>Function_Simpl_03</v>
      </c>
      <c r="F4018" t="str">
        <f>VLOOKUP($C4018,'Look-Ups'!$C$2:$G$32,F$1-2,0)</f>
        <v>Segment_03</v>
      </c>
      <c r="G4018" t="str">
        <f>VLOOKUP($C4018,'Look-Ups'!$C$2:$G$32,G$1-2,0)</f>
        <v>Proc_Type_01</v>
      </c>
      <c r="H4018" t="s">
        <v>176</v>
      </c>
      <c r="I4018">
        <f t="shared" si="131"/>
        <v>2030</v>
      </c>
      <c r="J4018" t="s">
        <v>23</v>
      </c>
      <c r="K4018" s="103">
        <v>0</v>
      </c>
      <c r="L4018" s="78">
        <v>0</v>
      </c>
    </row>
    <row r="4019" spans="1:12" ht="12.5" customHeight="1" x14ac:dyDescent="0.25">
      <c r="A4019" t="str">
        <f t="shared" si="130"/>
        <v>Function_03Application_062030</v>
      </c>
      <c r="B4019">
        <v>4016</v>
      </c>
      <c r="C4019" t="s">
        <v>359</v>
      </c>
      <c r="D4019" t="str">
        <f>VLOOKUP($C4019,'Look-Ups'!$C$2:$G$32,D$1-2,0)</f>
        <v>Function_03</v>
      </c>
      <c r="E4019" t="str">
        <f>VLOOKUP($C4019,'Look-Ups'!$C$2:$G$32,E$1-2,0)</f>
        <v>Function_Simpl_03</v>
      </c>
      <c r="F4019" t="str">
        <f>VLOOKUP($C4019,'Look-Ups'!$C$2:$G$32,F$1-2,0)</f>
        <v>Segment_03</v>
      </c>
      <c r="G4019" t="str">
        <f>VLOOKUP($C4019,'Look-Ups'!$C$2:$G$32,G$1-2,0)</f>
        <v>Proc_Type_01</v>
      </c>
      <c r="H4019" t="s">
        <v>219</v>
      </c>
      <c r="I4019">
        <f t="shared" si="131"/>
        <v>2030</v>
      </c>
      <c r="J4019" t="s">
        <v>23</v>
      </c>
      <c r="K4019" s="103">
        <v>0</v>
      </c>
      <c r="L4019" s="78">
        <v>0</v>
      </c>
    </row>
    <row r="4020" spans="1:12" ht="12.5" customHeight="1" x14ac:dyDescent="0.25">
      <c r="A4020" t="str">
        <f t="shared" si="130"/>
        <v>Function_03Application_062030</v>
      </c>
      <c r="B4020">
        <v>4017</v>
      </c>
      <c r="C4020" t="s">
        <v>359</v>
      </c>
      <c r="D4020" t="str">
        <f>VLOOKUP($C4020,'Look-Ups'!$C$2:$G$32,D$1-2,0)</f>
        <v>Function_03</v>
      </c>
      <c r="E4020" t="str">
        <f>VLOOKUP($C4020,'Look-Ups'!$C$2:$G$32,E$1-2,0)</f>
        <v>Function_Simpl_03</v>
      </c>
      <c r="F4020" t="str">
        <f>VLOOKUP($C4020,'Look-Ups'!$C$2:$G$32,F$1-2,0)</f>
        <v>Segment_03</v>
      </c>
      <c r="G4020" t="str">
        <f>VLOOKUP($C4020,'Look-Ups'!$C$2:$G$32,G$1-2,0)</f>
        <v>Proc_Type_01</v>
      </c>
      <c r="H4020" t="s">
        <v>244</v>
      </c>
      <c r="I4020">
        <f t="shared" si="131"/>
        <v>2030</v>
      </c>
      <c r="J4020" t="s">
        <v>23</v>
      </c>
      <c r="K4020" s="103">
        <v>5.9999999999999942E-2</v>
      </c>
      <c r="L4020" s="78" t="s">
        <v>107</v>
      </c>
    </row>
    <row r="4021" spans="1:12" ht="12.5" customHeight="1" x14ac:dyDescent="0.25">
      <c r="A4021" t="str">
        <f t="shared" si="130"/>
        <v>Function_03Application_102030</v>
      </c>
      <c r="B4021">
        <v>4018</v>
      </c>
      <c r="C4021" t="s">
        <v>363</v>
      </c>
      <c r="D4021" t="str">
        <f>VLOOKUP($C4021,'Look-Ups'!$C$2:$G$32,D$1-2,0)</f>
        <v>Function_03</v>
      </c>
      <c r="E4021" t="str">
        <f>VLOOKUP($C4021,'Look-Ups'!$C$2:$G$32,E$1-2,0)</f>
        <v>Function_Simpl_03</v>
      </c>
      <c r="F4021" t="str">
        <f>VLOOKUP($C4021,'Look-Ups'!$C$2:$G$32,F$1-2,0)</f>
        <v>Segment_03</v>
      </c>
      <c r="G4021" t="str">
        <f>VLOOKUP($C4021,'Look-Ups'!$C$2:$G$32,G$1-2,0)</f>
        <v>Proc_Type_01</v>
      </c>
      <c r="H4021" t="s">
        <v>195</v>
      </c>
      <c r="I4021">
        <f t="shared" si="131"/>
        <v>2030</v>
      </c>
      <c r="J4021" t="s">
        <v>23</v>
      </c>
      <c r="K4021" s="103">
        <v>0.6</v>
      </c>
      <c r="L4021" s="78" t="s">
        <v>108</v>
      </c>
    </row>
    <row r="4022" spans="1:12" ht="12.5" customHeight="1" x14ac:dyDescent="0.25">
      <c r="A4022" t="str">
        <f t="shared" si="130"/>
        <v>Function_03Application_102030</v>
      </c>
      <c r="B4022">
        <v>4019</v>
      </c>
      <c r="C4022" t="s">
        <v>363</v>
      </c>
      <c r="D4022" t="str">
        <f>VLOOKUP($C4022,'Look-Ups'!$C$2:$G$32,D$1-2,0)</f>
        <v>Function_03</v>
      </c>
      <c r="E4022" t="str">
        <f>VLOOKUP($C4022,'Look-Ups'!$C$2:$G$32,E$1-2,0)</f>
        <v>Function_Simpl_03</v>
      </c>
      <c r="F4022" t="str">
        <f>VLOOKUP($C4022,'Look-Ups'!$C$2:$G$32,F$1-2,0)</f>
        <v>Segment_03</v>
      </c>
      <c r="G4022" t="str">
        <f>VLOOKUP($C4022,'Look-Ups'!$C$2:$G$32,G$1-2,0)</f>
        <v>Proc_Type_01</v>
      </c>
      <c r="H4022" t="s">
        <v>161</v>
      </c>
      <c r="I4022">
        <f t="shared" si="131"/>
        <v>2030</v>
      </c>
      <c r="J4022" t="s">
        <v>23</v>
      </c>
      <c r="K4022" s="103">
        <v>0.22</v>
      </c>
      <c r="L4022" s="78" t="s">
        <v>108</v>
      </c>
    </row>
    <row r="4023" spans="1:12" ht="12.5" customHeight="1" x14ac:dyDescent="0.25">
      <c r="A4023" t="str">
        <f t="shared" si="130"/>
        <v>Function_03Application_102030</v>
      </c>
      <c r="B4023">
        <v>4020</v>
      </c>
      <c r="C4023" t="s">
        <v>363</v>
      </c>
      <c r="D4023" t="str">
        <f>VLOOKUP($C4023,'Look-Ups'!$C$2:$G$32,D$1-2,0)</f>
        <v>Function_03</v>
      </c>
      <c r="E4023" t="str">
        <f>VLOOKUP($C4023,'Look-Ups'!$C$2:$G$32,E$1-2,0)</f>
        <v>Function_Simpl_03</v>
      </c>
      <c r="F4023" t="str">
        <f>VLOOKUP($C4023,'Look-Ups'!$C$2:$G$32,F$1-2,0)</f>
        <v>Segment_03</v>
      </c>
      <c r="G4023" t="str">
        <f>VLOOKUP($C4023,'Look-Ups'!$C$2:$G$32,G$1-2,0)</f>
        <v>Proc_Type_01</v>
      </c>
      <c r="H4023" t="s">
        <v>156</v>
      </c>
      <c r="I4023">
        <f t="shared" si="131"/>
        <v>2030</v>
      </c>
      <c r="J4023" t="s">
        <v>23</v>
      </c>
      <c r="K4023" s="103">
        <v>9.2447809918920418E-2</v>
      </c>
      <c r="L4023" s="78" t="s">
        <v>108</v>
      </c>
    </row>
    <row r="4024" spans="1:12" ht="12.5" customHeight="1" x14ac:dyDescent="0.25">
      <c r="A4024" t="str">
        <f t="shared" si="130"/>
        <v>Function_03Application_102030</v>
      </c>
      <c r="B4024">
        <v>4021</v>
      </c>
      <c r="C4024" t="s">
        <v>363</v>
      </c>
      <c r="D4024" t="str">
        <f>VLOOKUP($C4024,'Look-Ups'!$C$2:$G$32,D$1-2,0)</f>
        <v>Function_03</v>
      </c>
      <c r="E4024" t="str">
        <f>VLOOKUP($C4024,'Look-Ups'!$C$2:$G$32,E$1-2,0)</f>
        <v>Function_Simpl_03</v>
      </c>
      <c r="F4024" t="str">
        <f>VLOOKUP($C4024,'Look-Ups'!$C$2:$G$32,F$1-2,0)</f>
        <v>Segment_03</v>
      </c>
      <c r="G4024" t="str">
        <f>VLOOKUP($C4024,'Look-Ups'!$C$2:$G$32,G$1-2,0)</f>
        <v>Proc_Type_01</v>
      </c>
      <c r="H4024" t="s">
        <v>187</v>
      </c>
      <c r="I4024">
        <f t="shared" si="131"/>
        <v>2030</v>
      </c>
      <c r="J4024" t="s">
        <v>23</v>
      </c>
      <c r="K4024" s="103">
        <v>1.7385941448957016E-2</v>
      </c>
      <c r="L4024" s="78" t="s">
        <v>108</v>
      </c>
    </row>
    <row r="4025" spans="1:12" ht="12.5" customHeight="1" x14ac:dyDescent="0.25">
      <c r="A4025" t="str">
        <f t="shared" si="130"/>
        <v>Function_03Application_102030</v>
      </c>
      <c r="B4025">
        <v>4022</v>
      </c>
      <c r="C4025" t="s">
        <v>363</v>
      </c>
      <c r="D4025" t="str">
        <f>VLOOKUP($C4025,'Look-Ups'!$C$2:$G$32,D$1-2,0)</f>
        <v>Function_03</v>
      </c>
      <c r="E4025" t="str">
        <f>VLOOKUP($C4025,'Look-Ups'!$C$2:$G$32,E$1-2,0)</f>
        <v>Function_Simpl_03</v>
      </c>
      <c r="F4025" t="str">
        <f>VLOOKUP($C4025,'Look-Ups'!$C$2:$G$32,F$1-2,0)</f>
        <v>Segment_03</v>
      </c>
      <c r="G4025" t="str">
        <f>VLOOKUP($C4025,'Look-Ups'!$C$2:$G$32,G$1-2,0)</f>
        <v>Proc_Type_01</v>
      </c>
      <c r="H4025" t="s">
        <v>204</v>
      </c>
      <c r="I4025">
        <f t="shared" si="131"/>
        <v>2030</v>
      </c>
      <c r="J4025" t="s">
        <v>23</v>
      </c>
      <c r="K4025" s="103">
        <v>4.1040028777590672E-2</v>
      </c>
      <c r="L4025" s="78" t="s">
        <v>108</v>
      </c>
    </row>
    <row r="4026" spans="1:12" ht="12.5" customHeight="1" x14ac:dyDescent="0.25">
      <c r="A4026" t="str">
        <f t="shared" si="130"/>
        <v>Function_03Application_102030</v>
      </c>
      <c r="B4026">
        <v>4023</v>
      </c>
      <c r="C4026" t="s">
        <v>363</v>
      </c>
      <c r="D4026" t="str">
        <f>VLOOKUP($C4026,'Look-Ups'!$C$2:$G$32,D$1-2,0)</f>
        <v>Function_03</v>
      </c>
      <c r="E4026" t="str">
        <f>VLOOKUP($C4026,'Look-Ups'!$C$2:$G$32,E$1-2,0)</f>
        <v>Function_Simpl_03</v>
      </c>
      <c r="F4026" t="str">
        <f>VLOOKUP($C4026,'Look-Ups'!$C$2:$G$32,F$1-2,0)</f>
        <v>Segment_03</v>
      </c>
      <c r="G4026" t="str">
        <f>VLOOKUP($C4026,'Look-Ups'!$C$2:$G$32,G$1-2,0)</f>
        <v>Proc_Type_01</v>
      </c>
      <c r="H4026" t="s">
        <v>239</v>
      </c>
      <c r="I4026">
        <f t="shared" si="131"/>
        <v>2030</v>
      </c>
      <c r="J4026" t="s">
        <v>23</v>
      </c>
      <c r="K4026" s="103">
        <v>1.3151829339979184E-2</v>
      </c>
      <c r="L4026" s="78" t="s">
        <v>108</v>
      </c>
    </row>
    <row r="4027" spans="1:12" ht="12.5" customHeight="1" x14ac:dyDescent="0.25">
      <c r="A4027" t="str">
        <f t="shared" si="130"/>
        <v>Function_03Application_102030</v>
      </c>
      <c r="B4027">
        <v>4024</v>
      </c>
      <c r="C4027" t="s">
        <v>363</v>
      </c>
      <c r="D4027" t="str">
        <f>VLOOKUP($C4027,'Look-Ups'!$C$2:$G$32,D$1-2,0)</f>
        <v>Function_03</v>
      </c>
      <c r="E4027" t="str">
        <f>VLOOKUP($C4027,'Look-Ups'!$C$2:$G$32,E$1-2,0)</f>
        <v>Function_Simpl_03</v>
      </c>
      <c r="F4027" t="str">
        <f>VLOOKUP($C4027,'Look-Ups'!$C$2:$G$32,F$1-2,0)</f>
        <v>Segment_03</v>
      </c>
      <c r="G4027" t="str">
        <f>VLOOKUP($C4027,'Look-Ups'!$C$2:$G$32,G$1-2,0)</f>
        <v>Proc_Type_01</v>
      </c>
      <c r="H4027" t="s">
        <v>219</v>
      </c>
      <c r="I4027">
        <f t="shared" si="131"/>
        <v>2030</v>
      </c>
      <c r="J4027" t="s">
        <v>23</v>
      </c>
      <c r="K4027" s="103">
        <v>0</v>
      </c>
      <c r="L4027" s="78">
        <v>0</v>
      </c>
    </row>
    <row r="4028" spans="1:12" ht="12.5" customHeight="1" x14ac:dyDescent="0.25">
      <c r="A4028" t="str">
        <f t="shared" si="130"/>
        <v>Function_03Application_102030</v>
      </c>
      <c r="B4028">
        <v>4025</v>
      </c>
      <c r="C4028" t="s">
        <v>363</v>
      </c>
      <c r="D4028" t="str">
        <f>VLOOKUP($C4028,'Look-Ups'!$C$2:$G$32,D$1-2,0)</f>
        <v>Function_03</v>
      </c>
      <c r="E4028" t="str">
        <f>VLOOKUP($C4028,'Look-Ups'!$C$2:$G$32,E$1-2,0)</f>
        <v>Function_Simpl_03</v>
      </c>
      <c r="F4028" t="str">
        <f>VLOOKUP($C4028,'Look-Ups'!$C$2:$G$32,F$1-2,0)</f>
        <v>Segment_03</v>
      </c>
      <c r="G4028" t="str">
        <f>VLOOKUP($C4028,'Look-Ups'!$C$2:$G$32,G$1-2,0)</f>
        <v>Proc_Type_01</v>
      </c>
      <c r="H4028" t="s">
        <v>244</v>
      </c>
      <c r="I4028">
        <f t="shared" si="131"/>
        <v>2030</v>
      </c>
      <c r="J4028" t="s">
        <v>23</v>
      </c>
      <c r="K4028" s="103">
        <v>1.5974390514552739E-2</v>
      </c>
      <c r="L4028" s="78" t="s">
        <v>107</v>
      </c>
    </row>
    <row r="4029" spans="1:12" ht="12.5" customHeight="1" x14ac:dyDescent="0.25">
      <c r="A4029" t="str">
        <f t="shared" si="130"/>
        <v>Function_03Application_112030</v>
      </c>
      <c r="B4029">
        <v>4026</v>
      </c>
      <c r="C4029" t="s">
        <v>364</v>
      </c>
      <c r="D4029" t="str">
        <f>VLOOKUP($C4029,'Look-Ups'!$C$2:$G$32,D$1-2,0)</f>
        <v>Function_03</v>
      </c>
      <c r="E4029" t="str">
        <f>VLOOKUP($C4029,'Look-Ups'!$C$2:$G$32,E$1-2,0)</f>
        <v>Function_Simpl_03</v>
      </c>
      <c r="F4029" t="str">
        <f>VLOOKUP($C4029,'Look-Ups'!$C$2:$G$32,F$1-2,0)</f>
        <v>Segment_03</v>
      </c>
      <c r="G4029" t="str">
        <f>VLOOKUP($C4029,'Look-Ups'!$C$2:$G$32,G$1-2,0)</f>
        <v>Proc_Type_01</v>
      </c>
      <c r="H4029" t="s">
        <v>195</v>
      </c>
      <c r="I4029">
        <f t="shared" si="131"/>
        <v>2030</v>
      </c>
      <c r="J4029" t="s">
        <v>23</v>
      </c>
      <c r="K4029" s="103">
        <v>0.14837887273336917</v>
      </c>
      <c r="L4029" s="78" t="s">
        <v>108</v>
      </c>
    </row>
    <row r="4030" spans="1:12" ht="12.5" customHeight="1" x14ac:dyDescent="0.25">
      <c r="A4030" t="str">
        <f t="shared" si="130"/>
        <v>Function_03Application_112030</v>
      </c>
      <c r="B4030">
        <v>4027</v>
      </c>
      <c r="C4030" t="s">
        <v>364</v>
      </c>
      <c r="D4030" t="str">
        <f>VLOOKUP($C4030,'Look-Ups'!$C$2:$G$32,D$1-2,0)</f>
        <v>Function_03</v>
      </c>
      <c r="E4030" t="str">
        <f>VLOOKUP($C4030,'Look-Ups'!$C$2:$G$32,E$1-2,0)</f>
        <v>Function_Simpl_03</v>
      </c>
      <c r="F4030" t="str">
        <f>VLOOKUP($C4030,'Look-Ups'!$C$2:$G$32,F$1-2,0)</f>
        <v>Segment_03</v>
      </c>
      <c r="G4030" t="str">
        <f>VLOOKUP($C4030,'Look-Ups'!$C$2:$G$32,G$1-2,0)</f>
        <v>Proc_Type_01</v>
      </c>
      <c r="H4030" t="s">
        <v>156</v>
      </c>
      <c r="I4030">
        <f t="shared" si="131"/>
        <v>2030</v>
      </c>
      <c r="J4030" t="s">
        <v>23</v>
      </c>
      <c r="K4030" s="103">
        <v>0.42</v>
      </c>
      <c r="L4030" s="78" t="s">
        <v>108</v>
      </c>
    </row>
    <row r="4031" spans="1:12" ht="12.5" customHeight="1" x14ac:dyDescent="0.25">
      <c r="A4031" t="str">
        <f t="shared" si="130"/>
        <v>Function_03Application_112030</v>
      </c>
      <c r="B4031">
        <v>4028</v>
      </c>
      <c r="C4031" t="s">
        <v>364</v>
      </c>
      <c r="D4031" t="str">
        <f>VLOOKUP($C4031,'Look-Ups'!$C$2:$G$32,D$1-2,0)</f>
        <v>Function_03</v>
      </c>
      <c r="E4031" t="str">
        <f>VLOOKUP($C4031,'Look-Ups'!$C$2:$G$32,E$1-2,0)</f>
        <v>Function_Simpl_03</v>
      </c>
      <c r="F4031" t="str">
        <f>VLOOKUP($C4031,'Look-Ups'!$C$2:$G$32,F$1-2,0)</f>
        <v>Segment_03</v>
      </c>
      <c r="G4031" t="str">
        <f>VLOOKUP($C4031,'Look-Ups'!$C$2:$G$32,G$1-2,0)</f>
        <v>Proc_Type_01</v>
      </c>
      <c r="H4031" t="s">
        <v>161</v>
      </c>
      <c r="I4031">
        <f t="shared" si="131"/>
        <v>2030</v>
      </c>
      <c r="J4031" t="s">
        <v>23</v>
      </c>
      <c r="K4031" s="103">
        <v>0.15</v>
      </c>
      <c r="L4031" s="78" t="s">
        <v>108</v>
      </c>
    </row>
    <row r="4032" spans="1:12" ht="12.5" customHeight="1" x14ac:dyDescent="0.25">
      <c r="A4032" t="str">
        <f t="shared" si="130"/>
        <v>Function_03Application_112030</v>
      </c>
      <c r="B4032">
        <v>4029</v>
      </c>
      <c r="C4032" t="s">
        <v>364</v>
      </c>
      <c r="D4032" t="str">
        <f>VLOOKUP($C4032,'Look-Ups'!$C$2:$G$32,D$1-2,0)</f>
        <v>Function_03</v>
      </c>
      <c r="E4032" t="str">
        <f>VLOOKUP($C4032,'Look-Ups'!$C$2:$G$32,E$1-2,0)</f>
        <v>Function_Simpl_03</v>
      </c>
      <c r="F4032" t="str">
        <f>VLOOKUP($C4032,'Look-Ups'!$C$2:$G$32,F$1-2,0)</f>
        <v>Segment_03</v>
      </c>
      <c r="G4032" t="str">
        <f>VLOOKUP($C4032,'Look-Ups'!$C$2:$G$32,G$1-2,0)</f>
        <v>Proc_Type_01</v>
      </c>
      <c r="H4032" t="s">
        <v>239</v>
      </c>
      <c r="I4032">
        <f t="shared" si="131"/>
        <v>2030</v>
      </c>
      <c r="J4032" t="s">
        <v>23</v>
      </c>
      <c r="K4032" s="103">
        <v>0.04</v>
      </c>
      <c r="L4032" s="78" t="s">
        <v>108</v>
      </c>
    </row>
    <row r="4033" spans="1:12" ht="12.5" customHeight="1" x14ac:dyDescent="0.25">
      <c r="A4033" t="str">
        <f t="shared" si="130"/>
        <v>Function_03Application_112030</v>
      </c>
      <c r="B4033">
        <v>4030</v>
      </c>
      <c r="C4033" t="s">
        <v>364</v>
      </c>
      <c r="D4033" t="str">
        <f>VLOOKUP($C4033,'Look-Ups'!$C$2:$G$32,D$1-2,0)</f>
        <v>Function_03</v>
      </c>
      <c r="E4033" t="str">
        <f>VLOOKUP($C4033,'Look-Ups'!$C$2:$G$32,E$1-2,0)</f>
        <v>Function_Simpl_03</v>
      </c>
      <c r="F4033" t="str">
        <f>VLOOKUP($C4033,'Look-Ups'!$C$2:$G$32,F$1-2,0)</f>
        <v>Segment_03</v>
      </c>
      <c r="G4033" t="str">
        <f>VLOOKUP($C4033,'Look-Ups'!$C$2:$G$32,G$1-2,0)</f>
        <v>Proc_Type_01</v>
      </c>
      <c r="H4033" t="s">
        <v>204</v>
      </c>
      <c r="I4033">
        <f t="shared" si="131"/>
        <v>2030</v>
      </c>
      <c r="J4033" t="s">
        <v>23</v>
      </c>
      <c r="K4033" s="103">
        <v>2.8345606812710651E-2</v>
      </c>
      <c r="L4033" s="78" t="s">
        <v>108</v>
      </c>
    </row>
    <row r="4034" spans="1:12" ht="12.5" customHeight="1" x14ac:dyDescent="0.25">
      <c r="A4034" t="str">
        <f t="shared" si="130"/>
        <v>Function_03Application_112030</v>
      </c>
      <c r="B4034">
        <v>4031</v>
      </c>
      <c r="C4034" t="s">
        <v>364</v>
      </c>
      <c r="D4034" t="str">
        <f>VLOOKUP($C4034,'Look-Ups'!$C$2:$G$32,D$1-2,0)</f>
        <v>Function_03</v>
      </c>
      <c r="E4034" t="str">
        <f>VLOOKUP($C4034,'Look-Ups'!$C$2:$G$32,E$1-2,0)</f>
        <v>Function_Simpl_03</v>
      </c>
      <c r="F4034" t="str">
        <f>VLOOKUP($C4034,'Look-Ups'!$C$2:$G$32,F$1-2,0)</f>
        <v>Segment_03</v>
      </c>
      <c r="G4034" t="str">
        <f>VLOOKUP($C4034,'Look-Ups'!$C$2:$G$32,G$1-2,0)</f>
        <v>Proc_Type_01</v>
      </c>
      <c r="H4034" t="s">
        <v>209</v>
      </c>
      <c r="I4034">
        <f t="shared" si="131"/>
        <v>2030</v>
      </c>
      <c r="J4034" t="s">
        <v>23</v>
      </c>
      <c r="K4034" s="103">
        <v>0.08</v>
      </c>
      <c r="L4034" s="78" t="s">
        <v>108</v>
      </c>
    </row>
    <row r="4035" spans="1:12" ht="12.5" customHeight="1" x14ac:dyDescent="0.25">
      <c r="A4035" t="str">
        <f t="shared" si="130"/>
        <v>Function_03Application_112030</v>
      </c>
      <c r="B4035">
        <v>4032</v>
      </c>
      <c r="C4035" t="s">
        <v>364</v>
      </c>
      <c r="D4035" t="str">
        <f>VLOOKUP($C4035,'Look-Ups'!$C$2:$G$32,D$1-2,0)</f>
        <v>Function_03</v>
      </c>
      <c r="E4035" t="str">
        <f>VLOOKUP($C4035,'Look-Ups'!$C$2:$G$32,E$1-2,0)</f>
        <v>Function_Simpl_03</v>
      </c>
      <c r="F4035" t="str">
        <f>VLOOKUP($C4035,'Look-Ups'!$C$2:$G$32,F$1-2,0)</f>
        <v>Segment_03</v>
      </c>
      <c r="G4035" t="str">
        <f>VLOOKUP($C4035,'Look-Ups'!$C$2:$G$32,G$1-2,0)</f>
        <v>Proc_Type_01</v>
      </c>
      <c r="H4035" t="s">
        <v>219</v>
      </c>
      <c r="I4035">
        <f t="shared" si="131"/>
        <v>2030</v>
      </c>
      <c r="J4035" t="s">
        <v>23</v>
      </c>
      <c r="K4035" s="103">
        <v>0.1218198870139223</v>
      </c>
      <c r="L4035" s="78" t="s">
        <v>108</v>
      </c>
    </row>
    <row r="4036" spans="1:12" ht="12.5" customHeight="1" x14ac:dyDescent="0.25">
      <c r="A4036" t="str">
        <f t="shared" si="130"/>
        <v>Function_03Application_112030</v>
      </c>
      <c r="B4036">
        <v>4033</v>
      </c>
      <c r="C4036" t="s">
        <v>364</v>
      </c>
      <c r="D4036" t="str">
        <f>VLOOKUP($C4036,'Look-Ups'!$C$2:$G$32,D$1-2,0)</f>
        <v>Function_03</v>
      </c>
      <c r="E4036" t="str">
        <f>VLOOKUP($C4036,'Look-Ups'!$C$2:$G$32,E$1-2,0)</f>
        <v>Function_Simpl_03</v>
      </c>
      <c r="F4036" t="str">
        <f>VLOOKUP($C4036,'Look-Ups'!$C$2:$G$32,F$1-2,0)</f>
        <v>Segment_03</v>
      </c>
      <c r="G4036" t="str">
        <f>VLOOKUP($C4036,'Look-Ups'!$C$2:$G$32,G$1-2,0)</f>
        <v>Proc_Type_01</v>
      </c>
      <c r="H4036" t="s">
        <v>244</v>
      </c>
      <c r="I4036">
        <f t="shared" si="131"/>
        <v>2030</v>
      </c>
      <c r="J4036" t="s">
        <v>23</v>
      </c>
      <c r="K4036" s="103">
        <v>1.1455633439997781E-2</v>
      </c>
      <c r="L4036" s="78" t="s">
        <v>107</v>
      </c>
    </row>
    <row r="4037" spans="1:12" ht="12.5" customHeight="1" x14ac:dyDescent="0.25">
      <c r="A4037" t="str">
        <f t="shared" ref="A4037:A4100" si="132">D4037&amp;C4037&amp;I4037</f>
        <v>Function_03Application_142030</v>
      </c>
      <c r="B4037">
        <v>4034</v>
      </c>
      <c r="C4037" t="s">
        <v>367</v>
      </c>
      <c r="D4037" t="str">
        <f>VLOOKUP($C4037,'Look-Ups'!$C$2:$G$32,D$1-2,0)</f>
        <v>Function_03</v>
      </c>
      <c r="E4037" t="str">
        <f>VLOOKUP($C4037,'Look-Ups'!$C$2:$G$32,E$1-2,0)</f>
        <v>Function_Simpl_03</v>
      </c>
      <c r="F4037" t="str">
        <f>VLOOKUP($C4037,'Look-Ups'!$C$2:$G$32,F$1-2,0)</f>
        <v>Segment_03</v>
      </c>
      <c r="G4037" t="str">
        <f>VLOOKUP($C4037,'Look-Ups'!$C$2:$G$32,G$1-2,0)</f>
        <v>Proc_Type_01</v>
      </c>
      <c r="H4037" t="s">
        <v>195</v>
      </c>
      <c r="I4037">
        <f t="shared" si="131"/>
        <v>2030</v>
      </c>
      <c r="J4037" t="s">
        <v>23</v>
      </c>
      <c r="K4037" s="103">
        <v>0.57999999999999996</v>
      </c>
      <c r="L4037" s="78" t="s">
        <v>108</v>
      </c>
    </row>
    <row r="4038" spans="1:12" ht="12.5" customHeight="1" x14ac:dyDescent="0.25">
      <c r="A4038" t="str">
        <f t="shared" si="132"/>
        <v>Function_03Application_142030</v>
      </c>
      <c r="B4038">
        <v>4035</v>
      </c>
      <c r="C4038" t="s">
        <v>367</v>
      </c>
      <c r="D4038" t="str">
        <f>VLOOKUP($C4038,'Look-Ups'!$C$2:$G$32,D$1-2,0)</f>
        <v>Function_03</v>
      </c>
      <c r="E4038" t="str">
        <f>VLOOKUP($C4038,'Look-Ups'!$C$2:$G$32,E$1-2,0)</f>
        <v>Function_Simpl_03</v>
      </c>
      <c r="F4038" t="str">
        <f>VLOOKUP($C4038,'Look-Ups'!$C$2:$G$32,F$1-2,0)</f>
        <v>Segment_03</v>
      </c>
      <c r="G4038" t="str">
        <f>VLOOKUP($C4038,'Look-Ups'!$C$2:$G$32,G$1-2,0)</f>
        <v>Proc_Type_01</v>
      </c>
      <c r="H4038" t="s">
        <v>161</v>
      </c>
      <c r="I4038">
        <f t="shared" ref="I4038:I4101" si="133">I3683+1</f>
        <v>2030</v>
      </c>
      <c r="J4038" t="s">
        <v>23</v>
      </c>
      <c r="K4038" s="103">
        <v>0.35</v>
      </c>
      <c r="L4038" s="78" t="s">
        <v>108</v>
      </c>
    </row>
    <row r="4039" spans="1:12" ht="12.5" customHeight="1" x14ac:dyDescent="0.25">
      <c r="A4039" t="str">
        <f t="shared" si="132"/>
        <v>Function_03Application_142030</v>
      </c>
      <c r="B4039">
        <v>4036</v>
      </c>
      <c r="C4039" t="s">
        <v>367</v>
      </c>
      <c r="D4039" t="str">
        <f>VLOOKUP($C4039,'Look-Ups'!$C$2:$G$32,D$1-2,0)</f>
        <v>Function_03</v>
      </c>
      <c r="E4039" t="str">
        <f>VLOOKUP($C4039,'Look-Ups'!$C$2:$G$32,E$1-2,0)</f>
        <v>Function_Simpl_03</v>
      </c>
      <c r="F4039" t="str">
        <f>VLOOKUP($C4039,'Look-Ups'!$C$2:$G$32,F$1-2,0)</f>
        <v>Segment_03</v>
      </c>
      <c r="G4039" t="str">
        <f>VLOOKUP($C4039,'Look-Ups'!$C$2:$G$32,G$1-2,0)</f>
        <v>Proc_Type_01</v>
      </c>
      <c r="H4039" t="s">
        <v>219</v>
      </c>
      <c r="I4039">
        <f t="shared" si="133"/>
        <v>2030</v>
      </c>
      <c r="J4039" t="s">
        <v>23</v>
      </c>
      <c r="K4039" s="103">
        <v>5.1058347442177049E-3</v>
      </c>
      <c r="L4039" s="78" t="s">
        <v>108</v>
      </c>
    </row>
    <row r="4040" spans="1:12" ht="12.5" customHeight="1" x14ac:dyDescent="0.25">
      <c r="A4040" t="str">
        <f t="shared" si="132"/>
        <v>Function_03Application_142030</v>
      </c>
      <c r="B4040">
        <v>4037</v>
      </c>
      <c r="C4040" t="s">
        <v>367</v>
      </c>
      <c r="D4040" t="str">
        <f>VLOOKUP($C4040,'Look-Ups'!$C$2:$G$32,D$1-2,0)</f>
        <v>Function_03</v>
      </c>
      <c r="E4040" t="str">
        <f>VLOOKUP($C4040,'Look-Ups'!$C$2:$G$32,E$1-2,0)</f>
        <v>Function_Simpl_03</v>
      </c>
      <c r="F4040" t="str">
        <f>VLOOKUP($C4040,'Look-Ups'!$C$2:$G$32,F$1-2,0)</f>
        <v>Segment_03</v>
      </c>
      <c r="G4040" t="str">
        <f>VLOOKUP($C4040,'Look-Ups'!$C$2:$G$32,G$1-2,0)</f>
        <v>Proc_Type_01</v>
      </c>
      <c r="H4040" t="s">
        <v>162</v>
      </c>
      <c r="I4040">
        <f t="shared" si="133"/>
        <v>2030</v>
      </c>
      <c r="J4040" t="s">
        <v>23</v>
      </c>
      <c r="K4040" s="103">
        <v>0</v>
      </c>
      <c r="L4040" s="78">
        <v>0</v>
      </c>
    </row>
    <row r="4041" spans="1:12" ht="12.5" customHeight="1" x14ac:dyDescent="0.25">
      <c r="A4041" t="str">
        <f t="shared" si="132"/>
        <v>Function_03Application_142030</v>
      </c>
      <c r="B4041">
        <v>4038</v>
      </c>
      <c r="C4041" t="s">
        <v>367</v>
      </c>
      <c r="D4041" t="str">
        <f>VLOOKUP($C4041,'Look-Ups'!$C$2:$G$32,D$1-2,0)</f>
        <v>Function_03</v>
      </c>
      <c r="E4041" t="str">
        <f>VLOOKUP($C4041,'Look-Ups'!$C$2:$G$32,E$1-2,0)</f>
        <v>Function_Simpl_03</v>
      </c>
      <c r="F4041" t="str">
        <f>VLOOKUP($C4041,'Look-Ups'!$C$2:$G$32,F$1-2,0)</f>
        <v>Segment_03</v>
      </c>
      <c r="G4041" t="str">
        <f>VLOOKUP($C4041,'Look-Ups'!$C$2:$G$32,G$1-2,0)</f>
        <v>Proc_Type_01</v>
      </c>
      <c r="H4041" t="s">
        <v>156</v>
      </c>
      <c r="I4041">
        <f t="shared" si="133"/>
        <v>2030</v>
      </c>
      <c r="J4041" t="s">
        <v>23</v>
      </c>
      <c r="K4041" s="103">
        <v>0.05</v>
      </c>
      <c r="L4041" s="78" t="s">
        <v>108</v>
      </c>
    </row>
    <row r="4042" spans="1:12" ht="12.5" customHeight="1" x14ac:dyDescent="0.25">
      <c r="A4042" t="str">
        <f t="shared" si="132"/>
        <v>Function_03Application_142030</v>
      </c>
      <c r="B4042">
        <v>4039</v>
      </c>
      <c r="C4042" t="s">
        <v>367</v>
      </c>
      <c r="D4042" t="str">
        <f>VLOOKUP($C4042,'Look-Ups'!$C$2:$G$32,D$1-2,0)</f>
        <v>Function_03</v>
      </c>
      <c r="E4042" t="str">
        <f>VLOOKUP($C4042,'Look-Ups'!$C$2:$G$32,E$1-2,0)</f>
        <v>Function_Simpl_03</v>
      </c>
      <c r="F4042" t="str">
        <f>VLOOKUP($C4042,'Look-Ups'!$C$2:$G$32,F$1-2,0)</f>
        <v>Segment_03</v>
      </c>
      <c r="G4042" t="str">
        <f>VLOOKUP($C4042,'Look-Ups'!$C$2:$G$32,G$1-2,0)</f>
        <v>Proc_Type_01</v>
      </c>
      <c r="H4042" t="s">
        <v>187</v>
      </c>
      <c r="I4042">
        <f t="shared" si="133"/>
        <v>2030</v>
      </c>
      <c r="J4042" t="s">
        <v>23</v>
      </c>
      <c r="K4042" s="103">
        <v>0</v>
      </c>
      <c r="L4042" s="78">
        <v>0</v>
      </c>
    </row>
    <row r="4043" spans="1:12" ht="12.5" customHeight="1" x14ac:dyDescent="0.25">
      <c r="A4043" t="str">
        <f t="shared" si="132"/>
        <v>Function_03Application_142030</v>
      </c>
      <c r="B4043">
        <v>4040</v>
      </c>
      <c r="C4043" t="s">
        <v>367</v>
      </c>
      <c r="D4043" t="str">
        <f>VLOOKUP($C4043,'Look-Ups'!$C$2:$G$32,D$1-2,0)</f>
        <v>Function_03</v>
      </c>
      <c r="E4043" t="str">
        <f>VLOOKUP($C4043,'Look-Ups'!$C$2:$G$32,E$1-2,0)</f>
        <v>Function_Simpl_03</v>
      </c>
      <c r="F4043" t="str">
        <f>VLOOKUP($C4043,'Look-Ups'!$C$2:$G$32,F$1-2,0)</f>
        <v>Segment_03</v>
      </c>
      <c r="G4043" t="str">
        <f>VLOOKUP($C4043,'Look-Ups'!$C$2:$G$32,G$1-2,0)</f>
        <v>Proc_Type_01</v>
      </c>
      <c r="H4043" t="s">
        <v>239</v>
      </c>
      <c r="I4043">
        <f t="shared" si="133"/>
        <v>2030</v>
      </c>
      <c r="J4043" t="s">
        <v>23</v>
      </c>
      <c r="K4043" s="103">
        <v>0</v>
      </c>
      <c r="L4043" s="78">
        <v>0</v>
      </c>
    </row>
    <row r="4044" spans="1:12" ht="12.5" customHeight="1" x14ac:dyDescent="0.25">
      <c r="A4044" t="str">
        <f t="shared" si="132"/>
        <v>Function_03Application_142030</v>
      </c>
      <c r="B4044">
        <v>4041</v>
      </c>
      <c r="C4044" t="s">
        <v>367</v>
      </c>
      <c r="D4044" t="str">
        <f>VLOOKUP($C4044,'Look-Ups'!$C$2:$G$32,D$1-2,0)</f>
        <v>Function_03</v>
      </c>
      <c r="E4044" t="str">
        <f>VLOOKUP($C4044,'Look-Ups'!$C$2:$G$32,E$1-2,0)</f>
        <v>Function_Simpl_03</v>
      </c>
      <c r="F4044" t="str">
        <f>VLOOKUP($C4044,'Look-Ups'!$C$2:$G$32,F$1-2,0)</f>
        <v>Segment_03</v>
      </c>
      <c r="G4044" t="str">
        <f>VLOOKUP($C4044,'Look-Ups'!$C$2:$G$32,G$1-2,0)</f>
        <v>Proc_Type_01</v>
      </c>
      <c r="H4044" t="s">
        <v>244</v>
      </c>
      <c r="I4044">
        <f t="shared" si="133"/>
        <v>2030</v>
      </c>
      <c r="J4044" t="s">
        <v>23</v>
      </c>
      <c r="K4044" s="103">
        <v>1.4894165255782355E-2</v>
      </c>
      <c r="L4044" s="78" t="s">
        <v>107</v>
      </c>
    </row>
    <row r="4045" spans="1:12" ht="12.5" customHeight="1" x14ac:dyDescent="0.25">
      <c r="A4045" t="str">
        <f t="shared" si="132"/>
        <v>Function_03Application_152030</v>
      </c>
      <c r="B4045">
        <v>4042</v>
      </c>
      <c r="C4045" t="s">
        <v>368</v>
      </c>
      <c r="D4045" t="str">
        <f>VLOOKUP($C4045,'Look-Ups'!$C$2:$G$32,D$1-2,0)</f>
        <v>Function_03</v>
      </c>
      <c r="E4045" t="str">
        <f>VLOOKUP($C4045,'Look-Ups'!$C$2:$G$32,E$1-2,0)</f>
        <v>Function_Simpl_03</v>
      </c>
      <c r="F4045" t="str">
        <f>VLOOKUP($C4045,'Look-Ups'!$C$2:$G$32,F$1-2,0)</f>
        <v>Segment_03</v>
      </c>
      <c r="G4045" t="str">
        <f>VLOOKUP($C4045,'Look-Ups'!$C$2:$G$32,G$1-2,0)</f>
        <v>Proc_Type_01</v>
      </c>
      <c r="H4045" t="s">
        <v>195</v>
      </c>
      <c r="I4045">
        <f t="shared" si="133"/>
        <v>2030</v>
      </c>
      <c r="J4045" t="s">
        <v>23</v>
      </c>
      <c r="K4045" s="103">
        <v>0.51500000000000001</v>
      </c>
      <c r="L4045" s="78" t="s">
        <v>108</v>
      </c>
    </row>
    <row r="4046" spans="1:12" ht="12.5" customHeight="1" x14ac:dyDescent="0.25">
      <c r="A4046" t="str">
        <f t="shared" si="132"/>
        <v>Function_03Application_152030</v>
      </c>
      <c r="B4046">
        <v>4043</v>
      </c>
      <c r="C4046" t="s">
        <v>368</v>
      </c>
      <c r="D4046" t="str">
        <f>VLOOKUP($C4046,'Look-Ups'!$C$2:$G$32,D$1-2,0)</f>
        <v>Function_03</v>
      </c>
      <c r="E4046" t="str">
        <f>VLOOKUP($C4046,'Look-Ups'!$C$2:$G$32,E$1-2,0)</f>
        <v>Function_Simpl_03</v>
      </c>
      <c r="F4046" t="str">
        <f>VLOOKUP($C4046,'Look-Ups'!$C$2:$G$32,F$1-2,0)</f>
        <v>Segment_03</v>
      </c>
      <c r="G4046" t="str">
        <f>VLOOKUP($C4046,'Look-Ups'!$C$2:$G$32,G$1-2,0)</f>
        <v>Proc_Type_01</v>
      </c>
      <c r="H4046" t="s">
        <v>161</v>
      </c>
      <c r="I4046">
        <f t="shared" si="133"/>
        <v>2030</v>
      </c>
      <c r="J4046" t="s">
        <v>23</v>
      </c>
      <c r="K4046" s="103">
        <v>0.41</v>
      </c>
      <c r="L4046" s="78" t="s">
        <v>108</v>
      </c>
    </row>
    <row r="4047" spans="1:12" ht="12.5" customHeight="1" x14ac:dyDescent="0.25">
      <c r="A4047" t="str">
        <f t="shared" si="132"/>
        <v>Function_03Application_152030</v>
      </c>
      <c r="B4047">
        <v>4044</v>
      </c>
      <c r="C4047" t="s">
        <v>368</v>
      </c>
      <c r="D4047" t="str">
        <f>VLOOKUP($C4047,'Look-Ups'!$C$2:$G$32,D$1-2,0)</f>
        <v>Function_03</v>
      </c>
      <c r="E4047" t="str">
        <f>VLOOKUP($C4047,'Look-Ups'!$C$2:$G$32,E$1-2,0)</f>
        <v>Function_Simpl_03</v>
      </c>
      <c r="F4047" t="str">
        <f>VLOOKUP($C4047,'Look-Ups'!$C$2:$G$32,F$1-2,0)</f>
        <v>Segment_03</v>
      </c>
      <c r="G4047" t="str">
        <f>VLOOKUP($C4047,'Look-Ups'!$C$2:$G$32,G$1-2,0)</f>
        <v>Proc_Type_01</v>
      </c>
      <c r="H4047" t="s">
        <v>239</v>
      </c>
      <c r="I4047">
        <f t="shared" si="133"/>
        <v>2030</v>
      </c>
      <c r="J4047" t="s">
        <v>23</v>
      </c>
      <c r="K4047" s="103">
        <v>0</v>
      </c>
      <c r="L4047" s="78">
        <v>0</v>
      </c>
    </row>
    <row r="4048" spans="1:12" ht="12.5" customHeight="1" x14ac:dyDescent="0.25">
      <c r="A4048" t="str">
        <f t="shared" si="132"/>
        <v>Function_03Application_152030</v>
      </c>
      <c r="B4048">
        <v>4045</v>
      </c>
      <c r="C4048" t="s">
        <v>368</v>
      </c>
      <c r="D4048" t="str">
        <f>VLOOKUP($C4048,'Look-Ups'!$C$2:$G$32,D$1-2,0)</f>
        <v>Function_03</v>
      </c>
      <c r="E4048" t="str">
        <f>VLOOKUP($C4048,'Look-Ups'!$C$2:$G$32,E$1-2,0)</f>
        <v>Function_Simpl_03</v>
      </c>
      <c r="F4048" t="str">
        <f>VLOOKUP($C4048,'Look-Ups'!$C$2:$G$32,F$1-2,0)</f>
        <v>Segment_03</v>
      </c>
      <c r="G4048" t="str">
        <f>VLOOKUP($C4048,'Look-Ups'!$C$2:$G$32,G$1-2,0)</f>
        <v>Proc_Type_01</v>
      </c>
      <c r="H4048" t="s">
        <v>187</v>
      </c>
      <c r="I4048">
        <f t="shared" si="133"/>
        <v>2030</v>
      </c>
      <c r="J4048" t="s">
        <v>23</v>
      </c>
      <c r="K4048" s="103">
        <v>0.03</v>
      </c>
      <c r="L4048" s="78" t="s">
        <v>108</v>
      </c>
    </row>
    <row r="4049" spans="1:12" ht="12.5" customHeight="1" x14ac:dyDescent="0.25">
      <c r="A4049" t="str">
        <f t="shared" si="132"/>
        <v>Function_03Application_152030</v>
      </c>
      <c r="B4049">
        <v>4046</v>
      </c>
      <c r="C4049" t="s">
        <v>368</v>
      </c>
      <c r="D4049" t="str">
        <f>VLOOKUP($C4049,'Look-Ups'!$C$2:$G$32,D$1-2,0)</f>
        <v>Function_03</v>
      </c>
      <c r="E4049" t="str">
        <f>VLOOKUP($C4049,'Look-Ups'!$C$2:$G$32,E$1-2,0)</f>
        <v>Function_Simpl_03</v>
      </c>
      <c r="F4049" t="str">
        <f>VLOOKUP($C4049,'Look-Ups'!$C$2:$G$32,F$1-2,0)</f>
        <v>Segment_03</v>
      </c>
      <c r="G4049" t="str">
        <f>VLOOKUP($C4049,'Look-Ups'!$C$2:$G$32,G$1-2,0)</f>
        <v>Proc_Type_01</v>
      </c>
      <c r="H4049" t="s">
        <v>204</v>
      </c>
      <c r="I4049">
        <f t="shared" si="133"/>
        <v>2030</v>
      </c>
      <c r="J4049" t="s">
        <v>23</v>
      </c>
      <c r="K4049" s="103">
        <v>0</v>
      </c>
      <c r="L4049" s="78">
        <v>0</v>
      </c>
    </row>
    <row r="4050" spans="1:12" ht="12.5" customHeight="1" x14ac:dyDescent="0.25">
      <c r="A4050" t="str">
        <f t="shared" si="132"/>
        <v>Function_03Application_152030</v>
      </c>
      <c r="B4050">
        <v>4047</v>
      </c>
      <c r="C4050" t="s">
        <v>368</v>
      </c>
      <c r="D4050" t="str">
        <f>VLOOKUP($C4050,'Look-Ups'!$C$2:$G$32,D$1-2,0)</f>
        <v>Function_03</v>
      </c>
      <c r="E4050" t="str">
        <f>VLOOKUP($C4050,'Look-Ups'!$C$2:$G$32,E$1-2,0)</f>
        <v>Function_Simpl_03</v>
      </c>
      <c r="F4050" t="str">
        <f>VLOOKUP($C4050,'Look-Ups'!$C$2:$G$32,F$1-2,0)</f>
        <v>Segment_03</v>
      </c>
      <c r="G4050" t="str">
        <f>VLOOKUP($C4050,'Look-Ups'!$C$2:$G$32,G$1-2,0)</f>
        <v>Proc_Type_01</v>
      </c>
      <c r="H4050" t="s">
        <v>162</v>
      </c>
      <c r="I4050">
        <f t="shared" si="133"/>
        <v>2030</v>
      </c>
      <c r="J4050" t="s">
        <v>23</v>
      </c>
      <c r="K4050" s="103">
        <v>0</v>
      </c>
      <c r="L4050" s="78">
        <v>0</v>
      </c>
    </row>
    <row r="4051" spans="1:12" ht="12.5" customHeight="1" x14ac:dyDescent="0.25">
      <c r="A4051" t="str">
        <f t="shared" si="132"/>
        <v>Function_03Application_152030</v>
      </c>
      <c r="B4051">
        <v>4048</v>
      </c>
      <c r="C4051" t="s">
        <v>368</v>
      </c>
      <c r="D4051" t="str">
        <f>VLOOKUP($C4051,'Look-Ups'!$C$2:$G$32,D$1-2,0)</f>
        <v>Function_03</v>
      </c>
      <c r="E4051" t="str">
        <f>VLOOKUP($C4051,'Look-Ups'!$C$2:$G$32,E$1-2,0)</f>
        <v>Function_Simpl_03</v>
      </c>
      <c r="F4051" t="str">
        <f>VLOOKUP($C4051,'Look-Ups'!$C$2:$G$32,F$1-2,0)</f>
        <v>Segment_03</v>
      </c>
      <c r="G4051" t="str">
        <f>VLOOKUP($C4051,'Look-Ups'!$C$2:$G$32,G$1-2,0)</f>
        <v>Proc_Type_01</v>
      </c>
      <c r="H4051" t="s">
        <v>156</v>
      </c>
      <c r="I4051">
        <f t="shared" si="133"/>
        <v>2030</v>
      </c>
      <c r="J4051" t="s">
        <v>23</v>
      </c>
      <c r="K4051" s="103">
        <v>0.03</v>
      </c>
      <c r="L4051" s="78" t="s">
        <v>108</v>
      </c>
    </row>
    <row r="4052" spans="1:12" ht="12.5" customHeight="1" x14ac:dyDescent="0.25">
      <c r="A4052" t="str">
        <f t="shared" si="132"/>
        <v>Function_03Application_152030</v>
      </c>
      <c r="B4052">
        <v>4049</v>
      </c>
      <c r="C4052" t="s">
        <v>368</v>
      </c>
      <c r="D4052" t="str">
        <f>VLOOKUP($C4052,'Look-Ups'!$C$2:$G$32,D$1-2,0)</f>
        <v>Function_03</v>
      </c>
      <c r="E4052" t="str">
        <f>VLOOKUP($C4052,'Look-Ups'!$C$2:$G$32,E$1-2,0)</f>
        <v>Function_Simpl_03</v>
      </c>
      <c r="F4052" t="str">
        <f>VLOOKUP($C4052,'Look-Ups'!$C$2:$G$32,F$1-2,0)</f>
        <v>Segment_03</v>
      </c>
      <c r="G4052" t="str">
        <f>VLOOKUP($C4052,'Look-Ups'!$C$2:$G$32,G$1-2,0)</f>
        <v>Proc_Type_01</v>
      </c>
      <c r="H4052" t="s">
        <v>244</v>
      </c>
      <c r="I4052">
        <f t="shared" si="133"/>
        <v>2030</v>
      </c>
      <c r="J4052" t="s">
        <v>23</v>
      </c>
      <c r="K4052" s="103">
        <v>1.4999999999999902E-2</v>
      </c>
      <c r="L4052" s="78" t="s">
        <v>107</v>
      </c>
    </row>
    <row r="4053" spans="1:12" ht="12.5" customHeight="1" x14ac:dyDescent="0.25">
      <c r="A4053" t="str">
        <f t="shared" si="132"/>
        <v>Function_03Application_072030</v>
      </c>
      <c r="B4053">
        <v>4050</v>
      </c>
      <c r="C4053" t="s">
        <v>360</v>
      </c>
      <c r="D4053" t="str">
        <f>VLOOKUP($C4053,'Look-Ups'!$C$2:$G$32,D$1-2,0)</f>
        <v>Function_03</v>
      </c>
      <c r="E4053" t="str">
        <f>VLOOKUP($C4053,'Look-Ups'!$C$2:$G$32,E$1-2,0)</f>
        <v>Function_Simpl_03</v>
      </c>
      <c r="F4053" t="str">
        <f>VLOOKUP($C4053,'Look-Ups'!$C$2:$G$32,F$1-2,0)</f>
        <v>Segment_03</v>
      </c>
      <c r="G4053" t="str">
        <f>VLOOKUP($C4053,'Look-Ups'!$C$2:$G$32,G$1-2,0)</f>
        <v>Proc_Type_01</v>
      </c>
      <c r="H4053" t="s">
        <v>195</v>
      </c>
      <c r="I4053">
        <f t="shared" si="133"/>
        <v>2030</v>
      </c>
      <c r="J4053" t="s">
        <v>23</v>
      </c>
      <c r="K4053" s="103">
        <v>0.41499999999999998</v>
      </c>
      <c r="L4053" s="78" t="s">
        <v>108</v>
      </c>
    </row>
    <row r="4054" spans="1:12" ht="12.5" customHeight="1" x14ac:dyDescent="0.25">
      <c r="A4054" t="str">
        <f t="shared" si="132"/>
        <v>Function_03Application_072030</v>
      </c>
      <c r="B4054">
        <v>4051</v>
      </c>
      <c r="C4054" t="s">
        <v>360</v>
      </c>
      <c r="D4054" t="str">
        <f>VLOOKUP($C4054,'Look-Ups'!$C$2:$G$32,D$1-2,0)</f>
        <v>Function_03</v>
      </c>
      <c r="E4054" t="str">
        <f>VLOOKUP($C4054,'Look-Ups'!$C$2:$G$32,E$1-2,0)</f>
        <v>Function_Simpl_03</v>
      </c>
      <c r="F4054" t="str">
        <f>VLOOKUP($C4054,'Look-Ups'!$C$2:$G$32,F$1-2,0)</f>
        <v>Segment_03</v>
      </c>
      <c r="G4054" t="str">
        <f>VLOOKUP($C4054,'Look-Ups'!$C$2:$G$32,G$1-2,0)</f>
        <v>Proc_Type_01</v>
      </c>
      <c r="H4054" t="s">
        <v>161</v>
      </c>
      <c r="I4054">
        <f t="shared" si="133"/>
        <v>2030</v>
      </c>
      <c r="J4054" t="s">
        <v>23</v>
      </c>
      <c r="K4054" s="103">
        <v>0.10367906061601284</v>
      </c>
      <c r="L4054" s="78" t="s">
        <v>108</v>
      </c>
    </row>
    <row r="4055" spans="1:12" ht="12.5" customHeight="1" x14ac:dyDescent="0.25">
      <c r="A4055" t="str">
        <f t="shared" si="132"/>
        <v>Function_03Application_072030</v>
      </c>
      <c r="B4055">
        <v>4052</v>
      </c>
      <c r="C4055" t="s">
        <v>360</v>
      </c>
      <c r="D4055" t="str">
        <f>VLOOKUP($C4055,'Look-Ups'!$C$2:$G$32,D$1-2,0)</f>
        <v>Function_03</v>
      </c>
      <c r="E4055" t="str">
        <f>VLOOKUP($C4055,'Look-Ups'!$C$2:$G$32,E$1-2,0)</f>
        <v>Function_Simpl_03</v>
      </c>
      <c r="F4055" t="str">
        <f>VLOOKUP($C4055,'Look-Ups'!$C$2:$G$32,F$1-2,0)</f>
        <v>Segment_03</v>
      </c>
      <c r="G4055" t="str">
        <f>VLOOKUP($C4055,'Look-Ups'!$C$2:$G$32,G$1-2,0)</f>
        <v>Proc_Type_01</v>
      </c>
      <c r="H4055" t="s">
        <v>156</v>
      </c>
      <c r="I4055">
        <f t="shared" si="133"/>
        <v>2030</v>
      </c>
      <c r="J4055" t="s">
        <v>23</v>
      </c>
      <c r="K4055" s="103">
        <v>0.4</v>
      </c>
      <c r="L4055" s="78" t="s">
        <v>108</v>
      </c>
    </row>
    <row r="4056" spans="1:12" ht="12.5" customHeight="1" x14ac:dyDescent="0.25">
      <c r="A4056" t="str">
        <f t="shared" si="132"/>
        <v>Function_03Application_072030</v>
      </c>
      <c r="B4056">
        <v>4053</v>
      </c>
      <c r="C4056" t="s">
        <v>360</v>
      </c>
      <c r="D4056" t="str">
        <f>VLOOKUP($C4056,'Look-Ups'!$C$2:$G$32,D$1-2,0)</f>
        <v>Function_03</v>
      </c>
      <c r="E4056" t="str">
        <f>VLOOKUP($C4056,'Look-Ups'!$C$2:$G$32,E$1-2,0)</f>
        <v>Function_Simpl_03</v>
      </c>
      <c r="F4056" t="str">
        <f>VLOOKUP($C4056,'Look-Ups'!$C$2:$G$32,F$1-2,0)</f>
        <v>Segment_03</v>
      </c>
      <c r="G4056" t="str">
        <f>VLOOKUP($C4056,'Look-Ups'!$C$2:$G$32,G$1-2,0)</f>
        <v>Proc_Type_01</v>
      </c>
      <c r="H4056" t="s">
        <v>187</v>
      </c>
      <c r="I4056">
        <f t="shared" si="133"/>
        <v>2030</v>
      </c>
      <c r="J4056" t="s">
        <v>23</v>
      </c>
      <c r="K4056" s="103">
        <v>0.02</v>
      </c>
      <c r="L4056" s="78" t="s">
        <v>108</v>
      </c>
    </row>
    <row r="4057" spans="1:12" ht="12.5" customHeight="1" x14ac:dyDescent="0.25">
      <c r="A4057" t="str">
        <f t="shared" si="132"/>
        <v>Function_03Application_072030</v>
      </c>
      <c r="B4057">
        <v>4054</v>
      </c>
      <c r="C4057" t="s">
        <v>360</v>
      </c>
      <c r="D4057" t="str">
        <f>VLOOKUP($C4057,'Look-Ups'!$C$2:$G$32,D$1-2,0)</f>
        <v>Function_03</v>
      </c>
      <c r="E4057" t="str">
        <f>VLOOKUP($C4057,'Look-Ups'!$C$2:$G$32,E$1-2,0)</f>
        <v>Function_Simpl_03</v>
      </c>
      <c r="F4057" t="str">
        <f>VLOOKUP($C4057,'Look-Ups'!$C$2:$G$32,F$1-2,0)</f>
        <v>Segment_03</v>
      </c>
      <c r="G4057" t="str">
        <f>VLOOKUP($C4057,'Look-Ups'!$C$2:$G$32,G$1-2,0)</f>
        <v>Proc_Type_01</v>
      </c>
      <c r="H4057" t="s">
        <v>219</v>
      </c>
      <c r="I4057">
        <f t="shared" si="133"/>
        <v>2030</v>
      </c>
      <c r="J4057" t="s">
        <v>23</v>
      </c>
      <c r="K4057" s="103">
        <v>0.03</v>
      </c>
      <c r="L4057" s="78" t="s">
        <v>108</v>
      </c>
    </row>
    <row r="4058" spans="1:12" ht="12.5" customHeight="1" x14ac:dyDescent="0.25">
      <c r="A4058" t="str">
        <f t="shared" si="132"/>
        <v>Function_03Application_072030</v>
      </c>
      <c r="B4058">
        <v>4055</v>
      </c>
      <c r="C4058" t="s">
        <v>360</v>
      </c>
      <c r="D4058" t="str">
        <f>VLOOKUP($C4058,'Look-Ups'!$C$2:$G$32,D$1-2,0)</f>
        <v>Function_03</v>
      </c>
      <c r="E4058" t="str">
        <f>VLOOKUP($C4058,'Look-Ups'!$C$2:$G$32,E$1-2,0)</f>
        <v>Function_Simpl_03</v>
      </c>
      <c r="F4058" t="str">
        <f>VLOOKUP($C4058,'Look-Ups'!$C$2:$G$32,F$1-2,0)</f>
        <v>Segment_03</v>
      </c>
      <c r="G4058" t="str">
        <f>VLOOKUP($C4058,'Look-Ups'!$C$2:$G$32,G$1-2,0)</f>
        <v>Proc_Type_01</v>
      </c>
      <c r="H4058" t="s">
        <v>204</v>
      </c>
      <c r="I4058">
        <f t="shared" si="133"/>
        <v>2030</v>
      </c>
      <c r="J4058" t="s">
        <v>23</v>
      </c>
      <c r="K4058" s="103">
        <v>1.4999999999999999E-2</v>
      </c>
      <c r="L4058" s="78" t="s">
        <v>108</v>
      </c>
    </row>
    <row r="4059" spans="1:12" ht="12.5" customHeight="1" x14ac:dyDescent="0.25">
      <c r="A4059" t="str">
        <f t="shared" si="132"/>
        <v>Function_03Application_072030</v>
      </c>
      <c r="B4059">
        <v>4056</v>
      </c>
      <c r="C4059" t="s">
        <v>360</v>
      </c>
      <c r="D4059" t="str">
        <f>VLOOKUP($C4059,'Look-Ups'!$C$2:$G$32,D$1-2,0)</f>
        <v>Function_03</v>
      </c>
      <c r="E4059" t="str">
        <f>VLOOKUP($C4059,'Look-Ups'!$C$2:$G$32,E$1-2,0)</f>
        <v>Function_Simpl_03</v>
      </c>
      <c r="F4059" t="str">
        <f>VLOOKUP($C4059,'Look-Ups'!$C$2:$G$32,F$1-2,0)</f>
        <v>Segment_03</v>
      </c>
      <c r="G4059" t="str">
        <f>VLOOKUP($C4059,'Look-Ups'!$C$2:$G$32,G$1-2,0)</f>
        <v>Proc_Type_01</v>
      </c>
      <c r="H4059" t="s">
        <v>244</v>
      </c>
      <c r="I4059">
        <f t="shared" si="133"/>
        <v>2030</v>
      </c>
      <c r="J4059" t="s">
        <v>23</v>
      </c>
      <c r="K4059" s="103">
        <v>1.6320939383987154E-2</v>
      </c>
      <c r="L4059" s="78" t="s">
        <v>107</v>
      </c>
    </row>
    <row r="4060" spans="1:12" ht="12.5" customHeight="1" x14ac:dyDescent="0.25">
      <c r="A4060" t="str">
        <f t="shared" si="132"/>
        <v>Function_03Application_082030</v>
      </c>
      <c r="B4060">
        <v>4057</v>
      </c>
      <c r="C4060" t="s">
        <v>361</v>
      </c>
      <c r="D4060" t="str">
        <f>VLOOKUP($C4060,'Look-Ups'!$C$2:$G$32,D$1-2,0)</f>
        <v>Function_03</v>
      </c>
      <c r="E4060" t="str">
        <f>VLOOKUP($C4060,'Look-Ups'!$C$2:$G$32,E$1-2,0)</f>
        <v>Function_Simpl_03</v>
      </c>
      <c r="F4060" t="str">
        <f>VLOOKUP($C4060,'Look-Ups'!$C$2:$G$32,F$1-2,0)</f>
        <v>Segment_03</v>
      </c>
      <c r="G4060" t="str">
        <f>VLOOKUP($C4060,'Look-Ups'!$C$2:$G$32,G$1-2,0)</f>
        <v>Proc_Type_01</v>
      </c>
      <c r="H4060" t="s">
        <v>195</v>
      </c>
      <c r="I4060">
        <f t="shared" si="133"/>
        <v>2030</v>
      </c>
      <c r="J4060" t="s">
        <v>23</v>
      </c>
      <c r="K4060" s="103">
        <v>0.51</v>
      </c>
      <c r="L4060" s="78" t="s">
        <v>108</v>
      </c>
    </row>
    <row r="4061" spans="1:12" ht="12.5" customHeight="1" x14ac:dyDescent="0.25">
      <c r="A4061" t="str">
        <f t="shared" si="132"/>
        <v>Function_03Application_082030</v>
      </c>
      <c r="B4061">
        <v>4058</v>
      </c>
      <c r="C4061" t="s">
        <v>361</v>
      </c>
      <c r="D4061" t="str">
        <f>VLOOKUP($C4061,'Look-Ups'!$C$2:$G$32,D$1-2,0)</f>
        <v>Function_03</v>
      </c>
      <c r="E4061" t="str">
        <f>VLOOKUP($C4061,'Look-Ups'!$C$2:$G$32,E$1-2,0)</f>
        <v>Function_Simpl_03</v>
      </c>
      <c r="F4061" t="str">
        <f>VLOOKUP($C4061,'Look-Ups'!$C$2:$G$32,F$1-2,0)</f>
        <v>Segment_03</v>
      </c>
      <c r="G4061" t="str">
        <f>VLOOKUP($C4061,'Look-Ups'!$C$2:$G$32,G$1-2,0)</f>
        <v>Proc_Type_01</v>
      </c>
      <c r="H4061" t="s">
        <v>161</v>
      </c>
      <c r="I4061">
        <f t="shared" si="133"/>
        <v>2030</v>
      </c>
      <c r="J4061" t="s">
        <v>23</v>
      </c>
      <c r="K4061" s="103">
        <v>0.25</v>
      </c>
      <c r="L4061" s="78" t="s">
        <v>108</v>
      </c>
    </row>
    <row r="4062" spans="1:12" ht="12.5" customHeight="1" x14ac:dyDescent="0.25">
      <c r="A4062" t="str">
        <f t="shared" si="132"/>
        <v>Function_03Application_082030</v>
      </c>
      <c r="B4062">
        <v>4059</v>
      </c>
      <c r="C4062" t="s">
        <v>361</v>
      </c>
      <c r="D4062" t="str">
        <f>VLOOKUP($C4062,'Look-Ups'!$C$2:$G$32,D$1-2,0)</f>
        <v>Function_03</v>
      </c>
      <c r="E4062" t="str">
        <f>VLOOKUP($C4062,'Look-Ups'!$C$2:$G$32,E$1-2,0)</f>
        <v>Function_Simpl_03</v>
      </c>
      <c r="F4062" t="str">
        <f>VLOOKUP($C4062,'Look-Ups'!$C$2:$G$32,F$1-2,0)</f>
        <v>Segment_03</v>
      </c>
      <c r="G4062" t="str">
        <f>VLOOKUP($C4062,'Look-Ups'!$C$2:$G$32,G$1-2,0)</f>
        <v>Proc_Type_01</v>
      </c>
      <c r="H4062" t="s">
        <v>156</v>
      </c>
      <c r="I4062">
        <f t="shared" si="133"/>
        <v>2030</v>
      </c>
      <c r="J4062" t="s">
        <v>23</v>
      </c>
      <c r="K4062" s="103">
        <v>0.12</v>
      </c>
      <c r="L4062" s="78" t="s">
        <v>108</v>
      </c>
    </row>
    <row r="4063" spans="1:12" ht="12.5" customHeight="1" x14ac:dyDescent="0.25">
      <c r="A4063" t="str">
        <f t="shared" si="132"/>
        <v>Function_03Application_082030</v>
      </c>
      <c r="B4063">
        <v>4060</v>
      </c>
      <c r="C4063" t="s">
        <v>361</v>
      </c>
      <c r="D4063" t="str">
        <f>VLOOKUP($C4063,'Look-Ups'!$C$2:$G$32,D$1-2,0)</f>
        <v>Function_03</v>
      </c>
      <c r="E4063" t="str">
        <f>VLOOKUP($C4063,'Look-Ups'!$C$2:$G$32,E$1-2,0)</f>
        <v>Function_Simpl_03</v>
      </c>
      <c r="F4063" t="str">
        <f>VLOOKUP($C4063,'Look-Ups'!$C$2:$G$32,F$1-2,0)</f>
        <v>Segment_03</v>
      </c>
      <c r="G4063" t="str">
        <f>VLOOKUP($C4063,'Look-Ups'!$C$2:$G$32,G$1-2,0)</f>
        <v>Proc_Type_01</v>
      </c>
      <c r="H4063" t="s">
        <v>187</v>
      </c>
      <c r="I4063">
        <f t="shared" si="133"/>
        <v>2030</v>
      </c>
      <c r="J4063" t="s">
        <v>23</v>
      </c>
      <c r="K4063" s="103">
        <v>3.8458215755648797E-2</v>
      </c>
      <c r="L4063" s="78" t="s">
        <v>108</v>
      </c>
    </row>
    <row r="4064" spans="1:12" ht="12.5" customHeight="1" x14ac:dyDescent="0.25">
      <c r="A4064" t="str">
        <f t="shared" si="132"/>
        <v>Function_03Application_082030</v>
      </c>
      <c r="B4064">
        <v>4061</v>
      </c>
      <c r="C4064" t="s">
        <v>361</v>
      </c>
      <c r="D4064" t="str">
        <f>VLOOKUP($C4064,'Look-Ups'!$C$2:$G$32,D$1-2,0)</f>
        <v>Function_03</v>
      </c>
      <c r="E4064" t="str">
        <f>VLOOKUP($C4064,'Look-Ups'!$C$2:$G$32,E$1-2,0)</f>
        <v>Function_Simpl_03</v>
      </c>
      <c r="F4064" t="str">
        <f>VLOOKUP($C4064,'Look-Ups'!$C$2:$G$32,F$1-2,0)</f>
        <v>Segment_03</v>
      </c>
      <c r="G4064" t="str">
        <f>VLOOKUP($C4064,'Look-Ups'!$C$2:$G$32,G$1-2,0)</f>
        <v>Proc_Type_01</v>
      </c>
      <c r="H4064" t="s">
        <v>219</v>
      </c>
      <c r="I4064">
        <f t="shared" si="133"/>
        <v>2030</v>
      </c>
      <c r="J4064" t="s">
        <v>23</v>
      </c>
      <c r="K4064" s="103">
        <v>6.3315083824867419E-2</v>
      </c>
      <c r="L4064" s="78" t="s">
        <v>108</v>
      </c>
    </row>
    <row r="4065" spans="1:12" ht="12.5" customHeight="1" x14ac:dyDescent="0.25">
      <c r="A4065" t="str">
        <f t="shared" si="132"/>
        <v>Function_03Application_082030</v>
      </c>
      <c r="B4065">
        <v>4062</v>
      </c>
      <c r="C4065" t="s">
        <v>361</v>
      </c>
      <c r="D4065" t="str">
        <f>VLOOKUP($C4065,'Look-Ups'!$C$2:$G$32,D$1-2,0)</f>
        <v>Function_03</v>
      </c>
      <c r="E4065" t="str">
        <f>VLOOKUP($C4065,'Look-Ups'!$C$2:$G$32,E$1-2,0)</f>
        <v>Function_Simpl_03</v>
      </c>
      <c r="F4065" t="str">
        <f>VLOOKUP($C4065,'Look-Ups'!$C$2:$G$32,F$1-2,0)</f>
        <v>Segment_03</v>
      </c>
      <c r="G4065" t="str">
        <f>VLOOKUP($C4065,'Look-Ups'!$C$2:$G$32,G$1-2,0)</f>
        <v>Proc_Type_01</v>
      </c>
      <c r="H4065" t="s">
        <v>204</v>
      </c>
      <c r="I4065">
        <f t="shared" si="133"/>
        <v>2030</v>
      </c>
      <c r="J4065" t="s">
        <v>23</v>
      </c>
      <c r="K4065" s="103">
        <v>0</v>
      </c>
      <c r="L4065" s="78">
        <v>0</v>
      </c>
    </row>
    <row r="4066" spans="1:12" ht="12.5" customHeight="1" x14ac:dyDescent="0.25">
      <c r="A4066" t="str">
        <f t="shared" si="132"/>
        <v>Function_03Application_082030</v>
      </c>
      <c r="B4066">
        <v>4063</v>
      </c>
      <c r="C4066" t="s">
        <v>361</v>
      </c>
      <c r="D4066" t="str">
        <f>VLOOKUP($C4066,'Look-Ups'!$C$2:$G$32,D$1-2,0)</f>
        <v>Function_03</v>
      </c>
      <c r="E4066" t="str">
        <f>VLOOKUP($C4066,'Look-Ups'!$C$2:$G$32,E$1-2,0)</f>
        <v>Function_Simpl_03</v>
      </c>
      <c r="F4066" t="str">
        <f>VLOOKUP($C4066,'Look-Ups'!$C$2:$G$32,F$1-2,0)</f>
        <v>Segment_03</v>
      </c>
      <c r="G4066" t="str">
        <f>VLOOKUP($C4066,'Look-Ups'!$C$2:$G$32,G$1-2,0)</f>
        <v>Proc_Type_01</v>
      </c>
      <c r="H4066" t="s">
        <v>244</v>
      </c>
      <c r="I4066">
        <f t="shared" si="133"/>
        <v>2030</v>
      </c>
      <c r="J4066" t="s">
        <v>23</v>
      </c>
      <c r="K4066" s="103">
        <v>1.8226700419483821E-2</v>
      </c>
      <c r="L4066" s="78" t="s">
        <v>107</v>
      </c>
    </row>
    <row r="4067" spans="1:12" ht="12.5" customHeight="1" x14ac:dyDescent="0.25">
      <c r="A4067" t="str">
        <f t="shared" si="132"/>
        <v>Function_03Application_092030</v>
      </c>
      <c r="B4067">
        <v>4064</v>
      </c>
      <c r="C4067" t="s">
        <v>362</v>
      </c>
      <c r="D4067" t="str">
        <f>VLOOKUP($C4067,'Look-Ups'!$C$2:$G$32,D$1-2,0)</f>
        <v>Function_03</v>
      </c>
      <c r="E4067" t="str">
        <f>VLOOKUP($C4067,'Look-Ups'!$C$2:$G$32,E$1-2,0)</f>
        <v>Function_Simpl_03</v>
      </c>
      <c r="F4067" t="str">
        <f>VLOOKUP($C4067,'Look-Ups'!$C$2:$G$32,F$1-2,0)</f>
        <v>Segment_03</v>
      </c>
      <c r="G4067" t="str">
        <f>VLOOKUP($C4067,'Look-Ups'!$C$2:$G$32,G$1-2,0)</f>
        <v>Proc_Type_01</v>
      </c>
      <c r="H4067" t="s">
        <v>195</v>
      </c>
      <c r="I4067">
        <f t="shared" si="133"/>
        <v>2030</v>
      </c>
      <c r="J4067" t="s">
        <v>23</v>
      </c>
      <c r="K4067" s="103">
        <v>0.61</v>
      </c>
      <c r="L4067" s="78" t="s">
        <v>108</v>
      </c>
    </row>
    <row r="4068" spans="1:12" ht="12.5" customHeight="1" x14ac:dyDescent="0.25">
      <c r="A4068" t="str">
        <f t="shared" si="132"/>
        <v>Function_03Application_092030</v>
      </c>
      <c r="B4068">
        <v>4065</v>
      </c>
      <c r="C4068" t="s">
        <v>362</v>
      </c>
      <c r="D4068" t="str">
        <f>VLOOKUP($C4068,'Look-Ups'!$C$2:$G$32,D$1-2,0)</f>
        <v>Function_03</v>
      </c>
      <c r="E4068" t="str">
        <f>VLOOKUP($C4068,'Look-Ups'!$C$2:$G$32,E$1-2,0)</f>
        <v>Function_Simpl_03</v>
      </c>
      <c r="F4068" t="str">
        <f>VLOOKUP($C4068,'Look-Ups'!$C$2:$G$32,F$1-2,0)</f>
        <v>Segment_03</v>
      </c>
      <c r="G4068" t="str">
        <f>VLOOKUP($C4068,'Look-Ups'!$C$2:$G$32,G$1-2,0)</f>
        <v>Proc_Type_01</v>
      </c>
      <c r="H4068" t="s">
        <v>161</v>
      </c>
      <c r="I4068">
        <f t="shared" si="133"/>
        <v>2030</v>
      </c>
      <c r="J4068" t="s">
        <v>23</v>
      </c>
      <c r="K4068" s="103">
        <v>0.25</v>
      </c>
      <c r="L4068" s="78" t="s">
        <v>108</v>
      </c>
    </row>
    <row r="4069" spans="1:12" ht="12.5" customHeight="1" x14ac:dyDescent="0.25">
      <c r="A4069" t="str">
        <f t="shared" si="132"/>
        <v>Function_03Application_092030</v>
      </c>
      <c r="B4069">
        <v>4066</v>
      </c>
      <c r="C4069" t="s">
        <v>362</v>
      </c>
      <c r="D4069" t="str">
        <f>VLOOKUP($C4069,'Look-Ups'!$C$2:$G$32,D$1-2,0)</f>
        <v>Function_03</v>
      </c>
      <c r="E4069" t="str">
        <f>VLOOKUP($C4069,'Look-Ups'!$C$2:$G$32,E$1-2,0)</f>
        <v>Function_Simpl_03</v>
      </c>
      <c r="F4069" t="str">
        <f>VLOOKUP($C4069,'Look-Ups'!$C$2:$G$32,F$1-2,0)</f>
        <v>Segment_03</v>
      </c>
      <c r="G4069" t="str">
        <f>VLOOKUP($C4069,'Look-Ups'!$C$2:$G$32,G$1-2,0)</f>
        <v>Proc_Type_01</v>
      </c>
      <c r="H4069" t="s">
        <v>156</v>
      </c>
      <c r="I4069">
        <f t="shared" si="133"/>
        <v>2030</v>
      </c>
      <c r="J4069" t="s">
        <v>23</v>
      </c>
      <c r="K4069" s="103">
        <v>0</v>
      </c>
      <c r="L4069" s="78">
        <v>0</v>
      </c>
    </row>
    <row r="4070" spans="1:12" ht="12.5" customHeight="1" x14ac:dyDescent="0.25">
      <c r="A4070" t="str">
        <f t="shared" si="132"/>
        <v>Function_03Application_092030</v>
      </c>
      <c r="B4070">
        <v>4067</v>
      </c>
      <c r="C4070" t="s">
        <v>362</v>
      </c>
      <c r="D4070" t="str">
        <f>VLOOKUP($C4070,'Look-Ups'!$C$2:$G$32,D$1-2,0)</f>
        <v>Function_03</v>
      </c>
      <c r="E4070" t="str">
        <f>VLOOKUP($C4070,'Look-Ups'!$C$2:$G$32,E$1-2,0)</f>
        <v>Function_Simpl_03</v>
      </c>
      <c r="F4070" t="str">
        <f>VLOOKUP($C4070,'Look-Ups'!$C$2:$G$32,F$1-2,0)</f>
        <v>Segment_03</v>
      </c>
      <c r="G4070" t="str">
        <f>VLOOKUP($C4070,'Look-Ups'!$C$2:$G$32,G$1-2,0)</f>
        <v>Proc_Type_01</v>
      </c>
      <c r="H4070" t="s">
        <v>187</v>
      </c>
      <c r="I4070">
        <f t="shared" si="133"/>
        <v>2030</v>
      </c>
      <c r="J4070" t="s">
        <v>23</v>
      </c>
      <c r="K4070" s="103">
        <v>0.06</v>
      </c>
      <c r="L4070" s="78" t="s">
        <v>108</v>
      </c>
    </row>
    <row r="4071" spans="1:12" ht="12.5" customHeight="1" x14ac:dyDescent="0.25">
      <c r="A4071" t="str">
        <f t="shared" si="132"/>
        <v>Function_03Application_092030</v>
      </c>
      <c r="B4071">
        <v>4068</v>
      </c>
      <c r="C4071" t="s">
        <v>362</v>
      </c>
      <c r="D4071" t="str">
        <f>VLOOKUP($C4071,'Look-Ups'!$C$2:$G$32,D$1-2,0)</f>
        <v>Function_03</v>
      </c>
      <c r="E4071" t="str">
        <f>VLOOKUP($C4071,'Look-Ups'!$C$2:$G$32,E$1-2,0)</f>
        <v>Function_Simpl_03</v>
      </c>
      <c r="F4071" t="str">
        <f>VLOOKUP($C4071,'Look-Ups'!$C$2:$G$32,F$1-2,0)</f>
        <v>Segment_03</v>
      </c>
      <c r="G4071" t="str">
        <f>VLOOKUP($C4071,'Look-Ups'!$C$2:$G$32,G$1-2,0)</f>
        <v>Proc_Type_01</v>
      </c>
      <c r="H4071" t="s">
        <v>219</v>
      </c>
      <c r="I4071">
        <f t="shared" si="133"/>
        <v>2030</v>
      </c>
      <c r="J4071" t="s">
        <v>23</v>
      </c>
      <c r="K4071" s="103">
        <v>0</v>
      </c>
      <c r="L4071" s="78">
        <v>0</v>
      </c>
    </row>
    <row r="4072" spans="1:12" ht="12.5" customHeight="1" x14ac:dyDescent="0.25">
      <c r="A4072" t="str">
        <f t="shared" si="132"/>
        <v>Function_03Application_092030</v>
      </c>
      <c r="B4072">
        <v>4069</v>
      </c>
      <c r="C4072" t="s">
        <v>362</v>
      </c>
      <c r="D4072" t="str">
        <f>VLOOKUP($C4072,'Look-Ups'!$C$2:$G$32,D$1-2,0)</f>
        <v>Function_03</v>
      </c>
      <c r="E4072" t="str">
        <f>VLOOKUP($C4072,'Look-Ups'!$C$2:$G$32,E$1-2,0)</f>
        <v>Function_Simpl_03</v>
      </c>
      <c r="F4072" t="str">
        <f>VLOOKUP($C4072,'Look-Ups'!$C$2:$G$32,F$1-2,0)</f>
        <v>Segment_03</v>
      </c>
      <c r="G4072" t="str">
        <f>VLOOKUP($C4072,'Look-Ups'!$C$2:$G$32,G$1-2,0)</f>
        <v>Proc_Type_01</v>
      </c>
      <c r="H4072" t="s">
        <v>204</v>
      </c>
      <c r="I4072">
        <f t="shared" si="133"/>
        <v>2030</v>
      </c>
      <c r="J4072" t="s">
        <v>23</v>
      </c>
      <c r="K4072" s="103">
        <v>0</v>
      </c>
      <c r="L4072" s="78">
        <v>0</v>
      </c>
    </row>
    <row r="4073" spans="1:12" ht="12.5" customHeight="1" x14ac:dyDescent="0.25">
      <c r="A4073" t="str">
        <f t="shared" si="132"/>
        <v>Function_03Application_092030</v>
      </c>
      <c r="B4073">
        <v>4070</v>
      </c>
      <c r="C4073" t="s">
        <v>362</v>
      </c>
      <c r="D4073" t="str">
        <f>VLOOKUP($C4073,'Look-Ups'!$C$2:$G$32,D$1-2,0)</f>
        <v>Function_03</v>
      </c>
      <c r="E4073" t="str">
        <f>VLOOKUP($C4073,'Look-Ups'!$C$2:$G$32,E$1-2,0)</f>
        <v>Function_Simpl_03</v>
      </c>
      <c r="F4073" t="str">
        <f>VLOOKUP($C4073,'Look-Ups'!$C$2:$G$32,F$1-2,0)</f>
        <v>Segment_03</v>
      </c>
      <c r="G4073" t="str">
        <f>VLOOKUP($C4073,'Look-Ups'!$C$2:$G$32,G$1-2,0)</f>
        <v>Proc_Type_01</v>
      </c>
      <c r="H4073" t="s">
        <v>209</v>
      </c>
      <c r="I4073">
        <f t="shared" si="133"/>
        <v>2030</v>
      </c>
      <c r="J4073" t="s">
        <v>23</v>
      </c>
      <c r="K4073" s="103">
        <v>7.0000000000000007E-2</v>
      </c>
      <c r="L4073" s="78" t="s">
        <v>108</v>
      </c>
    </row>
    <row r="4074" spans="1:12" ht="12.5" customHeight="1" x14ac:dyDescent="0.25">
      <c r="A4074" t="str">
        <f t="shared" si="132"/>
        <v>Function_03Application_092030</v>
      </c>
      <c r="B4074">
        <v>4071</v>
      </c>
      <c r="C4074" t="s">
        <v>362</v>
      </c>
      <c r="D4074" t="str">
        <f>VLOOKUP($C4074,'Look-Ups'!$C$2:$G$32,D$1-2,0)</f>
        <v>Function_03</v>
      </c>
      <c r="E4074" t="str">
        <f>VLOOKUP($C4074,'Look-Ups'!$C$2:$G$32,E$1-2,0)</f>
        <v>Function_Simpl_03</v>
      </c>
      <c r="F4074" t="str">
        <f>VLOOKUP($C4074,'Look-Ups'!$C$2:$G$32,F$1-2,0)</f>
        <v>Segment_03</v>
      </c>
      <c r="G4074" t="str">
        <f>VLOOKUP($C4074,'Look-Ups'!$C$2:$G$32,G$1-2,0)</f>
        <v>Proc_Type_01</v>
      </c>
      <c r="H4074" t="s">
        <v>244</v>
      </c>
      <c r="I4074">
        <f t="shared" si="133"/>
        <v>2030</v>
      </c>
      <c r="J4074" t="s">
        <v>23</v>
      </c>
      <c r="K4074" s="103">
        <v>1.0000000000000009E-2</v>
      </c>
      <c r="L4074" s="78" t="s">
        <v>107</v>
      </c>
    </row>
    <row r="4075" spans="1:12" ht="12.5" customHeight="1" x14ac:dyDescent="0.25">
      <c r="A4075" t="str">
        <f t="shared" si="132"/>
        <v>Function_04Application_122030</v>
      </c>
      <c r="B4075">
        <v>4072</v>
      </c>
      <c r="C4075" t="s">
        <v>365</v>
      </c>
      <c r="D4075" t="str">
        <f>VLOOKUP($C4075,'Look-Ups'!$C$2:$G$32,D$1-2,0)</f>
        <v>Function_04</v>
      </c>
      <c r="E4075" t="str">
        <f>VLOOKUP($C4075,'Look-Ups'!$C$2:$G$32,E$1-2,0)</f>
        <v>Function_Simpl_03</v>
      </c>
      <c r="F4075" t="str">
        <f>VLOOKUP($C4075,'Look-Ups'!$C$2:$G$32,F$1-2,0)</f>
        <v>Segment_04</v>
      </c>
      <c r="G4075" t="str">
        <f>VLOOKUP($C4075,'Look-Ups'!$C$2:$G$32,G$1-2,0)</f>
        <v>Proc_Type_04</v>
      </c>
      <c r="H4075" t="s">
        <v>156</v>
      </c>
      <c r="I4075">
        <f t="shared" si="133"/>
        <v>2030</v>
      </c>
      <c r="J4075" t="s">
        <v>23</v>
      </c>
      <c r="K4075" s="103">
        <v>0.53802427181620804</v>
      </c>
      <c r="L4075" s="78" t="s">
        <v>108</v>
      </c>
    </row>
    <row r="4076" spans="1:12" ht="12.5" customHeight="1" x14ac:dyDescent="0.25">
      <c r="A4076" t="str">
        <f t="shared" si="132"/>
        <v>Function_04Application_122030</v>
      </c>
      <c r="B4076">
        <v>4073</v>
      </c>
      <c r="C4076" t="s">
        <v>365</v>
      </c>
      <c r="D4076" t="str">
        <f>VLOOKUP($C4076,'Look-Ups'!$C$2:$G$32,D$1-2,0)</f>
        <v>Function_04</v>
      </c>
      <c r="E4076" t="str">
        <f>VLOOKUP($C4076,'Look-Ups'!$C$2:$G$32,E$1-2,0)</f>
        <v>Function_Simpl_03</v>
      </c>
      <c r="F4076" t="str">
        <f>VLOOKUP($C4076,'Look-Ups'!$C$2:$G$32,F$1-2,0)</f>
        <v>Segment_04</v>
      </c>
      <c r="G4076" t="str">
        <f>VLOOKUP($C4076,'Look-Ups'!$C$2:$G$32,G$1-2,0)</f>
        <v>Proc_Type_04</v>
      </c>
      <c r="H4076" t="s">
        <v>222</v>
      </c>
      <c r="I4076">
        <f t="shared" si="133"/>
        <v>2030</v>
      </c>
      <c r="J4076" t="s">
        <v>23</v>
      </c>
      <c r="K4076" s="103">
        <v>0.15454311095552112</v>
      </c>
      <c r="L4076" s="78" t="s">
        <v>108</v>
      </c>
    </row>
    <row r="4077" spans="1:12" ht="12.5" customHeight="1" x14ac:dyDescent="0.25">
      <c r="A4077" t="str">
        <f t="shared" si="132"/>
        <v>Function_04Application_122030</v>
      </c>
      <c r="B4077">
        <v>4074</v>
      </c>
      <c r="C4077" t="s">
        <v>365</v>
      </c>
      <c r="D4077" t="str">
        <f>VLOOKUP($C4077,'Look-Ups'!$C$2:$G$32,D$1-2,0)</f>
        <v>Function_04</v>
      </c>
      <c r="E4077" t="str">
        <f>VLOOKUP($C4077,'Look-Ups'!$C$2:$G$32,E$1-2,0)</f>
        <v>Function_Simpl_03</v>
      </c>
      <c r="F4077" t="str">
        <f>VLOOKUP($C4077,'Look-Ups'!$C$2:$G$32,F$1-2,0)</f>
        <v>Segment_04</v>
      </c>
      <c r="G4077" t="str">
        <f>VLOOKUP($C4077,'Look-Ups'!$C$2:$G$32,G$1-2,0)</f>
        <v>Proc_Type_04</v>
      </c>
      <c r="H4077" t="s">
        <v>219</v>
      </c>
      <c r="I4077">
        <f t="shared" si="133"/>
        <v>2030</v>
      </c>
      <c r="J4077" t="s">
        <v>23</v>
      </c>
      <c r="K4077" s="103">
        <v>0.1362122377118555</v>
      </c>
      <c r="L4077" s="78" t="s">
        <v>108</v>
      </c>
    </row>
    <row r="4078" spans="1:12" ht="12.5" customHeight="1" x14ac:dyDescent="0.25">
      <c r="A4078" t="str">
        <f t="shared" si="132"/>
        <v>Function_04Application_122030</v>
      </c>
      <c r="B4078">
        <v>4075</v>
      </c>
      <c r="C4078" t="s">
        <v>365</v>
      </c>
      <c r="D4078" t="str">
        <f>VLOOKUP($C4078,'Look-Ups'!$C$2:$G$32,D$1-2,0)</f>
        <v>Function_04</v>
      </c>
      <c r="E4078" t="str">
        <f>VLOOKUP($C4078,'Look-Ups'!$C$2:$G$32,E$1-2,0)</f>
        <v>Function_Simpl_03</v>
      </c>
      <c r="F4078" t="str">
        <f>VLOOKUP($C4078,'Look-Ups'!$C$2:$G$32,F$1-2,0)</f>
        <v>Segment_04</v>
      </c>
      <c r="G4078" t="str">
        <f>VLOOKUP($C4078,'Look-Ups'!$C$2:$G$32,G$1-2,0)</f>
        <v>Proc_Type_04</v>
      </c>
      <c r="H4078" t="s">
        <v>187</v>
      </c>
      <c r="I4078">
        <f t="shared" si="133"/>
        <v>2030</v>
      </c>
      <c r="J4078" t="s">
        <v>23</v>
      </c>
      <c r="K4078" s="103">
        <v>7.9301426054011817E-3</v>
      </c>
      <c r="L4078" s="78" t="s">
        <v>108</v>
      </c>
    </row>
    <row r="4079" spans="1:12" ht="12.5" customHeight="1" x14ac:dyDescent="0.25">
      <c r="A4079" t="str">
        <f t="shared" si="132"/>
        <v>Function_04Application_122030</v>
      </c>
      <c r="B4079">
        <v>4076</v>
      </c>
      <c r="C4079" t="s">
        <v>365</v>
      </c>
      <c r="D4079" t="str">
        <f>VLOOKUP($C4079,'Look-Ups'!$C$2:$G$32,D$1-2,0)</f>
        <v>Function_04</v>
      </c>
      <c r="E4079" t="str">
        <f>VLOOKUP($C4079,'Look-Ups'!$C$2:$G$32,E$1-2,0)</f>
        <v>Function_Simpl_03</v>
      </c>
      <c r="F4079" t="str">
        <f>VLOOKUP($C4079,'Look-Ups'!$C$2:$G$32,F$1-2,0)</f>
        <v>Segment_04</v>
      </c>
      <c r="G4079" t="str">
        <f>VLOOKUP($C4079,'Look-Ups'!$C$2:$G$32,G$1-2,0)</f>
        <v>Proc_Type_04</v>
      </c>
      <c r="H4079" t="s">
        <v>209</v>
      </c>
      <c r="I4079">
        <f t="shared" si="133"/>
        <v>2030</v>
      </c>
      <c r="J4079" t="s">
        <v>23</v>
      </c>
      <c r="K4079" s="103">
        <v>0.12878299343524793</v>
      </c>
      <c r="L4079" s="78" t="s">
        <v>108</v>
      </c>
    </row>
    <row r="4080" spans="1:12" ht="12.5" customHeight="1" x14ac:dyDescent="0.25">
      <c r="A4080" t="str">
        <f t="shared" si="132"/>
        <v>Function_04Application_122030</v>
      </c>
      <c r="B4080">
        <v>4077</v>
      </c>
      <c r="C4080" t="s">
        <v>365</v>
      </c>
      <c r="D4080" t="str">
        <f>VLOOKUP($C4080,'Look-Ups'!$C$2:$G$32,D$1-2,0)</f>
        <v>Function_04</v>
      </c>
      <c r="E4080" t="str">
        <f>VLOOKUP($C4080,'Look-Ups'!$C$2:$G$32,E$1-2,0)</f>
        <v>Function_Simpl_03</v>
      </c>
      <c r="F4080" t="str">
        <f>VLOOKUP($C4080,'Look-Ups'!$C$2:$G$32,F$1-2,0)</f>
        <v>Segment_04</v>
      </c>
      <c r="G4080" t="str">
        <f>VLOOKUP($C4080,'Look-Ups'!$C$2:$G$32,G$1-2,0)</f>
        <v>Proc_Type_04</v>
      </c>
      <c r="H4080" t="s">
        <v>204</v>
      </c>
      <c r="I4080">
        <f t="shared" si="133"/>
        <v>2030</v>
      </c>
      <c r="J4080" t="s">
        <v>23</v>
      </c>
      <c r="K4080" s="103">
        <v>1.5958008330052658E-2</v>
      </c>
      <c r="L4080" s="78" t="s">
        <v>108</v>
      </c>
    </row>
    <row r="4081" spans="1:12" ht="12.5" customHeight="1" x14ac:dyDescent="0.25">
      <c r="A4081" t="str">
        <f t="shared" si="132"/>
        <v>Function_04Application_122030</v>
      </c>
      <c r="B4081">
        <v>4078</v>
      </c>
      <c r="C4081" t="s">
        <v>365</v>
      </c>
      <c r="D4081" t="str">
        <f>VLOOKUP($C4081,'Look-Ups'!$C$2:$G$32,D$1-2,0)</f>
        <v>Function_04</v>
      </c>
      <c r="E4081" t="str">
        <f>VLOOKUP($C4081,'Look-Ups'!$C$2:$G$32,E$1-2,0)</f>
        <v>Function_Simpl_03</v>
      </c>
      <c r="F4081" t="str">
        <f>VLOOKUP($C4081,'Look-Ups'!$C$2:$G$32,F$1-2,0)</f>
        <v>Segment_04</v>
      </c>
      <c r="G4081" t="str">
        <f>VLOOKUP($C4081,'Look-Ups'!$C$2:$G$32,G$1-2,0)</f>
        <v>Proc_Type_04</v>
      </c>
      <c r="H4081" t="s">
        <v>244</v>
      </c>
      <c r="I4081">
        <f t="shared" si="133"/>
        <v>2030</v>
      </c>
      <c r="J4081" t="s">
        <v>23</v>
      </c>
      <c r="K4081" s="103">
        <v>1.8549235145713605E-2</v>
      </c>
      <c r="L4081" s="78" t="s">
        <v>107</v>
      </c>
    </row>
    <row r="4082" spans="1:12" ht="12.5" customHeight="1" x14ac:dyDescent="0.25">
      <c r="A4082" t="str">
        <f t="shared" si="132"/>
        <v>Function_03Application_132030</v>
      </c>
      <c r="B4082">
        <v>4079</v>
      </c>
      <c r="C4082" t="s">
        <v>366</v>
      </c>
      <c r="D4082" t="str">
        <f>VLOOKUP($C4082,'Look-Ups'!$C$2:$G$32,D$1-2,0)</f>
        <v>Function_03</v>
      </c>
      <c r="E4082" t="str">
        <f>VLOOKUP($C4082,'Look-Ups'!$C$2:$G$32,E$1-2,0)</f>
        <v>Function_Simpl_03</v>
      </c>
      <c r="F4082" t="str">
        <f>VLOOKUP($C4082,'Look-Ups'!$C$2:$G$32,F$1-2,0)</f>
        <v>Segment_03</v>
      </c>
      <c r="G4082" t="str">
        <f>VLOOKUP($C4082,'Look-Ups'!$C$2:$G$32,G$1-2,0)</f>
        <v>Proc_Type_01</v>
      </c>
      <c r="H4082" t="s">
        <v>219</v>
      </c>
      <c r="I4082">
        <f t="shared" si="133"/>
        <v>2030</v>
      </c>
      <c r="J4082" t="s">
        <v>23</v>
      </c>
      <c r="K4082" s="103">
        <v>0.14565794814128341</v>
      </c>
      <c r="L4082" s="78" t="s">
        <v>108</v>
      </c>
    </row>
    <row r="4083" spans="1:12" ht="12.5" customHeight="1" x14ac:dyDescent="0.25">
      <c r="A4083" t="str">
        <f t="shared" si="132"/>
        <v>Function_03Application_132030</v>
      </c>
      <c r="B4083">
        <v>4080</v>
      </c>
      <c r="C4083" t="s">
        <v>366</v>
      </c>
      <c r="D4083" t="str">
        <f>VLOOKUP($C4083,'Look-Ups'!$C$2:$G$32,D$1-2,0)</f>
        <v>Function_03</v>
      </c>
      <c r="E4083" t="str">
        <f>VLOOKUP($C4083,'Look-Ups'!$C$2:$G$32,E$1-2,0)</f>
        <v>Function_Simpl_03</v>
      </c>
      <c r="F4083" t="str">
        <f>VLOOKUP($C4083,'Look-Ups'!$C$2:$G$32,F$1-2,0)</f>
        <v>Segment_03</v>
      </c>
      <c r="G4083" t="str">
        <f>VLOOKUP($C4083,'Look-Ups'!$C$2:$G$32,G$1-2,0)</f>
        <v>Proc_Type_01</v>
      </c>
      <c r="H4083" t="s">
        <v>209</v>
      </c>
      <c r="I4083">
        <f t="shared" si="133"/>
        <v>2030</v>
      </c>
      <c r="J4083" t="s">
        <v>23</v>
      </c>
      <c r="K4083" s="103">
        <v>0.32372794018638457</v>
      </c>
      <c r="L4083" s="78" t="s">
        <v>108</v>
      </c>
    </row>
    <row r="4084" spans="1:12" ht="12.5" customHeight="1" x14ac:dyDescent="0.25">
      <c r="A4084" t="str">
        <f t="shared" si="132"/>
        <v>Function_03Application_132030</v>
      </c>
      <c r="B4084">
        <v>4081</v>
      </c>
      <c r="C4084" t="s">
        <v>366</v>
      </c>
      <c r="D4084" t="str">
        <f>VLOOKUP($C4084,'Look-Ups'!$C$2:$G$32,D$1-2,0)</f>
        <v>Function_03</v>
      </c>
      <c r="E4084" t="str">
        <f>VLOOKUP($C4084,'Look-Ups'!$C$2:$G$32,E$1-2,0)</f>
        <v>Function_Simpl_03</v>
      </c>
      <c r="F4084" t="str">
        <f>VLOOKUP($C4084,'Look-Ups'!$C$2:$G$32,F$1-2,0)</f>
        <v>Segment_03</v>
      </c>
      <c r="G4084" t="str">
        <f>VLOOKUP($C4084,'Look-Ups'!$C$2:$G$32,G$1-2,0)</f>
        <v>Proc_Type_01</v>
      </c>
      <c r="H4084" t="s">
        <v>171</v>
      </c>
      <c r="I4084">
        <f t="shared" si="133"/>
        <v>2030</v>
      </c>
      <c r="J4084" t="s">
        <v>23</v>
      </c>
      <c r="K4084" s="103">
        <v>0.2643351786067677</v>
      </c>
      <c r="L4084" s="78" t="s">
        <v>108</v>
      </c>
    </row>
    <row r="4085" spans="1:12" ht="12.5" customHeight="1" x14ac:dyDescent="0.25">
      <c r="A4085" t="str">
        <f t="shared" si="132"/>
        <v>Function_03Application_132030</v>
      </c>
      <c r="B4085">
        <v>4082</v>
      </c>
      <c r="C4085" t="s">
        <v>366</v>
      </c>
      <c r="D4085" t="str">
        <f>VLOOKUP($C4085,'Look-Ups'!$C$2:$G$32,D$1-2,0)</f>
        <v>Function_03</v>
      </c>
      <c r="E4085" t="str">
        <f>VLOOKUP($C4085,'Look-Ups'!$C$2:$G$32,E$1-2,0)</f>
        <v>Function_Simpl_03</v>
      </c>
      <c r="F4085" t="str">
        <f>VLOOKUP($C4085,'Look-Ups'!$C$2:$G$32,F$1-2,0)</f>
        <v>Segment_03</v>
      </c>
      <c r="G4085" t="str">
        <f>VLOOKUP($C4085,'Look-Ups'!$C$2:$G$32,G$1-2,0)</f>
        <v>Proc_Type_01</v>
      </c>
      <c r="H4085" t="s">
        <v>238</v>
      </c>
      <c r="I4085">
        <f t="shared" si="133"/>
        <v>2030</v>
      </c>
      <c r="J4085" t="s">
        <v>23</v>
      </c>
      <c r="K4085" s="103">
        <v>8.1679814627899527E-2</v>
      </c>
      <c r="L4085" s="78" t="s">
        <v>108</v>
      </c>
    </row>
    <row r="4086" spans="1:12" ht="12.5" customHeight="1" x14ac:dyDescent="0.25">
      <c r="A4086" t="str">
        <f t="shared" si="132"/>
        <v>Function_03Application_132030</v>
      </c>
      <c r="B4086">
        <v>4083</v>
      </c>
      <c r="C4086" t="s">
        <v>366</v>
      </c>
      <c r="D4086" t="str">
        <f>VLOOKUP($C4086,'Look-Ups'!$C$2:$G$32,D$1-2,0)</f>
        <v>Function_03</v>
      </c>
      <c r="E4086" t="str">
        <f>VLOOKUP($C4086,'Look-Ups'!$C$2:$G$32,E$1-2,0)</f>
        <v>Function_Simpl_03</v>
      </c>
      <c r="F4086" t="str">
        <f>VLOOKUP($C4086,'Look-Ups'!$C$2:$G$32,F$1-2,0)</f>
        <v>Segment_03</v>
      </c>
      <c r="G4086" t="str">
        <f>VLOOKUP($C4086,'Look-Ups'!$C$2:$G$32,G$1-2,0)</f>
        <v>Proc_Type_01</v>
      </c>
      <c r="H4086" t="s">
        <v>222</v>
      </c>
      <c r="I4086">
        <f t="shared" si="133"/>
        <v>2030</v>
      </c>
      <c r="J4086" t="s">
        <v>23</v>
      </c>
      <c r="K4086" s="103">
        <v>8.1004309695133031E-2</v>
      </c>
      <c r="L4086" s="78" t="s">
        <v>108</v>
      </c>
    </row>
    <row r="4087" spans="1:12" ht="12.5" customHeight="1" x14ac:dyDescent="0.25">
      <c r="A4087" t="str">
        <f t="shared" si="132"/>
        <v>Function_03Application_132030</v>
      </c>
      <c r="B4087">
        <v>4084</v>
      </c>
      <c r="C4087" t="s">
        <v>366</v>
      </c>
      <c r="D4087" t="str">
        <f>VLOOKUP($C4087,'Look-Ups'!$C$2:$G$32,D$1-2,0)</f>
        <v>Function_03</v>
      </c>
      <c r="E4087" t="str">
        <f>VLOOKUP($C4087,'Look-Ups'!$C$2:$G$32,E$1-2,0)</f>
        <v>Function_Simpl_03</v>
      </c>
      <c r="F4087" t="str">
        <f>VLOOKUP($C4087,'Look-Ups'!$C$2:$G$32,F$1-2,0)</f>
        <v>Segment_03</v>
      </c>
      <c r="G4087" t="str">
        <f>VLOOKUP($C4087,'Look-Ups'!$C$2:$G$32,G$1-2,0)</f>
        <v>Proc_Type_01</v>
      </c>
      <c r="H4087" t="s">
        <v>187</v>
      </c>
      <c r="I4087">
        <f t="shared" si="133"/>
        <v>2030</v>
      </c>
      <c r="J4087" t="s">
        <v>23</v>
      </c>
      <c r="K4087" s="103">
        <v>8.330604609783708E-2</v>
      </c>
      <c r="L4087" s="78" t="s">
        <v>108</v>
      </c>
    </row>
    <row r="4088" spans="1:12" ht="12.5" customHeight="1" x14ac:dyDescent="0.25">
      <c r="A4088" t="str">
        <f t="shared" si="132"/>
        <v>Function_03Application_132030</v>
      </c>
      <c r="B4088">
        <v>4085</v>
      </c>
      <c r="C4088" t="s">
        <v>366</v>
      </c>
      <c r="D4088" t="str">
        <f>VLOOKUP($C4088,'Look-Ups'!$C$2:$G$32,D$1-2,0)</f>
        <v>Function_03</v>
      </c>
      <c r="E4088" t="str">
        <f>VLOOKUP($C4088,'Look-Ups'!$C$2:$G$32,E$1-2,0)</f>
        <v>Function_Simpl_03</v>
      </c>
      <c r="F4088" t="str">
        <f>VLOOKUP($C4088,'Look-Ups'!$C$2:$G$32,F$1-2,0)</f>
        <v>Segment_03</v>
      </c>
      <c r="G4088" t="str">
        <f>VLOOKUP($C4088,'Look-Ups'!$C$2:$G$32,G$1-2,0)</f>
        <v>Proc_Type_01</v>
      </c>
      <c r="H4088" t="s">
        <v>195</v>
      </c>
      <c r="I4088">
        <f t="shared" si="133"/>
        <v>2030</v>
      </c>
      <c r="J4088" t="s">
        <v>23</v>
      </c>
      <c r="K4088" s="103">
        <v>1.7622908845020557E-2</v>
      </c>
      <c r="L4088" s="78" t="s">
        <v>108</v>
      </c>
    </row>
    <row r="4089" spans="1:12" ht="12.5" customHeight="1" x14ac:dyDescent="0.25">
      <c r="A4089" t="str">
        <f t="shared" si="132"/>
        <v>Function_03Application_132030</v>
      </c>
      <c r="B4089">
        <v>4086</v>
      </c>
      <c r="C4089" t="s">
        <v>366</v>
      </c>
      <c r="D4089" t="str">
        <f>VLOOKUP($C4089,'Look-Ups'!$C$2:$G$32,D$1-2,0)</f>
        <v>Function_03</v>
      </c>
      <c r="E4089" t="str">
        <f>VLOOKUP($C4089,'Look-Ups'!$C$2:$G$32,E$1-2,0)</f>
        <v>Function_Simpl_03</v>
      </c>
      <c r="F4089" t="str">
        <f>VLOOKUP($C4089,'Look-Ups'!$C$2:$G$32,F$1-2,0)</f>
        <v>Segment_03</v>
      </c>
      <c r="G4089" t="str">
        <f>VLOOKUP($C4089,'Look-Ups'!$C$2:$G$32,G$1-2,0)</f>
        <v>Proc_Type_01</v>
      </c>
      <c r="H4089" t="s">
        <v>244</v>
      </c>
      <c r="I4089">
        <f t="shared" si="133"/>
        <v>2030</v>
      </c>
      <c r="J4089" t="s">
        <v>23</v>
      </c>
      <c r="K4089" s="103">
        <v>2.6658537996741005E-3</v>
      </c>
      <c r="L4089" s="78" t="s">
        <v>107</v>
      </c>
    </row>
    <row r="4090" spans="1:12" ht="12.5" customHeight="1" x14ac:dyDescent="0.25">
      <c r="A4090" t="str">
        <f t="shared" si="132"/>
        <v>Function_05Application_162030</v>
      </c>
      <c r="B4090">
        <v>4087</v>
      </c>
      <c r="C4090" t="s">
        <v>369</v>
      </c>
      <c r="D4090" t="str">
        <f>VLOOKUP($C4090,'Look-Ups'!$C$2:$G$32,D$1-2,0)</f>
        <v>Function_05</v>
      </c>
      <c r="E4090" t="str">
        <f>VLOOKUP($C4090,'Look-Ups'!$C$2:$G$32,E$1-2,0)</f>
        <v>Function_Simpl_04</v>
      </c>
      <c r="F4090" t="str">
        <f>VLOOKUP($C4090,'Look-Ups'!$C$2:$G$32,F$1-2,0)</f>
        <v>Segment_04</v>
      </c>
      <c r="G4090" t="str">
        <f>VLOOKUP($C4090,'Look-Ups'!$C$2:$G$32,G$1-2,0)</f>
        <v>Proc_Type_05</v>
      </c>
      <c r="H4090" t="s">
        <v>219</v>
      </c>
      <c r="I4090">
        <f t="shared" si="133"/>
        <v>2030</v>
      </c>
      <c r="J4090" t="s">
        <v>23</v>
      </c>
      <c r="K4090" s="103">
        <v>0.19541622825925226</v>
      </c>
      <c r="L4090" s="78" t="s">
        <v>108</v>
      </c>
    </row>
    <row r="4091" spans="1:12" ht="12.5" customHeight="1" x14ac:dyDescent="0.25">
      <c r="A4091" t="str">
        <f t="shared" si="132"/>
        <v>Function_05Application_162030</v>
      </c>
      <c r="B4091">
        <v>4088</v>
      </c>
      <c r="C4091" t="s">
        <v>369</v>
      </c>
      <c r="D4091" t="str">
        <f>VLOOKUP($C4091,'Look-Ups'!$C$2:$G$32,D$1-2,0)</f>
        <v>Function_05</v>
      </c>
      <c r="E4091" t="str">
        <f>VLOOKUP($C4091,'Look-Ups'!$C$2:$G$32,E$1-2,0)</f>
        <v>Function_Simpl_04</v>
      </c>
      <c r="F4091" t="str">
        <f>VLOOKUP($C4091,'Look-Ups'!$C$2:$G$32,F$1-2,0)</f>
        <v>Segment_04</v>
      </c>
      <c r="G4091" t="str">
        <f>VLOOKUP($C4091,'Look-Ups'!$C$2:$G$32,G$1-2,0)</f>
        <v>Proc_Type_05</v>
      </c>
      <c r="H4091" t="s">
        <v>156</v>
      </c>
      <c r="I4091">
        <f t="shared" si="133"/>
        <v>2030</v>
      </c>
      <c r="J4091" t="s">
        <v>23</v>
      </c>
      <c r="K4091" s="103">
        <v>0.33736338945562627</v>
      </c>
      <c r="L4091" s="78" t="s">
        <v>108</v>
      </c>
    </row>
    <row r="4092" spans="1:12" ht="12.5" customHeight="1" x14ac:dyDescent="0.25">
      <c r="A4092" t="str">
        <f t="shared" si="132"/>
        <v>Function_05Application_162030</v>
      </c>
      <c r="B4092">
        <v>4089</v>
      </c>
      <c r="C4092" t="s">
        <v>369</v>
      </c>
      <c r="D4092" t="str">
        <f>VLOOKUP($C4092,'Look-Ups'!$C$2:$G$32,D$1-2,0)</f>
        <v>Function_05</v>
      </c>
      <c r="E4092" t="str">
        <f>VLOOKUP($C4092,'Look-Ups'!$C$2:$G$32,E$1-2,0)</f>
        <v>Function_Simpl_04</v>
      </c>
      <c r="F4092" t="str">
        <f>VLOOKUP($C4092,'Look-Ups'!$C$2:$G$32,F$1-2,0)</f>
        <v>Segment_04</v>
      </c>
      <c r="G4092" t="str">
        <f>VLOOKUP($C4092,'Look-Ups'!$C$2:$G$32,G$1-2,0)</f>
        <v>Proc_Type_05</v>
      </c>
      <c r="H4092" t="s">
        <v>222</v>
      </c>
      <c r="I4092">
        <f t="shared" si="133"/>
        <v>2030</v>
      </c>
      <c r="J4092" t="s">
        <v>23</v>
      </c>
      <c r="K4092" s="103">
        <v>0.24045647606449827</v>
      </c>
      <c r="L4092" s="78" t="s">
        <v>108</v>
      </c>
    </row>
    <row r="4093" spans="1:12" ht="12.5" customHeight="1" x14ac:dyDescent="0.25">
      <c r="A4093" t="str">
        <f t="shared" si="132"/>
        <v>Function_05Application_162030</v>
      </c>
      <c r="B4093">
        <v>4090</v>
      </c>
      <c r="C4093" t="s">
        <v>369</v>
      </c>
      <c r="D4093" t="str">
        <f>VLOOKUP($C4093,'Look-Ups'!$C$2:$G$32,D$1-2,0)</f>
        <v>Function_05</v>
      </c>
      <c r="E4093" t="str">
        <f>VLOOKUP($C4093,'Look-Ups'!$C$2:$G$32,E$1-2,0)</f>
        <v>Function_Simpl_04</v>
      </c>
      <c r="F4093" t="str">
        <f>VLOOKUP($C4093,'Look-Ups'!$C$2:$G$32,F$1-2,0)</f>
        <v>Segment_04</v>
      </c>
      <c r="G4093" t="str">
        <f>VLOOKUP($C4093,'Look-Ups'!$C$2:$G$32,G$1-2,0)</f>
        <v>Proc_Type_05</v>
      </c>
      <c r="H4093" t="s">
        <v>187</v>
      </c>
      <c r="I4093">
        <f t="shared" si="133"/>
        <v>2030</v>
      </c>
      <c r="J4093" t="s">
        <v>23</v>
      </c>
      <c r="K4093" s="103">
        <v>0.21893607385365496</v>
      </c>
      <c r="L4093" s="78" t="s">
        <v>108</v>
      </c>
    </row>
    <row r="4094" spans="1:12" ht="12.5" customHeight="1" x14ac:dyDescent="0.25">
      <c r="A4094" t="str">
        <f t="shared" si="132"/>
        <v>Function_05Application_162030</v>
      </c>
      <c r="B4094">
        <v>4091</v>
      </c>
      <c r="C4094" t="s">
        <v>369</v>
      </c>
      <c r="D4094" t="str">
        <f>VLOOKUP($C4094,'Look-Ups'!$C$2:$G$32,D$1-2,0)</f>
        <v>Function_05</v>
      </c>
      <c r="E4094" t="str">
        <f>VLOOKUP($C4094,'Look-Ups'!$C$2:$G$32,E$1-2,0)</f>
        <v>Function_Simpl_04</v>
      </c>
      <c r="F4094" t="str">
        <f>VLOOKUP($C4094,'Look-Ups'!$C$2:$G$32,F$1-2,0)</f>
        <v>Segment_04</v>
      </c>
      <c r="G4094" t="str">
        <f>VLOOKUP($C4094,'Look-Ups'!$C$2:$G$32,G$1-2,0)</f>
        <v>Proc_Type_05</v>
      </c>
      <c r="H4094" t="s">
        <v>209</v>
      </c>
      <c r="I4094">
        <f t="shared" si="133"/>
        <v>2030</v>
      </c>
      <c r="J4094" t="s">
        <v>23</v>
      </c>
      <c r="K4094" s="103">
        <v>5.9238287605574435E-4</v>
      </c>
      <c r="L4094" s="78" t="s">
        <v>108</v>
      </c>
    </row>
    <row r="4095" spans="1:12" ht="12.5" customHeight="1" x14ac:dyDescent="0.25">
      <c r="A4095" t="str">
        <f t="shared" si="132"/>
        <v>Function_05Application_162030</v>
      </c>
      <c r="B4095">
        <v>4092</v>
      </c>
      <c r="C4095" t="s">
        <v>369</v>
      </c>
      <c r="D4095" t="str">
        <f>VLOOKUP($C4095,'Look-Ups'!$C$2:$G$32,D$1-2,0)</f>
        <v>Function_05</v>
      </c>
      <c r="E4095" t="str">
        <f>VLOOKUP($C4095,'Look-Ups'!$C$2:$G$32,E$1-2,0)</f>
        <v>Function_Simpl_04</v>
      </c>
      <c r="F4095" t="str">
        <f>VLOOKUP($C4095,'Look-Ups'!$C$2:$G$32,F$1-2,0)</f>
        <v>Segment_04</v>
      </c>
      <c r="G4095" t="str">
        <f>VLOOKUP($C4095,'Look-Ups'!$C$2:$G$32,G$1-2,0)</f>
        <v>Proc_Type_05</v>
      </c>
      <c r="H4095" t="s">
        <v>171</v>
      </c>
      <c r="I4095">
        <f t="shared" si="133"/>
        <v>2030</v>
      </c>
      <c r="J4095" t="s">
        <v>23</v>
      </c>
      <c r="K4095" s="103">
        <v>0</v>
      </c>
      <c r="L4095" s="78">
        <v>0</v>
      </c>
    </row>
    <row r="4096" spans="1:12" ht="12.5" customHeight="1" x14ac:dyDescent="0.25">
      <c r="A4096" t="str">
        <f t="shared" si="132"/>
        <v>Function_05Application_162030</v>
      </c>
      <c r="B4096">
        <v>4093</v>
      </c>
      <c r="C4096" t="s">
        <v>369</v>
      </c>
      <c r="D4096" t="str">
        <f>VLOOKUP($C4096,'Look-Ups'!$C$2:$G$32,D$1-2,0)</f>
        <v>Function_05</v>
      </c>
      <c r="E4096" t="str">
        <f>VLOOKUP($C4096,'Look-Ups'!$C$2:$G$32,E$1-2,0)</f>
        <v>Function_Simpl_04</v>
      </c>
      <c r="F4096" t="str">
        <f>VLOOKUP($C4096,'Look-Ups'!$C$2:$G$32,F$1-2,0)</f>
        <v>Segment_04</v>
      </c>
      <c r="G4096" t="str">
        <f>VLOOKUP($C4096,'Look-Ups'!$C$2:$G$32,G$1-2,0)</f>
        <v>Proc_Type_05</v>
      </c>
      <c r="H4096" t="s">
        <v>182</v>
      </c>
      <c r="I4096">
        <f t="shared" si="133"/>
        <v>2030</v>
      </c>
      <c r="J4096" t="s">
        <v>23</v>
      </c>
      <c r="K4096" s="103">
        <v>0</v>
      </c>
      <c r="L4096" s="78">
        <v>0</v>
      </c>
    </row>
    <row r="4097" spans="1:12" ht="12.5" customHeight="1" x14ac:dyDescent="0.25">
      <c r="A4097" t="str">
        <f t="shared" si="132"/>
        <v>Function_05Application_162030</v>
      </c>
      <c r="B4097">
        <v>4094</v>
      </c>
      <c r="C4097" t="s">
        <v>369</v>
      </c>
      <c r="D4097" t="str">
        <f>VLOOKUP($C4097,'Look-Ups'!$C$2:$G$32,D$1-2,0)</f>
        <v>Function_05</v>
      </c>
      <c r="E4097" t="str">
        <f>VLOOKUP($C4097,'Look-Ups'!$C$2:$G$32,E$1-2,0)</f>
        <v>Function_Simpl_04</v>
      </c>
      <c r="F4097" t="str">
        <f>VLOOKUP($C4097,'Look-Ups'!$C$2:$G$32,F$1-2,0)</f>
        <v>Segment_04</v>
      </c>
      <c r="G4097" t="str">
        <f>VLOOKUP($C4097,'Look-Ups'!$C$2:$G$32,G$1-2,0)</f>
        <v>Proc_Type_05</v>
      </c>
      <c r="H4097" t="s">
        <v>238</v>
      </c>
      <c r="I4097">
        <f t="shared" si="133"/>
        <v>2030</v>
      </c>
      <c r="J4097" t="s">
        <v>23</v>
      </c>
      <c r="K4097" s="103">
        <v>0</v>
      </c>
      <c r="L4097" s="78">
        <v>0</v>
      </c>
    </row>
    <row r="4098" spans="1:12" ht="12.5" customHeight="1" x14ac:dyDescent="0.25">
      <c r="A4098" t="str">
        <f t="shared" si="132"/>
        <v>Function_05Application_162030</v>
      </c>
      <c r="B4098">
        <v>4095</v>
      </c>
      <c r="C4098" t="s">
        <v>369</v>
      </c>
      <c r="D4098" t="str">
        <f>VLOOKUP($C4098,'Look-Ups'!$C$2:$G$32,D$1-2,0)</f>
        <v>Function_05</v>
      </c>
      <c r="E4098" t="str">
        <f>VLOOKUP($C4098,'Look-Ups'!$C$2:$G$32,E$1-2,0)</f>
        <v>Function_Simpl_04</v>
      </c>
      <c r="F4098" t="str">
        <f>VLOOKUP($C4098,'Look-Ups'!$C$2:$G$32,F$1-2,0)</f>
        <v>Segment_04</v>
      </c>
      <c r="G4098" t="str">
        <f>VLOOKUP($C4098,'Look-Ups'!$C$2:$G$32,G$1-2,0)</f>
        <v>Proc_Type_05</v>
      </c>
      <c r="H4098" t="s">
        <v>244</v>
      </c>
      <c r="I4098">
        <f t="shared" si="133"/>
        <v>2030</v>
      </c>
      <c r="J4098" t="s">
        <v>23</v>
      </c>
      <c r="K4098" s="103">
        <v>7.2354494909124822E-3</v>
      </c>
      <c r="L4098" s="78" t="s">
        <v>107</v>
      </c>
    </row>
    <row r="4099" spans="1:12" ht="12.5" customHeight="1" x14ac:dyDescent="0.25">
      <c r="A4099" t="str">
        <f t="shared" si="132"/>
        <v>Function_05Application_172030</v>
      </c>
      <c r="B4099">
        <v>4096</v>
      </c>
      <c r="C4099" t="s">
        <v>370</v>
      </c>
      <c r="D4099" t="str">
        <f>VLOOKUP($C4099,'Look-Ups'!$C$2:$G$32,D$1-2,0)</f>
        <v>Function_05</v>
      </c>
      <c r="E4099" t="str">
        <f>VLOOKUP($C4099,'Look-Ups'!$C$2:$G$32,E$1-2,0)</f>
        <v>Function_Simpl_04</v>
      </c>
      <c r="F4099" t="str">
        <f>VLOOKUP($C4099,'Look-Ups'!$C$2:$G$32,F$1-2,0)</f>
        <v>Segment_04</v>
      </c>
      <c r="G4099" t="str">
        <f>VLOOKUP($C4099,'Look-Ups'!$C$2:$G$32,G$1-2,0)</f>
        <v>Proc_Type_05</v>
      </c>
      <c r="H4099" t="s">
        <v>209</v>
      </c>
      <c r="I4099">
        <f t="shared" si="133"/>
        <v>2030</v>
      </c>
      <c r="J4099" t="s">
        <v>23</v>
      </c>
      <c r="K4099" s="103">
        <v>0.39647722109653127</v>
      </c>
      <c r="L4099" s="78" t="s">
        <v>108</v>
      </c>
    </row>
    <row r="4100" spans="1:12" ht="12.5" customHeight="1" x14ac:dyDescent="0.25">
      <c r="A4100" t="str">
        <f t="shared" si="132"/>
        <v>Function_05Application_172030</v>
      </c>
      <c r="B4100">
        <v>4097</v>
      </c>
      <c r="C4100" t="s">
        <v>370</v>
      </c>
      <c r="D4100" t="str">
        <f>VLOOKUP($C4100,'Look-Ups'!$C$2:$G$32,D$1-2,0)</f>
        <v>Function_05</v>
      </c>
      <c r="E4100" t="str">
        <f>VLOOKUP($C4100,'Look-Ups'!$C$2:$G$32,E$1-2,0)</f>
        <v>Function_Simpl_04</v>
      </c>
      <c r="F4100" t="str">
        <f>VLOOKUP($C4100,'Look-Ups'!$C$2:$G$32,F$1-2,0)</f>
        <v>Segment_04</v>
      </c>
      <c r="G4100" t="str">
        <f>VLOOKUP($C4100,'Look-Ups'!$C$2:$G$32,G$1-2,0)</f>
        <v>Proc_Type_05</v>
      </c>
      <c r="H4100" t="s">
        <v>219</v>
      </c>
      <c r="I4100">
        <f t="shared" si="133"/>
        <v>2030</v>
      </c>
      <c r="J4100" t="s">
        <v>23</v>
      </c>
      <c r="K4100" s="103">
        <v>0.17930810145737203</v>
      </c>
      <c r="L4100" s="78" t="s">
        <v>108</v>
      </c>
    </row>
    <row r="4101" spans="1:12" ht="12.5" customHeight="1" x14ac:dyDescent="0.25">
      <c r="A4101" t="str">
        <f t="shared" ref="A4101:A4164" si="134">D4101&amp;C4101&amp;I4101</f>
        <v>Function_05Application_172030</v>
      </c>
      <c r="B4101">
        <v>4098</v>
      </c>
      <c r="C4101" t="s">
        <v>370</v>
      </c>
      <c r="D4101" t="str">
        <f>VLOOKUP($C4101,'Look-Ups'!$C$2:$G$32,D$1-2,0)</f>
        <v>Function_05</v>
      </c>
      <c r="E4101" t="str">
        <f>VLOOKUP($C4101,'Look-Ups'!$C$2:$G$32,E$1-2,0)</f>
        <v>Function_Simpl_04</v>
      </c>
      <c r="F4101" t="str">
        <f>VLOOKUP($C4101,'Look-Ups'!$C$2:$G$32,F$1-2,0)</f>
        <v>Segment_04</v>
      </c>
      <c r="G4101" t="str">
        <f>VLOOKUP($C4101,'Look-Ups'!$C$2:$G$32,G$1-2,0)</f>
        <v>Proc_Type_05</v>
      </c>
      <c r="H4101" t="s">
        <v>222</v>
      </c>
      <c r="I4101">
        <f t="shared" si="133"/>
        <v>2030</v>
      </c>
      <c r="J4101" t="s">
        <v>23</v>
      </c>
      <c r="K4101" s="103">
        <v>0.17543825852442912</v>
      </c>
      <c r="L4101" s="78" t="s">
        <v>108</v>
      </c>
    </row>
    <row r="4102" spans="1:12" ht="12.5" customHeight="1" x14ac:dyDescent="0.25">
      <c r="A4102" t="str">
        <f t="shared" si="134"/>
        <v>Function_05Application_172030</v>
      </c>
      <c r="B4102">
        <v>4099</v>
      </c>
      <c r="C4102" t="s">
        <v>370</v>
      </c>
      <c r="D4102" t="str">
        <f>VLOOKUP($C4102,'Look-Ups'!$C$2:$G$32,D$1-2,0)</f>
        <v>Function_05</v>
      </c>
      <c r="E4102" t="str">
        <f>VLOOKUP($C4102,'Look-Ups'!$C$2:$G$32,E$1-2,0)</f>
        <v>Function_Simpl_04</v>
      </c>
      <c r="F4102" t="str">
        <f>VLOOKUP($C4102,'Look-Ups'!$C$2:$G$32,F$1-2,0)</f>
        <v>Segment_04</v>
      </c>
      <c r="G4102" t="str">
        <f>VLOOKUP($C4102,'Look-Ups'!$C$2:$G$32,G$1-2,0)</f>
        <v>Proc_Type_05</v>
      </c>
      <c r="H4102" t="s">
        <v>187</v>
      </c>
      <c r="I4102">
        <f t="shared" ref="I4102:I4165" si="135">I3747+1</f>
        <v>2030</v>
      </c>
      <c r="J4102" t="s">
        <v>23</v>
      </c>
      <c r="K4102" s="103">
        <v>0.1337564204199457</v>
      </c>
      <c r="L4102" s="78" t="s">
        <v>108</v>
      </c>
    </row>
    <row r="4103" spans="1:12" ht="12.5" customHeight="1" x14ac:dyDescent="0.25">
      <c r="A4103" t="str">
        <f t="shared" si="134"/>
        <v>Function_05Application_172030</v>
      </c>
      <c r="B4103">
        <v>4100</v>
      </c>
      <c r="C4103" t="s">
        <v>370</v>
      </c>
      <c r="D4103" t="str">
        <f>VLOOKUP($C4103,'Look-Ups'!$C$2:$G$32,D$1-2,0)</f>
        <v>Function_05</v>
      </c>
      <c r="E4103" t="str">
        <f>VLOOKUP($C4103,'Look-Ups'!$C$2:$G$32,E$1-2,0)</f>
        <v>Function_Simpl_04</v>
      </c>
      <c r="F4103" t="str">
        <f>VLOOKUP($C4103,'Look-Ups'!$C$2:$G$32,F$1-2,0)</f>
        <v>Segment_04</v>
      </c>
      <c r="G4103" t="str">
        <f>VLOOKUP($C4103,'Look-Ups'!$C$2:$G$32,G$1-2,0)</f>
        <v>Proc_Type_05</v>
      </c>
      <c r="H4103" t="s">
        <v>156</v>
      </c>
      <c r="I4103">
        <f t="shared" si="135"/>
        <v>2030</v>
      </c>
      <c r="J4103" t="s">
        <v>23</v>
      </c>
      <c r="K4103" s="103">
        <v>6.4147424470031161E-2</v>
      </c>
      <c r="L4103" s="78" t="s">
        <v>108</v>
      </c>
    </row>
    <row r="4104" spans="1:12" ht="12.5" customHeight="1" x14ac:dyDescent="0.25">
      <c r="A4104" t="str">
        <f t="shared" si="134"/>
        <v>Function_05Application_172030</v>
      </c>
      <c r="B4104">
        <v>4101</v>
      </c>
      <c r="C4104" t="s">
        <v>370</v>
      </c>
      <c r="D4104" t="str">
        <f>VLOOKUP($C4104,'Look-Ups'!$C$2:$G$32,D$1-2,0)</f>
        <v>Function_05</v>
      </c>
      <c r="E4104" t="str">
        <f>VLOOKUP($C4104,'Look-Ups'!$C$2:$G$32,E$1-2,0)</f>
        <v>Function_Simpl_04</v>
      </c>
      <c r="F4104" t="str">
        <f>VLOOKUP($C4104,'Look-Ups'!$C$2:$G$32,F$1-2,0)</f>
        <v>Segment_04</v>
      </c>
      <c r="G4104" t="str">
        <f>VLOOKUP($C4104,'Look-Ups'!$C$2:$G$32,G$1-2,0)</f>
        <v>Proc_Type_05</v>
      </c>
      <c r="H4104" t="s">
        <v>238</v>
      </c>
      <c r="I4104">
        <f t="shared" si="135"/>
        <v>2030</v>
      </c>
      <c r="J4104" t="s">
        <v>23</v>
      </c>
      <c r="K4104" s="103">
        <v>1.6882911967588721E-2</v>
      </c>
      <c r="L4104" s="78" t="s">
        <v>108</v>
      </c>
    </row>
    <row r="4105" spans="1:12" ht="12.5" customHeight="1" x14ac:dyDescent="0.25">
      <c r="A4105" t="str">
        <f t="shared" si="134"/>
        <v>Function_05Application_172030</v>
      </c>
      <c r="B4105">
        <v>4102</v>
      </c>
      <c r="C4105" t="s">
        <v>370</v>
      </c>
      <c r="D4105" t="str">
        <f>VLOOKUP($C4105,'Look-Ups'!$C$2:$G$32,D$1-2,0)</f>
        <v>Function_05</v>
      </c>
      <c r="E4105" t="str">
        <f>VLOOKUP($C4105,'Look-Ups'!$C$2:$G$32,E$1-2,0)</f>
        <v>Function_Simpl_04</v>
      </c>
      <c r="F4105" t="str">
        <f>VLOOKUP($C4105,'Look-Ups'!$C$2:$G$32,F$1-2,0)</f>
        <v>Segment_04</v>
      </c>
      <c r="G4105" t="str">
        <f>VLOOKUP($C4105,'Look-Ups'!$C$2:$G$32,G$1-2,0)</f>
        <v>Proc_Type_05</v>
      </c>
      <c r="H4105" t="s">
        <v>182</v>
      </c>
      <c r="I4105">
        <f t="shared" si="135"/>
        <v>2030</v>
      </c>
      <c r="J4105" t="s">
        <v>23</v>
      </c>
      <c r="K4105" s="103">
        <v>3.2370258561185153E-2</v>
      </c>
      <c r="L4105" s="78" t="s">
        <v>108</v>
      </c>
    </row>
    <row r="4106" spans="1:12" ht="12.5" customHeight="1" x14ac:dyDescent="0.25">
      <c r="A4106" t="str">
        <f t="shared" si="134"/>
        <v>Function_05Application_172030</v>
      </c>
      <c r="B4106">
        <v>4103</v>
      </c>
      <c r="C4106" t="s">
        <v>370</v>
      </c>
      <c r="D4106" t="str">
        <f>VLOOKUP($C4106,'Look-Ups'!$C$2:$G$32,D$1-2,0)</f>
        <v>Function_05</v>
      </c>
      <c r="E4106" t="str">
        <f>VLOOKUP($C4106,'Look-Ups'!$C$2:$G$32,E$1-2,0)</f>
        <v>Function_Simpl_04</v>
      </c>
      <c r="F4106" t="str">
        <f>VLOOKUP($C4106,'Look-Ups'!$C$2:$G$32,F$1-2,0)</f>
        <v>Segment_04</v>
      </c>
      <c r="G4106" t="str">
        <f>VLOOKUP($C4106,'Look-Ups'!$C$2:$G$32,G$1-2,0)</f>
        <v>Proc_Type_05</v>
      </c>
      <c r="H4106" t="s">
        <v>195</v>
      </c>
      <c r="I4106">
        <f t="shared" si="135"/>
        <v>2030</v>
      </c>
      <c r="J4106" t="s">
        <v>23</v>
      </c>
      <c r="K4106" s="103">
        <v>0</v>
      </c>
      <c r="L4106" s="78">
        <v>0</v>
      </c>
    </row>
    <row r="4107" spans="1:12" ht="12.5" customHeight="1" x14ac:dyDescent="0.25">
      <c r="A4107" t="str">
        <f t="shared" si="134"/>
        <v>Function_05Application_172030</v>
      </c>
      <c r="B4107">
        <v>4104</v>
      </c>
      <c r="C4107" t="s">
        <v>370</v>
      </c>
      <c r="D4107" t="str">
        <f>VLOOKUP($C4107,'Look-Ups'!$C$2:$G$32,D$1-2,0)</f>
        <v>Function_05</v>
      </c>
      <c r="E4107" t="str">
        <f>VLOOKUP($C4107,'Look-Ups'!$C$2:$G$32,E$1-2,0)</f>
        <v>Function_Simpl_04</v>
      </c>
      <c r="F4107" t="str">
        <f>VLOOKUP($C4107,'Look-Ups'!$C$2:$G$32,F$1-2,0)</f>
        <v>Segment_04</v>
      </c>
      <c r="G4107" t="str">
        <f>VLOOKUP($C4107,'Look-Ups'!$C$2:$G$32,G$1-2,0)</f>
        <v>Proc_Type_05</v>
      </c>
      <c r="H4107" t="s">
        <v>244</v>
      </c>
      <c r="I4107">
        <f t="shared" si="135"/>
        <v>2030</v>
      </c>
      <c r="J4107" t="s">
        <v>23</v>
      </c>
      <c r="K4107" s="103">
        <v>1.619403502916672E-3</v>
      </c>
      <c r="L4107" s="78" t="s">
        <v>107</v>
      </c>
    </row>
    <row r="4108" spans="1:12" ht="12.5" customHeight="1" x14ac:dyDescent="0.25">
      <c r="A4108" t="str">
        <f t="shared" si="134"/>
        <v>Function_06Application_182030</v>
      </c>
      <c r="B4108">
        <v>4105</v>
      </c>
      <c r="C4108" t="s">
        <v>371</v>
      </c>
      <c r="D4108" t="str">
        <f>VLOOKUP($C4108,'Look-Ups'!$C$2:$G$32,D$1-2,0)</f>
        <v>Function_06</v>
      </c>
      <c r="E4108" t="str">
        <f>VLOOKUP($C4108,'Look-Ups'!$C$2:$G$32,E$1-2,0)</f>
        <v>Function_Simpl_05</v>
      </c>
      <c r="F4108" t="str">
        <f>VLOOKUP($C4108,'Look-Ups'!$C$2:$G$32,F$1-2,0)</f>
        <v>Segment_05</v>
      </c>
      <c r="G4108" t="str">
        <f>VLOOKUP($C4108,'Look-Ups'!$C$2:$G$32,G$1-2,0)</f>
        <v>Proc_Type_01</v>
      </c>
      <c r="H4108" t="s">
        <v>215</v>
      </c>
      <c r="I4108">
        <f t="shared" si="135"/>
        <v>2030</v>
      </c>
      <c r="J4108" t="s">
        <v>23</v>
      </c>
      <c r="K4108" s="103">
        <v>0.18290464494874928</v>
      </c>
      <c r="L4108" s="78" t="s">
        <v>108</v>
      </c>
    </row>
    <row r="4109" spans="1:12" ht="12.5" customHeight="1" x14ac:dyDescent="0.25">
      <c r="A4109" t="str">
        <f t="shared" si="134"/>
        <v>Function_06Application_182030</v>
      </c>
      <c r="B4109">
        <v>4106</v>
      </c>
      <c r="C4109" t="s">
        <v>371</v>
      </c>
      <c r="D4109" t="str">
        <f>VLOOKUP($C4109,'Look-Ups'!$C$2:$G$32,D$1-2,0)</f>
        <v>Function_06</v>
      </c>
      <c r="E4109" t="str">
        <f>VLOOKUP($C4109,'Look-Ups'!$C$2:$G$32,E$1-2,0)</f>
        <v>Function_Simpl_05</v>
      </c>
      <c r="F4109" t="str">
        <f>VLOOKUP($C4109,'Look-Ups'!$C$2:$G$32,F$1-2,0)</f>
        <v>Segment_05</v>
      </c>
      <c r="G4109" t="str">
        <f>VLOOKUP($C4109,'Look-Ups'!$C$2:$G$32,G$1-2,0)</f>
        <v>Proc_Type_01</v>
      </c>
      <c r="H4109" t="s">
        <v>222</v>
      </c>
      <c r="I4109">
        <f t="shared" si="135"/>
        <v>2030</v>
      </c>
      <c r="J4109" t="s">
        <v>23</v>
      </c>
      <c r="K4109" s="103">
        <v>4.4927974965405612E-2</v>
      </c>
      <c r="L4109" s="78" t="s">
        <v>108</v>
      </c>
    </row>
    <row r="4110" spans="1:12" ht="12.5" customHeight="1" x14ac:dyDescent="0.25">
      <c r="A4110" t="str">
        <f t="shared" si="134"/>
        <v>Function_06Application_182030</v>
      </c>
      <c r="B4110">
        <v>4107</v>
      </c>
      <c r="C4110" t="s">
        <v>371</v>
      </c>
      <c r="D4110" t="str">
        <f>VLOOKUP($C4110,'Look-Ups'!$C$2:$G$32,D$1-2,0)</f>
        <v>Function_06</v>
      </c>
      <c r="E4110" t="str">
        <f>VLOOKUP($C4110,'Look-Ups'!$C$2:$G$32,E$1-2,0)</f>
        <v>Function_Simpl_05</v>
      </c>
      <c r="F4110" t="str">
        <f>VLOOKUP($C4110,'Look-Ups'!$C$2:$G$32,F$1-2,0)</f>
        <v>Segment_05</v>
      </c>
      <c r="G4110" t="str">
        <f>VLOOKUP($C4110,'Look-Ups'!$C$2:$G$32,G$1-2,0)</f>
        <v>Proc_Type_01</v>
      </c>
      <c r="H4110" t="s">
        <v>219</v>
      </c>
      <c r="I4110">
        <f t="shared" si="135"/>
        <v>2030</v>
      </c>
      <c r="J4110" t="s">
        <v>23</v>
      </c>
      <c r="K4110" s="103">
        <v>7.9000000000000001E-2</v>
      </c>
      <c r="L4110" s="78" t="s">
        <v>108</v>
      </c>
    </row>
    <row r="4111" spans="1:12" ht="12.5" customHeight="1" x14ac:dyDescent="0.25">
      <c r="A4111" t="str">
        <f t="shared" si="134"/>
        <v>Function_06Application_182030</v>
      </c>
      <c r="B4111">
        <v>4108</v>
      </c>
      <c r="C4111" t="s">
        <v>371</v>
      </c>
      <c r="D4111" t="str">
        <f>VLOOKUP($C4111,'Look-Ups'!$C$2:$G$32,D$1-2,0)</f>
        <v>Function_06</v>
      </c>
      <c r="E4111" t="str">
        <f>VLOOKUP($C4111,'Look-Ups'!$C$2:$G$32,E$1-2,0)</f>
        <v>Function_Simpl_05</v>
      </c>
      <c r="F4111" t="str">
        <f>VLOOKUP($C4111,'Look-Ups'!$C$2:$G$32,F$1-2,0)</f>
        <v>Segment_05</v>
      </c>
      <c r="G4111" t="str">
        <f>VLOOKUP($C4111,'Look-Ups'!$C$2:$G$32,G$1-2,0)</f>
        <v>Proc_Type_01</v>
      </c>
      <c r="H4111" t="s">
        <v>217</v>
      </c>
      <c r="I4111">
        <f t="shared" si="135"/>
        <v>2030</v>
      </c>
      <c r="J4111" t="s">
        <v>23</v>
      </c>
      <c r="K4111" s="103">
        <v>1E-3</v>
      </c>
      <c r="L4111" s="78" t="s">
        <v>108</v>
      </c>
    </row>
    <row r="4112" spans="1:12" ht="12.5" customHeight="1" x14ac:dyDescent="0.25">
      <c r="A4112" t="str">
        <f t="shared" si="134"/>
        <v>Function_06Application_182030</v>
      </c>
      <c r="B4112">
        <v>4109</v>
      </c>
      <c r="C4112" t="s">
        <v>371</v>
      </c>
      <c r="D4112" t="str">
        <f>VLOOKUP($C4112,'Look-Ups'!$C$2:$G$32,D$1-2,0)</f>
        <v>Function_06</v>
      </c>
      <c r="E4112" t="str">
        <f>VLOOKUP($C4112,'Look-Ups'!$C$2:$G$32,E$1-2,0)</f>
        <v>Function_Simpl_05</v>
      </c>
      <c r="F4112" t="str">
        <f>VLOOKUP($C4112,'Look-Ups'!$C$2:$G$32,F$1-2,0)</f>
        <v>Segment_05</v>
      </c>
      <c r="G4112" t="str">
        <f>VLOOKUP($C4112,'Look-Ups'!$C$2:$G$32,G$1-2,0)</f>
        <v>Proc_Type_01</v>
      </c>
      <c r="H4112" t="s">
        <v>209</v>
      </c>
      <c r="I4112">
        <f t="shared" si="135"/>
        <v>2030</v>
      </c>
      <c r="J4112" t="s">
        <v>23</v>
      </c>
      <c r="K4112" s="103">
        <v>3.5000000000000003E-2</v>
      </c>
      <c r="L4112" s="78" t="s">
        <v>108</v>
      </c>
    </row>
    <row r="4113" spans="1:12" ht="12.5" customHeight="1" x14ac:dyDescent="0.25">
      <c r="A4113" t="str">
        <f t="shared" si="134"/>
        <v>Function_06Application_182030</v>
      </c>
      <c r="B4113">
        <v>4110</v>
      </c>
      <c r="C4113" t="s">
        <v>371</v>
      </c>
      <c r="D4113" t="str">
        <f>VLOOKUP($C4113,'Look-Ups'!$C$2:$G$32,D$1-2,0)</f>
        <v>Function_06</v>
      </c>
      <c r="E4113" t="str">
        <f>VLOOKUP($C4113,'Look-Ups'!$C$2:$G$32,E$1-2,0)</f>
        <v>Function_Simpl_05</v>
      </c>
      <c r="F4113" t="str">
        <f>VLOOKUP($C4113,'Look-Ups'!$C$2:$G$32,F$1-2,0)</f>
        <v>Segment_05</v>
      </c>
      <c r="G4113" t="str">
        <f>VLOOKUP($C4113,'Look-Ups'!$C$2:$G$32,G$1-2,0)</f>
        <v>Proc_Type_01</v>
      </c>
      <c r="H4113" t="s">
        <v>201</v>
      </c>
      <c r="I4113">
        <f t="shared" si="135"/>
        <v>2030</v>
      </c>
      <c r="J4113" t="s">
        <v>23</v>
      </c>
      <c r="K4113" s="103">
        <v>0.22552081551262432</v>
      </c>
      <c r="L4113" s="78" t="s">
        <v>108</v>
      </c>
    </row>
    <row r="4114" spans="1:12" ht="12.5" customHeight="1" x14ac:dyDescent="0.25">
      <c r="A4114" t="str">
        <f t="shared" si="134"/>
        <v>Function_06Application_182030</v>
      </c>
      <c r="B4114">
        <v>4111</v>
      </c>
      <c r="C4114" t="s">
        <v>371</v>
      </c>
      <c r="D4114" t="str">
        <f>VLOOKUP($C4114,'Look-Ups'!$C$2:$G$32,D$1-2,0)</f>
        <v>Function_06</v>
      </c>
      <c r="E4114" t="str">
        <f>VLOOKUP($C4114,'Look-Ups'!$C$2:$G$32,E$1-2,0)</f>
        <v>Function_Simpl_05</v>
      </c>
      <c r="F4114" t="str">
        <f>VLOOKUP($C4114,'Look-Ups'!$C$2:$G$32,F$1-2,0)</f>
        <v>Segment_05</v>
      </c>
      <c r="G4114" t="str">
        <f>VLOOKUP($C4114,'Look-Ups'!$C$2:$G$32,G$1-2,0)</f>
        <v>Proc_Type_01</v>
      </c>
      <c r="H4114" t="s">
        <v>187</v>
      </c>
      <c r="I4114">
        <f t="shared" si="135"/>
        <v>2030</v>
      </c>
      <c r="J4114" t="s">
        <v>23</v>
      </c>
      <c r="K4114" s="103">
        <v>6.4000000000000001E-2</v>
      </c>
      <c r="L4114" s="78" t="s">
        <v>108</v>
      </c>
    </row>
    <row r="4115" spans="1:12" ht="12.5" customHeight="1" x14ac:dyDescent="0.25">
      <c r="A4115" t="str">
        <f t="shared" si="134"/>
        <v>Function_06Application_182030</v>
      </c>
      <c r="B4115">
        <v>4112</v>
      </c>
      <c r="C4115" t="s">
        <v>371</v>
      </c>
      <c r="D4115" t="str">
        <f>VLOOKUP($C4115,'Look-Ups'!$C$2:$G$32,D$1-2,0)</f>
        <v>Function_06</v>
      </c>
      <c r="E4115" t="str">
        <f>VLOOKUP($C4115,'Look-Ups'!$C$2:$G$32,E$1-2,0)</f>
        <v>Function_Simpl_05</v>
      </c>
      <c r="F4115" t="str">
        <f>VLOOKUP($C4115,'Look-Ups'!$C$2:$G$32,F$1-2,0)</f>
        <v>Segment_05</v>
      </c>
      <c r="G4115" t="str">
        <f>VLOOKUP($C4115,'Look-Ups'!$C$2:$G$32,G$1-2,0)</f>
        <v>Proc_Type_01</v>
      </c>
      <c r="H4115" t="s">
        <v>221</v>
      </c>
      <c r="I4115">
        <f t="shared" si="135"/>
        <v>2030</v>
      </c>
      <c r="J4115" t="s">
        <v>23</v>
      </c>
      <c r="K4115" s="103">
        <v>1E-3</v>
      </c>
      <c r="L4115" s="78" t="s">
        <v>108</v>
      </c>
    </row>
    <row r="4116" spans="1:12" ht="12.5" customHeight="1" x14ac:dyDescent="0.25">
      <c r="A4116" t="str">
        <f t="shared" si="134"/>
        <v>Function_06Application_182030</v>
      </c>
      <c r="B4116">
        <v>4113</v>
      </c>
      <c r="C4116" t="s">
        <v>371</v>
      </c>
      <c r="D4116" t="str">
        <f>VLOOKUP($C4116,'Look-Ups'!$C$2:$G$32,D$1-2,0)</f>
        <v>Function_06</v>
      </c>
      <c r="E4116" t="str">
        <f>VLOOKUP($C4116,'Look-Ups'!$C$2:$G$32,E$1-2,0)</f>
        <v>Function_Simpl_05</v>
      </c>
      <c r="F4116" t="str">
        <f>VLOOKUP($C4116,'Look-Ups'!$C$2:$G$32,F$1-2,0)</f>
        <v>Segment_05</v>
      </c>
      <c r="G4116" t="str">
        <f>VLOOKUP($C4116,'Look-Ups'!$C$2:$G$32,G$1-2,0)</f>
        <v>Proc_Type_01</v>
      </c>
      <c r="H4116" t="s">
        <v>225</v>
      </c>
      <c r="I4116">
        <f t="shared" si="135"/>
        <v>2030</v>
      </c>
      <c r="J4116" t="s">
        <v>23</v>
      </c>
      <c r="K4116" s="103">
        <v>1.1436047100190716E-3</v>
      </c>
      <c r="L4116" s="78" t="s">
        <v>108</v>
      </c>
    </row>
    <row r="4117" spans="1:12" ht="12.5" customHeight="1" x14ac:dyDescent="0.25">
      <c r="A4117" t="str">
        <f t="shared" si="134"/>
        <v>Function_06Application_182030</v>
      </c>
      <c r="B4117">
        <v>4114</v>
      </c>
      <c r="C4117" t="s">
        <v>371</v>
      </c>
      <c r="D4117" t="str">
        <f>VLOOKUP($C4117,'Look-Ups'!$C$2:$G$32,D$1-2,0)</f>
        <v>Function_06</v>
      </c>
      <c r="E4117" t="str">
        <f>VLOOKUP($C4117,'Look-Ups'!$C$2:$G$32,E$1-2,0)</f>
        <v>Function_Simpl_05</v>
      </c>
      <c r="F4117" t="str">
        <f>VLOOKUP($C4117,'Look-Ups'!$C$2:$G$32,F$1-2,0)</f>
        <v>Segment_05</v>
      </c>
      <c r="G4117" t="str">
        <f>VLOOKUP($C4117,'Look-Ups'!$C$2:$G$32,G$1-2,0)</f>
        <v>Proc_Type_01</v>
      </c>
      <c r="H4117" t="s">
        <v>236</v>
      </c>
      <c r="I4117">
        <f t="shared" si="135"/>
        <v>2030</v>
      </c>
      <c r="J4117" t="s">
        <v>23</v>
      </c>
      <c r="K4117" s="103">
        <v>1.6010465940267008E-2</v>
      </c>
      <c r="L4117" s="78" t="s">
        <v>108</v>
      </c>
    </row>
    <row r="4118" spans="1:12" ht="12.5" customHeight="1" x14ac:dyDescent="0.25">
      <c r="A4118" t="str">
        <f t="shared" si="134"/>
        <v>Function_06Application_182030</v>
      </c>
      <c r="B4118">
        <v>4115</v>
      </c>
      <c r="C4118" t="s">
        <v>371</v>
      </c>
      <c r="D4118" t="str">
        <f>VLOOKUP($C4118,'Look-Ups'!$C$2:$G$32,D$1-2,0)</f>
        <v>Function_06</v>
      </c>
      <c r="E4118" t="str">
        <f>VLOOKUP($C4118,'Look-Ups'!$C$2:$G$32,E$1-2,0)</f>
        <v>Function_Simpl_05</v>
      </c>
      <c r="F4118" t="str">
        <f>VLOOKUP($C4118,'Look-Ups'!$C$2:$G$32,F$1-2,0)</f>
        <v>Segment_05</v>
      </c>
      <c r="G4118" t="str">
        <f>VLOOKUP($C4118,'Look-Ups'!$C$2:$G$32,G$1-2,0)</f>
        <v>Proc_Type_01</v>
      </c>
      <c r="H4118" t="s">
        <v>156</v>
      </c>
      <c r="I4118">
        <f t="shared" si="135"/>
        <v>2030</v>
      </c>
      <c r="J4118" t="s">
        <v>23</v>
      </c>
      <c r="K4118" s="103">
        <v>0.18755076330379461</v>
      </c>
      <c r="L4118" s="78" t="s">
        <v>108</v>
      </c>
    </row>
    <row r="4119" spans="1:12" ht="12.5" customHeight="1" x14ac:dyDescent="0.25">
      <c r="A4119" t="str">
        <f t="shared" si="134"/>
        <v>Function_06Application_182030</v>
      </c>
      <c r="B4119">
        <v>4116</v>
      </c>
      <c r="C4119" t="s">
        <v>371</v>
      </c>
      <c r="D4119" t="str">
        <f>VLOOKUP($C4119,'Look-Ups'!$C$2:$G$32,D$1-2,0)</f>
        <v>Function_06</v>
      </c>
      <c r="E4119" t="str">
        <f>VLOOKUP($C4119,'Look-Ups'!$C$2:$G$32,E$1-2,0)</f>
        <v>Function_Simpl_05</v>
      </c>
      <c r="F4119" t="str">
        <f>VLOOKUP($C4119,'Look-Ups'!$C$2:$G$32,F$1-2,0)</f>
        <v>Segment_05</v>
      </c>
      <c r="G4119" t="str">
        <f>VLOOKUP($C4119,'Look-Ups'!$C$2:$G$32,G$1-2,0)</f>
        <v>Proc_Type_01</v>
      </c>
      <c r="H4119" t="s">
        <v>163</v>
      </c>
      <c r="I4119">
        <f t="shared" si="135"/>
        <v>2030</v>
      </c>
      <c r="J4119" t="s">
        <v>23</v>
      </c>
      <c r="K4119" s="103">
        <v>5.0000000000000001E-3</v>
      </c>
      <c r="L4119" s="78" t="s">
        <v>108</v>
      </c>
    </row>
    <row r="4120" spans="1:12" ht="12.5" customHeight="1" x14ac:dyDescent="0.25">
      <c r="A4120" t="str">
        <f t="shared" si="134"/>
        <v>Function_06Application_182030</v>
      </c>
      <c r="B4120">
        <v>4117</v>
      </c>
      <c r="C4120" t="s">
        <v>371</v>
      </c>
      <c r="D4120" t="str">
        <f>VLOOKUP($C4120,'Look-Ups'!$C$2:$G$32,D$1-2,0)</f>
        <v>Function_06</v>
      </c>
      <c r="E4120" t="str">
        <f>VLOOKUP($C4120,'Look-Ups'!$C$2:$G$32,E$1-2,0)</f>
        <v>Function_Simpl_05</v>
      </c>
      <c r="F4120" t="str">
        <f>VLOOKUP($C4120,'Look-Ups'!$C$2:$G$32,F$1-2,0)</f>
        <v>Segment_05</v>
      </c>
      <c r="G4120" t="str">
        <f>VLOOKUP($C4120,'Look-Ups'!$C$2:$G$32,G$1-2,0)</f>
        <v>Proc_Type_01</v>
      </c>
      <c r="H4120" t="s">
        <v>184</v>
      </c>
      <c r="I4120">
        <f t="shared" si="135"/>
        <v>2030</v>
      </c>
      <c r="J4120" t="s">
        <v>23</v>
      </c>
      <c r="K4120" s="103">
        <v>1.0238823753931255E-3</v>
      </c>
      <c r="L4120" s="78" t="s">
        <v>108</v>
      </c>
    </row>
    <row r="4121" spans="1:12" ht="12.5" customHeight="1" x14ac:dyDescent="0.25">
      <c r="A4121" t="str">
        <f t="shared" si="134"/>
        <v>Function_06Application_182030</v>
      </c>
      <c r="B4121">
        <v>4118</v>
      </c>
      <c r="C4121" t="s">
        <v>371</v>
      </c>
      <c r="D4121" t="str">
        <f>VLOOKUP($C4121,'Look-Ups'!$C$2:$G$32,D$1-2,0)</f>
        <v>Function_06</v>
      </c>
      <c r="E4121" t="str">
        <f>VLOOKUP($C4121,'Look-Ups'!$C$2:$G$32,E$1-2,0)</f>
        <v>Function_Simpl_05</v>
      </c>
      <c r="F4121" t="str">
        <f>VLOOKUP($C4121,'Look-Ups'!$C$2:$G$32,F$1-2,0)</f>
        <v>Segment_05</v>
      </c>
      <c r="G4121" t="str">
        <f>VLOOKUP($C4121,'Look-Ups'!$C$2:$G$32,G$1-2,0)</f>
        <v>Proc_Type_01</v>
      </c>
      <c r="H4121" t="s">
        <v>188</v>
      </c>
      <c r="I4121">
        <f t="shared" si="135"/>
        <v>2030</v>
      </c>
      <c r="J4121" t="s">
        <v>23</v>
      </c>
      <c r="K4121" s="103">
        <v>1.2573437327248202E-2</v>
      </c>
      <c r="L4121" s="78" t="s">
        <v>108</v>
      </c>
    </row>
    <row r="4122" spans="1:12" ht="12.5" customHeight="1" x14ac:dyDescent="0.25">
      <c r="A4122" t="str">
        <f t="shared" si="134"/>
        <v>Function_06Application_182030</v>
      </c>
      <c r="B4122">
        <v>4119</v>
      </c>
      <c r="C4122" t="s">
        <v>371</v>
      </c>
      <c r="D4122" t="str">
        <f>VLOOKUP($C4122,'Look-Ups'!$C$2:$G$32,D$1-2,0)</f>
        <v>Function_06</v>
      </c>
      <c r="E4122" t="str">
        <f>VLOOKUP($C4122,'Look-Ups'!$C$2:$G$32,E$1-2,0)</f>
        <v>Function_Simpl_05</v>
      </c>
      <c r="F4122" t="str">
        <f>VLOOKUP($C4122,'Look-Ups'!$C$2:$G$32,F$1-2,0)</f>
        <v>Segment_05</v>
      </c>
      <c r="G4122" t="str">
        <f>VLOOKUP($C4122,'Look-Ups'!$C$2:$G$32,G$1-2,0)</f>
        <v>Proc_Type_01</v>
      </c>
      <c r="H4122" t="s">
        <v>203</v>
      </c>
      <c r="I4122">
        <f t="shared" si="135"/>
        <v>2030</v>
      </c>
      <c r="J4122" t="s">
        <v>23</v>
      </c>
      <c r="K4122" s="103">
        <v>1.0956566518647405E-3</v>
      </c>
      <c r="L4122" s="78" t="s">
        <v>108</v>
      </c>
    </row>
    <row r="4123" spans="1:12" ht="12.5" customHeight="1" x14ac:dyDescent="0.25">
      <c r="A4123" t="str">
        <f t="shared" si="134"/>
        <v>Function_06Application_182030</v>
      </c>
      <c r="B4123">
        <v>4120</v>
      </c>
      <c r="C4123" t="s">
        <v>371</v>
      </c>
      <c r="D4123" t="str">
        <f>VLOOKUP($C4123,'Look-Ups'!$C$2:$G$32,D$1-2,0)</f>
        <v>Function_06</v>
      </c>
      <c r="E4123" t="str">
        <f>VLOOKUP($C4123,'Look-Ups'!$C$2:$G$32,E$1-2,0)</f>
        <v>Function_Simpl_05</v>
      </c>
      <c r="F4123" t="str">
        <f>VLOOKUP($C4123,'Look-Ups'!$C$2:$G$32,F$1-2,0)</f>
        <v>Segment_05</v>
      </c>
      <c r="G4123" t="str">
        <f>VLOOKUP($C4123,'Look-Ups'!$C$2:$G$32,G$1-2,0)</f>
        <v>Proc_Type_01</v>
      </c>
      <c r="H4123" t="s">
        <v>211</v>
      </c>
      <c r="I4123">
        <f t="shared" si="135"/>
        <v>2030</v>
      </c>
      <c r="J4123" t="s">
        <v>23</v>
      </c>
      <c r="K4123" s="103">
        <v>1.1436047100190716E-3</v>
      </c>
      <c r="L4123" s="78" t="s">
        <v>108</v>
      </c>
    </row>
    <row r="4124" spans="1:12" ht="12.5" customHeight="1" x14ac:dyDescent="0.25">
      <c r="A4124" t="str">
        <f t="shared" si="134"/>
        <v>Function_06Application_182030</v>
      </c>
      <c r="B4124">
        <v>4121</v>
      </c>
      <c r="C4124" t="s">
        <v>371</v>
      </c>
      <c r="D4124" t="str">
        <f>VLOOKUP($C4124,'Look-Ups'!$C$2:$G$32,D$1-2,0)</f>
        <v>Function_06</v>
      </c>
      <c r="E4124" t="str">
        <f>VLOOKUP($C4124,'Look-Ups'!$C$2:$G$32,E$1-2,0)</f>
        <v>Function_Simpl_05</v>
      </c>
      <c r="F4124" t="str">
        <f>VLOOKUP($C4124,'Look-Ups'!$C$2:$G$32,F$1-2,0)</f>
        <v>Segment_05</v>
      </c>
      <c r="G4124" t="str">
        <f>VLOOKUP($C4124,'Look-Ups'!$C$2:$G$32,G$1-2,0)</f>
        <v>Proc_Type_01</v>
      </c>
      <c r="H4124" t="s">
        <v>242</v>
      </c>
      <c r="I4124">
        <f t="shared" si="135"/>
        <v>2030</v>
      </c>
      <c r="J4124" t="s">
        <v>23</v>
      </c>
      <c r="K4124" s="103">
        <v>3.7191345886752043E-3</v>
      </c>
      <c r="L4124" s="78" t="s">
        <v>108</v>
      </c>
    </row>
    <row r="4125" spans="1:12" ht="12.5" customHeight="1" x14ac:dyDescent="0.25">
      <c r="A4125" t="str">
        <f t="shared" si="134"/>
        <v>Function_06Application_182030</v>
      </c>
      <c r="B4125">
        <v>4122</v>
      </c>
      <c r="C4125" t="s">
        <v>371</v>
      </c>
      <c r="D4125" t="str">
        <f>VLOOKUP($C4125,'Look-Ups'!$C$2:$G$32,D$1-2,0)</f>
        <v>Function_06</v>
      </c>
      <c r="E4125" t="str">
        <f>VLOOKUP($C4125,'Look-Ups'!$C$2:$G$32,E$1-2,0)</f>
        <v>Function_Simpl_05</v>
      </c>
      <c r="F4125" t="str">
        <f>VLOOKUP($C4125,'Look-Ups'!$C$2:$G$32,F$1-2,0)</f>
        <v>Segment_05</v>
      </c>
      <c r="G4125" t="str">
        <f>VLOOKUP($C4125,'Look-Ups'!$C$2:$G$32,G$1-2,0)</f>
        <v>Proc_Type_01</v>
      </c>
      <c r="H4125" t="s">
        <v>220</v>
      </c>
      <c r="I4125">
        <f t="shared" si="135"/>
        <v>2030</v>
      </c>
      <c r="J4125" t="s">
        <v>23</v>
      </c>
      <c r="K4125" s="103">
        <v>1.2878592579626763E-3</v>
      </c>
      <c r="L4125" s="78" t="s">
        <v>108</v>
      </c>
    </row>
    <row r="4126" spans="1:12" ht="12.5" customHeight="1" x14ac:dyDescent="0.25">
      <c r="A4126" t="str">
        <f t="shared" si="134"/>
        <v>Function_06Application_182030</v>
      </c>
      <c r="B4126">
        <v>4123</v>
      </c>
      <c r="C4126" t="s">
        <v>371</v>
      </c>
      <c r="D4126" t="str">
        <f>VLOOKUP($C4126,'Look-Ups'!$C$2:$G$32,D$1-2,0)</f>
        <v>Function_06</v>
      </c>
      <c r="E4126" t="str">
        <f>VLOOKUP($C4126,'Look-Ups'!$C$2:$G$32,E$1-2,0)</f>
        <v>Function_Simpl_05</v>
      </c>
      <c r="F4126" t="str">
        <f>VLOOKUP($C4126,'Look-Ups'!$C$2:$G$32,F$1-2,0)</f>
        <v>Segment_05</v>
      </c>
      <c r="G4126" t="str">
        <f>VLOOKUP($C4126,'Look-Ups'!$C$2:$G$32,G$1-2,0)</f>
        <v>Proc_Type_01</v>
      </c>
      <c r="H4126" t="s">
        <v>182</v>
      </c>
      <c r="I4126">
        <f t="shared" si="135"/>
        <v>2030</v>
      </c>
      <c r="J4126" t="s">
        <v>23</v>
      </c>
      <c r="K4126" s="103">
        <v>7.6686173027828514E-2</v>
      </c>
      <c r="L4126" s="78" t="s">
        <v>108</v>
      </c>
    </row>
    <row r="4127" spans="1:12" ht="12.5" customHeight="1" x14ac:dyDescent="0.25">
      <c r="A4127" t="str">
        <f t="shared" si="134"/>
        <v>Function_06Application_182030</v>
      </c>
      <c r="B4127">
        <v>4124</v>
      </c>
      <c r="C4127" t="s">
        <v>371</v>
      </c>
      <c r="D4127" t="str">
        <f>VLOOKUP($C4127,'Look-Ups'!$C$2:$G$32,D$1-2,0)</f>
        <v>Function_06</v>
      </c>
      <c r="E4127" t="str">
        <f>VLOOKUP($C4127,'Look-Ups'!$C$2:$G$32,E$1-2,0)</f>
        <v>Function_Simpl_05</v>
      </c>
      <c r="F4127" t="str">
        <f>VLOOKUP($C4127,'Look-Ups'!$C$2:$G$32,F$1-2,0)</f>
        <v>Segment_05</v>
      </c>
      <c r="G4127" t="str">
        <f>VLOOKUP($C4127,'Look-Ups'!$C$2:$G$32,G$1-2,0)</f>
        <v>Proc_Type_01</v>
      </c>
      <c r="H4127" t="s">
        <v>173</v>
      </c>
      <c r="I4127">
        <f t="shared" si="135"/>
        <v>2030</v>
      </c>
      <c r="J4127" t="s">
        <v>23</v>
      </c>
      <c r="K4127" s="103">
        <v>1.3798309683286849E-3</v>
      </c>
      <c r="L4127" s="78" t="s">
        <v>108</v>
      </c>
    </row>
    <row r="4128" spans="1:12" ht="12.5" customHeight="1" x14ac:dyDescent="0.25">
      <c r="A4128" t="str">
        <f t="shared" si="134"/>
        <v>Function_06Application_182030</v>
      </c>
      <c r="B4128">
        <v>4125</v>
      </c>
      <c r="C4128" t="s">
        <v>371</v>
      </c>
      <c r="D4128" t="str">
        <f>VLOOKUP($C4128,'Look-Ups'!$C$2:$G$32,D$1-2,0)</f>
        <v>Function_06</v>
      </c>
      <c r="E4128" t="str">
        <f>VLOOKUP($C4128,'Look-Ups'!$C$2:$G$32,E$1-2,0)</f>
        <v>Function_Simpl_05</v>
      </c>
      <c r="F4128" t="str">
        <f>VLOOKUP($C4128,'Look-Ups'!$C$2:$G$32,F$1-2,0)</f>
        <v>Segment_05</v>
      </c>
      <c r="G4128" t="str">
        <f>VLOOKUP($C4128,'Look-Ups'!$C$2:$G$32,G$1-2,0)</f>
        <v>Proc_Type_01</v>
      </c>
      <c r="H4128" t="s">
        <v>174</v>
      </c>
      <c r="I4128">
        <f t="shared" si="135"/>
        <v>2030</v>
      </c>
      <c r="J4128" t="s">
        <v>23</v>
      </c>
      <c r="K4128" s="103">
        <v>7.2536329165771816E-3</v>
      </c>
      <c r="L4128" s="78" t="s">
        <v>108</v>
      </c>
    </row>
    <row r="4129" spans="1:12" ht="12.5" customHeight="1" x14ac:dyDescent="0.25">
      <c r="A4129" t="str">
        <f t="shared" si="134"/>
        <v>Function_06Application_182030</v>
      </c>
      <c r="B4129">
        <v>4126</v>
      </c>
      <c r="C4129" t="s">
        <v>371</v>
      </c>
      <c r="D4129" t="str">
        <f>VLOOKUP($C4129,'Look-Ups'!$C$2:$G$32,D$1-2,0)</f>
        <v>Function_06</v>
      </c>
      <c r="E4129" t="str">
        <f>VLOOKUP($C4129,'Look-Ups'!$C$2:$G$32,E$1-2,0)</f>
        <v>Function_Simpl_05</v>
      </c>
      <c r="F4129" t="str">
        <f>VLOOKUP($C4129,'Look-Ups'!$C$2:$G$32,F$1-2,0)</f>
        <v>Segment_05</v>
      </c>
      <c r="G4129" t="str">
        <f>VLOOKUP($C4129,'Look-Ups'!$C$2:$G$32,G$1-2,0)</f>
        <v>Proc_Type_01</v>
      </c>
      <c r="H4129" t="s">
        <v>183</v>
      </c>
      <c r="I4129">
        <f t="shared" si="135"/>
        <v>2030</v>
      </c>
      <c r="J4129" t="s">
        <v>23</v>
      </c>
      <c r="K4129" s="103">
        <v>7.6003108839733605E-3</v>
      </c>
      <c r="L4129" s="78" t="s">
        <v>108</v>
      </c>
    </row>
    <row r="4130" spans="1:12" ht="12.5" customHeight="1" x14ac:dyDescent="0.25">
      <c r="A4130" t="str">
        <f t="shared" si="134"/>
        <v>Function_06Application_182030</v>
      </c>
      <c r="B4130">
        <v>4127</v>
      </c>
      <c r="C4130" t="s">
        <v>371</v>
      </c>
      <c r="D4130" t="str">
        <f>VLOOKUP($C4130,'Look-Ups'!$C$2:$G$32,D$1-2,0)</f>
        <v>Function_06</v>
      </c>
      <c r="E4130" t="str">
        <f>VLOOKUP($C4130,'Look-Ups'!$C$2:$G$32,E$1-2,0)</f>
        <v>Function_Simpl_05</v>
      </c>
      <c r="F4130" t="str">
        <f>VLOOKUP($C4130,'Look-Ups'!$C$2:$G$32,F$1-2,0)</f>
        <v>Segment_05</v>
      </c>
      <c r="G4130" t="str">
        <f>VLOOKUP($C4130,'Look-Ups'!$C$2:$G$32,G$1-2,0)</f>
        <v>Proc_Type_01</v>
      </c>
      <c r="H4130" t="s">
        <v>185</v>
      </c>
      <c r="I4130">
        <f t="shared" si="135"/>
        <v>2030</v>
      </c>
      <c r="J4130" t="s">
        <v>23</v>
      </c>
      <c r="K4130" s="103">
        <v>7.9394433980898155E-3</v>
      </c>
      <c r="L4130" s="78" t="s">
        <v>108</v>
      </c>
    </row>
    <row r="4131" spans="1:12" ht="12.5" customHeight="1" x14ac:dyDescent="0.25">
      <c r="A4131" t="str">
        <f t="shared" si="134"/>
        <v>Function_06Application_182030</v>
      </c>
      <c r="B4131">
        <v>4128</v>
      </c>
      <c r="C4131" t="s">
        <v>371</v>
      </c>
      <c r="D4131" t="str">
        <f>VLOOKUP($C4131,'Look-Ups'!$C$2:$G$32,D$1-2,0)</f>
        <v>Function_06</v>
      </c>
      <c r="E4131" t="str">
        <f>VLOOKUP($C4131,'Look-Ups'!$C$2:$G$32,E$1-2,0)</f>
        <v>Function_Simpl_05</v>
      </c>
      <c r="F4131" t="str">
        <f>VLOOKUP($C4131,'Look-Ups'!$C$2:$G$32,F$1-2,0)</f>
        <v>Segment_05</v>
      </c>
      <c r="G4131" t="str">
        <f>VLOOKUP($C4131,'Look-Ups'!$C$2:$G$32,G$1-2,0)</f>
        <v>Proc_Type_01</v>
      </c>
      <c r="H4131" t="s">
        <v>244</v>
      </c>
      <c r="I4131">
        <f t="shared" si="135"/>
        <v>2030</v>
      </c>
      <c r="J4131" t="s">
        <v>23</v>
      </c>
      <c r="K4131" s="103">
        <v>3.523876451317931E-2</v>
      </c>
      <c r="L4131" s="78" t="s">
        <v>107</v>
      </c>
    </row>
    <row r="4132" spans="1:12" ht="12.5" customHeight="1" x14ac:dyDescent="0.25">
      <c r="A4132" t="str">
        <f t="shared" si="134"/>
        <v>Function_07Application_192030</v>
      </c>
      <c r="B4132">
        <v>4129</v>
      </c>
      <c r="C4132" t="s">
        <v>372</v>
      </c>
      <c r="D4132" t="str">
        <f>VLOOKUP($C4132,'Look-Ups'!$C$2:$G$32,D$1-2,0)</f>
        <v>Function_07</v>
      </c>
      <c r="E4132" t="str">
        <f>VLOOKUP($C4132,'Look-Ups'!$C$2:$G$32,E$1-2,0)</f>
        <v>Function_Simpl_06</v>
      </c>
      <c r="F4132" t="str">
        <f>VLOOKUP($C4132,'Look-Ups'!$C$2:$G$32,F$1-2,0)</f>
        <v>Segment_04</v>
      </c>
      <c r="G4132" t="str">
        <f>VLOOKUP($C4132,'Look-Ups'!$C$2:$G$32,G$1-2,0)</f>
        <v>Proc_Type_05</v>
      </c>
      <c r="H4132" t="s">
        <v>171</v>
      </c>
      <c r="I4132">
        <f t="shared" si="135"/>
        <v>2030</v>
      </c>
      <c r="J4132" t="s">
        <v>23</v>
      </c>
      <c r="K4132" s="103">
        <v>0.15226527330594697</v>
      </c>
      <c r="L4132" s="78" t="s">
        <v>108</v>
      </c>
    </row>
    <row r="4133" spans="1:12" ht="12.5" customHeight="1" x14ac:dyDescent="0.25">
      <c r="A4133" t="str">
        <f t="shared" si="134"/>
        <v>Function_07Application_192030</v>
      </c>
      <c r="B4133">
        <v>4130</v>
      </c>
      <c r="C4133" t="s">
        <v>372</v>
      </c>
      <c r="D4133" t="str">
        <f>VLOOKUP($C4133,'Look-Ups'!$C$2:$G$32,D$1-2,0)</f>
        <v>Function_07</v>
      </c>
      <c r="E4133" t="str">
        <f>VLOOKUP($C4133,'Look-Ups'!$C$2:$G$32,E$1-2,0)</f>
        <v>Function_Simpl_06</v>
      </c>
      <c r="F4133" t="str">
        <f>VLOOKUP($C4133,'Look-Ups'!$C$2:$G$32,F$1-2,0)</f>
        <v>Segment_04</v>
      </c>
      <c r="G4133" t="str">
        <f>VLOOKUP($C4133,'Look-Ups'!$C$2:$G$32,G$1-2,0)</f>
        <v>Proc_Type_05</v>
      </c>
      <c r="H4133" t="s">
        <v>219</v>
      </c>
      <c r="I4133">
        <f t="shared" si="135"/>
        <v>2030</v>
      </c>
      <c r="J4133" t="s">
        <v>23</v>
      </c>
      <c r="K4133" s="103">
        <v>7.3895236826322402E-2</v>
      </c>
      <c r="L4133" s="78" t="s">
        <v>108</v>
      </c>
    </row>
    <row r="4134" spans="1:12" ht="12.5" customHeight="1" x14ac:dyDescent="0.25">
      <c r="A4134" t="str">
        <f t="shared" si="134"/>
        <v>Function_07Application_192030</v>
      </c>
      <c r="B4134">
        <v>4131</v>
      </c>
      <c r="C4134" t="s">
        <v>372</v>
      </c>
      <c r="D4134" t="str">
        <f>VLOOKUP($C4134,'Look-Ups'!$C$2:$G$32,D$1-2,0)</f>
        <v>Function_07</v>
      </c>
      <c r="E4134" t="str">
        <f>VLOOKUP($C4134,'Look-Ups'!$C$2:$G$32,E$1-2,0)</f>
        <v>Function_Simpl_06</v>
      </c>
      <c r="F4134" t="str">
        <f>VLOOKUP($C4134,'Look-Ups'!$C$2:$G$32,F$1-2,0)</f>
        <v>Segment_04</v>
      </c>
      <c r="G4134" t="str">
        <f>VLOOKUP($C4134,'Look-Ups'!$C$2:$G$32,G$1-2,0)</f>
        <v>Proc_Type_05</v>
      </c>
      <c r="H4134" t="s">
        <v>156</v>
      </c>
      <c r="I4134">
        <f t="shared" si="135"/>
        <v>2030</v>
      </c>
      <c r="J4134" t="s">
        <v>23</v>
      </c>
      <c r="K4134" s="103">
        <v>0.21942894073183705</v>
      </c>
      <c r="L4134" s="78" t="s">
        <v>108</v>
      </c>
    </row>
    <row r="4135" spans="1:12" ht="12.5" customHeight="1" x14ac:dyDescent="0.25">
      <c r="A4135" t="str">
        <f t="shared" si="134"/>
        <v>Function_07Application_192030</v>
      </c>
      <c r="B4135">
        <v>4132</v>
      </c>
      <c r="C4135" t="s">
        <v>372</v>
      </c>
      <c r="D4135" t="str">
        <f>VLOOKUP($C4135,'Look-Ups'!$C$2:$G$32,D$1-2,0)</f>
        <v>Function_07</v>
      </c>
      <c r="E4135" t="str">
        <f>VLOOKUP($C4135,'Look-Ups'!$C$2:$G$32,E$1-2,0)</f>
        <v>Function_Simpl_06</v>
      </c>
      <c r="F4135" t="str">
        <f>VLOOKUP($C4135,'Look-Ups'!$C$2:$G$32,F$1-2,0)</f>
        <v>Segment_04</v>
      </c>
      <c r="G4135" t="str">
        <f>VLOOKUP($C4135,'Look-Ups'!$C$2:$G$32,G$1-2,0)</f>
        <v>Proc_Type_05</v>
      </c>
      <c r="H4135" t="s">
        <v>187</v>
      </c>
      <c r="I4135">
        <f t="shared" si="135"/>
        <v>2030</v>
      </c>
      <c r="J4135" t="s">
        <v>23</v>
      </c>
      <c r="K4135" s="103">
        <v>0.11212996293163131</v>
      </c>
      <c r="L4135" s="78" t="s">
        <v>108</v>
      </c>
    </row>
    <row r="4136" spans="1:12" ht="12.5" customHeight="1" x14ac:dyDescent="0.25">
      <c r="A4136" t="str">
        <f t="shared" si="134"/>
        <v>Function_07Application_192030</v>
      </c>
      <c r="B4136">
        <v>4133</v>
      </c>
      <c r="C4136" t="s">
        <v>372</v>
      </c>
      <c r="D4136" t="str">
        <f>VLOOKUP($C4136,'Look-Ups'!$C$2:$G$32,D$1-2,0)</f>
        <v>Function_07</v>
      </c>
      <c r="E4136" t="str">
        <f>VLOOKUP($C4136,'Look-Ups'!$C$2:$G$32,E$1-2,0)</f>
        <v>Function_Simpl_06</v>
      </c>
      <c r="F4136" t="str">
        <f>VLOOKUP($C4136,'Look-Ups'!$C$2:$G$32,F$1-2,0)</f>
        <v>Segment_04</v>
      </c>
      <c r="G4136" t="str">
        <f>VLOOKUP($C4136,'Look-Ups'!$C$2:$G$32,G$1-2,0)</f>
        <v>Proc_Type_05</v>
      </c>
      <c r="H4136" t="s">
        <v>209</v>
      </c>
      <c r="I4136">
        <f t="shared" si="135"/>
        <v>2030</v>
      </c>
      <c r="J4136" t="s">
        <v>23</v>
      </c>
      <c r="K4136" s="103">
        <v>6.2107011509693444E-2</v>
      </c>
      <c r="L4136" s="78" t="s">
        <v>108</v>
      </c>
    </row>
    <row r="4137" spans="1:12" ht="12.5" customHeight="1" x14ac:dyDescent="0.25">
      <c r="A4137" t="str">
        <f t="shared" si="134"/>
        <v>Function_07Application_192030</v>
      </c>
      <c r="B4137">
        <v>4134</v>
      </c>
      <c r="C4137" t="s">
        <v>372</v>
      </c>
      <c r="D4137" t="str">
        <f>VLOOKUP($C4137,'Look-Ups'!$C$2:$G$32,D$1-2,0)</f>
        <v>Function_07</v>
      </c>
      <c r="E4137" t="str">
        <f>VLOOKUP($C4137,'Look-Ups'!$C$2:$G$32,E$1-2,0)</f>
        <v>Function_Simpl_06</v>
      </c>
      <c r="F4137" t="str">
        <f>VLOOKUP($C4137,'Look-Ups'!$C$2:$G$32,F$1-2,0)</f>
        <v>Segment_04</v>
      </c>
      <c r="G4137" t="str">
        <f>VLOOKUP($C4137,'Look-Ups'!$C$2:$G$32,G$1-2,0)</f>
        <v>Proc_Type_05</v>
      </c>
      <c r="H4137" t="s">
        <v>222</v>
      </c>
      <c r="I4137">
        <f t="shared" si="135"/>
        <v>2030</v>
      </c>
      <c r="J4137" t="s">
        <v>23</v>
      </c>
      <c r="K4137" s="103">
        <v>5.220749235668741E-2</v>
      </c>
      <c r="L4137" s="78" t="s">
        <v>108</v>
      </c>
    </row>
    <row r="4138" spans="1:12" ht="12.5" customHeight="1" x14ac:dyDescent="0.25">
      <c r="A4138" t="str">
        <f t="shared" si="134"/>
        <v>Function_07Application_192030</v>
      </c>
      <c r="B4138">
        <v>4135</v>
      </c>
      <c r="C4138" t="s">
        <v>372</v>
      </c>
      <c r="D4138" t="str">
        <f>VLOOKUP($C4138,'Look-Ups'!$C$2:$G$32,D$1-2,0)</f>
        <v>Function_07</v>
      </c>
      <c r="E4138" t="str">
        <f>VLOOKUP($C4138,'Look-Ups'!$C$2:$G$32,E$1-2,0)</f>
        <v>Function_Simpl_06</v>
      </c>
      <c r="F4138" t="str">
        <f>VLOOKUP($C4138,'Look-Ups'!$C$2:$G$32,F$1-2,0)</f>
        <v>Segment_04</v>
      </c>
      <c r="G4138" t="str">
        <f>VLOOKUP($C4138,'Look-Ups'!$C$2:$G$32,G$1-2,0)</f>
        <v>Proc_Type_05</v>
      </c>
      <c r="H4138" t="s">
        <v>195</v>
      </c>
      <c r="I4138">
        <f t="shared" si="135"/>
        <v>2030</v>
      </c>
      <c r="J4138" t="s">
        <v>23</v>
      </c>
      <c r="K4138" s="103">
        <v>0</v>
      </c>
      <c r="L4138" s="78">
        <v>0</v>
      </c>
    </row>
    <row r="4139" spans="1:12" ht="12.5" customHeight="1" x14ac:dyDescent="0.25">
      <c r="A4139" t="str">
        <f t="shared" si="134"/>
        <v>Function_07Application_192030</v>
      </c>
      <c r="B4139">
        <v>4136</v>
      </c>
      <c r="C4139" t="s">
        <v>372</v>
      </c>
      <c r="D4139" t="str">
        <f>VLOOKUP($C4139,'Look-Ups'!$C$2:$G$32,D$1-2,0)</f>
        <v>Function_07</v>
      </c>
      <c r="E4139" t="str">
        <f>VLOOKUP($C4139,'Look-Ups'!$C$2:$G$32,E$1-2,0)</f>
        <v>Function_Simpl_06</v>
      </c>
      <c r="F4139" t="str">
        <f>VLOOKUP($C4139,'Look-Ups'!$C$2:$G$32,F$1-2,0)</f>
        <v>Segment_04</v>
      </c>
      <c r="G4139" t="str">
        <f>VLOOKUP($C4139,'Look-Ups'!$C$2:$G$32,G$1-2,0)</f>
        <v>Proc_Type_05</v>
      </c>
      <c r="H4139" t="s">
        <v>225</v>
      </c>
      <c r="I4139">
        <f t="shared" si="135"/>
        <v>2030</v>
      </c>
      <c r="J4139" t="s">
        <v>23</v>
      </c>
      <c r="K4139" s="103">
        <v>1.2249567874143745E-2</v>
      </c>
      <c r="L4139" s="78" t="s">
        <v>108</v>
      </c>
    </row>
    <row r="4140" spans="1:12" ht="12.5" customHeight="1" x14ac:dyDescent="0.25">
      <c r="A4140" t="str">
        <f t="shared" si="134"/>
        <v>Function_07Application_192030</v>
      </c>
      <c r="B4140">
        <v>4137</v>
      </c>
      <c r="C4140" t="s">
        <v>372</v>
      </c>
      <c r="D4140" t="str">
        <f>VLOOKUP($C4140,'Look-Ups'!$C$2:$G$32,D$1-2,0)</f>
        <v>Function_07</v>
      </c>
      <c r="E4140" t="str">
        <f>VLOOKUP($C4140,'Look-Ups'!$C$2:$G$32,E$1-2,0)</f>
        <v>Function_Simpl_06</v>
      </c>
      <c r="F4140" t="str">
        <f>VLOOKUP($C4140,'Look-Ups'!$C$2:$G$32,F$1-2,0)</f>
        <v>Segment_04</v>
      </c>
      <c r="G4140" t="str">
        <f>VLOOKUP($C4140,'Look-Ups'!$C$2:$G$32,G$1-2,0)</f>
        <v>Proc_Type_05</v>
      </c>
      <c r="H4140" t="s">
        <v>206</v>
      </c>
      <c r="I4140">
        <f t="shared" si="135"/>
        <v>2030</v>
      </c>
      <c r="J4140" t="s">
        <v>23</v>
      </c>
      <c r="K4140" s="103">
        <v>0.27494864768261884</v>
      </c>
      <c r="L4140" s="78" t="s">
        <v>108</v>
      </c>
    </row>
    <row r="4141" spans="1:12" ht="12.5" customHeight="1" x14ac:dyDescent="0.25">
      <c r="A4141" t="str">
        <f t="shared" si="134"/>
        <v>Function_07Application_192030</v>
      </c>
      <c r="B4141">
        <v>4138</v>
      </c>
      <c r="C4141" t="s">
        <v>372</v>
      </c>
      <c r="D4141" t="str">
        <f>VLOOKUP($C4141,'Look-Ups'!$C$2:$G$32,D$1-2,0)</f>
        <v>Function_07</v>
      </c>
      <c r="E4141" t="str">
        <f>VLOOKUP($C4141,'Look-Ups'!$C$2:$G$32,E$1-2,0)</f>
        <v>Function_Simpl_06</v>
      </c>
      <c r="F4141" t="str">
        <f>VLOOKUP($C4141,'Look-Ups'!$C$2:$G$32,F$1-2,0)</f>
        <v>Segment_04</v>
      </c>
      <c r="G4141" t="str">
        <f>VLOOKUP($C4141,'Look-Ups'!$C$2:$G$32,G$1-2,0)</f>
        <v>Proc_Type_05</v>
      </c>
      <c r="H4141" t="s">
        <v>238</v>
      </c>
      <c r="I4141">
        <f t="shared" si="135"/>
        <v>2030</v>
      </c>
      <c r="J4141" t="s">
        <v>23</v>
      </c>
      <c r="K4141" s="103">
        <v>0.03</v>
      </c>
      <c r="L4141" s="78" t="s">
        <v>108</v>
      </c>
    </row>
    <row r="4142" spans="1:12" ht="12.5" customHeight="1" x14ac:dyDescent="0.25">
      <c r="A4142" t="str">
        <f t="shared" si="134"/>
        <v>Function_07Application_192030</v>
      </c>
      <c r="B4142">
        <v>4139</v>
      </c>
      <c r="C4142" t="s">
        <v>372</v>
      </c>
      <c r="D4142" t="str">
        <f>VLOOKUP($C4142,'Look-Ups'!$C$2:$G$32,D$1-2,0)</f>
        <v>Function_07</v>
      </c>
      <c r="E4142" t="str">
        <f>VLOOKUP($C4142,'Look-Ups'!$C$2:$G$32,E$1-2,0)</f>
        <v>Function_Simpl_06</v>
      </c>
      <c r="F4142" t="str">
        <f>VLOOKUP($C4142,'Look-Ups'!$C$2:$G$32,F$1-2,0)</f>
        <v>Segment_04</v>
      </c>
      <c r="G4142" t="str">
        <f>VLOOKUP($C4142,'Look-Ups'!$C$2:$G$32,G$1-2,0)</f>
        <v>Proc_Type_05</v>
      </c>
      <c r="H4142" t="s">
        <v>244</v>
      </c>
      <c r="I4142">
        <f t="shared" si="135"/>
        <v>2030</v>
      </c>
      <c r="J4142" t="s">
        <v>23</v>
      </c>
      <c r="K4142" s="103">
        <v>1.076786678111874E-2</v>
      </c>
      <c r="L4142" s="78" t="s">
        <v>107</v>
      </c>
    </row>
    <row r="4143" spans="1:12" ht="12.5" customHeight="1" x14ac:dyDescent="0.25">
      <c r="A4143" t="str">
        <f t="shared" si="134"/>
        <v>Function_07Application_202030</v>
      </c>
      <c r="B4143">
        <v>4140</v>
      </c>
      <c r="C4143" t="s">
        <v>373</v>
      </c>
      <c r="D4143" t="str">
        <f>VLOOKUP($C4143,'Look-Ups'!$C$2:$G$32,D$1-2,0)</f>
        <v>Function_07</v>
      </c>
      <c r="E4143" t="str">
        <f>VLOOKUP($C4143,'Look-Ups'!$C$2:$G$32,E$1-2,0)</f>
        <v>Function_Simpl_06</v>
      </c>
      <c r="F4143" t="str">
        <f>VLOOKUP($C4143,'Look-Ups'!$C$2:$G$32,F$1-2,0)</f>
        <v>Segment_04</v>
      </c>
      <c r="G4143" t="str">
        <f>VLOOKUP($C4143,'Look-Ups'!$C$2:$G$32,G$1-2,0)</f>
        <v>Proc_Type_05</v>
      </c>
      <c r="H4143" t="s">
        <v>171</v>
      </c>
      <c r="I4143">
        <f t="shared" si="135"/>
        <v>2030</v>
      </c>
      <c r="J4143" t="s">
        <v>23</v>
      </c>
      <c r="K4143" s="103">
        <v>5.5504302346825865E-2</v>
      </c>
      <c r="L4143" s="78" t="s">
        <v>108</v>
      </c>
    </row>
    <row r="4144" spans="1:12" ht="12.5" customHeight="1" x14ac:dyDescent="0.25">
      <c r="A4144" t="str">
        <f t="shared" si="134"/>
        <v>Function_07Application_202030</v>
      </c>
      <c r="B4144">
        <v>4141</v>
      </c>
      <c r="C4144" t="s">
        <v>373</v>
      </c>
      <c r="D4144" t="str">
        <f>VLOOKUP($C4144,'Look-Ups'!$C$2:$G$32,D$1-2,0)</f>
        <v>Function_07</v>
      </c>
      <c r="E4144" t="str">
        <f>VLOOKUP($C4144,'Look-Ups'!$C$2:$G$32,E$1-2,0)</f>
        <v>Function_Simpl_06</v>
      </c>
      <c r="F4144" t="str">
        <f>VLOOKUP($C4144,'Look-Ups'!$C$2:$G$32,F$1-2,0)</f>
        <v>Segment_04</v>
      </c>
      <c r="G4144" t="str">
        <f>VLOOKUP($C4144,'Look-Ups'!$C$2:$G$32,G$1-2,0)</f>
        <v>Proc_Type_05</v>
      </c>
      <c r="H4144" t="s">
        <v>219</v>
      </c>
      <c r="I4144">
        <f t="shared" si="135"/>
        <v>2030</v>
      </c>
      <c r="J4144" t="s">
        <v>23</v>
      </c>
      <c r="K4144" s="103">
        <v>6.6837330060076208E-2</v>
      </c>
      <c r="L4144" s="78" t="s">
        <v>108</v>
      </c>
    </row>
    <row r="4145" spans="1:12" ht="12.5" customHeight="1" x14ac:dyDescent="0.25">
      <c r="A4145" t="str">
        <f t="shared" si="134"/>
        <v>Function_07Application_202030</v>
      </c>
      <c r="B4145">
        <v>4142</v>
      </c>
      <c r="C4145" t="s">
        <v>373</v>
      </c>
      <c r="D4145" t="str">
        <f>VLOOKUP($C4145,'Look-Ups'!$C$2:$G$32,D$1-2,0)</f>
        <v>Function_07</v>
      </c>
      <c r="E4145" t="str">
        <f>VLOOKUP($C4145,'Look-Ups'!$C$2:$G$32,E$1-2,0)</f>
        <v>Function_Simpl_06</v>
      </c>
      <c r="F4145" t="str">
        <f>VLOOKUP($C4145,'Look-Ups'!$C$2:$G$32,F$1-2,0)</f>
        <v>Segment_04</v>
      </c>
      <c r="G4145" t="str">
        <f>VLOOKUP($C4145,'Look-Ups'!$C$2:$G$32,G$1-2,0)</f>
        <v>Proc_Type_05</v>
      </c>
      <c r="H4145" t="s">
        <v>156</v>
      </c>
      <c r="I4145">
        <f t="shared" si="135"/>
        <v>2030</v>
      </c>
      <c r="J4145" t="s">
        <v>23</v>
      </c>
      <c r="K4145" s="103">
        <v>0.19393122738005908</v>
      </c>
      <c r="L4145" s="78" t="s">
        <v>108</v>
      </c>
    </row>
    <row r="4146" spans="1:12" ht="12.5" customHeight="1" x14ac:dyDescent="0.25">
      <c r="A4146" t="str">
        <f t="shared" si="134"/>
        <v>Function_07Application_202030</v>
      </c>
      <c r="B4146">
        <v>4143</v>
      </c>
      <c r="C4146" t="s">
        <v>373</v>
      </c>
      <c r="D4146" t="str">
        <f>VLOOKUP($C4146,'Look-Ups'!$C$2:$G$32,D$1-2,0)</f>
        <v>Function_07</v>
      </c>
      <c r="E4146" t="str">
        <f>VLOOKUP($C4146,'Look-Ups'!$C$2:$G$32,E$1-2,0)</f>
        <v>Function_Simpl_06</v>
      </c>
      <c r="F4146" t="str">
        <f>VLOOKUP($C4146,'Look-Ups'!$C$2:$G$32,F$1-2,0)</f>
        <v>Segment_04</v>
      </c>
      <c r="G4146" t="str">
        <f>VLOOKUP($C4146,'Look-Ups'!$C$2:$G$32,G$1-2,0)</f>
        <v>Proc_Type_05</v>
      </c>
      <c r="H4146" t="s">
        <v>187</v>
      </c>
      <c r="I4146">
        <f t="shared" si="135"/>
        <v>2030</v>
      </c>
      <c r="J4146" t="s">
        <v>23</v>
      </c>
      <c r="K4146" s="103">
        <v>0.10292442390171649</v>
      </c>
      <c r="L4146" s="78" t="s">
        <v>108</v>
      </c>
    </row>
    <row r="4147" spans="1:12" ht="12.5" customHeight="1" x14ac:dyDescent="0.25">
      <c r="A4147" t="str">
        <f t="shared" si="134"/>
        <v>Function_07Application_202030</v>
      </c>
      <c r="B4147">
        <v>4144</v>
      </c>
      <c r="C4147" t="s">
        <v>373</v>
      </c>
      <c r="D4147" t="str">
        <f>VLOOKUP($C4147,'Look-Ups'!$C$2:$G$32,D$1-2,0)</f>
        <v>Function_07</v>
      </c>
      <c r="E4147" t="str">
        <f>VLOOKUP($C4147,'Look-Ups'!$C$2:$G$32,E$1-2,0)</f>
        <v>Function_Simpl_06</v>
      </c>
      <c r="F4147" t="str">
        <f>VLOOKUP($C4147,'Look-Ups'!$C$2:$G$32,F$1-2,0)</f>
        <v>Segment_04</v>
      </c>
      <c r="G4147" t="str">
        <f>VLOOKUP($C4147,'Look-Ups'!$C$2:$G$32,G$1-2,0)</f>
        <v>Proc_Type_05</v>
      </c>
      <c r="H4147" t="s">
        <v>209</v>
      </c>
      <c r="I4147">
        <f t="shared" si="135"/>
        <v>2030</v>
      </c>
      <c r="J4147" t="s">
        <v>23</v>
      </c>
      <c r="K4147" s="103">
        <v>0.17146635100797433</v>
      </c>
      <c r="L4147" s="78" t="s">
        <v>108</v>
      </c>
    </row>
    <row r="4148" spans="1:12" ht="12.5" customHeight="1" x14ac:dyDescent="0.25">
      <c r="A4148" t="str">
        <f t="shared" si="134"/>
        <v>Function_07Application_202030</v>
      </c>
      <c r="B4148">
        <v>4145</v>
      </c>
      <c r="C4148" t="s">
        <v>373</v>
      </c>
      <c r="D4148" t="str">
        <f>VLOOKUP($C4148,'Look-Ups'!$C$2:$G$32,D$1-2,0)</f>
        <v>Function_07</v>
      </c>
      <c r="E4148" t="str">
        <f>VLOOKUP($C4148,'Look-Ups'!$C$2:$G$32,E$1-2,0)</f>
        <v>Function_Simpl_06</v>
      </c>
      <c r="F4148" t="str">
        <f>VLOOKUP($C4148,'Look-Ups'!$C$2:$G$32,F$1-2,0)</f>
        <v>Segment_04</v>
      </c>
      <c r="G4148" t="str">
        <f>VLOOKUP($C4148,'Look-Ups'!$C$2:$G$32,G$1-2,0)</f>
        <v>Proc_Type_05</v>
      </c>
      <c r="H4148" t="s">
        <v>222</v>
      </c>
      <c r="I4148">
        <f t="shared" si="135"/>
        <v>2030</v>
      </c>
      <c r="J4148" t="s">
        <v>23</v>
      </c>
      <c r="K4148" s="103">
        <v>1.884506654043985E-2</v>
      </c>
      <c r="L4148" s="78" t="s">
        <v>108</v>
      </c>
    </row>
    <row r="4149" spans="1:12" ht="12.5" customHeight="1" x14ac:dyDescent="0.25">
      <c r="A4149" t="str">
        <f t="shared" si="134"/>
        <v>Function_07Application_202030</v>
      </c>
      <c r="B4149">
        <v>4146</v>
      </c>
      <c r="C4149" t="s">
        <v>373</v>
      </c>
      <c r="D4149" t="str">
        <f>VLOOKUP($C4149,'Look-Ups'!$C$2:$G$32,D$1-2,0)</f>
        <v>Function_07</v>
      </c>
      <c r="E4149" t="str">
        <f>VLOOKUP($C4149,'Look-Ups'!$C$2:$G$32,E$1-2,0)</f>
        <v>Function_Simpl_06</v>
      </c>
      <c r="F4149" t="str">
        <f>VLOOKUP($C4149,'Look-Ups'!$C$2:$G$32,F$1-2,0)</f>
        <v>Segment_04</v>
      </c>
      <c r="G4149" t="str">
        <f>VLOOKUP($C4149,'Look-Ups'!$C$2:$G$32,G$1-2,0)</f>
        <v>Proc_Type_05</v>
      </c>
      <c r="H4149" t="s">
        <v>195</v>
      </c>
      <c r="I4149">
        <f t="shared" si="135"/>
        <v>2030</v>
      </c>
      <c r="J4149" t="s">
        <v>23</v>
      </c>
      <c r="K4149" s="103">
        <v>0</v>
      </c>
      <c r="L4149" s="78">
        <v>0</v>
      </c>
    </row>
    <row r="4150" spans="1:12" ht="12.5" customHeight="1" x14ac:dyDescent="0.25">
      <c r="A4150" t="str">
        <f t="shared" si="134"/>
        <v>Function_07Application_202030</v>
      </c>
      <c r="B4150">
        <v>4147</v>
      </c>
      <c r="C4150" t="s">
        <v>373</v>
      </c>
      <c r="D4150" t="str">
        <f>VLOOKUP($C4150,'Look-Ups'!$C$2:$G$32,D$1-2,0)</f>
        <v>Function_07</v>
      </c>
      <c r="E4150" t="str">
        <f>VLOOKUP($C4150,'Look-Ups'!$C$2:$G$32,E$1-2,0)</f>
        <v>Function_Simpl_06</v>
      </c>
      <c r="F4150" t="str">
        <f>VLOOKUP($C4150,'Look-Ups'!$C$2:$G$32,F$1-2,0)</f>
        <v>Segment_04</v>
      </c>
      <c r="G4150" t="str">
        <f>VLOOKUP($C4150,'Look-Ups'!$C$2:$G$32,G$1-2,0)</f>
        <v>Proc_Type_05</v>
      </c>
      <c r="H4150" t="s">
        <v>225</v>
      </c>
      <c r="I4150">
        <f t="shared" si="135"/>
        <v>2030</v>
      </c>
      <c r="J4150" t="s">
        <v>23</v>
      </c>
      <c r="K4150" s="103">
        <v>8.3731713145526222E-3</v>
      </c>
      <c r="L4150" s="78" t="s">
        <v>108</v>
      </c>
    </row>
    <row r="4151" spans="1:12" ht="12.5" customHeight="1" x14ac:dyDescent="0.25">
      <c r="A4151" t="str">
        <f t="shared" si="134"/>
        <v>Function_07Application_202030</v>
      </c>
      <c r="B4151">
        <v>4148</v>
      </c>
      <c r="C4151" t="s">
        <v>373</v>
      </c>
      <c r="D4151" t="str">
        <f>VLOOKUP($C4151,'Look-Ups'!$C$2:$G$32,D$1-2,0)</f>
        <v>Function_07</v>
      </c>
      <c r="E4151" t="str">
        <f>VLOOKUP($C4151,'Look-Ups'!$C$2:$G$32,E$1-2,0)</f>
        <v>Function_Simpl_06</v>
      </c>
      <c r="F4151" t="str">
        <f>VLOOKUP($C4151,'Look-Ups'!$C$2:$G$32,F$1-2,0)</f>
        <v>Segment_04</v>
      </c>
      <c r="G4151" t="str">
        <f>VLOOKUP($C4151,'Look-Ups'!$C$2:$G$32,G$1-2,0)</f>
        <v>Proc_Type_05</v>
      </c>
      <c r="H4151" t="s">
        <v>206</v>
      </c>
      <c r="I4151">
        <f t="shared" si="135"/>
        <v>2030</v>
      </c>
      <c r="J4151" t="s">
        <v>23</v>
      </c>
      <c r="K4151" s="103">
        <v>0.32946742169674437</v>
      </c>
      <c r="L4151" s="78" t="s">
        <v>108</v>
      </c>
    </row>
    <row r="4152" spans="1:12" ht="12.5" customHeight="1" x14ac:dyDescent="0.25">
      <c r="A4152" t="str">
        <f t="shared" si="134"/>
        <v>Function_07Application_202030</v>
      </c>
      <c r="B4152">
        <v>4149</v>
      </c>
      <c r="C4152" t="s">
        <v>373</v>
      </c>
      <c r="D4152" t="str">
        <f>VLOOKUP($C4152,'Look-Ups'!$C$2:$G$32,D$1-2,0)</f>
        <v>Function_07</v>
      </c>
      <c r="E4152" t="str">
        <f>VLOOKUP($C4152,'Look-Ups'!$C$2:$G$32,E$1-2,0)</f>
        <v>Function_Simpl_06</v>
      </c>
      <c r="F4152" t="str">
        <f>VLOOKUP($C4152,'Look-Ups'!$C$2:$G$32,F$1-2,0)</f>
        <v>Segment_04</v>
      </c>
      <c r="G4152" t="str">
        <f>VLOOKUP($C4152,'Look-Ups'!$C$2:$G$32,G$1-2,0)</f>
        <v>Proc_Type_05</v>
      </c>
      <c r="H4152" t="s">
        <v>238</v>
      </c>
      <c r="I4152">
        <f t="shared" si="135"/>
        <v>2030</v>
      </c>
      <c r="J4152" t="s">
        <v>23</v>
      </c>
      <c r="K4152" s="103">
        <v>4.7332252346938192E-2</v>
      </c>
      <c r="L4152" s="78" t="s">
        <v>108</v>
      </c>
    </row>
    <row r="4153" spans="1:12" ht="12.5" customHeight="1" x14ac:dyDescent="0.25">
      <c r="A4153" t="str">
        <f t="shared" si="134"/>
        <v>Function_07Application_202030</v>
      </c>
      <c r="B4153">
        <v>4150</v>
      </c>
      <c r="C4153" t="s">
        <v>373</v>
      </c>
      <c r="D4153" t="str">
        <f>VLOOKUP($C4153,'Look-Ups'!$C$2:$G$32,D$1-2,0)</f>
        <v>Function_07</v>
      </c>
      <c r="E4153" t="str">
        <f>VLOOKUP($C4153,'Look-Ups'!$C$2:$G$32,E$1-2,0)</f>
        <v>Function_Simpl_06</v>
      </c>
      <c r="F4153" t="str">
        <f>VLOOKUP($C4153,'Look-Ups'!$C$2:$G$32,F$1-2,0)</f>
        <v>Segment_04</v>
      </c>
      <c r="G4153" t="str">
        <f>VLOOKUP($C4153,'Look-Ups'!$C$2:$G$32,G$1-2,0)</f>
        <v>Proc_Type_05</v>
      </c>
      <c r="H4153" t="s">
        <v>244</v>
      </c>
      <c r="I4153">
        <f t="shared" si="135"/>
        <v>2030</v>
      </c>
      <c r="J4153" t="s">
        <v>23</v>
      </c>
      <c r="K4153" s="103">
        <v>5.3184534046729626E-3</v>
      </c>
      <c r="L4153" s="78" t="s">
        <v>107</v>
      </c>
    </row>
    <row r="4154" spans="1:12" ht="12.5" customHeight="1" x14ac:dyDescent="0.25">
      <c r="A4154" t="str">
        <f t="shared" si="134"/>
        <v>Function_08Application_212030</v>
      </c>
      <c r="B4154">
        <v>4151</v>
      </c>
      <c r="C4154" t="s">
        <v>374</v>
      </c>
      <c r="D4154" t="str">
        <f>VLOOKUP($C4154,'Look-Ups'!$C$2:$G$32,D$1-2,0)</f>
        <v>Function_08</v>
      </c>
      <c r="E4154" t="str">
        <f>VLOOKUP($C4154,'Look-Ups'!$C$2:$G$32,E$1-2,0)</f>
        <v>Function_Simpl_05</v>
      </c>
      <c r="F4154" t="str">
        <f>VLOOKUP($C4154,'Look-Ups'!$C$2:$G$32,F$1-2,0)</f>
        <v>Segment_05</v>
      </c>
      <c r="G4154" t="str">
        <f>VLOOKUP($C4154,'Look-Ups'!$C$2:$G$32,G$1-2,0)</f>
        <v>Proc_Type_01</v>
      </c>
      <c r="H4154" t="s">
        <v>219</v>
      </c>
      <c r="I4154">
        <f t="shared" si="135"/>
        <v>2030</v>
      </c>
      <c r="J4154" t="s">
        <v>23</v>
      </c>
      <c r="K4154" s="103">
        <v>0.45210131451184005</v>
      </c>
      <c r="L4154" s="78" t="s">
        <v>108</v>
      </c>
    </row>
    <row r="4155" spans="1:12" ht="12.5" customHeight="1" x14ac:dyDescent="0.25">
      <c r="A4155" t="str">
        <f t="shared" si="134"/>
        <v>Function_08Application_212030</v>
      </c>
      <c r="B4155">
        <v>4152</v>
      </c>
      <c r="C4155" t="s">
        <v>374</v>
      </c>
      <c r="D4155" t="str">
        <f>VLOOKUP($C4155,'Look-Ups'!$C$2:$G$32,D$1-2,0)</f>
        <v>Function_08</v>
      </c>
      <c r="E4155" t="str">
        <f>VLOOKUP($C4155,'Look-Ups'!$C$2:$G$32,E$1-2,0)</f>
        <v>Function_Simpl_05</v>
      </c>
      <c r="F4155" t="str">
        <f>VLOOKUP($C4155,'Look-Ups'!$C$2:$G$32,F$1-2,0)</f>
        <v>Segment_05</v>
      </c>
      <c r="G4155" t="str">
        <f>VLOOKUP($C4155,'Look-Ups'!$C$2:$G$32,G$1-2,0)</f>
        <v>Proc_Type_01</v>
      </c>
      <c r="H4155" t="s">
        <v>215</v>
      </c>
      <c r="I4155">
        <f t="shared" si="135"/>
        <v>2030</v>
      </c>
      <c r="J4155" t="s">
        <v>23</v>
      </c>
      <c r="K4155" s="103">
        <v>0</v>
      </c>
      <c r="L4155" s="78">
        <v>0</v>
      </c>
    </row>
    <row r="4156" spans="1:12" ht="12.5" customHeight="1" x14ac:dyDescent="0.25">
      <c r="A4156" t="str">
        <f t="shared" si="134"/>
        <v>Function_08Application_212030</v>
      </c>
      <c r="B4156">
        <v>4153</v>
      </c>
      <c r="C4156" t="s">
        <v>374</v>
      </c>
      <c r="D4156" t="str">
        <f>VLOOKUP($C4156,'Look-Ups'!$C$2:$G$32,D$1-2,0)</f>
        <v>Function_08</v>
      </c>
      <c r="E4156" t="str">
        <f>VLOOKUP($C4156,'Look-Ups'!$C$2:$G$32,E$1-2,0)</f>
        <v>Function_Simpl_05</v>
      </c>
      <c r="F4156" t="str">
        <f>VLOOKUP($C4156,'Look-Ups'!$C$2:$G$32,F$1-2,0)</f>
        <v>Segment_05</v>
      </c>
      <c r="G4156" t="str">
        <f>VLOOKUP($C4156,'Look-Ups'!$C$2:$G$32,G$1-2,0)</f>
        <v>Proc_Type_01</v>
      </c>
      <c r="H4156" t="s">
        <v>209</v>
      </c>
      <c r="I4156">
        <f t="shared" si="135"/>
        <v>2030</v>
      </c>
      <c r="J4156" t="s">
        <v>23</v>
      </c>
      <c r="K4156" s="103">
        <v>6.7792485036929376E-2</v>
      </c>
      <c r="L4156" s="78" t="s">
        <v>108</v>
      </c>
    </row>
    <row r="4157" spans="1:12" ht="12.5" customHeight="1" x14ac:dyDescent="0.25">
      <c r="A4157" t="str">
        <f t="shared" si="134"/>
        <v>Function_08Application_212030</v>
      </c>
      <c r="B4157">
        <v>4154</v>
      </c>
      <c r="C4157" t="s">
        <v>374</v>
      </c>
      <c r="D4157" t="str">
        <f>VLOOKUP($C4157,'Look-Ups'!$C$2:$G$32,D$1-2,0)</f>
        <v>Function_08</v>
      </c>
      <c r="E4157" t="str">
        <f>VLOOKUP($C4157,'Look-Ups'!$C$2:$G$32,E$1-2,0)</f>
        <v>Function_Simpl_05</v>
      </c>
      <c r="F4157" t="str">
        <f>VLOOKUP($C4157,'Look-Ups'!$C$2:$G$32,F$1-2,0)</f>
        <v>Segment_05</v>
      </c>
      <c r="G4157" t="str">
        <f>VLOOKUP($C4157,'Look-Ups'!$C$2:$G$32,G$1-2,0)</f>
        <v>Proc_Type_01</v>
      </c>
      <c r="H4157" t="s">
        <v>187</v>
      </c>
      <c r="I4157">
        <f t="shared" si="135"/>
        <v>2030</v>
      </c>
      <c r="J4157" t="s">
        <v>23</v>
      </c>
      <c r="K4157" s="103">
        <v>6.0944918377945793E-2</v>
      </c>
      <c r="L4157" s="78" t="s">
        <v>108</v>
      </c>
    </row>
    <row r="4158" spans="1:12" ht="12.5" customHeight="1" x14ac:dyDescent="0.25">
      <c r="A4158" t="str">
        <f t="shared" si="134"/>
        <v>Function_08Application_212030</v>
      </c>
      <c r="B4158">
        <v>4155</v>
      </c>
      <c r="C4158" t="s">
        <v>374</v>
      </c>
      <c r="D4158" t="str">
        <f>VLOOKUP($C4158,'Look-Ups'!$C$2:$G$32,D$1-2,0)</f>
        <v>Function_08</v>
      </c>
      <c r="E4158" t="str">
        <f>VLOOKUP($C4158,'Look-Ups'!$C$2:$G$32,E$1-2,0)</f>
        <v>Function_Simpl_05</v>
      </c>
      <c r="F4158" t="str">
        <f>VLOOKUP($C4158,'Look-Ups'!$C$2:$G$32,F$1-2,0)</f>
        <v>Segment_05</v>
      </c>
      <c r="G4158" t="str">
        <f>VLOOKUP($C4158,'Look-Ups'!$C$2:$G$32,G$1-2,0)</f>
        <v>Proc_Type_01</v>
      </c>
      <c r="H4158" t="s">
        <v>212</v>
      </c>
      <c r="I4158">
        <f t="shared" si="135"/>
        <v>2030</v>
      </c>
      <c r="J4158" t="s">
        <v>23</v>
      </c>
      <c r="K4158" s="103">
        <v>9.9648382785806927E-2</v>
      </c>
      <c r="L4158" s="78" t="s">
        <v>108</v>
      </c>
    </row>
    <row r="4159" spans="1:12" ht="12.5" customHeight="1" x14ac:dyDescent="0.25">
      <c r="A4159" t="str">
        <f t="shared" si="134"/>
        <v>Function_08Application_212030</v>
      </c>
      <c r="B4159">
        <v>4156</v>
      </c>
      <c r="C4159" t="s">
        <v>374</v>
      </c>
      <c r="D4159" t="str">
        <f>VLOOKUP($C4159,'Look-Ups'!$C$2:$G$32,D$1-2,0)</f>
        <v>Function_08</v>
      </c>
      <c r="E4159" t="str">
        <f>VLOOKUP($C4159,'Look-Ups'!$C$2:$G$32,E$1-2,0)</f>
        <v>Function_Simpl_05</v>
      </c>
      <c r="F4159" t="str">
        <f>VLOOKUP($C4159,'Look-Ups'!$C$2:$G$32,F$1-2,0)</f>
        <v>Segment_05</v>
      </c>
      <c r="G4159" t="str">
        <f>VLOOKUP($C4159,'Look-Ups'!$C$2:$G$32,G$1-2,0)</f>
        <v>Proc_Type_01</v>
      </c>
      <c r="H4159" t="s">
        <v>179</v>
      </c>
      <c r="I4159">
        <f t="shared" si="135"/>
        <v>2030</v>
      </c>
      <c r="J4159" t="s">
        <v>23</v>
      </c>
      <c r="K4159" s="103">
        <v>7.3810758892827608E-2</v>
      </c>
      <c r="L4159" s="78" t="s">
        <v>108</v>
      </c>
    </row>
    <row r="4160" spans="1:12" ht="12.5" customHeight="1" x14ac:dyDescent="0.25">
      <c r="A4160" t="str">
        <f t="shared" si="134"/>
        <v>Function_08Application_212030</v>
      </c>
      <c r="B4160">
        <v>4157</v>
      </c>
      <c r="C4160" t="s">
        <v>374</v>
      </c>
      <c r="D4160" t="str">
        <f>VLOOKUP($C4160,'Look-Ups'!$C$2:$G$32,D$1-2,0)</f>
        <v>Function_08</v>
      </c>
      <c r="E4160" t="str">
        <f>VLOOKUP($C4160,'Look-Ups'!$C$2:$G$32,E$1-2,0)</f>
        <v>Function_Simpl_05</v>
      </c>
      <c r="F4160" t="str">
        <f>VLOOKUP($C4160,'Look-Ups'!$C$2:$G$32,F$1-2,0)</f>
        <v>Segment_05</v>
      </c>
      <c r="G4160" t="str">
        <f>VLOOKUP($C4160,'Look-Ups'!$C$2:$G$32,G$1-2,0)</f>
        <v>Proc_Type_01</v>
      </c>
      <c r="H4160" t="s">
        <v>156</v>
      </c>
      <c r="I4160">
        <f t="shared" si="135"/>
        <v>2030</v>
      </c>
      <c r="J4160" t="s">
        <v>23</v>
      </c>
      <c r="K4160" s="103">
        <v>0.12921952812898893</v>
      </c>
      <c r="L4160" s="78" t="s">
        <v>108</v>
      </c>
    </row>
    <row r="4161" spans="1:12" ht="12.5" customHeight="1" x14ac:dyDescent="0.25">
      <c r="A4161" t="str">
        <f t="shared" si="134"/>
        <v>Function_08Application_212030</v>
      </c>
      <c r="B4161">
        <v>4158</v>
      </c>
      <c r="C4161" t="s">
        <v>374</v>
      </c>
      <c r="D4161" t="str">
        <f>VLOOKUP($C4161,'Look-Ups'!$C$2:$G$32,D$1-2,0)</f>
        <v>Function_08</v>
      </c>
      <c r="E4161" t="str">
        <f>VLOOKUP($C4161,'Look-Ups'!$C$2:$G$32,E$1-2,0)</f>
        <v>Function_Simpl_05</v>
      </c>
      <c r="F4161" t="str">
        <f>VLOOKUP($C4161,'Look-Ups'!$C$2:$G$32,F$1-2,0)</f>
        <v>Segment_05</v>
      </c>
      <c r="G4161" t="str">
        <f>VLOOKUP($C4161,'Look-Ups'!$C$2:$G$32,G$1-2,0)</f>
        <v>Proc_Type_01</v>
      </c>
      <c r="H4161" t="s">
        <v>224</v>
      </c>
      <c r="I4161">
        <f t="shared" si="135"/>
        <v>2030</v>
      </c>
      <c r="J4161" t="s">
        <v>23</v>
      </c>
      <c r="K4161" s="103">
        <v>2.4182643644461665E-2</v>
      </c>
      <c r="L4161" s="78" t="s">
        <v>108</v>
      </c>
    </row>
    <row r="4162" spans="1:12" ht="12.5" customHeight="1" x14ac:dyDescent="0.25">
      <c r="A4162" t="str">
        <f t="shared" si="134"/>
        <v>Function_08Application_212030</v>
      </c>
      <c r="B4162">
        <v>4159</v>
      </c>
      <c r="C4162" t="s">
        <v>374</v>
      </c>
      <c r="D4162" t="str">
        <f>VLOOKUP($C4162,'Look-Ups'!$C$2:$G$32,D$1-2,0)</f>
        <v>Function_08</v>
      </c>
      <c r="E4162" t="str">
        <f>VLOOKUP($C4162,'Look-Ups'!$C$2:$G$32,E$1-2,0)</f>
        <v>Function_Simpl_05</v>
      </c>
      <c r="F4162" t="str">
        <f>VLOOKUP($C4162,'Look-Ups'!$C$2:$G$32,F$1-2,0)</f>
        <v>Segment_05</v>
      </c>
      <c r="G4162" t="str">
        <f>VLOOKUP($C4162,'Look-Ups'!$C$2:$G$32,G$1-2,0)</f>
        <v>Proc_Type_01</v>
      </c>
      <c r="H4162" t="s">
        <v>182</v>
      </c>
      <c r="I4162">
        <f t="shared" si="135"/>
        <v>2030</v>
      </c>
      <c r="J4162" t="s">
        <v>23</v>
      </c>
      <c r="K4162" s="103">
        <v>0.03</v>
      </c>
      <c r="L4162" s="78" t="s">
        <v>108</v>
      </c>
    </row>
    <row r="4163" spans="1:12" ht="12.5" customHeight="1" x14ac:dyDescent="0.25">
      <c r="A4163" t="str">
        <f t="shared" si="134"/>
        <v>Function_08Application_212030</v>
      </c>
      <c r="B4163">
        <v>4160</v>
      </c>
      <c r="C4163" t="s">
        <v>374</v>
      </c>
      <c r="D4163" t="str">
        <f>VLOOKUP($C4163,'Look-Ups'!$C$2:$G$32,D$1-2,0)</f>
        <v>Function_08</v>
      </c>
      <c r="E4163" t="str">
        <f>VLOOKUP($C4163,'Look-Ups'!$C$2:$G$32,E$1-2,0)</f>
        <v>Function_Simpl_05</v>
      </c>
      <c r="F4163" t="str">
        <f>VLOOKUP($C4163,'Look-Ups'!$C$2:$G$32,F$1-2,0)</f>
        <v>Segment_05</v>
      </c>
      <c r="G4163" t="str">
        <f>VLOOKUP($C4163,'Look-Ups'!$C$2:$G$32,G$1-2,0)</f>
        <v>Proc_Type_01</v>
      </c>
      <c r="H4163" t="s">
        <v>171</v>
      </c>
      <c r="I4163">
        <f t="shared" si="135"/>
        <v>2030</v>
      </c>
      <c r="J4163" t="s">
        <v>23</v>
      </c>
      <c r="K4163" s="103">
        <v>0.04</v>
      </c>
      <c r="L4163" s="78" t="s">
        <v>108</v>
      </c>
    </row>
    <row r="4164" spans="1:12" ht="12.5" customHeight="1" x14ac:dyDescent="0.25">
      <c r="A4164" t="str">
        <f t="shared" si="134"/>
        <v>Function_08Application_212030</v>
      </c>
      <c r="B4164">
        <v>4161</v>
      </c>
      <c r="C4164" t="s">
        <v>374</v>
      </c>
      <c r="D4164" t="str">
        <f>VLOOKUP($C4164,'Look-Ups'!$C$2:$G$32,D$1-2,0)</f>
        <v>Function_08</v>
      </c>
      <c r="E4164" t="str">
        <f>VLOOKUP($C4164,'Look-Ups'!$C$2:$G$32,E$1-2,0)</f>
        <v>Function_Simpl_05</v>
      </c>
      <c r="F4164" t="str">
        <f>VLOOKUP($C4164,'Look-Ups'!$C$2:$G$32,F$1-2,0)</f>
        <v>Segment_05</v>
      </c>
      <c r="G4164" t="str">
        <f>VLOOKUP($C4164,'Look-Ups'!$C$2:$G$32,G$1-2,0)</f>
        <v>Proc_Type_01</v>
      </c>
      <c r="H4164" t="s">
        <v>242</v>
      </c>
      <c r="I4164">
        <f t="shared" si="135"/>
        <v>2030</v>
      </c>
      <c r="J4164" t="s">
        <v>23</v>
      </c>
      <c r="K4164" s="103">
        <v>0</v>
      </c>
      <c r="L4164" s="78">
        <v>0</v>
      </c>
    </row>
    <row r="4165" spans="1:12" ht="12.5" customHeight="1" x14ac:dyDescent="0.25">
      <c r="A4165" t="str">
        <f t="shared" ref="A4165:A4228" si="136">D4165&amp;C4165&amp;I4165</f>
        <v>Function_08Application_212030</v>
      </c>
      <c r="B4165">
        <v>4162</v>
      </c>
      <c r="C4165" t="s">
        <v>374</v>
      </c>
      <c r="D4165" t="str">
        <f>VLOOKUP($C4165,'Look-Ups'!$C$2:$G$32,D$1-2,0)</f>
        <v>Function_08</v>
      </c>
      <c r="E4165" t="str">
        <f>VLOOKUP($C4165,'Look-Ups'!$C$2:$G$32,E$1-2,0)</f>
        <v>Function_Simpl_05</v>
      </c>
      <c r="F4165" t="str">
        <f>VLOOKUP($C4165,'Look-Ups'!$C$2:$G$32,F$1-2,0)</f>
        <v>Segment_05</v>
      </c>
      <c r="G4165" t="str">
        <f>VLOOKUP($C4165,'Look-Ups'!$C$2:$G$32,G$1-2,0)</f>
        <v>Proc_Type_01</v>
      </c>
      <c r="H4165" t="s">
        <v>238</v>
      </c>
      <c r="I4165">
        <f t="shared" si="135"/>
        <v>2030</v>
      </c>
      <c r="J4165" t="s">
        <v>23</v>
      </c>
      <c r="K4165" s="103">
        <v>0.01</v>
      </c>
      <c r="L4165" s="78" t="s">
        <v>108</v>
      </c>
    </row>
    <row r="4166" spans="1:12" ht="12.5" customHeight="1" x14ac:dyDescent="0.25">
      <c r="A4166" t="str">
        <f t="shared" si="136"/>
        <v>Function_08Application_212030</v>
      </c>
      <c r="B4166">
        <v>4163</v>
      </c>
      <c r="C4166" t="s">
        <v>374</v>
      </c>
      <c r="D4166" t="str">
        <f>VLOOKUP($C4166,'Look-Ups'!$C$2:$G$32,D$1-2,0)</f>
        <v>Function_08</v>
      </c>
      <c r="E4166" t="str">
        <f>VLOOKUP($C4166,'Look-Ups'!$C$2:$G$32,E$1-2,0)</f>
        <v>Function_Simpl_05</v>
      </c>
      <c r="F4166" t="str">
        <f>VLOOKUP($C4166,'Look-Ups'!$C$2:$G$32,F$1-2,0)</f>
        <v>Segment_05</v>
      </c>
      <c r="G4166" t="str">
        <f>VLOOKUP($C4166,'Look-Ups'!$C$2:$G$32,G$1-2,0)</f>
        <v>Proc_Type_01</v>
      </c>
      <c r="H4166" t="s">
        <v>195</v>
      </c>
      <c r="I4166">
        <f t="shared" ref="I4166:I4229" si="137">I3811+1</f>
        <v>2030</v>
      </c>
      <c r="J4166" t="s">
        <v>23</v>
      </c>
      <c r="K4166" s="103">
        <v>1E-3</v>
      </c>
      <c r="L4166" s="78" t="s">
        <v>108</v>
      </c>
    </row>
    <row r="4167" spans="1:12" ht="12.5" customHeight="1" x14ac:dyDescent="0.25">
      <c r="A4167" t="str">
        <f t="shared" si="136"/>
        <v>Function_08Application_212030</v>
      </c>
      <c r="B4167">
        <v>4164</v>
      </c>
      <c r="C4167" t="s">
        <v>374</v>
      </c>
      <c r="D4167" t="str">
        <f>VLOOKUP($C4167,'Look-Ups'!$C$2:$G$32,D$1-2,0)</f>
        <v>Function_08</v>
      </c>
      <c r="E4167" t="str">
        <f>VLOOKUP($C4167,'Look-Ups'!$C$2:$G$32,E$1-2,0)</f>
        <v>Function_Simpl_05</v>
      </c>
      <c r="F4167" t="str">
        <f>VLOOKUP($C4167,'Look-Ups'!$C$2:$G$32,F$1-2,0)</f>
        <v>Segment_05</v>
      </c>
      <c r="G4167" t="str">
        <f>VLOOKUP($C4167,'Look-Ups'!$C$2:$G$32,G$1-2,0)</f>
        <v>Proc_Type_01</v>
      </c>
      <c r="H4167" t="s">
        <v>244</v>
      </c>
      <c r="I4167">
        <f t="shared" si="137"/>
        <v>2030</v>
      </c>
      <c r="J4167" t="s">
        <v>23</v>
      </c>
      <c r="K4167" s="103">
        <v>1.129996862119953E-2</v>
      </c>
      <c r="L4167" s="78" t="s">
        <v>107</v>
      </c>
    </row>
    <row r="4168" spans="1:12" ht="12.5" customHeight="1" x14ac:dyDescent="0.25">
      <c r="A4168" t="str">
        <f t="shared" si="136"/>
        <v>Function_09Application_222030</v>
      </c>
      <c r="B4168">
        <v>4165</v>
      </c>
      <c r="C4168" t="s">
        <v>375</v>
      </c>
      <c r="D4168" t="str">
        <f>VLOOKUP($C4168,'Look-Ups'!$C$2:$G$32,D$1-2,0)</f>
        <v>Function_09</v>
      </c>
      <c r="E4168" t="str">
        <f>VLOOKUP($C4168,'Look-Ups'!$C$2:$G$32,E$1-2,0)</f>
        <v>Function_Simpl_07</v>
      </c>
      <c r="F4168" t="str">
        <f>VLOOKUP($C4168,'Look-Ups'!$C$2:$G$32,F$1-2,0)</f>
        <v>Segment_06</v>
      </c>
      <c r="G4168" t="str">
        <f>VLOOKUP($C4168,'Look-Ups'!$C$2:$G$32,G$1-2,0)</f>
        <v>Proc_Type_01</v>
      </c>
      <c r="H4168" t="s">
        <v>215</v>
      </c>
      <c r="I4168">
        <f t="shared" si="137"/>
        <v>2030</v>
      </c>
      <c r="J4168" t="s">
        <v>23</v>
      </c>
      <c r="K4168" s="103">
        <v>5.0999999999999997E-2</v>
      </c>
      <c r="L4168" s="78" t="s">
        <v>108</v>
      </c>
    </row>
    <row r="4169" spans="1:12" ht="12.5" customHeight="1" x14ac:dyDescent="0.25">
      <c r="A4169" t="str">
        <f t="shared" si="136"/>
        <v>Function_09Application_222030</v>
      </c>
      <c r="B4169">
        <v>4166</v>
      </c>
      <c r="C4169" t="s">
        <v>375</v>
      </c>
      <c r="D4169" t="str">
        <f>VLOOKUP($C4169,'Look-Ups'!$C$2:$G$32,D$1-2,0)</f>
        <v>Function_09</v>
      </c>
      <c r="E4169" t="str">
        <f>VLOOKUP($C4169,'Look-Ups'!$C$2:$G$32,E$1-2,0)</f>
        <v>Function_Simpl_07</v>
      </c>
      <c r="F4169" t="str">
        <f>VLOOKUP($C4169,'Look-Ups'!$C$2:$G$32,F$1-2,0)</f>
        <v>Segment_06</v>
      </c>
      <c r="G4169" t="str">
        <f>VLOOKUP($C4169,'Look-Ups'!$C$2:$G$32,G$1-2,0)</f>
        <v>Proc_Type_01</v>
      </c>
      <c r="H4169" t="s">
        <v>200</v>
      </c>
      <c r="I4169">
        <f t="shared" si="137"/>
        <v>2030</v>
      </c>
      <c r="J4169" t="s">
        <v>23</v>
      </c>
      <c r="K4169" s="103">
        <v>0.34</v>
      </c>
      <c r="L4169" s="78" t="s">
        <v>108</v>
      </c>
    </row>
    <row r="4170" spans="1:12" ht="12.5" customHeight="1" x14ac:dyDescent="0.25">
      <c r="A4170" t="str">
        <f t="shared" si="136"/>
        <v>Function_09Application_222030</v>
      </c>
      <c r="B4170">
        <v>4167</v>
      </c>
      <c r="C4170" t="s">
        <v>375</v>
      </c>
      <c r="D4170" t="str">
        <f>VLOOKUP($C4170,'Look-Ups'!$C$2:$G$32,D$1-2,0)</f>
        <v>Function_09</v>
      </c>
      <c r="E4170" t="str">
        <f>VLOOKUP($C4170,'Look-Ups'!$C$2:$G$32,E$1-2,0)</f>
        <v>Function_Simpl_07</v>
      </c>
      <c r="F4170" t="str">
        <f>VLOOKUP($C4170,'Look-Ups'!$C$2:$G$32,F$1-2,0)</f>
        <v>Segment_06</v>
      </c>
      <c r="G4170" t="str">
        <f>VLOOKUP($C4170,'Look-Ups'!$C$2:$G$32,G$1-2,0)</f>
        <v>Proc_Type_01</v>
      </c>
      <c r="H4170" t="s">
        <v>219</v>
      </c>
      <c r="I4170">
        <f t="shared" si="137"/>
        <v>2030</v>
      </c>
      <c r="J4170" t="s">
        <v>23</v>
      </c>
      <c r="K4170" s="103">
        <v>6.427293956860898E-2</v>
      </c>
      <c r="L4170" s="78" t="s">
        <v>108</v>
      </c>
    </row>
    <row r="4171" spans="1:12" ht="12.5" customHeight="1" x14ac:dyDescent="0.25">
      <c r="A4171" t="str">
        <f t="shared" si="136"/>
        <v>Function_09Application_222030</v>
      </c>
      <c r="B4171">
        <v>4168</v>
      </c>
      <c r="C4171" t="s">
        <v>375</v>
      </c>
      <c r="D4171" t="str">
        <f>VLOOKUP($C4171,'Look-Ups'!$C$2:$G$32,D$1-2,0)</f>
        <v>Function_09</v>
      </c>
      <c r="E4171" t="str">
        <f>VLOOKUP($C4171,'Look-Ups'!$C$2:$G$32,E$1-2,0)</f>
        <v>Function_Simpl_07</v>
      </c>
      <c r="F4171" t="str">
        <f>VLOOKUP($C4171,'Look-Ups'!$C$2:$G$32,F$1-2,0)</f>
        <v>Segment_06</v>
      </c>
      <c r="G4171" t="str">
        <f>VLOOKUP($C4171,'Look-Ups'!$C$2:$G$32,G$1-2,0)</f>
        <v>Proc_Type_01</v>
      </c>
      <c r="H4171" t="s">
        <v>187</v>
      </c>
      <c r="I4171">
        <f t="shared" si="137"/>
        <v>2030</v>
      </c>
      <c r="J4171" t="s">
        <v>23</v>
      </c>
      <c r="K4171" s="103">
        <v>0</v>
      </c>
      <c r="L4171" s="78">
        <v>0</v>
      </c>
    </row>
    <row r="4172" spans="1:12" ht="12.5" customHeight="1" x14ac:dyDescent="0.25">
      <c r="A4172" t="str">
        <f t="shared" si="136"/>
        <v>Function_09Application_222030</v>
      </c>
      <c r="B4172">
        <v>4169</v>
      </c>
      <c r="C4172" t="s">
        <v>375</v>
      </c>
      <c r="D4172" t="str">
        <f>VLOOKUP($C4172,'Look-Ups'!$C$2:$G$32,D$1-2,0)</f>
        <v>Function_09</v>
      </c>
      <c r="E4172" t="str">
        <f>VLOOKUP($C4172,'Look-Ups'!$C$2:$G$32,E$1-2,0)</f>
        <v>Function_Simpl_07</v>
      </c>
      <c r="F4172" t="str">
        <f>VLOOKUP($C4172,'Look-Ups'!$C$2:$G$32,F$1-2,0)</f>
        <v>Segment_06</v>
      </c>
      <c r="G4172" t="str">
        <f>VLOOKUP($C4172,'Look-Ups'!$C$2:$G$32,G$1-2,0)</f>
        <v>Proc_Type_01</v>
      </c>
      <c r="H4172" t="s">
        <v>209</v>
      </c>
      <c r="I4172">
        <f t="shared" si="137"/>
        <v>2030</v>
      </c>
      <c r="J4172" t="s">
        <v>23</v>
      </c>
      <c r="K4172" s="103">
        <v>0</v>
      </c>
      <c r="L4172" s="78">
        <v>0</v>
      </c>
    </row>
    <row r="4173" spans="1:12" ht="12.5" customHeight="1" x14ac:dyDescent="0.25">
      <c r="A4173" t="str">
        <f t="shared" si="136"/>
        <v>Function_09Application_222030</v>
      </c>
      <c r="B4173">
        <v>4170</v>
      </c>
      <c r="C4173" t="s">
        <v>375</v>
      </c>
      <c r="D4173" t="str">
        <f>VLOOKUP($C4173,'Look-Ups'!$C$2:$G$32,D$1-2,0)</f>
        <v>Function_09</v>
      </c>
      <c r="E4173" t="str">
        <f>VLOOKUP($C4173,'Look-Ups'!$C$2:$G$32,E$1-2,0)</f>
        <v>Function_Simpl_07</v>
      </c>
      <c r="F4173" t="str">
        <f>VLOOKUP($C4173,'Look-Ups'!$C$2:$G$32,F$1-2,0)</f>
        <v>Segment_06</v>
      </c>
      <c r="G4173" t="str">
        <f>VLOOKUP($C4173,'Look-Ups'!$C$2:$G$32,G$1-2,0)</f>
        <v>Proc_Type_01</v>
      </c>
      <c r="H4173" t="s">
        <v>221</v>
      </c>
      <c r="I4173">
        <f t="shared" si="137"/>
        <v>2030</v>
      </c>
      <c r="J4173" t="s">
        <v>23</v>
      </c>
      <c r="K4173" s="103">
        <v>0.26</v>
      </c>
      <c r="L4173" s="78" t="s">
        <v>108</v>
      </c>
    </row>
    <row r="4174" spans="1:12" ht="12.5" customHeight="1" x14ac:dyDescent="0.25">
      <c r="A4174" t="str">
        <f t="shared" si="136"/>
        <v>Function_09Application_222030</v>
      </c>
      <c r="B4174">
        <v>4171</v>
      </c>
      <c r="C4174" t="s">
        <v>375</v>
      </c>
      <c r="D4174" t="str">
        <f>VLOOKUP($C4174,'Look-Ups'!$C$2:$G$32,D$1-2,0)</f>
        <v>Function_09</v>
      </c>
      <c r="E4174" t="str">
        <f>VLOOKUP($C4174,'Look-Ups'!$C$2:$G$32,E$1-2,0)</f>
        <v>Function_Simpl_07</v>
      </c>
      <c r="F4174" t="str">
        <f>VLOOKUP($C4174,'Look-Ups'!$C$2:$G$32,F$1-2,0)</f>
        <v>Segment_06</v>
      </c>
      <c r="G4174" t="str">
        <f>VLOOKUP($C4174,'Look-Ups'!$C$2:$G$32,G$1-2,0)</f>
        <v>Proc_Type_01</v>
      </c>
      <c r="H4174" t="s">
        <v>236</v>
      </c>
      <c r="I4174">
        <f t="shared" si="137"/>
        <v>2030</v>
      </c>
      <c r="J4174" t="s">
        <v>23</v>
      </c>
      <c r="K4174" s="103">
        <v>2.2688876961280049E-2</v>
      </c>
      <c r="L4174" s="78" t="s">
        <v>108</v>
      </c>
    </row>
    <row r="4175" spans="1:12" ht="12.5" customHeight="1" x14ac:dyDescent="0.25">
      <c r="A4175" t="str">
        <f t="shared" si="136"/>
        <v>Function_09Application_222030</v>
      </c>
      <c r="B4175">
        <v>4172</v>
      </c>
      <c r="C4175" t="s">
        <v>375</v>
      </c>
      <c r="D4175" t="str">
        <f>VLOOKUP($C4175,'Look-Ups'!$C$2:$G$32,D$1-2,0)</f>
        <v>Function_09</v>
      </c>
      <c r="E4175" t="str">
        <f>VLOOKUP($C4175,'Look-Ups'!$C$2:$G$32,E$1-2,0)</f>
        <v>Function_Simpl_07</v>
      </c>
      <c r="F4175" t="str">
        <f>VLOOKUP($C4175,'Look-Ups'!$C$2:$G$32,F$1-2,0)</f>
        <v>Segment_06</v>
      </c>
      <c r="G4175" t="str">
        <f>VLOOKUP($C4175,'Look-Ups'!$C$2:$G$32,G$1-2,0)</f>
        <v>Proc_Type_01</v>
      </c>
      <c r="H4175" t="s">
        <v>156</v>
      </c>
      <c r="I4175">
        <f t="shared" si="137"/>
        <v>2030</v>
      </c>
      <c r="J4175" t="s">
        <v>23</v>
      </c>
      <c r="K4175" s="103">
        <v>0</v>
      </c>
      <c r="L4175" s="78">
        <v>0</v>
      </c>
    </row>
    <row r="4176" spans="1:12" ht="12.5" customHeight="1" x14ac:dyDescent="0.25">
      <c r="A4176" t="str">
        <f t="shared" si="136"/>
        <v>Function_09Application_222030</v>
      </c>
      <c r="B4176">
        <v>4173</v>
      </c>
      <c r="C4176" t="s">
        <v>375</v>
      </c>
      <c r="D4176" t="str">
        <f>VLOOKUP($C4176,'Look-Ups'!$C$2:$G$32,D$1-2,0)</f>
        <v>Function_09</v>
      </c>
      <c r="E4176" t="str">
        <f>VLOOKUP($C4176,'Look-Ups'!$C$2:$G$32,E$1-2,0)</f>
        <v>Function_Simpl_07</v>
      </c>
      <c r="F4176" t="str">
        <f>VLOOKUP($C4176,'Look-Ups'!$C$2:$G$32,F$1-2,0)</f>
        <v>Segment_06</v>
      </c>
      <c r="G4176" t="str">
        <f>VLOOKUP($C4176,'Look-Ups'!$C$2:$G$32,G$1-2,0)</f>
        <v>Proc_Type_01</v>
      </c>
      <c r="H4176" t="s">
        <v>160</v>
      </c>
      <c r="I4176">
        <f t="shared" si="137"/>
        <v>2030</v>
      </c>
      <c r="J4176" t="s">
        <v>23</v>
      </c>
      <c r="K4176" s="103">
        <v>0</v>
      </c>
      <c r="L4176" s="78">
        <v>0</v>
      </c>
    </row>
    <row r="4177" spans="1:12" ht="12.5" customHeight="1" x14ac:dyDescent="0.25">
      <c r="A4177" t="str">
        <f t="shared" si="136"/>
        <v>Function_09Application_222030</v>
      </c>
      <c r="B4177">
        <v>4174</v>
      </c>
      <c r="C4177" t="s">
        <v>375</v>
      </c>
      <c r="D4177" t="str">
        <f>VLOOKUP($C4177,'Look-Ups'!$C$2:$G$32,D$1-2,0)</f>
        <v>Function_09</v>
      </c>
      <c r="E4177" t="str">
        <f>VLOOKUP($C4177,'Look-Ups'!$C$2:$G$32,E$1-2,0)</f>
        <v>Function_Simpl_07</v>
      </c>
      <c r="F4177" t="str">
        <f>VLOOKUP($C4177,'Look-Ups'!$C$2:$G$32,F$1-2,0)</f>
        <v>Segment_06</v>
      </c>
      <c r="G4177" t="str">
        <f>VLOOKUP($C4177,'Look-Ups'!$C$2:$G$32,G$1-2,0)</f>
        <v>Proc_Type_01</v>
      </c>
      <c r="H4177" t="s">
        <v>167</v>
      </c>
      <c r="I4177">
        <f t="shared" si="137"/>
        <v>2030</v>
      </c>
      <c r="J4177" t="s">
        <v>23</v>
      </c>
      <c r="K4177" s="103">
        <v>2.6909195935520967E-3</v>
      </c>
      <c r="L4177" s="78" t="s">
        <v>108</v>
      </c>
    </row>
    <row r="4178" spans="1:12" ht="12.5" customHeight="1" x14ac:dyDescent="0.25">
      <c r="A4178" t="str">
        <f t="shared" si="136"/>
        <v>Function_09Application_222030</v>
      </c>
      <c r="B4178">
        <v>4175</v>
      </c>
      <c r="C4178" t="s">
        <v>375</v>
      </c>
      <c r="D4178" t="str">
        <f>VLOOKUP($C4178,'Look-Ups'!$C$2:$G$32,D$1-2,0)</f>
        <v>Function_09</v>
      </c>
      <c r="E4178" t="str">
        <f>VLOOKUP($C4178,'Look-Ups'!$C$2:$G$32,E$1-2,0)</f>
        <v>Function_Simpl_07</v>
      </c>
      <c r="F4178" t="str">
        <f>VLOOKUP($C4178,'Look-Ups'!$C$2:$G$32,F$1-2,0)</f>
        <v>Segment_06</v>
      </c>
      <c r="G4178" t="str">
        <f>VLOOKUP($C4178,'Look-Ups'!$C$2:$G$32,G$1-2,0)</f>
        <v>Proc_Type_01</v>
      </c>
      <c r="H4178" t="s">
        <v>242</v>
      </c>
      <c r="I4178">
        <f t="shared" si="137"/>
        <v>2030</v>
      </c>
      <c r="J4178" t="s">
        <v>23</v>
      </c>
      <c r="K4178" s="103">
        <v>0.23188843422586219</v>
      </c>
      <c r="L4178" s="78" t="s">
        <v>108</v>
      </c>
    </row>
    <row r="4179" spans="1:12" ht="12.5" customHeight="1" x14ac:dyDescent="0.25">
      <c r="A4179" t="str">
        <f t="shared" si="136"/>
        <v>Function_09Application_222030</v>
      </c>
      <c r="B4179">
        <v>4176</v>
      </c>
      <c r="C4179" t="s">
        <v>375</v>
      </c>
      <c r="D4179" t="str">
        <f>VLOOKUP($C4179,'Look-Ups'!$C$2:$G$32,D$1-2,0)</f>
        <v>Function_09</v>
      </c>
      <c r="E4179" t="str">
        <f>VLOOKUP($C4179,'Look-Ups'!$C$2:$G$32,E$1-2,0)</f>
        <v>Function_Simpl_07</v>
      </c>
      <c r="F4179" t="str">
        <f>VLOOKUP($C4179,'Look-Ups'!$C$2:$G$32,F$1-2,0)</f>
        <v>Segment_06</v>
      </c>
      <c r="G4179" t="str">
        <f>VLOOKUP($C4179,'Look-Ups'!$C$2:$G$32,G$1-2,0)</f>
        <v>Proc_Type_01</v>
      </c>
      <c r="H4179" t="s">
        <v>171</v>
      </c>
      <c r="I4179">
        <f t="shared" si="137"/>
        <v>2030</v>
      </c>
      <c r="J4179" t="s">
        <v>23</v>
      </c>
      <c r="K4179" s="103">
        <v>0</v>
      </c>
      <c r="L4179" s="78">
        <v>0</v>
      </c>
    </row>
    <row r="4180" spans="1:12" ht="12.5" customHeight="1" x14ac:dyDescent="0.25">
      <c r="A4180" t="str">
        <f t="shared" si="136"/>
        <v>Function_09Application_222030</v>
      </c>
      <c r="B4180">
        <v>4177</v>
      </c>
      <c r="C4180" t="s">
        <v>375</v>
      </c>
      <c r="D4180" t="str">
        <f>VLOOKUP($C4180,'Look-Ups'!$C$2:$G$32,D$1-2,0)</f>
        <v>Function_09</v>
      </c>
      <c r="E4180" t="str">
        <f>VLOOKUP($C4180,'Look-Ups'!$C$2:$G$32,E$1-2,0)</f>
        <v>Function_Simpl_07</v>
      </c>
      <c r="F4180" t="str">
        <f>VLOOKUP($C4180,'Look-Ups'!$C$2:$G$32,F$1-2,0)</f>
        <v>Segment_06</v>
      </c>
      <c r="G4180" t="str">
        <f>VLOOKUP($C4180,'Look-Ups'!$C$2:$G$32,G$1-2,0)</f>
        <v>Proc_Type_01</v>
      </c>
      <c r="H4180" t="s">
        <v>217</v>
      </c>
      <c r="I4180">
        <f t="shared" si="137"/>
        <v>2030</v>
      </c>
      <c r="J4180" t="s">
        <v>23</v>
      </c>
      <c r="K4180" s="103">
        <v>6.4392962898133814E-3</v>
      </c>
      <c r="L4180" s="78" t="s">
        <v>108</v>
      </c>
    </row>
    <row r="4181" spans="1:12" ht="12.5" customHeight="1" x14ac:dyDescent="0.25">
      <c r="A4181" t="str">
        <f t="shared" si="136"/>
        <v>Function_09Application_222030</v>
      </c>
      <c r="B4181">
        <v>4178</v>
      </c>
      <c r="C4181" t="s">
        <v>375</v>
      </c>
      <c r="D4181" t="str">
        <f>VLOOKUP($C4181,'Look-Ups'!$C$2:$G$32,D$1-2,0)</f>
        <v>Function_09</v>
      </c>
      <c r="E4181" t="str">
        <f>VLOOKUP($C4181,'Look-Ups'!$C$2:$G$32,E$1-2,0)</f>
        <v>Function_Simpl_07</v>
      </c>
      <c r="F4181" t="str">
        <f>VLOOKUP($C4181,'Look-Ups'!$C$2:$G$32,F$1-2,0)</f>
        <v>Segment_06</v>
      </c>
      <c r="G4181" t="str">
        <f>VLOOKUP($C4181,'Look-Ups'!$C$2:$G$32,G$1-2,0)</f>
        <v>Proc_Type_01</v>
      </c>
      <c r="H4181" t="s">
        <v>225</v>
      </c>
      <c r="I4181">
        <f t="shared" si="137"/>
        <v>2030</v>
      </c>
      <c r="J4181" t="s">
        <v>23</v>
      </c>
      <c r="K4181" s="103">
        <v>0.01</v>
      </c>
      <c r="L4181" s="78" t="s">
        <v>108</v>
      </c>
    </row>
    <row r="4182" spans="1:12" ht="12.5" customHeight="1" x14ac:dyDescent="0.25">
      <c r="A4182" t="str">
        <f t="shared" si="136"/>
        <v>Function_09Application_222030</v>
      </c>
      <c r="B4182">
        <v>4179</v>
      </c>
      <c r="C4182" t="s">
        <v>375</v>
      </c>
      <c r="D4182" t="str">
        <f>VLOOKUP($C4182,'Look-Ups'!$C$2:$G$32,D$1-2,0)</f>
        <v>Function_09</v>
      </c>
      <c r="E4182" t="str">
        <f>VLOOKUP($C4182,'Look-Ups'!$C$2:$G$32,E$1-2,0)</f>
        <v>Function_Simpl_07</v>
      </c>
      <c r="F4182" t="str">
        <f>VLOOKUP($C4182,'Look-Ups'!$C$2:$G$32,F$1-2,0)</f>
        <v>Segment_06</v>
      </c>
      <c r="G4182" t="str">
        <f>VLOOKUP($C4182,'Look-Ups'!$C$2:$G$32,G$1-2,0)</f>
        <v>Proc_Type_01</v>
      </c>
      <c r="H4182" t="s">
        <v>244</v>
      </c>
      <c r="I4182">
        <f t="shared" si="137"/>
        <v>2030</v>
      </c>
      <c r="J4182" t="s">
        <v>23</v>
      </c>
      <c r="K4182" s="103">
        <v>1.1019533360883127E-2</v>
      </c>
      <c r="L4182" s="78" t="s">
        <v>107</v>
      </c>
    </row>
    <row r="4183" spans="1:12" ht="12.5" customHeight="1" x14ac:dyDescent="0.25">
      <c r="A4183" t="str">
        <f t="shared" si="136"/>
        <v>Function_10Application_232030</v>
      </c>
      <c r="B4183">
        <v>4180</v>
      </c>
      <c r="C4183" t="s">
        <v>376</v>
      </c>
      <c r="D4183" t="str">
        <f>VLOOKUP($C4183,'Look-Ups'!$C$2:$G$32,D$1-2,0)</f>
        <v>Function_10</v>
      </c>
      <c r="E4183" t="str">
        <f>VLOOKUP($C4183,'Look-Ups'!$C$2:$G$32,E$1-2,0)</f>
        <v>Function_Simpl_07</v>
      </c>
      <c r="F4183" t="str">
        <f>VLOOKUP($C4183,'Look-Ups'!$C$2:$G$32,F$1-2,0)</f>
        <v>Segment_07</v>
      </c>
      <c r="G4183" t="str">
        <f>VLOOKUP($C4183,'Look-Ups'!$C$2:$G$32,G$1-2,0)</f>
        <v>Proc_Type_01</v>
      </c>
      <c r="H4183" t="s">
        <v>217</v>
      </c>
      <c r="I4183">
        <f t="shared" si="137"/>
        <v>2030</v>
      </c>
      <c r="J4183" t="s">
        <v>23</v>
      </c>
      <c r="K4183" s="103">
        <v>7.8192865758307084E-2</v>
      </c>
      <c r="L4183" s="78" t="s">
        <v>108</v>
      </c>
    </row>
    <row r="4184" spans="1:12" ht="12.5" customHeight="1" x14ac:dyDescent="0.25">
      <c r="A4184" t="str">
        <f t="shared" si="136"/>
        <v>Function_10Application_232030</v>
      </c>
      <c r="B4184">
        <v>4181</v>
      </c>
      <c r="C4184" t="s">
        <v>376</v>
      </c>
      <c r="D4184" t="str">
        <f>VLOOKUP($C4184,'Look-Ups'!$C$2:$G$32,D$1-2,0)</f>
        <v>Function_10</v>
      </c>
      <c r="E4184" t="str">
        <f>VLOOKUP($C4184,'Look-Ups'!$C$2:$G$32,E$1-2,0)</f>
        <v>Function_Simpl_07</v>
      </c>
      <c r="F4184" t="str">
        <f>VLOOKUP($C4184,'Look-Ups'!$C$2:$G$32,F$1-2,0)</f>
        <v>Segment_07</v>
      </c>
      <c r="G4184" t="str">
        <f>VLOOKUP($C4184,'Look-Ups'!$C$2:$G$32,G$1-2,0)</f>
        <v>Proc_Type_01</v>
      </c>
      <c r="H4184" t="s">
        <v>206</v>
      </c>
      <c r="I4184">
        <f t="shared" si="137"/>
        <v>2030</v>
      </c>
      <c r="J4184" t="s">
        <v>23</v>
      </c>
      <c r="K4184" s="103">
        <v>0.28920921323905963</v>
      </c>
      <c r="L4184" s="78" t="s">
        <v>108</v>
      </c>
    </row>
    <row r="4185" spans="1:12" ht="12.5" customHeight="1" x14ac:dyDescent="0.25">
      <c r="A4185" t="str">
        <f t="shared" si="136"/>
        <v>Function_10Application_232030</v>
      </c>
      <c r="B4185">
        <v>4182</v>
      </c>
      <c r="C4185" t="s">
        <v>376</v>
      </c>
      <c r="D4185" t="str">
        <f>VLOOKUP($C4185,'Look-Ups'!$C$2:$G$32,D$1-2,0)</f>
        <v>Function_10</v>
      </c>
      <c r="E4185" t="str">
        <f>VLOOKUP($C4185,'Look-Ups'!$C$2:$G$32,E$1-2,0)</f>
        <v>Function_Simpl_07</v>
      </c>
      <c r="F4185" t="str">
        <f>VLOOKUP($C4185,'Look-Ups'!$C$2:$G$32,F$1-2,0)</f>
        <v>Segment_07</v>
      </c>
      <c r="G4185" t="str">
        <f>VLOOKUP($C4185,'Look-Ups'!$C$2:$G$32,G$1-2,0)</f>
        <v>Proc_Type_01</v>
      </c>
      <c r="H4185" t="s">
        <v>193</v>
      </c>
      <c r="I4185">
        <f t="shared" si="137"/>
        <v>2030</v>
      </c>
      <c r="J4185" t="s">
        <v>23</v>
      </c>
      <c r="K4185" s="103">
        <v>6.427293956860898E-2</v>
      </c>
      <c r="L4185" s="78" t="s">
        <v>108</v>
      </c>
    </row>
    <row r="4186" spans="1:12" ht="12.5" customHeight="1" x14ac:dyDescent="0.25">
      <c r="A4186" t="str">
        <f t="shared" si="136"/>
        <v>Function_10Application_232030</v>
      </c>
      <c r="B4186">
        <v>4183</v>
      </c>
      <c r="C4186" t="s">
        <v>376</v>
      </c>
      <c r="D4186" t="str">
        <f>VLOOKUP($C4186,'Look-Ups'!$C$2:$G$32,D$1-2,0)</f>
        <v>Function_10</v>
      </c>
      <c r="E4186" t="str">
        <f>VLOOKUP($C4186,'Look-Ups'!$C$2:$G$32,E$1-2,0)</f>
        <v>Function_Simpl_07</v>
      </c>
      <c r="F4186" t="str">
        <f>VLOOKUP($C4186,'Look-Ups'!$C$2:$G$32,F$1-2,0)</f>
        <v>Segment_07</v>
      </c>
      <c r="G4186" t="str">
        <f>VLOOKUP($C4186,'Look-Ups'!$C$2:$G$32,G$1-2,0)</f>
        <v>Proc_Type_01</v>
      </c>
      <c r="H4186" t="s">
        <v>221</v>
      </c>
      <c r="I4186">
        <f t="shared" si="137"/>
        <v>2030</v>
      </c>
      <c r="J4186" t="s">
        <v>23</v>
      </c>
      <c r="K4186" s="103">
        <v>0.45842056222159494</v>
      </c>
      <c r="L4186" s="78" t="s">
        <v>108</v>
      </c>
    </row>
    <row r="4187" spans="1:12" ht="12.5" customHeight="1" x14ac:dyDescent="0.25">
      <c r="A4187" t="str">
        <f t="shared" si="136"/>
        <v>Function_10Application_232030</v>
      </c>
      <c r="B4187">
        <v>4184</v>
      </c>
      <c r="C4187" t="s">
        <v>376</v>
      </c>
      <c r="D4187" t="str">
        <f>VLOOKUP($C4187,'Look-Ups'!$C$2:$G$32,D$1-2,0)</f>
        <v>Function_10</v>
      </c>
      <c r="E4187" t="str">
        <f>VLOOKUP($C4187,'Look-Ups'!$C$2:$G$32,E$1-2,0)</f>
        <v>Function_Simpl_07</v>
      </c>
      <c r="F4187" t="str">
        <f>VLOOKUP($C4187,'Look-Ups'!$C$2:$G$32,F$1-2,0)</f>
        <v>Segment_07</v>
      </c>
      <c r="G4187" t="str">
        <f>VLOOKUP($C4187,'Look-Ups'!$C$2:$G$32,G$1-2,0)</f>
        <v>Proc_Type_01</v>
      </c>
      <c r="H4187" t="s">
        <v>225</v>
      </c>
      <c r="I4187">
        <f t="shared" si="137"/>
        <v>2030</v>
      </c>
      <c r="J4187" t="s">
        <v>23</v>
      </c>
      <c r="K4187" s="103">
        <v>4.2379811550459286E-2</v>
      </c>
      <c r="L4187" s="78" t="s">
        <v>108</v>
      </c>
    </row>
    <row r="4188" spans="1:12" ht="12.5" customHeight="1" x14ac:dyDescent="0.25">
      <c r="A4188" t="str">
        <f t="shared" si="136"/>
        <v>Function_10Application_232030</v>
      </c>
      <c r="B4188">
        <v>4185</v>
      </c>
      <c r="C4188" t="s">
        <v>376</v>
      </c>
      <c r="D4188" t="str">
        <f>VLOOKUP($C4188,'Look-Ups'!$C$2:$G$32,D$1-2,0)</f>
        <v>Function_10</v>
      </c>
      <c r="E4188" t="str">
        <f>VLOOKUP($C4188,'Look-Ups'!$C$2:$G$32,E$1-2,0)</f>
        <v>Function_Simpl_07</v>
      </c>
      <c r="F4188" t="str">
        <f>VLOOKUP($C4188,'Look-Ups'!$C$2:$G$32,F$1-2,0)</f>
        <v>Segment_07</v>
      </c>
      <c r="G4188" t="str">
        <f>VLOOKUP($C4188,'Look-Ups'!$C$2:$G$32,G$1-2,0)</f>
        <v>Proc_Type_01</v>
      </c>
      <c r="H4188" t="s">
        <v>244</v>
      </c>
      <c r="I4188">
        <f t="shared" si="137"/>
        <v>2030</v>
      </c>
      <c r="J4188" t="s">
        <v>23</v>
      </c>
      <c r="K4188" s="103">
        <v>6.7524607661970104E-2</v>
      </c>
      <c r="L4188" s="78" t="s">
        <v>107</v>
      </c>
    </row>
    <row r="4189" spans="1:12" ht="12.5" customHeight="1" x14ac:dyDescent="0.25">
      <c r="A4189" t="str">
        <f t="shared" si="136"/>
        <v>Function_11Application_242030</v>
      </c>
      <c r="B4189">
        <v>4186</v>
      </c>
      <c r="C4189" t="s">
        <v>377</v>
      </c>
      <c r="D4189" t="str">
        <f>VLOOKUP($C4189,'Look-Ups'!$C$2:$G$32,D$1-2,0)</f>
        <v>Function_11</v>
      </c>
      <c r="E4189" t="str">
        <f>VLOOKUP($C4189,'Look-Ups'!$C$2:$G$32,E$1-2,0)</f>
        <v>Function_Simpl_07</v>
      </c>
      <c r="F4189" t="str">
        <f>VLOOKUP($C4189,'Look-Ups'!$C$2:$G$32,F$1-2,0)</f>
        <v>Segment_07</v>
      </c>
      <c r="G4189" t="str">
        <f>VLOOKUP($C4189,'Look-Ups'!$C$2:$G$32,G$1-2,0)</f>
        <v>Proc_Type_01</v>
      </c>
      <c r="H4189" t="s">
        <v>217</v>
      </c>
      <c r="I4189">
        <f t="shared" si="137"/>
        <v>2030</v>
      </c>
      <c r="J4189" t="s">
        <v>23</v>
      </c>
      <c r="K4189" s="103">
        <v>7.8192865758307084E-2</v>
      </c>
      <c r="L4189" s="78" t="s">
        <v>108</v>
      </c>
    </row>
    <row r="4190" spans="1:12" ht="12.5" customHeight="1" x14ac:dyDescent="0.25">
      <c r="A4190" t="str">
        <f t="shared" si="136"/>
        <v>Function_11Application_242030</v>
      </c>
      <c r="B4190">
        <v>4187</v>
      </c>
      <c r="C4190" t="s">
        <v>377</v>
      </c>
      <c r="D4190" t="str">
        <f>VLOOKUP($C4190,'Look-Ups'!$C$2:$G$32,D$1-2,0)</f>
        <v>Function_11</v>
      </c>
      <c r="E4190" t="str">
        <f>VLOOKUP($C4190,'Look-Ups'!$C$2:$G$32,E$1-2,0)</f>
        <v>Function_Simpl_07</v>
      </c>
      <c r="F4190" t="str">
        <f>VLOOKUP($C4190,'Look-Ups'!$C$2:$G$32,F$1-2,0)</f>
        <v>Segment_07</v>
      </c>
      <c r="G4190" t="str">
        <f>VLOOKUP($C4190,'Look-Ups'!$C$2:$G$32,G$1-2,0)</f>
        <v>Proc_Type_01</v>
      </c>
      <c r="H4190" t="s">
        <v>206</v>
      </c>
      <c r="I4190">
        <f t="shared" si="137"/>
        <v>2030</v>
      </c>
      <c r="J4190" t="s">
        <v>23</v>
      </c>
      <c r="K4190" s="103">
        <v>0.28920921323905963</v>
      </c>
      <c r="L4190" s="78" t="s">
        <v>108</v>
      </c>
    </row>
    <row r="4191" spans="1:12" ht="12.5" customHeight="1" x14ac:dyDescent="0.25">
      <c r="A4191" t="str">
        <f t="shared" si="136"/>
        <v>Function_11Application_242030</v>
      </c>
      <c r="B4191">
        <v>4188</v>
      </c>
      <c r="C4191" t="s">
        <v>377</v>
      </c>
      <c r="D4191" t="str">
        <f>VLOOKUP($C4191,'Look-Ups'!$C$2:$G$32,D$1-2,0)</f>
        <v>Function_11</v>
      </c>
      <c r="E4191" t="str">
        <f>VLOOKUP($C4191,'Look-Ups'!$C$2:$G$32,E$1-2,0)</f>
        <v>Function_Simpl_07</v>
      </c>
      <c r="F4191" t="str">
        <f>VLOOKUP($C4191,'Look-Ups'!$C$2:$G$32,F$1-2,0)</f>
        <v>Segment_07</v>
      </c>
      <c r="G4191" t="str">
        <f>VLOOKUP($C4191,'Look-Ups'!$C$2:$G$32,G$1-2,0)</f>
        <v>Proc_Type_01</v>
      </c>
      <c r="H4191" t="s">
        <v>193</v>
      </c>
      <c r="I4191">
        <f t="shared" si="137"/>
        <v>2030</v>
      </c>
      <c r="J4191" t="s">
        <v>23</v>
      </c>
      <c r="K4191" s="103">
        <v>6.427293956860898E-2</v>
      </c>
      <c r="L4191" s="78" t="s">
        <v>108</v>
      </c>
    </row>
    <row r="4192" spans="1:12" ht="12.5" customHeight="1" x14ac:dyDescent="0.25">
      <c r="A4192" t="str">
        <f t="shared" si="136"/>
        <v>Function_11Application_242030</v>
      </c>
      <c r="B4192">
        <v>4189</v>
      </c>
      <c r="C4192" t="s">
        <v>377</v>
      </c>
      <c r="D4192" t="str">
        <f>VLOOKUP($C4192,'Look-Ups'!$C$2:$G$32,D$1-2,0)</f>
        <v>Function_11</v>
      </c>
      <c r="E4192" t="str">
        <f>VLOOKUP($C4192,'Look-Ups'!$C$2:$G$32,E$1-2,0)</f>
        <v>Function_Simpl_07</v>
      </c>
      <c r="F4192" t="str">
        <f>VLOOKUP($C4192,'Look-Ups'!$C$2:$G$32,F$1-2,0)</f>
        <v>Segment_07</v>
      </c>
      <c r="G4192" t="str">
        <f>VLOOKUP($C4192,'Look-Ups'!$C$2:$G$32,G$1-2,0)</f>
        <v>Proc_Type_01</v>
      </c>
      <c r="H4192" t="s">
        <v>221</v>
      </c>
      <c r="I4192">
        <f t="shared" si="137"/>
        <v>2030</v>
      </c>
      <c r="J4192" t="s">
        <v>23</v>
      </c>
      <c r="K4192" s="103">
        <v>0.50808594028277787</v>
      </c>
      <c r="L4192" s="78" t="s">
        <v>108</v>
      </c>
    </row>
    <row r="4193" spans="1:12" ht="12.5" customHeight="1" x14ac:dyDescent="0.25">
      <c r="A4193" t="str">
        <f t="shared" si="136"/>
        <v>Function_11Application_242030</v>
      </c>
      <c r="B4193">
        <v>4190</v>
      </c>
      <c r="C4193" t="s">
        <v>377</v>
      </c>
      <c r="D4193" t="str">
        <f>VLOOKUP($C4193,'Look-Ups'!$C$2:$G$32,D$1-2,0)</f>
        <v>Function_11</v>
      </c>
      <c r="E4193" t="str">
        <f>VLOOKUP($C4193,'Look-Ups'!$C$2:$G$32,E$1-2,0)</f>
        <v>Function_Simpl_07</v>
      </c>
      <c r="F4193" t="str">
        <f>VLOOKUP($C4193,'Look-Ups'!$C$2:$G$32,F$1-2,0)</f>
        <v>Segment_07</v>
      </c>
      <c r="G4193" t="str">
        <f>VLOOKUP($C4193,'Look-Ups'!$C$2:$G$32,G$1-2,0)</f>
        <v>Proc_Type_01</v>
      </c>
      <c r="H4193" t="s">
        <v>225</v>
      </c>
      <c r="I4193">
        <f t="shared" si="137"/>
        <v>2030</v>
      </c>
      <c r="J4193" t="s">
        <v>23</v>
      </c>
      <c r="K4193" s="103">
        <v>4.2379811550459286E-2</v>
      </c>
      <c r="L4193" s="78" t="s">
        <v>108</v>
      </c>
    </row>
    <row r="4194" spans="1:12" ht="12.5" customHeight="1" x14ac:dyDescent="0.25">
      <c r="A4194" t="str">
        <f t="shared" si="136"/>
        <v>Function_11Application_242030</v>
      </c>
      <c r="B4194">
        <v>4191</v>
      </c>
      <c r="C4194" t="s">
        <v>377</v>
      </c>
      <c r="D4194" t="str">
        <f>VLOOKUP($C4194,'Look-Ups'!$C$2:$G$32,D$1-2,0)</f>
        <v>Function_11</v>
      </c>
      <c r="E4194" t="str">
        <f>VLOOKUP($C4194,'Look-Ups'!$C$2:$G$32,E$1-2,0)</f>
        <v>Function_Simpl_07</v>
      </c>
      <c r="F4194" t="str">
        <f>VLOOKUP($C4194,'Look-Ups'!$C$2:$G$32,F$1-2,0)</f>
        <v>Segment_07</v>
      </c>
      <c r="G4194" t="str">
        <f>VLOOKUP($C4194,'Look-Ups'!$C$2:$G$32,G$1-2,0)</f>
        <v>Proc_Type_01</v>
      </c>
      <c r="H4194" t="s">
        <v>244</v>
      </c>
      <c r="I4194">
        <f t="shared" si="137"/>
        <v>2030</v>
      </c>
      <c r="J4194" t="s">
        <v>23</v>
      </c>
      <c r="K4194" s="103">
        <v>1.7859229600787119E-2</v>
      </c>
      <c r="L4194" s="78" t="s">
        <v>107</v>
      </c>
    </row>
    <row r="4195" spans="1:12" ht="12.5" customHeight="1" x14ac:dyDescent="0.25">
      <c r="A4195" t="str">
        <f t="shared" si="136"/>
        <v>Function_12Application_252030</v>
      </c>
      <c r="B4195">
        <v>4192</v>
      </c>
      <c r="C4195" t="s">
        <v>378</v>
      </c>
      <c r="D4195" t="str">
        <f>VLOOKUP($C4195,'Look-Ups'!$C$2:$G$32,D$1-2,0)</f>
        <v>Function_12</v>
      </c>
      <c r="E4195" t="str">
        <f>VLOOKUP($C4195,'Look-Ups'!$C$2:$G$32,E$1-2,0)</f>
        <v>Function_Simpl_03</v>
      </c>
      <c r="F4195" t="str">
        <f>VLOOKUP($C4195,'Look-Ups'!$C$2:$G$32,F$1-2,0)</f>
        <v>Segment_08</v>
      </c>
      <c r="G4195" t="str">
        <f>VLOOKUP($C4195,'Look-Ups'!$C$2:$G$32,G$1-2,0)</f>
        <v>Proc_Type_03</v>
      </c>
      <c r="H4195" t="s">
        <v>215</v>
      </c>
      <c r="I4195">
        <f t="shared" si="137"/>
        <v>2030</v>
      </c>
      <c r="J4195" t="s">
        <v>23</v>
      </c>
      <c r="K4195" s="103">
        <v>0.79</v>
      </c>
      <c r="L4195" s="78" t="s">
        <v>108</v>
      </c>
    </row>
    <row r="4196" spans="1:12" ht="12.5" customHeight="1" x14ac:dyDescent="0.25">
      <c r="A4196" t="str">
        <f t="shared" si="136"/>
        <v>Function_12Application_252030</v>
      </c>
      <c r="B4196">
        <v>4193</v>
      </c>
      <c r="C4196" t="s">
        <v>378</v>
      </c>
      <c r="D4196" t="str">
        <f>VLOOKUP($C4196,'Look-Ups'!$C$2:$G$32,D$1-2,0)</f>
        <v>Function_12</v>
      </c>
      <c r="E4196" t="str">
        <f>VLOOKUP($C4196,'Look-Ups'!$C$2:$G$32,E$1-2,0)</f>
        <v>Function_Simpl_03</v>
      </c>
      <c r="F4196" t="str">
        <f>VLOOKUP($C4196,'Look-Ups'!$C$2:$G$32,F$1-2,0)</f>
        <v>Segment_08</v>
      </c>
      <c r="G4196" t="str">
        <f>VLOOKUP($C4196,'Look-Ups'!$C$2:$G$32,G$1-2,0)</f>
        <v>Proc_Type_03</v>
      </c>
      <c r="H4196" t="s">
        <v>161</v>
      </c>
      <c r="I4196">
        <f t="shared" si="137"/>
        <v>2030</v>
      </c>
      <c r="J4196" t="s">
        <v>23</v>
      </c>
      <c r="K4196" s="103">
        <v>0.14000000000000001</v>
      </c>
      <c r="L4196" s="78" t="s">
        <v>108</v>
      </c>
    </row>
    <row r="4197" spans="1:12" ht="12.5" customHeight="1" x14ac:dyDescent="0.25">
      <c r="A4197" t="str">
        <f t="shared" si="136"/>
        <v>Function_12Application_252030</v>
      </c>
      <c r="B4197">
        <v>4194</v>
      </c>
      <c r="C4197" t="s">
        <v>378</v>
      </c>
      <c r="D4197" t="str">
        <f>VLOOKUP($C4197,'Look-Ups'!$C$2:$G$32,D$1-2,0)</f>
        <v>Function_12</v>
      </c>
      <c r="E4197" t="str">
        <f>VLOOKUP($C4197,'Look-Ups'!$C$2:$G$32,E$1-2,0)</f>
        <v>Function_Simpl_03</v>
      </c>
      <c r="F4197" t="str">
        <f>VLOOKUP($C4197,'Look-Ups'!$C$2:$G$32,F$1-2,0)</f>
        <v>Segment_08</v>
      </c>
      <c r="G4197" t="str">
        <f>VLOOKUP($C4197,'Look-Ups'!$C$2:$G$32,G$1-2,0)</f>
        <v>Proc_Type_03</v>
      </c>
      <c r="H4197" t="s">
        <v>195</v>
      </c>
      <c r="I4197">
        <f t="shared" si="137"/>
        <v>2030</v>
      </c>
      <c r="J4197" t="s">
        <v>23</v>
      </c>
      <c r="K4197" s="103">
        <v>7.0000000000000007E-2</v>
      </c>
      <c r="L4197" s="78" t="s">
        <v>108</v>
      </c>
    </row>
    <row r="4198" spans="1:12" ht="12.5" customHeight="1" x14ac:dyDescent="0.25">
      <c r="A4198" t="str">
        <f t="shared" si="136"/>
        <v>Function_12Application_252030</v>
      </c>
      <c r="B4198">
        <v>4195</v>
      </c>
      <c r="C4198" t="s">
        <v>378</v>
      </c>
      <c r="D4198" t="str">
        <f>VLOOKUP($C4198,'Look-Ups'!$C$2:$G$32,D$1-2,0)</f>
        <v>Function_12</v>
      </c>
      <c r="E4198" t="str">
        <f>VLOOKUP($C4198,'Look-Ups'!$C$2:$G$32,E$1-2,0)</f>
        <v>Function_Simpl_03</v>
      </c>
      <c r="F4198" t="str">
        <f>VLOOKUP($C4198,'Look-Ups'!$C$2:$G$32,F$1-2,0)</f>
        <v>Segment_08</v>
      </c>
      <c r="G4198" t="str">
        <f>VLOOKUP($C4198,'Look-Ups'!$C$2:$G$32,G$1-2,0)</f>
        <v>Proc_Type_03</v>
      </c>
      <c r="H4198" t="s">
        <v>192</v>
      </c>
      <c r="I4198">
        <f t="shared" si="137"/>
        <v>2030</v>
      </c>
      <c r="J4198" t="s">
        <v>23</v>
      </c>
      <c r="K4198" s="103">
        <v>0</v>
      </c>
      <c r="L4198" s="78">
        <v>0</v>
      </c>
    </row>
    <row r="4199" spans="1:12" ht="12.5" customHeight="1" x14ac:dyDescent="0.25">
      <c r="A4199" t="str">
        <f t="shared" si="136"/>
        <v>Function_12Application_252030</v>
      </c>
      <c r="B4199">
        <v>4196</v>
      </c>
      <c r="C4199" t="s">
        <v>378</v>
      </c>
      <c r="D4199" t="str">
        <f>VLOOKUP($C4199,'Look-Ups'!$C$2:$G$32,D$1-2,0)</f>
        <v>Function_12</v>
      </c>
      <c r="E4199" t="str">
        <f>VLOOKUP($C4199,'Look-Ups'!$C$2:$G$32,E$1-2,0)</f>
        <v>Function_Simpl_03</v>
      </c>
      <c r="F4199" t="str">
        <f>VLOOKUP($C4199,'Look-Ups'!$C$2:$G$32,F$1-2,0)</f>
        <v>Segment_08</v>
      </c>
      <c r="G4199" t="str">
        <f>VLOOKUP($C4199,'Look-Ups'!$C$2:$G$32,G$1-2,0)</f>
        <v>Proc_Type_03</v>
      </c>
      <c r="H4199" t="s">
        <v>168</v>
      </c>
      <c r="I4199">
        <f t="shared" si="137"/>
        <v>2030</v>
      </c>
      <c r="J4199" t="s">
        <v>23</v>
      </c>
      <c r="K4199" s="103">
        <v>0</v>
      </c>
      <c r="L4199" s="78">
        <v>0</v>
      </c>
    </row>
    <row r="4200" spans="1:12" ht="12.5" customHeight="1" x14ac:dyDescent="0.25">
      <c r="A4200" t="str">
        <f t="shared" si="136"/>
        <v>Function_12Application_252030</v>
      </c>
      <c r="B4200">
        <v>4197</v>
      </c>
      <c r="C4200" t="s">
        <v>378</v>
      </c>
      <c r="D4200" t="str">
        <f>VLOOKUP($C4200,'Look-Ups'!$C$2:$G$32,D$1-2,0)</f>
        <v>Function_12</v>
      </c>
      <c r="E4200" t="str">
        <f>VLOOKUP($C4200,'Look-Ups'!$C$2:$G$32,E$1-2,0)</f>
        <v>Function_Simpl_03</v>
      </c>
      <c r="F4200" t="str">
        <f>VLOOKUP($C4200,'Look-Ups'!$C$2:$G$32,F$1-2,0)</f>
        <v>Segment_08</v>
      </c>
      <c r="G4200" t="str">
        <f>VLOOKUP($C4200,'Look-Ups'!$C$2:$G$32,G$1-2,0)</f>
        <v>Proc_Type_03</v>
      </c>
      <c r="H4200" t="s">
        <v>157</v>
      </c>
      <c r="I4200">
        <f t="shared" si="137"/>
        <v>2030</v>
      </c>
      <c r="J4200" t="s">
        <v>23</v>
      </c>
      <c r="K4200" s="103">
        <v>0</v>
      </c>
      <c r="L4200" s="78">
        <v>0</v>
      </c>
    </row>
    <row r="4201" spans="1:12" ht="12.5" customHeight="1" x14ac:dyDescent="0.25">
      <c r="A4201" t="str">
        <f t="shared" si="136"/>
        <v>Function_12Application_252030</v>
      </c>
      <c r="B4201">
        <v>4198</v>
      </c>
      <c r="C4201" t="s">
        <v>378</v>
      </c>
      <c r="D4201" t="str">
        <f>VLOOKUP($C4201,'Look-Ups'!$C$2:$G$32,D$1-2,0)</f>
        <v>Function_12</v>
      </c>
      <c r="E4201" t="str">
        <f>VLOOKUP($C4201,'Look-Ups'!$C$2:$G$32,E$1-2,0)</f>
        <v>Function_Simpl_03</v>
      </c>
      <c r="F4201" t="str">
        <f>VLOOKUP($C4201,'Look-Ups'!$C$2:$G$32,F$1-2,0)</f>
        <v>Segment_08</v>
      </c>
      <c r="G4201" t="str">
        <f>VLOOKUP($C4201,'Look-Ups'!$C$2:$G$32,G$1-2,0)</f>
        <v>Proc_Type_03</v>
      </c>
      <c r="H4201" t="s">
        <v>223</v>
      </c>
      <c r="I4201">
        <f t="shared" si="137"/>
        <v>2030</v>
      </c>
      <c r="J4201" t="s">
        <v>23</v>
      </c>
      <c r="K4201" s="103">
        <v>0</v>
      </c>
      <c r="L4201" s="78">
        <v>0</v>
      </c>
    </row>
    <row r="4202" spans="1:12" ht="12.5" customHeight="1" x14ac:dyDescent="0.25">
      <c r="A4202" t="str">
        <f t="shared" si="136"/>
        <v>Function_12Application_252030</v>
      </c>
      <c r="B4202">
        <v>4199</v>
      </c>
      <c r="C4202" t="s">
        <v>378</v>
      </c>
      <c r="D4202" t="str">
        <f>VLOOKUP($C4202,'Look-Ups'!$C$2:$G$32,D$1-2,0)</f>
        <v>Function_12</v>
      </c>
      <c r="E4202" t="str">
        <f>VLOOKUP($C4202,'Look-Ups'!$C$2:$G$32,E$1-2,0)</f>
        <v>Function_Simpl_03</v>
      </c>
      <c r="F4202" t="str">
        <f>VLOOKUP($C4202,'Look-Ups'!$C$2:$G$32,F$1-2,0)</f>
        <v>Segment_08</v>
      </c>
      <c r="G4202" t="str">
        <f>VLOOKUP($C4202,'Look-Ups'!$C$2:$G$32,G$1-2,0)</f>
        <v>Proc_Type_03</v>
      </c>
      <c r="H4202" t="s">
        <v>171</v>
      </c>
      <c r="I4202">
        <f t="shared" si="137"/>
        <v>2030</v>
      </c>
      <c r="J4202" t="s">
        <v>23</v>
      </c>
      <c r="K4202" s="103">
        <v>0</v>
      </c>
      <c r="L4202" s="78">
        <v>0</v>
      </c>
    </row>
    <row r="4203" spans="1:12" ht="12.5" customHeight="1" x14ac:dyDescent="0.25">
      <c r="A4203" t="str">
        <f t="shared" si="136"/>
        <v>Function_12Application_252030</v>
      </c>
      <c r="B4203">
        <v>4200</v>
      </c>
      <c r="C4203" t="s">
        <v>378</v>
      </c>
      <c r="D4203" t="str">
        <f>VLOOKUP($C4203,'Look-Ups'!$C$2:$G$32,D$1-2,0)</f>
        <v>Function_12</v>
      </c>
      <c r="E4203" t="str">
        <f>VLOOKUP($C4203,'Look-Ups'!$C$2:$G$32,E$1-2,0)</f>
        <v>Function_Simpl_03</v>
      </c>
      <c r="F4203" t="str">
        <f>VLOOKUP($C4203,'Look-Ups'!$C$2:$G$32,F$1-2,0)</f>
        <v>Segment_08</v>
      </c>
      <c r="G4203" t="str">
        <f>VLOOKUP($C4203,'Look-Ups'!$C$2:$G$32,G$1-2,0)</f>
        <v>Proc_Type_03</v>
      </c>
      <c r="H4203" t="s">
        <v>222</v>
      </c>
      <c r="I4203">
        <f t="shared" si="137"/>
        <v>2030</v>
      </c>
      <c r="J4203" t="s">
        <v>23</v>
      </c>
      <c r="K4203" s="103">
        <v>0</v>
      </c>
      <c r="L4203" s="78">
        <v>0</v>
      </c>
    </row>
    <row r="4204" spans="1:12" ht="12.5" customHeight="1" x14ac:dyDescent="0.25">
      <c r="A4204" t="str">
        <f t="shared" si="136"/>
        <v>Function_12Application_252030</v>
      </c>
      <c r="B4204">
        <v>4201</v>
      </c>
      <c r="C4204" t="s">
        <v>378</v>
      </c>
      <c r="D4204" t="str">
        <f>VLOOKUP($C4204,'Look-Ups'!$C$2:$G$32,D$1-2,0)</f>
        <v>Function_12</v>
      </c>
      <c r="E4204" t="str">
        <f>VLOOKUP($C4204,'Look-Ups'!$C$2:$G$32,E$1-2,0)</f>
        <v>Function_Simpl_03</v>
      </c>
      <c r="F4204" t="str">
        <f>VLOOKUP($C4204,'Look-Ups'!$C$2:$G$32,F$1-2,0)</f>
        <v>Segment_08</v>
      </c>
      <c r="G4204" t="str">
        <f>VLOOKUP($C4204,'Look-Ups'!$C$2:$G$32,G$1-2,0)</f>
        <v>Proc_Type_03</v>
      </c>
      <c r="H4204" t="s">
        <v>204</v>
      </c>
      <c r="I4204">
        <f t="shared" si="137"/>
        <v>2030</v>
      </c>
      <c r="J4204" t="s">
        <v>23</v>
      </c>
      <c r="K4204" s="103">
        <v>0</v>
      </c>
      <c r="L4204" s="78">
        <v>0</v>
      </c>
    </row>
    <row r="4205" spans="1:12" ht="12.5" customHeight="1" x14ac:dyDescent="0.25">
      <c r="A4205" t="str">
        <f t="shared" si="136"/>
        <v>Function_12Application_252030</v>
      </c>
      <c r="B4205">
        <v>4202</v>
      </c>
      <c r="C4205" t="s">
        <v>378</v>
      </c>
      <c r="D4205" t="str">
        <f>VLOOKUP($C4205,'Look-Ups'!$C$2:$G$32,D$1-2,0)</f>
        <v>Function_12</v>
      </c>
      <c r="E4205" t="str">
        <f>VLOOKUP($C4205,'Look-Ups'!$C$2:$G$32,E$1-2,0)</f>
        <v>Function_Simpl_03</v>
      </c>
      <c r="F4205" t="str">
        <f>VLOOKUP($C4205,'Look-Ups'!$C$2:$G$32,F$1-2,0)</f>
        <v>Segment_08</v>
      </c>
      <c r="G4205" t="str">
        <f>VLOOKUP($C4205,'Look-Ups'!$C$2:$G$32,G$1-2,0)</f>
        <v>Proc_Type_03</v>
      </c>
      <c r="H4205" t="s">
        <v>208</v>
      </c>
      <c r="I4205">
        <f t="shared" si="137"/>
        <v>2030</v>
      </c>
      <c r="J4205" t="s">
        <v>23</v>
      </c>
      <c r="K4205" s="103">
        <v>0</v>
      </c>
      <c r="L4205" s="78">
        <v>0</v>
      </c>
    </row>
    <row r="4206" spans="1:12" ht="12.5" customHeight="1" x14ac:dyDescent="0.25">
      <c r="A4206" t="str">
        <f t="shared" si="136"/>
        <v>Function_12Application_252030</v>
      </c>
      <c r="B4206">
        <v>4203</v>
      </c>
      <c r="C4206" t="s">
        <v>378</v>
      </c>
      <c r="D4206" t="str">
        <f>VLOOKUP($C4206,'Look-Ups'!$C$2:$G$32,D$1-2,0)</f>
        <v>Function_12</v>
      </c>
      <c r="E4206" t="str">
        <f>VLOOKUP($C4206,'Look-Ups'!$C$2:$G$32,E$1-2,0)</f>
        <v>Function_Simpl_03</v>
      </c>
      <c r="F4206" t="str">
        <f>VLOOKUP($C4206,'Look-Ups'!$C$2:$G$32,F$1-2,0)</f>
        <v>Segment_08</v>
      </c>
      <c r="G4206" t="str">
        <f>VLOOKUP($C4206,'Look-Ups'!$C$2:$G$32,G$1-2,0)</f>
        <v>Proc_Type_03</v>
      </c>
      <c r="H4206" t="s">
        <v>226</v>
      </c>
      <c r="I4206">
        <f t="shared" si="137"/>
        <v>2030</v>
      </c>
      <c r="J4206" t="s">
        <v>23</v>
      </c>
      <c r="K4206" s="103">
        <v>0</v>
      </c>
      <c r="L4206" s="78">
        <v>0</v>
      </c>
    </row>
    <row r="4207" spans="1:12" ht="12.5" customHeight="1" x14ac:dyDescent="0.25">
      <c r="A4207" t="str">
        <f t="shared" si="136"/>
        <v>Function_12Application_252030</v>
      </c>
      <c r="B4207">
        <v>4204</v>
      </c>
      <c r="C4207" t="s">
        <v>378</v>
      </c>
      <c r="D4207" t="str">
        <f>VLOOKUP($C4207,'Look-Ups'!$C$2:$G$32,D$1-2,0)</f>
        <v>Function_12</v>
      </c>
      <c r="E4207" t="str">
        <f>VLOOKUP($C4207,'Look-Ups'!$C$2:$G$32,E$1-2,0)</f>
        <v>Function_Simpl_03</v>
      </c>
      <c r="F4207" t="str">
        <f>VLOOKUP($C4207,'Look-Ups'!$C$2:$G$32,F$1-2,0)</f>
        <v>Segment_08</v>
      </c>
      <c r="G4207" t="str">
        <f>VLOOKUP($C4207,'Look-Ups'!$C$2:$G$32,G$1-2,0)</f>
        <v>Proc_Type_03</v>
      </c>
      <c r="H4207" t="s">
        <v>227</v>
      </c>
      <c r="I4207">
        <f t="shared" si="137"/>
        <v>2030</v>
      </c>
      <c r="J4207" t="s">
        <v>23</v>
      </c>
      <c r="K4207" s="103">
        <v>0</v>
      </c>
      <c r="L4207" s="78">
        <v>0</v>
      </c>
    </row>
    <row r="4208" spans="1:12" ht="12.5" customHeight="1" x14ac:dyDescent="0.25">
      <c r="A4208" t="str">
        <f t="shared" si="136"/>
        <v>Function_12Application_252030</v>
      </c>
      <c r="B4208">
        <v>4205</v>
      </c>
      <c r="C4208" t="s">
        <v>378</v>
      </c>
      <c r="D4208" t="str">
        <f>VLOOKUP($C4208,'Look-Ups'!$C$2:$G$32,D$1-2,0)</f>
        <v>Function_12</v>
      </c>
      <c r="E4208" t="str">
        <f>VLOOKUP($C4208,'Look-Ups'!$C$2:$G$32,E$1-2,0)</f>
        <v>Function_Simpl_03</v>
      </c>
      <c r="F4208" t="str">
        <f>VLOOKUP($C4208,'Look-Ups'!$C$2:$G$32,F$1-2,0)</f>
        <v>Segment_08</v>
      </c>
      <c r="G4208" t="str">
        <f>VLOOKUP($C4208,'Look-Ups'!$C$2:$G$32,G$1-2,0)</f>
        <v>Proc_Type_03</v>
      </c>
      <c r="H4208" t="s">
        <v>228</v>
      </c>
      <c r="I4208">
        <f t="shared" si="137"/>
        <v>2030</v>
      </c>
      <c r="J4208" t="s">
        <v>23</v>
      </c>
      <c r="K4208" s="103">
        <v>0</v>
      </c>
      <c r="L4208" s="78">
        <v>0</v>
      </c>
    </row>
    <row r="4209" spans="1:12" ht="12.5" customHeight="1" x14ac:dyDescent="0.25">
      <c r="A4209" t="str">
        <f t="shared" si="136"/>
        <v>Function_12Application_252030</v>
      </c>
      <c r="B4209">
        <v>4206</v>
      </c>
      <c r="C4209" t="s">
        <v>378</v>
      </c>
      <c r="D4209" t="str">
        <f>VLOOKUP($C4209,'Look-Ups'!$C$2:$G$32,D$1-2,0)</f>
        <v>Function_12</v>
      </c>
      <c r="E4209" t="str">
        <f>VLOOKUP($C4209,'Look-Ups'!$C$2:$G$32,E$1-2,0)</f>
        <v>Function_Simpl_03</v>
      </c>
      <c r="F4209" t="str">
        <f>VLOOKUP($C4209,'Look-Ups'!$C$2:$G$32,F$1-2,0)</f>
        <v>Segment_08</v>
      </c>
      <c r="G4209" t="str">
        <f>VLOOKUP($C4209,'Look-Ups'!$C$2:$G$32,G$1-2,0)</f>
        <v>Proc_Type_03</v>
      </c>
      <c r="H4209" t="s">
        <v>244</v>
      </c>
      <c r="I4209">
        <f t="shared" si="137"/>
        <v>2030</v>
      </c>
      <c r="J4209" t="s">
        <v>23</v>
      </c>
      <c r="K4209" s="103">
        <v>0</v>
      </c>
      <c r="L4209" s="78" t="s">
        <v>107</v>
      </c>
    </row>
    <row r="4210" spans="1:12" ht="12.5" customHeight="1" x14ac:dyDescent="0.25">
      <c r="A4210" t="str">
        <f t="shared" si="136"/>
        <v>Function_13Application_262030</v>
      </c>
      <c r="B4210">
        <v>4207</v>
      </c>
      <c r="C4210" t="s">
        <v>379</v>
      </c>
      <c r="D4210" t="str">
        <f>VLOOKUP($C4210,'Look-Ups'!$C$2:$G$32,D$1-2,0)</f>
        <v>Function_13</v>
      </c>
      <c r="E4210" t="str">
        <f>VLOOKUP($C4210,'Look-Ups'!$C$2:$G$32,E$1-2,0)</f>
        <v>Function_Simpl_08</v>
      </c>
      <c r="F4210" t="str">
        <f>VLOOKUP($C4210,'Look-Ups'!$C$2:$G$32,F$1-2,0)</f>
        <v>Segment_09</v>
      </c>
      <c r="G4210" t="str">
        <f>VLOOKUP($C4210,'Look-Ups'!$C$2:$G$32,G$1-2,0)</f>
        <v>Proc_Type_01</v>
      </c>
      <c r="H4210" t="s">
        <v>171</v>
      </c>
      <c r="I4210">
        <f t="shared" si="137"/>
        <v>2030</v>
      </c>
      <c r="J4210" t="s">
        <v>23</v>
      </c>
      <c r="K4210" s="103">
        <v>0.23081048202032062</v>
      </c>
      <c r="L4210" s="78" t="s">
        <v>108</v>
      </c>
    </row>
    <row r="4211" spans="1:12" ht="12.5" customHeight="1" x14ac:dyDescent="0.25">
      <c r="A4211" t="str">
        <f t="shared" si="136"/>
        <v>Function_13Application_262030</v>
      </c>
      <c r="B4211">
        <v>4208</v>
      </c>
      <c r="C4211" t="s">
        <v>379</v>
      </c>
      <c r="D4211" t="str">
        <f>VLOOKUP($C4211,'Look-Ups'!$C$2:$G$32,D$1-2,0)</f>
        <v>Function_13</v>
      </c>
      <c r="E4211" t="str">
        <f>VLOOKUP($C4211,'Look-Ups'!$C$2:$G$32,E$1-2,0)</f>
        <v>Function_Simpl_08</v>
      </c>
      <c r="F4211" t="str">
        <f>VLOOKUP($C4211,'Look-Ups'!$C$2:$G$32,F$1-2,0)</f>
        <v>Segment_09</v>
      </c>
      <c r="G4211" t="str">
        <f>VLOOKUP($C4211,'Look-Ups'!$C$2:$G$32,G$1-2,0)</f>
        <v>Proc_Type_01</v>
      </c>
      <c r="H4211" t="s">
        <v>209</v>
      </c>
      <c r="I4211">
        <f t="shared" si="137"/>
        <v>2030</v>
      </c>
      <c r="J4211" t="s">
        <v>23</v>
      </c>
      <c r="K4211" s="103">
        <v>0.17585813479902959</v>
      </c>
      <c r="L4211" s="78" t="s">
        <v>108</v>
      </c>
    </row>
    <row r="4212" spans="1:12" ht="12.5" customHeight="1" x14ac:dyDescent="0.25">
      <c r="A4212" t="str">
        <f t="shared" si="136"/>
        <v>Function_13Application_262030</v>
      </c>
      <c r="B4212">
        <v>4209</v>
      </c>
      <c r="C4212" t="s">
        <v>379</v>
      </c>
      <c r="D4212" t="str">
        <f>VLOOKUP($C4212,'Look-Ups'!$C$2:$G$32,D$1-2,0)</f>
        <v>Function_13</v>
      </c>
      <c r="E4212" t="str">
        <f>VLOOKUP($C4212,'Look-Ups'!$C$2:$G$32,E$1-2,0)</f>
        <v>Function_Simpl_08</v>
      </c>
      <c r="F4212" t="str">
        <f>VLOOKUP($C4212,'Look-Ups'!$C$2:$G$32,F$1-2,0)</f>
        <v>Segment_09</v>
      </c>
      <c r="G4212" t="str">
        <f>VLOOKUP($C4212,'Look-Ups'!$C$2:$G$32,G$1-2,0)</f>
        <v>Proc_Type_01</v>
      </c>
      <c r="H4212" t="s">
        <v>201</v>
      </c>
      <c r="I4212">
        <f t="shared" si="137"/>
        <v>2030</v>
      </c>
      <c r="J4212" t="s">
        <v>23</v>
      </c>
      <c r="K4212" s="103">
        <v>0.22740317651409728</v>
      </c>
      <c r="L4212" s="78" t="s">
        <v>108</v>
      </c>
    </row>
    <row r="4213" spans="1:12" ht="12.5" customHeight="1" x14ac:dyDescent="0.25">
      <c r="A4213" t="str">
        <f t="shared" si="136"/>
        <v>Function_13Application_262030</v>
      </c>
      <c r="B4213">
        <v>4210</v>
      </c>
      <c r="C4213" t="s">
        <v>379</v>
      </c>
      <c r="D4213" t="str">
        <f>VLOOKUP($C4213,'Look-Ups'!$C$2:$G$32,D$1-2,0)</f>
        <v>Function_13</v>
      </c>
      <c r="E4213" t="str">
        <f>VLOOKUP($C4213,'Look-Ups'!$C$2:$G$32,E$1-2,0)</f>
        <v>Function_Simpl_08</v>
      </c>
      <c r="F4213" t="str">
        <f>VLOOKUP($C4213,'Look-Ups'!$C$2:$G$32,F$1-2,0)</f>
        <v>Segment_09</v>
      </c>
      <c r="G4213" t="str">
        <f>VLOOKUP($C4213,'Look-Ups'!$C$2:$G$32,G$1-2,0)</f>
        <v>Proc_Type_01</v>
      </c>
      <c r="H4213" t="s">
        <v>187</v>
      </c>
      <c r="I4213">
        <f t="shared" si="137"/>
        <v>2030</v>
      </c>
      <c r="J4213" t="s">
        <v>23</v>
      </c>
      <c r="K4213" s="103">
        <v>0.12621933959183515</v>
      </c>
      <c r="L4213" s="78" t="s">
        <v>108</v>
      </c>
    </row>
    <row r="4214" spans="1:12" ht="12.5" customHeight="1" x14ac:dyDescent="0.25">
      <c r="A4214" t="str">
        <f t="shared" si="136"/>
        <v>Function_13Application_262030</v>
      </c>
      <c r="B4214">
        <v>4211</v>
      </c>
      <c r="C4214" t="s">
        <v>379</v>
      </c>
      <c r="D4214" t="str">
        <f>VLOOKUP($C4214,'Look-Ups'!$C$2:$G$32,D$1-2,0)</f>
        <v>Function_13</v>
      </c>
      <c r="E4214" t="str">
        <f>VLOOKUP($C4214,'Look-Ups'!$C$2:$G$32,E$1-2,0)</f>
        <v>Function_Simpl_08</v>
      </c>
      <c r="F4214" t="str">
        <f>VLOOKUP($C4214,'Look-Ups'!$C$2:$G$32,F$1-2,0)</f>
        <v>Segment_09</v>
      </c>
      <c r="G4214" t="str">
        <f>VLOOKUP($C4214,'Look-Ups'!$C$2:$G$32,G$1-2,0)</f>
        <v>Proc_Type_01</v>
      </c>
      <c r="H4214" t="s">
        <v>217</v>
      </c>
      <c r="I4214">
        <f t="shared" si="137"/>
        <v>2030</v>
      </c>
      <c r="J4214" t="s">
        <v>23</v>
      </c>
      <c r="K4214" s="103">
        <v>0.13402669575096879</v>
      </c>
      <c r="L4214" s="78" t="s">
        <v>108</v>
      </c>
    </row>
    <row r="4215" spans="1:12" ht="12.5" customHeight="1" x14ac:dyDescent="0.25">
      <c r="A4215" t="str">
        <f t="shared" si="136"/>
        <v>Function_13Application_262030</v>
      </c>
      <c r="B4215">
        <v>4212</v>
      </c>
      <c r="C4215" t="s">
        <v>379</v>
      </c>
      <c r="D4215" t="str">
        <f>VLOOKUP($C4215,'Look-Ups'!$C$2:$G$32,D$1-2,0)</f>
        <v>Function_13</v>
      </c>
      <c r="E4215" t="str">
        <f>VLOOKUP($C4215,'Look-Ups'!$C$2:$G$32,E$1-2,0)</f>
        <v>Function_Simpl_08</v>
      </c>
      <c r="F4215" t="str">
        <f>VLOOKUP($C4215,'Look-Ups'!$C$2:$G$32,F$1-2,0)</f>
        <v>Segment_09</v>
      </c>
      <c r="G4215" t="str">
        <f>VLOOKUP($C4215,'Look-Ups'!$C$2:$G$32,G$1-2,0)</f>
        <v>Proc_Type_01</v>
      </c>
      <c r="H4215" t="s">
        <v>237</v>
      </c>
      <c r="I4215">
        <f t="shared" si="137"/>
        <v>2030</v>
      </c>
      <c r="J4215" t="s">
        <v>23</v>
      </c>
      <c r="K4215" s="103">
        <v>2.3532467814802945E-2</v>
      </c>
      <c r="L4215" s="78" t="s">
        <v>108</v>
      </c>
    </row>
    <row r="4216" spans="1:12" ht="12.5" customHeight="1" x14ac:dyDescent="0.25">
      <c r="A4216" t="str">
        <f t="shared" si="136"/>
        <v>Function_13Application_262030</v>
      </c>
      <c r="B4216">
        <v>4213</v>
      </c>
      <c r="C4216" t="s">
        <v>379</v>
      </c>
      <c r="D4216" t="str">
        <f>VLOOKUP($C4216,'Look-Ups'!$C$2:$G$32,D$1-2,0)</f>
        <v>Function_13</v>
      </c>
      <c r="E4216" t="str">
        <f>VLOOKUP($C4216,'Look-Ups'!$C$2:$G$32,E$1-2,0)</f>
        <v>Function_Simpl_08</v>
      </c>
      <c r="F4216" t="str">
        <f>VLOOKUP($C4216,'Look-Ups'!$C$2:$G$32,F$1-2,0)</f>
        <v>Segment_09</v>
      </c>
      <c r="G4216" t="str">
        <f>VLOOKUP($C4216,'Look-Ups'!$C$2:$G$32,G$1-2,0)</f>
        <v>Proc_Type_01</v>
      </c>
      <c r="H4216" t="s">
        <v>242</v>
      </c>
      <c r="I4216">
        <f t="shared" si="137"/>
        <v>2030</v>
      </c>
      <c r="J4216" t="s">
        <v>23</v>
      </c>
      <c r="K4216" s="103">
        <v>2.1595788486519836E-2</v>
      </c>
      <c r="L4216" s="78" t="s">
        <v>108</v>
      </c>
    </row>
    <row r="4217" spans="1:12" ht="12.5" customHeight="1" x14ac:dyDescent="0.25">
      <c r="A4217" t="str">
        <f t="shared" si="136"/>
        <v>Function_13Application_262030</v>
      </c>
      <c r="B4217">
        <v>4214</v>
      </c>
      <c r="C4217" t="s">
        <v>379</v>
      </c>
      <c r="D4217" t="str">
        <f>VLOOKUP($C4217,'Look-Ups'!$C$2:$G$32,D$1-2,0)</f>
        <v>Function_13</v>
      </c>
      <c r="E4217" t="str">
        <f>VLOOKUP($C4217,'Look-Ups'!$C$2:$G$32,E$1-2,0)</f>
        <v>Function_Simpl_08</v>
      </c>
      <c r="F4217" t="str">
        <f>VLOOKUP($C4217,'Look-Ups'!$C$2:$G$32,F$1-2,0)</f>
        <v>Segment_09</v>
      </c>
      <c r="G4217" t="str">
        <f>VLOOKUP($C4217,'Look-Ups'!$C$2:$G$32,G$1-2,0)</f>
        <v>Proc_Type_01</v>
      </c>
      <c r="H4217" t="s">
        <v>225</v>
      </c>
      <c r="I4217">
        <f t="shared" si="137"/>
        <v>2030</v>
      </c>
      <c r="J4217" t="s">
        <v>23</v>
      </c>
      <c r="K4217" s="103">
        <v>1.8686077924799531E-2</v>
      </c>
      <c r="L4217" s="78" t="s">
        <v>108</v>
      </c>
    </row>
    <row r="4218" spans="1:12" ht="12.5" customHeight="1" x14ac:dyDescent="0.25">
      <c r="A4218" t="str">
        <f t="shared" si="136"/>
        <v>Function_13Application_262030</v>
      </c>
      <c r="B4218">
        <v>4215</v>
      </c>
      <c r="C4218" t="s">
        <v>379</v>
      </c>
      <c r="D4218" t="str">
        <f>VLOOKUP($C4218,'Look-Ups'!$C$2:$G$32,D$1-2,0)</f>
        <v>Function_13</v>
      </c>
      <c r="E4218" t="str">
        <f>VLOOKUP($C4218,'Look-Ups'!$C$2:$G$32,E$1-2,0)</f>
        <v>Function_Simpl_08</v>
      </c>
      <c r="F4218" t="str">
        <f>VLOOKUP($C4218,'Look-Ups'!$C$2:$G$32,F$1-2,0)</f>
        <v>Segment_09</v>
      </c>
      <c r="G4218" t="str">
        <f>VLOOKUP($C4218,'Look-Ups'!$C$2:$G$32,G$1-2,0)</f>
        <v>Proc_Type_01</v>
      </c>
      <c r="H4218" t="s">
        <v>219</v>
      </c>
      <c r="I4218">
        <f t="shared" si="137"/>
        <v>2030</v>
      </c>
      <c r="J4218" t="s">
        <v>23</v>
      </c>
      <c r="K4218" s="103">
        <v>1.6746342629105244E-2</v>
      </c>
      <c r="L4218" s="78" t="s">
        <v>108</v>
      </c>
    </row>
    <row r="4219" spans="1:12" ht="12.5" customHeight="1" x14ac:dyDescent="0.25">
      <c r="A4219" t="str">
        <f t="shared" si="136"/>
        <v>Function_13Application_262030</v>
      </c>
      <c r="B4219">
        <v>4216</v>
      </c>
      <c r="C4219" t="s">
        <v>379</v>
      </c>
      <c r="D4219" t="str">
        <f>VLOOKUP($C4219,'Look-Ups'!$C$2:$G$32,D$1-2,0)</f>
        <v>Function_13</v>
      </c>
      <c r="E4219" t="str">
        <f>VLOOKUP($C4219,'Look-Ups'!$C$2:$G$32,E$1-2,0)</f>
        <v>Function_Simpl_08</v>
      </c>
      <c r="F4219" t="str">
        <f>VLOOKUP($C4219,'Look-Ups'!$C$2:$G$32,F$1-2,0)</f>
        <v>Segment_09</v>
      </c>
      <c r="G4219" t="str">
        <f>VLOOKUP($C4219,'Look-Ups'!$C$2:$G$32,G$1-2,0)</f>
        <v>Proc_Type_01</v>
      </c>
      <c r="H4219" t="s">
        <v>166</v>
      </c>
      <c r="I4219">
        <f t="shared" si="137"/>
        <v>2030</v>
      </c>
      <c r="J4219" t="s">
        <v>23</v>
      </c>
      <c r="K4219" s="103">
        <v>1.4809571901393617E-2</v>
      </c>
      <c r="L4219" s="78" t="s">
        <v>108</v>
      </c>
    </row>
    <row r="4220" spans="1:12" ht="12.5" customHeight="1" x14ac:dyDescent="0.25">
      <c r="A4220" t="str">
        <f t="shared" si="136"/>
        <v>Function_13Application_262030</v>
      </c>
      <c r="B4220">
        <v>4217</v>
      </c>
      <c r="C4220" t="s">
        <v>379</v>
      </c>
      <c r="D4220" t="str">
        <f>VLOOKUP($C4220,'Look-Ups'!$C$2:$G$32,D$1-2,0)</f>
        <v>Function_13</v>
      </c>
      <c r="E4220" t="str">
        <f>VLOOKUP($C4220,'Look-Ups'!$C$2:$G$32,E$1-2,0)</f>
        <v>Function_Simpl_08</v>
      </c>
      <c r="F4220" t="str">
        <f>VLOOKUP($C4220,'Look-Ups'!$C$2:$G$32,F$1-2,0)</f>
        <v>Segment_09</v>
      </c>
      <c r="G4220" t="str">
        <f>VLOOKUP($C4220,'Look-Ups'!$C$2:$G$32,G$1-2,0)</f>
        <v>Proc_Type_01</v>
      </c>
      <c r="H4220" t="s">
        <v>244</v>
      </c>
      <c r="I4220">
        <f t="shared" si="137"/>
        <v>2030</v>
      </c>
      <c r="J4220" t="s">
        <v>23</v>
      </c>
      <c r="K4220" s="103">
        <v>1.0311922567127429E-2</v>
      </c>
      <c r="L4220" s="78" t="s">
        <v>107</v>
      </c>
    </row>
    <row r="4221" spans="1:12" ht="12.5" customHeight="1" x14ac:dyDescent="0.25">
      <c r="A4221" t="str">
        <f t="shared" si="136"/>
        <v>Function_14Application_292030</v>
      </c>
      <c r="B4221">
        <v>4218</v>
      </c>
      <c r="C4221" t="s">
        <v>382</v>
      </c>
      <c r="D4221" t="str">
        <f>VLOOKUP($C4221,'Look-Ups'!$C$2:$G$32,D$1-2,0)</f>
        <v>Function_14</v>
      </c>
      <c r="E4221" t="str">
        <f>VLOOKUP($C4221,'Look-Ups'!$C$2:$G$32,E$1-2,0)</f>
        <v>Function_Simpl_09</v>
      </c>
      <c r="F4221" t="str">
        <f>VLOOKUP($C4221,'Look-Ups'!$C$2:$G$32,F$1-2,0)</f>
        <v>Segment_09</v>
      </c>
      <c r="G4221" t="str">
        <f>VLOOKUP($C4221,'Look-Ups'!$C$2:$G$32,G$1-2,0)</f>
        <v>Proc_Type_01</v>
      </c>
      <c r="H4221" t="s">
        <v>171</v>
      </c>
      <c r="I4221">
        <f t="shared" si="137"/>
        <v>2030</v>
      </c>
      <c r="J4221" t="s">
        <v>23</v>
      </c>
      <c r="K4221" s="103">
        <v>0.46025418498515597</v>
      </c>
      <c r="L4221" s="78" t="s">
        <v>108</v>
      </c>
    </row>
    <row r="4222" spans="1:12" ht="12.5" customHeight="1" x14ac:dyDescent="0.25">
      <c r="A4222" t="str">
        <f t="shared" si="136"/>
        <v>Function_14Application_292030</v>
      </c>
      <c r="B4222">
        <v>4219</v>
      </c>
      <c r="C4222" t="s">
        <v>382</v>
      </c>
      <c r="D4222" t="str">
        <f>VLOOKUP($C4222,'Look-Ups'!$C$2:$G$32,D$1-2,0)</f>
        <v>Function_14</v>
      </c>
      <c r="E4222" t="str">
        <f>VLOOKUP($C4222,'Look-Ups'!$C$2:$G$32,E$1-2,0)</f>
        <v>Function_Simpl_09</v>
      </c>
      <c r="F4222" t="str">
        <f>VLOOKUP($C4222,'Look-Ups'!$C$2:$G$32,F$1-2,0)</f>
        <v>Segment_09</v>
      </c>
      <c r="G4222" t="str">
        <f>VLOOKUP($C4222,'Look-Ups'!$C$2:$G$32,G$1-2,0)</f>
        <v>Proc_Type_01</v>
      </c>
      <c r="H4222" t="s">
        <v>209</v>
      </c>
      <c r="I4222">
        <f t="shared" si="137"/>
        <v>2030</v>
      </c>
      <c r="J4222" t="s">
        <v>23</v>
      </c>
      <c r="K4222" s="103">
        <v>5.20859133131443E-2</v>
      </c>
      <c r="L4222" s="78" t="s">
        <v>108</v>
      </c>
    </row>
    <row r="4223" spans="1:12" ht="12.5" customHeight="1" x14ac:dyDescent="0.25">
      <c r="A4223" t="str">
        <f t="shared" si="136"/>
        <v>Function_14Application_292030</v>
      </c>
      <c r="B4223">
        <v>4220</v>
      </c>
      <c r="C4223" t="s">
        <v>382</v>
      </c>
      <c r="D4223" t="str">
        <f>VLOOKUP($C4223,'Look-Ups'!$C$2:$G$32,D$1-2,0)</f>
        <v>Function_14</v>
      </c>
      <c r="E4223" t="str">
        <f>VLOOKUP($C4223,'Look-Ups'!$C$2:$G$32,E$1-2,0)</f>
        <v>Function_Simpl_09</v>
      </c>
      <c r="F4223" t="str">
        <f>VLOOKUP($C4223,'Look-Ups'!$C$2:$G$32,F$1-2,0)</f>
        <v>Segment_09</v>
      </c>
      <c r="G4223" t="str">
        <f>VLOOKUP($C4223,'Look-Ups'!$C$2:$G$32,G$1-2,0)</f>
        <v>Proc_Type_01</v>
      </c>
      <c r="H4223" t="s">
        <v>195</v>
      </c>
      <c r="I4223">
        <f t="shared" si="137"/>
        <v>2030</v>
      </c>
      <c r="J4223" t="s">
        <v>23</v>
      </c>
      <c r="K4223" s="103">
        <v>0.10489153379065204</v>
      </c>
      <c r="L4223" s="78" t="s">
        <v>108</v>
      </c>
    </row>
    <row r="4224" spans="1:12" ht="12.5" customHeight="1" x14ac:dyDescent="0.25">
      <c r="A4224" t="str">
        <f t="shared" si="136"/>
        <v>Function_14Application_292030</v>
      </c>
      <c r="B4224">
        <v>4221</v>
      </c>
      <c r="C4224" t="s">
        <v>382</v>
      </c>
      <c r="D4224" t="str">
        <f>VLOOKUP($C4224,'Look-Ups'!$C$2:$G$32,D$1-2,0)</f>
        <v>Function_14</v>
      </c>
      <c r="E4224" t="str">
        <f>VLOOKUP($C4224,'Look-Ups'!$C$2:$G$32,E$1-2,0)</f>
        <v>Function_Simpl_09</v>
      </c>
      <c r="F4224" t="str">
        <f>VLOOKUP($C4224,'Look-Ups'!$C$2:$G$32,F$1-2,0)</f>
        <v>Segment_09</v>
      </c>
      <c r="G4224" t="str">
        <f>VLOOKUP($C4224,'Look-Ups'!$C$2:$G$32,G$1-2,0)</f>
        <v>Proc_Type_01</v>
      </c>
      <c r="H4224" t="s">
        <v>187</v>
      </c>
      <c r="I4224">
        <f t="shared" si="137"/>
        <v>2030</v>
      </c>
      <c r="J4224" t="s">
        <v>23</v>
      </c>
      <c r="K4224" s="103">
        <v>0.19595795921488599</v>
      </c>
      <c r="L4224" s="78" t="s">
        <v>108</v>
      </c>
    </row>
    <row r="4225" spans="1:12" ht="12.5" customHeight="1" x14ac:dyDescent="0.25">
      <c r="A4225" t="str">
        <f t="shared" si="136"/>
        <v>Function_14Application_292030</v>
      </c>
      <c r="B4225">
        <v>4222</v>
      </c>
      <c r="C4225" t="s">
        <v>382</v>
      </c>
      <c r="D4225" t="str">
        <f>VLOOKUP($C4225,'Look-Ups'!$C$2:$G$32,D$1-2,0)</f>
        <v>Function_14</v>
      </c>
      <c r="E4225" t="str">
        <f>VLOOKUP($C4225,'Look-Ups'!$C$2:$G$32,E$1-2,0)</f>
        <v>Function_Simpl_09</v>
      </c>
      <c r="F4225" t="str">
        <f>VLOOKUP($C4225,'Look-Ups'!$C$2:$G$32,F$1-2,0)</f>
        <v>Segment_09</v>
      </c>
      <c r="G4225" t="str">
        <f>VLOOKUP($C4225,'Look-Ups'!$C$2:$G$32,G$1-2,0)</f>
        <v>Proc_Type_01</v>
      </c>
      <c r="H4225" t="s">
        <v>178</v>
      </c>
      <c r="I4225">
        <f t="shared" si="137"/>
        <v>2030</v>
      </c>
      <c r="J4225" t="s">
        <v>23</v>
      </c>
      <c r="K4225" s="103">
        <v>4.7816151829066886E-2</v>
      </c>
      <c r="L4225" s="78" t="s">
        <v>108</v>
      </c>
    </row>
    <row r="4226" spans="1:12" ht="12.5" customHeight="1" x14ac:dyDescent="0.25">
      <c r="A4226" t="str">
        <f t="shared" si="136"/>
        <v>Function_14Application_292030</v>
      </c>
      <c r="B4226">
        <v>4223</v>
      </c>
      <c r="C4226" t="s">
        <v>382</v>
      </c>
      <c r="D4226" t="str">
        <f>VLOOKUP($C4226,'Look-Ups'!$C$2:$G$32,D$1-2,0)</f>
        <v>Function_14</v>
      </c>
      <c r="E4226" t="str">
        <f>VLOOKUP($C4226,'Look-Ups'!$C$2:$G$32,E$1-2,0)</f>
        <v>Function_Simpl_09</v>
      </c>
      <c r="F4226" t="str">
        <f>VLOOKUP($C4226,'Look-Ups'!$C$2:$G$32,F$1-2,0)</f>
        <v>Segment_09</v>
      </c>
      <c r="G4226" t="str">
        <f>VLOOKUP($C4226,'Look-Ups'!$C$2:$G$32,G$1-2,0)</f>
        <v>Proc_Type_01</v>
      </c>
      <c r="H4226" t="s">
        <v>222</v>
      </c>
      <c r="I4226">
        <f t="shared" si="137"/>
        <v>2030</v>
      </c>
      <c r="J4226" t="s">
        <v>23</v>
      </c>
      <c r="K4226" s="103">
        <v>3.8734046685109012E-2</v>
      </c>
      <c r="L4226" s="78" t="s">
        <v>108</v>
      </c>
    </row>
    <row r="4227" spans="1:12" ht="12.5" customHeight="1" x14ac:dyDescent="0.25">
      <c r="A4227" t="str">
        <f t="shared" si="136"/>
        <v>Function_14Application_292030</v>
      </c>
      <c r="B4227">
        <v>4224</v>
      </c>
      <c r="C4227" t="s">
        <v>382</v>
      </c>
      <c r="D4227" t="str">
        <f>VLOOKUP($C4227,'Look-Ups'!$C$2:$G$32,D$1-2,0)</f>
        <v>Function_14</v>
      </c>
      <c r="E4227" t="str">
        <f>VLOOKUP($C4227,'Look-Ups'!$C$2:$G$32,E$1-2,0)</f>
        <v>Function_Simpl_09</v>
      </c>
      <c r="F4227" t="str">
        <f>VLOOKUP($C4227,'Look-Ups'!$C$2:$G$32,F$1-2,0)</f>
        <v>Segment_09</v>
      </c>
      <c r="G4227" t="str">
        <f>VLOOKUP($C4227,'Look-Ups'!$C$2:$G$32,G$1-2,0)</f>
        <v>Proc_Type_01</v>
      </c>
      <c r="H4227" t="s">
        <v>167</v>
      </c>
      <c r="I4227">
        <f t="shared" si="137"/>
        <v>2030</v>
      </c>
      <c r="J4227" t="s">
        <v>23</v>
      </c>
      <c r="K4227" s="103">
        <v>3.1691121486304916E-2</v>
      </c>
      <c r="L4227" s="78" t="s">
        <v>108</v>
      </c>
    </row>
    <row r="4228" spans="1:12" ht="12.5" customHeight="1" x14ac:dyDescent="0.25">
      <c r="A4228" t="str">
        <f t="shared" si="136"/>
        <v>Function_14Application_292030</v>
      </c>
      <c r="B4228">
        <v>4225</v>
      </c>
      <c r="C4228" t="s">
        <v>382</v>
      </c>
      <c r="D4228" t="str">
        <f>VLOOKUP($C4228,'Look-Ups'!$C$2:$G$32,D$1-2,0)</f>
        <v>Function_14</v>
      </c>
      <c r="E4228" t="str">
        <f>VLOOKUP($C4228,'Look-Ups'!$C$2:$G$32,E$1-2,0)</f>
        <v>Function_Simpl_09</v>
      </c>
      <c r="F4228" t="str">
        <f>VLOOKUP($C4228,'Look-Ups'!$C$2:$G$32,F$1-2,0)</f>
        <v>Segment_09</v>
      </c>
      <c r="G4228" t="str">
        <f>VLOOKUP($C4228,'Look-Ups'!$C$2:$G$32,G$1-2,0)</f>
        <v>Proc_Type_01</v>
      </c>
      <c r="H4228" t="s">
        <v>214</v>
      </c>
      <c r="I4228">
        <f t="shared" si="137"/>
        <v>2030</v>
      </c>
      <c r="J4228" t="s">
        <v>23</v>
      </c>
      <c r="K4228" s="103">
        <v>2.2564608555314138E-2</v>
      </c>
      <c r="L4228" s="78" t="s">
        <v>108</v>
      </c>
    </row>
    <row r="4229" spans="1:12" ht="12.5" customHeight="1" x14ac:dyDescent="0.25">
      <c r="A4229" t="str">
        <f t="shared" ref="A4229:A4263" si="138">D4229&amp;C4229&amp;I4229</f>
        <v>Function_14Application_292030</v>
      </c>
      <c r="B4229">
        <v>4226</v>
      </c>
      <c r="C4229" t="s">
        <v>382</v>
      </c>
      <c r="D4229" t="str">
        <f>VLOOKUP($C4229,'Look-Ups'!$C$2:$G$32,D$1-2,0)</f>
        <v>Function_14</v>
      </c>
      <c r="E4229" t="str">
        <f>VLOOKUP($C4229,'Look-Ups'!$C$2:$G$32,E$1-2,0)</f>
        <v>Function_Simpl_09</v>
      </c>
      <c r="F4229" t="str">
        <f>VLOOKUP($C4229,'Look-Ups'!$C$2:$G$32,F$1-2,0)</f>
        <v>Segment_09</v>
      </c>
      <c r="G4229" t="str">
        <f>VLOOKUP($C4229,'Look-Ups'!$C$2:$G$32,G$1-2,0)</f>
        <v>Proc_Type_01</v>
      </c>
      <c r="H4229" t="s">
        <v>237</v>
      </c>
      <c r="I4229">
        <f t="shared" si="137"/>
        <v>2030</v>
      </c>
      <c r="J4229" t="s">
        <v>23</v>
      </c>
      <c r="K4229" s="103">
        <v>1.6746342629105244E-2</v>
      </c>
      <c r="L4229" s="78" t="s">
        <v>108</v>
      </c>
    </row>
    <row r="4230" spans="1:12" ht="12.5" customHeight="1" x14ac:dyDescent="0.25">
      <c r="A4230" t="str">
        <f t="shared" si="138"/>
        <v>Function_14Application_292030</v>
      </c>
      <c r="B4230">
        <v>4227</v>
      </c>
      <c r="C4230" t="s">
        <v>382</v>
      </c>
      <c r="D4230" t="str">
        <f>VLOOKUP($C4230,'Look-Ups'!$C$2:$G$32,D$1-2,0)</f>
        <v>Function_14</v>
      </c>
      <c r="E4230" t="str">
        <f>VLOOKUP($C4230,'Look-Ups'!$C$2:$G$32,E$1-2,0)</f>
        <v>Function_Simpl_09</v>
      </c>
      <c r="F4230" t="str">
        <f>VLOOKUP($C4230,'Look-Ups'!$C$2:$G$32,F$1-2,0)</f>
        <v>Segment_09</v>
      </c>
      <c r="G4230" t="str">
        <f>VLOOKUP($C4230,'Look-Ups'!$C$2:$G$32,G$1-2,0)</f>
        <v>Proc_Type_01</v>
      </c>
      <c r="H4230" t="s">
        <v>244</v>
      </c>
      <c r="I4230">
        <f t="shared" ref="I4230:I4263" si="139">I3875+1</f>
        <v>2030</v>
      </c>
      <c r="J4230" t="s">
        <v>23</v>
      </c>
      <c r="K4230" s="103">
        <v>2.9258137511261384E-2</v>
      </c>
      <c r="L4230" s="78" t="s">
        <v>107</v>
      </c>
    </row>
    <row r="4231" spans="1:12" ht="12.5" customHeight="1" x14ac:dyDescent="0.25">
      <c r="A4231" t="str">
        <f t="shared" si="138"/>
        <v>Function_13Application_272030</v>
      </c>
      <c r="B4231">
        <v>4228</v>
      </c>
      <c r="C4231" t="s">
        <v>380</v>
      </c>
      <c r="D4231" t="str">
        <f>VLOOKUP($C4231,'Look-Ups'!$C$2:$G$32,D$1-2,0)</f>
        <v>Function_13</v>
      </c>
      <c r="E4231" t="str">
        <f>VLOOKUP($C4231,'Look-Ups'!$C$2:$G$32,E$1-2,0)</f>
        <v>Function_Simpl_08</v>
      </c>
      <c r="F4231" t="str">
        <f>VLOOKUP($C4231,'Look-Ups'!$C$2:$G$32,F$1-2,0)</f>
        <v>Segment_09</v>
      </c>
      <c r="G4231" t="str">
        <f>VLOOKUP($C4231,'Look-Ups'!$C$2:$G$32,G$1-2,0)</f>
        <v>Proc_Type_01</v>
      </c>
      <c r="H4231" t="s">
        <v>171</v>
      </c>
      <c r="I4231">
        <f t="shared" si="139"/>
        <v>2030</v>
      </c>
      <c r="J4231" t="s">
        <v>23</v>
      </c>
      <c r="K4231" s="103">
        <v>0.14299999999999999</v>
      </c>
      <c r="L4231" s="78" t="s">
        <v>108</v>
      </c>
    </row>
    <row r="4232" spans="1:12" ht="12.5" customHeight="1" x14ac:dyDescent="0.25">
      <c r="A4232" t="str">
        <f t="shared" si="138"/>
        <v>Function_13Application_272030</v>
      </c>
      <c r="B4232">
        <v>4229</v>
      </c>
      <c r="C4232" t="s">
        <v>380</v>
      </c>
      <c r="D4232" t="str">
        <f>VLOOKUP($C4232,'Look-Ups'!$C$2:$G$32,D$1-2,0)</f>
        <v>Function_13</v>
      </c>
      <c r="E4232" t="str">
        <f>VLOOKUP($C4232,'Look-Ups'!$C$2:$G$32,E$1-2,0)</f>
        <v>Function_Simpl_08</v>
      </c>
      <c r="F4232" t="str">
        <f>VLOOKUP($C4232,'Look-Ups'!$C$2:$G$32,F$1-2,0)</f>
        <v>Segment_09</v>
      </c>
      <c r="G4232" t="str">
        <f>VLOOKUP($C4232,'Look-Ups'!$C$2:$G$32,G$1-2,0)</f>
        <v>Proc_Type_01</v>
      </c>
      <c r="H4232" t="s">
        <v>198</v>
      </c>
      <c r="I4232">
        <f t="shared" si="139"/>
        <v>2030</v>
      </c>
      <c r="J4232" t="s">
        <v>23</v>
      </c>
      <c r="K4232" s="103">
        <v>0.22628800642317487</v>
      </c>
      <c r="L4232" s="78" t="s">
        <v>108</v>
      </c>
    </row>
    <row r="4233" spans="1:12" ht="12.5" customHeight="1" x14ac:dyDescent="0.25">
      <c r="A4233" t="str">
        <f t="shared" si="138"/>
        <v>Function_13Application_272030</v>
      </c>
      <c r="B4233">
        <v>4230</v>
      </c>
      <c r="C4233" t="s">
        <v>380</v>
      </c>
      <c r="D4233" t="str">
        <f>VLOOKUP($C4233,'Look-Ups'!$C$2:$G$32,D$1-2,0)</f>
        <v>Function_13</v>
      </c>
      <c r="E4233" t="str">
        <f>VLOOKUP($C4233,'Look-Ups'!$C$2:$G$32,E$1-2,0)</f>
        <v>Function_Simpl_08</v>
      </c>
      <c r="F4233" t="str">
        <f>VLOOKUP($C4233,'Look-Ups'!$C$2:$G$32,F$1-2,0)</f>
        <v>Segment_09</v>
      </c>
      <c r="G4233" t="str">
        <f>VLOOKUP($C4233,'Look-Ups'!$C$2:$G$32,G$1-2,0)</f>
        <v>Proc_Type_01</v>
      </c>
      <c r="H4233" t="s">
        <v>207</v>
      </c>
      <c r="I4233">
        <f t="shared" si="139"/>
        <v>2030</v>
      </c>
      <c r="J4233" t="s">
        <v>23</v>
      </c>
      <c r="K4233" s="103">
        <v>0.13622312824479677</v>
      </c>
      <c r="L4233" s="78" t="s">
        <v>108</v>
      </c>
    </row>
    <row r="4234" spans="1:12" ht="12.5" customHeight="1" x14ac:dyDescent="0.25">
      <c r="A4234" t="str">
        <f t="shared" si="138"/>
        <v>Function_13Application_272030</v>
      </c>
      <c r="B4234">
        <v>4231</v>
      </c>
      <c r="C4234" t="s">
        <v>380</v>
      </c>
      <c r="D4234" t="str">
        <f>VLOOKUP($C4234,'Look-Ups'!$C$2:$G$32,D$1-2,0)</f>
        <v>Function_13</v>
      </c>
      <c r="E4234" t="str">
        <f>VLOOKUP($C4234,'Look-Ups'!$C$2:$G$32,E$1-2,0)</f>
        <v>Function_Simpl_08</v>
      </c>
      <c r="F4234" t="str">
        <f>VLOOKUP($C4234,'Look-Ups'!$C$2:$G$32,F$1-2,0)</f>
        <v>Segment_09</v>
      </c>
      <c r="G4234" t="str">
        <f>VLOOKUP($C4234,'Look-Ups'!$C$2:$G$32,G$1-2,0)</f>
        <v>Proc_Type_01</v>
      </c>
      <c r="H4234" t="s">
        <v>216</v>
      </c>
      <c r="I4234">
        <f t="shared" si="139"/>
        <v>2030</v>
      </c>
      <c r="J4234" t="s">
        <v>23</v>
      </c>
      <c r="K4234" s="103">
        <v>0.28257855528466108</v>
      </c>
      <c r="L4234" s="78" t="s">
        <v>108</v>
      </c>
    </row>
    <row r="4235" spans="1:12" ht="12.5" customHeight="1" x14ac:dyDescent="0.25">
      <c r="A4235" t="str">
        <f t="shared" si="138"/>
        <v>Function_13Application_272030</v>
      </c>
      <c r="B4235">
        <v>4232</v>
      </c>
      <c r="C4235" t="s">
        <v>380</v>
      </c>
      <c r="D4235" t="str">
        <f>VLOOKUP($C4235,'Look-Ups'!$C$2:$G$32,D$1-2,0)</f>
        <v>Function_13</v>
      </c>
      <c r="E4235" t="str">
        <f>VLOOKUP($C4235,'Look-Ups'!$C$2:$G$32,E$1-2,0)</f>
        <v>Function_Simpl_08</v>
      </c>
      <c r="F4235" t="str">
        <f>VLOOKUP($C4235,'Look-Ups'!$C$2:$G$32,F$1-2,0)</f>
        <v>Segment_09</v>
      </c>
      <c r="G4235" t="str">
        <f>VLOOKUP($C4235,'Look-Ups'!$C$2:$G$32,G$1-2,0)</f>
        <v>Proc_Type_01</v>
      </c>
      <c r="H4235" t="s">
        <v>209</v>
      </c>
      <c r="I4235">
        <f t="shared" si="139"/>
        <v>2030</v>
      </c>
      <c r="J4235" t="s">
        <v>23</v>
      </c>
      <c r="K4235" s="103">
        <v>7.0000000000000007E-2</v>
      </c>
      <c r="L4235" s="78" t="s">
        <v>108</v>
      </c>
    </row>
    <row r="4236" spans="1:12" ht="12.5" customHeight="1" x14ac:dyDescent="0.25">
      <c r="A4236" t="str">
        <f t="shared" si="138"/>
        <v>Function_13Application_272030</v>
      </c>
      <c r="B4236">
        <v>4233</v>
      </c>
      <c r="C4236" t="s">
        <v>380</v>
      </c>
      <c r="D4236" t="str">
        <f>VLOOKUP($C4236,'Look-Ups'!$C$2:$G$32,D$1-2,0)</f>
        <v>Function_13</v>
      </c>
      <c r="E4236" t="str">
        <f>VLOOKUP($C4236,'Look-Ups'!$C$2:$G$32,E$1-2,0)</f>
        <v>Function_Simpl_08</v>
      </c>
      <c r="F4236" t="str">
        <f>VLOOKUP($C4236,'Look-Ups'!$C$2:$G$32,F$1-2,0)</f>
        <v>Segment_09</v>
      </c>
      <c r="G4236" t="str">
        <f>VLOOKUP($C4236,'Look-Ups'!$C$2:$G$32,G$1-2,0)</f>
        <v>Proc_Type_01</v>
      </c>
      <c r="H4236" t="s">
        <v>194</v>
      </c>
      <c r="I4236">
        <f t="shared" si="139"/>
        <v>2030</v>
      </c>
      <c r="J4236" t="s">
        <v>23</v>
      </c>
      <c r="K4236" s="103">
        <v>0.06</v>
      </c>
      <c r="L4236" s="78" t="s">
        <v>108</v>
      </c>
    </row>
    <row r="4237" spans="1:12" ht="12.5" customHeight="1" x14ac:dyDescent="0.25">
      <c r="A4237" t="str">
        <f t="shared" si="138"/>
        <v>Function_13Application_272030</v>
      </c>
      <c r="B4237">
        <v>4234</v>
      </c>
      <c r="C4237" t="s">
        <v>380</v>
      </c>
      <c r="D4237" t="str">
        <f>VLOOKUP($C4237,'Look-Ups'!$C$2:$G$32,D$1-2,0)</f>
        <v>Function_13</v>
      </c>
      <c r="E4237" t="str">
        <f>VLOOKUP($C4237,'Look-Ups'!$C$2:$G$32,E$1-2,0)</f>
        <v>Function_Simpl_08</v>
      </c>
      <c r="F4237" t="str">
        <f>VLOOKUP($C4237,'Look-Ups'!$C$2:$G$32,F$1-2,0)</f>
        <v>Segment_09</v>
      </c>
      <c r="G4237" t="str">
        <f>VLOOKUP($C4237,'Look-Ups'!$C$2:$G$32,G$1-2,0)</f>
        <v>Proc_Type_01</v>
      </c>
      <c r="H4237" t="s">
        <v>165</v>
      </c>
      <c r="I4237">
        <f t="shared" si="139"/>
        <v>2030</v>
      </c>
      <c r="J4237" t="s">
        <v>23</v>
      </c>
      <c r="K4237" s="103">
        <v>0.02</v>
      </c>
      <c r="L4237" s="78" t="s">
        <v>108</v>
      </c>
    </row>
    <row r="4238" spans="1:12" ht="12.5" customHeight="1" x14ac:dyDescent="0.25">
      <c r="A4238" t="str">
        <f t="shared" si="138"/>
        <v>Function_13Application_272030</v>
      </c>
      <c r="B4238">
        <v>4235</v>
      </c>
      <c r="C4238" t="s">
        <v>380</v>
      </c>
      <c r="D4238" t="str">
        <f>VLOOKUP($C4238,'Look-Ups'!$C$2:$G$32,D$1-2,0)</f>
        <v>Function_13</v>
      </c>
      <c r="E4238" t="str">
        <f>VLOOKUP($C4238,'Look-Ups'!$C$2:$G$32,E$1-2,0)</f>
        <v>Function_Simpl_08</v>
      </c>
      <c r="F4238" t="str">
        <f>VLOOKUP($C4238,'Look-Ups'!$C$2:$G$32,F$1-2,0)</f>
        <v>Segment_09</v>
      </c>
      <c r="G4238" t="str">
        <f>VLOOKUP($C4238,'Look-Ups'!$C$2:$G$32,G$1-2,0)</f>
        <v>Proc_Type_01</v>
      </c>
      <c r="H4238" t="s">
        <v>177</v>
      </c>
      <c r="I4238">
        <f t="shared" si="139"/>
        <v>2030</v>
      </c>
      <c r="J4238" t="s">
        <v>23</v>
      </c>
      <c r="K4238" s="103">
        <v>1.1282304277657069E-2</v>
      </c>
      <c r="L4238" s="78" t="s">
        <v>108</v>
      </c>
    </row>
    <row r="4239" spans="1:12" ht="12.5" customHeight="1" x14ac:dyDescent="0.25">
      <c r="A4239" t="str">
        <f t="shared" si="138"/>
        <v>Function_13Application_272030</v>
      </c>
      <c r="B4239">
        <v>4236</v>
      </c>
      <c r="C4239" t="s">
        <v>380</v>
      </c>
      <c r="D4239" t="str">
        <f>VLOOKUP($C4239,'Look-Ups'!$C$2:$G$32,D$1-2,0)</f>
        <v>Function_13</v>
      </c>
      <c r="E4239" t="str">
        <f>VLOOKUP($C4239,'Look-Ups'!$C$2:$G$32,E$1-2,0)</f>
        <v>Function_Simpl_08</v>
      </c>
      <c r="F4239" t="str">
        <f>VLOOKUP($C4239,'Look-Ups'!$C$2:$G$32,F$1-2,0)</f>
        <v>Segment_09</v>
      </c>
      <c r="G4239" t="str">
        <f>VLOOKUP($C4239,'Look-Ups'!$C$2:$G$32,G$1-2,0)</f>
        <v>Proc_Type_01</v>
      </c>
      <c r="H4239" t="s">
        <v>219</v>
      </c>
      <c r="I4239">
        <f t="shared" si="139"/>
        <v>2030</v>
      </c>
      <c r="J4239" t="s">
        <v>23</v>
      </c>
      <c r="K4239" s="103">
        <v>1.1125361057651847E-2</v>
      </c>
      <c r="L4239" s="78" t="s">
        <v>108</v>
      </c>
    </row>
    <row r="4240" spans="1:12" ht="12.5" customHeight="1" x14ac:dyDescent="0.25">
      <c r="A4240" t="str">
        <f t="shared" si="138"/>
        <v>Function_13Application_272030</v>
      </c>
      <c r="B4240">
        <v>4237</v>
      </c>
      <c r="C4240" t="s">
        <v>380</v>
      </c>
      <c r="D4240" t="str">
        <f>VLOOKUP($C4240,'Look-Ups'!$C$2:$G$32,D$1-2,0)</f>
        <v>Function_13</v>
      </c>
      <c r="E4240" t="str">
        <f>VLOOKUP($C4240,'Look-Ups'!$C$2:$G$32,E$1-2,0)</f>
        <v>Function_Simpl_08</v>
      </c>
      <c r="F4240" t="str">
        <f>VLOOKUP($C4240,'Look-Ups'!$C$2:$G$32,F$1-2,0)</f>
        <v>Segment_09</v>
      </c>
      <c r="G4240" t="str">
        <f>VLOOKUP($C4240,'Look-Ups'!$C$2:$G$32,G$1-2,0)</f>
        <v>Proc_Type_01</v>
      </c>
      <c r="H4240" t="s">
        <v>178</v>
      </c>
      <c r="I4240">
        <f t="shared" si="139"/>
        <v>2030</v>
      </c>
      <c r="J4240" t="s">
        <v>23</v>
      </c>
      <c r="K4240" s="103">
        <v>1.0931951872036364E-2</v>
      </c>
      <c r="L4240" s="78" t="s">
        <v>108</v>
      </c>
    </row>
    <row r="4241" spans="1:12" ht="12.5" customHeight="1" x14ac:dyDescent="0.25">
      <c r="A4241" t="str">
        <f t="shared" si="138"/>
        <v>Function_13Application_272030</v>
      </c>
      <c r="B4241">
        <v>4238</v>
      </c>
      <c r="C4241" t="s">
        <v>380</v>
      </c>
      <c r="D4241" t="str">
        <f>VLOOKUP($C4241,'Look-Ups'!$C$2:$G$32,D$1-2,0)</f>
        <v>Function_13</v>
      </c>
      <c r="E4241" t="str">
        <f>VLOOKUP($C4241,'Look-Ups'!$C$2:$G$32,E$1-2,0)</f>
        <v>Function_Simpl_08</v>
      </c>
      <c r="F4241" t="str">
        <f>VLOOKUP($C4241,'Look-Ups'!$C$2:$G$32,F$1-2,0)</f>
        <v>Segment_09</v>
      </c>
      <c r="G4241" t="str">
        <f>VLOOKUP($C4241,'Look-Ups'!$C$2:$G$32,G$1-2,0)</f>
        <v>Proc_Type_01</v>
      </c>
      <c r="H4241" t="s">
        <v>180</v>
      </c>
      <c r="I4241">
        <f t="shared" si="139"/>
        <v>2030</v>
      </c>
      <c r="J4241" t="s">
        <v>23</v>
      </c>
      <c r="K4241" s="103">
        <v>1.0833142335237717E-2</v>
      </c>
      <c r="L4241" s="78" t="s">
        <v>108</v>
      </c>
    </row>
    <row r="4242" spans="1:12" ht="12.5" customHeight="1" x14ac:dyDescent="0.25">
      <c r="A4242" t="str">
        <f t="shared" si="138"/>
        <v>Function_13Application_272030</v>
      </c>
      <c r="B4242">
        <v>4239</v>
      </c>
      <c r="C4242" t="s">
        <v>380</v>
      </c>
      <c r="D4242" t="str">
        <f>VLOOKUP($C4242,'Look-Ups'!$C$2:$G$32,D$1-2,0)</f>
        <v>Function_13</v>
      </c>
      <c r="E4242" t="str">
        <f>VLOOKUP($C4242,'Look-Ups'!$C$2:$G$32,E$1-2,0)</f>
        <v>Function_Simpl_08</v>
      </c>
      <c r="F4242" t="str">
        <f>VLOOKUP($C4242,'Look-Ups'!$C$2:$G$32,F$1-2,0)</f>
        <v>Segment_09</v>
      </c>
      <c r="G4242" t="str">
        <f>VLOOKUP($C4242,'Look-Ups'!$C$2:$G$32,G$1-2,0)</f>
        <v>Proc_Type_01</v>
      </c>
      <c r="H4242" t="s">
        <v>205</v>
      </c>
      <c r="I4242">
        <f t="shared" si="139"/>
        <v>2030</v>
      </c>
      <c r="J4242" t="s">
        <v>23</v>
      </c>
      <c r="K4242" s="103">
        <v>1.0690276808271048E-2</v>
      </c>
      <c r="L4242" s="78" t="s">
        <v>108</v>
      </c>
    </row>
    <row r="4243" spans="1:12" ht="12.5" customHeight="1" x14ac:dyDescent="0.25">
      <c r="A4243" t="str">
        <f t="shared" si="138"/>
        <v>Function_13Application_272030</v>
      </c>
      <c r="B4243">
        <v>4240</v>
      </c>
      <c r="C4243" t="s">
        <v>380</v>
      </c>
      <c r="D4243" t="str">
        <f>VLOOKUP($C4243,'Look-Ups'!$C$2:$G$32,D$1-2,0)</f>
        <v>Function_13</v>
      </c>
      <c r="E4243" t="str">
        <f>VLOOKUP($C4243,'Look-Ups'!$C$2:$G$32,E$1-2,0)</f>
        <v>Function_Simpl_08</v>
      </c>
      <c r="F4243" t="str">
        <f>VLOOKUP($C4243,'Look-Ups'!$C$2:$G$32,F$1-2,0)</f>
        <v>Segment_09</v>
      </c>
      <c r="G4243" t="str">
        <f>VLOOKUP($C4243,'Look-Ups'!$C$2:$G$32,G$1-2,0)</f>
        <v>Proc_Type_01</v>
      </c>
      <c r="H4243" t="s">
        <v>166</v>
      </c>
      <c r="I4243">
        <f t="shared" si="139"/>
        <v>2030</v>
      </c>
      <c r="J4243" t="s">
        <v>23</v>
      </c>
      <c r="K4243" s="103">
        <v>0</v>
      </c>
      <c r="L4243" s="78">
        <v>0</v>
      </c>
    </row>
    <row r="4244" spans="1:12" ht="12.5" customHeight="1" x14ac:dyDescent="0.25">
      <c r="A4244" t="str">
        <f t="shared" si="138"/>
        <v>Function_13Application_272030</v>
      </c>
      <c r="B4244">
        <v>4241</v>
      </c>
      <c r="C4244" t="s">
        <v>380</v>
      </c>
      <c r="D4244" t="str">
        <f>VLOOKUP($C4244,'Look-Ups'!$C$2:$G$32,D$1-2,0)</f>
        <v>Function_13</v>
      </c>
      <c r="E4244" t="str">
        <f>VLOOKUP($C4244,'Look-Ups'!$C$2:$G$32,E$1-2,0)</f>
        <v>Function_Simpl_08</v>
      </c>
      <c r="F4244" t="str">
        <f>VLOOKUP($C4244,'Look-Ups'!$C$2:$G$32,F$1-2,0)</f>
        <v>Segment_09</v>
      </c>
      <c r="G4244" t="str">
        <f>VLOOKUP($C4244,'Look-Ups'!$C$2:$G$32,G$1-2,0)</f>
        <v>Proc_Type_01</v>
      </c>
      <c r="H4244" t="s">
        <v>241</v>
      </c>
      <c r="I4244">
        <f t="shared" si="139"/>
        <v>2030</v>
      </c>
      <c r="J4244" t="s">
        <v>23</v>
      </c>
      <c r="K4244" s="103">
        <v>0</v>
      </c>
      <c r="L4244" s="78">
        <v>0</v>
      </c>
    </row>
    <row r="4245" spans="1:12" ht="12.5" customHeight="1" x14ac:dyDescent="0.25">
      <c r="A4245" t="str">
        <f t="shared" si="138"/>
        <v>Function_13Application_272030</v>
      </c>
      <c r="B4245">
        <v>4242</v>
      </c>
      <c r="C4245" t="s">
        <v>380</v>
      </c>
      <c r="D4245" t="str">
        <f>VLOOKUP($C4245,'Look-Ups'!$C$2:$G$32,D$1-2,0)</f>
        <v>Function_13</v>
      </c>
      <c r="E4245" t="str">
        <f>VLOOKUP($C4245,'Look-Ups'!$C$2:$G$32,E$1-2,0)</f>
        <v>Function_Simpl_08</v>
      </c>
      <c r="F4245" t="str">
        <f>VLOOKUP($C4245,'Look-Ups'!$C$2:$G$32,F$1-2,0)</f>
        <v>Segment_09</v>
      </c>
      <c r="G4245" t="str">
        <f>VLOOKUP($C4245,'Look-Ups'!$C$2:$G$32,G$1-2,0)</f>
        <v>Proc_Type_01</v>
      </c>
      <c r="H4245" t="s">
        <v>210</v>
      </c>
      <c r="I4245">
        <f t="shared" si="139"/>
        <v>2030</v>
      </c>
      <c r="J4245" t="s">
        <v>23</v>
      </c>
      <c r="K4245" s="103">
        <v>0</v>
      </c>
      <c r="L4245" s="78">
        <v>0</v>
      </c>
    </row>
    <row r="4246" spans="1:12" ht="12.5" customHeight="1" x14ac:dyDescent="0.25">
      <c r="A4246" t="str">
        <f t="shared" si="138"/>
        <v>Function_13Application_272030</v>
      </c>
      <c r="B4246">
        <v>4243</v>
      </c>
      <c r="C4246" t="s">
        <v>380</v>
      </c>
      <c r="D4246" t="str">
        <f>VLOOKUP($C4246,'Look-Ups'!$C$2:$G$32,D$1-2,0)</f>
        <v>Function_13</v>
      </c>
      <c r="E4246" t="str">
        <f>VLOOKUP($C4246,'Look-Ups'!$C$2:$G$32,E$1-2,0)</f>
        <v>Function_Simpl_08</v>
      </c>
      <c r="F4246" t="str">
        <f>VLOOKUP($C4246,'Look-Ups'!$C$2:$G$32,F$1-2,0)</f>
        <v>Segment_09</v>
      </c>
      <c r="G4246" t="str">
        <f>VLOOKUP($C4246,'Look-Ups'!$C$2:$G$32,G$1-2,0)</f>
        <v>Proc_Type_01</v>
      </c>
      <c r="H4246" t="s">
        <v>181</v>
      </c>
      <c r="I4246">
        <f t="shared" si="139"/>
        <v>2030</v>
      </c>
      <c r="J4246" t="s">
        <v>23</v>
      </c>
      <c r="K4246" s="103">
        <v>0</v>
      </c>
      <c r="L4246" s="78">
        <v>0</v>
      </c>
    </row>
    <row r="4247" spans="1:12" ht="12.5" customHeight="1" x14ac:dyDescent="0.25">
      <c r="A4247" t="str">
        <f t="shared" si="138"/>
        <v>Function_13Application_272030</v>
      </c>
      <c r="B4247">
        <v>4244</v>
      </c>
      <c r="C4247" t="s">
        <v>380</v>
      </c>
      <c r="D4247" t="str">
        <f>VLOOKUP($C4247,'Look-Ups'!$C$2:$G$32,D$1-2,0)</f>
        <v>Function_13</v>
      </c>
      <c r="E4247" t="str">
        <f>VLOOKUP($C4247,'Look-Ups'!$C$2:$G$32,E$1-2,0)</f>
        <v>Function_Simpl_08</v>
      </c>
      <c r="F4247" t="str">
        <f>VLOOKUP($C4247,'Look-Ups'!$C$2:$G$32,F$1-2,0)</f>
        <v>Segment_09</v>
      </c>
      <c r="G4247" t="str">
        <f>VLOOKUP($C4247,'Look-Ups'!$C$2:$G$32,G$1-2,0)</f>
        <v>Proc_Type_01</v>
      </c>
      <c r="H4247" t="s">
        <v>185</v>
      </c>
      <c r="I4247">
        <f t="shared" si="139"/>
        <v>2030</v>
      </c>
      <c r="J4247" t="s">
        <v>23</v>
      </c>
      <c r="K4247" s="103">
        <v>0</v>
      </c>
      <c r="L4247" s="78">
        <v>0</v>
      </c>
    </row>
    <row r="4248" spans="1:12" ht="12.5" customHeight="1" x14ac:dyDescent="0.25">
      <c r="A4248" t="str">
        <f t="shared" si="138"/>
        <v>Function_13Application_272030</v>
      </c>
      <c r="B4248">
        <v>4245</v>
      </c>
      <c r="C4248" t="s">
        <v>380</v>
      </c>
      <c r="D4248" t="str">
        <f>VLOOKUP($C4248,'Look-Ups'!$C$2:$G$32,D$1-2,0)</f>
        <v>Function_13</v>
      </c>
      <c r="E4248" t="str">
        <f>VLOOKUP($C4248,'Look-Ups'!$C$2:$G$32,E$1-2,0)</f>
        <v>Function_Simpl_08</v>
      </c>
      <c r="F4248" t="str">
        <f>VLOOKUP($C4248,'Look-Ups'!$C$2:$G$32,F$1-2,0)</f>
        <v>Segment_09</v>
      </c>
      <c r="G4248" t="str">
        <f>VLOOKUP($C4248,'Look-Ups'!$C$2:$G$32,G$1-2,0)</f>
        <v>Proc_Type_01</v>
      </c>
      <c r="H4248" t="s">
        <v>189</v>
      </c>
      <c r="I4248">
        <f t="shared" si="139"/>
        <v>2030</v>
      </c>
      <c r="J4248" t="s">
        <v>23</v>
      </c>
      <c r="K4248" s="103">
        <v>0</v>
      </c>
      <c r="L4248" s="78">
        <v>0</v>
      </c>
    </row>
    <row r="4249" spans="1:12" ht="12.5" customHeight="1" x14ac:dyDescent="0.25">
      <c r="A4249" t="str">
        <f t="shared" si="138"/>
        <v>Function_13Application_272030</v>
      </c>
      <c r="B4249">
        <v>4246</v>
      </c>
      <c r="C4249" t="s">
        <v>380</v>
      </c>
      <c r="D4249" t="str">
        <f>VLOOKUP($C4249,'Look-Ups'!$C$2:$G$32,D$1-2,0)</f>
        <v>Function_13</v>
      </c>
      <c r="E4249" t="str">
        <f>VLOOKUP($C4249,'Look-Ups'!$C$2:$G$32,E$1-2,0)</f>
        <v>Function_Simpl_08</v>
      </c>
      <c r="F4249" t="str">
        <f>VLOOKUP($C4249,'Look-Ups'!$C$2:$G$32,F$1-2,0)</f>
        <v>Segment_09</v>
      </c>
      <c r="G4249" t="str">
        <f>VLOOKUP($C4249,'Look-Ups'!$C$2:$G$32,G$1-2,0)</f>
        <v>Proc_Type_01</v>
      </c>
      <c r="H4249" t="s">
        <v>158</v>
      </c>
      <c r="I4249">
        <f t="shared" si="139"/>
        <v>2030</v>
      </c>
      <c r="J4249" t="s">
        <v>23</v>
      </c>
      <c r="K4249" s="103">
        <v>0</v>
      </c>
      <c r="L4249" s="78">
        <v>0</v>
      </c>
    </row>
    <row r="4250" spans="1:12" ht="12.5" customHeight="1" x14ac:dyDescent="0.25">
      <c r="A4250" t="str">
        <f t="shared" si="138"/>
        <v>Function_13Application_272030</v>
      </c>
      <c r="B4250">
        <v>4247</v>
      </c>
      <c r="C4250" t="s">
        <v>380</v>
      </c>
      <c r="D4250" t="str">
        <f>VLOOKUP($C4250,'Look-Ups'!$C$2:$G$32,D$1-2,0)</f>
        <v>Function_13</v>
      </c>
      <c r="E4250" t="str">
        <f>VLOOKUP($C4250,'Look-Ups'!$C$2:$G$32,E$1-2,0)</f>
        <v>Function_Simpl_08</v>
      </c>
      <c r="F4250" t="str">
        <f>VLOOKUP($C4250,'Look-Ups'!$C$2:$G$32,F$1-2,0)</f>
        <v>Segment_09</v>
      </c>
      <c r="G4250" t="str">
        <f>VLOOKUP($C4250,'Look-Ups'!$C$2:$G$32,G$1-2,0)</f>
        <v>Proc_Type_01</v>
      </c>
      <c r="H4250" t="s">
        <v>234</v>
      </c>
      <c r="I4250">
        <f t="shared" si="139"/>
        <v>2030</v>
      </c>
      <c r="J4250" t="s">
        <v>23</v>
      </c>
      <c r="K4250" s="103">
        <v>0</v>
      </c>
      <c r="L4250" s="78">
        <v>0</v>
      </c>
    </row>
    <row r="4251" spans="1:12" ht="12.5" customHeight="1" x14ac:dyDescent="0.25">
      <c r="A4251" t="str">
        <f t="shared" si="138"/>
        <v>Function_13Application_272030</v>
      </c>
      <c r="B4251">
        <v>4248</v>
      </c>
      <c r="C4251" t="s">
        <v>380</v>
      </c>
      <c r="D4251" t="str">
        <f>VLOOKUP($C4251,'Look-Ups'!$C$2:$G$32,D$1-2,0)</f>
        <v>Function_13</v>
      </c>
      <c r="E4251" t="str">
        <f>VLOOKUP($C4251,'Look-Ups'!$C$2:$G$32,E$1-2,0)</f>
        <v>Function_Simpl_08</v>
      </c>
      <c r="F4251" t="str">
        <f>VLOOKUP($C4251,'Look-Ups'!$C$2:$G$32,F$1-2,0)</f>
        <v>Segment_09</v>
      </c>
      <c r="G4251" t="str">
        <f>VLOOKUP($C4251,'Look-Ups'!$C$2:$G$32,G$1-2,0)</f>
        <v>Proc_Type_01</v>
      </c>
      <c r="H4251" t="s">
        <v>244</v>
      </c>
      <c r="I4251">
        <f t="shared" si="139"/>
        <v>2030</v>
      </c>
      <c r="J4251" t="s">
        <v>23</v>
      </c>
      <c r="K4251" s="103">
        <v>7.0472736965132565E-3</v>
      </c>
      <c r="L4251" s="78" t="s">
        <v>107</v>
      </c>
    </row>
    <row r="4252" spans="1:12" ht="12.5" customHeight="1" x14ac:dyDescent="0.25">
      <c r="A4252" t="str">
        <f t="shared" si="138"/>
        <v>Function_14Application_282030</v>
      </c>
      <c r="B4252">
        <v>4249</v>
      </c>
      <c r="C4252" t="s">
        <v>381</v>
      </c>
      <c r="D4252" t="str">
        <f>VLOOKUP($C4252,'Look-Ups'!$C$2:$G$32,D$1-2,0)</f>
        <v>Function_14</v>
      </c>
      <c r="E4252" t="str">
        <f>VLOOKUP($C4252,'Look-Ups'!$C$2:$G$32,E$1-2,0)</f>
        <v>Function_Simpl_09</v>
      </c>
      <c r="F4252" t="str">
        <f>VLOOKUP($C4252,'Look-Ups'!$C$2:$G$32,F$1-2,0)</f>
        <v>Segment_09</v>
      </c>
      <c r="G4252" t="str">
        <f>VLOOKUP($C4252,'Look-Ups'!$C$2:$G$32,G$1-2,0)</f>
        <v>Proc_Type_01</v>
      </c>
      <c r="H4252" t="s">
        <v>222</v>
      </c>
      <c r="I4252">
        <f t="shared" si="139"/>
        <v>2030</v>
      </c>
      <c r="J4252" t="s">
        <v>23</v>
      </c>
      <c r="K4252" s="103">
        <v>0.12300607704235977</v>
      </c>
      <c r="L4252" s="78" t="s">
        <v>108</v>
      </c>
    </row>
    <row r="4253" spans="1:12" ht="12.5" customHeight="1" x14ac:dyDescent="0.25">
      <c r="A4253" t="str">
        <f t="shared" si="138"/>
        <v>Function_14Application_282030</v>
      </c>
      <c r="B4253">
        <v>4250</v>
      </c>
      <c r="C4253" t="s">
        <v>381</v>
      </c>
      <c r="D4253" t="str">
        <f>VLOOKUP($C4253,'Look-Ups'!$C$2:$G$32,D$1-2,0)</f>
        <v>Function_14</v>
      </c>
      <c r="E4253" t="str">
        <f>VLOOKUP($C4253,'Look-Ups'!$C$2:$G$32,E$1-2,0)</f>
        <v>Function_Simpl_09</v>
      </c>
      <c r="F4253" t="str">
        <f>VLOOKUP($C4253,'Look-Ups'!$C$2:$G$32,F$1-2,0)</f>
        <v>Segment_09</v>
      </c>
      <c r="G4253" t="str">
        <f>VLOOKUP($C4253,'Look-Ups'!$C$2:$G$32,G$1-2,0)</f>
        <v>Proc_Type_01</v>
      </c>
      <c r="H4253" t="s">
        <v>195</v>
      </c>
      <c r="I4253">
        <f t="shared" si="139"/>
        <v>2030</v>
      </c>
      <c r="J4253" t="s">
        <v>23</v>
      </c>
      <c r="K4253" s="103">
        <v>0.45032439089189019</v>
      </c>
      <c r="L4253" s="78" t="s">
        <v>108</v>
      </c>
    </row>
    <row r="4254" spans="1:12" ht="12.5" customHeight="1" x14ac:dyDescent="0.25">
      <c r="A4254" t="str">
        <f t="shared" si="138"/>
        <v>Function_14Application_282030</v>
      </c>
      <c r="B4254">
        <v>4251</v>
      </c>
      <c r="C4254" t="s">
        <v>381</v>
      </c>
      <c r="D4254" t="str">
        <f>VLOOKUP($C4254,'Look-Ups'!$C$2:$G$32,D$1-2,0)</f>
        <v>Function_14</v>
      </c>
      <c r="E4254" t="str">
        <f>VLOOKUP($C4254,'Look-Ups'!$C$2:$G$32,E$1-2,0)</f>
        <v>Function_Simpl_09</v>
      </c>
      <c r="F4254" t="str">
        <f>VLOOKUP($C4254,'Look-Ups'!$C$2:$G$32,F$1-2,0)</f>
        <v>Segment_09</v>
      </c>
      <c r="G4254" t="str">
        <f>VLOOKUP($C4254,'Look-Ups'!$C$2:$G$32,G$1-2,0)</f>
        <v>Proc_Type_01</v>
      </c>
      <c r="H4254" t="s">
        <v>187</v>
      </c>
      <c r="I4254">
        <f t="shared" si="139"/>
        <v>2030</v>
      </c>
      <c r="J4254" t="s">
        <v>23</v>
      </c>
      <c r="K4254" s="103">
        <v>0.26586415716027628</v>
      </c>
      <c r="L4254" s="78" t="s">
        <v>108</v>
      </c>
    </row>
    <row r="4255" spans="1:12" ht="12.5" customHeight="1" x14ac:dyDescent="0.25">
      <c r="A4255" t="str">
        <f t="shared" si="138"/>
        <v>Function_14Application_282030</v>
      </c>
      <c r="B4255">
        <v>4252</v>
      </c>
      <c r="C4255" t="s">
        <v>381</v>
      </c>
      <c r="D4255" t="str">
        <f>VLOOKUP($C4255,'Look-Ups'!$C$2:$G$32,D$1-2,0)</f>
        <v>Function_14</v>
      </c>
      <c r="E4255" t="str">
        <f>VLOOKUP($C4255,'Look-Ups'!$C$2:$G$32,E$1-2,0)</f>
        <v>Function_Simpl_09</v>
      </c>
      <c r="F4255" t="str">
        <f>VLOOKUP($C4255,'Look-Ups'!$C$2:$G$32,F$1-2,0)</f>
        <v>Segment_09</v>
      </c>
      <c r="G4255" t="str">
        <f>VLOOKUP($C4255,'Look-Ups'!$C$2:$G$32,G$1-2,0)</f>
        <v>Proc_Type_01</v>
      </c>
      <c r="H4255" t="s">
        <v>237</v>
      </c>
      <c r="I4255">
        <f t="shared" si="139"/>
        <v>2030</v>
      </c>
      <c r="J4255" t="s">
        <v>23</v>
      </c>
      <c r="K4255" s="103">
        <v>5.5144180427468738E-3</v>
      </c>
      <c r="L4255" s="78" t="s">
        <v>108</v>
      </c>
    </row>
    <row r="4256" spans="1:12" ht="12.5" customHeight="1" x14ac:dyDescent="0.25">
      <c r="A4256" t="str">
        <f t="shared" si="138"/>
        <v>Function_14Application_282030</v>
      </c>
      <c r="B4256">
        <v>4253</v>
      </c>
      <c r="C4256" t="s">
        <v>381</v>
      </c>
      <c r="D4256" t="str">
        <f>VLOOKUP($C4256,'Look-Ups'!$C$2:$G$32,D$1-2,0)</f>
        <v>Function_14</v>
      </c>
      <c r="E4256" t="str">
        <f>VLOOKUP($C4256,'Look-Ups'!$C$2:$G$32,E$1-2,0)</f>
        <v>Function_Simpl_09</v>
      </c>
      <c r="F4256" t="str">
        <f>VLOOKUP($C4256,'Look-Ups'!$C$2:$G$32,F$1-2,0)</f>
        <v>Segment_09</v>
      </c>
      <c r="G4256" t="str">
        <f>VLOOKUP($C4256,'Look-Ups'!$C$2:$G$32,G$1-2,0)</f>
        <v>Proc_Type_01</v>
      </c>
      <c r="H4256" t="s">
        <v>161</v>
      </c>
      <c r="I4256">
        <f t="shared" si="139"/>
        <v>2030</v>
      </c>
      <c r="J4256" t="s">
        <v>23</v>
      </c>
      <c r="K4256" s="103">
        <v>0</v>
      </c>
      <c r="L4256" s="78">
        <v>0</v>
      </c>
    </row>
    <row r="4257" spans="1:12" ht="12.5" customHeight="1" x14ac:dyDescent="0.25">
      <c r="A4257" t="str">
        <f t="shared" si="138"/>
        <v>Function_14Application_282030</v>
      </c>
      <c r="B4257">
        <v>4254</v>
      </c>
      <c r="C4257" t="s">
        <v>381</v>
      </c>
      <c r="D4257" t="str">
        <f>VLOOKUP($C4257,'Look-Ups'!$C$2:$G$32,D$1-2,0)</f>
        <v>Function_14</v>
      </c>
      <c r="E4257" t="str">
        <f>VLOOKUP($C4257,'Look-Ups'!$C$2:$G$32,E$1-2,0)</f>
        <v>Function_Simpl_09</v>
      </c>
      <c r="F4257" t="str">
        <f>VLOOKUP($C4257,'Look-Ups'!$C$2:$G$32,F$1-2,0)</f>
        <v>Segment_09</v>
      </c>
      <c r="G4257" t="str">
        <f>VLOOKUP($C4257,'Look-Ups'!$C$2:$G$32,G$1-2,0)</f>
        <v>Proc_Type_01</v>
      </c>
      <c r="H4257" t="s">
        <v>209</v>
      </c>
      <c r="I4257">
        <f t="shared" si="139"/>
        <v>2030</v>
      </c>
      <c r="J4257" t="s">
        <v>23</v>
      </c>
      <c r="K4257" s="103">
        <v>6.5669871571157529E-2</v>
      </c>
      <c r="L4257" s="78" t="s">
        <v>108</v>
      </c>
    </row>
    <row r="4258" spans="1:12" ht="12.5" customHeight="1" x14ac:dyDescent="0.25">
      <c r="A4258" t="str">
        <f t="shared" si="138"/>
        <v>Function_14Application_282030</v>
      </c>
      <c r="B4258">
        <v>4255</v>
      </c>
      <c r="C4258" t="s">
        <v>381</v>
      </c>
      <c r="D4258" t="str">
        <f>VLOOKUP($C4258,'Look-Ups'!$C$2:$G$32,D$1-2,0)</f>
        <v>Function_14</v>
      </c>
      <c r="E4258" t="str">
        <f>VLOOKUP($C4258,'Look-Ups'!$C$2:$G$32,E$1-2,0)</f>
        <v>Function_Simpl_09</v>
      </c>
      <c r="F4258" t="str">
        <f>VLOOKUP($C4258,'Look-Ups'!$C$2:$G$32,F$1-2,0)</f>
        <v>Segment_09</v>
      </c>
      <c r="G4258" t="str">
        <f>VLOOKUP($C4258,'Look-Ups'!$C$2:$G$32,G$1-2,0)</f>
        <v>Proc_Type_01</v>
      </c>
      <c r="H4258" t="s">
        <v>214</v>
      </c>
      <c r="I4258">
        <f t="shared" si="139"/>
        <v>2030</v>
      </c>
      <c r="J4258" t="s">
        <v>23</v>
      </c>
      <c r="K4258" s="103">
        <v>0</v>
      </c>
      <c r="L4258" s="78">
        <v>0</v>
      </c>
    </row>
    <row r="4259" spans="1:12" ht="12.5" customHeight="1" x14ac:dyDescent="0.25">
      <c r="A4259" t="str">
        <f t="shared" si="138"/>
        <v>Function_14Application_282030</v>
      </c>
      <c r="B4259">
        <v>4256</v>
      </c>
      <c r="C4259" t="s">
        <v>381</v>
      </c>
      <c r="D4259" t="str">
        <f>VLOOKUP($C4259,'Look-Ups'!$C$2:$G$32,D$1-2,0)</f>
        <v>Function_14</v>
      </c>
      <c r="E4259" t="str">
        <f>VLOOKUP($C4259,'Look-Ups'!$C$2:$G$32,E$1-2,0)</f>
        <v>Function_Simpl_09</v>
      </c>
      <c r="F4259" t="str">
        <f>VLOOKUP($C4259,'Look-Ups'!$C$2:$G$32,F$1-2,0)</f>
        <v>Segment_09</v>
      </c>
      <c r="G4259" t="str">
        <f>VLOOKUP($C4259,'Look-Ups'!$C$2:$G$32,G$1-2,0)</f>
        <v>Proc_Type_01</v>
      </c>
      <c r="H4259" t="s">
        <v>178</v>
      </c>
      <c r="I4259">
        <f t="shared" si="139"/>
        <v>2030</v>
      </c>
      <c r="J4259" t="s">
        <v>23</v>
      </c>
      <c r="K4259" s="103">
        <v>0</v>
      </c>
      <c r="L4259" s="78">
        <v>0</v>
      </c>
    </row>
    <row r="4260" spans="1:12" ht="12.5" customHeight="1" x14ac:dyDescent="0.25">
      <c r="A4260" t="str">
        <f t="shared" si="138"/>
        <v>Function_14Application_282030</v>
      </c>
      <c r="B4260">
        <v>4257</v>
      </c>
      <c r="C4260" t="s">
        <v>381</v>
      </c>
      <c r="D4260" t="str">
        <f>VLOOKUP($C4260,'Look-Ups'!$C$2:$G$32,D$1-2,0)</f>
        <v>Function_14</v>
      </c>
      <c r="E4260" t="str">
        <f>VLOOKUP($C4260,'Look-Ups'!$C$2:$G$32,E$1-2,0)</f>
        <v>Function_Simpl_09</v>
      </c>
      <c r="F4260" t="str">
        <f>VLOOKUP($C4260,'Look-Ups'!$C$2:$G$32,F$1-2,0)</f>
        <v>Segment_09</v>
      </c>
      <c r="G4260" t="str">
        <f>VLOOKUP($C4260,'Look-Ups'!$C$2:$G$32,G$1-2,0)</f>
        <v>Proc_Type_01</v>
      </c>
      <c r="H4260" t="s">
        <v>219</v>
      </c>
      <c r="I4260">
        <f t="shared" si="139"/>
        <v>2030</v>
      </c>
      <c r="J4260" t="s">
        <v>23</v>
      </c>
      <c r="K4260" s="103">
        <v>1.3843168978854806E-2</v>
      </c>
      <c r="L4260" s="78" t="s">
        <v>108</v>
      </c>
    </row>
    <row r="4261" spans="1:12" ht="12.5" customHeight="1" x14ac:dyDescent="0.25">
      <c r="A4261" t="str">
        <f t="shared" si="138"/>
        <v>Function_14Application_282030</v>
      </c>
      <c r="B4261">
        <v>4258</v>
      </c>
      <c r="C4261" t="s">
        <v>381</v>
      </c>
      <c r="D4261" t="str">
        <f>VLOOKUP($C4261,'Look-Ups'!$C$2:$G$32,D$1-2,0)</f>
        <v>Function_14</v>
      </c>
      <c r="E4261" t="str">
        <f>VLOOKUP($C4261,'Look-Ups'!$C$2:$G$32,E$1-2,0)</f>
        <v>Function_Simpl_09</v>
      </c>
      <c r="F4261" t="str">
        <f>VLOOKUP($C4261,'Look-Ups'!$C$2:$G$32,F$1-2,0)</f>
        <v>Segment_09</v>
      </c>
      <c r="G4261" t="str">
        <f>VLOOKUP($C4261,'Look-Ups'!$C$2:$G$32,G$1-2,0)</f>
        <v>Proc_Type_01</v>
      </c>
      <c r="H4261" t="s">
        <v>171</v>
      </c>
      <c r="I4261">
        <f t="shared" si="139"/>
        <v>2030</v>
      </c>
      <c r="J4261" t="s">
        <v>23</v>
      </c>
      <c r="K4261" s="103">
        <v>4.5744188400762872E-2</v>
      </c>
      <c r="L4261" s="78" t="s">
        <v>108</v>
      </c>
    </row>
    <row r="4262" spans="1:12" ht="12.5" customHeight="1" x14ac:dyDescent="0.25">
      <c r="A4262" t="str">
        <f t="shared" si="138"/>
        <v>Function_14Application_282030</v>
      </c>
      <c r="B4262">
        <v>4259</v>
      </c>
      <c r="C4262" t="s">
        <v>381</v>
      </c>
      <c r="D4262" t="str">
        <f>VLOOKUP($C4262,'Look-Ups'!$C$2:$G$32,D$1-2,0)</f>
        <v>Function_14</v>
      </c>
      <c r="E4262" t="str">
        <f>VLOOKUP($C4262,'Look-Ups'!$C$2:$G$32,E$1-2,0)</f>
        <v>Function_Simpl_09</v>
      </c>
      <c r="F4262" t="str">
        <f>VLOOKUP($C4262,'Look-Ups'!$C$2:$G$32,F$1-2,0)</f>
        <v>Segment_09</v>
      </c>
      <c r="G4262" t="str">
        <f>VLOOKUP($C4262,'Look-Ups'!$C$2:$G$32,G$1-2,0)</f>
        <v>Proc_Type_01</v>
      </c>
      <c r="H4262" t="s">
        <v>244</v>
      </c>
      <c r="I4262">
        <f t="shared" si="139"/>
        <v>2030</v>
      </c>
      <c r="J4262" t="s">
        <v>23</v>
      </c>
      <c r="K4262" s="103">
        <v>3.0033727911951691E-2</v>
      </c>
      <c r="L4262" s="78" t="s">
        <v>107</v>
      </c>
    </row>
    <row r="4263" spans="1:12" ht="12.5" customHeight="1" x14ac:dyDescent="0.25">
      <c r="A4263" t="str">
        <f t="shared" si="138"/>
        <v>Function_15Application_302030</v>
      </c>
      <c r="B4263">
        <v>4260</v>
      </c>
      <c r="C4263" t="s">
        <v>383</v>
      </c>
      <c r="D4263" t="str">
        <f>VLOOKUP($C4263,'Look-Ups'!$C$2:$G$32,D$1-2,0)</f>
        <v>Function_15</v>
      </c>
      <c r="E4263" t="str">
        <f>VLOOKUP($C4263,'Look-Ups'!$C$2:$G$32,E$1-2,0)</f>
        <v>Function_Simpl_10</v>
      </c>
      <c r="F4263" t="str">
        <f>VLOOKUP($C4263,'Look-Ups'!$C$2:$G$32,F$1-2,0)</f>
        <v>Segment_10</v>
      </c>
      <c r="G4263" t="str">
        <f>VLOOKUP($C4263,'Look-Ups'!$C$2:$G$32,G$1-2,0)</f>
        <v>Proc_Type_01</v>
      </c>
      <c r="H4263" t="s">
        <v>244</v>
      </c>
      <c r="I4263">
        <f t="shared" si="139"/>
        <v>2030</v>
      </c>
      <c r="J4263" t="s">
        <v>23</v>
      </c>
      <c r="K4263" s="103">
        <v>1</v>
      </c>
      <c r="L4263" s="78" t="s">
        <v>107</v>
      </c>
    </row>
  </sheetData>
  <autoFilter ref="A3:L4263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58"/>
  <sheetViews>
    <sheetView topLeftCell="G1" workbookViewId="0">
      <selection activeCell="M10" sqref="M10"/>
    </sheetView>
  </sheetViews>
  <sheetFormatPr defaultRowHeight="12.5" outlineLevelCol="1" x14ac:dyDescent="0.25"/>
  <cols>
    <col min="1" max="1" width="22.36328125" bestFit="1" customWidth="1" outlineLevel="1"/>
    <col min="2" max="2" width="4.81640625" bestFit="1" customWidth="1"/>
    <col min="3" max="3" width="12.453125" bestFit="1" customWidth="1"/>
    <col min="4" max="4" width="12.6328125" bestFit="1" customWidth="1"/>
    <col min="5" max="5" width="18.36328125" bestFit="1" customWidth="1"/>
    <col min="6" max="6" width="10.90625" bestFit="1" customWidth="1"/>
    <col min="7" max="7" width="12.54296875" bestFit="1" customWidth="1"/>
    <col min="8" max="8" width="13.90625" bestFit="1" customWidth="1"/>
    <col min="9" max="9" width="14.26953125" bestFit="1" customWidth="1"/>
    <col min="10" max="10" width="8.90625" bestFit="1" customWidth="1"/>
    <col min="11" max="11" width="10" bestFit="1" customWidth="1"/>
    <col min="12" max="12" width="9.453125" bestFit="1" customWidth="1"/>
    <col min="13" max="13" width="6.90625" bestFit="1" customWidth="1"/>
    <col min="14" max="14" width="7.1796875" bestFit="1" customWidth="1"/>
    <col min="15" max="15" width="7.6328125" bestFit="1" customWidth="1"/>
    <col min="16" max="16" width="4.90625" bestFit="1" customWidth="1"/>
    <col min="17" max="17" width="8.6328125" bestFit="1" customWidth="1"/>
    <col min="18" max="18" width="7" bestFit="1" customWidth="1"/>
    <col min="19" max="19" width="6.6328125" bestFit="1" customWidth="1"/>
    <col min="20" max="20" width="7.1796875" bestFit="1" customWidth="1"/>
    <col min="21" max="21" width="4" bestFit="1" customWidth="1"/>
    <col min="22" max="22" width="9.26953125" bestFit="1" customWidth="1"/>
    <col min="23" max="23" width="2.81640625" bestFit="1" customWidth="1"/>
    <col min="24" max="24" width="4.1796875" bestFit="1" customWidth="1"/>
  </cols>
  <sheetData>
    <row r="1" spans="1:24" x14ac:dyDescent="0.25">
      <c r="A1" s="6" t="s">
        <v>1</v>
      </c>
      <c r="B1" s="7">
        <v>2</v>
      </c>
      <c r="C1" s="7">
        <f>B1+1</f>
        <v>3</v>
      </c>
      <c r="D1" s="7">
        <f t="shared" ref="D1:X1" si="0">C1+1</f>
        <v>4</v>
      </c>
      <c r="E1" s="7">
        <f t="shared" si="0"/>
        <v>5</v>
      </c>
      <c r="F1" s="7">
        <f t="shared" si="0"/>
        <v>6</v>
      </c>
      <c r="G1" s="7">
        <f t="shared" si="0"/>
        <v>7</v>
      </c>
      <c r="H1" s="7">
        <f t="shared" si="0"/>
        <v>8</v>
      </c>
      <c r="I1" s="7">
        <f t="shared" si="0"/>
        <v>9</v>
      </c>
      <c r="J1" s="7">
        <f t="shared" si="0"/>
        <v>10</v>
      </c>
      <c r="K1" s="7">
        <f t="shared" si="0"/>
        <v>11</v>
      </c>
      <c r="L1" s="7">
        <f t="shared" si="0"/>
        <v>12</v>
      </c>
      <c r="M1" s="7">
        <f t="shared" ref="M1" si="1">L1+1</f>
        <v>13</v>
      </c>
      <c r="N1" s="7">
        <f t="shared" ref="N1" si="2">M1+1</f>
        <v>14</v>
      </c>
      <c r="O1" s="7">
        <f t="shared" ref="O1" si="3">N1+1</f>
        <v>15</v>
      </c>
      <c r="P1" s="7">
        <f t="shared" ref="P1" si="4">O1+1</f>
        <v>16</v>
      </c>
      <c r="Q1" s="7">
        <f t="shared" ref="Q1" si="5">P1+1</f>
        <v>17</v>
      </c>
      <c r="R1" s="7">
        <f t="shared" ref="R1" si="6">Q1+1</f>
        <v>18</v>
      </c>
      <c r="S1" s="7">
        <f t="shared" ref="S1" si="7">R1+1</f>
        <v>19</v>
      </c>
      <c r="T1" s="7">
        <f t="shared" ref="T1" si="8">S1+1</f>
        <v>20</v>
      </c>
      <c r="U1" s="7">
        <f t="shared" ref="U1" si="9">T1+1</f>
        <v>21</v>
      </c>
      <c r="V1" s="7">
        <f t="shared" ref="V1" si="10">U1+1</f>
        <v>22</v>
      </c>
      <c r="W1" s="7">
        <f t="shared" ref="W1" si="11">V1+1</f>
        <v>23</v>
      </c>
      <c r="X1" s="7">
        <f t="shared" ref="X1" si="12">W1+1</f>
        <v>24</v>
      </c>
    </row>
    <row r="2" spans="1:24" ht="21" x14ac:dyDescent="0.5">
      <c r="A2" s="8"/>
      <c r="B2" s="8"/>
      <c r="C2" s="8" t="s">
        <v>11</v>
      </c>
      <c r="D2" s="8" t="s">
        <v>0</v>
      </c>
      <c r="E2" s="8"/>
      <c r="F2" s="8"/>
      <c r="G2" s="8"/>
      <c r="H2" s="8"/>
      <c r="I2" s="104" t="s">
        <v>416</v>
      </c>
      <c r="J2" s="105"/>
      <c r="K2" s="104" t="s">
        <v>417</v>
      </c>
      <c r="L2" s="105"/>
      <c r="M2" s="106" t="s">
        <v>418</v>
      </c>
      <c r="N2" s="107" t="s">
        <v>419</v>
      </c>
      <c r="O2" s="107"/>
      <c r="P2" s="108" t="s">
        <v>420</v>
      </c>
      <c r="Q2" s="109"/>
      <c r="R2" s="109"/>
      <c r="S2" s="109"/>
      <c r="T2" s="111" t="s">
        <v>422</v>
      </c>
      <c r="U2" s="112"/>
      <c r="V2" s="110" t="s">
        <v>421</v>
      </c>
      <c r="W2" s="107"/>
      <c r="X2" s="107"/>
    </row>
    <row r="3" spans="1:24" ht="50" customHeight="1" x14ac:dyDescent="0.25">
      <c r="A3" s="5" t="s">
        <v>53</v>
      </c>
      <c r="B3" s="3" t="s">
        <v>12</v>
      </c>
      <c r="C3" s="3" t="s">
        <v>6</v>
      </c>
      <c r="D3" s="3" t="s">
        <v>7</v>
      </c>
      <c r="E3" s="3" t="s">
        <v>51</v>
      </c>
      <c r="F3" s="3" t="s">
        <v>41</v>
      </c>
      <c r="G3" s="35" t="s">
        <v>50</v>
      </c>
      <c r="H3" s="3" t="s">
        <v>118</v>
      </c>
      <c r="I3" s="20" t="s">
        <v>423</v>
      </c>
      <c r="J3" s="20" t="s">
        <v>424</v>
      </c>
      <c r="K3" s="20" t="s">
        <v>425</v>
      </c>
      <c r="L3" s="20" t="s">
        <v>426</v>
      </c>
      <c r="M3" s="20" t="s">
        <v>427</v>
      </c>
      <c r="N3" s="20" t="s">
        <v>427</v>
      </c>
      <c r="O3" s="20" t="s">
        <v>428</v>
      </c>
      <c r="P3" s="113" t="s">
        <v>429</v>
      </c>
      <c r="Q3" s="114" t="s">
        <v>430</v>
      </c>
      <c r="R3" s="114" t="s">
        <v>431</v>
      </c>
      <c r="S3" s="115" t="s">
        <v>432</v>
      </c>
      <c r="T3" s="117" t="s">
        <v>436</v>
      </c>
      <c r="U3" s="117" t="s">
        <v>437</v>
      </c>
      <c r="V3" s="116" t="s">
        <v>433</v>
      </c>
      <c r="W3" s="116" t="s">
        <v>434</v>
      </c>
      <c r="X3" s="116" t="s">
        <v>435</v>
      </c>
    </row>
    <row r="4" spans="1:24" x14ac:dyDescent="0.25">
      <c r="A4" t="str">
        <f>D4&amp;C4&amp;I4</f>
        <v>Function_01Application_01</v>
      </c>
      <c r="B4">
        <v>1</v>
      </c>
      <c r="C4" t="s">
        <v>354</v>
      </c>
      <c r="D4" t="str">
        <f>VLOOKUP($C4,'Look-Ups'!$C$2:$G$32,D$1-2,0)</f>
        <v>Function_01</v>
      </c>
      <c r="E4" t="str">
        <f>VLOOKUP($C4,'Look-Ups'!$C$2:$G$32,E$1-2,0)</f>
        <v>Function_Simpl_01</v>
      </c>
      <c r="F4" t="str">
        <f>VLOOKUP($C4,'Look-Ups'!$C$2:$G$32,F$1-2,0)</f>
        <v>Segment_01</v>
      </c>
      <c r="G4" t="str">
        <f>VLOOKUP($C4,'Look-Ups'!$C$2:$G$32,G$1-2,0)</f>
        <v>Proc_Type_01</v>
      </c>
      <c r="H4" t="s">
        <v>195</v>
      </c>
      <c r="K4" s="103"/>
      <c r="L4" s="78"/>
      <c r="M4" s="118" t="str">
        <f t="shared" ref="M4" si="13">IF(I4&lt;&gt;"",AVERAGE(I4:J4),"")</f>
        <v/>
      </c>
      <c r="P4" s="119" t="str">
        <f t="shared" ref="P4" si="14">IF(I4="","",IF(N4="",M4-I4,N4-I4))</f>
        <v/>
      </c>
      <c r="Q4" s="120" t="str">
        <f t="shared" ref="Q4" si="15">IF(J4="","",J4-I4)</f>
        <v/>
      </c>
      <c r="R4" s="120" t="str">
        <f t="shared" ref="R4" si="16">IF(J4="","",J4-I4+1)</f>
        <v/>
      </c>
      <c r="S4" s="121" t="str">
        <f t="shared" ref="S4" si="17">IFERROR((L4/K4)^(1/(J4-I4))-1,"")</f>
        <v/>
      </c>
      <c r="T4" s="122" t="str">
        <f>IF(J4="","",IF(N4="",-O4*(I4-M4),-O4*(I4-N4)))</f>
        <v/>
      </c>
      <c r="U4" s="122" t="str">
        <f>IF(J4="","",IF(N4="",-O4*(J4-M4),-O4*(J4-N4)))</f>
        <v/>
      </c>
      <c r="V4" s="123" t="str">
        <f>IF(L4="","",(L4*(1+EXP(U4))-K4*(1+EXP(T4)))/(EXP(U4)-EXP(T4)))</f>
        <v/>
      </c>
      <c r="W4" s="123" t="str">
        <f>IF(L4="","",(K4-V4)*(1+EXP(T4)))</f>
        <v/>
      </c>
      <c r="X4" s="123" t="str">
        <f>IF(W4&lt;&gt;"",$AJ4+$AK4/(1+EXP(0)),"")</f>
        <v/>
      </c>
    </row>
    <row r="5" spans="1:24" ht="12.5" customHeight="1" x14ac:dyDescent="0.25">
      <c r="A5" t="str">
        <f t="shared" ref="A5:A68" si="18">D5&amp;C5&amp;I5</f>
        <v>Function_01Application_01</v>
      </c>
      <c r="B5">
        <v>2</v>
      </c>
      <c r="C5" t="s">
        <v>354</v>
      </c>
      <c r="D5" t="str">
        <f>VLOOKUP($C5,'Look-Ups'!$C$2:$G$32,D$1-2,0)</f>
        <v>Function_01</v>
      </c>
      <c r="E5" t="str">
        <f>VLOOKUP($C5,'Look-Ups'!$C$2:$G$32,E$1-2,0)</f>
        <v>Function_Simpl_01</v>
      </c>
      <c r="F5" t="str">
        <f>VLOOKUP($C5,'Look-Ups'!$C$2:$G$32,F$1-2,0)</f>
        <v>Segment_01</v>
      </c>
      <c r="G5" t="str">
        <f>VLOOKUP($C5,'Look-Ups'!$C$2:$G$32,G$1-2,0)</f>
        <v>Proc_Type_01</v>
      </c>
      <c r="H5" t="s">
        <v>161</v>
      </c>
      <c r="K5" s="103"/>
      <c r="L5" s="78"/>
      <c r="M5" s="118" t="str">
        <f t="shared" ref="M5:M68" si="19">IF(I5&lt;&gt;"",AVERAGE(I5:J5),"")</f>
        <v/>
      </c>
      <c r="P5" s="119" t="str">
        <f t="shared" ref="P5:P68" si="20">IF(I5="","",IF(N5="",M5-I5,N5-I5))</f>
        <v/>
      </c>
      <c r="Q5" s="120" t="str">
        <f t="shared" ref="Q5:Q68" si="21">IF(J5="","",J5-I5)</f>
        <v/>
      </c>
      <c r="R5" s="120" t="str">
        <f t="shared" ref="R5:R68" si="22">IF(J5="","",J5-I5+1)</f>
        <v/>
      </c>
      <c r="S5" s="121" t="str">
        <f t="shared" ref="S5:S68" si="23">IFERROR((L5/K5)^(1/(J5-I5))-1,"")</f>
        <v/>
      </c>
      <c r="T5" s="122" t="str">
        <f t="shared" ref="T5:T68" si="24">IF(J5="","",IF(N5="",-O5*(I5-M5),-O5*(I5-N5)))</f>
        <v/>
      </c>
      <c r="U5" s="122" t="str">
        <f t="shared" ref="U5:U68" si="25">IF(J5="","",IF(N5="",-O5*(J5-M5),-O5*(J5-N5)))</f>
        <v/>
      </c>
      <c r="V5" s="123" t="str">
        <f t="shared" ref="V5:V68" si="26">IF(L5="","",(L5*(1+EXP(U5))-K5*(1+EXP(T5)))/(EXP(U5)-EXP(T5)))</f>
        <v/>
      </c>
      <c r="W5" s="123" t="str">
        <f t="shared" ref="W5:W68" si="27">IF(L5="","",(K5-V5)*(1+EXP(T5)))</f>
        <v/>
      </c>
      <c r="X5" s="123" t="str">
        <f t="shared" ref="X5:X68" si="28">IF(W5&lt;&gt;"",$AJ5+$AK5/(1+EXP(0)),"")</f>
        <v/>
      </c>
    </row>
    <row r="6" spans="1:24" ht="12.5" customHeight="1" x14ac:dyDescent="0.25">
      <c r="A6" t="str">
        <f t="shared" si="18"/>
        <v>Function_01Application_01</v>
      </c>
      <c r="B6">
        <v>3</v>
      </c>
      <c r="C6" t="s">
        <v>354</v>
      </c>
      <c r="D6" t="str">
        <f>VLOOKUP($C6,'Look-Ups'!$C$2:$G$32,D$1-2,0)</f>
        <v>Function_01</v>
      </c>
      <c r="E6" t="str">
        <f>VLOOKUP($C6,'Look-Ups'!$C$2:$G$32,E$1-2,0)</f>
        <v>Function_Simpl_01</v>
      </c>
      <c r="F6" t="str">
        <f>VLOOKUP($C6,'Look-Ups'!$C$2:$G$32,F$1-2,0)</f>
        <v>Segment_01</v>
      </c>
      <c r="G6" t="str">
        <f>VLOOKUP($C6,'Look-Ups'!$C$2:$G$32,G$1-2,0)</f>
        <v>Proc_Type_01</v>
      </c>
      <c r="H6" t="s">
        <v>190</v>
      </c>
      <c r="K6" s="103"/>
      <c r="L6" s="78"/>
      <c r="M6" s="118" t="str">
        <f t="shared" si="19"/>
        <v/>
      </c>
      <c r="P6" s="119" t="str">
        <f t="shared" si="20"/>
        <v/>
      </c>
      <c r="Q6" s="120" t="str">
        <f t="shared" si="21"/>
        <v/>
      </c>
      <c r="R6" s="120" t="str">
        <f t="shared" si="22"/>
        <v/>
      </c>
      <c r="S6" s="121" t="str">
        <f t="shared" si="23"/>
        <v/>
      </c>
      <c r="T6" s="122" t="str">
        <f t="shared" si="24"/>
        <v/>
      </c>
      <c r="U6" s="122" t="str">
        <f t="shared" si="25"/>
        <v/>
      </c>
      <c r="V6" s="123" t="str">
        <f t="shared" si="26"/>
        <v/>
      </c>
      <c r="W6" s="123" t="str">
        <f t="shared" si="27"/>
        <v/>
      </c>
      <c r="X6" s="123" t="str">
        <f t="shared" si="28"/>
        <v/>
      </c>
    </row>
    <row r="7" spans="1:24" ht="12.5" customHeight="1" x14ac:dyDescent="0.25">
      <c r="A7" t="str">
        <f t="shared" si="18"/>
        <v>Function_01Application_01</v>
      </c>
      <c r="B7">
        <v>4</v>
      </c>
      <c r="C7" t="s">
        <v>354</v>
      </c>
      <c r="D7" t="str">
        <f>VLOOKUP($C7,'Look-Ups'!$C$2:$G$32,D$1-2,0)</f>
        <v>Function_01</v>
      </c>
      <c r="E7" t="str">
        <f>VLOOKUP($C7,'Look-Ups'!$C$2:$G$32,E$1-2,0)</f>
        <v>Function_Simpl_01</v>
      </c>
      <c r="F7" t="str">
        <f>VLOOKUP($C7,'Look-Ups'!$C$2:$G$32,F$1-2,0)</f>
        <v>Segment_01</v>
      </c>
      <c r="G7" t="str">
        <f>VLOOKUP($C7,'Look-Ups'!$C$2:$G$32,G$1-2,0)</f>
        <v>Proc_Type_01</v>
      </c>
      <c r="H7" t="s">
        <v>206</v>
      </c>
      <c r="K7" s="103"/>
      <c r="L7" s="78"/>
      <c r="M7" s="118" t="str">
        <f t="shared" si="19"/>
        <v/>
      </c>
      <c r="P7" s="119" t="str">
        <f t="shared" si="20"/>
        <v/>
      </c>
      <c r="Q7" s="120" t="str">
        <f t="shared" si="21"/>
        <v/>
      </c>
      <c r="R7" s="120" t="str">
        <f t="shared" si="22"/>
        <v/>
      </c>
      <c r="S7" s="121" t="str">
        <f t="shared" si="23"/>
        <v/>
      </c>
      <c r="T7" s="122" t="str">
        <f t="shared" si="24"/>
        <v/>
      </c>
      <c r="U7" s="122" t="str">
        <f t="shared" si="25"/>
        <v/>
      </c>
      <c r="V7" s="123" t="str">
        <f t="shared" si="26"/>
        <v/>
      </c>
      <c r="W7" s="123" t="str">
        <f t="shared" si="27"/>
        <v/>
      </c>
      <c r="X7" s="123" t="str">
        <f t="shared" si="28"/>
        <v/>
      </c>
    </row>
    <row r="8" spans="1:24" ht="12.5" customHeight="1" x14ac:dyDescent="0.25">
      <c r="A8" t="str">
        <f t="shared" si="18"/>
        <v>Function_01Application_01</v>
      </c>
      <c r="B8">
        <v>5</v>
      </c>
      <c r="C8" t="s">
        <v>354</v>
      </c>
      <c r="D8" t="str">
        <f>VLOOKUP($C8,'Look-Ups'!$C$2:$G$32,D$1-2,0)</f>
        <v>Function_01</v>
      </c>
      <c r="E8" t="str">
        <f>VLOOKUP($C8,'Look-Ups'!$C$2:$G$32,E$1-2,0)</f>
        <v>Function_Simpl_01</v>
      </c>
      <c r="F8" t="str">
        <f>VLOOKUP($C8,'Look-Ups'!$C$2:$G$32,F$1-2,0)</f>
        <v>Segment_01</v>
      </c>
      <c r="G8" t="str">
        <f>VLOOKUP($C8,'Look-Ups'!$C$2:$G$32,G$1-2,0)</f>
        <v>Proc_Type_01</v>
      </c>
      <c r="H8" t="s">
        <v>164</v>
      </c>
      <c r="K8" s="103"/>
      <c r="L8" s="78"/>
      <c r="M8" s="118" t="str">
        <f t="shared" si="19"/>
        <v/>
      </c>
      <c r="P8" s="119" t="str">
        <f t="shared" si="20"/>
        <v/>
      </c>
      <c r="Q8" s="120" t="str">
        <f t="shared" si="21"/>
        <v/>
      </c>
      <c r="R8" s="120" t="str">
        <f t="shared" si="22"/>
        <v/>
      </c>
      <c r="S8" s="121" t="str">
        <f t="shared" si="23"/>
        <v/>
      </c>
      <c r="T8" s="122" t="str">
        <f t="shared" si="24"/>
        <v/>
      </c>
      <c r="U8" s="122" t="str">
        <f t="shared" si="25"/>
        <v/>
      </c>
      <c r="V8" s="123" t="str">
        <f t="shared" si="26"/>
        <v/>
      </c>
      <c r="W8" s="123" t="str">
        <f t="shared" si="27"/>
        <v/>
      </c>
      <c r="X8" s="123" t="str">
        <f t="shared" si="28"/>
        <v/>
      </c>
    </row>
    <row r="9" spans="1:24" ht="12.5" customHeight="1" x14ac:dyDescent="0.25">
      <c r="A9" t="str">
        <f t="shared" si="18"/>
        <v>Function_01Application_01</v>
      </c>
      <c r="B9">
        <v>6</v>
      </c>
      <c r="C9" t="s">
        <v>354</v>
      </c>
      <c r="D9" t="str">
        <f>VLOOKUP($C9,'Look-Ups'!$C$2:$G$32,D$1-2,0)</f>
        <v>Function_01</v>
      </c>
      <c r="E9" t="str">
        <f>VLOOKUP($C9,'Look-Ups'!$C$2:$G$32,E$1-2,0)</f>
        <v>Function_Simpl_01</v>
      </c>
      <c r="F9" t="str">
        <f>VLOOKUP($C9,'Look-Ups'!$C$2:$G$32,F$1-2,0)</f>
        <v>Segment_01</v>
      </c>
      <c r="G9" t="str">
        <f>VLOOKUP($C9,'Look-Ups'!$C$2:$G$32,G$1-2,0)</f>
        <v>Proc_Type_01</v>
      </c>
      <c r="H9" t="s">
        <v>160</v>
      </c>
      <c r="K9" s="103"/>
      <c r="L9" s="78"/>
      <c r="M9" s="118" t="str">
        <f t="shared" si="19"/>
        <v/>
      </c>
      <c r="P9" s="119" t="str">
        <f t="shared" si="20"/>
        <v/>
      </c>
      <c r="Q9" s="120" t="str">
        <f t="shared" si="21"/>
        <v/>
      </c>
      <c r="R9" s="120" t="str">
        <f t="shared" si="22"/>
        <v/>
      </c>
      <c r="S9" s="121" t="str">
        <f t="shared" si="23"/>
        <v/>
      </c>
      <c r="T9" s="122" t="str">
        <f t="shared" si="24"/>
        <v/>
      </c>
      <c r="U9" s="122" t="str">
        <f t="shared" si="25"/>
        <v/>
      </c>
      <c r="V9" s="123" t="str">
        <f t="shared" si="26"/>
        <v/>
      </c>
      <c r="W9" s="123" t="str">
        <f t="shared" si="27"/>
        <v/>
      </c>
      <c r="X9" s="123" t="str">
        <f t="shared" si="28"/>
        <v/>
      </c>
    </row>
    <row r="10" spans="1:24" ht="12.5" customHeight="1" x14ac:dyDescent="0.25">
      <c r="A10" t="str">
        <f t="shared" si="18"/>
        <v>Function_01Application_01</v>
      </c>
      <c r="B10">
        <v>7</v>
      </c>
      <c r="C10" t="s">
        <v>354</v>
      </c>
      <c r="D10" t="str">
        <f>VLOOKUP($C10,'Look-Ups'!$C$2:$G$32,D$1-2,0)</f>
        <v>Function_01</v>
      </c>
      <c r="E10" t="str">
        <f>VLOOKUP($C10,'Look-Ups'!$C$2:$G$32,E$1-2,0)</f>
        <v>Function_Simpl_01</v>
      </c>
      <c r="F10" t="str">
        <f>VLOOKUP($C10,'Look-Ups'!$C$2:$G$32,F$1-2,0)</f>
        <v>Segment_01</v>
      </c>
      <c r="G10" t="str">
        <f>VLOOKUP($C10,'Look-Ups'!$C$2:$G$32,G$1-2,0)</f>
        <v>Proc_Type_01</v>
      </c>
      <c r="H10" t="s">
        <v>182</v>
      </c>
      <c r="K10" s="103"/>
      <c r="L10" s="78"/>
      <c r="M10" s="118" t="str">
        <f t="shared" si="19"/>
        <v/>
      </c>
      <c r="P10" s="119" t="str">
        <f t="shared" si="20"/>
        <v/>
      </c>
      <c r="Q10" s="120" t="str">
        <f t="shared" si="21"/>
        <v/>
      </c>
      <c r="R10" s="120" t="str">
        <f t="shared" si="22"/>
        <v/>
      </c>
      <c r="S10" s="121" t="str">
        <f t="shared" si="23"/>
        <v/>
      </c>
      <c r="T10" s="122" t="str">
        <f t="shared" si="24"/>
        <v/>
      </c>
      <c r="U10" s="122" t="str">
        <f t="shared" si="25"/>
        <v/>
      </c>
      <c r="V10" s="123" t="str">
        <f t="shared" si="26"/>
        <v/>
      </c>
      <c r="W10" s="123" t="str">
        <f t="shared" si="27"/>
        <v/>
      </c>
      <c r="X10" s="123" t="str">
        <f t="shared" si="28"/>
        <v/>
      </c>
    </row>
    <row r="11" spans="1:24" ht="12.5" customHeight="1" x14ac:dyDescent="0.25">
      <c r="A11" t="str">
        <f t="shared" si="18"/>
        <v>Function_01Application_01</v>
      </c>
      <c r="B11">
        <v>8</v>
      </c>
      <c r="C11" t="s">
        <v>354</v>
      </c>
      <c r="D11" t="str">
        <f>VLOOKUP($C11,'Look-Ups'!$C$2:$G$32,D$1-2,0)</f>
        <v>Function_01</v>
      </c>
      <c r="E11" t="str">
        <f>VLOOKUP($C11,'Look-Ups'!$C$2:$G$32,E$1-2,0)</f>
        <v>Function_Simpl_01</v>
      </c>
      <c r="F11" t="str">
        <f>VLOOKUP($C11,'Look-Ups'!$C$2:$G$32,F$1-2,0)</f>
        <v>Segment_01</v>
      </c>
      <c r="G11" t="str">
        <f>VLOOKUP($C11,'Look-Ups'!$C$2:$G$32,G$1-2,0)</f>
        <v>Proc_Type_01</v>
      </c>
      <c r="H11" t="s">
        <v>212</v>
      </c>
      <c r="K11" s="103"/>
      <c r="L11" s="78"/>
      <c r="M11" s="118" t="str">
        <f t="shared" si="19"/>
        <v/>
      </c>
      <c r="P11" s="119" t="str">
        <f t="shared" si="20"/>
        <v/>
      </c>
      <c r="Q11" s="120" t="str">
        <f t="shared" si="21"/>
        <v/>
      </c>
      <c r="R11" s="120" t="str">
        <f t="shared" si="22"/>
        <v/>
      </c>
      <c r="S11" s="121" t="str">
        <f t="shared" si="23"/>
        <v/>
      </c>
      <c r="T11" s="122" t="str">
        <f t="shared" si="24"/>
        <v/>
      </c>
      <c r="U11" s="122" t="str">
        <f t="shared" si="25"/>
        <v/>
      </c>
      <c r="V11" s="123" t="str">
        <f t="shared" si="26"/>
        <v/>
      </c>
      <c r="W11" s="123" t="str">
        <f t="shared" si="27"/>
        <v/>
      </c>
      <c r="X11" s="123" t="str">
        <f t="shared" si="28"/>
        <v/>
      </c>
    </row>
    <row r="12" spans="1:24" ht="12.5" customHeight="1" x14ac:dyDescent="0.25">
      <c r="A12" t="str">
        <f t="shared" si="18"/>
        <v>Function_01Application_01</v>
      </c>
      <c r="B12">
        <v>9</v>
      </c>
      <c r="C12" t="s">
        <v>354</v>
      </c>
      <c r="D12" t="str">
        <f>VLOOKUP($C12,'Look-Ups'!$C$2:$G$32,D$1-2,0)</f>
        <v>Function_01</v>
      </c>
      <c r="E12" t="str">
        <f>VLOOKUP($C12,'Look-Ups'!$C$2:$G$32,E$1-2,0)</f>
        <v>Function_Simpl_01</v>
      </c>
      <c r="F12" t="str">
        <f>VLOOKUP($C12,'Look-Ups'!$C$2:$G$32,F$1-2,0)</f>
        <v>Segment_01</v>
      </c>
      <c r="G12" t="str">
        <f>VLOOKUP($C12,'Look-Ups'!$C$2:$G$32,G$1-2,0)</f>
        <v>Proc_Type_01</v>
      </c>
      <c r="H12" t="s">
        <v>179</v>
      </c>
      <c r="K12" s="103"/>
      <c r="L12" s="78"/>
      <c r="M12" s="118" t="str">
        <f t="shared" si="19"/>
        <v/>
      </c>
      <c r="P12" s="119" t="str">
        <f t="shared" si="20"/>
        <v/>
      </c>
      <c r="Q12" s="120" t="str">
        <f t="shared" si="21"/>
        <v/>
      </c>
      <c r="R12" s="120" t="str">
        <f t="shared" si="22"/>
        <v/>
      </c>
      <c r="S12" s="121" t="str">
        <f t="shared" si="23"/>
        <v/>
      </c>
      <c r="T12" s="122" t="str">
        <f t="shared" si="24"/>
        <v/>
      </c>
      <c r="U12" s="122" t="str">
        <f t="shared" si="25"/>
        <v/>
      </c>
      <c r="V12" s="123" t="str">
        <f t="shared" si="26"/>
        <v/>
      </c>
      <c r="W12" s="123" t="str">
        <f t="shared" si="27"/>
        <v/>
      </c>
      <c r="X12" s="123" t="str">
        <f t="shared" si="28"/>
        <v/>
      </c>
    </row>
    <row r="13" spans="1:24" ht="12.5" customHeight="1" x14ac:dyDescent="0.25">
      <c r="A13" t="str">
        <f t="shared" si="18"/>
        <v>Function_01Application_01</v>
      </c>
      <c r="B13">
        <v>10</v>
      </c>
      <c r="C13" t="s">
        <v>354</v>
      </c>
      <c r="D13" t="str">
        <f>VLOOKUP($C13,'Look-Ups'!$C$2:$G$32,D$1-2,0)</f>
        <v>Function_01</v>
      </c>
      <c r="E13" t="str">
        <f>VLOOKUP($C13,'Look-Ups'!$C$2:$G$32,E$1-2,0)</f>
        <v>Function_Simpl_01</v>
      </c>
      <c r="F13" t="str">
        <f>VLOOKUP($C13,'Look-Ups'!$C$2:$G$32,F$1-2,0)</f>
        <v>Segment_01</v>
      </c>
      <c r="G13" t="str">
        <f>VLOOKUP($C13,'Look-Ups'!$C$2:$G$32,G$1-2,0)</f>
        <v>Proc_Type_01</v>
      </c>
      <c r="H13" t="s">
        <v>167</v>
      </c>
      <c r="K13" s="103"/>
      <c r="L13" s="78"/>
      <c r="M13" s="118" t="str">
        <f t="shared" si="19"/>
        <v/>
      </c>
      <c r="P13" s="119" t="str">
        <f t="shared" si="20"/>
        <v/>
      </c>
      <c r="Q13" s="120" t="str">
        <f t="shared" si="21"/>
        <v/>
      </c>
      <c r="R13" s="120" t="str">
        <f t="shared" si="22"/>
        <v/>
      </c>
      <c r="S13" s="121" t="str">
        <f t="shared" si="23"/>
        <v/>
      </c>
      <c r="T13" s="122" t="str">
        <f t="shared" si="24"/>
        <v/>
      </c>
      <c r="U13" s="122" t="str">
        <f t="shared" si="25"/>
        <v/>
      </c>
      <c r="V13" s="123" t="str">
        <f t="shared" si="26"/>
        <v/>
      </c>
      <c r="W13" s="123" t="str">
        <f t="shared" si="27"/>
        <v/>
      </c>
      <c r="X13" s="123" t="str">
        <f t="shared" si="28"/>
        <v/>
      </c>
    </row>
    <row r="14" spans="1:24" ht="12.5" customHeight="1" x14ac:dyDescent="0.25">
      <c r="A14" t="str">
        <f t="shared" si="18"/>
        <v>Function_01Application_01</v>
      </c>
      <c r="B14">
        <v>11</v>
      </c>
      <c r="C14" t="s">
        <v>354</v>
      </c>
      <c r="D14" t="str">
        <f>VLOOKUP($C14,'Look-Ups'!$C$2:$G$32,D$1-2,0)</f>
        <v>Function_01</v>
      </c>
      <c r="E14" t="str">
        <f>VLOOKUP($C14,'Look-Ups'!$C$2:$G$32,E$1-2,0)</f>
        <v>Function_Simpl_01</v>
      </c>
      <c r="F14" t="str">
        <f>VLOOKUP($C14,'Look-Ups'!$C$2:$G$32,F$1-2,0)</f>
        <v>Segment_01</v>
      </c>
      <c r="G14" t="str">
        <f>VLOOKUP($C14,'Look-Ups'!$C$2:$G$32,G$1-2,0)</f>
        <v>Proc_Type_01</v>
      </c>
      <c r="H14" t="s">
        <v>235</v>
      </c>
      <c r="K14" s="103"/>
      <c r="L14" s="78"/>
      <c r="M14" s="118" t="str">
        <f t="shared" si="19"/>
        <v/>
      </c>
      <c r="P14" s="119" t="str">
        <f t="shared" si="20"/>
        <v/>
      </c>
      <c r="Q14" s="120" t="str">
        <f t="shared" si="21"/>
        <v/>
      </c>
      <c r="R14" s="120" t="str">
        <f t="shared" si="22"/>
        <v/>
      </c>
      <c r="S14" s="121" t="str">
        <f t="shared" si="23"/>
        <v/>
      </c>
      <c r="T14" s="122" t="str">
        <f t="shared" si="24"/>
        <v/>
      </c>
      <c r="U14" s="122" t="str">
        <f t="shared" si="25"/>
        <v/>
      </c>
      <c r="V14" s="123" t="str">
        <f t="shared" si="26"/>
        <v/>
      </c>
      <c r="W14" s="123" t="str">
        <f t="shared" si="27"/>
        <v/>
      </c>
      <c r="X14" s="123" t="str">
        <f t="shared" si="28"/>
        <v/>
      </c>
    </row>
    <row r="15" spans="1:24" ht="12.5" customHeight="1" x14ac:dyDescent="0.25">
      <c r="A15" t="str">
        <f t="shared" si="18"/>
        <v>Function_01Application_01</v>
      </c>
      <c r="B15">
        <v>12</v>
      </c>
      <c r="C15" t="s">
        <v>354</v>
      </c>
      <c r="D15" t="str">
        <f>VLOOKUP($C15,'Look-Ups'!$C$2:$G$32,D$1-2,0)</f>
        <v>Function_01</v>
      </c>
      <c r="E15" t="str">
        <f>VLOOKUP($C15,'Look-Ups'!$C$2:$G$32,E$1-2,0)</f>
        <v>Function_Simpl_01</v>
      </c>
      <c r="F15" t="str">
        <f>VLOOKUP($C15,'Look-Ups'!$C$2:$G$32,F$1-2,0)</f>
        <v>Segment_01</v>
      </c>
      <c r="G15" t="str">
        <f>VLOOKUP($C15,'Look-Ups'!$C$2:$G$32,G$1-2,0)</f>
        <v>Proc_Type_01</v>
      </c>
      <c r="H15" t="s">
        <v>191</v>
      </c>
      <c r="K15" s="103"/>
      <c r="L15" s="78"/>
      <c r="M15" s="118" t="str">
        <f t="shared" si="19"/>
        <v/>
      </c>
      <c r="P15" s="119" t="str">
        <f t="shared" si="20"/>
        <v/>
      </c>
      <c r="Q15" s="120" t="str">
        <f t="shared" si="21"/>
        <v/>
      </c>
      <c r="R15" s="120" t="str">
        <f t="shared" si="22"/>
        <v/>
      </c>
      <c r="S15" s="121" t="str">
        <f t="shared" si="23"/>
        <v/>
      </c>
      <c r="T15" s="122" t="str">
        <f t="shared" si="24"/>
        <v/>
      </c>
      <c r="U15" s="122" t="str">
        <f t="shared" si="25"/>
        <v/>
      </c>
      <c r="V15" s="123" t="str">
        <f t="shared" si="26"/>
        <v/>
      </c>
      <c r="W15" s="123" t="str">
        <f t="shared" si="27"/>
        <v/>
      </c>
      <c r="X15" s="123" t="str">
        <f t="shared" si="28"/>
        <v/>
      </c>
    </row>
    <row r="16" spans="1:24" ht="12.5" customHeight="1" x14ac:dyDescent="0.25">
      <c r="A16" t="str">
        <f t="shared" si="18"/>
        <v>Function_01Application_01</v>
      </c>
      <c r="B16">
        <v>13</v>
      </c>
      <c r="C16" t="s">
        <v>354</v>
      </c>
      <c r="D16" t="str">
        <f>VLOOKUP($C16,'Look-Ups'!$C$2:$G$32,D$1-2,0)</f>
        <v>Function_01</v>
      </c>
      <c r="E16" t="str">
        <f>VLOOKUP($C16,'Look-Ups'!$C$2:$G$32,E$1-2,0)</f>
        <v>Function_Simpl_01</v>
      </c>
      <c r="F16" t="str">
        <f>VLOOKUP($C16,'Look-Ups'!$C$2:$G$32,F$1-2,0)</f>
        <v>Segment_01</v>
      </c>
      <c r="G16" t="str">
        <f>VLOOKUP($C16,'Look-Ups'!$C$2:$G$32,G$1-2,0)</f>
        <v>Proc_Type_01</v>
      </c>
      <c r="H16" t="s">
        <v>174</v>
      </c>
      <c r="K16" s="103"/>
      <c r="L16" s="78"/>
      <c r="M16" s="118" t="str">
        <f t="shared" si="19"/>
        <v/>
      </c>
      <c r="P16" s="119" t="str">
        <f t="shared" si="20"/>
        <v/>
      </c>
      <c r="Q16" s="120" t="str">
        <f t="shared" si="21"/>
        <v/>
      </c>
      <c r="R16" s="120" t="str">
        <f t="shared" si="22"/>
        <v/>
      </c>
      <c r="S16" s="121" t="str">
        <f t="shared" si="23"/>
        <v/>
      </c>
      <c r="T16" s="122" t="str">
        <f t="shared" si="24"/>
        <v/>
      </c>
      <c r="U16" s="122" t="str">
        <f t="shared" si="25"/>
        <v/>
      </c>
      <c r="V16" s="123" t="str">
        <f t="shared" si="26"/>
        <v/>
      </c>
      <c r="W16" s="123" t="str">
        <f t="shared" si="27"/>
        <v/>
      </c>
      <c r="X16" s="123" t="str">
        <f t="shared" si="28"/>
        <v/>
      </c>
    </row>
    <row r="17" spans="1:24" ht="12.5" customHeight="1" x14ac:dyDescent="0.25">
      <c r="A17" t="str">
        <f t="shared" si="18"/>
        <v>Function_01Application_01</v>
      </c>
      <c r="B17">
        <v>14</v>
      </c>
      <c r="C17" t="s">
        <v>354</v>
      </c>
      <c r="D17" t="str">
        <f>VLOOKUP($C17,'Look-Ups'!$C$2:$G$32,D$1-2,0)</f>
        <v>Function_01</v>
      </c>
      <c r="E17" t="str">
        <f>VLOOKUP($C17,'Look-Ups'!$C$2:$G$32,E$1-2,0)</f>
        <v>Function_Simpl_01</v>
      </c>
      <c r="F17" t="str">
        <f>VLOOKUP($C17,'Look-Ups'!$C$2:$G$32,F$1-2,0)</f>
        <v>Segment_01</v>
      </c>
      <c r="G17" t="str">
        <f>VLOOKUP($C17,'Look-Ups'!$C$2:$G$32,G$1-2,0)</f>
        <v>Proc_Type_01</v>
      </c>
      <c r="H17" t="s">
        <v>218</v>
      </c>
      <c r="K17" s="103"/>
      <c r="L17" s="78"/>
      <c r="M17" s="118" t="str">
        <f t="shared" si="19"/>
        <v/>
      </c>
      <c r="P17" s="119" t="str">
        <f t="shared" si="20"/>
        <v/>
      </c>
      <c r="Q17" s="120" t="str">
        <f t="shared" si="21"/>
        <v/>
      </c>
      <c r="R17" s="120" t="str">
        <f t="shared" si="22"/>
        <v/>
      </c>
      <c r="S17" s="121" t="str">
        <f t="shared" si="23"/>
        <v/>
      </c>
      <c r="T17" s="122" t="str">
        <f t="shared" si="24"/>
        <v/>
      </c>
      <c r="U17" s="122" t="str">
        <f t="shared" si="25"/>
        <v/>
      </c>
      <c r="V17" s="123" t="str">
        <f t="shared" si="26"/>
        <v/>
      </c>
      <c r="W17" s="123" t="str">
        <f t="shared" si="27"/>
        <v/>
      </c>
      <c r="X17" s="123" t="str">
        <f t="shared" si="28"/>
        <v/>
      </c>
    </row>
    <row r="18" spans="1:24" ht="12.5" customHeight="1" x14ac:dyDescent="0.25">
      <c r="A18" t="str">
        <f t="shared" si="18"/>
        <v>Function_01Application_01</v>
      </c>
      <c r="B18">
        <v>15</v>
      </c>
      <c r="C18" t="s">
        <v>354</v>
      </c>
      <c r="D18" t="str">
        <f>VLOOKUP($C18,'Look-Ups'!$C$2:$G$32,D$1-2,0)</f>
        <v>Function_01</v>
      </c>
      <c r="E18" t="str">
        <f>VLOOKUP($C18,'Look-Ups'!$C$2:$G$32,E$1-2,0)</f>
        <v>Function_Simpl_01</v>
      </c>
      <c r="F18" t="str">
        <f>VLOOKUP($C18,'Look-Ups'!$C$2:$G$32,F$1-2,0)</f>
        <v>Segment_01</v>
      </c>
      <c r="G18" t="str">
        <f>VLOOKUP($C18,'Look-Ups'!$C$2:$G$32,G$1-2,0)</f>
        <v>Proc_Type_01</v>
      </c>
      <c r="H18" t="s">
        <v>181</v>
      </c>
      <c r="K18" s="103"/>
      <c r="L18" s="78"/>
      <c r="M18" s="118" t="str">
        <f t="shared" si="19"/>
        <v/>
      </c>
      <c r="P18" s="119" t="str">
        <f t="shared" si="20"/>
        <v/>
      </c>
      <c r="Q18" s="120" t="str">
        <f t="shared" si="21"/>
        <v/>
      </c>
      <c r="R18" s="120" t="str">
        <f t="shared" si="22"/>
        <v/>
      </c>
      <c r="S18" s="121" t="str">
        <f t="shared" si="23"/>
        <v/>
      </c>
      <c r="T18" s="122" t="str">
        <f t="shared" si="24"/>
        <v/>
      </c>
      <c r="U18" s="122" t="str">
        <f t="shared" si="25"/>
        <v/>
      </c>
      <c r="V18" s="123" t="str">
        <f t="shared" si="26"/>
        <v/>
      </c>
      <c r="W18" s="123" t="str">
        <f t="shared" si="27"/>
        <v/>
      </c>
      <c r="X18" s="123" t="str">
        <f t="shared" si="28"/>
        <v/>
      </c>
    </row>
    <row r="19" spans="1:24" ht="12.5" customHeight="1" x14ac:dyDescent="0.25">
      <c r="A19" t="str">
        <f t="shared" si="18"/>
        <v>Function_01Application_01</v>
      </c>
      <c r="B19">
        <v>16</v>
      </c>
      <c r="C19" t="s">
        <v>354</v>
      </c>
      <c r="D19" t="str">
        <f>VLOOKUP($C19,'Look-Ups'!$C$2:$G$32,D$1-2,0)</f>
        <v>Function_01</v>
      </c>
      <c r="E19" t="str">
        <f>VLOOKUP($C19,'Look-Ups'!$C$2:$G$32,E$1-2,0)</f>
        <v>Function_Simpl_01</v>
      </c>
      <c r="F19" t="str">
        <f>VLOOKUP($C19,'Look-Ups'!$C$2:$G$32,F$1-2,0)</f>
        <v>Segment_01</v>
      </c>
      <c r="G19" t="str">
        <f>VLOOKUP($C19,'Look-Ups'!$C$2:$G$32,G$1-2,0)</f>
        <v>Proc_Type_01</v>
      </c>
      <c r="H19" t="s">
        <v>177</v>
      </c>
      <c r="K19" s="103"/>
      <c r="L19" s="78"/>
      <c r="M19" s="118" t="str">
        <f t="shared" si="19"/>
        <v/>
      </c>
      <c r="P19" s="119" t="str">
        <f t="shared" si="20"/>
        <v/>
      </c>
      <c r="Q19" s="120" t="str">
        <f t="shared" si="21"/>
        <v/>
      </c>
      <c r="R19" s="120" t="str">
        <f t="shared" si="22"/>
        <v/>
      </c>
      <c r="S19" s="121" t="str">
        <f t="shared" si="23"/>
        <v/>
      </c>
      <c r="T19" s="122" t="str">
        <f t="shared" si="24"/>
        <v/>
      </c>
      <c r="U19" s="122" t="str">
        <f t="shared" si="25"/>
        <v/>
      </c>
      <c r="V19" s="123" t="str">
        <f t="shared" si="26"/>
        <v/>
      </c>
      <c r="W19" s="123" t="str">
        <f t="shared" si="27"/>
        <v/>
      </c>
      <c r="X19" s="123" t="str">
        <f t="shared" si="28"/>
        <v/>
      </c>
    </row>
    <row r="20" spans="1:24" ht="12.5" customHeight="1" x14ac:dyDescent="0.25">
      <c r="A20" t="str">
        <f t="shared" si="18"/>
        <v>Function_01Application_01</v>
      </c>
      <c r="B20">
        <v>17</v>
      </c>
      <c r="C20" t="s">
        <v>354</v>
      </c>
      <c r="D20" t="str">
        <f>VLOOKUP($C20,'Look-Ups'!$C$2:$G$32,D$1-2,0)</f>
        <v>Function_01</v>
      </c>
      <c r="E20" t="str">
        <f>VLOOKUP($C20,'Look-Ups'!$C$2:$G$32,E$1-2,0)</f>
        <v>Function_Simpl_01</v>
      </c>
      <c r="F20" t="str">
        <f>VLOOKUP($C20,'Look-Ups'!$C$2:$G$32,F$1-2,0)</f>
        <v>Segment_01</v>
      </c>
      <c r="G20" t="str">
        <f>VLOOKUP($C20,'Look-Ups'!$C$2:$G$32,G$1-2,0)</f>
        <v>Proc_Type_01</v>
      </c>
      <c r="H20" t="s">
        <v>204</v>
      </c>
      <c r="K20" s="103"/>
      <c r="L20" s="78"/>
      <c r="M20" s="118" t="str">
        <f t="shared" si="19"/>
        <v/>
      </c>
      <c r="P20" s="119" t="str">
        <f t="shared" si="20"/>
        <v/>
      </c>
      <c r="Q20" s="120" t="str">
        <f t="shared" si="21"/>
        <v/>
      </c>
      <c r="R20" s="120" t="str">
        <f t="shared" si="22"/>
        <v/>
      </c>
      <c r="S20" s="121" t="str">
        <f t="shared" si="23"/>
        <v/>
      </c>
      <c r="T20" s="122" t="str">
        <f t="shared" si="24"/>
        <v/>
      </c>
      <c r="U20" s="122" t="str">
        <f t="shared" si="25"/>
        <v/>
      </c>
      <c r="V20" s="123" t="str">
        <f t="shared" si="26"/>
        <v/>
      </c>
      <c r="W20" s="123" t="str">
        <f t="shared" si="27"/>
        <v/>
      </c>
      <c r="X20" s="123" t="str">
        <f t="shared" si="28"/>
        <v/>
      </c>
    </row>
    <row r="21" spans="1:24" ht="12.5" customHeight="1" x14ac:dyDescent="0.25">
      <c r="A21" t="str">
        <f t="shared" si="18"/>
        <v>Function_01Application_01</v>
      </c>
      <c r="B21">
        <v>18</v>
      </c>
      <c r="C21" t="s">
        <v>354</v>
      </c>
      <c r="D21" t="str">
        <f>VLOOKUP($C21,'Look-Ups'!$C$2:$G$32,D$1-2,0)</f>
        <v>Function_01</v>
      </c>
      <c r="E21" t="str">
        <f>VLOOKUP($C21,'Look-Ups'!$C$2:$G$32,E$1-2,0)</f>
        <v>Function_Simpl_01</v>
      </c>
      <c r="F21" t="str">
        <f>VLOOKUP($C21,'Look-Ups'!$C$2:$G$32,F$1-2,0)</f>
        <v>Segment_01</v>
      </c>
      <c r="G21" t="str">
        <f>VLOOKUP($C21,'Look-Ups'!$C$2:$G$32,G$1-2,0)</f>
        <v>Proc_Type_01</v>
      </c>
      <c r="H21" t="s">
        <v>244</v>
      </c>
      <c r="K21" s="103"/>
      <c r="L21" s="78"/>
      <c r="M21" s="118" t="str">
        <f t="shared" si="19"/>
        <v/>
      </c>
      <c r="P21" s="119" t="str">
        <f t="shared" si="20"/>
        <v/>
      </c>
      <c r="Q21" s="120" t="str">
        <f t="shared" si="21"/>
        <v/>
      </c>
      <c r="R21" s="120" t="str">
        <f t="shared" si="22"/>
        <v/>
      </c>
      <c r="S21" s="121" t="str">
        <f t="shared" si="23"/>
        <v/>
      </c>
      <c r="T21" s="122" t="str">
        <f t="shared" si="24"/>
        <v/>
      </c>
      <c r="U21" s="122" t="str">
        <f t="shared" si="25"/>
        <v/>
      </c>
      <c r="V21" s="123" t="str">
        <f t="shared" si="26"/>
        <v/>
      </c>
      <c r="W21" s="123" t="str">
        <f t="shared" si="27"/>
        <v/>
      </c>
      <c r="X21" s="123" t="str">
        <f t="shared" si="28"/>
        <v/>
      </c>
    </row>
    <row r="22" spans="1:24" ht="12.5" customHeight="1" x14ac:dyDescent="0.25">
      <c r="A22" t="str">
        <f t="shared" si="18"/>
        <v>Function_01Application_02</v>
      </c>
      <c r="B22">
        <v>19</v>
      </c>
      <c r="C22" t="s">
        <v>355</v>
      </c>
      <c r="D22" t="str">
        <f>VLOOKUP($C22,'Look-Ups'!$C$2:$G$32,D$1-2,0)</f>
        <v>Function_01</v>
      </c>
      <c r="E22" t="str">
        <f>VLOOKUP($C22,'Look-Ups'!$C$2:$G$32,E$1-2,0)</f>
        <v>Function_Simpl_01</v>
      </c>
      <c r="F22" t="str">
        <f>VLOOKUP($C22,'Look-Ups'!$C$2:$G$32,F$1-2,0)</f>
        <v>Segment_01</v>
      </c>
      <c r="G22" t="str">
        <f>VLOOKUP($C22,'Look-Ups'!$C$2:$G$32,G$1-2,0)</f>
        <v>Proc_Type_01</v>
      </c>
      <c r="H22" t="s">
        <v>195</v>
      </c>
      <c r="K22" s="103"/>
      <c r="L22" s="78"/>
      <c r="M22" s="118" t="str">
        <f t="shared" si="19"/>
        <v/>
      </c>
      <c r="P22" s="119" t="str">
        <f t="shared" si="20"/>
        <v/>
      </c>
      <c r="Q22" s="120" t="str">
        <f t="shared" si="21"/>
        <v/>
      </c>
      <c r="R22" s="120" t="str">
        <f t="shared" si="22"/>
        <v/>
      </c>
      <c r="S22" s="121" t="str">
        <f t="shared" si="23"/>
        <v/>
      </c>
      <c r="T22" s="122" t="str">
        <f t="shared" si="24"/>
        <v/>
      </c>
      <c r="U22" s="122" t="str">
        <f t="shared" si="25"/>
        <v/>
      </c>
      <c r="V22" s="123" t="str">
        <f t="shared" si="26"/>
        <v/>
      </c>
      <c r="W22" s="123" t="str">
        <f t="shared" si="27"/>
        <v/>
      </c>
      <c r="X22" s="123" t="str">
        <f t="shared" si="28"/>
        <v/>
      </c>
    </row>
    <row r="23" spans="1:24" ht="12.5" customHeight="1" x14ac:dyDescent="0.25">
      <c r="A23" t="str">
        <f t="shared" si="18"/>
        <v>Function_01Application_02</v>
      </c>
      <c r="B23">
        <v>20</v>
      </c>
      <c r="C23" t="s">
        <v>355</v>
      </c>
      <c r="D23" t="str">
        <f>VLOOKUP($C23,'Look-Ups'!$C$2:$G$32,D$1-2,0)</f>
        <v>Function_01</v>
      </c>
      <c r="E23" t="str">
        <f>VLOOKUP($C23,'Look-Ups'!$C$2:$G$32,E$1-2,0)</f>
        <v>Function_Simpl_01</v>
      </c>
      <c r="F23" t="str">
        <f>VLOOKUP($C23,'Look-Ups'!$C$2:$G$32,F$1-2,0)</f>
        <v>Segment_01</v>
      </c>
      <c r="G23" t="str">
        <f>VLOOKUP($C23,'Look-Ups'!$C$2:$G$32,G$1-2,0)</f>
        <v>Proc_Type_01</v>
      </c>
      <c r="H23" t="s">
        <v>161</v>
      </c>
      <c r="K23" s="103"/>
      <c r="L23" s="78"/>
      <c r="M23" s="118" t="str">
        <f t="shared" si="19"/>
        <v/>
      </c>
      <c r="P23" s="119" t="str">
        <f t="shared" si="20"/>
        <v/>
      </c>
      <c r="Q23" s="120" t="str">
        <f t="shared" si="21"/>
        <v/>
      </c>
      <c r="R23" s="120" t="str">
        <f t="shared" si="22"/>
        <v/>
      </c>
      <c r="S23" s="121" t="str">
        <f t="shared" si="23"/>
        <v/>
      </c>
      <c r="T23" s="122" t="str">
        <f t="shared" si="24"/>
        <v/>
      </c>
      <c r="U23" s="122" t="str">
        <f t="shared" si="25"/>
        <v/>
      </c>
      <c r="V23" s="123" t="str">
        <f t="shared" si="26"/>
        <v/>
      </c>
      <c r="W23" s="123" t="str">
        <f t="shared" si="27"/>
        <v/>
      </c>
      <c r="X23" s="123" t="str">
        <f t="shared" si="28"/>
        <v/>
      </c>
    </row>
    <row r="24" spans="1:24" ht="12.5" customHeight="1" x14ac:dyDescent="0.25">
      <c r="A24" t="str">
        <f t="shared" si="18"/>
        <v>Function_01Application_02</v>
      </c>
      <c r="B24">
        <v>21</v>
      </c>
      <c r="C24" t="s">
        <v>355</v>
      </c>
      <c r="D24" t="str">
        <f>VLOOKUP($C24,'Look-Ups'!$C$2:$G$32,D$1-2,0)</f>
        <v>Function_01</v>
      </c>
      <c r="E24" t="str">
        <f>VLOOKUP($C24,'Look-Ups'!$C$2:$G$32,E$1-2,0)</f>
        <v>Function_Simpl_01</v>
      </c>
      <c r="F24" t="str">
        <f>VLOOKUP($C24,'Look-Ups'!$C$2:$G$32,F$1-2,0)</f>
        <v>Segment_01</v>
      </c>
      <c r="G24" t="str">
        <f>VLOOKUP($C24,'Look-Ups'!$C$2:$G$32,G$1-2,0)</f>
        <v>Proc_Type_01</v>
      </c>
      <c r="H24" t="s">
        <v>190</v>
      </c>
      <c r="K24" s="103"/>
      <c r="L24" s="78"/>
      <c r="M24" s="118" t="str">
        <f t="shared" si="19"/>
        <v/>
      </c>
      <c r="P24" s="119" t="str">
        <f t="shared" si="20"/>
        <v/>
      </c>
      <c r="Q24" s="120" t="str">
        <f t="shared" si="21"/>
        <v/>
      </c>
      <c r="R24" s="120" t="str">
        <f t="shared" si="22"/>
        <v/>
      </c>
      <c r="S24" s="121" t="str">
        <f t="shared" si="23"/>
        <v/>
      </c>
      <c r="T24" s="122" t="str">
        <f t="shared" si="24"/>
        <v/>
      </c>
      <c r="U24" s="122" t="str">
        <f t="shared" si="25"/>
        <v/>
      </c>
      <c r="V24" s="123" t="str">
        <f t="shared" si="26"/>
        <v/>
      </c>
      <c r="W24" s="123" t="str">
        <f t="shared" si="27"/>
        <v/>
      </c>
      <c r="X24" s="123" t="str">
        <f t="shared" si="28"/>
        <v/>
      </c>
    </row>
    <row r="25" spans="1:24" ht="12.5" customHeight="1" x14ac:dyDescent="0.25">
      <c r="A25" t="str">
        <f t="shared" si="18"/>
        <v>Function_01Application_02</v>
      </c>
      <c r="B25">
        <v>22</v>
      </c>
      <c r="C25" t="s">
        <v>355</v>
      </c>
      <c r="D25" t="str">
        <f>VLOOKUP($C25,'Look-Ups'!$C$2:$G$32,D$1-2,0)</f>
        <v>Function_01</v>
      </c>
      <c r="E25" t="str">
        <f>VLOOKUP($C25,'Look-Ups'!$C$2:$G$32,E$1-2,0)</f>
        <v>Function_Simpl_01</v>
      </c>
      <c r="F25" t="str">
        <f>VLOOKUP($C25,'Look-Ups'!$C$2:$G$32,F$1-2,0)</f>
        <v>Segment_01</v>
      </c>
      <c r="G25" t="str">
        <f>VLOOKUP($C25,'Look-Ups'!$C$2:$G$32,G$1-2,0)</f>
        <v>Proc_Type_01</v>
      </c>
      <c r="H25" t="s">
        <v>206</v>
      </c>
      <c r="K25" s="103"/>
      <c r="L25" s="78"/>
      <c r="M25" s="118" t="str">
        <f t="shared" si="19"/>
        <v/>
      </c>
      <c r="P25" s="119" t="str">
        <f t="shared" si="20"/>
        <v/>
      </c>
      <c r="Q25" s="120" t="str">
        <f t="shared" si="21"/>
        <v/>
      </c>
      <c r="R25" s="120" t="str">
        <f t="shared" si="22"/>
        <v/>
      </c>
      <c r="S25" s="121" t="str">
        <f t="shared" si="23"/>
        <v/>
      </c>
      <c r="T25" s="122" t="str">
        <f t="shared" si="24"/>
        <v/>
      </c>
      <c r="U25" s="122" t="str">
        <f t="shared" si="25"/>
        <v/>
      </c>
      <c r="V25" s="123" t="str">
        <f t="shared" si="26"/>
        <v/>
      </c>
      <c r="W25" s="123" t="str">
        <f t="shared" si="27"/>
        <v/>
      </c>
      <c r="X25" s="123" t="str">
        <f t="shared" si="28"/>
        <v/>
      </c>
    </row>
    <row r="26" spans="1:24" ht="12.5" customHeight="1" x14ac:dyDescent="0.25">
      <c r="A26" t="str">
        <f t="shared" si="18"/>
        <v>Function_01Application_02</v>
      </c>
      <c r="B26">
        <v>23</v>
      </c>
      <c r="C26" t="s">
        <v>355</v>
      </c>
      <c r="D26" t="str">
        <f>VLOOKUP($C26,'Look-Ups'!$C$2:$G$32,D$1-2,0)</f>
        <v>Function_01</v>
      </c>
      <c r="E26" t="str">
        <f>VLOOKUP($C26,'Look-Ups'!$C$2:$G$32,E$1-2,0)</f>
        <v>Function_Simpl_01</v>
      </c>
      <c r="F26" t="str">
        <f>VLOOKUP($C26,'Look-Ups'!$C$2:$G$32,F$1-2,0)</f>
        <v>Segment_01</v>
      </c>
      <c r="G26" t="str">
        <f>VLOOKUP($C26,'Look-Ups'!$C$2:$G$32,G$1-2,0)</f>
        <v>Proc_Type_01</v>
      </c>
      <c r="H26" t="s">
        <v>164</v>
      </c>
      <c r="K26" s="103"/>
      <c r="L26" s="78"/>
      <c r="M26" s="118" t="str">
        <f t="shared" si="19"/>
        <v/>
      </c>
      <c r="P26" s="119" t="str">
        <f t="shared" si="20"/>
        <v/>
      </c>
      <c r="Q26" s="120" t="str">
        <f t="shared" si="21"/>
        <v/>
      </c>
      <c r="R26" s="120" t="str">
        <f t="shared" si="22"/>
        <v/>
      </c>
      <c r="S26" s="121" t="str">
        <f t="shared" si="23"/>
        <v/>
      </c>
      <c r="T26" s="122" t="str">
        <f t="shared" si="24"/>
        <v/>
      </c>
      <c r="U26" s="122" t="str">
        <f t="shared" si="25"/>
        <v/>
      </c>
      <c r="V26" s="123" t="str">
        <f t="shared" si="26"/>
        <v/>
      </c>
      <c r="W26" s="123" t="str">
        <f t="shared" si="27"/>
        <v/>
      </c>
      <c r="X26" s="123" t="str">
        <f t="shared" si="28"/>
        <v/>
      </c>
    </row>
    <row r="27" spans="1:24" ht="12.5" customHeight="1" x14ac:dyDescent="0.25">
      <c r="A27" t="str">
        <f t="shared" si="18"/>
        <v>Function_01Application_02</v>
      </c>
      <c r="B27">
        <v>24</v>
      </c>
      <c r="C27" t="s">
        <v>355</v>
      </c>
      <c r="D27" t="str">
        <f>VLOOKUP($C27,'Look-Ups'!$C$2:$G$32,D$1-2,0)</f>
        <v>Function_01</v>
      </c>
      <c r="E27" t="str">
        <f>VLOOKUP($C27,'Look-Ups'!$C$2:$G$32,E$1-2,0)</f>
        <v>Function_Simpl_01</v>
      </c>
      <c r="F27" t="str">
        <f>VLOOKUP($C27,'Look-Ups'!$C$2:$G$32,F$1-2,0)</f>
        <v>Segment_01</v>
      </c>
      <c r="G27" t="str">
        <f>VLOOKUP($C27,'Look-Ups'!$C$2:$G$32,G$1-2,0)</f>
        <v>Proc_Type_01</v>
      </c>
      <c r="H27" t="s">
        <v>160</v>
      </c>
      <c r="K27" s="103"/>
      <c r="L27" s="78"/>
      <c r="M27" s="118" t="str">
        <f t="shared" si="19"/>
        <v/>
      </c>
      <c r="P27" s="119" t="str">
        <f t="shared" si="20"/>
        <v/>
      </c>
      <c r="Q27" s="120" t="str">
        <f t="shared" si="21"/>
        <v/>
      </c>
      <c r="R27" s="120" t="str">
        <f t="shared" si="22"/>
        <v/>
      </c>
      <c r="S27" s="121" t="str">
        <f t="shared" si="23"/>
        <v/>
      </c>
      <c r="T27" s="122" t="str">
        <f t="shared" si="24"/>
        <v/>
      </c>
      <c r="U27" s="122" t="str">
        <f t="shared" si="25"/>
        <v/>
      </c>
      <c r="V27" s="123" t="str">
        <f t="shared" si="26"/>
        <v/>
      </c>
      <c r="W27" s="123" t="str">
        <f t="shared" si="27"/>
        <v/>
      </c>
      <c r="X27" s="123" t="str">
        <f t="shared" si="28"/>
        <v/>
      </c>
    </row>
    <row r="28" spans="1:24" ht="12.5" customHeight="1" x14ac:dyDescent="0.25">
      <c r="A28" t="str">
        <f t="shared" si="18"/>
        <v>Function_01Application_02</v>
      </c>
      <c r="B28">
        <v>25</v>
      </c>
      <c r="C28" t="s">
        <v>355</v>
      </c>
      <c r="D28" t="str">
        <f>VLOOKUP($C28,'Look-Ups'!$C$2:$G$32,D$1-2,0)</f>
        <v>Function_01</v>
      </c>
      <c r="E28" t="str">
        <f>VLOOKUP($C28,'Look-Ups'!$C$2:$G$32,E$1-2,0)</f>
        <v>Function_Simpl_01</v>
      </c>
      <c r="F28" t="str">
        <f>VLOOKUP($C28,'Look-Ups'!$C$2:$G$32,F$1-2,0)</f>
        <v>Segment_01</v>
      </c>
      <c r="G28" t="str">
        <f>VLOOKUP($C28,'Look-Ups'!$C$2:$G$32,G$1-2,0)</f>
        <v>Proc_Type_01</v>
      </c>
      <c r="H28" t="s">
        <v>182</v>
      </c>
      <c r="K28" s="103"/>
      <c r="L28" s="78"/>
      <c r="M28" s="118" t="str">
        <f t="shared" si="19"/>
        <v/>
      </c>
      <c r="P28" s="119" t="str">
        <f t="shared" si="20"/>
        <v/>
      </c>
      <c r="Q28" s="120" t="str">
        <f t="shared" si="21"/>
        <v/>
      </c>
      <c r="R28" s="120" t="str">
        <f t="shared" si="22"/>
        <v/>
      </c>
      <c r="S28" s="121" t="str">
        <f t="shared" si="23"/>
        <v/>
      </c>
      <c r="T28" s="122" t="str">
        <f t="shared" si="24"/>
        <v/>
      </c>
      <c r="U28" s="122" t="str">
        <f t="shared" si="25"/>
        <v/>
      </c>
      <c r="V28" s="123" t="str">
        <f t="shared" si="26"/>
        <v/>
      </c>
      <c r="W28" s="123" t="str">
        <f t="shared" si="27"/>
        <v/>
      </c>
      <c r="X28" s="123" t="str">
        <f t="shared" si="28"/>
        <v/>
      </c>
    </row>
    <row r="29" spans="1:24" ht="12.5" customHeight="1" x14ac:dyDescent="0.25">
      <c r="A29" t="str">
        <f t="shared" si="18"/>
        <v>Function_01Application_02</v>
      </c>
      <c r="B29">
        <v>26</v>
      </c>
      <c r="C29" t="s">
        <v>355</v>
      </c>
      <c r="D29" t="str">
        <f>VLOOKUP($C29,'Look-Ups'!$C$2:$G$32,D$1-2,0)</f>
        <v>Function_01</v>
      </c>
      <c r="E29" t="str">
        <f>VLOOKUP($C29,'Look-Ups'!$C$2:$G$32,E$1-2,0)</f>
        <v>Function_Simpl_01</v>
      </c>
      <c r="F29" t="str">
        <f>VLOOKUP($C29,'Look-Ups'!$C$2:$G$32,F$1-2,0)</f>
        <v>Segment_01</v>
      </c>
      <c r="G29" t="str">
        <f>VLOOKUP($C29,'Look-Ups'!$C$2:$G$32,G$1-2,0)</f>
        <v>Proc_Type_01</v>
      </c>
      <c r="H29" t="s">
        <v>212</v>
      </c>
      <c r="K29" s="103"/>
      <c r="L29" s="78"/>
      <c r="M29" s="118" t="str">
        <f t="shared" si="19"/>
        <v/>
      </c>
      <c r="P29" s="119" t="str">
        <f t="shared" si="20"/>
        <v/>
      </c>
      <c r="Q29" s="120" t="str">
        <f t="shared" si="21"/>
        <v/>
      </c>
      <c r="R29" s="120" t="str">
        <f t="shared" si="22"/>
        <v/>
      </c>
      <c r="S29" s="121" t="str">
        <f t="shared" si="23"/>
        <v/>
      </c>
      <c r="T29" s="122" t="str">
        <f t="shared" si="24"/>
        <v/>
      </c>
      <c r="U29" s="122" t="str">
        <f t="shared" si="25"/>
        <v/>
      </c>
      <c r="V29" s="123" t="str">
        <f t="shared" si="26"/>
        <v/>
      </c>
      <c r="W29" s="123" t="str">
        <f t="shared" si="27"/>
        <v/>
      </c>
      <c r="X29" s="123" t="str">
        <f t="shared" si="28"/>
        <v/>
      </c>
    </row>
    <row r="30" spans="1:24" ht="12.5" customHeight="1" x14ac:dyDescent="0.25">
      <c r="A30" t="str">
        <f t="shared" si="18"/>
        <v>Function_01Application_02</v>
      </c>
      <c r="B30">
        <v>27</v>
      </c>
      <c r="C30" t="s">
        <v>355</v>
      </c>
      <c r="D30" t="str">
        <f>VLOOKUP($C30,'Look-Ups'!$C$2:$G$32,D$1-2,0)</f>
        <v>Function_01</v>
      </c>
      <c r="E30" t="str">
        <f>VLOOKUP($C30,'Look-Ups'!$C$2:$G$32,E$1-2,0)</f>
        <v>Function_Simpl_01</v>
      </c>
      <c r="F30" t="str">
        <f>VLOOKUP($C30,'Look-Ups'!$C$2:$G$32,F$1-2,0)</f>
        <v>Segment_01</v>
      </c>
      <c r="G30" t="str">
        <f>VLOOKUP($C30,'Look-Ups'!$C$2:$G$32,G$1-2,0)</f>
        <v>Proc_Type_01</v>
      </c>
      <c r="H30" t="s">
        <v>179</v>
      </c>
      <c r="K30" s="103"/>
      <c r="L30" s="78"/>
      <c r="M30" s="118" t="str">
        <f t="shared" si="19"/>
        <v/>
      </c>
      <c r="P30" s="119" t="str">
        <f t="shared" si="20"/>
        <v/>
      </c>
      <c r="Q30" s="120" t="str">
        <f t="shared" si="21"/>
        <v/>
      </c>
      <c r="R30" s="120" t="str">
        <f t="shared" si="22"/>
        <v/>
      </c>
      <c r="S30" s="121" t="str">
        <f t="shared" si="23"/>
        <v/>
      </c>
      <c r="T30" s="122" t="str">
        <f t="shared" si="24"/>
        <v/>
      </c>
      <c r="U30" s="122" t="str">
        <f t="shared" si="25"/>
        <v/>
      </c>
      <c r="V30" s="123" t="str">
        <f t="shared" si="26"/>
        <v/>
      </c>
      <c r="W30" s="123" t="str">
        <f t="shared" si="27"/>
        <v/>
      </c>
      <c r="X30" s="123" t="str">
        <f t="shared" si="28"/>
        <v/>
      </c>
    </row>
    <row r="31" spans="1:24" ht="12.5" customHeight="1" x14ac:dyDescent="0.25">
      <c r="A31" t="str">
        <f t="shared" si="18"/>
        <v>Function_01Application_02</v>
      </c>
      <c r="B31">
        <v>28</v>
      </c>
      <c r="C31" t="s">
        <v>355</v>
      </c>
      <c r="D31" t="str">
        <f>VLOOKUP($C31,'Look-Ups'!$C$2:$G$32,D$1-2,0)</f>
        <v>Function_01</v>
      </c>
      <c r="E31" t="str">
        <f>VLOOKUP($C31,'Look-Ups'!$C$2:$G$32,E$1-2,0)</f>
        <v>Function_Simpl_01</v>
      </c>
      <c r="F31" t="str">
        <f>VLOOKUP($C31,'Look-Ups'!$C$2:$G$32,F$1-2,0)</f>
        <v>Segment_01</v>
      </c>
      <c r="G31" t="str">
        <f>VLOOKUP($C31,'Look-Ups'!$C$2:$G$32,G$1-2,0)</f>
        <v>Proc_Type_01</v>
      </c>
      <c r="H31" t="s">
        <v>167</v>
      </c>
      <c r="K31" s="103"/>
      <c r="L31" s="78"/>
      <c r="M31" s="118" t="str">
        <f t="shared" si="19"/>
        <v/>
      </c>
      <c r="P31" s="119" t="str">
        <f t="shared" si="20"/>
        <v/>
      </c>
      <c r="Q31" s="120" t="str">
        <f t="shared" si="21"/>
        <v/>
      </c>
      <c r="R31" s="120" t="str">
        <f t="shared" si="22"/>
        <v/>
      </c>
      <c r="S31" s="121" t="str">
        <f t="shared" si="23"/>
        <v/>
      </c>
      <c r="T31" s="122" t="str">
        <f t="shared" si="24"/>
        <v/>
      </c>
      <c r="U31" s="122" t="str">
        <f t="shared" si="25"/>
        <v/>
      </c>
      <c r="V31" s="123" t="str">
        <f t="shared" si="26"/>
        <v/>
      </c>
      <c r="W31" s="123" t="str">
        <f t="shared" si="27"/>
        <v/>
      </c>
      <c r="X31" s="123" t="str">
        <f t="shared" si="28"/>
        <v/>
      </c>
    </row>
    <row r="32" spans="1:24" ht="12.5" customHeight="1" x14ac:dyDescent="0.25">
      <c r="A32" t="str">
        <f t="shared" si="18"/>
        <v>Function_01Application_02</v>
      </c>
      <c r="B32">
        <v>29</v>
      </c>
      <c r="C32" t="s">
        <v>355</v>
      </c>
      <c r="D32" t="str">
        <f>VLOOKUP($C32,'Look-Ups'!$C$2:$G$32,D$1-2,0)</f>
        <v>Function_01</v>
      </c>
      <c r="E32" t="str">
        <f>VLOOKUP($C32,'Look-Ups'!$C$2:$G$32,E$1-2,0)</f>
        <v>Function_Simpl_01</v>
      </c>
      <c r="F32" t="str">
        <f>VLOOKUP($C32,'Look-Ups'!$C$2:$G$32,F$1-2,0)</f>
        <v>Segment_01</v>
      </c>
      <c r="G32" t="str">
        <f>VLOOKUP($C32,'Look-Ups'!$C$2:$G$32,G$1-2,0)</f>
        <v>Proc_Type_01</v>
      </c>
      <c r="H32" t="s">
        <v>235</v>
      </c>
      <c r="K32" s="103"/>
      <c r="L32" s="78"/>
      <c r="M32" s="118" t="str">
        <f t="shared" si="19"/>
        <v/>
      </c>
      <c r="P32" s="119" t="str">
        <f t="shared" si="20"/>
        <v/>
      </c>
      <c r="Q32" s="120" t="str">
        <f t="shared" si="21"/>
        <v/>
      </c>
      <c r="R32" s="120" t="str">
        <f t="shared" si="22"/>
        <v/>
      </c>
      <c r="S32" s="121" t="str">
        <f t="shared" si="23"/>
        <v/>
      </c>
      <c r="T32" s="122" t="str">
        <f t="shared" si="24"/>
        <v/>
      </c>
      <c r="U32" s="122" t="str">
        <f t="shared" si="25"/>
        <v/>
      </c>
      <c r="V32" s="123" t="str">
        <f t="shared" si="26"/>
        <v/>
      </c>
      <c r="W32" s="123" t="str">
        <f t="shared" si="27"/>
        <v/>
      </c>
      <c r="X32" s="123" t="str">
        <f t="shared" si="28"/>
        <v/>
      </c>
    </row>
    <row r="33" spans="1:24" ht="12.5" customHeight="1" x14ac:dyDescent="0.25">
      <c r="A33" t="str">
        <f t="shared" si="18"/>
        <v>Function_01Application_02</v>
      </c>
      <c r="B33">
        <v>30</v>
      </c>
      <c r="C33" t="s">
        <v>355</v>
      </c>
      <c r="D33" t="str">
        <f>VLOOKUP($C33,'Look-Ups'!$C$2:$G$32,D$1-2,0)</f>
        <v>Function_01</v>
      </c>
      <c r="E33" t="str">
        <f>VLOOKUP($C33,'Look-Ups'!$C$2:$G$32,E$1-2,0)</f>
        <v>Function_Simpl_01</v>
      </c>
      <c r="F33" t="str">
        <f>VLOOKUP($C33,'Look-Ups'!$C$2:$G$32,F$1-2,0)</f>
        <v>Segment_01</v>
      </c>
      <c r="G33" t="str">
        <f>VLOOKUP($C33,'Look-Ups'!$C$2:$G$32,G$1-2,0)</f>
        <v>Proc_Type_01</v>
      </c>
      <c r="H33" t="s">
        <v>191</v>
      </c>
      <c r="K33" s="103"/>
      <c r="L33" s="78"/>
      <c r="M33" s="118" t="str">
        <f t="shared" si="19"/>
        <v/>
      </c>
      <c r="P33" s="119" t="str">
        <f t="shared" si="20"/>
        <v/>
      </c>
      <c r="Q33" s="120" t="str">
        <f t="shared" si="21"/>
        <v/>
      </c>
      <c r="R33" s="120" t="str">
        <f t="shared" si="22"/>
        <v/>
      </c>
      <c r="S33" s="121" t="str">
        <f t="shared" si="23"/>
        <v/>
      </c>
      <c r="T33" s="122" t="str">
        <f t="shared" si="24"/>
        <v/>
      </c>
      <c r="U33" s="122" t="str">
        <f t="shared" si="25"/>
        <v/>
      </c>
      <c r="V33" s="123" t="str">
        <f t="shared" si="26"/>
        <v/>
      </c>
      <c r="W33" s="123" t="str">
        <f t="shared" si="27"/>
        <v/>
      </c>
      <c r="X33" s="123" t="str">
        <f t="shared" si="28"/>
        <v/>
      </c>
    </row>
    <row r="34" spans="1:24" ht="12.5" customHeight="1" x14ac:dyDescent="0.25">
      <c r="A34" t="str">
        <f t="shared" si="18"/>
        <v>Function_01Application_02</v>
      </c>
      <c r="B34">
        <v>31</v>
      </c>
      <c r="C34" t="s">
        <v>355</v>
      </c>
      <c r="D34" t="str">
        <f>VLOOKUP($C34,'Look-Ups'!$C$2:$G$32,D$1-2,0)</f>
        <v>Function_01</v>
      </c>
      <c r="E34" t="str">
        <f>VLOOKUP($C34,'Look-Ups'!$C$2:$G$32,E$1-2,0)</f>
        <v>Function_Simpl_01</v>
      </c>
      <c r="F34" t="str">
        <f>VLOOKUP($C34,'Look-Ups'!$C$2:$G$32,F$1-2,0)</f>
        <v>Segment_01</v>
      </c>
      <c r="G34" t="str">
        <f>VLOOKUP($C34,'Look-Ups'!$C$2:$G$32,G$1-2,0)</f>
        <v>Proc_Type_01</v>
      </c>
      <c r="H34" t="s">
        <v>174</v>
      </c>
      <c r="K34" s="103"/>
      <c r="L34" s="78"/>
      <c r="M34" s="118" t="str">
        <f t="shared" si="19"/>
        <v/>
      </c>
      <c r="P34" s="119" t="str">
        <f t="shared" si="20"/>
        <v/>
      </c>
      <c r="Q34" s="120" t="str">
        <f t="shared" si="21"/>
        <v/>
      </c>
      <c r="R34" s="120" t="str">
        <f t="shared" si="22"/>
        <v/>
      </c>
      <c r="S34" s="121" t="str">
        <f t="shared" si="23"/>
        <v/>
      </c>
      <c r="T34" s="122" t="str">
        <f t="shared" si="24"/>
        <v/>
      </c>
      <c r="U34" s="122" t="str">
        <f t="shared" si="25"/>
        <v/>
      </c>
      <c r="V34" s="123" t="str">
        <f t="shared" si="26"/>
        <v/>
      </c>
      <c r="W34" s="123" t="str">
        <f t="shared" si="27"/>
        <v/>
      </c>
      <c r="X34" s="123" t="str">
        <f t="shared" si="28"/>
        <v/>
      </c>
    </row>
    <row r="35" spans="1:24" ht="12.5" customHeight="1" x14ac:dyDescent="0.25">
      <c r="A35" t="str">
        <f t="shared" si="18"/>
        <v>Function_01Application_02</v>
      </c>
      <c r="B35">
        <v>32</v>
      </c>
      <c r="C35" t="s">
        <v>355</v>
      </c>
      <c r="D35" t="str">
        <f>VLOOKUP($C35,'Look-Ups'!$C$2:$G$32,D$1-2,0)</f>
        <v>Function_01</v>
      </c>
      <c r="E35" t="str">
        <f>VLOOKUP($C35,'Look-Ups'!$C$2:$G$32,E$1-2,0)</f>
        <v>Function_Simpl_01</v>
      </c>
      <c r="F35" t="str">
        <f>VLOOKUP($C35,'Look-Ups'!$C$2:$G$32,F$1-2,0)</f>
        <v>Segment_01</v>
      </c>
      <c r="G35" t="str">
        <f>VLOOKUP($C35,'Look-Ups'!$C$2:$G$32,G$1-2,0)</f>
        <v>Proc_Type_01</v>
      </c>
      <c r="H35" t="s">
        <v>218</v>
      </c>
      <c r="K35" s="103"/>
      <c r="L35" s="78"/>
      <c r="M35" s="118" t="str">
        <f t="shared" si="19"/>
        <v/>
      </c>
      <c r="P35" s="119" t="str">
        <f t="shared" si="20"/>
        <v/>
      </c>
      <c r="Q35" s="120" t="str">
        <f t="shared" si="21"/>
        <v/>
      </c>
      <c r="R35" s="120" t="str">
        <f t="shared" si="22"/>
        <v/>
      </c>
      <c r="S35" s="121" t="str">
        <f t="shared" si="23"/>
        <v/>
      </c>
      <c r="T35" s="122" t="str">
        <f t="shared" si="24"/>
        <v/>
      </c>
      <c r="U35" s="122" t="str">
        <f t="shared" si="25"/>
        <v/>
      </c>
      <c r="V35" s="123" t="str">
        <f t="shared" si="26"/>
        <v/>
      </c>
      <c r="W35" s="123" t="str">
        <f t="shared" si="27"/>
        <v/>
      </c>
      <c r="X35" s="123" t="str">
        <f t="shared" si="28"/>
        <v/>
      </c>
    </row>
    <row r="36" spans="1:24" ht="12.5" customHeight="1" x14ac:dyDescent="0.25">
      <c r="A36" t="str">
        <f t="shared" si="18"/>
        <v>Function_01Application_02</v>
      </c>
      <c r="B36">
        <v>33</v>
      </c>
      <c r="C36" t="s">
        <v>355</v>
      </c>
      <c r="D36" t="str">
        <f>VLOOKUP($C36,'Look-Ups'!$C$2:$G$32,D$1-2,0)</f>
        <v>Function_01</v>
      </c>
      <c r="E36" t="str">
        <f>VLOOKUP($C36,'Look-Ups'!$C$2:$G$32,E$1-2,0)</f>
        <v>Function_Simpl_01</v>
      </c>
      <c r="F36" t="str">
        <f>VLOOKUP($C36,'Look-Ups'!$C$2:$G$32,F$1-2,0)</f>
        <v>Segment_01</v>
      </c>
      <c r="G36" t="str">
        <f>VLOOKUP($C36,'Look-Ups'!$C$2:$G$32,G$1-2,0)</f>
        <v>Proc_Type_01</v>
      </c>
      <c r="H36" t="s">
        <v>181</v>
      </c>
      <c r="K36" s="103"/>
      <c r="L36" s="78"/>
      <c r="M36" s="118" t="str">
        <f t="shared" si="19"/>
        <v/>
      </c>
      <c r="P36" s="119" t="str">
        <f t="shared" si="20"/>
        <v/>
      </c>
      <c r="Q36" s="120" t="str">
        <f t="shared" si="21"/>
        <v/>
      </c>
      <c r="R36" s="120" t="str">
        <f t="shared" si="22"/>
        <v/>
      </c>
      <c r="S36" s="121" t="str">
        <f t="shared" si="23"/>
        <v/>
      </c>
      <c r="T36" s="122" t="str">
        <f t="shared" si="24"/>
        <v/>
      </c>
      <c r="U36" s="122" t="str">
        <f t="shared" si="25"/>
        <v/>
      </c>
      <c r="V36" s="123" t="str">
        <f t="shared" si="26"/>
        <v/>
      </c>
      <c r="W36" s="123" t="str">
        <f t="shared" si="27"/>
        <v/>
      </c>
      <c r="X36" s="123" t="str">
        <f t="shared" si="28"/>
        <v/>
      </c>
    </row>
    <row r="37" spans="1:24" ht="12.5" customHeight="1" x14ac:dyDescent="0.25">
      <c r="A37" t="str">
        <f t="shared" si="18"/>
        <v>Function_01Application_02</v>
      </c>
      <c r="B37">
        <v>34</v>
      </c>
      <c r="C37" t="s">
        <v>355</v>
      </c>
      <c r="D37" t="str">
        <f>VLOOKUP($C37,'Look-Ups'!$C$2:$G$32,D$1-2,0)</f>
        <v>Function_01</v>
      </c>
      <c r="E37" t="str">
        <f>VLOOKUP($C37,'Look-Ups'!$C$2:$G$32,E$1-2,0)</f>
        <v>Function_Simpl_01</v>
      </c>
      <c r="F37" t="str">
        <f>VLOOKUP($C37,'Look-Ups'!$C$2:$G$32,F$1-2,0)</f>
        <v>Segment_01</v>
      </c>
      <c r="G37" t="str">
        <f>VLOOKUP($C37,'Look-Ups'!$C$2:$G$32,G$1-2,0)</f>
        <v>Proc_Type_01</v>
      </c>
      <c r="H37" t="s">
        <v>177</v>
      </c>
      <c r="K37" s="103"/>
      <c r="L37" s="78"/>
      <c r="M37" s="118" t="str">
        <f t="shared" si="19"/>
        <v/>
      </c>
      <c r="P37" s="119" t="str">
        <f t="shared" si="20"/>
        <v/>
      </c>
      <c r="Q37" s="120" t="str">
        <f t="shared" si="21"/>
        <v/>
      </c>
      <c r="R37" s="120" t="str">
        <f t="shared" si="22"/>
        <v/>
      </c>
      <c r="S37" s="121" t="str">
        <f t="shared" si="23"/>
        <v/>
      </c>
      <c r="T37" s="122" t="str">
        <f t="shared" si="24"/>
        <v/>
      </c>
      <c r="U37" s="122" t="str">
        <f t="shared" si="25"/>
        <v/>
      </c>
      <c r="V37" s="123" t="str">
        <f t="shared" si="26"/>
        <v/>
      </c>
      <c r="W37" s="123" t="str">
        <f t="shared" si="27"/>
        <v/>
      </c>
      <c r="X37" s="123" t="str">
        <f t="shared" si="28"/>
        <v/>
      </c>
    </row>
    <row r="38" spans="1:24" ht="12.5" customHeight="1" x14ac:dyDescent="0.25">
      <c r="A38" t="str">
        <f t="shared" si="18"/>
        <v>Function_01Application_02</v>
      </c>
      <c r="B38">
        <v>35</v>
      </c>
      <c r="C38" t="s">
        <v>355</v>
      </c>
      <c r="D38" t="str">
        <f>VLOOKUP($C38,'Look-Ups'!$C$2:$G$32,D$1-2,0)</f>
        <v>Function_01</v>
      </c>
      <c r="E38" t="str">
        <f>VLOOKUP($C38,'Look-Ups'!$C$2:$G$32,E$1-2,0)</f>
        <v>Function_Simpl_01</v>
      </c>
      <c r="F38" t="str">
        <f>VLOOKUP($C38,'Look-Ups'!$C$2:$G$32,F$1-2,0)</f>
        <v>Segment_01</v>
      </c>
      <c r="G38" t="str">
        <f>VLOOKUP($C38,'Look-Ups'!$C$2:$G$32,G$1-2,0)</f>
        <v>Proc_Type_01</v>
      </c>
      <c r="H38" t="s">
        <v>204</v>
      </c>
      <c r="K38" s="103"/>
      <c r="L38" s="78"/>
      <c r="M38" s="118" t="str">
        <f t="shared" si="19"/>
        <v/>
      </c>
      <c r="P38" s="119" t="str">
        <f t="shared" si="20"/>
        <v/>
      </c>
      <c r="Q38" s="120" t="str">
        <f t="shared" si="21"/>
        <v/>
      </c>
      <c r="R38" s="120" t="str">
        <f t="shared" si="22"/>
        <v/>
      </c>
      <c r="S38" s="121" t="str">
        <f t="shared" si="23"/>
        <v/>
      </c>
      <c r="T38" s="122" t="str">
        <f t="shared" si="24"/>
        <v/>
      </c>
      <c r="U38" s="122" t="str">
        <f t="shared" si="25"/>
        <v/>
      </c>
      <c r="V38" s="123" t="str">
        <f t="shared" si="26"/>
        <v/>
      </c>
      <c r="W38" s="123" t="str">
        <f t="shared" si="27"/>
        <v/>
      </c>
      <c r="X38" s="123" t="str">
        <f t="shared" si="28"/>
        <v/>
      </c>
    </row>
    <row r="39" spans="1:24" ht="12.5" customHeight="1" x14ac:dyDescent="0.25">
      <c r="A39" t="str">
        <f t="shared" si="18"/>
        <v>Function_01Application_02</v>
      </c>
      <c r="B39">
        <v>36</v>
      </c>
      <c r="C39" t="s">
        <v>355</v>
      </c>
      <c r="D39" t="str">
        <f>VLOOKUP($C39,'Look-Ups'!$C$2:$G$32,D$1-2,0)</f>
        <v>Function_01</v>
      </c>
      <c r="E39" t="str">
        <f>VLOOKUP($C39,'Look-Ups'!$C$2:$G$32,E$1-2,0)</f>
        <v>Function_Simpl_01</v>
      </c>
      <c r="F39" t="str">
        <f>VLOOKUP($C39,'Look-Ups'!$C$2:$G$32,F$1-2,0)</f>
        <v>Segment_01</v>
      </c>
      <c r="G39" t="str">
        <f>VLOOKUP($C39,'Look-Ups'!$C$2:$G$32,G$1-2,0)</f>
        <v>Proc_Type_01</v>
      </c>
      <c r="H39" t="s">
        <v>244</v>
      </c>
      <c r="K39" s="103"/>
      <c r="L39" s="78"/>
      <c r="M39" s="118" t="str">
        <f t="shared" si="19"/>
        <v/>
      </c>
      <c r="P39" s="119" t="str">
        <f t="shared" si="20"/>
        <v/>
      </c>
      <c r="Q39" s="120" t="str">
        <f t="shared" si="21"/>
        <v/>
      </c>
      <c r="R39" s="120" t="str">
        <f t="shared" si="22"/>
        <v/>
      </c>
      <c r="S39" s="121" t="str">
        <f t="shared" si="23"/>
        <v/>
      </c>
      <c r="T39" s="122" t="str">
        <f t="shared" si="24"/>
        <v/>
      </c>
      <c r="U39" s="122" t="str">
        <f t="shared" si="25"/>
        <v/>
      </c>
      <c r="V39" s="123" t="str">
        <f t="shared" si="26"/>
        <v/>
      </c>
      <c r="W39" s="123" t="str">
        <f t="shared" si="27"/>
        <v/>
      </c>
      <c r="X39" s="123" t="str">
        <f t="shared" si="28"/>
        <v/>
      </c>
    </row>
    <row r="40" spans="1:24" ht="12.5" customHeight="1" x14ac:dyDescent="0.25">
      <c r="A40" t="str">
        <f t="shared" si="18"/>
        <v>Function_01Application_03</v>
      </c>
      <c r="B40">
        <v>37</v>
      </c>
      <c r="C40" t="s">
        <v>356</v>
      </c>
      <c r="D40" t="str">
        <f>VLOOKUP($C40,'Look-Ups'!$C$2:$G$32,D$1-2,0)</f>
        <v>Function_01</v>
      </c>
      <c r="E40" t="str">
        <f>VLOOKUP($C40,'Look-Ups'!$C$2:$G$32,E$1-2,0)</f>
        <v>Function_Simpl_01</v>
      </c>
      <c r="F40" t="str">
        <f>VLOOKUP($C40,'Look-Ups'!$C$2:$G$32,F$1-2,0)</f>
        <v>Segment_01</v>
      </c>
      <c r="G40" t="str">
        <f>VLOOKUP($C40,'Look-Ups'!$C$2:$G$32,G$1-2,0)</f>
        <v>Proc_Type_01</v>
      </c>
      <c r="H40" t="s">
        <v>195</v>
      </c>
      <c r="K40" s="103"/>
      <c r="L40" s="78"/>
      <c r="M40" s="118" t="str">
        <f t="shared" si="19"/>
        <v/>
      </c>
      <c r="P40" s="119" t="str">
        <f t="shared" si="20"/>
        <v/>
      </c>
      <c r="Q40" s="120" t="str">
        <f t="shared" si="21"/>
        <v/>
      </c>
      <c r="R40" s="120" t="str">
        <f t="shared" si="22"/>
        <v/>
      </c>
      <c r="S40" s="121" t="str">
        <f t="shared" si="23"/>
        <v/>
      </c>
      <c r="T40" s="122" t="str">
        <f t="shared" si="24"/>
        <v/>
      </c>
      <c r="U40" s="122" t="str">
        <f t="shared" si="25"/>
        <v/>
      </c>
      <c r="V40" s="123" t="str">
        <f t="shared" si="26"/>
        <v/>
      </c>
      <c r="W40" s="123" t="str">
        <f t="shared" si="27"/>
        <v/>
      </c>
      <c r="X40" s="123" t="str">
        <f t="shared" si="28"/>
        <v/>
      </c>
    </row>
    <row r="41" spans="1:24" ht="12.5" customHeight="1" x14ac:dyDescent="0.25">
      <c r="A41" t="str">
        <f t="shared" si="18"/>
        <v>Function_01Application_03</v>
      </c>
      <c r="B41">
        <v>38</v>
      </c>
      <c r="C41" t="s">
        <v>356</v>
      </c>
      <c r="D41" t="str">
        <f>VLOOKUP($C41,'Look-Ups'!$C$2:$G$32,D$1-2,0)</f>
        <v>Function_01</v>
      </c>
      <c r="E41" t="str">
        <f>VLOOKUP($C41,'Look-Ups'!$C$2:$G$32,E$1-2,0)</f>
        <v>Function_Simpl_01</v>
      </c>
      <c r="F41" t="str">
        <f>VLOOKUP($C41,'Look-Ups'!$C$2:$G$32,F$1-2,0)</f>
        <v>Segment_01</v>
      </c>
      <c r="G41" t="str">
        <f>VLOOKUP($C41,'Look-Ups'!$C$2:$G$32,G$1-2,0)</f>
        <v>Proc_Type_01</v>
      </c>
      <c r="H41" t="s">
        <v>161</v>
      </c>
      <c r="K41" s="103"/>
      <c r="L41" s="78"/>
      <c r="M41" s="118" t="str">
        <f t="shared" si="19"/>
        <v/>
      </c>
      <c r="P41" s="119" t="str">
        <f t="shared" si="20"/>
        <v/>
      </c>
      <c r="Q41" s="120" t="str">
        <f t="shared" si="21"/>
        <v/>
      </c>
      <c r="R41" s="120" t="str">
        <f t="shared" si="22"/>
        <v/>
      </c>
      <c r="S41" s="121" t="str">
        <f t="shared" si="23"/>
        <v/>
      </c>
      <c r="T41" s="122" t="str">
        <f t="shared" si="24"/>
        <v/>
      </c>
      <c r="U41" s="122" t="str">
        <f t="shared" si="25"/>
        <v/>
      </c>
      <c r="V41" s="123" t="str">
        <f t="shared" si="26"/>
        <v/>
      </c>
      <c r="W41" s="123" t="str">
        <f t="shared" si="27"/>
        <v/>
      </c>
      <c r="X41" s="123" t="str">
        <f t="shared" si="28"/>
        <v/>
      </c>
    </row>
    <row r="42" spans="1:24" ht="12.5" customHeight="1" x14ac:dyDescent="0.25">
      <c r="A42" t="str">
        <f t="shared" si="18"/>
        <v>Function_01Application_03</v>
      </c>
      <c r="B42">
        <v>39</v>
      </c>
      <c r="C42" t="s">
        <v>356</v>
      </c>
      <c r="D42" t="str">
        <f>VLOOKUP($C42,'Look-Ups'!$C$2:$G$32,D$1-2,0)</f>
        <v>Function_01</v>
      </c>
      <c r="E42" t="str">
        <f>VLOOKUP($C42,'Look-Ups'!$C$2:$G$32,E$1-2,0)</f>
        <v>Function_Simpl_01</v>
      </c>
      <c r="F42" t="str">
        <f>VLOOKUP($C42,'Look-Ups'!$C$2:$G$32,F$1-2,0)</f>
        <v>Segment_01</v>
      </c>
      <c r="G42" t="str">
        <f>VLOOKUP($C42,'Look-Ups'!$C$2:$G$32,G$1-2,0)</f>
        <v>Proc_Type_01</v>
      </c>
      <c r="H42" t="s">
        <v>190</v>
      </c>
      <c r="K42" s="103"/>
      <c r="L42" s="78"/>
      <c r="M42" s="118" t="str">
        <f t="shared" si="19"/>
        <v/>
      </c>
      <c r="P42" s="119" t="str">
        <f t="shared" si="20"/>
        <v/>
      </c>
      <c r="Q42" s="120" t="str">
        <f t="shared" si="21"/>
        <v/>
      </c>
      <c r="R42" s="120" t="str">
        <f t="shared" si="22"/>
        <v/>
      </c>
      <c r="S42" s="121" t="str">
        <f t="shared" si="23"/>
        <v/>
      </c>
      <c r="T42" s="122" t="str">
        <f t="shared" si="24"/>
        <v/>
      </c>
      <c r="U42" s="122" t="str">
        <f t="shared" si="25"/>
        <v/>
      </c>
      <c r="V42" s="123" t="str">
        <f t="shared" si="26"/>
        <v/>
      </c>
      <c r="W42" s="123" t="str">
        <f t="shared" si="27"/>
        <v/>
      </c>
      <c r="X42" s="123" t="str">
        <f t="shared" si="28"/>
        <v/>
      </c>
    </row>
    <row r="43" spans="1:24" ht="12.5" customHeight="1" x14ac:dyDescent="0.25">
      <c r="A43" t="str">
        <f t="shared" si="18"/>
        <v>Function_01Application_03</v>
      </c>
      <c r="B43">
        <v>40</v>
      </c>
      <c r="C43" t="s">
        <v>356</v>
      </c>
      <c r="D43" t="str">
        <f>VLOOKUP($C43,'Look-Ups'!$C$2:$G$32,D$1-2,0)</f>
        <v>Function_01</v>
      </c>
      <c r="E43" t="str">
        <f>VLOOKUP($C43,'Look-Ups'!$C$2:$G$32,E$1-2,0)</f>
        <v>Function_Simpl_01</v>
      </c>
      <c r="F43" t="str">
        <f>VLOOKUP($C43,'Look-Ups'!$C$2:$G$32,F$1-2,0)</f>
        <v>Segment_01</v>
      </c>
      <c r="G43" t="str">
        <f>VLOOKUP($C43,'Look-Ups'!$C$2:$G$32,G$1-2,0)</f>
        <v>Proc_Type_01</v>
      </c>
      <c r="H43" t="s">
        <v>206</v>
      </c>
      <c r="K43" s="103"/>
      <c r="L43" s="78"/>
      <c r="M43" s="118" t="str">
        <f t="shared" si="19"/>
        <v/>
      </c>
      <c r="P43" s="119" t="str">
        <f t="shared" si="20"/>
        <v/>
      </c>
      <c r="Q43" s="120" t="str">
        <f t="shared" si="21"/>
        <v/>
      </c>
      <c r="R43" s="120" t="str">
        <f t="shared" si="22"/>
        <v/>
      </c>
      <c r="S43" s="121" t="str">
        <f t="shared" si="23"/>
        <v/>
      </c>
      <c r="T43" s="122" t="str">
        <f t="shared" si="24"/>
        <v/>
      </c>
      <c r="U43" s="122" t="str">
        <f t="shared" si="25"/>
        <v/>
      </c>
      <c r="V43" s="123" t="str">
        <f t="shared" si="26"/>
        <v/>
      </c>
      <c r="W43" s="123" t="str">
        <f t="shared" si="27"/>
        <v/>
      </c>
      <c r="X43" s="123" t="str">
        <f t="shared" si="28"/>
        <v/>
      </c>
    </row>
    <row r="44" spans="1:24" ht="12.5" customHeight="1" x14ac:dyDescent="0.25">
      <c r="A44" t="str">
        <f t="shared" si="18"/>
        <v>Function_01Application_03</v>
      </c>
      <c r="B44">
        <v>41</v>
      </c>
      <c r="C44" t="s">
        <v>356</v>
      </c>
      <c r="D44" t="str">
        <f>VLOOKUP($C44,'Look-Ups'!$C$2:$G$32,D$1-2,0)</f>
        <v>Function_01</v>
      </c>
      <c r="E44" t="str">
        <f>VLOOKUP($C44,'Look-Ups'!$C$2:$G$32,E$1-2,0)</f>
        <v>Function_Simpl_01</v>
      </c>
      <c r="F44" t="str">
        <f>VLOOKUP($C44,'Look-Ups'!$C$2:$G$32,F$1-2,0)</f>
        <v>Segment_01</v>
      </c>
      <c r="G44" t="str">
        <f>VLOOKUP($C44,'Look-Ups'!$C$2:$G$32,G$1-2,0)</f>
        <v>Proc_Type_01</v>
      </c>
      <c r="H44" t="s">
        <v>164</v>
      </c>
      <c r="K44" s="103"/>
      <c r="L44" s="78"/>
      <c r="M44" s="118" t="str">
        <f t="shared" si="19"/>
        <v/>
      </c>
      <c r="P44" s="119" t="str">
        <f t="shared" si="20"/>
        <v/>
      </c>
      <c r="Q44" s="120" t="str">
        <f t="shared" si="21"/>
        <v/>
      </c>
      <c r="R44" s="120" t="str">
        <f t="shared" si="22"/>
        <v/>
      </c>
      <c r="S44" s="121" t="str">
        <f t="shared" si="23"/>
        <v/>
      </c>
      <c r="T44" s="122" t="str">
        <f t="shared" si="24"/>
        <v/>
      </c>
      <c r="U44" s="122" t="str">
        <f t="shared" si="25"/>
        <v/>
      </c>
      <c r="V44" s="123" t="str">
        <f t="shared" si="26"/>
        <v/>
      </c>
      <c r="W44" s="123" t="str">
        <f t="shared" si="27"/>
        <v/>
      </c>
      <c r="X44" s="123" t="str">
        <f t="shared" si="28"/>
        <v/>
      </c>
    </row>
    <row r="45" spans="1:24" ht="12.5" customHeight="1" x14ac:dyDescent="0.25">
      <c r="A45" t="str">
        <f t="shared" si="18"/>
        <v>Function_01Application_03</v>
      </c>
      <c r="B45">
        <v>42</v>
      </c>
      <c r="C45" t="s">
        <v>356</v>
      </c>
      <c r="D45" t="str">
        <f>VLOOKUP($C45,'Look-Ups'!$C$2:$G$32,D$1-2,0)</f>
        <v>Function_01</v>
      </c>
      <c r="E45" t="str">
        <f>VLOOKUP($C45,'Look-Ups'!$C$2:$G$32,E$1-2,0)</f>
        <v>Function_Simpl_01</v>
      </c>
      <c r="F45" t="str">
        <f>VLOOKUP($C45,'Look-Ups'!$C$2:$G$32,F$1-2,0)</f>
        <v>Segment_01</v>
      </c>
      <c r="G45" t="str">
        <f>VLOOKUP($C45,'Look-Ups'!$C$2:$G$32,G$1-2,0)</f>
        <v>Proc_Type_01</v>
      </c>
      <c r="H45" t="s">
        <v>160</v>
      </c>
      <c r="K45" s="103"/>
      <c r="L45" s="78"/>
      <c r="M45" s="118" t="str">
        <f t="shared" si="19"/>
        <v/>
      </c>
      <c r="P45" s="119" t="str">
        <f t="shared" si="20"/>
        <v/>
      </c>
      <c r="Q45" s="120" t="str">
        <f t="shared" si="21"/>
        <v/>
      </c>
      <c r="R45" s="120" t="str">
        <f t="shared" si="22"/>
        <v/>
      </c>
      <c r="S45" s="121" t="str">
        <f t="shared" si="23"/>
        <v/>
      </c>
      <c r="T45" s="122" t="str">
        <f t="shared" si="24"/>
        <v/>
      </c>
      <c r="U45" s="122" t="str">
        <f t="shared" si="25"/>
        <v/>
      </c>
      <c r="V45" s="123" t="str">
        <f t="shared" si="26"/>
        <v/>
      </c>
      <c r="W45" s="123" t="str">
        <f t="shared" si="27"/>
        <v/>
      </c>
      <c r="X45" s="123" t="str">
        <f t="shared" si="28"/>
        <v/>
      </c>
    </row>
    <row r="46" spans="1:24" ht="12.5" customHeight="1" x14ac:dyDescent="0.25">
      <c r="A46" t="str">
        <f t="shared" si="18"/>
        <v>Function_01Application_03</v>
      </c>
      <c r="B46">
        <v>43</v>
      </c>
      <c r="C46" t="s">
        <v>356</v>
      </c>
      <c r="D46" t="str">
        <f>VLOOKUP($C46,'Look-Ups'!$C$2:$G$32,D$1-2,0)</f>
        <v>Function_01</v>
      </c>
      <c r="E46" t="str">
        <f>VLOOKUP($C46,'Look-Ups'!$C$2:$G$32,E$1-2,0)</f>
        <v>Function_Simpl_01</v>
      </c>
      <c r="F46" t="str">
        <f>VLOOKUP($C46,'Look-Ups'!$C$2:$G$32,F$1-2,0)</f>
        <v>Segment_01</v>
      </c>
      <c r="G46" t="str">
        <f>VLOOKUP($C46,'Look-Ups'!$C$2:$G$32,G$1-2,0)</f>
        <v>Proc_Type_01</v>
      </c>
      <c r="H46" t="s">
        <v>182</v>
      </c>
      <c r="K46" s="103"/>
      <c r="L46" s="78"/>
      <c r="M46" s="118" t="str">
        <f t="shared" si="19"/>
        <v/>
      </c>
      <c r="P46" s="119" t="str">
        <f t="shared" si="20"/>
        <v/>
      </c>
      <c r="Q46" s="120" t="str">
        <f t="shared" si="21"/>
        <v/>
      </c>
      <c r="R46" s="120" t="str">
        <f t="shared" si="22"/>
        <v/>
      </c>
      <c r="S46" s="121" t="str">
        <f t="shared" si="23"/>
        <v/>
      </c>
      <c r="T46" s="122" t="str">
        <f t="shared" si="24"/>
        <v/>
      </c>
      <c r="U46" s="122" t="str">
        <f t="shared" si="25"/>
        <v/>
      </c>
      <c r="V46" s="123" t="str">
        <f t="shared" si="26"/>
        <v/>
      </c>
      <c r="W46" s="123" t="str">
        <f t="shared" si="27"/>
        <v/>
      </c>
      <c r="X46" s="123" t="str">
        <f t="shared" si="28"/>
        <v/>
      </c>
    </row>
    <row r="47" spans="1:24" ht="12.5" customHeight="1" x14ac:dyDescent="0.25">
      <c r="A47" t="str">
        <f t="shared" si="18"/>
        <v>Function_01Application_03</v>
      </c>
      <c r="B47">
        <v>44</v>
      </c>
      <c r="C47" t="s">
        <v>356</v>
      </c>
      <c r="D47" t="str">
        <f>VLOOKUP($C47,'Look-Ups'!$C$2:$G$32,D$1-2,0)</f>
        <v>Function_01</v>
      </c>
      <c r="E47" t="str">
        <f>VLOOKUP($C47,'Look-Ups'!$C$2:$G$32,E$1-2,0)</f>
        <v>Function_Simpl_01</v>
      </c>
      <c r="F47" t="str">
        <f>VLOOKUP($C47,'Look-Ups'!$C$2:$G$32,F$1-2,0)</f>
        <v>Segment_01</v>
      </c>
      <c r="G47" t="str">
        <f>VLOOKUP($C47,'Look-Ups'!$C$2:$G$32,G$1-2,0)</f>
        <v>Proc_Type_01</v>
      </c>
      <c r="H47" t="s">
        <v>212</v>
      </c>
      <c r="K47" s="103"/>
      <c r="L47" s="78"/>
      <c r="M47" s="118" t="str">
        <f t="shared" si="19"/>
        <v/>
      </c>
      <c r="P47" s="119" t="str">
        <f t="shared" si="20"/>
        <v/>
      </c>
      <c r="Q47" s="120" t="str">
        <f t="shared" si="21"/>
        <v/>
      </c>
      <c r="R47" s="120" t="str">
        <f t="shared" si="22"/>
        <v/>
      </c>
      <c r="S47" s="121" t="str">
        <f t="shared" si="23"/>
        <v/>
      </c>
      <c r="T47" s="122" t="str">
        <f t="shared" si="24"/>
        <v/>
      </c>
      <c r="U47" s="122" t="str">
        <f t="shared" si="25"/>
        <v/>
      </c>
      <c r="V47" s="123" t="str">
        <f t="shared" si="26"/>
        <v/>
      </c>
      <c r="W47" s="123" t="str">
        <f t="shared" si="27"/>
        <v/>
      </c>
      <c r="X47" s="123" t="str">
        <f t="shared" si="28"/>
        <v/>
      </c>
    </row>
    <row r="48" spans="1:24" ht="12.5" customHeight="1" x14ac:dyDescent="0.25">
      <c r="A48" t="str">
        <f t="shared" si="18"/>
        <v>Function_01Application_03</v>
      </c>
      <c r="B48">
        <v>45</v>
      </c>
      <c r="C48" t="s">
        <v>356</v>
      </c>
      <c r="D48" t="str">
        <f>VLOOKUP($C48,'Look-Ups'!$C$2:$G$32,D$1-2,0)</f>
        <v>Function_01</v>
      </c>
      <c r="E48" t="str">
        <f>VLOOKUP($C48,'Look-Ups'!$C$2:$G$32,E$1-2,0)</f>
        <v>Function_Simpl_01</v>
      </c>
      <c r="F48" t="str">
        <f>VLOOKUP($C48,'Look-Ups'!$C$2:$G$32,F$1-2,0)</f>
        <v>Segment_01</v>
      </c>
      <c r="G48" t="str">
        <f>VLOOKUP($C48,'Look-Ups'!$C$2:$G$32,G$1-2,0)</f>
        <v>Proc_Type_01</v>
      </c>
      <c r="H48" t="s">
        <v>179</v>
      </c>
      <c r="K48" s="103"/>
      <c r="L48" s="78"/>
      <c r="M48" s="118" t="str">
        <f t="shared" si="19"/>
        <v/>
      </c>
      <c r="P48" s="119" t="str">
        <f t="shared" si="20"/>
        <v/>
      </c>
      <c r="Q48" s="120" t="str">
        <f t="shared" si="21"/>
        <v/>
      </c>
      <c r="R48" s="120" t="str">
        <f t="shared" si="22"/>
        <v/>
      </c>
      <c r="S48" s="121" t="str">
        <f t="shared" si="23"/>
        <v/>
      </c>
      <c r="T48" s="122" t="str">
        <f t="shared" si="24"/>
        <v/>
      </c>
      <c r="U48" s="122" t="str">
        <f t="shared" si="25"/>
        <v/>
      </c>
      <c r="V48" s="123" t="str">
        <f t="shared" si="26"/>
        <v/>
      </c>
      <c r="W48" s="123" t="str">
        <f t="shared" si="27"/>
        <v/>
      </c>
      <c r="X48" s="123" t="str">
        <f t="shared" si="28"/>
        <v/>
      </c>
    </row>
    <row r="49" spans="1:24" ht="12.5" customHeight="1" x14ac:dyDescent="0.25">
      <c r="A49" t="str">
        <f t="shared" si="18"/>
        <v>Function_01Application_03</v>
      </c>
      <c r="B49">
        <v>46</v>
      </c>
      <c r="C49" t="s">
        <v>356</v>
      </c>
      <c r="D49" t="str">
        <f>VLOOKUP($C49,'Look-Ups'!$C$2:$G$32,D$1-2,0)</f>
        <v>Function_01</v>
      </c>
      <c r="E49" t="str">
        <f>VLOOKUP($C49,'Look-Ups'!$C$2:$G$32,E$1-2,0)</f>
        <v>Function_Simpl_01</v>
      </c>
      <c r="F49" t="str">
        <f>VLOOKUP($C49,'Look-Ups'!$C$2:$G$32,F$1-2,0)</f>
        <v>Segment_01</v>
      </c>
      <c r="G49" t="str">
        <f>VLOOKUP($C49,'Look-Ups'!$C$2:$G$32,G$1-2,0)</f>
        <v>Proc_Type_01</v>
      </c>
      <c r="H49" t="s">
        <v>167</v>
      </c>
      <c r="K49" s="103"/>
      <c r="L49" s="78"/>
      <c r="M49" s="118" t="str">
        <f t="shared" si="19"/>
        <v/>
      </c>
      <c r="P49" s="119" t="str">
        <f t="shared" si="20"/>
        <v/>
      </c>
      <c r="Q49" s="120" t="str">
        <f t="shared" si="21"/>
        <v/>
      </c>
      <c r="R49" s="120" t="str">
        <f t="shared" si="22"/>
        <v/>
      </c>
      <c r="S49" s="121" t="str">
        <f t="shared" si="23"/>
        <v/>
      </c>
      <c r="T49" s="122" t="str">
        <f t="shared" si="24"/>
        <v/>
      </c>
      <c r="U49" s="122" t="str">
        <f t="shared" si="25"/>
        <v/>
      </c>
      <c r="V49" s="123" t="str">
        <f t="shared" si="26"/>
        <v/>
      </c>
      <c r="W49" s="123" t="str">
        <f t="shared" si="27"/>
        <v/>
      </c>
      <c r="X49" s="123" t="str">
        <f t="shared" si="28"/>
        <v/>
      </c>
    </row>
    <row r="50" spans="1:24" ht="12.5" customHeight="1" x14ac:dyDescent="0.25">
      <c r="A50" t="str">
        <f t="shared" si="18"/>
        <v>Function_01Application_03</v>
      </c>
      <c r="B50">
        <v>47</v>
      </c>
      <c r="C50" t="s">
        <v>356</v>
      </c>
      <c r="D50" t="str">
        <f>VLOOKUP($C50,'Look-Ups'!$C$2:$G$32,D$1-2,0)</f>
        <v>Function_01</v>
      </c>
      <c r="E50" t="str">
        <f>VLOOKUP($C50,'Look-Ups'!$C$2:$G$32,E$1-2,0)</f>
        <v>Function_Simpl_01</v>
      </c>
      <c r="F50" t="str">
        <f>VLOOKUP($C50,'Look-Ups'!$C$2:$G$32,F$1-2,0)</f>
        <v>Segment_01</v>
      </c>
      <c r="G50" t="str">
        <f>VLOOKUP($C50,'Look-Ups'!$C$2:$G$32,G$1-2,0)</f>
        <v>Proc_Type_01</v>
      </c>
      <c r="H50" t="s">
        <v>235</v>
      </c>
      <c r="K50" s="103"/>
      <c r="L50" s="78"/>
      <c r="M50" s="118" t="str">
        <f t="shared" si="19"/>
        <v/>
      </c>
      <c r="P50" s="119" t="str">
        <f t="shared" si="20"/>
        <v/>
      </c>
      <c r="Q50" s="120" t="str">
        <f t="shared" si="21"/>
        <v/>
      </c>
      <c r="R50" s="120" t="str">
        <f t="shared" si="22"/>
        <v/>
      </c>
      <c r="S50" s="121" t="str">
        <f t="shared" si="23"/>
        <v/>
      </c>
      <c r="T50" s="122" t="str">
        <f t="shared" si="24"/>
        <v/>
      </c>
      <c r="U50" s="122" t="str">
        <f t="shared" si="25"/>
        <v/>
      </c>
      <c r="V50" s="123" t="str">
        <f t="shared" si="26"/>
        <v/>
      </c>
      <c r="W50" s="123" t="str">
        <f t="shared" si="27"/>
        <v/>
      </c>
      <c r="X50" s="123" t="str">
        <f t="shared" si="28"/>
        <v/>
      </c>
    </row>
    <row r="51" spans="1:24" ht="12.5" customHeight="1" x14ac:dyDescent="0.25">
      <c r="A51" t="str">
        <f t="shared" si="18"/>
        <v>Function_01Application_03</v>
      </c>
      <c r="B51">
        <v>48</v>
      </c>
      <c r="C51" t="s">
        <v>356</v>
      </c>
      <c r="D51" t="str">
        <f>VLOOKUP($C51,'Look-Ups'!$C$2:$G$32,D$1-2,0)</f>
        <v>Function_01</v>
      </c>
      <c r="E51" t="str">
        <f>VLOOKUP($C51,'Look-Ups'!$C$2:$G$32,E$1-2,0)</f>
        <v>Function_Simpl_01</v>
      </c>
      <c r="F51" t="str">
        <f>VLOOKUP($C51,'Look-Ups'!$C$2:$G$32,F$1-2,0)</f>
        <v>Segment_01</v>
      </c>
      <c r="G51" t="str">
        <f>VLOOKUP($C51,'Look-Ups'!$C$2:$G$32,G$1-2,0)</f>
        <v>Proc_Type_01</v>
      </c>
      <c r="H51" t="s">
        <v>191</v>
      </c>
      <c r="K51" s="103"/>
      <c r="L51" s="78"/>
      <c r="M51" s="118" t="str">
        <f t="shared" si="19"/>
        <v/>
      </c>
      <c r="P51" s="119" t="str">
        <f t="shared" si="20"/>
        <v/>
      </c>
      <c r="Q51" s="120" t="str">
        <f t="shared" si="21"/>
        <v/>
      </c>
      <c r="R51" s="120" t="str">
        <f t="shared" si="22"/>
        <v/>
      </c>
      <c r="S51" s="121" t="str">
        <f t="shared" si="23"/>
        <v/>
      </c>
      <c r="T51" s="122" t="str">
        <f t="shared" si="24"/>
        <v/>
      </c>
      <c r="U51" s="122" t="str">
        <f t="shared" si="25"/>
        <v/>
      </c>
      <c r="V51" s="123" t="str">
        <f t="shared" si="26"/>
        <v/>
      </c>
      <c r="W51" s="123" t="str">
        <f t="shared" si="27"/>
        <v/>
      </c>
      <c r="X51" s="123" t="str">
        <f t="shared" si="28"/>
        <v/>
      </c>
    </row>
    <row r="52" spans="1:24" ht="12.5" customHeight="1" x14ac:dyDescent="0.25">
      <c r="A52" t="str">
        <f t="shared" si="18"/>
        <v>Function_01Application_03</v>
      </c>
      <c r="B52">
        <v>49</v>
      </c>
      <c r="C52" t="s">
        <v>356</v>
      </c>
      <c r="D52" t="str">
        <f>VLOOKUP($C52,'Look-Ups'!$C$2:$G$32,D$1-2,0)</f>
        <v>Function_01</v>
      </c>
      <c r="E52" t="str">
        <f>VLOOKUP($C52,'Look-Ups'!$C$2:$G$32,E$1-2,0)</f>
        <v>Function_Simpl_01</v>
      </c>
      <c r="F52" t="str">
        <f>VLOOKUP($C52,'Look-Ups'!$C$2:$G$32,F$1-2,0)</f>
        <v>Segment_01</v>
      </c>
      <c r="G52" t="str">
        <f>VLOOKUP($C52,'Look-Ups'!$C$2:$G$32,G$1-2,0)</f>
        <v>Proc_Type_01</v>
      </c>
      <c r="H52" t="s">
        <v>174</v>
      </c>
      <c r="K52" s="103"/>
      <c r="L52" s="78"/>
      <c r="M52" s="118" t="str">
        <f t="shared" si="19"/>
        <v/>
      </c>
      <c r="P52" s="119" t="str">
        <f t="shared" si="20"/>
        <v/>
      </c>
      <c r="Q52" s="120" t="str">
        <f t="shared" si="21"/>
        <v/>
      </c>
      <c r="R52" s="120" t="str">
        <f t="shared" si="22"/>
        <v/>
      </c>
      <c r="S52" s="121" t="str">
        <f t="shared" si="23"/>
        <v/>
      </c>
      <c r="T52" s="122" t="str">
        <f t="shared" si="24"/>
        <v/>
      </c>
      <c r="U52" s="122" t="str">
        <f t="shared" si="25"/>
        <v/>
      </c>
      <c r="V52" s="123" t="str">
        <f t="shared" si="26"/>
        <v/>
      </c>
      <c r="W52" s="123" t="str">
        <f t="shared" si="27"/>
        <v/>
      </c>
      <c r="X52" s="123" t="str">
        <f t="shared" si="28"/>
        <v/>
      </c>
    </row>
    <row r="53" spans="1:24" ht="12.5" customHeight="1" x14ac:dyDescent="0.25">
      <c r="A53" t="str">
        <f t="shared" si="18"/>
        <v>Function_01Application_03</v>
      </c>
      <c r="B53">
        <v>50</v>
      </c>
      <c r="C53" t="s">
        <v>356</v>
      </c>
      <c r="D53" t="str">
        <f>VLOOKUP($C53,'Look-Ups'!$C$2:$G$32,D$1-2,0)</f>
        <v>Function_01</v>
      </c>
      <c r="E53" t="str">
        <f>VLOOKUP($C53,'Look-Ups'!$C$2:$G$32,E$1-2,0)</f>
        <v>Function_Simpl_01</v>
      </c>
      <c r="F53" t="str">
        <f>VLOOKUP($C53,'Look-Ups'!$C$2:$G$32,F$1-2,0)</f>
        <v>Segment_01</v>
      </c>
      <c r="G53" t="str">
        <f>VLOOKUP($C53,'Look-Ups'!$C$2:$G$32,G$1-2,0)</f>
        <v>Proc_Type_01</v>
      </c>
      <c r="H53" t="s">
        <v>218</v>
      </c>
      <c r="K53" s="103"/>
      <c r="L53" s="78"/>
      <c r="M53" s="118" t="str">
        <f t="shared" si="19"/>
        <v/>
      </c>
      <c r="P53" s="119" t="str">
        <f t="shared" si="20"/>
        <v/>
      </c>
      <c r="Q53" s="120" t="str">
        <f t="shared" si="21"/>
        <v/>
      </c>
      <c r="R53" s="120" t="str">
        <f t="shared" si="22"/>
        <v/>
      </c>
      <c r="S53" s="121" t="str">
        <f t="shared" si="23"/>
        <v/>
      </c>
      <c r="T53" s="122" t="str">
        <f t="shared" si="24"/>
        <v/>
      </c>
      <c r="U53" s="122" t="str">
        <f t="shared" si="25"/>
        <v/>
      </c>
      <c r="V53" s="123" t="str">
        <f t="shared" si="26"/>
        <v/>
      </c>
      <c r="W53" s="123" t="str">
        <f t="shared" si="27"/>
        <v/>
      </c>
      <c r="X53" s="123" t="str">
        <f t="shared" si="28"/>
        <v/>
      </c>
    </row>
    <row r="54" spans="1:24" ht="12.5" customHeight="1" x14ac:dyDescent="0.25">
      <c r="A54" t="str">
        <f t="shared" si="18"/>
        <v>Function_01Application_03</v>
      </c>
      <c r="B54">
        <v>51</v>
      </c>
      <c r="C54" t="s">
        <v>356</v>
      </c>
      <c r="D54" t="str">
        <f>VLOOKUP($C54,'Look-Ups'!$C$2:$G$32,D$1-2,0)</f>
        <v>Function_01</v>
      </c>
      <c r="E54" t="str">
        <f>VLOOKUP($C54,'Look-Ups'!$C$2:$G$32,E$1-2,0)</f>
        <v>Function_Simpl_01</v>
      </c>
      <c r="F54" t="str">
        <f>VLOOKUP($C54,'Look-Ups'!$C$2:$G$32,F$1-2,0)</f>
        <v>Segment_01</v>
      </c>
      <c r="G54" t="str">
        <f>VLOOKUP($C54,'Look-Ups'!$C$2:$G$32,G$1-2,0)</f>
        <v>Proc_Type_01</v>
      </c>
      <c r="H54" t="s">
        <v>181</v>
      </c>
      <c r="K54" s="103"/>
      <c r="L54" s="78"/>
      <c r="M54" s="118" t="str">
        <f t="shared" si="19"/>
        <v/>
      </c>
      <c r="P54" s="119" t="str">
        <f t="shared" si="20"/>
        <v/>
      </c>
      <c r="Q54" s="120" t="str">
        <f t="shared" si="21"/>
        <v/>
      </c>
      <c r="R54" s="120" t="str">
        <f t="shared" si="22"/>
        <v/>
      </c>
      <c r="S54" s="121" t="str">
        <f t="shared" si="23"/>
        <v/>
      </c>
      <c r="T54" s="122" t="str">
        <f t="shared" si="24"/>
        <v/>
      </c>
      <c r="U54" s="122" t="str">
        <f t="shared" si="25"/>
        <v/>
      </c>
      <c r="V54" s="123" t="str">
        <f t="shared" si="26"/>
        <v/>
      </c>
      <c r="W54" s="123" t="str">
        <f t="shared" si="27"/>
        <v/>
      </c>
      <c r="X54" s="123" t="str">
        <f t="shared" si="28"/>
        <v/>
      </c>
    </row>
    <row r="55" spans="1:24" ht="12.5" customHeight="1" x14ac:dyDescent="0.25">
      <c r="A55" t="str">
        <f t="shared" si="18"/>
        <v>Function_01Application_03</v>
      </c>
      <c r="B55">
        <v>52</v>
      </c>
      <c r="C55" t="s">
        <v>356</v>
      </c>
      <c r="D55" t="str">
        <f>VLOOKUP($C55,'Look-Ups'!$C$2:$G$32,D$1-2,0)</f>
        <v>Function_01</v>
      </c>
      <c r="E55" t="str">
        <f>VLOOKUP($C55,'Look-Ups'!$C$2:$G$32,E$1-2,0)</f>
        <v>Function_Simpl_01</v>
      </c>
      <c r="F55" t="str">
        <f>VLOOKUP($C55,'Look-Ups'!$C$2:$G$32,F$1-2,0)</f>
        <v>Segment_01</v>
      </c>
      <c r="G55" t="str">
        <f>VLOOKUP($C55,'Look-Ups'!$C$2:$G$32,G$1-2,0)</f>
        <v>Proc_Type_01</v>
      </c>
      <c r="H55" t="s">
        <v>177</v>
      </c>
      <c r="K55" s="103"/>
      <c r="L55" s="78"/>
      <c r="M55" s="118" t="str">
        <f t="shared" si="19"/>
        <v/>
      </c>
      <c r="P55" s="119" t="str">
        <f t="shared" si="20"/>
        <v/>
      </c>
      <c r="Q55" s="120" t="str">
        <f t="shared" si="21"/>
        <v/>
      </c>
      <c r="R55" s="120" t="str">
        <f t="shared" si="22"/>
        <v/>
      </c>
      <c r="S55" s="121" t="str">
        <f t="shared" si="23"/>
        <v/>
      </c>
      <c r="T55" s="122" t="str">
        <f t="shared" si="24"/>
        <v/>
      </c>
      <c r="U55" s="122" t="str">
        <f t="shared" si="25"/>
        <v/>
      </c>
      <c r="V55" s="123" t="str">
        <f t="shared" si="26"/>
        <v/>
      </c>
      <c r="W55" s="123" t="str">
        <f t="shared" si="27"/>
        <v/>
      </c>
      <c r="X55" s="123" t="str">
        <f t="shared" si="28"/>
        <v/>
      </c>
    </row>
    <row r="56" spans="1:24" ht="12.5" customHeight="1" x14ac:dyDescent="0.25">
      <c r="A56" t="str">
        <f t="shared" si="18"/>
        <v>Function_01Application_03</v>
      </c>
      <c r="B56">
        <v>53</v>
      </c>
      <c r="C56" t="s">
        <v>356</v>
      </c>
      <c r="D56" t="str">
        <f>VLOOKUP($C56,'Look-Ups'!$C$2:$G$32,D$1-2,0)</f>
        <v>Function_01</v>
      </c>
      <c r="E56" t="str">
        <f>VLOOKUP($C56,'Look-Ups'!$C$2:$G$32,E$1-2,0)</f>
        <v>Function_Simpl_01</v>
      </c>
      <c r="F56" t="str">
        <f>VLOOKUP($C56,'Look-Ups'!$C$2:$G$32,F$1-2,0)</f>
        <v>Segment_01</v>
      </c>
      <c r="G56" t="str">
        <f>VLOOKUP($C56,'Look-Ups'!$C$2:$G$32,G$1-2,0)</f>
        <v>Proc_Type_01</v>
      </c>
      <c r="H56" t="s">
        <v>204</v>
      </c>
      <c r="K56" s="103"/>
      <c r="L56" s="78"/>
      <c r="M56" s="118" t="str">
        <f t="shared" si="19"/>
        <v/>
      </c>
      <c r="P56" s="119" t="str">
        <f t="shared" si="20"/>
        <v/>
      </c>
      <c r="Q56" s="120" t="str">
        <f t="shared" si="21"/>
        <v/>
      </c>
      <c r="R56" s="120" t="str">
        <f t="shared" si="22"/>
        <v/>
      </c>
      <c r="S56" s="121" t="str">
        <f t="shared" si="23"/>
        <v/>
      </c>
      <c r="T56" s="122" t="str">
        <f t="shared" si="24"/>
        <v/>
      </c>
      <c r="U56" s="122" t="str">
        <f t="shared" si="25"/>
        <v/>
      </c>
      <c r="V56" s="123" t="str">
        <f t="shared" si="26"/>
        <v/>
      </c>
      <c r="W56" s="123" t="str">
        <f t="shared" si="27"/>
        <v/>
      </c>
      <c r="X56" s="123" t="str">
        <f t="shared" si="28"/>
        <v/>
      </c>
    </row>
    <row r="57" spans="1:24" ht="12.5" customHeight="1" x14ac:dyDescent="0.25">
      <c r="A57" t="str">
        <f t="shared" si="18"/>
        <v>Function_01Application_03</v>
      </c>
      <c r="B57">
        <v>54</v>
      </c>
      <c r="C57" t="s">
        <v>356</v>
      </c>
      <c r="D57" t="str">
        <f>VLOOKUP($C57,'Look-Ups'!$C$2:$G$32,D$1-2,0)</f>
        <v>Function_01</v>
      </c>
      <c r="E57" t="str">
        <f>VLOOKUP($C57,'Look-Ups'!$C$2:$G$32,E$1-2,0)</f>
        <v>Function_Simpl_01</v>
      </c>
      <c r="F57" t="str">
        <f>VLOOKUP($C57,'Look-Ups'!$C$2:$G$32,F$1-2,0)</f>
        <v>Segment_01</v>
      </c>
      <c r="G57" t="str">
        <f>VLOOKUP($C57,'Look-Ups'!$C$2:$G$32,G$1-2,0)</f>
        <v>Proc_Type_01</v>
      </c>
      <c r="H57" t="s">
        <v>244</v>
      </c>
      <c r="K57" s="103"/>
      <c r="L57" s="78"/>
      <c r="M57" s="118" t="str">
        <f t="shared" si="19"/>
        <v/>
      </c>
      <c r="P57" s="119" t="str">
        <f t="shared" si="20"/>
        <v/>
      </c>
      <c r="Q57" s="120" t="str">
        <f t="shared" si="21"/>
        <v/>
      </c>
      <c r="R57" s="120" t="str">
        <f t="shared" si="22"/>
        <v/>
      </c>
      <c r="S57" s="121" t="str">
        <f t="shared" si="23"/>
        <v/>
      </c>
      <c r="T57" s="122" t="str">
        <f t="shared" si="24"/>
        <v/>
      </c>
      <c r="U57" s="122" t="str">
        <f t="shared" si="25"/>
        <v/>
      </c>
      <c r="V57" s="123" t="str">
        <f t="shared" si="26"/>
        <v/>
      </c>
      <c r="W57" s="123" t="str">
        <f t="shared" si="27"/>
        <v/>
      </c>
      <c r="X57" s="123" t="str">
        <f t="shared" si="28"/>
        <v/>
      </c>
    </row>
    <row r="58" spans="1:24" ht="12.5" customHeight="1" x14ac:dyDescent="0.25">
      <c r="A58" t="str">
        <f t="shared" si="18"/>
        <v>Function_02Application_05</v>
      </c>
      <c r="B58">
        <v>55</v>
      </c>
      <c r="C58" t="s">
        <v>358</v>
      </c>
      <c r="D58" t="str">
        <f>VLOOKUP($C58,'Look-Ups'!$C$2:$G$32,D$1-2,0)</f>
        <v>Function_02</v>
      </c>
      <c r="E58" t="str">
        <f>VLOOKUP($C58,'Look-Ups'!$C$2:$G$32,E$1-2,0)</f>
        <v>Function_Simpl_02</v>
      </c>
      <c r="F58" t="str">
        <f>VLOOKUP($C58,'Look-Ups'!$C$2:$G$32,F$1-2,0)</f>
        <v>Segment_02</v>
      </c>
      <c r="G58" t="str">
        <f>VLOOKUP($C58,'Look-Ups'!$C$2:$G$32,G$1-2,0)</f>
        <v>Proc_Type_03</v>
      </c>
      <c r="H58" t="s">
        <v>215</v>
      </c>
      <c r="K58" s="103"/>
      <c r="L58" s="78"/>
      <c r="M58" s="118" t="str">
        <f t="shared" si="19"/>
        <v/>
      </c>
      <c r="P58" s="119" t="str">
        <f t="shared" si="20"/>
        <v/>
      </c>
      <c r="Q58" s="120" t="str">
        <f t="shared" si="21"/>
        <v/>
      </c>
      <c r="R58" s="120" t="str">
        <f t="shared" si="22"/>
        <v/>
      </c>
      <c r="S58" s="121" t="str">
        <f t="shared" si="23"/>
        <v/>
      </c>
      <c r="T58" s="122" t="str">
        <f t="shared" si="24"/>
        <v/>
      </c>
      <c r="U58" s="122" t="str">
        <f t="shared" si="25"/>
        <v/>
      </c>
      <c r="V58" s="123" t="str">
        <f t="shared" si="26"/>
        <v/>
      </c>
      <c r="W58" s="123" t="str">
        <f t="shared" si="27"/>
        <v/>
      </c>
      <c r="X58" s="123" t="str">
        <f t="shared" si="28"/>
        <v/>
      </c>
    </row>
    <row r="59" spans="1:24" ht="12.5" customHeight="1" x14ac:dyDescent="0.25">
      <c r="A59" t="str">
        <f t="shared" si="18"/>
        <v>Function_02Application_05</v>
      </c>
      <c r="B59">
        <v>56</v>
      </c>
      <c r="C59" t="s">
        <v>358</v>
      </c>
      <c r="D59" t="str">
        <f>VLOOKUP($C59,'Look-Ups'!$C$2:$G$32,D$1-2,0)</f>
        <v>Function_02</v>
      </c>
      <c r="E59" t="str">
        <f>VLOOKUP($C59,'Look-Ups'!$C$2:$G$32,E$1-2,0)</f>
        <v>Function_Simpl_02</v>
      </c>
      <c r="F59" t="str">
        <f>VLOOKUP($C59,'Look-Ups'!$C$2:$G$32,F$1-2,0)</f>
        <v>Segment_02</v>
      </c>
      <c r="G59" t="str">
        <f>VLOOKUP($C59,'Look-Ups'!$C$2:$G$32,G$1-2,0)</f>
        <v>Proc_Type_03</v>
      </c>
      <c r="H59" t="s">
        <v>190</v>
      </c>
      <c r="K59" s="103"/>
      <c r="L59" s="78"/>
      <c r="M59" s="118" t="str">
        <f t="shared" si="19"/>
        <v/>
      </c>
      <c r="P59" s="119" t="str">
        <f t="shared" si="20"/>
        <v/>
      </c>
      <c r="Q59" s="120" t="str">
        <f t="shared" si="21"/>
        <v/>
      </c>
      <c r="R59" s="120" t="str">
        <f t="shared" si="22"/>
        <v/>
      </c>
      <c r="S59" s="121" t="str">
        <f t="shared" si="23"/>
        <v/>
      </c>
      <c r="T59" s="122" t="str">
        <f t="shared" si="24"/>
        <v/>
      </c>
      <c r="U59" s="122" t="str">
        <f t="shared" si="25"/>
        <v/>
      </c>
      <c r="V59" s="123" t="str">
        <f t="shared" si="26"/>
        <v/>
      </c>
      <c r="W59" s="123" t="str">
        <f t="shared" si="27"/>
        <v/>
      </c>
      <c r="X59" s="123" t="str">
        <f t="shared" si="28"/>
        <v/>
      </c>
    </row>
    <row r="60" spans="1:24" ht="12.5" customHeight="1" x14ac:dyDescent="0.25">
      <c r="A60" t="str">
        <f t="shared" si="18"/>
        <v>Function_02Application_05</v>
      </c>
      <c r="B60">
        <v>57</v>
      </c>
      <c r="C60" t="s">
        <v>358</v>
      </c>
      <c r="D60" t="str">
        <f>VLOOKUP($C60,'Look-Ups'!$C$2:$G$32,D$1-2,0)</f>
        <v>Function_02</v>
      </c>
      <c r="E60" t="str">
        <f>VLOOKUP($C60,'Look-Ups'!$C$2:$G$32,E$1-2,0)</f>
        <v>Function_Simpl_02</v>
      </c>
      <c r="F60" t="str">
        <f>VLOOKUP($C60,'Look-Ups'!$C$2:$G$32,F$1-2,0)</f>
        <v>Segment_02</v>
      </c>
      <c r="G60" t="str">
        <f>VLOOKUP($C60,'Look-Ups'!$C$2:$G$32,G$1-2,0)</f>
        <v>Proc_Type_03</v>
      </c>
      <c r="H60" t="s">
        <v>182</v>
      </c>
      <c r="K60" s="103"/>
      <c r="L60" s="78"/>
      <c r="M60" s="118" t="str">
        <f t="shared" si="19"/>
        <v/>
      </c>
      <c r="P60" s="119" t="str">
        <f t="shared" si="20"/>
        <v/>
      </c>
      <c r="Q60" s="120" t="str">
        <f t="shared" si="21"/>
        <v/>
      </c>
      <c r="R60" s="120" t="str">
        <f t="shared" si="22"/>
        <v/>
      </c>
      <c r="S60" s="121" t="str">
        <f t="shared" si="23"/>
        <v/>
      </c>
      <c r="T60" s="122" t="str">
        <f t="shared" si="24"/>
        <v/>
      </c>
      <c r="U60" s="122" t="str">
        <f t="shared" si="25"/>
        <v/>
      </c>
      <c r="V60" s="123" t="str">
        <f t="shared" si="26"/>
        <v/>
      </c>
      <c r="W60" s="123" t="str">
        <f t="shared" si="27"/>
        <v/>
      </c>
      <c r="X60" s="123" t="str">
        <f t="shared" si="28"/>
        <v/>
      </c>
    </row>
    <row r="61" spans="1:24" ht="12.5" customHeight="1" x14ac:dyDescent="0.25">
      <c r="A61" t="str">
        <f t="shared" si="18"/>
        <v>Function_02Application_05</v>
      </c>
      <c r="B61">
        <v>58</v>
      </c>
      <c r="C61" t="s">
        <v>358</v>
      </c>
      <c r="D61" t="str">
        <f>VLOOKUP($C61,'Look-Ups'!$C$2:$G$32,D$1-2,0)</f>
        <v>Function_02</v>
      </c>
      <c r="E61" t="str">
        <f>VLOOKUP($C61,'Look-Ups'!$C$2:$G$32,E$1-2,0)</f>
        <v>Function_Simpl_02</v>
      </c>
      <c r="F61" t="str">
        <f>VLOOKUP($C61,'Look-Ups'!$C$2:$G$32,F$1-2,0)</f>
        <v>Segment_02</v>
      </c>
      <c r="G61" t="str">
        <f>VLOOKUP($C61,'Look-Ups'!$C$2:$G$32,G$1-2,0)</f>
        <v>Proc_Type_03</v>
      </c>
      <c r="H61" t="s">
        <v>196</v>
      </c>
      <c r="K61" s="103"/>
      <c r="L61" s="78"/>
      <c r="M61" s="118" t="str">
        <f t="shared" si="19"/>
        <v/>
      </c>
      <c r="P61" s="119" t="str">
        <f t="shared" si="20"/>
        <v/>
      </c>
      <c r="Q61" s="120" t="str">
        <f t="shared" si="21"/>
        <v/>
      </c>
      <c r="R61" s="120" t="str">
        <f t="shared" si="22"/>
        <v/>
      </c>
      <c r="S61" s="121" t="str">
        <f t="shared" si="23"/>
        <v/>
      </c>
      <c r="T61" s="122" t="str">
        <f t="shared" si="24"/>
        <v/>
      </c>
      <c r="U61" s="122" t="str">
        <f t="shared" si="25"/>
        <v/>
      </c>
      <c r="V61" s="123" t="str">
        <f t="shared" si="26"/>
        <v/>
      </c>
      <c r="W61" s="123" t="str">
        <f t="shared" si="27"/>
        <v/>
      </c>
      <c r="X61" s="123" t="str">
        <f t="shared" si="28"/>
        <v/>
      </c>
    </row>
    <row r="62" spans="1:24" ht="12.5" customHeight="1" x14ac:dyDescent="0.25">
      <c r="A62" t="str">
        <f t="shared" si="18"/>
        <v>Function_02Application_05</v>
      </c>
      <c r="B62">
        <v>59</v>
      </c>
      <c r="C62" t="s">
        <v>358</v>
      </c>
      <c r="D62" t="str">
        <f>VLOOKUP($C62,'Look-Ups'!$C$2:$G$32,D$1-2,0)</f>
        <v>Function_02</v>
      </c>
      <c r="E62" t="str">
        <f>VLOOKUP($C62,'Look-Ups'!$C$2:$G$32,E$1-2,0)</f>
        <v>Function_Simpl_02</v>
      </c>
      <c r="F62" t="str">
        <f>VLOOKUP($C62,'Look-Ups'!$C$2:$G$32,F$1-2,0)</f>
        <v>Segment_02</v>
      </c>
      <c r="G62" t="str">
        <f>VLOOKUP($C62,'Look-Ups'!$C$2:$G$32,G$1-2,0)</f>
        <v>Proc_Type_03</v>
      </c>
      <c r="H62" t="s">
        <v>199</v>
      </c>
      <c r="K62" s="103"/>
      <c r="L62" s="78"/>
      <c r="M62" s="118" t="str">
        <f t="shared" si="19"/>
        <v/>
      </c>
      <c r="P62" s="119" t="str">
        <f t="shared" si="20"/>
        <v/>
      </c>
      <c r="Q62" s="120" t="str">
        <f t="shared" si="21"/>
        <v/>
      </c>
      <c r="R62" s="120" t="str">
        <f t="shared" si="22"/>
        <v/>
      </c>
      <c r="S62" s="121" t="str">
        <f t="shared" si="23"/>
        <v/>
      </c>
      <c r="T62" s="122" t="str">
        <f t="shared" si="24"/>
        <v/>
      </c>
      <c r="U62" s="122" t="str">
        <f t="shared" si="25"/>
        <v/>
      </c>
      <c r="V62" s="123" t="str">
        <f t="shared" si="26"/>
        <v/>
      </c>
      <c r="W62" s="123" t="str">
        <f t="shared" si="27"/>
        <v/>
      </c>
      <c r="X62" s="123" t="str">
        <f t="shared" si="28"/>
        <v/>
      </c>
    </row>
    <row r="63" spans="1:24" ht="12.5" customHeight="1" x14ac:dyDescent="0.25">
      <c r="A63" t="str">
        <f t="shared" si="18"/>
        <v>Function_02Application_05</v>
      </c>
      <c r="B63">
        <v>60</v>
      </c>
      <c r="C63" t="s">
        <v>358</v>
      </c>
      <c r="D63" t="str">
        <f>VLOOKUP($C63,'Look-Ups'!$C$2:$G$32,D$1-2,0)</f>
        <v>Function_02</v>
      </c>
      <c r="E63" t="str">
        <f>VLOOKUP($C63,'Look-Ups'!$C$2:$G$32,E$1-2,0)</f>
        <v>Function_Simpl_02</v>
      </c>
      <c r="F63" t="str">
        <f>VLOOKUP($C63,'Look-Ups'!$C$2:$G$32,F$1-2,0)</f>
        <v>Segment_02</v>
      </c>
      <c r="G63" t="str">
        <f>VLOOKUP($C63,'Look-Ups'!$C$2:$G$32,G$1-2,0)</f>
        <v>Proc_Type_03</v>
      </c>
      <c r="H63" t="s">
        <v>183</v>
      </c>
      <c r="K63" s="103"/>
      <c r="L63" s="78"/>
      <c r="M63" s="118" t="str">
        <f t="shared" si="19"/>
        <v/>
      </c>
      <c r="P63" s="119" t="str">
        <f t="shared" si="20"/>
        <v/>
      </c>
      <c r="Q63" s="120" t="str">
        <f t="shared" si="21"/>
        <v/>
      </c>
      <c r="R63" s="120" t="str">
        <f t="shared" si="22"/>
        <v/>
      </c>
      <c r="S63" s="121" t="str">
        <f t="shared" si="23"/>
        <v/>
      </c>
      <c r="T63" s="122" t="str">
        <f t="shared" si="24"/>
        <v/>
      </c>
      <c r="U63" s="122" t="str">
        <f t="shared" si="25"/>
        <v/>
      </c>
      <c r="V63" s="123" t="str">
        <f t="shared" si="26"/>
        <v/>
      </c>
      <c r="W63" s="123" t="str">
        <f t="shared" si="27"/>
        <v/>
      </c>
      <c r="X63" s="123" t="str">
        <f t="shared" si="28"/>
        <v/>
      </c>
    </row>
    <row r="64" spans="1:24" ht="12.5" customHeight="1" x14ac:dyDescent="0.25">
      <c r="A64" t="str">
        <f t="shared" si="18"/>
        <v>Function_02Application_05</v>
      </c>
      <c r="B64">
        <v>61</v>
      </c>
      <c r="C64" t="s">
        <v>358</v>
      </c>
      <c r="D64" t="str">
        <f>VLOOKUP($C64,'Look-Ups'!$C$2:$G$32,D$1-2,0)</f>
        <v>Function_02</v>
      </c>
      <c r="E64" t="str">
        <f>VLOOKUP($C64,'Look-Ups'!$C$2:$G$32,E$1-2,0)</f>
        <v>Function_Simpl_02</v>
      </c>
      <c r="F64" t="str">
        <f>VLOOKUP($C64,'Look-Ups'!$C$2:$G$32,F$1-2,0)</f>
        <v>Segment_02</v>
      </c>
      <c r="G64" t="str">
        <f>VLOOKUP($C64,'Look-Ups'!$C$2:$G$32,G$1-2,0)</f>
        <v>Proc_Type_03</v>
      </c>
      <c r="H64" t="s">
        <v>161</v>
      </c>
      <c r="K64" s="103"/>
      <c r="L64" s="78"/>
      <c r="M64" s="118" t="str">
        <f t="shared" si="19"/>
        <v/>
      </c>
      <c r="P64" s="119" t="str">
        <f t="shared" si="20"/>
        <v/>
      </c>
      <c r="Q64" s="120" t="str">
        <f t="shared" si="21"/>
        <v/>
      </c>
      <c r="R64" s="120" t="str">
        <f t="shared" si="22"/>
        <v/>
      </c>
      <c r="S64" s="121" t="str">
        <f t="shared" si="23"/>
        <v/>
      </c>
      <c r="T64" s="122" t="str">
        <f t="shared" si="24"/>
        <v/>
      </c>
      <c r="U64" s="122" t="str">
        <f t="shared" si="25"/>
        <v/>
      </c>
      <c r="V64" s="123" t="str">
        <f t="shared" si="26"/>
        <v/>
      </c>
      <c r="W64" s="123" t="str">
        <f t="shared" si="27"/>
        <v/>
      </c>
      <c r="X64" s="123" t="str">
        <f t="shared" si="28"/>
        <v/>
      </c>
    </row>
    <row r="65" spans="1:24" ht="12.5" customHeight="1" x14ac:dyDescent="0.25">
      <c r="A65" t="str">
        <f t="shared" si="18"/>
        <v>Function_02Application_05</v>
      </c>
      <c r="B65">
        <v>62</v>
      </c>
      <c r="C65" t="s">
        <v>358</v>
      </c>
      <c r="D65" t="str">
        <f>VLOOKUP($C65,'Look-Ups'!$C$2:$G$32,D$1-2,0)</f>
        <v>Function_02</v>
      </c>
      <c r="E65" t="str">
        <f>VLOOKUP($C65,'Look-Ups'!$C$2:$G$32,E$1-2,0)</f>
        <v>Function_Simpl_02</v>
      </c>
      <c r="F65" t="str">
        <f>VLOOKUP($C65,'Look-Ups'!$C$2:$G$32,F$1-2,0)</f>
        <v>Segment_02</v>
      </c>
      <c r="G65" t="str">
        <f>VLOOKUP($C65,'Look-Ups'!$C$2:$G$32,G$1-2,0)</f>
        <v>Proc_Type_03</v>
      </c>
      <c r="H65" t="s">
        <v>172</v>
      </c>
      <c r="K65" s="103"/>
      <c r="L65" s="78"/>
      <c r="M65" s="118" t="str">
        <f t="shared" si="19"/>
        <v/>
      </c>
      <c r="P65" s="119" t="str">
        <f t="shared" si="20"/>
        <v/>
      </c>
      <c r="Q65" s="120" t="str">
        <f t="shared" si="21"/>
        <v/>
      </c>
      <c r="R65" s="120" t="str">
        <f t="shared" si="22"/>
        <v/>
      </c>
      <c r="S65" s="121" t="str">
        <f t="shared" si="23"/>
        <v/>
      </c>
      <c r="T65" s="122" t="str">
        <f t="shared" si="24"/>
        <v/>
      </c>
      <c r="U65" s="122" t="str">
        <f t="shared" si="25"/>
        <v/>
      </c>
      <c r="V65" s="123" t="str">
        <f t="shared" si="26"/>
        <v/>
      </c>
      <c r="W65" s="123" t="str">
        <f t="shared" si="27"/>
        <v/>
      </c>
      <c r="X65" s="123" t="str">
        <f t="shared" si="28"/>
        <v/>
      </c>
    </row>
    <row r="66" spans="1:24" ht="12.5" customHeight="1" x14ac:dyDescent="0.25">
      <c r="A66" t="str">
        <f t="shared" si="18"/>
        <v>Function_02Application_05</v>
      </c>
      <c r="B66">
        <v>63</v>
      </c>
      <c r="C66" t="s">
        <v>358</v>
      </c>
      <c r="D66" t="str">
        <f>VLOOKUP($C66,'Look-Ups'!$C$2:$G$32,D$1-2,0)</f>
        <v>Function_02</v>
      </c>
      <c r="E66" t="str">
        <f>VLOOKUP($C66,'Look-Ups'!$C$2:$G$32,E$1-2,0)</f>
        <v>Function_Simpl_02</v>
      </c>
      <c r="F66" t="str">
        <f>VLOOKUP($C66,'Look-Ups'!$C$2:$G$32,F$1-2,0)</f>
        <v>Segment_02</v>
      </c>
      <c r="G66" t="str">
        <f>VLOOKUP($C66,'Look-Ups'!$C$2:$G$32,G$1-2,0)</f>
        <v>Proc_Type_03</v>
      </c>
      <c r="H66" t="s">
        <v>174</v>
      </c>
      <c r="K66" s="103"/>
      <c r="L66" s="78"/>
      <c r="M66" s="118" t="str">
        <f t="shared" si="19"/>
        <v/>
      </c>
      <c r="P66" s="119" t="str">
        <f t="shared" si="20"/>
        <v/>
      </c>
      <c r="Q66" s="120" t="str">
        <f t="shared" si="21"/>
        <v/>
      </c>
      <c r="R66" s="120" t="str">
        <f t="shared" si="22"/>
        <v/>
      </c>
      <c r="S66" s="121" t="str">
        <f t="shared" si="23"/>
        <v/>
      </c>
      <c r="T66" s="122" t="str">
        <f t="shared" si="24"/>
        <v/>
      </c>
      <c r="U66" s="122" t="str">
        <f t="shared" si="25"/>
        <v/>
      </c>
      <c r="V66" s="123" t="str">
        <f t="shared" si="26"/>
        <v/>
      </c>
      <c r="W66" s="123" t="str">
        <f t="shared" si="27"/>
        <v/>
      </c>
      <c r="X66" s="123" t="str">
        <f t="shared" si="28"/>
        <v/>
      </c>
    </row>
    <row r="67" spans="1:24" ht="12.5" customHeight="1" x14ac:dyDescent="0.25">
      <c r="A67" t="str">
        <f t="shared" si="18"/>
        <v>Function_02Application_05</v>
      </c>
      <c r="B67">
        <v>64</v>
      </c>
      <c r="C67" t="s">
        <v>358</v>
      </c>
      <c r="D67" t="str">
        <f>VLOOKUP($C67,'Look-Ups'!$C$2:$G$32,D$1-2,0)</f>
        <v>Function_02</v>
      </c>
      <c r="E67" t="str">
        <f>VLOOKUP($C67,'Look-Ups'!$C$2:$G$32,E$1-2,0)</f>
        <v>Function_Simpl_02</v>
      </c>
      <c r="F67" t="str">
        <f>VLOOKUP($C67,'Look-Ups'!$C$2:$G$32,F$1-2,0)</f>
        <v>Segment_02</v>
      </c>
      <c r="G67" t="str">
        <f>VLOOKUP($C67,'Look-Ups'!$C$2:$G$32,G$1-2,0)</f>
        <v>Proc_Type_03</v>
      </c>
      <c r="H67" t="s">
        <v>175</v>
      </c>
      <c r="K67" s="103"/>
      <c r="L67" s="78"/>
      <c r="M67" s="118" t="str">
        <f t="shared" si="19"/>
        <v/>
      </c>
      <c r="P67" s="119" t="str">
        <f t="shared" si="20"/>
        <v/>
      </c>
      <c r="Q67" s="120" t="str">
        <f t="shared" si="21"/>
        <v/>
      </c>
      <c r="R67" s="120" t="str">
        <f t="shared" si="22"/>
        <v/>
      </c>
      <c r="S67" s="121" t="str">
        <f t="shared" si="23"/>
        <v/>
      </c>
      <c r="T67" s="122" t="str">
        <f t="shared" si="24"/>
        <v/>
      </c>
      <c r="U67" s="122" t="str">
        <f t="shared" si="25"/>
        <v/>
      </c>
      <c r="V67" s="123" t="str">
        <f t="shared" si="26"/>
        <v/>
      </c>
      <c r="W67" s="123" t="str">
        <f t="shared" si="27"/>
        <v/>
      </c>
      <c r="X67" s="123" t="str">
        <f t="shared" si="28"/>
        <v/>
      </c>
    </row>
    <row r="68" spans="1:24" ht="12.5" customHeight="1" x14ac:dyDescent="0.25">
      <c r="A68" t="str">
        <f t="shared" si="18"/>
        <v>Function_02Application_05</v>
      </c>
      <c r="B68">
        <v>65</v>
      </c>
      <c r="C68" t="s">
        <v>358</v>
      </c>
      <c r="D68" t="str">
        <f>VLOOKUP($C68,'Look-Ups'!$C$2:$G$32,D$1-2,0)</f>
        <v>Function_02</v>
      </c>
      <c r="E68" t="str">
        <f>VLOOKUP($C68,'Look-Ups'!$C$2:$G$32,E$1-2,0)</f>
        <v>Function_Simpl_02</v>
      </c>
      <c r="F68" t="str">
        <f>VLOOKUP($C68,'Look-Ups'!$C$2:$G$32,F$1-2,0)</f>
        <v>Segment_02</v>
      </c>
      <c r="G68" t="str">
        <f>VLOOKUP($C68,'Look-Ups'!$C$2:$G$32,G$1-2,0)</f>
        <v>Proc_Type_03</v>
      </c>
      <c r="H68" t="s">
        <v>226</v>
      </c>
      <c r="K68" s="103"/>
      <c r="L68" s="78"/>
      <c r="M68" s="118" t="str">
        <f t="shared" si="19"/>
        <v/>
      </c>
      <c r="P68" s="119" t="str">
        <f t="shared" si="20"/>
        <v/>
      </c>
      <c r="Q68" s="120" t="str">
        <f t="shared" si="21"/>
        <v/>
      </c>
      <c r="R68" s="120" t="str">
        <f t="shared" si="22"/>
        <v/>
      </c>
      <c r="S68" s="121" t="str">
        <f t="shared" si="23"/>
        <v/>
      </c>
      <c r="T68" s="122" t="str">
        <f t="shared" si="24"/>
        <v/>
      </c>
      <c r="U68" s="122" t="str">
        <f t="shared" si="25"/>
        <v/>
      </c>
      <c r="V68" s="123" t="str">
        <f t="shared" si="26"/>
        <v/>
      </c>
      <c r="W68" s="123" t="str">
        <f t="shared" si="27"/>
        <v/>
      </c>
      <c r="X68" s="123" t="str">
        <f t="shared" si="28"/>
        <v/>
      </c>
    </row>
    <row r="69" spans="1:24" ht="12.5" customHeight="1" x14ac:dyDescent="0.25">
      <c r="A69" t="str">
        <f t="shared" ref="A69:A132" si="29">D69&amp;C69&amp;I69</f>
        <v>Function_02Application_05</v>
      </c>
      <c r="B69">
        <v>66</v>
      </c>
      <c r="C69" t="s">
        <v>358</v>
      </c>
      <c r="D69" t="str">
        <f>VLOOKUP($C69,'Look-Ups'!$C$2:$G$32,D$1-2,0)</f>
        <v>Function_02</v>
      </c>
      <c r="E69" t="str">
        <f>VLOOKUP($C69,'Look-Ups'!$C$2:$G$32,E$1-2,0)</f>
        <v>Function_Simpl_02</v>
      </c>
      <c r="F69" t="str">
        <f>VLOOKUP($C69,'Look-Ups'!$C$2:$G$32,F$1-2,0)</f>
        <v>Segment_02</v>
      </c>
      <c r="G69" t="str">
        <f>VLOOKUP($C69,'Look-Ups'!$C$2:$G$32,G$1-2,0)</f>
        <v>Proc_Type_03</v>
      </c>
      <c r="H69" t="s">
        <v>227</v>
      </c>
      <c r="K69" s="103"/>
      <c r="L69" s="78"/>
      <c r="M69" s="118" t="str">
        <f t="shared" ref="M69:M132" si="30">IF(I69&lt;&gt;"",AVERAGE(I69:J69),"")</f>
        <v/>
      </c>
      <c r="P69" s="119" t="str">
        <f t="shared" ref="P69:P132" si="31">IF(I69="","",IF(N69="",M69-I69,N69-I69))</f>
        <v/>
      </c>
      <c r="Q69" s="120" t="str">
        <f t="shared" ref="Q69:Q132" si="32">IF(J69="","",J69-I69)</f>
        <v/>
      </c>
      <c r="R69" s="120" t="str">
        <f t="shared" ref="R69:R132" si="33">IF(J69="","",J69-I69+1)</f>
        <v/>
      </c>
      <c r="S69" s="121" t="str">
        <f t="shared" ref="S69:S132" si="34">IFERROR((L69/K69)^(1/(J69-I69))-1,"")</f>
        <v/>
      </c>
      <c r="T69" s="122" t="str">
        <f t="shared" ref="T69:T132" si="35">IF(J69="","",IF(N69="",-O69*(I69-M69),-O69*(I69-N69)))</f>
        <v/>
      </c>
      <c r="U69" s="122" t="str">
        <f t="shared" ref="U69:U132" si="36">IF(J69="","",IF(N69="",-O69*(J69-M69),-O69*(J69-N69)))</f>
        <v/>
      </c>
      <c r="V69" s="123" t="str">
        <f t="shared" ref="V69:V132" si="37">IF(L69="","",(L69*(1+EXP(U69))-K69*(1+EXP(T69)))/(EXP(U69)-EXP(T69)))</f>
        <v/>
      </c>
      <c r="W69" s="123" t="str">
        <f t="shared" ref="W69:W132" si="38">IF(L69="","",(K69-V69)*(1+EXP(T69)))</f>
        <v/>
      </c>
      <c r="X69" s="123" t="str">
        <f t="shared" ref="X69:X132" si="39">IF(W69&lt;&gt;"",$AJ69+$AK69/(1+EXP(0)),"")</f>
        <v/>
      </c>
    </row>
    <row r="70" spans="1:24" ht="12.5" customHeight="1" x14ac:dyDescent="0.25">
      <c r="A70" t="str">
        <f t="shared" si="29"/>
        <v>Function_02Application_05</v>
      </c>
      <c r="B70">
        <v>67</v>
      </c>
      <c r="C70" t="s">
        <v>358</v>
      </c>
      <c r="D70" t="str">
        <f>VLOOKUP($C70,'Look-Ups'!$C$2:$G$32,D$1-2,0)</f>
        <v>Function_02</v>
      </c>
      <c r="E70" t="str">
        <f>VLOOKUP($C70,'Look-Ups'!$C$2:$G$32,E$1-2,0)</f>
        <v>Function_Simpl_02</v>
      </c>
      <c r="F70" t="str">
        <f>VLOOKUP($C70,'Look-Ups'!$C$2:$G$32,F$1-2,0)</f>
        <v>Segment_02</v>
      </c>
      <c r="G70" t="str">
        <f>VLOOKUP($C70,'Look-Ups'!$C$2:$G$32,G$1-2,0)</f>
        <v>Proc_Type_03</v>
      </c>
      <c r="H70" t="s">
        <v>228</v>
      </c>
      <c r="K70" s="103"/>
      <c r="L70" s="78"/>
      <c r="M70" s="118" t="str">
        <f t="shared" si="30"/>
        <v/>
      </c>
      <c r="P70" s="119" t="str">
        <f t="shared" si="31"/>
        <v/>
      </c>
      <c r="Q70" s="120" t="str">
        <f t="shared" si="32"/>
        <v/>
      </c>
      <c r="R70" s="120" t="str">
        <f t="shared" si="33"/>
        <v/>
      </c>
      <c r="S70" s="121" t="str">
        <f t="shared" si="34"/>
        <v/>
      </c>
      <c r="T70" s="122" t="str">
        <f t="shared" si="35"/>
        <v/>
      </c>
      <c r="U70" s="122" t="str">
        <f t="shared" si="36"/>
        <v/>
      </c>
      <c r="V70" s="123" t="str">
        <f t="shared" si="37"/>
        <v/>
      </c>
      <c r="W70" s="123" t="str">
        <f t="shared" si="38"/>
        <v/>
      </c>
      <c r="X70" s="123" t="str">
        <f t="shared" si="39"/>
        <v/>
      </c>
    </row>
    <row r="71" spans="1:24" ht="12.5" customHeight="1" x14ac:dyDescent="0.25">
      <c r="A71" t="str">
        <f t="shared" si="29"/>
        <v>Function_02Application_05</v>
      </c>
      <c r="B71">
        <v>68</v>
      </c>
      <c r="C71" t="s">
        <v>358</v>
      </c>
      <c r="D71" t="str">
        <f>VLOOKUP($C71,'Look-Ups'!$C$2:$G$32,D$1-2,0)</f>
        <v>Function_02</v>
      </c>
      <c r="E71" t="str">
        <f>VLOOKUP($C71,'Look-Ups'!$C$2:$G$32,E$1-2,0)</f>
        <v>Function_Simpl_02</v>
      </c>
      <c r="F71" t="str">
        <f>VLOOKUP($C71,'Look-Ups'!$C$2:$G$32,F$1-2,0)</f>
        <v>Segment_02</v>
      </c>
      <c r="G71" t="str">
        <f>VLOOKUP($C71,'Look-Ups'!$C$2:$G$32,G$1-2,0)</f>
        <v>Proc_Type_03</v>
      </c>
      <c r="H71" t="s">
        <v>229</v>
      </c>
      <c r="K71" s="103"/>
      <c r="L71" s="78"/>
      <c r="M71" s="118" t="str">
        <f t="shared" si="30"/>
        <v/>
      </c>
      <c r="P71" s="119" t="str">
        <f t="shared" si="31"/>
        <v/>
      </c>
      <c r="Q71" s="120" t="str">
        <f t="shared" si="32"/>
        <v/>
      </c>
      <c r="R71" s="120" t="str">
        <f t="shared" si="33"/>
        <v/>
      </c>
      <c r="S71" s="121" t="str">
        <f t="shared" si="34"/>
        <v/>
      </c>
      <c r="T71" s="122" t="str">
        <f t="shared" si="35"/>
        <v/>
      </c>
      <c r="U71" s="122" t="str">
        <f t="shared" si="36"/>
        <v/>
      </c>
      <c r="V71" s="123" t="str">
        <f t="shared" si="37"/>
        <v/>
      </c>
      <c r="W71" s="123" t="str">
        <f t="shared" si="38"/>
        <v/>
      </c>
      <c r="X71" s="123" t="str">
        <f t="shared" si="39"/>
        <v/>
      </c>
    </row>
    <row r="72" spans="1:24" ht="12.5" customHeight="1" x14ac:dyDescent="0.25">
      <c r="A72" t="str">
        <f t="shared" si="29"/>
        <v>Function_02Application_05</v>
      </c>
      <c r="B72">
        <v>69</v>
      </c>
      <c r="C72" t="s">
        <v>358</v>
      </c>
      <c r="D72" t="str">
        <f>VLOOKUP($C72,'Look-Ups'!$C$2:$G$32,D$1-2,0)</f>
        <v>Function_02</v>
      </c>
      <c r="E72" t="str">
        <f>VLOOKUP($C72,'Look-Ups'!$C$2:$G$32,E$1-2,0)</f>
        <v>Function_Simpl_02</v>
      </c>
      <c r="F72" t="str">
        <f>VLOOKUP($C72,'Look-Ups'!$C$2:$G$32,F$1-2,0)</f>
        <v>Segment_02</v>
      </c>
      <c r="G72" t="str">
        <f>VLOOKUP($C72,'Look-Ups'!$C$2:$G$32,G$1-2,0)</f>
        <v>Proc_Type_03</v>
      </c>
      <c r="H72" t="s">
        <v>230</v>
      </c>
      <c r="K72" s="103"/>
      <c r="L72" s="78"/>
      <c r="M72" s="118" t="str">
        <f t="shared" si="30"/>
        <v/>
      </c>
      <c r="P72" s="119" t="str">
        <f t="shared" si="31"/>
        <v/>
      </c>
      <c r="Q72" s="120" t="str">
        <f t="shared" si="32"/>
        <v/>
      </c>
      <c r="R72" s="120" t="str">
        <f t="shared" si="33"/>
        <v/>
      </c>
      <c r="S72" s="121" t="str">
        <f t="shared" si="34"/>
        <v/>
      </c>
      <c r="T72" s="122" t="str">
        <f t="shared" si="35"/>
        <v/>
      </c>
      <c r="U72" s="122" t="str">
        <f t="shared" si="36"/>
        <v/>
      </c>
      <c r="V72" s="123" t="str">
        <f t="shared" si="37"/>
        <v/>
      </c>
      <c r="W72" s="123" t="str">
        <f t="shared" si="38"/>
        <v/>
      </c>
      <c r="X72" s="123" t="str">
        <f t="shared" si="39"/>
        <v/>
      </c>
    </row>
    <row r="73" spans="1:24" ht="12.5" customHeight="1" x14ac:dyDescent="0.25">
      <c r="A73" t="str">
        <f t="shared" si="29"/>
        <v>Function_02Application_05</v>
      </c>
      <c r="B73">
        <v>70</v>
      </c>
      <c r="C73" t="s">
        <v>358</v>
      </c>
      <c r="D73" t="str">
        <f>VLOOKUP($C73,'Look-Ups'!$C$2:$G$32,D$1-2,0)</f>
        <v>Function_02</v>
      </c>
      <c r="E73" t="str">
        <f>VLOOKUP($C73,'Look-Ups'!$C$2:$G$32,E$1-2,0)</f>
        <v>Function_Simpl_02</v>
      </c>
      <c r="F73" t="str">
        <f>VLOOKUP($C73,'Look-Ups'!$C$2:$G$32,F$1-2,0)</f>
        <v>Segment_02</v>
      </c>
      <c r="G73" t="str">
        <f>VLOOKUP($C73,'Look-Ups'!$C$2:$G$32,G$1-2,0)</f>
        <v>Proc_Type_03</v>
      </c>
      <c r="H73" t="s">
        <v>231</v>
      </c>
      <c r="K73" s="103"/>
      <c r="L73" s="78"/>
      <c r="M73" s="118" t="str">
        <f t="shared" si="30"/>
        <v/>
      </c>
      <c r="P73" s="119" t="str">
        <f t="shared" si="31"/>
        <v/>
      </c>
      <c r="Q73" s="120" t="str">
        <f t="shared" si="32"/>
        <v/>
      </c>
      <c r="R73" s="120" t="str">
        <f t="shared" si="33"/>
        <v/>
      </c>
      <c r="S73" s="121" t="str">
        <f t="shared" si="34"/>
        <v/>
      </c>
      <c r="T73" s="122" t="str">
        <f t="shared" si="35"/>
        <v/>
      </c>
      <c r="U73" s="122" t="str">
        <f t="shared" si="36"/>
        <v/>
      </c>
      <c r="V73" s="123" t="str">
        <f t="shared" si="37"/>
        <v/>
      </c>
      <c r="W73" s="123" t="str">
        <f t="shared" si="38"/>
        <v/>
      </c>
      <c r="X73" s="123" t="str">
        <f t="shared" si="39"/>
        <v/>
      </c>
    </row>
    <row r="74" spans="1:24" ht="12.5" customHeight="1" x14ac:dyDescent="0.25">
      <c r="A74" t="str">
        <f t="shared" si="29"/>
        <v>Function_02Application_05</v>
      </c>
      <c r="B74">
        <v>71</v>
      </c>
      <c r="C74" t="s">
        <v>358</v>
      </c>
      <c r="D74" t="str">
        <f>VLOOKUP($C74,'Look-Ups'!$C$2:$G$32,D$1-2,0)</f>
        <v>Function_02</v>
      </c>
      <c r="E74" t="str">
        <f>VLOOKUP($C74,'Look-Ups'!$C$2:$G$32,E$1-2,0)</f>
        <v>Function_Simpl_02</v>
      </c>
      <c r="F74" t="str">
        <f>VLOOKUP($C74,'Look-Ups'!$C$2:$G$32,F$1-2,0)</f>
        <v>Segment_02</v>
      </c>
      <c r="G74" t="str">
        <f>VLOOKUP($C74,'Look-Ups'!$C$2:$G$32,G$1-2,0)</f>
        <v>Proc_Type_03</v>
      </c>
      <c r="H74" t="s">
        <v>232</v>
      </c>
      <c r="K74" s="103"/>
      <c r="L74" s="78"/>
      <c r="M74" s="118" t="str">
        <f t="shared" si="30"/>
        <v/>
      </c>
      <c r="P74" s="119" t="str">
        <f t="shared" si="31"/>
        <v/>
      </c>
      <c r="Q74" s="120" t="str">
        <f t="shared" si="32"/>
        <v/>
      </c>
      <c r="R74" s="120" t="str">
        <f t="shared" si="33"/>
        <v/>
      </c>
      <c r="S74" s="121" t="str">
        <f t="shared" si="34"/>
        <v/>
      </c>
      <c r="T74" s="122" t="str">
        <f t="shared" si="35"/>
        <v/>
      </c>
      <c r="U74" s="122" t="str">
        <f t="shared" si="36"/>
        <v/>
      </c>
      <c r="V74" s="123" t="str">
        <f t="shared" si="37"/>
        <v/>
      </c>
      <c r="W74" s="123" t="str">
        <f t="shared" si="38"/>
        <v/>
      </c>
      <c r="X74" s="123" t="str">
        <f t="shared" si="39"/>
        <v/>
      </c>
    </row>
    <row r="75" spans="1:24" ht="12.5" customHeight="1" x14ac:dyDescent="0.25">
      <c r="A75" t="str">
        <f t="shared" si="29"/>
        <v>Function_02Application_05</v>
      </c>
      <c r="B75">
        <v>72</v>
      </c>
      <c r="C75" t="s">
        <v>358</v>
      </c>
      <c r="D75" t="str">
        <f>VLOOKUP($C75,'Look-Ups'!$C$2:$G$32,D$1-2,0)</f>
        <v>Function_02</v>
      </c>
      <c r="E75" t="str">
        <f>VLOOKUP($C75,'Look-Ups'!$C$2:$G$32,E$1-2,0)</f>
        <v>Function_Simpl_02</v>
      </c>
      <c r="F75" t="str">
        <f>VLOOKUP($C75,'Look-Ups'!$C$2:$G$32,F$1-2,0)</f>
        <v>Segment_02</v>
      </c>
      <c r="G75" t="str">
        <f>VLOOKUP($C75,'Look-Ups'!$C$2:$G$32,G$1-2,0)</f>
        <v>Proc_Type_03</v>
      </c>
      <c r="H75" t="s">
        <v>242</v>
      </c>
      <c r="K75" s="103"/>
      <c r="L75" s="78"/>
      <c r="M75" s="118" t="str">
        <f t="shared" si="30"/>
        <v/>
      </c>
      <c r="P75" s="119" t="str">
        <f t="shared" si="31"/>
        <v/>
      </c>
      <c r="Q75" s="120" t="str">
        <f t="shared" si="32"/>
        <v/>
      </c>
      <c r="R75" s="120" t="str">
        <f t="shared" si="33"/>
        <v/>
      </c>
      <c r="S75" s="121" t="str">
        <f t="shared" si="34"/>
        <v/>
      </c>
      <c r="T75" s="122" t="str">
        <f t="shared" si="35"/>
        <v/>
      </c>
      <c r="U75" s="122" t="str">
        <f t="shared" si="36"/>
        <v/>
      </c>
      <c r="V75" s="123" t="str">
        <f t="shared" si="37"/>
        <v/>
      </c>
      <c r="W75" s="123" t="str">
        <f t="shared" si="38"/>
        <v/>
      </c>
      <c r="X75" s="123" t="str">
        <f t="shared" si="39"/>
        <v/>
      </c>
    </row>
    <row r="76" spans="1:24" ht="12.5" customHeight="1" x14ac:dyDescent="0.25">
      <c r="A76" t="str">
        <f t="shared" si="29"/>
        <v>Function_02Application_05</v>
      </c>
      <c r="B76">
        <v>73</v>
      </c>
      <c r="C76" t="s">
        <v>358</v>
      </c>
      <c r="D76" t="str">
        <f>VLOOKUP($C76,'Look-Ups'!$C$2:$G$32,D$1-2,0)</f>
        <v>Function_02</v>
      </c>
      <c r="E76" t="str">
        <f>VLOOKUP($C76,'Look-Ups'!$C$2:$G$32,E$1-2,0)</f>
        <v>Function_Simpl_02</v>
      </c>
      <c r="F76" t="str">
        <f>VLOOKUP($C76,'Look-Ups'!$C$2:$G$32,F$1-2,0)</f>
        <v>Segment_02</v>
      </c>
      <c r="G76" t="str">
        <f>VLOOKUP($C76,'Look-Ups'!$C$2:$G$32,G$1-2,0)</f>
        <v>Proc_Type_03</v>
      </c>
      <c r="H76" t="s">
        <v>244</v>
      </c>
      <c r="K76" s="103"/>
      <c r="L76" s="78"/>
      <c r="M76" s="118" t="str">
        <f t="shared" si="30"/>
        <v/>
      </c>
      <c r="P76" s="119" t="str">
        <f t="shared" si="31"/>
        <v/>
      </c>
      <c r="Q76" s="120" t="str">
        <f t="shared" si="32"/>
        <v/>
      </c>
      <c r="R76" s="120" t="str">
        <f t="shared" si="33"/>
        <v/>
      </c>
      <c r="S76" s="121" t="str">
        <f t="shared" si="34"/>
        <v/>
      </c>
      <c r="T76" s="122" t="str">
        <f t="shared" si="35"/>
        <v/>
      </c>
      <c r="U76" s="122" t="str">
        <f t="shared" si="36"/>
        <v/>
      </c>
      <c r="V76" s="123" t="str">
        <f t="shared" si="37"/>
        <v/>
      </c>
      <c r="W76" s="123" t="str">
        <f t="shared" si="38"/>
        <v/>
      </c>
      <c r="X76" s="123" t="str">
        <f t="shared" si="39"/>
        <v/>
      </c>
    </row>
    <row r="77" spans="1:24" ht="12.5" customHeight="1" x14ac:dyDescent="0.25">
      <c r="A77" t="str">
        <f t="shared" si="29"/>
        <v>Function_02Application_04</v>
      </c>
      <c r="B77">
        <v>74</v>
      </c>
      <c r="C77" t="s">
        <v>357</v>
      </c>
      <c r="D77" t="str">
        <f>VLOOKUP($C77,'Look-Ups'!$C$2:$G$32,D$1-2,0)</f>
        <v>Function_02</v>
      </c>
      <c r="E77" t="str">
        <f>VLOOKUP($C77,'Look-Ups'!$C$2:$G$32,E$1-2,0)</f>
        <v>Function_Simpl_02</v>
      </c>
      <c r="F77" t="str">
        <f>VLOOKUP($C77,'Look-Ups'!$C$2:$G$32,F$1-2,0)</f>
        <v>Segment_02</v>
      </c>
      <c r="G77" t="str">
        <f>VLOOKUP($C77,'Look-Ups'!$C$2:$G$32,G$1-2,0)</f>
        <v>Proc_Type_02</v>
      </c>
      <c r="H77" t="s">
        <v>197</v>
      </c>
      <c r="K77" s="103"/>
      <c r="L77" s="78"/>
      <c r="M77" s="118" t="str">
        <f t="shared" si="30"/>
        <v/>
      </c>
      <c r="P77" s="119" t="str">
        <f t="shared" si="31"/>
        <v/>
      </c>
      <c r="Q77" s="120" t="str">
        <f t="shared" si="32"/>
        <v/>
      </c>
      <c r="R77" s="120" t="str">
        <f t="shared" si="33"/>
        <v/>
      </c>
      <c r="S77" s="121" t="str">
        <f t="shared" si="34"/>
        <v/>
      </c>
      <c r="T77" s="122" t="str">
        <f t="shared" si="35"/>
        <v/>
      </c>
      <c r="U77" s="122" t="str">
        <f t="shared" si="36"/>
        <v/>
      </c>
      <c r="V77" s="123" t="str">
        <f t="shared" si="37"/>
        <v/>
      </c>
      <c r="W77" s="123" t="str">
        <f t="shared" si="38"/>
        <v/>
      </c>
      <c r="X77" s="123" t="str">
        <f t="shared" si="39"/>
        <v/>
      </c>
    </row>
    <row r="78" spans="1:24" ht="12.5" customHeight="1" x14ac:dyDescent="0.25">
      <c r="A78" t="str">
        <f t="shared" si="29"/>
        <v>Function_02Application_04</v>
      </c>
      <c r="B78">
        <v>75</v>
      </c>
      <c r="C78" t="s">
        <v>357</v>
      </c>
      <c r="D78" t="str">
        <f>VLOOKUP($C78,'Look-Ups'!$C$2:$G$32,D$1-2,0)</f>
        <v>Function_02</v>
      </c>
      <c r="E78" t="str">
        <f>VLOOKUP($C78,'Look-Ups'!$C$2:$G$32,E$1-2,0)</f>
        <v>Function_Simpl_02</v>
      </c>
      <c r="F78" t="str">
        <f>VLOOKUP($C78,'Look-Ups'!$C$2:$G$32,F$1-2,0)</f>
        <v>Segment_02</v>
      </c>
      <c r="G78" t="str">
        <f>VLOOKUP($C78,'Look-Ups'!$C$2:$G$32,G$1-2,0)</f>
        <v>Proc_Type_02</v>
      </c>
      <c r="H78" t="s">
        <v>199</v>
      </c>
      <c r="K78" s="103"/>
      <c r="L78" s="78"/>
      <c r="M78" s="118" t="str">
        <f t="shared" si="30"/>
        <v/>
      </c>
      <c r="P78" s="119" t="str">
        <f t="shared" si="31"/>
        <v/>
      </c>
      <c r="Q78" s="120" t="str">
        <f t="shared" si="32"/>
        <v/>
      </c>
      <c r="R78" s="120" t="str">
        <f t="shared" si="33"/>
        <v/>
      </c>
      <c r="S78" s="121" t="str">
        <f t="shared" si="34"/>
        <v/>
      </c>
      <c r="T78" s="122" t="str">
        <f t="shared" si="35"/>
        <v/>
      </c>
      <c r="U78" s="122" t="str">
        <f t="shared" si="36"/>
        <v/>
      </c>
      <c r="V78" s="123" t="str">
        <f t="shared" si="37"/>
        <v/>
      </c>
      <c r="W78" s="123" t="str">
        <f t="shared" si="38"/>
        <v/>
      </c>
      <c r="X78" s="123" t="str">
        <f t="shared" si="39"/>
        <v/>
      </c>
    </row>
    <row r="79" spans="1:24" ht="12.5" customHeight="1" x14ac:dyDescent="0.25">
      <c r="A79" t="str">
        <f t="shared" si="29"/>
        <v>Function_02Application_04</v>
      </c>
      <c r="B79">
        <v>76</v>
      </c>
      <c r="C79" t="s">
        <v>357</v>
      </c>
      <c r="D79" t="str">
        <f>VLOOKUP($C79,'Look-Ups'!$C$2:$G$32,D$1-2,0)</f>
        <v>Function_02</v>
      </c>
      <c r="E79" t="str">
        <f>VLOOKUP($C79,'Look-Ups'!$C$2:$G$32,E$1-2,0)</f>
        <v>Function_Simpl_02</v>
      </c>
      <c r="F79" t="str">
        <f>VLOOKUP($C79,'Look-Ups'!$C$2:$G$32,F$1-2,0)</f>
        <v>Segment_02</v>
      </c>
      <c r="G79" t="str">
        <f>VLOOKUP($C79,'Look-Ups'!$C$2:$G$32,G$1-2,0)</f>
        <v>Proc_Type_02</v>
      </c>
      <c r="H79" t="s">
        <v>242</v>
      </c>
      <c r="K79" s="103"/>
      <c r="L79" s="78"/>
      <c r="M79" s="118" t="str">
        <f t="shared" si="30"/>
        <v/>
      </c>
      <c r="P79" s="119" t="str">
        <f t="shared" si="31"/>
        <v/>
      </c>
      <c r="Q79" s="120" t="str">
        <f t="shared" si="32"/>
        <v/>
      </c>
      <c r="R79" s="120" t="str">
        <f t="shared" si="33"/>
        <v/>
      </c>
      <c r="S79" s="121" t="str">
        <f t="shared" si="34"/>
        <v/>
      </c>
      <c r="T79" s="122" t="str">
        <f t="shared" si="35"/>
        <v/>
      </c>
      <c r="U79" s="122" t="str">
        <f t="shared" si="36"/>
        <v/>
      </c>
      <c r="V79" s="123" t="str">
        <f t="shared" si="37"/>
        <v/>
      </c>
      <c r="W79" s="123" t="str">
        <f t="shared" si="38"/>
        <v/>
      </c>
      <c r="X79" s="123" t="str">
        <f t="shared" si="39"/>
        <v/>
      </c>
    </row>
    <row r="80" spans="1:24" ht="12.5" customHeight="1" x14ac:dyDescent="0.25">
      <c r="A80" t="str">
        <f t="shared" si="29"/>
        <v>Function_02Application_04</v>
      </c>
      <c r="B80">
        <v>77</v>
      </c>
      <c r="C80" t="s">
        <v>357</v>
      </c>
      <c r="D80" t="str">
        <f>VLOOKUP($C80,'Look-Ups'!$C$2:$G$32,D$1-2,0)</f>
        <v>Function_02</v>
      </c>
      <c r="E80" t="str">
        <f>VLOOKUP($C80,'Look-Ups'!$C$2:$G$32,E$1-2,0)</f>
        <v>Function_Simpl_02</v>
      </c>
      <c r="F80" t="str">
        <f>VLOOKUP($C80,'Look-Ups'!$C$2:$G$32,F$1-2,0)</f>
        <v>Segment_02</v>
      </c>
      <c r="G80" t="str">
        <f>VLOOKUP($C80,'Look-Ups'!$C$2:$G$32,G$1-2,0)</f>
        <v>Proc_Type_02</v>
      </c>
      <c r="H80" t="s">
        <v>161</v>
      </c>
      <c r="K80" s="103"/>
      <c r="L80" s="78"/>
      <c r="M80" s="118" t="str">
        <f t="shared" si="30"/>
        <v/>
      </c>
      <c r="P80" s="119" t="str">
        <f t="shared" si="31"/>
        <v/>
      </c>
      <c r="Q80" s="120" t="str">
        <f t="shared" si="32"/>
        <v/>
      </c>
      <c r="R80" s="120" t="str">
        <f t="shared" si="33"/>
        <v/>
      </c>
      <c r="S80" s="121" t="str">
        <f t="shared" si="34"/>
        <v/>
      </c>
      <c r="T80" s="122" t="str">
        <f t="shared" si="35"/>
        <v/>
      </c>
      <c r="U80" s="122" t="str">
        <f t="shared" si="36"/>
        <v/>
      </c>
      <c r="V80" s="123" t="str">
        <f t="shared" si="37"/>
        <v/>
      </c>
      <c r="W80" s="123" t="str">
        <f t="shared" si="38"/>
        <v/>
      </c>
      <c r="X80" s="123" t="str">
        <f t="shared" si="39"/>
        <v/>
      </c>
    </row>
    <row r="81" spans="1:24" ht="12.5" customHeight="1" x14ac:dyDescent="0.25">
      <c r="A81" t="str">
        <f t="shared" si="29"/>
        <v>Function_02Application_04</v>
      </c>
      <c r="B81">
        <v>78</v>
      </c>
      <c r="C81" t="s">
        <v>357</v>
      </c>
      <c r="D81" t="str">
        <f>VLOOKUP($C81,'Look-Ups'!$C$2:$G$32,D$1-2,0)</f>
        <v>Function_02</v>
      </c>
      <c r="E81" t="str">
        <f>VLOOKUP($C81,'Look-Ups'!$C$2:$G$32,E$1-2,0)</f>
        <v>Function_Simpl_02</v>
      </c>
      <c r="F81" t="str">
        <f>VLOOKUP($C81,'Look-Ups'!$C$2:$G$32,F$1-2,0)</f>
        <v>Segment_02</v>
      </c>
      <c r="G81" t="str">
        <f>VLOOKUP($C81,'Look-Ups'!$C$2:$G$32,G$1-2,0)</f>
        <v>Proc_Type_02</v>
      </c>
      <c r="H81" t="s">
        <v>219</v>
      </c>
      <c r="K81" s="103"/>
      <c r="L81" s="78"/>
      <c r="M81" s="118" t="str">
        <f t="shared" si="30"/>
        <v/>
      </c>
      <c r="P81" s="119" t="str">
        <f t="shared" si="31"/>
        <v/>
      </c>
      <c r="Q81" s="120" t="str">
        <f t="shared" si="32"/>
        <v/>
      </c>
      <c r="R81" s="120" t="str">
        <f t="shared" si="33"/>
        <v/>
      </c>
      <c r="S81" s="121" t="str">
        <f t="shared" si="34"/>
        <v/>
      </c>
      <c r="T81" s="122" t="str">
        <f t="shared" si="35"/>
        <v/>
      </c>
      <c r="U81" s="122" t="str">
        <f t="shared" si="36"/>
        <v/>
      </c>
      <c r="V81" s="123" t="str">
        <f t="shared" si="37"/>
        <v/>
      </c>
      <c r="W81" s="123" t="str">
        <f t="shared" si="38"/>
        <v/>
      </c>
      <c r="X81" s="123" t="str">
        <f t="shared" si="39"/>
        <v/>
      </c>
    </row>
    <row r="82" spans="1:24" ht="12.5" customHeight="1" x14ac:dyDescent="0.25">
      <c r="A82" t="str">
        <f t="shared" si="29"/>
        <v>Function_02Application_04</v>
      </c>
      <c r="B82">
        <v>79</v>
      </c>
      <c r="C82" t="s">
        <v>357</v>
      </c>
      <c r="D82" t="str">
        <f>VLOOKUP($C82,'Look-Ups'!$C$2:$G$32,D$1-2,0)</f>
        <v>Function_02</v>
      </c>
      <c r="E82" t="str">
        <f>VLOOKUP($C82,'Look-Ups'!$C$2:$G$32,E$1-2,0)</f>
        <v>Function_Simpl_02</v>
      </c>
      <c r="F82" t="str">
        <f>VLOOKUP($C82,'Look-Ups'!$C$2:$G$32,F$1-2,0)</f>
        <v>Segment_02</v>
      </c>
      <c r="G82" t="str">
        <f>VLOOKUP($C82,'Look-Ups'!$C$2:$G$32,G$1-2,0)</f>
        <v>Proc_Type_02</v>
      </c>
      <c r="H82" t="s">
        <v>190</v>
      </c>
      <c r="K82" s="103"/>
      <c r="L82" s="78"/>
      <c r="M82" s="118" t="str">
        <f t="shared" si="30"/>
        <v/>
      </c>
      <c r="P82" s="119" t="str">
        <f t="shared" si="31"/>
        <v/>
      </c>
      <c r="Q82" s="120" t="str">
        <f t="shared" si="32"/>
        <v/>
      </c>
      <c r="R82" s="120" t="str">
        <f t="shared" si="33"/>
        <v/>
      </c>
      <c r="S82" s="121" t="str">
        <f t="shared" si="34"/>
        <v/>
      </c>
      <c r="T82" s="122" t="str">
        <f t="shared" si="35"/>
        <v/>
      </c>
      <c r="U82" s="122" t="str">
        <f t="shared" si="36"/>
        <v/>
      </c>
      <c r="V82" s="123" t="str">
        <f t="shared" si="37"/>
        <v/>
      </c>
      <c r="W82" s="123" t="str">
        <f t="shared" si="38"/>
        <v/>
      </c>
      <c r="X82" s="123" t="str">
        <f t="shared" si="39"/>
        <v/>
      </c>
    </row>
    <row r="83" spans="1:24" ht="12.5" customHeight="1" x14ac:dyDescent="0.25">
      <c r="A83" t="str">
        <f t="shared" si="29"/>
        <v>Function_02Application_04</v>
      </c>
      <c r="B83">
        <v>80</v>
      </c>
      <c r="C83" t="s">
        <v>357</v>
      </c>
      <c r="D83" t="str">
        <f>VLOOKUP($C83,'Look-Ups'!$C$2:$G$32,D$1-2,0)</f>
        <v>Function_02</v>
      </c>
      <c r="E83" t="str">
        <f>VLOOKUP($C83,'Look-Ups'!$C$2:$G$32,E$1-2,0)</f>
        <v>Function_Simpl_02</v>
      </c>
      <c r="F83" t="str">
        <f>VLOOKUP($C83,'Look-Ups'!$C$2:$G$32,F$1-2,0)</f>
        <v>Segment_02</v>
      </c>
      <c r="G83" t="str">
        <f>VLOOKUP($C83,'Look-Ups'!$C$2:$G$32,G$1-2,0)</f>
        <v>Proc_Type_02</v>
      </c>
      <c r="H83" t="s">
        <v>182</v>
      </c>
      <c r="K83" s="103"/>
      <c r="L83" s="78"/>
      <c r="M83" s="118" t="str">
        <f t="shared" si="30"/>
        <v/>
      </c>
      <c r="P83" s="119" t="str">
        <f t="shared" si="31"/>
        <v/>
      </c>
      <c r="Q83" s="120" t="str">
        <f t="shared" si="32"/>
        <v/>
      </c>
      <c r="R83" s="120" t="str">
        <f t="shared" si="33"/>
        <v/>
      </c>
      <c r="S83" s="121" t="str">
        <f t="shared" si="34"/>
        <v/>
      </c>
      <c r="T83" s="122" t="str">
        <f t="shared" si="35"/>
        <v/>
      </c>
      <c r="U83" s="122" t="str">
        <f t="shared" si="36"/>
        <v/>
      </c>
      <c r="V83" s="123" t="str">
        <f t="shared" si="37"/>
        <v/>
      </c>
      <c r="W83" s="123" t="str">
        <f t="shared" si="38"/>
        <v/>
      </c>
      <c r="X83" s="123" t="str">
        <f t="shared" si="39"/>
        <v/>
      </c>
    </row>
    <row r="84" spans="1:24" ht="12.5" customHeight="1" x14ac:dyDescent="0.25">
      <c r="A84" t="str">
        <f t="shared" si="29"/>
        <v>Function_02Application_04</v>
      </c>
      <c r="B84">
        <v>81</v>
      </c>
      <c r="C84" t="s">
        <v>357</v>
      </c>
      <c r="D84" t="str">
        <f>VLOOKUP($C84,'Look-Ups'!$C$2:$G$32,D$1-2,0)</f>
        <v>Function_02</v>
      </c>
      <c r="E84" t="str">
        <f>VLOOKUP($C84,'Look-Ups'!$C$2:$G$32,E$1-2,0)</f>
        <v>Function_Simpl_02</v>
      </c>
      <c r="F84" t="str">
        <f>VLOOKUP($C84,'Look-Ups'!$C$2:$G$32,F$1-2,0)</f>
        <v>Segment_02</v>
      </c>
      <c r="G84" t="str">
        <f>VLOOKUP($C84,'Look-Ups'!$C$2:$G$32,G$1-2,0)</f>
        <v>Proc_Type_02</v>
      </c>
      <c r="H84" t="s">
        <v>183</v>
      </c>
      <c r="K84" s="103"/>
      <c r="L84" s="78"/>
      <c r="M84" s="118" t="str">
        <f t="shared" si="30"/>
        <v/>
      </c>
      <c r="P84" s="119" t="str">
        <f t="shared" si="31"/>
        <v/>
      </c>
      <c r="Q84" s="120" t="str">
        <f t="shared" si="32"/>
        <v/>
      </c>
      <c r="R84" s="120" t="str">
        <f t="shared" si="33"/>
        <v/>
      </c>
      <c r="S84" s="121" t="str">
        <f t="shared" si="34"/>
        <v/>
      </c>
      <c r="T84" s="122" t="str">
        <f t="shared" si="35"/>
        <v/>
      </c>
      <c r="U84" s="122" t="str">
        <f t="shared" si="36"/>
        <v/>
      </c>
      <c r="V84" s="123" t="str">
        <f t="shared" si="37"/>
        <v/>
      </c>
      <c r="W84" s="123" t="str">
        <f t="shared" si="38"/>
        <v/>
      </c>
      <c r="X84" s="123" t="str">
        <f t="shared" si="39"/>
        <v/>
      </c>
    </row>
    <row r="85" spans="1:24" ht="12.5" customHeight="1" x14ac:dyDescent="0.25">
      <c r="A85" t="str">
        <f t="shared" si="29"/>
        <v>Function_02Application_04</v>
      </c>
      <c r="B85">
        <v>82</v>
      </c>
      <c r="C85" t="s">
        <v>357</v>
      </c>
      <c r="D85" t="str">
        <f>VLOOKUP($C85,'Look-Ups'!$C$2:$G$32,D$1-2,0)</f>
        <v>Function_02</v>
      </c>
      <c r="E85" t="str">
        <f>VLOOKUP($C85,'Look-Ups'!$C$2:$G$32,E$1-2,0)</f>
        <v>Function_Simpl_02</v>
      </c>
      <c r="F85" t="str">
        <f>VLOOKUP($C85,'Look-Ups'!$C$2:$G$32,F$1-2,0)</f>
        <v>Segment_02</v>
      </c>
      <c r="G85" t="str">
        <f>VLOOKUP($C85,'Look-Ups'!$C$2:$G$32,G$1-2,0)</f>
        <v>Proc_Type_02</v>
      </c>
      <c r="H85" t="s">
        <v>174</v>
      </c>
      <c r="K85" s="103"/>
      <c r="L85" s="78"/>
      <c r="M85" s="118" t="str">
        <f t="shared" si="30"/>
        <v/>
      </c>
      <c r="P85" s="119" t="str">
        <f t="shared" si="31"/>
        <v/>
      </c>
      <c r="Q85" s="120" t="str">
        <f t="shared" si="32"/>
        <v/>
      </c>
      <c r="R85" s="120" t="str">
        <f t="shared" si="33"/>
        <v/>
      </c>
      <c r="S85" s="121" t="str">
        <f t="shared" si="34"/>
        <v/>
      </c>
      <c r="T85" s="122" t="str">
        <f t="shared" si="35"/>
        <v/>
      </c>
      <c r="U85" s="122" t="str">
        <f t="shared" si="36"/>
        <v/>
      </c>
      <c r="V85" s="123" t="str">
        <f t="shared" si="37"/>
        <v/>
      </c>
      <c r="W85" s="123" t="str">
        <f t="shared" si="38"/>
        <v/>
      </c>
      <c r="X85" s="123" t="str">
        <f t="shared" si="39"/>
        <v/>
      </c>
    </row>
    <row r="86" spans="1:24" ht="12.5" customHeight="1" x14ac:dyDescent="0.25">
      <c r="A86" t="str">
        <f t="shared" si="29"/>
        <v>Function_02Application_04</v>
      </c>
      <c r="B86">
        <v>83</v>
      </c>
      <c r="C86" t="s">
        <v>357</v>
      </c>
      <c r="D86" t="str">
        <f>VLOOKUP($C86,'Look-Ups'!$C$2:$G$32,D$1-2,0)</f>
        <v>Function_02</v>
      </c>
      <c r="E86" t="str">
        <f>VLOOKUP($C86,'Look-Ups'!$C$2:$G$32,E$1-2,0)</f>
        <v>Function_Simpl_02</v>
      </c>
      <c r="F86" t="str">
        <f>VLOOKUP($C86,'Look-Ups'!$C$2:$G$32,F$1-2,0)</f>
        <v>Segment_02</v>
      </c>
      <c r="G86" t="str">
        <f>VLOOKUP($C86,'Look-Ups'!$C$2:$G$32,G$1-2,0)</f>
        <v>Proc_Type_02</v>
      </c>
      <c r="H86" t="s">
        <v>185</v>
      </c>
      <c r="K86" s="103"/>
      <c r="L86" s="78"/>
      <c r="M86" s="118" t="str">
        <f t="shared" si="30"/>
        <v/>
      </c>
      <c r="P86" s="119" t="str">
        <f t="shared" si="31"/>
        <v/>
      </c>
      <c r="Q86" s="120" t="str">
        <f t="shared" si="32"/>
        <v/>
      </c>
      <c r="R86" s="120" t="str">
        <f t="shared" si="33"/>
        <v/>
      </c>
      <c r="S86" s="121" t="str">
        <f t="shared" si="34"/>
        <v/>
      </c>
      <c r="T86" s="122" t="str">
        <f t="shared" si="35"/>
        <v/>
      </c>
      <c r="U86" s="122" t="str">
        <f t="shared" si="36"/>
        <v/>
      </c>
      <c r="V86" s="123" t="str">
        <f t="shared" si="37"/>
        <v/>
      </c>
      <c r="W86" s="123" t="str">
        <f t="shared" si="38"/>
        <v/>
      </c>
      <c r="X86" s="123" t="str">
        <f t="shared" si="39"/>
        <v/>
      </c>
    </row>
    <row r="87" spans="1:24" ht="12.5" customHeight="1" x14ac:dyDescent="0.25">
      <c r="A87" t="str">
        <f t="shared" si="29"/>
        <v>Function_02Application_04</v>
      </c>
      <c r="B87">
        <v>84</v>
      </c>
      <c r="C87" t="s">
        <v>357</v>
      </c>
      <c r="D87" t="str">
        <f>VLOOKUP($C87,'Look-Ups'!$C$2:$G$32,D$1-2,0)</f>
        <v>Function_02</v>
      </c>
      <c r="E87" t="str">
        <f>VLOOKUP($C87,'Look-Ups'!$C$2:$G$32,E$1-2,0)</f>
        <v>Function_Simpl_02</v>
      </c>
      <c r="F87" t="str">
        <f>VLOOKUP($C87,'Look-Ups'!$C$2:$G$32,F$1-2,0)</f>
        <v>Segment_02</v>
      </c>
      <c r="G87" t="str">
        <f>VLOOKUP($C87,'Look-Ups'!$C$2:$G$32,G$1-2,0)</f>
        <v>Proc_Type_02</v>
      </c>
      <c r="H87" t="s">
        <v>188</v>
      </c>
      <c r="K87" s="103"/>
      <c r="L87" s="78"/>
      <c r="M87" s="118" t="str">
        <f t="shared" si="30"/>
        <v/>
      </c>
      <c r="P87" s="119" t="str">
        <f t="shared" si="31"/>
        <v/>
      </c>
      <c r="Q87" s="120" t="str">
        <f t="shared" si="32"/>
        <v/>
      </c>
      <c r="R87" s="120" t="str">
        <f t="shared" si="33"/>
        <v/>
      </c>
      <c r="S87" s="121" t="str">
        <f t="shared" si="34"/>
        <v/>
      </c>
      <c r="T87" s="122" t="str">
        <f t="shared" si="35"/>
        <v/>
      </c>
      <c r="U87" s="122" t="str">
        <f t="shared" si="36"/>
        <v/>
      </c>
      <c r="V87" s="123" t="str">
        <f t="shared" si="37"/>
        <v/>
      </c>
      <c r="W87" s="123" t="str">
        <f t="shared" si="38"/>
        <v/>
      </c>
      <c r="X87" s="123" t="str">
        <f t="shared" si="39"/>
        <v/>
      </c>
    </row>
    <row r="88" spans="1:24" ht="12.5" customHeight="1" x14ac:dyDescent="0.25">
      <c r="A88" t="str">
        <f t="shared" si="29"/>
        <v>Function_02Application_04</v>
      </c>
      <c r="B88">
        <v>85</v>
      </c>
      <c r="C88" t="s">
        <v>357</v>
      </c>
      <c r="D88" t="str">
        <f>VLOOKUP($C88,'Look-Ups'!$C$2:$G$32,D$1-2,0)</f>
        <v>Function_02</v>
      </c>
      <c r="E88" t="str">
        <f>VLOOKUP($C88,'Look-Ups'!$C$2:$G$32,E$1-2,0)</f>
        <v>Function_Simpl_02</v>
      </c>
      <c r="F88" t="str">
        <f>VLOOKUP($C88,'Look-Ups'!$C$2:$G$32,F$1-2,0)</f>
        <v>Segment_02</v>
      </c>
      <c r="G88" t="str">
        <f>VLOOKUP($C88,'Look-Ups'!$C$2:$G$32,G$1-2,0)</f>
        <v>Proc_Type_02</v>
      </c>
      <c r="H88" t="s">
        <v>213</v>
      </c>
      <c r="K88" s="103"/>
      <c r="L88" s="78"/>
      <c r="M88" s="118" t="str">
        <f t="shared" si="30"/>
        <v/>
      </c>
      <c r="P88" s="119" t="str">
        <f t="shared" si="31"/>
        <v/>
      </c>
      <c r="Q88" s="120" t="str">
        <f t="shared" si="32"/>
        <v/>
      </c>
      <c r="R88" s="120" t="str">
        <f t="shared" si="33"/>
        <v/>
      </c>
      <c r="S88" s="121" t="str">
        <f t="shared" si="34"/>
        <v/>
      </c>
      <c r="T88" s="122" t="str">
        <f t="shared" si="35"/>
        <v/>
      </c>
      <c r="U88" s="122" t="str">
        <f t="shared" si="36"/>
        <v/>
      </c>
      <c r="V88" s="123" t="str">
        <f t="shared" si="37"/>
        <v/>
      </c>
      <c r="W88" s="123" t="str">
        <f t="shared" si="38"/>
        <v/>
      </c>
      <c r="X88" s="123" t="str">
        <f t="shared" si="39"/>
        <v/>
      </c>
    </row>
    <row r="89" spans="1:24" ht="12.5" customHeight="1" x14ac:dyDescent="0.25">
      <c r="A89" t="str">
        <f t="shared" si="29"/>
        <v>Function_02Application_04</v>
      </c>
      <c r="B89">
        <v>86</v>
      </c>
      <c r="C89" t="s">
        <v>357</v>
      </c>
      <c r="D89" t="str">
        <f>VLOOKUP($C89,'Look-Ups'!$C$2:$G$32,D$1-2,0)</f>
        <v>Function_02</v>
      </c>
      <c r="E89" t="str">
        <f>VLOOKUP($C89,'Look-Ups'!$C$2:$G$32,E$1-2,0)</f>
        <v>Function_Simpl_02</v>
      </c>
      <c r="F89" t="str">
        <f>VLOOKUP($C89,'Look-Ups'!$C$2:$G$32,F$1-2,0)</f>
        <v>Segment_02</v>
      </c>
      <c r="G89" t="str">
        <f>VLOOKUP($C89,'Look-Ups'!$C$2:$G$32,G$1-2,0)</f>
        <v>Proc_Type_02</v>
      </c>
      <c r="H89" t="s">
        <v>215</v>
      </c>
      <c r="K89" s="103"/>
      <c r="L89" s="78"/>
      <c r="M89" s="118" t="str">
        <f t="shared" si="30"/>
        <v/>
      </c>
      <c r="P89" s="119" t="str">
        <f t="shared" si="31"/>
        <v/>
      </c>
      <c r="Q89" s="120" t="str">
        <f t="shared" si="32"/>
        <v/>
      </c>
      <c r="R89" s="120" t="str">
        <f t="shared" si="33"/>
        <v/>
      </c>
      <c r="S89" s="121" t="str">
        <f t="shared" si="34"/>
        <v/>
      </c>
      <c r="T89" s="122" t="str">
        <f t="shared" si="35"/>
        <v/>
      </c>
      <c r="U89" s="122" t="str">
        <f t="shared" si="36"/>
        <v/>
      </c>
      <c r="V89" s="123" t="str">
        <f t="shared" si="37"/>
        <v/>
      </c>
      <c r="W89" s="123" t="str">
        <f t="shared" si="38"/>
        <v/>
      </c>
      <c r="X89" s="123" t="str">
        <f t="shared" si="39"/>
        <v/>
      </c>
    </row>
    <row r="90" spans="1:24" ht="12.5" customHeight="1" x14ac:dyDescent="0.25">
      <c r="A90" t="str">
        <f t="shared" si="29"/>
        <v>Function_02Application_04</v>
      </c>
      <c r="B90">
        <v>87</v>
      </c>
      <c r="C90" t="s">
        <v>357</v>
      </c>
      <c r="D90" t="str">
        <f>VLOOKUP($C90,'Look-Ups'!$C$2:$G$32,D$1-2,0)</f>
        <v>Function_02</v>
      </c>
      <c r="E90" t="str">
        <f>VLOOKUP($C90,'Look-Ups'!$C$2:$G$32,E$1-2,0)</f>
        <v>Function_Simpl_02</v>
      </c>
      <c r="F90" t="str">
        <f>VLOOKUP($C90,'Look-Ups'!$C$2:$G$32,F$1-2,0)</f>
        <v>Segment_02</v>
      </c>
      <c r="G90" t="str">
        <f>VLOOKUP($C90,'Look-Ups'!$C$2:$G$32,G$1-2,0)</f>
        <v>Proc_Type_02</v>
      </c>
      <c r="H90" t="s">
        <v>240</v>
      </c>
      <c r="K90" s="103"/>
      <c r="L90" s="78"/>
      <c r="M90" s="118" t="str">
        <f t="shared" si="30"/>
        <v/>
      </c>
      <c r="P90" s="119" t="str">
        <f t="shared" si="31"/>
        <v/>
      </c>
      <c r="Q90" s="120" t="str">
        <f t="shared" si="32"/>
        <v/>
      </c>
      <c r="R90" s="120" t="str">
        <f t="shared" si="33"/>
        <v/>
      </c>
      <c r="S90" s="121" t="str">
        <f t="shared" si="34"/>
        <v/>
      </c>
      <c r="T90" s="122" t="str">
        <f t="shared" si="35"/>
        <v/>
      </c>
      <c r="U90" s="122" t="str">
        <f t="shared" si="36"/>
        <v/>
      </c>
      <c r="V90" s="123" t="str">
        <f t="shared" si="37"/>
        <v/>
      </c>
      <c r="W90" s="123" t="str">
        <f t="shared" si="38"/>
        <v/>
      </c>
      <c r="X90" s="123" t="str">
        <f t="shared" si="39"/>
        <v/>
      </c>
    </row>
    <row r="91" spans="1:24" ht="12.5" customHeight="1" x14ac:dyDescent="0.25">
      <c r="A91" t="str">
        <f t="shared" si="29"/>
        <v>Function_02Application_04</v>
      </c>
      <c r="B91">
        <v>88</v>
      </c>
      <c r="C91" t="s">
        <v>357</v>
      </c>
      <c r="D91" t="str">
        <f>VLOOKUP($C91,'Look-Ups'!$C$2:$G$32,D$1-2,0)</f>
        <v>Function_02</v>
      </c>
      <c r="E91" t="str">
        <f>VLOOKUP($C91,'Look-Ups'!$C$2:$G$32,E$1-2,0)</f>
        <v>Function_Simpl_02</v>
      </c>
      <c r="F91" t="str">
        <f>VLOOKUP($C91,'Look-Ups'!$C$2:$G$32,F$1-2,0)</f>
        <v>Segment_02</v>
      </c>
      <c r="G91" t="str">
        <f>VLOOKUP($C91,'Look-Ups'!$C$2:$G$32,G$1-2,0)</f>
        <v>Proc_Type_02</v>
      </c>
      <c r="H91" t="s">
        <v>167</v>
      </c>
      <c r="K91" s="103"/>
      <c r="L91" s="78"/>
      <c r="M91" s="118" t="str">
        <f t="shared" si="30"/>
        <v/>
      </c>
      <c r="P91" s="119" t="str">
        <f t="shared" si="31"/>
        <v/>
      </c>
      <c r="Q91" s="120" t="str">
        <f t="shared" si="32"/>
        <v/>
      </c>
      <c r="R91" s="120" t="str">
        <f t="shared" si="33"/>
        <v/>
      </c>
      <c r="S91" s="121" t="str">
        <f t="shared" si="34"/>
        <v/>
      </c>
      <c r="T91" s="122" t="str">
        <f t="shared" si="35"/>
        <v/>
      </c>
      <c r="U91" s="122" t="str">
        <f t="shared" si="36"/>
        <v/>
      </c>
      <c r="V91" s="123" t="str">
        <f t="shared" si="37"/>
        <v/>
      </c>
      <c r="W91" s="123" t="str">
        <f t="shared" si="38"/>
        <v/>
      </c>
      <c r="X91" s="123" t="str">
        <f t="shared" si="39"/>
        <v/>
      </c>
    </row>
    <row r="92" spans="1:24" ht="12.5" customHeight="1" x14ac:dyDescent="0.25">
      <c r="A92" t="str">
        <f t="shared" si="29"/>
        <v>Function_02Application_04</v>
      </c>
      <c r="B92">
        <v>89</v>
      </c>
      <c r="C92" t="s">
        <v>357</v>
      </c>
      <c r="D92" t="str">
        <f>VLOOKUP($C92,'Look-Ups'!$C$2:$G$32,D$1-2,0)</f>
        <v>Function_02</v>
      </c>
      <c r="E92" t="str">
        <f>VLOOKUP($C92,'Look-Ups'!$C$2:$G$32,E$1-2,0)</f>
        <v>Function_Simpl_02</v>
      </c>
      <c r="F92" t="str">
        <f>VLOOKUP($C92,'Look-Ups'!$C$2:$G$32,F$1-2,0)</f>
        <v>Segment_02</v>
      </c>
      <c r="G92" t="str">
        <f>VLOOKUP($C92,'Look-Ups'!$C$2:$G$32,G$1-2,0)</f>
        <v>Proc_Type_02</v>
      </c>
      <c r="H92" t="s">
        <v>170</v>
      </c>
      <c r="K92" s="103"/>
      <c r="L92" s="78"/>
      <c r="M92" s="118" t="str">
        <f t="shared" si="30"/>
        <v/>
      </c>
      <c r="P92" s="119" t="str">
        <f t="shared" si="31"/>
        <v/>
      </c>
      <c r="Q92" s="120" t="str">
        <f t="shared" si="32"/>
        <v/>
      </c>
      <c r="R92" s="120" t="str">
        <f t="shared" si="33"/>
        <v/>
      </c>
      <c r="S92" s="121" t="str">
        <f t="shared" si="34"/>
        <v/>
      </c>
      <c r="T92" s="122" t="str">
        <f t="shared" si="35"/>
        <v/>
      </c>
      <c r="U92" s="122" t="str">
        <f t="shared" si="36"/>
        <v/>
      </c>
      <c r="V92" s="123" t="str">
        <f t="shared" si="37"/>
        <v/>
      </c>
      <c r="W92" s="123" t="str">
        <f t="shared" si="38"/>
        <v/>
      </c>
      <c r="X92" s="123" t="str">
        <f t="shared" si="39"/>
        <v/>
      </c>
    </row>
    <row r="93" spans="1:24" ht="12.5" customHeight="1" x14ac:dyDescent="0.25">
      <c r="A93" t="str">
        <f t="shared" si="29"/>
        <v>Function_02Application_04</v>
      </c>
      <c r="B93">
        <v>90</v>
      </c>
      <c r="C93" t="s">
        <v>357</v>
      </c>
      <c r="D93" t="str">
        <f>VLOOKUP($C93,'Look-Ups'!$C$2:$G$32,D$1-2,0)</f>
        <v>Function_02</v>
      </c>
      <c r="E93" t="str">
        <f>VLOOKUP($C93,'Look-Ups'!$C$2:$G$32,E$1-2,0)</f>
        <v>Function_Simpl_02</v>
      </c>
      <c r="F93" t="str">
        <f>VLOOKUP($C93,'Look-Ups'!$C$2:$G$32,F$1-2,0)</f>
        <v>Segment_02</v>
      </c>
      <c r="G93" t="str">
        <f>VLOOKUP($C93,'Look-Ups'!$C$2:$G$32,G$1-2,0)</f>
        <v>Proc_Type_02</v>
      </c>
      <c r="H93" t="s">
        <v>186</v>
      </c>
      <c r="K93" s="103"/>
      <c r="L93" s="78"/>
      <c r="M93" s="118" t="str">
        <f t="shared" si="30"/>
        <v/>
      </c>
      <c r="P93" s="119" t="str">
        <f t="shared" si="31"/>
        <v/>
      </c>
      <c r="Q93" s="120" t="str">
        <f t="shared" si="32"/>
        <v/>
      </c>
      <c r="R93" s="120" t="str">
        <f t="shared" si="33"/>
        <v/>
      </c>
      <c r="S93" s="121" t="str">
        <f t="shared" si="34"/>
        <v/>
      </c>
      <c r="T93" s="122" t="str">
        <f t="shared" si="35"/>
        <v/>
      </c>
      <c r="U93" s="122" t="str">
        <f t="shared" si="36"/>
        <v/>
      </c>
      <c r="V93" s="123" t="str">
        <f t="shared" si="37"/>
        <v/>
      </c>
      <c r="W93" s="123" t="str">
        <f t="shared" si="38"/>
        <v/>
      </c>
      <c r="X93" s="123" t="str">
        <f t="shared" si="39"/>
        <v/>
      </c>
    </row>
    <row r="94" spans="1:24" ht="12.5" customHeight="1" x14ac:dyDescent="0.25">
      <c r="A94" t="str">
        <f t="shared" si="29"/>
        <v>Function_02Application_04</v>
      </c>
      <c r="B94">
        <v>91</v>
      </c>
      <c r="C94" t="s">
        <v>357</v>
      </c>
      <c r="D94" t="str">
        <f>VLOOKUP($C94,'Look-Ups'!$C$2:$G$32,D$1-2,0)</f>
        <v>Function_02</v>
      </c>
      <c r="E94" t="str">
        <f>VLOOKUP($C94,'Look-Ups'!$C$2:$G$32,E$1-2,0)</f>
        <v>Function_Simpl_02</v>
      </c>
      <c r="F94" t="str">
        <f>VLOOKUP($C94,'Look-Ups'!$C$2:$G$32,F$1-2,0)</f>
        <v>Segment_02</v>
      </c>
      <c r="G94" t="str">
        <f>VLOOKUP($C94,'Look-Ups'!$C$2:$G$32,G$1-2,0)</f>
        <v>Proc_Type_02</v>
      </c>
      <c r="H94" t="s">
        <v>233</v>
      </c>
      <c r="K94" s="103"/>
      <c r="L94" s="78"/>
      <c r="M94" s="118" t="str">
        <f t="shared" si="30"/>
        <v/>
      </c>
      <c r="P94" s="119" t="str">
        <f t="shared" si="31"/>
        <v/>
      </c>
      <c r="Q94" s="120" t="str">
        <f t="shared" si="32"/>
        <v/>
      </c>
      <c r="R94" s="120" t="str">
        <f t="shared" si="33"/>
        <v/>
      </c>
      <c r="S94" s="121" t="str">
        <f t="shared" si="34"/>
        <v/>
      </c>
      <c r="T94" s="122" t="str">
        <f t="shared" si="35"/>
        <v/>
      </c>
      <c r="U94" s="122" t="str">
        <f t="shared" si="36"/>
        <v/>
      </c>
      <c r="V94" s="123" t="str">
        <f t="shared" si="37"/>
        <v/>
      </c>
      <c r="W94" s="123" t="str">
        <f t="shared" si="38"/>
        <v/>
      </c>
      <c r="X94" s="123" t="str">
        <f t="shared" si="39"/>
        <v/>
      </c>
    </row>
    <row r="95" spans="1:24" ht="12.5" customHeight="1" x14ac:dyDescent="0.25">
      <c r="A95" t="str">
        <f t="shared" si="29"/>
        <v>Function_02Application_04</v>
      </c>
      <c r="B95">
        <v>92</v>
      </c>
      <c r="C95" t="s">
        <v>357</v>
      </c>
      <c r="D95" t="str">
        <f>VLOOKUP($C95,'Look-Ups'!$C$2:$G$32,D$1-2,0)</f>
        <v>Function_02</v>
      </c>
      <c r="E95" t="str">
        <f>VLOOKUP($C95,'Look-Ups'!$C$2:$G$32,E$1-2,0)</f>
        <v>Function_Simpl_02</v>
      </c>
      <c r="F95" t="str">
        <f>VLOOKUP($C95,'Look-Ups'!$C$2:$G$32,F$1-2,0)</f>
        <v>Segment_02</v>
      </c>
      <c r="G95" t="str">
        <f>VLOOKUP($C95,'Look-Ups'!$C$2:$G$32,G$1-2,0)</f>
        <v>Proc_Type_02</v>
      </c>
      <c r="H95" t="s">
        <v>212</v>
      </c>
      <c r="K95" s="103"/>
      <c r="L95" s="78"/>
      <c r="M95" s="118" t="str">
        <f t="shared" si="30"/>
        <v/>
      </c>
      <c r="P95" s="119" t="str">
        <f t="shared" si="31"/>
        <v/>
      </c>
      <c r="Q95" s="120" t="str">
        <f t="shared" si="32"/>
        <v/>
      </c>
      <c r="R95" s="120" t="str">
        <f t="shared" si="33"/>
        <v/>
      </c>
      <c r="S95" s="121" t="str">
        <f t="shared" si="34"/>
        <v/>
      </c>
      <c r="T95" s="122" t="str">
        <f t="shared" si="35"/>
        <v/>
      </c>
      <c r="U95" s="122" t="str">
        <f t="shared" si="36"/>
        <v/>
      </c>
      <c r="V95" s="123" t="str">
        <f t="shared" si="37"/>
        <v/>
      </c>
      <c r="W95" s="123" t="str">
        <f t="shared" si="38"/>
        <v/>
      </c>
      <c r="X95" s="123" t="str">
        <f t="shared" si="39"/>
        <v/>
      </c>
    </row>
    <row r="96" spans="1:24" ht="12.5" customHeight="1" x14ac:dyDescent="0.25">
      <c r="A96" t="str">
        <f t="shared" si="29"/>
        <v>Function_02Application_04</v>
      </c>
      <c r="B96">
        <v>93</v>
      </c>
      <c r="C96" t="s">
        <v>357</v>
      </c>
      <c r="D96" t="str">
        <f>VLOOKUP($C96,'Look-Ups'!$C$2:$G$32,D$1-2,0)</f>
        <v>Function_02</v>
      </c>
      <c r="E96" t="str">
        <f>VLOOKUP($C96,'Look-Ups'!$C$2:$G$32,E$1-2,0)</f>
        <v>Function_Simpl_02</v>
      </c>
      <c r="F96" t="str">
        <f>VLOOKUP($C96,'Look-Ups'!$C$2:$G$32,F$1-2,0)</f>
        <v>Segment_02</v>
      </c>
      <c r="G96" t="str">
        <f>VLOOKUP($C96,'Look-Ups'!$C$2:$G$32,G$1-2,0)</f>
        <v>Proc_Type_02</v>
      </c>
      <c r="H96" t="s">
        <v>179</v>
      </c>
      <c r="K96" s="103"/>
      <c r="L96" s="78"/>
      <c r="M96" s="118" t="str">
        <f t="shared" si="30"/>
        <v/>
      </c>
      <c r="P96" s="119" t="str">
        <f t="shared" si="31"/>
        <v/>
      </c>
      <c r="Q96" s="120" t="str">
        <f t="shared" si="32"/>
        <v/>
      </c>
      <c r="R96" s="120" t="str">
        <f t="shared" si="33"/>
        <v/>
      </c>
      <c r="S96" s="121" t="str">
        <f t="shared" si="34"/>
        <v/>
      </c>
      <c r="T96" s="122" t="str">
        <f t="shared" si="35"/>
        <v/>
      </c>
      <c r="U96" s="122" t="str">
        <f t="shared" si="36"/>
        <v/>
      </c>
      <c r="V96" s="123" t="str">
        <f t="shared" si="37"/>
        <v/>
      </c>
      <c r="W96" s="123" t="str">
        <f t="shared" si="38"/>
        <v/>
      </c>
      <c r="X96" s="123" t="str">
        <f t="shared" si="39"/>
        <v/>
      </c>
    </row>
    <row r="97" spans="1:24" ht="12.5" customHeight="1" x14ac:dyDescent="0.25">
      <c r="A97" t="str">
        <f t="shared" si="29"/>
        <v>Function_02Application_04</v>
      </c>
      <c r="B97">
        <v>94</v>
      </c>
      <c r="C97" t="s">
        <v>357</v>
      </c>
      <c r="D97" t="str">
        <f>VLOOKUP($C97,'Look-Ups'!$C$2:$G$32,D$1-2,0)</f>
        <v>Function_02</v>
      </c>
      <c r="E97" t="str">
        <f>VLOOKUP($C97,'Look-Ups'!$C$2:$G$32,E$1-2,0)</f>
        <v>Function_Simpl_02</v>
      </c>
      <c r="F97" t="str">
        <f>VLOOKUP($C97,'Look-Ups'!$C$2:$G$32,F$1-2,0)</f>
        <v>Segment_02</v>
      </c>
      <c r="G97" t="str">
        <f>VLOOKUP($C97,'Look-Ups'!$C$2:$G$32,G$1-2,0)</f>
        <v>Proc_Type_02</v>
      </c>
      <c r="H97" t="s">
        <v>160</v>
      </c>
      <c r="K97" s="103"/>
      <c r="L97" s="78"/>
      <c r="M97" s="118" t="str">
        <f t="shared" si="30"/>
        <v/>
      </c>
      <c r="P97" s="119" t="str">
        <f t="shared" si="31"/>
        <v/>
      </c>
      <c r="Q97" s="120" t="str">
        <f t="shared" si="32"/>
        <v/>
      </c>
      <c r="R97" s="120" t="str">
        <f t="shared" si="33"/>
        <v/>
      </c>
      <c r="S97" s="121" t="str">
        <f t="shared" si="34"/>
        <v/>
      </c>
      <c r="T97" s="122" t="str">
        <f t="shared" si="35"/>
        <v/>
      </c>
      <c r="U97" s="122" t="str">
        <f t="shared" si="36"/>
        <v/>
      </c>
      <c r="V97" s="123" t="str">
        <f t="shared" si="37"/>
        <v/>
      </c>
      <c r="W97" s="123" t="str">
        <f t="shared" si="38"/>
        <v/>
      </c>
      <c r="X97" s="123" t="str">
        <f t="shared" si="39"/>
        <v/>
      </c>
    </row>
    <row r="98" spans="1:24" ht="12.5" customHeight="1" x14ac:dyDescent="0.25">
      <c r="A98" t="str">
        <f t="shared" si="29"/>
        <v>Function_02Application_04</v>
      </c>
      <c r="B98">
        <v>95</v>
      </c>
      <c r="C98" t="s">
        <v>357</v>
      </c>
      <c r="D98" t="str">
        <f>VLOOKUP($C98,'Look-Ups'!$C$2:$G$32,D$1-2,0)</f>
        <v>Function_02</v>
      </c>
      <c r="E98" t="str">
        <f>VLOOKUP($C98,'Look-Ups'!$C$2:$G$32,E$1-2,0)</f>
        <v>Function_Simpl_02</v>
      </c>
      <c r="F98" t="str">
        <f>VLOOKUP($C98,'Look-Ups'!$C$2:$G$32,F$1-2,0)</f>
        <v>Segment_02</v>
      </c>
      <c r="G98" t="str">
        <f>VLOOKUP($C98,'Look-Ups'!$C$2:$G$32,G$1-2,0)</f>
        <v>Proc_Type_02</v>
      </c>
      <c r="H98" t="s">
        <v>187</v>
      </c>
      <c r="K98" s="103"/>
      <c r="L98" s="78"/>
      <c r="M98" s="118" t="str">
        <f t="shared" si="30"/>
        <v/>
      </c>
      <c r="P98" s="119" t="str">
        <f t="shared" si="31"/>
        <v/>
      </c>
      <c r="Q98" s="120" t="str">
        <f t="shared" si="32"/>
        <v/>
      </c>
      <c r="R98" s="120" t="str">
        <f t="shared" si="33"/>
        <v/>
      </c>
      <c r="S98" s="121" t="str">
        <f t="shared" si="34"/>
        <v/>
      </c>
      <c r="T98" s="122" t="str">
        <f t="shared" si="35"/>
        <v/>
      </c>
      <c r="U98" s="122" t="str">
        <f t="shared" si="36"/>
        <v/>
      </c>
      <c r="V98" s="123" t="str">
        <f t="shared" si="37"/>
        <v/>
      </c>
      <c r="W98" s="123" t="str">
        <f t="shared" si="38"/>
        <v/>
      </c>
      <c r="X98" s="123" t="str">
        <f t="shared" si="39"/>
        <v/>
      </c>
    </row>
    <row r="99" spans="1:24" ht="12.5" customHeight="1" x14ac:dyDescent="0.25">
      <c r="A99" t="str">
        <f t="shared" si="29"/>
        <v>Function_02Application_04</v>
      </c>
      <c r="B99">
        <v>96</v>
      </c>
      <c r="C99" t="s">
        <v>357</v>
      </c>
      <c r="D99" t="str">
        <f>VLOOKUP($C99,'Look-Ups'!$C$2:$G$32,D$1-2,0)</f>
        <v>Function_02</v>
      </c>
      <c r="E99" t="str">
        <f>VLOOKUP($C99,'Look-Ups'!$C$2:$G$32,E$1-2,0)</f>
        <v>Function_Simpl_02</v>
      </c>
      <c r="F99" t="str">
        <f>VLOOKUP($C99,'Look-Ups'!$C$2:$G$32,F$1-2,0)</f>
        <v>Segment_02</v>
      </c>
      <c r="G99" t="str">
        <f>VLOOKUP($C99,'Look-Ups'!$C$2:$G$32,G$1-2,0)</f>
        <v>Proc_Type_02</v>
      </c>
      <c r="H99" t="s">
        <v>172</v>
      </c>
      <c r="K99" s="103"/>
      <c r="L99" s="78"/>
      <c r="M99" s="118" t="str">
        <f t="shared" si="30"/>
        <v/>
      </c>
      <c r="P99" s="119" t="str">
        <f t="shared" si="31"/>
        <v/>
      </c>
      <c r="Q99" s="120" t="str">
        <f t="shared" si="32"/>
        <v/>
      </c>
      <c r="R99" s="120" t="str">
        <f t="shared" si="33"/>
        <v/>
      </c>
      <c r="S99" s="121" t="str">
        <f t="shared" si="34"/>
        <v/>
      </c>
      <c r="T99" s="122" t="str">
        <f t="shared" si="35"/>
        <v/>
      </c>
      <c r="U99" s="122" t="str">
        <f t="shared" si="36"/>
        <v/>
      </c>
      <c r="V99" s="123" t="str">
        <f t="shared" si="37"/>
        <v/>
      </c>
      <c r="W99" s="123" t="str">
        <f t="shared" si="38"/>
        <v/>
      </c>
      <c r="X99" s="123" t="str">
        <f t="shared" si="39"/>
        <v/>
      </c>
    </row>
    <row r="100" spans="1:24" ht="12.5" customHeight="1" x14ac:dyDescent="0.25">
      <c r="A100" t="str">
        <f t="shared" si="29"/>
        <v>Function_02Application_04</v>
      </c>
      <c r="B100">
        <v>97</v>
      </c>
      <c r="C100" t="s">
        <v>357</v>
      </c>
      <c r="D100" t="str">
        <f>VLOOKUP($C100,'Look-Ups'!$C$2:$G$32,D$1-2,0)</f>
        <v>Function_02</v>
      </c>
      <c r="E100" t="str">
        <f>VLOOKUP($C100,'Look-Ups'!$C$2:$G$32,E$1-2,0)</f>
        <v>Function_Simpl_02</v>
      </c>
      <c r="F100" t="str">
        <f>VLOOKUP($C100,'Look-Ups'!$C$2:$G$32,F$1-2,0)</f>
        <v>Segment_02</v>
      </c>
      <c r="G100" t="str">
        <f>VLOOKUP($C100,'Look-Ups'!$C$2:$G$32,G$1-2,0)</f>
        <v>Proc_Type_02</v>
      </c>
      <c r="H100" t="s">
        <v>159</v>
      </c>
      <c r="K100" s="103"/>
      <c r="L100" s="78"/>
      <c r="M100" s="118" t="str">
        <f t="shared" si="30"/>
        <v/>
      </c>
      <c r="P100" s="119" t="str">
        <f t="shared" si="31"/>
        <v/>
      </c>
      <c r="Q100" s="120" t="str">
        <f t="shared" si="32"/>
        <v/>
      </c>
      <c r="R100" s="120" t="str">
        <f t="shared" si="33"/>
        <v/>
      </c>
      <c r="S100" s="121" t="str">
        <f t="shared" si="34"/>
        <v/>
      </c>
      <c r="T100" s="122" t="str">
        <f t="shared" si="35"/>
        <v/>
      </c>
      <c r="U100" s="122" t="str">
        <f t="shared" si="36"/>
        <v/>
      </c>
      <c r="V100" s="123" t="str">
        <f t="shared" si="37"/>
        <v/>
      </c>
      <c r="W100" s="123" t="str">
        <f t="shared" si="38"/>
        <v/>
      </c>
      <c r="X100" s="123" t="str">
        <f t="shared" si="39"/>
        <v/>
      </c>
    </row>
    <row r="101" spans="1:24" ht="12.5" customHeight="1" x14ac:dyDescent="0.25">
      <c r="A101" t="str">
        <f t="shared" si="29"/>
        <v>Function_02Application_04</v>
      </c>
      <c r="B101">
        <v>98</v>
      </c>
      <c r="C101" t="s">
        <v>357</v>
      </c>
      <c r="D101" t="str">
        <f>VLOOKUP($C101,'Look-Ups'!$C$2:$G$32,D$1-2,0)</f>
        <v>Function_02</v>
      </c>
      <c r="E101" t="str">
        <f>VLOOKUP($C101,'Look-Ups'!$C$2:$G$32,E$1-2,0)</f>
        <v>Function_Simpl_02</v>
      </c>
      <c r="F101" t="str">
        <f>VLOOKUP($C101,'Look-Ups'!$C$2:$G$32,F$1-2,0)</f>
        <v>Segment_02</v>
      </c>
      <c r="G101" t="str">
        <f>VLOOKUP($C101,'Look-Ups'!$C$2:$G$32,G$1-2,0)</f>
        <v>Proc_Type_02</v>
      </c>
      <c r="H101" t="s">
        <v>235</v>
      </c>
      <c r="K101" s="103"/>
      <c r="L101" s="78"/>
      <c r="M101" s="118" t="str">
        <f t="shared" si="30"/>
        <v/>
      </c>
      <c r="P101" s="119" t="str">
        <f t="shared" si="31"/>
        <v/>
      </c>
      <c r="Q101" s="120" t="str">
        <f t="shared" si="32"/>
        <v/>
      </c>
      <c r="R101" s="120" t="str">
        <f t="shared" si="33"/>
        <v/>
      </c>
      <c r="S101" s="121" t="str">
        <f t="shared" si="34"/>
        <v/>
      </c>
      <c r="T101" s="122" t="str">
        <f t="shared" si="35"/>
        <v/>
      </c>
      <c r="U101" s="122" t="str">
        <f t="shared" si="36"/>
        <v/>
      </c>
      <c r="V101" s="123" t="str">
        <f t="shared" si="37"/>
        <v/>
      </c>
      <c r="W101" s="123" t="str">
        <f t="shared" si="38"/>
        <v/>
      </c>
      <c r="X101" s="123" t="str">
        <f t="shared" si="39"/>
        <v/>
      </c>
    </row>
    <row r="102" spans="1:24" ht="12.5" customHeight="1" x14ac:dyDescent="0.25">
      <c r="A102" t="str">
        <f t="shared" si="29"/>
        <v>Function_02Application_04</v>
      </c>
      <c r="B102">
        <v>99</v>
      </c>
      <c r="C102" t="s">
        <v>357</v>
      </c>
      <c r="D102" t="str">
        <f>VLOOKUP($C102,'Look-Ups'!$C$2:$G$32,D$1-2,0)</f>
        <v>Function_02</v>
      </c>
      <c r="E102" t="str">
        <f>VLOOKUP($C102,'Look-Ups'!$C$2:$G$32,E$1-2,0)</f>
        <v>Function_Simpl_02</v>
      </c>
      <c r="F102" t="str">
        <f>VLOOKUP($C102,'Look-Ups'!$C$2:$G$32,F$1-2,0)</f>
        <v>Segment_02</v>
      </c>
      <c r="G102" t="str">
        <f>VLOOKUP($C102,'Look-Ups'!$C$2:$G$32,G$1-2,0)</f>
        <v>Proc_Type_02</v>
      </c>
      <c r="H102" t="s">
        <v>181</v>
      </c>
      <c r="K102" s="103"/>
      <c r="L102" s="78"/>
      <c r="M102" s="118" t="str">
        <f t="shared" si="30"/>
        <v/>
      </c>
      <c r="P102" s="119" t="str">
        <f t="shared" si="31"/>
        <v/>
      </c>
      <c r="Q102" s="120" t="str">
        <f t="shared" si="32"/>
        <v/>
      </c>
      <c r="R102" s="120" t="str">
        <f t="shared" si="33"/>
        <v/>
      </c>
      <c r="S102" s="121" t="str">
        <f t="shared" si="34"/>
        <v/>
      </c>
      <c r="T102" s="122" t="str">
        <f t="shared" si="35"/>
        <v/>
      </c>
      <c r="U102" s="122" t="str">
        <f t="shared" si="36"/>
        <v/>
      </c>
      <c r="V102" s="123" t="str">
        <f t="shared" si="37"/>
        <v/>
      </c>
      <c r="W102" s="123" t="str">
        <f t="shared" si="38"/>
        <v/>
      </c>
      <c r="X102" s="123" t="str">
        <f t="shared" si="39"/>
        <v/>
      </c>
    </row>
    <row r="103" spans="1:24" ht="12.5" customHeight="1" x14ac:dyDescent="0.25">
      <c r="A103" t="str">
        <f t="shared" si="29"/>
        <v>Function_02Application_04</v>
      </c>
      <c r="B103">
        <v>100</v>
      </c>
      <c r="C103" t="s">
        <v>357</v>
      </c>
      <c r="D103" t="str">
        <f>VLOOKUP($C103,'Look-Ups'!$C$2:$G$32,D$1-2,0)</f>
        <v>Function_02</v>
      </c>
      <c r="E103" t="str">
        <f>VLOOKUP($C103,'Look-Ups'!$C$2:$G$32,E$1-2,0)</f>
        <v>Function_Simpl_02</v>
      </c>
      <c r="F103" t="str">
        <f>VLOOKUP($C103,'Look-Ups'!$C$2:$G$32,F$1-2,0)</f>
        <v>Segment_02</v>
      </c>
      <c r="G103" t="str">
        <f>VLOOKUP($C103,'Look-Ups'!$C$2:$G$32,G$1-2,0)</f>
        <v>Proc_Type_02</v>
      </c>
      <c r="H103" t="s">
        <v>236</v>
      </c>
      <c r="K103" s="103"/>
      <c r="L103" s="78"/>
      <c r="M103" s="118" t="str">
        <f t="shared" si="30"/>
        <v/>
      </c>
      <c r="P103" s="119" t="str">
        <f t="shared" si="31"/>
        <v/>
      </c>
      <c r="Q103" s="120" t="str">
        <f t="shared" si="32"/>
        <v/>
      </c>
      <c r="R103" s="120" t="str">
        <f t="shared" si="33"/>
        <v/>
      </c>
      <c r="S103" s="121" t="str">
        <f t="shared" si="34"/>
        <v/>
      </c>
      <c r="T103" s="122" t="str">
        <f t="shared" si="35"/>
        <v/>
      </c>
      <c r="U103" s="122" t="str">
        <f t="shared" si="36"/>
        <v/>
      </c>
      <c r="V103" s="123" t="str">
        <f t="shared" si="37"/>
        <v/>
      </c>
      <c r="W103" s="123" t="str">
        <f t="shared" si="38"/>
        <v/>
      </c>
      <c r="X103" s="123" t="str">
        <f t="shared" si="39"/>
        <v/>
      </c>
    </row>
    <row r="104" spans="1:24" ht="12.5" customHeight="1" x14ac:dyDescent="0.25">
      <c r="A104" t="str">
        <f t="shared" si="29"/>
        <v>Function_02Application_04</v>
      </c>
      <c r="B104">
        <v>101</v>
      </c>
      <c r="C104" t="s">
        <v>357</v>
      </c>
      <c r="D104" t="str">
        <f>VLOOKUP($C104,'Look-Ups'!$C$2:$G$32,D$1-2,0)</f>
        <v>Function_02</v>
      </c>
      <c r="E104" t="str">
        <f>VLOOKUP($C104,'Look-Ups'!$C$2:$G$32,E$1-2,0)</f>
        <v>Function_Simpl_02</v>
      </c>
      <c r="F104" t="str">
        <f>VLOOKUP($C104,'Look-Ups'!$C$2:$G$32,F$1-2,0)</f>
        <v>Segment_02</v>
      </c>
      <c r="G104" t="str">
        <f>VLOOKUP($C104,'Look-Ups'!$C$2:$G$32,G$1-2,0)</f>
        <v>Proc_Type_02</v>
      </c>
      <c r="H104" t="s">
        <v>169</v>
      </c>
      <c r="K104" s="103"/>
      <c r="L104" s="78"/>
      <c r="M104" s="118" t="str">
        <f t="shared" si="30"/>
        <v/>
      </c>
      <c r="P104" s="119" t="str">
        <f t="shared" si="31"/>
        <v/>
      </c>
      <c r="Q104" s="120" t="str">
        <f t="shared" si="32"/>
        <v/>
      </c>
      <c r="R104" s="120" t="str">
        <f t="shared" si="33"/>
        <v/>
      </c>
      <c r="S104" s="121" t="str">
        <f t="shared" si="34"/>
        <v/>
      </c>
      <c r="T104" s="122" t="str">
        <f t="shared" si="35"/>
        <v/>
      </c>
      <c r="U104" s="122" t="str">
        <f t="shared" si="36"/>
        <v/>
      </c>
      <c r="V104" s="123" t="str">
        <f t="shared" si="37"/>
        <v/>
      </c>
      <c r="W104" s="123" t="str">
        <f t="shared" si="38"/>
        <v/>
      </c>
      <c r="X104" s="123" t="str">
        <f t="shared" si="39"/>
        <v/>
      </c>
    </row>
    <row r="105" spans="1:24" ht="12.5" customHeight="1" x14ac:dyDescent="0.25">
      <c r="A105" t="str">
        <f t="shared" si="29"/>
        <v>Function_02Application_04</v>
      </c>
      <c r="B105">
        <v>102</v>
      </c>
      <c r="C105" t="s">
        <v>357</v>
      </c>
      <c r="D105" t="str">
        <f>VLOOKUP($C105,'Look-Ups'!$C$2:$G$32,D$1-2,0)</f>
        <v>Function_02</v>
      </c>
      <c r="E105" t="str">
        <f>VLOOKUP($C105,'Look-Ups'!$C$2:$G$32,E$1-2,0)</f>
        <v>Function_Simpl_02</v>
      </c>
      <c r="F105" t="str">
        <f>VLOOKUP($C105,'Look-Ups'!$C$2:$G$32,F$1-2,0)</f>
        <v>Segment_02</v>
      </c>
      <c r="G105" t="str">
        <f>VLOOKUP($C105,'Look-Ups'!$C$2:$G$32,G$1-2,0)</f>
        <v>Proc_Type_02</v>
      </c>
      <c r="H105" t="s">
        <v>243</v>
      </c>
      <c r="K105" s="103"/>
      <c r="L105" s="78"/>
      <c r="M105" s="118" t="str">
        <f t="shared" si="30"/>
        <v/>
      </c>
      <c r="P105" s="119" t="str">
        <f t="shared" si="31"/>
        <v/>
      </c>
      <c r="Q105" s="120" t="str">
        <f t="shared" si="32"/>
        <v/>
      </c>
      <c r="R105" s="120" t="str">
        <f t="shared" si="33"/>
        <v/>
      </c>
      <c r="S105" s="121" t="str">
        <f t="shared" si="34"/>
        <v/>
      </c>
      <c r="T105" s="122" t="str">
        <f t="shared" si="35"/>
        <v/>
      </c>
      <c r="U105" s="122" t="str">
        <f t="shared" si="36"/>
        <v/>
      </c>
      <c r="V105" s="123" t="str">
        <f t="shared" si="37"/>
        <v/>
      </c>
      <c r="W105" s="123" t="str">
        <f t="shared" si="38"/>
        <v/>
      </c>
      <c r="X105" s="123" t="str">
        <f t="shared" si="39"/>
        <v/>
      </c>
    </row>
    <row r="106" spans="1:24" ht="12.5" customHeight="1" x14ac:dyDescent="0.25">
      <c r="A106" t="str">
        <f t="shared" si="29"/>
        <v>Function_02Application_04</v>
      </c>
      <c r="B106">
        <v>103</v>
      </c>
      <c r="C106" t="s">
        <v>357</v>
      </c>
      <c r="D106" t="str">
        <f>VLOOKUP($C106,'Look-Ups'!$C$2:$G$32,D$1-2,0)</f>
        <v>Function_02</v>
      </c>
      <c r="E106" t="str">
        <f>VLOOKUP($C106,'Look-Ups'!$C$2:$G$32,E$1-2,0)</f>
        <v>Function_Simpl_02</v>
      </c>
      <c r="F106" t="str">
        <f>VLOOKUP($C106,'Look-Ups'!$C$2:$G$32,F$1-2,0)</f>
        <v>Segment_02</v>
      </c>
      <c r="G106" t="str">
        <f>VLOOKUP($C106,'Look-Ups'!$C$2:$G$32,G$1-2,0)</f>
        <v>Proc_Type_02</v>
      </c>
      <c r="H106" t="s">
        <v>202</v>
      </c>
      <c r="K106" s="103"/>
      <c r="L106" s="78"/>
      <c r="M106" s="118" t="str">
        <f t="shared" si="30"/>
        <v/>
      </c>
      <c r="P106" s="119" t="str">
        <f t="shared" si="31"/>
        <v/>
      </c>
      <c r="Q106" s="120" t="str">
        <f t="shared" si="32"/>
        <v/>
      </c>
      <c r="R106" s="120" t="str">
        <f t="shared" si="33"/>
        <v/>
      </c>
      <c r="S106" s="121" t="str">
        <f t="shared" si="34"/>
        <v/>
      </c>
      <c r="T106" s="122" t="str">
        <f t="shared" si="35"/>
        <v/>
      </c>
      <c r="U106" s="122" t="str">
        <f t="shared" si="36"/>
        <v/>
      </c>
      <c r="V106" s="123" t="str">
        <f t="shared" si="37"/>
        <v/>
      </c>
      <c r="W106" s="123" t="str">
        <f t="shared" si="38"/>
        <v/>
      </c>
      <c r="X106" s="123" t="str">
        <f t="shared" si="39"/>
        <v/>
      </c>
    </row>
    <row r="107" spans="1:24" ht="12.5" customHeight="1" x14ac:dyDescent="0.25">
      <c r="A107" t="str">
        <f t="shared" si="29"/>
        <v>Function_02Application_04</v>
      </c>
      <c r="B107">
        <v>104</v>
      </c>
      <c r="C107" t="s">
        <v>357</v>
      </c>
      <c r="D107" t="str">
        <f>VLOOKUP($C107,'Look-Ups'!$C$2:$G$32,D$1-2,0)</f>
        <v>Function_02</v>
      </c>
      <c r="E107" t="str">
        <f>VLOOKUP($C107,'Look-Ups'!$C$2:$G$32,E$1-2,0)</f>
        <v>Function_Simpl_02</v>
      </c>
      <c r="F107" t="str">
        <f>VLOOKUP($C107,'Look-Ups'!$C$2:$G$32,F$1-2,0)</f>
        <v>Segment_02</v>
      </c>
      <c r="G107" t="str">
        <f>VLOOKUP($C107,'Look-Ups'!$C$2:$G$32,G$1-2,0)</f>
        <v>Proc_Type_02</v>
      </c>
      <c r="H107" t="s">
        <v>244</v>
      </c>
      <c r="K107" s="103"/>
      <c r="L107" s="78"/>
      <c r="M107" s="118" t="str">
        <f t="shared" si="30"/>
        <v/>
      </c>
      <c r="P107" s="119" t="str">
        <f t="shared" si="31"/>
        <v/>
      </c>
      <c r="Q107" s="120" t="str">
        <f t="shared" si="32"/>
        <v/>
      </c>
      <c r="R107" s="120" t="str">
        <f t="shared" si="33"/>
        <v/>
      </c>
      <c r="S107" s="121" t="str">
        <f t="shared" si="34"/>
        <v/>
      </c>
      <c r="T107" s="122" t="str">
        <f t="shared" si="35"/>
        <v/>
      </c>
      <c r="U107" s="122" t="str">
        <f t="shared" si="36"/>
        <v/>
      </c>
      <c r="V107" s="123" t="str">
        <f t="shared" si="37"/>
        <v/>
      </c>
      <c r="W107" s="123" t="str">
        <f t="shared" si="38"/>
        <v/>
      </c>
      <c r="X107" s="123" t="str">
        <f t="shared" si="39"/>
        <v/>
      </c>
    </row>
    <row r="108" spans="1:24" ht="12.5" customHeight="1" x14ac:dyDescent="0.25">
      <c r="A108" t="str">
        <f t="shared" si="29"/>
        <v>Function_03Application_06</v>
      </c>
      <c r="B108">
        <v>105</v>
      </c>
      <c r="C108" t="s">
        <v>359</v>
      </c>
      <c r="D108" t="str">
        <f>VLOOKUP($C108,'Look-Ups'!$C$2:$G$32,D$1-2,0)</f>
        <v>Function_03</v>
      </c>
      <c r="E108" t="str">
        <f>VLOOKUP($C108,'Look-Ups'!$C$2:$G$32,E$1-2,0)</f>
        <v>Function_Simpl_03</v>
      </c>
      <c r="F108" t="str">
        <f>VLOOKUP($C108,'Look-Ups'!$C$2:$G$32,F$1-2,0)</f>
        <v>Segment_03</v>
      </c>
      <c r="G108" t="str">
        <f>VLOOKUP($C108,'Look-Ups'!$C$2:$G$32,G$1-2,0)</f>
        <v>Proc_Type_01</v>
      </c>
      <c r="H108" t="s">
        <v>195</v>
      </c>
      <c r="K108" s="103"/>
      <c r="L108" s="78"/>
      <c r="M108" s="118" t="str">
        <f t="shared" si="30"/>
        <v/>
      </c>
      <c r="P108" s="119" t="str">
        <f t="shared" si="31"/>
        <v/>
      </c>
      <c r="Q108" s="120" t="str">
        <f t="shared" si="32"/>
        <v/>
      </c>
      <c r="R108" s="120" t="str">
        <f t="shared" si="33"/>
        <v/>
      </c>
      <c r="S108" s="121" t="str">
        <f t="shared" si="34"/>
        <v/>
      </c>
      <c r="T108" s="122" t="str">
        <f t="shared" si="35"/>
        <v/>
      </c>
      <c r="U108" s="122" t="str">
        <f t="shared" si="36"/>
        <v/>
      </c>
      <c r="V108" s="123" t="str">
        <f t="shared" si="37"/>
        <v/>
      </c>
      <c r="W108" s="123" t="str">
        <f t="shared" si="38"/>
        <v/>
      </c>
      <c r="X108" s="123" t="str">
        <f t="shared" si="39"/>
        <v/>
      </c>
    </row>
    <row r="109" spans="1:24" ht="12.5" customHeight="1" x14ac:dyDescent="0.25">
      <c r="A109" t="str">
        <f t="shared" si="29"/>
        <v>Function_03Application_06</v>
      </c>
      <c r="B109">
        <v>106</v>
      </c>
      <c r="C109" t="s">
        <v>359</v>
      </c>
      <c r="D109" t="str">
        <f>VLOOKUP($C109,'Look-Ups'!$C$2:$G$32,D$1-2,0)</f>
        <v>Function_03</v>
      </c>
      <c r="E109" t="str">
        <f>VLOOKUP($C109,'Look-Ups'!$C$2:$G$32,E$1-2,0)</f>
        <v>Function_Simpl_03</v>
      </c>
      <c r="F109" t="str">
        <f>VLOOKUP($C109,'Look-Ups'!$C$2:$G$32,F$1-2,0)</f>
        <v>Segment_03</v>
      </c>
      <c r="G109" t="str">
        <f>VLOOKUP($C109,'Look-Ups'!$C$2:$G$32,G$1-2,0)</f>
        <v>Proc_Type_01</v>
      </c>
      <c r="H109" t="s">
        <v>161</v>
      </c>
      <c r="K109" s="103"/>
      <c r="L109" s="78"/>
      <c r="M109" s="118" t="str">
        <f t="shared" si="30"/>
        <v/>
      </c>
      <c r="P109" s="119" t="str">
        <f t="shared" si="31"/>
        <v/>
      </c>
      <c r="Q109" s="120" t="str">
        <f t="shared" si="32"/>
        <v/>
      </c>
      <c r="R109" s="120" t="str">
        <f t="shared" si="33"/>
        <v/>
      </c>
      <c r="S109" s="121" t="str">
        <f t="shared" si="34"/>
        <v/>
      </c>
      <c r="T109" s="122" t="str">
        <f t="shared" si="35"/>
        <v/>
      </c>
      <c r="U109" s="122" t="str">
        <f t="shared" si="36"/>
        <v/>
      </c>
      <c r="V109" s="123" t="str">
        <f t="shared" si="37"/>
        <v/>
      </c>
      <c r="W109" s="123" t="str">
        <f t="shared" si="38"/>
        <v/>
      </c>
      <c r="X109" s="123" t="str">
        <f t="shared" si="39"/>
        <v/>
      </c>
    </row>
    <row r="110" spans="1:24" ht="12.5" customHeight="1" x14ac:dyDescent="0.25">
      <c r="A110" t="str">
        <f t="shared" si="29"/>
        <v>Function_03Application_06</v>
      </c>
      <c r="B110">
        <v>107</v>
      </c>
      <c r="C110" t="s">
        <v>359</v>
      </c>
      <c r="D110" t="str">
        <f>VLOOKUP($C110,'Look-Ups'!$C$2:$G$32,D$1-2,0)</f>
        <v>Function_03</v>
      </c>
      <c r="E110" t="str">
        <f>VLOOKUP($C110,'Look-Ups'!$C$2:$G$32,E$1-2,0)</f>
        <v>Function_Simpl_03</v>
      </c>
      <c r="F110" t="str">
        <f>VLOOKUP($C110,'Look-Ups'!$C$2:$G$32,F$1-2,0)</f>
        <v>Segment_03</v>
      </c>
      <c r="G110" t="str">
        <f>VLOOKUP($C110,'Look-Ups'!$C$2:$G$32,G$1-2,0)</f>
        <v>Proc_Type_01</v>
      </c>
      <c r="H110" t="s">
        <v>239</v>
      </c>
      <c r="K110" s="103"/>
      <c r="L110" s="78"/>
      <c r="M110" s="118" t="str">
        <f t="shared" si="30"/>
        <v/>
      </c>
      <c r="P110" s="119" t="str">
        <f t="shared" si="31"/>
        <v/>
      </c>
      <c r="Q110" s="120" t="str">
        <f t="shared" si="32"/>
        <v/>
      </c>
      <c r="R110" s="120" t="str">
        <f t="shared" si="33"/>
        <v/>
      </c>
      <c r="S110" s="121" t="str">
        <f t="shared" si="34"/>
        <v/>
      </c>
      <c r="T110" s="122" t="str">
        <f t="shared" si="35"/>
        <v/>
      </c>
      <c r="U110" s="122" t="str">
        <f t="shared" si="36"/>
        <v/>
      </c>
      <c r="V110" s="123" t="str">
        <f t="shared" si="37"/>
        <v/>
      </c>
      <c r="W110" s="123" t="str">
        <f t="shared" si="38"/>
        <v/>
      </c>
      <c r="X110" s="123" t="str">
        <f t="shared" si="39"/>
        <v/>
      </c>
    </row>
    <row r="111" spans="1:24" ht="12.5" customHeight="1" x14ac:dyDescent="0.25">
      <c r="A111" t="str">
        <f t="shared" si="29"/>
        <v>Function_03Application_06</v>
      </c>
      <c r="B111">
        <v>108</v>
      </c>
      <c r="C111" t="s">
        <v>359</v>
      </c>
      <c r="D111" t="str">
        <f>VLOOKUP($C111,'Look-Ups'!$C$2:$G$32,D$1-2,0)</f>
        <v>Function_03</v>
      </c>
      <c r="E111" t="str">
        <f>VLOOKUP($C111,'Look-Ups'!$C$2:$G$32,E$1-2,0)</f>
        <v>Function_Simpl_03</v>
      </c>
      <c r="F111" t="str">
        <f>VLOOKUP($C111,'Look-Ups'!$C$2:$G$32,F$1-2,0)</f>
        <v>Segment_03</v>
      </c>
      <c r="G111" t="str">
        <f>VLOOKUP($C111,'Look-Ups'!$C$2:$G$32,G$1-2,0)</f>
        <v>Proc_Type_01</v>
      </c>
      <c r="H111" t="s">
        <v>156</v>
      </c>
      <c r="K111" s="103"/>
      <c r="L111" s="78"/>
      <c r="M111" s="118" t="str">
        <f t="shared" si="30"/>
        <v/>
      </c>
      <c r="P111" s="119" t="str">
        <f t="shared" si="31"/>
        <v/>
      </c>
      <c r="Q111" s="120" t="str">
        <f t="shared" si="32"/>
        <v/>
      </c>
      <c r="R111" s="120" t="str">
        <f t="shared" si="33"/>
        <v/>
      </c>
      <c r="S111" s="121" t="str">
        <f t="shared" si="34"/>
        <v/>
      </c>
      <c r="T111" s="122" t="str">
        <f t="shared" si="35"/>
        <v/>
      </c>
      <c r="U111" s="122" t="str">
        <f t="shared" si="36"/>
        <v/>
      </c>
      <c r="V111" s="123" t="str">
        <f t="shared" si="37"/>
        <v/>
      </c>
      <c r="W111" s="123" t="str">
        <f t="shared" si="38"/>
        <v/>
      </c>
      <c r="X111" s="123" t="str">
        <f t="shared" si="39"/>
        <v/>
      </c>
    </row>
    <row r="112" spans="1:24" ht="12.5" customHeight="1" x14ac:dyDescent="0.25">
      <c r="A112" t="str">
        <f t="shared" si="29"/>
        <v>Function_03Application_06</v>
      </c>
      <c r="B112">
        <v>109</v>
      </c>
      <c r="C112" t="s">
        <v>359</v>
      </c>
      <c r="D112" t="str">
        <f>VLOOKUP($C112,'Look-Ups'!$C$2:$G$32,D$1-2,0)</f>
        <v>Function_03</v>
      </c>
      <c r="E112" t="str">
        <f>VLOOKUP($C112,'Look-Ups'!$C$2:$G$32,E$1-2,0)</f>
        <v>Function_Simpl_03</v>
      </c>
      <c r="F112" t="str">
        <f>VLOOKUP($C112,'Look-Ups'!$C$2:$G$32,F$1-2,0)</f>
        <v>Segment_03</v>
      </c>
      <c r="G112" t="str">
        <f>VLOOKUP($C112,'Look-Ups'!$C$2:$G$32,G$1-2,0)</f>
        <v>Proc_Type_01</v>
      </c>
      <c r="H112" t="s">
        <v>187</v>
      </c>
      <c r="K112" s="103"/>
      <c r="L112" s="78"/>
      <c r="M112" s="118" t="str">
        <f t="shared" si="30"/>
        <v/>
      </c>
      <c r="P112" s="119" t="str">
        <f t="shared" si="31"/>
        <v/>
      </c>
      <c r="Q112" s="120" t="str">
        <f t="shared" si="32"/>
        <v/>
      </c>
      <c r="R112" s="120" t="str">
        <f t="shared" si="33"/>
        <v/>
      </c>
      <c r="S112" s="121" t="str">
        <f t="shared" si="34"/>
        <v/>
      </c>
      <c r="T112" s="122" t="str">
        <f t="shared" si="35"/>
        <v/>
      </c>
      <c r="U112" s="122" t="str">
        <f t="shared" si="36"/>
        <v/>
      </c>
      <c r="V112" s="123" t="str">
        <f t="shared" si="37"/>
        <v/>
      </c>
      <c r="W112" s="123" t="str">
        <f t="shared" si="38"/>
        <v/>
      </c>
      <c r="X112" s="123" t="str">
        <f t="shared" si="39"/>
        <v/>
      </c>
    </row>
    <row r="113" spans="1:24" ht="12.5" customHeight="1" x14ac:dyDescent="0.25">
      <c r="A113" t="str">
        <f t="shared" si="29"/>
        <v>Function_03Application_06</v>
      </c>
      <c r="B113">
        <v>110</v>
      </c>
      <c r="C113" t="s">
        <v>359</v>
      </c>
      <c r="D113" t="str">
        <f>VLOOKUP($C113,'Look-Ups'!$C$2:$G$32,D$1-2,0)</f>
        <v>Function_03</v>
      </c>
      <c r="E113" t="str">
        <f>VLOOKUP($C113,'Look-Ups'!$C$2:$G$32,E$1-2,0)</f>
        <v>Function_Simpl_03</v>
      </c>
      <c r="F113" t="str">
        <f>VLOOKUP($C113,'Look-Ups'!$C$2:$G$32,F$1-2,0)</f>
        <v>Segment_03</v>
      </c>
      <c r="G113" t="str">
        <f>VLOOKUP($C113,'Look-Ups'!$C$2:$G$32,G$1-2,0)</f>
        <v>Proc_Type_01</v>
      </c>
      <c r="H113" t="s">
        <v>176</v>
      </c>
      <c r="K113" s="103"/>
      <c r="L113" s="78"/>
      <c r="M113" s="118" t="str">
        <f t="shared" si="30"/>
        <v/>
      </c>
      <c r="P113" s="119" t="str">
        <f t="shared" si="31"/>
        <v/>
      </c>
      <c r="Q113" s="120" t="str">
        <f t="shared" si="32"/>
        <v/>
      </c>
      <c r="R113" s="120" t="str">
        <f t="shared" si="33"/>
        <v/>
      </c>
      <c r="S113" s="121" t="str">
        <f t="shared" si="34"/>
        <v/>
      </c>
      <c r="T113" s="122" t="str">
        <f t="shared" si="35"/>
        <v/>
      </c>
      <c r="U113" s="122" t="str">
        <f t="shared" si="36"/>
        <v/>
      </c>
      <c r="V113" s="123" t="str">
        <f t="shared" si="37"/>
        <v/>
      </c>
      <c r="W113" s="123" t="str">
        <f t="shared" si="38"/>
        <v/>
      </c>
      <c r="X113" s="123" t="str">
        <f t="shared" si="39"/>
        <v/>
      </c>
    </row>
    <row r="114" spans="1:24" ht="12.5" customHeight="1" x14ac:dyDescent="0.25">
      <c r="A114" t="str">
        <f t="shared" si="29"/>
        <v>Function_03Application_06</v>
      </c>
      <c r="B114">
        <v>111</v>
      </c>
      <c r="C114" t="s">
        <v>359</v>
      </c>
      <c r="D114" t="str">
        <f>VLOOKUP($C114,'Look-Ups'!$C$2:$G$32,D$1-2,0)</f>
        <v>Function_03</v>
      </c>
      <c r="E114" t="str">
        <f>VLOOKUP($C114,'Look-Ups'!$C$2:$G$32,E$1-2,0)</f>
        <v>Function_Simpl_03</v>
      </c>
      <c r="F114" t="str">
        <f>VLOOKUP($C114,'Look-Ups'!$C$2:$G$32,F$1-2,0)</f>
        <v>Segment_03</v>
      </c>
      <c r="G114" t="str">
        <f>VLOOKUP($C114,'Look-Ups'!$C$2:$G$32,G$1-2,0)</f>
        <v>Proc_Type_01</v>
      </c>
      <c r="H114" t="s">
        <v>219</v>
      </c>
      <c r="K114" s="103"/>
      <c r="L114" s="78"/>
      <c r="M114" s="118" t="str">
        <f t="shared" si="30"/>
        <v/>
      </c>
      <c r="P114" s="119" t="str">
        <f t="shared" si="31"/>
        <v/>
      </c>
      <c r="Q114" s="120" t="str">
        <f t="shared" si="32"/>
        <v/>
      </c>
      <c r="R114" s="120" t="str">
        <f t="shared" si="33"/>
        <v/>
      </c>
      <c r="S114" s="121" t="str">
        <f t="shared" si="34"/>
        <v/>
      </c>
      <c r="T114" s="122" t="str">
        <f t="shared" si="35"/>
        <v/>
      </c>
      <c r="U114" s="122" t="str">
        <f t="shared" si="36"/>
        <v/>
      </c>
      <c r="V114" s="123" t="str">
        <f t="shared" si="37"/>
        <v/>
      </c>
      <c r="W114" s="123" t="str">
        <f t="shared" si="38"/>
        <v/>
      </c>
      <c r="X114" s="123" t="str">
        <f t="shared" si="39"/>
        <v/>
      </c>
    </row>
    <row r="115" spans="1:24" ht="12.5" customHeight="1" x14ac:dyDescent="0.25">
      <c r="A115" t="str">
        <f t="shared" si="29"/>
        <v>Function_03Application_06</v>
      </c>
      <c r="B115">
        <v>112</v>
      </c>
      <c r="C115" t="s">
        <v>359</v>
      </c>
      <c r="D115" t="str">
        <f>VLOOKUP($C115,'Look-Ups'!$C$2:$G$32,D$1-2,0)</f>
        <v>Function_03</v>
      </c>
      <c r="E115" t="str">
        <f>VLOOKUP($C115,'Look-Ups'!$C$2:$G$32,E$1-2,0)</f>
        <v>Function_Simpl_03</v>
      </c>
      <c r="F115" t="str">
        <f>VLOOKUP($C115,'Look-Ups'!$C$2:$G$32,F$1-2,0)</f>
        <v>Segment_03</v>
      </c>
      <c r="G115" t="str">
        <f>VLOOKUP($C115,'Look-Ups'!$C$2:$G$32,G$1-2,0)</f>
        <v>Proc_Type_01</v>
      </c>
      <c r="H115" t="s">
        <v>244</v>
      </c>
      <c r="K115" s="103"/>
      <c r="L115" s="78"/>
      <c r="M115" s="118" t="str">
        <f t="shared" si="30"/>
        <v/>
      </c>
      <c r="P115" s="119" t="str">
        <f t="shared" si="31"/>
        <v/>
      </c>
      <c r="Q115" s="120" t="str">
        <f t="shared" si="32"/>
        <v/>
      </c>
      <c r="R115" s="120" t="str">
        <f t="shared" si="33"/>
        <v/>
      </c>
      <c r="S115" s="121" t="str">
        <f t="shared" si="34"/>
        <v/>
      </c>
      <c r="T115" s="122" t="str">
        <f t="shared" si="35"/>
        <v/>
      </c>
      <c r="U115" s="122" t="str">
        <f t="shared" si="36"/>
        <v/>
      </c>
      <c r="V115" s="123" t="str">
        <f t="shared" si="37"/>
        <v/>
      </c>
      <c r="W115" s="123" t="str">
        <f t="shared" si="38"/>
        <v/>
      </c>
      <c r="X115" s="123" t="str">
        <f t="shared" si="39"/>
        <v/>
      </c>
    </row>
    <row r="116" spans="1:24" ht="12.5" customHeight="1" x14ac:dyDescent="0.25">
      <c r="A116" t="str">
        <f t="shared" si="29"/>
        <v>Function_03Application_10</v>
      </c>
      <c r="B116">
        <v>113</v>
      </c>
      <c r="C116" t="s">
        <v>363</v>
      </c>
      <c r="D116" t="str">
        <f>VLOOKUP($C116,'Look-Ups'!$C$2:$G$32,D$1-2,0)</f>
        <v>Function_03</v>
      </c>
      <c r="E116" t="str">
        <f>VLOOKUP($C116,'Look-Ups'!$C$2:$G$32,E$1-2,0)</f>
        <v>Function_Simpl_03</v>
      </c>
      <c r="F116" t="str">
        <f>VLOOKUP($C116,'Look-Ups'!$C$2:$G$32,F$1-2,0)</f>
        <v>Segment_03</v>
      </c>
      <c r="G116" t="str">
        <f>VLOOKUP($C116,'Look-Ups'!$C$2:$G$32,G$1-2,0)</f>
        <v>Proc_Type_01</v>
      </c>
      <c r="H116" t="s">
        <v>195</v>
      </c>
      <c r="K116" s="103"/>
      <c r="L116" s="78"/>
      <c r="M116" s="118" t="str">
        <f t="shared" si="30"/>
        <v/>
      </c>
      <c r="P116" s="119" t="str">
        <f t="shared" si="31"/>
        <v/>
      </c>
      <c r="Q116" s="120" t="str">
        <f t="shared" si="32"/>
        <v/>
      </c>
      <c r="R116" s="120" t="str">
        <f t="shared" si="33"/>
        <v/>
      </c>
      <c r="S116" s="121" t="str">
        <f t="shared" si="34"/>
        <v/>
      </c>
      <c r="T116" s="122" t="str">
        <f t="shared" si="35"/>
        <v/>
      </c>
      <c r="U116" s="122" t="str">
        <f t="shared" si="36"/>
        <v/>
      </c>
      <c r="V116" s="123" t="str">
        <f t="shared" si="37"/>
        <v/>
      </c>
      <c r="W116" s="123" t="str">
        <f t="shared" si="38"/>
        <v/>
      </c>
      <c r="X116" s="123" t="str">
        <f t="shared" si="39"/>
        <v/>
      </c>
    </row>
    <row r="117" spans="1:24" ht="12.5" customHeight="1" x14ac:dyDescent="0.25">
      <c r="A117" t="str">
        <f t="shared" si="29"/>
        <v>Function_03Application_10</v>
      </c>
      <c r="B117">
        <v>114</v>
      </c>
      <c r="C117" t="s">
        <v>363</v>
      </c>
      <c r="D117" t="str">
        <f>VLOOKUP($C117,'Look-Ups'!$C$2:$G$32,D$1-2,0)</f>
        <v>Function_03</v>
      </c>
      <c r="E117" t="str">
        <f>VLOOKUP($C117,'Look-Ups'!$C$2:$G$32,E$1-2,0)</f>
        <v>Function_Simpl_03</v>
      </c>
      <c r="F117" t="str">
        <f>VLOOKUP($C117,'Look-Ups'!$C$2:$G$32,F$1-2,0)</f>
        <v>Segment_03</v>
      </c>
      <c r="G117" t="str">
        <f>VLOOKUP($C117,'Look-Ups'!$C$2:$G$32,G$1-2,0)</f>
        <v>Proc_Type_01</v>
      </c>
      <c r="H117" t="s">
        <v>161</v>
      </c>
      <c r="K117" s="103"/>
      <c r="L117" s="78"/>
      <c r="M117" s="118" t="str">
        <f t="shared" si="30"/>
        <v/>
      </c>
      <c r="P117" s="119" t="str">
        <f t="shared" si="31"/>
        <v/>
      </c>
      <c r="Q117" s="120" t="str">
        <f t="shared" si="32"/>
        <v/>
      </c>
      <c r="R117" s="120" t="str">
        <f t="shared" si="33"/>
        <v/>
      </c>
      <c r="S117" s="121" t="str">
        <f t="shared" si="34"/>
        <v/>
      </c>
      <c r="T117" s="122" t="str">
        <f t="shared" si="35"/>
        <v/>
      </c>
      <c r="U117" s="122" t="str">
        <f t="shared" si="36"/>
        <v/>
      </c>
      <c r="V117" s="123" t="str">
        <f t="shared" si="37"/>
        <v/>
      </c>
      <c r="W117" s="123" t="str">
        <f t="shared" si="38"/>
        <v/>
      </c>
      <c r="X117" s="123" t="str">
        <f t="shared" si="39"/>
        <v/>
      </c>
    </row>
    <row r="118" spans="1:24" ht="12.5" customHeight="1" x14ac:dyDescent="0.25">
      <c r="A118" t="str">
        <f t="shared" si="29"/>
        <v>Function_03Application_10</v>
      </c>
      <c r="B118">
        <v>115</v>
      </c>
      <c r="C118" t="s">
        <v>363</v>
      </c>
      <c r="D118" t="str">
        <f>VLOOKUP($C118,'Look-Ups'!$C$2:$G$32,D$1-2,0)</f>
        <v>Function_03</v>
      </c>
      <c r="E118" t="str">
        <f>VLOOKUP($C118,'Look-Ups'!$C$2:$G$32,E$1-2,0)</f>
        <v>Function_Simpl_03</v>
      </c>
      <c r="F118" t="str">
        <f>VLOOKUP($C118,'Look-Ups'!$C$2:$G$32,F$1-2,0)</f>
        <v>Segment_03</v>
      </c>
      <c r="G118" t="str">
        <f>VLOOKUP($C118,'Look-Ups'!$C$2:$G$32,G$1-2,0)</f>
        <v>Proc_Type_01</v>
      </c>
      <c r="H118" t="s">
        <v>156</v>
      </c>
      <c r="K118" s="103"/>
      <c r="L118" s="78"/>
      <c r="M118" s="118" t="str">
        <f t="shared" si="30"/>
        <v/>
      </c>
      <c r="P118" s="119" t="str">
        <f t="shared" si="31"/>
        <v/>
      </c>
      <c r="Q118" s="120" t="str">
        <f t="shared" si="32"/>
        <v/>
      </c>
      <c r="R118" s="120" t="str">
        <f t="shared" si="33"/>
        <v/>
      </c>
      <c r="S118" s="121" t="str">
        <f t="shared" si="34"/>
        <v/>
      </c>
      <c r="T118" s="122" t="str">
        <f t="shared" si="35"/>
        <v/>
      </c>
      <c r="U118" s="122" t="str">
        <f t="shared" si="36"/>
        <v/>
      </c>
      <c r="V118" s="123" t="str">
        <f t="shared" si="37"/>
        <v/>
      </c>
      <c r="W118" s="123" t="str">
        <f t="shared" si="38"/>
        <v/>
      </c>
      <c r="X118" s="123" t="str">
        <f t="shared" si="39"/>
        <v/>
      </c>
    </row>
    <row r="119" spans="1:24" ht="12.5" customHeight="1" x14ac:dyDescent="0.25">
      <c r="A119" t="str">
        <f t="shared" si="29"/>
        <v>Function_03Application_10</v>
      </c>
      <c r="B119">
        <v>116</v>
      </c>
      <c r="C119" t="s">
        <v>363</v>
      </c>
      <c r="D119" t="str">
        <f>VLOOKUP($C119,'Look-Ups'!$C$2:$G$32,D$1-2,0)</f>
        <v>Function_03</v>
      </c>
      <c r="E119" t="str">
        <f>VLOOKUP($C119,'Look-Ups'!$C$2:$G$32,E$1-2,0)</f>
        <v>Function_Simpl_03</v>
      </c>
      <c r="F119" t="str">
        <f>VLOOKUP($C119,'Look-Ups'!$C$2:$G$32,F$1-2,0)</f>
        <v>Segment_03</v>
      </c>
      <c r="G119" t="str">
        <f>VLOOKUP($C119,'Look-Ups'!$C$2:$G$32,G$1-2,0)</f>
        <v>Proc_Type_01</v>
      </c>
      <c r="H119" t="s">
        <v>187</v>
      </c>
      <c r="K119" s="103"/>
      <c r="L119" s="78"/>
      <c r="M119" s="118" t="str">
        <f t="shared" si="30"/>
        <v/>
      </c>
      <c r="P119" s="119" t="str">
        <f t="shared" si="31"/>
        <v/>
      </c>
      <c r="Q119" s="120" t="str">
        <f t="shared" si="32"/>
        <v/>
      </c>
      <c r="R119" s="120" t="str">
        <f t="shared" si="33"/>
        <v/>
      </c>
      <c r="S119" s="121" t="str">
        <f t="shared" si="34"/>
        <v/>
      </c>
      <c r="T119" s="122" t="str">
        <f t="shared" si="35"/>
        <v/>
      </c>
      <c r="U119" s="122" t="str">
        <f t="shared" si="36"/>
        <v/>
      </c>
      <c r="V119" s="123" t="str">
        <f t="shared" si="37"/>
        <v/>
      </c>
      <c r="W119" s="123" t="str">
        <f t="shared" si="38"/>
        <v/>
      </c>
      <c r="X119" s="123" t="str">
        <f t="shared" si="39"/>
        <v/>
      </c>
    </row>
    <row r="120" spans="1:24" ht="12.5" customHeight="1" x14ac:dyDescent="0.25">
      <c r="A120" t="str">
        <f t="shared" si="29"/>
        <v>Function_03Application_10</v>
      </c>
      <c r="B120">
        <v>117</v>
      </c>
      <c r="C120" t="s">
        <v>363</v>
      </c>
      <c r="D120" t="str">
        <f>VLOOKUP($C120,'Look-Ups'!$C$2:$G$32,D$1-2,0)</f>
        <v>Function_03</v>
      </c>
      <c r="E120" t="str">
        <f>VLOOKUP($C120,'Look-Ups'!$C$2:$G$32,E$1-2,0)</f>
        <v>Function_Simpl_03</v>
      </c>
      <c r="F120" t="str">
        <f>VLOOKUP($C120,'Look-Ups'!$C$2:$G$32,F$1-2,0)</f>
        <v>Segment_03</v>
      </c>
      <c r="G120" t="str">
        <f>VLOOKUP($C120,'Look-Ups'!$C$2:$G$32,G$1-2,0)</f>
        <v>Proc_Type_01</v>
      </c>
      <c r="H120" t="s">
        <v>204</v>
      </c>
      <c r="K120" s="103"/>
      <c r="L120" s="78"/>
      <c r="M120" s="118" t="str">
        <f t="shared" si="30"/>
        <v/>
      </c>
      <c r="P120" s="119" t="str">
        <f t="shared" si="31"/>
        <v/>
      </c>
      <c r="Q120" s="120" t="str">
        <f t="shared" si="32"/>
        <v/>
      </c>
      <c r="R120" s="120" t="str">
        <f t="shared" si="33"/>
        <v/>
      </c>
      <c r="S120" s="121" t="str">
        <f t="shared" si="34"/>
        <v/>
      </c>
      <c r="T120" s="122" t="str">
        <f t="shared" si="35"/>
        <v/>
      </c>
      <c r="U120" s="122" t="str">
        <f t="shared" si="36"/>
        <v/>
      </c>
      <c r="V120" s="123" t="str">
        <f t="shared" si="37"/>
        <v/>
      </c>
      <c r="W120" s="123" t="str">
        <f t="shared" si="38"/>
        <v/>
      </c>
      <c r="X120" s="123" t="str">
        <f t="shared" si="39"/>
        <v/>
      </c>
    </row>
    <row r="121" spans="1:24" ht="12.5" customHeight="1" x14ac:dyDescent="0.25">
      <c r="A121" t="str">
        <f t="shared" si="29"/>
        <v>Function_03Application_10</v>
      </c>
      <c r="B121">
        <v>118</v>
      </c>
      <c r="C121" t="s">
        <v>363</v>
      </c>
      <c r="D121" t="str">
        <f>VLOOKUP($C121,'Look-Ups'!$C$2:$G$32,D$1-2,0)</f>
        <v>Function_03</v>
      </c>
      <c r="E121" t="str">
        <f>VLOOKUP($C121,'Look-Ups'!$C$2:$G$32,E$1-2,0)</f>
        <v>Function_Simpl_03</v>
      </c>
      <c r="F121" t="str">
        <f>VLOOKUP($C121,'Look-Ups'!$C$2:$G$32,F$1-2,0)</f>
        <v>Segment_03</v>
      </c>
      <c r="G121" t="str">
        <f>VLOOKUP($C121,'Look-Ups'!$C$2:$G$32,G$1-2,0)</f>
        <v>Proc_Type_01</v>
      </c>
      <c r="H121" t="s">
        <v>239</v>
      </c>
      <c r="K121" s="103"/>
      <c r="L121" s="78"/>
      <c r="M121" s="118" t="str">
        <f t="shared" si="30"/>
        <v/>
      </c>
      <c r="P121" s="119" t="str">
        <f t="shared" si="31"/>
        <v/>
      </c>
      <c r="Q121" s="120" t="str">
        <f t="shared" si="32"/>
        <v/>
      </c>
      <c r="R121" s="120" t="str">
        <f t="shared" si="33"/>
        <v/>
      </c>
      <c r="S121" s="121" t="str">
        <f t="shared" si="34"/>
        <v/>
      </c>
      <c r="T121" s="122" t="str">
        <f t="shared" si="35"/>
        <v/>
      </c>
      <c r="U121" s="122" t="str">
        <f t="shared" si="36"/>
        <v/>
      </c>
      <c r="V121" s="123" t="str">
        <f t="shared" si="37"/>
        <v/>
      </c>
      <c r="W121" s="123" t="str">
        <f t="shared" si="38"/>
        <v/>
      </c>
      <c r="X121" s="123" t="str">
        <f t="shared" si="39"/>
        <v/>
      </c>
    </row>
    <row r="122" spans="1:24" ht="12.5" customHeight="1" x14ac:dyDescent="0.25">
      <c r="A122" t="str">
        <f t="shared" si="29"/>
        <v>Function_03Application_10</v>
      </c>
      <c r="B122">
        <v>119</v>
      </c>
      <c r="C122" t="s">
        <v>363</v>
      </c>
      <c r="D122" t="str">
        <f>VLOOKUP($C122,'Look-Ups'!$C$2:$G$32,D$1-2,0)</f>
        <v>Function_03</v>
      </c>
      <c r="E122" t="str">
        <f>VLOOKUP($C122,'Look-Ups'!$C$2:$G$32,E$1-2,0)</f>
        <v>Function_Simpl_03</v>
      </c>
      <c r="F122" t="str">
        <f>VLOOKUP($C122,'Look-Ups'!$C$2:$G$32,F$1-2,0)</f>
        <v>Segment_03</v>
      </c>
      <c r="G122" t="str">
        <f>VLOOKUP($C122,'Look-Ups'!$C$2:$G$32,G$1-2,0)</f>
        <v>Proc_Type_01</v>
      </c>
      <c r="H122" t="s">
        <v>219</v>
      </c>
      <c r="K122" s="103"/>
      <c r="L122" s="78"/>
      <c r="M122" s="118" t="str">
        <f t="shared" si="30"/>
        <v/>
      </c>
      <c r="P122" s="119" t="str">
        <f t="shared" si="31"/>
        <v/>
      </c>
      <c r="Q122" s="120" t="str">
        <f t="shared" si="32"/>
        <v/>
      </c>
      <c r="R122" s="120" t="str">
        <f t="shared" si="33"/>
        <v/>
      </c>
      <c r="S122" s="121" t="str">
        <f t="shared" si="34"/>
        <v/>
      </c>
      <c r="T122" s="122" t="str">
        <f t="shared" si="35"/>
        <v/>
      </c>
      <c r="U122" s="122" t="str">
        <f t="shared" si="36"/>
        <v/>
      </c>
      <c r="V122" s="123" t="str">
        <f t="shared" si="37"/>
        <v/>
      </c>
      <c r="W122" s="123" t="str">
        <f t="shared" si="38"/>
        <v/>
      </c>
      <c r="X122" s="123" t="str">
        <f t="shared" si="39"/>
        <v/>
      </c>
    </row>
    <row r="123" spans="1:24" ht="12.5" customHeight="1" x14ac:dyDescent="0.25">
      <c r="A123" t="str">
        <f t="shared" si="29"/>
        <v>Function_03Application_10</v>
      </c>
      <c r="B123">
        <v>120</v>
      </c>
      <c r="C123" t="s">
        <v>363</v>
      </c>
      <c r="D123" t="str">
        <f>VLOOKUP($C123,'Look-Ups'!$C$2:$G$32,D$1-2,0)</f>
        <v>Function_03</v>
      </c>
      <c r="E123" t="str">
        <f>VLOOKUP($C123,'Look-Ups'!$C$2:$G$32,E$1-2,0)</f>
        <v>Function_Simpl_03</v>
      </c>
      <c r="F123" t="str">
        <f>VLOOKUP($C123,'Look-Ups'!$C$2:$G$32,F$1-2,0)</f>
        <v>Segment_03</v>
      </c>
      <c r="G123" t="str">
        <f>VLOOKUP($C123,'Look-Ups'!$C$2:$G$32,G$1-2,0)</f>
        <v>Proc_Type_01</v>
      </c>
      <c r="H123" t="s">
        <v>244</v>
      </c>
      <c r="K123" s="103"/>
      <c r="L123" s="78"/>
      <c r="M123" s="118" t="str">
        <f t="shared" si="30"/>
        <v/>
      </c>
      <c r="P123" s="119" t="str">
        <f t="shared" si="31"/>
        <v/>
      </c>
      <c r="Q123" s="120" t="str">
        <f t="shared" si="32"/>
        <v/>
      </c>
      <c r="R123" s="120" t="str">
        <f t="shared" si="33"/>
        <v/>
      </c>
      <c r="S123" s="121" t="str">
        <f t="shared" si="34"/>
        <v/>
      </c>
      <c r="T123" s="122" t="str">
        <f t="shared" si="35"/>
        <v/>
      </c>
      <c r="U123" s="122" t="str">
        <f t="shared" si="36"/>
        <v/>
      </c>
      <c r="V123" s="123" t="str">
        <f t="shared" si="37"/>
        <v/>
      </c>
      <c r="W123" s="123" t="str">
        <f t="shared" si="38"/>
        <v/>
      </c>
      <c r="X123" s="123" t="str">
        <f t="shared" si="39"/>
        <v/>
      </c>
    </row>
    <row r="124" spans="1:24" ht="12.5" customHeight="1" x14ac:dyDescent="0.25">
      <c r="A124" t="str">
        <f t="shared" si="29"/>
        <v>Function_03Application_11</v>
      </c>
      <c r="B124">
        <v>121</v>
      </c>
      <c r="C124" t="s">
        <v>364</v>
      </c>
      <c r="D124" t="str">
        <f>VLOOKUP($C124,'Look-Ups'!$C$2:$G$32,D$1-2,0)</f>
        <v>Function_03</v>
      </c>
      <c r="E124" t="str">
        <f>VLOOKUP($C124,'Look-Ups'!$C$2:$G$32,E$1-2,0)</f>
        <v>Function_Simpl_03</v>
      </c>
      <c r="F124" t="str">
        <f>VLOOKUP($C124,'Look-Ups'!$C$2:$G$32,F$1-2,0)</f>
        <v>Segment_03</v>
      </c>
      <c r="G124" t="str">
        <f>VLOOKUP($C124,'Look-Ups'!$C$2:$G$32,G$1-2,0)</f>
        <v>Proc_Type_01</v>
      </c>
      <c r="H124" t="s">
        <v>195</v>
      </c>
      <c r="K124" s="103"/>
      <c r="L124" s="78"/>
      <c r="M124" s="118" t="str">
        <f t="shared" si="30"/>
        <v/>
      </c>
      <c r="P124" s="119" t="str">
        <f t="shared" si="31"/>
        <v/>
      </c>
      <c r="Q124" s="120" t="str">
        <f t="shared" si="32"/>
        <v/>
      </c>
      <c r="R124" s="120" t="str">
        <f t="shared" si="33"/>
        <v/>
      </c>
      <c r="S124" s="121" t="str">
        <f t="shared" si="34"/>
        <v/>
      </c>
      <c r="T124" s="122" t="str">
        <f t="shared" si="35"/>
        <v/>
      </c>
      <c r="U124" s="122" t="str">
        <f t="shared" si="36"/>
        <v/>
      </c>
      <c r="V124" s="123" t="str">
        <f t="shared" si="37"/>
        <v/>
      </c>
      <c r="W124" s="123" t="str">
        <f t="shared" si="38"/>
        <v/>
      </c>
      <c r="X124" s="123" t="str">
        <f t="shared" si="39"/>
        <v/>
      </c>
    </row>
    <row r="125" spans="1:24" ht="12.5" customHeight="1" x14ac:dyDescent="0.25">
      <c r="A125" t="str">
        <f t="shared" si="29"/>
        <v>Function_03Application_11</v>
      </c>
      <c r="B125">
        <v>122</v>
      </c>
      <c r="C125" t="s">
        <v>364</v>
      </c>
      <c r="D125" t="str">
        <f>VLOOKUP($C125,'Look-Ups'!$C$2:$G$32,D$1-2,0)</f>
        <v>Function_03</v>
      </c>
      <c r="E125" t="str">
        <f>VLOOKUP($C125,'Look-Ups'!$C$2:$G$32,E$1-2,0)</f>
        <v>Function_Simpl_03</v>
      </c>
      <c r="F125" t="str">
        <f>VLOOKUP($C125,'Look-Ups'!$C$2:$G$32,F$1-2,0)</f>
        <v>Segment_03</v>
      </c>
      <c r="G125" t="str">
        <f>VLOOKUP($C125,'Look-Ups'!$C$2:$G$32,G$1-2,0)</f>
        <v>Proc_Type_01</v>
      </c>
      <c r="H125" t="s">
        <v>156</v>
      </c>
      <c r="K125" s="103"/>
      <c r="L125" s="78"/>
      <c r="M125" s="118" t="str">
        <f t="shared" si="30"/>
        <v/>
      </c>
      <c r="P125" s="119" t="str">
        <f t="shared" si="31"/>
        <v/>
      </c>
      <c r="Q125" s="120" t="str">
        <f t="shared" si="32"/>
        <v/>
      </c>
      <c r="R125" s="120" t="str">
        <f t="shared" si="33"/>
        <v/>
      </c>
      <c r="S125" s="121" t="str">
        <f t="shared" si="34"/>
        <v/>
      </c>
      <c r="T125" s="122" t="str">
        <f t="shared" si="35"/>
        <v/>
      </c>
      <c r="U125" s="122" t="str">
        <f t="shared" si="36"/>
        <v/>
      </c>
      <c r="V125" s="123" t="str">
        <f t="shared" si="37"/>
        <v/>
      </c>
      <c r="W125" s="123" t="str">
        <f t="shared" si="38"/>
        <v/>
      </c>
      <c r="X125" s="123" t="str">
        <f t="shared" si="39"/>
        <v/>
      </c>
    </row>
    <row r="126" spans="1:24" ht="12.5" customHeight="1" x14ac:dyDescent="0.25">
      <c r="A126" t="str">
        <f t="shared" si="29"/>
        <v>Function_03Application_11</v>
      </c>
      <c r="B126">
        <v>123</v>
      </c>
      <c r="C126" t="s">
        <v>364</v>
      </c>
      <c r="D126" t="str">
        <f>VLOOKUP($C126,'Look-Ups'!$C$2:$G$32,D$1-2,0)</f>
        <v>Function_03</v>
      </c>
      <c r="E126" t="str">
        <f>VLOOKUP($C126,'Look-Ups'!$C$2:$G$32,E$1-2,0)</f>
        <v>Function_Simpl_03</v>
      </c>
      <c r="F126" t="str">
        <f>VLOOKUP($C126,'Look-Ups'!$C$2:$G$32,F$1-2,0)</f>
        <v>Segment_03</v>
      </c>
      <c r="G126" t="str">
        <f>VLOOKUP($C126,'Look-Ups'!$C$2:$G$32,G$1-2,0)</f>
        <v>Proc_Type_01</v>
      </c>
      <c r="H126" t="s">
        <v>161</v>
      </c>
      <c r="K126" s="103"/>
      <c r="L126" s="78"/>
      <c r="M126" s="118" t="str">
        <f t="shared" si="30"/>
        <v/>
      </c>
      <c r="P126" s="119" t="str">
        <f t="shared" si="31"/>
        <v/>
      </c>
      <c r="Q126" s="120" t="str">
        <f t="shared" si="32"/>
        <v/>
      </c>
      <c r="R126" s="120" t="str">
        <f t="shared" si="33"/>
        <v/>
      </c>
      <c r="S126" s="121" t="str">
        <f t="shared" si="34"/>
        <v/>
      </c>
      <c r="T126" s="122" t="str">
        <f t="shared" si="35"/>
        <v/>
      </c>
      <c r="U126" s="122" t="str">
        <f t="shared" si="36"/>
        <v/>
      </c>
      <c r="V126" s="123" t="str">
        <f t="shared" si="37"/>
        <v/>
      </c>
      <c r="W126" s="123" t="str">
        <f t="shared" si="38"/>
        <v/>
      </c>
      <c r="X126" s="123" t="str">
        <f t="shared" si="39"/>
        <v/>
      </c>
    </row>
    <row r="127" spans="1:24" ht="12.5" customHeight="1" x14ac:dyDescent="0.25">
      <c r="A127" t="str">
        <f t="shared" si="29"/>
        <v>Function_03Application_11</v>
      </c>
      <c r="B127">
        <v>124</v>
      </c>
      <c r="C127" t="s">
        <v>364</v>
      </c>
      <c r="D127" t="str">
        <f>VLOOKUP($C127,'Look-Ups'!$C$2:$G$32,D$1-2,0)</f>
        <v>Function_03</v>
      </c>
      <c r="E127" t="str">
        <f>VLOOKUP($C127,'Look-Ups'!$C$2:$G$32,E$1-2,0)</f>
        <v>Function_Simpl_03</v>
      </c>
      <c r="F127" t="str">
        <f>VLOOKUP($C127,'Look-Ups'!$C$2:$G$32,F$1-2,0)</f>
        <v>Segment_03</v>
      </c>
      <c r="G127" t="str">
        <f>VLOOKUP($C127,'Look-Ups'!$C$2:$G$32,G$1-2,0)</f>
        <v>Proc_Type_01</v>
      </c>
      <c r="H127" t="s">
        <v>239</v>
      </c>
      <c r="K127" s="103"/>
      <c r="L127" s="78"/>
      <c r="M127" s="118" t="str">
        <f t="shared" si="30"/>
        <v/>
      </c>
      <c r="P127" s="119" t="str">
        <f t="shared" si="31"/>
        <v/>
      </c>
      <c r="Q127" s="120" t="str">
        <f t="shared" si="32"/>
        <v/>
      </c>
      <c r="R127" s="120" t="str">
        <f t="shared" si="33"/>
        <v/>
      </c>
      <c r="S127" s="121" t="str">
        <f t="shared" si="34"/>
        <v/>
      </c>
      <c r="T127" s="122" t="str">
        <f t="shared" si="35"/>
        <v/>
      </c>
      <c r="U127" s="122" t="str">
        <f t="shared" si="36"/>
        <v/>
      </c>
      <c r="V127" s="123" t="str">
        <f t="shared" si="37"/>
        <v/>
      </c>
      <c r="W127" s="123" t="str">
        <f t="shared" si="38"/>
        <v/>
      </c>
      <c r="X127" s="123" t="str">
        <f t="shared" si="39"/>
        <v/>
      </c>
    </row>
    <row r="128" spans="1:24" ht="12.5" customHeight="1" x14ac:dyDescent="0.25">
      <c r="A128" t="str">
        <f t="shared" si="29"/>
        <v>Function_03Application_11</v>
      </c>
      <c r="B128">
        <v>125</v>
      </c>
      <c r="C128" t="s">
        <v>364</v>
      </c>
      <c r="D128" t="str">
        <f>VLOOKUP($C128,'Look-Ups'!$C$2:$G$32,D$1-2,0)</f>
        <v>Function_03</v>
      </c>
      <c r="E128" t="str">
        <f>VLOOKUP($C128,'Look-Ups'!$C$2:$G$32,E$1-2,0)</f>
        <v>Function_Simpl_03</v>
      </c>
      <c r="F128" t="str">
        <f>VLOOKUP($C128,'Look-Ups'!$C$2:$G$32,F$1-2,0)</f>
        <v>Segment_03</v>
      </c>
      <c r="G128" t="str">
        <f>VLOOKUP($C128,'Look-Ups'!$C$2:$G$32,G$1-2,0)</f>
        <v>Proc_Type_01</v>
      </c>
      <c r="H128" t="s">
        <v>204</v>
      </c>
      <c r="K128" s="103"/>
      <c r="L128" s="78"/>
      <c r="M128" s="118" t="str">
        <f t="shared" si="30"/>
        <v/>
      </c>
      <c r="P128" s="119" t="str">
        <f t="shared" si="31"/>
        <v/>
      </c>
      <c r="Q128" s="120" t="str">
        <f t="shared" si="32"/>
        <v/>
      </c>
      <c r="R128" s="120" t="str">
        <f t="shared" si="33"/>
        <v/>
      </c>
      <c r="S128" s="121" t="str">
        <f t="shared" si="34"/>
        <v/>
      </c>
      <c r="T128" s="122" t="str">
        <f t="shared" si="35"/>
        <v/>
      </c>
      <c r="U128" s="122" t="str">
        <f t="shared" si="36"/>
        <v/>
      </c>
      <c r="V128" s="123" t="str">
        <f t="shared" si="37"/>
        <v/>
      </c>
      <c r="W128" s="123" t="str">
        <f t="shared" si="38"/>
        <v/>
      </c>
      <c r="X128" s="123" t="str">
        <f t="shared" si="39"/>
        <v/>
      </c>
    </row>
    <row r="129" spans="1:24" ht="12.5" customHeight="1" x14ac:dyDescent="0.25">
      <c r="A129" t="str">
        <f t="shared" si="29"/>
        <v>Function_03Application_11</v>
      </c>
      <c r="B129">
        <v>126</v>
      </c>
      <c r="C129" t="s">
        <v>364</v>
      </c>
      <c r="D129" t="str">
        <f>VLOOKUP($C129,'Look-Ups'!$C$2:$G$32,D$1-2,0)</f>
        <v>Function_03</v>
      </c>
      <c r="E129" t="str">
        <f>VLOOKUP($C129,'Look-Ups'!$C$2:$G$32,E$1-2,0)</f>
        <v>Function_Simpl_03</v>
      </c>
      <c r="F129" t="str">
        <f>VLOOKUP($C129,'Look-Ups'!$C$2:$G$32,F$1-2,0)</f>
        <v>Segment_03</v>
      </c>
      <c r="G129" t="str">
        <f>VLOOKUP($C129,'Look-Ups'!$C$2:$G$32,G$1-2,0)</f>
        <v>Proc_Type_01</v>
      </c>
      <c r="H129" t="s">
        <v>209</v>
      </c>
      <c r="K129" s="103"/>
      <c r="L129" s="78"/>
      <c r="M129" s="118" t="str">
        <f t="shared" si="30"/>
        <v/>
      </c>
      <c r="P129" s="119" t="str">
        <f t="shared" si="31"/>
        <v/>
      </c>
      <c r="Q129" s="120" t="str">
        <f t="shared" si="32"/>
        <v/>
      </c>
      <c r="R129" s="120" t="str">
        <f t="shared" si="33"/>
        <v/>
      </c>
      <c r="S129" s="121" t="str">
        <f t="shared" si="34"/>
        <v/>
      </c>
      <c r="T129" s="122" t="str">
        <f t="shared" si="35"/>
        <v/>
      </c>
      <c r="U129" s="122" t="str">
        <f t="shared" si="36"/>
        <v/>
      </c>
      <c r="V129" s="123" t="str">
        <f t="shared" si="37"/>
        <v/>
      </c>
      <c r="W129" s="123" t="str">
        <f t="shared" si="38"/>
        <v/>
      </c>
      <c r="X129" s="123" t="str">
        <f t="shared" si="39"/>
        <v/>
      </c>
    </row>
    <row r="130" spans="1:24" ht="12.5" customHeight="1" x14ac:dyDescent="0.25">
      <c r="A130" t="str">
        <f t="shared" si="29"/>
        <v>Function_03Application_11</v>
      </c>
      <c r="B130">
        <v>127</v>
      </c>
      <c r="C130" t="s">
        <v>364</v>
      </c>
      <c r="D130" t="str">
        <f>VLOOKUP($C130,'Look-Ups'!$C$2:$G$32,D$1-2,0)</f>
        <v>Function_03</v>
      </c>
      <c r="E130" t="str">
        <f>VLOOKUP($C130,'Look-Ups'!$C$2:$G$32,E$1-2,0)</f>
        <v>Function_Simpl_03</v>
      </c>
      <c r="F130" t="str">
        <f>VLOOKUP($C130,'Look-Ups'!$C$2:$G$32,F$1-2,0)</f>
        <v>Segment_03</v>
      </c>
      <c r="G130" t="str">
        <f>VLOOKUP($C130,'Look-Ups'!$C$2:$G$32,G$1-2,0)</f>
        <v>Proc_Type_01</v>
      </c>
      <c r="H130" t="s">
        <v>219</v>
      </c>
      <c r="K130" s="103"/>
      <c r="L130" s="78"/>
      <c r="M130" s="118" t="str">
        <f t="shared" si="30"/>
        <v/>
      </c>
      <c r="P130" s="119" t="str">
        <f t="shared" si="31"/>
        <v/>
      </c>
      <c r="Q130" s="120" t="str">
        <f t="shared" si="32"/>
        <v/>
      </c>
      <c r="R130" s="120" t="str">
        <f t="shared" si="33"/>
        <v/>
      </c>
      <c r="S130" s="121" t="str">
        <f t="shared" si="34"/>
        <v/>
      </c>
      <c r="T130" s="122" t="str">
        <f t="shared" si="35"/>
        <v/>
      </c>
      <c r="U130" s="122" t="str">
        <f t="shared" si="36"/>
        <v/>
      </c>
      <c r="V130" s="123" t="str">
        <f t="shared" si="37"/>
        <v/>
      </c>
      <c r="W130" s="123" t="str">
        <f t="shared" si="38"/>
        <v/>
      </c>
      <c r="X130" s="123" t="str">
        <f t="shared" si="39"/>
        <v/>
      </c>
    </row>
    <row r="131" spans="1:24" ht="12.5" customHeight="1" x14ac:dyDescent="0.25">
      <c r="A131" t="str">
        <f t="shared" si="29"/>
        <v>Function_03Application_11</v>
      </c>
      <c r="B131">
        <v>128</v>
      </c>
      <c r="C131" t="s">
        <v>364</v>
      </c>
      <c r="D131" t="str">
        <f>VLOOKUP($C131,'Look-Ups'!$C$2:$G$32,D$1-2,0)</f>
        <v>Function_03</v>
      </c>
      <c r="E131" t="str">
        <f>VLOOKUP($C131,'Look-Ups'!$C$2:$G$32,E$1-2,0)</f>
        <v>Function_Simpl_03</v>
      </c>
      <c r="F131" t="str">
        <f>VLOOKUP($C131,'Look-Ups'!$C$2:$G$32,F$1-2,0)</f>
        <v>Segment_03</v>
      </c>
      <c r="G131" t="str">
        <f>VLOOKUP($C131,'Look-Ups'!$C$2:$G$32,G$1-2,0)</f>
        <v>Proc_Type_01</v>
      </c>
      <c r="H131" t="s">
        <v>244</v>
      </c>
      <c r="K131" s="103"/>
      <c r="L131" s="78"/>
      <c r="M131" s="118" t="str">
        <f t="shared" si="30"/>
        <v/>
      </c>
      <c r="P131" s="119" t="str">
        <f t="shared" si="31"/>
        <v/>
      </c>
      <c r="Q131" s="120" t="str">
        <f t="shared" si="32"/>
        <v/>
      </c>
      <c r="R131" s="120" t="str">
        <f t="shared" si="33"/>
        <v/>
      </c>
      <c r="S131" s="121" t="str">
        <f t="shared" si="34"/>
        <v/>
      </c>
      <c r="T131" s="122" t="str">
        <f t="shared" si="35"/>
        <v/>
      </c>
      <c r="U131" s="122" t="str">
        <f t="shared" si="36"/>
        <v/>
      </c>
      <c r="V131" s="123" t="str">
        <f t="shared" si="37"/>
        <v/>
      </c>
      <c r="W131" s="123" t="str">
        <f t="shared" si="38"/>
        <v/>
      </c>
      <c r="X131" s="123" t="str">
        <f t="shared" si="39"/>
        <v/>
      </c>
    </row>
    <row r="132" spans="1:24" ht="12.5" customHeight="1" x14ac:dyDescent="0.25">
      <c r="A132" t="str">
        <f t="shared" si="29"/>
        <v>Function_03Application_14</v>
      </c>
      <c r="B132">
        <v>129</v>
      </c>
      <c r="C132" t="s">
        <v>367</v>
      </c>
      <c r="D132" t="str">
        <f>VLOOKUP($C132,'Look-Ups'!$C$2:$G$32,D$1-2,0)</f>
        <v>Function_03</v>
      </c>
      <c r="E132" t="str">
        <f>VLOOKUP($C132,'Look-Ups'!$C$2:$G$32,E$1-2,0)</f>
        <v>Function_Simpl_03</v>
      </c>
      <c r="F132" t="str">
        <f>VLOOKUP($C132,'Look-Ups'!$C$2:$G$32,F$1-2,0)</f>
        <v>Segment_03</v>
      </c>
      <c r="G132" t="str">
        <f>VLOOKUP($C132,'Look-Ups'!$C$2:$G$32,G$1-2,0)</f>
        <v>Proc_Type_01</v>
      </c>
      <c r="H132" t="s">
        <v>195</v>
      </c>
      <c r="K132" s="103"/>
      <c r="L132" s="78"/>
      <c r="M132" s="118" t="str">
        <f t="shared" si="30"/>
        <v/>
      </c>
      <c r="P132" s="119" t="str">
        <f t="shared" si="31"/>
        <v/>
      </c>
      <c r="Q132" s="120" t="str">
        <f t="shared" si="32"/>
        <v/>
      </c>
      <c r="R132" s="120" t="str">
        <f t="shared" si="33"/>
        <v/>
      </c>
      <c r="S132" s="121" t="str">
        <f t="shared" si="34"/>
        <v/>
      </c>
      <c r="T132" s="122" t="str">
        <f t="shared" si="35"/>
        <v/>
      </c>
      <c r="U132" s="122" t="str">
        <f t="shared" si="36"/>
        <v/>
      </c>
      <c r="V132" s="123" t="str">
        <f t="shared" si="37"/>
        <v/>
      </c>
      <c r="W132" s="123" t="str">
        <f t="shared" si="38"/>
        <v/>
      </c>
      <c r="X132" s="123" t="str">
        <f t="shared" si="39"/>
        <v/>
      </c>
    </row>
    <row r="133" spans="1:24" ht="12.5" customHeight="1" x14ac:dyDescent="0.25">
      <c r="A133" t="str">
        <f t="shared" ref="A133:A196" si="40">D133&amp;C133&amp;I133</f>
        <v>Function_03Application_14</v>
      </c>
      <c r="B133">
        <v>130</v>
      </c>
      <c r="C133" t="s">
        <v>367</v>
      </c>
      <c r="D133" t="str">
        <f>VLOOKUP($C133,'Look-Ups'!$C$2:$G$32,D$1-2,0)</f>
        <v>Function_03</v>
      </c>
      <c r="E133" t="str">
        <f>VLOOKUP($C133,'Look-Ups'!$C$2:$G$32,E$1-2,0)</f>
        <v>Function_Simpl_03</v>
      </c>
      <c r="F133" t="str">
        <f>VLOOKUP($C133,'Look-Ups'!$C$2:$G$32,F$1-2,0)</f>
        <v>Segment_03</v>
      </c>
      <c r="G133" t="str">
        <f>VLOOKUP($C133,'Look-Ups'!$C$2:$G$32,G$1-2,0)</f>
        <v>Proc_Type_01</v>
      </c>
      <c r="H133" t="s">
        <v>161</v>
      </c>
      <c r="K133" s="103"/>
      <c r="L133" s="78"/>
      <c r="M133" s="118" t="str">
        <f t="shared" ref="M133:M196" si="41">IF(I133&lt;&gt;"",AVERAGE(I133:J133),"")</f>
        <v/>
      </c>
      <c r="P133" s="119" t="str">
        <f t="shared" ref="P133:P196" si="42">IF(I133="","",IF(N133="",M133-I133,N133-I133))</f>
        <v/>
      </c>
      <c r="Q133" s="120" t="str">
        <f t="shared" ref="Q133:Q196" si="43">IF(J133="","",J133-I133)</f>
        <v/>
      </c>
      <c r="R133" s="120" t="str">
        <f t="shared" ref="R133:R196" si="44">IF(J133="","",J133-I133+1)</f>
        <v/>
      </c>
      <c r="S133" s="121" t="str">
        <f t="shared" ref="S133:S196" si="45">IFERROR((L133/K133)^(1/(J133-I133))-1,"")</f>
        <v/>
      </c>
      <c r="T133" s="122" t="str">
        <f t="shared" ref="T133:T196" si="46">IF(J133="","",IF(N133="",-O133*(I133-M133),-O133*(I133-N133)))</f>
        <v/>
      </c>
      <c r="U133" s="122" t="str">
        <f t="shared" ref="U133:U196" si="47">IF(J133="","",IF(N133="",-O133*(J133-M133),-O133*(J133-N133)))</f>
        <v/>
      </c>
      <c r="V133" s="123" t="str">
        <f t="shared" ref="V133:V196" si="48">IF(L133="","",(L133*(1+EXP(U133))-K133*(1+EXP(T133)))/(EXP(U133)-EXP(T133)))</f>
        <v/>
      </c>
      <c r="W133" s="123" t="str">
        <f t="shared" ref="W133:W196" si="49">IF(L133="","",(K133-V133)*(1+EXP(T133)))</f>
        <v/>
      </c>
      <c r="X133" s="123" t="str">
        <f t="shared" ref="X133:X196" si="50">IF(W133&lt;&gt;"",$AJ133+$AK133/(1+EXP(0)),"")</f>
        <v/>
      </c>
    </row>
    <row r="134" spans="1:24" ht="12.5" customHeight="1" x14ac:dyDescent="0.25">
      <c r="A134" t="str">
        <f t="shared" si="40"/>
        <v>Function_03Application_14</v>
      </c>
      <c r="B134">
        <v>131</v>
      </c>
      <c r="C134" t="s">
        <v>367</v>
      </c>
      <c r="D134" t="str">
        <f>VLOOKUP($C134,'Look-Ups'!$C$2:$G$32,D$1-2,0)</f>
        <v>Function_03</v>
      </c>
      <c r="E134" t="str">
        <f>VLOOKUP($C134,'Look-Ups'!$C$2:$G$32,E$1-2,0)</f>
        <v>Function_Simpl_03</v>
      </c>
      <c r="F134" t="str">
        <f>VLOOKUP($C134,'Look-Ups'!$C$2:$G$32,F$1-2,0)</f>
        <v>Segment_03</v>
      </c>
      <c r="G134" t="str">
        <f>VLOOKUP($C134,'Look-Ups'!$C$2:$G$32,G$1-2,0)</f>
        <v>Proc_Type_01</v>
      </c>
      <c r="H134" t="s">
        <v>219</v>
      </c>
      <c r="K134" s="103"/>
      <c r="L134" s="78"/>
      <c r="M134" s="118" t="str">
        <f t="shared" si="41"/>
        <v/>
      </c>
      <c r="P134" s="119" t="str">
        <f t="shared" si="42"/>
        <v/>
      </c>
      <c r="Q134" s="120" t="str">
        <f t="shared" si="43"/>
        <v/>
      </c>
      <c r="R134" s="120" t="str">
        <f t="shared" si="44"/>
        <v/>
      </c>
      <c r="S134" s="121" t="str">
        <f t="shared" si="45"/>
        <v/>
      </c>
      <c r="T134" s="122" t="str">
        <f t="shared" si="46"/>
        <v/>
      </c>
      <c r="U134" s="122" t="str">
        <f t="shared" si="47"/>
        <v/>
      </c>
      <c r="V134" s="123" t="str">
        <f t="shared" si="48"/>
        <v/>
      </c>
      <c r="W134" s="123" t="str">
        <f t="shared" si="49"/>
        <v/>
      </c>
      <c r="X134" s="123" t="str">
        <f t="shared" si="50"/>
        <v/>
      </c>
    </row>
    <row r="135" spans="1:24" ht="12.5" customHeight="1" x14ac:dyDescent="0.25">
      <c r="A135" t="str">
        <f t="shared" si="40"/>
        <v>Function_03Application_14</v>
      </c>
      <c r="B135">
        <v>132</v>
      </c>
      <c r="C135" t="s">
        <v>367</v>
      </c>
      <c r="D135" t="str">
        <f>VLOOKUP($C135,'Look-Ups'!$C$2:$G$32,D$1-2,0)</f>
        <v>Function_03</v>
      </c>
      <c r="E135" t="str">
        <f>VLOOKUP($C135,'Look-Ups'!$C$2:$G$32,E$1-2,0)</f>
        <v>Function_Simpl_03</v>
      </c>
      <c r="F135" t="str">
        <f>VLOOKUP($C135,'Look-Ups'!$C$2:$G$32,F$1-2,0)</f>
        <v>Segment_03</v>
      </c>
      <c r="G135" t="str">
        <f>VLOOKUP($C135,'Look-Ups'!$C$2:$G$32,G$1-2,0)</f>
        <v>Proc_Type_01</v>
      </c>
      <c r="H135" t="s">
        <v>162</v>
      </c>
      <c r="K135" s="103"/>
      <c r="L135" s="78"/>
      <c r="M135" s="118" t="str">
        <f t="shared" si="41"/>
        <v/>
      </c>
      <c r="P135" s="119" t="str">
        <f t="shared" si="42"/>
        <v/>
      </c>
      <c r="Q135" s="120" t="str">
        <f t="shared" si="43"/>
        <v/>
      </c>
      <c r="R135" s="120" t="str">
        <f t="shared" si="44"/>
        <v/>
      </c>
      <c r="S135" s="121" t="str">
        <f t="shared" si="45"/>
        <v/>
      </c>
      <c r="T135" s="122" t="str">
        <f t="shared" si="46"/>
        <v/>
      </c>
      <c r="U135" s="122" t="str">
        <f t="shared" si="47"/>
        <v/>
      </c>
      <c r="V135" s="123" t="str">
        <f t="shared" si="48"/>
        <v/>
      </c>
      <c r="W135" s="123" t="str">
        <f t="shared" si="49"/>
        <v/>
      </c>
      <c r="X135" s="123" t="str">
        <f t="shared" si="50"/>
        <v/>
      </c>
    </row>
    <row r="136" spans="1:24" ht="12.5" customHeight="1" x14ac:dyDescent="0.25">
      <c r="A136" t="str">
        <f t="shared" si="40"/>
        <v>Function_03Application_14</v>
      </c>
      <c r="B136">
        <v>133</v>
      </c>
      <c r="C136" t="s">
        <v>367</v>
      </c>
      <c r="D136" t="str">
        <f>VLOOKUP($C136,'Look-Ups'!$C$2:$G$32,D$1-2,0)</f>
        <v>Function_03</v>
      </c>
      <c r="E136" t="str">
        <f>VLOOKUP($C136,'Look-Ups'!$C$2:$G$32,E$1-2,0)</f>
        <v>Function_Simpl_03</v>
      </c>
      <c r="F136" t="str">
        <f>VLOOKUP($C136,'Look-Ups'!$C$2:$G$32,F$1-2,0)</f>
        <v>Segment_03</v>
      </c>
      <c r="G136" t="str">
        <f>VLOOKUP($C136,'Look-Ups'!$C$2:$G$32,G$1-2,0)</f>
        <v>Proc_Type_01</v>
      </c>
      <c r="H136" t="s">
        <v>156</v>
      </c>
      <c r="K136" s="103"/>
      <c r="L136" s="78"/>
      <c r="M136" s="118" t="str">
        <f t="shared" si="41"/>
        <v/>
      </c>
      <c r="P136" s="119" t="str">
        <f t="shared" si="42"/>
        <v/>
      </c>
      <c r="Q136" s="120" t="str">
        <f t="shared" si="43"/>
        <v/>
      </c>
      <c r="R136" s="120" t="str">
        <f t="shared" si="44"/>
        <v/>
      </c>
      <c r="S136" s="121" t="str">
        <f t="shared" si="45"/>
        <v/>
      </c>
      <c r="T136" s="122" t="str">
        <f t="shared" si="46"/>
        <v/>
      </c>
      <c r="U136" s="122" t="str">
        <f t="shared" si="47"/>
        <v/>
      </c>
      <c r="V136" s="123" t="str">
        <f t="shared" si="48"/>
        <v/>
      </c>
      <c r="W136" s="123" t="str">
        <f t="shared" si="49"/>
        <v/>
      </c>
      <c r="X136" s="123" t="str">
        <f t="shared" si="50"/>
        <v/>
      </c>
    </row>
    <row r="137" spans="1:24" ht="12.5" customHeight="1" x14ac:dyDescent="0.25">
      <c r="A137" t="str">
        <f t="shared" si="40"/>
        <v>Function_03Application_14</v>
      </c>
      <c r="B137">
        <v>134</v>
      </c>
      <c r="C137" t="s">
        <v>367</v>
      </c>
      <c r="D137" t="str">
        <f>VLOOKUP($C137,'Look-Ups'!$C$2:$G$32,D$1-2,0)</f>
        <v>Function_03</v>
      </c>
      <c r="E137" t="str">
        <f>VLOOKUP($C137,'Look-Ups'!$C$2:$G$32,E$1-2,0)</f>
        <v>Function_Simpl_03</v>
      </c>
      <c r="F137" t="str">
        <f>VLOOKUP($C137,'Look-Ups'!$C$2:$G$32,F$1-2,0)</f>
        <v>Segment_03</v>
      </c>
      <c r="G137" t="str">
        <f>VLOOKUP($C137,'Look-Ups'!$C$2:$G$32,G$1-2,0)</f>
        <v>Proc_Type_01</v>
      </c>
      <c r="H137" t="s">
        <v>187</v>
      </c>
      <c r="K137" s="103"/>
      <c r="L137" s="78"/>
      <c r="M137" s="118" t="str">
        <f t="shared" si="41"/>
        <v/>
      </c>
      <c r="P137" s="119" t="str">
        <f t="shared" si="42"/>
        <v/>
      </c>
      <c r="Q137" s="120" t="str">
        <f t="shared" si="43"/>
        <v/>
      </c>
      <c r="R137" s="120" t="str">
        <f t="shared" si="44"/>
        <v/>
      </c>
      <c r="S137" s="121" t="str">
        <f t="shared" si="45"/>
        <v/>
      </c>
      <c r="T137" s="122" t="str">
        <f t="shared" si="46"/>
        <v/>
      </c>
      <c r="U137" s="122" t="str">
        <f t="shared" si="47"/>
        <v/>
      </c>
      <c r="V137" s="123" t="str">
        <f t="shared" si="48"/>
        <v/>
      </c>
      <c r="W137" s="123" t="str">
        <f t="shared" si="49"/>
        <v/>
      </c>
      <c r="X137" s="123" t="str">
        <f t="shared" si="50"/>
        <v/>
      </c>
    </row>
    <row r="138" spans="1:24" ht="12.5" customHeight="1" x14ac:dyDescent="0.25">
      <c r="A138" t="str">
        <f t="shared" si="40"/>
        <v>Function_03Application_14</v>
      </c>
      <c r="B138">
        <v>135</v>
      </c>
      <c r="C138" t="s">
        <v>367</v>
      </c>
      <c r="D138" t="str">
        <f>VLOOKUP($C138,'Look-Ups'!$C$2:$G$32,D$1-2,0)</f>
        <v>Function_03</v>
      </c>
      <c r="E138" t="str">
        <f>VLOOKUP($C138,'Look-Ups'!$C$2:$G$32,E$1-2,0)</f>
        <v>Function_Simpl_03</v>
      </c>
      <c r="F138" t="str">
        <f>VLOOKUP($C138,'Look-Ups'!$C$2:$G$32,F$1-2,0)</f>
        <v>Segment_03</v>
      </c>
      <c r="G138" t="str">
        <f>VLOOKUP($C138,'Look-Ups'!$C$2:$G$32,G$1-2,0)</f>
        <v>Proc_Type_01</v>
      </c>
      <c r="H138" t="s">
        <v>239</v>
      </c>
      <c r="K138" s="103"/>
      <c r="L138" s="78"/>
      <c r="M138" s="118" t="str">
        <f t="shared" si="41"/>
        <v/>
      </c>
      <c r="P138" s="119" t="str">
        <f t="shared" si="42"/>
        <v/>
      </c>
      <c r="Q138" s="120" t="str">
        <f t="shared" si="43"/>
        <v/>
      </c>
      <c r="R138" s="120" t="str">
        <f t="shared" si="44"/>
        <v/>
      </c>
      <c r="S138" s="121" t="str">
        <f t="shared" si="45"/>
        <v/>
      </c>
      <c r="T138" s="122" t="str">
        <f t="shared" si="46"/>
        <v/>
      </c>
      <c r="U138" s="122" t="str">
        <f t="shared" si="47"/>
        <v/>
      </c>
      <c r="V138" s="123" t="str">
        <f t="shared" si="48"/>
        <v/>
      </c>
      <c r="W138" s="123" t="str">
        <f t="shared" si="49"/>
        <v/>
      </c>
      <c r="X138" s="123" t="str">
        <f t="shared" si="50"/>
        <v/>
      </c>
    </row>
    <row r="139" spans="1:24" ht="12.5" customHeight="1" x14ac:dyDescent="0.25">
      <c r="A139" t="str">
        <f t="shared" si="40"/>
        <v>Function_03Application_14</v>
      </c>
      <c r="B139">
        <v>136</v>
      </c>
      <c r="C139" t="s">
        <v>367</v>
      </c>
      <c r="D139" t="str">
        <f>VLOOKUP($C139,'Look-Ups'!$C$2:$G$32,D$1-2,0)</f>
        <v>Function_03</v>
      </c>
      <c r="E139" t="str">
        <f>VLOOKUP($C139,'Look-Ups'!$C$2:$G$32,E$1-2,0)</f>
        <v>Function_Simpl_03</v>
      </c>
      <c r="F139" t="str">
        <f>VLOOKUP($C139,'Look-Ups'!$C$2:$G$32,F$1-2,0)</f>
        <v>Segment_03</v>
      </c>
      <c r="G139" t="str">
        <f>VLOOKUP($C139,'Look-Ups'!$C$2:$G$32,G$1-2,0)</f>
        <v>Proc_Type_01</v>
      </c>
      <c r="H139" t="s">
        <v>244</v>
      </c>
      <c r="K139" s="103"/>
      <c r="L139" s="78"/>
      <c r="M139" s="118" t="str">
        <f t="shared" si="41"/>
        <v/>
      </c>
      <c r="P139" s="119" t="str">
        <f t="shared" si="42"/>
        <v/>
      </c>
      <c r="Q139" s="120" t="str">
        <f t="shared" si="43"/>
        <v/>
      </c>
      <c r="R139" s="120" t="str">
        <f t="shared" si="44"/>
        <v/>
      </c>
      <c r="S139" s="121" t="str">
        <f t="shared" si="45"/>
        <v/>
      </c>
      <c r="T139" s="122" t="str">
        <f t="shared" si="46"/>
        <v/>
      </c>
      <c r="U139" s="122" t="str">
        <f t="shared" si="47"/>
        <v/>
      </c>
      <c r="V139" s="123" t="str">
        <f t="shared" si="48"/>
        <v/>
      </c>
      <c r="W139" s="123" t="str">
        <f t="shared" si="49"/>
        <v/>
      </c>
      <c r="X139" s="123" t="str">
        <f t="shared" si="50"/>
        <v/>
      </c>
    </row>
    <row r="140" spans="1:24" ht="12.5" customHeight="1" x14ac:dyDescent="0.25">
      <c r="A140" t="str">
        <f t="shared" si="40"/>
        <v>Function_03Application_15</v>
      </c>
      <c r="B140">
        <v>137</v>
      </c>
      <c r="C140" t="s">
        <v>368</v>
      </c>
      <c r="D140" t="str">
        <f>VLOOKUP($C140,'Look-Ups'!$C$2:$G$32,D$1-2,0)</f>
        <v>Function_03</v>
      </c>
      <c r="E140" t="str">
        <f>VLOOKUP($C140,'Look-Ups'!$C$2:$G$32,E$1-2,0)</f>
        <v>Function_Simpl_03</v>
      </c>
      <c r="F140" t="str">
        <f>VLOOKUP($C140,'Look-Ups'!$C$2:$G$32,F$1-2,0)</f>
        <v>Segment_03</v>
      </c>
      <c r="G140" t="str">
        <f>VLOOKUP($C140,'Look-Ups'!$C$2:$G$32,G$1-2,0)</f>
        <v>Proc_Type_01</v>
      </c>
      <c r="H140" t="s">
        <v>195</v>
      </c>
      <c r="K140" s="103"/>
      <c r="L140" s="78"/>
      <c r="M140" s="118" t="str">
        <f t="shared" si="41"/>
        <v/>
      </c>
      <c r="P140" s="119" t="str">
        <f t="shared" si="42"/>
        <v/>
      </c>
      <c r="Q140" s="120" t="str">
        <f t="shared" si="43"/>
        <v/>
      </c>
      <c r="R140" s="120" t="str">
        <f t="shared" si="44"/>
        <v/>
      </c>
      <c r="S140" s="121" t="str">
        <f t="shared" si="45"/>
        <v/>
      </c>
      <c r="T140" s="122" t="str">
        <f t="shared" si="46"/>
        <v/>
      </c>
      <c r="U140" s="122" t="str">
        <f t="shared" si="47"/>
        <v/>
      </c>
      <c r="V140" s="123" t="str">
        <f t="shared" si="48"/>
        <v/>
      </c>
      <c r="W140" s="123" t="str">
        <f t="shared" si="49"/>
        <v/>
      </c>
      <c r="X140" s="123" t="str">
        <f t="shared" si="50"/>
        <v/>
      </c>
    </row>
    <row r="141" spans="1:24" ht="12.5" customHeight="1" x14ac:dyDescent="0.25">
      <c r="A141" t="str">
        <f t="shared" si="40"/>
        <v>Function_03Application_15</v>
      </c>
      <c r="B141">
        <v>138</v>
      </c>
      <c r="C141" t="s">
        <v>368</v>
      </c>
      <c r="D141" t="str">
        <f>VLOOKUP($C141,'Look-Ups'!$C$2:$G$32,D$1-2,0)</f>
        <v>Function_03</v>
      </c>
      <c r="E141" t="str">
        <f>VLOOKUP($C141,'Look-Ups'!$C$2:$G$32,E$1-2,0)</f>
        <v>Function_Simpl_03</v>
      </c>
      <c r="F141" t="str">
        <f>VLOOKUP($C141,'Look-Ups'!$C$2:$G$32,F$1-2,0)</f>
        <v>Segment_03</v>
      </c>
      <c r="G141" t="str">
        <f>VLOOKUP($C141,'Look-Ups'!$C$2:$G$32,G$1-2,0)</f>
        <v>Proc_Type_01</v>
      </c>
      <c r="H141" t="s">
        <v>161</v>
      </c>
      <c r="K141" s="103"/>
      <c r="L141" s="78"/>
      <c r="M141" s="118" t="str">
        <f t="shared" si="41"/>
        <v/>
      </c>
      <c r="P141" s="119" t="str">
        <f t="shared" si="42"/>
        <v/>
      </c>
      <c r="Q141" s="120" t="str">
        <f t="shared" si="43"/>
        <v/>
      </c>
      <c r="R141" s="120" t="str">
        <f t="shared" si="44"/>
        <v/>
      </c>
      <c r="S141" s="121" t="str">
        <f t="shared" si="45"/>
        <v/>
      </c>
      <c r="T141" s="122" t="str">
        <f t="shared" si="46"/>
        <v/>
      </c>
      <c r="U141" s="122" t="str">
        <f t="shared" si="47"/>
        <v/>
      </c>
      <c r="V141" s="123" t="str">
        <f t="shared" si="48"/>
        <v/>
      </c>
      <c r="W141" s="123" t="str">
        <f t="shared" si="49"/>
        <v/>
      </c>
      <c r="X141" s="123" t="str">
        <f t="shared" si="50"/>
        <v/>
      </c>
    </row>
    <row r="142" spans="1:24" ht="12.5" customHeight="1" x14ac:dyDescent="0.25">
      <c r="A142" t="str">
        <f t="shared" si="40"/>
        <v>Function_03Application_15</v>
      </c>
      <c r="B142">
        <v>139</v>
      </c>
      <c r="C142" t="s">
        <v>368</v>
      </c>
      <c r="D142" t="str">
        <f>VLOOKUP($C142,'Look-Ups'!$C$2:$G$32,D$1-2,0)</f>
        <v>Function_03</v>
      </c>
      <c r="E142" t="str">
        <f>VLOOKUP($C142,'Look-Ups'!$C$2:$G$32,E$1-2,0)</f>
        <v>Function_Simpl_03</v>
      </c>
      <c r="F142" t="str">
        <f>VLOOKUP($C142,'Look-Ups'!$C$2:$G$32,F$1-2,0)</f>
        <v>Segment_03</v>
      </c>
      <c r="G142" t="str">
        <f>VLOOKUP($C142,'Look-Ups'!$C$2:$G$32,G$1-2,0)</f>
        <v>Proc_Type_01</v>
      </c>
      <c r="H142" t="s">
        <v>239</v>
      </c>
      <c r="K142" s="103"/>
      <c r="L142" s="78"/>
      <c r="M142" s="118" t="str">
        <f t="shared" si="41"/>
        <v/>
      </c>
      <c r="P142" s="119" t="str">
        <f t="shared" si="42"/>
        <v/>
      </c>
      <c r="Q142" s="120" t="str">
        <f t="shared" si="43"/>
        <v/>
      </c>
      <c r="R142" s="120" t="str">
        <f t="shared" si="44"/>
        <v/>
      </c>
      <c r="S142" s="121" t="str">
        <f t="shared" si="45"/>
        <v/>
      </c>
      <c r="T142" s="122" t="str">
        <f t="shared" si="46"/>
        <v/>
      </c>
      <c r="U142" s="122" t="str">
        <f t="shared" si="47"/>
        <v/>
      </c>
      <c r="V142" s="123" t="str">
        <f t="shared" si="48"/>
        <v/>
      </c>
      <c r="W142" s="123" t="str">
        <f t="shared" si="49"/>
        <v/>
      </c>
      <c r="X142" s="123" t="str">
        <f t="shared" si="50"/>
        <v/>
      </c>
    </row>
    <row r="143" spans="1:24" ht="12.5" customHeight="1" x14ac:dyDescent="0.25">
      <c r="A143" t="str">
        <f t="shared" si="40"/>
        <v>Function_03Application_15</v>
      </c>
      <c r="B143">
        <v>140</v>
      </c>
      <c r="C143" t="s">
        <v>368</v>
      </c>
      <c r="D143" t="str">
        <f>VLOOKUP($C143,'Look-Ups'!$C$2:$G$32,D$1-2,0)</f>
        <v>Function_03</v>
      </c>
      <c r="E143" t="str">
        <f>VLOOKUP($C143,'Look-Ups'!$C$2:$G$32,E$1-2,0)</f>
        <v>Function_Simpl_03</v>
      </c>
      <c r="F143" t="str">
        <f>VLOOKUP($C143,'Look-Ups'!$C$2:$G$32,F$1-2,0)</f>
        <v>Segment_03</v>
      </c>
      <c r="G143" t="str">
        <f>VLOOKUP($C143,'Look-Ups'!$C$2:$G$32,G$1-2,0)</f>
        <v>Proc_Type_01</v>
      </c>
      <c r="H143" t="s">
        <v>187</v>
      </c>
      <c r="K143" s="103"/>
      <c r="L143" s="78"/>
      <c r="M143" s="118" t="str">
        <f t="shared" si="41"/>
        <v/>
      </c>
      <c r="P143" s="119" t="str">
        <f t="shared" si="42"/>
        <v/>
      </c>
      <c r="Q143" s="120" t="str">
        <f t="shared" si="43"/>
        <v/>
      </c>
      <c r="R143" s="120" t="str">
        <f t="shared" si="44"/>
        <v/>
      </c>
      <c r="S143" s="121" t="str">
        <f t="shared" si="45"/>
        <v/>
      </c>
      <c r="T143" s="122" t="str">
        <f t="shared" si="46"/>
        <v/>
      </c>
      <c r="U143" s="122" t="str">
        <f t="shared" si="47"/>
        <v/>
      </c>
      <c r="V143" s="123" t="str">
        <f t="shared" si="48"/>
        <v/>
      </c>
      <c r="W143" s="123" t="str">
        <f t="shared" si="49"/>
        <v/>
      </c>
      <c r="X143" s="123" t="str">
        <f t="shared" si="50"/>
        <v/>
      </c>
    </row>
    <row r="144" spans="1:24" ht="12.5" customHeight="1" x14ac:dyDescent="0.25">
      <c r="A144" t="str">
        <f t="shared" si="40"/>
        <v>Function_03Application_15</v>
      </c>
      <c r="B144">
        <v>141</v>
      </c>
      <c r="C144" t="s">
        <v>368</v>
      </c>
      <c r="D144" t="str">
        <f>VLOOKUP($C144,'Look-Ups'!$C$2:$G$32,D$1-2,0)</f>
        <v>Function_03</v>
      </c>
      <c r="E144" t="str">
        <f>VLOOKUP($C144,'Look-Ups'!$C$2:$G$32,E$1-2,0)</f>
        <v>Function_Simpl_03</v>
      </c>
      <c r="F144" t="str">
        <f>VLOOKUP($C144,'Look-Ups'!$C$2:$G$32,F$1-2,0)</f>
        <v>Segment_03</v>
      </c>
      <c r="G144" t="str">
        <f>VLOOKUP($C144,'Look-Ups'!$C$2:$G$32,G$1-2,0)</f>
        <v>Proc_Type_01</v>
      </c>
      <c r="H144" t="s">
        <v>204</v>
      </c>
      <c r="K144" s="103"/>
      <c r="L144" s="78"/>
      <c r="M144" s="118" t="str">
        <f t="shared" si="41"/>
        <v/>
      </c>
      <c r="P144" s="119" t="str">
        <f t="shared" si="42"/>
        <v/>
      </c>
      <c r="Q144" s="120" t="str">
        <f t="shared" si="43"/>
        <v/>
      </c>
      <c r="R144" s="120" t="str">
        <f t="shared" si="44"/>
        <v/>
      </c>
      <c r="S144" s="121" t="str">
        <f t="shared" si="45"/>
        <v/>
      </c>
      <c r="T144" s="122" t="str">
        <f t="shared" si="46"/>
        <v/>
      </c>
      <c r="U144" s="122" t="str">
        <f t="shared" si="47"/>
        <v/>
      </c>
      <c r="V144" s="123" t="str">
        <f t="shared" si="48"/>
        <v/>
      </c>
      <c r="W144" s="123" t="str">
        <f t="shared" si="49"/>
        <v/>
      </c>
      <c r="X144" s="123" t="str">
        <f t="shared" si="50"/>
        <v/>
      </c>
    </row>
    <row r="145" spans="1:24" ht="12.5" customHeight="1" x14ac:dyDescent="0.25">
      <c r="A145" t="str">
        <f t="shared" si="40"/>
        <v>Function_03Application_15</v>
      </c>
      <c r="B145">
        <v>142</v>
      </c>
      <c r="C145" t="s">
        <v>368</v>
      </c>
      <c r="D145" t="str">
        <f>VLOOKUP($C145,'Look-Ups'!$C$2:$G$32,D$1-2,0)</f>
        <v>Function_03</v>
      </c>
      <c r="E145" t="str">
        <f>VLOOKUP($C145,'Look-Ups'!$C$2:$G$32,E$1-2,0)</f>
        <v>Function_Simpl_03</v>
      </c>
      <c r="F145" t="str">
        <f>VLOOKUP($C145,'Look-Ups'!$C$2:$G$32,F$1-2,0)</f>
        <v>Segment_03</v>
      </c>
      <c r="G145" t="str">
        <f>VLOOKUP($C145,'Look-Ups'!$C$2:$G$32,G$1-2,0)</f>
        <v>Proc_Type_01</v>
      </c>
      <c r="H145" t="s">
        <v>162</v>
      </c>
      <c r="K145" s="103"/>
      <c r="L145" s="78"/>
      <c r="M145" s="118" t="str">
        <f t="shared" si="41"/>
        <v/>
      </c>
      <c r="P145" s="119" t="str">
        <f t="shared" si="42"/>
        <v/>
      </c>
      <c r="Q145" s="120" t="str">
        <f t="shared" si="43"/>
        <v/>
      </c>
      <c r="R145" s="120" t="str">
        <f t="shared" si="44"/>
        <v/>
      </c>
      <c r="S145" s="121" t="str">
        <f t="shared" si="45"/>
        <v/>
      </c>
      <c r="T145" s="122" t="str">
        <f t="shared" si="46"/>
        <v/>
      </c>
      <c r="U145" s="122" t="str">
        <f t="shared" si="47"/>
        <v/>
      </c>
      <c r="V145" s="123" t="str">
        <f t="shared" si="48"/>
        <v/>
      </c>
      <c r="W145" s="123" t="str">
        <f t="shared" si="49"/>
        <v/>
      </c>
      <c r="X145" s="123" t="str">
        <f t="shared" si="50"/>
        <v/>
      </c>
    </row>
    <row r="146" spans="1:24" ht="12.5" customHeight="1" x14ac:dyDescent="0.25">
      <c r="A146" t="str">
        <f t="shared" si="40"/>
        <v>Function_03Application_15</v>
      </c>
      <c r="B146">
        <v>143</v>
      </c>
      <c r="C146" t="s">
        <v>368</v>
      </c>
      <c r="D146" t="str">
        <f>VLOOKUP($C146,'Look-Ups'!$C$2:$G$32,D$1-2,0)</f>
        <v>Function_03</v>
      </c>
      <c r="E146" t="str">
        <f>VLOOKUP($C146,'Look-Ups'!$C$2:$G$32,E$1-2,0)</f>
        <v>Function_Simpl_03</v>
      </c>
      <c r="F146" t="str">
        <f>VLOOKUP($C146,'Look-Ups'!$C$2:$G$32,F$1-2,0)</f>
        <v>Segment_03</v>
      </c>
      <c r="G146" t="str">
        <f>VLOOKUP($C146,'Look-Ups'!$C$2:$G$32,G$1-2,0)</f>
        <v>Proc_Type_01</v>
      </c>
      <c r="H146" t="s">
        <v>156</v>
      </c>
      <c r="K146" s="103"/>
      <c r="L146" s="78"/>
      <c r="M146" s="118" t="str">
        <f t="shared" si="41"/>
        <v/>
      </c>
      <c r="P146" s="119" t="str">
        <f t="shared" si="42"/>
        <v/>
      </c>
      <c r="Q146" s="120" t="str">
        <f t="shared" si="43"/>
        <v/>
      </c>
      <c r="R146" s="120" t="str">
        <f t="shared" si="44"/>
        <v/>
      </c>
      <c r="S146" s="121" t="str">
        <f t="shared" si="45"/>
        <v/>
      </c>
      <c r="T146" s="122" t="str">
        <f t="shared" si="46"/>
        <v/>
      </c>
      <c r="U146" s="122" t="str">
        <f t="shared" si="47"/>
        <v/>
      </c>
      <c r="V146" s="123" t="str">
        <f t="shared" si="48"/>
        <v/>
      </c>
      <c r="W146" s="123" t="str">
        <f t="shared" si="49"/>
        <v/>
      </c>
      <c r="X146" s="123" t="str">
        <f t="shared" si="50"/>
        <v/>
      </c>
    </row>
    <row r="147" spans="1:24" ht="12.5" customHeight="1" x14ac:dyDescent="0.25">
      <c r="A147" t="str">
        <f t="shared" si="40"/>
        <v>Function_03Application_15</v>
      </c>
      <c r="B147">
        <v>144</v>
      </c>
      <c r="C147" t="s">
        <v>368</v>
      </c>
      <c r="D147" t="str">
        <f>VLOOKUP($C147,'Look-Ups'!$C$2:$G$32,D$1-2,0)</f>
        <v>Function_03</v>
      </c>
      <c r="E147" t="str">
        <f>VLOOKUP($C147,'Look-Ups'!$C$2:$G$32,E$1-2,0)</f>
        <v>Function_Simpl_03</v>
      </c>
      <c r="F147" t="str">
        <f>VLOOKUP($C147,'Look-Ups'!$C$2:$G$32,F$1-2,0)</f>
        <v>Segment_03</v>
      </c>
      <c r="G147" t="str">
        <f>VLOOKUP($C147,'Look-Ups'!$C$2:$G$32,G$1-2,0)</f>
        <v>Proc_Type_01</v>
      </c>
      <c r="H147" t="s">
        <v>244</v>
      </c>
      <c r="K147" s="103"/>
      <c r="L147" s="78"/>
      <c r="M147" s="118" t="str">
        <f t="shared" si="41"/>
        <v/>
      </c>
      <c r="P147" s="119" t="str">
        <f t="shared" si="42"/>
        <v/>
      </c>
      <c r="Q147" s="120" t="str">
        <f t="shared" si="43"/>
        <v/>
      </c>
      <c r="R147" s="120" t="str">
        <f t="shared" si="44"/>
        <v/>
      </c>
      <c r="S147" s="121" t="str">
        <f t="shared" si="45"/>
        <v/>
      </c>
      <c r="T147" s="122" t="str">
        <f t="shared" si="46"/>
        <v/>
      </c>
      <c r="U147" s="122" t="str">
        <f t="shared" si="47"/>
        <v/>
      </c>
      <c r="V147" s="123" t="str">
        <f t="shared" si="48"/>
        <v/>
      </c>
      <c r="W147" s="123" t="str">
        <f t="shared" si="49"/>
        <v/>
      </c>
      <c r="X147" s="123" t="str">
        <f t="shared" si="50"/>
        <v/>
      </c>
    </row>
    <row r="148" spans="1:24" ht="12.5" customHeight="1" x14ac:dyDescent="0.25">
      <c r="A148" t="str">
        <f t="shared" si="40"/>
        <v>Function_03Application_07</v>
      </c>
      <c r="B148">
        <v>145</v>
      </c>
      <c r="C148" t="s">
        <v>360</v>
      </c>
      <c r="D148" t="str">
        <f>VLOOKUP($C148,'Look-Ups'!$C$2:$G$32,D$1-2,0)</f>
        <v>Function_03</v>
      </c>
      <c r="E148" t="str">
        <f>VLOOKUP($C148,'Look-Ups'!$C$2:$G$32,E$1-2,0)</f>
        <v>Function_Simpl_03</v>
      </c>
      <c r="F148" t="str">
        <f>VLOOKUP($C148,'Look-Ups'!$C$2:$G$32,F$1-2,0)</f>
        <v>Segment_03</v>
      </c>
      <c r="G148" t="str">
        <f>VLOOKUP($C148,'Look-Ups'!$C$2:$G$32,G$1-2,0)</f>
        <v>Proc_Type_01</v>
      </c>
      <c r="H148" t="s">
        <v>195</v>
      </c>
      <c r="K148" s="103"/>
      <c r="L148" s="78"/>
      <c r="M148" s="118" t="str">
        <f t="shared" si="41"/>
        <v/>
      </c>
      <c r="P148" s="119" t="str">
        <f t="shared" si="42"/>
        <v/>
      </c>
      <c r="Q148" s="120" t="str">
        <f t="shared" si="43"/>
        <v/>
      </c>
      <c r="R148" s="120" t="str">
        <f t="shared" si="44"/>
        <v/>
      </c>
      <c r="S148" s="121" t="str">
        <f t="shared" si="45"/>
        <v/>
      </c>
      <c r="T148" s="122" t="str">
        <f t="shared" si="46"/>
        <v/>
      </c>
      <c r="U148" s="122" t="str">
        <f t="shared" si="47"/>
        <v/>
      </c>
      <c r="V148" s="123" t="str">
        <f t="shared" si="48"/>
        <v/>
      </c>
      <c r="W148" s="123" t="str">
        <f t="shared" si="49"/>
        <v/>
      </c>
      <c r="X148" s="123" t="str">
        <f t="shared" si="50"/>
        <v/>
      </c>
    </row>
    <row r="149" spans="1:24" ht="12.5" customHeight="1" x14ac:dyDescent="0.25">
      <c r="A149" t="str">
        <f t="shared" si="40"/>
        <v>Function_03Application_07</v>
      </c>
      <c r="B149">
        <v>146</v>
      </c>
      <c r="C149" t="s">
        <v>360</v>
      </c>
      <c r="D149" t="str">
        <f>VLOOKUP($C149,'Look-Ups'!$C$2:$G$32,D$1-2,0)</f>
        <v>Function_03</v>
      </c>
      <c r="E149" t="str">
        <f>VLOOKUP($C149,'Look-Ups'!$C$2:$G$32,E$1-2,0)</f>
        <v>Function_Simpl_03</v>
      </c>
      <c r="F149" t="str">
        <f>VLOOKUP($C149,'Look-Ups'!$C$2:$G$32,F$1-2,0)</f>
        <v>Segment_03</v>
      </c>
      <c r="G149" t="str">
        <f>VLOOKUP($C149,'Look-Ups'!$C$2:$G$32,G$1-2,0)</f>
        <v>Proc_Type_01</v>
      </c>
      <c r="H149" t="s">
        <v>161</v>
      </c>
      <c r="K149" s="103"/>
      <c r="L149" s="78"/>
      <c r="M149" s="118" t="str">
        <f t="shared" si="41"/>
        <v/>
      </c>
      <c r="P149" s="119" t="str">
        <f t="shared" si="42"/>
        <v/>
      </c>
      <c r="Q149" s="120" t="str">
        <f t="shared" si="43"/>
        <v/>
      </c>
      <c r="R149" s="120" t="str">
        <f t="shared" si="44"/>
        <v/>
      </c>
      <c r="S149" s="121" t="str">
        <f t="shared" si="45"/>
        <v/>
      </c>
      <c r="T149" s="122" t="str">
        <f t="shared" si="46"/>
        <v/>
      </c>
      <c r="U149" s="122" t="str">
        <f t="shared" si="47"/>
        <v/>
      </c>
      <c r="V149" s="123" t="str">
        <f t="shared" si="48"/>
        <v/>
      </c>
      <c r="W149" s="123" t="str">
        <f t="shared" si="49"/>
        <v/>
      </c>
      <c r="X149" s="123" t="str">
        <f t="shared" si="50"/>
        <v/>
      </c>
    </row>
    <row r="150" spans="1:24" ht="12.5" customHeight="1" x14ac:dyDescent="0.25">
      <c r="A150" t="str">
        <f t="shared" si="40"/>
        <v>Function_03Application_07</v>
      </c>
      <c r="B150">
        <v>147</v>
      </c>
      <c r="C150" t="s">
        <v>360</v>
      </c>
      <c r="D150" t="str">
        <f>VLOOKUP($C150,'Look-Ups'!$C$2:$G$32,D$1-2,0)</f>
        <v>Function_03</v>
      </c>
      <c r="E150" t="str">
        <f>VLOOKUP($C150,'Look-Ups'!$C$2:$G$32,E$1-2,0)</f>
        <v>Function_Simpl_03</v>
      </c>
      <c r="F150" t="str">
        <f>VLOOKUP($C150,'Look-Ups'!$C$2:$G$32,F$1-2,0)</f>
        <v>Segment_03</v>
      </c>
      <c r="G150" t="str">
        <f>VLOOKUP($C150,'Look-Ups'!$C$2:$G$32,G$1-2,0)</f>
        <v>Proc_Type_01</v>
      </c>
      <c r="H150" t="s">
        <v>156</v>
      </c>
      <c r="K150" s="103"/>
      <c r="L150" s="78"/>
      <c r="M150" s="118" t="str">
        <f t="shared" si="41"/>
        <v/>
      </c>
      <c r="P150" s="119" t="str">
        <f t="shared" si="42"/>
        <v/>
      </c>
      <c r="Q150" s="120" t="str">
        <f t="shared" si="43"/>
        <v/>
      </c>
      <c r="R150" s="120" t="str">
        <f t="shared" si="44"/>
        <v/>
      </c>
      <c r="S150" s="121" t="str">
        <f t="shared" si="45"/>
        <v/>
      </c>
      <c r="T150" s="122" t="str">
        <f t="shared" si="46"/>
        <v/>
      </c>
      <c r="U150" s="122" t="str">
        <f t="shared" si="47"/>
        <v/>
      </c>
      <c r="V150" s="123" t="str">
        <f t="shared" si="48"/>
        <v/>
      </c>
      <c r="W150" s="123" t="str">
        <f t="shared" si="49"/>
        <v/>
      </c>
      <c r="X150" s="123" t="str">
        <f t="shared" si="50"/>
        <v/>
      </c>
    </row>
    <row r="151" spans="1:24" ht="12.5" customHeight="1" x14ac:dyDescent="0.25">
      <c r="A151" t="str">
        <f t="shared" si="40"/>
        <v>Function_03Application_07</v>
      </c>
      <c r="B151">
        <v>148</v>
      </c>
      <c r="C151" t="s">
        <v>360</v>
      </c>
      <c r="D151" t="str">
        <f>VLOOKUP($C151,'Look-Ups'!$C$2:$G$32,D$1-2,0)</f>
        <v>Function_03</v>
      </c>
      <c r="E151" t="str">
        <f>VLOOKUP($C151,'Look-Ups'!$C$2:$G$32,E$1-2,0)</f>
        <v>Function_Simpl_03</v>
      </c>
      <c r="F151" t="str">
        <f>VLOOKUP($C151,'Look-Ups'!$C$2:$G$32,F$1-2,0)</f>
        <v>Segment_03</v>
      </c>
      <c r="G151" t="str">
        <f>VLOOKUP($C151,'Look-Ups'!$C$2:$G$32,G$1-2,0)</f>
        <v>Proc_Type_01</v>
      </c>
      <c r="H151" t="s">
        <v>187</v>
      </c>
      <c r="K151" s="103"/>
      <c r="L151" s="78"/>
      <c r="M151" s="118" t="str">
        <f t="shared" si="41"/>
        <v/>
      </c>
      <c r="P151" s="119" t="str">
        <f t="shared" si="42"/>
        <v/>
      </c>
      <c r="Q151" s="120" t="str">
        <f t="shared" si="43"/>
        <v/>
      </c>
      <c r="R151" s="120" t="str">
        <f t="shared" si="44"/>
        <v/>
      </c>
      <c r="S151" s="121" t="str">
        <f t="shared" si="45"/>
        <v/>
      </c>
      <c r="T151" s="122" t="str">
        <f t="shared" si="46"/>
        <v/>
      </c>
      <c r="U151" s="122" t="str">
        <f t="shared" si="47"/>
        <v/>
      </c>
      <c r="V151" s="123" t="str">
        <f t="shared" si="48"/>
        <v/>
      </c>
      <c r="W151" s="123" t="str">
        <f t="shared" si="49"/>
        <v/>
      </c>
      <c r="X151" s="123" t="str">
        <f t="shared" si="50"/>
        <v/>
      </c>
    </row>
    <row r="152" spans="1:24" ht="12.5" customHeight="1" x14ac:dyDescent="0.25">
      <c r="A152" t="str">
        <f t="shared" si="40"/>
        <v>Function_03Application_07</v>
      </c>
      <c r="B152">
        <v>149</v>
      </c>
      <c r="C152" t="s">
        <v>360</v>
      </c>
      <c r="D152" t="str">
        <f>VLOOKUP($C152,'Look-Ups'!$C$2:$G$32,D$1-2,0)</f>
        <v>Function_03</v>
      </c>
      <c r="E152" t="str">
        <f>VLOOKUP($C152,'Look-Ups'!$C$2:$G$32,E$1-2,0)</f>
        <v>Function_Simpl_03</v>
      </c>
      <c r="F152" t="str">
        <f>VLOOKUP($C152,'Look-Ups'!$C$2:$G$32,F$1-2,0)</f>
        <v>Segment_03</v>
      </c>
      <c r="G152" t="str">
        <f>VLOOKUP($C152,'Look-Ups'!$C$2:$G$32,G$1-2,0)</f>
        <v>Proc_Type_01</v>
      </c>
      <c r="H152" t="s">
        <v>219</v>
      </c>
      <c r="K152" s="103"/>
      <c r="L152" s="78"/>
      <c r="M152" s="118" t="str">
        <f t="shared" si="41"/>
        <v/>
      </c>
      <c r="P152" s="119" t="str">
        <f t="shared" si="42"/>
        <v/>
      </c>
      <c r="Q152" s="120" t="str">
        <f t="shared" si="43"/>
        <v/>
      </c>
      <c r="R152" s="120" t="str">
        <f t="shared" si="44"/>
        <v/>
      </c>
      <c r="S152" s="121" t="str">
        <f t="shared" si="45"/>
        <v/>
      </c>
      <c r="T152" s="122" t="str">
        <f t="shared" si="46"/>
        <v/>
      </c>
      <c r="U152" s="122" t="str">
        <f t="shared" si="47"/>
        <v/>
      </c>
      <c r="V152" s="123" t="str">
        <f t="shared" si="48"/>
        <v/>
      </c>
      <c r="W152" s="123" t="str">
        <f t="shared" si="49"/>
        <v/>
      </c>
      <c r="X152" s="123" t="str">
        <f t="shared" si="50"/>
        <v/>
      </c>
    </row>
    <row r="153" spans="1:24" ht="12.5" customHeight="1" x14ac:dyDescent="0.25">
      <c r="A153" t="str">
        <f t="shared" si="40"/>
        <v>Function_03Application_07</v>
      </c>
      <c r="B153">
        <v>150</v>
      </c>
      <c r="C153" t="s">
        <v>360</v>
      </c>
      <c r="D153" t="str">
        <f>VLOOKUP($C153,'Look-Ups'!$C$2:$G$32,D$1-2,0)</f>
        <v>Function_03</v>
      </c>
      <c r="E153" t="str">
        <f>VLOOKUP($C153,'Look-Ups'!$C$2:$G$32,E$1-2,0)</f>
        <v>Function_Simpl_03</v>
      </c>
      <c r="F153" t="str">
        <f>VLOOKUP($C153,'Look-Ups'!$C$2:$G$32,F$1-2,0)</f>
        <v>Segment_03</v>
      </c>
      <c r="G153" t="str">
        <f>VLOOKUP($C153,'Look-Ups'!$C$2:$G$32,G$1-2,0)</f>
        <v>Proc_Type_01</v>
      </c>
      <c r="H153" t="s">
        <v>204</v>
      </c>
      <c r="K153" s="103"/>
      <c r="L153" s="78"/>
      <c r="M153" s="118" t="str">
        <f t="shared" si="41"/>
        <v/>
      </c>
      <c r="P153" s="119" t="str">
        <f t="shared" si="42"/>
        <v/>
      </c>
      <c r="Q153" s="120" t="str">
        <f t="shared" si="43"/>
        <v/>
      </c>
      <c r="R153" s="120" t="str">
        <f t="shared" si="44"/>
        <v/>
      </c>
      <c r="S153" s="121" t="str">
        <f t="shared" si="45"/>
        <v/>
      </c>
      <c r="T153" s="122" t="str">
        <f t="shared" si="46"/>
        <v/>
      </c>
      <c r="U153" s="122" t="str">
        <f t="shared" si="47"/>
        <v/>
      </c>
      <c r="V153" s="123" t="str">
        <f t="shared" si="48"/>
        <v/>
      </c>
      <c r="W153" s="123" t="str">
        <f t="shared" si="49"/>
        <v/>
      </c>
      <c r="X153" s="123" t="str">
        <f t="shared" si="50"/>
        <v/>
      </c>
    </row>
    <row r="154" spans="1:24" ht="12.5" customHeight="1" x14ac:dyDescent="0.25">
      <c r="A154" t="str">
        <f t="shared" si="40"/>
        <v>Function_03Application_07</v>
      </c>
      <c r="B154">
        <v>151</v>
      </c>
      <c r="C154" t="s">
        <v>360</v>
      </c>
      <c r="D154" t="str">
        <f>VLOOKUP($C154,'Look-Ups'!$C$2:$G$32,D$1-2,0)</f>
        <v>Function_03</v>
      </c>
      <c r="E154" t="str">
        <f>VLOOKUP($C154,'Look-Ups'!$C$2:$G$32,E$1-2,0)</f>
        <v>Function_Simpl_03</v>
      </c>
      <c r="F154" t="str">
        <f>VLOOKUP($C154,'Look-Ups'!$C$2:$G$32,F$1-2,0)</f>
        <v>Segment_03</v>
      </c>
      <c r="G154" t="str">
        <f>VLOOKUP($C154,'Look-Ups'!$C$2:$G$32,G$1-2,0)</f>
        <v>Proc_Type_01</v>
      </c>
      <c r="H154" t="s">
        <v>244</v>
      </c>
      <c r="K154" s="103"/>
      <c r="L154" s="78"/>
      <c r="M154" s="118" t="str">
        <f t="shared" si="41"/>
        <v/>
      </c>
      <c r="P154" s="119" t="str">
        <f t="shared" si="42"/>
        <v/>
      </c>
      <c r="Q154" s="120" t="str">
        <f t="shared" si="43"/>
        <v/>
      </c>
      <c r="R154" s="120" t="str">
        <f t="shared" si="44"/>
        <v/>
      </c>
      <c r="S154" s="121" t="str">
        <f t="shared" si="45"/>
        <v/>
      </c>
      <c r="T154" s="122" t="str">
        <f t="shared" si="46"/>
        <v/>
      </c>
      <c r="U154" s="122" t="str">
        <f t="shared" si="47"/>
        <v/>
      </c>
      <c r="V154" s="123" t="str">
        <f t="shared" si="48"/>
        <v/>
      </c>
      <c r="W154" s="123" t="str">
        <f t="shared" si="49"/>
        <v/>
      </c>
      <c r="X154" s="123" t="str">
        <f t="shared" si="50"/>
        <v/>
      </c>
    </row>
    <row r="155" spans="1:24" ht="12.5" customHeight="1" x14ac:dyDescent="0.25">
      <c r="A155" t="str">
        <f t="shared" si="40"/>
        <v>Function_03Application_08</v>
      </c>
      <c r="B155">
        <v>152</v>
      </c>
      <c r="C155" t="s">
        <v>361</v>
      </c>
      <c r="D155" t="str">
        <f>VLOOKUP($C155,'Look-Ups'!$C$2:$G$32,D$1-2,0)</f>
        <v>Function_03</v>
      </c>
      <c r="E155" t="str">
        <f>VLOOKUP($C155,'Look-Ups'!$C$2:$G$32,E$1-2,0)</f>
        <v>Function_Simpl_03</v>
      </c>
      <c r="F155" t="str">
        <f>VLOOKUP($C155,'Look-Ups'!$C$2:$G$32,F$1-2,0)</f>
        <v>Segment_03</v>
      </c>
      <c r="G155" t="str">
        <f>VLOOKUP($C155,'Look-Ups'!$C$2:$G$32,G$1-2,0)</f>
        <v>Proc_Type_01</v>
      </c>
      <c r="H155" t="s">
        <v>195</v>
      </c>
      <c r="K155" s="103"/>
      <c r="L155" s="78"/>
      <c r="M155" s="118" t="str">
        <f t="shared" si="41"/>
        <v/>
      </c>
      <c r="P155" s="119" t="str">
        <f t="shared" si="42"/>
        <v/>
      </c>
      <c r="Q155" s="120" t="str">
        <f t="shared" si="43"/>
        <v/>
      </c>
      <c r="R155" s="120" t="str">
        <f t="shared" si="44"/>
        <v/>
      </c>
      <c r="S155" s="121" t="str">
        <f t="shared" si="45"/>
        <v/>
      </c>
      <c r="T155" s="122" t="str">
        <f t="shared" si="46"/>
        <v/>
      </c>
      <c r="U155" s="122" t="str">
        <f t="shared" si="47"/>
        <v/>
      </c>
      <c r="V155" s="123" t="str">
        <f t="shared" si="48"/>
        <v/>
      </c>
      <c r="W155" s="123" t="str">
        <f t="shared" si="49"/>
        <v/>
      </c>
      <c r="X155" s="123" t="str">
        <f t="shared" si="50"/>
        <v/>
      </c>
    </row>
    <row r="156" spans="1:24" ht="12.5" customHeight="1" x14ac:dyDescent="0.25">
      <c r="A156" t="str">
        <f t="shared" si="40"/>
        <v>Function_03Application_08</v>
      </c>
      <c r="B156">
        <v>153</v>
      </c>
      <c r="C156" t="s">
        <v>361</v>
      </c>
      <c r="D156" t="str">
        <f>VLOOKUP($C156,'Look-Ups'!$C$2:$G$32,D$1-2,0)</f>
        <v>Function_03</v>
      </c>
      <c r="E156" t="str">
        <f>VLOOKUP($C156,'Look-Ups'!$C$2:$G$32,E$1-2,0)</f>
        <v>Function_Simpl_03</v>
      </c>
      <c r="F156" t="str">
        <f>VLOOKUP($C156,'Look-Ups'!$C$2:$G$32,F$1-2,0)</f>
        <v>Segment_03</v>
      </c>
      <c r="G156" t="str">
        <f>VLOOKUP($C156,'Look-Ups'!$C$2:$G$32,G$1-2,0)</f>
        <v>Proc_Type_01</v>
      </c>
      <c r="H156" t="s">
        <v>161</v>
      </c>
      <c r="K156" s="103"/>
      <c r="L156" s="78"/>
      <c r="M156" s="118" t="str">
        <f t="shared" si="41"/>
        <v/>
      </c>
      <c r="P156" s="119" t="str">
        <f t="shared" si="42"/>
        <v/>
      </c>
      <c r="Q156" s="120" t="str">
        <f t="shared" si="43"/>
        <v/>
      </c>
      <c r="R156" s="120" t="str">
        <f t="shared" si="44"/>
        <v/>
      </c>
      <c r="S156" s="121" t="str">
        <f t="shared" si="45"/>
        <v/>
      </c>
      <c r="T156" s="122" t="str">
        <f t="shared" si="46"/>
        <v/>
      </c>
      <c r="U156" s="122" t="str">
        <f t="shared" si="47"/>
        <v/>
      </c>
      <c r="V156" s="123" t="str">
        <f t="shared" si="48"/>
        <v/>
      </c>
      <c r="W156" s="123" t="str">
        <f t="shared" si="49"/>
        <v/>
      </c>
      <c r="X156" s="123" t="str">
        <f t="shared" si="50"/>
        <v/>
      </c>
    </row>
    <row r="157" spans="1:24" ht="12.5" customHeight="1" x14ac:dyDescent="0.25">
      <c r="A157" t="str">
        <f t="shared" si="40"/>
        <v>Function_03Application_08</v>
      </c>
      <c r="B157">
        <v>154</v>
      </c>
      <c r="C157" t="s">
        <v>361</v>
      </c>
      <c r="D157" t="str">
        <f>VLOOKUP($C157,'Look-Ups'!$C$2:$G$32,D$1-2,0)</f>
        <v>Function_03</v>
      </c>
      <c r="E157" t="str">
        <f>VLOOKUP($C157,'Look-Ups'!$C$2:$G$32,E$1-2,0)</f>
        <v>Function_Simpl_03</v>
      </c>
      <c r="F157" t="str">
        <f>VLOOKUP($C157,'Look-Ups'!$C$2:$G$32,F$1-2,0)</f>
        <v>Segment_03</v>
      </c>
      <c r="G157" t="str">
        <f>VLOOKUP($C157,'Look-Ups'!$C$2:$G$32,G$1-2,0)</f>
        <v>Proc_Type_01</v>
      </c>
      <c r="H157" t="s">
        <v>156</v>
      </c>
      <c r="K157" s="103"/>
      <c r="L157" s="78"/>
      <c r="M157" s="118" t="str">
        <f t="shared" si="41"/>
        <v/>
      </c>
      <c r="P157" s="119" t="str">
        <f t="shared" si="42"/>
        <v/>
      </c>
      <c r="Q157" s="120" t="str">
        <f t="shared" si="43"/>
        <v/>
      </c>
      <c r="R157" s="120" t="str">
        <f t="shared" si="44"/>
        <v/>
      </c>
      <c r="S157" s="121" t="str">
        <f t="shared" si="45"/>
        <v/>
      </c>
      <c r="T157" s="122" t="str">
        <f t="shared" si="46"/>
        <v/>
      </c>
      <c r="U157" s="122" t="str">
        <f t="shared" si="47"/>
        <v/>
      </c>
      <c r="V157" s="123" t="str">
        <f t="shared" si="48"/>
        <v/>
      </c>
      <c r="W157" s="123" t="str">
        <f t="shared" si="49"/>
        <v/>
      </c>
      <c r="X157" s="123" t="str">
        <f t="shared" si="50"/>
        <v/>
      </c>
    </row>
    <row r="158" spans="1:24" ht="12.5" customHeight="1" x14ac:dyDescent="0.25">
      <c r="A158" t="str">
        <f t="shared" si="40"/>
        <v>Function_03Application_08</v>
      </c>
      <c r="B158">
        <v>155</v>
      </c>
      <c r="C158" t="s">
        <v>361</v>
      </c>
      <c r="D158" t="str">
        <f>VLOOKUP($C158,'Look-Ups'!$C$2:$G$32,D$1-2,0)</f>
        <v>Function_03</v>
      </c>
      <c r="E158" t="str">
        <f>VLOOKUP($C158,'Look-Ups'!$C$2:$G$32,E$1-2,0)</f>
        <v>Function_Simpl_03</v>
      </c>
      <c r="F158" t="str">
        <f>VLOOKUP($C158,'Look-Ups'!$C$2:$G$32,F$1-2,0)</f>
        <v>Segment_03</v>
      </c>
      <c r="G158" t="str">
        <f>VLOOKUP($C158,'Look-Ups'!$C$2:$G$32,G$1-2,0)</f>
        <v>Proc_Type_01</v>
      </c>
      <c r="H158" t="s">
        <v>187</v>
      </c>
      <c r="K158" s="103"/>
      <c r="L158" s="78"/>
      <c r="M158" s="118" t="str">
        <f t="shared" si="41"/>
        <v/>
      </c>
      <c r="P158" s="119" t="str">
        <f t="shared" si="42"/>
        <v/>
      </c>
      <c r="Q158" s="120" t="str">
        <f t="shared" si="43"/>
        <v/>
      </c>
      <c r="R158" s="120" t="str">
        <f t="shared" si="44"/>
        <v/>
      </c>
      <c r="S158" s="121" t="str">
        <f t="shared" si="45"/>
        <v/>
      </c>
      <c r="T158" s="122" t="str">
        <f t="shared" si="46"/>
        <v/>
      </c>
      <c r="U158" s="122" t="str">
        <f t="shared" si="47"/>
        <v/>
      </c>
      <c r="V158" s="123" t="str">
        <f t="shared" si="48"/>
        <v/>
      </c>
      <c r="W158" s="123" t="str">
        <f t="shared" si="49"/>
        <v/>
      </c>
      <c r="X158" s="123" t="str">
        <f t="shared" si="50"/>
        <v/>
      </c>
    </row>
    <row r="159" spans="1:24" ht="12.5" customHeight="1" x14ac:dyDescent="0.25">
      <c r="A159" t="str">
        <f t="shared" si="40"/>
        <v>Function_03Application_08</v>
      </c>
      <c r="B159">
        <v>156</v>
      </c>
      <c r="C159" t="s">
        <v>361</v>
      </c>
      <c r="D159" t="str">
        <f>VLOOKUP($C159,'Look-Ups'!$C$2:$G$32,D$1-2,0)</f>
        <v>Function_03</v>
      </c>
      <c r="E159" t="str">
        <f>VLOOKUP($C159,'Look-Ups'!$C$2:$G$32,E$1-2,0)</f>
        <v>Function_Simpl_03</v>
      </c>
      <c r="F159" t="str">
        <f>VLOOKUP($C159,'Look-Ups'!$C$2:$G$32,F$1-2,0)</f>
        <v>Segment_03</v>
      </c>
      <c r="G159" t="str">
        <f>VLOOKUP($C159,'Look-Ups'!$C$2:$G$32,G$1-2,0)</f>
        <v>Proc_Type_01</v>
      </c>
      <c r="H159" t="s">
        <v>219</v>
      </c>
      <c r="K159" s="103"/>
      <c r="L159" s="78"/>
      <c r="M159" s="118" t="str">
        <f t="shared" si="41"/>
        <v/>
      </c>
      <c r="P159" s="119" t="str">
        <f t="shared" si="42"/>
        <v/>
      </c>
      <c r="Q159" s="120" t="str">
        <f t="shared" si="43"/>
        <v/>
      </c>
      <c r="R159" s="120" t="str">
        <f t="shared" si="44"/>
        <v/>
      </c>
      <c r="S159" s="121" t="str">
        <f t="shared" si="45"/>
        <v/>
      </c>
      <c r="T159" s="122" t="str">
        <f t="shared" si="46"/>
        <v/>
      </c>
      <c r="U159" s="122" t="str">
        <f t="shared" si="47"/>
        <v/>
      </c>
      <c r="V159" s="123" t="str">
        <f t="shared" si="48"/>
        <v/>
      </c>
      <c r="W159" s="123" t="str">
        <f t="shared" si="49"/>
        <v/>
      </c>
      <c r="X159" s="123" t="str">
        <f t="shared" si="50"/>
        <v/>
      </c>
    </row>
    <row r="160" spans="1:24" ht="12.5" customHeight="1" x14ac:dyDescent="0.25">
      <c r="A160" t="str">
        <f t="shared" si="40"/>
        <v>Function_03Application_08</v>
      </c>
      <c r="B160">
        <v>157</v>
      </c>
      <c r="C160" t="s">
        <v>361</v>
      </c>
      <c r="D160" t="str">
        <f>VLOOKUP($C160,'Look-Ups'!$C$2:$G$32,D$1-2,0)</f>
        <v>Function_03</v>
      </c>
      <c r="E160" t="str">
        <f>VLOOKUP($C160,'Look-Ups'!$C$2:$G$32,E$1-2,0)</f>
        <v>Function_Simpl_03</v>
      </c>
      <c r="F160" t="str">
        <f>VLOOKUP($C160,'Look-Ups'!$C$2:$G$32,F$1-2,0)</f>
        <v>Segment_03</v>
      </c>
      <c r="G160" t="str">
        <f>VLOOKUP($C160,'Look-Ups'!$C$2:$G$32,G$1-2,0)</f>
        <v>Proc_Type_01</v>
      </c>
      <c r="H160" t="s">
        <v>204</v>
      </c>
      <c r="K160" s="103"/>
      <c r="L160" s="78"/>
      <c r="M160" s="118" t="str">
        <f t="shared" si="41"/>
        <v/>
      </c>
      <c r="P160" s="119" t="str">
        <f t="shared" si="42"/>
        <v/>
      </c>
      <c r="Q160" s="120" t="str">
        <f t="shared" si="43"/>
        <v/>
      </c>
      <c r="R160" s="120" t="str">
        <f t="shared" si="44"/>
        <v/>
      </c>
      <c r="S160" s="121" t="str">
        <f t="shared" si="45"/>
        <v/>
      </c>
      <c r="T160" s="122" t="str">
        <f t="shared" si="46"/>
        <v/>
      </c>
      <c r="U160" s="122" t="str">
        <f t="shared" si="47"/>
        <v/>
      </c>
      <c r="V160" s="123" t="str">
        <f t="shared" si="48"/>
        <v/>
      </c>
      <c r="W160" s="123" t="str">
        <f t="shared" si="49"/>
        <v/>
      </c>
      <c r="X160" s="123" t="str">
        <f t="shared" si="50"/>
        <v/>
      </c>
    </row>
    <row r="161" spans="1:24" ht="12.5" customHeight="1" x14ac:dyDescent="0.25">
      <c r="A161" t="str">
        <f t="shared" si="40"/>
        <v>Function_03Application_08</v>
      </c>
      <c r="B161">
        <v>158</v>
      </c>
      <c r="C161" t="s">
        <v>361</v>
      </c>
      <c r="D161" t="str">
        <f>VLOOKUP($C161,'Look-Ups'!$C$2:$G$32,D$1-2,0)</f>
        <v>Function_03</v>
      </c>
      <c r="E161" t="str">
        <f>VLOOKUP($C161,'Look-Ups'!$C$2:$G$32,E$1-2,0)</f>
        <v>Function_Simpl_03</v>
      </c>
      <c r="F161" t="str">
        <f>VLOOKUP($C161,'Look-Ups'!$C$2:$G$32,F$1-2,0)</f>
        <v>Segment_03</v>
      </c>
      <c r="G161" t="str">
        <f>VLOOKUP($C161,'Look-Ups'!$C$2:$G$32,G$1-2,0)</f>
        <v>Proc_Type_01</v>
      </c>
      <c r="H161" t="s">
        <v>244</v>
      </c>
      <c r="K161" s="103"/>
      <c r="L161" s="78"/>
      <c r="M161" s="118" t="str">
        <f t="shared" si="41"/>
        <v/>
      </c>
      <c r="P161" s="119" t="str">
        <f t="shared" si="42"/>
        <v/>
      </c>
      <c r="Q161" s="120" t="str">
        <f t="shared" si="43"/>
        <v/>
      </c>
      <c r="R161" s="120" t="str">
        <f t="shared" si="44"/>
        <v/>
      </c>
      <c r="S161" s="121" t="str">
        <f t="shared" si="45"/>
        <v/>
      </c>
      <c r="T161" s="122" t="str">
        <f t="shared" si="46"/>
        <v/>
      </c>
      <c r="U161" s="122" t="str">
        <f t="shared" si="47"/>
        <v/>
      </c>
      <c r="V161" s="123" t="str">
        <f t="shared" si="48"/>
        <v/>
      </c>
      <c r="W161" s="123" t="str">
        <f t="shared" si="49"/>
        <v/>
      </c>
      <c r="X161" s="123" t="str">
        <f t="shared" si="50"/>
        <v/>
      </c>
    </row>
    <row r="162" spans="1:24" ht="12.5" customHeight="1" x14ac:dyDescent="0.25">
      <c r="A162" t="str">
        <f t="shared" si="40"/>
        <v>Function_03Application_09</v>
      </c>
      <c r="B162">
        <v>159</v>
      </c>
      <c r="C162" t="s">
        <v>362</v>
      </c>
      <c r="D162" t="str">
        <f>VLOOKUP($C162,'Look-Ups'!$C$2:$G$32,D$1-2,0)</f>
        <v>Function_03</v>
      </c>
      <c r="E162" t="str">
        <f>VLOOKUP($C162,'Look-Ups'!$C$2:$G$32,E$1-2,0)</f>
        <v>Function_Simpl_03</v>
      </c>
      <c r="F162" t="str">
        <f>VLOOKUP($C162,'Look-Ups'!$C$2:$G$32,F$1-2,0)</f>
        <v>Segment_03</v>
      </c>
      <c r="G162" t="str">
        <f>VLOOKUP($C162,'Look-Ups'!$C$2:$G$32,G$1-2,0)</f>
        <v>Proc_Type_01</v>
      </c>
      <c r="H162" t="s">
        <v>195</v>
      </c>
      <c r="K162" s="103"/>
      <c r="L162" s="78"/>
      <c r="M162" s="118" t="str">
        <f t="shared" si="41"/>
        <v/>
      </c>
      <c r="P162" s="119" t="str">
        <f t="shared" si="42"/>
        <v/>
      </c>
      <c r="Q162" s="120" t="str">
        <f t="shared" si="43"/>
        <v/>
      </c>
      <c r="R162" s="120" t="str">
        <f t="shared" si="44"/>
        <v/>
      </c>
      <c r="S162" s="121" t="str">
        <f t="shared" si="45"/>
        <v/>
      </c>
      <c r="T162" s="122" t="str">
        <f t="shared" si="46"/>
        <v/>
      </c>
      <c r="U162" s="122" t="str">
        <f t="shared" si="47"/>
        <v/>
      </c>
      <c r="V162" s="123" t="str">
        <f t="shared" si="48"/>
        <v/>
      </c>
      <c r="W162" s="123" t="str">
        <f t="shared" si="49"/>
        <v/>
      </c>
      <c r="X162" s="123" t="str">
        <f t="shared" si="50"/>
        <v/>
      </c>
    </row>
    <row r="163" spans="1:24" ht="12.5" customHeight="1" x14ac:dyDescent="0.25">
      <c r="A163" t="str">
        <f t="shared" si="40"/>
        <v>Function_03Application_09</v>
      </c>
      <c r="B163">
        <v>160</v>
      </c>
      <c r="C163" t="s">
        <v>362</v>
      </c>
      <c r="D163" t="str">
        <f>VLOOKUP($C163,'Look-Ups'!$C$2:$G$32,D$1-2,0)</f>
        <v>Function_03</v>
      </c>
      <c r="E163" t="str">
        <f>VLOOKUP($C163,'Look-Ups'!$C$2:$G$32,E$1-2,0)</f>
        <v>Function_Simpl_03</v>
      </c>
      <c r="F163" t="str">
        <f>VLOOKUP($C163,'Look-Ups'!$C$2:$G$32,F$1-2,0)</f>
        <v>Segment_03</v>
      </c>
      <c r="G163" t="str">
        <f>VLOOKUP($C163,'Look-Ups'!$C$2:$G$32,G$1-2,0)</f>
        <v>Proc_Type_01</v>
      </c>
      <c r="H163" t="s">
        <v>161</v>
      </c>
      <c r="K163" s="103"/>
      <c r="L163" s="78"/>
      <c r="M163" s="118" t="str">
        <f t="shared" si="41"/>
        <v/>
      </c>
      <c r="P163" s="119" t="str">
        <f t="shared" si="42"/>
        <v/>
      </c>
      <c r="Q163" s="120" t="str">
        <f t="shared" si="43"/>
        <v/>
      </c>
      <c r="R163" s="120" t="str">
        <f t="shared" si="44"/>
        <v/>
      </c>
      <c r="S163" s="121" t="str">
        <f t="shared" si="45"/>
        <v/>
      </c>
      <c r="T163" s="122" t="str">
        <f t="shared" si="46"/>
        <v/>
      </c>
      <c r="U163" s="122" t="str">
        <f t="shared" si="47"/>
        <v/>
      </c>
      <c r="V163" s="123" t="str">
        <f t="shared" si="48"/>
        <v/>
      </c>
      <c r="W163" s="123" t="str">
        <f t="shared" si="49"/>
        <v/>
      </c>
      <c r="X163" s="123" t="str">
        <f t="shared" si="50"/>
        <v/>
      </c>
    </row>
    <row r="164" spans="1:24" ht="12.5" customHeight="1" x14ac:dyDescent="0.25">
      <c r="A164" t="str">
        <f t="shared" si="40"/>
        <v>Function_03Application_09</v>
      </c>
      <c r="B164">
        <v>161</v>
      </c>
      <c r="C164" t="s">
        <v>362</v>
      </c>
      <c r="D164" t="str">
        <f>VLOOKUP($C164,'Look-Ups'!$C$2:$G$32,D$1-2,0)</f>
        <v>Function_03</v>
      </c>
      <c r="E164" t="str">
        <f>VLOOKUP($C164,'Look-Ups'!$C$2:$G$32,E$1-2,0)</f>
        <v>Function_Simpl_03</v>
      </c>
      <c r="F164" t="str">
        <f>VLOOKUP($C164,'Look-Ups'!$C$2:$G$32,F$1-2,0)</f>
        <v>Segment_03</v>
      </c>
      <c r="G164" t="str">
        <f>VLOOKUP($C164,'Look-Ups'!$C$2:$G$32,G$1-2,0)</f>
        <v>Proc_Type_01</v>
      </c>
      <c r="H164" t="s">
        <v>156</v>
      </c>
      <c r="K164" s="103"/>
      <c r="L164" s="78"/>
      <c r="M164" s="118" t="str">
        <f t="shared" si="41"/>
        <v/>
      </c>
      <c r="P164" s="119" t="str">
        <f t="shared" si="42"/>
        <v/>
      </c>
      <c r="Q164" s="120" t="str">
        <f t="shared" si="43"/>
        <v/>
      </c>
      <c r="R164" s="120" t="str">
        <f t="shared" si="44"/>
        <v/>
      </c>
      <c r="S164" s="121" t="str">
        <f t="shared" si="45"/>
        <v/>
      </c>
      <c r="T164" s="122" t="str">
        <f t="shared" si="46"/>
        <v/>
      </c>
      <c r="U164" s="122" t="str">
        <f t="shared" si="47"/>
        <v/>
      </c>
      <c r="V164" s="123" t="str">
        <f t="shared" si="48"/>
        <v/>
      </c>
      <c r="W164" s="123" t="str">
        <f t="shared" si="49"/>
        <v/>
      </c>
      <c r="X164" s="123" t="str">
        <f t="shared" si="50"/>
        <v/>
      </c>
    </row>
    <row r="165" spans="1:24" ht="12.5" customHeight="1" x14ac:dyDescent="0.25">
      <c r="A165" t="str">
        <f t="shared" si="40"/>
        <v>Function_03Application_09</v>
      </c>
      <c r="B165">
        <v>162</v>
      </c>
      <c r="C165" t="s">
        <v>362</v>
      </c>
      <c r="D165" t="str">
        <f>VLOOKUP($C165,'Look-Ups'!$C$2:$G$32,D$1-2,0)</f>
        <v>Function_03</v>
      </c>
      <c r="E165" t="str">
        <f>VLOOKUP($C165,'Look-Ups'!$C$2:$G$32,E$1-2,0)</f>
        <v>Function_Simpl_03</v>
      </c>
      <c r="F165" t="str">
        <f>VLOOKUP($C165,'Look-Ups'!$C$2:$G$32,F$1-2,0)</f>
        <v>Segment_03</v>
      </c>
      <c r="G165" t="str">
        <f>VLOOKUP($C165,'Look-Ups'!$C$2:$G$32,G$1-2,0)</f>
        <v>Proc_Type_01</v>
      </c>
      <c r="H165" t="s">
        <v>187</v>
      </c>
      <c r="K165" s="103"/>
      <c r="L165" s="78"/>
      <c r="M165" s="118" t="str">
        <f t="shared" si="41"/>
        <v/>
      </c>
      <c r="P165" s="119" t="str">
        <f t="shared" si="42"/>
        <v/>
      </c>
      <c r="Q165" s="120" t="str">
        <f t="shared" si="43"/>
        <v/>
      </c>
      <c r="R165" s="120" t="str">
        <f t="shared" si="44"/>
        <v/>
      </c>
      <c r="S165" s="121" t="str">
        <f t="shared" si="45"/>
        <v/>
      </c>
      <c r="T165" s="122" t="str">
        <f t="shared" si="46"/>
        <v/>
      </c>
      <c r="U165" s="122" t="str">
        <f t="shared" si="47"/>
        <v/>
      </c>
      <c r="V165" s="123" t="str">
        <f t="shared" si="48"/>
        <v/>
      </c>
      <c r="W165" s="123" t="str">
        <f t="shared" si="49"/>
        <v/>
      </c>
      <c r="X165" s="123" t="str">
        <f t="shared" si="50"/>
        <v/>
      </c>
    </row>
    <row r="166" spans="1:24" ht="12.5" customHeight="1" x14ac:dyDescent="0.25">
      <c r="A166" t="str">
        <f t="shared" si="40"/>
        <v>Function_03Application_09</v>
      </c>
      <c r="B166">
        <v>163</v>
      </c>
      <c r="C166" t="s">
        <v>362</v>
      </c>
      <c r="D166" t="str">
        <f>VLOOKUP($C166,'Look-Ups'!$C$2:$G$32,D$1-2,0)</f>
        <v>Function_03</v>
      </c>
      <c r="E166" t="str">
        <f>VLOOKUP($C166,'Look-Ups'!$C$2:$G$32,E$1-2,0)</f>
        <v>Function_Simpl_03</v>
      </c>
      <c r="F166" t="str">
        <f>VLOOKUP($C166,'Look-Ups'!$C$2:$G$32,F$1-2,0)</f>
        <v>Segment_03</v>
      </c>
      <c r="G166" t="str">
        <f>VLOOKUP($C166,'Look-Ups'!$C$2:$G$32,G$1-2,0)</f>
        <v>Proc_Type_01</v>
      </c>
      <c r="H166" t="s">
        <v>219</v>
      </c>
      <c r="K166" s="103"/>
      <c r="L166" s="78"/>
      <c r="M166" s="118" t="str">
        <f t="shared" si="41"/>
        <v/>
      </c>
      <c r="P166" s="119" t="str">
        <f t="shared" si="42"/>
        <v/>
      </c>
      <c r="Q166" s="120" t="str">
        <f t="shared" si="43"/>
        <v/>
      </c>
      <c r="R166" s="120" t="str">
        <f t="shared" si="44"/>
        <v/>
      </c>
      <c r="S166" s="121" t="str">
        <f t="shared" si="45"/>
        <v/>
      </c>
      <c r="T166" s="122" t="str">
        <f t="shared" si="46"/>
        <v/>
      </c>
      <c r="U166" s="122" t="str">
        <f t="shared" si="47"/>
        <v/>
      </c>
      <c r="V166" s="123" t="str">
        <f t="shared" si="48"/>
        <v/>
      </c>
      <c r="W166" s="123" t="str">
        <f t="shared" si="49"/>
        <v/>
      </c>
      <c r="X166" s="123" t="str">
        <f t="shared" si="50"/>
        <v/>
      </c>
    </row>
    <row r="167" spans="1:24" ht="12.5" customHeight="1" x14ac:dyDescent="0.25">
      <c r="A167" t="str">
        <f t="shared" si="40"/>
        <v>Function_03Application_09</v>
      </c>
      <c r="B167">
        <v>164</v>
      </c>
      <c r="C167" t="s">
        <v>362</v>
      </c>
      <c r="D167" t="str">
        <f>VLOOKUP($C167,'Look-Ups'!$C$2:$G$32,D$1-2,0)</f>
        <v>Function_03</v>
      </c>
      <c r="E167" t="str">
        <f>VLOOKUP($C167,'Look-Ups'!$C$2:$G$32,E$1-2,0)</f>
        <v>Function_Simpl_03</v>
      </c>
      <c r="F167" t="str">
        <f>VLOOKUP($C167,'Look-Ups'!$C$2:$G$32,F$1-2,0)</f>
        <v>Segment_03</v>
      </c>
      <c r="G167" t="str">
        <f>VLOOKUP($C167,'Look-Ups'!$C$2:$G$32,G$1-2,0)</f>
        <v>Proc_Type_01</v>
      </c>
      <c r="H167" t="s">
        <v>204</v>
      </c>
      <c r="K167" s="103"/>
      <c r="L167" s="78"/>
      <c r="M167" s="118" t="str">
        <f t="shared" si="41"/>
        <v/>
      </c>
      <c r="P167" s="119" t="str">
        <f t="shared" si="42"/>
        <v/>
      </c>
      <c r="Q167" s="120" t="str">
        <f t="shared" si="43"/>
        <v/>
      </c>
      <c r="R167" s="120" t="str">
        <f t="shared" si="44"/>
        <v/>
      </c>
      <c r="S167" s="121" t="str">
        <f t="shared" si="45"/>
        <v/>
      </c>
      <c r="T167" s="122" t="str">
        <f t="shared" si="46"/>
        <v/>
      </c>
      <c r="U167" s="122" t="str">
        <f t="shared" si="47"/>
        <v/>
      </c>
      <c r="V167" s="123" t="str">
        <f t="shared" si="48"/>
        <v/>
      </c>
      <c r="W167" s="123" t="str">
        <f t="shared" si="49"/>
        <v/>
      </c>
      <c r="X167" s="123" t="str">
        <f t="shared" si="50"/>
        <v/>
      </c>
    </row>
    <row r="168" spans="1:24" ht="12.5" customHeight="1" x14ac:dyDescent="0.25">
      <c r="A168" t="str">
        <f t="shared" si="40"/>
        <v>Function_03Application_09</v>
      </c>
      <c r="B168">
        <v>165</v>
      </c>
      <c r="C168" t="s">
        <v>362</v>
      </c>
      <c r="D168" t="str">
        <f>VLOOKUP($C168,'Look-Ups'!$C$2:$G$32,D$1-2,0)</f>
        <v>Function_03</v>
      </c>
      <c r="E168" t="str">
        <f>VLOOKUP($C168,'Look-Ups'!$C$2:$G$32,E$1-2,0)</f>
        <v>Function_Simpl_03</v>
      </c>
      <c r="F168" t="str">
        <f>VLOOKUP($C168,'Look-Ups'!$C$2:$G$32,F$1-2,0)</f>
        <v>Segment_03</v>
      </c>
      <c r="G168" t="str">
        <f>VLOOKUP($C168,'Look-Ups'!$C$2:$G$32,G$1-2,0)</f>
        <v>Proc_Type_01</v>
      </c>
      <c r="H168" t="s">
        <v>209</v>
      </c>
      <c r="K168" s="103"/>
      <c r="L168" s="78"/>
      <c r="M168" s="118" t="str">
        <f t="shared" si="41"/>
        <v/>
      </c>
      <c r="P168" s="119" t="str">
        <f t="shared" si="42"/>
        <v/>
      </c>
      <c r="Q168" s="120" t="str">
        <f t="shared" si="43"/>
        <v/>
      </c>
      <c r="R168" s="120" t="str">
        <f t="shared" si="44"/>
        <v/>
      </c>
      <c r="S168" s="121" t="str">
        <f t="shared" si="45"/>
        <v/>
      </c>
      <c r="T168" s="122" t="str">
        <f t="shared" si="46"/>
        <v/>
      </c>
      <c r="U168" s="122" t="str">
        <f t="shared" si="47"/>
        <v/>
      </c>
      <c r="V168" s="123" t="str">
        <f t="shared" si="48"/>
        <v/>
      </c>
      <c r="W168" s="123" t="str">
        <f t="shared" si="49"/>
        <v/>
      </c>
      <c r="X168" s="123" t="str">
        <f t="shared" si="50"/>
        <v/>
      </c>
    </row>
    <row r="169" spans="1:24" ht="12.5" customHeight="1" x14ac:dyDescent="0.25">
      <c r="A169" t="str">
        <f t="shared" si="40"/>
        <v>Function_03Application_09</v>
      </c>
      <c r="B169">
        <v>166</v>
      </c>
      <c r="C169" t="s">
        <v>362</v>
      </c>
      <c r="D169" t="str">
        <f>VLOOKUP($C169,'Look-Ups'!$C$2:$G$32,D$1-2,0)</f>
        <v>Function_03</v>
      </c>
      <c r="E169" t="str">
        <f>VLOOKUP($C169,'Look-Ups'!$C$2:$G$32,E$1-2,0)</f>
        <v>Function_Simpl_03</v>
      </c>
      <c r="F169" t="str">
        <f>VLOOKUP($C169,'Look-Ups'!$C$2:$G$32,F$1-2,0)</f>
        <v>Segment_03</v>
      </c>
      <c r="G169" t="str">
        <f>VLOOKUP($C169,'Look-Ups'!$C$2:$G$32,G$1-2,0)</f>
        <v>Proc_Type_01</v>
      </c>
      <c r="H169" t="s">
        <v>244</v>
      </c>
      <c r="K169" s="103"/>
      <c r="L169" s="78"/>
      <c r="M169" s="118" t="str">
        <f t="shared" si="41"/>
        <v/>
      </c>
      <c r="P169" s="119" t="str">
        <f t="shared" si="42"/>
        <v/>
      </c>
      <c r="Q169" s="120" t="str">
        <f t="shared" si="43"/>
        <v/>
      </c>
      <c r="R169" s="120" t="str">
        <f t="shared" si="44"/>
        <v/>
      </c>
      <c r="S169" s="121" t="str">
        <f t="shared" si="45"/>
        <v/>
      </c>
      <c r="T169" s="122" t="str">
        <f t="shared" si="46"/>
        <v/>
      </c>
      <c r="U169" s="122" t="str">
        <f t="shared" si="47"/>
        <v/>
      </c>
      <c r="V169" s="123" t="str">
        <f t="shared" si="48"/>
        <v/>
      </c>
      <c r="W169" s="123" t="str">
        <f t="shared" si="49"/>
        <v/>
      </c>
      <c r="X169" s="123" t="str">
        <f t="shared" si="50"/>
        <v/>
      </c>
    </row>
    <row r="170" spans="1:24" ht="12.5" customHeight="1" x14ac:dyDescent="0.25">
      <c r="A170" t="str">
        <f t="shared" si="40"/>
        <v>Function_04Application_12</v>
      </c>
      <c r="B170">
        <v>167</v>
      </c>
      <c r="C170" t="s">
        <v>365</v>
      </c>
      <c r="D170" t="str">
        <f>VLOOKUP($C170,'Look-Ups'!$C$2:$G$32,D$1-2,0)</f>
        <v>Function_04</v>
      </c>
      <c r="E170" t="str">
        <f>VLOOKUP($C170,'Look-Ups'!$C$2:$G$32,E$1-2,0)</f>
        <v>Function_Simpl_03</v>
      </c>
      <c r="F170" t="str">
        <f>VLOOKUP($C170,'Look-Ups'!$C$2:$G$32,F$1-2,0)</f>
        <v>Segment_04</v>
      </c>
      <c r="G170" t="str">
        <f>VLOOKUP($C170,'Look-Ups'!$C$2:$G$32,G$1-2,0)</f>
        <v>Proc_Type_04</v>
      </c>
      <c r="H170" t="s">
        <v>156</v>
      </c>
      <c r="K170" s="103"/>
      <c r="L170" s="78"/>
      <c r="M170" s="118" t="str">
        <f t="shared" si="41"/>
        <v/>
      </c>
      <c r="P170" s="119" t="str">
        <f t="shared" si="42"/>
        <v/>
      </c>
      <c r="Q170" s="120" t="str">
        <f t="shared" si="43"/>
        <v/>
      </c>
      <c r="R170" s="120" t="str">
        <f t="shared" si="44"/>
        <v/>
      </c>
      <c r="S170" s="121" t="str">
        <f t="shared" si="45"/>
        <v/>
      </c>
      <c r="T170" s="122" t="str">
        <f t="shared" si="46"/>
        <v/>
      </c>
      <c r="U170" s="122" t="str">
        <f t="shared" si="47"/>
        <v/>
      </c>
      <c r="V170" s="123" t="str">
        <f t="shared" si="48"/>
        <v/>
      </c>
      <c r="W170" s="123" t="str">
        <f t="shared" si="49"/>
        <v/>
      </c>
      <c r="X170" s="123" t="str">
        <f t="shared" si="50"/>
        <v/>
      </c>
    </row>
    <row r="171" spans="1:24" ht="12.5" customHeight="1" x14ac:dyDescent="0.25">
      <c r="A171" t="str">
        <f t="shared" si="40"/>
        <v>Function_04Application_12</v>
      </c>
      <c r="B171">
        <v>168</v>
      </c>
      <c r="C171" t="s">
        <v>365</v>
      </c>
      <c r="D171" t="str">
        <f>VLOOKUP($C171,'Look-Ups'!$C$2:$G$32,D$1-2,0)</f>
        <v>Function_04</v>
      </c>
      <c r="E171" t="str">
        <f>VLOOKUP($C171,'Look-Ups'!$C$2:$G$32,E$1-2,0)</f>
        <v>Function_Simpl_03</v>
      </c>
      <c r="F171" t="str">
        <f>VLOOKUP($C171,'Look-Ups'!$C$2:$G$32,F$1-2,0)</f>
        <v>Segment_04</v>
      </c>
      <c r="G171" t="str">
        <f>VLOOKUP($C171,'Look-Ups'!$C$2:$G$32,G$1-2,0)</f>
        <v>Proc_Type_04</v>
      </c>
      <c r="H171" t="s">
        <v>222</v>
      </c>
      <c r="K171" s="103"/>
      <c r="L171" s="78"/>
      <c r="M171" s="118" t="str">
        <f t="shared" si="41"/>
        <v/>
      </c>
      <c r="P171" s="119" t="str">
        <f t="shared" si="42"/>
        <v/>
      </c>
      <c r="Q171" s="120" t="str">
        <f t="shared" si="43"/>
        <v/>
      </c>
      <c r="R171" s="120" t="str">
        <f t="shared" si="44"/>
        <v/>
      </c>
      <c r="S171" s="121" t="str">
        <f t="shared" si="45"/>
        <v/>
      </c>
      <c r="T171" s="122" t="str">
        <f t="shared" si="46"/>
        <v/>
      </c>
      <c r="U171" s="122" t="str">
        <f t="shared" si="47"/>
        <v/>
      </c>
      <c r="V171" s="123" t="str">
        <f t="shared" si="48"/>
        <v/>
      </c>
      <c r="W171" s="123" t="str">
        <f t="shared" si="49"/>
        <v/>
      </c>
      <c r="X171" s="123" t="str">
        <f t="shared" si="50"/>
        <v/>
      </c>
    </row>
    <row r="172" spans="1:24" ht="12.5" customHeight="1" x14ac:dyDescent="0.25">
      <c r="A172" t="str">
        <f t="shared" si="40"/>
        <v>Function_04Application_12</v>
      </c>
      <c r="B172">
        <v>169</v>
      </c>
      <c r="C172" t="s">
        <v>365</v>
      </c>
      <c r="D172" t="str">
        <f>VLOOKUP($C172,'Look-Ups'!$C$2:$G$32,D$1-2,0)</f>
        <v>Function_04</v>
      </c>
      <c r="E172" t="str">
        <f>VLOOKUP($C172,'Look-Ups'!$C$2:$G$32,E$1-2,0)</f>
        <v>Function_Simpl_03</v>
      </c>
      <c r="F172" t="str">
        <f>VLOOKUP($C172,'Look-Ups'!$C$2:$G$32,F$1-2,0)</f>
        <v>Segment_04</v>
      </c>
      <c r="G172" t="str">
        <f>VLOOKUP($C172,'Look-Ups'!$C$2:$G$32,G$1-2,0)</f>
        <v>Proc_Type_04</v>
      </c>
      <c r="H172" t="s">
        <v>219</v>
      </c>
      <c r="K172" s="103"/>
      <c r="L172" s="78"/>
      <c r="M172" s="118" t="str">
        <f t="shared" si="41"/>
        <v/>
      </c>
      <c r="P172" s="119" t="str">
        <f t="shared" si="42"/>
        <v/>
      </c>
      <c r="Q172" s="120" t="str">
        <f t="shared" si="43"/>
        <v/>
      </c>
      <c r="R172" s="120" t="str">
        <f t="shared" si="44"/>
        <v/>
      </c>
      <c r="S172" s="121" t="str">
        <f t="shared" si="45"/>
        <v/>
      </c>
      <c r="T172" s="122" t="str">
        <f t="shared" si="46"/>
        <v/>
      </c>
      <c r="U172" s="122" t="str">
        <f t="shared" si="47"/>
        <v/>
      </c>
      <c r="V172" s="123" t="str">
        <f t="shared" si="48"/>
        <v/>
      </c>
      <c r="W172" s="123" t="str">
        <f t="shared" si="49"/>
        <v/>
      </c>
      <c r="X172" s="123" t="str">
        <f t="shared" si="50"/>
        <v/>
      </c>
    </row>
    <row r="173" spans="1:24" ht="12.5" customHeight="1" x14ac:dyDescent="0.25">
      <c r="A173" t="str">
        <f t="shared" si="40"/>
        <v>Function_04Application_12</v>
      </c>
      <c r="B173">
        <v>170</v>
      </c>
      <c r="C173" t="s">
        <v>365</v>
      </c>
      <c r="D173" t="str">
        <f>VLOOKUP($C173,'Look-Ups'!$C$2:$G$32,D$1-2,0)</f>
        <v>Function_04</v>
      </c>
      <c r="E173" t="str">
        <f>VLOOKUP($C173,'Look-Ups'!$C$2:$G$32,E$1-2,0)</f>
        <v>Function_Simpl_03</v>
      </c>
      <c r="F173" t="str">
        <f>VLOOKUP($C173,'Look-Ups'!$C$2:$G$32,F$1-2,0)</f>
        <v>Segment_04</v>
      </c>
      <c r="G173" t="str">
        <f>VLOOKUP($C173,'Look-Ups'!$C$2:$G$32,G$1-2,0)</f>
        <v>Proc_Type_04</v>
      </c>
      <c r="H173" t="s">
        <v>187</v>
      </c>
      <c r="K173" s="103"/>
      <c r="L173" s="78"/>
      <c r="M173" s="118" t="str">
        <f t="shared" si="41"/>
        <v/>
      </c>
      <c r="P173" s="119" t="str">
        <f t="shared" si="42"/>
        <v/>
      </c>
      <c r="Q173" s="120" t="str">
        <f t="shared" si="43"/>
        <v/>
      </c>
      <c r="R173" s="120" t="str">
        <f t="shared" si="44"/>
        <v/>
      </c>
      <c r="S173" s="121" t="str">
        <f t="shared" si="45"/>
        <v/>
      </c>
      <c r="T173" s="122" t="str">
        <f t="shared" si="46"/>
        <v/>
      </c>
      <c r="U173" s="122" t="str">
        <f t="shared" si="47"/>
        <v/>
      </c>
      <c r="V173" s="123" t="str">
        <f t="shared" si="48"/>
        <v/>
      </c>
      <c r="W173" s="123" t="str">
        <f t="shared" si="49"/>
        <v/>
      </c>
      <c r="X173" s="123" t="str">
        <f t="shared" si="50"/>
        <v/>
      </c>
    </row>
    <row r="174" spans="1:24" ht="12.5" customHeight="1" x14ac:dyDescent="0.25">
      <c r="A174" t="str">
        <f t="shared" si="40"/>
        <v>Function_04Application_12</v>
      </c>
      <c r="B174">
        <v>171</v>
      </c>
      <c r="C174" t="s">
        <v>365</v>
      </c>
      <c r="D174" t="str">
        <f>VLOOKUP($C174,'Look-Ups'!$C$2:$G$32,D$1-2,0)</f>
        <v>Function_04</v>
      </c>
      <c r="E174" t="str">
        <f>VLOOKUP($C174,'Look-Ups'!$C$2:$G$32,E$1-2,0)</f>
        <v>Function_Simpl_03</v>
      </c>
      <c r="F174" t="str">
        <f>VLOOKUP($C174,'Look-Ups'!$C$2:$G$32,F$1-2,0)</f>
        <v>Segment_04</v>
      </c>
      <c r="G174" t="str">
        <f>VLOOKUP($C174,'Look-Ups'!$C$2:$G$32,G$1-2,0)</f>
        <v>Proc_Type_04</v>
      </c>
      <c r="H174" t="s">
        <v>209</v>
      </c>
      <c r="K174" s="103"/>
      <c r="L174" s="78"/>
      <c r="M174" s="118" t="str">
        <f t="shared" si="41"/>
        <v/>
      </c>
      <c r="P174" s="119" t="str">
        <f t="shared" si="42"/>
        <v/>
      </c>
      <c r="Q174" s="120" t="str">
        <f t="shared" si="43"/>
        <v/>
      </c>
      <c r="R174" s="120" t="str">
        <f t="shared" si="44"/>
        <v/>
      </c>
      <c r="S174" s="121" t="str">
        <f t="shared" si="45"/>
        <v/>
      </c>
      <c r="T174" s="122" t="str">
        <f t="shared" si="46"/>
        <v/>
      </c>
      <c r="U174" s="122" t="str">
        <f t="shared" si="47"/>
        <v/>
      </c>
      <c r="V174" s="123" t="str">
        <f t="shared" si="48"/>
        <v/>
      </c>
      <c r="W174" s="123" t="str">
        <f t="shared" si="49"/>
        <v/>
      </c>
      <c r="X174" s="123" t="str">
        <f t="shared" si="50"/>
        <v/>
      </c>
    </row>
    <row r="175" spans="1:24" ht="12.5" customHeight="1" x14ac:dyDescent="0.25">
      <c r="A175" t="str">
        <f t="shared" si="40"/>
        <v>Function_04Application_12</v>
      </c>
      <c r="B175">
        <v>172</v>
      </c>
      <c r="C175" t="s">
        <v>365</v>
      </c>
      <c r="D175" t="str">
        <f>VLOOKUP($C175,'Look-Ups'!$C$2:$G$32,D$1-2,0)</f>
        <v>Function_04</v>
      </c>
      <c r="E175" t="str">
        <f>VLOOKUP($C175,'Look-Ups'!$C$2:$G$32,E$1-2,0)</f>
        <v>Function_Simpl_03</v>
      </c>
      <c r="F175" t="str">
        <f>VLOOKUP($C175,'Look-Ups'!$C$2:$G$32,F$1-2,0)</f>
        <v>Segment_04</v>
      </c>
      <c r="G175" t="str">
        <f>VLOOKUP($C175,'Look-Ups'!$C$2:$G$32,G$1-2,0)</f>
        <v>Proc_Type_04</v>
      </c>
      <c r="H175" t="s">
        <v>204</v>
      </c>
      <c r="K175" s="103"/>
      <c r="L175" s="78"/>
      <c r="M175" s="118" t="str">
        <f t="shared" si="41"/>
        <v/>
      </c>
      <c r="P175" s="119" t="str">
        <f t="shared" si="42"/>
        <v/>
      </c>
      <c r="Q175" s="120" t="str">
        <f t="shared" si="43"/>
        <v/>
      </c>
      <c r="R175" s="120" t="str">
        <f t="shared" si="44"/>
        <v/>
      </c>
      <c r="S175" s="121" t="str">
        <f t="shared" si="45"/>
        <v/>
      </c>
      <c r="T175" s="122" t="str">
        <f t="shared" si="46"/>
        <v/>
      </c>
      <c r="U175" s="122" t="str">
        <f t="shared" si="47"/>
        <v/>
      </c>
      <c r="V175" s="123" t="str">
        <f t="shared" si="48"/>
        <v/>
      </c>
      <c r="W175" s="123" t="str">
        <f t="shared" si="49"/>
        <v/>
      </c>
      <c r="X175" s="123" t="str">
        <f t="shared" si="50"/>
        <v/>
      </c>
    </row>
    <row r="176" spans="1:24" ht="12.5" customHeight="1" x14ac:dyDescent="0.25">
      <c r="A176" t="str">
        <f t="shared" si="40"/>
        <v>Function_04Application_12</v>
      </c>
      <c r="B176">
        <v>173</v>
      </c>
      <c r="C176" t="s">
        <v>365</v>
      </c>
      <c r="D176" t="str">
        <f>VLOOKUP($C176,'Look-Ups'!$C$2:$G$32,D$1-2,0)</f>
        <v>Function_04</v>
      </c>
      <c r="E176" t="str">
        <f>VLOOKUP($C176,'Look-Ups'!$C$2:$G$32,E$1-2,0)</f>
        <v>Function_Simpl_03</v>
      </c>
      <c r="F176" t="str">
        <f>VLOOKUP($C176,'Look-Ups'!$C$2:$G$32,F$1-2,0)</f>
        <v>Segment_04</v>
      </c>
      <c r="G176" t="str">
        <f>VLOOKUP($C176,'Look-Ups'!$C$2:$G$32,G$1-2,0)</f>
        <v>Proc_Type_04</v>
      </c>
      <c r="H176" t="s">
        <v>244</v>
      </c>
      <c r="K176" s="103"/>
      <c r="L176" s="78"/>
      <c r="M176" s="118" t="str">
        <f t="shared" si="41"/>
        <v/>
      </c>
      <c r="P176" s="119" t="str">
        <f t="shared" si="42"/>
        <v/>
      </c>
      <c r="Q176" s="120" t="str">
        <f t="shared" si="43"/>
        <v/>
      </c>
      <c r="R176" s="120" t="str">
        <f t="shared" si="44"/>
        <v/>
      </c>
      <c r="S176" s="121" t="str">
        <f t="shared" si="45"/>
        <v/>
      </c>
      <c r="T176" s="122" t="str">
        <f t="shared" si="46"/>
        <v/>
      </c>
      <c r="U176" s="122" t="str">
        <f t="shared" si="47"/>
        <v/>
      </c>
      <c r="V176" s="123" t="str">
        <f t="shared" si="48"/>
        <v/>
      </c>
      <c r="W176" s="123" t="str">
        <f t="shared" si="49"/>
        <v/>
      </c>
      <c r="X176" s="123" t="str">
        <f t="shared" si="50"/>
        <v/>
      </c>
    </row>
    <row r="177" spans="1:24" ht="12.5" customHeight="1" x14ac:dyDescent="0.25">
      <c r="A177" t="str">
        <f t="shared" si="40"/>
        <v>Function_03Application_13</v>
      </c>
      <c r="B177">
        <v>174</v>
      </c>
      <c r="C177" t="s">
        <v>366</v>
      </c>
      <c r="D177" t="str">
        <f>VLOOKUP($C177,'Look-Ups'!$C$2:$G$32,D$1-2,0)</f>
        <v>Function_03</v>
      </c>
      <c r="E177" t="str">
        <f>VLOOKUP($C177,'Look-Ups'!$C$2:$G$32,E$1-2,0)</f>
        <v>Function_Simpl_03</v>
      </c>
      <c r="F177" t="str">
        <f>VLOOKUP($C177,'Look-Ups'!$C$2:$G$32,F$1-2,0)</f>
        <v>Segment_03</v>
      </c>
      <c r="G177" t="str">
        <f>VLOOKUP($C177,'Look-Ups'!$C$2:$G$32,G$1-2,0)</f>
        <v>Proc_Type_01</v>
      </c>
      <c r="H177" t="s">
        <v>219</v>
      </c>
      <c r="K177" s="103"/>
      <c r="L177" s="78"/>
      <c r="M177" s="118" t="str">
        <f t="shared" si="41"/>
        <v/>
      </c>
      <c r="P177" s="119" t="str">
        <f t="shared" si="42"/>
        <v/>
      </c>
      <c r="Q177" s="120" t="str">
        <f t="shared" si="43"/>
        <v/>
      </c>
      <c r="R177" s="120" t="str">
        <f t="shared" si="44"/>
        <v/>
      </c>
      <c r="S177" s="121" t="str">
        <f t="shared" si="45"/>
        <v/>
      </c>
      <c r="T177" s="122" t="str">
        <f t="shared" si="46"/>
        <v/>
      </c>
      <c r="U177" s="122" t="str">
        <f t="shared" si="47"/>
        <v/>
      </c>
      <c r="V177" s="123" t="str">
        <f t="shared" si="48"/>
        <v/>
      </c>
      <c r="W177" s="123" t="str">
        <f t="shared" si="49"/>
        <v/>
      </c>
      <c r="X177" s="123" t="str">
        <f t="shared" si="50"/>
        <v/>
      </c>
    </row>
    <row r="178" spans="1:24" ht="12.5" customHeight="1" x14ac:dyDescent="0.25">
      <c r="A178" t="str">
        <f t="shared" si="40"/>
        <v>Function_03Application_13</v>
      </c>
      <c r="B178">
        <v>175</v>
      </c>
      <c r="C178" t="s">
        <v>366</v>
      </c>
      <c r="D178" t="str">
        <f>VLOOKUP($C178,'Look-Ups'!$C$2:$G$32,D$1-2,0)</f>
        <v>Function_03</v>
      </c>
      <c r="E178" t="str">
        <f>VLOOKUP($C178,'Look-Ups'!$C$2:$G$32,E$1-2,0)</f>
        <v>Function_Simpl_03</v>
      </c>
      <c r="F178" t="str">
        <f>VLOOKUP($C178,'Look-Ups'!$C$2:$G$32,F$1-2,0)</f>
        <v>Segment_03</v>
      </c>
      <c r="G178" t="str">
        <f>VLOOKUP($C178,'Look-Ups'!$C$2:$G$32,G$1-2,0)</f>
        <v>Proc_Type_01</v>
      </c>
      <c r="H178" t="s">
        <v>209</v>
      </c>
      <c r="K178" s="103"/>
      <c r="L178" s="78"/>
      <c r="M178" s="118" t="str">
        <f t="shared" si="41"/>
        <v/>
      </c>
      <c r="P178" s="119" t="str">
        <f t="shared" si="42"/>
        <v/>
      </c>
      <c r="Q178" s="120" t="str">
        <f t="shared" si="43"/>
        <v/>
      </c>
      <c r="R178" s="120" t="str">
        <f t="shared" si="44"/>
        <v/>
      </c>
      <c r="S178" s="121" t="str">
        <f t="shared" si="45"/>
        <v/>
      </c>
      <c r="T178" s="122" t="str">
        <f t="shared" si="46"/>
        <v/>
      </c>
      <c r="U178" s="122" t="str">
        <f t="shared" si="47"/>
        <v/>
      </c>
      <c r="V178" s="123" t="str">
        <f t="shared" si="48"/>
        <v/>
      </c>
      <c r="W178" s="123" t="str">
        <f t="shared" si="49"/>
        <v/>
      </c>
      <c r="X178" s="123" t="str">
        <f t="shared" si="50"/>
        <v/>
      </c>
    </row>
    <row r="179" spans="1:24" ht="12.5" customHeight="1" x14ac:dyDescent="0.25">
      <c r="A179" t="str">
        <f t="shared" si="40"/>
        <v>Function_03Application_13</v>
      </c>
      <c r="B179">
        <v>176</v>
      </c>
      <c r="C179" t="s">
        <v>366</v>
      </c>
      <c r="D179" t="str">
        <f>VLOOKUP($C179,'Look-Ups'!$C$2:$G$32,D$1-2,0)</f>
        <v>Function_03</v>
      </c>
      <c r="E179" t="str">
        <f>VLOOKUP($C179,'Look-Ups'!$C$2:$G$32,E$1-2,0)</f>
        <v>Function_Simpl_03</v>
      </c>
      <c r="F179" t="str">
        <f>VLOOKUP($C179,'Look-Ups'!$C$2:$G$32,F$1-2,0)</f>
        <v>Segment_03</v>
      </c>
      <c r="G179" t="str">
        <f>VLOOKUP($C179,'Look-Ups'!$C$2:$G$32,G$1-2,0)</f>
        <v>Proc_Type_01</v>
      </c>
      <c r="H179" t="s">
        <v>171</v>
      </c>
      <c r="K179" s="103"/>
      <c r="L179" s="78"/>
      <c r="M179" s="118" t="str">
        <f t="shared" si="41"/>
        <v/>
      </c>
      <c r="P179" s="119" t="str">
        <f t="shared" si="42"/>
        <v/>
      </c>
      <c r="Q179" s="120" t="str">
        <f t="shared" si="43"/>
        <v/>
      </c>
      <c r="R179" s="120" t="str">
        <f t="shared" si="44"/>
        <v/>
      </c>
      <c r="S179" s="121" t="str">
        <f t="shared" si="45"/>
        <v/>
      </c>
      <c r="T179" s="122" t="str">
        <f t="shared" si="46"/>
        <v/>
      </c>
      <c r="U179" s="122" t="str">
        <f t="shared" si="47"/>
        <v/>
      </c>
      <c r="V179" s="123" t="str">
        <f t="shared" si="48"/>
        <v/>
      </c>
      <c r="W179" s="123" t="str">
        <f t="shared" si="49"/>
        <v/>
      </c>
      <c r="X179" s="123" t="str">
        <f t="shared" si="50"/>
        <v/>
      </c>
    </row>
    <row r="180" spans="1:24" ht="12.5" customHeight="1" x14ac:dyDescent="0.25">
      <c r="A180" t="str">
        <f t="shared" si="40"/>
        <v>Function_03Application_13</v>
      </c>
      <c r="B180">
        <v>177</v>
      </c>
      <c r="C180" t="s">
        <v>366</v>
      </c>
      <c r="D180" t="str">
        <f>VLOOKUP($C180,'Look-Ups'!$C$2:$G$32,D$1-2,0)</f>
        <v>Function_03</v>
      </c>
      <c r="E180" t="str">
        <f>VLOOKUP($C180,'Look-Ups'!$C$2:$G$32,E$1-2,0)</f>
        <v>Function_Simpl_03</v>
      </c>
      <c r="F180" t="str">
        <f>VLOOKUP($C180,'Look-Ups'!$C$2:$G$32,F$1-2,0)</f>
        <v>Segment_03</v>
      </c>
      <c r="G180" t="str">
        <f>VLOOKUP($C180,'Look-Ups'!$C$2:$G$32,G$1-2,0)</f>
        <v>Proc_Type_01</v>
      </c>
      <c r="H180" t="s">
        <v>238</v>
      </c>
      <c r="K180" s="103"/>
      <c r="L180" s="78"/>
      <c r="M180" s="118" t="str">
        <f t="shared" si="41"/>
        <v/>
      </c>
      <c r="P180" s="119" t="str">
        <f t="shared" si="42"/>
        <v/>
      </c>
      <c r="Q180" s="120" t="str">
        <f t="shared" si="43"/>
        <v/>
      </c>
      <c r="R180" s="120" t="str">
        <f t="shared" si="44"/>
        <v/>
      </c>
      <c r="S180" s="121" t="str">
        <f t="shared" si="45"/>
        <v/>
      </c>
      <c r="T180" s="122" t="str">
        <f t="shared" si="46"/>
        <v/>
      </c>
      <c r="U180" s="122" t="str">
        <f t="shared" si="47"/>
        <v/>
      </c>
      <c r="V180" s="123" t="str">
        <f t="shared" si="48"/>
        <v/>
      </c>
      <c r="W180" s="123" t="str">
        <f t="shared" si="49"/>
        <v/>
      </c>
      <c r="X180" s="123" t="str">
        <f t="shared" si="50"/>
        <v/>
      </c>
    </row>
    <row r="181" spans="1:24" ht="12.5" customHeight="1" x14ac:dyDescent="0.25">
      <c r="A181" t="str">
        <f t="shared" si="40"/>
        <v>Function_03Application_13</v>
      </c>
      <c r="B181">
        <v>178</v>
      </c>
      <c r="C181" t="s">
        <v>366</v>
      </c>
      <c r="D181" t="str">
        <f>VLOOKUP($C181,'Look-Ups'!$C$2:$G$32,D$1-2,0)</f>
        <v>Function_03</v>
      </c>
      <c r="E181" t="str">
        <f>VLOOKUP($C181,'Look-Ups'!$C$2:$G$32,E$1-2,0)</f>
        <v>Function_Simpl_03</v>
      </c>
      <c r="F181" t="str">
        <f>VLOOKUP($C181,'Look-Ups'!$C$2:$G$32,F$1-2,0)</f>
        <v>Segment_03</v>
      </c>
      <c r="G181" t="str">
        <f>VLOOKUP($C181,'Look-Ups'!$C$2:$G$32,G$1-2,0)</f>
        <v>Proc_Type_01</v>
      </c>
      <c r="H181" t="s">
        <v>222</v>
      </c>
      <c r="K181" s="103"/>
      <c r="L181" s="78"/>
      <c r="M181" s="118" t="str">
        <f t="shared" si="41"/>
        <v/>
      </c>
      <c r="P181" s="119" t="str">
        <f t="shared" si="42"/>
        <v/>
      </c>
      <c r="Q181" s="120" t="str">
        <f t="shared" si="43"/>
        <v/>
      </c>
      <c r="R181" s="120" t="str">
        <f t="shared" si="44"/>
        <v/>
      </c>
      <c r="S181" s="121" t="str">
        <f t="shared" si="45"/>
        <v/>
      </c>
      <c r="T181" s="122" t="str">
        <f t="shared" si="46"/>
        <v/>
      </c>
      <c r="U181" s="122" t="str">
        <f t="shared" si="47"/>
        <v/>
      </c>
      <c r="V181" s="123" t="str">
        <f t="shared" si="48"/>
        <v/>
      </c>
      <c r="W181" s="123" t="str">
        <f t="shared" si="49"/>
        <v/>
      </c>
      <c r="X181" s="123" t="str">
        <f t="shared" si="50"/>
        <v/>
      </c>
    </row>
    <row r="182" spans="1:24" ht="12.5" customHeight="1" x14ac:dyDescent="0.25">
      <c r="A182" t="str">
        <f t="shared" si="40"/>
        <v>Function_03Application_13</v>
      </c>
      <c r="B182">
        <v>179</v>
      </c>
      <c r="C182" t="s">
        <v>366</v>
      </c>
      <c r="D182" t="str">
        <f>VLOOKUP($C182,'Look-Ups'!$C$2:$G$32,D$1-2,0)</f>
        <v>Function_03</v>
      </c>
      <c r="E182" t="str">
        <f>VLOOKUP($C182,'Look-Ups'!$C$2:$G$32,E$1-2,0)</f>
        <v>Function_Simpl_03</v>
      </c>
      <c r="F182" t="str">
        <f>VLOOKUP($C182,'Look-Ups'!$C$2:$G$32,F$1-2,0)</f>
        <v>Segment_03</v>
      </c>
      <c r="G182" t="str">
        <f>VLOOKUP($C182,'Look-Ups'!$C$2:$G$32,G$1-2,0)</f>
        <v>Proc_Type_01</v>
      </c>
      <c r="H182" t="s">
        <v>187</v>
      </c>
      <c r="K182" s="103"/>
      <c r="L182" s="78"/>
      <c r="M182" s="118" t="str">
        <f t="shared" si="41"/>
        <v/>
      </c>
      <c r="P182" s="119" t="str">
        <f t="shared" si="42"/>
        <v/>
      </c>
      <c r="Q182" s="120" t="str">
        <f t="shared" si="43"/>
        <v/>
      </c>
      <c r="R182" s="120" t="str">
        <f t="shared" si="44"/>
        <v/>
      </c>
      <c r="S182" s="121" t="str">
        <f t="shared" si="45"/>
        <v/>
      </c>
      <c r="T182" s="122" t="str">
        <f t="shared" si="46"/>
        <v/>
      </c>
      <c r="U182" s="122" t="str">
        <f t="shared" si="47"/>
        <v/>
      </c>
      <c r="V182" s="123" t="str">
        <f t="shared" si="48"/>
        <v/>
      </c>
      <c r="W182" s="123" t="str">
        <f t="shared" si="49"/>
        <v/>
      </c>
      <c r="X182" s="123" t="str">
        <f t="shared" si="50"/>
        <v/>
      </c>
    </row>
    <row r="183" spans="1:24" ht="12.5" customHeight="1" x14ac:dyDescent="0.25">
      <c r="A183" t="str">
        <f t="shared" si="40"/>
        <v>Function_03Application_13</v>
      </c>
      <c r="B183">
        <v>180</v>
      </c>
      <c r="C183" t="s">
        <v>366</v>
      </c>
      <c r="D183" t="str">
        <f>VLOOKUP($C183,'Look-Ups'!$C$2:$G$32,D$1-2,0)</f>
        <v>Function_03</v>
      </c>
      <c r="E183" t="str">
        <f>VLOOKUP($C183,'Look-Ups'!$C$2:$G$32,E$1-2,0)</f>
        <v>Function_Simpl_03</v>
      </c>
      <c r="F183" t="str">
        <f>VLOOKUP($C183,'Look-Ups'!$C$2:$G$32,F$1-2,0)</f>
        <v>Segment_03</v>
      </c>
      <c r="G183" t="str">
        <f>VLOOKUP($C183,'Look-Ups'!$C$2:$G$32,G$1-2,0)</f>
        <v>Proc_Type_01</v>
      </c>
      <c r="H183" t="s">
        <v>195</v>
      </c>
      <c r="K183" s="103"/>
      <c r="L183" s="78"/>
      <c r="M183" s="118" t="str">
        <f t="shared" si="41"/>
        <v/>
      </c>
      <c r="P183" s="119" t="str">
        <f t="shared" si="42"/>
        <v/>
      </c>
      <c r="Q183" s="120" t="str">
        <f t="shared" si="43"/>
        <v/>
      </c>
      <c r="R183" s="120" t="str">
        <f t="shared" si="44"/>
        <v/>
      </c>
      <c r="S183" s="121" t="str">
        <f t="shared" si="45"/>
        <v/>
      </c>
      <c r="T183" s="122" t="str">
        <f t="shared" si="46"/>
        <v/>
      </c>
      <c r="U183" s="122" t="str">
        <f t="shared" si="47"/>
        <v/>
      </c>
      <c r="V183" s="123" t="str">
        <f t="shared" si="48"/>
        <v/>
      </c>
      <c r="W183" s="123" t="str">
        <f t="shared" si="49"/>
        <v/>
      </c>
      <c r="X183" s="123" t="str">
        <f t="shared" si="50"/>
        <v/>
      </c>
    </row>
    <row r="184" spans="1:24" ht="12.5" customHeight="1" x14ac:dyDescent="0.25">
      <c r="A184" t="str">
        <f t="shared" si="40"/>
        <v>Function_03Application_13</v>
      </c>
      <c r="B184">
        <v>181</v>
      </c>
      <c r="C184" t="s">
        <v>366</v>
      </c>
      <c r="D184" t="str">
        <f>VLOOKUP($C184,'Look-Ups'!$C$2:$G$32,D$1-2,0)</f>
        <v>Function_03</v>
      </c>
      <c r="E184" t="str">
        <f>VLOOKUP($C184,'Look-Ups'!$C$2:$G$32,E$1-2,0)</f>
        <v>Function_Simpl_03</v>
      </c>
      <c r="F184" t="str">
        <f>VLOOKUP($C184,'Look-Ups'!$C$2:$G$32,F$1-2,0)</f>
        <v>Segment_03</v>
      </c>
      <c r="G184" t="str">
        <f>VLOOKUP($C184,'Look-Ups'!$C$2:$G$32,G$1-2,0)</f>
        <v>Proc_Type_01</v>
      </c>
      <c r="H184" t="s">
        <v>244</v>
      </c>
      <c r="K184" s="103"/>
      <c r="L184" s="78"/>
      <c r="M184" s="118" t="str">
        <f t="shared" si="41"/>
        <v/>
      </c>
      <c r="P184" s="119" t="str">
        <f t="shared" si="42"/>
        <v/>
      </c>
      <c r="Q184" s="120" t="str">
        <f t="shared" si="43"/>
        <v/>
      </c>
      <c r="R184" s="120" t="str">
        <f t="shared" si="44"/>
        <v/>
      </c>
      <c r="S184" s="121" t="str">
        <f t="shared" si="45"/>
        <v/>
      </c>
      <c r="T184" s="122" t="str">
        <f t="shared" si="46"/>
        <v/>
      </c>
      <c r="U184" s="122" t="str">
        <f t="shared" si="47"/>
        <v/>
      </c>
      <c r="V184" s="123" t="str">
        <f t="shared" si="48"/>
        <v/>
      </c>
      <c r="W184" s="123" t="str">
        <f t="shared" si="49"/>
        <v/>
      </c>
      <c r="X184" s="123" t="str">
        <f t="shared" si="50"/>
        <v/>
      </c>
    </row>
    <row r="185" spans="1:24" ht="12.5" customHeight="1" x14ac:dyDescent="0.25">
      <c r="A185" t="str">
        <f t="shared" si="40"/>
        <v>Function_05Application_16</v>
      </c>
      <c r="B185">
        <v>182</v>
      </c>
      <c r="C185" t="s">
        <v>369</v>
      </c>
      <c r="D185" t="str">
        <f>VLOOKUP($C185,'Look-Ups'!$C$2:$G$32,D$1-2,0)</f>
        <v>Function_05</v>
      </c>
      <c r="E185" t="str">
        <f>VLOOKUP($C185,'Look-Ups'!$C$2:$G$32,E$1-2,0)</f>
        <v>Function_Simpl_04</v>
      </c>
      <c r="F185" t="str">
        <f>VLOOKUP($C185,'Look-Ups'!$C$2:$G$32,F$1-2,0)</f>
        <v>Segment_04</v>
      </c>
      <c r="G185" t="str">
        <f>VLOOKUP($C185,'Look-Ups'!$C$2:$G$32,G$1-2,0)</f>
        <v>Proc_Type_05</v>
      </c>
      <c r="H185" t="s">
        <v>219</v>
      </c>
      <c r="K185" s="103"/>
      <c r="L185" s="78"/>
      <c r="M185" s="118" t="str">
        <f t="shared" si="41"/>
        <v/>
      </c>
      <c r="P185" s="119" t="str">
        <f t="shared" si="42"/>
        <v/>
      </c>
      <c r="Q185" s="120" t="str">
        <f t="shared" si="43"/>
        <v/>
      </c>
      <c r="R185" s="120" t="str">
        <f t="shared" si="44"/>
        <v/>
      </c>
      <c r="S185" s="121" t="str">
        <f t="shared" si="45"/>
        <v/>
      </c>
      <c r="T185" s="122" t="str">
        <f t="shared" si="46"/>
        <v/>
      </c>
      <c r="U185" s="122" t="str">
        <f t="shared" si="47"/>
        <v/>
      </c>
      <c r="V185" s="123" t="str">
        <f t="shared" si="48"/>
        <v/>
      </c>
      <c r="W185" s="123" t="str">
        <f t="shared" si="49"/>
        <v/>
      </c>
      <c r="X185" s="123" t="str">
        <f t="shared" si="50"/>
        <v/>
      </c>
    </row>
    <row r="186" spans="1:24" ht="12.5" customHeight="1" x14ac:dyDescent="0.25">
      <c r="A186" t="str">
        <f t="shared" si="40"/>
        <v>Function_05Application_16</v>
      </c>
      <c r="B186">
        <v>183</v>
      </c>
      <c r="C186" t="s">
        <v>369</v>
      </c>
      <c r="D186" t="str">
        <f>VLOOKUP($C186,'Look-Ups'!$C$2:$G$32,D$1-2,0)</f>
        <v>Function_05</v>
      </c>
      <c r="E186" t="str">
        <f>VLOOKUP($C186,'Look-Ups'!$C$2:$G$32,E$1-2,0)</f>
        <v>Function_Simpl_04</v>
      </c>
      <c r="F186" t="str">
        <f>VLOOKUP($C186,'Look-Ups'!$C$2:$G$32,F$1-2,0)</f>
        <v>Segment_04</v>
      </c>
      <c r="G186" t="str">
        <f>VLOOKUP($C186,'Look-Ups'!$C$2:$G$32,G$1-2,0)</f>
        <v>Proc_Type_05</v>
      </c>
      <c r="H186" t="s">
        <v>156</v>
      </c>
      <c r="K186" s="103"/>
      <c r="L186" s="78"/>
      <c r="M186" s="118" t="str">
        <f t="shared" si="41"/>
        <v/>
      </c>
      <c r="P186" s="119" t="str">
        <f t="shared" si="42"/>
        <v/>
      </c>
      <c r="Q186" s="120" t="str">
        <f t="shared" si="43"/>
        <v/>
      </c>
      <c r="R186" s="120" t="str">
        <f t="shared" si="44"/>
        <v/>
      </c>
      <c r="S186" s="121" t="str">
        <f t="shared" si="45"/>
        <v/>
      </c>
      <c r="T186" s="122" t="str">
        <f t="shared" si="46"/>
        <v/>
      </c>
      <c r="U186" s="122" t="str">
        <f t="shared" si="47"/>
        <v/>
      </c>
      <c r="V186" s="123" t="str">
        <f t="shared" si="48"/>
        <v/>
      </c>
      <c r="W186" s="123" t="str">
        <f t="shared" si="49"/>
        <v/>
      </c>
      <c r="X186" s="123" t="str">
        <f t="shared" si="50"/>
        <v/>
      </c>
    </row>
    <row r="187" spans="1:24" ht="12.5" customHeight="1" x14ac:dyDescent="0.25">
      <c r="A187" t="str">
        <f t="shared" si="40"/>
        <v>Function_05Application_16</v>
      </c>
      <c r="B187">
        <v>184</v>
      </c>
      <c r="C187" t="s">
        <v>369</v>
      </c>
      <c r="D187" t="str">
        <f>VLOOKUP($C187,'Look-Ups'!$C$2:$G$32,D$1-2,0)</f>
        <v>Function_05</v>
      </c>
      <c r="E187" t="str">
        <f>VLOOKUP($C187,'Look-Ups'!$C$2:$G$32,E$1-2,0)</f>
        <v>Function_Simpl_04</v>
      </c>
      <c r="F187" t="str">
        <f>VLOOKUP($C187,'Look-Ups'!$C$2:$G$32,F$1-2,0)</f>
        <v>Segment_04</v>
      </c>
      <c r="G187" t="str">
        <f>VLOOKUP($C187,'Look-Ups'!$C$2:$G$32,G$1-2,0)</f>
        <v>Proc_Type_05</v>
      </c>
      <c r="H187" t="s">
        <v>222</v>
      </c>
      <c r="K187" s="103"/>
      <c r="L187" s="78"/>
      <c r="M187" s="118" t="str">
        <f t="shared" si="41"/>
        <v/>
      </c>
      <c r="P187" s="119" t="str">
        <f t="shared" si="42"/>
        <v/>
      </c>
      <c r="Q187" s="120" t="str">
        <f t="shared" si="43"/>
        <v/>
      </c>
      <c r="R187" s="120" t="str">
        <f t="shared" si="44"/>
        <v/>
      </c>
      <c r="S187" s="121" t="str">
        <f t="shared" si="45"/>
        <v/>
      </c>
      <c r="T187" s="122" t="str">
        <f t="shared" si="46"/>
        <v/>
      </c>
      <c r="U187" s="122" t="str">
        <f t="shared" si="47"/>
        <v/>
      </c>
      <c r="V187" s="123" t="str">
        <f t="shared" si="48"/>
        <v/>
      </c>
      <c r="W187" s="123" t="str">
        <f t="shared" si="49"/>
        <v/>
      </c>
      <c r="X187" s="123" t="str">
        <f t="shared" si="50"/>
        <v/>
      </c>
    </row>
    <row r="188" spans="1:24" ht="12.5" customHeight="1" x14ac:dyDescent="0.25">
      <c r="A188" t="str">
        <f t="shared" si="40"/>
        <v>Function_05Application_16</v>
      </c>
      <c r="B188">
        <v>185</v>
      </c>
      <c r="C188" t="s">
        <v>369</v>
      </c>
      <c r="D188" t="str">
        <f>VLOOKUP($C188,'Look-Ups'!$C$2:$G$32,D$1-2,0)</f>
        <v>Function_05</v>
      </c>
      <c r="E188" t="str">
        <f>VLOOKUP($C188,'Look-Ups'!$C$2:$G$32,E$1-2,0)</f>
        <v>Function_Simpl_04</v>
      </c>
      <c r="F188" t="str">
        <f>VLOOKUP($C188,'Look-Ups'!$C$2:$G$32,F$1-2,0)</f>
        <v>Segment_04</v>
      </c>
      <c r="G188" t="str">
        <f>VLOOKUP($C188,'Look-Ups'!$C$2:$G$32,G$1-2,0)</f>
        <v>Proc_Type_05</v>
      </c>
      <c r="H188" t="s">
        <v>187</v>
      </c>
      <c r="K188" s="103"/>
      <c r="L188" s="78"/>
      <c r="M188" s="118" t="str">
        <f t="shared" si="41"/>
        <v/>
      </c>
      <c r="P188" s="119" t="str">
        <f t="shared" si="42"/>
        <v/>
      </c>
      <c r="Q188" s="120" t="str">
        <f t="shared" si="43"/>
        <v/>
      </c>
      <c r="R188" s="120" t="str">
        <f t="shared" si="44"/>
        <v/>
      </c>
      <c r="S188" s="121" t="str">
        <f t="shared" si="45"/>
        <v/>
      </c>
      <c r="T188" s="122" t="str">
        <f t="shared" si="46"/>
        <v/>
      </c>
      <c r="U188" s="122" t="str">
        <f t="shared" si="47"/>
        <v/>
      </c>
      <c r="V188" s="123" t="str">
        <f t="shared" si="48"/>
        <v/>
      </c>
      <c r="W188" s="123" t="str">
        <f t="shared" si="49"/>
        <v/>
      </c>
      <c r="X188" s="123" t="str">
        <f t="shared" si="50"/>
        <v/>
      </c>
    </row>
    <row r="189" spans="1:24" ht="12.5" customHeight="1" x14ac:dyDescent="0.25">
      <c r="A189" t="str">
        <f t="shared" si="40"/>
        <v>Function_05Application_16</v>
      </c>
      <c r="B189">
        <v>186</v>
      </c>
      <c r="C189" t="s">
        <v>369</v>
      </c>
      <c r="D189" t="str">
        <f>VLOOKUP($C189,'Look-Ups'!$C$2:$G$32,D$1-2,0)</f>
        <v>Function_05</v>
      </c>
      <c r="E189" t="str">
        <f>VLOOKUP($C189,'Look-Ups'!$C$2:$G$32,E$1-2,0)</f>
        <v>Function_Simpl_04</v>
      </c>
      <c r="F189" t="str">
        <f>VLOOKUP($C189,'Look-Ups'!$C$2:$G$32,F$1-2,0)</f>
        <v>Segment_04</v>
      </c>
      <c r="G189" t="str">
        <f>VLOOKUP($C189,'Look-Ups'!$C$2:$G$32,G$1-2,0)</f>
        <v>Proc_Type_05</v>
      </c>
      <c r="H189" t="s">
        <v>209</v>
      </c>
      <c r="K189" s="103"/>
      <c r="L189" s="78"/>
      <c r="M189" s="118" t="str">
        <f t="shared" si="41"/>
        <v/>
      </c>
      <c r="P189" s="119" t="str">
        <f t="shared" si="42"/>
        <v/>
      </c>
      <c r="Q189" s="120" t="str">
        <f t="shared" si="43"/>
        <v/>
      </c>
      <c r="R189" s="120" t="str">
        <f t="shared" si="44"/>
        <v/>
      </c>
      <c r="S189" s="121" t="str">
        <f t="shared" si="45"/>
        <v/>
      </c>
      <c r="T189" s="122" t="str">
        <f t="shared" si="46"/>
        <v/>
      </c>
      <c r="U189" s="122" t="str">
        <f t="shared" si="47"/>
        <v/>
      </c>
      <c r="V189" s="123" t="str">
        <f t="shared" si="48"/>
        <v/>
      </c>
      <c r="W189" s="123" t="str">
        <f t="shared" si="49"/>
        <v/>
      </c>
      <c r="X189" s="123" t="str">
        <f t="shared" si="50"/>
        <v/>
      </c>
    </row>
    <row r="190" spans="1:24" ht="12.5" customHeight="1" x14ac:dyDescent="0.25">
      <c r="A190" t="str">
        <f t="shared" si="40"/>
        <v>Function_05Application_16</v>
      </c>
      <c r="B190">
        <v>187</v>
      </c>
      <c r="C190" t="s">
        <v>369</v>
      </c>
      <c r="D190" t="str">
        <f>VLOOKUP($C190,'Look-Ups'!$C$2:$G$32,D$1-2,0)</f>
        <v>Function_05</v>
      </c>
      <c r="E190" t="str">
        <f>VLOOKUP($C190,'Look-Ups'!$C$2:$G$32,E$1-2,0)</f>
        <v>Function_Simpl_04</v>
      </c>
      <c r="F190" t="str">
        <f>VLOOKUP($C190,'Look-Ups'!$C$2:$G$32,F$1-2,0)</f>
        <v>Segment_04</v>
      </c>
      <c r="G190" t="str">
        <f>VLOOKUP($C190,'Look-Ups'!$C$2:$G$32,G$1-2,0)</f>
        <v>Proc_Type_05</v>
      </c>
      <c r="H190" t="s">
        <v>171</v>
      </c>
      <c r="K190" s="103"/>
      <c r="L190" s="78"/>
      <c r="M190" s="118" t="str">
        <f t="shared" si="41"/>
        <v/>
      </c>
      <c r="P190" s="119" t="str">
        <f t="shared" si="42"/>
        <v/>
      </c>
      <c r="Q190" s="120" t="str">
        <f t="shared" si="43"/>
        <v/>
      </c>
      <c r="R190" s="120" t="str">
        <f t="shared" si="44"/>
        <v/>
      </c>
      <c r="S190" s="121" t="str">
        <f t="shared" si="45"/>
        <v/>
      </c>
      <c r="T190" s="122" t="str">
        <f t="shared" si="46"/>
        <v/>
      </c>
      <c r="U190" s="122" t="str">
        <f t="shared" si="47"/>
        <v/>
      </c>
      <c r="V190" s="123" t="str">
        <f t="shared" si="48"/>
        <v/>
      </c>
      <c r="W190" s="123" t="str">
        <f t="shared" si="49"/>
        <v/>
      </c>
      <c r="X190" s="123" t="str">
        <f t="shared" si="50"/>
        <v/>
      </c>
    </row>
    <row r="191" spans="1:24" ht="12.5" customHeight="1" x14ac:dyDescent="0.25">
      <c r="A191" t="str">
        <f t="shared" si="40"/>
        <v>Function_05Application_16</v>
      </c>
      <c r="B191">
        <v>188</v>
      </c>
      <c r="C191" t="s">
        <v>369</v>
      </c>
      <c r="D191" t="str">
        <f>VLOOKUP($C191,'Look-Ups'!$C$2:$G$32,D$1-2,0)</f>
        <v>Function_05</v>
      </c>
      <c r="E191" t="str">
        <f>VLOOKUP($C191,'Look-Ups'!$C$2:$G$32,E$1-2,0)</f>
        <v>Function_Simpl_04</v>
      </c>
      <c r="F191" t="str">
        <f>VLOOKUP($C191,'Look-Ups'!$C$2:$G$32,F$1-2,0)</f>
        <v>Segment_04</v>
      </c>
      <c r="G191" t="str">
        <f>VLOOKUP($C191,'Look-Ups'!$C$2:$G$32,G$1-2,0)</f>
        <v>Proc_Type_05</v>
      </c>
      <c r="H191" t="s">
        <v>182</v>
      </c>
      <c r="K191" s="103"/>
      <c r="L191" s="78"/>
      <c r="M191" s="118" t="str">
        <f t="shared" si="41"/>
        <v/>
      </c>
      <c r="P191" s="119" t="str">
        <f t="shared" si="42"/>
        <v/>
      </c>
      <c r="Q191" s="120" t="str">
        <f t="shared" si="43"/>
        <v/>
      </c>
      <c r="R191" s="120" t="str">
        <f t="shared" si="44"/>
        <v/>
      </c>
      <c r="S191" s="121" t="str">
        <f t="shared" si="45"/>
        <v/>
      </c>
      <c r="T191" s="122" t="str">
        <f t="shared" si="46"/>
        <v/>
      </c>
      <c r="U191" s="122" t="str">
        <f t="shared" si="47"/>
        <v/>
      </c>
      <c r="V191" s="123" t="str">
        <f t="shared" si="48"/>
        <v/>
      </c>
      <c r="W191" s="123" t="str">
        <f t="shared" si="49"/>
        <v/>
      </c>
      <c r="X191" s="123" t="str">
        <f t="shared" si="50"/>
        <v/>
      </c>
    </row>
    <row r="192" spans="1:24" ht="12.5" customHeight="1" x14ac:dyDescent="0.25">
      <c r="A192" t="str">
        <f t="shared" si="40"/>
        <v>Function_05Application_16</v>
      </c>
      <c r="B192">
        <v>189</v>
      </c>
      <c r="C192" t="s">
        <v>369</v>
      </c>
      <c r="D192" t="str">
        <f>VLOOKUP($C192,'Look-Ups'!$C$2:$G$32,D$1-2,0)</f>
        <v>Function_05</v>
      </c>
      <c r="E192" t="str">
        <f>VLOOKUP($C192,'Look-Ups'!$C$2:$G$32,E$1-2,0)</f>
        <v>Function_Simpl_04</v>
      </c>
      <c r="F192" t="str">
        <f>VLOOKUP($C192,'Look-Ups'!$C$2:$G$32,F$1-2,0)</f>
        <v>Segment_04</v>
      </c>
      <c r="G192" t="str">
        <f>VLOOKUP($C192,'Look-Ups'!$C$2:$G$32,G$1-2,0)</f>
        <v>Proc_Type_05</v>
      </c>
      <c r="H192" t="s">
        <v>238</v>
      </c>
      <c r="K192" s="103"/>
      <c r="L192" s="78"/>
      <c r="M192" s="118" t="str">
        <f t="shared" si="41"/>
        <v/>
      </c>
      <c r="P192" s="119" t="str">
        <f t="shared" si="42"/>
        <v/>
      </c>
      <c r="Q192" s="120" t="str">
        <f t="shared" si="43"/>
        <v/>
      </c>
      <c r="R192" s="120" t="str">
        <f t="shared" si="44"/>
        <v/>
      </c>
      <c r="S192" s="121" t="str">
        <f t="shared" si="45"/>
        <v/>
      </c>
      <c r="T192" s="122" t="str">
        <f t="shared" si="46"/>
        <v/>
      </c>
      <c r="U192" s="122" t="str">
        <f t="shared" si="47"/>
        <v/>
      </c>
      <c r="V192" s="123" t="str">
        <f t="shared" si="48"/>
        <v/>
      </c>
      <c r="W192" s="123" t="str">
        <f t="shared" si="49"/>
        <v/>
      </c>
      <c r="X192" s="123" t="str">
        <f t="shared" si="50"/>
        <v/>
      </c>
    </row>
    <row r="193" spans="1:24" ht="12.5" customHeight="1" x14ac:dyDescent="0.25">
      <c r="A193" t="str">
        <f t="shared" si="40"/>
        <v>Function_05Application_16</v>
      </c>
      <c r="B193">
        <v>190</v>
      </c>
      <c r="C193" t="s">
        <v>369</v>
      </c>
      <c r="D193" t="str">
        <f>VLOOKUP($C193,'Look-Ups'!$C$2:$G$32,D$1-2,0)</f>
        <v>Function_05</v>
      </c>
      <c r="E193" t="str">
        <f>VLOOKUP($C193,'Look-Ups'!$C$2:$G$32,E$1-2,0)</f>
        <v>Function_Simpl_04</v>
      </c>
      <c r="F193" t="str">
        <f>VLOOKUP($C193,'Look-Ups'!$C$2:$G$32,F$1-2,0)</f>
        <v>Segment_04</v>
      </c>
      <c r="G193" t="str">
        <f>VLOOKUP($C193,'Look-Ups'!$C$2:$G$32,G$1-2,0)</f>
        <v>Proc_Type_05</v>
      </c>
      <c r="H193" t="s">
        <v>244</v>
      </c>
      <c r="K193" s="103"/>
      <c r="L193" s="78"/>
      <c r="M193" s="118" t="str">
        <f t="shared" si="41"/>
        <v/>
      </c>
      <c r="P193" s="119" t="str">
        <f t="shared" si="42"/>
        <v/>
      </c>
      <c r="Q193" s="120" t="str">
        <f t="shared" si="43"/>
        <v/>
      </c>
      <c r="R193" s="120" t="str">
        <f t="shared" si="44"/>
        <v/>
      </c>
      <c r="S193" s="121" t="str">
        <f t="shared" si="45"/>
        <v/>
      </c>
      <c r="T193" s="122" t="str">
        <f t="shared" si="46"/>
        <v/>
      </c>
      <c r="U193" s="122" t="str">
        <f t="shared" si="47"/>
        <v/>
      </c>
      <c r="V193" s="123" t="str">
        <f t="shared" si="48"/>
        <v/>
      </c>
      <c r="W193" s="123" t="str">
        <f t="shared" si="49"/>
        <v/>
      </c>
      <c r="X193" s="123" t="str">
        <f t="shared" si="50"/>
        <v/>
      </c>
    </row>
    <row r="194" spans="1:24" ht="12.5" customHeight="1" x14ac:dyDescent="0.25">
      <c r="A194" t="str">
        <f t="shared" si="40"/>
        <v>Function_05Application_17</v>
      </c>
      <c r="B194">
        <v>191</v>
      </c>
      <c r="C194" t="s">
        <v>370</v>
      </c>
      <c r="D194" t="str">
        <f>VLOOKUP($C194,'Look-Ups'!$C$2:$G$32,D$1-2,0)</f>
        <v>Function_05</v>
      </c>
      <c r="E194" t="str">
        <f>VLOOKUP($C194,'Look-Ups'!$C$2:$G$32,E$1-2,0)</f>
        <v>Function_Simpl_04</v>
      </c>
      <c r="F194" t="str">
        <f>VLOOKUP($C194,'Look-Ups'!$C$2:$G$32,F$1-2,0)</f>
        <v>Segment_04</v>
      </c>
      <c r="G194" t="str">
        <f>VLOOKUP($C194,'Look-Ups'!$C$2:$G$32,G$1-2,0)</f>
        <v>Proc_Type_05</v>
      </c>
      <c r="H194" t="s">
        <v>209</v>
      </c>
      <c r="K194" s="103"/>
      <c r="L194" s="78"/>
      <c r="M194" s="118" t="str">
        <f t="shared" si="41"/>
        <v/>
      </c>
      <c r="P194" s="119" t="str">
        <f t="shared" si="42"/>
        <v/>
      </c>
      <c r="Q194" s="120" t="str">
        <f t="shared" si="43"/>
        <v/>
      </c>
      <c r="R194" s="120" t="str">
        <f t="shared" si="44"/>
        <v/>
      </c>
      <c r="S194" s="121" t="str">
        <f t="shared" si="45"/>
        <v/>
      </c>
      <c r="T194" s="122" t="str">
        <f t="shared" si="46"/>
        <v/>
      </c>
      <c r="U194" s="122" t="str">
        <f t="shared" si="47"/>
        <v/>
      </c>
      <c r="V194" s="123" t="str">
        <f t="shared" si="48"/>
        <v/>
      </c>
      <c r="W194" s="123" t="str">
        <f t="shared" si="49"/>
        <v/>
      </c>
      <c r="X194" s="123" t="str">
        <f t="shared" si="50"/>
        <v/>
      </c>
    </row>
    <row r="195" spans="1:24" ht="12.5" customHeight="1" x14ac:dyDescent="0.25">
      <c r="A195" t="str">
        <f t="shared" si="40"/>
        <v>Function_05Application_17</v>
      </c>
      <c r="B195">
        <v>192</v>
      </c>
      <c r="C195" t="s">
        <v>370</v>
      </c>
      <c r="D195" t="str">
        <f>VLOOKUP($C195,'Look-Ups'!$C$2:$G$32,D$1-2,0)</f>
        <v>Function_05</v>
      </c>
      <c r="E195" t="str">
        <f>VLOOKUP($C195,'Look-Ups'!$C$2:$G$32,E$1-2,0)</f>
        <v>Function_Simpl_04</v>
      </c>
      <c r="F195" t="str">
        <f>VLOOKUP($C195,'Look-Ups'!$C$2:$G$32,F$1-2,0)</f>
        <v>Segment_04</v>
      </c>
      <c r="G195" t="str">
        <f>VLOOKUP($C195,'Look-Ups'!$C$2:$G$32,G$1-2,0)</f>
        <v>Proc_Type_05</v>
      </c>
      <c r="H195" t="s">
        <v>219</v>
      </c>
      <c r="K195" s="103"/>
      <c r="L195" s="78"/>
      <c r="M195" s="118" t="str">
        <f t="shared" si="41"/>
        <v/>
      </c>
      <c r="P195" s="119" t="str">
        <f t="shared" si="42"/>
        <v/>
      </c>
      <c r="Q195" s="120" t="str">
        <f t="shared" si="43"/>
        <v/>
      </c>
      <c r="R195" s="120" t="str">
        <f t="shared" si="44"/>
        <v/>
      </c>
      <c r="S195" s="121" t="str">
        <f t="shared" si="45"/>
        <v/>
      </c>
      <c r="T195" s="122" t="str">
        <f t="shared" si="46"/>
        <v/>
      </c>
      <c r="U195" s="122" t="str">
        <f t="shared" si="47"/>
        <v/>
      </c>
      <c r="V195" s="123" t="str">
        <f t="shared" si="48"/>
        <v/>
      </c>
      <c r="W195" s="123" t="str">
        <f t="shared" si="49"/>
        <v/>
      </c>
      <c r="X195" s="123" t="str">
        <f t="shared" si="50"/>
        <v/>
      </c>
    </row>
    <row r="196" spans="1:24" ht="12.5" customHeight="1" x14ac:dyDescent="0.25">
      <c r="A196" t="str">
        <f t="shared" si="40"/>
        <v>Function_05Application_17</v>
      </c>
      <c r="B196">
        <v>193</v>
      </c>
      <c r="C196" t="s">
        <v>370</v>
      </c>
      <c r="D196" t="str">
        <f>VLOOKUP($C196,'Look-Ups'!$C$2:$G$32,D$1-2,0)</f>
        <v>Function_05</v>
      </c>
      <c r="E196" t="str">
        <f>VLOOKUP($C196,'Look-Ups'!$C$2:$G$32,E$1-2,0)</f>
        <v>Function_Simpl_04</v>
      </c>
      <c r="F196" t="str">
        <f>VLOOKUP($C196,'Look-Ups'!$C$2:$G$32,F$1-2,0)</f>
        <v>Segment_04</v>
      </c>
      <c r="G196" t="str">
        <f>VLOOKUP($C196,'Look-Ups'!$C$2:$G$32,G$1-2,0)</f>
        <v>Proc_Type_05</v>
      </c>
      <c r="H196" t="s">
        <v>222</v>
      </c>
      <c r="K196" s="103"/>
      <c r="L196" s="78"/>
      <c r="M196" s="118" t="str">
        <f t="shared" si="41"/>
        <v/>
      </c>
      <c r="P196" s="119" t="str">
        <f t="shared" si="42"/>
        <v/>
      </c>
      <c r="Q196" s="120" t="str">
        <f t="shared" si="43"/>
        <v/>
      </c>
      <c r="R196" s="120" t="str">
        <f t="shared" si="44"/>
        <v/>
      </c>
      <c r="S196" s="121" t="str">
        <f t="shared" si="45"/>
        <v/>
      </c>
      <c r="T196" s="122" t="str">
        <f t="shared" si="46"/>
        <v/>
      </c>
      <c r="U196" s="122" t="str">
        <f t="shared" si="47"/>
        <v/>
      </c>
      <c r="V196" s="123" t="str">
        <f t="shared" si="48"/>
        <v/>
      </c>
      <c r="W196" s="123" t="str">
        <f t="shared" si="49"/>
        <v/>
      </c>
      <c r="X196" s="123" t="str">
        <f t="shared" si="50"/>
        <v/>
      </c>
    </row>
    <row r="197" spans="1:24" ht="12.5" customHeight="1" x14ac:dyDescent="0.25">
      <c r="A197" t="str">
        <f t="shared" ref="A197:A260" si="51">D197&amp;C197&amp;I197</f>
        <v>Function_05Application_17</v>
      </c>
      <c r="B197">
        <v>194</v>
      </c>
      <c r="C197" t="s">
        <v>370</v>
      </c>
      <c r="D197" t="str">
        <f>VLOOKUP($C197,'Look-Ups'!$C$2:$G$32,D$1-2,0)</f>
        <v>Function_05</v>
      </c>
      <c r="E197" t="str">
        <f>VLOOKUP($C197,'Look-Ups'!$C$2:$G$32,E$1-2,0)</f>
        <v>Function_Simpl_04</v>
      </c>
      <c r="F197" t="str">
        <f>VLOOKUP($C197,'Look-Ups'!$C$2:$G$32,F$1-2,0)</f>
        <v>Segment_04</v>
      </c>
      <c r="G197" t="str">
        <f>VLOOKUP($C197,'Look-Ups'!$C$2:$G$32,G$1-2,0)</f>
        <v>Proc_Type_05</v>
      </c>
      <c r="H197" t="s">
        <v>187</v>
      </c>
      <c r="K197" s="103"/>
      <c r="L197" s="78"/>
      <c r="M197" s="118" t="str">
        <f t="shared" ref="M197:M260" si="52">IF(I197&lt;&gt;"",AVERAGE(I197:J197),"")</f>
        <v/>
      </c>
      <c r="P197" s="119" t="str">
        <f t="shared" ref="P197:P260" si="53">IF(I197="","",IF(N197="",M197-I197,N197-I197))</f>
        <v/>
      </c>
      <c r="Q197" s="120" t="str">
        <f t="shared" ref="Q197:Q260" si="54">IF(J197="","",J197-I197)</f>
        <v/>
      </c>
      <c r="R197" s="120" t="str">
        <f t="shared" ref="R197:R260" si="55">IF(J197="","",J197-I197+1)</f>
        <v/>
      </c>
      <c r="S197" s="121" t="str">
        <f t="shared" ref="S197:S260" si="56">IFERROR((L197/K197)^(1/(J197-I197))-1,"")</f>
        <v/>
      </c>
      <c r="T197" s="122" t="str">
        <f t="shared" ref="T197:T260" si="57">IF(J197="","",IF(N197="",-O197*(I197-M197),-O197*(I197-N197)))</f>
        <v/>
      </c>
      <c r="U197" s="122" t="str">
        <f t="shared" ref="U197:U260" si="58">IF(J197="","",IF(N197="",-O197*(J197-M197),-O197*(J197-N197)))</f>
        <v/>
      </c>
      <c r="V197" s="123" t="str">
        <f t="shared" ref="V197:V260" si="59">IF(L197="","",(L197*(1+EXP(U197))-K197*(1+EXP(T197)))/(EXP(U197)-EXP(T197)))</f>
        <v/>
      </c>
      <c r="W197" s="123" t="str">
        <f t="shared" ref="W197:W260" si="60">IF(L197="","",(K197-V197)*(1+EXP(T197)))</f>
        <v/>
      </c>
      <c r="X197" s="123" t="str">
        <f t="shared" ref="X197:X260" si="61">IF(W197&lt;&gt;"",$AJ197+$AK197/(1+EXP(0)),"")</f>
        <v/>
      </c>
    </row>
    <row r="198" spans="1:24" ht="12.5" customHeight="1" x14ac:dyDescent="0.25">
      <c r="A198" t="str">
        <f t="shared" si="51"/>
        <v>Function_05Application_17</v>
      </c>
      <c r="B198">
        <v>195</v>
      </c>
      <c r="C198" t="s">
        <v>370</v>
      </c>
      <c r="D198" t="str">
        <f>VLOOKUP($C198,'Look-Ups'!$C$2:$G$32,D$1-2,0)</f>
        <v>Function_05</v>
      </c>
      <c r="E198" t="str">
        <f>VLOOKUP($C198,'Look-Ups'!$C$2:$G$32,E$1-2,0)</f>
        <v>Function_Simpl_04</v>
      </c>
      <c r="F198" t="str">
        <f>VLOOKUP($C198,'Look-Ups'!$C$2:$G$32,F$1-2,0)</f>
        <v>Segment_04</v>
      </c>
      <c r="G198" t="str">
        <f>VLOOKUP($C198,'Look-Ups'!$C$2:$G$32,G$1-2,0)</f>
        <v>Proc_Type_05</v>
      </c>
      <c r="H198" t="s">
        <v>156</v>
      </c>
      <c r="K198" s="103"/>
      <c r="L198" s="78"/>
      <c r="M198" s="118" t="str">
        <f t="shared" si="52"/>
        <v/>
      </c>
      <c r="P198" s="119" t="str">
        <f t="shared" si="53"/>
        <v/>
      </c>
      <c r="Q198" s="120" t="str">
        <f t="shared" si="54"/>
        <v/>
      </c>
      <c r="R198" s="120" t="str">
        <f t="shared" si="55"/>
        <v/>
      </c>
      <c r="S198" s="121" t="str">
        <f t="shared" si="56"/>
        <v/>
      </c>
      <c r="T198" s="122" t="str">
        <f t="shared" si="57"/>
        <v/>
      </c>
      <c r="U198" s="122" t="str">
        <f t="shared" si="58"/>
        <v/>
      </c>
      <c r="V198" s="123" t="str">
        <f t="shared" si="59"/>
        <v/>
      </c>
      <c r="W198" s="123" t="str">
        <f t="shared" si="60"/>
        <v/>
      </c>
      <c r="X198" s="123" t="str">
        <f t="shared" si="61"/>
        <v/>
      </c>
    </row>
    <row r="199" spans="1:24" ht="12.5" customHeight="1" x14ac:dyDescent="0.25">
      <c r="A199" t="str">
        <f t="shared" si="51"/>
        <v>Function_05Application_17</v>
      </c>
      <c r="B199">
        <v>196</v>
      </c>
      <c r="C199" t="s">
        <v>370</v>
      </c>
      <c r="D199" t="str">
        <f>VLOOKUP($C199,'Look-Ups'!$C$2:$G$32,D$1-2,0)</f>
        <v>Function_05</v>
      </c>
      <c r="E199" t="str">
        <f>VLOOKUP($C199,'Look-Ups'!$C$2:$G$32,E$1-2,0)</f>
        <v>Function_Simpl_04</v>
      </c>
      <c r="F199" t="str">
        <f>VLOOKUP($C199,'Look-Ups'!$C$2:$G$32,F$1-2,0)</f>
        <v>Segment_04</v>
      </c>
      <c r="G199" t="str">
        <f>VLOOKUP($C199,'Look-Ups'!$C$2:$G$32,G$1-2,0)</f>
        <v>Proc_Type_05</v>
      </c>
      <c r="H199" t="s">
        <v>238</v>
      </c>
      <c r="K199" s="103"/>
      <c r="L199" s="78"/>
      <c r="M199" s="118" t="str">
        <f t="shared" si="52"/>
        <v/>
      </c>
      <c r="P199" s="119" t="str">
        <f t="shared" si="53"/>
        <v/>
      </c>
      <c r="Q199" s="120" t="str">
        <f t="shared" si="54"/>
        <v/>
      </c>
      <c r="R199" s="120" t="str">
        <f t="shared" si="55"/>
        <v/>
      </c>
      <c r="S199" s="121" t="str">
        <f t="shared" si="56"/>
        <v/>
      </c>
      <c r="T199" s="122" t="str">
        <f t="shared" si="57"/>
        <v/>
      </c>
      <c r="U199" s="122" t="str">
        <f t="shared" si="58"/>
        <v/>
      </c>
      <c r="V199" s="123" t="str">
        <f t="shared" si="59"/>
        <v/>
      </c>
      <c r="W199" s="123" t="str">
        <f t="shared" si="60"/>
        <v/>
      </c>
      <c r="X199" s="123" t="str">
        <f t="shared" si="61"/>
        <v/>
      </c>
    </row>
    <row r="200" spans="1:24" ht="12.5" customHeight="1" x14ac:dyDescent="0.25">
      <c r="A200" t="str">
        <f t="shared" si="51"/>
        <v>Function_05Application_17</v>
      </c>
      <c r="B200">
        <v>197</v>
      </c>
      <c r="C200" t="s">
        <v>370</v>
      </c>
      <c r="D200" t="str">
        <f>VLOOKUP($C200,'Look-Ups'!$C$2:$G$32,D$1-2,0)</f>
        <v>Function_05</v>
      </c>
      <c r="E200" t="str">
        <f>VLOOKUP($C200,'Look-Ups'!$C$2:$G$32,E$1-2,0)</f>
        <v>Function_Simpl_04</v>
      </c>
      <c r="F200" t="str">
        <f>VLOOKUP($C200,'Look-Ups'!$C$2:$G$32,F$1-2,0)</f>
        <v>Segment_04</v>
      </c>
      <c r="G200" t="str">
        <f>VLOOKUP($C200,'Look-Ups'!$C$2:$G$32,G$1-2,0)</f>
        <v>Proc_Type_05</v>
      </c>
      <c r="H200" t="s">
        <v>182</v>
      </c>
      <c r="K200" s="103"/>
      <c r="L200" s="78"/>
      <c r="M200" s="118" t="str">
        <f t="shared" si="52"/>
        <v/>
      </c>
      <c r="P200" s="119" t="str">
        <f t="shared" si="53"/>
        <v/>
      </c>
      <c r="Q200" s="120" t="str">
        <f t="shared" si="54"/>
        <v/>
      </c>
      <c r="R200" s="120" t="str">
        <f t="shared" si="55"/>
        <v/>
      </c>
      <c r="S200" s="121" t="str">
        <f t="shared" si="56"/>
        <v/>
      </c>
      <c r="T200" s="122" t="str">
        <f t="shared" si="57"/>
        <v/>
      </c>
      <c r="U200" s="122" t="str">
        <f t="shared" si="58"/>
        <v/>
      </c>
      <c r="V200" s="123" t="str">
        <f t="shared" si="59"/>
        <v/>
      </c>
      <c r="W200" s="123" t="str">
        <f t="shared" si="60"/>
        <v/>
      </c>
      <c r="X200" s="123" t="str">
        <f t="shared" si="61"/>
        <v/>
      </c>
    </row>
    <row r="201" spans="1:24" ht="12.5" customHeight="1" x14ac:dyDescent="0.25">
      <c r="A201" t="str">
        <f t="shared" si="51"/>
        <v>Function_05Application_17</v>
      </c>
      <c r="B201">
        <v>198</v>
      </c>
      <c r="C201" t="s">
        <v>370</v>
      </c>
      <c r="D201" t="str">
        <f>VLOOKUP($C201,'Look-Ups'!$C$2:$G$32,D$1-2,0)</f>
        <v>Function_05</v>
      </c>
      <c r="E201" t="str">
        <f>VLOOKUP($C201,'Look-Ups'!$C$2:$G$32,E$1-2,0)</f>
        <v>Function_Simpl_04</v>
      </c>
      <c r="F201" t="str">
        <f>VLOOKUP($C201,'Look-Ups'!$C$2:$G$32,F$1-2,0)</f>
        <v>Segment_04</v>
      </c>
      <c r="G201" t="str">
        <f>VLOOKUP($C201,'Look-Ups'!$C$2:$G$32,G$1-2,0)</f>
        <v>Proc_Type_05</v>
      </c>
      <c r="H201" t="s">
        <v>195</v>
      </c>
      <c r="K201" s="103"/>
      <c r="L201" s="78"/>
      <c r="M201" s="118" t="str">
        <f t="shared" si="52"/>
        <v/>
      </c>
      <c r="P201" s="119" t="str">
        <f t="shared" si="53"/>
        <v/>
      </c>
      <c r="Q201" s="120" t="str">
        <f t="shared" si="54"/>
        <v/>
      </c>
      <c r="R201" s="120" t="str">
        <f t="shared" si="55"/>
        <v/>
      </c>
      <c r="S201" s="121" t="str">
        <f t="shared" si="56"/>
        <v/>
      </c>
      <c r="T201" s="122" t="str">
        <f t="shared" si="57"/>
        <v/>
      </c>
      <c r="U201" s="122" t="str">
        <f t="shared" si="58"/>
        <v/>
      </c>
      <c r="V201" s="123" t="str">
        <f t="shared" si="59"/>
        <v/>
      </c>
      <c r="W201" s="123" t="str">
        <f t="shared" si="60"/>
        <v/>
      </c>
      <c r="X201" s="123" t="str">
        <f t="shared" si="61"/>
        <v/>
      </c>
    </row>
    <row r="202" spans="1:24" ht="12.5" customHeight="1" x14ac:dyDescent="0.25">
      <c r="A202" t="str">
        <f t="shared" si="51"/>
        <v>Function_05Application_17</v>
      </c>
      <c r="B202">
        <v>199</v>
      </c>
      <c r="C202" t="s">
        <v>370</v>
      </c>
      <c r="D202" t="str">
        <f>VLOOKUP($C202,'Look-Ups'!$C$2:$G$32,D$1-2,0)</f>
        <v>Function_05</v>
      </c>
      <c r="E202" t="str">
        <f>VLOOKUP($C202,'Look-Ups'!$C$2:$G$32,E$1-2,0)</f>
        <v>Function_Simpl_04</v>
      </c>
      <c r="F202" t="str">
        <f>VLOOKUP($C202,'Look-Ups'!$C$2:$G$32,F$1-2,0)</f>
        <v>Segment_04</v>
      </c>
      <c r="G202" t="str">
        <f>VLOOKUP($C202,'Look-Ups'!$C$2:$G$32,G$1-2,0)</f>
        <v>Proc_Type_05</v>
      </c>
      <c r="H202" t="s">
        <v>244</v>
      </c>
      <c r="K202" s="103"/>
      <c r="L202" s="78"/>
      <c r="M202" s="118" t="str">
        <f t="shared" si="52"/>
        <v/>
      </c>
      <c r="P202" s="119" t="str">
        <f t="shared" si="53"/>
        <v/>
      </c>
      <c r="Q202" s="120" t="str">
        <f t="shared" si="54"/>
        <v/>
      </c>
      <c r="R202" s="120" t="str">
        <f t="shared" si="55"/>
        <v/>
      </c>
      <c r="S202" s="121" t="str">
        <f t="shared" si="56"/>
        <v/>
      </c>
      <c r="T202" s="122" t="str">
        <f t="shared" si="57"/>
        <v/>
      </c>
      <c r="U202" s="122" t="str">
        <f t="shared" si="58"/>
        <v/>
      </c>
      <c r="V202" s="123" t="str">
        <f t="shared" si="59"/>
        <v/>
      </c>
      <c r="W202" s="123" t="str">
        <f t="shared" si="60"/>
        <v/>
      </c>
      <c r="X202" s="123" t="str">
        <f t="shared" si="61"/>
        <v/>
      </c>
    </row>
    <row r="203" spans="1:24" ht="12.5" customHeight="1" x14ac:dyDescent="0.25">
      <c r="A203" t="str">
        <f t="shared" si="51"/>
        <v>Function_06Application_18</v>
      </c>
      <c r="B203">
        <v>200</v>
      </c>
      <c r="C203" t="s">
        <v>371</v>
      </c>
      <c r="D203" t="str">
        <f>VLOOKUP($C203,'Look-Ups'!$C$2:$G$32,D$1-2,0)</f>
        <v>Function_06</v>
      </c>
      <c r="E203" t="str">
        <f>VLOOKUP($C203,'Look-Ups'!$C$2:$G$32,E$1-2,0)</f>
        <v>Function_Simpl_05</v>
      </c>
      <c r="F203" t="str">
        <f>VLOOKUP($C203,'Look-Ups'!$C$2:$G$32,F$1-2,0)</f>
        <v>Segment_05</v>
      </c>
      <c r="G203" t="str">
        <f>VLOOKUP($C203,'Look-Ups'!$C$2:$G$32,G$1-2,0)</f>
        <v>Proc_Type_01</v>
      </c>
      <c r="H203" t="s">
        <v>215</v>
      </c>
      <c r="K203" s="103"/>
      <c r="L203" s="78"/>
      <c r="M203" s="118" t="str">
        <f t="shared" si="52"/>
        <v/>
      </c>
      <c r="P203" s="119" t="str">
        <f t="shared" si="53"/>
        <v/>
      </c>
      <c r="Q203" s="120" t="str">
        <f t="shared" si="54"/>
        <v/>
      </c>
      <c r="R203" s="120" t="str">
        <f t="shared" si="55"/>
        <v/>
      </c>
      <c r="S203" s="121" t="str">
        <f t="shared" si="56"/>
        <v/>
      </c>
      <c r="T203" s="122" t="str">
        <f t="shared" si="57"/>
        <v/>
      </c>
      <c r="U203" s="122" t="str">
        <f t="shared" si="58"/>
        <v/>
      </c>
      <c r="V203" s="123" t="str">
        <f t="shared" si="59"/>
        <v/>
      </c>
      <c r="W203" s="123" t="str">
        <f t="shared" si="60"/>
        <v/>
      </c>
      <c r="X203" s="123" t="str">
        <f t="shared" si="61"/>
        <v/>
      </c>
    </row>
    <row r="204" spans="1:24" ht="12.5" customHeight="1" x14ac:dyDescent="0.25">
      <c r="A204" t="str">
        <f t="shared" si="51"/>
        <v>Function_06Application_18</v>
      </c>
      <c r="B204">
        <v>201</v>
      </c>
      <c r="C204" t="s">
        <v>371</v>
      </c>
      <c r="D204" t="str">
        <f>VLOOKUP($C204,'Look-Ups'!$C$2:$G$32,D$1-2,0)</f>
        <v>Function_06</v>
      </c>
      <c r="E204" t="str">
        <f>VLOOKUP($C204,'Look-Ups'!$C$2:$G$32,E$1-2,0)</f>
        <v>Function_Simpl_05</v>
      </c>
      <c r="F204" t="str">
        <f>VLOOKUP($C204,'Look-Ups'!$C$2:$G$32,F$1-2,0)</f>
        <v>Segment_05</v>
      </c>
      <c r="G204" t="str">
        <f>VLOOKUP($C204,'Look-Ups'!$C$2:$G$32,G$1-2,0)</f>
        <v>Proc_Type_01</v>
      </c>
      <c r="H204" t="s">
        <v>222</v>
      </c>
      <c r="K204" s="103"/>
      <c r="L204" s="78"/>
      <c r="M204" s="118" t="str">
        <f t="shared" si="52"/>
        <v/>
      </c>
      <c r="P204" s="119" t="str">
        <f t="shared" si="53"/>
        <v/>
      </c>
      <c r="Q204" s="120" t="str">
        <f t="shared" si="54"/>
        <v/>
      </c>
      <c r="R204" s="120" t="str">
        <f t="shared" si="55"/>
        <v/>
      </c>
      <c r="S204" s="121" t="str">
        <f t="shared" si="56"/>
        <v/>
      </c>
      <c r="T204" s="122" t="str">
        <f t="shared" si="57"/>
        <v/>
      </c>
      <c r="U204" s="122" t="str">
        <f t="shared" si="58"/>
        <v/>
      </c>
      <c r="V204" s="123" t="str">
        <f t="shared" si="59"/>
        <v/>
      </c>
      <c r="W204" s="123" t="str">
        <f t="shared" si="60"/>
        <v/>
      </c>
      <c r="X204" s="123" t="str">
        <f t="shared" si="61"/>
        <v/>
      </c>
    </row>
    <row r="205" spans="1:24" ht="12.5" customHeight="1" x14ac:dyDescent="0.25">
      <c r="A205" t="str">
        <f t="shared" si="51"/>
        <v>Function_06Application_18</v>
      </c>
      <c r="B205">
        <v>202</v>
      </c>
      <c r="C205" t="s">
        <v>371</v>
      </c>
      <c r="D205" t="str">
        <f>VLOOKUP($C205,'Look-Ups'!$C$2:$G$32,D$1-2,0)</f>
        <v>Function_06</v>
      </c>
      <c r="E205" t="str">
        <f>VLOOKUP($C205,'Look-Ups'!$C$2:$G$32,E$1-2,0)</f>
        <v>Function_Simpl_05</v>
      </c>
      <c r="F205" t="str">
        <f>VLOOKUP($C205,'Look-Ups'!$C$2:$G$32,F$1-2,0)</f>
        <v>Segment_05</v>
      </c>
      <c r="G205" t="str">
        <f>VLOOKUP($C205,'Look-Ups'!$C$2:$G$32,G$1-2,0)</f>
        <v>Proc_Type_01</v>
      </c>
      <c r="H205" t="s">
        <v>219</v>
      </c>
      <c r="K205" s="103"/>
      <c r="L205" s="78"/>
      <c r="M205" s="118" t="str">
        <f t="shared" si="52"/>
        <v/>
      </c>
      <c r="P205" s="119" t="str">
        <f t="shared" si="53"/>
        <v/>
      </c>
      <c r="Q205" s="120" t="str">
        <f t="shared" si="54"/>
        <v/>
      </c>
      <c r="R205" s="120" t="str">
        <f t="shared" si="55"/>
        <v/>
      </c>
      <c r="S205" s="121" t="str">
        <f t="shared" si="56"/>
        <v/>
      </c>
      <c r="T205" s="122" t="str">
        <f t="shared" si="57"/>
        <v/>
      </c>
      <c r="U205" s="122" t="str">
        <f t="shared" si="58"/>
        <v/>
      </c>
      <c r="V205" s="123" t="str">
        <f t="shared" si="59"/>
        <v/>
      </c>
      <c r="W205" s="123" t="str">
        <f t="shared" si="60"/>
        <v/>
      </c>
      <c r="X205" s="123" t="str">
        <f t="shared" si="61"/>
        <v/>
      </c>
    </row>
    <row r="206" spans="1:24" ht="12.5" customHeight="1" x14ac:dyDescent="0.25">
      <c r="A206" t="str">
        <f t="shared" si="51"/>
        <v>Function_06Application_18</v>
      </c>
      <c r="B206">
        <v>203</v>
      </c>
      <c r="C206" t="s">
        <v>371</v>
      </c>
      <c r="D206" t="str">
        <f>VLOOKUP($C206,'Look-Ups'!$C$2:$G$32,D$1-2,0)</f>
        <v>Function_06</v>
      </c>
      <c r="E206" t="str">
        <f>VLOOKUP($C206,'Look-Ups'!$C$2:$G$32,E$1-2,0)</f>
        <v>Function_Simpl_05</v>
      </c>
      <c r="F206" t="str">
        <f>VLOOKUP($C206,'Look-Ups'!$C$2:$G$32,F$1-2,0)</f>
        <v>Segment_05</v>
      </c>
      <c r="G206" t="str">
        <f>VLOOKUP($C206,'Look-Ups'!$C$2:$G$32,G$1-2,0)</f>
        <v>Proc_Type_01</v>
      </c>
      <c r="H206" t="s">
        <v>217</v>
      </c>
      <c r="K206" s="103"/>
      <c r="L206" s="78"/>
      <c r="M206" s="118" t="str">
        <f t="shared" si="52"/>
        <v/>
      </c>
      <c r="P206" s="119" t="str">
        <f t="shared" si="53"/>
        <v/>
      </c>
      <c r="Q206" s="120" t="str">
        <f t="shared" si="54"/>
        <v/>
      </c>
      <c r="R206" s="120" t="str">
        <f t="shared" si="55"/>
        <v/>
      </c>
      <c r="S206" s="121" t="str">
        <f t="shared" si="56"/>
        <v/>
      </c>
      <c r="T206" s="122" t="str">
        <f t="shared" si="57"/>
        <v/>
      </c>
      <c r="U206" s="122" t="str">
        <f t="shared" si="58"/>
        <v/>
      </c>
      <c r="V206" s="123" t="str">
        <f t="shared" si="59"/>
        <v/>
      </c>
      <c r="W206" s="123" t="str">
        <f t="shared" si="60"/>
        <v/>
      </c>
      <c r="X206" s="123" t="str">
        <f t="shared" si="61"/>
        <v/>
      </c>
    </row>
    <row r="207" spans="1:24" ht="12.5" customHeight="1" x14ac:dyDescent="0.25">
      <c r="A207" t="str">
        <f t="shared" si="51"/>
        <v>Function_06Application_18</v>
      </c>
      <c r="B207">
        <v>204</v>
      </c>
      <c r="C207" t="s">
        <v>371</v>
      </c>
      <c r="D207" t="str">
        <f>VLOOKUP($C207,'Look-Ups'!$C$2:$G$32,D$1-2,0)</f>
        <v>Function_06</v>
      </c>
      <c r="E207" t="str">
        <f>VLOOKUP($C207,'Look-Ups'!$C$2:$G$32,E$1-2,0)</f>
        <v>Function_Simpl_05</v>
      </c>
      <c r="F207" t="str">
        <f>VLOOKUP($C207,'Look-Ups'!$C$2:$G$32,F$1-2,0)</f>
        <v>Segment_05</v>
      </c>
      <c r="G207" t="str">
        <f>VLOOKUP($C207,'Look-Ups'!$C$2:$G$32,G$1-2,0)</f>
        <v>Proc_Type_01</v>
      </c>
      <c r="H207" t="s">
        <v>209</v>
      </c>
      <c r="K207" s="103"/>
      <c r="L207" s="78"/>
      <c r="M207" s="118" t="str">
        <f t="shared" si="52"/>
        <v/>
      </c>
      <c r="P207" s="119" t="str">
        <f t="shared" si="53"/>
        <v/>
      </c>
      <c r="Q207" s="120" t="str">
        <f t="shared" si="54"/>
        <v/>
      </c>
      <c r="R207" s="120" t="str">
        <f t="shared" si="55"/>
        <v/>
      </c>
      <c r="S207" s="121" t="str">
        <f t="shared" si="56"/>
        <v/>
      </c>
      <c r="T207" s="122" t="str">
        <f t="shared" si="57"/>
        <v/>
      </c>
      <c r="U207" s="122" t="str">
        <f t="shared" si="58"/>
        <v/>
      </c>
      <c r="V207" s="123" t="str">
        <f t="shared" si="59"/>
        <v/>
      </c>
      <c r="W207" s="123" t="str">
        <f t="shared" si="60"/>
        <v/>
      </c>
      <c r="X207" s="123" t="str">
        <f t="shared" si="61"/>
        <v/>
      </c>
    </row>
    <row r="208" spans="1:24" ht="12.5" customHeight="1" x14ac:dyDescent="0.25">
      <c r="A208" t="str">
        <f t="shared" si="51"/>
        <v>Function_06Application_18</v>
      </c>
      <c r="B208">
        <v>205</v>
      </c>
      <c r="C208" t="s">
        <v>371</v>
      </c>
      <c r="D208" t="str">
        <f>VLOOKUP($C208,'Look-Ups'!$C$2:$G$32,D$1-2,0)</f>
        <v>Function_06</v>
      </c>
      <c r="E208" t="str">
        <f>VLOOKUP($C208,'Look-Ups'!$C$2:$G$32,E$1-2,0)</f>
        <v>Function_Simpl_05</v>
      </c>
      <c r="F208" t="str">
        <f>VLOOKUP($C208,'Look-Ups'!$C$2:$G$32,F$1-2,0)</f>
        <v>Segment_05</v>
      </c>
      <c r="G208" t="str">
        <f>VLOOKUP($C208,'Look-Ups'!$C$2:$G$32,G$1-2,0)</f>
        <v>Proc_Type_01</v>
      </c>
      <c r="H208" t="s">
        <v>201</v>
      </c>
      <c r="K208" s="103"/>
      <c r="L208" s="78"/>
      <c r="M208" s="118" t="str">
        <f t="shared" si="52"/>
        <v/>
      </c>
      <c r="P208" s="119" t="str">
        <f t="shared" si="53"/>
        <v/>
      </c>
      <c r="Q208" s="120" t="str">
        <f t="shared" si="54"/>
        <v/>
      </c>
      <c r="R208" s="120" t="str">
        <f t="shared" si="55"/>
        <v/>
      </c>
      <c r="S208" s="121" t="str">
        <f t="shared" si="56"/>
        <v/>
      </c>
      <c r="T208" s="122" t="str">
        <f t="shared" si="57"/>
        <v/>
      </c>
      <c r="U208" s="122" t="str">
        <f t="shared" si="58"/>
        <v/>
      </c>
      <c r="V208" s="123" t="str">
        <f t="shared" si="59"/>
        <v/>
      </c>
      <c r="W208" s="123" t="str">
        <f t="shared" si="60"/>
        <v/>
      </c>
      <c r="X208" s="123" t="str">
        <f t="shared" si="61"/>
        <v/>
      </c>
    </row>
    <row r="209" spans="1:24" ht="12.5" customHeight="1" x14ac:dyDescent="0.25">
      <c r="A209" t="str">
        <f t="shared" si="51"/>
        <v>Function_06Application_18</v>
      </c>
      <c r="B209">
        <v>206</v>
      </c>
      <c r="C209" t="s">
        <v>371</v>
      </c>
      <c r="D209" t="str">
        <f>VLOOKUP($C209,'Look-Ups'!$C$2:$G$32,D$1-2,0)</f>
        <v>Function_06</v>
      </c>
      <c r="E209" t="str">
        <f>VLOOKUP($C209,'Look-Ups'!$C$2:$G$32,E$1-2,0)</f>
        <v>Function_Simpl_05</v>
      </c>
      <c r="F209" t="str">
        <f>VLOOKUP($C209,'Look-Ups'!$C$2:$G$32,F$1-2,0)</f>
        <v>Segment_05</v>
      </c>
      <c r="G209" t="str">
        <f>VLOOKUP($C209,'Look-Ups'!$C$2:$G$32,G$1-2,0)</f>
        <v>Proc_Type_01</v>
      </c>
      <c r="H209" t="s">
        <v>187</v>
      </c>
      <c r="K209" s="103"/>
      <c r="L209" s="78"/>
      <c r="M209" s="118" t="str">
        <f t="shared" si="52"/>
        <v/>
      </c>
      <c r="P209" s="119" t="str">
        <f t="shared" si="53"/>
        <v/>
      </c>
      <c r="Q209" s="120" t="str">
        <f t="shared" si="54"/>
        <v/>
      </c>
      <c r="R209" s="120" t="str">
        <f t="shared" si="55"/>
        <v/>
      </c>
      <c r="S209" s="121" t="str">
        <f t="shared" si="56"/>
        <v/>
      </c>
      <c r="T209" s="122" t="str">
        <f t="shared" si="57"/>
        <v/>
      </c>
      <c r="U209" s="122" t="str">
        <f t="shared" si="58"/>
        <v/>
      </c>
      <c r="V209" s="123" t="str">
        <f t="shared" si="59"/>
        <v/>
      </c>
      <c r="W209" s="123" t="str">
        <f t="shared" si="60"/>
        <v/>
      </c>
      <c r="X209" s="123" t="str">
        <f t="shared" si="61"/>
        <v/>
      </c>
    </row>
    <row r="210" spans="1:24" ht="12.5" customHeight="1" x14ac:dyDescent="0.25">
      <c r="A210" t="str">
        <f t="shared" si="51"/>
        <v>Function_06Application_18</v>
      </c>
      <c r="B210">
        <v>207</v>
      </c>
      <c r="C210" t="s">
        <v>371</v>
      </c>
      <c r="D210" t="str">
        <f>VLOOKUP($C210,'Look-Ups'!$C$2:$G$32,D$1-2,0)</f>
        <v>Function_06</v>
      </c>
      <c r="E210" t="str">
        <f>VLOOKUP($C210,'Look-Ups'!$C$2:$G$32,E$1-2,0)</f>
        <v>Function_Simpl_05</v>
      </c>
      <c r="F210" t="str">
        <f>VLOOKUP($C210,'Look-Ups'!$C$2:$G$32,F$1-2,0)</f>
        <v>Segment_05</v>
      </c>
      <c r="G210" t="str">
        <f>VLOOKUP($C210,'Look-Ups'!$C$2:$G$32,G$1-2,0)</f>
        <v>Proc_Type_01</v>
      </c>
      <c r="H210" t="s">
        <v>221</v>
      </c>
      <c r="K210" s="103"/>
      <c r="L210" s="78"/>
      <c r="M210" s="118" t="str">
        <f t="shared" si="52"/>
        <v/>
      </c>
      <c r="P210" s="119" t="str">
        <f t="shared" si="53"/>
        <v/>
      </c>
      <c r="Q210" s="120" t="str">
        <f t="shared" si="54"/>
        <v/>
      </c>
      <c r="R210" s="120" t="str">
        <f t="shared" si="55"/>
        <v/>
      </c>
      <c r="S210" s="121" t="str">
        <f t="shared" si="56"/>
        <v/>
      </c>
      <c r="T210" s="122" t="str">
        <f t="shared" si="57"/>
        <v/>
      </c>
      <c r="U210" s="122" t="str">
        <f t="shared" si="58"/>
        <v/>
      </c>
      <c r="V210" s="123" t="str">
        <f t="shared" si="59"/>
        <v/>
      </c>
      <c r="W210" s="123" t="str">
        <f t="shared" si="60"/>
        <v/>
      </c>
      <c r="X210" s="123" t="str">
        <f t="shared" si="61"/>
        <v/>
      </c>
    </row>
    <row r="211" spans="1:24" ht="12.5" customHeight="1" x14ac:dyDescent="0.25">
      <c r="A211" t="str">
        <f t="shared" si="51"/>
        <v>Function_06Application_18</v>
      </c>
      <c r="B211">
        <v>208</v>
      </c>
      <c r="C211" t="s">
        <v>371</v>
      </c>
      <c r="D211" t="str">
        <f>VLOOKUP($C211,'Look-Ups'!$C$2:$G$32,D$1-2,0)</f>
        <v>Function_06</v>
      </c>
      <c r="E211" t="str">
        <f>VLOOKUP($C211,'Look-Ups'!$C$2:$G$32,E$1-2,0)</f>
        <v>Function_Simpl_05</v>
      </c>
      <c r="F211" t="str">
        <f>VLOOKUP($C211,'Look-Ups'!$C$2:$G$32,F$1-2,0)</f>
        <v>Segment_05</v>
      </c>
      <c r="G211" t="str">
        <f>VLOOKUP($C211,'Look-Ups'!$C$2:$G$32,G$1-2,0)</f>
        <v>Proc_Type_01</v>
      </c>
      <c r="H211" t="s">
        <v>225</v>
      </c>
      <c r="K211" s="103"/>
      <c r="L211" s="78"/>
      <c r="M211" s="118" t="str">
        <f t="shared" si="52"/>
        <v/>
      </c>
      <c r="P211" s="119" t="str">
        <f t="shared" si="53"/>
        <v/>
      </c>
      <c r="Q211" s="120" t="str">
        <f t="shared" si="54"/>
        <v/>
      </c>
      <c r="R211" s="120" t="str">
        <f t="shared" si="55"/>
        <v/>
      </c>
      <c r="S211" s="121" t="str">
        <f t="shared" si="56"/>
        <v/>
      </c>
      <c r="T211" s="122" t="str">
        <f t="shared" si="57"/>
        <v/>
      </c>
      <c r="U211" s="122" t="str">
        <f t="shared" si="58"/>
        <v/>
      </c>
      <c r="V211" s="123" t="str">
        <f t="shared" si="59"/>
        <v/>
      </c>
      <c r="W211" s="123" t="str">
        <f t="shared" si="60"/>
        <v/>
      </c>
      <c r="X211" s="123" t="str">
        <f t="shared" si="61"/>
        <v/>
      </c>
    </row>
    <row r="212" spans="1:24" ht="12.5" customHeight="1" x14ac:dyDescent="0.25">
      <c r="A212" t="str">
        <f t="shared" si="51"/>
        <v>Function_06Application_18</v>
      </c>
      <c r="B212">
        <v>209</v>
      </c>
      <c r="C212" t="s">
        <v>371</v>
      </c>
      <c r="D212" t="str">
        <f>VLOOKUP($C212,'Look-Ups'!$C$2:$G$32,D$1-2,0)</f>
        <v>Function_06</v>
      </c>
      <c r="E212" t="str">
        <f>VLOOKUP($C212,'Look-Ups'!$C$2:$G$32,E$1-2,0)</f>
        <v>Function_Simpl_05</v>
      </c>
      <c r="F212" t="str">
        <f>VLOOKUP($C212,'Look-Ups'!$C$2:$G$32,F$1-2,0)</f>
        <v>Segment_05</v>
      </c>
      <c r="G212" t="str">
        <f>VLOOKUP($C212,'Look-Ups'!$C$2:$G$32,G$1-2,0)</f>
        <v>Proc_Type_01</v>
      </c>
      <c r="H212" t="s">
        <v>236</v>
      </c>
      <c r="K212" s="103"/>
      <c r="L212" s="78"/>
      <c r="M212" s="118" t="str">
        <f t="shared" si="52"/>
        <v/>
      </c>
      <c r="P212" s="119" t="str">
        <f t="shared" si="53"/>
        <v/>
      </c>
      <c r="Q212" s="120" t="str">
        <f t="shared" si="54"/>
        <v/>
      </c>
      <c r="R212" s="120" t="str">
        <f t="shared" si="55"/>
        <v/>
      </c>
      <c r="S212" s="121" t="str">
        <f t="shared" si="56"/>
        <v/>
      </c>
      <c r="T212" s="122" t="str">
        <f t="shared" si="57"/>
        <v/>
      </c>
      <c r="U212" s="122" t="str">
        <f t="shared" si="58"/>
        <v/>
      </c>
      <c r="V212" s="123" t="str">
        <f t="shared" si="59"/>
        <v/>
      </c>
      <c r="W212" s="123" t="str">
        <f t="shared" si="60"/>
        <v/>
      </c>
      <c r="X212" s="123" t="str">
        <f t="shared" si="61"/>
        <v/>
      </c>
    </row>
    <row r="213" spans="1:24" ht="12.5" customHeight="1" x14ac:dyDescent="0.25">
      <c r="A213" t="str">
        <f t="shared" si="51"/>
        <v>Function_06Application_18</v>
      </c>
      <c r="B213">
        <v>210</v>
      </c>
      <c r="C213" t="s">
        <v>371</v>
      </c>
      <c r="D213" t="str">
        <f>VLOOKUP($C213,'Look-Ups'!$C$2:$G$32,D$1-2,0)</f>
        <v>Function_06</v>
      </c>
      <c r="E213" t="str">
        <f>VLOOKUP($C213,'Look-Ups'!$C$2:$G$32,E$1-2,0)</f>
        <v>Function_Simpl_05</v>
      </c>
      <c r="F213" t="str">
        <f>VLOOKUP($C213,'Look-Ups'!$C$2:$G$32,F$1-2,0)</f>
        <v>Segment_05</v>
      </c>
      <c r="G213" t="str">
        <f>VLOOKUP($C213,'Look-Ups'!$C$2:$G$32,G$1-2,0)</f>
        <v>Proc_Type_01</v>
      </c>
      <c r="H213" t="s">
        <v>156</v>
      </c>
      <c r="K213" s="103"/>
      <c r="L213" s="78"/>
      <c r="M213" s="118" t="str">
        <f t="shared" si="52"/>
        <v/>
      </c>
      <c r="P213" s="119" t="str">
        <f t="shared" si="53"/>
        <v/>
      </c>
      <c r="Q213" s="120" t="str">
        <f t="shared" si="54"/>
        <v/>
      </c>
      <c r="R213" s="120" t="str">
        <f t="shared" si="55"/>
        <v/>
      </c>
      <c r="S213" s="121" t="str">
        <f t="shared" si="56"/>
        <v/>
      </c>
      <c r="T213" s="122" t="str">
        <f t="shared" si="57"/>
        <v/>
      </c>
      <c r="U213" s="122" t="str">
        <f t="shared" si="58"/>
        <v/>
      </c>
      <c r="V213" s="123" t="str">
        <f t="shared" si="59"/>
        <v/>
      </c>
      <c r="W213" s="123" t="str">
        <f t="shared" si="60"/>
        <v/>
      </c>
      <c r="X213" s="123" t="str">
        <f t="shared" si="61"/>
        <v/>
      </c>
    </row>
    <row r="214" spans="1:24" ht="12.5" customHeight="1" x14ac:dyDescent="0.25">
      <c r="A214" t="str">
        <f t="shared" si="51"/>
        <v>Function_06Application_18</v>
      </c>
      <c r="B214">
        <v>211</v>
      </c>
      <c r="C214" t="s">
        <v>371</v>
      </c>
      <c r="D214" t="str">
        <f>VLOOKUP($C214,'Look-Ups'!$C$2:$G$32,D$1-2,0)</f>
        <v>Function_06</v>
      </c>
      <c r="E214" t="str">
        <f>VLOOKUP($C214,'Look-Ups'!$C$2:$G$32,E$1-2,0)</f>
        <v>Function_Simpl_05</v>
      </c>
      <c r="F214" t="str">
        <f>VLOOKUP($C214,'Look-Ups'!$C$2:$G$32,F$1-2,0)</f>
        <v>Segment_05</v>
      </c>
      <c r="G214" t="str">
        <f>VLOOKUP($C214,'Look-Ups'!$C$2:$G$32,G$1-2,0)</f>
        <v>Proc_Type_01</v>
      </c>
      <c r="H214" t="s">
        <v>163</v>
      </c>
      <c r="K214" s="103"/>
      <c r="L214" s="78"/>
      <c r="M214" s="118" t="str">
        <f t="shared" si="52"/>
        <v/>
      </c>
      <c r="P214" s="119" t="str">
        <f t="shared" si="53"/>
        <v/>
      </c>
      <c r="Q214" s="120" t="str">
        <f t="shared" si="54"/>
        <v/>
      </c>
      <c r="R214" s="120" t="str">
        <f t="shared" si="55"/>
        <v/>
      </c>
      <c r="S214" s="121" t="str">
        <f t="shared" si="56"/>
        <v/>
      </c>
      <c r="T214" s="122" t="str">
        <f t="shared" si="57"/>
        <v/>
      </c>
      <c r="U214" s="122" t="str">
        <f t="shared" si="58"/>
        <v/>
      </c>
      <c r="V214" s="123" t="str">
        <f t="shared" si="59"/>
        <v/>
      </c>
      <c r="W214" s="123" t="str">
        <f t="shared" si="60"/>
        <v/>
      </c>
      <c r="X214" s="123" t="str">
        <f t="shared" si="61"/>
        <v/>
      </c>
    </row>
    <row r="215" spans="1:24" ht="12.5" customHeight="1" x14ac:dyDescent="0.25">
      <c r="A215" t="str">
        <f t="shared" si="51"/>
        <v>Function_06Application_18</v>
      </c>
      <c r="B215">
        <v>212</v>
      </c>
      <c r="C215" t="s">
        <v>371</v>
      </c>
      <c r="D215" t="str">
        <f>VLOOKUP($C215,'Look-Ups'!$C$2:$G$32,D$1-2,0)</f>
        <v>Function_06</v>
      </c>
      <c r="E215" t="str">
        <f>VLOOKUP($C215,'Look-Ups'!$C$2:$G$32,E$1-2,0)</f>
        <v>Function_Simpl_05</v>
      </c>
      <c r="F215" t="str">
        <f>VLOOKUP($C215,'Look-Ups'!$C$2:$G$32,F$1-2,0)</f>
        <v>Segment_05</v>
      </c>
      <c r="G215" t="str">
        <f>VLOOKUP($C215,'Look-Ups'!$C$2:$G$32,G$1-2,0)</f>
        <v>Proc_Type_01</v>
      </c>
      <c r="H215" t="s">
        <v>184</v>
      </c>
      <c r="K215" s="103"/>
      <c r="L215" s="78"/>
      <c r="M215" s="118" t="str">
        <f t="shared" si="52"/>
        <v/>
      </c>
      <c r="P215" s="119" t="str">
        <f t="shared" si="53"/>
        <v/>
      </c>
      <c r="Q215" s="120" t="str">
        <f t="shared" si="54"/>
        <v/>
      </c>
      <c r="R215" s="120" t="str">
        <f t="shared" si="55"/>
        <v/>
      </c>
      <c r="S215" s="121" t="str">
        <f t="shared" si="56"/>
        <v/>
      </c>
      <c r="T215" s="122" t="str">
        <f t="shared" si="57"/>
        <v/>
      </c>
      <c r="U215" s="122" t="str">
        <f t="shared" si="58"/>
        <v/>
      </c>
      <c r="V215" s="123" t="str">
        <f t="shared" si="59"/>
        <v/>
      </c>
      <c r="W215" s="123" t="str">
        <f t="shared" si="60"/>
        <v/>
      </c>
      <c r="X215" s="123" t="str">
        <f t="shared" si="61"/>
        <v/>
      </c>
    </row>
    <row r="216" spans="1:24" ht="12.5" customHeight="1" x14ac:dyDescent="0.25">
      <c r="A216" t="str">
        <f t="shared" si="51"/>
        <v>Function_06Application_18</v>
      </c>
      <c r="B216">
        <v>213</v>
      </c>
      <c r="C216" t="s">
        <v>371</v>
      </c>
      <c r="D216" t="str">
        <f>VLOOKUP($C216,'Look-Ups'!$C$2:$G$32,D$1-2,0)</f>
        <v>Function_06</v>
      </c>
      <c r="E216" t="str">
        <f>VLOOKUP($C216,'Look-Ups'!$C$2:$G$32,E$1-2,0)</f>
        <v>Function_Simpl_05</v>
      </c>
      <c r="F216" t="str">
        <f>VLOOKUP($C216,'Look-Ups'!$C$2:$G$32,F$1-2,0)</f>
        <v>Segment_05</v>
      </c>
      <c r="G216" t="str">
        <f>VLOOKUP($C216,'Look-Ups'!$C$2:$G$32,G$1-2,0)</f>
        <v>Proc_Type_01</v>
      </c>
      <c r="H216" t="s">
        <v>188</v>
      </c>
      <c r="K216" s="103"/>
      <c r="L216" s="78"/>
      <c r="M216" s="118" t="str">
        <f t="shared" si="52"/>
        <v/>
      </c>
      <c r="P216" s="119" t="str">
        <f t="shared" si="53"/>
        <v/>
      </c>
      <c r="Q216" s="120" t="str">
        <f t="shared" si="54"/>
        <v/>
      </c>
      <c r="R216" s="120" t="str">
        <f t="shared" si="55"/>
        <v/>
      </c>
      <c r="S216" s="121" t="str">
        <f t="shared" si="56"/>
        <v/>
      </c>
      <c r="T216" s="122" t="str">
        <f t="shared" si="57"/>
        <v/>
      </c>
      <c r="U216" s="122" t="str">
        <f t="shared" si="58"/>
        <v/>
      </c>
      <c r="V216" s="123" t="str">
        <f t="shared" si="59"/>
        <v/>
      </c>
      <c r="W216" s="123" t="str">
        <f t="shared" si="60"/>
        <v/>
      </c>
      <c r="X216" s="123" t="str">
        <f t="shared" si="61"/>
        <v/>
      </c>
    </row>
    <row r="217" spans="1:24" ht="12.5" customHeight="1" x14ac:dyDescent="0.25">
      <c r="A217" t="str">
        <f t="shared" si="51"/>
        <v>Function_06Application_18</v>
      </c>
      <c r="B217">
        <v>214</v>
      </c>
      <c r="C217" t="s">
        <v>371</v>
      </c>
      <c r="D217" t="str">
        <f>VLOOKUP($C217,'Look-Ups'!$C$2:$G$32,D$1-2,0)</f>
        <v>Function_06</v>
      </c>
      <c r="E217" t="str">
        <f>VLOOKUP($C217,'Look-Ups'!$C$2:$G$32,E$1-2,0)</f>
        <v>Function_Simpl_05</v>
      </c>
      <c r="F217" t="str">
        <f>VLOOKUP($C217,'Look-Ups'!$C$2:$G$32,F$1-2,0)</f>
        <v>Segment_05</v>
      </c>
      <c r="G217" t="str">
        <f>VLOOKUP($C217,'Look-Ups'!$C$2:$G$32,G$1-2,0)</f>
        <v>Proc_Type_01</v>
      </c>
      <c r="H217" t="s">
        <v>203</v>
      </c>
      <c r="K217" s="103"/>
      <c r="L217" s="78"/>
      <c r="M217" s="118" t="str">
        <f t="shared" si="52"/>
        <v/>
      </c>
      <c r="P217" s="119" t="str">
        <f t="shared" si="53"/>
        <v/>
      </c>
      <c r="Q217" s="120" t="str">
        <f t="shared" si="54"/>
        <v/>
      </c>
      <c r="R217" s="120" t="str">
        <f t="shared" si="55"/>
        <v/>
      </c>
      <c r="S217" s="121" t="str">
        <f t="shared" si="56"/>
        <v/>
      </c>
      <c r="T217" s="122" t="str">
        <f t="shared" si="57"/>
        <v/>
      </c>
      <c r="U217" s="122" t="str">
        <f t="shared" si="58"/>
        <v/>
      </c>
      <c r="V217" s="123" t="str">
        <f t="shared" si="59"/>
        <v/>
      </c>
      <c r="W217" s="123" t="str">
        <f t="shared" si="60"/>
        <v/>
      </c>
      <c r="X217" s="123" t="str">
        <f t="shared" si="61"/>
        <v/>
      </c>
    </row>
    <row r="218" spans="1:24" ht="12.5" customHeight="1" x14ac:dyDescent="0.25">
      <c r="A218" t="str">
        <f t="shared" si="51"/>
        <v>Function_06Application_18</v>
      </c>
      <c r="B218">
        <v>215</v>
      </c>
      <c r="C218" t="s">
        <v>371</v>
      </c>
      <c r="D218" t="str">
        <f>VLOOKUP($C218,'Look-Ups'!$C$2:$G$32,D$1-2,0)</f>
        <v>Function_06</v>
      </c>
      <c r="E218" t="str">
        <f>VLOOKUP($C218,'Look-Ups'!$C$2:$G$32,E$1-2,0)</f>
        <v>Function_Simpl_05</v>
      </c>
      <c r="F218" t="str">
        <f>VLOOKUP($C218,'Look-Ups'!$C$2:$G$32,F$1-2,0)</f>
        <v>Segment_05</v>
      </c>
      <c r="G218" t="str">
        <f>VLOOKUP($C218,'Look-Ups'!$C$2:$G$32,G$1-2,0)</f>
        <v>Proc_Type_01</v>
      </c>
      <c r="H218" t="s">
        <v>211</v>
      </c>
      <c r="K218" s="103"/>
      <c r="L218" s="78"/>
      <c r="M218" s="118" t="str">
        <f t="shared" si="52"/>
        <v/>
      </c>
      <c r="P218" s="119" t="str">
        <f t="shared" si="53"/>
        <v/>
      </c>
      <c r="Q218" s="120" t="str">
        <f t="shared" si="54"/>
        <v/>
      </c>
      <c r="R218" s="120" t="str">
        <f t="shared" si="55"/>
        <v/>
      </c>
      <c r="S218" s="121" t="str">
        <f t="shared" si="56"/>
        <v/>
      </c>
      <c r="T218" s="122" t="str">
        <f t="shared" si="57"/>
        <v/>
      </c>
      <c r="U218" s="122" t="str">
        <f t="shared" si="58"/>
        <v/>
      </c>
      <c r="V218" s="123" t="str">
        <f t="shared" si="59"/>
        <v/>
      </c>
      <c r="W218" s="123" t="str">
        <f t="shared" si="60"/>
        <v/>
      </c>
      <c r="X218" s="123" t="str">
        <f t="shared" si="61"/>
        <v/>
      </c>
    </row>
    <row r="219" spans="1:24" ht="12.5" customHeight="1" x14ac:dyDescent="0.25">
      <c r="A219" t="str">
        <f t="shared" si="51"/>
        <v>Function_06Application_18</v>
      </c>
      <c r="B219">
        <v>216</v>
      </c>
      <c r="C219" t="s">
        <v>371</v>
      </c>
      <c r="D219" t="str">
        <f>VLOOKUP($C219,'Look-Ups'!$C$2:$G$32,D$1-2,0)</f>
        <v>Function_06</v>
      </c>
      <c r="E219" t="str">
        <f>VLOOKUP($C219,'Look-Ups'!$C$2:$G$32,E$1-2,0)</f>
        <v>Function_Simpl_05</v>
      </c>
      <c r="F219" t="str">
        <f>VLOOKUP($C219,'Look-Ups'!$C$2:$G$32,F$1-2,0)</f>
        <v>Segment_05</v>
      </c>
      <c r="G219" t="str">
        <f>VLOOKUP($C219,'Look-Ups'!$C$2:$G$32,G$1-2,0)</f>
        <v>Proc_Type_01</v>
      </c>
      <c r="H219" t="s">
        <v>242</v>
      </c>
      <c r="K219" s="103"/>
      <c r="L219" s="78"/>
      <c r="M219" s="118" t="str">
        <f t="shared" si="52"/>
        <v/>
      </c>
      <c r="P219" s="119" t="str">
        <f t="shared" si="53"/>
        <v/>
      </c>
      <c r="Q219" s="120" t="str">
        <f t="shared" si="54"/>
        <v/>
      </c>
      <c r="R219" s="120" t="str">
        <f t="shared" si="55"/>
        <v/>
      </c>
      <c r="S219" s="121" t="str">
        <f t="shared" si="56"/>
        <v/>
      </c>
      <c r="T219" s="122" t="str">
        <f t="shared" si="57"/>
        <v/>
      </c>
      <c r="U219" s="122" t="str">
        <f t="shared" si="58"/>
        <v/>
      </c>
      <c r="V219" s="123" t="str">
        <f t="shared" si="59"/>
        <v/>
      </c>
      <c r="W219" s="123" t="str">
        <f t="shared" si="60"/>
        <v/>
      </c>
      <c r="X219" s="123" t="str">
        <f t="shared" si="61"/>
        <v/>
      </c>
    </row>
    <row r="220" spans="1:24" ht="12.5" customHeight="1" x14ac:dyDescent="0.25">
      <c r="A220" t="str">
        <f t="shared" si="51"/>
        <v>Function_06Application_18</v>
      </c>
      <c r="B220">
        <v>217</v>
      </c>
      <c r="C220" t="s">
        <v>371</v>
      </c>
      <c r="D220" t="str">
        <f>VLOOKUP($C220,'Look-Ups'!$C$2:$G$32,D$1-2,0)</f>
        <v>Function_06</v>
      </c>
      <c r="E220" t="str">
        <f>VLOOKUP($C220,'Look-Ups'!$C$2:$G$32,E$1-2,0)</f>
        <v>Function_Simpl_05</v>
      </c>
      <c r="F220" t="str">
        <f>VLOOKUP($C220,'Look-Ups'!$C$2:$G$32,F$1-2,0)</f>
        <v>Segment_05</v>
      </c>
      <c r="G220" t="str">
        <f>VLOOKUP($C220,'Look-Ups'!$C$2:$G$32,G$1-2,0)</f>
        <v>Proc_Type_01</v>
      </c>
      <c r="H220" t="s">
        <v>220</v>
      </c>
      <c r="K220" s="103"/>
      <c r="L220" s="78"/>
      <c r="M220" s="118" t="str">
        <f t="shared" si="52"/>
        <v/>
      </c>
      <c r="P220" s="119" t="str">
        <f t="shared" si="53"/>
        <v/>
      </c>
      <c r="Q220" s="120" t="str">
        <f t="shared" si="54"/>
        <v/>
      </c>
      <c r="R220" s="120" t="str">
        <f t="shared" si="55"/>
        <v/>
      </c>
      <c r="S220" s="121" t="str">
        <f t="shared" si="56"/>
        <v/>
      </c>
      <c r="T220" s="122" t="str">
        <f t="shared" si="57"/>
        <v/>
      </c>
      <c r="U220" s="122" t="str">
        <f t="shared" si="58"/>
        <v/>
      </c>
      <c r="V220" s="123" t="str">
        <f t="shared" si="59"/>
        <v/>
      </c>
      <c r="W220" s="123" t="str">
        <f t="shared" si="60"/>
        <v/>
      </c>
      <c r="X220" s="123" t="str">
        <f t="shared" si="61"/>
        <v/>
      </c>
    </row>
    <row r="221" spans="1:24" ht="12.5" customHeight="1" x14ac:dyDescent="0.25">
      <c r="A221" t="str">
        <f t="shared" si="51"/>
        <v>Function_06Application_18</v>
      </c>
      <c r="B221">
        <v>218</v>
      </c>
      <c r="C221" t="s">
        <v>371</v>
      </c>
      <c r="D221" t="str">
        <f>VLOOKUP($C221,'Look-Ups'!$C$2:$G$32,D$1-2,0)</f>
        <v>Function_06</v>
      </c>
      <c r="E221" t="str">
        <f>VLOOKUP($C221,'Look-Ups'!$C$2:$G$32,E$1-2,0)</f>
        <v>Function_Simpl_05</v>
      </c>
      <c r="F221" t="str">
        <f>VLOOKUP($C221,'Look-Ups'!$C$2:$G$32,F$1-2,0)</f>
        <v>Segment_05</v>
      </c>
      <c r="G221" t="str">
        <f>VLOOKUP($C221,'Look-Ups'!$C$2:$G$32,G$1-2,0)</f>
        <v>Proc_Type_01</v>
      </c>
      <c r="H221" t="s">
        <v>182</v>
      </c>
      <c r="K221" s="103"/>
      <c r="L221" s="78"/>
      <c r="M221" s="118" t="str">
        <f t="shared" si="52"/>
        <v/>
      </c>
      <c r="P221" s="119" t="str">
        <f t="shared" si="53"/>
        <v/>
      </c>
      <c r="Q221" s="120" t="str">
        <f t="shared" si="54"/>
        <v/>
      </c>
      <c r="R221" s="120" t="str">
        <f t="shared" si="55"/>
        <v/>
      </c>
      <c r="S221" s="121" t="str">
        <f t="shared" si="56"/>
        <v/>
      </c>
      <c r="T221" s="122" t="str">
        <f t="shared" si="57"/>
        <v/>
      </c>
      <c r="U221" s="122" t="str">
        <f t="shared" si="58"/>
        <v/>
      </c>
      <c r="V221" s="123" t="str">
        <f t="shared" si="59"/>
        <v/>
      </c>
      <c r="W221" s="123" t="str">
        <f t="shared" si="60"/>
        <v/>
      </c>
      <c r="X221" s="123" t="str">
        <f t="shared" si="61"/>
        <v/>
      </c>
    </row>
    <row r="222" spans="1:24" ht="12.5" customHeight="1" x14ac:dyDescent="0.25">
      <c r="A222" t="str">
        <f t="shared" si="51"/>
        <v>Function_06Application_18</v>
      </c>
      <c r="B222">
        <v>219</v>
      </c>
      <c r="C222" t="s">
        <v>371</v>
      </c>
      <c r="D222" t="str">
        <f>VLOOKUP($C222,'Look-Ups'!$C$2:$G$32,D$1-2,0)</f>
        <v>Function_06</v>
      </c>
      <c r="E222" t="str">
        <f>VLOOKUP($C222,'Look-Ups'!$C$2:$G$32,E$1-2,0)</f>
        <v>Function_Simpl_05</v>
      </c>
      <c r="F222" t="str">
        <f>VLOOKUP($C222,'Look-Ups'!$C$2:$G$32,F$1-2,0)</f>
        <v>Segment_05</v>
      </c>
      <c r="G222" t="str">
        <f>VLOOKUP($C222,'Look-Ups'!$C$2:$G$32,G$1-2,0)</f>
        <v>Proc_Type_01</v>
      </c>
      <c r="H222" t="s">
        <v>173</v>
      </c>
      <c r="K222" s="103"/>
      <c r="L222" s="78"/>
      <c r="M222" s="118" t="str">
        <f t="shared" si="52"/>
        <v/>
      </c>
      <c r="P222" s="119" t="str">
        <f t="shared" si="53"/>
        <v/>
      </c>
      <c r="Q222" s="120" t="str">
        <f t="shared" si="54"/>
        <v/>
      </c>
      <c r="R222" s="120" t="str">
        <f t="shared" si="55"/>
        <v/>
      </c>
      <c r="S222" s="121" t="str">
        <f t="shared" si="56"/>
        <v/>
      </c>
      <c r="T222" s="122" t="str">
        <f t="shared" si="57"/>
        <v/>
      </c>
      <c r="U222" s="122" t="str">
        <f t="shared" si="58"/>
        <v/>
      </c>
      <c r="V222" s="123" t="str">
        <f t="shared" si="59"/>
        <v/>
      </c>
      <c r="W222" s="123" t="str">
        <f t="shared" si="60"/>
        <v/>
      </c>
      <c r="X222" s="123" t="str">
        <f t="shared" si="61"/>
        <v/>
      </c>
    </row>
    <row r="223" spans="1:24" ht="12.5" customHeight="1" x14ac:dyDescent="0.25">
      <c r="A223" t="str">
        <f t="shared" si="51"/>
        <v>Function_06Application_18</v>
      </c>
      <c r="B223">
        <v>220</v>
      </c>
      <c r="C223" t="s">
        <v>371</v>
      </c>
      <c r="D223" t="str">
        <f>VLOOKUP($C223,'Look-Ups'!$C$2:$G$32,D$1-2,0)</f>
        <v>Function_06</v>
      </c>
      <c r="E223" t="str">
        <f>VLOOKUP($C223,'Look-Ups'!$C$2:$G$32,E$1-2,0)</f>
        <v>Function_Simpl_05</v>
      </c>
      <c r="F223" t="str">
        <f>VLOOKUP($C223,'Look-Ups'!$C$2:$G$32,F$1-2,0)</f>
        <v>Segment_05</v>
      </c>
      <c r="G223" t="str">
        <f>VLOOKUP($C223,'Look-Ups'!$C$2:$G$32,G$1-2,0)</f>
        <v>Proc_Type_01</v>
      </c>
      <c r="H223" t="s">
        <v>174</v>
      </c>
      <c r="K223" s="103"/>
      <c r="L223" s="78"/>
      <c r="M223" s="118" t="str">
        <f t="shared" si="52"/>
        <v/>
      </c>
      <c r="P223" s="119" t="str">
        <f t="shared" si="53"/>
        <v/>
      </c>
      <c r="Q223" s="120" t="str">
        <f t="shared" si="54"/>
        <v/>
      </c>
      <c r="R223" s="120" t="str">
        <f t="shared" si="55"/>
        <v/>
      </c>
      <c r="S223" s="121" t="str">
        <f t="shared" si="56"/>
        <v/>
      </c>
      <c r="T223" s="122" t="str">
        <f t="shared" si="57"/>
        <v/>
      </c>
      <c r="U223" s="122" t="str">
        <f t="shared" si="58"/>
        <v/>
      </c>
      <c r="V223" s="123" t="str">
        <f t="shared" si="59"/>
        <v/>
      </c>
      <c r="W223" s="123" t="str">
        <f t="shared" si="60"/>
        <v/>
      </c>
      <c r="X223" s="123" t="str">
        <f t="shared" si="61"/>
        <v/>
      </c>
    </row>
    <row r="224" spans="1:24" ht="12.5" customHeight="1" x14ac:dyDescent="0.25">
      <c r="A224" t="str">
        <f t="shared" si="51"/>
        <v>Function_06Application_18</v>
      </c>
      <c r="B224">
        <v>221</v>
      </c>
      <c r="C224" t="s">
        <v>371</v>
      </c>
      <c r="D224" t="str">
        <f>VLOOKUP($C224,'Look-Ups'!$C$2:$G$32,D$1-2,0)</f>
        <v>Function_06</v>
      </c>
      <c r="E224" t="str">
        <f>VLOOKUP($C224,'Look-Ups'!$C$2:$G$32,E$1-2,0)</f>
        <v>Function_Simpl_05</v>
      </c>
      <c r="F224" t="str">
        <f>VLOOKUP($C224,'Look-Ups'!$C$2:$G$32,F$1-2,0)</f>
        <v>Segment_05</v>
      </c>
      <c r="G224" t="str">
        <f>VLOOKUP($C224,'Look-Ups'!$C$2:$G$32,G$1-2,0)</f>
        <v>Proc_Type_01</v>
      </c>
      <c r="H224" t="s">
        <v>183</v>
      </c>
      <c r="K224" s="103"/>
      <c r="L224" s="78"/>
      <c r="M224" s="118" t="str">
        <f t="shared" si="52"/>
        <v/>
      </c>
      <c r="P224" s="119" t="str">
        <f t="shared" si="53"/>
        <v/>
      </c>
      <c r="Q224" s="120" t="str">
        <f t="shared" si="54"/>
        <v/>
      </c>
      <c r="R224" s="120" t="str">
        <f t="shared" si="55"/>
        <v/>
      </c>
      <c r="S224" s="121" t="str">
        <f t="shared" si="56"/>
        <v/>
      </c>
      <c r="T224" s="122" t="str">
        <f t="shared" si="57"/>
        <v/>
      </c>
      <c r="U224" s="122" t="str">
        <f t="shared" si="58"/>
        <v/>
      </c>
      <c r="V224" s="123" t="str">
        <f t="shared" si="59"/>
        <v/>
      </c>
      <c r="W224" s="123" t="str">
        <f t="shared" si="60"/>
        <v/>
      </c>
      <c r="X224" s="123" t="str">
        <f t="shared" si="61"/>
        <v/>
      </c>
    </row>
    <row r="225" spans="1:24" ht="12.5" customHeight="1" x14ac:dyDescent="0.25">
      <c r="A225" t="str">
        <f t="shared" si="51"/>
        <v>Function_06Application_18</v>
      </c>
      <c r="B225">
        <v>222</v>
      </c>
      <c r="C225" t="s">
        <v>371</v>
      </c>
      <c r="D225" t="str">
        <f>VLOOKUP($C225,'Look-Ups'!$C$2:$G$32,D$1-2,0)</f>
        <v>Function_06</v>
      </c>
      <c r="E225" t="str">
        <f>VLOOKUP($C225,'Look-Ups'!$C$2:$G$32,E$1-2,0)</f>
        <v>Function_Simpl_05</v>
      </c>
      <c r="F225" t="str">
        <f>VLOOKUP($C225,'Look-Ups'!$C$2:$G$32,F$1-2,0)</f>
        <v>Segment_05</v>
      </c>
      <c r="G225" t="str">
        <f>VLOOKUP($C225,'Look-Ups'!$C$2:$G$32,G$1-2,0)</f>
        <v>Proc_Type_01</v>
      </c>
      <c r="H225" t="s">
        <v>185</v>
      </c>
      <c r="K225" s="103"/>
      <c r="L225" s="78"/>
      <c r="M225" s="118" t="str">
        <f t="shared" si="52"/>
        <v/>
      </c>
      <c r="P225" s="119" t="str">
        <f t="shared" si="53"/>
        <v/>
      </c>
      <c r="Q225" s="120" t="str">
        <f t="shared" si="54"/>
        <v/>
      </c>
      <c r="R225" s="120" t="str">
        <f t="shared" si="55"/>
        <v/>
      </c>
      <c r="S225" s="121" t="str">
        <f t="shared" si="56"/>
        <v/>
      </c>
      <c r="T225" s="122" t="str">
        <f t="shared" si="57"/>
        <v/>
      </c>
      <c r="U225" s="122" t="str">
        <f t="shared" si="58"/>
        <v/>
      </c>
      <c r="V225" s="123" t="str">
        <f t="shared" si="59"/>
        <v/>
      </c>
      <c r="W225" s="123" t="str">
        <f t="shared" si="60"/>
        <v/>
      </c>
      <c r="X225" s="123" t="str">
        <f t="shared" si="61"/>
        <v/>
      </c>
    </row>
    <row r="226" spans="1:24" ht="12.5" customHeight="1" x14ac:dyDescent="0.25">
      <c r="A226" t="str">
        <f t="shared" si="51"/>
        <v>Function_06Application_18</v>
      </c>
      <c r="B226">
        <v>223</v>
      </c>
      <c r="C226" t="s">
        <v>371</v>
      </c>
      <c r="D226" t="str">
        <f>VLOOKUP($C226,'Look-Ups'!$C$2:$G$32,D$1-2,0)</f>
        <v>Function_06</v>
      </c>
      <c r="E226" t="str">
        <f>VLOOKUP($C226,'Look-Ups'!$C$2:$G$32,E$1-2,0)</f>
        <v>Function_Simpl_05</v>
      </c>
      <c r="F226" t="str">
        <f>VLOOKUP($C226,'Look-Ups'!$C$2:$G$32,F$1-2,0)</f>
        <v>Segment_05</v>
      </c>
      <c r="G226" t="str">
        <f>VLOOKUP($C226,'Look-Ups'!$C$2:$G$32,G$1-2,0)</f>
        <v>Proc_Type_01</v>
      </c>
      <c r="H226" t="s">
        <v>244</v>
      </c>
      <c r="K226" s="103"/>
      <c r="L226" s="78"/>
      <c r="M226" s="118" t="str">
        <f t="shared" si="52"/>
        <v/>
      </c>
      <c r="P226" s="119" t="str">
        <f t="shared" si="53"/>
        <v/>
      </c>
      <c r="Q226" s="120" t="str">
        <f t="shared" si="54"/>
        <v/>
      </c>
      <c r="R226" s="120" t="str">
        <f t="shared" si="55"/>
        <v/>
      </c>
      <c r="S226" s="121" t="str">
        <f t="shared" si="56"/>
        <v/>
      </c>
      <c r="T226" s="122" t="str">
        <f t="shared" si="57"/>
        <v/>
      </c>
      <c r="U226" s="122" t="str">
        <f t="shared" si="58"/>
        <v/>
      </c>
      <c r="V226" s="123" t="str">
        <f t="shared" si="59"/>
        <v/>
      </c>
      <c r="W226" s="123" t="str">
        <f t="shared" si="60"/>
        <v/>
      </c>
      <c r="X226" s="123" t="str">
        <f t="shared" si="61"/>
        <v/>
      </c>
    </row>
    <row r="227" spans="1:24" ht="12.5" customHeight="1" x14ac:dyDescent="0.25">
      <c r="A227" t="str">
        <f t="shared" si="51"/>
        <v>Function_07Application_19</v>
      </c>
      <c r="B227">
        <v>224</v>
      </c>
      <c r="C227" t="s">
        <v>372</v>
      </c>
      <c r="D227" t="str">
        <f>VLOOKUP($C227,'Look-Ups'!$C$2:$G$32,D$1-2,0)</f>
        <v>Function_07</v>
      </c>
      <c r="E227" t="str">
        <f>VLOOKUP($C227,'Look-Ups'!$C$2:$G$32,E$1-2,0)</f>
        <v>Function_Simpl_06</v>
      </c>
      <c r="F227" t="str">
        <f>VLOOKUP($C227,'Look-Ups'!$C$2:$G$32,F$1-2,0)</f>
        <v>Segment_04</v>
      </c>
      <c r="G227" t="str">
        <f>VLOOKUP($C227,'Look-Ups'!$C$2:$G$32,G$1-2,0)</f>
        <v>Proc_Type_05</v>
      </c>
      <c r="H227" t="s">
        <v>171</v>
      </c>
      <c r="K227" s="103"/>
      <c r="L227" s="78"/>
      <c r="M227" s="118" t="str">
        <f t="shared" si="52"/>
        <v/>
      </c>
      <c r="P227" s="119" t="str">
        <f t="shared" si="53"/>
        <v/>
      </c>
      <c r="Q227" s="120" t="str">
        <f t="shared" si="54"/>
        <v/>
      </c>
      <c r="R227" s="120" t="str">
        <f t="shared" si="55"/>
        <v/>
      </c>
      <c r="S227" s="121" t="str">
        <f t="shared" si="56"/>
        <v/>
      </c>
      <c r="T227" s="122" t="str">
        <f t="shared" si="57"/>
        <v/>
      </c>
      <c r="U227" s="122" t="str">
        <f t="shared" si="58"/>
        <v/>
      </c>
      <c r="V227" s="123" t="str">
        <f t="shared" si="59"/>
        <v/>
      </c>
      <c r="W227" s="123" t="str">
        <f t="shared" si="60"/>
        <v/>
      </c>
      <c r="X227" s="123" t="str">
        <f t="shared" si="61"/>
        <v/>
      </c>
    </row>
    <row r="228" spans="1:24" ht="12.5" customHeight="1" x14ac:dyDescent="0.25">
      <c r="A228" t="str">
        <f t="shared" si="51"/>
        <v>Function_07Application_19</v>
      </c>
      <c r="B228">
        <v>225</v>
      </c>
      <c r="C228" t="s">
        <v>372</v>
      </c>
      <c r="D228" t="str">
        <f>VLOOKUP($C228,'Look-Ups'!$C$2:$G$32,D$1-2,0)</f>
        <v>Function_07</v>
      </c>
      <c r="E228" t="str">
        <f>VLOOKUP($C228,'Look-Ups'!$C$2:$G$32,E$1-2,0)</f>
        <v>Function_Simpl_06</v>
      </c>
      <c r="F228" t="str">
        <f>VLOOKUP($C228,'Look-Ups'!$C$2:$G$32,F$1-2,0)</f>
        <v>Segment_04</v>
      </c>
      <c r="G228" t="str">
        <f>VLOOKUP($C228,'Look-Ups'!$C$2:$G$32,G$1-2,0)</f>
        <v>Proc_Type_05</v>
      </c>
      <c r="H228" t="s">
        <v>219</v>
      </c>
      <c r="K228" s="103"/>
      <c r="L228" s="78"/>
      <c r="M228" s="118" t="str">
        <f t="shared" si="52"/>
        <v/>
      </c>
      <c r="P228" s="119" t="str">
        <f t="shared" si="53"/>
        <v/>
      </c>
      <c r="Q228" s="120" t="str">
        <f t="shared" si="54"/>
        <v/>
      </c>
      <c r="R228" s="120" t="str">
        <f t="shared" si="55"/>
        <v/>
      </c>
      <c r="S228" s="121" t="str">
        <f t="shared" si="56"/>
        <v/>
      </c>
      <c r="T228" s="122" t="str">
        <f t="shared" si="57"/>
        <v/>
      </c>
      <c r="U228" s="122" t="str">
        <f t="shared" si="58"/>
        <v/>
      </c>
      <c r="V228" s="123" t="str">
        <f t="shared" si="59"/>
        <v/>
      </c>
      <c r="W228" s="123" t="str">
        <f t="shared" si="60"/>
        <v/>
      </c>
      <c r="X228" s="123" t="str">
        <f t="shared" si="61"/>
        <v/>
      </c>
    </row>
    <row r="229" spans="1:24" ht="12.5" customHeight="1" x14ac:dyDescent="0.25">
      <c r="A229" t="str">
        <f t="shared" si="51"/>
        <v>Function_07Application_19</v>
      </c>
      <c r="B229">
        <v>226</v>
      </c>
      <c r="C229" t="s">
        <v>372</v>
      </c>
      <c r="D229" t="str">
        <f>VLOOKUP($C229,'Look-Ups'!$C$2:$G$32,D$1-2,0)</f>
        <v>Function_07</v>
      </c>
      <c r="E229" t="str">
        <f>VLOOKUP($C229,'Look-Ups'!$C$2:$G$32,E$1-2,0)</f>
        <v>Function_Simpl_06</v>
      </c>
      <c r="F229" t="str">
        <f>VLOOKUP($C229,'Look-Ups'!$C$2:$G$32,F$1-2,0)</f>
        <v>Segment_04</v>
      </c>
      <c r="G229" t="str">
        <f>VLOOKUP($C229,'Look-Ups'!$C$2:$G$32,G$1-2,0)</f>
        <v>Proc_Type_05</v>
      </c>
      <c r="H229" t="s">
        <v>156</v>
      </c>
      <c r="K229" s="103"/>
      <c r="L229" s="78"/>
      <c r="M229" s="118" t="str">
        <f t="shared" si="52"/>
        <v/>
      </c>
      <c r="P229" s="119" t="str">
        <f t="shared" si="53"/>
        <v/>
      </c>
      <c r="Q229" s="120" t="str">
        <f t="shared" si="54"/>
        <v/>
      </c>
      <c r="R229" s="120" t="str">
        <f t="shared" si="55"/>
        <v/>
      </c>
      <c r="S229" s="121" t="str">
        <f t="shared" si="56"/>
        <v/>
      </c>
      <c r="T229" s="122" t="str">
        <f t="shared" si="57"/>
        <v/>
      </c>
      <c r="U229" s="122" t="str">
        <f t="shared" si="58"/>
        <v/>
      </c>
      <c r="V229" s="123" t="str">
        <f t="shared" si="59"/>
        <v/>
      </c>
      <c r="W229" s="123" t="str">
        <f t="shared" si="60"/>
        <v/>
      </c>
      <c r="X229" s="123" t="str">
        <f t="shared" si="61"/>
        <v/>
      </c>
    </row>
    <row r="230" spans="1:24" ht="12.5" customHeight="1" x14ac:dyDescent="0.25">
      <c r="A230" t="str">
        <f t="shared" si="51"/>
        <v>Function_07Application_19</v>
      </c>
      <c r="B230">
        <v>227</v>
      </c>
      <c r="C230" t="s">
        <v>372</v>
      </c>
      <c r="D230" t="str">
        <f>VLOOKUP($C230,'Look-Ups'!$C$2:$G$32,D$1-2,0)</f>
        <v>Function_07</v>
      </c>
      <c r="E230" t="str">
        <f>VLOOKUP($C230,'Look-Ups'!$C$2:$G$32,E$1-2,0)</f>
        <v>Function_Simpl_06</v>
      </c>
      <c r="F230" t="str">
        <f>VLOOKUP($C230,'Look-Ups'!$C$2:$G$32,F$1-2,0)</f>
        <v>Segment_04</v>
      </c>
      <c r="G230" t="str">
        <f>VLOOKUP($C230,'Look-Ups'!$C$2:$G$32,G$1-2,0)</f>
        <v>Proc_Type_05</v>
      </c>
      <c r="H230" t="s">
        <v>187</v>
      </c>
      <c r="K230" s="103"/>
      <c r="L230" s="78"/>
      <c r="M230" s="118" t="str">
        <f t="shared" si="52"/>
        <v/>
      </c>
      <c r="P230" s="119" t="str">
        <f t="shared" si="53"/>
        <v/>
      </c>
      <c r="Q230" s="120" t="str">
        <f t="shared" si="54"/>
        <v/>
      </c>
      <c r="R230" s="120" t="str">
        <f t="shared" si="55"/>
        <v/>
      </c>
      <c r="S230" s="121" t="str">
        <f t="shared" si="56"/>
        <v/>
      </c>
      <c r="T230" s="122" t="str">
        <f t="shared" si="57"/>
        <v/>
      </c>
      <c r="U230" s="122" t="str">
        <f t="shared" si="58"/>
        <v/>
      </c>
      <c r="V230" s="123" t="str">
        <f t="shared" si="59"/>
        <v/>
      </c>
      <c r="W230" s="123" t="str">
        <f t="shared" si="60"/>
        <v/>
      </c>
      <c r="X230" s="123" t="str">
        <f t="shared" si="61"/>
        <v/>
      </c>
    </row>
    <row r="231" spans="1:24" ht="12.5" customHeight="1" x14ac:dyDescent="0.25">
      <c r="A231" t="str">
        <f t="shared" si="51"/>
        <v>Function_07Application_19</v>
      </c>
      <c r="B231">
        <v>228</v>
      </c>
      <c r="C231" t="s">
        <v>372</v>
      </c>
      <c r="D231" t="str">
        <f>VLOOKUP($C231,'Look-Ups'!$C$2:$G$32,D$1-2,0)</f>
        <v>Function_07</v>
      </c>
      <c r="E231" t="str">
        <f>VLOOKUP($C231,'Look-Ups'!$C$2:$G$32,E$1-2,0)</f>
        <v>Function_Simpl_06</v>
      </c>
      <c r="F231" t="str">
        <f>VLOOKUP($C231,'Look-Ups'!$C$2:$G$32,F$1-2,0)</f>
        <v>Segment_04</v>
      </c>
      <c r="G231" t="str">
        <f>VLOOKUP($C231,'Look-Ups'!$C$2:$G$32,G$1-2,0)</f>
        <v>Proc_Type_05</v>
      </c>
      <c r="H231" t="s">
        <v>209</v>
      </c>
      <c r="K231" s="103"/>
      <c r="L231" s="78"/>
      <c r="M231" s="118" t="str">
        <f t="shared" si="52"/>
        <v/>
      </c>
      <c r="P231" s="119" t="str">
        <f t="shared" si="53"/>
        <v/>
      </c>
      <c r="Q231" s="120" t="str">
        <f t="shared" si="54"/>
        <v/>
      </c>
      <c r="R231" s="120" t="str">
        <f t="shared" si="55"/>
        <v/>
      </c>
      <c r="S231" s="121" t="str">
        <f t="shared" si="56"/>
        <v/>
      </c>
      <c r="T231" s="122" t="str">
        <f t="shared" si="57"/>
        <v/>
      </c>
      <c r="U231" s="122" t="str">
        <f t="shared" si="58"/>
        <v/>
      </c>
      <c r="V231" s="123" t="str">
        <f t="shared" si="59"/>
        <v/>
      </c>
      <c r="W231" s="123" t="str">
        <f t="shared" si="60"/>
        <v/>
      </c>
      <c r="X231" s="123" t="str">
        <f t="shared" si="61"/>
        <v/>
      </c>
    </row>
    <row r="232" spans="1:24" ht="12.5" customHeight="1" x14ac:dyDescent="0.25">
      <c r="A232" t="str">
        <f t="shared" si="51"/>
        <v>Function_07Application_19</v>
      </c>
      <c r="B232">
        <v>229</v>
      </c>
      <c r="C232" t="s">
        <v>372</v>
      </c>
      <c r="D232" t="str">
        <f>VLOOKUP($C232,'Look-Ups'!$C$2:$G$32,D$1-2,0)</f>
        <v>Function_07</v>
      </c>
      <c r="E232" t="str">
        <f>VLOOKUP($C232,'Look-Ups'!$C$2:$G$32,E$1-2,0)</f>
        <v>Function_Simpl_06</v>
      </c>
      <c r="F232" t="str">
        <f>VLOOKUP($C232,'Look-Ups'!$C$2:$G$32,F$1-2,0)</f>
        <v>Segment_04</v>
      </c>
      <c r="G232" t="str">
        <f>VLOOKUP($C232,'Look-Ups'!$C$2:$G$32,G$1-2,0)</f>
        <v>Proc_Type_05</v>
      </c>
      <c r="H232" t="s">
        <v>222</v>
      </c>
      <c r="K232" s="103"/>
      <c r="L232" s="78"/>
      <c r="M232" s="118" t="str">
        <f t="shared" si="52"/>
        <v/>
      </c>
      <c r="P232" s="119" t="str">
        <f t="shared" si="53"/>
        <v/>
      </c>
      <c r="Q232" s="120" t="str">
        <f t="shared" si="54"/>
        <v/>
      </c>
      <c r="R232" s="120" t="str">
        <f t="shared" si="55"/>
        <v/>
      </c>
      <c r="S232" s="121" t="str">
        <f t="shared" si="56"/>
        <v/>
      </c>
      <c r="T232" s="122" t="str">
        <f t="shared" si="57"/>
        <v/>
      </c>
      <c r="U232" s="122" t="str">
        <f t="shared" si="58"/>
        <v/>
      </c>
      <c r="V232" s="123" t="str">
        <f t="shared" si="59"/>
        <v/>
      </c>
      <c r="W232" s="123" t="str">
        <f t="shared" si="60"/>
        <v/>
      </c>
      <c r="X232" s="123" t="str">
        <f t="shared" si="61"/>
        <v/>
      </c>
    </row>
    <row r="233" spans="1:24" ht="12.5" customHeight="1" x14ac:dyDescent="0.25">
      <c r="A233" t="str">
        <f t="shared" si="51"/>
        <v>Function_07Application_19</v>
      </c>
      <c r="B233">
        <v>230</v>
      </c>
      <c r="C233" t="s">
        <v>372</v>
      </c>
      <c r="D233" t="str">
        <f>VLOOKUP($C233,'Look-Ups'!$C$2:$G$32,D$1-2,0)</f>
        <v>Function_07</v>
      </c>
      <c r="E233" t="str">
        <f>VLOOKUP($C233,'Look-Ups'!$C$2:$G$32,E$1-2,0)</f>
        <v>Function_Simpl_06</v>
      </c>
      <c r="F233" t="str">
        <f>VLOOKUP($C233,'Look-Ups'!$C$2:$G$32,F$1-2,0)</f>
        <v>Segment_04</v>
      </c>
      <c r="G233" t="str">
        <f>VLOOKUP($C233,'Look-Ups'!$C$2:$G$32,G$1-2,0)</f>
        <v>Proc_Type_05</v>
      </c>
      <c r="H233" t="s">
        <v>195</v>
      </c>
      <c r="K233" s="103"/>
      <c r="L233" s="78"/>
      <c r="M233" s="118" t="str">
        <f t="shared" si="52"/>
        <v/>
      </c>
      <c r="P233" s="119" t="str">
        <f t="shared" si="53"/>
        <v/>
      </c>
      <c r="Q233" s="120" t="str">
        <f t="shared" si="54"/>
        <v/>
      </c>
      <c r="R233" s="120" t="str">
        <f t="shared" si="55"/>
        <v/>
      </c>
      <c r="S233" s="121" t="str">
        <f t="shared" si="56"/>
        <v/>
      </c>
      <c r="T233" s="122" t="str">
        <f t="shared" si="57"/>
        <v/>
      </c>
      <c r="U233" s="122" t="str">
        <f t="shared" si="58"/>
        <v/>
      </c>
      <c r="V233" s="123" t="str">
        <f t="shared" si="59"/>
        <v/>
      </c>
      <c r="W233" s="123" t="str">
        <f t="shared" si="60"/>
        <v/>
      </c>
      <c r="X233" s="123" t="str">
        <f t="shared" si="61"/>
        <v/>
      </c>
    </row>
    <row r="234" spans="1:24" ht="12.5" customHeight="1" x14ac:dyDescent="0.25">
      <c r="A234" t="str">
        <f t="shared" si="51"/>
        <v>Function_07Application_19</v>
      </c>
      <c r="B234">
        <v>231</v>
      </c>
      <c r="C234" t="s">
        <v>372</v>
      </c>
      <c r="D234" t="str">
        <f>VLOOKUP($C234,'Look-Ups'!$C$2:$G$32,D$1-2,0)</f>
        <v>Function_07</v>
      </c>
      <c r="E234" t="str">
        <f>VLOOKUP($C234,'Look-Ups'!$C$2:$G$32,E$1-2,0)</f>
        <v>Function_Simpl_06</v>
      </c>
      <c r="F234" t="str">
        <f>VLOOKUP($C234,'Look-Ups'!$C$2:$G$32,F$1-2,0)</f>
        <v>Segment_04</v>
      </c>
      <c r="G234" t="str">
        <f>VLOOKUP($C234,'Look-Ups'!$C$2:$G$32,G$1-2,0)</f>
        <v>Proc_Type_05</v>
      </c>
      <c r="H234" t="s">
        <v>225</v>
      </c>
      <c r="K234" s="103"/>
      <c r="L234" s="78"/>
      <c r="M234" s="118" t="str">
        <f t="shared" si="52"/>
        <v/>
      </c>
      <c r="P234" s="119" t="str">
        <f t="shared" si="53"/>
        <v/>
      </c>
      <c r="Q234" s="120" t="str">
        <f t="shared" si="54"/>
        <v/>
      </c>
      <c r="R234" s="120" t="str">
        <f t="shared" si="55"/>
        <v/>
      </c>
      <c r="S234" s="121" t="str">
        <f t="shared" si="56"/>
        <v/>
      </c>
      <c r="T234" s="122" t="str">
        <f t="shared" si="57"/>
        <v/>
      </c>
      <c r="U234" s="122" t="str">
        <f t="shared" si="58"/>
        <v/>
      </c>
      <c r="V234" s="123" t="str">
        <f t="shared" si="59"/>
        <v/>
      </c>
      <c r="W234" s="123" t="str">
        <f t="shared" si="60"/>
        <v/>
      </c>
      <c r="X234" s="123" t="str">
        <f t="shared" si="61"/>
        <v/>
      </c>
    </row>
    <row r="235" spans="1:24" ht="12.5" customHeight="1" x14ac:dyDescent="0.25">
      <c r="A235" t="str">
        <f t="shared" si="51"/>
        <v>Function_07Application_19</v>
      </c>
      <c r="B235">
        <v>232</v>
      </c>
      <c r="C235" t="s">
        <v>372</v>
      </c>
      <c r="D235" t="str">
        <f>VLOOKUP($C235,'Look-Ups'!$C$2:$G$32,D$1-2,0)</f>
        <v>Function_07</v>
      </c>
      <c r="E235" t="str">
        <f>VLOOKUP($C235,'Look-Ups'!$C$2:$G$32,E$1-2,0)</f>
        <v>Function_Simpl_06</v>
      </c>
      <c r="F235" t="str">
        <f>VLOOKUP($C235,'Look-Ups'!$C$2:$G$32,F$1-2,0)</f>
        <v>Segment_04</v>
      </c>
      <c r="G235" t="str">
        <f>VLOOKUP($C235,'Look-Ups'!$C$2:$G$32,G$1-2,0)</f>
        <v>Proc_Type_05</v>
      </c>
      <c r="H235" t="s">
        <v>206</v>
      </c>
      <c r="K235" s="103"/>
      <c r="L235" s="78"/>
      <c r="M235" s="118" t="str">
        <f t="shared" si="52"/>
        <v/>
      </c>
      <c r="P235" s="119" t="str">
        <f t="shared" si="53"/>
        <v/>
      </c>
      <c r="Q235" s="120" t="str">
        <f t="shared" si="54"/>
        <v/>
      </c>
      <c r="R235" s="120" t="str">
        <f t="shared" si="55"/>
        <v/>
      </c>
      <c r="S235" s="121" t="str">
        <f t="shared" si="56"/>
        <v/>
      </c>
      <c r="T235" s="122" t="str">
        <f t="shared" si="57"/>
        <v/>
      </c>
      <c r="U235" s="122" t="str">
        <f t="shared" si="58"/>
        <v/>
      </c>
      <c r="V235" s="123" t="str">
        <f t="shared" si="59"/>
        <v/>
      </c>
      <c r="W235" s="123" t="str">
        <f t="shared" si="60"/>
        <v/>
      </c>
      <c r="X235" s="123" t="str">
        <f t="shared" si="61"/>
        <v/>
      </c>
    </row>
    <row r="236" spans="1:24" ht="12.5" customHeight="1" x14ac:dyDescent="0.25">
      <c r="A236" t="str">
        <f t="shared" si="51"/>
        <v>Function_07Application_19</v>
      </c>
      <c r="B236">
        <v>233</v>
      </c>
      <c r="C236" t="s">
        <v>372</v>
      </c>
      <c r="D236" t="str">
        <f>VLOOKUP($C236,'Look-Ups'!$C$2:$G$32,D$1-2,0)</f>
        <v>Function_07</v>
      </c>
      <c r="E236" t="str">
        <f>VLOOKUP($C236,'Look-Ups'!$C$2:$G$32,E$1-2,0)</f>
        <v>Function_Simpl_06</v>
      </c>
      <c r="F236" t="str">
        <f>VLOOKUP($C236,'Look-Ups'!$C$2:$G$32,F$1-2,0)</f>
        <v>Segment_04</v>
      </c>
      <c r="G236" t="str">
        <f>VLOOKUP($C236,'Look-Ups'!$C$2:$G$32,G$1-2,0)</f>
        <v>Proc_Type_05</v>
      </c>
      <c r="H236" t="s">
        <v>238</v>
      </c>
      <c r="K236" s="103"/>
      <c r="L236" s="78"/>
      <c r="M236" s="118" t="str">
        <f t="shared" si="52"/>
        <v/>
      </c>
      <c r="P236" s="119" t="str">
        <f t="shared" si="53"/>
        <v/>
      </c>
      <c r="Q236" s="120" t="str">
        <f t="shared" si="54"/>
        <v/>
      </c>
      <c r="R236" s="120" t="str">
        <f t="shared" si="55"/>
        <v/>
      </c>
      <c r="S236" s="121" t="str">
        <f t="shared" si="56"/>
        <v/>
      </c>
      <c r="T236" s="122" t="str">
        <f t="shared" si="57"/>
        <v/>
      </c>
      <c r="U236" s="122" t="str">
        <f t="shared" si="58"/>
        <v/>
      </c>
      <c r="V236" s="123" t="str">
        <f t="shared" si="59"/>
        <v/>
      </c>
      <c r="W236" s="123" t="str">
        <f t="shared" si="60"/>
        <v/>
      </c>
      <c r="X236" s="123" t="str">
        <f t="shared" si="61"/>
        <v/>
      </c>
    </row>
    <row r="237" spans="1:24" ht="12.5" customHeight="1" x14ac:dyDescent="0.25">
      <c r="A237" t="str">
        <f t="shared" si="51"/>
        <v>Function_07Application_19</v>
      </c>
      <c r="B237">
        <v>234</v>
      </c>
      <c r="C237" t="s">
        <v>372</v>
      </c>
      <c r="D237" t="str">
        <f>VLOOKUP($C237,'Look-Ups'!$C$2:$G$32,D$1-2,0)</f>
        <v>Function_07</v>
      </c>
      <c r="E237" t="str">
        <f>VLOOKUP($C237,'Look-Ups'!$C$2:$G$32,E$1-2,0)</f>
        <v>Function_Simpl_06</v>
      </c>
      <c r="F237" t="str">
        <f>VLOOKUP($C237,'Look-Ups'!$C$2:$G$32,F$1-2,0)</f>
        <v>Segment_04</v>
      </c>
      <c r="G237" t="str">
        <f>VLOOKUP($C237,'Look-Ups'!$C$2:$G$32,G$1-2,0)</f>
        <v>Proc_Type_05</v>
      </c>
      <c r="H237" t="s">
        <v>244</v>
      </c>
      <c r="K237" s="103"/>
      <c r="L237" s="78"/>
      <c r="M237" s="118" t="str">
        <f t="shared" si="52"/>
        <v/>
      </c>
      <c r="P237" s="119" t="str">
        <f t="shared" si="53"/>
        <v/>
      </c>
      <c r="Q237" s="120" t="str">
        <f t="shared" si="54"/>
        <v/>
      </c>
      <c r="R237" s="120" t="str">
        <f t="shared" si="55"/>
        <v/>
      </c>
      <c r="S237" s="121" t="str">
        <f t="shared" si="56"/>
        <v/>
      </c>
      <c r="T237" s="122" t="str">
        <f t="shared" si="57"/>
        <v/>
      </c>
      <c r="U237" s="122" t="str">
        <f t="shared" si="58"/>
        <v/>
      </c>
      <c r="V237" s="123" t="str">
        <f t="shared" si="59"/>
        <v/>
      </c>
      <c r="W237" s="123" t="str">
        <f t="shared" si="60"/>
        <v/>
      </c>
      <c r="X237" s="123" t="str">
        <f t="shared" si="61"/>
        <v/>
      </c>
    </row>
    <row r="238" spans="1:24" ht="12.5" customHeight="1" x14ac:dyDescent="0.25">
      <c r="A238" t="str">
        <f t="shared" si="51"/>
        <v>Function_07Application_20</v>
      </c>
      <c r="B238">
        <v>235</v>
      </c>
      <c r="C238" t="s">
        <v>373</v>
      </c>
      <c r="D238" t="str">
        <f>VLOOKUP($C238,'Look-Ups'!$C$2:$G$32,D$1-2,0)</f>
        <v>Function_07</v>
      </c>
      <c r="E238" t="str">
        <f>VLOOKUP($C238,'Look-Ups'!$C$2:$G$32,E$1-2,0)</f>
        <v>Function_Simpl_06</v>
      </c>
      <c r="F238" t="str">
        <f>VLOOKUP($C238,'Look-Ups'!$C$2:$G$32,F$1-2,0)</f>
        <v>Segment_04</v>
      </c>
      <c r="G238" t="str">
        <f>VLOOKUP($C238,'Look-Ups'!$C$2:$G$32,G$1-2,0)</f>
        <v>Proc_Type_05</v>
      </c>
      <c r="H238" t="s">
        <v>171</v>
      </c>
      <c r="K238" s="103"/>
      <c r="L238" s="78"/>
      <c r="M238" s="118" t="str">
        <f t="shared" si="52"/>
        <v/>
      </c>
      <c r="P238" s="119" t="str">
        <f t="shared" si="53"/>
        <v/>
      </c>
      <c r="Q238" s="120" t="str">
        <f t="shared" si="54"/>
        <v/>
      </c>
      <c r="R238" s="120" t="str">
        <f t="shared" si="55"/>
        <v/>
      </c>
      <c r="S238" s="121" t="str">
        <f t="shared" si="56"/>
        <v/>
      </c>
      <c r="T238" s="122" t="str">
        <f t="shared" si="57"/>
        <v/>
      </c>
      <c r="U238" s="122" t="str">
        <f t="shared" si="58"/>
        <v/>
      </c>
      <c r="V238" s="123" t="str">
        <f t="shared" si="59"/>
        <v/>
      </c>
      <c r="W238" s="123" t="str">
        <f t="shared" si="60"/>
        <v/>
      </c>
      <c r="X238" s="123" t="str">
        <f t="shared" si="61"/>
        <v/>
      </c>
    </row>
    <row r="239" spans="1:24" ht="12.5" customHeight="1" x14ac:dyDescent="0.25">
      <c r="A239" t="str">
        <f t="shared" si="51"/>
        <v>Function_07Application_20</v>
      </c>
      <c r="B239">
        <v>236</v>
      </c>
      <c r="C239" t="s">
        <v>373</v>
      </c>
      <c r="D239" t="str">
        <f>VLOOKUP($C239,'Look-Ups'!$C$2:$G$32,D$1-2,0)</f>
        <v>Function_07</v>
      </c>
      <c r="E239" t="str">
        <f>VLOOKUP($C239,'Look-Ups'!$C$2:$G$32,E$1-2,0)</f>
        <v>Function_Simpl_06</v>
      </c>
      <c r="F239" t="str">
        <f>VLOOKUP($C239,'Look-Ups'!$C$2:$G$32,F$1-2,0)</f>
        <v>Segment_04</v>
      </c>
      <c r="G239" t="str">
        <f>VLOOKUP($C239,'Look-Ups'!$C$2:$G$32,G$1-2,0)</f>
        <v>Proc_Type_05</v>
      </c>
      <c r="H239" t="s">
        <v>219</v>
      </c>
      <c r="K239" s="103"/>
      <c r="L239" s="78"/>
      <c r="M239" s="118" t="str">
        <f t="shared" si="52"/>
        <v/>
      </c>
      <c r="P239" s="119" t="str">
        <f t="shared" si="53"/>
        <v/>
      </c>
      <c r="Q239" s="120" t="str">
        <f t="shared" si="54"/>
        <v/>
      </c>
      <c r="R239" s="120" t="str">
        <f t="shared" si="55"/>
        <v/>
      </c>
      <c r="S239" s="121" t="str">
        <f t="shared" si="56"/>
        <v/>
      </c>
      <c r="T239" s="122" t="str">
        <f t="shared" si="57"/>
        <v/>
      </c>
      <c r="U239" s="122" t="str">
        <f t="shared" si="58"/>
        <v/>
      </c>
      <c r="V239" s="123" t="str">
        <f t="shared" si="59"/>
        <v/>
      </c>
      <c r="W239" s="123" t="str">
        <f t="shared" si="60"/>
        <v/>
      </c>
      <c r="X239" s="123" t="str">
        <f t="shared" si="61"/>
        <v/>
      </c>
    </row>
    <row r="240" spans="1:24" ht="12.5" customHeight="1" x14ac:dyDescent="0.25">
      <c r="A240" t="str">
        <f t="shared" si="51"/>
        <v>Function_07Application_20</v>
      </c>
      <c r="B240">
        <v>237</v>
      </c>
      <c r="C240" t="s">
        <v>373</v>
      </c>
      <c r="D240" t="str">
        <f>VLOOKUP($C240,'Look-Ups'!$C$2:$G$32,D$1-2,0)</f>
        <v>Function_07</v>
      </c>
      <c r="E240" t="str">
        <f>VLOOKUP($C240,'Look-Ups'!$C$2:$G$32,E$1-2,0)</f>
        <v>Function_Simpl_06</v>
      </c>
      <c r="F240" t="str">
        <f>VLOOKUP($C240,'Look-Ups'!$C$2:$G$32,F$1-2,0)</f>
        <v>Segment_04</v>
      </c>
      <c r="G240" t="str">
        <f>VLOOKUP($C240,'Look-Ups'!$C$2:$G$32,G$1-2,0)</f>
        <v>Proc_Type_05</v>
      </c>
      <c r="H240" t="s">
        <v>156</v>
      </c>
      <c r="K240" s="103"/>
      <c r="L240" s="78"/>
      <c r="M240" s="118" t="str">
        <f t="shared" si="52"/>
        <v/>
      </c>
      <c r="P240" s="119" t="str">
        <f t="shared" si="53"/>
        <v/>
      </c>
      <c r="Q240" s="120" t="str">
        <f t="shared" si="54"/>
        <v/>
      </c>
      <c r="R240" s="120" t="str">
        <f t="shared" si="55"/>
        <v/>
      </c>
      <c r="S240" s="121" t="str">
        <f t="shared" si="56"/>
        <v/>
      </c>
      <c r="T240" s="122" t="str">
        <f t="shared" si="57"/>
        <v/>
      </c>
      <c r="U240" s="122" t="str">
        <f t="shared" si="58"/>
        <v/>
      </c>
      <c r="V240" s="123" t="str">
        <f t="shared" si="59"/>
        <v/>
      </c>
      <c r="W240" s="123" t="str">
        <f t="shared" si="60"/>
        <v/>
      </c>
      <c r="X240" s="123" t="str">
        <f t="shared" si="61"/>
        <v/>
      </c>
    </row>
    <row r="241" spans="1:24" ht="12.5" customHeight="1" x14ac:dyDescent="0.25">
      <c r="A241" t="str">
        <f t="shared" si="51"/>
        <v>Function_07Application_20</v>
      </c>
      <c r="B241">
        <v>238</v>
      </c>
      <c r="C241" t="s">
        <v>373</v>
      </c>
      <c r="D241" t="str">
        <f>VLOOKUP($C241,'Look-Ups'!$C$2:$G$32,D$1-2,0)</f>
        <v>Function_07</v>
      </c>
      <c r="E241" t="str">
        <f>VLOOKUP($C241,'Look-Ups'!$C$2:$G$32,E$1-2,0)</f>
        <v>Function_Simpl_06</v>
      </c>
      <c r="F241" t="str">
        <f>VLOOKUP($C241,'Look-Ups'!$C$2:$G$32,F$1-2,0)</f>
        <v>Segment_04</v>
      </c>
      <c r="G241" t="str">
        <f>VLOOKUP($C241,'Look-Ups'!$C$2:$G$32,G$1-2,0)</f>
        <v>Proc_Type_05</v>
      </c>
      <c r="H241" t="s">
        <v>187</v>
      </c>
      <c r="K241" s="103"/>
      <c r="L241" s="78"/>
      <c r="M241" s="118" t="str">
        <f t="shared" si="52"/>
        <v/>
      </c>
      <c r="P241" s="119" t="str">
        <f t="shared" si="53"/>
        <v/>
      </c>
      <c r="Q241" s="120" t="str">
        <f t="shared" si="54"/>
        <v/>
      </c>
      <c r="R241" s="120" t="str">
        <f t="shared" si="55"/>
        <v/>
      </c>
      <c r="S241" s="121" t="str">
        <f t="shared" si="56"/>
        <v/>
      </c>
      <c r="T241" s="122" t="str">
        <f t="shared" si="57"/>
        <v/>
      </c>
      <c r="U241" s="122" t="str">
        <f t="shared" si="58"/>
        <v/>
      </c>
      <c r="V241" s="123" t="str">
        <f t="shared" si="59"/>
        <v/>
      </c>
      <c r="W241" s="123" t="str">
        <f t="shared" si="60"/>
        <v/>
      </c>
      <c r="X241" s="123" t="str">
        <f t="shared" si="61"/>
        <v/>
      </c>
    </row>
    <row r="242" spans="1:24" ht="12.5" customHeight="1" x14ac:dyDescent="0.25">
      <c r="A242" t="str">
        <f t="shared" si="51"/>
        <v>Function_07Application_20</v>
      </c>
      <c r="B242">
        <v>239</v>
      </c>
      <c r="C242" t="s">
        <v>373</v>
      </c>
      <c r="D242" t="str">
        <f>VLOOKUP($C242,'Look-Ups'!$C$2:$G$32,D$1-2,0)</f>
        <v>Function_07</v>
      </c>
      <c r="E242" t="str">
        <f>VLOOKUP($C242,'Look-Ups'!$C$2:$G$32,E$1-2,0)</f>
        <v>Function_Simpl_06</v>
      </c>
      <c r="F242" t="str">
        <f>VLOOKUP($C242,'Look-Ups'!$C$2:$G$32,F$1-2,0)</f>
        <v>Segment_04</v>
      </c>
      <c r="G242" t="str">
        <f>VLOOKUP($C242,'Look-Ups'!$C$2:$G$32,G$1-2,0)</f>
        <v>Proc_Type_05</v>
      </c>
      <c r="H242" t="s">
        <v>209</v>
      </c>
      <c r="K242" s="103"/>
      <c r="L242" s="78"/>
      <c r="M242" s="118" t="str">
        <f t="shared" si="52"/>
        <v/>
      </c>
      <c r="P242" s="119" t="str">
        <f t="shared" si="53"/>
        <v/>
      </c>
      <c r="Q242" s="120" t="str">
        <f t="shared" si="54"/>
        <v/>
      </c>
      <c r="R242" s="120" t="str">
        <f t="shared" si="55"/>
        <v/>
      </c>
      <c r="S242" s="121" t="str">
        <f t="shared" si="56"/>
        <v/>
      </c>
      <c r="T242" s="122" t="str">
        <f t="shared" si="57"/>
        <v/>
      </c>
      <c r="U242" s="122" t="str">
        <f t="shared" si="58"/>
        <v/>
      </c>
      <c r="V242" s="123" t="str">
        <f t="shared" si="59"/>
        <v/>
      </c>
      <c r="W242" s="123" t="str">
        <f t="shared" si="60"/>
        <v/>
      </c>
      <c r="X242" s="123" t="str">
        <f t="shared" si="61"/>
        <v/>
      </c>
    </row>
    <row r="243" spans="1:24" ht="12.5" customHeight="1" x14ac:dyDescent="0.25">
      <c r="A243" t="str">
        <f t="shared" si="51"/>
        <v>Function_07Application_20</v>
      </c>
      <c r="B243">
        <v>240</v>
      </c>
      <c r="C243" t="s">
        <v>373</v>
      </c>
      <c r="D243" t="str">
        <f>VLOOKUP($C243,'Look-Ups'!$C$2:$G$32,D$1-2,0)</f>
        <v>Function_07</v>
      </c>
      <c r="E243" t="str">
        <f>VLOOKUP($C243,'Look-Ups'!$C$2:$G$32,E$1-2,0)</f>
        <v>Function_Simpl_06</v>
      </c>
      <c r="F243" t="str">
        <f>VLOOKUP($C243,'Look-Ups'!$C$2:$G$32,F$1-2,0)</f>
        <v>Segment_04</v>
      </c>
      <c r="G243" t="str">
        <f>VLOOKUP($C243,'Look-Ups'!$C$2:$G$32,G$1-2,0)</f>
        <v>Proc_Type_05</v>
      </c>
      <c r="H243" t="s">
        <v>222</v>
      </c>
      <c r="K243" s="103"/>
      <c r="L243" s="78"/>
      <c r="M243" s="118" t="str">
        <f t="shared" si="52"/>
        <v/>
      </c>
      <c r="P243" s="119" t="str">
        <f t="shared" si="53"/>
        <v/>
      </c>
      <c r="Q243" s="120" t="str">
        <f t="shared" si="54"/>
        <v/>
      </c>
      <c r="R243" s="120" t="str">
        <f t="shared" si="55"/>
        <v/>
      </c>
      <c r="S243" s="121" t="str">
        <f t="shared" si="56"/>
        <v/>
      </c>
      <c r="T243" s="122" t="str">
        <f t="shared" si="57"/>
        <v/>
      </c>
      <c r="U243" s="122" t="str">
        <f t="shared" si="58"/>
        <v/>
      </c>
      <c r="V243" s="123" t="str">
        <f t="shared" si="59"/>
        <v/>
      </c>
      <c r="W243" s="123" t="str">
        <f t="shared" si="60"/>
        <v/>
      </c>
      <c r="X243" s="123" t="str">
        <f t="shared" si="61"/>
        <v/>
      </c>
    </row>
    <row r="244" spans="1:24" ht="12.5" customHeight="1" x14ac:dyDescent="0.25">
      <c r="A244" t="str">
        <f t="shared" si="51"/>
        <v>Function_07Application_20</v>
      </c>
      <c r="B244">
        <v>241</v>
      </c>
      <c r="C244" t="s">
        <v>373</v>
      </c>
      <c r="D244" t="str">
        <f>VLOOKUP($C244,'Look-Ups'!$C$2:$G$32,D$1-2,0)</f>
        <v>Function_07</v>
      </c>
      <c r="E244" t="str">
        <f>VLOOKUP($C244,'Look-Ups'!$C$2:$G$32,E$1-2,0)</f>
        <v>Function_Simpl_06</v>
      </c>
      <c r="F244" t="str">
        <f>VLOOKUP($C244,'Look-Ups'!$C$2:$G$32,F$1-2,0)</f>
        <v>Segment_04</v>
      </c>
      <c r="G244" t="str">
        <f>VLOOKUP($C244,'Look-Ups'!$C$2:$G$32,G$1-2,0)</f>
        <v>Proc_Type_05</v>
      </c>
      <c r="H244" t="s">
        <v>195</v>
      </c>
      <c r="K244" s="103"/>
      <c r="L244" s="78"/>
      <c r="M244" s="118" t="str">
        <f t="shared" si="52"/>
        <v/>
      </c>
      <c r="P244" s="119" t="str">
        <f t="shared" si="53"/>
        <v/>
      </c>
      <c r="Q244" s="120" t="str">
        <f t="shared" si="54"/>
        <v/>
      </c>
      <c r="R244" s="120" t="str">
        <f t="shared" si="55"/>
        <v/>
      </c>
      <c r="S244" s="121" t="str">
        <f t="shared" si="56"/>
        <v/>
      </c>
      <c r="T244" s="122" t="str">
        <f t="shared" si="57"/>
        <v/>
      </c>
      <c r="U244" s="122" t="str">
        <f t="shared" si="58"/>
        <v/>
      </c>
      <c r="V244" s="123" t="str">
        <f t="shared" si="59"/>
        <v/>
      </c>
      <c r="W244" s="123" t="str">
        <f t="shared" si="60"/>
        <v/>
      </c>
      <c r="X244" s="123" t="str">
        <f t="shared" si="61"/>
        <v/>
      </c>
    </row>
    <row r="245" spans="1:24" ht="12.5" customHeight="1" x14ac:dyDescent="0.25">
      <c r="A245" t="str">
        <f t="shared" si="51"/>
        <v>Function_07Application_20</v>
      </c>
      <c r="B245">
        <v>242</v>
      </c>
      <c r="C245" t="s">
        <v>373</v>
      </c>
      <c r="D245" t="str">
        <f>VLOOKUP($C245,'Look-Ups'!$C$2:$G$32,D$1-2,0)</f>
        <v>Function_07</v>
      </c>
      <c r="E245" t="str">
        <f>VLOOKUP($C245,'Look-Ups'!$C$2:$G$32,E$1-2,0)</f>
        <v>Function_Simpl_06</v>
      </c>
      <c r="F245" t="str">
        <f>VLOOKUP($C245,'Look-Ups'!$C$2:$G$32,F$1-2,0)</f>
        <v>Segment_04</v>
      </c>
      <c r="G245" t="str">
        <f>VLOOKUP($C245,'Look-Ups'!$C$2:$G$32,G$1-2,0)</f>
        <v>Proc_Type_05</v>
      </c>
      <c r="H245" t="s">
        <v>225</v>
      </c>
      <c r="K245" s="103"/>
      <c r="L245" s="78"/>
      <c r="M245" s="118" t="str">
        <f t="shared" si="52"/>
        <v/>
      </c>
      <c r="P245" s="119" t="str">
        <f t="shared" si="53"/>
        <v/>
      </c>
      <c r="Q245" s="120" t="str">
        <f t="shared" si="54"/>
        <v/>
      </c>
      <c r="R245" s="120" t="str">
        <f t="shared" si="55"/>
        <v/>
      </c>
      <c r="S245" s="121" t="str">
        <f t="shared" si="56"/>
        <v/>
      </c>
      <c r="T245" s="122" t="str">
        <f t="shared" si="57"/>
        <v/>
      </c>
      <c r="U245" s="122" t="str">
        <f t="shared" si="58"/>
        <v/>
      </c>
      <c r="V245" s="123" t="str">
        <f t="shared" si="59"/>
        <v/>
      </c>
      <c r="W245" s="123" t="str">
        <f t="shared" si="60"/>
        <v/>
      </c>
      <c r="X245" s="123" t="str">
        <f t="shared" si="61"/>
        <v/>
      </c>
    </row>
    <row r="246" spans="1:24" ht="12.5" customHeight="1" x14ac:dyDescent="0.25">
      <c r="A246" t="str">
        <f t="shared" si="51"/>
        <v>Function_07Application_20</v>
      </c>
      <c r="B246">
        <v>243</v>
      </c>
      <c r="C246" t="s">
        <v>373</v>
      </c>
      <c r="D246" t="str">
        <f>VLOOKUP($C246,'Look-Ups'!$C$2:$G$32,D$1-2,0)</f>
        <v>Function_07</v>
      </c>
      <c r="E246" t="str">
        <f>VLOOKUP($C246,'Look-Ups'!$C$2:$G$32,E$1-2,0)</f>
        <v>Function_Simpl_06</v>
      </c>
      <c r="F246" t="str">
        <f>VLOOKUP($C246,'Look-Ups'!$C$2:$G$32,F$1-2,0)</f>
        <v>Segment_04</v>
      </c>
      <c r="G246" t="str">
        <f>VLOOKUP($C246,'Look-Ups'!$C$2:$G$32,G$1-2,0)</f>
        <v>Proc_Type_05</v>
      </c>
      <c r="H246" t="s">
        <v>206</v>
      </c>
      <c r="K246" s="103"/>
      <c r="L246" s="78"/>
      <c r="M246" s="118" t="str">
        <f t="shared" si="52"/>
        <v/>
      </c>
      <c r="P246" s="119" t="str">
        <f t="shared" si="53"/>
        <v/>
      </c>
      <c r="Q246" s="120" t="str">
        <f t="shared" si="54"/>
        <v/>
      </c>
      <c r="R246" s="120" t="str">
        <f t="shared" si="55"/>
        <v/>
      </c>
      <c r="S246" s="121" t="str">
        <f t="shared" si="56"/>
        <v/>
      </c>
      <c r="T246" s="122" t="str">
        <f t="shared" si="57"/>
        <v/>
      </c>
      <c r="U246" s="122" t="str">
        <f t="shared" si="58"/>
        <v/>
      </c>
      <c r="V246" s="123" t="str">
        <f t="shared" si="59"/>
        <v/>
      </c>
      <c r="W246" s="123" t="str">
        <f t="shared" si="60"/>
        <v/>
      </c>
      <c r="X246" s="123" t="str">
        <f t="shared" si="61"/>
        <v/>
      </c>
    </row>
    <row r="247" spans="1:24" ht="12.5" customHeight="1" x14ac:dyDescent="0.25">
      <c r="A247" t="str">
        <f t="shared" si="51"/>
        <v>Function_07Application_20</v>
      </c>
      <c r="B247">
        <v>244</v>
      </c>
      <c r="C247" t="s">
        <v>373</v>
      </c>
      <c r="D247" t="str">
        <f>VLOOKUP($C247,'Look-Ups'!$C$2:$G$32,D$1-2,0)</f>
        <v>Function_07</v>
      </c>
      <c r="E247" t="str">
        <f>VLOOKUP($C247,'Look-Ups'!$C$2:$G$32,E$1-2,0)</f>
        <v>Function_Simpl_06</v>
      </c>
      <c r="F247" t="str">
        <f>VLOOKUP($C247,'Look-Ups'!$C$2:$G$32,F$1-2,0)</f>
        <v>Segment_04</v>
      </c>
      <c r="G247" t="str">
        <f>VLOOKUP($C247,'Look-Ups'!$C$2:$G$32,G$1-2,0)</f>
        <v>Proc_Type_05</v>
      </c>
      <c r="H247" t="s">
        <v>238</v>
      </c>
      <c r="K247" s="103"/>
      <c r="L247" s="78"/>
      <c r="M247" s="118" t="str">
        <f t="shared" si="52"/>
        <v/>
      </c>
      <c r="P247" s="119" t="str">
        <f t="shared" si="53"/>
        <v/>
      </c>
      <c r="Q247" s="120" t="str">
        <f t="shared" si="54"/>
        <v/>
      </c>
      <c r="R247" s="120" t="str">
        <f t="shared" si="55"/>
        <v/>
      </c>
      <c r="S247" s="121" t="str">
        <f t="shared" si="56"/>
        <v/>
      </c>
      <c r="T247" s="122" t="str">
        <f t="shared" si="57"/>
        <v/>
      </c>
      <c r="U247" s="122" t="str">
        <f t="shared" si="58"/>
        <v/>
      </c>
      <c r="V247" s="123" t="str">
        <f t="shared" si="59"/>
        <v/>
      </c>
      <c r="W247" s="123" t="str">
        <f t="shared" si="60"/>
        <v/>
      </c>
      <c r="X247" s="123" t="str">
        <f t="shared" si="61"/>
        <v/>
      </c>
    </row>
    <row r="248" spans="1:24" ht="12.5" customHeight="1" x14ac:dyDescent="0.25">
      <c r="A248" t="str">
        <f t="shared" si="51"/>
        <v>Function_07Application_20</v>
      </c>
      <c r="B248">
        <v>245</v>
      </c>
      <c r="C248" t="s">
        <v>373</v>
      </c>
      <c r="D248" t="str">
        <f>VLOOKUP($C248,'Look-Ups'!$C$2:$G$32,D$1-2,0)</f>
        <v>Function_07</v>
      </c>
      <c r="E248" t="str">
        <f>VLOOKUP($C248,'Look-Ups'!$C$2:$G$32,E$1-2,0)</f>
        <v>Function_Simpl_06</v>
      </c>
      <c r="F248" t="str">
        <f>VLOOKUP($C248,'Look-Ups'!$C$2:$G$32,F$1-2,0)</f>
        <v>Segment_04</v>
      </c>
      <c r="G248" t="str">
        <f>VLOOKUP($C248,'Look-Ups'!$C$2:$G$32,G$1-2,0)</f>
        <v>Proc_Type_05</v>
      </c>
      <c r="H248" t="s">
        <v>244</v>
      </c>
      <c r="K248" s="103"/>
      <c r="L248" s="78"/>
      <c r="M248" s="118" t="str">
        <f t="shared" si="52"/>
        <v/>
      </c>
      <c r="P248" s="119" t="str">
        <f t="shared" si="53"/>
        <v/>
      </c>
      <c r="Q248" s="120" t="str">
        <f t="shared" si="54"/>
        <v/>
      </c>
      <c r="R248" s="120" t="str">
        <f t="shared" si="55"/>
        <v/>
      </c>
      <c r="S248" s="121" t="str">
        <f t="shared" si="56"/>
        <v/>
      </c>
      <c r="T248" s="122" t="str">
        <f t="shared" si="57"/>
        <v/>
      </c>
      <c r="U248" s="122" t="str">
        <f t="shared" si="58"/>
        <v/>
      </c>
      <c r="V248" s="123" t="str">
        <f t="shared" si="59"/>
        <v/>
      </c>
      <c r="W248" s="123" t="str">
        <f t="shared" si="60"/>
        <v/>
      </c>
      <c r="X248" s="123" t="str">
        <f t="shared" si="61"/>
        <v/>
      </c>
    </row>
    <row r="249" spans="1:24" ht="12.5" customHeight="1" x14ac:dyDescent="0.25">
      <c r="A249" t="str">
        <f t="shared" si="51"/>
        <v>Function_08Application_21</v>
      </c>
      <c r="B249">
        <v>246</v>
      </c>
      <c r="C249" t="s">
        <v>374</v>
      </c>
      <c r="D249" t="str">
        <f>VLOOKUP($C249,'Look-Ups'!$C$2:$G$32,D$1-2,0)</f>
        <v>Function_08</v>
      </c>
      <c r="E249" t="str">
        <f>VLOOKUP($C249,'Look-Ups'!$C$2:$G$32,E$1-2,0)</f>
        <v>Function_Simpl_05</v>
      </c>
      <c r="F249" t="str">
        <f>VLOOKUP($C249,'Look-Ups'!$C$2:$G$32,F$1-2,0)</f>
        <v>Segment_05</v>
      </c>
      <c r="G249" t="str">
        <f>VLOOKUP($C249,'Look-Ups'!$C$2:$G$32,G$1-2,0)</f>
        <v>Proc_Type_01</v>
      </c>
      <c r="H249" t="s">
        <v>219</v>
      </c>
      <c r="K249" s="103"/>
      <c r="L249" s="78"/>
      <c r="M249" s="118" t="str">
        <f t="shared" si="52"/>
        <v/>
      </c>
      <c r="P249" s="119" t="str">
        <f t="shared" si="53"/>
        <v/>
      </c>
      <c r="Q249" s="120" t="str">
        <f t="shared" si="54"/>
        <v/>
      </c>
      <c r="R249" s="120" t="str">
        <f t="shared" si="55"/>
        <v/>
      </c>
      <c r="S249" s="121" t="str">
        <f t="shared" si="56"/>
        <v/>
      </c>
      <c r="T249" s="122" t="str">
        <f t="shared" si="57"/>
        <v/>
      </c>
      <c r="U249" s="122" t="str">
        <f t="shared" si="58"/>
        <v/>
      </c>
      <c r="V249" s="123" t="str">
        <f t="shared" si="59"/>
        <v/>
      </c>
      <c r="W249" s="123" t="str">
        <f t="shared" si="60"/>
        <v/>
      </c>
      <c r="X249" s="123" t="str">
        <f t="shared" si="61"/>
        <v/>
      </c>
    </row>
    <row r="250" spans="1:24" ht="12.5" customHeight="1" x14ac:dyDescent="0.25">
      <c r="A250" t="str">
        <f t="shared" si="51"/>
        <v>Function_08Application_21</v>
      </c>
      <c r="B250">
        <v>247</v>
      </c>
      <c r="C250" t="s">
        <v>374</v>
      </c>
      <c r="D250" t="str">
        <f>VLOOKUP($C250,'Look-Ups'!$C$2:$G$32,D$1-2,0)</f>
        <v>Function_08</v>
      </c>
      <c r="E250" t="str">
        <f>VLOOKUP($C250,'Look-Ups'!$C$2:$G$32,E$1-2,0)</f>
        <v>Function_Simpl_05</v>
      </c>
      <c r="F250" t="str">
        <f>VLOOKUP($C250,'Look-Ups'!$C$2:$G$32,F$1-2,0)</f>
        <v>Segment_05</v>
      </c>
      <c r="G250" t="str">
        <f>VLOOKUP($C250,'Look-Ups'!$C$2:$G$32,G$1-2,0)</f>
        <v>Proc_Type_01</v>
      </c>
      <c r="H250" t="s">
        <v>215</v>
      </c>
      <c r="K250" s="103"/>
      <c r="L250" s="78"/>
      <c r="M250" s="118" t="str">
        <f t="shared" si="52"/>
        <v/>
      </c>
      <c r="P250" s="119" t="str">
        <f t="shared" si="53"/>
        <v/>
      </c>
      <c r="Q250" s="120" t="str">
        <f t="shared" si="54"/>
        <v/>
      </c>
      <c r="R250" s="120" t="str">
        <f t="shared" si="55"/>
        <v/>
      </c>
      <c r="S250" s="121" t="str">
        <f t="shared" si="56"/>
        <v/>
      </c>
      <c r="T250" s="122" t="str">
        <f t="shared" si="57"/>
        <v/>
      </c>
      <c r="U250" s="122" t="str">
        <f t="shared" si="58"/>
        <v/>
      </c>
      <c r="V250" s="123" t="str">
        <f t="shared" si="59"/>
        <v/>
      </c>
      <c r="W250" s="123" t="str">
        <f t="shared" si="60"/>
        <v/>
      </c>
      <c r="X250" s="123" t="str">
        <f t="shared" si="61"/>
        <v/>
      </c>
    </row>
    <row r="251" spans="1:24" ht="12.5" customHeight="1" x14ac:dyDescent="0.25">
      <c r="A251" t="str">
        <f t="shared" si="51"/>
        <v>Function_08Application_21</v>
      </c>
      <c r="B251">
        <v>248</v>
      </c>
      <c r="C251" t="s">
        <v>374</v>
      </c>
      <c r="D251" t="str">
        <f>VLOOKUP($C251,'Look-Ups'!$C$2:$G$32,D$1-2,0)</f>
        <v>Function_08</v>
      </c>
      <c r="E251" t="str">
        <f>VLOOKUP($C251,'Look-Ups'!$C$2:$G$32,E$1-2,0)</f>
        <v>Function_Simpl_05</v>
      </c>
      <c r="F251" t="str">
        <f>VLOOKUP($C251,'Look-Ups'!$C$2:$G$32,F$1-2,0)</f>
        <v>Segment_05</v>
      </c>
      <c r="G251" t="str">
        <f>VLOOKUP($C251,'Look-Ups'!$C$2:$G$32,G$1-2,0)</f>
        <v>Proc_Type_01</v>
      </c>
      <c r="H251" t="s">
        <v>209</v>
      </c>
      <c r="K251" s="103"/>
      <c r="L251" s="78"/>
      <c r="M251" s="118" t="str">
        <f t="shared" si="52"/>
        <v/>
      </c>
      <c r="P251" s="119" t="str">
        <f t="shared" si="53"/>
        <v/>
      </c>
      <c r="Q251" s="120" t="str">
        <f t="shared" si="54"/>
        <v/>
      </c>
      <c r="R251" s="120" t="str">
        <f t="shared" si="55"/>
        <v/>
      </c>
      <c r="S251" s="121" t="str">
        <f t="shared" si="56"/>
        <v/>
      </c>
      <c r="T251" s="122" t="str">
        <f t="shared" si="57"/>
        <v/>
      </c>
      <c r="U251" s="122" t="str">
        <f t="shared" si="58"/>
        <v/>
      </c>
      <c r="V251" s="123" t="str">
        <f t="shared" si="59"/>
        <v/>
      </c>
      <c r="W251" s="123" t="str">
        <f t="shared" si="60"/>
        <v/>
      </c>
      <c r="X251" s="123" t="str">
        <f t="shared" si="61"/>
        <v/>
      </c>
    </row>
    <row r="252" spans="1:24" ht="12.5" customHeight="1" x14ac:dyDescent="0.25">
      <c r="A252" t="str">
        <f t="shared" si="51"/>
        <v>Function_08Application_21</v>
      </c>
      <c r="B252">
        <v>249</v>
      </c>
      <c r="C252" t="s">
        <v>374</v>
      </c>
      <c r="D252" t="str">
        <f>VLOOKUP($C252,'Look-Ups'!$C$2:$G$32,D$1-2,0)</f>
        <v>Function_08</v>
      </c>
      <c r="E252" t="str">
        <f>VLOOKUP($C252,'Look-Ups'!$C$2:$G$32,E$1-2,0)</f>
        <v>Function_Simpl_05</v>
      </c>
      <c r="F252" t="str">
        <f>VLOOKUP($C252,'Look-Ups'!$C$2:$G$32,F$1-2,0)</f>
        <v>Segment_05</v>
      </c>
      <c r="G252" t="str">
        <f>VLOOKUP($C252,'Look-Ups'!$C$2:$G$32,G$1-2,0)</f>
        <v>Proc_Type_01</v>
      </c>
      <c r="H252" t="s">
        <v>187</v>
      </c>
      <c r="K252" s="103"/>
      <c r="L252" s="78"/>
      <c r="M252" s="118" t="str">
        <f t="shared" si="52"/>
        <v/>
      </c>
      <c r="P252" s="119" t="str">
        <f t="shared" si="53"/>
        <v/>
      </c>
      <c r="Q252" s="120" t="str">
        <f t="shared" si="54"/>
        <v/>
      </c>
      <c r="R252" s="120" t="str">
        <f t="shared" si="55"/>
        <v/>
      </c>
      <c r="S252" s="121" t="str">
        <f t="shared" si="56"/>
        <v/>
      </c>
      <c r="T252" s="122" t="str">
        <f t="shared" si="57"/>
        <v/>
      </c>
      <c r="U252" s="122" t="str">
        <f t="shared" si="58"/>
        <v/>
      </c>
      <c r="V252" s="123" t="str">
        <f t="shared" si="59"/>
        <v/>
      </c>
      <c r="W252" s="123" t="str">
        <f t="shared" si="60"/>
        <v/>
      </c>
      <c r="X252" s="123" t="str">
        <f t="shared" si="61"/>
        <v/>
      </c>
    </row>
    <row r="253" spans="1:24" ht="12.5" customHeight="1" x14ac:dyDescent="0.25">
      <c r="A253" t="str">
        <f t="shared" si="51"/>
        <v>Function_08Application_21</v>
      </c>
      <c r="B253">
        <v>250</v>
      </c>
      <c r="C253" t="s">
        <v>374</v>
      </c>
      <c r="D253" t="str">
        <f>VLOOKUP($C253,'Look-Ups'!$C$2:$G$32,D$1-2,0)</f>
        <v>Function_08</v>
      </c>
      <c r="E253" t="str">
        <f>VLOOKUP($C253,'Look-Ups'!$C$2:$G$32,E$1-2,0)</f>
        <v>Function_Simpl_05</v>
      </c>
      <c r="F253" t="str">
        <f>VLOOKUP($C253,'Look-Ups'!$C$2:$G$32,F$1-2,0)</f>
        <v>Segment_05</v>
      </c>
      <c r="G253" t="str">
        <f>VLOOKUP($C253,'Look-Ups'!$C$2:$G$32,G$1-2,0)</f>
        <v>Proc_Type_01</v>
      </c>
      <c r="H253" t="s">
        <v>212</v>
      </c>
      <c r="K253" s="103"/>
      <c r="L253" s="78"/>
      <c r="M253" s="118" t="str">
        <f t="shared" si="52"/>
        <v/>
      </c>
      <c r="P253" s="119" t="str">
        <f t="shared" si="53"/>
        <v/>
      </c>
      <c r="Q253" s="120" t="str">
        <f t="shared" si="54"/>
        <v/>
      </c>
      <c r="R253" s="120" t="str">
        <f t="shared" si="55"/>
        <v/>
      </c>
      <c r="S253" s="121" t="str">
        <f t="shared" si="56"/>
        <v/>
      </c>
      <c r="T253" s="122" t="str">
        <f t="shared" si="57"/>
        <v/>
      </c>
      <c r="U253" s="122" t="str">
        <f t="shared" si="58"/>
        <v/>
      </c>
      <c r="V253" s="123" t="str">
        <f t="shared" si="59"/>
        <v/>
      </c>
      <c r="W253" s="123" t="str">
        <f t="shared" si="60"/>
        <v/>
      </c>
      <c r="X253" s="123" t="str">
        <f t="shared" si="61"/>
        <v/>
      </c>
    </row>
    <row r="254" spans="1:24" ht="12.5" customHeight="1" x14ac:dyDescent="0.25">
      <c r="A254" t="str">
        <f t="shared" si="51"/>
        <v>Function_08Application_21</v>
      </c>
      <c r="B254">
        <v>251</v>
      </c>
      <c r="C254" t="s">
        <v>374</v>
      </c>
      <c r="D254" t="str">
        <f>VLOOKUP($C254,'Look-Ups'!$C$2:$G$32,D$1-2,0)</f>
        <v>Function_08</v>
      </c>
      <c r="E254" t="str">
        <f>VLOOKUP($C254,'Look-Ups'!$C$2:$G$32,E$1-2,0)</f>
        <v>Function_Simpl_05</v>
      </c>
      <c r="F254" t="str">
        <f>VLOOKUP($C254,'Look-Ups'!$C$2:$G$32,F$1-2,0)</f>
        <v>Segment_05</v>
      </c>
      <c r="G254" t="str">
        <f>VLOOKUP($C254,'Look-Ups'!$C$2:$G$32,G$1-2,0)</f>
        <v>Proc_Type_01</v>
      </c>
      <c r="H254" t="s">
        <v>179</v>
      </c>
      <c r="K254" s="103"/>
      <c r="L254" s="78"/>
      <c r="M254" s="118" t="str">
        <f t="shared" si="52"/>
        <v/>
      </c>
      <c r="P254" s="119" t="str">
        <f t="shared" si="53"/>
        <v/>
      </c>
      <c r="Q254" s="120" t="str">
        <f t="shared" si="54"/>
        <v/>
      </c>
      <c r="R254" s="120" t="str">
        <f t="shared" si="55"/>
        <v/>
      </c>
      <c r="S254" s="121" t="str">
        <f t="shared" si="56"/>
        <v/>
      </c>
      <c r="T254" s="122" t="str">
        <f t="shared" si="57"/>
        <v/>
      </c>
      <c r="U254" s="122" t="str">
        <f t="shared" si="58"/>
        <v/>
      </c>
      <c r="V254" s="123" t="str">
        <f t="shared" si="59"/>
        <v/>
      </c>
      <c r="W254" s="123" t="str">
        <f t="shared" si="60"/>
        <v/>
      </c>
      <c r="X254" s="123" t="str">
        <f t="shared" si="61"/>
        <v/>
      </c>
    </row>
    <row r="255" spans="1:24" ht="12.5" customHeight="1" x14ac:dyDescent="0.25">
      <c r="A255" t="str">
        <f t="shared" si="51"/>
        <v>Function_08Application_21</v>
      </c>
      <c r="B255">
        <v>252</v>
      </c>
      <c r="C255" t="s">
        <v>374</v>
      </c>
      <c r="D255" t="str">
        <f>VLOOKUP($C255,'Look-Ups'!$C$2:$G$32,D$1-2,0)</f>
        <v>Function_08</v>
      </c>
      <c r="E255" t="str">
        <f>VLOOKUP($C255,'Look-Ups'!$C$2:$G$32,E$1-2,0)</f>
        <v>Function_Simpl_05</v>
      </c>
      <c r="F255" t="str">
        <f>VLOOKUP($C255,'Look-Ups'!$C$2:$G$32,F$1-2,0)</f>
        <v>Segment_05</v>
      </c>
      <c r="G255" t="str">
        <f>VLOOKUP($C255,'Look-Ups'!$C$2:$G$32,G$1-2,0)</f>
        <v>Proc_Type_01</v>
      </c>
      <c r="H255" t="s">
        <v>156</v>
      </c>
      <c r="K255" s="103"/>
      <c r="L255" s="78"/>
      <c r="M255" s="118" t="str">
        <f t="shared" si="52"/>
        <v/>
      </c>
      <c r="P255" s="119" t="str">
        <f t="shared" si="53"/>
        <v/>
      </c>
      <c r="Q255" s="120" t="str">
        <f t="shared" si="54"/>
        <v/>
      </c>
      <c r="R255" s="120" t="str">
        <f t="shared" si="55"/>
        <v/>
      </c>
      <c r="S255" s="121" t="str">
        <f t="shared" si="56"/>
        <v/>
      </c>
      <c r="T255" s="122" t="str">
        <f t="shared" si="57"/>
        <v/>
      </c>
      <c r="U255" s="122" t="str">
        <f t="shared" si="58"/>
        <v/>
      </c>
      <c r="V255" s="123" t="str">
        <f t="shared" si="59"/>
        <v/>
      </c>
      <c r="W255" s="123" t="str">
        <f t="shared" si="60"/>
        <v/>
      </c>
      <c r="X255" s="123" t="str">
        <f t="shared" si="61"/>
        <v/>
      </c>
    </row>
    <row r="256" spans="1:24" ht="12.5" customHeight="1" x14ac:dyDescent="0.25">
      <c r="A256" t="str">
        <f t="shared" si="51"/>
        <v>Function_08Application_21</v>
      </c>
      <c r="B256">
        <v>253</v>
      </c>
      <c r="C256" t="s">
        <v>374</v>
      </c>
      <c r="D256" t="str">
        <f>VLOOKUP($C256,'Look-Ups'!$C$2:$G$32,D$1-2,0)</f>
        <v>Function_08</v>
      </c>
      <c r="E256" t="str">
        <f>VLOOKUP($C256,'Look-Ups'!$C$2:$G$32,E$1-2,0)</f>
        <v>Function_Simpl_05</v>
      </c>
      <c r="F256" t="str">
        <f>VLOOKUP($C256,'Look-Ups'!$C$2:$G$32,F$1-2,0)</f>
        <v>Segment_05</v>
      </c>
      <c r="G256" t="str">
        <f>VLOOKUP($C256,'Look-Ups'!$C$2:$G$32,G$1-2,0)</f>
        <v>Proc_Type_01</v>
      </c>
      <c r="H256" t="s">
        <v>224</v>
      </c>
      <c r="K256" s="103"/>
      <c r="L256" s="78"/>
      <c r="M256" s="118" t="str">
        <f t="shared" si="52"/>
        <v/>
      </c>
      <c r="P256" s="119" t="str">
        <f t="shared" si="53"/>
        <v/>
      </c>
      <c r="Q256" s="120" t="str">
        <f t="shared" si="54"/>
        <v/>
      </c>
      <c r="R256" s="120" t="str">
        <f t="shared" si="55"/>
        <v/>
      </c>
      <c r="S256" s="121" t="str">
        <f t="shared" si="56"/>
        <v/>
      </c>
      <c r="T256" s="122" t="str">
        <f t="shared" si="57"/>
        <v/>
      </c>
      <c r="U256" s="122" t="str">
        <f t="shared" si="58"/>
        <v/>
      </c>
      <c r="V256" s="123" t="str">
        <f t="shared" si="59"/>
        <v/>
      </c>
      <c r="W256" s="123" t="str">
        <f t="shared" si="60"/>
        <v/>
      </c>
      <c r="X256" s="123" t="str">
        <f t="shared" si="61"/>
        <v/>
      </c>
    </row>
    <row r="257" spans="1:24" ht="12.5" customHeight="1" x14ac:dyDescent="0.25">
      <c r="A257" t="str">
        <f t="shared" si="51"/>
        <v>Function_08Application_21</v>
      </c>
      <c r="B257">
        <v>254</v>
      </c>
      <c r="C257" t="s">
        <v>374</v>
      </c>
      <c r="D257" t="str">
        <f>VLOOKUP($C257,'Look-Ups'!$C$2:$G$32,D$1-2,0)</f>
        <v>Function_08</v>
      </c>
      <c r="E257" t="str">
        <f>VLOOKUP($C257,'Look-Ups'!$C$2:$G$32,E$1-2,0)</f>
        <v>Function_Simpl_05</v>
      </c>
      <c r="F257" t="str">
        <f>VLOOKUP($C257,'Look-Ups'!$C$2:$G$32,F$1-2,0)</f>
        <v>Segment_05</v>
      </c>
      <c r="G257" t="str">
        <f>VLOOKUP($C257,'Look-Ups'!$C$2:$G$32,G$1-2,0)</f>
        <v>Proc_Type_01</v>
      </c>
      <c r="H257" t="s">
        <v>182</v>
      </c>
      <c r="K257" s="103"/>
      <c r="L257" s="78"/>
      <c r="M257" s="118" t="str">
        <f t="shared" si="52"/>
        <v/>
      </c>
      <c r="P257" s="119" t="str">
        <f t="shared" si="53"/>
        <v/>
      </c>
      <c r="Q257" s="120" t="str">
        <f t="shared" si="54"/>
        <v/>
      </c>
      <c r="R257" s="120" t="str">
        <f t="shared" si="55"/>
        <v/>
      </c>
      <c r="S257" s="121" t="str">
        <f t="shared" si="56"/>
        <v/>
      </c>
      <c r="T257" s="122" t="str">
        <f t="shared" si="57"/>
        <v/>
      </c>
      <c r="U257" s="122" t="str">
        <f t="shared" si="58"/>
        <v/>
      </c>
      <c r="V257" s="123" t="str">
        <f t="shared" si="59"/>
        <v/>
      </c>
      <c r="W257" s="123" t="str">
        <f t="shared" si="60"/>
        <v/>
      </c>
      <c r="X257" s="123" t="str">
        <f t="shared" si="61"/>
        <v/>
      </c>
    </row>
    <row r="258" spans="1:24" ht="12.5" customHeight="1" x14ac:dyDescent="0.25">
      <c r="A258" t="str">
        <f t="shared" si="51"/>
        <v>Function_08Application_21</v>
      </c>
      <c r="B258">
        <v>255</v>
      </c>
      <c r="C258" t="s">
        <v>374</v>
      </c>
      <c r="D258" t="str">
        <f>VLOOKUP($C258,'Look-Ups'!$C$2:$G$32,D$1-2,0)</f>
        <v>Function_08</v>
      </c>
      <c r="E258" t="str">
        <f>VLOOKUP($C258,'Look-Ups'!$C$2:$G$32,E$1-2,0)</f>
        <v>Function_Simpl_05</v>
      </c>
      <c r="F258" t="str">
        <f>VLOOKUP($C258,'Look-Ups'!$C$2:$G$32,F$1-2,0)</f>
        <v>Segment_05</v>
      </c>
      <c r="G258" t="str">
        <f>VLOOKUP($C258,'Look-Ups'!$C$2:$G$32,G$1-2,0)</f>
        <v>Proc_Type_01</v>
      </c>
      <c r="H258" t="s">
        <v>171</v>
      </c>
      <c r="K258" s="103"/>
      <c r="L258" s="78"/>
      <c r="M258" s="118" t="str">
        <f t="shared" si="52"/>
        <v/>
      </c>
      <c r="P258" s="119" t="str">
        <f t="shared" si="53"/>
        <v/>
      </c>
      <c r="Q258" s="120" t="str">
        <f t="shared" si="54"/>
        <v/>
      </c>
      <c r="R258" s="120" t="str">
        <f t="shared" si="55"/>
        <v/>
      </c>
      <c r="S258" s="121" t="str">
        <f t="shared" si="56"/>
        <v/>
      </c>
      <c r="T258" s="122" t="str">
        <f t="shared" si="57"/>
        <v/>
      </c>
      <c r="U258" s="122" t="str">
        <f t="shared" si="58"/>
        <v/>
      </c>
      <c r="V258" s="123" t="str">
        <f t="shared" si="59"/>
        <v/>
      </c>
      <c r="W258" s="123" t="str">
        <f t="shared" si="60"/>
        <v/>
      </c>
      <c r="X258" s="123" t="str">
        <f t="shared" si="61"/>
        <v/>
      </c>
    </row>
    <row r="259" spans="1:24" ht="12.5" customHeight="1" x14ac:dyDescent="0.25">
      <c r="A259" t="str">
        <f t="shared" si="51"/>
        <v>Function_08Application_21</v>
      </c>
      <c r="B259">
        <v>256</v>
      </c>
      <c r="C259" t="s">
        <v>374</v>
      </c>
      <c r="D259" t="str">
        <f>VLOOKUP($C259,'Look-Ups'!$C$2:$G$32,D$1-2,0)</f>
        <v>Function_08</v>
      </c>
      <c r="E259" t="str">
        <f>VLOOKUP($C259,'Look-Ups'!$C$2:$G$32,E$1-2,0)</f>
        <v>Function_Simpl_05</v>
      </c>
      <c r="F259" t="str">
        <f>VLOOKUP($C259,'Look-Ups'!$C$2:$G$32,F$1-2,0)</f>
        <v>Segment_05</v>
      </c>
      <c r="G259" t="str">
        <f>VLOOKUP($C259,'Look-Ups'!$C$2:$G$32,G$1-2,0)</f>
        <v>Proc_Type_01</v>
      </c>
      <c r="H259" t="s">
        <v>242</v>
      </c>
      <c r="K259" s="103"/>
      <c r="L259" s="78"/>
      <c r="M259" s="118" t="str">
        <f t="shared" si="52"/>
        <v/>
      </c>
      <c r="P259" s="119" t="str">
        <f t="shared" si="53"/>
        <v/>
      </c>
      <c r="Q259" s="120" t="str">
        <f t="shared" si="54"/>
        <v/>
      </c>
      <c r="R259" s="120" t="str">
        <f t="shared" si="55"/>
        <v/>
      </c>
      <c r="S259" s="121" t="str">
        <f t="shared" si="56"/>
        <v/>
      </c>
      <c r="T259" s="122" t="str">
        <f t="shared" si="57"/>
        <v/>
      </c>
      <c r="U259" s="122" t="str">
        <f t="shared" si="58"/>
        <v/>
      </c>
      <c r="V259" s="123" t="str">
        <f t="shared" si="59"/>
        <v/>
      </c>
      <c r="W259" s="123" t="str">
        <f t="shared" si="60"/>
        <v/>
      </c>
      <c r="X259" s="123" t="str">
        <f t="shared" si="61"/>
        <v/>
      </c>
    </row>
    <row r="260" spans="1:24" ht="12.5" customHeight="1" x14ac:dyDescent="0.25">
      <c r="A260" t="str">
        <f t="shared" si="51"/>
        <v>Function_08Application_21</v>
      </c>
      <c r="B260">
        <v>257</v>
      </c>
      <c r="C260" t="s">
        <v>374</v>
      </c>
      <c r="D260" t="str">
        <f>VLOOKUP($C260,'Look-Ups'!$C$2:$G$32,D$1-2,0)</f>
        <v>Function_08</v>
      </c>
      <c r="E260" t="str">
        <f>VLOOKUP($C260,'Look-Ups'!$C$2:$G$32,E$1-2,0)</f>
        <v>Function_Simpl_05</v>
      </c>
      <c r="F260" t="str">
        <f>VLOOKUP($C260,'Look-Ups'!$C$2:$G$32,F$1-2,0)</f>
        <v>Segment_05</v>
      </c>
      <c r="G260" t="str">
        <f>VLOOKUP($C260,'Look-Ups'!$C$2:$G$32,G$1-2,0)</f>
        <v>Proc_Type_01</v>
      </c>
      <c r="H260" t="s">
        <v>238</v>
      </c>
      <c r="K260" s="103"/>
      <c r="L260" s="78"/>
      <c r="M260" s="118" t="str">
        <f t="shared" si="52"/>
        <v/>
      </c>
      <c r="P260" s="119" t="str">
        <f t="shared" si="53"/>
        <v/>
      </c>
      <c r="Q260" s="120" t="str">
        <f t="shared" si="54"/>
        <v/>
      </c>
      <c r="R260" s="120" t="str">
        <f t="shared" si="55"/>
        <v/>
      </c>
      <c r="S260" s="121" t="str">
        <f t="shared" si="56"/>
        <v/>
      </c>
      <c r="T260" s="122" t="str">
        <f t="shared" si="57"/>
        <v/>
      </c>
      <c r="U260" s="122" t="str">
        <f t="shared" si="58"/>
        <v/>
      </c>
      <c r="V260" s="123" t="str">
        <f t="shared" si="59"/>
        <v/>
      </c>
      <c r="W260" s="123" t="str">
        <f t="shared" si="60"/>
        <v/>
      </c>
      <c r="X260" s="123" t="str">
        <f t="shared" si="61"/>
        <v/>
      </c>
    </row>
    <row r="261" spans="1:24" ht="12.5" customHeight="1" x14ac:dyDescent="0.25">
      <c r="A261" t="str">
        <f t="shared" ref="A261:A324" si="62">D261&amp;C261&amp;I261</f>
        <v>Function_08Application_21</v>
      </c>
      <c r="B261">
        <v>258</v>
      </c>
      <c r="C261" t="s">
        <v>374</v>
      </c>
      <c r="D261" t="str">
        <f>VLOOKUP($C261,'Look-Ups'!$C$2:$G$32,D$1-2,0)</f>
        <v>Function_08</v>
      </c>
      <c r="E261" t="str">
        <f>VLOOKUP($C261,'Look-Ups'!$C$2:$G$32,E$1-2,0)</f>
        <v>Function_Simpl_05</v>
      </c>
      <c r="F261" t="str">
        <f>VLOOKUP($C261,'Look-Ups'!$C$2:$G$32,F$1-2,0)</f>
        <v>Segment_05</v>
      </c>
      <c r="G261" t="str">
        <f>VLOOKUP($C261,'Look-Ups'!$C$2:$G$32,G$1-2,0)</f>
        <v>Proc_Type_01</v>
      </c>
      <c r="H261" t="s">
        <v>195</v>
      </c>
      <c r="K261" s="103"/>
      <c r="L261" s="78"/>
      <c r="M261" s="118" t="str">
        <f t="shared" ref="M261:M324" si="63">IF(I261&lt;&gt;"",AVERAGE(I261:J261),"")</f>
        <v/>
      </c>
      <c r="P261" s="119" t="str">
        <f t="shared" ref="P261:P324" si="64">IF(I261="","",IF(N261="",M261-I261,N261-I261))</f>
        <v/>
      </c>
      <c r="Q261" s="120" t="str">
        <f t="shared" ref="Q261:Q324" si="65">IF(J261="","",J261-I261)</f>
        <v/>
      </c>
      <c r="R261" s="120" t="str">
        <f t="shared" ref="R261:R324" si="66">IF(J261="","",J261-I261+1)</f>
        <v/>
      </c>
      <c r="S261" s="121" t="str">
        <f t="shared" ref="S261:S324" si="67">IFERROR((L261/K261)^(1/(J261-I261))-1,"")</f>
        <v/>
      </c>
      <c r="T261" s="122" t="str">
        <f t="shared" ref="T261:T324" si="68">IF(J261="","",IF(N261="",-O261*(I261-M261),-O261*(I261-N261)))</f>
        <v/>
      </c>
      <c r="U261" s="122" t="str">
        <f t="shared" ref="U261:U324" si="69">IF(J261="","",IF(N261="",-O261*(J261-M261),-O261*(J261-N261)))</f>
        <v/>
      </c>
      <c r="V261" s="123" t="str">
        <f t="shared" ref="V261:V324" si="70">IF(L261="","",(L261*(1+EXP(U261))-K261*(1+EXP(T261)))/(EXP(U261)-EXP(T261)))</f>
        <v/>
      </c>
      <c r="W261" s="123" t="str">
        <f t="shared" ref="W261:W324" si="71">IF(L261="","",(K261-V261)*(1+EXP(T261)))</f>
        <v/>
      </c>
      <c r="X261" s="123" t="str">
        <f t="shared" ref="X261:X324" si="72">IF(W261&lt;&gt;"",$AJ261+$AK261/(1+EXP(0)),"")</f>
        <v/>
      </c>
    </row>
    <row r="262" spans="1:24" ht="12.5" customHeight="1" x14ac:dyDescent="0.25">
      <c r="A262" t="str">
        <f t="shared" si="62"/>
        <v>Function_08Application_21</v>
      </c>
      <c r="B262">
        <v>259</v>
      </c>
      <c r="C262" t="s">
        <v>374</v>
      </c>
      <c r="D262" t="str">
        <f>VLOOKUP($C262,'Look-Ups'!$C$2:$G$32,D$1-2,0)</f>
        <v>Function_08</v>
      </c>
      <c r="E262" t="str">
        <f>VLOOKUP($C262,'Look-Ups'!$C$2:$G$32,E$1-2,0)</f>
        <v>Function_Simpl_05</v>
      </c>
      <c r="F262" t="str">
        <f>VLOOKUP($C262,'Look-Ups'!$C$2:$G$32,F$1-2,0)</f>
        <v>Segment_05</v>
      </c>
      <c r="G262" t="str">
        <f>VLOOKUP($C262,'Look-Ups'!$C$2:$G$32,G$1-2,0)</f>
        <v>Proc_Type_01</v>
      </c>
      <c r="H262" t="s">
        <v>244</v>
      </c>
      <c r="K262" s="103"/>
      <c r="L262" s="78"/>
      <c r="M262" s="118" t="str">
        <f t="shared" si="63"/>
        <v/>
      </c>
      <c r="P262" s="119" t="str">
        <f t="shared" si="64"/>
        <v/>
      </c>
      <c r="Q262" s="120" t="str">
        <f t="shared" si="65"/>
        <v/>
      </c>
      <c r="R262" s="120" t="str">
        <f t="shared" si="66"/>
        <v/>
      </c>
      <c r="S262" s="121" t="str">
        <f t="shared" si="67"/>
        <v/>
      </c>
      <c r="T262" s="122" t="str">
        <f t="shared" si="68"/>
        <v/>
      </c>
      <c r="U262" s="122" t="str">
        <f t="shared" si="69"/>
        <v/>
      </c>
      <c r="V262" s="123" t="str">
        <f t="shared" si="70"/>
        <v/>
      </c>
      <c r="W262" s="123" t="str">
        <f t="shared" si="71"/>
        <v/>
      </c>
      <c r="X262" s="123" t="str">
        <f t="shared" si="72"/>
        <v/>
      </c>
    </row>
    <row r="263" spans="1:24" ht="12.5" customHeight="1" x14ac:dyDescent="0.25">
      <c r="A263" t="str">
        <f t="shared" si="62"/>
        <v>Function_09Application_22</v>
      </c>
      <c r="B263">
        <v>260</v>
      </c>
      <c r="C263" t="s">
        <v>375</v>
      </c>
      <c r="D263" t="str">
        <f>VLOOKUP($C263,'Look-Ups'!$C$2:$G$32,D$1-2,0)</f>
        <v>Function_09</v>
      </c>
      <c r="E263" t="str">
        <f>VLOOKUP($C263,'Look-Ups'!$C$2:$G$32,E$1-2,0)</f>
        <v>Function_Simpl_07</v>
      </c>
      <c r="F263" t="str">
        <f>VLOOKUP($C263,'Look-Ups'!$C$2:$G$32,F$1-2,0)</f>
        <v>Segment_06</v>
      </c>
      <c r="G263" t="str">
        <f>VLOOKUP($C263,'Look-Ups'!$C$2:$G$32,G$1-2,0)</f>
        <v>Proc_Type_01</v>
      </c>
      <c r="H263" t="s">
        <v>215</v>
      </c>
      <c r="K263" s="103"/>
      <c r="L263" s="78"/>
      <c r="M263" s="118" t="str">
        <f t="shared" si="63"/>
        <v/>
      </c>
      <c r="P263" s="119" t="str">
        <f t="shared" si="64"/>
        <v/>
      </c>
      <c r="Q263" s="120" t="str">
        <f t="shared" si="65"/>
        <v/>
      </c>
      <c r="R263" s="120" t="str">
        <f t="shared" si="66"/>
        <v/>
      </c>
      <c r="S263" s="121" t="str">
        <f t="shared" si="67"/>
        <v/>
      </c>
      <c r="T263" s="122" t="str">
        <f t="shared" si="68"/>
        <v/>
      </c>
      <c r="U263" s="122" t="str">
        <f t="shared" si="69"/>
        <v/>
      </c>
      <c r="V263" s="123" t="str">
        <f t="shared" si="70"/>
        <v/>
      </c>
      <c r="W263" s="123" t="str">
        <f t="shared" si="71"/>
        <v/>
      </c>
      <c r="X263" s="123" t="str">
        <f t="shared" si="72"/>
        <v/>
      </c>
    </row>
    <row r="264" spans="1:24" ht="12.5" customHeight="1" x14ac:dyDescent="0.25">
      <c r="A264" t="str">
        <f t="shared" si="62"/>
        <v>Function_09Application_22</v>
      </c>
      <c r="B264">
        <v>261</v>
      </c>
      <c r="C264" t="s">
        <v>375</v>
      </c>
      <c r="D264" t="str">
        <f>VLOOKUP($C264,'Look-Ups'!$C$2:$G$32,D$1-2,0)</f>
        <v>Function_09</v>
      </c>
      <c r="E264" t="str">
        <f>VLOOKUP($C264,'Look-Ups'!$C$2:$G$32,E$1-2,0)</f>
        <v>Function_Simpl_07</v>
      </c>
      <c r="F264" t="str">
        <f>VLOOKUP($C264,'Look-Ups'!$C$2:$G$32,F$1-2,0)</f>
        <v>Segment_06</v>
      </c>
      <c r="G264" t="str">
        <f>VLOOKUP($C264,'Look-Ups'!$C$2:$G$32,G$1-2,0)</f>
        <v>Proc_Type_01</v>
      </c>
      <c r="H264" t="s">
        <v>200</v>
      </c>
      <c r="K264" s="103"/>
      <c r="L264" s="78"/>
      <c r="M264" s="118" t="str">
        <f t="shared" si="63"/>
        <v/>
      </c>
      <c r="P264" s="119" t="str">
        <f t="shared" si="64"/>
        <v/>
      </c>
      <c r="Q264" s="120" t="str">
        <f t="shared" si="65"/>
        <v/>
      </c>
      <c r="R264" s="120" t="str">
        <f t="shared" si="66"/>
        <v/>
      </c>
      <c r="S264" s="121" t="str">
        <f t="shared" si="67"/>
        <v/>
      </c>
      <c r="T264" s="122" t="str">
        <f t="shared" si="68"/>
        <v/>
      </c>
      <c r="U264" s="122" t="str">
        <f t="shared" si="69"/>
        <v/>
      </c>
      <c r="V264" s="123" t="str">
        <f t="shared" si="70"/>
        <v/>
      </c>
      <c r="W264" s="123" t="str">
        <f t="shared" si="71"/>
        <v/>
      </c>
      <c r="X264" s="123" t="str">
        <f t="shared" si="72"/>
        <v/>
      </c>
    </row>
    <row r="265" spans="1:24" ht="12.5" customHeight="1" x14ac:dyDescent="0.25">
      <c r="A265" t="str">
        <f t="shared" si="62"/>
        <v>Function_09Application_22</v>
      </c>
      <c r="B265">
        <v>262</v>
      </c>
      <c r="C265" t="s">
        <v>375</v>
      </c>
      <c r="D265" t="str">
        <f>VLOOKUP($C265,'Look-Ups'!$C$2:$G$32,D$1-2,0)</f>
        <v>Function_09</v>
      </c>
      <c r="E265" t="str">
        <f>VLOOKUP($C265,'Look-Ups'!$C$2:$G$32,E$1-2,0)</f>
        <v>Function_Simpl_07</v>
      </c>
      <c r="F265" t="str">
        <f>VLOOKUP($C265,'Look-Ups'!$C$2:$G$32,F$1-2,0)</f>
        <v>Segment_06</v>
      </c>
      <c r="G265" t="str">
        <f>VLOOKUP($C265,'Look-Ups'!$C$2:$G$32,G$1-2,0)</f>
        <v>Proc_Type_01</v>
      </c>
      <c r="H265" t="s">
        <v>219</v>
      </c>
      <c r="K265" s="103"/>
      <c r="L265" s="78"/>
      <c r="M265" s="118" t="str">
        <f t="shared" si="63"/>
        <v/>
      </c>
      <c r="P265" s="119" t="str">
        <f t="shared" si="64"/>
        <v/>
      </c>
      <c r="Q265" s="120" t="str">
        <f t="shared" si="65"/>
        <v/>
      </c>
      <c r="R265" s="120" t="str">
        <f t="shared" si="66"/>
        <v/>
      </c>
      <c r="S265" s="121" t="str">
        <f t="shared" si="67"/>
        <v/>
      </c>
      <c r="T265" s="122" t="str">
        <f t="shared" si="68"/>
        <v/>
      </c>
      <c r="U265" s="122" t="str">
        <f t="shared" si="69"/>
        <v/>
      </c>
      <c r="V265" s="123" t="str">
        <f t="shared" si="70"/>
        <v/>
      </c>
      <c r="W265" s="123" t="str">
        <f t="shared" si="71"/>
        <v/>
      </c>
      <c r="X265" s="123" t="str">
        <f t="shared" si="72"/>
        <v/>
      </c>
    </row>
    <row r="266" spans="1:24" ht="12.5" customHeight="1" x14ac:dyDescent="0.25">
      <c r="A266" t="str">
        <f t="shared" si="62"/>
        <v>Function_09Application_22</v>
      </c>
      <c r="B266">
        <v>263</v>
      </c>
      <c r="C266" t="s">
        <v>375</v>
      </c>
      <c r="D266" t="str">
        <f>VLOOKUP($C266,'Look-Ups'!$C$2:$G$32,D$1-2,0)</f>
        <v>Function_09</v>
      </c>
      <c r="E266" t="str">
        <f>VLOOKUP($C266,'Look-Ups'!$C$2:$G$32,E$1-2,0)</f>
        <v>Function_Simpl_07</v>
      </c>
      <c r="F266" t="str">
        <f>VLOOKUP($C266,'Look-Ups'!$C$2:$G$32,F$1-2,0)</f>
        <v>Segment_06</v>
      </c>
      <c r="G266" t="str">
        <f>VLOOKUP($C266,'Look-Ups'!$C$2:$G$32,G$1-2,0)</f>
        <v>Proc_Type_01</v>
      </c>
      <c r="H266" t="s">
        <v>187</v>
      </c>
      <c r="K266" s="103"/>
      <c r="L266" s="78"/>
      <c r="M266" s="118" t="str">
        <f t="shared" si="63"/>
        <v/>
      </c>
      <c r="P266" s="119" t="str">
        <f t="shared" si="64"/>
        <v/>
      </c>
      <c r="Q266" s="120" t="str">
        <f t="shared" si="65"/>
        <v/>
      </c>
      <c r="R266" s="120" t="str">
        <f t="shared" si="66"/>
        <v/>
      </c>
      <c r="S266" s="121" t="str">
        <f t="shared" si="67"/>
        <v/>
      </c>
      <c r="T266" s="122" t="str">
        <f t="shared" si="68"/>
        <v/>
      </c>
      <c r="U266" s="122" t="str">
        <f t="shared" si="69"/>
        <v/>
      </c>
      <c r="V266" s="123" t="str">
        <f t="shared" si="70"/>
        <v/>
      </c>
      <c r="W266" s="123" t="str">
        <f t="shared" si="71"/>
        <v/>
      </c>
      <c r="X266" s="123" t="str">
        <f t="shared" si="72"/>
        <v/>
      </c>
    </row>
    <row r="267" spans="1:24" ht="12.5" customHeight="1" x14ac:dyDescent="0.25">
      <c r="A267" t="str">
        <f t="shared" si="62"/>
        <v>Function_09Application_22</v>
      </c>
      <c r="B267">
        <v>264</v>
      </c>
      <c r="C267" t="s">
        <v>375</v>
      </c>
      <c r="D267" t="str">
        <f>VLOOKUP($C267,'Look-Ups'!$C$2:$G$32,D$1-2,0)</f>
        <v>Function_09</v>
      </c>
      <c r="E267" t="str">
        <f>VLOOKUP($C267,'Look-Ups'!$C$2:$G$32,E$1-2,0)</f>
        <v>Function_Simpl_07</v>
      </c>
      <c r="F267" t="str">
        <f>VLOOKUP($C267,'Look-Ups'!$C$2:$G$32,F$1-2,0)</f>
        <v>Segment_06</v>
      </c>
      <c r="G267" t="str">
        <f>VLOOKUP($C267,'Look-Ups'!$C$2:$G$32,G$1-2,0)</f>
        <v>Proc_Type_01</v>
      </c>
      <c r="H267" t="s">
        <v>209</v>
      </c>
      <c r="K267" s="103"/>
      <c r="L267" s="78"/>
      <c r="M267" s="118" t="str">
        <f t="shared" si="63"/>
        <v/>
      </c>
      <c r="P267" s="119" t="str">
        <f t="shared" si="64"/>
        <v/>
      </c>
      <c r="Q267" s="120" t="str">
        <f t="shared" si="65"/>
        <v/>
      </c>
      <c r="R267" s="120" t="str">
        <f t="shared" si="66"/>
        <v/>
      </c>
      <c r="S267" s="121" t="str">
        <f t="shared" si="67"/>
        <v/>
      </c>
      <c r="T267" s="122" t="str">
        <f t="shared" si="68"/>
        <v/>
      </c>
      <c r="U267" s="122" t="str">
        <f t="shared" si="69"/>
        <v/>
      </c>
      <c r="V267" s="123" t="str">
        <f t="shared" si="70"/>
        <v/>
      </c>
      <c r="W267" s="123" t="str">
        <f t="shared" si="71"/>
        <v/>
      </c>
      <c r="X267" s="123" t="str">
        <f t="shared" si="72"/>
        <v/>
      </c>
    </row>
    <row r="268" spans="1:24" ht="12.5" customHeight="1" x14ac:dyDescent="0.25">
      <c r="A268" t="str">
        <f t="shared" si="62"/>
        <v>Function_09Application_22</v>
      </c>
      <c r="B268">
        <v>265</v>
      </c>
      <c r="C268" t="s">
        <v>375</v>
      </c>
      <c r="D268" t="str">
        <f>VLOOKUP($C268,'Look-Ups'!$C$2:$G$32,D$1-2,0)</f>
        <v>Function_09</v>
      </c>
      <c r="E268" t="str">
        <f>VLOOKUP($C268,'Look-Ups'!$C$2:$G$32,E$1-2,0)</f>
        <v>Function_Simpl_07</v>
      </c>
      <c r="F268" t="str">
        <f>VLOOKUP($C268,'Look-Ups'!$C$2:$G$32,F$1-2,0)</f>
        <v>Segment_06</v>
      </c>
      <c r="G268" t="str">
        <f>VLOOKUP($C268,'Look-Ups'!$C$2:$G$32,G$1-2,0)</f>
        <v>Proc_Type_01</v>
      </c>
      <c r="H268" t="s">
        <v>221</v>
      </c>
      <c r="K268" s="103"/>
      <c r="L268" s="78"/>
      <c r="M268" s="118" t="str">
        <f t="shared" si="63"/>
        <v/>
      </c>
      <c r="P268" s="119" t="str">
        <f t="shared" si="64"/>
        <v/>
      </c>
      <c r="Q268" s="120" t="str">
        <f t="shared" si="65"/>
        <v/>
      </c>
      <c r="R268" s="120" t="str">
        <f t="shared" si="66"/>
        <v/>
      </c>
      <c r="S268" s="121" t="str">
        <f t="shared" si="67"/>
        <v/>
      </c>
      <c r="T268" s="122" t="str">
        <f t="shared" si="68"/>
        <v/>
      </c>
      <c r="U268" s="122" t="str">
        <f t="shared" si="69"/>
        <v/>
      </c>
      <c r="V268" s="123" t="str">
        <f t="shared" si="70"/>
        <v/>
      </c>
      <c r="W268" s="123" t="str">
        <f t="shared" si="71"/>
        <v/>
      </c>
      <c r="X268" s="123" t="str">
        <f t="shared" si="72"/>
        <v/>
      </c>
    </row>
    <row r="269" spans="1:24" ht="12.5" customHeight="1" x14ac:dyDescent="0.25">
      <c r="A269" t="str">
        <f t="shared" si="62"/>
        <v>Function_09Application_22</v>
      </c>
      <c r="B269">
        <v>266</v>
      </c>
      <c r="C269" t="s">
        <v>375</v>
      </c>
      <c r="D269" t="str">
        <f>VLOOKUP($C269,'Look-Ups'!$C$2:$G$32,D$1-2,0)</f>
        <v>Function_09</v>
      </c>
      <c r="E269" t="str">
        <f>VLOOKUP($C269,'Look-Ups'!$C$2:$G$32,E$1-2,0)</f>
        <v>Function_Simpl_07</v>
      </c>
      <c r="F269" t="str">
        <f>VLOOKUP($C269,'Look-Ups'!$C$2:$G$32,F$1-2,0)</f>
        <v>Segment_06</v>
      </c>
      <c r="G269" t="str">
        <f>VLOOKUP($C269,'Look-Ups'!$C$2:$G$32,G$1-2,0)</f>
        <v>Proc_Type_01</v>
      </c>
      <c r="H269" t="s">
        <v>236</v>
      </c>
      <c r="K269" s="103"/>
      <c r="L269" s="78"/>
      <c r="M269" s="118" t="str">
        <f t="shared" si="63"/>
        <v/>
      </c>
      <c r="P269" s="119" t="str">
        <f t="shared" si="64"/>
        <v/>
      </c>
      <c r="Q269" s="120" t="str">
        <f t="shared" si="65"/>
        <v/>
      </c>
      <c r="R269" s="120" t="str">
        <f t="shared" si="66"/>
        <v/>
      </c>
      <c r="S269" s="121" t="str">
        <f t="shared" si="67"/>
        <v/>
      </c>
      <c r="T269" s="122" t="str">
        <f t="shared" si="68"/>
        <v/>
      </c>
      <c r="U269" s="122" t="str">
        <f t="shared" si="69"/>
        <v/>
      </c>
      <c r="V269" s="123" t="str">
        <f t="shared" si="70"/>
        <v/>
      </c>
      <c r="W269" s="123" t="str">
        <f t="shared" si="71"/>
        <v/>
      </c>
      <c r="X269" s="123" t="str">
        <f t="shared" si="72"/>
        <v/>
      </c>
    </row>
    <row r="270" spans="1:24" ht="12.5" customHeight="1" x14ac:dyDescent="0.25">
      <c r="A270" t="str">
        <f t="shared" si="62"/>
        <v>Function_09Application_22</v>
      </c>
      <c r="B270">
        <v>267</v>
      </c>
      <c r="C270" t="s">
        <v>375</v>
      </c>
      <c r="D270" t="str">
        <f>VLOOKUP($C270,'Look-Ups'!$C$2:$G$32,D$1-2,0)</f>
        <v>Function_09</v>
      </c>
      <c r="E270" t="str">
        <f>VLOOKUP($C270,'Look-Ups'!$C$2:$G$32,E$1-2,0)</f>
        <v>Function_Simpl_07</v>
      </c>
      <c r="F270" t="str">
        <f>VLOOKUP($C270,'Look-Ups'!$C$2:$G$32,F$1-2,0)</f>
        <v>Segment_06</v>
      </c>
      <c r="G270" t="str">
        <f>VLOOKUP($C270,'Look-Ups'!$C$2:$G$32,G$1-2,0)</f>
        <v>Proc_Type_01</v>
      </c>
      <c r="H270" t="s">
        <v>156</v>
      </c>
      <c r="K270" s="103"/>
      <c r="L270" s="78"/>
      <c r="M270" s="118" t="str">
        <f t="shared" si="63"/>
        <v/>
      </c>
      <c r="P270" s="119" t="str">
        <f t="shared" si="64"/>
        <v/>
      </c>
      <c r="Q270" s="120" t="str">
        <f t="shared" si="65"/>
        <v/>
      </c>
      <c r="R270" s="120" t="str">
        <f t="shared" si="66"/>
        <v/>
      </c>
      <c r="S270" s="121" t="str">
        <f t="shared" si="67"/>
        <v/>
      </c>
      <c r="T270" s="122" t="str">
        <f t="shared" si="68"/>
        <v/>
      </c>
      <c r="U270" s="122" t="str">
        <f t="shared" si="69"/>
        <v/>
      </c>
      <c r="V270" s="123" t="str">
        <f t="shared" si="70"/>
        <v/>
      </c>
      <c r="W270" s="123" t="str">
        <f t="shared" si="71"/>
        <v/>
      </c>
      <c r="X270" s="123" t="str">
        <f t="shared" si="72"/>
        <v/>
      </c>
    </row>
    <row r="271" spans="1:24" ht="12.5" customHeight="1" x14ac:dyDescent="0.25">
      <c r="A271" t="str">
        <f t="shared" si="62"/>
        <v>Function_09Application_22</v>
      </c>
      <c r="B271">
        <v>268</v>
      </c>
      <c r="C271" t="s">
        <v>375</v>
      </c>
      <c r="D271" t="str">
        <f>VLOOKUP($C271,'Look-Ups'!$C$2:$G$32,D$1-2,0)</f>
        <v>Function_09</v>
      </c>
      <c r="E271" t="str">
        <f>VLOOKUP($C271,'Look-Ups'!$C$2:$G$32,E$1-2,0)</f>
        <v>Function_Simpl_07</v>
      </c>
      <c r="F271" t="str">
        <f>VLOOKUP($C271,'Look-Ups'!$C$2:$G$32,F$1-2,0)</f>
        <v>Segment_06</v>
      </c>
      <c r="G271" t="str">
        <f>VLOOKUP($C271,'Look-Ups'!$C$2:$G$32,G$1-2,0)</f>
        <v>Proc_Type_01</v>
      </c>
      <c r="H271" t="s">
        <v>160</v>
      </c>
      <c r="K271" s="103"/>
      <c r="L271" s="78"/>
      <c r="M271" s="118" t="str">
        <f t="shared" si="63"/>
        <v/>
      </c>
      <c r="P271" s="119" t="str">
        <f t="shared" si="64"/>
        <v/>
      </c>
      <c r="Q271" s="120" t="str">
        <f t="shared" si="65"/>
        <v/>
      </c>
      <c r="R271" s="120" t="str">
        <f t="shared" si="66"/>
        <v/>
      </c>
      <c r="S271" s="121" t="str">
        <f t="shared" si="67"/>
        <v/>
      </c>
      <c r="T271" s="122" t="str">
        <f t="shared" si="68"/>
        <v/>
      </c>
      <c r="U271" s="122" t="str">
        <f t="shared" si="69"/>
        <v/>
      </c>
      <c r="V271" s="123" t="str">
        <f t="shared" si="70"/>
        <v/>
      </c>
      <c r="W271" s="123" t="str">
        <f t="shared" si="71"/>
        <v/>
      </c>
      <c r="X271" s="123" t="str">
        <f t="shared" si="72"/>
        <v/>
      </c>
    </row>
    <row r="272" spans="1:24" ht="12.5" customHeight="1" x14ac:dyDescent="0.25">
      <c r="A272" t="str">
        <f t="shared" si="62"/>
        <v>Function_09Application_22</v>
      </c>
      <c r="B272">
        <v>269</v>
      </c>
      <c r="C272" t="s">
        <v>375</v>
      </c>
      <c r="D272" t="str">
        <f>VLOOKUP($C272,'Look-Ups'!$C$2:$G$32,D$1-2,0)</f>
        <v>Function_09</v>
      </c>
      <c r="E272" t="str">
        <f>VLOOKUP($C272,'Look-Ups'!$C$2:$G$32,E$1-2,0)</f>
        <v>Function_Simpl_07</v>
      </c>
      <c r="F272" t="str">
        <f>VLOOKUP($C272,'Look-Ups'!$C$2:$G$32,F$1-2,0)</f>
        <v>Segment_06</v>
      </c>
      <c r="G272" t="str">
        <f>VLOOKUP($C272,'Look-Ups'!$C$2:$G$32,G$1-2,0)</f>
        <v>Proc_Type_01</v>
      </c>
      <c r="H272" t="s">
        <v>167</v>
      </c>
      <c r="K272" s="103"/>
      <c r="L272" s="78"/>
      <c r="M272" s="118" t="str">
        <f t="shared" si="63"/>
        <v/>
      </c>
      <c r="P272" s="119" t="str">
        <f t="shared" si="64"/>
        <v/>
      </c>
      <c r="Q272" s="120" t="str">
        <f t="shared" si="65"/>
        <v/>
      </c>
      <c r="R272" s="120" t="str">
        <f t="shared" si="66"/>
        <v/>
      </c>
      <c r="S272" s="121" t="str">
        <f t="shared" si="67"/>
        <v/>
      </c>
      <c r="T272" s="122" t="str">
        <f t="shared" si="68"/>
        <v/>
      </c>
      <c r="U272" s="122" t="str">
        <f t="shared" si="69"/>
        <v/>
      </c>
      <c r="V272" s="123" t="str">
        <f t="shared" si="70"/>
        <v/>
      </c>
      <c r="W272" s="123" t="str">
        <f t="shared" si="71"/>
        <v/>
      </c>
      <c r="X272" s="123" t="str">
        <f t="shared" si="72"/>
        <v/>
      </c>
    </row>
    <row r="273" spans="1:24" ht="12.5" customHeight="1" x14ac:dyDescent="0.25">
      <c r="A273" t="str">
        <f t="shared" si="62"/>
        <v>Function_09Application_22</v>
      </c>
      <c r="B273">
        <v>270</v>
      </c>
      <c r="C273" t="s">
        <v>375</v>
      </c>
      <c r="D273" t="str">
        <f>VLOOKUP($C273,'Look-Ups'!$C$2:$G$32,D$1-2,0)</f>
        <v>Function_09</v>
      </c>
      <c r="E273" t="str">
        <f>VLOOKUP($C273,'Look-Ups'!$C$2:$G$32,E$1-2,0)</f>
        <v>Function_Simpl_07</v>
      </c>
      <c r="F273" t="str">
        <f>VLOOKUP($C273,'Look-Ups'!$C$2:$G$32,F$1-2,0)</f>
        <v>Segment_06</v>
      </c>
      <c r="G273" t="str">
        <f>VLOOKUP($C273,'Look-Ups'!$C$2:$G$32,G$1-2,0)</f>
        <v>Proc_Type_01</v>
      </c>
      <c r="H273" t="s">
        <v>242</v>
      </c>
      <c r="K273" s="103"/>
      <c r="L273" s="78"/>
      <c r="M273" s="118" t="str">
        <f t="shared" si="63"/>
        <v/>
      </c>
      <c r="P273" s="119" t="str">
        <f t="shared" si="64"/>
        <v/>
      </c>
      <c r="Q273" s="120" t="str">
        <f t="shared" si="65"/>
        <v/>
      </c>
      <c r="R273" s="120" t="str">
        <f t="shared" si="66"/>
        <v/>
      </c>
      <c r="S273" s="121" t="str">
        <f t="shared" si="67"/>
        <v/>
      </c>
      <c r="T273" s="122" t="str">
        <f t="shared" si="68"/>
        <v/>
      </c>
      <c r="U273" s="122" t="str">
        <f t="shared" si="69"/>
        <v/>
      </c>
      <c r="V273" s="123" t="str">
        <f t="shared" si="70"/>
        <v/>
      </c>
      <c r="W273" s="123" t="str">
        <f t="shared" si="71"/>
        <v/>
      </c>
      <c r="X273" s="123" t="str">
        <f t="shared" si="72"/>
        <v/>
      </c>
    </row>
    <row r="274" spans="1:24" ht="12.5" customHeight="1" x14ac:dyDescent="0.25">
      <c r="A274" t="str">
        <f t="shared" si="62"/>
        <v>Function_09Application_22</v>
      </c>
      <c r="B274">
        <v>271</v>
      </c>
      <c r="C274" t="s">
        <v>375</v>
      </c>
      <c r="D274" t="str">
        <f>VLOOKUP($C274,'Look-Ups'!$C$2:$G$32,D$1-2,0)</f>
        <v>Function_09</v>
      </c>
      <c r="E274" t="str">
        <f>VLOOKUP($C274,'Look-Ups'!$C$2:$G$32,E$1-2,0)</f>
        <v>Function_Simpl_07</v>
      </c>
      <c r="F274" t="str">
        <f>VLOOKUP($C274,'Look-Ups'!$C$2:$G$32,F$1-2,0)</f>
        <v>Segment_06</v>
      </c>
      <c r="G274" t="str">
        <f>VLOOKUP($C274,'Look-Ups'!$C$2:$G$32,G$1-2,0)</f>
        <v>Proc_Type_01</v>
      </c>
      <c r="H274" t="s">
        <v>171</v>
      </c>
      <c r="K274" s="103"/>
      <c r="L274" s="78"/>
      <c r="M274" s="118" t="str">
        <f t="shared" si="63"/>
        <v/>
      </c>
      <c r="P274" s="119" t="str">
        <f t="shared" si="64"/>
        <v/>
      </c>
      <c r="Q274" s="120" t="str">
        <f t="shared" si="65"/>
        <v/>
      </c>
      <c r="R274" s="120" t="str">
        <f t="shared" si="66"/>
        <v/>
      </c>
      <c r="S274" s="121" t="str">
        <f t="shared" si="67"/>
        <v/>
      </c>
      <c r="T274" s="122" t="str">
        <f t="shared" si="68"/>
        <v/>
      </c>
      <c r="U274" s="122" t="str">
        <f t="shared" si="69"/>
        <v/>
      </c>
      <c r="V274" s="123" t="str">
        <f t="shared" si="70"/>
        <v/>
      </c>
      <c r="W274" s="123" t="str">
        <f t="shared" si="71"/>
        <v/>
      </c>
      <c r="X274" s="123" t="str">
        <f t="shared" si="72"/>
        <v/>
      </c>
    </row>
    <row r="275" spans="1:24" ht="12.5" customHeight="1" x14ac:dyDescent="0.25">
      <c r="A275" t="str">
        <f t="shared" si="62"/>
        <v>Function_09Application_22</v>
      </c>
      <c r="B275">
        <v>272</v>
      </c>
      <c r="C275" t="s">
        <v>375</v>
      </c>
      <c r="D275" t="str">
        <f>VLOOKUP($C275,'Look-Ups'!$C$2:$G$32,D$1-2,0)</f>
        <v>Function_09</v>
      </c>
      <c r="E275" t="str">
        <f>VLOOKUP($C275,'Look-Ups'!$C$2:$G$32,E$1-2,0)</f>
        <v>Function_Simpl_07</v>
      </c>
      <c r="F275" t="str">
        <f>VLOOKUP($C275,'Look-Ups'!$C$2:$G$32,F$1-2,0)</f>
        <v>Segment_06</v>
      </c>
      <c r="G275" t="str">
        <f>VLOOKUP($C275,'Look-Ups'!$C$2:$G$32,G$1-2,0)</f>
        <v>Proc_Type_01</v>
      </c>
      <c r="H275" t="s">
        <v>217</v>
      </c>
      <c r="K275" s="103"/>
      <c r="L275" s="78"/>
      <c r="M275" s="118" t="str">
        <f t="shared" si="63"/>
        <v/>
      </c>
      <c r="P275" s="119" t="str">
        <f t="shared" si="64"/>
        <v/>
      </c>
      <c r="Q275" s="120" t="str">
        <f t="shared" si="65"/>
        <v/>
      </c>
      <c r="R275" s="120" t="str">
        <f t="shared" si="66"/>
        <v/>
      </c>
      <c r="S275" s="121" t="str">
        <f t="shared" si="67"/>
        <v/>
      </c>
      <c r="T275" s="122" t="str">
        <f t="shared" si="68"/>
        <v/>
      </c>
      <c r="U275" s="122" t="str">
        <f t="shared" si="69"/>
        <v/>
      </c>
      <c r="V275" s="123" t="str">
        <f t="shared" si="70"/>
        <v/>
      </c>
      <c r="W275" s="123" t="str">
        <f t="shared" si="71"/>
        <v/>
      </c>
      <c r="X275" s="123" t="str">
        <f t="shared" si="72"/>
        <v/>
      </c>
    </row>
    <row r="276" spans="1:24" ht="12.5" customHeight="1" x14ac:dyDescent="0.25">
      <c r="A276" t="str">
        <f t="shared" si="62"/>
        <v>Function_09Application_22</v>
      </c>
      <c r="B276">
        <v>273</v>
      </c>
      <c r="C276" t="s">
        <v>375</v>
      </c>
      <c r="D276" t="str">
        <f>VLOOKUP($C276,'Look-Ups'!$C$2:$G$32,D$1-2,0)</f>
        <v>Function_09</v>
      </c>
      <c r="E276" t="str">
        <f>VLOOKUP($C276,'Look-Ups'!$C$2:$G$32,E$1-2,0)</f>
        <v>Function_Simpl_07</v>
      </c>
      <c r="F276" t="str">
        <f>VLOOKUP($C276,'Look-Ups'!$C$2:$G$32,F$1-2,0)</f>
        <v>Segment_06</v>
      </c>
      <c r="G276" t="str">
        <f>VLOOKUP($C276,'Look-Ups'!$C$2:$G$32,G$1-2,0)</f>
        <v>Proc_Type_01</v>
      </c>
      <c r="H276" t="s">
        <v>225</v>
      </c>
      <c r="K276" s="103"/>
      <c r="L276" s="78"/>
      <c r="M276" s="118" t="str">
        <f t="shared" si="63"/>
        <v/>
      </c>
      <c r="P276" s="119" t="str">
        <f t="shared" si="64"/>
        <v/>
      </c>
      <c r="Q276" s="120" t="str">
        <f t="shared" si="65"/>
        <v/>
      </c>
      <c r="R276" s="120" t="str">
        <f t="shared" si="66"/>
        <v/>
      </c>
      <c r="S276" s="121" t="str">
        <f t="shared" si="67"/>
        <v/>
      </c>
      <c r="T276" s="122" t="str">
        <f t="shared" si="68"/>
        <v/>
      </c>
      <c r="U276" s="122" t="str">
        <f t="shared" si="69"/>
        <v/>
      </c>
      <c r="V276" s="123" t="str">
        <f t="shared" si="70"/>
        <v/>
      </c>
      <c r="W276" s="123" t="str">
        <f t="shared" si="71"/>
        <v/>
      </c>
      <c r="X276" s="123" t="str">
        <f t="shared" si="72"/>
        <v/>
      </c>
    </row>
    <row r="277" spans="1:24" ht="12.5" customHeight="1" x14ac:dyDescent="0.25">
      <c r="A277" t="str">
        <f t="shared" si="62"/>
        <v>Function_09Application_22</v>
      </c>
      <c r="B277">
        <v>274</v>
      </c>
      <c r="C277" t="s">
        <v>375</v>
      </c>
      <c r="D277" t="str">
        <f>VLOOKUP($C277,'Look-Ups'!$C$2:$G$32,D$1-2,0)</f>
        <v>Function_09</v>
      </c>
      <c r="E277" t="str">
        <f>VLOOKUP($C277,'Look-Ups'!$C$2:$G$32,E$1-2,0)</f>
        <v>Function_Simpl_07</v>
      </c>
      <c r="F277" t="str">
        <f>VLOOKUP($C277,'Look-Ups'!$C$2:$G$32,F$1-2,0)</f>
        <v>Segment_06</v>
      </c>
      <c r="G277" t="str">
        <f>VLOOKUP($C277,'Look-Ups'!$C$2:$G$32,G$1-2,0)</f>
        <v>Proc_Type_01</v>
      </c>
      <c r="H277" t="s">
        <v>244</v>
      </c>
      <c r="K277" s="103"/>
      <c r="L277" s="78"/>
      <c r="M277" s="118" t="str">
        <f t="shared" si="63"/>
        <v/>
      </c>
      <c r="P277" s="119" t="str">
        <f t="shared" si="64"/>
        <v/>
      </c>
      <c r="Q277" s="120" t="str">
        <f t="shared" si="65"/>
        <v/>
      </c>
      <c r="R277" s="120" t="str">
        <f t="shared" si="66"/>
        <v/>
      </c>
      <c r="S277" s="121" t="str">
        <f t="shared" si="67"/>
        <v/>
      </c>
      <c r="T277" s="122" t="str">
        <f t="shared" si="68"/>
        <v/>
      </c>
      <c r="U277" s="122" t="str">
        <f t="shared" si="69"/>
        <v/>
      </c>
      <c r="V277" s="123" t="str">
        <f t="shared" si="70"/>
        <v/>
      </c>
      <c r="W277" s="123" t="str">
        <f t="shared" si="71"/>
        <v/>
      </c>
      <c r="X277" s="123" t="str">
        <f t="shared" si="72"/>
        <v/>
      </c>
    </row>
    <row r="278" spans="1:24" ht="12.5" customHeight="1" x14ac:dyDescent="0.25">
      <c r="A278" t="str">
        <f t="shared" si="62"/>
        <v>Function_10Application_23</v>
      </c>
      <c r="B278">
        <v>275</v>
      </c>
      <c r="C278" t="s">
        <v>376</v>
      </c>
      <c r="D278" t="str">
        <f>VLOOKUP($C278,'Look-Ups'!$C$2:$G$32,D$1-2,0)</f>
        <v>Function_10</v>
      </c>
      <c r="E278" t="str">
        <f>VLOOKUP($C278,'Look-Ups'!$C$2:$G$32,E$1-2,0)</f>
        <v>Function_Simpl_07</v>
      </c>
      <c r="F278" t="str">
        <f>VLOOKUP($C278,'Look-Ups'!$C$2:$G$32,F$1-2,0)</f>
        <v>Segment_07</v>
      </c>
      <c r="G278" t="str">
        <f>VLOOKUP($C278,'Look-Ups'!$C$2:$G$32,G$1-2,0)</f>
        <v>Proc_Type_01</v>
      </c>
      <c r="H278" t="s">
        <v>217</v>
      </c>
      <c r="K278" s="103"/>
      <c r="L278" s="78"/>
      <c r="M278" s="118" t="str">
        <f t="shared" si="63"/>
        <v/>
      </c>
      <c r="P278" s="119" t="str">
        <f t="shared" si="64"/>
        <v/>
      </c>
      <c r="Q278" s="120" t="str">
        <f t="shared" si="65"/>
        <v/>
      </c>
      <c r="R278" s="120" t="str">
        <f t="shared" si="66"/>
        <v/>
      </c>
      <c r="S278" s="121" t="str">
        <f t="shared" si="67"/>
        <v/>
      </c>
      <c r="T278" s="122" t="str">
        <f t="shared" si="68"/>
        <v/>
      </c>
      <c r="U278" s="122" t="str">
        <f t="shared" si="69"/>
        <v/>
      </c>
      <c r="V278" s="123" t="str">
        <f t="shared" si="70"/>
        <v/>
      </c>
      <c r="W278" s="123" t="str">
        <f t="shared" si="71"/>
        <v/>
      </c>
      <c r="X278" s="123" t="str">
        <f t="shared" si="72"/>
        <v/>
      </c>
    </row>
    <row r="279" spans="1:24" ht="12.5" customHeight="1" x14ac:dyDescent="0.25">
      <c r="A279" t="str">
        <f t="shared" si="62"/>
        <v>Function_10Application_23</v>
      </c>
      <c r="B279">
        <v>276</v>
      </c>
      <c r="C279" t="s">
        <v>376</v>
      </c>
      <c r="D279" t="str">
        <f>VLOOKUP($C279,'Look-Ups'!$C$2:$G$32,D$1-2,0)</f>
        <v>Function_10</v>
      </c>
      <c r="E279" t="str">
        <f>VLOOKUP($C279,'Look-Ups'!$C$2:$G$32,E$1-2,0)</f>
        <v>Function_Simpl_07</v>
      </c>
      <c r="F279" t="str">
        <f>VLOOKUP($C279,'Look-Ups'!$C$2:$G$32,F$1-2,0)</f>
        <v>Segment_07</v>
      </c>
      <c r="G279" t="str">
        <f>VLOOKUP($C279,'Look-Ups'!$C$2:$G$32,G$1-2,0)</f>
        <v>Proc_Type_01</v>
      </c>
      <c r="H279" t="s">
        <v>206</v>
      </c>
      <c r="K279" s="103"/>
      <c r="L279" s="78"/>
      <c r="M279" s="118" t="str">
        <f t="shared" si="63"/>
        <v/>
      </c>
      <c r="P279" s="119" t="str">
        <f t="shared" si="64"/>
        <v/>
      </c>
      <c r="Q279" s="120" t="str">
        <f t="shared" si="65"/>
        <v/>
      </c>
      <c r="R279" s="120" t="str">
        <f t="shared" si="66"/>
        <v/>
      </c>
      <c r="S279" s="121" t="str">
        <f t="shared" si="67"/>
        <v/>
      </c>
      <c r="T279" s="122" t="str">
        <f t="shared" si="68"/>
        <v/>
      </c>
      <c r="U279" s="122" t="str">
        <f t="shared" si="69"/>
        <v/>
      </c>
      <c r="V279" s="123" t="str">
        <f t="shared" si="70"/>
        <v/>
      </c>
      <c r="W279" s="123" t="str">
        <f t="shared" si="71"/>
        <v/>
      </c>
      <c r="X279" s="123" t="str">
        <f t="shared" si="72"/>
        <v/>
      </c>
    </row>
    <row r="280" spans="1:24" ht="12.5" customHeight="1" x14ac:dyDescent="0.25">
      <c r="A280" t="str">
        <f t="shared" si="62"/>
        <v>Function_10Application_23</v>
      </c>
      <c r="B280">
        <v>277</v>
      </c>
      <c r="C280" t="s">
        <v>376</v>
      </c>
      <c r="D280" t="str">
        <f>VLOOKUP($C280,'Look-Ups'!$C$2:$G$32,D$1-2,0)</f>
        <v>Function_10</v>
      </c>
      <c r="E280" t="str">
        <f>VLOOKUP($C280,'Look-Ups'!$C$2:$G$32,E$1-2,0)</f>
        <v>Function_Simpl_07</v>
      </c>
      <c r="F280" t="str">
        <f>VLOOKUP($C280,'Look-Ups'!$C$2:$G$32,F$1-2,0)</f>
        <v>Segment_07</v>
      </c>
      <c r="G280" t="str">
        <f>VLOOKUP($C280,'Look-Ups'!$C$2:$G$32,G$1-2,0)</f>
        <v>Proc_Type_01</v>
      </c>
      <c r="H280" t="s">
        <v>193</v>
      </c>
      <c r="K280" s="103"/>
      <c r="L280" s="78"/>
      <c r="M280" s="118" t="str">
        <f t="shared" si="63"/>
        <v/>
      </c>
      <c r="P280" s="119" t="str">
        <f t="shared" si="64"/>
        <v/>
      </c>
      <c r="Q280" s="120" t="str">
        <f t="shared" si="65"/>
        <v/>
      </c>
      <c r="R280" s="120" t="str">
        <f t="shared" si="66"/>
        <v/>
      </c>
      <c r="S280" s="121" t="str">
        <f t="shared" si="67"/>
        <v/>
      </c>
      <c r="T280" s="122" t="str">
        <f t="shared" si="68"/>
        <v/>
      </c>
      <c r="U280" s="122" t="str">
        <f t="shared" si="69"/>
        <v/>
      </c>
      <c r="V280" s="123" t="str">
        <f t="shared" si="70"/>
        <v/>
      </c>
      <c r="W280" s="123" t="str">
        <f t="shared" si="71"/>
        <v/>
      </c>
      <c r="X280" s="123" t="str">
        <f t="shared" si="72"/>
        <v/>
      </c>
    </row>
    <row r="281" spans="1:24" ht="12.5" customHeight="1" x14ac:dyDescent="0.25">
      <c r="A281" t="str">
        <f t="shared" si="62"/>
        <v>Function_10Application_23</v>
      </c>
      <c r="B281">
        <v>278</v>
      </c>
      <c r="C281" t="s">
        <v>376</v>
      </c>
      <c r="D281" t="str">
        <f>VLOOKUP($C281,'Look-Ups'!$C$2:$G$32,D$1-2,0)</f>
        <v>Function_10</v>
      </c>
      <c r="E281" t="str">
        <f>VLOOKUP($C281,'Look-Ups'!$C$2:$G$32,E$1-2,0)</f>
        <v>Function_Simpl_07</v>
      </c>
      <c r="F281" t="str">
        <f>VLOOKUP($C281,'Look-Ups'!$C$2:$G$32,F$1-2,0)</f>
        <v>Segment_07</v>
      </c>
      <c r="G281" t="str">
        <f>VLOOKUP($C281,'Look-Ups'!$C$2:$G$32,G$1-2,0)</f>
        <v>Proc_Type_01</v>
      </c>
      <c r="H281" t="s">
        <v>221</v>
      </c>
      <c r="K281" s="103"/>
      <c r="L281" s="78"/>
      <c r="M281" s="118" t="str">
        <f t="shared" si="63"/>
        <v/>
      </c>
      <c r="P281" s="119" t="str">
        <f t="shared" si="64"/>
        <v/>
      </c>
      <c r="Q281" s="120" t="str">
        <f t="shared" si="65"/>
        <v/>
      </c>
      <c r="R281" s="120" t="str">
        <f t="shared" si="66"/>
        <v/>
      </c>
      <c r="S281" s="121" t="str">
        <f t="shared" si="67"/>
        <v/>
      </c>
      <c r="T281" s="122" t="str">
        <f t="shared" si="68"/>
        <v/>
      </c>
      <c r="U281" s="122" t="str">
        <f t="shared" si="69"/>
        <v/>
      </c>
      <c r="V281" s="123" t="str">
        <f t="shared" si="70"/>
        <v/>
      </c>
      <c r="W281" s="123" t="str">
        <f t="shared" si="71"/>
        <v/>
      </c>
      <c r="X281" s="123" t="str">
        <f t="shared" si="72"/>
        <v/>
      </c>
    </row>
    <row r="282" spans="1:24" ht="12.5" customHeight="1" x14ac:dyDescent="0.25">
      <c r="A282" t="str">
        <f t="shared" si="62"/>
        <v>Function_10Application_23</v>
      </c>
      <c r="B282">
        <v>279</v>
      </c>
      <c r="C282" t="s">
        <v>376</v>
      </c>
      <c r="D282" t="str">
        <f>VLOOKUP($C282,'Look-Ups'!$C$2:$G$32,D$1-2,0)</f>
        <v>Function_10</v>
      </c>
      <c r="E282" t="str">
        <f>VLOOKUP($C282,'Look-Ups'!$C$2:$G$32,E$1-2,0)</f>
        <v>Function_Simpl_07</v>
      </c>
      <c r="F282" t="str">
        <f>VLOOKUP($C282,'Look-Ups'!$C$2:$G$32,F$1-2,0)</f>
        <v>Segment_07</v>
      </c>
      <c r="G282" t="str">
        <f>VLOOKUP($C282,'Look-Ups'!$C$2:$G$32,G$1-2,0)</f>
        <v>Proc_Type_01</v>
      </c>
      <c r="H282" t="s">
        <v>225</v>
      </c>
      <c r="K282" s="103"/>
      <c r="L282" s="78"/>
      <c r="M282" s="118" t="str">
        <f t="shared" si="63"/>
        <v/>
      </c>
      <c r="P282" s="119" t="str">
        <f t="shared" si="64"/>
        <v/>
      </c>
      <c r="Q282" s="120" t="str">
        <f t="shared" si="65"/>
        <v/>
      </c>
      <c r="R282" s="120" t="str">
        <f t="shared" si="66"/>
        <v/>
      </c>
      <c r="S282" s="121" t="str">
        <f t="shared" si="67"/>
        <v/>
      </c>
      <c r="T282" s="122" t="str">
        <f t="shared" si="68"/>
        <v/>
      </c>
      <c r="U282" s="122" t="str">
        <f t="shared" si="69"/>
        <v/>
      </c>
      <c r="V282" s="123" t="str">
        <f t="shared" si="70"/>
        <v/>
      </c>
      <c r="W282" s="123" t="str">
        <f t="shared" si="71"/>
        <v/>
      </c>
      <c r="X282" s="123" t="str">
        <f t="shared" si="72"/>
        <v/>
      </c>
    </row>
    <row r="283" spans="1:24" ht="12.5" customHeight="1" x14ac:dyDescent="0.25">
      <c r="A283" t="str">
        <f t="shared" si="62"/>
        <v>Function_10Application_23</v>
      </c>
      <c r="B283">
        <v>280</v>
      </c>
      <c r="C283" t="s">
        <v>376</v>
      </c>
      <c r="D283" t="str">
        <f>VLOOKUP($C283,'Look-Ups'!$C$2:$G$32,D$1-2,0)</f>
        <v>Function_10</v>
      </c>
      <c r="E283" t="str">
        <f>VLOOKUP($C283,'Look-Ups'!$C$2:$G$32,E$1-2,0)</f>
        <v>Function_Simpl_07</v>
      </c>
      <c r="F283" t="str">
        <f>VLOOKUP($C283,'Look-Ups'!$C$2:$G$32,F$1-2,0)</f>
        <v>Segment_07</v>
      </c>
      <c r="G283" t="str">
        <f>VLOOKUP($C283,'Look-Ups'!$C$2:$G$32,G$1-2,0)</f>
        <v>Proc_Type_01</v>
      </c>
      <c r="H283" t="s">
        <v>244</v>
      </c>
      <c r="K283" s="103"/>
      <c r="L283" s="78"/>
      <c r="M283" s="118" t="str">
        <f t="shared" si="63"/>
        <v/>
      </c>
      <c r="P283" s="119" t="str">
        <f t="shared" si="64"/>
        <v/>
      </c>
      <c r="Q283" s="120" t="str">
        <f t="shared" si="65"/>
        <v/>
      </c>
      <c r="R283" s="120" t="str">
        <f t="shared" si="66"/>
        <v/>
      </c>
      <c r="S283" s="121" t="str">
        <f t="shared" si="67"/>
        <v/>
      </c>
      <c r="T283" s="122" t="str">
        <f t="shared" si="68"/>
        <v/>
      </c>
      <c r="U283" s="122" t="str">
        <f t="shared" si="69"/>
        <v/>
      </c>
      <c r="V283" s="123" t="str">
        <f t="shared" si="70"/>
        <v/>
      </c>
      <c r="W283" s="123" t="str">
        <f t="shared" si="71"/>
        <v/>
      </c>
      <c r="X283" s="123" t="str">
        <f t="shared" si="72"/>
        <v/>
      </c>
    </row>
    <row r="284" spans="1:24" ht="12.5" customHeight="1" x14ac:dyDescent="0.25">
      <c r="A284" t="str">
        <f t="shared" si="62"/>
        <v>Function_11Application_24</v>
      </c>
      <c r="B284">
        <v>281</v>
      </c>
      <c r="C284" t="s">
        <v>377</v>
      </c>
      <c r="D284" t="str">
        <f>VLOOKUP($C284,'Look-Ups'!$C$2:$G$32,D$1-2,0)</f>
        <v>Function_11</v>
      </c>
      <c r="E284" t="str">
        <f>VLOOKUP($C284,'Look-Ups'!$C$2:$G$32,E$1-2,0)</f>
        <v>Function_Simpl_07</v>
      </c>
      <c r="F284" t="str">
        <f>VLOOKUP($C284,'Look-Ups'!$C$2:$G$32,F$1-2,0)</f>
        <v>Segment_07</v>
      </c>
      <c r="G284" t="str">
        <f>VLOOKUP($C284,'Look-Ups'!$C$2:$G$32,G$1-2,0)</f>
        <v>Proc_Type_01</v>
      </c>
      <c r="H284" t="s">
        <v>217</v>
      </c>
      <c r="K284" s="103"/>
      <c r="L284" s="78"/>
      <c r="M284" s="118" t="str">
        <f t="shared" si="63"/>
        <v/>
      </c>
      <c r="P284" s="119" t="str">
        <f t="shared" si="64"/>
        <v/>
      </c>
      <c r="Q284" s="120" t="str">
        <f t="shared" si="65"/>
        <v/>
      </c>
      <c r="R284" s="120" t="str">
        <f t="shared" si="66"/>
        <v/>
      </c>
      <c r="S284" s="121" t="str">
        <f t="shared" si="67"/>
        <v/>
      </c>
      <c r="T284" s="122" t="str">
        <f t="shared" si="68"/>
        <v/>
      </c>
      <c r="U284" s="122" t="str">
        <f t="shared" si="69"/>
        <v/>
      </c>
      <c r="V284" s="123" t="str">
        <f t="shared" si="70"/>
        <v/>
      </c>
      <c r="W284" s="123" t="str">
        <f t="shared" si="71"/>
        <v/>
      </c>
      <c r="X284" s="123" t="str">
        <f t="shared" si="72"/>
        <v/>
      </c>
    </row>
    <row r="285" spans="1:24" ht="12.5" customHeight="1" x14ac:dyDescent="0.25">
      <c r="A285" t="str">
        <f t="shared" si="62"/>
        <v>Function_11Application_24</v>
      </c>
      <c r="B285">
        <v>282</v>
      </c>
      <c r="C285" t="s">
        <v>377</v>
      </c>
      <c r="D285" t="str">
        <f>VLOOKUP($C285,'Look-Ups'!$C$2:$G$32,D$1-2,0)</f>
        <v>Function_11</v>
      </c>
      <c r="E285" t="str">
        <f>VLOOKUP($C285,'Look-Ups'!$C$2:$G$32,E$1-2,0)</f>
        <v>Function_Simpl_07</v>
      </c>
      <c r="F285" t="str">
        <f>VLOOKUP($C285,'Look-Ups'!$C$2:$G$32,F$1-2,0)</f>
        <v>Segment_07</v>
      </c>
      <c r="G285" t="str">
        <f>VLOOKUP($C285,'Look-Ups'!$C$2:$G$32,G$1-2,0)</f>
        <v>Proc_Type_01</v>
      </c>
      <c r="H285" t="s">
        <v>206</v>
      </c>
      <c r="K285" s="103"/>
      <c r="L285" s="78"/>
      <c r="M285" s="118" t="str">
        <f t="shared" si="63"/>
        <v/>
      </c>
      <c r="P285" s="119" t="str">
        <f t="shared" si="64"/>
        <v/>
      </c>
      <c r="Q285" s="120" t="str">
        <f t="shared" si="65"/>
        <v/>
      </c>
      <c r="R285" s="120" t="str">
        <f t="shared" si="66"/>
        <v/>
      </c>
      <c r="S285" s="121" t="str">
        <f t="shared" si="67"/>
        <v/>
      </c>
      <c r="T285" s="122" t="str">
        <f t="shared" si="68"/>
        <v/>
      </c>
      <c r="U285" s="122" t="str">
        <f t="shared" si="69"/>
        <v/>
      </c>
      <c r="V285" s="123" t="str">
        <f t="shared" si="70"/>
        <v/>
      </c>
      <c r="W285" s="123" t="str">
        <f t="shared" si="71"/>
        <v/>
      </c>
      <c r="X285" s="123" t="str">
        <f t="shared" si="72"/>
        <v/>
      </c>
    </row>
    <row r="286" spans="1:24" ht="12.5" customHeight="1" x14ac:dyDescent="0.25">
      <c r="A286" t="str">
        <f t="shared" si="62"/>
        <v>Function_11Application_24</v>
      </c>
      <c r="B286">
        <v>283</v>
      </c>
      <c r="C286" t="s">
        <v>377</v>
      </c>
      <c r="D286" t="str">
        <f>VLOOKUP($C286,'Look-Ups'!$C$2:$G$32,D$1-2,0)</f>
        <v>Function_11</v>
      </c>
      <c r="E286" t="str">
        <f>VLOOKUP($C286,'Look-Ups'!$C$2:$G$32,E$1-2,0)</f>
        <v>Function_Simpl_07</v>
      </c>
      <c r="F286" t="str">
        <f>VLOOKUP($C286,'Look-Ups'!$C$2:$G$32,F$1-2,0)</f>
        <v>Segment_07</v>
      </c>
      <c r="G286" t="str">
        <f>VLOOKUP($C286,'Look-Ups'!$C$2:$G$32,G$1-2,0)</f>
        <v>Proc_Type_01</v>
      </c>
      <c r="H286" t="s">
        <v>193</v>
      </c>
      <c r="K286" s="103"/>
      <c r="L286" s="78"/>
      <c r="M286" s="118" t="str">
        <f t="shared" si="63"/>
        <v/>
      </c>
      <c r="P286" s="119" t="str">
        <f t="shared" si="64"/>
        <v/>
      </c>
      <c r="Q286" s="120" t="str">
        <f t="shared" si="65"/>
        <v/>
      </c>
      <c r="R286" s="120" t="str">
        <f t="shared" si="66"/>
        <v/>
      </c>
      <c r="S286" s="121" t="str">
        <f t="shared" si="67"/>
        <v/>
      </c>
      <c r="T286" s="122" t="str">
        <f t="shared" si="68"/>
        <v/>
      </c>
      <c r="U286" s="122" t="str">
        <f t="shared" si="69"/>
        <v/>
      </c>
      <c r="V286" s="123" t="str">
        <f t="shared" si="70"/>
        <v/>
      </c>
      <c r="W286" s="123" t="str">
        <f t="shared" si="71"/>
        <v/>
      </c>
      <c r="X286" s="123" t="str">
        <f t="shared" si="72"/>
        <v/>
      </c>
    </row>
    <row r="287" spans="1:24" ht="12.5" customHeight="1" x14ac:dyDescent="0.25">
      <c r="A287" t="str">
        <f t="shared" si="62"/>
        <v>Function_11Application_24</v>
      </c>
      <c r="B287">
        <v>284</v>
      </c>
      <c r="C287" t="s">
        <v>377</v>
      </c>
      <c r="D287" t="str">
        <f>VLOOKUP($C287,'Look-Ups'!$C$2:$G$32,D$1-2,0)</f>
        <v>Function_11</v>
      </c>
      <c r="E287" t="str">
        <f>VLOOKUP($C287,'Look-Ups'!$C$2:$G$32,E$1-2,0)</f>
        <v>Function_Simpl_07</v>
      </c>
      <c r="F287" t="str">
        <f>VLOOKUP($C287,'Look-Ups'!$C$2:$G$32,F$1-2,0)</f>
        <v>Segment_07</v>
      </c>
      <c r="G287" t="str">
        <f>VLOOKUP($C287,'Look-Ups'!$C$2:$G$32,G$1-2,0)</f>
        <v>Proc_Type_01</v>
      </c>
      <c r="H287" t="s">
        <v>221</v>
      </c>
      <c r="K287" s="103"/>
      <c r="L287" s="78"/>
      <c r="M287" s="118" t="str">
        <f t="shared" si="63"/>
        <v/>
      </c>
      <c r="P287" s="119" t="str">
        <f t="shared" si="64"/>
        <v/>
      </c>
      <c r="Q287" s="120" t="str">
        <f t="shared" si="65"/>
        <v/>
      </c>
      <c r="R287" s="120" t="str">
        <f t="shared" si="66"/>
        <v/>
      </c>
      <c r="S287" s="121" t="str">
        <f t="shared" si="67"/>
        <v/>
      </c>
      <c r="T287" s="122" t="str">
        <f t="shared" si="68"/>
        <v/>
      </c>
      <c r="U287" s="122" t="str">
        <f t="shared" si="69"/>
        <v/>
      </c>
      <c r="V287" s="123" t="str">
        <f t="shared" si="70"/>
        <v/>
      </c>
      <c r="W287" s="123" t="str">
        <f t="shared" si="71"/>
        <v/>
      </c>
      <c r="X287" s="123" t="str">
        <f t="shared" si="72"/>
        <v/>
      </c>
    </row>
    <row r="288" spans="1:24" ht="12.5" customHeight="1" x14ac:dyDescent="0.25">
      <c r="A288" t="str">
        <f t="shared" si="62"/>
        <v>Function_11Application_24</v>
      </c>
      <c r="B288">
        <v>285</v>
      </c>
      <c r="C288" t="s">
        <v>377</v>
      </c>
      <c r="D288" t="str">
        <f>VLOOKUP($C288,'Look-Ups'!$C$2:$G$32,D$1-2,0)</f>
        <v>Function_11</v>
      </c>
      <c r="E288" t="str">
        <f>VLOOKUP($C288,'Look-Ups'!$C$2:$G$32,E$1-2,0)</f>
        <v>Function_Simpl_07</v>
      </c>
      <c r="F288" t="str">
        <f>VLOOKUP($C288,'Look-Ups'!$C$2:$G$32,F$1-2,0)</f>
        <v>Segment_07</v>
      </c>
      <c r="G288" t="str">
        <f>VLOOKUP($C288,'Look-Ups'!$C$2:$G$32,G$1-2,0)</f>
        <v>Proc_Type_01</v>
      </c>
      <c r="H288" t="s">
        <v>225</v>
      </c>
      <c r="K288" s="103"/>
      <c r="L288" s="78"/>
      <c r="M288" s="118" t="str">
        <f t="shared" si="63"/>
        <v/>
      </c>
      <c r="P288" s="119" t="str">
        <f t="shared" si="64"/>
        <v/>
      </c>
      <c r="Q288" s="120" t="str">
        <f t="shared" si="65"/>
        <v/>
      </c>
      <c r="R288" s="120" t="str">
        <f t="shared" si="66"/>
        <v/>
      </c>
      <c r="S288" s="121" t="str">
        <f t="shared" si="67"/>
        <v/>
      </c>
      <c r="T288" s="122" t="str">
        <f t="shared" si="68"/>
        <v/>
      </c>
      <c r="U288" s="122" t="str">
        <f t="shared" si="69"/>
        <v/>
      </c>
      <c r="V288" s="123" t="str">
        <f t="shared" si="70"/>
        <v/>
      </c>
      <c r="W288" s="123" t="str">
        <f t="shared" si="71"/>
        <v/>
      </c>
      <c r="X288" s="123" t="str">
        <f t="shared" si="72"/>
        <v/>
      </c>
    </row>
    <row r="289" spans="1:24" ht="12.5" customHeight="1" x14ac:dyDescent="0.25">
      <c r="A289" t="str">
        <f t="shared" si="62"/>
        <v>Function_11Application_24</v>
      </c>
      <c r="B289">
        <v>286</v>
      </c>
      <c r="C289" t="s">
        <v>377</v>
      </c>
      <c r="D289" t="str">
        <f>VLOOKUP($C289,'Look-Ups'!$C$2:$G$32,D$1-2,0)</f>
        <v>Function_11</v>
      </c>
      <c r="E289" t="str">
        <f>VLOOKUP($C289,'Look-Ups'!$C$2:$G$32,E$1-2,0)</f>
        <v>Function_Simpl_07</v>
      </c>
      <c r="F289" t="str">
        <f>VLOOKUP($C289,'Look-Ups'!$C$2:$G$32,F$1-2,0)</f>
        <v>Segment_07</v>
      </c>
      <c r="G289" t="str">
        <f>VLOOKUP($C289,'Look-Ups'!$C$2:$G$32,G$1-2,0)</f>
        <v>Proc_Type_01</v>
      </c>
      <c r="H289" t="s">
        <v>244</v>
      </c>
      <c r="K289" s="103"/>
      <c r="L289" s="78"/>
      <c r="M289" s="118" t="str">
        <f t="shared" si="63"/>
        <v/>
      </c>
      <c r="P289" s="119" t="str">
        <f t="shared" si="64"/>
        <v/>
      </c>
      <c r="Q289" s="120" t="str">
        <f t="shared" si="65"/>
        <v/>
      </c>
      <c r="R289" s="120" t="str">
        <f t="shared" si="66"/>
        <v/>
      </c>
      <c r="S289" s="121" t="str">
        <f t="shared" si="67"/>
        <v/>
      </c>
      <c r="T289" s="122" t="str">
        <f t="shared" si="68"/>
        <v/>
      </c>
      <c r="U289" s="122" t="str">
        <f t="shared" si="69"/>
        <v/>
      </c>
      <c r="V289" s="123" t="str">
        <f t="shared" si="70"/>
        <v/>
      </c>
      <c r="W289" s="123" t="str">
        <f t="shared" si="71"/>
        <v/>
      </c>
      <c r="X289" s="123" t="str">
        <f t="shared" si="72"/>
        <v/>
      </c>
    </row>
    <row r="290" spans="1:24" ht="12.5" customHeight="1" x14ac:dyDescent="0.25">
      <c r="A290" t="str">
        <f t="shared" si="62"/>
        <v>Function_12Application_25</v>
      </c>
      <c r="B290">
        <v>287</v>
      </c>
      <c r="C290" t="s">
        <v>378</v>
      </c>
      <c r="D290" t="str">
        <f>VLOOKUP($C290,'Look-Ups'!$C$2:$G$32,D$1-2,0)</f>
        <v>Function_12</v>
      </c>
      <c r="E290" t="str">
        <f>VLOOKUP($C290,'Look-Ups'!$C$2:$G$32,E$1-2,0)</f>
        <v>Function_Simpl_03</v>
      </c>
      <c r="F290" t="str">
        <f>VLOOKUP($C290,'Look-Ups'!$C$2:$G$32,F$1-2,0)</f>
        <v>Segment_08</v>
      </c>
      <c r="G290" t="str">
        <f>VLOOKUP($C290,'Look-Ups'!$C$2:$G$32,G$1-2,0)</f>
        <v>Proc_Type_03</v>
      </c>
      <c r="H290" t="s">
        <v>215</v>
      </c>
      <c r="K290" s="103"/>
      <c r="L290" s="78"/>
      <c r="M290" s="118" t="str">
        <f t="shared" si="63"/>
        <v/>
      </c>
      <c r="P290" s="119" t="str">
        <f t="shared" si="64"/>
        <v/>
      </c>
      <c r="Q290" s="120" t="str">
        <f t="shared" si="65"/>
        <v/>
      </c>
      <c r="R290" s="120" t="str">
        <f t="shared" si="66"/>
        <v/>
      </c>
      <c r="S290" s="121" t="str">
        <f t="shared" si="67"/>
        <v/>
      </c>
      <c r="T290" s="122" t="str">
        <f t="shared" si="68"/>
        <v/>
      </c>
      <c r="U290" s="122" t="str">
        <f t="shared" si="69"/>
        <v/>
      </c>
      <c r="V290" s="123" t="str">
        <f t="shared" si="70"/>
        <v/>
      </c>
      <c r="W290" s="123" t="str">
        <f t="shared" si="71"/>
        <v/>
      </c>
      <c r="X290" s="123" t="str">
        <f t="shared" si="72"/>
        <v/>
      </c>
    </row>
    <row r="291" spans="1:24" ht="12.5" customHeight="1" x14ac:dyDescent="0.25">
      <c r="A291" t="str">
        <f t="shared" si="62"/>
        <v>Function_12Application_25</v>
      </c>
      <c r="B291">
        <v>288</v>
      </c>
      <c r="C291" t="s">
        <v>378</v>
      </c>
      <c r="D291" t="str">
        <f>VLOOKUP($C291,'Look-Ups'!$C$2:$G$32,D$1-2,0)</f>
        <v>Function_12</v>
      </c>
      <c r="E291" t="str">
        <f>VLOOKUP($C291,'Look-Ups'!$C$2:$G$32,E$1-2,0)</f>
        <v>Function_Simpl_03</v>
      </c>
      <c r="F291" t="str">
        <f>VLOOKUP($C291,'Look-Ups'!$C$2:$G$32,F$1-2,0)</f>
        <v>Segment_08</v>
      </c>
      <c r="G291" t="str">
        <f>VLOOKUP($C291,'Look-Ups'!$C$2:$G$32,G$1-2,0)</f>
        <v>Proc_Type_03</v>
      </c>
      <c r="H291" t="s">
        <v>161</v>
      </c>
      <c r="K291" s="103"/>
      <c r="L291" s="78"/>
      <c r="M291" s="118" t="str">
        <f t="shared" si="63"/>
        <v/>
      </c>
      <c r="P291" s="119" t="str">
        <f t="shared" si="64"/>
        <v/>
      </c>
      <c r="Q291" s="120" t="str">
        <f t="shared" si="65"/>
        <v/>
      </c>
      <c r="R291" s="120" t="str">
        <f t="shared" si="66"/>
        <v/>
      </c>
      <c r="S291" s="121" t="str">
        <f t="shared" si="67"/>
        <v/>
      </c>
      <c r="T291" s="122" t="str">
        <f t="shared" si="68"/>
        <v/>
      </c>
      <c r="U291" s="122" t="str">
        <f t="shared" si="69"/>
        <v/>
      </c>
      <c r="V291" s="123" t="str">
        <f t="shared" si="70"/>
        <v/>
      </c>
      <c r="W291" s="123" t="str">
        <f t="shared" si="71"/>
        <v/>
      </c>
      <c r="X291" s="123" t="str">
        <f t="shared" si="72"/>
        <v/>
      </c>
    </row>
    <row r="292" spans="1:24" ht="12.5" customHeight="1" x14ac:dyDescent="0.25">
      <c r="A292" t="str">
        <f t="shared" si="62"/>
        <v>Function_12Application_25</v>
      </c>
      <c r="B292">
        <v>289</v>
      </c>
      <c r="C292" t="s">
        <v>378</v>
      </c>
      <c r="D292" t="str">
        <f>VLOOKUP($C292,'Look-Ups'!$C$2:$G$32,D$1-2,0)</f>
        <v>Function_12</v>
      </c>
      <c r="E292" t="str">
        <f>VLOOKUP($C292,'Look-Ups'!$C$2:$G$32,E$1-2,0)</f>
        <v>Function_Simpl_03</v>
      </c>
      <c r="F292" t="str">
        <f>VLOOKUP($C292,'Look-Ups'!$C$2:$G$32,F$1-2,0)</f>
        <v>Segment_08</v>
      </c>
      <c r="G292" t="str">
        <f>VLOOKUP($C292,'Look-Ups'!$C$2:$G$32,G$1-2,0)</f>
        <v>Proc_Type_03</v>
      </c>
      <c r="H292" t="s">
        <v>195</v>
      </c>
      <c r="K292" s="103"/>
      <c r="L292" s="78"/>
      <c r="M292" s="118" t="str">
        <f t="shared" si="63"/>
        <v/>
      </c>
      <c r="P292" s="119" t="str">
        <f t="shared" si="64"/>
        <v/>
      </c>
      <c r="Q292" s="120" t="str">
        <f t="shared" si="65"/>
        <v/>
      </c>
      <c r="R292" s="120" t="str">
        <f t="shared" si="66"/>
        <v/>
      </c>
      <c r="S292" s="121" t="str">
        <f t="shared" si="67"/>
        <v/>
      </c>
      <c r="T292" s="122" t="str">
        <f t="shared" si="68"/>
        <v/>
      </c>
      <c r="U292" s="122" t="str">
        <f t="shared" si="69"/>
        <v/>
      </c>
      <c r="V292" s="123" t="str">
        <f t="shared" si="70"/>
        <v/>
      </c>
      <c r="W292" s="123" t="str">
        <f t="shared" si="71"/>
        <v/>
      </c>
      <c r="X292" s="123" t="str">
        <f t="shared" si="72"/>
        <v/>
      </c>
    </row>
    <row r="293" spans="1:24" ht="12.5" customHeight="1" x14ac:dyDescent="0.25">
      <c r="A293" t="str">
        <f t="shared" si="62"/>
        <v>Function_12Application_25</v>
      </c>
      <c r="B293">
        <v>290</v>
      </c>
      <c r="C293" t="s">
        <v>378</v>
      </c>
      <c r="D293" t="str">
        <f>VLOOKUP($C293,'Look-Ups'!$C$2:$G$32,D$1-2,0)</f>
        <v>Function_12</v>
      </c>
      <c r="E293" t="str">
        <f>VLOOKUP($C293,'Look-Ups'!$C$2:$G$32,E$1-2,0)</f>
        <v>Function_Simpl_03</v>
      </c>
      <c r="F293" t="str">
        <f>VLOOKUP($C293,'Look-Ups'!$C$2:$G$32,F$1-2,0)</f>
        <v>Segment_08</v>
      </c>
      <c r="G293" t="str">
        <f>VLOOKUP($C293,'Look-Ups'!$C$2:$G$32,G$1-2,0)</f>
        <v>Proc_Type_03</v>
      </c>
      <c r="H293" t="s">
        <v>192</v>
      </c>
      <c r="K293" s="103"/>
      <c r="L293" s="78"/>
      <c r="M293" s="118" t="str">
        <f t="shared" si="63"/>
        <v/>
      </c>
      <c r="P293" s="119" t="str">
        <f t="shared" si="64"/>
        <v/>
      </c>
      <c r="Q293" s="120" t="str">
        <f t="shared" si="65"/>
        <v/>
      </c>
      <c r="R293" s="120" t="str">
        <f t="shared" si="66"/>
        <v/>
      </c>
      <c r="S293" s="121" t="str">
        <f t="shared" si="67"/>
        <v/>
      </c>
      <c r="T293" s="122" t="str">
        <f t="shared" si="68"/>
        <v/>
      </c>
      <c r="U293" s="122" t="str">
        <f t="shared" si="69"/>
        <v/>
      </c>
      <c r="V293" s="123" t="str">
        <f t="shared" si="70"/>
        <v/>
      </c>
      <c r="W293" s="123" t="str">
        <f t="shared" si="71"/>
        <v/>
      </c>
      <c r="X293" s="123" t="str">
        <f t="shared" si="72"/>
        <v/>
      </c>
    </row>
    <row r="294" spans="1:24" ht="12.5" customHeight="1" x14ac:dyDescent="0.25">
      <c r="A294" t="str">
        <f t="shared" si="62"/>
        <v>Function_12Application_25</v>
      </c>
      <c r="B294">
        <v>291</v>
      </c>
      <c r="C294" t="s">
        <v>378</v>
      </c>
      <c r="D294" t="str">
        <f>VLOOKUP($C294,'Look-Ups'!$C$2:$G$32,D$1-2,0)</f>
        <v>Function_12</v>
      </c>
      <c r="E294" t="str">
        <f>VLOOKUP($C294,'Look-Ups'!$C$2:$G$32,E$1-2,0)</f>
        <v>Function_Simpl_03</v>
      </c>
      <c r="F294" t="str">
        <f>VLOOKUP($C294,'Look-Ups'!$C$2:$G$32,F$1-2,0)</f>
        <v>Segment_08</v>
      </c>
      <c r="G294" t="str">
        <f>VLOOKUP($C294,'Look-Ups'!$C$2:$G$32,G$1-2,0)</f>
        <v>Proc_Type_03</v>
      </c>
      <c r="H294" t="s">
        <v>168</v>
      </c>
      <c r="K294" s="103"/>
      <c r="L294" s="78"/>
      <c r="M294" s="118" t="str">
        <f t="shared" si="63"/>
        <v/>
      </c>
      <c r="P294" s="119" t="str">
        <f t="shared" si="64"/>
        <v/>
      </c>
      <c r="Q294" s="120" t="str">
        <f t="shared" si="65"/>
        <v/>
      </c>
      <c r="R294" s="120" t="str">
        <f t="shared" si="66"/>
        <v/>
      </c>
      <c r="S294" s="121" t="str">
        <f t="shared" si="67"/>
        <v/>
      </c>
      <c r="T294" s="122" t="str">
        <f t="shared" si="68"/>
        <v/>
      </c>
      <c r="U294" s="122" t="str">
        <f t="shared" si="69"/>
        <v/>
      </c>
      <c r="V294" s="123" t="str">
        <f t="shared" si="70"/>
        <v/>
      </c>
      <c r="W294" s="123" t="str">
        <f t="shared" si="71"/>
        <v/>
      </c>
      <c r="X294" s="123" t="str">
        <f t="shared" si="72"/>
        <v/>
      </c>
    </row>
    <row r="295" spans="1:24" ht="12.5" customHeight="1" x14ac:dyDescent="0.25">
      <c r="A295" t="str">
        <f t="shared" si="62"/>
        <v>Function_12Application_25</v>
      </c>
      <c r="B295">
        <v>292</v>
      </c>
      <c r="C295" t="s">
        <v>378</v>
      </c>
      <c r="D295" t="str">
        <f>VLOOKUP($C295,'Look-Ups'!$C$2:$G$32,D$1-2,0)</f>
        <v>Function_12</v>
      </c>
      <c r="E295" t="str">
        <f>VLOOKUP($C295,'Look-Ups'!$C$2:$G$32,E$1-2,0)</f>
        <v>Function_Simpl_03</v>
      </c>
      <c r="F295" t="str">
        <f>VLOOKUP($C295,'Look-Ups'!$C$2:$G$32,F$1-2,0)</f>
        <v>Segment_08</v>
      </c>
      <c r="G295" t="str">
        <f>VLOOKUP($C295,'Look-Ups'!$C$2:$G$32,G$1-2,0)</f>
        <v>Proc_Type_03</v>
      </c>
      <c r="H295" t="s">
        <v>157</v>
      </c>
      <c r="K295" s="103"/>
      <c r="L295" s="78"/>
      <c r="M295" s="118" t="str">
        <f t="shared" si="63"/>
        <v/>
      </c>
      <c r="P295" s="119" t="str">
        <f t="shared" si="64"/>
        <v/>
      </c>
      <c r="Q295" s="120" t="str">
        <f t="shared" si="65"/>
        <v/>
      </c>
      <c r="R295" s="120" t="str">
        <f t="shared" si="66"/>
        <v/>
      </c>
      <c r="S295" s="121" t="str">
        <f t="shared" si="67"/>
        <v/>
      </c>
      <c r="T295" s="122" t="str">
        <f t="shared" si="68"/>
        <v/>
      </c>
      <c r="U295" s="122" t="str">
        <f t="shared" si="69"/>
        <v/>
      </c>
      <c r="V295" s="123" t="str">
        <f t="shared" si="70"/>
        <v/>
      </c>
      <c r="W295" s="123" t="str">
        <f t="shared" si="71"/>
        <v/>
      </c>
      <c r="X295" s="123" t="str">
        <f t="shared" si="72"/>
        <v/>
      </c>
    </row>
    <row r="296" spans="1:24" ht="12.5" customHeight="1" x14ac:dyDescent="0.25">
      <c r="A296" t="str">
        <f t="shared" si="62"/>
        <v>Function_12Application_25</v>
      </c>
      <c r="B296">
        <v>293</v>
      </c>
      <c r="C296" t="s">
        <v>378</v>
      </c>
      <c r="D296" t="str">
        <f>VLOOKUP($C296,'Look-Ups'!$C$2:$G$32,D$1-2,0)</f>
        <v>Function_12</v>
      </c>
      <c r="E296" t="str">
        <f>VLOOKUP($C296,'Look-Ups'!$C$2:$G$32,E$1-2,0)</f>
        <v>Function_Simpl_03</v>
      </c>
      <c r="F296" t="str">
        <f>VLOOKUP($C296,'Look-Ups'!$C$2:$G$32,F$1-2,0)</f>
        <v>Segment_08</v>
      </c>
      <c r="G296" t="str">
        <f>VLOOKUP($C296,'Look-Ups'!$C$2:$G$32,G$1-2,0)</f>
        <v>Proc_Type_03</v>
      </c>
      <c r="H296" t="s">
        <v>223</v>
      </c>
      <c r="K296" s="103"/>
      <c r="L296" s="78"/>
      <c r="M296" s="118" t="str">
        <f t="shared" si="63"/>
        <v/>
      </c>
      <c r="P296" s="119" t="str">
        <f t="shared" si="64"/>
        <v/>
      </c>
      <c r="Q296" s="120" t="str">
        <f t="shared" si="65"/>
        <v/>
      </c>
      <c r="R296" s="120" t="str">
        <f t="shared" si="66"/>
        <v/>
      </c>
      <c r="S296" s="121" t="str">
        <f t="shared" si="67"/>
        <v/>
      </c>
      <c r="T296" s="122" t="str">
        <f t="shared" si="68"/>
        <v/>
      </c>
      <c r="U296" s="122" t="str">
        <f t="shared" si="69"/>
        <v/>
      </c>
      <c r="V296" s="123" t="str">
        <f t="shared" si="70"/>
        <v/>
      </c>
      <c r="W296" s="123" t="str">
        <f t="shared" si="71"/>
        <v/>
      </c>
      <c r="X296" s="123" t="str">
        <f t="shared" si="72"/>
        <v/>
      </c>
    </row>
    <row r="297" spans="1:24" ht="12.5" customHeight="1" x14ac:dyDescent="0.25">
      <c r="A297" t="str">
        <f t="shared" si="62"/>
        <v>Function_12Application_25</v>
      </c>
      <c r="B297">
        <v>294</v>
      </c>
      <c r="C297" t="s">
        <v>378</v>
      </c>
      <c r="D297" t="str">
        <f>VLOOKUP($C297,'Look-Ups'!$C$2:$G$32,D$1-2,0)</f>
        <v>Function_12</v>
      </c>
      <c r="E297" t="str">
        <f>VLOOKUP($C297,'Look-Ups'!$C$2:$G$32,E$1-2,0)</f>
        <v>Function_Simpl_03</v>
      </c>
      <c r="F297" t="str">
        <f>VLOOKUP($C297,'Look-Ups'!$C$2:$G$32,F$1-2,0)</f>
        <v>Segment_08</v>
      </c>
      <c r="G297" t="str">
        <f>VLOOKUP($C297,'Look-Ups'!$C$2:$G$32,G$1-2,0)</f>
        <v>Proc_Type_03</v>
      </c>
      <c r="H297" t="s">
        <v>171</v>
      </c>
      <c r="K297" s="103"/>
      <c r="L297" s="78"/>
      <c r="M297" s="118" t="str">
        <f t="shared" si="63"/>
        <v/>
      </c>
      <c r="P297" s="119" t="str">
        <f t="shared" si="64"/>
        <v/>
      </c>
      <c r="Q297" s="120" t="str">
        <f t="shared" si="65"/>
        <v/>
      </c>
      <c r="R297" s="120" t="str">
        <f t="shared" si="66"/>
        <v/>
      </c>
      <c r="S297" s="121" t="str">
        <f t="shared" si="67"/>
        <v/>
      </c>
      <c r="T297" s="122" t="str">
        <f t="shared" si="68"/>
        <v/>
      </c>
      <c r="U297" s="122" t="str">
        <f t="shared" si="69"/>
        <v/>
      </c>
      <c r="V297" s="123" t="str">
        <f t="shared" si="70"/>
        <v/>
      </c>
      <c r="W297" s="123" t="str">
        <f t="shared" si="71"/>
        <v/>
      </c>
      <c r="X297" s="123" t="str">
        <f t="shared" si="72"/>
        <v/>
      </c>
    </row>
    <row r="298" spans="1:24" ht="12.5" customHeight="1" x14ac:dyDescent="0.25">
      <c r="A298" t="str">
        <f t="shared" si="62"/>
        <v>Function_12Application_25</v>
      </c>
      <c r="B298">
        <v>295</v>
      </c>
      <c r="C298" t="s">
        <v>378</v>
      </c>
      <c r="D298" t="str">
        <f>VLOOKUP($C298,'Look-Ups'!$C$2:$G$32,D$1-2,0)</f>
        <v>Function_12</v>
      </c>
      <c r="E298" t="str">
        <f>VLOOKUP($C298,'Look-Ups'!$C$2:$G$32,E$1-2,0)</f>
        <v>Function_Simpl_03</v>
      </c>
      <c r="F298" t="str">
        <f>VLOOKUP($C298,'Look-Ups'!$C$2:$G$32,F$1-2,0)</f>
        <v>Segment_08</v>
      </c>
      <c r="G298" t="str">
        <f>VLOOKUP($C298,'Look-Ups'!$C$2:$G$32,G$1-2,0)</f>
        <v>Proc_Type_03</v>
      </c>
      <c r="H298" t="s">
        <v>222</v>
      </c>
      <c r="K298" s="103"/>
      <c r="L298" s="78"/>
      <c r="M298" s="118" t="str">
        <f t="shared" si="63"/>
        <v/>
      </c>
      <c r="P298" s="119" t="str">
        <f t="shared" si="64"/>
        <v/>
      </c>
      <c r="Q298" s="120" t="str">
        <f t="shared" si="65"/>
        <v/>
      </c>
      <c r="R298" s="120" t="str">
        <f t="shared" si="66"/>
        <v/>
      </c>
      <c r="S298" s="121" t="str">
        <f t="shared" si="67"/>
        <v/>
      </c>
      <c r="T298" s="122" t="str">
        <f t="shared" si="68"/>
        <v/>
      </c>
      <c r="U298" s="122" t="str">
        <f t="shared" si="69"/>
        <v/>
      </c>
      <c r="V298" s="123" t="str">
        <f t="shared" si="70"/>
        <v/>
      </c>
      <c r="W298" s="123" t="str">
        <f t="shared" si="71"/>
        <v/>
      </c>
      <c r="X298" s="123" t="str">
        <f t="shared" si="72"/>
        <v/>
      </c>
    </row>
    <row r="299" spans="1:24" ht="12.5" customHeight="1" x14ac:dyDescent="0.25">
      <c r="A299" t="str">
        <f t="shared" si="62"/>
        <v>Function_12Application_25</v>
      </c>
      <c r="B299">
        <v>296</v>
      </c>
      <c r="C299" t="s">
        <v>378</v>
      </c>
      <c r="D299" t="str">
        <f>VLOOKUP($C299,'Look-Ups'!$C$2:$G$32,D$1-2,0)</f>
        <v>Function_12</v>
      </c>
      <c r="E299" t="str">
        <f>VLOOKUP($C299,'Look-Ups'!$C$2:$G$32,E$1-2,0)</f>
        <v>Function_Simpl_03</v>
      </c>
      <c r="F299" t="str">
        <f>VLOOKUP($C299,'Look-Ups'!$C$2:$G$32,F$1-2,0)</f>
        <v>Segment_08</v>
      </c>
      <c r="G299" t="str">
        <f>VLOOKUP($C299,'Look-Ups'!$C$2:$G$32,G$1-2,0)</f>
        <v>Proc_Type_03</v>
      </c>
      <c r="H299" t="s">
        <v>204</v>
      </c>
      <c r="K299" s="103"/>
      <c r="L299" s="78"/>
      <c r="M299" s="118" t="str">
        <f t="shared" si="63"/>
        <v/>
      </c>
      <c r="P299" s="119" t="str">
        <f t="shared" si="64"/>
        <v/>
      </c>
      <c r="Q299" s="120" t="str">
        <f t="shared" si="65"/>
        <v/>
      </c>
      <c r="R299" s="120" t="str">
        <f t="shared" si="66"/>
        <v/>
      </c>
      <c r="S299" s="121" t="str">
        <f t="shared" si="67"/>
        <v/>
      </c>
      <c r="T299" s="122" t="str">
        <f t="shared" si="68"/>
        <v/>
      </c>
      <c r="U299" s="122" t="str">
        <f t="shared" si="69"/>
        <v/>
      </c>
      <c r="V299" s="123" t="str">
        <f t="shared" si="70"/>
        <v/>
      </c>
      <c r="W299" s="123" t="str">
        <f t="shared" si="71"/>
        <v/>
      </c>
      <c r="X299" s="123" t="str">
        <f t="shared" si="72"/>
        <v/>
      </c>
    </row>
    <row r="300" spans="1:24" ht="12.5" customHeight="1" x14ac:dyDescent="0.25">
      <c r="A300" t="str">
        <f t="shared" si="62"/>
        <v>Function_12Application_25</v>
      </c>
      <c r="B300">
        <v>297</v>
      </c>
      <c r="C300" t="s">
        <v>378</v>
      </c>
      <c r="D300" t="str">
        <f>VLOOKUP($C300,'Look-Ups'!$C$2:$G$32,D$1-2,0)</f>
        <v>Function_12</v>
      </c>
      <c r="E300" t="str">
        <f>VLOOKUP($C300,'Look-Ups'!$C$2:$G$32,E$1-2,0)</f>
        <v>Function_Simpl_03</v>
      </c>
      <c r="F300" t="str">
        <f>VLOOKUP($C300,'Look-Ups'!$C$2:$G$32,F$1-2,0)</f>
        <v>Segment_08</v>
      </c>
      <c r="G300" t="str">
        <f>VLOOKUP($C300,'Look-Ups'!$C$2:$G$32,G$1-2,0)</f>
        <v>Proc_Type_03</v>
      </c>
      <c r="H300" t="s">
        <v>208</v>
      </c>
      <c r="K300" s="103"/>
      <c r="L300" s="78"/>
      <c r="M300" s="118" t="str">
        <f t="shared" si="63"/>
        <v/>
      </c>
      <c r="P300" s="119" t="str">
        <f t="shared" si="64"/>
        <v/>
      </c>
      <c r="Q300" s="120" t="str">
        <f t="shared" si="65"/>
        <v/>
      </c>
      <c r="R300" s="120" t="str">
        <f t="shared" si="66"/>
        <v/>
      </c>
      <c r="S300" s="121" t="str">
        <f t="shared" si="67"/>
        <v/>
      </c>
      <c r="T300" s="122" t="str">
        <f t="shared" si="68"/>
        <v/>
      </c>
      <c r="U300" s="122" t="str">
        <f t="shared" si="69"/>
        <v/>
      </c>
      <c r="V300" s="123" t="str">
        <f t="shared" si="70"/>
        <v/>
      </c>
      <c r="W300" s="123" t="str">
        <f t="shared" si="71"/>
        <v/>
      </c>
      <c r="X300" s="123" t="str">
        <f t="shared" si="72"/>
        <v/>
      </c>
    </row>
    <row r="301" spans="1:24" ht="12.5" customHeight="1" x14ac:dyDescent="0.25">
      <c r="A301" t="str">
        <f t="shared" si="62"/>
        <v>Function_12Application_25</v>
      </c>
      <c r="B301">
        <v>298</v>
      </c>
      <c r="C301" t="s">
        <v>378</v>
      </c>
      <c r="D301" t="str">
        <f>VLOOKUP($C301,'Look-Ups'!$C$2:$G$32,D$1-2,0)</f>
        <v>Function_12</v>
      </c>
      <c r="E301" t="str">
        <f>VLOOKUP($C301,'Look-Ups'!$C$2:$G$32,E$1-2,0)</f>
        <v>Function_Simpl_03</v>
      </c>
      <c r="F301" t="str">
        <f>VLOOKUP($C301,'Look-Ups'!$C$2:$G$32,F$1-2,0)</f>
        <v>Segment_08</v>
      </c>
      <c r="G301" t="str">
        <f>VLOOKUP($C301,'Look-Ups'!$C$2:$G$32,G$1-2,0)</f>
        <v>Proc_Type_03</v>
      </c>
      <c r="H301" t="s">
        <v>226</v>
      </c>
      <c r="K301" s="103"/>
      <c r="L301" s="78"/>
      <c r="M301" s="118" t="str">
        <f t="shared" si="63"/>
        <v/>
      </c>
      <c r="P301" s="119" t="str">
        <f t="shared" si="64"/>
        <v/>
      </c>
      <c r="Q301" s="120" t="str">
        <f t="shared" si="65"/>
        <v/>
      </c>
      <c r="R301" s="120" t="str">
        <f t="shared" si="66"/>
        <v/>
      </c>
      <c r="S301" s="121" t="str">
        <f t="shared" si="67"/>
        <v/>
      </c>
      <c r="T301" s="122" t="str">
        <f t="shared" si="68"/>
        <v/>
      </c>
      <c r="U301" s="122" t="str">
        <f t="shared" si="69"/>
        <v/>
      </c>
      <c r="V301" s="123" t="str">
        <f t="shared" si="70"/>
        <v/>
      </c>
      <c r="W301" s="123" t="str">
        <f t="shared" si="71"/>
        <v/>
      </c>
      <c r="X301" s="123" t="str">
        <f t="shared" si="72"/>
        <v/>
      </c>
    </row>
    <row r="302" spans="1:24" ht="12.5" customHeight="1" x14ac:dyDescent="0.25">
      <c r="A302" t="str">
        <f t="shared" si="62"/>
        <v>Function_12Application_25</v>
      </c>
      <c r="B302">
        <v>299</v>
      </c>
      <c r="C302" t="s">
        <v>378</v>
      </c>
      <c r="D302" t="str">
        <f>VLOOKUP($C302,'Look-Ups'!$C$2:$G$32,D$1-2,0)</f>
        <v>Function_12</v>
      </c>
      <c r="E302" t="str">
        <f>VLOOKUP($C302,'Look-Ups'!$C$2:$G$32,E$1-2,0)</f>
        <v>Function_Simpl_03</v>
      </c>
      <c r="F302" t="str">
        <f>VLOOKUP($C302,'Look-Ups'!$C$2:$G$32,F$1-2,0)</f>
        <v>Segment_08</v>
      </c>
      <c r="G302" t="str">
        <f>VLOOKUP($C302,'Look-Ups'!$C$2:$G$32,G$1-2,0)</f>
        <v>Proc_Type_03</v>
      </c>
      <c r="H302" t="s">
        <v>227</v>
      </c>
      <c r="K302" s="103"/>
      <c r="L302" s="78"/>
      <c r="M302" s="118" t="str">
        <f t="shared" si="63"/>
        <v/>
      </c>
      <c r="P302" s="119" t="str">
        <f t="shared" si="64"/>
        <v/>
      </c>
      <c r="Q302" s="120" t="str">
        <f t="shared" si="65"/>
        <v/>
      </c>
      <c r="R302" s="120" t="str">
        <f t="shared" si="66"/>
        <v/>
      </c>
      <c r="S302" s="121" t="str">
        <f t="shared" si="67"/>
        <v/>
      </c>
      <c r="T302" s="122" t="str">
        <f t="shared" si="68"/>
        <v/>
      </c>
      <c r="U302" s="122" t="str">
        <f t="shared" si="69"/>
        <v/>
      </c>
      <c r="V302" s="123" t="str">
        <f t="shared" si="70"/>
        <v/>
      </c>
      <c r="W302" s="123" t="str">
        <f t="shared" si="71"/>
        <v/>
      </c>
      <c r="X302" s="123" t="str">
        <f t="shared" si="72"/>
        <v/>
      </c>
    </row>
    <row r="303" spans="1:24" ht="12.5" customHeight="1" x14ac:dyDescent="0.25">
      <c r="A303" t="str">
        <f t="shared" si="62"/>
        <v>Function_12Application_25</v>
      </c>
      <c r="B303">
        <v>300</v>
      </c>
      <c r="C303" t="s">
        <v>378</v>
      </c>
      <c r="D303" t="str">
        <f>VLOOKUP($C303,'Look-Ups'!$C$2:$G$32,D$1-2,0)</f>
        <v>Function_12</v>
      </c>
      <c r="E303" t="str">
        <f>VLOOKUP($C303,'Look-Ups'!$C$2:$G$32,E$1-2,0)</f>
        <v>Function_Simpl_03</v>
      </c>
      <c r="F303" t="str">
        <f>VLOOKUP($C303,'Look-Ups'!$C$2:$G$32,F$1-2,0)</f>
        <v>Segment_08</v>
      </c>
      <c r="G303" t="str">
        <f>VLOOKUP($C303,'Look-Ups'!$C$2:$G$32,G$1-2,0)</f>
        <v>Proc_Type_03</v>
      </c>
      <c r="H303" t="s">
        <v>228</v>
      </c>
      <c r="K303" s="103"/>
      <c r="L303" s="78"/>
      <c r="M303" s="118" t="str">
        <f t="shared" si="63"/>
        <v/>
      </c>
      <c r="P303" s="119" t="str">
        <f t="shared" si="64"/>
        <v/>
      </c>
      <c r="Q303" s="120" t="str">
        <f t="shared" si="65"/>
        <v/>
      </c>
      <c r="R303" s="120" t="str">
        <f t="shared" si="66"/>
        <v/>
      </c>
      <c r="S303" s="121" t="str">
        <f t="shared" si="67"/>
        <v/>
      </c>
      <c r="T303" s="122" t="str">
        <f t="shared" si="68"/>
        <v/>
      </c>
      <c r="U303" s="122" t="str">
        <f t="shared" si="69"/>
        <v/>
      </c>
      <c r="V303" s="123" t="str">
        <f t="shared" si="70"/>
        <v/>
      </c>
      <c r="W303" s="123" t="str">
        <f t="shared" si="71"/>
        <v/>
      </c>
      <c r="X303" s="123" t="str">
        <f t="shared" si="72"/>
        <v/>
      </c>
    </row>
    <row r="304" spans="1:24" ht="12.5" customHeight="1" x14ac:dyDescent="0.25">
      <c r="A304" t="str">
        <f t="shared" si="62"/>
        <v>Function_12Application_25</v>
      </c>
      <c r="B304">
        <v>301</v>
      </c>
      <c r="C304" t="s">
        <v>378</v>
      </c>
      <c r="D304" t="str">
        <f>VLOOKUP($C304,'Look-Ups'!$C$2:$G$32,D$1-2,0)</f>
        <v>Function_12</v>
      </c>
      <c r="E304" t="str">
        <f>VLOOKUP($C304,'Look-Ups'!$C$2:$G$32,E$1-2,0)</f>
        <v>Function_Simpl_03</v>
      </c>
      <c r="F304" t="str">
        <f>VLOOKUP($C304,'Look-Ups'!$C$2:$G$32,F$1-2,0)</f>
        <v>Segment_08</v>
      </c>
      <c r="G304" t="str">
        <f>VLOOKUP($C304,'Look-Ups'!$C$2:$G$32,G$1-2,0)</f>
        <v>Proc_Type_03</v>
      </c>
      <c r="H304" t="s">
        <v>244</v>
      </c>
      <c r="K304" s="103"/>
      <c r="L304" s="78"/>
      <c r="M304" s="118" t="str">
        <f t="shared" si="63"/>
        <v/>
      </c>
      <c r="P304" s="119" t="str">
        <f t="shared" si="64"/>
        <v/>
      </c>
      <c r="Q304" s="120" t="str">
        <f t="shared" si="65"/>
        <v/>
      </c>
      <c r="R304" s="120" t="str">
        <f t="shared" si="66"/>
        <v/>
      </c>
      <c r="S304" s="121" t="str">
        <f t="shared" si="67"/>
        <v/>
      </c>
      <c r="T304" s="122" t="str">
        <f t="shared" si="68"/>
        <v/>
      </c>
      <c r="U304" s="122" t="str">
        <f t="shared" si="69"/>
        <v/>
      </c>
      <c r="V304" s="123" t="str">
        <f t="shared" si="70"/>
        <v/>
      </c>
      <c r="W304" s="123" t="str">
        <f t="shared" si="71"/>
        <v/>
      </c>
      <c r="X304" s="123" t="str">
        <f t="shared" si="72"/>
        <v/>
      </c>
    </row>
    <row r="305" spans="1:24" ht="12.5" customHeight="1" x14ac:dyDescent="0.25">
      <c r="A305" t="str">
        <f t="shared" si="62"/>
        <v>Function_13Application_26</v>
      </c>
      <c r="B305">
        <v>302</v>
      </c>
      <c r="C305" t="s">
        <v>379</v>
      </c>
      <c r="D305" t="str">
        <f>VLOOKUP($C305,'Look-Ups'!$C$2:$G$32,D$1-2,0)</f>
        <v>Function_13</v>
      </c>
      <c r="E305" t="str">
        <f>VLOOKUP($C305,'Look-Ups'!$C$2:$G$32,E$1-2,0)</f>
        <v>Function_Simpl_08</v>
      </c>
      <c r="F305" t="str">
        <f>VLOOKUP($C305,'Look-Ups'!$C$2:$G$32,F$1-2,0)</f>
        <v>Segment_09</v>
      </c>
      <c r="G305" t="str">
        <f>VLOOKUP($C305,'Look-Ups'!$C$2:$G$32,G$1-2,0)</f>
        <v>Proc_Type_01</v>
      </c>
      <c r="H305" t="s">
        <v>171</v>
      </c>
      <c r="K305" s="103"/>
      <c r="L305" s="78"/>
      <c r="M305" s="118" t="str">
        <f t="shared" si="63"/>
        <v/>
      </c>
      <c r="P305" s="119" t="str">
        <f t="shared" si="64"/>
        <v/>
      </c>
      <c r="Q305" s="120" t="str">
        <f t="shared" si="65"/>
        <v/>
      </c>
      <c r="R305" s="120" t="str">
        <f t="shared" si="66"/>
        <v/>
      </c>
      <c r="S305" s="121" t="str">
        <f t="shared" si="67"/>
        <v/>
      </c>
      <c r="T305" s="122" t="str">
        <f t="shared" si="68"/>
        <v/>
      </c>
      <c r="U305" s="122" t="str">
        <f t="shared" si="69"/>
        <v/>
      </c>
      <c r="V305" s="123" t="str">
        <f t="shared" si="70"/>
        <v/>
      </c>
      <c r="W305" s="123" t="str">
        <f t="shared" si="71"/>
        <v/>
      </c>
      <c r="X305" s="123" t="str">
        <f t="shared" si="72"/>
        <v/>
      </c>
    </row>
    <row r="306" spans="1:24" ht="12.5" customHeight="1" x14ac:dyDescent="0.25">
      <c r="A306" t="str">
        <f t="shared" si="62"/>
        <v>Function_13Application_26</v>
      </c>
      <c r="B306">
        <v>303</v>
      </c>
      <c r="C306" t="s">
        <v>379</v>
      </c>
      <c r="D306" t="str">
        <f>VLOOKUP($C306,'Look-Ups'!$C$2:$G$32,D$1-2,0)</f>
        <v>Function_13</v>
      </c>
      <c r="E306" t="str">
        <f>VLOOKUP($C306,'Look-Ups'!$C$2:$G$32,E$1-2,0)</f>
        <v>Function_Simpl_08</v>
      </c>
      <c r="F306" t="str">
        <f>VLOOKUP($C306,'Look-Ups'!$C$2:$G$32,F$1-2,0)</f>
        <v>Segment_09</v>
      </c>
      <c r="G306" t="str">
        <f>VLOOKUP($C306,'Look-Ups'!$C$2:$G$32,G$1-2,0)</f>
        <v>Proc_Type_01</v>
      </c>
      <c r="H306" t="s">
        <v>209</v>
      </c>
      <c r="K306" s="103"/>
      <c r="L306" s="78"/>
      <c r="M306" s="118" t="str">
        <f t="shared" si="63"/>
        <v/>
      </c>
      <c r="P306" s="119" t="str">
        <f t="shared" si="64"/>
        <v/>
      </c>
      <c r="Q306" s="120" t="str">
        <f t="shared" si="65"/>
        <v/>
      </c>
      <c r="R306" s="120" t="str">
        <f t="shared" si="66"/>
        <v/>
      </c>
      <c r="S306" s="121" t="str">
        <f t="shared" si="67"/>
        <v/>
      </c>
      <c r="T306" s="122" t="str">
        <f t="shared" si="68"/>
        <v/>
      </c>
      <c r="U306" s="122" t="str">
        <f t="shared" si="69"/>
        <v/>
      </c>
      <c r="V306" s="123" t="str">
        <f t="shared" si="70"/>
        <v/>
      </c>
      <c r="W306" s="123" t="str">
        <f t="shared" si="71"/>
        <v/>
      </c>
      <c r="X306" s="123" t="str">
        <f t="shared" si="72"/>
        <v/>
      </c>
    </row>
    <row r="307" spans="1:24" ht="12.5" customHeight="1" x14ac:dyDescent="0.25">
      <c r="A307" t="str">
        <f t="shared" si="62"/>
        <v>Function_13Application_26</v>
      </c>
      <c r="B307">
        <v>304</v>
      </c>
      <c r="C307" t="s">
        <v>379</v>
      </c>
      <c r="D307" t="str">
        <f>VLOOKUP($C307,'Look-Ups'!$C$2:$G$32,D$1-2,0)</f>
        <v>Function_13</v>
      </c>
      <c r="E307" t="str">
        <f>VLOOKUP($C307,'Look-Ups'!$C$2:$G$32,E$1-2,0)</f>
        <v>Function_Simpl_08</v>
      </c>
      <c r="F307" t="str">
        <f>VLOOKUP($C307,'Look-Ups'!$C$2:$G$32,F$1-2,0)</f>
        <v>Segment_09</v>
      </c>
      <c r="G307" t="str">
        <f>VLOOKUP($C307,'Look-Ups'!$C$2:$G$32,G$1-2,0)</f>
        <v>Proc_Type_01</v>
      </c>
      <c r="H307" t="s">
        <v>201</v>
      </c>
      <c r="K307" s="103"/>
      <c r="L307" s="78"/>
      <c r="M307" s="118" t="str">
        <f t="shared" si="63"/>
        <v/>
      </c>
      <c r="P307" s="119" t="str">
        <f t="shared" si="64"/>
        <v/>
      </c>
      <c r="Q307" s="120" t="str">
        <f t="shared" si="65"/>
        <v/>
      </c>
      <c r="R307" s="120" t="str">
        <f t="shared" si="66"/>
        <v/>
      </c>
      <c r="S307" s="121" t="str">
        <f t="shared" si="67"/>
        <v/>
      </c>
      <c r="T307" s="122" t="str">
        <f t="shared" si="68"/>
        <v/>
      </c>
      <c r="U307" s="122" t="str">
        <f t="shared" si="69"/>
        <v/>
      </c>
      <c r="V307" s="123" t="str">
        <f t="shared" si="70"/>
        <v/>
      </c>
      <c r="W307" s="123" t="str">
        <f t="shared" si="71"/>
        <v/>
      </c>
      <c r="X307" s="123" t="str">
        <f t="shared" si="72"/>
        <v/>
      </c>
    </row>
    <row r="308" spans="1:24" ht="12.5" customHeight="1" x14ac:dyDescent="0.25">
      <c r="A308" t="str">
        <f t="shared" si="62"/>
        <v>Function_13Application_26</v>
      </c>
      <c r="B308">
        <v>305</v>
      </c>
      <c r="C308" t="s">
        <v>379</v>
      </c>
      <c r="D308" t="str">
        <f>VLOOKUP($C308,'Look-Ups'!$C$2:$G$32,D$1-2,0)</f>
        <v>Function_13</v>
      </c>
      <c r="E308" t="str">
        <f>VLOOKUP($C308,'Look-Ups'!$C$2:$G$32,E$1-2,0)</f>
        <v>Function_Simpl_08</v>
      </c>
      <c r="F308" t="str">
        <f>VLOOKUP($C308,'Look-Ups'!$C$2:$G$32,F$1-2,0)</f>
        <v>Segment_09</v>
      </c>
      <c r="G308" t="str">
        <f>VLOOKUP($C308,'Look-Ups'!$C$2:$G$32,G$1-2,0)</f>
        <v>Proc_Type_01</v>
      </c>
      <c r="H308" t="s">
        <v>187</v>
      </c>
      <c r="K308" s="103"/>
      <c r="L308" s="78"/>
      <c r="M308" s="118" t="str">
        <f t="shared" si="63"/>
        <v/>
      </c>
      <c r="P308" s="119" t="str">
        <f t="shared" si="64"/>
        <v/>
      </c>
      <c r="Q308" s="120" t="str">
        <f t="shared" si="65"/>
        <v/>
      </c>
      <c r="R308" s="120" t="str">
        <f t="shared" si="66"/>
        <v/>
      </c>
      <c r="S308" s="121" t="str">
        <f t="shared" si="67"/>
        <v/>
      </c>
      <c r="T308" s="122" t="str">
        <f t="shared" si="68"/>
        <v/>
      </c>
      <c r="U308" s="122" t="str">
        <f t="shared" si="69"/>
        <v/>
      </c>
      <c r="V308" s="123" t="str">
        <f t="shared" si="70"/>
        <v/>
      </c>
      <c r="W308" s="123" t="str">
        <f t="shared" si="71"/>
        <v/>
      </c>
      <c r="X308" s="123" t="str">
        <f t="shared" si="72"/>
        <v/>
      </c>
    </row>
    <row r="309" spans="1:24" ht="12.5" customHeight="1" x14ac:dyDescent="0.25">
      <c r="A309" t="str">
        <f t="shared" si="62"/>
        <v>Function_13Application_26</v>
      </c>
      <c r="B309">
        <v>306</v>
      </c>
      <c r="C309" t="s">
        <v>379</v>
      </c>
      <c r="D309" t="str">
        <f>VLOOKUP($C309,'Look-Ups'!$C$2:$G$32,D$1-2,0)</f>
        <v>Function_13</v>
      </c>
      <c r="E309" t="str">
        <f>VLOOKUP($C309,'Look-Ups'!$C$2:$G$32,E$1-2,0)</f>
        <v>Function_Simpl_08</v>
      </c>
      <c r="F309" t="str">
        <f>VLOOKUP($C309,'Look-Ups'!$C$2:$G$32,F$1-2,0)</f>
        <v>Segment_09</v>
      </c>
      <c r="G309" t="str">
        <f>VLOOKUP($C309,'Look-Ups'!$C$2:$G$32,G$1-2,0)</f>
        <v>Proc_Type_01</v>
      </c>
      <c r="H309" t="s">
        <v>217</v>
      </c>
      <c r="K309" s="103"/>
      <c r="L309" s="78"/>
      <c r="M309" s="118" t="str">
        <f t="shared" si="63"/>
        <v/>
      </c>
      <c r="P309" s="119" t="str">
        <f t="shared" si="64"/>
        <v/>
      </c>
      <c r="Q309" s="120" t="str">
        <f t="shared" si="65"/>
        <v/>
      </c>
      <c r="R309" s="120" t="str">
        <f t="shared" si="66"/>
        <v/>
      </c>
      <c r="S309" s="121" t="str">
        <f t="shared" si="67"/>
        <v/>
      </c>
      <c r="T309" s="122" t="str">
        <f t="shared" si="68"/>
        <v/>
      </c>
      <c r="U309" s="122" t="str">
        <f t="shared" si="69"/>
        <v/>
      </c>
      <c r="V309" s="123" t="str">
        <f t="shared" si="70"/>
        <v/>
      </c>
      <c r="W309" s="123" t="str">
        <f t="shared" si="71"/>
        <v/>
      </c>
      <c r="X309" s="123" t="str">
        <f t="shared" si="72"/>
        <v/>
      </c>
    </row>
    <row r="310" spans="1:24" ht="12.5" customHeight="1" x14ac:dyDescent="0.25">
      <c r="A310" t="str">
        <f t="shared" si="62"/>
        <v>Function_13Application_26</v>
      </c>
      <c r="B310">
        <v>307</v>
      </c>
      <c r="C310" t="s">
        <v>379</v>
      </c>
      <c r="D310" t="str">
        <f>VLOOKUP($C310,'Look-Ups'!$C$2:$G$32,D$1-2,0)</f>
        <v>Function_13</v>
      </c>
      <c r="E310" t="str">
        <f>VLOOKUP($C310,'Look-Ups'!$C$2:$G$32,E$1-2,0)</f>
        <v>Function_Simpl_08</v>
      </c>
      <c r="F310" t="str">
        <f>VLOOKUP($C310,'Look-Ups'!$C$2:$G$32,F$1-2,0)</f>
        <v>Segment_09</v>
      </c>
      <c r="G310" t="str">
        <f>VLOOKUP($C310,'Look-Ups'!$C$2:$G$32,G$1-2,0)</f>
        <v>Proc_Type_01</v>
      </c>
      <c r="H310" t="s">
        <v>237</v>
      </c>
      <c r="K310" s="103"/>
      <c r="L310" s="78"/>
      <c r="M310" s="118" t="str">
        <f t="shared" si="63"/>
        <v/>
      </c>
      <c r="P310" s="119" t="str">
        <f t="shared" si="64"/>
        <v/>
      </c>
      <c r="Q310" s="120" t="str">
        <f t="shared" si="65"/>
        <v/>
      </c>
      <c r="R310" s="120" t="str">
        <f t="shared" si="66"/>
        <v/>
      </c>
      <c r="S310" s="121" t="str">
        <f t="shared" si="67"/>
        <v/>
      </c>
      <c r="T310" s="122" t="str">
        <f t="shared" si="68"/>
        <v/>
      </c>
      <c r="U310" s="122" t="str">
        <f t="shared" si="69"/>
        <v/>
      </c>
      <c r="V310" s="123" t="str">
        <f t="shared" si="70"/>
        <v/>
      </c>
      <c r="W310" s="123" t="str">
        <f t="shared" si="71"/>
        <v/>
      </c>
      <c r="X310" s="123" t="str">
        <f t="shared" si="72"/>
        <v/>
      </c>
    </row>
    <row r="311" spans="1:24" ht="12.5" customHeight="1" x14ac:dyDescent="0.25">
      <c r="A311" t="str">
        <f t="shared" si="62"/>
        <v>Function_13Application_26</v>
      </c>
      <c r="B311">
        <v>308</v>
      </c>
      <c r="C311" t="s">
        <v>379</v>
      </c>
      <c r="D311" t="str">
        <f>VLOOKUP($C311,'Look-Ups'!$C$2:$G$32,D$1-2,0)</f>
        <v>Function_13</v>
      </c>
      <c r="E311" t="str">
        <f>VLOOKUP($C311,'Look-Ups'!$C$2:$G$32,E$1-2,0)</f>
        <v>Function_Simpl_08</v>
      </c>
      <c r="F311" t="str">
        <f>VLOOKUP($C311,'Look-Ups'!$C$2:$G$32,F$1-2,0)</f>
        <v>Segment_09</v>
      </c>
      <c r="G311" t="str">
        <f>VLOOKUP($C311,'Look-Ups'!$C$2:$G$32,G$1-2,0)</f>
        <v>Proc_Type_01</v>
      </c>
      <c r="H311" t="s">
        <v>242</v>
      </c>
      <c r="K311" s="103"/>
      <c r="L311" s="78"/>
      <c r="M311" s="118" t="str">
        <f t="shared" si="63"/>
        <v/>
      </c>
      <c r="P311" s="119" t="str">
        <f t="shared" si="64"/>
        <v/>
      </c>
      <c r="Q311" s="120" t="str">
        <f t="shared" si="65"/>
        <v/>
      </c>
      <c r="R311" s="120" t="str">
        <f t="shared" si="66"/>
        <v/>
      </c>
      <c r="S311" s="121" t="str">
        <f t="shared" si="67"/>
        <v/>
      </c>
      <c r="T311" s="122" t="str">
        <f t="shared" si="68"/>
        <v/>
      </c>
      <c r="U311" s="122" t="str">
        <f t="shared" si="69"/>
        <v/>
      </c>
      <c r="V311" s="123" t="str">
        <f t="shared" si="70"/>
        <v/>
      </c>
      <c r="W311" s="123" t="str">
        <f t="shared" si="71"/>
        <v/>
      </c>
      <c r="X311" s="123" t="str">
        <f t="shared" si="72"/>
        <v/>
      </c>
    </row>
    <row r="312" spans="1:24" ht="12.5" customHeight="1" x14ac:dyDescent="0.25">
      <c r="A312" t="str">
        <f t="shared" si="62"/>
        <v>Function_13Application_26</v>
      </c>
      <c r="B312">
        <v>309</v>
      </c>
      <c r="C312" t="s">
        <v>379</v>
      </c>
      <c r="D312" t="str">
        <f>VLOOKUP($C312,'Look-Ups'!$C$2:$G$32,D$1-2,0)</f>
        <v>Function_13</v>
      </c>
      <c r="E312" t="str">
        <f>VLOOKUP($C312,'Look-Ups'!$C$2:$G$32,E$1-2,0)</f>
        <v>Function_Simpl_08</v>
      </c>
      <c r="F312" t="str">
        <f>VLOOKUP($C312,'Look-Ups'!$C$2:$G$32,F$1-2,0)</f>
        <v>Segment_09</v>
      </c>
      <c r="G312" t="str">
        <f>VLOOKUP($C312,'Look-Ups'!$C$2:$G$32,G$1-2,0)</f>
        <v>Proc_Type_01</v>
      </c>
      <c r="H312" t="s">
        <v>225</v>
      </c>
      <c r="K312" s="103"/>
      <c r="L312" s="78"/>
      <c r="M312" s="118" t="str">
        <f t="shared" si="63"/>
        <v/>
      </c>
      <c r="P312" s="119" t="str">
        <f t="shared" si="64"/>
        <v/>
      </c>
      <c r="Q312" s="120" t="str">
        <f t="shared" si="65"/>
        <v/>
      </c>
      <c r="R312" s="120" t="str">
        <f t="shared" si="66"/>
        <v/>
      </c>
      <c r="S312" s="121" t="str">
        <f t="shared" si="67"/>
        <v/>
      </c>
      <c r="T312" s="122" t="str">
        <f t="shared" si="68"/>
        <v/>
      </c>
      <c r="U312" s="122" t="str">
        <f t="shared" si="69"/>
        <v/>
      </c>
      <c r="V312" s="123" t="str">
        <f t="shared" si="70"/>
        <v/>
      </c>
      <c r="W312" s="123" t="str">
        <f t="shared" si="71"/>
        <v/>
      </c>
      <c r="X312" s="123" t="str">
        <f t="shared" si="72"/>
        <v/>
      </c>
    </row>
    <row r="313" spans="1:24" ht="12.5" customHeight="1" x14ac:dyDescent="0.25">
      <c r="A313" t="str">
        <f t="shared" si="62"/>
        <v>Function_13Application_26</v>
      </c>
      <c r="B313">
        <v>310</v>
      </c>
      <c r="C313" t="s">
        <v>379</v>
      </c>
      <c r="D313" t="str">
        <f>VLOOKUP($C313,'Look-Ups'!$C$2:$G$32,D$1-2,0)</f>
        <v>Function_13</v>
      </c>
      <c r="E313" t="str">
        <f>VLOOKUP($C313,'Look-Ups'!$C$2:$G$32,E$1-2,0)</f>
        <v>Function_Simpl_08</v>
      </c>
      <c r="F313" t="str">
        <f>VLOOKUP($C313,'Look-Ups'!$C$2:$G$32,F$1-2,0)</f>
        <v>Segment_09</v>
      </c>
      <c r="G313" t="str">
        <f>VLOOKUP($C313,'Look-Ups'!$C$2:$G$32,G$1-2,0)</f>
        <v>Proc_Type_01</v>
      </c>
      <c r="H313" t="s">
        <v>219</v>
      </c>
      <c r="K313" s="103"/>
      <c r="L313" s="78"/>
      <c r="M313" s="118" t="str">
        <f t="shared" si="63"/>
        <v/>
      </c>
      <c r="P313" s="119" t="str">
        <f t="shared" si="64"/>
        <v/>
      </c>
      <c r="Q313" s="120" t="str">
        <f t="shared" si="65"/>
        <v/>
      </c>
      <c r="R313" s="120" t="str">
        <f t="shared" si="66"/>
        <v/>
      </c>
      <c r="S313" s="121" t="str">
        <f t="shared" si="67"/>
        <v/>
      </c>
      <c r="T313" s="122" t="str">
        <f t="shared" si="68"/>
        <v/>
      </c>
      <c r="U313" s="122" t="str">
        <f t="shared" si="69"/>
        <v/>
      </c>
      <c r="V313" s="123" t="str">
        <f t="shared" si="70"/>
        <v/>
      </c>
      <c r="W313" s="123" t="str">
        <f t="shared" si="71"/>
        <v/>
      </c>
      <c r="X313" s="123" t="str">
        <f t="shared" si="72"/>
        <v/>
      </c>
    </row>
    <row r="314" spans="1:24" ht="12.5" customHeight="1" x14ac:dyDescent="0.25">
      <c r="A314" t="str">
        <f t="shared" si="62"/>
        <v>Function_13Application_26</v>
      </c>
      <c r="B314">
        <v>311</v>
      </c>
      <c r="C314" t="s">
        <v>379</v>
      </c>
      <c r="D314" t="str">
        <f>VLOOKUP($C314,'Look-Ups'!$C$2:$G$32,D$1-2,0)</f>
        <v>Function_13</v>
      </c>
      <c r="E314" t="str">
        <f>VLOOKUP($C314,'Look-Ups'!$C$2:$G$32,E$1-2,0)</f>
        <v>Function_Simpl_08</v>
      </c>
      <c r="F314" t="str">
        <f>VLOOKUP($C314,'Look-Ups'!$C$2:$G$32,F$1-2,0)</f>
        <v>Segment_09</v>
      </c>
      <c r="G314" t="str">
        <f>VLOOKUP($C314,'Look-Ups'!$C$2:$G$32,G$1-2,0)</f>
        <v>Proc_Type_01</v>
      </c>
      <c r="H314" t="s">
        <v>166</v>
      </c>
      <c r="K314" s="103"/>
      <c r="L314" s="78"/>
      <c r="M314" s="118" t="str">
        <f t="shared" si="63"/>
        <v/>
      </c>
      <c r="P314" s="119" t="str">
        <f t="shared" si="64"/>
        <v/>
      </c>
      <c r="Q314" s="120" t="str">
        <f t="shared" si="65"/>
        <v/>
      </c>
      <c r="R314" s="120" t="str">
        <f t="shared" si="66"/>
        <v/>
      </c>
      <c r="S314" s="121" t="str">
        <f t="shared" si="67"/>
        <v/>
      </c>
      <c r="T314" s="122" t="str">
        <f t="shared" si="68"/>
        <v/>
      </c>
      <c r="U314" s="122" t="str">
        <f t="shared" si="69"/>
        <v/>
      </c>
      <c r="V314" s="123" t="str">
        <f t="shared" si="70"/>
        <v/>
      </c>
      <c r="W314" s="123" t="str">
        <f t="shared" si="71"/>
        <v/>
      </c>
      <c r="X314" s="123" t="str">
        <f t="shared" si="72"/>
        <v/>
      </c>
    </row>
    <row r="315" spans="1:24" ht="12.5" customHeight="1" x14ac:dyDescent="0.25">
      <c r="A315" t="str">
        <f t="shared" si="62"/>
        <v>Function_13Application_26</v>
      </c>
      <c r="B315">
        <v>312</v>
      </c>
      <c r="C315" t="s">
        <v>379</v>
      </c>
      <c r="D315" t="str">
        <f>VLOOKUP($C315,'Look-Ups'!$C$2:$G$32,D$1-2,0)</f>
        <v>Function_13</v>
      </c>
      <c r="E315" t="str">
        <f>VLOOKUP($C315,'Look-Ups'!$C$2:$G$32,E$1-2,0)</f>
        <v>Function_Simpl_08</v>
      </c>
      <c r="F315" t="str">
        <f>VLOOKUP($C315,'Look-Ups'!$C$2:$G$32,F$1-2,0)</f>
        <v>Segment_09</v>
      </c>
      <c r="G315" t="str">
        <f>VLOOKUP($C315,'Look-Ups'!$C$2:$G$32,G$1-2,0)</f>
        <v>Proc_Type_01</v>
      </c>
      <c r="H315" t="s">
        <v>244</v>
      </c>
      <c r="K315" s="103"/>
      <c r="L315" s="78"/>
      <c r="M315" s="118" t="str">
        <f t="shared" si="63"/>
        <v/>
      </c>
      <c r="P315" s="119" t="str">
        <f t="shared" si="64"/>
        <v/>
      </c>
      <c r="Q315" s="120" t="str">
        <f t="shared" si="65"/>
        <v/>
      </c>
      <c r="R315" s="120" t="str">
        <f t="shared" si="66"/>
        <v/>
      </c>
      <c r="S315" s="121" t="str">
        <f t="shared" si="67"/>
        <v/>
      </c>
      <c r="T315" s="122" t="str">
        <f t="shared" si="68"/>
        <v/>
      </c>
      <c r="U315" s="122" t="str">
        <f t="shared" si="69"/>
        <v/>
      </c>
      <c r="V315" s="123" t="str">
        <f t="shared" si="70"/>
        <v/>
      </c>
      <c r="W315" s="123" t="str">
        <f t="shared" si="71"/>
        <v/>
      </c>
      <c r="X315" s="123" t="str">
        <f t="shared" si="72"/>
        <v/>
      </c>
    </row>
    <row r="316" spans="1:24" ht="12.5" customHeight="1" x14ac:dyDescent="0.25">
      <c r="A316" t="str">
        <f t="shared" si="62"/>
        <v>Function_14Application_29</v>
      </c>
      <c r="B316">
        <v>313</v>
      </c>
      <c r="C316" t="s">
        <v>382</v>
      </c>
      <c r="D316" t="str">
        <f>VLOOKUP($C316,'Look-Ups'!$C$2:$G$32,D$1-2,0)</f>
        <v>Function_14</v>
      </c>
      <c r="E316" t="str">
        <f>VLOOKUP($C316,'Look-Ups'!$C$2:$G$32,E$1-2,0)</f>
        <v>Function_Simpl_09</v>
      </c>
      <c r="F316" t="str">
        <f>VLOOKUP($C316,'Look-Ups'!$C$2:$G$32,F$1-2,0)</f>
        <v>Segment_09</v>
      </c>
      <c r="G316" t="str">
        <f>VLOOKUP($C316,'Look-Ups'!$C$2:$G$32,G$1-2,0)</f>
        <v>Proc_Type_01</v>
      </c>
      <c r="H316" t="s">
        <v>171</v>
      </c>
      <c r="K316" s="103"/>
      <c r="L316" s="78"/>
      <c r="M316" s="118" t="str">
        <f t="shared" si="63"/>
        <v/>
      </c>
      <c r="P316" s="119" t="str">
        <f t="shared" si="64"/>
        <v/>
      </c>
      <c r="Q316" s="120" t="str">
        <f t="shared" si="65"/>
        <v/>
      </c>
      <c r="R316" s="120" t="str">
        <f t="shared" si="66"/>
        <v/>
      </c>
      <c r="S316" s="121" t="str">
        <f t="shared" si="67"/>
        <v/>
      </c>
      <c r="T316" s="122" t="str">
        <f t="shared" si="68"/>
        <v/>
      </c>
      <c r="U316" s="122" t="str">
        <f t="shared" si="69"/>
        <v/>
      </c>
      <c r="V316" s="123" t="str">
        <f t="shared" si="70"/>
        <v/>
      </c>
      <c r="W316" s="123" t="str">
        <f t="shared" si="71"/>
        <v/>
      </c>
      <c r="X316" s="123" t="str">
        <f t="shared" si="72"/>
        <v/>
      </c>
    </row>
    <row r="317" spans="1:24" ht="12.5" customHeight="1" x14ac:dyDescent="0.25">
      <c r="A317" t="str">
        <f t="shared" si="62"/>
        <v>Function_14Application_29</v>
      </c>
      <c r="B317">
        <v>314</v>
      </c>
      <c r="C317" t="s">
        <v>382</v>
      </c>
      <c r="D317" t="str">
        <f>VLOOKUP($C317,'Look-Ups'!$C$2:$G$32,D$1-2,0)</f>
        <v>Function_14</v>
      </c>
      <c r="E317" t="str">
        <f>VLOOKUP($C317,'Look-Ups'!$C$2:$G$32,E$1-2,0)</f>
        <v>Function_Simpl_09</v>
      </c>
      <c r="F317" t="str">
        <f>VLOOKUP($C317,'Look-Ups'!$C$2:$G$32,F$1-2,0)</f>
        <v>Segment_09</v>
      </c>
      <c r="G317" t="str">
        <f>VLOOKUP($C317,'Look-Ups'!$C$2:$G$32,G$1-2,0)</f>
        <v>Proc_Type_01</v>
      </c>
      <c r="H317" t="s">
        <v>209</v>
      </c>
      <c r="K317" s="103"/>
      <c r="L317" s="78"/>
      <c r="M317" s="118" t="str">
        <f t="shared" si="63"/>
        <v/>
      </c>
      <c r="P317" s="119" t="str">
        <f t="shared" si="64"/>
        <v/>
      </c>
      <c r="Q317" s="120" t="str">
        <f t="shared" si="65"/>
        <v/>
      </c>
      <c r="R317" s="120" t="str">
        <f t="shared" si="66"/>
        <v/>
      </c>
      <c r="S317" s="121" t="str">
        <f t="shared" si="67"/>
        <v/>
      </c>
      <c r="T317" s="122" t="str">
        <f t="shared" si="68"/>
        <v/>
      </c>
      <c r="U317" s="122" t="str">
        <f t="shared" si="69"/>
        <v/>
      </c>
      <c r="V317" s="123" t="str">
        <f t="shared" si="70"/>
        <v/>
      </c>
      <c r="W317" s="123" t="str">
        <f t="shared" si="71"/>
        <v/>
      </c>
      <c r="X317" s="123" t="str">
        <f t="shared" si="72"/>
        <v/>
      </c>
    </row>
    <row r="318" spans="1:24" ht="12.5" customHeight="1" x14ac:dyDescent="0.25">
      <c r="A318" t="str">
        <f t="shared" si="62"/>
        <v>Function_14Application_29</v>
      </c>
      <c r="B318">
        <v>315</v>
      </c>
      <c r="C318" t="s">
        <v>382</v>
      </c>
      <c r="D318" t="str">
        <f>VLOOKUP($C318,'Look-Ups'!$C$2:$G$32,D$1-2,0)</f>
        <v>Function_14</v>
      </c>
      <c r="E318" t="str">
        <f>VLOOKUP($C318,'Look-Ups'!$C$2:$G$32,E$1-2,0)</f>
        <v>Function_Simpl_09</v>
      </c>
      <c r="F318" t="str">
        <f>VLOOKUP($C318,'Look-Ups'!$C$2:$G$32,F$1-2,0)</f>
        <v>Segment_09</v>
      </c>
      <c r="G318" t="str">
        <f>VLOOKUP($C318,'Look-Ups'!$C$2:$G$32,G$1-2,0)</f>
        <v>Proc_Type_01</v>
      </c>
      <c r="H318" t="s">
        <v>195</v>
      </c>
      <c r="K318" s="103"/>
      <c r="L318" s="78"/>
      <c r="M318" s="118" t="str">
        <f t="shared" si="63"/>
        <v/>
      </c>
      <c r="P318" s="119" t="str">
        <f t="shared" si="64"/>
        <v/>
      </c>
      <c r="Q318" s="120" t="str">
        <f t="shared" si="65"/>
        <v/>
      </c>
      <c r="R318" s="120" t="str">
        <f t="shared" si="66"/>
        <v/>
      </c>
      <c r="S318" s="121" t="str">
        <f t="shared" si="67"/>
        <v/>
      </c>
      <c r="T318" s="122" t="str">
        <f t="shared" si="68"/>
        <v/>
      </c>
      <c r="U318" s="122" t="str">
        <f t="shared" si="69"/>
        <v/>
      </c>
      <c r="V318" s="123" t="str">
        <f t="shared" si="70"/>
        <v/>
      </c>
      <c r="W318" s="123" t="str">
        <f t="shared" si="71"/>
        <v/>
      </c>
      <c r="X318" s="123" t="str">
        <f t="shared" si="72"/>
        <v/>
      </c>
    </row>
    <row r="319" spans="1:24" ht="12.5" customHeight="1" x14ac:dyDescent="0.25">
      <c r="A319" t="str">
        <f t="shared" si="62"/>
        <v>Function_14Application_29</v>
      </c>
      <c r="B319">
        <v>316</v>
      </c>
      <c r="C319" t="s">
        <v>382</v>
      </c>
      <c r="D319" t="str">
        <f>VLOOKUP($C319,'Look-Ups'!$C$2:$G$32,D$1-2,0)</f>
        <v>Function_14</v>
      </c>
      <c r="E319" t="str">
        <f>VLOOKUP($C319,'Look-Ups'!$C$2:$G$32,E$1-2,0)</f>
        <v>Function_Simpl_09</v>
      </c>
      <c r="F319" t="str">
        <f>VLOOKUP($C319,'Look-Ups'!$C$2:$G$32,F$1-2,0)</f>
        <v>Segment_09</v>
      </c>
      <c r="G319" t="str">
        <f>VLOOKUP($C319,'Look-Ups'!$C$2:$G$32,G$1-2,0)</f>
        <v>Proc_Type_01</v>
      </c>
      <c r="H319" t="s">
        <v>187</v>
      </c>
      <c r="K319" s="103"/>
      <c r="L319" s="78"/>
      <c r="M319" s="118" t="str">
        <f t="shared" si="63"/>
        <v/>
      </c>
      <c r="P319" s="119" t="str">
        <f t="shared" si="64"/>
        <v/>
      </c>
      <c r="Q319" s="120" t="str">
        <f t="shared" si="65"/>
        <v/>
      </c>
      <c r="R319" s="120" t="str">
        <f t="shared" si="66"/>
        <v/>
      </c>
      <c r="S319" s="121" t="str">
        <f t="shared" si="67"/>
        <v/>
      </c>
      <c r="T319" s="122" t="str">
        <f t="shared" si="68"/>
        <v/>
      </c>
      <c r="U319" s="122" t="str">
        <f t="shared" si="69"/>
        <v/>
      </c>
      <c r="V319" s="123" t="str">
        <f t="shared" si="70"/>
        <v/>
      </c>
      <c r="W319" s="123" t="str">
        <f t="shared" si="71"/>
        <v/>
      </c>
      <c r="X319" s="123" t="str">
        <f t="shared" si="72"/>
        <v/>
      </c>
    </row>
    <row r="320" spans="1:24" ht="12.5" customHeight="1" x14ac:dyDescent="0.25">
      <c r="A320" t="str">
        <f t="shared" si="62"/>
        <v>Function_14Application_29</v>
      </c>
      <c r="B320">
        <v>317</v>
      </c>
      <c r="C320" t="s">
        <v>382</v>
      </c>
      <c r="D320" t="str">
        <f>VLOOKUP($C320,'Look-Ups'!$C$2:$G$32,D$1-2,0)</f>
        <v>Function_14</v>
      </c>
      <c r="E320" t="str">
        <f>VLOOKUP($C320,'Look-Ups'!$C$2:$G$32,E$1-2,0)</f>
        <v>Function_Simpl_09</v>
      </c>
      <c r="F320" t="str">
        <f>VLOOKUP($C320,'Look-Ups'!$C$2:$G$32,F$1-2,0)</f>
        <v>Segment_09</v>
      </c>
      <c r="G320" t="str">
        <f>VLOOKUP($C320,'Look-Ups'!$C$2:$G$32,G$1-2,0)</f>
        <v>Proc_Type_01</v>
      </c>
      <c r="H320" t="s">
        <v>178</v>
      </c>
      <c r="K320" s="103"/>
      <c r="L320" s="78"/>
      <c r="M320" s="118" t="str">
        <f t="shared" si="63"/>
        <v/>
      </c>
      <c r="P320" s="119" t="str">
        <f t="shared" si="64"/>
        <v/>
      </c>
      <c r="Q320" s="120" t="str">
        <f t="shared" si="65"/>
        <v/>
      </c>
      <c r="R320" s="120" t="str">
        <f t="shared" si="66"/>
        <v/>
      </c>
      <c r="S320" s="121" t="str">
        <f t="shared" si="67"/>
        <v/>
      </c>
      <c r="T320" s="122" t="str">
        <f t="shared" si="68"/>
        <v/>
      </c>
      <c r="U320" s="122" t="str">
        <f t="shared" si="69"/>
        <v/>
      </c>
      <c r="V320" s="123" t="str">
        <f t="shared" si="70"/>
        <v/>
      </c>
      <c r="W320" s="123" t="str">
        <f t="shared" si="71"/>
        <v/>
      </c>
      <c r="X320" s="123" t="str">
        <f t="shared" si="72"/>
        <v/>
      </c>
    </row>
    <row r="321" spans="1:24" ht="12.5" customHeight="1" x14ac:dyDescent="0.25">
      <c r="A321" t="str">
        <f t="shared" si="62"/>
        <v>Function_14Application_29</v>
      </c>
      <c r="B321">
        <v>318</v>
      </c>
      <c r="C321" t="s">
        <v>382</v>
      </c>
      <c r="D321" t="str">
        <f>VLOOKUP($C321,'Look-Ups'!$C$2:$G$32,D$1-2,0)</f>
        <v>Function_14</v>
      </c>
      <c r="E321" t="str">
        <f>VLOOKUP($C321,'Look-Ups'!$C$2:$G$32,E$1-2,0)</f>
        <v>Function_Simpl_09</v>
      </c>
      <c r="F321" t="str">
        <f>VLOOKUP($C321,'Look-Ups'!$C$2:$G$32,F$1-2,0)</f>
        <v>Segment_09</v>
      </c>
      <c r="G321" t="str">
        <f>VLOOKUP($C321,'Look-Ups'!$C$2:$G$32,G$1-2,0)</f>
        <v>Proc_Type_01</v>
      </c>
      <c r="H321" t="s">
        <v>222</v>
      </c>
      <c r="K321" s="103"/>
      <c r="L321" s="78"/>
      <c r="M321" s="118" t="str">
        <f t="shared" si="63"/>
        <v/>
      </c>
      <c r="P321" s="119" t="str">
        <f t="shared" si="64"/>
        <v/>
      </c>
      <c r="Q321" s="120" t="str">
        <f t="shared" si="65"/>
        <v/>
      </c>
      <c r="R321" s="120" t="str">
        <f t="shared" si="66"/>
        <v/>
      </c>
      <c r="S321" s="121" t="str">
        <f t="shared" si="67"/>
        <v/>
      </c>
      <c r="T321" s="122" t="str">
        <f t="shared" si="68"/>
        <v/>
      </c>
      <c r="U321" s="122" t="str">
        <f t="shared" si="69"/>
        <v/>
      </c>
      <c r="V321" s="123" t="str">
        <f t="shared" si="70"/>
        <v/>
      </c>
      <c r="W321" s="123" t="str">
        <f t="shared" si="71"/>
        <v/>
      </c>
      <c r="X321" s="123" t="str">
        <f t="shared" si="72"/>
        <v/>
      </c>
    </row>
    <row r="322" spans="1:24" ht="12.5" customHeight="1" x14ac:dyDescent="0.25">
      <c r="A322" t="str">
        <f t="shared" si="62"/>
        <v>Function_14Application_29</v>
      </c>
      <c r="B322">
        <v>319</v>
      </c>
      <c r="C322" t="s">
        <v>382</v>
      </c>
      <c r="D322" t="str">
        <f>VLOOKUP($C322,'Look-Ups'!$C$2:$G$32,D$1-2,0)</f>
        <v>Function_14</v>
      </c>
      <c r="E322" t="str">
        <f>VLOOKUP($C322,'Look-Ups'!$C$2:$G$32,E$1-2,0)</f>
        <v>Function_Simpl_09</v>
      </c>
      <c r="F322" t="str">
        <f>VLOOKUP($C322,'Look-Ups'!$C$2:$G$32,F$1-2,0)</f>
        <v>Segment_09</v>
      </c>
      <c r="G322" t="str">
        <f>VLOOKUP($C322,'Look-Ups'!$C$2:$G$32,G$1-2,0)</f>
        <v>Proc_Type_01</v>
      </c>
      <c r="H322" t="s">
        <v>167</v>
      </c>
      <c r="K322" s="103"/>
      <c r="L322" s="78"/>
      <c r="M322" s="118" t="str">
        <f t="shared" si="63"/>
        <v/>
      </c>
      <c r="P322" s="119" t="str">
        <f t="shared" si="64"/>
        <v/>
      </c>
      <c r="Q322" s="120" t="str">
        <f t="shared" si="65"/>
        <v/>
      </c>
      <c r="R322" s="120" t="str">
        <f t="shared" si="66"/>
        <v/>
      </c>
      <c r="S322" s="121" t="str">
        <f t="shared" si="67"/>
        <v/>
      </c>
      <c r="T322" s="122" t="str">
        <f t="shared" si="68"/>
        <v/>
      </c>
      <c r="U322" s="122" t="str">
        <f t="shared" si="69"/>
        <v/>
      </c>
      <c r="V322" s="123" t="str">
        <f t="shared" si="70"/>
        <v/>
      </c>
      <c r="W322" s="123" t="str">
        <f t="shared" si="71"/>
        <v/>
      </c>
      <c r="X322" s="123" t="str">
        <f t="shared" si="72"/>
        <v/>
      </c>
    </row>
    <row r="323" spans="1:24" ht="12.5" customHeight="1" x14ac:dyDescent="0.25">
      <c r="A323" t="str">
        <f t="shared" si="62"/>
        <v>Function_14Application_29</v>
      </c>
      <c r="B323">
        <v>320</v>
      </c>
      <c r="C323" t="s">
        <v>382</v>
      </c>
      <c r="D323" t="str">
        <f>VLOOKUP($C323,'Look-Ups'!$C$2:$G$32,D$1-2,0)</f>
        <v>Function_14</v>
      </c>
      <c r="E323" t="str">
        <f>VLOOKUP($C323,'Look-Ups'!$C$2:$G$32,E$1-2,0)</f>
        <v>Function_Simpl_09</v>
      </c>
      <c r="F323" t="str">
        <f>VLOOKUP($C323,'Look-Ups'!$C$2:$G$32,F$1-2,0)</f>
        <v>Segment_09</v>
      </c>
      <c r="G323" t="str">
        <f>VLOOKUP($C323,'Look-Ups'!$C$2:$G$32,G$1-2,0)</f>
        <v>Proc_Type_01</v>
      </c>
      <c r="H323" t="s">
        <v>214</v>
      </c>
      <c r="K323" s="103"/>
      <c r="L323" s="78"/>
      <c r="M323" s="118" t="str">
        <f t="shared" si="63"/>
        <v/>
      </c>
      <c r="P323" s="119" t="str">
        <f t="shared" si="64"/>
        <v/>
      </c>
      <c r="Q323" s="120" t="str">
        <f t="shared" si="65"/>
        <v/>
      </c>
      <c r="R323" s="120" t="str">
        <f t="shared" si="66"/>
        <v/>
      </c>
      <c r="S323" s="121" t="str">
        <f t="shared" si="67"/>
        <v/>
      </c>
      <c r="T323" s="122" t="str">
        <f t="shared" si="68"/>
        <v/>
      </c>
      <c r="U323" s="122" t="str">
        <f t="shared" si="69"/>
        <v/>
      </c>
      <c r="V323" s="123" t="str">
        <f t="shared" si="70"/>
        <v/>
      </c>
      <c r="W323" s="123" t="str">
        <f t="shared" si="71"/>
        <v/>
      </c>
      <c r="X323" s="123" t="str">
        <f t="shared" si="72"/>
        <v/>
      </c>
    </row>
    <row r="324" spans="1:24" ht="12.5" customHeight="1" x14ac:dyDescent="0.25">
      <c r="A324" t="str">
        <f t="shared" si="62"/>
        <v>Function_14Application_29</v>
      </c>
      <c r="B324">
        <v>321</v>
      </c>
      <c r="C324" t="s">
        <v>382</v>
      </c>
      <c r="D324" t="str">
        <f>VLOOKUP($C324,'Look-Ups'!$C$2:$G$32,D$1-2,0)</f>
        <v>Function_14</v>
      </c>
      <c r="E324" t="str">
        <f>VLOOKUP($C324,'Look-Ups'!$C$2:$G$32,E$1-2,0)</f>
        <v>Function_Simpl_09</v>
      </c>
      <c r="F324" t="str">
        <f>VLOOKUP($C324,'Look-Ups'!$C$2:$G$32,F$1-2,0)</f>
        <v>Segment_09</v>
      </c>
      <c r="G324" t="str">
        <f>VLOOKUP($C324,'Look-Ups'!$C$2:$G$32,G$1-2,0)</f>
        <v>Proc_Type_01</v>
      </c>
      <c r="H324" t="s">
        <v>237</v>
      </c>
      <c r="K324" s="103"/>
      <c r="L324" s="78"/>
      <c r="M324" s="118" t="str">
        <f t="shared" si="63"/>
        <v/>
      </c>
      <c r="P324" s="119" t="str">
        <f t="shared" si="64"/>
        <v/>
      </c>
      <c r="Q324" s="120" t="str">
        <f t="shared" si="65"/>
        <v/>
      </c>
      <c r="R324" s="120" t="str">
        <f t="shared" si="66"/>
        <v/>
      </c>
      <c r="S324" s="121" t="str">
        <f t="shared" si="67"/>
        <v/>
      </c>
      <c r="T324" s="122" t="str">
        <f t="shared" si="68"/>
        <v/>
      </c>
      <c r="U324" s="122" t="str">
        <f t="shared" si="69"/>
        <v/>
      </c>
      <c r="V324" s="123" t="str">
        <f t="shared" si="70"/>
        <v/>
      </c>
      <c r="W324" s="123" t="str">
        <f t="shared" si="71"/>
        <v/>
      </c>
      <c r="X324" s="123" t="str">
        <f t="shared" si="72"/>
        <v/>
      </c>
    </row>
    <row r="325" spans="1:24" ht="12.5" customHeight="1" x14ac:dyDescent="0.25">
      <c r="A325" t="str">
        <f t="shared" ref="A325:A358" si="73">D325&amp;C325&amp;I325</f>
        <v>Function_14Application_29</v>
      </c>
      <c r="B325">
        <v>322</v>
      </c>
      <c r="C325" t="s">
        <v>382</v>
      </c>
      <c r="D325" t="str">
        <f>VLOOKUP($C325,'Look-Ups'!$C$2:$G$32,D$1-2,0)</f>
        <v>Function_14</v>
      </c>
      <c r="E325" t="str">
        <f>VLOOKUP($C325,'Look-Ups'!$C$2:$G$32,E$1-2,0)</f>
        <v>Function_Simpl_09</v>
      </c>
      <c r="F325" t="str">
        <f>VLOOKUP($C325,'Look-Ups'!$C$2:$G$32,F$1-2,0)</f>
        <v>Segment_09</v>
      </c>
      <c r="G325" t="str">
        <f>VLOOKUP($C325,'Look-Ups'!$C$2:$G$32,G$1-2,0)</f>
        <v>Proc_Type_01</v>
      </c>
      <c r="H325" t="s">
        <v>244</v>
      </c>
      <c r="K325" s="103"/>
      <c r="L325" s="78"/>
      <c r="M325" s="118" t="str">
        <f t="shared" ref="M325:M358" si="74">IF(I325&lt;&gt;"",AVERAGE(I325:J325),"")</f>
        <v/>
      </c>
      <c r="P325" s="119" t="str">
        <f t="shared" ref="P325:P358" si="75">IF(I325="","",IF(N325="",M325-I325,N325-I325))</f>
        <v/>
      </c>
      <c r="Q325" s="120" t="str">
        <f t="shared" ref="Q325:Q358" si="76">IF(J325="","",J325-I325)</f>
        <v/>
      </c>
      <c r="R325" s="120" t="str">
        <f t="shared" ref="R325:R358" si="77">IF(J325="","",J325-I325+1)</f>
        <v/>
      </c>
      <c r="S325" s="121" t="str">
        <f t="shared" ref="S325:S358" si="78">IFERROR((L325/K325)^(1/(J325-I325))-1,"")</f>
        <v/>
      </c>
      <c r="T325" s="122" t="str">
        <f t="shared" ref="T325:T358" si="79">IF(J325="","",IF(N325="",-O325*(I325-M325),-O325*(I325-N325)))</f>
        <v/>
      </c>
      <c r="U325" s="122" t="str">
        <f t="shared" ref="U325:U358" si="80">IF(J325="","",IF(N325="",-O325*(J325-M325),-O325*(J325-N325)))</f>
        <v/>
      </c>
      <c r="V325" s="123" t="str">
        <f t="shared" ref="V325:V358" si="81">IF(L325="","",(L325*(1+EXP(U325))-K325*(1+EXP(T325)))/(EXP(U325)-EXP(T325)))</f>
        <v/>
      </c>
      <c r="W325" s="123" t="str">
        <f t="shared" ref="W325:W358" si="82">IF(L325="","",(K325-V325)*(1+EXP(T325)))</f>
        <v/>
      </c>
      <c r="X325" s="123" t="str">
        <f t="shared" ref="X325:X358" si="83">IF(W325&lt;&gt;"",$AJ325+$AK325/(1+EXP(0)),"")</f>
        <v/>
      </c>
    </row>
    <row r="326" spans="1:24" ht="12.5" customHeight="1" x14ac:dyDescent="0.25">
      <c r="A326" t="str">
        <f t="shared" si="73"/>
        <v>Function_13Application_27</v>
      </c>
      <c r="B326">
        <v>323</v>
      </c>
      <c r="C326" t="s">
        <v>380</v>
      </c>
      <c r="D326" t="str">
        <f>VLOOKUP($C326,'Look-Ups'!$C$2:$G$32,D$1-2,0)</f>
        <v>Function_13</v>
      </c>
      <c r="E326" t="str">
        <f>VLOOKUP($C326,'Look-Ups'!$C$2:$G$32,E$1-2,0)</f>
        <v>Function_Simpl_08</v>
      </c>
      <c r="F326" t="str">
        <f>VLOOKUP($C326,'Look-Ups'!$C$2:$G$32,F$1-2,0)</f>
        <v>Segment_09</v>
      </c>
      <c r="G326" t="str">
        <f>VLOOKUP($C326,'Look-Ups'!$C$2:$G$32,G$1-2,0)</f>
        <v>Proc_Type_01</v>
      </c>
      <c r="H326" t="s">
        <v>171</v>
      </c>
      <c r="K326" s="103"/>
      <c r="L326" s="78"/>
      <c r="M326" s="118" t="str">
        <f t="shared" si="74"/>
        <v/>
      </c>
      <c r="P326" s="119" t="str">
        <f t="shared" si="75"/>
        <v/>
      </c>
      <c r="Q326" s="120" t="str">
        <f t="shared" si="76"/>
        <v/>
      </c>
      <c r="R326" s="120" t="str">
        <f t="shared" si="77"/>
        <v/>
      </c>
      <c r="S326" s="121" t="str">
        <f t="shared" si="78"/>
        <v/>
      </c>
      <c r="T326" s="122" t="str">
        <f t="shared" si="79"/>
        <v/>
      </c>
      <c r="U326" s="122" t="str">
        <f t="shared" si="80"/>
        <v/>
      </c>
      <c r="V326" s="123" t="str">
        <f t="shared" si="81"/>
        <v/>
      </c>
      <c r="W326" s="123" t="str">
        <f t="shared" si="82"/>
        <v/>
      </c>
      <c r="X326" s="123" t="str">
        <f t="shared" si="83"/>
        <v/>
      </c>
    </row>
    <row r="327" spans="1:24" ht="12.5" customHeight="1" x14ac:dyDescent="0.25">
      <c r="A327" t="str">
        <f t="shared" si="73"/>
        <v>Function_13Application_27</v>
      </c>
      <c r="B327">
        <v>324</v>
      </c>
      <c r="C327" t="s">
        <v>380</v>
      </c>
      <c r="D327" t="str">
        <f>VLOOKUP($C327,'Look-Ups'!$C$2:$G$32,D$1-2,0)</f>
        <v>Function_13</v>
      </c>
      <c r="E327" t="str">
        <f>VLOOKUP($C327,'Look-Ups'!$C$2:$G$32,E$1-2,0)</f>
        <v>Function_Simpl_08</v>
      </c>
      <c r="F327" t="str">
        <f>VLOOKUP($C327,'Look-Ups'!$C$2:$G$32,F$1-2,0)</f>
        <v>Segment_09</v>
      </c>
      <c r="G327" t="str">
        <f>VLOOKUP($C327,'Look-Ups'!$C$2:$G$32,G$1-2,0)</f>
        <v>Proc_Type_01</v>
      </c>
      <c r="H327" t="s">
        <v>198</v>
      </c>
      <c r="K327" s="103"/>
      <c r="L327" s="78"/>
      <c r="M327" s="118" t="str">
        <f t="shared" si="74"/>
        <v/>
      </c>
      <c r="P327" s="119" t="str">
        <f t="shared" si="75"/>
        <v/>
      </c>
      <c r="Q327" s="120" t="str">
        <f t="shared" si="76"/>
        <v/>
      </c>
      <c r="R327" s="120" t="str">
        <f t="shared" si="77"/>
        <v/>
      </c>
      <c r="S327" s="121" t="str">
        <f t="shared" si="78"/>
        <v/>
      </c>
      <c r="T327" s="122" t="str">
        <f t="shared" si="79"/>
        <v/>
      </c>
      <c r="U327" s="122" t="str">
        <f t="shared" si="80"/>
        <v/>
      </c>
      <c r="V327" s="123" t="str">
        <f t="shared" si="81"/>
        <v/>
      </c>
      <c r="W327" s="123" t="str">
        <f t="shared" si="82"/>
        <v/>
      </c>
      <c r="X327" s="123" t="str">
        <f t="shared" si="83"/>
        <v/>
      </c>
    </row>
    <row r="328" spans="1:24" ht="12.5" customHeight="1" x14ac:dyDescent="0.25">
      <c r="A328" t="str">
        <f t="shared" si="73"/>
        <v>Function_13Application_27</v>
      </c>
      <c r="B328">
        <v>325</v>
      </c>
      <c r="C328" t="s">
        <v>380</v>
      </c>
      <c r="D328" t="str">
        <f>VLOOKUP($C328,'Look-Ups'!$C$2:$G$32,D$1-2,0)</f>
        <v>Function_13</v>
      </c>
      <c r="E328" t="str">
        <f>VLOOKUP($C328,'Look-Ups'!$C$2:$G$32,E$1-2,0)</f>
        <v>Function_Simpl_08</v>
      </c>
      <c r="F328" t="str">
        <f>VLOOKUP($C328,'Look-Ups'!$C$2:$G$32,F$1-2,0)</f>
        <v>Segment_09</v>
      </c>
      <c r="G328" t="str">
        <f>VLOOKUP($C328,'Look-Ups'!$C$2:$G$32,G$1-2,0)</f>
        <v>Proc_Type_01</v>
      </c>
      <c r="H328" t="s">
        <v>207</v>
      </c>
      <c r="K328" s="103"/>
      <c r="L328" s="78"/>
      <c r="M328" s="118" t="str">
        <f t="shared" si="74"/>
        <v/>
      </c>
      <c r="P328" s="119" t="str">
        <f t="shared" si="75"/>
        <v/>
      </c>
      <c r="Q328" s="120" t="str">
        <f t="shared" si="76"/>
        <v/>
      </c>
      <c r="R328" s="120" t="str">
        <f t="shared" si="77"/>
        <v/>
      </c>
      <c r="S328" s="121" t="str">
        <f t="shared" si="78"/>
        <v/>
      </c>
      <c r="T328" s="122" t="str">
        <f t="shared" si="79"/>
        <v/>
      </c>
      <c r="U328" s="122" t="str">
        <f t="shared" si="80"/>
        <v/>
      </c>
      <c r="V328" s="123" t="str">
        <f t="shared" si="81"/>
        <v/>
      </c>
      <c r="W328" s="123" t="str">
        <f t="shared" si="82"/>
        <v/>
      </c>
      <c r="X328" s="123" t="str">
        <f t="shared" si="83"/>
        <v/>
      </c>
    </row>
    <row r="329" spans="1:24" ht="12.5" customHeight="1" x14ac:dyDescent="0.25">
      <c r="A329" t="str">
        <f t="shared" si="73"/>
        <v>Function_13Application_27</v>
      </c>
      <c r="B329">
        <v>326</v>
      </c>
      <c r="C329" t="s">
        <v>380</v>
      </c>
      <c r="D329" t="str">
        <f>VLOOKUP($C329,'Look-Ups'!$C$2:$G$32,D$1-2,0)</f>
        <v>Function_13</v>
      </c>
      <c r="E329" t="str">
        <f>VLOOKUP($C329,'Look-Ups'!$C$2:$G$32,E$1-2,0)</f>
        <v>Function_Simpl_08</v>
      </c>
      <c r="F329" t="str">
        <f>VLOOKUP($C329,'Look-Ups'!$C$2:$G$32,F$1-2,0)</f>
        <v>Segment_09</v>
      </c>
      <c r="G329" t="str">
        <f>VLOOKUP($C329,'Look-Ups'!$C$2:$G$32,G$1-2,0)</f>
        <v>Proc_Type_01</v>
      </c>
      <c r="H329" t="s">
        <v>216</v>
      </c>
      <c r="K329" s="103"/>
      <c r="L329" s="78"/>
      <c r="M329" s="118" t="str">
        <f t="shared" si="74"/>
        <v/>
      </c>
      <c r="P329" s="119" t="str">
        <f t="shared" si="75"/>
        <v/>
      </c>
      <c r="Q329" s="120" t="str">
        <f t="shared" si="76"/>
        <v/>
      </c>
      <c r="R329" s="120" t="str">
        <f t="shared" si="77"/>
        <v/>
      </c>
      <c r="S329" s="121" t="str">
        <f t="shared" si="78"/>
        <v/>
      </c>
      <c r="T329" s="122" t="str">
        <f t="shared" si="79"/>
        <v/>
      </c>
      <c r="U329" s="122" t="str">
        <f t="shared" si="80"/>
        <v/>
      </c>
      <c r="V329" s="123" t="str">
        <f t="shared" si="81"/>
        <v/>
      </c>
      <c r="W329" s="123" t="str">
        <f t="shared" si="82"/>
        <v/>
      </c>
      <c r="X329" s="123" t="str">
        <f t="shared" si="83"/>
        <v/>
      </c>
    </row>
    <row r="330" spans="1:24" ht="12.5" customHeight="1" x14ac:dyDescent="0.25">
      <c r="A330" t="str">
        <f t="shared" si="73"/>
        <v>Function_13Application_27</v>
      </c>
      <c r="B330">
        <v>327</v>
      </c>
      <c r="C330" t="s">
        <v>380</v>
      </c>
      <c r="D330" t="str">
        <f>VLOOKUP($C330,'Look-Ups'!$C$2:$G$32,D$1-2,0)</f>
        <v>Function_13</v>
      </c>
      <c r="E330" t="str">
        <f>VLOOKUP($C330,'Look-Ups'!$C$2:$G$32,E$1-2,0)</f>
        <v>Function_Simpl_08</v>
      </c>
      <c r="F330" t="str">
        <f>VLOOKUP($C330,'Look-Ups'!$C$2:$G$32,F$1-2,0)</f>
        <v>Segment_09</v>
      </c>
      <c r="G330" t="str">
        <f>VLOOKUP($C330,'Look-Ups'!$C$2:$G$32,G$1-2,0)</f>
        <v>Proc_Type_01</v>
      </c>
      <c r="H330" t="s">
        <v>209</v>
      </c>
      <c r="K330" s="103"/>
      <c r="L330" s="78"/>
      <c r="M330" s="118" t="str">
        <f t="shared" si="74"/>
        <v/>
      </c>
      <c r="P330" s="119" t="str">
        <f t="shared" si="75"/>
        <v/>
      </c>
      <c r="Q330" s="120" t="str">
        <f t="shared" si="76"/>
        <v/>
      </c>
      <c r="R330" s="120" t="str">
        <f t="shared" si="77"/>
        <v/>
      </c>
      <c r="S330" s="121" t="str">
        <f t="shared" si="78"/>
        <v/>
      </c>
      <c r="T330" s="122" t="str">
        <f t="shared" si="79"/>
        <v/>
      </c>
      <c r="U330" s="122" t="str">
        <f t="shared" si="80"/>
        <v/>
      </c>
      <c r="V330" s="123" t="str">
        <f t="shared" si="81"/>
        <v/>
      </c>
      <c r="W330" s="123" t="str">
        <f t="shared" si="82"/>
        <v/>
      </c>
      <c r="X330" s="123" t="str">
        <f t="shared" si="83"/>
        <v/>
      </c>
    </row>
    <row r="331" spans="1:24" ht="12.5" customHeight="1" x14ac:dyDescent="0.25">
      <c r="A331" t="str">
        <f t="shared" si="73"/>
        <v>Function_13Application_27</v>
      </c>
      <c r="B331">
        <v>328</v>
      </c>
      <c r="C331" t="s">
        <v>380</v>
      </c>
      <c r="D331" t="str">
        <f>VLOOKUP($C331,'Look-Ups'!$C$2:$G$32,D$1-2,0)</f>
        <v>Function_13</v>
      </c>
      <c r="E331" t="str">
        <f>VLOOKUP($C331,'Look-Ups'!$C$2:$G$32,E$1-2,0)</f>
        <v>Function_Simpl_08</v>
      </c>
      <c r="F331" t="str">
        <f>VLOOKUP($C331,'Look-Ups'!$C$2:$G$32,F$1-2,0)</f>
        <v>Segment_09</v>
      </c>
      <c r="G331" t="str">
        <f>VLOOKUP($C331,'Look-Ups'!$C$2:$G$32,G$1-2,0)</f>
        <v>Proc_Type_01</v>
      </c>
      <c r="H331" t="s">
        <v>194</v>
      </c>
      <c r="K331" s="103"/>
      <c r="L331" s="78"/>
      <c r="M331" s="118" t="str">
        <f t="shared" si="74"/>
        <v/>
      </c>
      <c r="P331" s="119" t="str">
        <f t="shared" si="75"/>
        <v/>
      </c>
      <c r="Q331" s="120" t="str">
        <f t="shared" si="76"/>
        <v/>
      </c>
      <c r="R331" s="120" t="str">
        <f t="shared" si="77"/>
        <v/>
      </c>
      <c r="S331" s="121" t="str">
        <f t="shared" si="78"/>
        <v/>
      </c>
      <c r="T331" s="122" t="str">
        <f t="shared" si="79"/>
        <v/>
      </c>
      <c r="U331" s="122" t="str">
        <f t="shared" si="80"/>
        <v/>
      </c>
      <c r="V331" s="123" t="str">
        <f t="shared" si="81"/>
        <v/>
      </c>
      <c r="W331" s="123" t="str">
        <f t="shared" si="82"/>
        <v/>
      </c>
      <c r="X331" s="123" t="str">
        <f t="shared" si="83"/>
        <v/>
      </c>
    </row>
    <row r="332" spans="1:24" ht="12.5" customHeight="1" x14ac:dyDescent="0.25">
      <c r="A332" t="str">
        <f t="shared" si="73"/>
        <v>Function_13Application_27</v>
      </c>
      <c r="B332">
        <v>329</v>
      </c>
      <c r="C332" t="s">
        <v>380</v>
      </c>
      <c r="D332" t="str">
        <f>VLOOKUP($C332,'Look-Ups'!$C$2:$G$32,D$1-2,0)</f>
        <v>Function_13</v>
      </c>
      <c r="E332" t="str">
        <f>VLOOKUP($C332,'Look-Ups'!$C$2:$G$32,E$1-2,0)</f>
        <v>Function_Simpl_08</v>
      </c>
      <c r="F332" t="str">
        <f>VLOOKUP($C332,'Look-Ups'!$C$2:$G$32,F$1-2,0)</f>
        <v>Segment_09</v>
      </c>
      <c r="G332" t="str">
        <f>VLOOKUP($C332,'Look-Ups'!$C$2:$G$32,G$1-2,0)</f>
        <v>Proc_Type_01</v>
      </c>
      <c r="H332" t="s">
        <v>165</v>
      </c>
      <c r="K332" s="103"/>
      <c r="L332" s="78"/>
      <c r="M332" s="118" t="str">
        <f t="shared" si="74"/>
        <v/>
      </c>
      <c r="P332" s="119" t="str">
        <f t="shared" si="75"/>
        <v/>
      </c>
      <c r="Q332" s="120" t="str">
        <f t="shared" si="76"/>
        <v/>
      </c>
      <c r="R332" s="120" t="str">
        <f t="shared" si="77"/>
        <v/>
      </c>
      <c r="S332" s="121" t="str">
        <f t="shared" si="78"/>
        <v/>
      </c>
      <c r="T332" s="122" t="str">
        <f t="shared" si="79"/>
        <v/>
      </c>
      <c r="U332" s="122" t="str">
        <f t="shared" si="80"/>
        <v/>
      </c>
      <c r="V332" s="123" t="str">
        <f t="shared" si="81"/>
        <v/>
      </c>
      <c r="W332" s="123" t="str">
        <f t="shared" si="82"/>
        <v/>
      </c>
      <c r="X332" s="123" t="str">
        <f t="shared" si="83"/>
        <v/>
      </c>
    </row>
    <row r="333" spans="1:24" ht="12.5" customHeight="1" x14ac:dyDescent="0.25">
      <c r="A333" t="str">
        <f t="shared" si="73"/>
        <v>Function_13Application_27</v>
      </c>
      <c r="B333">
        <v>330</v>
      </c>
      <c r="C333" t="s">
        <v>380</v>
      </c>
      <c r="D333" t="str">
        <f>VLOOKUP($C333,'Look-Ups'!$C$2:$G$32,D$1-2,0)</f>
        <v>Function_13</v>
      </c>
      <c r="E333" t="str">
        <f>VLOOKUP($C333,'Look-Ups'!$C$2:$G$32,E$1-2,0)</f>
        <v>Function_Simpl_08</v>
      </c>
      <c r="F333" t="str">
        <f>VLOOKUP($C333,'Look-Ups'!$C$2:$G$32,F$1-2,0)</f>
        <v>Segment_09</v>
      </c>
      <c r="G333" t="str">
        <f>VLOOKUP($C333,'Look-Ups'!$C$2:$G$32,G$1-2,0)</f>
        <v>Proc_Type_01</v>
      </c>
      <c r="H333" t="s">
        <v>177</v>
      </c>
      <c r="K333" s="103"/>
      <c r="L333" s="78"/>
      <c r="M333" s="118" t="str">
        <f t="shared" si="74"/>
        <v/>
      </c>
      <c r="P333" s="119" t="str">
        <f t="shared" si="75"/>
        <v/>
      </c>
      <c r="Q333" s="120" t="str">
        <f t="shared" si="76"/>
        <v/>
      </c>
      <c r="R333" s="120" t="str">
        <f t="shared" si="77"/>
        <v/>
      </c>
      <c r="S333" s="121" t="str">
        <f t="shared" si="78"/>
        <v/>
      </c>
      <c r="T333" s="122" t="str">
        <f t="shared" si="79"/>
        <v/>
      </c>
      <c r="U333" s="122" t="str">
        <f t="shared" si="80"/>
        <v/>
      </c>
      <c r="V333" s="123" t="str">
        <f t="shared" si="81"/>
        <v/>
      </c>
      <c r="W333" s="123" t="str">
        <f t="shared" si="82"/>
        <v/>
      </c>
      <c r="X333" s="123" t="str">
        <f t="shared" si="83"/>
        <v/>
      </c>
    </row>
    <row r="334" spans="1:24" ht="12.5" customHeight="1" x14ac:dyDescent="0.25">
      <c r="A334" t="str">
        <f t="shared" si="73"/>
        <v>Function_13Application_27</v>
      </c>
      <c r="B334">
        <v>331</v>
      </c>
      <c r="C334" t="s">
        <v>380</v>
      </c>
      <c r="D334" t="str">
        <f>VLOOKUP($C334,'Look-Ups'!$C$2:$G$32,D$1-2,0)</f>
        <v>Function_13</v>
      </c>
      <c r="E334" t="str">
        <f>VLOOKUP($C334,'Look-Ups'!$C$2:$G$32,E$1-2,0)</f>
        <v>Function_Simpl_08</v>
      </c>
      <c r="F334" t="str">
        <f>VLOOKUP($C334,'Look-Ups'!$C$2:$G$32,F$1-2,0)</f>
        <v>Segment_09</v>
      </c>
      <c r="G334" t="str">
        <f>VLOOKUP($C334,'Look-Ups'!$C$2:$G$32,G$1-2,0)</f>
        <v>Proc_Type_01</v>
      </c>
      <c r="H334" t="s">
        <v>219</v>
      </c>
      <c r="K334" s="103"/>
      <c r="L334" s="78"/>
      <c r="M334" s="118" t="str">
        <f t="shared" si="74"/>
        <v/>
      </c>
      <c r="P334" s="119" t="str">
        <f t="shared" si="75"/>
        <v/>
      </c>
      <c r="Q334" s="120" t="str">
        <f t="shared" si="76"/>
        <v/>
      </c>
      <c r="R334" s="120" t="str">
        <f t="shared" si="77"/>
        <v/>
      </c>
      <c r="S334" s="121" t="str">
        <f t="shared" si="78"/>
        <v/>
      </c>
      <c r="T334" s="122" t="str">
        <f t="shared" si="79"/>
        <v/>
      </c>
      <c r="U334" s="122" t="str">
        <f t="shared" si="80"/>
        <v/>
      </c>
      <c r="V334" s="123" t="str">
        <f t="shared" si="81"/>
        <v/>
      </c>
      <c r="W334" s="123" t="str">
        <f t="shared" si="82"/>
        <v/>
      </c>
      <c r="X334" s="123" t="str">
        <f t="shared" si="83"/>
        <v/>
      </c>
    </row>
    <row r="335" spans="1:24" ht="12.5" customHeight="1" x14ac:dyDescent="0.25">
      <c r="A335" t="str">
        <f t="shared" si="73"/>
        <v>Function_13Application_27</v>
      </c>
      <c r="B335">
        <v>332</v>
      </c>
      <c r="C335" t="s">
        <v>380</v>
      </c>
      <c r="D335" t="str">
        <f>VLOOKUP($C335,'Look-Ups'!$C$2:$G$32,D$1-2,0)</f>
        <v>Function_13</v>
      </c>
      <c r="E335" t="str">
        <f>VLOOKUP($C335,'Look-Ups'!$C$2:$G$32,E$1-2,0)</f>
        <v>Function_Simpl_08</v>
      </c>
      <c r="F335" t="str">
        <f>VLOOKUP($C335,'Look-Ups'!$C$2:$G$32,F$1-2,0)</f>
        <v>Segment_09</v>
      </c>
      <c r="G335" t="str">
        <f>VLOOKUP($C335,'Look-Ups'!$C$2:$G$32,G$1-2,0)</f>
        <v>Proc_Type_01</v>
      </c>
      <c r="H335" t="s">
        <v>178</v>
      </c>
      <c r="K335" s="103"/>
      <c r="L335" s="78"/>
      <c r="M335" s="118" t="str">
        <f t="shared" si="74"/>
        <v/>
      </c>
      <c r="P335" s="119" t="str">
        <f t="shared" si="75"/>
        <v/>
      </c>
      <c r="Q335" s="120" t="str">
        <f t="shared" si="76"/>
        <v/>
      </c>
      <c r="R335" s="120" t="str">
        <f t="shared" si="77"/>
        <v/>
      </c>
      <c r="S335" s="121" t="str">
        <f t="shared" si="78"/>
        <v/>
      </c>
      <c r="T335" s="122" t="str">
        <f t="shared" si="79"/>
        <v/>
      </c>
      <c r="U335" s="122" t="str">
        <f t="shared" si="80"/>
        <v/>
      </c>
      <c r="V335" s="123" t="str">
        <f t="shared" si="81"/>
        <v/>
      </c>
      <c r="W335" s="123" t="str">
        <f t="shared" si="82"/>
        <v/>
      </c>
      <c r="X335" s="123" t="str">
        <f t="shared" si="83"/>
        <v/>
      </c>
    </row>
    <row r="336" spans="1:24" ht="12.5" customHeight="1" x14ac:dyDescent="0.25">
      <c r="A336" t="str">
        <f t="shared" si="73"/>
        <v>Function_13Application_27</v>
      </c>
      <c r="B336">
        <v>333</v>
      </c>
      <c r="C336" t="s">
        <v>380</v>
      </c>
      <c r="D336" t="str">
        <f>VLOOKUP($C336,'Look-Ups'!$C$2:$G$32,D$1-2,0)</f>
        <v>Function_13</v>
      </c>
      <c r="E336" t="str">
        <f>VLOOKUP($C336,'Look-Ups'!$C$2:$G$32,E$1-2,0)</f>
        <v>Function_Simpl_08</v>
      </c>
      <c r="F336" t="str">
        <f>VLOOKUP($C336,'Look-Ups'!$C$2:$G$32,F$1-2,0)</f>
        <v>Segment_09</v>
      </c>
      <c r="G336" t="str">
        <f>VLOOKUP($C336,'Look-Ups'!$C$2:$G$32,G$1-2,0)</f>
        <v>Proc_Type_01</v>
      </c>
      <c r="H336" t="s">
        <v>180</v>
      </c>
      <c r="K336" s="103"/>
      <c r="L336" s="78"/>
      <c r="M336" s="118" t="str">
        <f t="shared" si="74"/>
        <v/>
      </c>
      <c r="P336" s="119" t="str">
        <f t="shared" si="75"/>
        <v/>
      </c>
      <c r="Q336" s="120" t="str">
        <f t="shared" si="76"/>
        <v/>
      </c>
      <c r="R336" s="120" t="str">
        <f t="shared" si="77"/>
        <v/>
      </c>
      <c r="S336" s="121" t="str">
        <f t="shared" si="78"/>
        <v/>
      </c>
      <c r="T336" s="122" t="str">
        <f t="shared" si="79"/>
        <v/>
      </c>
      <c r="U336" s="122" t="str">
        <f t="shared" si="80"/>
        <v/>
      </c>
      <c r="V336" s="123" t="str">
        <f t="shared" si="81"/>
        <v/>
      </c>
      <c r="W336" s="123" t="str">
        <f t="shared" si="82"/>
        <v/>
      </c>
      <c r="X336" s="123" t="str">
        <f t="shared" si="83"/>
        <v/>
      </c>
    </row>
    <row r="337" spans="1:24" ht="12.5" customHeight="1" x14ac:dyDescent="0.25">
      <c r="A337" t="str">
        <f t="shared" si="73"/>
        <v>Function_13Application_27</v>
      </c>
      <c r="B337">
        <v>334</v>
      </c>
      <c r="C337" t="s">
        <v>380</v>
      </c>
      <c r="D337" t="str">
        <f>VLOOKUP($C337,'Look-Ups'!$C$2:$G$32,D$1-2,0)</f>
        <v>Function_13</v>
      </c>
      <c r="E337" t="str">
        <f>VLOOKUP($C337,'Look-Ups'!$C$2:$G$32,E$1-2,0)</f>
        <v>Function_Simpl_08</v>
      </c>
      <c r="F337" t="str">
        <f>VLOOKUP($C337,'Look-Ups'!$C$2:$G$32,F$1-2,0)</f>
        <v>Segment_09</v>
      </c>
      <c r="G337" t="str">
        <f>VLOOKUP($C337,'Look-Ups'!$C$2:$G$32,G$1-2,0)</f>
        <v>Proc_Type_01</v>
      </c>
      <c r="H337" t="s">
        <v>205</v>
      </c>
      <c r="K337" s="103"/>
      <c r="L337" s="78"/>
      <c r="M337" s="118" t="str">
        <f t="shared" si="74"/>
        <v/>
      </c>
      <c r="P337" s="119" t="str">
        <f t="shared" si="75"/>
        <v/>
      </c>
      <c r="Q337" s="120" t="str">
        <f t="shared" si="76"/>
        <v/>
      </c>
      <c r="R337" s="120" t="str">
        <f t="shared" si="77"/>
        <v/>
      </c>
      <c r="S337" s="121" t="str">
        <f t="shared" si="78"/>
        <v/>
      </c>
      <c r="T337" s="122" t="str">
        <f t="shared" si="79"/>
        <v/>
      </c>
      <c r="U337" s="122" t="str">
        <f t="shared" si="80"/>
        <v/>
      </c>
      <c r="V337" s="123" t="str">
        <f t="shared" si="81"/>
        <v/>
      </c>
      <c r="W337" s="123" t="str">
        <f t="shared" si="82"/>
        <v/>
      </c>
      <c r="X337" s="123" t="str">
        <f t="shared" si="83"/>
        <v/>
      </c>
    </row>
    <row r="338" spans="1:24" ht="12.5" customHeight="1" x14ac:dyDescent="0.25">
      <c r="A338" t="str">
        <f t="shared" si="73"/>
        <v>Function_13Application_27</v>
      </c>
      <c r="B338">
        <v>335</v>
      </c>
      <c r="C338" t="s">
        <v>380</v>
      </c>
      <c r="D338" t="str">
        <f>VLOOKUP($C338,'Look-Ups'!$C$2:$G$32,D$1-2,0)</f>
        <v>Function_13</v>
      </c>
      <c r="E338" t="str">
        <f>VLOOKUP($C338,'Look-Ups'!$C$2:$G$32,E$1-2,0)</f>
        <v>Function_Simpl_08</v>
      </c>
      <c r="F338" t="str">
        <f>VLOOKUP($C338,'Look-Ups'!$C$2:$G$32,F$1-2,0)</f>
        <v>Segment_09</v>
      </c>
      <c r="G338" t="str">
        <f>VLOOKUP($C338,'Look-Ups'!$C$2:$G$32,G$1-2,0)</f>
        <v>Proc_Type_01</v>
      </c>
      <c r="H338" t="s">
        <v>166</v>
      </c>
      <c r="K338" s="103"/>
      <c r="L338" s="78"/>
      <c r="M338" s="118" t="str">
        <f t="shared" si="74"/>
        <v/>
      </c>
      <c r="P338" s="119" t="str">
        <f t="shared" si="75"/>
        <v/>
      </c>
      <c r="Q338" s="120" t="str">
        <f t="shared" si="76"/>
        <v/>
      </c>
      <c r="R338" s="120" t="str">
        <f t="shared" si="77"/>
        <v/>
      </c>
      <c r="S338" s="121" t="str">
        <f t="shared" si="78"/>
        <v/>
      </c>
      <c r="T338" s="122" t="str">
        <f t="shared" si="79"/>
        <v/>
      </c>
      <c r="U338" s="122" t="str">
        <f t="shared" si="80"/>
        <v/>
      </c>
      <c r="V338" s="123" t="str">
        <f t="shared" si="81"/>
        <v/>
      </c>
      <c r="W338" s="123" t="str">
        <f t="shared" si="82"/>
        <v/>
      </c>
      <c r="X338" s="123" t="str">
        <f t="shared" si="83"/>
        <v/>
      </c>
    </row>
    <row r="339" spans="1:24" ht="12.5" customHeight="1" x14ac:dyDescent="0.25">
      <c r="A339" t="str">
        <f t="shared" si="73"/>
        <v>Function_13Application_27</v>
      </c>
      <c r="B339">
        <v>336</v>
      </c>
      <c r="C339" t="s">
        <v>380</v>
      </c>
      <c r="D339" t="str">
        <f>VLOOKUP($C339,'Look-Ups'!$C$2:$G$32,D$1-2,0)</f>
        <v>Function_13</v>
      </c>
      <c r="E339" t="str">
        <f>VLOOKUP($C339,'Look-Ups'!$C$2:$G$32,E$1-2,0)</f>
        <v>Function_Simpl_08</v>
      </c>
      <c r="F339" t="str">
        <f>VLOOKUP($C339,'Look-Ups'!$C$2:$G$32,F$1-2,0)</f>
        <v>Segment_09</v>
      </c>
      <c r="G339" t="str">
        <f>VLOOKUP($C339,'Look-Ups'!$C$2:$G$32,G$1-2,0)</f>
        <v>Proc_Type_01</v>
      </c>
      <c r="H339" t="s">
        <v>241</v>
      </c>
      <c r="K339" s="103"/>
      <c r="L339" s="78"/>
      <c r="M339" s="118" t="str">
        <f t="shared" si="74"/>
        <v/>
      </c>
      <c r="P339" s="119" t="str">
        <f t="shared" si="75"/>
        <v/>
      </c>
      <c r="Q339" s="120" t="str">
        <f t="shared" si="76"/>
        <v/>
      </c>
      <c r="R339" s="120" t="str">
        <f t="shared" si="77"/>
        <v/>
      </c>
      <c r="S339" s="121" t="str">
        <f t="shared" si="78"/>
        <v/>
      </c>
      <c r="T339" s="122" t="str">
        <f t="shared" si="79"/>
        <v/>
      </c>
      <c r="U339" s="122" t="str">
        <f t="shared" si="80"/>
        <v/>
      </c>
      <c r="V339" s="123" t="str">
        <f t="shared" si="81"/>
        <v/>
      </c>
      <c r="W339" s="123" t="str">
        <f t="shared" si="82"/>
        <v/>
      </c>
      <c r="X339" s="123" t="str">
        <f t="shared" si="83"/>
        <v/>
      </c>
    </row>
    <row r="340" spans="1:24" ht="12.5" customHeight="1" x14ac:dyDescent="0.25">
      <c r="A340" t="str">
        <f t="shared" si="73"/>
        <v>Function_13Application_27</v>
      </c>
      <c r="B340">
        <v>337</v>
      </c>
      <c r="C340" t="s">
        <v>380</v>
      </c>
      <c r="D340" t="str">
        <f>VLOOKUP($C340,'Look-Ups'!$C$2:$G$32,D$1-2,0)</f>
        <v>Function_13</v>
      </c>
      <c r="E340" t="str">
        <f>VLOOKUP($C340,'Look-Ups'!$C$2:$G$32,E$1-2,0)</f>
        <v>Function_Simpl_08</v>
      </c>
      <c r="F340" t="str">
        <f>VLOOKUP($C340,'Look-Ups'!$C$2:$G$32,F$1-2,0)</f>
        <v>Segment_09</v>
      </c>
      <c r="G340" t="str">
        <f>VLOOKUP($C340,'Look-Ups'!$C$2:$G$32,G$1-2,0)</f>
        <v>Proc_Type_01</v>
      </c>
      <c r="H340" t="s">
        <v>210</v>
      </c>
      <c r="K340" s="103"/>
      <c r="L340" s="78"/>
      <c r="M340" s="118" t="str">
        <f t="shared" si="74"/>
        <v/>
      </c>
      <c r="P340" s="119" t="str">
        <f t="shared" si="75"/>
        <v/>
      </c>
      <c r="Q340" s="120" t="str">
        <f t="shared" si="76"/>
        <v/>
      </c>
      <c r="R340" s="120" t="str">
        <f t="shared" si="77"/>
        <v/>
      </c>
      <c r="S340" s="121" t="str">
        <f t="shared" si="78"/>
        <v/>
      </c>
      <c r="T340" s="122" t="str">
        <f t="shared" si="79"/>
        <v/>
      </c>
      <c r="U340" s="122" t="str">
        <f t="shared" si="80"/>
        <v/>
      </c>
      <c r="V340" s="123" t="str">
        <f t="shared" si="81"/>
        <v/>
      </c>
      <c r="W340" s="123" t="str">
        <f t="shared" si="82"/>
        <v/>
      </c>
      <c r="X340" s="123" t="str">
        <f t="shared" si="83"/>
        <v/>
      </c>
    </row>
    <row r="341" spans="1:24" ht="12.5" customHeight="1" x14ac:dyDescent="0.25">
      <c r="A341" t="str">
        <f t="shared" si="73"/>
        <v>Function_13Application_27</v>
      </c>
      <c r="B341">
        <v>338</v>
      </c>
      <c r="C341" t="s">
        <v>380</v>
      </c>
      <c r="D341" t="str">
        <f>VLOOKUP($C341,'Look-Ups'!$C$2:$G$32,D$1-2,0)</f>
        <v>Function_13</v>
      </c>
      <c r="E341" t="str">
        <f>VLOOKUP($C341,'Look-Ups'!$C$2:$G$32,E$1-2,0)</f>
        <v>Function_Simpl_08</v>
      </c>
      <c r="F341" t="str">
        <f>VLOOKUP($C341,'Look-Ups'!$C$2:$G$32,F$1-2,0)</f>
        <v>Segment_09</v>
      </c>
      <c r="G341" t="str">
        <f>VLOOKUP($C341,'Look-Ups'!$C$2:$G$32,G$1-2,0)</f>
        <v>Proc_Type_01</v>
      </c>
      <c r="H341" t="s">
        <v>181</v>
      </c>
      <c r="K341" s="103"/>
      <c r="L341" s="78"/>
      <c r="M341" s="118" t="str">
        <f t="shared" si="74"/>
        <v/>
      </c>
      <c r="P341" s="119" t="str">
        <f t="shared" si="75"/>
        <v/>
      </c>
      <c r="Q341" s="120" t="str">
        <f t="shared" si="76"/>
        <v/>
      </c>
      <c r="R341" s="120" t="str">
        <f t="shared" si="77"/>
        <v/>
      </c>
      <c r="S341" s="121" t="str">
        <f t="shared" si="78"/>
        <v/>
      </c>
      <c r="T341" s="122" t="str">
        <f t="shared" si="79"/>
        <v/>
      </c>
      <c r="U341" s="122" t="str">
        <f t="shared" si="80"/>
        <v/>
      </c>
      <c r="V341" s="123" t="str">
        <f t="shared" si="81"/>
        <v/>
      </c>
      <c r="W341" s="123" t="str">
        <f t="shared" si="82"/>
        <v/>
      </c>
      <c r="X341" s="123" t="str">
        <f t="shared" si="83"/>
        <v/>
      </c>
    </row>
    <row r="342" spans="1:24" ht="12.5" customHeight="1" x14ac:dyDescent="0.25">
      <c r="A342" t="str">
        <f t="shared" si="73"/>
        <v>Function_13Application_27</v>
      </c>
      <c r="B342">
        <v>339</v>
      </c>
      <c r="C342" t="s">
        <v>380</v>
      </c>
      <c r="D342" t="str">
        <f>VLOOKUP($C342,'Look-Ups'!$C$2:$G$32,D$1-2,0)</f>
        <v>Function_13</v>
      </c>
      <c r="E342" t="str">
        <f>VLOOKUP($C342,'Look-Ups'!$C$2:$G$32,E$1-2,0)</f>
        <v>Function_Simpl_08</v>
      </c>
      <c r="F342" t="str">
        <f>VLOOKUP($C342,'Look-Ups'!$C$2:$G$32,F$1-2,0)</f>
        <v>Segment_09</v>
      </c>
      <c r="G342" t="str">
        <f>VLOOKUP($C342,'Look-Ups'!$C$2:$G$32,G$1-2,0)</f>
        <v>Proc_Type_01</v>
      </c>
      <c r="H342" t="s">
        <v>185</v>
      </c>
      <c r="K342" s="103"/>
      <c r="L342" s="78"/>
      <c r="M342" s="118" t="str">
        <f t="shared" si="74"/>
        <v/>
      </c>
      <c r="P342" s="119" t="str">
        <f t="shared" si="75"/>
        <v/>
      </c>
      <c r="Q342" s="120" t="str">
        <f t="shared" si="76"/>
        <v/>
      </c>
      <c r="R342" s="120" t="str">
        <f t="shared" si="77"/>
        <v/>
      </c>
      <c r="S342" s="121" t="str">
        <f t="shared" si="78"/>
        <v/>
      </c>
      <c r="T342" s="122" t="str">
        <f t="shared" si="79"/>
        <v/>
      </c>
      <c r="U342" s="122" t="str">
        <f t="shared" si="80"/>
        <v/>
      </c>
      <c r="V342" s="123" t="str">
        <f t="shared" si="81"/>
        <v/>
      </c>
      <c r="W342" s="123" t="str">
        <f t="shared" si="82"/>
        <v/>
      </c>
      <c r="X342" s="123" t="str">
        <f t="shared" si="83"/>
        <v/>
      </c>
    </row>
    <row r="343" spans="1:24" ht="12.5" customHeight="1" x14ac:dyDescent="0.25">
      <c r="A343" t="str">
        <f t="shared" si="73"/>
        <v>Function_13Application_27</v>
      </c>
      <c r="B343">
        <v>340</v>
      </c>
      <c r="C343" t="s">
        <v>380</v>
      </c>
      <c r="D343" t="str">
        <f>VLOOKUP($C343,'Look-Ups'!$C$2:$G$32,D$1-2,0)</f>
        <v>Function_13</v>
      </c>
      <c r="E343" t="str">
        <f>VLOOKUP($C343,'Look-Ups'!$C$2:$G$32,E$1-2,0)</f>
        <v>Function_Simpl_08</v>
      </c>
      <c r="F343" t="str">
        <f>VLOOKUP($C343,'Look-Ups'!$C$2:$G$32,F$1-2,0)</f>
        <v>Segment_09</v>
      </c>
      <c r="G343" t="str">
        <f>VLOOKUP($C343,'Look-Ups'!$C$2:$G$32,G$1-2,0)</f>
        <v>Proc_Type_01</v>
      </c>
      <c r="H343" t="s">
        <v>189</v>
      </c>
      <c r="K343" s="103"/>
      <c r="L343" s="78"/>
      <c r="M343" s="118" t="str">
        <f t="shared" si="74"/>
        <v/>
      </c>
      <c r="P343" s="119" t="str">
        <f t="shared" si="75"/>
        <v/>
      </c>
      <c r="Q343" s="120" t="str">
        <f t="shared" si="76"/>
        <v/>
      </c>
      <c r="R343" s="120" t="str">
        <f t="shared" si="77"/>
        <v/>
      </c>
      <c r="S343" s="121" t="str">
        <f t="shared" si="78"/>
        <v/>
      </c>
      <c r="T343" s="122" t="str">
        <f t="shared" si="79"/>
        <v/>
      </c>
      <c r="U343" s="122" t="str">
        <f t="shared" si="80"/>
        <v/>
      </c>
      <c r="V343" s="123" t="str">
        <f t="shared" si="81"/>
        <v/>
      </c>
      <c r="W343" s="123" t="str">
        <f t="shared" si="82"/>
        <v/>
      </c>
      <c r="X343" s="123" t="str">
        <f t="shared" si="83"/>
        <v/>
      </c>
    </row>
    <row r="344" spans="1:24" ht="12.5" customHeight="1" x14ac:dyDescent="0.25">
      <c r="A344" t="str">
        <f t="shared" si="73"/>
        <v>Function_13Application_27</v>
      </c>
      <c r="B344">
        <v>341</v>
      </c>
      <c r="C344" t="s">
        <v>380</v>
      </c>
      <c r="D344" t="str">
        <f>VLOOKUP($C344,'Look-Ups'!$C$2:$G$32,D$1-2,0)</f>
        <v>Function_13</v>
      </c>
      <c r="E344" t="str">
        <f>VLOOKUP($C344,'Look-Ups'!$C$2:$G$32,E$1-2,0)</f>
        <v>Function_Simpl_08</v>
      </c>
      <c r="F344" t="str">
        <f>VLOOKUP($C344,'Look-Ups'!$C$2:$G$32,F$1-2,0)</f>
        <v>Segment_09</v>
      </c>
      <c r="G344" t="str">
        <f>VLOOKUP($C344,'Look-Ups'!$C$2:$G$32,G$1-2,0)</f>
        <v>Proc_Type_01</v>
      </c>
      <c r="H344" t="s">
        <v>158</v>
      </c>
      <c r="K344" s="103"/>
      <c r="L344" s="78"/>
      <c r="M344" s="118" t="str">
        <f t="shared" si="74"/>
        <v/>
      </c>
      <c r="P344" s="119" t="str">
        <f t="shared" si="75"/>
        <v/>
      </c>
      <c r="Q344" s="120" t="str">
        <f t="shared" si="76"/>
        <v/>
      </c>
      <c r="R344" s="120" t="str">
        <f t="shared" si="77"/>
        <v/>
      </c>
      <c r="S344" s="121" t="str">
        <f t="shared" si="78"/>
        <v/>
      </c>
      <c r="T344" s="122" t="str">
        <f t="shared" si="79"/>
        <v/>
      </c>
      <c r="U344" s="122" t="str">
        <f t="shared" si="80"/>
        <v/>
      </c>
      <c r="V344" s="123" t="str">
        <f t="shared" si="81"/>
        <v/>
      </c>
      <c r="W344" s="123" t="str">
        <f t="shared" si="82"/>
        <v/>
      </c>
      <c r="X344" s="123" t="str">
        <f t="shared" si="83"/>
        <v/>
      </c>
    </row>
    <row r="345" spans="1:24" ht="12.5" customHeight="1" x14ac:dyDescent="0.25">
      <c r="A345" t="str">
        <f t="shared" si="73"/>
        <v>Function_13Application_27</v>
      </c>
      <c r="B345">
        <v>342</v>
      </c>
      <c r="C345" t="s">
        <v>380</v>
      </c>
      <c r="D345" t="str">
        <f>VLOOKUP($C345,'Look-Ups'!$C$2:$G$32,D$1-2,0)</f>
        <v>Function_13</v>
      </c>
      <c r="E345" t="str">
        <f>VLOOKUP($C345,'Look-Ups'!$C$2:$G$32,E$1-2,0)</f>
        <v>Function_Simpl_08</v>
      </c>
      <c r="F345" t="str">
        <f>VLOOKUP($C345,'Look-Ups'!$C$2:$G$32,F$1-2,0)</f>
        <v>Segment_09</v>
      </c>
      <c r="G345" t="str">
        <f>VLOOKUP($C345,'Look-Ups'!$C$2:$G$32,G$1-2,0)</f>
        <v>Proc_Type_01</v>
      </c>
      <c r="H345" t="s">
        <v>234</v>
      </c>
      <c r="K345" s="103"/>
      <c r="L345" s="78"/>
      <c r="M345" s="118" t="str">
        <f t="shared" si="74"/>
        <v/>
      </c>
      <c r="P345" s="119" t="str">
        <f t="shared" si="75"/>
        <v/>
      </c>
      <c r="Q345" s="120" t="str">
        <f t="shared" si="76"/>
        <v/>
      </c>
      <c r="R345" s="120" t="str">
        <f t="shared" si="77"/>
        <v/>
      </c>
      <c r="S345" s="121" t="str">
        <f t="shared" si="78"/>
        <v/>
      </c>
      <c r="T345" s="122" t="str">
        <f t="shared" si="79"/>
        <v/>
      </c>
      <c r="U345" s="122" t="str">
        <f t="shared" si="80"/>
        <v/>
      </c>
      <c r="V345" s="123" t="str">
        <f t="shared" si="81"/>
        <v/>
      </c>
      <c r="W345" s="123" t="str">
        <f t="shared" si="82"/>
        <v/>
      </c>
      <c r="X345" s="123" t="str">
        <f t="shared" si="83"/>
        <v/>
      </c>
    </row>
    <row r="346" spans="1:24" ht="12.5" customHeight="1" x14ac:dyDescent="0.25">
      <c r="A346" t="str">
        <f t="shared" si="73"/>
        <v>Function_13Application_27</v>
      </c>
      <c r="B346">
        <v>343</v>
      </c>
      <c r="C346" t="s">
        <v>380</v>
      </c>
      <c r="D346" t="str">
        <f>VLOOKUP($C346,'Look-Ups'!$C$2:$G$32,D$1-2,0)</f>
        <v>Function_13</v>
      </c>
      <c r="E346" t="str">
        <f>VLOOKUP($C346,'Look-Ups'!$C$2:$G$32,E$1-2,0)</f>
        <v>Function_Simpl_08</v>
      </c>
      <c r="F346" t="str">
        <f>VLOOKUP($C346,'Look-Ups'!$C$2:$G$32,F$1-2,0)</f>
        <v>Segment_09</v>
      </c>
      <c r="G346" t="str">
        <f>VLOOKUP($C346,'Look-Ups'!$C$2:$G$32,G$1-2,0)</f>
        <v>Proc_Type_01</v>
      </c>
      <c r="H346" t="s">
        <v>244</v>
      </c>
      <c r="K346" s="103"/>
      <c r="L346" s="78"/>
      <c r="M346" s="118" t="str">
        <f t="shared" si="74"/>
        <v/>
      </c>
      <c r="P346" s="119" t="str">
        <f t="shared" si="75"/>
        <v/>
      </c>
      <c r="Q346" s="120" t="str">
        <f t="shared" si="76"/>
        <v/>
      </c>
      <c r="R346" s="120" t="str">
        <f t="shared" si="77"/>
        <v/>
      </c>
      <c r="S346" s="121" t="str">
        <f t="shared" si="78"/>
        <v/>
      </c>
      <c r="T346" s="122" t="str">
        <f t="shared" si="79"/>
        <v/>
      </c>
      <c r="U346" s="122" t="str">
        <f t="shared" si="80"/>
        <v/>
      </c>
      <c r="V346" s="123" t="str">
        <f t="shared" si="81"/>
        <v/>
      </c>
      <c r="W346" s="123" t="str">
        <f t="shared" si="82"/>
        <v/>
      </c>
      <c r="X346" s="123" t="str">
        <f t="shared" si="83"/>
        <v/>
      </c>
    </row>
    <row r="347" spans="1:24" ht="12.5" customHeight="1" x14ac:dyDescent="0.25">
      <c r="A347" t="str">
        <f t="shared" si="73"/>
        <v>Function_14Application_28</v>
      </c>
      <c r="B347">
        <v>344</v>
      </c>
      <c r="C347" t="s">
        <v>381</v>
      </c>
      <c r="D347" t="str">
        <f>VLOOKUP($C347,'Look-Ups'!$C$2:$G$32,D$1-2,0)</f>
        <v>Function_14</v>
      </c>
      <c r="E347" t="str">
        <f>VLOOKUP($C347,'Look-Ups'!$C$2:$G$32,E$1-2,0)</f>
        <v>Function_Simpl_09</v>
      </c>
      <c r="F347" t="str">
        <f>VLOOKUP($C347,'Look-Ups'!$C$2:$G$32,F$1-2,0)</f>
        <v>Segment_09</v>
      </c>
      <c r="G347" t="str">
        <f>VLOOKUP($C347,'Look-Ups'!$C$2:$G$32,G$1-2,0)</f>
        <v>Proc_Type_01</v>
      </c>
      <c r="H347" t="s">
        <v>222</v>
      </c>
      <c r="K347" s="103"/>
      <c r="L347" s="78"/>
      <c r="M347" s="118" t="str">
        <f t="shared" si="74"/>
        <v/>
      </c>
      <c r="P347" s="119" t="str">
        <f t="shared" si="75"/>
        <v/>
      </c>
      <c r="Q347" s="120" t="str">
        <f t="shared" si="76"/>
        <v/>
      </c>
      <c r="R347" s="120" t="str">
        <f t="shared" si="77"/>
        <v/>
      </c>
      <c r="S347" s="121" t="str">
        <f t="shared" si="78"/>
        <v/>
      </c>
      <c r="T347" s="122" t="str">
        <f t="shared" si="79"/>
        <v/>
      </c>
      <c r="U347" s="122" t="str">
        <f t="shared" si="80"/>
        <v/>
      </c>
      <c r="V347" s="123" t="str">
        <f t="shared" si="81"/>
        <v/>
      </c>
      <c r="W347" s="123" t="str">
        <f t="shared" si="82"/>
        <v/>
      </c>
      <c r="X347" s="123" t="str">
        <f t="shared" si="83"/>
        <v/>
      </c>
    </row>
    <row r="348" spans="1:24" ht="12.5" customHeight="1" x14ac:dyDescent="0.25">
      <c r="A348" t="str">
        <f t="shared" si="73"/>
        <v>Function_14Application_28</v>
      </c>
      <c r="B348">
        <v>345</v>
      </c>
      <c r="C348" t="s">
        <v>381</v>
      </c>
      <c r="D348" t="str">
        <f>VLOOKUP($C348,'Look-Ups'!$C$2:$G$32,D$1-2,0)</f>
        <v>Function_14</v>
      </c>
      <c r="E348" t="str">
        <f>VLOOKUP($C348,'Look-Ups'!$C$2:$G$32,E$1-2,0)</f>
        <v>Function_Simpl_09</v>
      </c>
      <c r="F348" t="str">
        <f>VLOOKUP($C348,'Look-Ups'!$C$2:$G$32,F$1-2,0)</f>
        <v>Segment_09</v>
      </c>
      <c r="G348" t="str">
        <f>VLOOKUP($C348,'Look-Ups'!$C$2:$G$32,G$1-2,0)</f>
        <v>Proc_Type_01</v>
      </c>
      <c r="H348" t="s">
        <v>195</v>
      </c>
      <c r="K348" s="103"/>
      <c r="L348" s="78"/>
      <c r="M348" s="118" t="str">
        <f t="shared" si="74"/>
        <v/>
      </c>
      <c r="P348" s="119" t="str">
        <f t="shared" si="75"/>
        <v/>
      </c>
      <c r="Q348" s="120" t="str">
        <f t="shared" si="76"/>
        <v/>
      </c>
      <c r="R348" s="120" t="str">
        <f t="shared" si="77"/>
        <v/>
      </c>
      <c r="S348" s="121" t="str">
        <f t="shared" si="78"/>
        <v/>
      </c>
      <c r="T348" s="122" t="str">
        <f t="shared" si="79"/>
        <v/>
      </c>
      <c r="U348" s="122" t="str">
        <f t="shared" si="80"/>
        <v/>
      </c>
      <c r="V348" s="123" t="str">
        <f t="shared" si="81"/>
        <v/>
      </c>
      <c r="W348" s="123" t="str">
        <f t="shared" si="82"/>
        <v/>
      </c>
      <c r="X348" s="123" t="str">
        <f t="shared" si="83"/>
        <v/>
      </c>
    </row>
    <row r="349" spans="1:24" ht="12.5" customHeight="1" x14ac:dyDescent="0.25">
      <c r="A349" t="str">
        <f t="shared" si="73"/>
        <v>Function_14Application_28</v>
      </c>
      <c r="B349">
        <v>346</v>
      </c>
      <c r="C349" t="s">
        <v>381</v>
      </c>
      <c r="D349" t="str">
        <f>VLOOKUP($C349,'Look-Ups'!$C$2:$G$32,D$1-2,0)</f>
        <v>Function_14</v>
      </c>
      <c r="E349" t="str">
        <f>VLOOKUP($C349,'Look-Ups'!$C$2:$G$32,E$1-2,0)</f>
        <v>Function_Simpl_09</v>
      </c>
      <c r="F349" t="str">
        <f>VLOOKUP($C349,'Look-Ups'!$C$2:$G$32,F$1-2,0)</f>
        <v>Segment_09</v>
      </c>
      <c r="G349" t="str">
        <f>VLOOKUP($C349,'Look-Ups'!$C$2:$G$32,G$1-2,0)</f>
        <v>Proc_Type_01</v>
      </c>
      <c r="H349" t="s">
        <v>187</v>
      </c>
      <c r="K349" s="103"/>
      <c r="L349" s="78"/>
      <c r="M349" s="118" t="str">
        <f t="shared" si="74"/>
        <v/>
      </c>
      <c r="P349" s="119" t="str">
        <f t="shared" si="75"/>
        <v/>
      </c>
      <c r="Q349" s="120" t="str">
        <f t="shared" si="76"/>
        <v/>
      </c>
      <c r="R349" s="120" t="str">
        <f t="shared" si="77"/>
        <v/>
      </c>
      <c r="S349" s="121" t="str">
        <f t="shared" si="78"/>
        <v/>
      </c>
      <c r="T349" s="122" t="str">
        <f t="shared" si="79"/>
        <v/>
      </c>
      <c r="U349" s="122" t="str">
        <f t="shared" si="80"/>
        <v/>
      </c>
      <c r="V349" s="123" t="str">
        <f t="shared" si="81"/>
        <v/>
      </c>
      <c r="W349" s="123" t="str">
        <f t="shared" si="82"/>
        <v/>
      </c>
      <c r="X349" s="123" t="str">
        <f t="shared" si="83"/>
        <v/>
      </c>
    </row>
    <row r="350" spans="1:24" ht="12.5" customHeight="1" x14ac:dyDescent="0.25">
      <c r="A350" t="str">
        <f t="shared" si="73"/>
        <v>Function_14Application_28</v>
      </c>
      <c r="B350">
        <v>347</v>
      </c>
      <c r="C350" t="s">
        <v>381</v>
      </c>
      <c r="D350" t="str">
        <f>VLOOKUP($C350,'Look-Ups'!$C$2:$G$32,D$1-2,0)</f>
        <v>Function_14</v>
      </c>
      <c r="E350" t="str">
        <f>VLOOKUP($C350,'Look-Ups'!$C$2:$G$32,E$1-2,0)</f>
        <v>Function_Simpl_09</v>
      </c>
      <c r="F350" t="str">
        <f>VLOOKUP($C350,'Look-Ups'!$C$2:$G$32,F$1-2,0)</f>
        <v>Segment_09</v>
      </c>
      <c r="G350" t="str">
        <f>VLOOKUP($C350,'Look-Ups'!$C$2:$G$32,G$1-2,0)</f>
        <v>Proc_Type_01</v>
      </c>
      <c r="H350" t="s">
        <v>237</v>
      </c>
      <c r="K350" s="103"/>
      <c r="L350" s="78"/>
      <c r="M350" s="118" t="str">
        <f t="shared" si="74"/>
        <v/>
      </c>
      <c r="P350" s="119" t="str">
        <f t="shared" si="75"/>
        <v/>
      </c>
      <c r="Q350" s="120" t="str">
        <f t="shared" si="76"/>
        <v/>
      </c>
      <c r="R350" s="120" t="str">
        <f t="shared" si="77"/>
        <v/>
      </c>
      <c r="S350" s="121" t="str">
        <f t="shared" si="78"/>
        <v/>
      </c>
      <c r="T350" s="122" t="str">
        <f t="shared" si="79"/>
        <v/>
      </c>
      <c r="U350" s="122" t="str">
        <f t="shared" si="80"/>
        <v/>
      </c>
      <c r="V350" s="123" t="str">
        <f t="shared" si="81"/>
        <v/>
      </c>
      <c r="W350" s="123" t="str">
        <f t="shared" si="82"/>
        <v/>
      </c>
      <c r="X350" s="123" t="str">
        <f t="shared" si="83"/>
        <v/>
      </c>
    </row>
    <row r="351" spans="1:24" ht="12.5" customHeight="1" x14ac:dyDescent="0.25">
      <c r="A351" t="str">
        <f t="shared" si="73"/>
        <v>Function_14Application_28</v>
      </c>
      <c r="B351">
        <v>348</v>
      </c>
      <c r="C351" t="s">
        <v>381</v>
      </c>
      <c r="D351" t="str">
        <f>VLOOKUP($C351,'Look-Ups'!$C$2:$G$32,D$1-2,0)</f>
        <v>Function_14</v>
      </c>
      <c r="E351" t="str">
        <f>VLOOKUP($C351,'Look-Ups'!$C$2:$G$32,E$1-2,0)</f>
        <v>Function_Simpl_09</v>
      </c>
      <c r="F351" t="str">
        <f>VLOOKUP($C351,'Look-Ups'!$C$2:$G$32,F$1-2,0)</f>
        <v>Segment_09</v>
      </c>
      <c r="G351" t="str">
        <f>VLOOKUP($C351,'Look-Ups'!$C$2:$G$32,G$1-2,0)</f>
        <v>Proc_Type_01</v>
      </c>
      <c r="H351" t="s">
        <v>161</v>
      </c>
      <c r="K351" s="103"/>
      <c r="L351" s="78"/>
      <c r="M351" s="118" t="str">
        <f t="shared" si="74"/>
        <v/>
      </c>
      <c r="P351" s="119" t="str">
        <f t="shared" si="75"/>
        <v/>
      </c>
      <c r="Q351" s="120" t="str">
        <f t="shared" si="76"/>
        <v/>
      </c>
      <c r="R351" s="120" t="str">
        <f t="shared" si="77"/>
        <v/>
      </c>
      <c r="S351" s="121" t="str">
        <f t="shared" si="78"/>
        <v/>
      </c>
      <c r="T351" s="122" t="str">
        <f t="shared" si="79"/>
        <v/>
      </c>
      <c r="U351" s="122" t="str">
        <f t="shared" si="80"/>
        <v/>
      </c>
      <c r="V351" s="123" t="str">
        <f t="shared" si="81"/>
        <v/>
      </c>
      <c r="W351" s="123" t="str">
        <f t="shared" si="82"/>
        <v/>
      </c>
      <c r="X351" s="123" t="str">
        <f t="shared" si="83"/>
        <v/>
      </c>
    </row>
    <row r="352" spans="1:24" ht="12.5" customHeight="1" x14ac:dyDescent="0.25">
      <c r="A352" t="str">
        <f t="shared" si="73"/>
        <v>Function_14Application_28</v>
      </c>
      <c r="B352">
        <v>349</v>
      </c>
      <c r="C352" t="s">
        <v>381</v>
      </c>
      <c r="D352" t="str">
        <f>VLOOKUP($C352,'Look-Ups'!$C$2:$G$32,D$1-2,0)</f>
        <v>Function_14</v>
      </c>
      <c r="E352" t="str">
        <f>VLOOKUP($C352,'Look-Ups'!$C$2:$G$32,E$1-2,0)</f>
        <v>Function_Simpl_09</v>
      </c>
      <c r="F352" t="str">
        <f>VLOOKUP($C352,'Look-Ups'!$C$2:$G$32,F$1-2,0)</f>
        <v>Segment_09</v>
      </c>
      <c r="G352" t="str">
        <f>VLOOKUP($C352,'Look-Ups'!$C$2:$G$32,G$1-2,0)</f>
        <v>Proc_Type_01</v>
      </c>
      <c r="H352" t="s">
        <v>209</v>
      </c>
      <c r="K352" s="103"/>
      <c r="L352" s="78"/>
      <c r="M352" s="118" t="str">
        <f t="shared" si="74"/>
        <v/>
      </c>
      <c r="P352" s="119" t="str">
        <f t="shared" si="75"/>
        <v/>
      </c>
      <c r="Q352" s="120" t="str">
        <f t="shared" si="76"/>
        <v/>
      </c>
      <c r="R352" s="120" t="str">
        <f t="shared" si="77"/>
        <v/>
      </c>
      <c r="S352" s="121" t="str">
        <f t="shared" si="78"/>
        <v/>
      </c>
      <c r="T352" s="122" t="str">
        <f t="shared" si="79"/>
        <v/>
      </c>
      <c r="U352" s="122" t="str">
        <f t="shared" si="80"/>
        <v/>
      </c>
      <c r="V352" s="123" t="str">
        <f t="shared" si="81"/>
        <v/>
      </c>
      <c r="W352" s="123" t="str">
        <f t="shared" si="82"/>
        <v/>
      </c>
      <c r="X352" s="123" t="str">
        <f t="shared" si="83"/>
        <v/>
      </c>
    </row>
    <row r="353" spans="1:24" ht="12.5" customHeight="1" x14ac:dyDescent="0.25">
      <c r="A353" t="str">
        <f t="shared" si="73"/>
        <v>Function_14Application_28</v>
      </c>
      <c r="B353">
        <v>350</v>
      </c>
      <c r="C353" t="s">
        <v>381</v>
      </c>
      <c r="D353" t="str">
        <f>VLOOKUP($C353,'Look-Ups'!$C$2:$G$32,D$1-2,0)</f>
        <v>Function_14</v>
      </c>
      <c r="E353" t="str">
        <f>VLOOKUP($C353,'Look-Ups'!$C$2:$G$32,E$1-2,0)</f>
        <v>Function_Simpl_09</v>
      </c>
      <c r="F353" t="str">
        <f>VLOOKUP($C353,'Look-Ups'!$C$2:$G$32,F$1-2,0)</f>
        <v>Segment_09</v>
      </c>
      <c r="G353" t="str">
        <f>VLOOKUP($C353,'Look-Ups'!$C$2:$G$32,G$1-2,0)</f>
        <v>Proc_Type_01</v>
      </c>
      <c r="H353" t="s">
        <v>214</v>
      </c>
      <c r="K353" s="103"/>
      <c r="L353" s="78"/>
      <c r="M353" s="118" t="str">
        <f t="shared" si="74"/>
        <v/>
      </c>
      <c r="P353" s="119" t="str">
        <f t="shared" si="75"/>
        <v/>
      </c>
      <c r="Q353" s="120" t="str">
        <f t="shared" si="76"/>
        <v/>
      </c>
      <c r="R353" s="120" t="str">
        <f t="shared" si="77"/>
        <v/>
      </c>
      <c r="S353" s="121" t="str">
        <f t="shared" si="78"/>
        <v/>
      </c>
      <c r="T353" s="122" t="str">
        <f t="shared" si="79"/>
        <v/>
      </c>
      <c r="U353" s="122" t="str">
        <f t="shared" si="80"/>
        <v/>
      </c>
      <c r="V353" s="123" t="str">
        <f t="shared" si="81"/>
        <v/>
      </c>
      <c r="W353" s="123" t="str">
        <f t="shared" si="82"/>
        <v/>
      </c>
      <c r="X353" s="123" t="str">
        <f t="shared" si="83"/>
        <v/>
      </c>
    </row>
    <row r="354" spans="1:24" ht="12.5" customHeight="1" x14ac:dyDescent="0.25">
      <c r="A354" t="str">
        <f t="shared" si="73"/>
        <v>Function_14Application_28</v>
      </c>
      <c r="B354">
        <v>351</v>
      </c>
      <c r="C354" t="s">
        <v>381</v>
      </c>
      <c r="D354" t="str">
        <f>VLOOKUP($C354,'Look-Ups'!$C$2:$G$32,D$1-2,0)</f>
        <v>Function_14</v>
      </c>
      <c r="E354" t="str">
        <f>VLOOKUP($C354,'Look-Ups'!$C$2:$G$32,E$1-2,0)</f>
        <v>Function_Simpl_09</v>
      </c>
      <c r="F354" t="str">
        <f>VLOOKUP($C354,'Look-Ups'!$C$2:$G$32,F$1-2,0)</f>
        <v>Segment_09</v>
      </c>
      <c r="G354" t="str">
        <f>VLOOKUP($C354,'Look-Ups'!$C$2:$G$32,G$1-2,0)</f>
        <v>Proc_Type_01</v>
      </c>
      <c r="H354" t="s">
        <v>178</v>
      </c>
      <c r="K354" s="103"/>
      <c r="L354" s="78"/>
      <c r="M354" s="118" t="str">
        <f t="shared" si="74"/>
        <v/>
      </c>
      <c r="P354" s="119" t="str">
        <f t="shared" si="75"/>
        <v/>
      </c>
      <c r="Q354" s="120" t="str">
        <f t="shared" si="76"/>
        <v/>
      </c>
      <c r="R354" s="120" t="str">
        <f t="shared" si="77"/>
        <v/>
      </c>
      <c r="S354" s="121" t="str">
        <f t="shared" si="78"/>
        <v/>
      </c>
      <c r="T354" s="122" t="str">
        <f t="shared" si="79"/>
        <v/>
      </c>
      <c r="U354" s="122" t="str">
        <f t="shared" si="80"/>
        <v/>
      </c>
      <c r="V354" s="123" t="str">
        <f t="shared" si="81"/>
        <v/>
      </c>
      <c r="W354" s="123" t="str">
        <f t="shared" si="82"/>
        <v/>
      </c>
      <c r="X354" s="123" t="str">
        <f t="shared" si="83"/>
        <v/>
      </c>
    </row>
    <row r="355" spans="1:24" ht="12.5" customHeight="1" x14ac:dyDescent="0.25">
      <c r="A355" t="str">
        <f t="shared" si="73"/>
        <v>Function_14Application_28</v>
      </c>
      <c r="B355">
        <v>352</v>
      </c>
      <c r="C355" t="s">
        <v>381</v>
      </c>
      <c r="D355" t="str">
        <f>VLOOKUP($C355,'Look-Ups'!$C$2:$G$32,D$1-2,0)</f>
        <v>Function_14</v>
      </c>
      <c r="E355" t="str">
        <f>VLOOKUP($C355,'Look-Ups'!$C$2:$G$32,E$1-2,0)</f>
        <v>Function_Simpl_09</v>
      </c>
      <c r="F355" t="str">
        <f>VLOOKUP($C355,'Look-Ups'!$C$2:$G$32,F$1-2,0)</f>
        <v>Segment_09</v>
      </c>
      <c r="G355" t="str">
        <f>VLOOKUP($C355,'Look-Ups'!$C$2:$G$32,G$1-2,0)</f>
        <v>Proc_Type_01</v>
      </c>
      <c r="H355" t="s">
        <v>219</v>
      </c>
      <c r="K355" s="103"/>
      <c r="L355" s="78"/>
      <c r="M355" s="118" t="str">
        <f t="shared" si="74"/>
        <v/>
      </c>
      <c r="P355" s="119" t="str">
        <f t="shared" si="75"/>
        <v/>
      </c>
      <c r="Q355" s="120" t="str">
        <f t="shared" si="76"/>
        <v/>
      </c>
      <c r="R355" s="120" t="str">
        <f t="shared" si="77"/>
        <v/>
      </c>
      <c r="S355" s="121" t="str">
        <f t="shared" si="78"/>
        <v/>
      </c>
      <c r="T355" s="122" t="str">
        <f t="shared" si="79"/>
        <v/>
      </c>
      <c r="U355" s="122" t="str">
        <f t="shared" si="80"/>
        <v/>
      </c>
      <c r="V355" s="123" t="str">
        <f t="shared" si="81"/>
        <v/>
      </c>
      <c r="W355" s="123" t="str">
        <f t="shared" si="82"/>
        <v/>
      </c>
      <c r="X355" s="123" t="str">
        <f t="shared" si="83"/>
        <v/>
      </c>
    </row>
    <row r="356" spans="1:24" ht="12.5" customHeight="1" x14ac:dyDescent="0.25">
      <c r="A356" t="str">
        <f t="shared" si="73"/>
        <v>Function_14Application_28</v>
      </c>
      <c r="B356">
        <v>353</v>
      </c>
      <c r="C356" t="s">
        <v>381</v>
      </c>
      <c r="D356" t="str">
        <f>VLOOKUP($C356,'Look-Ups'!$C$2:$G$32,D$1-2,0)</f>
        <v>Function_14</v>
      </c>
      <c r="E356" t="str">
        <f>VLOOKUP($C356,'Look-Ups'!$C$2:$G$32,E$1-2,0)</f>
        <v>Function_Simpl_09</v>
      </c>
      <c r="F356" t="str">
        <f>VLOOKUP($C356,'Look-Ups'!$C$2:$G$32,F$1-2,0)</f>
        <v>Segment_09</v>
      </c>
      <c r="G356" t="str">
        <f>VLOOKUP($C356,'Look-Ups'!$C$2:$G$32,G$1-2,0)</f>
        <v>Proc_Type_01</v>
      </c>
      <c r="H356" t="s">
        <v>171</v>
      </c>
      <c r="K356" s="103"/>
      <c r="L356" s="78"/>
      <c r="M356" s="118" t="str">
        <f t="shared" si="74"/>
        <v/>
      </c>
      <c r="P356" s="119" t="str">
        <f t="shared" si="75"/>
        <v/>
      </c>
      <c r="Q356" s="120" t="str">
        <f t="shared" si="76"/>
        <v/>
      </c>
      <c r="R356" s="120" t="str">
        <f t="shared" si="77"/>
        <v/>
      </c>
      <c r="S356" s="121" t="str">
        <f t="shared" si="78"/>
        <v/>
      </c>
      <c r="T356" s="122" t="str">
        <f t="shared" si="79"/>
        <v/>
      </c>
      <c r="U356" s="122" t="str">
        <f t="shared" si="80"/>
        <v/>
      </c>
      <c r="V356" s="123" t="str">
        <f t="shared" si="81"/>
        <v/>
      </c>
      <c r="W356" s="123" t="str">
        <f t="shared" si="82"/>
        <v/>
      </c>
      <c r="X356" s="123" t="str">
        <f t="shared" si="83"/>
        <v/>
      </c>
    </row>
    <row r="357" spans="1:24" ht="12.5" customHeight="1" x14ac:dyDescent="0.25">
      <c r="A357" t="str">
        <f t="shared" si="73"/>
        <v>Function_14Application_28</v>
      </c>
      <c r="B357">
        <v>354</v>
      </c>
      <c r="C357" t="s">
        <v>381</v>
      </c>
      <c r="D357" t="str">
        <f>VLOOKUP($C357,'Look-Ups'!$C$2:$G$32,D$1-2,0)</f>
        <v>Function_14</v>
      </c>
      <c r="E357" t="str">
        <f>VLOOKUP($C357,'Look-Ups'!$C$2:$G$32,E$1-2,0)</f>
        <v>Function_Simpl_09</v>
      </c>
      <c r="F357" t="str">
        <f>VLOOKUP($C357,'Look-Ups'!$C$2:$G$32,F$1-2,0)</f>
        <v>Segment_09</v>
      </c>
      <c r="G357" t="str">
        <f>VLOOKUP($C357,'Look-Ups'!$C$2:$G$32,G$1-2,0)</f>
        <v>Proc_Type_01</v>
      </c>
      <c r="H357" t="s">
        <v>244</v>
      </c>
      <c r="K357" s="103"/>
      <c r="L357" s="78"/>
      <c r="M357" s="118" t="str">
        <f t="shared" si="74"/>
        <v/>
      </c>
      <c r="P357" s="119" t="str">
        <f t="shared" si="75"/>
        <v/>
      </c>
      <c r="Q357" s="120" t="str">
        <f t="shared" si="76"/>
        <v/>
      </c>
      <c r="R357" s="120" t="str">
        <f t="shared" si="77"/>
        <v/>
      </c>
      <c r="S357" s="121" t="str">
        <f t="shared" si="78"/>
        <v/>
      </c>
      <c r="T357" s="122" t="str">
        <f t="shared" si="79"/>
        <v/>
      </c>
      <c r="U357" s="122" t="str">
        <f t="shared" si="80"/>
        <v/>
      </c>
      <c r="V357" s="123" t="str">
        <f t="shared" si="81"/>
        <v/>
      </c>
      <c r="W357" s="123" t="str">
        <f t="shared" si="82"/>
        <v/>
      </c>
      <c r="X357" s="123" t="str">
        <f t="shared" si="83"/>
        <v/>
      </c>
    </row>
    <row r="358" spans="1:24" ht="12.5" customHeight="1" x14ac:dyDescent="0.25">
      <c r="A358" t="str">
        <f t="shared" si="73"/>
        <v>Function_15Application_30</v>
      </c>
      <c r="B358">
        <v>355</v>
      </c>
      <c r="C358" t="s">
        <v>383</v>
      </c>
      <c r="D358" t="str">
        <f>VLOOKUP($C358,'Look-Ups'!$C$2:$G$32,D$1-2,0)</f>
        <v>Function_15</v>
      </c>
      <c r="E358" t="str">
        <f>VLOOKUP($C358,'Look-Ups'!$C$2:$G$32,E$1-2,0)</f>
        <v>Function_Simpl_10</v>
      </c>
      <c r="F358" t="str">
        <f>VLOOKUP($C358,'Look-Ups'!$C$2:$G$32,F$1-2,0)</f>
        <v>Segment_10</v>
      </c>
      <c r="G358" t="str">
        <f>VLOOKUP($C358,'Look-Ups'!$C$2:$G$32,G$1-2,0)</f>
        <v>Proc_Type_01</v>
      </c>
      <c r="H358" t="s">
        <v>244</v>
      </c>
      <c r="K358" s="103"/>
      <c r="L358" s="78"/>
      <c r="M358" s="118" t="str">
        <f t="shared" si="74"/>
        <v/>
      </c>
      <c r="P358" s="119" t="str">
        <f t="shared" si="75"/>
        <v/>
      </c>
      <c r="Q358" s="120" t="str">
        <f t="shared" si="76"/>
        <v/>
      </c>
      <c r="R358" s="120" t="str">
        <f t="shared" si="77"/>
        <v/>
      </c>
      <c r="S358" s="121" t="str">
        <f t="shared" si="78"/>
        <v/>
      </c>
      <c r="T358" s="122" t="str">
        <f t="shared" si="79"/>
        <v/>
      </c>
      <c r="U358" s="122" t="str">
        <f t="shared" si="80"/>
        <v/>
      </c>
      <c r="V358" s="123" t="str">
        <f t="shared" si="81"/>
        <v/>
      </c>
      <c r="W358" s="123" t="str">
        <f t="shared" si="82"/>
        <v/>
      </c>
      <c r="X358" s="123" t="str">
        <f t="shared" si="83"/>
        <v/>
      </c>
    </row>
  </sheetData>
  <autoFilter ref="A3:L358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63"/>
  <sheetViews>
    <sheetView workbookViewId="0">
      <selection activeCell="J3" sqref="J3"/>
    </sheetView>
  </sheetViews>
  <sheetFormatPr defaultRowHeight="12.5" outlineLevelCol="1" x14ac:dyDescent="0.25"/>
  <cols>
    <col min="1" max="1" width="26.453125" bestFit="1" customWidth="1" outlineLevel="1"/>
    <col min="2" max="2" width="4.81640625" bestFit="1" customWidth="1"/>
    <col min="3" max="3" width="12.453125" bestFit="1" customWidth="1"/>
    <col min="4" max="4" width="12.6328125" bestFit="1" customWidth="1"/>
    <col min="5" max="5" width="18.36328125" bestFit="1" customWidth="1"/>
    <col min="6" max="6" width="10.90625" bestFit="1" customWidth="1"/>
    <col min="7" max="7" width="12.54296875" bestFit="1" customWidth="1"/>
    <col min="8" max="8" width="13.90625" bestFit="1" customWidth="1"/>
    <col min="9" max="9" width="6.90625" bestFit="1" customWidth="1"/>
    <col min="10" max="10" width="7.90625" bestFit="1" customWidth="1"/>
    <col min="11" max="12" width="5.1796875" bestFit="1" customWidth="1"/>
    <col min="13" max="13" width="7.54296875" bestFit="1" customWidth="1"/>
  </cols>
  <sheetData>
    <row r="1" spans="1:13" x14ac:dyDescent="0.25">
      <c r="A1" s="6" t="s">
        <v>1</v>
      </c>
      <c r="B1" s="7">
        <v>2</v>
      </c>
      <c r="C1" s="7">
        <f>B1+1</f>
        <v>3</v>
      </c>
      <c r="D1" s="7">
        <f t="shared" ref="D1:M1" si="0">C1+1</f>
        <v>4</v>
      </c>
      <c r="E1" s="7">
        <f t="shared" si="0"/>
        <v>5</v>
      </c>
      <c r="F1" s="7">
        <f t="shared" si="0"/>
        <v>6</v>
      </c>
      <c r="G1" s="7">
        <f t="shared" si="0"/>
        <v>7</v>
      </c>
      <c r="H1" s="7">
        <f t="shared" si="0"/>
        <v>8</v>
      </c>
      <c r="I1" s="7">
        <f t="shared" si="0"/>
        <v>9</v>
      </c>
      <c r="J1" s="7">
        <f t="shared" si="0"/>
        <v>10</v>
      </c>
      <c r="K1" s="7">
        <f t="shared" si="0"/>
        <v>11</v>
      </c>
      <c r="L1" s="7">
        <f t="shared" si="0"/>
        <v>12</v>
      </c>
      <c r="M1" s="7">
        <f t="shared" si="0"/>
        <v>13</v>
      </c>
    </row>
    <row r="2" spans="1:13" x14ac:dyDescent="0.25">
      <c r="A2" s="8"/>
      <c r="B2" s="8"/>
      <c r="C2" s="8" t="s">
        <v>11</v>
      </c>
      <c r="D2" s="8" t="s">
        <v>0</v>
      </c>
      <c r="E2" s="8"/>
      <c r="F2" s="8"/>
      <c r="G2" s="8"/>
      <c r="H2" s="8"/>
      <c r="I2" s="8"/>
      <c r="J2" s="8"/>
      <c r="K2" s="8"/>
      <c r="L2" s="8"/>
      <c r="M2" s="8"/>
    </row>
    <row r="3" spans="1:13" ht="50" customHeight="1" x14ac:dyDescent="0.25">
      <c r="A3" s="5" t="s">
        <v>53</v>
      </c>
      <c r="B3" s="3" t="s">
        <v>12</v>
      </c>
      <c r="C3" s="3" t="s">
        <v>6</v>
      </c>
      <c r="D3" s="3" t="s">
        <v>7</v>
      </c>
      <c r="E3" s="3" t="s">
        <v>51</v>
      </c>
      <c r="F3" s="3" t="s">
        <v>41</v>
      </c>
      <c r="G3" s="35" t="s">
        <v>50</v>
      </c>
      <c r="H3" s="3" t="s">
        <v>118</v>
      </c>
      <c r="I3" s="3" t="s">
        <v>8</v>
      </c>
      <c r="J3" s="35" t="s">
        <v>54</v>
      </c>
      <c r="K3" s="35" t="s">
        <v>110</v>
      </c>
      <c r="L3" s="35" t="s">
        <v>422</v>
      </c>
      <c r="M3" s="35" t="s">
        <v>138</v>
      </c>
    </row>
    <row r="4" spans="1:13" x14ac:dyDescent="0.25">
      <c r="A4" t="str">
        <f>D4&amp;C4&amp;I4</f>
        <v>Function_01Application_012019</v>
      </c>
      <c r="B4">
        <v>1</v>
      </c>
      <c r="C4" t="s">
        <v>354</v>
      </c>
      <c r="D4" t="str">
        <f>VLOOKUP($C4,'Look-Ups'!$C$2:$G$32,D$1-2,0)</f>
        <v>Function_01</v>
      </c>
      <c r="E4" t="str">
        <f>VLOOKUP($C4,'Look-Ups'!$C$2:$G$32,E$1-2,0)</f>
        <v>Function_Simpl_01</v>
      </c>
      <c r="F4" t="str">
        <f>VLOOKUP($C4,'Look-Ups'!$C$2:$G$32,F$1-2,0)</f>
        <v>Segment_01</v>
      </c>
      <c r="G4" t="str">
        <f>VLOOKUP($C4,'Look-Ups'!$C$2:$G$32,G$1-2,0)</f>
        <v>Proc_Type_01</v>
      </c>
      <c r="H4" t="s">
        <v>195</v>
      </c>
      <c r="I4">
        <v>2019</v>
      </c>
      <c r="J4" t="s">
        <v>10</v>
      </c>
      <c r="K4" s="78" t="s">
        <v>106</v>
      </c>
      <c r="M4" s="103">
        <v>0.93700000000000006</v>
      </c>
    </row>
    <row r="5" spans="1:13" ht="12.5" customHeight="1" x14ac:dyDescent="0.25">
      <c r="A5" t="str">
        <f t="shared" ref="A5:A68" si="1">D5&amp;C5&amp;I5</f>
        <v>Function_01Application_012019</v>
      </c>
      <c r="B5">
        <v>2</v>
      </c>
      <c r="C5" t="s">
        <v>354</v>
      </c>
      <c r="D5" t="str">
        <f>VLOOKUP($C5,'Look-Ups'!$C$2:$G$32,D$1-2,0)</f>
        <v>Function_01</v>
      </c>
      <c r="E5" t="str">
        <f>VLOOKUP($C5,'Look-Ups'!$C$2:$G$32,E$1-2,0)</f>
        <v>Function_Simpl_01</v>
      </c>
      <c r="F5" t="str">
        <f>VLOOKUP($C5,'Look-Ups'!$C$2:$G$32,F$1-2,0)</f>
        <v>Segment_01</v>
      </c>
      <c r="G5" t="str">
        <f>VLOOKUP($C5,'Look-Ups'!$C$2:$G$32,G$1-2,0)</f>
        <v>Proc_Type_01</v>
      </c>
      <c r="H5" t="s">
        <v>161</v>
      </c>
      <c r="I5">
        <f>I4</f>
        <v>2019</v>
      </c>
      <c r="J5" t="s">
        <v>10</v>
      </c>
      <c r="K5" s="78" t="s">
        <v>106</v>
      </c>
      <c r="M5" s="103">
        <v>4.3999999999999997E-2</v>
      </c>
    </row>
    <row r="6" spans="1:13" ht="12.5" customHeight="1" x14ac:dyDescent="0.25">
      <c r="A6" t="str">
        <f t="shared" si="1"/>
        <v>Function_01Application_012019</v>
      </c>
      <c r="B6">
        <v>3</v>
      </c>
      <c r="C6" t="s">
        <v>354</v>
      </c>
      <c r="D6" t="str">
        <f>VLOOKUP($C6,'Look-Ups'!$C$2:$G$32,D$1-2,0)</f>
        <v>Function_01</v>
      </c>
      <c r="E6" t="str">
        <f>VLOOKUP($C6,'Look-Ups'!$C$2:$G$32,E$1-2,0)</f>
        <v>Function_Simpl_01</v>
      </c>
      <c r="F6" t="str">
        <f>VLOOKUP($C6,'Look-Ups'!$C$2:$G$32,F$1-2,0)</f>
        <v>Segment_01</v>
      </c>
      <c r="G6" t="str">
        <f>VLOOKUP($C6,'Look-Ups'!$C$2:$G$32,G$1-2,0)</f>
        <v>Proc_Type_01</v>
      </c>
      <c r="H6" t="s">
        <v>190</v>
      </c>
      <c r="I6">
        <f t="shared" ref="I6:I69" si="2">I5</f>
        <v>2019</v>
      </c>
      <c r="J6" t="s">
        <v>10</v>
      </c>
      <c r="K6" s="78" t="s">
        <v>106</v>
      </c>
      <c r="M6" s="103">
        <v>0</v>
      </c>
    </row>
    <row r="7" spans="1:13" ht="12.5" customHeight="1" x14ac:dyDescent="0.25">
      <c r="A7" t="str">
        <f t="shared" si="1"/>
        <v>Function_01Application_012019</v>
      </c>
      <c r="B7">
        <v>4</v>
      </c>
      <c r="C7" t="s">
        <v>354</v>
      </c>
      <c r="D7" t="str">
        <f>VLOOKUP($C7,'Look-Ups'!$C$2:$G$32,D$1-2,0)</f>
        <v>Function_01</v>
      </c>
      <c r="E7" t="str">
        <f>VLOOKUP($C7,'Look-Ups'!$C$2:$G$32,E$1-2,0)</f>
        <v>Function_Simpl_01</v>
      </c>
      <c r="F7" t="str">
        <f>VLOOKUP($C7,'Look-Ups'!$C$2:$G$32,F$1-2,0)</f>
        <v>Segment_01</v>
      </c>
      <c r="G7" t="str">
        <f>VLOOKUP($C7,'Look-Ups'!$C$2:$G$32,G$1-2,0)</f>
        <v>Proc_Type_01</v>
      </c>
      <c r="H7" t="s">
        <v>206</v>
      </c>
      <c r="I7">
        <f t="shared" si="2"/>
        <v>2019</v>
      </c>
      <c r="J7" t="s">
        <v>10</v>
      </c>
      <c r="K7" s="78" t="s">
        <v>106</v>
      </c>
      <c r="M7" s="103">
        <v>2E-3</v>
      </c>
    </row>
    <row r="8" spans="1:13" ht="12.5" customHeight="1" x14ac:dyDescent="0.25">
      <c r="A8" t="str">
        <f t="shared" si="1"/>
        <v>Function_01Application_012019</v>
      </c>
      <c r="B8">
        <v>5</v>
      </c>
      <c r="C8" t="s">
        <v>354</v>
      </c>
      <c r="D8" t="str">
        <f>VLOOKUP($C8,'Look-Ups'!$C$2:$G$32,D$1-2,0)</f>
        <v>Function_01</v>
      </c>
      <c r="E8" t="str">
        <f>VLOOKUP($C8,'Look-Ups'!$C$2:$G$32,E$1-2,0)</f>
        <v>Function_Simpl_01</v>
      </c>
      <c r="F8" t="str">
        <f>VLOOKUP($C8,'Look-Ups'!$C$2:$G$32,F$1-2,0)</f>
        <v>Segment_01</v>
      </c>
      <c r="G8" t="str">
        <f>VLOOKUP($C8,'Look-Ups'!$C$2:$G$32,G$1-2,0)</f>
        <v>Proc_Type_01</v>
      </c>
      <c r="H8" t="s">
        <v>164</v>
      </c>
      <c r="I8">
        <f t="shared" si="2"/>
        <v>2019</v>
      </c>
      <c r="J8" t="s">
        <v>10</v>
      </c>
      <c r="K8" s="78" t="s">
        <v>106</v>
      </c>
      <c r="M8" s="103">
        <v>2E-3</v>
      </c>
    </row>
    <row r="9" spans="1:13" ht="12.5" customHeight="1" x14ac:dyDescent="0.25">
      <c r="A9" t="str">
        <f t="shared" si="1"/>
        <v>Function_01Application_012019</v>
      </c>
      <c r="B9">
        <v>6</v>
      </c>
      <c r="C9" t="s">
        <v>354</v>
      </c>
      <c r="D9" t="str">
        <f>VLOOKUP($C9,'Look-Ups'!$C$2:$G$32,D$1-2,0)</f>
        <v>Function_01</v>
      </c>
      <c r="E9" t="str">
        <f>VLOOKUP($C9,'Look-Ups'!$C$2:$G$32,E$1-2,0)</f>
        <v>Function_Simpl_01</v>
      </c>
      <c r="F9" t="str">
        <f>VLOOKUP($C9,'Look-Ups'!$C$2:$G$32,F$1-2,0)</f>
        <v>Segment_01</v>
      </c>
      <c r="G9" t="str">
        <f>VLOOKUP($C9,'Look-Ups'!$C$2:$G$32,G$1-2,0)</f>
        <v>Proc_Type_01</v>
      </c>
      <c r="H9" t="s">
        <v>160</v>
      </c>
      <c r="I9">
        <f t="shared" si="2"/>
        <v>2019</v>
      </c>
      <c r="J9" t="s">
        <v>10</v>
      </c>
      <c r="K9" s="78" t="s">
        <v>106</v>
      </c>
      <c r="M9" s="103">
        <v>1E-3</v>
      </c>
    </row>
    <row r="10" spans="1:13" ht="12.5" customHeight="1" x14ac:dyDescent="0.25">
      <c r="A10" t="str">
        <f t="shared" si="1"/>
        <v>Function_01Application_012019</v>
      </c>
      <c r="B10">
        <v>7</v>
      </c>
      <c r="C10" t="s">
        <v>354</v>
      </c>
      <c r="D10" t="str">
        <f>VLOOKUP($C10,'Look-Ups'!$C$2:$G$32,D$1-2,0)</f>
        <v>Function_01</v>
      </c>
      <c r="E10" t="str">
        <f>VLOOKUP($C10,'Look-Ups'!$C$2:$G$32,E$1-2,0)</f>
        <v>Function_Simpl_01</v>
      </c>
      <c r="F10" t="str">
        <f>VLOOKUP($C10,'Look-Ups'!$C$2:$G$32,F$1-2,0)</f>
        <v>Segment_01</v>
      </c>
      <c r="G10" t="str">
        <f>VLOOKUP($C10,'Look-Ups'!$C$2:$G$32,G$1-2,0)</f>
        <v>Proc_Type_01</v>
      </c>
      <c r="H10" t="s">
        <v>182</v>
      </c>
      <c r="I10">
        <f t="shared" si="2"/>
        <v>2019</v>
      </c>
      <c r="J10" t="s">
        <v>10</v>
      </c>
      <c r="K10" s="78" t="s">
        <v>106</v>
      </c>
      <c r="M10" s="103">
        <v>0</v>
      </c>
    </row>
    <row r="11" spans="1:13" ht="12.5" customHeight="1" x14ac:dyDescent="0.25">
      <c r="A11" t="str">
        <f t="shared" si="1"/>
        <v>Function_01Application_012019</v>
      </c>
      <c r="B11">
        <v>8</v>
      </c>
      <c r="C11" t="s">
        <v>354</v>
      </c>
      <c r="D11" t="str">
        <f>VLOOKUP($C11,'Look-Ups'!$C$2:$G$32,D$1-2,0)</f>
        <v>Function_01</v>
      </c>
      <c r="E11" t="str">
        <f>VLOOKUP($C11,'Look-Ups'!$C$2:$G$32,E$1-2,0)</f>
        <v>Function_Simpl_01</v>
      </c>
      <c r="F11" t="str">
        <f>VLOOKUP($C11,'Look-Ups'!$C$2:$G$32,F$1-2,0)</f>
        <v>Segment_01</v>
      </c>
      <c r="G11" t="str">
        <f>VLOOKUP($C11,'Look-Ups'!$C$2:$G$32,G$1-2,0)</f>
        <v>Proc_Type_01</v>
      </c>
      <c r="H11" t="s">
        <v>212</v>
      </c>
      <c r="I11">
        <f t="shared" si="2"/>
        <v>2019</v>
      </c>
      <c r="J11" t="s">
        <v>10</v>
      </c>
      <c r="K11" s="78" t="s">
        <v>106</v>
      </c>
      <c r="M11" s="103">
        <v>0</v>
      </c>
    </row>
    <row r="12" spans="1:13" ht="12.5" customHeight="1" x14ac:dyDescent="0.25">
      <c r="A12" t="str">
        <f t="shared" si="1"/>
        <v>Function_01Application_012019</v>
      </c>
      <c r="B12">
        <v>9</v>
      </c>
      <c r="C12" t="s">
        <v>354</v>
      </c>
      <c r="D12" t="str">
        <f>VLOOKUP($C12,'Look-Ups'!$C$2:$G$32,D$1-2,0)</f>
        <v>Function_01</v>
      </c>
      <c r="E12" t="str">
        <f>VLOOKUP($C12,'Look-Ups'!$C$2:$G$32,E$1-2,0)</f>
        <v>Function_Simpl_01</v>
      </c>
      <c r="F12" t="str">
        <f>VLOOKUP($C12,'Look-Ups'!$C$2:$G$32,F$1-2,0)</f>
        <v>Segment_01</v>
      </c>
      <c r="G12" t="str">
        <f>VLOOKUP($C12,'Look-Ups'!$C$2:$G$32,G$1-2,0)</f>
        <v>Proc_Type_01</v>
      </c>
      <c r="H12" t="s">
        <v>179</v>
      </c>
      <c r="I12">
        <f t="shared" si="2"/>
        <v>2019</v>
      </c>
      <c r="J12" t="s">
        <v>10</v>
      </c>
      <c r="K12" s="78" t="s">
        <v>106</v>
      </c>
      <c r="M12" s="103">
        <v>0</v>
      </c>
    </row>
    <row r="13" spans="1:13" ht="12.5" customHeight="1" x14ac:dyDescent="0.25">
      <c r="A13" t="str">
        <f t="shared" si="1"/>
        <v>Function_01Application_012019</v>
      </c>
      <c r="B13">
        <v>10</v>
      </c>
      <c r="C13" t="s">
        <v>354</v>
      </c>
      <c r="D13" t="str">
        <f>VLOOKUP($C13,'Look-Ups'!$C$2:$G$32,D$1-2,0)</f>
        <v>Function_01</v>
      </c>
      <c r="E13" t="str">
        <f>VLOOKUP($C13,'Look-Ups'!$C$2:$G$32,E$1-2,0)</f>
        <v>Function_Simpl_01</v>
      </c>
      <c r="F13" t="str">
        <f>VLOOKUP($C13,'Look-Ups'!$C$2:$G$32,F$1-2,0)</f>
        <v>Segment_01</v>
      </c>
      <c r="G13" t="str">
        <f>VLOOKUP($C13,'Look-Ups'!$C$2:$G$32,G$1-2,0)</f>
        <v>Proc_Type_01</v>
      </c>
      <c r="H13" t="s">
        <v>167</v>
      </c>
      <c r="I13">
        <f t="shared" si="2"/>
        <v>2019</v>
      </c>
      <c r="J13" t="s">
        <v>10</v>
      </c>
      <c r="K13" s="78" t="s">
        <v>106</v>
      </c>
      <c r="M13" s="103">
        <v>0</v>
      </c>
    </row>
    <row r="14" spans="1:13" ht="12.5" customHeight="1" x14ac:dyDescent="0.25">
      <c r="A14" t="str">
        <f t="shared" si="1"/>
        <v>Function_01Application_012019</v>
      </c>
      <c r="B14">
        <v>11</v>
      </c>
      <c r="C14" t="s">
        <v>354</v>
      </c>
      <c r="D14" t="str">
        <f>VLOOKUP($C14,'Look-Ups'!$C$2:$G$32,D$1-2,0)</f>
        <v>Function_01</v>
      </c>
      <c r="E14" t="str">
        <f>VLOOKUP($C14,'Look-Ups'!$C$2:$G$32,E$1-2,0)</f>
        <v>Function_Simpl_01</v>
      </c>
      <c r="F14" t="str">
        <f>VLOOKUP($C14,'Look-Ups'!$C$2:$G$32,F$1-2,0)</f>
        <v>Segment_01</v>
      </c>
      <c r="G14" t="str">
        <f>VLOOKUP($C14,'Look-Ups'!$C$2:$G$32,G$1-2,0)</f>
        <v>Proc_Type_01</v>
      </c>
      <c r="H14" t="s">
        <v>235</v>
      </c>
      <c r="I14">
        <f t="shared" si="2"/>
        <v>2019</v>
      </c>
      <c r="J14" t="s">
        <v>10</v>
      </c>
      <c r="K14" s="78" t="s">
        <v>106</v>
      </c>
      <c r="M14" s="103">
        <v>0</v>
      </c>
    </row>
    <row r="15" spans="1:13" ht="12.5" customHeight="1" x14ac:dyDescent="0.25">
      <c r="A15" t="str">
        <f t="shared" si="1"/>
        <v>Function_01Application_012019</v>
      </c>
      <c r="B15">
        <v>12</v>
      </c>
      <c r="C15" t="s">
        <v>354</v>
      </c>
      <c r="D15" t="str">
        <f>VLOOKUP($C15,'Look-Ups'!$C$2:$G$32,D$1-2,0)</f>
        <v>Function_01</v>
      </c>
      <c r="E15" t="str">
        <f>VLOOKUP($C15,'Look-Ups'!$C$2:$G$32,E$1-2,0)</f>
        <v>Function_Simpl_01</v>
      </c>
      <c r="F15" t="str">
        <f>VLOOKUP($C15,'Look-Ups'!$C$2:$G$32,F$1-2,0)</f>
        <v>Segment_01</v>
      </c>
      <c r="G15" t="str">
        <f>VLOOKUP($C15,'Look-Ups'!$C$2:$G$32,G$1-2,0)</f>
        <v>Proc_Type_01</v>
      </c>
      <c r="H15" t="s">
        <v>191</v>
      </c>
      <c r="I15">
        <f t="shared" si="2"/>
        <v>2019</v>
      </c>
      <c r="J15" t="s">
        <v>10</v>
      </c>
      <c r="K15" s="78" t="s">
        <v>106</v>
      </c>
      <c r="M15" s="103">
        <v>5.0000000000000001E-3</v>
      </c>
    </row>
    <row r="16" spans="1:13" ht="12.5" customHeight="1" x14ac:dyDescent="0.25">
      <c r="A16" t="str">
        <f t="shared" si="1"/>
        <v>Function_01Application_012019</v>
      </c>
      <c r="B16">
        <v>13</v>
      </c>
      <c r="C16" t="s">
        <v>354</v>
      </c>
      <c r="D16" t="str">
        <f>VLOOKUP($C16,'Look-Ups'!$C$2:$G$32,D$1-2,0)</f>
        <v>Function_01</v>
      </c>
      <c r="E16" t="str">
        <f>VLOOKUP($C16,'Look-Ups'!$C$2:$G$32,E$1-2,0)</f>
        <v>Function_Simpl_01</v>
      </c>
      <c r="F16" t="str">
        <f>VLOOKUP($C16,'Look-Ups'!$C$2:$G$32,F$1-2,0)</f>
        <v>Segment_01</v>
      </c>
      <c r="G16" t="str">
        <f>VLOOKUP($C16,'Look-Ups'!$C$2:$G$32,G$1-2,0)</f>
        <v>Proc_Type_01</v>
      </c>
      <c r="H16" t="s">
        <v>174</v>
      </c>
      <c r="I16">
        <f t="shared" si="2"/>
        <v>2019</v>
      </c>
      <c r="J16" t="s">
        <v>10</v>
      </c>
      <c r="K16" s="78">
        <v>0</v>
      </c>
      <c r="M16" s="103">
        <v>0</v>
      </c>
    </row>
    <row r="17" spans="1:13" ht="12.5" customHeight="1" x14ac:dyDescent="0.25">
      <c r="A17" t="str">
        <f t="shared" si="1"/>
        <v>Function_01Application_012019</v>
      </c>
      <c r="B17">
        <v>14</v>
      </c>
      <c r="C17" t="s">
        <v>354</v>
      </c>
      <c r="D17" t="str">
        <f>VLOOKUP($C17,'Look-Ups'!$C$2:$G$32,D$1-2,0)</f>
        <v>Function_01</v>
      </c>
      <c r="E17" t="str">
        <f>VLOOKUP($C17,'Look-Ups'!$C$2:$G$32,E$1-2,0)</f>
        <v>Function_Simpl_01</v>
      </c>
      <c r="F17" t="str">
        <f>VLOOKUP($C17,'Look-Ups'!$C$2:$G$32,F$1-2,0)</f>
        <v>Segment_01</v>
      </c>
      <c r="G17" t="str">
        <f>VLOOKUP($C17,'Look-Ups'!$C$2:$G$32,G$1-2,0)</f>
        <v>Proc_Type_01</v>
      </c>
      <c r="H17" t="s">
        <v>218</v>
      </c>
      <c r="I17">
        <f t="shared" si="2"/>
        <v>2019</v>
      </c>
      <c r="J17" t="s">
        <v>10</v>
      </c>
      <c r="K17" s="78" t="s">
        <v>106</v>
      </c>
      <c r="M17" s="103">
        <v>1E-3</v>
      </c>
    </row>
    <row r="18" spans="1:13" ht="12.5" customHeight="1" x14ac:dyDescent="0.25">
      <c r="A18" t="str">
        <f t="shared" si="1"/>
        <v>Function_01Application_012019</v>
      </c>
      <c r="B18">
        <v>15</v>
      </c>
      <c r="C18" t="s">
        <v>354</v>
      </c>
      <c r="D18" t="str">
        <f>VLOOKUP($C18,'Look-Ups'!$C$2:$G$32,D$1-2,0)</f>
        <v>Function_01</v>
      </c>
      <c r="E18" t="str">
        <f>VLOOKUP($C18,'Look-Ups'!$C$2:$G$32,E$1-2,0)</f>
        <v>Function_Simpl_01</v>
      </c>
      <c r="F18" t="str">
        <f>VLOOKUP($C18,'Look-Ups'!$C$2:$G$32,F$1-2,0)</f>
        <v>Segment_01</v>
      </c>
      <c r="G18" t="str">
        <f>VLOOKUP($C18,'Look-Ups'!$C$2:$G$32,G$1-2,0)</f>
        <v>Proc_Type_01</v>
      </c>
      <c r="H18" t="s">
        <v>181</v>
      </c>
      <c r="I18">
        <f t="shared" si="2"/>
        <v>2019</v>
      </c>
      <c r="J18" t="s">
        <v>10</v>
      </c>
      <c r="K18" s="78">
        <v>0</v>
      </c>
      <c r="M18" s="103">
        <v>0</v>
      </c>
    </row>
    <row r="19" spans="1:13" ht="12.5" customHeight="1" x14ac:dyDescent="0.25">
      <c r="A19" t="str">
        <f t="shared" si="1"/>
        <v>Function_01Application_012019</v>
      </c>
      <c r="B19">
        <v>16</v>
      </c>
      <c r="C19" t="s">
        <v>354</v>
      </c>
      <c r="D19" t="str">
        <f>VLOOKUP($C19,'Look-Ups'!$C$2:$G$32,D$1-2,0)</f>
        <v>Function_01</v>
      </c>
      <c r="E19" t="str">
        <f>VLOOKUP($C19,'Look-Ups'!$C$2:$G$32,E$1-2,0)</f>
        <v>Function_Simpl_01</v>
      </c>
      <c r="F19" t="str">
        <f>VLOOKUP($C19,'Look-Ups'!$C$2:$G$32,F$1-2,0)</f>
        <v>Segment_01</v>
      </c>
      <c r="G19" t="str">
        <f>VLOOKUP($C19,'Look-Ups'!$C$2:$G$32,G$1-2,0)</f>
        <v>Proc_Type_01</v>
      </c>
      <c r="H19" t="s">
        <v>177</v>
      </c>
      <c r="I19">
        <f t="shared" si="2"/>
        <v>2019</v>
      </c>
      <c r="J19" t="s">
        <v>10</v>
      </c>
      <c r="K19" s="78">
        <v>0</v>
      </c>
      <c r="M19" s="103">
        <v>0</v>
      </c>
    </row>
    <row r="20" spans="1:13" ht="12.5" customHeight="1" x14ac:dyDescent="0.25">
      <c r="A20" t="str">
        <f t="shared" si="1"/>
        <v>Function_01Application_012019</v>
      </c>
      <c r="B20">
        <v>17</v>
      </c>
      <c r="C20" t="s">
        <v>354</v>
      </c>
      <c r="D20" t="str">
        <f>VLOOKUP($C20,'Look-Ups'!$C$2:$G$32,D$1-2,0)</f>
        <v>Function_01</v>
      </c>
      <c r="E20" t="str">
        <f>VLOOKUP($C20,'Look-Ups'!$C$2:$G$32,E$1-2,0)</f>
        <v>Function_Simpl_01</v>
      </c>
      <c r="F20" t="str">
        <f>VLOOKUP($C20,'Look-Ups'!$C$2:$G$32,F$1-2,0)</f>
        <v>Segment_01</v>
      </c>
      <c r="G20" t="str">
        <f>VLOOKUP($C20,'Look-Ups'!$C$2:$G$32,G$1-2,0)</f>
        <v>Proc_Type_01</v>
      </c>
      <c r="H20" t="s">
        <v>204</v>
      </c>
      <c r="I20">
        <f t="shared" si="2"/>
        <v>2019</v>
      </c>
      <c r="J20" t="s">
        <v>10</v>
      </c>
      <c r="K20" s="78">
        <v>0</v>
      </c>
      <c r="M20" s="103">
        <v>0</v>
      </c>
    </row>
    <row r="21" spans="1:13" ht="12.5" customHeight="1" x14ac:dyDescent="0.25">
      <c r="A21" t="str">
        <f t="shared" si="1"/>
        <v>Function_01Application_012019</v>
      </c>
      <c r="B21">
        <v>18</v>
      </c>
      <c r="C21" t="s">
        <v>354</v>
      </c>
      <c r="D21" t="str">
        <f>VLOOKUP($C21,'Look-Ups'!$C$2:$G$32,D$1-2,0)</f>
        <v>Function_01</v>
      </c>
      <c r="E21" t="str">
        <f>VLOOKUP($C21,'Look-Ups'!$C$2:$G$32,E$1-2,0)</f>
        <v>Function_Simpl_01</v>
      </c>
      <c r="F21" t="str">
        <f>VLOOKUP($C21,'Look-Ups'!$C$2:$G$32,F$1-2,0)</f>
        <v>Segment_01</v>
      </c>
      <c r="G21" t="str">
        <f>VLOOKUP($C21,'Look-Ups'!$C$2:$G$32,G$1-2,0)</f>
        <v>Proc_Type_01</v>
      </c>
      <c r="H21" t="s">
        <v>244</v>
      </c>
      <c r="I21">
        <f t="shared" si="2"/>
        <v>2019</v>
      </c>
      <c r="J21" t="s">
        <v>10</v>
      </c>
      <c r="K21" s="78" t="s">
        <v>106</v>
      </c>
      <c r="M21" s="103">
        <v>7.9999999999998961E-3</v>
      </c>
    </row>
    <row r="22" spans="1:13" ht="12.5" customHeight="1" x14ac:dyDescent="0.25">
      <c r="A22" t="str">
        <f t="shared" si="1"/>
        <v>Function_01Application_022019</v>
      </c>
      <c r="B22">
        <v>19</v>
      </c>
      <c r="C22" t="s">
        <v>355</v>
      </c>
      <c r="D22" t="str">
        <f>VLOOKUP($C22,'Look-Ups'!$C$2:$G$32,D$1-2,0)</f>
        <v>Function_01</v>
      </c>
      <c r="E22" t="str">
        <f>VLOOKUP($C22,'Look-Ups'!$C$2:$G$32,E$1-2,0)</f>
        <v>Function_Simpl_01</v>
      </c>
      <c r="F22" t="str">
        <f>VLOOKUP($C22,'Look-Ups'!$C$2:$G$32,F$1-2,0)</f>
        <v>Segment_01</v>
      </c>
      <c r="G22" t="str">
        <f>VLOOKUP($C22,'Look-Ups'!$C$2:$G$32,G$1-2,0)</f>
        <v>Proc_Type_01</v>
      </c>
      <c r="H22" t="s">
        <v>195</v>
      </c>
      <c r="I22">
        <f t="shared" si="2"/>
        <v>2019</v>
      </c>
      <c r="J22" t="s">
        <v>10</v>
      </c>
      <c r="K22" s="78" t="s">
        <v>106</v>
      </c>
      <c r="M22" s="103">
        <v>0.93700000000000006</v>
      </c>
    </row>
    <row r="23" spans="1:13" ht="12.5" customHeight="1" x14ac:dyDescent="0.25">
      <c r="A23" t="str">
        <f t="shared" si="1"/>
        <v>Function_01Application_022019</v>
      </c>
      <c r="B23">
        <v>20</v>
      </c>
      <c r="C23" t="s">
        <v>355</v>
      </c>
      <c r="D23" t="str">
        <f>VLOOKUP($C23,'Look-Ups'!$C$2:$G$32,D$1-2,0)</f>
        <v>Function_01</v>
      </c>
      <c r="E23" t="str">
        <f>VLOOKUP($C23,'Look-Ups'!$C$2:$G$32,E$1-2,0)</f>
        <v>Function_Simpl_01</v>
      </c>
      <c r="F23" t="str">
        <f>VLOOKUP($C23,'Look-Ups'!$C$2:$G$32,F$1-2,0)</f>
        <v>Segment_01</v>
      </c>
      <c r="G23" t="str">
        <f>VLOOKUP($C23,'Look-Ups'!$C$2:$G$32,G$1-2,0)</f>
        <v>Proc_Type_01</v>
      </c>
      <c r="H23" t="s">
        <v>161</v>
      </c>
      <c r="I23">
        <f t="shared" si="2"/>
        <v>2019</v>
      </c>
      <c r="J23" t="s">
        <v>10</v>
      </c>
      <c r="K23" s="78" t="s">
        <v>106</v>
      </c>
      <c r="M23" s="103">
        <v>4.3999999999999997E-2</v>
      </c>
    </row>
    <row r="24" spans="1:13" ht="12.5" customHeight="1" x14ac:dyDescent="0.25">
      <c r="A24" t="str">
        <f t="shared" si="1"/>
        <v>Function_01Application_022019</v>
      </c>
      <c r="B24">
        <v>21</v>
      </c>
      <c r="C24" t="s">
        <v>355</v>
      </c>
      <c r="D24" t="str">
        <f>VLOOKUP($C24,'Look-Ups'!$C$2:$G$32,D$1-2,0)</f>
        <v>Function_01</v>
      </c>
      <c r="E24" t="str">
        <f>VLOOKUP($C24,'Look-Ups'!$C$2:$G$32,E$1-2,0)</f>
        <v>Function_Simpl_01</v>
      </c>
      <c r="F24" t="str">
        <f>VLOOKUP($C24,'Look-Ups'!$C$2:$G$32,F$1-2,0)</f>
        <v>Segment_01</v>
      </c>
      <c r="G24" t="str">
        <f>VLOOKUP($C24,'Look-Ups'!$C$2:$G$32,G$1-2,0)</f>
        <v>Proc_Type_01</v>
      </c>
      <c r="H24" t="s">
        <v>190</v>
      </c>
      <c r="I24">
        <f t="shared" si="2"/>
        <v>2019</v>
      </c>
      <c r="J24" t="s">
        <v>10</v>
      </c>
      <c r="K24" s="78" t="s">
        <v>106</v>
      </c>
      <c r="M24" s="103">
        <v>0</v>
      </c>
    </row>
    <row r="25" spans="1:13" ht="12.5" customHeight="1" x14ac:dyDescent="0.25">
      <c r="A25" t="str">
        <f t="shared" si="1"/>
        <v>Function_01Application_022019</v>
      </c>
      <c r="B25">
        <v>22</v>
      </c>
      <c r="C25" t="s">
        <v>355</v>
      </c>
      <c r="D25" t="str">
        <f>VLOOKUP($C25,'Look-Ups'!$C$2:$G$32,D$1-2,0)</f>
        <v>Function_01</v>
      </c>
      <c r="E25" t="str">
        <f>VLOOKUP($C25,'Look-Ups'!$C$2:$G$32,E$1-2,0)</f>
        <v>Function_Simpl_01</v>
      </c>
      <c r="F25" t="str">
        <f>VLOOKUP($C25,'Look-Ups'!$C$2:$G$32,F$1-2,0)</f>
        <v>Segment_01</v>
      </c>
      <c r="G25" t="str">
        <f>VLOOKUP($C25,'Look-Ups'!$C$2:$G$32,G$1-2,0)</f>
        <v>Proc_Type_01</v>
      </c>
      <c r="H25" t="s">
        <v>206</v>
      </c>
      <c r="I25">
        <f t="shared" si="2"/>
        <v>2019</v>
      </c>
      <c r="J25" t="s">
        <v>10</v>
      </c>
      <c r="K25" s="78" t="s">
        <v>106</v>
      </c>
      <c r="M25" s="103">
        <v>2E-3</v>
      </c>
    </row>
    <row r="26" spans="1:13" ht="12.5" customHeight="1" x14ac:dyDescent="0.25">
      <c r="A26" t="str">
        <f t="shared" si="1"/>
        <v>Function_01Application_022019</v>
      </c>
      <c r="B26">
        <v>23</v>
      </c>
      <c r="C26" t="s">
        <v>355</v>
      </c>
      <c r="D26" t="str">
        <f>VLOOKUP($C26,'Look-Ups'!$C$2:$G$32,D$1-2,0)</f>
        <v>Function_01</v>
      </c>
      <c r="E26" t="str">
        <f>VLOOKUP($C26,'Look-Ups'!$C$2:$G$32,E$1-2,0)</f>
        <v>Function_Simpl_01</v>
      </c>
      <c r="F26" t="str">
        <f>VLOOKUP($C26,'Look-Ups'!$C$2:$G$32,F$1-2,0)</f>
        <v>Segment_01</v>
      </c>
      <c r="G26" t="str">
        <f>VLOOKUP($C26,'Look-Ups'!$C$2:$G$32,G$1-2,0)</f>
        <v>Proc_Type_01</v>
      </c>
      <c r="H26" t="s">
        <v>164</v>
      </c>
      <c r="I26">
        <f t="shared" si="2"/>
        <v>2019</v>
      </c>
      <c r="J26" t="s">
        <v>10</v>
      </c>
      <c r="K26" s="78" t="s">
        <v>106</v>
      </c>
      <c r="M26" s="103">
        <v>2E-3</v>
      </c>
    </row>
    <row r="27" spans="1:13" ht="12.5" customHeight="1" x14ac:dyDescent="0.25">
      <c r="A27" t="str">
        <f t="shared" si="1"/>
        <v>Function_01Application_022019</v>
      </c>
      <c r="B27">
        <v>24</v>
      </c>
      <c r="C27" t="s">
        <v>355</v>
      </c>
      <c r="D27" t="str">
        <f>VLOOKUP($C27,'Look-Ups'!$C$2:$G$32,D$1-2,0)</f>
        <v>Function_01</v>
      </c>
      <c r="E27" t="str">
        <f>VLOOKUP($C27,'Look-Ups'!$C$2:$G$32,E$1-2,0)</f>
        <v>Function_Simpl_01</v>
      </c>
      <c r="F27" t="str">
        <f>VLOOKUP($C27,'Look-Ups'!$C$2:$G$32,F$1-2,0)</f>
        <v>Segment_01</v>
      </c>
      <c r="G27" t="str">
        <f>VLOOKUP($C27,'Look-Ups'!$C$2:$G$32,G$1-2,0)</f>
        <v>Proc_Type_01</v>
      </c>
      <c r="H27" t="s">
        <v>160</v>
      </c>
      <c r="I27">
        <f t="shared" si="2"/>
        <v>2019</v>
      </c>
      <c r="J27" t="s">
        <v>10</v>
      </c>
      <c r="K27" s="78" t="s">
        <v>106</v>
      </c>
      <c r="M27" s="103">
        <v>1E-3</v>
      </c>
    </row>
    <row r="28" spans="1:13" ht="12.5" customHeight="1" x14ac:dyDescent="0.25">
      <c r="A28" t="str">
        <f t="shared" si="1"/>
        <v>Function_01Application_022019</v>
      </c>
      <c r="B28">
        <v>25</v>
      </c>
      <c r="C28" t="s">
        <v>355</v>
      </c>
      <c r="D28" t="str">
        <f>VLOOKUP($C28,'Look-Ups'!$C$2:$G$32,D$1-2,0)</f>
        <v>Function_01</v>
      </c>
      <c r="E28" t="str">
        <f>VLOOKUP($C28,'Look-Ups'!$C$2:$G$32,E$1-2,0)</f>
        <v>Function_Simpl_01</v>
      </c>
      <c r="F28" t="str">
        <f>VLOOKUP($C28,'Look-Ups'!$C$2:$G$32,F$1-2,0)</f>
        <v>Segment_01</v>
      </c>
      <c r="G28" t="str">
        <f>VLOOKUP($C28,'Look-Ups'!$C$2:$G$32,G$1-2,0)</f>
        <v>Proc_Type_01</v>
      </c>
      <c r="H28" t="s">
        <v>182</v>
      </c>
      <c r="I28">
        <f t="shared" si="2"/>
        <v>2019</v>
      </c>
      <c r="J28" t="s">
        <v>10</v>
      </c>
      <c r="K28" s="78" t="s">
        <v>106</v>
      </c>
      <c r="M28" s="103">
        <v>0</v>
      </c>
    </row>
    <row r="29" spans="1:13" ht="12.5" customHeight="1" x14ac:dyDescent="0.25">
      <c r="A29" t="str">
        <f t="shared" si="1"/>
        <v>Function_01Application_022019</v>
      </c>
      <c r="B29">
        <v>26</v>
      </c>
      <c r="C29" t="s">
        <v>355</v>
      </c>
      <c r="D29" t="str">
        <f>VLOOKUP($C29,'Look-Ups'!$C$2:$G$32,D$1-2,0)</f>
        <v>Function_01</v>
      </c>
      <c r="E29" t="str">
        <f>VLOOKUP($C29,'Look-Ups'!$C$2:$G$32,E$1-2,0)</f>
        <v>Function_Simpl_01</v>
      </c>
      <c r="F29" t="str">
        <f>VLOOKUP($C29,'Look-Ups'!$C$2:$G$32,F$1-2,0)</f>
        <v>Segment_01</v>
      </c>
      <c r="G29" t="str">
        <f>VLOOKUP($C29,'Look-Ups'!$C$2:$G$32,G$1-2,0)</f>
        <v>Proc_Type_01</v>
      </c>
      <c r="H29" t="s">
        <v>212</v>
      </c>
      <c r="I29">
        <f t="shared" si="2"/>
        <v>2019</v>
      </c>
      <c r="J29" t="s">
        <v>10</v>
      </c>
      <c r="K29" s="78" t="s">
        <v>106</v>
      </c>
      <c r="M29" s="103">
        <v>0</v>
      </c>
    </row>
    <row r="30" spans="1:13" ht="12.5" customHeight="1" x14ac:dyDescent="0.25">
      <c r="A30" t="str">
        <f t="shared" si="1"/>
        <v>Function_01Application_022019</v>
      </c>
      <c r="B30">
        <v>27</v>
      </c>
      <c r="C30" t="s">
        <v>355</v>
      </c>
      <c r="D30" t="str">
        <f>VLOOKUP($C30,'Look-Ups'!$C$2:$G$32,D$1-2,0)</f>
        <v>Function_01</v>
      </c>
      <c r="E30" t="str">
        <f>VLOOKUP($C30,'Look-Ups'!$C$2:$G$32,E$1-2,0)</f>
        <v>Function_Simpl_01</v>
      </c>
      <c r="F30" t="str">
        <f>VLOOKUP($C30,'Look-Ups'!$C$2:$G$32,F$1-2,0)</f>
        <v>Segment_01</v>
      </c>
      <c r="G30" t="str">
        <f>VLOOKUP($C30,'Look-Ups'!$C$2:$G$32,G$1-2,0)</f>
        <v>Proc_Type_01</v>
      </c>
      <c r="H30" t="s">
        <v>179</v>
      </c>
      <c r="I30">
        <f t="shared" si="2"/>
        <v>2019</v>
      </c>
      <c r="J30" t="s">
        <v>10</v>
      </c>
      <c r="K30" s="78" t="s">
        <v>106</v>
      </c>
      <c r="M30" s="103">
        <v>0</v>
      </c>
    </row>
    <row r="31" spans="1:13" ht="12.5" customHeight="1" x14ac:dyDescent="0.25">
      <c r="A31" t="str">
        <f t="shared" si="1"/>
        <v>Function_01Application_022019</v>
      </c>
      <c r="B31">
        <v>28</v>
      </c>
      <c r="C31" t="s">
        <v>355</v>
      </c>
      <c r="D31" t="str">
        <f>VLOOKUP($C31,'Look-Ups'!$C$2:$G$32,D$1-2,0)</f>
        <v>Function_01</v>
      </c>
      <c r="E31" t="str">
        <f>VLOOKUP($C31,'Look-Ups'!$C$2:$G$32,E$1-2,0)</f>
        <v>Function_Simpl_01</v>
      </c>
      <c r="F31" t="str">
        <f>VLOOKUP($C31,'Look-Ups'!$C$2:$G$32,F$1-2,0)</f>
        <v>Segment_01</v>
      </c>
      <c r="G31" t="str">
        <f>VLOOKUP($C31,'Look-Ups'!$C$2:$G$32,G$1-2,0)</f>
        <v>Proc_Type_01</v>
      </c>
      <c r="H31" t="s">
        <v>167</v>
      </c>
      <c r="I31">
        <f t="shared" si="2"/>
        <v>2019</v>
      </c>
      <c r="J31" t="s">
        <v>10</v>
      </c>
      <c r="K31" s="78" t="s">
        <v>106</v>
      </c>
      <c r="M31" s="103">
        <v>0</v>
      </c>
    </row>
    <row r="32" spans="1:13" ht="12.5" customHeight="1" x14ac:dyDescent="0.25">
      <c r="A32" t="str">
        <f t="shared" si="1"/>
        <v>Function_01Application_022019</v>
      </c>
      <c r="B32">
        <v>29</v>
      </c>
      <c r="C32" t="s">
        <v>355</v>
      </c>
      <c r="D32" t="str">
        <f>VLOOKUP($C32,'Look-Ups'!$C$2:$G$32,D$1-2,0)</f>
        <v>Function_01</v>
      </c>
      <c r="E32" t="str">
        <f>VLOOKUP($C32,'Look-Ups'!$C$2:$G$32,E$1-2,0)</f>
        <v>Function_Simpl_01</v>
      </c>
      <c r="F32" t="str">
        <f>VLOOKUP($C32,'Look-Ups'!$C$2:$G$32,F$1-2,0)</f>
        <v>Segment_01</v>
      </c>
      <c r="G32" t="str">
        <f>VLOOKUP($C32,'Look-Ups'!$C$2:$G$32,G$1-2,0)</f>
        <v>Proc_Type_01</v>
      </c>
      <c r="H32" t="s">
        <v>235</v>
      </c>
      <c r="I32">
        <f t="shared" si="2"/>
        <v>2019</v>
      </c>
      <c r="J32" t="s">
        <v>10</v>
      </c>
      <c r="K32" s="78" t="s">
        <v>106</v>
      </c>
      <c r="M32" s="103">
        <v>0</v>
      </c>
    </row>
    <row r="33" spans="1:13" ht="12.5" customHeight="1" x14ac:dyDescent="0.25">
      <c r="A33" t="str">
        <f t="shared" si="1"/>
        <v>Function_01Application_022019</v>
      </c>
      <c r="B33">
        <v>30</v>
      </c>
      <c r="C33" t="s">
        <v>355</v>
      </c>
      <c r="D33" t="str">
        <f>VLOOKUP($C33,'Look-Ups'!$C$2:$G$32,D$1-2,0)</f>
        <v>Function_01</v>
      </c>
      <c r="E33" t="str">
        <f>VLOOKUP($C33,'Look-Ups'!$C$2:$G$32,E$1-2,0)</f>
        <v>Function_Simpl_01</v>
      </c>
      <c r="F33" t="str">
        <f>VLOOKUP($C33,'Look-Ups'!$C$2:$G$32,F$1-2,0)</f>
        <v>Segment_01</v>
      </c>
      <c r="G33" t="str">
        <f>VLOOKUP($C33,'Look-Ups'!$C$2:$G$32,G$1-2,0)</f>
        <v>Proc_Type_01</v>
      </c>
      <c r="H33" t="s">
        <v>191</v>
      </c>
      <c r="I33">
        <f t="shared" si="2"/>
        <v>2019</v>
      </c>
      <c r="J33" t="s">
        <v>10</v>
      </c>
      <c r="K33" s="78" t="s">
        <v>106</v>
      </c>
      <c r="M33" s="103">
        <v>5.0000000000000001E-3</v>
      </c>
    </row>
    <row r="34" spans="1:13" ht="12.5" customHeight="1" x14ac:dyDescent="0.25">
      <c r="A34" t="str">
        <f t="shared" si="1"/>
        <v>Function_01Application_022019</v>
      </c>
      <c r="B34">
        <v>31</v>
      </c>
      <c r="C34" t="s">
        <v>355</v>
      </c>
      <c r="D34" t="str">
        <f>VLOOKUP($C34,'Look-Ups'!$C$2:$G$32,D$1-2,0)</f>
        <v>Function_01</v>
      </c>
      <c r="E34" t="str">
        <f>VLOOKUP($C34,'Look-Ups'!$C$2:$G$32,E$1-2,0)</f>
        <v>Function_Simpl_01</v>
      </c>
      <c r="F34" t="str">
        <f>VLOOKUP($C34,'Look-Ups'!$C$2:$G$32,F$1-2,0)</f>
        <v>Segment_01</v>
      </c>
      <c r="G34" t="str">
        <f>VLOOKUP($C34,'Look-Ups'!$C$2:$G$32,G$1-2,0)</f>
        <v>Proc_Type_01</v>
      </c>
      <c r="H34" t="s">
        <v>174</v>
      </c>
      <c r="I34">
        <f t="shared" si="2"/>
        <v>2019</v>
      </c>
      <c r="J34" t="s">
        <v>10</v>
      </c>
      <c r="K34" s="78">
        <v>0</v>
      </c>
      <c r="M34" s="103">
        <v>0</v>
      </c>
    </row>
    <row r="35" spans="1:13" ht="12.5" customHeight="1" x14ac:dyDescent="0.25">
      <c r="A35" t="str">
        <f t="shared" si="1"/>
        <v>Function_01Application_022019</v>
      </c>
      <c r="B35">
        <v>32</v>
      </c>
      <c r="C35" t="s">
        <v>355</v>
      </c>
      <c r="D35" t="str">
        <f>VLOOKUP($C35,'Look-Ups'!$C$2:$G$32,D$1-2,0)</f>
        <v>Function_01</v>
      </c>
      <c r="E35" t="str">
        <f>VLOOKUP($C35,'Look-Ups'!$C$2:$G$32,E$1-2,0)</f>
        <v>Function_Simpl_01</v>
      </c>
      <c r="F35" t="str">
        <f>VLOOKUP($C35,'Look-Ups'!$C$2:$G$32,F$1-2,0)</f>
        <v>Segment_01</v>
      </c>
      <c r="G35" t="str">
        <f>VLOOKUP($C35,'Look-Ups'!$C$2:$G$32,G$1-2,0)</f>
        <v>Proc_Type_01</v>
      </c>
      <c r="H35" t="s">
        <v>218</v>
      </c>
      <c r="I35">
        <f t="shared" si="2"/>
        <v>2019</v>
      </c>
      <c r="J35" t="s">
        <v>10</v>
      </c>
      <c r="K35" s="78" t="s">
        <v>106</v>
      </c>
      <c r="M35" s="103">
        <v>1E-3</v>
      </c>
    </row>
    <row r="36" spans="1:13" ht="12.5" customHeight="1" x14ac:dyDescent="0.25">
      <c r="A36" t="str">
        <f t="shared" si="1"/>
        <v>Function_01Application_022019</v>
      </c>
      <c r="B36">
        <v>33</v>
      </c>
      <c r="C36" t="s">
        <v>355</v>
      </c>
      <c r="D36" t="str">
        <f>VLOOKUP($C36,'Look-Ups'!$C$2:$G$32,D$1-2,0)</f>
        <v>Function_01</v>
      </c>
      <c r="E36" t="str">
        <f>VLOOKUP($C36,'Look-Ups'!$C$2:$G$32,E$1-2,0)</f>
        <v>Function_Simpl_01</v>
      </c>
      <c r="F36" t="str">
        <f>VLOOKUP($C36,'Look-Ups'!$C$2:$G$32,F$1-2,0)</f>
        <v>Segment_01</v>
      </c>
      <c r="G36" t="str">
        <f>VLOOKUP($C36,'Look-Ups'!$C$2:$G$32,G$1-2,0)</f>
        <v>Proc_Type_01</v>
      </c>
      <c r="H36" t="s">
        <v>181</v>
      </c>
      <c r="I36">
        <f t="shared" si="2"/>
        <v>2019</v>
      </c>
      <c r="J36" t="s">
        <v>10</v>
      </c>
      <c r="K36" s="78">
        <v>0</v>
      </c>
      <c r="M36" s="103">
        <v>0</v>
      </c>
    </row>
    <row r="37" spans="1:13" ht="12.5" customHeight="1" x14ac:dyDescent="0.25">
      <c r="A37" t="str">
        <f t="shared" si="1"/>
        <v>Function_01Application_022019</v>
      </c>
      <c r="B37">
        <v>34</v>
      </c>
      <c r="C37" t="s">
        <v>355</v>
      </c>
      <c r="D37" t="str">
        <f>VLOOKUP($C37,'Look-Ups'!$C$2:$G$32,D$1-2,0)</f>
        <v>Function_01</v>
      </c>
      <c r="E37" t="str">
        <f>VLOOKUP($C37,'Look-Ups'!$C$2:$G$32,E$1-2,0)</f>
        <v>Function_Simpl_01</v>
      </c>
      <c r="F37" t="str">
        <f>VLOOKUP($C37,'Look-Ups'!$C$2:$G$32,F$1-2,0)</f>
        <v>Segment_01</v>
      </c>
      <c r="G37" t="str">
        <f>VLOOKUP($C37,'Look-Ups'!$C$2:$G$32,G$1-2,0)</f>
        <v>Proc_Type_01</v>
      </c>
      <c r="H37" t="s">
        <v>177</v>
      </c>
      <c r="I37">
        <f t="shared" si="2"/>
        <v>2019</v>
      </c>
      <c r="J37" t="s">
        <v>10</v>
      </c>
      <c r="K37" s="78">
        <v>0</v>
      </c>
      <c r="M37" s="103">
        <v>0</v>
      </c>
    </row>
    <row r="38" spans="1:13" ht="12.5" customHeight="1" x14ac:dyDescent="0.25">
      <c r="A38" t="str">
        <f t="shared" si="1"/>
        <v>Function_01Application_022019</v>
      </c>
      <c r="B38">
        <v>35</v>
      </c>
      <c r="C38" t="s">
        <v>355</v>
      </c>
      <c r="D38" t="str">
        <f>VLOOKUP($C38,'Look-Ups'!$C$2:$G$32,D$1-2,0)</f>
        <v>Function_01</v>
      </c>
      <c r="E38" t="str">
        <f>VLOOKUP($C38,'Look-Ups'!$C$2:$G$32,E$1-2,0)</f>
        <v>Function_Simpl_01</v>
      </c>
      <c r="F38" t="str">
        <f>VLOOKUP($C38,'Look-Ups'!$C$2:$G$32,F$1-2,0)</f>
        <v>Segment_01</v>
      </c>
      <c r="G38" t="str">
        <f>VLOOKUP($C38,'Look-Ups'!$C$2:$G$32,G$1-2,0)</f>
        <v>Proc_Type_01</v>
      </c>
      <c r="H38" t="s">
        <v>204</v>
      </c>
      <c r="I38">
        <f t="shared" si="2"/>
        <v>2019</v>
      </c>
      <c r="J38" t="s">
        <v>10</v>
      </c>
      <c r="K38" s="78">
        <v>0</v>
      </c>
      <c r="M38" s="103">
        <v>0</v>
      </c>
    </row>
    <row r="39" spans="1:13" ht="12.5" customHeight="1" x14ac:dyDescent="0.25">
      <c r="A39" t="str">
        <f t="shared" si="1"/>
        <v>Function_01Application_022019</v>
      </c>
      <c r="B39">
        <v>36</v>
      </c>
      <c r="C39" t="s">
        <v>355</v>
      </c>
      <c r="D39" t="str">
        <f>VLOOKUP($C39,'Look-Ups'!$C$2:$G$32,D$1-2,0)</f>
        <v>Function_01</v>
      </c>
      <c r="E39" t="str">
        <f>VLOOKUP($C39,'Look-Ups'!$C$2:$G$32,E$1-2,0)</f>
        <v>Function_Simpl_01</v>
      </c>
      <c r="F39" t="str">
        <f>VLOOKUP($C39,'Look-Ups'!$C$2:$G$32,F$1-2,0)</f>
        <v>Segment_01</v>
      </c>
      <c r="G39" t="str">
        <f>VLOOKUP($C39,'Look-Ups'!$C$2:$G$32,G$1-2,0)</f>
        <v>Proc_Type_01</v>
      </c>
      <c r="H39" t="s">
        <v>244</v>
      </c>
      <c r="I39">
        <f t="shared" si="2"/>
        <v>2019</v>
      </c>
      <c r="J39" t="s">
        <v>10</v>
      </c>
      <c r="K39" s="78" t="s">
        <v>106</v>
      </c>
      <c r="M39" s="103">
        <v>7.9999999999998961E-3</v>
      </c>
    </row>
    <row r="40" spans="1:13" ht="12.5" customHeight="1" x14ac:dyDescent="0.25">
      <c r="A40" t="str">
        <f t="shared" si="1"/>
        <v>Function_01Application_032019</v>
      </c>
      <c r="B40">
        <v>37</v>
      </c>
      <c r="C40" t="s">
        <v>356</v>
      </c>
      <c r="D40" t="str">
        <f>VLOOKUP($C40,'Look-Ups'!$C$2:$G$32,D$1-2,0)</f>
        <v>Function_01</v>
      </c>
      <c r="E40" t="str">
        <f>VLOOKUP($C40,'Look-Ups'!$C$2:$G$32,E$1-2,0)</f>
        <v>Function_Simpl_01</v>
      </c>
      <c r="F40" t="str">
        <f>VLOOKUP($C40,'Look-Ups'!$C$2:$G$32,F$1-2,0)</f>
        <v>Segment_01</v>
      </c>
      <c r="G40" t="str">
        <f>VLOOKUP($C40,'Look-Ups'!$C$2:$G$32,G$1-2,0)</f>
        <v>Proc_Type_01</v>
      </c>
      <c r="H40" t="s">
        <v>195</v>
      </c>
      <c r="I40">
        <f t="shared" si="2"/>
        <v>2019</v>
      </c>
      <c r="J40" t="s">
        <v>10</v>
      </c>
      <c r="K40" s="78" t="s">
        <v>106</v>
      </c>
      <c r="M40" s="103">
        <v>0.93700000000000006</v>
      </c>
    </row>
    <row r="41" spans="1:13" ht="12.5" customHeight="1" x14ac:dyDescent="0.25">
      <c r="A41" t="str">
        <f t="shared" si="1"/>
        <v>Function_01Application_032019</v>
      </c>
      <c r="B41">
        <v>38</v>
      </c>
      <c r="C41" t="s">
        <v>356</v>
      </c>
      <c r="D41" t="str">
        <f>VLOOKUP($C41,'Look-Ups'!$C$2:$G$32,D$1-2,0)</f>
        <v>Function_01</v>
      </c>
      <c r="E41" t="str">
        <f>VLOOKUP($C41,'Look-Ups'!$C$2:$G$32,E$1-2,0)</f>
        <v>Function_Simpl_01</v>
      </c>
      <c r="F41" t="str">
        <f>VLOOKUP($C41,'Look-Ups'!$C$2:$G$32,F$1-2,0)</f>
        <v>Segment_01</v>
      </c>
      <c r="G41" t="str">
        <f>VLOOKUP($C41,'Look-Ups'!$C$2:$G$32,G$1-2,0)</f>
        <v>Proc_Type_01</v>
      </c>
      <c r="H41" t="s">
        <v>161</v>
      </c>
      <c r="I41">
        <f t="shared" si="2"/>
        <v>2019</v>
      </c>
      <c r="J41" t="s">
        <v>10</v>
      </c>
      <c r="K41" s="78" t="s">
        <v>106</v>
      </c>
      <c r="M41" s="103">
        <v>4.3999999999999997E-2</v>
      </c>
    </row>
    <row r="42" spans="1:13" ht="12.5" customHeight="1" x14ac:dyDescent="0.25">
      <c r="A42" t="str">
        <f t="shared" si="1"/>
        <v>Function_01Application_032019</v>
      </c>
      <c r="B42">
        <v>39</v>
      </c>
      <c r="C42" t="s">
        <v>356</v>
      </c>
      <c r="D42" t="str">
        <f>VLOOKUP($C42,'Look-Ups'!$C$2:$G$32,D$1-2,0)</f>
        <v>Function_01</v>
      </c>
      <c r="E42" t="str">
        <f>VLOOKUP($C42,'Look-Ups'!$C$2:$G$32,E$1-2,0)</f>
        <v>Function_Simpl_01</v>
      </c>
      <c r="F42" t="str">
        <f>VLOOKUP($C42,'Look-Ups'!$C$2:$G$32,F$1-2,0)</f>
        <v>Segment_01</v>
      </c>
      <c r="G42" t="str">
        <f>VLOOKUP($C42,'Look-Ups'!$C$2:$G$32,G$1-2,0)</f>
        <v>Proc_Type_01</v>
      </c>
      <c r="H42" t="s">
        <v>190</v>
      </c>
      <c r="I42">
        <f t="shared" si="2"/>
        <v>2019</v>
      </c>
      <c r="J42" t="s">
        <v>10</v>
      </c>
      <c r="K42" s="78" t="s">
        <v>106</v>
      </c>
      <c r="M42" s="103">
        <v>0</v>
      </c>
    </row>
    <row r="43" spans="1:13" ht="12.5" customHeight="1" x14ac:dyDescent="0.25">
      <c r="A43" t="str">
        <f t="shared" si="1"/>
        <v>Function_01Application_032019</v>
      </c>
      <c r="B43">
        <v>40</v>
      </c>
      <c r="C43" t="s">
        <v>356</v>
      </c>
      <c r="D43" t="str">
        <f>VLOOKUP($C43,'Look-Ups'!$C$2:$G$32,D$1-2,0)</f>
        <v>Function_01</v>
      </c>
      <c r="E43" t="str">
        <f>VLOOKUP($C43,'Look-Ups'!$C$2:$G$32,E$1-2,0)</f>
        <v>Function_Simpl_01</v>
      </c>
      <c r="F43" t="str">
        <f>VLOOKUP($C43,'Look-Ups'!$C$2:$G$32,F$1-2,0)</f>
        <v>Segment_01</v>
      </c>
      <c r="G43" t="str">
        <f>VLOOKUP($C43,'Look-Ups'!$C$2:$G$32,G$1-2,0)</f>
        <v>Proc_Type_01</v>
      </c>
      <c r="H43" t="s">
        <v>206</v>
      </c>
      <c r="I43">
        <f t="shared" si="2"/>
        <v>2019</v>
      </c>
      <c r="J43" t="s">
        <v>10</v>
      </c>
      <c r="K43" s="78" t="s">
        <v>106</v>
      </c>
      <c r="M43" s="103">
        <v>2E-3</v>
      </c>
    </row>
    <row r="44" spans="1:13" ht="12.5" customHeight="1" x14ac:dyDescent="0.25">
      <c r="A44" t="str">
        <f t="shared" si="1"/>
        <v>Function_01Application_032019</v>
      </c>
      <c r="B44">
        <v>41</v>
      </c>
      <c r="C44" t="s">
        <v>356</v>
      </c>
      <c r="D44" t="str">
        <f>VLOOKUP($C44,'Look-Ups'!$C$2:$G$32,D$1-2,0)</f>
        <v>Function_01</v>
      </c>
      <c r="E44" t="str">
        <f>VLOOKUP($C44,'Look-Ups'!$C$2:$G$32,E$1-2,0)</f>
        <v>Function_Simpl_01</v>
      </c>
      <c r="F44" t="str">
        <f>VLOOKUP($C44,'Look-Ups'!$C$2:$G$32,F$1-2,0)</f>
        <v>Segment_01</v>
      </c>
      <c r="G44" t="str">
        <f>VLOOKUP($C44,'Look-Ups'!$C$2:$G$32,G$1-2,0)</f>
        <v>Proc_Type_01</v>
      </c>
      <c r="H44" t="s">
        <v>164</v>
      </c>
      <c r="I44">
        <f t="shared" si="2"/>
        <v>2019</v>
      </c>
      <c r="J44" t="s">
        <v>10</v>
      </c>
      <c r="K44" s="78" t="s">
        <v>106</v>
      </c>
      <c r="M44" s="103">
        <v>2E-3</v>
      </c>
    </row>
    <row r="45" spans="1:13" ht="12.5" customHeight="1" x14ac:dyDescent="0.25">
      <c r="A45" t="str">
        <f t="shared" si="1"/>
        <v>Function_01Application_032019</v>
      </c>
      <c r="B45">
        <v>42</v>
      </c>
      <c r="C45" t="s">
        <v>356</v>
      </c>
      <c r="D45" t="str">
        <f>VLOOKUP($C45,'Look-Ups'!$C$2:$G$32,D$1-2,0)</f>
        <v>Function_01</v>
      </c>
      <c r="E45" t="str">
        <f>VLOOKUP($C45,'Look-Ups'!$C$2:$G$32,E$1-2,0)</f>
        <v>Function_Simpl_01</v>
      </c>
      <c r="F45" t="str">
        <f>VLOOKUP($C45,'Look-Ups'!$C$2:$G$32,F$1-2,0)</f>
        <v>Segment_01</v>
      </c>
      <c r="G45" t="str">
        <f>VLOOKUP($C45,'Look-Ups'!$C$2:$G$32,G$1-2,0)</f>
        <v>Proc_Type_01</v>
      </c>
      <c r="H45" t="s">
        <v>160</v>
      </c>
      <c r="I45">
        <f t="shared" si="2"/>
        <v>2019</v>
      </c>
      <c r="J45" t="s">
        <v>10</v>
      </c>
      <c r="K45" s="78" t="s">
        <v>106</v>
      </c>
      <c r="M45" s="103">
        <v>1E-3</v>
      </c>
    </row>
    <row r="46" spans="1:13" ht="12.5" customHeight="1" x14ac:dyDescent="0.25">
      <c r="A46" t="str">
        <f t="shared" si="1"/>
        <v>Function_01Application_032019</v>
      </c>
      <c r="B46">
        <v>43</v>
      </c>
      <c r="C46" t="s">
        <v>356</v>
      </c>
      <c r="D46" t="str">
        <f>VLOOKUP($C46,'Look-Ups'!$C$2:$G$32,D$1-2,0)</f>
        <v>Function_01</v>
      </c>
      <c r="E46" t="str">
        <f>VLOOKUP($C46,'Look-Ups'!$C$2:$G$32,E$1-2,0)</f>
        <v>Function_Simpl_01</v>
      </c>
      <c r="F46" t="str">
        <f>VLOOKUP($C46,'Look-Ups'!$C$2:$G$32,F$1-2,0)</f>
        <v>Segment_01</v>
      </c>
      <c r="G46" t="str">
        <f>VLOOKUP($C46,'Look-Ups'!$C$2:$G$32,G$1-2,0)</f>
        <v>Proc_Type_01</v>
      </c>
      <c r="H46" t="s">
        <v>182</v>
      </c>
      <c r="I46">
        <f t="shared" si="2"/>
        <v>2019</v>
      </c>
      <c r="J46" t="s">
        <v>10</v>
      </c>
      <c r="K46" s="78" t="s">
        <v>106</v>
      </c>
      <c r="M46" s="103">
        <v>0</v>
      </c>
    </row>
    <row r="47" spans="1:13" ht="12.5" customHeight="1" x14ac:dyDescent="0.25">
      <c r="A47" t="str">
        <f t="shared" si="1"/>
        <v>Function_01Application_032019</v>
      </c>
      <c r="B47">
        <v>44</v>
      </c>
      <c r="C47" t="s">
        <v>356</v>
      </c>
      <c r="D47" t="str">
        <f>VLOOKUP($C47,'Look-Ups'!$C$2:$G$32,D$1-2,0)</f>
        <v>Function_01</v>
      </c>
      <c r="E47" t="str">
        <f>VLOOKUP($C47,'Look-Ups'!$C$2:$G$32,E$1-2,0)</f>
        <v>Function_Simpl_01</v>
      </c>
      <c r="F47" t="str">
        <f>VLOOKUP($C47,'Look-Ups'!$C$2:$G$32,F$1-2,0)</f>
        <v>Segment_01</v>
      </c>
      <c r="G47" t="str">
        <f>VLOOKUP($C47,'Look-Ups'!$C$2:$G$32,G$1-2,0)</f>
        <v>Proc_Type_01</v>
      </c>
      <c r="H47" t="s">
        <v>212</v>
      </c>
      <c r="I47">
        <f t="shared" si="2"/>
        <v>2019</v>
      </c>
      <c r="J47" t="s">
        <v>10</v>
      </c>
      <c r="K47" s="78" t="s">
        <v>106</v>
      </c>
      <c r="M47" s="103">
        <v>0</v>
      </c>
    </row>
    <row r="48" spans="1:13" ht="12.5" customHeight="1" x14ac:dyDescent="0.25">
      <c r="A48" t="str">
        <f t="shared" si="1"/>
        <v>Function_01Application_032019</v>
      </c>
      <c r="B48">
        <v>45</v>
      </c>
      <c r="C48" t="s">
        <v>356</v>
      </c>
      <c r="D48" t="str">
        <f>VLOOKUP($C48,'Look-Ups'!$C$2:$G$32,D$1-2,0)</f>
        <v>Function_01</v>
      </c>
      <c r="E48" t="str">
        <f>VLOOKUP($C48,'Look-Ups'!$C$2:$G$32,E$1-2,0)</f>
        <v>Function_Simpl_01</v>
      </c>
      <c r="F48" t="str">
        <f>VLOOKUP($C48,'Look-Ups'!$C$2:$G$32,F$1-2,0)</f>
        <v>Segment_01</v>
      </c>
      <c r="G48" t="str">
        <f>VLOOKUP($C48,'Look-Ups'!$C$2:$G$32,G$1-2,0)</f>
        <v>Proc_Type_01</v>
      </c>
      <c r="H48" t="s">
        <v>179</v>
      </c>
      <c r="I48">
        <f t="shared" si="2"/>
        <v>2019</v>
      </c>
      <c r="J48" t="s">
        <v>10</v>
      </c>
      <c r="K48" s="78" t="s">
        <v>106</v>
      </c>
      <c r="M48" s="103">
        <v>0</v>
      </c>
    </row>
    <row r="49" spans="1:13" ht="12.5" customHeight="1" x14ac:dyDescent="0.25">
      <c r="A49" t="str">
        <f t="shared" si="1"/>
        <v>Function_01Application_032019</v>
      </c>
      <c r="B49">
        <v>46</v>
      </c>
      <c r="C49" t="s">
        <v>356</v>
      </c>
      <c r="D49" t="str">
        <f>VLOOKUP($C49,'Look-Ups'!$C$2:$G$32,D$1-2,0)</f>
        <v>Function_01</v>
      </c>
      <c r="E49" t="str">
        <f>VLOOKUP($C49,'Look-Ups'!$C$2:$G$32,E$1-2,0)</f>
        <v>Function_Simpl_01</v>
      </c>
      <c r="F49" t="str">
        <f>VLOOKUP($C49,'Look-Ups'!$C$2:$G$32,F$1-2,0)</f>
        <v>Segment_01</v>
      </c>
      <c r="G49" t="str">
        <f>VLOOKUP($C49,'Look-Ups'!$C$2:$G$32,G$1-2,0)</f>
        <v>Proc_Type_01</v>
      </c>
      <c r="H49" t="s">
        <v>167</v>
      </c>
      <c r="I49">
        <f t="shared" si="2"/>
        <v>2019</v>
      </c>
      <c r="J49" t="s">
        <v>10</v>
      </c>
      <c r="K49" s="78" t="s">
        <v>106</v>
      </c>
      <c r="M49" s="103">
        <v>0</v>
      </c>
    </row>
    <row r="50" spans="1:13" ht="12.5" customHeight="1" x14ac:dyDescent="0.25">
      <c r="A50" t="str">
        <f t="shared" si="1"/>
        <v>Function_01Application_032019</v>
      </c>
      <c r="B50">
        <v>47</v>
      </c>
      <c r="C50" t="s">
        <v>356</v>
      </c>
      <c r="D50" t="str">
        <f>VLOOKUP($C50,'Look-Ups'!$C$2:$G$32,D$1-2,0)</f>
        <v>Function_01</v>
      </c>
      <c r="E50" t="str">
        <f>VLOOKUP($C50,'Look-Ups'!$C$2:$G$32,E$1-2,0)</f>
        <v>Function_Simpl_01</v>
      </c>
      <c r="F50" t="str">
        <f>VLOOKUP($C50,'Look-Ups'!$C$2:$G$32,F$1-2,0)</f>
        <v>Segment_01</v>
      </c>
      <c r="G50" t="str">
        <f>VLOOKUP($C50,'Look-Ups'!$C$2:$G$32,G$1-2,0)</f>
        <v>Proc_Type_01</v>
      </c>
      <c r="H50" t="s">
        <v>235</v>
      </c>
      <c r="I50">
        <f t="shared" si="2"/>
        <v>2019</v>
      </c>
      <c r="J50" t="s">
        <v>10</v>
      </c>
      <c r="K50" s="78" t="s">
        <v>106</v>
      </c>
      <c r="M50" s="103">
        <v>0</v>
      </c>
    </row>
    <row r="51" spans="1:13" ht="12.5" customHeight="1" x14ac:dyDescent="0.25">
      <c r="A51" t="str">
        <f t="shared" si="1"/>
        <v>Function_01Application_032019</v>
      </c>
      <c r="B51">
        <v>48</v>
      </c>
      <c r="C51" t="s">
        <v>356</v>
      </c>
      <c r="D51" t="str">
        <f>VLOOKUP($C51,'Look-Ups'!$C$2:$G$32,D$1-2,0)</f>
        <v>Function_01</v>
      </c>
      <c r="E51" t="str">
        <f>VLOOKUP($C51,'Look-Ups'!$C$2:$G$32,E$1-2,0)</f>
        <v>Function_Simpl_01</v>
      </c>
      <c r="F51" t="str">
        <f>VLOOKUP($C51,'Look-Ups'!$C$2:$G$32,F$1-2,0)</f>
        <v>Segment_01</v>
      </c>
      <c r="G51" t="str">
        <f>VLOOKUP($C51,'Look-Ups'!$C$2:$G$32,G$1-2,0)</f>
        <v>Proc_Type_01</v>
      </c>
      <c r="H51" t="s">
        <v>191</v>
      </c>
      <c r="I51">
        <f t="shared" si="2"/>
        <v>2019</v>
      </c>
      <c r="J51" t="s">
        <v>10</v>
      </c>
      <c r="K51" s="78" t="s">
        <v>106</v>
      </c>
      <c r="M51" s="103">
        <v>5.0000000000000001E-3</v>
      </c>
    </row>
    <row r="52" spans="1:13" ht="12.5" customHeight="1" x14ac:dyDescent="0.25">
      <c r="A52" t="str">
        <f t="shared" si="1"/>
        <v>Function_01Application_032019</v>
      </c>
      <c r="B52">
        <v>49</v>
      </c>
      <c r="C52" t="s">
        <v>356</v>
      </c>
      <c r="D52" t="str">
        <f>VLOOKUP($C52,'Look-Ups'!$C$2:$G$32,D$1-2,0)</f>
        <v>Function_01</v>
      </c>
      <c r="E52" t="str">
        <f>VLOOKUP($C52,'Look-Ups'!$C$2:$G$32,E$1-2,0)</f>
        <v>Function_Simpl_01</v>
      </c>
      <c r="F52" t="str">
        <f>VLOOKUP($C52,'Look-Ups'!$C$2:$G$32,F$1-2,0)</f>
        <v>Segment_01</v>
      </c>
      <c r="G52" t="str">
        <f>VLOOKUP($C52,'Look-Ups'!$C$2:$G$32,G$1-2,0)</f>
        <v>Proc_Type_01</v>
      </c>
      <c r="H52" t="s">
        <v>174</v>
      </c>
      <c r="I52">
        <f t="shared" si="2"/>
        <v>2019</v>
      </c>
      <c r="J52" t="s">
        <v>10</v>
      </c>
      <c r="K52" s="78">
        <v>0</v>
      </c>
      <c r="M52" s="103">
        <v>0</v>
      </c>
    </row>
    <row r="53" spans="1:13" ht="12.5" customHeight="1" x14ac:dyDescent="0.25">
      <c r="A53" t="str">
        <f t="shared" si="1"/>
        <v>Function_01Application_032019</v>
      </c>
      <c r="B53">
        <v>50</v>
      </c>
      <c r="C53" t="s">
        <v>356</v>
      </c>
      <c r="D53" t="str">
        <f>VLOOKUP($C53,'Look-Ups'!$C$2:$G$32,D$1-2,0)</f>
        <v>Function_01</v>
      </c>
      <c r="E53" t="str">
        <f>VLOOKUP($C53,'Look-Ups'!$C$2:$G$32,E$1-2,0)</f>
        <v>Function_Simpl_01</v>
      </c>
      <c r="F53" t="str">
        <f>VLOOKUP($C53,'Look-Ups'!$C$2:$G$32,F$1-2,0)</f>
        <v>Segment_01</v>
      </c>
      <c r="G53" t="str">
        <f>VLOOKUP($C53,'Look-Ups'!$C$2:$G$32,G$1-2,0)</f>
        <v>Proc_Type_01</v>
      </c>
      <c r="H53" t="s">
        <v>218</v>
      </c>
      <c r="I53">
        <f t="shared" si="2"/>
        <v>2019</v>
      </c>
      <c r="J53" t="s">
        <v>10</v>
      </c>
      <c r="K53" s="78" t="s">
        <v>106</v>
      </c>
      <c r="M53" s="103">
        <v>1E-3</v>
      </c>
    </row>
    <row r="54" spans="1:13" ht="12.5" customHeight="1" x14ac:dyDescent="0.25">
      <c r="A54" t="str">
        <f t="shared" si="1"/>
        <v>Function_01Application_032019</v>
      </c>
      <c r="B54">
        <v>51</v>
      </c>
      <c r="C54" t="s">
        <v>356</v>
      </c>
      <c r="D54" t="str">
        <f>VLOOKUP($C54,'Look-Ups'!$C$2:$G$32,D$1-2,0)</f>
        <v>Function_01</v>
      </c>
      <c r="E54" t="str">
        <f>VLOOKUP($C54,'Look-Ups'!$C$2:$G$32,E$1-2,0)</f>
        <v>Function_Simpl_01</v>
      </c>
      <c r="F54" t="str">
        <f>VLOOKUP($C54,'Look-Ups'!$C$2:$G$32,F$1-2,0)</f>
        <v>Segment_01</v>
      </c>
      <c r="G54" t="str">
        <f>VLOOKUP($C54,'Look-Ups'!$C$2:$G$32,G$1-2,0)</f>
        <v>Proc_Type_01</v>
      </c>
      <c r="H54" t="s">
        <v>181</v>
      </c>
      <c r="I54">
        <f t="shared" si="2"/>
        <v>2019</v>
      </c>
      <c r="J54" t="s">
        <v>10</v>
      </c>
      <c r="K54" s="78">
        <v>0</v>
      </c>
      <c r="M54" s="103">
        <v>0</v>
      </c>
    </row>
    <row r="55" spans="1:13" ht="12.5" customHeight="1" x14ac:dyDescent="0.25">
      <c r="A55" t="str">
        <f t="shared" si="1"/>
        <v>Function_01Application_032019</v>
      </c>
      <c r="B55">
        <v>52</v>
      </c>
      <c r="C55" t="s">
        <v>356</v>
      </c>
      <c r="D55" t="str">
        <f>VLOOKUP($C55,'Look-Ups'!$C$2:$G$32,D$1-2,0)</f>
        <v>Function_01</v>
      </c>
      <c r="E55" t="str">
        <f>VLOOKUP($C55,'Look-Ups'!$C$2:$G$32,E$1-2,0)</f>
        <v>Function_Simpl_01</v>
      </c>
      <c r="F55" t="str">
        <f>VLOOKUP($C55,'Look-Ups'!$C$2:$G$32,F$1-2,0)</f>
        <v>Segment_01</v>
      </c>
      <c r="G55" t="str">
        <f>VLOOKUP($C55,'Look-Ups'!$C$2:$G$32,G$1-2,0)</f>
        <v>Proc_Type_01</v>
      </c>
      <c r="H55" t="s">
        <v>177</v>
      </c>
      <c r="I55">
        <f t="shared" si="2"/>
        <v>2019</v>
      </c>
      <c r="J55" t="s">
        <v>10</v>
      </c>
      <c r="K55" s="78">
        <v>0</v>
      </c>
      <c r="M55" s="103">
        <v>0</v>
      </c>
    </row>
    <row r="56" spans="1:13" ht="12.5" customHeight="1" x14ac:dyDescent="0.25">
      <c r="A56" t="str">
        <f t="shared" si="1"/>
        <v>Function_01Application_032019</v>
      </c>
      <c r="B56">
        <v>53</v>
      </c>
      <c r="C56" t="s">
        <v>356</v>
      </c>
      <c r="D56" t="str">
        <f>VLOOKUP($C56,'Look-Ups'!$C$2:$G$32,D$1-2,0)</f>
        <v>Function_01</v>
      </c>
      <c r="E56" t="str">
        <f>VLOOKUP($C56,'Look-Ups'!$C$2:$G$32,E$1-2,0)</f>
        <v>Function_Simpl_01</v>
      </c>
      <c r="F56" t="str">
        <f>VLOOKUP($C56,'Look-Ups'!$C$2:$G$32,F$1-2,0)</f>
        <v>Segment_01</v>
      </c>
      <c r="G56" t="str">
        <f>VLOOKUP($C56,'Look-Ups'!$C$2:$G$32,G$1-2,0)</f>
        <v>Proc_Type_01</v>
      </c>
      <c r="H56" t="s">
        <v>204</v>
      </c>
      <c r="I56">
        <f t="shared" si="2"/>
        <v>2019</v>
      </c>
      <c r="J56" t="s">
        <v>10</v>
      </c>
      <c r="K56" s="78">
        <v>0</v>
      </c>
      <c r="M56" s="103">
        <v>0</v>
      </c>
    </row>
    <row r="57" spans="1:13" ht="12.5" customHeight="1" x14ac:dyDescent="0.25">
      <c r="A57" t="str">
        <f t="shared" si="1"/>
        <v>Function_01Application_032019</v>
      </c>
      <c r="B57">
        <v>54</v>
      </c>
      <c r="C57" t="s">
        <v>356</v>
      </c>
      <c r="D57" t="str">
        <f>VLOOKUP($C57,'Look-Ups'!$C$2:$G$32,D$1-2,0)</f>
        <v>Function_01</v>
      </c>
      <c r="E57" t="str">
        <f>VLOOKUP($C57,'Look-Ups'!$C$2:$G$32,E$1-2,0)</f>
        <v>Function_Simpl_01</v>
      </c>
      <c r="F57" t="str">
        <f>VLOOKUP($C57,'Look-Ups'!$C$2:$G$32,F$1-2,0)</f>
        <v>Segment_01</v>
      </c>
      <c r="G57" t="str">
        <f>VLOOKUP($C57,'Look-Ups'!$C$2:$G$32,G$1-2,0)</f>
        <v>Proc_Type_01</v>
      </c>
      <c r="H57" t="s">
        <v>244</v>
      </c>
      <c r="I57">
        <f t="shared" si="2"/>
        <v>2019</v>
      </c>
      <c r="J57" t="s">
        <v>10</v>
      </c>
      <c r="K57" s="78" t="s">
        <v>106</v>
      </c>
      <c r="M57" s="103">
        <v>2.9999999999998916E-3</v>
      </c>
    </row>
    <row r="58" spans="1:13" ht="12.5" customHeight="1" x14ac:dyDescent="0.25">
      <c r="A58" t="str">
        <f t="shared" si="1"/>
        <v>Function_02Application_052019</v>
      </c>
      <c r="B58">
        <v>55</v>
      </c>
      <c r="C58" t="s">
        <v>358</v>
      </c>
      <c r="D58" t="str">
        <f>VLOOKUP($C58,'Look-Ups'!$C$2:$G$32,D$1-2,0)</f>
        <v>Function_02</v>
      </c>
      <c r="E58" t="str">
        <f>VLOOKUP($C58,'Look-Ups'!$C$2:$G$32,E$1-2,0)</f>
        <v>Function_Simpl_02</v>
      </c>
      <c r="F58" t="str">
        <f>VLOOKUP($C58,'Look-Ups'!$C$2:$G$32,F$1-2,0)</f>
        <v>Segment_02</v>
      </c>
      <c r="G58" t="str">
        <f>VLOOKUP($C58,'Look-Ups'!$C$2:$G$32,G$1-2,0)</f>
        <v>Proc_Type_03</v>
      </c>
      <c r="H58" t="s">
        <v>215</v>
      </c>
      <c r="I58">
        <f t="shared" si="2"/>
        <v>2019</v>
      </c>
      <c r="J58" t="s">
        <v>10</v>
      </c>
      <c r="K58" s="78" t="s">
        <v>106</v>
      </c>
      <c r="M58" s="103">
        <v>0.751</v>
      </c>
    </row>
    <row r="59" spans="1:13" ht="12.5" customHeight="1" x14ac:dyDescent="0.25">
      <c r="A59" t="str">
        <f t="shared" si="1"/>
        <v>Function_02Application_052019</v>
      </c>
      <c r="B59">
        <v>56</v>
      </c>
      <c r="C59" t="s">
        <v>358</v>
      </c>
      <c r="D59" t="str">
        <f>VLOOKUP($C59,'Look-Ups'!$C$2:$G$32,D$1-2,0)</f>
        <v>Function_02</v>
      </c>
      <c r="E59" t="str">
        <f>VLOOKUP($C59,'Look-Ups'!$C$2:$G$32,E$1-2,0)</f>
        <v>Function_Simpl_02</v>
      </c>
      <c r="F59" t="str">
        <f>VLOOKUP($C59,'Look-Ups'!$C$2:$G$32,F$1-2,0)</f>
        <v>Segment_02</v>
      </c>
      <c r="G59" t="str">
        <f>VLOOKUP($C59,'Look-Ups'!$C$2:$G$32,G$1-2,0)</f>
        <v>Proc_Type_03</v>
      </c>
      <c r="H59" t="s">
        <v>190</v>
      </c>
      <c r="I59">
        <f t="shared" si="2"/>
        <v>2019</v>
      </c>
      <c r="J59" t="s">
        <v>10</v>
      </c>
      <c r="K59" s="78" t="s">
        <v>106</v>
      </c>
      <c r="M59" s="103">
        <v>8.0000000000000002E-3</v>
      </c>
    </row>
    <row r="60" spans="1:13" ht="12.5" customHeight="1" x14ac:dyDescent="0.25">
      <c r="A60" t="str">
        <f t="shared" si="1"/>
        <v>Function_02Application_052019</v>
      </c>
      <c r="B60">
        <v>57</v>
      </c>
      <c r="C60" t="s">
        <v>358</v>
      </c>
      <c r="D60" t="str">
        <f>VLOOKUP($C60,'Look-Ups'!$C$2:$G$32,D$1-2,0)</f>
        <v>Function_02</v>
      </c>
      <c r="E60" t="str">
        <f>VLOOKUP($C60,'Look-Ups'!$C$2:$G$32,E$1-2,0)</f>
        <v>Function_Simpl_02</v>
      </c>
      <c r="F60" t="str">
        <f>VLOOKUP($C60,'Look-Ups'!$C$2:$G$32,F$1-2,0)</f>
        <v>Segment_02</v>
      </c>
      <c r="G60" t="str">
        <f>VLOOKUP($C60,'Look-Ups'!$C$2:$G$32,G$1-2,0)</f>
        <v>Proc_Type_03</v>
      </c>
      <c r="H60" t="s">
        <v>182</v>
      </c>
      <c r="I60">
        <f t="shared" si="2"/>
        <v>2019</v>
      </c>
      <c r="J60" t="s">
        <v>10</v>
      </c>
      <c r="K60" s="78" t="s">
        <v>106</v>
      </c>
      <c r="M60" s="103">
        <v>3.4000000000000002E-2</v>
      </c>
    </row>
    <row r="61" spans="1:13" ht="12.5" customHeight="1" x14ac:dyDescent="0.25">
      <c r="A61" t="str">
        <f t="shared" si="1"/>
        <v>Function_02Application_052019</v>
      </c>
      <c r="B61">
        <v>58</v>
      </c>
      <c r="C61" t="s">
        <v>358</v>
      </c>
      <c r="D61" t="str">
        <f>VLOOKUP($C61,'Look-Ups'!$C$2:$G$32,D$1-2,0)</f>
        <v>Function_02</v>
      </c>
      <c r="E61" t="str">
        <f>VLOOKUP($C61,'Look-Ups'!$C$2:$G$32,E$1-2,0)</f>
        <v>Function_Simpl_02</v>
      </c>
      <c r="F61" t="str">
        <f>VLOOKUP($C61,'Look-Ups'!$C$2:$G$32,F$1-2,0)</f>
        <v>Segment_02</v>
      </c>
      <c r="G61" t="str">
        <f>VLOOKUP($C61,'Look-Ups'!$C$2:$G$32,G$1-2,0)</f>
        <v>Proc_Type_03</v>
      </c>
      <c r="H61" t="s">
        <v>196</v>
      </c>
      <c r="I61">
        <f t="shared" si="2"/>
        <v>2019</v>
      </c>
      <c r="J61" t="s">
        <v>10</v>
      </c>
      <c r="K61" s="78">
        <v>0</v>
      </c>
      <c r="M61" s="103">
        <v>0</v>
      </c>
    </row>
    <row r="62" spans="1:13" ht="12.5" customHeight="1" x14ac:dyDescent="0.25">
      <c r="A62" t="str">
        <f t="shared" si="1"/>
        <v>Function_02Application_052019</v>
      </c>
      <c r="B62">
        <v>59</v>
      </c>
      <c r="C62" t="s">
        <v>358</v>
      </c>
      <c r="D62" t="str">
        <f>VLOOKUP($C62,'Look-Ups'!$C$2:$G$32,D$1-2,0)</f>
        <v>Function_02</v>
      </c>
      <c r="E62" t="str">
        <f>VLOOKUP($C62,'Look-Ups'!$C$2:$G$32,E$1-2,0)</f>
        <v>Function_Simpl_02</v>
      </c>
      <c r="F62" t="str">
        <f>VLOOKUP($C62,'Look-Ups'!$C$2:$G$32,F$1-2,0)</f>
        <v>Segment_02</v>
      </c>
      <c r="G62" t="str">
        <f>VLOOKUP($C62,'Look-Ups'!$C$2:$G$32,G$1-2,0)</f>
        <v>Proc_Type_03</v>
      </c>
      <c r="H62" t="s">
        <v>199</v>
      </c>
      <c r="I62">
        <f t="shared" si="2"/>
        <v>2019</v>
      </c>
      <c r="J62" t="s">
        <v>10</v>
      </c>
      <c r="K62" s="78" t="s">
        <v>106</v>
      </c>
      <c r="M62" s="103">
        <v>2E-3</v>
      </c>
    </row>
    <row r="63" spans="1:13" ht="12.5" customHeight="1" x14ac:dyDescent="0.25">
      <c r="A63" t="str">
        <f t="shared" si="1"/>
        <v>Function_02Application_052019</v>
      </c>
      <c r="B63">
        <v>60</v>
      </c>
      <c r="C63" t="s">
        <v>358</v>
      </c>
      <c r="D63" t="str">
        <f>VLOOKUP($C63,'Look-Ups'!$C$2:$G$32,D$1-2,0)</f>
        <v>Function_02</v>
      </c>
      <c r="E63" t="str">
        <f>VLOOKUP($C63,'Look-Ups'!$C$2:$G$32,E$1-2,0)</f>
        <v>Function_Simpl_02</v>
      </c>
      <c r="F63" t="str">
        <f>VLOOKUP($C63,'Look-Ups'!$C$2:$G$32,F$1-2,0)</f>
        <v>Segment_02</v>
      </c>
      <c r="G63" t="str">
        <f>VLOOKUP($C63,'Look-Ups'!$C$2:$G$32,G$1-2,0)</f>
        <v>Proc_Type_03</v>
      </c>
      <c r="H63" t="s">
        <v>183</v>
      </c>
      <c r="I63">
        <f t="shared" si="2"/>
        <v>2019</v>
      </c>
      <c r="J63" t="s">
        <v>10</v>
      </c>
      <c r="K63" s="78" t="s">
        <v>106</v>
      </c>
      <c r="M63" s="103">
        <v>3.0000000000000001E-3</v>
      </c>
    </row>
    <row r="64" spans="1:13" ht="12.5" customHeight="1" x14ac:dyDescent="0.25">
      <c r="A64" t="str">
        <f t="shared" si="1"/>
        <v>Function_02Application_052019</v>
      </c>
      <c r="B64">
        <v>61</v>
      </c>
      <c r="C64" t="s">
        <v>358</v>
      </c>
      <c r="D64" t="str">
        <f>VLOOKUP($C64,'Look-Ups'!$C$2:$G$32,D$1-2,0)</f>
        <v>Function_02</v>
      </c>
      <c r="E64" t="str">
        <f>VLOOKUP($C64,'Look-Ups'!$C$2:$G$32,E$1-2,0)</f>
        <v>Function_Simpl_02</v>
      </c>
      <c r="F64" t="str">
        <f>VLOOKUP($C64,'Look-Ups'!$C$2:$G$32,F$1-2,0)</f>
        <v>Segment_02</v>
      </c>
      <c r="G64" t="str">
        <f>VLOOKUP($C64,'Look-Ups'!$C$2:$G$32,G$1-2,0)</f>
        <v>Proc_Type_03</v>
      </c>
      <c r="H64" t="s">
        <v>161</v>
      </c>
      <c r="I64">
        <f t="shared" si="2"/>
        <v>2019</v>
      </c>
      <c r="J64" t="s">
        <v>10</v>
      </c>
      <c r="K64" s="78" t="s">
        <v>106</v>
      </c>
      <c r="M64" s="103">
        <v>0.2</v>
      </c>
    </row>
    <row r="65" spans="1:13" ht="12.5" customHeight="1" x14ac:dyDescent="0.25">
      <c r="A65" t="str">
        <f t="shared" si="1"/>
        <v>Function_02Application_052019</v>
      </c>
      <c r="B65">
        <v>62</v>
      </c>
      <c r="C65" t="s">
        <v>358</v>
      </c>
      <c r="D65" t="str">
        <f>VLOOKUP($C65,'Look-Ups'!$C$2:$G$32,D$1-2,0)</f>
        <v>Function_02</v>
      </c>
      <c r="E65" t="str">
        <f>VLOOKUP($C65,'Look-Ups'!$C$2:$G$32,E$1-2,0)</f>
        <v>Function_Simpl_02</v>
      </c>
      <c r="F65" t="str">
        <f>VLOOKUP($C65,'Look-Ups'!$C$2:$G$32,F$1-2,0)</f>
        <v>Segment_02</v>
      </c>
      <c r="G65" t="str">
        <f>VLOOKUP($C65,'Look-Ups'!$C$2:$G$32,G$1-2,0)</f>
        <v>Proc_Type_03</v>
      </c>
      <c r="H65" t="s">
        <v>172</v>
      </c>
      <c r="I65">
        <f t="shared" si="2"/>
        <v>2019</v>
      </c>
      <c r="J65" t="s">
        <v>10</v>
      </c>
      <c r="K65" s="78">
        <v>0</v>
      </c>
      <c r="M65" s="103">
        <v>0</v>
      </c>
    </row>
    <row r="66" spans="1:13" ht="12.5" customHeight="1" x14ac:dyDescent="0.25">
      <c r="A66" t="str">
        <f t="shared" si="1"/>
        <v>Function_02Application_052019</v>
      </c>
      <c r="B66">
        <v>63</v>
      </c>
      <c r="C66" t="s">
        <v>358</v>
      </c>
      <c r="D66" t="str">
        <f>VLOOKUP($C66,'Look-Ups'!$C$2:$G$32,D$1-2,0)</f>
        <v>Function_02</v>
      </c>
      <c r="E66" t="str">
        <f>VLOOKUP($C66,'Look-Ups'!$C$2:$G$32,E$1-2,0)</f>
        <v>Function_Simpl_02</v>
      </c>
      <c r="F66" t="str">
        <f>VLOOKUP($C66,'Look-Ups'!$C$2:$G$32,F$1-2,0)</f>
        <v>Segment_02</v>
      </c>
      <c r="G66" t="str">
        <f>VLOOKUP($C66,'Look-Ups'!$C$2:$G$32,G$1-2,0)</f>
        <v>Proc_Type_03</v>
      </c>
      <c r="H66" t="s">
        <v>174</v>
      </c>
      <c r="I66">
        <f t="shared" si="2"/>
        <v>2019</v>
      </c>
      <c r="J66" t="s">
        <v>10</v>
      </c>
      <c r="K66" s="78" t="s">
        <v>106</v>
      </c>
      <c r="M66" s="103">
        <v>0</v>
      </c>
    </row>
    <row r="67" spans="1:13" ht="12.5" customHeight="1" x14ac:dyDescent="0.25">
      <c r="A67" t="str">
        <f t="shared" si="1"/>
        <v>Function_02Application_052019</v>
      </c>
      <c r="B67">
        <v>64</v>
      </c>
      <c r="C67" t="s">
        <v>358</v>
      </c>
      <c r="D67" t="str">
        <f>VLOOKUP($C67,'Look-Ups'!$C$2:$G$32,D$1-2,0)</f>
        <v>Function_02</v>
      </c>
      <c r="E67" t="str">
        <f>VLOOKUP($C67,'Look-Ups'!$C$2:$G$32,E$1-2,0)</f>
        <v>Function_Simpl_02</v>
      </c>
      <c r="F67" t="str">
        <f>VLOOKUP($C67,'Look-Ups'!$C$2:$G$32,F$1-2,0)</f>
        <v>Segment_02</v>
      </c>
      <c r="G67" t="str">
        <f>VLOOKUP($C67,'Look-Ups'!$C$2:$G$32,G$1-2,0)</f>
        <v>Proc_Type_03</v>
      </c>
      <c r="H67" t="s">
        <v>175</v>
      </c>
      <c r="I67">
        <f t="shared" si="2"/>
        <v>2019</v>
      </c>
      <c r="J67" t="s">
        <v>10</v>
      </c>
      <c r="K67" s="78">
        <v>0</v>
      </c>
      <c r="M67" s="103">
        <v>0</v>
      </c>
    </row>
    <row r="68" spans="1:13" ht="12.5" customHeight="1" x14ac:dyDescent="0.25">
      <c r="A68" t="str">
        <f t="shared" si="1"/>
        <v>Function_02Application_052019</v>
      </c>
      <c r="B68">
        <v>65</v>
      </c>
      <c r="C68" t="s">
        <v>358</v>
      </c>
      <c r="D68" t="str">
        <f>VLOOKUP($C68,'Look-Ups'!$C$2:$G$32,D$1-2,0)</f>
        <v>Function_02</v>
      </c>
      <c r="E68" t="str">
        <f>VLOOKUP($C68,'Look-Ups'!$C$2:$G$32,E$1-2,0)</f>
        <v>Function_Simpl_02</v>
      </c>
      <c r="F68" t="str">
        <f>VLOOKUP($C68,'Look-Ups'!$C$2:$G$32,F$1-2,0)</f>
        <v>Segment_02</v>
      </c>
      <c r="G68" t="str">
        <f>VLOOKUP($C68,'Look-Ups'!$C$2:$G$32,G$1-2,0)</f>
        <v>Proc_Type_03</v>
      </c>
      <c r="H68" t="s">
        <v>226</v>
      </c>
      <c r="I68">
        <f t="shared" si="2"/>
        <v>2019</v>
      </c>
      <c r="J68" t="s">
        <v>10</v>
      </c>
      <c r="K68" s="78">
        <v>0</v>
      </c>
      <c r="M68" s="103">
        <v>0</v>
      </c>
    </row>
    <row r="69" spans="1:13" ht="12.5" customHeight="1" x14ac:dyDescent="0.25">
      <c r="A69" t="str">
        <f t="shared" ref="A69:A132" si="3">D69&amp;C69&amp;I69</f>
        <v>Function_02Application_052019</v>
      </c>
      <c r="B69">
        <v>66</v>
      </c>
      <c r="C69" t="s">
        <v>358</v>
      </c>
      <c r="D69" t="str">
        <f>VLOOKUP($C69,'Look-Ups'!$C$2:$G$32,D$1-2,0)</f>
        <v>Function_02</v>
      </c>
      <c r="E69" t="str">
        <f>VLOOKUP($C69,'Look-Ups'!$C$2:$G$32,E$1-2,0)</f>
        <v>Function_Simpl_02</v>
      </c>
      <c r="F69" t="str">
        <f>VLOOKUP($C69,'Look-Ups'!$C$2:$G$32,F$1-2,0)</f>
        <v>Segment_02</v>
      </c>
      <c r="G69" t="str">
        <f>VLOOKUP($C69,'Look-Ups'!$C$2:$G$32,G$1-2,0)</f>
        <v>Proc_Type_03</v>
      </c>
      <c r="H69" t="s">
        <v>227</v>
      </c>
      <c r="I69">
        <f t="shared" si="2"/>
        <v>2019</v>
      </c>
      <c r="J69" t="s">
        <v>10</v>
      </c>
      <c r="K69" s="78">
        <v>0</v>
      </c>
      <c r="M69" s="103">
        <v>0</v>
      </c>
    </row>
    <row r="70" spans="1:13" ht="12.5" customHeight="1" x14ac:dyDescent="0.25">
      <c r="A70" t="str">
        <f t="shared" si="3"/>
        <v>Function_02Application_052019</v>
      </c>
      <c r="B70">
        <v>67</v>
      </c>
      <c r="C70" t="s">
        <v>358</v>
      </c>
      <c r="D70" t="str">
        <f>VLOOKUP($C70,'Look-Ups'!$C$2:$G$32,D$1-2,0)</f>
        <v>Function_02</v>
      </c>
      <c r="E70" t="str">
        <f>VLOOKUP($C70,'Look-Ups'!$C$2:$G$32,E$1-2,0)</f>
        <v>Function_Simpl_02</v>
      </c>
      <c r="F70" t="str">
        <f>VLOOKUP($C70,'Look-Ups'!$C$2:$G$32,F$1-2,0)</f>
        <v>Segment_02</v>
      </c>
      <c r="G70" t="str">
        <f>VLOOKUP($C70,'Look-Ups'!$C$2:$G$32,G$1-2,0)</f>
        <v>Proc_Type_03</v>
      </c>
      <c r="H70" t="s">
        <v>228</v>
      </c>
      <c r="I70">
        <f t="shared" ref="I70:I133" si="4">I69</f>
        <v>2019</v>
      </c>
      <c r="J70" t="s">
        <v>10</v>
      </c>
      <c r="K70" s="78">
        <v>0</v>
      </c>
      <c r="M70" s="103">
        <v>0</v>
      </c>
    </row>
    <row r="71" spans="1:13" ht="12.5" customHeight="1" x14ac:dyDescent="0.25">
      <c r="A71" t="str">
        <f t="shared" si="3"/>
        <v>Function_02Application_052019</v>
      </c>
      <c r="B71">
        <v>68</v>
      </c>
      <c r="C71" t="s">
        <v>358</v>
      </c>
      <c r="D71" t="str">
        <f>VLOOKUP($C71,'Look-Ups'!$C$2:$G$32,D$1-2,0)</f>
        <v>Function_02</v>
      </c>
      <c r="E71" t="str">
        <f>VLOOKUP($C71,'Look-Ups'!$C$2:$G$32,E$1-2,0)</f>
        <v>Function_Simpl_02</v>
      </c>
      <c r="F71" t="str">
        <f>VLOOKUP($C71,'Look-Ups'!$C$2:$G$32,F$1-2,0)</f>
        <v>Segment_02</v>
      </c>
      <c r="G71" t="str">
        <f>VLOOKUP($C71,'Look-Ups'!$C$2:$G$32,G$1-2,0)</f>
        <v>Proc_Type_03</v>
      </c>
      <c r="H71" t="s">
        <v>229</v>
      </c>
      <c r="I71">
        <f t="shared" si="4"/>
        <v>2019</v>
      </c>
      <c r="J71" t="s">
        <v>10</v>
      </c>
      <c r="K71" s="78">
        <v>0</v>
      </c>
      <c r="M71" s="103">
        <v>0</v>
      </c>
    </row>
    <row r="72" spans="1:13" ht="12.5" customHeight="1" x14ac:dyDescent="0.25">
      <c r="A72" t="str">
        <f t="shared" si="3"/>
        <v>Function_02Application_052019</v>
      </c>
      <c r="B72">
        <v>69</v>
      </c>
      <c r="C72" t="s">
        <v>358</v>
      </c>
      <c r="D72" t="str">
        <f>VLOOKUP($C72,'Look-Ups'!$C$2:$G$32,D$1-2,0)</f>
        <v>Function_02</v>
      </c>
      <c r="E72" t="str">
        <f>VLOOKUP($C72,'Look-Ups'!$C$2:$G$32,E$1-2,0)</f>
        <v>Function_Simpl_02</v>
      </c>
      <c r="F72" t="str">
        <f>VLOOKUP($C72,'Look-Ups'!$C$2:$G$32,F$1-2,0)</f>
        <v>Segment_02</v>
      </c>
      <c r="G72" t="str">
        <f>VLOOKUP($C72,'Look-Ups'!$C$2:$G$32,G$1-2,0)</f>
        <v>Proc_Type_03</v>
      </c>
      <c r="H72" t="s">
        <v>230</v>
      </c>
      <c r="I72">
        <f t="shared" si="4"/>
        <v>2019</v>
      </c>
      <c r="J72" t="s">
        <v>10</v>
      </c>
      <c r="K72" s="78">
        <v>0</v>
      </c>
      <c r="M72" s="103">
        <v>0</v>
      </c>
    </row>
    <row r="73" spans="1:13" ht="12.5" customHeight="1" x14ac:dyDescent="0.25">
      <c r="A73" t="str">
        <f t="shared" si="3"/>
        <v>Function_02Application_052019</v>
      </c>
      <c r="B73">
        <v>70</v>
      </c>
      <c r="C73" t="s">
        <v>358</v>
      </c>
      <c r="D73" t="str">
        <f>VLOOKUP($C73,'Look-Ups'!$C$2:$G$32,D$1-2,0)</f>
        <v>Function_02</v>
      </c>
      <c r="E73" t="str">
        <f>VLOOKUP($C73,'Look-Ups'!$C$2:$G$32,E$1-2,0)</f>
        <v>Function_Simpl_02</v>
      </c>
      <c r="F73" t="str">
        <f>VLOOKUP($C73,'Look-Ups'!$C$2:$G$32,F$1-2,0)</f>
        <v>Segment_02</v>
      </c>
      <c r="G73" t="str">
        <f>VLOOKUP($C73,'Look-Ups'!$C$2:$G$32,G$1-2,0)</f>
        <v>Proc_Type_03</v>
      </c>
      <c r="H73" t="s">
        <v>231</v>
      </c>
      <c r="I73">
        <f t="shared" si="4"/>
        <v>2019</v>
      </c>
      <c r="J73" t="s">
        <v>10</v>
      </c>
      <c r="K73" s="78">
        <v>0</v>
      </c>
      <c r="M73" s="103">
        <v>0</v>
      </c>
    </row>
    <row r="74" spans="1:13" ht="12.5" customHeight="1" x14ac:dyDescent="0.25">
      <c r="A74" t="str">
        <f t="shared" si="3"/>
        <v>Function_02Application_052019</v>
      </c>
      <c r="B74">
        <v>71</v>
      </c>
      <c r="C74" t="s">
        <v>358</v>
      </c>
      <c r="D74" t="str">
        <f>VLOOKUP($C74,'Look-Ups'!$C$2:$G$32,D$1-2,0)</f>
        <v>Function_02</v>
      </c>
      <c r="E74" t="str">
        <f>VLOOKUP($C74,'Look-Ups'!$C$2:$G$32,E$1-2,0)</f>
        <v>Function_Simpl_02</v>
      </c>
      <c r="F74" t="str">
        <f>VLOOKUP($C74,'Look-Ups'!$C$2:$G$32,F$1-2,0)</f>
        <v>Segment_02</v>
      </c>
      <c r="G74" t="str">
        <f>VLOOKUP($C74,'Look-Ups'!$C$2:$G$32,G$1-2,0)</f>
        <v>Proc_Type_03</v>
      </c>
      <c r="H74" t="s">
        <v>232</v>
      </c>
      <c r="I74">
        <f t="shared" si="4"/>
        <v>2019</v>
      </c>
      <c r="J74" t="s">
        <v>10</v>
      </c>
      <c r="K74" s="78">
        <v>0</v>
      </c>
      <c r="M74" s="103">
        <v>0</v>
      </c>
    </row>
    <row r="75" spans="1:13" ht="12.5" customHeight="1" x14ac:dyDescent="0.25">
      <c r="A75" t="str">
        <f t="shared" si="3"/>
        <v>Function_02Application_052019</v>
      </c>
      <c r="B75">
        <v>72</v>
      </c>
      <c r="C75" t="s">
        <v>358</v>
      </c>
      <c r="D75" t="str">
        <f>VLOOKUP($C75,'Look-Ups'!$C$2:$G$32,D$1-2,0)</f>
        <v>Function_02</v>
      </c>
      <c r="E75" t="str">
        <f>VLOOKUP($C75,'Look-Ups'!$C$2:$G$32,E$1-2,0)</f>
        <v>Function_Simpl_02</v>
      </c>
      <c r="F75" t="str">
        <f>VLOOKUP($C75,'Look-Ups'!$C$2:$G$32,F$1-2,0)</f>
        <v>Segment_02</v>
      </c>
      <c r="G75" t="str">
        <f>VLOOKUP($C75,'Look-Ups'!$C$2:$G$32,G$1-2,0)</f>
        <v>Proc_Type_03</v>
      </c>
      <c r="H75" t="s">
        <v>242</v>
      </c>
      <c r="I75">
        <f t="shared" si="4"/>
        <v>2019</v>
      </c>
      <c r="J75" t="s">
        <v>10</v>
      </c>
      <c r="K75" s="78">
        <v>0</v>
      </c>
      <c r="M75" s="103">
        <v>0</v>
      </c>
    </row>
    <row r="76" spans="1:13" ht="12.5" customHeight="1" x14ac:dyDescent="0.25">
      <c r="A76" t="str">
        <f t="shared" si="3"/>
        <v>Function_02Application_052019</v>
      </c>
      <c r="B76">
        <v>73</v>
      </c>
      <c r="C76" t="s">
        <v>358</v>
      </c>
      <c r="D76" t="str">
        <f>VLOOKUP($C76,'Look-Ups'!$C$2:$G$32,D$1-2,0)</f>
        <v>Function_02</v>
      </c>
      <c r="E76" t="str">
        <f>VLOOKUP($C76,'Look-Ups'!$C$2:$G$32,E$1-2,0)</f>
        <v>Function_Simpl_02</v>
      </c>
      <c r="F76" t="str">
        <f>VLOOKUP($C76,'Look-Ups'!$C$2:$G$32,F$1-2,0)</f>
        <v>Segment_02</v>
      </c>
      <c r="G76" t="str">
        <f>VLOOKUP($C76,'Look-Ups'!$C$2:$G$32,G$1-2,0)</f>
        <v>Proc_Type_03</v>
      </c>
      <c r="H76" t="s">
        <v>244</v>
      </c>
      <c r="I76">
        <f t="shared" si="4"/>
        <v>2019</v>
      </c>
      <c r="J76" t="s">
        <v>10</v>
      </c>
      <c r="K76" s="78" t="s">
        <v>106</v>
      </c>
      <c r="M76" s="103">
        <v>2.0000000000000018E-3</v>
      </c>
    </row>
    <row r="77" spans="1:13" ht="12.5" customHeight="1" x14ac:dyDescent="0.25">
      <c r="A77" t="str">
        <f t="shared" si="3"/>
        <v>Function_02Application_042019</v>
      </c>
      <c r="B77">
        <v>74</v>
      </c>
      <c r="C77" t="s">
        <v>357</v>
      </c>
      <c r="D77" t="str">
        <f>VLOOKUP($C77,'Look-Ups'!$C$2:$G$32,D$1-2,0)</f>
        <v>Function_02</v>
      </c>
      <c r="E77" t="str">
        <f>VLOOKUP($C77,'Look-Ups'!$C$2:$G$32,E$1-2,0)</f>
        <v>Function_Simpl_02</v>
      </c>
      <c r="F77" t="str">
        <f>VLOOKUP($C77,'Look-Ups'!$C$2:$G$32,F$1-2,0)</f>
        <v>Segment_02</v>
      </c>
      <c r="G77" t="str">
        <f>VLOOKUP($C77,'Look-Ups'!$C$2:$G$32,G$1-2,0)</f>
        <v>Proc_Type_02</v>
      </c>
      <c r="H77" t="s">
        <v>197</v>
      </c>
      <c r="I77">
        <f t="shared" si="4"/>
        <v>2019</v>
      </c>
      <c r="J77" t="s">
        <v>10</v>
      </c>
      <c r="K77" s="78" t="s">
        <v>106</v>
      </c>
      <c r="M77" s="103">
        <v>0.53</v>
      </c>
    </row>
    <row r="78" spans="1:13" ht="12.5" customHeight="1" x14ac:dyDescent="0.25">
      <c r="A78" t="str">
        <f t="shared" si="3"/>
        <v>Function_02Application_042019</v>
      </c>
      <c r="B78">
        <v>75</v>
      </c>
      <c r="C78" t="s">
        <v>357</v>
      </c>
      <c r="D78" t="str">
        <f>VLOOKUP($C78,'Look-Ups'!$C$2:$G$32,D$1-2,0)</f>
        <v>Function_02</v>
      </c>
      <c r="E78" t="str">
        <f>VLOOKUP($C78,'Look-Ups'!$C$2:$G$32,E$1-2,0)</f>
        <v>Function_Simpl_02</v>
      </c>
      <c r="F78" t="str">
        <f>VLOOKUP($C78,'Look-Ups'!$C$2:$G$32,F$1-2,0)</f>
        <v>Segment_02</v>
      </c>
      <c r="G78" t="str">
        <f>VLOOKUP($C78,'Look-Ups'!$C$2:$G$32,G$1-2,0)</f>
        <v>Proc_Type_02</v>
      </c>
      <c r="H78" t="s">
        <v>199</v>
      </c>
      <c r="I78">
        <f t="shared" si="4"/>
        <v>2019</v>
      </c>
      <c r="J78" t="s">
        <v>10</v>
      </c>
      <c r="K78" s="78" t="s">
        <v>106</v>
      </c>
      <c r="M78" s="103">
        <v>8.0000000000000002E-3</v>
      </c>
    </row>
    <row r="79" spans="1:13" ht="12.5" customHeight="1" x14ac:dyDescent="0.25">
      <c r="A79" t="str">
        <f t="shared" si="3"/>
        <v>Function_02Application_042019</v>
      </c>
      <c r="B79">
        <v>76</v>
      </c>
      <c r="C79" t="s">
        <v>357</v>
      </c>
      <c r="D79" t="str">
        <f>VLOOKUP($C79,'Look-Ups'!$C$2:$G$32,D$1-2,0)</f>
        <v>Function_02</v>
      </c>
      <c r="E79" t="str">
        <f>VLOOKUP($C79,'Look-Ups'!$C$2:$G$32,E$1-2,0)</f>
        <v>Function_Simpl_02</v>
      </c>
      <c r="F79" t="str">
        <f>VLOOKUP($C79,'Look-Ups'!$C$2:$G$32,F$1-2,0)</f>
        <v>Segment_02</v>
      </c>
      <c r="G79" t="str">
        <f>VLOOKUP($C79,'Look-Ups'!$C$2:$G$32,G$1-2,0)</f>
        <v>Proc_Type_02</v>
      </c>
      <c r="H79" t="s">
        <v>242</v>
      </c>
      <c r="I79">
        <f t="shared" si="4"/>
        <v>2019</v>
      </c>
      <c r="J79" t="s">
        <v>10</v>
      </c>
      <c r="K79" s="78" t="s">
        <v>106</v>
      </c>
      <c r="M79" s="103">
        <v>0.28999999999999998</v>
      </c>
    </row>
    <row r="80" spans="1:13" ht="12.5" customHeight="1" x14ac:dyDescent="0.25">
      <c r="A80" t="str">
        <f t="shared" si="3"/>
        <v>Function_02Application_042019</v>
      </c>
      <c r="B80">
        <v>77</v>
      </c>
      <c r="C80" t="s">
        <v>357</v>
      </c>
      <c r="D80" t="str">
        <f>VLOOKUP($C80,'Look-Ups'!$C$2:$G$32,D$1-2,0)</f>
        <v>Function_02</v>
      </c>
      <c r="E80" t="str">
        <f>VLOOKUP($C80,'Look-Ups'!$C$2:$G$32,E$1-2,0)</f>
        <v>Function_Simpl_02</v>
      </c>
      <c r="F80" t="str">
        <f>VLOOKUP($C80,'Look-Ups'!$C$2:$G$32,F$1-2,0)</f>
        <v>Segment_02</v>
      </c>
      <c r="G80" t="str">
        <f>VLOOKUP($C80,'Look-Ups'!$C$2:$G$32,G$1-2,0)</f>
        <v>Proc_Type_02</v>
      </c>
      <c r="H80" t="s">
        <v>161</v>
      </c>
      <c r="I80">
        <f t="shared" si="4"/>
        <v>2019</v>
      </c>
      <c r="J80" t="s">
        <v>10</v>
      </c>
      <c r="K80" s="78">
        <v>0</v>
      </c>
      <c r="M80" s="103">
        <v>0</v>
      </c>
    </row>
    <row r="81" spans="1:13" ht="12.5" customHeight="1" x14ac:dyDescent="0.25">
      <c r="A81" t="str">
        <f t="shared" si="3"/>
        <v>Function_02Application_042019</v>
      </c>
      <c r="B81">
        <v>78</v>
      </c>
      <c r="C81" t="s">
        <v>357</v>
      </c>
      <c r="D81" t="str">
        <f>VLOOKUP($C81,'Look-Ups'!$C$2:$G$32,D$1-2,0)</f>
        <v>Function_02</v>
      </c>
      <c r="E81" t="str">
        <f>VLOOKUP($C81,'Look-Ups'!$C$2:$G$32,E$1-2,0)</f>
        <v>Function_Simpl_02</v>
      </c>
      <c r="F81" t="str">
        <f>VLOOKUP($C81,'Look-Ups'!$C$2:$G$32,F$1-2,0)</f>
        <v>Segment_02</v>
      </c>
      <c r="G81" t="str">
        <f>VLOOKUP($C81,'Look-Ups'!$C$2:$G$32,G$1-2,0)</f>
        <v>Proc_Type_02</v>
      </c>
      <c r="H81" t="s">
        <v>219</v>
      </c>
      <c r="I81">
        <f t="shared" si="4"/>
        <v>2019</v>
      </c>
      <c r="J81" t="s">
        <v>10</v>
      </c>
      <c r="K81" s="78" t="s">
        <v>106</v>
      </c>
      <c r="M81" s="103">
        <v>1E-3</v>
      </c>
    </row>
    <row r="82" spans="1:13" ht="12.5" customHeight="1" x14ac:dyDescent="0.25">
      <c r="A82" t="str">
        <f t="shared" si="3"/>
        <v>Function_02Application_042019</v>
      </c>
      <c r="B82">
        <v>79</v>
      </c>
      <c r="C82" t="s">
        <v>357</v>
      </c>
      <c r="D82" t="str">
        <f>VLOOKUP($C82,'Look-Ups'!$C$2:$G$32,D$1-2,0)</f>
        <v>Function_02</v>
      </c>
      <c r="E82" t="str">
        <f>VLOOKUP($C82,'Look-Ups'!$C$2:$G$32,E$1-2,0)</f>
        <v>Function_Simpl_02</v>
      </c>
      <c r="F82" t="str">
        <f>VLOOKUP($C82,'Look-Ups'!$C$2:$G$32,F$1-2,0)</f>
        <v>Segment_02</v>
      </c>
      <c r="G82" t="str">
        <f>VLOOKUP($C82,'Look-Ups'!$C$2:$G$32,G$1-2,0)</f>
        <v>Proc_Type_02</v>
      </c>
      <c r="H82" t="s">
        <v>190</v>
      </c>
      <c r="I82">
        <f t="shared" si="4"/>
        <v>2019</v>
      </c>
      <c r="J82" t="s">
        <v>10</v>
      </c>
      <c r="K82" s="78" t="s">
        <v>106</v>
      </c>
      <c r="M82" s="103">
        <v>3.0000000000000001E-3</v>
      </c>
    </row>
    <row r="83" spans="1:13" ht="12.5" customHeight="1" x14ac:dyDescent="0.25">
      <c r="A83" t="str">
        <f t="shared" si="3"/>
        <v>Function_02Application_042019</v>
      </c>
      <c r="B83">
        <v>80</v>
      </c>
      <c r="C83" t="s">
        <v>357</v>
      </c>
      <c r="D83" t="str">
        <f>VLOOKUP($C83,'Look-Ups'!$C$2:$G$32,D$1-2,0)</f>
        <v>Function_02</v>
      </c>
      <c r="E83" t="str">
        <f>VLOOKUP($C83,'Look-Ups'!$C$2:$G$32,E$1-2,0)</f>
        <v>Function_Simpl_02</v>
      </c>
      <c r="F83" t="str">
        <f>VLOOKUP($C83,'Look-Ups'!$C$2:$G$32,F$1-2,0)</f>
        <v>Segment_02</v>
      </c>
      <c r="G83" t="str">
        <f>VLOOKUP($C83,'Look-Ups'!$C$2:$G$32,G$1-2,0)</f>
        <v>Proc_Type_02</v>
      </c>
      <c r="H83" t="s">
        <v>182</v>
      </c>
      <c r="I83">
        <f t="shared" si="4"/>
        <v>2019</v>
      </c>
      <c r="J83" t="s">
        <v>10</v>
      </c>
      <c r="K83" s="78">
        <v>0</v>
      </c>
      <c r="M83" s="103">
        <v>0</v>
      </c>
    </row>
    <row r="84" spans="1:13" ht="12.5" customHeight="1" x14ac:dyDescent="0.25">
      <c r="A84" t="str">
        <f t="shared" si="3"/>
        <v>Function_02Application_042019</v>
      </c>
      <c r="B84">
        <v>81</v>
      </c>
      <c r="C84" t="s">
        <v>357</v>
      </c>
      <c r="D84" t="str">
        <f>VLOOKUP($C84,'Look-Ups'!$C$2:$G$32,D$1-2,0)</f>
        <v>Function_02</v>
      </c>
      <c r="E84" t="str">
        <f>VLOOKUP($C84,'Look-Ups'!$C$2:$G$32,E$1-2,0)</f>
        <v>Function_Simpl_02</v>
      </c>
      <c r="F84" t="str">
        <f>VLOOKUP($C84,'Look-Ups'!$C$2:$G$32,F$1-2,0)</f>
        <v>Segment_02</v>
      </c>
      <c r="G84" t="str">
        <f>VLOOKUP($C84,'Look-Ups'!$C$2:$G$32,G$1-2,0)</f>
        <v>Proc_Type_02</v>
      </c>
      <c r="H84" t="s">
        <v>183</v>
      </c>
      <c r="I84">
        <f t="shared" si="4"/>
        <v>2019</v>
      </c>
      <c r="J84" t="s">
        <v>10</v>
      </c>
      <c r="K84" s="78" t="s">
        <v>106</v>
      </c>
      <c r="M84" s="103">
        <v>4.0000000000000001E-3</v>
      </c>
    </row>
    <row r="85" spans="1:13" ht="12.5" customHeight="1" x14ac:dyDescent="0.25">
      <c r="A85" t="str">
        <f t="shared" si="3"/>
        <v>Function_02Application_042019</v>
      </c>
      <c r="B85">
        <v>82</v>
      </c>
      <c r="C85" t="s">
        <v>357</v>
      </c>
      <c r="D85" t="str">
        <f>VLOOKUP($C85,'Look-Ups'!$C$2:$G$32,D$1-2,0)</f>
        <v>Function_02</v>
      </c>
      <c r="E85" t="str">
        <f>VLOOKUP($C85,'Look-Ups'!$C$2:$G$32,E$1-2,0)</f>
        <v>Function_Simpl_02</v>
      </c>
      <c r="F85" t="str">
        <f>VLOOKUP($C85,'Look-Ups'!$C$2:$G$32,F$1-2,0)</f>
        <v>Segment_02</v>
      </c>
      <c r="G85" t="str">
        <f>VLOOKUP($C85,'Look-Ups'!$C$2:$G$32,G$1-2,0)</f>
        <v>Proc_Type_02</v>
      </c>
      <c r="H85" t="s">
        <v>174</v>
      </c>
      <c r="I85">
        <f t="shared" si="4"/>
        <v>2019</v>
      </c>
      <c r="J85" t="s">
        <v>10</v>
      </c>
      <c r="K85" s="78" t="s">
        <v>106</v>
      </c>
      <c r="M85" s="103">
        <v>0</v>
      </c>
    </row>
    <row r="86" spans="1:13" ht="12.5" customHeight="1" x14ac:dyDescent="0.25">
      <c r="A86" t="str">
        <f t="shared" si="3"/>
        <v>Function_02Application_042019</v>
      </c>
      <c r="B86">
        <v>83</v>
      </c>
      <c r="C86" t="s">
        <v>357</v>
      </c>
      <c r="D86" t="str">
        <f>VLOOKUP($C86,'Look-Ups'!$C$2:$G$32,D$1-2,0)</f>
        <v>Function_02</v>
      </c>
      <c r="E86" t="str">
        <f>VLOOKUP($C86,'Look-Ups'!$C$2:$G$32,E$1-2,0)</f>
        <v>Function_Simpl_02</v>
      </c>
      <c r="F86" t="str">
        <f>VLOOKUP($C86,'Look-Ups'!$C$2:$G$32,F$1-2,0)</f>
        <v>Segment_02</v>
      </c>
      <c r="G86" t="str">
        <f>VLOOKUP($C86,'Look-Ups'!$C$2:$G$32,G$1-2,0)</f>
        <v>Proc_Type_02</v>
      </c>
      <c r="H86" t="s">
        <v>185</v>
      </c>
      <c r="I86">
        <f t="shared" si="4"/>
        <v>2019</v>
      </c>
      <c r="J86" t="s">
        <v>10</v>
      </c>
      <c r="K86" s="78" t="s">
        <v>106</v>
      </c>
      <c r="M86" s="103">
        <v>0</v>
      </c>
    </row>
    <row r="87" spans="1:13" ht="12.5" customHeight="1" x14ac:dyDescent="0.25">
      <c r="A87" t="str">
        <f t="shared" si="3"/>
        <v>Function_02Application_042019</v>
      </c>
      <c r="B87">
        <v>84</v>
      </c>
      <c r="C87" t="s">
        <v>357</v>
      </c>
      <c r="D87" t="str">
        <f>VLOOKUP($C87,'Look-Ups'!$C$2:$G$32,D$1-2,0)</f>
        <v>Function_02</v>
      </c>
      <c r="E87" t="str">
        <f>VLOOKUP($C87,'Look-Ups'!$C$2:$G$32,E$1-2,0)</f>
        <v>Function_Simpl_02</v>
      </c>
      <c r="F87" t="str">
        <f>VLOOKUP($C87,'Look-Ups'!$C$2:$G$32,F$1-2,0)</f>
        <v>Segment_02</v>
      </c>
      <c r="G87" t="str">
        <f>VLOOKUP($C87,'Look-Ups'!$C$2:$G$32,G$1-2,0)</f>
        <v>Proc_Type_02</v>
      </c>
      <c r="H87" t="s">
        <v>188</v>
      </c>
      <c r="I87">
        <f t="shared" si="4"/>
        <v>2019</v>
      </c>
      <c r="J87" t="s">
        <v>10</v>
      </c>
      <c r="K87" s="78" t="s">
        <v>106</v>
      </c>
      <c r="M87" s="103">
        <v>0</v>
      </c>
    </row>
    <row r="88" spans="1:13" ht="12.5" customHeight="1" x14ac:dyDescent="0.25">
      <c r="A88" t="str">
        <f t="shared" si="3"/>
        <v>Function_02Application_042019</v>
      </c>
      <c r="B88">
        <v>85</v>
      </c>
      <c r="C88" t="s">
        <v>357</v>
      </c>
      <c r="D88" t="str">
        <f>VLOOKUP($C88,'Look-Ups'!$C$2:$G$32,D$1-2,0)</f>
        <v>Function_02</v>
      </c>
      <c r="E88" t="str">
        <f>VLOOKUP($C88,'Look-Ups'!$C$2:$G$32,E$1-2,0)</f>
        <v>Function_Simpl_02</v>
      </c>
      <c r="F88" t="str">
        <f>VLOOKUP($C88,'Look-Ups'!$C$2:$G$32,F$1-2,0)</f>
        <v>Segment_02</v>
      </c>
      <c r="G88" t="str">
        <f>VLOOKUP($C88,'Look-Ups'!$C$2:$G$32,G$1-2,0)</f>
        <v>Proc_Type_02</v>
      </c>
      <c r="H88" t="s">
        <v>213</v>
      </c>
      <c r="I88">
        <f t="shared" si="4"/>
        <v>2019</v>
      </c>
      <c r="J88" t="s">
        <v>10</v>
      </c>
      <c r="K88" s="78" t="s">
        <v>106</v>
      </c>
      <c r="M88" s="103">
        <v>0</v>
      </c>
    </row>
    <row r="89" spans="1:13" ht="12.5" customHeight="1" x14ac:dyDescent="0.25">
      <c r="A89" t="str">
        <f t="shared" si="3"/>
        <v>Function_02Application_042019</v>
      </c>
      <c r="B89">
        <v>86</v>
      </c>
      <c r="C89" t="s">
        <v>357</v>
      </c>
      <c r="D89" t="str">
        <f>VLOOKUP($C89,'Look-Ups'!$C$2:$G$32,D$1-2,0)</f>
        <v>Function_02</v>
      </c>
      <c r="E89" t="str">
        <f>VLOOKUP($C89,'Look-Ups'!$C$2:$G$32,E$1-2,0)</f>
        <v>Function_Simpl_02</v>
      </c>
      <c r="F89" t="str">
        <f>VLOOKUP($C89,'Look-Ups'!$C$2:$G$32,F$1-2,0)</f>
        <v>Segment_02</v>
      </c>
      <c r="G89" t="str">
        <f>VLOOKUP($C89,'Look-Ups'!$C$2:$G$32,G$1-2,0)</f>
        <v>Proc_Type_02</v>
      </c>
      <c r="H89" t="s">
        <v>215</v>
      </c>
      <c r="I89">
        <f t="shared" si="4"/>
        <v>2019</v>
      </c>
      <c r="J89" t="s">
        <v>10</v>
      </c>
      <c r="K89" s="78" t="s">
        <v>106</v>
      </c>
      <c r="M89" s="103">
        <v>7.4999999999999997E-2</v>
      </c>
    </row>
    <row r="90" spans="1:13" ht="12.5" customHeight="1" x14ac:dyDescent="0.25">
      <c r="A90" t="str">
        <f t="shared" si="3"/>
        <v>Function_02Application_042019</v>
      </c>
      <c r="B90">
        <v>87</v>
      </c>
      <c r="C90" t="s">
        <v>357</v>
      </c>
      <c r="D90" t="str">
        <f>VLOOKUP($C90,'Look-Ups'!$C$2:$G$32,D$1-2,0)</f>
        <v>Function_02</v>
      </c>
      <c r="E90" t="str">
        <f>VLOOKUP($C90,'Look-Ups'!$C$2:$G$32,E$1-2,0)</f>
        <v>Function_Simpl_02</v>
      </c>
      <c r="F90" t="str">
        <f>VLOOKUP($C90,'Look-Ups'!$C$2:$G$32,F$1-2,0)</f>
        <v>Segment_02</v>
      </c>
      <c r="G90" t="str">
        <f>VLOOKUP($C90,'Look-Ups'!$C$2:$G$32,G$1-2,0)</f>
        <v>Proc_Type_02</v>
      </c>
      <c r="H90" t="s">
        <v>240</v>
      </c>
      <c r="I90">
        <f t="shared" si="4"/>
        <v>2019</v>
      </c>
      <c r="J90" t="s">
        <v>10</v>
      </c>
      <c r="K90" s="78" t="s">
        <v>106</v>
      </c>
      <c r="M90" s="103">
        <v>0</v>
      </c>
    </row>
    <row r="91" spans="1:13" ht="12.5" customHeight="1" x14ac:dyDescent="0.25">
      <c r="A91" t="str">
        <f t="shared" si="3"/>
        <v>Function_02Application_042019</v>
      </c>
      <c r="B91">
        <v>88</v>
      </c>
      <c r="C91" t="s">
        <v>357</v>
      </c>
      <c r="D91" t="str">
        <f>VLOOKUP($C91,'Look-Ups'!$C$2:$G$32,D$1-2,0)</f>
        <v>Function_02</v>
      </c>
      <c r="E91" t="str">
        <f>VLOOKUP($C91,'Look-Ups'!$C$2:$G$32,E$1-2,0)</f>
        <v>Function_Simpl_02</v>
      </c>
      <c r="F91" t="str">
        <f>VLOOKUP($C91,'Look-Ups'!$C$2:$G$32,F$1-2,0)</f>
        <v>Segment_02</v>
      </c>
      <c r="G91" t="str">
        <f>VLOOKUP($C91,'Look-Ups'!$C$2:$G$32,G$1-2,0)</f>
        <v>Proc_Type_02</v>
      </c>
      <c r="H91" t="s">
        <v>167</v>
      </c>
      <c r="I91">
        <f t="shared" si="4"/>
        <v>2019</v>
      </c>
      <c r="J91" t="s">
        <v>10</v>
      </c>
      <c r="K91" s="78" t="s">
        <v>106</v>
      </c>
      <c r="M91" s="103">
        <v>0</v>
      </c>
    </row>
    <row r="92" spans="1:13" ht="12.5" customHeight="1" x14ac:dyDescent="0.25">
      <c r="A92" t="str">
        <f t="shared" si="3"/>
        <v>Function_02Application_042019</v>
      </c>
      <c r="B92">
        <v>89</v>
      </c>
      <c r="C92" t="s">
        <v>357</v>
      </c>
      <c r="D92" t="str">
        <f>VLOOKUP($C92,'Look-Ups'!$C$2:$G$32,D$1-2,0)</f>
        <v>Function_02</v>
      </c>
      <c r="E92" t="str">
        <f>VLOOKUP($C92,'Look-Ups'!$C$2:$G$32,E$1-2,0)</f>
        <v>Function_Simpl_02</v>
      </c>
      <c r="F92" t="str">
        <f>VLOOKUP($C92,'Look-Ups'!$C$2:$G$32,F$1-2,0)</f>
        <v>Segment_02</v>
      </c>
      <c r="G92" t="str">
        <f>VLOOKUP($C92,'Look-Ups'!$C$2:$G$32,G$1-2,0)</f>
        <v>Proc_Type_02</v>
      </c>
      <c r="H92" t="s">
        <v>170</v>
      </c>
      <c r="I92">
        <f t="shared" si="4"/>
        <v>2019</v>
      </c>
      <c r="J92" t="s">
        <v>10</v>
      </c>
      <c r="K92" s="78" t="s">
        <v>106</v>
      </c>
      <c r="M92" s="103">
        <v>0</v>
      </c>
    </row>
    <row r="93" spans="1:13" ht="12.5" customHeight="1" x14ac:dyDescent="0.25">
      <c r="A93" t="str">
        <f t="shared" si="3"/>
        <v>Function_02Application_042019</v>
      </c>
      <c r="B93">
        <v>90</v>
      </c>
      <c r="C93" t="s">
        <v>357</v>
      </c>
      <c r="D93" t="str">
        <f>VLOOKUP($C93,'Look-Ups'!$C$2:$G$32,D$1-2,0)</f>
        <v>Function_02</v>
      </c>
      <c r="E93" t="str">
        <f>VLOOKUP($C93,'Look-Ups'!$C$2:$G$32,E$1-2,0)</f>
        <v>Function_Simpl_02</v>
      </c>
      <c r="F93" t="str">
        <f>VLOOKUP($C93,'Look-Ups'!$C$2:$G$32,F$1-2,0)</f>
        <v>Segment_02</v>
      </c>
      <c r="G93" t="str">
        <f>VLOOKUP($C93,'Look-Ups'!$C$2:$G$32,G$1-2,0)</f>
        <v>Proc_Type_02</v>
      </c>
      <c r="H93" t="s">
        <v>186</v>
      </c>
      <c r="I93">
        <f t="shared" si="4"/>
        <v>2019</v>
      </c>
      <c r="J93" t="s">
        <v>10</v>
      </c>
      <c r="K93" s="78" t="s">
        <v>106</v>
      </c>
      <c r="M93" s="103">
        <v>0</v>
      </c>
    </row>
    <row r="94" spans="1:13" ht="12.5" customHeight="1" x14ac:dyDescent="0.25">
      <c r="A94" t="str">
        <f t="shared" si="3"/>
        <v>Function_02Application_042019</v>
      </c>
      <c r="B94">
        <v>91</v>
      </c>
      <c r="C94" t="s">
        <v>357</v>
      </c>
      <c r="D94" t="str">
        <f>VLOOKUP($C94,'Look-Ups'!$C$2:$G$32,D$1-2,0)</f>
        <v>Function_02</v>
      </c>
      <c r="E94" t="str">
        <f>VLOOKUP($C94,'Look-Ups'!$C$2:$G$32,E$1-2,0)</f>
        <v>Function_Simpl_02</v>
      </c>
      <c r="F94" t="str">
        <f>VLOOKUP($C94,'Look-Ups'!$C$2:$G$32,F$1-2,0)</f>
        <v>Segment_02</v>
      </c>
      <c r="G94" t="str">
        <f>VLOOKUP($C94,'Look-Ups'!$C$2:$G$32,G$1-2,0)</f>
        <v>Proc_Type_02</v>
      </c>
      <c r="H94" t="s">
        <v>233</v>
      </c>
      <c r="I94">
        <f t="shared" si="4"/>
        <v>2019</v>
      </c>
      <c r="J94" t="s">
        <v>10</v>
      </c>
      <c r="K94" s="78" t="s">
        <v>106</v>
      </c>
      <c r="M94" s="103">
        <v>0</v>
      </c>
    </row>
    <row r="95" spans="1:13" ht="12.5" customHeight="1" x14ac:dyDescent="0.25">
      <c r="A95" t="str">
        <f t="shared" si="3"/>
        <v>Function_02Application_042019</v>
      </c>
      <c r="B95">
        <v>92</v>
      </c>
      <c r="C95" t="s">
        <v>357</v>
      </c>
      <c r="D95" t="str">
        <f>VLOOKUP($C95,'Look-Ups'!$C$2:$G$32,D$1-2,0)</f>
        <v>Function_02</v>
      </c>
      <c r="E95" t="str">
        <f>VLOOKUP($C95,'Look-Ups'!$C$2:$G$32,E$1-2,0)</f>
        <v>Function_Simpl_02</v>
      </c>
      <c r="F95" t="str">
        <f>VLOOKUP($C95,'Look-Ups'!$C$2:$G$32,F$1-2,0)</f>
        <v>Segment_02</v>
      </c>
      <c r="G95" t="str">
        <f>VLOOKUP($C95,'Look-Ups'!$C$2:$G$32,G$1-2,0)</f>
        <v>Proc_Type_02</v>
      </c>
      <c r="H95" t="s">
        <v>212</v>
      </c>
      <c r="I95">
        <f t="shared" si="4"/>
        <v>2019</v>
      </c>
      <c r="J95" t="s">
        <v>10</v>
      </c>
      <c r="K95" s="78" t="s">
        <v>106</v>
      </c>
      <c r="M95" s="103">
        <v>0</v>
      </c>
    </row>
    <row r="96" spans="1:13" ht="12.5" customHeight="1" x14ac:dyDescent="0.25">
      <c r="A96" t="str">
        <f t="shared" si="3"/>
        <v>Function_02Application_042019</v>
      </c>
      <c r="B96">
        <v>93</v>
      </c>
      <c r="C96" t="s">
        <v>357</v>
      </c>
      <c r="D96" t="str">
        <f>VLOOKUP($C96,'Look-Ups'!$C$2:$G$32,D$1-2,0)</f>
        <v>Function_02</v>
      </c>
      <c r="E96" t="str">
        <f>VLOOKUP($C96,'Look-Ups'!$C$2:$G$32,E$1-2,0)</f>
        <v>Function_Simpl_02</v>
      </c>
      <c r="F96" t="str">
        <f>VLOOKUP($C96,'Look-Ups'!$C$2:$G$32,F$1-2,0)</f>
        <v>Segment_02</v>
      </c>
      <c r="G96" t="str">
        <f>VLOOKUP($C96,'Look-Ups'!$C$2:$G$32,G$1-2,0)</f>
        <v>Proc_Type_02</v>
      </c>
      <c r="H96" t="s">
        <v>179</v>
      </c>
      <c r="I96">
        <f t="shared" si="4"/>
        <v>2019</v>
      </c>
      <c r="J96" t="s">
        <v>10</v>
      </c>
      <c r="K96" s="78" t="s">
        <v>106</v>
      </c>
      <c r="M96" s="103">
        <v>0</v>
      </c>
    </row>
    <row r="97" spans="1:13" ht="12.5" customHeight="1" x14ac:dyDescent="0.25">
      <c r="A97" t="str">
        <f t="shared" si="3"/>
        <v>Function_02Application_042019</v>
      </c>
      <c r="B97">
        <v>94</v>
      </c>
      <c r="C97" t="s">
        <v>357</v>
      </c>
      <c r="D97" t="str">
        <f>VLOOKUP($C97,'Look-Ups'!$C$2:$G$32,D$1-2,0)</f>
        <v>Function_02</v>
      </c>
      <c r="E97" t="str">
        <f>VLOOKUP($C97,'Look-Ups'!$C$2:$G$32,E$1-2,0)</f>
        <v>Function_Simpl_02</v>
      </c>
      <c r="F97" t="str">
        <f>VLOOKUP($C97,'Look-Ups'!$C$2:$G$32,F$1-2,0)</f>
        <v>Segment_02</v>
      </c>
      <c r="G97" t="str">
        <f>VLOOKUP($C97,'Look-Ups'!$C$2:$G$32,G$1-2,0)</f>
        <v>Proc_Type_02</v>
      </c>
      <c r="H97" t="s">
        <v>160</v>
      </c>
      <c r="I97">
        <f t="shared" si="4"/>
        <v>2019</v>
      </c>
      <c r="J97" t="s">
        <v>10</v>
      </c>
      <c r="K97" s="78" t="s">
        <v>106</v>
      </c>
      <c r="M97" s="103">
        <v>0</v>
      </c>
    </row>
    <row r="98" spans="1:13" ht="12.5" customHeight="1" x14ac:dyDescent="0.25">
      <c r="A98" t="str">
        <f t="shared" si="3"/>
        <v>Function_02Application_042019</v>
      </c>
      <c r="B98">
        <v>95</v>
      </c>
      <c r="C98" t="s">
        <v>357</v>
      </c>
      <c r="D98" t="str">
        <f>VLOOKUP($C98,'Look-Ups'!$C$2:$G$32,D$1-2,0)</f>
        <v>Function_02</v>
      </c>
      <c r="E98" t="str">
        <f>VLOOKUP($C98,'Look-Ups'!$C$2:$G$32,E$1-2,0)</f>
        <v>Function_Simpl_02</v>
      </c>
      <c r="F98" t="str">
        <f>VLOOKUP($C98,'Look-Ups'!$C$2:$G$32,F$1-2,0)</f>
        <v>Segment_02</v>
      </c>
      <c r="G98" t="str">
        <f>VLOOKUP($C98,'Look-Ups'!$C$2:$G$32,G$1-2,0)</f>
        <v>Proc_Type_02</v>
      </c>
      <c r="H98" t="s">
        <v>187</v>
      </c>
      <c r="I98">
        <f t="shared" si="4"/>
        <v>2019</v>
      </c>
      <c r="J98" t="s">
        <v>10</v>
      </c>
      <c r="K98" s="78" t="s">
        <v>106</v>
      </c>
      <c r="M98" s="103">
        <v>0</v>
      </c>
    </row>
    <row r="99" spans="1:13" ht="12.5" customHeight="1" x14ac:dyDescent="0.25">
      <c r="A99" t="str">
        <f t="shared" si="3"/>
        <v>Function_02Application_042019</v>
      </c>
      <c r="B99">
        <v>96</v>
      </c>
      <c r="C99" t="s">
        <v>357</v>
      </c>
      <c r="D99" t="str">
        <f>VLOOKUP($C99,'Look-Ups'!$C$2:$G$32,D$1-2,0)</f>
        <v>Function_02</v>
      </c>
      <c r="E99" t="str">
        <f>VLOOKUP($C99,'Look-Ups'!$C$2:$G$32,E$1-2,0)</f>
        <v>Function_Simpl_02</v>
      </c>
      <c r="F99" t="str">
        <f>VLOOKUP($C99,'Look-Ups'!$C$2:$G$32,F$1-2,0)</f>
        <v>Segment_02</v>
      </c>
      <c r="G99" t="str">
        <f>VLOOKUP($C99,'Look-Ups'!$C$2:$G$32,G$1-2,0)</f>
        <v>Proc_Type_02</v>
      </c>
      <c r="H99" t="s">
        <v>172</v>
      </c>
      <c r="I99">
        <f t="shared" si="4"/>
        <v>2019</v>
      </c>
      <c r="J99" t="s">
        <v>10</v>
      </c>
      <c r="K99" s="78" t="s">
        <v>106</v>
      </c>
      <c r="M99" s="103">
        <v>1.2E-2</v>
      </c>
    </row>
    <row r="100" spans="1:13" ht="12.5" customHeight="1" x14ac:dyDescent="0.25">
      <c r="A100" t="str">
        <f t="shared" si="3"/>
        <v>Function_02Application_042019</v>
      </c>
      <c r="B100">
        <v>97</v>
      </c>
      <c r="C100" t="s">
        <v>357</v>
      </c>
      <c r="D100" t="str">
        <f>VLOOKUP($C100,'Look-Ups'!$C$2:$G$32,D$1-2,0)</f>
        <v>Function_02</v>
      </c>
      <c r="E100" t="str">
        <f>VLOOKUP($C100,'Look-Ups'!$C$2:$G$32,E$1-2,0)</f>
        <v>Function_Simpl_02</v>
      </c>
      <c r="F100" t="str">
        <f>VLOOKUP($C100,'Look-Ups'!$C$2:$G$32,F$1-2,0)</f>
        <v>Segment_02</v>
      </c>
      <c r="G100" t="str">
        <f>VLOOKUP($C100,'Look-Ups'!$C$2:$G$32,G$1-2,0)</f>
        <v>Proc_Type_02</v>
      </c>
      <c r="H100" t="s">
        <v>159</v>
      </c>
      <c r="I100">
        <f t="shared" si="4"/>
        <v>2019</v>
      </c>
      <c r="J100" t="s">
        <v>10</v>
      </c>
      <c r="K100" s="78" t="s">
        <v>106</v>
      </c>
      <c r="M100" s="103">
        <v>0</v>
      </c>
    </row>
    <row r="101" spans="1:13" ht="12.5" customHeight="1" x14ac:dyDescent="0.25">
      <c r="A101" t="str">
        <f t="shared" si="3"/>
        <v>Function_02Application_042019</v>
      </c>
      <c r="B101">
        <v>98</v>
      </c>
      <c r="C101" t="s">
        <v>357</v>
      </c>
      <c r="D101" t="str">
        <f>VLOOKUP($C101,'Look-Ups'!$C$2:$G$32,D$1-2,0)</f>
        <v>Function_02</v>
      </c>
      <c r="E101" t="str">
        <f>VLOOKUP($C101,'Look-Ups'!$C$2:$G$32,E$1-2,0)</f>
        <v>Function_Simpl_02</v>
      </c>
      <c r="F101" t="str">
        <f>VLOOKUP($C101,'Look-Ups'!$C$2:$G$32,F$1-2,0)</f>
        <v>Segment_02</v>
      </c>
      <c r="G101" t="str">
        <f>VLOOKUP($C101,'Look-Ups'!$C$2:$G$32,G$1-2,0)</f>
        <v>Proc_Type_02</v>
      </c>
      <c r="H101" t="s">
        <v>235</v>
      </c>
      <c r="I101">
        <f t="shared" si="4"/>
        <v>2019</v>
      </c>
      <c r="J101" t="s">
        <v>10</v>
      </c>
      <c r="K101" s="78" t="s">
        <v>106</v>
      </c>
      <c r="M101" s="103">
        <v>0</v>
      </c>
    </row>
    <row r="102" spans="1:13" ht="12.5" customHeight="1" x14ac:dyDescent="0.25">
      <c r="A102" t="str">
        <f t="shared" si="3"/>
        <v>Function_02Application_042019</v>
      </c>
      <c r="B102">
        <v>99</v>
      </c>
      <c r="C102" t="s">
        <v>357</v>
      </c>
      <c r="D102" t="str">
        <f>VLOOKUP($C102,'Look-Ups'!$C$2:$G$32,D$1-2,0)</f>
        <v>Function_02</v>
      </c>
      <c r="E102" t="str">
        <f>VLOOKUP($C102,'Look-Ups'!$C$2:$G$32,E$1-2,0)</f>
        <v>Function_Simpl_02</v>
      </c>
      <c r="F102" t="str">
        <f>VLOOKUP($C102,'Look-Ups'!$C$2:$G$32,F$1-2,0)</f>
        <v>Segment_02</v>
      </c>
      <c r="G102" t="str">
        <f>VLOOKUP($C102,'Look-Ups'!$C$2:$G$32,G$1-2,0)</f>
        <v>Proc_Type_02</v>
      </c>
      <c r="H102" t="s">
        <v>181</v>
      </c>
      <c r="I102">
        <f t="shared" si="4"/>
        <v>2019</v>
      </c>
      <c r="J102" t="s">
        <v>10</v>
      </c>
      <c r="K102" s="78" t="s">
        <v>106</v>
      </c>
      <c r="M102" s="103">
        <v>0</v>
      </c>
    </row>
    <row r="103" spans="1:13" ht="12.5" customHeight="1" x14ac:dyDescent="0.25">
      <c r="A103" t="str">
        <f t="shared" si="3"/>
        <v>Function_02Application_042019</v>
      </c>
      <c r="B103">
        <v>100</v>
      </c>
      <c r="C103" t="s">
        <v>357</v>
      </c>
      <c r="D103" t="str">
        <f>VLOOKUP($C103,'Look-Ups'!$C$2:$G$32,D$1-2,0)</f>
        <v>Function_02</v>
      </c>
      <c r="E103" t="str">
        <f>VLOOKUP($C103,'Look-Ups'!$C$2:$G$32,E$1-2,0)</f>
        <v>Function_Simpl_02</v>
      </c>
      <c r="F103" t="str">
        <f>VLOOKUP($C103,'Look-Ups'!$C$2:$G$32,F$1-2,0)</f>
        <v>Segment_02</v>
      </c>
      <c r="G103" t="str">
        <f>VLOOKUP($C103,'Look-Ups'!$C$2:$G$32,G$1-2,0)</f>
        <v>Proc_Type_02</v>
      </c>
      <c r="H103" t="s">
        <v>236</v>
      </c>
      <c r="I103">
        <f t="shared" si="4"/>
        <v>2019</v>
      </c>
      <c r="J103" t="s">
        <v>10</v>
      </c>
      <c r="K103" s="78" t="s">
        <v>106</v>
      </c>
      <c r="M103" s="103">
        <v>0</v>
      </c>
    </row>
    <row r="104" spans="1:13" ht="12.5" customHeight="1" x14ac:dyDescent="0.25">
      <c r="A104" t="str">
        <f t="shared" si="3"/>
        <v>Function_02Application_042019</v>
      </c>
      <c r="B104">
        <v>101</v>
      </c>
      <c r="C104" t="s">
        <v>357</v>
      </c>
      <c r="D104" t="str">
        <f>VLOOKUP($C104,'Look-Ups'!$C$2:$G$32,D$1-2,0)</f>
        <v>Function_02</v>
      </c>
      <c r="E104" t="str">
        <f>VLOOKUP($C104,'Look-Ups'!$C$2:$G$32,E$1-2,0)</f>
        <v>Function_Simpl_02</v>
      </c>
      <c r="F104" t="str">
        <f>VLOOKUP($C104,'Look-Ups'!$C$2:$G$32,F$1-2,0)</f>
        <v>Segment_02</v>
      </c>
      <c r="G104" t="str">
        <f>VLOOKUP($C104,'Look-Ups'!$C$2:$G$32,G$1-2,0)</f>
        <v>Proc_Type_02</v>
      </c>
      <c r="H104" t="s">
        <v>169</v>
      </c>
      <c r="I104">
        <f t="shared" si="4"/>
        <v>2019</v>
      </c>
      <c r="J104" t="s">
        <v>10</v>
      </c>
      <c r="K104" s="78" t="s">
        <v>106</v>
      </c>
      <c r="M104" s="103">
        <v>0</v>
      </c>
    </row>
    <row r="105" spans="1:13" ht="12.5" customHeight="1" x14ac:dyDescent="0.25">
      <c r="A105" t="str">
        <f t="shared" si="3"/>
        <v>Function_02Application_042019</v>
      </c>
      <c r="B105">
        <v>102</v>
      </c>
      <c r="C105" t="s">
        <v>357</v>
      </c>
      <c r="D105" t="str">
        <f>VLOOKUP($C105,'Look-Ups'!$C$2:$G$32,D$1-2,0)</f>
        <v>Function_02</v>
      </c>
      <c r="E105" t="str">
        <f>VLOOKUP($C105,'Look-Ups'!$C$2:$G$32,E$1-2,0)</f>
        <v>Function_Simpl_02</v>
      </c>
      <c r="F105" t="str">
        <f>VLOOKUP($C105,'Look-Ups'!$C$2:$G$32,F$1-2,0)</f>
        <v>Segment_02</v>
      </c>
      <c r="G105" t="str">
        <f>VLOOKUP($C105,'Look-Ups'!$C$2:$G$32,G$1-2,0)</f>
        <v>Proc_Type_02</v>
      </c>
      <c r="H105" t="s">
        <v>243</v>
      </c>
      <c r="I105">
        <f t="shared" si="4"/>
        <v>2019</v>
      </c>
      <c r="J105" t="s">
        <v>10</v>
      </c>
      <c r="K105" s="78" t="s">
        <v>106</v>
      </c>
      <c r="M105" s="103">
        <v>0</v>
      </c>
    </row>
    <row r="106" spans="1:13" ht="12.5" customHeight="1" x14ac:dyDescent="0.25">
      <c r="A106" t="str">
        <f t="shared" si="3"/>
        <v>Function_02Application_042019</v>
      </c>
      <c r="B106">
        <v>103</v>
      </c>
      <c r="C106" t="s">
        <v>357</v>
      </c>
      <c r="D106" t="str">
        <f>VLOOKUP($C106,'Look-Ups'!$C$2:$G$32,D$1-2,0)</f>
        <v>Function_02</v>
      </c>
      <c r="E106" t="str">
        <f>VLOOKUP($C106,'Look-Ups'!$C$2:$G$32,E$1-2,0)</f>
        <v>Function_Simpl_02</v>
      </c>
      <c r="F106" t="str">
        <f>VLOOKUP($C106,'Look-Ups'!$C$2:$G$32,F$1-2,0)</f>
        <v>Segment_02</v>
      </c>
      <c r="G106" t="str">
        <f>VLOOKUP($C106,'Look-Ups'!$C$2:$G$32,G$1-2,0)</f>
        <v>Proc_Type_02</v>
      </c>
      <c r="H106" t="s">
        <v>202</v>
      </c>
      <c r="I106">
        <f t="shared" si="4"/>
        <v>2019</v>
      </c>
      <c r="J106" t="s">
        <v>10</v>
      </c>
      <c r="K106" s="78" t="s">
        <v>106</v>
      </c>
      <c r="M106" s="103">
        <v>0</v>
      </c>
    </row>
    <row r="107" spans="1:13" ht="12.5" customHeight="1" x14ac:dyDescent="0.25">
      <c r="A107" t="str">
        <f t="shared" si="3"/>
        <v>Function_02Application_042019</v>
      </c>
      <c r="B107">
        <v>104</v>
      </c>
      <c r="C107" t="s">
        <v>357</v>
      </c>
      <c r="D107" t="str">
        <f>VLOOKUP($C107,'Look-Ups'!$C$2:$G$32,D$1-2,0)</f>
        <v>Function_02</v>
      </c>
      <c r="E107" t="str">
        <f>VLOOKUP($C107,'Look-Ups'!$C$2:$G$32,E$1-2,0)</f>
        <v>Function_Simpl_02</v>
      </c>
      <c r="F107" t="str">
        <f>VLOOKUP($C107,'Look-Ups'!$C$2:$G$32,F$1-2,0)</f>
        <v>Segment_02</v>
      </c>
      <c r="G107" t="str">
        <f>VLOOKUP($C107,'Look-Ups'!$C$2:$G$32,G$1-2,0)</f>
        <v>Proc_Type_02</v>
      </c>
      <c r="H107" t="s">
        <v>244</v>
      </c>
      <c r="I107">
        <f t="shared" si="4"/>
        <v>2019</v>
      </c>
      <c r="J107" t="s">
        <v>10</v>
      </c>
      <c r="K107" s="78" t="s">
        <v>106</v>
      </c>
      <c r="M107" s="103">
        <v>7.6999999999999957E-2</v>
      </c>
    </row>
    <row r="108" spans="1:13" ht="12.5" customHeight="1" x14ac:dyDescent="0.25">
      <c r="A108" t="str">
        <f t="shared" si="3"/>
        <v>Function_03Application_062019</v>
      </c>
      <c r="B108">
        <v>105</v>
      </c>
      <c r="C108" t="s">
        <v>359</v>
      </c>
      <c r="D108" t="str">
        <f>VLOOKUP($C108,'Look-Ups'!$C$2:$G$32,D$1-2,0)</f>
        <v>Function_03</v>
      </c>
      <c r="E108" t="str">
        <f>VLOOKUP($C108,'Look-Ups'!$C$2:$G$32,E$1-2,0)</f>
        <v>Function_Simpl_03</v>
      </c>
      <c r="F108" t="str">
        <f>VLOOKUP($C108,'Look-Ups'!$C$2:$G$32,F$1-2,0)</f>
        <v>Segment_03</v>
      </c>
      <c r="G108" t="str">
        <f>VLOOKUP($C108,'Look-Ups'!$C$2:$G$32,G$1-2,0)</f>
        <v>Proc_Type_01</v>
      </c>
      <c r="H108" t="s">
        <v>195</v>
      </c>
      <c r="I108">
        <f t="shared" si="4"/>
        <v>2019</v>
      </c>
      <c r="J108" t="s">
        <v>10</v>
      </c>
      <c r="K108" s="78" t="s">
        <v>106</v>
      </c>
      <c r="M108" s="103">
        <v>0.79</v>
      </c>
    </row>
    <row r="109" spans="1:13" ht="12.5" customHeight="1" x14ac:dyDescent="0.25">
      <c r="A109" t="str">
        <f t="shared" si="3"/>
        <v>Function_03Application_062019</v>
      </c>
      <c r="B109">
        <v>106</v>
      </c>
      <c r="C109" t="s">
        <v>359</v>
      </c>
      <c r="D109" t="str">
        <f>VLOOKUP($C109,'Look-Ups'!$C$2:$G$32,D$1-2,0)</f>
        <v>Function_03</v>
      </c>
      <c r="E109" t="str">
        <f>VLOOKUP($C109,'Look-Ups'!$C$2:$G$32,E$1-2,0)</f>
        <v>Function_Simpl_03</v>
      </c>
      <c r="F109" t="str">
        <f>VLOOKUP($C109,'Look-Ups'!$C$2:$G$32,F$1-2,0)</f>
        <v>Segment_03</v>
      </c>
      <c r="G109" t="str">
        <f>VLOOKUP($C109,'Look-Ups'!$C$2:$G$32,G$1-2,0)</f>
        <v>Proc_Type_01</v>
      </c>
      <c r="H109" t="s">
        <v>161</v>
      </c>
      <c r="I109">
        <f t="shared" si="4"/>
        <v>2019</v>
      </c>
      <c r="J109" t="s">
        <v>10</v>
      </c>
      <c r="K109" s="78" t="s">
        <v>106</v>
      </c>
      <c r="M109" s="103">
        <v>0.20899999999999999</v>
      </c>
    </row>
    <row r="110" spans="1:13" ht="12.5" customHeight="1" x14ac:dyDescent="0.25">
      <c r="A110" t="str">
        <f t="shared" si="3"/>
        <v>Function_03Application_062019</v>
      </c>
      <c r="B110">
        <v>107</v>
      </c>
      <c r="C110" t="s">
        <v>359</v>
      </c>
      <c r="D110" t="str">
        <f>VLOOKUP($C110,'Look-Ups'!$C$2:$G$32,D$1-2,0)</f>
        <v>Function_03</v>
      </c>
      <c r="E110" t="str">
        <f>VLOOKUP($C110,'Look-Ups'!$C$2:$G$32,E$1-2,0)</f>
        <v>Function_Simpl_03</v>
      </c>
      <c r="F110" t="str">
        <f>VLOOKUP($C110,'Look-Ups'!$C$2:$G$32,F$1-2,0)</f>
        <v>Segment_03</v>
      </c>
      <c r="G110" t="str">
        <f>VLOOKUP($C110,'Look-Ups'!$C$2:$G$32,G$1-2,0)</f>
        <v>Proc_Type_01</v>
      </c>
      <c r="H110" t="s">
        <v>239</v>
      </c>
      <c r="I110">
        <f t="shared" si="4"/>
        <v>2019</v>
      </c>
      <c r="J110" t="s">
        <v>10</v>
      </c>
      <c r="K110" s="78">
        <v>0</v>
      </c>
      <c r="M110" s="103">
        <v>0</v>
      </c>
    </row>
    <row r="111" spans="1:13" ht="12.5" customHeight="1" x14ac:dyDescent="0.25">
      <c r="A111" t="str">
        <f t="shared" si="3"/>
        <v>Function_03Application_062019</v>
      </c>
      <c r="B111">
        <v>108</v>
      </c>
      <c r="C111" t="s">
        <v>359</v>
      </c>
      <c r="D111" t="str">
        <f>VLOOKUP($C111,'Look-Ups'!$C$2:$G$32,D$1-2,0)</f>
        <v>Function_03</v>
      </c>
      <c r="E111" t="str">
        <f>VLOOKUP($C111,'Look-Ups'!$C$2:$G$32,E$1-2,0)</f>
        <v>Function_Simpl_03</v>
      </c>
      <c r="F111" t="str">
        <f>VLOOKUP($C111,'Look-Ups'!$C$2:$G$32,F$1-2,0)</f>
        <v>Segment_03</v>
      </c>
      <c r="G111" t="str">
        <f>VLOOKUP($C111,'Look-Ups'!$C$2:$G$32,G$1-2,0)</f>
        <v>Proc_Type_01</v>
      </c>
      <c r="H111" t="s">
        <v>156</v>
      </c>
      <c r="I111">
        <f t="shared" si="4"/>
        <v>2019</v>
      </c>
      <c r="J111" t="s">
        <v>10</v>
      </c>
      <c r="K111" s="78">
        <v>0</v>
      </c>
      <c r="M111" s="103">
        <v>0</v>
      </c>
    </row>
    <row r="112" spans="1:13" ht="12.5" customHeight="1" x14ac:dyDescent="0.25">
      <c r="A112" t="str">
        <f t="shared" si="3"/>
        <v>Function_03Application_062019</v>
      </c>
      <c r="B112">
        <v>109</v>
      </c>
      <c r="C112" t="s">
        <v>359</v>
      </c>
      <c r="D112" t="str">
        <f>VLOOKUP($C112,'Look-Ups'!$C$2:$G$32,D$1-2,0)</f>
        <v>Function_03</v>
      </c>
      <c r="E112" t="str">
        <f>VLOOKUP($C112,'Look-Ups'!$C$2:$G$32,E$1-2,0)</f>
        <v>Function_Simpl_03</v>
      </c>
      <c r="F112" t="str">
        <f>VLOOKUP($C112,'Look-Ups'!$C$2:$G$32,F$1-2,0)</f>
        <v>Segment_03</v>
      </c>
      <c r="G112" t="str">
        <f>VLOOKUP($C112,'Look-Ups'!$C$2:$G$32,G$1-2,0)</f>
        <v>Proc_Type_01</v>
      </c>
      <c r="H112" t="s">
        <v>187</v>
      </c>
      <c r="I112">
        <f t="shared" si="4"/>
        <v>2019</v>
      </c>
      <c r="J112" t="s">
        <v>10</v>
      </c>
      <c r="K112" s="78" t="s">
        <v>106</v>
      </c>
      <c r="M112" s="103">
        <v>0</v>
      </c>
    </row>
    <row r="113" spans="1:13" ht="12.5" customHeight="1" x14ac:dyDescent="0.25">
      <c r="A113" t="str">
        <f t="shared" si="3"/>
        <v>Function_03Application_062019</v>
      </c>
      <c r="B113">
        <v>110</v>
      </c>
      <c r="C113" t="s">
        <v>359</v>
      </c>
      <c r="D113" t="str">
        <f>VLOOKUP($C113,'Look-Ups'!$C$2:$G$32,D$1-2,0)</f>
        <v>Function_03</v>
      </c>
      <c r="E113" t="str">
        <f>VLOOKUP($C113,'Look-Ups'!$C$2:$G$32,E$1-2,0)</f>
        <v>Function_Simpl_03</v>
      </c>
      <c r="F113" t="str">
        <f>VLOOKUP($C113,'Look-Ups'!$C$2:$G$32,F$1-2,0)</f>
        <v>Segment_03</v>
      </c>
      <c r="G113" t="str">
        <f>VLOOKUP($C113,'Look-Ups'!$C$2:$G$32,G$1-2,0)</f>
        <v>Proc_Type_01</v>
      </c>
      <c r="H113" t="s">
        <v>176</v>
      </c>
      <c r="I113">
        <f t="shared" si="4"/>
        <v>2019</v>
      </c>
      <c r="J113" t="s">
        <v>10</v>
      </c>
      <c r="K113" s="78">
        <v>0</v>
      </c>
      <c r="M113" s="103">
        <v>0</v>
      </c>
    </row>
    <row r="114" spans="1:13" ht="12.5" customHeight="1" x14ac:dyDescent="0.25">
      <c r="A114" t="str">
        <f t="shared" si="3"/>
        <v>Function_03Application_062019</v>
      </c>
      <c r="B114">
        <v>111</v>
      </c>
      <c r="C114" t="s">
        <v>359</v>
      </c>
      <c r="D114" t="str">
        <f>VLOOKUP($C114,'Look-Ups'!$C$2:$G$32,D$1-2,0)</f>
        <v>Function_03</v>
      </c>
      <c r="E114" t="str">
        <f>VLOOKUP($C114,'Look-Ups'!$C$2:$G$32,E$1-2,0)</f>
        <v>Function_Simpl_03</v>
      </c>
      <c r="F114" t="str">
        <f>VLOOKUP($C114,'Look-Ups'!$C$2:$G$32,F$1-2,0)</f>
        <v>Segment_03</v>
      </c>
      <c r="G114" t="str">
        <f>VLOOKUP($C114,'Look-Ups'!$C$2:$G$32,G$1-2,0)</f>
        <v>Proc_Type_01</v>
      </c>
      <c r="H114" t="s">
        <v>219</v>
      </c>
      <c r="I114">
        <f t="shared" si="4"/>
        <v>2019</v>
      </c>
      <c r="J114" t="s">
        <v>10</v>
      </c>
      <c r="K114" s="78">
        <v>0</v>
      </c>
      <c r="M114" s="103">
        <v>0</v>
      </c>
    </row>
    <row r="115" spans="1:13" ht="12.5" customHeight="1" x14ac:dyDescent="0.25">
      <c r="A115" t="str">
        <f t="shared" si="3"/>
        <v>Function_03Application_062019</v>
      </c>
      <c r="B115">
        <v>112</v>
      </c>
      <c r="C115" t="s">
        <v>359</v>
      </c>
      <c r="D115" t="str">
        <f>VLOOKUP($C115,'Look-Ups'!$C$2:$G$32,D$1-2,0)</f>
        <v>Function_03</v>
      </c>
      <c r="E115" t="str">
        <f>VLOOKUP($C115,'Look-Ups'!$C$2:$G$32,E$1-2,0)</f>
        <v>Function_Simpl_03</v>
      </c>
      <c r="F115" t="str">
        <f>VLOOKUP($C115,'Look-Ups'!$C$2:$G$32,F$1-2,0)</f>
        <v>Segment_03</v>
      </c>
      <c r="G115" t="str">
        <f>VLOOKUP($C115,'Look-Ups'!$C$2:$G$32,G$1-2,0)</f>
        <v>Proc_Type_01</v>
      </c>
      <c r="H115" t="s">
        <v>244</v>
      </c>
      <c r="I115">
        <f t="shared" si="4"/>
        <v>2019</v>
      </c>
      <c r="J115" t="s">
        <v>10</v>
      </c>
      <c r="K115" s="78" t="s">
        <v>106</v>
      </c>
      <c r="M115" s="103">
        <v>1.0000000000000009E-3</v>
      </c>
    </row>
    <row r="116" spans="1:13" ht="12.5" customHeight="1" x14ac:dyDescent="0.25">
      <c r="A116" t="str">
        <f t="shared" si="3"/>
        <v>Function_03Application_102019</v>
      </c>
      <c r="B116">
        <v>113</v>
      </c>
      <c r="C116" t="s">
        <v>363</v>
      </c>
      <c r="D116" t="str">
        <f>VLOOKUP($C116,'Look-Ups'!$C$2:$G$32,D$1-2,0)</f>
        <v>Function_03</v>
      </c>
      <c r="E116" t="str">
        <f>VLOOKUP($C116,'Look-Ups'!$C$2:$G$32,E$1-2,0)</f>
        <v>Function_Simpl_03</v>
      </c>
      <c r="F116" t="str">
        <f>VLOOKUP($C116,'Look-Ups'!$C$2:$G$32,F$1-2,0)</f>
        <v>Segment_03</v>
      </c>
      <c r="G116" t="str">
        <f>VLOOKUP($C116,'Look-Ups'!$C$2:$G$32,G$1-2,0)</f>
        <v>Proc_Type_01</v>
      </c>
      <c r="H116" t="s">
        <v>195</v>
      </c>
      <c r="I116">
        <f t="shared" si="4"/>
        <v>2019</v>
      </c>
      <c r="J116" t="s">
        <v>10</v>
      </c>
      <c r="K116" s="78" t="s">
        <v>106</v>
      </c>
      <c r="M116" s="103">
        <v>0.871</v>
      </c>
    </row>
    <row r="117" spans="1:13" ht="12.5" customHeight="1" x14ac:dyDescent="0.25">
      <c r="A117" t="str">
        <f t="shared" si="3"/>
        <v>Function_03Application_102019</v>
      </c>
      <c r="B117">
        <v>114</v>
      </c>
      <c r="C117" t="s">
        <v>363</v>
      </c>
      <c r="D117" t="str">
        <f>VLOOKUP($C117,'Look-Ups'!$C$2:$G$32,D$1-2,0)</f>
        <v>Function_03</v>
      </c>
      <c r="E117" t="str">
        <f>VLOOKUP($C117,'Look-Ups'!$C$2:$G$32,E$1-2,0)</f>
        <v>Function_Simpl_03</v>
      </c>
      <c r="F117" t="str">
        <f>VLOOKUP($C117,'Look-Ups'!$C$2:$G$32,F$1-2,0)</f>
        <v>Segment_03</v>
      </c>
      <c r="G117" t="str">
        <f>VLOOKUP($C117,'Look-Ups'!$C$2:$G$32,G$1-2,0)</f>
        <v>Proc_Type_01</v>
      </c>
      <c r="H117" t="s">
        <v>161</v>
      </c>
      <c r="I117">
        <f t="shared" si="4"/>
        <v>2019</v>
      </c>
      <c r="J117" t="s">
        <v>10</v>
      </c>
      <c r="K117" s="78" t="s">
        <v>106</v>
      </c>
      <c r="M117" s="103">
        <v>9.2999999999999999E-2</v>
      </c>
    </row>
    <row r="118" spans="1:13" ht="12.5" customHeight="1" x14ac:dyDescent="0.25">
      <c r="A118" t="str">
        <f t="shared" si="3"/>
        <v>Function_03Application_102019</v>
      </c>
      <c r="B118">
        <v>115</v>
      </c>
      <c r="C118" t="s">
        <v>363</v>
      </c>
      <c r="D118" t="str">
        <f>VLOOKUP($C118,'Look-Ups'!$C$2:$G$32,D$1-2,0)</f>
        <v>Function_03</v>
      </c>
      <c r="E118" t="str">
        <f>VLOOKUP($C118,'Look-Ups'!$C$2:$G$32,E$1-2,0)</f>
        <v>Function_Simpl_03</v>
      </c>
      <c r="F118" t="str">
        <f>VLOOKUP($C118,'Look-Ups'!$C$2:$G$32,F$1-2,0)</f>
        <v>Segment_03</v>
      </c>
      <c r="G118" t="str">
        <f>VLOOKUP($C118,'Look-Ups'!$C$2:$G$32,G$1-2,0)</f>
        <v>Proc_Type_01</v>
      </c>
      <c r="H118" t="s">
        <v>156</v>
      </c>
      <c r="I118">
        <f t="shared" si="4"/>
        <v>2019</v>
      </c>
      <c r="J118" t="s">
        <v>10</v>
      </c>
      <c r="K118" s="78" t="s">
        <v>106</v>
      </c>
      <c r="M118" s="103">
        <v>0</v>
      </c>
    </row>
    <row r="119" spans="1:13" ht="12.5" customHeight="1" x14ac:dyDescent="0.25">
      <c r="A119" t="str">
        <f t="shared" si="3"/>
        <v>Function_03Application_102019</v>
      </c>
      <c r="B119">
        <v>116</v>
      </c>
      <c r="C119" t="s">
        <v>363</v>
      </c>
      <c r="D119" t="str">
        <f>VLOOKUP($C119,'Look-Ups'!$C$2:$G$32,D$1-2,0)</f>
        <v>Function_03</v>
      </c>
      <c r="E119" t="str">
        <f>VLOOKUP($C119,'Look-Ups'!$C$2:$G$32,E$1-2,0)</f>
        <v>Function_Simpl_03</v>
      </c>
      <c r="F119" t="str">
        <f>VLOOKUP($C119,'Look-Ups'!$C$2:$G$32,F$1-2,0)</f>
        <v>Segment_03</v>
      </c>
      <c r="G119" t="str">
        <f>VLOOKUP($C119,'Look-Ups'!$C$2:$G$32,G$1-2,0)</f>
        <v>Proc_Type_01</v>
      </c>
      <c r="H119" t="s">
        <v>187</v>
      </c>
      <c r="I119">
        <f t="shared" si="4"/>
        <v>2019</v>
      </c>
      <c r="J119" t="s">
        <v>10</v>
      </c>
      <c r="K119" s="78" t="s">
        <v>106</v>
      </c>
      <c r="M119" s="103">
        <v>2E-3</v>
      </c>
    </row>
    <row r="120" spans="1:13" ht="12.5" customHeight="1" x14ac:dyDescent="0.25">
      <c r="A120" t="str">
        <f t="shared" si="3"/>
        <v>Function_03Application_102019</v>
      </c>
      <c r="B120">
        <v>117</v>
      </c>
      <c r="C120" t="s">
        <v>363</v>
      </c>
      <c r="D120" t="str">
        <f>VLOOKUP($C120,'Look-Ups'!$C$2:$G$32,D$1-2,0)</f>
        <v>Function_03</v>
      </c>
      <c r="E120" t="str">
        <f>VLOOKUP($C120,'Look-Ups'!$C$2:$G$32,E$1-2,0)</f>
        <v>Function_Simpl_03</v>
      </c>
      <c r="F120" t="str">
        <f>VLOOKUP($C120,'Look-Ups'!$C$2:$G$32,F$1-2,0)</f>
        <v>Segment_03</v>
      </c>
      <c r="G120" t="str">
        <f>VLOOKUP($C120,'Look-Ups'!$C$2:$G$32,G$1-2,0)</f>
        <v>Proc_Type_01</v>
      </c>
      <c r="H120" t="s">
        <v>204</v>
      </c>
      <c r="I120">
        <f t="shared" si="4"/>
        <v>2019</v>
      </c>
      <c r="J120" t="s">
        <v>10</v>
      </c>
      <c r="K120" s="78" t="s">
        <v>106</v>
      </c>
      <c r="M120" s="103">
        <v>0.01</v>
      </c>
    </row>
    <row r="121" spans="1:13" ht="12.5" customHeight="1" x14ac:dyDescent="0.25">
      <c r="A121" t="str">
        <f t="shared" si="3"/>
        <v>Function_03Application_102019</v>
      </c>
      <c r="B121">
        <v>118</v>
      </c>
      <c r="C121" t="s">
        <v>363</v>
      </c>
      <c r="D121" t="str">
        <f>VLOOKUP($C121,'Look-Ups'!$C$2:$G$32,D$1-2,0)</f>
        <v>Function_03</v>
      </c>
      <c r="E121" t="str">
        <f>VLOOKUP($C121,'Look-Ups'!$C$2:$G$32,E$1-2,0)</f>
        <v>Function_Simpl_03</v>
      </c>
      <c r="F121" t="str">
        <f>VLOOKUP($C121,'Look-Ups'!$C$2:$G$32,F$1-2,0)</f>
        <v>Segment_03</v>
      </c>
      <c r="G121" t="str">
        <f>VLOOKUP($C121,'Look-Ups'!$C$2:$G$32,G$1-2,0)</f>
        <v>Proc_Type_01</v>
      </c>
      <c r="H121" t="s">
        <v>239</v>
      </c>
      <c r="I121">
        <f t="shared" si="4"/>
        <v>2019</v>
      </c>
      <c r="J121" t="s">
        <v>10</v>
      </c>
      <c r="K121" s="78" t="s">
        <v>106</v>
      </c>
      <c r="M121" s="103">
        <v>0</v>
      </c>
    </row>
    <row r="122" spans="1:13" ht="12.5" customHeight="1" x14ac:dyDescent="0.25">
      <c r="A122" t="str">
        <f t="shared" si="3"/>
        <v>Function_03Application_102019</v>
      </c>
      <c r="B122">
        <v>119</v>
      </c>
      <c r="C122" t="s">
        <v>363</v>
      </c>
      <c r="D122" t="str">
        <f>VLOOKUP($C122,'Look-Ups'!$C$2:$G$32,D$1-2,0)</f>
        <v>Function_03</v>
      </c>
      <c r="E122" t="str">
        <f>VLOOKUP($C122,'Look-Ups'!$C$2:$G$32,E$1-2,0)</f>
        <v>Function_Simpl_03</v>
      </c>
      <c r="F122" t="str">
        <f>VLOOKUP($C122,'Look-Ups'!$C$2:$G$32,F$1-2,0)</f>
        <v>Segment_03</v>
      </c>
      <c r="G122" t="str">
        <f>VLOOKUP($C122,'Look-Ups'!$C$2:$G$32,G$1-2,0)</f>
        <v>Proc_Type_01</v>
      </c>
      <c r="H122" t="s">
        <v>219</v>
      </c>
      <c r="I122">
        <f t="shared" si="4"/>
        <v>2019</v>
      </c>
      <c r="J122" t="s">
        <v>10</v>
      </c>
      <c r="K122" s="78">
        <v>0</v>
      </c>
      <c r="M122" s="103">
        <v>0</v>
      </c>
    </row>
    <row r="123" spans="1:13" ht="12.5" customHeight="1" x14ac:dyDescent="0.25">
      <c r="A123" t="str">
        <f t="shared" si="3"/>
        <v>Function_03Application_102019</v>
      </c>
      <c r="B123">
        <v>120</v>
      </c>
      <c r="C123" t="s">
        <v>363</v>
      </c>
      <c r="D123" t="str">
        <f>VLOOKUP($C123,'Look-Ups'!$C$2:$G$32,D$1-2,0)</f>
        <v>Function_03</v>
      </c>
      <c r="E123" t="str">
        <f>VLOOKUP($C123,'Look-Ups'!$C$2:$G$32,E$1-2,0)</f>
        <v>Function_Simpl_03</v>
      </c>
      <c r="F123" t="str">
        <f>VLOOKUP($C123,'Look-Ups'!$C$2:$G$32,F$1-2,0)</f>
        <v>Segment_03</v>
      </c>
      <c r="G123" t="str">
        <f>VLOOKUP($C123,'Look-Ups'!$C$2:$G$32,G$1-2,0)</f>
        <v>Proc_Type_01</v>
      </c>
      <c r="H123" t="s">
        <v>244</v>
      </c>
      <c r="I123">
        <f t="shared" si="4"/>
        <v>2019</v>
      </c>
      <c r="J123" t="s">
        <v>10</v>
      </c>
      <c r="K123" s="78" t="s">
        <v>106</v>
      </c>
      <c r="M123" s="103">
        <v>2.4000000000000021E-2</v>
      </c>
    </row>
    <row r="124" spans="1:13" ht="12.5" customHeight="1" x14ac:dyDescent="0.25">
      <c r="A124" t="str">
        <f t="shared" si="3"/>
        <v>Function_03Application_112019</v>
      </c>
      <c r="B124">
        <v>121</v>
      </c>
      <c r="C124" t="s">
        <v>364</v>
      </c>
      <c r="D124" t="str">
        <f>VLOOKUP($C124,'Look-Ups'!$C$2:$G$32,D$1-2,0)</f>
        <v>Function_03</v>
      </c>
      <c r="E124" t="str">
        <f>VLOOKUP($C124,'Look-Ups'!$C$2:$G$32,E$1-2,0)</f>
        <v>Function_Simpl_03</v>
      </c>
      <c r="F124" t="str">
        <f>VLOOKUP($C124,'Look-Ups'!$C$2:$G$32,F$1-2,0)</f>
        <v>Segment_03</v>
      </c>
      <c r="G124" t="str">
        <f>VLOOKUP($C124,'Look-Ups'!$C$2:$G$32,G$1-2,0)</f>
        <v>Proc_Type_01</v>
      </c>
      <c r="H124" t="s">
        <v>195</v>
      </c>
      <c r="I124">
        <f t="shared" si="4"/>
        <v>2019</v>
      </c>
      <c r="J124" t="s">
        <v>10</v>
      </c>
      <c r="K124" s="78" t="s">
        <v>106</v>
      </c>
      <c r="M124" s="103">
        <v>0.222</v>
      </c>
    </row>
    <row r="125" spans="1:13" ht="12.5" customHeight="1" x14ac:dyDescent="0.25">
      <c r="A125" t="str">
        <f t="shared" si="3"/>
        <v>Function_03Application_112019</v>
      </c>
      <c r="B125">
        <v>122</v>
      </c>
      <c r="C125" t="s">
        <v>364</v>
      </c>
      <c r="D125" t="str">
        <f>VLOOKUP($C125,'Look-Ups'!$C$2:$G$32,D$1-2,0)</f>
        <v>Function_03</v>
      </c>
      <c r="E125" t="str">
        <f>VLOOKUP($C125,'Look-Ups'!$C$2:$G$32,E$1-2,0)</f>
        <v>Function_Simpl_03</v>
      </c>
      <c r="F125" t="str">
        <f>VLOOKUP($C125,'Look-Ups'!$C$2:$G$32,F$1-2,0)</f>
        <v>Segment_03</v>
      </c>
      <c r="G125" t="str">
        <f>VLOOKUP($C125,'Look-Ups'!$C$2:$G$32,G$1-2,0)</f>
        <v>Proc_Type_01</v>
      </c>
      <c r="H125" t="s">
        <v>156</v>
      </c>
      <c r="I125">
        <f t="shared" si="4"/>
        <v>2019</v>
      </c>
      <c r="J125" t="s">
        <v>10</v>
      </c>
      <c r="K125" s="78" t="s">
        <v>106</v>
      </c>
      <c r="M125" s="103">
        <v>0.61499999999999999</v>
      </c>
    </row>
    <row r="126" spans="1:13" ht="12.5" customHeight="1" x14ac:dyDescent="0.25">
      <c r="A126" t="str">
        <f t="shared" si="3"/>
        <v>Function_03Application_112019</v>
      </c>
      <c r="B126">
        <v>123</v>
      </c>
      <c r="C126" t="s">
        <v>364</v>
      </c>
      <c r="D126" t="str">
        <f>VLOOKUP($C126,'Look-Ups'!$C$2:$G$32,D$1-2,0)</f>
        <v>Function_03</v>
      </c>
      <c r="E126" t="str">
        <f>VLOOKUP($C126,'Look-Ups'!$C$2:$G$32,E$1-2,0)</f>
        <v>Function_Simpl_03</v>
      </c>
      <c r="F126" t="str">
        <f>VLOOKUP($C126,'Look-Ups'!$C$2:$G$32,F$1-2,0)</f>
        <v>Segment_03</v>
      </c>
      <c r="G126" t="str">
        <f>VLOOKUP($C126,'Look-Ups'!$C$2:$G$32,G$1-2,0)</f>
        <v>Proc_Type_01</v>
      </c>
      <c r="H126" t="s">
        <v>161</v>
      </c>
      <c r="I126">
        <f t="shared" si="4"/>
        <v>2019</v>
      </c>
      <c r="J126" t="s">
        <v>10</v>
      </c>
      <c r="K126" s="78" t="s">
        <v>106</v>
      </c>
      <c r="M126" s="103">
        <v>1.6E-2</v>
      </c>
    </row>
    <row r="127" spans="1:13" ht="12.5" customHeight="1" x14ac:dyDescent="0.25">
      <c r="A127" t="str">
        <f t="shared" si="3"/>
        <v>Function_03Application_112019</v>
      </c>
      <c r="B127">
        <v>124</v>
      </c>
      <c r="C127" t="s">
        <v>364</v>
      </c>
      <c r="D127" t="str">
        <f>VLOOKUP($C127,'Look-Ups'!$C$2:$G$32,D$1-2,0)</f>
        <v>Function_03</v>
      </c>
      <c r="E127" t="str">
        <f>VLOOKUP($C127,'Look-Ups'!$C$2:$G$32,E$1-2,0)</f>
        <v>Function_Simpl_03</v>
      </c>
      <c r="F127" t="str">
        <f>VLOOKUP($C127,'Look-Ups'!$C$2:$G$32,F$1-2,0)</f>
        <v>Segment_03</v>
      </c>
      <c r="G127" t="str">
        <f>VLOOKUP($C127,'Look-Ups'!$C$2:$G$32,G$1-2,0)</f>
        <v>Proc_Type_01</v>
      </c>
      <c r="H127" t="s">
        <v>239</v>
      </c>
      <c r="I127">
        <f t="shared" si="4"/>
        <v>2019</v>
      </c>
      <c r="J127" t="s">
        <v>10</v>
      </c>
      <c r="K127" s="78" t="s">
        <v>106</v>
      </c>
      <c r="M127" s="103">
        <v>1.6E-2</v>
      </c>
    </row>
    <row r="128" spans="1:13" ht="12.5" customHeight="1" x14ac:dyDescent="0.25">
      <c r="A128" t="str">
        <f t="shared" si="3"/>
        <v>Function_03Application_112019</v>
      </c>
      <c r="B128">
        <v>125</v>
      </c>
      <c r="C128" t="s">
        <v>364</v>
      </c>
      <c r="D128" t="str">
        <f>VLOOKUP($C128,'Look-Ups'!$C$2:$G$32,D$1-2,0)</f>
        <v>Function_03</v>
      </c>
      <c r="E128" t="str">
        <f>VLOOKUP($C128,'Look-Ups'!$C$2:$G$32,E$1-2,0)</f>
        <v>Function_Simpl_03</v>
      </c>
      <c r="F128" t="str">
        <f>VLOOKUP($C128,'Look-Ups'!$C$2:$G$32,F$1-2,0)</f>
        <v>Segment_03</v>
      </c>
      <c r="G128" t="str">
        <f>VLOOKUP($C128,'Look-Ups'!$C$2:$G$32,G$1-2,0)</f>
        <v>Proc_Type_01</v>
      </c>
      <c r="H128" t="s">
        <v>204</v>
      </c>
      <c r="I128">
        <f t="shared" si="4"/>
        <v>2019</v>
      </c>
      <c r="J128" t="s">
        <v>10</v>
      </c>
      <c r="K128" s="78" t="s">
        <v>106</v>
      </c>
      <c r="M128" s="103">
        <v>1.6E-2</v>
      </c>
    </row>
    <row r="129" spans="1:13" ht="12.5" customHeight="1" x14ac:dyDescent="0.25">
      <c r="A129" t="str">
        <f t="shared" si="3"/>
        <v>Function_03Application_112019</v>
      </c>
      <c r="B129">
        <v>126</v>
      </c>
      <c r="C129" t="s">
        <v>364</v>
      </c>
      <c r="D129" t="str">
        <f>VLOOKUP($C129,'Look-Ups'!$C$2:$G$32,D$1-2,0)</f>
        <v>Function_03</v>
      </c>
      <c r="E129" t="str">
        <f>VLOOKUP($C129,'Look-Ups'!$C$2:$G$32,E$1-2,0)</f>
        <v>Function_Simpl_03</v>
      </c>
      <c r="F129" t="str">
        <f>VLOOKUP($C129,'Look-Ups'!$C$2:$G$32,F$1-2,0)</f>
        <v>Segment_03</v>
      </c>
      <c r="G129" t="str">
        <f>VLOOKUP($C129,'Look-Ups'!$C$2:$G$32,G$1-2,0)</f>
        <v>Proc_Type_01</v>
      </c>
      <c r="H129" t="s">
        <v>209</v>
      </c>
      <c r="I129">
        <f t="shared" si="4"/>
        <v>2019</v>
      </c>
      <c r="J129" t="s">
        <v>10</v>
      </c>
      <c r="K129" s="78" t="s">
        <v>106</v>
      </c>
      <c r="M129" s="103">
        <v>1.6E-2</v>
      </c>
    </row>
    <row r="130" spans="1:13" ht="12.5" customHeight="1" x14ac:dyDescent="0.25">
      <c r="A130" t="str">
        <f t="shared" si="3"/>
        <v>Function_03Application_112019</v>
      </c>
      <c r="B130">
        <v>127</v>
      </c>
      <c r="C130" t="s">
        <v>364</v>
      </c>
      <c r="D130" t="str">
        <f>VLOOKUP($C130,'Look-Ups'!$C$2:$G$32,D$1-2,0)</f>
        <v>Function_03</v>
      </c>
      <c r="E130" t="str">
        <f>VLOOKUP($C130,'Look-Ups'!$C$2:$G$32,E$1-2,0)</f>
        <v>Function_Simpl_03</v>
      </c>
      <c r="F130" t="str">
        <f>VLOOKUP($C130,'Look-Ups'!$C$2:$G$32,F$1-2,0)</f>
        <v>Segment_03</v>
      </c>
      <c r="G130" t="str">
        <f>VLOOKUP($C130,'Look-Ups'!$C$2:$G$32,G$1-2,0)</f>
        <v>Proc_Type_01</v>
      </c>
      <c r="H130" t="s">
        <v>219</v>
      </c>
      <c r="I130">
        <f t="shared" si="4"/>
        <v>2019</v>
      </c>
      <c r="J130" t="s">
        <v>10</v>
      </c>
      <c r="K130" s="78" t="s">
        <v>106</v>
      </c>
      <c r="M130" s="103">
        <v>8.7999999999999995E-2</v>
      </c>
    </row>
    <row r="131" spans="1:13" ht="12.5" customHeight="1" x14ac:dyDescent="0.25">
      <c r="A131" t="str">
        <f t="shared" si="3"/>
        <v>Function_03Application_112019</v>
      </c>
      <c r="B131">
        <v>128</v>
      </c>
      <c r="C131" t="s">
        <v>364</v>
      </c>
      <c r="D131" t="str">
        <f>VLOOKUP($C131,'Look-Ups'!$C$2:$G$32,D$1-2,0)</f>
        <v>Function_03</v>
      </c>
      <c r="E131" t="str">
        <f>VLOOKUP($C131,'Look-Ups'!$C$2:$G$32,E$1-2,0)</f>
        <v>Function_Simpl_03</v>
      </c>
      <c r="F131" t="str">
        <f>VLOOKUP($C131,'Look-Ups'!$C$2:$G$32,F$1-2,0)</f>
        <v>Segment_03</v>
      </c>
      <c r="G131" t="str">
        <f>VLOOKUP($C131,'Look-Ups'!$C$2:$G$32,G$1-2,0)</f>
        <v>Proc_Type_01</v>
      </c>
      <c r="H131" t="s">
        <v>244</v>
      </c>
      <c r="I131">
        <f t="shared" si="4"/>
        <v>2019</v>
      </c>
      <c r="J131" t="s">
        <v>10</v>
      </c>
      <c r="K131" s="78" t="s">
        <v>106</v>
      </c>
      <c r="M131" s="103">
        <v>1.100000000000001E-2</v>
      </c>
    </row>
    <row r="132" spans="1:13" ht="12.5" customHeight="1" x14ac:dyDescent="0.25">
      <c r="A132" t="str">
        <f t="shared" si="3"/>
        <v>Function_03Application_142019</v>
      </c>
      <c r="B132">
        <v>129</v>
      </c>
      <c r="C132" t="s">
        <v>367</v>
      </c>
      <c r="D132" t="str">
        <f>VLOOKUP($C132,'Look-Ups'!$C$2:$G$32,D$1-2,0)</f>
        <v>Function_03</v>
      </c>
      <c r="E132" t="str">
        <f>VLOOKUP($C132,'Look-Ups'!$C$2:$G$32,E$1-2,0)</f>
        <v>Function_Simpl_03</v>
      </c>
      <c r="F132" t="str">
        <f>VLOOKUP($C132,'Look-Ups'!$C$2:$G$32,F$1-2,0)</f>
        <v>Segment_03</v>
      </c>
      <c r="G132" t="str">
        <f>VLOOKUP($C132,'Look-Ups'!$C$2:$G$32,G$1-2,0)</f>
        <v>Proc_Type_01</v>
      </c>
      <c r="H132" t="s">
        <v>195</v>
      </c>
      <c r="I132">
        <f t="shared" si="4"/>
        <v>2019</v>
      </c>
      <c r="J132" t="s">
        <v>10</v>
      </c>
      <c r="K132" s="78" t="s">
        <v>106</v>
      </c>
      <c r="M132" s="103">
        <v>0.78500000000000003</v>
      </c>
    </row>
    <row r="133" spans="1:13" ht="12.5" customHeight="1" x14ac:dyDescent="0.25">
      <c r="A133" t="str">
        <f t="shared" ref="A133:A196" si="5">D133&amp;C133&amp;I133</f>
        <v>Function_03Application_142019</v>
      </c>
      <c r="B133">
        <v>130</v>
      </c>
      <c r="C133" t="s">
        <v>367</v>
      </c>
      <c r="D133" t="str">
        <f>VLOOKUP($C133,'Look-Ups'!$C$2:$G$32,D$1-2,0)</f>
        <v>Function_03</v>
      </c>
      <c r="E133" t="str">
        <f>VLOOKUP($C133,'Look-Ups'!$C$2:$G$32,E$1-2,0)</f>
        <v>Function_Simpl_03</v>
      </c>
      <c r="F133" t="str">
        <f>VLOOKUP($C133,'Look-Ups'!$C$2:$G$32,F$1-2,0)</f>
        <v>Segment_03</v>
      </c>
      <c r="G133" t="str">
        <f>VLOOKUP($C133,'Look-Ups'!$C$2:$G$32,G$1-2,0)</f>
        <v>Proc_Type_01</v>
      </c>
      <c r="H133" t="s">
        <v>161</v>
      </c>
      <c r="I133">
        <f t="shared" si="4"/>
        <v>2019</v>
      </c>
      <c r="J133" t="s">
        <v>10</v>
      </c>
      <c r="K133" s="78" t="s">
        <v>106</v>
      </c>
      <c r="M133" s="103">
        <v>0.17</v>
      </c>
    </row>
    <row r="134" spans="1:13" ht="12.5" customHeight="1" x14ac:dyDescent="0.25">
      <c r="A134" t="str">
        <f t="shared" si="5"/>
        <v>Function_03Application_142019</v>
      </c>
      <c r="B134">
        <v>131</v>
      </c>
      <c r="C134" t="s">
        <v>367</v>
      </c>
      <c r="D134" t="str">
        <f>VLOOKUP($C134,'Look-Ups'!$C$2:$G$32,D$1-2,0)</f>
        <v>Function_03</v>
      </c>
      <c r="E134" t="str">
        <f>VLOOKUP($C134,'Look-Ups'!$C$2:$G$32,E$1-2,0)</f>
        <v>Function_Simpl_03</v>
      </c>
      <c r="F134" t="str">
        <f>VLOOKUP($C134,'Look-Ups'!$C$2:$G$32,F$1-2,0)</f>
        <v>Segment_03</v>
      </c>
      <c r="G134" t="str">
        <f>VLOOKUP($C134,'Look-Ups'!$C$2:$G$32,G$1-2,0)</f>
        <v>Proc_Type_01</v>
      </c>
      <c r="H134" t="s">
        <v>219</v>
      </c>
      <c r="I134">
        <f t="shared" ref="I134:I197" si="6">I133</f>
        <v>2019</v>
      </c>
      <c r="J134" t="s">
        <v>10</v>
      </c>
      <c r="K134" s="78" t="s">
        <v>106</v>
      </c>
      <c r="M134" s="103">
        <v>0</v>
      </c>
    </row>
    <row r="135" spans="1:13" ht="12.5" customHeight="1" x14ac:dyDescent="0.25">
      <c r="A135" t="str">
        <f t="shared" si="5"/>
        <v>Function_03Application_142019</v>
      </c>
      <c r="B135">
        <v>132</v>
      </c>
      <c r="C135" t="s">
        <v>367</v>
      </c>
      <c r="D135" t="str">
        <f>VLOOKUP($C135,'Look-Ups'!$C$2:$G$32,D$1-2,0)</f>
        <v>Function_03</v>
      </c>
      <c r="E135" t="str">
        <f>VLOOKUP($C135,'Look-Ups'!$C$2:$G$32,E$1-2,0)</f>
        <v>Function_Simpl_03</v>
      </c>
      <c r="F135" t="str">
        <f>VLOOKUP($C135,'Look-Ups'!$C$2:$G$32,F$1-2,0)</f>
        <v>Segment_03</v>
      </c>
      <c r="G135" t="str">
        <f>VLOOKUP($C135,'Look-Ups'!$C$2:$G$32,G$1-2,0)</f>
        <v>Proc_Type_01</v>
      </c>
      <c r="H135" t="s">
        <v>162</v>
      </c>
      <c r="I135">
        <f t="shared" si="6"/>
        <v>2019</v>
      </c>
      <c r="J135" t="s">
        <v>10</v>
      </c>
      <c r="K135" s="78">
        <v>0</v>
      </c>
      <c r="M135" s="103">
        <v>0</v>
      </c>
    </row>
    <row r="136" spans="1:13" ht="12.5" customHeight="1" x14ac:dyDescent="0.25">
      <c r="A136" t="str">
        <f t="shared" si="5"/>
        <v>Function_03Application_142019</v>
      </c>
      <c r="B136">
        <v>133</v>
      </c>
      <c r="C136" t="s">
        <v>367</v>
      </c>
      <c r="D136" t="str">
        <f>VLOOKUP($C136,'Look-Ups'!$C$2:$G$32,D$1-2,0)</f>
        <v>Function_03</v>
      </c>
      <c r="E136" t="str">
        <f>VLOOKUP($C136,'Look-Ups'!$C$2:$G$32,E$1-2,0)</f>
        <v>Function_Simpl_03</v>
      </c>
      <c r="F136" t="str">
        <f>VLOOKUP($C136,'Look-Ups'!$C$2:$G$32,F$1-2,0)</f>
        <v>Segment_03</v>
      </c>
      <c r="G136" t="str">
        <f>VLOOKUP($C136,'Look-Ups'!$C$2:$G$32,G$1-2,0)</f>
        <v>Proc_Type_01</v>
      </c>
      <c r="H136" t="s">
        <v>156</v>
      </c>
      <c r="I136">
        <f t="shared" si="6"/>
        <v>2019</v>
      </c>
      <c r="J136" t="s">
        <v>10</v>
      </c>
      <c r="K136" s="78" t="s">
        <v>106</v>
      </c>
      <c r="M136" s="103">
        <v>0.04</v>
      </c>
    </row>
    <row r="137" spans="1:13" ht="12.5" customHeight="1" x14ac:dyDescent="0.25">
      <c r="A137" t="str">
        <f t="shared" si="5"/>
        <v>Function_03Application_142019</v>
      </c>
      <c r="B137">
        <v>134</v>
      </c>
      <c r="C137" t="s">
        <v>367</v>
      </c>
      <c r="D137" t="str">
        <f>VLOOKUP($C137,'Look-Ups'!$C$2:$G$32,D$1-2,0)</f>
        <v>Function_03</v>
      </c>
      <c r="E137" t="str">
        <f>VLOOKUP($C137,'Look-Ups'!$C$2:$G$32,E$1-2,0)</f>
        <v>Function_Simpl_03</v>
      </c>
      <c r="F137" t="str">
        <f>VLOOKUP($C137,'Look-Ups'!$C$2:$G$32,F$1-2,0)</f>
        <v>Segment_03</v>
      </c>
      <c r="G137" t="str">
        <f>VLOOKUP($C137,'Look-Ups'!$C$2:$G$32,G$1-2,0)</f>
        <v>Proc_Type_01</v>
      </c>
      <c r="H137" t="s">
        <v>187</v>
      </c>
      <c r="I137">
        <f t="shared" si="6"/>
        <v>2019</v>
      </c>
      <c r="J137" t="s">
        <v>10</v>
      </c>
      <c r="K137" s="78">
        <v>0</v>
      </c>
      <c r="M137" s="103">
        <v>0</v>
      </c>
    </row>
    <row r="138" spans="1:13" ht="12.5" customHeight="1" x14ac:dyDescent="0.25">
      <c r="A138" t="str">
        <f t="shared" si="5"/>
        <v>Function_03Application_142019</v>
      </c>
      <c r="B138">
        <v>135</v>
      </c>
      <c r="C138" t="s">
        <v>367</v>
      </c>
      <c r="D138" t="str">
        <f>VLOOKUP($C138,'Look-Ups'!$C$2:$G$32,D$1-2,0)</f>
        <v>Function_03</v>
      </c>
      <c r="E138" t="str">
        <f>VLOOKUP($C138,'Look-Ups'!$C$2:$G$32,E$1-2,0)</f>
        <v>Function_Simpl_03</v>
      </c>
      <c r="F138" t="str">
        <f>VLOOKUP($C138,'Look-Ups'!$C$2:$G$32,F$1-2,0)</f>
        <v>Segment_03</v>
      </c>
      <c r="G138" t="str">
        <f>VLOOKUP($C138,'Look-Ups'!$C$2:$G$32,G$1-2,0)</f>
        <v>Proc_Type_01</v>
      </c>
      <c r="H138" t="s">
        <v>239</v>
      </c>
      <c r="I138">
        <f t="shared" si="6"/>
        <v>2019</v>
      </c>
      <c r="J138" t="s">
        <v>10</v>
      </c>
      <c r="K138" s="78">
        <v>0</v>
      </c>
      <c r="M138" s="103">
        <v>0</v>
      </c>
    </row>
    <row r="139" spans="1:13" ht="12.5" customHeight="1" x14ac:dyDescent="0.25">
      <c r="A139" t="str">
        <f t="shared" si="5"/>
        <v>Function_03Application_142019</v>
      </c>
      <c r="B139">
        <v>136</v>
      </c>
      <c r="C139" t="s">
        <v>367</v>
      </c>
      <c r="D139" t="str">
        <f>VLOOKUP($C139,'Look-Ups'!$C$2:$G$32,D$1-2,0)</f>
        <v>Function_03</v>
      </c>
      <c r="E139" t="str">
        <f>VLOOKUP($C139,'Look-Ups'!$C$2:$G$32,E$1-2,0)</f>
        <v>Function_Simpl_03</v>
      </c>
      <c r="F139" t="str">
        <f>VLOOKUP($C139,'Look-Ups'!$C$2:$G$32,F$1-2,0)</f>
        <v>Segment_03</v>
      </c>
      <c r="G139" t="str">
        <f>VLOOKUP($C139,'Look-Ups'!$C$2:$G$32,G$1-2,0)</f>
        <v>Proc_Type_01</v>
      </c>
      <c r="H139" t="s">
        <v>244</v>
      </c>
      <c r="I139">
        <f t="shared" si="6"/>
        <v>2019</v>
      </c>
      <c r="J139" t="s">
        <v>10</v>
      </c>
      <c r="K139" s="78" t="s">
        <v>106</v>
      </c>
      <c r="M139" s="103">
        <v>4.9999999999998934E-3</v>
      </c>
    </row>
    <row r="140" spans="1:13" ht="12.5" customHeight="1" x14ac:dyDescent="0.25">
      <c r="A140" t="str">
        <f t="shared" si="5"/>
        <v>Function_03Application_152019</v>
      </c>
      <c r="B140">
        <v>137</v>
      </c>
      <c r="C140" t="s">
        <v>368</v>
      </c>
      <c r="D140" t="str">
        <f>VLOOKUP($C140,'Look-Ups'!$C$2:$G$32,D$1-2,0)</f>
        <v>Function_03</v>
      </c>
      <c r="E140" t="str">
        <f>VLOOKUP($C140,'Look-Ups'!$C$2:$G$32,E$1-2,0)</f>
        <v>Function_Simpl_03</v>
      </c>
      <c r="F140" t="str">
        <f>VLOOKUP($C140,'Look-Ups'!$C$2:$G$32,F$1-2,0)</f>
        <v>Segment_03</v>
      </c>
      <c r="G140" t="str">
        <f>VLOOKUP($C140,'Look-Ups'!$C$2:$G$32,G$1-2,0)</f>
        <v>Proc_Type_01</v>
      </c>
      <c r="H140" t="s">
        <v>195</v>
      </c>
      <c r="I140">
        <f t="shared" si="6"/>
        <v>2019</v>
      </c>
      <c r="J140" t="s">
        <v>10</v>
      </c>
      <c r="K140" s="78" t="s">
        <v>106</v>
      </c>
      <c r="M140" s="103">
        <v>0.95099999999999996</v>
      </c>
    </row>
    <row r="141" spans="1:13" ht="12.5" customHeight="1" x14ac:dyDescent="0.25">
      <c r="A141" t="str">
        <f t="shared" si="5"/>
        <v>Function_03Application_152019</v>
      </c>
      <c r="B141">
        <v>138</v>
      </c>
      <c r="C141" t="s">
        <v>368</v>
      </c>
      <c r="D141" t="str">
        <f>VLOOKUP($C141,'Look-Ups'!$C$2:$G$32,D$1-2,0)</f>
        <v>Function_03</v>
      </c>
      <c r="E141" t="str">
        <f>VLOOKUP($C141,'Look-Ups'!$C$2:$G$32,E$1-2,0)</f>
        <v>Function_Simpl_03</v>
      </c>
      <c r="F141" t="str">
        <f>VLOOKUP($C141,'Look-Ups'!$C$2:$G$32,F$1-2,0)</f>
        <v>Segment_03</v>
      </c>
      <c r="G141" t="str">
        <f>VLOOKUP($C141,'Look-Ups'!$C$2:$G$32,G$1-2,0)</f>
        <v>Proc_Type_01</v>
      </c>
      <c r="H141" t="s">
        <v>161</v>
      </c>
      <c r="I141">
        <f t="shared" si="6"/>
        <v>2019</v>
      </c>
      <c r="J141" t="s">
        <v>10</v>
      </c>
      <c r="K141" s="78" t="s">
        <v>106</v>
      </c>
      <c r="M141" s="103">
        <v>4.8000000000000001E-2</v>
      </c>
    </row>
    <row r="142" spans="1:13" ht="12.5" customHeight="1" x14ac:dyDescent="0.25">
      <c r="A142" t="str">
        <f t="shared" si="5"/>
        <v>Function_03Application_152019</v>
      </c>
      <c r="B142">
        <v>139</v>
      </c>
      <c r="C142" t="s">
        <v>368</v>
      </c>
      <c r="D142" t="str">
        <f>VLOOKUP($C142,'Look-Ups'!$C$2:$G$32,D$1-2,0)</f>
        <v>Function_03</v>
      </c>
      <c r="E142" t="str">
        <f>VLOOKUP($C142,'Look-Ups'!$C$2:$G$32,E$1-2,0)</f>
        <v>Function_Simpl_03</v>
      </c>
      <c r="F142" t="str">
        <f>VLOOKUP($C142,'Look-Ups'!$C$2:$G$32,F$1-2,0)</f>
        <v>Segment_03</v>
      </c>
      <c r="G142" t="str">
        <f>VLOOKUP($C142,'Look-Ups'!$C$2:$G$32,G$1-2,0)</f>
        <v>Proc_Type_01</v>
      </c>
      <c r="H142" t="s">
        <v>239</v>
      </c>
      <c r="I142">
        <f t="shared" si="6"/>
        <v>2019</v>
      </c>
      <c r="J142" t="s">
        <v>10</v>
      </c>
      <c r="K142" s="78">
        <v>0</v>
      </c>
      <c r="M142" s="103">
        <v>0</v>
      </c>
    </row>
    <row r="143" spans="1:13" ht="12.5" customHeight="1" x14ac:dyDescent="0.25">
      <c r="A143" t="str">
        <f t="shared" si="5"/>
        <v>Function_03Application_152019</v>
      </c>
      <c r="B143">
        <v>140</v>
      </c>
      <c r="C143" t="s">
        <v>368</v>
      </c>
      <c r="D143" t="str">
        <f>VLOOKUP($C143,'Look-Ups'!$C$2:$G$32,D$1-2,0)</f>
        <v>Function_03</v>
      </c>
      <c r="E143" t="str">
        <f>VLOOKUP($C143,'Look-Ups'!$C$2:$G$32,E$1-2,0)</f>
        <v>Function_Simpl_03</v>
      </c>
      <c r="F143" t="str">
        <f>VLOOKUP($C143,'Look-Ups'!$C$2:$G$32,F$1-2,0)</f>
        <v>Segment_03</v>
      </c>
      <c r="G143" t="str">
        <f>VLOOKUP($C143,'Look-Ups'!$C$2:$G$32,G$1-2,0)</f>
        <v>Proc_Type_01</v>
      </c>
      <c r="H143" t="s">
        <v>187</v>
      </c>
      <c r="I143">
        <f t="shared" si="6"/>
        <v>2019</v>
      </c>
      <c r="J143" t="s">
        <v>10</v>
      </c>
      <c r="K143" s="78" t="s">
        <v>106</v>
      </c>
      <c r="M143" s="103">
        <v>0</v>
      </c>
    </row>
    <row r="144" spans="1:13" ht="12.5" customHeight="1" x14ac:dyDescent="0.25">
      <c r="A144" t="str">
        <f t="shared" si="5"/>
        <v>Function_03Application_152019</v>
      </c>
      <c r="B144">
        <v>141</v>
      </c>
      <c r="C144" t="s">
        <v>368</v>
      </c>
      <c r="D144" t="str">
        <f>VLOOKUP($C144,'Look-Ups'!$C$2:$G$32,D$1-2,0)</f>
        <v>Function_03</v>
      </c>
      <c r="E144" t="str">
        <f>VLOOKUP($C144,'Look-Ups'!$C$2:$G$32,E$1-2,0)</f>
        <v>Function_Simpl_03</v>
      </c>
      <c r="F144" t="str">
        <f>VLOOKUP($C144,'Look-Ups'!$C$2:$G$32,F$1-2,0)</f>
        <v>Segment_03</v>
      </c>
      <c r="G144" t="str">
        <f>VLOOKUP($C144,'Look-Ups'!$C$2:$G$32,G$1-2,0)</f>
        <v>Proc_Type_01</v>
      </c>
      <c r="H144" t="s">
        <v>204</v>
      </c>
      <c r="I144">
        <f t="shared" si="6"/>
        <v>2019</v>
      </c>
      <c r="J144" t="s">
        <v>10</v>
      </c>
      <c r="K144" s="78">
        <v>0</v>
      </c>
      <c r="M144" s="103">
        <v>0</v>
      </c>
    </row>
    <row r="145" spans="1:13" ht="12.5" customHeight="1" x14ac:dyDescent="0.25">
      <c r="A145" t="str">
        <f t="shared" si="5"/>
        <v>Function_03Application_152019</v>
      </c>
      <c r="B145">
        <v>142</v>
      </c>
      <c r="C145" t="s">
        <v>368</v>
      </c>
      <c r="D145" t="str">
        <f>VLOOKUP($C145,'Look-Ups'!$C$2:$G$32,D$1-2,0)</f>
        <v>Function_03</v>
      </c>
      <c r="E145" t="str">
        <f>VLOOKUP($C145,'Look-Ups'!$C$2:$G$32,E$1-2,0)</f>
        <v>Function_Simpl_03</v>
      </c>
      <c r="F145" t="str">
        <f>VLOOKUP($C145,'Look-Ups'!$C$2:$G$32,F$1-2,0)</f>
        <v>Segment_03</v>
      </c>
      <c r="G145" t="str">
        <f>VLOOKUP($C145,'Look-Ups'!$C$2:$G$32,G$1-2,0)</f>
        <v>Proc_Type_01</v>
      </c>
      <c r="H145" t="s">
        <v>162</v>
      </c>
      <c r="I145">
        <f t="shared" si="6"/>
        <v>2019</v>
      </c>
      <c r="J145" t="s">
        <v>10</v>
      </c>
      <c r="K145" s="78">
        <v>0</v>
      </c>
      <c r="M145" s="103">
        <v>0</v>
      </c>
    </row>
    <row r="146" spans="1:13" ht="12.5" customHeight="1" x14ac:dyDescent="0.25">
      <c r="A146" t="str">
        <f t="shared" si="5"/>
        <v>Function_03Application_152019</v>
      </c>
      <c r="B146">
        <v>143</v>
      </c>
      <c r="C146" t="s">
        <v>368</v>
      </c>
      <c r="D146" t="str">
        <f>VLOOKUP($C146,'Look-Ups'!$C$2:$G$32,D$1-2,0)</f>
        <v>Function_03</v>
      </c>
      <c r="E146" t="str">
        <f>VLOOKUP($C146,'Look-Ups'!$C$2:$G$32,E$1-2,0)</f>
        <v>Function_Simpl_03</v>
      </c>
      <c r="F146" t="str">
        <f>VLOOKUP($C146,'Look-Ups'!$C$2:$G$32,F$1-2,0)</f>
        <v>Segment_03</v>
      </c>
      <c r="G146" t="str">
        <f>VLOOKUP($C146,'Look-Ups'!$C$2:$G$32,G$1-2,0)</f>
        <v>Proc_Type_01</v>
      </c>
      <c r="H146" t="s">
        <v>156</v>
      </c>
      <c r="I146">
        <f t="shared" si="6"/>
        <v>2019</v>
      </c>
      <c r="J146" t="s">
        <v>10</v>
      </c>
      <c r="K146" s="78" t="s">
        <v>106</v>
      </c>
      <c r="M146" s="103">
        <v>0</v>
      </c>
    </row>
    <row r="147" spans="1:13" ht="12.5" customHeight="1" x14ac:dyDescent="0.25">
      <c r="A147" t="str">
        <f t="shared" si="5"/>
        <v>Function_03Application_152019</v>
      </c>
      <c r="B147">
        <v>144</v>
      </c>
      <c r="C147" t="s">
        <v>368</v>
      </c>
      <c r="D147" t="str">
        <f>VLOOKUP($C147,'Look-Ups'!$C$2:$G$32,D$1-2,0)</f>
        <v>Function_03</v>
      </c>
      <c r="E147" t="str">
        <f>VLOOKUP($C147,'Look-Ups'!$C$2:$G$32,E$1-2,0)</f>
        <v>Function_Simpl_03</v>
      </c>
      <c r="F147" t="str">
        <f>VLOOKUP($C147,'Look-Ups'!$C$2:$G$32,F$1-2,0)</f>
        <v>Segment_03</v>
      </c>
      <c r="G147" t="str">
        <f>VLOOKUP($C147,'Look-Ups'!$C$2:$G$32,G$1-2,0)</f>
        <v>Proc_Type_01</v>
      </c>
      <c r="H147" t="s">
        <v>244</v>
      </c>
      <c r="I147">
        <f t="shared" si="6"/>
        <v>2019</v>
      </c>
      <c r="J147" t="s">
        <v>10</v>
      </c>
      <c r="K147" s="78" t="s">
        <v>106</v>
      </c>
      <c r="M147" s="103">
        <v>1.0000000000000009E-3</v>
      </c>
    </row>
    <row r="148" spans="1:13" ht="12.5" customHeight="1" x14ac:dyDescent="0.25">
      <c r="A148" t="str">
        <f t="shared" si="5"/>
        <v>Function_03Application_072019</v>
      </c>
      <c r="B148">
        <v>145</v>
      </c>
      <c r="C148" t="s">
        <v>360</v>
      </c>
      <c r="D148" t="str">
        <f>VLOOKUP($C148,'Look-Ups'!$C$2:$G$32,D$1-2,0)</f>
        <v>Function_03</v>
      </c>
      <c r="E148" t="str">
        <f>VLOOKUP($C148,'Look-Ups'!$C$2:$G$32,E$1-2,0)</f>
        <v>Function_Simpl_03</v>
      </c>
      <c r="F148" t="str">
        <f>VLOOKUP($C148,'Look-Ups'!$C$2:$G$32,F$1-2,0)</f>
        <v>Segment_03</v>
      </c>
      <c r="G148" t="str">
        <f>VLOOKUP($C148,'Look-Ups'!$C$2:$G$32,G$1-2,0)</f>
        <v>Proc_Type_01</v>
      </c>
      <c r="H148" t="s">
        <v>195</v>
      </c>
      <c r="I148">
        <f t="shared" si="6"/>
        <v>2019</v>
      </c>
      <c r="J148" t="s">
        <v>10</v>
      </c>
      <c r="K148" s="78" t="s">
        <v>106</v>
      </c>
      <c r="M148" s="103">
        <v>0.97199999999999998</v>
      </c>
    </row>
    <row r="149" spans="1:13" ht="12.5" customHeight="1" x14ac:dyDescent="0.25">
      <c r="A149" t="str">
        <f t="shared" si="5"/>
        <v>Function_03Application_072019</v>
      </c>
      <c r="B149">
        <v>146</v>
      </c>
      <c r="C149" t="s">
        <v>360</v>
      </c>
      <c r="D149" t="str">
        <f>VLOOKUP($C149,'Look-Ups'!$C$2:$G$32,D$1-2,0)</f>
        <v>Function_03</v>
      </c>
      <c r="E149" t="str">
        <f>VLOOKUP($C149,'Look-Ups'!$C$2:$G$32,E$1-2,0)</f>
        <v>Function_Simpl_03</v>
      </c>
      <c r="F149" t="str">
        <f>VLOOKUP($C149,'Look-Ups'!$C$2:$G$32,F$1-2,0)</f>
        <v>Segment_03</v>
      </c>
      <c r="G149" t="str">
        <f>VLOOKUP($C149,'Look-Ups'!$C$2:$G$32,G$1-2,0)</f>
        <v>Proc_Type_01</v>
      </c>
      <c r="H149" t="s">
        <v>161</v>
      </c>
      <c r="I149">
        <f t="shared" si="6"/>
        <v>2019</v>
      </c>
      <c r="J149" t="s">
        <v>10</v>
      </c>
      <c r="K149" s="78" t="s">
        <v>106</v>
      </c>
      <c r="M149" s="103">
        <v>2.8000000000000001E-2</v>
      </c>
    </row>
    <row r="150" spans="1:13" ht="12.5" customHeight="1" x14ac:dyDescent="0.25">
      <c r="A150" t="str">
        <f t="shared" si="5"/>
        <v>Function_03Application_072019</v>
      </c>
      <c r="B150">
        <v>147</v>
      </c>
      <c r="C150" t="s">
        <v>360</v>
      </c>
      <c r="D150" t="str">
        <f>VLOOKUP($C150,'Look-Ups'!$C$2:$G$32,D$1-2,0)</f>
        <v>Function_03</v>
      </c>
      <c r="E150" t="str">
        <f>VLOOKUP($C150,'Look-Ups'!$C$2:$G$32,E$1-2,0)</f>
        <v>Function_Simpl_03</v>
      </c>
      <c r="F150" t="str">
        <f>VLOOKUP($C150,'Look-Ups'!$C$2:$G$32,F$1-2,0)</f>
        <v>Segment_03</v>
      </c>
      <c r="G150" t="str">
        <f>VLOOKUP($C150,'Look-Ups'!$C$2:$G$32,G$1-2,0)</f>
        <v>Proc_Type_01</v>
      </c>
      <c r="H150" t="s">
        <v>156</v>
      </c>
      <c r="I150">
        <f t="shared" si="6"/>
        <v>2019</v>
      </c>
      <c r="J150" t="s">
        <v>10</v>
      </c>
      <c r="K150" s="78" t="s">
        <v>106</v>
      </c>
      <c r="M150" s="103">
        <v>0</v>
      </c>
    </row>
    <row r="151" spans="1:13" ht="12.5" customHeight="1" x14ac:dyDescent="0.25">
      <c r="A151" t="str">
        <f t="shared" si="5"/>
        <v>Function_03Application_072019</v>
      </c>
      <c r="B151">
        <v>148</v>
      </c>
      <c r="C151" t="s">
        <v>360</v>
      </c>
      <c r="D151" t="str">
        <f>VLOOKUP($C151,'Look-Ups'!$C$2:$G$32,D$1-2,0)</f>
        <v>Function_03</v>
      </c>
      <c r="E151" t="str">
        <f>VLOOKUP($C151,'Look-Ups'!$C$2:$G$32,E$1-2,0)</f>
        <v>Function_Simpl_03</v>
      </c>
      <c r="F151" t="str">
        <f>VLOOKUP($C151,'Look-Ups'!$C$2:$G$32,F$1-2,0)</f>
        <v>Segment_03</v>
      </c>
      <c r="G151" t="str">
        <f>VLOOKUP($C151,'Look-Ups'!$C$2:$G$32,G$1-2,0)</f>
        <v>Proc_Type_01</v>
      </c>
      <c r="H151" t="s">
        <v>187</v>
      </c>
      <c r="I151">
        <f t="shared" si="6"/>
        <v>2019</v>
      </c>
      <c r="J151" t="s">
        <v>10</v>
      </c>
      <c r="K151" s="78" t="s">
        <v>106</v>
      </c>
      <c r="M151" s="103">
        <v>0</v>
      </c>
    </row>
    <row r="152" spans="1:13" ht="12.5" customHeight="1" x14ac:dyDescent="0.25">
      <c r="A152" t="str">
        <f t="shared" si="5"/>
        <v>Function_03Application_072019</v>
      </c>
      <c r="B152">
        <v>149</v>
      </c>
      <c r="C152" t="s">
        <v>360</v>
      </c>
      <c r="D152" t="str">
        <f>VLOOKUP($C152,'Look-Ups'!$C$2:$G$32,D$1-2,0)</f>
        <v>Function_03</v>
      </c>
      <c r="E152" t="str">
        <f>VLOOKUP($C152,'Look-Ups'!$C$2:$G$32,E$1-2,0)</f>
        <v>Function_Simpl_03</v>
      </c>
      <c r="F152" t="str">
        <f>VLOOKUP($C152,'Look-Ups'!$C$2:$G$32,F$1-2,0)</f>
        <v>Segment_03</v>
      </c>
      <c r="G152" t="str">
        <f>VLOOKUP($C152,'Look-Ups'!$C$2:$G$32,G$1-2,0)</f>
        <v>Proc_Type_01</v>
      </c>
      <c r="H152" t="s">
        <v>219</v>
      </c>
      <c r="I152">
        <f t="shared" si="6"/>
        <v>2019</v>
      </c>
      <c r="J152" t="s">
        <v>10</v>
      </c>
      <c r="K152" s="78" t="s">
        <v>106</v>
      </c>
      <c r="M152" s="103">
        <v>0</v>
      </c>
    </row>
    <row r="153" spans="1:13" ht="12.5" customHeight="1" x14ac:dyDescent="0.25">
      <c r="A153" t="str">
        <f t="shared" si="5"/>
        <v>Function_03Application_072019</v>
      </c>
      <c r="B153">
        <v>150</v>
      </c>
      <c r="C153" t="s">
        <v>360</v>
      </c>
      <c r="D153" t="str">
        <f>VLOOKUP($C153,'Look-Ups'!$C$2:$G$32,D$1-2,0)</f>
        <v>Function_03</v>
      </c>
      <c r="E153" t="str">
        <f>VLOOKUP($C153,'Look-Ups'!$C$2:$G$32,E$1-2,0)</f>
        <v>Function_Simpl_03</v>
      </c>
      <c r="F153" t="str">
        <f>VLOOKUP($C153,'Look-Ups'!$C$2:$G$32,F$1-2,0)</f>
        <v>Segment_03</v>
      </c>
      <c r="G153" t="str">
        <f>VLOOKUP($C153,'Look-Ups'!$C$2:$G$32,G$1-2,0)</f>
        <v>Proc_Type_01</v>
      </c>
      <c r="H153" t="s">
        <v>204</v>
      </c>
      <c r="I153">
        <f t="shared" si="6"/>
        <v>2019</v>
      </c>
      <c r="J153" t="s">
        <v>10</v>
      </c>
      <c r="K153" s="78" t="s">
        <v>106</v>
      </c>
      <c r="M153" s="103">
        <v>0</v>
      </c>
    </row>
    <row r="154" spans="1:13" ht="12.5" customHeight="1" x14ac:dyDescent="0.25">
      <c r="A154" t="str">
        <f t="shared" si="5"/>
        <v>Function_03Application_072019</v>
      </c>
      <c r="B154">
        <v>151</v>
      </c>
      <c r="C154" t="s">
        <v>360</v>
      </c>
      <c r="D154" t="str">
        <f>VLOOKUP($C154,'Look-Ups'!$C$2:$G$32,D$1-2,0)</f>
        <v>Function_03</v>
      </c>
      <c r="E154" t="str">
        <f>VLOOKUP($C154,'Look-Ups'!$C$2:$G$32,E$1-2,0)</f>
        <v>Function_Simpl_03</v>
      </c>
      <c r="F154" t="str">
        <f>VLOOKUP($C154,'Look-Ups'!$C$2:$G$32,F$1-2,0)</f>
        <v>Segment_03</v>
      </c>
      <c r="G154" t="str">
        <f>VLOOKUP($C154,'Look-Ups'!$C$2:$G$32,G$1-2,0)</f>
        <v>Proc_Type_01</v>
      </c>
      <c r="H154" t="s">
        <v>244</v>
      </c>
      <c r="I154">
        <f t="shared" si="6"/>
        <v>2019</v>
      </c>
      <c r="J154" t="s">
        <v>10</v>
      </c>
      <c r="K154" s="78" t="s">
        <v>106</v>
      </c>
      <c r="M154" s="103">
        <v>0</v>
      </c>
    </row>
    <row r="155" spans="1:13" ht="12.5" customHeight="1" x14ac:dyDescent="0.25">
      <c r="A155" t="str">
        <f t="shared" si="5"/>
        <v>Function_03Application_082019</v>
      </c>
      <c r="B155">
        <v>152</v>
      </c>
      <c r="C155" t="s">
        <v>361</v>
      </c>
      <c r="D155" t="str">
        <f>VLOOKUP($C155,'Look-Ups'!$C$2:$G$32,D$1-2,0)</f>
        <v>Function_03</v>
      </c>
      <c r="E155" t="str">
        <f>VLOOKUP($C155,'Look-Ups'!$C$2:$G$32,E$1-2,0)</f>
        <v>Function_Simpl_03</v>
      </c>
      <c r="F155" t="str">
        <f>VLOOKUP($C155,'Look-Ups'!$C$2:$G$32,F$1-2,0)</f>
        <v>Segment_03</v>
      </c>
      <c r="G155" t="str">
        <f>VLOOKUP($C155,'Look-Ups'!$C$2:$G$32,G$1-2,0)</f>
        <v>Proc_Type_01</v>
      </c>
      <c r="H155" t="s">
        <v>195</v>
      </c>
      <c r="I155">
        <f t="shared" si="6"/>
        <v>2019</v>
      </c>
      <c r="J155" t="s">
        <v>10</v>
      </c>
      <c r="K155" s="78" t="s">
        <v>106</v>
      </c>
      <c r="M155" s="103">
        <v>0.89500000000000002</v>
      </c>
    </row>
    <row r="156" spans="1:13" ht="12.5" customHeight="1" x14ac:dyDescent="0.25">
      <c r="A156" t="str">
        <f t="shared" si="5"/>
        <v>Function_03Application_082019</v>
      </c>
      <c r="B156">
        <v>153</v>
      </c>
      <c r="C156" t="s">
        <v>361</v>
      </c>
      <c r="D156" t="str">
        <f>VLOOKUP($C156,'Look-Ups'!$C$2:$G$32,D$1-2,0)</f>
        <v>Function_03</v>
      </c>
      <c r="E156" t="str">
        <f>VLOOKUP($C156,'Look-Ups'!$C$2:$G$32,E$1-2,0)</f>
        <v>Function_Simpl_03</v>
      </c>
      <c r="F156" t="str">
        <f>VLOOKUP($C156,'Look-Ups'!$C$2:$G$32,F$1-2,0)</f>
        <v>Segment_03</v>
      </c>
      <c r="G156" t="str">
        <f>VLOOKUP($C156,'Look-Ups'!$C$2:$G$32,G$1-2,0)</f>
        <v>Proc_Type_01</v>
      </c>
      <c r="H156" t="s">
        <v>161</v>
      </c>
      <c r="I156">
        <f t="shared" si="6"/>
        <v>2019</v>
      </c>
      <c r="J156" t="s">
        <v>10</v>
      </c>
      <c r="K156" s="78" t="s">
        <v>106</v>
      </c>
      <c r="M156" s="103">
        <v>0.105</v>
      </c>
    </row>
    <row r="157" spans="1:13" ht="12.5" customHeight="1" x14ac:dyDescent="0.25">
      <c r="A157" t="str">
        <f t="shared" si="5"/>
        <v>Function_03Application_082019</v>
      </c>
      <c r="B157">
        <v>154</v>
      </c>
      <c r="C157" t="s">
        <v>361</v>
      </c>
      <c r="D157" t="str">
        <f>VLOOKUP($C157,'Look-Ups'!$C$2:$G$32,D$1-2,0)</f>
        <v>Function_03</v>
      </c>
      <c r="E157" t="str">
        <f>VLOOKUP($C157,'Look-Ups'!$C$2:$G$32,E$1-2,0)</f>
        <v>Function_Simpl_03</v>
      </c>
      <c r="F157" t="str">
        <f>VLOOKUP($C157,'Look-Ups'!$C$2:$G$32,F$1-2,0)</f>
        <v>Segment_03</v>
      </c>
      <c r="G157" t="str">
        <f>VLOOKUP($C157,'Look-Ups'!$C$2:$G$32,G$1-2,0)</f>
        <v>Proc_Type_01</v>
      </c>
      <c r="H157" t="s">
        <v>156</v>
      </c>
      <c r="I157">
        <f t="shared" si="6"/>
        <v>2019</v>
      </c>
      <c r="J157" t="s">
        <v>10</v>
      </c>
      <c r="K157" s="78" t="s">
        <v>106</v>
      </c>
      <c r="M157" s="103">
        <v>0</v>
      </c>
    </row>
    <row r="158" spans="1:13" ht="12.5" customHeight="1" x14ac:dyDescent="0.25">
      <c r="A158" t="str">
        <f t="shared" si="5"/>
        <v>Function_03Application_082019</v>
      </c>
      <c r="B158">
        <v>155</v>
      </c>
      <c r="C158" t="s">
        <v>361</v>
      </c>
      <c r="D158" t="str">
        <f>VLOOKUP($C158,'Look-Ups'!$C$2:$G$32,D$1-2,0)</f>
        <v>Function_03</v>
      </c>
      <c r="E158" t="str">
        <f>VLOOKUP($C158,'Look-Ups'!$C$2:$G$32,E$1-2,0)</f>
        <v>Function_Simpl_03</v>
      </c>
      <c r="F158" t="str">
        <f>VLOOKUP($C158,'Look-Ups'!$C$2:$G$32,F$1-2,0)</f>
        <v>Segment_03</v>
      </c>
      <c r="G158" t="str">
        <f>VLOOKUP($C158,'Look-Ups'!$C$2:$G$32,G$1-2,0)</f>
        <v>Proc_Type_01</v>
      </c>
      <c r="H158" t="s">
        <v>187</v>
      </c>
      <c r="I158">
        <f t="shared" si="6"/>
        <v>2019</v>
      </c>
      <c r="J158" t="s">
        <v>10</v>
      </c>
      <c r="K158" s="78" t="s">
        <v>106</v>
      </c>
      <c r="M158" s="103">
        <v>0</v>
      </c>
    </row>
    <row r="159" spans="1:13" ht="12.5" customHeight="1" x14ac:dyDescent="0.25">
      <c r="A159" t="str">
        <f t="shared" si="5"/>
        <v>Function_03Application_082019</v>
      </c>
      <c r="B159">
        <v>156</v>
      </c>
      <c r="C159" t="s">
        <v>361</v>
      </c>
      <c r="D159" t="str">
        <f>VLOOKUP($C159,'Look-Ups'!$C$2:$G$32,D$1-2,0)</f>
        <v>Function_03</v>
      </c>
      <c r="E159" t="str">
        <f>VLOOKUP($C159,'Look-Ups'!$C$2:$G$32,E$1-2,0)</f>
        <v>Function_Simpl_03</v>
      </c>
      <c r="F159" t="str">
        <f>VLOOKUP($C159,'Look-Ups'!$C$2:$G$32,F$1-2,0)</f>
        <v>Segment_03</v>
      </c>
      <c r="G159" t="str">
        <f>VLOOKUP($C159,'Look-Ups'!$C$2:$G$32,G$1-2,0)</f>
        <v>Proc_Type_01</v>
      </c>
      <c r="H159" t="s">
        <v>219</v>
      </c>
      <c r="I159">
        <f t="shared" si="6"/>
        <v>2019</v>
      </c>
      <c r="J159" t="s">
        <v>10</v>
      </c>
      <c r="K159" s="78" t="s">
        <v>106</v>
      </c>
      <c r="M159" s="103">
        <v>0</v>
      </c>
    </row>
    <row r="160" spans="1:13" ht="12.5" customHeight="1" x14ac:dyDescent="0.25">
      <c r="A160" t="str">
        <f t="shared" si="5"/>
        <v>Function_03Application_082019</v>
      </c>
      <c r="B160">
        <v>157</v>
      </c>
      <c r="C160" t="s">
        <v>361</v>
      </c>
      <c r="D160" t="str">
        <f>VLOOKUP($C160,'Look-Ups'!$C$2:$G$32,D$1-2,0)</f>
        <v>Function_03</v>
      </c>
      <c r="E160" t="str">
        <f>VLOOKUP($C160,'Look-Ups'!$C$2:$G$32,E$1-2,0)</f>
        <v>Function_Simpl_03</v>
      </c>
      <c r="F160" t="str">
        <f>VLOOKUP($C160,'Look-Ups'!$C$2:$G$32,F$1-2,0)</f>
        <v>Segment_03</v>
      </c>
      <c r="G160" t="str">
        <f>VLOOKUP($C160,'Look-Ups'!$C$2:$G$32,G$1-2,0)</f>
        <v>Proc_Type_01</v>
      </c>
      <c r="H160" t="s">
        <v>204</v>
      </c>
      <c r="I160">
        <f t="shared" si="6"/>
        <v>2019</v>
      </c>
      <c r="J160" t="s">
        <v>10</v>
      </c>
      <c r="K160" s="78">
        <v>0</v>
      </c>
      <c r="M160" s="103">
        <v>0</v>
      </c>
    </row>
    <row r="161" spans="1:13" ht="12.5" customHeight="1" x14ac:dyDescent="0.25">
      <c r="A161" t="str">
        <f t="shared" si="5"/>
        <v>Function_03Application_082019</v>
      </c>
      <c r="B161">
        <v>158</v>
      </c>
      <c r="C161" t="s">
        <v>361</v>
      </c>
      <c r="D161" t="str">
        <f>VLOOKUP($C161,'Look-Ups'!$C$2:$G$32,D$1-2,0)</f>
        <v>Function_03</v>
      </c>
      <c r="E161" t="str">
        <f>VLOOKUP($C161,'Look-Ups'!$C$2:$G$32,E$1-2,0)</f>
        <v>Function_Simpl_03</v>
      </c>
      <c r="F161" t="str">
        <f>VLOOKUP($C161,'Look-Ups'!$C$2:$G$32,F$1-2,0)</f>
        <v>Segment_03</v>
      </c>
      <c r="G161" t="str">
        <f>VLOOKUP($C161,'Look-Ups'!$C$2:$G$32,G$1-2,0)</f>
        <v>Proc_Type_01</v>
      </c>
      <c r="H161" t="s">
        <v>244</v>
      </c>
      <c r="I161">
        <f t="shared" si="6"/>
        <v>2019</v>
      </c>
      <c r="J161" t="s">
        <v>10</v>
      </c>
      <c r="K161" s="78" t="s">
        <v>106</v>
      </c>
      <c r="M161" s="103">
        <v>0</v>
      </c>
    </row>
    <row r="162" spans="1:13" ht="12.5" customHeight="1" x14ac:dyDescent="0.25">
      <c r="A162" t="str">
        <f t="shared" si="5"/>
        <v>Function_03Application_092019</v>
      </c>
      <c r="B162">
        <v>159</v>
      </c>
      <c r="C162" t="s">
        <v>362</v>
      </c>
      <c r="D162" t="str">
        <f>VLOOKUP($C162,'Look-Ups'!$C$2:$G$32,D$1-2,0)</f>
        <v>Function_03</v>
      </c>
      <c r="E162" t="str">
        <f>VLOOKUP($C162,'Look-Ups'!$C$2:$G$32,E$1-2,0)</f>
        <v>Function_Simpl_03</v>
      </c>
      <c r="F162" t="str">
        <f>VLOOKUP($C162,'Look-Ups'!$C$2:$G$32,F$1-2,0)</f>
        <v>Segment_03</v>
      </c>
      <c r="G162" t="str">
        <f>VLOOKUP($C162,'Look-Ups'!$C$2:$G$32,G$1-2,0)</f>
        <v>Proc_Type_01</v>
      </c>
      <c r="H162" t="s">
        <v>195</v>
      </c>
      <c r="I162">
        <f t="shared" si="6"/>
        <v>2019</v>
      </c>
      <c r="J162" t="s">
        <v>10</v>
      </c>
      <c r="K162" s="78" t="s">
        <v>106</v>
      </c>
      <c r="M162" s="103">
        <v>0.88300000000000001</v>
      </c>
    </row>
    <row r="163" spans="1:13" ht="12.5" customHeight="1" x14ac:dyDescent="0.25">
      <c r="A163" t="str">
        <f t="shared" si="5"/>
        <v>Function_03Application_092019</v>
      </c>
      <c r="B163">
        <v>160</v>
      </c>
      <c r="C163" t="s">
        <v>362</v>
      </c>
      <c r="D163" t="str">
        <f>VLOOKUP($C163,'Look-Ups'!$C$2:$G$32,D$1-2,0)</f>
        <v>Function_03</v>
      </c>
      <c r="E163" t="str">
        <f>VLOOKUP($C163,'Look-Ups'!$C$2:$G$32,E$1-2,0)</f>
        <v>Function_Simpl_03</v>
      </c>
      <c r="F163" t="str">
        <f>VLOOKUP($C163,'Look-Ups'!$C$2:$G$32,F$1-2,0)</f>
        <v>Segment_03</v>
      </c>
      <c r="G163" t="str">
        <f>VLOOKUP($C163,'Look-Ups'!$C$2:$G$32,G$1-2,0)</f>
        <v>Proc_Type_01</v>
      </c>
      <c r="H163" t="s">
        <v>161</v>
      </c>
      <c r="I163">
        <f t="shared" si="6"/>
        <v>2019</v>
      </c>
      <c r="J163" t="s">
        <v>10</v>
      </c>
      <c r="K163" s="78" t="s">
        <v>106</v>
      </c>
      <c r="M163" s="103">
        <v>0.112</v>
      </c>
    </row>
    <row r="164" spans="1:13" ht="12.5" customHeight="1" x14ac:dyDescent="0.25">
      <c r="A164" t="str">
        <f t="shared" si="5"/>
        <v>Function_03Application_092019</v>
      </c>
      <c r="B164">
        <v>161</v>
      </c>
      <c r="C164" t="s">
        <v>362</v>
      </c>
      <c r="D164" t="str">
        <f>VLOOKUP($C164,'Look-Ups'!$C$2:$G$32,D$1-2,0)</f>
        <v>Function_03</v>
      </c>
      <c r="E164" t="str">
        <f>VLOOKUP($C164,'Look-Ups'!$C$2:$G$32,E$1-2,0)</f>
        <v>Function_Simpl_03</v>
      </c>
      <c r="F164" t="str">
        <f>VLOOKUP($C164,'Look-Ups'!$C$2:$G$32,F$1-2,0)</f>
        <v>Segment_03</v>
      </c>
      <c r="G164" t="str">
        <f>VLOOKUP($C164,'Look-Ups'!$C$2:$G$32,G$1-2,0)</f>
        <v>Proc_Type_01</v>
      </c>
      <c r="H164" t="s">
        <v>156</v>
      </c>
      <c r="I164">
        <f t="shared" si="6"/>
        <v>2019</v>
      </c>
      <c r="J164" t="s">
        <v>10</v>
      </c>
      <c r="K164" s="78">
        <v>0</v>
      </c>
      <c r="M164" s="103">
        <v>0</v>
      </c>
    </row>
    <row r="165" spans="1:13" ht="12.5" customHeight="1" x14ac:dyDescent="0.25">
      <c r="A165" t="str">
        <f t="shared" si="5"/>
        <v>Function_03Application_092019</v>
      </c>
      <c r="B165">
        <v>162</v>
      </c>
      <c r="C165" t="s">
        <v>362</v>
      </c>
      <c r="D165" t="str">
        <f>VLOOKUP($C165,'Look-Ups'!$C$2:$G$32,D$1-2,0)</f>
        <v>Function_03</v>
      </c>
      <c r="E165" t="str">
        <f>VLOOKUP($C165,'Look-Ups'!$C$2:$G$32,E$1-2,0)</f>
        <v>Function_Simpl_03</v>
      </c>
      <c r="F165" t="str">
        <f>VLOOKUP($C165,'Look-Ups'!$C$2:$G$32,F$1-2,0)</f>
        <v>Segment_03</v>
      </c>
      <c r="G165" t="str">
        <f>VLOOKUP($C165,'Look-Ups'!$C$2:$G$32,G$1-2,0)</f>
        <v>Proc_Type_01</v>
      </c>
      <c r="H165" t="s">
        <v>187</v>
      </c>
      <c r="I165">
        <f t="shared" si="6"/>
        <v>2019</v>
      </c>
      <c r="J165" t="s">
        <v>10</v>
      </c>
      <c r="K165" s="78" t="s">
        <v>106</v>
      </c>
      <c r="M165" s="103">
        <v>0</v>
      </c>
    </row>
    <row r="166" spans="1:13" ht="12.5" customHeight="1" x14ac:dyDescent="0.25">
      <c r="A166" t="str">
        <f t="shared" si="5"/>
        <v>Function_03Application_092019</v>
      </c>
      <c r="B166">
        <v>163</v>
      </c>
      <c r="C166" t="s">
        <v>362</v>
      </c>
      <c r="D166" t="str">
        <f>VLOOKUP($C166,'Look-Ups'!$C$2:$G$32,D$1-2,0)</f>
        <v>Function_03</v>
      </c>
      <c r="E166" t="str">
        <f>VLOOKUP($C166,'Look-Ups'!$C$2:$G$32,E$1-2,0)</f>
        <v>Function_Simpl_03</v>
      </c>
      <c r="F166" t="str">
        <f>VLOOKUP($C166,'Look-Ups'!$C$2:$G$32,F$1-2,0)</f>
        <v>Segment_03</v>
      </c>
      <c r="G166" t="str">
        <f>VLOOKUP($C166,'Look-Ups'!$C$2:$G$32,G$1-2,0)</f>
        <v>Proc_Type_01</v>
      </c>
      <c r="H166" t="s">
        <v>219</v>
      </c>
      <c r="I166">
        <f t="shared" si="6"/>
        <v>2019</v>
      </c>
      <c r="J166" t="s">
        <v>10</v>
      </c>
      <c r="K166" s="78">
        <v>0</v>
      </c>
      <c r="M166" s="103">
        <v>0</v>
      </c>
    </row>
    <row r="167" spans="1:13" ht="12.5" customHeight="1" x14ac:dyDescent="0.25">
      <c r="A167" t="str">
        <f t="shared" si="5"/>
        <v>Function_03Application_092019</v>
      </c>
      <c r="B167">
        <v>164</v>
      </c>
      <c r="C167" t="s">
        <v>362</v>
      </c>
      <c r="D167" t="str">
        <f>VLOOKUP($C167,'Look-Ups'!$C$2:$G$32,D$1-2,0)</f>
        <v>Function_03</v>
      </c>
      <c r="E167" t="str">
        <f>VLOOKUP($C167,'Look-Ups'!$C$2:$G$32,E$1-2,0)</f>
        <v>Function_Simpl_03</v>
      </c>
      <c r="F167" t="str">
        <f>VLOOKUP($C167,'Look-Ups'!$C$2:$G$32,F$1-2,0)</f>
        <v>Segment_03</v>
      </c>
      <c r="G167" t="str">
        <f>VLOOKUP($C167,'Look-Ups'!$C$2:$G$32,G$1-2,0)</f>
        <v>Proc_Type_01</v>
      </c>
      <c r="H167" t="s">
        <v>204</v>
      </c>
      <c r="I167">
        <f t="shared" si="6"/>
        <v>2019</v>
      </c>
      <c r="J167" t="s">
        <v>10</v>
      </c>
      <c r="K167" s="78">
        <v>0</v>
      </c>
      <c r="M167" s="103">
        <v>0</v>
      </c>
    </row>
    <row r="168" spans="1:13" ht="12.5" customHeight="1" x14ac:dyDescent="0.25">
      <c r="A168" t="str">
        <f t="shared" si="5"/>
        <v>Function_03Application_092019</v>
      </c>
      <c r="B168">
        <v>165</v>
      </c>
      <c r="C168" t="s">
        <v>362</v>
      </c>
      <c r="D168" t="str">
        <f>VLOOKUP($C168,'Look-Ups'!$C$2:$G$32,D$1-2,0)</f>
        <v>Function_03</v>
      </c>
      <c r="E168" t="str">
        <f>VLOOKUP($C168,'Look-Ups'!$C$2:$G$32,E$1-2,0)</f>
        <v>Function_Simpl_03</v>
      </c>
      <c r="F168" t="str">
        <f>VLOOKUP($C168,'Look-Ups'!$C$2:$G$32,F$1-2,0)</f>
        <v>Segment_03</v>
      </c>
      <c r="G168" t="str">
        <f>VLOOKUP($C168,'Look-Ups'!$C$2:$G$32,G$1-2,0)</f>
        <v>Proc_Type_01</v>
      </c>
      <c r="H168" t="s">
        <v>209</v>
      </c>
      <c r="I168">
        <f t="shared" si="6"/>
        <v>2019</v>
      </c>
      <c r="J168" t="s">
        <v>10</v>
      </c>
      <c r="K168" s="78" t="s">
        <v>106</v>
      </c>
      <c r="M168" s="103">
        <v>5.0000000000000001E-3</v>
      </c>
    </row>
    <row r="169" spans="1:13" ht="12.5" customHeight="1" x14ac:dyDescent="0.25">
      <c r="A169" t="str">
        <f t="shared" si="5"/>
        <v>Function_03Application_092019</v>
      </c>
      <c r="B169">
        <v>166</v>
      </c>
      <c r="C169" t="s">
        <v>362</v>
      </c>
      <c r="D169" t="str">
        <f>VLOOKUP($C169,'Look-Ups'!$C$2:$G$32,D$1-2,0)</f>
        <v>Function_03</v>
      </c>
      <c r="E169" t="str">
        <f>VLOOKUP($C169,'Look-Ups'!$C$2:$G$32,E$1-2,0)</f>
        <v>Function_Simpl_03</v>
      </c>
      <c r="F169" t="str">
        <f>VLOOKUP($C169,'Look-Ups'!$C$2:$G$32,F$1-2,0)</f>
        <v>Segment_03</v>
      </c>
      <c r="G169" t="str">
        <f>VLOOKUP($C169,'Look-Ups'!$C$2:$G$32,G$1-2,0)</f>
        <v>Proc_Type_01</v>
      </c>
      <c r="H169" t="s">
        <v>244</v>
      </c>
      <c r="I169">
        <f t="shared" si="6"/>
        <v>2019</v>
      </c>
      <c r="J169" t="s">
        <v>10</v>
      </c>
      <c r="K169" s="78" t="s">
        <v>106</v>
      </c>
      <c r="M169" s="103">
        <v>0</v>
      </c>
    </row>
    <row r="170" spans="1:13" ht="12.5" customHeight="1" x14ac:dyDescent="0.25">
      <c r="A170" t="str">
        <f t="shared" si="5"/>
        <v>Function_04Application_122019</v>
      </c>
      <c r="B170">
        <v>167</v>
      </c>
      <c r="C170" t="s">
        <v>365</v>
      </c>
      <c r="D170" t="str">
        <f>VLOOKUP($C170,'Look-Ups'!$C$2:$G$32,D$1-2,0)</f>
        <v>Function_04</v>
      </c>
      <c r="E170" t="str">
        <f>VLOOKUP($C170,'Look-Ups'!$C$2:$G$32,E$1-2,0)</f>
        <v>Function_Simpl_03</v>
      </c>
      <c r="F170" t="str">
        <f>VLOOKUP($C170,'Look-Ups'!$C$2:$G$32,F$1-2,0)</f>
        <v>Segment_04</v>
      </c>
      <c r="G170" t="str">
        <f>VLOOKUP($C170,'Look-Ups'!$C$2:$G$32,G$1-2,0)</f>
        <v>Proc_Type_04</v>
      </c>
      <c r="H170" t="s">
        <v>156</v>
      </c>
      <c r="I170">
        <f t="shared" si="6"/>
        <v>2019</v>
      </c>
      <c r="J170" t="s">
        <v>10</v>
      </c>
      <c r="K170" s="78" t="s">
        <v>106</v>
      </c>
      <c r="M170" s="103">
        <v>0.57999999999999996</v>
      </c>
    </row>
    <row r="171" spans="1:13" ht="12.5" customHeight="1" x14ac:dyDescent="0.25">
      <c r="A171" t="str">
        <f t="shared" si="5"/>
        <v>Function_04Application_122019</v>
      </c>
      <c r="B171">
        <v>168</v>
      </c>
      <c r="C171" t="s">
        <v>365</v>
      </c>
      <c r="D171" t="str">
        <f>VLOOKUP($C171,'Look-Ups'!$C$2:$G$32,D$1-2,0)</f>
        <v>Function_04</v>
      </c>
      <c r="E171" t="str">
        <f>VLOOKUP($C171,'Look-Ups'!$C$2:$G$32,E$1-2,0)</f>
        <v>Function_Simpl_03</v>
      </c>
      <c r="F171" t="str">
        <f>VLOOKUP($C171,'Look-Ups'!$C$2:$G$32,F$1-2,0)</f>
        <v>Segment_04</v>
      </c>
      <c r="G171" t="str">
        <f>VLOOKUP($C171,'Look-Ups'!$C$2:$G$32,G$1-2,0)</f>
        <v>Proc_Type_04</v>
      </c>
      <c r="H171" t="s">
        <v>222</v>
      </c>
      <c r="I171">
        <f t="shared" si="6"/>
        <v>2019</v>
      </c>
      <c r="J171" t="s">
        <v>10</v>
      </c>
      <c r="K171" s="78" t="s">
        <v>106</v>
      </c>
      <c r="M171" s="103">
        <v>0.12</v>
      </c>
    </row>
    <row r="172" spans="1:13" ht="12.5" customHeight="1" x14ac:dyDescent="0.25">
      <c r="A172" t="str">
        <f t="shared" si="5"/>
        <v>Function_04Application_122019</v>
      </c>
      <c r="B172">
        <v>169</v>
      </c>
      <c r="C172" t="s">
        <v>365</v>
      </c>
      <c r="D172" t="str">
        <f>VLOOKUP($C172,'Look-Ups'!$C$2:$G$32,D$1-2,0)</f>
        <v>Function_04</v>
      </c>
      <c r="E172" t="str">
        <f>VLOOKUP($C172,'Look-Ups'!$C$2:$G$32,E$1-2,0)</f>
        <v>Function_Simpl_03</v>
      </c>
      <c r="F172" t="str">
        <f>VLOOKUP($C172,'Look-Ups'!$C$2:$G$32,F$1-2,0)</f>
        <v>Segment_04</v>
      </c>
      <c r="G172" t="str">
        <f>VLOOKUP($C172,'Look-Ups'!$C$2:$G$32,G$1-2,0)</f>
        <v>Proc_Type_04</v>
      </c>
      <c r="H172" t="s">
        <v>219</v>
      </c>
      <c r="I172">
        <f t="shared" si="6"/>
        <v>2019</v>
      </c>
      <c r="J172" t="s">
        <v>10</v>
      </c>
      <c r="K172" s="78" t="s">
        <v>106</v>
      </c>
      <c r="M172" s="103">
        <v>0.13</v>
      </c>
    </row>
    <row r="173" spans="1:13" ht="12.5" customHeight="1" x14ac:dyDescent="0.25">
      <c r="A173" t="str">
        <f t="shared" si="5"/>
        <v>Function_04Application_122019</v>
      </c>
      <c r="B173">
        <v>170</v>
      </c>
      <c r="C173" t="s">
        <v>365</v>
      </c>
      <c r="D173" t="str">
        <f>VLOOKUP($C173,'Look-Ups'!$C$2:$G$32,D$1-2,0)</f>
        <v>Function_04</v>
      </c>
      <c r="E173" t="str">
        <f>VLOOKUP($C173,'Look-Ups'!$C$2:$G$32,E$1-2,0)</f>
        <v>Function_Simpl_03</v>
      </c>
      <c r="F173" t="str">
        <f>VLOOKUP($C173,'Look-Ups'!$C$2:$G$32,F$1-2,0)</f>
        <v>Segment_04</v>
      </c>
      <c r="G173" t="str">
        <f>VLOOKUP($C173,'Look-Ups'!$C$2:$G$32,G$1-2,0)</f>
        <v>Proc_Type_04</v>
      </c>
      <c r="H173" t="s">
        <v>187</v>
      </c>
      <c r="I173">
        <f t="shared" si="6"/>
        <v>2019</v>
      </c>
      <c r="J173" t="s">
        <v>10</v>
      </c>
      <c r="K173" s="78" t="s">
        <v>106</v>
      </c>
      <c r="M173" s="103">
        <v>0.12</v>
      </c>
    </row>
    <row r="174" spans="1:13" ht="12.5" customHeight="1" x14ac:dyDescent="0.25">
      <c r="A174" t="str">
        <f t="shared" si="5"/>
        <v>Function_04Application_122019</v>
      </c>
      <c r="B174">
        <v>171</v>
      </c>
      <c r="C174" t="s">
        <v>365</v>
      </c>
      <c r="D174" t="str">
        <f>VLOOKUP($C174,'Look-Ups'!$C$2:$G$32,D$1-2,0)</f>
        <v>Function_04</v>
      </c>
      <c r="E174" t="str">
        <f>VLOOKUP($C174,'Look-Ups'!$C$2:$G$32,E$1-2,0)</f>
        <v>Function_Simpl_03</v>
      </c>
      <c r="F174" t="str">
        <f>VLOOKUP($C174,'Look-Ups'!$C$2:$G$32,F$1-2,0)</f>
        <v>Segment_04</v>
      </c>
      <c r="G174" t="str">
        <f>VLOOKUP($C174,'Look-Ups'!$C$2:$G$32,G$1-2,0)</f>
        <v>Proc_Type_04</v>
      </c>
      <c r="H174" t="s">
        <v>209</v>
      </c>
      <c r="I174">
        <f t="shared" si="6"/>
        <v>2019</v>
      </c>
      <c r="J174" t="s">
        <v>10</v>
      </c>
      <c r="K174" s="78" t="s">
        <v>106</v>
      </c>
      <c r="M174" s="103">
        <v>0.01</v>
      </c>
    </row>
    <row r="175" spans="1:13" ht="12.5" customHeight="1" x14ac:dyDescent="0.25">
      <c r="A175" t="str">
        <f t="shared" si="5"/>
        <v>Function_04Application_122019</v>
      </c>
      <c r="B175">
        <v>172</v>
      </c>
      <c r="C175" t="s">
        <v>365</v>
      </c>
      <c r="D175" t="str">
        <f>VLOOKUP($C175,'Look-Ups'!$C$2:$G$32,D$1-2,0)</f>
        <v>Function_04</v>
      </c>
      <c r="E175" t="str">
        <f>VLOOKUP($C175,'Look-Ups'!$C$2:$G$32,E$1-2,0)</f>
        <v>Function_Simpl_03</v>
      </c>
      <c r="F175" t="str">
        <f>VLOOKUP($C175,'Look-Ups'!$C$2:$G$32,F$1-2,0)</f>
        <v>Segment_04</v>
      </c>
      <c r="G175" t="str">
        <f>VLOOKUP($C175,'Look-Ups'!$C$2:$G$32,G$1-2,0)</f>
        <v>Proc_Type_04</v>
      </c>
      <c r="H175" t="s">
        <v>204</v>
      </c>
      <c r="I175">
        <f t="shared" si="6"/>
        <v>2019</v>
      </c>
      <c r="J175" t="s">
        <v>10</v>
      </c>
      <c r="K175" s="78" t="s">
        <v>106</v>
      </c>
      <c r="M175" s="103">
        <v>0.01</v>
      </c>
    </row>
    <row r="176" spans="1:13" ht="12.5" customHeight="1" x14ac:dyDescent="0.25">
      <c r="A176" t="str">
        <f t="shared" si="5"/>
        <v>Function_04Application_122019</v>
      </c>
      <c r="B176">
        <v>173</v>
      </c>
      <c r="C176" t="s">
        <v>365</v>
      </c>
      <c r="D176" t="str">
        <f>VLOOKUP($C176,'Look-Ups'!$C$2:$G$32,D$1-2,0)</f>
        <v>Function_04</v>
      </c>
      <c r="E176" t="str">
        <f>VLOOKUP($C176,'Look-Ups'!$C$2:$G$32,E$1-2,0)</f>
        <v>Function_Simpl_03</v>
      </c>
      <c r="F176" t="str">
        <f>VLOOKUP($C176,'Look-Ups'!$C$2:$G$32,F$1-2,0)</f>
        <v>Segment_04</v>
      </c>
      <c r="G176" t="str">
        <f>VLOOKUP($C176,'Look-Ups'!$C$2:$G$32,G$1-2,0)</f>
        <v>Proc_Type_04</v>
      </c>
      <c r="H176" t="s">
        <v>244</v>
      </c>
      <c r="I176">
        <f t="shared" si="6"/>
        <v>2019</v>
      </c>
      <c r="J176" t="s">
        <v>10</v>
      </c>
      <c r="K176" s="78" t="s">
        <v>106</v>
      </c>
      <c r="M176" s="103">
        <v>3.0000000000000027E-2</v>
      </c>
    </row>
    <row r="177" spans="1:13" ht="12.5" customHeight="1" x14ac:dyDescent="0.25">
      <c r="A177" t="str">
        <f t="shared" si="5"/>
        <v>Function_03Application_132019</v>
      </c>
      <c r="B177">
        <v>174</v>
      </c>
      <c r="C177" t="s">
        <v>366</v>
      </c>
      <c r="D177" t="str">
        <f>VLOOKUP($C177,'Look-Ups'!$C$2:$G$32,D$1-2,0)</f>
        <v>Function_03</v>
      </c>
      <c r="E177" t="str">
        <f>VLOOKUP($C177,'Look-Ups'!$C$2:$G$32,E$1-2,0)</f>
        <v>Function_Simpl_03</v>
      </c>
      <c r="F177" t="str">
        <f>VLOOKUP($C177,'Look-Ups'!$C$2:$G$32,F$1-2,0)</f>
        <v>Segment_03</v>
      </c>
      <c r="G177" t="str">
        <f>VLOOKUP($C177,'Look-Ups'!$C$2:$G$32,G$1-2,0)</f>
        <v>Proc_Type_01</v>
      </c>
      <c r="H177" t="s">
        <v>219</v>
      </c>
      <c r="I177">
        <f t="shared" si="6"/>
        <v>2019</v>
      </c>
      <c r="J177" t="s">
        <v>10</v>
      </c>
      <c r="K177" s="78" t="s">
        <v>106</v>
      </c>
      <c r="M177" s="103">
        <v>0.43</v>
      </c>
    </row>
    <row r="178" spans="1:13" ht="12.5" customHeight="1" x14ac:dyDescent="0.25">
      <c r="A178" t="str">
        <f t="shared" si="5"/>
        <v>Function_03Application_132019</v>
      </c>
      <c r="B178">
        <v>175</v>
      </c>
      <c r="C178" t="s">
        <v>366</v>
      </c>
      <c r="D178" t="str">
        <f>VLOOKUP($C178,'Look-Ups'!$C$2:$G$32,D$1-2,0)</f>
        <v>Function_03</v>
      </c>
      <c r="E178" t="str">
        <f>VLOOKUP($C178,'Look-Ups'!$C$2:$G$32,E$1-2,0)</f>
        <v>Function_Simpl_03</v>
      </c>
      <c r="F178" t="str">
        <f>VLOOKUP($C178,'Look-Ups'!$C$2:$G$32,F$1-2,0)</f>
        <v>Segment_03</v>
      </c>
      <c r="G178" t="str">
        <f>VLOOKUP($C178,'Look-Ups'!$C$2:$G$32,G$1-2,0)</f>
        <v>Proc_Type_01</v>
      </c>
      <c r="H178" t="s">
        <v>209</v>
      </c>
      <c r="I178">
        <f t="shared" si="6"/>
        <v>2019</v>
      </c>
      <c r="J178" t="s">
        <v>10</v>
      </c>
      <c r="K178" s="78" t="s">
        <v>106</v>
      </c>
      <c r="M178" s="103">
        <v>0.25718433618052006</v>
      </c>
    </row>
    <row r="179" spans="1:13" ht="12.5" customHeight="1" x14ac:dyDescent="0.25">
      <c r="A179" t="str">
        <f t="shared" si="5"/>
        <v>Function_03Application_132019</v>
      </c>
      <c r="B179">
        <v>176</v>
      </c>
      <c r="C179" t="s">
        <v>366</v>
      </c>
      <c r="D179" t="str">
        <f>VLOOKUP($C179,'Look-Ups'!$C$2:$G$32,D$1-2,0)</f>
        <v>Function_03</v>
      </c>
      <c r="E179" t="str">
        <f>VLOOKUP($C179,'Look-Ups'!$C$2:$G$32,E$1-2,0)</f>
        <v>Function_Simpl_03</v>
      </c>
      <c r="F179" t="str">
        <f>VLOOKUP($C179,'Look-Ups'!$C$2:$G$32,F$1-2,0)</f>
        <v>Segment_03</v>
      </c>
      <c r="G179" t="str">
        <f>VLOOKUP($C179,'Look-Ups'!$C$2:$G$32,G$1-2,0)</f>
        <v>Proc_Type_01</v>
      </c>
      <c r="H179" t="s">
        <v>171</v>
      </c>
      <c r="I179">
        <f t="shared" si="6"/>
        <v>2019</v>
      </c>
      <c r="J179" t="s">
        <v>10</v>
      </c>
      <c r="K179" s="78" t="s">
        <v>106</v>
      </c>
      <c r="M179" s="103">
        <v>0.21</v>
      </c>
    </row>
    <row r="180" spans="1:13" ht="12.5" customHeight="1" x14ac:dyDescent="0.25">
      <c r="A180" t="str">
        <f t="shared" si="5"/>
        <v>Function_03Application_132019</v>
      </c>
      <c r="B180">
        <v>177</v>
      </c>
      <c r="C180" t="s">
        <v>366</v>
      </c>
      <c r="D180" t="str">
        <f>VLOOKUP($C180,'Look-Ups'!$C$2:$G$32,D$1-2,0)</f>
        <v>Function_03</v>
      </c>
      <c r="E180" t="str">
        <f>VLOOKUP($C180,'Look-Ups'!$C$2:$G$32,E$1-2,0)</f>
        <v>Function_Simpl_03</v>
      </c>
      <c r="F180" t="str">
        <f>VLOOKUP($C180,'Look-Ups'!$C$2:$G$32,F$1-2,0)</f>
        <v>Segment_03</v>
      </c>
      <c r="G180" t="str">
        <f>VLOOKUP($C180,'Look-Ups'!$C$2:$G$32,G$1-2,0)</f>
        <v>Proc_Type_01</v>
      </c>
      <c r="H180" t="s">
        <v>238</v>
      </c>
      <c r="I180">
        <f t="shared" si="6"/>
        <v>2019</v>
      </c>
      <c r="J180" t="s">
        <v>10</v>
      </c>
      <c r="K180" s="78" t="s">
        <v>106</v>
      </c>
      <c r="M180" s="103">
        <v>0.05</v>
      </c>
    </row>
    <row r="181" spans="1:13" ht="12.5" customHeight="1" x14ac:dyDescent="0.25">
      <c r="A181" t="str">
        <f t="shared" si="5"/>
        <v>Function_03Application_132019</v>
      </c>
      <c r="B181">
        <v>178</v>
      </c>
      <c r="C181" t="s">
        <v>366</v>
      </c>
      <c r="D181" t="str">
        <f>VLOOKUP($C181,'Look-Ups'!$C$2:$G$32,D$1-2,0)</f>
        <v>Function_03</v>
      </c>
      <c r="E181" t="str">
        <f>VLOOKUP($C181,'Look-Ups'!$C$2:$G$32,E$1-2,0)</f>
        <v>Function_Simpl_03</v>
      </c>
      <c r="F181" t="str">
        <f>VLOOKUP($C181,'Look-Ups'!$C$2:$G$32,F$1-2,0)</f>
        <v>Segment_03</v>
      </c>
      <c r="G181" t="str">
        <f>VLOOKUP($C181,'Look-Ups'!$C$2:$G$32,G$1-2,0)</f>
        <v>Proc_Type_01</v>
      </c>
      <c r="H181" t="s">
        <v>222</v>
      </c>
      <c r="I181">
        <f t="shared" si="6"/>
        <v>2019</v>
      </c>
      <c r="J181" t="s">
        <v>10</v>
      </c>
      <c r="K181" s="78" t="s">
        <v>106</v>
      </c>
      <c r="M181" s="103">
        <v>0.01</v>
      </c>
    </row>
    <row r="182" spans="1:13" ht="12.5" customHeight="1" x14ac:dyDescent="0.25">
      <c r="A182" t="str">
        <f t="shared" si="5"/>
        <v>Function_03Application_132019</v>
      </c>
      <c r="B182">
        <v>179</v>
      </c>
      <c r="C182" t="s">
        <v>366</v>
      </c>
      <c r="D182" t="str">
        <f>VLOOKUP($C182,'Look-Ups'!$C$2:$G$32,D$1-2,0)</f>
        <v>Function_03</v>
      </c>
      <c r="E182" t="str">
        <f>VLOOKUP($C182,'Look-Ups'!$C$2:$G$32,E$1-2,0)</f>
        <v>Function_Simpl_03</v>
      </c>
      <c r="F182" t="str">
        <f>VLOOKUP($C182,'Look-Ups'!$C$2:$G$32,F$1-2,0)</f>
        <v>Segment_03</v>
      </c>
      <c r="G182" t="str">
        <f>VLOOKUP($C182,'Look-Ups'!$C$2:$G$32,G$1-2,0)</f>
        <v>Proc_Type_01</v>
      </c>
      <c r="H182" t="s">
        <v>187</v>
      </c>
      <c r="I182">
        <f t="shared" si="6"/>
        <v>2019</v>
      </c>
      <c r="J182" t="s">
        <v>10</v>
      </c>
      <c r="K182" s="78" t="s">
        <v>106</v>
      </c>
      <c r="M182" s="103">
        <v>0.02</v>
      </c>
    </row>
    <row r="183" spans="1:13" ht="12.5" customHeight="1" x14ac:dyDescent="0.25">
      <c r="A183" t="str">
        <f t="shared" si="5"/>
        <v>Function_03Application_132019</v>
      </c>
      <c r="B183">
        <v>180</v>
      </c>
      <c r="C183" t="s">
        <v>366</v>
      </c>
      <c r="D183" t="str">
        <f>VLOOKUP($C183,'Look-Ups'!$C$2:$G$32,D$1-2,0)</f>
        <v>Function_03</v>
      </c>
      <c r="E183" t="str">
        <f>VLOOKUP($C183,'Look-Ups'!$C$2:$G$32,E$1-2,0)</f>
        <v>Function_Simpl_03</v>
      </c>
      <c r="F183" t="str">
        <f>VLOOKUP($C183,'Look-Ups'!$C$2:$G$32,F$1-2,0)</f>
        <v>Segment_03</v>
      </c>
      <c r="G183" t="str">
        <f>VLOOKUP($C183,'Look-Ups'!$C$2:$G$32,G$1-2,0)</f>
        <v>Proc_Type_01</v>
      </c>
      <c r="H183" t="s">
        <v>195</v>
      </c>
      <c r="I183">
        <f t="shared" si="6"/>
        <v>2019</v>
      </c>
      <c r="J183" t="s">
        <v>10</v>
      </c>
      <c r="K183" s="78" t="s">
        <v>106</v>
      </c>
      <c r="M183" s="103">
        <v>5.0000000000000001E-3</v>
      </c>
    </row>
    <row r="184" spans="1:13" ht="12.5" customHeight="1" x14ac:dyDescent="0.25">
      <c r="A184" t="str">
        <f t="shared" si="5"/>
        <v>Function_03Application_132019</v>
      </c>
      <c r="B184">
        <v>181</v>
      </c>
      <c r="C184" t="s">
        <v>366</v>
      </c>
      <c r="D184" t="str">
        <f>VLOOKUP($C184,'Look-Ups'!$C$2:$G$32,D$1-2,0)</f>
        <v>Function_03</v>
      </c>
      <c r="E184" t="str">
        <f>VLOOKUP($C184,'Look-Ups'!$C$2:$G$32,E$1-2,0)</f>
        <v>Function_Simpl_03</v>
      </c>
      <c r="F184" t="str">
        <f>VLOOKUP($C184,'Look-Ups'!$C$2:$G$32,F$1-2,0)</f>
        <v>Segment_03</v>
      </c>
      <c r="G184" t="str">
        <f>VLOOKUP($C184,'Look-Ups'!$C$2:$G$32,G$1-2,0)</f>
        <v>Proc_Type_01</v>
      </c>
      <c r="H184" t="s">
        <v>244</v>
      </c>
      <c r="I184">
        <f t="shared" si="6"/>
        <v>2019</v>
      </c>
      <c r="J184" t="s">
        <v>10</v>
      </c>
      <c r="K184" s="78" t="s">
        <v>106</v>
      </c>
      <c r="M184" s="103">
        <v>1.7815663819479854E-2</v>
      </c>
    </row>
    <row r="185" spans="1:13" ht="12.5" customHeight="1" x14ac:dyDescent="0.25">
      <c r="A185" t="str">
        <f t="shared" si="5"/>
        <v>Function_05Application_162019</v>
      </c>
      <c r="B185">
        <v>182</v>
      </c>
      <c r="C185" t="s">
        <v>369</v>
      </c>
      <c r="D185" t="str">
        <f>VLOOKUP($C185,'Look-Ups'!$C$2:$G$32,D$1-2,0)</f>
        <v>Function_05</v>
      </c>
      <c r="E185" t="str">
        <f>VLOOKUP($C185,'Look-Ups'!$C$2:$G$32,E$1-2,0)</f>
        <v>Function_Simpl_04</v>
      </c>
      <c r="F185" t="str">
        <f>VLOOKUP($C185,'Look-Ups'!$C$2:$G$32,F$1-2,0)</f>
        <v>Segment_04</v>
      </c>
      <c r="G185" t="str">
        <f>VLOOKUP($C185,'Look-Ups'!$C$2:$G$32,G$1-2,0)</f>
        <v>Proc_Type_05</v>
      </c>
      <c r="H185" t="s">
        <v>219</v>
      </c>
      <c r="I185">
        <f t="shared" si="6"/>
        <v>2019</v>
      </c>
      <c r="J185" t="s">
        <v>10</v>
      </c>
      <c r="K185" s="78" t="s">
        <v>106</v>
      </c>
      <c r="M185" s="103">
        <v>0.34</v>
      </c>
    </row>
    <row r="186" spans="1:13" ht="12.5" customHeight="1" x14ac:dyDescent="0.25">
      <c r="A186" t="str">
        <f t="shared" si="5"/>
        <v>Function_05Application_162019</v>
      </c>
      <c r="B186">
        <v>183</v>
      </c>
      <c r="C186" t="s">
        <v>369</v>
      </c>
      <c r="D186" t="str">
        <f>VLOOKUP($C186,'Look-Ups'!$C$2:$G$32,D$1-2,0)</f>
        <v>Function_05</v>
      </c>
      <c r="E186" t="str">
        <f>VLOOKUP($C186,'Look-Ups'!$C$2:$G$32,E$1-2,0)</f>
        <v>Function_Simpl_04</v>
      </c>
      <c r="F186" t="str">
        <f>VLOOKUP($C186,'Look-Ups'!$C$2:$G$32,F$1-2,0)</f>
        <v>Segment_04</v>
      </c>
      <c r="G186" t="str">
        <f>VLOOKUP($C186,'Look-Ups'!$C$2:$G$32,G$1-2,0)</f>
        <v>Proc_Type_05</v>
      </c>
      <c r="H186" t="s">
        <v>156</v>
      </c>
      <c r="I186">
        <f t="shared" si="6"/>
        <v>2019</v>
      </c>
      <c r="J186" t="s">
        <v>10</v>
      </c>
      <c r="K186" s="78" t="s">
        <v>106</v>
      </c>
      <c r="M186" s="103">
        <v>0.29499999999999998</v>
      </c>
    </row>
    <row r="187" spans="1:13" ht="12.5" customHeight="1" x14ac:dyDescent="0.25">
      <c r="A187" t="str">
        <f t="shared" si="5"/>
        <v>Function_05Application_162019</v>
      </c>
      <c r="B187">
        <v>184</v>
      </c>
      <c r="C187" t="s">
        <v>369</v>
      </c>
      <c r="D187" t="str">
        <f>VLOOKUP($C187,'Look-Ups'!$C$2:$G$32,D$1-2,0)</f>
        <v>Function_05</v>
      </c>
      <c r="E187" t="str">
        <f>VLOOKUP($C187,'Look-Ups'!$C$2:$G$32,E$1-2,0)</f>
        <v>Function_Simpl_04</v>
      </c>
      <c r="F187" t="str">
        <f>VLOOKUP($C187,'Look-Ups'!$C$2:$G$32,F$1-2,0)</f>
        <v>Segment_04</v>
      </c>
      <c r="G187" t="str">
        <f>VLOOKUP($C187,'Look-Ups'!$C$2:$G$32,G$1-2,0)</f>
        <v>Proc_Type_05</v>
      </c>
      <c r="H187" t="s">
        <v>222</v>
      </c>
      <c r="I187">
        <f t="shared" si="6"/>
        <v>2019</v>
      </c>
      <c r="J187" t="s">
        <v>10</v>
      </c>
      <c r="K187" s="78" t="s">
        <v>106</v>
      </c>
      <c r="M187" s="103">
        <v>0.193</v>
      </c>
    </row>
    <row r="188" spans="1:13" ht="12.5" customHeight="1" x14ac:dyDescent="0.25">
      <c r="A188" t="str">
        <f t="shared" si="5"/>
        <v>Function_05Application_162019</v>
      </c>
      <c r="B188">
        <v>185</v>
      </c>
      <c r="C188" t="s">
        <v>369</v>
      </c>
      <c r="D188" t="str">
        <f>VLOOKUP($C188,'Look-Ups'!$C$2:$G$32,D$1-2,0)</f>
        <v>Function_05</v>
      </c>
      <c r="E188" t="str">
        <f>VLOOKUP($C188,'Look-Ups'!$C$2:$G$32,E$1-2,0)</f>
        <v>Function_Simpl_04</v>
      </c>
      <c r="F188" t="str">
        <f>VLOOKUP($C188,'Look-Ups'!$C$2:$G$32,F$1-2,0)</f>
        <v>Segment_04</v>
      </c>
      <c r="G188" t="str">
        <f>VLOOKUP($C188,'Look-Ups'!$C$2:$G$32,G$1-2,0)</f>
        <v>Proc_Type_05</v>
      </c>
      <c r="H188" t="s">
        <v>187</v>
      </c>
      <c r="I188">
        <f t="shared" si="6"/>
        <v>2019</v>
      </c>
      <c r="J188" t="s">
        <v>10</v>
      </c>
      <c r="K188" s="78" t="s">
        <v>106</v>
      </c>
      <c r="M188" s="103">
        <v>0.17</v>
      </c>
    </row>
    <row r="189" spans="1:13" ht="12.5" customHeight="1" x14ac:dyDescent="0.25">
      <c r="A189" t="str">
        <f t="shared" si="5"/>
        <v>Function_05Application_162019</v>
      </c>
      <c r="B189">
        <v>186</v>
      </c>
      <c r="C189" t="s">
        <v>369</v>
      </c>
      <c r="D189" t="str">
        <f>VLOOKUP($C189,'Look-Ups'!$C$2:$G$32,D$1-2,0)</f>
        <v>Function_05</v>
      </c>
      <c r="E189" t="str">
        <f>VLOOKUP($C189,'Look-Ups'!$C$2:$G$32,E$1-2,0)</f>
        <v>Function_Simpl_04</v>
      </c>
      <c r="F189" t="str">
        <f>VLOOKUP($C189,'Look-Ups'!$C$2:$G$32,F$1-2,0)</f>
        <v>Segment_04</v>
      </c>
      <c r="G189" t="str">
        <f>VLOOKUP($C189,'Look-Ups'!$C$2:$G$32,G$1-2,0)</f>
        <v>Proc_Type_05</v>
      </c>
      <c r="H189" t="s">
        <v>209</v>
      </c>
      <c r="I189">
        <f t="shared" si="6"/>
        <v>2019</v>
      </c>
      <c r="J189" t="s">
        <v>10</v>
      </c>
      <c r="K189" s="78" t="s">
        <v>106</v>
      </c>
      <c r="M189" s="103">
        <v>4.0000000000000002E-4</v>
      </c>
    </row>
    <row r="190" spans="1:13" ht="12.5" customHeight="1" x14ac:dyDescent="0.25">
      <c r="A190" t="str">
        <f t="shared" si="5"/>
        <v>Function_05Application_162019</v>
      </c>
      <c r="B190">
        <v>187</v>
      </c>
      <c r="C190" t="s">
        <v>369</v>
      </c>
      <c r="D190" t="str">
        <f>VLOOKUP($C190,'Look-Ups'!$C$2:$G$32,D$1-2,0)</f>
        <v>Function_05</v>
      </c>
      <c r="E190" t="str">
        <f>VLOOKUP($C190,'Look-Ups'!$C$2:$G$32,E$1-2,0)</f>
        <v>Function_Simpl_04</v>
      </c>
      <c r="F190" t="str">
        <f>VLOOKUP($C190,'Look-Ups'!$C$2:$G$32,F$1-2,0)</f>
        <v>Segment_04</v>
      </c>
      <c r="G190" t="str">
        <f>VLOOKUP($C190,'Look-Ups'!$C$2:$G$32,G$1-2,0)</f>
        <v>Proc_Type_05</v>
      </c>
      <c r="H190" t="s">
        <v>171</v>
      </c>
      <c r="I190">
        <f t="shared" si="6"/>
        <v>2019</v>
      </c>
      <c r="J190" t="s">
        <v>10</v>
      </c>
      <c r="K190" s="78">
        <v>0</v>
      </c>
      <c r="M190" s="103">
        <v>0</v>
      </c>
    </row>
    <row r="191" spans="1:13" ht="12.5" customHeight="1" x14ac:dyDescent="0.25">
      <c r="A191" t="str">
        <f t="shared" si="5"/>
        <v>Function_05Application_162019</v>
      </c>
      <c r="B191">
        <v>188</v>
      </c>
      <c r="C191" t="s">
        <v>369</v>
      </c>
      <c r="D191" t="str">
        <f>VLOOKUP($C191,'Look-Ups'!$C$2:$G$32,D$1-2,0)</f>
        <v>Function_05</v>
      </c>
      <c r="E191" t="str">
        <f>VLOOKUP($C191,'Look-Ups'!$C$2:$G$32,E$1-2,0)</f>
        <v>Function_Simpl_04</v>
      </c>
      <c r="F191" t="str">
        <f>VLOOKUP($C191,'Look-Ups'!$C$2:$G$32,F$1-2,0)</f>
        <v>Segment_04</v>
      </c>
      <c r="G191" t="str">
        <f>VLOOKUP($C191,'Look-Ups'!$C$2:$G$32,G$1-2,0)</f>
        <v>Proc_Type_05</v>
      </c>
      <c r="H191" t="s">
        <v>182</v>
      </c>
      <c r="I191">
        <f t="shared" si="6"/>
        <v>2019</v>
      </c>
      <c r="J191" t="s">
        <v>10</v>
      </c>
      <c r="K191" s="78">
        <v>0</v>
      </c>
      <c r="M191" s="103">
        <v>0</v>
      </c>
    </row>
    <row r="192" spans="1:13" ht="12.5" customHeight="1" x14ac:dyDescent="0.25">
      <c r="A192" t="str">
        <f t="shared" si="5"/>
        <v>Function_05Application_162019</v>
      </c>
      <c r="B192">
        <v>189</v>
      </c>
      <c r="C192" t="s">
        <v>369</v>
      </c>
      <c r="D192" t="str">
        <f>VLOOKUP($C192,'Look-Ups'!$C$2:$G$32,D$1-2,0)</f>
        <v>Function_05</v>
      </c>
      <c r="E192" t="str">
        <f>VLOOKUP($C192,'Look-Ups'!$C$2:$G$32,E$1-2,0)</f>
        <v>Function_Simpl_04</v>
      </c>
      <c r="F192" t="str">
        <f>VLOOKUP($C192,'Look-Ups'!$C$2:$G$32,F$1-2,0)</f>
        <v>Segment_04</v>
      </c>
      <c r="G192" t="str">
        <f>VLOOKUP($C192,'Look-Ups'!$C$2:$G$32,G$1-2,0)</f>
        <v>Proc_Type_05</v>
      </c>
      <c r="H192" t="s">
        <v>238</v>
      </c>
      <c r="I192">
        <f t="shared" si="6"/>
        <v>2019</v>
      </c>
      <c r="J192" t="s">
        <v>10</v>
      </c>
      <c r="K192" s="78">
        <v>0</v>
      </c>
      <c r="M192" s="103">
        <v>0</v>
      </c>
    </row>
    <row r="193" spans="1:13" ht="12.5" customHeight="1" x14ac:dyDescent="0.25">
      <c r="A193" t="str">
        <f t="shared" si="5"/>
        <v>Function_05Application_162019</v>
      </c>
      <c r="B193">
        <v>190</v>
      </c>
      <c r="C193" t="s">
        <v>369</v>
      </c>
      <c r="D193" t="str">
        <f>VLOOKUP($C193,'Look-Ups'!$C$2:$G$32,D$1-2,0)</f>
        <v>Function_05</v>
      </c>
      <c r="E193" t="str">
        <f>VLOOKUP($C193,'Look-Ups'!$C$2:$G$32,E$1-2,0)</f>
        <v>Function_Simpl_04</v>
      </c>
      <c r="F193" t="str">
        <f>VLOOKUP($C193,'Look-Ups'!$C$2:$G$32,F$1-2,0)</f>
        <v>Segment_04</v>
      </c>
      <c r="G193" t="str">
        <f>VLOOKUP($C193,'Look-Ups'!$C$2:$G$32,G$1-2,0)</f>
        <v>Proc_Type_05</v>
      </c>
      <c r="H193" t="s">
        <v>244</v>
      </c>
      <c r="I193">
        <f t="shared" si="6"/>
        <v>2019</v>
      </c>
      <c r="J193" t="s">
        <v>10</v>
      </c>
      <c r="K193" s="78" t="s">
        <v>106</v>
      </c>
      <c r="M193" s="103">
        <v>1.5999999999999348E-3</v>
      </c>
    </row>
    <row r="194" spans="1:13" ht="12.5" customHeight="1" x14ac:dyDescent="0.25">
      <c r="A194" t="str">
        <f t="shared" si="5"/>
        <v>Function_05Application_172019</v>
      </c>
      <c r="B194">
        <v>191</v>
      </c>
      <c r="C194" t="s">
        <v>370</v>
      </c>
      <c r="D194" t="str">
        <f>VLOOKUP($C194,'Look-Ups'!$C$2:$G$32,D$1-2,0)</f>
        <v>Function_05</v>
      </c>
      <c r="E194" t="str">
        <f>VLOOKUP($C194,'Look-Ups'!$C$2:$G$32,E$1-2,0)</f>
        <v>Function_Simpl_04</v>
      </c>
      <c r="F194" t="str">
        <f>VLOOKUP($C194,'Look-Ups'!$C$2:$G$32,F$1-2,0)</f>
        <v>Segment_04</v>
      </c>
      <c r="G194" t="str">
        <f>VLOOKUP($C194,'Look-Ups'!$C$2:$G$32,G$1-2,0)</f>
        <v>Proc_Type_05</v>
      </c>
      <c r="H194" t="s">
        <v>209</v>
      </c>
      <c r="I194">
        <f t="shared" si="6"/>
        <v>2019</v>
      </c>
      <c r="J194" t="s">
        <v>10</v>
      </c>
      <c r="K194" s="78" t="s">
        <v>106</v>
      </c>
      <c r="M194" s="103">
        <v>0.36</v>
      </c>
    </row>
    <row r="195" spans="1:13" ht="12.5" customHeight="1" x14ac:dyDescent="0.25">
      <c r="A195" t="str">
        <f t="shared" si="5"/>
        <v>Function_05Application_172019</v>
      </c>
      <c r="B195">
        <v>192</v>
      </c>
      <c r="C195" t="s">
        <v>370</v>
      </c>
      <c r="D195" t="str">
        <f>VLOOKUP($C195,'Look-Ups'!$C$2:$G$32,D$1-2,0)</f>
        <v>Function_05</v>
      </c>
      <c r="E195" t="str">
        <f>VLOOKUP($C195,'Look-Ups'!$C$2:$G$32,E$1-2,0)</f>
        <v>Function_Simpl_04</v>
      </c>
      <c r="F195" t="str">
        <f>VLOOKUP($C195,'Look-Ups'!$C$2:$G$32,F$1-2,0)</f>
        <v>Segment_04</v>
      </c>
      <c r="G195" t="str">
        <f>VLOOKUP($C195,'Look-Ups'!$C$2:$G$32,G$1-2,0)</f>
        <v>Proc_Type_05</v>
      </c>
      <c r="H195" t="s">
        <v>219</v>
      </c>
      <c r="I195">
        <f t="shared" si="6"/>
        <v>2019</v>
      </c>
      <c r="J195" t="s">
        <v>10</v>
      </c>
      <c r="K195" s="78" t="s">
        <v>106</v>
      </c>
      <c r="M195" s="103">
        <v>0.32516232912957399</v>
      </c>
    </row>
    <row r="196" spans="1:13" ht="12.5" customHeight="1" x14ac:dyDescent="0.25">
      <c r="A196" t="str">
        <f t="shared" si="5"/>
        <v>Function_05Application_172019</v>
      </c>
      <c r="B196">
        <v>193</v>
      </c>
      <c r="C196" t="s">
        <v>370</v>
      </c>
      <c r="D196" t="str">
        <f>VLOOKUP($C196,'Look-Ups'!$C$2:$G$32,D$1-2,0)</f>
        <v>Function_05</v>
      </c>
      <c r="E196" t="str">
        <f>VLOOKUP($C196,'Look-Ups'!$C$2:$G$32,E$1-2,0)</f>
        <v>Function_Simpl_04</v>
      </c>
      <c r="F196" t="str">
        <f>VLOOKUP($C196,'Look-Ups'!$C$2:$G$32,F$1-2,0)</f>
        <v>Segment_04</v>
      </c>
      <c r="G196" t="str">
        <f>VLOOKUP($C196,'Look-Ups'!$C$2:$G$32,G$1-2,0)</f>
        <v>Proc_Type_05</v>
      </c>
      <c r="H196" t="s">
        <v>222</v>
      </c>
      <c r="I196">
        <f t="shared" si="6"/>
        <v>2019</v>
      </c>
      <c r="J196" t="s">
        <v>10</v>
      </c>
      <c r="K196" s="78" t="s">
        <v>106</v>
      </c>
      <c r="M196" s="103">
        <v>0.13622471356222804</v>
      </c>
    </row>
    <row r="197" spans="1:13" ht="12.5" customHeight="1" x14ac:dyDescent="0.25">
      <c r="A197" t="str">
        <f t="shared" ref="A197:A260" si="7">D197&amp;C197&amp;I197</f>
        <v>Function_05Application_172019</v>
      </c>
      <c r="B197">
        <v>194</v>
      </c>
      <c r="C197" t="s">
        <v>370</v>
      </c>
      <c r="D197" t="str">
        <f>VLOOKUP($C197,'Look-Ups'!$C$2:$G$32,D$1-2,0)</f>
        <v>Function_05</v>
      </c>
      <c r="E197" t="str">
        <f>VLOOKUP($C197,'Look-Ups'!$C$2:$G$32,E$1-2,0)</f>
        <v>Function_Simpl_04</v>
      </c>
      <c r="F197" t="str">
        <f>VLOOKUP($C197,'Look-Ups'!$C$2:$G$32,F$1-2,0)</f>
        <v>Segment_04</v>
      </c>
      <c r="G197" t="str">
        <f>VLOOKUP($C197,'Look-Ups'!$C$2:$G$32,G$1-2,0)</f>
        <v>Proc_Type_05</v>
      </c>
      <c r="H197" t="s">
        <v>187</v>
      </c>
      <c r="I197">
        <f t="shared" si="6"/>
        <v>2019</v>
      </c>
      <c r="J197" t="s">
        <v>10</v>
      </c>
      <c r="K197" s="78" t="s">
        <v>106</v>
      </c>
      <c r="M197" s="103">
        <v>0.10789318097863555</v>
      </c>
    </row>
    <row r="198" spans="1:13" ht="12.5" customHeight="1" x14ac:dyDescent="0.25">
      <c r="A198" t="str">
        <f t="shared" si="7"/>
        <v>Function_05Application_172019</v>
      </c>
      <c r="B198">
        <v>195</v>
      </c>
      <c r="C198" t="s">
        <v>370</v>
      </c>
      <c r="D198" t="str">
        <f>VLOOKUP($C198,'Look-Ups'!$C$2:$G$32,D$1-2,0)</f>
        <v>Function_05</v>
      </c>
      <c r="E198" t="str">
        <f>VLOOKUP($C198,'Look-Ups'!$C$2:$G$32,E$1-2,0)</f>
        <v>Function_Simpl_04</v>
      </c>
      <c r="F198" t="str">
        <f>VLOOKUP($C198,'Look-Ups'!$C$2:$G$32,F$1-2,0)</f>
        <v>Segment_04</v>
      </c>
      <c r="G198" t="str">
        <f>VLOOKUP($C198,'Look-Ups'!$C$2:$G$32,G$1-2,0)</f>
        <v>Proc_Type_05</v>
      </c>
      <c r="H198" t="s">
        <v>156</v>
      </c>
      <c r="I198">
        <f t="shared" ref="I198:I261" si="8">I197</f>
        <v>2019</v>
      </c>
      <c r="J198" t="s">
        <v>10</v>
      </c>
      <c r="K198" s="78" t="s">
        <v>106</v>
      </c>
      <c r="M198" s="103">
        <v>5.1743831480603512E-2</v>
      </c>
    </row>
    <row r="199" spans="1:13" ht="12.5" customHeight="1" x14ac:dyDescent="0.25">
      <c r="A199" t="str">
        <f t="shared" si="7"/>
        <v>Function_05Application_172019</v>
      </c>
      <c r="B199">
        <v>196</v>
      </c>
      <c r="C199" t="s">
        <v>370</v>
      </c>
      <c r="D199" t="str">
        <f>VLOOKUP($C199,'Look-Ups'!$C$2:$G$32,D$1-2,0)</f>
        <v>Function_05</v>
      </c>
      <c r="E199" t="str">
        <f>VLOOKUP($C199,'Look-Ups'!$C$2:$G$32,E$1-2,0)</f>
        <v>Function_Simpl_04</v>
      </c>
      <c r="F199" t="str">
        <f>VLOOKUP($C199,'Look-Ups'!$C$2:$G$32,F$1-2,0)</f>
        <v>Segment_04</v>
      </c>
      <c r="G199" t="str">
        <f>VLOOKUP($C199,'Look-Ups'!$C$2:$G$32,G$1-2,0)</f>
        <v>Proc_Type_05</v>
      </c>
      <c r="H199" t="s">
        <v>238</v>
      </c>
      <c r="I199">
        <f t="shared" si="8"/>
        <v>2019</v>
      </c>
      <c r="J199" t="s">
        <v>10</v>
      </c>
      <c r="K199" s="78" t="s">
        <v>106</v>
      </c>
      <c r="M199" s="103">
        <v>1.14E-2</v>
      </c>
    </row>
    <row r="200" spans="1:13" ht="12.5" customHeight="1" x14ac:dyDescent="0.25">
      <c r="A200" t="str">
        <f t="shared" si="7"/>
        <v>Function_05Application_172019</v>
      </c>
      <c r="B200">
        <v>197</v>
      </c>
      <c r="C200" t="s">
        <v>370</v>
      </c>
      <c r="D200" t="str">
        <f>VLOOKUP($C200,'Look-Ups'!$C$2:$G$32,D$1-2,0)</f>
        <v>Function_05</v>
      </c>
      <c r="E200" t="str">
        <f>VLOOKUP($C200,'Look-Ups'!$C$2:$G$32,E$1-2,0)</f>
        <v>Function_Simpl_04</v>
      </c>
      <c r="F200" t="str">
        <f>VLOOKUP($C200,'Look-Ups'!$C$2:$G$32,F$1-2,0)</f>
        <v>Segment_04</v>
      </c>
      <c r="G200" t="str">
        <f>VLOOKUP($C200,'Look-Ups'!$C$2:$G$32,G$1-2,0)</f>
        <v>Proc_Type_05</v>
      </c>
      <c r="H200" t="s">
        <v>182</v>
      </c>
      <c r="I200">
        <f t="shared" si="8"/>
        <v>2019</v>
      </c>
      <c r="J200" t="s">
        <v>10</v>
      </c>
      <c r="K200" s="78" t="s">
        <v>106</v>
      </c>
      <c r="M200" s="103">
        <v>5.0000000000000001E-3</v>
      </c>
    </row>
    <row r="201" spans="1:13" ht="12.5" customHeight="1" x14ac:dyDescent="0.25">
      <c r="A201" t="str">
        <f t="shared" si="7"/>
        <v>Function_05Application_172019</v>
      </c>
      <c r="B201">
        <v>198</v>
      </c>
      <c r="C201" t="s">
        <v>370</v>
      </c>
      <c r="D201" t="str">
        <f>VLOOKUP($C201,'Look-Ups'!$C$2:$G$32,D$1-2,0)</f>
        <v>Function_05</v>
      </c>
      <c r="E201" t="str">
        <f>VLOOKUP($C201,'Look-Ups'!$C$2:$G$32,E$1-2,0)</f>
        <v>Function_Simpl_04</v>
      </c>
      <c r="F201" t="str">
        <f>VLOOKUP($C201,'Look-Ups'!$C$2:$G$32,F$1-2,0)</f>
        <v>Segment_04</v>
      </c>
      <c r="G201" t="str">
        <f>VLOOKUP($C201,'Look-Ups'!$C$2:$G$32,G$1-2,0)</f>
        <v>Proc_Type_05</v>
      </c>
      <c r="H201" t="s">
        <v>195</v>
      </c>
      <c r="I201">
        <f t="shared" si="8"/>
        <v>2019</v>
      </c>
      <c r="J201" t="s">
        <v>10</v>
      </c>
      <c r="K201" s="78">
        <v>0</v>
      </c>
      <c r="M201" s="103">
        <v>0</v>
      </c>
    </row>
    <row r="202" spans="1:13" ht="12.5" customHeight="1" x14ac:dyDescent="0.25">
      <c r="A202" t="str">
        <f t="shared" si="7"/>
        <v>Function_05Application_172019</v>
      </c>
      <c r="B202">
        <v>199</v>
      </c>
      <c r="C202" t="s">
        <v>370</v>
      </c>
      <c r="D202" t="str">
        <f>VLOOKUP($C202,'Look-Ups'!$C$2:$G$32,D$1-2,0)</f>
        <v>Function_05</v>
      </c>
      <c r="E202" t="str">
        <f>VLOOKUP($C202,'Look-Ups'!$C$2:$G$32,E$1-2,0)</f>
        <v>Function_Simpl_04</v>
      </c>
      <c r="F202" t="str">
        <f>VLOOKUP($C202,'Look-Ups'!$C$2:$G$32,F$1-2,0)</f>
        <v>Segment_04</v>
      </c>
      <c r="G202" t="str">
        <f>VLOOKUP($C202,'Look-Ups'!$C$2:$G$32,G$1-2,0)</f>
        <v>Proc_Type_05</v>
      </c>
      <c r="H202" t="s">
        <v>244</v>
      </c>
      <c r="I202">
        <f t="shared" si="8"/>
        <v>2019</v>
      </c>
      <c r="J202" t="s">
        <v>10</v>
      </c>
      <c r="K202" s="78" t="s">
        <v>106</v>
      </c>
      <c r="M202" s="103">
        <v>2.5759448489590664E-3</v>
      </c>
    </row>
    <row r="203" spans="1:13" ht="12.5" customHeight="1" x14ac:dyDescent="0.25">
      <c r="A203" t="str">
        <f t="shared" si="7"/>
        <v>Function_06Application_182019</v>
      </c>
      <c r="B203">
        <v>200</v>
      </c>
      <c r="C203" t="s">
        <v>371</v>
      </c>
      <c r="D203" t="str">
        <f>VLOOKUP($C203,'Look-Ups'!$C$2:$G$32,D$1-2,0)</f>
        <v>Function_06</v>
      </c>
      <c r="E203" t="str">
        <f>VLOOKUP($C203,'Look-Ups'!$C$2:$G$32,E$1-2,0)</f>
        <v>Function_Simpl_05</v>
      </c>
      <c r="F203" t="str">
        <f>VLOOKUP($C203,'Look-Ups'!$C$2:$G$32,F$1-2,0)</f>
        <v>Segment_05</v>
      </c>
      <c r="G203" t="str">
        <f>VLOOKUP($C203,'Look-Ups'!$C$2:$G$32,G$1-2,0)</f>
        <v>Proc_Type_01</v>
      </c>
      <c r="H203" t="s">
        <v>215</v>
      </c>
      <c r="I203">
        <f t="shared" si="8"/>
        <v>2019</v>
      </c>
      <c r="J203" t="s">
        <v>10</v>
      </c>
      <c r="K203" s="78" t="s">
        <v>106</v>
      </c>
      <c r="M203" s="103">
        <v>0.24399999999999999</v>
      </c>
    </row>
    <row r="204" spans="1:13" ht="12.5" customHeight="1" x14ac:dyDescent="0.25">
      <c r="A204" t="str">
        <f t="shared" si="7"/>
        <v>Function_06Application_182019</v>
      </c>
      <c r="B204">
        <v>201</v>
      </c>
      <c r="C204" t="s">
        <v>371</v>
      </c>
      <c r="D204" t="str">
        <f>VLOOKUP($C204,'Look-Ups'!$C$2:$G$32,D$1-2,0)</f>
        <v>Function_06</v>
      </c>
      <c r="E204" t="str">
        <f>VLOOKUP($C204,'Look-Ups'!$C$2:$G$32,E$1-2,0)</f>
        <v>Function_Simpl_05</v>
      </c>
      <c r="F204" t="str">
        <f>VLOOKUP($C204,'Look-Ups'!$C$2:$G$32,F$1-2,0)</f>
        <v>Segment_05</v>
      </c>
      <c r="G204" t="str">
        <f>VLOOKUP($C204,'Look-Ups'!$C$2:$G$32,G$1-2,0)</f>
        <v>Proc_Type_01</v>
      </c>
      <c r="H204" t="s">
        <v>222</v>
      </c>
      <c r="I204">
        <f t="shared" si="8"/>
        <v>2019</v>
      </c>
      <c r="J204" t="s">
        <v>10</v>
      </c>
      <c r="K204" s="78" t="s">
        <v>106</v>
      </c>
      <c r="M204" s="103">
        <v>5.0999999999999997E-2</v>
      </c>
    </row>
    <row r="205" spans="1:13" ht="12.5" customHeight="1" x14ac:dyDescent="0.25">
      <c r="A205" t="str">
        <f t="shared" si="7"/>
        <v>Function_06Application_182019</v>
      </c>
      <c r="B205">
        <v>202</v>
      </c>
      <c r="C205" t="s">
        <v>371</v>
      </c>
      <c r="D205" t="str">
        <f>VLOOKUP($C205,'Look-Ups'!$C$2:$G$32,D$1-2,0)</f>
        <v>Function_06</v>
      </c>
      <c r="E205" t="str">
        <f>VLOOKUP($C205,'Look-Ups'!$C$2:$G$32,E$1-2,0)</f>
        <v>Function_Simpl_05</v>
      </c>
      <c r="F205" t="str">
        <f>VLOOKUP($C205,'Look-Ups'!$C$2:$G$32,F$1-2,0)</f>
        <v>Segment_05</v>
      </c>
      <c r="G205" t="str">
        <f>VLOOKUP($C205,'Look-Ups'!$C$2:$G$32,G$1-2,0)</f>
        <v>Proc_Type_01</v>
      </c>
      <c r="H205" t="s">
        <v>219</v>
      </c>
      <c r="I205">
        <f t="shared" si="8"/>
        <v>2019</v>
      </c>
      <c r="J205" t="s">
        <v>10</v>
      </c>
      <c r="K205" s="78" t="s">
        <v>106</v>
      </c>
      <c r="M205" s="103">
        <v>7.9000000000000001E-2</v>
      </c>
    </row>
    <row r="206" spans="1:13" ht="12.5" customHeight="1" x14ac:dyDescent="0.25">
      <c r="A206" t="str">
        <f t="shared" si="7"/>
        <v>Function_06Application_182019</v>
      </c>
      <c r="B206">
        <v>203</v>
      </c>
      <c r="C206" t="s">
        <v>371</v>
      </c>
      <c r="D206" t="str">
        <f>VLOOKUP($C206,'Look-Ups'!$C$2:$G$32,D$1-2,0)</f>
        <v>Function_06</v>
      </c>
      <c r="E206" t="str">
        <f>VLOOKUP($C206,'Look-Ups'!$C$2:$G$32,E$1-2,0)</f>
        <v>Function_Simpl_05</v>
      </c>
      <c r="F206" t="str">
        <f>VLOOKUP($C206,'Look-Ups'!$C$2:$G$32,F$1-2,0)</f>
        <v>Segment_05</v>
      </c>
      <c r="G206" t="str">
        <f>VLOOKUP($C206,'Look-Ups'!$C$2:$G$32,G$1-2,0)</f>
        <v>Proc_Type_01</v>
      </c>
      <c r="H206" t="s">
        <v>217</v>
      </c>
      <c r="I206">
        <f t="shared" si="8"/>
        <v>2019</v>
      </c>
      <c r="J206" t="s">
        <v>10</v>
      </c>
      <c r="K206" s="78" t="s">
        <v>106</v>
      </c>
      <c r="M206" s="103">
        <v>1E-3</v>
      </c>
    </row>
    <row r="207" spans="1:13" ht="12.5" customHeight="1" x14ac:dyDescent="0.25">
      <c r="A207" t="str">
        <f t="shared" si="7"/>
        <v>Function_06Application_182019</v>
      </c>
      <c r="B207">
        <v>204</v>
      </c>
      <c r="C207" t="s">
        <v>371</v>
      </c>
      <c r="D207" t="str">
        <f>VLOOKUP($C207,'Look-Ups'!$C$2:$G$32,D$1-2,0)</f>
        <v>Function_06</v>
      </c>
      <c r="E207" t="str">
        <f>VLOOKUP($C207,'Look-Ups'!$C$2:$G$32,E$1-2,0)</f>
        <v>Function_Simpl_05</v>
      </c>
      <c r="F207" t="str">
        <f>VLOOKUP($C207,'Look-Ups'!$C$2:$G$32,F$1-2,0)</f>
        <v>Segment_05</v>
      </c>
      <c r="G207" t="str">
        <f>VLOOKUP($C207,'Look-Ups'!$C$2:$G$32,G$1-2,0)</f>
        <v>Proc_Type_01</v>
      </c>
      <c r="H207" t="s">
        <v>209</v>
      </c>
      <c r="I207">
        <f t="shared" si="8"/>
        <v>2019</v>
      </c>
      <c r="J207" t="s">
        <v>10</v>
      </c>
      <c r="K207" s="78" t="s">
        <v>106</v>
      </c>
      <c r="M207" s="103">
        <v>3.5000000000000003E-2</v>
      </c>
    </row>
    <row r="208" spans="1:13" ht="12.5" customHeight="1" x14ac:dyDescent="0.25">
      <c r="A208" t="str">
        <f t="shared" si="7"/>
        <v>Function_06Application_182019</v>
      </c>
      <c r="B208">
        <v>205</v>
      </c>
      <c r="C208" t="s">
        <v>371</v>
      </c>
      <c r="D208" t="str">
        <f>VLOOKUP($C208,'Look-Ups'!$C$2:$G$32,D$1-2,0)</f>
        <v>Function_06</v>
      </c>
      <c r="E208" t="str">
        <f>VLOOKUP($C208,'Look-Ups'!$C$2:$G$32,E$1-2,0)</f>
        <v>Function_Simpl_05</v>
      </c>
      <c r="F208" t="str">
        <f>VLOOKUP($C208,'Look-Ups'!$C$2:$G$32,F$1-2,0)</f>
        <v>Segment_05</v>
      </c>
      <c r="G208" t="str">
        <f>VLOOKUP($C208,'Look-Ups'!$C$2:$G$32,G$1-2,0)</f>
        <v>Proc_Type_01</v>
      </c>
      <c r="H208" t="s">
        <v>201</v>
      </c>
      <c r="I208">
        <f t="shared" si="8"/>
        <v>2019</v>
      </c>
      <c r="J208" t="s">
        <v>10</v>
      </c>
      <c r="K208" s="78" t="s">
        <v>106</v>
      </c>
      <c r="M208" s="103">
        <v>0.25600000000000001</v>
      </c>
    </row>
    <row r="209" spans="1:13" ht="12.5" customHeight="1" x14ac:dyDescent="0.25">
      <c r="A209" t="str">
        <f t="shared" si="7"/>
        <v>Function_06Application_182019</v>
      </c>
      <c r="B209">
        <v>206</v>
      </c>
      <c r="C209" t="s">
        <v>371</v>
      </c>
      <c r="D209" t="str">
        <f>VLOOKUP($C209,'Look-Ups'!$C$2:$G$32,D$1-2,0)</f>
        <v>Function_06</v>
      </c>
      <c r="E209" t="str">
        <f>VLOOKUP($C209,'Look-Ups'!$C$2:$G$32,E$1-2,0)</f>
        <v>Function_Simpl_05</v>
      </c>
      <c r="F209" t="str">
        <f>VLOOKUP($C209,'Look-Ups'!$C$2:$G$32,F$1-2,0)</f>
        <v>Segment_05</v>
      </c>
      <c r="G209" t="str">
        <f>VLOOKUP($C209,'Look-Ups'!$C$2:$G$32,G$1-2,0)</f>
        <v>Proc_Type_01</v>
      </c>
      <c r="H209" t="s">
        <v>187</v>
      </c>
      <c r="I209">
        <f t="shared" si="8"/>
        <v>2019</v>
      </c>
      <c r="J209" t="s">
        <v>10</v>
      </c>
      <c r="K209" s="78" t="s">
        <v>106</v>
      </c>
      <c r="M209" s="103">
        <v>6.4000000000000001E-2</v>
      </c>
    </row>
    <row r="210" spans="1:13" ht="12.5" customHeight="1" x14ac:dyDescent="0.25">
      <c r="A210" t="str">
        <f t="shared" si="7"/>
        <v>Function_06Application_182019</v>
      </c>
      <c r="B210">
        <v>207</v>
      </c>
      <c r="C210" t="s">
        <v>371</v>
      </c>
      <c r="D210" t="str">
        <f>VLOOKUP($C210,'Look-Ups'!$C$2:$G$32,D$1-2,0)</f>
        <v>Function_06</v>
      </c>
      <c r="E210" t="str">
        <f>VLOOKUP($C210,'Look-Ups'!$C$2:$G$32,E$1-2,0)</f>
        <v>Function_Simpl_05</v>
      </c>
      <c r="F210" t="str">
        <f>VLOOKUP($C210,'Look-Ups'!$C$2:$G$32,F$1-2,0)</f>
        <v>Segment_05</v>
      </c>
      <c r="G210" t="str">
        <f>VLOOKUP($C210,'Look-Ups'!$C$2:$G$32,G$1-2,0)</f>
        <v>Proc_Type_01</v>
      </c>
      <c r="H210" t="s">
        <v>221</v>
      </c>
      <c r="I210">
        <f t="shared" si="8"/>
        <v>2019</v>
      </c>
      <c r="J210" t="s">
        <v>10</v>
      </c>
      <c r="K210" s="78" t="s">
        <v>106</v>
      </c>
      <c r="M210" s="103">
        <v>1E-3</v>
      </c>
    </row>
    <row r="211" spans="1:13" ht="12.5" customHeight="1" x14ac:dyDescent="0.25">
      <c r="A211" t="str">
        <f t="shared" si="7"/>
        <v>Function_06Application_182019</v>
      </c>
      <c r="B211">
        <v>208</v>
      </c>
      <c r="C211" t="s">
        <v>371</v>
      </c>
      <c r="D211" t="str">
        <f>VLOOKUP($C211,'Look-Ups'!$C$2:$G$32,D$1-2,0)</f>
        <v>Function_06</v>
      </c>
      <c r="E211" t="str">
        <f>VLOOKUP($C211,'Look-Ups'!$C$2:$G$32,E$1-2,0)</f>
        <v>Function_Simpl_05</v>
      </c>
      <c r="F211" t="str">
        <f>VLOOKUP($C211,'Look-Ups'!$C$2:$G$32,F$1-2,0)</f>
        <v>Segment_05</v>
      </c>
      <c r="G211" t="str">
        <f>VLOOKUP($C211,'Look-Ups'!$C$2:$G$32,G$1-2,0)</f>
        <v>Proc_Type_01</v>
      </c>
      <c r="H211" t="s">
        <v>225</v>
      </c>
      <c r="I211">
        <f t="shared" si="8"/>
        <v>2019</v>
      </c>
      <c r="J211" t="s">
        <v>10</v>
      </c>
      <c r="K211" s="78" t="s">
        <v>106</v>
      </c>
      <c r="M211" s="103">
        <v>1E-3</v>
      </c>
    </row>
    <row r="212" spans="1:13" ht="12.5" customHeight="1" x14ac:dyDescent="0.25">
      <c r="A212" t="str">
        <f t="shared" si="7"/>
        <v>Function_06Application_182019</v>
      </c>
      <c r="B212">
        <v>209</v>
      </c>
      <c r="C212" t="s">
        <v>371</v>
      </c>
      <c r="D212" t="str">
        <f>VLOOKUP($C212,'Look-Ups'!$C$2:$G$32,D$1-2,0)</f>
        <v>Function_06</v>
      </c>
      <c r="E212" t="str">
        <f>VLOOKUP($C212,'Look-Ups'!$C$2:$G$32,E$1-2,0)</f>
        <v>Function_Simpl_05</v>
      </c>
      <c r="F212" t="str">
        <f>VLOOKUP($C212,'Look-Ups'!$C$2:$G$32,F$1-2,0)</f>
        <v>Segment_05</v>
      </c>
      <c r="G212" t="str">
        <f>VLOOKUP($C212,'Look-Ups'!$C$2:$G$32,G$1-2,0)</f>
        <v>Proc_Type_01</v>
      </c>
      <c r="H212" t="s">
        <v>236</v>
      </c>
      <c r="I212">
        <f t="shared" si="8"/>
        <v>2019</v>
      </c>
      <c r="J212" t="s">
        <v>10</v>
      </c>
      <c r="K212" s="78" t="s">
        <v>106</v>
      </c>
      <c r="M212" s="103">
        <v>1.4E-2</v>
      </c>
    </row>
    <row r="213" spans="1:13" ht="12.5" customHeight="1" x14ac:dyDescent="0.25">
      <c r="A213" t="str">
        <f t="shared" si="7"/>
        <v>Function_06Application_182019</v>
      </c>
      <c r="B213">
        <v>210</v>
      </c>
      <c r="C213" t="s">
        <v>371</v>
      </c>
      <c r="D213" t="str">
        <f>VLOOKUP($C213,'Look-Ups'!$C$2:$G$32,D$1-2,0)</f>
        <v>Function_06</v>
      </c>
      <c r="E213" t="str">
        <f>VLOOKUP($C213,'Look-Ups'!$C$2:$G$32,E$1-2,0)</f>
        <v>Function_Simpl_05</v>
      </c>
      <c r="F213" t="str">
        <f>VLOOKUP($C213,'Look-Ups'!$C$2:$G$32,F$1-2,0)</f>
        <v>Segment_05</v>
      </c>
      <c r="G213" t="str">
        <f>VLOOKUP($C213,'Look-Ups'!$C$2:$G$32,G$1-2,0)</f>
        <v>Proc_Type_01</v>
      </c>
      <c r="H213" t="s">
        <v>156</v>
      </c>
      <c r="I213">
        <f t="shared" si="8"/>
        <v>2019</v>
      </c>
      <c r="J213" t="s">
        <v>10</v>
      </c>
      <c r="K213" s="78" t="s">
        <v>106</v>
      </c>
      <c r="M213" s="103">
        <v>0.217</v>
      </c>
    </row>
    <row r="214" spans="1:13" ht="12.5" customHeight="1" x14ac:dyDescent="0.25">
      <c r="A214" t="str">
        <f t="shared" si="7"/>
        <v>Function_06Application_182019</v>
      </c>
      <c r="B214">
        <v>211</v>
      </c>
      <c r="C214" t="s">
        <v>371</v>
      </c>
      <c r="D214" t="str">
        <f>VLOOKUP($C214,'Look-Ups'!$C$2:$G$32,D$1-2,0)</f>
        <v>Function_06</v>
      </c>
      <c r="E214" t="str">
        <f>VLOOKUP($C214,'Look-Ups'!$C$2:$G$32,E$1-2,0)</f>
        <v>Function_Simpl_05</v>
      </c>
      <c r="F214" t="str">
        <f>VLOOKUP($C214,'Look-Ups'!$C$2:$G$32,F$1-2,0)</f>
        <v>Segment_05</v>
      </c>
      <c r="G214" t="str">
        <f>VLOOKUP($C214,'Look-Ups'!$C$2:$G$32,G$1-2,0)</f>
        <v>Proc_Type_01</v>
      </c>
      <c r="H214" t="s">
        <v>163</v>
      </c>
      <c r="I214">
        <f t="shared" si="8"/>
        <v>2019</v>
      </c>
      <c r="J214" t="s">
        <v>10</v>
      </c>
      <c r="K214" s="78" t="s">
        <v>106</v>
      </c>
      <c r="M214" s="103">
        <v>5.0000000000000001E-3</v>
      </c>
    </row>
    <row r="215" spans="1:13" ht="12.5" customHeight="1" x14ac:dyDescent="0.25">
      <c r="A215" t="str">
        <f t="shared" si="7"/>
        <v>Function_06Application_182019</v>
      </c>
      <c r="B215">
        <v>212</v>
      </c>
      <c r="C215" t="s">
        <v>371</v>
      </c>
      <c r="D215" t="str">
        <f>VLOOKUP($C215,'Look-Ups'!$C$2:$G$32,D$1-2,0)</f>
        <v>Function_06</v>
      </c>
      <c r="E215" t="str">
        <f>VLOOKUP($C215,'Look-Ups'!$C$2:$G$32,E$1-2,0)</f>
        <v>Function_Simpl_05</v>
      </c>
      <c r="F215" t="str">
        <f>VLOOKUP($C215,'Look-Ups'!$C$2:$G$32,F$1-2,0)</f>
        <v>Segment_05</v>
      </c>
      <c r="G215" t="str">
        <f>VLOOKUP($C215,'Look-Ups'!$C$2:$G$32,G$1-2,0)</f>
        <v>Proc_Type_01</v>
      </c>
      <c r="H215" t="s">
        <v>184</v>
      </c>
      <c r="I215">
        <f t="shared" si="8"/>
        <v>2019</v>
      </c>
      <c r="J215" t="s">
        <v>10</v>
      </c>
      <c r="K215" s="78" t="s">
        <v>106</v>
      </c>
      <c r="M215" s="103">
        <v>1E-3</v>
      </c>
    </row>
    <row r="216" spans="1:13" ht="12.5" customHeight="1" x14ac:dyDescent="0.25">
      <c r="A216" t="str">
        <f t="shared" si="7"/>
        <v>Function_06Application_182019</v>
      </c>
      <c r="B216">
        <v>213</v>
      </c>
      <c r="C216" t="s">
        <v>371</v>
      </c>
      <c r="D216" t="str">
        <f>VLOOKUP($C216,'Look-Ups'!$C$2:$G$32,D$1-2,0)</f>
        <v>Function_06</v>
      </c>
      <c r="E216" t="str">
        <f>VLOOKUP($C216,'Look-Ups'!$C$2:$G$32,E$1-2,0)</f>
        <v>Function_Simpl_05</v>
      </c>
      <c r="F216" t="str">
        <f>VLOOKUP($C216,'Look-Ups'!$C$2:$G$32,F$1-2,0)</f>
        <v>Segment_05</v>
      </c>
      <c r="G216" t="str">
        <f>VLOOKUP($C216,'Look-Ups'!$C$2:$G$32,G$1-2,0)</f>
        <v>Proc_Type_01</v>
      </c>
      <c r="H216" t="s">
        <v>188</v>
      </c>
      <c r="I216">
        <f t="shared" si="8"/>
        <v>2019</v>
      </c>
      <c r="J216" t="s">
        <v>10</v>
      </c>
      <c r="K216" s="78" t="s">
        <v>106</v>
      </c>
      <c r="M216" s="103">
        <v>1.2E-2</v>
      </c>
    </row>
    <row r="217" spans="1:13" ht="12.5" customHeight="1" x14ac:dyDescent="0.25">
      <c r="A217" t="str">
        <f t="shared" si="7"/>
        <v>Function_06Application_182019</v>
      </c>
      <c r="B217">
        <v>214</v>
      </c>
      <c r="C217" t="s">
        <v>371</v>
      </c>
      <c r="D217" t="str">
        <f>VLOOKUP($C217,'Look-Ups'!$C$2:$G$32,D$1-2,0)</f>
        <v>Function_06</v>
      </c>
      <c r="E217" t="str">
        <f>VLOOKUP($C217,'Look-Ups'!$C$2:$G$32,E$1-2,0)</f>
        <v>Function_Simpl_05</v>
      </c>
      <c r="F217" t="str">
        <f>VLOOKUP($C217,'Look-Ups'!$C$2:$G$32,F$1-2,0)</f>
        <v>Segment_05</v>
      </c>
      <c r="G217" t="str">
        <f>VLOOKUP($C217,'Look-Ups'!$C$2:$G$32,G$1-2,0)</f>
        <v>Proc_Type_01</v>
      </c>
      <c r="H217" t="s">
        <v>203</v>
      </c>
      <c r="I217">
        <f t="shared" si="8"/>
        <v>2019</v>
      </c>
      <c r="J217" t="s">
        <v>10</v>
      </c>
      <c r="K217" s="78" t="s">
        <v>106</v>
      </c>
      <c r="M217" s="103">
        <v>1E-3</v>
      </c>
    </row>
    <row r="218" spans="1:13" ht="12.5" customHeight="1" x14ac:dyDescent="0.25">
      <c r="A218" t="str">
        <f t="shared" si="7"/>
        <v>Function_06Application_182019</v>
      </c>
      <c r="B218">
        <v>215</v>
      </c>
      <c r="C218" t="s">
        <v>371</v>
      </c>
      <c r="D218" t="str">
        <f>VLOOKUP($C218,'Look-Ups'!$C$2:$G$32,D$1-2,0)</f>
        <v>Function_06</v>
      </c>
      <c r="E218" t="str">
        <f>VLOOKUP($C218,'Look-Ups'!$C$2:$G$32,E$1-2,0)</f>
        <v>Function_Simpl_05</v>
      </c>
      <c r="F218" t="str">
        <f>VLOOKUP($C218,'Look-Ups'!$C$2:$G$32,F$1-2,0)</f>
        <v>Segment_05</v>
      </c>
      <c r="G218" t="str">
        <f>VLOOKUP($C218,'Look-Ups'!$C$2:$G$32,G$1-2,0)</f>
        <v>Proc_Type_01</v>
      </c>
      <c r="H218" t="s">
        <v>211</v>
      </c>
      <c r="I218">
        <f t="shared" si="8"/>
        <v>2019</v>
      </c>
      <c r="J218" t="s">
        <v>10</v>
      </c>
      <c r="K218" s="78" t="s">
        <v>106</v>
      </c>
      <c r="M218" s="103">
        <v>1E-3</v>
      </c>
    </row>
    <row r="219" spans="1:13" ht="12.5" customHeight="1" x14ac:dyDescent="0.25">
      <c r="A219" t="str">
        <f t="shared" si="7"/>
        <v>Function_06Application_182019</v>
      </c>
      <c r="B219">
        <v>216</v>
      </c>
      <c r="C219" t="s">
        <v>371</v>
      </c>
      <c r="D219" t="str">
        <f>VLOOKUP($C219,'Look-Ups'!$C$2:$G$32,D$1-2,0)</f>
        <v>Function_06</v>
      </c>
      <c r="E219" t="str">
        <f>VLOOKUP($C219,'Look-Ups'!$C$2:$G$32,E$1-2,0)</f>
        <v>Function_Simpl_05</v>
      </c>
      <c r="F219" t="str">
        <f>VLOOKUP($C219,'Look-Ups'!$C$2:$G$32,F$1-2,0)</f>
        <v>Segment_05</v>
      </c>
      <c r="G219" t="str">
        <f>VLOOKUP($C219,'Look-Ups'!$C$2:$G$32,G$1-2,0)</f>
        <v>Proc_Type_01</v>
      </c>
      <c r="H219" t="s">
        <v>242</v>
      </c>
      <c r="I219">
        <f t="shared" si="8"/>
        <v>2019</v>
      </c>
      <c r="J219" t="s">
        <v>10</v>
      </c>
      <c r="K219" s="78" t="s">
        <v>106</v>
      </c>
      <c r="M219" s="103">
        <v>3.0000000000000001E-3</v>
      </c>
    </row>
    <row r="220" spans="1:13" ht="12.5" customHeight="1" x14ac:dyDescent="0.25">
      <c r="A220" t="str">
        <f t="shared" si="7"/>
        <v>Function_06Application_182019</v>
      </c>
      <c r="B220">
        <v>217</v>
      </c>
      <c r="C220" t="s">
        <v>371</v>
      </c>
      <c r="D220" t="str">
        <f>VLOOKUP($C220,'Look-Ups'!$C$2:$G$32,D$1-2,0)</f>
        <v>Function_06</v>
      </c>
      <c r="E220" t="str">
        <f>VLOOKUP($C220,'Look-Ups'!$C$2:$G$32,E$1-2,0)</f>
        <v>Function_Simpl_05</v>
      </c>
      <c r="F220" t="str">
        <f>VLOOKUP($C220,'Look-Ups'!$C$2:$G$32,F$1-2,0)</f>
        <v>Segment_05</v>
      </c>
      <c r="G220" t="str">
        <f>VLOOKUP($C220,'Look-Ups'!$C$2:$G$32,G$1-2,0)</f>
        <v>Proc_Type_01</v>
      </c>
      <c r="H220" t="s">
        <v>220</v>
      </c>
      <c r="I220">
        <f t="shared" si="8"/>
        <v>2019</v>
      </c>
      <c r="J220" t="s">
        <v>10</v>
      </c>
      <c r="K220" s="78" t="s">
        <v>106</v>
      </c>
      <c r="M220" s="103">
        <v>1E-3</v>
      </c>
    </row>
    <row r="221" spans="1:13" ht="12.5" customHeight="1" x14ac:dyDescent="0.25">
      <c r="A221" t="str">
        <f t="shared" si="7"/>
        <v>Function_06Application_182019</v>
      </c>
      <c r="B221">
        <v>218</v>
      </c>
      <c r="C221" t="s">
        <v>371</v>
      </c>
      <c r="D221" t="str">
        <f>VLOOKUP($C221,'Look-Ups'!$C$2:$G$32,D$1-2,0)</f>
        <v>Function_06</v>
      </c>
      <c r="E221" t="str">
        <f>VLOOKUP($C221,'Look-Ups'!$C$2:$G$32,E$1-2,0)</f>
        <v>Function_Simpl_05</v>
      </c>
      <c r="F221" t="str">
        <f>VLOOKUP($C221,'Look-Ups'!$C$2:$G$32,F$1-2,0)</f>
        <v>Segment_05</v>
      </c>
      <c r="G221" t="str">
        <f>VLOOKUP($C221,'Look-Ups'!$C$2:$G$32,G$1-2,0)</f>
        <v>Proc_Type_01</v>
      </c>
      <c r="H221" t="s">
        <v>182</v>
      </c>
      <c r="I221">
        <f t="shared" si="8"/>
        <v>2019</v>
      </c>
      <c r="J221" t="s">
        <v>10</v>
      </c>
      <c r="K221" s="78" t="s">
        <v>106</v>
      </c>
      <c r="M221" s="103">
        <v>0</v>
      </c>
    </row>
    <row r="222" spans="1:13" ht="12.5" customHeight="1" x14ac:dyDescent="0.25">
      <c r="A222" t="str">
        <f t="shared" si="7"/>
        <v>Function_06Application_182019</v>
      </c>
      <c r="B222">
        <v>219</v>
      </c>
      <c r="C222" t="s">
        <v>371</v>
      </c>
      <c r="D222" t="str">
        <f>VLOOKUP($C222,'Look-Ups'!$C$2:$G$32,D$1-2,0)</f>
        <v>Function_06</v>
      </c>
      <c r="E222" t="str">
        <f>VLOOKUP($C222,'Look-Ups'!$C$2:$G$32,E$1-2,0)</f>
        <v>Function_Simpl_05</v>
      </c>
      <c r="F222" t="str">
        <f>VLOOKUP($C222,'Look-Ups'!$C$2:$G$32,F$1-2,0)</f>
        <v>Segment_05</v>
      </c>
      <c r="G222" t="str">
        <f>VLOOKUP($C222,'Look-Ups'!$C$2:$G$32,G$1-2,0)</f>
        <v>Proc_Type_01</v>
      </c>
      <c r="H222" t="s">
        <v>173</v>
      </c>
      <c r="I222">
        <f t="shared" si="8"/>
        <v>2019</v>
      </c>
      <c r="J222" t="s">
        <v>10</v>
      </c>
      <c r="K222" s="78" t="s">
        <v>106</v>
      </c>
      <c r="M222" s="103">
        <v>0</v>
      </c>
    </row>
    <row r="223" spans="1:13" ht="12.5" customHeight="1" x14ac:dyDescent="0.25">
      <c r="A223" t="str">
        <f t="shared" si="7"/>
        <v>Function_06Application_182019</v>
      </c>
      <c r="B223">
        <v>220</v>
      </c>
      <c r="C223" t="s">
        <v>371</v>
      </c>
      <c r="D223" t="str">
        <f>VLOOKUP($C223,'Look-Ups'!$C$2:$G$32,D$1-2,0)</f>
        <v>Function_06</v>
      </c>
      <c r="E223" t="str">
        <f>VLOOKUP($C223,'Look-Ups'!$C$2:$G$32,E$1-2,0)</f>
        <v>Function_Simpl_05</v>
      </c>
      <c r="F223" t="str">
        <f>VLOOKUP($C223,'Look-Ups'!$C$2:$G$32,F$1-2,0)</f>
        <v>Segment_05</v>
      </c>
      <c r="G223" t="str">
        <f>VLOOKUP($C223,'Look-Ups'!$C$2:$G$32,G$1-2,0)</f>
        <v>Proc_Type_01</v>
      </c>
      <c r="H223" t="s">
        <v>174</v>
      </c>
      <c r="I223">
        <f t="shared" si="8"/>
        <v>2019</v>
      </c>
      <c r="J223" t="s">
        <v>10</v>
      </c>
      <c r="K223" s="78" t="s">
        <v>106</v>
      </c>
      <c r="M223" s="103">
        <v>0</v>
      </c>
    </row>
    <row r="224" spans="1:13" ht="12.5" customHeight="1" x14ac:dyDescent="0.25">
      <c r="A224" t="str">
        <f t="shared" si="7"/>
        <v>Function_06Application_182019</v>
      </c>
      <c r="B224">
        <v>221</v>
      </c>
      <c r="C224" t="s">
        <v>371</v>
      </c>
      <c r="D224" t="str">
        <f>VLOOKUP($C224,'Look-Ups'!$C$2:$G$32,D$1-2,0)</f>
        <v>Function_06</v>
      </c>
      <c r="E224" t="str">
        <f>VLOOKUP($C224,'Look-Ups'!$C$2:$G$32,E$1-2,0)</f>
        <v>Function_Simpl_05</v>
      </c>
      <c r="F224" t="str">
        <f>VLOOKUP($C224,'Look-Ups'!$C$2:$G$32,F$1-2,0)</f>
        <v>Segment_05</v>
      </c>
      <c r="G224" t="str">
        <f>VLOOKUP($C224,'Look-Ups'!$C$2:$G$32,G$1-2,0)</f>
        <v>Proc_Type_01</v>
      </c>
      <c r="H224" t="s">
        <v>183</v>
      </c>
      <c r="I224">
        <f t="shared" si="8"/>
        <v>2019</v>
      </c>
      <c r="J224" t="s">
        <v>10</v>
      </c>
      <c r="K224" s="78" t="s">
        <v>106</v>
      </c>
      <c r="M224" s="103">
        <v>0</v>
      </c>
    </row>
    <row r="225" spans="1:13" ht="12.5" customHeight="1" x14ac:dyDescent="0.25">
      <c r="A225" t="str">
        <f t="shared" si="7"/>
        <v>Function_06Application_182019</v>
      </c>
      <c r="B225">
        <v>222</v>
      </c>
      <c r="C225" t="s">
        <v>371</v>
      </c>
      <c r="D225" t="str">
        <f>VLOOKUP($C225,'Look-Ups'!$C$2:$G$32,D$1-2,0)</f>
        <v>Function_06</v>
      </c>
      <c r="E225" t="str">
        <f>VLOOKUP($C225,'Look-Ups'!$C$2:$G$32,E$1-2,0)</f>
        <v>Function_Simpl_05</v>
      </c>
      <c r="F225" t="str">
        <f>VLOOKUP($C225,'Look-Ups'!$C$2:$G$32,F$1-2,0)</f>
        <v>Segment_05</v>
      </c>
      <c r="G225" t="str">
        <f>VLOOKUP($C225,'Look-Ups'!$C$2:$G$32,G$1-2,0)</f>
        <v>Proc_Type_01</v>
      </c>
      <c r="H225" t="s">
        <v>185</v>
      </c>
      <c r="I225">
        <f t="shared" si="8"/>
        <v>2019</v>
      </c>
      <c r="J225" t="s">
        <v>10</v>
      </c>
      <c r="K225" s="78" t="s">
        <v>106</v>
      </c>
      <c r="M225" s="103">
        <v>0</v>
      </c>
    </row>
    <row r="226" spans="1:13" ht="12.5" customHeight="1" x14ac:dyDescent="0.25">
      <c r="A226" t="str">
        <f t="shared" si="7"/>
        <v>Function_06Application_182019</v>
      </c>
      <c r="B226">
        <v>223</v>
      </c>
      <c r="C226" t="s">
        <v>371</v>
      </c>
      <c r="D226" t="str">
        <f>VLOOKUP($C226,'Look-Ups'!$C$2:$G$32,D$1-2,0)</f>
        <v>Function_06</v>
      </c>
      <c r="E226" t="str">
        <f>VLOOKUP($C226,'Look-Ups'!$C$2:$G$32,E$1-2,0)</f>
        <v>Function_Simpl_05</v>
      </c>
      <c r="F226" t="str">
        <f>VLOOKUP($C226,'Look-Ups'!$C$2:$G$32,F$1-2,0)</f>
        <v>Segment_05</v>
      </c>
      <c r="G226" t="str">
        <f>VLOOKUP($C226,'Look-Ups'!$C$2:$G$32,G$1-2,0)</f>
        <v>Proc_Type_01</v>
      </c>
      <c r="H226" t="s">
        <v>244</v>
      </c>
      <c r="I226">
        <f t="shared" si="8"/>
        <v>2019</v>
      </c>
      <c r="J226" t="s">
        <v>10</v>
      </c>
      <c r="K226" s="78" t="s">
        <v>106</v>
      </c>
      <c r="M226" s="103">
        <v>1.3000000000000012E-2</v>
      </c>
    </row>
    <row r="227" spans="1:13" ht="12.5" customHeight="1" x14ac:dyDescent="0.25">
      <c r="A227" t="str">
        <f t="shared" si="7"/>
        <v>Function_07Application_192019</v>
      </c>
      <c r="B227">
        <v>224</v>
      </c>
      <c r="C227" t="s">
        <v>372</v>
      </c>
      <c r="D227" t="str">
        <f>VLOOKUP($C227,'Look-Ups'!$C$2:$G$32,D$1-2,0)</f>
        <v>Function_07</v>
      </c>
      <c r="E227" t="str">
        <f>VLOOKUP($C227,'Look-Ups'!$C$2:$G$32,E$1-2,0)</f>
        <v>Function_Simpl_06</v>
      </c>
      <c r="F227" t="str">
        <f>VLOOKUP($C227,'Look-Ups'!$C$2:$G$32,F$1-2,0)</f>
        <v>Segment_04</v>
      </c>
      <c r="G227" t="str">
        <f>VLOOKUP($C227,'Look-Ups'!$C$2:$G$32,G$1-2,0)</f>
        <v>Proc_Type_05</v>
      </c>
      <c r="H227" t="s">
        <v>171</v>
      </c>
      <c r="I227">
        <f t="shared" si="8"/>
        <v>2019</v>
      </c>
      <c r="J227" t="s">
        <v>10</v>
      </c>
      <c r="K227" s="78" t="s">
        <v>106</v>
      </c>
      <c r="M227" s="103">
        <v>0.245</v>
      </c>
    </row>
    <row r="228" spans="1:13" ht="12.5" customHeight="1" x14ac:dyDescent="0.25">
      <c r="A228" t="str">
        <f t="shared" si="7"/>
        <v>Function_07Application_192019</v>
      </c>
      <c r="B228">
        <v>225</v>
      </c>
      <c r="C228" t="s">
        <v>372</v>
      </c>
      <c r="D228" t="str">
        <f>VLOOKUP($C228,'Look-Ups'!$C$2:$G$32,D$1-2,0)</f>
        <v>Function_07</v>
      </c>
      <c r="E228" t="str">
        <f>VLOOKUP($C228,'Look-Ups'!$C$2:$G$32,E$1-2,0)</f>
        <v>Function_Simpl_06</v>
      </c>
      <c r="F228" t="str">
        <f>VLOOKUP($C228,'Look-Ups'!$C$2:$G$32,F$1-2,0)</f>
        <v>Segment_04</v>
      </c>
      <c r="G228" t="str">
        <f>VLOOKUP($C228,'Look-Ups'!$C$2:$G$32,G$1-2,0)</f>
        <v>Proc_Type_05</v>
      </c>
      <c r="H228" t="s">
        <v>219</v>
      </c>
      <c r="I228">
        <f t="shared" si="8"/>
        <v>2019</v>
      </c>
      <c r="J228" t="s">
        <v>10</v>
      </c>
      <c r="K228" s="78" t="s">
        <v>106</v>
      </c>
      <c r="M228" s="103">
        <v>0.1</v>
      </c>
    </row>
    <row r="229" spans="1:13" ht="12.5" customHeight="1" x14ac:dyDescent="0.25">
      <c r="A229" t="str">
        <f t="shared" si="7"/>
        <v>Function_07Application_192019</v>
      </c>
      <c r="B229">
        <v>226</v>
      </c>
      <c r="C229" t="s">
        <v>372</v>
      </c>
      <c r="D229" t="str">
        <f>VLOOKUP($C229,'Look-Ups'!$C$2:$G$32,D$1-2,0)</f>
        <v>Function_07</v>
      </c>
      <c r="E229" t="str">
        <f>VLOOKUP($C229,'Look-Ups'!$C$2:$G$32,E$1-2,0)</f>
        <v>Function_Simpl_06</v>
      </c>
      <c r="F229" t="str">
        <f>VLOOKUP($C229,'Look-Ups'!$C$2:$G$32,F$1-2,0)</f>
        <v>Segment_04</v>
      </c>
      <c r="G229" t="str">
        <f>VLOOKUP($C229,'Look-Ups'!$C$2:$G$32,G$1-2,0)</f>
        <v>Proc_Type_05</v>
      </c>
      <c r="H229" t="s">
        <v>156</v>
      </c>
      <c r="I229">
        <f t="shared" si="8"/>
        <v>2019</v>
      </c>
      <c r="J229" t="s">
        <v>10</v>
      </c>
      <c r="K229" s="78" t="s">
        <v>106</v>
      </c>
      <c r="M229" s="103">
        <v>0.17699999999999999</v>
      </c>
    </row>
    <row r="230" spans="1:13" ht="12.5" customHeight="1" x14ac:dyDescent="0.25">
      <c r="A230" t="str">
        <f t="shared" si="7"/>
        <v>Function_07Application_192019</v>
      </c>
      <c r="B230">
        <v>227</v>
      </c>
      <c r="C230" t="s">
        <v>372</v>
      </c>
      <c r="D230" t="str">
        <f>VLOOKUP($C230,'Look-Ups'!$C$2:$G$32,D$1-2,0)</f>
        <v>Function_07</v>
      </c>
      <c r="E230" t="str">
        <f>VLOOKUP($C230,'Look-Ups'!$C$2:$G$32,E$1-2,0)</f>
        <v>Function_Simpl_06</v>
      </c>
      <c r="F230" t="str">
        <f>VLOOKUP($C230,'Look-Ups'!$C$2:$G$32,F$1-2,0)</f>
        <v>Segment_04</v>
      </c>
      <c r="G230" t="str">
        <f>VLOOKUP($C230,'Look-Ups'!$C$2:$G$32,G$1-2,0)</f>
        <v>Proc_Type_05</v>
      </c>
      <c r="H230" t="s">
        <v>187</v>
      </c>
      <c r="I230">
        <f t="shared" si="8"/>
        <v>2019</v>
      </c>
      <c r="J230" t="s">
        <v>10</v>
      </c>
      <c r="K230" s="78" t="s">
        <v>106</v>
      </c>
      <c r="M230" s="103">
        <v>0.09</v>
      </c>
    </row>
    <row r="231" spans="1:13" ht="12.5" customHeight="1" x14ac:dyDescent="0.25">
      <c r="A231" t="str">
        <f t="shared" si="7"/>
        <v>Function_07Application_192019</v>
      </c>
      <c r="B231">
        <v>228</v>
      </c>
      <c r="C231" t="s">
        <v>372</v>
      </c>
      <c r="D231" t="str">
        <f>VLOOKUP($C231,'Look-Ups'!$C$2:$G$32,D$1-2,0)</f>
        <v>Function_07</v>
      </c>
      <c r="E231" t="str">
        <f>VLOOKUP($C231,'Look-Ups'!$C$2:$G$32,E$1-2,0)</f>
        <v>Function_Simpl_06</v>
      </c>
      <c r="F231" t="str">
        <f>VLOOKUP($C231,'Look-Ups'!$C$2:$G$32,F$1-2,0)</f>
        <v>Segment_04</v>
      </c>
      <c r="G231" t="str">
        <f>VLOOKUP($C231,'Look-Ups'!$C$2:$G$32,G$1-2,0)</f>
        <v>Proc_Type_05</v>
      </c>
      <c r="H231" t="s">
        <v>209</v>
      </c>
      <c r="I231">
        <f t="shared" si="8"/>
        <v>2019</v>
      </c>
      <c r="J231" t="s">
        <v>10</v>
      </c>
      <c r="K231" s="78" t="s">
        <v>106</v>
      </c>
      <c r="M231" s="103">
        <v>7.9000000000000001E-2</v>
      </c>
    </row>
    <row r="232" spans="1:13" ht="12.5" customHeight="1" x14ac:dyDescent="0.25">
      <c r="A232" t="str">
        <f t="shared" si="7"/>
        <v>Function_07Application_192019</v>
      </c>
      <c r="B232">
        <v>229</v>
      </c>
      <c r="C232" t="s">
        <v>372</v>
      </c>
      <c r="D232" t="str">
        <f>VLOOKUP($C232,'Look-Ups'!$C$2:$G$32,D$1-2,0)</f>
        <v>Function_07</v>
      </c>
      <c r="E232" t="str">
        <f>VLOOKUP($C232,'Look-Ups'!$C$2:$G$32,E$1-2,0)</f>
        <v>Function_Simpl_06</v>
      </c>
      <c r="F232" t="str">
        <f>VLOOKUP($C232,'Look-Ups'!$C$2:$G$32,F$1-2,0)</f>
        <v>Segment_04</v>
      </c>
      <c r="G232" t="str">
        <f>VLOOKUP($C232,'Look-Ups'!$C$2:$G$32,G$1-2,0)</f>
        <v>Proc_Type_05</v>
      </c>
      <c r="H232" t="s">
        <v>222</v>
      </c>
      <c r="I232">
        <f t="shared" si="8"/>
        <v>2019</v>
      </c>
      <c r="J232" t="s">
        <v>10</v>
      </c>
      <c r="K232" s="78" t="s">
        <v>106</v>
      </c>
      <c r="M232" s="103">
        <v>0.01</v>
      </c>
    </row>
    <row r="233" spans="1:13" ht="12.5" customHeight="1" x14ac:dyDescent="0.25">
      <c r="A233" t="str">
        <f t="shared" si="7"/>
        <v>Function_07Application_192019</v>
      </c>
      <c r="B233">
        <v>230</v>
      </c>
      <c r="C233" t="s">
        <v>372</v>
      </c>
      <c r="D233" t="str">
        <f>VLOOKUP($C233,'Look-Ups'!$C$2:$G$32,D$1-2,0)</f>
        <v>Function_07</v>
      </c>
      <c r="E233" t="str">
        <f>VLOOKUP($C233,'Look-Ups'!$C$2:$G$32,E$1-2,0)</f>
        <v>Function_Simpl_06</v>
      </c>
      <c r="F233" t="str">
        <f>VLOOKUP($C233,'Look-Ups'!$C$2:$G$32,F$1-2,0)</f>
        <v>Segment_04</v>
      </c>
      <c r="G233" t="str">
        <f>VLOOKUP($C233,'Look-Ups'!$C$2:$G$32,G$1-2,0)</f>
        <v>Proc_Type_05</v>
      </c>
      <c r="H233" t="s">
        <v>195</v>
      </c>
      <c r="I233">
        <f t="shared" si="8"/>
        <v>2019</v>
      </c>
      <c r="J233" t="s">
        <v>10</v>
      </c>
      <c r="K233" s="78">
        <v>0</v>
      </c>
      <c r="M233" s="103">
        <v>0</v>
      </c>
    </row>
    <row r="234" spans="1:13" ht="12.5" customHeight="1" x14ac:dyDescent="0.25">
      <c r="A234" t="str">
        <f t="shared" si="7"/>
        <v>Function_07Application_192019</v>
      </c>
      <c r="B234">
        <v>231</v>
      </c>
      <c r="C234" t="s">
        <v>372</v>
      </c>
      <c r="D234" t="str">
        <f>VLOOKUP($C234,'Look-Ups'!$C$2:$G$32,D$1-2,0)</f>
        <v>Function_07</v>
      </c>
      <c r="E234" t="str">
        <f>VLOOKUP($C234,'Look-Ups'!$C$2:$G$32,E$1-2,0)</f>
        <v>Function_Simpl_06</v>
      </c>
      <c r="F234" t="str">
        <f>VLOOKUP($C234,'Look-Ups'!$C$2:$G$32,F$1-2,0)</f>
        <v>Segment_04</v>
      </c>
      <c r="G234" t="str">
        <f>VLOOKUP($C234,'Look-Ups'!$C$2:$G$32,G$1-2,0)</f>
        <v>Proc_Type_05</v>
      </c>
      <c r="H234" t="s">
        <v>225</v>
      </c>
      <c r="I234">
        <f t="shared" si="8"/>
        <v>2019</v>
      </c>
      <c r="J234" t="s">
        <v>10</v>
      </c>
      <c r="K234" s="78" t="s">
        <v>106</v>
      </c>
      <c r="M234" s="103">
        <v>5.0000000000000001E-3</v>
      </c>
    </row>
    <row r="235" spans="1:13" ht="12.5" customHeight="1" x14ac:dyDescent="0.25">
      <c r="A235" t="str">
        <f t="shared" si="7"/>
        <v>Function_07Application_192019</v>
      </c>
      <c r="B235">
        <v>232</v>
      </c>
      <c r="C235" t="s">
        <v>372</v>
      </c>
      <c r="D235" t="str">
        <f>VLOOKUP($C235,'Look-Ups'!$C$2:$G$32,D$1-2,0)</f>
        <v>Function_07</v>
      </c>
      <c r="E235" t="str">
        <f>VLOOKUP($C235,'Look-Ups'!$C$2:$G$32,E$1-2,0)</f>
        <v>Function_Simpl_06</v>
      </c>
      <c r="F235" t="str">
        <f>VLOOKUP($C235,'Look-Ups'!$C$2:$G$32,F$1-2,0)</f>
        <v>Segment_04</v>
      </c>
      <c r="G235" t="str">
        <f>VLOOKUP($C235,'Look-Ups'!$C$2:$G$32,G$1-2,0)</f>
        <v>Proc_Type_05</v>
      </c>
      <c r="H235" t="s">
        <v>206</v>
      </c>
      <c r="I235">
        <f t="shared" si="8"/>
        <v>2019</v>
      </c>
      <c r="J235" t="s">
        <v>10</v>
      </c>
      <c r="K235" s="78" t="s">
        <v>106</v>
      </c>
      <c r="M235" s="103">
        <v>0.23799999999999999</v>
      </c>
    </row>
    <row r="236" spans="1:13" ht="12.5" customHeight="1" x14ac:dyDescent="0.25">
      <c r="A236" t="str">
        <f t="shared" si="7"/>
        <v>Function_07Application_192019</v>
      </c>
      <c r="B236">
        <v>233</v>
      </c>
      <c r="C236" t="s">
        <v>372</v>
      </c>
      <c r="D236" t="str">
        <f>VLOOKUP($C236,'Look-Ups'!$C$2:$G$32,D$1-2,0)</f>
        <v>Function_07</v>
      </c>
      <c r="E236" t="str">
        <f>VLOOKUP($C236,'Look-Ups'!$C$2:$G$32,E$1-2,0)</f>
        <v>Function_Simpl_06</v>
      </c>
      <c r="F236" t="str">
        <f>VLOOKUP($C236,'Look-Ups'!$C$2:$G$32,F$1-2,0)</f>
        <v>Segment_04</v>
      </c>
      <c r="G236" t="str">
        <f>VLOOKUP($C236,'Look-Ups'!$C$2:$G$32,G$1-2,0)</f>
        <v>Proc_Type_05</v>
      </c>
      <c r="H236" t="s">
        <v>238</v>
      </c>
      <c r="I236">
        <f t="shared" si="8"/>
        <v>2019</v>
      </c>
      <c r="J236" t="s">
        <v>10</v>
      </c>
      <c r="K236" s="78" t="s">
        <v>106</v>
      </c>
      <c r="M236" s="103">
        <v>0.03</v>
      </c>
    </row>
    <row r="237" spans="1:13" ht="12.5" customHeight="1" x14ac:dyDescent="0.25">
      <c r="A237" t="str">
        <f t="shared" si="7"/>
        <v>Function_07Application_192019</v>
      </c>
      <c r="B237">
        <v>234</v>
      </c>
      <c r="C237" t="s">
        <v>372</v>
      </c>
      <c r="D237" t="str">
        <f>VLOOKUP($C237,'Look-Ups'!$C$2:$G$32,D$1-2,0)</f>
        <v>Function_07</v>
      </c>
      <c r="E237" t="str">
        <f>VLOOKUP($C237,'Look-Ups'!$C$2:$G$32,E$1-2,0)</f>
        <v>Function_Simpl_06</v>
      </c>
      <c r="F237" t="str">
        <f>VLOOKUP($C237,'Look-Ups'!$C$2:$G$32,F$1-2,0)</f>
        <v>Segment_04</v>
      </c>
      <c r="G237" t="str">
        <f>VLOOKUP($C237,'Look-Ups'!$C$2:$G$32,G$1-2,0)</f>
        <v>Proc_Type_05</v>
      </c>
      <c r="H237" t="s">
        <v>244</v>
      </c>
      <c r="I237">
        <f t="shared" si="8"/>
        <v>2019</v>
      </c>
      <c r="J237" t="s">
        <v>10</v>
      </c>
      <c r="K237" s="78" t="s">
        <v>106</v>
      </c>
      <c r="M237" s="103">
        <v>2.6000000000000023E-2</v>
      </c>
    </row>
    <row r="238" spans="1:13" ht="12.5" customHeight="1" x14ac:dyDescent="0.25">
      <c r="A238" t="str">
        <f t="shared" si="7"/>
        <v>Function_07Application_202019</v>
      </c>
      <c r="B238">
        <v>235</v>
      </c>
      <c r="C238" t="s">
        <v>373</v>
      </c>
      <c r="D238" t="str">
        <f>VLOOKUP($C238,'Look-Ups'!$C$2:$G$32,D$1-2,0)</f>
        <v>Function_07</v>
      </c>
      <c r="E238" t="str">
        <f>VLOOKUP($C238,'Look-Ups'!$C$2:$G$32,E$1-2,0)</f>
        <v>Function_Simpl_06</v>
      </c>
      <c r="F238" t="str">
        <f>VLOOKUP($C238,'Look-Ups'!$C$2:$G$32,F$1-2,0)</f>
        <v>Segment_04</v>
      </c>
      <c r="G238" t="str">
        <f>VLOOKUP($C238,'Look-Ups'!$C$2:$G$32,G$1-2,0)</f>
        <v>Proc_Type_05</v>
      </c>
      <c r="H238" t="s">
        <v>171</v>
      </c>
      <c r="I238">
        <f t="shared" si="8"/>
        <v>2019</v>
      </c>
      <c r="J238" t="s">
        <v>10</v>
      </c>
      <c r="K238" s="78" t="s">
        <v>106</v>
      </c>
      <c r="M238" s="103">
        <v>0.245</v>
      </c>
    </row>
    <row r="239" spans="1:13" ht="12.5" customHeight="1" x14ac:dyDescent="0.25">
      <c r="A239" t="str">
        <f t="shared" si="7"/>
        <v>Function_07Application_202019</v>
      </c>
      <c r="B239">
        <v>236</v>
      </c>
      <c r="C239" t="s">
        <v>373</v>
      </c>
      <c r="D239" t="str">
        <f>VLOOKUP($C239,'Look-Ups'!$C$2:$G$32,D$1-2,0)</f>
        <v>Function_07</v>
      </c>
      <c r="E239" t="str">
        <f>VLOOKUP($C239,'Look-Ups'!$C$2:$G$32,E$1-2,0)</f>
        <v>Function_Simpl_06</v>
      </c>
      <c r="F239" t="str">
        <f>VLOOKUP($C239,'Look-Ups'!$C$2:$G$32,F$1-2,0)</f>
        <v>Segment_04</v>
      </c>
      <c r="G239" t="str">
        <f>VLOOKUP($C239,'Look-Ups'!$C$2:$G$32,G$1-2,0)</f>
        <v>Proc_Type_05</v>
      </c>
      <c r="H239" t="s">
        <v>219</v>
      </c>
      <c r="I239">
        <f t="shared" si="8"/>
        <v>2019</v>
      </c>
      <c r="J239" t="s">
        <v>10</v>
      </c>
      <c r="K239" s="78" t="s">
        <v>106</v>
      </c>
      <c r="M239" s="103">
        <v>0.1</v>
      </c>
    </row>
    <row r="240" spans="1:13" ht="12.5" customHeight="1" x14ac:dyDescent="0.25">
      <c r="A240" t="str">
        <f t="shared" si="7"/>
        <v>Function_07Application_202019</v>
      </c>
      <c r="B240">
        <v>237</v>
      </c>
      <c r="C240" t="s">
        <v>373</v>
      </c>
      <c r="D240" t="str">
        <f>VLOOKUP($C240,'Look-Ups'!$C$2:$G$32,D$1-2,0)</f>
        <v>Function_07</v>
      </c>
      <c r="E240" t="str">
        <f>VLOOKUP($C240,'Look-Ups'!$C$2:$G$32,E$1-2,0)</f>
        <v>Function_Simpl_06</v>
      </c>
      <c r="F240" t="str">
        <f>VLOOKUP($C240,'Look-Ups'!$C$2:$G$32,F$1-2,0)</f>
        <v>Segment_04</v>
      </c>
      <c r="G240" t="str">
        <f>VLOOKUP($C240,'Look-Ups'!$C$2:$G$32,G$1-2,0)</f>
        <v>Proc_Type_05</v>
      </c>
      <c r="H240" t="s">
        <v>156</v>
      </c>
      <c r="I240">
        <f t="shared" si="8"/>
        <v>2019</v>
      </c>
      <c r="J240" t="s">
        <v>10</v>
      </c>
      <c r="K240" s="78" t="s">
        <v>106</v>
      </c>
      <c r="M240" s="103">
        <v>0.17699999999999999</v>
      </c>
    </row>
    <row r="241" spans="1:13" ht="12.5" customHeight="1" x14ac:dyDescent="0.25">
      <c r="A241" t="str">
        <f t="shared" si="7"/>
        <v>Function_07Application_202019</v>
      </c>
      <c r="B241">
        <v>238</v>
      </c>
      <c r="C241" t="s">
        <v>373</v>
      </c>
      <c r="D241" t="str">
        <f>VLOOKUP($C241,'Look-Ups'!$C$2:$G$32,D$1-2,0)</f>
        <v>Function_07</v>
      </c>
      <c r="E241" t="str">
        <f>VLOOKUP($C241,'Look-Ups'!$C$2:$G$32,E$1-2,0)</f>
        <v>Function_Simpl_06</v>
      </c>
      <c r="F241" t="str">
        <f>VLOOKUP($C241,'Look-Ups'!$C$2:$G$32,F$1-2,0)</f>
        <v>Segment_04</v>
      </c>
      <c r="G241" t="str">
        <f>VLOOKUP($C241,'Look-Ups'!$C$2:$G$32,G$1-2,0)</f>
        <v>Proc_Type_05</v>
      </c>
      <c r="H241" t="s">
        <v>187</v>
      </c>
      <c r="I241">
        <f t="shared" si="8"/>
        <v>2019</v>
      </c>
      <c r="J241" t="s">
        <v>10</v>
      </c>
      <c r="K241" s="78" t="s">
        <v>106</v>
      </c>
      <c r="M241" s="103">
        <v>0.09</v>
      </c>
    </row>
    <row r="242" spans="1:13" ht="12.5" customHeight="1" x14ac:dyDescent="0.25">
      <c r="A242" t="str">
        <f t="shared" si="7"/>
        <v>Function_07Application_202019</v>
      </c>
      <c r="B242">
        <v>239</v>
      </c>
      <c r="C242" t="s">
        <v>373</v>
      </c>
      <c r="D242" t="str">
        <f>VLOOKUP($C242,'Look-Ups'!$C$2:$G$32,D$1-2,0)</f>
        <v>Function_07</v>
      </c>
      <c r="E242" t="str">
        <f>VLOOKUP($C242,'Look-Ups'!$C$2:$G$32,E$1-2,0)</f>
        <v>Function_Simpl_06</v>
      </c>
      <c r="F242" t="str">
        <f>VLOOKUP($C242,'Look-Ups'!$C$2:$G$32,F$1-2,0)</f>
        <v>Segment_04</v>
      </c>
      <c r="G242" t="str">
        <f>VLOOKUP($C242,'Look-Ups'!$C$2:$G$32,G$1-2,0)</f>
        <v>Proc_Type_05</v>
      </c>
      <c r="H242" t="s">
        <v>209</v>
      </c>
      <c r="I242">
        <f t="shared" si="8"/>
        <v>2019</v>
      </c>
      <c r="J242" t="s">
        <v>10</v>
      </c>
      <c r="K242" s="78" t="s">
        <v>106</v>
      </c>
      <c r="M242" s="103">
        <v>7.9000000000000001E-2</v>
      </c>
    </row>
    <row r="243" spans="1:13" ht="12.5" customHeight="1" x14ac:dyDescent="0.25">
      <c r="A243" t="str">
        <f t="shared" si="7"/>
        <v>Function_07Application_202019</v>
      </c>
      <c r="B243">
        <v>240</v>
      </c>
      <c r="C243" t="s">
        <v>373</v>
      </c>
      <c r="D243" t="str">
        <f>VLOOKUP($C243,'Look-Ups'!$C$2:$G$32,D$1-2,0)</f>
        <v>Function_07</v>
      </c>
      <c r="E243" t="str">
        <f>VLOOKUP($C243,'Look-Ups'!$C$2:$G$32,E$1-2,0)</f>
        <v>Function_Simpl_06</v>
      </c>
      <c r="F243" t="str">
        <f>VLOOKUP($C243,'Look-Ups'!$C$2:$G$32,F$1-2,0)</f>
        <v>Segment_04</v>
      </c>
      <c r="G243" t="str">
        <f>VLOOKUP($C243,'Look-Ups'!$C$2:$G$32,G$1-2,0)</f>
        <v>Proc_Type_05</v>
      </c>
      <c r="H243" t="s">
        <v>222</v>
      </c>
      <c r="I243">
        <f t="shared" si="8"/>
        <v>2019</v>
      </c>
      <c r="J243" t="s">
        <v>10</v>
      </c>
      <c r="K243" s="78" t="s">
        <v>106</v>
      </c>
      <c r="M243" s="103">
        <v>0.01</v>
      </c>
    </row>
    <row r="244" spans="1:13" ht="12.5" customHeight="1" x14ac:dyDescent="0.25">
      <c r="A244" t="str">
        <f t="shared" si="7"/>
        <v>Function_07Application_202019</v>
      </c>
      <c r="B244">
        <v>241</v>
      </c>
      <c r="C244" t="s">
        <v>373</v>
      </c>
      <c r="D244" t="str">
        <f>VLOOKUP($C244,'Look-Ups'!$C$2:$G$32,D$1-2,0)</f>
        <v>Function_07</v>
      </c>
      <c r="E244" t="str">
        <f>VLOOKUP($C244,'Look-Ups'!$C$2:$G$32,E$1-2,0)</f>
        <v>Function_Simpl_06</v>
      </c>
      <c r="F244" t="str">
        <f>VLOOKUP($C244,'Look-Ups'!$C$2:$G$32,F$1-2,0)</f>
        <v>Segment_04</v>
      </c>
      <c r="G244" t="str">
        <f>VLOOKUP($C244,'Look-Ups'!$C$2:$G$32,G$1-2,0)</f>
        <v>Proc_Type_05</v>
      </c>
      <c r="H244" t="s">
        <v>195</v>
      </c>
      <c r="I244">
        <f t="shared" si="8"/>
        <v>2019</v>
      </c>
      <c r="J244" t="s">
        <v>10</v>
      </c>
      <c r="K244" s="78">
        <v>0</v>
      </c>
      <c r="M244" s="103">
        <v>0</v>
      </c>
    </row>
    <row r="245" spans="1:13" ht="12.5" customHeight="1" x14ac:dyDescent="0.25">
      <c r="A245" t="str">
        <f t="shared" si="7"/>
        <v>Function_07Application_202019</v>
      </c>
      <c r="B245">
        <v>242</v>
      </c>
      <c r="C245" t="s">
        <v>373</v>
      </c>
      <c r="D245" t="str">
        <f>VLOOKUP($C245,'Look-Ups'!$C$2:$G$32,D$1-2,0)</f>
        <v>Function_07</v>
      </c>
      <c r="E245" t="str">
        <f>VLOOKUP($C245,'Look-Ups'!$C$2:$G$32,E$1-2,0)</f>
        <v>Function_Simpl_06</v>
      </c>
      <c r="F245" t="str">
        <f>VLOOKUP($C245,'Look-Ups'!$C$2:$G$32,F$1-2,0)</f>
        <v>Segment_04</v>
      </c>
      <c r="G245" t="str">
        <f>VLOOKUP($C245,'Look-Ups'!$C$2:$G$32,G$1-2,0)</f>
        <v>Proc_Type_05</v>
      </c>
      <c r="H245" t="s">
        <v>225</v>
      </c>
      <c r="I245">
        <f t="shared" si="8"/>
        <v>2019</v>
      </c>
      <c r="J245" t="s">
        <v>10</v>
      </c>
      <c r="K245" s="78" t="s">
        <v>106</v>
      </c>
      <c r="M245" s="103">
        <v>5.0000000000000001E-3</v>
      </c>
    </row>
    <row r="246" spans="1:13" ht="12.5" customHeight="1" x14ac:dyDescent="0.25">
      <c r="A246" t="str">
        <f t="shared" si="7"/>
        <v>Function_07Application_202019</v>
      </c>
      <c r="B246">
        <v>243</v>
      </c>
      <c r="C246" t="s">
        <v>373</v>
      </c>
      <c r="D246" t="str">
        <f>VLOOKUP($C246,'Look-Ups'!$C$2:$G$32,D$1-2,0)</f>
        <v>Function_07</v>
      </c>
      <c r="E246" t="str">
        <f>VLOOKUP($C246,'Look-Ups'!$C$2:$G$32,E$1-2,0)</f>
        <v>Function_Simpl_06</v>
      </c>
      <c r="F246" t="str">
        <f>VLOOKUP($C246,'Look-Ups'!$C$2:$G$32,F$1-2,0)</f>
        <v>Segment_04</v>
      </c>
      <c r="G246" t="str">
        <f>VLOOKUP($C246,'Look-Ups'!$C$2:$G$32,G$1-2,0)</f>
        <v>Proc_Type_05</v>
      </c>
      <c r="H246" t="s">
        <v>206</v>
      </c>
      <c r="I246">
        <f t="shared" si="8"/>
        <v>2019</v>
      </c>
      <c r="J246" t="s">
        <v>10</v>
      </c>
      <c r="K246" s="78" t="s">
        <v>106</v>
      </c>
      <c r="M246" s="103">
        <v>0.23799999999999999</v>
      </c>
    </row>
    <row r="247" spans="1:13" ht="12.5" customHeight="1" x14ac:dyDescent="0.25">
      <c r="A247" t="str">
        <f t="shared" si="7"/>
        <v>Function_07Application_202019</v>
      </c>
      <c r="B247">
        <v>244</v>
      </c>
      <c r="C247" t="s">
        <v>373</v>
      </c>
      <c r="D247" t="str">
        <f>VLOOKUP($C247,'Look-Ups'!$C$2:$G$32,D$1-2,0)</f>
        <v>Function_07</v>
      </c>
      <c r="E247" t="str">
        <f>VLOOKUP($C247,'Look-Ups'!$C$2:$G$32,E$1-2,0)</f>
        <v>Function_Simpl_06</v>
      </c>
      <c r="F247" t="str">
        <f>VLOOKUP($C247,'Look-Ups'!$C$2:$G$32,F$1-2,0)</f>
        <v>Segment_04</v>
      </c>
      <c r="G247" t="str">
        <f>VLOOKUP($C247,'Look-Ups'!$C$2:$G$32,G$1-2,0)</f>
        <v>Proc_Type_05</v>
      </c>
      <c r="H247" t="s">
        <v>238</v>
      </c>
      <c r="I247">
        <f t="shared" si="8"/>
        <v>2019</v>
      </c>
      <c r="J247" t="s">
        <v>10</v>
      </c>
      <c r="K247" s="78" t="s">
        <v>106</v>
      </c>
      <c r="M247" s="103">
        <v>0.03</v>
      </c>
    </row>
    <row r="248" spans="1:13" ht="12.5" customHeight="1" x14ac:dyDescent="0.25">
      <c r="A248" t="str">
        <f t="shared" si="7"/>
        <v>Function_07Application_202019</v>
      </c>
      <c r="B248">
        <v>245</v>
      </c>
      <c r="C248" t="s">
        <v>373</v>
      </c>
      <c r="D248" t="str">
        <f>VLOOKUP($C248,'Look-Ups'!$C$2:$G$32,D$1-2,0)</f>
        <v>Function_07</v>
      </c>
      <c r="E248" t="str">
        <f>VLOOKUP($C248,'Look-Ups'!$C$2:$G$32,E$1-2,0)</f>
        <v>Function_Simpl_06</v>
      </c>
      <c r="F248" t="str">
        <f>VLOOKUP($C248,'Look-Ups'!$C$2:$G$32,F$1-2,0)</f>
        <v>Segment_04</v>
      </c>
      <c r="G248" t="str">
        <f>VLOOKUP($C248,'Look-Ups'!$C$2:$G$32,G$1-2,0)</f>
        <v>Proc_Type_05</v>
      </c>
      <c r="H248" t="s">
        <v>244</v>
      </c>
      <c r="I248">
        <f t="shared" si="8"/>
        <v>2019</v>
      </c>
      <c r="J248" t="s">
        <v>10</v>
      </c>
      <c r="K248" s="78" t="s">
        <v>106</v>
      </c>
      <c r="M248" s="103">
        <v>2.6000000000000023E-2</v>
      </c>
    </row>
    <row r="249" spans="1:13" ht="12.5" customHeight="1" x14ac:dyDescent="0.25">
      <c r="A249" t="str">
        <f t="shared" si="7"/>
        <v>Function_08Application_212019</v>
      </c>
      <c r="B249">
        <v>246</v>
      </c>
      <c r="C249" t="s">
        <v>374</v>
      </c>
      <c r="D249" t="str">
        <f>VLOOKUP($C249,'Look-Ups'!$C$2:$G$32,D$1-2,0)</f>
        <v>Function_08</v>
      </c>
      <c r="E249" t="str">
        <f>VLOOKUP($C249,'Look-Ups'!$C$2:$G$32,E$1-2,0)</f>
        <v>Function_Simpl_05</v>
      </c>
      <c r="F249" t="str">
        <f>VLOOKUP($C249,'Look-Ups'!$C$2:$G$32,F$1-2,0)</f>
        <v>Segment_05</v>
      </c>
      <c r="G249" t="str">
        <f>VLOOKUP($C249,'Look-Ups'!$C$2:$G$32,G$1-2,0)</f>
        <v>Proc_Type_01</v>
      </c>
      <c r="H249" t="s">
        <v>219</v>
      </c>
      <c r="I249">
        <f t="shared" si="8"/>
        <v>2019</v>
      </c>
      <c r="J249" t="s">
        <v>10</v>
      </c>
      <c r="K249" s="78" t="s">
        <v>106</v>
      </c>
      <c r="M249" s="103">
        <v>0.51600000000000001</v>
      </c>
    </row>
    <row r="250" spans="1:13" ht="12.5" customHeight="1" x14ac:dyDescent="0.25">
      <c r="A250" t="str">
        <f t="shared" si="7"/>
        <v>Function_08Application_212019</v>
      </c>
      <c r="B250">
        <v>247</v>
      </c>
      <c r="C250" t="s">
        <v>374</v>
      </c>
      <c r="D250" t="str">
        <f>VLOOKUP($C250,'Look-Ups'!$C$2:$G$32,D$1-2,0)</f>
        <v>Function_08</v>
      </c>
      <c r="E250" t="str">
        <f>VLOOKUP($C250,'Look-Ups'!$C$2:$G$32,E$1-2,0)</f>
        <v>Function_Simpl_05</v>
      </c>
      <c r="F250" t="str">
        <f>VLOOKUP($C250,'Look-Ups'!$C$2:$G$32,F$1-2,0)</f>
        <v>Segment_05</v>
      </c>
      <c r="G250" t="str">
        <f>VLOOKUP($C250,'Look-Ups'!$C$2:$G$32,G$1-2,0)</f>
        <v>Proc_Type_01</v>
      </c>
      <c r="H250" t="s">
        <v>215</v>
      </c>
      <c r="I250">
        <f t="shared" si="8"/>
        <v>2019</v>
      </c>
      <c r="J250" t="s">
        <v>10</v>
      </c>
      <c r="K250" s="78">
        <v>0</v>
      </c>
      <c r="M250" s="103">
        <v>0</v>
      </c>
    </row>
    <row r="251" spans="1:13" ht="12.5" customHeight="1" x14ac:dyDescent="0.25">
      <c r="A251" t="str">
        <f t="shared" si="7"/>
        <v>Function_08Application_212019</v>
      </c>
      <c r="B251">
        <v>248</v>
      </c>
      <c r="C251" t="s">
        <v>374</v>
      </c>
      <c r="D251" t="str">
        <f>VLOOKUP($C251,'Look-Ups'!$C$2:$G$32,D$1-2,0)</f>
        <v>Function_08</v>
      </c>
      <c r="E251" t="str">
        <f>VLOOKUP($C251,'Look-Ups'!$C$2:$G$32,E$1-2,0)</f>
        <v>Function_Simpl_05</v>
      </c>
      <c r="F251" t="str">
        <f>VLOOKUP($C251,'Look-Ups'!$C$2:$G$32,F$1-2,0)</f>
        <v>Segment_05</v>
      </c>
      <c r="G251" t="str">
        <f>VLOOKUP($C251,'Look-Ups'!$C$2:$G$32,G$1-2,0)</f>
        <v>Proc_Type_01</v>
      </c>
      <c r="H251" t="s">
        <v>209</v>
      </c>
      <c r="I251">
        <f t="shared" si="8"/>
        <v>2019</v>
      </c>
      <c r="J251" t="s">
        <v>10</v>
      </c>
      <c r="K251" s="78" t="s">
        <v>106</v>
      </c>
      <c r="M251" s="103">
        <v>0.03</v>
      </c>
    </row>
    <row r="252" spans="1:13" ht="12.5" customHeight="1" x14ac:dyDescent="0.25">
      <c r="A252" t="str">
        <f t="shared" si="7"/>
        <v>Function_08Application_212019</v>
      </c>
      <c r="B252">
        <v>249</v>
      </c>
      <c r="C252" t="s">
        <v>374</v>
      </c>
      <c r="D252" t="str">
        <f>VLOOKUP($C252,'Look-Ups'!$C$2:$G$32,D$1-2,0)</f>
        <v>Function_08</v>
      </c>
      <c r="E252" t="str">
        <f>VLOOKUP($C252,'Look-Ups'!$C$2:$G$32,E$1-2,0)</f>
        <v>Function_Simpl_05</v>
      </c>
      <c r="F252" t="str">
        <f>VLOOKUP($C252,'Look-Ups'!$C$2:$G$32,F$1-2,0)</f>
        <v>Segment_05</v>
      </c>
      <c r="G252" t="str">
        <f>VLOOKUP($C252,'Look-Ups'!$C$2:$G$32,G$1-2,0)</f>
        <v>Proc_Type_01</v>
      </c>
      <c r="H252" t="s">
        <v>187</v>
      </c>
      <c r="I252">
        <f t="shared" si="8"/>
        <v>2019</v>
      </c>
      <c r="J252" t="s">
        <v>10</v>
      </c>
      <c r="K252" s="78" t="s">
        <v>106</v>
      </c>
      <c r="M252" s="103">
        <v>5.0000000000000001E-3</v>
      </c>
    </row>
    <row r="253" spans="1:13" ht="12.5" customHeight="1" x14ac:dyDescent="0.25">
      <c r="A253" t="str">
        <f t="shared" si="7"/>
        <v>Function_08Application_212019</v>
      </c>
      <c r="B253">
        <v>250</v>
      </c>
      <c r="C253" t="s">
        <v>374</v>
      </c>
      <c r="D253" t="str">
        <f>VLOOKUP($C253,'Look-Ups'!$C$2:$G$32,D$1-2,0)</f>
        <v>Function_08</v>
      </c>
      <c r="E253" t="str">
        <f>VLOOKUP($C253,'Look-Ups'!$C$2:$G$32,E$1-2,0)</f>
        <v>Function_Simpl_05</v>
      </c>
      <c r="F253" t="str">
        <f>VLOOKUP($C253,'Look-Ups'!$C$2:$G$32,F$1-2,0)</f>
        <v>Segment_05</v>
      </c>
      <c r="G253" t="str">
        <f>VLOOKUP($C253,'Look-Ups'!$C$2:$G$32,G$1-2,0)</f>
        <v>Proc_Type_01</v>
      </c>
      <c r="H253" t="s">
        <v>212</v>
      </c>
      <c r="I253">
        <f t="shared" si="8"/>
        <v>2019</v>
      </c>
      <c r="J253" t="s">
        <v>10</v>
      </c>
      <c r="K253" s="78" t="s">
        <v>106</v>
      </c>
      <c r="M253" s="103">
        <v>1E-3</v>
      </c>
    </row>
    <row r="254" spans="1:13" ht="12.5" customHeight="1" x14ac:dyDescent="0.25">
      <c r="A254" t="str">
        <f t="shared" si="7"/>
        <v>Function_08Application_212019</v>
      </c>
      <c r="B254">
        <v>251</v>
      </c>
      <c r="C254" t="s">
        <v>374</v>
      </c>
      <c r="D254" t="str">
        <f>VLOOKUP($C254,'Look-Ups'!$C$2:$G$32,D$1-2,0)</f>
        <v>Function_08</v>
      </c>
      <c r="E254" t="str">
        <f>VLOOKUP($C254,'Look-Ups'!$C$2:$G$32,E$1-2,0)</f>
        <v>Function_Simpl_05</v>
      </c>
      <c r="F254" t="str">
        <f>VLOOKUP($C254,'Look-Ups'!$C$2:$G$32,F$1-2,0)</f>
        <v>Segment_05</v>
      </c>
      <c r="G254" t="str">
        <f>VLOOKUP($C254,'Look-Ups'!$C$2:$G$32,G$1-2,0)</f>
        <v>Proc_Type_01</v>
      </c>
      <c r="H254" t="s">
        <v>179</v>
      </c>
      <c r="I254">
        <f t="shared" si="8"/>
        <v>2019</v>
      </c>
      <c r="J254" t="s">
        <v>10</v>
      </c>
      <c r="K254" s="78" t="s">
        <v>106</v>
      </c>
      <c r="M254" s="103">
        <v>0</v>
      </c>
    </row>
    <row r="255" spans="1:13" ht="12.5" customHeight="1" x14ac:dyDescent="0.25">
      <c r="A255" t="str">
        <f t="shared" si="7"/>
        <v>Function_08Application_212019</v>
      </c>
      <c r="B255">
        <v>252</v>
      </c>
      <c r="C255" t="s">
        <v>374</v>
      </c>
      <c r="D255" t="str">
        <f>VLOOKUP($C255,'Look-Ups'!$C$2:$G$32,D$1-2,0)</f>
        <v>Function_08</v>
      </c>
      <c r="E255" t="str">
        <f>VLOOKUP($C255,'Look-Ups'!$C$2:$G$32,E$1-2,0)</f>
        <v>Function_Simpl_05</v>
      </c>
      <c r="F255" t="str">
        <f>VLOOKUP($C255,'Look-Ups'!$C$2:$G$32,F$1-2,0)</f>
        <v>Segment_05</v>
      </c>
      <c r="G255" t="str">
        <f>VLOOKUP($C255,'Look-Ups'!$C$2:$G$32,G$1-2,0)</f>
        <v>Proc_Type_01</v>
      </c>
      <c r="H255" t="s">
        <v>156</v>
      </c>
      <c r="I255">
        <f t="shared" si="8"/>
        <v>2019</v>
      </c>
      <c r="J255" t="s">
        <v>10</v>
      </c>
      <c r="K255" s="78" t="s">
        <v>106</v>
      </c>
      <c r="M255" s="103">
        <v>0</v>
      </c>
    </row>
    <row r="256" spans="1:13" ht="12.5" customHeight="1" x14ac:dyDescent="0.25">
      <c r="A256" t="str">
        <f t="shared" si="7"/>
        <v>Function_08Application_212019</v>
      </c>
      <c r="B256">
        <v>253</v>
      </c>
      <c r="C256" t="s">
        <v>374</v>
      </c>
      <c r="D256" t="str">
        <f>VLOOKUP($C256,'Look-Ups'!$C$2:$G$32,D$1-2,0)</f>
        <v>Function_08</v>
      </c>
      <c r="E256" t="str">
        <f>VLOOKUP($C256,'Look-Ups'!$C$2:$G$32,E$1-2,0)</f>
        <v>Function_Simpl_05</v>
      </c>
      <c r="F256" t="str">
        <f>VLOOKUP($C256,'Look-Ups'!$C$2:$G$32,F$1-2,0)</f>
        <v>Segment_05</v>
      </c>
      <c r="G256" t="str">
        <f>VLOOKUP($C256,'Look-Ups'!$C$2:$G$32,G$1-2,0)</f>
        <v>Proc_Type_01</v>
      </c>
      <c r="H256" t="s">
        <v>224</v>
      </c>
      <c r="I256">
        <f t="shared" si="8"/>
        <v>2019</v>
      </c>
      <c r="J256" t="s">
        <v>10</v>
      </c>
      <c r="K256" s="78" t="s">
        <v>106</v>
      </c>
      <c r="M256" s="103">
        <v>0.36699999999999999</v>
      </c>
    </row>
    <row r="257" spans="1:13" ht="12.5" customHeight="1" x14ac:dyDescent="0.25">
      <c r="A257" t="str">
        <f t="shared" si="7"/>
        <v>Function_08Application_212019</v>
      </c>
      <c r="B257">
        <v>254</v>
      </c>
      <c r="C257" t="s">
        <v>374</v>
      </c>
      <c r="D257" t="str">
        <f>VLOOKUP($C257,'Look-Ups'!$C$2:$G$32,D$1-2,0)</f>
        <v>Function_08</v>
      </c>
      <c r="E257" t="str">
        <f>VLOOKUP($C257,'Look-Ups'!$C$2:$G$32,E$1-2,0)</f>
        <v>Function_Simpl_05</v>
      </c>
      <c r="F257" t="str">
        <f>VLOOKUP($C257,'Look-Ups'!$C$2:$G$32,F$1-2,0)</f>
        <v>Segment_05</v>
      </c>
      <c r="G257" t="str">
        <f>VLOOKUP($C257,'Look-Ups'!$C$2:$G$32,G$1-2,0)</f>
        <v>Proc_Type_01</v>
      </c>
      <c r="H257" t="s">
        <v>182</v>
      </c>
      <c r="I257">
        <f t="shared" si="8"/>
        <v>2019</v>
      </c>
      <c r="J257" t="s">
        <v>10</v>
      </c>
      <c r="K257" s="78" t="s">
        <v>106</v>
      </c>
      <c r="M257" s="103">
        <v>0.03</v>
      </c>
    </row>
    <row r="258" spans="1:13" ht="12.5" customHeight="1" x14ac:dyDescent="0.25">
      <c r="A258" t="str">
        <f t="shared" si="7"/>
        <v>Function_08Application_212019</v>
      </c>
      <c r="B258">
        <v>255</v>
      </c>
      <c r="C258" t="s">
        <v>374</v>
      </c>
      <c r="D258" t="str">
        <f>VLOOKUP($C258,'Look-Ups'!$C$2:$G$32,D$1-2,0)</f>
        <v>Function_08</v>
      </c>
      <c r="E258" t="str">
        <f>VLOOKUP($C258,'Look-Ups'!$C$2:$G$32,E$1-2,0)</f>
        <v>Function_Simpl_05</v>
      </c>
      <c r="F258" t="str">
        <f>VLOOKUP($C258,'Look-Ups'!$C$2:$G$32,F$1-2,0)</f>
        <v>Segment_05</v>
      </c>
      <c r="G258" t="str">
        <f>VLOOKUP($C258,'Look-Ups'!$C$2:$G$32,G$1-2,0)</f>
        <v>Proc_Type_01</v>
      </c>
      <c r="H258" t="s">
        <v>171</v>
      </c>
      <c r="I258">
        <f t="shared" si="8"/>
        <v>2019</v>
      </c>
      <c r="J258" t="s">
        <v>10</v>
      </c>
      <c r="K258" s="78" t="s">
        <v>106</v>
      </c>
      <c r="M258" s="103">
        <v>0.04</v>
      </c>
    </row>
    <row r="259" spans="1:13" ht="12.5" customHeight="1" x14ac:dyDescent="0.25">
      <c r="A259" t="str">
        <f t="shared" si="7"/>
        <v>Function_08Application_212019</v>
      </c>
      <c r="B259">
        <v>256</v>
      </c>
      <c r="C259" t="s">
        <v>374</v>
      </c>
      <c r="D259" t="str">
        <f>VLOOKUP($C259,'Look-Ups'!$C$2:$G$32,D$1-2,0)</f>
        <v>Function_08</v>
      </c>
      <c r="E259" t="str">
        <f>VLOOKUP($C259,'Look-Ups'!$C$2:$G$32,E$1-2,0)</f>
        <v>Function_Simpl_05</v>
      </c>
      <c r="F259" t="str">
        <f>VLOOKUP($C259,'Look-Ups'!$C$2:$G$32,F$1-2,0)</f>
        <v>Segment_05</v>
      </c>
      <c r="G259" t="str">
        <f>VLOOKUP($C259,'Look-Ups'!$C$2:$G$32,G$1-2,0)</f>
        <v>Proc_Type_01</v>
      </c>
      <c r="H259" t="s">
        <v>242</v>
      </c>
      <c r="I259">
        <f t="shared" si="8"/>
        <v>2019</v>
      </c>
      <c r="J259" t="s">
        <v>10</v>
      </c>
      <c r="K259" s="78">
        <v>0</v>
      </c>
      <c r="M259" s="103">
        <v>0</v>
      </c>
    </row>
    <row r="260" spans="1:13" ht="12.5" customHeight="1" x14ac:dyDescent="0.25">
      <c r="A260" t="str">
        <f t="shared" si="7"/>
        <v>Function_08Application_212019</v>
      </c>
      <c r="B260">
        <v>257</v>
      </c>
      <c r="C260" t="s">
        <v>374</v>
      </c>
      <c r="D260" t="str">
        <f>VLOOKUP($C260,'Look-Ups'!$C$2:$G$32,D$1-2,0)</f>
        <v>Function_08</v>
      </c>
      <c r="E260" t="str">
        <f>VLOOKUP($C260,'Look-Ups'!$C$2:$G$32,E$1-2,0)</f>
        <v>Function_Simpl_05</v>
      </c>
      <c r="F260" t="str">
        <f>VLOOKUP($C260,'Look-Ups'!$C$2:$G$32,F$1-2,0)</f>
        <v>Segment_05</v>
      </c>
      <c r="G260" t="str">
        <f>VLOOKUP($C260,'Look-Ups'!$C$2:$G$32,G$1-2,0)</f>
        <v>Proc_Type_01</v>
      </c>
      <c r="H260" t="s">
        <v>238</v>
      </c>
      <c r="I260">
        <f t="shared" si="8"/>
        <v>2019</v>
      </c>
      <c r="J260" t="s">
        <v>10</v>
      </c>
      <c r="K260" s="78" t="s">
        <v>106</v>
      </c>
      <c r="M260" s="103">
        <v>0.01</v>
      </c>
    </row>
    <row r="261" spans="1:13" ht="12.5" customHeight="1" x14ac:dyDescent="0.25">
      <c r="A261" t="str">
        <f t="shared" ref="A261:A324" si="9">D261&amp;C261&amp;I261</f>
        <v>Function_08Application_212019</v>
      </c>
      <c r="B261">
        <v>258</v>
      </c>
      <c r="C261" t="s">
        <v>374</v>
      </c>
      <c r="D261" t="str">
        <f>VLOOKUP($C261,'Look-Ups'!$C$2:$G$32,D$1-2,0)</f>
        <v>Function_08</v>
      </c>
      <c r="E261" t="str">
        <f>VLOOKUP($C261,'Look-Ups'!$C$2:$G$32,E$1-2,0)</f>
        <v>Function_Simpl_05</v>
      </c>
      <c r="F261" t="str">
        <f>VLOOKUP($C261,'Look-Ups'!$C$2:$G$32,F$1-2,0)</f>
        <v>Segment_05</v>
      </c>
      <c r="G261" t="str">
        <f>VLOOKUP($C261,'Look-Ups'!$C$2:$G$32,G$1-2,0)</f>
        <v>Proc_Type_01</v>
      </c>
      <c r="H261" t="s">
        <v>195</v>
      </c>
      <c r="I261">
        <f t="shared" si="8"/>
        <v>2019</v>
      </c>
      <c r="J261" t="s">
        <v>10</v>
      </c>
      <c r="K261" s="78" t="s">
        <v>106</v>
      </c>
      <c r="M261" s="103">
        <v>1E-3</v>
      </c>
    </row>
    <row r="262" spans="1:13" ht="12.5" customHeight="1" x14ac:dyDescent="0.25">
      <c r="A262" t="str">
        <f t="shared" si="9"/>
        <v>Function_08Application_212019</v>
      </c>
      <c r="B262">
        <v>259</v>
      </c>
      <c r="C262" t="s">
        <v>374</v>
      </c>
      <c r="D262" t="str">
        <f>VLOOKUP($C262,'Look-Ups'!$C$2:$G$32,D$1-2,0)</f>
        <v>Function_08</v>
      </c>
      <c r="E262" t="str">
        <f>VLOOKUP($C262,'Look-Ups'!$C$2:$G$32,E$1-2,0)</f>
        <v>Function_Simpl_05</v>
      </c>
      <c r="F262" t="str">
        <f>VLOOKUP($C262,'Look-Ups'!$C$2:$G$32,F$1-2,0)</f>
        <v>Segment_05</v>
      </c>
      <c r="G262" t="str">
        <f>VLOOKUP($C262,'Look-Ups'!$C$2:$G$32,G$1-2,0)</f>
        <v>Proc_Type_01</v>
      </c>
      <c r="H262" t="s">
        <v>244</v>
      </c>
      <c r="I262">
        <f t="shared" ref="I262:I325" si="10">I261</f>
        <v>2019</v>
      </c>
      <c r="J262" t="s">
        <v>10</v>
      </c>
      <c r="K262" s="78" t="s">
        <v>106</v>
      </c>
      <c r="M262" s="103">
        <v>0</v>
      </c>
    </row>
    <row r="263" spans="1:13" ht="12.5" customHeight="1" x14ac:dyDescent="0.25">
      <c r="A263" t="str">
        <f t="shared" si="9"/>
        <v>Function_09Application_222019</v>
      </c>
      <c r="B263">
        <v>260</v>
      </c>
      <c r="C263" t="s">
        <v>375</v>
      </c>
      <c r="D263" t="str">
        <f>VLOOKUP($C263,'Look-Ups'!$C$2:$G$32,D$1-2,0)</f>
        <v>Function_09</v>
      </c>
      <c r="E263" t="str">
        <f>VLOOKUP($C263,'Look-Ups'!$C$2:$G$32,E$1-2,0)</f>
        <v>Function_Simpl_07</v>
      </c>
      <c r="F263" t="str">
        <f>VLOOKUP($C263,'Look-Ups'!$C$2:$G$32,F$1-2,0)</f>
        <v>Segment_06</v>
      </c>
      <c r="G263" t="str">
        <f>VLOOKUP($C263,'Look-Ups'!$C$2:$G$32,G$1-2,0)</f>
        <v>Proc_Type_01</v>
      </c>
      <c r="H263" t="s">
        <v>215</v>
      </c>
      <c r="I263">
        <f t="shared" si="10"/>
        <v>2019</v>
      </c>
      <c r="J263" t="s">
        <v>10</v>
      </c>
      <c r="K263" s="78" t="s">
        <v>106</v>
      </c>
      <c r="M263" s="103">
        <v>0.02</v>
      </c>
    </row>
    <row r="264" spans="1:13" ht="12.5" customHeight="1" x14ac:dyDescent="0.25">
      <c r="A264" t="str">
        <f t="shared" si="9"/>
        <v>Function_09Application_222019</v>
      </c>
      <c r="B264">
        <v>261</v>
      </c>
      <c r="C264" t="s">
        <v>375</v>
      </c>
      <c r="D264" t="str">
        <f>VLOOKUP($C264,'Look-Ups'!$C$2:$G$32,D$1-2,0)</f>
        <v>Function_09</v>
      </c>
      <c r="E264" t="str">
        <f>VLOOKUP($C264,'Look-Ups'!$C$2:$G$32,E$1-2,0)</f>
        <v>Function_Simpl_07</v>
      </c>
      <c r="F264" t="str">
        <f>VLOOKUP($C264,'Look-Ups'!$C$2:$G$32,F$1-2,0)</f>
        <v>Segment_06</v>
      </c>
      <c r="G264" t="str">
        <f>VLOOKUP($C264,'Look-Ups'!$C$2:$G$32,G$1-2,0)</f>
        <v>Proc_Type_01</v>
      </c>
      <c r="H264" t="s">
        <v>200</v>
      </c>
      <c r="I264">
        <f t="shared" si="10"/>
        <v>2019</v>
      </c>
      <c r="J264" t="s">
        <v>10</v>
      </c>
      <c r="K264" s="78" t="s">
        <v>106</v>
      </c>
      <c r="M264" s="103">
        <v>0.53</v>
      </c>
    </row>
    <row r="265" spans="1:13" ht="12.5" customHeight="1" x14ac:dyDescent="0.25">
      <c r="A265" t="str">
        <f t="shared" si="9"/>
        <v>Function_09Application_222019</v>
      </c>
      <c r="B265">
        <v>262</v>
      </c>
      <c r="C265" t="s">
        <v>375</v>
      </c>
      <c r="D265" t="str">
        <f>VLOOKUP($C265,'Look-Ups'!$C$2:$G$32,D$1-2,0)</f>
        <v>Function_09</v>
      </c>
      <c r="E265" t="str">
        <f>VLOOKUP($C265,'Look-Ups'!$C$2:$G$32,E$1-2,0)</f>
        <v>Function_Simpl_07</v>
      </c>
      <c r="F265" t="str">
        <f>VLOOKUP($C265,'Look-Ups'!$C$2:$G$32,F$1-2,0)</f>
        <v>Segment_06</v>
      </c>
      <c r="G265" t="str">
        <f>VLOOKUP($C265,'Look-Ups'!$C$2:$G$32,G$1-2,0)</f>
        <v>Proc_Type_01</v>
      </c>
      <c r="H265" t="s">
        <v>219</v>
      </c>
      <c r="I265">
        <f t="shared" si="10"/>
        <v>2019</v>
      </c>
      <c r="J265" t="s">
        <v>10</v>
      </c>
      <c r="K265" s="78" t="s">
        <v>106</v>
      </c>
      <c r="M265" s="103">
        <v>0.01</v>
      </c>
    </row>
    <row r="266" spans="1:13" ht="12.5" customHeight="1" x14ac:dyDescent="0.25">
      <c r="A266" t="str">
        <f t="shared" si="9"/>
        <v>Function_09Application_222019</v>
      </c>
      <c r="B266">
        <v>263</v>
      </c>
      <c r="C266" t="s">
        <v>375</v>
      </c>
      <c r="D266" t="str">
        <f>VLOOKUP($C266,'Look-Ups'!$C$2:$G$32,D$1-2,0)</f>
        <v>Function_09</v>
      </c>
      <c r="E266" t="str">
        <f>VLOOKUP($C266,'Look-Ups'!$C$2:$G$32,E$1-2,0)</f>
        <v>Function_Simpl_07</v>
      </c>
      <c r="F266" t="str">
        <f>VLOOKUP($C266,'Look-Ups'!$C$2:$G$32,F$1-2,0)</f>
        <v>Segment_06</v>
      </c>
      <c r="G266" t="str">
        <f>VLOOKUP($C266,'Look-Ups'!$C$2:$G$32,G$1-2,0)</f>
        <v>Proc_Type_01</v>
      </c>
      <c r="H266" t="s">
        <v>187</v>
      </c>
      <c r="I266">
        <f t="shared" si="10"/>
        <v>2019</v>
      </c>
      <c r="J266" t="s">
        <v>10</v>
      </c>
      <c r="K266" s="78">
        <v>0</v>
      </c>
      <c r="M266" s="103">
        <v>0</v>
      </c>
    </row>
    <row r="267" spans="1:13" ht="12.5" customHeight="1" x14ac:dyDescent="0.25">
      <c r="A267" t="str">
        <f t="shared" si="9"/>
        <v>Function_09Application_222019</v>
      </c>
      <c r="B267">
        <v>264</v>
      </c>
      <c r="C267" t="s">
        <v>375</v>
      </c>
      <c r="D267" t="str">
        <f>VLOOKUP($C267,'Look-Ups'!$C$2:$G$32,D$1-2,0)</f>
        <v>Function_09</v>
      </c>
      <c r="E267" t="str">
        <f>VLOOKUP($C267,'Look-Ups'!$C$2:$G$32,E$1-2,0)</f>
        <v>Function_Simpl_07</v>
      </c>
      <c r="F267" t="str">
        <f>VLOOKUP($C267,'Look-Ups'!$C$2:$G$32,F$1-2,0)</f>
        <v>Segment_06</v>
      </c>
      <c r="G267" t="str">
        <f>VLOOKUP($C267,'Look-Ups'!$C$2:$G$32,G$1-2,0)</f>
        <v>Proc_Type_01</v>
      </c>
      <c r="H267" t="s">
        <v>209</v>
      </c>
      <c r="I267">
        <f t="shared" si="10"/>
        <v>2019</v>
      </c>
      <c r="J267" t="s">
        <v>10</v>
      </c>
      <c r="K267" s="78">
        <v>0</v>
      </c>
      <c r="M267" s="103">
        <v>0</v>
      </c>
    </row>
    <row r="268" spans="1:13" ht="12.5" customHeight="1" x14ac:dyDescent="0.25">
      <c r="A268" t="str">
        <f t="shared" si="9"/>
        <v>Function_09Application_222019</v>
      </c>
      <c r="B268">
        <v>265</v>
      </c>
      <c r="C268" t="s">
        <v>375</v>
      </c>
      <c r="D268" t="str">
        <f>VLOOKUP($C268,'Look-Ups'!$C$2:$G$32,D$1-2,0)</f>
        <v>Function_09</v>
      </c>
      <c r="E268" t="str">
        <f>VLOOKUP($C268,'Look-Ups'!$C$2:$G$32,E$1-2,0)</f>
        <v>Function_Simpl_07</v>
      </c>
      <c r="F268" t="str">
        <f>VLOOKUP($C268,'Look-Ups'!$C$2:$G$32,F$1-2,0)</f>
        <v>Segment_06</v>
      </c>
      <c r="G268" t="str">
        <f>VLOOKUP($C268,'Look-Ups'!$C$2:$G$32,G$1-2,0)</f>
        <v>Proc_Type_01</v>
      </c>
      <c r="H268" t="s">
        <v>221</v>
      </c>
      <c r="I268">
        <f t="shared" si="10"/>
        <v>2019</v>
      </c>
      <c r="J268" t="s">
        <v>10</v>
      </c>
      <c r="K268" s="78" t="s">
        <v>106</v>
      </c>
      <c r="M268" s="103">
        <v>0.214</v>
      </c>
    </row>
    <row r="269" spans="1:13" ht="12.5" customHeight="1" x14ac:dyDescent="0.25">
      <c r="A269" t="str">
        <f t="shared" si="9"/>
        <v>Function_09Application_222019</v>
      </c>
      <c r="B269">
        <v>266</v>
      </c>
      <c r="C269" t="s">
        <v>375</v>
      </c>
      <c r="D269" t="str">
        <f>VLOOKUP($C269,'Look-Ups'!$C$2:$G$32,D$1-2,0)</f>
        <v>Function_09</v>
      </c>
      <c r="E269" t="str">
        <f>VLOOKUP($C269,'Look-Ups'!$C$2:$G$32,E$1-2,0)</f>
        <v>Function_Simpl_07</v>
      </c>
      <c r="F269" t="str">
        <f>VLOOKUP($C269,'Look-Ups'!$C$2:$G$32,F$1-2,0)</f>
        <v>Segment_06</v>
      </c>
      <c r="G269" t="str">
        <f>VLOOKUP($C269,'Look-Ups'!$C$2:$G$32,G$1-2,0)</f>
        <v>Proc_Type_01</v>
      </c>
      <c r="H269" t="s">
        <v>236</v>
      </c>
      <c r="I269">
        <f t="shared" si="10"/>
        <v>2019</v>
      </c>
      <c r="J269" t="s">
        <v>10</v>
      </c>
      <c r="K269" s="78" t="s">
        <v>106</v>
      </c>
      <c r="M269" s="103">
        <v>1.0999999999999999E-2</v>
      </c>
    </row>
    <row r="270" spans="1:13" ht="12.5" customHeight="1" x14ac:dyDescent="0.25">
      <c r="A270" t="str">
        <f t="shared" si="9"/>
        <v>Function_09Application_222019</v>
      </c>
      <c r="B270">
        <v>267</v>
      </c>
      <c r="C270" t="s">
        <v>375</v>
      </c>
      <c r="D270" t="str">
        <f>VLOOKUP($C270,'Look-Ups'!$C$2:$G$32,D$1-2,0)</f>
        <v>Function_09</v>
      </c>
      <c r="E270" t="str">
        <f>VLOOKUP($C270,'Look-Ups'!$C$2:$G$32,E$1-2,0)</f>
        <v>Function_Simpl_07</v>
      </c>
      <c r="F270" t="str">
        <f>VLOOKUP($C270,'Look-Ups'!$C$2:$G$32,F$1-2,0)</f>
        <v>Segment_06</v>
      </c>
      <c r="G270" t="str">
        <f>VLOOKUP($C270,'Look-Ups'!$C$2:$G$32,G$1-2,0)</f>
        <v>Proc_Type_01</v>
      </c>
      <c r="H270" t="s">
        <v>156</v>
      </c>
      <c r="I270">
        <f t="shared" si="10"/>
        <v>2019</v>
      </c>
      <c r="J270" t="s">
        <v>10</v>
      </c>
      <c r="K270" s="78">
        <v>0</v>
      </c>
      <c r="M270" s="103">
        <v>0</v>
      </c>
    </row>
    <row r="271" spans="1:13" ht="12.5" customHeight="1" x14ac:dyDescent="0.25">
      <c r="A271" t="str">
        <f t="shared" si="9"/>
        <v>Function_09Application_222019</v>
      </c>
      <c r="B271">
        <v>268</v>
      </c>
      <c r="C271" t="s">
        <v>375</v>
      </c>
      <c r="D271" t="str">
        <f>VLOOKUP($C271,'Look-Ups'!$C$2:$G$32,D$1-2,0)</f>
        <v>Function_09</v>
      </c>
      <c r="E271" t="str">
        <f>VLOOKUP($C271,'Look-Ups'!$C$2:$G$32,E$1-2,0)</f>
        <v>Function_Simpl_07</v>
      </c>
      <c r="F271" t="str">
        <f>VLOOKUP($C271,'Look-Ups'!$C$2:$G$32,F$1-2,0)</f>
        <v>Segment_06</v>
      </c>
      <c r="G271" t="str">
        <f>VLOOKUP($C271,'Look-Ups'!$C$2:$G$32,G$1-2,0)</f>
        <v>Proc_Type_01</v>
      </c>
      <c r="H271" t="s">
        <v>160</v>
      </c>
      <c r="I271">
        <f t="shared" si="10"/>
        <v>2019</v>
      </c>
      <c r="J271" t="s">
        <v>10</v>
      </c>
      <c r="K271" s="78">
        <v>0</v>
      </c>
      <c r="M271" s="103">
        <v>0</v>
      </c>
    </row>
    <row r="272" spans="1:13" ht="12.5" customHeight="1" x14ac:dyDescent="0.25">
      <c r="A272" t="str">
        <f t="shared" si="9"/>
        <v>Function_09Application_222019</v>
      </c>
      <c r="B272">
        <v>269</v>
      </c>
      <c r="C272" t="s">
        <v>375</v>
      </c>
      <c r="D272" t="str">
        <f>VLOOKUP($C272,'Look-Ups'!$C$2:$G$32,D$1-2,0)</f>
        <v>Function_09</v>
      </c>
      <c r="E272" t="str">
        <f>VLOOKUP($C272,'Look-Ups'!$C$2:$G$32,E$1-2,0)</f>
        <v>Function_Simpl_07</v>
      </c>
      <c r="F272" t="str">
        <f>VLOOKUP($C272,'Look-Ups'!$C$2:$G$32,F$1-2,0)</f>
        <v>Segment_06</v>
      </c>
      <c r="G272" t="str">
        <f>VLOOKUP($C272,'Look-Ups'!$C$2:$G$32,G$1-2,0)</f>
        <v>Proc_Type_01</v>
      </c>
      <c r="H272" t="s">
        <v>167</v>
      </c>
      <c r="I272">
        <f t="shared" si="10"/>
        <v>2019</v>
      </c>
      <c r="J272" t="s">
        <v>10</v>
      </c>
      <c r="K272" s="78" t="s">
        <v>106</v>
      </c>
      <c r="M272" s="103">
        <v>1E-3</v>
      </c>
    </row>
    <row r="273" spans="1:13" ht="12.5" customHeight="1" x14ac:dyDescent="0.25">
      <c r="A273" t="str">
        <f t="shared" si="9"/>
        <v>Function_09Application_222019</v>
      </c>
      <c r="B273">
        <v>270</v>
      </c>
      <c r="C273" t="s">
        <v>375</v>
      </c>
      <c r="D273" t="str">
        <f>VLOOKUP($C273,'Look-Ups'!$C$2:$G$32,D$1-2,0)</f>
        <v>Function_09</v>
      </c>
      <c r="E273" t="str">
        <f>VLOOKUP($C273,'Look-Ups'!$C$2:$G$32,E$1-2,0)</f>
        <v>Function_Simpl_07</v>
      </c>
      <c r="F273" t="str">
        <f>VLOOKUP($C273,'Look-Ups'!$C$2:$G$32,F$1-2,0)</f>
        <v>Segment_06</v>
      </c>
      <c r="G273" t="str">
        <f>VLOOKUP($C273,'Look-Ups'!$C$2:$G$32,G$1-2,0)</f>
        <v>Proc_Type_01</v>
      </c>
      <c r="H273" t="s">
        <v>242</v>
      </c>
      <c r="I273">
        <f t="shared" si="10"/>
        <v>2019</v>
      </c>
      <c r="J273" t="s">
        <v>10</v>
      </c>
      <c r="K273" s="78" t="s">
        <v>106</v>
      </c>
      <c r="M273" s="103">
        <v>0.193</v>
      </c>
    </row>
    <row r="274" spans="1:13" ht="12.5" customHeight="1" x14ac:dyDescent="0.25">
      <c r="A274" t="str">
        <f t="shared" si="9"/>
        <v>Function_09Application_222019</v>
      </c>
      <c r="B274">
        <v>271</v>
      </c>
      <c r="C274" t="s">
        <v>375</v>
      </c>
      <c r="D274" t="str">
        <f>VLOOKUP($C274,'Look-Ups'!$C$2:$G$32,D$1-2,0)</f>
        <v>Function_09</v>
      </c>
      <c r="E274" t="str">
        <f>VLOOKUP($C274,'Look-Ups'!$C$2:$G$32,E$1-2,0)</f>
        <v>Function_Simpl_07</v>
      </c>
      <c r="F274" t="str">
        <f>VLOOKUP($C274,'Look-Ups'!$C$2:$G$32,F$1-2,0)</f>
        <v>Segment_06</v>
      </c>
      <c r="G274" t="str">
        <f>VLOOKUP($C274,'Look-Ups'!$C$2:$G$32,G$1-2,0)</f>
        <v>Proc_Type_01</v>
      </c>
      <c r="H274" t="s">
        <v>171</v>
      </c>
      <c r="I274">
        <f t="shared" si="10"/>
        <v>2019</v>
      </c>
      <c r="J274" t="s">
        <v>10</v>
      </c>
      <c r="K274" s="78">
        <v>0</v>
      </c>
      <c r="M274" s="103">
        <v>0</v>
      </c>
    </row>
    <row r="275" spans="1:13" ht="12.5" customHeight="1" x14ac:dyDescent="0.25">
      <c r="A275" t="str">
        <f t="shared" si="9"/>
        <v>Function_09Application_222019</v>
      </c>
      <c r="B275">
        <v>272</v>
      </c>
      <c r="C275" t="s">
        <v>375</v>
      </c>
      <c r="D275" t="str">
        <f>VLOOKUP($C275,'Look-Ups'!$C$2:$G$32,D$1-2,0)</f>
        <v>Function_09</v>
      </c>
      <c r="E275" t="str">
        <f>VLOOKUP($C275,'Look-Ups'!$C$2:$G$32,E$1-2,0)</f>
        <v>Function_Simpl_07</v>
      </c>
      <c r="F275" t="str">
        <f>VLOOKUP($C275,'Look-Ups'!$C$2:$G$32,F$1-2,0)</f>
        <v>Segment_06</v>
      </c>
      <c r="G275" t="str">
        <f>VLOOKUP($C275,'Look-Ups'!$C$2:$G$32,G$1-2,0)</f>
        <v>Proc_Type_01</v>
      </c>
      <c r="H275" t="s">
        <v>217</v>
      </c>
      <c r="I275">
        <f t="shared" si="10"/>
        <v>2019</v>
      </c>
      <c r="J275" t="s">
        <v>10</v>
      </c>
      <c r="K275" s="78" t="s">
        <v>106</v>
      </c>
      <c r="M275" s="103">
        <v>5.0000000000000001E-3</v>
      </c>
    </row>
    <row r="276" spans="1:13" ht="12.5" customHeight="1" x14ac:dyDescent="0.25">
      <c r="A276" t="str">
        <f t="shared" si="9"/>
        <v>Function_09Application_222019</v>
      </c>
      <c r="B276">
        <v>273</v>
      </c>
      <c r="C276" t="s">
        <v>375</v>
      </c>
      <c r="D276" t="str">
        <f>VLOOKUP($C276,'Look-Ups'!$C$2:$G$32,D$1-2,0)</f>
        <v>Function_09</v>
      </c>
      <c r="E276" t="str">
        <f>VLOOKUP($C276,'Look-Ups'!$C$2:$G$32,E$1-2,0)</f>
        <v>Function_Simpl_07</v>
      </c>
      <c r="F276" t="str">
        <f>VLOOKUP($C276,'Look-Ups'!$C$2:$G$32,F$1-2,0)</f>
        <v>Segment_06</v>
      </c>
      <c r="G276" t="str">
        <f>VLOOKUP($C276,'Look-Ups'!$C$2:$G$32,G$1-2,0)</f>
        <v>Proc_Type_01</v>
      </c>
      <c r="H276" t="s">
        <v>225</v>
      </c>
      <c r="I276">
        <f t="shared" si="10"/>
        <v>2019</v>
      </c>
      <c r="J276" t="s">
        <v>10</v>
      </c>
      <c r="K276" s="78" t="s">
        <v>106</v>
      </c>
      <c r="M276" s="103">
        <v>0.01</v>
      </c>
    </row>
    <row r="277" spans="1:13" ht="12.5" customHeight="1" x14ac:dyDescent="0.25">
      <c r="A277" t="str">
        <f t="shared" si="9"/>
        <v>Function_09Application_222019</v>
      </c>
      <c r="B277">
        <v>274</v>
      </c>
      <c r="C277" t="s">
        <v>375</v>
      </c>
      <c r="D277" t="str">
        <f>VLOOKUP($C277,'Look-Ups'!$C$2:$G$32,D$1-2,0)</f>
        <v>Function_09</v>
      </c>
      <c r="E277" t="str">
        <f>VLOOKUP($C277,'Look-Ups'!$C$2:$G$32,E$1-2,0)</f>
        <v>Function_Simpl_07</v>
      </c>
      <c r="F277" t="str">
        <f>VLOOKUP($C277,'Look-Ups'!$C$2:$G$32,F$1-2,0)</f>
        <v>Segment_06</v>
      </c>
      <c r="G277" t="str">
        <f>VLOOKUP($C277,'Look-Ups'!$C$2:$G$32,G$1-2,0)</f>
        <v>Proc_Type_01</v>
      </c>
      <c r="H277" t="s">
        <v>244</v>
      </c>
      <c r="I277">
        <f t="shared" si="10"/>
        <v>2019</v>
      </c>
      <c r="J277" t="s">
        <v>10</v>
      </c>
      <c r="K277" s="78" t="s">
        <v>106</v>
      </c>
      <c r="M277" s="103">
        <v>5.9999999999998943E-3</v>
      </c>
    </row>
    <row r="278" spans="1:13" ht="12.5" customHeight="1" x14ac:dyDescent="0.25">
      <c r="A278" t="str">
        <f t="shared" si="9"/>
        <v>Function_10Application_232019</v>
      </c>
      <c r="B278">
        <v>275</v>
      </c>
      <c r="C278" t="s">
        <v>376</v>
      </c>
      <c r="D278" t="str">
        <f>VLOOKUP($C278,'Look-Ups'!$C$2:$G$32,D$1-2,0)</f>
        <v>Function_10</v>
      </c>
      <c r="E278" t="str">
        <f>VLOOKUP($C278,'Look-Ups'!$C$2:$G$32,E$1-2,0)</f>
        <v>Function_Simpl_07</v>
      </c>
      <c r="F278" t="str">
        <f>VLOOKUP($C278,'Look-Ups'!$C$2:$G$32,F$1-2,0)</f>
        <v>Segment_07</v>
      </c>
      <c r="G278" t="str">
        <f>VLOOKUP($C278,'Look-Ups'!$C$2:$G$32,G$1-2,0)</f>
        <v>Proc_Type_01</v>
      </c>
      <c r="H278" t="s">
        <v>217</v>
      </c>
      <c r="I278">
        <f t="shared" si="10"/>
        <v>2019</v>
      </c>
      <c r="J278" t="s">
        <v>10</v>
      </c>
      <c r="K278" s="78" t="s">
        <v>106</v>
      </c>
      <c r="M278" s="103">
        <v>0.02</v>
      </c>
    </row>
    <row r="279" spans="1:13" ht="12.5" customHeight="1" x14ac:dyDescent="0.25">
      <c r="A279" t="str">
        <f t="shared" si="9"/>
        <v>Function_10Application_232019</v>
      </c>
      <c r="B279">
        <v>276</v>
      </c>
      <c r="C279" t="s">
        <v>376</v>
      </c>
      <c r="D279" t="str">
        <f>VLOOKUP($C279,'Look-Ups'!$C$2:$G$32,D$1-2,0)</f>
        <v>Function_10</v>
      </c>
      <c r="E279" t="str">
        <f>VLOOKUP($C279,'Look-Ups'!$C$2:$G$32,E$1-2,0)</f>
        <v>Function_Simpl_07</v>
      </c>
      <c r="F279" t="str">
        <f>VLOOKUP($C279,'Look-Ups'!$C$2:$G$32,F$1-2,0)</f>
        <v>Segment_07</v>
      </c>
      <c r="G279" t="str">
        <f>VLOOKUP($C279,'Look-Ups'!$C$2:$G$32,G$1-2,0)</f>
        <v>Proc_Type_01</v>
      </c>
      <c r="H279" t="s">
        <v>206</v>
      </c>
      <c r="I279">
        <f t="shared" si="10"/>
        <v>2019</v>
      </c>
      <c r="J279" t="s">
        <v>10</v>
      </c>
      <c r="K279" s="78" t="s">
        <v>106</v>
      </c>
      <c r="M279" s="103">
        <v>0.53</v>
      </c>
    </row>
    <row r="280" spans="1:13" ht="12.5" customHeight="1" x14ac:dyDescent="0.25">
      <c r="A280" t="str">
        <f t="shared" si="9"/>
        <v>Function_10Application_232019</v>
      </c>
      <c r="B280">
        <v>277</v>
      </c>
      <c r="C280" t="s">
        <v>376</v>
      </c>
      <c r="D280" t="str">
        <f>VLOOKUP($C280,'Look-Ups'!$C$2:$G$32,D$1-2,0)</f>
        <v>Function_10</v>
      </c>
      <c r="E280" t="str">
        <f>VLOOKUP($C280,'Look-Ups'!$C$2:$G$32,E$1-2,0)</f>
        <v>Function_Simpl_07</v>
      </c>
      <c r="F280" t="str">
        <f>VLOOKUP($C280,'Look-Ups'!$C$2:$G$32,F$1-2,0)</f>
        <v>Segment_07</v>
      </c>
      <c r="G280" t="str">
        <f>VLOOKUP($C280,'Look-Ups'!$C$2:$G$32,G$1-2,0)</f>
        <v>Proc_Type_01</v>
      </c>
      <c r="H280" t="s">
        <v>193</v>
      </c>
      <c r="I280">
        <f t="shared" si="10"/>
        <v>2019</v>
      </c>
      <c r="J280" t="s">
        <v>10</v>
      </c>
      <c r="K280" s="78" t="s">
        <v>106</v>
      </c>
      <c r="M280" s="103">
        <v>0.01</v>
      </c>
    </row>
    <row r="281" spans="1:13" ht="12.5" customHeight="1" x14ac:dyDescent="0.25">
      <c r="A281" t="str">
        <f t="shared" si="9"/>
        <v>Function_10Application_232019</v>
      </c>
      <c r="B281">
        <v>278</v>
      </c>
      <c r="C281" t="s">
        <v>376</v>
      </c>
      <c r="D281" t="str">
        <f>VLOOKUP($C281,'Look-Ups'!$C$2:$G$32,D$1-2,0)</f>
        <v>Function_10</v>
      </c>
      <c r="E281" t="str">
        <f>VLOOKUP($C281,'Look-Ups'!$C$2:$G$32,E$1-2,0)</f>
        <v>Function_Simpl_07</v>
      </c>
      <c r="F281" t="str">
        <f>VLOOKUP($C281,'Look-Ups'!$C$2:$G$32,F$1-2,0)</f>
        <v>Segment_07</v>
      </c>
      <c r="G281" t="str">
        <f>VLOOKUP($C281,'Look-Ups'!$C$2:$G$32,G$1-2,0)</f>
        <v>Proc_Type_01</v>
      </c>
      <c r="H281" t="s">
        <v>221</v>
      </c>
      <c r="I281">
        <f t="shared" si="10"/>
        <v>2019</v>
      </c>
      <c r="J281" t="s">
        <v>10</v>
      </c>
      <c r="K281" s="78" t="s">
        <v>106</v>
      </c>
      <c r="M281" s="103">
        <v>0.214</v>
      </c>
    </row>
    <row r="282" spans="1:13" ht="12.5" customHeight="1" x14ac:dyDescent="0.25">
      <c r="A282" t="str">
        <f t="shared" si="9"/>
        <v>Function_10Application_232019</v>
      </c>
      <c r="B282">
        <v>279</v>
      </c>
      <c r="C282" t="s">
        <v>376</v>
      </c>
      <c r="D282" t="str">
        <f>VLOOKUP($C282,'Look-Ups'!$C$2:$G$32,D$1-2,0)</f>
        <v>Function_10</v>
      </c>
      <c r="E282" t="str">
        <f>VLOOKUP($C282,'Look-Ups'!$C$2:$G$32,E$1-2,0)</f>
        <v>Function_Simpl_07</v>
      </c>
      <c r="F282" t="str">
        <f>VLOOKUP($C282,'Look-Ups'!$C$2:$G$32,F$1-2,0)</f>
        <v>Segment_07</v>
      </c>
      <c r="G282" t="str">
        <f>VLOOKUP($C282,'Look-Ups'!$C$2:$G$32,G$1-2,0)</f>
        <v>Proc_Type_01</v>
      </c>
      <c r="H282" t="s">
        <v>225</v>
      </c>
      <c r="I282">
        <f t="shared" si="10"/>
        <v>2019</v>
      </c>
      <c r="J282" t="s">
        <v>10</v>
      </c>
      <c r="K282" s="78" t="s">
        <v>106</v>
      </c>
      <c r="M282" s="103">
        <v>1.0999999999999999E-2</v>
      </c>
    </row>
    <row r="283" spans="1:13" ht="12.5" customHeight="1" x14ac:dyDescent="0.25">
      <c r="A283" t="str">
        <f t="shared" si="9"/>
        <v>Function_10Application_232019</v>
      </c>
      <c r="B283">
        <v>280</v>
      </c>
      <c r="C283" t="s">
        <v>376</v>
      </c>
      <c r="D283" t="str">
        <f>VLOOKUP($C283,'Look-Ups'!$C$2:$G$32,D$1-2,0)</f>
        <v>Function_10</v>
      </c>
      <c r="E283" t="str">
        <f>VLOOKUP($C283,'Look-Ups'!$C$2:$G$32,E$1-2,0)</f>
        <v>Function_Simpl_07</v>
      </c>
      <c r="F283" t="str">
        <f>VLOOKUP($C283,'Look-Ups'!$C$2:$G$32,F$1-2,0)</f>
        <v>Segment_07</v>
      </c>
      <c r="G283" t="str">
        <f>VLOOKUP($C283,'Look-Ups'!$C$2:$G$32,G$1-2,0)</f>
        <v>Proc_Type_01</v>
      </c>
      <c r="H283" t="s">
        <v>244</v>
      </c>
      <c r="I283">
        <f t="shared" si="10"/>
        <v>2019</v>
      </c>
      <c r="J283" t="s">
        <v>10</v>
      </c>
      <c r="K283" s="78" t="s">
        <v>106</v>
      </c>
      <c r="M283" s="103">
        <v>0.21499999999999997</v>
      </c>
    </row>
    <row r="284" spans="1:13" ht="12.5" customHeight="1" x14ac:dyDescent="0.25">
      <c r="A284" t="str">
        <f t="shared" si="9"/>
        <v>Function_11Application_242019</v>
      </c>
      <c r="B284">
        <v>281</v>
      </c>
      <c r="C284" t="s">
        <v>377</v>
      </c>
      <c r="D284" t="str">
        <f>VLOOKUP($C284,'Look-Ups'!$C$2:$G$32,D$1-2,0)</f>
        <v>Function_11</v>
      </c>
      <c r="E284" t="str">
        <f>VLOOKUP($C284,'Look-Ups'!$C$2:$G$32,E$1-2,0)</f>
        <v>Function_Simpl_07</v>
      </c>
      <c r="F284" t="str">
        <f>VLOOKUP($C284,'Look-Ups'!$C$2:$G$32,F$1-2,0)</f>
        <v>Segment_07</v>
      </c>
      <c r="G284" t="str">
        <f>VLOOKUP($C284,'Look-Ups'!$C$2:$G$32,G$1-2,0)</f>
        <v>Proc_Type_01</v>
      </c>
      <c r="H284" t="s">
        <v>217</v>
      </c>
      <c r="I284">
        <f t="shared" si="10"/>
        <v>2019</v>
      </c>
      <c r="J284" t="s">
        <v>10</v>
      </c>
      <c r="K284" s="78" t="s">
        <v>106</v>
      </c>
      <c r="M284" s="103">
        <v>0.02</v>
      </c>
    </row>
    <row r="285" spans="1:13" ht="12.5" customHeight="1" x14ac:dyDescent="0.25">
      <c r="A285" t="str">
        <f t="shared" si="9"/>
        <v>Function_11Application_242019</v>
      </c>
      <c r="B285">
        <v>282</v>
      </c>
      <c r="C285" t="s">
        <v>377</v>
      </c>
      <c r="D285" t="str">
        <f>VLOOKUP($C285,'Look-Ups'!$C$2:$G$32,D$1-2,0)</f>
        <v>Function_11</v>
      </c>
      <c r="E285" t="str">
        <f>VLOOKUP($C285,'Look-Ups'!$C$2:$G$32,E$1-2,0)</f>
        <v>Function_Simpl_07</v>
      </c>
      <c r="F285" t="str">
        <f>VLOOKUP($C285,'Look-Ups'!$C$2:$G$32,F$1-2,0)</f>
        <v>Segment_07</v>
      </c>
      <c r="G285" t="str">
        <f>VLOOKUP($C285,'Look-Ups'!$C$2:$G$32,G$1-2,0)</f>
        <v>Proc_Type_01</v>
      </c>
      <c r="H285" t="s">
        <v>206</v>
      </c>
      <c r="I285">
        <f t="shared" si="10"/>
        <v>2019</v>
      </c>
      <c r="J285" t="s">
        <v>10</v>
      </c>
      <c r="K285" s="78" t="s">
        <v>106</v>
      </c>
      <c r="M285" s="103">
        <v>0.53</v>
      </c>
    </row>
    <row r="286" spans="1:13" ht="12.5" customHeight="1" x14ac:dyDescent="0.25">
      <c r="A286" t="str">
        <f t="shared" si="9"/>
        <v>Function_11Application_242019</v>
      </c>
      <c r="B286">
        <v>283</v>
      </c>
      <c r="C286" t="s">
        <v>377</v>
      </c>
      <c r="D286" t="str">
        <f>VLOOKUP($C286,'Look-Ups'!$C$2:$G$32,D$1-2,0)</f>
        <v>Function_11</v>
      </c>
      <c r="E286" t="str">
        <f>VLOOKUP($C286,'Look-Ups'!$C$2:$G$32,E$1-2,0)</f>
        <v>Function_Simpl_07</v>
      </c>
      <c r="F286" t="str">
        <f>VLOOKUP($C286,'Look-Ups'!$C$2:$G$32,F$1-2,0)</f>
        <v>Segment_07</v>
      </c>
      <c r="G286" t="str">
        <f>VLOOKUP($C286,'Look-Ups'!$C$2:$G$32,G$1-2,0)</f>
        <v>Proc_Type_01</v>
      </c>
      <c r="H286" t="s">
        <v>193</v>
      </c>
      <c r="I286">
        <f t="shared" si="10"/>
        <v>2019</v>
      </c>
      <c r="J286" t="s">
        <v>10</v>
      </c>
      <c r="K286" s="78" t="s">
        <v>106</v>
      </c>
      <c r="M286" s="103">
        <v>0.01</v>
      </c>
    </row>
    <row r="287" spans="1:13" ht="12.5" customHeight="1" x14ac:dyDescent="0.25">
      <c r="A287" t="str">
        <f t="shared" si="9"/>
        <v>Function_11Application_242019</v>
      </c>
      <c r="B287">
        <v>284</v>
      </c>
      <c r="C287" t="s">
        <v>377</v>
      </c>
      <c r="D287" t="str">
        <f>VLOOKUP($C287,'Look-Ups'!$C$2:$G$32,D$1-2,0)</f>
        <v>Function_11</v>
      </c>
      <c r="E287" t="str">
        <f>VLOOKUP($C287,'Look-Ups'!$C$2:$G$32,E$1-2,0)</f>
        <v>Function_Simpl_07</v>
      </c>
      <c r="F287" t="str">
        <f>VLOOKUP($C287,'Look-Ups'!$C$2:$G$32,F$1-2,0)</f>
        <v>Segment_07</v>
      </c>
      <c r="G287" t="str">
        <f>VLOOKUP($C287,'Look-Ups'!$C$2:$G$32,G$1-2,0)</f>
        <v>Proc_Type_01</v>
      </c>
      <c r="H287" t="s">
        <v>221</v>
      </c>
      <c r="I287">
        <f t="shared" si="10"/>
        <v>2019</v>
      </c>
      <c r="J287" t="s">
        <v>10</v>
      </c>
      <c r="K287" s="78" t="s">
        <v>106</v>
      </c>
      <c r="M287" s="103">
        <v>0.214</v>
      </c>
    </row>
    <row r="288" spans="1:13" ht="12.5" customHeight="1" x14ac:dyDescent="0.25">
      <c r="A288" t="str">
        <f t="shared" si="9"/>
        <v>Function_11Application_242019</v>
      </c>
      <c r="B288">
        <v>285</v>
      </c>
      <c r="C288" t="s">
        <v>377</v>
      </c>
      <c r="D288" t="str">
        <f>VLOOKUP($C288,'Look-Ups'!$C$2:$G$32,D$1-2,0)</f>
        <v>Function_11</v>
      </c>
      <c r="E288" t="str">
        <f>VLOOKUP($C288,'Look-Ups'!$C$2:$G$32,E$1-2,0)</f>
        <v>Function_Simpl_07</v>
      </c>
      <c r="F288" t="str">
        <f>VLOOKUP($C288,'Look-Ups'!$C$2:$G$32,F$1-2,0)</f>
        <v>Segment_07</v>
      </c>
      <c r="G288" t="str">
        <f>VLOOKUP($C288,'Look-Ups'!$C$2:$G$32,G$1-2,0)</f>
        <v>Proc_Type_01</v>
      </c>
      <c r="H288" t="s">
        <v>225</v>
      </c>
      <c r="I288">
        <f t="shared" si="10"/>
        <v>2019</v>
      </c>
      <c r="J288" t="s">
        <v>10</v>
      </c>
      <c r="K288" s="78" t="s">
        <v>106</v>
      </c>
      <c r="M288" s="103">
        <v>1.0999999999999999E-2</v>
      </c>
    </row>
    <row r="289" spans="1:13" ht="12.5" customHeight="1" x14ac:dyDescent="0.25">
      <c r="A289" t="str">
        <f t="shared" si="9"/>
        <v>Function_11Application_242019</v>
      </c>
      <c r="B289">
        <v>286</v>
      </c>
      <c r="C289" t="s">
        <v>377</v>
      </c>
      <c r="D289" t="str">
        <f>VLOOKUP($C289,'Look-Ups'!$C$2:$G$32,D$1-2,0)</f>
        <v>Function_11</v>
      </c>
      <c r="E289" t="str">
        <f>VLOOKUP($C289,'Look-Ups'!$C$2:$G$32,E$1-2,0)</f>
        <v>Function_Simpl_07</v>
      </c>
      <c r="F289" t="str">
        <f>VLOOKUP($C289,'Look-Ups'!$C$2:$G$32,F$1-2,0)</f>
        <v>Segment_07</v>
      </c>
      <c r="G289" t="str">
        <f>VLOOKUP($C289,'Look-Ups'!$C$2:$G$32,G$1-2,0)</f>
        <v>Proc_Type_01</v>
      </c>
      <c r="H289" t="s">
        <v>244</v>
      </c>
      <c r="I289">
        <f t="shared" si="10"/>
        <v>2019</v>
      </c>
      <c r="J289" t="s">
        <v>10</v>
      </c>
      <c r="K289" s="78" t="s">
        <v>106</v>
      </c>
      <c r="M289" s="103">
        <v>0.21499999999999997</v>
      </c>
    </row>
    <row r="290" spans="1:13" ht="12.5" customHeight="1" x14ac:dyDescent="0.25">
      <c r="A290" t="str">
        <f t="shared" si="9"/>
        <v>Function_12Application_252019</v>
      </c>
      <c r="B290">
        <v>287</v>
      </c>
      <c r="C290" t="s">
        <v>378</v>
      </c>
      <c r="D290" t="str">
        <f>VLOOKUP($C290,'Look-Ups'!$C$2:$G$32,D$1-2,0)</f>
        <v>Function_12</v>
      </c>
      <c r="E290" t="str">
        <f>VLOOKUP($C290,'Look-Ups'!$C$2:$G$32,E$1-2,0)</f>
        <v>Function_Simpl_03</v>
      </c>
      <c r="F290" t="str">
        <f>VLOOKUP($C290,'Look-Ups'!$C$2:$G$32,F$1-2,0)</f>
        <v>Segment_08</v>
      </c>
      <c r="G290" t="str">
        <f>VLOOKUP($C290,'Look-Ups'!$C$2:$G$32,G$1-2,0)</f>
        <v>Proc_Type_03</v>
      </c>
      <c r="H290" t="s">
        <v>215</v>
      </c>
      <c r="I290">
        <f t="shared" si="10"/>
        <v>2019</v>
      </c>
      <c r="J290" t="s">
        <v>10</v>
      </c>
      <c r="K290" s="78" t="s">
        <v>106</v>
      </c>
      <c r="M290" s="103">
        <v>0.72899999999999998</v>
      </c>
    </row>
    <row r="291" spans="1:13" ht="12.5" customHeight="1" x14ac:dyDescent="0.25">
      <c r="A291" t="str">
        <f t="shared" si="9"/>
        <v>Function_12Application_252019</v>
      </c>
      <c r="B291">
        <v>288</v>
      </c>
      <c r="C291" t="s">
        <v>378</v>
      </c>
      <c r="D291" t="str">
        <f>VLOOKUP($C291,'Look-Ups'!$C$2:$G$32,D$1-2,0)</f>
        <v>Function_12</v>
      </c>
      <c r="E291" t="str">
        <f>VLOOKUP($C291,'Look-Ups'!$C$2:$G$32,E$1-2,0)</f>
        <v>Function_Simpl_03</v>
      </c>
      <c r="F291" t="str">
        <f>VLOOKUP($C291,'Look-Ups'!$C$2:$G$32,F$1-2,0)</f>
        <v>Segment_08</v>
      </c>
      <c r="G291" t="str">
        <f>VLOOKUP($C291,'Look-Ups'!$C$2:$G$32,G$1-2,0)</f>
        <v>Proc_Type_03</v>
      </c>
      <c r="H291" t="s">
        <v>161</v>
      </c>
      <c r="I291">
        <f t="shared" si="10"/>
        <v>2019</v>
      </c>
      <c r="J291" t="s">
        <v>10</v>
      </c>
      <c r="K291" s="78" t="s">
        <v>106</v>
      </c>
      <c r="M291" s="103">
        <v>0.27100000000000002</v>
      </c>
    </row>
    <row r="292" spans="1:13" ht="12.5" customHeight="1" x14ac:dyDescent="0.25">
      <c r="A292" t="str">
        <f t="shared" si="9"/>
        <v>Function_12Application_252019</v>
      </c>
      <c r="B292">
        <v>289</v>
      </c>
      <c r="C292" t="s">
        <v>378</v>
      </c>
      <c r="D292" t="str">
        <f>VLOOKUP($C292,'Look-Ups'!$C$2:$G$32,D$1-2,0)</f>
        <v>Function_12</v>
      </c>
      <c r="E292" t="str">
        <f>VLOOKUP($C292,'Look-Ups'!$C$2:$G$32,E$1-2,0)</f>
        <v>Function_Simpl_03</v>
      </c>
      <c r="F292" t="str">
        <f>VLOOKUP($C292,'Look-Ups'!$C$2:$G$32,F$1-2,0)</f>
        <v>Segment_08</v>
      </c>
      <c r="G292" t="str">
        <f>VLOOKUP($C292,'Look-Ups'!$C$2:$G$32,G$1-2,0)</f>
        <v>Proc_Type_03</v>
      </c>
      <c r="H292" t="s">
        <v>195</v>
      </c>
      <c r="I292">
        <f t="shared" si="10"/>
        <v>2019</v>
      </c>
      <c r="J292" t="s">
        <v>10</v>
      </c>
      <c r="K292" s="78">
        <v>0</v>
      </c>
      <c r="M292" s="103">
        <v>0</v>
      </c>
    </row>
    <row r="293" spans="1:13" ht="12.5" customHeight="1" x14ac:dyDescent="0.25">
      <c r="A293" t="str">
        <f t="shared" si="9"/>
        <v>Function_12Application_252019</v>
      </c>
      <c r="B293">
        <v>290</v>
      </c>
      <c r="C293" t="s">
        <v>378</v>
      </c>
      <c r="D293" t="str">
        <f>VLOOKUP($C293,'Look-Ups'!$C$2:$G$32,D$1-2,0)</f>
        <v>Function_12</v>
      </c>
      <c r="E293" t="str">
        <f>VLOOKUP($C293,'Look-Ups'!$C$2:$G$32,E$1-2,0)</f>
        <v>Function_Simpl_03</v>
      </c>
      <c r="F293" t="str">
        <f>VLOOKUP($C293,'Look-Ups'!$C$2:$G$32,F$1-2,0)</f>
        <v>Segment_08</v>
      </c>
      <c r="G293" t="str">
        <f>VLOOKUP($C293,'Look-Ups'!$C$2:$G$32,G$1-2,0)</f>
        <v>Proc_Type_03</v>
      </c>
      <c r="H293" t="s">
        <v>192</v>
      </c>
      <c r="I293">
        <f t="shared" si="10"/>
        <v>2019</v>
      </c>
      <c r="J293" t="s">
        <v>10</v>
      </c>
      <c r="K293" s="78">
        <v>0</v>
      </c>
      <c r="M293" s="103">
        <v>0</v>
      </c>
    </row>
    <row r="294" spans="1:13" ht="12.5" customHeight="1" x14ac:dyDescent="0.25">
      <c r="A294" t="str">
        <f t="shared" si="9"/>
        <v>Function_12Application_252019</v>
      </c>
      <c r="B294">
        <v>291</v>
      </c>
      <c r="C294" t="s">
        <v>378</v>
      </c>
      <c r="D294" t="str">
        <f>VLOOKUP($C294,'Look-Ups'!$C$2:$G$32,D$1-2,0)</f>
        <v>Function_12</v>
      </c>
      <c r="E294" t="str">
        <f>VLOOKUP($C294,'Look-Ups'!$C$2:$G$32,E$1-2,0)</f>
        <v>Function_Simpl_03</v>
      </c>
      <c r="F294" t="str">
        <f>VLOOKUP($C294,'Look-Ups'!$C$2:$G$32,F$1-2,0)</f>
        <v>Segment_08</v>
      </c>
      <c r="G294" t="str">
        <f>VLOOKUP($C294,'Look-Ups'!$C$2:$G$32,G$1-2,0)</f>
        <v>Proc_Type_03</v>
      </c>
      <c r="H294" t="s">
        <v>168</v>
      </c>
      <c r="I294">
        <f t="shared" si="10"/>
        <v>2019</v>
      </c>
      <c r="J294" t="s">
        <v>10</v>
      </c>
      <c r="K294" s="78">
        <v>0</v>
      </c>
      <c r="M294" s="103">
        <v>0</v>
      </c>
    </row>
    <row r="295" spans="1:13" ht="12.5" customHeight="1" x14ac:dyDescent="0.25">
      <c r="A295" t="str">
        <f t="shared" si="9"/>
        <v>Function_12Application_252019</v>
      </c>
      <c r="B295">
        <v>292</v>
      </c>
      <c r="C295" t="s">
        <v>378</v>
      </c>
      <c r="D295" t="str">
        <f>VLOOKUP($C295,'Look-Ups'!$C$2:$G$32,D$1-2,0)</f>
        <v>Function_12</v>
      </c>
      <c r="E295" t="str">
        <f>VLOOKUP($C295,'Look-Ups'!$C$2:$G$32,E$1-2,0)</f>
        <v>Function_Simpl_03</v>
      </c>
      <c r="F295" t="str">
        <f>VLOOKUP($C295,'Look-Ups'!$C$2:$G$32,F$1-2,0)</f>
        <v>Segment_08</v>
      </c>
      <c r="G295" t="str">
        <f>VLOOKUP($C295,'Look-Ups'!$C$2:$G$32,G$1-2,0)</f>
        <v>Proc_Type_03</v>
      </c>
      <c r="H295" t="s">
        <v>157</v>
      </c>
      <c r="I295">
        <f t="shared" si="10"/>
        <v>2019</v>
      </c>
      <c r="J295" t="s">
        <v>10</v>
      </c>
      <c r="K295" s="78">
        <v>0</v>
      </c>
      <c r="M295" s="103">
        <v>0</v>
      </c>
    </row>
    <row r="296" spans="1:13" ht="12.5" customHeight="1" x14ac:dyDescent="0.25">
      <c r="A296" t="str">
        <f t="shared" si="9"/>
        <v>Function_12Application_252019</v>
      </c>
      <c r="B296">
        <v>293</v>
      </c>
      <c r="C296" t="s">
        <v>378</v>
      </c>
      <c r="D296" t="str">
        <f>VLOOKUP($C296,'Look-Ups'!$C$2:$G$32,D$1-2,0)</f>
        <v>Function_12</v>
      </c>
      <c r="E296" t="str">
        <f>VLOOKUP($C296,'Look-Ups'!$C$2:$G$32,E$1-2,0)</f>
        <v>Function_Simpl_03</v>
      </c>
      <c r="F296" t="str">
        <f>VLOOKUP($C296,'Look-Ups'!$C$2:$G$32,F$1-2,0)</f>
        <v>Segment_08</v>
      </c>
      <c r="G296" t="str">
        <f>VLOOKUP($C296,'Look-Ups'!$C$2:$G$32,G$1-2,0)</f>
        <v>Proc_Type_03</v>
      </c>
      <c r="H296" t="s">
        <v>223</v>
      </c>
      <c r="I296">
        <f t="shared" si="10"/>
        <v>2019</v>
      </c>
      <c r="J296" t="s">
        <v>10</v>
      </c>
      <c r="K296" s="78">
        <v>0</v>
      </c>
      <c r="M296" s="103">
        <v>0</v>
      </c>
    </row>
    <row r="297" spans="1:13" ht="12.5" customHeight="1" x14ac:dyDescent="0.25">
      <c r="A297" t="str">
        <f t="shared" si="9"/>
        <v>Function_12Application_252019</v>
      </c>
      <c r="B297">
        <v>294</v>
      </c>
      <c r="C297" t="s">
        <v>378</v>
      </c>
      <c r="D297" t="str">
        <f>VLOOKUP($C297,'Look-Ups'!$C$2:$G$32,D$1-2,0)</f>
        <v>Function_12</v>
      </c>
      <c r="E297" t="str">
        <f>VLOOKUP($C297,'Look-Ups'!$C$2:$G$32,E$1-2,0)</f>
        <v>Function_Simpl_03</v>
      </c>
      <c r="F297" t="str">
        <f>VLOOKUP($C297,'Look-Ups'!$C$2:$G$32,F$1-2,0)</f>
        <v>Segment_08</v>
      </c>
      <c r="G297" t="str">
        <f>VLOOKUP($C297,'Look-Ups'!$C$2:$G$32,G$1-2,0)</f>
        <v>Proc_Type_03</v>
      </c>
      <c r="H297" t="s">
        <v>171</v>
      </c>
      <c r="I297">
        <f t="shared" si="10"/>
        <v>2019</v>
      </c>
      <c r="J297" t="s">
        <v>10</v>
      </c>
      <c r="K297" s="78">
        <v>0</v>
      </c>
      <c r="M297" s="103">
        <v>0</v>
      </c>
    </row>
    <row r="298" spans="1:13" ht="12.5" customHeight="1" x14ac:dyDescent="0.25">
      <c r="A298" t="str">
        <f t="shared" si="9"/>
        <v>Function_12Application_252019</v>
      </c>
      <c r="B298">
        <v>295</v>
      </c>
      <c r="C298" t="s">
        <v>378</v>
      </c>
      <c r="D298" t="str">
        <f>VLOOKUP($C298,'Look-Ups'!$C$2:$G$32,D$1-2,0)</f>
        <v>Function_12</v>
      </c>
      <c r="E298" t="str">
        <f>VLOOKUP($C298,'Look-Ups'!$C$2:$G$32,E$1-2,0)</f>
        <v>Function_Simpl_03</v>
      </c>
      <c r="F298" t="str">
        <f>VLOOKUP($C298,'Look-Ups'!$C$2:$G$32,F$1-2,0)</f>
        <v>Segment_08</v>
      </c>
      <c r="G298" t="str">
        <f>VLOOKUP($C298,'Look-Ups'!$C$2:$G$32,G$1-2,0)</f>
        <v>Proc_Type_03</v>
      </c>
      <c r="H298" t="s">
        <v>222</v>
      </c>
      <c r="I298">
        <f t="shared" si="10"/>
        <v>2019</v>
      </c>
      <c r="J298" t="s">
        <v>10</v>
      </c>
      <c r="K298" s="78">
        <v>0</v>
      </c>
      <c r="M298" s="103">
        <v>0</v>
      </c>
    </row>
    <row r="299" spans="1:13" ht="12.5" customHeight="1" x14ac:dyDescent="0.25">
      <c r="A299" t="str">
        <f t="shared" si="9"/>
        <v>Function_12Application_252019</v>
      </c>
      <c r="B299">
        <v>296</v>
      </c>
      <c r="C299" t="s">
        <v>378</v>
      </c>
      <c r="D299" t="str">
        <f>VLOOKUP($C299,'Look-Ups'!$C$2:$G$32,D$1-2,0)</f>
        <v>Function_12</v>
      </c>
      <c r="E299" t="str">
        <f>VLOOKUP($C299,'Look-Ups'!$C$2:$G$32,E$1-2,0)</f>
        <v>Function_Simpl_03</v>
      </c>
      <c r="F299" t="str">
        <f>VLOOKUP($C299,'Look-Ups'!$C$2:$G$32,F$1-2,0)</f>
        <v>Segment_08</v>
      </c>
      <c r="G299" t="str">
        <f>VLOOKUP($C299,'Look-Ups'!$C$2:$G$32,G$1-2,0)</f>
        <v>Proc_Type_03</v>
      </c>
      <c r="H299" t="s">
        <v>204</v>
      </c>
      <c r="I299">
        <f t="shared" si="10"/>
        <v>2019</v>
      </c>
      <c r="J299" t="s">
        <v>10</v>
      </c>
      <c r="K299" s="78">
        <v>0</v>
      </c>
      <c r="M299" s="103">
        <v>0</v>
      </c>
    </row>
    <row r="300" spans="1:13" ht="12.5" customHeight="1" x14ac:dyDescent="0.25">
      <c r="A300" t="str">
        <f t="shared" si="9"/>
        <v>Function_12Application_252019</v>
      </c>
      <c r="B300">
        <v>297</v>
      </c>
      <c r="C300" t="s">
        <v>378</v>
      </c>
      <c r="D300" t="str">
        <f>VLOOKUP($C300,'Look-Ups'!$C$2:$G$32,D$1-2,0)</f>
        <v>Function_12</v>
      </c>
      <c r="E300" t="str">
        <f>VLOOKUP($C300,'Look-Ups'!$C$2:$G$32,E$1-2,0)</f>
        <v>Function_Simpl_03</v>
      </c>
      <c r="F300" t="str">
        <f>VLOOKUP($C300,'Look-Ups'!$C$2:$G$32,F$1-2,0)</f>
        <v>Segment_08</v>
      </c>
      <c r="G300" t="str">
        <f>VLOOKUP($C300,'Look-Ups'!$C$2:$G$32,G$1-2,0)</f>
        <v>Proc_Type_03</v>
      </c>
      <c r="H300" t="s">
        <v>208</v>
      </c>
      <c r="I300">
        <f t="shared" si="10"/>
        <v>2019</v>
      </c>
      <c r="J300" t="s">
        <v>10</v>
      </c>
      <c r="K300" s="78">
        <v>0</v>
      </c>
      <c r="M300" s="103">
        <v>0</v>
      </c>
    </row>
    <row r="301" spans="1:13" ht="12.5" customHeight="1" x14ac:dyDescent="0.25">
      <c r="A301" t="str">
        <f t="shared" si="9"/>
        <v>Function_12Application_252019</v>
      </c>
      <c r="B301">
        <v>298</v>
      </c>
      <c r="C301" t="s">
        <v>378</v>
      </c>
      <c r="D301" t="str">
        <f>VLOOKUP($C301,'Look-Ups'!$C$2:$G$32,D$1-2,0)</f>
        <v>Function_12</v>
      </c>
      <c r="E301" t="str">
        <f>VLOOKUP($C301,'Look-Ups'!$C$2:$G$32,E$1-2,0)</f>
        <v>Function_Simpl_03</v>
      </c>
      <c r="F301" t="str">
        <f>VLOOKUP($C301,'Look-Ups'!$C$2:$G$32,F$1-2,0)</f>
        <v>Segment_08</v>
      </c>
      <c r="G301" t="str">
        <f>VLOOKUP($C301,'Look-Ups'!$C$2:$G$32,G$1-2,0)</f>
        <v>Proc_Type_03</v>
      </c>
      <c r="H301" t="s">
        <v>226</v>
      </c>
      <c r="I301">
        <f t="shared" si="10"/>
        <v>2019</v>
      </c>
      <c r="J301" t="s">
        <v>10</v>
      </c>
      <c r="K301" s="78">
        <v>0</v>
      </c>
      <c r="M301" s="103">
        <v>0</v>
      </c>
    </row>
    <row r="302" spans="1:13" ht="12.5" customHeight="1" x14ac:dyDescent="0.25">
      <c r="A302" t="str">
        <f t="shared" si="9"/>
        <v>Function_12Application_252019</v>
      </c>
      <c r="B302">
        <v>299</v>
      </c>
      <c r="C302" t="s">
        <v>378</v>
      </c>
      <c r="D302" t="str">
        <f>VLOOKUP($C302,'Look-Ups'!$C$2:$G$32,D$1-2,0)</f>
        <v>Function_12</v>
      </c>
      <c r="E302" t="str">
        <f>VLOOKUP($C302,'Look-Ups'!$C$2:$G$32,E$1-2,0)</f>
        <v>Function_Simpl_03</v>
      </c>
      <c r="F302" t="str">
        <f>VLOOKUP($C302,'Look-Ups'!$C$2:$G$32,F$1-2,0)</f>
        <v>Segment_08</v>
      </c>
      <c r="G302" t="str">
        <f>VLOOKUP($C302,'Look-Ups'!$C$2:$G$32,G$1-2,0)</f>
        <v>Proc_Type_03</v>
      </c>
      <c r="H302" t="s">
        <v>227</v>
      </c>
      <c r="I302">
        <f t="shared" si="10"/>
        <v>2019</v>
      </c>
      <c r="J302" t="s">
        <v>10</v>
      </c>
      <c r="K302" s="78">
        <v>0</v>
      </c>
      <c r="M302" s="103">
        <v>0</v>
      </c>
    </row>
    <row r="303" spans="1:13" ht="12.5" customHeight="1" x14ac:dyDescent="0.25">
      <c r="A303" t="str">
        <f t="shared" si="9"/>
        <v>Function_12Application_252019</v>
      </c>
      <c r="B303">
        <v>300</v>
      </c>
      <c r="C303" t="s">
        <v>378</v>
      </c>
      <c r="D303" t="str">
        <f>VLOOKUP($C303,'Look-Ups'!$C$2:$G$32,D$1-2,0)</f>
        <v>Function_12</v>
      </c>
      <c r="E303" t="str">
        <f>VLOOKUP($C303,'Look-Ups'!$C$2:$G$32,E$1-2,0)</f>
        <v>Function_Simpl_03</v>
      </c>
      <c r="F303" t="str">
        <f>VLOOKUP($C303,'Look-Ups'!$C$2:$G$32,F$1-2,0)</f>
        <v>Segment_08</v>
      </c>
      <c r="G303" t="str">
        <f>VLOOKUP($C303,'Look-Ups'!$C$2:$G$32,G$1-2,0)</f>
        <v>Proc_Type_03</v>
      </c>
      <c r="H303" t="s">
        <v>228</v>
      </c>
      <c r="I303">
        <f t="shared" si="10"/>
        <v>2019</v>
      </c>
      <c r="J303" t="s">
        <v>10</v>
      </c>
      <c r="K303" s="78">
        <v>0</v>
      </c>
      <c r="M303" s="103">
        <v>0</v>
      </c>
    </row>
    <row r="304" spans="1:13" ht="12.5" customHeight="1" x14ac:dyDescent="0.25">
      <c r="A304" t="str">
        <f t="shared" si="9"/>
        <v>Function_12Application_252019</v>
      </c>
      <c r="B304">
        <v>301</v>
      </c>
      <c r="C304" t="s">
        <v>378</v>
      </c>
      <c r="D304" t="str">
        <f>VLOOKUP($C304,'Look-Ups'!$C$2:$G$32,D$1-2,0)</f>
        <v>Function_12</v>
      </c>
      <c r="E304" t="str">
        <f>VLOOKUP($C304,'Look-Ups'!$C$2:$G$32,E$1-2,0)</f>
        <v>Function_Simpl_03</v>
      </c>
      <c r="F304" t="str">
        <f>VLOOKUP($C304,'Look-Ups'!$C$2:$G$32,F$1-2,0)</f>
        <v>Segment_08</v>
      </c>
      <c r="G304" t="str">
        <f>VLOOKUP($C304,'Look-Ups'!$C$2:$G$32,G$1-2,0)</f>
        <v>Proc_Type_03</v>
      </c>
      <c r="H304" t="s">
        <v>244</v>
      </c>
      <c r="I304">
        <f t="shared" si="10"/>
        <v>2019</v>
      </c>
      <c r="J304" t="s">
        <v>10</v>
      </c>
      <c r="K304" s="78" t="s">
        <v>106</v>
      </c>
      <c r="M304" s="103">
        <v>0</v>
      </c>
    </row>
    <row r="305" spans="1:13" ht="12.5" customHeight="1" x14ac:dyDescent="0.25">
      <c r="A305" t="str">
        <f t="shared" si="9"/>
        <v>Function_13Application_262019</v>
      </c>
      <c r="B305">
        <v>302</v>
      </c>
      <c r="C305" t="s">
        <v>379</v>
      </c>
      <c r="D305" t="str">
        <f>VLOOKUP($C305,'Look-Ups'!$C$2:$G$32,D$1-2,0)</f>
        <v>Function_13</v>
      </c>
      <c r="E305" t="str">
        <f>VLOOKUP($C305,'Look-Ups'!$C$2:$G$32,E$1-2,0)</f>
        <v>Function_Simpl_08</v>
      </c>
      <c r="F305" t="str">
        <f>VLOOKUP($C305,'Look-Ups'!$C$2:$G$32,F$1-2,0)</f>
        <v>Segment_09</v>
      </c>
      <c r="G305" t="str">
        <f>VLOOKUP($C305,'Look-Ups'!$C$2:$G$32,G$1-2,0)</f>
        <v>Proc_Type_01</v>
      </c>
      <c r="H305" t="s">
        <v>171</v>
      </c>
      <c r="I305">
        <f t="shared" si="10"/>
        <v>2019</v>
      </c>
      <c r="J305" t="s">
        <v>10</v>
      </c>
      <c r="K305" s="78" t="s">
        <v>106</v>
      </c>
      <c r="M305" s="103">
        <v>0.53</v>
      </c>
    </row>
    <row r="306" spans="1:13" ht="12.5" customHeight="1" x14ac:dyDescent="0.25">
      <c r="A306" t="str">
        <f t="shared" si="9"/>
        <v>Function_13Application_262019</v>
      </c>
      <c r="B306">
        <v>303</v>
      </c>
      <c r="C306" t="s">
        <v>379</v>
      </c>
      <c r="D306" t="str">
        <f>VLOOKUP($C306,'Look-Ups'!$C$2:$G$32,D$1-2,0)</f>
        <v>Function_13</v>
      </c>
      <c r="E306" t="str">
        <f>VLOOKUP($C306,'Look-Ups'!$C$2:$G$32,E$1-2,0)</f>
        <v>Function_Simpl_08</v>
      </c>
      <c r="F306" t="str">
        <f>VLOOKUP($C306,'Look-Ups'!$C$2:$G$32,F$1-2,0)</f>
        <v>Segment_09</v>
      </c>
      <c r="G306" t="str">
        <f>VLOOKUP($C306,'Look-Ups'!$C$2:$G$32,G$1-2,0)</f>
        <v>Proc_Type_01</v>
      </c>
      <c r="H306" t="s">
        <v>209</v>
      </c>
      <c r="I306">
        <f t="shared" si="10"/>
        <v>2019</v>
      </c>
      <c r="J306" t="s">
        <v>10</v>
      </c>
      <c r="K306" s="78" t="s">
        <v>106</v>
      </c>
      <c r="M306" s="103">
        <v>0.15</v>
      </c>
    </row>
    <row r="307" spans="1:13" ht="12.5" customHeight="1" x14ac:dyDescent="0.25">
      <c r="A307" t="str">
        <f t="shared" si="9"/>
        <v>Function_13Application_262019</v>
      </c>
      <c r="B307">
        <v>304</v>
      </c>
      <c r="C307" t="s">
        <v>379</v>
      </c>
      <c r="D307" t="str">
        <f>VLOOKUP($C307,'Look-Ups'!$C$2:$G$32,D$1-2,0)</f>
        <v>Function_13</v>
      </c>
      <c r="E307" t="str">
        <f>VLOOKUP($C307,'Look-Ups'!$C$2:$G$32,E$1-2,0)</f>
        <v>Function_Simpl_08</v>
      </c>
      <c r="F307" t="str">
        <f>VLOOKUP($C307,'Look-Ups'!$C$2:$G$32,F$1-2,0)</f>
        <v>Segment_09</v>
      </c>
      <c r="G307" t="str">
        <f>VLOOKUP($C307,'Look-Ups'!$C$2:$G$32,G$1-2,0)</f>
        <v>Proc_Type_01</v>
      </c>
      <c r="H307" t="s">
        <v>201</v>
      </c>
      <c r="I307">
        <f t="shared" si="10"/>
        <v>2019</v>
      </c>
      <c r="J307" t="s">
        <v>10</v>
      </c>
      <c r="K307" s="78" t="s">
        <v>106</v>
      </c>
      <c r="M307" s="103">
        <v>0.1</v>
      </c>
    </row>
    <row r="308" spans="1:13" ht="12.5" customHeight="1" x14ac:dyDescent="0.25">
      <c r="A308" t="str">
        <f t="shared" si="9"/>
        <v>Function_13Application_262019</v>
      </c>
      <c r="B308">
        <v>305</v>
      </c>
      <c r="C308" t="s">
        <v>379</v>
      </c>
      <c r="D308" t="str">
        <f>VLOOKUP($C308,'Look-Ups'!$C$2:$G$32,D$1-2,0)</f>
        <v>Function_13</v>
      </c>
      <c r="E308" t="str">
        <f>VLOOKUP($C308,'Look-Ups'!$C$2:$G$32,E$1-2,0)</f>
        <v>Function_Simpl_08</v>
      </c>
      <c r="F308" t="str">
        <f>VLOOKUP($C308,'Look-Ups'!$C$2:$G$32,F$1-2,0)</f>
        <v>Segment_09</v>
      </c>
      <c r="G308" t="str">
        <f>VLOOKUP($C308,'Look-Ups'!$C$2:$G$32,G$1-2,0)</f>
        <v>Proc_Type_01</v>
      </c>
      <c r="H308" t="s">
        <v>187</v>
      </c>
      <c r="I308">
        <f t="shared" si="10"/>
        <v>2019</v>
      </c>
      <c r="J308" t="s">
        <v>10</v>
      </c>
      <c r="K308" s="78" t="s">
        <v>106</v>
      </c>
      <c r="M308" s="103">
        <v>0.08</v>
      </c>
    </row>
    <row r="309" spans="1:13" ht="12.5" customHeight="1" x14ac:dyDescent="0.25">
      <c r="A309" t="str">
        <f t="shared" si="9"/>
        <v>Function_13Application_262019</v>
      </c>
      <c r="B309">
        <v>306</v>
      </c>
      <c r="C309" t="s">
        <v>379</v>
      </c>
      <c r="D309" t="str">
        <f>VLOOKUP($C309,'Look-Ups'!$C$2:$G$32,D$1-2,0)</f>
        <v>Function_13</v>
      </c>
      <c r="E309" t="str">
        <f>VLOOKUP($C309,'Look-Ups'!$C$2:$G$32,E$1-2,0)</f>
        <v>Function_Simpl_08</v>
      </c>
      <c r="F309" t="str">
        <f>VLOOKUP($C309,'Look-Ups'!$C$2:$G$32,F$1-2,0)</f>
        <v>Segment_09</v>
      </c>
      <c r="G309" t="str">
        <f>VLOOKUP($C309,'Look-Ups'!$C$2:$G$32,G$1-2,0)</f>
        <v>Proc_Type_01</v>
      </c>
      <c r="H309" t="s">
        <v>217</v>
      </c>
      <c r="I309">
        <f t="shared" si="10"/>
        <v>2019</v>
      </c>
      <c r="J309" t="s">
        <v>10</v>
      </c>
      <c r="K309" s="78" t="s">
        <v>106</v>
      </c>
      <c r="M309" s="103">
        <v>7.4999999999999997E-2</v>
      </c>
    </row>
    <row r="310" spans="1:13" ht="12.5" customHeight="1" x14ac:dyDescent="0.25">
      <c r="A310" t="str">
        <f t="shared" si="9"/>
        <v>Function_13Application_262019</v>
      </c>
      <c r="B310">
        <v>307</v>
      </c>
      <c r="C310" t="s">
        <v>379</v>
      </c>
      <c r="D310" t="str">
        <f>VLOOKUP($C310,'Look-Ups'!$C$2:$G$32,D$1-2,0)</f>
        <v>Function_13</v>
      </c>
      <c r="E310" t="str">
        <f>VLOOKUP($C310,'Look-Ups'!$C$2:$G$32,E$1-2,0)</f>
        <v>Function_Simpl_08</v>
      </c>
      <c r="F310" t="str">
        <f>VLOOKUP($C310,'Look-Ups'!$C$2:$G$32,F$1-2,0)</f>
        <v>Segment_09</v>
      </c>
      <c r="G310" t="str">
        <f>VLOOKUP($C310,'Look-Ups'!$C$2:$G$32,G$1-2,0)</f>
        <v>Proc_Type_01</v>
      </c>
      <c r="H310" t="s">
        <v>237</v>
      </c>
      <c r="I310">
        <f t="shared" si="10"/>
        <v>2019</v>
      </c>
      <c r="J310" t="s">
        <v>10</v>
      </c>
      <c r="K310" s="78" t="s">
        <v>106</v>
      </c>
      <c r="M310" s="103">
        <v>0.01</v>
      </c>
    </row>
    <row r="311" spans="1:13" ht="12.5" customHeight="1" x14ac:dyDescent="0.25">
      <c r="A311" t="str">
        <f t="shared" si="9"/>
        <v>Function_13Application_262019</v>
      </c>
      <c r="B311">
        <v>308</v>
      </c>
      <c r="C311" t="s">
        <v>379</v>
      </c>
      <c r="D311" t="str">
        <f>VLOOKUP($C311,'Look-Ups'!$C$2:$G$32,D$1-2,0)</f>
        <v>Function_13</v>
      </c>
      <c r="E311" t="str">
        <f>VLOOKUP($C311,'Look-Ups'!$C$2:$G$32,E$1-2,0)</f>
        <v>Function_Simpl_08</v>
      </c>
      <c r="F311" t="str">
        <f>VLOOKUP($C311,'Look-Ups'!$C$2:$G$32,F$1-2,0)</f>
        <v>Segment_09</v>
      </c>
      <c r="G311" t="str">
        <f>VLOOKUP($C311,'Look-Ups'!$C$2:$G$32,G$1-2,0)</f>
        <v>Proc_Type_01</v>
      </c>
      <c r="H311" t="s">
        <v>242</v>
      </c>
      <c r="I311">
        <f t="shared" si="10"/>
        <v>2019</v>
      </c>
      <c r="J311" t="s">
        <v>10</v>
      </c>
      <c r="K311" s="78" t="s">
        <v>106</v>
      </c>
      <c r="M311" s="103">
        <v>0.01</v>
      </c>
    </row>
    <row r="312" spans="1:13" ht="12.5" customHeight="1" x14ac:dyDescent="0.25">
      <c r="A312" t="str">
        <f t="shared" si="9"/>
        <v>Function_13Application_262019</v>
      </c>
      <c r="B312">
        <v>309</v>
      </c>
      <c r="C312" t="s">
        <v>379</v>
      </c>
      <c r="D312" t="str">
        <f>VLOOKUP($C312,'Look-Ups'!$C$2:$G$32,D$1-2,0)</f>
        <v>Function_13</v>
      </c>
      <c r="E312" t="str">
        <f>VLOOKUP($C312,'Look-Ups'!$C$2:$G$32,E$1-2,0)</f>
        <v>Function_Simpl_08</v>
      </c>
      <c r="F312" t="str">
        <f>VLOOKUP($C312,'Look-Ups'!$C$2:$G$32,F$1-2,0)</f>
        <v>Segment_09</v>
      </c>
      <c r="G312" t="str">
        <f>VLOOKUP($C312,'Look-Ups'!$C$2:$G$32,G$1-2,0)</f>
        <v>Proc_Type_01</v>
      </c>
      <c r="H312" t="s">
        <v>225</v>
      </c>
      <c r="I312">
        <f t="shared" si="10"/>
        <v>2019</v>
      </c>
      <c r="J312" t="s">
        <v>10</v>
      </c>
      <c r="K312" s="78" t="s">
        <v>106</v>
      </c>
      <c r="M312" s="103">
        <v>0.01</v>
      </c>
    </row>
    <row r="313" spans="1:13" ht="12.5" customHeight="1" x14ac:dyDescent="0.25">
      <c r="A313" t="str">
        <f t="shared" si="9"/>
        <v>Function_13Application_262019</v>
      </c>
      <c r="B313">
        <v>310</v>
      </c>
      <c r="C313" t="s">
        <v>379</v>
      </c>
      <c r="D313" t="str">
        <f>VLOOKUP($C313,'Look-Ups'!$C$2:$G$32,D$1-2,0)</f>
        <v>Function_13</v>
      </c>
      <c r="E313" t="str">
        <f>VLOOKUP($C313,'Look-Ups'!$C$2:$G$32,E$1-2,0)</f>
        <v>Function_Simpl_08</v>
      </c>
      <c r="F313" t="str">
        <f>VLOOKUP($C313,'Look-Ups'!$C$2:$G$32,F$1-2,0)</f>
        <v>Segment_09</v>
      </c>
      <c r="G313" t="str">
        <f>VLOOKUP($C313,'Look-Ups'!$C$2:$G$32,G$1-2,0)</f>
        <v>Proc_Type_01</v>
      </c>
      <c r="H313" t="s">
        <v>219</v>
      </c>
      <c r="I313">
        <f t="shared" si="10"/>
        <v>2019</v>
      </c>
      <c r="J313" t="s">
        <v>10</v>
      </c>
      <c r="K313" s="78" t="s">
        <v>106</v>
      </c>
      <c r="M313" s="103">
        <v>0.01</v>
      </c>
    </row>
    <row r="314" spans="1:13" ht="12.5" customHeight="1" x14ac:dyDescent="0.25">
      <c r="A314" t="str">
        <f t="shared" si="9"/>
        <v>Function_13Application_262019</v>
      </c>
      <c r="B314">
        <v>311</v>
      </c>
      <c r="C314" t="s">
        <v>379</v>
      </c>
      <c r="D314" t="str">
        <f>VLOOKUP($C314,'Look-Ups'!$C$2:$G$32,D$1-2,0)</f>
        <v>Function_13</v>
      </c>
      <c r="E314" t="str">
        <f>VLOOKUP($C314,'Look-Ups'!$C$2:$G$32,E$1-2,0)</f>
        <v>Function_Simpl_08</v>
      </c>
      <c r="F314" t="str">
        <f>VLOOKUP($C314,'Look-Ups'!$C$2:$G$32,F$1-2,0)</f>
        <v>Segment_09</v>
      </c>
      <c r="G314" t="str">
        <f>VLOOKUP($C314,'Look-Ups'!$C$2:$G$32,G$1-2,0)</f>
        <v>Proc_Type_01</v>
      </c>
      <c r="H314" t="s">
        <v>166</v>
      </c>
      <c r="I314">
        <f t="shared" si="10"/>
        <v>2019</v>
      </c>
      <c r="J314" t="s">
        <v>10</v>
      </c>
      <c r="K314" s="78" t="s">
        <v>106</v>
      </c>
      <c r="M314" s="103">
        <v>0.01</v>
      </c>
    </row>
    <row r="315" spans="1:13" ht="12.5" customHeight="1" x14ac:dyDescent="0.25">
      <c r="A315" t="str">
        <f t="shared" si="9"/>
        <v>Function_13Application_262019</v>
      </c>
      <c r="B315">
        <v>312</v>
      </c>
      <c r="C315" t="s">
        <v>379</v>
      </c>
      <c r="D315" t="str">
        <f>VLOOKUP($C315,'Look-Ups'!$C$2:$G$32,D$1-2,0)</f>
        <v>Function_13</v>
      </c>
      <c r="E315" t="str">
        <f>VLOOKUP($C315,'Look-Ups'!$C$2:$G$32,E$1-2,0)</f>
        <v>Function_Simpl_08</v>
      </c>
      <c r="F315" t="str">
        <f>VLOOKUP($C315,'Look-Ups'!$C$2:$G$32,F$1-2,0)</f>
        <v>Segment_09</v>
      </c>
      <c r="G315" t="str">
        <f>VLOOKUP($C315,'Look-Ups'!$C$2:$G$32,G$1-2,0)</f>
        <v>Proc_Type_01</v>
      </c>
      <c r="H315" t="s">
        <v>244</v>
      </c>
      <c r="I315">
        <f t="shared" si="10"/>
        <v>2019</v>
      </c>
      <c r="J315" t="s">
        <v>10</v>
      </c>
      <c r="K315" s="78" t="s">
        <v>106</v>
      </c>
      <c r="M315" s="103">
        <v>1.5000000000000013E-2</v>
      </c>
    </row>
    <row r="316" spans="1:13" ht="12.5" customHeight="1" x14ac:dyDescent="0.25">
      <c r="A316" t="str">
        <f t="shared" si="9"/>
        <v>Function_14Application_292019</v>
      </c>
      <c r="B316">
        <v>313</v>
      </c>
      <c r="C316" t="s">
        <v>382</v>
      </c>
      <c r="D316" t="str">
        <f>VLOOKUP($C316,'Look-Ups'!$C$2:$G$32,D$1-2,0)</f>
        <v>Function_14</v>
      </c>
      <c r="E316" t="str">
        <f>VLOOKUP($C316,'Look-Ups'!$C$2:$G$32,E$1-2,0)</f>
        <v>Function_Simpl_09</v>
      </c>
      <c r="F316" t="str">
        <f>VLOOKUP($C316,'Look-Ups'!$C$2:$G$32,F$1-2,0)</f>
        <v>Segment_09</v>
      </c>
      <c r="G316" t="str">
        <f>VLOOKUP($C316,'Look-Ups'!$C$2:$G$32,G$1-2,0)</f>
        <v>Proc_Type_01</v>
      </c>
      <c r="H316" t="s">
        <v>171</v>
      </c>
      <c r="I316">
        <f t="shared" si="10"/>
        <v>2019</v>
      </c>
      <c r="J316" t="s">
        <v>10</v>
      </c>
      <c r="K316" s="78" t="s">
        <v>106</v>
      </c>
      <c r="M316" s="103">
        <v>0.89</v>
      </c>
    </row>
    <row r="317" spans="1:13" ht="12.5" customHeight="1" x14ac:dyDescent="0.25">
      <c r="A317" t="str">
        <f t="shared" si="9"/>
        <v>Function_14Application_292019</v>
      </c>
      <c r="B317">
        <v>314</v>
      </c>
      <c r="C317" t="s">
        <v>382</v>
      </c>
      <c r="D317" t="str">
        <f>VLOOKUP($C317,'Look-Ups'!$C$2:$G$32,D$1-2,0)</f>
        <v>Function_14</v>
      </c>
      <c r="E317" t="str">
        <f>VLOOKUP($C317,'Look-Ups'!$C$2:$G$32,E$1-2,0)</f>
        <v>Function_Simpl_09</v>
      </c>
      <c r="F317" t="str">
        <f>VLOOKUP($C317,'Look-Ups'!$C$2:$G$32,F$1-2,0)</f>
        <v>Segment_09</v>
      </c>
      <c r="G317" t="str">
        <f>VLOOKUP($C317,'Look-Ups'!$C$2:$G$32,G$1-2,0)</f>
        <v>Proc_Type_01</v>
      </c>
      <c r="H317" t="s">
        <v>209</v>
      </c>
      <c r="I317">
        <f t="shared" si="10"/>
        <v>2019</v>
      </c>
      <c r="J317" t="s">
        <v>10</v>
      </c>
      <c r="K317" s="78" t="s">
        <v>106</v>
      </c>
      <c r="M317" s="103">
        <v>2.2133638394006436E-2</v>
      </c>
    </row>
    <row r="318" spans="1:13" ht="12.5" customHeight="1" x14ac:dyDescent="0.25">
      <c r="A318" t="str">
        <f t="shared" si="9"/>
        <v>Function_14Application_292019</v>
      </c>
      <c r="B318">
        <v>315</v>
      </c>
      <c r="C318" t="s">
        <v>382</v>
      </c>
      <c r="D318" t="str">
        <f>VLOOKUP($C318,'Look-Ups'!$C$2:$G$32,D$1-2,0)</f>
        <v>Function_14</v>
      </c>
      <c r="E318" t="str">
        <f>VLOOKUP($C318,'Look-Ups'!$C$2:$G$32,E$1-2,0)</f>
        <v>Function_Simpl_09</v>
      </c>
      <c r="F318" t="str">
        <f>VLOOKUP($C318,'Look-Ups'!$C$2:$G$32,F$1-2,0)</f>
        <v>Segment_09</v>
      </c>
      <c r="G318" t="str">
        <f>VLOOKUP($C318,'Look-Ups'!$C$2:$G$32,G$1-2,0)</f>
        <v>Proc_Type_01</v>
      </c>
      <c r="H318" t="s">
        <v>195</v>
      </c>
      <c r="I318">
        <f t="shared" si="10"/>
        <v>2019</v>
      </c>
      <c r="J318" t="s">
        <v>10</v>
      </c>
      <c r="K318" s="78" t="s">
        <v>106</v>
      </c>
      <c r="M318" s="103">
        <v>1.189207115002721E-2</v>
      </c>
    </row>
    <row r="319" spans="1:13" ht="12.5" customHeight="1" x14ac:dyDescent="0.25">
      <c r="A319" t="str">
        <f t="shared" si="9"/>
        <v>Function_14Application_292019</v>
      </c>
      <c r="B319">
        <v>316</v>
      </c>
      <c r="C319" t="s">
        <v>382</v>
      </c>
      <c r="D319" t="str">
        <f>VLOOKUP($C319,'Look-Ups'!$C$2:$G$32,D$1-2,0)</f>
        <v>Function_14</v>
      </c>
      <c r="E319" t="str">
        <f>VLOOKUP($C319,'Look-Ups'!$C$2:$G$32,E$1-2,0)</f>
        <v>Function_Simpl_09</v>
      </c>
      <c r="F319" t="str">
        <f>VLOOKUP($C319,'Look-Ups'!$C$2:$G$32,F$1-2,0)</f>
        <v>Segment_09</v>
      </c>
      <c r="G319" t="str">
        <f>VLOOKUP($C319,'Look-Ups'!$C$2:$G$32,G$1-2,0)</f>
        <v>Proc_Type_01</v>
      </c>
      <c r="H319" t="s">
        <v>187</v>
      </c>
      <c r="I319">
        <f t="shared" si="10"/>
        <v>2019</v>
      </c>
      <c r="J319" t="s">
        <v>10</v>
      </c>
      <c r="K319" s="78" t="s">
        <v>106</v>
      </c>
      <c r="M319" s="103">
        <v>1.4142135623730949E-2</v>
      </c>
    </row>
    <row r="320" spans="1:13" ht="12.5" customHeight="1" x14ac:dyDescent="0.25">
      <c r="A320" t="str">
        <f t="shared" si="9"/>
        <v>Function_14Application_292019</v>
      </c>
      <c r="B320">
        <v>317</v>
      </c>
      <c r="C320" t="s">
        <v>382</v>
      </c>
      <c r="D320" t="str">
        <f>VLOOKUP($C320,'Look-Ups'!$C$2:$G$32,D$1-2,0)</f>
        <v>Function_14</v>
      </c>
      <c r="E320" t="str">
        <f>VLOOKUP($C320,'Look-Ups'!$C$2:$G$32,E$1-2,0)</f>
        <v>Function_Simpl_09</v>
      </c>
      <c r="F320" t="str">
        <f>VLOOKUP($C320,'Look-Ups'!$C$2:$G$32,F$1-2,0)</f>
        <v>Segment_09</v>
      </c>
      <c r="G320" t="str">
        <f>VLOOKUP($C320,'Look-Ups'!$C$2:$G$32,G$1-2,0)</f>
        <v>Proc_Type_01</v>
      </c>
      <c r="H320" t="s">
        <v>178</v>
      </c>
      <c r="I320">
        <f t="shared" si="10"/>
        <v>2019</v>
      </c>
      <c r="J320" t="s">
        <v>10</v>
      </c>
      <c r="K320" s="78" t="s">
        <v>106</v>
      </c>
      <c r="M320" s="103">
        <v>0.01</v>
      </c>
    </row>
    <row r="321" spans="1:13" ht="12.5" customHeight="1" x14ac:dyDescent="0.25">
      <c r="A321" t="str">
        <f t="shared" si="9"/>
        <v>Function_14Application_292019</v>
      </c>
      <c r="B321">
        <v>318</v>
      </c>
      <c r="C321" t="s">
        <v>382</v>
      </c>
      <c r="D321" t="str">
        <f>VLOOKUP($C321,'Look-Ups'!$C$2:$G$32,D$1-2,0)</f>
        <v>Function_14</v>
      </c>
      <c r="E321" t="str">
        <f>VLOOKUP($C321,'Look-Ups'!$C$2:$G$32,E$1-2,0)</f>
        <v>Function_Simpl_09</v>
      </c>
      <c r="F321" t="str">
        <f>VLOOKUP($C321,'Look-Ups'!$C$2:$G$32,F$1-2,0)</f>
        <v>Segment_09</v>
      </c>
      <c r="G321" t="str">
        <f>VLOOKUP($C321,'Look-Ups'!$C$2:$G$32,G$1-2,0)</f>
        <v>Proc_Type_01</v>
      </c>
      <c r="H321" t="s">
        <v>222</v>
      </c>
      <c r="I321">
        <f t="shared" si="10"/>
        <v>2019</v>
      </c>
      <c r="J321" t="s">
        <v>10</v>
      </c>
      <c r="K321" s="78" t="s">
        <v>106</v>
      </c>
      <c r="M321" s="103">
        <v>0.01</v>
      </c>
    </row>
    <row r="322" spans="1:13" ht="12.5" customHeight="1" x14ac:dyDescent="0.25">
      <c r="A322" t="str">
        <f t="shared" si="9"/>
        <v>Function_14Application_292019</v>
      </c>
      <c r="B322">
        <v>319</v>
      </c>
      <c r="C322" t="s">
        <v>382</v>
      </c>
      <c r="D322" t="str">
        <f>VLOOKUP($C322,'Look-Ups'!$C$2:$G$32,D$1-2,0)</f>
        <v>Function_14</v>
      </c>
      <c r="E322" t="str">
        <f>VLOOKUP($C322,'Look-Ups'!$C$2:$G$32,E$1-2,0)</f>
        <v>Function_Simpl_09</v>
      </c>
      <c r="F322" t="str">
        <f>VLOOKUP($C322,'Look-Ups'!$C$2:$G$32,F$1-2,0)</f>
        <v>Segment_09</v>
      </c>
      <c r="G322" t="str">
        <f>VLOOKUP($C322,'Look-Ups'!$C$2:$G$32,G$1-2,0)</f>
        <v>Proc_Type_01</v>
      </c>
      <c r="H322" t="s">
        <v>167</v>
      </c>
      <c r="I322">
        <f t="shared" si="10"/>
        <v>2019</v>
      </c>
      <c r="J322" t="s">
        <v>10</v>
      </c>
      <c r="K322" s="78" t="s">
        <v>106</v>
      </c>
      <c r="M322" s="103">
        <v>0.01</v>
      </c>
    </row>
    <row r="323" spans="1:13" ht="12.5" customHeight="1" x14ac:dyDescent="0.25">
      <c r="A323" t="str">
        <f t="shared" si="9"/>
        <v>Function_14Application_292019</v>
      </c>
      <c r="B323">
        <v>320</v>
      </c>
      <c r="C323" t="s">
        <v>382</v>
      </c>
      <c r="D323" t="str">
        <f>VLOOKUP($C323,'Look-Ups'!$C$2:$G$32,D$1-2,0)</f>
        <v>Function_14</v>
      </c>
      <c r="E323" t="str">
        <f>VLOOKUP($C323,'Look-Ups'!$C$2:$G$32,E$1-2,0)</f>
        <v>Function_Simpl_09</v>
      </c>
      <c r="F323" t="str">
        <f>VLOOKUP($C323,'Look-Ups'!$C$2:$G$32,F$1-2,0)</f>
        <v>Segment_09</v>
      </c>
      <c r="G323" t="str">
        <f>VLOOKUP($C323,'Look-Ups'!$C$2:$G$32,G$1-2,0)</f>
        <v>Proc_Type_01</v>
      </c>
      <c r="H323" t="s">
        <v>214</v>
      </c>
      <c r="I323">
        <f t="shared" si="10"/>
        <v>2019</v>
      </c>
      <c r="J323" t="s">
        <v>10</v>
      </c>
      <c r="K323" s="78" t="s">
        <v>106</v>
      </c>
      <c r="M323" s="103">
        <v>0.01</v>
      </c>
    </row>
    <row r="324" spans="1:13" ht="12.5" customHeight="1" x14ac:dyDescent="0.25">
      <c r="A324" t="str">
        <f t="shared" si="9"/>
        <v>Function_14Application_292019</v>
      </c>
      <c r="B324">
        <v>321</v>
      </c>
      <c r="C324" t="s">
        <v>382</v>
      </c>
      <c r="D324" t="str">
        <f>VLOOKUP($C324,'Look-Ups'!$C$2:$G$32,D$1-2,0)</f>
        <v>Function_14</v>
      </c>
      <c r="E324" t="str">
        <f>VLOOKUP($C324,'Look-Ups'!$C$2:$G$32,E$1-2,0)</f>
        <v>Function_Simpl_09</v>
      </c>
      <c r="F324" t="str">
        <f>VLOOKUP($C324,'Look-Ups'!$C$2:$G$32,F$1-2,0)</f>
        <v>Segment_09</v>
      </c>
      <c r="G324" t="str">
        <f>VLOOKUP($C324,'Look-Ups'!$C$2:$G$32,G$1-2,0)</f>
        <v>Proc_Type_01</v>
      </c>
      <c r="H324" t="s">
        <v>237</v>
      </c>
      <c r="I324">
        <f t="shared" si="10"/>
        <v>2019</v>
      </c>
      <c r="J324" t="s">
        <v>10</v>
      </c>
      <c r="K324" s="78" t="s">
        <v>106</v>
      </c>
      <c r="M324" s="103">
        <v>0.01</v>
      </c>
    </row>
    <row r="325" spans="1:13" ht="12.5" customHeight="1" x14ac:dyDescent="0.25">
      <c r="A325" t="str">
        <f t="shared" ref="A325:A388" si="11">D325&amp;C325&amp;I325</f>
        <v>Function_14Application_292019</v>
      </c>
      <c r="B325">
        <v>322</v>
      </c>
      <c r="C325" t="s">
        <v>382</v>
      </c>
      <c r="D325" t="str">
        <f>VLOOKUP($C325,'Look-Ups'!$C$2:$G$32,D$1-2,0)</f>
        <v>Function_14</v>
      </c>
      <c r="E325" t="str">
        <f>VLOOKUP($C325,'Look-Ups'!$C$2:$G$32,E$1-2,0)</f>
        <v>Function_Simpl_09</v>
      </c>
      <c r="F325" t="str">
        <f>VLOOKUP($C325,'Look-Ups'!$C$2:$G$32,F$1-2,0)</f>
        <v>Segment_09</v>
      </c>
      <c r="G325" t="str">
        <f>VLOOKUP($C325,'Look-Ups'!$C$2:$G$32,G$1-2,0)</f>
        <v>Proc_Type_01</v>
      </c>
      <c r="H325" t="s">
        <v>244</v>
      </c>
      <c r="I325">
        <f t="shared" si="10"/>
        <v>2019</v>
      </c>
      <c r="J325" t="s">
        <v>10</v>
      </c>
      <c r="K325" s="78" t="s">
        <v>106</v>
      </c>
      <c r="M325" s="103">
        <v>1.1832154832235431E-2</v>
      </c>
    </row>
    <row r="326" spans="1:13" ht="12.5" customHeight="1" x14ac:dyDescent="0.25">
      <c r="A326" t="str">
        <f t="shared" si="11"/>
        <v>Function_13Application_272019</v>
      </c>
      <c r="B326">
        <v>323</v>
      </c>
      <c r="C326" t="s">
        <v>380</v>
      </c>
      <c r="D326" t="str">
        <f>VLOOKUP($C326,'Look-Ups'!$C$2:$G$32,D$1-2,0)</f>
        <v>Function_13</v>
      </c>
      <c r="E326" t="str">
        <f>VLOOKUP($C326,'Look-Ups'!$C$2:$G$32,E$1-2,0)</f>
        <v>Function_Simpl_08</v>
      </c>
      <c r="F326" t="str">
        <f>VLOOKUP($C326,'Look-Ups'!$C$2:$G$32,F$1-2,0)</f>
        <v>Segment_09</v>
      </c>
      <c r="G326" t="str">
        <f>VLOOKUP($C326,'Look-Ups'!$C$2:$G$32,G$1-2,0)</f>
        <v>Proc_Type_01</v>
      </c>
      <c r="H326" t="s">
        <v>171</v>
      </c>
      <c r="I326">
        <f t="shared" ref="I326:I358" si="12">I325</f>
        <v>2019</v>
      </c>
      <c r="J326" t="s">
        <v>10</v>
      </c>
      <c r="K326" s="78" t="s">
        <v>106</v>
      </c>
      <c r="M326" s="103">
        <v>0.3</v>
      </c>
    </row>
    <row r="327" spans="1:13" ht="12.5" customHeight="1" x14ac:dyDescent="0.25">
      <c r="A327" t="str">
        <f t="shared" si="11"/>
        <v>Function_13Application_272019</v>
      </c>
      <c r="B327">
        <v>324</v>
      </c>
      <c r="C327" t="s">
        <v>380</v>
      </c>
      <c r="D327" t="str">
        <f>VLOOKUP($C327,'Look-Ups'!$C$2:$G$32,D$1-2,0)</f>
        <v>Function_13</v>
      </c>
      <c r="E327" t="str">
        <f>VLOOKUP($C327,'Look-Ups'!$C$2:$G$32,E$1-2,0)</f>
        <v>Function_Simpl_08</v>
      </c>
      <c r="F327" t="str">
        <f>VLOOKUP($C327,'Look-Ups'!$C$2:$G$32,F$1-2,0)</f>
        <v>Segment_09</v>
      </c>
      <c r="G327" t="str">
        <f>VLOOKUP($C327,'Look-Ups'!$C$2:$G$32,G$1-2,0)</f>
        <v>Proc_Type_01</v>
      </c>
      <c r="H327" t="s">
        <v>198</v>
      </c>
      <c r="I327">
        <f t="shared" si="12"/>
        <v>2019</v>
      </c>
      <c r="J327" t="s">
        <v>10</v>
      </c>
      <c r="K327" s="78" t="s">
        <v>106</v>
      </c>
      <c r="M327" s="103">
        <v>0.2</v>
      </c>
    </row>
    <row r="328" spans="1:13" ht="12.5" customHeight="1" x14ac:dyDescent="0.25">
      <c r="A328" t="str">
        <f t="shared" si="11"/>
        <v>Function_13Application_272019</v>
      </c>
      <c r="B328">
        <v>325</v>
      </c>
      <c r="C328" t="s">
        <v>380</v>
      </c>
      <c r="D328" t="str">
        <f>VLOOKUP($C328,'Look-Ups'!$C$2:$G$32,D$1-2,0)</f>
        <v>Function_13</v>
      </c>
      <c r="E328" t="str">
        <f>VLOOKUP($C328,'Look-Ups'!$C$2:$G$32,E$1-2,0)</f>
        <v>Function_Simpl_08</v>
      </c>
      <c r="F328" t="str">
        <f>VLOOKUP($C328,'Look-Ups'!$C$2:$G$32,F$1-2,0)</f>
        <v>Segment_09</v>
      </c>
      <c r="G328" t="str">
        <f>VLOOKUP($C328,'Look-Ups'!$C$2:$G$32,G$1-2,0)</f>
        <v>Proc_Type_01</v>
      </c>
      <c r="H328" t="s">
        <v>207</v>
      </c>
      <c r="I328">
        <f t="shared" si="12"/>
        <v>2019</v>
      </c>
      <c r="J328" t="s">
        <v>10</v>
      </c>
      <c r="K328" s="78" t="s">
        <v>106</v>
      </c>
      <c r="M328" s="103">
        <v>0.12</v>
      </c>
    </row>
    <row r="329" spans="1:13" ht="12.5" customHeight="1" x14ac:dyDescent="0.25">
      <c r="A329" t="str">
        <f t="shared" si="11"/>
        <v>Function_13Application_272019</v>
      </c>
      <c r="B329">
        <v>326</v>
      </c>
      <c r="C329" t="s">
        <v>380</v>
      </c>
      <c r="D329" t="str">
        <f>VLOOKUP($C329,'Look-Ups'!$C$2:$G$32,D$1-2,0)</f>
        <v>Function_13</v>
      </c>
      <c r="E329" t="str">
        <f>VLOOKUP($C329,'Look-Ups'!$C$2:$G$32,E$1-2,0)</f>
        <v>Function_Simpl_08</v>
      </c>
      <c r="F329" t="str">
        <f>VLOOKUP($C329,'Look-Ups'!$C$2:$G$32,F$1-2,0)</f>
        <v>Segment_09</v>
      </c>
      <c r="G329" t="str">
        <f>VLOOKUP($C329,'Look-Ups'!$C$2:$G$32,G$1-2,0)</f>
        <v>Proc_Type_01</v>
      </c>
      <c r="H329" t="s">
        <v>216</v>
      </c>
      <c r="I329">
        <f t="shared" si="12"/>
        <v>2019</v>
      </c>
      <c r="J329" t="s">
        <v>10</v>
      </c>
      <c r="K329" s="78" t="s">
        <v>106</v>
      </c>
      <c r="M329" s="103">
        <v>0.25</v>
      </c>
    </row>
    <row r="330" spans="1:13" ht="12.5" customHeight="1" x14ac:dyDescent="0.25">
      <c r="A330" t="str">
        <f t="shared" si="11"/>
        <v>Function_13Application_272019</v>
      </c>
      <c r="B330">
        <v>327</v>
      </c>
      <c r="C330" t="s">
        <v>380</v>
      </c>
      <c r="D330" t="str">
        <f>VLOOKUP($C330,'Look-Ups'!$C$2:$G$32,D$1-2,0)</f>
        <v>Function_13</v>
      </c>
      <c r="E330" t="str">
        <f>VLOOKUP($C330,'Look-Ups'!$C$2:$G$32,E$1-2,0)</f>
        <v>Function_Simpl_08</v>
      </c>
      <c r="F330" t="str">
        <f>VLOOKUP($C330,'Look-Ups'!$C$2:$G$32,F$1-2,0)</f>
        <v>Segment_09</v>
      </c>
      <c r="G330" t="str">
        <f>VLOOKUP($C330,'Look-Ups'!$C$2:$G$32,G$1-2,0)</f>
        <v>Proc_Type_01</v>
      </c>
      <c r="H330" t="s">
        <v>209</v>
      </c>
      <c r="I330">
        <f t="shared" si="12"/>
        <v>2019</v>
      </c>
      <c r="J330" t="s">
        <v>10</v>
      </c>
      <c r="K330" s="78" t="s">
        <v>106</v>
      </c>
      <c r="M330" s="103">
        <v>0.05</v>
      </c>
    </row>
    <row r="331" spans="1:13" ht="12.5" customHeight="1" x14ac:dyDescent="0.25">
      <c r="A331" t="str">
        <f t="shared" si="11"/>
        <v>Function_13Application_272019</v>
      </c>
      <c r="B331">
        <v>328</v>
      </c>
      <c r="C331" t="s">
        <v>380</v>
      </c>
      <c r="D331" t="str">
        <f>VLOOKUP($C331,'Look-Ups'!$C$2:$G$32,D$1-2,0)</f>
        <v>Function_13</v>
      </c>
      <c r="E331" t="str">
        <f>VLOOKUP($C331,'Look-Ups'!$C$2:$G$32,E$1-2,0)</f>
        <v>Function_Simpl_08</v>
      </c>
      <c r="F331" t="str">
        <f>VLOOKUP($C331,'Look-Ups'!$C$2:$G$32,F$1-2,0)</f>
        <v>Segment_09</v>
      </c>
      <c r="G331" t="str">
        <f>VLOOKUP($C331,'Look-Ups'!$C$2:$G$32,G$1-2,0)</f>
        <v>Proc_Type_01</v>
      </c>
      <c r="H331" t="s">
        <v>194</v>
      </c>
      <c r="I331">
        <f t="shared" si="12"/>
        <v>2019</v>
      </c>
      <c r="J331" t="s">
        <v>10</v>
      </c>
      <c r="K331" s="78" t="s">
        <v>106</v>
      </c>
      <c r="M331" s="103">
        <v>0.01</v>
      </c>
    </row>
    <row r="332" spans="1:13" ht="12.5" customHeight="1" x14ac:dyDescent="0.25">
      <c r="A332" t="str">
        <f t="shared" si="11"/>
        <v>Function_13Application_272019</v>
      </c>
      <c r="B332">
        <v>329</v>
      </c>
      <c r="C332" t="s">
        <v>380</v>
      </c>
      <c r="D332" t="str">
        <f>VLOOKUP($C332,'Look-Ups'!$C$2:$G$32,D$1-2,0)</f>
        <v>Function_13</v>
      </c>
      <c r="E332" t="str">
        <f>VLOOKUP($C332,'Look-Ups'!$C$2:$G$32,E$1-2,0)</f>
        <v>Function_Simpl_08</v>
      </c>
      <c r="F332" t="str">
        <f>VLOOKUP($C332,'Look-Ups'!$C$2:$G$32,F$1-2,0)</f>
        <v>Segment_09</v>
      </c>
      <c r="G332" t="str">
        <f>VLOOKUP($C332,'Look-Ups'!$C$2:$G$32,G$1-2,0)</f>
        <v>Proc_Type_01</v>
      </c>
      <c r="H332" t="s">
        <v>165</v>
      </c>
      <c r="I332">
        <f t="shared" si="12"/>
        <v>2019</v>
      </c>
      <c r="J332" t="s">
        <v>10</v>
      </c>
      <c r="K332" s="78" t="s">
        <v>106</v>
      </c>
      <c r="M332" s="103">
        <v>0.01</v>
      </c>
    </row>
    <row r="333" spans="1:13" ht="12.5" customHeight="1" x14ac:dyDescent="0.25">
      <c r="A333" t="str">
        <f t="shared" si="11"/>
        <v>Function_13Application_272019</v>
      </c>
      <c r="B333">
        <v>330</v>
      </c>
      <c r="C333" t="s">
        <v>380</v>
      </c>
      <c r="D333" t="str">
        <f>VLOOKUP($C333,'Look-Ups'!$C$2:$G$32,D$1-2,0)</f>
        <v>Function_13</v>
      </c>
      <c r="E333" t="str">
        <f>VLOOKUP($C333,'Look-Ups'!$C$2:$G$32,E$1-2,0)</f>
        <v>Function_Simpl_08</v>
      </c>
      <c r="F333" t="str">
        <f>VLOOKUP($C333,'Look-Ups'!$C$2:$G$32,F$1-2,0)</f>
        <v>Segment_09</v>
      </c>
      <c r="G333" t="str">
        <f>VLOOKUP($C333,'Look-Ups'!$C$2:$G$32,G$1-2,0)</f>
        <v>Proc_Type_01</v>
      </c>
      <c r="H333" t="s">
        <v>177</v>
      </c>
      <c r="I333">
        <f t="shared" si="12"/>
        <v>2019</v>
      </c>
      <c r="J333" t="s">
        <v>10</v>
      </c>
      <c r="K333" s="78" t="s">
        <v>106</v>
      </c>
      <c r="M333" s="103">
        <v>5.0000000000000001E-3</v>
      </c>
    </row>
    <row r="334" spans="1:13" ht="12.5" customHeight="1" x14ac:dyDescent="0.25">
      <c r="A334" t="str">
        <f t="shared" si="11"/>
        <v>Function_13Application_272019</v>
      </c>
      <c r="B334">
        <v>331</v>
      </c>
      <c r="C334" t="s">
        <v>380</v>
      </c>
      <c r="D334" t="str">
        <f>VLOOKUP($C334,'Look-Ups'!$C$2:$G$32,D$1-2,0)</f>
        <v>Function_13</v>
      </c>
      <c r="E334" t="str">
        <f>VLOOKUP($C334,'Look-Ups'!$C$2:$G$32,E$1-2,0)</f>
        <v>Function_Simpl_08</v>
      </c>
      <c r="F334" t="str">
        <f>VLOOKUP($C334,'Look-Ups'!$C$2:$G$32,F$1-2,0)</f>
        <v>Segment_09</v>
      </c>
      <c r="G334" t="str">
        <f>VLOOKUP($C334,'Look-Ups'!$C$2:$G$32,G$1-2,0)</f>
        <v>Proc_Type_01</v>
      </c>
      <c r="H334" t="s">
        <v>219</v>
      </c>
      <c r="I334">
        <f t="shared" si="12"/>
        <v>2019</v>
      </c>
      <c r="J334" t="s">
        <v>10</v>
      </c>
      <c r="K334" s="78" t="s">
        <v>106</v>
      </c>
      <c r="M334" s="103">
        <v>0.01</v>
      </c>
    </row>
    <row r="335" spans="1:13" ht="12.5" customHeight="1" x14ac:dyDescent="0.25">
      <c r="A335" t="str">
        <f t="shared" si="11"/>
        <v>Function_13Application_272019</v>
      </c>
      <c r="B335">
        <v>332</v>
      </c>
      <c r="C335" t="s">
        <v>380</v>
      </c>
      <c r="D335" t="str">
        <f>VLOOKUP($C335,'Look-Ups'!$C$2:$G$32,D$1-2,0)</f>
        <v>Function_13</v>
      </c>
      <c r="E335" t="str">
        <f>VLOOKUP($C335,'Look-Ups'!$C$2:$G$32,E$1-2,0)</f>
        <v>Function_Simpl_08</v>
      </c>
      <c r="F335" t="str">
        <f>VLOOKUP($C335,'Look-Ups'!$C$2:$G$32,F$1-2,0)</f>
        <v>Segment_09</v>
      </c>
      <c r="G335" t="str">
        <f>VLOOKUP($C335,'Look-Ups'!$C$2:$G$32,G$1-2,0)</f>
        <v>Proc_Type_01</v>
      </c>
      <c r="H335" t="s">
        <v>178</v>
      </c>
      <c r="I335">
        <f t="shared" si="12"/>
        <v>2019</v>
      </c>
      <c r="J335" t="s">
        <v>10</v>
      </c>
      <c r="K335" s="78" t="s">
        <v>106</v>
      </c>
      <c r="M335" s="103">
        <v>0.01</v>
      </c>
    </row>
    <row r="336" spans="1:13" ht="12.5" customHeight="1" x14ac:dyDescent="0.25">
      <c r="A336" t="str">
        <f t="shared" si="11"/>
        <v>Function_13Application_272019</v>
      </c>
      <c r="B336">
        <v>333</v>
      </c>
      <c r="C336" t="s">
        <v>380</v>
      </c>
      <c r="D336" t="str">
        <f>VLOOKUP($C336,'Look-Ups'!$C$2:$G$32,D$1-2,0)</f>
        <v>Function_13</v>
      </c>
      <c r="E336" t="str">
        <f>VLOOKUP($C336,'Look-Ups'!$C$2:$G$32,E$1-2,0)</f>
        <v>Function_Simpl_08</v>
      </c>
      <c r="F336" t="str">
        <f>VLOOKUP($C336,'Look-Ups'!$C$2:$G$32,F$1-2,0)</f>
        <v>Segment_09</v>
      </c>
      <c r="G336" t="str">
        <f>VLOOKUP($C336,'Look-Ups'!$C$2:$G$32,G$1-2,0)</f>
        <v>Proc_Type_01</v>
      </c>
      <c r="H336" t="s">
        <v>180</v>
      </c>
      <c r="I336">
        <f t="shared" si="12"/>
        <v>2019</v>
      </c>
      <c r="J336" t="s">
        <v>10</v>
      </c>
      <c r="K336" s="78" t="s">
        <v>106</v>
      </c>
      <c r="M336" s="103">
        <v>0.01</v>
      </c>
    </row>
    <row r="337" spans="1:13" ht="12.5" customHeight="1" x14ac:dyDescent="0.25">
      <c r="A337" t="str">
        <f t="shared" si="11"/>
        <v>Function_13Application_272019</v>
      </c>
      <c r="B337">
        <v>334</v>
      </c>
      <c r="C337" t="s">
        <v>380</v>
      </c>
      <c r="D337" t="str">
        <f>VLOOKUP($C337,'Look-Ups'!$C$2:$G$32,D$1-2,0)</f>
        <v>Function_13</v>
      </c>
      <c r="E337" t="str">
        <f>VLOOKUP($C337,'Look-Ups'!$C$2:$G$32,E$1-2,0)</f>
        <v>Function_Simpl_08</v>
      </c>
      <c r="F337" t="str">
        <f>VLOOKUP($C337,'Look-Ups'!$C$2:$G$32,F$1-2,0)</f>
        <v>Segment_09</v>
      </c>
      <c r="G337" t="str">
        <f>VLOOKUP($C337,'Look-Ups'!$C$2:$G$32,G$1-2,0)</f>
        <v>Proc_Type_01</v>
      </c>
      <c r="H337" t="s">
        <v>205</v>
      </c>
      <c r="I337">
        <f t="shared" si="12"/>
        <v>2019</v>
      </c>
      <c r="J337" t="s">
        <v>10</v>
      </c>
      <c r="K337" s="78" t="s">
        <v>106</v>
      </c>
      <c r="M337" s="103">
        <v>0.01</v>
      </c>
    </row>
    <row r="338" spans="1:13" ht="12.5" customHeight="1" x14ac:dyDescent="0.25">
      <c r="A338" t="str">
        <f t="shared" si="11"/>
        <v>Function_13Application_272019</v>
      </c>
      <c r="B338">
        <v>335</v>
      </c>
      <c r="C338" t="s">
        <v>380</v>
      </c>
      <c r="D338" t="str">
        <f>VLOOKUP($C338,'Look-Ups'!$C$2:$G$32,D$1-2,0)</f>
        <v>Function_13</v>
      </c>
      <c r="E338" t="str">
        <f>VLOOKUP($C338,'Look-Ups'!$C$2:$G$32,E$1-2,0)</f>
        <v>Function_Simpl_08</v>
      </c>
      <c r="F338" t="str">
        <f>VLOOKUP($C338,'Look-Ups'!$C$2:$G$32,F$1-2,0)</f>
        <v>Segment_09</v>
      </c>
      <c r="G338" t="str">
        <f>VLOOKUP($C338,'Look-Ups'!$C$2:$G$32,G$1-2,0)</f>
        <v>Proc_Type_01</v>
      </c>
      <c r="H338" t="s">
        <v>166</v>
      </c>
      <c r="I338">
        <f t="shared" si="12"/>
        <v>2019</v>
      </c>
      <c r="J338" t="s">
        <v>10</v>
      </c>
      <c r="K338" s="78">
        <v>0</v>
      </c>
      <c r="M338" s="103">
        <v>0</v>
      </c>
    </row>
    <row r="339" spans="1:13" ht="12.5" customHeight="1" x14ac:dyDescent="0.25">
      <c r="A339" t="str">
        <f t="shared" si="11"/>
        <v>Function_13Application_272019</v>
      </c>
      <c r="B339">
        <v>336</v>
      </c>
      <c r="C339" t="s">
        <v>380</v>
      </c>
      <c r="D339" t="str">
        <f>VLOOKUP($C339,'Look-Ups'!$C$2:$G$32,D$1-2,0)</f>
        <v>Function_13</v>
      </c>
      <c r="E339" t="str">
        <f>VLOOKUP($C339,'Look-Ups'!$C$2:$G$32,E$1-2,0)</f>
        <v>Function_Simpl_08</v>
      </c>
      <c r="F339" t="str">
        <f>VLOOKUP($C339,'Look-Ups'!$C$2:$G$32,F$1-2,0)</f>
        <v>Segment_09</v>
      </c>
      <c r="G339" t="str">
        <f>VLOOKUP($C339,'Look-Ups'!$C$2:$G$32,G$1-2,0)</f>
        <v>Proc_Type_01</v>
      </c>
      <c r="H339" t="s">
        <v>241</v>
      </c>
      <c r="I339">
        <f t="shared" si="12"/>
        <v>2019</v>
      </c>
      <c r="J339" t="s">
        <v>10</v>
      </c>
      <c r="K339" s="78">
        <v>0</v>
      </c>
      <c r="M339" s="103">
        <v>0</v>
      </c>
    </row>
    <row r="340" spans="1:13" ht="12.5" customHeight="1" x14ac:dyDescent="0.25">
      <c r="A340" t="str">
        <f t="shared" si="11"/>
        <v>Function_13Application_272019</v>
      </c>
      <c r="B340">
        <v>337</v>
      </c>
      <c r="C340" t="s">
        <v>380</v>
      </c>
      <c r="D340" t="str">
        <f>VLOOKUP($C340,'Look-Ups'!$C$2:$G$32,D$1-2,0)</f>
        <v>Function_13</v>
      </c>
      <c r="E340" t="str">
        <f>VLOOKUP($C340,'Look-Ups'!$C$2:$G$32,E$1-2,0)</f>
        <v>Function_Simpl_08</v>
      </c>
      <c r="F340" t="str">
        <f>VLOOKUP($C340,'Look-Ups'!$C$2:$G$32,F$1-2,0)</f>
        <v>Segment_09</v>
      </c>
      <c r="G340" t="str">
        <f>VLOOKUP($C340,'Look-Ups'!$C$2:$G$32,G$1-2,0)</f>
        <v>Proc_Type_01</v>
      </c>
      <c r="H340" t="s">
        <v>210</v>
      </c>
      <c r="I340">
        <f t="shared" si="12"/>
        <v>2019</v>
      </c>
      <c r="J340" t="s">
        <v>10</v>
      </c>
      <c r="K340" s="78">
        <v>0</v>
      </c>
      <c r="M340" s="103">
        <v>0</v>
      </c>
    </row>
    <row r="341" spans="1:13" ht="12.5" customHeight="1" x14ac:dyDescent="0.25">
      <c r="A341" t="str">
        <f t="shared" si="11"/>
        <v>Function_13Application_272019</v>
      </c>
      <c r="B341">
        <v>338</v>
      </c>
      <c r="C341" t="s">
        <v>380</v>
      </c>
      <c r="D341" t="str">
        <f>VLOOKUP($C341,'Look-Ups'!$C$2:$G$32,D$1-2,0)</f>
        <v>Function_13</v>
      </c>
      <c r="E341" t="str">
        <f>VLOOKUP($C341,'Look-Ups'!$C$2:$G$32,E$1-2,0)</f>
        <v>Function_Simpl_08</v>
      </c>
      <c r="F341" t="str">
        <f>VLOOKUP($C341,'Look-Ups'!$C$2:$G$32,F$1-2,0)</f>
        <v>Segment_09</v>
      </c>
      <c r="G341" t="str">
        <f>VLOOKUP($C341,'Look-Ups'!$C$2:$G$32,G$1-2,0)</f>
        <v>Proc_Type_01</v>
      </c>
      <c r="H341" t="s">
        <v>181</v>
      </c>
      <c r="I341">
        <f t="shared" si="12"/>
        <v>2019</v>
      </c>
      <c r="J341" t="s">
        <v>10</v>
      </c>
      <c r="K341" s="78">
        <v>0</v>
      </c>
      <c r="M341" s="103">
        <v>0</v>
      </c>
    </row>
    <row r="342" spans="1:13" ht="12.5" customHeight="1" x14ac:dyDescent="0.25">
      <c r="A342" t="str">
        <f t="shared" si="11"/>
        <v>Function_13Application_272019</v>
      </c>
      <c r="B342">
        <v>339</v>
      </c>
      <c r="C342" t="s">
        <v>380</v>
      </c>
      <c r="D342" t="str">
        <f>VLOOKUP($C342,'Look-Ups'!$C$2:$G$32,D$1-2,0)</f>
        <v>Function_13</v>
      </c>
      <c r="E342" t="str">
        <f>VLOOKUP($C342,'Look-Ups'!$C$2:$G$32,E$1-2,0)</f>
        <v>Function_Simpl_08</v>
      </c>
      <c r="F342" t="str">
        <f>VLOOKUP($C342,'Look-Ups'!$C$2:$G$32,F$1-2,0)</f>
        <v>Segment_09</v>
      </c>
      <c r="G342" t="str">
        <f>VLOOKUP($C342,'Look-Ups'!$C$2:$G$32,G$1-2,0)</f>
        <v>Proc_Type_01</v>
      </c>
      <c r="H342" t="s">
        <v>185</v>
      </c>
      <c r="I342">
        <f t="shared" si="12"/>
        <v>2019</v>
      </c>
      <c r="J342" t="s">
        <v>10</v>
      </c>
      <c r="K342" s="78">
        <v>0</v>
      </c>
      <c r="M342" s="103">
        <v>0</v>
      </c>
    </row>
    <row r="343" spans="1:13" ht="12.5" customHeight="1" x14ac:dyDescent="0.25">
      <c r="A343" t="str">
        <f t="shared" si="11"/>
        <v>Function_13Application_272019</v>
      </c>
      <c r="B343">
        <v>340</v>
      </c>
      <c r="C343" t="s">
        <v>380</v>
      </c>
      <c r="D343" t="str">
        <f>VLOOKUP($C343,'Look-Ups'!$C$2:$G$32,D$1-2,0)</f>
        <v>Function_13</v>
      </c>
      <c r="E343" t="str">
        <f>VLOOKUP($C343,'Look-Ups'!$C$2:$G$32,E$1-2,0)</f>
        <v>Function_Simpl_08</v>
      </c>
      <c r="F343" t="str">
        <f>VLOOKUP($C343,'Look-Ups'!$C$2:$G$32,F$1-2,0)</f>
        <v>Segment_09</v>
      </c>
      <c r="G343" t="str">
        <f>VLOOKUP($C343,'Look-Ups'!$C$2:$G$32,G$1-2,0)</f>
        <v>Proc_Type_01</v>
      </c>
      <c r="H343" t="s">
        <v>189</v>
      </c>
      <c r="I343">
        <f t="shared" si="12"/>
        <v>2019</v>
      </c>
      <c r="J343" t="s">
        <v>10</v>
      </c>
      <c r="K343" s="78">
        <v>0</v>
      </c>
      <c r="M343" s="103">
        <v>0</v>
      </c>
    </row>
    <row r="344" spans="1:13" ht="12.5" customHeight="1" x14ac:dyDescent="0.25">
      <c r="A344" t="str">
        <f t="shared" si="11"/>
        <v>Function_13Application_272019</v>
      </c>
      <c r="B344">
        <v>341</v>
      </c>
      <c r="C344" t="s">
        <v>380</v>
      </c>
      <c r="D344" t="str">
        <f>VLOOKUP($C344,'Look-Ups'!$C$2:$G$32,D$1-2,0)</f>
        <v>Function_13</v>
      </c>
      <c r="E344" t="str">
        <f>VLOOKUP($C344,'Look-Ups'!$C$2:$G$32,E$1-2,0)</f>
        <v>Function_Simpl_08</v>
      </c>
      <c r="F344" t="str">
        <f>VLOOKUP($C344,'Look-Ups'!$C$2:$G$32,F$1-2,0)</f>
        <v>Segment_09</v>
      </c>
      <c r="G344" t="str">
        <f>VLOOKUP($C344,'Look-Ups'!$C$2:$G$32,G$1-2,0)</f>
        <v>Proc_Type_01</v>
      </c>
      <c r="H344" t="s">
        <v>158</v>
      </c>
      <c r="I344">
        <f t="shared" si="12"/>
        <v>2019</v>
      </c>
      <c r="J344" t="s">
        <v>10</v>
      </c>
      <c r="K344" s="78">
        <v>0</v>
      </c>
      <c r="M344" s="103">
        <v>0</v>
      </c>
    </row>
    <row r="345" spans="1:13" ht="12.5" customHeight="1" x14ac:dyDescent="0.25">
      <c r="A345" t="str">
        <f t="shared" si="11"/>
        <v>Function_13Application_272019</v>
      </c>
      <c r="B345">
        <v>342</v>
      </c>
      <c r="C345" t="s">
        <v>380</v>
      </c>
      <c r="D345" t="str">
        <f>VLOOKUP($C345,'Look-Ups'!$C$2:$G$32,D$1-2,0)</f>
        <v>Function_13</v>
      </c>
      <c r="E345" t="str">
        <f>VLOOKUP($C345,'Look-Ups'!$C$2:$G$32,E$1-2,0)</f>
        <v>Function_Simpl_08</v>
      </c>
      <c r="F345" t="str">
        <f>VLOOKUP($C345,'Look-Ups'!$C$2:$G$32,F$1-2,0)</f>
        <v>Segment_09</v>
      </c>
      <c r="G345" t="str">
        <f>VLOOKUP($C345,'Look-Ups'!$C$2:$G$32,G$1-2,0)</f>
        <v>Proc_Type_01</v>
      </c>
      <c r="H345" t="s">
        <v>234</v>
      </c>
      <c r="I345">
        <f t="shared" si="12"/>
        <v>2019</v>
      </c>
      <c r="J345" t="s">
        <v>10</v>
      </c>
      <c r="K345" s="78">
        <v>0</v>
      </c>
      <c r="M345" s="103">
        <v>0</v>
      </c>
    </row>
    <row r="346" spans="1:13" ht="12.5" customHeight="1" x14ac:dyDescent="0.25">
      <c r="A346" t="str">
        <f t="shared" si="11"/>
        <v>Function_13Application_272019</v>
      </c>
      <c r="B346">
        <v>343</v>
      </c>
      <c r="C346" t="s">
        <v>380</v>
      </c>
      <c r="D346" t="str">
        <f>VLOOKUP($C346,'Look-Ups'!$C$2:$G$32,D$1-2,0)</f>
        <v>Function_13</v>
      </c>
      <c r="E346" t="str">
        <f>VLOOKUP($C346,'Look-Ups'!$C$2:$G$32,E$1-2,0)</f>
        <v>Function_Simpl_08</v>
      </c>
      <c r="F346" t="str">
        <f>VLOOKUP($C346,'Look-Ups'!$C$2:$G$32,F$1-2,0)</f>
        <v>Segment_09</v>
      </c>
      <c r="G346" t="str">
        <f>VLOOKUP($C346,'Look-Ups'!$C$2:$G$32,G$1-2,0)</f>
        <v>Proc_Type_01</v>
      </c>
      <c r="H346" t="s">
        <v>244</v>
      </c>
      <c r="I346">
        <f t="shared" si="12"/>
        <v>2019</v>
      </c>
      <c r="J346" t="s">
        <v>10</v>
      </c>
      <c r="K346" s="78" t="s">
        <v>106</v>
      </c>
      <c r="M346" s="103">
        <v>4.9999999999998934E-3</v>
      </c>
    </row>
    <row r="347" spans="1:13" ht="12.5" customHeight="1" x14ac:dyDescent="0.25">
      <c r="A347" t="str">
        <f t="shared" si="11"/>
        <v>Function_14Application_282019</v>
      </c>
      <c r="B347">
        <v>344</v>
      </c>
      <c r="C347" t="s">
        <v>381</v>
      </c>
      <c r="D347" t="str">
        <f>VLOOKUP($C347,'Look-Ups'!$C$2:$G$32,D$1-2,0)</f>
        <v>Function_14</v>
      </c>
      <c r="E347" t="str">
        <f>VLOOKUP($C347,'Look-Ups'!$C$2:$G$32,E$1-2,0)</f>
        <v>Function_Simpl_09</v>
      </c>
      <c r="F347" t="str">
        <f>VLOOKUP($C347,'Look-Ups'!$C$2:$G$32,F$1-2,0)</f>
        <v>Segment_09</v>
      </c>
      <c r="G347" t="str">
        <f>VLOOKUP($C347,'Look-Ups'!$C$2:$G$32,G$1-2,0)</f>
        <v>Proc_Type_01</v>
      </c>
      <c r="H347" t="s">
        <v>222</v>
      </c>
      <c r="I347">
        <f t="shared" si="12"/>
        <v>2019</v>
      </c>
      <c r="J347" t="s">
        <v>10</v>
      </c>
      <c r="K347" s="78" t="s">
        <v>106</v>
      </c>
      <c r="M347" s="103">
        <v>0.25</v>
      </c>
    </row>
    <row r="348" spans="1:13" ht="12.5" customHeight="1" x14ac:dyDescent="0.25">
      <c r="A348" t="str">
        <f t="shared" si="11"/>
        <v>Function_14Application_282019</v>
      </c>
      <c r="B348">
        <v>345</v>
      </c>
      <c r="C348" t="s">
        <v>381</v>
      </c>
      <c r="D348" t="str">
        <f>VLOOKUP($C348,'Look-Ups'!$C$2:$G$32,D$1-2,0)</f>
        <v>Function_14</v>
      </c>
      <c r="E348" t="str">
        <f>VLOOKUP($C348,'Look-Ups'!$C$2:$G$32,E$1-2,0)</f>
        <v>Function_Simpl_09</v>
      </c>
      <c r="F348" t="str">
        <f>VLOOKUP($C348,'Look-Ups'!$C$2:$G$32,F$1-2,0)</f>
        <v>Segment_09</v>
      </c>
      <c r="G348" t="str">
        <f>VLOOKUP($C348,'Look-Ups'!$C$2:$G$32,G$1-2,0)</f>
        <v>Proc_Type_01</v>
      </c>
      <c r="H348" t="s">
        <v>195</v>
      </c>
      <c r="I348">
        <f t="shared" si="12"/>
        <v>2019</v>
      </c>
      <c r="J348" t="s">
        <v>10</v>
      </c>
      <c r="K348" s="78" t="s">
        <v>106</v>
      </c>
      <c r="M348" s="103">
        <v>0.4</v>
      </c>
    </row>
    <row r="349" spans="1:13" ht="12.5" customHeight="1" x14ac:dyDescent="0.25">
      <c r="A349" t="str">
        <f t="shared" si="11"/>
        <v>Function_14Application_282019</v>
      </c>
      <c r="B349">
        <v>346</v>
      </c>
      <c r="C349" t="s">
        <v>381</v>
      </c>
      <c r="D349" t="str">
        <f>VLOOKUP($C349,'Look-Ups'!$C$2:$G$32,D$1-2,0)</f>
        <v>Function_14</v>
      </c>
      <c r="E349" t="str">
        <f>VLOOKUP($C349,'Look-Ups'!$C$2:$G$32,E$1-2,0)</f>
        <v>Function_Simpl_09</v>
      </c>
      <c r="F349" t="str">
        <f>VLOOKUP($C349,'Look-Ups'!$C$2:$G$32,F$1-2,0)</f>
        <v>Segment_09</v>
      </c>
      <c r="G349" t="str">
        <f>VLOOKUP($C349,'Look-Ups'!$C$2:$G$32,G$1-2,0)</f>
        <v>Proc_Type_01</v>
      </c>
      <c r="H349" t="s">
        <v>187</v>
      </c>
      <c r="I349">
        <f t="shared" si="12"/>
        <v>2019</v>
      </c>
      <c r="J349" t="s">
        <v>10</v>
      </c>
      <c r="K349" s="78" t="s">
        <v>106</v>
      </c>
      <c r="M349" s="103">
        <v>0.25</v>
      </c>
    </row>
    <row r="350" spans="1:13" ht="12.5" customHeight="1" x14ac:dyDescent="0.25">
      <c r="A350" t="str">
        <f t="shared" si="11"/>
        <v>Function_14Application_282019</v>
      </c>
      <c r="B350">
        <v>347</v>
      </c>
      <c r="C350" t="s">
        <v>381</v>
      </c>
      <c r="D350" t="str">
        <f>VLOOKUP($C350,'Look-Ups'!$C$2:$G$32,D$1-2,0)</f>
        <v>Function_14</v>
      </c>
      <c r="E350" t="str">
        <f>VLOOKUP($C350,'Look-Ups'!$C$2:$G$32,E$1-2,0)</f>
        <v>Function_Simpl_09</v>
      </c>
      <c r="F350" t="str">
        <f>VLOOKUP($C350,'Look-Ups'!$C$2:$G$32,F$1-2,0)</f>
        <v>Segment_09</v>
      </c>
      <c r="G350" t="str">
        <f>VLOOKUP($C350,'Look-Ups'!$C$2:$G$32,G$1-2,0)</f>
        <v>Proc_Type_01</v>
      </c>
      <c r="H350" t="s">
        <v>237</v>
      </c>
      <c r="I350">
        <f t="shared" si="12"/>
        <v>2019</v>
      </c>
      <c r="J350" t="s">
        <v>10</v>
      </c>
      <c r="K350" s="78" t="s">
        <v>106</v>
      </c>
      <c r="M350" s="103">
        <v>0.01</v>
      </c>
    </row>
    <row r="351" spans="1:13" ht="12.5" customHeight="1" x14ac:dyDescent="0.25">
      <c r="A351" t="str">
        <f t="shared" si="11"/>
        <v>Function_14Application_282019</v>
      </c>
      <c r="B351">
        <v>348</v>
      </c>
      <c r="C351" t="s">
        <v>381</v>
      </c>
      <c r="D351" t="str">
        <f>VLOOKUP($C351,'Look-Ups'!$C$2:$G$32,D$1-2,0)</f>
        <v>Function_14</v>
      </c>
      <c r="E351" t="str">
        <f>VLOOKUP($C351,'Look-Ups'!$C$2:$G$32,E$1-2,0)</f>
        <v>Function_Simpl_09</v>
      </c>
      <c r="F351" t="str">
        <f>VLOOKUP($C351,'Look-Ups'!$C$2:$G$32,F$1-2,0)</f>
        <v>Segment_09</v>
      </c>
      <c r="G351" t="str">
        <f>VLOOKUP($C351,'Look-Ups'!$C$2:$G$32,G$1-2,0)</f>
        <v>Proc_Type_01</v>
      </c>
      <c r="H351" t="s">
        <v>161</v>
      </c>
      <c r="I351">
        <f t="shared" si="12"/>
        <v>2019</v>
      </c>
      <c r="J351" t="s">
        <v>10</v>
      </c>
      <c r="K351" s="78">
        <v>0</v>
      </c>
      <c r="M351" s="103">
        <v>0</v>
      </c>
    </row>
    <row r="352" spans="1:13" ht="12.5" customHeight="1" x14ac:dyDescent="0.25">
      <c r="A352" t="str">
        <f t="shared" si="11"/>
        <v>Function_14Application_282019</v>
      </c>
      <c r="B352">
        <v>349</v>
      </c>
      <c r="C352" t="s">
        <v>381</v>
      </c>
      <c r="D352" t="str">
        <f>VLOOKUP($C352,'Look-Ups'!$C$2:$G$32,D$1-2,0)</f>
        <v>Function_14</v>
      </c>
      <c r="E352" t="str">
        <f>VLOOKUP($C352,'Look-Ups'!$C$2:$G$32,E$1-2,0)</f>
        <v>Function_Simpl_09</v>
      </c>
      <c r="F352" t="str">
        <f>VLOOKUP($C352,'Look-Ups'!$C$2:$G$32,F$1-2,0)</f>
        <v>Segment_09</v>
      </c>
      <c r="G352" t="str">
        <f>VLOOKUP($C352,'Look-Ups'!$C$2:$G$32,G$1-2,0)</f>
        <v>Proc_Type_01</v>
      </c>
      <c r="H352" t="s">
        <v>209</v>
      </c>
      <c r="I352">
        <f t="shared" si="12"/>
        <v>2019</v>
      </c>
      <c r="J352" t="s">
        <v>10</v>
      </c>
      <c r="K352" s="78" t="s">
        <v>106</v>
      </c>
      <c r="M352" s="103">
        <v>0.03</v>
      </c>
    </row>
    <row r="353" spans="1:13" ht="12.5" customHeight="1" x14ac:dyDescent="0.25">
      <c r="A353" t="str">
        <f t="shared" si="11"/>
        <v>Function_14Application_282019</v>
      </c>
      <c r="B353">
        <v>350</v>
      </c>
      <c r="C353" t="s">
        <v>381</v>
      </c>
      <c r="D353" t="str">
        <f>VLOOKUP($C353,'Look-Ups'!$C$2:$G$32,D$1-2,0)</f>
        <v>Function_14</v>
      </c>
      <c r="E353" t="str">
        <f>VLOOKUP($C353,'Look-Ups'!$C$2:$G$32,E$1-2,0)</f>
        <v>Function_Simpl_09</v>
      </c>
      <c r="F353" t="str">
        <f>VLOOKUP($C353,'Look-Ups'!$C$2:$G$32,F$1-2,0)</f>
        <v>Segment_09</v>
      </c>
      <c r="G353" t="str">
        <f>VLOOKUP($C353,'Look-Ups'!$C$2:$G$32,G$1-2,0)</f>
        <v>Proc_Type_01</v>
      </c>
      <c r="H353" t="s">
        <v>214</v>
      </c>
      <c r="I353">
        <f t="shared" si="12"/>
        <v>2019</v>
      </c>
      <c r="J353" t="s">
        <v>10</v>
      </c>
      <c r="K353" s="78">
        <v>0</v>
      </c>
      <c r="M353" s="103">
        <v>0</v>
      </c>
    </row>
    <row r="354" spans="1:13" ht="12.5" customHeight="1" x14ac:dyDescent="0.25">
      <c r="A354" t="str">
        <f t="shared" si="11"/>
        <v>Function_14Application_282019</v>
      </c>
      <c r="B354">
        <v>351</v>
      </c>
      <c r="C354" t="s">
        <v>381</v>
      </c>
      <c r="D354" t="str">
        <f>VLOOKUP($C354,'Look-Ups'!$C$2:$G$32,D$1-2,0)</f>
        <v>Function_14</v>
      </c>
      <c r="E354" t="str">
        <f>VLOOKUP($C354,'Look-Ups'!$C$2:$G$32,E$1-2,0)</f>
        <v>Function_Simpl_09</v>
      </c>
      <c r="F354" t="str">
        <f>VLOOKUP($C354,'Look-Ups'!$C$2:$G$32,F$1-2,0)</f>
        <v>Segment_09</v>
      </c>
      <c r="G354" t="str">
        <f>VLOOKUP($C354,'Look-Ups'!$C$2:$G$32,G$1-2,0)</f>
        <v>Proc_Type_01</v>
      </c>
      <c r="H354" t="s">
        <v>178</v>
      </c>
      <c r="I354">
        <f t="shared" si="12"/>
        <v>2019</v>
      </c>
      <c r="J354" t="s">
        <v>10</v>
      </c>
      <c r="K354" s="78">
        <v>0</v>
      </c>
      <c r="M354" s="103">
        <v>0</v>
      </c>
    </row>
    <row r="355" spans="1:13" ht="12.5" customHeight="1" x14ac:dyDescent="0.25">
      <c r="A355" t="str">
        <f t="shared" si="11"/>
        <v>Function_14Application_282019</v>
      </c>
      <c r="B355">
        <v>352</v>
      </c>
      <c r="C355" t="s">
        <v>381</v>
      </c>
      <c r="D355" t="str">
        <f>VLOOKUP($C355,'Look-Ups'!$C$2:$G$32,D$1-2,0)</f>
        <v>Function_14</v>
      </c>
      <c r="E355" t="str">
        <f>VLOOKUP($C355,'Look-Ups'!$C$2:$G$32,E$1-2,0)</f>
        <v>Function_Simpl_09</v>
      </c>
      <c r="F355" t="str">
        <f>VLOOKUP($C355,'Look-Ups'!$C$2:$G$32,F$1-2,0)</f>
        <v>Segment_09</v>
      </c>
      <c r="G355" t="str">
        <f>VLOOKUP($C355,'Look-Ups'!$C$2:$G$32,G$1-2,0)</f>
        <v>Proc_Type_01</v>
      </c>
      <c r="H355" t="s">
        <v>219</v>
      </c>
      <c r="I355">
        <f t="shared" si="12"/>
        <v>2019</v>
      </c>
      <c r="J355" t="s">
        <v>10</v>
      </c>
      <c r="K355" s="78" t="s">
        <v>106</v>
      </c>
      <c r="M355" s="103">
        <v>0.01</v>
      </c>
    </row>
    <row r="356" spans="1:13" ht="12.5" customHeight="1" x14ac:dyDescent="0.25">
      <c r="A356" t="str">
        <f t="shared" si="11"/>
        <v>Function_14Application_282019</v>
      </c>
      <c r="B356">
        <v>353</v>
      </c>
      <c r="C356" t="s">
        <v>381</v>
      </c>
      <c r="D356" t="str">
        <f>VLOOKUP($C356,'Look-Ups'!$C$2:$G$32,D$1-2,0)</f>
        <v>Function_14</v>
      </c>
      <c r="E356" t="str">
        <f>VLOOKUP($C356,'Look-Ups'!$C$2:$G$32,E$1-2,0)</f>
        <v>Function_Simpl_09</v>
      </c>
      <c r="F356" t="str">
        <f>VLOOKUP($C356,'Look-Ups'!$C$2:$G$32,F$1-2,0)</f>
        <v>Segment_09</v>
      </c>
      <c r="G356" t="str">
        <f>VLOOKUP($C356,'Look-Ups'!$C$2:$G$32,G$1-2,0)</f>
        <v>Proc_Type_01</v>
      </c>
      <c r="H356" t="s">
        <v>171</v>
      </c>
      <c r="I356">
        <f t="shared" si="12"/>
        <v>2019</v>
      </c>
      <c r="J356" t="s">
        <v>10</v>
      </c>
      <c r="K356" s="78" t="s">
        <v>106</v>
      </c>
      <c r="M356" s="103">
        <v>0.04</v>
      </c>
    </row>
    <row r="357" spans="1:13" ht="12.5" customHeight="1" x14ac:dyDescent="0.25">
      <c r="A357" t="str">
        <f t="shared" si="11"/>
        <v>Function_14Application_282019</v>
      </c>
      <c r="B357">
        <v>354</v>
      </c>
      <c r="C357" t="s">
        <v>381</v>
      </c>
      <c r="D357" t="str">
        <f>VLOOKUP($C357,'Look-Ups'!$C$2:$G$32,D$1-2,0)</f>
        <v>Function_14</v>
      </c>
      <c r="E357" t="str">
        <f>VLOOKUP($C357,'Look-Ups'!$C$2:$G$32,E$1-2,0)</f>
        <v>Function_Simpl_09</v>
      </c>
      <c r="F357" t="str">
        <f>VLOOKUP($C357,'Look-Ups'!$C$2:$G$32,F$1-2,0)</f>
        <v>Segment_09</v>
      </c>
      <c r="G357" t="str">
        <f>VLOOKUP($C357,'Look-Ups'!$C$2:$G$32,G$1-2,0)</f>
        <v>Proc_Type_01</v>
      </c>
      <c r="H357" t="s">
        <v>244</v>
      </c>
      <c r="I357">
        <f t="shared" si="12"/>
        <v>2019</v>
      </c>
      <c r="J357" t="s">
        <v>10</v>
      </c>
      <c r="K357" s="78" t="s">
        <v>106</v>
      </c>
      <c r="M357" s="103">
        <v>9.9999999999998979E-3</v>
      </c>
    </row>
    <row r="358" spans="1:13" ht="12.5" customHeight="1" x14ac:dyDescent="0.25">
      <c r="A358" t="str">
        <f t="shared" si="11"/>
        <v>Function_15Application_302019</v>
      </c>
      <c r="B358">
        <v>355</v>
      </c>
      <c r="C358" t="s">
        <v>383</v>
      </c>
      <c r="D358" t="str">
        <f>VLOOKUP($C358,'Look-Ups'!$C$2:$G$32,D$1-2,0)</f>
        <v>Function_15</v>
      </c>
      <c r="E358" t="str">
        <f>VLOOKUP($C358,'Look-Ups'!$C$2:$G$32,E$1-2,0)</f>
        <v>Function_Simpl_10</v>
      </c>
      <c r="F358" t="str">
        <f>VLOOKUP($C358,'Look-Ups'!$C$2:$G$32,F$1-2,0)</f>
        <v>Segment_10</v>
      </c>
      <c r="G358" t="str">
        <f>VLOOKUP($C358,'Look-Ups'!$C$2:$G$32,G$1-2,0)</f>
        <v>Proc_Type_01</v>
      </c>
      <c r="H358" t="s">
        <v>244</v>
      </c>
      <c r="I358">
        <f t="shared" si="12"/>
        <v>2019</v>
      </c>
      <c r="J358" t="s">
        <v>10</v>
      </c>
      <c r="K358" s="78" t="s">
        <v>106</v>
      </c>
      <c r="M358" s="103">
        <v>1</v>
      </c>
    </row>
    <row r="359" spans="1:13" x14ac:dyDescent="0.25">
      <c r="A359" t="str">
        <f t="shared" si="11"/>
        <v>Function_01Application_012020</v>
      </c>
      <c r="B359">
        <v>356</v>
      </c>
      <c r="C359" t="s">
        <v>354</v>
      </c>
      <c r="D359" t="str">
        <f>VLOOKUP($C359,'Look-Ups'!$C$2:$G$32,D$1-2,0)</f>
        <v>Function_01</v>
      </c>
      <c r="E359" t="str">
        <f>VLOOKUP($C359,'Look-Ups'!$C$2:$G$32,E$1-2,0)</f>
        <v>Function_Simpl_01</v>
      </c>
      <c r="F359" t="str">
        <f>VLOOKUP($C359,'Look-Ups'!$C$2:$G$32,F$1-2,0)</f>
        <v>Segment_01</v>
      </c>
      <c r="G359" t="str">
        <f>VLOOKUP($C359,'Look-Ups'!$C$2:$G$32,G$1-2,0)</f>
        <v>Proc_Type_01</v>
      </c>
      <c r="H359" t="s">
        <v>195</v>
      </c>
      <c r="I359">
        <f>I4+1</f>
        <v>2020</v>
      </c>
      <c r="J359" t="s">
        <v>10</v>
      </c>
      <c r="K359" s="78" t="s">
        <v>106</v>
      </c>
      <c r="M359" s="103">
        <v>0.89</v>
      </c>
    </row>
    <row r="360" spans="1:13" ht="12.5" customHeight="1" x14ac:dyDescent="0.25">
      <c r="A360" t="str">
        <f t="shared" si="11"/>
        <v>Function_01Application_012020</v>
      </c>
      <c r="B360">
        <v>357</v>
      </c>
      <c r="C360" t="s">
        <v>354</v>
      </c>
      <c r="D360" t="str">
        <f>VLOOKUP($C360,'Look-Ups'!$C$2:$G$32,D$1-2,0)</f>
        <v>Function_01</v>
      </c>
      <c r="E360" t="str">
        <f>VLOOKUP($C360,'Look-Ups'!$C$2:$G$32,E$1-2,0)</f>
        <v>Function_Simpl_01</v>
      </c>
      <c r="F360" t="str">
        <f>VLOOKUP($C360,'Look-Ups'!$C$2:$G$32,F$1-2,0)</f>
        <v>Segment_01</v>
      </c>
      <c r="G360" t="str">
        <f>VLOOKUP($C360,'Look-Ups'!$C$2:$G$32,G$1-2,0)</f>
        <v>Proc_Type_01</v>
      </c>
      <c r="H360" t="s">
        <v>161</v>
      </c>
      <c r="I360">
        <f t="shared" ref="I360:I423" si="13">I5+1</f>
        <v>2020</v>
      </c>
      <c r="J360" t="s">
        <v>10</v>
      </c>
      <c r="K360" s="78" t="s">
        <v>106</v>
      </c>
      <c r="M360" s="103">
        <v>0.08</v>
      </c>
    </row>
    <row r="361" spans="1:13" ht="12.5" customHeight="1" x14ac:dyDescent="0.25">
      <c r="A361" t="str">
        <f t="shared" si="11"/>
        <v>Function_01Application_012020</v>
      </c>
      <c r="B361">
        <v>358</v>
      </c>
      <c r="C361" t="s">
        <v>354</v>
      </c>
      <c r="D361" t="str">
        <f>VLOOKUP($C361,'Look-Ups'!$C$2:$G$32,D$1-2,0)</f>
        <v>Function_01</v>
      </c>
      <c r="E361" t="str">
        <f>VLOOKUP($C361,'Look-Ups'!$C$2:$G$32,E$1-2,0)</f>
        <v>Function_Simpl_01</v>
      </c>
      <c r="F361" t="str">
        <f>VLOOKUP($C361,'Look-Ups'!$C$2:$G$32,F$1-2,0)</f>
        <v>Segment_01</v>
      </c>
      <c r="G361" t="str">
        <f>VLOOKUP($C361,'Look-Ups'!$C$2:$G$32,G$1-2,0)</f>
        <v>Proc_Type_01</v>
      </c>
      <c r="H361" t="s">
        <v>190</v>
      </c>
      <c r="I361">
        <f t="shared" si="13"/>
        <v>2020</v>
      </c>
      <c r="J361" t="s">
        <v>10</v>
      </c>
      <c r="K361" s="78" t="s">
        <v>106</v>
      </c>
      <c r="M361" s="103">
        <v>4.0000000000000001E-3</v>
      </c>
    </row>
    <row r="362" spans="1:13" ht="12.5" customHeight="1" x14ac:dyDescent="0.25">
      <c r="A362" t="str">
        <f t="shared" si="11"/>
        <v>Function_01Application_012020</v>
      </c>
      <c r="B362">
        <v>359</v>
      </c>
      <c r="C362" t="s">
        <v>354</v>
      </c>
      <c r="D362" t="str">
        <f>VLOOKUP($C362,'Look-Ups'!$C$2:$G$32,D$1-2,0)</f>
        <v>Function_01</v>
      </c>
      <c r="E362" t="str">
        <f>VLOOKUP($C362,'Look-Ups'!$C$2:$G$32,E$1-2,0)</f>
        <v>Function_Simpl_01</v>
      </c>
      <c r="F362" t="str">
        <f>VLOOKUP($C362,'Look-Ups'!$C$2:$G$32,F$1-2,0)</f>
        <v>Segment_01</v>
      </c>
      <c r="G362" t="str">
        <f>VLOOKUP($C362,'Look-Ups'!$C$2:$G$32,G$1-2,0)</f>
        <v>Proc_Type_01</v>
      </c>
      <c r="H362" t="s">
        <v>206</v>
      </c>
      <c r="I362">
        <f t="shared" si="13"/>
        <v>2020</v>
      </c>
      <c r="J362" t="s">
        <v>10</v>
      </c>
      <c r="K362" s="78" t="s">
        <v>106</v>
      </c>
      <c r="M362" s="103">
        <v>3.0000000000000001E-3</v>
      </c>
    </row>
    <row r="363" spans="1:13" ht="12.5" customHeight="1" x14ac:dyDescent="0.25">
      <c r="A363" t="str">
        <f t="shared" si="11"/>
        <v>Function_01Application_012020</v>
      </c>
      <c r="B363">
        <v>360</v>
      </c>
      <c r="C363" t="s">
        <v>354</v>
      </c>
      <c r="D363" t="str">
        <f>VLOOKUP($C363,'Look-Ups'!$C$2:$G$32,D$1-2,0)</f>
        <v>Function_01</v>
      </c>
      <c r="E363" t="str">
        <f>VLOOKUP($C363,'Look-Ups'!$C$2:$G$32,E$1-2,0)</f>
        <v>Function_Simpl_01</v>
      </c>
      <c r="F363" t="str">
        <f>VLOOKUP($C363,'Look-Ups'!$C$2:$G$32,F$1-2,0)</f>
        <v>Segment_01</v>
      </c>
      <c r="G363" t="str">
        <f>VLOOKUP($C363,'Look-Ups'!$C$2:$G$32,G$1-2,0)</f>
        <v>Proc_Type_01</v>
      </c>
      <c r="H363" t="s">
        <v>164</v>
      </c>
      <c r="I363">
        <f t="shared" si="13"/>
        <v>2020</v>
      </c>
      <c r="J363" t="s">
        <v>10</v>
      </c>
      <c r="K363" s="78" t="s">
        <v>106</v>
      </c>
      <c r="M363" s="103">
        <v>3.0000000000000001E-3</v>
      </c>
    </row>
    <row r="364" spans="1:13" ht="12.5" customHeight="1" x14ac:dyDescent="0.25">
      <c r="A364" t="str">
        <f t="shared" si="11"/>
        <v>Function_01Application_012020</v>
      </c>
      <c r="B364">
        <v>361</v>
      </c>
      <c r="C364" t="s">
        <v>354</v>
      </c>
      <c r="D364" t="str">
        <f>VLOOKUP($C364,'Look-Ups'!$C$2:$G$32,D$1-2,0)</f>
        <v>Function_01</v>
      </c>
      <c r="E364" t="str">
        <f>VLOOKUP($C364,'Look-Ups'!$C$2:$G$32,E$1-2,0)</f>
        <v>Function_Simpl_01</v>
      </c>
      <c r="F364" t="str">
        <f>VLOOKUP($C364,'Look-Ups'!$C$2:$G$32,F$1-2,0)</f>
        <v>Segment_01</v>
      </c>
      <c r="G364" t="str">
        <f>VLOOKUP($C364,'Look-Ups'!$C$2:$G$32,G$1-2,0)</f>
        <v>Proc_Type_01</v>
      </c>
      <c r="H364" t="s">
        <v>160</v>
      </c>
      <c r="I364">
        <f t="shared" si="13"/>
        <v>2020</v>
      </c>
      <c r="J364" t="s">
        <v>10</v>
      </c>
      <c r="K364" s="78" t="s">
        <v>106</v>
      </c>
      <c r="M364" s="103">
        <v>5.0000000000000001E-3</v>
      </c>
    </row>
    <row r="365" spans="1:13" ht="12.5" customHeight="1" x14ac:dyDescent="0.25">
      <c r="A365" t="str">
        <f t="shared" si="11"/>
        <v>Function_01Application_012020</v>
      </c>
      <c r="B365">
        <v>362</v>
      </c>
      <c r="C365" t="s">
        <v>354</v>
      </c>
      <c r="D365" t="str">
        <f>VLOOKUP($C365,'Look-Ups'!$C$2:$G$32,D$1-2,0)</f>
        <v>Function_01</v>
      </c>
      <c r="E365" t="str">
        <f>VLOOKUP($C365,'Look-Ups'!$C$2:$G$32,E$1-2,0)</f>
        <v>Function_Simpl_01</v>
      </c>
      <c r="F365" t="str">
        <f>VLOOKUP($C365,'Look-Ups'!$C$2:$G$32,F$1-2,0)</f>
        <v>Segment_01</v>
      </c>
      <c r="G365" t="str">
        <f>VLOOKUP($C365,'Look-Ups'!$C$2:$G$32,G$1-2,0)</f>
        <v>Proc_Type_01</v>
      </c>
      <c r="H365" t="s">
        <v>182</v>
      </c>
      <c r="I365">
        <f t="shared" si="13"/>
        <v>2020</v>
      </c>
      <c r="J365" t="s">
        <v>10</v>
      </c>
      <c r="K365" s="78" t="s">
        <v>106</v>
      </c>
      <c r="M365" s="103">
        <v>1.4502585277582692E-3</v>
      </c>
    </row>
    <row r="366" spans="1:13" ht="12.5" customHeight="1" x14ac:dyDescent="0.25">
      <c r="A366" t="str">
        <f t="shared" si="11"/>
        <v>Function_01Application_012020</v>
      </c>
      <c r="B366">
        <v>363</v>
      </c>
      <c r="C366" t="s">
        <v>354</v>
      </c>
      <c r="D366" t="str">
        <f>VLOOKUP($C366,'Look-Ups'!$C$2:$G$32,D$1-2,0)</f>
        <v>Function_01</v>
      </c>
      <c r="E366" t="str">
        <f>VLOOKUP($C366,'Look-Ups'!$C$2:$G$32,E$1-2,0)</f>
        <v>Function_Simpl_01</v>
      </c>
      <c r="F366" t="str">
        <f>VLOOKUP($C366,'Look-Ups'!$C$2:$G$32,F$1-2,0)</f>
        <v>Segment_01</v>
      </c>
      <c r="G366" t="str">
        <f>VLOOKUP($C366,'Look-Ups'!$C$2:$G$32,G$1-2,0)</f>
        <v>Proc_Type_01</v>
      </c>
      <c r="H366" t="s">
        <v>212</v>
      </c>
      <c r="I366">
        <f t="shared" si="13"/>
        <v>2020</v>
      </c>
      <c r="J366" t="s">
        <v>10</v>
      </c>
      <c r="K366" s="78" t="s">
        <v>106</v>
      </c>
      <c r="M366" s="103">
        <v>0</v>
      </c>
    </row>
    <row r="367" spans="1:13" ht="12.5" customHeight="1" x14ac:dyDescent="0.25">
      <c r="A367" t="str">
        <f t="shared" si="11"/>
        <v>Function_01Application_012020</v>
      </c>
      <c r="B367">
        <v>364</v>
      </c>
      <c r="C367" t="s">
        <v>354</v>
      </c>
      <c r="D367" t="str">
        <f>VLOOKUP($C367,'Look-Ups'!$C$2:$G$32,D$1-2,0)</f>
        <v>Function_01</v>
      </c>
      <c r="E367" t="str">
        <f>VLOOKUP($C367,'Look-Ups'!$C$2:$G$32,E$1-2,0)</f>
        <v>Function_Simpl_01</v>
      </c>
      <c r="F367" t="str">
        <f>VLOOKUP($C367,'Look-Ups'!$C$2:$G$32,F$1-2,0)</f>
        <v>Segment_01</v>
      </c>
      <c r="G367" t="str">
        <f>VLOOKUP($C367,'Look-Ups'!$C$2:$G$32,G$1-2,0)</f>
        <v>Proc_Type_01</v>
      </c>
      <c r="H367" t="s">
        <v>179</v>
      </c>
      <c r="I367">
        <f t="shared" si="13"/>
        <v>2020</v>
      </c>
      <c r="J367" t="s">
        <v>10</v>
      </c>
      <c r="K367" s="78" t="s">
        <v>106</v>
      </c>
      <c r="M367" s="103">
        <v>0</v>
      </c>
    </row>
    <row r="368" spans="1:13" ht="12.5" customHeight="1" x14ac:dyDescent="0.25">
      <c r="A368" t="str">
        <f t="shared" si="11"/>
        <v>Function_01Application_012020</v>
      </c>
      <c r="B368">
        <v>365</v>
      </c>
      <c r="C368" t="s">
        <v>354</v>
      </c>
      <c r="D368" t="str">
        <f>VLOOKUP($C368,'Look-Ups'!$C$2:$G$32,D$1-2,0)</f>
        <v>Function_01</v>
      </c>
      <c r="E368" t="str">
        <f>VLOOKUP($C368,'Look-Ups'!$C$2:$G$32,E$1-2,0)</f>
        <v>Function_Simpl_01</v>
      </c>
      <c r="F368" t="str">
        <f>VLOOKUP($C368,'Look-Ups'!$C$2:$G$32,F$1-2,0)</f>
        <v>Segment_01</v>
      </c>
      <c r="G368" t="str">
        <f>VLOOKUP($C368,'Look-Ups'!$C$2:$G$32,G$1-2,0)</f>
        <v>Proc_Type_01</v>
      </c>
      <c r="H368" t="s">
        <v>167</v>
      </c>
      <c r="I368">
        <f t="shared" si="13"/>
        <v>2020</v>
      </c>
      <c r="J368" t="s">
        <v>10</v>
      </c>
      <c r="K368" s="78" t="s">
        <v>106</v>
      </c>
      <c r="M368" s="103">
        <v>0</v>
      </c>
    </row>
    <row r="369" spans="1:13" ht="12.5" customHeight="1" x14ac:dyDescent="0.25">
      <c r="A369" t="str">
        <f t="shared" si="11"/>
        <v>Function_01Application_012020</v>
      </c>
      <c r="B369">
        <v>366</v>
      </c>
      <c r="C369" t="s">
        <v>354</v>
      </c>
      <c r="D369" t="str">
        <f>VLOOKUP($C369,'Look-Ups'!$C$2:$G$32,D$1-2,0)</f>
        <v>Function_01</v>
      </c>
      <c r="E369" t="str">
        <f>VLOOKUP($C369,'Look-Ups'!$C$2:$G$32,E$1-2,0)</f>
        <v>Function_Simpl_01</v>
      </c>
      <c r="F369" t="str">
        <f>VLOOKUP($C369,'Look-Ups'!$C$2:$G$32,F$1-2,0)</f>
        <v>Segment_01</v>
      </c>
      <c r="G369" t="str">
        <f>VLOOKUP($C369,'Look-Ups'!$C$2:$G$32,G$1-2,0)</f>
        <v>Proc_Type_01</v>
      </c>
      <c r="H369" t="s">
        <v>235</v>
      </c>
      <c r="I369">
        <f t="shared" si="13"/>
        <v>2020</v>
      </c>
      <c r="J369" t="s">
        <v>10</v>
      </c>
      <c r="K369" s="78" t="s">
        <v>106</v>
      </c>
      <c r="M369" s="103">
        <v>0</v>
      </c>
    </row>
    <row r="370" spans="1:13" ht="12.5" customHeight="1" x14ac:dyDescent="0.25">
      <c r="A370" t="str">
        <f t="shared" si="11"/>
        <v>Function_01Application_012020</v>
      </c>
      <c r="B370">
        <v>367</v>
      </c>
      <c r="C370" t="s">
        <v>354</v>
      </c>
      <c r="D370" t="str">
        <f>VLOOKUP($C370,'Look-Ups'!$C$2:$G$32,D$1-2,0)</f>
        <v>Function_01</v>
      </c>
      <c r="E370" t="str">
        <f>VLOOKUP($C370,'Look-Ups'!$C$2:$G$32,E$1-2,0)</f>
        <v>Function_Simpl_01</v>
      </c>
      <c r="F370" t="str">
        <f>VLOOKUP($C370,'Look-Ups'!$C$2:$G$32,F$1-2,0)</f>
        <v>Segment_01</v>
      </c>
      <c r="G370" t="str">
        <f>VLOOKUP($C370,'Look-Ups'!$C$2:$G$32,G$1-2,0)</f>
        <v>Proc_Type_01</v>
      </c>
      <c r="H370" t="s">
        <v>191</v>
      </c>
      <c r="I370">
        <f t="shared" si="13"/>
        <v>2020</v>
      </c>
      <c r="J370" t="s">
        <v>10</v>
      </c>
      <c r="K370" s="78" t="s">
        <v>106</v>
      </c>
      <c r="M370" s="103">
        <v>5.0000000000000001E-3</v>
      </c>
    </row>
    <row r="371" spans="1:13" ht="12.5" customHeight="1" x14ac:dyDescent="0.25">
      <c r="A371" t="str">
        <f t="shared" si="11"/>
        <v>Function_01Application_012020</v>
      </c>
      <c r="B371">
        <v>368</v>
      </c>
      <c r="C371" t="s">
        <v>354</v>
      </c>
      <c r="D371" t="str">
        <f>VLOOKUP($C371,'Look-Ups'!$C$2:$G$32,D$1-2,0)</f>
        <v>Function_01</v>
      </c>
      <c r="E371" t="str">
        <f>VLOOKUP($C371,'Look-Ups'!$C$2:$G$32,E$1-2,0)</f>
        <v>Function_Simpl_01</v>
      </c>
      <c r="F371" t="str">
        <f>VLOOKUP($C371,'Look-Ups'!$C$2:$G$32,F$1-2,0)</f>
        <v>Segment_01</v>
      </c>
      <c r="G371" t="str">
        <f>VLOOKUP($C371,'Look-Ups'!$C$2:$G$32,G$1-2,0)</f>
        <v>Proc_Type_01</v>
      </c>
      <c r="H371" t="s">
        <v>174</v>
      </c>
      <c r="I371">
        <f t="shared" si="13"/>
        <v>2020</v>
      </c>
      <c r="J371" t="s">
        <v>10</v>
      </c>
      <c r="K371" s="78">
        <v>0</v>
      </c>
      <c r="M371" s="103">
        <v>0</v>
      </c>
    </row>
    <row r="372" spans="1:13" ht="12.5" customHeight="1" x14ac:dyDescent="0.25">
      <c r="A372" t="str">
        <f t="shared" si="11"/>
        <v>Function_01Application_012020</v>
      </c>
      <c r="B372">
        <v>369</v>
      </c>
      <c r="C372" t="s">
        <v>354</v>
      </c>
      <c r="D372" t="str">
        <f>VLOOKUP($C372,'Look-Ups'!$C$2:$G$32,D$1-2,0)</f>
        <v>Function_01</v>
      </c>
      <c r="E372" t="str">
        <f>VLOOKUP($C372,'Look-Ups'!$C$2:$G$32,E$1-2,0)</f>
        <v>Function_Simpl_01</v>
      </c>
      <c r="F372" t="str">
        <f>VLOOKUP($C372,'Look-Ups'!$C$2:$G$32,F$1-2,0)</f>
        <v>Segment_01</v>
      </c>
      <c r="G372" t="str">
        <f>VLOOKUP($C372,'Look-Ups'!$C$2:$G$32,G$1-2,0)</f>
        <v>Proc_Type_01</v>
      </c>
      <c r="H372" t="s">
        <v>218</v>
      </c>
      <c r="I372">
        <f t="shared" si="13"/>
        <v>2020</v>
      </c>
      <c r="J372" t="s">
        <v>10</v>
      </c>
      <c r="K372" s="78" t="s">
        <v>106</v>
      </c>
      <c r="M372" s="103">
        <v>1E-3</v>
      </c>
    </row>
    <row r="373" spans="1:13" ht="12.5" customHeight="1" x14ac:dyDescent="0.25">
      <c r="A373" t="str">
        <f t="shared" si="11"/>
        <v>Function_01Application_012020</v>
      </c>
      <c r="B373">
        <v>370</v>
      </c>
      <c r="C373" t="s">
        <v>354</v>
      </c>
      <c r="D373" t="str">
        <f>VLOOKUP($C373,'Look-Ups'!$C$2:$G$32,D$1-2,0)</f>
        <v>Function_01</v>
      </c>
      <c r="E373" t="str">
        <f>VLOOKUP($C373,'Look-Ups'!$C$2:$G$32,E$1-2,0)</f>
        <v>Function_Simpl_01</v>
      </c>
      <c r="F373" t="str">
        <f>VLOOKUP($C373,'Look-Ups'!$C$2:$G$32,F$1-2,0)</f>
        <v>Segment_01</v>
      </c>
      <c r="G373" t="str">
        <f>VLOOKUP($C373,'Look-Ups'!$C$2:$G$32,G$1-2,0)</f>
        <v>Proc_Type_01</v>
      </c>
      <c r="H373" t="s">
        <v>181</v>
      </c>
      <c r="I373">
        <f t="shared" si="13"/>
        <v>2020</v>
      </c>
      <c r="J373" t="s">
        <v>10</v>
      </c>
      <c r="K373" s="78">
        <v>0</v>
      </c>
      <c r="M373" s="103">
        <v>0</v>
      </c>
    </row>
    <row r="374" spans="1:13" ht="12.5" customHeight="1" x14ac:dyDescent="0.25">
      <c r="A374" t="str">
        <f t="shared" si="11"/>
        <v>Function_01Application_012020</v>
      </c>
      <c r="B374">
        <v>371</v>
      </c>
      <c r="C374" t="s">
        <v>354</v>
      </c>
      <c r="D374" t="str">
        <f>VLOOKUP($C374,'Look-Ups'!$C$2:$G$32,D$1-2,0)</f>
        <v>Function_01</v>
      </c>
      <c r="E374" t="str">
        <f>VLOOKUP($C374,'Look-Ups'!$C$2:$G$32,E$1-2,0)</f>
        <v>Function_Simpl_01</v>
      </c>
      <c r="F374" t="str">
        <f>VLOOKUP($C374,'Look-Ups'!$C$2:$G$32,F$1-2,0)</f>
        <v>Segment_01</v>
      </c>
      <c r="G374" t="str">
        <f>VLOOKUP($C374,'Look-Ups'!$C$2:$G$32,G$1-2,0)</f>
        <v>Proc_Type_01</v>
      </c>
      <c r="H374" t="s">
        <v>177</v>
      </c>
      <c r="I374">
        <f t="shared" si="13"/>
        <v>2020</v>
      </c>
      <c r="J374" t="s">
        <v>10</v>
      </c>
      <c r="K374" s="78">
        <v>0</v>
      </c>
      <c r="M374" s="103">
        <v>0</v>
      </c>
    </row>
    <row r="375" spans="1:13" ht="12.5" customHeight="1" x14ac:dyDescent="0.25">
      <c r="A375" t="str">
        <f t="shared" si="11"/>
        <v>Function_01Application_012020</v>
      </c>
      <c r="B375">
        <v>372</v>
      </c>
      <c r="C375" t="s">
        <v>354</v>
      </c>
      <c r="D375" t="str">
        <f>VLOOKUP($C375,'Look-Ups'!$C$2:$G$32,D$1-2,0)</f>
        <v>Function_01</v>
      </c>
      <c r="E375" t="str">
        <f>VLOOKUP($C375,'Look-Ups'!$C$2:$G$32,E$1-2,0)</f>
        <v>Function_Simpl_01</v>
      </c>
      <c r="F375" t="str">
        <f>VLOOKUP($C375,'Look-Ups'!$C$2:$G$32,F$1-2,0)</f>
        <v>Segment_01</v>
      </c>
      <c r="G375" t="str">
        <f>VLOOKUP($C375,'Look-Ups'!$C$2:$G$32,G$1-2,0)</f>
        <v>Proc_Type_01</v>
      </c>
      <c r="H375" t="s">
        <v>204</v>
      </c>
      <c r="I375">
        <f t="shared" si="13"/>
        <v>2020</v>
      </c>
      <c r="J375" t="s">
        <v>10</v>
      </c>
      <c r="K375" s="78">
        <v>0</v>
      </c>
      <c r="M375" s="103">
        <v>0</v>
      </c>
    </row>
    <row r="376" spans="1:13" ht="12.5" customHeight="1" x14ac:dyDescent="0.25">
      <c r="A376" t="str">
        <f t="shared" si="11"/>
        <v>Function_01Application_012020</v>
      </c>
      <c r="B376">
        <v>373</v>
      </c>
      <c r="C376" t="s">
        <v>354</v>
      </c>
      <c r="D376" t="str">
        <f>VLOOKUP($C376,'Look-Ups'!$C$2:$G$32,D$1-2,0)</f>
        <v>Function_01</v>
      </c>
      <c r="E376" t="str">
        <f>VLOOKUP($C376,'Look-Ups'!$C$2:$G$32,E$1-2,0)</f>
        <v>Function_Simpl_01</v>
      </c>
      <c r="F376" t="str">
        <f>VLOOKUP($C376,'Look-Ups'!$C$2:$G$32,F$1-2,0)</f>
        <v>Segment_01</v>
      </c>
      <c r="G376" t="str">
        <f>VLOOKUP($C376,'Look-Ups'!$C$2:$G$32,G$1-2,0)</f>
        <v>Proc_Type_01</v>
      </c>
      <c r="H376" t="s">
        <v>244</v>
      </c>
      <c r="I376">
        <f t="shared" si="13"/>
        <v>2020</v>
      </c>
      <c r="J376" t="s">
        <v>10</v>
      </c>
      <c r="K376" s="78" t="s">
        <v>106</v>
      </c>
      <c r="M376" s="103">
        <v>7.5497414722417444E-3</v>
      </c>
    </row>
    <row r="377" spans="1:13" ht="12.5" customHeight="1" x14ac:dyDescent="0.25">
      <c r="A377" t="str">
        <f t="shared" si="11"/>
        <v>Function_01Application_022020</v>
      </c>
      <c r="B377">
        <v>374</v>
      </c>
      <c r="C377" t="s">
        <v>355</v>
      </c>
      <c r="D377" t="str">
        <f>VLOOKUP($C377,'Look-Ups'!$C$2:$G$32,D$1-2,0)</f>
        <v>Function_01</v>
      </c>
      <c r="E377" t="str">
        <f>VLOOKUP($C377,'Look-Ups'!$C$2:$G$32,E$1-2,0)</f>
        <v>Function_Simpl_01</v>
      </c>
      <c r="F377" t="str">
        <f>VLOOKUP($C377,'Look-Ups'!$C$2:$G$32,F$1-2,0)</f>
        <v>Segment_01</v>
      </c>
      <c r="G377" t="str">
        <f>VLOOKUP($C377,'Look-Ups'!$C$2:$G$32,G$1-2,0)</f>
        <v>Proc_Type_01</v>
      </c>
      <c r="H377" t="s">
        <v>195</v>
      </c>
      <c r="I377">
        <f t="shared" si="13"/>
        <v>2020</v>
      </c>
      <c r="J377" t="s">
        <v>10</v>
      </c>
      <c r="K377" s="78" t="s">
        <v>106</v>
      </c>
      <c r="M377" s="103">
        <v>0.89</v>
      </c>
    </row>
    <row r="378" spans="1:13" ht="12.5" customHeight="1" x14ac:dyDescent="0.25">
      <c r="A378" t="str">
        <f t="shared" si="11"/>
        <v>Function_01Application_022020</v>
      </c>
      <c r="B378">
        <v>375</v>
      </c>
      <c r="C378" t="s">
        <v>355</v>
      </c>
      <c r="D378" t="str">
        <f>VLOOKUP($C378,'Look-Ups'!$C$2:$G$32,D$1-2,0)</f>
        <v>Function_01</v>
      </c>
      <c r="E378" t="str">
        <f>VLOOKUP($C378,'Look-Ups'!$C$2:$G$32,E$1-2,0)</f>
        <v>Function_Simpl_01</v>
      </c>
      <c r="F378" t="str">
        <f>VLOOKUP($C378,'Look-Ups'!$C$2:$G$32,F$1-2,0)</f>
        <v>Segment_01</v>
      </c>
      <c r="G378" t="str">
        <f>VLOOKUP($C378,'Look-Ups'!$C$2:$G$32,G$1-2,0)</f>
        <v>Proc_Type_01</v>
      </c>
      <c r="H378" t="s">
        <v>161</v>
      </c>
      <c r="I378">
        <f t="shared" si="13"/>
        <v>2020</v>
      </c>
      <c r="J378" t="s">
        <v>10</v>
      </c>
      <c r="K378" s="78" t="s">
        <v>106</v>
      </c>
      <c r="M378" s="103">
        <v>0.08</v>
      </c>
    </row>
    <row r="379" spans="1:13" ht="12.5" customHeight="1" x14ac:dyDescent="0.25">
      <c r="A379" t="str">
        <f t="shared" si="11"/>
        <v>Function_01Application_022020</v>
      </c>
      <c r="B379">
        <v>376</v>
      </c>
      <c r="C379" t="s">
        <v>355</v>
      </c>
      <c r="D379" t="str">
        <f>VLOOKUP($C379,'Look-Ups'!$C$2:$G$32,D$1-2,0)</f>
        <v>Function_01</v>
      </c>
      <c r="E379" t="str">
        <f>VLOOKUP($C379,'Look-Ups'!$C$2:$G$32,E$1-2,0)</f>
        <v>Function_Simpl_01</v>
      </c>
      <c r="F379" t="str">
        <f>VLOOKUP($C379,'Look-Ups'!$C$2:$G$32,F$1-2,0)</f>
        <v>Segment_01</v>
      </c>
      <c r="G379" t="str">
        <f>VLOOKUP($C379,'Look-Ups'!$C$2:$G$32,G$1-2,0)</f>
        <v>Proc_Type_01</v>
      </c>
      <c r="H379" t="s">
        <v>190</v>
      </c>
      <c r="I379">
        <f t="shared" si="13"/>
        <v>2020</v>
      </c>
      <c r="J379" t="s">
        <v>10</v>
      </c>
      <c r="K379" s="78" t="s">
        <v>106</v>
      </c>
      <c r="M379" s="103">
        <v>4.0000000000000001E-3</v>
      </c>
    </row>
    <row r="380" spans="1:13" ht="12.5" customHeight="1" x14ac:dyDescent="0.25">
      <c r="A380" t="str">
        <f t="shared" si="11"/>
        <v>Function_01Application_022020</v>
      </c>
      <c r="B380">
        <v>377</v>
      </c>
      <c r="C380" t="s">
        <v>355</v>
      </c>
      <c r="D380" t="str">
        <f>VLOOKUP($C380,'Look-Ups'!$C$2:$G$32,D$1-2,0)</f>
        <v>Function_01</v>
      </c>
      <c r="E380" t="str">
        <f>VLOOKUP($C380,'Look-Ups'!$C$2:$G$32,E$1-2,0)</f>
        <v>Function_Simpl_01</v>
      </c>
      <c r="F380" t="str">
        <f>VLOOKUP($C380,'Look-Ups'!$C$2:$G$32,F$1-2,0)</f>
        <v>Segment_01</v>
      </c>
      <c r="G380" t="str">
        <f>VLOOKUP($C380,'Look-Ups'!$C$2:$G$32,G$1-2,0)</f>
        <v>Proc_Type_01</v>
      </c>
      <c r="H380" t="s">
        <v>206</v>
      </c>
      <c r="I380">
        <f t="shared" si="13"/>
        <v>2020</v>
      </c>
      <c r="J380" t="s">
        <v>10</v>
      </c>
      <c r="K380" s="78" t="s">
        <v>106</v>
      </c>
      <c r="M380" s="103">
        <v>3.0000000000000001E-3</v>
      </c>
    </row>
    <row r="381" spans="1:13" ht="12.5" customHeight="1" x14ac:dyDescent="0.25">
      <c r="A381" t="str">
        <f t="shared" si="11"/>
        <v>Function_01Application_022020</v>
      </c>
      <c r="B381">
        <v>378</v>
      </c>
      <c r="C381" t="s">
        <v>355</v>
      </c>
      <c r="D381" t="str">
        <f>VLOOKUP($C381,'Look-Ups'!$C$2:$G$32,D$1-2,0)</f>
        <v>Function_01</v>
      </c>
      <c r="E381" t="str">
        <f>VLOOKUP($C381,'Look-Ups'!$C$2:$G$32,E$1-2,0)</f>
        <v>Function_Simpl_01</v>
      </c>
      <c r="F381" t="str">
        <f>VLOOKUP($C381,'Look-Ups'!$C$2:$G$32,F$1-2,0)</f>
        <v>Segment_01</v>
      </c>
      <c r="G381" t="str">
        <f>VLOOKUP($C381,'Look-Ups'!$C$2:$G$32,G$1-2,0)</f>
        <v>Proc_Type_01</v>
      </c>
      <c r="H381" t="s">
        <v>164</v>
      </c>
      <c r="I381">
        <f t="shared" si="13"/>
        <v>2020</v>
      </c>
      <c r="J381" t="s">
        <v>10</v>
      </c>
      <c r="K381" s="78" t="s">
        <v>106</v>
      </c>
      <c r="M381" s="103">
        <v>3.0000000000000001E-3</v>
      </c>
    </row>
    <row r="382" spans="1:13" ht="12.5" customHeight="1" x14ac:dyDescent="0.25">
      <c r="A382" t="str">
        <f t="shared" si="11"/>
        <v>Function_01Application_022020</v>
      </c>
      <c r="B382">
        <v>379</v>
      </c>
      <c r="C382" t="s">
        <v>355</v>
      </c>
      <c r="D382" t="str">
        <f>VLOOKUP($C382,'Look-Ups'!$C$2:$G$32,D$1-2,0)</f>
        <v>Function_01</v>
      </c>
      <c r="E382" t="str">
        <f>VLOOKUP($C382,'Look-Ups'!$C$2:$G$32,E$1-2,0)</f>
        <v>Function_Simpl_01</v>
      </c>
      <c r="F382" t="str">
        <f>VLOOKUP($C382,'Look-Ups'!$C$2:$G$32,F$1-2,0)</f>
        <v>Segment_01</v>
      </c>
      <c r="G382" t="str">
        <f>VLOOKUP($C382,'Look-Ups'!$C$2:$G$32,G$1-2,0)</f>
        <v>Proc_Type_01</v>
      </c>
      <c r="H382" t="s">
        <v>160</v>
      </c>
      <c r="I382">
        <f t="shared" si="13"/>
        <v>2020</v>
      </c>
      <c r="J382" t="s">
        <v>10</v>
      </c>
      <c r="K382" s="78" t="s">
        <v>106</v>
      </c>
      <c r="M382" s="103">
        <v>5.0000000000000001E-3</v>
      </c>
    </row>
    <row r="383" spans="1:13" ht="12.5" customHeight="1" x14ac:dyDescent="0.25">
      <c r="A383" t="str">
        <f t="shared" si="11"/>
        <v>Function_01Application_022020</v>
      </c>
      <c r="B383">
        <v>380</v>
      </c>
      <c r="C383" t="s">
        <v>355</v>
      </c>
      <c r="D383" t="str">
        <f>VLOOKUP($C383,'Look-Ups'!$C$2:$G$32,D$1-2,0)</f>
        <v>Function_01</v>
      </c>
      <c r="E383" t="str">
        <f>VLOOKUP($C383,'Look-Ups'!$C$2:$G$32,E$1-2,0)</f>
        <v>Function_Simpl_01</v>
      </c>
      <c r="F383" t="str">
        <f>VLOOKUP($C383,'Look-Ups'!$C$2:$G$32,F$1-2,0)</f>
        <v>Segment_01</v>
      </c>
      <c r="G383" t="str">
        <f>VLOOKUP($C383,'Look-Ups'!$C$2:$G$32,G$1-2,0)</f>
        <v>Proc_Type_01</v>
      </c>
      <c r="H383" t="s">
        <v>182</v>
      </c>
      <c r="I383">
        <f t="shared" si="13"/>
        <v>2020</v>
      </c>
      <c r="J383" t="s">
        <v>10</v>
      </c>
      <c r="K383" s="78" t="s">
        <v>106</v>
      </c>
      <c r="M383" s="103">
        <v>1.4502585277582692E-3</v>
      </c>
    </row>
    <row r="384" spans="1:13" ht="12.5" customHeight="1" x14ac:dyDescent="0.25">
      <c r="A384" t="str">
        <f t="shared" si="11"/>
        <v>Function_01Application_022020</v>
      </c>
      <c r="B384">
        <v>381</v>
      </c>
      <c r="C384" t="s">
        <v>355</v>
      </c>
      <c r="D384" t="str">
        <f>VLOOKUP($C384,'Look-Ups'!$C$2:$G$32,D$1-2,0)</f>
        <v>Function_01</v>
      </c>
      <c r="E384" t="str">
        <f>VLOOKUP($C384,'Look-Ups'!$C$2:$G$32,E$1-2,0)</f>
        <v>Function_Simpl_01</v>
      </c>
      <c r="F384" t="str">
        <f>VLOOKUP($C384,'Look-Ups'!$C$2:$G$32,F$1-2,0)</f>
        <v>Segment_01</v>
      </c>
      <c r="G384" t="str">
        <f>VLOOKUP($C384,'Look-Ups'!$C$2:$G$32,G$1-2,0)</f>
        <v>Proc_Type_01</v>
      </c>
      <c r="H384" t="s">
        <v>212</v>
      </c>
      <c r="I384">
        <f t="shared" si="13"/>
        <v>2020</v>
      </c>
      <c r="J384" t="s">
        <v>10</v>
      </c>
      <c r="K384" s="78" t="s">
        <v>106</v>
      </c>
      <c r="M384" s="103">
        <v>0</v>
      </c>
    </row>
    <row r="385" spans="1:13" ht="12.5" customHeight="1" x14ac:dyDescent="0.25">
      <c r="A385" t="str">
        <f t="shared" si="11"/>
        <v>Function_01Application_022020</v>
      </c>
      <c r="B385">
        <v>382</v>
      </c>
      <c r="C385" t="s">
        <v>355</v>
      </c>
      <c r="D385" t="str">
        <f>VLOOKUP($C385,'Look-Ups'!$C$2:$G$32,D$1-2,0)</f>
        <v>Function_01</v>
      </c>
      <c r="E385" t="str">
        <f>VLOOKUP($C385,'Look-Ups'!$C$2:$G$32,E$1-2,0)</f>
        <v>Function_Simpl_01</v>
      </c>
      <c r="F385" t="str">
        <f>VLOOKUP($C385,'Look-Ups'!$C$2:$G$32,F$1-2,0)</f>
        <v>Segment_01</v>
      </c>
      <c r="G385" t="str">
        <f>VLOOKUP($C385,'Look-Ups'!$C$2:$G$32,G$1-2,0)</f>
        <v>Proc_Type_01</v>
      </c>
      <c r="H385" t="s">
        <v>179</v>
      </c>
      <c r="I385">
        <f t="shared" si="13"/>
        <v>2020</v>
      </c>
      <c r="J385" t="s">
        <v>10</v>
      </c>
      <c r="K385" s="78" t="s">
        <v>106</v>
      </c>
      <c r="M385" s="103">
        <v>0</v>
      </c>
    </row>
    <row r="386" spans="1:13" ht="12.5" customHeight="1" x14ac:dyDescent="0.25">
      <c r="A386" t="str">
        <f t="shared" si="11"/>
        <v>Function_01Application_022020</v>
      </c>
      <c r="B386">
        <v>383</v>
      </c>
      <c r="C386" t="s">
        <v>355</v>
      </c>
      <c r="D386" t="str">
        <f>VLOOKUP($C386,'Look-Ups'!$C$2:$G$32,D$1-2,0)</f>
        <v>Function_01</v>
      </c>
      <c r="E386" t="str">
        <f>VLOOKUP($C386,'Look-Ups'!$C$2:$G$32,E$1-2,0)</f>
        <v>Function_Simpl_01</v>
      </c>
      <c r="F386" t="str">
        <f>VLOOKUP($C386,'Look-Ups'!$C$2:$G$32,F$1-2,0)</f>
        <v>Segment_01</v>
      </c>
      <c r="G386" t="str">
        <f>VLOOKUP($C386,'Look-Ups'!$C$2:$G$32,G$1-2,0)</f>
        <v>Proc_Type_01</v>
      </c>
      <c r="H386" t="s">
        <v>167</v>
      </c>
      <c r="I386">
        <f t="shared" si="13"/>
        <v>2020</v>
      </c>
      <c r="J386" t="s">
        <v>10</v>
      </c>
      <c r="K386" s="78" t="s">
        <v>106</v>
      </c>
      <c r="M386" s="103">
        <v>0</v>
      </c>
    </row>
    <row r="387" spans="1:13" ht="12.5" customHeight="1" x14ac:dyDescent="0.25">
      <c r="A387" t="str">
        <f t="shared" si="11"/>
        <v>Function_01Application_022020</v>
      </c>
      <c r="B387">
        <v>384</v>
      </c>
      <c r="C387" t="s">
        <v>355</v>
      </c>
      <c r="D387" t="str">
        <f>VLOOKUP($C387,'Look-Ups'!$C$2:$G$32,D$1-2,0)</f>
        <v>Function_01</v>
      </c>
      <c r="E387" t="str">
        <f>VLOOKUP($C387,'Look-Ups'!$C$2:$G$32,E$1-2,0)</f>
        <v>Function_Simpl_01</v>
      </c>
      <c r="F387" t="str">
        <f>VLOOKUP($C387,'Look-Ups'!$C$2:$G$32,F$1-2,0)</f>
        <v>Segment_01</v>
      </c>
      <c r="G387" t="str">
        <f>VLOOKUP($C387,'Look-Ups'!$C$2:$G$32,G$1-2,0)</f>
        <v>Proc_Type_01</v>
      </c>
      <c r="H387" t="s">
        <v>235</v>
      </c>
      <c r="I387">
        <f t="shared" si="13"/>
        <v>2020</v>
      </c>
      <c r="J387" t="s">
        <v>10</v>
      </c>
      <c r="K387" s="78" t="s">
        <v>106</v>
      </c>
      <c r="M387" s="103">
        <v>0</v>
      </c>
    </row>
    <row r="388" spans="1:13" ht="12.5" customHeight="1" x14ac:dyDescent="0.25">
      <c r="A388" t="str">
        <f t="shared" si="11"/>
        <v>Function_01Application_022020</v>
      </c>
      <c r="B388">
        <v>385</v>
      </c>
      <c r="C388" t="s">
        <v>355</v>
      </c>
      <c r="D388" t="str">
        <f>VLOOKUP($C388,'Look-Ups'!$C$2:$G$32,D$1-2,0)</f>
        <v>Function_01</v>
      </c>
      <c r="E388" t="str">
        <f>VLOOKUP($C388,'Look-Ups'!$C$2:$G$32,E$1-2,0)</f>
        <v>Function_Simpl_01</v>
      </c>
      <c r="F388" t="str">
        <f>VLOOKUP($C388,'Look-Ups'!$C$2:$G$32,F$1-2,0)</f>
        <v>Segment_01</v>
      </c>
      <c r="G388" t="str">
        <f>VLOOKUP($C388,'Look-Ups'!$C$2:$G$32,G$1-2,0)</f>
        <v>Proc_Type_01</v>
      </c>
      <c r="H388" t="s">
        <v>191</v>
      </c>
      <c r="I388">
        <f t="shared" si="13"/>
        <v>2020</v>
      </c>
      <c r="J388" t="s">
        <v>10</v>
      </c>
      <c r="K388" s="78" t="s">
        <v>106</v>
      </c>
      <c r="M388" s="103">
        <v>5.0000000000000001E-3</v>
      </c>
    </row>
    <row r="389" spans="1:13" ht="12.5" customHeight="1" x14ac:dyDescent="0.25">
      <c r="A389" t="str">
        <f t="shared" ref="A389:A452" si="14">D389&amp;C389&amp;I389</f>
        <v>Function_01Application_022020</v>
      </c>
      <c r="B389">
        <v>386</v>
      </c>
      <c r="C389" t="s">
        <v>355</v>
      </c>
      <c r="D389" t="str">
        <f>VLOOKUP($C389,'Look-Ups'!$C$2:$G$32,D$1-2,0)</f>
        <v>Function_01</v>
      </c>
      <c r="E389" t="str">
        <f>VLOOKUP($C389,'Look-Ups'!$C$2:$G$32,E$1-2,0)</f>
        <v>Function_Simpl_01</v>
      </c>
      <c r="F389" t="str">
        <f>VLOOKUP($C389,'Look-Ups'!$C$2:$G$32,F$1-2,0)</f>
        <v>Segment_01</v>
      </c>
      <c r="G389" t="str">
        <f>VLOOKUP($C389,'Look-Ups'!$C$2:$G$32,G$1-2,0)</f>
        <v>Proc_Type_01</v>
      </c>
      <c r="H389" t="s">
        <v>174</v>
      </c>
      <c r="I389">
        <f t="shared" si="13"/>
        <v>2020</v>
      </c>
      <c r="J389" t="s">
        <v>10</v>
      </c>
      <c r="K389" s="78">
        <v>0</v>
      </c>
      <c r="M389" s="103">
        <v>0</v>
      </c>
    </row>
    <row r="390" spans="1:13" ht="12.5" customHeight="1" x14ac:dyDescent="0.25">
      <c r="A390" t="str">
        <f t="shared" si="14"/>
        <v>Function_01Application_022020</v>
      </c>
      <c r="B390">
        <v>387</v>
      </c>
      <c r="C390" t="s">
        <v>355</v>
      </c>
      <c r="D390" t="str">
        <f>VLOOKUP($C390,'Look-Ups'!$C$2:$G$32,D$1-2,0)</f>
        <v>Function_01</v>
      </c>
      <c r="E390" t="str">
        <f>VLOOKUP($C390,'Look-Ups'!$C$2:$G$32,E$1-2,0)</f>
        <v>Function_Simpl_01</v>
      </c>
      <c r="F390" t="str">
        <f>VLOOKUP($C390,'Look-Ups'!$C$2:$G$32,F$1-2,0)</f>
        <v>Segment_01</v>
      </c>
      <c r="G390" t="str">
        <f>VLOOKUP($C390,'Look-Ups'!$C$2:$G$32,G$1-2,0)</f>
        <v>Proc_Type_01</v>
      </c>
      <c r="H390" t="s">
        <v>218</v>
      </c>
      <c r="I390">
        <f t="shared" si="13"/>
        <v>2020</v>
      </c>
      <c r="J390" t="s">
        <v>10</v>
      </c>
      <c r="K390" s="78" t="s">
        <v>106</v>
      </c>
      <c r="M390" s="103">
        <v>1E-3</v>
      </c>
    </row>
    <row r="391" spans="1:13" ht="12.5" customHeight="1" x14ac:dyDescent="0.25">
      <c r="A391" t="str">
        <f t="shared" si="14"/>
        <v>Function_01Application_022020</v>
      </c>
      <c r="B391">
        <v>388</v>
      </c>
      <c r="C391" t="s">
        <v>355</v>
      </c>
      <c r="D391" t="str">
        <f>VLOOKUP($C391,'Look-Ups'!$C$2:$G$32,D$1-2,0)</f>
        <v>Function_01</v>
      </c>
      <c r="E391" t="str">
        <f>VLOOKUP($C391,'Look-Ups'!$C$2:$G$32,E$1-2,0)</f>
        <v>Function_Simpl_01</v>
      </c>
      <c r="F391" t="str">
        <f>VLOOKUP($C391,'Look-Ups'!$C$2:$G$32,F$1-2,0)</f>
        <v>Segment_01</v>
      </c>
      <c r="G391" t="str">
        <f>VLOOKUP($C391,'Look-Ups'!$C$2:$G$32,G$1-2,0)</f>
        <v>Proc_Type_01</v>
      </c>
      <c r="H391" t="s">
        <v>181</v>
      </c>
      <c r="I391">
        <f t="shared" si="13"/>
        <v>2020</v>
      </c>
      <c r="J391" t="s">
        <v>10</v>
      </c>
      <c r="K391" s="78">
        <v>0</v>
      </c>
      <c r="M391" s="103">
        <v>0</v>
      </c>
    </row>
    <row r="392" spans="1:13" ht="12.5" customHeight="1" x14ac:dyDescent="0.25">
      <c r="A392" t="str">
        <f t="shared" si="14"/>
        <v>Function_01Application_022020</v>
      </c>
      <c r="B392">
        <v>389</v>
      </c>
      <c r="C392" t="s">
        <v>355</v>
      </c>
      <c r="D392" t="str">
        <f>VLOOKUP($C392,'Look-Ups'!$C$2:$G$32,D$1-2,0)</f>
        <v>Function_01</v>
      </c>
      <c r="E392" t="str">
        <f>VLOOKUP($C392,'Look-Ups'!$C$2:$G$32,E$1-2,0)</f>
        <v>Function_Simpl_01</v>
      </c>
      <c r="F392" t="str">
        <f>VLOOKUP($C392,'Look-Ups'!$C$2:$G$32,F$1-2,0)</f>
        <v>Segment_01</v>
      </c>
      <c r="G392" t="str">
        <f>VLOOKUP($C392,'Look-Ups'!$C$2:$G$32,G$1-2,0)</f>
        <v>Proc_Type_01</v>
      </c>
      <c r="H392" t="s">
        <v>177</v>
      </c>
      <c r="I392">
        <f t="shared" si="13"/>
        <v>2020</v>
      </c>
      <c r="J392" t="s">
        <v>10</v>
      </c>
      <c r="K392" s="78">
        <v>0</v>
      </c>
      <c r="M392" s="103">
        <v>0</v>
      </c>
    </row>
    <row r="393" spans="1:13" ht="12.5" customHeight="1" x14ac:dyDescent="0.25">
      <c r="A393" t="str">
        <f t="shared" si="14"/>
        <v>Function_01Application_022020</v>
      </c>
      <c r="B393">
        <v>390</v>
      </c>
      <c r="C393" t="s">
        <v>355</v>
      </c>
      <c r="D393" t="str">
        <f>VLOOKUP($C393,'Look-Ups'!$C$2:$G$32,D$1-2,0)</f>
        <v>Function_01</v>
      </c>
      <c r="E393" t="str">
        <f>VLOOKUP($C393,'Look-Ups'!$C$2:$G$32,E$1-2,0)</f>
        <v>Function_Simpl_01</v>
      </c>
      <c r="F393" t="str">
        <f>VLOOKUP($C393,'Look-Ups'!$C$2:$G$32,F$1-2,0)</f>
        <v>Segment_01</v>
      </c>
      <c r="G393" t="str">
        <f>VLOOKUP($C393,'Look-Ups'!$C$2:$G$32,G$1-2,0)</f>
        <v>Proc_Type_01</v>
      </c>
      <c r="H393" t="s">
        <v>204</v>
      </c>
      <c r="I393">
        <f t="shared" si="13"/>
        <v>2020</v>
      </c>
      <c r="J393" t="s">
        <v>10</v>
      </c>
      <c r="K393" s="78">
        <v>0</v>
      </c>
      <c r="M393" s="103">
        <v>0</v>
      </c>
    </row>
    <row r="394" spans="1:13" ht="12.5" customHeight="1" x14ac:dyDescent="0.25">
      <c r="A394" t="str">
        <f t="shared" si="14"/>
        <v>Function_01Application_022020</v>
      </c>
      <c r="B394">
        <v>391</v>
      </c>
      <c r="C394" t="s">
        <v>355</v>
      </c>
      <c r="D394" t="str">
        <f>VLOOKUP($C394,'Look-Ups'!$C$2:$G$32,D$1-2,0)</f>
        <v>Function_01</v>
      </c>
      <c r="E394" t="str">
        <f>VLOOKUP($C394,'Look-Ups'!$C$2:$G$32,E$1-2,0)</f>
        <v>Function_Simpl_01</v>
      </c>
      <c r="F394" t="str">
        <f>VLOOKUP($C394,'Look-Ups'!$C$2:$G$32,F$1-2,0)</f>
        <v>Segment_01</v>
      </c>
      <c r="G394" t="str">
        <f>VLOOKUP($C394,'Look-Ups'!$C$2:$G$32,G$1-2,0)</f>
        <v>Proc_Type_01</v>
      </c>
      <c r="H394" t="s">
        <v>244</v>
      </c>
      <c r="I394">
        <f t="shared" si="13"/>
        <v>2020</v>
      </c>
      <c r="J394" t="s">
        <v>10</v>
      </c>
      <c r="K394" s="78" t="s">
        <v>106</v>
      </c>
      <c r="M394" s="103">
        <v>7.5497414722417444E-3</v>
      </c>
    </row>
    <row r="395" spans="1:13" ht="12.5" customHeight="1" x14ac:dyDescent="0.25">
      <c r="A395" t="str">
        <f t="shared" si="14"/>
        <v>Function_01Application_032020</v>
      </c>
      <c r="B395">
        <v>392</v>
      </c>
      <c r="C395" t="s">
        <v>356</v>
      </c>
      <c r="D395" t="str">
        <f>VLOOKUP($C395,'Look-Ups'!$C$2:$G$32,D$1-2,0)</f>
        <v>Function_01</v>
      </c>
      <c r="E395" t="str">
        <f>VLOOKUP($C395,'Look-Ups'!$C$2:$G$32,E$1-2,0)</f>
        <v>Function_Simpl_01</v>
      </c>
      <c r="F395" t="str">
        <f>VLOOKUP($C395,'Look-Ups'!$C$2:$G$32,F$1-2,0)</f>
        <v>Segment_01</v>
      </c>
      <c r="G395" t="str">
        <f>VLOOKUP($C395,'Look-Ups'!$C$2:$G$32,G$1-2,0)</f>
        <v>Proc_Type_01</v>
      </c>
      <c r="H395" t="s">
        <v>195</v>
      </c>
      <c r="I395">
        <f t="shared" si="13"/>
        <v>2020</v>
      </c>
      <c r="J395" t="s">
        <v>10</v>
      </c>
      <c r="K395" s="78" t="s">
        <v>106</v>
      </c>
      <c r="M395" s="103">
        <v>0.89</v>
      </c>
    </row>
    <row r="396" spans="1:13" ht="12.5" customHeight="1" x14ac:dyDescent="0.25">
      <c r="A396" t="str">
        <f t="shared" si="14"/>
        <v>Function_01Application_032020</v>
      </c>
      <c r="B396">
        <v>393</v>
      </c>
      <c r="C396" t="s">
        <v>356</v>
      </c>
      <c r="D396" t="str">
        <f>VLOOKUP($C396,'Look-Ups'!$C$2:$G$32,D$1-2,0)</f>
        <v>Function_01</v>
      </c>
      <c r="E396" t="str">
        <f>VLOOKUP($C396,'Look-Ups'!$C$2:$G$32,E$1-2,0)</f>
        <v>Function_Simpl_01</v>
      </c>
      <c r="F396" t="str">
        <f>VLOOKUP($C396,'Look-Ups'!$C$2:$G$32,F$1-2,0)</f>
        <v>Segment_01</v>
      </c>
      <c r="G396" t="str">
        <f>VLOOKUP($C396,'Look-Ups'!$C$2:$G$32,G$1-2,0)</f>
        <v>Proc_Type_01</v>
      </c>
      <c r="H396" t="s">
        <v>161</v>
      </c>
      <c r="I396">
        <f t="shared" si="13"/>
        <v>2020</v>
      </c>
      <c r="J396" t="s">
        <v>10</v>
      </c>
      <c r="K396" s="78" t="s">
        <v>106</v>
      </c>
      <c r="M396" s="103">
        <v>0.08</v>
      </c>
    </row>
    <row r="397" spans="1:13" ht="12.5" customHeight="1" x14ac:dyDescent="0.25">
      <c r="A397" t="str">
        <f t="shared" si="14"/>
        <v>Function_01Application_032020</v>
      </c>
      <c r="B397">
        <v>394</v>
      </c>
      <c r="C397" t="s">
        <v>356</v>
      </c>
      <c r="D397" t="str">
        <f>VLOOKUP($C397,'Look-Ups'!$C$2:$G$32,D$1-2,0)</f>
        <v>Function_01</v>
      </c>
      <c r="E397" t="str">
        <f>VLOOKUP($C397,'Look-Ups'!$C$2:$G$32,E$1-2,0)</f>
        <v>Function_Simpl_01</v>
      </c>
      <c r="F397" t="str">
        <f>VLOOKUP($C397,'Look-Ups'!$C$2:$G$32,F$1-2,0)</f>
        <v>Segment_01</v>
      </c>
      <c r="G397" t="str">
        <f>VLOOKUP($C397,'Look-Ups'!$C$2:$G$32,G$1-2,0)</f>
        <v>Proc_Type_01</v>
      </c>
      <c r="H397" t="s">
        <v>190</v>
      </c>
      <c r="I397">
        <f t="shared" si="13"/>
        <v>2020</v>
      </c>
      <c r="J397" t="s">
        <v>10</v>
      </c>
      <c r="K397" s="78" t="s">
        <v>106</v>
      </c>
      <c r="M397" s="103">
        <v>4.0000000000000001E-3</v>
      </c>
    </row>
    <row r="398" spans="1:13" ht="12.5" customHeight="1" x14ac:dyDescent="0.25">
      <c r="A398" t="str">
        <f t="shared" si="14"/>
        <v>Function_01Application_032020</v>
      </c>
      <c r="B398">
        <v>395</v>
      </c>
      <c r="C398" t="s">
        <v>356</v>
      </c>
      <c r="D398" t="str">
        <f>VLOOKUP($C398,'Look-Ups'!$C$2:$G$32,D$1-2,0)</f>
        <v>Function_01</v>
      </c>
      <c r="E398" t="str">
        <f>VLOOKUP($C398,'Look-Ups'!$C$2:$G$32,E$1-2,0)</f>
        <v>Function_Simpl_01</v>
      </c>
      <c r="F398" t="str">
        <f>VLOOKUP($C398,'Look-Ups'!$C$2:$G$32,F$1-2,0)</f>
        <v>Segment_01</v>
      </c>
      <c r="G398" t="str">
        <f>VLOOKUP($C398,'Look-Ups'!$C$2:$G$32,G$1-2,0)</f>
        <v>Proc_Type_01</v>
      </c>
      <c r="H398" t="s">
        <v>206</v>
      </c>
      <c r="I398">
        <f t="shared" si="13"/>
        <v>2020</v>
      </c>
      <c r="J398" t="s">
        <v>10</v>
      </c>
      <c r="K398" s="78" t="s">
        <v>106</v>
      </c>
      <c r="M398" s="103">
        <v>3.0000000000000001E-3</v>
      </c>
    </row>
    <row r="399" spans="1:13" ht="12.5" customHeight="1" x14ac:dyDescent="0.25">
      <c r="A399" t="str">
        <f t="shared" si="14"/>
        <v>Function_01Application_032020</v>
      </c>
      <c r="B399">
        <v>396</v>
      </c>
      <c r="C399" t="s">
        <v>356</v>
      </c>
      <c r="D399" t="str">
        <f>VLOOKUP($C399,'Look-Ups'!$C$2:$G$32,D$1-2,0)</f>
        <v>Function_01</v>
      </c>
      <c r="E399" t="str">
        <f>VLOOKUP($C399,'Look-Ups'!$C$2:$G$32,E$1-2,0)</f>
        <v>Function_Simpl_01</v>
      </c>
      <c r="F399" t="str">
        <f>VLOOKUP($C399,'Look-Ups'!$C$2:$G$32,F$1-2,0)</f>
        <v>Segment_01</v>
      </c>
      <c r="G399" t="str">
        <f>VLOOKUP($C399,'Look-Ups'!$C$2:$G$32,G$1-2,0)</f>
        <v>Proc_Type_01</v>
      </c>
      <c r="H399" t="s">
        <v>164</v>
      </c>
      <c r="I399">
        <f t="shared" si="13"/>
        <v>2020</v>
      </c>
      <c r="J399" t="s">
        <v>10</v>
      </c>
      <c r="K399" s="78" t="s">
        <v>106</v>
      </c>
      <c r="M399" s="103">
        <v>3.0000000000000001E-3</v>
      </c>
    </row>
    <row r="400" spans="1:13" ht="12.5" customHeight="1" x14ac:dyDescent="0.25">
      <c r="A400" t="str">
        <f t="shared" si="14"/>
        <v>Function_01Application_032020</v>
      </c>
      <c r="B400">
        <v>397</v>
      </c>
      <c r="C400" t="s">
        <v>356</v>
      </c>
      <c r="D400" t="str">
        <f>VLOOKUP($C400,'Look-Ups'!$C$2:$G$32,D$1-2,0)</f>
        <v>Function_01</v>
      </c>
      <c r="E400" t="str">
        <f>VLOOKUP($C400,'Look-Ups'!$C$2:$G$32,E$1-2,0)</f>
        <v>Function_Simpl_01</v>
      </c>
      <c r="F400" t="str">
        <f>VLOOKUP($C400,'Look-Ups'!$C$2:$G$32,F$1-2,0)</f>
        <v>Segment_01</v>
      </c>
      <c r="G400" t="str">
        <f>VLOOKUP($C400,'Look-Ups'!$C$2:$G$32,G$1-2,0)</f>
        <v>Proc_Type_01</v>
      </c>
      <c r="H400" t="s">
        <v>160</v>
      </c>
      <c r="I400">
        <f t="shared" si="13"/>
        <v>2020</v>
      </c>
      <c r="J400" t="s">
        <v>10</v>
      </c>
      <c r="K400" s="78" t="s">
        <v>106</v>
      </c>
      <c r="M400" s="103">
        <v>5.0000000000000001E-3</v>
      </c>
    </row>
    <row r="401" spans="1:13" ht="12.5" customHeight="1" x14ac:dyDescent="0.25">
      <c r="A401" t="str">
        <f t="shared" si="14"/>
        <v>Function_01Application_032020</v>
      </c>
      <c r="B401">
        <v>398</v>
      </c>
      <c r="C401" t="s">
        <v>356</v>
      </c>
      <c r="D401" t="str">
        <f>VLOOKUP($C401,'Look-Ups'!$C$2:$G$32,D$1-2,0)</f>
        <v>Function_01</v>
      </c>
      <c r="E401" t="str">
        <f>VLOOKUP($C401,'Look-Ups'!$C$2:$G$32,E$1-2,0)</f>
        <v>Function_Simpl_01</v>
      </c>
      <c r="F401" t="str">
        <f>VLOOKUP($C401,'Look-Ups'!$C$2:$G$32,F$1-2,0)</f>
        <v>Segment_01</v>
      </c>
      <c r="G401" t="str">
        <f>VLOOKUP($C401,'Look-Ups'!$C$2:$G$32,G$1-2,0)</f>
        <v>Proc_Type_01</v>
      </c>
      <c r="H401" t="s">
        <v>182</v>
      </c>
      <c r="I401">
        <f t="shared" si="13"/>
        <v>2020</v>
      </c>
      <c r="J401" t="s">
        <v>10</v>
      </c>
      <c r="K401" s="78" t="s">
        <v>106</v>
      </c>
      <c r="M401" s="103">
        <v>1.4502585277582692E-3</v>
      </c>
    </row>
    <row r="402" spans="1:13" ht="12.5" customHeight="1" x14ac:dyDescent="0.25">
      <c r="A402" t="str">
        <f t="shared" si="14"/>
        <v>Function_01Application_032020</v>
      </c>
      <c r="B402">
        <v>399</v>
      </c>
      <c r="C402" t="s">
        <v>356</v>
      </c>
      <c r="D402" t="str">
        <f>VLOOKUP($C402,'Look-Ups'!$C$2:$G$32,D$1-2,0)</f>
        <v>Function_01</v>
      </c>
      <c r="E402" t="str">
        <f>VLOOKUP($C402,'Look-Ups'!$C$2:$G$32,E$1-2,0)</f>
        <v>Function_Simpl_01</v>
      </c>
      <c r="F402" t="str">
        <f>VLOOKUP($C402,'Look-Ups'!$C$2:$G$32,F$1-2,0)</f>
        <v>Segment_01</v>
      </c>
      <c r="G402" t="str">
        <f>VLOOKUP($C402,'Look-Ups'!$C$2:$G$32,G$1-2,0)</f>
        <v>Proc_Type_01</v>
      </c>
      <c r="H402" t="s">
        <v>212</v>
      </c>
      <c r="I402">
        <f t="shared" si="13"/>
        <v>2020</v>
      </c>
      <c r="J402" t="s">
        <v>10</v>
      </c>
      <c r="K402" s="78" t="s">
        <v>106</v>
      </c>
      <c r="M402" s="103">
        <v>0</v>
      </c>
    </row>
    <row r="403" spans="1:13" ht="12.5" customHeight="1" x14ac:dyDescent="0.25">
      <c r="A403" t="str">
        <f t="shared" si="14"/>
        <v>Function_01Application_032020</v>
      </c>
      <c r="B403">
        <v>400</v>
      </c>
      <c r="C403" t="s">
        <v>356</v>
      </c>
      <c r="D403" t="str">
        <f>VLOOKUP($C403,'Look-Ups'!$C$2:$G$32,D$1-2,0)</f>
        <v>Function_01</v>
      </c>
      <c r="E403" t="str">
        <f>VLOOKUP($C403,'Look-Ups'!$C$2:$G$32,E$1-2,0)</f>
        <v>Function_Simpl_01</v>
      </c>
      <c r="F403" t="str">
        <f>VLOOKUP($C403,'Look-Ups'!$C$2:$G$32,F$1-2,0)</f>
        <v>Segment_01</v>
      </c>
      <c r="G403" t="str">
        <f>VLOOKUP($C403,'Look-Ups'!$C$2:$G$32,G$1-2,0)</f>
        <v>Proc_Type_01</v>
      </c>
      <c r="H403" t="s">
        <v>179</v>
      </c>
      <c r="I403">
        <f t="shared" si="13"/>
        <v>2020</v>
      </c>
      <c r="J403" t="s">
        <v>10</v>
      </c>
      <c r="K403" s="78" t="s">
        <v>106</v>
      </c>
      <c r="M403" s="103">
        <v>0</v>
      </c>
    </row>
    <row r="404" spans="1:13" ht="12.5" customHeight="1" x14ac:dyDescent="0.25">
      <c r="A404" t="str">
        <f t="shared" si="14"/>
        <v>Function_01Application_032020</v>
      </c>
      <c r="B404">
        <v>401</v>
      </c>
      <c r="C404" t="s">
        <v>356</v>
      </c>
      <c r="D404" t="str">
        <f>VLOOKUP($C404,'Look-Ups'!$C$2:$G$32,D$1-2,0)</f>
        <v>Function_01</v>
      </c>
      <c r="E404" t="str">
        <f>VLOOKUP($C404,'Look-Ups'!$C$2:$G$32,E$1-2,0)</f>
        <v>Function_Simpl_01</v>
      </c>
      <c r="F404" t="str">
        <f>VLOOKUP($C404,'Look-Ups'!$C$2:$G$32,F$1-2,0)</f>
        <v>Segment_01</v>
      </c>
      <c r="G404" t="str">
        <f>VLOOKUP($C404,'Look-Ups'!$C$2:$G$32,G$1-2,0)</f>
        <v>Proc_Type_01</v>
      </c>
      <c r="H404" t="s">
        <v>167</v>
      </c>
      <c r="I404">
        <f t="shared" si="13"/>
        <v>2020</v>
      </c>
      <c r="J404" t="s">
        <v>10</v>
      </c>
      <c r="K404" s="78" t="s">
        <v>106</v>
      </c>
      <c r="M404" s="103">
        <v>0</v>
      </c>
    </row>
    <row r="405" spans="1:13" ht="12.5" customHeight="1" x14ac:dyDescent="0.25">
      <c r="A405" t="str">
        <f t="shared" si="14"/>
        <v>Function_01Application_032020</v>
      </c>
      <c r="B405">
        <v>402</v>
      </c>
      <c r="C405" t="s">
        <v>356</v>
      </c>
      <c r="D405" t="str">
        <f>VLOOKUP($C405,'Look-Ups'!$C$2:$G$32,D$1-2,0)</f>
        <v>Function_01</v>
      </c>
      <c r="E405" t="str">
        <f>VLOOKUP($C405,'Look-Ups'!$C$2:$G$32,E$1-2,0)</f>
        <v>Function_Simpl_01</v>
      </c>
      <c r="F405" t="str">
        <f>VLOOKUP($C405,'Look-Ups'!$C$2:$G$32,F$1-2,0)</f>
        <v>Segment_01</v>
      </c>
      <c r="G405" t="str">
        <f>VLOOKUP($C405,'Look-Ups'!$C$2:$G$32,G$1-2,0)</f>
        <v>Proc_Type_01</v>
      </c>
      <c r="H405" t="s">
        <v>235</v>
      </c>
      <c r="I405">
        <f t="shared" si="13"/>
        <v>2020</v>
      </c>
      <c r="J405" t="s">
        <v>10</v>
      </c>
      <c r="K405" s="78" t="s">
        <v>106</v>
      </c>
      <c r="M405" s="103">
        <v>0</v>
      </c>
    </row>
    <row r="406" spans="1:13" ht="12.5" customHeight="1" x14ac:dyDescent="0.25">
      <c r="A406" t="str">
        <f t="shared" si="14"/>
        <v>Function_01Application_032020</v>
      </c>
      <c r="B406">
        <v>403</v>
      </c>
      <c r="C406" t="s">
        <v>356</v>
      </c>
      <c r="D406" t="str">
        <f>VLOOKUP($C406,'Look-Ups'!$C$2:$G$32,D$1-2,0)</f>
        <v>Function_01</v>
      </c>
      <c r="E406" t="str">
        <f>VLOOKUP($C406,'Look-Ups'!$C$2:$G$32,E$1-2,0)</f>
        <v>Function_Simpl_01</v>
      </c>
      <c r="F406" t="str">
        <f>VLOOKUP($C406,'Look-Ups'!$C$2:$G$32,F$1-2,0)</f>
        <v>Segment_01</v>
      </c>
      <c r="G406" t="str">
        <f>VLOOKUP($C406,'Look-Ups'!$C$2:$G$32,G$1-2,0)</f>
        <v>Proc_Type_01</v>
      </c>
      <c r="H406" t="s">
        <v>191</v>
      </c>
      <c r="I406">
        <f t="shared" si="13"/>
        <v>2020</v>
      </c>
      <c r="J406" t="s">
        <v>10</v>
      </c>
      <c r="K406" s="78" t="s">
        <v>106</v>
      </c>
      <c r="M406" s="103">
        <v>5.0000000000000001E-3</v>
      </c>
    </row>
    <row r="407" spans="1:13" ht="12.5" customHeight="1" x14ac:dyDescent="0.25">
      <c r="A407" t="str">
        <f t="shared" si="14"/>
        <v>Function_01Application_032020</v>
      </c>
      <c r="B407">
        <v>404</v>
      </c>
      <c r="C407" t="s">
        <v>356</v>
      </c>
      <c r="D407" t="str">
        <f>VLOOKUP($C407,'Look-Ups'!$C$2:$G$32,D$1-2,0)</f>
        <v>Function_01</v>
      </c>
      <c r="E407" t="str">
        <f>VLOOKUP($C407,'Look-Ups'!$C$2:$G$32,E$1-2,0)</f>
        <v>Function_Simpl_01</v>
      </c>
      <c r="F407" t="str">
        <f>VLOOKUP($C407,'Look-Ups'!$C$2:$G$32,F$1-2,0)</f>
        <v>Segment_01</v>
      </c>
      <c r="G407" t="str">
        <f>VLOOKUP($C407,'Look-Ups'!$C$2:$G$32,G$1-2,0)</f>
        <v>Proc_Type_01</v>
      </c>
      <c r="H407" t="s">
        <v>174</v>
      </c>
      <c r="I407">
        <f t="shared" si="13"/>
        <v>2020</v>
      </c>
      <c r="J407" t="s">
        <v>10</v>
      </c>
      <c r="K407" s="78">
        <v>0</v>
      </c>
      <c r="M407" s="103">
        <v>0</v>
      </c>
    </row>
    <row r="408" spans="1:13" ht="12.5" customHeight="1" x14ac:dyDescent="0.25">
      <c r="A408" t="str">
        <f t="shared" si="14"/>
        <v>Function_01Application_032020</v>
      </c>
      <c r="B408">
        <v>405</v>
      </c>
      <c r="C408" t="s">
        <v>356</v>
      </c>
      <c r="D408" t="str">
        <f>VLOOKUP($C408,'Look-Ups'!$C$2:$G$32,D$1-2,0)</f>
        <v>Function_01</v>
      </c>
      <c r="E408" t="str">
        <f>VLOOKUP($C408,'Look-Ups'!$C$2:$G$32,E$1-2,0)</f>
        <v>Function_Simpl_01</v>
      </c>
      <c r="F408" t="str">
        <f>VLOOKUP($C408,'Look-Ups'!$C$2:$G$32,F$1-2,0)</f>
        <v>Segment_01</v>
      </c>
      <c r="G408" t="str">
        <f>VLOOKUP($C408,'Look-Ups'!$C$2:$G$32,G$1-2,0)</f>
        <v>Proc_Type_01</v>
      </c>
      <c r="H408" t="s">
        <v>218</v>
      </c>
      <c r="I408">
        <f t="shared" si="13"/>
        <v>2020</v>
      </c>
      <c r="J408" t="s">
        <v>10</v>
      </c>
      <c r="K408" s="78" t="s">
        <v>106</v>
      </c>
      <c r="M408" s="103">
        <v>1E-3</v>
      </c>
    </row>
    <row r="409" spans="1:13" ht="12.5" customHeight="1" x14ac:dyDescent="0.25">
      <c r="A409" t="str">
        <f t="shared" si="14"/>
        <v>Function_01Application_032020</v>
      </c>
      <c r="B409">
        <v>406</v>
      </c>
      <c r="C409" t="s">
        <v>356</v>
      </c>
      <c r="D409" t="str">
        <f>VLOOKUP($C409,'Look-Ups'!$C$2:$G$32,D$1-2,0)</f>
        <v>Function_01</v>
      </c>
      <c r="E409" t="str">
        <f>VLOOKUP($C409,'Look-Ups'!$C$2:$G$32,E$1-2,0)</f>
        <v>Function_Simpl_01</v>
      </c>
      <c r="F409" t="str">
        <f>VLOOKUP($C409,'Look-Ups'!$C$2:$G$32,F$1-2,0)</f>
        <v>Segment_01</v>
      </c>
      <c r="G409" t="str">
        <f>VLOOKUP($C409,'Look-Ups'!$C$2:$G$32,G$1-2,0)</f>
        <v>Proc_Type_01</v>
      </c>
      <c r="H409" t="s">
        <v>181</v>
      </c>
      <c r="I409">
        <f t="shared" si="13"/>
        <v>2020</v>
      </c>
      <c r="J409" t="s">
        <v>10</v>
      </c>
      <c r="K409" s="78">
        <v>0</v>
      </c>
      <c r="M409" s="103">
        <v>0</v>
      </c>
    </row>
    <row r="410" spans="1:13" ht="12.5" customHeight="1" x14ac:dyDescent="0.25">
      <c r="A410" t="str">
        <f t="shared" si="14"/>
        <v>Function_01Application_032020</v>
      </c>
      <c r="B410">
        <v>407</v>
      </c>
      <c r="C410" t="s">
        <v>356</v>
      </c>
      <c r="D410" t="str">
        <f>VLOOKUP($C410,'Look-Ups'!$C$2:$G$32,D$1-2,0)</f>
        <v>Function_01</v>
      </c>
      <c r="E410" t="str">
        <f>VLOOKUP($C410,'Look-Ups'!$C$2:$G$32,E$1-2,0)</f>
        <v>Function_Simpl_01</v>
      </c>
      <c r="F410" t="str">
        <f>VLOOKUP($C410,'Look-Ups'!$C$2:$G$32,F$1-2,0)</f>
        <v>Segment_01</v>
      </c>
      <c r="G410" t="str">
        <f>VLOOKUP($C410,'Look-Ups'!$C$2:$G$32,G$1-2,0)</f>
        <v>Proc_Type_01</v>
      </c>
      <c r="H410" t="s">
        <v>177</v>
      </c>
      <c r="I410">
        <f t="shared" si="13"/>
        <v>2020</v>
      </c>
      <c r="J410" t="s">
        <v>10</v>
      </c>
      <c r="K410" s="78">
        <v>0</v>
      </c>
      <c r="M410" s="103">
        <v>0</v>
      </c>
    </row>
    <row r="411" spans="1:13" ht="12.5" customHeight="1" x14ac:dyDescent="0.25">
      <c r="A411" t="str">
        <f t="shared" si="14"/>
        <v>Function_01Application_032020</v>
      </c>
      <c r="B411">
        <v>408</v>
      </c>
      <c r="C411" t="s">
        <v>356</v>
      </c>
      <c r="D411" t="str">
        <f>VLOOKUP($C411,'Look-Ups'!$C$2:$G$32,D$1-2,0)</f>
        <v>Function_01</v>
      </c>
      <c r="E411" t="str">
        <f>VLOOKUP($C411,'Look-Ups'!$C$2:$G$32,E$1-2,0)</f>
        <v>Function_Simpl_01</v>
      </c>
      <c r="F411" t="str">
        <f>VLOOKUP($C411,'Look-Ups'!$C$2:$G$32,F$1-2,0)</f>
        <v>Segment_01</v>
      </c>
      <c r="G411" t="str">
        <f>VLOOKUP($C411,'Look-Ups'!$C$2:$G$32,G$1-2,0)</f>
        <v>Proc_Type_01</v>
      </c>
      <c r="H411" t="s">
        <v>204</v>
      </c>
      <c r="I411">
        <f t="shared" si="13"/>
        <v>2020</v>
      </c>
      <c r="J411" t="s">
        <v>10</v>
      </c>
      <c r="K411" s="78">
        <v>0</v>
      </c>
      <c r="M411" s="103">
        <v>0</v>
      </c>
    </row>
    <row r="412" spans="1:13" ht="12.5" customHeight="1" x14ac:dyDescent="0.25">
      <c r="A412" t="str">
        <f t="shared" si="14"/>
        <v>Function_01Application_032020</v>
      </c>
      <c r="B412">
        <v>409</v>
      </c>
      <c r="C412" t="s">
        <v>356</v>
      </c>
      <c r="D412" t="str">
        <f>VLOOKUP($C412,'Look-Ups'!$C$2:$G$32,D$1-2,0)</f>
        <v>Function_01</v>
      </c>
      <c r="E412" t="str">
        <f>VLOOKUP($C412,'Look-Ups'!$C$2:$G$32,E$1-2,0)</f>
        <v>Function_Simpl_01</v>
      </c>
      <c r="F412" t="str">
        <f>VLOOKUP($C412,'Look-Ups'!$C$2:$G$32,F$1-2,0)</f>
        <v>Segment_01</v>
      </c>
      <c r="G412" t="str">
        <f>VLOOKUP($C412,'Look-Ups'!$C$2:$G$32,G$1-2,0)</f>
        <v>Proc_Type_01</v>
      </c>
      <c r="H412" t="s">
        <v>244</v>
      </c>
      <c r="I412">
        <f t="shared" si="13"/>
        <v>2020</v>
      </c>
      <c r="J412" t="s">
        <v>10</v>
      </c>
      <c r="K412" s="78" t="s">
        <v>106</v>
      </c>
      <c r="M412" s="103">
        <v>4.6061527955033599E-3</v>
      </c>
    </row>
    <row r="413" spans="1:13" ht="12.5" customHeight="1" x14ac:dyDescent="0.25">
      <c r="A413" t="str">
        <f t="shared" si="14"/>
        <v>Function_02Application_052020</v>
      </c>
      <c r="B413">
        <v>410</v>
      </c>
      <c r="C413" t="s">
        <v>358</v>
      </c>
      <c r="D413" t="str">
        <f>VLOOKUP($C413,'Look-Ups'!$C$2:$G$32,D$1-2,0)</f>
        <v>Function_02</v>
      </c>
      <c r="E413" t="str">
        <f>VLOOKUP($C413,'Look-Ups'!$C$2:$G$32,E$1-2,0)</f>
        <v>Function_Simpl_02</v>
      </c>
      <c r="F413" t="str">
        <f>VLOOKUP($C413,'Look-Ups'!$C$2:$G$32,F$1-2,0)</f>
        <v>Segment_02</v>
      </c>
      <c r="G413" t="str">
        <f>VLOOKUP($C413,'Look-Ups'!$C$2:$G$32,G$1-2,0)</f>
        <v>Proc_Type_03</v>
      </c>
      <c r="H413" t="s">
        <v>215</v>
      </c>
      <c r="I413">
        <f t="shared" si="13"/>
        <v>2020</v>
      </c>
      <c r="J413" t="s">
        <v>10</v>
      </c>
      <c r="K413" s="78" t="s">
        <v>106</v>
      </c>
      <c r="M413" s="103">
        <v>0.73</v>
      </c>
    </row>
    <row r="414" spans="1:13" ht="12.5" customHeight="1" x14ac:dyDescent="0.25">
      <c r="A414" t="str">
        <f t="shared" si="14"/>
        <v>Function_02Application_052020</v>
      </c>
      <c r="B414">
        <v>411</v>
      </c>
      <c r="C414" t="s">
        <v>358</v>
      </c>
      <c r="D414" t="str">
        <f>VLOOKUP($C414,'Look-Ups'!$C$2:$G$32,D$1-2,0)</f>
        <v>Function_02</v>
      </c>
      <c r="E414" t="str">
        <f>VLOOKUP($C414,'Look-Ups'!$C$2:$G$32,E$1-2,0)</f>
        <v>Function_Simpl_02</v>
      </c>
      <c r="F414" t="str">
        <f>VLOOKUP($C414,'Look-Ups'!$C$2:$G$32,F$1-2,0)</f>
        <v>Segment_02</v>
      </c>
      <c r="G414" t="str">
        <f>VLOOKUP($C414,'Look-Ups'!$C$2:$G$32,G$1-2,0)</f>
        <v>Proc_Type_03</v>
      </c>
      <c r="H414" t="s">
        <v>190</v>
      </c>
      <c r="I414">
        <f t="shared" si="13"/>
        <v>2020</v>
      </c>
      <c r="J414" t="s">
        <v>10</v>
      </c>
      <c r="K414" s="78" t="s">
        <v>106</v>
      </c>
      <c r="M414" s="103">
        <v>0.01</v>
      </c>
    </row>
    <row r="415" spans="1:13" ht="12.5" customHeight="1" x14ac:dyDescent="0.25">
      <c r="A415" t="str">
        <f t="shared" si="14"/>
        <v>Function_02Application_052020</v>
      </c>
      <c r="B415">
        <v>412</v>
      </c>
      <c r="C415" t="s">
        <v>358</v>
      </c>
      <c r="D415" t="str">
        <f>VLOOKUP($C415,'Look-Ups'!$C$2:$G$32,D$1-2,0)</f>
        <v>Function_02</v>
      </c>
      <c r="E415" t="str">
        <f>VLOOKUP($C415,'Look-Ups'!$C$2:$G$32,E$1-2,0)</f>
        <v>Function_Simpl_02</v>
      </c>
      <c r="F415" t="str">
        <f>VLOOKUP($C415,'Look-Ups'!$C$2:$G$32,F$1-2,0)</f>
        <v>Segment_02</v>
      </c>
      <c r="G415" t="str">
        <f>VLOOKUP($C415,'Look-Ups'!$C$2:$G$32,G$1-2,0)</f>
        <v>Proc_Type_03</v>
      </c>
      <c r="H415" t="s">
        <v>182</v>
      </c>
      <c r="I415">
        <f t="shared" si="13"/>
        <v>2020</v>
      </c>
      <c r="J415" t="s">
        <v>10</v>
      </c>
      <c r="K415" s="78" t="s">
        <v>106</v>
      </c>
      <c r="M415" s="103">
        <v>0.03</v>
      </c>
    </row>
    <row r="416" spans="1:13" ht="12.5" customHeight="1" x14ac:dyDescent="0.25">
      <c r="A416" t="str">
        <f t="shared" si="14"/>
        <v>Function_02Application_052020</v>
      </c>
      <c r="B416">
        <v>413</v>
      </c>
      <c r="C416" t="s">
        <v>358</v>
      </c>
      <c r="D416" t="str">
        <f>VLOOKUP($C416,'Look-Ups'!$C$2:$G$32,D$1-2,0)</f>
        <v>Function_02</v>
      </c>
      <c r="E416" t="str">
        <f>VLOOKUP($C416,'Look-Ups'!$C$2:$G$32,E$1-2,0)</f>
        <v>Function_Simpl_02</v>
      </c>
      <c r="F416" t="str">
        <f>VLOOKUP($C416,'Look-Ups'!$C$2:$G$32,F$1-2,0)</f>
        <v>Segment_02</v>
      </c>
      <c r="G416" t="str">
        <f>VLOOKUP($C416,'Look-Ups'!$C$2:$G$32,G$1-2,0)</f>
        <v>Proc_Type_03</v>
      </c>
      <c r="H416" t="s">
        <v>196</v>
      </c>
      <c r="I416">
        <f t="shared" si="13"/>
        <v>2020</v>
      </c>
      <c r="J416" t="s">
        <v>10</v>
      </c>
      <c r="K416" s="78">
        <v>0</v>
      </c>
      <c r="M416" s="103">
        <v>0</v>
      </c>
    </row>
    <row r="417" spans="1:13" ht="12.5" customHeight="1" x14ac:dyDescent="0.25">
      <c r="A417" t="str">
        <f t="shared" si="14"/>
        <v>Function_02Application_052020</v>
      </c>
      <c r="B417">
        <v>414</v>
      </c>
      <c r="C417" t="s">
        <v>358</v>
      </c>
      <c r="D417" t="str">
        <f>VLOOKUP($C417,'Look-Ups'!$C$2:$G$32,D$1-2,0)</f>
        <v>Function_02</v>
      </c>
      <c r="E417" t="str">
        <f>VLOOKUP($C417,'Look-Ups'!$C$2:$G$32,E$1-2,0)</f>
        <v>Function_Simpl_02</v>
      </c>
      <c r="F417" t="str">
        <f>VLOOKUP($C417,'Look-Ups'!$C$2:$G$32,F$1-2,0)</f>
        <v>Segment_02</v>
      </c>
      <c r="G417" t="str">
        <f>VLOOKUP($C417,'Look-Ups'!$C$2:$G$32,G$1-2,0)</f>
        <v>Proc_Type_03</v>
      </c>
      <c r="H417" t="s">
        <v>199</v>
      </c>
      <c r="I417">
        <f t="shared" si="13"/>
        <v>2020</v>
      </c>
      <c r="J417" t="s">
        <v>10</v>
      </c>
      <c r="K417" s="78" t="s">
        <v>106</v>
      </c>
      <c r="M417" s="103">
        <v>5.0000000000000001E-3</v>
      </c>
    </row>
    <row r="418" spans="1:13" ht="12.5" customHeight="1" x14ac:dyDescent="0.25">
      <c r="A418" t="str">
        <f t="shared" si="14"/>
        <v>Function_02Application_052020</v>
      </c>
      <c r="B418">
        <v>415</v>
      </c>
      <c r="C418" t="s">
        <v>358</v>
      </c>
      <c r="D418" t="str">
        <f>VLOOKUP($C418,'Look-Ups'!$C$2:$G$32,D$1-2,0)</f>
        <v>Function_02</v>
      </c>
      <c r="E418" t="str">
        <f>VLOOKUP($C418,'Look-Ups'!$C$2:$G$32,E$1-2,0)</f>
        <v>Function_Simpl_02</v>
      </c>
      <c r="F418" t="str">
        <f>VLOOKUP($C418,'Look-Ups'!$C$2:$G$32,F$1-2,0)</f>
        <v>Segment_02</v>
      </c>
      <c r="G418" t="str">
        <f>VLOOKUP($C418,'Look-Ups'!$C$2:$G$32,G$1-2,0)</f>
        <v>Proc_Type_03</v>
      </c>
      <c r="H418" t="s">
        <v>183</v>
      </c>
      <c r="I418">
        <f t="shared" si="13"/>
        <v>2020</v>
      </c>
      <c r="J418" t="s">
        <v>10</v>
      </c>
      <c r="K418" s="78" t="s">
        <v>106</v>
      </c>
      <c r="M418" s="103">
        <v>3.0000000000000001E-3</v>
      </c>
    </row>
    <row r="419" spans="1:13" ht="12.5" customHeight="1" x14ac:dyDescent="0.25">
      <c r="A419" t="str">
        <f t="shared" si="14"/>
        <v>Function_02Application_052020</v>
      </c>
      <c r="B419">
        <v>416</v>
      </c>
      <c r="C419" t="s">
        <v>358</v>
      </c>
      <c r="D419" t="str">
        <f>VLOOKUP($C419,'Look-Ups'!$C$2:$G$32,D$1-2,0)</f>
        <v>Function_02</v>
      </c>
      <c r="E419" t="str">
        <f>VLOOKUP($C419,'Look-Ups'!$C$2:$G$32,E$1-2,0)</f>
        <v>Function_Simpl_02</v>
      </c>
      <c r="F419" t="str">
        <f>VLOOKUP($C419,'Look-Ups'!$C$2:$G$32,F$1-2,0)</f>
        <v>Segment_02</v>
      </c>
      <c r="G419" t="str">
        <f>VLOOKUP($C419,'Look-Ups'!$C$2:$G$32,G$1-2,0)</f>
        <v>Proc_Type_03</v>
      </c>
      <c r="H419" t="s">
        <v>161</v>
      </c>
      <c r="I419">
        <f t="shared" si="13"/>
        <v>2020</v>
      </c>
      <c r="J419" t="s">
        <v>10</v>
      </c>
      <c r="K419" s="78" t="s">
        <v>106</v>
      </c>
      <c r="M419" s="103">
        <v>0.21</v>
      </c>
    </row>
    <row r="420" spans="1:13" ht="12.5" customHeight="1" x14ac:dyDescent="0.25">
      <c r="A420" t="str">
        <f t="shared" si="14"/>
        <v>Function_02Application_052020</v>
      </c>
      <c r="B420">
        <v>417</v>
      </c>
      <c r="C420" t="s">
        <v>358</v>
      </c>
      <c r="D420" t="str">
        <f>VLOOKUP($C420,'Look-Ups'!$C$2:$G$32,D$1-2,0)</f>
        <v>Function_02</v>
      </c>
      <c r="E420" t="str">
        <f>VLOOKUP($C420,'Look-Ups'!$C$2:$G$32,E$1-2,0)</f>
        <v>Function_Simpl_02</v>
      </c>
      <c r="F420" t="str">
        <f>VLOOKUP($C420,'Look-Ups'!$C$2:$G$32,F$1-2,0)</f>
        <v>Segment_02</v>
      </c>
      <c r="G420" t="str">
        <f>VLOOKUP($C420,'Look-Ups'!$C$2:$G$32,G$1-2,0)</f>
        <v>Proc_Type_03</v>
      </c>
      <c r="H420" t="s">
        <v>172</v>
      </c>
      <c r="I420">
        <f t="shared" si="13"/>
        <v>2020</v>
      </c>
      <c r="J420" t="s">
        <v>10</v>
      </c>
      <c r="K420" s="78">
        <v>0</v>
      </c>
      <c r="M420" s="103">
        <v>0</v>
      </c>
    </row>
    <row r="421" spans="1:13" ht="12.5" customHeight="1" x14ac:dyDescent="0.25">
      <c r="A421" t="str">
        <f t="shared" si="14"/>
        <v>Function_02Application_052020</v>
      </c>
      <c r="B421">
        <v>418</v>
      </c>
      <c r="C421" t="s">
        <v>358</v>
      </c>
      <c r="D421" t="str">
        <f>VLOOKUP($C421,'Look-Ups'!$C$2:$G$32,D$1-2,0)</f>
        <v>Function_02</v>
      </c>
      <c r="E421" t="str">
        <f>VLOOKUP($C421,'Look-Ups'!$C$2:$G$32,E$1-2,0)</f>
        <v>Function_Simpl_02</v>
      </c>
      <c r="F421" t="str">
        <f>VLOOKUP($C421,'Look-Ups'!$C$2:$G$32,F$1-2,0)</f>
        <v>Segment_02</v>
      </c>
      <c r="G421" t="str">
        <f>VLOOKUP($C421,'Look-Ups'!$C$2:$G$32,G$1-2,0)</f>
        <v>Proc_Type_03</v>
      </c>
      <c r="H421" t="s">
        <v>174</v>
      </c>
      <c r="I421">
        <f t="shared" si="13"/>
        <v>2020</v>
      </c>
      <c r="J421" t="s">
        <v>10</v>
      </c>
      <c r="K421" s="78" t="s">
        <v>106</v>
      </c>
      <c r="M421" s="103">
        <v>0</v>
      </c>
    </row>
    <row r="422" spans="1:13" ht="12.5" customHeight="1" x14ac:dyDescent="0.25">
      <c r="A422" t="str">
        <f t="shared" si="14"/>
        <v>Function_02Application_052020</v>
      </c>
      <c r="B422">
        <v>419</v>
      </c>
      <c r="C422" t="s">
        <v>358</v>
      </c>
      <c r="D422" t="str">
        <f>VLOOKUP($C422,'Look-Ups'!$C$2:$G$32,D$1-2,0)</f>
        <v>Function_02</v>
      </c>
      <c r="E422" t="str">
        <f>VLOOKUP($C422,'Look-Ups'!$C$2:$G$32,E$1-2,0)</f>
        <v>Function_Simpl_02</v>
      </c>
      <c r="F422" t="str">
        <f>VLOOKUP($C422,'Look-Ups'!$C$2:$G$32,F$1-2,0)</f>
        <v>Segment_02</v>
      </c>
      <c r="G422" t="str">
        <f>VLOOKUP($C422,'Look-Ups'!$C$2:$G$32,G$1-2,0)</f>
        <v>Proc_Type_03</v>
      </c>
      <c r="H422" t="s">
        <v>175</v>
      </c>
      <c r="I422">
        <f t="shared" si="13"/>
        <v>2020</v>
      </c>
      <c r="J422" t="s">
        <v>10</v>
      </c>
      <c r="K422" s="78">
        <v>0</v>
      </c>
      <c r="M422" s="103">
        <v>0</v>
      </c>
    </row>
    <row r="423" spans="1:13" ht="12.5" customHeight="1" x14ac:dyDescent="0.25">
      <c r="A423" t="str">
        <f t="shared" si="14"/>
        <v>Function_02Application_052020</v>
      </c>
      <c r="B423">
        <v>420</v>
      </c>
      <c r="C423" t="s">
        <v>358</v>
      </c>
      <c r="D423" t="str">
        <f>VLOOKUP($C423,'Look-Ups'!$C$2:$G$32,D$1-2,0)</f>
        <v>Function_02</v>
      </c>
      <c r="E423" t="str">
        <f>VLOOKUP($C423,'Look-Ups'!$C$2:$G$32,E$1-2,0)</f>
        <v>Function_Simpl_02</v>
      </c>
      <c r="F423" t="str">
        <f>VLOOKUP($C423,'Look-Ups'!$C$2:$G$32,F$1-2,0)</f>
        <v>Segment_02</v>
      </c>
      <c r="G423" t="str">
        <f>VLOOKUP($C423,'Look-Ups'!$C$2:$G$32,G$1-2,0)</f>
        <v>Proc_Type_03</v>
      </c>
      <c r="H423" t="s">
        <v>226</v>
      </c>
      <c r="I423">
        <f t="shared" si="13"/>
        <v>2020</v>
      </c>
      <c r="J423" t="s">
        <v>10</v>
      </c>
      <c r="K423" s="78">
        <v>0</v>
      </c>
      <c r="M423" s="103">
        <v>0</v>
      </c>
    </row>
    <row r="424" spans="1:13" ht="12.5" customHeight="1" x14ac:dyDescent="0.25">
      <c r="A424" t="str">
        <f t="shared" si="14"/>
        <v>Function_02Application_052020</v>
      </c>
      <c r="B424">
        <v>421</v>
      </c>
      <c r="C424" t="s">
        <v>358</v>
      </c>
      <c r="D424" t="str">
        <f>VLOOKUP($C424,'Look-Ups'!$C$2:$G$32,D$1-2,0)</f>
        <v>Function_02</v>
      </c>
      <c r="E424" t="str">
        <f>VLOOKUP($C424,'Look-Ups'!$C$2:$G$32,E$1-2,0)</f>
        <v>Function_Simpl_02</v>
      </c>
      <c r="F424" t="str">
        <f>VLOOKUP($C424,'Look-Ups'!$C$2:$G$32,F$1-2,0)</f>
        <v>Segment_02</v>
      </c>
      <c r="G424" t="str">
        <f>VLOOKUP($C424,'Look-Ups'!$C$2:$G$32,G$1-2,0)</f>
        <v>Proc_Type_03</v>
      </c>
      <c r="H424" t="s">
        <v>227</v>
      </c>
      <c r="I424">
        <f t="shared" ref="I424:I487" si="15">I69+1</f>
        <v>2020</v>
      </c>
      <c r="J424" t="s">
        <v>10</v>
      </c>
      <c r="K424" s="78">
        <v>0</v>
      </c>
      <c r="M424" s="103">
        <v>0</v>
      </c>
    </row>
    <row r="425" spans="1:13" ht="12.5" customHeight="1" x14ac:dyDescent="0.25">
      <c r="A425" t="str">
        <f t="shared" si="14"/>
        <v>Function_02Application_052020</v>
      </c>
      <c r="B425">
        <v>422</v>
      </c>
      <c r="C425" t="s">
        <v>358</v>
      </c>
      <c r="D425" t="str">
        <f>VLOOKUP($C425,'Look-Ups'!$C$2:$G$32,D$1-2,0)</f>
        <v>Function_02</v>
      </c>
      <c r="E425" t="str">
        <f>VLOOKUP($C425,'Look-Ups'!$C$2:$G$32,E$1-2,0)</f>
        <v>Function_Simpl_02</v>
      </c>
      <c r="F425" t="str">
        <f>VLOOKUP($C425,'Look-Ups'!$C$2:$G$32,F$1-2,0)</f>
        <v>Segment_02</v>
      </c>
      <c r="G425" t="str">
        <f>VLOOKUP($C425,'Look-Ups'!$C$2:$G$32,G$1-2,0)</f>
        <v>Proc_Type_03</v>
      </c>
      <c r="H425" t="s">
        <v>228</v>
      </c>
      <c r="I425">
        <f t="shared" si="15"/>
        <v>2020</v>
      </c>
      <c r="J425" t="s">
        <v>10</v>
      </c>
      <c r="K425" s="78">
        <v>0</v>
      </c>
      <c r="M425" s="103">
        <v>0</v>
      </c>
    </row>
    <row r="426" spans="1:13" ht="12.5" customHeight="1" x14ac:dyDescent="0.25">
      <c r="A426" t="str">
        <f t="shared" si="14"/>
        <v>Function_02Application_052020</v>
      </c>
      <c r="B426">
        <v>423</v>
      </c>
      <c r="C426" t="s">
        <v>358</v>
      </c>
      <c r="D426" t="str">
        <f>VLOOKUP($C426,'Look-Ups'!$C$2:$G$32,D$1-2,0)</f>
        <v>Function_02</v>
      </c>
      <c r="E426" t="str">
        <f>VLOOKUP($C426,'Look-Ups'!$C$2:$G$32,E$1-2,0)</f>
        <v>Function_Simpl_02</v>
      </c>
      <c r="F426" t="str">
        <f>VLOOKUP($C426,'Look-Ups'!$C$2:$G$32,F$1-2,0)</f>
        <v>Segment_02</v>
      </c>
      <c r="G426" t="str">
        <f>VLOOKUP($C426,'Look-Ups'!$C$2:$G$32,G$1-2,0)</f>
        <v>Proc_Type_03</v>
      </c>
      <c r="H426" t="s">
        <v>229</v>
      </c>
      <c r="I426">
        <f t="shared" si="15"/>
        <v>2020</v>
      </c>
      <c r="J426" t="s">
        <v>10</v>
      </c>
      <c r="K426" s="78">
        <v>0</v>
      </c>
      <c r="M426" s="103">
        <v>0</v>
      </c>
    </row>
    <row r="427" spans="1:13" ht="12.5" customHeight="1" x14ac:dyDescent="0.25">
      <c r="A427" t="str">
        <f t="shared" si="14"/>
        <v>Function_02Application_052020</v>
      </c>
      <c r="B427">
        <v>424</v>
      </c>
      <c r="C427" t="s">
        <v>358</v>
      </c>
      <c r="D427" t="str">
        <f>VLOOKUP($C427,'Look-Ups'!$C$2:$G$32,D$1-2,0)</f>
        <v>Function_02</v>
      </c>
      <c r="E427" t="str">
        <f>VLOOKUP($C427,'Look-Ups'!$C$2:$G$32,E$1-2,0)</f>
        <v>Function_Simpl_02</v>
      </c>
      <c r="F427" t="str">
        <f>VLOOKUP($C427,'Look-Ups'!$C$2:$G$32,F$1-2,0)</f>
        <v>Segment_02</v>
      </c>
      <c r="G427" t="str">
        <f>VLOOKUP($C427,'Look-Ups'!$C$2:$G$32,G$1-2,0)</f>
        <v>Proc_Type_03</v>
      </c>
      <c r="H427" t="s">
        <v>230</v>
      </c>
      <c r="I427">
        <f t="shared" si="15"/>
        <v>2020</v>
      </c>
      <c r="J427" t="s">
        <v>10</v>
      </c>
      <c r="K427" s="78">
        <v>0</v>
      </c>
      <c r="M427" s="103">
        <v>0</v>
      </c>
    </row>
    <row r="428" spans="1:13" ht="12.5" customHeight="1" x14ac:dyDescent="0.25">
      <c r="A428" t="str">
        <f t="shared" si="14"/>
        <v>Function_02Application_052020</v>
      </c>
      <c r="B428">
        <v>425</v>
      </c>
      <c r="C428" t="s">
        <v>358</v>
      </c>
      <c r="D428" t="str">
        <f>VLOOKUP($C428,'Look-Ups'!$C$2:$G$32,D$1-2,0)</f>
        <v>Function_02</v>
      </c>
      <c r="E428" t="str">
        <f>VLOOKUP($C428,'Look-Ups'!$C$2:$G$32,E$1-2,0)</f>
        <v>Function_Simpl_02</v>
      </c>
      <c r="F428" t="str">
        <f>VLOOKUP($C428,'Look-Ups'!$C$2:$G$32,F$1-2,0)</f>
        <v>Segment_02</v>
      </c>
      <c r="G428" t="str">
        <f>VLOOKUP($C428,'Look-Ups'!$C$2:$G$32,G$1-2,0)</f>
        <v>Proc_Type_03</v>
      </c>
      <c r="H428" t="s">
        <v>231</v>
      </c>
      <c r="I428">
        <f t="shared" si="15"/>
        <v>2020</v>
      </c>
      <c r="J428" t="s">
        <v>10</v>
      </c>
      <c r="K428" s="78">
        <v>0</v>
      </c>
      <c r="M428" s="103">
        <v>0</v>
      </c>
    </row>
    <row r="429" spans="1:13" ht="12.5" customHeight="1" x14ac:dyDescent="0.25">
      <c r="A429" t="str">
        <f t="shared" si="14"/>
        <v>Function_02Application_052020</v>
      </c>
      <c r="B429">
        <v>426</v>
      </c>
      <c r="C429" t="s">
        <v>358</v>
      </c>
      <c r="D429" t="str">
        <f>VLOOKUP($C429,'Look-Ups'!$C$2:$G$32,D$1-2,0)</f>
        <v>Function_02</v>
      </c>
      <c r="E429" t="str">
        <f>VLOOKUP($C429,'Look-Ups'!$C$2:$G$32,E$1-2,0)</f>
        <v>Function_Simpl_02</v>
      </c>
      <c r="F429" t="str">
        <f>VLOOKUP($C429,'Look-Ups'!$C$2:$G$32,F$1-2,0)</f>
        <v>Segment_02</v>
      </c>
      <c r="G429" t="str">
        <f>VLOOKUP($C429,'Look-Ups'!$C$2:$G$32,G$1-2,0)</f>
        <v>Proc_Type_03</v>
      </c>
      <c r="H429" t="s">
        <v>232</v>
      </c>
      <c r="I429">
        <f t="shared" si="15"/>
        <v>2020</v>
      </c>
      <c r="J429" t="s">
        <v>10</v>
      </c>
      <c r="K429" s="78">
        <v>0</v>
      </c>
      <c r="M429" s="103">
        <v>0</v>
      </c>
    </row>
    <row r="430" spans="1:13" ht="12.5" customHeight="1" x14ac:dyDescent="0.25">
      <c r="A430" t="str">
        <f t="shared" si="14"/>
        <v>Function_02Application_052020</v>
      </c>
      <c r="B430">
        <v>427</v>
      </c>
      <c r="C430" t="s">
        <v>358</v>
      </c>
      <c r="D430" t="str">
        <f>VLOOKUP($C430,'Look-Ups'!$C$2:$G$32,D$1-2,0)</f>
        <v>Function_02</v>
      </c>
      <c r="E430" t="str">
        <f>VLOOKUP($C430,'Look-Ups'!$C$2:$G$32,E$1-2,0)</f>
        <v>Function_Simpl_02</v>
      </c>
      <c r="F430" t="str">
        <f>VLOOKUP($C430,'Look-Ups'!$C$2:$G$32,F$1-2,0)</f>
        <v>Segment_02</v>
      </c>
      <c r="G430" t="str">
        <f>VLOOKUP($C430,'Look-Ups'!$C$2:$G$32,G$1-2,0)</f>
        <v>Proc_Type_03</v>
      </c>
      <c r="H430" t="s">
        <v>242</v>
      </c>
      <c r="I430">
        <f t="shared" si="15"/>
        <v>2020</v>
      </c>
      <c r="J430" t="s">
        <v>10</v>
      </c>
      <c r="K430" s="78">
        <v>0</v>
      </c>
      <c r="M430" s="103">
        <v>0</v>
      </c>
    </row>
    <row r="431" spans="1:13" ht="12.5" customHeight="1" x14ac:dyDescent="0.25">
      <c r="A431" t="str">
        <f t="shared" si="14"/>
        <v>Function_02Application_052020</v>
      </c>
      <c r="B431">
        <v>428</v>
      </c>
      <c r="C431" t="s">
        <v>358</v>
      </c>
      <c r="D431" t="str">
        <f>VLOOKUP($C431,'Look-Ups'!$C$2:$G$32,D$1-2,0)</f>
        <v>Function_02</v>
      </c>
      <c r="E431" t="str">
        <f>VLOOKUP($C431,'Look-Ups'!$C$2:$G$32,E$1-2,0)</f>
        <v>Function_Simpl_02</v>
      </c>
      <c r="F431" t="str">
        <f>VLOOKUP($C431,'Look-Ups'!$C$2:$G$32,F$1-2,0)</f>
        <v>Segment_02</v>
      </c>
      <c r="G431" t="str">
        <f>VLOOKUP($C431,'Look-Ups'!$C$2:$G$32,G$1-2,0)</f>
        <v>Proc_Type_03</v>
      </c>
      <c r="H431" t="s">
        <v>244</v>
      </c>
      <c r="I431">
        <f t="shared" si="15"/>
        <v>2020</v>
      </c>
      <c r="J431" t="s">
        <v>10</v>
      </c>
      <c r="K431" s="78" t="s">
        <v>106</v>
      </c>
      <c r="M431" s="103">
        <v>1.2000000000000011E-2</v>
      </c>
    </row>
    <row r="432" spans="1:13" ht="12.5" customHeight="1" x14ac:dyDescent="0.25">
      <c r="A432" t="str">
        <f t="shared" si="14"/>
        <v>Function_02Application_042020</v>
      </c>
      <c r="B432">
        <v>429</v>
      </c>
      <c r="C432" t="s">
        <v>357</v>
      </c>
      <c r="D432" t="str">
        <f>VLOOKUP($C432,'Look-Ups'!$C$2:$G$32,D$1-2,0)</f>
        <v>Function_02</v>
      </c>
      <c r="E432" t="str">
        <f>VLOOKUP($C432,'Look-Ups'!$C$2:$G$32,E$1-2,0)</f>
        <v>Function_Simpl_02</v>
      </c>
      <c r="F432" t="str">
        <f>VLOOKUP($C432,'Look-Ups'!$C$2:$G$32,F$1-2,0)</f>
        <v>Segment_02</v>
      </c>
      <c r="G432" t="str">
        <f>VLOOKUP($C432,'Look-Ups'!$C$2:$G$32,G$1-2,0)</f>
        <v>Proc_Type_02</v>
      </c>
      <c r="H432" t="s">
        <v>197</v>
      </c>
      <c r="I432">
        <f t="shared" si="15"/>
        <v>2020</v>
      </c>
      <c r="J432" t="s">
        <v>10</v>
      </c>
      <c r="K432" s="78" t="s">
        <v>106</v>
      </c>
      <c r="M432" s="103">
        <v>0.52</v>
      </c>
    </row>
    <row r="433" spans="1:13" ht="12.5" customHeight="1" x14ac:dyDescent="0.25">
      <c r="A433" t="str">
        <f t="shared" si="14"/>
        <v>Function_02Application_042020</v>
      </c>
      <c r="B433">
        <v>430</v>
      </c>
      <c r="C433" t="s">
        <v>357</v>
      </c>
      <c r="D433" t="str">
        <f>VLOOKUP($C433,'Look-Ups'!$C$2:$G$32,D$1-2,0)</f>
        <v>Function_02</v>
      </c>
      <c r="E433" t="str">
        <f>VLOOKUP($C433,'Look-Ups'!$C$2:$G$32,E$1-2,0)</f>
        <v>Function_Simpl_02</v>
      </c>
      <c r="F433" t="str">
        <f>VLOOKUP($C433,'Look-Ups'!$C$2:$G$32,F$1-2,0)</f>
        <v>Segment_02</v>
      </c>
      <c r="G433" t="str">
        <f>VLOOKUP($C433,'Look-Ups'!$C$2:$G$32,G$1-2,0)</f>
        <v>Proc_Type_02</v>
      </c>
      <c r="H433" t="s">
        <v>199</v>
      </c>
      <c r="I433">
        <f t="shared" si="15"/>
        <v>2020</v>
      </c>
      <c r="J433" t="s">
        <v>10</v>
      </c>
      <c r="K433" s="78" t="s">
        <v>106</v>
      </c>
      <c r="M433" s="103">
        <v>3.5000000000000003E-2</v>
      </c>
    </row>
    <row r="434" spans="1:13" ht="12.5" customHeight="1" x14ac:dyDescent="0.25">
      <c r="A434" t="str">
        <f t="shared" si="14"/>
        <v>Function_02Application_042020</v>
      </c>
      <c r="B434">
        <v>431</v>
      </c>
      <c r="C434" t="s">
        <v>357</v>
      </c>
      <c r="D434" t="str">
        <f>VLOOKUP($C434,'Look-Ups'!$C$2:$G$32,D$1-2,0)</f>
        <v>Function_02</v>
      </c>
      <c r="E434" t="str">
        <f>VLOOKUP($C434,'Look-Ups'!$C$2:$G$32,E$1-2,0)</f>
        <v>Function_Simpl_02</v>
      </c>
      <c r="F434" t="str">
        <f>VLOOKUP($C434,'Look-Ups'!$C$2:$G$32,F$1-2,0)</f>
        <v>Segment_02</v>
      </c>
      <c r="G434" t="str">
        <f>VLOOKUP($C434,'Look-Ups'!$C$2:$G$32,G$1-2,0)</f>
        <v>Proc_Type_02</v>
      </c>
      <c r="H434" t="s">
        <v>242</v>
      </c>
      <c r="I434">
        <f t="shared" si="15"/>
        <v>2020</v>
      </c>
      <c r="J434" t="s">
        <v>10</v>
      </c>
      <c r="K434" s="78" t="s">
        <v>106</v>
      </c>
      <c r="M434" s="103">
        <v>0.3</v>
      </c>
    </row>
    <row r="435" spans="1:13" ht="12.5" customHeight="1" x14ac:dyDescent="0.25">
      <c r="A435" t="str">
        <f t="shared" si="14"/>
        <v>Function_02Application_042020</v>
      </c>
      <c r="B435">
        <v>432</v>
      </c>
      <c r="C435" t="s">
        <v>357</v>
      </c>
      <c r="D435" t="str">
        <f>VLOOKUP($C435,'Look-Ups'!$C$2:$G$32,D$1-2,0)</f>
        <v>Function_02</v>
      </c>
      <c r="E435" t="str">
        <f>VLOOKUP($C435,'Look-Ups'!$C$2:$G$32,E$1-2,0)</f>
        <v>Function_Simpl_02</v>
      </c>
      <c r="F435" t="str">
        <f>VLOOKUP($C435,'Look-Ups'!$C$2:$G$32,F$1-2,0)</f>
        <v>Segment_02</v>
      </c>
      <c r="G435" t="str">
        <f>VLOOKUP($C435,'Look-Ups'!$C$2:$G$32,G$1-2,0)</f>
        <v>Proc_Type_02</v>
      </c>
      <c r="H435" t="s">
        <v>161</v>
      </c>
      <c r="I435">
        <f t="shared" si="15"/>
        <v>2020</v>
      </c>
      <c r="J435" t="s">
        <v>10</v>
      </c>
      <c r="K435" s="78">
        <v>0</v>
      </c>
      <c r="M435" s="103">
        <v>0</v>
      </c>
    </row>
    <row r="436" spans="1:13" ht="12.5" customHeight="1" x14ac:dyDescent="0.25">
      <c r="A436" t="str">
        <f t="shared" si="14"/>
        <v>Function_02Application_042020</v>
      </c>
      <c r="B436">
        <v>433</v>
      </c>
      <c r="C436" t="s">
        <v>357</v>
      </c>
      <c r="D436" t="str">
        <f>VLOOKUP($C436,'Look-Ups'!$C$2:$G$32,D$1-2,0)</f>
        <v>Function_02</v>
      </c>
      <c r="E436" t="str">
        <f>VLOOKUP($C436,'Look-Ups'!$C$2:$G$32,E$1-2,0)</f>
        <v>Function_Simpl_02</v>
      </c>
      <c r="F436" t="str">
        <f>VLOOKUP($C436,'Look-Ups'!$C$2:$G$32,F$1-2,0)</f>
        <v>Segment_02</v>
      </c>
      <c r="G436" t="str">
        <f>VLOOKUP($C436,'Look-Ups'!$C$2:$G$32,G$1-2,0)</f>
        <v>Proc_Type_02</v>
      </c>
      <c r="H436" t="s">
        <v>219</v>
      </c>
      <c r="I436">
        <f t="shared" si="15"/>
        <v>2020</v>
      </c>
      <c r="J436" t="s">
        <v>10</v>
      </c>
      <c r="K436" s="78" t="s">
        <v>106</v>
      </c>
      <c r="M436" s="103">
        <v>9.5320006167922604E-4</v>
      </c>
    </row>
    <row r="437" spans="1:13" ht="12.5" customHeight="1" x14ac:dyDescent="0.25">
      <c r="A437" t="str">
        <f t="shared" si="14"/>
        <v>Function_02Application_042020</v>
      </c>
      <c r="B437">
        <v>434</v>
      </c>
      <c r="C437" t="s">
        <v>357</v>
      </c>
      <c r="D437" t="str">
        <f>VLOOKUP($C437,'Look-Ups'!$C$2:$G$32,D$1-2,0)</f>
        <v>Function_02</v>
      </c>
      <c r="E437" t="str">
        <f>VLOOKUP($C437,'Look-Ups'!$C$2:$G$32,E$1-2,0)</f>
        <v>Function_Simpl_02</v>
      </c>
      <c r="F437" t="str">
        <f>VLOOKUP($C437,'Look-Ups'!$C$2:$G$32,F$1-2,0)</f>
        <v>Segment_02</v>
      </c>
      <c r="G437" t="str">
        <f>VLOOKUP($C437,'Look-Ups'!$C$2:$G$32,G$1-2,0)</f>
        <v>Proc_Type_02</v>
      </c>
      <c r="H437" t="s">
        <v>190</v>
      </c>
      <c r="I437">
        <f t="shared" si="15"/>
        <v>2020</v>
      </c>
      <c r="J437" t="s">
        <v>10</v>
      </c>
      <c r="K437" s="78" t="s">
        <v>106</v>
      </c>
      <c r="M437" s="103">
        <v>3.72743117285298E-3</v>
      </c>
    </row>
    <row r="438" spans="1:13" ht="12.5" customHeight="1" x14ac:dyDescent="0.25">
      <c r="A438" t="str">
        <f t="shared" si="14"/>
        <v>Function_02Application_042020</v>
      </c>
      <c r="B438">
        <v>435</v>
      </c>
      <c r="C438" t="s">
        <v>357</v>
      </c>
      <c r="D438" t="str">
        <f>VLOOKUP($C438,'Look-Ups'!$C$2:$G$32,D$1-2,0)</f>
        <v>Function_02</v>
      </c>
      <c r="E438" t="str">
        <f>VLOOKUP($C438,'Look-Ups'!$C$2:$G$32,E$1-2,0)</f>
        <v>Function_Simpl_02</v>
      </c>
      <c r="F438" t="str">
        <f>VLOOKUP($C438,'Look-Ups'!$C$2:$G$32,F$1-2,0)</f>
        <v>Segment_02</v>
      </c>
      <c r="G438" t="str">
        <f>VLOOKUP($C438,'Look-Ups'!$C$2:$G$32,G$1-2,0)</f>
        <v>Proc_Type_02</v>
      </c>
      <c r="H438" t="s">
        <v>182</v>
      </c>
      <c r="I438">
        <f t="shared" si="15"/>
        <v>2020</v>
      </c>
      <c r="J438" t="s">
        <v>10</v>
      </c>
      <c r="K438" s="78">
        <v>0</v>
      </c>
      <c r="M438" s="103">
        <v>0</v>
      </c>
    </row>
    <row r="439" spans="1:13" ht="12.5" customHeight="1" x14ac:dyDescent="0.25">
      <c r="A439" t="str">
        <f t="shared" si="14"/>
        <v>Function_02Application_042020</v>
      </c>
      <c r="B439">
        <v>436</v>
      </c>
      <c r="C439" t="s">
        <v>357</v>
      </c>
      <c r="D439" t="str">
        <f>VLOOKUP($C439,'Look-Ups'!$C$2:$G$32,D$1-2,0)</f>
        <v>Function_02</v>
      </c>
      <c r="E439" t="str">
        <f>VLOOKUP($C439,'Look-Ups'!$C$2:$G$32,E$1-2,0)</f>
        <v>Function_Simpl_02</v>
      </c>
      <c r="F439" t="str">
        <f>VLOOKUP($C439,'Look-Ups'!$C$2:$G$32,F$1-2,0)</f>
        <v>Segment_02</v>
      </c>
      <c r="G439" t="str">
        <f>VLOOKUP($C439,'Look-Ups'!$C$2:$G$32,G$1-2,0)</f>
        <v>Proc_Type_02</v>
      </c>
      <c r="H439" t="s">
        <v>183</v>
      </c>
      <c r="I439">
        <f t="shared" si="15"/>
        <v>2020</v>
      </c>
      <c r="J439" t="s">
        <v>10</v>
      </c>
      <c r="K439" s="78" t="s">
        <v>106</v>
      </c>
      <c r="M439" s="103">
        <v>6.5560733395854474E-3</v>
      </c>
    </row>
    <row r="440" spans="1:13" ht="12.5" customHeight="1" x14ac:dyDescent="0.25">
      <c r="A440" t="str">
        <f t="shared" si="14"/>
        <v>Function_02Application_042020</v>
      </c>
      <c r="B440">
        <v>437</v>
      </c>
      <c r="C440" t="s">
        <v>357</v>
      </c>
      <c r="D440" t="str">
        <f>VLOOKUP($C440,'Look-Ups'!$C$2:$G$32,D$1-2,0)</f>
        <v>Function_02</v>
      </c>
      <c r="E440" t="str">
        <f>VLOOKUP($C440,'Look-Ups'!$C$2:$G$32,E$1-2,0)</f>
        <v>Function_Simpl_02</v>
      </c>
      <c r="F440" t="str">
        <f>VLOOKUP($C440,'Look-Ups'!$C$2:$G$32,F$1-2,0)</f>
        <v>Segment_02</v>
      </c>
      <c r="G440" t="str">
        <f>VLOOKUP($C440,'Look-Ups'!$C$2:$G$32,G$1-2,0)</f>
        <v>Proc_Type_02</v>
      </c>
      <c r="H440" t="s">
        <v>174</v>
      </c>
      <c r="I440">
        <f t="shared" si="15"/>
        <v>2020</v>
      </c>
      <c r="J440" t="s">
        <v>10</v>
      </c>
      <c r="K440" s="78" t="s">
        <v>106</v>
      </c>
      <c r="M440" s="103">
        <v>0</v>
      </c>
    </row>
    <row r="441" spans="1:13" ht="12.5" customHeight="1" x14ac:dyDescent="0.25">
      <c r="A441" t="str">
        <f t="shared" si="14"/>
        <v>Function_02Application_042020</v>
      </c>
      <c r="B441">
        <v>438</v>
      </c>
      <c r="C441" t="s">
        <v>357</v>
      </c>
      <c r="D441" t="str">
        <f>VLOOKUP($C441,'Look-Ups'!$C$2:$G$32,D$1-2,0)</f>
        <v>Function_02</v>
      </c>
      <c r="E441" t="str">
        <f>VLOOKUP($C441,'Look-Ups'!$C$2:$G$32,E$1-2,0)</f>
        <v>Function_Simpl_02</v>
      </c>
      <c r="F441" t="str">
        <f>VLOOKUP($C441,'Look-Ups'!$C$2:$G$32,F$1-2,0)</f>
        <v>Segment_02</v>
      </c>
      <c r="G441" t="str">
        <f>VLOOKUP($C441,'Look-Ups'!$C$2:$G$32,G$1-2,0)</f>
        <v>Proc_Type_02</v>
      </c>
      <c r="H441" t="s">
        <v>185</v>
      </c>
      <c r="I441">
        <f t="shared" si="15"/>
        <v>2020</v>
      </c>
      <c r="J441" t="s">
        <v>10</v>
      </c>
      <c r="K441" s="78" t="s">
        <v>106</v>
      </c>
      <c r="M441" s="103">
        <v>0</v>
      </c>
    </row>
    <row r="442" spans="1:13" ht="12.5" customHeight="1" x14ac:dyDescent="0.25">
      <c r="A442" t="str">
        <f t="shared" si="14"/>
        <v>Function_02Application_042020</v>
      </c>
      <c r="B442">
        <v>439</v>
      </c>
      <c r="C442" t="s">
        <v>357</v>
      </c>
      <c r="D442" t="str">
        <f>VLOOKUP($C442,'Look-Ups'!$C$2:$G$32,D$1-2,0)</f>
        <v>Function_02</v>
      </c>
      <c r="E442" t="str">
        <f>VLOOKUP($C442,'Look-Ups'!$C$2:$G$32,E$1-2,0)</f>
        <v>Function_Simpl_02</v>
      </c>
      <c r="F442" t="str">
        <f>VLOOKUP($C442,'Look-Ups'!$C$2:$G$32,F$1-2,0)</f>
        <v>Segment_02</v>
      </c>
      <c r="G442" t="str">
        <f>VLOOKUP($C442,'Look-Ups'!$C$2:$G$32,G$1-2,0)</f>
        <v>Proc_Type_02</v>
      </c>
      <c r="H442" t="s">
        <v>188</v>
      </c>
      <c r="I442">
        <f t="shared" si="15"/>
        <v>2020</v>
      </c>
      <c r="J442" t="s">
        <v>10</v>
      </c>
      <c r="K442" s="78" t="s">
        <v>106</v>
      </c>
      <c r="M442" s="103">
        <v>1E-3</v>
      </c>
    </row>
    <row r="443" spans="1:13" ht="12.5" customHeight="1" x14ac:dyDescent="0.25">
      <c r="A443" t="str">
        <f t="shared" si="14"/>
        <v>Function_02Application_042020</v>
      </c>
      <c r="B443">
        <v>440</v>
      </c>
      <c r="C443" t="s">
        <v>357</v>
      </c>
      <c r="D443" t="str">
        <f>VLOOKUP($C443,'Look-Ups'!$C$2:$G$32,D$1-2,0)</f>
        <v>Function_02</v>
      </c>
      <c r="E443" t="str">
        <f>VLOOKUP($C443,'Look-Ups'!$C$2:$G$32,E$1-2,0)</f>
        <v>Function_Simpl_02</v>
      </c>
      <c r="F443" t="str">
        <f>VLOOKUP($C443,'Look-Ups'!$C$2:$G$32,F$1-2,0)</f>
        <v>Segment_02</v>
      </c>
      <c r="G443" t="str">
        <f>VLOOKUP($C443,'Look-Ups'!$C$2:$G$32,G$1-2,0)</f>
        <v>Proc_Type_02</v>
      </c>
      <c r="H443" t="s">
        <v>213</v>
      </c>
      <c r="I443">
        <f t="shared" si="15"/>
        <v>2020</v>
      </c>
      <c r="J443" t="s">
        <v>10</v>
      </c>
      <c r="K443" s="78" t="s">
        <v>106</v>
      </c>
      <c r="M443" s="103">
        <v>0</v>
      </c>
    </row>
    <row r="444" spans="1:13" ht="12.5" customHeight="1" x14ac:dyDescent="0.25">
      <c r="A444" t="str">
        <f t="shared" si="14"/>
        <v>Function_02Application_042020</v>
      </c>
      <c r="B444">
        <v>441</v>
      </c>
      <c r="C444" t="s">
        <v>357</v>
      </c>
      <c r="D444" t="str">
        <f>VLOOKUP($C444,'Look-Ups'!$C$2:$G$32,D$1-2,0)</f>
        <v>Function_02</v>
      </c>
      <c r="E444" t="str">
        <f>VLOOKUP($C444,'Look-Ups'!$C$2:$G$32,E$1-2,0)</f>
        <v>Function_Simpl_02</v>
      </c>
      <c r="F444" t="str">
        <f>VLOOKUP($C444,'Look-Ups'!$C$2:$G$32,F$1-2,0)</f>
        <v>Segment_02</v>
      </c>
      <c r="G444" t="str">
        <f>VLOOKUP($C444,'Look-Ups'!$C$2:$G$32,G$1-2,0)</f>
        <v>Proc_Type_02</v>
      </c>
      <c r="H444" t="s">
        <v>215</v>
      </c>
      <c r="I444">
        <f t="shared" si="15"/>
        <v>2020</v>
      </c>
      <c r="J444" t="s">
        <v>10</v>
      </c>
      <c r="K444" s="78" t="s">
        <v>106</v>
      </c>
      <c r="M444" s="103">
        <v>7.5398117515685453E-2</v>
      </c>
    </row>
    <row r="445" spans="1:13" ht="12.5" customHeight="1" x14ac:dyDescent="0.25">
      <c r="A445" t="str">
        <f t="shared" si="14"/>
        <v>Function_02Application_042020</v>
      </c>
      <c r="B445">
        <v>442</v>
      </c>
      <c r="C445" t="s">
        <v>357</v>
      </c>
      <c r="D445" t="str">
        <f>VLOOKUP($C445,'Look-Ups'!$C$2:$G$32,D$1-2,0)</f>
        <v>Function_02</v>
      </c>
      <c r="E445" t="str">
        <f>VLOOKUP($C445,'Look-Ups'!$C$2:$G$32,E$1-2,0)</f>
        <v>Function_Simpl_02</v>
      </c>
      <c r="F445" t="str">
        <f>VLOOKUP($C445,'Look-Ups'!$C$2:$G$32,F$1-2,0)</f>
        <v>Segment_02</v>
      </c>
      <c r="G445" t="str">
        <f>VLOOKUP($C445,'Look-Ups'!$C$2:$G$32,G$1-2,0)</f>
        <v>Proc_Type_02</v>
      </c>
      <c r="H445" t="s">
        <v>240</v>
      </c>
      <c r="I445">
        <f t="shared" si="15"/>
        <v>2020</v>
      </c>
      <c r="J445" t="s">
        <v>10</v>
      </c>
      <c r="K445" s="78" t="s">
        <v>106</v>
      </c>
      <c r="M445" s="103">
        <v>1.0669637404192023E-3</v>
      </c>
    </row>
    <row r="446" spans="1:13" ht="12.5" customHeight="1" x14ac:dyDescent="0.25">
      <c r="A446" t="str">
        <f t="shared" si="14"/>
        <v>Function_02Application_042020</v>
      </c>
      <c r="B446">
        <v>443</v>
      </c>
      <c r="C446" t="s">
        <v>357</v>
      </c>
      <c r="D446" t="str">
        <f>VLOOKUP($C446,'Look-Ups'!$C$2:$G$32,D$1-2,0)</f>
        <v>Function_02</v>
      </c>
      <c r="E446" t="str">
        <f>VLOOKUP($C446,'Look-Ups'!$C$2:$G$32,E$1-2,0)</f>
        <v>Function_Simpl_02</v>
      </c>
      <c r="F446" t="str">
        <f>VLOOKUP($C446,'Look-Ups'!$C$2:$G$32,F$1-2,0)</f>
        <v>Segment_02</v>
      </c>
      <c r="G446" t="str">
        <f>VLOOKUP($C446,'Look-Ups'!$C$2:$G$32,G$1-2,0)</f>
        <v>Proc_Type_02</v>
      </c>
      <c r="H446" t="s">
        <v>167</v>
      </c>
      <c r="I446">
        <f t="shared" si="15"/>
        <v>2020</v>
      </c>
      <c r="J446" t="s">
        <v>10</v>
      </c>
      <c r="K446" s="78" t="s">
        <v>106</v>
      </c>
      <c r="M446" s="103">
        <v>0</v>
      </c>
    </row>
    <row r="447" spans="1:13" ht="12.5" customHeight="1" x14ac:dyDescent="0.25">
      <c r="A447" t="str">
        <f t="shared" si="14"/>
        <v>Function_02Application_042020</v>
      </c>
      <c r="B447">
        <v>444</v>
      </c>
      <c r="C447" t="s">
        <v>357</v>
      </c>
      <c r="D447" t="str">
        <f>VLOOKUP($C447,'Look-Ups'!$C$2:$G$32,D$1-2,0)</f>
        <v>Function_02</v>
      </c>
      <c r="E447" t="str">
        <f>VLOOKUP($C447,'Look-Ups'!$C$2:$G$32,E$1-2,0)</f>
        <v>Function_Simpl_02</v>
      </c>
      <c r="F447" t="str">
        <f>VLOOKUP($C447,'Look-Ups'!$C$2:$G$32,F$1-2,0)</f>
        <v>Segment_02</v>
      </c>
      <c r="G447" t="str">
        <f>VLOOKUP($C447,'Look-Ups'!$C$2:$G$32,G$1-2,0)</f>
        <v>Proc_Type_02</v>
      </c>
      <c r="H447" t="s">
        <v>170</v>
      </c>
      <c r="I447">
        <f t="shared" si="15"/>
        <v>2020</v>
      </c>
      <c r="J447" t="s">
        <v>10</v>
      </c>
      <c r="K447" s="78" t="s">
        <v>106</v>
      </c>
      <c r="M447" s="103">
        <v>0</v>
      </c>
    </row>
    <row r="448" spans="1:13" ht="12.5" customHeight="1" x14ac:dyDescent="0.25">
      <c r="A448" t="str">
        <f t="shared" si="14"/>
        <v>Function_02Application_042020</v>
      </c>
      <c r="B448">
        <v>445</v>
      </c>
      <c r="C448" t="s">
        <v>357</v>
      </c>
      <c r="D448" t="str">
        <f>VLOOKUP($C448,'Look-Ups'!$C$2:$G$32,D$1-2,0)</f>
        <v>Function_02</v>
      </c>
      <c r="E448" t="str">
        <f>VLOOKUP($C448,'Look-Ups'!$C$2:$G$32,E$1-2,0)</f>
        <v>Function_Simpl_02</v>
      </c>
      <c r="F448" t="str">
        <f>VLOOKUP($C448,'Look-Ups'!$C$2:$G$32,F$1-2,0)</f>
        <v>Segment_02</v>
      </c>
      <c r="G448" t="str">
        <f>VLOOKUP($C448,'Look-Ups'!$C$2:$G$32,G$1-2,0)</f>
        <v>Proc_Type_02</v>
      </c>
      <c r="H448" t="s">
        <v>186</v>
      </c>
      <c r="I448">
        <f t="shared" si="15"/>
        <v>2020</v>
      </c>
      <c r="J448" t="s">
        <v>10</v>
      </c>
      <c r="K448" s="78" t="s">
        <v>106</v>
      </c>
      <c r="M448" s="103">
        <v>0</v>
      </c>
    </row>
    <row r="449" spans="1:13" ht="12.5" customHeight="1" x14ac:dyDescent="0.25">
      <c r="A449" t="str">
        <f t="shared" si="14"/>
        <v>Function_02Application_042020</v>
      </c>
      <c r="B449">
        <v>446</v>
      </c>
      <c r="C449" t="s">
        <v>357</v>
      </c>
      <c r="D449" t="str">
        <f>VLOOKUP($C449,'Look-Ups'!$C$2:$G$32,D$1-2,0)</f>
        <v>Function_02</v>
      </c>
      <c r="E449" t="str">
        <f>VLOOKUP($C449,'Look-Ups'!$C$2:$G$32,E$1-2,0)</f>
        <v>Function_Simpl_02</v>
      </c>
      <c r="F449" t="str">
        <f>VLOOKUP($C449,'Look-Ups'!$C$2:$G$32,F$1-2,0)</f>
        <v>Segment_02</v>
      </c>
      <c r="G449" t="str">
        <f>VLOOKUP($C449,'Look-Ups'!$C$2:$G$32,G$1-2,0)</f>
        <v>Proc_Type_02</v>
      </c>
      <c r="H449" t="s">
        <v>233</v>
      </c>
      <c r="I449">
        <f t="shared" si="15"/>
        <v>2020</v>
      </c>
      <c r="J449" t="s">
        <v>10</v>
      </c>
      <c r="K449" s="78" t="s">
        <v>106</v>
      </c>
      <c r="M449" s="103">
        <v>0</v>
      </c>
    </row>
    <row r="450" spans="1:13" ht="12.5" customHeight="1" x14ac:dyDescent="0.25">
      <c r="A450" t="str">
        <f t="shared" si="14"/>
        <v>Function_02Application_042020</v>
      </c>
      <c r="B450">
        <v>447</v>
      </c>
      <c r="C450" t="s">
        <v>357</v>
      </c>
      <c r="D450" t="str">
        <f>VLOOKUP($C450,'Look-Ups'!$C$2:$G$32,D$1-2,0)</f>
        <v>Function_02</v>
      </c>
      <c r="E450" t="str">
        <f>VLOOKUP($C450,'Look-Ups'!$C$2:$G$32,E$1-2,0)</f>
        <v>Function_Simpl_02</v>
      </c>
      <c r="F450" t="str">
        <f>VLOOKUP($C450,'Look-Ups'!$C$2:$G$32,F$1-2,0)</f>
        <v>Segment_02</v>
      </c>
      <c r="G450" t="str">
        <f>VLOOKUP($C450,'Look-Ups'!$C$2:$G$32,G$1-2,0)</f>
        <v>Proc_Type_02</v>
      </c>
      <c r="H450" t="s">
        <v>212</v>
      </c>
      <c r="I450">
        <f t="shared" si="15"/>
        <v>2020</v>
      </c>
      <c r="J450" t="s">
        <v>10</v>
      </c>
      <c r="K450" s="78" t="s">
        <v>106</v>
      </c>
      <c r="M450" s="103">
        <v>0</v>
      </c>
    </row>
    <row r="451" spans="1:13" ht="12.5" customHeight="1" x14ac:dyDescent="0.25">
      <c r="A451" t="str">
        <f t="shared" si="14"/>
        <v>Function_02Application_042020</v>
      </c>
      <c r="B451">
        <v>448</v>
      </c>
      <c r="C451" t="s">
        <v>357</v>
      </c>
      <c r="D451" t="str">
        <f>VLOOKUP($C451,'Look-Ups'!$C$2:$G$32,D$1-2,0)</f>
        <v>Function_02</v>
      </c>
      <c r="E451" t="str">
        <f>VLOOKUP($C451,'Look-Ups'!$C$2:$G$32,E$1-2,0)</f>
        <v>Function_Simpl_02</v>
      </c>
      <c r="F451" t="str">
        <f>VLOOKUP($C451,'Look-Ups'!$C$2:$G$32,F$1-2,0)</f>
        <v>Segment_02</v>
      </c>
      <c r="G451" t="str">
        <f>VLOOKUP($C451,'Look-Ups'!$C$2:$G$32,G$1-2,0)</f>
        <v>Proc_Type_02</v>
      </c>
      <c r="H451" t="s">
        <v>179</v>
      </c>
      <c r="I451">
        <f t="shared" si="15"/>
        <v>2020</v>
      </c>
      <c r="J451" t="s">
        <v>10</v>
      </c>
      <c r="K451" s="78" t="s">
        <v>106</v>
      </c>
      <c r="M451" s="103">
        <v>0</v>
      </c>
    </row>
    <row r="452" spans="1:13" ht="12.5" customHeight="1" x14ac:dyDescent="0.25">
      <c r="A452" t="str">
        <f t="shared" si="14"/>
        <v>Function_02Application_042020</v>
      </c>
      <c r="B452">
        <v>449</v>
      </c>
      <c r="C452" t="s">
        <v>357</v>
      </c>
      <c r="D452" t="str">
        <f>VLOOKUP($C452,'Look-Ups'!$C$2:$G$32,D$1-2,0)</f>
        <v>Function_02</v>
      </c>
      <c r="E452" t="str">
        <f>VLOOKUP($C452,'Look-Ups'!$C$2:$G$32,E$1-2,0)</f>
        <v>Function_Simpl_02</v>
      </c>
      <c r="F452" t="str">
        <f>VLOOKUP($C452,'Look-Ups'!$C$2:$G$32,F$1-2,0)</f>
        <v>Segment_02</v>
      </c>
      <c r="G452" t="str">
        <f>VLOOKUP($C452,'Look-Ups'!$C$2:$G$32,G$1-2,0)</f>
        <v>Proc_Type_02</v>
      </c>
      <c r="H452" t="s">
        <v>160</v>
      </c>
      <c r="I452">
        <f t="shared" si="15"/>
        <v>2020</v>
      </c>
      <c r="J452" t="s">
        <v>10</v>
      </c>
      <c r="K452" s="78" t="s">
        <v>106</v>
      </c>
      <c r="M452" s="103">
        <v>0.01</v>
      </c>
    </row>
    <row r="453" spans="1:13" ht="12.5" customHeight="1" x14ac:dyDescent="0.25">
      <c r="A453" t="str">
        <f t="shared" ref="A453:A516" si="16">D453&amp;C453&amp;I453</f>
        <v>Function_02Application_042020</v>
      </c>
      <c r="B453">
        <v>450</v>
      </c>
      <c r="C453" t="s">
        <v>357</v>
      </c>
      <c r="D453" t="str">
        <f>VLOOKUP($C453,'Look-Ups'!$C$2:$G$32,D$1-2,0)</f>
        <v>Function_02</v>
      </c>
      <c r="E453" t="str">
        <f>VLOOKUP($C453,'Look-Ups'!$C$2:$G$32,E$1-2,0)</f>
        <v>Function_Simpl_02</v>
      </c>
      <c r="F453" t="str">
        <f>VLOOKUP($C453,'Look-Ups'!$C$2:$G$32,F$1-2,0)</f>
        <v>Segment_02</v>
      </c>
      <c r="G453" t="str">
        <f>VLOOKUP($C453,'Look-Ups'!$C$2:$G$32,G$1-2,0)</f>
        <v>Proc_Type_02</v>
      </c>
      <c r="H453" t="s">
        <v>187</v>
      </c>
      <c r="I453">
        <f t="shared" si="15"/>
        <v>2020</v>
      </c>
      <c r="J453" t="s">
        <v>10</v>
      </c>
      <c r="K453" s="78" t="s">
        <v>106</v>
      </c>
      <c r="M453" s="103">
        <v>1.3218309463352482E-3</v>
      </c>
    </row>
    <row r="454" spans="1:13" ht="12.5" customHeight="1" x14ac:dyDescent="0.25">
      <c r="A454" t="str">
        <f t="shared" si="16"/>
        <v>Function_02Application_042020</v>
      </c>
      <c r="B454">
        <v>451</v>
      </c>
      <c r="C454" t="s">
        <v>357</v>
      </c>
      <c r="D454" t="str">
        <f>VLOOKUP($C454,'Look-Ups'!$C$2:$G$32,D$1-2,0)</f>
        <v>Function_02</v>
      </c>
      <c r="E454" t="str">
        <f>VLOOKUP($C454,'Look-Ups'!$C$2:$G$32,E$1-2,0)</f>
        <v>Function_Simpl_02</v>
      </c>
      <c r="F454" t="str">
        <f>VLOOKUP($C454,'Look-Ups'!$C$2:$G$32,F$1-2,0)</f>
        <v>Segment_02</v>
      </c>
      <c r="G454" t="str">
        <f>VLOOKUP($C454,'Look-Ups'!$C$2:$G$32,G$1-2,0)</f>
        <v>Proc_Type_02</v>
      </c>
      <c r="H454" t="s">
        <v>172</v>
      </c>
      <c r="I454">
        <f t="shared" si="15"/>
        <v>2020</v>
      </c>
      <c r="J454" t="s">
        <v>10</v>
      </c>
      <c r="K454" s="78" t="s">
        <v>106</v>
      </c>
      <c r="M454" s="103">
        <v>1.4999999999999999E-2</v>
      </c>
    </row>
    <row r="455" spans="1:13" ht="12.5" customHeight="1" x14ac:dyDescent="0.25">
      <c r="A455" t="str">
        <f t="shared" si="16"/>
        <v>Function_02Application_042020</v>
      </c>
      <c r="B455">
        <v>452</v>
      </c>
      <c r="C455" t="s">
        <v>357</v>
      </c>
      <c r="D455" t="str">
        <f>VLOOKUP($C455,'Look-Ups'!$C$2:$G$32,D$1-2,0)</f>
        <v>Function_02</v>
      </c>
      <c r="E455" t="str">
        <f>VLOOKUP($C455,'Look-Ups'!$C$2:$G$32,E$1-2,0)</f>
        <v>Function_Simpl_02</v>
      </c>
      <c r="F455" t="str">
        <f>VLOOKUP($C455,'Look-Ups'!$C$2:$G$32,F$1-2,0)</f>
        <v>Segment_02</v>
      </c>
      <c r="G455" t="str">
        <f>VLOOKUP($C455,'Look-Ups'!$C$2:$G$32,G$1-2,0)</f>
        <v>Proc_Type_02</v>
      </c>
      <c r="H455" t="s">
        <v>159</v>
      </c>
      <c r="I455">
        <f t="shared" si="15"/>
        <v>2020</v>
      </c>
      <c r="J455" t="s">
        <v>10</v>
      </c>
      <c r="K455" s="78" t="s">
        <v>106</v>
      </c>
      <c r="M455" s="103">
        <v>1.3218309463352482E-3</v>
      </c>
    </row>
    <row r="456" spans="1:13" ht="12.5" customHeight="1" x14ac:dyDescent="0.25">
      <c r="A456" t="str">
        <f t="shared" si="16"/>
        <v>Function_02Application_042020</v>
      </c>
      <c r="B456">
        <v>453</v>
      </c>
      <c r="C456" t="s">
        <v>357</v>
      </c>
      <c r="D456" t="str">
        <f>VLOOKUP($C456,'Look-Ups'!$C$2:$G$32,D$1-2,0)</f>
        <v>Function_02</v>
      </c>
      <c r="E456" t="str">
        <f>VLOOKUP($C456,'Look-Ups'!$C$2:$G$32,E$1-2,0)</f>
        <v>Function_Simpl_02</v>
      </c>
      <c r="F456" t="str">
        <f>VLOOKUP($C456,'Look-Ups'!$C$2:$G$32,F$1-2,0)</f>
        <v>Segment_02</v>
      </c>
      <c r="G456" t="str">
        <f>VLOOKUP($C456,'Look-Ups'!$C$2:$G$32,G$1-2,0)</f>
        <v>Proc_Type_02</v>
      </c>
      <c r="H456" t="s">
        <v>235</v>
      </c>
      <c r="I456">
        <f t="shared" si="15"/>
        <v>2020</v>
      </c>
      <c r="J456" t="s">
        <v>10</v>
      </c>
      <c r="K456" s="78" t="s">
        <v>106</v>
      </c>
      <c r="M456" s="103">
        <v>1.3218309463352482E-3</v>
      </c>
    </row>
    <row r="457" spans="1:13" ht="12.5" customHeight="1" x14ac:dyDescent="0.25">
      <c r="A457" t="str">
        <f t="shared" si="16"/>
        <v>Function_02Application_042020</v>
      </c>
      <c r="B457">
        <v>454</v>
      </c>
      <c r="C457" t="s">
        <v>357</v>
      </c>
      <c r="D457" t="str">
        <f>VLOOKUP($C457,'Look-Ups'!$C$2:$G$32,D$1-2,0)</f>
        <v>Function_02</v>
      </c>
      <c r="E457" t="str">
        <f>VLOOKUP($C457,'Look-Ups'!$C$2:$G$32,E$1-2,0)</f>
        <v>Function_Simpl_02</v>
      </c>
      <c r="F457" t="str">
        <f>VLOOKUP($C457,'Look-Ups'!$C$2:$G$32,F$1-2,0)</f>
        <v>Segment_02</v>
      </c>
      <c r="G457" t="str">
        <f>VLOOKUP($C457,'Look-Ups'!$C$2:$G$32,G$1-2,0)</f>
        <v>Proc_Type_02</v>
      </c>
      <c r="H457" t="s">
        <v>181</v>
      </c>
      <c r="I457">
        <f t="shared" si="15"/>
        <v>2020</v>
      </c>
      <c r="J457" t="s">
        <v>10</v>
      </c>
      <c r="K457" s="78" t="s">
        <v>106</v>
      </c>
      <c r="M457" s="103">
        <v>1.3218309463352482E-3</v>
      </c>
    </row>
    <row r="458" spans="1:13" ht="12.5" customHeight="1" x14ac:dyDescent="0.25">
      <c r="A458" t="str">
        <f t="shared" si="16"/>
        <v>Function_02Application_042020</v>
      </c>
      <c r="B458">
        <v>455</v>
      </c>
      <c r="C458" t="s">
        <v>357</v>
      </c>
      <c r="D458" t="str">
        <f>VLOOKUP($C458,'Look-Ups'!$C$2:$G$32,D$1-2,0)</f>
        <v>Function_02</v>
      </c>
      <c r="E458" t="str">
        <f>VLOOKUP($C458,'Look-Ups'!$C$2:$G$32,E$1-2,0)</f>
        <v>Function_Simpl_02</v>
      </c>
      <c r="F458" t="str">
        <f>VLOOKUP($C458,'Look-Ups'!$C$2:$G$32,F$1-2,0)</f>
        <v>Segment_02</v>
      </c>
      <c r="G458" t="str">
        <f>VLOOKUP($C458,'Look-Ups'!$C$2:$G$32,G$1-2,0)</f>
        <v>Proc_Type_02</v>
      </c>
      <c r="H458" t="s">
        <v>236</v>
      </c>
      <c r="I458">
        <f t="shared" si="15"/>
        <v>2020</v>
      </c>
      <c r="J458" t="s">
        <v>10</v>
      </c>
      <c r="K458" s="78" t="s">
        <v>106</v>
      </c>
      <c r="M458" s="103">
        <v>1.3218309463352482E-3</v>
      </c>
    </row>
    <row r="459" spans="1:13" ht="12.5" customHeight="1" x14ac:dyDescent="0.25">
      <c r="A459" t="str">
        <f t="shared" si="16"/>
        <v>Function_02Application_042020</v>
      </c>
      <c r="B459">
        <v>456</v>
      </c>
      <c r="C459" t="s">
        <v>357</v>
      </c>
      <c r="D459" t="str">
        <f>VLOOKUP($C459,'Look-Ups'!$C$2:$G$32,D$1-2,0)</f>
        <v>Function_02</v>
      </c>
      <c r="E459" t="str">
        <f>VLOOKUP($C459,'Look-Ups'!$C$2:$G$32,E$1-2,0)</f>
        <v>Function_Simpl_02</v>
      </c>
      <c r="F459" t="str">
        <f>VLOOKUP($C459,'Look-Ups'!$C$2:$G$32,F$1-2,0)</f>
        <v>Segment_02</v>
      </c>
      <c r="G459" t="str">
        <f>VLOOKUP($C459,'Look-Ups'!$C$2:$G$32,G$1-2,0)</f>
        <v>Proc_Type_02</v>
      </c>
      <c r="H459" t="s">
        <v>169</v>
      </c>
      <c r="I459">
        <f t="shared" si="15"/>
        <v>2020</v>
      </c>
      <c r="J459" t="s">
        <v>10</v>
      </c>
      <c r="K459" s="78" t="s">
        <v>106</v>
      </c>
      <c r="M459" s="103">
        <v>1.3218309463352482E-3</v>
      </c>
    </row>
    <row r="460" spans="1:13" ht="12.5" customHeight="1" x14ac:dyDescent="0.25">
      <c r="A460" t="str">
        <f t="shared" si="16"/>
        <v>Function_02Application_042020</v>
      </c>
      <c r="B460">
        <v>457</v>
      </c>
      <c r="C460" t="s">
        <v>357</v>
      </c>
      <c r="D460" t="str">
        <f>VLOOKUP($C460,'Look-Ups'!$C$2:$G$32,D$1-2,0)</f>
        <v>Function_02</v>
      </c>
      <c r="E460" t="str">
        <f>VLOOKUP($C460,'Look-Ups'!$C$2:$G$32,E$1-2,0)</f>
        <v>Function_Simpl_02</v>
      </c>
      <c r="F460" t="str">
        <f>VLOOKUP($C460,'Look-Ups'!$C$2:$G$32,F$1-2,0)</f>
        <v>Segment_02</v>
      </c>
      <c r="G460" t="str">
        <f>VLOOKUP($C460,'Look-Ups'!$C$2:$G$32,G$1-2,0)</f>
        <v>Proc_Type_02</v>
      </c>
      <c r="H460" t="s">
        <v>243</v>
      </c>
      <c r="I460">
        <f t="shared" si="15"/>
        <v>2020</v>
      </c>
      <c r="J460" t="s">
        <v>10</v>
      </c>
      <c r="K460" s="78" t="s">
        <v>106</v>
      </c>
      <c r="M460" s="103">
        <v>1.3218309463352482E-3</v>
      </c>
    </row>
    <row r="461" spans="1:13" ht="12.5" customHeight="1" x14ac:dyDescent="0.25">
      <c r="A461" t="str">
        <f t="shared" si="16"/>
        <v>Function_02Application_042020</v>
      </c>
      <c r="B461">
        <v>458</v>
      </c>
      <c r="C461" t="s">
        <v>357</v>
      </c>
      <c r="D461" t="str">
        <f>VLOOKUP($C461,'Look-Ups'!$C$2:$G$32,D$1-2,0)</f>
        <v>Function_02</v>
      </c>
      <c r="E461" t="str">
        <f>VLOOKUP($C461,'Look-Ups'!$C$2:$G$32,E$1-2,0)</f>
        <v>Function_Simpl_02</v>
      </c>
      <c r="F461" t="str">
        <f>VLOOKUP($C461,'Look-Ups'!$C$2:$G$32,F$1-2,0)</f>
        <v>Segment_02</v>
      </c>
      <c r="G461" t="str">
        <f>VLOOKUP($C461,'Look-Ups'!$C$2:$G$32,G$1-2,0)</f>
        <v>Proc_Type_02</v>
      </c>
      <c r="H461" t="s">
        <v>202</v>
      </c>
      <c r="I461">
        <f t="shared" si="15"/>
        <v>2020</v>
      </c>
      <c r="J461" t="s">
        <v>10</v>
      </c>
      <c r="K461" s="78" t="s">
        <v>106</v>
      </c>
      <c r="M461" s="103">
        <v>1.3218309463352482E-3</v>
      </c>
    </row>
    <row r="462" spans="1:13" ht="12.5" customHeight="1" x14ac:dyDescent="0.25">
      <c r="A462" t="str">
        <f t="shared" si="16"/>
        <v>Function_02Application_042020</v>
      </c>
      <c r="B462">
        <v>459</v>
      </c>
      <c r="C462" t="s">
        <v>357</v>
      </c>
      <c r="D462" t="str">
        <f>VLOOKUP($C462,'Look-Ups'!$C$2:$G$32,D$1-2,0)</f>
        <v>Function_02</v>
      </c>
      <c r="E462" t="str">
        <f>VLOOKUP($C462,'Look-Ups'!$C$2:$G$32,E$1-2,0)</f>
        <v>Function_Simpl_02</v>
      </c>
      <c r="F462" t="str">
        <f>VLOOKUP($C462,'Look-Ups'!$C$2:$G$32,F$1-2,0)</f>
        <v>Segment_02</v>
      </c>
      <c r="G462" t="str">
        <f>VLOOKUP($C462,'Look-Ups'!$C$2:$G$32,G$1-2,0)</f>
        <v>Proc_Type_02</v>
      </c>
      <c r="H462" t="s">
        <v>244</v>
      </c>
      <c r="I462">
        <f t="shared" si="15"/>
        <v>2020</v>
      </c>
      <c r="J462" t="s">
        <v>10</v>
      </c>
      <c r="K462" s="78" t="s">
        <v>106</v>
      </c>
      <c r="M462" s="103">
        <v>2.0723566599096022E-2</v>
      </c>
    </row>
    <row r="463" spans="1:13" ht="12.5" customHeight="1" x14ac:dyDescent="0.25">
      <c r="A463" t="str">
        <f t="shared" si="16"/>
        <v>Function_03Application_062020</v>
      </c>
      <c r="B463">
        <v>460</v>
      </c>
      <c r="C463" t="s">
        <v>359</v>
      </c>
      <c r="D463" t="str">
        <f>VLOOKUP($C463,'Look-Ups'!$C$2:$G$32,D$1-2,0)</f>
        <v>Function_03</v>
      </c>
      <c r="E463" t="str">
        <f>VLOOKUP($C463,'Look-Ups'!$C$2:$G$32,E$1-2,0)</f>
        <v>Function_Simpl_03</v>
      </c>
      <c r="F463" t="str">
        <f>VLOOKUP($C463,'Look-Ups'!$C$2:$G$32,F$1-2,0)</f>
        <v>Segment_03</v>
      </c>
      <c r="G463" t="str">
        <f>VLOOKUP($C463,'Look-Ups'!$C$2:$G$32,G$1-2,0)</f>
        <v>Proc_Type_01</v>
      </c>
      <c r="H463" t="s">
        <v>195</v>
      </c>
      <c r="I463">
        <f t="shared" si="15"/>
        <v>2020</v>
      </c>
      <c r="J463" t="s">
        <v>10</v>
      </c>
      <c r="K463" s="78" t="s">
        <v>106</v>
      </c>
      <c r="M463" s="103">
        <v>0.79</v>
      </c>
    </row>
    <row r="464" spans="1:13" ht="12.5" customHeight="1" x14ac:dyDescent="0.25">
      <c r="A464" t="str">
        <f t="shared" si="16"/>
        <v>Function_03Application_062020</v>
      </c>
      <c r="B464">
        <v>461</v>
      </c>
      <c r="C464" t="s">
        <v>359</v>
      </c>
      <c r="D464" t="str">
        <f>VLOOKUP($C464,'Look-Ups'!$C$2:$G$32,D$1-2,0)</f>
        <v>Function_03</v>
      </c>
      <c r="E464" t="str">
        <f>VLOOKUP($C464,'Look-Ups'!$C$2:$G$32,E$1-2,0)</f>
        <v>Function_Simpl_03</v>
      </c>
      <c r="F464" t="str">
        <f>VLOOKUP($C464,'Look-Ups'!$C$2:$G$32,F$1-2,0)</f>
        <v>Segment_03</v>
      </c>
      <c r="G464" t="str">
        <f>VLOOKUP($C464,'Look-Ups'!$C$2:$G$32,G$1-2,0)</f>
        <v>Proc_Type_01</v>
      </c>
      <c r="H464" t="s">
        <v>161</v>
      </c>
      <c r="I464">
        <f t="shared" si="15"/>
        <v>2020</v>
      </c>
      <c r="J464" t="s">
        <v>10</v>
      </c>
      <c r="K464" s="78" t="s">
        <v>106</v>
      </c>
      <c r="M464" s="103">
        <v>0.20699999999999999</v>
      </c>
    </row>
    <row r="465" spans="1:13" ht="12.5" customHeight="1" x14ac:dyDescent="0.25">
      <c r="A465" t="str">
        <f t="shared" si="16"/>
        <v>Function_03Application_062020</v>
      </c>
      <c r="B465">
        <v>462</v>
      </c>
      <c r="C465" t="s">
        <v>359</v>
      </c>
      <c r="D465" t="str">
        <f>VLOOKUP($C465,'Look-Ups'!$C$2:$G$32,D$1-2,0)</f>
        <v>Function_03</v>
      </c>
      <c r="E465" t="str">
        <f>VLOOKUP($C465,'Look-Ups'!$C$2:$G$32,E$1-2,0)</f>
        <v>Function_Simpl_03</v>
      </c>
      <c r="F465" t="str">
        <f>VLOOKUP($C465,'Look-Ups'!$C$2:$G$32,F$1-2,0)</f>
        <v>Segment_03</v>
      </c>
      <c r="G465" t="str">
        <f>VLOOKUP($C465,'Look-Ups'!$C$2:$G$32,G$1-2,0)</f>
        <v>Proc_Type_01</v>
      </c>
      <c r="H465" t="s">
        <v>239</v>
      </c>
      <c r="I465">
        <f t="shared" si="15"/>
        <v>2020</v>
      </c>
      <c r="J465" t="s">
        <v>10</v>
      </c>
      <c r="K465" s="78">
        <v>0</v>
      </c>
      <c r="M465" s="103">
        <v>0</v>
      </c>
    </row>
    <row r="466" spans="1:13" ht="12.5" customHeight="1" x14ac:dyDescent="0.25">
      <c r="A466" t="str">
        <f t="shared" si="16"/>
        <v>Function_03Application_062020</v>
      </c>
      <c r="B466">
        <v>463</v>
      </c>
      <c r="C466" t="s">
        <v>359</v>
      </c>
      <c r="D466" t="str">
        <f>VLOOKUP($C466,'Look-Ups'!$C$2:$G$32,D$1-2,0)</f>
        <v>Function_03</v>
      </c>
      <c r="E466" t="str">
        <f>VLOOKUP($C466,'Look-Ups'!$C$2:$G$32,E$1-2,0)</f>
        <v>Function_Simpl_03</v>
      </c>
      <c r="F466" t="str">
        <f>VLOOKUP($C466,'Look-Ups'!$C$2:$G$32,F$1-2,0)</f>
        <v>Segment_03</v>
      </c>
      <c r="G466" t="str">
        <f>VLOOKUP($C466,'Look-Ups'!$C$2:$G$32,G$1-2,0)</f>
        <v>Proc_Type_01</v>
      </c>
      <c r="H466" t="s">
        <v>156</v>
      </c>
      <c r="I466">
        <f t="shared" si="15"/>
        <v>2020</v>
      </c>
      <c r="J466" t="s">
        <v>10</v>
      </c>
      <c r="K466" s="78">
        <v>0</v>
      </c>
      <c r="M466" s="103">
        <v>0</v>
      </c>
    </row>
    <row r="467" spans="1:13" ht="12.5" customHeight="1" x14ac:dyDescent="0.25">
      <c r="A467" t="str">
        <f t="shared" si="16"/>
        <v>Function_03Application_062020</v>
      </c>
      <c r="B467">
        <v>464</v>
      </c>
      <c r="C467" t="s">
        <v>359</v>
      </c>
      <c r="D467" t="str">
        <f>VLOOKUP($C467,'Look-Ups'!$C$2:$G$32,D$1-2,0)</f>
        <v>Function_03</v>
      </c>
      <c r="E467" t="str">
        <f>VLOOKUP($C467,'Look-Ups'!$C$2:$G$32,E$1-2,0)</f>
        <v>Function_Simpl_03</v>
      </c>
      <c r="F467" t="str">
        <f>VLOOKUP($C467,'Look-Ups'!$C$2:$G$32,F$1-2,0)</f>
        <v>Segment_03</v>
      </c>
      <c r="G467" t="str">
        <f>VLOOKUP($C467,'Look-Ups'!$C$2:$G$32,G$1-2,0)</f>
        <v>Proc_Type_01</v>
      </c>
      <c r="H467" t="s">
        <v>187</v>
      </c>
      <c r="I467">
        <f t="shared" si="15"/>
        <v>2020</v>
      </c>
      <c r="J467" t="s">
        <v>10</v>
      </c>
      <c r="K467" s="78" t="s">
        <v>106</v>
      </c>
      <c r="M467" s="103">
        <v>2E-3</v>
      </c>
    </row>
    <row r="468" spans="1:13" ht="12.5" customHeight="1" x14ac:dyDescent="0.25">
      <c r="A468" t="str">
        <f t="shared" si="16"/>
        <v>Function_03Application_062020</v>
      </c>
      <c r="B468">
        <v>465</v>
      </c>
      <c r="C468" t="s">
        <v>359</v>
      </c>
      <c r="D468" t="str">
        <f>VLOOKUP($C468,'Look-Ups'!$C$2:$G$32,D$1-2,0)</f>
        <v>Function_03</v>
      </c>
      <c r="E468" t="str">
        <f>VLOOKUP($C468,'Look-Ups'!$C$2:$G$32,E$1-2,0)</f>
        <v>Function_Simpl_03</v>
      </c>
      <c r="F468" t="str">
        <f>VLOOKUP($C468,'Look-Ups'!$C$2:$G$32,F$1-2,0)</f>
        <v>Segment_03</v>
      </c>
      <c r="G468" t="str">
        <f>VLOOKUP($C468,'Look-Ups'!$C$2:$G$32,G$1-2,0)</f>
        <v>Proc_Type_01</v>
      </c>
      <c r="H468" t="s">
        <v>176</v>
      </c>
      <c r="I468">
        <f t="shared" si="15"/>
        <v>2020</v>
      </c>
      <c r="J468" t="s">
        <v>10</v>
      </c>
      <c r="K468" s="78">
        <v>0</v>
      </c>
      <c r="M468" s="103">
        <v>0</v>
      </c>
    </row>
    <row r="469" spans="1:13" ht="12.5" customHeight="1" x14ac:dyDescent="0.25">
      <c r="A469" t="str">
        <f t="shared" si="16"/>
        <v>Function_03Application_062020</v>
      </c>
      <c r="B469">
        <v>466</v>
      </c>
      <c r="C469" t="s">
        <v>359</v>
      </c>
      <c r="D469" t="str">
        <f>VLOOKUP($C469,'Look-Ups'!$C$2:$G$32,D$1-2,0)</f>
        <v>Function_03</v>
      </c>
      <c r="E469" t="str">
        <f>VLOOKUP($C469,'Look-Ups'!$C$2:$G$32,E$1-2,0)</f>
        <v>Function_Simpl_03</v>
      </c>
      <c r="F469" t="str">
        <f>VLOOKUP($C469,'Look-Ups'!$C$2:$G$32,F$1-2,0)</f>
        <v>Segment_03</v>
      </c>
      <c r="G469" t="str">
        <f>VLOOKUP($C469,'Look-Ups'!$C$2:$G$32,G$1-2,0)</f>
        <v>Proc_Type_01</v>
      </c>
      <c r="H469" t="s">
        <v>219</v>
      </c>
      <c r="I469">
        <f t="shared" si="15"/>
        <v>2020</v>
      </c>
      <c r="J469" t="s">
        <v>10</v>
      </c>
      <c r="K469" s="78">
        <v>0</v>
      </c>
      <c r="M469" s="103">
        <v>0</v>
      </c>
    </row>
    <row r="470" spans="1:13" ht="12.5" customHeight="1" x14ac:dyDescent="0.25">
      <c r="A470" t="str">
        <f t="shared" si="16"/>
        <v>Function_03Application_062020</v>
      </c>
      <c r="B470">
        <v>467</v>
      </c>
      <c r="C470" t="s">
        <v>359</v>
      </c>
      <c r="D470" t="str">
        <f>VLOOKUP($C470,'Look-Ups'!$C$2:$G$32,D$1-2,0)</f>
        <v>Function_03</v>
      </c>
      <c r="E470" t="str">
        <f>VLOOKUP($C470,'Look-Ups'!$C$2:$G$32,E$1-2,0)</f>
        <v>Function_Simpl_03</v>
      </c>
      <c r="F470" t="str">
        <f>VLOOKUP($C470,'Look-Ups'!$C$2:$G$32,F$1-2,0)</f>
        <v>Segment_03</v>
      </c>
      <c r="G470" t="str">
        <f>VLOOKUP($C470,'Look-Ups'!$C$2:$G$32,G$1-2,0)</f>
        <v>Proc_Type_01</v>
      </c>
      <c r="H470" t="s">
        <v>244</v>
      </c>
      <c r="I470">
        <f t="shared" si="15"/>
        <v>2020</v>
      </c>
      <c r="J470" t="s">
        <v>10</v>
      </c>
      <c r="K470" s="78" t="s">
        <v>106</v>
      </c>
      <c r="M470" s="103">
        <v>1.0000000000000009E-3</v>
      </c>
    </row>
    <row r="471" spans="1:13" ht="12.5" customHeight="1" x14ac:dyDescent="0.25">
      <c r="A471" t="str">
        <f t="shared" si="16"/>
        <v>Function_03Application_102020</v>
      </c>
      <c r="B471">
        <v>468</v>
      </c>
      <c r="C471" t="s">
        <v>363</v>
      </c>
      <c r="D471" t="str">
        <f>VLOOKUP($C471,'Look-Ups'!$C$2:$G$32,D$1-2,0)</f>
        <v>Function_03</v>
      </c>
      <c r="E471" t="str">
        <f>VLOOKUP($C471,'Look-Ups'!$C$2:$G$32,E$1-2,0)</f>
        <v>Function_Simpl_03</v>
      </c>
      <c r="F471" t="str">
        <f>VLOOKUP($C471,'Look-Ups'!$C$2:$G$32,F$1-2,0)</f>
        <v>Segment_03</v>
      </c>
      <c r="G471" t="str">
        <f>VLOOKUP($C471,'Look-Ups'!$C$2:$G$32,G$1-2,0)</f>
        <v>Proc_Type_01</v>
      </c>
      <c r="H471" t="s">
        <v>195</v>
      </c>
      <c r="I471">
        <f t="shared" si="15"/>
        <v>2020</v>
      </c>
      <c r="J471" t="s">
        <v>10</v>
      </c>
      <c r="K471" s="78" t="s">
        <v>106</v>
      </c>
      <c r="M471" s="103">
        <v>0.83</v>
      </c>
    </row>
    <row r="472" spans="1:13" ht="12.5" customHeight="1" x14ac:dyDescent="0.25">
      <c r="A472" t="str">
        <f t="shared" si="16"/>
        <v>Function_03Application_102020</v>
      </c>
      <c r="B472">
        <v>469</v>
      </c>
      <c r="C472" t="s">
        <v>363</v>
      </c>
      <c r="D472" t="str">
        <f>VLOOKUP($C472,'Look-Ups'!$C$2:$G$32,D$1-2,0)</f>
        <v>Function_03</v>
      </c>
      <c r="E472" t="str">
        <f>VLOOKUP($C472,'Look-Ups'!$C$2:$G$32,E$1-2,0)</f>
        <v>Function_Simpl_03</v>
      </c>
      <c r="F472" t="str">
        <f>VLOOKUP($C472,'Look-Ups'!$C$2:$G$32,F$1-2,0)</f>
        <v>Segment_03</v>
      </c>
      <c r="G472" t="str">
        <f>VLOOKUP($C472,'Look-Ups'!$C$2:$G$32,G$1-2,0)</f>
        <v>Proc_Type_01</v>
      </c>
      <c r="H472" t="s">
        <v>161</v>
      </c>
      <c r="I472">
        <f t="shared" si="15"/>
        <v>2020</v>
      </c>
      <c r="J472" t="s">
        <v>10</v>
      </c>
      <c r="K472" s="78" t="s">
        <v>106</v>
      </c>
      <c r="M472" s="103">
        <v>0.112</v>
      </c>
    </row>
    <row r="473" spans="1:13" ht="12.5" customHeight="1" x14ac:dyDescent="0.25">
      <c r="A473" t="str">
        <f t="shared" si="16"/>
        <v>Function_03Application_102020</v>
      </c>
      <c r="B473">
        <v>470</v>
      </c>
      <c r="C473" t="s">
        <v>363</v>
      </c>
      <c r="D473" t="str">
        <f>VLOOKUP($C473,'Look-Ups'!$C$2:$G$32,D$1-2,0)</f>
        <v>Function_03</v>
      </c>
      <c r="E473" t="str">
        <f>VLOOKUP($C473,'Look-Ups'!$C$2:$G$32,E$1-2,0)</f>
        <v>Function_Simpl_03</v>
      </c>
      <c r="F473" t="str">
        <f>VLOOKUP($C473,'Look-Ups'!$C$2:$G$32,F$1-2,0)</f>
        <v>Segment_03</v>
      </c>
      <c r="G473" t="str">
        <f>VLOOKUP($C473,'Look-Ups'!$C$2:$G$32,G$1-2,0)</f>
        <v>Proc_Type_01</v>
      </c>
      <c r="H473" t="s">
        <v>156</v>
      </c>
      <c r="I473">
        <f t="shared" si="15"/>
        <v>2020</v>
      </c>
      <c r="J473" t="s">
        <v>10</v>
      </c>
      <c r="K473" s="78" t="s">
        <v>106</v>
      </c>
      <c r="M473" s="103">
        <v>1.3298341821775779E-2</v>
      </c>
    </row>
    <row r="474" spans="1:13" ht="12.5" customHeight="1" x14ac:dyDescent="0.25">
      <c r="A474" t="str">
        <f t="shared" si="16"/>
        <v>Function_03Application_102020</v>
      </c>
      <c r="B474">
        <v>471</v>
      </c>
      <c r="C474" t="s">
        <v>363</v>
      </c>
      <c r="D474" t="str">
        <f>VLOOKUP($C474,'Look-Ups'!$C$2:$G$32,D$1-2,0)</f>
        <v>Function_03</v>
      </c>
      <c r="E474" t="str">
        <f>VLOOKUP($C474,'Look-Ups'!$C$2:$G$32,E$1-2,0)</f>
        <v>Function_Simpl_03</v>
      </c>
      <c r="F474" t="str">
        <f>VLOOKUP($C474,'Look-Ups'!$C$2:$G$32,F$1-2,0)</f>
        <v>Segment_03</v>
      </c>
      <c r="G474" t="str">
        <f>VLOOKUP($C474,'Look-Ups'!$C$2:$G$32,G$1-2,0)</f>
        <v>Proc_Type_01</v>
      </c>
      <c r="H474" t="s">
        <v>187</v>
      </c>
      <c r="I474">
        <f t="shared" si="15"/>
        <v>2020</v>
      </c>
      <c r="J474" t="s">
        <v>10</v>
      </c>
      <c r="K474" s="78" t="s">
        <v>106</v>
      </c>
      <c r="M474" s="103">
        <v>3.139944887630496E-3</v>
      </c>
    </row>
    <row r="475" spans="1:13" ht="12.5" customHeight="1" x14ac:dyDescent="0.25">
      <c r="A475" t="str">
        <f t="shared" si="16"/>
        <v>Function_03Application_102020</v>
      </c>
      <c r="B475">
        <v>472</v>
      </c>
      <c r="C475" t="s">
        <v>363</v>
      </c>
      <c r="D475" t="str">
        <f>VLOOKUP($C475,'Look-Ups'!$C$2:$G$32,D$1-2,0)</f>
        <v>Function_03</v>
      </c>
      <c r="E475" t="str">
        <f>VLOOKUP($C475,'Look-Ups'!$C$2:$G$32,E$1-2,0)</f>
        <v>Function_Simpl_03</v>
      </c>
      <c r="F475" t="str">
        <f>VLOOKUP($C475,'Look-Ups'!$C$2:$G$32,F$1-2,0)</f>
        <v>Segment_03</v>
      </c>
      <c r="G475" t="str">
        <f>VLOOKUP($C475,'Look-Ups'!$C$2:$G$32,G$1-2,0)</f>
        <v>Proc_Type_01</v>
      </c>
      <c r="H475" t="s">
        <v>204</v>
      </c>
      <c r="I475">
        <f t="shared" si="15"/>
        <v>2020</v>
      </c>
      <c r="J475" t="s">
        <v>10</v>
      </c>
      <c r="K475" s="78" t="s">
        <v>106</v>
      </c>
      <c r="M475" s="103">
        <v>1.2778443704253638E-2</v>
      </c>
    </row>
    <row r="476" spans="1:13" ht="12.5" customHeight="1" x14ac:dyDescent="0.25">
      <c r="A476" t="str">
        <f t="shared" si="16"/>
        <v>Function_03Application_102020</v>
      </c>
      <c r="B476">
        <v>473</v>
      </c>
      <c r="C476" t="s">
        <v>363</v>
      </c>
      <c r="D476" t="str">
        <f>VLOOKUP($C476,'Look-Ups'!$C$2:$G$32,D$1-2,0)</f>
        <v>Function_03</v>
      </c>
      <c r="E476" t="str">
        <f>VLOOKUP($C476,'Look-Ups'!$C$2:$G$32,E$1-2,0)</f>
        <v>Function_Simpl_03</v>
      </c>
      <c r="F476" t="str">
        <f>VLOOKUP($C476,'Look-Ups'!$C$2:$G$32,F$1-2,0)</f>
        <v>Segment_03</v>
      </c>
      <c r="G476" t="str">
        <f>VLOOKUP($C476,'Look-Ups'!$C$2:$G$32,G$1-2,0)</f>
        <v>Proc_Type_01</v>
      </c>
      <c r="H476" t="s">
        <v>239</v>
      </c>
      <c r="I476">
        <f t="shared" si="15"/>
        <v>2020</v>
      </c>
      <c r="J476" t="s">
        <v>10</v>
      </c>
      <c r="K476" s="78" t="s">
        <v>106</v>
      </c>
      <c r="M476" s="103">
        <v>5.0000000000000001E-3</v>
      </c>
    </row>
    <row r="477" spans="1:13" ht="12.5" customHeight="1" x14ac:dyDescent="0.25">
      <c r="A477" t="str">
        <f t="shared" si="16"/>
        <v>Function_03Application_102020</v>
      </c>
      <c r="B477">
        <v>474</v>
      </c>
      <c r="C477" t="s">
        <v>363</v>
      </c>
      <c r="D477" t="str">
        <f>VLOOKUP($C477,'Look-Ups'!$C$2:$G$32,D$1-2,0)</f>
        <v>Function_03</v>
      </c>
      <c r="E477" t="str">
        <f>VLOOKUP($C477,'Look-Ups'!$C$2:$G$32,E$1-2,0)</f>
        <v>Function_Simpl_03</v>
      </c>
      <c r="F477" t="str">
        <f>VLOOKUP($C477,'Look-Ups'!$C$2:$G$32,F$1-2,0)</f>
        <v>Segment_03</v>
      </c>
      <c r="G477" t="str">
        <f>VLOOKUP($C477,'Look-Ups'!$C$2:$G$32,G$1-2,0)</f>
        <v>Proc_Type_01</v>
      </c>
      <c r="H477" t="s">
        <v>219</v>
      </c>
      <c r="I477">
        <f t="shared" si="15"/>
        <v>2020</v>
      </c>
      <c r="J477" t="s">
        <v>10</v>
      </c>
      <c r="K477" s="78">
        <v>0</v>
      </c>
      <c r="M477" s="103">
        <v>0</v>
      </c>
    </row>
    <row r="478" spans="1:13" ht="12.5" customHeight="1" x14ac:dyDescent="0.25">
      <c r="A478" t="str">
        <f t="shared" si="16"/>
        <v>Function_03Application_102020</v>
      </c>
      <c r="B478">
        <v>475</v>
      </c>
      <c r="C478" t="s">
        <v>363</v>
      </c>
      <c r="D478" t="str">
        <f>VLOOKUP($C478,'Look-Ups'!$C$2:$G$32,D$1-2,0)</f>
        <v>Function_03</v>
      </c>
      <c r="E478" t="str">
        <f>VLOOKUP($C478,'Look-Ups'!$C$2:$G$32,E$1-2,0)</f>
        <v>Function_Simpl_03</v>
      </c>
      <c r="F478" t="str">
        <f>VLOOKUP($C478,'Look-Ups'!$C$2:$G$32,F$1-2,0)</f>
        <v>Segment_03</v>
      </c>
      <c r="G478" t="str">
        <f>VLOOKUP($C478,'Look-Ups'!$C$2:$G$32,G$1-2,0)</f>
        <v>Proc_Type_01</v>
      </c>
      <c r="H478" t="s">
        <v>244</v>
      </c>
      <c r="I478">
        <f t="shared" si="15"/>
        <v>2020</v>
      </c>
      <c r="J478" t="s">
        <v>10</v>
      </c>
      <c r="K478" s="78" t="s">
        <v>106</v>
      </c>
      <c r="M478" s="103">
        <v>2.3783269586340139E-2</v>
      </c>
    </row>
    <row r="479" spans="1:13" ht="12.5" customHeight="1" x14ac:dyDescent="0.25">
      <c r="A479" t="str">
        <f t="shared" si="16"/>
        <v>Function_03Application_112020</v>
      </c>
      <c r="B479">
        <v>476</v>
      </c>
      <c r="C479" t="s">
        <v>364</v>
      </c>
      <c r="D479" t="str">
        <f>VLOOKUP($C479,'Look-Ups'!$C$2:$G$32,D$1-2,0)</f>
        <v>Function_03</v>
      </c>
      <c r="E479" t="str">
        <f>VLOOKUP($C479,'Look-Ups'!$C$2:$G$32,E$1-2,0)</f>
        <v>Function_Simpl_03</v>
      </c>
      <c r="F479" t="str">
        <f>VLOOKUP($C479,'Look-Ups'!$C$2:$G$32,F$1-2,0)</f>
        <v>Segment_03</v>
      </c>
      <c r="G479" t="str">
        <f>VLOOKUP($C479,'Look-Ups'!$C$2:$G$32,G$1-2,0)</f>
        <v>Proc_Type_01</v>
      </c>
      <c r="H479" t="s">
        <v>195</v>
      </c>
      <c r="I479">
        <f t="shared" si="15"/>
        <v>2020</v>
      </c>
      <c r="J479" t="s">
        <v>10</v>
      </c>
      <c r="K479" s="78" t="s">
        <v>106</v>
      </c>
      <c r="M479" s="103">
        <v>0.21349387672721837</v>
      </c>
    </row>
    <row r="480" spans="1:13" ht="12.5" customHeight="1" x14ac:dyDescent="0.25">
      <c r="A480" t="str">
        <f t="shared" si="16"/>
        <v>Function_03Application_112020</v>
      </c>
      <c r="B480">
        <v>477</v>
      </c>
      <c r="C480" t="s">
        <v>364</v>
      </c>
      <c r="D480" t="str">
        <f>VLOOKUP($C480,'Look-Ups'!$C$2:$G$32,D$1-2,0)</f>
        <v>Function_03</v>
      </c>
      <c r="E480" t="str">
        <f>VLOOKUP($C480,'Look-Ups'!$C$2:$G$32,E$1-2,0)</f>
        <v>Function_Simpl_03</v>
      </c>
      <c r="F480" t="str">
        <f>VLOOKUP($C480,'Look-Ups'!$C$2:$G$32,F$1-2,0)</f>
        <v>Segment_03</v>
      </c>
      <c r="G480" t="str">
        <f>VLOOKUP($C480,'Look-Ups'!$C$2:$G$32,G$1-2,0)</f>
        <v>Proc_Type_01</v>
      </c>
      <c r="H480" t="s">
        <v>156</v>
      </c>
      <c r="I480">
        <f t="shared" si="15"/>
        <v>2020</v>
      </c>
      <c r="J480" t="s">
        <v>10</v>
      </c>
      <c r="K480" s="78" t="s">
        <v>106</v>
      </c>
      <c r="M480" s="103">
        <v>0.59829853521242027</v>
      </c>
    </row>
    <row r="481" spans="1:13" ht="12.5" customHeight="1" x14ac:dyDescent="0.25">
      <c r="A481" t="str">
        <f t="shared" si="16"/>
        <v>Function_03Application_112020</v>
      </c>
      <c r="B481">
        <v>478</v>
      </c>
      <c r="C481" t="s">
        <v>364</v>
      </c>
      <c r="D481" t="str">
        <f>VLOOKUP($C481,'Look-Ups'!$C$2:$G$32,D$1-2,0)</f>
        <v>Function_03</v>
      </c>
      <c r="E481" t="str">
        <f>VLOOKUP($C481,'Look-Ups'!$C$2:$G$32,E$1-2,0)</f>
        <v>Function_Simpl_03</v>
      </c>
      <c r="F481" t="str">
        <f>VLOOKUP($C481,'Look-Ups'!$C$2:$G$32,F$1-2,0)</f>
        <v>Segment_03</v>
      </c>
      <c r="G481" t="str">
        <f>VLOOKUP($C481,'Look-Ups'!$C$2:$G$32,G$1-2,0)</f>
        <v>Proc_Type_01</v>
      </c>
      <c r="H481" t="s">
        <v>161</v>
      </c>
      <c r="I481">
        <f t="shared" si="15"/>
        <v>2020</v>
      </c>
      <c r="J481" t="s">
        <v>10</v>
      </c>
      <c r="K481" s="78" t="s">
        <v>106</v>
      </c>
      <c r="M481" s="103">
        <v>3.1010273994184111E-2</v>
      </c>
    </row>
    <row r="482" spans="1:13" ht="12.5" customHeight="1" x14ac:dyDescent="0.25">
      <c r="A482" t="str">
        <f t="shared" si="16"/>
        <v>Function_03Application_112020</v>
      </c>
      <c r="B482">
        <v>479</v>
      </c>
      <c r="C482" t="s">
        <v>364</v>
      </c>
      <c r="D482" t="str">
        <f>VLOOKUP($C482,'Look-Ups'!$C$2:$G$32,D$1-2,0)</f>
        <v>Function_03</v>
      </c>
      <c r="E482" t="str">
        <f>VLOOKUP($C482,'Look-Ups'!$C$2:$G$32,E$1-2,0)</f>
        <v>Function_Simpl_03</v>
      </c>
      <c r="F482" t="str">
        <f>VLOOKUP($C482,'Look-Ups'!$C$2:$G$32,F$1-2,0)</f>
        <v>Segment_03</v>
      </c>
      <c r="G482" t="str">
        <f>VLOOKUP($C482,'Look-Ups'!$C$2:$G$32,G$1-2,0)</f>
        <v>Proc_Type_01</v>
      </c>
      <c r="H482" t="s">
        <v>239</v>
      </c>
      <c r="I482">
        <f t="shared" si="15"/>
        <v>2020</v>
      </c>
      <c r="J482" t="s">
        <v>10</v>
      </c>
      <c r="K482" s="78" t="s">
        <v>106</v>
      </c>
      <c r="M482" s="103">
        <v>1.8960933020867918E-2</v>
      </c>
    </row>
    <row r="483" spans="1:13" ht="12.5" customHeight="1" x14ac:dyDescent="0.25">
      <c r="A483" t="str">
        <f t="shared" si="16"/>
        <v>Function_03Application_112020</v>
      </c>
      <c r="B483">
        <v>480</v>
      </c>
      <c r="C483" t="s">
        <v>364</v>
      </c>
      <c r="D483" t="str">
        <f>VLOOKUP($C483,'Look-Ups'!$C$2:$G$32,D$1-2,0)</f>
        <v>Function_03</v>
      </c>
      <c r="E483" t="str">
        <f>VLOOKUP($C483,'Look-Ups'!$C$2:$G$32,E$1-2,0)</f>
        <v>Function_Simpl_03</v>
      </c>
      <c r="F483" t="str">
        <f>VLOOKUP($C483,'Look-Ups'!$C$2:$G$32,F$1-2,0)</f>
        <v>Segment_03</v>
      </c>
      <c r="G483" t="str">
        <f>VLOOKUP($C483,'Look-Ups'!$C$2:$G$32,G$1-2,0)</f>
        <v>Proc_Type_01</v>
      </c>
      <c r="H483" t="s">
        <v>204</v>
      </c>
      <c r="I483">
        <f t="shared" si="15"/>
        <v>2020</v>
      </c>
      <c r="J483" t="s">
        <v>10</v>
      </c>
      <c r="K483" s="78" t="s">
        <v>106</v>
      </c>
      <c r="M483" s="103">
        <v>1.7286018011771428E-2</v>
      </c>
    </row>
    <row r="484" spans="1:13" ht="12.5" customHeight="1" x14ac:dyDescent="0.25">
      <c r="A484" t="str">
        <f t="shared" si="16"/>
        <v>Function_03Application_112020</v>
      </c>
      <c r="B484">
        <v>481</v>
      </c>
      <c r="C484" t="s">
        <v>364</v>
      </c>
      <c r="D484" t="str">
        <f>VLOOKUP($C484,'Look-Ups'!$C$2:$G$32,D$1-2,0)</f>
        <v>Function_03</v>
      </c>
      <c r="E484" t="str">
        <f>VLOOKUP($C484,'Look-Ups'!$C$2:$G$32,E$1-2,0)</f>
        <v>Function_Simpl_03</v>
      </c>
      <c r="F484" t="str">
        <f>VLOOKUP($C484,'Look-Ups'!$C$2:$G$32,F$1-2,0)</f>
        <v>Segment_03</v>
      </c>
      <c r="G484" t="str">
        <f>VLOOKUP($C484,'Look-Ups'!$C$2:$G$32,G$1-2,0)</f>
        <v>Proc_Type_01</v>
      </c>
      <c r="H484" t="s">
        <v>209</v>
      </c>
      <c r="I484">
        <f t="shared" si="15"/>
        <v>2020</v>
      </c>
      <c r="J484" t="s">
        <v>10</v>
      </c>
      <c r="K484" s="78" t="s">
        <v>106</v>
      </c>
      <c r="M484" s="103">
        <v>1.8960933020867918E-2</v>
      </c>
    </row>
    <row r="485" spans="1:13" ht="12.5" customHeight="1" x14ac:dyDescent="0.25">
      <c r="A485" t="str">
        <f t="shared" si="16"/>
        <v>Function_03Application_112020</v>
      </c>
      <c r="B485">
        <v>482</v>
      </c>
      <c r="C485" t="s">
        <v>364</v>
      </c>
      <c r="D485" t="str">
        <f>VLOOKUP($C485,'Look-Ups'!$C$2:$G$32,D$1-2,0)</f>
        <v>Function_03</v>
      </c>
      <c r="E485" t="str">
        <f>VLOOKUP($C485,'Look-Ups'!$C$2:$G$32,E$1-2,0)</f>
        <v>Function_Simpl_03</v>
      </c>
      <c r="F485" t="str">
        <f>VLOOKUP($C485,'Look-Ups'!$C$2:$G$32,F$1-2,0)</f>
        <v>Segment_03</v>
      </c>
      <c r="G485" t="str">
        <f>VLOOKUP($C485,'Look-Ups'!$C$2:$G$32,G$1-2,0)</f>
        <v>Proc_Type_01</v>
      </c>
      <c r="H485" t="s">
        <v>219</v>
      </c>
      <c r="I485">
        <f t="shared" si="15"/>
        <v>2020</v>
      </c>
      <c r="J485" t="s">
        <v>10</v>
      </c>
      <c r="K485" s="78" t="s">
        <v>106</v>
      </c>
      <c r="M485" s="103">
        <v>9.1640699758172461E-2</v>
      </c>
    </row>
    <row r="486" spans="1:13" ht="12.5" customHeight="1" x14ac:dyDescent="0.25">
      <c r="A486" t="str">
        <f t="shared" si="16"/>
        <v>Function_03Application_112020</v>
      </c>
      <c r="B486">
        <v>483</v>
      </c>
      <c r="C486" t="s">
        <v>364</v>
      </c>
      <c r="D486" t="str">
        <f>VLOOKUP($C486,'Look-Ups'!$C$2:$G$32,D$1-2,0)</f>
        <v>Function_03</v>
      </c>
      <c r="E486" t="str">
        <f>VLOOKUP($C486,'Look-Ups'!$C$2:$G$32,E$1-2,0)</f>
        <v>Function_Simpl_03</v>
      </c>
      <c r="F486" t="str">
        <f>VLOOKUP($C486,'Look-Ups'!$C$2:$G$32,F$1-2,0)</f>
        <v>Segment_03</v>
      </c>
      <c r="G486" t="str">
        <f>VLOOKUP($C486,'Look-Ups'!$C$2:$G$32,G$1-2,0)</f>
        <v>Proc_Type_01</v>
      </c>
      <c r="H486" t="s">
        <v>244</v>
      </c>
      <c r="I486">
        <f t="shared" si="15"/>
        <v>2020</v>
      </c>
      <c r="J486" t="s">
        <v>10</v>
      </c>
      <c r="K486" s="78" t="s">
        <v>106</v>
      </c>
      <c r="M486" s="103">
        <v>1.0348730254497562E-2</v>
      </c>
    </row>
    <row r="487" spans="1:13" ht="12.5" customHeight="1" x14ac:dyDescent="0.25">
      <c r="A487" t="str">
        <f t="shared" si="16"/>
        <v>Function_03Application_142020</v>
      </c>
      <c r="B487">
        <v>484</v>
      </c>
      <c r="C487" t="s">
        <v>367</v>
      </c>
      <c r="D487" t="str">
        <f>VLOOKUP($C487,'Look-Ups'!$C$2:$G$32,D$1-2,0)</f>
        <v>Function_03</v>
      </c>
      <c r="E487" t="str">
        <f>VLOOKUP($C487,'Look-Ups'!$C$2:$G$32,E$1-2,0)</f>
        <v>Function_Simpl_03</v>
      </c>
      <c r="F487" t="str">
        <f>VLOOKUP($C487,'Look-Ups'!$C$2:$G$32,F$1-2,0)</f>
        <v>Segment_03</v>
      </c>
      <c r="G487" t="str">
        <f>VLOOKUP($C487,'Look-Ups'!$C$2:$G$32,G$1-2,0)</f>
        <v>Proc_Type_01</v>
      </c>
      <c r="H487" t="s">
        <v>195</v>
      </c>
      <c r="I487">
        <f t="shared" si="15"/>
        <v>2020</v>
      </c>
      <c r="J487" t="s">
        <v>10</v>
      </c>
      <c r="K487" s="78" t="s">
        <v>106</v>
      </c>
      <c r="M487" s="103">
        <v>0.75</v>
      </c>
    </row>
    <row r="488" spans="1:13" ht="12.5" customHeight="1" x14ac:dyDescent="0.25">
      <c r="A488" t="str">
        <f t="shared" si="16"/>
        <v>Function_03Application_142020</v>
      </c>
      <c r="B488">
        <v>485</v>
      </c>
      <c r="C488" t="s">
        <v>367</v>
      </c>
      <c r="D488" t="str">
        <f>VLOOKUP($C488,'Look-Ups'!$C$2:$G$32,D$1-2,0)</f>
        <v>Function_03</v>
      </c>
      <c r="E488" t="str">
        <f>VLOOKUP($C488,'Look-Ups'!$C$2:$G$32,E$1-2,0)</f>
        <v>Function_Simpl_03</v>
      </c>
      <c r="F488" t="str">
        <f>VLOOKUP($C488,'Look-Ups'!$C$2:$G$32,F$1-2,0)</f>
        <v>Segment_03</v>
      </c>
      <c r="G488" t="str">
        <f>VLOOKUP($C488,'Look-Ups'!$C$2:$G$32,G$1-2,0)</f>
        <v>Proc_Type_01</v>
      </c>
      <c r="H488" t="s">
        <v>161</v>
      </c>
      <c r="I488">
        <f t="shared" ref="I488:I551" si="17">I133+1</f>
        <v>2020</v>
      </c>
      <c r="J488" t="s">
        <v>10</v>
      </c>
      <c r="K488" s="78" t="s">
        <v>106</v>
      </c>
      <c r="M488" s="103">
        <v>0.185</v>
      </c>
    </row>
    <row r="489" spans="1:13" ht="12.5" customHeight="1" x14ac:dyDescent="0.25">
      <c r="A489" t="str">
        <f t="shared" si="16"/>
        <v>Function_03Application_142020</v>
      </c>
      <c r="B489">
        <v>486</v>
      </c>
      <c r="C489" t="s">
        <v>367</v>
      </c>
      <c r="D489" t="str">
        <f>VLOOKUP($C489,'Look-Ups'!$C$2:$G$32,D$1-2,0)</f>
        <v>Function_03</v>
      </c>
      <c r="E489" t="str">
        <f>VLOOKUP($C489,'Look-Ups'!$C$2:$G$32,E$1-2,0)</f>
        <v>Function_Simpl_03</v>
      </c>
      <c r="F489" t="str">
        <f>VLOOKUP($C489,'Look-Ups'!$C$2:$G$32,F$1-2,0)</f>
        <v>Segment_03</v>
      </c>
      <c r="G489" t="str">
        <f>VLOOKUP($C489,'Look-Ups'!$C$2:$G$32,G$1-2,0)</f>
        <v>Proc_Type_01</v>
      </c>
      <c r="H489" t="s">
        <v>219</v>
      </c>
      <c r="I489">
        <f t="shared" si="17"/>
        <v>2020</v>
      </c>
      <c r="J489" t="s">
        <v>10</v>
      </c>
      <c r="K489" s="78" t="s">
        <v>106</v>
      </c>
      <c r="M489" s="103">
        <v>5.0000000000000001E-3</v>
      </c>
    </row>
    <row r="490" spans="1:13" ht="12.5" customHeight="1" x14ac:dyDescent="0.25">
      <c r="A490" t="str">
        <f t="shared" si="16"/>
        <v>Function_03Application_142020</v>
      </c>
      <c r="B490">
        <v>487</v>
      </c>
      <c r="C490" t="s">
        <v>367</v>
      </c>
      <c r="D490" t="str">
        <f>VLOOKUP($C490,'Look-Ups'!$C$2:$G$32,D$1-2,0)</f>
        <v>Function_03</v>
      </c>
      <c r="E490" t="str">
        <f>VLOOKUP($C490,'Look-Ups'!$C$2:$G$32,E$1-2,0)</f>
        <v>Function_Simpl_03</v>
      </c>
      <c r="F490" t="str">
        <f>VLOOKUP($C490,'Look-Ups'!$C$2:$G$32,F$1-2,0)</f>
        <v>Segment_03</v>
      </c>
      <c r="G490" t="str">
        <f>VLOOKUP($C490,'Look-Ups'!$C$2:$G$32,G$1-2,0)</f>
        <v>Proc_Type_01</v>
      </c>
      <c r="H490" t="s">
        <v>162</v>
      </c>
      <c r="I490">
        <f t="shared" si="17"/>
        <v>2020</v>
      </c>
      <c r="J490" t="s">
        <v>10</v>
      </c>
      <c r="K490" s="78">
        <v>0</v>
      </c>
      <c r="M490" s="103">
        <v>0</v>
      </c>
    </row>
    <row r="491" spans="1:13" ht="12.5" customHeight="1" x14ac:dyDescent="0.25">
      <c r="A491" t="str">
        <f t="shared" si="16"/>
        <v>Function_03Application_142020</v>
      </c>
      <c r="B491">
        <v>488</v>
      </c>
      <c r="C491" t="s">
        <v>367</v>
      </c>
      <c r="D491" t="str">
        <f>VLOOKUP($C491,'Look-Ups'!$C$2:$G$32,D$1-2,0)</f>
        <v>Function_03</v>
      </c>
      <c r="E491" t="str">
        <f>VLOOKUP($C491,'Look-Ups'!$C$2:$G$32,E$1-2,0)</f>
        <v>Function_Simpl_03</v>
      </c>
      <c r="F491" t="str">
        <f>VLOOKUP($C491,'Look-Ups'!$C$2:$G$32,F$1-2,0)</f>
        <v>Segment_03</v>
      </c>
      <c r="G491" t="str">
        <f>VLOOKUP($C491,'Look-Ups'!$C$2:$G$32,G$1-2,0)</f>
        <v>Proc_Type_01</v>
      </c>
      <c r="H491" t="s">
        <v>156</v>
      </c>
      <c r="I491">
        <f t="shared" si="17"/>
        <v>2020</v>
      </c>
      <c r="J491" t="s">
        <v>10</v>
      </c>
      <c r="K491" s="78" t="s">
        <v>106</v>
      </c>
      <c r="M491" s="103">
        <v>4.4999999999999998E-2</v>
      </c>
    </row>
    <row r="492" spans="1:13" ht="12.5" customHeight="1" x14ac:dyDescent="0.25">
      <c r="A492" t="str">
        <f t="shared" si="16"/>
        <v>Function_03Application_142020</v>
      </c>
      <c r="B492">
        <v>489</v>
      </c>
      <c r="C492" t="s">
        <v>367</v>
      </c>
      <c r="D492" t="str">
        <f>VLOOKUP($C492,'Look-Ups'!$C$2:$G$32,D$1-2,0)</f>
        <v>Function_03</v>
      </c>
      <c r="E492" t="str">
        <f>VLOOKUP($C492,'Look-Ups'!$C$2:$G$32,E$1-2,0)</f>
        <v>Function_Simpl_03</v>
      </c>
      <c r="F492" t="str">
        <f>VLOOKUP($C492,'Look-Ups'!$C$2:$G$32,F$1-2,0)</f>
        <v>Segment_03</v>
      </c>
      <c r="G492" t="str">
        <f>VLOOKUP($C492,'Look-Ups'!$C$2:$G$32,G$1-2,0)</f>
        <v>Proc_Type_01</v>
      </c>
      <c r="H492" t="s">
        <v>187</v>
      </c>
      <c r="I492">
        <f t="shared" si="17"/>
        <v>2020</v>
      </c>
      <c r="J492" t="s">
        <v>10</v>
      </c>
      <c r="K492" s="78">
        <v>0</v>
      </c>
      <c r="M492" s="103">
        <v>0</v>
      </c>
    </row>
    <row r="493" spans="1:13" ht="12.5" customHeight="1" x14ac:dyDescent="0.25">
      <c r="A493" t="str">
        <f t="shared" si="16"/>
        <v>Function_03Application_142020</v>
      </c>
      <c r="B493">
        <v>490</v>
      </c>
      <c r="C493" t="s">
        <v>367</v>
      </c>
      <c r="D493" t="str">
        <f>VLOOKUP($C493,'Look-Ups'!$C$2:$G$32,D$1-2,0)</f>
        <v>Function_03</v>
      </c>
      <c r="E493" t="str">
        <f>VLOOKUP($C493,'Look-Ups'!$C$2:$G$32,E$1-2,0)</f>
        <v>Function_Simpl_03</v>
      </c>
      <c r="F493" t="str">
        <f>VLOOKUP($C493,'Look-Ups'!$C$2:$G$32,F$1-2,0)</f>
        <v>Segment_03</v>
      </c>
      <c r="G493" t="str">
        <f>VLOOKUP($C493,'Look-Ups'!$C$2:$G$32,G$1-2,0)</f>
        <v>Proc_Type_01</v>
      </c>
      <c r="H493" t="s">
        <v>239</v>
      </c>
      <c r="I493">
        <f t="shared" si="17"/>
        <v>2020</v>
      </c>
      <c r="J493" t="s">
        <v>10</v>
      </c>
      <c r="K493" s="78">
        <v>0</v>
      </c>
      <c r="M493" s="103">
        <v>0</v>
      </c>
    </row>
    <row r="494" spans="1:13" ht="12.5" customHeight="1" x14ac:dyDescent="0.25">
      <c r="A494" t="str">
        <f t="shared" si="16"/>
        <v>Function_03Application_142020</v>
      </c>
      <c r="B494">
        <v>491</v>
      </c>
      <c r="C494" t="s">
        <v>367</v>
      </c>
      <c r="D494" t="str">
        <f>VLOOKUP($C494,'Look-Ups'!$C$2:$G$32,D$1-2,0)</f>
        <v>Function_03</v>
      </c>
      <c r="E494" t="str">
        <f>VLOOKUP($C494,'Look-Ups'!$C$2:$G$32,E$1-2,0)</f>
        <v>Function_Simpl_03</v>
      </c>
      <c r="F494" t="str">
        <f>VLOOKUP($C494,'Look-Ups'!$C$2:$G$32,F$1-2,0)</f>
        <v>Segment_03</v>
      </c>
      <c r="G494" t="str">
        <f>VLOOKUP($C494,'Look-Ups'!$C$2:$G$32,G$1-2,0)</f>
        <v>Proc_Type_01</v>
      </c>
      <c r="H494" t="s">
        <v>244</v>
      </c>
      <c r="I494">
        <f t="shared" si="17"/>
        <v>2020</v>
      </c>
      <c r="J494" t="s">
        <v>10</v>
      </c>
      <c r="K494" s="78" t="s">
        <v>106</v>
      </c>
      <c r="M494" s="103">
        <v>1.4999999999999902E-2</v>
      </c>
    </row>
    <row r="495" spans="1:13" ht="12.5" customHeight="1" x14ac:dyDescent="0.25">
      <c r="A495" t="str">
        <f t="shared" si="16"/>
        <v>Function_03Application_152020</v>
      </c>
      <c r="B495">
        <v>492</v>
      </c>
      <c r="C495" t="s">
        <v>368</v>
      </c>
      <c r="D495" t="str">
        <f>VLOOKUP($C495,'Look-Ups'!$C$2:$G$32,D$1-2,0)</f>
        <v>Function_03</v>
      </c>
      <c r="E495" t="str">
        <f>VLOOKUP($C495,'Look-Ups'!$C$2:$G$32,E$1-2,0)</f>
        <v>Function_Simpl_03</v>
      </c>
      <c r="F495" t="str">
        <f>VLOOKUP($C495,'Look-Ups'!$C$2:$G$32,F$1-2,0)</f>
        <v>Segment_03</v>
      </c>
      <c r="G495" t="str">
        <f>VLOOKUP($C495,'Look-Ups'!$C$2:$G$32,G$1-2,0)</f>
        <v>Proc_Type_01</v>
      </c>
      <c r="H495" t="s">
        <v>195</v>
      </c>
      <c r="I495">
        <f t="shared" si="17"/>
        <v>2020</v>
      </c>
      <c r="J495" t="s">
        <v>10</v>
      </c>
      <c r="K495" s="78" t="s">
        <v>106</v>
      </c>
      <c r="M495" s="103">
        <v>0.78500000000000003</v>
      </c>
    </row>
    <row r="496" spans="1:13" ht="12.5" customHeight="1" x14ac:dyDescent="0.25">
      <c r="A496" t="str">
        <f t="shared" si="16"/>
        <v>Function_03Application_152020</v>
      </c>
      <c r="B496">
        <v>493</v>
      </c>
      <c r="C496" t="s">
        <v>368</v>
      </c>
      <c r="D496" t="str">
        <f>VLOOKUP($C496,'Look-Ups'!$C$2:$G$32,D$1-2,0)</f>
        <v>Function_03</v>
      </c>
      <c r="E496" t="str">
        <f>VLOOKUP($C496,'Look-Ups'!$C$2:$G$32,E$1-2,0)</f>
        <v>Function_Simpl_03</v>
      </c>
      <c r="F496" t="str">
        <f>VLOOKUP($C496,'Look-Ups'!$C$2:$G$32,F$1-2,0)</f>
        <v>Segment_03</v>
      </c>
      <c r="G496" t="str">
        <f>VLOOKUP($C496,'Look-Ups'!$C$2:$G$32,G$1-2,0)</f>
        <v>Proc_Type_01</v>
      </c>
      <c r="H496" t="s">
        <v>161</v>
      </c>
      <c r="I496">
        <f t="shared" si="17"/>
        <v>2020</v>
      </c>
      <c r="J496" t="s">
        <v>10</v>
      </c>
      <c r="K496" s="78" t="s">
        <v>106</v>
      </c>
      <c r="M496" s="103">
        <v>0.2</v>
      </c>
    </row>
    <row r="497" spans="1:13" ht="12.5" customHeight="1" x14ac:dyDescent="0.25">
      <c r="A497" t="str">
        <f t="shared" si="16"/>
        <v>Function_03Application_152020</v>
      </c>
      <c r="B497">
        <v>494</v>
      </c>
      <c r="C497" t="s">
        <v>368</v>
      </c>
      <c r="D497" t="str">
        <f>VLOOKUP($C497,'Look-Ups'!$C$2:$G$32,D$1-2,0)</f>
        <v>Function_03</v>
      </c>
      <c r="E497" t="str">
        <f>VLOOKUP($C497,'Look-Ups'!$C$2:$G$32,E$1-2,0)</f>
        <v>Function_Simpl_03</v>
      </c>
      <c r="F497" t="str">
        <f>VLOOKUP($C497,'Look-Ups'!$C$2:$G$32,F$1-2,0)</f>
        <v>Segment_03</v>
      </c>
      <c r="G497" t="str">
        <f>VLOOKUP($C497,'Look-Ups'!$C$2:$G$32,G$1-2,0)</f>
        <v>Proc_Type_01</v>
      </c>
      <c r="H497" t="s">
        <v>239</v>
      </c>
      <c r="I497">
        <f t="shared" si="17"/>
        <v>2020</v>
      </c>
      <c r="J497" t="s">
        <v>10</v>
      </c>
      <c r="K497" s="78">
        <v>0</v>
      </c>
      <c r="M497" s="103">
        <v>0</v>
      </c>
    </row>
    <row r="498" spans="1:13" ht="12.5" customHeight="1" x14ac:dyDescent="0.25">
      <c r="A498" t="str">
        <f t="shared" si="16"/>
        <v>Function_03Application_152020</v>
      </c>
      <c r="B498">
        <v>495</v>
      </c>
      <c r="C498" t="s">
        <v>368</v>
      </c>
      <c r="D498" t="str">
        <f>VLOOKUP($C498,'Look-Ups'!$C$2:$G$32,D$1-2,0)</f>
        <v>Function_03</v>
      </c>
      <c r="E498" t="str">
        <f>VLOOKUP($C498,'Look-Ups'!$C$2:$G$32,E$1-2,0)</f>
        <v>Function_Simpl_03</v>
      </c>
      <c r="F498" t="str">
        <f>VLOOKUP($C498,'Look-Ups'!$C$2:$G$32,F$1-2,0)</f>
        <v>Segment_03</v>
      </c>
      <c r="G498" t="str">
        <f>VLOOKUP($C498,'Look-Ups'!$C$2:$G$32,G$1-2,0)</f>
        <v>Proc_Type_01</v>
      </c>
      <c r="H498" t="s">
        <v>187</v>
      </c>
      <c r="I498">
        <f t="shared" si="17"/>
        <v>2020</v>
      </c>
      <c r="J498" t="s">
        <v>10</v>
      </c>
      <c r="K498" s="78" t="s">
        <v>106</v>
      </c>
      <c r="M498" s="103">
        <v>7.1983335670954933E-3</v>
      </c>
    </row>
    <row r="499" spans="1:13" ht="12.5" customHeight="1" x14ac:dyDescent="0.25">
      <c r="A499" t="str">
        <f t="shared" si="16"/>
        <v>Function_03Application_152020</v>
      </c>
      <c r="B499">
        <v>496</v>
      </c>
      <c r="C499" t="s">
        <v>368</v>
      </c>
      <c r="D499" t="str">
        <f>VLOOKUP($C499,'Look-Ups'!$C$2:$G$32,D$1-2,0)</f>
        <v>Function_03</v>
      </c>
      <c r="E499" t="str">
        <f>VLOOKUP($C499,'Look-Ups'!$C$2:$G$32,E$1-2,0)</f>
        <v>Function_Simpl_03</v>
      </c>
      <c r="F499" t="str">
        <f>VLOOKUP($C499,'Look-Ups'!$C$2:$G$32,F$1-2,0)</f>
        <v>Segment_03</v>
      </c>
      <c r="G499" t="str">
        <f>VLOOKUP($C499,'Look-Ups'!$C$2:$G$32,G$1-2,0)</f>
        <v>Proc_Type_01</v>
      </c>
      <c r="H499" t="s">
        <v>204</v>
      </c>
      <c r="I499">
        <f t="shared" si="17"/>
        <v>2020</v>
      </c>
      <c r="J499" t="s">
        <v>10</v>
      </c>
      <c r="K499" s="78">
        <v>0</v>
      </c>
      <c r="M499" s="103">
        <v>0</v>
      </c>
    </row>
    <row r="500" spans="1:13" ht="12.5" customHeight="1" x14ac:dyDescent="0.25">
      <c r="A500" t="str">
        <f t="shared" si="16"/>
        <v>Function_03Application_152020</v>
      </c>
      <c r="B500">
        <v>497</v>
      </c>
      <c r="C500" t="s">
        <v>368</v>
      </c>
      <c r="D500" t="str">
        <f>VLOOKUP($C500,'Look-Ups'!$C$2:$G$32,D$1-2,0)</f>
        <v>Function_03</v>
      </c>
      <c r="E500" t="str">
        <f>VLOOKUP($C500,'Look-Ups'!$C$2:$G$32,E$1-2,0)</f>
        <v>Function_Simpl_03</v>
      </c>
      <c r="F500" t="str">
        <f>VLOOKUP($C500,'Look-Ups'!$C$2:$G$32,F$1-2,0)</f>
        <v>Segment_03</v>
      </c>
      <c r="G500" t="str">
        <f>VLOOKUP($C500,'Look-Ups'!$C$2:$G$32,G$1-2,0)</f>
        <v>Proc_Type_01</v>
      </c>
      <c r="H500" t="s">
        <v>162</v>
      </c>
      <c r="I500">
        <f t="shared" si="17"/>
        <v>2020</v>
      </c>
      <c r="J500" t="s">
        <v>10</v>
      </c>
      <c r="K500" s="78">
        <v>0</v>
      </c>
      <c r="M500" s="103">
        <v>0</v>
      </c>
    </row>
    <row r="501" spans="1:13" ht="12.5" customHeight="1" x14ac:dyDescent="0.25">
      <c r="A501" t="str">
        <f t="shared" si="16"/>
        <v>Function_03Application_152020</v>
      </c>
      <c r="B501">
        <v>498</v>
      </c>
      <c r="C501" t="s">
        <v>368</v>
      </c>
      <c r="D501" t="str">
        <f>VLOOKUP($C501,'Look-Ups'!$C$2:$G$32,D$1-2,0)</f>
        <v>Function_03</v>
      </c>
      <c r="E501" t="str">
        <f>VLOOKUP($C501,'Look-Ups'!$C$2:$G$32,E$1-2,0)</f>
        <v>Function_Simpl_03</v>
      </c>
      <c r="F501" t="str">
        <f>VLOOKUP($C501,'Look-Ups'!$C$2:$G$32,F$1-2,0)</f>
        <v>Segment_03</v>
      </c>
      <c r="G501" t="str">
        <f>VLOOKUP($C501,'Look-Ups'!$C$2:$G$32,G$1-2,0)</f>
        <v>Proc_Type_01</v>
      </c>
      <c r="H501" t="s">
        <v>156</v>
      </c>
      <c r="I501">
        <f t="shared" si="17"/>
        <v>2020</v>
      </c>
      <c r="J501" t="s">
        <v>10</v>
      </c>
      <c r="K501" s="78" t="s">
        <v>106</v>
      </c>
      <c r="M501" s="103">
        <v>0</v>
      </c>
    </row>
    <row r="502" spans="1:13" ht="12.5" customHeight="1" x14ac:dyDescent="0.25">
      <c r="A502" t="str">
        <f t="shared" si="16"/>
        <v>Function_03Application_152020</v>
      </c>
      <c r="B502">
        <v>499</v>
      </c>
      <c r="C502" t="s">
        <v>368</v>
      </c>
      <c r="D502" t="str">
        <f>VLOOKUP($C502,'Look-Ups'!$C$2:$G$32,D$1-2,0)</f>
        <v>Function_03</v>
      </c>
      <c r="E502" t="str">
        <f>VLOOKUP($C502,'Look-Ups'!$C$2:$G$32,E$1-2,0)</f>
        <v>Function_Simpl_03</v>
      </c>
      <c r="F502" t="str">
        <f>VLOOKUP($C502,'Look-Ups'!$C$2:$G$32,F$1-2,0)</f>
        <v>Segment_03</v>
      </c>
      <c r="G502" t="str">
        <f>VLOOKUP($C502,'Look-Ups'!$C$2:$G$32,G$1-2,0)</f>
        <v>Proc_Type_01</v>
      </c>
      <c r="H502" t="s">
        <v>244</v>
      </c>
      <c r="I502">
        <f t="shared" si="17"/>
        <v>2020</v>
      </c>
      <c r="J502" t="s">
        <v>10</v>
      </c>
      <c r="K502" s="78" t="s">
        <v>106</v>
      </c>
      <c r="M502" s="103">
        <v>7.8016664329043639E-3</v>
      </c>
    </row>
    <row r="503" spans="1:13" ht="12.5" customHeight="1" x14ac:dyDescent="0.25">
      <c r="A503" t="str">
        <f t="shared" si="16"/>
        <v>Function_03Application_072020</v>
      </c>
      <c r="B503">
        <v>500</v>
      </c>
      <c r="C503" t="s">
        <v>360</v>
      </c>
      <c r="D503" t="str">
        <f>VLOOKUP($C503,'Look-Ups'!$C$2:$G$32,D$1-2,0)</f>
        <v>Function_03</v>
      </c>
      <c r="E503" t="str">
        <f>VLOOKUP($C503,'Look-Ups'!$C$2:$G$32,E$1-2,0)</f>
        <v>Function_Simpl_03</v>
      </c>
      <c r="F503" t="str">
        <f>VLOOKUP($C503,'Look-Ups'!$C$2:$G$32,F$1-2,0)</f>
        <v>Segment_03</v>
      </c>
      <c r="G503" t="str">
        <f>VLOOKUP($C503,'Look-Ups'!$C$2:$G$32,G$1-2,0)</f>
        <v>Proc_Type_01</v>
      </c>
      <c r="H503" t="s">
        <v>195</v>
      </c>
      <c r="I503">
        <f t="shared" si="17"/>
        <v>2020</v>
      </c>
      <c r="J503" t="s">
        <v>10</v>
      </c>
      <c r="K503" s="78" t="s">
        <v>106</v>
      </c>
      <c r="M503" s="103">
        <v>0.85499999999999998</v>
      </c>
    </row>
    <row r="504" spans="1:13" ht="12.5" customHeight="1" x14ac:dyDescent="0.25">
      <c r="A504" t="str">
        <f t="shared" si="16"/>
        <v>Function_03Application_072020</v>
      </c>
      <c r="B504">
        <v>501</v>
      </c>
      <c r="C504" t="s">
        <v>360</v>
      </c>
      <c r="D504" t="str">
        <f>VLOOKUP($C504,'Look-Ups'!$C$2:$G$32,D$1-2,0)</f>
        <v>Function_03</v>
      </c>
      <c r="E504" t="str">
        <f>VLOOKUP($C504,'Look-Ups'!$C$2:$G$32,E$1-2,0)</f>
        <v>Function_Simpl_03</v>
      </c>
      <c r="F504" t="str">
        <f>VLOOKUP($C504,'Look-Ups'!$C$2:$G$32,F$1-2,0)</f>
        <v>Segment_03</v>
      </c>
      <c r="G504" t="str">
        <f>VLOOKUP($C504,'Look-Ups'!$C$2:$G$32,G$1-2,0)</f>
        <v>Proc_Type_01</v>
      </c>
      <c r="H504" t="s">
        <v>161</v>
      </c>
      <c r="I504">
        <f t="shared" si="17"/>
        <v>2020</v>
      </c>
      <c r="J504" t="s">
        <v>10</v>
      </c>
      <c r="K504" s="78" t="s">
        <v>106</v>
      </c>
      <c r="M504" s="103">
        <v>0.13</v>
      </c>
    </row>
    <row r="505" spans="1:13" ht="12.5" customHeight="1" x14ac:dyDescent="0.25">
      <c r="A505" t="str">
        <f t="shared" si="16"/>
        <v>Function_03Application_072020</v>
      </c>
      <c r="B505">
        <v>502</v>
      </c>
      <c r="C505" t="s">
        <v>360</v>
      </c>
      <c r="D505" t="str">
        <f>VLOOKUP($C505,'Look-Ups'!$C$2:$G$32,D$1-2,0)</f>
        <v>Function_03</v>
      </c>
      <c r="E505" t="str">
        <f>VLOOKUP($C505,'Look-Ups'!$C$2:$G$32,E$1-2,0)</f>
        <v>Function_Simpl_03</v>
      </c>
      <c r="F505" t="str">
        <f>VLOOKUP($C505,'Look-Ups'!$C$2:$G$32,F$1-2,0)</f>
        <v>Segment_03</v>
      </c>
      <c r="G505" t="str">
        <f>VLOOKUP($C505,'Look-Ups'!$C$2:$G$32,G$1-2,0)</f>
        <v>Proc_Type_01</v>
      </c>
      <c r="H505" t="s">
        <v>156</v>
      </c>
      <c r="I505">
        <f t="shared" si="17"/>
        <v>2020</v>
      </c>
      <c r="J505" t="s">
        <v>10</v>
      </c>
      <c r="K505" s="78" t="s">
        <v>106</v>
      </c>
      <c r="M505" s="103">
        <v>0</v>
      </c>
    </row>
    <row r="506" spans="1:13" ht="12.5" customHeight="1" x14ac:dyDescent="0.25">
      <c r="A506" t="str">
        <f t="shared" si="16"/>
        <v>Function_03Application_072020</v>
      </c>
      <c r="B506">
        <v>503</v>
      </c>
      <c r="C506" t="s">
        <v>360</v>
      </c>
      <c r="D506" t="str">
        <f>VLOOKUP($C506,'Look-Ups'!$C$2:$G$32,D$1-2,0)</f>
        <v>Function_03</v>
      </c>
      <c r="E506" t="str">
        <f>VLOOKUP($C506,'Look-Ups'!$C$2:$G$32,E$1-2,0)</f>
        <v>Function_Simpl_03</v>
      </c>
      <c r="F506" t="str">
        <f>VLOOKUP($C506,'Look-Ups'!$C$2:$G$32,F$1-2,0)</f>
        <v>Segment_03</v>
      </c>
      <c r="G506" t="str">
        <f>VLOOKUP($C506,'Look-Ups'!$C$2:$G$32,G$1-2,0)</f>
        <v>Proc_Type_01</v>
      </c>
      <c r="H506" t="s">
        <v>187</v>
      </c>
      <c r="I506">
        <f t="shared" si="17"/>
        <v>2020</v>
      </c>
      <c r="J506" t="s">
        <v>10</v>
      </c>
      <c r="K506" s="78" t="s">
        <v>106</v>
      </c>
      <c r="M506" s="103">
        <v>5.0000000000000001E-3</v>
      </c>
    </row>
    <row r="507" spans="1:13" ht="12.5" customHeight="1" x14ac:dyDescent="0.25">
      <c r="A507" t="str">
        <f t="shared" si="16"/>
        <v>Function_03Application_072020</v>
      </c>
      <c r="B507">
        <v>504</v>
      </c>
      <c r="C507" t="s">
        <v>360</v>
      </c>
      <c r="D507" t="str">
        <f>VLOOKUP($C507,'Look-Ups'!$C$2:$G$32,D$1-2,0)</f>
        <v>Function_03</v>
      </c>
      <c r="E507" t="str">
        <f>VLOOKUP($C507,'Look-Ups'!$C$2:$G$32,E$1-2,0)</f>
        <v>Function_Simpl_03</v>
      </c>
      <c r="F507" t="str">
        <f>VLOOKUP($C507,'Look-Ups'!$C$2:$G$32,F$1-2,0)</f>
        <v>Segment_03</v>
      </c>
      <c r="G507" t="str">
        <f>VLOOKUP($C507,'Look-Ups'!$C$2:$G$32,G$1-2,0)</f>
        <v>Proc_Type_01</v>
      </c>
      <c r="H507" t="s">
        <v>219</v>
      </c>
      <c r="I507">
        <f t="shared" si="17"/>
        <v>2020</v>
      </c>
      <c r="J507" t="s">
        <v>10</v>
      </c>
      <c r="K507" s="78" t="s">
        <v>106</v>
      </c>
      <c r="M507" s="103">
        <v>5.0000000000000001E-3</v>
      </c>
    </row>
    <row r="508" spans="1:13" ht="12.5" customHeight="1" x14ac:dyDescent="0.25">
      <c r="A508" t="str">
        <f t="shared" si="16"/>
        <v>Function_03Application_072020</v>
      </c>
      <c r="B508">
        <v>505</v>
      </c>
      <c r="C508" t="s">
        <v>360</v>
      </c>
      <c r="D508" t="str">
        <f>VLOOKUP($C508,'Look-Ups'!$C$2:$G$32,D$1-2,0)</f>
        <v>Function_03</v>
      </c>
      <c r="E508" t="str">
        <f>VLOOKUP($C508,'Look-Ups'!$C$2:$G$32,E$1-2,0)</f>
        <v>Function_Simpl_03</v>
      </c>
      <c r="F508" t="str">
        <f>VLOOKUP($C508,'Look-Ups'!$C$2:$G$32,F$1-2,0)</f>
        <v>Segment_03</v>
      </c>
      <c r="G508" t="str">
        <f>VLOOKUP($C508,'Look-Ups'!$C$2:$G$32,G$1-2,0)</f>
        <v>Proc_Type_01</v>
      </c>
      <c r="H508" t="s">
        <v>204</v>
      </c>
      <c r="I508">
        <f t="shared" si="17"/>
        <v>2020</v>
      </c>
      <c r="J508" t="s">
        <v>10</v>
      </c>
      <c r="K508" s="78" t="s">
        <v>106</v>
      </c>
      <c r="M508" s="103">
        <v>1.0000000000000001E-5</v>
      </c>
    </row>
    <row r="509" spans="1:13" ht="12.5" customHeight="1" x14ac:dyDescent="0.25">
      <c r="A509" t="str">
        <f t="shared" si="16"/>
        <v>Function_03Application_072020</v>
      </c>
      <c r="B509">
        <v>506</v>
      </c>
      <c r="C509" t="s">
        <v>360</v>
      </c>
      <c r="D509" t="str">
        <f>VLOOKUP($C509,'Look-Ups'!$C$2:$G$32,D$1-2,0)</f>
        <v>Function_03</v>
      </c>
      <c r="E509" t="str">
        <f>VLOOKUP($C509,'Look-Ups'!$C$2:$G$32,E$1-2,0)</f>
        <v>Function_Simpl_03</v>
      </c>
      <c r="F509" t="str">
        <f>VLOOKUP($C509,'Look-Ups'!$C$2:$G$32,F$1-2,0)</f>
        <v>Segment_03</v>
      </c>
      <c r="G509" t="str">
        <f>VLOOKUP($C509,'Look-Ups'!$C$2:$G$32,G$1-2,0)</f>
        <v>Proc_Type_01</v>
      </c>
      <c r="H509" t="s">
        <v>244</v>
      </c>
      <c r="I509">
        <f t="shared" si="17"/>
        <v>2020</v>
      </c>
      <c r="J509" t="s">
        <v>10</v>
      </c>
      <c r="K509" s="78" t="s">
        <v>106</v>
      </c>
      <c r="M509" s="103">
        <v>4.99000000000005E-3</v>
      </c>
    </row>
    <row r="510" spans="1:13" ht="12.5" customHeight="1" x14ac:dyDescent="0.25">
      <c r="A510" t="str">
        <f t="shared" si="16"/>
        <v>Function_03Application_082020</v>
      </c>
      <c r="B510">
        <v>507</v>
      </c>
      <c r="C510" t="s">
        <v>361</v>
      </c>
      <c r="D510" t="str">
        <f>VLOOKUP($C510,'Look-Ups'!$C$2:$G$32,D$1-2,0)</f>
        <v>Function_03</v>
      </c>
      <c r="E510" t="str">
        <f>VLOOKUP($C510,'Look-Ups'!$C$2:$G$32,E$1-2,0)</f>
        <v>Function_Simpl_03</v>
      </c>
      <c r="F510" t="str">
        <f>VLOOKUP($C510,'Look-Ups'!$C$2:$G$32,F$1-2,0)</f>
        <v>Segment_03</v>
      </c>
      <c r="G510" t="str">
        <f>VLOOKUP($C510,'Look-Ups'!$C$2:$G$32,G$1-2,0)</f>
        <v>Proc_Type_01</v>
      </c>
      <c r="H510" t="s">
        <v>195</v>
      </c>
      <c r="I510">
        <f t="shared" si="17"/>
        <v>2020</v>
      </c>
      <c r="J510" t="s">
        <v>10</v>
      </c>
      <c r="K510" s="78" t="s">
        <v>106</v>
      </c>
      <c r="M510" s="103">
        <v>0.81399999999999995</v>
      </c>
    </row>
    <row r="511" spans="1:13" ht="12.5" customHeight="1" x14ac:dyDescent="0.25">
      <c r="A511" t="str">
        <f t="shared" si="16"/>
        <v>Function_03Application_082020</v>
      </c>
      <c r="B511">
        <v>508</v>
      </c>
      <c r="C511" t="s">
        <v>361</v>
      </c>
      <c r="D511" t="str">
        <f>VLOOKUP($C511,'Look-Ups'!$C$2:$G$32,D$1-2,0)</f>
        <v>Function_03</v>
      </c>
      <c r="E511" t="str">
        <f>VLOOKUP($C511,'Look-Ups'!$C$2:$G$32,E$1-2,0)</f>
        <v>Function_Simpl_03</v>
      </c>
      <c r="F511" t="str">
        <f>VLOOKUP($C511,'Look-Ups'!$C$2:$G$32,F$1-2,0)</f>
        <v>Segment_03</v>
      </c>
      <c r="G511" t="str">
        <f>VLOOKUP($C511,'Look-Ups'!$C$2:$G$32,G$1-2,0)</f>
        <v>Proc_Type_01</v>
      </c>
      <c r="H511" t="s">
        <v>161</v>
      </c>
      <c r="I511">
        <f t="shared" si="17"/>
        <v>2020</v>
      </c>
      <c r="J511" t="s">
        <v>10</v>
      </c>
      <c r="K511" s="78" t="s">
        <v>106</v>
      </c>
      <c r="M511" s="103">
        <v>0.11824070218565837</v>
      </c>
    </row>
    <row r="512" spans="1:13" ht="12.5" customHeight="1" x14ac:dyDescent="0.25">
      <c r="A512" t="str">
        <f t="shared" si="16"/>
        <v>Function_03Application_082020</v>
      </c>
      <c r="B512">
        <v>509</v>
      </c>
      <c r="C512" t="s">
        <v>361</v>
      </c>
      <c r="D512" t="str">
        <f>VLOOKUP($C512,'Look-Ups'!$C$2:$G$32,D$1-2,0)</f>
        <v>Function_03</v>
      </c>
      <c r="E512" t="str">
        <f>VLOOKUP($C512,'Look-Ups'!$C$2:$G$32,E$1-2,0)</f>
        <v>Function_Simpl_03</v>
      </c>
      <c r="F512" t="str">
        <f>VLOOKUP($C512,'Look-Ups'!$C$2:$G$32,F$1-2,0)</f>
        <v>Segment_03</v>
      </c>
      <c r="G512" t="str">
        <f>VLOOKUP($C512,'Look-Ups'!$C$2:$G$32,G$1-2,0)</f>
        <v>Proc_Type_01</v>
      </c>
      <c r="H512" t="s">
        <v>156</v>
      </c>
      <c r="I512">
        <f t="shared" si="17"/>
        <v>2020</v>
      </c>
      <c r="J512" t="s">
        <v>10</v>
      </c>
      <c r="K512" s="78" t="s">
        <v>106</v>
      </c>
      <c r="M512" s="103">
        <v>0.05</v>
      </c>
    </row>
    <row r="513" spans="1:13" ht="12.5" customHeight="1" x14ac:dyDescent="0.25">
      <c r="A513" t="str">
        <f t="shared" si="16"/>
        <v>Function_03Application_082020</v>
      </c>
      <c r="B513">
        <v>510</v>
      </c>
      <c r="C513" t="s">
        <v>361</v>
      </c>
      <c r="D513" t="str">
        <f>VLOOKUP($C513,'Look-Ups'!$C$2:$G$32,D$1-2,0)</f>
        <v>Function_03</v>
      </c>
      <c r="E513" t="str">
        <f>VLOOKUP($C513,'Look-Ups'!$C$2:$G$32,E$1-2,0)</f>
        <v>Function_Simpl_03</v>
      </c>
      <c r="F513" t="str">
        <f>VLOOKUP($C513,'Look-Ups'!$C$2:$G$32,F$1-2,0)</f>
        <v>Segment_03</v>
      </c>
      <c r="G513" t="str">
        <f>VLOOKUP($C513,'Look-Ups'!$C$2:$G$32,G$1-2,0)</f>
        <v>Proc_Type_01</v>
      </c>
      <c r="H513" t="s">
        <v>187</v>
      </c>
      <c r="I513">
        <f t="shared" si="17"/>
        <v>2020</v>
      </c>
      <c r="J513" t="s">
        <v>10</v>
      </c>
      <c r="K513" s="78" t="s">
        <v>106</v>
      </c>
      <c r="M513" s="103">
        <v>5.0000000000000001E-3</v>
      </c>
    </row>
    <row r="514" spans="1:13" ht="12.5" customHeight="1" x14ac:dyDescent="0.25">
      <c r="A514" t="str">
        <f t="shared" si="16"/>
        <v>Function_03Application_082020</v>
      </c>
      <c r="B514">
        <v>511</v>
      </c>
      <c r="C514" t="s">
        <v>361</v>
      </c>
      <c r="D514" t="str">
        <f>VLOOKUP($C514,'Look-Ups'!$C$2:$G$32,D$1-2,0)</f>
        <v>Function_03</v>
      </c>
      <c r="E514" t="str">
        <f>VLOOKUP($C514,'Look-Ups'!$C$2:$G$32,E$1-2,0)</f>
        <v>Function_Simpl_03</v>
      </c>
      <c r="F514" t="str">
        <f>VLOOKUP($C514,'Look-Ups'!$C$2:$G$32,F$1-2,0)</f>
        <v>Segment_03</v>
      </c>
      <c r="G514" t="str">
        <f>VLOOKUP($C514,'Look-Ups'!$C$2:$G$32,G$1-2,0)</f>
        <v>Proc_Type_01</v>
      </c>
      <c r="H514" t="s">
        <v>219</v>
      </c>
      <c r="I514">
        <f t="shared" si="17"/>
        <v>2020</v>
      </c>
      <c r="J514" t="s">
        <v>10</v>
      </c>
      <c r="K514" s="78" t="s">
        <v>106</v>
      </c>
      <c r="M514" s="103">
        <v>5.0000000000000001E-3</v>
      </c>
    </row>
    <row r="515" spans="1:13" ht="12.5" customHeight="1" x14ac:dyDescent="0.25">
      <c r="A515" t="str">
        <f t="shared" si="16"/>
        <v>Function_03Application_082020</v>
      </c>
      <c r="B515">
        <v>512</v>
      </c>
      <c r="C515" t="s">
        <v>361</v>
      </c>
      <c r="D515" t="str">
        <f>VLOOKUP($C515,'Look-Ups'!$C$2:$G$32,D$1-2,0)</f>
        <v>Function_03</v>
      </c>
      <c r="E515" t="str">
        <f>VLOOKUP($C515,'Look-Ups'!$C$2:$G$32,E$1-2,0)</f>
        <v>Function_Simpl_03</v>
      </c>
      <c r="F515" t="str">
        <f>VLOOKUP($C515,'Look-Ups'!$C$2:$G$32,F$1-2,0)</f>
        <v>Segment_03</v>
      </c>
      <c r="G515" t="str">
        <f>VLOOKUP($C515,'Look-Ups'!$C$2:$G$32,G$1-2,0)</f>
        <v>Proc_Type_01</v>
      </c>
      <c r="H515" t="s">
        <v>204</v>
      </c>
      <c r="I515">
        <f t="shared" si="17"/>
        <v>2020</v>
      </c>
      <c r="J515" t="s">
        <v>10</v>
      </c>
      <c r="K515" s="78">
        <v>0</v>
      </c>
      <c r="M515" s="103">
        <v>0</v>
      </c>
    </row>
    <row r="516" spans="1:13" ht="12.5" customHeight="1" x14ac:dyDescent="0.25">
      <c r="A516" t="str">
        <f t="shared" si="16"/>
        <v>Function_03Application_082020</v>
      </c>
      <c r="B516">
        <v>513</v>
      </c>
      <c r="C516" t="s">
        <v>361</v>
      </c>
      <c r="D516" t="str">
        <f>VLOOKUP($C516,'Look-Ups'!$C$2:$G$32,D$1-2,0)</f>
        <v>Function_03</v>
      </c>
      <c r="E516" t="str">
        <f>VLOOKUP($C516,'Look-Ups'!$C$2:$G$32,E$1-2,0)</f>
        <v>Function_Simpl_03</v>
      </c>
      <c r="F516" t="str">
        <f>VLOOKUP($C516,'Look-Ups'!$C$2:$G$32,F$1-2,0)</f>
        <v>Segment_03</v>
      </c>
      <c r="G516" t="str">
        <f>VLOOKUP($C516,'Look-Ups'!$C$2:$G$32,G$1-2,0)</f>
        <v>Proc_Type_01</v>
      </c>
      <c r="H516" t="s">
        <v>244</v>
      </c>
      <c r="I516">
        <f t="shared" si="17"/>
        <v>2020</v>
      </c>
      <c r="J516" t="s">
        <v>10</v>
      </c>
      <c r="K516" s="78" t="s">
        <v>106</v>
      </c>
      <c r="M516" s="103">
        <v>7.7592978143415925E-3</v>
      </c>
    </row>
    <row r="517" spans="1:13" ht="12.5" customHeight="1" x14ac:dyDescent="0.25">
      <c r="A517" t="str">
        <f t="shared" ref="A517:A580" si="18">D517&amp;C517&amp;I517</f>
        <v>Function_03Application_092020</v>
      </c>
      <c r="B517">
        <v>514</v>
      </c>
      <c r="C517" t="s">
        <v>362</v>
      </c>
      <c r="D517" t="str">
        <f>VLOOKUP($C517,'Look-Ups'!$C$2:$G$32,D$1-2,0)</f>
        <v>Function_03</v>
      </c>
      <c r="E517" t="str">
        <f>VLOOKUP($C517,'Look-Ups'!$C$2:$G$32,E$1-2,0)</f>
        <v>Function_Simpl_03</v>
      </c>
      <c r="F517" t="str">
        <f>VLOOKUP($C517,'Look-Ups'!$C$2:$G$32,F$1-2,0)</f>
        <v>Segment_03</v>
      </c>
      <c r="G517" t="str">
        <f>VLOOKUP($C517,'Look-Ups'!$C$2:$G$32,G$1-2,0)</f>
        <v>Proc_Type_01</v>
      </c>
      <c r="H517" t="s">
        <v>195</v>
      </c>
      <c r="I517">
        <f t="shared" si="17"/>
        <v>2020</v>
      </c>
      <c r="J517" t="s">
        <v>10</v>
      </c>
      <c r="K517" s="78" t="s">
        <v>106</v>
      </c>
      <c r="M517" s="103">
        <v>0.78</v>
      </c>
    </row>
    <row r="518" spans="1:13" ht="12.5" customHeight="1" x14ac:dyDescent="0.25">
      <c r="A518" t="str">
        <f t="shared" si="18"/>
        <v>Function_03Application_092020</v>
      </c>
      <c r="B518">
        <v>515</v>
      </c>
      <c r="C518" t="s">
        <v>362</v>
      </c>
      <c r="D518" t="str">
        <f>VLOOKUP($C518,'Look-Ups'!$C$2:$G$32,D$1-2,0)</f>
        <v>Function_03</v>
      </c>
      <c r="E518" t="str">
        <f>VLOOKUP($C518,'Look-Ups'!$C$2:$G$32,E$1-2,0)</f>
        <v>Function_Simpl_03</v>
      </c>
      <c r="F518" t="str">
        <f>VLOOKUP($C518,'Look-Ups'!$C$2:$G$32,F$1-2,0)</f>
        <v>Segment_03</v>
      </c>
      <c r="G518" t="str">
        <f>VLOOKUP($C518,'Look-Ups'!$C$2:$G$32,G$1-2,0)</f>
        <v>Proc_Type_01</v>
      </c>
      <c r="H518" t="s">
        <v>161</v>
      </c>
      <c r="I518">
        <f t="shared" si="17"/>
        <v>2020</v>
      </c>
      <c r="J518" t="s">
        <v>10</v>
      </c>
      <c r="K518" s="78" t="s">
        <v>106</v>
      </c>
      <c r="M518" s="103">
        <v>0.20499999999999999</v>
      </c>
    </row>
    <row r="519" spans="1:13" ht="12.5" customHeight="1" x14ac:dyDescent="0.25">
      <c r="A519" t="str">
        <f t="shared" si="18"/>
        <v>Function_03Application_092020</v>
      </c>
      <c r="B519">
        <v>516</v>
      </c>
      <c r="C519" t="s">
        <v>362</v>
      </c>
      <c r="D519" t="str">
        <f>VLOOKUP($C519,'Look-Ups'!$C$2:$G$32,D$1-2,0)</f>
        <v>Function_03</v>
      </c>
      <c r="E519" t="str">
        <f>VLOOKUP($C519,'Look-Ups'!$C$2:$G$32,E$1-2,0)</f>
        <v>Function_Simpl_03</v>
      </c>
      <c r="F519" t="str">
        <f>VLOOKUP($C519,'Look-Ups'!$C$2:$G$32,F$1-2,0)</f>
        <v>Segment_03</v>
      </c>
      <c r="G519" t="str">
        <f>VLOOKUP($C519,'Look-Ups'!$C$2:$G$32,G$1-2,0)</f>
        <v>Proc_Type_01</v>
      </c>
      <c r="H519" t="s">
        <v>156</v>
      </c>
      <c r="I519">
        <f t="shared" si="17"/>
        <v>2020</v>
      </c>
      <c r="J519" t="s">
        <v>10</v>
      </c>
      <c r="K519" s="78">
        <v>0</v>
      </c>
      <c r="M519" s="103">
        <v>0</v>
      </c>
    </row>
    <row r="520" spans="1:13" ht="12.5" customHeight="1" x14ac:dyDescent="0.25">
      <c r="A520" t="str">
        <f t="shared" si="18"/>
        <v>Function_03Application_092020</v>
      </c>
      <c r="B520">
        <v>517</v>
      </c>
      <c r="C520" t="s">
        <v>362</v>
      </c>
      <c r="D520" t="str">
        <f>VLOOKUP($C520,'Look-Ups'!$C$2:$G$32,D$1-2,0)</f>
        <v>Function_03</v>
      </c>
      <c r="E520" t="str">
        <f>VLOOKUP($C520,'Look-Ups'!$C$2:$G$32,E$1-2,0)</f>
        <v>Function_Simpl_03</v>
      </c>
      <c r="F520" t="str">
        <f>VLOOKUP($C520,'Look-Ups'!$C$2:$G$32,F$1-2,0)</f>
        <v>Segment_03</v>
      </c>
      <c r="G520" t="str">
        <f>VLOOKUP($C520,'Look-Ups'!$C$2:$G$32,G$1-2,0)</f>
        <v>Proc_Type_01</v>
      </c>
      <c r="H520" t="s">
        <v>187</v>
      </c>
      <c r="I520">
        <f t="shared" si="17"/>
        <v>2020</v>
      </c>
      <c r="J520" t="s">
        <v>10</v>
      </c>
      <c r="K520" s="78" t="s">
        <v>106</v>
      </c>
      <c r="M520" s="103">
        <v>4.0000000000000001E-3</v>
      </c>
    </row>
    <row r="521" spans="1:13" ht="12.5" customHeight="1" x14ac:dyDescent="0.25">
      <c r="A521" t="str">
        <f t="shared" si="18"/>
        <v>Function_03Application_092020</v>
      </c>
      <c r="B521">
        <v>518</v>
      </c>
      <c r="C521" t="s">
        <v>362</v>
      </c>
      <c r="D521" t="str">
        <f>VLOOKUP($C521,'Look-Ups'!$C$2:$G$32,D$1-2,0)</f>
        <v>Function_03</v>
      </c>
      <c r="E521" t="str">
        <f>VLOOKUP($C521,'Look-Ups'!$C$2:$G$32,E$1-2,0)</f>
        <v>Function_Simpl_03</v>
      </c>
      <c r="F521" t="str">
        <f>VLOOKUP($C521,'Look-Ups'!$C$2:$G$32,F$1-2,0)</f>
        <v>Segment_03</v>
      </c>
      <c r="G521" t="str">
        <f>VLOOKUP($C521,'Look-Ups'!$C$2:$G$32,G$1-2,0)</f>
        <v>Proc_Type_01</v>
      </c>
      <c r="H521" t="s">
        <v>219</v>
      </c>
      <c r="I521">
        <f t="shared" si="17"/>
        <v>2020</v>
      </c>
      <c r="J521" t="s">
        <v>10</v>
      </c>
      <c r="K521" s="78">
        <v>0</v>
      </c>
      <c r="M521" s="103">
        <v>0</v>
      </c>
    </row>
    <row r="522" spans="1:13" ht="12.5" customHeight="1" x14ac:dyDescent="0.25">
      <c r="A522" t="str">
        <f t="shared" si="18"/>
        <v>Function_03Application_092020</v>
      </c>
      <c r="B522">
        <v>519</v>
      </c>
      <c r="C522" t="s">
        <v>362</v>
      </c>
      <c r="D522" t="str">
        <f>VLOOKUP($C522,'Look-Ups'!$C$2:$G$32,D$1-2,0)</f>
        <v>Function_03</v>
      </c>
      <c r="E522" t="str">
        <f>VLOOKUP($C522,'Look-Ups'!$C$2:$G$32,E$1-2,0)</f>
        <v>Function_Simpl_03</v>
      </c>
      <c r="F522" t="str">
        <f>VLOOKUP($C522,'Look-Ups'!$C$2:$G$32,F$1-2,0)</f>
        <v>Segment_03</v>
      </c>
      <c r="G522" t="str">
        <f>VLOOKUP($C522,'Look-Ups'!$C$2:$G$32,G$1-2,0)</f>
        <v>Proc_Type_01</v>
      </c>
      <c r="H522" t="s">
        <v>204</v>
      </c>
      <c r="I522">
        <f t="shared" si="17"/>
        <v>2020</v>
      </c>
      <c r="J522" t="s">
        <v>10</v>
      </c>
      <c r="K522" s="78">
        <v>0</v>
      </c>
      <c r="M522" s="103">
        <v>0</v>
      </c>
    </row>
    <row r="523" spans="1:13" ht="12.5" customHeight="1" x14ac:dyDescent="0.25">
      <c r="A523" t="str">
        <f t="shared" si="18"/>
        <v>Function_03Application_092020</v>
      </c>
      <c r="B523">
        <v>520</v>
      </c>
      <c r="C523" t="s">
        <v>362</v>
      </c>
      <c r="D523" t="str">
        <f>VLOOKUP($C523,'Look-Ups'!$C$2:$G$32,D$1-2,0)</f>
        <v>Function_03</v>
      </c>
      <c r="E523" t="str">
        <f>VLOOKUP($C523,'Look-Ups'!$C$2:$G$32,E$1-2,0)</f>
        <v>Function_Simpl_03</v>
      </c>
      <c r="F523" t="str">
        <f>VLOOKUP($C523,'Look-Ups'!$C$2:$G$32,F$1-2,0)</f>
        <v>Segment_03</v>
      </c>
      <c r="G523" t="str">
        <f>VLOOKUP($C523,'Look-Ups'!$C$2:$G$32,G$1-2,0)</f>
        <v>Proc_Type_01</v>
      </c>
      <c r="H523" t="s">
        <v>209</v>
      </c>
      <c r="I523">
        <f t="shared" si="17"/>
        <v>2020</v>
      </c>
      <c r="J523" t="s">
        <v>10</v>
      </c>
      <c r="K523" s="78" t="s">
        <v>106</v>
      </c>
      <c r="M523" s="103">
        <v>5.0000000000000001E-3</v>
      </c>
    </row>
    <row r="524" spans="1:13" ht="12.5" customHeight="1" x14ac:dyDescent="0.25">
      <c r="A524" t="str">
        <f t="shared" si="18"/>
        <v>Function_03Application_092020</v>
      </c>
      <c r="B524">
        <v>521</v>
      </c>
      <c r="C524" t="s">
        <v>362</v>
      </c>
      <c r="D524" t="str">
        <f>VLOOKUP($C524,'Look-Ups'!$C$2:$G$32,D$1-2,0)</f>
        <v>Function_03</v>
      </c>
      <c r="E524" t="str">
        <f>VLOOKUP($C524,'Look-Ups'!$C$2:$G$32,E$1-2,0)</f>
        <v>Function_Simpl_03</v>
      </c>
      <c r="F524" t="str">
        <f>VLOOKUP($C524,'Look-Ups'!$C$2:$G$32,F$1-2,0)</f>
        <v>Segment_03</v>
      </c>
      <c r="G524" t="str">
        <f>VLOOKUP($C524,'Look-Ups'!$C$2:$G$32,G$1-2,0)</f>
        <v>Proc_Type_01</v>
      </c>
      <c r="H524" t="s">
        <v>244</v>
      </c>
      <c r="I524">
        <f t="shared" si="17"/>
        <v>2020</v>
      </c>
      <c r="J524" t="s">
        <v>10</v>
      </c>
      <c r="K524" s="78" t="s">
        <v>106</v>
      </c>
      <c r="M524" s="103">
        <v>6.0000000000000053E-3</v>
      </c>
    </row>
    <row r="525" spans="1:13" ht="12.5" customHeight="1" x14ac:dyDescent="0.25">
      <c r="A525" t="str">
        <f t="shared" si="18"/>
        <v>Function_04Application_122020</v>
      </c>
      <c r="B525">
        <v>522</v>
      </c>
      <c r="C525" t="s">
        <v>365</v>
      </c>
      <c r="D525" t="str">
        <f>VLOOKUP($C525,'Look-Ups'!$C$2:$G$32,D$1-2,0)</f>
        <v>Function_04</v>
      </c>
      <c r="E525" t="str">
        <f>VLOOKUP($C525,'Look-Ups'!$C$2:$G$32,E$1-2,0)</f>
        <v>Function_Simpl_03</v>
      </c>
      <c r="F525" t="str">
        <f>VLOOKUP($C525,'Look-Ups'!$C$2:$G$32,F$1-2,0)</f>
        <v>Segment_04</v>
      </c>
      <c r="G525" t="str">
        <f>VLOOKUP($C525,'Look-Ups'!$C$2:$G$32,G$1-2,0)</f>
        <v>Proc_Type_04</v>
      </c>
      <c r="H525" t="s">
        <v>156</v>
      </c>
      <c r="I525">
        <f t="shared" si="17"/>
        <v>2020</v>
      </c>
      <c r="J525" t="s">
        <v>10</v>
      </c>
      <c r="K525" s="78" t="s">
        <v>106</v>
      </c>
      <c r="M525" s="103">
        <v>0.65</v>
      </c>
    </row>
    <row r="526" spans="1:13" ht="12.5" customHeight="1" x14ac:dyDescent="0.25">
      <c r="A526" t="str">
        <f t="shared" si="18"/>
        <v>Function_04Application_122020</v>
      </c>
      <c r="B526">
        <v>523</v>
      </c>
      <c r="C526" t="s">
        <v>365</v>
      </c>
      <c r="D526" t="str">
        <f>VLOOKUP($C526,'Look-Ups'!$C$2:$G$32,D$1-2,0)</f>
        <v>Function_04</v>
      </c>
      <c r="E526" t="str">
        <f>VLOOKUP($C526,'Look-Ups'!$C$2:$G$32,E$1-2,0)</f>
        <v>Function_Simpl_03</v>
      </c>
      <c r="F526" t="str">
        <f>VLOOKUP($C526,'Look-Ups'!$C$2:$G$32,F$1-2,0)</f>
        <v>Segment_04</v>
      </c>
      <c r="G526" t="str">
        <f>VLOOKUP($C526,'Look-Ups'!$C$2:$G$32,G$1-2,0)</f>
        <v>Proc_Type_04</v>
      </c>
      <c r="H526" t="s">
        <v>222</v>
      </c>
      <c r="I526">
        <f t="shared" si="17"/>
        <v>2020</v>
      </c>
      <c r="J526" t="s">
        <v>10</v>
      </c>
      <c r="K526" s="78" t="s">
        <v>106</v>
      </c>
      <c r="M526" s="103">
        <v>0.12375105980527046</v>
      </c>
    </row>
    <row r="527" spans="1:13" ht="12.5" customHeight="1" x14ac:dyDescent="0.25">
      <c r="A527" t="str">
        <f t="shared" si="18"/>
        <v>Function_04Application_122020</v>
      </c>
      <c r="B527">
        <v>524</v>
      </c>
      <c r="C527" t="s">
        <v>365</v>
      </c>
      <c r="D527" t="str">
        <f>VLOOKUP($C527,'Look-Ups'!$C$2:$G$32,D$1-2,0)</f>
        <v>Function_04</v>
      </c>
      <c r="E527" t="str">
        <f>VLOOKUP($C527,'Look-Ups'!$C$2:$G$32,E$1-2,0)</f>
        <v>Function_Simpl_03</v>
      </c>
      <c r="F527" t="str">
        <f>VLOOKUP($C527,'Look-Ups'!$C$2:$G$32,F$1-2,0)</f>
        <v>Segment_04</v>
      </c>
      <c r="G527" t="str">
        <f>VLOOKUP($C527,'Look-Ups'!$C$2:$G$32,G$1-2,0)</f>
        <v>Proc_Type_04</v>
      </c>
      <c r="H527" t="s">
        <v>219</v>
      </c>
      <c r="I527">
        <f t="shared" si="17"/>
        <v>2020</v>
      </c>
      <c r="J527" t="s">
        <v>10</v>
      </c>
      <c r="K527" s="78" t="s">
        <v>106</v>
      </c>
      <c r="M527" s="103">
        <v>0.13069007036052144</v>
      </c>
    </row>
    <row r="528" spans="1:13" ht="12.5" customHeight="1" x14ac:dyDescent="0.25">
      <c r="A528" t="str">
        <f t="shared" si="18"/>
        <v>Function_04Application_122020</v>
      </c>
      <c r="B528">
        <v>525</v>
      </c>
      <c r="C528" t="s">
        <v>365</v>
      </c>
      <c r="D528" t="str">
        <f>VLOOKUP($C528,'Look-Ups'!$C$2:$G$32,D$1-2,0)</f>
        <v>Function_04</v>
      </c>
      <c r="E528" t="str">
        <f>VLOOKUP($C528,'Look-Ups'!$C$2:$G$32,E$1-2,0)</f>
        <v>Function_Simpl_03</v>
      </c>
      <c r="F528" t="str">
        <f>VLOOKUP($C528,'Look-Ups'!$C$2:$G$32,F$1-2,0)</f>
        <v>Segment_04</v>
      </c>
      <c r="G528" t="str">
        <f>VLOOKUP($C528,'Look-Ups'!$C$2:$G$32,G$1-2,0)</f>
        <v>Proc_Type_04</v>
      </c>
      <c r="H528" t="s">
        <v>187</v>
      </c>
      <c r="I528">
        <f t="shared" si="17"/>
        <v>2020</v>
      </c>
      <c r="J528" t="s">
        <v>10</v>
      </c>
      <c r="K528" s="78" t="s">
        <v>106</v>
      </c>
      <c r="M528" s="103">
        <v>0.02</v>
      </c>
    </row>
    <row r="529" spans="1:13" ht="12.5" customHeight="1" x14ac:dyDescent="0.25">
      <c r="A529" t="str">
        <f t="shared" si="18"/>
        <v>Function_04Application_122020</v>
      </c>
      <c r="B529">
        <v>526</v>
      </c>
      <c r="C529" t="s">
        <v>365</v>
      </c>
      <c r="D529" t="str">
        <f>VLOOKUP($C529,'Look-Ups'!$C$2:$G$32,D$1-2,0)</f>
        <v>Function_04</v>
      </c>
      <c r="E529" t="str">
        <f>VLOOKUP($C529,'Look-Ups'!$C$2:$G$32,E$1-2,0)</f>
        <v>Function_Simpl_03</v>
      </c>
      <c r="F529" t="str">
        <f>VLOOKUP($C529,'Look-Ups'!$C$2:$G$32,F$1-2,0)</f>
        <v>Segment_04</v>
      </c>
      <c r="G529" t="str">
        <f>VLOOKUP($C529,'Look-Ups'!$C$2:$G$32,G$1-2,0)</f>
        <v>Proc_Type_04</v>
      </c>
      <c r="H529" t="s">
        <v>209</v>
      </c>
      <c r="I529">
        <f t="shared" si="17"/>
        <v>2020</v>
      </c>
      <c r="J529" t="s">
        <v>10</v>
      </c>
      <c r="K529" s="78" t="s">
        <v>106</v>
      </c>
      <c r="M529" s="103">
        <v>1.3575120772216044E-2</v>
      </c>
    </row>
    <row r="530" spans="1:13" ht="12.5" customHeight="1" x14ac:dyDescent="0.25">
      <c r="A530" t="str">
        <f t="shared" si="18"/>
        <v>Function_04Application_122020</v>
      </c>
      <c r="B530">
        <v>527</v>
      </c>
      <c r="C530" t="s">
        <v>365</v>
      </c>
      <c r="D530" t="str">
        <f>VLOOKUP($C530,'Look-Ups'!$C$2:$G$32,D$1-2,0)</f>
        <v>Function_04</v>
      </c>
      <c r="E530" t="str">
        <f>VLOOKUP($C530,'Look-Ups'!$C$2:$G$32,E$1-2,0)</f>
        <v>Function_Simpl_03</v>
      </c>
      <c r="F530" t="str">
        <f>VLOOKUP($C530,'Look-Ups'!$C$2:$G$32,F$1-2,0)</f>
        <v>Segment_04</v>
      </c>
      <c r="G530" t="str">
        <f>VLOOKUP($C530,'Look-Ups'!$C$2:$G$32,G$1-2,0)</f>
        <v>Proc_Type_04</v>
      </c>
      <c r="H530" t="s">
        <v>204</v>
      </c>
      <c r="I530">
        <f t="shared" si="17"/>
        <v>2020</v>
      </c>
      <c r="J530" t="s">
        <v>10</v>
      </c>
      <c r="K530" s="78" t="s">
        <v>106</v>
      </c>
      <c r="M530" s="103">
        <v>1.2778443704253638E-2</v>
      </c>
    </row>
    <row r="531" spans="1:13" ht="12.5" customHeight="1" x14ac:dyDescent="0.25">
      <c r="A531" t="str">
        <f t="shared" si="18"/>
        <v>Function_04Application_122020</v>
      </c>
      <c r="B531">
        <v>528</v>
      </c>
      <c r="C531" t="s">
        <v>365</v>
      </c>
      <c r="D531" t="str">
        <f>VLOOKUP($C531,'Look-Ups'!$C$2:$G$32,D$1-2,0)</f>
        <v>Function_04</v>
      </c>
      <c r="E531" t="str">
        <f>VLOOKUP($C531,'Look-Ups'!$C$2:$G$32,E$1-2,0)</f>
        <v>Function_Simpl_03</v>
      </c>
      <c r="F531" t="str">
        <f>VLOOKUP($C531,'Look-Ups'!$C$2:$G$32,F$1-2,0)</f>
        <v>Segment_04</v>
      </c>
      <c r="G531" t="str">
        <f>VLOOKUP($C531,'Look-Ups'!$C$2:$G$32,G$1-2,0)</f>
        <v>Proc_Type_04</v>
      </c>
      <c r="H531" t="s">
        <v>244</v>
      </c>
      <c r="I531">
        <f t="shared" si="17"/>
        <v>2020</v>
      </c>
      <c r="J531" t="s">
        <v>10</v>
      </c>
      <c r="K531" s="78" t="s">
        <v>106</v>
      </c>
      <c r="M531" s="103">
        <v>4.9205305357738371E-2</v>
      </c>
    </row>
    <row r="532" spans="1:13" ht="12.5" customHeight="1" x14ac:dyDescent="0.25">
      <c r="A532" t="str">
        <f t="shared" si="18"/>
        <v>Function_03Application_132020</v>
      </c>
      <c r="B532">
        <v>529</v>
      </c>
      <c r="C532" t="s">
        <v>366</v>
      </c>
      <c r="D532" t="str">
        <f>VLOOKUP($C532,'Look-Ups'!$C$2:$G$32,D$1-2,0)</f>
        <v>Function_03</v>
      </c>
      <c r="E532" t="str">
        <f>VLOOKUP($C532,'Look-Ups'!$C$2:$G$32,E$1-2,0)</f>
        <v>Function_Simpl_03</v>
      </c>
      <c r="F532" t="str">
        <f>VLOOKUP($C532,'Look-Ups'!$C$2:$G$32,F$1-2,0)</f>
        <v>Segment_03</v>
      </c>
      <c r="G532" t="str">
        <f>VLOOKUP($C532,'Look-Ups'!$C$2:$G$32,G$1-2,0)</f>
        <v>Proc_Type_01</v>
      </c>
      <c r="H532" t="s">
        <v>219</v>
      </c>
      <c r="I532">
        <f t="shared" si="17"/>
        <v>2020</v>
      </c>
      <c r="J532" t="s">
        <v>10</v>
      </c>
      <c r="K532" s="78" t="s">
        <v>106</v>
      </c>
      <c r="M532" s="103">
        <v>0.39060640543496467</v>
      </c>
    </row>
    <row r="533" spans="1:13" ht="12.5" customHeight="1" x14ac:dyDescent="0.25">
      <c r="A533" t="str">
        <f t="shared" si="18"/>
        <v>Function_03Application_132020</v>
      </c>
      <c r="B533">
        <v>530</v>
      </c>
      <c r="C533" t="s">
        <v>366</v>
      </c>
      <c r="D533" t="str">
        <f>VLOOKUP($C533,'Look-Ups'!$C$2:$G$32,D$1-2,0)</f>
        <v>Function_03</v>
      </c>
      <c r="E533" t="str">
        <f>VLOOKUP($C533,'Look-Ups'!$C$2:$G$32,E$1-2,0)</f>
        <v>Function_Simpl_03</v>
      </c>
      <c r="F533" t="str">
        <f>VLOOKUP($C533,'Look-Ups'!$C$2:$G$32,F$1-2,0)</f>
        <v>Segment_03</v>
      </c>
      <c r="G533" t="str">
        <f>VLOOKUP($C533,'Look-Ups'!$C$2:$G$32,G$1-2,0)</f>
        <v>Proc_Type_01</v>
      </c>
      <c r="H533" t="s">
        <v>209</v>
      </c>
      <c r="I533">
        <f t="shared" si="17"/>
        <v>2020</v>
      </c>
      <c r="J533" t="s">
        <v>10</v>
      </c>
      <c r="K533" s="78" t="s">
        <v>106</v>
      </c>
      <c r="M533" s="103">
        <v>0.2679592142851393</v>
      </c>
    </row>
    <row r="534" spans="1:13" ht="12.5" customHeight="1" x14ac:dyDescent="0.25">
      <c r="A534" t="str">
        <f t="shared" si="18"/>
        <v>Function_03Application_132020</v>
      </c>
      <c r="B534">
        <v>531</v>
      </c>
      <c r="C534" t="s">
        <v>366</v>
      </c>
      <c r="D534" t="str">
        <f>VLOOKUP($C534,'Look-Ups'!$C$2:$G$32,D$1-2,0)</f>
        <v>Function_03</v>
      </c>
      <c r="E534" t="str">
        <f>VLOOKUP($C534,'Look-Ups'!$C$2:$G$32,E$1-2,0)</f>
        <v>Function_Simpl_03</v>
      </c>
      <c r="F534" t="str">
        <f>VLOOKUP($C534,'Look-Ups'!$C$2:$G$32,F$1-2,0)</f>
        <v>Segment_03</v>
      </c>
      <c r="G534" t="str">
        <f>VLOOKUP($C534,'Look-Ups'!$C$2:$G$32,G$1-2,0)</f>
        <v>Proc_Type_01</v>
      </c>
      <c r="H534" t="s">
        <v>171</v>
      </c>
      <c r="I534">
        <f t="shared" si="17"/>
        <v>2020</v>
      </c>
      <c r="J534" t="s">
        <v>10</v>
      </c>
      <c r="K534" s="78" t="s">
        <v>106</v>
      </c>
      <c r="M534" s="103">
        <v>0.21879806459279003</v>
      </c>
    </row>
    <row r="535" spans="1:13" ht="12.5" customHeight="1" x14ac:dyDescent="0.25">
      <c r="A535" t="str">
        <f t="shared" si="18"/>
        <v>Function_03Application_132020</v>
      </c>
      <c r="B535">
        <v>532</v>
      </c>
      <c r="C535" t="s">
        <v>366</v>
      </c>
      <c r="D535" t="str">
        <f>VLOOKUP($C535,'Look-Ups'!$C$2:$G$32,D$1-2,0)</f>
        <v>Function_03</v>
      </c>
      <c r="E535" t="str">
        <f>VLOOKUP($C535,'Look-Ups'!$C$2:$G$32,E$1-2,0)</f>
        <v>Function_Simpl_03</v>
      </c>
      <c r="F535" t="str">
        <f>VLOOKUP($C535,'Look-Ups'!$C$2:$G$32,F$1-2,0)</f>
        <v>Segment_03</v>
      </c>
      <c r="G535" t="str">
        <f>VLOOKUP($C535,'Look-Ups'!$C$2:$G$32,G$1-2,0)</f>
        <v>Proc_Type_01</v>
      </c>
      <c r="H535" t="s">
        <v>238</v>
      </c>
      <c r="I535">
        <f t="shared" si="17"/>
        <v>2020</v>
      </c>
      <c r="J535" t="s">
        <v>10</v>
      </c>
      <c r="K535" s="78" t="s">
        <v>106</v>
      </c>
      <c r="M535" s="103">
        <v>5.4936174246621047E-2</v>
      </c>
    </row>
    <row r="536" spans="1:13" ht="12.5" customHeight="1" x14ac:dyDescent="0.25">
      <c r="A536" t="str">
        <f t="shared" si="18"/>
        <v>Function_03Application_132020</v>
      </c>
      <c r="B536">
        <v>533</v>
      </c>
      <c r="C536" t="s">
        <v>366</v>
      </c>
      <c r="D536" t="str">
        <f>VLOOKUP($C536,'Look-Ups'!$C$2:$G$32,D$1-2,0)</f>
        <v>Function_03</v>
      </c>
      <c r="E536" t="str">
        <f>VLOOKUP($C536,'Look-Ups'!$C$2:$G$32,E$1-2,0)</f>
        <v>Function_Simpl_03</v>
      </c>
      <c r="F536" t="str">
        <f>VLOOKUP($C536,'Look-Ups'!$C$2:$G$32,F$1-2,0)</f>
        <v>Segment_03</v>
      </c>
      <c r="G536" t="str">
        <f>VLOOKUP($C536,'Look-Ups'!$C$2:$G$32,G$1-2,0)</f>
        <v>Proc_Type_01</v>
      </c>
      <c r="H536" t="s">
        <v>222</v>
      </c>
      <c r="I536">
        <f t="shared" si="17"/>
        <v>2020</v>
      </c>
      <c r="J536" t="s">
        <v>10</v>
      </c>
      <c r="K536" s="78" t="s">
        <v>106</v>
      </c>
      <c r="M536" s="103">
        <v>1.8873101903904465E-2</v>
      </c>
    </row>
    <row r="537" spans="1:13" ht="12.5" customHeight="1" x14ac:dyDescent="0.25">
      <c r="A537" t="str">
        <f t="shared" si="18"/>
        <v>Function_03Application_132020</v>
      </c>
      <c r="B537">
        <v>534</v>
      </c>
      <c r="C537" t="s">
        <v>366</v>
      </c>
      <c r="D537" t="str">
        <f>VLOOKUP($C537,'Look-Ups'!$C$2:$G$32,D$1-2,0)</f>
        <v>Function_03</v>
      </c>
      <c r="E537" t="str">
        <f>VLOOKUP($C537,'Look-Ups'!$C$2:$G$32,E$1-2,0)</f>
        <v>Function_Simpl_03</v>
      </c>
      <c r="F537" t="str">
        <f>VLOOKUP($C537,'Look-Ups'!$C$2:$G$32,F$1-2,0)</f>
        <v>Segment_03</v>
      </c>
      <c r="G537" t="str">
        <f>VLOOKUP($C537,'Look-Ups'!$C$2:$G$32,G$1-2,0)</f>
        <v>Proc_Type_01</v>
      </c>
      <c r="H537" t="s">
        <v>187</v>
      </c>
      <c r="I537">
        <f t="shared" si="17"/>
        <v>2020</v>
      </c>
      <c r="J537" t="s">
        <v>10</v>
      </c>
      <c r="K537" s="78" t="s">
        <v>106</v>
      </c>
      <c r="M537" s="103">
        <v>2.9937777723475702E-2</v>
      </c>
    </row>
    <row r="538" spans="1:13" ht="12.5" customHeight="1" x14ac:dyDescent="0.25">
      <c r="A538" t="str">
        <f t="shared" si="18"/>
        <v>Function_03Application_132020</v>
      </c>
      <c r="B538">
        <v>535</v>
      </c>
      <c r="C538" t="s">
        <v>366</v>
      </c>
      <c r="D538" t="str">
        <f>VLOOKUP($C538,'Look-Ups'!$C$2:$G$32,D$1-2,0)</f>
        <v>Function_03</v>
      </c>
      <c r="E538" t="str">
        <f>VLOOKUP($C538,'Look-Ups'!$C$2:$G$32,E$1-2,0)</f>
        <v>Function_Simpl_03</v>
      </c>
      <c r="F538" t="str">
        <f>VLOOKUP($C538,'Look-Ups'!$C$2:$G$32,F$1-2,0)</f>
        <v>Segment_03</v>
      </c>
      <c r="G538" t="str">
        <f>VLOOKUP($C538,'Look-Ups'!$C$2:$G$32,G$1-2,0)</f>
        <v>Proc_Type_01</v>
      </c>
      <c r="H538" t="s">
        <v>195</v>
      </c>
      <c r="I538">
        <f t="shared" si="17"/>
        <v>2020</v>
      </c>
      <c r="J538" t="s">
        <v>10</v>
      </c>
      <c r="K538" s="78" t="s">
        <v>106</v>
      </c>
      <c r="M538" s="103">
        <v>6.6997937661227493E-3</v>
      </c>
    </row>
    <row r="539" spans="1:13" ht="12.5" customHeight="1" x14ac:dyDescent="0.25">
      <c r="A539" t="str">
        <f t="shared" si="18"/>
        <v>Function_03Application_132020</v>
      </c>
      <c r="B539">
        <v>536</v>
      </c>
      <c r="C539" t="s">
        <v>366</v>
      </c>
      <c r="D539" t="str">
        <f>VLOOKUP($C539,'Look-Ups'!$C$2:$G$32,D$1-2,0)</f>
        <v>Function_03</v>
      </c>
      <c r="E539" t="str">
        <f>VLOOKUP($C539,'Look-Ups'!$C$2:$G$32,E$1-2,0)</f>
        <v>Function_Simpl_03</v>
      </c>
      <c r="F539" t="str">
        <f>VLOOKUP($C539,'Look-Ups'!$C$2:$G$32,F$1-2,0)</f>
        <v>Segment_03</v>
      </c>
      <c r="G539" t="str">
        <f>VLOOKUP($C539,'Look-Ups'!$C$2:$G$32,G$1-2,0)</f>
        <v>Proc_Type_01</v>
      </c>
      <c r="H539" t="s">
        <v>244</v>
      </c>
      <c r="I539">
        <f t="shared" si="17"/>
        <v>2020</v>
      </c>
      <c r="J539" t="s">
        <v>10</v>
      </c>
      <c r="K539" s="78" t="s">
        <v>106</v>
      </c>
      <c r="M539" s="103">
        <v>1.2189468046982066E-2</v>
      </c>
    </row>
    <row r="540" spans="1:13" ht="12.5" customHeight="1" x14ac:dyDescent="0.25">
      <c r="A540" t="str">
        <f t="shared" si="18"/>
        <v>Function_05Application_162020</v>
      </c>
      <c r="B540">
        <v>537</v>
      </c>
      <c r="C540" t="s">
        <v>369</v>
      </c>
      <c r="D540" t="str">
        <f>VLOOKUP($C540,'Look-Ups'!$C$2:$G$32,D$1-2,0)</f>
        <v>Function_05</v>
      </c>
      <c r="E540" t="str">
        <f>VLOOKUP($C540,'Look-Ups'!$C$2:$G$32,E$1-2,0)</f>
        <v>Function_Simpl_04</v>
      </c>
      <c r="F540" t="str">
        <f>VLOOKUP($C540,'Look-Ups'!$C$2:$G$32,F$1-2,0)</f>
        <v>Segment_04</v>
      </c>
      <c r="G540" t="str">
        <f>VLOOKUP($C540,'Look-Ups'!$C$2:$G$32,G$1-2,0)</f>
        <v>Proc_Type_05</v>
      </c>
      <c r="H540" t="s">
        <v>219</v>
      </c>
      <c r="I540">
        <f t="shared" si="17"/>
        <v>2020</v>
      </c>
      <c r="J540" t="s">
        <v>10</v>
      </c>
      <c r="K540" s="78" t="s">
        <v>106</v>
      </c>
      <c r="M540" s="103">
        <v>0.32311894153342996</v>
      </c>
    </row>
    <row r="541" spans="1:13" ht="12.5" customHeight="1" x14ac:dyDescent="0.25">
      <c r="A541" t="str">
        <f t="shared" si="18"/>
        <v>Function_05Application_162020</v>
      </c>
      <c r="B541">
        <v>538</v>
      </c>
      <c r="C541" t="s">
        <v>369</v>
      </c>
      <c r="D541" t="str">
        <f>VLOOKUP($C541,'Look-Ups'!$C$2:$G$32,D$1-2,0)</f>
        <v>Function_05</v>
      </c>
      <c r="E541" t="str">
        <f>VLOOKUP($C541,'Look-Ups'!$C$2:$G$32,E$1-2,0)</f>
        <v>Function_Simpl_04</v>
      </c>
      <c r="F541" t="str">
        <f>VLOOKUP($C541,'Look-Ups'!$C$2:$G$32,F$1-2,0)</f>
        <v>Segment_04</v>
      </c>
      <c r="G541" t="str">
        <f>VLOOKUP($C541,'Look-Ups'!$C$2:$G$32,G$1-2,0)</f>
        <v>Proc_Type_05</v>
      </c>
      <c r="H541" t="s">
        <v>156</v>
      </c>
      <c r="I541">
        <f t="shared" si="17"/>
        <v>2020</v>
      </c>
      <c r="J541" t="s">
        <v>10</v>
      </c>
      <c r="K541" s="78" t="s">
        <v>106</v>
      </c>
      <c r="M541" s="103">
        <v>0.29966255106676409</v>
      </c>
    </row>
    <row r="542" spans="1:13" ht="12.5" customHeight="1" x14ac:dyDescent="0.25">
      <c r="A542" t="str">
        <f t="shared" si="18"/>
        <v>Function_05Application_162020</v>
      </c>
      <c r="B542">
        <v>539</v>
      </c>
      <c r="C542" t="s">
        <v>369</v>
      </c>
      <c r="D542" t="str">
        <f>VLOOKUP($C542,'Look-Ups'!$C$2:$G$32,D$1-2,0)</f>
        <v>Function_05</v>
      </c>
      <c r="E542" t="str">
        <f>VLOOKUP($C542,'Look-Ups'!$C$2:$G$32,E$1-2,0)</f>
        <v>Function_Simpl_04</v>
      </c>
      <c r="F542" t="str">
        <f>VLOOKUP($C542,'Look-Ups'!$C$2:$G$32,F$1-2,0)</f>
        <v>Segment_04</v>
      </c>
      <c r="G542" t="str">
        <f>VLOOKUP($C542,'Look-Ups'!$C$2:$G$32,G$1-2,0)</f>
        <v>Proc_Type_05</v>
      </c>
      <c r="H542" t="s">
        <v>222</v>
      </c>
      <c r="I542">
        <f t="shared" si="17"/>
        <v>2020</v>
      </c>
      <c r="J542" t="s">
        <v>10</v>
      </c>
      <c r="K542" s="78" t="s">
        <v>106</v>
      </c>
      <c r="M542" s="103">
        <v>0.1990329545201433</v>
      </c>
    </row>
    <row r="543" spans="1:13" ht="12.5" customHeight="1" x14ac:dyDescent="0.25">
      <c r="A543" t="str">
        <f t="shared" si="18"/>
        <v>Function_05Application_162020</v>
      </c>
      <c r="B543">
        <v>540</v>
      </c>
      <c r="C543" t="s">
        <v>369</v>
      </c>
      <c r="D543" t="str">
        <f>VLOOKUP($C543,'Look-Ups'!$C$2:$G$32,D$1-2,0)</f>
        <v>Function_05</v>
      </c>
      <c r="E543" t="str">
        <f>VLOOKUP($C543,'Look-Ups'!$C$2:$G$32,E$1-2,0)</f>
        <v>Function_Simpl_04</v>
      </c>
      <c r="F543" t="str">
        <f>VLOOKUP($C543,'Look-Ups'!$C$2:$G$32,F$1-2,0)</f>
        <v>Segment_04</v>
      </c>
      <c r="G543" t="str">
        <f>VLOOKUP($C543,'Look-Ups'!$C$2:$G$32,G$1-2,0)</f>
        <v>Proc_Type_05</v>
      </c>
      <c r="H543" t="s">
        <v>187</v>
      </c>
      <c r="I543">
        <f t="shared" si="17"/>
        <v>2020</v>
      </c>
      <c r="J543" t="s">
        <v>10</v>
      </c>
      <c r="K543" s="78" t="s">
        <v>106</v>
      </c>
      <c r="M543" s="103">
        <v>0.17531400139079983</v>
      </c>
    </row>
    <row r="544" spans="1:13" ht="12.5" customHeight="1" x14ac:dyDescent="0.25">
      <c r="A544" t="str">
        <f t="shared" si="18"/>
        <v>Function_05Application_162020</v>
      </c>
      <c r="B544">
        <v>541</v>
      </c>
      <c r="C544" t="s">
        <v>369</v>
      </c>
      <c r="D544" t="str">
        <f>VLOOKUP($C544,'Look-Ups'!$C$2:$G$32,D$1-2,0)</f>
        <v>Function_05</v>
      </c>
      <c r="E544" t="str">
        <f>VLOOKUP($C544,'Look-Ups'!$C$2:$G$32,E$1-2,0)</f>
        <v>Function_Simpl_04</v>
      </c>
      <c r="F544" t="str">
        <f>VLOOKUP($C544,'Look-Ups'!$C$2:$G$32,F$1-2,0)</f>
        <v>Segment_04</v>
      </c>
      <c r="G544" t="str">
        <f>VLOOKUP($C544,'Look-Ups'!$C$2:$G$32,G$1-2,0)</f>
        <v>Proc_Type_05</v>
      </c>
      <c r="H544" t="s">
        <v>209</v>
      </c>
      <c r="I544">
        <f t="shared" si="17"/>
        <v>2020</v>
      </c>
      <c r="J544" t="s">
        <v>10</v>
      </c>
      <c r="K544" s="78" t="s">
        <v>106</v>
      </c>
      <c r="M544" s="103">
        <v>4.2053460969747406E-4</v>
      </c>
    </row>
    <row r="545" spans="1:13" ht="12.5" customHeight="1" x14ac:dyDescent="0.25">
      <c r="A545" t="str">
        <f t="shared" si="18"/>
        <v>Function_05Application_162020</v>
      </c>
      <c r="B545">
        <v>542</v>
      </c>
      <c r="C545" t="s">
        <v>369</v>
      </c>
      <c r="D545" t="str">
        <f>VLOOKUP($C545,'Look-Ups'!$C$2:$G$32,D$1-2,0)</f>
        <v>Function_05</v>
      </c>
      <c r="E545" t="str">
        <f>VLOOKUP($C545,'Look-Ups'!$C$2:$G$32,E$1-2,0)</f>
        <v>Function_Simpl_04</v>
      </c>
      <c r="F545" t="str">
        <f>VLOOKUP($C545,'Look-Ups'!$C$2:$G$32,F$1-2,0)</f>
        <v>Segment_04</v>
      </c>
      <c r="G545" t="str">
        <f>VLOOKUP($C545,'Look-Ups'!$C$2:$G$32,G$1-2,0)</f>
        <v>Proc_Type_05</v>
      </c>
      <c r="H545" t="s">
        <v>171</v>
      </c>
      <c r="I545">
        <f t="shared" si="17"/>
        <v>2020</v>
      </c>
      <c r="J545" t="s">
        <v>10</v>
      </c>
      <c r="K545" s="78">
        <v>0</v>
      </c>
      <c r="M545" s="103">
        <v>0</v>
      </c>
    </row>
    <row r="546" spans="1:13" ht="12.5" customHeight="1" x14ac:dyDescent="0.25">
      <c r="A546" t="str">
        <f t="shared" si="18"/>
        <v>Function_05Application_162020</v>
      </c>
      <c r="B546">
        <v>543</v>
      </c>
      <c r="C546" t="s">
        <v>369</v>
      </c>
      <c r="D546" t="str">
        <f>VLOOKUP($C546,'Look-Ups'!$C$2:$G$32,D$1-2,0)</f>
        <v>Function_05</v>
      </c>
      <c r="E546" t="str">
        <f>VLOOKUP($C546,'Look-Ups'!$C$2:$G$32,E$1-2,0)</f>
        <v>Function_Simpl_04</v>
      </c>
      <c r="F546" t="str">
        <f>VLOOKUP($C546,'Look-Ups'!$C$2:$G$32,F$1-2,0)</f>
        <v>Segment_04</v>
      </c>
      <c r="G546" t="str">
        <f>VLOOKUP($C546,'Look-Ups'!$C$2:$G$32,G$1-2,0)</f>
        <v>Proc_Type_05</v>
      </c>
      <c r="H546" t="s">
        <v>182</v>
      </c>
      <c r="I546">
        <f t="shared" si="17"/>
        <v>2020</v>
      </c>
      <c r="J546" t="s">
        <v>10</v>
      </c>
      <c r="K546" s="78">
        <v>0</v>
      </c>
      <c r="M546" s="103">
        <v>0</v>
      </c>
    </row>
    <row r="547" spans="1:13" ht="12.5" customHeight="1" x14ac:dyDescent="0.25">
      <c r="A547" t="str">
        <f t="shared" si="18"/>
        <v>Function_05Application_162020</v>
      </c>
      <c r="B547">
        <v>544</v>
      </c>
      <c r="C547" t="s">
        <v>369</v>
      </c>
      <c r="D547" t="str">
        <f>VLOOKUP($C547,'Look-Ups'!$C$2:$G$32,D$1-2,0)</f>
        <v>Function_05</v>
      </c>
      <c r="E547" t="str">
        <f>VLOOKUP($C547,'Look-Ups'!$C$2:$G$32,E$1-2,0)</f>
        <v>Function_Simpl_04</v>
      </c>
      <c r="F547" t="str">
        <f>VLOOKUP($C547,'Look-Ups'!$C$2:$G$32,F$1-2,0)</f>
        <v>Segment_04</v>
      </c>
      <c r="G547" t="str">
        <f>VLOOKUP($C547,'Look-Ups'!$C$2:$G$32,G$1-2,0)</f>
        <v>Proc_Type_05</v>
      </c>
      <c r="H547" t="s">
        <v>238</v>
      </c>
      <c r="I547">
        <f t="shared" si="17"/>
        <v>2020</v>
      </c>
      <c r="J547" t="s">
        <v>10</v>
      </c>
      <c r="K547" s="78">
        <v>0</v>
      </c>
      <c r="M547" s="103">
        <v>0</v>
      </c>
    </row>
    <row r="548" spans="1:13" ht="12.5" customHeight="1" x14ac:dyDescent="0.25">
      <c r="A548" t="str">
        <f t="shared" si="18"/>
        <v>Function_05Application_162020</v>
      </c>
      <c r="B548">
        <v>545</v>
      </c>
      <c r="C548" t="s">
        <v>369</v>
      </c>
      <c r="D548" t="str">
        <f>VLOOKUP($C548,'Look-Ups'!$C$2:$G$32,D$1-2,0)</f>
        <v>Function_05</v>
      </c>
      <c r="E548" t="str">
        <f>VLOOKUP($C548,'Look-Ups'!$C$2:$G$32,E$1-2,0)</f>
        <v>Function_Simpl_04</v>
      </c>
      <c r="F548" t="str">
        <f>VLOOKUP($C548,'Look-Ups'!$C$2:$G$32,F$1-2,0)</f>
        <v>Segment_04</v>
      </c>
      <c r="G548" t="str">
        <f>VLOOKUP($C548,'Look-Ups'!$C$2:$G$32,G$1-2,0)</f>
        <v>Proc_Type_05</v>
      </c>
      <c r="H548" t="s">
        <v>244</v>
      </c>
      <c r="I548">
        <f t="shared" si="17"/>
        <v>2020</v>
      </c>
      <c r="J548" t="s">
        <v>10</v>
      </c>
      <c r="K548" s="78" t="s">
        <v>106</v>
      </c>
      <c r="M548" s="103">
        <v>2.4510168791653797E-3</v>
      </c>
    </row>
    <row r="549" spans="1:13" ht="12.5" customHeight="1" x14ac:dyDescent="0.25">
      <c r="A549" t="str">
        <f t="shared" si="18"/>
        <v>Function_05Application_172020</v>
      </c>
      <c r="B549">
        <v>546</v>
      </c>
      <c r="C549" t="s">
        <v>370</v>
      </c>
      <c r="D549" t="str">
        <f>VLOOKUP($C549,'Look-Ups'!$C$2:$G$32,D$1-2,0)</f>
        <v>Function_05</v>
      </c>
      <c r="E549" t="str">
        <f>VLOOKUP($C549,'Look-Ups'!$C$2:$G$32,E$1-2,0)</f>
        <v>Function_Simpl_04</v>
      </c>
      <c r="F549" t="str">
        <f>VLOOKUP($C549,'Look-Ups'!$C$2:$G$32,F$1-2,0)</f>
        <v>Segment_04</v>
      </c>
      <c r="G549" t="str">
        <f>VLOOKUP($C549,'Look-Ups'!$C$2:$G$32,G$1-2,0)</f>
        <v>Proc_Type_05</v>
      </c>
      <c r="H549" t="s">
        <v>209</v>
      </c>
      <c r="I549">
        <f t="shared" si="17"/>
        <v>2020</v>
      </c>
      <c r="J549" t="s">
        <v>10</v>
      </c>
      <c r="K549" s="78" t="s">
        <v>106</v>
      </c>
      <c r="M549" s="103">
        <v>0.36568989282723752</v>
      </c>
    </row>
    <row r="550" spans="1:13" ht="12.5" customHeight="1" x14ac:dyDescent="0.25">
      <c r="A550" t="str">
        <f t="shared" si="18"/>
        <v>Function_05Application_172020</v>
      </c>
      <c r="B550">
        <v>547</v>
      </c>
      <c r="C550" t="s">
        <v>370</v>
      </c>
      <c r="D550" t="str">
        <f>VLOOKUP($C550,'Look-Ups'!$C$2:$G$32,D$1-2,0)</f>
        <v>Function_05</v>
      </c>
      <c r="E550" t="str">
        <f>VLOOKUP($C550,'Look-Ups'!$C$2:$G$32,E$1-2,0)</f>
        <v>Function_Simpl_04</v>
      </c>
      <c r="F550" t="str">
        <f>VLOOKUP($C550,'Look-Ups'!$C$2:$G$32,F$1-2,0)</f>
        <v>Segment_04</v>
      </c>
      <c r="G550" t="str">
        <f>VLOOKUP($C550,'Look-Ups'!$C$2:$G$32,G$1-2,0)</f>
        <v>Proc_Type_05</v>
      </c>
      <c r="H550" t="s">
        <v>219</v>
      </c>
      <c r="I550">
        <f t="shared" si="17"/>
        <v>2020</v>
      </c>
      <c r="J550" t="s">
        <v>10</v>
      </c>
      <c r="K550" s="78" t="s">
        <v>106</v>
      </c>
      <c r="M550" s="103">
        <v>0.30808752834208947</v>
      </c>
    </row>
    <row r="551" spans="1:13" ht="12.5" customHeight="1" x14ac:dyDescent="0.25">
      <c r="A551" t="str">
        <f t="shared" si="18"/>
        <v>Function_05Application_172020</v>
      </c>
      <c r="B551">
        <v>548</v>
      </c>
      <c r="C551" t="s">
        <v>370</v>
      </c>
      <c r="D551" t="str">
        <f>VLOOKUP($C551,'Look-Ups'!$C$2:$G$32,D$1-2,0)</f>
        <v>Function_05</v>
      </c>
      <c r="E551" t="str">
        <f>VLOOKUP($C551,'Look-Ups'!$C$2:$G$32,E$1-2,0)</f>
        <v>Function_Simpl_04</v>
      </c>
      <c r="F551" t="str">
        <f>VLOOKUP($C551,'Look-Ups'!$C$2:$G$32,F$1-2,0)</f>
        <v>Segment_04</v>
      </c>
      <c r="G551" t="str">
        <f>VLOOKUP($C551,'Look-Ups'!$C$2:$G$32,G$1-2,0)</f>
        <v>Proc_Type_05</v>
      </c>
      <c r="H551" t="s">
        <v>222</v>
      </c>
      <c r="I551">
        <f t="shared" si="17"/>
        <v>2020</v>
      </c>
      <c r="J551" t="s">
        <v>10</v>
      </c>
      <c r="K551" s="78" t="s">
        <v>106</v>
      </c>
      <c r="M551" s="103">
        <v>0.14048293895829267</v>
      </c>
    </row>
    <row r="552" spans="1:13" ht="12.5" customHeight="1" x14ac:dyDescent="0.25">
      <c r="A552" t="str">
        <f t="shared" si="18"/>
        <v>Function_05Application_172020</v>
      </c>
      <c r="B552">
        <v>549</v>
      </c>
      <c r="C552" t="s">
        <v>370</v>
      </c>
      <c r="D552" t="str">
        <f>VLOOKUP($C552,'Look-Ups'!$C$2:$G$32,D$1-2,0)</f>
        <v>Function_05</v>
      </c>
      <c r="E552" t="str">
        <f>VLOOKUP($C552,'Look-Ups'!$C$2:$G$32,E$1-2,0)</f>
        <v>Function_Simpl_04</v>
      </c>
      <c r="F552" t="str">
        <f>VLOOKUP($C552,'Look-Ups'!$C$2:$G$32,F$1-2,0)</f>
        <v>Segment_04</v>
      </c>
      <c r="G552" t="str">
        <f>VLOOKUP($C552,'Look-Ups'!$C$2:$G$32,G$1-2,0)</f>
        <v>Proc_Type_05</v>
      </c>
      <c r="H552" t="s">
        <v>187</v>
      </c>
      <c r="I552">
        <f t="shared" ref="I552:I615" si="19">I197+1</f>
        <v>2020</v>
      </c>
      <c r="J552" t="s">
        <v>10</v>
      </c>
      <c r="K552" s="78" t="s">
        <v>106</v>
      </c>
      <c r="M552" s="103">
        <v>0.11071415491874444</v>
      </c>
    </row>
    <row r="553" spans="1:13" ht="12.5" customHeight="1" x14ac:dyDescent="0.25">
      <c r="A553" t="str">
        <f t="shared" si="18"/>
        <v>Function_05Application_172020</v>
      </c>
      <c r="B553">
        <v>550</v>
      </c>
      <c r="C553" t="s">
        <v>370</v>
      </c>
      <c r="D553" t="str">
        <f>VLOOKUP($C553,'Look-Ups'!$C$2:$G$32,D$1-2,0)</f>
        <v>Function_05</v>
      </c>
      <c r="E553" t="str">
        <f>VLOOKUP($C553,'Look-Ups'!$C$2:$G$32,E$1-2,0)</f>
        <v>Function_Simpl_04</v>
      </c>
      <c r="F553" t="str">
        <f>VLOOKUP($C553,'Look-Ups'!$C$2:$G$32,F$1-2,0)</f>
        <v>Segment_04</v>
      </c>
      <c r="G553" t="str">
        <f>VLOOKUP($C553,'Look-Ups'!$C$2:$G$32,G$1-2,0)</f>
        <v>Proc_Type_05</v>
      </c>
      <c r="H553" t="s">
        <v>156</v>
      </c>
      <c r="I553">
        <f t="shared" si="19"/>
        <v>2020</v>
      </c>
      <c r="J553" t="s">
        <v>10</v>
      </c>
      <c r="K553" s="78" t="s">
        <v>106</v>
      </c>
      <c r="M553" s="103">
        <v>5.3096725137498031E-2</v>
      </c>
    </row>
    <row r="554" spans="1:13" ht="12.5" customHeight="1" x14ac:dyDescent="0.25">
      <c r="A554" t="str">
        <f t="shared" si="18"/>
        <v>Function_05Application_172020</v>
      </c>
      <c r="B554">
        <v>551</v>
      </c>
      <c r="C554" t="s">
        <v>370</v>
      </c>
      <c r="D554" t="str">
        <f>VLOOKUP($C554,'Look-Ups'!$C$2:$G$32,D$1-2,0)</f>
        <v>Function_05</v>
      </c>
      <c r="E554" t="str">
        <f>VLOOKUP($C554,'Look-Ups'!$C$2:$G$32,E$1-2,0)</f>
        <v>Function_Simpl_04</v>
      </c>
      <c r="F554" t="str">
        <f>VLOOKUP($C554,'Look-Ups'!$C$2:$G$32,F$1-2,0)</f>
        <v>Segment_04</v>
      </c>
      <c r="G554" t="str">
        <f>VLOOKUP($C554,'Look-Ups'!$C$2:$G$32,G$1-2,0)</f>
        <v>Proc_Type_05</v>
      </c>
      <c r="H554" t="s">
        <v>238</v>
      </c>
      <c r="I554">
        <f t="shared" si="19"/>
        <v>2020</v>
      </c>
      <c r="J554" t="s">
        <v>10</v>
      </c>
      <c r="K554" s="78" t="s">
        <v>106</v>
      </c>
      <c r="M554" s="103">
        <v>1.198523637637801E-2</v>
      </c>
    </row>
    <row r="555" spans="1:13" ht="12.5" customHeight="1" x14ac:dyDescent="0.25">
      <c r="A555" t="str">
        <f t="shared" si="18"/>
        <v>Function_05Application_172020</v>
      </c>
      <c r="B555">
        <v>552</v>
      </c>
      <c r="C555" t="s">
        <v>370</v>
      </c>
      <c r="D555" t="str">
        <f>VLOOKUP($C555,'Look-Ups'!$C$2:$G$32,D$1-2,0)</f>
        <v>Function_05</v>
      </c>
      <c r="E555" t="str">
        <f>VLOOKUP($C555,'Look-Ups'!$C$2:$G$32,E$1-2,0)</f>
        <v>Function_Simpl_04</v>
      </c>
      <c r="F555" t="str">
        <f>VLOOKUP($C555,'Look-Ups'!$C$2:$G$32,F$1-2,0)</f>
        <v>Segment_04</v>
      </c>
      <c r="G555" t="str">
        <f>VLOOKUP($C555,'Look-Ups'!$C$2:$G$32,G$1-2,0)</f>
        <v>Proc_Type_05</v>
      </c>
      <c r="H555" t="s">
        <v>182</v>
      </c>
      <c r="I555">
        <f t="shared" si="19"/>
        <v>2020</v>
      </c>
      <c r="J555" t="s">
        <v>10</v>
      </c>
      <c r="K555" s="78" t="s">
        <v>106</v>
      </c>
      <c r="M555" s="103">
        <v>7.1970397103734186E-3</v>
      </c>
    </row>
    <row r="556" spans="1:13" ht="12.5" customHeight="1" x14ac:dyDescent="0.25">
      <c r="A556" t="str">
        <f t="shared" si="18"/>
        <v>Function_05Application_172020</v>
      </c>
      <c r="B556">
        <v>553</v>
      </c>
      <c r="C556" t="s">
        <v>370</v>
      </c>
      <c r="D556" t="str">
        <f>VLOOKUP($C556,'Look-Ups'!$C$2:$G$32,D$1-2,0)</f>
        <v>Function_05</v>
      </c>
      <c r="E556" t="str">
        <f>VLOOKUP($C556,'Look-Ups'!$C$2:$G$32,E$1-2,0)</f>
        <v>Function_Simpl_04</v>
      </c>
      <c r="F556" t="str">
        <f>VLOOKUP($C556,'Look-Ups'!$C$2:$G$32,F$1-2,0)</f>
        <v>Segment_04</v>
      </c>
      <c r="G556" t="str">
        <f>VLOOKUP($C556,'Look-Ups'!$C$2:$G$32,G$1-2,0)</f>
        <v>Proc_Type_05</v>
      </c>
      <c r="H556" t="s">
        <v>195</v>
      </c>
      <c r="I556">
        <f t="shared" si="19"/>
        <v>2020</v>
      </c>
      <c r="J556" t="s">
        <v>10</v>
      </c>
      <c r="K556" s="78">
        <v>0</v>
      </c>
      <c r="M556" s="103">
        <v>0</v>
      </c>
    </row>
    <row r="557" spans="1:13" ht="12.5" customHeight="1" x14ac:dyDescent="0.25">
      <c r="A557" t="str">
        <f t="shared" si="18"/>
        <v>Function_05Application_172020</v>
      </c>
      <c r="B557">
        <v>554</v>
      </c>
      <c r="C557" t="s">
        <v>370</v>
      </c>
      <c r="D557" t="str">
        <f>VLOOKUP($C557,'Look-Ups'!$C$2:$G$32,D$1-2,0)</f>
        <v>Function_05</v>
      </c>
      <c r="E557" t="str">
        <f>VLOOKUP($C557,'Look-Ups'!$C$2:$G$32,E$1-2,0)</f>
        <v>Function_Simpl_04</v>
      </c>
      <c r="F557" t="str">
        <f>VLOOKUP($C557,'Look-Ups'!$C$2:$G$32,F$1-2,0)</f>
        <v>Segment_04</v>
      </c>
      <c r="G557" t="str">
        <f>VLOOKUP($C557,'Look-Ups'!$C$2:$G$32,G$1-2,0)</f>
        <v>Proc_Type_05</v>
      </c>
      <c r="H557" t="s">
        <v>244</v>
      </c>
      <c r="I557">
        <f t="shared" si="19"/>
        <v>2020</v>
      </c>
      <c r="J557" t="s">
        <v>10</v>
      </c>
      <c r="K557" s="78" t="s">
        <v>106</v>
      </c>
      <c r="M557" s="103">
        <v>2.7464837293862399E-3</v>
      </c>
    </row>
    <row r="558" spans="1:13" ht="12.5" customHeight="1" x14ac:dyDescent="0.25">
      <c r="A558" t="str">
        <f t="shared" si="18"/>
        <v>Function_06Application_182020</v>
      </c>
      <c r="B558">
        <v>555</v>
      </c>
      <c r="C558" t="s">
        <v>371</v>
      </c>
      <c r="D558" t="str">
        <f>VLOOKUP($C558,'Look-Ups'!$C$2:$G$32,D$1-2,0)</f>
        <v>Function_06</v>
      </c>
      <c r="E558" t="str">
        <f>VLOOKUP($C558,'Look-Ups'!$C$2:$G$32,E$1-2,0)</f>
        <v>Function_Simpl_05</v>
      </c>
      <c r="F558" t="str">
        <f>VLOOKUP($C558,'Look-Ups'!$C$2:$G$32,F$1-2,0)</f>
        <v>Segment_05</v>
      </c>
      <c r="G558" t="str">
        <f>VLOOKUP($C558,'Look-Ups'!$C$2:$G$32,G$1-2,0)</f>
        <v>Proc_Type_01</v>
      </c>
      <c r="H558" t="s">
        <v>215</v>
      </c>
      <c r="I558">
        <f t="shared" si="19"/>
        <v>2020</v>
      </c>
      <c r="J558" t="s">
        <v>10</v>
      </c>
      <c r="K558" s="78" t="s">
        <v>106</v>
      </c>
      <c r="M558" s="103">
        <v>0.2</v>
      </c>
    </row>
    <row r="559" spans="1:13" ht="12.5" customHeight="1" x14ac:dyDescent="0.25">
      <c r="A559" t="str">
        <f t="shared" si="18"/>
        <v>Function_06Application_182020</v>
      </c>
      <c r="B559">
        <v>556</v>
      </c>
      <c r="C559" t="s">
        <v>371</v>
      </c>
      <c r="D559" t="str">
        <f>VLOOKUP($C559,'Look-Ups'!$C$2:$G$32,D$1-2,0)</f>
        <v>Function_06</v>
      </c>
      <c r="E559" t="str">
        <f>VLOOKUP($C559,'Look-Ups'!$C$2:$G$32,E$1-2,0)</f>
        <v>Function_Simpl_05</v>
      </c>
      <c r="F559" t="str">
        <f>VLOOKUP($C559,'Look-Ups'!$C$2:$G$32,F$1-2,0)</f>
        <v>Segment_05</v>
      </c>
      <c r="G559" t="str">
        <f>VLOOKUP($C559,'Look-Ups'!$C$2:$G$32,G$1-2,0)</f>
        <v>Proc_Type_01</v>
      </c>
      <c r="H559" t="s">
        <v>222</v>
      </c>
      <c r="I559">
        <f t="shared" si="19"/>
        <v>2020</v>
      </c>
      <c r="J559" t="s">
        <v>10</v>
      </c>
      <c r="K559" s="78" t="s">
        <v>106</v>
      </c>
      <c r="M559" s="103">
        <v>5.0314129573080339E-2</v>
      </c>
    </row>
    <row r="560" spans="1:13" ht="12.5" customHeight="1" x14ac:dyDescent="0.25">
      <c r="A560" t="str">
        <f t="shared" si="18"/>
        <v>Function_06Application_182020</v>
      </c>
      <c r="B560">
        <v>557</v>
      </c>
      <c r="C560" t="s">
        <v>371</v>
      </c>
      <c r="D560" t="str">
        <f>VLOOKUP($C560,'Look-Ups'!$C$2:$G$32,D$1-2,0)</f>
        <v>Function_06</v>
      </c>
      <c r="E560" t="str">
        <f>VLOOKUP($C560,'Look-Ups'!$C$2:$G$32,E$1-2,0)</f>
        <v>Function_Simpl_05</v>
      </c>
      <c r="F560" t="str">
        <f>VLOOKUP($C560,'Look-Ups'!$C$2:$G$32,F$1-2,0)</f>
        <v>Segment_05</v>
      </c>
      <c r="G560" t="str">
        <f>VLOOKUP($C560,'Look-Ups'!$C$2:$G$32,G$1-2,0)</f>
        <v>Proc_Type_01</v>
      </c>
      <c r="H560" t="s">
        <v>219</v>
      </c>
      <c r="I560">
        <f t="shared" si="19"/>
        <v>2020</v>
      </c>
      <c r="J560" t="s">
        <v>10</v>
      </c>
      <c r="K560" s="78" t="s">
        <v>106</v>
      </c>
      <c r="M560" s="103">
        <v>7.9000000000000001E-2</v>
      </c>
    </row>
    <row r="561" spans="1:13" ht="12.5" customHeight="1" x14ac:dyDescent="0.25">
      <c r="A561" t="str">
        <f t="shared" si="18"/>
        <v>Function_06Application_182020</v>
      </c>
      <c r="B561">
        <v>558</v>
      </c>
      <c r="C561" t="s">
        <v>371</v>
      </c>
      <c r="D561" t="str">
        <f>VLOOKUP($C561,'Look-Ups'!$C$2:$G$32,D$1-2,0)</f>
        <v>Function_06</v>
      </c>
      <c r="E561" t="str">
        <f>VLOOKUP($C561,'Look-Ups'!$C$2:$G$32,E$1-2,0)</f>
        <v>Function_Simpl_05</v>
      </c>
      <c r="F561" t="str">
        <f>VLOOKUP($C561,'Look-Ups'!$C$2:$G$32,F$1-2,0)</f>
        <v>Segment_05</v>
      </c>
      <c r="G561" t="str">
        <f>VLOOKUP($C561,'Look-Ups'!$C$2:$G$32,G$1-2,0)</f>
        <v>Proc_Type_01</v>
      </c>
      <c r="H561" t="s">
        <v>217</v>
      </c>
      <c r="I561">
        <f t="shared" si="19"/>
        <v>2020</v>
      </c>
      <c r="J561" t="s">
        <v>10</v>
      </c>
      <c r="K561" s="78" t="s">
        <v>106</v>
      </c>
      <c r="M561" s="103">
        <v>1E-3</v>
      </c>
    </row>
    <row r="562" spans="1:13" ht="12.5" customHeight="1" x14ac:dyDescent="0.25">
      <c r="A562" t="str">
        <f t="shared" si="18"/>
        <v>Function_06Application_182020</v>
      </c>
      <c r="B562">
        <v>559</v>
      </c>
      <c r="C562" t="s">
        <v>371</v>
      </c>
      <c r="D562" t="str">
        <f>VLOOKUP($C562,'Look-Ups'!$C$2:$G$32,D$1-2,0)</f>
        <v>Function_06</v>
      </c>
      <c r="E562" t="str">
        <f>VLOOKUP($C562,'Look-Ups'!$C$2:$G$32,E$1-2,0)</f>
        <v>Function_Simpl_05</v>
      </c>
      <c r="F562" t="str">
        <f>VLOOKUP($C562,'Look-Ups'!$C$2:$G$32,F$1-2,0)</f>
        <v>Segment_05</v>
      </c>
      <c r="G562" t="str">
        <f>VLOOKUP($C562,'Look-Ups'!$C$2:$G$32,G$1-2,0)</f>
        <v>Proc_Type_01</v>
      </c>
      <c r="H562" t="s">
        <v>209</v>
      </c>
      <c r="I562">
        <f t="shared" si="19"/>
        <v>2020</v>
      </c>
      <c r="J562" t="s">
        <v>10</v>
      </c>
      <c r="K562" s="78" t="s">
        <v>106</v>
      </c>
      <c r="M562" s="103">
        <v>3.5000000000000003E-2</v>
      </c>
    </row>
    <row r="563" spans="1:13" ht="12.5" customHeight="1" x14ac:dyDescent="0.25">
      <c r="A563" t="str">
        <f t="shared" si="18"/>
        <v>Function_06Application_182020</v>
      </c>
      <c r="B563">
        <v>560</v>
      </c>
      <c r="C563" t="s">
        <v>371</v>
      </c>
      <c r="D563" t="str">
        <f>VLOOKUP($C563,'Look-Ups'!$C$2:$G$32,D$1-2,0)</f>
        <v>Function_06</v>
      </c>
      <c r="E563" t="str">
        <f>VLOOKUP($C563,'Look-Ups'!$C$2:$G$32,E$1-2,0)</f>
        <v>Function_Simpl_05</v>
      </c>
      <c r="F563" t="str">
        <f>VLOOKUP($C563,'Look-Ups'!$C$2:$G$32,F$1-2,0)</f>
        <v>Segment_05</v>
      </c>
      <c r="G563" t="str">
        <f>VLOOKUP($C563,'Look-Ups'!$C$2:$G$32,G$1-2,0)</f>
        <v>Proc_Type_01</v>
      </c>
      <c r="H563" t="s">
        <v>201</v>
      </c>
      <c r="I563">
        <f t="shared" si="19"/>
        <v>2020</v>
      </c>
      <c r="J563" t="s">
        <v>10</v>
      </c>
      <c r="K563" s="78" t="s">
        <v>106</v>
      </c>
      <c r="M563" s="103">
        <v>0.25255719942565819</v>
      </c>
    </row>
    <row r="564" spans="1:13" ht="12.5" customHeight="1" x14ac:dyDescent="0.25">
      <c r="A564" t="str">
        <f t="shared" si="18"/>
        <v>Function_06Application_182020</v>
      </c>
      <c r="B564">
        <v>561</v>
      </c>
      <c r="C564" t="s">
        <v>371</v>
      </c>
      <c r="D564" t="str">
        <f>VLOOKUP($C564,'Look-Ups'!$C$2:$G$32,D$1-2,0)</f>
        <v>Function_06</v>
      </c>
      <c r="E564" t="str">
        <f>VLOOKUP($C564,'Look-Ups'!$C$2:$G$32,E$1-2,0)</f>
        <v>Function_Simpl_05</v>
      </c>
      <c r="F564" t="str">
        <f>VLOOKUP($C564,'Look-Ups'!$C$2:$G$32,F$1-2,0)</f>
        <v>Segment_05</v>
      </c>
      <c r="G564" t="str">
        <f>VLOOKUP($C564,'Look-Ups'!$C$2:$G$32,G$1-2,0)</f>
        <v>Proc_Type_01</v>
      </c>
      <c r="H564" t="s">
        <v>187</v>
      </c>
      <c r="I564">
        <f t="shared" si="19"/>
        <v>2020</v>
      </c>
      <c r="J564" t="s">
        <v>10</v>
      </c>
      <c r="K564" s="78" t="s">
        <v>106</v>
      </c>
      <c r="M564" s="103">
        <v>6.4000000000000001E-2</v>
      </c>
    </row>
    <row r="565" spans="1:13" ht="12.5" customHeight="1" x14ac:dyDescent="0.25">
      <c r="A565" t="str">
        <f t="shared" si="18"/>
        <v>Function_06Application_182020</v>
      </c>
      <c r="B565">
        <v>562</v>
      </c>
      <c r="C565" t="s">
        <v>371</v>
      </c>
      <c r="D565" t="str">
        <f>VLOOKUP($C565,'Look-Ups'!$C$2:$G$32,D$1-2,0)</f>
        <v>Function_06</v>
      </c>
      <c r="E565" t="str">
        <f>VLOOKUP($C565,'Look-Ups'!$C$2:$G$32,E$1-2,0)</f>
        <v>Function_Simpl_05</v>
      </c>
      <c r="F565" t="str">
        <f>VLOOKUP($C565,'Look-Ups'!$C$2:$G$32,F$1-2,0)</f>
        <v>Segment_05</v>
      </c>
      <c r="G565" t="str">
        <f>VLOOKUP($C565,'Look-Ups'!$C$2:$G$32,G$1-2,0)</f>
        <v>Proc_Type_01</v>
      </c>
      <c r="H565" t="s">
        <v>221</v>
      </c>
      <c r="I565">
        <f t="shared" si="19"/>
        <v>2020</v>
      </c>
      <c r="J565" t="s">
        <v>10</v>
      </c>
      <c r="K565" s="78" t="s">
        <v>106</v>
      </c>
      <c r="M565" s="103">
        <v>1E-3</v>
      </c>
    </row>
    <row r="566" spans="1:13" ht="12.5" customHeight="1" x14ac:dyDescent="0.25">
      <c r="A566" t="str">
        <f t="shared" si="18"/>
        <v>Function_06Application_182020</v>
      </c>
      <c r="B566">
        <v>563</v>
      </c>
      <c r="C566" t="s">
        <v>371</v>
      </c>
      <c r="D566" t="str">
        <f>VLOOKUP($C566,'Look-Ups'!$C$2:$G$32,D$1-2,0)</f>
        <v>Function_06</v>
      </c>
      <c r="E566" t="str">
        <f>VLOOKUP($C566,'Look-Ups'!$C$2:$G$32,E$1-2,0)</f>
        <v>Function_Simpl_05</v>
      </c>
      <c r="F566" t="str">
        <f>VLOOKUP($C566,'Look-Ups'!$C$2:$G$32,F$1-2,0)</f>
        <v>Segment_05</v>
      </c>
      <c r="G566" t="str">
        <f>VLOOKUP($C566,'Look-Ups'!$C$2:$G$32,G$1-2,0)</f>
        <v>Proc_Type_01</v>
      </c>
      <c r="H566" t="s">
        <v>225</v>
      </c>
      <c r="I566">
        <f t="shared" si="19"/>
        <v>2020</v>
      </c>
      <c r="J566" t="s">
        <v>10</v>
      </c>
      <c r="K566" s="78" t="s">
        <v>106</v>
      </c>
      <c r="M566" s="103">
        <v>1.0158052578534377E-3</v>
      </c>
    </row>
    <row r="567" spans="1:13" ht="12.5" customHeight="1" x14ac:dyDescent="0.25">
      <c r="A567" t="str">
        <f t="shared" si="18"/>
        <v>Function_06Application_182020</v>
      </c>
      <c r="B567">
        <v>564</v>
      </c>
      <c r="C567" t="s">
        <v>371</v>
      </c>
      <c r="D567" t="str">
        <f>VLOOKUP($C567,'Look-Ups'!$C$2:$G$32,D$1-2,0)</f>
        <v>Function_06</v>
      </c>
      <c r="E567" t="str">
        <f>VLOOKUP($C567,'Look-Ups'!$C$2:$G$32,E$1-2,0)</f>
        <v>Function_Simpl_05</v>
      </c>
      <c r="F567" t="str">
        <f>VLOOKUP($C567,'Look-Ups'!$C$2:$G$32,F$1-2,0)</f>
        <v>Segment_05</v>
      </c>
      <c r="G567" t="str">
        <f>VLOOKUP($C567,'Look-Ups'!$C$2:$G$32,G$1-2,0)</f>
        <v>Proc_Type_01</v>
      </c>
      <c r="H567" t="s">
        <v>236</v>
      </c>
      <c r="I567">
        <f t="shared" si="19"/>
        <v>2020</v>
      </c>
      <c r="J567" t="s">
        <v>10</v>
      </c>
      <c r="K567" s="78" t="s">
        <v>106</v>
      </c>
      <c r="M567" s="103">
        <v>1.4221273609948126E-2</v>
      </c>
    </row>
    <row r="568" spans="1:13" ht="12.5" customHeight="1" x14ac:dyDescent="0.25">
      <c r="A568" t="str">
        <f t="shared" si="18"/>
        <v>Function_06Application_182020</v>
      </c>
      <c r="B568">
        <v>565</v>
      </c>
      <c r="C568" t="s">
        <v>371</v>
      </c>
      <c r="D568" t="str">
        <f>VLOOKUP($C568,'Look-Ups'!$C$2:$G$32,D$1-2,0)</f>
        <v>Function_06</v>
      </c>
      <c r="E568" t="str">
        <f>VLOOKUP($C568,'Look-Ups'!$C$2:$G$32,E$1-2,0)</f>
        <v>Function_Simpl_05</v>
      </c>
      <c r="F568" t="str">
        <f>VLOOKUP($C568,'Look-Ups'!$C$2:$G$32,F$1-2,0)</f>
        <v>Segment_05</v>
      </c>
      <c r="G568" t="str">
        <f>VLOOKUP($C568,'Look-Ups'!$C$2:$G$32,G$1-2,0)</f>
        <v>Proc_Type_01</v>
      </c>
      <c r="H568" t="s">
        <v>156</v>
      </c>
      <c r="I568">
        <f t="shared" si="19"/>
        <v>2020</v>
      </c>
      <c r="J568" t="s">
        <v>10</v>
      </c>
      <c r="K568" s="78" t="s">
        <v>106</v>
      </c>
      <c r="M568" s="103">
        <v>0.2152556924803595</v>
      </c>
    </row>
    <row r="569" spans="1:13" ht="12.5" customHeight="1" x14ac:dyDescent="0.25">
      <c r="A569" t="str">
        <f t="shared" si="18"/>
        <v>Function_06Application_182020</v>
      </c>
      <c r="B569">
        <v>566</v>
      </c>
      <c r="C569" t="s">
        <v>371</v>
      </c>
      <c r="D569" t="str">
        <f>VLOOKUP($C569,'Look-Ups'!$C$2:$G$32,D$1-2,0)</f>
        <v>Function_06</v>
      </c>
      <c r="E569" t="str">
        <f>VLOOKUP($C569,'Look-Ups'!$C$2:$G$32,E$1-2,0)</f>
        <v>Function_Simpl_05</v>
      </c>
      <c r="F569" t="str">
        <f>VLOOKUP($C569,'Look-Ups'!$C$2:$G$32,F$1-2,0)</f>
        <v>Segment_05</v>
      </c>
      <c r="G569" t="str">
        <f>VLOOKUP($C569,'Look-Ups'!$C$2:$G$32,G$1-2,0)</f>
        <v>Proc_Type_01</v>
      </c>
      <c r="H569" t="s">
        <v>163</v>
      </c>
      <c r="I569">
        <f t="shared" si="19"/>
        <v>2020</v>
      </c>
      <c r="J569" t="s">
        <v>10</v>
      </c>
      <c r="K569" s="78" t="s">
        <v>106</v>
      </c>
      <c r="M569" s="103">
        <v>5.0000000000000001E-3</v>
      </c>
    </row>
    <row r="570" spans="1:13" ht="12.5" customHeight="1" x14ac:dyDescent="0.25">
      <c r="A570" t="str">
        <f t="shared" si="18"/>
        <v>Function_06Application_182020</v>
      </c>
      <c r="B570">
        <v>567</v>
      </c>
      <c r="C570" t="s">
        <v>371</v>
      </c>
      <c r="D570" t="str">
        <f>VLOOKUP($C570,'Look-Ups'!$C$2:$G$32,D$1-2,0)</f>
        <v>Function_06</v>
      </c>
      <c r="E570" t="str">
        <f>VLOOKUP($C570,'Look-Ups'!$C$2:$G$32,E$1-2,0)</f>
        <v>Function_Simpl_05</v>
      </c>
      <c r="F570" t="str">
        <f>VLOOKUP($C570,'Look-Ups'!$C$2:$G$32,F$1-2,0)</f>
        <v>Segment_05</v>
      </c>
      <c r="G570" t="str">
        <f>VLOOKUP($C570,'Look-Ups'!$C$2:$G$32,G$1-2,0)</f>
        <v>Proc_Type_01</v>
      </c>
      <c r="H570" t="s">
        <v>184</v>
      </c>
      <c r="I570">
        <f t="shared" si="19"/>
        <v>2020</v>
      </c>
      <c r="J570" t="s">
        <v>10</v>
      </c>
      <c r="K570" s="78" t="s">
        <v>106</v>
      </c>
      <c r="M570" s="103">
        <v>1.0026591406553645E-3</v>
      </c>
    </row>
    <row r="571" spans="1:13" ht="12.5" customHeight="1" x14ac:dyDescent="0.25">
      <c r="A571" t="str">
        <f t="shared" si="18"/>
        <v>Function_06Application_182020</v>
      </c>
      <c r="B571">
        <v>568</v>
      </c>
      <c r="C571" t="s">
        <v>371</v>
      </c>
      <c r="D571" t="str">
        <f>VLOOKUP($C571,'Look-Ups'!$C$2:$G$32,D$1-2,0)</f>
        <v>Function_06</v>
      </c>
      <c r="E571" t="str">
        <f>VLOOKUP($C571,'Look-Ups'!$C$2:$G$32,E$1-2,0)</f>
        <v>Function_Simpl_05</v>
      </c>
      <c r="F571" t="str">
        <f>VLOOKUP($C571,'Look-Ups'!$C$2:$G$32,F$1-2,0)</f>
        <v>Segment_05</v>
      </c>
      <c r="G571" t="str">
        <f>VLOOKUP($C571,'Look-Ups'!$C$2:$G$32,G$1-2,0)</f>
        <v>Proc_Type_01</v>
      </c>
      <c r="H571" t="s">
        <v>188</v>
      </c>
      <c r="I571">
        <f t="shared" si="19"/>
        <v>2020</v>
      </c>
      <c r="J571" t="s">
        <v>10</v>
      </c>
      <c r="K571" s="78" t="s">
        <v>106</v>
      </c>
      <c r="M571" s="103">
        <v>1.2063698802509673E-2</v>
      </c>
    </row>
    <row r="572" spans="1:13" ht="12.5" customHeight="1" x14ac:dyDescent="0.25">
      <c r="A572" t="str">
        <f t="shared" si="18"/>
        <v>Function_06Application_182020</v>
      </c>
      <c r="B572">
        <v>569</v>
      </c>
      <c r="C572" t="s">
        <v>371</v>
      </c>
      <c r="D572" t="str">
        <f>VLOOKUP($C572,'Look-Ups'!$C$2:$G$32,D$1-2,0)</f>
        <v>Function_06</v>
      </c>
      <c r="E572" t="str">
        <f>VLOOKUP($C572,'Look-Ups'!$C$2:$G$32,E$1-2,0)</f>
        <v>Function_Simpl_05</v>
      </c>
      <c r="F572" t="str">
        <f>VLOOKUP($C572,'Look-Ups'!$C$2:$G$32,F$1-2,0)</f>
        <v>Segment_05</v>
      </c>
      <c r="G572" t="str">
        <f>VLOOKUP($C572,'Look-Ups'!$C$2:$G$32,G$1-2,0)</f>
        <v>Proc_Type_01</v>
      </c>
      <c r="H572" t="s">
        <v>203</v>
      </c>
      <c r="I572">
        <f t="shared" si="19"/>
        <v>2020</v>
      </c>
      <c r="J572" t="s">
        <v>10</v>
      </c>
      <c r="K572" s="78" t="s">
        <v>106</v>
      </c>
      <c r="M572" s="103">
        <v>1.0105765029520186E-3</v>
      </c>
    </row>
    <row r="573" spans="1:13" ht="12.5" customHeight="1" x14ac:dyDescent="0.25">
      <c r="A573" t="str">
        <f t="shared" si="18"/>
        <v>Function_06Application_182020</v>
      </c>
      <c r="B573">
        <v>570</v>
      </c>
      <c r="C573" t="s">
        <v>371</v>
      </c>
      <c r="D573" t="str">
        <f>VLOOKUP($C573,'Look-Ups'!$C$2:$G$32,D$1-2,0)</f>
        <v>Function_06</v>
      </c>
      <c r="E573" t="str">
        <f>VLOOKUP($C573,'Look-Ups'!$C$2:$G$32,E$1-2,0)</f>
        <v>Function_Simpl_05</v>
      </c>
      <c r="F573" t="str">
        <f>VLOOKUP($C573,'Look-Ups'!$C$2:$G$32,F$1-2,0)</f>
        <v>Segment_05</v>
      </c>
      <c r="G573" t="str">
        <f>VLOOKUP($C573,'Look-Ups'!$C$2:$G$32,G$1-2,0)</f>
        <v>Proc_Type_01</v>
      </c>
      <c r="H573" t="s">
        <v>211</v>
      </c>
      <c r="I573">
        <f t="shared" si="19"/>
        <v>2020</v>
      </c>
      <c r="J573" t="s">
        <v>10</v>
      </c>
      <c r="K573" s="78" t="s">
        <v>106</v>
      </c>
      <c r="M573" s="103">
        <v>1.0158052578534377E-3</v>
      </c>
    </row>
    <row r="574" spans="1:13" ht="12.5" customHeight="1" x14ac:dyDescent="0.25">
      <c r="A574" t="str">
        <f t="shared" si="18"/>
        <v>Function_06Application_182020</v>
      </c>
      <c r="B574">
        <v>571</v>
      </c>
      <c r="C574" t="s">
        <v>371</v>
      </c>
      <c r="D574" t="str">
        <f>VLOOKUP($C574,'Look-Ups'!$C$2:$G$32,D$1-2,0)</f>
        <v>Function_06</v>
      </c>
      <c r="E574" t="str">
        <f>VLOOKUP($C574,'Look-Ups'!$C$2:$G$32,E$1-2,0)</f>
        <v>Function_Simpl_05</v>
      </c>
      <c r="F574" t="str">
        <f>VLOOKUP($C574,'Look-Ups'!$C$2:$G$32,F$1-2,0)</f>
        <v>Segment_05</v>
      </c>
      <c r="G574" t="str">
        <f>VLOOKUP($C574,'Look-Ups'!$C$2:$G$32,G$1-2,0)</f>
        <v>Proc_Type_01</v>
      </c>
      <c r="H574" t="s">
        <v>242</v>
      </c>
      <c r="I574">
        <f t="shared" si="19"/>
        <v>2020</v>
      </c>
      <c r="J574" t="s">
        <v>10</v>
      </c>
      <c r="K574" s="78" t="s">
        <v>106</v>
      </c>
      <c r="M574" s="103">
        <v>3.0784379674745378E-3</v>
      </c>
    </row>
    <row r="575" spans="1:13" ht="12.5" customHeight="1" x14ac:dyDescent="0.25">
      <c r="A575" t="str">
        <f t="shared" si="18"/>
        <v>Function_06Application_182020</v>
      </c>
      <c r="B575">
        <v>572</v>
      </c>
      <c r="C575" t="s">
        <v>371</v>
      </c>
      <c r="D575" t="str">
        <f>VLOOKUP($C575,'Look-Ups'!$C$2:$G$32,D$1-2,0)</f>
        <v>Function_06</v>
      </c>
      <c r="E575" t="str">
        <f>VLOOKUP($C575,'Look-Ups'!$C$2:$G$32,E$1-2,0)</f>
        <v>Function_Simpl_05</v>
      </c>
      <c r="F575" t="str">
        <f>VLOOKUP($C575,'Look-Ups'!$C$2:$G$32,F$1-2,0)</f>
        <v>Segment_05</v>
      </c>
      <c r="G575" t="str">
        <f>VLOOKUP($C575,'Look-Ups'!$C$2:$G$32,G$1-2,0)</f>
        <v>Proc_Type_01</v>
      </c>
      <c r="H575" t="s">
        <v>220</v>
      </c>
      <c r="I575">
        <f t="shared" si="19"/>
        <v>2020</v>
      </c>
      <c r="J575" t="s">
        <v>10</v>
      </c>
      <c r="K575" s="78" t="s">
        <v>106</v>
      </c>
      <c r="M575" s="103">
        <v>1.0312588317105871E-3</v>
      </c>
    </row>
    <row r="576" spans="1:13" ht="12.5" customHeight="1" x14ac:dyDescent="0.25">
      <c r="A576" t="str">
        <f t="shared" si="18"/>
        <v>Function_06Application_182020</v>
      </c>
      <c r="B576">
        <v>573</v>
      </c>
      <c r="C576" t="s">
        <v>371</v>
      </c>
      <c r="D576" t="str">
        <f>VLOOKUP($C576,'Look-Ups'!$C$2:$G$32,D$1-2,0)</f>
        <v>Function_06</v>
      </c>
      <c r="E576" t="str">
        <f>VLOOKUP($C576,'Look-Ups'!$C$2:$G$32,E$1-2,0)</f>
        <v>Function_Simpl_05</v>
      </c>
      <c r="F576" t="str">
        <f>VLOOKUP($C576,'Look-Ups'!$C$2:$G$32,F$1-2,0)</f>
        <v>Segment_05</v>
      </c>
      <c r="G576" t="str">
        <f>VLOOKUP($C576,'Look-Ups'!$C$2:$G$32,G$1-2,0)</f>
        <v>Proc_Type_01</v>
      </c>
      <c r="H576" t="s">
        <v>182</v>
      </c>
      <c r="I576">
        <f t="shared" si="19"/>
        <v>2020</v>
      </c>
      <c r="J576" t="s">
        <v>10</v>
      </c>
      <c r="K576" s="78" t="s">
        <v>106</v>
      </c>
      <c r="M576" s="103">
        <v>1.2599115627369166E-2</v>
      </c>
    </row>
    <row r="577" spans="1:13" ht="12.5" customHeight="1" x14ac:dyDescent="0.25">
      <c r="A577" t="str">
        <f t="shared" si="18"/>
        <v>Function_06Application_182020</v>
      </c>
      <c r="B577">
        <v>574</v>
      </c>
      <c r="C577" t="s">
        <v>371</v>
      </c>
      <c r="D577" t="str">
        <f>VLOOKUP($C577,'Look-Ups'!$C$2:$G$32,D$1-2,0)</f>
        <v>Function_06</v>
      </c>
      <c r="E577" t="str">
        <f>VLOOKUP($C577,'Look-Ups'!$C$2:$G$32,E$1-2,0)</f>
        <v>Function_Simpl_05</v>
      </c>
      <c r="F577" t="str">
        <f>VLOOKUP($C577,'Look-Ups'!$C$2:$G$32,F$1-2,0)</f>
        <v>Segment_05</v>
      </c>
      <c r="G577" t="str">
        <f>VLOOKUP($C577,'Look-Ups'!$C$2:$G$32,G$1-2,0)</f>
        <v>Proc_Type_01</v>
      </c>
      <c r="H577" t="s">
        <v>173</v>
      </c>
      <c r="I577">
        <f t="shared" si="19"/>
        <v>2020</v>
      </c>
      <c r="J577" t="s">
        <v>10</v>
      </c>
      <c r="K577" s="78" t="s">
        <v>106</v>
      </c>
      <c r="M577" s="103">
        <v>0</v>
      </c>
    </row>
    <row r="578" spans="1:13" ht="12.5" customHeight="1" x14ac:dyDescent="0.25">
      <c r="A578" t="str">
        <f t="shared" si="18"/>
        <v>Function_06Application_182020</v>
      </c>
      <c r="B578">
        <v>575</v>
      </c>
      <c r="C578" t="s">
        <v>371</v>
      </c>
      <c r="D578" t="str">
        <f>VLOOKUP($C578,'Look-Ups'!$C$2:$G$32,D$1-2,0)</f>
        <v>Function_06</v>
      </c>
      <c r="E578" t="str">
        <f>VLOOKUP($C578,'Look-Ups'!$C$2:$G$32,E$1-2,0)</f>
        <v>Function_Simpl_05</v>
      </c>
      <c r="F578" t="str">
        <f>VLOOKUP($C578,'Look-Ups'!$C$2:$G$32,F$1-2,0)</f>
        <v>Segment_05</v>
      </c>
      <c r="G578" t="str">
        <f>VLOOKUP($C578,'Look-Ups'!$C$2:$G$32,G$1-2,0)</f>
        <v>Proc_Type_01</v>
      </c>
      <c r="H578" t="s">
        <v>174</v>
      </c>
      <c r="I578">
        <f t="shared" si="19"/>
        <v>2020</v>
      </c>
      <c r="J578" t="s">
        <v>10</v>
      </c>
      <c r="K578" s="78" t="s">
        <v>106</v>
      </c>
      <c r="M578" s="103">
        <v>0</v>
      </c>
    </row>
    <row r="579" spans="1:13" ht="12.5" customHeight="1" x14ac:dyDescent="0.25">
      <c r="A579" t="str">
        <f t="shared" si="18"/>
        <v>Function_06Application_182020</v>
      </c>
      <c r="B579">
        <v>576</v>
      </c>
      <c r="C579" t="s">
        <v>371</v>
      </c>
      <c r="D579" t="str">
        <f>VLOOKUP($C579,'Look-Ups'!$C$2:$G$32,D$1-2,0)</f>
        <v>Function_06</v>
      </c>
      <c r="E579" t="str">
        <f>VLOOKUP($C579,'Look-Ups'!$C$2:$G$32,E$1-2,0)</f>
        <v>Function_Simpl_05</v>
      </c>
      <c r="F579" t="str">
        <f>VLOOKUP($C579,'Look-Ups'!$C$2:$G$32,F$1-2,0)</f>
        <v>Segment_05</v>
      </c>
      <c r="G579" t="str">
        <f>VLOOKUP($C579,'Look-Ups'!$C$2:$G$32,G$1-2,0)</f>
        <v>Proc_Type_01</v>
      </c>
      <c r="H579" t="s">
        <v>183</v>
      </c>
      <c r="I579">
        <f t="shared" si="19"/>
        <v>2020</v>
      </c>
      <c r="J579" t="s">
        <v>10</v>
      </c>
      <c r="K579" s="78" t="s">
        <v>106</v>
      </c>
      <c r="M579" s="103">
        <v>0</v>
      </c>
    </row>
    <row r="580" spans="1:13" ht="12.5" customHeight="1" x14ac:dyDescent="0.25">
      <c r="A580" t="str">
        <f t="shared" si="18"/>
        <v>Function_06Application_182020</v>
      </c>
      <c r="B580">
        <v>577</v>
      </c>
      <c r="C580" t="s">
        <v>371</v>
      </c>
      <c r="D580" t="str">
        <f>VLOOKUP($C580,'Look-Ups'!$C$2:$G$32,D$1-2,0)</f>
        <v>Function_06</v>
      </c>
      <c r="E580" t="str">
        <f>VLOOKUP($C580,'Look-Ups'!$C$2:$G$32,E$1-2,0)</f>
        <v>Function_Simpl_05</v>
      </c>
      <c r="F580" t="str">
        <f>VLOOKUP($C580,'Look-Ups'!$C$2:$G$32,F$1-2,0)</f>
        <v>Segment_05</v>
      </c>
      <c r="G580" t="str">
        <f>VLOOKUP($C580,'Look-Ups'!$C$2:$G$32,G$1-2,0)</f>
        <v>Proc_Type_01</v>
      </c>
      <c r="H580" t="s">
        <v>185</v>
      </c>
      <c r="I580">
        <f t="shared" si="19"/>
        <v>2020</v>
      </c>
      <c r="J580" t="s">
        <v>10</v>
      </c>
      <c r="K580" s="78" t="s">
        <v>106</v>
      </c>
      <c r="M580" s="103">
        <v>0</v>
      </c>
    </row>
    <row r="581" spans="1:13" ht="12.5" customHeight="1" x14ac:dyDescent="0.25">
      <c r="A581" t="str">
        <f t="shared" ref="A581:A644" si="20">D581&amp;C581&amp;I581</f>
        <v>Function_06Application_182020</v>
      </c>
      <c r="B581">
        <v>578</v>
      </c>
      <c r="C581" t="s">
        <v>371</v>
      </c>
      <c r="D581" t="str">
        <f>VLOOKUP($C581,'Look-Ups'!$C$2:$G$32,D$1-2,0)</f>
        <v>Function_06</v>
      </c>
      <c r="E581" t="str">
        <f>VLOOKUP($C581,'Look-Ups'!$C$2:$G$32,E$1-2,0)</f>
        <v>Function_Simpl_05</v>
      </c>
      <c r="F581" t="str">
        <f>VLOOKUP($C581,'Look-Ups'!$C$2:$G$32,F$1-2,0)</f>
        <v>Segment_05</v>
      </c>
      <c r="G581" t="str">
        <f>VLOOKUP($C581,'Look-Ups'!$C$2:$G$32,G$1-2,0)</f>
        <v>Proc_Type_01</v>
      </c>
      <c r="H581" t="s">
        <v>244</v>
      </c>
      <c r="I581">
        <f t="shared" si="19"/>
        <v>2020</v>
      </c>
      <c r="J581" t="s">
        <v>10</v>
      </c>
      <c r="K581" s="78" t="s">
        <v>106</v>
      </c>
      <c r="M581" s="103">
        <v>4.9834347522575762E-2</v>
      </c>
    </row>
    <row r="582" spans="1:13" ht="12.5" customHeight="1" x14ac:dyDescent="0.25">
      <c r="A582" t="str">
        <f t="shared" si="20"/>
        <v>Function_07Application_192020</v>
      </c>
      <c r="B582">
        <v>579</v>
      </c>
      <c r="C582" t="s">
        <v>372</v>
      </c>
      <c r="D582" t="str">
        <f>VLOOKUP($C582,'Look-Ups'!$C$2:$G$32,D$1-2,0)</f>
        <v>Function_07</v>
      </c>
      <c r="E582" t="str">
        <f>VLOOKUP($C582,'Look-Ups'!$C$2:$G$32,E$1-2,0)</f>
        <v>Function_Simpl_06</v>
      </c>
      <c r="F582" t="str">
        <f>VLOOKUP($C582,'Look-Ups'!$C$2:$G$32,F$1-2,0)</f>
        <v>Segment_04</v>
      </c>
      <c r="G582" t="str">
        <f>VLOOKUP($C582,'Look-Ups'!$C$2:$G$32,G$1-2,0)</f>
        <v>Proc_Type_05</v>
      </c>
      <c r="H582" t="s">
        <v>171</v>
      </c>
      <c r="I582">
        <f t="shared" si="19"/>
        <v>2020</v>
      </c>
      <c r="J582" t="s">
        <v>10</v>
      </c>
      <c r="K582" s="78" t="s">
        <v>106</v>
      </c>
      <c r="M582" s="103">
        <v>0.23422959085472092</v>
      </c>
    </row>
    <row r="583" spans="1:13" ht="12.5" customHeight="1" x14ac:dyDescent="0.25">
      <c r="A583" t="str">
        <f t="shared" si="20"/>
        <v>Function_07Application_192020</v>
      </c>
      <c r="B583">
        <v>580</v>
      </c>
      <c r="C583" t="s">
        <v>372</v>
      </c>
      <c r="D583" t="str">
        <f>VLOOKUP($C583,'Look-Ups'!$C$2:$G$32,D$1-2,0)</f>
        <v>Function_07</v>
      </c>
      <c r="E583" t="str">
        <f>VLOOKUP($C583,'Look-Ups'!$C$2:$G$32,E$1-2,0)</f>
        <v>Function_Simpl_06</v>
      </c>
      <c r="F583" t="str">
        <f>VLOOKUP($C583,'Look-Ups'!$C$2:$G$32,F$1-2,0)</f>
        <v>Segment_04</v>
      </c>
      <c r="G583" t="str">
        <f>VLOOKUP($C583,'Look-Ups'!$C$2:$G$32,G$1-2,0)</f>
        <v>Proc_Type_05</v>
      </c>
      <c r="H583" t="s">
        <v>219</v>
      </c>
      <c r="I583">
        <f t="shared" si="19"/>
        <v>2020</v>
      </c>
      <c r="J583" t="s">
        <v>10</v>
      </c>
      <c r="K583" s="78" t="s">
        <v>106</v>
      </c>
      <c r="M583" s="103">
        <v>9.7006960245060656E-2</v>
      </c>
    </row>
    <row r="584" spans="1:13" ht="12.5" customHeight="1" x14ac:dyDescent="0.25">
      <c r="A584" t="str">
        <f t="shared" si="20"/>
        <v>Function_07Application_192020</v>
      </c>
      <c r="B584">
        <v>581</v>
      </c>
      <c r="C584" t="s">
        <v>372</v>
      </c>
      <c r="D584" t="str">
        <f>VLOOKUP($C584,'Look-Ups'!$C$2:$G$32,D$1-2,0)</f>
        <v>Function_07</v>
      </c>
      <c r="E584" t="str">
        <f>VLOOKUP($C584,'Look-Ups'!$C$2:$G$32,E$1-2,0)</f>
        <v>Function_Simpl_06</v>
      </c>
      <c r="F584" t="str">
        <f>VLOOKUP($C584,'Look-Ups'!$C$2:$G$32,F$1-2,0)</f>
        <v>Segment_04</v>
      </c>
      <c r="G584" t="str">
        <f>VLOOKUP($C584,'Look-Ups'!$C$2:$G$32,G$1-2,0)</f>
        <v>Proc_Type_05</v>
      </c>
      <c r="H584" t="s">
        <v>156</v>
      </c>
      <c r="I584">
        <f t="shared" si="19"/>
        <v>2020</v>
      </c>
      <c r="J584" t="s">
        <v>10</v>
      </c>
      <c r="K584" s="78" t="s">
        <v>106</v>
      </c>
      <c r="M584" s="103">
        <v>0.18162784008099772</v>
      </c>
    </row>
    <row r="585" spans="1:13" ht="12.5" customHeight="1" x14ac:dyDescent="0.25">
      <c r="A585" t="str">
        <f t="shared" si="20"/>
        <v>Function_07Application_192020</v>
      </c>
      <c r="B585">
        <v>582</v>
      </c>
      <c r="C585" t="s">
        <v>372</v>
      </c>
      <c r="D585" t="str">
        <f>VLOOKUP($C585,'Look-Ups'!$C$2:$G$32,D$1-2,0)</f>
        <v>Function_07</v>
      </c>
      <c r="E585" t="str">
        <f>VLOOKUP($C585,'Look-Ups'!$C$2:$G$32,E$1-2,0)</f>
        <v>Function_Simpl_06</v>
      </c>
      <c r="F585" t="str">
        <f>VLOOKUP($C585,'Look-Ups'!$C$2:$G$32,F$1-2,0)</f>
        <v>Segment_04</v>
      </c>
      <c r="G585" t="str">
        <f>VLOOKUP($C585,'Look-Ups'!$C$2:$G$32,G$1-2,0)</f>
        <v>Proc_Type_05</v>
      </c>
      <c r="H585" t="s">
        <v>187</v>
      </c>
      <c r="I585">
        <f t="shared" si="19"/>
        <v>2020</v>
      </c>
      <c r="J585" t="s">
        <v>10</v>
      </c>
      <c r="K585" s="78" t="s">
        <v>106</v>
      </c>
      <c r="M585" s="103">
        <v>9.2813294853952844E-2</v>
      </c>
    </row>
    <row r="586" spans="1:13" ht="12.5" customHeight="1" x14ac:dyDescent="0.25">
      <c r="A586" t="str">
        <f t="shared" si="20"/>
        <v>Function_07Application_192020</v>
      </c>
      <c r="B586">
        <v>583</v>
      </c>
      <c r="C586" t="s">
        <v>372</v>
      </c>
      <c r="D586" t="str">
        <f>VLOOKUP($C586,'Look-Ups'!$C$2:$G$32,D$1-2,0)</f>
        <v>Function_07</v>
      </c>
      <c r="E586" t="str">
        <f>VLOOKUP($C586,'Look-Ups'!$C$2:$G$32,E$1-2,0)</f>
        <v>Function_Simpl_06</v>
      </c>
      <c r="F586" t="str">
        <f>VLOOKUP($C586,'Look-Ups'!$C$2:$G$32,F$1-2,0)</f>
        <v>Segment_04</v>
      </c>
      <c r="G586" t="str">
        <f>VLOOKUP($C586,'Look-Ups'!$C$2:$G$32,G$1-2,0)</f>
        <v>Proc_Type_05</v>
      </c>
      <c r="H586" t="s">
        <v>209</v>
      </c>
      <c r="I586">
        <f t="shared" si="19"/>
        <v>2020</v>
      </c>
      <c r="J586" t="s">
        <v>10</v>
      </c>
      <c r="K586" s="78" t="s">
        <v>106</v>
      </c>
      <c r="M586" s="103">
        <v>7.7072873087665694E-2</v>
      </c>
    </row>
    <row r="587" spans="1:13" ht="12.5" customHeight="1" x14ac:dyDescent="0.25">
      <c r="A587" t="str">
        <f t="shared" si="20"/>
        <v>Function_07Application_192020</v>
      </c>
      <c r="B587">
        <v>584</v>
      </c>
      <c r="C587" t="s">
        <v>372</v>
      </c>
      <c r="D587" t="str">
        <f>VLOOKUP($C587,'Look-Ups'!$C$2:$G$32,D$1-2,0)</f>
        <v>Function_07</v>
      </c>
      <c r="E587" t="str">
        <f>VLOOKUP($C587,'Look-Ups'!$C$2:$G$32,E$1-2,0)</f>
        <v>Function_Simpl_06</v>
      </c>
      <c r="F587" t="str">
        <f>VLOOKUP($C587,'Look-Ups'!$C$2:$G$32,F$1-2,0)</f>
        <v>Segment_04</v>
      </c>
      <c r="G587" t="str">
        <f>VLOOKUP($C587,'Look-Ups'!$C$2:$G$32,G$1-2,0)</f>
        <v>Proc_Type_05</v>
      </c>
      <c r="H587" t="s">
        <v>222</v>
      </c>
      <c r="I587">
        <f t="shared" si="19"/>
        <v>2020</v>
      </c>
      <c r="J587" t="s">
        <v>10</v>
      </c>
      <c r="K587" s="78" t="s">
        <v>106</v>
      </c>
      <c r="M587" s="103">
        <v>1.3575120772216044E-2</v>
      </c>
    </row>
    <row r="588" spans="1:13" ht="12.5" customHeight="1" x14ac:dyDescent="0.25">
      <c r="A588" t="str">
        <f t="shared" si="20"/>
        <v>Function_07Application_192020</v>
      </c>
      <c r="B588">
        <v>585</v>
      </c>
      <c r="C588" t="s">
        <v>372</v>
      </c>
      <c r="D588" t="str">
        <f>VLOOKUP($C588,'Look-Ups'!$C$2:$G$32,D$1-2,0)</f>
        <v>Function_07</v>
      </c>
      <c r="E588" t="str">
        <f>VLOOKUP($C588,'Look-Ups'!$C$2:$G$32,E$1-2,0)</f>
        <v>Function_Simpl_06</v>
      </c>
      <c r="F588" t="str">
        <f>VLOOKUP($C588,'Look-Ups'!$C$2:$G$32,F$1-2,0)</f>
        <v>Segment_04</v>
      </c>
      <c r="G588" t="str">
        <f>VLOOKUP($C588,'Look-Ups'!$C$2:$G$32,G$1-2,0)</f>
        <v>Proc_Type_05</v>
      </c>
      <c r="H588" t="s">
        <v>195</v>
      </c>
      <c r="I588">
        <f t="shared" si="19"/>
        <v>2020</v>
      </c>
      <c r="J588" t="s">
        <v>10</v>
      </c>
      <c r="K588" s="78">
        <v>0</v>
      </c>
      <c r="M588" s="103">
        <v>0</v>
      </c>
    </row>
    <row r="589" spans="1:13" ht="12.5" customHeight="1" x14ac:dyDescent="0.25">
      <c r="A589" t="str">
        <f t="shared" si="20"/>
        <v>Function_07Application_192020</v>
      </c>
      <c r="B589">
        <v>586</v>
      </c>
      <c r="C589" t="s">
        <v>372</v>
      </c>
      <c r="D589" t="str">
        <f>VLOOKUP($C589,'Look-Ups'!$C$2:$G$32,D$1-2,0)</f>
        <v>Function_07</v>
      </c>
      <c r="E589" t="str">
        <f>VLOOKUP($C589,'Look-Ups'!$C$2:$G$32,E$1-2,0)</f>
        <v>Function_Simpl_06</v>
      </c>
      <c r="F589" t="str">
        <f>VLOOKUP($C589,'Look-Ups'!$C$2:$G$32,F$1-2,0)</f>
        <v>Segment_04</v>
      </c>
      <c r="G589" t="str">
        <f>VLOOKUP($C589,'Look-Ups'!$C$2:$G$32,G$1-2,0)</f>
        <v>Proc_Type_05</v>
      </c>
      <c r="H589" t="s">
        <v>225</v>
      </c>
      <c r="I589">
        <f t="shared" si="19"/>
        <v>2020</v>
      </c>
      <c r="J589" t="s">
        <v>10</v>
      </c>
      <c r="K589" s="78" t="s">
        <v>106</v>
      </c>
      <c r="M589" s="103">
        <v>5.7176011971886501E-3</v>
      </c>
    </row>
    <row r="590" spans="1:13" ht="12.5" customHeight="1" x14ac:dyDescent="0.25">
      <c r="A590" t="str">
        <f t="shared" si="20"/>
        <v>Function_07Application_192020</v>
      </c>
      <c r="B590">
        <v>587</v>
      </c>
      <c r="C590" t="s">
        <v>372</v>
      </c>
      <c r="D590" t="str">
        <f>VLOOKUP($C590,'Look-Ups'!$C$2:$G$32,D$1-2,0)</f>
        <v>Function_07</v>
      </c>
      <c r="E590" t="str">
        <f>VLOOKUP($C590,'Look-Ups'!$C$2:$G$32,E$1-2,0)</f>
        <v>Function_Simpl_06</v>
      </c>
      <c r="F590" t="str">
        <f>VLOOKUP($C590,'Look-Ups'!$C$2:$G$32,F$1-2,0)</f>
        <v>Segment_04</v>
      </c>
      <c r="G590" t="str">
        <f>VLOOKUP($C590,'Look-Ups'!$C$2:$G$32,G$1-2,0)</f>
        <v>Proc_Type_05</v>
      </c>
      <c r="H590" t="s">
        <v>206</v>
      </c>
      <c r="I590">
        <f t="shared" si="19"/>
        <v>2020</v>
      </c>
      <c r="J590" t="s">
        <v>10</v>
      </c>
      <c r="K590" s="78" t="s">
        <v>106</v>
      </c>
      <c r="M590" s="103">
        <v>0.24422274541964667</v>
      </c>
    </row>
    <row r="591" spans="1:13" ht="12.5" customHeight="1" x14ac:dyDescent="0.25">
      <c r="A591" t="str">
        <f t="shared" si="20"/>
        <v>Function_07Application_192020</v>
      </c>
      <c r="B591">
        <v>588</v>
      </c>
      <c r="C591" t="s">
        <v>372</v>
      </c>
      <c r="D591" t="str">
        <f>VLOOKUP($C591,'Look-Ups'!$C$2:$G$32,D$1-2,0)</f>
        <v>Function_07</v>
      </c>
      <c r="E591" t="str">
        <f>VLOOKUP($C591,'Look-Ups'!$C$2:$G$32,E$1-2,0)</f>
        <v>Function_Simpl_06</v>
      </c>
      <c r="F591" t="str">
        <f>VLOOKUP($C591,'Look-Ups'!$C$2:$G$32,F$1-2,0)</f>
        <v>Segment_04</v>
      </c>
      <c r="G591" t="str">
        <f>VLOOKUP($C591,'Look-Ups'!$C$2:$G$32,G$1-2,0)</f>
        <v>Proc_Type_05</v>
      </c>
      <c r="H591" t="s">
        <v>238</v>
      </c>
      <c r="I591">
        <f t="shared" si="19"/>
        <v>2020</v>
      </c>
      <c r="J591" t="s">
        <v>10</v>
      </c>
      <c r="K591" s="78" t="s">
        <v>106</v>
      </c>
      <c r="M591" s="103">
        <v>0.03</v>
      </c>
    </row>
    <row r="592" spans="1:13" ht="12.5" customHeight="1" x14ac:dyDescent="0.25">
      <c r="A592" t="str">
        <f t="shared" si="20"/>
        <v>Function_07Application_192020</v>
      </c>
      <c r="B592">
        <v>589</v>
      </c>
      <c r="C592" t="s">
        <v>372</v>
      </c>
      <c r="D592" t="str">
        <f>VLOOKUP($C592,'Look-Ups'!$C$2:$G$32,D$1-2,0)</f>
        <v>Function_07</v>
      </c>
      <c r="E592" t="str">
        <f>VLOOKUP($C592,'Look-Ups'!$C$2:$G$32,E$1-2,0)</f>
        <v>Function_Simpl_06</v>
      </c>
      <c r="F592" t="str">
        <f>VLOOKUP($C592,'Look-Ups'!$C$2:$G$32,F$1-2,0)</f>
        <v>Segment_04</v>
      </c>
      <c r="G592" t="str">
        <f>VLOOKUP($C592,'Look-Ups'!$C$2:$G$32,G$1-2,0)</f>
        <v>Proc_Type_05</v>
      </c>
      <c r="H592" t="s">
        <v>244</v>
      </c>
      <c r="I592">
        <f t="shared" si="19"/>
        <v>2020</v>
      </c>
      <c r="J592" t="s">
        <v>10</v>
      </c>
      <c r="K592" s="78" t="s">
        <v>106</v>
      </c>
      <c r="M592" s="103">
        <v>2.3733973488550664E-2</v>
      </c>
    </row>
    <row r="593" spans="1:13" ht="12.5" customHeight="1" x14ac:dyDescent="0.25">
      <c r="A593" t="str">
        <f t="shared" si="20"/>
        <v>Function_07Application_202020</v>
      </c>
      <c r="B593">
        <v>590</v>
      </c>
      <c r="C593" t="s">
        <v>373</v>
      </c>
      <c r="D593" t="str">
        <f>VLOOKUP($C593,'Look-Ups'!$C$2:$G$32,D$1-2,0)</f>
        <v>Function_07</v>
      </c>
      <c r="E593" t="str">
        <f>VLOOKUP($C593,'Look-Ups'!$C$2:$G$32,E$1-2,0)</f>
        <v>Function_Simpl_06</v>
      </c>
      <c r="F593" t="str">
        <f>VLOOKUP($C593,'Look-Ups'!$C$2:$G$32,F$1-2,0)</f>
        <v>Segment_04</v>
      </c>
      <c r="G593" t="str">
        <f>VLOOKUP($C593,'Look-Ups'!$C$2:$G$32,G$1-2,0)</f>
        <v>Proc_Type_05</v>
      </c>
      <c r="H593" t="s">
        <v>171</v>
      </c>
      <c r="I593">
        <f t="shared" si="19"/>
        <v>2020</v>
      </c>
      <c r="J593" t="s">
        <v>10</v>
      </c>
      <c r="K593" s="78" t="s">
        <v>106</v>
      </c>
      <c r="M593" s="103">
        <v>0.219</v>
      </c>
    </row>
    <row r="594" spans="1:13" ht="12.5" customHeight="1" x14ac:dyDescent="0.25">
      <c r="A594" t="str">
        <f t="shared" si="20"/>
        <v>Function_07Application_202020</v>
      </c>
      <c r="B594">
        <v>591</v>
      </c>
      <c r="C594" t="s">
        <v>373</v>
      </c>
      <c r="D594" t="str">
        <f>VLOOKUP($C594,'Look-Ups'!$C$2:$G$32,D$1-2,0)</f>
        <v>Function_07</v>
      </c>
      <c r="E594" t="str">
        <f>VLOOKUP($C594,'Look-Ups'!$C$2:$G$32,E$1-2,0)</f>
        <v>Function_Simpl_06</v>
      </c>
      <c r="F594" t="str">
        <f>VLOOKUP($C594,'Look-Ups'!$C$2:$G$32,F$1-2,0)</f>
        <v>Segment_04</v>
      </c>
      <c r="G594" t="str">
        <f>VLOOKUP($C594,'Look-Ups'!$C$2:$G$32,G$1-2,0)</f>
        <v>Proc_Type_05</v>
      </c>
      <c r="H594" t="s">
        <v>219</v>
      </c>
      <c r="I594">
        <f t="shared" si="19"/>
        <v>2020</v>
      </c>
      <c r="J594" t="s">
        <v>10</v>
      </c>
      <c r="K594" s="78" t="s">
        <v>106</v>
      </c>
      <c r="M594" s="103">
        <v>9.6168412940188464E-2</v>
      </c>
    </row>
    <row r="595" spans="1:13" ht="12.5" customHeight="1" x14ac:dyDescent="0.25">
      <c r="A595" t="str">
        <f t="shared" si="20"/>
        <v>Function_07Application_202020</v>
      </c>
      <c r="B595">
        <v>592</v>
      </c>
      <c r="C595" t="s">
        <v>373</v>
      </c>
      <c r="D595" t="str">
        <f>VLOOKUP($C595,'Look-Ups'!$C$2:$G$32,D$1-2,0)</f>
        <v>Function_07</v>
      </c>
      <c r="E595" t="str">
        <f>VLOOKUP($C595,'Look-Ups'!$C$2:$G$32,E$1-2,0)</f>
        <v>Function_Simpl_06</v>
      </c>
      <c r="F595" t="str">
        <f>VLOOKUP($C595,'Look-Ups'!$C$2:$G$32,F$1-2,0)</f>
        <v>Segment_04</v>
      </c>
      <c r="G595" t="str">
        <f>VLOOKUP($C595,'Look-Ups'!$C$2:$G$32,G$1-2,0)</f>
        <v>Proc_Type_05</v>
      </c>
      <c r="H595" t="s">
        <v>156</v>
      </c>
      <c r="I595">
        <f t="shared" si="19"/>
        <v>2020</v>
      </c>
      <c r="J595" t="s">
        <v>10</v>
      </c>
      <c r="K595" s="78" t="s">
        <v>106</v>
      </c>
      <c r="M595" s="103">
        <v>0.17887204102250726</v>
      </c>
    </row>
    <row r="596" spans="1:13" ht="12.5" customHeight="1" x14ac:dyDescent="0.25">
      <c r="A596" t="str">
        <f t="shared" si="20"/>
        <v>Function_07Application_202020</v>
      </c>
      <c r="B596">
        <v>593</v>
      </c>
      <c r="C596" t="s">
        <v>373</v>
      </c>
      <c r="D596" t="str">
        <f>VLOOKUP($C596,'Look-Ups'!$C$2:$G$32,D$1-2,0)</f>
        <v>Function_07</v>
      </c>
      <c r="E596" t="str">
        <f>VLOOKUP($C596,'Look-Ups'!$C$2:$G$32,E$1-2,0)</f>
        <v>Function_Simpl_06</v>
      </c>
      <c r="F596" t="str">
        <f>VLOOKUP($C596,'Look-Ups'!$C$2:$G$32,F$1-2,0)</f>
        <v>Segment_04</v>
      </c>
      <c r="G596" t="str">
        <f>VLOOKUP($C596,'Look-Ups'!$C$2:$G$32,G$1-2,0)</f>
        <v>Proc_Type_05</v>
      </c>
      <c r="H596" t="s">
        <v>187</v>
      </c>
      <c r="I596">
        <f t="shared" si="19"/>
        <v>2020</v>
      </c>
      <c r="J596" t="s">
        <v>10</v>
      </c>
      <c r="K596" s="78" t="s">
        <v>106</v>
      </c>
      <c r="M596" s="103">
        <v>9.1422473206809379E-2</v>
      </c>
    </row>
    <row r="597" spans="1:13" ht="12.5" customHeight="1" x14ac:dyDescent="0.25">
      <c r="A597" t="str">
        <f t="shared" si="20"/>
        <v>Function_07Application_202020</v>
      </c>
      <c r="B597">
        <v>594</v>
      </c>
      <c r="C597" t="s">
        <v>373</v>
      </c>
      <c r="D597" t="str">
        <f>VLOOKUP($C597,'Look-Ups'!$C$2:$G$32,D$1-2,0)</f>
        <v>Function_07</v>
      </c>
      <c r="E597" t="str">
        <f>VLOOKUP($C597,'Look-Ups'!$C$2:$G$32,E$1-2,0)</f>
        <v>Function_Simpl_06</v>
      </c>
      <c r="F597" t="str">
        <f>VLOOKUP($C597,'Look-Ups'!$C$2:$G$32,F$1-2,0)</f>
        <v>Segment_04</v>
      </c>
      <c r="G597" t="str">
        <f>VLOOKUP($C597,'Look-Ups'!$C$2:$G$32,G$1-2,0)</f>
        <v>Proc_Type_05</v>
      </c>
      <c r="H597" t="s">
        <v>209</v>
      </c>
      <c r="I597">
        <f t="shared" si="19"/>
        <v>2020</v>
      </c>
      <c r="J597" t="s">
        <v>10</v>
      </c>
      <c r="K597" s="78" t="s">
        <v>106</v>
      </c>
      <c r="M597" s="103">
        <v>0.1</v>
      </c>
    </row>
    <row r="598" spans="1:13" ht="12.5" customHeight="1" x14ac:dyDescent="0.25">
      <c r="A598" t="str">
        <f t="shared" si="20"/>
        <v>Function_07Application_202020</v>
      </c>
      <c r="B598">
        <v>595</v>
      </c>
      <c r="C598" t="s">
        <v>373</v>
      </c>
      <c r="D598" t="str">
        <f>VLOOKUP($C598,'Look-Ups'!$C$2:$G$32,D$1-2,0)</f>
        <v>Function_07</v>
      </c>
      <c r="E598" t="str">
        <f>VLOOKUP($C598,'Look-Ups'!$C$2:$G$32,E$1-2,0)</f>
        <v>Function_Simpl_06</v>
      </c>
      <c r="F598" t="str">
        <f>VLOOKUP($C598,'Look-Ups'!$C$2:$G$32,F$1-2,0)</f>
        <v>Segment_04</v>
      </c>
      <c r="G598" t="str">
        <f>VLOOKUP($C598,'Look-Ups'!$C$2:$G$32,G$1-2,0)</f>
        <v>Proc_Type_05</v>
      </c>
      <c r="H598" t="s">
        <v>222</v>
      </c>
      <c r="I598">
        <f t="shared" si="19"/>
        <v>2020</v>
      </c>
      <c r="J598" t="s">
        <v>10</v>
      </c>
      <c r="K598" s="78" t="s">
        <v>106</v>
      </c>
      <c r="M598" s="103">
        <v>1.0990533378507271E-2</v>
      </c>
    </row>
    <row r="599" spans="1:13" ht="12.5" customHeight="1" x14ac:dyDescent="0.25">
      <c r="A599" t="str">
        <f t="shared" si="20"/>
        <v>Function_07Application_202020</v>
      </c>
      <c r="B599">
        <v>596</v>
      </c>
      <c r="C599" t="s">
        <v>373</v>
      </c>
      <c r="D599" t="str">
        <f>VLOOKUP($C599,'Look-Ups'!$C$2:$G$32,D$1-2,0)</f>
        <v>Function_07</v>
      </c>
      <c r="E599" t="str">
        <f>VLOOKUP($C599,'Look-Ups'!$C$2:$G$32,E$1-2,0)</f>
        <v>Function_Simpl_06</v>
      </c>
      <c r="F599" t="str">
        <f>VLOOKUP($C599,'Look-Ups'!$C$2:$G$32,F$1-2,0)</f>
        <v>Segment_04</v>
      </c>
      <c r="G599" t="str">
        <f>VLOOKUP($C599,'Look-Ups'!$C$2:$G$32,G$1-2,0)</f>
        <v>Proc_Type_05</v>
      </c>
      <c r="H599" t="s">
        <v>195</v>
      </c>
      <c r="I599">
        <f t="shared" si="19"/>
        <v>2020</v>
      </c>
      <c r="J599" t="s">
        <v>10</v>
      </c>
      <c r="K599" s="78">
        <v>0</v>
      </c>
      <c r="M599" s="103">
        <v>0</v>
      </c>
    </row>
    <row r="600" spans="1:13" ht="12.5" customHeight="1" x14ac:dyDescent="0.25">
      <c r="A600" t="str">
        <f t="shared" si="20"/>
        <v>Function_07Application_202020</v>
      </c>
      <c r="B600">
        <v>597</v>
      </c>
      <c r="C600" t="s">
        <v>373</v>
      </c>
      <c r="D600" t="str">
        <f>VLOOKUP($C600,'Look-Ups'!$C$2:$G$32,D$1-2,0)</f>
        <v>Function_07</v>
      </c>
      <c r="E600" t="str">
        <f>VLOOKUP($C600,'Look-Ups'!$C$2:$G$32,E$1-2,0)</f>
        <v>Function_Simpl_06</v>
      </c>
      <c r="F600" t="str">
        <f>VLOOKUP($C600,'Look-Ups'!$C$2:$G$32,F$1-2,0)</f>
        <v>Segment_04</v>
      </c>
      <c r="G600" t="str">
        <f>VLOOKUP($C600,'Look-Ups'!$C$2:$G$32,G$1-2,0)</f>
        <v>Proc_Type_05</v>
      </c>
      <c r="H600" t="s">
        <v>225</v>
      </c>
      <c r="I600">
        <f t="shared" si="19"/>
        <v>2020</v>
      </c>
      <c r="J600" t="s">
        <v>10</v>
      </c>
      <c r="K600" s="78" t="s">
        <v>106</v>
      </c>
      <c r="M600" s="103">
        <v>5.3541785643424081E-3</v>
      </c>
    </row>
    <row r="601" spans="1:13" ht="12.5" customHeight="1" x14ac:dyDescent="0.25">
      <c r="A601" t="str">
        <f t="shared" si="20"/>
        <v>Function_07Application_202020</v>
      </c>
      <c r="B601">
        <v>598</v>
      </c>
      <c r="C601" t="s">
        <v>373</v>
      </c>
      <c r="D601" t="str">
        <f>VLOOKUP($C601,'Look-Ups'!$C$2:$G$32,D$1-2,0)</f>
        <v>Function_07</v>
      </c>
      <c r="E601" t="str">
        <f>VLOOKUP($C601,'Look-Ups'!$C$2:$G$32,E$1-2,0)</f>
        <v>Function_Simpl_06</v>
      </c>
      <c r="F601" t="str">
        <f>VLOOKUP($C601,'Look-Ups'!$C$2:$G$32,F$1-2,0)</f>
        <v>Segment_04</v>
      </c>
      <c r="G601" t="str">
        <f>VLOOKUP($C601,'Look-Ups'!$C$2:$G$32,G$1-2,0)</f>
        <v>Proc_Type_05</v>
      </c>
      <c r="H601" t="s">
        <v>206</v>
      </c>
      <c r="I601">
        <f t="shared" si="19"/>
        <v>2020</v>
      </c>
      <c r="J601" t="s">
        <v>10</v>
      </c>
      <c r="K601" s="78" t="s">
        <v>106</v>
      </c>
      <c r="M601" s="103">
        <v>0.24784643798233005</v>
      </c>
    </row>
    <row r="602" spans="1:13" ht="12.5" customHeight="1" x14ac:dyDescent="0.25">
      <c r="A602" t="str">
        <f t="shared" si="20"/>
        <v>Function_07Application_202020</v>
      </c>
      <c r="B602">
        <v>599</v>
      </c>
      <c r="C602" t="s">
        <v>373</v>
      </c>
      <c r="D602" t="str">
        <f>VLOOKUP($C602,'Look-Ups'!$C$2:$G$32,D$1-2,0)</f>
        <v>Function_07</v>
      </c>
      <c r="E602" t="str">
        <f>VLOOKUP($C602,'Look-Ups'!$C$2:$G$32,E$1-2,0)</f>
        <v>Function_Simpl_06</v>
      </c>
      <c r="F602" t="str">
        <f>VLOOKUP($C602,'Look-Ups'!$C$2:$G$32,F$1-2,0)</f>
        <v>Segment_04</v>
      </c>
      <c r="G602" t="str">
        <f>VLOOKUP($C602,'Look-Ups'!$C$2:$G$32,G$1-2,0)</f>
        <v>Proc_Type_05</v>
      </c>
      <c r="H602" t="s">
        <v>238</v>
      </c>
      <c r="I602">
        <f t="shared" si="19"/>
        <v>2020</v>
      </c>
      <c r="J602" t="s">
        <v>10</v>
      </c>
      <c r="K602" s="78" t="s">
        <v>106</v>
      </c>
      <c r="M602" s="103">
        <v>3.1834705725792146E-2</v>
      </c>
    </row>
    <row r="603" spans="1:13" ht="12.5" customHeight="1" x14ac:dyDescent="0.25">
      <c r="A603" t="str">
        <f t="shared" si="20"/>
        <v>Function_07Application_202020</v>
      </c>
      <c r="B603">
        <v>600</v>
      </c>
      <c r="C603" t="s">
        <v>373</v>
      </c>
      <c r="D603" t="str">
        <f>VLOOKUP($C603,'Look-Ups'!$C$2:$G$32,D$1-2,0)</f>
        <v>Function_07</v>
      </c>
      <c r="E603" t="str">
        <f>VLOOKUP($C603,'Look-Ups'!$C$2:$G$32,E$1-2,0)</f>
        <v>Function_Simpl_06</v>
      </c>
      <c r="F603" t="str">
        <f>VLOOKUP($C603,'Look-Ups'!$C$2:$G$32,F$1-2,0)</f>
        <v>Segment_04</v>
      </c>
      <c r="G603" t="str">
        <f>VLOOKUP($C603,'Look-Ups'!$C$2:$G$32,G$1-2,0)</f>
        <v>Proc_Type_05</v>
      </c>
      <c r="H603" t="s">
        <v>244</v>
      </c>
      <c r="I603">
        <f t="shared" si="19"/>
        <v>2020</v>
      </c>
      <c r="J603" t="s">
        <v>10</v>
      </c>
      <c r="K603" s="78" t="s">
        <v>106</v>
      </c>
      <c r="M603" s="103">
        <v>1.8511217179522976E-2</v>
      </c>
    </row>
    <row r="604" spans="1:13" ht="12.5" customHeight="1" x14ac:dyDescent="0.25">
      <c r="A604" t="str">
        <f t="shared" si="20"/>
        <v>Function_08Application_212020</v>
      </c>
      <c r="B604">
        <v>601</v>
      </c>
      <c r="C604" t="s">
        <v>374</v>
      </c>
      <c r="D604" t="str">
        <f>VLOOKUP($C604,'Look-Ups'!$C$2:$G$32,D$1-2,0)</f>
        <v>Function_08</v>
      </c>
      <c r="E604" t="str">
        <f>VLOOKUP($C604,'Look-Ups'!$C$2:$G$32,E$1-2,0)</f>
        <v>Function_Simpl_05</v>
      </c>
      <c r="F604" t="str">
        <f>VLOOKUP($C604,'Look-Ups'!$C$2:$G$32,F$1-2,0)</f>
        <v>Segment_05</v>
      </c>
      <c r="G604" t="str">
        <f>VLOOKUP($C604,'Look-Ups'!$C$2:$G$32,G$1-2,0)</f>
        <v>Proc_Type_01</v>
      </c>
      <c r="H604" t="s">
        <v>219</v>
      </c>
      <c r="I604">
        <f t="shared" si="19"/>
        <v>2020</v>
      </c>
      <c r="J604" t="s">
        <v>10</v>
      </c>
      <c r="K604" s="78" t="s">
        <v>106</v>
      </c>
      <c r="M604" s="103">
        <v>0.56000000000000005</v>
      </c>
    </row>
    <row r="605" spans="1:13" ht="12.5" customHeight="1" x14ac:dyDescent="0.25">
      <c r="A605" t="str">
        <f t="shared" si="20"/>
        <v>Function_08Application_212020</v>
      </c>
      <c r="B605">
        <v>602</v>
      </c>
      <c r="C605" t="s">
        <v>374</v>
      </c>
      <c r="D605" t="str">
        <f>VLOOKUP($C605,'Look-Ups'!$C$2:$G$32,D$1-2,0)</f>
        <v>Function_08</v>
      </c>
      <c r="E605" t="str">
        <f>VLOOKUP($C605,'Look-Ups'!$C$2:$G$32,E$1-2,0)</f>
        <v>Function_Simpl_05</v>
      </c>
      <c r="F605" t="str">
        <f>VLOOKUP($C605,'Look-Ups'!$C$2:$G$32,F$1-2,0)</f>
        <v>Segment_05</v>
      </c>
      <c r="G605" t="str">
        <f>VLOOKUP($C605,'Look-Ups'!$C$2:$G$32,G$1-2,0)</f>
        <v>Proc_Type_01</v>
      </c>
      <c r="H605" t="s">
        <v>215</v>
      </c>
      <c r="I605">
        <f t="shared" si="19"/>
        <v>2020</v>
      </c>
      <c r="J605" t="s">
        <v>10</v>
      </c>
      <c r="K605" s="78">
        <v>0</v>
      </c>
      <c r="M605" s="103">
        <v>0</v>
      </c>
    </row>
    <row r="606" spans="1:13" ht="12.5" customHeight="1" x14ac:dyDescent="0.25">
      <c r="A606" t="str">
        <f t="shared" si="20"/>
        <v>Function_08Application_212020</v>
      </c>
      <c r="B606">
        <v>603</v>
      </c>
      <c r="C606" t="s">
        <v>374</v>
      </c>
      <c r="D606" t="str">
        <f>VLOOKUP($C606,'Look-Ups'!$C$2:$G$32,D$1-2,0)</f>
        <v>Function_08</v>
      </c>
      <c r="E606" t="str">
        <f>VLOOKUP($C606,'Look-Ups'!$C$2:$G$32,E$1-2,0)</f>
        <v>Function_Simpl_05</v>
      </c>
      <c r="F606" t="str">
        <f>VLOOKUP($C606,'Look-Ups'!$C$2:$G$32,F$1-2,0)</f>
        <v>Segment_05</v>
      </c>
      <c r="G606" t="str">
        <f>VLOOKUP($C606,'Look-Ups'!$C$2:$G$32,G$1-2,0)</f>
        <v>Proc_Type_01</v>
      </c>
      <c r="H606" t="s">
        <v>209</v>
      </c>
      <c r="I606">
        <f t="shared" si="19"/>
        <v>2020</v>
      </c>
      <c r="J606" t="s">
        <v>10</v>
      </c>
      <c r="K606" s="78" t="s">
        <v>106</v>
      </c>
      <c r="M606" s="103">
        <v>3.2693431361230464E-2</v>
      </c>
    </row>
    <row r="607" spans="1:13" ht="12.5" customHeight="1" x14ac:dyDescent="0.25">
      <c r="A607" t="str">
        <f t="shared" si="20"/>
        <v>Function_08Application_212020</v>
      </c>
      <c r="B607">
        <v>604</v>
      </c>
      <c r="C607" t="s">
        <v>374</v>
      </c>
      <c r="D607" t="str">
        <f>VLOOKUP($C607,'Look-Ups'!$C$2:$G$32,D$1-2,0)</f>
        <v>Function_08</v>
      </c>
      <c r="E607" t="str">
        <f>VLOOKUP($C607,'Look-Ups'!$C$2:$G$32,E$1-2,0)</f>
        <v>Function_Simpl_05</v>
      </c>
      <c r="F607" t="str">
        <f>VLOOKUP($C607,'Look-Ups'!$C$2:$G$32,F$1-2,0)</f>
        <v>Segment_05</v>
      </c>
      <c r="G607" t="str">
        <f>VLOOKUP($C607,'Look-Ups'!$C$2:$G$32,G$1-2,0)</f>
        <v>Proc_Type_01</v>
      </c>
      <c r="H607" t="s">
        <v>187</v>
      </c>
      <c r="I607">
        <f t="shared" si="19"/>
        <v>2020</v>
      </c>
      <c r="J607" t="s">
        <v>10</v>
      </c>
      <c r="K607" s="78" t="s">
        <v>106</v>
      </c>
      <c r="M607" s="103">
        <v>6.8605641252232341E-3</v>
      </c>
    </row>
    <row r="608" spans="1:13" ht="12.5" customHeight="1" x14ac:dyDescent="0.25">
      <c r="A608" t="str">
        <f t="shared" si="20"/>
        <v>Function_08Application_212020</v>
      </c>
      <c r="B608">
        <v>605</v>
      </c>
      <c r="C608" t="s">
        <v>374</v>
      </c>
      <c r="D608" t="str">
        <f>VLOOKUP($C608,'Look-Ups'!$C$2:$G$32,D$1-2,0)</f>
        <v>Function_08</v>
      </c>
      <c r="E608" t="str">
        <f>VLOOKUP($C608,'Look-Ups'!$C$2:$G$32,E$1-2,0)</f>
        <v>Function_Simpl_05</v>
      </c>
      <c r="F608" t="str">
        <f>VLOOKUP($C608,'Look-Ups'!$C$2:$G$32,F$1-2,0)</f>
        <v>Segment_05</v>
      </c>
      <c r="G608" t="str">
        <f>VLOOKUP($C608,'Look-Ups'!$C$2:$G$32,G$1-2,0)</f>
        <v>Proc_Type_01</v>
      </c>
      <c r="H608" t="s">
        <v>212</v>
      </c>
      <c r="I608">
        <f t="shared" si="19"/>
        <v>2020</v>
      </c>
      <c r="J608" t="s">
        <v>10</v>
      </c>
      <c r="K608" s="78" t="s">
        <v>106</v>
      </c>
      <c r="M608" s="103">
        <v>1.1348708058784456E-3</v>
      </c>
    </row>
    <row r="609" spans="1:13" ht="12.5" customHeight="1" x14ac:dyDescent="0.25">
      <c r="A609" t="str">
        <f t="shared" si="20"/>
        <v>Function_08Application_212020</v>
      </c>
      <c r="B609">
        <v>606</v>
      </c>
      <c r="C609" t="s">
        <v>374</v>
      </c>
      <c r="D609" t="str">
        <f>VLOOKUP($C609,'Look-Ups'!$C$2:$G$32,D$1-2,0)</f>
        <v>Function_08</v>
      </c>
      <c r="E609" t="str">
        <f>VLOOKUP($C609,'Look-Ups'!$C$2:$G$32,E$1-2,0)</f>
        <v>Function_Simpl_05</v>
      </c>
      <c r="F609" t="str">
        <f>VLOOKUP($C609,'Look-Ups'!$C$2:$G$32,F$1-2,0)</f>
        <v>Segment_05</v>
      </c>
      <c r="G609" t="str">
        <f>VLOOKUP($C609,'Look-Ups'!$C$2:$G$32,G$1-2,0)</f>
        <v>Proc_Type_01</v>
      </c>
      <c r="H609" t="s">
        <v>179</v>
      </c>
      <c r="I609">
        <f t="shared" si="19"/>
        <v>2020</v>
      </c>
      <c r="J609" t="s">
        <v>10</v>
      </c>
      <c r="K609" s="78" t="s">
        <v>106</v>
      </c>
      <c r="M609" s="103">
        <v>0</v>
      </c>
    </row>
    <row r="610" spans="1:13" ht="12.5" customHeight="1" x14ac:dyDescent="0.25">
      <c r="A610" t="str">
        <f t="shared" si="20"/>
        <v>Function_08Application_212020</v>
      </c>
      <c r="B610">
        <v>607</v>
      </c>
      <c r="C610" t="s">
        <v>374</v>
      </c>
      <c r="D610" t="str">
        <f>VLOOKUP($C610,'Look-Ups'!$C$2:$G$32,D$1-2,0)</f>
        <v>Function_08</v>
      </c>
      <c r="E610" t="str">
        <f>VLOOKUP($C610,'Look-Ups'!$C$2:$G$32,E$1-2,0)</f>
        <v>Function_Simpl_05</v>
      </c>
      <c r="F610" t="str">
        <f>VLOOKUP($C610,'Look-Ups'!$C$2:$G$32,F$1-2,0)</f>
        <v>Segment_05</v>
      </c>
      <c r="G610" t="str">
        <f>VLOOKUP($C610,'Look-Ups'!$C$2:$G$32,G$1-2,0)</f>
        <v>Proc_Type_01</v>
      </c>
      <c r="H610" t="s">
        <v>156</v>
      </c>
      <c r="I610">
        <f t="shared" si="19"/>
        <v>2020</v>
      </c>
      <c r="J610" t="s">
        <v>10</v>
      </c>
      <c r="K610" s="78" t="s">
        <v>106</v>
      </c>
      <c r="M610" s="103">
        <v>0</v>
      </c>
    </row>
    <row r="611" spans="1:13" ht="12.5" customHeight="1" x14ac:dyDescent="0.25">
      <c r="A611" t="str">
        <f t="shared" si="20"/>
        <v>Function_08Application_212020</v>
      </c>
      <c r="B611">
        <v>608</v>
      </c>
      <c r="C611" t="s">
        <v>374</v>
      </c>
      <c r="D611" t="str">
        <f>VLOOKUP($C611,'Look-Ups'!$C$2:$G$32,D$1-2,0)</f>
        <v>Function_08</v>
      </c>
      <c r="E611" t="str">
        <f>VLOOKUP($C611,'Look-Ups'!$C$2:$G$32,E$1-2,0)</f>
        <v>Function_Simpl_05</v>
      </c>
      <c r="F611" t="str">
        <f>VLOOKUP($C611,'Look-Ups'!$C$2:$G$32,F$1-2,0)</f>
        <v>Segment_05</v>
      </c>
      <c r="G611" t="str">
        <f>VLOOKUP($C611,'Look-Ups'!$C$2:$G$32,G$1-2,0)</f>
        <v>Proc_Type_01</v>
      </c>
      <c r="H611" t="s">
        <v>224</v>
      </c>
      <c r="I611">
        <f t="shared" si="19"/>
        <v>2020</v>
      </c>
      <c r="J611" t="s">
        <v>10</v>
      </c>
      <c r="K611" s="78" t="s">
        <v>106</v>
      </c>
      <c r="M611" s="103">
        <v>0.3</v>
      </c>
    </row>
    <row r="612" spans="1:13" ht="12.5" customHeight="1" x14ac:dyDescent="0.25">
      <c r="A612" t="str">
        <f t="shared" si="20"/>
        <v>Function_08Application_212020</v>
      </c>
      <c r="B612">
        <v>609</v>
      </c>
      <c r="C612" t="s">
        <v>374</v>
      </c>
      <c r="D612" t="str">
        <f>VLOOKUP($C612,'Look-Ups'!$C$2:$G$32,D$1-2,0)</f>
        <v>Function_08</v>
      </c>
      <c r="E612" t="str">
        <f>VLOOKUP($C612,'Look-Ups'!$C$2:$G$32,E$1-2,0)</f>
        <v>Function_Simpl_05</v>
      </c>
      <c r="F612" t="str">
        <f>VLOOKUP($C612,'Look-Ups'!$C$2:$G$32,F$1-2,0)</f>
        <v>Segment_05</v>
      </c>
      <c r="G612" t="str">
        <f>VLOOKUP($C612,'Look-Ups'!$C$2:$G$32,G$1-2,0)</f>
        <v>Proc_Type_01</v>
      </c>
      <c r="H612" t="s">
        <v>182</v>
      </c>
      <c r="I612">
        <f t="shared" si="19"/>
        <v>2020</v>
      </c>
      <c r="J612" t="s">
        <v>10</v>
      </c>
      <c r="K612" s="78" t="s">
        <v>106</v>
      </c>
      <c r="M612" s="103">
        <v>0.03</v>
      </c>
    </row>
    <row r="613" spans="1:13" ht="12.5" customHeight="1" x14ac:dyDescent="0.25">
      <c r="A613" t="str">
        <f t="shared" si="20"/>
        <v>Function_08Application_212020</v>
      </c>
      <c r="B613">
        <v>610</v>
      </c>
      <c r="C613" t="s">
        <v>374</v>
      </c>
      <c r="D613" t="str">
        <f>VLOOKUP($C613,'Look-Ups'!$C$2:$G$32,D$1-2,0)</f>
        <v>Function_08</v>
      </c>
      <c r="E613" t="str">
        <f>VLOOKUP($C613,'Look-Ups'!$C$2:$G$32,E$1-2,0)</f>
        <v>Function_Simpl_05</v>
      </c>
      <c r="F613" t="str">
        <f>VLOOKUP($C613,'Look-Ups'!$C$2:$G$32,F$1-2,0)</f>
        <v>Segment_05</v>
      </c>
      <c r="G613" t="str">
        <f>VLOOKUP($C613,'Look-Ups'!$C$2:$G$32,G$1-2,0)</f>
        <v>Proc_Type_01</v>
      </c>
      <c r="H613" t="s">
        <v>171</v>
      </c>
      <c r="I613">
        <f t="shared" si="19"/>
        <v>2020</v>
      </c>
      <c r="J613" t="s">
        <v>10</v>
      </c>
      <c r="K613" s="78" t="s">
        <v>106</v>
      </c>
      <c r="M613" s="103">
        <v>0.04</v>
      </c>
    </row>
    <row r="614" spans="1:13" ht="12.5" customHeight="1" x14ac:dyDescent="0.25">
      <c r="A614" t="str">
        <f t="shared" si="20"/>
        <v>Function_08Application_212020</v>
      </c>
      <c r="B614">
        <v>611</v>
      </c>
      <c r="C614" t="s">
        <v>374</v>
      </c>
      <c r="D614" t="str">
        <f>VLOOKUP($C614,'Look-Ups'!$C$2:$G$32,D$1-2,0)</f>
        <v>Function_08</v>
      </c>
      <c r="E614" t="str">
        <f>VLOOKUP($C614,'Look-Ups'!$C$2:$G$32,E$1-2,0)</f>
        <v>Function_Simpl_05</v>
      </c>
      <c r="F614" t="str">
        <f>VLOOKUP($C614,'Look-Ups'!$C$2:$G$32,F$1-2,0)</f>
        <v>Segment_05</v>
      </c>
      <c r="G614" t="str">
        <f>VLOOKUP($C614,'Look-Ups'!$C$2:$G$32,G$1-2,0)</f>
        <v>Proc_Type_01</v>
      </c>
      <c r="H614" t="s">
        <v>242</v>
      </c>
      <c r="I614">
        <f t="shared" si="19"/>
        <v>2020</v>
      </c>
      <c r="J614" t="s">
        <v>10</v>
      </c>
      <c r="K614" s="78">
        <v>0</v>
      </c>
      <c r="M614" s="103">
        <v>0</v>
      </c>
    </row>
    <row r="615" spans="1:13" ht="12.5" customHeight="1" x14ac:dyDescent="0.25">
      <c r="A615" t="str">
        <f t="shared" si="20"/>
        <v>Function_08Application_212020</v>
      </c>
      <c r="B615">
        <v>612</v>
      </c>
      <c r="C615" t="s">
        <v>374</v>
      </c>
      <c r="D615" t="str">
        <f>VLOOKUP($C615,'Look-Ups'!$C$2:$G$32,D$1-2,0)</f>
        <v>Function_08</v>
      </c>
      <c r="E615" t="str">
        <f>VLOOKUP($C615,'Look-Ups'!$C$2:$G$32,E$1-2,0)</f>
        <v>Function_Simpl_05</v>
      </c>
      <c r="F615" t="str">
        <f>VLOOKUP($C615,'Look-Ups'!$C$2:$G$32,F$1-2,0)</f>
        <v>Segment_05</v>
      </c>
      <c r="G615" t="str">
        <f>VLOOKUP($C615,'Look-Ups'!$C$2:$G$32,G$1-2,0)</f>
        <v>Proc_Type_01</v>
      </c>
      <c r="H615" t="s">
        <v>238</v>
      </c>
      <c r="I615">
        <f t="shared" si="19"/>
        <v>2020</v>
      </c>
      <c r="J615" t="s">
        <v>10</v>
      </c>
      <c r="K615" s="78" t="s">
        <v>106</v>
      </c>
      <c r="M615" s="103">
        <v>0.01</v>
      </c>
    </row>
    <row r="616" spans="1:13" ht="12.5" customHeight="1" x14ac:dyDescent="0.25">
      <c r="A616" t="str">
        <f t="shared" si="20"/>
        <v>Function_08Application_212020</v>
      </c>
      <c r="B616">
        <v>613</v>
      </c>
      <c r="C616" t="s">
        <v>374</v>
      </c>
      <c r="D616" t="str">
        <f>VLOOKUP($C616,'Look-Ups'!$C$2:$G$32,D$1-2,0)</f>
        <v>Function_08</v>
      </c>
      <c r="E616" t="str">
        <f>VLOOKUP($C616,'Look-Ups'!$C$2:$G$32,E$1-2,0)</f>
        <v>Function_Simpl_05</v>
      </c>
      <c r="F616" t="str">
        <f>VLOOKUP($C616,'Look-Ups'!$C$2:$G$32,F$1-2,0)</f>
        <v>Segment_05</v>
      </c>
      <c r="G616" t="str">
        <f>VLOOKUP($C616,'Look-Ups'!$C$2:$G$32,G$1-2,0)</f>
        <v>Proc_Type_01</v>
      </c>
      <c r="H616" t="s">
        <v>195</v>
      </c>
      <c r="I616">
        <f t="shared" ref="I616:I679" si="21">I261+1</f>
        <v>2020</v>
      </c>
      <c r="J616" t="s">
        <v>10</v>
      </c>
      <c r="K616" s="78" t="s">
        <v>106</v>
      </c>
      <c r="M616" s="103">
        <v>1E-3</v>
      </c>
    </row>
    <row r="617" spans="1:13" ht="12.5" customHeight="1" x14ac:dyDescent="0.25">
      <c r="A617" t="str">
        <f t="shared" si="20"/>
        <v>Function_08Application_212020</v>
      </c>
      <c r="B617">
        <v>614</v>
      </c>
      <c r="C617" t="s">
        <v>374</v>
      </c>
      <c r="D617" t="str">
        <f>VLOOKUP($C617,'Look-Ups'!$C$2:$G$32,D$1-2,0)</f>
        <v>Function_08</v>
      </c>
      <c r="E617" t="str">
        <f>VLOOKUP($C617,'Look-Ups'!$C$2:$G$32,E$1-2,0)</f>
        <v>Function_Simpl_05</v>
      </c>
      <c r="F617" t="str">
        <f>VLOOKUP($C617,'Look-Ups'!$C$2:$G$32,F$1-2,0)</f>
        <v>Segment_05</v>
      </c>
      <c r="G617" t="str">
        <f>VLOOKUP($C617,'Look-Ups'!$C$2:$G$32,G$1-2,0)</f>
        <v>Proc_Type_01</v>
      </c>
      <c r="H617" t="s">
        <v>244</v>
      </c>
      <c r="I617">
        <f t="shared" si="21"/>
        <v>2020</v>
      </c>
      <c r="J617" t="s">
        <v>10</v>
      </c>
      <c r="K617" s="78" t="s">
        <v>106</v>
      </c>
      <c r="M617" s="103">
        <v>1.8311133707667682E-2</v>
      </c>
    </row>
    <row r="618" spans="1:13" ht="12.5" customHeight="1" x14ac:dyDescent="0.25">
      <c r="A618" t="str">
        <f t="shared" si="20"/>
        <v>Function_09Application_222020</v>
      </c>
      <c r="B618">
        <v>615</v>
      </c>
      <c r="C618" t="s">
        <v>375</v>
      </c>
      <c r="D618" t="str">
        <f>VLOOKUP($C618,'Look-Ups'!$C$2:$G$32,D$1-2,0)</f>
        <v>Function_09</v>
      </c>
      <c r="E618" t="str">
        <f>VLOOKUP($C618,'Look-Ups'!$C$2:$G$32,E$1-2,0)</f>
        <v>Function_Simpl_07</v>
      </c>
      <c r="F618" t="str">
        <f>VLOOKUP($C618,'Look-Ups'!$C$2:$G$32,F$1-2,0)</f>
        <v>Segment_06</v>
      </c>
      <c r="G618" t="str">
        <f>VLOOKUP($C618,'Look-Ups'!$C$2:$G$32,G$1-2,0)</f>
        <v>Proc_Type_01</v>
      </c>
      <c r="H618" t="s">
        <v>215</v>
      </c>
      <c r="I618">
        <f t="shared" si="21"/>
        <v>2020</v>
      </c>
      <c r="J618" t="s">
        <v>10</v>
      </c>
      <c r="K618" s="78" t="s">
        <v>108</v>
      </c>
      <c r="M618" s="103">
        <v>0.03</v>
      </c>
    </row>
    <row r="619" spans="1:13" ht="12.5" customHeight="1" x14ac:dyDescent="0.25">
      <c r="A619" t="str">
        <f t="shared" si="20"/>
        <v>Function_09Application_222020</v>
      </c>
      <c r="B619">
        <v>616</v>
      </c>
      <c r="C619" t="s">
        <v>375</v>
      </c>
      <c r="D619" t="str">
        <f>VLOOKUP($C619,'Look-Ups'!$C$2:$G$32,D$1-2,0)</f>
        <v>Function_09</v>
      </c>
      <c r="E619" t="str">
        <f>VLOOKUP($C619,'Look-Ups'!$C$2:$G$32,E$1-2,0)</f>
        <v>Function_Simpl_07</v>
      </c>
      <c r="F619" t="str">
        <f>VLOOKUP($C619,'Look-Ups'!$C$2:$G$32,F$1-2,0)</f>
        <v>Segment_06</v>
      </c>
      <c r="G619" t="str">
        <f>VLOOKUP($C619,'Look-Ups'!$C$2:$G$32,G$1-2,0)</f>
        <v>Proc_Type_01</v>
      </c>
      <c r="H619" t="s">
        <v>200</v>
      </c>
      <c r="I619">
        <f t="shared" si="21"/>
        <v>2020</v>
      </c>
      <c r="J619" t="s">
        <v>10</v>
      </c>
      <c r="K619" s="78" t="s">
        <v>106</v>
      </c>
      <c r="M619" s="103">
        <v>0.45</v>
      </c>
    </row>
    <row r="620" spans="1:13" ht="12.5" customHeight="1" x14ac:dyDescent="0.25">
      <c r="A620" t="str">
        <f t="shared" si="20"/>
        <v>Function_09Application_222020</v>
      </c>
      <c r="B620">
        <v>617</v>
      </c>
      <c r="C620" t="s">
        <v>375</v>
      </c>
      <c r="D620" t="str">
        <f>VLOOKUP($C620,'Look-Ups'!$C$2:$G$32,D$1-2,0)</f>
        <v>Function_09</v>
      </c>
      <c r="E620" t="str">
        <f>VLOOKUP($C620,'Look-Ups'!$C$2:$G$32,E$1-2,0)</f>
        <v>Function_Simpl_07</v>
      </c>
      <c r="F620" t="str">
        <f>VLOOKUP($C620,'Look-Ups'!$C$2:$G$32,F$1-2,0)</f>
        <v>Segment_06</v>
      </c>
      <c r="G620" t="str">
        <f>VLOOKUP($C620,'Look-Ups'!$C$2:$G$32,G$1-2,0)</f>
        <v>Proc_Type_01</v>
      </c>
      <c r="H620" t="s">
        <v>219</v>
      </c>
      <c r="I620">
        <f t="shared" si="21"/>
        <v>2020</v>
      </c>
      <c r="J620" t="s">
        <v>10</v>
      </c>
      <c r="K620" s="78" t="s">
        <v>106</v>
      </c>
      <c r="M620" s="103">
        <v>0.03</v>
      </c>
    </row>
    <row r="621" spans="1:13" ht="12.5" customHeight="1" x14ac:dyDescent="0.25">
      <c r="A621" t="str">
        <f t="shared" si="20"/>
        <v>Function_09Application_222020</v>
      </c>
      <c r="B621">
        <v>618</v>
      </c>
      <c r="C621" t="s">
        <v>375</v>
      </c>
      <c r="D621" t="str">
        <f>VLOOKUP($C621,'Look-Ups'!$C$2:$G$32,D$1-2,0)</f>
        <v>Function_09</v>
      </c>
      <c r="E621" t="str">
        <f>VLOOKUP($C621,'Look-Ups'!$C$2:$G$32,E$1-2,0)</f>
        <v>Function_Simpl_07</v>
      </c>
      <c r="F621" t="str">
        <f>VLOOKUP($C621,'Look-Ups'!$C$2:$G$32,F$1-2,0)</f>
        <v>Segment_06</v>
      </c>
      <c r="G621" t="str">
        <f>VLOOKUP($C621,'Look-Ups'!$C$2:$G$32,G$1-2,0)</f>
        <v>Proc_Type_01</v>
      </c>
      <c r="H621" t="s">
        <v>187</v>
      </c>
      <c r="I621">
        <f t="shared" si="21"/>
        <v>2020</v>
      </c>
      <c r="J621" t="s">
        <v>10</v>
      </c>
      <c r="K621" s="78">
        <v>0</v>
      </c>
      <c r="M621" s="103">
        <v>0</v>
      </c>
    </row>
    <row r="622" spans="1:13" ht="12.5" customHeight="1" x14ac:dyDescent="0.25">
      <c r="A622" t="str">
        <f t="shared" si="20"/>
        <v>Function_09Application_222020</v>
      </c>
      <c r="B622">
        <v>619</v>
      </c>
      <c r="C622" t="s">
        <v>375</v>
      </c>
      <c r="D622" t="str">
        <f>VLOOKUP($C622,'Look-Ups'!$C$2:$G$32,D$1-2,0)</f>
        <v>Function_09</v>
      </c>
      <c r="E622" t="str">
        <f>VLOOKUP($C622,'Look-Ups'!$C$2:$G$32,E$1-2,0)</f>
        <v>Function_Simpl_07</v>
      </c>
      <c r="F622" t="str">
        <f>VLOOKUP($C622,'Look-Ups'!$C$2:$G$32,F$1-2,0)</f>
        <v>Segment_06</v>
      </c>
      <c r="G622" t="str">
        <f>VLOOKUP($C622,'Look-Ups'!$C$2:$G$32,G$1-2,0)</f>
        <v>Proc_Type_01</v>
      </c>
      <c r="H622" t="s">
        <v>209</v>
      </c>
      <c r="I622">
        <f t="shared" si="21"/>
        <v>2020</v>
      </c>
      <c r="J622" t="s">
        <v>10</v>
      </c>
      <c r="K622" s="78">
        <v>0</v>
      </c>
      <c r="M622" s="103">
        <v>0</v>
      </c>
    </row>
    <row r="623" spans="1:13" ht="12.5" customHeight="1" x14ac:dyDescent="0.25">
      <c r="A623" t="str">
        <f t="shared" si="20"/>
        <v>Function_09Application_222020</v>
      </c>
      <c r="B623">
        <v>620</v>
      </c>
      <c r="C623" t="s">
        <v>375</v>
      </c>
      <c r="D623" t="str">
        <f>VLOOKUP($C623,'Look-Ups'!$C$2:$G$32,D$1-2,0)</f>
        <v>Function_09</v>
      </c>
      <c r="E623" t="str">
        <f>VLOOKUP($C623,'Look-Ups'!$C$2:$G$32,E$1-2,0)</f>
        <v>Function_Simpl_07</v>
      </c>
      <c r="F623" t="str">
        <f>VLOOKUP($C623,'Look-Ups'!$C$2:$G$32,F$1-2,0)</f>
        <v>Segment_06</v>
      </c>
      <c r="G623" t="str">
        <f>VLOOKUP($C623,'Look-Ups'!$C$2:$G$32,G$1-2,0)</f>
        <v>Proc_Type_01</v>
      </c>
      <c r="H623" t="s">
        <v>221</v>
      </c>
      <c r="I623">
        <f t="shared" si="21"/>
        <v>2020</v>
      </c>
      <c r="J623" t="s">
        <v>10</v>
      </c>
      <c r="K623" s="78" t="s">
        <v>106</v>
      </c>
      <c r="M623" s="103">
        <v>0.23715389883813312</v>
      </c>
    </row>
    <row r="624" spans="1:13" ht="12.5" customHeight="1" x14ac:dyDescent="0.25">
      <c r="A624" t="str">
        <f t="shared" si="20"/>
        <v>Function_09Application_222020</v>
      </c>
      <c r="B624">
        <v>621</v>
      </c>
      <c r="C624" t="s">
        <v>375</v>
      </c>
      <c r="D624" t="str">
        <f>VLOOKUP($C624,'Look-Ups'!$C$2:$G$32,D$1-2,0)</f>
        <v>Function_09</v>
      </c>
      <c r="E624" t="str">
        <f>VLOOKUP($C624,'Look-Ups'!$C$2:$G$32,E$1-2,0)</f>
        <v>Function_Simpl_07</v>
      </c>
      <c r="F624" t="str">
        <f>VLOOKUP($C624,'Look-Ups'!$C$2:$G$32,F$1-2,0)</f>
        <v>Segment_06</v>
      </c>
      <c r="G624" t="str">
        <f>VLOOKUP($C624,'Look-Ups'!$C$2:$G$32,G$1-2,0)</f>
        <v>Proc_Type_01</v>
      </c>
      <c r="H624" t="s">
        <v>236</v>
      </c>
      <c r="I624">
        <f t="shared" si="21"/>
        <v>2020</v>
      </c>
      <c r="J624" t="s">
        <v>10</v>
      </c>
      <c r="K624" s="78" t="s">
        <v>106</v>
      </c>
      <c r="M624" s="103">
        <v>1.2190153678595628E-2</v>
      </c>
    </row>
    <row r="625" spans="1:13" ht="12.5" customHeight="1" x14ac:dyDescent="0.25">
      <c r="A625" t="str">
        <f t="shared" si="20"/>
        <v>Function_09Application_222020</v>
      </c>
      <c r="B625">
        <v>622</v>
      </c>
      <c r="C625" t="s">
        <v>375</v>
      </c>
      <c r="D625" t="str">
        <f>VLOOKUP($C625,'Look-Ups'!$C$2:$G$32,D$1-2,0)</f>
        <v>Function_09</v>
      </c>
      <c r="E625" t="str">
        <f>VLOOKUP($C625,'Look-Ups'!$C$2:$G$32,E$1-2,0)</f>
        <v>Function_Simpl_07</v>
      </c>
      <c r="F625" t="str">
        <f>VLOOKUP($C625,'Look-Ups'!$C$2:$G$32,F$1-2,0)</f>
        <v>Segment_06</v>
      </c>
      <c r="G625" t="str">
        <f>VLOOKUP($C625,'Look-Ups'!$C$2:$G$32,G$1-2,0)</f>
        <v>Proc_Type_01</v>
      </c>
      <c r="H625" t="s">
        <v>156</v>
      </c>
      <c r="I625">
        <f t="shared" si="21"/>
        <v>2020</v>
      </c>
      <c r="J625" t="s">
        <v>10</v>
      </c>
      <c r="K625" s="78">
        <v>0</v>
      </c>
      <c r="M625" s="103">
        <v>0</v>
      </c>
    </row>
    <row r="626" spans="1:13" ht="12.5" customHeight="1" x14ac:dyDescent="0.25">
      <c r="A626" t="str">
        <f t="shared" si="20"/>
        <v>Function_09Application_222020</v>
      </c>
      <c r="B626">
        <v>623</v>
      </c>
      <c r="C626" t="s">
        <v>375</v>
      </c>
      <c r="D626" t="str">
        <f>VLOOKUP($C626,'Look-Ups'!$C$2:$G$32,D$1-2,0)</f>
        <v>Function_09</v>
      </c>
      <c r="E626" t="str">
        <f>VLOOKUP($C626,'Look-Ups'!$C$2:$G$32,E$1-2,0)</f>
        <v>Function_Simpl_07</v>
      </c>
      <c r="F626" t="str">
        <f>VLOOKUP($C626,'Look-Ups'!$C$2:$G$32,F$1-2,0)</f>
        <v>Segment_06</v>
      </c>
      <c r="G626" t="str">
        <f>VLOOKUP($C626,'Look-Ups'!$C$2:$G$32,G$1-2,0)</f>
        <v>Proc_Type_01</v>
      </c>
      <c r="H626" t="s">
        <v>160</v>
      </c>
      <c r="I626">
        <f t="shared" si="21"/>
        <v>2020</v>
      </c>
      <c r="J626" t="s">
        <v>10</v>
      </c>
      <c r="K626" s="78">
        <v>0</v>
      </c>
      <c r="M626" s="103">
        <v>0</v>
      </c>
    </row>
    <row r="627" spans="1:13" ht="12.5" customHeight="1" x14ac:dyDescent="0.25">
      <c r="A627" t="str">
        <f t="shared" si="20"/>
        <v>Function_09Application_222020</v>
      </c>
      <c r="B627">
        <v>624</v>
      </c>
      <c r="C627" t="s">
        <v>375</v>
      </c>
      <c r="D627" t="str">
        <f>VLOOKUP($C627,'Look-Ups'!$C$2:$G$32,D$1-2,0)</f>
        <v>Function_09</v>
      </c>
      <c r="E627" t="str">
        <f>VLOOKUP($C627,'Look-Ups'!$C$2:$G$32,E$1-2,0)</f>
        <v>Function_Simpl_07</v>
      </c>
      <c r="F627" t="str">
        <f>VLOOKUP($C627,'Look-Ups'!$C$2:$G$32,F$1-2,0)</f>
        <v>Segment_06</v>
      </c>
      <c r="G627" t="str">
        <f>VLOOKUP($C627,'Look-Ups'!$C$2:$G$32,G$1-2,0)</f>
        <v>Proc_Type_01</v>
      </c>
      <c r="H627" t="s">
        <v>167</v>
      </c>
      <c r="I627">
        <f t="shared" si="21"/>
        <v>2020</v>
      </c>
      <c r="J627" t="s">
        <v>10</v>
      </c>
      <c r="K627" s="78" t="s">
        <v>106</v>
      </c>
      <c r="M627" s="103">
        <v>1.1646369921003632E-3</v>
      </c>
    </row>
    <row r="628" spans="1:13" ht="12.5" customHeight="1" x14ac:dyDescent="0.25">
      <c r="A628" t="str">
        <f t="shared" si="20"/>
        <v>Function_09Application_222020</v>
      </c>
      <c r="B628">
        <v>625</v>
      </c>
      <c r="C628" t="s">
        <v>375</v>
      </c>
      <c r="D628" t="str">
        <f>VLOOKUP($C628,'Look-Ups'!$C$2:$G$32,D$1-2,0)</f>
        <v>Function_09</v>
      </c>
      <c r="E628" t="str">
        <f>VLOOKUP($C628,'Look-Ups'!$C$2:$G$32,E$1-2,0)</f>
        <v>Function_Simpl_07</v>
      </c>
      <c r="F628" t="str">
        <f>VLOOKUP($C628,'Look-Ups'!$C$2:$G$32,F$1-2,0)</f>
        <v>Segment_06</v>
      </c>
      <c r="G628" t="str">
        <f>VLOOKUP($C628,'Look-Ups'!$C$2:$G$32,G$1-2,0)</f>
        <v>Proc_Type_01</v>
      </c>
      <c r="H628" t="s">
        <v>242</v>
      </c>
      <c r="I628">
        <f t="shared" si="21"/>
        <v>2020</v>
      </c>
      <c r="J628" t="s">
        <v>10</v>
      </c>
      <c r="K628" s="78" t="s">
        <v>106</v>
      </c>
      <c r="M628" s="103">
        <v>0.21388178726990512</v>
      </c>
    </row>
    <row r="629" spans="1:13" ht="12.5" customHeight="1" x14ac:dyDescent="0.25">
      <c r="A629" t="str">
        <f t="shared" si="20"/>
        <v>Function_09Application_222020</v>
      </c>
      <c r="B629">
        <v>626</v>
      </c>
      <c r="C629" t="s">
        <v>375</v>
      </c>
      <c r="D629" t="str">
        <f>VLOOKUP($C629,'Look-Ups'!$C$2:$G$32,D$1-2,0)</f>
        <v>Function_09</v>
      </c>
      <c r="E629" t="str">
        <f>VLOOKUP($C629,'Look-Ups'!$C$2:$G$32,E$1-2,0)</f>
        <v>Function_Simpl_07</v>
      </c>
      <c r="F629" t="str">
        <f>VLOOKUP($C629,'Look-Ups'!$C$2:$G$32,F$1-2,0)</f>
        <v>Segment_06</v>
      </c>
      <c r="G629" t="str">
        <f>VLOOKUP($C629,'Look-Ups'!$C$2:$G$32,G$1-2,0)</f>
        <v>Proc_Type_01</v>
      </c>
      <c r="H629" t="s">
        <v>171</v>
      </c>
      <c r="I629">
        <f t="shared" si="21"/>
        <v>2020</v>
      </c>
      <c r="J629" t="s">
        <v>10</v>
      </c>
      <c r="K629" s="78">
        <v>0</v>
      </c>
      <c r="M629" s="103">
        <v>0</v>
      </c>
    </row>
    <row r="630" spans="1:13" ht="12.5" customHeight="1" x14ac:dyDescent="0.25">
      <c r="A630" t="str">
        <f t="shared" si="20"/>
        <v>Function_09Application_222020</v>
      </c>
      <c r="B630">
        <v>627</v>
      </c>
      <c r="C630" t="s">
        <v>375</v>
      </c>
      <c r="D630" t="str">
        <f>VLOOKUP($C630,'Look-Ups'!$C$2:$G$32,D$1-2,0)</f>
        <v>Function_09</v>
      </c>
      <c r="E630" t="str">
        <f>VLOOKUP($C630,'Look-Ups'!$C$2:$G$32,E$1-2,0)</f>
        <v>Function_Simpl_07</v>
      </c>
      <c r="F630" t="str">
        <f>VLOOKUP($C630,'Look-Ups'!$C$2:$G$32,F$1-2,0)</f>
        <v>Segment_06</v>
      </c>
      <c r="G630" t="str">
        <f>VLOOKUP($C630,'Look-Ups'!$C$2:$G$32,G$1-2,0)</f>
        <v>Proc_Type_01</v>
      </c>
      <c r="H630" t="s">
        <v>217</v>
      </c>
      <c r="I630">
        <f t="shared" si="21"/>
        <v>2020</v>
      </c>
      <c r="J630" t="s">
        <v>10</v>
      </c>
      <c r="K630" s="78" t="s">
        <v>106</v>
      </c>
      <c r="M630" s="103">
        <v>5.156294158552936E-3</v>
      </c>
    </row>
    <row r="631" spans="1:13" ht="12.5" customHeight="1" x14ac:dyDescent="0.25">
      <c r="A631" t="str">
        <f t="shared" si="20"/>
        <v>Function_09Application_222020</v>
      </c>
      <c r="B631">
        <v>628</v>
      </c>
      <c r="C631" t="s">
        <v>375</v>
      </c>
      <c r="D631" t="str">
        <f>VLOOKUP($C631,'Look-Ups'!$C$2:$G$32,D$1-2,0)</f>
        <v>Function_09</v>
      </c>
      <c r="E631" t="str">
        <f>VLOOKUP($C631,'Look-Ups'!$C$2:$G$32,E$1-2,0)</f>
        <v>Function_Simpl_07</v>
      </c>
      <c r="F631" t="str">
        <f>VLOOKUP($C631,'Look-Ups'!$C$2:$G$32,F$1-2,0)</f>
        <v>Segment_06</v>
      </c>
      <c r="G631" t="str">
        <f>VLOOKUP($C631,'Look-Ups'!$C$2:$G$32,G$1-2,0)</f>
        <v>Proc_Type_01</v>
      </c>
      <c r="H631" t="s">
        <v>225</v>
      </c>
      <c r="I631">
        <f t="shared" si="21"/>
        <v>2020</v>
      </c>
      <c r="J631" t="s">
        <v>10</v>
      </c>
      <c r="K631" s="78" t="s">
        <v>106</v>
      </c>
      <c r="M631" s="103">
        <v>0.01</v>
      </c>
    </row>
    <row r="632" spans="1:13" ht="12.5" customHeight="1" x14ac:dyDescent="0.25">
      <c r="A632" t="str">
        <f t="shared" si="20"/>
        <v>Function_09Application_222020</v>
      </c>
      <c r="B632">
        <v>629</v>
      </c>
      <c r="C632" t="s">
        <v>375</v>
      </c>
      <c r="D632" t="str">
        <f>VLOOKUP($C632,'Look-Ups'!$C$2:$G$32,D$1-2,0)</f>
        <v>Function_09</v>
      </c>
      <c r="E632" t="str">
        <f>VLOOKUP($C632,'Look-Ups'!$C$2:$G$32,E$1-2,0)</f>
        <v>Function_Simpl_07</v>
      </c>
      <c r="F632" t="str">
        <f>VLOOKUP($C632,'Look-Ups'!$C$2:$G$32,F$1-2,0)</f>
        <v>Segment_06</v>
      </c>
      <c r="G632" t="str">
        <f>VLOOKUP($C632,'Look-Ups'!$C$2:$G$32,G$1-2,0)</f>
        <v>Proc_Type_01</v>
      </c>
      <c r="H632" t="s">
        <v>244</v>
      </c>
      <c r="I632">
        <f t="shared" si="21"/>
        <v>2020</v>
      </c>
      <c r="J632" t="s">
        <v>10</v>
      </c>
      <c r="K632" s="78" t="s">
        <v>106</v>
      </c>
      <c r="M632" s="103">
        <v>1.0453229062712843E-2</v>
      </c>
    </row>
    <row r="633" spans="1:13" ht="12.5" customHeight="1" x14ac:dyDescent="0.25">
      <c r="A633" t="str">
        <f t="shared" si="20"/>
        <v>Function_10Application_232020</v>
      </c>
      <c r="B633">
        <v>630</v>
      </c>
      <c r="C633" t="s">
        <v>376</v>
      </c>
      <c r="D633" t="str">
        <f>VLOOKUP($C633,'Look-Ups'!$C$2:$G$32,D$1-2,0)</f>
        <v>Function_10</v>
      </c>
      <c r="E633" t="str">
        <f>VLOOKUP($C633,'Look-Ups'!$C$2:$G$32,E$1-2,0)</f>
        <v>Function_Simpl_07</v>
      </c>
      <c r="F633" t="str">
        <f>VLOOKUP($C633,'Look-Ups'!$C$2:$G$32,F$1-2,0)</f>
        <v>Segment_07</v>
      </c>
      <c r="G633" t="str">
        <f>VLOOKUP($C633,'Look-Ups'!$C$2:$G$32,G$1-2,0)</f>
        <v>Proc_Type_01</v>
      </c>
      <c r="H633" t="s">
        <v>217</v>
      </c>
      <c r="I633">
        <f t="shared" si="21"/>
        <v>2020</v>
      </c>
      <c r="J633" t="s">
        <v>10</v>
      </c>
      <c r="K633" s="78" t="s">
        <v>106</v>
      </c>
      <c r="M633" s="103">
        <v>0.05</v>
      </c>
    </row>
    <row r="634" spans="1:13" ht="12.5" customHeight="1" x14ac:dyDescent="0.25">
      <c r="A634" t="str">
        <f t="shared" si="20"/>
        <v>Function_10Application_232020</v>
      </c>
      <c r="B634">
        <v>631</v>
      </c>
      <c r="C634" t="s">
        <v>376</v>
      </c>
      <c r="D634" t="str">
        <f>VLOOKUP($C634,'Look-Ups'!$C$2:$G$32,D$1-2,0)</f>
        <v>Function_10</v>
      </c>
      <c r="E634" t="str">
        <f>VLOOKUP($C634,'Look-Ups'!$C$2:$G$32,E$1-2,0)</f>
        <v>Function_Simpl_07</v>
      </c>
      <c r="F634" t="str">
        <f>VLOOKUP($C634,'Look-Ups'!$C$2:$G$32,F$1-2,0)</f>
        <v>Segment_07</v>
      </c>
      <c r="G634" t="str">
        <f>VLOOKUP($C634,'Look-Ups'!$C$2:$G$32,G$1-2,0)</f>
        <v>Proc_Type_01</v>
      </c>
      <c r="H634" t="s">
        <v>206</v>
      </c>
      <c r="I634">
        <f t="shared" si="21"/>
        <v>2020</v>
      </c>
      <c r="J634" t="s">
        <v>10</v>
      </c>
      <c r="K634" s="78" t="s">
        <v>106</v>
      </c>
      <c r="M634" s="103">
        <v>0.43</v>
      </c>
    </row>
    <row r="635" spans="1:13" ht="12.5" customHeight="1" x14ac:dyDescent="0.25">
      <c r="A635" t="str">
        <f t="shared" si="20"/>
        <v>Function_10Application_232020</v>
      </c>
      <c r="B635">
        <v>632</v>
      </c>
      <c r="C635" t="s">
        <v>376</v>
      </c>
      <c r="D635" t="str">
        <f>VLOOKUP($C635,'Look-Ups'!$C$2:$G$32,D$1-2,0)</f>
        <v>Function_10</v>
      </c>
      <c r="E635" t="str">
        <f>VLOOKUP($C635,'Look-Ups'!$C$2:$G$32,E$1-2,0)</f>
        <v>Function_Simpl_07</v>
      </c>
      <c r="F635" t="str">
        <f>VLOOKUP($C635,'Look-Ups'!$C$2:$G$32,F$1-2,0)</f>
        <v>Segment_07</v>
      </c>
      <c r="G635" t="str">
        <f>VLOOKUP($C635,'Look-Ups'!$C$2:$G$32,G$1-2,0)</f>
        <v>Proc_Type_01</v>
      </c>
      <c r="H635" t="s">
        <v>193</v>
      </c>
      <c r="I635">
        <f t="shared" si="21"/>
        <v>2020</v>
      </c>
      <c r="J635" t="s">
        <v>10</v>
      </c>
      <c r="K635" s="78" t="s">
        <v>106</v>
      </c>
      <c r="M635" s="103">
        <v>0.03</v>
      </c>
    </row>
    <row r="636" spans="1:13" ht="12.5" customHeight="1" x14ac:dyDescent="0.25">
      <c r="A636" t="str">
        <f t="shared" si="20"/>
        <v>Function_10Application_232020</v>
      </c>
      <c r="B636">
        <v>633</v>
      </c>
      <c r="C636" t="s">
        <v>376</v>
      </c>
      <c r="D636" t="str">
        <f>VLOOKUP($C636,'Look-Ups'!$C$2:$G$32,D$1-2,0)</f>
        <v>Function_10</v>
      </c>
      <c r="E636" t="str">
        <f>VLOOKUP($C636,'Look-Ups'!$C$2:$G$32,E$1-2,0)</f>
        <v>Function_Simpl_07</v>
      </c>
      <c r="F636" t="str">
        <f>VLOOKUP($C636,'Look-Ups'!$C$2:$G$32,F$1-2,0)</f>
        <v>Segment_07</v>
      </c>
      <c r="G636" t="str">
        <f>VLOOKUP($C636,'Look-Ups'!$C$2:$G$32,G$1-2,0)</f>
        <v>Proc_Type_01</v>
      </c>
      <c r="H636" t="s">
        <v>221</v>
      </c>
      <c r="I636">
        <f t="shared" si="21"/>
        <v>2020</v>
      </c>
      <c r="J636" t="s">
        <v>10</v>
      </c>
      <c r="K636" s="78" t="s">
        <v>106</v>
      </c>
      <c r="M636" s="103">
        <v>0.23715389883813312</v>
      </c>
    </row>
    <row r="637" spans="1:13" ht="12.5" customHeight="1" x14ac:dyDescent="0.25">
      <c r="A637" t="str">
        <f t="shared" si="20"/>
        <v>Function_10Application_232020</v>
      </c>
      <c r="B637">
        <v>634</v>
      </c>
      <c r="C637" t="s">
        <v>376</v>
      </c>
      <c r="D637" t="str">
        <f>VLOOKUP($C637,'Look-Ups'!$C$2:$G$32,D$1-2,0)</f>
        <v>Function_10</v>
      </c>
      <c r="E637" t="str">
        <f>VLOOKUP($C637,'Look-Ups'!$C$2:$G$32,E$1-2,0)</f>
        <v>Function_Simpl_07</v>
      </c>
      <c r="F637" t="str">
        <f>VLOOKUP($C637,'Look-Ups'!$C$2:$G$32,F$1-2,0)</f>
        <v>Segment_07</v>
      </c>
      <c r="G637" t="str">
        <f>VLOOKUP($C637,'Look-Ups'!$C$2:$G$32,G$1-2,0)</f>
        <v>Proc_Type_01</v>
      </c>
      <c r="H637" t="s">
        <v>225</v>
      </c>
      <c r="I637">
        <f t="shared" si="21"/>
        <v>2020</v>
      </c>
      <c r="J637" t="s">
        <v>10</v>
      </c>
      <c r="K637" s="78" t="s">
        <v>106</v>
      </c>
      <c r="M637" s="103">
        <v>1.2190153678595628E-2</v>
      </c>
    </row>
    <row r="638" spans="1:13" ht="12.5" customHeight="1" x14ac:dyDescent="0.25">
      <c r="A638" t="str">
        <f t="shared" si="20"/>
        <v>Function_10Application_232020</v>
      </c>
      <c r="B638">
        <v>635</v>
      </c>
      <c r="C638" t="s">
        <v>376</v>
      </c>
      <c r="D638" t="str">
        <f>VLOOKUP($C638,'Look-Ups'!$C$2:$G$32,D$1-2,0)</f>
        <v>Function_10</v>
      </c>
      <c r="E638" t="str">
        <f>VLOOKUP($C638,'Look-Ups'!$C$2:$G$32,E$1-2,0)</f>
        <v>Function_Simpl_07</v>
      </c>
      <c r="F638" t="str">
        <f>VLOOKUP($C638,'Look-Ups'!$C$2:$G$32,F$1-2,0)</f>
        <v>Segment_07</v>
      </c>
      <c r="G638" t="str">
        <f>VLOOKUP($C638,'Look-Ups'!$C$2:$G$32,G$1-2,0)</f>
        <v>Proc_Type_01</v>
      </c>
      <c r="H638" t="s">
        <v>244</v>
      </c>
      <c r="I638">
        <f t="shared" si="21"/>
        <v>2020</v>
      </c>
      <c r="J638" t="s">
        <v>10</v>
      </c>
      <c r="K638" s="78" t="s">
        <v>106</v>
      </c>
      <c r="M638" s="103">
        <v>0.24065594748327124</v>
      </c>
    </row>
    <row r="639" spans="1:13" ht="12.5" customHeight="1" x14ac:dyDescent="0.25">
      <c r="A639" t="str">
        <f t="shared" si="20"/>
        <v>Function_11Application_242020</v>
      </c>
      <c r="B639">
        <v>636</v>
      </c>
      <c r="C639" t="s">
        <v>377</v>
      </c>
      <c r="D639" t="str">
        <f>VLOOKUP($C639,'Look-Ups'!$C$2:$G$32,D$1-2,0)</f>
        <v>Function_11</v>
      </c>
      <c r="E639" t="str">
        <f>VLOOKUP($C639,'Look-Ups'!$C$2:$G$32,E$1-2,0)</f>
        <v>Function_Simpl_07</v>
      </c>
      <c r="F639" t="str">
        <f>VLOOKUP($C639,'Look-Ups'!$C$2:$G$32,F$1-2,0)</f>
        <v>Segment_07</v>
      </c>
      <c r="G639" t="str">
        <f>VLOOKUP($C639,'Look-Ups'!$C$2:$G$32,G$1-2,0)</f>
        <v>Proc_Type_01</v>
      </c>
      <c r="H639" t="s">
        <v>217</v>
      </c>
      <c r="I639">
        <f t="shared" si="21"/>
        <v>2020</v>
      </c>
      <c r="J639" t="s">
        <v>10</v>
      </c>
      <c r="K639" s="78" t="s">
        <v>106</v>
      </c>
      <c r="M639" s="103">
        <v>0.05</v>
      </c>
    </row>
    <row r="640" spans="1:13" ht="12.5" customHeight="1" x14ac:dyDescent="0.25">
      <c r="A640" t="str">
        <f t="shared" si="20"/>
        <v>Function_11Application_242020</v>
      </c>
      <c r="B640">
        <v>637</v>
      </c>
      <c r="C640" t="s">
        <v>377</v>
      </c>
      <c r="D640" t="str">
        <f>VLOOKUP($C640,'Look-Ups'!$C$2:$G$32,D$1-2,0)</f>
        <v>Function_11</v>
      </c>
      <c r="E640" t="str">
        <f>VLOOKUP($C640,'Look-Ups'!$C$2:$G$32,E$1-2,0)</f>
        <v>Function_Simpl_07</v>
      </c>
      <c r="F640" t="str">
        <f>VLOOKUP($C640,'Look-Ups'!$C$2:$G$32,F$1-2,0)</f>
        <v>Segment_07</v>
      </c>
      <c r="G640" t="str">
        <f>VLOOKUP($C640,'Look-Ups'!$C$2:$G$32,G$1-2,0)</f>
        <v>Proc_Type_01</v>
      </c>
      <c r="H640" t="s">
        <v>206</v>
      </c>
      <c r="I640">
        <f t="shared" si="21"/>
        <v>2020</v>
      </c>
      <c r="J640" t="s">
        <v>10</v>
      </c>
      <c r="K640" s="78" t="s">
        <v>106</v>
      </c>
      <c r="M640" s="103">
        <v>0.43</v>
      </c>
    </row>
    <row r="641" spans="1:13" ht="12.5" customHeight="1" x14ac:dyDescent="0.25">
      <c r="A641" t="str">
        <f t="shared" si="20"/>
        <v>Function_11Application_242020</v>
      </c>
      <c r="B641">
        <v>638</v>
      </c>
      <c r="C641" t="s">
        <v>377</v>
      </c>
      <c r="D641" t="str">
        <f>VLOOKUP($C641,'Look-Ups'!$C$2:$G$32,D$1-2,0)</f>
        <v>Function_11</v>
      </c>
      <c r="E641" t="str">
        <f>VLOOKUP($C641,'Look-Ups'!$C$2:$G$32,E$1-2,0)</f>
        <v>Function_Simpl_07</v>
      </c>
      <c r="F641" t="str">
        <f>VLOOKUP($C641,'Look-Ups'!$C$2:$G$32,F$1-2,0)</f>
        <v>Segment_07</v>
      </c>
      <c r="G641" t="str">
        <f>VLOOKUP($C641,'Look-Ups'!$C$2:$G$32,G$1-2,0)</f>
        <v>Proc_Type_01</v>
      </c>
      <c r="H641" t="s">
        <v>193</v>
      </c>
      <c r="I641">
        <f t="shared" si="21"/>
        <v>2020</v>
      </c>
      <c r="J641" t="s">
        <v>10</v>
      </c>
      <c r="K641" s="78" t="s">
        <v>106</v>
      </c>
      <c r="M641" s="103">
        <v>0.03</v>
      </c>
    </row>
    <row r="642" spans="1:13" ht="12.5" customHeight="1" x14ac:dyDescent="0.25">
      <c r="A642" t="str">
        <f t="shared" si="20"/>
        <v>Function_11Application_242020</v>
      </c>
      <c r="B642">
        <v>639</v>
      </c>
      <c r="C642" t="s">
        <v>377</v>
      </c>
      <c r="D642" t="str">
        <f>VLOOKUP($C642,'Look-Ups'!$C$2:$G$32,D$1-2,0)</f>
        <v>Function_11</v>
      </c>
      <c r="E642" t="str">
        <f>VLOOKUP($C642,'Look-Ups'!$C$2:$G$32,E$1-2,0)</f>
        <v>Function_Simpl_07</v>
      </c>
      <c r="F642" t="str">
        <f>VLOOKUP($C642,'Look-Ups'!$C$2:$G$32,F$1-2,0)</f>
        <v>Segment_07</v>
      </c>
      <c r="G642" t="str">
        <f>VLOOKUP($C642,'Look-Ups'!$C$2:$G$32,G$1-2,0)</f>
        <v>Proc_Type_01</v>
      </c>
      <c r="H642" t="s">
        <v>221</v>
      </c>
      <c r="I642">
        <f t="shared" si="21"/>
        <v>2020</v>
      </c>
      <c r="J642" t="s">
        <v>10</v>
      </c>
      <c r="K642" s="78" t="s">
        <v>106</v>
      </c>
      <c r="M642" s="103">
        <v>0.23715389883813312</v>
      </c>
    </row>
    <row r="643" spans="1:13" ht="12.5" customHeight="1" x14ac:dyDescent="0.25">
      <c r="A643" t="str">
        <f t="shared" si="20"/>
        <v>Function_11Application_242020</v>
      </c>
      <c r="B643">
        <v>640</v>
      </c>
      <c r="C643" t="s">
        <v>377</v>
      </c>
      <c r="D643" t="str">
        <f>VLOOKUP($C643,'Look-Ups'!$C$2:$G$32,D$1-2,0)</f>
        <v>Function_11</v>
      </c>
      <c r="E643" t="str">
        <f>VLOOKUP($C643,'Look-Ups'!$C$2:$G$32,E$1-2,0)</f>
        <v>Function_Simpl_07</v>
      </c>
      <c r="F643" t="str">
        <f>VLOOKUP($C643,'Look-Ups'!$C$2:$G$32,F$1-2,0)</f>
        <v>Segment_07</v>
      </c>
      <c r="G643" t="str">
        <f>VLOOKUP($C643,'Look-Ups'!$C$2:$G$32,G$1-2,0)</f>
        <v>Proc_Type_01</v>
      </c>
      <c r="H643" t="s">
        <v>225</v>
      </c>
      <c r="I643">
        <f t="shared" si="21"/>
        <v>2020</v>
      </c>
      <c r="J643" t="s">
        <v>10</v>
      </c>
      <c r="K643" s="78" t="s">
        <v>106</v>
      </c>
      <c r="M643" s="103">
        <v>1.2190153678595628E-2</v>
      </c>
    </row>
    <row r="644" spans="1:13" ht="12.5" customHeight="1" x14ac:dyDescent="0.25">
      <c r="A644" t="str">
        <f t="shared" si="20"/>
        <v>Function_11Application_242020</v>
      </c>
      <c r="B644">
        <v>641</v>
      </c>
      <c r="C644" t="s">
        <v>377</v>
      </c>
      <c r="D644" t="str">
        <f>VLOOKUP($C644,'Look-Ups'!$C$2:$G$32,D$1-2,0)</f>
        <v>Function_11</v>
      </c>
      <c r="E644" t="str">
        <f>VLOOKUP($C644,'Look-Ups'!$C$2:$G$32,E$1-2,0)</f>
        <v>Function_Simpl_07</v>
      </c>
      <c r="F644" t="str">
        <f>VLOOKUP($C644,'Look-Ups'!$C$2:$G$32,F$1-2,0)</f>
        <v>Segment_07</v>
      </c>
      <c r="G644" t="str">
        <f>VLOOKUP($C644,'Look-Ups'!$C$2:$G$32,G$1-2,0)</f>
        <v>Proc_Type_01</v>
      </c>
      <c r="H644" t="s">
        <v>244</v>
      </c>
      <c r="I644">
        <f t="shared" si="21"/>
        <v>2020</v>
      </c>
      <c r="J644" t="s">
        <v>10</v>
      </c>
      <c r="K644" s="78" t="s">
        <v>106</v>
      </c>
      <c r="M644" s="103">
        <v>0.24065594748327124</v>
      </c>
    </row>
    <row r="645" spans="1:13" ht="12.5" customHeight="1" x14ac:dyDescent="0.25">
      <c r="A645" t="str">
        <f t="shared" ref="A645:A708" si="22">D645&amp;C645&amp;I645</f>
        <v>Function_12Application_252020</v>
      </c>
      <c r="B645">
        <v>642</v>
      </c>
      <c r="C645" t="s">
        <v>378</v>
      </c>
      <c r="D645" t="str">
        <f>VLOOKUP($C645,'Look-Ups'!$C$2:$G$32,D$1-2,0)</f>
        <v>Function_12</v>
      </c>
      <c r="E645" t="str">
        <f>VLOOKUP($C645,'Look-Ups'!$C$2:$G$32,E$1-2,0)</f>
        <v>Function_Simpl_03</v>
      </c>
      <c r="F645" t="str">
        <f>VLOOKUP($C645,'Look-Ups'!$C$2:$G$32,F$1-2,0)</f>
        <v>Segment_08</v>
      </c>
      <c r="G645" t="str">
        <f>VLOOKUP($C645,'Look-Ups'!$C$2:$G$32,G$1-2,0)</f>
        <v>Proc_Type_03</v>
      </c>
      <c r="H645" t="s">
        <v>215</v>
      </c>
      <c r="I645">
        <f t="shared" si="21"/>
        <v>2020</v>
      </c>
      <c r="J645" t="s">
        <v>10</v>
      </c>
      <c r="K645" s="78" t="s">
        <v>106</v>
      </c>
      <c r="M645" s="103">
        <v>0.83</v>
      </c>
    </row>
    <row r="646" spans="1:13" ht="12.5" customHeight="1" x14ac:dyDescent="0.25">
      <c r="A646" t="str">
        <f t="shared" si="22"/>
        <v>Function_12Application_252020</v>
      </c>
      <c r="B646">
        <v>643</v>
      </c>
      <c r="C646" t="s">
        <v>378</v>
      </c>
      <c r="D646" t="str">
        <f>VLOOKUP($C646,'Look-Ups'!$C$2:$G$32,D$1-2,0)</f>
        <v>Function_12</v>
      </c>
      <c r="E646" t="str">
        <f>VLOOKUP($C646,'Look-Ups'!$C$2:$G$32,E$1-2,0)</f>
        <v>Function_Simpl_03</v>
      </c>
      <c r="F646" t="str">
        <f>VLOOKUP($C646,'Look-Ups'!$C$2:$G$32,F$1-2,0)</f>
        <v>Segment_08</v>
      </c>
      <c r="G646" t="str">
        <f>VLOOKUP($C646,'Look-Ups'!$C$2:$G$32,G$1-2,0)</f>
        <v>Proc_Type_03</v>
      </c>
      <c r="H646" t="s">
        <v>161</v>
      </c>
      <c r="I646">
        <f t="shared" si="21"/>
        <v>2020</v>
      </c>
      <c r="J646" t="s">
        <v>10</v>
      </c>
      <c r="K646" s="78" t="s">
        <v>106</v>
      </c>
      <c r="M646" s="103">
        <v>0.17</v>
      </c>
    </row>
    <row r="647" spans="1:13" ht="12.5" customHeight="1" x14ac:dyDescent="0.25">
      <c r="A647" t="str">
        <f t="shared" si="22"/>
        <v>Function_12Application_252020</v>
      </c>
      <c r="B647">
        <v>644</v>
      </c>
      <c r="C647" t="s">
        <v>378</v>
      </c>
      <c r="D647" t="str">
        <f>VLOOKUP($C647,'Look-Ups'!$C$2:$G$32,D$1-2,0)</f>
        <v>Function_12</v>
      </c>
      <c r="E647" t="str">
        <f>VLOOKUP($C647,'Look-Ups'!$C$2:$G$32,E$1-2,0)</f>
        <v>Function_Simpl_03</v>
      </c>
      <c r="F647" t="str">
        <f>VLOOKUP($C647,'Look-Ups'!$C$2:$G$32,F$1-2,0)</f>
        <v>Segment_08</v>
      </c>
      <c r="G647" t="str">
        <f>VLOOKUP($C647,'Look-Ups'!$C$2:$G$32,G$1-2,0)</f>
        <v>Proc_Type_03</v>
      </c>
      <c r="H647" t="s">
        <v>195</v>
      </c>
      <c r="I647">
        <f t="shared" si="21"/>
        <v>2020</v>
      </c>
      <c r="J647" t="s">
        <v>10</v>
      </c>
      <c r="K647" s="78">
        <v>0</v>
      </c>
      <c r="M647" s="103">
        <v>0</v>
      </c>
    </row>
    <row r="648" spans="1:13" ht="12.5" customHeight="1" x14ac:dyDescent="0.25">
      <c r="A648" t="str">
        <f t="shared" si="22"/>
        <v>Function_12Application_252020</v>
      </c>
      <c r="B648">
        <v>645</v>
      </c>
      <c r="C648" t="s">
        <v>378</v>
      </c>
      <c r="D648" t="str">
        <f>VLOOKUP($C648,'Look-Ups'!$C$2:$G$32,D$1-2,0)</f>
        <v>Function_12</v>
      </c>
      <c r="E648" t="str">
        <f>VLOOKUP($C648,'Look-Ups'!$C$2:$G$32,E$1-2,0)</f>
        <v>Function_Simpl_03</v>
      </c>
      <c r="F648" t="str">
        <f>VLOOKUP($C648,'Look-Ups'!$C$2:$G$32,F$1-2,0)</f>
        <v>Segment_08</v>
      </c>
      <c r="G648" t="str">
        <f>VLOOKUP($C648,'Look-Ups'!$C$2:$G$32,G$1-2,0)</f>
        <v>Proc_Type_03</v>
      </c>
      <c r="H648" t="s">
        <v>192</v>
      </c>
      <c r="I648">
        <f t="shared" si="21"/>
        <v>2020</v>
      </c>
      <c r="J648" t="s">
        <v>10</v>
      </c>
      <c r="K648" s="78">
        <v>0</v>
      </c>
      <c r="M648" s="103">
        <v>0</v>
      </c>
    </row>
    <row r="649" spans="1:13" ht="12.5" customHeight="1" x14ac:dyDescent="0.25">
      <c r="A649" t="str">
        <f t="shared" si="22"/>
        <v>Function_12Application_252020</v>
      </c>
      <c r="B649">
        <v>646</v>
      </c>
      <c r="C649" t="s">
        <v>378</v>
      </c>
      <c r="D649" t="str">
        <f>VLOOKUP($C649,'Look-Ups'!$C$2:$G$32,D$1-2,0)</f>
        <v>Function_12</v>
      </c>
      <c r="E649" t="str">
        <f>VLOOKUP($C649,'Look-Ups'!$C$2:$G$32,E$1-2,0)</f>
        <v>Function_Simpl_03</v>
      </c>
      <c r="F649" t="str">
        <f>VLOOKUP($C649,'Look-Ups'!$C$2:$G$32,F$1-2,0)</f>
        <v>Segment_08</v>
      </c>
      <c r="G649" t="str">
        <f>VLOOKUP($C649,'Look-Ups'!$C$2:$G$32,G$1-2,0)</f>
        <v>Proc_Type_03</v>
      </c>
      <c r="H649" t="s">
        <v>168</v>
      </c>
      <c r="I649">
        <f t="shared" si="21"/>
        <v>2020</v>
      </c>
      <c r="J649" t="s">
        <v>10</v>
      </c>
      <c r="K649" s="78">
        <v>0</v>
      </c>
      <c r="M649" s="103">
        <v>0</v>
      </c>
    </row>
    <row r="650" spans="1:13" ht="12.5" customHeight="1" x14ac:dyDescent="0.25">
      <c r="A650" t="str">
        <f t="shared" si="22"/>
        <v>Function_12Application_252020</v>
      </c>
      <c r="B650">
        <v>647</v>
      </c>
      <c r="C650" t="s">
        <v>378</v>
      </c>
      <c r="D650" t="str">
        <f>VLOOKUP($C650,'Look-Ups'!$C$2:$G$32,D$1-2,0)</f>
        <v>Function_12</v>
      </c>
      <c r="E650" t="str">
        <f>VLOOKUP($C650,'Look-Ups'!$C$2:$G$32,E$1-2,0)</f>
        <v>Function_Simpl_03</v>
      </c>
      <c r="F650" t="str">
        <f>VLOOKUP($C650,'Look-Ups'!$C$2:$G$32,F$1-2,0)</f>
        <v>Segment_08</v>
      </c>
      <c r="G650" t="str">
        <f>VLOOKUP($C650,'Look-Ups'!$C$2:$G$32,G$1-2,0)</f>
        <v>Proc_Type_03</v>
      </c>
      <c r="H650" t="s">
        <v>157</v>
      </c>
      <c r="I650">
        <f t="shared" si="21"/>
        <v>2020</v>
      </c>
      <c r="J650" t="s">
        <v>10</v>
      </c>
      <c r="K650" s="78">
        <v>0</v>
      </c>
      <c r="M650" s="103">
        <v>0</v>
      </c>
    </row>
    <row r="651" spans="1:13" ht="12.5" customHeight="1" x14ac:dyDescent="0.25">
      <c r="A651" t="str">
        <f t="shared" si="22"/>
        <v>Function_12Application_252020</v>
      </c>
      <c r="B651">
        <v>648</v>
      </c>
      <c r="C651" t="s">
        <v>378</v>
      </c>
      <c r="D651" t="str">
        <f>VLOOKUP($C651,'Look-Ups'!$C$2:$G$32,D$1-2,0)</f>
        <v>Function_12</v>
      </c>
      <c r="E651" t="str">
        <f>VLOOKUP($C651,'Look-Ups'!$C$2:$G$32,E$1-2,0)</f>
        <v>Function_Simpl_03</v>
      </c>
      <c r="F651" t="str">
        <f>VLOOKUP($C651,'Look-Ups'!$C$2:$G$32,F$1-2,0)</f>
        <v>Segment_08</v>
      </c>
      <c r="G651" t="str">
        <f>VLOOKUP($C651,'Look-Ups'!$C$2:$G$32,G$1-2,0)</f>
        <v>Proc_Type_03</v>
      </c>
      <c r="H651" t="s">
        <v>223</v>
      </c>
      <c r="I651">
        <f t="shared" si="21"/>
        <v>2020</v>
      </c>
      <c r="J651" t="s">
        <v>10</v>
      </c>
      <c r="K651" s="78">
        <v>0</v>
      </c>
      <c r="M651" s="103">
        <v>0</v>
      </c>
    </row>
    <row r="652" spans="1:13" ht="12.5" customHeight="1" x14ac:dyDescent="0.25">
      <c r="A652" t="str">
        <f t="shared" si="22"/>
        <v>Function_12Application_252020</v>
      </c>
      <c r="B652">
        <v>649</v>
      </c>
      <c r="C652" t="s">
        <v>378</v>
      </c>
      <c r="D652" t="str">
        <f>VLOOKUP($C652,'Look-Ups'!$C$2:$G$32,D$1-2,0)</f>
        <v>Function_12</v>
      </c>
      <c r="E652" t="str">
        <f>VLOOKUP($C652,'Look-Ups'!$C$2:$G$32,E$1-2,0)</f>
        <v>Function_Simpl_03</v>
      </c>
      <c r="F652" t="str">
        <f>VLOOKUP($C652,'Look-Ups'!$C$2:$G$32,F$1-2,0)</f>
        <v>Segment_08</v>
      </c>
      <c r="G652" t="str">
        <f>VLOOKUP($C652,'Look-Ups'!$C$2:$G$32,G$1-2,0)</f>
        <v>Proc_Type_03</v>
      </c>
      <c r="H652" t="s">
        <v>171</v>
      </c>
      <c r="I652">
        <f t="shared" si="21"/>
        <v>2020</v>
      </c>
      <c r="J652" t="s">
        <v>10</v>
      </c>
      <c r="K652" s="78">
        <v>0</v>
      </c>
      <c r="M652" s="103">
        <v>0</v>
      </c>
    </row>
    <row r="653" spans="1:13" ht="12.5" customHeight="1" x14ac:dyDescent="0.25">
      <c r="A653" t="str">
        <f t="shared" si="22"/>
        <v>Function_12Application_252020</v>
      </c>
      <c r="B653">
        <v>650</v>
      </c>
      <c r="C653" t="s">
        <v>378</v>
      </c>
      <c r="D653" t="str">
        <f>VLOOKUP($C653,'Look-Ups'!$C$2:$G$32,D$1-2,0)</f>
        <v>Function_12</v>
      </c>
      <c r="E653" t="str">
        <f>VLOOKUP($C653,'Look-Ups'!$C$2:$G$32,E$1-2,0)</f>
        <v>Function_Simpl_03</v>
      </c>
      <c r="F653" t="str">
        <f>VLOOKUP($C653,'Look-Ups'!$C$2:$G$32,F$1-2,0)</f>
        <v>Segment_08</v>
      </c>
      <c r="G653" t="str">
        <f>VLOOKUP($C653,'Look-Ups'!$C$2:$G$32,G$1-2,0)</f>
        <v>Proc_Type_03</v>
      </c>
      <c r="H653" t="s">
        <v>222</v>
      </c>
      <c r="I653">
        <f t="shared" si="21"/>
        <v>2020</v>
      </c>
      <c r="J653" t="s">
        <v>10</v>
      </c>
      <c r="K653" s="78">
        <v>0</v>
      </c>
      <c r="M653" s="103">
        <v>0</v>
      </c>
    </row>
    <row r="654" spans="1:13" ht="12.5" customHeight="1" x14ac:dyDescent="0.25">
      <c r="A654" t="str">
        <f t="shared" si="22"/>
        <v>Function_12Application_252020</v>
      </c>
      <c r="B654">
        <v>651</v>
      </c>
      <c r="C654" t="s">
        <v>378</v>
      </c>
      <c r="D654" t="str">
        <f>VLOOKUP($C654,'Look-Ups'!$C$2:$G$32,D$1-2,0)</f>
        <v>Function_12</v>
      </c>
      <c r="E654" t="str">
        <f>VLOOKUP($C654,'Look-Ups'!$C$2:$G$32,E$1-2,0)</f>
        <v>Function_Simpl_03</v>
      </c>
      <c r="F654" t="str">
        <f>VLOOKUP($C654,'Look-Ups'!$C$2:$G$32,F$1-2,0)</f>
        <v>Segment_08</v>
      </c>
      <c r="G654" t="str">
        <f>VLOOKUP($C654,'Look-Ups'!$C$2:$G$32,G$1-2,0)</f>
        <v>Proc_Type_03</v>
      </c>
      <c r="H654" t="s">
        <v>204</v>
      </c>
      <c r="I654">
        <f t="shared" si="21"/>
        <v>2020</v>
      </c>
      <c r="J654" t="s">
        <v>10</v>
      </c>
      <c r="K654" s="78">
        <v>0</v>
      </c>
      <c r="M654" s="103">
        <v>0</v>
      </c>
    </row>
    <row r="655" spans="1:13" ht="12.5" customHeight="1" x14ac:dyDescent="0.25">
      <c r="A655" t="str">
        <f t="shared" si="22"/>
        <v>Function_12Application_252020</v>
      </c>
      <c r="B655">
        <v>652</v>
      </c>
      <c r="C655" t="s">
        <v>378</v>
      </c>
      <c r="D655" t="str">
        <f>VLOOKUP($C655,'Look-Ups'!$C$2:$G$32,D$1-2,0)</f>
        <v>Function_12</v>
      </c>
      <c r="E655" t="str">
        <f>VLOOKUP($C655,'Look-Ups'!$C$2:$G$32,E$1-2,0)</f>
        <v>Function_Simpl_03</v>
      </c>
      <c r="F655" t="str">
        <f>VLOOKUP($C655,'Look-Ups'!$C$2:$G$32,F$1-2,0)</f>
        <v>Segment_08</v>
      </c>
      <c r="G655" t="str">
        <f>VLOOKUP($C655,'Look-Ups'!$C$2:$G$32,G$1-2,0)</f>
        <v>Proc_Type_03</v>
      </c>
      <c r="H655" t="s">
        <v>208</v>
      </c>
      <c r="I655">
        <f t="shared" si="21"/>
        <v>2020</v>
      </c>
      <c r="J655" t="s">
        <v>10</v>
      </c>
      <c r="K655" s="78">
        <v>0</v>
      </c>
      <c r="M655" s="103">
        <v>0</v>
      </c>
    </row>
    <row r="656" spans="1:13" ht="12.5" customHeight="1" x14ac:dyDescent="0.25">
      <c r="A656" t="str">
        <f t="shared" si="22"/>
        <v>Function_12Application_252020</v>
      </c>
      <c r="B656">
        <v>653</v>
      </c>
      <c r="C656" t="s">
        <v>378</v>
      </c>
      <c r="D656" t="str">
        <f>VLOOKUP($C656,'Look-Ups'!$C$2:$G$32,D$1-2,0)</f>
        <v>Function_12</v>
      </c>
      <c r="E656" t="str">
        <f>VLOOKUP($C656,'Look-Ups'!$C$2:$G$32,E$1-2,0)</f>
        <v>Function_Simpl_03</v>
      </c>
      <c r="F656" t="str">
        <f>VLOOKUP($C656,'Look-Ups'!$C$2:$G$32,F$1-2,0)</f>
        <v>Segment_08</v>
      </c>
      <c r="G656" t="str">
        <f>VLOOKUP($C656,'Look-Ups'!$C$2:$G$32,G$1-2,0)</f>
        <v>Proc_Type_03</v>
      </c>
      <c r="H656" t="s">
        <v>226</v>
      </c>
      <c r="I656">
        <f t="shared" si="21"/>
        <v>2020</v>
      </c>
      <c r="J656" t="s">
        <v>10</v>
      </c>
      <c r="K656" s="78">
        <v>0</v>
      </c>
      <c r="M656" s="103">
        <v>0</v>
      </c>
    </row>
    <row r="657" spans="1:13" ht="12.5" customHeight="1" x14ac:dyDescent="0.25">
      <c r="A657" t="str">
        <f t="shared" si="22"/>
        <v>Function_12Application_252020</v>
      </c>
      <c r="B657">
        <v>654</v>
      </c>
      <c r="C657" t="s">
        <v>378</v>
      </c>
      <c r="D657" t="str">
        <f>VLOOKUP($C657,'Look-Ups'!$C$2:$G$32,D$1-2,0)</f>
        <v>Function_12</v>
      </c>
      <c r="E657" t="str">
        <f>VLOOKUP($C657,'Look-Ups'!$C$2:$G$32,E$1-2,0)</f>
        <v>Function_Simpl_03</v>
      </c>
      <c r="F657" t="str">
        <f>VLOOKUP($C657,'Look-Ups'!$C$2:$G$32,F$1-2,0)</f>
        <v>Segment_08</v>
      </c>
      <c r="G657" t="str">
        <f>VLOOKUP($C657,'Look-Ups'!$C$2:$G$32,G$1-2,0)</f>
        <v>Proc_Type_03</v>
      </c>
      <c r="H657" t="s">
        <v>227</v>
      </c>
      <c r="I657">
        <f t="shared" si="21"/>
        <v>2020</v>
      </c>
      <c r="J657" t="s">
        <v>10</v>
      </c>
      <c r="K657" s="78">
        <v>0</v>
      </c>
      <c r="M657" s="103">
        <v>0</v>
      </c>
    </row>
    <row r="658" spans="1:13" ht="12.5" customHeight="1" x14ac:dyDescent="0.25">
      <c r="A658" t="str">
        <f t="shared" si="22"/>
        <v>Function_12Application_252020</v>
      </c>
      <c r="B658">
        <v>655</v>
      </c>
      <c r="C658" t="s">
        <v>378</v>
      </c>
      <c r="D658" t="str">
        <f>VLOOKUP($C658,'Look-Ups'!$C$2:$G$32,D$1-2,0)</f>
        <v>Function_12</v>
      </c>
      <c r="E658" t="str">
        <f>VLOOKUP($C658,'Look-Ups'!$C$2:$G$32,E$1-2,0)</f>
        <v>Function_Simpl_03</v>
      </c>
      <c r="F658" t="str">
        <f>VLOOKUP($C658,'Look-Ups'!$C$2:$G$32,F$1-2,0)</f>
        <v>Segment_08</v>
      </c>
      <c r="G658" t="str">
        <f>VLOOKUP($C658,'Look-Ups'!$C$2:$G$32,G$1-2,0)</f>
        <v>Proc_Type_03</v>
      </c>
      <c r="H658" t="s">
        <v>228</v>
      </c>
      <c r="I658">
        <f t="shared" si="21"/>
        <v>2020</v>
      </c>
      <c r="J658" t="s">
        <v>10</v>
      </c>
      <c r="K658" s="78">
        <v>0</v>
      </c>
      <c r="M658" s="103">
        <v>0</v>
      </c>
    </row>
    <row r="659" spans="1:13" ht="12.5" customHeight="1" x14ac:dyDescent="0.25">
      <c r="A659" t="str">
        <f t="shared" si="22"/>
        <v>Function_12Application_252020</v>
      </c>
      <c r="B659">
        <v>656</v>
      </c>
      <c r="C659" t="s">
        <v>378</v>
      </c>
      <c r="D659" t="str">
        <f>VLOOKUP($C659,'Look-Ups'!$C$2:$G$32,D$1-2,0)</f>
        <v>Function_12</v>
      </c>
      <c r="E659" t="str">
        <f>VLOOKUP($C659,'Look-Ups'!$C$2:$G$32,E$1-2,0)</f>
        <v>Function_Simpl_03</v>
      </c>
      <c r="F659" t="str">
        <f>VLOOKUP($C659,'Look-Ups'!$C$2:$G$32,F$1-2,0)</f>
        <v>Segment_08</v>
      </c>
      <c r="G659" t="str">
        <f>VLOOKUP($C659,'Look-Ups'!$C$2:$G$32,G$1-2,0)</f>
        <v>Proc_Type_03</v>
      </c>
      <c r="H659" t="s">
        <v>244</v>
      </c>
      <c r="I659">
        <f t="shared" si="21"/>
        <v>2020</v>
      </c>
      <c r="J659" t="s">
        <v>10</v>
      </c>
      <c r="K659" s="78" t="s">
        <v>106</v>
      </c>
      <c r="M659" s="103">
        <v>0</v>
      </c>
    </row>
    <row r="660" spans="1:13" ht="12.5" customHeight="1" x14ac:dyDescent="0.25">
      <c r="A660" t="str">
        <f t="shared" si="22"/>
        <v>Function_13Application_262020</v>
      </c>
      <c r="B660">
        <v>657</v>
      </c>
      <c r="C660" t="s">
        <v>379</v>
      </c>
      <c r="D660" t="str">
        <f>VLOOKUP($C660,'Look-Ups'!$C$2:$G$32,D$1-2,0)</f>
        <v>Function_13</v>
      </c>
      <c r="E660" t="str">
        <f>VLOOKUP($C660,'Look-Ups'!$C$2:$G$32,E$1-2,0)</f>
        <v>Function_Simpl_08</v>
      </c>
      <c r="F660" t="str">
        <f>VLOOKUP($C660,'Look-Ups'!$C$2:$G$32,F$1-2,0)</f>
        <v>Segment_09</v>
      </c>
      <c r="G660" t="str">
        <f>VLOOKUP($C660,'Look-Ups'!$C$2:$G$32,G$1-2,0)</f>
        <v>Proc_Type_01</v>
      </c>
      <c r="H660" t="s">
        <v>171</v>
      </c>
      <c r="I660">
        <f t="shared" si="21"/>
        <v>2020</v>
      </c>
      <c r="J660" t="s">
        <v>10</v>
      </c>
      <c r="K660" s="78" t="s">
        <v>106</v>
      </c>
      <c r="M660" s="103">
        <v>0.4944956054231191</v>
      </c>
    </row>
    <row r="661" spans="1:13" ht="12.5" customHeight="1" x14ac:dyDescent="0.25">
      <c r="A661" t="str">
        <f t="shared" si="22"/>
        <v>Function_13Application_262020</v>
      </c>
      <c r="B661">
        <v>658</v>
      </c>
      <c r="C661" t="s">
        <v>379</v>
      </c>
      <c r="D661" t="str">
        <f>VLOOKUP($C661,'Look-Ups'!$C$2:$G$32,D$1-2,0)</f>
        <v>Function_13</v>
      </c>
      <c r="E661" t="str">
        <f>VLOOKUP($C661,'Look-Ups'!$C$2:$G$32,E$1-2,0)</f>
        <v>Function_Simpl_08</v>
      </c>
      <c r="F661" t="str">
        <f>VLOOKUP($C661,'Look-Ups'!$C$2:$G$32,F$1-2,0)</f>
        <v>Segment_09</v>
      </c>
      <c r="G661" t="str">
        <f>VLOOKUP($C661,'Look-Ups'!$C$2:$G$32,G$1-2,0)</f>
        <v>Proc_Type_01</v>
      </c>
      <c r="H661" t="s">
        <v>209</v>
      </c>
      <c r="I661">
        <f t="shared" si="21"/>
        <v>2020</v>
      </c>
      <c r="J661" t="s">
        <v>10</v>
      </c>
      <c r="K661" s="78" t="s">
        <v>106</v>
      </c>
      <c r="M661" s="103">
        <v>0.15620573822415762</v>
      </c>
    </row>
    <row r="662" spans="1:13" ht="12.5" customHeight="1" x14ac:dyDescent="0.25">
      <c r="A662" t="str">
        <f t="shared" si="22"/>
        <v>Function_13Application_262020</v>
      </c>
      <c r="B662">
        <v>659</v>
      </c>
      <c r="C662" t="s">
        <v>379</v>
      </c>
      <c r="D662" t="str">
        <f>VLOOKUP($C662,'Look-Ups'!$C$2:$G$32,D$1-2,0)</f>
        <v>Function_13</v>
      </c>
      <c r="E662" t="str">
        <f>VLOOKUP($C662,'Look-Ups'!$C$2:$G$32,E$1-2,0)</f>
        <v>Function_Simpl_08</v>
      </c>
      <c r="F662" t="str">
        <f>VLOOKUP($C662,'Look-Ups'!$C$2:$G$32,F$1-2,0)</f>
        <v>Segment_09</v>
      </c>
      <c r="G662" t="str">
        <f>VLOOKUP($C662,'Look-Ups'!$C$2:$G$32,G$1-2,0)</f>
        <v>Proc_Type_01</v>
      </c>
      <c r="H662" t="s">
        <v>201</v>
      </c>
      <c r="I662">
        <f t="shared" si="21"/>
        <v>2020</v>
      </c>
      <c r="J662" t="s">
        <v>10</v>
      </c>
      <c r="K662" s="78" t="s">
        <v>106</v>
      </c>
      <c r="M662" s="103">
        <v>0.11348708058784455</v>
      </c>
    </row>
    <row r="663" spans="1:13" ht="12.5" customHeight="1" x14ac:dyDescent="0.25">
      <c r="A663" t="str">
        <f t="shared" si="22"/>
        <v>Function_13Application_262020</v>
      </c>
      <c r="B663">
        <v>660</v>
      </c>
      <c r="C663" t="s">
        <v>379</v>
      </c>
      <c r="D663" t="str">
        <f>VLOOKUP($C663,'Look-Ups'!$C$2:$G$32,D$1-2,0)</f>
        <v>Function_13</v>
      </c>
      <c r="E663" t="str">
        <f>VLOOKUP($C663,'Look-Ups'!$C$2:$G$32,E$1-2,0)</f>
        <v>Function_Simpl_08</v>
      </c>
      <c r="F663" t="str">
        <f>VLOOKUP($C663,'Look-Ups'!$C$2:$G$32,F$1-2,0)</f>
        <v>Segment_09</v>
      </c>
      <c r="G663" t="str">
        <f>VLOOKUP($C663,'Look-Ups'!$C$2:$G$32,G$1-2,0)</f>
        <v>Proc_Type_01</v>
      </c>
      <c r="H663" t="s">
        <v>187</v>
      </c>
      <c r="I663">
        <f t="shared" si="21"/>
        <v>2020</v>
      </c>
      <c r="J663" t="s">
        <v>10</v>
      </c>
      <c r="K663" s="78" t="s">
        <v>106</v>
      </c>
      <c r="M663" s="103">
        <v>8.48925486021124E-2</v>
      </c>
    </row>
    <row r="664" spans="1:13" ht="12.5" customHeight="1" x14ac:dyDescent="0.25">
      <c r="A664" t="str">
        <f t="shared" si="22"/>
        <v>Function_13Application_262020</v>
      </c>
      <c r="B664">
        <v>661</v>
      </c>
      <c r="C664" t="s">
        <v>379</v>
      </c>
      <c r="D664" t="str">
        <f>VLOOKUP($C664,'Look-Ups'!$C$2:$G$32,D$1-2,0)</f>
        <v>Function_13</v>
      </c>
      <c r="E664" t="str">
        <f>VLOOKUP($C664,'Look-Ups'!$C$2:$G$32,E$1-2,0)</f>
        <v>Function_Simpl_08</v>
      </c>
      <c r="F664" t="str">
        <f>VLOOKUP($C664,'Look-Ups'!$C$2:$G$32,F$1-2,0)</f>
        <v>Segment_09</v>
      </c>
      <c r="G664" t="str">
        <f>VLOOKUP($C664,'Look-Ups'!$C$2:$G$32,G$1-2,0)</f>
        <v>Proc_Type_01</v>
      </c>
      <c r="H664" t="s">
        <v>217</v>
      </c>
      <c r="I664">
        <f t="shared" si="21"/>
        <v>2020</v>
      </c>
      <c r="J664" t="s">
        <v>10</v>
      </c>
      <c r="K664" s="78" t="s">
        <v>106</v>
      </c>
      <c r="M664" s="103">
        <v>8.1733578403076171E-2</v>
      </c>
    </row>
    <row r="665" spans="1:13" ht="12.5" customHeight="1" x14ac:dyDescent="0.25">
      <c r="A665" t="str">
        <f t="shared" si="22"/>
        <v>Function_13Application_262020</v>
      </c>
      <c r="B665">
        <v>662</v>
      </c>
      <c r="C665" t="s">
        <v>379</v>
      </c>
      <c r="D665" t="str">
        <f>VLOOKUP($C665,'Look-Ups'!$C$2:$G$32,D$1-2,0)</f>
        <v>Function_13</v>
      </c>
      <c r="E665" t="str">
        <f>VLOOKUP($C665,'Look-Ups'!$C$2:$G$32,E$1-2,0)</f>
        <v>Function_Simpl_08</v>
      </c>
      <c r="F665" t="str">
        <f>VLOOKUP($C665,'Look-Ups'!$C$2:$G$32,F$1-2,0)</f>
        <v>Segment_09</v>
      </c>
      <c r="G665" t="str">
        <f>VLOOKUP($C665,'Look-Ups'!$C$2:$G$32,G$1-2,0)</f>
        <v>Proc_Type_01</v>
      </c>
      <c r="H665" t="s">
        <v>237</v>
      </c>
      <c r="I665">
        <f t="shared" si="21"/>
        <v>2020</v>
      </c>
      <c r="J665" t="s">
        <v>10</v>
      </c>
      <c r="K665" s="78" t="s">
        <v>106</v>
      </c>
      <c r="M665" s="103">
        <v>1.1348708058784455E-2</v>
      </c>
    </row>
    <row r="666" spans="1:13" ht="12.5" customHeight="1" x14ac:dyDescent="0.25">
      <c r="A666" t="str">
        <f t="shared" si="22"/>
        <v>Function_13Application_262020</v>
      </c>
      <c r="B666">
        <v>663</v>
      </c>
      <c r="C666" t="s">
        <v>379</v>
      </c>
      <c r="D666" t="str">
        <f>VLOOKUP($C666,'Look-Ups'!$C$2:$G$32,D$1-2,0)</f>
        <v>Function_13</v>
      </c>
      <c r="E666" t="str">
        <f>VLOOKUP($C666,'Look-Ups'!$C$2:$G$32,E$1-2,0)</f>
        <v>Function_Simpl_08</v>
      </c>
      <c r="F666" t="str">
        <f>VLOOKUP($C666,'Look-Ups'!$C$2:$G$32,F$1-2,0)</f>
        <v>Segment_09</v>
      </c>
      <c r="G666" t="str">
        <f>VLOOKUP($C666,'Look-Ups'!$C$2:$G$32,G$1-2,0)</f>
        <v>Proc_Type_01</v>
      </c>
      <c r="H666" t="s">
        <v>242</v>
      </c>
      <c r="I666">
        <f t="shared" si="21"/>
        <v>2020</v>
      </c>
      <c r="J666" t="s">
        <v>10</v>
      </c>
      <c r="K666" s="78" t="s">
        <v>106</v>
      </c>
      <c r="M666" s="103">
        <v>1.1172111070327957E-2</v>
      </c>
    </row>
    <row r="667" spans="1:13" ht="12.5" customHeight="1" x14ac:dyDescent="0.25">
      <c r="A667" t="str">
        <f t="shared" si="22"/>
        <v>Function_13Application_262020</v>
      </c>
      <c r="B667">
        <v>664</v>
      </c>
      <c r="C667" t="s">
        <v>379</v>
      </c>
      <c r="D667" t="str">
        <f>VLOOKUP($C667,'Look-Ups'!$C$2:$G$32,D$1-2,0)</f>
        <v>Function_13</v>
      </c>
      <c r="E667" t="str">
        <f>VLOOKUP($C667,'Look-Ups'!$C$2:$G$32,E$1-2,0)</f>
        <v>Function_Simpl_08</v>
      </c>
      <c r="F667" t="str">
        <f>VLOOKUP($C667,'Look-Ups'!$C$2:$G$32,F$1-2,0)</f>
        <v>Segment_09</v>
      </c>
      <c r="G667" t="str">
        <f>VLOOKUP($C667,'Look-Ups'!$C$2:$G$32,G$1-2,0)</f>
        <v>Proc_Type_01</v>
      </c>
      <c r="H667" t="s">
        <v>225</v>
      </c>
      <c r="I667">
        <f t="shared" si="21"/>
        <v>2020</v>
      </c>
      <c r="J667" t="s">
        <v>10</v>
      </c>
      <c r="K667" s="78" t="s">
        <v>106</v>
      </c>
      <c r="M667" s="103">
        <v>1.089781045374349E-2</v>
      </c>
    </row>
    <row r="668" spans="1:13" ht="12.5" customHeight="1" x14ac:dyDescent="0.25">
      <c r="A668" t="str">
        <f t="shared" si="22"/>
        <v>Function_13Application_262020</v>
      </c>
      <c r="B668">
        <v>665</v>
      </c>
      <c r="C668" t="s">
        <v>379</v>
      </c>
      <c r="D668" t="str">
        <f>VLOOKUP($C668,'Look-Ups'!$C$2:$G$32,D$1-2,0)</f>
        <v>Function_13</v>
      </c>
      <c r="E668" t="str">
        <f>VLOOKUP($C668,'Look-Ups'!$C$2:$G$32,E$1-2,0)</f>
        <v>Function_Simpl_08</v>
      </c>
      <c r="F668" t="str">
        <f>VLOOKUP($C668,'Look-Ups'!$C$2:$G$32,F$1-2,0)</f>
        <v>Segment_09</v>
      </c>
      <c r="G668" t="str">
        <f>VLOOKUP($C668,'Look-Ups'!$C$2:$G$32,G$1-2,0)</f>
        <v>Proc_Type_01</v>
      </c>
      <c r="H668" t="s">
        <v>219</v>
      </c>
      <c r="I668">
        <f t="shared" si="21"/>
        <v>2020</v>
      </c>
      <c r="J668" t="s">
        <v>10</v>
      </c>
      <c r="K668" s="78" t="s">
        <v>106</v>
      </c>
      <c r="M668" s="103">
        <v>1.0708357128684816E-2</v>
      </c>
    </row>
    <row r="669" spans="1:13" ht="12.5" customHeight="1" x14ac:dyDescent="0.25">
      <c r="A669" t="str">
        <f t="shared" si="22"/>
        <v>Function_13Application_262020</v>
      </c>
      <c r="B669">
        <v>666</v>
      </c>
      <c r="C669" t="s">
        <v>379</v>
      </c>
      <c r="D669" t="str">
        <f>VLOOKUP($C669,'Look-Ups'!$C$2:$G$32,D$1-2,0)</f>
        <v>Function_13</v>
      </c>
      <c r="E669" t="str">
        <f>VLOOKUP($C669,'Look-Ups'!$C$2:$G$32,E$1-2,0)</f>
        <v>Function_Simpl_08</v>
      </c>
      <c r="F669" t="str">
        <f>VLOOKUP($C669,'Look-Ups'!$C$2:$G$32,F$1-2,0)</f>
        <v>Segment_09</v>
      </c>
      <c r="G669" t="str">
        <f>VLOOKUP($C669,'Look-Ups'!$C$2:$G$32,G$1-2,0)</f>
        <v>Proc_Type_01</v>
      </c>
      <c r="H669" t="s">
        <v>166</v>
      </c>
      <c r="I669">
        <f t="shared" si="21"/>
        <v>2020</v>
      </c>
      <c r="J669" t="s">
        <v>10</v>
      </c>
      <c r="K669" s="78" t="s">
        <v>106</v>
      </c>
      <c r="M669" s="103">
        <v>1.0513365242436852E-2</v>
      </c>
    </row>
    <row r="670" spans="1:13" ht="12.5" customHeight="1" x14ac:dyDescent="0.25">
      <c r="A670" t="str">
        <f t="shared" si="22"/>
        <v>Function_13Application_262020</v>
      </c>
      <c r="B670">
        <v>667</v>
      </c>
      <c r="C670" t="s">
        <v>379</v>
      </c>
      <c r="D670" t="str">
        <f>VLOOKUP($C670,'Look-Ups'!$C$2:$G$32,D$1-2,0)</f>
        <v>Function_13</v>
      </c>
      <c r="E670" t="str">
        <f>VLOOKUP($C670,'Look-Ups'!$C$2:$G$32,E$1-2,0)</f>
        <v>Function_Simpl_08</v>
      </c>
      <c r="F670" t="str">
        <f>VLOOKUP($C670,'Look-Ups'!$C$2:$G$32,F$1-2,0)</f>
        <v>Segment_09</v>
      </c>
      <c r="G670" t="str">
        <f>VLOOKUP($C670,'Look-Ups'!$C$2:$G$32,G$1-2,0)</f>
        <v>Proc_Type_01</v>
      </c>
      <c r="H670" t="s">
        <v>244</v>
      </c>
      <c r="I670">
        <f t="shared" si="21"/>
        <v>2020</v>
      </c>
      <c r="J670" t="s">
        <v>10</v>
      </c>
      <c r="K670" s="78" t="s">
        <v>106</v>
      </c>
      <c r="M670" s="103">
        <v>1.4545096805712698E-2</v>
      </c>
    </row>
    <row r="671" spans="1:13" ht="12.5" customHeight="1" x14ac:dyDescent="0.25">
      <c r="A671" t="str">
        <f t="shared" si="22"/>
        <v>Function_14Application_292020</v>
      </c>
      <c r="B671">
        <v>668</v>
      </c>
      <c r="C671" t="s">
        <v>382</v>
      </c>
      <c r="D671" t="str">
        <f>VLOOKUP($C671,'Look-Ups'!$C$2:$G$32,D$1-2,0)</f>
        <v>Function_14</v>
      </c>
      <c r="E671" t="str">
        <f>VLOOKUP($C671,'Look-Ups'!$C$2:$G$32,E$1-2,0)</f>
        <v>Function_Simpl_09</v>
      </c>
      <c r="F671" t="str">
        <f>VLOOKUP($C671,'Look-Ups'!$C$2:$G$32,F$1-2,0)</f>
        <v>Segment_09</v>
      </c>
      <c r="G671" t="str">
        <f>VLOOKUP($C671,'Look-Ups'!$C$2:$G$32,G$1-2,0)</f>
        <v>Proc_Type_01</v>
      </c>
      <c r="H671" t="s">
        <v>171</v>
      </c>
      <c r="I671">
        <f t="shared" si="21"/>
        <v>2020</v>
      </c>
      <c r="J671" t="s">
        <v>10</v>
      </c>
      <c r="K671" s="78" t="s">
        <v>106</v>
      </c>
      <c r="M671" s="103">
        <v>0.85839623959259792</v>
      </c>
    </row>
    <row r="672" spans="1:13" ht="12.5" customHeight="1" x14ac:dyDescent="0.25">
      <c r="A672" t="str">
        <f t="shared" si="22"/>
        <v>Function_14Application_292020</v>
      </c>
      <c r="B672">
        <v>669</v>
      </c>
      <c r="C672" t="s">
        <v>382</v>
      </c>
      <c r="D672" t="str">
        <f>VLOOKUP($C672,'Look-Ups'!$C$2:$G$32,D$1-2,0)</f>
        <v>Function_14</v>
      </c>
      <c r="E672" t="str">
        <f>VLOOKUP($C672,'Look-Ups'!$C$2:$G$32,E$1-2,0)</f>
        <v>Function_Simpl_09</v>
      </c>
      <c r="F672" t="str">
        <f>VLOOKUP($C672,'Look-Ups'!$C$2:$G$32,F$1-2,0)</f>
        <v>Segment_09</v>
      </c>
      <c r="G672" t="str">
        <f>VLOOKUP($C672,'Look-Ups'!$C$2:$G$32,G$1-2,0)</f>
        <v>Proc_Type_01</v>
      </c>
      <c r="H672" t="s">
        <v>209</v>
      </c>
      <c r="I672">
        <f t="shared" si="21"/>
        <v>2020</v>
      </c>
      <c r="J672" t="s">
        <v>10</v>
      </c>
      <c r="K672" s="78" t="s">
        <v>106</v>
      </c>
      <c r="M672" s="103">
        <v>2.5118820041228184E-2</v>
      </c>
    </row>
    <row r="673" spans="1:13" ht="12.5" customHeight="1" x14ac:dyDescent="0.25">
      <c r="A673" t="str">
        <f t="shared" si="22"/>
        <v>Function_14Application_292020</v>
      </c>
      <c r="B673">
        <v>670</v>
      </c>
      <c r="C673" t="s">
        <v>382</v>
      </c>
      <c r="D673" t="str">
        <f>VLOOKUP($C673,'Look-Ups'!$C$2:$G$32,D$1-2,0)</f>
        <v>Function_14</v>
      </c>
      <c r="E673" t="str">
        <f>VLOOKUP($C673,'Look-Ups'!$C$2:$G$32,E$1-2,0)</f>
        <v>Function_Simpl_09</v>
      </c>
      <c r="F673" t="str">
        <f>VLOOKUP($C673,'Look-Ups'!$C$2:$G$32,F$1-2,0)</f>
        <v>Segment_09</v>
      </c>
      <c r="G673" t="str">
        <f>VLOOKUP($C673,'Look-Ups'!$C$2:$G$32,G$1-2,0)</f>
        <v>Proc_Type_01</v>
      </c>
      <c r="H673" t="s">
        <v>195</v>
      </c>
      <c r="I673">
        <f t="shared" si="21"/>
        <v>2020</v>
      </c>
      <c r="J673" t="s">
        <v>10</v>
      </c>
      <c r="K673" s="78" t="s">
        <v>106</v>
      </c>
      <c r="M673" s="103">
        <v>1.4989169680181259E-2</v>
      </c>
    </row>
    <row r="674" spans="1:13" ht="12.5" customHeight="1" x14ac:dyDescent="0.25">
      <c r="A674" t="str">
        <f t="shared" si="22"/>
        <v>Function_14Application_292020</v>
      </c>
      <c r="B674">
        <v>671</v>
      </c>
      <c r="C674" t="s">
        <v>382</v>
      </c>
      <c r="D674" t="str">
        <f>VLOOKUP($C674,'Look-Ups'!$C$2:$G$32,D$1-2,0)</f>
        <v>Function_14</v>
      </c>
      <c r="E674" t="str">
        <f>VLOOKUP($C674,'Look-Ups'!$C$2:$G$32,E$1-2,0)</f>
        <v>Function_Simpl_09</v>
      </c>
      <c r="F674" t="str">
        <f>VLOOKUP($C674,'Look-Ups'!$C$2:$G$32,F$1-2,0)</f>
        <v>Segment_09</v>
      </c>
      <c r="G674" t="str">
        <f>VLOOKUP($C674,'Look-Ups'!$C$2:$G$32,G$1-2,0)</f>
        <v>Proc_Type_01</v>
      </c>
      <c r="H674" t="s">
        <v>187</v>
      </c>
      <c r="I674">
        <f t="shared" si="21"/>
        <v>2020</v>
      </c>
      <c r="J674" t="s">
        <v>10</v>
      </c>
      <c r="K674" s="78" t="s">
        <v>106</v>
      </c>
      <c r="M674" s="103">
        <v>2.899042748016727E-2</v>
      </c>
    </row>
    <row r="675" spans="1:13" ht="12.5" customHeight="1" x14ac:dyDescent="0.25">
      <c r="A675" t="str">
        <f t="shared" si="22"/>
        <v>Function_14Application_292020</v>
      </c>
      <c r="B675">
        <v>672</v>
      </c>
      <c r="C675" t="s">
        <v>382</v>
      </c>
      <c r="D675" t="str">
        <f>VLOOKUP($C675,'Look-Ups'!$C$2:$G$32,D$1-2,0)</f>
        <v>Function_14</v>
      </c>
      <c r="E675" t="str">
        <f>VLOOKUP($C675,'Look-Ups'!$C$2:$G$32,E$1-2,0)</f>
        <v>Function_Simpl_09</v>
      </c>
      <c r="F675" t="str">
        <f>VLOOKUP($C675,'Look-Ups'!$C$2:$G$32,F$1-2,0)</f>
        <v>Segment_09</v>
      </c>
      <c r="G675" t="str">
        <f>VLOOKUP($C675,'Look-Ups'!$C$2:$G$32,G$1-2,0)</f>
        <v>Proc_Type_01</v>
      </c>
      <c r="H675" t="s">
        <v>178</v>
      </c>
      <c r="I675">
        <f t="shared" si="21"/>
        <v>2020</v>
      </c>
      <c r="J675" t="s">
        <v>10</v>
      </c>
      <c r="K675" s="78" t="s">
        <v>106</v>
      </c>
      <c r="M675" s="103">
        <v>1.32703596324685E-2</v>
      </c>
    </row>
    <row r="676" spans="1:13" ht="12.5" customHeight="1" x14ac:dyDescent="0.25">
      <c r="A676" t="str">
        <f t="shared" si="22"/>
        <v>Function_14Application_292020</v>
      </c>
      <c r="B676">
        <v>673</v>
      </c>
      <c r="C676" t="s">
        <v>382</v>
      </c>
      <c r="D676" t="str">
        <f>VLOOKUP($C676,'Look-Ups'!$C$2:$G$32,D$1-2,0)</f>
        <v>Function_14</v>
      </c>
      <c r="E676" t="str">
        <f>VLOOKUP($C676,'Look-Ups'!$C$2:$G$32,E$1-2,0)</f>
        <v>Function_Simpl_09</v>
      </c>
      <c r="F676" t="str">
        <f>VLOOKUP($C676,'Look-Ups'!$C$2:$G$32,F$1-2,0)</f>
        <v>Segment_09</v>
      </c>
      <c r="G676" t="str">
        <f>VLOOKUP($C676,'Look-Ups'!$C$2:$G$32,G$1-2,0)</f>
        <v>Proc_Type_01</v>
      </c>
      <c r="H676" t="s">
        <v>222</v>
      </c>
      <c r="I676">
        <f t="shared" si="21"/>
        <v>2020</v>
      </c>
      <c r="J676" t="s">
        <v>10</v>
      </c>
      <c r="K676" s="78" t="s">
        <v>106</v>
      </c>
      <c r="M676" s="103">
        <v>1.2604339051694089E-2</v>
      </c>
    </row>
    <row r="677" spans="1:13" ht="12.5" customHeight="1" x14ac:dyDescent="0.25">
      <c r="A677" t="str">
        <f t="shared" si="22"/>
        <v>Function_14Application_292020</v>
      </c>
      <c r="B677">
        <v>674</v>
      </c>
      <c r="C677" t="s">
        <v>382</v>
      </c>
      <c r="D677" t="str">
        <f>VLOOKUP($C677,'Look-Ups'!$C$2:$G$32,D$1-2,0)</f>
        <v>Function_14</v>
      </c>
      <c r="E677" t="str">
        <f>VLOOKUP($C677,'Look-Ups'!$C$2:$G$32,E$1-2,0)</f>
        <v>Function_Simpl_09</v>
      </c>
      <c r="F677" t="str">
        <f>VLOOKUP($C677,'Look-Ups'!$C$2:$G$32,F$1-2,0)</f>
        <v>Segment_09</v>
      </c>
      <c r="G677" t="str">
        <f>VLOOKUP($C677,'Look-Ups'!$C$2:$G$32,G$1-2,0)</f>
        <v>Proc_Type_01</v>
      </c>
      <c r="H677" t="s">
        <v>167</v>
      </c>
      <c r="I677">
        <f t="shared" si="21"/>
        <v>2020</v>
      </c>
      <c r="J677" t="s">
        <v>10</v>
      </c>
      <c r="K677" s="78" t="s">
        <v>106</v>
      </c>
      <c r="M677" s="103">
        <v>1.2048180016284746E-2</v>
      </c>
    </row>
    <row r="678" spans="1:13" ht="12.5" customHeight="1" x14ac:dyDescent="0.25">
      <c r="A678" t="str">
        <f t="shared" si="22"/>
        <v>Function_14Application_292020</v>
      </c>
      <c r="B678">
        <v>675</v>
      </c>
      <c r="C678" t="s">
        <v>382</v>
      </c>
      <c r="D678" t="str">
        <f>VLOOKUP($C678,'Look-Ups'!$C$2:$G$32,D$1-2,0)</f>
        <v>Function_14</v>
      </c>
      <c r="E678" t="str">
        <f>VLOOKUP($C678,'Look-Ups'!$C$2:$G$32,E$1-2,0)</f>
        <v>Function_Simpl_09</v>
      </c>
      <c r="F678" t="str">
        <f>VLOOKUP($C678,'Look-Ups'!$C$2:$G$32,F$1-2,0)</f>
        <v>Segment_09</v>
      </c>
      <c r="G678" t="str">
        <f>VLOOKUP($C678,'Look-Ups'!$C$2:$G$32,G$1-2,0)</f>
        <v>Proc_Type_01</v>
      </c>
      <c r="H678" t="s">
        <v>214</v>
      </c>
      <c r="I678">
        <f t="shared" si="21"/>
        <v>2020</v>
      </c>
      <c r="J678" t="s">
        <v>10</v>
      </c>
      <c r="K678" s="78" t="s">
        <v>106</v>
      </c>
      <c r="M678" s="103">
        <v>1.1261019255776987E-2</v>
      </c>
    </row>
    <row r="679" spans="1:13" ht="12.5" customHeight="1" x14ac:dyDescent="0.25">
      <c r="A679" t="str">
        <f t="shared" si="22"/>
        <v>Function_14Application_292020</v>
      </c>
      <c r="B679">
        <v>676</v>
      </c>
      <c r="C679" t="s">
        <v>382</v>
      </c>
      <c r="D679" t="str">
        <f>VLOOKUP($C679,'Look-Ups'!$C$2:$G$32,D$1-2,0)</f>
        <v>Function_14</v>
      </c>
      <c r="E679" t="str">
        <f>VLOOKUP($C679,'Look-Ups'!$C$2:$G$32,E$1-2,0)</f>
        <v>Function_Simpl_09</v>
      </c>
      <c r="F679" t="str">
        <f>VLOOKUP($C679,'Look-Ups'!$C$2:$G$32,F$1-2,0)</f>
        <v>Segment_09</v>
      </c>
      <c r="G679" t="str">
        <f>VLOOKUP($C679,'Look-Ups'!$C$2:$G$32,G$1-2,0)</f>
        <v>Proc_Type_01</v>
      </c>
      <c r="H679" t="s">
        <v>237</v>
      </c>
      <c r="I679">
        <f t="shared" si="21"/>
        <v>2020</v>
      </c>
      <c r="J679" t="s">
        <v>10</v>
      </c>
      <c r="K679" s="78" t="s">
        <v>106</v>
      </c>
      <c r="M679" s="103">
        <v>1.0708357128684816E-2</v>
      </c>
    </row>
    <row r="680" spans="1:13" ht="12.5" customHeight="1" x14ac:dyDescent="0.25">
      <c r="A680" t="str">
        <f t="shared" si="22"/>
        <v>Function_14Application_292020</v>
      </c>
      <c r="B680">
        <v>677</v>
      </c>
      <c r="C680" t="s">
        <v>382</v>
      </c>
      <c r="D680" t="str">
        <f>VLOOKUP($C680,'Look-Ups'!$C$2:$G$32,D$1-2,0)</f>
        <v>Function_14</v>
      </c>
      <c r="E680" t="str">
        <f>VLOOKUP($C680,'Look-Ups'!$C$2:$G$32,E$1-2,0)</f>
        <v>Function_Simpl_09</v>
      </c>
      <c r="F680" t="str">
        <f>VLOOKUP($C680,'Look-Ups'!$C$2:$G$32,F$1-2,0)</f>
        <v>Segment_09</v>
      </c>
      <c r="G680" t="str">
        <f>VLOOKUP($C680,'Look-Ups'!$C$2:$G$32,G$1-2,0)</f>
        <v>Proc_Type_01</v>
      </c>
      <c r="H680" t="s">
        <v>244</v>
      </c>
      <c r="I680">
        <f t="shared" ref="I680:I713" si="23">I325+1</f>
        <v>2020</v>
      </c>
      <c r="J680" t="s">
        <v>10</v>
      </c>
      <c r="K680" s="78" t="s">
        <v>106</v>
      </c>
      <c r="M680" s="103">
        <v>1.2613088120916327E-2</v>
      </c>
    </row>
    <row r="681" spans="1:13" ht="12.5" customHeight="1" x14ac:dyDescent="0.25">
      <c r="A681" t="str">
        <f t="shared" si="22"/>
        <v>Function_13Application_272020</v>
      </c>
      <c r="B681">
        <v>678</v>
      </c>
      <c r="C681" t="s">
        <v>380</v>
      </c>
      <c r="D681" t="str">
        <f>VLOOKUP($C681,'Look-Ups'!$C$2:$G$32,D$1-2,0)</f>
        <v>Function_13</v>
      </c>
      <c r="E681" t="str">
        <f>VLOOKUP($C681,'Look-Ups'!$C$2:$G$32,E$1-2,0)</f>
        <v>Function_Simpl_08</v>
      </c>
      <c r="F681" t="str">
        <f>VLOOKUP($C681,'Look-Ups'!$C$2:$G$32,F$1-2,0)</f>
        <v>Segment_09</v>
      </c>
      <c r="G681" t="str">
        <f>VLOOKUP($C681,'Look-Ups'!$C$2:$G$32,G$1-2,0)</f>
        <v>Proc_Type_01</v>
      </c>
      <c r="H681" t="s">
        <v>171</v>
      </c>
      <c r="I681">
        <f t="shared" si="23"/>
        <v>2020</v>
      </c>
      <c r="J681" t="s">
        <v>10</v>
      </c>
      <c r="K681" s="78" t="s">
        <v>106</v>
      </c>
      <c r="M681" s="103">
        <v>0.26500000000000001</v>
      </c>
    </row>
    <row r="682" spans="1:13" ht="12.5" customHeight="1" x14ac:dyDescent="0.25">
      <c r="A682" t="str">
        <f t="shared" si="22"/>
        <v>Function_13Application_272020</v>
      </c>
      <c r="B682">
        <v>679</v>
      </c>
      <c r="C682" t="s">
        <v>380</v>
      </c>
      <c r="D682" t="str">
        <f>VLOOKUP($C682,'Look-Ups'!$C$2:$G$32,D$1-2,0)</f>
        <v>Function_13</v>
      </c>
      <c r="E682" t="str">
        <f>VLOOKUP($C682,'Look-Ups'!$C$2:$G$32,E$1-2,0)</f>
        <v>Function_Simpl_08</v>
      </c>
      <c r="F682" t="str">
        <f>VLOOKUP($C682,'Look-Ups'!$C$2:$G$32,F$1-2,0)</f>
        <v>Segment_09</v>
      </c>
      <c r="G682" t="str">
        <f>VLOOKUP($C682,'Look-Ups'!$C$2:$G$32,G$1-2,0)</f>
        <v>Proc_Type_01</v>
      </c>
      <c r="H682" t="s">
        <v>198</v>
      </c>
      <c r="I682">
        <f t="shared" si="23"/>
        <v>2020</v>
      </c>
      <c r="J682" t="s">
        <v>10</v>
      </c>
      <c r="K682" s="78" t="s">
        <v>106</v>
      </c>
      <c r="M682" s="103">
        <v>0.20100000000000001</v>
      </c>
    </row>
    <row r="683" spans="1:13" ht="12.5" customHeight="1" x14ac:dyDescent="0.25">
      <c r="A683" t="str">
        <f t="shared" si="22"/>
        <v>Function_13Application_272020</v>
      </c>
      <c r="B683">
        <v>680</v>
      </c>
      <c r="C683" t="s">
        <v>380</v>
      </c>
      <c r="D683" t="str">
        <f>VLOOKUP($C683,'Look-Ups'!$C$2:$G$32,D$1-2,0)</f>
        <v>Function_13</v>
      </c>
      <c r="E683" t="str">
        <f>VLOOKUP($C683,'Look-Ups'!$C$2:$G$32,E$1-2,0)</f>
        <v>Function_Simpl_08</v>
      </c>
      <c r="F683" t="str">
        <f>VLOOKUP($C683,'Look-Ups'!$C$2:$G$32,F$1-2,0)</f>
        <v>Segment_09</v>
      </c>
      <c r="G683" t="str">
        <f>VLOOKUP($C683,'Look-Ups'!$C$2:$G$32,G$1-2,0)</f>
        <v>Proc_Type_01</v>
      </c>
      <c r="H683" t="s">
        <v>207</v>
      </c>
      <c r="I683">
        <f t="shared" si="23"/>
        <v>2020</v>
      </c>
      <c r="J683" t="s">
        <v>10</v>
      </c>
      <c r="K683" s="78" t="s">
        <v>106</v>
      </c>
      <c r="M683" s="103">
        <v>0.121</v>
      </c>
    </row>
    <row r="684" spans="1:13" ht="12.5" customHeight="1" x14ac:dyDescent="0.25">
      <c r="A684" t="str">
        <f t="shared" si="22"/>
        <v>Function_13Application_272020</v>
      </c>
      <c r="B684">
        <v>681</v>
      </c>
      <c r="C684" t="s">
        <v>380</v>
      </c>
      <c r="D684" t="str">
        <f>VLOOKUP($C684,'Look-Ups'!$C$2:$G$32,D$1-2,0)</f>
        <v>Function_13</v>
      </c>
      <c r="E684" t="str">
        <f>VLOOKUP($C684,'Look-Ups'!$C$2:$G$32,E$1-2,0)</f>
        <v>Function_Simpl_08</v>
      </c>
      <c r="F684" t="str">
        <f>VLOOKUP($C684,'Look-Ups'!$C$2:$G$32,F$1-2,0)</f>
        <v>Segment_09</v>
      </c>
      <c r="G684" t="str">
        <f>VLOOKUP($C684,'Look-Ups'!$C$2:$G$32,G$1-2,0)</f>
        <v>Proc_Type_01</v>
      </c>
      <c r="H684" t="s">
        <v>216</v>
      </c>
      <c r="I684">
        <f t="shared" si="23"/>
        <v>2020</v>
      </c>
      <c r="J684" t="s">
        <v>10</v>
      </c>
      <c r="K684" s="78" t="s">
        <v>106</v>
      </c>
      <c r="M684" s="103">
        <v>0.251</v>
      </c>
    </row>
    <row r="685" spans="1:13" ht="12.5" customHeight="1" x14ac:dyDescent="0.25">
      <c r="A685" t="str">
        <f t="shared" si="22"/>
        <v>Function_13Application_272020</v>
      </c>
      <c r="B685">
        <v>682</v>
      </c>
      <c r="C685" t="s">
        <v>380</v>
      </c>
      <c r="D685" t="str">
        <f>VLOOKUP($C685,'Look-Ups'!$C$2:$G$32,D$1-2,0)</f>
        <v>Function_13</v>
      </c>
      <c r="E685" t="str">
        <f>VLOOKUP($C685,'Look-Ups'!$C$2:$G$32,E$1-2,0)</f>
        <v>Function_Simpl_08</v>
      </c>
      <c r="F685" t="str">
        <f>VLOOKUP($C685,'Look-Ups'!$C$2:$G$32,F$1-2,0)</f>
        <v>Segment_09</v>
      </c>
      <c r="G685" t="str">
        <f>VLOOKUP($C685,'Look-Ups'!$C$2:$G$32,G$1-2,0)</f>
        <v>Proc_Type_01</v>
      </c>
      <c r="H685" t="s">
        <v>209</v>
      </c>
      <c r="I685">
        <f t="shared" si="23"/>
        <v>2020</v>
      </c>
      <c r="J685" t="s">
        <v>10</v>
      </c>
      <c r="K685" s="78" t="s">
        <v>106</v>
      </c>
      <c r="M685" s="103">
        <v>5.1999999999999998E-2</v>
      </c>
    </row>
    <row r="686" spans="1:13" ht="12.5" customHeight="1" x14ac:dyDescent="0.25">
      <c r="A686" t="str">
        <f t="shared" si="22"/>
        <v>Function_13Application_272020</v>
      </c>
      <c r="B686">
        <v>683</v>
      </c>
      <c r="C686" t="s">
        <v>380</v>
      </c>
      <c r="D686" t="str">
        <f>VLOOKUP($C686,'Look-Ups'!$C$2:$G$32,D$1-2,0)</f>
        <v>Function_13</v>
      </c>
      <c r="E686" t="str">
        <f>VLOOKUP($C686,'Look-Ups'!$C$2:$G$32,E$1-2,0)</f>
        <v>Function_Simpl_08</v>
      </c>
      <c r="F686" t="str">
        <f>VLOOKUP($C686,'Look-Ups'!$C$2:$G$32,F$1-2,0)</f>
        <v>Segment_09</v>
      </c>
      <c r="G686" t="str">
        <f>VLOOKUP($C686,'Look-Ups'!$C$2:$G$32,G$1-2,0)</f>
        <v>Proc_Type_01</v>
      </c>
      <c r="H686" t="s">
        <v>194</v>
      </c>
      <c r="I686">
        <f t="shared" si="23"/>
        <v>2020</v>
      </c>
      <c r="J686" t="s">
        <v>10</v>
      </c>
      <c r="K686" s="78" t="s">
        <v>106</v>
      </c>
      <c r="M686" s="103">
        <v>0.03</v>
      </c>
    </row>
    <row r="687" spans="1:13" ht="12.5" customHeight="1" x14ac:dyDescent="0.25">
      <c r="A687" t="str">
        <f t="shared" si="22"/>
        <v>Function_13Application_272020</v>
      </c>
      <c r="B687">
        <v>684</v>
      </c>
      <c r="C687" t="s">
        <v>380</v>
      </c>
      <c r="D687" t="str">
        <f>VLOOKUP($C687,'Look-Ups'!$C$2:$G$32,D$1-2,0)</f>
        <v>Function_13</v>
      </c>
      <c r="E687" t="str">
        <f>VLOOKUP($C687,'Look-Ups'!$C$2:$G$32,E$1-2,0)</f>
        <v>Function_Simpl_08</v>
      </c>
      <c r="F687" t="str">
        <f>VLOOKUP($C687,'Look-Ups'!$C$2:$G$32,F$1-2,0)</f>
        <v>Segment_09</v>
      </c>
      <c r="G687" t="str">
        <f>VLOOKUP($C687,'Look-Ups'!$C$2:$G$32,G$1-2,0)</f>
        <v>Proc_Type_01</v>
      </c>
      <c r="H687" t="s">
        <v>165</v>
      </c>
      <c r="I687">
        <f t="shared" si="23"/>
        <v>2020</v>
      </c>
      <c r="J687" t="s">
        <v>10</v>
      </c>
      <c r="K687" s="78" t="s">
        <v>106</v>
      </c>
      <c r="M687" s="103">
        <v>1.1646369921003631E-2</v>
      </c>
    </row>
    <row r="688" spans="1:13" ht="12.5" customHeight="1" x14ac:dyDescent="0.25">
      <c r="A688" t="str">
        <f t="shared" si="22"/>
        <v>Function_13Application_272020</v>
      </c>
      <c r="B688">
        <v>685</v>
      </c>
      <c r="C688" t="s">
        <v>380</v>
      </c>
      <c r="D688" t="str">
        <f>VLOOKUP($C688,'Look-Ups'!$C$2:$G$32,D$1-2,0)</f>
        <v>Function_13</v>
      </c>
      <c r="E688" t="str">
        <f>VLOOKUP($C688,'Look-Ups'!$C$2:$G$32,E$1-2,0)</f>
        <v>Function_Simpl_08</v>
      </c>
      <c r="F688" t="str">
        <f>VLOOKUP($C688,'Look-Ups'!$C$2:$G$32,F$1-2,0)</f>
        <v>Segment_09</v>
      </c>
      <c r="G688" t="str">
        <f>VLOOKUP($C688,'Look-Ups'!$C$2:$G$32,G$1-2,0)</f>
        <v>Proc_Type_01</v>
      </c>
      <c r="H688" t="s">
        <v>177</v>
      </c>
      <c r="I688">
        <f t="shared" si="23"/>
        <v>2020</v>
      </c>
      <c r="J688" t="s">
        <v>10</v>
      </c>
      <c r="K688" s="78" t="s">
        <v>106</v>
      </c>
      <c r="M688" s="103">
        <v>5.6305096278884935E-3</v>
      </c>
    </row>
    <row r="689" spans="1:13" ht="12.5" customHeight="1" x14ac:dyDescent="0.25">
      <c r="A689" t="str">
        <f t="shared" si="22"/>
        <v>Function_13Application_272020</v>
      </c>
      <c r="B689">
        <v>686</v>
      </c>
      <c r="C689" t="s">
        <v>380</v>
      </c>
      <c r="D689" t="str">
        <f>VLOOKUP($C689,'Look-Ups'!$C$2:$G$32,D$1-2,0)</f>
        <v>Function_13</v>
      </c>
      <c r="E689" t="str">
        <f>VLOOKUP($C689,'Look-Ups'!$C$2:$G$32,E$1-2,0)</f>
        <v>Function_Simpl_08</v>
      </c>
      <c r="F689" t="str">
        <f>VLOOKUP($C689,'Look-Ups'!$C$2:$G$32,F$1-2,0)</f>
        <v>Segment_09</v>
      </c>
      <c r="G689" t="str">
        <f>VLOOKUP($C689,'Look-Ups'!$C$2:$G$32,G$1-2,0)</f>
        <v>Proc_Type_01</v>
      </c>
      <c r="H689" t="s">
        <v>219</v>
      </c>
      <c r="I689">
        <f t="shared" si="23"/>
        <v>2020</v>
      </c>
      <c r="J689" t="s">
        <v>10</v>
      </c>
      <c r="K689" s="78" t="s">
        <v>106</v>
      </c>
      <c r="M689" s="103">
        <v>1.089781045374349E-2</v>
      </c>
    </row>
    <row r="690" spans="1:13" ht="12.5" customHeight="1" x14ac:dyDescent="0.25">
      <c r="A690" t="str">
        <f t="shared" si="22"/>
        <v>Function_13Application_272020</v>
      </c>
      <c r="B690">
        <v>687</v>
      </c>
      <c r="C690" t="s">
        <v>380</v>
      </c>
      <c r="D690" t="str">
        <f>VLOOKUP($C690,'Look-Ups'!$C$2:$G$32,D$1-2,0)</f>
        <v>Function_13</v>
      </c>
      <c r="E690" t="str">
        <f>VLOOKUP($C690,'Look-Ups'!$C$2:$G$32,E$1-2,0)</f>
        <v>Function_Simpl_08</v>
      </c>
      <c r="F690" t="str">
        <f>VLOOKUP($C690,'Look-Ups'!$C$2:$G$32,F$1-2,0)</f>
        <v>Segment_09</v>
      </c>
      <c r="G690" t="str">
        <f>VLOOKUP($C690,'Look-Ups'!$C$2:$G$32,G$1-2,0)</f>
        <v>Proc_Type_01</v>
      </c>
      <c r="H690" t="s">
        <v>178</v>
      </c>
      <c r="I690">
        <f t="shared" si="23"/>
        <v>2020</v>
      </c>
      <c r="J690" t="s">
        <v>10</v>
      </c>
      <c r="K690" s="78" t="s">
        <v>106</v>
      </c>
      <c r="M690" s="103">
        <v>1.0708357128684816E-2</v>
      </c>
    </row>
    <row r="691" spans="1:13" ht="12.5" customHeight="1" x14ac:dyDescent="0.25">
      <c r="A691" t="str">
        <f t="shared" si="22"/>
        <v>Function_13Application_272020</v>
      </c>
      <c r="B691">
        <v>688</v>
      </c>
      <c r="C691" t="s">
        <v>380</v>
      </c>
      <c r="D691" t="str">
        <f>VLOOKUP($C691,'Look-Ups'!$C$2:$G$32,D$1-2,0)</f>
        <v>Function_13</v>
      </c>
      <c r="E691" t="str">
        <f>VLOOKUP($C691,'Look-Ups'!$C$2:$G$32,E$1-2,0)</f>
        <v>Function_Simpl_08</v>
      </c>
      <c r="F691" t="str">
        <f>VLOOKUP($C691,'Look-Ups'!$C$2:$G$32,F$1-2,0)</f>
        <v>Segment_09</v>
      </c>
      <c r="G691" t="str">
        <f>VLOOKUP($C691,'Look-Ups'!$C$2:$G$32,G$1-2,0)</f>
        <v>Proc_Type_01</v>
      </c>
      <c r="H691" t="s">
        <v>180</v>
      </c>
      <c r="I691">
        <f t="shared" si="23"/>
        <v>2020</v>
      </c>
      <c r="J691" t="s">
        <v>10</v>
      </c>
      <c r="K691" s="78" t="s">
        <v>106</v>
      </c>
      <c r="M691" s="103">
        <v>1.061156857526405E-2</v>
      </c>
    </row>
    <row r="692" spans="1:13" ht="12.5" customHeight="1" x14ac:dyDescent="0.25">
      <c r="A692" t="str">
        <f t="shared" si="22"/>
        <v>Function_13Application_272020</v>
      </c>
      <c r="B692">
        <v>689</v>
      </c>
      <c r="C692" t="s">
        <v>380</v>
      </c>
      <c r="D692" t="str">
        <f>VLOOKUP($C692,'Look-Ups'!$C$2:$G$32,D$1-2,0)</f>
        <v>Function_13</v>
      </c>
      <c r="E692" t="str">
        <f>VLOOKUP($C692,'Look-Ups'!$C$2:$G$32,E$1-2,0)</f>
        <v>Function_Simpl_08</v>
      </c>
      <c r="F692" t="str">
        <f>VLOOKUP($C692,'Look-Ups'!$C$2:$G$32,F$1-2,0)</f>
        <v>Segment_09</v>
      </c>
      <c r="G692" t="str">
        <f>VLOOKUP($C692,'Look-Ups'!$C$2:$G$32,G$1-2,0)</f>
        <v>Proc_Type_01</v>
      </c>
      <c r="H692" t="s">
        <v>205</v>
      </c>
      <c r="I692">
        <f t="shared" si="23"/>
        <v>2020</v>
      </c>
      <c r="J692" t="s">
        <v>10</v>
      </c>
      <c r="K692" s="78" t="s">
        <v>106</v>
      </c>
      <c r="M692" s="103">
        <v>1.0513365242436852E-2</v>
      </c>
    </row>
    <row r="693" spans="1:13" ht="12.5" customHeight="1" x14ac:dyDescent="0.25">
      <c r="A693" t="str">
        <f t="shared" si="22"/>
        <v>Function_13Application_272020</v>
      </c>
      <c r="B693">
        <v>690</v>
      </c>
      <c r="C693" t="s">
        <v>380</v>
      </c>
      <c r="D693" t="str">
        <f>VLOOKUP($C693,'Look-Ups'!$C$2:$G$32,D$1-2,0)</f>
        <v>Function_13</v>
      </c>
      <c r="E693" t="str">
        <f>VLOOKUP($C693,'Look-Ups'!$C$2:$G$32,E$1-2,0)</f>
        <v>Function_Simpl_08</v>
      </c>
      <c r="F693" t="str">
        <f>VLOOKUP($C693,'Look-Ups'!$C$2:$G$32,F$1-2,0)</f>
        <v>Segment_09</v>
      </c>
      <c r="G693" t="str">
        <f>VLOOKUP($C693,'Look-Ups'!$C$2:$G$32,G$1-2,0)</f>
        <v>Proc_Type_01</v>
      </c>
      <c r="H693" t="s">
        <v>166</v>
      </c>
      <c r="I693">
        <f t="shared" si="23"/>
        <v>2020</v>
      </c>
      <c r="J693" t="s">
        <v>10</v>
      </c>
      <c r="K693" s="78">
        <v>0</v>
      </c>
      <c r="M693" s="103">
        <v>0</v>
      </c>
    </row>
    <row r="694" spans="1:13" ht="12.5" customHeight="1" x14ac:dyDescent="0.25">
      <c r="A694" t="str">
        <f t="shared" si="22"/>
        <v>Function_13Application_272020</v>
      </c>
      <c r="B694">
        <v>691</v>
      </c>
      <c r="C694" t="s">
        <v>380</v>
      </c>
      <c r="D694" t="str">
        <f>VLOOKUP($C694,'Look-Ups'!$C$2:$G$32,D$1-2,0)</f>
        <v>Function_13</v>
      </c>
      <c r="E694" t="str">
        <f>VLOOKUP($C694,'Look-Ups'!$C$2:$G$32,E$1-2,0)</f>
        <v>Function_Simpl_08</v>
      </c>
      <c r="F694" t="str">
        <f>VLOOKUP($C694,'Look-Ups'!$C$2:$G$32,F$1-2,0)</f>
        <v>Segment_09</v>
      </c>
      <c r="G694" t="str">
        <f>VLOOKUP($C694,'Look-Ups'!$C$2:$G$32,G$1-2,0)</f>
        <v>Proc_Type_01</v>
      </c>
      <c r="H694" t="s">
        <v>241</v>
      </c>
      <c r="I694">
        <f t="shared" si="23"/>
        <v>2020</v>
      </c>
      <c r="J694" t="s">
        <v>10</v>
      </c>
      <c r="K694" s="78">
        <v>0</v>
      </c>
      <c r="M694" s="103">
        <v>0</v>
      </c>
    </row>
    <row r="695" spans="1:13" ht="12.5" customHeight="1" x14ac:dyDescent="0.25">
      <c r="A695" t="str">
        <f t="shared" si="22"/>
        <v>Function_13Application_272020</v>
      </c>
      <c r="B695">
        <v>692</v>
      </c>
      <c r="C695" t="s">
        <v>380</v>
      </c>
      <c r="D695" t="str">
        <f>VLOOKUP($C695,'Look-Ups'!$C$2:$G$32,D$1-2,0)</f>
        <v>Function_13</v>
      </c>
      <c r="E695" t="str">
        <f>VLOOKUP($C695,'Look-Ups'!$C$2:$G$32,E$1-2,0)</f>
        <v>Function_Simpl_08</v>
      </c>
      <c r="F695" t="str">
        <f>VLOOKUP($C695,'Look-Ups'!$C$2:$G$32,F$1-2,0)</f>
        <v>Segment_09</v>
      </c>
      <c r="G695" t="str">
        <f>VLOOKUP($C695,'Look-Ups'!$C$2:$G$32,G$1-2,0)</f>
        <v>Proc_Type_01</v>
      </c>
      <c r="H695" t="s">
        <v>210</v>
      </c>
      <c r="I695">
        <f t="shared" si="23"/>
        <v>2020</v>
      </c>
      <c r="J695" t="s">
        <v>10</v>
      </c>
      <c r="K695" s="78">
        <v>0</v>
      </c>
      <c r="M695" s="103">
        <v>0</v>
      </c>
    </row>
    <row r="696" spans="1:13" ht="12.5" customHeight="1" x14ac:dyDescent="0.25">
      <c r="A696" t="str">
        <f t="shared" si="22"/>
        <v>Function_13Application_272020</v>
      </c>
      <c r="B696">
        <v>693</v>
      </c>
      <c r="C696" t="s">
        <v>380</v>
      </c>
      <c r="D696" t="str">
        <f>VLOOKUP($C696,'Look-Ups'!$C$2:$G$32,D$1-2,0)</f>
        <v>Function_13</v>
      </c>
      <c r="E696" t="str">
        <f>VLOOKUP($C696,'Look-Ups'!$C$2:$G$32,E$1-2,0)</f>
        <v>Function_Simpl_08</v>
      </c>
      <c r="F696" t="str">
        <f>VLOOKUP($C696,'Look-Ups'!$C$2:$G$32,F$1-2,0)</f>
        <v>Segment_09</v>
      </c>
      <c r="G696" t="str">
        <f>VLOOKUP($C696,'Look-Ups'!$C$2:$G$32,G$1-2,0)</f>
        <v>Proc_Type_01</v>
      </c>
      <c r="H696" t="s">
        <v>181</v>
      </c>
      <c r="I696">
        <f t="shared" si="23"/>
        <v>2020</v>
      </c>
      <c r="J696" t="s">
        <v>10</v>
      </c>
      <c r="K696" s="78">
        <v>0</v>
      </c>
      <c r="M696" s="103">
        <v>0</v>
      </c>
    </row>
    <row r="697" spans="1:13" ht="12.5" customHeight="1" x14ac:dyDescent="0.25">
      <c r="A697" t="str">
        <f t="shared" si="22"/>
        <v>Function_13Application_272020</v>
      </c>
      <c r="B697">
        <v>694</v>
      </c>
      <c r="C697" t="s">
        <v>380</v>
      </c>
      <c r="D697" t="str">
        <f>VLOOKUP($C697,'Look-Ups'!$C$2:$G$32,D$1-2,0)</f>
        <v>Function_13</v>
      </c>
      <c r="E697" t="str">
        <f>VLOOKUP($C697,'Look-Ups'!$C$2:$G$32,E$1-2,0)</f>
        <v>Function_Simpl_08</v>
      </c>
      <c r="F697" t="str">
        <f>VLOOKUP($C697,'Look-Ups'!$C$2:$G$32,F$1-2,0)</f>
        <v>Segment_09</v>
      </c>
      <c r="G697" t="str">
        <f>VLOOKUP($C697,'Look-Ups'!$C$2:$G$32,G$1-2,0)</f>
        <v>Proc_Type_01</v>
      </c>
      <c r="H697" t="s">
        <v>185</v>
      </c>
      <c r="I697">
        <f t="shared" si="23"/>
        <v>2020</v>
      </c>
      <c r="J697" t="s">
        <v>10</v>
      </c>
      <c r="K697" s="78">
        <v>0</v>
      </c>
      <c r="M697" s="103">
        <v>0</v>
      </c>
    </row>
    <row r="698" spans="1:13" ht="12.5" customHeight="1" x14ac:dyDescent="0.25">
      <c r="A698" t="str">
        <f t="shared" si="22"/>
        <v>Function_13Application_272020</v>
      </c>
      <c r="B698">
        <v>695</v>
      </c>
      <c r="C698" t="s">
        <v>380</v>
      </c>
      <c r="D698" t="str">
        <f>VLOOKUP($C698,'Look-Ups'!$C$2:$G$32,D$1-2,0)</f>
        <v>Function_13</v>
      </c>
      <c r="E698" t="str">
        <f>VLOOKUP($C698,'Look-Ups'!$C$2:$G$32,E$1-2,0)</f>
        <v>Function_Simpl_08</v>
      </c>
      <c r="F698" t="str">
        <f>VLOOKUP($C698,'Look-Ups'!$C$2:$G$32,F$1-2,0)</f>
        <v>Segment_09</v>
      </c>
      <c r="G698" t="str">
        <f>VLOOKUP($C698,'Look-Ups'!$C$2:$G$32,G$1-2,0)</f>
        <v>Proc_Type_01</v>
      </c>
      <c r="H698" t="s">
        <v>189</v>
      </c>
      <c r="I698">
        <f t="shared" si="23"/>
        <v>2020</v>
      </c>
      <c r="J698" t="s">
        <v>10</v>
      </c>
      <c r="K698" s="78">
        <v>0</v>
      </c>
      <c r="M698" s="103">
        <v>0</v>
      </c>
    </row>
    <row r="699" spans="1:13" ht="12.5" customHeight="1" x14ac:dyDescent="0.25">
      <c r="A699" t="str">
        <f t="shared" si="22"/>
        <v>Function_13Application_272020</v>
      </c>
      <c r="B699">
        <v>696</v>
      </c>
      <c r="C699" t="s">
        <v>380</v>
      </c>
      <c r="D699" t="str">
        <f>VLOOKUP($C699,'Look-Ups'!$C$2:$G$32,D$1-2,0)</f>
        <v>Function_13</v>
      </c>
      <c r="E699" t="str">
        <f>VLOOKUP($C699,'Look-Ups'!$C$2:$G$32,E$1-2,0)</f>
        <v>Function_Simpl_08</v>
      </c>
      <c r="F699" t="str">
        <f>VLOOKUP($C699,'Look-Ups'!$C$2:$G$32,F$1-2,0)</f>
        <v>Segment_09</v>
      </c>
      <c r="G699" t="str">
        <f>VLOOKUP($C699,'Look-Ups'!$C$2:$G$32,G$1-2,0)</f>
        <v>Proc_Type_01</v>
      </c>
      <c r="H699" t="s">
        <v>158</v>
      </c>
      <c r="I699">
        <f t="shared" si="23"/>
        <v>2020</v>
      </c>
      <c r="J699" t="s">
        <v>10</v>
      </c>
      <c r="K699" s="78">
        <v>0</v>
      </c>
      <c r="M699" s="103">
        <v>0</v>
      </c>
    </row>
    <row r="700" spans="1:13" ht="12.5" customHeight="1" x14ac:dyDescent="0.25">
      <c r="A700" t="str">
        <f t="shared" si="22"/>
        <v>Function_13Application_272020</v>
      </c>
      <c r="B700">
        <v>697</v>
      </c>
      <c r="C700" t="s">
        <v>380</v>
      </c>
      <c r="D700" t="str">
        <f>VLOOKUP($C700,'Look-Ups'!$C$2:$G$32,D$1-2,0)</f>
        <v>Function_13</v>
      </c>
      <c r="E700" t="str">
        <f>VLOOKUP($C700,'Look-Ups'!$C$2:$G$32,E$1-2,0)</f>
        <v>Function_Simpl_08</v>
      </c>
      <c r="F700" t="str">
        <f>VLOOKUP($C700,'Look-Ups'!$C$2:$G$32,F$1-2,0)</f>
        <v>Segment_09</v>
      </c>
      <c r="G700" t="str">
        <f>VLOOKUP($C700,'Look-Ups'!$C$2:$G$32,G$1-2,0)</f>
        <v>Proc_Type_01</v>
      </c>
      <c r="H700" t="s">
        <v>234</v>
      </c>
      <c r="I700">
        <f t="shared" si="23"/>
        <v>2020</v>
      </c>
      <c r="J700" t="s">
        <v>10</v>
      </c>
      <c r="K700" s="78">
        <v>0</v>
      </c>
      <c r="M700" s="103">
        <v>0</v>
      </c>
    </row>
    <row r="701" spans="1:13" ht="12.5" customHeight="1" x14ac:dyDescent="0.25">
      <c r="A701" t="str">
        <f t="shared" si="22"/>
        <v>Function_13Application_272020</v>
      </c>
      <c r="B701">
        <v>698</v>
      </c>
      <c r="C701" t="s">
        <v>380</v>
      </c>
      <c r="D701" t="str">
        <f>VLOOKUP($C701,'Look-Ups'!$C$2:$G$32,D$1-2,0)</f>
        <v>Function_13</v>
      </c>
      <c r="E701" t="str">
        <f>VLOOKUP($C701,'Look-Ups'!$C$2:$G$32,E$1-2,0)</f>
        <v>Function_Simpl_08</v>
      </c>
      <c r="F701" t="str">
        <f>VLOOKUP($C701,'Look-Ups'!$C$2:$G$32,F$1-2,0)</f>
        <v>Segment_09</v>
      </c>
      <c r="G701" t="str">
        <f>VLOOKUP($C701,'Look-Ups'!$C$2:$G$32,G$1-2,0)</f>
        <v>Proc_Type_01</v>
      </c>
      <c r="H701" t="s">
        <v>244</v>
      </c>
      <c r="I701">
        <f t="shared" si="23"/>
        <v>2020</v>
      </c>
      <c r="J701" t="s">
        <v>10</v>
      </c>
      <c r="K701" s="78" t="s">
        <v>106</v>
      </c>
      <c r="M701" s="103">
        <v>9.5783031693681409E-3</v>
      </c>
    </row>
    <row r="702" spans="1:13" ht="12.5" customHeight="1" x14ac:dyDescent="0.25">
      <c r="A702" t="str">
        <f t="shared" si="22"/>
        <v>Function_14Application_282020</v>
      </c>
      <c r="B702">
        <v>699</v>
      </c>
      <c r="C702" t="s">
        <v>381</v>
      </c>
      <c r="D702" t="str">
        <f>VLOOKUP($C702,'Look-Ups'!$C$2:$G$32,D$1-2,0)</f>
        <v>Function_14</v>
      </c>
      <c r="E702" t="str">
        <f>VLOOKUP($C702,'Look-Ups'!$C$2:$G$32,E$1-2,0)</f>
        <v>Function_Simpl_09</v>
      </c>
      <c r="F702" t="str">
        <f>VLOOKUP($C702,'Look-Ups'!$C$2:$G$32,F$1-2,0)</f>
        <v>Segment_09</v>
      </c>
      <c r="G702" t="str">
        <f>VLOOKUP($C702,'Look-Ups'!$C$2:$G$32,G$1-2,0)</f>
        <v>Proc_Type_01</v>
      </c>
      <c r="H702" t="s">
        <v>222</v>
      </c>
      <c r="I702">
        <f t="shared" si="23"/>
        <v>2020</v>
      </c>
      <c r="J702" t="s">
        <v>10</v>
      </c>
      <c r="K702" s="78" t="s">
        <v>106</v>
      </c>
      <c r="M702" s="103">
        <v>0.23971678683175307</v>
      </c>
    </row>
    <row r="703" spans="1:13" ht="12.5" customHeight="1" x14ac:dyDescent="0.25">
      <c r="A703" t="str">
        <f t="shared" si="22"/>
        <v>Function_14Application_282020</v>
      </c>
      <c r="B703">
        <v>700</v>
      </c>
      <c r="C703" t="s">
        <v>381</v>
      </c>
      <c r="D703" t="str">
        <f>VLOOKUP($C703,'Look-Ups'!$C$2:$G$32,D$1-2,0)</f>
        <v>Function_14</v>
      </c>
      <c r="E703" t="str">
        <f>VLOOKUP($C703,'Look-Ups'!$C$2:$G$32,E$1-2,0)</f>
        <v>Function_Simpl_09</v>
      </c>
      <c r="F703" t="str">
        <f>VLOOKUP($C703,'Look-Ups'!$C$2:$G$32,F$1-2,0)</f>
        <v>Segment_09</v>
      </c>
      <c r="G703" t="str">
        <f>VLOOKUP($C703,'Look-Ups'!$C$2:$G$32,G$1-2,0)</f>
        <v>Proc_Type_01</v>
      </c>
      <c r="H703" t="s">
        <v>195</v>
      </c>
      <c r="I703">
        <f t="shared" si="23"/>
        <v>2020</v>
      </c>
      <c r="J703" t="s">
        <v>10</v>
      </c>
      <c r="K703" s="78" t="s">
        <v>106</v>
      </c>
      <c r="M703" s="103">
        <v>0.4</v>
      </c>
    </row>
    <row r="704" spans="1:13" ht="12.5" customHeight="1" x14ac:dyDescent="0.25">
      <c r="A704" t="str">
        <f t="shared" si="22"/>
        <v>Function_14Application_282020</v>
      </c>
      <c r="B704">
        <v>701</v>
      </c>
      <c r="C704" t="s">
        <v>381</v>
      </c>
      <c r="D704" t="str">
        <f>VLOOKUP($C704,'Look-Ups'!$C$2:$G$32,D$1-2,0)</f>
        <v>Function_14</v>
      </c>
      <c r="E704" t="str">
        <f>VLOOKUP($C704,'Look-Ups'!$C$2:$G$32,E$1-2,0)</f>
        <v>Function_Simpl_09</v>
      </c>
      <c r="F704" t="str">
        <f>VLOOKUP($C704,'Look-Ups'!$C$2:$G$32,F$1-2,0)</f>
        <v>Segment_09</v>
      </c>
      <c r="G704" t="str">
        <f>VLOOKUP($C704,'Look-Ups'!$C$2:$G$32,G$1-2,0)</f>
        <v>Proc_Type_01</v>
      </c>
      <c r="H704" t="s">
        <v>187</v>
      </c>
      <c r="I704">
        <f t="shared" si="23"/>
        <v>2020</v>
      </c>
      <c r="J704" t="s">
        <v>10</v>
      </c>
      <c r="K704" s="78" t="s">
        <v>106</v>
      </c>
      <c r="M704" s="103">
        <v>0.2</v>
      </c>
    </row>
    <row r="705" spans="1:13" ht="12.5" customHeight="1" x14ac:dyDescent="0.25">
      <c r="A705" t="str">
        <f t="shared" si="22"/>
        <v>Function_14Application_282020</v>
      </c>
      <c r="B705">
        <v>702</v>
      </c>
      <c r="C705" t="s">
        <v>381</v>
      </c>
      <c r="D705" t="str">
        <f>VLOOKUP($C705,'Look-Ups'!$C$2:$G$32,D$1-2,0)</f>
        <v>Function_14</v>
      </c>
      <c r="E705" t="str">
        <f>VLOOKUP($C705,'Look-Ups'!$C$2:$G$32,E$1-2,0)</f>
        <v>Function_Simpl_09</v>
      </c>
      <c r="F705" t="str">
        <f>VLOOKUP($C705,'Look-Ups'!$C$2:$G$32,F$1-2,0)</f>
        <v>Segment_09</v>
      </c>
      <c r="G705" t="str">
        <f>VLOOKUP($C705,'Look-Ups'!$C$2:$G$32,G$1-2,0)</f>
        <v>Proc_Type_01</v>
      </c>
      <c r="H705" t="s">
        <v>237</v>
      </c>
      <c r="I705">
        <f t="shared" si="23"/>
        <v>2020</v>
      </c>
      <c r="J705" t="s">
        <v>10</v>
      </c>
      <c r="K705" s="78" t="s">
        <v>106</v>
      </c>
      <c r="M705" s="103">
        <v>9.4748837962505689E-3</v>
      </c>
    </row>
    <row r="706" spans="1:13" ht="12.5" customHeight="1" x14ac:dyDescent="0.25">
      <c r="A706" t="str">
        <f t="shared" si="22"/>
        <v>Function_14Application_282020</v>
      </c>
      <c r="B706">
        <v>703</v>
      </c>
      <c r="C706" t="s">
        <v>381</v>
      </c>
      <c r="D706" t="str">
        <f>VLOOKUP($C706,'Look-Ups'!$C$2:$G$32,D$1-2,0)</f>
        <v>Function_14</v>
      </c>
      <c r="E706" t="str">
        <f>VLOOKUP($C706,'Look-Ups'!$C$2:$G$32,E$1-2,0)</f>
        <v>Function_Simpl_09</v>
      </c>
      <c r="F706" t="str">
        <f>VLOOKUP($C706,'Look-Ups'!$C$2:$G$32,F$1-2,0)</f>
        <v>Segment_09</v>
      </c>
      <c r="G706" t="str">
        <f>VLOOKUP($C706,'Look-Ups'!$C$2:$G$32,G$1-2,0)</f>
        <v>Proc_Type_01</v>
      </c>
      <c r="H706" t="s">
        <v>161</v>
      </c>
      <c r="I706">
        <f t="shared" si="23"/>
        <v>2020</v>
      </c>
      <c r="J706" t="s">
        <v>10</v>
      </c>
      <c r="K706" s="78">
        <v>0</v>
      </c>
      <c r="M706" s="103">
        <v>0</v>
      </c>
    </row>
    <row r="707" spans="1:13" ht="12.5" customHeight="1" x14ac:dyDescent="0.25">
      <c r="A707" t="str">
        <f t="shared" si="22"/>
        <v>Function_14Application_282020</v>
      </c>
      <c r="B707">
        <v>704</v>
      </c>
      <c r="C707" t="s">
        <v>381</v>
      </c>
      <c r="D707" t="str">
        <f>VLOOKUP($C707,'Look-Ups'!$C$2:$G$32,D$1-2,0)</f>
        <v>Function_14</v>
      </c>
      <c r="E707" t="str">
        <f>VLOOKUP($C707,'Look-Ups'!$C$2:$G$32,E$1-2,0)</f>
        <v>Function_Simpl_09</v>
      </c>
      <c r="F707" t="str">
        <f>VLOOKUP($C707,'Look-Ups'!$C$2:$G$32,F$1-2,0)</f>
        <v>Segment_09</v>
      </c>
      <c r="G707" t="str">
        <f>VLOOKUP($C707,'Look-Ups'!$C$2:$G$32,G$1-2,0)</f>
        <v>Proc_Type_01</v>
      </c>
      <c r="H707" t="s">
        <v>209</v>
      </c>
      <c r="I707">
        <f t="shared" si="23"/>
        <v>2020</v>
      </c>
      <c r="J707" t="s">
        <v>10</v>
      </c>
      <c r="K707" s="78" t="s">
        <v>106</v>
      </c>
      <c r="M707" s="103">
        <v>3.6718430927068772E-2</v>
      </c>
    </row>
    <row r="708" spans="1:13" ht="12.5" customHeight="1" x14ac:dyDescent="0.25">
      <c r="A708" t="str">
        <f t="shared" si="22"/>
        <v>Function_14Application_282020</v>
      </c>
      <c r="B708">
        <v>705</v>
      </c>
      <c r="C708" t="s">
        <v>381</v>
      </c>
      <c r="D708" t="str">
        <f>VLOOKUP($C708,'Look-Ups'!$C$2:$G$32,D$1-2,0)</f>
        <v>Function_14</v>
      </c>
      <c r="E708" t="str">
        <f>VLOOKUP($C708,'Look-Ups'!$C$2:$G$32,E$1-2,0)</f>
        <v>Function_Simpl_09</v>
      </c>
      <c r="F708" t="str">
        <f>VLOOKUP($C708,'Look-Ups'!$C$2:$G$32,F$1-2,0)</f>
        <v>Segment_09</v>
      </c>
      <c r="G708" t="str">
        <f>VLOOKUP($C708,'Look-Ups'!$C$2:$G$32,G$1-2,0)</f>
        <v>Proc_Type_01</v>
      </c>
      <c r="H708" t="s">
        <v>214</v>
      </c>
      <c r="I708">
        <f t="shared" si="23"/>
        <v>2020</v>
      </c>
      <c r="J708" t="s">
        <v>10</v>
      </c>
      <c r="K708" s="78">
        <v>0</v>
      </c>
      <c r="M708" s="103">
        <v>0</v>
      </c>
    </row>
    <row r="709" spans="1:13" ht="12.5" customHeight="1" x14ac:dyDescent="0.25">
      <c r="A709" t="str">
        <f t="shared" ref="A709:A772" si="24">D709&amp;C709&amp;I709</f>
        <v>Function_14Application_282020</v>
      </c>
      <c r="B709">
        <v>706</v>
      </c>
      <c r="C709" t="s">
        <v>381</v>
      </c>
      <c r="D709" t="str">
        <f>VLOOKUP($C709,'Look-Ups'!$C$2:$G$32,D$1-2,0)</f>
        <v>Function_14</v>
      </c>
      <c r="E709" t="str">
        <f>VLOOKUP($C709,'Look-Ups'!$C$2:$G$32,E$1-2,0)</f>
        <v>Function_Simpl_09</v>
      </c>
      <c r="F709" t="str">
        <f>VLOOKUP($C709,'Look-Ups'!$C$2:$G$32,F$1-2,0)</f>
        <v>Segment_09</v>
      </c>
      <c r="G709" t="str">
        <f>VLOOKUP($C709,'Look-Ups'!$C$2:$G$32,G$1-2,0)</f>
        <v>Proc_Type_01</v>
      </c>
      <c r="H709" t="s">
        <v>178</v>
      </c>
      <c r="I709">
        <f t="shared" si="23"/>
        <v>2020</v>
      </c>
      <c r="J709" t="s">
        <v>10</v>
      </c>
      <c r="K709" s="78">
        <v>0</v>
      </c>
      <c r="M709" s="103">
        <v>0</v>
      </c>
    </row>
    <row r="710" spans="1:13" ht="12.5" customHeight="1" x14ac:dyDescent="0.25">
      <c r="A710" t="str">
        <f t="shared" si="24"/>
        <v>Function_14Application_282020</v>
      </c>
      <c r="B710">
        <v>707</v>
      </c>
      <c r="C710" t="s">
        <v>381</v>
      </c>
      <c r="D710" t="str">
        <f>VLOOKUP($C710,'Look-Ups'!$C$2:$G$32,D$1-2,0)</f>
        <v>Function_14</v>
      </c>
      <c r="E710" t="str">
        <f>VLOOKUP($C710,'Look-Ups'!$C$2:$G$32,E$1-2,0)</f>
        <v>Function_Simpl_09</v>
      </c>
      <c r="F710" t="str">
        <f>VLOOKUP($C710,'Look-Ups'!$C$2:$G$32,F$1-2,0)</f>
        <v>Segment_09</v>
      </c>
      <c r="G710" t="str">
        <f>VLOOKUP($C710,'Look-Ups'!$C$2:$G$32,G$1-2,0)</f>
        <v>Proc_Type_01</v>
      </c>
      <c r="H710" t="s">
        <v>219</v>
      </c>
      <c r="I710">
        <f t="shared" si="23"/>
        <v>2020</v>
      </c>
      <c r="J710" t="s">
        <v>10</v>
      </c>
      <c r="K710" s="78" t="s">
        <v>106</v>
      </c>
      <c r="M710" s="103">
        <v>1.0413715881610507E-2</v>
      </c>
    </row>
    <row r="711" spans="1:13" ht="12.5" customHeight="1" x14ac:dyDescent="0.25">
      <c r="A711" t="str">
        <f t="shared" si="24"/>
        <v>Function_14Application_282020</v>
      </c>
      <c r="B711">
        <v>708</v>
      </c>
      <c r="C711" t="s">
        <v>381</v>
      </c>
      <c r="D711" t="str">
        <f>VLOOKUP($C711,'Look-Ups'!$C$2:$G$32,D$1-2,0)</f>
        <v>Function_14</v>
      </c>
      <c r="E711" t="str">
        <f>VLOOKUP($C711,'Look-Ups'!$C$2:$G$32,E$1-2,0)</f>
        <v>Function_Simpl_09</v>
      </c>
      <c r="F711" t="str">
        <f>VLOOKUP($C711,'Look-Ups'!$C$2:$G$32,F$1-2,0)</f>
        <v>Segment_09</v>
      </c>
      <c r="G711" t="str">
        <f>VLOOKUP($C711,'Look-Ups'!$C$2:$G$32,G$1-2,0)</f>
        <v>Proc_Type_01</v>
      </c>
      <c r="H711" t="s">
        <v>171</v>
      </c>
      <c r="I711">
        <f t="shared" si="23"/>
        <v>2020</v>
      </c>
      <c r="J711" t="s">
        <v>10</v>
      </c>
      <c r="K711" s="78" t="s">
        <v>106</v>
      </c>
      <c r="M711" s="103">
        <v>4.0632210314137503E-2</v>
      </c>
    </row>
    <row r="712" spans="1:13" ht="12.5" customHeight="1" x14ac:dyDescent="0.25">
      <c r="A712" t="str">
        <f t="shared" si="24"/>
        <v>Function_14Application_282020</v>
      </c>
      <c r="B712">
        <v>709</v>
      </c>
      <c r="C712" t="s">
        <v>381</v>
      </c>
      <c r="D712" t="str">
        <f>VLOOKUP($C712,'Look-Ups'!$C$2:$G$32,D$1-2,0)</f>
        <v>Function_14</v>
      </c>
      <c r="E712" t="str">
        <f>VLOOKUP($C712,'Look-Ups'!$C$2:$G$32,E$1-2,0)</f>
        <v>Function_Simpl_09</v>
      </c>
      <c r="F712" t="str">
        <f>VLOOKUP($C712,'Look-Ups'!$C$2:$G$32,F$1-2,0)</f>
        <v>Segment_09</v>
      </c>
      <c r="G712" t="str">
        <f>VLOOKUP($C712,'Look-Ups'!$C$2:$G$32,G$1-2,0)</f>
        <v>Proc_Type_01</v>
      </c>
      <c r="H712" t="s">
        <v>244</v>
      </c>
      <c r="I712">
        <f t="shared" si="23"/>
        <v>2020</v>
      </c>
      <c r="J712" t="s">
        <v>10</v>
      </c>
      <c r="K712" s="78" t="s">
        <v>106</v>
      </c>
      <c r="M712" s="103">
        <v>6.304397224917957E-2</v>
      </c>
    </row>
    <row r="713" spans="1:13" ht="12.5" customHeight="1" x14ac:dyDescent="0.25">
      <c r="A713" t="str">
        <f t="shared" si="24"/>
        <v>Function_15Application_302020</v>
      </c>
      <c r="B713">
        <v>710</v>
      </c>
      <c r="C713" t="s">
        <v>383</v>
      </c>
      <c r="D713" t="str">
        <f>VLOOKUP($C713,'Look-Ups'!$C$2:$G$32,D$1-2,0)</f>
        <v>Function_15</v>
      </c>
      <c r="E713" t="str">
        <f>VLOOKUP($C713,'Look-Ups'!$C$2:$G$32,E$1-2,0)</f>
        <v>Function_Simpl_10</v>
      </c>
      <c r="F713" t="str">
        <f>VLOOKUP($C713,'Look-Ups'!$C$2:$G$32,F$1-2,0)</f>
        <v>Segment_10</v>
      </c>
      <c r="G713" t="str">
        <f>VLOOKUP($C713,'Look-Ups'!$C$2:$G$32,G$1-2,0)</f>
        <v>Proc_Type_01</v>
      </c>
      <c r="H713" t="s">
        <v>244</v>
      </c>
      <c r="I713">
        <f t="shared" si="23"/>
        <v>2020</v>
      </c>
      <c r="J713" t="s">
        <v>10</v>
      </c>
      <c r="K713" s="78" t="s">
        <v>106</v>
      </c>
      <c r="M713" s="103">
        <v>1</v>
      </c>
    </row>
    <row r="714" spans="1:13" x14ac:dyDescent="0.25">
      <c r="A714" t="str">
        <f t="shared" si="24"/>
        <v>Function_01Application_012021</v>
      </c>
      <c r="B714">
        <v>711</v>
      </c>
      <c r="C714" t="s">
        <v>354</v>
      </c>
      <c r="D714" t="str">
        <f>VLOOKUP($C714,'Look-Ups'!$C$2:$G$32,D$1-2,0)</f>
        <v>Function_01</v>
      </c>
      <c r="E714" t="str">
        <f>VLOOKUP($C714,'Look-Ups'!$C$2:$G$32,E$1-2,0)</f>
        <v>Function_Simpl_01</v>
      </c>
      <c r="F714" t="str">
        <f>VLOOKUP($C714,'Look-Ups'!$C$2:$G$32,F$1-2,0)</f>
        <v>Segment_01</v>
      </c>
      <c r="G714" t="str">
        <f>VLOOKUP($C714,'Look-Ups'!$C$2:$G$32,G$1-2,0)</f>
        <v>Proc_Type_01</v>
      </c>
      <c r="H714" t="s">
        <v>195</v>
      </c>
      <c r="I714">
        <f>I359+1</f>
        <v>2021</v>
      </c>
      <c r="J714" t="s">
        <v>21</v>
      </c>
      <c r="K714" s="78" t="s">
        <v>106</v>
      </c>
      <c r="M714" s="103">
        <v>0.87</v>
      </c>
    </row>
    <row r="715" spans="1:13" ht="12.5" customHeight="1" x14ac:dyDescent="0.25">
      <c r="A715" t="str">
        <f t="shared" si="24"/>
        <v>Function_01Application_012021</v>
      </c>
      <c r="B715">
        <v>712</v>
      </c>
      <c r="C715" t="s">
        <v>354</v>
      </c>
      <c r="D715" t="str">
        <f>VLOOKUP($C715,'Look-Ups'!$C$2:$G$32,D$1-2,0)</f>
        <v>Function_01</v>
      </c>
      <c r="E715" t="str">
        <f>VLOOKUP($C715,'Look-Ups'!$C$2:$G$32,E$1-2,0)</f>
        <v>Function_Simpl_01</v>
      </c>
      <c r="F715" t="str">
        <f>VLOOKUP($C715,'Look-Ups'!$C$2:$G$32,F$1-2,0)</f>
        <v>Segment_01</v>
      </c>
      <c r="G715" t="str">
        <f>VLOOKUP($C715,'Look-Ups'!$C$2:$G$32,G$1-2,0)</f>
        <v>Proc_Type_01</v>
      </c>
      <c r="H715" t="s">
        <v>161</v>
      </c>
      <c r="I715">
        <f t="shared" ref="I715:I778" si="25">I360+1</f>
        <v>2021</v>
      </c>
      <c r="J715" t="s">
        <v>21</v>
      </c>
      <c r="K715" s="78" t="s">
        <v>106</v>
      </c>
      <c r="M715" s="103">
        <v>0.1</v>
      </c>
    </row>
    <row r="716" spans="1:13" ht="12.5" customHeight="1" x14ac:dyDescent="0.25">
      <c r="A716" t="str">
        <f t="shared" si="24"/>
        <v>Function_01Application_012021</v>
      </c>
      <c r="B716">
        <v>713</v>
      </c>
      <c r="C716" t="s">
        <v>354</v>
      </c>
      <c r="D716" t="str">
        <f>VLOOKUP($C716,'Look-Ups'!$C$2:$G$32,D$1-2,0)</f>
        <v>Function_01</v>
      </c>
      <c r="E716" t="str">
        <f>VLOOKUP($C716,'Look-Ups'!$C$2:$G$32,E$1-2,0)</f>
        <v>Function_Simpl_01</v>
      </c>
      <c r="F716" t="str">
        <f>VLOOKUP($C716,'Look-Ups'!$C$2:$G$32,F$1-2,0)</f>
        <v>Segment_01</v>
      </c>
      <c r="G716" t="str">
        <f>VLOOKUP($C716,'Look-Ups'!$C$2:$G$32,G$1-2,0)</f>
        <v>Proc_Type_01</v>
      </c>
      <c r="H716" t="s">
        <v>190</v>
      </c>
      <c r="I716">
        <f t="shared" si="25"/>
        <v>2021</v>
      </c>
      <c r="J716" t="s">
        <v>21</v>
      </c>
      <c r="K716" s="78" t="s">
        <v>108</v>
      </c>
      <c r="M716" s="103">
        <v>1E-3</v>
      </c>
    </row>
    <row r="717" spans="1:13" ht="12.5" customHeight="1" x14ac:dyDescent="0.25">
      <c r="A717" t="str">
        <f t="shared" si="24"/>
        <v>Function_01Application_012021</v>
      </c>
      <c r="B717">
        <v>714</v>
      </c>
      <c r="C717" t="s">
        <v>354</v>
      </c>
      <c r="D717" t="str">
        <f>VLOOKUP($C717,'Look-Ups'!$C$2:$G$32,D$1-2,0)</f>
        <v>Function_01</v>
      </c>
      <c r="E717" t="str">
        <f>VLOOKUP($C717,'Look-Ups'!$C$2:$G$32,E$1-2,0)</f>
        <v>Function_Simpl_01</v>
      </c>
      <c r="F717" t="str">
        <f>VLOOKUP($C717,'Look-Ups'!$C$2:$G$32,F$1-2,0)</f>
        <v>Segment_01</v>
      </c>
      <c r="G717" t="str">
        <f>VLOOKUP($C717,'Look-Ups'!$C$2:$G$32,G$1-2,0)</f>
        <v>Proc_Type_01</v>
      </c>
      <c r="H717" t="s">
        <v>206</v>
      </c>
      <c r="I717">
        <f t="shared" si="25"/>
        <v>2021</v>
      </c>
      <c r="J717" t="s">
        <v>21</v>
      </c>
      <c r="K717" s="78" t="s">
        <v>108</v>
      </c>
      <c r="M717" s="103">
        <v>3.0000000000000001E-3</v>
      </c>
    </row>
    <row r="718" spans="1:13" ht="12.5" customHeight="1" x14ac:dyDescent="0.25">
      <c r="A718" t="str">
        <f t="shared" si="24"/>
        <v>Function_01Application_012021</v>
      </c>
      <c r="B718">
        <v>715</v>
      </c>
      <c r="C718" t="s">
        <v>354</v>
      </c>
      <c r="D718" t="str">
        <f>VLOOKUP($C718,'Look-Ups'!$C$2:$G$32,D$1-2,0)</f>
        <v>Function_01</v>
      </c>
      <c r="E718" t="str">
        <f>VLOOKUP($C718,'Look-Ups'!$C$2:$G$32,E$1-2,0)</f>
        <v>Function_Simpl_01</v>
      </c>
      <c r="F718" t="str">
        <f>VLOOKUP($C718,'Look-Ups'!$C$2:$G$32,F$1-2,0)</f>
        <v>Segment_01</v>
      </c>
      <c r="G718" t="str">
        <f>VLOOKUP($C718,'Look-Ups'!$C$2:$G$32,G$1-2,0)</f>
        <v>Proc_Type_01</v>
      </c>
      <c r="H718" t="s">
        <v>164</v>
      </c>
      <c r="I718">
        <f t="shared" si="25"/>
        <v>2021</v>
      </c>
      <c r="J718" t="s">
        <v>21</v>
      </c>
      <c r="K718" s="78" t="s">
        <v>108</v>
      </c>
      <c r="M718" s="103">
        <v>5.0000000000000001E-3</v>
      </c>
    </row>
    <row r="719" spans="1:13" ht="12.5" customHeight="1" x14ac:dyDescent="0.25">
      <c r="A719" t="str">
        <f t="shared" si="24"/>
        <v>Function_01Application_012021</v>
      </c>
      <c r="B719">
        <v>716</v>
      </c>
      <c r="C719" t="s">
        <v>354</v>
      </c>
      <c r="D719" t="str">
        <f>VLOOKUP($C719,'Look-Ups'!$C$2:$G$32,D$1-2,0)</f>
        <v>Function_01</v>
      </c>
      <c r="E719" t="str">
        <f>VLOOKUP($C719,'Look-Ups'!$C$2:$G$32,E$1-2,0)</f>
        <v>Function_Simpl_01</v>
      </c>
      <c r="F719" t="str">
        <f>VLOOKUP($C719,'Look-Ups'!$C$2:$G$32,F$1-2,0)</f>
        <v>Segment_01</v>
      </c>
      <c r="G719" t="str">
        <f>VLOOKUP($C719,'Look-Ups'!$C$2:$G$32,G$1-2,0)</f>
        <v>Proc_Type_01</v>
      </c>
      <c r="H719" t="s">
        <v>160</v>
      </c>
      <c r="I719">
        <f t="shared" si="25"/>
        <v>2021</v>
      </c>
      <c r="J719" t="s">
        <v>21</v>
      </c>
      <c r="K719" s="78" t="s">
        <v>108</v>
      </c>
      <c r="M719" s="103">
        <v>6.0000000000000001E-3</v>
      </c>
    </row>
    <row r="720" spans="1:13" ht="12.5" customHeight="1" x14ac:dyDescent="0.25">
      <c r="A720" t="str">
        <f t="shared" si="24"/>
        <v>Function_01Application_012021</v>
      </c>
      <c r="B720">
        <v>717</v>
      </c>
      <c r="C720" t="s">
        <v>354</v>
      </c>
      <c r="D720" t="str">
        <f>VLOOKUP($C720,'Look-Ups'!$C$2:$G$32,D$1-2,0)</f>
        <v>Function_01</v>
      </c>
      <c r="E720" t="str">
        <f>VLOOKUP($C720,'Look-Ups'!$C$2:$G$32,E$1-2,0)</f>
        <v>Function_Simpl_01</v>
      </c>
      <c r="F720" t="str">
        <f>VLOOKUP($C720,'Look-Ups'!$C$2:$G$32,F$1-2,0)</f>
        <v>Segment_01</v>
      </c>
      <c r="G720" t="str">
        <f>VLOOKUP($C720,'Look-Ups'!$C$2:$G$32,G$1-2,0)</f>
        <v>Proc_Type_01</v>
      </c>
      <c r="H720" t="s">
        <v>182</v>
      </c>
      <c r="I720">
        <f t="shared" si="25"/>
        <v>2021</v>
      </c>
      <c r="J720" t="s">
        <v>21</v>
      </c>
      <c r="K720" s="78" t="s">
        <v>108</v>
      </c>
      <c r="M720" s="103">
        <v>2.1032497973355823E-3</v>
      </c>
    </row>
    <row r="721" spans="1:13" ht="12.5" customHeight="1" x14ac:dyDescent="0.25">
      <c r="A721" t="str">
        <f t="shared" si="24"/>
        <v>Function_01Application_012021</v>
      </c>
      <c r="B721">
        <v>718</v>
      </c>
      <c r="C721" t="s">
        <v>354</v>
      </c>
      <c r="D721" t="str">
        <f>VLOOKUP($C721,'Look-Ups'!$C$2:$G$32,D$1-2,0)</f>
        <v>Function_01</v>
      </c>
      <c r="E721" t="str">
        <f>VLOOKUP($C721,'Look-Ups'!$C$2:$G$32,E$1-2,0)</f>
        <v>Function_Simpl_01</v>
      </c>
      <c r="F721" t="str">
        <f>VLOOKUP($C721,'Look-Ups'!$C$2:$G$32,F$1-2,0)</f>
        <v>Segment_01</v>
      </c>
      <c r="G721" t="str">
        <f>VLOOKUP($C721,'Look-Ups'!$C$2:$G$32,G$1-2,0)</f>
        <v>Proc_Type_01</v>
      </c>
      <c r="H721" t="s">
        <v>212</v>
      </c>
      <c r="I721">
        <f t="shared" si="25"/>
        <v>2021</v>
      </c>
      <c r="J721" t="s">
        <v>21</v>
      </c>
      <c r="K721" s="78" t="s">
        <v>106</v>
      </c>
      <c r="M721" s="103">
        <v>0</v>
      </c>
    </row>
    <row r="722" spans="1:13" ht="12.5" customHeight="1" x14ac:dyDescent="0.25">
      <c r="A722" t="str">
        <f t="shared" si="24"/>
        <v>Function_01Application_012021</v>
      </c>
      <c r="B722">
        <v>719</v>
      </c>
      <c r="C722" t="s">
        <v>354</v>
      </c>
      <c r="D722" t="str">
        <f>VLOOKUP($C722,'Look-Ups'!$C$2:$G$32,D$1-2,0)</f>
        <v>Function_01</v>
      </c>
      <c r="E722" t="str">
        <f>VLOOKUP($C722,'Look-Ups'!$C$2:$G$32,E$1-2,0)</f>
        <v>Function_Simpl_01</v>
      </c>
      <c r="F722" t="str">
        <f>VLOOKUP($C722,'Look-Ups'!$C$2:$G$32,F$1-2,0)</f>
        <v>Segment_01</v>
      </c>
      <c r="G722" t="str">
        <f>VLOOKUP($C722,'Look-Ups'!$C$2:$G$32,G$1-2,0)</f>
        <v>Proc_Type_01</v>
      </c>
      <c r="H722" t="s">
        <v>179</v>
      </c>
      <c r="I722">
        <f t="shared" si="25"/>
        <v>2021</v>
      </c>
      <c r="J722" t="s">
        <v>21</v>
      </c>
      <c r="K722" s="78" t="s">
        <v>106</v>
      </c>
      <c r="M722" s="103">
        <v>0</v>
      </c>
    </row>
    <row r="723" spans="1:13" ht="12.5" customHeight="1" x14ac:dyDescent="0.25">
      <c r="A723" t="str">
        <f t="shared" si="24"/>
        <v>Function_01Application_012021</v>
      </c>
      <c r="B723">
        <v>720</v>
      </c>
      <c r="C723" t="s">
        <v>354</v>
      </c>
      <c r="D723" t="str">
        <f>VLOOKUP($C723,'Look-Ups'!$C$2:$G$32,D$1-2,0)</f>
        <v>Function_01</v>
      </c>
      <c r="E723" t="str">
        <f>VLOOKUP($C723,'Look-Ups'!$C$2:$G$32,E$1-2,0)</f>
        <v>Function_Simpl_01</v>
      </c>
      <c r="F723" t="str">
        <f>VLOOKUP($C723,'Look-Ups'!$C$2:$G$32,F$1-2,0)</f>
        <v>Segment_01</v>
      </c>
      <c r="G723" t="str">
        <f>VLOOKUP($C723,'Look-Ups'!$C$2:$G$32,G$1-2,0)</f>
        <v>Proc_Type_01</v>
      </c>
      <c r="H723" t="s">
        <v>167</v>
      </c>
      <c r="I723">
        <f t="shared" si="25"/>
        <v>2021</v>
      </c>
      <c r="J723" t="s">
        <v>21</v>
      </c>
      <c r="K723" s="78" t="s">
        <v>106</v>
      </c>
      <c r="M723" s="103">
        <v>0</v>
      </c>
    </row>
    <row r="724" spans="1:13" ht="12.5" customHeight="1" x14ac:dyDescent="0.25">
      <c r="A724" t="str">
        <f t="shared" si="24"/>
        <v>Function_01Application_012021</v>
      </c>
      <c r="B724">
        <v>721</v>
      </c>
      <c r="C724" t="s">
        <v>354</v>
      </c>
      <c r="D724" t="str">
        <f>VLOOKUP($C724,'Look-Ups'!$C$2:$G$32,D$1-2,0)</f>
        <v>Function_01</v>
      </c>
      <c r="E724" t="str">
        <f>VLOOKUP($C724,'Look-Ups'!$C$2:$G$32,E$1-2,0)</f>
        <v>Function_Simpl_01</v>
      </c>
      <c r="F724" t="str">
        <f>VLOOKUP($C724,'Look-Ups'!$C$2:$G$32,F$1-2,0)</f>
        <v>Segment_01</v>
      </c>
      <c r="G724" t="str">
        <f>VLOOKUP($C724,'Look-Ups'!$C$2:$G$32,G$1-2,0)</f>
        <v>Proc_Type_01</v>
      </c>
      <c r="H724" t="s">
        <v>235</v>
      </c>
      <c r="I724">
        <f t="shared" si="25"/>
        <v>2021</v>
      </c>
      <c r="J724" t="s">
        <v>21</v>
      </c>
      <c r="K724" s="78" t="s">
        <v>106</v>
      </c>
      <c r="M724" s="103">
        <v>0</v>
      </c>
    </row>
    <row r="725" spans="1:13" ht="12.5" customHeight="1" x14ac:dyDescent="0.25">
      <c r="A725" t="str">
        <f t="shared" si="24"/>
        <v>Function_01Application_012021</v>
      </c>
      <c r="B725">
        <v>722</v>
      </c>
      <c r="C725" t="s">
        <v>354</v>
      </c>
      <c r="D725" t="str">
        <f>VLOOKUP($C725,'Look-Ups'!$C$2:$G$32,D$1-2,0)</f>
        <v>Function_01</v>
      </c>
      <c r="E725" t="str">
        <f>VLOOKUP($C725,'Look-Ups'!$C$2:$G$32,E$1-2,0)</f>
        <v>Function_Simpl_01</v>
      </c>
      <c r="F725" t="str">
        <f>VLOOKUP($C725,'Look-Ups'!$C$2:$G$32,F$1-2,0)</f>
        <v>Segment_01</v>
      </c>
      <c r="G725" t="str">
        <f>VLOOKUP($C725,'Look-Ups'!$C$2:$G$32,G$1-2,0)</f>
        <v>Proc_Type_01</v>
      </c>
      <c r="H725" t="s">
        <v>191</v>
      </c>
      <c r="I725">
        <f t="shared" si="25"/>
        <v>2021</v>
      </c>
      <c r="J725" t="s">
        <v>21</v>
      </c>
      <c r="K725" s="78" t="s">
        <v>108</v>
      </c>
      <c r="M725" s="103">
        <v>5.0000000000000001E-3</v>
      </c>
    </row>
    <row r="726" spans="1:13" ht="12.5" customHeight="1" x14ac:dyDescent="0.25">
      <c r="A726" t="str">
        <f t="shared" si="24"/>
        <v>Function_01Application_012021</v>
      </c>
      <c r="B726">
        <v>723</v>
      </c>
      <c r="C726" t="s">
        <v>354</v>
      </c>
      <c r="D726" t="str">
        <f>VLOOKUP($C726,'Look-Ups'!$C$2:$G$32,D$1-2,0)</f>
        <v>Function_01</v>
      </c>
      <c r="E726" t="str">
        <f>VLOOKUP($C726,'Look-Ups'!$C$2:$G$32,E$1-2,0)</f>
        <v>Function_Simpl_01</v>
      </c>
      <c r="F726" t="str">
        <f>VLOOKUP($C726,'Look-Ups'!$C$2:$G$32,F$1-2,0)</f>
        <v>Segment_01</v>
      </c>
      <c r="G726" t="str">
        <f>VLOOKUP($C726,'Look-Ups'!$C$2:$G$32,G$1-2,0)</f>
        <v>Proc_Type_01</v>
      </c>
      <c r="H726" t="s">
        <v>174</v>
      </c>
      <c r="I726">
        <f t="shared" si="25"/>
        <v>2021</v>
      </c>
      <c r="J726" t="s">
        <v>21</v>
      </c>
      <c r="K726" s="78">
        <v>0</v>
      </c>
      <c r="M726" s="103">
        <v>0</v>
      </c>
    </row>
    <row r="727" spans="1:13" ht="12.5" customHeight="1" x14ac:dyDescent="0.25">
      <c r="A727" t="str">
        <f t="shared" si="24"/>
        <v>Function_01Application_012021</v>
      </c>
      <c r="B727">
        <v>724</v>
      </c>
      <c r="C727" t="s">
        <v>354</v>
      </c>
      <c r="D727" t="str">
        <f>VLOOKUP($C727,'Look-Ups'!$C$2:$G$32,D$1-2,0)</f>
        <v>Function_01</v>
      </c>
      <c r="E727" t="str">
        <f>VLOOKUP($C727,'Look-Ups'!$C$2:$G$32,E$1-2,0)</f>
        <v>Function_Simpl_01</v>
      </c>
      <c r="F727" t="str">
        <f>VLOOKUP($C727,'Look-Ups'!$C$2:$G$32,F$1-2,0)</f>
        <v>Segment_01</v>
      </c>
      <c r="G727" t="str">
        <f>VLOOKUP($C727,'Look-Ups'!$C$2:$G$32,G$1-2,0)</f>
        <v>Proc_Type_01</v>
      </c>
      <c r="H727" t="s">
        <v>218</v>
      </c>
      <c r="I727">
        <f t="shared" si="25"/>
        <v>2021</v>
      </c>
      <c r="J727" t="s">
        <v>21</v>
      </c>
      <c r="K727" s="78" t="s">
        <v>108</v>
      </c>
      <c r="M727" s="103">
        <v>1E-3</v>
      </c>
    </row>
    <row r="728" spans="1:13" ht="12.5" customHeight="1" x14ac:dyDescent="0.25">
      <c r="A728" t="str">
        <f t="shared" si="24"/>
        <v>Function_01Application_012021</v>
      </c>
      <c r="B728">
        <v>725</v>
      </c>
      <c r="C728" t="s">
        <v>354</v>
      </c>
      <c r="D728" t="str">
        <f>VLOOKUP($C728,'Look-Ups'!$C$2:$G$32,D$1-2,0)</f>
        <v>Function_01</v>
      </c>
      <c r="E728" t="str">
        <f>VLOOKUP($C728,'Look-Ups'!$C$2:$G$32,E$1-2,0)</f>
        <v>Function_Simpl_01</v>
      </c>
      <c r="F728" t="str">
        <f>VLOOKUP($C728,'Look-Ups'!$C$2:$G$32,F$1-2,0)</f>
        <v>Segment_01</v>
      </c>
      <c r="G728" t="str">
        <f>VLOOKUP($C728,'Look-Ups'!$C$2:$G$32,G$1-2,0)</f>
        <v>Proc_Type_01</v>
      </c>
      <c r="H728" t="s">
        <v>181</v>
      </c>
      <c r="I728">
        <f t="shared" si="25"/>
        <v>2021</v>
      </c>
      <c r="J728" t="s">
        <v>21</v>
      </c>
      <c r="K728" s="78">
        <v>0</v>
      </c>
      <c r="M728" s="103">
        <v>0</v>
      </c>
    </row>
    <row r="729" spans="1:13" ht="12.5" customHeight="1" x14ac:dyDescent="0.25">
      <c r="A729" t="str">
        <f t="shared" si="24"/>
        <v>Function_01Application_012021</v>
      </c>
      <c r="B729">
        <v>726</v>
      </c>
      <c r="C729" t="s">
        <v>354</v>
      </c>
      <c r="D729" t="str">
        <f>VLOOKUP($C729,'Look-Ups'!$C$2:$G$32,D$1-2,0)</f>
        <v>Function_01</v>
      </c>
      <c r="E729" t="str">
        <f>VLOOKUP($C729,'Look-Ups'!$C$2:$G$32,E$1-2,0)</f>
        <v>Function_Simpl_01</v>
      </c>
      <c r="F729" t="str">
        <f>VLOOKUP($C729,'Look-Ups'!$C$2:$G$32,F$1-2,0)</f>
        <v>Segment_01</v>
      </c>
      <c r="G729" t="str">
        <f>VLOOKUP($C729,'Look-Ups'!$C$2:$G$32,G$1-2,0)</f>
        <v>Proc_Type_01</v>
      </c>
      <c r="H729" t="s">
        <v>177</v>
      </c>
      <c r="I729">
        <f t="shared" si="25"/>
        <v>2021</v>
      </c>
      <c r="J729" t="s">
        <v>21</v>
      </c>
      <c r="K729" s="78">
        <v>0</v>
      </c>
      <c r="M729" s="103">
        <v>0</v>
      </c>
    </row>
    <row r="730" spans="1:13" ht="12.5" customHeight="1" x14ac:dyDescent="0.25">
      <c r="A730" t="str">
        <f t="shared" si="24"/>
        <v>Function_01Application_012021</v>
      </c>
      <c r="B730">
        <v>727</v>
      </c>
      <c r="C730" t="s">
        <v>354</v>
      </c>
      <c r="D730" t="str">
        <f>VLOOKUP($C730,'Look-Ups'!$C$2:$G$32,D$1-2,0)</f>
        <v>Function_01</v>
      </c>
      <c r="E730" t="str">
        <f>VLOOKUP($C730,'Look-Ups'!$C$2:$G$32,E$1-2,0)</f>
        <v>Function_Simpl_01</v>
      </c>
      <c r="F730" t="str">
        <f>VLOOKUP($C730,'Look-Ups'!$C$2:$G$32,F$1-2,0)</f>
        <v>Segment_01</v>
      </c>
      <c r="G730" t="str">
        <f>VLOOKUP($C730,'Look-Ups'!$C$2:$G$32,G$1-2,0)</f>
        <v>Proc_Type_01</v>
      </c>
      <c r="H730" t="s">
        <v>204</v>
      </c>
      <c r="I730">
        <f t="shared" si="25"/>
        <v>2021</v>
      </c>
      <c r="J730" t="s">
        <v>21</v>
      </c>
      <c r="K730" s="78">
        <v>0</v>
      </c>
      <c r="M730" s="103">
        <v>0</v>
      </c>
    </row>
    <row r="731" spans="1:13" ht="12.5" customHeight="1" x14ac:dyDescent="0.25">
      <c r="A731" t="str">
        <f t="shared" si="24"/>
        <v>Function_01Application_012021</v>
      </c>
      <c r="B731">
        <v>728</v>
      </c>
      <c r="C731" t="s">
        <v>354</v>
      </c>
      <c r="D731" t="str">
        <f>VLOOKUP($C731,'Look-Ups'!$C$2:$G$32,D$1-2,0)</f>
        <v>Function_01</v>
      </c>
      <c r="E731" t="str">
        <f>VLOOKUP($C731,'Look-Ups'!$C$2:$G$32,E$1-2,0)</f>
        <v>Function_Simpl_01</v>
      </c>
      <c r="F731" t="str">
        <f>VLOOKUP($C731,'Look-Ups'!$C$2:$G$32,F$1-2,0)</f>
        <v>Segment_01</v>
      </c>
      <c r="G731" t="str">
        <f>VLOOKUP($C731,'Look-Ups'!$C$2:$G$32,G$1-2,0)</f>
        <v>Proc_Type_01</v>
      </c>
      <c r="H731" t="s">
        <v>244</v>
      </c>
      <c r="I731">
        <f t="shared" si="25"/>
        <v>2021</v>
      </c>
      <c r="J731" t="s">
        <v>21</v>
      </c>
      <c r="K731" s="78" t="s">
        <v>106</v>
      </c>
      <c r="M731" s="103">
        <v>6.8967502026644478E-3</v>
      </c>
    </row>
    <row r="732" spans="1:13" ht="12.5" customHeight="1" x14ac:dyDescent="0.25">
      <c r="A732" t="str">
        <f t="shared" si="24"/>
        <v>Function_01Application_022021</v>
      </c>
      <c r="B732">
        <v>729</v>
      </c>
      <c r="C732" t="s">
        <v>355</v>
      </c>
      <c r="D732" t="str">
        <f>VLOOKUP($C732,'Look-Ups'!$C$2:$G$32,D$1-2,0)</f>
        <v>Function_01</v>
      </c>
      <c r="E732" t="str">
        <f>VLOOKUP($C732,'Look-Ups'!$C$2:$G$32,E$1-2,0)</f>
        <v>Function_Simpl_01</v>
      </c>
      <c r="F732" t="str">
        <f>VLOOKUP($C732,'Look-Ups'!$C$2:$G$32,F$1-2,0)</f>
        <v>Segment_01</v>
      </c>
      <c r="G732" t="str">
        <f>VLOOKUP($C732,'Look-Ups'!$C$2:$G$32,G$1-2,0)</f>
        <v>Proc_Type_01</v>
      </c>
      <c r="H732" t="s">
        <v>195</v>
      </c>
      <c r="I732">
        <f t="shared" si="25"/>
        <v>2021</v>
      </c>
      <c r="J732" t="s">
        <v>21</v>
      </c>
      <c r="K732" s="78" t="s">
        <v>106</v>
      </c>
      <c r="M732" s="103">
        <v>0.87</v>
      </c>
    </row>
    <row r="733" spans="1:13" ht="12.5" customHeight="1" x14ac:dyDescent="0.25">
      <c r="A733" t="str">
        <f t="shared" si="24"/>
        <v>Function_01Application_022021</v>
      </c>
      <c r="B733">
        <v>730</v>
      </c>
      <c r="C733" t="s">
        <v>355</v>
      </c>
      <c r="D733" t="str">
        <f>VLOOKUP($C733,'Look-Ups'!$C$2:$G$32,D$1-2,0)</f>
        <v>Function_01</v>
      </c>
      <c r="E733" t="str">
        <f>VLOOKUP($C733,'Look-Ups'!$C$2:$G$32,E$1-2,0)</f>
        <v>Function_Simpl_01</v>
      </c>
      <c r="F733" t="str">
        <f>VLOOKUP($C733,'Look-Ups'!$C$2:$G$32,F$1-2,0)</f>
        <v>Segment_01</v>
      </c>
      <c r="G733" t="str">
        <f>VLOOKUP($C733,'Look-Ups'!$C$2:$G$32,G$1-2,0)</f>
        <v>Proc_Type_01</v>
      </c>
      <c r="H733" t="s">
        <v>161</v>
      </c>
      <c r="I733">
        <f t="shared" si="25"/>
        <v>2021</v>
      </c>
      <c r="J733" t="s">
        <v>21</v>
      </c>
      <c r="K733" s="78" t="s">
        <v>106</v>
      </c>
      <c r="M733" s="103">
        <v>0.1</v>
      </c>
    </row>
    <row r="734" spans="1:13" ht="12.5" customHeight="1" x14ac:dyDescent="0.25">
      <c r="A734" t="str">
        <f t="shared" si="24"/>
        <v>Function_01Application_022021</v>
      </c>
      <c r="B734">
        <v>731</v>
      </c>
      <c r="C734" t="s">
        <v>355</v>
      </c>
      <c r="D734" t="str">
        <f>VLOOKUP($C734,'Look-Ups'!$C$2:$G$32,D$1-2,0)</f>
        <v>Function_01</v>
      </c>
      <c r="E734" t="str">
        <f>VLOOKUP($C734,'Look-Ups'!$C$2:$G$32,E$1-2,0)</f>
        <v>Function_Simpl_01</v>
      </c>
      <c r="F734" t="str">
        <f>VLOOKUP($C734,'Look-Ups'!$C$2:$G$32,F$1-2,0)</f>
        <v>Segment_01</v>
      </c>
      <c r="G734" t="str">
        <f>VLOOKUP($C734,'Look-Ups'!$C$2:$G$32,G$1-2,0)</f>
        <v>Proc_Type_01</v>
      </c>
      <c r="H734" t="s">
        <v>190</v>
      </c>
      <c r="I734">
        <f t="shared" si="25"/>
        <v>2021</v>
      </c>
      <c r="J734" t="s">
        <v>21</v>
      </c>
      <c r="K734" s="78" t="s">
        <v>108</v>
      </c>
      <c r="M734" s="103">
        <v>1E-3</v>
      </c>
    </row>
    <row r="735" spans="1:13" ht="12.5" customHeight="1" x14ac:dyDescent="0.25">
      <c r="A735" t="str">
        <f t="shared" si="24"/>
        <v>Function_01Application_022021</v>
      </c>
      <c r="B735">
        <v>732</v>
      </c>
      <c r="C735" t="s">
        <v>355</v>
      </c>
      <c r="D735" t="str">
        <f>VLOOKUP($C735,'Look-Ups'!$C$2:$G$32,D$1-2,0)</f>
        <v>Function_01</v>
      </c>
      <c r="E735" t="str">
        <f>VLOOKUP($C735,'Look-Ups'!$C$2:$G$32,E$1-2,0)</f>
        <v>Function_Simpl_01</v>
      </c>
      <c r="F735" t="str">
        <f>VLOOKUP($C735,'Look-Ups'!$C$2:$G$32,F$1-2,0)</f>
        <v>Segment_01</v>
      </c>
      <c r="G735" t="str">
        <f>VLOOKUP($C735,'Look-Ups'!$C$2:$G$32,G$1-2,0)</f>
        <v>Proc_Type_01</v>
      </c>
      <c r="H735" t="s">
        <v>206</v>
      </c>
      <c r="I735">
        <f t="shared" si="25"/>
        <v>2021</v>
      </c>
      <c r="J735" t="s">
        <v>21</v>
      </c>
      <c r="K735" s="78" t="s">
        <v>108</v>
      </c>
      <c r="M735" s="103">
        <v>3.0000000000000001E-3</v>
      </c>
    </row>
    <row r="736" spans="1:13" ht="12.5" customHeight="1" x14ac:dyDescent="0.25">
      <c r="A736" t="str">
        <f t="shared" si="24"/>
        <v>Function_01Application_022021</v>
      </c>
      <c r="B736">
        <v>733</v>
      </c>
      <c r="C736" t="s">
        <v>355</v>
      </c>
      <c r="D736" t="str">
        <f>VLOOKUP($C736,'Look-Ups'!$C$2:$G$32,D$1-2,0)</f>
        <v>Function_01</v>
      </c>
      <c r="E736" t="str">
        <f>VLOOKUP($C736,'Look-Ups'!$C$2:$G$32,E$1-2,0)</f>
        <v>Function_Simpl_01</v>
      </c>
      <c r="F736" t="str">
        <f>VLOOKUP($C736,'Look-Ups'!$C$2:$G$32,F$1-2,0)</f>
        <v>Segment_01</v>
      </c>
      <c r="G736" t="str">
        <f>VLOOKUP($C736,'Look-Ups'!$C$2:$G$32,G$1-2,0)</f>
        <v>Proc_Type_01</v>
      </c>
      <c r="H736" t="s">
        <v>164</v>
      </c>
      <c r="I736">
        <f t="shared" si="25"/>
        <v>2021</v>
      </c>
      <c r="J736" t="s">
        <v>21</v>
      </c>
      <c r="K736" s="78" t="s">
        <v>108</v>
      </c>
      <c r="M736" s="103">
        <v>5.0000000000000001E-3</v>
      </c>
    </row>
    <row r="737" spans="1:13" ht="12.5" customHeight="1" x14ac:dyDescent="0.25">
      <c r="A737" t="str">
        <f t="shared" si="24"/>
        <v>Function_01Application_022021</v>
      </c>
      <c r="B737">
        <v>734</v>
      </c>
      <c r="C737" t="s">
        <v>355</v>
      </c>
      <c r="D737" t="str">
        <f>VLOOKUP($C737,'Look-Ups'!$C$2:$G$32,D$1-2,0)</f>
        <v>Function_01</v>
      </c>
      <c r="E737" t="str">
        <f>VLOOKUP($C737,'Look-Ups'!$C$2:$G$32,E$1-2,0)</f>
        <v>Function_Simpl_01</v>
      </c>
      <c r="F737" t="str">
        <f>VLOOKUP($C737,'Look-Ups'!$C$2:$G$32,F$1-2,0)</f>
        <v>Segment_01</v>
      </c>
      <c r="G737" t="str">
        <f>VLOOKUP($C737,'Look-Ups'!$C$2:$G$32,G$1-2,0)</f>
        <v>Proc_Type_01</v>
      </c>
      <c r="H737" t="s">
        <v>160</v>
      </c>
      <c r="I737">
        <f t="shared" si="25"/>
        <v>2021</v>
      </c>
      <c r="J737" t="s">
        <v>21</v>
      </c>
      <c r="K737" s="78" t="s">
        <v>108</v>
      </c>
      <c r="M737" s="103">
        <v>6.0000000000000001E-3</v>
      </c>
    </row>
    <row r="738" spans="1:13" ht="12.5" customHeight="1" x14ac:dyDescent="0.25">
      <c r="A738" t="str">
        <f t="shared" si="24"/>
        <v>Function_01Application_022021</v>
      </c>
      <c r="B738">
        <v>735</v>
      </c>
      <c r="C738" t="s">
        <v>355</v>
      </c>
      <c r="D738" t="str">
        <f>VLOOKUP($C738,'Look-Ups'!$C$2:$G$32,D$1-2,0)</f>
        <v>Function_01</v>
      </c>
      <c r="E738" t="str">
        <f>VLOOKUP($C738,'Look-Ups'!$C$2:$G$32,E$1-2,0)</f>
        <v>Function_Simpl_01</v>
      </c>
      <c r="F738" t="str">
        <f>VLOOKUP($C738,'Look-Ups'!$C$2:$G$32,F$1-2,0)</f>
        <v>Segment_01</v>
      </c>
      <c r="G738" t="str">
        <f>VLOOKUP($C738,'Look-Ups'!$C$2:$G$32,G$1-2,0)</f>
        <v>Proc_Type_01</v>
      </c>
      <c r="H738" t="s">
        <v>182</v>
      </c>
      <c r="I738">
        <f t="shared" si="25"/>
        <v>2021</v>
      </c>
      <c r="J738" t="s">
        <v>21</v>
      </c>
      <c r="K738" s="78" t="s">
        <v>108</v>
      </c>
      <c r="M738" s="103">
        <v>2.1032497973355823E-3</v>
      </c>
    </row>
    <row r="739" spans="1:13" ht="12.5" customHeight="1" x14ac:dyDescent="0.25">
      <c r="A739" t="str">
        <f t="shared" si="24"/>
        <v>Function_01Application_022021</v>
      </c>
      <c r="B739">
        <v>736</v>
      </c>
      <c r="C739" t="s">
        <v>355</v>
      </c>
      <c r="D739" t="str">
        <f>VLOOKUP($C739,'Look-Ups'!$C$2:$G$32,D$1-2,0)</f>
        <v>Function_01</v>
      </c>
      <c r="E739" t="str">
        <f>VLOOKUP($C739,'Look-Ups'!$C$2:$G$32,E$1-2,0)</f>
        <v>Function_Simpl_01</v>
      </c>
      <c r="F739" t="str">
        <f>VLOOKUP($C739,'Look-Ups'!$C$2:$G$32,F$1-2,0)</f>
        <v>Segment_01</v>
      </c>
      <c r="G739" t="str">
        <f>VLOOKUP($C739,'Look-Ups'!$C$2:$G$32,G$1-2,0)</f>
        <v>Proc_Type_01</v>
      </c>
      <c r="H739" t="s">
        <v>212</v>
      </c>
      <c r="I739">
        <f t="shared" si="25"/>
        <v>2021</v>
      </c>
      <c r="J739" t="s">
        <v>21</v>
      </c>
      <c r="K739" s="78" t="s">
        <v>106</v>
      </c>
      <c r="M739" s="103">
        <v>0</v>
      </c>
    </row>
    <row r="740" spans="1:13" ht="12.5" customHeight="1" x14ac:dyDescent="0.25">
      <c r="A740" t="str">
        <f t="shared" si="24"/>
        <v>Function_01Application_022021</v>
      </c>
      <c r="B740">
        <v>737</v>
      </c>
      <c r="C740" t="s">
        <v>355</v>
      </c>
      <c r="D740" t="str">
        <f>VLOOKUP($C740,'Look-Ups'!$C$2:$G$32,D$1-2,0)</f>
        <v>Function_01</v>
      </c>
      <c r="E740" t="str">
        <f>VLOOKUP($C740,'Look-Ups'!$C$2:$G$32,E$1-2,0)</f>
        <v>Function_Simpl_01</v>
      </c>
      <c r="F740" t="str">
        <f>VLOOKUP($C740,'Look-Ups'!$C$2:$G$32,F$1-2,0)</f>
        <v>Segment_01</v>
      </c>
      <c r="G740" t="str">
        <f>VLOOKUP($C740,'Look-Ups'!$C$2:$G$32,G$1-2,0)</f>
        <v>Proc_Type_01</v>
      </c>
      <c r="H740" t="s">
        <v>179</v>
      </c>
      <c r="I740">
        <f t="shared" si="25"/>
        <v>2021</v>
      </c>
      <c r="J740" t="s">
        <v>21</v>
      </c>
      <c r="K740" s="78" t="s">
        <v>106</v>
      </c>
      <c r="M740" s="103">
        <v>0</v>
      </c>
    </row>
    <row r="741" spans="1:13" ht="12.5" customHeight="1" x14ac:dyDescent="0.25">
      <c r="A741" t="str">
        <f t="shared" si="24"/>
        <v>Function_01Application_022021</v>
      </c>
      <c r="B741">
        <v>738</v>
      </c>
      <c r="C741" t="s">
        <v>355</v>
      </c>
      <c r="D741" t="str">
        <f>VLOOKUP($C741,'Look-Ups'!$C$2:$G$32,D$1-2,0)</f>
        <v>Function_01</v>
      </c>
      <c r="E741" t="str">
        <f>VLOOKUP($C741,'Look-Ups'!$C$2:$G$32,E$1-2,0)</f>
        <v>Function_Simpl_01</v>
      </c>
      <c r="F741" t="str">
        <f>VLOOKUP($C741,'Look-Ups'!$C$2:$G$32,F$1-2,0)</f>
        <v>Segment_01</v>
      </c>
      <c r="G741" t="str">
        <f>VLOOKUP($C741,'Look-Ups'!$C$2:$G$32,G$1-2,0)</f>
        <v>Proc_Type_01</v>
      </c>
      <c r="H741" t="s">
        <v>167</v>
      </c>
      <c r="I741">
        <f t="shared" si="25"/>
        <v>2021</v>
      </c>
      <c r="J741" t="s">
        <v>21</v>
      </c>
      <c r="K741" s="78" t="s">
        <v>106</v>
      </c>
      <c r="M741" s="103">
        <v>0</v>
      </c>
    </row>
    <row r="742" spans="1:13" ht="12.5" customHeight="1" x14ac:dyDescent="0.25">
      <c r="A742" t="str">
        <f t="shared" si="24"/>
        <v>Function_01Application_022021</v>
      </c>
      <c r="B742">
        <v>739</v>
      </c>
      <c r="C742" t="s">
        <v>355</v>
      </c>
      <c r="D742" t="str">
        <f>VLOOKUP($C742,'Look-Ups'!$C$2:$G$32,D$1-2,0)</f>
        <v>Function_01</v>
      </c>
      <c r="E742" t="str">
        <f>VLOOKUP($C742,'Look-Ups'!$C$2:$G$32,E$1-2,0)</f>
        <v>Function_Simpl_01</v>
      </c>
      <c r="F742" t="str">
        <f>VLOOKUP($C742,'Look-Ups'!$C$2:$G$32,F$1-2,0)</f>
        <v>Segment_01</v>
      </c>
      <c r="G742" t="str">
        <f>VLOOKUP($C742,'Look-Ups'!$C$2:$G$32,G$1-2,0)</f>
        <v>Proc_Type_01</v>
      </c>
      <c r="H742" t="s">
        <v>235</v>
      </c>
      <c r="I742">
        <f t="shared" si="25"/>
        <v>2021</v>
      </c>
      <c r="J742" t="s">
        <v>21</v>
      </c>
      <c r="K742" s="78" t="s">
        <v>106</v>
      </c>
      <c r="M742" s="103">
        <v>0</v>
      </c>
    </row>
    <row r="743" spans="1:13" ht="12.5" customHeight="1" x14ac:dyDescent="0.25">
      <c r="A743" t="str">
        <f t="shared" si="24"/>
        <v>Function_01Application_022021</v>
      </c>
      <c r="B743">
        <v>740</v>
      </c>
      <c r="C743" t="s">
        <v>355</v>
      </c>
      <c r="D743" t="str">
        <f>VLOOKUP($C743,'Look-Ups'!$C$2:$G$32,D$1-2,0)</f>
        <v>Function_01</v>
      </c>
      <c r="E743" t="str">
        <f>VLOOKUP($C743,'Look-Ups'!$C$2:$G$32,E$1-2,0)</f>
        <v>Function_Simpl_01</v>
      </c>
      <c r="F743" t="str">
        <f>VLOOKUP($C743,'Look-Ups'!$C$2:$G$32,F$1-2,0)</f>
        <v>Segment_01</v>
      </c>
      <c r="G743" t="str">
        <f>VLOOKUP($C743,'Look-Ups'!$C$2:$G$32,G$1-2,0)</f>
        <v>Proc_Type_01</v>
      </c>
      <c r="H743" t="s">
        <v>191</v>
      </c>
      <c r="I743">
        <f t="shared" si="25"/>
        <v>2021</v>
      </c>
      <c r="J743" t="s">
        <v>21</v>
      </c>
      <c r="K743" s="78" t="s">
        <v>108</v>
      </c>
      <c r="M743" s="103">
        <v>5.0000000000000001E-3</v>
      </c>
    </row>
    <row r="744" spans="1:13" ht="12.5" customHeight="1" x14ac:dyDescent="0.25">
      <c r="A744" t="str">
        <f t="shared" si="24"/>
        <v>Function_01Application_022021</v>
      </c>
      <c r="B744">
        <v>741</v>
      </c>
      <c r="C744" t="s">
        <v>355</v>
      </c>
      <c r="D744" t="str">
        <f>VLOOKUP($C744,'Look-Ups'!$C$2:$G$32,D$1-2,0)</f>
        <v>Function_01</v>
      </c>
      <c r="E744" t="str">
        <f>VLOOKUP($C744,'Look-Ups'!$C$2:$G$32,E$1-2,0)</f>
        <v>Function_Simpl_01</v>
      </c>
      <c r="F744" t="str">
        <f>VLOOKUP($C744,'Look-Ups'!$C$2:$G$32,F$1-2,0)</f>
        <v>Segment_01</v>
      </c>
      <c r="G744" t="str">
        <f>VLOOKUP($C744,'Look-Ups'!$C$2:$G$32,G$1-2,0)</f>
        <v>Proc_Type_01</v>
      </c>
      <c r="H744" t="s">
        <v>174</v>
      </c>
      <c r="I744">
        <f t="shared" si="25"/>
        <v>2021</v>
      </c>
      <c r="J744" t="s">
        <v>21</v>
      </c>
      <c r="K744" s="78">
        <v>0</v>
      </c>
      <c r="M744" s="103">
        <v>0</v>
      </c>
    </row>
    <row r="745" spans="1:13" ht="12.5" customHeight="1" x14ac:dyDescent="0.25">
      <c r="A745" t="str">
        <f t="shared" si="24"/>
        <v>Function_01Application_022021</v>
      </c>
      <c r="B745">
        <v>742</v>
      </c>
      <c r="C745" t="s">
        <v>355</v>
      </c>
      <c r="D745" t="str">
        <f>VLOOKUP($C745,'Look-Ups'!$C$2:$G$32,D$1-2,0)</f>
        <v>Function_01</v>
      </c>
      <c r="E745" t="str">
        <f>VLOOKUP($C745,'Look-Ups'!$C$2:$G$32,E$1-2,0)</f>
        <v>Function_Simpl_01</v>
      </c>
      <c r="F745" t="str">
        <f>VLOOKUP($C745,'Look-Ups'!$C$2:$G$32,F$1-2,0)</f>
        <v>Segment_01</v>
      </c>
      <c r="G745" t="str">
        <f>VLOOKUP($C745,'Look-Ups'!$C$2:$G$32,G$1-2,0)</f>
        <v>Proc_Type_01</v>
      </c>
      <c r="H745" t="s">
        <v>218</v>
      </c>
      <c r="I745">
        <f t="shared" si="25"/>
        <v>2021</v>
      </c>
      <c r="J745" t="s">
        <v>21</v>
      </c>
      <c r="K745" s="78" t="s">
        <v>108</v>
      </c>
      <c r="M745" s="103">
        <v>1E-3</v>
      </c>
    </row>
    <row r="746" spans="1:13" ht="12.5" customHeight="1" x14ac:dyDescent="0.25">
      <c r="A746" t="str">
        <f t="shared" si="24"/>
        <v>Function_01Application_022021</v>
      </c>
      <c r="B746">
        <v>743</v>
      </c>
      <c r="C746" t="s">
        <v>355</v>
      </c>
      <c r="D746" t="str">
        <f>VLOOKUP($C746,'Look-Ups'!$C$2:$G$32,D$1-2,0)</f>
        <v>Function_01</v>
      </c>
      <c r="E746" t="str">
        <f>VLOOKUP($C746,'Look-Ups'!$C$2:$G$32,E$1-2,0)</f>
        <v>Function_Simpl_01</v>
      </c>
      <c r="F746" t="str">
        <f>VLOOKUP($C746,'Look-Ups'!$C$2:$G$32,F$1-2,0)</f>
        <v>Segment_01</v>
      </c>
      <c r="G746" t="str">
        <f>VLOOKUP($C746,'Look-Ups'!$C$2:$G$32,G$1-2,0)</f>
        <v>Proc_Type_01</v>
      </c>
      <c r="H746" t="s">
        <v>181</v>
      </c>
      <c r="I746">
        <f t="shared" si="25"/>
        <v>2021</v>
      </c>
      <c r="J746" t="s">
        <v>21</v>
      </c>
      <c r="K746" s="78">
        <v>0</v>
      </c>
      <c r="M746" s="103">
        <v>0</v>
      </c>
    </row>
    <row r="747" spans="1:13" ht="12.5" customHeight="1" x14ac:dyDescent="0.25">
      <c r="A747" t="str">
        <f t="shared" si="24"/>
        <v>Function_01Application_022021</v>
      </c>
      <c r="B747">
        <v>744</v>
      </c>
      <c r="C747" t="s">
        <v>355</v>
      </c>
      <c r="D747" t="str">
        <f>VLOOKUP($C747,'Look-Ups'!$C$2:$G$32,D$1-2,0)</f>
        <v>Function_01</v>
      </c>
      <c r="E747" t="str">
        <f>VLOOKUP($C747,'Look-Ups'!$C$2:$G$32,E$1-2,0)</f>
        <v>Function_Simpl_01</v>
      </c>
      <c r="F747" t="str">
        <f>VLOOKUP($C747,'Look-Ups'!$C$2:$G$32,F$1-2,0)</f>
        <v>Segment_01</v>
      </c>
      <c r="G747" t="str">
        <f>VLOOKUP($C747,'Look-Ups'!$C$2:$G$32,G$1-2,0)</f>
        <v>Proc_Type_01</v>
      </c>
      <c r="H747" t="s">
        <v>177</v>
      </c>
      <c r="I747">
        <f t="shared" si="25"/>
        <v>2021</v>
      </c>
      <c r="J747" t="s">
        <v>21</v>
      </c>
      <c r="K747" s="78">
        <v>0</v>
      </c>
      <c r="M747" s="103">
        <v>0</v>
      </c>
    </row>
    <row r="748" spans="1:13" ht="12.5" customHeight="1" x14ac:dyDescent="0.25">
      <c r="A748" t="str">
        <f t="shared" si="24"/>
        <v>Function_01Application_022021</v>
      </c>
      <c r="B748">
        <v>745</v>
      </c>
      <c r="C748" t="s">
        <v>355</v>
      </c>
      <c r="D748" t="str">
        <f>VLOOKUP($C748,'Look-Ups'!$C$2:$G$32,D$1-2,0)</f>
        <v>Function_01</v>
      </c>
      <c r="E748" t="str">
        <f>VLOOKUP($C748,'Look-Ups'!$C$2:$G$32,E$1-2,0)</f>
        <v>Function_Simpl_01</v>
      </c>
      <c r="F748" t="str">
        <f>VLOOKUP($C748,'Look-Ups'!$C$2:$G$32,F$1-2,0)</f>
        <v>Segment_01</v>
      </c>
      <c r="G748" t="str">
        <f>VLOOKUP($C748,'Look-Ups'!$C$2:$G$32,G$1-2,0)</f>
        <v>Proc_Type_01</v>
      </c>
      <c r="H748" t="s">
        <v>204</v>
      </c>
      <c r="I748">
        <f t="shared" si="25"/>
        <v>2021</v>
      </c>
      <c r="J748" t="s">
        <v>21</v>
      </c>
      <c r="K748" s="78">
        <v>0</v>
      </c>
      <c r="M748" s="103">
        <v>0</v>
      </c>
    </row>
    <row r="749" spans="1:13" ht="12.5" customHeight="1" x14ac:dyDescent="0.25">
      <c r="A749" t="str">
        <f t="shared" si="24"/>
        <v>Function_01Application_022021</v>
      </c>
      <c r="B749">
        <v>746</v>
      </c>
      <c r="C749" t="s">
        <v>355</v>
      </c>
      <c r="D749" t="str">
        <f>VLOOKUP($C749,'Look-Ups'!$C$2:$G$32,D$1-2,0)</f>
        <v>Function_01</v>
      </c>
      <c r="E749" t="str">
        <f>VLOOKUP($C749,'Look-Ups'!$C$2:$G$32,E$1-2,0)</f>
        <v>Function_Simpl_01</v>
      </c>
      <c r="F749" t="str">
        <f>VLOOKUP($C749,'Look-Ups'!$C$2:$G$32,F$1-2,0)</f>
        <v>Segment_01</v>
      </c>
      <c r="G749" t="str">
        <f>VLOOKUP($C749,'Look-Ups'!$C$2:$G$32,G$1-2,0)</f>
        <v>Proc_Type_01</v>
      </c>
      <c r="H749" t="s">
        <v>244</v>
      </c>
      <c r="I749">
        <f t="shared" si="25"/>
        <v>2021</v>
      </c>
      <c r="J749" t="s">
        <v>21</v>
      </c>
      <c r="K749" s="78" t="s">
        <v>106</v>
      </c>
      <c r="M749" s="103">
        <v>6.8967502026644478E-3</v>
      </c>
    </row>
    <row r="750" spans="1:13" ht="12.5" customHeight="1" x14ac:dyDescent="0.25">
      <c r="A750" t="str">
        <f t="shared" si="24"/>
        <v>Function_01Application_032021</v>
      </c>
      <c r="B750">
        <v>747</v>
      </c>
      <c r="C750" t="s">
        <v>356</v>
      </c>
      <c r="D750" t="str">
        <f>VLOOKUP($C750,'Look-Ups'!$C$2:$G$32,D$1-2,0)</f>
        <v>Function_01</v>
      </c>
      <c r="E750" t="str">
        <f>VLOOKUP($C750,'Look-Ups'!$C$2:$G$32,E$1-2,0)</f>
        <v>Function_Simpl_01</v>
      </c>
      <c r="F750" t="str">
        <f>VLOOKUP($C750,'Look-Ups'!$C$2:$G$32,F$1-2,0)</f>
        <v>Segment_01</v>
      </c>
      <c r="G750" t="str">
        <f>VLOOKUP($C750,'Look-Ups'!$C$2:$G$32,G$1-2,0)</f>
        <v>Proc_Type_01</v>
      </c>
      <c r="H750" t="s">
        <v>195</v>
      </c>
      <c r="I750">
        <f t="shared" si="25"/>
        <v>2021</v>
      </c>
      <c r="J750" t="s">
        <v>21</v>
      </c>
      <c r="K750" s="78" t="s">
        <v>106</v>
      </c>
      <c r="M750" s="103">
        <v>0.87</v>
      </c>
    </row>
    <row r="751" spans="1:13" ht="12.5" customHeight="1" x14ac:dyDescent="0.25">
      <c r="A751" t="str">
        <f t="shared" si="24"/>
        <v>Function_01Application_032021</v>
      </c>
      <c r="B751">
        <v>748</v>
      </c>
      <c r="C751" t="s">
        <v>356</v>
      </c>
      <c r="D751" t="str">
        <f>VLOOKUP($C751,'Look-Ups'!$C$2:$G$32,D$1-2,0)</f>
        <v>Function_01</v>
      </c>
      <c r="E751" t="str">
        <f>VLOOKUP($C751,'Look-Ups'!$C$2:$G$32,E$1-2,0)</f>
        <v>Function_Simpl_01</v>
      </c>
      <c r="F751" t="str">
        <f>VLOOKUP($C751,'Look-Ups'!$C$2:$G$32,F$1-2,0)</f>
        <v>Segment_01</v>
      </c>
      <c r="G751" t="str">
        <f>VLOOKUP($C751,'Look-Ups'!$C$2:$G$32,G$1-2,0)</f>
        <v>Proc_Type_01</v>
      </c>
      <c r="H751" t="s">
        <v>161</v>
      </c>
      <c r="I751">
        <f t="shared" si="25"/>
        <v>2021</v>
      </c>
      <c r="J751" t="s">
        <v>21</v>
      </c>
      <c r="K751" s="78" t="s">
        <v>106</v>
      </c>
      <c r="M751" s="103">
        <v>0.1</v>
      </c>
    </row>
    <row r="752" spans="1:13" ht="12.5" customHeight="1" x14ac:dyDescent="0.25">
      <c r="A752" t="str">
        <f t="shared" si="24"/>
        <v>Function_01Application_032021</v>
      </c>
      <c r="B752">
        <v>749</v>
      </c>
      <c r="C752" t="s">
        <v>356</v>
      </c>
      <c r="D752" t="str">
        <f>VLOOKUP($C752,'Look-Ups'!$C$2:$G$32,D$1-2,0)</f>
        <v>Function_01</v>
      </c>
      <c r="E752" t="str">
        <f>VLOOKUP($C752,'Look-Ups'!$C$2:$G$32,E$1-2,0)</f>
        <v>Function_Simpl_01</v>
      </c>
      <c r="F752" t="str">
        <f>VLOOKUP($C752,'Look-Ups'!$C$2:$G$32,F$1-2,0)</f>
        <v>Segment_01</v>
      </c>
      <c r="G752" t="str">
        <f>VLOOKUP($C752,'Look-Ups'!$C$2:$G$32,G$1-2,0)</f>
        <v>Proc_Type_01</v>
      </c>
      <c r="H752" t="s">
        <v>190</v>
      </c>
      <c r="I752">
        <f t="shared" si="25"/>
        <v>2021</v>
      </c>
      <c r="J752" t="s">
        <v>21</v>
      </c>
      <c r="K752" s="78" t="s">
        <v>108</v>
      </c>
      <c r="M752" s="103">
        <v>1E-3</v>
      </c>
    </row>
    <row r="753" spans="1:13" ht="12.5" customHeight="1" x14ac:dyDescent="0.25">
      <c r="A753" t="str">
        <f t="shared" si="24"/>
        <v>Function_01Application_032021</v>
      </c>
      <c r="B753">
        <v>750</v>
      </c>
      <c r="C753" t="s">
        <v>356</v>
      </c>
      <c r="D753" t="str">
        <f>VLOOKUP($C753,'Look-Ups'!$C$2:$G$32,D$1-2,0)</f>
        <v>Function_01</v>
      </c>
      <c r="E753" t="str">
        <f>VLOOKUP($C753,'Look-Ups'!$C$2:$G$32,E$1-2,0)</f>
        <v>Function_Simpl_01</v>
      </c>
      <c r="F753" t="str">
        <f>VLOOKUP($C753,'Look-Ups'!$C$2:$G$32,F$1-2,0)</f>
        <v>Segment_01</v>
      </c>
      <c r="G753" t="str">
        <f>VLOOKUP($C753,'Look-Ups'!$C$2:$G$32,G$1-2,0)</f>
        <v>Proc_Type_01</v>
      </c>
      <c r="H753" t="s">
        <v>206</v>
      </c>
      <c r="I753">
        <f t="shared" si="25"/>
        <v>2021</v>
      </c>
      <c r="J753" t="s">
        <v>21</v>
      </c>
      <c r="K753" s="78" t="s">
        <v>108</v>
      </c>
      <c r="M753" s="103">
        <v>3.0000000000000001E-3</v>
      </c>
    </row>
    <row r="754" spans="1:13" ht="12.5" customHeight="1" x14ac:dyDescent="0.25">
      <c r="A754" t="str">
        <f t="shared" si="24"/>
        <v>Function_01Application_032021</v>
      </c>
      <c r="B754">
        <v>751</v>
      </c>
      <c r="C754" t="s">
        <v>356</v>
      </c>
      <c r="D754" t="str">
        <f>VLOOKUP($C754,'Look-Ups'!$C$2:$G$32,D$1-2,0)</f>
        <v>Function_01</v>
      </c>
      <c r="E754" t="str">
        <f>VLOOKUP($C754,'Look-Ups'!$C$2:$G$32,E$1-2,0)</f>
        <v>Function_Simpl_01</v>
      </c>
      <c r="F754" t="str">
        <f>VLOOKUP($C754,'Look-Ups'!$C$2:$G$32,F$1-2,0)</f>
        <v>Segment_01</v>
      </c>
      <c r="G754" t="str">
        <f>VLOOKUP($C754,'Look-Ups'!$C$2:$G$32,G$1-2,0)</f>
        <v>Proc_Type_01</v>
      </c>
      <c r="H754" t="s">
        <v>164</v>
      </c>
      <c r="I754">
        <f t="shared" si="25"/>
        <v>2021</v>
      </c>
      <c r="J754" t="s">
        <v>21</v>
      </c>
      <c r="K754" s="78" t="s">
        <v>108</v>
      </c>
      <c r="M754" s="103">
        <v>5.0000000000000001E-3</v>
      </c>
    </row>
    <row r="755" spans="1:13" ht="12.5" customHeight="1" x14ac:dyDescent="0.25">
      <c r="A755" t="str">
        <f t="shared" si="24"/>
        <v>Function_01Application_032021</v>
      </c>
      <c r="B755">
        <v>752</v>
      </c>
      <c r="C755" t="s">
        <v>356</v>
      </c>
      <c r="D755" t="str">
        <f>VLOOKUP($C755,'Look-Ups'!$C$2:$G$32,D$1-2,0)</f>
        <v>Function_01</v>
      </c>
      <c r="E755" t="str">
        <f>VLOOKUP($C755,'Look-Ups'!$C$2:$G$32,E$1-2,0)</f>
        <v>Function_Simpl_01</v>
      </c>
      <c r="F755" t="str">
        <f>VLOOKUP($C755,'Look-Ups'!$C$2:$G$32,F$1-2,0)</f>
        <v>Segment_01</v>
      </c>
      <c r="G755" t="str">
        <f>VLOOKUP($C755,'Look-Ups'!$C$2:$G$32,G$1-2,0)</f>
        <v>Proc_Type_01</v>
      </c>
      <c r="H755" t="s">
        <v>160</v>
      </c>
      <c r="I755">
        <f t="shared" si="25"/>
        <v>2021</v>
      </c>
      <c r="J755" t="s">
        <v>21</v>
      </c>
      <c r="K755" s="78" t="s">
        <v>108</v>
      </c>
      <c r="M755" s="103">
        <v>6.0000000000000001E-3</v>
      </c>
    </row>
    <row r="756" spans="1:13" ht="12.5" customHeight="1" x14ac:dyDescent="0.25">
      <c r="A756" t="str">
        <f t="shared" si="24"/>
        <v>Function_01Application_032021</v>
      </c>
      <c r="B756">
        <v>753</v>
      </c>
      <c r="C756" t="s">
        <v>356</v>
      </c>
      <c r="D756" t="str">
        <f>VLOOKUP($C756,'Look-Ups'!$C$2:$G$32,D$1-2,0)</f>
        <v>Function_01</v>
      </c>
      <c r="E756" t="str">
        <f>VLOOKUP($C756,'Look-Ups'!$C$2:$G$32,E$1-2,0)</f>
        <v>Function_Simpl_01</v>
      </c>
      <c r="F756" t="str">
        <f>VLOOKUP($C756,'Look-Ups'!$C$2:$G$32,F$1-2,0)</f>
        <v>Segment_01</v>
      </c>
      <c r="G756" t="str">
        <f>VLOOKUP($C756,'Look-Ups'!$C$2:$G$32,G$1-2,0)</f>
        <v>Proc_Type_01</v>
      </c>
      <c r="H756" t="s">
        <v>182</v>
      </c>
      <c r="I756">
        <f t="shared" si="25"/>
        <v>2021</v>
      </c>
      <c r="J756" t="s">
        <v>21</v>
      </c>
      <c r="K756" s="78" t="s">
        <v>108</v>
      </c>
      <c r="M756" s="103">
        <v>2.1032497973355823E-3</v>
      </c>
    </row>
    <row r="757" spans="1:13" ht="12.5" customHeight="1" x14ac:dyDescent="0.25">
      <c r="A757" t="str">
        <f t="shared" si="24"/>
        <v>Function_01Application_032021</v>
      </c>
      <c r="B757">
        <v>754</v>
      </c>
      <c r="C757" t="s">
        <v>356</v>
      </c>
      <c r="D757" t="str">
        <f>VLOOKUP($C757,'Look-Ups'!$C$2:$G$32,D$1-2,0)</f>
        <v>Function_01</v>
      </c>
      <c r="E757" t="str">
        <f>VLOOKUP($C757,'Look-Ups'!$C$2:$G$32,E$1-2,0)</f>
        <v>Function_Simpl_01</v>
      </c>
      <c r="F757" t="str">
        <f>VLOOKUP($C757,'Look-Ups'!$C$2:$G$32,F$1-2,0)</f>
        <v>Segment_01</v>
      </c>
      <c r="G757" t="str">
        <f>VLOOKUP($C757,'Look-Ups'!$C$2:$G$32,G$1-2,0)</f>
        <v>Proc_Type_01</v>
      </c>
      <c r="H757" t="s">
        <v>212</v>
      </c>
      <c r="I757">
        <f t="shared" si="25"/>
        <v>2021</v>
      </c>
      <c r="J757" t="s">
        <v>21</v>
      </c>
      <c r="K757" s="78" t="s">
        <v>106</v>
      </c>
      <c r="M757" s="103">
        <v>0</v>
      </c>
    </row>
    <row r="758" spans="1:13" ht="12.5" customHeight="1" x14ac:dyDescent="0.25">
      <c r="A758" t="str">
        <f t="shared" si="24"/>
        <v>Function_01Application_032021</v>
      </c>
      <c r="B758">
        <v>755</v>
      </c>
      <c r="C758" t="s">
        <v>356</v>
      </c>
      <c r="D758" t="str">
        <f>VLOOKUP($C758,'Look-Ups'!$C$2:$G$32,D$1-2,0)</f>
        <v>Function_01</v>
      </c>
      <c r="E758" t="str">
        <f>VLOOKUP($C758,'Look-Ups'!$C$2:$G$32,E$1-2,0)</f>
        <v>Function_Simpl_01</v>
      </c>
      <c r="F758" t="str">
        <f>VLOOKUP($C758,'Look-Ups'!$C$2:$G$32,F$1-2,0)</f>
        <v>Segment_01</v>
      </c>
      <c r="G758" t="str">
        <f>VLOOKUP($C758,'Look-Ups'!$C$2:$G$32,G$1-2,0)</f>
        <v>Proc_Type_01</v>
      </c>
      <c r="H758" t="s">
        <v>179</v>
      </c>
      <c r="I758">
        <f t="shared" si="25"/>
        <v>2021</v>
      </c>
      <c r="J758" t="s">
        <v>21</v>
      </c>
      <c r="K758" s="78" t="s">
        <v>106</v>
      </c>
      <c r="M758" s="103">
        <v>0</v>
      </c>
    </row>
    <row r="759" spans="1:13" ht="12.5" customHeight="1" x14ac:dyDescent="0.25">
      <c r="A759" t="str">
        <f t="shared" si="24"/>
        <v>Function_01Application_032021</v>
      </c>
      <c r="B759">
        <v>756</v>
      </c>
      <c r="C759" t="s">
        <v>356</v>
      </c>
      <c r="D759" t="str">
        <f>VLOOKUP($C759,'Look-Ups'!$C$2:$G$32,D$1-2,0)</f>
        <v>Function_01</v>
      </c>
      <c r="E759" t="str">
        <f>VLOOKUP($C759,'Look-Ups'!$C$2:$G$32,E$1-2,0)</f>
        <v>Function_Simpl_01</v>
      </c>
      <c r="F759" t="str">
        <f>VLOOKUP($C759,'Look-Ups'!$C$2:$G$32,F$1-2,0)</f>
        <v>Segment_01</v>
      </c>
      <c r="G759" t="str">
        <f>VLOOKUP($C759,'Look-Ups'!$C$2:$G$32,G$1-2,0)</f>
        <v>Proc_Type_01</v>
      </c>
      <c r="H759" t="s">
        <v>167</v>
      </c>
      <c r="I759">
        <f t="shared" si="25"/>
        <v>2021</v>
      </c>
      <c r="J759" t="s">
        <v>21</v>
      </c>
      <c r="K759" s="78" t="s">
        <v>106</v>
      </c>
      <c r="M759" s="103">
        <v>0</v>
      </c>
    </row>
    <row r="760" spans="1:13" ht="12.5" customHeight="1" x14ac:dyDescent="0.25">
      <c r="A760" t="str">
        <f t="shared" si="24"/>
        <v>Function_01Application_032021</v>
      </c>
      <c r="B760">
        <v>757</v>
      </c>
      <c r="C760" t="s">
        <v>356</v>
      </c>
      <c r="D760" t="str">
        <f>VLOOKUP($C760,'Look-Ups'!$C$2:$G$32,D$1-2,0)</f>
        <v>Function_01</v>
      </c>
      <c r="E760" t="str">
        <f>VLOOKUP($C760,'Look-Ups'!$C$2:$G$32,E$1-2,0)</f>
        <v>Function_Simpl_01</v>
      </c>
      <c r="F760" t="str">
        <f>VLOOKUP($C760,'Look-Ups'!$C$2:$G$32,F$1-2,0)</f>
        <v>Segment_01</v>
      </c>
      <c r="G760" t="str">
        <f>VLOOKUP($C760,'Look-Ups'!$C$2:$G$32,G$1-2,0)</f>
        <v>Proc_Type_01</v>
      </c>
      <c r="H760" t="s">
        <v>235</v>
      </c>
      <c r="I760">
        <f t="shared" si="25"/>
        <v>2021</v>
      </c>
      <c r="J760" t="s">
        <v>21</v>
      </c>
      <c r="K760" s="78" t="s">
        <v>106</v>
      </c>
      <c r="M760" s="103">
        <v>0</v>
      </c>
    </row>
    <row r="761" spans="1:13" ht="12.5" customHeight="1" x14ac:dyDescent="0.25">
      <c r="A761" t="str">
        <f t="shared" si="24"/>
        <v>Function_01Application_032021</v>
      </c>
      <c r="B761">
        <v>758</v>
      </c>
      <c r="C761" t="s">
        <v>356</v>
      </c>
      <c r="D761" t="str">
        <f>VLOOKUP($C761,'Look-Ups'!$C$2:$G$32,D$1-2,0)</f>
        <v>Function_01</v>
      </c>
      <c r="E761" t="str">
        <f>VLOOKUP($C761,'Look-Ups'!$C$2:$G$32,E$1-2,0)</f>
        <v>Function_Simpl_01</v>
      </c>
      <c r="F761" t="str">
        <f>VLOOKUP($C761,'Look-Ups'!$C$2:$G$32,F$1-2,0)</f>
        <v>Segment_01</v>
      </c>
      <c r="G761" t="str">
        <f>VLOOKUP($C761,'Look-Ups'!$C$2:$G$32,G$1-2,0)</f>
        <v>Proc_Type_01</v>
      </c>
      <c r="H761" t="s">
        <v>191</v>
      </c>
      <c r="I761">
        <f t="shared" si="25"/>
        <v>2021</v>
      </c>
      <c r="J761" t="s">
        <v>21</v>
      </c>
      <c r="K761" s="78" t="s">
        <v>108</v>
      </c>
      <c r="M761" s="103">
        <v>5.0000000000000001E-3</v>
      </c>
    </row>
    <row r="762" spans="1:13" ht="12.5" customHeight="1" x14ac:dyDescent="0.25">
      <c r="A762" t="str">
        <f t="shared" si="24"/>
        <v>Function_01Application_032021</v>
      </c>
      <c r="B762">
        <v>759</v>
      </c>
      <c r="C762" t="s">
        <v>356</v>
      </c>
      <c r="D762" t="str">
        <f>VLOOKUP($C762,'Look-Ups'!$C$2:$G$32,D$1-2,0)</f>
        <v>Function_01</v>
      </c>
      <c r="E762" t="str">
        <f>VLOOKUP($C762,'Look-Ups'!$C$2:$G$32,E$1-2,0)</f>
        <v>Function_Simpl_01</v>
      </c>
      <c r="F762" t="str">
        <f>VLOOKUP($C762,'Look-Ups'!$C$2:$G$32,F$1-2,0)</f>
        <v>Segment_01</v>
      </c>
      <c r="G762" t="str">
        <f>VLOOKUP($C762,'Look-Ups'!$C$2:$G$32,G$1-2,0)</f>
        <v>Proc_Type_01</v>
      </c>
      <c r="H762" t="s">
        <v>174</v>
      </c>
      <c r="I762">
        <f t="shared" si="25"/>
        <v>2021</v>
      </c>
      <c r="J762" t="s">
        <v>21</v>
      </c>
      <c r="K762" s="78">
        <v>0</v>
      </c>
      <c r="M762" s="103">
        <v>0</v>
      </c>
    </row>
    <row r="763" spans="1:13" ht="12.5" customHeight="1" x14ac:dyDescent="0.25">
      <c r="A763" t="str">
        <f t="shared" si="24"/>
        <v>Function_01Application_032021</v>
      </c>
      <c r="B763">
        <v>760</v>
      </c>
      <c r="C763" t="s">
        <v>356</v>
      </c>
      <c r="D763" t="str">
        <f>VLOOKUP($C763,'Look-Ups'!$C$2:$G$32,D$1-2,0)</f>
        <v>Function_01</v>
      </c>
      <c r="E763" t="str">
        <f>VLOOKUP($C763,'Look-Ups'!$C$2:$G$32,E$1-2,0)</f>
        <v>Function_Simpl_01</v>
      </c>
      <c r="F763" t="str">
        <f>VLOOKUP($C763,'Look-Ups'!$C$2:$G$32,F$1-2,0)</f>
        <v>Segment_01</v>
      </c>
      <c r="G763" t="str">
        <f>VLOOKUP($C763,'Look-Ups'!$C$2:$G$32,G$1-2,0)</f>
        <v>Proc_Type_01</v>
      </c>
      <c r="H763" t="s">
        <v>218</v>
      </c>
      <c r="I763">
        <f t="shared" si="25"/>
        <v>2021</v>
      </c>
      <c r="J763" t="s">
        <v>21</v>
      </c>
      <c r="K763" s="78" t="s">
        <v>108</v>
      </c>
      <c r="M763" s="103">
        <v>1E-3</v>
      </c>
    </row>
    <row r="764" spans="1:13" ht="12.5" customHeight="1" x14ac:dyDescent="0.25">
      <c r="A764" t="str">
        <f t="shared" si="24"/>
        <v>Function_01Application_032021</v>
      </c>
      <c r="B764">
        <v>761</v>
      </c>
      <c r="C764" t="s">
        <v>356</v>
      </c>
      <c r="D764" t="str">
        <f>VLOOKUP($C764,'Look-Ups'!$C$2:$G$32,D$1-2,0)</f>
        <v>Function_01</v>
      </c>
      <c r="E764" t="str">
        <f>VLOOKUP($C764,'Look-Ups'!$C$2:$G$32,E$1-2,0)</f>
        <v>Function_Simpl_01</v>
      </c>
      <c r="F764" t="str">
        <f>VLOOKUP($C764,'Look-Ups'!$C$2:$G$32,F$1-2,0)</f>
        <v>Segment_01</v>
      </c>
      <c r="G764" t="str">
        <f>VLOOKUP($C764,'Look-Ups'!$C$2:$G$32,G$1-2,0)</f>
        <v>Proc_Type_01</v>
      </c>
      <c r="H764" t="s">
        <v>181</v>
      </c>
      <c r="I764">
        <f t="shared" si="25"/>
        <v>2021</v>
      </c>
      <c r="J764" t="s">
        <v>21</v>
      </c>
      <c r="K764" s="78">
        <v>0</v>
      </c>
      <c r="M764" s="103">
        <v>0</v>
      </c>
    </row>
    <row r="765" spans="1:13" ht="12.5" customHeight="1" x14ac:dyDescent="0.25">
      <c r="A765" t="str">
        <f t="shared" si="24"/>
        <v>Function_01Application_032021</v>
      </c>
      <c r="B765">
        <v>762</v>
      </c>
      <c r="C765" t="s">
        <v>356</v>
      </c>
      <c r="D765" t="str">
        <f>VLOOKUP($C765,'Look-Ups'!$C$2:$G$32,D$1-2,0)</f>
        <v>Function_01</v>
      </c>
      <c r="E765" t="str">
        <f>VLOOKUP($C765,'Look-Ups'!$C$2:$G$32,E$1-2,0)</f>
        <v>Function_Simpl_01</v>
      </c>
      <c r="F765" t="str">
        <f>VLOOKUP($C765,'Look-Ups'!$C$2:$G$32,F$1-2,0)</f>
        <v>Segment_01</v>
      </c>
      <c r="G765" t="str">
        <f>VLOOKUP($C765,'Look-Ups'!$C$2:$G$32,G$1-2,0)</f>
        <v>Proc_Type_01</v>
      </c>
      <c r="H765" t="s">
        <v>177</v>
      </c>
      <c r="I765">
        <f t="shared" si="25"/>
        <v>2021</v>
      </c>
      <c r="J765" t="s">
        <v>21</v>
      </c>
      <c r="K765" s="78">
        <v>0</v>
      </c>
      <c r="M765" s="103">
        <v>0</v>
      </c>
    </row>
    <row r="766" spans="1:13" ht="12.5" customHeight="1" x14ac:dyDescent="0.25">
      <c r="A766" t="str">
        <f t="shared" si="24"/>
        <v>Function_01Application_032021</v>
      </c>
      <c r="B766">
        <v>763</v>
      </c>
      <c r="C766" t="s">
        <v>356</v>
      </c>
      <c r="D766" t="str">
        <f>VLOOKUP($C766,'Look-Ups'!$C$2:$G$32,D$1-2,0)</f>
        <v>Function_01</v>
      </c>
      <c r="E766" t="str">
        <f>VLOOKUP($C766,'Look-Ups'!$C$2:$G$32,E$1-2,0)</f>
        <v>Function_Simpl_01</v>
      </c>
      <c r="F766" t="str">
        <f>VLOOKUP($C766,'Look-Ups'!$C$2:$G$32,F$1-2,0)</f>
        <v>Segment_01</v>
      </c>
      <c r="G766" t="str">
        <f>VLOOKUP($C766,'Look-Ups'!$C$2:$G$32,G$1-2,0)</f>
        <v>Proc_Type_01</v>
      </c>
      <c r="H766" t="s">
        <v>204</v>
      </c>
      <c r="I766">
        <f t="shared" si="25"/>
        <v>2021</v>
      </c>
      <c r="J766" t="s">
        <v>21</v>
      </c>
      <c r="K766" s="78">
        <v>0</v>
      </c>
      <c r="M766" s="103">
        <v>0</v>
      </c>
    </row>
    <row r="767" spans="1:13" ht="12.5" customHeight="1" x14ac:dyDescent="0.25">
      <c r="A767" t="str">
        <f t="shared" si="24"/>
        <v>Function_01Application_032021</v>
      </c>
      <c r="B767">
        <v>764</v>
      </c>
      <c r="C767" t="s">
        <v>356</v>
      </c>
      <c r="D767" t="str">
        <f>VLOOKUP($C767,'Look-Ups'!$C$2:$G$32,D$1-2,0)</f>
        <v>Function_01</v>
      </c>
      <c r="E767" t="str">
        <f>VLOOKUP($C767,'Look-Ups'!$C$2:$G$32,E$1-2,0)</f>
        <v>Function_Simpl_01</v>
      </c>
      <c r="F767" t="str">
        <f>VLOOKUP($C767,'Look-Ups'!$C$2:$G$32,F$1-2,0)</f>
        <v>Segment_01</v>
      </c>
      <c r="G767" t="str">
        <f>VLOOKUP($C767,'Look-Ups'!$C$2:$G$32,G$1-2,0)</f>
        <v>Proc_Type_01</v>
      </c>
      <c r="H767" t="s">
        <v>244</v>
      </c>
      <c r="I767">
        <f t="shared" si="25"/>
        <v>2021</v>
      </c>
      <c r="J767" t="s">
        <v>21</v>
      </c>
      <c r="K767" s="78" t="s">
        <v>106</v>
      </c>
      <c r="M767" s="103">
        <v>2.2587342077888817E-3</v>
      </c>
    </row>
    <row r="768" spans="1:13" ht="12.5" customHeight="1" x14ac:dyDescent="0.25">
      <c r="A768" t="str">
        <f t="shared" si="24"/>
        <v>Function_02Application_052021</v>
      </c>
      <c r="B768">
        <v>765</v>
      </c>
      <c r="C768" t="s">
        <v>358</v>
      </c>
      <c r="D768" t="str">
        <f>VLOOKUP($C768,'Look-Ups'!$C$2:$G$32,D$1-2,0)</f>
        <v>Function_02</v>
      </c>
      <c r="E768" t="str">
        <f>VLOOKUP($C768,'Look-Ups'!$C$2:$G$32,E$1-2,0)</f>
        <v>Function_Simpl_02</v>
      </c>
      <c r="F768" t="str">
        <f>VLOOKUP($C768,'Look-Ups'!$C$2:$G$32,F$1-2,0)</f>
        <v>Segment_02</v>
      </c>
      <c r="G768" t="str">
        <f>VLOOKUP($C768,'Look-Ups'!$C$2:$G$32,G$1-2,0)</f>
        <v>Proc_Type_03</v>
      </c>
      <c r="H768" t="s">
        <v>215</v>
      </c>
      <c r="I768">
        <f t="shared" si="25"/>
        <v>2021</v>
      </c>
      <c r="J768" t="s">
        <v>21</v>
      </c>
      <c r="K768" s="78" t="s">
        <v>108</v>
      </c>
      <c r="M768" s="103">
        <v>0.71</v>
      </c>
    </row>
    <row r="769" spans="1:13" ht="12.5" customHeight="1" x14ac:dyDescent="0.25">
      <c r="A769" t="str">
        <f t="shared" si="24"/>
        <v>Function_02Application_052021</v>
      </c>
      <c r="B769">
        <v>766</v>
      </c>
      <c r="C769" t="s">
        <v>358</v>
      </c>
      <c r="D769" t="str">
        <f>VLOOKUP($C769,'Look-Ups'!$C$2:$G$32,D$1-2,0)</f>
        <v>Function_02</v>
      </c>
      <c r="E769" t="str">
        <f>VLOOKUP($C769,'Look-Ups'!$C$2:$G$32,E$1-2,0)</f>
        <v>Function_Simpl_02</v>
      </c>
      <c r="F769" t="str">
        <f>VLOOKUP($C769,'Look-Ups'!$C$2:$G$32,F$1-2,0)</f>
        <v>Segment_02</v>
      </c>
      <c r="G769" t="str">
        <f>VLOOKUP($C769,'Look-Ups'!$C$2:$G$32,G$1-2,0)</f>
        <v>Proc_Type_03</v>
      </c>
      <c r="H769" t="s">
        <v>190</v>
      </c>
      <c r="I769">
        <f t="shared" si="25"/>
        <v>2021</v>
      </c>
      <c r="J769" t="s">
        <v>21</v>
      </c>
      <c r="K769" s="78" t="s">
        <v>108</v>
      </c>
      <c r="M769" s="103">
        <v>1.4999999999999999E-2</v>
      </c>
    </row>
    <row r="770" spans="1:13" ht="12.5" customHeight="1" x14ac:dyDescent="0.25">
      <c r="A770" t="str">
        <f t="shared" si="24"/>
        <v>Function_02Application_052021</v>
      </c>
      <c r="B770">
        <v>767</v>
      </c>
      <c r="C770" t="s">
        <v>358</v>
      </c>
      <c r="D770" t="str">
        <f>VLOOKUP($C770,'Look-Ups'!$C$2:$G$32,D$1-2,0)</f>
        <v>Function_02</v>
      </c>
      <c r="E770" t="str">
        <f>VLOOKUP($C770,'Look-Ups'!$C$2:$G$32,E$1-2,0)</f>
        <v>Function_Simpl_02</v>
      </c>
      <c r="F770" t="str">
        <f>VLOOKUP($C770,'Look-Ups'!$C$2:$G$32,F$1-2,0)</f>
        <v>Segment_02</v>
      </c>
      <c r="G770" t="str">
        <f>VLOOKUP($C770,'Look-Ups'!$C$2:$G$32,G$1-2,0)</f>
        <v>Proc_Type_03</v>
      </c>
      <c r="H770" t="s">
        <v>182</v>
      </c>
      <c r="I770">
        <f t="shared" si="25"/>
        <v>2021</v>
      </c>
      <c r="J770" t="s">
        <v>21</v>
      </c>
      <c r="K770" s="78" t="s">
        <v>108</v>
      </c>
      <c r="M770" s="103">
        <v>3.6999999999999998E-2</v>
      </c>
    </row>
    <row r="771" spans="1:13" ht="12.5" customHeight="1" x14ac:dyDescent="0.25">
      <c r="A771" t="str">
        <f t="shared" si="24"/>
        <v>Function_02Application_052021</v>
      </c>
      <c r="B771">
        <v>768</v>
      </c>
      <c r="C771" t="s">
        <v>358</v>
      </c>
      <c r="D771" t="str">
        <f>VLOOKUP($C771,'Look-Ups'!$C$2:$G$32,D$1-2,0)</f>
        <v>Function_02</v>
      </c>
      <c r="E771" t="str">
        <f>VLOOKUP($C771,'Look-Ups'!$C$2:$G$32,E$1-2,0)</f>
        <v>Function_Simpl_02</v>
      </c>
      <c r="F771" t="str">
        <f>VLOOKUP($C771,'Look-Ups'!$C$2:$G$32,F$1-2,0)</f>
        <v>Segment_02</v>
      </c>
      <c r="G771" t="str">
        <f>VLOOKUP($C771,'Look-Ups'!$C$2:$G$32,G$1-2,0)</f>
        <v>Proc_Type_03</v>
      </c>
      <c r="H771" t="s">
        <v>196</v>
      </c>
      <c r="I771">
        <f t="shared" si="25"/>
        <v>2021</v>
      </c>
      <c r="J771" t="s">
        <v>21</v>
      </c>
      <c r="K771" s="78">
        <v>0</v>
      </c>
      <c r="M771" s="103">
        <v>0</v>
      </c>
    </row>
    <row r="772" spans="1:13" ht="12.5" customHeight="1" x14ac:dyDescent="0.25">
      <c r="A772" t="str">
        <f t="shared" si="24"/>
        <v>Function_02Application_052021</v>
      </c>
      <c r="B772">
        <v>769</v>
      </c>
      <c r="C772" t="s">
        <v>358</v>
      </c>
      <c r="D772" t="str">
        <f>VLOOKUP($C772,'Look-Ups'!$C$2:$G$32,D$1-2,0)</f>
        <v>Function_02</v>
      </c>
      <c r="E772" t="str">
        <f>VLOOKUP($C772,'Look-Ups'!$C$2:$G$32,E$1-2,0)</f>
        <v>Function_Simpl_02</v>
      </c>
      <c r="F772" t="str">
        <f>VLOOKUP($C772,'Look-Ups'!$C$2:$G$32,F$1-2,0)</f>
        <v>Segment_02</v>
      </c>
      <c r="G772" t="str">
        <f>VLOOKUP($C772,'Look-Ups'!$C$2:$G$32,G$1-2,0)</f>
        <v>Proc_Type_03</v>
      </c>
      <c r="H772" t="s">
        <v>199</v>
      </c>
      <c r="I772">
        <f t="shared" si="25"/>
        <v>2021</v>
      </c>
      <c r="J772" t="s">
        <v>21</v>
      </c>
      <c r="K772" s="78" t="s">
        <v>108</v>
      </c>
      <c r="M772" s="103">
        <v>1.4999999999999999E-2</v>
      </c>
    </row>
    <row r="773" spans="1:13" ht="12.5" customHeight="1" x14ac:dyDescent="0.25">
      <c r="A773" t="str">
        <f t="shared" ref="A773:A836" si="26">D773&amp;C773&amp;I773</f>
        <v>Function_02Application_052021</v>
      </c>
      <c r="B773">
        <v>770</v>
      </c>
      <c r="C773" t="s">
        <v>358</v>
      </c>
      <c r="D773" t="str">
        <f>VLOOKUP($C773,'Look-Ups'!$C$2:$G$32,D$1-2,0)</f>
        <v>Function_02</v>
      </c>
      <c r="E773" t="str">
        <f>VLOOKUP($C773,'Look-Ups'!$C$2:$G$32,E$1-2,0)</f>
        <v>Function_Simpl_02</v>
      </c>
      <c r="F773" t="str">
        <f>VLOOKUP($C773,'Look-Ups'!$C$2:$G$32,F$1-2,0)</f>
        <v>Segment_02</v>
      </c>
      <c r="G773" t="str">
        <f>VLOOKUP($C773,'Look-Ups'!$C$2:$G$32,G$1-2,0)</f>
        <v>Proc_Type_03</v>
      </c>
      <c r="H773" t="s">
        <v>183</v>
      </c>
      <c r="I773">
        <f t="shared" si="25"/>
        <v>2021</v>
      </c>
      <c r="J773" t="s">
        <v>21</v>
      </c>
      <c r="K773" s="78" t="s">
        <v>108</v>
      </c>
      <c r="M773" s="103">
        <v>5.0000000000000001E-3</v>
      </c>
    </row>
    <row r="774" spans="1:13" ht="12.5" customHeight="1" x14ac:dyDescent="0.25">
      <c r="A774" t="str">
        <f t="shared" si="26"/>
        <v>Function_02Application_052021</v>
      </c>
      <c r="B774">
        <v>771</v>
      </c>
      <c r="C774" t="s">
        <v>358</v>
      </c>
      <c r="D774" t="str">
        <f>VLOOKUP($C774,'Look-Ups'!$C$2:$G$32,D$1-2,0)</f>
        <v>Function_02</v>
      </c>
      <c r="E774" t="str">
        <f>VLOOKUP($C774,'Look-Ups'!$C$2:$G$32,E$1-2,0)</f>
        <v>Function_Simpl_02</v>
      </c>
      <c r="F774" t="str">
        <f>VLOOKUP($C774,'Look-Ups'!$C$2:$G$32,F$1-2,0)</f>
        <v>Segment_02</v>
      </c>
      <c r="G774" t="str">
        <f>VLOOKUP($C774,'Look-Ups'!$C$2:$G$32,G$1-2,0)</f>
        <v>Proc_Type_03</v>
      </c>
      <c r="H774" t="s">
        <v>161</v>
      </c>
      <c r="I774">
        <f t="shared" si="25"/>
        <v>2021</v>
      </c>
      <c r="J774" t="s">
        <v>21</v>
      </c>
      <c r="K774" s="78" t="s">
        <v>108</v>
      </c>
      <c r="M774" s="103">
        <v>0.2</v>
      </c>
    </row>
    <row r="775" spans="1:13" ht="12.5" customHeight="1" x14ac:dyDescent="0.25">
      <c r="A775" t="str">
        <f t="shared" si="26"/>
        <v>Function_02Application_052021</v>
      </c>
      <c r="B775">
        <v>772</v>
      </c>
      <c r="C775" t="s">
        <v>358</v>
      </c>
      <c r="D775" t="str">
        <f>VLOOKUP($C775,'Look-Ups'!$C$2:$G$32,D$1-2,0)</f>
        <v>Function_02</v>
      </c>
      <c r="E775" t="str">
        <f>VLOOKUP($C775,'Look-Ups'!$C$2:$G$32,E$1-2,0)</f>
        <v>Function_Simpl_02</v>
      </c>
      <c r="F775" t="str">
        <f>VLOOKUP($C775,'Look-Ups'!$C$2:$G$32,F$1-2,0)</f>
        <v>Segment_02</v>
      </c>
      <c r="G775" t="str">
        <f>VLOOKUP($C775,'Look-Ups'!$C$2:$G$32,G$1-2,0)</f>
        <v>Proc_Type_03</v>
      </c>
      <c r="H775" t="s">
        <v>172</v>
      </c>
      <c r="I775">
        <f t="shared" si="25"/>
        <v>2021</v>
      </c>
      <c r="J775" t="s">
        <v>21</v>
      </c>
      <c r="K775" s="78">
        <v>0</v>
      </c>
      <c r="M775" s="103">
        <v>0</v>
      </c>
    </row>
    <row r="776" spans="1:13" ht="12.5" customHeight="1" x14ac:dyDescent="0.25">
      <c r="A776" t="str">
        <f t="shared" si="26"/>
        <v>Function_02Application_052021</v>
      </c>
      <c r="B776">
        <v>773</v>
      </c>
      <c r="C776" t="s">
        <v>358</v>
      </c>
      <c r="D776" t="str">
        <f>VLOOKUP($C776,'Look-Ups'!$C$2:$G$32,D$1-2,0)</f>
        <v>Function_02</v>
      </c>
      <c r="E776" t="str">
        <f>VLOOKUP($C776,'Look-Ups'!$C$2:$G$32,E$1-2,0)</f>
        <v>Function_Simpl_02</v>
      </c>
      <c r="F776" t="str">
        <f>VLOOKUP($C776,'Look-Ups'!$C$2:$G$32,F$1-2,0)</f>
        <v>Segment_02</v>
      </c>
      <c r="G776" t="str">
        <f>VLOOKUP($C776,'Look-Ups'!$C$2:$G$32,G$1-2,0)</f>
        <v>Proc_Type_03</v>
      </c>
      <c r="H776" t="s">
        <v>174</v>
      </c>
      <c r="I776">
        <f t="shared" si="25"/>
        <v>2021</v>
      </c>
      <c r="J776" t="s">
        <v>21</v>
      </c>
      <c r="K776" s="78" t="s">
        <v>108</v>
      </c>
      <c r="M776" s="103">
        <v>1E-3</v>
      </c>
    </row>
    <row r="777" spans="1:13" ht="12.5" customHeight="1" x14ac:dyDescent="0.25">
      <c r="A777" t="str">
        <f t="shared" si="26"/>
        <v>Function_02Application_052021</v>
      </c>
      <c r="B777">
        <v>774</v>
      </c>
      <c r="C777" t="s">
        <v>358</v>
      </c>
      <c r="D777" t="str">
        <f>VLOOKUP($C777,'Look-Ups'!$C$2:$G$32,D$1-2,0)</f>
        <v>Function_02</v>
      </c>
      <c r="E777" t="str">
        <f>VLOOKUP($C777,'Look-Ups'!$C$2:$G$32,E$1-2,0)</f>
        <v>Function_Simpl_02</v>
      </c>
      <c r="F777" t="str">
        <f>VLOOKUP($C777,'Look-Ups'!$C$2:$G$32,F$1-2,0)</f>
        <v>Segment_02</v>
      </c>
      <c r="G777" t="str">
        <f>VLOOKUP($C777,'Look-Ups'!$C$2:$G$32,G$1-2,0)</f>
        <v>Proc_Type_03</v>
      </c>
      <c r="H777" t="s">
        <v>175</v>
      </c>
      <c r="I777">
        <f t="shared" si="25"/>
        <v>2021</v>
      </c>
      <c r="J777" t="s">
        <v>21</v>
      </c>
      <c r="K777" s="78">
        <v>0</v>
      </c>
      <c r="M777" s="103">
        <v>0</v>
      </c>
    </row>
    <row r="778" spans="1:13" ht="12.5" customHeight="1" x14ac:dyDescent="0.25">
      <c r="A778" t="str">
        <f t="shared" si="26"/>
        <v>Function_02Application_052021</v>
      </c>
      <c r="B778">
        <v>775</v>
      </c>
      <c r="C778" t="s">
        <v>358</v>
      </c>
      <c r="D778" t="str">
        <f>VLOOKUP($C778,'Look-Ups'!$C$2:$G$32,D$1-2,0)</f>
        <v>Function_02</v>
      </c>
      <c r="E778" t="str">
        <f>VLOOKUP($C778,'Look-Ups'!$C$2:$G$32,E$1-2,0)</f>
        <v>Function_Simpl_02</v>
      </c>
      <c r="F778" t="str">
        <f>VLOOKUP($C778,'Look-Ups'!$C$2:$G$32,F$1-2,0)</f>
        <v>Segment_02</v>
      </c>
      <c r="G778" t="str">
        <f>VLOOKUP($C778,'Look-Ups'!$C$2:$G$32,G$1-2,0)</f>
        <v>Proc_Type_03</v>
      </c>
      <c r="H778" t="s">
        <v>226</v>
      </c>
      <c r="I778">
        <f t="shared" si="25"/>
        <v>2021</v>
      </c>
      <c r="J778" t="s">
        <v>21</v>
      </c>
      <c r="K778" s="78">
        <v>0</v>
      </c>
      <c r="M778" s="103">
        <v>0</v>
      </c>
    </row>
    <row r="779" spans="1:13" ht="12.5" customHeight="1" x14ac:dyDescent="0.25">
      <c r="A779" t="str">
        <f t="shared" si="26"/>
        <v>Function_02Application_052021</v>
      </c>
      <c r="B779">
        <v>776</v>
      </c>
      <c r="C779" t="s">
        <v>358</v>
      </c>
      <c r="D779" t="str">
        <f>VLOOKUP($C779,'Look-Ups'!$C$2:$G$32,D$1-2,0)</f>
        <v>Function_02</v>
      </c>
      <c r="E779" t="str">
        <f>VLOOKUP($C779,'Look-Ups'!$C$2:$G$32,E$1-2,0)</f>
        <v>Function_Simpl_02</v>
      </c>
      <c r="F779" t="str">
        <f>VLOOKUP($C779,'Look-Ups'!$C$2:$G$32,F$1-2,0)</f>
        <v>Segment_02</v>
      </c>
      <c r="G779" t="str">
        <f>VLOOKUP($C779,'Look-Ups'!$C$2:$G$32,G$1-2,0)</f>
        <v>Proc_Type_03</v>
      </c>
      <c r="H779" t="s">
        <v>227</v>
      </c>
      <c r="I779">
        <f t="shared" ref="I779:I842" si="27">I424+1</f>
        <v>2021</v>
      </c>
      <c r="J779" t="s">
        <v>21</v>
      </c>
      <c r="K779" s="78">
        <v>0</v>
      </c>
      <c r="M779" s="103">
        <v>0</v>
      </c>
    </row>
    <row r="780" spans="1:13" ht="12.5" customHeight="1" x14ac:dyDescent="0.25">
      <c r="A780" t="str">
        <f t="shared" si="26"/>
        <v>Function_02Application_052021</v>
      </c>
      <c r="B780">
        <v>777</v>
      </c>
      <c r="C780" t="s">
        <v>358</v>
      </c>
      <c r="D780" t="str">
        <f>VLOOKUP($C780,'Look-Ups'!$C$2:$G$32,D$1-2,0)</f>
        <v>Function_02</v>
      </c>
      <c r="E780" t="str">
        <f>VLOOKUP($C780,'Look-Ups'!$C$2:$G$32,E$1-2,0)</f>
        <v>Function_Simpl_02</v>
      </c>
      <c r="F780" t="str">
        <f>VLOOKUP($C780,'Look-Ups'!$C$2:$G$32,F$1-2,0)</f>
        <v>Segment_02</v>
      </c>
      <c r="G780" t="str">
        <f>VLOOKUP($C780,'Look-Ups'!$C$2:$G$32,G$1-2,0)</f>
        <v>Proc_Type_03</v>
      </c>
      <c r="H780" t="s">
        <v>228</v>
      </c>
      <c r="I780">
        <f t="shared" si="27"/>
        <v>2021</v>
      </c>
      <c r="J780" t="s">
        <v>21</v>
      </c>
      <c r="K780" s="78">
        <v>0</v>
      </c>
      <c r="M780" s="103">
        <v>0</v>
      </c>
    </row>
    <row r="781" spans="1:13" ht="12.5" customHeight="1" x14ac:dyDescent="0.25">
      <c r="A781" t="str">
        <f t="shared" si="26"/>
        <v>Function_02Application_052021</v>
      </c>
      <c r="B781">
        <v>778</v>
      </c>
      <c r="C781" t="s">
        <v>358</v>
      </c>
      <c r="D781" t="str">
        <f>VLOOKUP($C781,'Look-Ups'!$C$2:$G$32,D$1-2,0)</f>
        <v>Function_02</v>
      </c>
      <c r="E781" t="str">
        <f>VLOOKUP($C781,'Look-Ups'!$C$2:$G$32,E$1-2,0)</f>
        <v>Function_Simpl_02</v>
      </c>
      <c r="F781" t="str">
        <f>VLOOKUP($C781,'Look-Ups'!$C$2:$G$32,F$1-2,0)</f>
        <v>Segment_02</v>
      </c>
      <c r="G781" t="str">
        <f>VLOOKUP($C781,'Look-Ups'!$C$2:$G$32,G$1-2,0)</f>
        <v>Proc_Type_03</v>
      </c>
      <c r="H781" t="s">
        <v>229</v>
      </c>
      <c r="I781">
        <f t="shared" si="27"/>
        <v>2021</v>
      </c>
      <c r="J781" t="s">
        <v>21</v>
      </c>
      <c r="K781" s="78">
        <v>0</v>
      </c>
      <c r="M781" s="103">
        <v>0</v>
      </c>
    </row>
    <row r="782" spans="1:13" ht="12.5" customHeight="1" x14ac:dyDescent="0.25">
      <c r="A782" t="str">
        <f t="shared" si="26"/>
        <v>Function_02Application_052021</v>
      </c>
      <c r="B782">
        <v>779</v>
      </c>
      <c r="C782" t="s">
        <v>358</v>
      </c>
      <c r="D782" t="str">
        <f>VLOOKUP($C782,'Look-Ups'!$C$2:$G$32,D$1-2,0)</f>
        <v>Function_02</v>
      </c>
      <c r="E782" t="str">
        <f>VLOOKUP($C782,'Look-Ups'!$C$2:$G$32,E$1-2,0)</f>
        <v>Function_Simpl_02</v>
      </c>
      <c r="F782" t="str">
        <f>VLOOKUP($C782,'Look-Ups'!$C$2:$G$32,F$1-2,0)</f>
        <v>Segment_02</v>
      </c>
      <c r="G782" t="str">
        <f>VLOOKUP($C782,'Look-Ups'!$C$2:$G$32,G$1-2,0)</f>
        <v>Proc_Type_03</v>
      </c>
      <c r="H782" t="s">
        <v>230</v>
      </c>
      <c r="I782">
        <f t="shared" si="27"/>
        <v>2021</v>
      </c>
      <c r="J782" t="s">
        <v>21</v>
      </c>
      <c r="K782" s="78">
        <v>0</v>
      </c>
      <c r="M782" s="103">
        <v>0</v>
      </c>
    </row>
    <row r="783" spans="1:13" ht="12.5" customHeight="1" x14ac:dyDescent="0.25">
      <c r="A783" t="str">
        <f t="shared" si="26"/>
        <v>Function_02Application_052021</v>
      </c>
      <c r="B783">
        <v>780</v>
      </c>
      <c r="C783" t="s">
        <v>358</v>
      </c>
      <c r="D783" t="str">
        <f>VLOOKUP($C783,'Look-Ups'!$C$2:$G$32,D$1-2,0)</f>
        <v>Function_02</v>
      </c>
      <c r="E783" t="str">
        <f>VLOOKUP($C783,'Look-Ups'!$C$2:$G$32,E$1-2,0)</f>
        <v>Function_Simpl_02</v>
      </c>
      <c r="F783" t="str">
        <f>VLOOKUP($C783,'Look-Ups'!$C$2:$G$32,F$1-2,0)</f>
        <v>Segment_02</v>
      </c>
      <c r="G783" t="str">
        <f>VLOOKUP($C783,'Look-Ups'!$C$2:$G$32,G$1-2,0)</f>
        <v>Proc_Type_03</v>
      </c>
      <c r="H783" t="s">
        <v>231</v>
      </c>
      <c r="I783">
        <f t="shared" si="27"/>
        <v>2021</v>
      </c>
      <c r="J783" t="s">
        <v>21</v>
      </c>
      <c r="K783" s="78">
        <v>0</v>
      </c>
      <c r="M783" s="103">
        <v>0</v>
      </c>
    </row>
    <row r="784" spans="1:13" ht="12.5" customHeight="1" x14ac:dyDescent="0.25">
      <c r="A784" t="str">
        <f t="shared" si="26"/>
        <v>Function_02Application_052021</v>
      </c>
      <c r="B784">
        <v>781</v>
      </c>
      <c r="C784" t="s">
        <v>358</v>
      </c>
      <c r="D784" t="str">
        <f>VLOOKUP($C784,'Look-Ups'!$C$2:$G$32,D$1-2,0)</f>
        <v>Function_02</v>
      </c>
      <c r="E784" t="str">
        <f>VLOOKUP($C784,'Look-Ups'!$C$2:$G$32,E$1-2,0)</f>
        <v>Function_Simpl_02</v>
      </c>
      <c r="F784" t="str">
        <f>VLOOKUP($C784,'Look-Ups'!$C$2:$G$32,F$1-2,0)</f>
        <v>Segment_02</v>
      </c>
      <c r="G784" t="str">
        <f>VLOOKUP($C784,'Look-Ups'!$C$2:$G$32,G$1-2,0)</f>
        <v>Proc_Type_03</v>
      </c>
      <c r="H784" t="s">
        <v>232</v>
      </c>
      <c r="I784">
        <f t="shared" si="27"/>
        <v>2021</v>
      </c>
      <c r="J784" t="s">
        <v>21</v>
      </c>
      <c r="K784" s="78">
        <v>0</v>
      </c>
      <c r="M784" s="103">
        <v>0</v>
      </c>
    </row>
    <row r="785" spans="1:13" ht="12.5" customHeight="1" x14ac:dyDescent="0.25">
      <c r="A785" t="str">
        <f t="shared" si="26"/>
        <v>Function_02Application_052021</v>
      </c>
      <c r="B785">
        <v>782</v>
      </c>
      <c r="C785" t="s">
        <v>358</v>
      </c>
      <c r="D785" t="str">
        <f>VLOOKUP($C785,'Look-Ups'!$C$2:$G$32,D$1-2,0)</f>
        <v>Function_02</v>
      </c>
      <c r="E785" t="str">
        <f>VLOOKUP($C785,'Look-Ups'!$C$2:$G$32,E$1-2,0)</f>
        <v>Function_Simpl_02</v>
      </c>
      <c r="F785" t="str">
        <f>VLOOKUP($C785,'Look-Ups'!$C$2:$G$32,F$1-2,0)</f>
        <v>Segment_02</v>
      </c>
      <c r="G785" t="str">
        <f>VLOOKUP($C785,'Look-Ups'!$C$2:$G$32,G$1-2,0)</f>
        <v>Proc_Type_03</v>
      </c>
      <c r="H785" t="s">
        <v>242</v>
      </c>
      <c r="I785">
        <f t="shared" si="27"/>
        <v>2021</v>
      </c>
      <c r="J785" t="s">
        <v>21</v>
      </c>
      <c r="K785" s="78">
        <v>0</v>
      </c>
      <c r="M785" s="103">
        <v>0</v>
      </c>
    </row>
    <row r="786" spans="1:13" ht="12.5" customHeight="1" x14ac:dyDescent="0.25">
      <c r="A786" t="str">
        <f t="shared" si="26"/>
        <v>Function_02Application_052021</v>
      </c>
      <c r="B786">
        <v>783</v>
      </c>
      <c r="C786" t="s">
        <v>358</v>
      </c>
      <c r="D786" t="str">
        <f>VLOOKUP($C786,'Look-Ups'!$C$2:$G$32,D$1-2,0)</f>
        <v>Function_02</v>
      </c>
      <c r="E786" t="str">
        <f>VLOOKUP($C786,'Look-Ups'!$C$2:$G$32,E$1-2,0)</f>
        <v>Function_Simpl_02</v>
      </c>
      <c r="F786" t="str">
        <f>VLOOKUP($C786,'Look-Ups'!$C$2:$G$32,F$1-2,0)</f>
        <v>Segment_02</v>
      </c>
      <c r="G786" t="str">
        <f>VLOOKUP($C786,'Look-Ups'!$C$2:$G$32,G$1-2,0)</f>
        <v>Proc_Type_03</v>
      </c>
      <c r="H786" t="s">
        <v>244</v>
      </c>
      <c r="I786">
        <f t="shared" si="27"/>
        <v>2021</v>
      </c>
      <c r="J786" t="s">
        <v>21</v>
      </c>
      <c r="K786" s="78" t="s">
        <v>106</v>
      </c>
      <c r="M786" s="103">
        <v>1.7000000000000015E-2</v>
      </c>
    </row>
    <row r="787" spans="1:13" ht="12.5" customHeight="1" x14ac:dyDescent="0.25">
      <c r="A787" t="str">
        <f t="shared" si="26"/>
        <v>Function_02Application_042021</v>
      </c>
      <c r="B787">
        <v>784</v>
      </c>
      <c r="C787" t="s">
        <v>357</v>
      </c>
      <c r="D787" t="str">
        <f>VLOOKUP($C787,'Look-Ups'!$C$2:$G$32,D$1-2,0)</f>
        <v>Function_02</v>
      </c>
      <c r="E787" t="str">
        <f>VLOOKUP($C787,'Look-Ups'!$C$2:$G$32,E$1-2,0)</f>
        <v>Function_Simpl_02</v>
      </c>
      <c r="F787" t="str">
        <f>VLOOKUP($C787,'Look-Ups'!$C$2:$G$32,F$1-2,0)</f>
        <v>Segment_02</v>
      </c>
      <c r="G787" t="str">
        <f>VLOOKUP($C787,'Look-Ups'!$C$2:$G$32,G$1-2,0)</f>
        <v>Proc_Type_02</v>
      </c>
      <c r="H787" t="s">
        <v>197</v>
      </c>
      <c r="I787">
        <f t="shared" si="27"/>
        <v>2021</v>
      </c>
      <c r="J787" t="s">
        <v>21</v>
      </c>
      <c r="K787" s="78" t="s">
        <v>108</v>
      </c>
      <c r="M787" s="103">
        <v>0.495</v>
      </c>
    </row>
    <row r="788" spans="1:13" ht="12.5" customHeight="1" x14ac:dyDescent="0.25">
      <c r="A788" t="str">
        <f t="shared" si="26"/>
        <v>Function_02Application_042021</v>
      </c>
      <c r="B788">
        <v>785</v>
      </c>
      <c r="C788" t="s">
        <v>357</v>
      </c>
      <c r="D788" t="str">
        <f>VLOOKUP($C788,'Look-Ups'!$C$2:$G$32,D$1-2,0)</f>
        <v>Function_02</v>
      </c>
      <c r="E788" t="str">
        <f>VLOOKUP($C788,'Look-Ups'!$C$2:$G$32,E$1-2,0)</f>
        <v>Function_Simpl_02</v>
      </c>
      <c r="F788" t="str">
        <f>VLOOKUP($C788,'Look-Ups'!$C$2:$G$32,F$1-2,0)</f>
        <v>Segment_02</v>
      </c>
      <c r="G788" t="str">
        <f>VLOOKUP($C788,'Look-Ups'!$C$2:$G$32,G$1-2,0)</f>
        <v>Proc_Type_02</v>
      </c>
      <c r="H788" t="s">
        <v>199</v>
      </c>
      <c r="I788">
        <f t="shared" si="27"/>
        <v>2021</v>
      </c>
      <c r="J788" t="s">
        <v>21</v>
      </c>
      <c r="K788" s="78" t="s">
        <v>108</v>
      </c>
      <c r="M788" s="103">
        <v>4.4999999999999998E-2</v>
      </c>
    </row>
    <row r="789" spans="1:13" ht="12.5" customHeight="1" x14ac:dyDescent="0.25">
      <c r="A789" t="str">
        <f t="shared" si="26"/>
        <v>Function_02Application_042021</v>
      </c>
      <c r="B789">
        <v>786</v>
      </c>
      <c r="C789" t="s">
        <v>357</v>
      </c>
      <c r="D789" t="str">
        <f>VLOOKUP($C789,'Look-Ups'!$C$2:$G$32,D$1-2,0)</f>
        <v>Function_02</v>
      </c>
      <c r="E789" t="str">
        <f>VLOOKUP($C789,'Look-Ups'!$C$2:$G$32,E$1-2,0)</f>
        <v>Function_Simpl_02</v>
      </c>
      <c r="F789" t="str">
        <f>VLOOKUP($C789,'Look-Ups'!$C$2:$G$32,F$1-2,0)</f>
        <v>Segment_02</v>
      </c>
      <c r="G789" t="str">
        <f>VLOOKUP($C789,'Look-Ups'!$C$2:$G$32,G$1-2,0)</f>
        <v>Proc_Type_02</v>
      </c>
      <c r="H789" t="s">
        <v>242</v>
      </c>
      <c r="I789">
        <f t="shared" si="27"/>
        <v>2021</v>
      </c>
      <c r="J789" t="s">
        <v>21</v>
      </c>
      <c r="K789" s="78" t="s">
        <v>108</v>
      </c>
      <c r="M789" s="103">
        <v>0.32</v>
      </c>
    </row>
    <row r="790" spans="1:13" ht="12.5" customHeight="1" x14ac:dyDescent="0.25">
      <c r="A790" t="str">
        <f t="shared" si="26"/>
        <v>Function_02Application_042021</v>
      </c>
      <c r="B790">
        <v>787</v>
      </c>
      <c r="C790" t="s">
        <v>357</v>
      </c>
      <c r="D790" t="str">
        <f>VLOOKUP($C790,'Look-Ups'!$C$2:$G$32,D$1-2,0)</f>
        <v>Function_02</v>
      </c>
      <c r="E790" t="str">
        <f>VLOOKUP($C790,'Look-Ups'!$C$2:$G$32,E$1-2,0)</f>
        <v>Function_Simpl_02</v>
      </c>
      <c r="F790" t="str">
        <f>VLOOKUP($C790,'Look-Ups'!$C$2:$G$32,F$1-2,0)</f>
        <v>Segment_02</v>
      </c>
      <c r="G790" t="str">
        <f>VLOOKUP($C790,'Look-Ups'!$C$2:$G$32,G$1-2,0)</f>
        <v>Proc_Type_02</v>
      </c>
      <c r="H790" t="s">
        <v>161</v>
      </c>
      <c r="I790">
        <f t="shared" si="27"/>
        <v>2021</v>
      </c>
      <c r="J790" t="s">
        <v>21</v>
      </c>
      <c r="K790" s="78">
        <v>0</v>
      </c>
      <c r="M790" s="103">
        <v>0</v>
      </c>
    </row>
    <row r="791" spans="1:13" ht="12.5" customHeight="1" x14ac:dyDescent="0.25">
      <c r="A791" t="str">
        <f t="shared" si="26"/>
        <v>Function_02Application_042021</v>
      </c>
      <c r="B791">
        <v>788</v>
      </c>
      <c r="C791" t="s">
        <v>357</v>
      </c>
      <c r="D791" t="str">
        <f>VLOOKUP($C791,'Look-Ups'!$C$2:$G$32,D$1-2,0)</f>
        <v>Function_02</v>
      </c>
      <c r="E791" t="str">
        <f>VLOOKUP($C791,'Look-Ups'!$C$2:$G$32,E$1-2,0)</f>
        <v>Function_Simpl_02</v>
      </c>
      <c r="F791" t="str">
        <f>VLOOKUP($C791,'Look-Ups'!$C$2:$G$32,F$1-2,0)</f>
        <v>Segment_02</v>
      </c>
      <c r="G791" t="str">
        <f>VLOOKUP($C791,'Look-Ups'!$C$2:$G$32,G$1-2,0)</f>
        <v>Proc_Type_02</v>
      </c>
      <c r="H791" t="s">
        <v>219</v>
      </c>
      <c r="I791">
        <f t="shared" si="27"/>
        <v>2021</v>
      </c>
      <c r="J791" t="s">
        <v>21</v>
      </c>
      <c r="K791" s="78" t="s">
        <v>108</v>
      </c>
      <c r="M791" s="103">
        <v>9.3505570294784572E-4</v>
      </c>
    </row>
    <row r="792" spans="1:13" ht="12.5" customHeight="1" x14ac:dyDescent="0.25">
      <c r="A792" t="str">
        <f t="shared" si="26"/>
        <v>Function_02Application_042021</v>
      </c>
      <c r="B792">
        <v>789</v>
      </c>
      <c r="C792" t="s">
        <v>357</v>
      </c>
      <c r="D792" t="str">
        <f>VLOOKUP($C792,'Look-Ups'!$C$2:$G$32,D$1-2,0)</f>
        <v>Function_02</v>
      </c>
      <c r="E792" t="str">
        <f>VLOOKUP($C792,'Look-Ups'!$C$2:$G$32,E$1-2,0)</f>
        <v>Function_Simpl_02</v>
      </c>
      <c r="F792" t="str">
        <f>VLOOKUP($C792,'Look-Ups'!$C$2:$G$32,F$1-2,0)</f>
        <v>Segment_02</v>
      </c>
      <c r="G792" t="str">
        <f>VLOOKUP($C792,'Look-Ups'!$C$2:$G$32,G$1-2,0)</f>
        <v>Proc_Type_02</v>
      </c>
      <c r="H792" t="s">
        <v>190</v>
      </c>
      <c r="I792">
        <f t="shared" si="27"/>
        <v>2021</v>
      </c>
      <c r="J792" t="s">
        <v>21</v>
      </c>
      <c r="K792" s="78" t="s">
        <v>108</v>
      </c>
      <c r="M792" s="103">
        <v>4.0950456173207963E-3</v>
      </c>
    </row>
    <row r="793" spans="1:13" ht="12.5" customHeight="1" x14ac:dyDescent="0.25">
      <c r="A793" t="str">
        <f t="shared" si="26"/>
        <v>Function_02Application_042021</v>
      </c>
      <c r="B793">
        <v>790</v>
      </c>
      <c r="C793" t="s">
        <v>357</v>
      </c>
      <c r="D793" t="str">
        <f>VLOOKUP($C793,'Look-Ups'!$C$2:$G$32,D$1-2,0)</f>
        <v>Function_02</v>
      </c>
      <c r="E793" t="str">
        <f>VLOOKUP($C793,'Look-Ups'!$C$2:$G$32,E$1-2,0)</f>
        <v>Function_Simpl_02</v>
      </c>
      <c r="F793" t="str">
        <f>VLOOKUP($C793,'Look-Ups'!$C$2:$G$32,F$1-2,0)</f>
        <v>Segment_02</v>
      </c>
      <c r="G793" t="str">
        <f>VLOOKUP($C793,'Look-Ups'!$C$2:$G$32,G$1-2,0)</f>
        <v>Proc_Type_02</v>
      </c>
      <c r="H793" t="s">
        <v>182</v>
      </c>
      <c r="I793">
        <f t="shared" si="27"/>
        <v>2021</v>
      </c>
      <c r="J793" t="s">
        <v>21</v>
      </c>
      <c r="K793" s="78">
        <v>0</v>
      </c>
      <c r="M793" s="103">
        <v>0</v>
      </c>
    </row>
    <row r="794" spans="1:13" ht="12.5" customHeight="1" x14ac:dyDescent="0.25">
      <c r="A794" t="str">
        <f t="shared" si="26"/>
        <v>Function_02Application_042021</v>
      </c>
      <c r="B794">
        <v>791</v>
      </c>
      <c r="C794" t="s">
        <v>357</v>
      </c>
      <c r="D794" t="str">
        <f>VLOOKUP($C794,'Look-Ups'!$C$2:$G$32,D$1-2,0)</f>
        <v>Function_02</v>
      </c>
      <c r="E794" t="str">
        <f>VLOOKUP($C794,'Look-Ups'!$C$2:$G$32,E$1-2,0)</f>
        <v>Function_Simpl_02</v>
      </c>
      <c r="F794" t="str">
        <f>VLOOKUP($C794,'Look-Ups'!$C$2:$G$32,F$1-2,0)</f>
        <v>Segment_02</v>
      </c>
      <c r="G794" t="str">
        <f>VLOOKUP($C794,'Look-Ups'!$C$2:$G$32,G$1-2,0)</f>
        <v>Proc_Type_02</v>
      </c>
      <c r="H794" t="s">
        <v>183</v>
      </c>
      <c r="I794">
        <f t="shared" si="27"/>
        <v>2021</v>
      </c>
      <c r="J794" t="s">
        <v>21</v>
      </c>
      <c r="K794" s="78" t="s">
        <v>108</v>
      </c>
      <c r="M794" s="103">
        <v>7.0000000000000001E-3</v>
      </c>
    </row>
    <row r="795" spans="1:13" ht="12.5" customHeight="1" x14ac:dyDescent="0.25">
      <c r="A795" t="str">
        <f t="shared" si="26"/>
        <v>Function_02Application_042021</v>
      </c>
      <c r="B795">
        <v>792</v>
      </c>
      <c r="C795" t="s">
        <v>357</v>
      </c>
      <c r="D795" t="str">
        <f>VLOOKUP($C795,'Look-Ups'!$C$2:$G$32,D$1-2,0)</f>
        <v>Function_02</v>
      </c>
      <c r="E795" t="str">
        <f>VLOOKUP($C795,'Look-Ups'!$C$2:$G$32,E$1-2,0)</f>
        <v>Function_Simpl_02</v>
      </c>
      <c r="F795" t="str">
        <f>VLOOKUP($C795,'Look-Ups'!$C$2:$G$32,F$1-2,0)</f>
        <v>Segment_02</v>
      </c>
      <c r="G795" t="str">
        <f>VLOOKUP($C795,'Look-Ups'!$C$2:$G$32,G$1-2,0)</f>
        <v>Proc_Type_02</v>
      </c>
      <c r="H795" t="s">
        <v>174</v>
      </c>
      <c r="I795">
        <f t="shared" si="27"/>
        <v>2021</v>
      </c>
      <c r="J795" t="s">
        <v>21</v>
      </c>
      <c r="K795" s="78" t="s">
        <v>106</v>
      </c>
      <c r="M795" s="103">
        <v>0</v>
      </c>
    </row>
    <row r="796" spans="1:13" ht="12.5" customHeight="1" x14ac:dyDescent="0.25">
      <c r="A796" t="str">
        <f t="shared" si="26"/>
        <v>Function_02Application_042021</v>
      </c>
      <c r="B796">
        <v>793</v>
      </c>
      <c r="C796" t="s">
        <v>357</v>
      </c>
      <c r="D796" t="str">
        <f>VLOOKUP($C796,'Look-Ups'!$C$2:$G$32,D$1-2,0)</f>
        <v>Function_02</v>
      </c>
      <c r="E796" t="str">
        <f>VLOOKUP($C796,'Look-Ups'!$C$2:$G$32,E$1-2,0)</f>
        <v>Function_Simpl_02</v>
      </c>
      <c r="F796" t="str">
        <f>VLOOKUP($C796,'Look-Ups'!$C$2:$G$32,F$1-2,0)</f>
        <v>Segment_02</v>
      </c>
      <c r="G796" t="str">
        <f>VLOOKUP($C796,'Look-Ups'!$C$2:$G$32,G$1-2,0)</f>
        <v>Proc_Type_02</v>
      </c>
      <c r="H796" t="s">
        <v>185</v>
      </c>
      <c r="I796">
        <f t="shared" si="27"/>
        <v>2021</v>
      </c>
      <c r="J796" t="s">
        <v>21</v>
      </c>
      <c r="K796" s="78" t="s">
        <v>106</v>
      </c>
      <c r="M796" s="103">
        <v>0</v>
      </c>
    </row>
    <row r="797" spans="1:13" ht="12.5" customHeight="1" x14ac:dyDescent="0.25">
      <c r="A797" t="str">
        <f t="shared" si="26"/>
        <v>Function_02Application_042021</v>
      </c>
      <c r="B797">
        <v>794</v>
      </c>
      <c r="C797" t="s">
        <v>357</v>
      </c>
      <c r="D797" t="str">
        <f>VLOOKUP($C797,'Look-Ups'!$C$2:$G$32,D$1-2,0)</f>
        <v>Function_02</v>
      </c>
      <c r="E797" t="str">
        <f>VLOOKUP($C797,'Look-Ups'!$C$2:$G$32,E$1-2,0)</f>
        <v>Function_Simpl_02</v>
      </c>
      <c r="F797" t="str">
        <f>VLOOKUP($C797,'Look-Ups'!$C$2:$G$32,F$1-2,0)</f>
        <v>Segment_02</v>
      </c>
      <c r="G797" t="str">
        <f>VLOOKUP($C797,'Look-Ups'!$C$2:$G$32,G$1-2,0)</f>
        <v>Proc_Type_02</v>
      </c>
      <c r="H797" t="s">
        <v>188</v>
      </c>
      <c r="I797">
        <f t="shared" si="27"/>
        <v>2021</v>
      </c>
      <c r="J797" t="s">
        <v>21</v>
      </c>
      <c r="K797" s="78" t="s">
        <v>108</v>
      </c>
      <c r="M797" s="103">
        <v>1.5210694890836903E-3</v>
      </c>
    </row>
    <row r="798" spans="1:13" ht="12.5" customHeight="1" x14ac:dyDescent="0.25">
      <c r="A798" t="str">
        <f t="shared" si="26"/>
        <v>Function_02Application_042021</v>
      </c>
      <c r="B798">
        <v>795</v>
      </c>
      <c r="C798" t="s">
        <v>357</v>
      </c>
      <c r="D798" t="str">
        <f>VLOOKUP($C798,'Look-Ups'!$C$2:$G$32,D$1-2,0)</f>
        <v>Function_02</v>
      </c>
      <c r="E798" t="str">
        <f>VLOOKUP($C798,'Look-Ups'!$C$2:$G$32,E$1-2,0)</f>
        <v>Function_Simpl_02</v>
      </c>
      <c r="F798" t="str">
        <f>VLOOKUP($C798,'Look-Ups'!$C$2:$G$32,F$1-2,0)</f>
        <v>Segment_02</v>
      </c>
      <c r="G798" t="str">
        <f>VLOOKUP($C798,'Look-Ups'!$C$2:$G$32,G$1-2,0)</f>
        <v>Proc_Type_02</v>
      </c>
      <c r="H798" t="s">
        <v>213</v>
      </c>
      <c r="I798">
        <f t="shared" si="27"/>
        <v>2021</v>
      </c>
      <c r="J798" t="s">
        <v>21</v>
      </c>
      <c r="K798" s="78" t="s">
        <v>108</v>
      </c>
      <c r="M798" s="103">
        <v>1E-3</v>
      </c>
    </row>
    <row r="799" spans="1:13" ht="12.5" customHeight="1" x14ac:dyDescent="0.25">
      <c r="A799" t="str">
        <f t="shared" si="26"/>
        <v>Function_02Application_042021</v>
      </c>
      <c r="B799">
        <v>796</v>
      </c>
      <c r="C799" t="s">
        <v>357</v>
      </c>
      <c r="D799" t="str">
        <f>VLOOKUP($C799,'Look-Ups'!$C$2:$G$32,D$1-2,0)</f>
        <v>Function_02</v>
      </c>
      <c r="E799" t="str">
        <f>VLOOKUP($C799,'Look-Ups'!$C$2:$G$32,E$1-2,0)</f>
        <v>Function_Simpl_02</v>
      </c>
      <c r="F799" t="str">
        <f>VLOOKUP($C799,'Look-Ups'!$C$2:$G$32,F$1-2,0)</f>
        <v>Segment_02</v>
      </c>
      <c r="G799" t="str">
        <f>VLOOKUP($C799,'Look-Ups'!$C$2:$G$32,G$1-2,0)</f>
        <v>Proc_Type_02</v>
      </c>
      <c r="H799" t="s">
        <v>215</v>
      </c>
      <c r="I799">
        <f t="shared" si="27"/>
        <v>2021</v>
      </c>
      <c r="J799" t="s">
        <v>21</v>
      </c>
      <c r="K799" s="78" t="s">
        <v>108</v>
      </c>
      <c r="M799" s="103">
        <v>7.556090567257337E-2</v>
      </c>
    </row>
    <row r="800" spans="1:13" ht="12.5" customHeight="1" x14ac:dyDescent="0.25">
      <c r="A800" t="str">
        <f t="shared" si="26"/>
        <v>Function_02Application_042021</v>
      </c>
      <c r="B800">
        <v>797</v>
      </c>
      <c r="C800" t="s">
        <v>357</v>
      </c>
      <c r="D800" t="str">
        <f>VLOOKUP($C800,'Look-Ups'!$C$2:$G$32,D$1-2,0)</f>
        <v>Function_02</v>
      </c>
      <c r="E800" t="str">
        <f>VLOOKUP($C800,'Look-Ups'!$C$2:$G$32,E$1-2,0)</f>
        <v>Function_Simpl_02</v>
      </c>
      <c r="F800" t="str">
        <f>VLOOKUP($C800,'Look-Ups'!$C$2:$G$32,F$1-2,0)</f>
        <v>Segment_02</v>
      </c>
      <c r="G800" t="str">
        <f>VLOOKUP($C800,'Look-Ups'!$C$2:$G$32,G$1-2,0)</f>
        <v>Proc_Type_02</v>
      </c>
      <c r="H800" t="s">
        <v>240</v>
      </c>
      <c r="I800">
        <f t="shared" si="27"/>
        <v>2021</v>
      </c>
      <c r="J800" t="s">
        <v>21</v>
      </c>
      <c r="K800" s="78" t="s">
        <v>108</v>
      </c>
      <c r="M800" s="103">
        <v>1.1384116233693349E-3</v>
      </c>
    </row>
    <row r="801" spans="1:13" ht="12.5" customHeight="1" x14ac:dyDescent="0.25">
      <c r="A801" t="str">
        <f t="shared" si="26"/>
        <v>Function_02Application_042021</v>
      </c>
      <c r="B801">
        <v>798</v>
      </c>
      <c r="C801" t="s">
        <v>357</v>
      </c>
      <c r="D801" t="str">
        <f>VLOOKUP($C801,'Look-Ups'!$C$2:$G$32,D$1-2,0)</f>
        <v>Function_02</v>
      </c>
      <c r="E801" t="str">
        <f>VLOOKUP($C801,'Look-Ups'!$C$2:$G$32,E$1-2,0)</f>
        <v>Function_Simpl_02</v>
      </c>
      <c r="F801" t="str">
        <f>VLOOKUP($C801,'Look-Ups'!$C$2:$G$32,F$1-2,0)</f>
        <v>Segment_02</v>
      </c>
      <c r="G801" t="str">
        <f>VLOOKUP($C801,'Look-Ups'!$C$2:$G$32,G$1-2,0)</f>
        <v>Proc_Type_02</v>
      </c>
      <c r="H801" t="s">
        <v>167</v>
      </c>
      <c r="I801">
        <f t="shared" si="27"/>
        <v>2021</v>
      </c>
      <c r="J801" t="s">
        <v>21</v>
      </c>
      <c r="K801" s="78" t="s">
        <v>106</v>
      </c>
      <c r="M801" s="103">
        <v>0</v>
      </c>
    </row>
    <row r="802" spans="1:13" ht="12.5" customHeight="1" x14ac:dyDescent="0.25">
      <c r="A802" t="str">
        <f t="shared" si="26"/>
        <v>Function_02Application_042021</v>
      </c>
      <c r="B802">
        <v>799</v>
      </c>
      <c r="C802" t="s">
        <v>357</v>
      </c>
      <c r="D802" t="str">
        <f>VLOOKUP($C802,'Look-Ups'!$C$2:$G$32,D$1-2,0)</f>
        <v>Function_02</v>
      </c>
      <c r="E802" t="str">
        <f>VLOOKUP($C802,'Look-Ups'!$C$2:$G$32,E$1-2,0)</f>
        <v>Function_Simpl_02</v>
      </c>
      <c r="F802" t="str">
        <f>VLOOKUP($C802,'Look-Ups'!$C$2:$G$32,F$1-2,0)</f>
        <v>Segment_02</v>
      </c>
      <c r="G802" t="str">
        <f>VLOOKUP($C802,'Look-Ups'!$C$2:$G$32,G$1-2,0)</f>
        <v>Proc_Type_02</v>
      </c>
      <c r="H802" t="s">
        <v>170</v>
      </c>
      <c r="I802">
        <f t="shared" si="27"/>
        <v>2021</v>
      </c>
      <c r="J802" t="s">
        <v>21</v>
      </c>
      <c r="K802" s="78" t="s">
        <v>106</v>
      </c>
      <c r="M802" s="103">
        <v>0</v>
      </c>
    </row>
    <row r="803" spans="1:13" ht="12.5" customHeight="1" x14ac:dyDescent="0.25">
      <c r="A803" t="str">
        <f t="shared" si="26"/>
        <v>Function_02Application_042021</v>
      </c>
      <c r="B803">
        <v>800</v>
      </c>
      <c r="C803" t="s">
        <v>357</v>
      </c>
      <c r="D803" t="str">
        <f>VLOOKUP($C803,'Look-Ups'!$C$2:$G$32,D$1-2,0)</f>
        <v>Function_02</v>
      </c>
      <c r="E803" t="str">
        <f>VLOOKUP($C803,'Look-Ups'!$C$2:$G$32,E$1-2,0)</f>
        <v>Function_Simpl_02</v>
      </c>
      <c r="F803" t="str">
        <f>VLOOKUP($C803,'Look-Ups'!$C$2:$G$32,F$1-2,0)</f>
        <v>Segment_02</v>
      </c>
      <c r="G803" t="str">
        <f>VLOOKUP($C803,'Look-Ups'!$C$2:$G$32,G$1-2,0)</f>
        <v>Proc_Type_02</v>
      </c>
      <c r="H803" t="s">
        <v>186</v>
      </c>
      <c r="I803">
        <f t="shared" si="27"/>
        <v>2021</v>
      </c>
      <c r="J803" t="s">
        <v>21</v>
      </c>
      <c r="K803" s="78" t="s">
        <v>106</v>
      </c>
      <c r="M803" s="103">
        <v>0</v>
      </c>
    </row>
    <row r="804" spans="1:13" ht="12.5" customHeight="1" x14ac:dyDescent="0.25">
      <c r="A804" t="str">
        <f t="shared" si="26"/>
        <v>Function_02Application_042021</v>
      </c>
      <c r="B804">
        <v>801</v>
      </c>
      <c r="C804" t="s">
        <v>357</v>
      </c>
      <c r="D804" t="str">
        <f>VLOOKUP($C804,'Look-Ups'!$C$2:$G$32,D$1-2,0)</f>
        <v>Function_02</v>
      </c>
      <c r="E804" t="str">
        <f>VLOOKUP($C804,'Look-Ups'!$C$2:$G$32,E$1-2,0)</f>
        <v>Function_Simpl_02</v>
      </c>
      <c r="F804" t="str">
        <f>VLOOKUP($C804,'Look-Ups'!$C$2:$G$32,F$1-2,0)</f>
        <v>Segment_02</v>
      </c>
      <c r="G804" t="str">
        <f>VLOOKUP($C804,'Look-Ups'!$C$2:$G$32,G$1-2,0)</f>
        <v>Proc_Type_02</v>
      </c>
      <c r="H804" t="s">
        <v>233</v>
      </c>
      <c r="I804">
        <f t="shared" si="27"/>
        <v>2021</v>
      </c>
      <c r="J804" t="s">
        <v>21</v>
      </c>
      <c r="K804" s="78" t="s">
        <v>106</v>
      </c>
      <c r="M804" s="103">
        <v>0</v>
      </c>
    </row>
    <row r="805" spans="1:13" ht="12.5" customHeight="1" x14ac:dyDescent="0.25">
      <c r="A805" t="str">
        <f t="shared" si="26"/>
        <v>Function_02Application_042021</v>
      </c>
      <c r="B805">
        <v>802</v>
      </c>
      <c r="C805" t="s">
        <v>357</v>
      </c>
      <c r="D805" t="str">
        <f>VLOOKUP($C805,'Look-Ups'!$C$2:$G$32,D$1-2,0)</f>
        <v>Function_02</v>
      </c>
      <c r="E805" t="str">
        <f>VLOOKUP($C805,'Look-Ups'!$C$2:$G$32,E$1-2,0)</f>
        <v>Function_Simpl_02</v>
      </c>
      <c r="F805" t="str">
        <f>VLOOKUP($C805,'Look-Ups'!$C$2:$G$32,F$1-2,0)</f>
        <v>Segment_02</v>
      </c>
      <c r="G805" t="str">
        <f>VLOOKUP($C805,'Look-Ups'!$C$2:$G$32,G$1-2,0)</f>
        <v>Proc_Type_02</v>
      </c>
      <c r="H805" t="s">
        <v>212</v>
      </c>
      <c r="I805">
        <f t="shared" si="27"/>
        <v>2021</v>
      </c>
      <c r="J805" t="s">
        <v>21</v>
      </c>
      <c r="K805" s="78" t="s">
        <v>106</v>
      </c>
      <c r="M805" s="103">
        <v>0</v>
      </c>
    </row>
    <row r="806" spans="1:13" ht="12.5" customHeight="1" x14ac:dyDescent="0.25">
      <c r="A806" t="str">
        <f t="shared" si="26"/>
        <v>Function_02Application_042021</v>
      </c>
      <c r="B806">
        <v>803</v>
      </c>
      <c r="C806" t="s">
        <v>357</v>
      </c>
      <c r="D806" t="str">
        <f>VLOOKUP($C806,'Look-Ups'!$C$2:$G$32,D$1-2,0)</f>
        <v>Function_02</v>
      </c>
      <c r="E806" t="str">
        <f>VLOOKUP($C806,'Look-Ups'!$C$2:$G$32,E$1-2,0)</f>
        <v>Function_Simpl_02</v>
      </c>
      <c r="F806" t="str">
        <f>VLOOKUP($C806,'Look-Ups'!$C$2:$G$32,F$1-2,0)</f>
        <v>Segment_02</v>
      </c>
      <c r="G806" t="str">
        <f>VLOOKUP($C806,'Look-Ups'!$C$2:$G$32,G$1-2,0)</f>
        <v>Proc_Type_02</v>
      </c>
      <c r="H806" t="s">
        <v>179</v>
      </c>
      <c r="I806">
        <f t="shared" si="27"/>
        <v>2021</v>
      </c>
      <c r="J806" t="s">
        <v>21</v>
      </c>
      <c r="K806" s="78" t="s">
        <v>106</v>
      </c>
      <c r="M806" s="103">
        <v>0</v>
      </c>
    </row>
    <row r="807" spans="1:13" ht="12.5" customHeight="1" x14ac:dyDescent="0.25">
      <c r="A807" t="str">
        <f t="shared" si="26"/>
        <v>Function_02Application_042021</v>
      </c>
      <c r="B807">
        <v>804</v>
      </c>
      <c r="C807" t="s">
        <v>357</v>
      </c>
      <c r="D807" t="str">
        <f>VLOOKUP($C807,'Look-Ups'!$C$2:$G$32,D$1-2,0)</f>
        <v>Function_02</v>
      </c>
      <c r="E807" t="str">
        <f>VLOOKUP($C807,'Look-Ups'!$C$2:$G$32,E$1-2,0)</f>
        <v>Function_Simpl_02</v>
      </c>
      <c r="F807" t="str">
        <f>VLOOKUP($C807,'Look-Ups'!$C$2:$G$32,F$1-2,0)</f>
        <v>Segment_02</v>
      </c>
      <c r="G807" t="str">
        <f>VLOOKUP($C807,'Look-Ups'!$C$2:$G$32,G$1-2,0)</f>
        <v>Proc_Type_02</v>
      </c>
      <c r="H807" t="s">
        <v>160</v>
      </c>
      <c r="I807">
        <f t="shared" si="27"/>
        <v>2021</v>
      </c>
      <c r="J807" t="s">
        <v>21</v>
      </c>
      <c r="K807" s="78" t="s">
        <v>108</v>
      </c>
      <c r="M807" s="103">
        <v>1.2599115627369166E-2</v>
      </c>
    </row>
    <row r="808" spans="1:13" ht="12.5" customHeight="1" x14ac:dyDescent="0.25">
      <c r="A808" t="str">
        <f t="shared" si="26"/>
        <v>Function_02Application_042021</v>
      </c>
      <c r="B808">
        <v>805</v>
      </c>
      <c r="C808" t="s">
        <v>357</v>
      </c>
      <c r="D808" t="str">
        <f>VLOOKUP($C808,'Look-Ups'!$C$2:$G$32,D$1-2,0)</f>
        <v>Function_02</v>
      </c>
      <c r="E808" t="str">
        <f>VLOOKUP($C808,'Look-Ups'!$C$2:$G$32,E$1-2,0)</f>
        <v>Function_Simpl_02</v>
      </c>
      <c r="F808" t="str">
        <f>VLOOKUP($C808,'Look-Ups'!$C$2:$G$32,F$1-2,0)</f>
        <v>Segment_02</v>
      </c>
      <c r="G808" t="str">
        <f>VLOOKUP($C808,'Look-Ups'!$C$2:$G$32,G$1-2,0)</f>
        <v>Proc_Type_02</v>
      </c>
      <c r="H808" t="s">
        <v>187</v>
      </c>
      <c r="I808">
        <f t="shared" si="27"/>
        <v>2021</v>
      </c>
      <c r="J808" t="s">
        <v>21</v>
      </c>
      <c r="K808" s="78" t="s">
        <v>108</v>
      </c>
      <c r="M808" s="103">
        <v>1.7472370506895379E-3</v>
      </c>
    </row>
    <row r="809" spans="1:13" ht="12.5" customHeight="1" x14ac:dyDescent="0.25">
      <c r="A809" t="str">
        <f t="shared" si="26"/>
        <v>Function_02Application_042021</v>
      </c>
      <c r="B809">
        <v>806</v>
      </c>
      <c r="C809" t="s">
        <v>357</v>
      </c>
      <c r="D809" t="str">
        <f>VLOOKUP($C809,'Look-Ups'!$C$2:$G$32,D$1-2,0)</f>
        <v>Function_02</v>
      </c>
      <c r="E809" t="str">
        <f>VLOOKUP($C809,'Look-Ups'!$C$2:$G$32,E$1-2,0)</f>
        <v>Function_Simpl_02</v>
      </c>
      <c r="F809" t="str">
        <f>VLOOKUP($C809,'Look-Ups'!$C$2:$G$32,F$1-2,0)</f>
        <v>Segment_02</v>
      </c>
      <c r="G809" t="str">
        <f>VLOOKUP($C809,'Look-Ups'!$C$2:$G$32,G$1-2,0)</f>
        <v>Proc_Type_02</v>
      </c>
      <c r="H809" t="s">
        <v>172</v>
      </c>
      <c r="I809">
        <f t="shared" si="27"/>
        <v>2021</v>
      </c>
      <c r="J809" t="s">
        <v>21</v>
      </c>
      <c r="K809" s="78" t="s">
        <v>108</v>
      </c>
      <c r="M809" s="103">
        <v>1.7000000000000001E-2</v>
      </c>
    </row>
    <row r="810" spans="1:13" ht="12.5" customHeight="1" x14ac:dyDescent="0.25">
      <c r="A810" t="str">
        <f t="shared" si="26"/>
        <v>Function_02Application_042021</v>
      </c>
      <c r="B810">
        <v>807</v>
      </c>
      <c r="C810" t="s">
        <v>357</v>
      </c>
      <c r="D810" t="str">
        <f>VLOOKUP($C810,'Look-Ups'!$C$2:$G$32,D$1-2,0)</f>
        <v>Function_02</v>
      </c>
      <c r="E810" t="str">
        <f>VLOOKUP($C810,'Look-Ups'!$C$2:$G$32,E$1-2,0)</f>
        <v>Function_Simpl_02</v>
      </c>
      <c r="F810" t="str">
        <f>VLOOKUP($C810,'Look-Ups'!$C$2:$G$32,F$1-2,0)</f>
        <v>Segment_02</v>
      </c>
      <c r="G810" t="str">
        <f>VLOOKUP($C810,'Look-Ups'!$C$2:$G$32,G$1-2,0)</f>
        <v>Proc_Type_02</v>
      </c>
      <c r="H810" t="s">
        <v>159</v>
      </c>
      <c r="I810">
        <f t="shared" si="27"/>
        <v>2021</v>
      </c>
      <c r="J810" t="s">
        <v>21</v>
      </c>
      <c r="K810" s="78" t="s">
        <v>108</v>
      </c>
      <c r="M810" s="103">
        <v>1.5E-3</v>
      </c>
    </row>
    <row r="811" spans="1:13" ht="12.5" customHeight="1" x14ac:dyDescent="0.25">
      <c r="A811" t="str">
        <f t="shared" si="26"/>
        <v>Function_02Application_042021</v>
      </c>
      <c r="B811">
        <v>808</v>
      </c>
      <c r="C811" t="s">
        <v>357</v>
      </c>
      <c r="D811" t="str">
        <f>VLOOKUP($C811,'Look-Ups'!$C$2:$G$32,D$1-2,0)</f>
        <v>Function_02</v>
      </c>
      <c r="E811" t="str">
        <f>VLOOKUP($C811,'Look-Ups'!$C$2:$G$32,E$1-2,0)</f>
        <v>Function_Simpl_02</v>
      </c>
      <c r="F811" t="str">
        <f>VLOOKUP($C811,'Look-Ups'!$C$2:$G$32,F$1-2,0)</f>
        <v>Segment_02</v>
      </c>
      <c r="G811" t="str">
        <f>VLOOKUP($C811,'Look-Ups'!$C$2:$G$32,G$1-2,0)</f>
        <v>Proc_Type_02</v>
      </c>
      <c r="H811" t="s">
        <v>235</v>
      </c>
      <c r="I811">
        <f t="shared" si="27"/>
        <v>2021</v>
      </c>
      <c r="J811" t="s">
        <v>21</v>
      </c>
      <c r="K811" s="78" t="s">
        <v>108</v>
      </c>
      <c r="M811" s="103">
        <v>1.5E-3</v>
      </c>
    </row>
    <row r="812" spans="1:13" ht="12.5" customHeight="1" x14ac:dyDescent="0.25">
      <c r="A812" t="str">
        <f t="shared" si="26"/>
        <v>Function_02Application_042021</v>
      </c>
      <c r="B812">
        <v>809</v>
      </c>
      <c r="C812" t="s">
        <v>357</v>
      </c>
      <c r="D812" t="str">
        <f>VLOOKUP($C812,'Look-Ups'!$C$2:$G$32,D$1-2,0)</f>
        <v>Function_02</v>
      </c>
      <c r="E812" t="str">
        <f>VLOOKUP($C812,'Look-Ups'!$C$2:$G$32,E$1-2,0)</f>
        <v>Function_Simpl_02</v>
      </c>
      <c r="F812" t="str">
        <f>VLOOKUP($C812,'Look-Ups'!$C$2:$G$32,F$1-2,0)</f>
        <v>Segment_02</v>
      </c>
      <c r="G812" t="str">
        <f>VLOOKUP($C812,'Look-Ups'!$C$2:$G$32,G$1-2,0)</f>
        <v>Proc_Type_02</v>
      </c>
      <c r="H812" t="s">
        <v>181</v>
      </c>
      <c r="I812">
        <f t="shared" si="27"/>
        <v>2021</v>
      </c>
      <c r="J812" t="s">
        <v>21</v>
      </c>
      <c r="K812" s="78" t="s">
        <v>108</v>
      </c>
      <c r="M812" s="103">
        <v>1.5E-3</v>
      </c>
    </row>
    <row r="813" spans="1:13" ht="12.5" customHeight="1" x14ac:dyDescent="0.25">
      <c r="A813" t="str">
        <f t="shared" si="26"/>
        <v>Function_02Application_042021</v>
      </c>
      <c r="B813">
        <v>810</v>
      </c>
      <c r="C813" t="s">
        <v>357</v>
      </c>
      <c r="D813" t="str">
        <f>VLOOKUP($C813,'Look-Ups'!$C$2:$G$32,D$1-2,0)</f>
        <v>Function_02</v>
      </c>
      <c r="E813" t="str">
        <f>VLOOKUP($C813,'Look-Ups'!$C$2:$G$32,E$1-2,0)</f>
        <v>Function_Simpl_02</v>
      </c>
      <c r="F813" t="str">
        <f>VLOOKUP($C813,'Look-Ups'!$C$2:$G$32,F$1-2,0)</f>
        <v>Segment_02</v>
      </c>
      <c r="G813" t="str">
        <f>VLOOKUP($C813,'Look-Ups'!$C$2:$G$32,G$1-2,0)</f>
        <v>Proc_Type_02</v>
      </c>
      <c r="H813" t="s">
        <v>236</v>
      </c>
      <c r="I813">
        <f t="shared" si="27"/>
        <v>2021</v>
      </c>
      <c r="J813" t="s">
        <v>21</v>
      </c>
      <c r="K813" s="78" t="s">
        <v>108</v>
      </c>
      <c r="M813" s="103">
        <v>1.5E-3</v>
      </c>
    </row>
    <row r="814" spans="1:13" ht="12.5" customHeight="1" x14ac:dyDescent="0.25">
      <c r="A814" t="str">
        <f t="shared" si="26"/>
        <v>Function_02Application_042021</v>
      </c>
      <c r="B814">
        <v>811</v>
      </c>
      <c r="C814" t="s">
        <v>357</v>
      </c>
      <c r="D814" t="str">
        <f>VLOOKUP($C814,'Look-Ups'!$C$2:$G$32,D$1-2,0)</f>
        <v>Function_02</v>
      </c>
      <c r="E814" t="str">
        <f>VLOOKUP($C814,'Look-Ups'!$C$2:$G$32,E$1-2,0)</f>
        <v>Function_Simpl_02</v>
      </c>
      <c r="F814" t="str">
        <f>VLOOKUP($C814,'Look-Ups'!$C$2:$G$32,F$1-2,0)</f>
        <v>Segment_02</v>
      </c>
      <c r="G814" t="str">
        <f>VLOOKUP($C814,'Look-Ups'!$C$2:$G$32,G$1-2,0)</f>
        <v>Proc_Type_02</v>
      </c>
      <c r="H814" t="s">
        <v>169</v>
      </c>
      <c r="I814">
        <f t="shared" si="27"/>
        <v>2021</v>
      </c>
      <c r="J814" t="s">
        <v>21</v>
      </c>
      <c r="K814" s="78" t="s">
        <v>108</v>
      </c>
      <c r="M814" s="103">
        <v>1.5E-3</v>
      </c>
    </row>
    <row r="815" spans="1:13" ht="12.5" customHeight="1" x14ac:dyDescent="0.25">
      <c r="A815" t="str">
        <f t="shared" si="26"/>
        <v>Function_02Application_042021</v>
      </c>
      <c r="B815">
        <v>812</v>
      </c>
      <c r="C815" t="s">
        <v>357</v>
      </c>
      <c r="D815" t="str">
        <f>VLOOKUP($C815,'Look-Ups'!$C$2:$G$32,D$1-2,0)</f>
        <v>Function_02</v>
      </c>
      <c r="E815" t="str">
        <f>VLOOKUP($C815,'Look-Ups'!$C$2:$G$32,E$1-2,0)</f>
        <v>Function_Simpl_02</v>
      </c>
      <c r="F815" t="str">
        <f>VLOOKUP($C815,'Look-Ups'!$C$2:$G$32,F$1-2,0)</f>
        <v>Segment_02</v>
      </c>
      <c r="G815" t="str">
        <f>VLOOKUP($C815,'Look-Ups'!$C$2:$G$32,G$1-2,0)</f>
        <v>Proc_Type_02</v>
      </c>
      <c r="H815" t="s">
        <v>243</v>
      </c>
      <c r="I815">
        <f t="shared" si="27"/>
        <v>2021</v>
      </c>
      <c r="J815" t="s">
        <v>21</v>
      </c>
      <c r="K815" s="78" t="s">
        <v>108</v>
      </c>
      <c r="M815" s="103">
        <v>1.5E-3</v>
      </c>
    </row>
    <row r="816" spans="1:13" ht="12.5" customHeight="1" x14ac:dyDescent="0.25">
      <c r="A816" t="str">
        <f t="shared" si="26"/>
        <v>Function_02Application_042021</v>
      </c>
      <c r="B816">
        <v>813</v>
      </c>
      <c r="C816" t="s">
        <v>357</v>
      </c>
      <c r="D816" t="str">
        <f>VLOOKUP($C816,'Look-Ups'!$C$2:$G$32,D$1-2,0)</f>
        <v>Function_02</v>
      </c>
      <c r="E816" t="str">
        <f>VLOOKUP($C816,'Look-Ups'!$C$2:$G$32,E$1-2,0)</f>
        <v>Function_Simpl_02</v>
      </c>
      <c r="F816" t="str">
        <f>VLOOKUP($C816,'Look-Ups'!$C$2:$G$32,F$1-2,0)</f>
        <v>Segment_02</v>
      </c>
      <c r="G816" t="str">
        <f>VLOOKUP($C816,'Look-Ups'!$C$2:$G$32,G$1-2,0)</f>
        <v>Proc_Type_02</v>
      </c>
      <c r="H816" t="s">
        <v>202</v>
      </c>
      <c r="I816">
        <f t="shared" si="27"/>
        <v>2021</v>
      </c>
      <c r="J816" t="s">
        <v>21</v>
      </c>
      <c r="K816" s="78" t="s">
        <v>108</v>
      </c>
      <c r="M816" s="103">
        <v>1.5E-3</v>
      </c>
    </row>
    <row r="817" spans="1:13" ht="12.5" customHeight="1" x14ac:dyDescent="0.25">
      <c r="A817" t="str">
        <f t="shared" si="26"/>
        <v>Function_02Application_042021</v>
      </c>
      <c r="B817">
        <v>814</v>
      </c>
      <c r="C817" t="s">
        <v>357</v>
      </c>
      <c r="D817" t="str">
        <f>VLOOKUP($C817,'Look-Ups'!$C$2:$G$32,D$1-2,0)</f>
        <v>Function_02</v>
      </c>
      <c r="E817" t="str">
        <f>VLOOKUP($C817,'Look-Ups'!$C$2:$G$32,E$1-2,0)</f>
        <v>Function_Simpl_02</v>
      </c>
      <c r="F817" t="str">
        <f>VLOOKUP($C817,'Look-Ups'!$C$2:$G$32,F$1-2,0)</f>
        <v>Segment_02</v>
      </c>
      <c r="G817" t="str">
        <f>VLOOKUP($C817,'Look-Ups'!$C$2:$G$32,G$1-2,0)</f>
        <v>Proc_Type_02</v>
      </c>
      <c r="H817" t="s">
        <v>244</v>
      </c>
      <c r="I817">
        <f t="shared" si="27"/>
        <v>2021</v>
      </c>
      <c r="J817" t="s">
        <v>21</v>
      </c>
      <c r="K817" s="78" t="s">
        <v>106</v>
      </c>
      <c r="M817" s="103">
        <v>6.9031592166465261E-3</v>
      </c>
    </row>
    <row r="818" spans="1:13" ht="12.5" customHeight="1" x14ac:dyDescent="0.25">
      <c r="A818" t="str">
        <f t="shared" si="26"/>
        <v>Function_03Application_062021</v>
      </c>
      <c r="B818">
        <v>815</v>
      </c>
      <c r="C818" t="s">
        <v>359</v>
      </c>
      <c r="D818" t="str">
        <f>VLOOKUP($C818,'Look-Ups'!$C$2:$G$32,D$1-2,0)</f>
        <v>Function_03</v>
      </c>
      <c r="E818" t="str">
        <f>VLOOKUP($C818,'Look-Ups'!$C$2:$G$32,E$1-2,0)</f>
        <v>Function_Simpl_03</v>
      </c>
      <c r="F818" t="str">
        <f>VLOOKUP($C818,'Look-Ups'!$C$2:$G$32,F$1-2,0)</f>
        <v>Segment_03</v>
      </c>
      <c r="G818" t="str">
        <f>VLOOKUP($C818,'Look-Ups'!$C$2:$G$32,G$1-2,0)</f>
        <v>Proc_Type_01</v>
      </c>
      <c r="H818" t="s">
        <v>195</v>
      </c>
      <c r="I818">
        <f t="shared" si="27"/>
        <v>2021</v>
      </c>
      <c r="J818" t="s">
        <v>21</v>
      </c>
      <c r="K818" s="78" t="s">
        <v>108</v>
      </c>
      <c r="M818" s="103">
        <v>0.79</v>
      </c>
    </row>
    <row r="819" spans="1:13" ht="12.5" customHeight="1" x14ac:dyDescent="0.25">
      <c r="A819" t="str">
        <f t="shared" si="26"/>
        <v>Function_03Application_062021</v>
      </c>
      <c r="B819">
        <v>816</v>
      </c>
      <c r="C819" t="s">
        <v>359</v>
      </c>
      <c r="D819" t="str">
        <f>VLOOKUP($C819,'Look-Ups'!$C$2:$G$32,D$1-2,0)</f>
        <v>Function_03</v>
      </c>
      <c r="E819" t="str">
        <f>VLOOKUP($C819,'Look-Ups'!$C$2:$G$32,E$1-2,0)</f>
        <v>Function_Simpl_03</v>
      </c>
      <c r="F819" t="str">
        <f>VLOOKUP($C819,'Look-Ups'!$C$2:$G$32,F$1-2,0)</f>
        <v>Segment_03</v>
      </c>
      <c r="G819" t="str">
        <f>VLOOKUP($C819,'Look-Ups'!$C$2:$G$32,G$1-2,0)</f>
        <v>Proc_Type_01</v>
      </c>
      <c r="H819" t="s">
        <v>161</v>
      </c>
      <c r="I819">
        <f t="shared" si="27"/>
        <v>2021</v>
      </c>
      <c r="J819" t="s">
        <v>21</v>
      </c>
      <c r="K819" s="78" t="s">
        <v>108</v>
      </c>
      <c r="M819" s="103">
        <v>0.20499999999999999</v>
      </c>
    </row>
    <row r="820" spans="1:13" ht="12.5" customHeight="1" x14ac:dyDescent="0.25">
      <c r="A820" t="str">
        <f t="shared" si="26"/>
        <v>Function_03Application_062021</v>
      </c>
      <c r="B820">
        <v>817</v>
      </c>
      <c r="C820" t="s">
        <v>359</v>
      </c>
      <c r="D820" t="str">
        <f>VLOOKUP($C820,'Look-Ups'!$C$2:$G$32,D$1-2,0)</f>
        <v>Function_03</v>
      </c>
      <c r="E820" t="str">
        <f>VLOOKUP($C820,'Look-Ups'!$C$2:$G$32,E$1-2,0)</f>
        <v>Function_Simpl_03</v>
      </c>
      <c r="F820" t="str">
        <f>VLOOKUP($C820,'Look-Ups'!$C$2:$G$32,F$1-2,0)</f>
        <v>Segment_03</v>
      </c>
      <c r="G820" t="str">
        <f>VLOOKUP($C820,'Look-Ups'!$C$2:$G$32,G$1-2,0)</f>
        <v>Proc_Type_01</v>
      </c>
      <c r="H820" t="s">
        <v>239</v>
      </c>
      <c r="I820">
        <f t="shared" si="27"/>
        <v>2021</v>
      </c>
      <c r="J820" t="s">
        <v>21</v>
      </c>
      <c r="K820" s="78">
        <v>0</v>
      </c>
      <c r="M820" s="103">
        <v>0</v>
      </c>
    </row>
    <row r="821" spans="1:13" ht="12.5" customHeight="1" x14ac:dyDescent="0.25">
      <c r="A821" t="str">
        <f t="shared" si="26"/>
        <v>Function_03Application_062021</v>
      </c>
      <c r="B821">
        <v>818</v>
      </c>
      <c r="C821" t="s">
        <v>359</v>
      </c>
      <c r="D821" t="str">
        <f>VLOOKUP($C821,'Look-Ups'!$C$2:$G$32,D$1-2,0)</f>
        <v>Function_03</v>
      </c>
      <c r="E821" t="str">
        <f>VLOOKUP($C821,'Look-Ups'!$C$2:$G$32,E$1-2,0)</f>
        <v>Function_Simpl_03</v>
      </c>
      <c r="F821" t="str">
        <f>VLOOKUP($C821,'Look-Ups'!$C$2:$G$32,F$1-2,0)</f>
        <v>Segment_03</v>
      </c>
      <c r="G821" t="str">
        <f>VLOOKUP($C821,'Look-Ups'!$C$2:$G$32,G$1-2,0)</f>
        <v>Proc_Type_01</v>
      </c>
      <c r="H821" t="s">
        <v>156</v>
      </c>
      <c r="I821">
        <f t="shared" si="27"/>
        <v>2021</v>
      </c>
      <c r="J821" t="s">
        <v>21</v>
      </c>
      <c r="K821" s="78">
        <v>0</v>
      </c>
      <c r="M821" s="103">
        <v>0</v>
      </c>
    </row>
    <row r="822" spans="1:13" ht="12.5" customHeight="1" x14ac:dyDescent="0.25">
      <c r="A822" t="str">
        <f t="shared" si="26"/>
        <v>Function_03Application_062021</v>
      </c>
      <c r="B822">
        <v>819</v>
      </c>
      <c r="C822" t="s">
        <v>359</v>
      </c>
      <c r="D822" t="str">
        <f>VLOOKUP($C822,'Look-Ups'!$C$2:$G$32,D$1-2,0)</f>
        <v>Function_03</v>
      </c>
      <c r="E822" t="str">
        <f>VLOOKUP($C822,'Look-Ups'!$C$2:$G$32,E$1-2,0)</f>
        <v>Function_Simpl_03</v>
      </c>
      <c r="F822" t="str">
        <f>VLOOKUP($C822,'Look-Ups'!$C$2:$G$32,F$1-2,0)</f>
        <v>Segment_03</v>
      </c>
      <c r="G822" t="str">
        <f>VLOOKUP($C822,'Look-Ups'!$C$2:$G$32,G$1-2,0)</f>
        <v>Proc_Type_01</v>
      </c>
      <c r="H822" t="s">
        <v>187</v>
      </c>
      <c r="I822">
        <f t="shared" si="27"/>
        <v>2021</v>
      </c>
      <c r="J822" t="s">
        <v>21</v>
      </c>
      <c r="K822" s="78" t="s">
        <v>108</v>
      </c>
      <c r="M822" s="103">
        <v>2E-3</v>
      </c>
    </row>
    <row r="823" spans="1:13" ht="12.5" customHeight="1" x14ac:dyDescent="0.25">
      <c r="A823" t="str">
        <f t="shared" si="26"/>
        <v>Function_03Application_062021</v>
      </c>
      <c r="B823">
        <v>820</v>
      </c>
      <c r="C823" t="s">
        <v>359</v>
      </c>
      <c r="D823" t="str">
        <f>VLOOKUP($C823,'Look-Ups'!$C$2:$G$32,D$1-2,0)</f>
        <v>Function_03</v>
      </c>
      <c r="E823" t="str">
        <f>VLOOKUP($C823,'Look-Ups'!$C$2:$G$32,E$1-2,0)</f>
        <v>Function_Simpl_03</v>
      </c>
      <c r="F823" t="str">
        <f>VLOOKUP($C823,'Look-Ups'!$C$2:$G$32,F$1-2,0)</f>
        <v>Segment_03</v>
      </c>
      <c r="G823" t="str">
        <f>VLOOKUP($C823,'Look-Ups'!$C$2:$G$32,G$1-2,0)</f>
        <v>Proc_Type_01</v>
      </c>
      <c r="H823" t="s">
        <v>176</v>
      </c>
      <c r="I823">
        <f t="shared" si="27"/>
        <v>2021</v>
      </c>
      <c r="J823" t="s">
        <v>21</v>
      </c>
      <c r="K823" s="78">
        <v>0</v>
      </c>
      <c r="M823" s="103">
        <v>0</v>
      </c>
    </row>
    <row r="824" spans="1:13" ht="12.5" customHeight="1" x14ac:dyDescent="0.25">
      <c r="A824" t="str">
        <f t="shared" si="26"/>
        <v>Function_03Application_062021</v>
      </c>
      <c r="B824">
        <v>821</v>
      </c>
      <c r="C824" t="s">
        <v>359</v>
      </c>
      <c r="D824" t="str">
        <f>VLOOKUP($C824,'Look-Ups'!$C$2:$G$32,D$1-2,0)</f>
        <v>Function_03</v>
      </c>
      <c r="E824" t="str">
        <f>VLOOKUP($C824,'Look-Ups'!$C$2:$G$32,E$1-2,0)</f>
        <v>Function_Simpl_03</v>
      </c>
      <c r="F824" t="str">
        <f>VLOOKUP($C824,'Look-Ups'!$C$2:$G$32,F$1-2,0)</f>
        <v>Segment_03</v>
      </c>
      <c r="G824" t="str">
        <f>VLOOKUP($C824,'Look-Ups'!$C$2:$G$32,G$1-2,0)</f>
        <v>Proc_Type_01</v>
      </c>
      <c r="H824" t="s">
        <v>219</v>
      </c>
      <c r="I824">
        <f t="shared" si="27"/>
        <v>2021</v>
      </c>
      <c r="J824" t="s">
        <v>21</v>
      </c>
      <c r="K824" s="78">
        <v>0</v>
      </c>
      <c r="M824" s="103">
        <v>0</v>
      </c>
    </row>
    <row r="825" spans="1:13" ht="12.5" customHeight="1" x14ac:dyDescent="0.25">
      <c r="A825" t="str">
        <f t="shared" si="26"/>
        <v>Function_03Application_062021</v>
      </c>
      <c r="B825">
        <v>822</v>
      </c>
      <c r="C825" t="s">
        <v>359</v>
      </c>
      <c r="D825" t="str">
        <f>VLOOKUP($C825,'Look-Ups'!$C$2:$G$32,D$1-2,0)</f>
        <v>Function_03</v>
      </c>
      <c r="E825" t="str">
        <f>VLOOKUP($C825,'Look-Ups'!$C$2:$G$32,E$1-2,0)</f>
        <v>Function_Simpl_03</v>
      </c>
      <c r="F825" t="str">
        <f>VLOOKUP($C825,'Look-Ups'!$C$2:$G$32,F$1-2,0)</f>
        <v>Segment_03</v>
      </c>
      <c r="G825" t="str">
        <f>VLOOKUP($C825,'Look-Ups'!$C$2:$G$32,G$1-2,0)</f>
        <v>Proc_Type_01</v>
      </c>
      <c r="H825" t="s">
        <v>244</v>
      </c>
      <c r="I825">
        <f t="shared" si="27"/>
        <v>2021</v>
      </c>
      <c r="J825" t="s">
        <v>21</v>
      </c>
      <c r="K825" s="78" t="s">
        <v>106</v>
      </c>
      <c r="M825" s="103">
        <v>3.0000000000000027E-3</v>
      </c>
    </row>
    <row r="826" spans="1:13" ht="12.5" customHeight="1" x14ac:dyDescent="0.25">
      <c r="A826" t="str">
        <f t="shared" si="26"/>
        <v>Function_03Application_102021</v>
      </c>
      <c r="B826">
        <v>823</v>
      </c>
      <c r="C826" t="s">
        <v>363</v>
      </c>
      <c r="D826" t="str">
        <f>VLOOKUP($C826,'Look-Ups'!$C$2:$G$32,D$1-2,0)</f>
        <v>Function_03</v>
      </c>
      <c r="E826" t="str">
        <f>VLOOKUP($C826,'Look-Ups'!$C$2:$G$32,E$1-2,0)</f>
        <v>Function_Simpl_03</v>
      </c>
      <c r="F826" t="str">
        <f>VLOOKUP($C826,'Look-Ups'!$C$2:$G$32,F$1-2,0)</f>
        <v>Segment_03</v>
      </c>
      <c r="G826" t="str">
        <f>VLOOKUP($C826,'Look-Ups'!$C$2:$G$32,G$1-2,0)</f>
        <v>Proc_Type_01</v>
      </c>
      <c r="H826" t="s">
        <v>195</v>
      </c>
      <c r="I826">
        <f t="shared" si="27"/>
        <v>2021</v>
      </c>
      <c r="J826" t="s">
        <v>21</v>
      </c>
      <c r="K826" s="78" t="s">
        <v>108</v>
      </c>
      <c r="M826" s="103">
        <v>0.79600000000000004</v>
      </c>
    </row>
    <row r="827" spans="1:13" ht="12.5" customHeight="1" x14ac:dyDescent="0.25">
      <c r="A827" t="str">
        <f t="shared" si="26"/>
        <v>Function_03Application_102021</v>
      </c>
      <c r="B827">
        <v>824</v>
      </c>
      <c r="C827" t="s">
        <v>363</v>
      </c>
      <c r="D827" t="str">
        <f>VLOOKUP($C827,'Look-Ups'!$C$2:$G$32,D$1-2,0)</f>
        <v>Function_03</v>
      </c>
      <c r="E827" t="str">
        <f>VLOOKUP($C827,'Look-Ups'!$C$2:$G$32,E$1-2,0)</f>
        <v>Function_Simpl_03</v>
      </c>
      <c r="F827" t="str">
        <f>VLOOKUP($C827,'Look-Ups'!$C$2:$G$32,F$1-2,0)</f>
        <v>Segment_03</v>
      </c>
      <c r="G827" t="str">
        <f>VLOOKUP($C827,'Look-Ups'!$C$2:$G$32,G$1-2,0)</f>
        <v>Proc_Type_01</v>
      </c>
      <c r="H827" t="s">
        <v>161</v>
      </c>
      <c r="I827">
        <f t="shared" si="27"/>
        <v>2021</v>
      </c>
      <c r="J827" t="s">
        <v>21</v>
      </c>
      <c r="K827" s="78" t="s">
        <v>108</v>
      </c>
      <c r="M827" s="103">
        <v>0.13</v>
      </c>
    </row>
    <row r="828" spans="1:13" ht="12.5" customHeight="1" x14ac:dyDescent="0.25">
      <c r="A828" t="str">
        <f t="shared" si="26"/>
        <v>Function_03Application_102021</v>
      </c>
      <c r="B828">
        <v>825</v>
      </c>
      <c r="C828" t="s">
        <v>363</v>
      </c>
      <c r="D828" t="str">
        <f>VLOOKUP($C828,'Look-Ups'!$C$2:$G$32,D$1-2,0)</f>
        <v>Function_03</v>
      </c>
      <c r="E828" t="str">
        <f>VLOOKUP($C828,'Look-Ups'!$C$2:$G$32,E$1-2,0)</f>
        <v>Function_Simpl_03</v>
      </c>
      <c r="F828" t="str">
        <f>VLOOKUP($C828,'Look-Ups'!$C$2:$G$32,F$1-2,0)</f>
        <v>Segment_03</v>
      </c>
      <c r="G828" t="str">
        <f>VLOOKUP($C828,'Look-Ups'!$C$2:$G$32,G$1-2,0)</f>
        <v>Proc_Type_01</v>
      </c>
      <c r="H828" t="s">
        <v>156</v>
      </c>
      <c r="I828">
        <f t="shared" si="27"/>
        <v>2021</v>
      </c>
      <c r="J828" t="s">
        <v>21</v>
      </c>
      <c r="K828" s="78" t="s">
        <v>108</v>
      </c>
      <c r="M828" s="103">
        <v>1.7342641525998504E-2</v>
      </c>
    </row>
    <row r="829" spans="1:13" ht="12.5" customHeight="1" x14ac:dyDescent="0.25">
      <c r="A829" t="str">
        <f t="shared" si="26"/>
        <v>Function_03Application_102021</v>
      </c>
      <c r="B829">
        <v>826</v>
      </c>
      <c r="C829" t="s">
        <v>363</v>
      </c>
      <c r="D829" t="str">
        <f>VLOOKUP($C829,'Look-Ups'!$C$2:$G$32,D$1-2,0)</f>
        <v>Function_03</v>
      </c>
      <c r="E829" t="str">
        <f>VLOOKUP($C829,'Look-Ups'!$C$2:$G$32,E$1-2,0)</f>
        <v>Function_Simpl_03</v>
      </c>
      <c r="F829" t="str">
        <f>VLOOKUP($C829,'Look-Ups'!$C$2:$G$32,F$1-2,0)</f>
        <v>Segment_03</v>
      </c>
      <c r="G829" t="str">
        <f>VLOOKUP($C829,'Look-Ups'!$C$2:$G$32,G$1-2,0)</f>
        <v>Proc_Type_01</v>
      </c>
      <c r="H829" t="s">
        <v>187</v>
      </c>
      <c r="I829">
        <f t="shared" si="27"/>
        <v>2021</v>
      </c>
      <c r="J829" t="s">
        <v>21</v>
      </c>
      <c r="K829" s="78" t="s">
        <v>108</v>
      </c>
      <c r="M829" s="103">
        <v>3.8678724538475729E-3</v>
      </c>
    </row>
    <row r="830" spans="1:13" ht="12.5" customHeight="1" x14ac:dyDescent="0.25">
      <c r="A830" t="str">
        <f t="shared" si="26"/>
        <v>Function_03Application_102021</v>
      </c>
      <c r="B830">
        <v>827</v>
      </c>
      <c r="C830" t="s">
        <v>363</v>
      </c>
      <c r="D830" t="str">
        <f>VLOOKUP($C830,'Look-Ups'!$C$2:$G$32,D$1-2,0)</f>
        <v>Function_03</v>
      </c>
      <c r="E830" t="str">
        <f>VLOOKUP($C830,'Look-Ups'!$C$2:$G$32,E$1-2,0)</f>
        <v>Function_Simpl_03</v>
      </c>
      <c r="F830" t="str">
        <f>VLOOKUP($C830,'Look-Ups'!$C$2:$G$32,F$1-2,0)</f>
        <v>Segment_03</v>
      </c>
      <c r="G830" t="str">
        <f>VLOOKUP($C830,'Look-Ups'!$C$2:$G$32,G$1-2,0)</f>
        <v>Proc_Type_01</v>
      </c>
      <c r="H830" t="s">
        <v>204</v>
      </c>
      <c r="I830">
        <f t="shared" si="27"/>
        <v>2021</v>
      </c>
      <c r="J830" t="s">
        <v>21</v>
      </c>
      <c r="K830" s="78" t="s">
        <v>108</v>
      </c>
      <c r="M830" s="103">
        <v>1.4222525678533963E-2</v>
      </c>
    </row>
    <row r="831" spans="1:13" ht="12.5" customHeight="1" x14ac:dyDescent="0.25">
      <c r="A831" t="str">
        <f t="shared" si="26"/>
        <v>Function_03Application_102021</v>
      </c>
      <c r="B831">
        <v>828</v>
      </c>
      <c r="C831" t="s">
        <v>363</v>
      </c>
      <c r="D831" t="str">
        <f>VLOOKUP($C831,'Look-Ups'!$C$2:$G$32,D$1-2,0)</f>
        <v>Function_03</v>
      </c>
      <c r="E831" t="str">
        <f>VLOOKUP($C831,'Look-Ups'!$C$2:$G$32,E$1-2,0)</f>
        <v>Function_Simpl_03</v>
      </c>
      <c r="F831" t="str">
        <f>VLOOKUP($C831,'Look-Ups'!$C$2:$G$32,F$1-2,0)</f>
        <v>Segment_03</v>
      </c>
      <c r="G831" t="str">
        <f>VLOOKUP($C831,'Look-Ups'!$C$2:$G$32,G$1-2,0)</f>
        <v>Proc_Type_01</v>
      </c>
      <c r="H831" t="s">
        <v>239</v>
      </c>
      <c r="I831">
        <f t="shared" si="27"/>
        <v>2021</v>
      </c>
      <c r="J831" t="s">
        <v>21</v>
      </c>
      <c r="K831" s="78" t="s">
        <v>108</v>
      </c>
      <c r="M831" s="103">
        <v>5.4165339550745666E-3</v>
      </c>
    </row>
    <row r="832" spans="1:13" ht="12.5" customHeight="1" x14ac:dyDescent="0.25">
      <c r="A832" t="str">
        <f t="shared" si="26"/>
        <v>Function_03Application_102021</v>
      </c>
      <c r="B832">
        <v>829</v>
      </c>
      <c r="C832" t="s">
        <v>363</v>
      </c>
      <c r="D832" t="str">
        <f>VLOOKUP($C832,'Look-Ups'!$C$2:$G$32,D$1-2,0)</f>
        <v>Function_03</v>
      </c>
      <c r="E832" t="str">
        <f>VLOOKUP($C832,'Look-Ups'!$C$2:$G$32,E$1-2,0)</f>
        <v>Function_Simpl_03</v>
      </c>
      <c r="F832" t="str">
        <f>VLOOKUP($C832,'Look-Ups'!$C$2:$G$32,F$1-2,0)</f>
        <v>Segment_03</v>
      </c>
      <c r="G832" t="str">
        <f>VLOOKUP($C832,'Look-Ups'!$C$2:$G$32,G$1-2,0)</f>
        <v>Proc_Type_01</v>
      </c>
      <c r="H832" t="s">
        <v>219</v>
      </c>
      <c r="I832">
        <f t="shared" si="27"/>
        <v>2021</v>
      </c>
      <c r="J832" t="s">
        <v>21</v>
      </c>
      <c r="K832" s="78">
        <v>0</v>
      </c>
      <c r="M832" s="103">
        <v>0</v>
      </c>
    </row>
    <row r="833" spans="1:13" ht="12.5" customHeight="1" x14ac:dyDescent="0.25">
      <c r="A833" t="str">
        <f t="shared" si="26"/>
        <v>Function_03Application_102021</v>
      </c>
      <c r="B833">
        <v>830</v>
      </c>
      <c r="C833" t="s">
        <v>363</v>
      </c>
      <c r="D833" t="str">
        <f>VLOOKUP($C833,'Look-Ups'!$C$2:$G$32,D$1-2,0)</f>
        <v>Function_03</v>
      </c>
      <c r="E833" t="str">
        <f>VLOOKUP($C833,'Look-Ups'!$C$2:$G$32,E$1-2,0)</f>
        <v>Function_Simpl_03</v>
      </c>
      <c r="F833" t="str">
        <f>VLOOKUP($C833,'Look-Ups'!$C$2:$G$32,F$1-2,0)</f>
        <v>Segment_03</v>
      </c>
      <c r="G833" t="str">
        <f>VLOOKUP($C833,'Look-Ups'!$C$2:$G$32,G$1-2,0)</f>
        <v>Proc_Type_01</v>
      </c>
      <c r="H833" t="s">
        <v>244</v>
      </c>
      <c r="I833">
        <f t="shared" si="27"/>
        <v>2021</v>
      </c>
      <c r="J833" t="s">
        <v>21</v>
      </c>
      <c r="K833" s="78" t="s">
        <v>106</v>
      </c>
      <c r="M833" s="103">
        <v>3.3150426386545306E-2</v>
      </c>
    </row>
    <row r="834" spans="1:13" ht="12.5" customHeight="1" x14ac:dyDescent="0.25">
      <c r="A834" t="str">
        <f t="shared" si="26"/>
        <v>Function_03Application_112021</v>
      </c>
      <c r="B834">
        <v>831</v>
      </c>
      <c r="C834" t="s">
        <v>364</v>
      </c>
      <c r="D834" t="str">
        <f>VLOOKUP($C834,'Look-Ups'!$C$2:$G$32,D$1-2,0)</f>
        <v>Function_03</v>
      </c>
      <c r="E834" t="str">
        <f>VLOOKUP($C834,'Look-Ups'!$C$2:$G$32,E$1-2,0)</f>
        <v>Function_Simpl_03</v>
      </c>
      <c r="F834" t="str">
        <f>VLOOKUP($C834,'Look-Ups'!$C$2:$G$32,F$1-2,0)</f>
        <v>Segment_03</v>
      </c>
      <c r="G834" t="str">
        <f>VLOOKUP($C834,'Look-Ups'!$C$2:$G$32,G$1-2,0)</f>
        <v>Proc_Type_01</v>
      </c>
      <c r="H834" t="s">
        <v>195</v>
      </c>
      <c r="I834">
        <f t="shared" si="27"/>
        <v>2021</v>
      </c>
      <c r="J834" t="s">
        <v>21</v>
      </c>
      <c r="K834" s="78" t="s">
        <v>108</v>
      </c>
      <c r="M834" s="103">
        <v>0.21016669591698767</v>
      </c>
    </row>
    <row r="835" spans="1:13" ht="12.5" customHeight="1" x14ac:dyDescent="0.25">
      <c r="A835" t="str">
        <f t="shared" si="26"/>
        <v>Function_03Application_112021</v>
      </c>
      <c r="B835">
        <v>832</v>
      </c>
      <c r="C835" t="s">
        <v>364</v>
      </c>
      <c r="D835" t="str">
        <f>VLOOKUP($C835,'Look-Ups'!$C$2:$G$32,D$1-2,0)</f>
        <v>Function_03</v>
      </c>
      <c r="E835" t="str">
        <f>VLOOKUP($C835,'Look-Ups'!$C$2:$G$32,E$1-2,0)</f>
        <v>Function_Simpl_03</v>
      </c>
      <c r="F835" t="str">
        <f>VLOOKUP($C835,'Look-Ups'!$C$2:$G$32,F$1-2,0)</f>
        <v>Segment_03</v>
      </c>
      <c r="G835" t="str">
        <f>VLOOKUP($C835,'Look-Ups'!$C$2:$G$32,G$1-2,0)</f>
        <v>Proc_Type_01</v>
      </c>
      <c r="H835" t="s">
        <v>156</v>
      </c>
      <c r="I835">
        <f t="shared" si="27"/>
        <v>2021</v>
      </c>
      <c r="J835" t="s">
        <v>21</v>
      </c>
      <c r="K835" s="78" t="s">
        <v>108</v>
      </c>
      <c r="M835" s="103">
        <v>0.58965723736009612</v>
      </c>
    </row>
    <row r="836" spans="1:13" ht="12.5" customHeight="1" x14ac:dyDescent="0.25">
      <c r="A836" t="str">
        <f t="shared" si="26"/>
        <v>Function_03Application_112021</v>
      </c>
      <c r="B836">
        <v>833</v>
      </c>
      <c r="C836" t="s">
        <v>364</v>
      </c>
      <c r="D836" t="str">
        <f>VLOOKUP($C836,'Look-Ups'!$C$2:$G$32,D$1-2,0)</f>
        <v>Function_03</v>
      </c>
      <c r="E836" t="str">
        <f>VLOOKUP($C836,'Look-Ups'!$C$2:$G$32,E$1-2,0)</f>
        <v>Function_Simpl_03</v>
      </c>
      <c r="F836" t="str">
        <f>VLOOKUP($C836,'Look-Ups'!$C$2:$G$32,F$1-2,0)</f>
        <v>Segment_03</v>
      </c>
      <c r="G836" t="str">
        <f>VLOOKUP($C836,'Look-Ups'!$C$2:$G$32,G$1-2,0)</f>
        <v>Proc_Type_01</v>
      </c>
      <c r="H836" t="s">
        <v>161</v>
      </c>
      <c r="I836">
        <f t="shared" si="27"/>
        <v>2021</v>
      </c>
      <c r="J836" t="s">
        <v>21</v>
      </c>
      <c r="K836" s="78" t="s">
        <v>108</v>
      </c>
      <c r="M836" s="103">
        <v>3.5000000000000003E-2</v>
      </c>
    </row>
    <row r="837" spans="1:13" ht="12.5" customHeight="1" x14ac:dyDescent="0.25">
      <c r="A837" t="str">
        <f t="shared" ref="A837:A900" si="28">D837&amp;C837&amp;I837</f>
        <v>Function_03Application_112021</v>
      </c>
      <c r="B837">
        <v>834</v>
      </c>
      <c r="C837" t="s">
        <v>364</v>
      </c>
      <c r="D837" t="str">
        <f>VLOOKUP($C837,'Look-Ups'!$C$2:$G$32,D$1-2,0)</f>
        <v>Function_03</v>
      </c>
      <c r="E837" t="str">
        <f>VLOOKUP($C837,'Look-Ups'!$C$2:$G$32,E$1-2,0)</f>
        <v>Function_Simpl_03</v>
      </c>
      <c r="F837" t="str">
        <f>VLOOKUP($C837,'Look-Ups'!$C$2:$G$32,F$1-2,0)</f>
        <v>Segment_03</v>
      </c>
      <c r="G837" t="str">
        <f>VLOOKUP($C837,'Look-Ups'!$C$2:$G$32,G$1-2,0)</f>
        <v>Proc_Type_01</v>
      </c>
      <c r="H837" t="s">
        <v>239</v>
      </c>
      <c r="I837">
        <f t="shared" si="27"/>
        <v>2021</v>
      </c>
      <c r="J837" t="s">
        <v>21</v>
      </c>
      <c r="K837" s="78" t="s">
        <v>108</v>
      </c>
      <c r="M837" s="103">
        <v>1.7000000000000001E-2</v>
      </c>
    </row>
    <row r="838" spans="1:13" ht="12.5" customHeight="1" x14ac:dyDescent="0.25">
      <c r="A838" t="str">
        <f t="shared" si="28"/>
        <v>Function_03Application_112021</v>
      </c>
      <c r="B838">
        <v>835</v>
      </c>
      <c r="C838" t="s">
        <v>364</v>
      </c>
      <c r="D838" t="str">
        <f>VLOOKUP($C838,'Look-Ups'!$C$2:$G$32,D$1-2,0)</f>
        <v>Function_03</v>
      </c>
      <c r="E838" t="str">
        <f>VLOOKUP($C838,'Look-Ups'!$C$2:$G$32,E$1-2,0)</f>
        <v>Function_Simpl_03</v>
      </c>
      <c r="F838" t="str">
        <f>VLOOKUP($C838,'Look-Ups'!$C$2:$G$32,F$1-2,0)</f>
        <v>Segment_03</v>
      </c>
      <c r="G838" t="str">
        <f>VLOOKUP($C838,'Look-Ups'!$C$2:$G$32,G$1-2,0)</f>
        <v>Proc_Type_01</v>
      </c>
      <c r="H838" t="s">
        <v>204</v>
      </c>
      <c r="I838">
        <f t="shared" si="27"/>
        <v>2021</v>
      </c>
      <c r="J838" t="s">
        <v>21</v>
      </c>
      <c r="K838" s="78" t="s">
        <v>108</v>
      </c>
      <c r="M838" s="103">
        <v>1.7000000000000001E-2</v>
      </c>
    </row>
    <row r="839" spans="1:13" ht="12.5" customHeight="1" x14ac:dyDescent="0.25">
      <c r="A839" t="str">
        <f t="shared" si="28"/>
        <v>Function_03Application_112021</v>
      </c>
      <c r="B839">
        <v>836</v>
      </c>
      <c r="C839" t="s">
        <v>364</v>
      </c>
      <c r="D839" t="str">
        <f>VLOOKUP($C839,'Look-Ups'!$C$2:$G$32,D$1-2,0)</f>
        <v>Function_03</v>
      </c>
      <c r="E839" t="str">
        <f>VLOOKUP($C839,'Look-Ups'!$C$2:$G$32,E$1-2,0)</f>
        <v>Function_Simpl_03</v>
      </c>
      <c r="F839" t="str">
        <f>VLOOKUP($C839,'Look-Ups'!$C$2:$G$32,F$1-2,0)</f>
        <v>Segment_03</v>
      </c>
      <c r="G839" t="str">
        <f>VLOOKUP($C839,'Look-Ups'!$C$2:$G$32,G$1-2,0)</f>
        <v>Proc_Type_01</v>
      </c>
      <c r="H839" t="s">
        <v>209</v>
      </c>
      <c r="I839">
        <f t="shared" si="27"/>
        <v>2021</v>
      </c>
      <c r="J839" t="s">
        <v>21</v>
      </c>
      <c r="K839" s="78" t="s">
        <v>108</v>
      </c>
      <c r="M839" s="103">
        <v>0.03</v>
      </c>
    </row>
    <row r="840" spans="1:13" ht="12.5" customHeight="1" x14ac:dyDescent="0.25">
      <c r="A840" t="str">
        <f t="shared" si="28"/>
        <v>Function_03Application_112021</v>
      </c>
      <c r="B840">
        <v>837</v>
      </c>
      <c r="C840" t="s">
        <v>364</v>
      </c>
      <c r="D840" t="str">
        <f>VLOOKUP($C840,'Look-Ups'!$C$2:$G$32,D$1-2,0)</f>
        <v>Function_03</v>
      </c>
      <c r="E840" t="str">
        <f>VLOOKUP($C840,'Look-Ups'!$C$2:$G$32,E$1-2,0)</f>
        <v>Function_Simpl_03</v>
      </c>
      <c r="F840" t="str">
        <f>VLOOKUP($C840,'Look-Ups'!$C$2:$G$32,F$1-2,0)</f>
        <v>Segment_03</v>
      </c>
      <c r="G840" t="str">
        <f>VLOOKUP($C840,'Look-Ups'!$C$2:$G$32,G$1-2,0)</f>
        <v>Proc_Type_01</v>
      </c>
      <c r="H840" t="s">
        <v>219</v>
      </c>
      <c r="I840">
        <f t="shared" si="27"/>
        <v>2021</v>
      </c>
      <c r="J840" t="s">
        <v>21</v>
      </c>
      <c r="K840" s="78" t="s">
        <v>108</v>
      </c>
      <c r="M840" s="103">
        <v>9.1999999999999998E-2</v>
      </c>
    </row>
    <row r="841" spans="1:13" ht="12.5" customHeight="1" x14ac:dyDescent="0.25">
      <c r="A841" t="str">
        <f t="shared" si="28"/>
        <v>Function_03Application_112021</v>
      </c>
      <c r="B841">
        <v>838</v>
      </c>
      <c r="C841" t="s">
        <v>364</v>
      </c>
      <c r="D841" t="str">
        <f>VLOOKUP($C841,'Look-Ups'!$C$2:$G$32,D$1-2,0)</f>
        <v>Function_03</v>
      </c>
      <c r="E841" t="str">
        <f>VLOOKUP($C841,'Look-Ups'!$C$2:$G$32,E$1-2,0)</f>
        <v>Function_Simpl_03</v>
      </c>
      <c r="F841" t="str">
        <f>VLOOKUP($C841,'Look-Ups'!$C$2:$G$32,F$1-2,0)</f>
        <v>Segment_03</v>
      </c>
      <c r="G841" t="str">
        <f>VLOOKUP($C841,'Look-Ups'!$C$2:$G$32,G$1-2,0)</f>
        <v>Proc_Type_01</v>
      </c>
      <c r="H841" t="s">
        <v>244</v>
      </c>
      <c r="I841">
        <f t="shared" si="27"/>
        <v>2021</v>
      </c>
      <c r="J841" t="s">
        <v>21</v>
      </c>
      <c r="K841" s="78" t="s">
        <v>106</v>
      </c>
      <c r="M841" s="103">
        <v>9.1760667229161541E-3</v>
      </c>
    </row>
    <row r="842" spans="1:13" ht="12.5" customHeight="1" x14ac:dyDescent="0.25">
      <c r="A842" t="str">
        <f t="shared" si="28"/>
        <v>Function_03Application_142021</v>
      </c>
      <c r="B842">
        <v>839</v>
      </c>
      <c r="C842" t="s">
        <v>367</v>
      </c>
      <c r="D842" t="str">
        <f>VLOOKUP($C842,'Look-Ups'!$C$2:$G$32,D$1-2,0)</f>
        <v>Function_03</v>
      </c>
      <c r="E842" t="str">
        <f>VLOOKUP($C842,'Look-Ups'!$C$2:$G$32,E$1-2,0)</f>
        <v>Function_Simpl_03</v>
      </c>
      <c r="F842" t="str">
        <f>VLOOKUP($C842,'Look-Ups'!$C$2:$G$32,F$1-2,0)</f>
        <v>Segment_03</v>
      </c>
      <c r="G842" t="str">
        <f>VLOOKUP($C842,'Look-Ups'!$C$2:$G$32,G$1-2,0)</f>
        <v>Proc_Type_01</v>
      </c>
      <c r="H842" t="s">
        <v>195</v>
      </c>
      <c r="I842">
        <f t="shared" si="27"/>
        <v>2021</v>
      </c>
      <c r="J842" t="s">
        <v>21</v>
      </c>
      <c r="K842" s="78" t="s">
        <v>108</v>
      </c>
      <c r="M842" s="103">
        <v>0.74</v>
      </c>
    </row>
    <row r="843" spans="1:13" ht="12.5" customHeight="1" x14ac:dyDescent="0.25">
      <c r="A843" t="str">
        <f t="shared" si="28"/>
        <v>Function_03Application_142021</v>
      </c>
      <c r="B843">
        <v>840</v>
      </c>
      <c r="C843" t="s">
        <v>367</v>
      </c>
      <c r="D843" t="str">
        <f>VLOOKUP($C843,'Look-Ups'!$C$2:$G$32,D$1-2,0)</f>
        <v>Function_03</v>
      </c>
      <c r="E843" t="str">
        <f>VLOOKUP($C843,'Look-Ups'!$C$2:$G$32,E$1-2,0)</f>
        <v>Function_Simpl_03</v>
      </c>
      <c r="F843" t="str">
        <f>VLOOKUP($C843,'Look-Ups'!$C$2:$G$32,F$1-2,0)</f>
        <v>Segment_03</v>
      </c>
      <c r="G843" t="str">
        <f>VLOOKUP($C843,'Look-Ups'!$C$2:$G$32,G$1-2,0)</f>
        <v>Proc_Type_01</v>
      </c>
      <c r="H843" t="s">
        <v>161</v>
      </c>
      <c r="I843">
        <f t="shared" ref="I843:I906" si="29">I488+1</f>
        <v>2021</v>
      </c>
      <c r="J843" t="s">
        <v>21</v>
      </c>
      <c r="K843" s="78" t="s">
        <v>108</v>
      </c>
      <c r="M843" s="103">
        <v>0.19500000000000001</v>
      </c>
    </row>
    <row r="844" spans="1:13" ht="12.5" customHeight="1" x14ac:dyDescent="0.25">
      <c r="A844" t="str">
        <f t="shared" si="28"/>
        <v>Function_03Application_142021</v>
      </c>
      <c r="B844">
        <v>841</v>
      </c>
      <c r="C844" t="s">
        <v>367</v>
      </c>
      <c r="D844" t="str">
        <f>VLOOKUP($C844,'Look-Ups'!$C$2:$G$32,D$1-2,0)</f>
        <v>Function_03</v>
      </c>
      <c r="E844" t="str">
        <f>VLOOKUP($C844,'Look-Ups'!$C$2:$G$32,E$1-2,0)</f>
        <v>Function_Simpl_03</v>
      </c>
      <c r="F844" t="str">
        <f>VLOOKUP($C844,'Look-Ups'!$C$2:$G$32,F$1-2,0)</f>
        <v>Segment_03</v>
      </c>
      <c r="G844" t="str">
        <f>VLOOKUP($C844,'Look-Ups'!$C$2:$G$32,G$1-2,0)</f>
        <v>Proc_Type_01</v>
      </c>
      <c r="H844" t="s">
        <v>219</v>
      </c>
      <c r="I844">
        <f t="shared" si="29"/>
        <v>2021</v>
      </c>
      <c r="J844" t="s">
        <v>21</v>
      </c>
      <c r="K844" s="78" t="s">
        <v>108</v>
      </c>
      <c r="M844" s="103">
        <v>5.00540783703323E-3</v>
      </c>
    </row>
    <row r="845" spans="1:13" ht="12.5" customHeight="1" x14ac:dyDescent="0.25">
      <c r="A845" t="str">
        <f t="shared" si="28"/>
        <v>Function_03Application_142021</v>
      </c>
      <c r="B845">
        <v>842</v>
      </c>
      <c r="C845" t="s">
        <v>367</v>
      </c>
      <c r="D845" t="str">
        <f>VLOOKUP($C845,'Look-Ups'!$C$2:$G$32,D$1-2,0)</f>
        <v>Function_03</v>
      </c>
      <c r="E845" t="str">
        <f>VLOOKUP($C845,'Look-Ups'!$C$2:$G$32,E$1-2,0)</f>
        <v>Function_Simpl_03</v>
      </c>
      <c r="F845" t="str">
        <f>VLOOKUP($C845,'Look-Ups'!$C$2:$G$32,F$1-2,0)</f>
        <v>Segment_03</v>
      </c>
      <c r="G845" t="str">
        <f>VLOOKUP($C845,'Look-Ups'!$C$2:$G$32,G$1-2,0)</f>
        <v>Proc_Type_01</v>
      </c>
      <c r="H845" t="s">
        <v>162</v>
      </c>
      <c r="I845">
        <f t="shared" si="29"/>
        <v>2021</v>
      </c>
      <c r="J845" t="s">
        <v>21</v>
      </c>
      <c r="K845" s="78">
        <v>0</v>
      </c>
      <c r="M845" s="103">
        <v>0</v>
      </c>
    </row>
    <row r="846" spans="1:13" ht="12.5" customHeight="1" x14ac:dyDescent="0.25">
      <c r="A846" t="str">
        <f t="shared" si="28"/>
        <v>Function_03Application_142021</v>
      </c>
      <c r="B846">
        <v>843</v>
      </c>
      <c r="C846" t="s">
        <v>367</v>
      </c>
      <c r="D846" t="str">
        <f>VLOOKUP($C846,'Look-Ups'!$C$2:$G$32,D$1-2,0)</f>
        <v>Function_03</v>
      </c>
      <c r="E846" t="str">
        <f>VLOOKUP($C846,'Look-Ups'!$C$2:$G$32,E$1-2,0)</f>
        <v>Function_Simpl_03</v>
      </c>
      <c r="F846" t="str">
        <f>VLOOKUP($C846,'Look-Ups'!$C$2:$G$32,F$1-2,0)</f>
        <v>Segment_03</v>
      </c>
      <c r="G846" t="str">
        <f>VLOOKUP($C846,'Look-Ups'!$C$2:$G$32,G$1-2,0)</f>
        <v>Proc_Type_01</v>
      </c>
      <c r="H846" t="s">
        <v>156</v>
      </c>
      <c r="I846">
        <f t="shared" si="29"/>
        <v>2021</v>
      </c>
      <c r="J846" t="s">
        <v>21</v>
      </c>
      <c r="K846" s="78" t="s">
        <v>108</v>
      </c>
      <c r="M846" s="103">
        <v>0.05</v>
      </c>
    </row>
    <row r="847" spans="1:13" ht="12.5" customHeight="1" x14ac:dyDescent="0.25">
      <c r="A847" t="str">
        <f t="shared" si="28"/>
        <v>Function_03Application_142021</v>
      </c>
      <c r="B847">
        <v>844</v>
      </c>
      <c r="C847" t="s">
        <v>367</v>
      </c>
      <c r="D847" t="str">
        <f>VLOOKUP($C847,'Look-Ups'!$C$2:$G$32,D$1-2,0)</f>
        <v>Function_03</v>
      </c>
      <c r="E847" t="str">
        <f>VLOOKUP($C847,'Look-Ups'!$C$2:$G$32,E$1-2,0)</f>
        <v>Function_Simpl_03</v>
      </c>
      <c r="F847" t="str">
        <f>VLOOKUP($C847,'Look-Ups'!$C$2:$G$32,F$1-2,0)</f>
        <v>Segment_03</v>
      </c>
      <c r="G847" t="str">
        <f>VLOOKUP($C847,'Look-Ups'!$C$2:$G$32,G$1-2,0)</f>
        <v>Proc_Type_01</v>
      </c>
      <c r="H847" t="s">
        <v>187</v>
      </c>
      <c r="I847">
        <f t="shared" si="29"/>
        <v>2021</v>
      </c>
      <c r="J847" t="s">
        <v>21</v>
      </c>
      <c r="K847" s="78">
        <v>0</v>
      </c>
      <c r="M847" s="103">
        <v>0</v>
      </c>
    </row>
    <row r="848" spans="1:13" ht="12.5" customHeight="1" x14ac:dyDescent="0.25">
      <c r="A848" t="str">
        <f t="shared" si="28"/>
        <v>Function_03Application_142021</v>
      </c>
      <c r="B848">
        <v>845</v>
      </c>
      <c r="C848" t="s">
        <v>367</v>
      </c>
      <c r="D848" t="str">
        <f>VLOOKUP($C848,'Look-Ups'!$C$2:$G$32,D$1-2,0)</f>
        <v>Function_03</v>
      </c>
      <c r="E848" t="str">
        <f>VLOOKUP($C848,'Look-Ups'!$C$2:$G$32,E$1-2,0)</f>
        <v>Function_Simpl_03</v>
      </c>
      <c r="F848" t="str">
        <f>VLOOKUP($C848,'Look-Ups'!$C$2:$G$32,F$1-2,0)</f>
        <v>Segment_03</v>
      </c>
      <c r="G848" t="str">
        <f>VLOOKUP($C848,'Look-Ups'!$C$2:$G$32,G$1-2,0)</f>
        <v>Proc_Type_01</v>
      </c>
      <c r="H848" t="s">
        <v>239</v>
      </c>
      <c r="I848">
        <f t="shared" si="29"/>
        <v>2021</v>
      </c>
      <c r="J848" t="s">
        <v>21</v>
      </c>
      <c r="K848" s="78">
        <v>0</v>
      </c>
      <c r="M848" s="103">
        <v>0</v>
      </c>
    </row>
    <row r="849" spans="1:13" ht="12.5" customHeight="1" x14ac:dyDescent="0.25">
      <c r="A849" t="str">
        <f t="shared" si="28"/>
        <v>Function_03Application_142021</v>
      </c>
      <c r="B849">
        <v>846</v>
      </c>
      <c r="C849" t="s">
        <v>367</v>
      </c>
      <c r="D849" t="str">
        <f>VLOOKUP($C849,'Look-Ups'!$C$2:$G$32,D$1-2,0)</f>
        <v>Function_03</v>
      </c>
      <c r="E849" t="str">
        <f>VLOOKUP($C849,'Look-Ups'!$C$2:$G$32,E$1-2,0)</f>
        <v>Function_Simpl_03</v>
      </c>
      <c r="F849" t="str">
        <f>VLOOKUP($C849,'Look-Ups'!$C$2:$G$32,F$1-2,0)</f>
        <v>Segment_03</v>
      </c>
      <c r="G849" t="str">
        <f>VLOOKUP($C849,'Look-Ups'!$C$2:$G$32,G$1-2,0)</f>
        <v>Proc_Type_01</v>
      </c>
      <c r="H849" t="s">
        <v>244</v>
      </c>
      <c r="I849">
        <f t="shared" si="29"/>
        <v>2021</v>
      </c>
      <c r="J849" t="s">
        <v>21</v>
      </c>
      <c r="K849" s="78" t="s">
        <v>106</v>
      </c>
      <c r="M849" s="103">
        <v>9.99459216296672E-3</v>
      </c>
    </row>
    <row r="850" spans="1:13" ht="12.5" customHeight="1" x14ac:dyDescent="0.25">
      <c r="A850" t="str">
        <f t="shared" si="28"/>
        <v>Function_03Application_152021</v>
      </c>
      <c r="B850">
        <v>847</v>
      </c>
      <c r="C850" t="s">
        <v>368</v>
      </c>
      <c r="D850" t="str">
        <f>VLOOKUP($C850,'Look-Ups'!$C$2:$G$32,D$1-2,0)</f>
        <v>Function_03</v>
      </c>
      <c r="E850" t="str">
        <f>VLOOKUP($C850,'Look-Ups'!$C$2:$G$32,E$1-2,0)</f>
        <v>Function_Simpl_03</v>
      </c>
      <c r="F850" t="str">
        <f>VLOOKUP($C850,'Look-Ups'!$C$2:$G$32,F$1-2,0)</f>
        <v>Segment_03</v>
      </c>
      <c r="G850" t="str">
        <f>VLOOKUP($C850,'Look-Ups'!$C$2:$G$32,G$1-2,0)</f>
        <v>Proc_Type_01</v>
      </c>
      <c r="H850" t="s">
        <v>195</v>
      </c>
      <c r="I850">
        <f t="shared" si="29"/>
        <v>2021</v>
      </c>
      <c r="J850" t="s">
        <v>21</v>
      </c>
      <c r="K850" s="78" t="s">
        <v>108</v>
      </c>
      <c r="M850" s="103">
        <v>0.76140071948179222</v>
      </c>
    </row>
    <row r="851" spans="1:13" ht="12.5" customHeight="1" x14ac:dyDescent="0.25">
      <c r="A851" t="str">
        <f t="shared" si="28"/>
        <v>Function_03Application_152021</v>
      </c>
      <c r="B851">
        <v>848</v>
      </c>
      <c r="C851" t="s">
        <v>368</v>
      </c>
      <c r="D851" t="str">
        <f>VLOOKUP($C851,'Look-Ups'!$C$2:$G$32,D$1-2,0)</f>
        <v>Function_03</v>
      </c>
      <c r="E851" t="str">
        <f>VLOOKUP($C851,'Look-Ups'!$C$2:$G$32,E$1-2,0)</f>
        <v>Function_Simpl_03</v>
      </c>
      <c r="F851" t="str">
        <f>VLOOKUP($C851,'Look-Ups'!$C$2:$G$32,F$1-2,0)</f>
        <v>Segment_03</v>
      </c>
      <c r="G851" t="str">
        <f>VLOOKUP($C851,'Look-Ups'!$C$2:$G$32,G$1-2,0)</f>
        <v>Proc_Type_01</v>
      </c>
      <c r="H851" t="s">
        <v>161</v>
      </c>
      <c r="I851">
        <f t="shared" si="29"/>
        <v>2021</v>
      </c>
      <c r="J851" t="s">
        <v>21</v>
      </c>
      <c r="K851" s="78" t="s">
        <v>108</v>
      </c>
      <c r="M851" s="103">
        <v>0.21167496069504385</v>
      </c>
    </row>
    <row r="852" spans="1:13" ht="12.5" customHeight="1" x14ac:dyDescent="0.25">
      <c r="A852" t="str">
        <f t="shared" si="28"/>
        <v>Function_03Application_152021</v>
      </c>
      <c r="B852">
        <v>849</v>
      </c>
      <c r="C852" t="s">
        <v>368</v>
      </c>
      <c r="D852" t="str">
        <f>VLOOKUP($C852,'Look-Ups'!$C$2:$G$32,D$1-2,0)</f>
        <v>Function_03</v>
      </c>
      <c r="E852" t="str">
        <f>VLOOKUP($C852,'Look-Ups'!$C$2:$G$32,E$1-2,0)</f>
        <v>Function_Simpl_03</v>
      </c>
      <c r="F852" t="str">
        <f>VLOOKUP($C852,'Look-Ups'!$C$2:$G$32,F$1-2,0)</f>
        <v>Segment_03</v>
      </c>
      <c r="G852" t="str">
        <f>VLOOKUP($C852,'Look-Ups'!$C$2:$G$32,G$1-2,0)</f>
        <v>Proc_Type_01</v>
      </c>
      <c r="H852" t="s">
        <v>239</v>
      </c>
      <c r="I852">
        <f t="shared" si="29"/>
        <v>2021</v>
      </c>
      <c r="J852" t="s">
        <v>21</v>
      </c>
      <c r="K852" s="78">
        <v>0</v>
      </c>
      <c r="M852" s="103">
        <v>0</v>
      </c>
    </row>
    <row r="853" spans="1:13" ht="12.5" customHeight="1" x14ac:dyDescent="0.25">
      <c r="A853" t="str">
        <f t="shared" si="28"/>
        <v>Function_03Application_152021</v>
      </c>
      <c r="B853">
        <v>850</v>
      </c>
      <c r="C853" t="s">
        <v>368</v>
      </c>
      <c r="D853" t="str">
        <f>VLOOKUP($C853,'Look-Ups'!$C$2:$G$32,D$1-2,0)</f>
        <v>Function_03</v>
      </c>
      <c r="E853" t="str">
        <f>VLOOKUP($C853,'Look-Ups'!$C$2:$G$32,E$1-2,0)</f>
        <v>Function_Simpl_03</v>
      </c>
      <c r="F853" t="str">
        <f>VLOOKUP($C853,'Look-Ups'!$C$2:$G$32,F$1-2,0)</f>
        <v>Segment_03</v>
      </c>
      <c r="G853" t="str">
        <f>VLOOKUP($C853,'Look-Ups'!$C$2:$G$32,G$1-2,0)</f>
        <v>Proc_Type_01</v>
      </c>
      <c r="H853" t="s">
        <v>187</v>
      </c>
      <c r="I853">
        <f t="shared" si="29"/>
        <v>2021</v>
      </c>
      <c r="J853" t="s">
        <v>21</v>
      </c>
      <c r="K853" s="78" t="s">
        <v>108</v>
      </c>
      <c r="M853" s="103">
        <v>1.0026023046106424E-2</v>
      </c>
    </row>
    <row r="854" spans="1:13" ht="12.5" customHeight="1" x14ac:dyDescent="0.25">
      <c r="A854" t="str">
        <f t="shared" si="28"/>
        <v>Function_03Application_152021</v>
      </c>
      <c r="B854">
        <v>851</v>
      </c>
      <c r="C854" t="s">
        <v>368</v>
      </c>
      <c r="D854" t="str">
        <f>VLOOKUP($C854,'Look-Ups'!$C$2:$G$32,D$1-2,0)</f>
        <v>Function_03</v>
      </c>
      <c r="E854" t="str">
        <f>VLOOKUP($C854,'Look-Ups'!$C$2:$G$32,E$1-2,0)</f>
        <v>Function_Simpl_03</v>
      </c>
      <c r="F854" t="str">
        <f>VLOOKUP($C854,'Look-Ups'!$C$2:$G$32,F$1-2,0)</f>
        <v>Segment_03</v>
      </c>
      <c r="G854" t="str">
        <f>VLOOKUP($C854,'Look-Ups'!$C$2:$G$32,G$1-2,0)</f>
        <v>Proc_Type_01</v>
      </c>
      <c r="H854" t="s">
        <v>204</v>
      </c>
      <c r="I854">
        <f t="shared" si="29"/>
        <v>2021</v>
      </c>
      <c r="J854" t="s">
        <v>21</v>
      </c>
      <c r="K854" s="78">
        <v>0</v>
      </c>
      <c r="M854" s="103">
        <v>0</v>
      </c>
    </row>
    <row r="855" spans="1:13" ht="12.5" customHeight="1" x14ac:dyDescent="0.25">
      <c r="A855" t="str">
        <f t="shared" si="28"/>
        <v>Function_03Application_152021</v>
      </c>
      <c r="B855">
        <v>852</v>
      </c>
      <c r="C855" t="s">
        <v>368</v>
      </c>
      <c r="D855" t="str">
        <f>VLOOKUP($C855,'Look-Ups'!$C$2:$G$32,D$1-2,0)</f>
        <v>Function_03</v>
      </c>
      <c r="E855" t="str">
        <f>VLOOKUP($C855,'Look-Ups'!$C$2:$G$32,E$1-2,0)</f>
        <v>Function_Simpl_03</v>
      </c>
      <c r="F855" t="str">
        <f>VLOOKUP($C855,'Look-Ups'!$C$2:$G$32,F$1-2,0)</f>
        <v>Segment_03</v>
      </c>
      <c r="G855" t="str">
        <f>VLOOKUP($C855,'Look-Ups'!$C$2:$G$32,G$1-2,0)</f>
        <v>Proc_Type_01</v>
      </c>
      <c r="H855" t="s">
        <v>162</v>
      </c>
      <c r="I855">
        <f t="shared" si="29"/>
        <v>2021</v>
      </c>
      <c r="J855" t="s">
        <v>21</v>
      </c>
      <c r="K855" s="78">
        <v>0</v>
      </c>
      <c r="M855" s="103">
        <v>0</v>
      </c>
    </row>
    <row r="856" spans="1:13" ht="12.5" customHeight="1" x14ac:dyDescent="0.25">
      <c r="A856" t="str">
        <f t="shared" si="28"/>
        <v>Function_03Application_152021</v>
      </c>
      <c r="B856">
        <v>853</v>
      </c>
      <c r="C856" t="s">
        <v>368</v>
      </c>
      <c r="D856" t="str">
        <f>VLOOKUP($C856,'Look-Ups'!$C$2:$G$32,D$1-2,0)</f>
        <v>Function_03</v>
      </c>
      <c r="E856" t="str">
        <f>VLOOKUP($C856,'Look-Ups'!$C$2:$G$32,E$1-2,0)</f>
        <v>Function_Simpl_03</v>
      </c>
      <c r="F856" t="str">
        <f>VLOOKUP($C856,'Look-Ups'!$C$2:$G$32,F$1-2,0)</f>
        <v>Segment_03</v>
      </c>
      <c r="G856" t="str">
        <f>VLOOKUP($C856,'Look-Ups'!$C$2:$G$32,G$1-2,0)</f>
        <v>Proc_Type_01</v>
      </c>
      <c r="H856" t="s">
        <v>156</v>
      </c>
      <c r="I856">
        <f t="shared" si="29"/>
        <v>2021</v>
      </c>
      <c r="J856" t="s">
        <v>21</v>
      </c>
      <c r="K856" s="78" t="s">
        <v>106</v>
      </c>
      <c r="M856" s="103">
        <v>0</v>
      </c>
    </row>
    <row r="857" spans="1:13" ht="12.5" customHeight="1" x14ac:dyDescent="0.25">
      <c r="A857" t="str">
        <f t="shared" si="28"/>
        <v>Function_03Application_152021</v>
      </c>
      <c r="B857">
        <v>854</v>
      </c>
      <c r="C857" t="s">
        <v>368</v>
      </c>
      <c r="D857" t="str">
        <f>VLOOKUP($C857,'Look-Ups'!$C$2:$G$32,D$1-2,0)</f>
        <v>Function_03</v>
      </c>
      <c r="E857" t="str">
        <f>VLOOKUP($C857,'Look-Ups'!$C$2:$G$32,E$1-2,0)</f>
        <v>Function_Simpl_03</v>
      </c>
      <c r="F857" t="str">
        <f>VLOOKUP($C857,'Look-Ups'!$C$2:$G$32,F$1-2,0)</f>
        <v>Segment_03</v>
      </c>
      <c r="G857" t="str">
        <f>VLOOKUP($C857,'Look-Ups'!$C$2:$G$32,G$1-2,0)</f>
        <v>Proc_Type_01</v>
      </c>
      <c r="H857" t="s">
        <v>244</v>
      </c>
      <c r="I857">
        <f t="shared" si="29"/>
        <v>2021</v>
      </c>
      <c r="J857" t="s">
        <v>21</v>
      </c>
      <c r="K857" s="78" t="s">
        <v>106</v>
      </c>
      <c r="M857" s="103">
        <v>1.6898296777057453E-2</v>
      </c>
    </row>
    <row r="858" spans="1:13" ht="12.5" customHeight="1" x14ac:dyDescent="0.25">
      <c r="A858" t="str">
        <f t="shared" si="28"/>
        <v>Function_03Application_072021</v>
      </c>
      <c r="B858">
        <v>855</v>
      </c>
      <c r="C858" t="s">
        <v>360</v>
      </c>
      <c r="D858" t="str">
        <f>VLOOKUP($C858,'Look-Ups'!$C$2:$G$32,D$1-2,0)</f>
        <v>Function_03</v>
      </c>
      <c r="E858" t="str">
        <f>VLOOKUP($C858,'Look-Ups'!$C$2:$G$32,E$1-2,0)</f>
        <v>Function_Simpl_03</v>
      </c>
      <c r="F858" t="str">
        <f>VLOOKUP($C858,'Look-Ups'!$C$2:$G$32,F$1-2,0)</f>
        <v>Segment_03</v>
      </c>
      <c r="G858" t="str">
        <f>VLOOKUP($C858,'Look-Ups'!$C$2:$G$32,G$1-2,0)</f>
        <v>Proc_Type_01</v>
      </c>
      <c r="H858" t="s">
        <v>195</v>
      </c>
      <c r="I858">
        <f t="shared" si="29"/>
        <v>2021</v>
      </c>
      <c r="J858" t="s">
        <v>21</v>
      </c>
      <c r="K858" s="78" t="s">
        <v>106</v>
      </c>
      <c r="M858" s="103">
        <v>0.79349999999999998</v>
      </c>
    </row>
    <row r="859" spans="1:13" ht="12.5" customHeight="1" x14ac:dyDescent="0.25">
      <c r="A859" t="str">
        <f t="shared" si="28"/>
        <v>Function_03Application_072021</v>
      </c>
      <c r="B859">
        <v>856</v>
      </c>
      <c r="C859" t="s">
        <v>360</v>
      </c>
      <c r="D859" t="str">
        <f>VLOOKUP($C859,'Look-Ups'!$C$2:$G$32,D$1-2,0)</f>
        <v>Function_03</v>
      </c>
      <c r="E859" t="str">
        <f>VLOOKUP($C859,'Look-Ups'!$C$2:$G$32,E$1-2,0)</f>
        <v>Function_Simpl_03</v>
      </c>
      <c r="F859" t="str">
        <f>VLOOKUP($C859,'Look-Ups'!$C$2:$G$32,F$1-2,0)</f>
        <v>Segment_03</v>
      </c>
      <c r="G859" t="str">
        <f>VLOOKUP($C859,'Look-Ups'!$C$2:$G$32,G$1-2,0)</f>
        <v>Proc_Type_01</v>
      </c>
      <c r="H859" t="s">
        <v>161</v>
      </c>
      <c r="I859">
        <f t="shared" si="29"/>
        <v>2021</v>
      </c>
      <c r="J859" t="s">
        <v>21</v>
      </c>
      <c r="K859" s="78" t="s">
        <v>108</v>
      </c>
      <c r="M859" s="103">
        <v>0.191</v>
      </c>
    </row>
    <row r="860" spans="1:13" ht="12.5" customHeight="1" x14ac:dyDescent="0.25">
      <c r="A860" t="str">
        <f t="shared" si="28"/>
        <v>Function_03Application_072021</v>
      </c>
      <c r="B860">
        <v>857</v>
      </c>
      <c r="C860" t="s">
        <v>360</v>
      </c>
      <c r="D860" t="str">
        <f>VLOOKUP($C860,'Look-Ups'!$C$2:$G$32,D$1-2,0)</f>
        <v>Function_03</v>
      </c>
      <c r="E860" t="str">
        <f>VLOOKUP($C860,'Look-Ups'!$C$2:$G$32,E$1-2,0)</f>
        <v>Function_Simpl_03</v>
      </c>
      <c r="F860" t="str">
        <f>VLOOKUP($C860,'Look-Ups'!$C$2:$G$32,F$1-2,0)</f>
        <v>Segment_03</v>
      </c>
      <c r="G860" t="str">
        <f>VLOOKUP($C860,'Look-Ups'!$C$2:$G$32,G$1-2,0)</f>
        <v>Proc_Type_01</v>
      </c>
      <c r="H860" t="s">
        <v>156</v>
      </c>
      <c r="I860">
        <f t="shared" si="29"/>
        <v>2021</v>
      </c>
      <c r="J860" t="s">
        <v>21</v>
      </c>
      <c r="K860" s="78" t="s">
        <v>106</v>
      </c>
      <c r="M860" s="103">
        <v>0</v>
      </c>
    </row>
    <row r="861" spans="1:13" ht="12.5" customHeight="1" x14ac:dyDescent="0.25">
      <c r="A861" t="str">
        <f t="shared" si="28"/>
        <v>Function_03Application_072021</v>
      </c>
      <c r="B861">
        <v>858</v>
      </c>
      <c r="C861" t="s">
        <v>360</v>
      </c>
      <c r="D861" t="str">
        <f>VLOOKUP($C861,'Look-Ups'!$C$2:$G$32,D$1-2,0)</f>
        <v>Function_03</v>
      </c>
      <c r="E861" t="str">
        <f>VLOOKUP($C861,'Look-Ups'!$C$2:$G$32,E$1-2,0)</f>
        <v>Function_Simpl_03</v>
      </c>
      <c r="F861" t="str">
        <f>VLOOKUP($C861,'Look-Ups'!$C$2:$G$32,F$1-2,0)</f>
        <v>Segment_03</v>
      </c>
      <c r="G861" t="str">
        <f>VLOOKUP($C861,'Look-Ups'!$C$2:$G$32,G$1-2,0)</f>
        <v>Proc_Type_01</v>
      </c>
      <c r="H861" t="s">
        <v>187</v>
      </c>
      <c r="I861">
        <f t="shared" si="29"/>
        <v>2021</v>
      </c>
      <c r="J861" t="s">
        <v>21</v>
      </c>
      <c r="K861" s="78" t="s">
        <v>108</v>
      </c>
      <c r="M861" s="103">
        <v>7.0000000000000001E-3</v>
      </c>
    </row>
    <row r="862" spans="1:13" ht="12.5" customHeight="1" x14ac:dyDescent="0.25">
      <c r="A862" t="str">
        <f t="shared" si="28"/>
        <v>Function_03Application_072021</v>
      </c>
      <c r="B862">
        <v>859</v>
      </c>
      <c r="C862" t="s">
        <v>360</v>
      </c>
      <c r="D862" t="str">
        <f>VLOOKUP($C862,'Look-Ups'!$C$2:$G$32,D$1-2,0)</f>
        <v>Function_03</v>
      </c>
      <c r="E862" t="str">
        <f>VLOOKUP($C862,'Look-Ups'!$C$2:$G$32,E$1-2,0)</f>
        <v>Function_Simpl_03</v>
      </c>
      <c r="F862" t="str">
        <f>VLOOKUP($C862,'Look-Ups'!$C$2:$G$32,F$1-2,0)</f>
        <v>Segment_03</v>
      </c>
      <c r="G862" t="str">
        <f>VLOOKUP($C862,'Look-Ups'!$C$2:$G$32,G$1-2,0)</f>
        <v>Proc_Type_01</v>
      </c>
      <c r="H862" t="s">
        <v>219</v>
      </c>
      <c r="I862">
        <f t="shared" si="29"/>
        <v>2021</v>
      </c>
      <c r="J862" t="s">
        <v>21</v>
      </c>
      <c r="K862" s="78" t="s">
        <v>108</v>
      </c>
      <c r="M862" s="103">
        <v>7.0000000000000001E-3</v>
      </c>
    </row>
    <row r="863" spans="1:13" ht="12.5" customHeight="1" x14ac:dyDescent="0.25">
      <c r="A863" t="str">
        <f t="shared" si="28"/>
        <v>Function_03Application_072021</v>
      </c>
      <c r="B863">
        <v>860</v>
      </c>
      <c r="C863" t="s">
        <v>360</v>
      </c>
      <c r="D863" t="str">
        <f>VLOOKUP($C863,'Look-Ups'!$C$2:$G$32,D$1-2,0)</f>
        <v>Function_03</v>
      </c>
      <c r="E863" t="str">
        <f>VLOOKUP($C863,'Look-Ups'!$C$2:$G$32,E$1-2,0)</f>
        <v>Function_Simpl_03</v>
      </c>
      <c r="F863" t="str">
        <f>VLOOKUP($C863,'Look-Ups'!$C$2:$G$32,F$1-2,0)</f>
        <v>Segment_03</v>
      </c>
      <c r="G863" t="str">
        <f>VLOOKUP($C863,'Look-Ups'!$C$2:$G$32,G$1-2,0)</f>
        <v>Proc_Type_01</v>
      </c>
      <c r="H863" t="s">
        <v>204</v>
      </c>
      <c r="I863">
        <f t="shared" si="29"/>
        <v>2021</v>
      </c>
      <c r="J863" t="s">
        <v>21</v>
      </c>
      <c r="K863" s="78" t="s">
        <v>108</v>
      </c>
      <c r="M863" s="103">
        <v>5.0000000000000001E-4</v>
      </c>
    </row>
    <row r="864" spans="1:13" ht="12.5" customHeight="1" x14ac:dyDescent="0.25">
      <c r="A864" t="str">
        <f t="shared" si="28"/>
        <v>Function_03Application_072021</v>
      </c>
      <c r="B864">
        <v>861</v>
      </c>
      <c r="C864" t="s">
        <v>360</v>
      </c>
      <c r="D864" t="str">
        <f>VLOOKUP($C864,'Look-Ups'!$C$2:$G$32,D$1-2,0)</f>
        <v>Function_03</v>
      </c>
      <c r="E864" t="str">
        <f>VLOOKUP($C864,'Look-Ups'!$C$2:$G$32,E$1-2,0)</f>
        <v>Function_Simpl_03</v>
      </c>
      <c r="F864" t="str">
        <f>VLOOKUP($C864,'Look-Ups'!$C$2:$G$32,F$1-2,0)</f>
        <v>Segment_03</v>
      </c>
      <c r="G864" t="str">
        <f>VLOOKUP($C864,'Look-Ups'!$C$2:$G$32,G$1-2,0)</f>
        <v>Proc_Type_01</v>
      </c>
      <c r="H864" t="s">
        <v>244</v>
      </c>
      <c r="I864">
        <f t="shared" si="29"/>
        <v>2021</v>
      </c>
      <c r="J864" t="s">
        <v>21</v>
      </c>
      <c r="K864" s="78" t="s">
        <v>106</v>
      </c>
      <c r="M864" s="103">
        <v>1.0000000000001119E-3</v>
      </c>
    </row>
    <row r="865" spans="1:13" ht="12.5" customHeight="1" x14ac:dyDescent="0.25">
      <c r="A865" t="str">
        <f t="shared" si="28"/>
        <v>Function_03Application_082021</v>
      </c>
      <c r="B865">
        <v>862</v>
      </c>
      <c r="C865" t="s">
        <v>361</v>
      </c>
      <c r="D865" t="str">
        <f>VLOOKUP($C865,'Look-Ups'!$C$2:$G$32,D$1-2,0)</f>
        <v>Function_03</v>
      </c>
      <c r="E865" t="str">
        <f>VLOOKUP($C865,'Look-Ups'!$C$2:$G$32,E$1-2,0)</f>
        <v>Function_Simpl_03</v>
      </c>
      <c r="F865" t="str">
        <f>VLOOKUP($C865,'Look-Ups'!$C$2:$G$32,F$1-2,0)</f>
        <v>Segment_03</v>
      </c>
      <c r="G865" t="str">
        <f>VLOOKUP($C865,'Look-Ups'!$C$2:$G$32,G$1-2,0)</f>
        <v>Proc_Type_01</v>
      </c>
      <c r="H865" t="s">
        <v>195</v>
      </c>
      <c r="I865">
        <f t="shared" si="29"/>
        <v>2021</v>
      </c>
      <c r="J865" t="s">
        <v>21</v>
      </c>
      <c r="K865" s="78" t="s">
        <v>108</v>
      </c>
      <c r="M865" s="103">
        <v>0.53</v>
      </c>
    </row>
    <row r="866" spans="1:13" ht="12.5" customHeight="1" x14ac:dyDescent="0.25">
      <c r="A866" t="str">
        <f t="shared" si="28"/>
        <v>Function_03Application_082021</v>
      </c>
      <c r="B866">
        <v>863</v>
      </c>
      <c r="C866" t="s">
        <v>361</v>
      </c>
      <c r="D866" t="str">
        <f>VLOOKUP($C866,'Look-Ups'!$C$2:$G$32,D$1-2,0)</f>
        <v>Function_03</v>
      </c>
      <c r="E866" t="str">
        <f>VLOOKUP($C866,'Look-Ups'!$C$2:$G$32,E$1-2,0)</f>
        <v>Function_Simpl_03</v>
      </c>
      <c r="F866" t="str">
        <f>VLOOKUP($C866,'Look-Ups'!$C$2:$G$32,F$1-2,0)</f>
        <v>Segment_03</v>
      </c>
      <c r="G866" t="str">
        <f>VLOOKUP($C866,'Look-Ups'!$C$2:$G$32,G$1-2,0)</f>
        <v>Proc_Type_01</v>
      </c>
      <c r="H866" t="s">
        <v>161</v>
      </c>
      <c r="I866">
        <f t="shared" si="29"/>
        <v>2021</v>
      </c>
      <c r="J866" t="s">
        <v>21</v>
      </c>
      <c r="K866" s="78" t="s">
        <v>108</v>
      </c>
      <c r="M866" s="103">
        <v>0.14699999999999999</v>
      </c>
    </row>
    <row r="867" spans="1:13" ht="12.5" customHeight="1" x14ac:dyDescent="0.25">
      <c r="A867" t="str">
        <f t="shared" si="28"/>
        <v>Function_03Application_082021</v>
      </c>
      <c r="B867">
        <v>864</v>
      </c>
      <c r="C867" t="s">
        <v>361</v>
      </c>
      <c r="D867" t="str">
        <f>VLOOKUP($C867,'Look-Ups'!$C$2:$G$32,D$1-2,0)</f>
        <v>Function_03</v>
      </c>
      <c r="E867" t="str">
        <f>VLOOKUP($C867,'Look-Ups'!$C$2:$G$32,E$1-2,0)</f>
        <v>Function_Simpl_03</v>
      </c>
      <c r="F867" t="str">
        <f>VLOOKUP($C867,'Look-Ups'!$C$2:$G$32,F$1-2,0)</f>
        <v>Segment_03</v>
      </c>
      <c r="G867" t="str">
        <f>VLOOKUP($C867,'Look-Ups'!$C$2:$G$32,G$1-2,0)</f>
        <v>Proc_Type_01</v>
      </c>
      <c r="H867" t="s">
        <v>156</v>
      </c>
      <c r="I867">
        <f t="shared" si="29"/>
        <v>2021</v>
      </c>
      <c r="J867" t="s">
        <v>21</v>
      </c>
      <c r="K867" s="78" t="s">
        <v>108</v>
      </c>
      <c r="M867" s="103">
        <v>0.31280000000000002</v>
      </c>
    </row>
    <row r="868" spans="1:13" ht="12.5" customHeight="1" x14ac:dyDescent="0.25">
      <c r="A868" t="str">
        <f t="shared" si="28"/>
        <v>Function_03Application_082021</v>
      </c>
      <c r="B868">
        <v>865</v>
      </c>
      <c r="C868" t="s">
        <v>361</v>
      </c>
      <c r="D868" t="str">
        <f>VLOOKUP($C868,'Look-Ups'!$C$2:$G$32,D$1-2,0)</f>
        <v>Function_03</v>
      </c>
      <c r="E868" t="str">
        <f>VLOOKUP($C868,'Look-Ups'!$C$2:$G$32,E$1-2,0)</f>
        <v>Function_Simpl_03</v>
      </c>
      <c r="F868" t="str">
        <f>VLOOKUP($C868,'Look-Ups'!$C$2:$G$32,F$1-2,0)</f>
        <v>Segment_03</v>
      </c>
      <c r="G868" t="str">
        <f>VLOOKUP($C868,'Look-Ups'!$C$2:$G$32,G$1-2,0)</f>
        <v>Proc_Type_01</v>
      </c>
      <c r="H868" t="s">
        <v>187</v>
      </c>
      <c r="I868">
        <f t="shared" si="29"/>
        <v>2021</v>
      </c>
      <c r="J868" t="s">
        <v>21</v>
      </c>
      <c r="K868" s="78" t="s">
        <v>108</v>
      </c>
      <c r="M868" s="103">
        <v>5.0000000000000001E-3</v>
      </c>
    </row>
    <row r="869" spans="1:13" ht="12.5" customHeight="1" x14ac:dyDescent="0.25">
      <c r="A869" t="str">
        <f t="shared" si="28"/>
        <v>Function_03Application_082021</v>
      </c>
      <c r="B869">
        <v>866</v>
      </c>
      <c r="C869" t="s">
        <v>361</v>
      </c>
      <c r="D869" t="str">
        <f>VLOOKUP($C869,'Look-Ups'!$C$2:$G$32,D$1-2,0)</f>
        <v>Function_03</v>
      </c>
      <c r="E869" t="str">
        <f>VLOOKUP($C869,'Look-Ups'!$C$2:$G$32,E$1-2,0)</f>
        <v>Function_Simpl_03</v>
      </c>
      <c r="F869" t="str">
        <f>VLOOKUP($C869,'Look-Ups'!$C$2:$G$32,F$1-2,0)</f>
        <v>Segment_03</v>
      </c>
      <c r="G869" t="str">
        <f>VLOOKUP($C869,'Look-Ups'!$C$2:$G$32,G$1-2,0)</f>
        <v>Proc_Type_01</v>
      </c>
      <c r="H869" t="s">
        <v>219</v>
      </c>
      <c r="I869">
        <f t="shared" si="29"/>
        <v>2021</v>
      </c>
      <c r="J869" t="s">
        <v>21</v>
      </c>
      <c r="K869" s="78" t="s">
        <v>108</v>
      </c>
      <c r="M869" s="103">
        <v>5.0000000000000001E-3</v>
      </c>
    </row>
    <row r="870" spans="1:13" ht="12.5" customHeight="1" x14ac:dyDescent="0.25">
      <c r="A870" t="str">
        <f t="shared" si="28"/>
        <v>Function_03Application_082021</v>
      </c>
      <c r="B870">
        <v>867</v>
      </c>
      <c r="C870" t="s">
        <v>361</v>
      </c>
      <c r="D870" t="str">
        <f>VLOOKUP($C870,'Look-Ups'!$C$2:$G$32,D$1-2,0)</f>
        <v>Function_03</v>
      </c>
      <c r="E870" t="str">
        <f>VLOOKUP($C870,'Look-Ups'!$C$2:$G$32,E$1-2,0)</f>
        <v>Function_Simpl_03</v>
      </c>
      <c r="F870" t="str">
        <f>VLOOKUP($C870,'Look-Ups'!$C$2:$G$32,F$1-2,0)</f>
        <v>Segment_03</v>
      </c>
      <c r="G870" t="str">
        <f>VLOOKUP($C870,'Look-Ups'!$C$2:$G$32,G$1-2,0)</f>
        <v>Proc_Type_01</v>
      </c>
      <c r="H870" t="s">
        <v>204</v>
      </c>
      <c r="I870">
        <f t="shared" si="29"/>
        <v>2021</v>
      </c>
      <c r="J870" t="s">
        <v>21</v>
      </c>
      <c r="K870" s="78">
        <v>0</v>
      </c>
      <c r="M870" s="103">
        <v>0</v>
      </c>
    </row>
    <row r="871" spans="1:13" ht="12.5" customHeight="1" x14ac:dyDescent="0.25">
      <c r="A871" t="str">
        <f t="shared" si="28"/>
        <v>Function_03Application_082021</v>
      </c>
      <c r="B871">
        <v>868</v>
      </c>
      <c r="C871" t="s">
        <v>361</v>
      </c>
      <c r="D871" t="str">
        <f>VLOOKUP($C871,'Look-Ups'!$C$2:$G$32,D$1-2,0)</f>
        <v>Function_03</v>
      </c>
      <c r="E871" t="str">
        <f>VLOOKUP($C871,'Look-Ups'!$C$2:$G$32,E$1-2,0)</f>
        <v>Function_Simpl_03</v>
      </c>
      <c r="F871" t="str">
        <f>VLOOKUP($C871,'Look-Ups'!$C$2:$G$32,F$1-2,0)</f>
        <v>Segment_03</v>
      </c>
      <c r="G871" t="str">
        <f>VLOOKUP($C871,'Look-Ups'!$C$2:$G$32,G$1-2,0)</f>
        <v>Proc_Type_01</v>
      </c>
      <c r="H871" t="s">
        <v>244</v>
      </c>
      <c r="I871">
        <f t="shared" si="29"/>
        <v>2021</v>
      </c>
      <c r="J871" t="s">
        <v>21</v>
      </c>
      <c r="K871" s="78" t="s">
        <v>106</v>
      </c>
      <c r="M871" s="103">
        <v>1.9999999999997797E-4</v>
      </c>
    </row>
    <row r="872" spans="1:13" ht="12.5" customHeight="1" x14ac:dyDescent="0.25">
      <c r="A872" t="str">
        <f t="shared" si="28"/>
        <v>Function_03Application_092021</v>
      </c>
      <c r="B872">
        <v>869</v>
      </c>
      <c r="C872" t="s">
        <v>362</v>
      </c>
      <c r="D872" t="str">
        <f>VLOOKUP($C872,'Look-Ups'!$C$2:$G$32,D$1-2,0)</f>
        <v>Function_03</v>
      </c>
      <c r="E872" t="str">
        <f>VLOOKUP($C872,'Look-Ups'!$C$2:$G$32,E$1-2,0)</f>
        <v>Function_Simpl_03</v>
      </c>
      <c r="F872" t="str">
        <f>VLOOKUP($C872,'Look-Ups'!$C$2:$G$32,F$1-2,0)</f>
        <v>Segment_03</v>
      </c>
      <c r="G872" t="str">
        <f>VLOOKUP($C872,'Look-Ups'!$C$2:$G$32,G$1-2,0)</f>
        <v>Proc_Type_01</v>
      </c>
      <c r="H872" t="s">
        <v>195</v>
      </c>
      <c r="I872">
        <f t="shared" si="29"/>
        <v>2021</v>
      </c>
      <c r="J872" t="s">
        <v>21</v>
      </c>
      <c r="K872" s="78" t="s">
        <v>108</v>
      </c>
      <c r="M872" s="103">
        <v>0.77500000000000002</v>
      </c>
    </row>
    <row r="873" spans="1:13" ht="12.5" customHeight="1" x14ac:dyDescent="0.25">
      <c r="A873" t="str">
        <f t="shared" si="28"/>
        <v>Function_03Application_092021</v>
      </c>
      <c r="B873">
        <v>870</v>
      </c>
      <c r="C873" t="s">
        <v>362</v>
      </c>
      <c r="D873" t="str">
        <f>VLOOKUP($C873,'Look-Ups'!$C$2:$G$32,D$1-2,0)</f>
        <v>Function_03</v>
      </c>
      <c r="E873" t="str">
        <f>VLOOKUP($C873,'Look-Ups'!$C$2:$G$32,E$1-2,0)</f>
        <v>Function_Simpl_03</v>
      </c>
      <c r="F873" t="str">
        <f>VLOOKUP($C873,'Look-Ups'!$C$2:$G$32,F$1-2,0)</f>
        <v>Segment_03</v>
      </c>
      <c r="G873" t="str">
        <f>VLOOKUP($C873,'Look-Ups'!$C$2:$G$32,G$1-2,0)</f>
        <v>Proc_Type_01</v>
      </c>
      <c r="H873" t="s">
        <v>161</v>
      </c>
      <c r="I873">
        <f t="shared" si="29"/>
        <v>2021</v>
      </c>
      <c r="J873" t="s">
        <v>21</v>
      </c>
      <c r="K873" s="78" t="s">
        <v>108</v>
      </c>
      <c r="M873" s="103">
        <v>0.21249999999999999</v>
      </c>
    </row>
    <row r="874" spans="1:13" ht="12.5" customHeight="1" x14ac:dyDescent="0.25">
      <c r="A874" t="str">
        <f t="shared" si="28"/>
        <v>Function_03Application_092021</v>
      </c>
      <c r="B874">
        <v>871</v>
      </c>
      <c r="C874" t="s">
        <v>362</v>
      </c>
      <c r="D874" t="str">
        <f>VLOOKUP($C874,'Look-Ups'!$C$2:$G$32,D$1-2,0)</f>
        <v>Function_03</v>
      </c>
      <c r="E874" t="str">
        <f>VLOOKUP($C874,'Look-Ups'!$C$2:$G$32,E$1-2,0)</f>
        <v>Function_Simpl_03</v>
      </c>
      <c r="F874" t="str">
        <f>VLOOKUP($C874,'Look-Ups'!$C$2:$G$32,F$1-2,0)</f>
        <v>Segment_03</v>
      </c>
      <c r="G874" t="str">
        <f>VLOOKUP($C874,'Look-Ups'!$C$2:$G$32,G$1-2,0)</f>
        <v>Proc_Type_01</v>
      </c>
      <c r="H874" t="s">
        <v>156</v>
      </c>
      <c r="I874">
        <f t="shared" si="29"/>
        <v>2021</v>
      </c>
      <c r="J874" t="s">
        <v>21</v>
      </c>
      <c r="K874" s="78">
        <v>0</v>
      </c>
      <c r="M874" s="103">
        <v>0</v>
      </c>
    </row>
    <row r="875" spans="1:13" ht="12.5" customHeight="1" x14ac:dyDescent="0.25">
      <c r="A875" t="str">
        <f t="shared" si="28"/>
        <v>Function_03Application_092021</v>
      </c>
      <c r="B875">
        <v>872</v>
      </c>
      <c r="C875" t="s">
        <v>362</v>
      </c>
      <c r="D875" t="str">
        <f>VLOOKUP($C875,'Look-Ups'!$C$2:$G$32,D$1-2,0)</f>
        <v>Function_03</v>
      </c>
      <c r="E875" t="str">
        <f>VLOOKUP($C875,'Look-Ups'!$C$2:$G$32,E$1-2,0)</f>
        <v>Function_Simpl_03</v>
      </c>
      <c r="F875" t="str">
        <f>VLOOKUP($C875,'Look-Ups'!$C$2:$G$32,F$1-2,0)</f>
        <v>Segment_03</v>
      </c>
      <c r="G875" t="str">
        <f>VLOOKUP($C875,'Look-Ups'!$C$2:$G$32,G$1-2,0)</f>
        <v>Proc_Type_01</v>
      </c>
      <c r="H875" t="s">
        <v>187</v>
      </c>
      <c r="I875">
        <f t="shared" si="29"/>
        <v>2021</v>
      </c>
      <c r="J875" t="s">
        <v>21</v>
      </c>
      <c r="K875" s="78" t="s">
        <v>108</v>
      </c>
      <c r="M875" s="103">
        <v>5.0000000000000001E-3</v>
      </c>
    </row>
    <row r="876" spans="1:13" ht="12.5" customHeight="1" x14ac:dyDescent="0.25">
      <c r="A876" t="str">
        <f t="shared" si="28"/>
        <v>Function_03Application_092021</v>
      </c>
      <c r="B876">
        <v>873</v>
      </c>
      <c r="C876" t="s">
        <v>362</v>
      </c>
      <c r="D876" t="str">
        <f>VLOOKUP($C876,'Look-Ups'!$C$2:$G$32,D$1-2,0)</f>
        <v>Function_03</v>
      </c>
      <c r="E876" t="str">
        <f>VLOOKUP($C876,'Look-Ups'!$C$2:$G$32,E$1-2,0)</f>
        <v>Function_Simpl_03</v>
      </c>
      <c r="F876" t="str">
        <f>VLOOKUP($C876,'Look-Ups'!$C$2:$G$32,F$1-2,0)</f>
        <v>Segment_03</v>
      </c>
      <c r="G876" t="str">
        <f>VLOOKUP($C876,'Look-Ups'!$C$2:$G$32,G$1-2,0)</f>
        <v>Proc_Type_01</v>
      </c>
      <c r="H876" t="s">
        <v>219</v>
      </c>
      <c r="I876">
        <f t="shared" si="29"/>
        <v>2021</v>
      </c>
      <c r="J876" t="s">
        <v>21</v>
      </c>
      <c r="K876" s="78">
        <v>0</v>
      </c>
      <c r="M876" s="103">
        <v>0</v>
      </c>
    </row>
    <row r="877" spans="1:13" ht="12.5" customHeight="1" x14ac:dyDescent="0.25">
      <c r="A877" t="str">
        <f t="shared" si="28"/>
        <v>Function_03Application_092021</v>
      </c>
      <c r="B877">
        <v>874</v>
      </c>
      <c r="C877" t="s">
        <v>362</v>
      </c>
      <c r="D877" t="str">
        <f>VLOOKUP($C877,'Look-Ups'!$C$2:$G$32,D$1-2,0)</f>
        <v>Function_03</v>
      </c>
      <c r="E877" t="str">
        <f>VLOOKUP($C877,'Look-Ups'!$C$2:$G$32,E$1-2,0)</f>
        <v>Function_Simpl_03</v>
      </c>
      <c r="F877" t="str">
        <f>VLOOKUP($C877,'Look-Ups'!$C$2:$G$32,F$1-2,0)</f>
        <v>Segment_03</v>
      </c>
      <c r="G877" t="str">
        <f>VLOOKUP($C877,'Look-Ups'!$C$2:$G$32,G$1-2,0)</f>
        <v>Proc_Type_01</v>
      </c>
      <c r="H877" t="s">
        <v>204</v>
      </c>
      <c r="I877">
        <f t="shared" si="29"/>
        <v>2021</v>
      </c>
      <c r="J877" t="s">
        <v>21</v>
      </c>
      <c r="K877" s="78">
        <v>0</v>
      </c>
      <c r="M877" s="103">
        <v>0</v>
      </c>
    </row>
    <row r="878" spans="1:13" ht="12.5" customHeight="1" x14ac:dyDescent="0.25">
      <c r="A878" t="str">
        <f t="shared" si="28"/>
        <v>Function_03Application_092021</v>
      </c>
      <c r="B878">
        <v>875</v>
      </c>
      <c r="C878" t="s">
        <v>362</v>
      </c>
      <c r="D878" t="str">
        <f>VLOOKUP($C878,'Look-Ups'!$C$2:$G$32,D$1-2,0)</f>
        <v>Function_03</v>
      </c>
      <c r="E878" t="str">
        <f>VLOOKUP($C878,'Look-Ups'!$C$2:$G$32,E$1-2,0)</f>
        <v>Function_Simpl_03</v>
      </c>
      <c r="F878" t="str">
        <f>VLOOKUP($C878,'Look-Ups'!$C$2:$G$32,F$1-2,0)</f>
        <v>Segment_03</v>
      </c>
      <c r="G878" t="str">
        <f>VLOOKUP($C878,'Look-Ups'!$C$2:$G$32,G$1-2,0)</f>
        <v>Proc_Type_01</v>
      </c>
      <c r="H878" t="s">
        <v>209</v>
      </c>
      <c r="I878">
        <f t="shared" si="29"/>
        <v>2021</v>
      </c>
      <c r="J878" t="s">
        <v>21</v>
      </c>
      <c r="K878" s="78" t="s">
        <v>108</v>
      </c>
      <c r="M878" s="103">
        <v>5.1524772903915363E-3</v>
      </c>
    </row>
    <row r="879" spans="1:13" ht="12.5" customHeight="1" x14ac:dyDescent="0.25">
      <c r="A879" t="str">
        <f t="shared" si="28"/>
        <v>Function_03Application_092021</v>
      </c>
      <c r="B879">
        <v>876</v>
      </c>
      <c r="C879" t="s">
        <v>362</v>
      </c>
      <c r="D879" t="str">
        <f>VLOOKUP($C879,'Look-Ups'!$C$2:$G$32,D$1-2,0)</f>
        <v>Function_03</v>
      </c>
      <c r="E879" t="str">
        <f>VLOOKUP($C879,'Look-Ups'!$C$2:$G$32,E$1-2,0)</f>
        <v>Function_Simpl_03</v>
      </c>
      <c r="F879" t="str">
        <f>VLOOKUP($C879,'Look-Ups'!$C$2:$G$32,F$1-2,0)</f>
        <v>Segment_03</v>
      </c>
      <c r="G879" t="str">
        <f>VLOOKUP($C879,'Look-Ups'!$C$2:$G$32,G$1-2,0)</f>
        <v>Proc_Type_01</v>
      </c>
      <c r="H879" t="s">
        <v>244</v>
      </c>
      <c r="I879">
        <f t="shared" si="29"/>
        <v>2021</v>
      </c>
      <c r="J879" t="s">
        <v>21</v>
      </c>
      <c r="K879" s="78" t="s">
        <v>106</v>
      </c>
      <c r="M879" s="103">
        <v>2.3475227096083628E-3</v>
      </c>
    </row>
    <row r="880" spans="1:13" ht="12.5" customHeight="1" x14ac:dyDescent="0.25">
      <c r="A880" t="str">
        <f t="shared" si="28"/>
        <v>Function_04Application_122021</v>
      </c>
      <c r="B880">
        <v>877</v>
      </c>
      <c r="C880" t="s">
        <v>365</v>
      </c>
      <c r="D880" t="str">
        <f>VLOOKUP($C880,'Look-Ups'!$C$2:$G$32,D$1-2,0)</f>
        <v>Function_04</v>
      </c>
      <c r="E880" t="str">
        <f>VLOOKUP($C880,'Look-Ups'!$C$2:$G$32,E$1-2,0)</f>
        <v>Function_Simpl_03</v>
      </c>
      <c r="F880" t="str">
        <f>VLOOKUP($C880,'Look-Ups'!$C$2:$G$32,F$1-2,0)</f>
        <v>Segment_04</v>
      </c>
      <c r="G880" t="str">
        <f>VLOOKUP($C880,'Look-Ups'!$C$2:$G$32,G$1-2,0)</f>
        <v>Proc_Type_04</v>
      </c>
      <c r="H880" t="s">
        <v>156</v>
      </c>
      <c r="I880">
        <f t="shared" si="29"/>
        <v>2021</v>
      </c>
      <c r="J880" t="s">
        <v>21</v>
      </c>
      <c r="K880" s="78" t="s">
        <v>108</v>
      </c>
      <c r="M880" s="103">
        <v>0.64427837716081671</v>
      </c>
    </row>
    <row r="881" spans="1:13" ht="12.5" customHeight="1" x14ac:dyDescent="0.25">
      <c r="A881" t="str">
        <f t="shared" si="28"/>
        <v>Function_04Application_122021</v>
      </c>
      <c r="B881">
        <v>878</v>
      </c>
      <c r="C881" t="s">
        <v>365</v>
      </c>
      <c r="D881" t="str">
        <f>VLOOKUP($C881,'Look-Ups'!$C$2:$G$32,D$1-2,0)</f>
        <v>Function_04</v>
      </c>
      <c r="E881" t="str">
        <f>VLOOKUP($C881,'Look-Ups'!$C$2:$G$32,E$1-2,0)</f>
        <v>Function_Simpl_03</v>
      </c>
      <c r="F881" t="str">
        <f>VLOOKUP($C881,'Look-Ups'!$C$2:$G$32,F$1-2,0)</f>
        <v>Segment_04</v>
      </c>
      <c r="G881" t="str">
        <f>VLOOKUP($C881,'Look-Ups'!$C$2:$G$32,G$1-2,0)</f>
        <v>Proc_Type_04</v>
      </c>
      <c r="H881" t="s">
        <v>222</v>
      </c>
      <c r="I881">
        <f t="shared" si="29"/>
        <v>2021</v>
      </c>
      <c r="J881" t="s">
        <v>21</v>
      </c>
      <c r="K881" s="78" t="s">
        <v>108</v>
      </c>
      <c r="M881" s="103">
        <v>0.12532444098335399</v>
      </c>
    </row>
    <row r="882" spans="1:13" ht="12.5" customHeight="1" x14ac:dyDescent="0.25">
      <c r="A882" t="str">
        <f t="shared" si="28"/>
        <v>Function_04Application_122021</v>
      </c>
      <c r="B882">
        <v>879</v>
      </c>
      <c r="C882" t="s">
        <v>365</v>
      </c>
      <c r="D882" t="str">
        <f>VLOOKUP($C882,'Look-Ups'!$C$2:$G$32,D$1-2,0)</f>
        <v>Function_04</v>
      </c>
      <c r="E882" t="str">
        <f>VLOOKUP($C882,'Look-Ups'!$C$2:$G$32,E$1-2,0)</f>
        <v>Function_Simpl_03</v>
      </c>
      <c r="F882" t="str">
        <f>VLOOKUP($C882,'Look-Ups'!$C$2:$G$32,F$1-2,0)</f>
        <v>Segment_04</v>
      </c>
      <c r="G882" t="str">
        <f>VLOOKUP($C882,'Look-Ups'!$C$2:$G$32,G$1-2,0)</f>
        <v>Proc_Type_04</v>
      </c>
      <c r="H882" t="s">
        <v>219</v>
      </c>
      <c r="I882">
        <f t="shared" si="29"/>
        <v>2021</v>
      </c>
      <c r="J882" t="s">
        <v>21</v>
      </c>
      <c r="K882" s="78" t="s">
        <v>108</v>
      </c>
      <c r="M882" s="103">
        <v>0.13097223649912718</v>
      </c>
    </row>
    <row r="883" spans="1:13" ht="12.5" customHeight="1" x14ac:dyDescent="0.25">
      <c r="A883" t="str">
        <f t="shared" si="28"/>
        <v>Function_04Application_122021</v>
      </c>
      <c r="B883">
        <v>880</v>
      </c>
      <c r="C883" t="s">
        <v>365</v>
      </c>
      <c r="D883" t="str">
        <f>VLOOKUP($C883,'Look-Ups'!$C$2:$G$32,D$1-2,0)</f>
        <v>Function_04</v>
      </c>
      <c r="E883" t="str">
        <f>VLOOKUP($C883,'Look-Ups'!$C$2:$G$32,E$1-2,0)</f>
        <v>Function_Simpl_03</v>
      </c>
      <c r="F883" t="str">
        <f>VLOOKUP($C883,'Look-Ups'!$C$2:$G$32,F$1-2,0)</f>
        <v>Segment_04</v>
      </c>
      <c r="G883" t="str">
        <f>VLOOKUP($C883,'Look-Ups'!$C$2:$G$32,G$1-2,0)</f>
        <v>Proc_Type_04</v>
      </c>
      <c r="H883" t="s">
        <v>187</v>
      </c>
      <c r="I883">
        <f t="shared" si="29"/>
        <v>2021</v>
      </c>
      <c r="J883" t="s">
        <v>21</v>
      </c>
      <c r="K883" s="78" t="s">
        <v>108</v>
      </c>
      <c r="M883" s="103">
        <v>1.9383266598442913E-2</v>
      </c>
    </row>
    <row r="884" spans="1:13" ht="12.5" customHeight="1" x14ac:dyDescent="0.25">
      <c r="A884" t="str">
        <f t="shared" si="28"/>
        <v>Function_04Application_122021</v>
      </c>
      <c r="B884">
        <v>881</v>
      </c>
      <c r="C884" t="s">
        <v>365</v>
      </c>
      <c r="D884" t="str">
        <f>VLOOKUP($C884,'Look-Ups'!$C$2:$G$32,D$1-2,0)</f>
        <v>Function_04</v>
      </c>
      <c r="E884" t="str">
        <f>VLOOKUP($C884,'Look-Ups'!$C$2:$G$32,E$1-2,0)</f>
        <v>Function_Simpl_03</v>
      </c>
      <c r="F884" t="str">
        <f>VLOOKUP($C884,'Look-Ups'!$C$2:$G$32,F$1-2,0)</f>
        <v>Segment_04</v>
      </c>
      <c r="G884" t="str">
        <f>VLOOKUP($C884,'Look-Ups'!$C$2:$G$32,G$1-2,0)</f>
        <v>Proc_Type_04</v>
      </c>
      <c r="H884" t="s">
        <v>209</v>
      </c>
      <c r="I884">
        <f t="shared" si="29"/>
        <v>2021</v>
      </c>
      <c r="J884" t="s">
        <v>21</v>
      </c>
      <c r="K884" s="78" t="s">
        <v>108</v>
      </c>
      <c r="M884" s="103">
        <v>1.9461896470611896E-2</v>
      </c>
    </row>
    <row r="885" spans="1:13" ht="12.5" customHeight="1" x14ac:dyDescent="0.25">
      <c r="A885" t="str">
        <f t="shared" si="28"/>
        <v>Function_04Application_122021</v>
      </c>
      <c r="B885">
        <v>882</v>
      </c>
      <c r="C885" t="s">
        <v>365</v>
      </c>
      <c r="D885" t="str">
        <f>VLOOKUP($C885,'Look-Ups'!$C$2:$G$32,D$1-2,0)</f>
        <v>Function_04</v>
      </c>
      <c r="E885" t="str">
        <f>VLOOKUP($C885,'Look-Ups'!$C$2:$G$32,E$1-2,0)</f>
        <v>Function_Simpl_03</v>
      </c>
      <c r="F885" t="str">
        <f>VLOOKUP($C885,'Look-Ups'!$C$2:$G$32,F$1-2,0)</f>
        <v>Segment_04</v>
      </c>
      <c r="G885" t="str">
        <f>VLOOKUP($C885,'Look-Ups'!$C$2:$G$32,G$1-2,0)</f>
        <v>Proc_Type_04</v>
      </c>
      <c r="H885" t="s">
        <v>204</v>
      </c>
      <c r="I885">
        <f t="shared" si="29"/>
        <v>2021</v>
      </c>
      <c r="J885" t="s">
        <v>21</v>
      </c>
      <c r="K885" s="78" t="s">
        <v>108</v>
      </c>
      <c r="M885" s="103">
        <v>1.2940909891138096E-2</v>
      </c>
    </row>
    <row r="886" spans="1:13" ht="12.5" customHeight="1" x14ac:dyDescent="0.25">
      <c r="A886" t="str">
        <f t="shared" si="28"/>
        <v>Function_04Application_122021</v>
      </c>
      <c r="B886">
        <v>883</v>
      </c>
      <c r="C886" t="s">
        <v>365</v>
      </c>
      <c r="D886" t="str">
        <f>VLOOKUP($C886,'Look-Ups'!$C$2:$G$32,D$1-2,0)</f>
        <v>Function_04</v>
      </c>
      <c r="E886" t="str">
        <f>VLOOKUP($C886,'Look-Ups'!$C$2:$G$32,E$1-2,0)</f>
        <v>Function_Simpl_03</v>
      </c>
      <c r="F886" t="str">
        <f>VLOOKUP($C886,'Look-Ups'!$C$2:$G$32,F$1-2,0)</f>
        <v>Segment_04</v>
      </c>
      <c r="G886" t="str">
        <f>VLOOKUP($C886,'Look-Ups'!$C$2:$G$32,G$1-2,0)</f>
        <v>Proc_Type_04</v>
      </c>
      <c r="H886" t="s">
        <v>244</v>
      </c>
      <c r="I886">
        <f t="shared" si="29"/>
        <v>2021</v>
      </c>
      <c r="J886" t="s">
        <v>21</v>
      </c>
      <c r="K886" s="78" t="s">
        <v>106</v>
      </c>
      <c r="M886" s="103">
        <v>4.7638872396509213E-2</v>
      </c>
    </row>
    <row r="887" spans="1:13" ht="12.5" customHeight="1" x14ac:dyDescent="0.25">
      <c r="A887" t="str">
        <f t="shared" si="28"/>
        <v>Function_03Application_132021</v>
      </c>
      <c r="B887">
        <v>884</v>
      </c>
      <c r="C887" t="s">
        <v>366</v>
      </c>
      <c r="D887" t="str">
        <f>VLOOKUP($C887,'Look-Ups'!$C$2:$G$32,D$1-2,0)</f>
        <v>Function_03</v>
      </c>
      <c r="E887" t="str">
        <f>VLOOKUP($C887,'Look-Ups'!$C$2:$G$32,E$1-2,0)</f>
        <v>Function_Simpl_03</v>
      </c>
      <c r="F887" t="str">
        <f>VLOOKUP($C887,'Look-Ups'!$C$2:$G$32,F$1-2,0)</f>
        <v>Segment_03</v>
      </c>
      <c r="G887" t="str">
        <f>VLOOKUP($C887,'Look-Ups'!$C$2:$G$32,G$1-2,0)</f>
        <v>Proc_Type_01</v>
      </c>
      <c r="H887" t="s">
        <v>219</v>
      </c>
      <c r="I887">
        <f t="shared" si="29"/>
        <v>2021</v>
      </c>
      <c r="J887" t="s">
        <v>21</v>
      </c>
      <c r="K887" s="78" t="s">
        <v>108</v>
      </c>
      <c r="M887" s="103">
        <v>0.37809027617725732</v>
      </c>
    </row>
    <row r="888" spans="1:13" ht="12.5" customHeight="1" x14ac:dyDescent="0.25">
      <c r="A888" t="str">
        <f t="shared" si="28"/>
        <v>Function_03Application_132021</v>
      </c>
      <c r="B888">
        <v>885</v>
      </c>
      <c r="C888" t="s">
        <v>366</v>
      </c>
      <c r="D888" t="str">
        <f>VLOOKUP($C888,'Look-Ups'!$C$2:$G$32,D$1-2,0)</f>
        <v>Function_03</v>
      </c>
      <c r="E888" t="str">
        <f>VLOOKUP($C888,'Look-Ups'!$C$2:$G$32,E$1-2,0)</f>
        <v>Function_Simpl_03</v>
      </c>
      <c r="F888" t="str">
        <f>VLOOKUP($C888,'Look-Ups'!$C$2:$G$32,F$1-2,0)</f>
        <v>Segment_03</v>
      </c>
      <c r="G888" t="str">
        <f>VLOOKUP($C888,'Look-Ups'!$C$2:$G$32,G$1-2,0)</f>
        <v>Proc_Type_01</v>
      </c>
      <c r="H888" t="s">
        <v>209</v>
      </c>
      <c r="I888">
        <f t="shared" si="29"/>
        <v>2021</v>
      </c>
      <c r="J888" t="s">
        <v>21</v>
      </c>
      <c r="K888" s="78" t="s">
        <v>108</v>
      </c>
      <c r="M888" s="103">
        <v>0.2708088284024503</v>
      </c>
    </row>
    <row r="889" spans="1:13" ht="12.5" customHeight="1" x14ac:dyDescent="0.25">
      <c r="A889" t="str">
        <f t="shared" si="28"/>
        <v>Function_03Application_132021</v>
      </c>
      <c r="B889">
        <v>886</v>
      </c>
      <c r="C889" t="s">
        <v>366</v>
      </c>
      <c r="D889" t="str">
        <f>VLOOKUP($C889,'Look-Ups'!$C$2:$G$32,D$1-2,0)</f>
        <v>Function_03</v>
      </c>
      <c r="E889" t="str">
        <f>VLOOKUP($C889,'Look-Ups'!$C$2:$G$32,E$1-2,0)</f>
        <v>Function_Simpl_03</v>
      </c>
      <c r="F889" t="str">
        <f>VLOOKUP($C889,'Look-Ups'!$C$2:$G$32,F$1-2,0)</f>
        <v>Segment_03</v>
      </c>
      <c r="G889" t="str">
        <f>VLOOKUP($C889,'Look-Ups'!$C$2:$G$32,G$1-2,0)</f>
        <v>Proc_Type_01</v>
      </c>
      <c r="H889" t="s">
        <v>171</v>
      </c>
      <c r="I889">
        <f t="shared" si="29"/>
        <v>2021</v>
      </c>
      <c r="J889" t="s">
        <v>21</v>
      </c>
      <c r="K889" s="78" t="s">
        <v>108</v>
      </c>
      <c r="M889" s="103">
        <v>0.2211248741237378</v>
      </c>
    </row>
    <row r="890" spans="1:13" ht="12.5" customHeight="1" x14ac:dyDescent="0.25">
      <c r="A890" t="str">
        <f t="shared" si="28"/>
        <v>Function_03Application_132021</v>
      </c>
      <c r="B890">
        <v>887</v>
      </c>
      <c r="C890" t="s">
        <v>366</v>
      </c>
      <c r="D890" t="str">
        <f>VLOOKUP($C890,'Look-Ups'!$C$2:$G$32,D$1-2,0)</f>
        <v>Function_03</v>
      </c>
      <c r="E890" t="str">
        <f>VLOOKUP($C890,'Look-Ups'!$C$2:$G$32,E$1-2,0)</f>
        <v>Function_Simpl_03</v>
      </c>
      <c r="F890" t="str">
        <f>VLOOKUP($C890,'Look-Ups'!$C$2:$G$32,F$1-2,0)</f>
        <v>Segment_03</v>
      </c>
      <c r="G890" t="str">
        <f>VLOOKUP($C890,'Look-Ups'!$C$2:$G$32,G$1-2,0)</f>
        <v>Proc_Type_01</v>
      </c>
      <c r="H890" t="s">
        <v>238</v>
      </c>
      <c r="I890">
        <f t="shared" si="29"/>
        <v>2021</v>
      </c>
      <c r="J890" t="s">
        <v>21</v>
      </c>
      <c r="K890" s="78" t="s">
        <v>108</v>
      </c>
      <c r="M890" s="103">
        <v>5.630269381376575E-2</v>
      </c>
    </row>
    <row r="891" spans="1:13" ht="12.5" customHeight="1" x14ac:dyDescent="0.25">
      <c r="A891" t="str">
        <f t="shared" si="28"/>
        <v>Function_03Application_132021</v>
      </c>
      <c r="B891">
        <v>888</v>
      </c>
      <c r="C891" t="s">
        <v>366</v>
      </c>
      <c r="D891" t="str">
        <f>VLOOKUP($C891,'Look-Ups'!$C$2:$G$32,D$1-2,0)</f>
        <v>Function_03</v>
      </c>
      <c r="E891" t="str">
        <f>VLOOKUP($C891,'Look-Ups'!$C$2:$G$32,E$1-2,0)</f>
        <v>Function_Simpl_03</v>
      </c>
      <c r="F891" t="str">
        <f>VLOOKUP($C891,'Look-Ups'!$C$2:$G$32,F$1-2,0)</f>
        <v>Segment_03</v>
      </c>
      <c r="G891" t="str">
        <f>VLOOKUP($C891,'Look-Ups'!$C$2:$G$32,G$1-2,0)</f>
        <v>Proc_Type_01</v>
      </c>
      <c r="H891" t="s">
        <v>222</v>
      </c>
      <c r="I891">
        <f t="shared" si="29"/>
        <v>2021</v>
      </c>
      <c r="J891" t="s">
        <v>21</v>
      </c>
      <c r="K891" s="78" t="s">
        <v>108</v>
      </c>
      <c r="M891" s="103">
        <v>2.2047819704719744E-2</v>
      </c>
    </row>
    <row r="892" spans="1:13" ht="12.5" customHeight="1" x14ac:dyDescent="0.25">
      <c r="A892" t="str">
        <f t="shared" si="28"/>
        <v>Function_03Application_132021</v>
      </c>
      <c r="B892">
        <v>889</v>
      </c>
      <c r="C892" t="s">
        <v>366</v>
      </c>
      <c r="D892" t="str">
        <f>VLOOKUP($C892,'Look-Ups'!$C$2:$G$32,D$1-2,0)</f>
        <v>Function_03</v>
      </c>
      <c r="E892" t="str">
        <f>VLOOKUP($C892,'Look-Ups'!$C$2:$G$32,E$1-2,0)</f>
        <v>Function_Simpl_03</v>
      </c>
      <c r="F892" t="str">
        <f>VLOOKUP($C892,'Look-Ups'!$C$2:$G$32,F$1-2,0)</f>
        <v>Segment_03</v>
      </c>
      <c r="G892" t="str">
        <f>VLOOKUP($C892,'Look-Ups'!$C$2:$G$32,G$1-2,0)</f>
        <v>Proc_Type_01</v>
      </c>
      <c r="H892" t="s">
        <v>187</v>
      </c>
      <c r="I892">
        <f t="shared" si="29"/>
        <v>2021</v>
      </c>
      <c r="J892" t="s">
        <v>21</v>
      </c>
      <c r="K892" s="78" t="s">
        <v>108</v>
      </c>
      <c r="M892" s="103">
        <v>3.2664735682768599E-2</v>
      </c>
    </row>
    <row r="893" spans="1:13" ht="12.5" customHeight="1" x14ac:dyDescent="0.25">
      <c r="A893" t="str">
        <f t="shared" si="28"/>
        <v>Function_03Application_132021</v>
      </c>
      <c r="B893">
        <v>890</v>
      </c>
      <c r="C893" t="s">
        <v>366</v>
      </c>
      <c r="D893" t="str">
        <f>VLOOKUP($C893,'Look-Ups'!$C$2:$G$32,D$1-2,0)</f>
        <v>Function_03</v>
      </c>
      <c r="E893" t="str">
        <f>VLOOKUP($C893,'Look-Ups'!$C$2:$G$32,E$1-2,0)</f>
        <v>Function_Simpl_03</v>
      </c>
      <c r="F893" t="str">
        <f>VLOOKUP($C893,'Look-Ups'!$C$2:$G$32,F$1-2,0)</f>
        <v>Segment_03</v>
      </c>
      <c r="G893" t="str">
        <f>VLOOKUP($C893,'Look-Ups'!$C$2:$G$32,G$1-2,0)</f>
        <v>Proc_Type_01</v>
      </c>
      <c r="H893" t="s">
        <v>195</v>
      </c>
      <c r="I893">
        <f t="shared" si="29"/>
        <v>2021</v>
      </c>
      <c r="J893" t="s">
        <v>21</v>
      </c>
      <c r="K893" s="78" t="s">
        <v>108</v>
      </c>
      <c r="M893" s="103">
        <v>7.257932085240156E-3</v>
      </c>
    </row>
    <row r="894" spans="1:13" ht="12.5" customHeight="1" x14ac:dyDescent="0.25">
      <c r="A894" t="str">
        <f t="shared" si="28"/>
        <v>Function_03Application_132021</v>
      </c>
      <c r="B894">
        <v>891</v>
      </c>
      <c r="C894" t="s">
        <v>366</v>
      </c>
      <c r="D894" t="str">
        <f>VLOOKUP($C894,'Look-Ups'!$C$2:$G$32,D$1-2,0)</f>
        <v>Function_03</v>
      </c>
      <c r="E894" t="str">
        <f>VLOOKUP($C894,'Look-Ups'!$C$2:$G$32,E$1-2,0)</f>
        <v>Function_Simpl_03</v>
      </c>
      <c r="F894" t="str">
        <f>VLOOKUP($C894,'Look-Ups'!$C$2:$G$32,F$1-2,0)</f>
        <v>Segment_03</v>
      </c>
      <c r="G894" t="str">
        <f>VLOOKUP($C894,'Look-Ups'!$C$2:$G$32,G$1-2,0)</f>
        <v>Proc_Type_01</v>
      </c>
      <c r="H894" t="s">
        <v>244</v>
      </c>
      <c r="I894">
        <f t="shared" si="29"/>
        <v>2021</v>
      </c>
      <c r="J894" t="s">
        <v>21</v>
      </c>
      <c r="K894" s="78" t="s">
        <v>106</v>
      </c>
      <c r="M894" s="103">
        <v>1.1702840010060278E-2</v>
      </c>
    </row>
    <row r="895" spans="1:13" ht="12.5" customHeight="1" x14ac:dyDescent="0.25">
      <c r="A895" t="str">
        <f t="shared" si="28"/>
        <v>Function_05Application_162021</v>
      </c>
      <c r="B895">
        <v>892</v>
      </c>
      <c r="C895" t="s">
        <v>369</v>
      </c>
      <c r="D895" t="str">
        <f>VLOOKUP($C895,'Look-Ups'!$C$2:$G$32,D$1-2,0)</f>
        <v>Function_05</v>
      </c>
      <c r="E895" t="str">
        <f>VLOOKUP($C895,'Look-Ups'!$C$2:$G$32,E$1-2,0)</f>
        <v>Function_Simpl_04</v>
      </c>
      <c r="F895" t="str">
        <f>VLOOKUP($C895,'Look-Ups'!$C$2:$G$32,F$1-2,0)</f>
        <v>Segment_04</v>
      </c>
      <c r="G895" t="str">
        <f>VLOOKUP($C895,'Look-Ups'!$C$2:$G$32,G$1-2,0)</f>
        <v>Proc_Type_05</v>
      </c>
      <c r="H895" t="s">
        <v>219</v>
      </c>
      <c r="I895">
        <f t="shared" si="29"/>
        <v>2021</v>
      </c>
      <c r="J895" t="s">
        <v>21</v>
      </c>
      <c r="K895" s="78" t="s">
        <v>108</v>
      </c>
      <c r="M895" s="103">
        <v>0.31659371706964318</v>
      </c>
    </row>
    <row r="896" spans="1:13" ht="12.5" customHeight="1" x14ac:dyDescent="0.25">
      <c r="A896" t="str">
        <f t="shared" si="28"/>
        <v>Function_05Application_162021</v>
      </c>
      <c r="B896">
        <v>893</v>
      </c>
      <c r="C896" t="s">
        <v>369</v>
      </c>
      <c r="D896" t="str">
        <f>VLOOKUP($C896,'Look-Ups'!$C$2:$G$32,D$1-2,0)</f>
        <v>Function_05</v>
      </c>
      <c r="E896" t="str">
        <f>VLOOKUP($C896,'Look-Ups'!$C$2:$G$32,E$1-2,0)</f>
        <v>Function_Simpl_04</v>
      </c>
      <c r="F896" t="str">
        <f>VLOOKUP($C896,'Look-Ups'!$C$2:$G$32,F$1-2,0)</f>
        <v>Segment_04</v>
      </c>
      <c r="G896" t="str">
        <f>VLOOKUP($C896,'Look-Ups'!$C$2:$G$32,G$1-2,0)</f>
        <v>Proc_Type_05</v>
      </c>
      <c r="H896" t="s">
        <v>156</v>
      </c>
      <c r="I896">
        <f t="shared" si="29"/>
        <v>2021</v>
      </c>
      <c r="J896" t="s">
        <v>21</v>
      </c>
      <c r="K896" s="78" t="s">
        <v>108</v>
      </c>
      <c r="M896" s="103">
        <v>0.30158895048814599</v>
      </c>
    </row>
    <row r="897" spans="1:13" ht="12.5" customHeight="1" x14ac:dyDescent="0.25">
      <c r="A897" t="str">
        <f t="shared" si="28"/>
        <v>Function_05Application_162021</v>
      </c>
      <c r="B897">
        <v>894</v>
      </c>
      <c r="C897" t="s">
        <v>369</v>
      </c>
      <c r="D897" t="str">
        <f>VLOOKUP($C897,'Look-Ups'!$C$2:$G$32,D$1-2,0)</f>
        <v>Function_05</v>
      </c>
      <c r="E897" t="str">
        <f>VLOOKUP($C897,'Look-Ups'!$C$2:$G$32,E$1-2,0)</f>
        <v>Function_Simpl_04</v>
      </c>
      <c r="F897" t="str">
        <f>VLOOKUP($C897,'Look-Ups'!$C$2:$G$32,F$1-2,0)</f>
        <v>Segment_04</v>
      </c>
      <c r="G897" t="str">
        <f>VLOOKUP($C897,'Look-Ups'!$C$2:$G$32,G$1-2,0)</f>
        <v>Proc_Type_05</v>
      </c>
      <c r="H897" t="s">
        <v>222</v>
      </c>
      <c r="I897">
        <f t="shared" si="29"/>
        <v>2021</v>
      </c>
      <c r="J897" t="s">
        <v>21</v>
      </c>
      <c r="K897" s="78" t="s">
        <v>108</v>
      </c>
      <c r="M897" s="103">
        <v>0.20114957185134352</v>
      </c>
    </row>
    <row r="898" spans="1:13" ht="12.5" customHeight="1" x14ac:dyDescent="0.25">
      <c r="A898" t="str">
        <f t="shared" si="28"/>
        <v>Function_05Application_162021</v>
      </c>
      <c r="B898">
        <v>895</v>
      </c>
      <c r="C898" t="s">
        <v>369</v>
      </c>
      <c r="D898" t="str">
        <f>VLOOKUP($C898,'Look-Ups'!$C$2:$G$32,D$1-2,0)</f>
        <v>Function_05</v>
      </c>
      <c r="E898" t="str">
        <f>VLOOKUP($C898,'Look-Ups'!$C$2:$G$32,E$1-2,0)</f>
        <v>Function_Simpl_04</v>
      </c>
      <c r="F898" t="str">
        <f>VLOOKUP($C898,'Look-Ups'!$C$2:$G$32,F$1-2,0)</f>
        <v>Segment_04</v>
      </c>
      <c r="G898" t="str">
        <f>VLOOKUP($C898,'Look-Ups'!$C$2:$G$32,G$1-2,0)</f>
        <v>Proc_Type_05</v>
      </c>
      <c r="H898" t="s">
        <v>187</v>
      </c>
      <c r="I898">
        <f t="shared" si="29"/>
        <v>2021</v>
      </c>
      <c r="J898" t="s">
        <v>21</v>
      </c>
      <c r="K898" s="78" t="s">
        <v>108</v>
      </c>
      <c r="M898" s="103">
        <v>0.17754295805975151</v>
      </c>
    </row>
    <row r="899" spans="1:13" ht="12.5" customHeight="1" x14ac:dyDescent="0.25">
      <c r="A899" t="str">
        <f t="shared" si="28"/>
        <v>Function_05Application_162021</v>
      </c>
      <c r="B899">
        <v>896</v>
      </c>
      <c r="C899" t="s">
        <v>369</v>
      </c>
      <c r="D899" t="str">
        <f>VLOOKUP($C899,'Look-Ups'!$C$2:$G$32,D$1-2,0)</f>
        <v>Function_05</v>
      </c>
      <c r="E899" t="str">
        <f>VLOOKUP($C899,'Look-Ups'!$C$2:$G$32,E$1-2,0)</f>
        <v>Function_Simpl_04</v>
      </c>
      <c r="F899" t="str">
        <f>VLOOKUP($C899,'Look-Ups'!$C$2:$G$32,F$1-2,0)</f>
        <v>Segment_04</v>
      </c>
      <c r="G899" t="str">
        <f>VLOOKUP($C899,'Look-Ups'!$C$2:$G$32,G$1-2,0)</f>
        <v>Proc_Type_05</v>
      </c>
      <c r="H899" t="s">
        <v>209</v>
      </c>
      <c r="I899">
        <f t="shared" si="29"/>
        <v>2021</v>
      </c>
      <c r="J899" t="s">
        <v>21</v>
      </c>
      <c r="K899" s="78" t="s">
        <v>108</v>
      </c>
      <c r="M899" s="103">
        <v>4.2931553911510346E-4</v>
      </c>
    </row>
    <row r="900" spans="1:13" ht="12.5" customHeight="1" x14ac:dyDescent="0.25">
      <c r="A900" t="str">
        <f t="shared" si="28"/>
        <v>Function_05Application_162021</v>
      </c>
      <c r="B900">
        <v>897</v>
      </c>
      <c r="C900" t="s">
        <v>369</v>
      </c>
      <c r="D900" t="str">
        <f>VLOOKUP($C900,'Look-Ups'!$C$2:$G$32,D$1-2,0)</f>
        <v>Function_05</v>
      </c>
      <c r="E900" t="str">
        <f>VLOOKUP($C900,'Look-Ups'!$C$2:$G$32,E$1-2,0)</f>
        <v>Function_Simpl_04</v>
      </c>
      <c r="F900" t="str">
        <f>VLOOKUP($C900,'Look-Ups'!$C$2:$G$32,F$1-2,0)</f>
        <v>Segment_04</v>
      </c>
      <c r="G900" t="str">
        <f>VLOOKUP($C900,'Look-Ups'!$C$2:$G$32,G$1-2,0)</f>
        <v>Proc_Type_05</v>
      </c>
      <c r="H900" t="s">
        <v>171</v>
      </c>
      <c r="I900">
        <f t="shared" si="29"/>
        <v>2021</v>
      </c>
      <c r="J900" t="s">
        <v>21</v>
      </c>
      <c r="K900" s="78">
        <v>0</v>
      </c>
      <c r="M900" s="103">
        <v>0</v>
      </c>
    </row>
    <row r="901" spans="1:13" ht="12.5" customHeight="1" x14ac:dyDescent="0.25">
      <c r="A901" t="str">
        <f t="shared" ref="A901:A964" si="30">D901&amp;C901&amp;I901</f>
        <v>Function_05Application_162021</v>
      </c>
      <c r="B901">
        <v>898</v>
      </c>
      <c r="C901" t="s">
        <v>369</v>
      </c>
      <c r="D901" t="str">
        <f>VLOOKUP($C901,'Look-Ups'!$C$2:$G$32,D$1-2,0)</f>
        <v>Function_05</v>
      </c>
      <c r="E901" t="str">
        <f>VLOOKUP($C901,'Look-Ups'!$C$2:$G$32,E$1-2,0)</f>
        <v>Function_Simpl_04</v>
      </c>
      <c r="F901" t="str">
        <f>VLOOKUP($C901,'Look-Ups'!$C$2:$G$32,F$1-2,0)</f>
        <v>Segment_04</v>
      </c>
      <c r="G901" t="str">
        <f>VLOOKUP($C901,'Look-Ups'!$C$2:$G$32,G$1-2,0)</f>
        <v>Proc_Type_05</v>
      </c>
      <c r="H901" t="s">
        <v>182</v>
      </c>
      <c r="I901">
        <f t="shared" si="29"/>
        <v>2021</v>
      </c>
      <c r="J901" t="s">
        <v>21</v>
      </c>
      <c r="K901" s="78">
        <v>0</v>
      </c>
      <c r="M901" s="103">
        <v>0</v>
      </c>
    </row>
    <row r="902" spans="1:13" ht="12.5" customHeight="1" x14ac:dyDescent="0.25">
      <c r="A902" t="str">
        <f t="shared" si="30"/>
        <v>Function_05Application_162021</v>
      </c>
      <c r="B902">
        <v>899</v>
      </c>
      <c r="C902" t="s">
        <v>369</v>
      </c>
      <c r="D902" t="str">
        <f>VLOOKUP($C902,'Look-Ups'!$C$2:$G$32,D$1-2,0)</f>
        <v>Function_05</v>
      </c>
      <c r="E902" t="str">
        <f>VLOOKUP($C902,'Look-Ups'!$C$2:$G$32,E$1-2,0)</f>
        <v>Function_Simpl_04</v>
      </c>
      <c r="F902" t="str">
        <f>VLOOKUP($C902,'Look-Ups'!$C$2:$G$32,F$1-2,0)</f>
        <v>Segment_04</v>
      </c>
      <c r="G902" t="str">
        <f>VLOOKUP($C902,'Look-Ups'!$C$2:$G$32,G$1-2,0)</f>
        <v>Proc_Type_05</v>
      </c>
      <c r="H902" t="s">
        <v>238</v>
      </c>
      <c r="I902">
        <f t="shared" si="29"/>
        <v>2021</v>
      </c>
      <c r="J902" t="s">
        <v>21</v>
      </c>
      <c r="K902" s="78">
        <v>0</v>
      </c>
      <c r="M902" s="103">
        <v>0</v>
      </c>
    </row>
    <row r="903" spans="1:13" ht="12.5" customHeight="1" x14ac:dyDescent="0.25">
      <c r="A903" t="str">
        <f t="shared" si="30"/>
        <v>Function_05Application_162021</v>
      </c>
      <c r="B903">
        <v>900</v>
      </c>
      <c r="C903" t="s">
        <v>369</v>
      </c>
      <c r="D903" t="str">
        <f>VLOOKUP($C903,'Look-Ups'!$C$2:$G$32,D$1-2,0)</f>
        <v>Function_05</v>
      </c>
      <c r="E903" t="str">
        <f>VLOOKUP($C903,'Look-Ups'!$C$2:$G$32,E$1-2,0)</f>
        <v>Function_Simpl_04</v>
      </c>
      <c r="F903" t="str">
        <f>VLOOKUP($C903,'Look-Ups'!$C$2:$G$32,F$1-2,0)</f>
        <v>Segment_04</v>
      </c>
      <c r="G903" t="str">
        <f>VLOOKUP($C903,'Look-Ups'!$C$2:$G$32,G$1-2,0)</f>
        <v>Proc_Type_05</v>
      </c>
      <c r="H903" t="s">
        <v>244</v>
      </c>
      <c r="I903">
        <f t="shared" si="29"/>
        <v>2021</v>
      </c>
      <c r="J903" t="s">
        <v>21</v>
      </c>
      <c r="K903" s="78" t="s">
        <v>106</v>
      </c>
      <c r="M903" s="103">
        <v>2.6954869920007285E-3</v>
      </c>
    </row>
    <row r="904" spans="1:13" ht="12.5" customHeight="1" x14ac:dyDescent="0.25">
      <c r="A904" t="str">
        <f t="shared" si="30"/>
        <v>Function_05Application_172021</v>
      </c>
      <c r="B904">
        <v>901</v>
      </c>
      <c r="C904" t="s">
        <v>370</v>
      </c>
      <c r="D904" t="str">
        <f>VLOOKUP($C904,'Look-Ups'!$C$2:$G$32,D$1-2,0)</f>
        <v>Function_05</v>
      </c>
      <c r="E904" t="str">
        <f>VLOOKUP($C904,'Look-Ups'!$C$2:$G$32,E$1-2,0)</f>
        <v>Function_Simpl_04</v>
      </c>
      <c r="F904" t="str">
        <f>VLOOKUP($C904,'Look-Ups'!$C$2:$G$32,F$1-2,0)</f>
        <v>Segment_04</v>
      </c>
      <c r="G904" t="str">
        <f>VLOOKUP($C904,'Look-Ups'!$C$2:$G$32,G$1-2,0)</f>
        <v>Proc_Type_05</v>
      </c>
      <c r="H904" t="s">
        <v>209</v>
      </c>
      <c r="I904">
        <f t="shared" si="29"/>
        <v>2021</v>
      </c>
      <c r="J904" t="s">
        <v>21</v>
      </c>
      <c r="K904" s="78" t="s">
        <v>108</v>
      </c>
      <c r="M904" s="103">
        <v>0.36726303268031257</v>
      </c>
    </row>
    <row r="905" spans="1:13" ht="12.5" customHeight="1" x14ac:dyDescent="0.25">
      <c r="A905" t="str">
        <f t="shared" si="30"/>
        <v>Function_05Application_172021</v>
      </c>
      <c r="B905">
        <v>902</v>
      </c>
      <c r="C905" t="s">
        <v>370</v>
      </c>
      <c r="D905" t="str">
        <f>VLOOKUP($C905,'Look-Ups'!$C$2:$G$32,D$1-2,0)</f>
        <v>Function_05</v>
      </c>
      <c r="E905" t="str">
        <f>VLOOKUP($C905,'Look-Ups'!$C$2:$G$32,E$1-2,0)</f>
        <v>Function_Simpl_04</v>
      </c>
      <c r="F905" t="str">
        <f>VLOOKUP($C905,'Look-Ups'!$C$2:$G$32,F$1-2,0)</f>
        <v>Segment_04</v>
      </c>
      <c r="G905" t="str">
        <f>VLOOKUP($C905,'Look-Ups'!$C$2:$G$32,G$1-2,0)</f>
        <v>Proc_Type_05</v>
      </c>
      <c r="H905" t="s">
        <v>219</v>
      </c>
      <c r="I905">
        <f t="shared" si="29"/>
        <v>2021</v>
      </c>
      <c r="J905" t="s">
        <v>21</v>
      </c>
      <c r="K905" s="78" t="s">
        <v>108</v>
      </c>
      <c r="M905" s="103">
        <v>0.3015072870520204</v>
      </c>
    </row>
    <row r="906" spans="1:13" ht="12.5" customHeight="1" x14ac:dyDescent="0.25">
      <c r="A906" t="str">
        <f t="shared" si="30"/>
        <v>Function_05Application_172021</v>
      </c>
      <c r="B906">
        <v>903</v>
      </c>
      <c r="C906" t="s">
        <v>370</v>
      </c>
      <c r="D906" t="str">
        <f>VLOOKUP($C906,'Look-Ups'!$C$2:$G$32,D$1-2,0)</f>
        <v>Function_05</v>
      </c>
      <c r="E906" t="str">
        <f>VLOOKUP($C906,'Look-Ups'!$C$2:$G$32,E$1-2,0)</f>
        <v>Function_Simpl_04</v>
      </c>
      <c r="F906" t="str">
        <f>VLOOKUP($C906,'Look-Ups'!$C$2:$G$32,F$1-2,0)</f>
        <v>Segment_04</v>
      </c>
      <c r="G906" t="str">
        <f>VLOOKUP($C906,'Look-Ups'!$C$2:$G$32,G$1-2,0)</f>
        <v>Proc_Type_05</v>
      </c>
      <c r="H906" t="s">
        <v>222</v>
      </c>
      <c r="I906">
        <f t="shared" si="29"/>
        <v>2021</v>
      </c>
      <c r="J906" t="s">
        <v>21</v>
      </c>
      <c r="K906" s="78" t="s">
        <v>108</v>
      </c>
      <c r="M906" s="103">
        <v>0.14226905062753126</v>
      </c>
    </row>
    <row r="907" spans="1:13" ht="12.5" customHeight="1" x14ac:dyDescent="0.25">
      <c r="A907" t="str">
        <f t="shared" si="30"/>
        <v>Function_05Application_172021</v>
      </c>
      <c r="B907">
        <v>904</v>
      </c>
      <c r="C907" t="s">
        <v>370</v>
      </c>
      <c r="D907" t="str">
        <f>VLOOKUP($C907,'Look-Ups'!$C$2:$G$32,D$1-2,0)</f>
        <v>Function_05</v>
      </c>
      <c r="E907" t="str">
        <f>VLOOKUP($C907,'Look-Ups'!$C$2:$G$32,E$1-2,0)</f>
        <v>Function_Simpl_04</v>
      </c>
      <c r="F907" t="str">
        <f>VLOOKUP($C907,'Look-Ups'!$C$2:$G$32,F$1-2,0)</f>
        <v>Segment_04</v>
      </c>
      <c r="G907" t="str">
        <f>VLOOKUP($C907,'Look-Ups'!$C$2:$G$32,G$1-2,0)</f>
        <v>Proc_Type_05</v>
      </c>
      <c r="H907" t="s">
        <v>187</v>
      </c>
      <c r="I907">
        <f t="shared" ref="I907:I970" si="31">I552+1</f>
        <v>2021</v>
      </c>
      <c r="J907" t="s">
        <v>21</v>
      </c>
      <c r="K907" s="78" t="s">
        <v>108</v>
      </c>
      <c r="M907" s="103">
        <v>0.11189154536484006</v>
      </c>
    </row>
    <row r="908" spans="1:13" ht="12.5" customHeight="1" x14ac:dyDescent="0.25">
      <c r="A908" t="str">
        <f t="shared" si="30"/>
        <v>Function_05Application_172021</v>
      </c>
      <c r="B908">
        <v>905</v>
      </c>
      <c r="C908" t="s">
        <v>370</v>
      </c>
      <c r="D908" t="str">
        <f>VLOOKUP($C908,'Look-Ups'!$C$2:$G$32,D$1-2,0)</f>
        <v>Function_05</v>
      </c>
      <c r="E908" t="str">
        <f>VLOOKUP($C908,'Look-Ups'!$C$2:$G$32,E$1-2,0)</f>
        <v>Function_Simpl_04</v>
      </c>
      <c r="F908" t="str">
        <f>VLOOKUP($C908,'Look-Ups'!$C$2:$G$32,F$1-2,0)</f>
        <v>Segment_04</v>
      </c>
      <c r="G908" t="str">
        <f>VLOOKUP($C908,'Look-Ups'!$C$2:$G$32,G$1-2,0)</f>
        <v>Proc_Type_05</v>
      </c>
      <c r="H908" t="s">
        <v>156</v>
      </c>
      <c r="I908">
        <f t="shared" si="31"/>
        <v>2021</v>
      </c>
      <c r="J908" t="s">
        <v>21</v>
      </c>
      <c r="K908" s="78" t="s">
        <v>108</v>
      </c>
      <c r="M908" s="103">
        <v>5.3661382628148048E-2</v>
      </c>
    </row>
    <row r="909" spans="1:13" ht="12.5" customHeight="1" x14ac:dyDescent="0.25">
      <c r="A909" t="str">
        <f t="shared" si="30"/>
        <v>Function_05Application_172021</v>
      </c>
      <c r="B909">
        <v>906</v>
      </c>
      <c r="C909" t="s">
        <v>370</v>
      </c>
      <c r="D909" t="str">
        <f>VLOOKUP($C909,'Look-Ups'!$C$2:$G$32,D$1-2,0)</f>
        <v>Function_05</v>
      </c>
      <c r="E909" t="str">
        <f>VLOOKUP($C909,'Look-Ups'!$C$2:$G$32,E$1-2,0)</f>
        <v>Function_Simpl_04</v>
      </c>
      <c r="F909" t="str">
        <f>VLOOKUP($C909,'Look-Ups'!$C$2:$G$32,F$1-2,0)</f>
        <v>Segment_04</v>
      </c>
      <c r="G909" t="str">
        <f>VLOOKUP($C909,'Look-Ups'!$C$2:$G$32,G$1-2,0)</f>
        <v>Proc_Type_05</v>
      </c>
      <c r="H909" t="s">
        <v>238</v>
      </c>
      <c r="I909">
        <f t="shared" si="31"/>
        <v>2021</v>
      </c>
      <c r="J909" t="s">
        <v>21</v>
      </c>
      <c r="K909" s="78" t="s">
        <v>108</v>
      </c>
      <c r="M909" s="103">
        <v>1.2235492864780449E-2</v>
      </c>
    </row>
    <row r="910" spans="1:13" ht="12.5" customHeight="1" x14ac:dyDescent="0.25">
      <c r="A910" t="str">
        <f t="shared" si="30"/>
        <v>Function_05Application_172021</v>
      </c>
      <c r="B910">
        <v>907</v>
      </c>
      <c r="C910" t="s">
        <v>370</v>
      </c>
      <c r="D910" t="str">
        <f>VLOOKUP($C910,'Look-Ups'!$C$2:$G$32,D$1-2,0)</f>
        <v>Function_05</v>
      </c>
      <c r="E910" t="str">
        <f>VLOOKUP($C910,'Look-Ups'!$C$2:$G$32,E$1-2,0)</f>
        <v>Function_Simpl_04</v>
      </c>
      <c r="F910" t="str">
        <f>VLOOKUP($C910,'Look-Ups'!$C$2:$G$32,F$1-2,0)</f>
        <v>Segment_04</v>
      </c>
      <c r="G910" t="str">
        <f>VLOOKUP($C910,'Look-Ups'!$C$2:$G$32,G$1-2,0)</f>
        <v>Proc_Type_05</v>
      </c>
      <c r="H910" t="s">
        <v>182</v>
      </c>
      <c r="I910">
        <f t="shared" si="31"/>
        <v>2021</v>
      </c>
      <c r="J910" t="s">
        <v>21</v>
      </c>
      <c r="K910" s="78" t="s">
        <v>108</v>
      </c>
      <c r="M910" s="103">
        <v>8.4833154618126697E-3</v>
      </c>
    </row>
    <row r="911" spans="1:13" ht="12.5" customHeight="1" x14ac:dyDescent="0.25">
      <c r="A911" t="str">
        <f t="shared" si="30"/>
        <v>Function_05Application_172021</v>
      </c>
      <c r="B911">
        <v>908</v>
      </c>
      <c r="C911" t="s">
        <v>370</v>
      </c>
      <c r="D911" t="str">
        <f>VLOOKUP($C911,'Look-Ups'!$C$2:$G$32,D$1-2,0)</f>
        <v>Function_05</v>
      </c>
      <c r="E911" t="str">
        <f>VLOOKUP($C911,'Look-Ups'!$C$2:$G$32,E$1-2,0)</f>
        <v>Function_Simpl_04</v>
      </c>
      <c r="F911" t="str">
        <f>VLOOKUP($C911,'Look-Ups'!$C$2:$G$32,F$1-2,0)</f>
        <v>Segment_04</v>
      </c>
      <c r="G911" t="str">
        <f>VLOOKUP($C911,'Look-Ups'!$C$2:$G$32,G$1-2,0)</f>
        <v>Proc_Type_05</v>
      </c>
      <c r="H911" t="s">
        <v>195</v>
      </c>
      <c r="I911">
        <f t="shared" si="31"/>
        <v>2021</v>
      </c>
      <c r="J911" t="s">
        <v>21</v>
      </c>
      <c r="K911" s="78">
        <v>0</v>
      </c>
      <c r="M911" s="103">
        <v>0</v>
      </c>
    </row>
    <row r="912" spans="1:13" ht="12.5" customHeight="1" x14ac:dyDescent="0.25">
      <c r="A912" t="str">
        <f t="shared" si="30"/>
        <v>Function_05Application_172021</v>
      </c>
      <c r="B912">
        <v>909</v>
      </c>
      <c r="C912" t="s">
        <v>370</v>
      </c>
      <c r="D912" t="str">
        <f>VLOOKUP($C912,'Look-Ups'!$C$2:$G$32,D$1-2,0)</f>
        <v>Function_05</v>
      </c>
      <c r="E912" t="str">
        <f>VLOOKUP($C912,'Look-Ups'!$C$2:$G$32,E$1-2,0)</f>
        <v>Function_Simpl_04</v>
      </c>
      <c r="F912" t="str">
        <f>VLOOKUP($C912,'Look-Ups'!$C$2:$G$32,F$1-2,0)</f>
        <v>Segment_04</v>
      </c>
      <c r="G912" t="str">
        <f>VLOOKUP($C912,'Look-Ups'!$C$2:$G$32,G$1-2,0)</f>
        <v>Proc_Type_05</v>
      </c>
      <c r="H912" t="s">
        <v>244</v>
      </c>
      <c r="I912">
        <f t="shared" si="31"/>
        <v>2021</v>
      </c>
      <c r="J912" t="s">
        <v>21</v>
      </c>
      <c r="K912" s="78" t="s">
        <v>106</v>
      </c>
      <c r="M912" s="103">
        <v>2.6888933205546639E-3</v>
      </c>
    </row>
    <row r="913" spans="1:13" ht="12.5" customHeight="1" x14ac:dyDescent="0.25">
      <c r="A913" t="str">
        <f t="shared" si="30"/>
        <v>Function_06Application_182021</v>
      </c>
      <c r="B913">
        <v>910</v>
      </c>
      <c r="C913" t="s">
        <v>371</v>
      </c>
      <c r="D913" t="str">
        <f>VLOOKUP($C913,'Look-Ups'!$C$2:$G$32,D$1-2,0)</f>
        <v>Function_06</v>
      </c>
      <c r="E913" t="str">
        <f>VLOOKUP($C913,'Look-Ups'!$C$2:$G$32,E$1-2,0)</f>
        <v>Function_Simpl_05</v>
      </c>
      <c r="F913" t="str">
        <f>VLOOKUP($C913,'Look-Ups'!$C$2:$G$32,F$1-2,0)</f>
        <v>Segment_05</v>
      </c>
      <c r="G913" t="str">
        <f>VLOOKUP($C913,'Look-Ups'!$C$2:$G$32,G$1-2,0)</f>
        <v>Proc_Type_01</v>
      </c>
      <c r="H913" t="s">
        <v>215</v>
      </c>
      <c r="I913">
        <f t="shared" si="31"/>
        <v>2021</v>
      </c>
      <c r="J913" t="s">
        <v>21</v>
      </c>
      <c r="K913" s="78" t="s">
        <v>108</v>
      </c>
      <c r="M913" s="103">
        <v>0.19912647878704004</v>
      </c>
    </row>
    <row r="914" spans="1:13" ht="12.5" customHeight="1" x14ac:dyDescent="0.25">
      <c r="A914" t="str">
        <f t="shared" si="30"/>
        <v>Function_06Application_182021</v>
      </c>
      <c r="B914">
        <v>911</v>
      </c>
      <c r="C914" t="s">
        <v>371</v>
      </c>
      <c r="D914" t="str">
        <f>VLOOKUP($C914,'Look-Ups'!$C$2:$G$32,D$1-2,0)</f>
        <v>Function_06</v>
      </c>
      <c r="E914" t="str">
        <f>VLOOKUP($C914,'Look-Ups'!$C$2:$G$32,E$1-2,0)</f>
        <v>Function_Simpl_05</v>
      </c>
      <c r="F914" t="str">
        <f>VLOOKUP($C914,'Look-Ups'!$C$2:$G$32,F$1-2,0)</f>
        <v>Segment_05</v>
      </c>
      <c r="G914" t="str">
        <f>VLOOKUP($C914,'Look-Ups'!$C$2:$G$32,G$1-2,0)</f>
        <v>Proc_Type_01</v>
      </c>
      <c r="H914" t="s">
        <v>222</v>
      </c>
      <c r="I914">
        <f t="shared" si="31"/>
        <v>2021</v>
      </c>
      <c r="J914" t="s">
        <v>21</v>
      </c>
      <c r="K914" s="78" t="s">
        <v>108</v>
      </c>
      <c r="M914" s="103">
        <v>5.0038913276490946E-2</v>
      </c>
    </row>
    <row r="915" spans="1:13" ht="12.5" customHeight="1" x14ac:dyDescent="0.25">
      <c r="A915" t="str">
        <f t="shared" si="30"/>
        <v>Function_06Application_182021</v>
      </c>
      <c r="B915">
        <v>912</v>
      </c>
      <c r="C915" t="s">
        <v>371</v>
      </c>
      <c r="D915" t="str">
        <f>VLOOKUP($C915,'Look-Ups'!$C$2:$G$32,D$1-2,0)</f>
        <v>Function_06</v>
      </c>
      <c r="E915" t="str">
        <f>VLOOKUP($C915,'Look-Ups'!$C$2:$G$32,E$1-2,0)</f>
        <v>Function_Simpl_05</v>
      </c>
      <c r="F915" t="str">
        <f>VLOOKUP($C915,'Look-Ups'!$C$2:$G$32,F$1-2,0)</f>
        <v>Segment_05</v>
      </c>
      <c r="G915" t="str">
        <f>VLOOKUP($C915,'Look-Ups'!$C$2:$G$32,G$1-2,0)</f>
        <v>Proc_Type_01</v>
      </c>
      <c r="H915" t="s">
        <v>219</v>
      </c>
      <c r="I915">
        <f t="shared" si="31"/>
        <v>2021</v>
      </c>
      <c r="J915" t="s">
        <v>21</v>
      </c>
      <c r="K915" s="78" t="s">
        <v>108</v>
      </c>
      <c r="M915" s="103">
        <v>7.9000000000000001E-2</v>
      </c>
    </row>
    <row r="916" spans="1:13" ht="12.5" customHeight="1" x14ac:dyDescent="0.25">
      <c r="A916" t="str">
        <f t="shared" si="30"/>
        <v>Function_06Application_182021</v>
      </c>
      <c r="B916">
        <v>913</v>
      </c>
      <c r="C916" t="s">
        <v>371</v>
      </c>
      <c r="D916" t="str">
        <f>VLOOKUP($C916,'Look-Ups'!$C$2:$G$32,D$1-2,0)</f>
        <v>Function_06</v>
      </c>
      <c r="E916" t="str">
        <f>VLOOKUP($C916,'Look-Ups'!$C$2:$G$32,E$1-2,0)</f>
        <v>Function_Simpl_05</v>
      </c>
      <c r="F916" t="str">
        <f>VLOOKUP($C916,'Look-Ups'!$C$2:$G$32,F$1-2,0)</f>
        <v>Segment_05</v>
      </c>
      <c r="G916" t="str">
        <f>VLOOKUP($C916,'Look-Ups'!$C$2:$G$32,G$1-2,0)</f>
        <v>Proc_Type_01</v>
      </c>
      <c r="H916" t="s">
        <v>217</v>
      </c>
      <c r="I916">
        <f t="shared" si="31"/>
        <v>2021</v>
      </c>
      <c r="J916" t="s">
        <v>21</v>
      </c>
      <c r="K916" s="78" t="s">
        <v>108</v>
      </c>
      <c r="M916" s="103">
        <v>1E-3</v>
      </c>
    </row>
    <row r="917" spans="1:13" ht="12.5" customHeight="1" x14ac:dyDescent="0.25">
      <c r="A917" t="str">
        <f t="shared" si="30"/>
        <v>Function_06Application_182021</v>
      </c>
      <c r="B917">
        <v>914</v>
      </c>
      <c r="C917" t="s">
        <v>371</v>
      </c>
      <c r="D917" t="str">
        <f>VLOOKUP($C917,'Look-Ups'!$C$2:$G$32,D$1-2,0)</f>
        <v>Function_06</v>
      </c>
      <c r="E917" t="str">
        <f>VLOOKUP($C917,'Look-Ups'!$C$2:$G$32,E$1-2,0)</f>
        <v>Function_Simpl_05</v>
      </c>
      <c r="F917" t="str">
        <f>VLOOKUP($C917,'Look-Ups'!$C$2:$G$32,F$1-2,0)</f>
        <v>Segment_05</v>
      </c>
      <c r="G917" t="str">
        <f>VLOOKUP($C917,'Look-Ups'!$C$2:$G$32,G$1-2,0)</f>
        <v>Proc_Type_01</v>
      </c>
      <c r="H917" t="s">
        <v>209</v>
      </c>
      <c r="I917">
        <f t="shared" si="31"/>
        <v>2021</v>
      </c>
      <c r="J917" t="s">
        <v>21</v>
      </c>
      <c r="K917" s="78" t="s">
        <v>108</v>
      </c>
      <c r="M917" s="103">
        <v>3.5000000000000003E-2</v>
      </c>
    </row>
    <row r="918" spans="1:13" ht="12.5" customHeight="1" x14ac:dyDescent="0.25">
      <c r="A918" t="str">
        <f t="shared" si="30"/>
        <v>Function_06Application_182021</v>
      </c>
      <c r="B918">
        <v>915</v>
      </c>
      <c r="C918" t="s">
        <v>371</v>
      </c>
      <c r="D918" t="str">
        <f>VLOOKUP($C918,'Look-Ups'!$C$2:$G$32,D$1-2,0)</f>
        <v>Function_06</v>
      </c>
      <c r="E918" t="str">
        <f>VLOOKUP($C918,'Look-Ups'!$C$2:$G$32,E$1-2,0)</f>
        <v>Function_Simpl_05</v>
      </c>
      <c r="F918" t="str">
        <f>VLOOKUP($C918,'Look-Ups'!$C$2:$G$32,F$1-2,0)</f>
        <v>Segment_05</v>
      </c>
      <c r="G918" t="str">
        <f>VLOOKUP($C918,'Look-Ups'!$C$2:$G$32,G$1-2,0)</f>
        <v>Proc_Type_01</v>
      </c>
      <c r="H918" t="s">
        <v>201</v>
      </c>
      <c r="I918">
        <f t="shared" si="31"/>
        <v>2021</v>
      </c>
      <c r="J918" t="s">
        <v>21</v>
      </c>
      <c r="K918" s="78" t="s">
        <v>108</v>
      </c>
      <c r="M918" s="103">
        <v>0.25117572154473888</v>
      </c>
    </row>
    <row r="919" spans="1:13" ht="12.5" customHeight="1" x14ac:dyDescent="0.25">
      <c r="A919" t="str">
        <f t="shared" si="30"/>
        <v>Function_06Application_182021</v>
      </c>
      <c r="B919">
        <v>916</v>
      </c>
      <c r="C919" t="s">
        <v>371</v>
      </c>
      <c r="D919" t="str">
        <f>VLOOKUP($C919,'Look-Ups'!$C$2:$G$32,D$1-2,0)</f>
        <v>Function_06</v>
      </c>
      <c r="E919" t="str">
        <f>VLOOKUP($C919,'Look-Ups'!$C$2:$G$32,E$1-2,0)</f>
        <v>Function_Simpl_05</v>
      </c>
      <c r="F919" t="str">
        <f>VLOOKUP($C919,'Look-Ups'!$C$2:$G$32,F$1-2,0)</f>
        <v>Segment_05</v>
      </c>
      <c r="G919" t="str">
        <f>VLOOKUP($C919,'Look-Ups'!$C$2:$G$32,G$1-2,0)</f>
        <v>Proc_Type_01</v>
      </c>
      <c r="H919" t="s">
        <v>187</v>
      </c>
      <c r="I919">
        <f t="shared" si="31"/>
        <v>2021</v>
      </c>
      <c r="J919" t="s">
        <v>21</v>
      </c>
      <c r="K919" s="78" t="s">
        <v>108</v>
      </c>
      <c r="M919" s="103">
        <v>6.4000000000000001E-2</v>
      </c>
    </row>
    <row r="920" spans="1:13" ht="12.5" customHeight="1" x14ac:dyDescent="0.25">
      <c r="A920" t="str">
        <f t="shared" si="30"/>
        <v>Function_06Application_182021</v>
      </c>
      <c r="B920">
        <v>917</v>
      </c>
      <c r="C920" t="s">
        <v>371</v>
      </c>
      <c r="D920" t="str">
        <f>VLOOKUP($C920,'Look-Ups'!$C$2:$G$32,D$1-2,0)</f>
        <v>Function_06</v>
      </c>
      <c r="E920" t="str">
        <f>VLOOKUP($C920,'Look-Ups'!$C$2:$G$32,E$1-2,0)</f>
        <v>Function_Simpl_05</v>
      </c>
      <c r="F920" t="str">
        <f>VLOOKUP($C920,'Look-Ups'!$C$2:$G$32,F$1-2,0)</f>
        <v>Segment_05</v>
      </c>
      <c r="G920" t="str">
        <f>VLOOKUP($C920,'Look-Ups'!$C$2:$G$32,G$1-2,0)</f>
        <v>Proc_Type_01</v>
      </c>
      <c r="H920" t="s">
        <v>221</v>
      </c>
      <c r="I920">
        <f t="shared" si="31"/>
        <v>2021</v>
      </c>
      <c r="J920" t="s">
        <v>21</v>
      </c>
      <c r="K920" s="78" t="s">
        <v>108</v>
      </c>
      <c r="M920" s="103">
        <v>1E-3</v>
      </c>
    </row>
    <row r="921" spans="1:13" ht="12.5" customHeight="1" x14ac:dyDescent="0.25">
      <c r="A921" t="str">
        <f t="shared" si="30"/>
        <v>Function_06Application_182021</v>
      </c>
      <c r="B921">
        <v>918</v>
      </c>
      <c r="C921" t="s">
        <v>371</v>
      </c>
      <c r="D921" t="str">
        <f>VLOOKUP($C921,'Look-Ups'!$C$2:$G$32,D$1-2,0)</f>
        <v>Function_06</v>
      </c>
      <c r="E921" t="str">
        <f>VLOOKUP($C921,'Look-Ups'!$C$2:$G$32,E$1-2,0)</f>
        <v>Function_Simpl_05</v>
      </c>
      <c r="F921" t="str">
        <f>VLOOKUP($C921,'Look-Ups'!$C$2:$G$32,F$1-2,0)</f>
        <v>Segment_05</v>
      </c>
      <c r="G921" t="str">
        <f>VLOOKUP($C921,'Look-Ups'!$C$2:$G$32,G$1-2,0)</f>
        <v>Proc_Type_01</v>
      </c>
      <c r="H921" t="s">
        <v>225</v>
      </c>
      <c r="I921">
        <f t="shared" si="31"/>
        <v>2021</v>
      </c>
      <c r="J921" t="s">
        <v>21</v>
      </c>
      <c r="K921" s="78" t="s">
        <v>108</v>
      </c>
      <c r="M921" s="103">
        <v>1.0223354253835457E-3</v>
      </c>
    </row>
    <row r="922" spans="1:13" ht="12.5" customHeight="1" x14ac:dyDescent="0.25">
      <c r="A922" t="str">
        <f t="shared" si="30"/>
        <v>Function_06Application_182021</v>
      </c>
      <c r="B922">
        <v>919</v>
      </c>
      <c r="C922" t="s">
        <v>371</v>
      </c>
      <c r="D922" t="str">
        <f>VLOOKUP($C922,'Look-Ups'!$C$2:$G$32,D$1-2,0)</f>
        <v>Function_06</v>
      </c>
      <c r="E922" t="str">
        <f>VLOOKUP($C922,'Look-Ups'!$C$2:$G$32,E$1-2,0)</f>
        <v>Function_Simpl_05</v>
      </c>
      <c r="F922" t="str">
        <f>VLOOKUP($C922,'Look-Ups'!$C$2:$G$32,F$1-2,0)</f>
        <v>Segment_05</v>
      </c>
      <c r="G922" t="str">
        <f>VLOOKUP($C922,'Look-Ups'!$C$2:$G$32,G$1-2,0)</f>
        <v>Proc_Type_01</v>
      </c>
      <c r="H922" t="s">
        <v>236</v>
      </c>
      <c r="I922">
        <f t="shared" si="31"/>
        <v>2021</v>
      </c>
      <c r="J922" t="s">
        <v>21</v>
      </c>
      <c r="K922" s="78" t="s">
        <v>108</v>
      </c>
      <c r="M922" s="103">
        <v>1.431269595536964E-2</v>
      </c>
    </row>
    <row r="923" spans="1:13" ht="12.5" customHeight="1" x14ac:dyDescent="0.25">
      <c r="A923" t="str">
        <f t="shared" si="30"/>
        <v>Function_06Application_182021</v>
      </c>
      <c r="B923">
        <v>920</v>
      </c>
      <c r="C923" t="s">
        <v>371</v>
      </c>
      <c r="D923" t="str">
        <f>VLOOKUP($C923,'Look-Ups'!$C$2:$G$32,D$1-2,0)</f>
        <v>Function_06</v>
      </c>
      <c r="E923" t="str">
        <f>VLOOKUP($C923,'Look-Ups'!$C$2:$G$32,E$1-2,0)</f>
        <v>Function_Simpl_05</v>
      </c>
      <c r="F923" t="str">
        <f>VLOOKUP($C923,'Look-Ups'!$C$2:$G$32,F$1-2,0)</f>
        <v>Segment_05</v>
      </c>
      <c r="G923" t="str">
        <f>VLOOKUP($C923,'Look-Ups'!$C$2:$G$32,G$1-2,0)</f>
        <v>Proc_Type_01</v>
      </c>
      <c r="H923" t="s">
        <v>156</v>
      </c>
      <c r="I923">
        <f t="shared" si="31"/>
        <v>2021</v>
      </c>
      <c r="J923" t="s">
        <v>21</v>
      </c>
      <c r="K923" s="78" t="s">
        <v>108</v>
      </c>
      <c r="M923" s="103">
        <v>0.21384005394774461</v>
      </c>
    </row>
    <row r="924" spans="1:13" ht="12.5" customHeight="1" x14ac:dyDescent="0.25">
      <c r="A924" t="str">
        <f t="shared" si="30"/>
        <v>Function_06Application_182021</v>
      </c>
      <c r="B924">
        <v>921</v>
      </c>
      <c r="C924" t="s">
        <v>371</v>
      </c>
      <c r="D924" t="str">
        <f>VLOOKUP($C924,'Look-Ups'!$C$2:$G$32,D$1-2,0)</f>
        <v>Function_06</v>
      </c>
      <c r="E924" t="str">
        <f>VLOOKUP($C924,'Look-Ups'!$C$2:$G$32,E$1-2,0)</f>
        <v>Function_Simpl_05</v>
      </c>
      <c r="F924" t="str">
        <f>VLOOKUP($C924,'Look-Ups'!$C$2:$G$32,F$1-2,0)</f>
        <v>Segment_05</v>
      </c>
      <c r="G924" t="str">
        <f>VLOOKUP($C924,'Look-Ups'!$C$2:$G$32,G$1-2,0)</f>
        <v>Proc_Type_01</v>
      </c>
      <c r="H924" t="s">
        <v>163</v>
      </c>
      <c r="I924">
        <f t="shared" si="31"/>
        <v>2021</v>
      </c>
      <c r="J924" t="s">
        <v>21</v>
      </c>
      <c r="K924" s="78" t="s">
        <v>108</v>
      </c>
      <c r="M924" s="103">
        <v>5.0000000000000001E-3</v>
      </c>
    </row>
    <row r="925" spans="1:13" ht="12.5" customHeight="1" x14ac:dyDescent="0.25">
      <c r="A925" t="str">
        <f t="shared" si="30"/>
        <v>Function_06Application_182021</v>
      </c>
      <c r="B925">
        <v>922</v>
      </c>
      <c r="C925" t="s">
        <v>371</v>
      </c>
      <c r="D925" t="str">
        <f>VLOOKUP($C925,'Look-Ups'!$C$2:$G$32,D$1-2,0)</f>
        <v>Function_06</v>
      </c>
      <c r="E925" t="str">
        <f>VLOOKUP($C925,'Look-Ups'!$C$2:$G$32,E$1-2,0)</f>
        <v>Function_Simpl_05</v>
      </c>
      <c r="F925" t="str">
        <f>VLOOKUP($C925,'Look-Ups'!$C$2:$G$32,F$1-2,0)</f>
        <v>Segment_05</v>
      </c>
      <c r="G925" t="str">
        <f>VLOOKUP($C925,'Look-Ups'!$C$2:$G$32,G$1-2,0)</f>
        <v>Proc_Type_01</v>
      </c>
      <c r="H925" t="s">
        <v>184</v>
      </c>
      <c r="I925">
        <f t="shared" si="31"/>
        <v>2021</v>
      </c>
      <c r="J925" t="s">
        <v>21</v>
      </c>
      <c r="K925" s="78" t="s">
        <v>108</v>
      </c>
      <c r="M925" s="103">
        <v>1.0037435841018731E-3</v>
      </c>
    </row>
    <row r="926" spans="1:13" ht="12.5" customHeight="1" x14ac:dyDescent="0.25">
      <c r="A926" t="str">
        <f t="shared" si="30"/>
        <v>Function_06Application_182021</v>
      </c>
      <c r="B926">
        <v>923</v>
      </c>
      <c r="C926" t="s">
        <v>371</v>
      </c>
      <c r="D926" t="str">
        <f>VLOOKUP($C926,'Look-Ups'!$C$2:$G$32,D$1-2,0)</f>
        <v>Function_06</v>
      </c>
      <c r="E926" t="str">
        <f>VLOOKUP($C926,'Look-Ups'!$C$2:$G$32,E$1-2,0)</f>
        <v>Function_Simpl_05</v>
      </c>
      <c r="F926" t="str">
        <f>VLOOKUP($C926,'Look-Ups'!$C$2:$G$32,F$1-2,0)</f>
        <v>Segment_05</v>
      </c>
      <c r="G926" t="str">
        <f>VLOOKUP($C926,'Look-Ups'!$C$2:$G$32,G$1-2,0)</f>
        <v>Proc_Type_01</v>
      </c>
      <c r="H926" t="s">
        <v>188</v>
      </c>
      <c r="I926">
        <f t="shared" si="31"/>
        <v>2021</v>
      </c>
      <c r="J926" t="s">
        <v>21</v>
      </c>
      <c r="K926" s="78" t="s">
        <v>108</v>
      </c>
      <c r="M926" s="103">
        <v>1.208974490761174E-2</v>
      </c>
    </row>
    <row r="927" spans="1:13" ht="12.5" customHeight="1" x14ac:dyDescent="0.25">
      <c r="A927" t="str">
        <f t="shared" si="30"/>
        <v>Function_06Application_182021</v>
      </c>
      <c r="B927">
        <v>924</v>
      </c>
      <c r="C927" t="s">
        <v>371</v>
      </c>
      <c r="D927" t="str">
        <f>VLOOKUP($C927,'Look-Ups'!$C$2:$G$32,D$1-2,0)</f>
        <v>Function_06</v>
      </c>
      <c r="E927" t="str">
        <f>VLOOKUP($C927,'Look-Ups'!$C$2:$G$32,E$1-2,0)</f>
        <v>Function_Simpl_05</v>
      </c>
      <c r="F927" t="str">
        <f>VLOOKUP($C927,'Look-Ups'!$C$2:$G$32,F$1-2,0)</f>
        <v>Segment_05</v>
      </c>
      <c r="G927" t="str">
        <f>VLOOKUP($C927,'Look-Ups'!$C$2:$G$32,G$1-2,0)</f>
        <v>Proc_Type_01</v>
      </c>
      <c r="H927" t="s">
        <v>203</v>
      </c>
      <c r="I927">
        <f t="shared" si="31"/>
        <v>2021</v>
      </c>
      <c r="J927" t="s">
        <v>21</v>
      </c>
      <c r="K927" s="78" t="s">
        <v>108</v>
      </c>
      <c r="M927" s="103">
        <v>1.0149238426038862E-3</v>
      </c>
    </row>
    <row r="928" spans="1:13" ht="12.5" customHeight="1" x14ac:dyDescent="0.25">
      <c r="A928" t="str">
        <f t="shared" si="30"/>
        <v>Function_06Application_182021</v>
      </c>
      <c r="B928">
        <v>925</v>
      </c>
      <c r="C928" t="s">
        <v>371</v>
      </c>
      <c r="D928" t="str">
        <f>VLOOKUP($C928,'Look-Ups'!$C$2:$G$32,D$1-2,0)</f>
        <v>Function_06</v>
      </c>
      <c r="E928" t="str">
        <f>VLOOKUP($C928,'Look-Ups'!$C$2:$G$32,E$1-2,0)</f>
        <v>Function_Simpl_05</v>
      </c>
      <c r="F928" t="str">
        <f>VLOOKUP($C928,'Look-Ups'!$C$2:$G$32,F$1-2,0)</f>
        <v>Segment_05</v>
      </c>
      <c r="G928" t="str">
        <f>VLOOKUP($C928,'Look-Ups'!$C$2:$G$32,G$1-2,0)</f>
        <v>Proc_Type_01</v>
      </c>
      <c r="H928" t="s">
        <v>211</v>
      </c>
      <c r="I928">
        <f t="shared" si="31"/>
        <v>2021</v>
      </c>
      <c r="J928" t="s">
        <v>21</v>
      </c>
      <c r="K928" s="78" t="s">
        <v>108</v>
      </c>
      <c r="M928" s="103">
        <v>1.0223354253835457E-3</v>
      </c>
    </row>
    <row r="929" spans="1:13" ht="12.5" customHeight="1" x14ac:dyDescent="0.25">
      <c r="A929" t="str">
        <f t="shared" si="30"/>
        <v>Function_06Application_182021</v>
      </c>
      <c r="B929">
        <v>926</v>
      </c>
      <c r="C929" t="s">
        <v>371</v>
      </c>
      <c r="D929" t="str">
        <f>VLOOKUP($C929,'Look-Ups'!$C$2:$G$32,D$1-2,0)</f>
        <v>Function_06</v>
      </c>
      <c r="E929" t="str">
        <f>VLOOKUP($C929,'Look-Ups'!$C$2:$G$32,E$1-2,0)</f>
        <v>Function_Simpl_05</v>
      </c>
      <c r="F929" t="str">
        <f>VLOOKUP($C929,'Look-Ups'!$C$2:$G$32,F$1-2,0)</f>
        <v>Segment_05</v>
      </c>
      <c r="G929" t="str">
        <f>VLOOKUP($C929,'Look-Ups'!$C$2:$G$32,G$1-2,0)</f>
        <v>Proc_Type_01</v>
      </c>
      <c r="H929" t="s">
        <v>242</v>
      </c>
      <c r="I929">
        <f t="shared" si="31"/>
        <v>2021</v>
      </c>
      <c r="J929" t="s">
        <v>21</v>
      </c>
      <c r="K929" s="78" t="s">
        <v>108</v>
      </c>
      <c r="M929" s="103">
        <v>3.1111756373277074E-3</v>
      </c>
    </row>
    <row r="930" spans="1:13" ht="12.5" customHeight="1" x14ac:dyDescent="0.25">
      <c r="A930" t="str">
        <f t="shared" si="30"/>
        <v>Function_06Application_182021</v>
      </c>
      <c r="B930">
        <v>927</v>
      </c>
      <c r="C930" t="s">
        <v>371</v>
      </c>
      <c r="D930" t="str">
        <f>VLOOKUP($C930,'Look-Ups'!$C$2:$G$32,D$1-2,0)</f>
        <v>Function_06</v>
      </c>
      <c r="E930" t="str">
        <f>VLOOKUP($C930,'Look-Ups'!$C$2:$G$32,E$1-2,0)</f>
        <v>Function_Simpl_05</v>
      </c>
      <c r="F930" t="str">
        <f>VLOOKUP($C930,'Look-Ups'!$C$2:$G$32,F$1-2,0)</f>
        <v>Segment_05</v>
      </c>
      <c r="G930" t="str">
        <f>VLOOKUP($C930,'Look-Ups'!$C$2:$G$32,G$1-2,0)</f>
        <v>Proc_Type_01</v>
      </c>
      <c r="H930" t="s">
        <v>220</v>
      </c>
      <c r="I930">
        <f t="shared" si="31"/>
        <v>2021</v>
      </c>
      <c r="J930" t="s">
        <v>21</v>
      </c>
      <c r="K930" s="78" t="s">
        <v>108</v>
      </c>
      <c r="M930" s="103">
        <v>1.0443703415279498E-3</v>
      </c>
    </row>
    <row r="931" spans="1:13" ht="12.5" customHeight="1" x14ac:dyDescent="0.25">
      <c r="A931" t="str">
        <f t="shared" si="30"/>
        <v>Function_06Application_182021</v>
      </c>
      <c r="B931">
        <v>928</v>
      </c>
      <c r="C931" t="s">
        <v>371</v>
      </c>
      <c r="D931" t="str">
        <f>VLOOKUP($C931,'Look-Ups'!$C$2:$G$32,D$1-2,0)</f>
        <v>Function_06</v>
      </c>
      <c r="E931" t="str">
        <f>VLOOKUP($C931,'Look-Ups'!$C$2:$G$32,E$1-2,0)</f>
        <v>Function_Simpl_05</v>
      </c>
      <c r="F931" t="str">
        <f>VLOOKUP($C931,'Look-Ups'!$C$2:$G$32,F$1-2,0)</f>
        <v>Segment_05</v>
      </c>
      <c r="G931" t="str">
        <f>VLOOKUP($C931,'Look-Ups'!$C$2:$G$32,G$1-2,0)</f>
        <v>Proc_Type_01</v>
      </c>
      <c r="H931" t="s">
        <v>182</v>
      </c>
      <c r="I931">
        <f t="shared" si="31"/>
        <v>2021</v>
      </c>
      <c r="J931" t="s">
        <v>21</v>
      </c>
      <c r="K931" s="78" t="s">
        <v>108</v>
      </c>
      <c r="M931" s="103">
        <v>1.5873771459181795E-2</v>
      </c>
    </row>
    <row r="932" spans="1:13" ht="12.5" customHeight="1" x14ac:dyDescent="0.25">
      <c r="A932" t="str">
        <f t="shared" si="30"/>
        <v>Function_06Application_182021</v>
      </c>
      <c r="B932">
        <v>929</v>
      </c>
      <c r="C932" t="s">
        <v>371</v>
      </c>
      <c r="D932" t="str">
        <f>VLOOKUP($C932,'Look-Ups'!$C$2:$G$32,D$1-2,0)</f>
        <v>Function_06</v>
      </c>
      <c r="E932" t="str">
        <f>VLOOKUP($C932,'Look-Ups'!$C$2:$G$32,E$1-2,0)</f>
        <v>Function_Simpl_05</v>
      </c>
      <c r="F932" t="str">
        <f>VLOOKUP($C932,'Look-Ups'!$C$2:$G$32,F$1-2,0)</f>
        <v>Segment_05</v>
      </c>
      <c r="G932" t="str">
        <f>VLOOKUP($C932,'Look-Ups'!$C$2:$G$32,G$1-2,0)</f>
        <v>Proc_Type_01</v>
      </c>
      <c r="H932" t="s">
        <v>173</v>
      </c>
      <c r="I932">
        <f t="shared" si="31"/>
        <v>2021</v>
      </c>
      <c r="J932" t="s">
        <v>21</v>
      </c>
      <c r="K932" s="78" t="s">
        <v>108</v>
      </c>
      <c r="M932" s="103">
        <v>1E-3</v>
      </c>
    </row>
    <row r="933" spans="1:13" ht="12.5" customHeight="1" x14ac:dyDescent="0.25">
      <c r="A933" t="str">
        <f t="shared" si="30"/>
        <v>Function_06Application_182021</v>
      </c>
      <c r="B933">
        <v>930</v>
      </c>
      <c r="C933" t="s">
        <v>371</v>
      </c>
      <c r="D933" t="str">
        <f>VLOOKUP($C933,'Look-Ups'!$C$2:$G$32,D$1-2,0)</f>
        <v>Function_06</v>
      </c>
      <c r="E933" t="str">
        <f>VLOOKUP($C933,'Look-Ups'!$C$2:$G$32,E$1-2,0)</f>
        <v>Function_Simpl_05</v>
      </c>
      <c r="F933" t="str">
        <f>VLOOKUP($C933,'Look-Ups'!$C$2:$G$32,F$1-2,0)</f>
        <v>Segment_05</v>
      </c>
      <c r="G933" t="str">
        <f>VLOOKUP($C933,'Look-Ups'!$C$2:$G$32,G$1-2,0)</f>
        <v>Proc_Type_01</v>
      </c>
      <c r="H933" t="s">
        <v>174</v>
      </c>
      <c r="I933">
        <f t="shared" si="31"/>
        <v>2021</v>
      </c>
      <c r="J933" t="s">
        <v>21</v>
      </c>
      <c r="K933" s="78" t="s">
        <v>108</v>
      </c>
      <c r="M933" s="103">
        <v>5.0000000000000001E-3</v>
      </c>
    </row>
    <row r="934" spans="1:13" ht="12.5" customHeight="1" x14ac:dyDescent="0.25">
      <c r="A934" t="str">
        <f t="shared" si="30"/>
        <v>Function_06Application_182021</v>
      </c>
      <c r="B934">
        <v>931</v>
      </c>
      <c r="C934" t="s">
        <v>371</v>
      </c>
      <c r="D934" t="str">
        <f>VLOOKUP($C934,'Look-Ups'!$C$2:$G$32,D$1-2,0)</f>
        <v>Function_06</v>
      </c>
      <c r="E934" t="str">
        <f>VLOOKUP($C934,'Look-Ups'!$C$2:$G$32,E$1-2,0)</f>
        <v>Function_Simpl_05</v>
      </c>
      <c r="F934" t="str">
        <f>VLOOKUP($C934,'Look-Ups'!$C$2:$G$32,F$1-2,0)</f>
        <v>Segment_05</v>
      </c>
      <c r="G934" t="str">
        <f>VLOOKUP($C934,'Look-Ups'!$C$2:$G$32,G$1-2,0)</f>
        <v>Proc_Type_01</v>
      </c>
      <c r="H934" t="s">
        <v>183</v>
      </c>
      <c r="I934">
        <f t="shared" si="31"/>
        <v>2021</v>
      </c>
      <c r="J934" t="s">
        <v>21</v>
      </c>
      <c r="K934" s="78" t="s">
        <v>108</v>
      </c>
      <c r="M934" s="103">
        <v>5.0000000000000001E-3</v>
      </c>
    </row>
    <row r="935" spans="1:13" ht="12.5" customHeight="1" x14ac:dyDescent="0.25">
      <c r="A935" t="str">
        <f t="shared" si="30"/>
        <v>Function_06Application_182021</v>
      </c>
      <c r="B935">
        <v>932</v>
      </c>
      <c r="C935" t="s">
        <v>371</v>
      </c>
      <c r="D935" t="str">
        <f>VLOOKUP($C935,'Look-Ups'!$C$2:$G$32,D$1-2,0)</f>
        <v>Function_06</v>
      </c>
      <c r="E935" t="str">
        <f>VLOOKUP($C935,'Look-Ups'!$C$2:$G$32,E$1-2,0)</f>
        <v>Function_Simpl_05</v>
      </c>
      <c r="F935" t="str">
        <f>VLOOKUP($C935,'Look-Ups'!$C$2:$G$32,F$1-2,0)</f>
        <v>Segment_05</v>
      </c>
      <c r="G935" t="str">
        <f>VLOOKUP($C935,'Look-Ups'!$C$2:$G$32,G$1-2,0)</f>
        <v>Proc_Type_01</v>
      </c>
      <c r="H935" t="s">
        <v>185</v>
      </c>
      <c r="I935">
        <f t="shared" si="31"/>
        <v>2021</v>
      </c>
      <c r="J935" t="s">
        <v>21</v>
      </c>
      <c r="K935" s="78" t="s">
        <v>108</v>
      </c>
      <c r="M935" s="103">
        <v>5.0000000000000001E-3</v>
      </c>
    </row>
    <row r="936" spans="1:13" ht="12.5" customHeight="1" x14ac:dyDescent="0.25">
      <c r="A936" t="str">
        <f t="shared" si="30"/>
        <v>Function_06Application_182021</v>
      </c>
      <c r="B936">
        <v>933</v>
      </c>
      <c r="C936" t="s">
        <v>371</v>
      </c>
      <c r="D936" t="str">
        <f>VLOOKUP($C936,'Look-Ups'!$C$2:$G$32,D$1-2,0)</f>
        <v>Function_06</v>
      </c>
      <c r="E936" t="str">
        <f>VLOOKUP($C936,'Look-Ups'!$C$2:$G$32,E$1-2,0)</f>
        <v>Function_Simpl_05</v>
      </c>
      <c r="F936" t="str">
        <f>VLOOKUP($C936,'Look-Ups'!$C$2:$G$32,F$1-2,0)</f>
        <v>Segment_05</v>
      </c>
      <c r="G936" t="str">
        <f>VLOOKUP($C936,'Look-Ups'!$C$2:$G$32,G$1-2,0)</f>
        <v>Proc_Type_01</v>
      </c>
      <c r="H936" t="s">
        <v>244</v>
      </c>
      <c r="I936">
        <f t="shared" si="31"/>
        <v>2021</v>
      </c>
      <c r="J936" t="s">
        <v>21</v>
      </c>
      <c r="K936" s="78" t="s">
        <v>106</v>
      </c>
      <c r="M936" s="103">
        <v>3.4323735865493865E-2</v>
      </c>
    </row>
    <row r="937" spans="1:13" ht="12.5" customHeight="1" x14ac:dyDescent="0.25">
      <c r="A937" t="str">
        <f t="shared" si="30"/>
        <v>Function_07Application_192021</v>
      </c>
      <c r="B937">
        <v>934</v>
      </c>
      <c r="C937" t="s">
        <v>372</v>
      </c>
      <c r="D937" t="str">
        <f>VLOOKUP($C937,'Look-Ups'!$C$2:$G$32,D$1-2,0)</f>
        <v>Function_07</v>
      </c>
      <c r="E937" t="str">
        <f>VLOOKUP($C937,'Look-Ups'!$C$2:$G$32,E$1-2,0)</f>
        <v>Function_Simpl_06</v>
      </c>
      <c r="F937" t="str">
        <f>VLOOKUP($C937,'Look-Ups'!$C$2:$G$32,F$1-2,0)</f>
        <v>Segment_04</v>
      </c>
      <c r="G937" t="str">
        <f>VLOOKUP($C937,'Look-Ups'!$C$2:$G$32,G$1-2,0)</f>
        <v>Proc_Type_05</v>
      </c>
      <c r="H937" t="s">
        <v>171</v>
      </c>
      <c r="I937">
        <f t="shared" si="31"/>
        <v>2021</v>
      </c>
      <c r="J937" t="s">
        <v>21</v>
      </c>
      <c r="K937" s="78" t="s">
        <v>108</v>
      </c>
      <c r="M937" s="103">
        <v>0.23004146081179416</v>
      </c>
    </row>
    <row r="938" spans="1:13" ht="12.5" customHeight="1" x14ac:dyDescent="0.25">
      <c r="A938" t="str">
        <f t="shared" si="30"/>
        <v>Function_07Application_192021</v>
      </c>
      <c r="B938">
        <v>935</v>
      </c>
      <c r="C938" t="s">
        <v>372</v>
      </c>
      <c r="D938" t="str">
        <f>VLOOKUP($C938,'Look-Ups'!$C$2:$G$32,D$1-2,0)</f>
        <v>Function_07</v>
      </c>
      <c r="E938" t="str">
        <f>VLOOKUP($C938,'Look-Ups'!$C$2:$G$32,E$1-2,0)</f>
        <v>Function_Simpl_06</v>
      </c>
      <c r="F938" t="str">
        <f>VLOOKUP($C938,'Look-Ups'!$C$2:$G$32,F$1-2,0)</f>
        <v>Segment_04</v>
      </c>
      <c r="G938" t="str">
        <f>VLOOKUP($C938,'Look-Ups'!$C$2:$G$32,G$1-2,0)</f>
        <v>Proc_Type_05</v>
      </c>
      <c r="H938" t="s">
        <v>219</v>
      </c>
      <c r="I938">
        <f t="shared" si="31"/>
        <v>2021</v>
      </c>
      <c r="J938" t="s">
        <v>21</v>
      </c>
      <c r="K938" s="78" t="s">
        <v>108</v>
      </c>
      <c r="M938" s="103">
        <v>9.5826020708338081E-2</v>
      </c>
    </row>
    <row r="939" spans="1:13" ht="12.5" customHeight="1" x14ac:dyDescent="0.25">
      <c r="A939" t="str">
        <f t="shared" si="30"/>
        <v>Function_07Application_192021</v>
      </c>
      <c r="B939">
        <v>936</v>
      </c>
      <c r="C939" t="s">
        <v>372</v>
      </c>
      <c r="D939" t="str">
        <f>VLOOKUP($C939,'Look-Ups'!$C$2:$G$32,D$1-2,0)</f>
        <v>Function_07</v>
      </c>
      <c r="E939" t="str">
        <f>VLOOKUP($C939,'Look-Ups'!$C$2:$G$32,E$1-2,0)</f>
        <v>Function_Simpl_06</v>
      </c>
      <c r="F939" t="str">
        <f>VLOOKUP($C939,'Look-Ups'!$C$2:$G$32,F$1-2,0)</f>
        <v>Segment_04</v>
      </c>
      <c r="G939" t="str">
        <f>VLOOKUP($C939,'Look-Ups'!$C$2:$G$32,G$1-2,0)</f>
        <v>Proc_Type_05</v>
      </c>
      <c r="H939" t="s">
        <v>156</v>
      </c>
      <c r="I939">
        <f t="shared" si="31"/>
        <v>2021</v>
      </c>
      <c r="J939" t="s">
        <v>21</v>
      </c>
      <c r="K939" s="78" t="s">
        <v>108</v>
      </c>
      <c r="M939" s="103">
        <v>0.18355936260233471</v>
      </c>
    </row>
    <row r="940" spans="1:13" ht="12.5" customHeight="1" x14ac:dyDescent="0.25">
      <c r="A940" t="str">
        <f t="shared" si="30"/>
        <v>Function_07Application_192021</v>
      </c>
      <c r="B940">
        <v>937</v>
      </c>
      <c r="C940" t="s">
        <v>372</v>
      </c>
      <c r="D940" t="str">
        <f>VLOOKUP($C940,'Look-Ups'!$C$2:$G$32,D$1-2,0)</f>
        <v>Function_07</v>
      </c>
      <c r="E940" t="str">
        <f>VLOOKUP($C940,'Look-Ups'!$C$2:$G$32,E$1-2,0)</f>
        <v>Function_Simpl_06</v>
      </c>
      <c r="F940" t="str">
        <f>VLOOKUP($C940,'Look-Ups'!$C$2:$G$32,F$1-2,0)</f>
        <v>Segment_04</v>
      </c>
      <c r="G940" t="str">
        <f>VLOOKUP($C940,'Look-Ups'!$C$2:$G$32,G$1-2,0)</f>
        <v>Proc_Type_05</v>
      </c>
      <c r="H940" t="s">
        <v>187</v>
      </c>
      <c r="I940">
        <f t="shared" si="31"/>
        <v>2021</v>
      </c>
      <c r="J940" t="s">
        <v>21</v>
      </c>
      <c r="K940" s="78" t="s">
        <v>108</v>
      </c>
      <c r="M940" s="103">
        <v>9.3800318479901126E-2</v>
      </c>
    </row>
    <row r="941" spans="1:13" ht="12.5" customHeight="1" x14ac:dyDescent="0.25">
      <c r="A941" t="str">
        <f t="shared" si="30"/>
        <v>Function_07Application_192021</v>
      </c>
      <c r="B941">
        <v>938</v>
      </c>
      <c r="C941" t="s">
        <v>372</v>
      </c>
      <c r="D941" t="str">
        <f>VLOOKUP($C941,'Look-Ups'!$C$2:$G$32,D$1-2,0)</f>
        <v>Function_07</v>
      </c>
      <c r="E941" t="str">
        <f>VLOOKUP($C941,'Look-Ups'!$C$2:$G$32,E$1-2,0)</f>
        <v>Function_Simpl_06</v>
      </c>
      <c r="F941" t="str">
        <f>VLOOKUP($C941,'Look-Ups'!$C$2:$G$32,F$1-2,0)</f>
        <v>Segment_04</v>
      </c>
      <c r="G941" t="str">
        <f>VLOOKUP($C941,'Look-Ups'!$C$2:$G$32,G$1-2,0)</f>
        <v>Proc_Type_05</v>
      </c>
      <c r="H941" t="s">
        <v>209</v>
      </c>
      <c r="I941">
        <f t="shared" si="31"/>
        <v>2021</v>
      </c>
      <c r="J941" t="s">
        <v>21</v>
      </c>
      <c r="K941" s="78" t="s">
        <v>108</v>
      </c>
      <c r="M941" s="103">
        <v>7.6308162584760697E-2</v>
      </c>
    </row>
    <row r="942" spans="1:13" ht="12.5" customHeight="1" x14ac:dyDescent="0.25">
      <c r="A942" t="str">
        <f t="shared" si="30"/>
        <v>Function_07Application_192021</v>
      </c>
      <c r="B942">
        <v>939</v>
      </c>
      <c r="C942" t="s">
        <v>372</v>
      </c>
      <c r="D942" t="str">
        <f>VLOOKUP($C942,'Look-Ups'!$C$2:$G$32,D$1-2,0)</f>
        <v>Function_07</v>
      </c>
      <c r="E942" t="str">
        <f>VLOOKUP($C942,'Look-Ups'!$C$2:$G$32,E$1-2,0)</f>
        <v>Function_Simpl_06</v>
      </c>
      <c r="F942" t="str">
        <f>VLOOKUP($C942,'Look-Ups'!$C$2:$G$32,F$1-2,0)</f>
        <v>Segment_04</v>
      </c>
      <c r="G942" t="str">
        <f>VLOOKUP($C942,'Look-Ups'!$C$2:$G$32,G$1-2,0)</f>
        <v>Proc_Type_05</v>
      </c>
      <c r="H942" t="s">
        <v>222</v>
      </c>
      <c r="I942">
        <f t="shared" si="31"/>
        <v>2021</v>
      </c>
      <c r="J942" t="s">
        <v>21</v>
      </c>
      <c r="K942" s="78" t="s">
        <v>108</v>
      </c>
      <c r="M942" s="103">
        <v>1.5549118737442245E-2</v>
      </c>
    </row>
    <row r="943" spans="1:13" ht="12.5" customHeight="1" x14ac:dyDescent="0.25">
      <c r="A943" t="str">
        <f t="shared" si="30"/>
        <v>Function_07Application_192021</v>
      </c>
      <c r="B943">
        <v>940</v>
      </c>
      <c r="C943" t="s">
        <v>372</v>
      </c>
      <c r="D943" t="str">
        <f>VLOOKUP($C943,'Look-Ups'!$C$2:$G$32,D$1-2,0)</f>
        <v>Function_07</v>
      </c>
      <c r="E943" t="str">
        <f>VLOOKUP($C943,'Look-Ups'!$C$2:$G$32,E$1-2,0)</f>
        <v>Function_Simpl_06</v>
      </c>
      <c r="F943" t="str">
        <f>VLOOKUP($C943,'Look-Ups'!$C$2:$G$32,F$1-2,0)</f>
        <v>Segment_04</v>
      </c>
      <c r="G943" t="str">
        <f>VLOOKUP($C943,'Look-Ups'!$C$2:$G$32,G$1-2,0)</f>
        <v>Proc_Type_05</v>
      </c>
      <c r="H943" t="s">
        <v>195</v>
      </c>
      <c r="I943">
        <f t="shared" si="31"/>
        <v>2021</v>
      </c>
      <c r="J943" t="s">
        <v>21</v>
      </c>
      <c r="K943" s="78">
        <v>0</v>
      </c>
      <c r="M943" s="103">
        <v>0</v>
      </c>
    </row>
    <row r="944" spans="1:13" ht="12.5" customHeight="1" x14ac:dyDescent="0.25">
      <c r="A944" t="str">
        <f t="shared" si="30"/>
        <v>Function_07Application_192021</v>
      </c>
      <c r="B944">
        <v>941</v>
      </c>
      <c r="C944" t="s">
        <v>372</v>
      </c>
      <c r="D944" t="str">
        <f>VLOOKUP($C944,'Look-Ups'!$C$2:$G$32,D$1-2,0)</f>
        <v>Function_07</v>
      </c>
      <c r="E944" t="str">
        <f>VLOOKUP($C944,'Look-Ups'!$C$2:$G$32,E$1-2,0)</f>
        <v>Function_Simpl_06</v>
      </c>
      <c r="F944" t="str">
        <f>VLOOKUP($C944,'Look-Ups'!$C$2:$G$32,F$1-2,0)</f>
        <v>Segment_04</v>
      </c>
      <c r="G944" t="str">
        <f>VLOOKUP($C944,'Look-Ups'!$C$2:$G$32,G$1-2,0)</f>
        <v>Proc_Type_05</v>
      </c>
      <c r="H944" t="s">
        <v>225</v>
      </c>
      <c r="I944">
        <f t="shared" si="31"/>
        <v>2021</v>
      </c>
      <c r="J944" t="s">
        <v>21</v>
      </c>
      <c r="K944" s="78" t="s">
        <v>108</v>
      </c>
      <c r="M944" s="103">
        <v>6.0513650434242151E-3</v>
      </c>
    </row>
    <row r="945" spans="1:13" ht="12.5" customHeight="1" x14ac:dyDescent="0.25">
      <c r="A945" t="str">
        <f t="shared" si="30"/>
        <v>Function_07Application_192021</v>
      </c>
      <c r="B945">
        <v>942</v>
      </c>
      <c r="C945" t="s">
        <v>372</v>
      </c>
      <c r="D945" t="str">
        <f>VLOOKUP($C945,'Look-Ups'!$C$2:$G$32,D$1-2,0)</f>
        <v>Function_07</v>
      </c>
      <c r="E945" t="str">
        <f>VLOOKUP($C945,'Look-Ups'!$C$2:$G$32,E$1-2,0)</f>
        <v>Function_Simpl_06</v>
      </c>
      <c r="F945" t="str">
        <f>VLOOKUP($C945,'Look-Ups'!$C$2:$G$32,F$1-2,0)</f>
        <v>Segment_04</v>
      </c>
      <c r="G945" t="str">
        <f>VLOOKUP($C945,'Look-Ups'!$C$2:$G$32,G$1-2,0)</f>
        <v>Proc_Type_05</v>
      </c>
      <c r="H945" t="s">
        <v>206</v>
      </c>
      <c r="I945">
        <f t="shared" si="31"/>
        <v>2021</v>
      </c>
      <c r="J945" t="s">
        <v>21</v>
      </c>
      <c r="K945" s="78" t="s">
        <v>108</v>
      </c>
      <c r="M945" s="103">
        <v>0.24579274658859449</v>
      </c>
    </row>
    <row r="946" spans="1:13" ht="12.5" customHeight="1" x14ac:dyDescent="0.25">
      <c r="A946" t="str">
        <f t="shared" si="30"/>
        <v>Function_07Application_192021</v>
      </c>
      <c r="B946">
        <v>943</v>
      </c>
      <c r="C946" t="s">
        <v>372</v>
      </c>
      <c r="D946" t="str">
        <f>VLOOKUP($C946,'Look-Ups'!$C$2:$G$32,D$1-2,0)</f>
        <v>Function_07</v>
      </c>
      <c r="E946" t="str">
        <f>VLOOKUP($C946,'Look-Ups'!$C$2:$G$32,E$1-2,0)</f>
        <v>Function_Simpl_06</v>
      </c>
      <c r="F946" t="str">
        <f>VLOOKUP($C946,'Look-Ups'!$C$2:$G$32,F$1-2,0)</f>
        <v>Segment_04</v>
      </c>
      <c r="G946" t="str">
        <f>VLOOKUP($C946,'Look-Ups'!$C$2:$G$32,G$1-2,0)</f>
        <v>Proc_Type_05</v>
      </c>
      <c r="H946" t="s">
        <v>238</v>
      </c>
      <c r="I946">
        <f t="shared" si="31"/>
        <v>2021</v>
      </c>
      <c r="J946" t="s">
        <v>21</v>
      </c>
      <c r="K946" s="78" t="s">
        <v>108</v>
      </c>
      <c r="M946" s="103">
        <v>0.03</v>
      </c>
    </row>
    <row r="947" spans="1:13" ht="12.5" customHeight="1" x14ac:dyDescent="0.25">
      <c r="A947" t="str">
        <f t="shared" si="30"/>
        <v>Function_07Application_192021</v>
      </c>
      <c r="B947">
        <v>944</v>
      </c>
      <c r="C947" t="s">
        <v>372</v>
      </c>
      <c r="D947" t="str">
        <f>VLOOKUP($C947,'Look-Ups'!$C$2:$G$32,D$1-2,0)</f>
        <v>Function_07</v>
      </c>
      <c r="E947" t="str">
        <f>VLOOKUP($C947,'Look-Ups'!$C$2:$G$32,E$1-2,0)</f>
        <v>Function_Simpl_06</v>
      </c>
      <c r="F947" t="str">
        <f>VLOOKUP($C947,'Look-Ups'!$C$2:$G$32,F$1-2,0)</f>
        <v>Segment_04</v>
      </c>
      <c r="G947" t="str">
        <f>VLOOKUP($C947,'Look-Ups'!$C$2:$G$32,G$1-2,0)</f>
        <v>Proc_Type_05</v>
      </c>
      <c r="H947" t="s">
        <v>244</v>
      </c>
      <c r="I947">
        <f t="shared" si="31"/>
        <v>2021</v>
      </c>
      <c r="J947" t="s">
        <v>21</v>
      </c>
      <c r="K947" s="78" t="s">
        <v>106</v>
      </c>
      <c r="M947" s="103">
        <v>2.3071444443410249E-2</v>
      </c>
    </row>
    <row r="948" spans="1:13" ht="12.5" customHeight="1" x14ac:dyDescent="0.25">
      <c r="A948" t="str">
        <f t="shared" si="30"/>
        <v>Function_07Application_202021</v>
      </c>
      <c r="B948">
        <v>945</v>
      </c>
      <c r="C948" t="s">
        <v>373</v>
      </c>
      <c r="D948" t="str">
        <f>VLOOKUP($C948,'Look-Ups'!$C$2:$G$32,D$1-2,0)</f>
        <v>Function_07</v>
      </c>
      <c r="E948" t="str">
        <f>VLOOKUP($C948,'Look-Ups'!$C$2:$G$32,E$1-2,0)</f>
        <v>Function_Simpl_06</v>
      </c>
      <c r="F948" t="str">
        <f>VLOOKUP($C948,'Look-Ups'!$C$2:$G$32,F$1-2,0)</f>
        <v>Segment_04</v>
      </c>
      <c r="G948" t="str">
        <f>VLOOKUP($C948,'Look-Ups'!$C$2:$G$32,G$1-2,0)</f>
        <v>Proc_Type_05</v>
      </c>
      <c r="H948" t="s">
        <v>171</v>
      </c>
      <c r="I948">
        <f t="shared" si="31"/>
        <v>2021</v>
      </c>
      <c r="J948" t="s">
        <v>21</v>
      </c>
      <c r="K948" s="78" t="s">
        <v>108</v>
      </c>
      <c r="M948" s="103">
        <v>0.2106458617150925</v>
      </c>
    </row>
    <row r="949" spans="1:13" ht="12.5" customHeight="1" x14ac:dyDescent="0.25">
      <c r="A949" t="str">
        <f t="shared" si="30"/>
        <v>Function_07Application_202021</v>
      </c>
      <c r="B949">
        <v>946</v>
      </c>
      <c r="C949" t="s">
        <v>373</v>
      </c>
      <c r="D949" t="str">
        <f>VLOOKUP($C949,'Look-Ups'!$C$2:$G$32,D$1-2,0)</f>
        <v>Function_07</v>
      </c>
      <c r="E949" t="str">
        <f>VLOOKUP($C949,'Look-Ups'!$C$2:$G$32,E$1-2,0)</f>
        <v>Function_Simpl_06</v>
      </c>
      <c r="F949" t="str">
        <f>VLOOKUP($C949,'Look-Ups'!$C$2:$G$32,F$1-2,0)</f>
        <v>Segment_04</v>
      </c>
      <c r="G949" t="str">
        <f>VLOOKUP($C949,'Look-Ups'!$C$2:$G$32,G$1-2,0)</f>
        <v>Proc_Type_05</v>
      </c>
      <c r="H949" t="s">
        <v>219</v>
      </c>
      <c r="I949">
        <f t="shared" si="31"/>
        <v>2021</v>
      </c>
      <c r="J949" t="s">
        <v>21</v>
      </c>
      <c r="K949" s="78" t="s">
        <v>108</v>
      </c>
      <c r="M949" s="103">
        <v>9.4669682845489947E-2</v>
      </c>
    </row>
    <row r="950" spans="1:13" ht="12.5" customHeight="1" x14ac:dyDescent="0.25">
      <c r="A950" t="str">
        <f t="shared" si="30"/>
        <v>Function_07Application_202021</v>
      </c>
      <c r="B950">
        <v>947</v>
      </c>
      <c r="C950" t="s">
        <v>373</v>
      </c>
      <c r="D950" t="str">
        <f>VLOOKUP($C950,'Look-Ups'!$C$2:$G$32,D$1-2,0)</f>
        <v>Function_07</v>
      </c>
      <c r="E950" t="str">
        <f>VLOOKUP($C950,'Look-Ups'!$C$2:$G$32,E$1-2,0)</f>
        <v>Function_Simpl_06</v>
      </c>
      <c r="F950" t="str">
        <f>VLOOKUP($C950,'Look-Ups'!$C$2:$G$32,F$1-2,0)</f>
        <v>Segment_04</v>
      </c>
      <c r="G950" t="str">
        <f>VLOOKUP($C950,'Look-Ups'!$C$2:$G$32,G$1-2,0)</f>
        <v>Proc_Type_05</v>
      </c>
      <c r="H950" t="s">
        <v>156</v>
      </c>
      <c r="I950">
        <f t="shared" si="31"/>
        <v>2021</v>
      </c>
      <c r="J950" t="s">
        <v>21</v>
      </c>
      <c r="K950" s="78" t="s">
        <v>108</v>
      </c>
      <c r="M950" s="103">
        <v>0.17964152014088783</v>
      </c>
    </row>
    <row r="951" spans="1:13" ht="12.5" customHeight="1" x14ac:dyDescent="0.25">
      <c r="A951" t="str">
        <f t="shared" si="30"/>
        <v>Function_07Application_202021</v>
      </c>
      <c r="B951">
        <v>948</v>
      </c>
      <c r="C951" t="s">
        <v>373</v>
      </c>
      <c r="D951" t="str">
        <f>VLOOKUP($C951,'Look-Ups'!$C$2:$G$32,D$1-2,0)</f>
        <v>Function_07</v>
      </c>
      <c r="E951" t="str">
        <f>VLOOKUP($C951,'Look-Ups'!$C$2:$G$32,E$1-2,0)</f>
        <v>Function_Simpl_06</v>
      </c>
      <c r="F951" t="str">
        <f>VLOOKUP($C951,'Look-Ups'!$C$2:$G$32,F$1-2,0)</f>
        <v>Segment_04</v>
      </c>
      <c r="G951" t="str">
        <f>VLOOKUP($C951,'Look-Ups'!$C$2:$G$32,G$1-2,0)</f>
        <v>Proc_Type_05</v>
      </c>
      <c r="H951" t="s">
        <v>187</v>
      </c>
      <c r="I951">
        <f t="shared" si="31"/>
        <v>2021</v>
      </c>
      <c r="J951" t="s">
        <v>21</v>
      </c>
      <c r="K951" s="78" t="s">
        <v>108</v>
      </c>
      <c r="M951" s="103">
        <v>9.2010188284519109E-2</v>
      </c>
    </row>
    <row r="952" spans="1:13" ht="12.5" customHeight="1" x14ac:dyDescent="0.25">
      <c r="A952" t="str">
        <f t="shared" si="30"/>
        <v>Function_07Application_202021</v>
      </c>
      <c r="B952">
        <v>949</v>
      </c>
      <c r="C952" t="s">
        <v>373</v>
      </c>
      <c r="D952" t="str">
        <f>VLOOKUP($C952,'Look-Ups'!$C$2:$G$32,D$1-2,0)</f>
        <v>Function_07</v>
      </c>
      <c r="E952" t="str">
        <f>VLOOKUP($C952,'Look-Ups'!$C$2:$G$32,E$1-2,0)</f>
        <v>Function_Simpl_06</v>
      </c>
      <c r="F952" t="str">
        <f>VLOOKUP($C952,'Look-Ups'!$C$2:$G$32,F$1-2,0)</f>
        <v>Segment_04</v>
      </c>
      <c r="G952" t="str">
        <f>VLOOKUP($C952,'Look-Ups'!$C$2:$G$32,G$1-2,0)</f>
        <v>Proc_Type_05</v>
      </c>
      <c r="H952" t="s">
        <v>209</v>
      </c>
      <c r="I952">
        <f t="shared" si="31"/>
        <v>2021</v>
      </c>
      <c r="J952" t="s">
        <v>21</v>
      </c>
      <c r="K952" s="78" t="s">
        <v>108</v>
      </c>
      <c r="M952" s="103">
        <v>0.10365171553507704</v>
      </c>
    </row>
    <row r="953" spans="1:13" ht="12.5" customHeight="1" x14ac:dyDescent="0.25">
      <c r="A953" t="str">
        <f t="shared" si="30"/>
        <v>Function_07Application_202021</v>
      </c>
      <c r="B953">
        <v>950</v>
      </c>
      <c r="C953" t="s">
        <v>373</v>
      </c>
      <c r="D953" t="str">
        <f>VLOOKUP($C953,'Look-Ups'!$C$2:$G$32,D$1-2,0)</f>
        <v>Function_07</v>
      </c>
      <c r="E953" t="str">
        <f>VLOOKUP($C953,'Look-Ups'!$C$2:$G$32,E$1-2,0)</f>
        <v>Function_Simpl_06</v>
      </c>
      <c r="F953" t="str">
        <f>VLOOKUP($C953,'Look-Ups'!$C$2:$G$32,F$1-2,0)</f>
        <v>Segment_04</v>
      </c>
      <c r="G953" t="str">
        <f>VLOOKUP($C953,'Look-Ups'!$C$2:$G$32,G$1-2,0)</f>
        <v>Proc_Type_05</v>
      </c>
      <c r="H953" t="s">
        <v>222</v>
      </c>
      <c r="I953">
        <f t="shared" si="31"/>
        <v>2021</v>
      </c>
      <c r="J953" t="s">
        <v>21</v>
      </c>
      <c r="K953" s="78" t="s">
        <v>108</v>
      </c>
      <c r="M953" s="103">
        <v>1.1391876393278048E-2</v>
      </c>
    </row>
    <row r="954" spans="1:13" ht="12.5" customHeight="1" x14ac:dyDescent="0.25">
      <c r="A954" t="str">
        <f t="shared" si="30"/>
        <v>Function_07Application_202021</v>
      </c>
      <c r="B954">
        <v>951</v>
      </c>
      <c r="C954" t="s">
        <v>373</v>
      </c>
      <c r="D954" t="str">
        <f>VLOOKUP($C954,'Look-Ups'!$C$2:$G$32,D$1-2,0)</f>
        <v>Function_07</v>
      </c>
      <c r="E954" t="str">
        <f>VLOOKUP($C954,'Look-Ups'!$C$2:$G$32,E$1-2,0)</f>
        <v>Function_Simpl_06</v>
      </c>
      <c r="F954" t="str">
        <f>VLOOKUP($C954,'Look-Ups'!$C$2:$G$32,F$1-2,0)</f>
        <v>Segment_04</v>
      </c>
      <c r="G954" t="str">
        <f>VLOOKUP($C954,'Look-Ups'!$C$2:$G$32,G$1-2,0)</f>
        <v>Proc_Type_05</v>
      </c>
      <c r="H954" t="s">
        <v>195</v>
      </c>
      <c r="I954">
        <f t="shared" si="31"/>
        <v>2021</v>
      </c>
      <c r="J954" t="s">
        <v>21</v>
      </c>
      <c r="K954" s="78">
        <v>0</v>
      </c>
      <c r="M954" s="103">
        <v>0</v>
      </c>
    </row>
    <row r="955" spans="1:13" ht="12.5" customHeight="1" x14ac:dyDescent="0.25">
      <c r="A955" t="str">
        <f t="shared" si="30"/>
        <v>Function_07Application_202021</v>
      </c>
      <c r="B955">
        <v>952</v>
      </c>
      <c r="C955" t="s">
        <v>373</v>
      </c>
      <c r="D955" t="str">
        <f>VLOOKUP($C955,'Look-Ups'!$C$2:$G$32,D$1-2,0)</f>
        <v>Function_07</v>
      </c>
      <c r="E955" t="str">
        <f>VLOOKUP($C955,'Look-Ups'!$C$2:$G$32,E$1-2,0)</f>
        <v>Function_Simpl_06</v>
      </c>
      <c r="F955" t="str">
        <f>VLOOKUP($C955,'Look-Ups'!$C$2:$G$32,F$1-2,0)</f>
        <v>Segment_04</v>
      </c>
      <c r="G955" t="str">
        <f>VLOOKUP($C955,'Look-Ups'!$C$2:$G$32,G$1-2,0)</f>
        <v>Proc_Type_05</v>
      </c>
      <c r="H955" t="s">
        <v>225</v>
      </c>
      <c r="I955">
        <f t="shared" si="31"/>
        <v>2021</v>
      </c>
      <c r="J955" t="s">
        <v>21</v>
      </c>
      <c r="K955" s="78" t="s">
        <v>108</v>
      </c>
      <c r="M955" s="103">
        <v>5.5084400114533347E-3</v>
      </c>
    </row>
    <row r="956" spans="1:13" ht="12.5" customHeight="1" x14ac:dyDescent="0.25">
      <c r="A956" t="str">
        <f t="shared" si="30"/>
        <v>Function_07Application_202021</v>
      </c>
      <c r="B956">
        <v>953</v>
      </c>
      <c r="C956" t="s">
        <v>373</v>
      </c>
      <c r="D956" t="str">
        <f>VLOOKUP($C956,'Look-Ups'!$C$2:$G$32,D$1-2,0)</f>
        <v>Function_07</v>
      </c>
      <c r="E956" t="str">
        <f>VLOOKUP($C956,'Look-Ups'!$C$2:$G$32,E$1-2,0)</f>
        <v>Function_Simpl_06</v>
      </c>
      <c r="F956" t="str">
        <f>VLOOKUP($C956,'Look-Ups'!$C$2:$G$32,F$1-2,0)</f>
        <v>Segment_04</v>
      </c>
      <c r="G956" t="str">
        <f>VLOOKUP($C956,'Look-Ups'!$C$2:$G$32,G$1-2,0)</f>
        <v>Proc_Type_05</v>
      </c>
      <c r="H956" t="s">
        <v>206</v>
      </c>
      <c r="I956">
        <f t="shared" si="31"/>
        <v>2021</v>
      </c>
      <c r="J956" t="s">
        <v>21</v>
      </c>
      <c r="K956" s="78" t="s">
        <v>108</v>
      </c>
      <c r="M956" s="103">
        <v>0.25201702469921644</v>
      </c>
    </row>
    <row r="957" spans="1:13" ht="12.5" customHeight="1" x14ac:dyDescent="0.25">
      <c r="A957" t="str">
        <f t="shared" si="30"/>
        <v>Function_07Application_202021</v>
      </c>
      <c r="B957">
        <v>954</v>
      </c>
      <c r="C957" t="s">
        <v>373</v>
      </c>
      <c r="D957" t="str">
        <f>VLOOKUP($C957,'Look-Ups'!$C$2:$G$32,D$1-2,0)</f>
        <v>Function_07</v>
      </c>
      <c r="E957" t="str">
        <f>VLOOKUP($C957,'Look-Ups'!$C$2:$G$32,E$1-2,0)</f>
        <v>Function_Simpl_06</v>
      </c>
      <c r="F957" t="str">
        <f>VLOOKUP($C957,'Look-Ups'!$C$2:$G$32,F$1-2,0)</f>
        <v>Segment_04</v>
      </c>
      <c r="G957" t="str">
        <f>VLOOKUP($C957,'Look-Ups'!$C$2:$G$32,G$1-2,0)</f>
        <v>Proc_Type_05</v>
      </c>
      <c r="H957" t="s">
        <v>238</v>
      </c>
      <c r="I957">
        <f t="shared" si="31"/>
        <v>2021</v>
      </c>
      <c r="J957" t="s">
        <v>21</v>
      </c>
      <c r="K957" s="78" t="s">
        <v>108</v>
      </c>
      <c r="M957" s="103">
        <v>3.2626583734866724E-2</v>
      </c>
    </row>
    <row r="958" spans="1:13" ht="12.5" customHeight="1" x14ac:dyDescent="0.25">
      <c r="A958" t="str">
        <f t="shared" si="30"/>
        <v>Function_07Application_202021</v>
      </c>
      <c r="B958">
        <v>955</v>
      </c>
      <c r="C958" t="s">
        <v>373</v>
      </c>
      <c r="D958" t="str">
        <f>VLOOKUP($C958,'Look-Ups'!$C$2:$G$32,D$1-2,0)</f>
        <v>Function_07</v>
      </c>
      <c r="E958" t="str">
        <f>VLOOKUP($C958,'Look-Ups'!$C$2:$G$32,E$1-2,0)</f>
        <v>Function_Simpl_06</v>
      </c>
      <c r="F958" t="str">
        <f>VLOOKUP($C958,'Look-Ups'!$C$2:$G$32,F$1-2,0)</f>
        <v>Segment_04</v>
      </c>
      <c r="G958" t="str">
        <f>VLOOKUP($C958,'Look-Ups'!$C$2:$G$32,G$1-2,0)</f>
        <v>Proc_Type_05</v>
      </c>
      <c r="H958" t="s">
        <v>244</v>
      </c>
      <c r="I958">
        <f t="shared" si="31"/>
        <v>2021</v>
      </c>
      <c r="J958" t="s">
        <v>21</v>
      </c>
      <c r="K958" s="78" t="s">
        <v>106</v>
      </c>
      <c r="M958" s="103">
        <v>1.783710664011906E-2</v>
      </c>
    </row>
    <row r="959" spans="1:13" ht="12.5" customHeight="1" x14ac:dyDescent="0.25">
      <c r="A959" t="str">
        <f t="shared" si="30"/>
        <v>Function_08Application_212021</v>
      </c>
      <c r="B959">
        <v>956</v>
      </c>
      <c r="C959" t="s">
        <v>374</v>
      </c>
      <c r="D959" t="str">
        <f>VLOOKUP($C959,'Look-Ups'!$C$2:$G$32,D$1-2,0)</f>
        <v>Function_08</v>
      </c>
      <c r="E959" t="str">
        <f>VLOOKUP($C959,'Look-Ups'!$C$2:$G$32,E$1-2,0)</f>
        <v>Function_Simpl_05</v>
      </c>
      <c r="F959" t="str">
        <f>VLOOKUP($C959,'Look-Ups'!$C$2:$G$32,F$1-2,0)</f>
        <v>Segment_05</v>
      </c>
      <c r="G959" t="str">
        <f>VLOOKUP($C959,'Look-Ups'!$C$2:$G$32,G$1-2,0)</f>
        <v>Proc_Type_01</v>
      </c>
      <c r="H959" t="s">
        <v>219</v>
      </c>
      <c r="I959">
        <f t="shared" si="31"/>
        <v>2021</v>
      </c>
      <c r="J959" t="s">
        <v>21</v>
      </c>
      <c r="K959" s="78" t="s">
        <v>106</v>
      </c>
      <c r="M959" s="103">
        <v>0.5518144092496029</v>
      </c>
    </row>
    <row r="960" spans="1:13" ht="12.5" customHeight="1" x14ac:dyDescent="0.25">
      <c r="A960" t="str">
        <f t="shared" si="30"/>
        <v>Function_08Application_212021</v>
      </c>
      <c r="B960">
        <v>957</v>
      </c>
      <c r="C960" t="s">
        <v>374</v>
      </c>
      <c r="D960" t="str">
        <f>VLOOKUP($C960,'Look-Ups'!$C$2:$G$32,D$1-2,0)</f>
        <v>Function_08</v>
      </c>
      <c r="E960" t="str">
        <f>VLOOKUP($C960,'Look-Ups'!$C$2:$G$32,E$1-2,0)</f>
        <v>Function_Simpl_05</v>
      </c>
      <c r="F960" t="str">
        <f>VLOOKUP($C960,'Look-Ups'!$C$2:$G$32,F$1-2,0)</f>
        <v>Segment_05</v>
      </c>
      <c r="G960" t="str">
        <f>VLOOKUP($C960,'Look-Ups'!$C$2:$G$32,G$1-2,0)</f>
        <v>Proc_Type_01</v>
      </c>
      <c r="H960" t="s">
        <v>215</v>
      </c>
      <c r="I960">
        <f t="shared" si="31"/>
        <v>2021</v>
      </c>
      <c r="J960" t="s">
        <v>21</v>
      </c>
      <c r="K960" s="78">
        <v>0</v>
      </c>
      <c r="M960" s="103">
        <v>0</v>
      </c>
    </row>
    <row r="961" spans="1:13" ht="12.5" customHeight="1" x14ac:dyDescent="0.25">
      <c r="A961" t="str">
        <f t="shared" si="30"/>
        <v>Function_08Application_212021</v>
      </c>
      <c r="B961">
        <v>958</v>
      </c>
      <c r="C961" t="s">
        <v>374</v>
      </c>
      <c r="D961" t="str">
        <f>VLOOKUP($C961,'Look-Ups'!$C$2:$G$32,D$1-2,0)</f>
        <v>Function_08</v>
      </c>
      <c r="E961" t="str">
        <f>VLOOKUP($C961,'Look-Ups'!$C$2:$G$32,E$1-2,0)</f>
        <v>Function_Simpl_05</v>
      </c>
      <c r="F961" t="str">
        <f>VLOOKUP($C961,'Look-Ups'!$C$2:$G$32,F$1-2,0)</f>
        <v>Segment_05</v>
      </c>
      <c r="G961" t="str">
        <f>VLOOKUP($C961,'Look-Ups'!$C$2:$G$32,G$1-2,0)</f>
        <v>Proc_Type_01</v>
      </c>
      <c r="H961" t="s">
        <v>209</v>
      </c>
      <c r="I961">
        <f t="shared" si="31"/>
        <v>2021</v>
      </c>
      <c r="J961" t="s">
        <v>21</v>
      </c>
      <c r="K961" s="78" t="s">
        <v>108</v>
      </c>
      <c r="M961" s="103">
        <v>3.4486887411053845E-2</v>
      </c>
    </row>
    <row r="962" spans="1:13" ht="12.5" customHeight="1" x14ac:dyDescent="0.25">
      <c r="A962" t="str">
        <f t="shared" si="30"/>
        <v>Function_08Application_212021</v>
      </c>
      <c r="B962">
        <v>959</v>
      </c>
      <c r="C962" t="s">
        <v>374</v>
      </c>
      <c r="D962" t="str">
        <f>VLOOKUP($C962,'Look-Ups'!$C$2:$G$32,D$1-2,0)</f>
        <v>Function_08</v>
      </c>
      <c r="E962" t="str">
        <f>VLOOKUP($C962,'Look-Ups'!$C$2:$G$32,E$1-2,0)</f>
        <v>Function_Simpl_05</v>
      </c>
      <c r="F962" t="str">
        <f>VLOOKUP($C962,'Look-Ups'!$C$2:$G$32,F$1-2,0)</f>
        <v>Segment_05</v>
      </c>
      <c r="G962" t="str">
        <f>VLOOKUP($C962,'Look-Ups'!$C$2:$G$32,G$1-2,0)</f>
        <v>Proc_Type_01</v>
      </c>
      <c r="H962" t="s">
        <v>187</v>
      </c>
      <c r="I962">
        <f t="shared" si="31"/>
        <v>2021</v>
      </c>
      <c r="J962" t="s">
        <v>21</v>
      </c>
      <c r="K962" s="78" t="s">
        <v>108</v>
      </c>
      <c r="M962" s="103">
        <v>9.6241119186069989E-3</v>
      </c>
    </row>
    <row r="963" spans="1:13" ht="12.5" customHeight="1" x14ac:dyDescent="0.25">
      <c r="A963" t="str">
        <f t="shared" si="30"/>
        <v>Function_08Application_212021</v>
      </c>
      <c r="B963">
        <v>960</v>
      </c>
      <c r="C963" t="s">
        <v>374</v>
      </c>
      <c r="D963" t="str">
        <f>VLOOKUP($C963,'Look-Ups'!$C$2:$G$32,D$1-2,0)</f>
        <v>Function_08</v>
      </c>
      <c r="E963" t="str">
        <f>VLOOKUP($C963,'Look-Ups'!$C$2:$G$32,E$1-2,0)</f>
        <v>Function_Simpl_05</v>
      </c>
      <c r="F963" t="str">
        <f>VLOOKUP($C963,'Look-Ups'!$C$2:$G$32,F$1-2,0)</f>
        <v>Segment_05</v>
      </c>
      <c r="G963" t="str">
        <f>VLOOKUP($C963,'Look-Ups'!$C$2:$G$32,G$1-2,0)</f>
        <v>Proc_Type_01</v>
      </c>
      <c r="H963" t="s">
        <v>212</v>
      </c>
      <c r="I963">
        <f t="shared" si="31"/>
        <v>2021</v>
      </c>
      <c r="J963" t="s">
        <v>21</v>
      </c>
      <c r="K963" s="78" t="s">
        <v>108</v>
      </c>
      <c r="M963" s="103">
        <v>2.2625135563931406E-3</v>
      </c>
    </row>
    <row r="964" spans="1:13" ht="12.5" customHeight="1" x14ac:dyDescent="0.25">
      <c r="A964" t="str">
        <f t="shared" si="30"/>
        <v>Function_08Application_212021</v>
      </c>
      <c r="B964">
        <v>961</v>
      </c>
      <c r="C964" t="s">
        <v>374</v>
      </c>
      <c r="D964" t="str">
        <f>VLOOKUP($C964,'Look-Ups'!$C$2:$G$32,D$1-2,0)</f>
        <v>Function_08</v>
      </c>
      <c r="E964" t="str">
        <f>VLOOKUP($C964,'Look-Ups'!$C$2:$G$32,E$1-2,0)</f>
        <v>Function_Simpl_05</v>
      </c>
      <c r="F964" t="str">
        <f>VLOOKUP($C964,'Look-Ups'!$C$2:$G$32,F$1-2,0)</f>
        <v>Segment_05</v>
      </c>
      <c r="G964" t="str">
        <f>VLOOKUP($C964,'Look-Ups'!$C$2:$G$32,G$1-2,0)</f>
        <v>Proc_Type_01</v>
      </c>
      <c r="H964" t="s">
        <v>179</v>
      </c>
      <c r="I964">
        <f t="shared" si="31"/>
        <v>2021</v>
      </c>
      <c r="J964" t="s">
        <v>21</v>
      </c>
      <c r="K964" s="78" t="s">
        <v>106</v>
      </c>
      <c r="M964" s="103">
        <v>0</v>
      </c>
    </row>
    <row r="965" spans="1:13" ht="12.5" customHeight="1" x14ac:dyDescent="0.25">
      <c r="A965" t="str">
        <f t="shared" ref="A965:A1028" si="32">D965&amp;C965&amp;I965</f>
        <v>Function_08Application_212021</v>
      </c>
      <c r="B965">
        <v>962</v>
      </c>
      <c r="C965" t="s">
        <v>374</v>
      </c>
      <c r="D965" t="str">
        <f>VLOOKUP($C965,'Look-Ups'!$C$2:$G$32,D$1-2,0)</f>
        <v>Function_08</v>
      </c>
      <c r="E965" t="str">
        <f>VLOOKUP($C965,'Look-Ups'!$C$2:$G$32,E$1-2,0)</f>
        <v>Function_Simpl_05</v>
      </c>
      <c r="F965" t="str">
        <f>VLOOKUP($C965,'Look-Ups'!$C$2:$G$32,F$1-2,0)</f>
        <v>Segment_05</v>
      </c>
      <c r="G965" t="str">
        <f>VLOOKUP($C965,'Look-Ups'!$C$2:$G$32,G$1-2,0)</f>
        <v>Proc_Type_01</v>
      </c>
      <c r="H965" t="s">
        <v>156</v>
      </c>
      <c r="I965">
        <f t="shared" si="31"/>
        <v>2021</v>
      </c>
      <c r="J965" t="s">
        <v>21</v>
      </c>
      <c r="K965" s="78" t="s">
        <v>106</v>
      </c>
      <c r="M965" s="103">
        <v>0</v>
      </c>
    </row>
    <row r="966" spans="1:13" ht="12.5" customHeight="1" x14ac:dyDescent="0.25">
      <c r="A966" t="str">
        <f t="shared" si="32"/>
        <v>Function_08Application_212021</v>
      </c>
      <c r="B966">
        <v>963</v>
      </c>
      <c r="C966" t="s">
        <v>374</v>
      </c>
      <c r="D966" t="str">
        <f>VLOOKUP($C966,'Look-Ups'!$C$2:$G$32,D$1-2,0)</f>
        <v>Function_08</v>
      </c>
      <c r="E966" t="str">
        <f>VLOOKUP($C966,'Look-Ups'!$C$2:$G$32,E$1-2,0)</f>
        <v>Function_Simpl_05</v>
      </c>
      <c r="F966" t="str">
        <f>VLOOKUP($C966,'Look-Ups'!$C$2:$G$32,F$1-2,0)</f>
        <v>Segment_05</v>
      </c>
      <c r="G966" t="str">
        <f>VLOOKUP($C966,'Look-Ups'!$C$2:$G$32,G$1-2,0)</f>
        <v>Proc_Type_01</v>
      </c>
      <c r="H966" t="s">
        <v>224</v>
      </c>
      <c r="I966">
        <f t="shared" si="31"/>
        <v>2021</v>
      </c>
      <c r="J966" t="s">
        <v>21</v>
      </c>
      <c r="K966" s="78" t="s">
        <v>108</v>
      </c>
      <c r="M966" s="103">
        <v>0.27907548186737985</v>
      </c>
    </row>
    <row r="967" spans="1:13" ht="12.5" customHeight="1" x14ac:dyDescent="0.25">
      <c r="A967" t="str">
        <f t="shared" si="32"/>
        <v>Function_08Application_212021</v>
      </c>
      <c r="B967">
        <v>964</v>
      </c>
      <c r="C967" t="s">
        <v>374</v>
      </c>
      <c r="D967" t="str">
        <f>VLOOKUP($C967,'Look-Ups'!$C$2:$G$32,D$1-2,0)</f>
        <v>Function_08</v>
      </c>
      <c r="E967" t="str">
        <f>VLOOKUP($C967,'Look-Ups'!$C$2:$G$32,E$1-2,0)</f>
        <v>Function_Simpl_05</v>
      </c>
      <c r="F967" t="str">
        <f>VLOOKUP($C967,'Look-Ups'!$C$2:$G$32,F$1-2,0)</f>
        <v>Segment_05</v>
      </c>
      <c r="G967" t="str">
        <f>VLOOKUP($C967,'Look-Ups'!$C$2:$G$32,G$1-2,0)</f>
        <v>Proc_Type_01</v>
      </c>
      <c r="H967" t="s">
        <v>182</v>
      </c>
      <c r="I967">
        <f t="shared" si="31"/>
        <v>2021</v>
      </c>
      <c r="J967" t="s">
        <v>21</v>
      </c>
      <c r="K967" s="78" t="s">
        <v>108</v>
      </c>
      <c r="M967" s="103">
        <v>0.03</v>
      </c>
    </row>
    <row r="968" spans="1:13" ht="12.5" customHeight="1" x14ac:dyDescent="0.25">
      <c r="A968" t="str">
        <f t="shared" si="32"/>
        <v>Function_08Application_212021</v>
      </c>
      <c r="B968">
        <v>965</v>
      </c>
      <c r="C968" t="s">
        <v>374</v>
      </c>
      <c r="D968" t="str">
        <f>VLOOKUP($C968,'Look-Ups'!$C$2:$G$32,D$1-2,0)</f>
        <v>Function_08</v>
      </c>
      <c r="E968" t="str">
        <f>VLOOKUP($C968,'Look-Ups'!$C$2:$G$32,E$1-2,0)</f>
        <v>Function_Simpl_05</v>
      </c>
      <c r="F968" t="str">
        <f>VLOOKUP($C968,'Look-Ups'!$C$2:$G$32,F$1-2,0)</f>
        <v>Segment_05</v>
      </c>
      <c r="G968" t="str">
        <f>VLOOKUP($C968,'Look-Ups'!$C$2:$G$32,G$1-2,0)</f>
        <v>Proc_Type_01</v>
      </c>
      <c r="H968" t="s">
        <v>171</v>
      </c>
      <c r="I968">
        <f t="shared" si="31"/>
        <v>2021</v>
      </c>
      <c r="J968" t="s">
        <v>21</v>
      </c>
      <c r="K968" s="78" t="s">
        <v>108</v>
      </c>
      <c r="M968" s="103">
        <v>0.04</v>
      </c>
    </row>
    <row r="969" spans="1:13" ht="12.5" customHeight="1" x14ac:dyDescent="0.25">
      <c r="A969" t="str">
        <f t="shared" si="32"/>
        <v>Function_08Application_212021</v>
      </c>
      <c r="B969">
        <v>966</v>
      </c>
      <c r="C969" t="s">
        <v>374</v>
      </c>
      <c r="D969" t="str">
        <f>VLOOKUP($C969,'Look-Ups'!$C$2:$G$32,D$1-2,0)</f>
        <v>Function_08</v>
      </c>
      <c r="E969" t="str">
        <f>VLOOKUP($C969,'Look-Ups'!$C$2:$G$32,E$1-2,0)</f>
        <v>Function_Simpl_05</v>
      </c>
      <c r="F969" t="str">
        <f>VLOOKUP($C969,'Look-Ups'!$C$2:$G$32,F$1-2,0)</f>
        <v>Segment_05</v>
      </c>
      <c r="G969" t="str">
        <f>VLOOKUP($C969,'Look-Ups'!$C$2:$G$32,G$1-2,0)</f>
        <v>Proc_Type_01</v>
      </c>
      <c r="H969" t="s">
        <v>242</v>
      </c>
      <c r="I969">
        <f t="shared" si="31"/>
        <v>2021</v>
      </c>
      <c r="J969" t="s">
        <v>21</v>
      </c>
      <c r="K969" s="78">
        <v>0</v>
      </c>
      <c r="M969" s="103">
        <v>0</v>
      </c>
    </row>
    <row r="970" spans="1:13" ht="12.5" customHeight="1" x14ac:dyDescent="0.25">
      <c r="A970" t="str">
        <f t="shared" si="32"/>
        <v>Function_08Application_212021</v>
      </c>
      <c r="B970">
        <v>967</v>
      </c>
      <c r="C970" t="s">
        <v>374</v>
      </c>
      <c r="D970" t="str">
        <f>VLOOKUP($C970,'Look-Ups'!$C$2:$G$32,D$1-2,0)</f>
        <v>Function_08</v>
      </c>
      <c r="E970" t="str">
        <f>VLOOKUP($C970,'Look-Ups'!$C$2:$G$32,E$1-2,0)</f>
        <v>Function_Simpl_05</v>
      </c>
      <c r="F970" t="str">
        <f>VLOOKUP($C970,'Look-Ups'!$C$2:$G$32,F$1-2,0)</f>
        <v>Segment_05</v>
      </c>
      <c r="G970" t="str">
        <f>VLOOKUP($C970,'Look-Ups'!$C$2:$G$32,G$1-2,0)</f>
        <v>Proc_Type_01</v>
      </c>
      <c r="H970" t="s">
        <v>238</v>
      </c>
      <c r="I970">
        <f t="shared" si="31"/>
        <v>2021</v>
      </c>
      <c r="J970" t="s">
        <v>21</v>
      </c>
      <c r="K970" s="78" t="s">
        <v>108</v>
      </c>
      <c r="M970" s="103">
        <v>0.01</v>
      </c>
    </row>
    <row r="971" spans="1:13" ht="12.5" customHeight="1" x14ac:dyDescent="0.25">
      <c r="A971" t="str">
        <f t="shared" si="32"/>
        <v>Function_08Application_212021</v>
      </c>
      <c r="B971">
        <v>968</v>
      </c>
      <c r="C971" t="s">
        <v>374</v>
      </c>
      <c r="D971" t="str">
        <f>VLOOKUP($C971,'Look-Ups'!$C$2:$G$32,D$1-2,0)</f>
        <v>Function_08</v>
      </c>
      <c r="E971" t="str">
        <f>VLOOKUP($C971,'Look-Ups'!$C$2:$G$32,E$1-2,0)</f>
        <v>Function_Simpl_05</v>
      </c>
      <c r="F971" t="str">
        <f>VLOOKUP($C971,'Look-Ups'!$C$2:$G$32,F$1-2,0)</f>
        <v>Segment_05</v>
      </c>
      <c r="G971" t="str">
        <f>VLOOKUP($C971,'Look-Ups'!$C$2:$G$32,G$1-2,0)</f>
        <v>Proc_Type_01</v>
      </c>
      <c r="H971" t="s">
        <v>195</v>
      </c>
      <c r="I971">
        <f t="shared" ref="I971:I1034" si="33">I616+1</f>
        <v>2021</v>
      </c>
      <c r="J971" t="s">
        <v>21</v>
      </c>
      <c r="K971" s="78" t="s">
        <v>108</v>
      </c>
      <c r="M971" s="103">
        <v>1E-3</v>
      </c>
    </row>
    <row r="972" spans="1:13" ht="12.5" customHeight="1" x14ac:dyDescent="0.25">
      <c r="A972" t="str">
        <f t="shared" si="32"/>
        <v>Function_08Application_212021</v>
      </c>
      <c r="B972">
        <v>969</v>
      </c>
      <c r="C972" t="s">
        <v>374</v>
      </c>
      <c r="D972" t="str">
        <f>VLOOKUP($C972,'Look-Ups'!$C$2:$G$32,D$1-2,0)</f>
        <v>Function_08</v>
      </c>
      <c r="E972" t="str">
        <f>VLOOKUP($C972,'Look-Ups'!$C$2:$G$32,E$1-2,0)</f>
        <v>Function_Simpl_05</v>
      </c>
      <c r="F972" t="str">
        <f>VLOOKUP($C972,'Look-Ups'!$C$2:$G$32,F$1-2,0)</f>
        <v>Segment_05</v>
      </c>
      <c r="G972" t="str">
        <f>VLOOKUP($C972,'Look-Ups'!$C$2:$G$32,G$1-2,0)</f>
        <v>Proc_Type_01</v>
      </c>
      <c r="H972" t="s">
        <v>244</v>
      </c>
      <c r="I972">
        <f t="shared" si="33"/>
        <v>2021</v>
      </c>
      <c r="J972" t="s">
        <v>21</v>
      </c>
      <c r="K972" s="78" t="s">
        <v>106</v>
      </c>
      <c r="M972" s="103">
        <v>4.1736595996963111E-2</v>
      </c>
    </row>
    <row r="973" spans="1:13" ht="12.5" customHeight="1" x14ac:dyDescent="0.25">
      <c r="A973" t="str">
        <f t="shared" si="32"/>
        <v>Function_09Application_222021</v>
      </c>
      <c r="B973">
        <v>970</v>
      </c>
      <c r="C973" t="s">
        <v>375</v>
      </c>
      <c r="D973" t="str">
        <f>VLOOKUP($C973,'Look-Ups'!$C$2:$G$32,D$1-2,0)</f>
        <v>Function_09</v>
      </c>
      <c r="E973" t="str">
        <f>VLOOKUP($C973,'Look-Ups'!$C$2:$G$32,E$1-2,0)</f>
        <v>Function_Simpl_07</v>
      </c>
      <c r="F973" t="str">
        <f>VLOOKUP($C973,'Look-Ups'!$C$2:$G$32,F$1-2,0)</f>
        <v>Segment_06</v>
      </c>
      <c r="G973" t="str">
        <f>VLOOKUP($C973,'Look-Ups'!$C$2:$G$32,G$1-2,0)</f>
        <v>Proc_Type_01</v>
      </c>
      <c r="H973" t="s">
        <v>215</v>
      </c>
      <c r="I973">
        <f t="shared" si="33"/>
        <v>2021</v>
      </c>
      <c r="J973" t="s">
        <v>21</v>
      </c>
      <c r="K973" s="78">
        <v>0</v>
      </c>
      <c r="M973" s="103">
        <v>0</v>
      </c>
    </row>
    <row r="974" spans="1:13" ht="12.5" customHeight="1" x14ac:dyDescent="0.25">
      <c r="A974" t="str">
        <f t="shared" si="32"/>
        <v>Function_09Application_222021</v>
      </c>
      <c r="B974">
        <v>971</v>
      </c>
      <c r="C974" t="s">
        <v>375</v>
      </c>
      <c r="D974" t="str">
        <f>VLOOKUP($C974,'Look-Ups'!$C$2:$G$32,D$1-2,0)</f>
        <v>Function_09</v>
      </c>
      <c r="E974" t="str">
        <f>VLOOKUP($C974,'Look-Ups'!$C$2:$G$32,E$1-2,0)</f>
        <v>Function_Simpl_07</v>
      </c>
      <c r="F974" t="str">
        <f>VLOOKUP($C974,'Look-Ups'!$C$2:$G$32,F$1-2,0)</f>
        <v>Segment_06</v>
      </c>
      <c r="G974" t="str">
        <f>VLOOKUP($C974,'Look-Ups'!$C$2:$G$32,G$1-2,0)</f>
        <v>Proc_Type_01</v>
      </c>
      <c r="H974" t="s">
        <v>200</v>
      </c>
      <c r="I974">
        <f t="shared" si="33"/>
        <v>2021</v>
      </c>
      <c r="J974" t="s">
        <v>21</v>
      </c>
      <c r="K974" s="78" t="s">
        <v>108</v>
      </c>
      <c r="M974" s="103">
        <v>0.45</v>
      </c>
    </row>
    <row r="975" spans="1:13" ht="12.5" customHeight="1" x14ac:dyDescent="0.25">
      <c r="A975" t="str">
        <f t="shared" si="32"/>
        <v>Function_09Application_222021</v>
      </c>
      <c r="B975">
        <v>972</v>
      </c>
      <c r="C975" t="s">
        <v>375</v>
      </c>
      <c r="D975" t="str">
        <f>VLOOKUP($C975,'Look-Ups'!$C$2:$G$32,D$1-2,0)</f>
        <v>Function_09</v>
      </c>
      <c r="E975" t="str">
        <f>VLOOKUP($C975,'Look-Ups'!$C$2:$G$32,E$1-2,0)</f>
        <v>Function_Simpl_07</v>
      </c>
      <c r="F975" t="str">
        <f>VLOOKUP($C975,'Look-Ups'!$C$2:$G$32,F$1-2,0)</f>
        <v>Segment_06</v>
      </c>
      <c r="G975" t="str">
        <f>VLOOKUP($C975,'Look-Ups'!$C$2:$G$32,G$1-2,0)</f>
        <v>Proc_Type_01</v>
      </c>
      <c r="H975" t="s">
        <v>219</v>
      </c>
      <c r="I975">
        <f t="shared" si="33"/>
        <v>2021</v>
      </c>
      <c r="J975" t="s">
        <v>21</v>
      </c>
      <c r="K975" s="78" t="s">
        <v>108</v>
      </c>
      <c r="M975" s="103">
        <v>3.1751244104256574E-2</v>
      </c>
    </row>
    <row r="976" spans="1:13" ht="12.5" customHeight="1" x14ac:dyDescent="0.25">
      <c r="A976" t="str">
        <f t="shared" si="32"/>
        <v>Function_09Application_222021</v>
      </c>
      <c r="B976">
        <v>973</v>
      </c>
      <c r="C976" t="s">
        <v>375</v>
      </c>
      <c r="D976" t="str">
        <f>VLOOKUP($C976,'Look-Ups'!$C$2:$G$32,D$1-2,0)</f>
        <v>Function_09</v>
      </c>
      <c r="E976" t="str">
        <f>VLOOKUP($C976,'Look-Ups'!$C$2:$G$32,E$1-2,0)</f>
        <v>Function_Simpl_07</v>
      </c>
      <c r="F976" t="str">
        <f>VLOOKUP($C976,'Look-Ups'!$C$2:$G$32,F$1-2,0)</f>
        <v>Segment_06</v>
      </c>
      <c r="G976" t="str">
        <f>VLOOKUP($C976,'Look-Ups'!$C$2:$G$32,G$1-2,0)</f>
        <v>Proc_Type_01</v>
      </c>
      <c r="H976" t="s">
        <v>187</v>
      </c>
      <c r="I976">
        <f t="shared" si="33"/>
        <v>2021</v>
      </c>
      <c r="J976" t="s">
        <v>21</v>
      </c>
      <c r="K976" s="78">
        <v>0</v>
      </c>
      <c r="M976" s="103">
        <v>0</v>
      </c>
    </row>
    <row r="977" spans="1:13" ht="12.5" customHeight="1" x14ac:dyDescent="0.25">
      <c r="A977" t="str">
        <f t="shared" si="32"/>
        <v>Function_09Application_222021</v>
      </c>
      <c r="B977">
        <v>974</v>
      </c>
      <c r="C977" t="s">
        <v>375</v>
      </c>
      <c r="D977" t="str">
        <f>VLOOKUP($C977,'Look-Ups'!$C$2:$G$32,D$1-2,0)</f>
        <v>Function_09</v>
      </c>
      <c r="E977" t="str">
        <f>VLOOKUP($C977,'Look-Ups'!$C$2:$G$32,E$1-2,0)</f>
        <v>Function_Simpl_07</v>
      </c>
      <c r="F977" t="str">
        <f>VLOOKUP($C977,'Look-Ups'!$C$2:$G$32,F$1-2,0)</f>
        <v>Segment_06</v>
      </c>
      <c r="G977" t="str">
        <f>VLOOKUP($C977,'Look-Ups'!$C$2:$G$32,G$1-2,0)</f>
        <v>Proc_Type_01</v>
      </c>
      <c r="H977" t="s">
        <v>209</v>
      </c>
      <c r="I977">
        <f t="shared" si="33"/>
        <v>2021</v>
      </c>
      <c r="J977" t="s">
        <v>21</v>
      </c>
      <c r="K977" s="78">
        <v>0</v>
      </c>
      <c r="M977" s="103">
        <v>0</v>
      </c>
    </row>
    <row r="978" spans="1:13" ht="12.5" customHeight="1" x14ac:dyDescent="0.25">
      <c r="A978" t="str">
        <f t="shared" si="32"/>
        <v>Function_09Application_222021</v>
      </c>
      <c r="B978">
        <v>975</v>
      </c>
      <c r="C978" t="s">
        <v>375</v>
      </c>
      <c r="D978" t="str">
        <f>VLOOKUP($C978,'Look-Ups'!$C$2:$G$32,D$1-2,0)</f>
        <v>Function_09</v>
      </c>
      <c r="E978" t="str">
        <f>VLOOKUP($C978,'Look-Ups'!$C$2:$G$32,E$1-2,0)</f>
        <v>Function_Simpl_07</v>
      </c>
      <c r="F978" t="str">
        <f>VLOOKUP($C978,'Look-Ups'!$C$2:$G$32,F$1-2,0)</f>
        <v>Segment_06</v>
      </c>
      <c r="G978" t="str">
        <f>VLOOKUP($C978,'Look-Ups'!$C$2:$G$32,G$1-2,0)</f>
        <v>Proc_Type_01</v>
      </c>
      <c r="H978" t="s">
        <v>221</v>
      </c>
      <c r="I978">
        <f t="shared" si="33"/>
        <v>2021</v>
      </c>
      <c r="J978" t="s">
        <v>21</v>
      </c>
      <c r="K978" s="78" t="s">
        <v>108</v>
      </c>
      <c r="M978" s="103">
        <v>0.23967591361529753</v>
      </c>
    </row>
    <row r="979" spans="1:13" ht="12.5" customHeight="1" x14ac:dyDescent="0.25">
      <c r="A979" t="str">
        <f t="shared" si="32"/>
        <v>Function_09Application_222021</v>
      </c>
      <c r="B979">
        <v>976</v>
      </c>
      <c r="C979" t="s">
        <v>375</v>
      </c>
      <c r="D979" t="str">
        <f>VLOOKUP($C979,'Look-Ups'!$C$2:$G$32,D$1-2,0)</f>
        <v>Function_09</v>
      </c>
      <c r="E979" t="str">
        <f>VLOOKUP($C979,'Look-Ups'!$C$2:$G$32,E$1-2,0)</f>
        <v>Function_Simpl_07</v>
      </c>
      <c r="F979" t="str">
        <f>VLOOKUP($C979,'Look-Ups'!$C$2:$G$32,F$1-2,0)</f>
        <v>Segment_06</v>
      </c>
      <c r="G979" t="str">
        <f>VLOOKUP($C979,'Look-Ups'!$C$2:$G$32,G$1-2,0)</f>
        <v>Proc_Type_01</v>
      </c>
      <c r="H979" t="s">
        <v>236</v>
      </c>
      <c r="I979">
        <f t="shared" si="33"/>
        <v>2021</v>
      </c>
      <c r="J979" t="s">
        <v>21</v>
      </c>
      <c r="K979" s="78" t="s">
        <v>108</v>
      </c>
      <c r="M979" s="103">
        <v>1.2726606853679044E-2</v>
      </c>
    </row>
    <row r="980" spans="1:13" ht="12.5" customHeight="1" x14ac:dyDescent="0.25">
      <c r="A980" t="str">
        <f t="shared" si="32"/>
        <v>Function_09Application_222021</v>
      </c>
      <c r="B980">
        <v>977</v>
      </c>
      <c r="C980" t="s">
        <v>375</v>
      </c>
      <c r="D980" t="str">
        <f>VLOOKUP($C980,'Look-Ups'!$C$2:$G$32,D$1-2,0)</f>
        <v>Function_09</v>
      </c>
      <c r="E980" t="str">
        <f>VLOOKUP($C980,'Look-Ups'!$C$2:$G$32,E$1-2,0)</f>
        <v>Function_Simpl_07</v>
      </c>
      <c r="F980" t="str">
        <f>VLOOKUP($C980,'Look-Ups'!$C$2:$G$32,F$1-2,0)</f>
        <v>Segment_06</v>
      </c>
      <c r="G980" t="str">
        <f>VLOOKUP($C980,'Look-Ups'!$C$2:$G$32,G$1-2,0)</f>
        <v>Proc_Type_01</v>
      </c>
      <c r="H980" t="s">
        <v>156</v>
      </c>
      <c r="I980">
        <f t="shared" si="33"/>
        <v>2021</v>
      </c>
      <c r="J980" t="s">
        <v>21</v>
      </c>
      <c r="K980" s="78">
        <v>0</v>
      </c>
      <c r="M980" s="103">
        <v>0</v>
      </c>
    </row>
    <row r="981" spans="1:13" ht="12.5" customHeight="1" x14ac:dyDescent="0.25">
      <c r="A981" t="str">
        <f t="shared" si="32"/>
        <v>Function_09Application_222021</v>
      </c>
      <c r="B981">
        <v>978</v>
      </c>
      <c r="C981" t="s">
        <v>375</v>
      </c>
      <c r="D981" t="str">
        <f>VLOOKUP($C981,'Look-Ups'!$C$2:$G$32,D$1-2,0)</f>
        <v>Function_09</v>
      </c>
      <c r="E981" t="str">
        <f>VLOOKUP($C981,'Look-Ups'!$C$2:$G$32,E$1-2,0)</f>
        <v>Function_Simpl_07</v>
      </c>
      <c r="F981" t="str">
        <f>VLOOKUP($C981,'Look-Ups'!$C$2:$G$32,F$1-2,0)</f>
        <v>Segment_06</v>
      </c>
      <c r="G981" t="str">
        <f>VLOOKUP($C981,'Look-Ups'!$C$2:$G$32,G$1-2,0)</f>
        <v>Proc_Type_01</v>
      </c>
      <c r="H981" t="s">
        <v>160</v>
      </c>
      <c r="I981">
        <f t="shared" si="33"/>
        <v>2021</v>
      </c>
      <c r="J981" t="s">
        <v>21</v>
      </c>
      <c r="K981" s="78">
        <v>0</v>
      </c>
      <c r="M981" s="103">
        <v>0</v>
      </c>
    </row>
    <row r="982" spans="1:13" ht="12.5" customHeight="1" x14ac:dyDescent="0.25">
      <c r="A982" t="str">
        <f t="shared" si="32"/>
        <v>Function_09Application_222021</v>
      </c>
      <c r="B982">
        <v>979</v>
      </c>
      <c r="C982" t="s">
        <v>375</v>
      </c>
      <c r="D982" t="str">
        <f>VLOOKUP($C982,'Look-Ups'!$C$2:$G$32,D$1-2,0)</f>
        <v>Function_09</v>
      </c>
      <c r="E982" t="str">
        <f>VLOOKUP($C982,'Look-Ups'!$C$2:$G$32,E$1-2,0)</f>
        <v>Function_Simpl_07</v>
      </c>
      <c r="F982" t="str">
        <f>VLOOKUP($C982,'Look-Ups'!$C$2:$G$32,F$1-2,0)</f>
        <v>Segment_06</v>
      </c>
      <c r="G982" t="str">
        <f>VLOOKUP($C982,'Look-Ups'!$C$2:$G$32,G$1-2,0)</f>
        <v>Proc_Type_01</v>
      </c>
      <c r="H982" t="s">
        <v>167</v>
      </c>
      <c r="I982">
        <f t="shared" si="33"/>
        <v>2021</v>
      </c>
      <c r="J982" t="s">
        <v>21</v>
      </c>
      <c r="K982" s="78" t="s">
        <v>108</v>
      </c>
      <c r="M982" s="103">
        <v>1.2426254413219725E-3</v>
      </c>
    </row>
    <row r="983" spans="1:13" ht="12.5" customHeight="1" x14ac:dyDescent="0.25">
      <c r="A983" t="str">
        <f t="shared" si="32"/>
        <v>Function_09Application_222021</v>
      </c>
      <c r="B983">
        <v>980</v>
      </c>
      <c r="C983" t="s">
        <v>375</v>
      </c>
      <c r="D983" t="str">
        <f>VLOOKUP($C983,'Look-Ups'!$C$2:$G$32,D$1-2,0)</f>
        <v>Function_09</v>
      </c>
      <c r="E983" t="str">
        <f>VLOOKUP($C983,'Look-Ups'!$C$2:$G$32,E$1-2,0)</f>
        <v>Function_Simpl_07</v>
      </c>
      <c r="F983" t="str">
        <f>VLOOKUP($C983,'Look-Ups'!$C$2:$G$32,F$1-2,0)</f>
        <v>Segment_06</v>
      </c>
      <c r="G983" t="str">
        <f>VLOOKUP($C983,'Look-Ups'!$C$2:$G$32,G$1-2,0)</f>
        <v>Proc_Type_01</v>
      </c>
      <c r="H983" t="s">
        <v>242</v>
      </c>
      <c r="I983">
        <f t="shared" si="33"/>
        <v>2021</v>
      </c>
      <c r="J983" t="s">
        <v>21</v>
      </c>
      <c r="K983" s="78" t="s">
        <v>108</v>
      </c>
      <c r="M983" s="103">
        <v>0.21480187275763876</v>
      </c>
    </row>
    <row r="984" spans="1:13" ht="12.5" customHeight="1" x14ac:dyDescent="0.25">
      <c r="A984" t="str">
        <f t="shared" si="32"/>
        <v>Function_09Application_222021</v>
      </c>
      <c r="B984">
        <v>981</v>
      </c>
      <c r="C984" t="s">
        <v>375</v>
      </c>
      <c r="D984" t="str">
        <f>VLOOKUP($C984,'Look-Ups'!$C$2:$G$32,D$1-2,0)</f>
        <v>Function_09</v>
      </c>
      <c r="E984" t="str">
        <f>VLOOKUP($C984,'Look-Ups'!$C$2:$G$32,E$1-2,0)</f>
        <v>Function_Simpl_07</v>
      </c>
      <c r="F984" t="str">
        <f>VLOOKUP($C984,'Look-Ups'!$C$2:$G$32,F$1-2,0)</f>
        <v>Segment_06</v>
      </c>
      <c r="G984" t="str">
        <f>VLOOKUP($C984,'Look-Ups'!$C$2:$G$32,G$1-2,0)</f>
        <v>Proc_Type_01</v>
      </c>
      <c r="H984" t="s">
        <v>171</v>
      </c>
      <c r="I984">
        <f t="shared" si="33"/>
        <v>2021</v>
      </c>
      <c r="J984" t="s">
        <v>21</v>
      </c>
      <c r="K984" s="78">
        <v>0</v>
      </c>
      <c r="M984" s="103">
        <v>0</v>
      </c>
    </row>
    <row r="985" spans="1:13" ht="12.5" customHeight="1" x14ac:dyDescent="0.25">
      <c r="A985" t="str">
        <f t="shared" si="32"/>
        <v>Function_09Application_222021</v>
      </c>
      <c r="B985">
        <v>982</v>
      </c>
      <c r="C985" t="s">
        <v>375</v>
      </c>
      <c r="D985" t="str">
        <f>VLOOKUP($C985,'Look-Ups'!$C$2:$G$32,D$1-2,0)</f>
        <v>Function_09</v>
      </c>
      <c r="E985" t="str">
        <f>VLOOKUP($C985,'Look-Ups'!$C$2:$G$32,E$1-2,0)</f>
        <v>Function_Simpl_07</v>
      </c>
      <c r="F985" t="str">
        <f>VLOOKUP($C985,'Look-Ups'!$C$2:$G$32,F$1-2,0)</f>
        <v>Segment_06</v>
      </c>
      <c r="G985" t="str">
        <f>VLOOKUP($C985,'Look-Ups'!$C$2:$G$32,G$1-2,0)</f>
        <v>Proc_Type_01</v>
      </c>
      <c r="H985" t="s">
        <v>217</v>
      </c>
      <c r="I985">
        <f t="shared" si="33"/>
        <v>2021</v>
      </c>
      <c r="J985" t="s">
        <v>21</v>
      </c>
      <c r="K985" s="78" t="s">
        <v>108</v>
      </c>
      <c r="M985" s="103">
        <v>5.2218517076397502E-3</v>
      </c>
    </row>
    <row r="986" spans="1:13" ht="12.5" customHeight="1" x14ac:dyDescent="0.25">
      <c r="A986" t="str">
        <f t="shared" si="32"/>
        <v>Function_09Application_222021</v>
      </c>
      <c r="B986">
        <v>983</v>
      </c>
      <c r="C986" t="s">
        <v>375</v>
      </c>
      <c r="D986" t="str">
        <f>VLOOKUP($C986,'Look-Ups'!$C$2:$G$32,D$1-2,0)</f>
        <v>Function_09</v>
      </c>
      <c r="E986" t="str">
        <f>VLOOKUP($C986,'Look-Ups'!$C$2:$G$32,E$1-2,0)</f>
        <v>Function_Simpl_07</v>
      </c>
      <c r="F986" t="str">
        <f>VLOOKUP($C986,'Look-Ups'!$C$2:$G$32,F$1-2,0)</f>
        <v>Segment_06</v>
      </c>
      <c r="G986" t="str">
        <f>VLOOKUP($C986,'Look-Ups'!$C$2:$G$32,G$1-2,0)</f>
        <v>Proc_Type_01</v>
      </c>
      <c r="H986" t="s">
        <v>225</v>
      </c>
      <c r="I986">
        <f t="shared" si="33"/>
        <v>2021</v>
      </c>
      <c r="J986" t="s">
        <v>21</v>
      </c>
      <c r="K986" s="78" t="s">
        <v>108</v>
      </c>
      <c r="M986" s="103">
        <v>0.01</v>
      </c>
    </row>
    <row r="987" spans="1:13" ht="12.5" customHeight="1" x14ac:dyDescent="0.25">
      <c r="A987" t="str">
        <f t="shared" si="32"/>
        <v>Function_09Application_222021</v>
      </c>
      <c r="B987">
        <v>984</v>
      </c>
      <c r="C987" t="s">
        <v>375</v>
      </c>
      <c r="D987" t="str">
        <f>VLOOKUP($C987,'Look-Ups'!$C$2:$G$32,D$1-2,0)</f>
        <v>Function_09</v>
      </c>
      <c r="E987" t="str">
        <f>VLOOKUP($C987,'Look-Ups'!$C$2:$G$32,E$1-2,0)</f>
        <v>Function_Simpl_07</v>
      </c>
      <c r="F987" t="str">
        <f>VLOOKUP($C987,'Look-Ups'!$C$2:$G$32,F$1-2,0)</f>
        <v>Segment_06</v>
      </c>
      <c r="G987" t="str">
        <f>VLOOKUP($C987,'Look-Ups'!$C$2:$G$32,G$1-2,0)</f>
        <v>Proc_Type_01</v>
      </c>
      <c r="H987" t="s">
        <v>244</v>
      </c>
      <c r="I987">
        <f t="shared" si="33"/>
        <v>2021</v>
      </c>
      <c r="J987" t="s">
        <v>21</v>
      </c>
      <c r="K987" s="78" t="s">
        <v>106</v>
      </c>
      <c r="M987" s="103">
        <v>3.4579885520166442E-2</v>
      </c>
    </row>
    <row r="988" spans="1:13" ht="12.5" customHeight="1" x14ac:dyDescent="0.25">
      <c r="A988" t="str">
        <f t="shared" si="32"/>
        <v>Function_10Application_232021</v>
      </c>
      <c r="B988">
        <v>985</v>
      </c>
      <c r="C988" t="s">
        <v>376</v>
      </c>
      <c r="D988" t="str">
        <f>VLOOKUP($C988,'Look-Ups'!$C$2:$G$32,D$1-2,0)</f>
        <v>Function_10</v>
      </c>
      <c r="E988" t="str">
        <f>VLOOKUP($C988,'Look-Ups'!$C$2:$G$32,E$1-2,0)</f>
        <v>Function_Simpl_07</v>
      </c>
      <c r="F988" t="str">
        <f>VLOOKUP($C988,'Look-Ups'!$C$2:$G$32,F$1-2,0)</f>
        <v>Segment_07</v>
      </c>
      <c r="G988" t="str">
        <f>VLOOKUP($C988,'Look-Ups'!$C$2:$G$32,G$1-2,0)</f>
        <v>Proc_Type_01</v>
      </c>
      <c r="H988" t="s">
        <v>217</v>
      </c>
      <c r="I988">
        <f t="shared" si="33"/>
        <v>2021</v>
      </c>
      <c r="J988" t="s">
        <v>21</v>
      </c>
      <c r="K988" s="78" t="s">
        <v>108</v>
      </c>
      <c r="M988" s="103">
        <v>5.1440570624019459E-2</v>
      </c>
    </row>
    <row r="989" spans="1:13" ht="12.5" customHeight="1" x14ac:dyDescent="0.25">
      <c r="A989" t="str">
        <f t="shared" si="32"/>
        <v>Function_10Application_232021</v>
      </c>
      <c r="B989">
        <v>986</v>
      </c>
      <c r="C989" t="s">
        <v>376</v>
      </c>
      <c r="D989" t="str">
        <f>VLOOKUP($C989,'Look-Ups'!$C$2:$G$32,D$1-2,0)</f>
        <v>Function_10</v>
      </c>
      <c r="E989" t="str">
        <f>VLOOKUP($C989,'Look-Ups'!$C$2:$G$32,E$1-2,0)</f>
        <v>Function_Simpl_07</v>
      </c>
      <c r="F989" t="str">
        <f>VLOOKUP($C989,'Look-Ups'!$C$2:$G$32,F$1-2,0)</f>
        <v>Segment_07</v>
      </c>
      <c r="G989" t="str">
        <f>VLOOKUP($C989,'Look-Ups'!$C$2:$G$32,G$1-2,0)</f>
        <v>Proc_Type_01</v>
      </c>
      <c r="H989" t="s">
        <v>206</v>
      </c>
      <c r="I989">
        <f t="shared" si="33"/>
        <v>2021</v>
      </c>
      <c r="J989" t="s">
        <v>21</v>
      </c>
      <c r="K989" s="78" t="s">
        <v>108</v>
      </c>
      <c r="M989" s="103">
        <v>0.42280601435557724</v>
      </c>
    </row>
    <row r="990" spans="1:13" ht="12.5" customHeight="1" x14ac:dyDescent="0.25">
      <c r="A990" t="str">
        <f t="shared" si="32"/>
        <v>Function_10Application_232021</v>
      </c>
      <c r="B990">
        <v>987</v>
      </c>
      <c r="C990" t="s">
        <v>376</v>
      </c>
      <c r="D990" t="str">
        <f>VLOOKUP($C990,'Look-Ups'!$C$2:$G$32,D$1-2,0)</f>
        <v>Function_10</v>
      </c>
      <c r="E990" t="str">
        <f>VLOOKUP($C990,'Look-Ups'!$C$2:$G$32,E$1-2,0)</f>
        <v>Function_Simpl_07</v>
      </c>
      <c r="F990" t="str">
        <f>VLOOKUP($C990,'Look-Ups'!$C$2:$G$32,F$1-2,0)</f>
        <v>Segment_07</v>
      </c>
      <c r="G990" t="str">
        <f>VLOOKUP($C990,'Look-Ups'!$C$2:$G$32,G$1-2,0)</f>
        <v>Proc_Type_01</v>
      </c>
      <c r="H990" t="s">
        <v>193</v>
      </c>
      <c r="I990">
        <f t="shared" si="33"/>
        <v>2021</v>
      </c>
      <c r="J990" t="s">
        <v>21</v>
      </c>
      <c r="K990" s="78" t="s">
        <v>108</v>
      </c>
      <c r="M990" s="103">
        <v>3.1751244104256574E-2</v>
      </c>
    </row>
    <row r="991" spans="1:13" ht="12.5" customHeight="1" x14ac:dyDescent="0.25">
      <c r="A991" t="str">
        <f t="shared" si="32"/>
        <v>Function_10Application_232021</v>
      </c>
      <c r="B991">
        <v>988</v>
      </c>
      <c r="C991" t="s">
        <v>376</v>
      </c>
      <c r="D991" t="str">
        <f>VLOOKUP($C991,'Look-Ups'!$C$2:$G$32,D$1-2,0)</f>
        <v>Function_10</v>
      </c>
      <c r="E991" t="str">
        <f>VLOOKUP($C991,'Look-Ups'!$C$2:$G$32,E$1-2,0)</f>
        <v>Function_Simpl_07</v>
      </c>
      <c r="F991" t="str">
        <f>VLOOKUP($C991,'Look-Ups'!$C$2:$G$32,F$1-2,0)</f>
        <v>Segment_07</v>
      </c>
      <c r="G991" t="str">
        <f>VLOOKUP($C991,'Look-Ups'!$C$2:$G$32,G$1-2,0)</f>
        <v>Proc_Type_01</v>
      </c>
      <c r="H991" t="s">
        <v>221</v>
      </c>
      <c r="I991">
        <f t="shared" si="33"/>
        <v>2021</v>
      </c>
      <c r="J991" t="s">
        <v>21</v>
      </c>
      <c r="K991" s="78" t="s">
        <v>108</v>
      </c>
      <c r="M991" s="103">
        <v>0.2484599596720197</v>
      </c>
    </row>
    <row r="992" spans="1:13" ht="12.5" customHeight="1" x14ac:dyDescent="0.25">
      <c r="A992" t="str">
        <f t="shared" si="32"/>
        <v>Function_10Application_232021</v>
      </c>
      <c r="B992">
        <v>989</v>
      </c>
      <c r="C992" t="s">
        <v>376</v>
      </c>
      <c r="D992" t="str">
        <f>VLOOKUP($C992,'Look-Ups'!$C$2:$G$32,D$1-2,0)</f>
        <v>Function_10</v>
      </c>
      <c r="E992" t="str">
        <f>VLOOKUP($C992,'Look-Ups'!$C$2:$G$32,E$1-2,0)</f>
        <v>Function_Simpl_07</v>
      </c>
      <c r="F992" t="str">
        <f>VLOOKUP($C992,'Look-Ups'!$C$2:$G$32,F$1-2,0)</f>
        <v>Segment_07</v>
      </c>
      <c r="G992" t="str">
        <f>VLOOKUP($C992,'Look-Ups'!$C$2:$G$32,G$1-2,0)</f>
        <v>Proc_Type_01</v>
      </c>
      <c r="H992" t="s">
        <v>225</v>
      </c>
      <c r="I992">
        <f t="shared" si="33"/>
        <v>2021</v>
      </c>
      <c r="J992" t="s">
        <v>21</v>
      </c>
      <c r="K992" s="78" t="s">
        <v>108</v>
      </c>
      <c r="M992" s="103">
        <v>1.3732754372410878E-2</v>
      </c>
    </row>
    <row r="993" spans="1:13" ht="12.5" customHeight="1" x14ac:dyDescent="0.25">
      <c r="A993" t="str">
        <f t="shared" si="32"/>
        <v>Function_10Application_232021</v>
      </c>
      <c r="B993">
        <v>990</v>
      </c>
      <c r="C993" t="s">
        <v>376</v>
      </c>
      <c r="D993" t="str">
        <f>VLOOKUP($C993,'Look-Ups'!$C$2:$G$32,D$1-2,0)</f>
        <v>Function_10</v>
      </c>
      <c r="E993" t="str">
        <f>VLOOKUP($C993,'Look-Ups'!$C$2:$G$32,E$1-2,0)</f>
        <v>Function_Simpl_07</v>
      </c>
      <c r="F993" t="str">
        <f>VLOOKUP($C993,'Look-Ups'!$C$2:$G$32,F$1-2,0)</f>
        <v>Segment_07</v>
      </c>
      <c r="G993" t="str">
        <f>VLOOKUP($C993,'Look-Ups'!$C$2:$G$32,G$1-2,0)</f>
        <v>Proc_Type_01</v>
      </c>
      <c r="H993" t="s">
        <v>244</v>
      </c>
      <c r="I993">
        <f t="shared" si="33"/>
        <v>2021</v>
      </c>
      <c r="J993" t="s">
        <v>21</v>
      </c>
      <c r="K993" s="78" t="s">
        <v>106</v>
      </c>
      <c r="M993" s="103">
        <v>0.23180945687171617</v>
      </c>
    </row>
    <row r="994" spans="1:13" ht="12.5" customHeight="1" x14ac:dyDescent="0.25">
      <c r="A994" t="str">
        <f t="shared" si="32"/>
        <v>Function_11Application_242021</v>
      </c>
      <c r="B994">
        <v>991</v>
      </c>
      <c r="C994" t="s">
        <v>377</v>
      </c>
      <c r="D994" t="str">
        <f>VLOOKUP($C994,'Look-Ups'!$C$2:$G$32,D$1-2,0)</f>
        <v>Function_11</v>
      </c>
      <c r="E994" t="str">
        <f>VLOOKUP($C994,'Look-Ups'!$C$2:$G$32,E$1-2,0)</f>
        <v>Function_Simpl_07</v>
      </c>
      <c r="F994" t="str">
        <f>VLOOKUP($C994,'Look-Ups'!$C$2:$G$32,F$1-2,0)</f>
        <v>Segment_07</v>
      </c>
      <c r="G994" t="str">
        <f>VLOOKUP($C994,'Look-Ups'!$C$2:$G$32,G$1-2,0)</f>
        <v>Proc_Type_01</v>
      </c>
      <c r="H994" t="s">
        <v>217</v>
      </c>
      <c r="I994">
        <f t="shared" si="33"/>
        <v>2021</v>
      </c>
      <c r="J994" t="s">
        <v>21</v>
      </c>
      <c r="K994" s="78" t="s">
        <v>108</v>
      </c>
      <c r="M994" s="103">
        <v>5.1440570624019459E-2</v>
      </c>
    </row>
    <row r="995" spans="1:13" ht="12.5" customHeight="1" x14ac:dyDescent="0.25">
      <c r="A995" t="str">
        <f t="shared" si="32"/>
        <v>Function_11Application_242021</v>
      </c>
      <c r="B995">
        <v>992</v>
      </c>
      <c r="C995" t="s">
        <v>377</v>
      </c>
      <c r="D995" t="str">
        <f>VLOOKUP($C995,'Look-Ups'!$C$2:$G$32,D$1-2,0)</f>
        <v>Function_11</v>
      </c>
      <c r="E995" t="str">
        <f>VLOOKUP($C995,'Look-Ups'!$C$2:$G$32,E$1-2,0)</f>
        <v>Function_Simpl_07</v>
      </c>
      <c r="F995" t="str">
        <f>VLOOKUP($C995,'Look-Ups'!$C$2:$G$32,F$1-2,0)</f>
        <v>Segment_07</v>
      </c>
      <c r="G995" t="str">
        <f>VLOOKUP($C995,'Look-Ups'!$C$2:$G$32,G$1-2,0)</f>
        <v>Proc_Type_01</v>
      </c>
      <c r="H995" t="s">
        <v>206</v>
      </c>
      <c r="I995">
        <f t="shared" si="33"/>
        <v>2021</v>
      </c>
      <c r="J995" t="s">
        <v>21</v>
      </c>
      <c r="K995" s="78" t="s">
        <v>108</v>
      </c>
      <c r="M995" s="103">
        <v>0.42280601435557724</v>
      </c>
    </row>
    <row r="996" spans="1:13" ht="12.5" customHeight="1" x14ac:dyDescent="0.25">
      <c r="A996" t="str">
        <f t="shared" si="32"/>
        <v>Function_11Application_242021</v>
      </c>
      <c r="B996">
        <v>993</v>
      </c>
      <c r="C996" t="s">
        <v>377</v>
      </c>
      <c r="D996" t="str">
        <f>VLOOKUP($C996,'Look-Ups'!$C$2:$G$32,D$1-2,0)</f>
        <v>Function_11</v>
      </c>
      <c r="E996" t="str">
        <f>VLOOKUP($C996,'Look-Ups'!$C$2:$G$32,E$1-2,0)</f>
        <v>Function_Simpl_07</v>
      </c>
      <c r="F996" t="str">
        <f>VLOOKUP($C996,'Look-Ups'!$C$2:$G$32,F$1-2,0)</f>
        <v>Segment_07</v>
      </c>
      <c r="G996" t="str">
        <f>VLOOKUP($C996,'Look-Ups'!$C$2:$G$32,G$1-2,0)</f>
        <v>Proc_Type_01</v>
      </c>
      <c r="H996" t="s">
        <v>193</v>
      </c>
      <c r="I996">
        <f t="shared" si="33"/>
        <v>2021</v>
      </c>
      <c r="J996" t="s">
        <v>21</v>
      </c>
      <c r="K996" s="78" t="s">
        <v>108</v>
      </c>
      <c r="M996" s="103">
        <v>3.1751244104256574E-2</v>
      </c>
    </row>
    <row r="997" spans="1:13" ht="12.5" customHeight="1" x14ac:dyDescent="0.25">
      <c r="A997" t="str">
        <f t="shared" si="32"/>
        <v>Function_11Application_242021</v>
      </c>
      <c r="B997">
        <v>994</v>
      </c>
      <c r="C997" t="s">
        <v>377</v>
      </c>
      <c r="D997" t="str">
        <f>VLOOKUP($C997,'Look-Ups'!$C$2:$G$32,D$1-2,0)</f>
        <v>Function_11</v>
      </c>
      <c r="E997" t="str">
        <f>VLOOKUP($C997,'Look-Ups'!$C$2:$G$32,E$1-2,0)</f>
        <v>Function_Simpl_07</v>
      </c>
      <c r="F997" t="str">
        <f>VLOOKUP($C997,'Look-Ups'!$C$2:$G$32,F$1-2,0)</f>
        <v>Segment_07</v>
      </c>
      <c r="G997" t="str">
        <f>VLOOKUP($C997,'Look-Ups'!$C$2:$G$32,G$1-2,0)</f>
        <v>Proc_Type_01</v>
      </c>
      <c r="H997" t="s">
        <v>221</v>
      </c>
      <c r="I997">
        <f t="shared" si="33"/>
        <v>2021</v>
      </c>
      <c r="J997" t="s">
        <v>21</v>
      </c>
      <c r="K997" s="78" t="s">
        <v>108</v>
      </c>
      <c r="M997" s="103">
        <v>0.25099771107619118</v>
      </c>
    </row>
    <row r="998" spans="1:13" ht="12.5" customHeight="1" x14ac:dyDescent="0.25">
      <c r="A998" t="str">
        <f t="shared" si="32"/>
        <v>Function_11Application_242021</v>
      </c>
      <c r="B998">
        <v>995</v>
      </c>
      <c r="C998" t="s">
        <v>377</v>
      </c>
      <c r="D998" t="str">
        <f>VLOOKUP($C998,'Look-Ups'!$C$2:$G$32,D$1-2,0)</f>
        <v>Function_11</v>
      </c>
      <c r="E998" t="str">
        <f>VLOOKUP($C998,'Look-Ups'!$C$2:$G$32,E$1-2,0)</f>
        <v>Function_Simpl_07</v>
      </c>
      <c r="F998" t="str">
        <f>VLOOKUP($C998,'Look-Ups'!$C$2:$G$32,F$1-2,0)</f>
        <v>Segment_07</v>
      </c>
      <c r="G998" t="str">
        <f>VLOOKUP($C998,'Look-Ups'!$C$2:$G$32,G$1-2,0)</f>
        <v>Proc_Type_01</v>
      </c>
      <c r="H998" t="s">
        <v>225</v>
      </c>
      <c r="I998">
        <f t="shared" si="33"/>
        <v>2021</v>
      </c>
      <c r="J998" t="s">
        <v>21</v>
      </c>
      <c r="K998" s="78" t="s">
        <v>108</v>
      </c>
      <c r="M998" s="103">
        <v>1.3732754372410878E-2</v>
      </c>
    </row>
    <row r="999" spans="1:13" ht="12.5" customHeight="1" x14ac:dyDescent="0.25">
      <c r="A999" t="str">
        <f t="shared" si="32"/>
        <v>Function_11Application_242021</v>
      </c>
      <c r="B999">
        <v>996</v>
      </c>
      <c r="C999" t="s">
        <v>377</v>
      </c>
      <c r="D999" t="str">
        <f>VLOOKUP($C999,'Look-Ups'!$C$2:$G$32,D$1-2,0)</f>
        <v>Function_11</v>
      </c>
      <c r="E999" t="str">
        <f>VLOOKUP($C999,'Look-Ups'!$C$2:$G$32,E$1-2,0)</f>
        <v>Function_Simpl_07</v>
      </c>
      <c r="F999" t="str">
        <f>VLOOKUP($C999,'Look-Ups'!$C$2:$G$32,F$1-2,0)</f>
        <v>Segment_07</v>
      </c>
      <c r="G999" t="str">
        <f>VLOOKUP($C999,'Look-Ups'!$C$2:$G$32,G$1-2,0)</f>
        <v>Proc_Type_01</v>
      </c>
      <c r="H999" t="s">
        <v>244</v>
      </c>
      <c r="I999">
        <f t="shared" si="33"/>
        <v>2021</v>
      </c>
      <c r="J999" t="s">
        <v>21</v>
      </c>
      <c r="K999" s="78" t="s">
        <v>106</v>
      </c>
      <c r="M999" s="103">
        <v>0.22927170546754472</v>
      </c>
    </row>
    <row r="1000" spans="1:13" ht="12.5" customHeight="1" x14ac:dyDescent="0.25">
      <c r="A1000" t="str">
        <f t="shared" si="32"/>
        <v>Function_12Application_252021</v>
      </c>
      <c r="B1000">
        <v>997</v>
      </c>
      <c r="C1000" t="s">
        <v>378</v>
      </c>
      <c r="D1000" t="str">
        <f>VLOOKUP($C1000,'Look-Ups'!$C$2:$G$32,D$1-2,0)</f>
        <v>Function_12</v>
      </c>
      <c r="E1000" t="str">
        <f>VLOOKUP($C1000,'Look-Ups'!$C$2:$G$32,E$1-2,0)</f>
        <v>Function_Simpl_03</v>
      </c>
      <c r="F1000" t="str">
        <f>VLOOKUP($C1000,'Look-Ups'!$C$2:$G$32,F$1-2,0)</f>
        <v>Segment_08</v>
      </c>
      <c r="G1000" t="str">
        <f>VLOOKUP($C1000,'Look-Ups'!$C$2:$G$32,G$1-2,0)</f>
        <v>Proc_Type_03</v>
      </c>
      <c r="H1000" t="s">
        <v>215</v>
      </c>
      <c r="I1000">
        <f t="shared" si="33"/>
        <v>2021</v>
      </c>
      <c r="J1000" t="s">
        <v>21</v>
      </c>
      <c r="K1000" s="78" t="s">
        <v>106</v>
      </c>
      <c r="M1000" s="103">
        <v>0.82499999999999996</v>
      </c>
    </row>
    <row r="1001" spans="1:13" ht="12.5" customHeight="1" x14ac:dyDescent="0.25">
      <c r="A1001" t="str">
        <f t="shared" si="32"/>
        <v>Function_12Application_252021</v>
      </c>
      <c r="B1001">
        <v>998</v>
      </c>
      <c r="C1001" t="s">
        <v>378</v>
      </c>
      <c r="D1001" t="str">
        <f>VLOOKUP($C1001,'Look-Ups'!$C$2:$G$32,D$1-2,0)</f>
        <v>Function_12</v>
      </c>
      <c r="E1001" t="str">
        <f>VLOOKUP($C1001,'Look-Ups'!$C$2:$G$32,E$1-2,0)</f>
        <v>Function_Simpl_03</v>
      </c>
      <c r="F1001" t="str">
        <f>VLOOKUP($C1001,'Look-Ups'!$C$2:$G$32,F$1-2,0)</f>
        <v>Segment_08</v>
      </c>
      <c r="G1001" t="str">
        <f>VLOOKUP($C1001,'Look-Ups'!$C$2:$G$32,G$1-2,0)</f>
        <v>Proc_Type_03</v>
      </c>
      <c r="H1001" t="s">
        <v>161</v>
      </c>
      <c r="I1001">
        <f t="shared" si="33"/>
        <v>2021</v>
      </c>
      <c r="J1001" t="s">
        <v>21</v>
      </c>
      <c r="K1001" s="78" t="s">
        <v>106</v>
      </c>
      <c r="M1001" s="103">
        <v>0.17499999999999999</v>
      </c>
    </row>
    <row r="1002" spans="1:13" ht="12.5" customHeight="1" x14ac:dyDescent="0.25">
      <c r="A1002" t="str">
        <f t="shared" si="32"/>
        <v>Function_12Application_252021</v>
      </c>
      <c r="B1002">
        <v>999</v>
      </c>
      <c r="C1002" t="s">
        <v>378</v>
      </c>
      <c r="D1002" t="str">
        <f>VLOOKUP($C1002,'Look-Ups'!$C$2:$G$32,D$1-2,0)</f>
        <v>Function_12</v>
      </c>
      <c r="E1002" t="str">
        <f>VLOOKUP($C1002,'Look-Ups'!$C$2:$G$32,E$1-2,0)</f>
        <v>Function_Simpl_03</v>
      </c>
      <c r="F1002" t="str">
        <f>VLOOKUP($C1002,'Look-Ups'!$C$2:$G$32,F$1-2,0)</f>
        <v>Segment_08</v>
      </c>
      <c r="G1002" t="str">
        <f>VLOOKUP($C1002,'Look-Ups'!$C$2:$G$32,G$1-2,0)</f>
        <v>Proc_Type_03</v>
      </c>
      <c r="H1002" t="s">
        <v>195</v>
      </c>
      <c r="I1002">
        <f t="shared" si="33"/>
        <v>2021</v>
      </c>
      <c r="J1002" t="s">
        <v>21</v>
      </c>
      <c r="K1002" s="78">
        <v>0</v>
      </c>
      <c r="M1002" s="103">
        <v>0</v>
      </c>
    </row>
    <row r="1003" spans="1:13" ht="12.5" customHeight="1" x14ac:dyDescent="0.25">
      <c r="A1003" t="str">
        <f t="shared" si="32"/>
        <v>Function_12Application_252021</v>
      </c>
      <c r="B1003">
        <v>1000</v>
      </c>
      <c r="C1003" t="s">
        <v>378</v>
      </c>
      <c r="D1003" t="str">
        <f>VLOOKUP($C1003,'Look-Ups'!$C$2:$G$32,D$1-2,0)</f>
        <v>Function_12</v>
      </c>
      <c r="E1003" t="str">
        <f>VLOOKUP($C1003,'Look-Ups'!$C$2:$G$32,E$1-2,0)</f>
        <v>Function_Simpl_03</v>
      </c>
      <c r="F1003" t="str">
        <f>VLOOKUP($C1003,'Look-Ups'!$C$2:$G$32,F$1-2,0)</f>
        <v>Segment_08</v>
      </c>
      <c r="G1003" t="str">
        <f>VLOOKUP($C1003,'Look-Ups'!$C$2:$G$32,G$1-2,0)</f>
        <v>Proc_Type_03</v>
      </c>
      <c r="H1003" t="s">
        <v>192</v>
      </c>
      <c r="I1003">
        <f t="shared" si="33"/>
        <v>2021</v>
      </c>
      <c r="J1003" t="s">
        <v>21</v>
      </c>
      <c r="K1003" s="78">
        <v>0</v>
      </c>
      <c r="M1003" s="103">
        <v>0</v>
      </c>
    </row>
    <row r="1004" spans="1:13" ht="12.5" customHeight="1" x14ac:dyDescent="0.25">
      <c r="A1004" t="str">
        <f t="shared" si="32"/>
        <v>Function_12Application_252021</v>
      </c>
      <c r="B1004">
        <v>1001</v>
      </c>
      <c r="C1004" t="s">
        <v>378</v>
      </c>
      <c r="D1004" t="str">
        <f>VLOOKUP($C1004,'Look-Ups'!$C$2:$G$32,D$1-2,0)</f>
        <v>Function_12</v>
      </c>
      <c r="E1004" t="str">
        <f>VLOOKUP($C1004,'Look-Ups'!$C$2:$G$32,E$1-2,0)</f>
        <v>Function_Simpl_03</v>
      </c>
      <c r="F1004" t="str">
        <f>VLOOKUP($C1004,'Look-Ups'!$C$2:$G$32,F$1-2,0)</f>
        <v>Segment_08</v>
      </c>
      <c r="G1004" t="str">
        <f>VLOOKUP($C1004,'Look-Ups'!$C$2:$G$32,G$1-2,0)</f>
        <v>Proc_Type_03</v>
      </c>
      <c r="H1004" t="s">
        <v>168</v>
      </c>
      <c r="I1004">
        <f t="shared" si="33"/>
        <v>2021</v>
      </c>
      <c r="J1004" t="s">
        <v>21</v>
      </c>
      <c r="K1004" s="78">
        <v>0</v>
      </c>
      <c r="M1004" s="103">
        <v>0</v>
      </c>
    </row>
    <row r="1005" spans="1:13" ht="12.5" customHeight="1" x14ac:dyDescent="0.25">
      <c r="A1005" t="str">
        <f t="shared" si="32"/>
        <v>Function_12Application_252021</v>
      </c>
      <c r="B1005">
        <v>1002</v>
      </c>
      <c r="C1005" t="s">
        <v>378</v>
      </c>
      <c r="D1005" t="str">
        <f>VLOOKUP($C1005,'Look-Ups'!$C$2:$G$32,D$1-2,0)</f>
        <v>Function_12</v>
      </c>
      <c r="E1005" t="str">
        <f>VLOOKUP($C1005,'Look-Ups'!$C$2:$G$32,E$1-2,0)</f>
        <v>Function_Simpl_03</v>
      </c>
      <c r="F1005" t="str">
        <f>VLOOKUP($C1005,'Look-Ups'!$C$2:$G$32,F$1-2,0)</f>
        <v>Segment_08</v>
      </c>
      <c r="G1005" t="str">
        <f>VLOOKUP($C1005,'Look-Ups'!$C$2:$G$32,G$1-2,0)</f>
        <v>Proc_Type_03</v>
      </c>
      <c r="H1005" t="s">
        <v>157</v>
      </c>
      <c r="I1005">
        <f t="shared" si="33"/>
        <v>2021</v>
      </c>
      <c r="J1005" t="s">
        <v>21</v>
      </c>
      <c r="K1005" s="78">
        <v>0</v>
      </c>
      <c r="M1005" s="103">
        <v>0</v>
      </c>
    </row>
    <row r="1006" spans="1:13" ht="12.5" customHeight="1" x14ac:dyDescent="0.25">
      <c r="A1006" t="str">
        <f t="shared" si="32"/>
        <v>Function_12Application_252021</v>
      </c>
      <c r="B1006">
        <v>1003</v>
      </c>
      <c r="C1006" t="s">
        <v>378</v>
      </c>
      <c r="D1006" t="str">
        <f>VLOOKUP($C1006,'Look-Ups'!$C$2:$G$32,D$1-2,0)</f>
        <v>Function_12</v>
      </c>
      <c r="E1006" t="str">
        <f>VLOOKUP($C1006,'Look-Ups'!$C$2:$G$32,E$1-2,0)</f>
        <v>Function_Simpl_03</v>
      </c>
      <c r="F1006" t="str">
        <f>VLOOKUP($C1006,'Look-Ups'!$C$2:$G$32,F$1-2,0)</f>
        <v>Segment_08</v>
      </c>
      <c r="G1006" t="str">
        <f>VLOOKUP($C1006,'Look-Ups'!$C$2:$G$32,G$1-2,0)</f>
        <v>Proc_Type_03</v>
      </c>
      <c r="H1006" t="s">
        <v>223</v>
      </c>
      <c r="I1006">
        <f t="shared" si="33"/>
        <v>2021</v>
      </c>
      <c r="J1006" t="s">
        <v>21</v>
      </c>
      <c r="K1006" s="78">
        <v>0</v>
      </c>
      <c r="M1006" s="103">
        <v>0</v>
      </c>
    </row>
    <row r="1007" spans="1:13" ht="12.5" customHeight="1" x14ac:dyDescent="0.25">
      <c r="A1007" t="str">
        <f t="shared" si="32"/>
        <v>Function_12Application_252021</v>
      </c>
      <c r="B1007">
        <v>1004</v>
      </c>
      <c r="C1007" t="s">
        <v>378</v>
      </c>
      <c r="D1007" t="str">
        <f>VLOOKUP($C1007,'Look-Ups'!$C$2:$G$32,D$1-2,0)</f>
        <v>Function_12</v>
      </c>
      <c r="E1007" t="str">
        <f>VLOOKUP($C1007,'Look-Ups'!$C$2:$G$32,E$1-2,0)</f>
        <v>Function_Simpl_03</v>
      </c>
      <c r="F1007" t="str">
        <f>VLOOKUP($C1007,'Look-Ups'!$C$2:$G$32,F$1-2,0)</f>
        <v>Segment_08</v>
      </c>
      <c r="G1007" t="str">
        <f>VLOOKUP($C1007,'Look-Ups'!$C$2:$G$32,G$1-2,0)</f>
        <v>Proc_Type_03</v>
      </c>
      <c r="H1007" t="s">
        <v>171</v>
      </c>
      <c r="I1007">
        <f t="shared" si="33"/>
        <v>2021</v>
      </c>
      <c r="J1007" t="s">
        <v>21</v>
      </c>
      <c r="K1007" s="78">
        <v>0</v>
      </c>
      <c r="M1007" s="103">
        <v>0</v>
      </c>
    </row>
    <row r="1008" spans="1:13" ht="12.5" customHeight="1" x14ac:dyDescent="0.25">
      <c r="A1008" t="str">
        <f t="shared" si="32"/>
        <v>Function_12Application_252021</v>
      </c>
      <c r="B1008">
        <v>1005</v>
      </c>
      <c r="C1008" t="s">
        <v>378</v>
      </c>
      <c r="D1008" t="str">
        <f>VLOOKUP($C1008,'Look-Ups'!$C$2:$G$32,D$1-2,0)</f>
        <v>Function_12</v>
      </c>
      <c r="E1008" t="str">
        <f>VLOOKUP($C1008,'Look-Ups'!$C$2:$G$32,E$1-2,0)</f>
        <v>Function_Simpl_03</v>
      </c>
      <c r="F1008" t="str">
        <f>VLOOKUP($C1008,'Look-Ups'!$C$2:$G$32,F$1-2,0)</f>
        <v>Segment_08</v>
      </c>
      <c r="G1008" t="str">
        <f>VLOOKUP($C1008,'Look-Ups'!$C$2:$G$32,G$1-2,0)</f>
        <v>Proc_Type_03</v>
      </c>
      <c r="H1008" t="s">
        <v>222</v>
      </c>
      <c r="I1008">
        <f t="shared" si="33"/>
        <v>2021</v>
      </c>
      <c r="J1008" t="s">
        <v>21</v>
      </c>
      <c r="K1008" s="78">
        <v>0</v>
      </c>
      <c r="M1008" s="103">
        <v>0</v>
      </c>
    </row>
    <row r="1009" spans="1:13" ht="12.5" customHeight="1" x14ac:dyDescent="0.25">
      <c r="A1009" t="str">
        <f t="shared" si="32"/>
        <v>Function_12Application_252021</v>
      </c>
      <c r="B1009">
        <v>1006</v>
      </c>
      <c r="C1009" t="s">
        <v>378</v>
      </c>
      <c r="D1009" t="str">
        <f>VLOOKUP($C1009,'Look-Ups'!$C$2:$G$32,D$1-2,0)</f>
        <v>Function_12</v>
      </c>
      <c r="E1009" t="str">
        <f>VLOOKUP($C1009,'Look-Ups'!$C$2:$G$32,E$1-2,0)</f>
        <v>Function_Simpl_03</v>
      </c>
      <c r="F1009" t="str">
        <f>VLOOKUP($C1009,'Look-Ups'!$C$2:$G$32,F$1-2,0)</f>
        <v>Segment_08</v>
      </c>
      <c r="G1009" t="str">
        <f>VLOOKUP($C1009,'Look-Ups'!$C$2:$G$32,G$1-2,0)</f>
        <v>Proc_Type_03</v>
      </c>
      <c r="H1009" t="s">
        <v>204</v>
      </c>
      <c r="I1009">
        <f t="shared" si="33"/>
        <v>2021</v>
      </c>
      <c r="J1009" t="s">
        <v>21</v>
      </c>
      <c r="K1009" s="78">
        <v>0</v>
      </c>
      <c r="M1009" s="103">
        <v>0</v>
      </c>
    </row>
    <row r="1010" spans="1:13" ht="12.5" customHeight="1" x14ac:dyDescent="0.25">
      <c r="A1010" t="str">
        <f t="shared" si="32"/>
        <v>Function_12Application_252021</v>
      </c>
      <c r="B1010">
        <v>1007</v>
      </c>
      <c r="C1010" t="s">
        <v>378</v>
      </c>
      <c r="D1010" t="str">
        <f>VLOOKUP($C1010,'Look-Ups'!$C$2:$G$32,D$1-2,0)</f>
        <v>Function_12</v>
      </c>
      <c r="E1010" t="str">
        <f>VLOOKUP($C1010,'Look-Ups'!$C$2:$G$32,E$1-2,0)</f>
        <v>Function_Simpl_03</v>
      </c>
      <c r="F1010" t="str">
        <f>VLOOKUP($C1010,'Look-Ups'!$C$2:$G$32,F$1-2,0)</f>
        <v>Segment_08</v>
      </c>
      <c r="G1010" t="str">
        <f>VLOOKUP($C1010,'Look-Ups'!$C$2:$G$32,G$1-2,0)</f>
        <v>Proc_Type_03</v>
      </c>
      <c r="H1010" t="s">
        <v>208</v>
      </c>
      <c r="I1010">
        <f t="shared" si="33"/>
        <v>2021</v>
      </c>
      <c r="J1010" t="s">
        <v>21</v>
      </c>
      <c r="K1010" s="78">
        <v>0</v>
      </c>
      <c r="M1010" s="103">
        <v>0</v>
      </c>
    </row>
    <row r="1011" spans="1:13" ht="12.5" customHeight="1" x14ac:dyDescent="0.25">
      <c r="A1011" t="str">
        <f t="shared" si="32"/>
        <v>Function_12Application_252021</v>
      </c>
      <c r="B1011">
        <v>1008</v>
      </c>
      <c r="C1011" t="s">
        <v>378</v>
      </c>
      <c r="D1011" t="str">
        <f>VLOOKUP($C1011,'Look-Ups'!$C$2:$G$32,D$1-2,0)</f>
        <v>Function_12</v>
      </c>
      <c r="E1011" t="str">
        <f>VLOOKUP($C1011,'Look-Ups'!$C$2:$G$32,E$1-2,0)</f>
        <v>Function_Simpl_03</v>
      </c>
      <c r="F1011" t="str">
        <f>VLOOKUP($C1011,'Look-Ups'!$C$2:$G$32,F$1-2,0)</f>
        <v>Segment_08</v>
      </c>
      <c r="G1011" t="str">
        <f>VLOOKUP($C1011,'Look-Ups'!$C$2:$G$32,G$1-2,0)</f>
        <v>Proc_Type_03</v>
      </c>
      <c r="H1011" t="s">
        <v>226</v>
      </c>
      <c r="I1011">
        <f t="shared" si="33"/>
        <v>2021</v>
      </c>
      <c r="J1011" t="s">
        <v>21</v>
      </c>
      <c r="K1011" s="78">
        <v>0</v>
      </c>
      <c r="M1011" s="103">
        <v>0</v>
      </c>
    </row>
    <row r="1012" spans="1:13" ht="12.5" customHeight="1" x14ac:dyDescent="0.25">
      <c r="A1012" t="str">
        <f t="shared" si="32"/>
        <v>Function_12Application_252021</v>
      </c>
      <c r="B1012">
        <v>1009</v>
      </c>
      <c r="C1012" t="s">
        <v>378</v>
      </c>
      <c r="D1012" t="str">
        <f>VLOOKUP($C1012,'Look-Ups'!$C$2:$G$32,D$1-2,0)</f>
        <v>Function_12</v>
      </c>
      <c r="E1012" t="str">
        <f>VLOOKUP($C1012,'Look-Ups'!$C$2:$G$32,E$1-2,0)</f>
        <v>Function_Simpl_03</v>
      </c>
      <c r="F1012" t="str">
        <f>VLOOKUP($C1012,'Look-Ups'!$C$2:$G$32,F$1-2,0)</f>
        <v>Segment_08</v>
      </c>
      <c r="G1012" t="str">
        <f>VLOOKUP($C1012,'Look-Ups'!$C$2:$G$32,G$1-2,0)</f>
        <v>Proc_Type_03</v>
      </c>
      <c r="H1012" t="s">
        <v>227</v>
      </c>
      <c r="I1012">
        <f t="shared" si="33"/>
        <v>2021</v>
      </c>
      <c r="J1012" t="s">
        <v>21</v>
      </c>
      <c r="K1012" s="78">
        <v>0</v>
      </c>
      <c r="M1012" s="103">
        <v>0</v>
      </c>
    </row>
    <row r="1013" spans="1:13" ht="12.5" customHeight="1" x14ac:dyDescent="0.25">
      <c r="A1013" t="str">
        <f t="shared" si="32"/>
        <v>Function_12Application_252021</v>
      </c>
      <c r="B1013">
        <v>1010</v>
      </c>
      <c r="C1013" t="s">
        <v>378</v>
      </c>
      <c r="D1013" t="str">
        <f>VLOOKUP($C1013,'Look-Ups'!$C$2:$G$32,D$1-2,0)</f>
        <v>Function_12</v>
      </c>
      <c r="E1013" t="str">
        <f>VLOOKUP($C1013,'Look-Ups'!$C$2:$G$32,E$1-2,0)</f>
        <v>Function_Simpl_03</v>
      </c>
      <c r="F1013" t="str">
        <f>VLOOKUP($C1013,'Look-Ups'!$C$2:$G$32,F$1-2,0)</f>
        <v>Segment_08</v>
      </c>
      <c r="G1013" t="str">
        <f>VLOOKUP($C1013,'Look-Ups'!$C$2:$G$32,G$1-2,0)</f>
        <v>Proc_Type_03</v>
      </c>
      <c r="H1013" t="s">
        <v>228</v>
      </c>
      <c r="I1013">
        <f t="shared" si="33"/>
        <v>2021</v>
      </c>
      <c r="J1013" t="s">
        <v>21</v>
      </c>
      <c r="K1013" s="78">
        <v>0</v>
      </c>
      <c r="M1013" s="103">
        <v>0</v>
      </c>
    </row>
    <row r="1014" spans="1:13" ht="12.5" customHeight="1" x14ac:dyDescent="0.25">
      <c r="A1014" t="str">
        <f t="shared" si="32"/>
        <v>Function_12Application_252021</v>
      </c>
      <c r="B1014">
        <v>1011</v>
      </c>
      <c r="C1014" t="s">
        <v>378</v>
      </c>
      <c r="D1014" t="str">
        <f>VLOOKUP($C1014,'Look-Ups'!$C$2:$G$32,D$1-2,0)</f>
        <v>Function_12</v>
      </c>
      <c r="E1014" t="str">
        <f>VLOOKUP($C1014,'Look-Ups'!$C$2:$G$32,E$1-2,0)</f>
        <v>Function_Simpl_03</v>
      </c>
      <c r="F1014" t="str">
        <f>VLOOKUP($C1014,'Look-Ups'!$C$2:$G$32,F$1-2,0)</f>
        <v>Segment_08</v>
      </c>
      <c r="G1014" t="str">
        <f>VLOOKUP($C1014,'Look-Ups'!$C$2:$G$32,G$1-2,0)</f>
        <v>Proc_Type_03</v>
      </c>
      <c r="H1014" t="s">
        <v>244</v>
      </c>
      <c r="I1014">
        <f t="shared" si="33"/>
        <v>2021</v>
      </c>
      <c r="J1014" t="s">
        <v>21</v>
      </c>
      <c r="K1014" s="78" t="s">
        <v>106</v>
      </c>
      <c r="M1014" s="103">
        <v>0</v>
      </c>
    </row>
    <row r="1015" spans="1:13" ht="12.5" customHeight="1" x14ac:dyDescent="0.25">
      <c r="A1015" t="str">
        <f t="shared" si="32"/>
        <v>Function_13Application_262021</v>
      </c>
      <c r="B1015">
        <v>1012</v>
      </c>
      <c r="C1015" t="s">
        <v>379</v>
      </c>
      <c r="D1015" t="str">
        <f>VLOOKUP($C1015,'Look-Ups'!$C$2:$G$32,D$1-2,0)</f>
        <v>Function_13</v>
      </c>
      <c r="E1015" t="str">
        <f>VLOOKUP($C1015,'Look-Ups'!$C$2:$G$32,E$1-2,0)</f>
        <v>Function_Simpl_08</v>
      </c>
      <c r="F1015" t="str">
        <f>VLOOKUP($C1015,'Look-Ups'!$C$2:$G$32,F$1-2,0)</f>
        <v>Segment_09</v>
      </c>
      <c r="G1015" t="str">
        <f>VLOOKUP($C1015,'Look-Ups'!$C$2:$G$32,G$1-2,0)</f>
        <v>Proc_Type_01</v>
      </c>
      <c r="H1015" t="s">
        <v>171</v>
      </c>
      <c r="I1015">
        <f t="shared" si="33"/>
        <v>2021</v>
      </c>
      <c r="J1015" t="s">
        <v>21</v>
      </c>
      <c r="K1015" s="78" t="s">
        <v>108</v>
      </c>
      <c r="M1015" s="103">
        <v>0.48102208889516229</v>
      </c>
    </row>
    <row r="1016" spans="1:13" ht="12.5" customHeight="1" x14ac:dyDescent="0.25">
      <c r="A1016" t="str">
        <f t="shared" si="32"/>
        <v>Function_13Application_262021</v>
      </c>
      <c r="B1016">
        <v>1013</v>
      </c>
      <c r="C1016" t="s">
        <v>379</v>
      </c>
      <c r="D1016" t="str">
        <f>VLOOKUP($C1016,'Look-Ups'!$C$2:$G$32,D$1-2,0)</f>
        <v>Function_13</v>
      </c>
      <c r="E1016" t="str">
        <f>VLOOKUP($C1016,'Look-Ups'!$C$2:$G$32,E$1-2,0)</f>
        <v>Function_Simpl_08</v>
      </c>
      <c r="F1016" t="str">
        <f>VLOOKUP($C1016,'Look-Ups'!$C$2:$G$32,F$1-2,0)</f>
        <v>Segment_09</v>
      </c>
      <c r="G1016" t="str">
        <f>VLOOKUP($C1016,'Look-Ups'!$C$2:$G$32,G$1-2,0)</f>
        <v>Proc_Type_01</v>
      </c>
      <c r="H1016" t="s">
        <v>209</v>
      </c>
      <c r="I1016">
        <f t="shared" si="33"/>
        <v>2021</v>
      </c>
      <c r="J1016" t="s">
        <v>21</v>
      </c>
      <c r="K1016" s="78" t="s">
        <v>108</v>
      </c>
      <c r="M1016" s="103">
        <v>0.15720991656629721</v>
      </c>
    </row>
    <row r="1017" spans="1:13" ht="12.5" customHeight="1" x14ac:dyDescent="0.25">
      <c r="A1017" t="str">
        <f t="shared" si="32"/>
        <v>Function_13Application_262021</v>
      </c>
      <c r="B1017">
        <v>1014</v>
      </c>
      <c r="C1017" t="s">
        <v>379</v>
      </c>
      <c r="D1017" t="str">
        <f>VLOOKUP($C1017,'Look-Ups'!$C$2:$G$32,D$1-2,0)</f>
        <v>Function_13</v>
      </c>
      <c r="E1017" t="str">
        <f>VLOOKUP($C1017,'Look-Ups'!$C$2:$G$32,E$1-2,0)</f>
        <v>Function_Simpl_08</v>
      </c>
      <c r="F1017" t="str">
        <f>VLOOKUP($C1017,'Look-Ups'!$C$2:$G$32,F$1-2,0)</f>
        <v>Segment_09</v>
      </c>
      <c r="G1017" t="str">
        <f>VLOOKUP($C1017,'Look-Ups'!$C$2:$G$32,G$1-2,0)</f>
        <v>Proc_Type_01</v>
      </c>
      <c r="H1017" t="s">
        <v>201</v>
      </c>
      <c r="I1017">
        <f t="shared" si="33"/>
        <v>2021</v>
      </c>
      <c r="J1017" t="s">
        <v>21</v>
      </c>
      <c r="K1017" s="78" t="s">
        <v>108</v>
      </c>
      <c r="M1017" s="103">
        <v>0.11930785038120936</v>
      </c>
    </row>
    <row r="1018" spans="1:13" ht="12.5" customHeight="1" x14ac:dyDescent="0.25">
      <c r="A1018" t="str">
        <f t="shared" si="32"/>
        <v>Function_13Application_262021</v>
      </c>
      <c r="B1018">
        <v>1015</v>
      </c>
      <c r="C1018" t="s">
        <v>379</v>
      </c>
      <c r="D1018" t="str">
        <f>VLOOKUP($C1018,'Look-Ups'!$C$2:$G$32,D$1-2,0)</f>
        <v>Function_13</v>
      </c>
      <c r="E1018" t="str">
        <f>VLOOKUP($C1018,'Look-Ups'!$C$2:$G$32,E$1-2,0)</f>
        <v>Function_Simpl_08</v>
      </c>
      <c r="F1018" t="str">
        <f>VLOOKUP($C1018,'Look-Ups'!$C$2:$G$32,F$1-2,0)</f>
        <v>Segment_09</v>
      </c>
      <c r="G1018" t="str">
        <f>VLOOKUP($C1018,'Look-Ups'!$C$2:$G$32,G$1-2,0)</f>
        <v>Proc_Type_01</v>
      </c>
      <c r="H1018" t="s">
        <v>187</v>
      </c>
      <c r="I1018">
        <f t="shared" si="33"/>
        <v>2021</v>
      </c>
      <c r="J1018" t="s">
        <v>21</v>
      </c>
      <c r="K1018" s="78" t="s">
        <v>108</v>
      </c>
      <c r="M1018" s="103">
        <v>8.7004223292977939E-2</v>
      </c>
    </row>
    <row r="1019" spans="1:13" ht="12.5" customHeight="1" x14ac:dyDescent="0.25">
      <c r="A1019" t="str">
        <f t="shared" si="32"/>
        <v>Function_13Application_262021</v>
      </c>
      <c r="B1019">
        <v>1016</v>
      </c>
      <c r="C1019" t="s">
        <v>379</v>
      </c>
      <c r="D1019" t="str">
        <f>VLOOKUP($C1019,'Look-Ups'!$C$2:$G$32,D$1-2,0)</f>
        <v>Function_13</v>
      </c>
      <c r="E1019" t="str">
        <f>VLOOKUP($C1019,'Look-Ups'!$C$2:$G$32,E$1-2,0)</f>
        <v>Function_Simpl_08</v>
      </c>
      <c r="F1019" t="str">
        <f>VLOOKUP($C1019,'Look-Ups'!$C$2:$G$32,F$1-2,0)</f>
        <v>Segment_09</v>
      </c>
      <c r="G1019" t="str">
        <f>VLOOKUP($C1019,'Look-Ups'!$C$2:$G$32,G$1-2,0)</f>
        <v>Proc_Type_01</v>
      </c>
      <c r="H1019" t="s">
        <v>217</v>
      </c>
      <c r="I1019">
        <f t="shared" si="33"/>
        <v>2021</v>
      </c>
      <c r="J1019" t="s">
        <v>21</v>
      </c>
      <c r="K1019" s="78" t="s">
        <v>108</v>
      </c>
      <c r="M1019" s="103">
        <v>8.4405599379431859E-2</v>
      </c>
    </row>
    <row r="1020" spans="1:13" ht="12.5" customHeight="1" x14ac:dyDescent="0.25">
      <c r="A1020" t="str">
        <f t="shared" si="32"/>
        <v>Function_13Application_262021</v>
      </c>
      <c r="B1020">
        <v>1017</v>
      </c>
      <c r="C1020" t="s">
        <v>379</v>
      </c>
      <c r="D1020" t="str">
        <f>VLOOKUP($C1020,'Look-Ups'!$C$2:$G$32,D$1-2,0)</f>
        <v>Function_13</v>
      </c>
      <c r="E1020" t="str">
        <f>VLOOKUP($C1020,'Look-Ups'!$C$2:$G$32,E$1-2,0)</f>
        <v>Function_Simpl_08</v>
      </c>
      <c r="F1020" t="str">
        <f>VLOOKUP($C1020,'Look-Ups'!$C$2:$G$32,F$1-2,0)</f>
        <v>Segment_09</v>
      </c>
      <c r="G1020" t="str">
        <f>VLOOKUP($C1020,'Look-Ups'!$C$2:$G$32,G$1-2,0)</f>
        <v>Proc_Type_01</v>
      </c>
      <c r="H1020" t="s">
        <v>237</v>
      </c>
      <c r="I1020">
        <f t="shared" si="33"/>
        <v>2021</v>
      </c>
      <c r="J1020" t="s">
        <v>21</v>
      </c>
      <c r="K1020" s="78" t="s">
        <v>108</v>
      </c>
      <c r="M1020" s="103">
        <v>1.1971261528342944E-2</v>
      </c>
    </row>
    <row r="1021" spans="1:13" ht="12.5" customHeight="1" x14ac:dyDescent="0.25">
      <c r="A1021" t="str">
        <f t="shared" si="32"/>
        <v>Function_13Application_262021</v>
      </c>
      <c r="B1021">
        <v>1018</v>
      </c>
      <c r="C1021" t="s">
        <v>379</v>
      </c>
      <c r="D1021" t="str">
        <f>VLOOKUP($C1021,'Look-Ups'!$C$2:$G$32,D$1-2,0)</f>
        <v>Function_13</v>
      </c>
      <c r="E1021" t="str">
        <f>VLOOKUP($C1021,'Look-Ups'!$C$2:$G$32,E$1-2,0)</f>
        <v>Function_Simpl_08</v>
      </c>
      <c r="F1021" t="str">
        <f>VLOOKUP($C1021,'Look-Ups'!$C$2:$G$32,F$1-2,0)</f>
        <v>Segment_09</v>
      </c>
      <c r="G1021" t="str">
        <f>VLOOKUP($C1021,'Look-Ups'!$C$2:$G$32,G$1-2,0)</f>
        <v>Proc_Type_01</v>
      </c>
      <c r="H1021" t="s">
        <v>242</v>
      </c>
      <c r="I1021">
        <f t="shared" si="33"/>
        <v>2021</v>
      </c>
      <c r="J1021" t="s">
        <v>21</v>
      </c>
      <c r="K1021" s="78" t="s">
        <v>108</v>
      </c>
      <c r="M1021" s="103">
        <v>1.1704729627403753E-2</v>
      </c>
    </row>
    <row r="1022" spans="1:13" ht="12.5" customHeight="1" x14ac:dyDescent="0.25">
      <c r="A1022" t="str">
        <f t="shared" si="32"/>
        <v>Function_13Application_262021</v>
      </c>
      <c r="B1022">
        <v>1019</v>
      </c>
      <c r="C1022" t="s">
        <v>379</v>
      </c>
      <c r="D1022" t="str">
        <f>VLOOKUP($C1022,'Look-Ups'!$C$2:$G$32,D$1-2,0)</f>
        <v>Function_13</v>
      </c>
      <c r="E1022" t="str">
        <f>VLOOKUP($C1022,'Look-Ups'!$C$2:$G$32,E$1-2,0)</f>
        <v>Function_Simpl_08</v>
      </c>
      <c r="F1022" t="str">
        <f>VLOOKUP($C1022,'Look-Ups'!$C$2:$G$32,F$1-2,0)</f>
        <v>Segment_09</v>
      </c>
      <c r="G1022" t="str">
        <f>VLOOKUP($C1022,'Look-Ups'!$C$2:$G$32,G$1-2,0)</f>
        <v>Proc_Type_01</v>
      </c>
      <c r="H1022" t="s">
        <v>225</v>
      </c>
      <c r="I1022">
        <f t="shared" si="33"/>
        <v>2021</v>
      </c>
      <c r="J1022" t="s">
        <v>21</v>
      </c>
      <c r="K1022" s="78" t="s">
        <v>108</v>
      </c>
      <c r="M1022" s="103">
        <v>1.1295767491066091E-2</v>
      </c>
    </row>
    <row r="1023" spans="1:13" ht="12.5" customHeight="1" x14ac:dyDescent="0.25">
      <c r="A1023" t="str">
        <f t="shared" si="32"/>
        <v>Function_13Application_262021</v>
      </c>
      <c r="B1023">
        <v>1020</v>
      </c>
      <c r="C1023" t="s">
        <v>379</v>
      </c>
      <c r="D1023" t="str">
        <f>VLOOKUP($C1023,'Look-Ups'!$C$2:$G$32,D$1-2,0)</f>
        <v>Function_13</v>
      </c>
      <c r="E1023" t="str">
        <f>VLOOKUP($C1023,'Look-Ups'!$C$2:$G$32,E$1-2,0)</f>
        <v>Function_Simpl_08</v>
      </c>
      <c r="F1023" t="str">
        <f>VLOOKUP($C1023,'Look-Ups'!$C$2:$G$32,F$1-2,0)</f>
        <v>Segment_09</v>
      </c>
      <c r="G1023" t="str">
        <f>VLOOKUP($C1023,'Look-Ups'!$C$2:$G$32,G$1-2,0)</f>
        <v>Proc_Type_01</v>
      </c>
      <c r="H1023" t="s">
        <v>219</v>
      </c>
      <c r="I1023">
        <f t="shared" si="33"/>
        <v>2021</v>
      </c>
      <c r="J1023" t="s">
        <v>21</v>
      </c>
      <c r="K1023" s="78" t="s">
        <v>108</v>
      </c>
      <c r="M1023" s="103">
        <v>1.1016880022906669E-2</v>
      </c>
    </row>
    <row r="1024" spans="1:13" ht="12.5" customHeight="1" x14ac:dyDescent="0.25">
      <c r="A1024" t="str">
        <f t="shared" si="32"/>
        <v>Function_13Application_262021</v>
      </c>
      <c r="B1024">
        <v>1021</v>
      </c>
      <c r="C1024" t="s">
        <v>379</v>
      </c>
      <c r="D1024" t="str">
        <f>VLOOKUP($C1024,'Look-Ups'!$C$2:$G$32,D$1-2,0)</f>
        <v>Function_13</v>
      </c>
      <c r="E1024" t="str">
        <f>VLOOKUP($C1024,'Look-Ups'!$C$2:$G$32,E$1-2,0)</f>
        <v>Function_Simpl_08</v>
      </c>
      <c r="F1024" t="str">
        <f>VLOOKUP($C1024,'Look-Ups'!$C$2:$G$32,F$1-2,0)</f>
        <v>Segment_09</v>
      </c>
      <c r="G1024" t="str">
        <f>VLOOKUP($C1024,'Look-Ups'!$C$2:$G$32,G$1-2,0)</f>
        <v>Proc_Type_01</v>
      </c>
      <c r="H1024" t="s">
        <v>166</v>
      </c>
      <c r="I1024">
        <f t="shared" si="33"/>
        <v>2021</v>
      </c>
      <c r="J1024" t="s">
        <v>21</v>
      </c>
      <c r="K1024" s="78" t="s">
        <v>108</v>
      </c>
      <c r="M1024" s="103">
        <v>1.0732888477877588E-2</v>
      </c>
    </row>
    <row r="1025" spans="1:13" ht="12.5" customHeight="1" x14ac:dyDescent="0.25">
      <c r="A1025" t="str">
        <f t="shared" si="32"/>
        <v>Function_13Application_262021</v>
      </c>
      <c r="B1025">
        <v>1022</v>
      </c>
      <c r="C1025" t="s">
        <v>379</v>
      </c>
      <c r="D1025" t="str">
        <f>VLOOKUP($C1025,'Look-Ups'!$C$2:$G$32,D$1-2,0)</f>
        <v>Function_13</v>
      </c>
      <c r="E1025" t="str">
        <f>VLOOKUP($C1025,'Look-Ups'!$C$2:$G$32,E$1-2,0)</f>
        <v>Function_Simpl_08</v>
      </c>
      <c r="F1025" t="str">
        <f>VLOOKUP($C1025,'Look-Ups'!$C$2:$G$32,F$1-2,0)</f>
        <v>Segment_09</v>
      </c>
      <c r="G1025" t="str">
        <f>VLOOKUP($C1025,'Look-Ups'!$C$2:$G$32,G$1-2,0)</f>
        <v>Proc_Type_01</v>
      </c>
      <c r="H1025" t="s">
        <v>244</v>
      </c>
      <c r="I1025">
        <f t="shared" si="33"/>
        <v>2021</v>
      </c>
      <c r="J1025" t="s">
        <v>21</v>
      </c>
      <c r="K1025" s="78" t="s">
        <v>106</v>
      </c>
      <c r="M1025" s="103">
        <v>1.4328794337324258E-2</v>
      </c>
    </row>
    <row r="1026" spans="1:13" ht="12.5" customHeight="1" x14ac:dyDescent="0.25">
      <c r="A1026" t="str">
        <f t="shared" si="32"/>
        <v>Function_14Application_292021</v>
      </c>
      <c r="B1026">
        <v>1023</v>
      </c>
      <c r="C1026" t="s">
        <v>382</v>
      </c>
      <c r="D1026" t="str">
        <f>VLOOKUP($C1026,'Look-Ups'!$C$2:$G$32,D$1-2,0)</f>
        <v>Function_14</v>
      </c>
      <c r="E1026" t="str">
        <f>VLOOKUP($C1026,'Look-Ups'!$C$2:$G$32,E$1-2,0)</f>
        <v>Function_Simpl_09</v>
      </c>
      <c r="F1026" t="str">
        <f>VLOOKUP($C1026,'Look-Ups'!$C$2:$G$32,F$1-2,0)</f>
        <v>Segment_09</v>
      </c>
      <c r="G1026" t="str">
        <f>VLOOKUP($C1026,'Look-Ups'!$C$2:$G$32,G$1-2,0)</f>
        <v>Proc_Type_01</v>
      </c>
      <c r="H1026" t="s">
        <v>171</v>
      </c>
      <c r="I1026">
        <f t="shared" si="33"/>
        <v>2021</v>
      </c>
      <c r="J1026" t="s">
        <v>21</v>
      </c>
      <c r="K1026" s="78" t="s">
        <v>108</v>
      </c>
      <c r="M1026" s="103">
        <v>0.83805237838419155</v>
      </c>
    </row>
    <row r="1027" spans="1:13" ht="12.5" customHeight="1" x14ac:dyDescent="0.25">
      <c r="A1027" t="str">
        <f t="shared" si="32"/>
        <v>Function_14Application_292021</v>
      </c>
      <c r="B1027">
        <v>1024</v>
      </c>
      <c r="C1027" t="s">
        <v>382</v>
      </c>
      <c r="D1027" t="str">
        <f>VLOOKUP($C1027,'Look-Ups'!$C$2:$G$32,D$1-2,0)</f>
        <v>Function_14</v>
      </c>
      <c r="E1027" t="str">
        <f>VLOOKUP($C1027,'Look-Ups'!$C$2:$G$32,E$1-2,0)</f>
        <v>Function_Simpl_09</v>
      </c>
      <c r="F1027" t="str">
        <f>VLOOKUP($C1027,'Look-Ups'!$C$2:$G$32,F$1-2,0)</f>
        <v>Segment_09</v>
      </c>
      <c r="G1027" t="str">
        <f>VLOOKUP($C1027,'Look-Ups'!$C$2:$G$32,G$1-2,0)</f>
        <v>Proc_Type_01</v>
      </c>
      <c r="H1027" t="s">
        <v>209</v>
      </c>
      <c r="I1027">
        <f t="shared" si="33"/>
        <v>2021</v>
      </c>
      <c r="J1027" t="s">
        <v>21</v>
      </c>
      <c r="K1027" s="78" t="s">
        <v>108</v>
      </c>
      <c r="M1027" s="103">
        <v>2.6496757378842353E-2</v>
      </c>
    </row>
    <row r="1028" spans="1:13" ht="12.5" customHeight="1" x14ac:dyDescent="0.25">
      <c r="A1028" t="str">
        <f t="shared" si="32"/>
        <v>Function_14Application_292021</v>
      </c>
      <c r="B1028">
        <v>1025</v>
      </c>
      <c r="C1028" t="s">
        <v>382</v>
      </c>
      <c r="D1028" t="str">
        <f>VLOOKUP($C1028,'Look-Ups'!$C$2:$G$32,D$1-2,0)</f>
        <v>Function_14</v>
      </c>
      <c r="E1028" t="str">
        <f>VLOOKUP($C1028,'Look-Ups'!$C$2:$G$32,E$1-2,0)</f>
        <v>Function_Simpl_09</v>
      </c>
      <c r="F1028" t="str">
        <f>VLOOKUP($C1028,'Look-Ups'!$C$2:$G$32,F$1-2,0)</f>
        <v>Segment_09</v>
      </c>
      <c r="G1028" t="str">
        <f>VLOOKUP($C1028,'Look-Ups'!$C$2:$G$32,G$1-2,0)</f>
        <v>Proc_Type_01</v>
      </c>
      <c r="H1028" t="s">
        <v>195</v>
      </c>
      <c r="I1028">
        <f t="shared" si="33"/>
        <v>2021</v>
      </c>
      <c r="J1028" t="s">
        <v>21</v>
      </c>
      <c r="K1028" s="78" t="s">
        <v>108</v>
      </c>
      <c r="M1028" s="103">
        <v>1.5015239441016182E-2</v>
      </c>
    </row>
    <row r="1029" spans="1:13" ht="12.5" customHeight="1" x14ac:dyDescent="0.25">
      <c r="A1029" t="str">
        <f t="shared" ref="A1029:A1092" si="34">D1029&amp;C1029&amp;I1029</f>
        <v>Function_14Application_292021</v>
      </c>
      <c r="B1029">
        <v>1026</v>
      </c>
      <c r="C1029" t="s">
        <v>382</v>
      </c>
      <c r="D1029" t="str">
        <f>VLOOKUP($C1029,'Look-Ups'!$C$2:$G$32,D$1-2,0)</f>
        <v>Function_14</v>
      </c>
      <c r="E1029" t="str">
        <f>VLOOKUP($C1029,'Look-Ups'!$C$2:$G$32,E$1-2,0)</f>
        <v>Function_Simpl_09</v>
      </c>
      <c r="F1029" t="str">
        <f>VLOOKUP($C1029,'Look-Ups'!$C$2:$G$32,F$1-2,0)</f>
        <v>Segment_09</v>
      </c>
      <c r="G1029" t="str">
        <f>VLOOKUP($C1029,'Look-Ups'!$C$2:$G$32,G$1-2,0)</f>
        <v>Proc_Type_01</v>
      </c>
      <c r="H1029" t="s">
        <v>187</v>
      </c>
      <c r="I1029">
        <f t="shared" si="33"/>
        <v>2021</v>
      </c>
      <c r="J1029" t="s">
        <v>21</v>
      </c>
      <c r="K1029" s="78" t="s">
        <v>108</v>
      </c>
      <c r="M1029" s="103">
        <v>3.7521966041875951E-2</v>
      </c>
    </row>
    <row r="1030" spans="1:13" ht="12.5" customHeight="1" x14ac:dyDescent="0.25">
      <c r="A1030" t="str">
        <f t="shared" si="34"/>
        <v>Function_14Application_292021</v>
      </c>
      <c r="B1030">
        <v>1027</v>
      </c>
      <c r="C1030" t="s">
        <v>382</v>
      </c>
      <c r="D1030" t="str">
        <f>VLOOKUP($C1030,'Look-Ups'!$C$2:$G$32,D$1-2,0)</f>
        <v>Function_14</v>
      </c>
      <c r="E1030" t="str">
        <f>VLOOKUP($C1030,'Look-Ups'!$C$2:$G$32,E$1-2,0)</f>
        <v>Function_Simpl_09</v>
      </c>
      <c r="F1030" t="str">
        <f>VLOOKUP($C1030,'Look-Ups'!$C$2:$G$32,F$1-2,0)</f>
        <v>Segment_09</v>
      </c>
      <c r="G1030" t="str">
        <f>VLOOKUP($C1030,'Look-Ups'!$C$2:$G$32,G$1-2,0)</f>
        <v>Proc_Type_01</v>
      </c>
      <c r="H1030" t="s">
        <v>178</v>
      </c>
      <c r="I1030">
        <f t="shared" si="33"/>
        <v>2021</v>
      </c>
      <c r="J1030" t="s">
        <v>21</v>
      </c>
      <c r="K1030" s="78" t="s">
        <v>108</v>
      </c>
      <c r="M1030" s="103">
        <v>1.5035545685157622E-2</v>
      </c>
    </row>
    <row r="1031" spans="1:13" ht="12.5" customHeight="1" x14ac:dyDescent="0.25">
      <c r="A1031" t="str">
        <f t="shared" si="34"/>
        <v>Function_14Application_292021</v>
      </c>
      <c r="B1031">
        <v>1028</v>
      </c>
      <c r="C1031" t="s">
        <v>382</v>
      </c>
      <c r="D1031" t="str">
        <f>VLOOKUP($C1031,'Look-Ups'!$C$2:$G$32,D$1-2,0)</f>
        <v>Function_14</v>
      </c>
      <c r="E1031" t="str">
        <f>VLOOKUP($C1031,'Look-Ups'!$C$2:$G$32,E$1-2,0)</f>
        <v>Function_Simpl_09</v>
      </c>
      <c r="F1031" t="str">
        <f>VLOOKUP($C1031,'Look-Ups'!$C$2:$G$32,F$1-2,0)</f>
        <v>Segment_09</v>
      </c>
      <c r="G1031" t="str">
        <f>VLOOKUP($C1031,'Look-Ups'!$C$2:$G$32,G$1-2,0)</f>
        <v>Proc_Type_01</v>
      </c>
      <c r="H1031" t="s">
        <v>222</v>
      </c>
      <c r="I1031">
        <f t="shared" si="33"/>
        <v>2021</v>
      </c>
      <c r="J1031" t="s">
        <v>21</v>
      </c>
      <c r="K1031" s="78" t="s">
        <v>108</v>
      </c>
      <c r="M1031" s="103">
        <v>1.3939488502395937E-2</v>
      </c>
    </row>
    <row r="1032" spans="1:13" ht="12.5" customHeight="1" x14ac:dyDescent="0.25">
      <c r="A1032" t="str">
        <f t="shared" si="34"/>
        <v>Function_14Application_292021</v>
      </c>
      <c r="B1032">
        <v>1029</v>
      </c>
      <c r="C1032" t="s">
        <v>382</v>
      </c>
      <c r="D1032" t="str">
        <f>VLOOKUP($C1032,'Look-Ups'!$C$2:$G$32,D$1-2,0)</f>
        <v>Function_14</v>
      </c>
      <c r="E1032" t="str">
        <f>VLOOKUP($C1032,'Look-Ups'!$C$2:$G$32,E$1-2,0)</f>
        <v>Function_Simpl_09</v>
      </c>
      <c r="F1032" t="str">
        <f>VLOOKUP($C1032,'Look-Ups'!$C$2:$G$32,F$1-2,0)</f>
        <v>Segment_09</v>
      </c>
      <c r="G1032" t="str">
        <f>VLOOKUP($C1032,'Look-Ups'!$C$2:$G$32,G$1-2,0)</f>
        <v>Proc_Type_01</v>
      </c>
      <c r="H1032" t="s">
        <v>167</v>
      </c>
      <c r="I1032">
        <f t="shared" si="33"/>
        <v>2021</v>
      </c>
      <c r="J1032" t="s">
        <v>21</v>
      </c>
      <c r="K1032" s="78" t="s">
        <v>108</v>
      </c>
      <c r="M1032" s="103">
        <v>1.3051875231011433E-2</v>
      </c>
    </row>
    <row r="1033" spans="1:13" ht="12.5" customHeight="1" x14ac:dyDescent="0.25">
      <c r="A1033" t="str">
        <f t="shared" si="34"/>
        <v>Function_14Application_292021</v>
      </c>
      <c r="B1033">
        <v>1030</v>
      </c>
      <c r="C1033" t="s">
        <v>382</v>
      </c>
      <c r="D1033" t="str">
        <f>VLOOKUP($C1033,'Look-Ups'!$C$2:$G$32,D$1-2,0)</f>
        <v>Function_14</v>
      </c>
      <c r="E1033" t="str">
        <f>VLOOKUP($C1033,'Look-Ups'!$C$2:$G$32,E$1-2,0)</f>
        <v>Function_Simpl_09</v>
      </c>
      <c r="F1033" t="str">
        <f>VLOOKUP($C1033,'Look-Ups'!$C$2:$G$32,F$1-2,0)</f>
        <v>Segment_09</v>
      </c>
      <c r="G1033" t="str">
        <f>VLOOKUP($C1033,'Look-Ups'!$C$2:$G$32,G$1-2,0)</f>
        <v>Proc_Type_01</v>
      </c>
      <c r="H1033" t="s">
        <v>214</v>
      </c>
      <c r="I1033">
        <f t="shared" si="33"/>
        <v>2021</v>
      </c>
      <c r="J1033" t="s">
        <v>21</v>
      </c>
      <c r="K1033" s="78" t="s">
        <v>108</v>
      </c>
      <c r="M1033" s="103">
        <v>1.1838598662939452E-2</v>
      </c>
    </row>
    <row r="1034" spans="1:13" ht="12.5" customHeight="1" x14ac:dyDescent="0.25">
      <c r="A1034" t="str">
        <f t="shared" si="34"/>
        <v>Function_14Application_292021</v>
      </c>
      <c r="B1034">
        <v>1031</v>
      </c>
      <c r="C1034" t="s">
        <v>382</v>
      </c>
      <c r="D1034" t="str">
        <f>VLOOKUP($C1034,'Look-Ups'!$C$2:$G$32,D$1-2,0)</f>
        <v>Function_14</v>
      </c>
      <c r="E1034" t="str">
        <f>VLOOKUP($C1034,'Look-Ups'!$C$2:$G$32,E$1-2,0)</f>
        <v>Function_Simpl_09</v>
      </c>
      <c r="F1034" t="str">
        <f>VLOOKUP($C1034,'Look-Ups'!$C$2:$G$32,F$1-2,0)</f>
        <v>Segment_09</v>
      </c>
      <c r="G1034" t="str">
        <f>VLOOKUP($C1034,'Look-Ups'!$C$2:$G$32,G$1-2,0)</f>
        <v>Proc_Type_01</v>
      </c>
      <c r="H1034" t="s">
        <v>237</v>
      </c>
      <c r="I1034">
        <f t="shared" si="33"/>
        <v>2021</v>
      </c>
      <c r="J1034" t="s">
        <v>21</v>
      </c>
      <c r="K1034" s="78" t="s">
        <v>108</v>
      </c>
      <c r="M1034" s="103">
        <v>1.1016880022906669E-2</v>
      </c>
    </row>
    <row r="1035" spans="1:13" ht="12.5" customHeight="1" x14ac:dyDescent="0.25">
      <c r="A1035" t="str">
        <f t="shared" si="34"/>
        <v>Function_14Application_292021</v>
      </c>
      <c r="B1035">
        <v>1032</v>
      </c>
      <c r="C1035" t="s">
        <v>382</v>
      </c>
      <c r="D1035" t="str">
        <f>VLOOKUP($C1035,'Look-Ups'!$C$2:$G$32,D$1-2,0)</f>
        <v>Function_14</v>
      </c>
      <c r="E1035" t="str">
        <f>VLOOKUP($C1035,'Look-Ups'!$C$2:$G$32,E$1-2,0)</f>
        <v>Function_Simpl_09</v>
      </c>
      <c r="F1035" t="str">
        <f>VLOOKUP($C1035,'Look-Ups'!$C$2:$G$32,F$1-2,0)</f>
        <v>Segment_09</v>
      </c>
      <c r="G1035" t="str">
        <f>VLOOKUP($C1035,'Look-Ups'!$C$2:$G$32,G$1-2,0)</f>
        <v>Proc_Type_01</v>
      </c>
      <c r="H1035" t="s">
        <v>244</v>
      </c>
      <c r="I1035">
        <f t="shared" ref="I1035:I1068" si="35">I680+1</f>
        <v>2021</v>
      </c>
      <c r="J1035" t="s">
        <v>21</v>
      </c>
      <c r="K1035" s="78" t="s">
        <v>106</v>
      </c>
      <c r="M1035" s="103">
        <v>1.8031270649662812E-2</v>
      </c>
    </row>
    <row r="1036" spans="1:13" ht="12.5" customHeight="1" x14ac:dyDescent="0.25">
      <c r="A1036" t="str">
        <f t="shared" si="34"/>
        <v>Function_13Application_272021</v>
      </c>
      <c r="B1036">
        <v>1033</v>
      </c>
      <c r="C1036" t="s">
        <v>380</v>
      </c>
      <c r="D1036" t="str">
        <f>VLOOKUP($C1036,'Look-Ups'!$C$2:$G$32,D$1-2,0)</f>
        <v>Function_13</v>
      </c>
      <c r="E1036" t="str">
        <f>VLOOKUP($C1036,'Look-Ups'!$C$2:$G$32,E$1-2,0)</f>
        <v>Function_Simpl_08</v>
      </c>
      <c r="F1036" t="str">
        <f>VLOOKUP($C1036,'Look-Ups'!$C$2:$G$32,F$1-2,0)</f>
        <v>Segment_09</v>
      </c>
      <c r="G1036" t="str">
        <f>VLOOKUP($C1036,'Look-Ups'!$C$2:$G$32,G$1-2,0)</f>
        <v>Proc_Type_01</v>
      </c>
      <c r="H1036" t="s">
        <v>171</v>
      </c>
      <c r="I1036">
        <f t="shared" si="35"/>
        <v>2021</v>
      </c>
      <c r="J1036" t="s">
        <v>21</v>
      </c>
      <c r="K1036" s="78" t="s">
        <v>108</v>
      </c>
      <c r="M1036" s="103">
        <v>0.2545636678775316</v>
      </c>
    </row>
    <row r="1037" spans="1:13" ht="12.5" customHeight="1" x14ac:dyDescent="0.25">
      <c r="A1037" t="str">
        <f t="shared" si="34"/>
        <v>Function_13Application_272021</v>
      </c>
      <c r="B1037">
        <v>1034</v>
      </c>
      <c r="C1037" t="s">
        <v>380</v>
      </c>
      <c r="D1037" t="str">
        <f>VLOOKUP($C1037,'Look-Ups'!$C$2:$G$32,D$1-2,0)</f>
        <v>Function_13</v>
      </c>
      <c r="E1037" t="str">
        <f>VLOOKUP($C1037,'Look-Ups'!$C$2:$G$32,E$1-2,0)</f>
        <v>Function_Simpl_08</v>
      </c>
      <c r="F1037" t="str">
        <f>VLOOKUP($C1037,'Look-Ups'!$C$2:$G$32,F$1-2,0)</f>
        <v>Segment_09</v>
      </c>
      <c r="G1037" t="str">
        <f>VLOOKUP($C1037,'Look-Ups'!$C$2:$G$32,G$1-2,0)</f>
        <v>Proc_Type_01</v>
      </c>
      <c r="H1037" t="s">
        <v>198</v>
      </c>
      <c r="I1037">
        <f t="shared" si="35"/>
        <v>2021</v>
      </c>
      <c r="J1037" t="s">
        <v>21</v>
      </c>
      <c r="K1037" s="78" t="s">
        <v>108</v>
      </c>
      <c r="M1037" s="103">
        <v>0.20229214105105678</v>
      </c>
    </row>
    <row r="1038" spans="1:13" ht="12.5" customHeight="1" x14ac:dyDescent="0.25">
      <c r="A1038" t="str">
        <f t="shared" si="34"/>
        <v>Function_13Application_272021</v>
      </c>
      <c r="B1038">
        <v>1035</v>
      </c>
      <c r="C1038" t="s">
        <v>380</v>
      </c>
      <c r="D1038" t="str">
        <f>VLOOKUP($C1038,'Look-Ups'!$C$2:$G$32,D$1-2,0)</f>
        <v>Function_13</v>
      </c>
      <c r="E1038" t="str">
        <f>VLOOKUP($C1038,'Look-Ups'!$C$2:$G$32,E$1-2,0)</f>
        <v>Function_Simpl_08</v>
      </c>
      <c r="F1038" t="str">
        <f>VLOOKUP($C1038,'Look-Ups'!$C$2:$G$32,F$1-2,0)</f>
        <v>Segment_09</v>
      </c>
      <c r="G1038" t="str">
        <f>VLOOKUP($C1038,'Look-Ups'!$C$2:$G$32,G$1-2,0)</f>
        <v>Proc_Type_01</v>
      </c>
      <c r="H1038" t="s">
        <v>207</v>
      </c>
      <c r="I1038">
        <f t="shared" si="35"/>
        <v>2021</v>
      </c>
      <c r="J1038" t="s">
        <v>21</v>
      </c>
      <c r="K1038" s="78" t="s">
        <v>108</v>
      </c>
      <c r="M1038" s="103">
        <v>0.12177785605561128</v>
      </c>
    </row>
    <row r="1039" spans="1:13" ht="12.5" customHeight="1" x14ac:dyDescent="0.25">
      <c r="A1039" t="str">
        <f t="shared" si="34"/>
        <v>Function_13Application_272021</v>
      </c>
      <c r="B1039">
        <v>1036</v>
      </c>
      <c r="C1039" t="s">
        <v>380</v>
      </c>
      <c r="D1039" t="str">
        <f>VLOOKUP($C1039,'Look-Ups'!$C$2:$G$32,D$1-2,0)</f>
        <v>Function_13</v>
      </c>
      <c r="E1039" t="str">
        <f>VLOOKUP($C1039,'Look-Ups'!$C$2:$G$32,E$1-2,0)</f>
        <v>Function_Simpl_08</v>
      </c>
      <c r="F1039" t="str">
        <f>VLOOKUP($C1039,'Look-Ups'!$C$2:$G$32,F$1-2,0)</f>
        <v>Segment_09</v>
      </c>
      <c r="G1039" t="str">
        <f>VLOOKUP($C1039,'Look-Ups'!$C$2:$G$32,G$1-2,0)</f>
        <v>Proc_Type_01</v>
      </c>
      <c r="H1039" t="s">
        <v>216</v>
      </c>
      <c r="I1039">
        <f t="shared" si="35"/>
        <v>2021</v>
      </c>
      <c r="J1039" t="s">
        <v>21</v>
      </c>
      <c r="K1039" s="78" t="s">
        <v>108</v>
      </c>
      <c r="M1039" s="103">
        <v>0.25261356917321021</v>
      </c>
    </row>
    <row r="1040" spans="1:13" ht="12.5" customHeight="1" x14ac:dyDescent="0.25">
      <c r="A1040" t="str">
        <f t="shared" si="34"/>
        <v>Function_13Application_272021</v>
      </c>
      <c r="B1040">
        <v>1037</v>
      </c>
      <c r="C1040" t="s">
        <v>380</v>
      </c>
      <c r="D1040" t="str">
        <f>VLOOKUP($C1040,'Look-Ups'!$C$2:$G$32,D$1-2,0)</f>
        <v>Function_13</v>
      </c>
      <c r="E1040" t="str">
        <f>VLOOKUP($C1040,'Look-Ups'!$C$2:$G$32,E$1-2,0)</f>
        <v>Function_Simpl_08</v>
      </c>
      <c r="F1040" t="str">
        <f>VLOOKUP($C1040,'Look-Ups'!$C$2:$G$32,F$1-2,0)</f>
        <v>Segment_09</v>
      </c>
      <c r="G1040" t="str">
        <f>VLOOKUP($C1040,'Look-Ups'!$C$2:$G$32,G$1-2,0)</f>
        <v>Proc_Type_01</v>
      </c>
      <c r="H1040" t="s">
        <v>209</v>
      </c>
      <c r="I1040">
        <f t="shared" si="35"/>
        <v>2021</v>
      </c>
      <c r="J1040" t="s">
        <v>21</v>
      </c>
      <c r="K1040" s="78" t="s">
        <v>108</v>
      </c>
      <c r="M1040" s="103">
        <v>5.4095003436234447E-2</v>
      </c>
    </row>
    <row r="1041" spans="1:13" ht="12.5" customHeight="1" x14ac:dyDescent="0.25">
      <c r="A1041" t="str">
        <f t="shared" si="34"/>
        <v>Function_13Application_272021</v>
      </c>
      <c r="B1041">
        <v>1038</v>
      </c>
      <c r="C1041" t="s">
        <v>380</v>
      </c>
      <c r="D1041" t="str">
        <f>VLOOKUP($C1041,'Look-Ups'!$C$2:$G$32,D$1-2,0)</f>
        <v>Function_13</v>
      </c>
      <c r="E1041" t="str">
        <f>VLOOKUP($C1041,'Look-Ups'!$C$2:$G$32,E$1-2,0)</f>
        <v>Function_Simpl_08</v>
      </c>
      <c r="F1041" t="str">
        <f>VLOOKUP($C1041,'Look-Ups'!$C$2:$G$32,F$1-2,0)</f>
        <v>Segment_09</v>
      </c>
      <c r="G1041" t="str">
        <f>VLOOKUP($C1041,'Look-Ups'!$C$2:$G$32,G$1-2,0)</f>
        <v>Proc_Type_01</v>
      </c>
      <c r="H1041" t="s">
        <v>194</v>
      </c>
      <c r="I1041">
        <f t="shared" si="35"/>
        <v>2021</v>
      </c>
      <c r="J1041" t="s">
        <v>21</v>
      </c>
      <c r="K1041" s="78" t="s">
        <v>108</v>
      </c>
      <c r="M1041" s="103">
        <v>3.2732625632217072E-2</v>
      </c>
    </row>
    <row r="1042" spans="1:13" ht="12.5" customHeight="1" x14ac:dyDescent="0.25">
      <c r="A1042" t="str">
        <f t="shared" si="34"/>
        <v>Function_13Application_272021</v>
      </c>
      <c r="B1042">
        <v>1039</v>
      </c>
      <c r="C1042" t="s">
        <v>380</v>
      </c>
      <c r="D1042" t="str">
        <f>VLOOKUP($C1042,'Look-Ups'!$C$2:$G$32,D$1-2,0)</f>
        <v>Function_13</v>
      </c>
      <c r="E1042" t="str">
        <f>VLOOKUP($C1042,'Look-Ups'!$C$2:$G$32,E$1-2,0)</f>
        <v>Function_Simpl_08</v>
      </c>
      <c r="F1042" t="str">
        <f>VLOOKUP($C1042,'Look-Ups'!$C$2:$G$32,F$1-2,0)</f>
        <v>Segment_09</v>
      </c>
      <c r="G1042" t="str">
        <f>VLOOKUP($C1042,'Look-Ups'!$C$2:$G$32,G$1-2,0)</f>
        <v>Proc_Type_01</v>
      </c>
      <c r="H1042" t="s">
        <v>165</v>
      </c>
      <c r="I1042">
        <f t="shared" si="35"/>
        <v>2021</v>
      </c>
      <c r="J1042" t="s">
        <v>21</v>
      </c>
      <c r="K1042" s="78" t="s">
        <v>108</v>
      </c>
      <c r="M1042" s="103">
        <v>1.2426254413219723E-2</v>
      </c>
    </row>
    <row r="1043" spans="1:13" ht="12.5" customHeight="1" x14ac:dyDescent="0.25">
      <c r="A1043" t="str">
        <f t="shared" si="34"/>
        <v>Function_13Application_272021</v>
      </c>
      <c r="B1043">
        <v>1040</v>
      </c>
      <c r="C1043" t="s">
        <v>380</v>
      </c>
      <c r="D1043" t="str">
        <f>VLOOKUP($C1043,'Look-Ups'!$C$2:$G$32,D$1-2,0)</f>
        <v>Function_13</v>
      </c>
      <c r="E1043" t="str">
        <f>VLOOKUP($C1043,'Look-Ups'!$C$2:$G$32,E$1-2,0)</f>
        <v>Function_Simpl_08</v>
      </c>
      <c r="F1043" t="str">
        <f>VLOOKUP($C1043,'Look-Ups'!$C$2:$G$32,F$1-2,0)</f>
        <v>Segment_09</v>
      </c>
      <c r="G1043" t="str">
        <f>VLOOKUP($C1043,'Look-Ups'!$C$2:$G$32,G$1-2,0)</f>
        <v>Proc_Type_01</v>
      </c>
      <c r="H1043" t="s">
        <v>177</v>
      </c>
      <c r="I1043">
        <f t="shared" si="35"/>
        <v>2021</v>
      </c>
      <c r="J1043" t="s">
        <v>21</v>
      </c>
      <c r="K1043" s="78" t="s">
        <v>108</v>
      </c>
      <c r="M1043" s="103">
        <v>5.9192993314697261E-3</v>
      </c>
    </row>
    <row r="1044" spans="1:13" ht="12.5" customHeight="1" x14ac:dyDescent="0.25">
      <c r="A1044" t="str">
        <f t="shared" si="34"/>
        <v>Function_13Application_272021</v>
      </c>
      <c r="B1044">
        <v>1041</v>
      </c>
      <c r="C1044" t="s">
        <v>380</v>
      </c>
      <c r="D1044" t="str">
        <f>VLOOKUP($C1044,'Look-Ups'!$C$2:$G$32,D$1-2,0)</f>
        <v>Function_13</v>
      </c>
      <c r="E1044" t="str">
        <f>VLOOKUP($C1044,'Look-Ups'!$C$2:$G$32,E$1-2,0)</f>
        <v>Function_Simpl_08</v>
      </c>
      <c r="F1044" t="str">
        <f>VLOOKUP($C1044,'Look-Ups'!$C$2:$G$32,F$1-2,0)</f>
        <v>Segment_09</v>
      </c>
      <c r="G1044" t="str">
        <f>VLOOKUP($C1044,'Look-Ups'!$C$2:$G$32,G$1-2,0)</f>
        <v>Proc_Type_01</v>
      </c>
      <c r="H1044" t="s">
        <v>219</v>
      </c>
      <c r="I1044">
        <f t="shared" si="35"/>
        <v>2021</v>
      </c>
      <c r="J1044" t="s">
        <v>21</v>
      </c>
      <c r="K1044" s="78" t="s">
        <v>108</v>
      </c>
      <c r="M1044" s="103">
        <v>1.1125361057651847E-2</v>
      </c>
    </row>
    <row r="1045" spans="1:13" ht="12.5" customHeight="1" x14ac:dyDescent="0.25">
      <c r="A1045" t="str">
        <f t="shared" si="34"/>
        <v>Function_13Application_272021</v>
      </c>
      <c r="B1045">
        <v>1042</v>
      </c>
      <c r="C1045" t="s">
        <v>380</v>
      </c>
      <c r="D1045" t="str">
        <f>VLOOKUP($C1045,'Look-Ups'!$C$2:$G$32,D$1-2,0)</f>
        <v>Function_13</v>
      </c>
      <c r="E1045" t="str">
        <f>VLOOKUP($C1045,'Look-Ups'!$C$2:$G$32,E$1-2,0)</f>
        <v>Function_Simpl_08</v>
      </c>
      <c r="F1045" t="str">
        <f>VLOOKUP($C1045,'Look-Ups'!$C$2:$G$32,F$1-2,0)</f>
        <v>Segment_09</v>
      </c>
      <c r="G1045" t="str">
        <f>VLOOKUP($C1045,'Look-Ups'!$C$2:$G$32,G$1-2,0)</f>
        <v>Proc_Type_01</v>
      </c>
      <c r="H1045" t="s">
        <v>178</v>
      </c>
      <c r="I1045">
        <f t="shared" si="35"/>
        <v>2021</v>
      </c>
      <c r="J1045" t="s">
        <v>21</v>
      </c>
      <c r="K1045" s="78" t="s">
        <v>108</v>
      </c>
      <c r="M1045" s="103">
        <v>1.0931951872036364E-2</v>
      </c>
    </row>
    <row r="1046" spans="1:13" ht="12.5" customHeight="1" x14ac:dyDescent="0.25">
      <c r="A1046" t="str">
        <f t="shared" si="34"/>
        <v>Function_13Application_272021</v>
      </c>
      <c r="B1046">
        <v>1043</v>
      </c>
      <c r="C1046" t="s">
        <v>380</v>
      </c>
      <c r="D1046" t="str">
        <f>VLOOKUP($C1046,'Look-Ups'!$C$2:$G$32,D$1-2,0)</f>
        <v>Function_13</v>
      </c>
      <c r="E1046" t="str">
        <f>VLOOKUP($C1046,'Look-Ups'!$C$2:$G$32,E$1-2,0)</f>
        <v>Function_Simpl_08</v>
      </c>
      <c r="F1046" t="str">
        <f>VLOOKUP($C1046,'Look-Ups'!$C$2:$G$32,F$1-2,0)</f>
        <v>Segment_09</v>
      </c>
      <c r="G1046" t="str">
        <f>VLOOKUP($C1046,'Look-Ups'!$C$2:$G$32,G$1-2,0)</f>
        <v>Proc_Type_01</v>
      </c>
      <c r="H1046" t="s">
        <v>180</v>
      </c>
      <c r="I1046">
        <f t="shared" si="35"/>
        <v>2021</v>
      </c>
      <c r="J1046" t="s">
        <v>21</v>
      </c>
      <c r="K1046" s="78" t="s">
        <v>108</v>
      </c>
      <c r="M1046" s="103">
        <v>1.0833142335237717E-2</v>
      </c>
    </row>
    <row r="1047" spans="1:13" ht="12.5" customHeight="1" x14ac:dyDescent="0.25">
      <c r="A1047" t="str">
        <f t="shared" si="34"/>
        <v>Function_13Application_272021</v>
      </c>
      <c r="B1047">
        <v>1044</v>
      </c>
      <c r="C1047" t="s">
        <v>380</v>
      </c>
      <c r="D1047" t="str">
        <f>VLOOKUP($C1047,'Look-Ups'!$C$2:$G$32,D$1-2,0)</f>
        <v>Function_13</v>
      </c>
      <c r="E1047" t="str">
        <f>VLOOKUP($C1047,'Look-Ups'!$C$2:$G$32,E$1-2,0)</f>
        <v>Function_Simpl_08</v>
      </c>
      <c r="F1047" t="str">
        <f>VLOOKUP($C1047,'Look-Ups'!$C$2:$G$32,F$1-2,0)</f>
        <v>Segment_09</v>
      </c>
      <c r="G1047" t="str">
        <f>VLOOKUP($C1047,'Look-Ups'!$C$2:$G$32,G$1-2,0)</f>
        <v>Proc_Type_01</v>
      </c>
      <c r="H1047" t="s">
        <v>205</v>
      </c>
      <c r="I1047">
        <f t="shared" si="35"/>
        <v>2021</v>
      </c>
      <c r="J1047" t="s">
        <v>21</v>
      </c>
      <c r="K1047" s="78" t="s">
        <v>108</v>
      </c>
      <c r="M1047" s="103">
        <v>1.0690276808271048E-2</v>
      </c>
    </row>
    <row r="1048" spans="1:13" ht="12.5" customHeight="1" x14ac:dyDescent="0.25">
      <c r="A1048" t="str">
        <f t="shared" si="34"/>
        <v>Function_13Application_272021</v>
      </c>
      <c r="B1048">
        <v>1045</v>
      </c>
      <c r="C1048" t="s">
        <v>380</v>
      </c>
      <c r="D1048" t="str">
        <f>VLOOKUP($C1048,'Look-Ups'!$C$2:$G$32,D$1-2,0)</f>
        <v>Function_13</v>
      </c>
      <c r="E1048" t="str">
        <f>VLOOKUP($C1048,'Look-Ups'!$C$2:$G$32,E$1-2,0)</f>
        <v>Function_Simpl_08</v>
      </c>
      <c r="F1048" t="str">
        <f>VLOOKUP($C1048,'Look-Ups'!$C$2:$G$32,F$1-2,0)</f>
        <v>Segment_09</v>
      </c>
      <c r="G1048" t="str">
        <f>VLOOKUP($C1048,'Look-Ups'!$C$2:$G$32,G$1-2,0)</f>
        <v>Proc_Type_01</v>
      </c>
      <c r="H1048" t="s">
        <v>166</v>
      </c>
      <c r="I1048">
        <f t="shared" si="35"/>
        <v>2021</v>
      </c>
      <c r="J1048" t="s">
        <v>21</v>
      </c>
      <c r="K1048" s="78">
        <v>0</v>
      </c>
      <c r="M1048" s="103">
        <v>0</v>
      </c>
    </row>
    <row r="1049" spans="1:13" ht="12.5" customHeight="1" x14ac:dyDescent="0.25">
      <c r="A1049" t="str">
        <f t="shared" si="34"/>
        <v>Function_13Application_272021</v>
      </c>
      <c r="B1049">
        <v>1046</v>
      </c>
      <c r="C1049" t="s">
        <v>380</v>
      </c>
      <c r="D1049" t="str">
        <f>VLOOKUP($C1049,'Look-Ups'!$C$2:$G$32,D$1-2,0)</f>
        <v>Function_13</v>
      </c>
      <c r="E1049" t="str">
        <f>VLOOKUP($C1049,'Look-Ups'!$C$2:$G$32,E$1-2,0)</f>
        <v>Function_Simpl_08</v>
      </c>
      <c r="F1049" t="str">
        <f>VLOOKUP($C1049,'Look-Ups'!$C$2:$G$32,F$1-2,0)</f>
        <v>Segment_09</v>
      </c>
      <c r="G1049" t="str">
        <f>VLOOKUP($C1049,'Look-Ups'!$C$2:$G$32,G$1-2,0)</f>
        <v>Proc_Type_01</v>
      </c>
      <c r="H1049" t="s">
        <v>241</v>
      </c>
      <c r="I1049">
        <f t="shared" si="35"/>
        <v>2021</v>
      </c>
      <c r="J1049" t="s">
        <v>21</v>
      </c>
      <c r="K1049" s="78">
        <v>0</v>
      </c>
      <c r="M1049" s="103">
        <v>0</v>
      </c>
    </row>
    <row r="1050" spans="1:13" ht="12.5" customHeight="1" x14ac:dyDescent="0.25">
      <c r="A1050" t="str">
        <f t="shared" si="34"/>
        <v>Function_13Application_272021</v>
      </c>
      <c r="B1050">
        <v>1047</v>
      </c>
      <c r="C1050" t="s">
        <v>380</v>
      </c>
      <c r="D1050" t="str">
        <f>VLOOKUP($C1050,'Look-Ups'!$C$2:$G$32,D$1-2,0)</f>
        <v>Function_13</v>
      </c>
      <c r="E1050" t="str">
        <f>VLOOKUP($C1050,'Look-Ups'!$C$2:$G$32,E$1-2,0)</f>
        <v>Function_Simpl_08</v>
      </c>
      <c r="F1050" t="str">
        <f>VLOOKUP($C1050,'Look-Ups'!$C$2:$G$32,F$1-2,0)</f>
        <v>Segment_09</v>
      </c>
      <c r="G1050" t="str">
        <f>VLOOKUP($C1050,'Look-Ups'!$C$2:$G$32,G$1-2,0)</f>
        <v>Proc_Type_01</v>
      </c>
      <c r="H1050" t="s">
        <v>210</v>
      </c>
      <c r="I1050">
        <f t="shared" si="35"/>
        <v>2021</v>
      </c>
      <c r="J1050" t="s">
        <v>21</v>
      </c>
      <c r="K1050" s="78">
        <v>0</v>
      </c>
      <c r="M1050" s="103">
        <v>0</v>
      </c>
    </row>
    <row r="1051" spans="1:13" ht="12.5" customHeight="1" x14ac:dyDescent="0.25">
      <c r="A1051" t="str">
        <f t="shared" si="34"/>
        <v>Function_13Application_272021</v>
      </c>
      <c r="B1051">
        <v>1048</v>
      </c>
      <c r="C1051" t="s">
        <v>380</v>
      </c>
      <c r="D1051" t="str">
        <f>VLOOKUP($C1051,'Look-Ups'!$C$2:$G$32,D$1-2,0)</f>
        <v>Function_13</v>
      </c>
      <c r="E1051" t="str">
        <f>VLOOKUP($C1051,'Look-Ups'!$C$2:$G$32,E$1-2,0)</f>
        <v>Function_Simpl_08</v>
      </c>
      <c r="F1051" t="str">
        <f>VLOOKUP($C1051,'Look-Ups'!$C$2:$G$32,F$1-2,0)</f>
        <v>Segment_09</v>
      </c>
      <c r="G1051" t="str">
        <f>VLOOKUP($C1051,'Look-Ups'!$C$2:$G$32,G$1-2,0)</f>
        <v>Proc_Type_01</v>
      </c>
      <c r="H1051" t="s">
        <v>181</v>
      </c>
      <c r="I1051">
        <f t="shared" si="35"/>
        <v>2021</v>
      </c>
      <c r="J1051" t="s">
        <v>21</v>
      </c>
      <c r="K1051" s="78">
        <v>0</v>
      </c>
      <c r="M1051" s="103">
        <v>0</v>
      </c>
    </row>
    <row r="1052" spans="1:13" ht="12.5" customHeight="1" x14ac:dyDescent="0.25">
      <c r="A1052" t="str">
        <f t="shared" si="34"/>
        <v>Function_13Application_272021</v>
      </c>
      <c r="B1052">
        <v>1049</v>
      </c>
      <c r="C1052" t="s">
        <v>380</v>
      </c>
      <c r="D1052" t="str">
        <f>VLOOKUP($C1052,'Look-Ups'!$C$2:$G$32,D$1-2,0)</f>
        <v>Function_13</v>
      </c>
      <c r="E1052" t="str">
        <f>VLOOKUP($C1052,'Look-Ups'!$C$2:$G$32,E$1-2,0)</f>
        <v>Function_Simpl_08</v>
      </c>
      <c r="F1052" t="str">
        <f>VLOOKUP($C1052,'Look-Ups'!$C$2:$G$32,F$1-2,0)</f>
        <v>Segment_09</v>
      </c>
      <c r="G1052" t="str">
        <f>VLOOKUP($C1052,'Look-Ups'!$C$2:$G$32,G$1-2,0)</f>
        <v>Proc_Type_01</v>
      </c>
      <c r="H1052" t="s">
        <v>185</v>
      </c>
      <c r="I1052">
        <f t="shared" si="35"/>
        <v>2021</v>
      </c>
      <c r="J1052" t="s">
        <v>21</v>
      </c>
      <c r="K1052" s="78">
        <v>0</v>
      </c>
      <c r="M1052" s="103">
        <v>0</v>
      </c>
    </row>
    <row r="1053" spans="1:13" ht="12.5" customHeight="1" x14ac:dyDescent="0.25">
      <c r="A1053" t="str">
        <f t="shared" si="34"/>
        <v>Function_13Application_272021</v>
      </c>
      <c r="B1053">
        <v>1050</v>
      </c>
      <c r="C1053" t="s">
        <v>380</v>
      </c>
      <c r="D1053" t="str">
        <f>VLOOKUP($C1053,'Look-Ups'!$C$2:$G$32,D$1-2,0)</f>
        <v>Function_13</v>
      </c>
      <c r="E1053" t="str">
        <f>VLOOKUP($C1053,'Look-Ups'!$C$2:$G$32,E$1-2,0)</f>
        <v>Function_Simpl_08</v>
      </c>
      <c r="F1053" t="str">
        <f>VLOOKUP($C1053,'Look-Ups'!$C$2:$G$32,F$1-2,0)</f>
        <v>Segment_09</v>
      </c>
      <c r="G1053" t="str">
        <f>VLOOKUP($C1053,'Look-Ups'!$C$2:$G$32,G$1-2,0)</f>
        <v>Proc_Type_01</v>
      </c>
      <c r="H1053" t="s">
        <v>189</v>
      </c>
      <c r="I1053">
        <f t="shared" si="35"/>
        <v>2021</v>
      </c>
      <c r="J1053" t="s">
        <v>21</v>
      </c>
      <c r="K1053" s="78">
        <v>0</v>
      </c>
      <c r="M1053" s="103">
        <v>0</v>
      </c>
    </row>
    <row r="1054" spans="1:13" ht="12.5" customHeight="1" x14ac:dyDescent="0.25">
      <c r="A1054" t="str">
        <f t="shared" si="34"/>
        <v>Function_13Application_272021</v>
      </c>
      <c r="B1054">
        <v>1051</v>
      </c>
      <c r="C1054" t="s">
        <v>380</v>
      </c>
      <c r="D1054" t="str">
        <f>VLOOKUP($C1054,'Look-Ups'!$C$2:$G$32,D$1-2,0)</f>
        <v>Function_13</v>
      </c>
      <c r="E1054" t="str">
        <f>VLOOKUP($C1054,'Look-Ups'!$C$2:$G$32,E$1-2,0)</f>
        <v>Function_Simpl_08</v>
      </c>
      <c r="F1054" t="str">
        <f>VLOOKUP($C1054,'Look-Ups'!$C$2:$G$32,F$1-2,0)</f>
        <v>Segment_09</v>
      </c>
      <c r="G1054" t="str">
        <f>VLOOKUP($C1054,'Look-Ups'!$C$2:$G$32,G$1-2,0)</f>
        <v>Proc_Type_01</v>
      </c>
      <c r="H1054" t="s">
        <v>158</v>
      </c>
      <c r="I1054">
        <f t="shared" si="35"/>
        <v>2021</v>
      </c>
      <c r="J1054" t="s">
        <v>21</v>
      </c>
      <c r="K1054" s="78">
        <v>0</v>
      </c>
      <c r="M1054" s="103">
        <v>0</v>
      </c>
    </row>
    <row r="1055" spans="1:13" ht="12.5" customHeight="1" x14ac:dyDescent="0.25">
      <c r="A1055" t="str">
        <f t="shared" si="34"/>
        <v>Function_13Application_272021</v>
      </c>
      <c r="B1055">
        <v>1052</v>
      </c>
      <c r="C1055" t="s">
        <v>380</v>
      </c>
      <c r="D1055" t="str">
        <f>VLOOKUP($C1055,'Look-Ups'!$C$2:$G$32,D$1-2,0)</f>
        <v>Function_13</v>
      </c>
      <c r="E1055" t="str">
        <f>VLOOKUP($C1055,'Look-Ups'!$C$2:$G$32,E$1-2,0)</f>
        <v>Function_Simpl_08</v>
      </c>
      <c r="F1055" t="str">
        <f>VLOOKUP($C1055,'Look-Ups'!$C$2:$G$32,F$1-2,0)</f>
        <v>Segment_09</v>
      </c>
      <c r="G1055" t="str">
        <f>VLOOKUP($C1055,'Look-Ups'!$C$2:$G$32,G$1-2,0)</f>
        <v>Proc_Type_01</v>
      </c>
      <c r="H1055" t="s">
        <v>234</v>
      </c>
      <c r="I1055">
        <f t="shared" si="35"/>
        <v>2021</v>
      </c>
      <c r="J1055" t="s">
        <v>21</v>
      </c>
      <c r="K1055" s="78">
        <v>0</v>
      </c>
      <c r="M1055" s="103">
        <v>0</v>
      </c>
    </row>
    <row r="1056" spans="1:13" ht="12.5" customHeight="1" x14ac:dyDescent="0.25">
      <c r="A1056" t="str">
        <f t="shared" si="34"/>
        <v>Function_13Application_272021</v>
      </c>
      <c r="B1056">
        <v>1053</v>
      </c>
      <c r="C1056" t="s">
        <v>380</v>
      </c>
      <c r="D1056" t="str">
        <f>VLOOKUP($C1056,'Look-Ups'!$C$2:$G$32,D$1-2,0)</f>
        <v>Function_13</v>
      </c>
      <c r="E1056" t="str">
        <f>VLOOKUP($C1056,'Look-Ups'!$C$2:$G$32,E$1-2,0)</f>
        <v>Function_Simpl_08</v>
      </c>
      <c r="F1056" t="str">
        <f>VLOOKUP($C1056,'Look-Ups'!$C$2:$G$32,F$1-2,0)</f>
        <v>Segment_09</v>
      </c>
      <c r="G1056" t="str">
        <f>VLOOKUP($C1056,'Look-Ups'!$C$2:$G$32,G$1-2,0)</f>
        <v>Proc_Type_01</v>
      </c>
      <c r="H1056" t="s">
        <v>244</v>
      </c>
      <c r="I1056">
        <f t="shared" si="35"/>
        <v>2021</v>
      </c>
      <c r="J1056" t="s">
        <v>21</v>
      </c>
      <c r="K1056" s="78" t="s">
        <v>106</v>
      </c>
      <c r="M1056" s="103">
        <v>9.5181898518325037E-3</v>
      </c>
    </row>
    <row r="1057" spans="1:13" ht="12.5" customHeight="1" x14ac:dyDescent="0.25">
      <c r="A1057" t="str">
        <f t="shared" si="34"/>
        <v>Function_14Application_282021</v>
      </c>
      <c r="B1057">
        <v>1054</v>
      </c>
      <c r="C1057" t="s">
        <v>381</v>
      </c>
      <c r="D1057" t="str">
        <f>VLOOKUP($C1057,'Look-Ups'!$C$2:$G$32,D$1-2,0)</f>
        <v>Function_14</v>
      </c>
      <c r="E1057" t="str">
        <f>VLOOKUP($C1057,'Look-Ups'!$C$2:$G$32,E$1-2,0)</f>
        <v>Function_Simpl_09</v>
      </c>
      <c r="F1057" t="str">
        <f>VLOOKUP($C1057,'Look-Ups'!$C$2:$G$32,F$1-2,0)</f>
        <v>Segment_09</v>
      </c>
      <c r="G1057" t="str">
        <f>VLOOKUP($C1057,'Look-Ups'!$C$2:$G$32,G$1-2,0)</f>
        <v>Proc_Type_01</v>
      </c>
      <c r="H1057" t="s">
        <v>222</v>
      </c>
      <c r="I1057">
        <f t="shared" si="35"/>
        <v>2021</v>
      </c>
      <c r="J1057" t="s">
        <v>21</v>
      </c>
      <c r="K1057" s="78" t="s">
        <v>108</v>
      </c>
      <c r="M1057" s="103">
        <v>0.23375322067737869</v>
      </c>
    </row>
    <row r="1058" spans="1:13" ht="12.5" customHeight="1" x14ac:dyDescent="0.25">
      <c r="A1058" t="str">
        <f t="shared" si="34"/>
        <v>Function_14Application_282021</v>
      </c>
      <c r="B1058">
        <v>1055</v>
      </c>
      <c r="C1058" t="s">
        <v>381</v>
      </c>
      <c r="D1058" t="str">
        <f>VLOOKUP($C1058,'Look-Ups'!$C$2:$G$32,D$1-2,0)</f>
        <v>Function_14</v>
      </c>
      <c r="E1058" t="str">
        <f>VLOOKUP($C1058,'Look-Ups'!$C$2:$G$32,E$1-2,0)</f>
        <v>Function_Simpl_09</v>
      </c>
      <c r="F1058" t="str">
        <f>VLOOKUP($C1058,'Look-Ups'!$C$2:$G$32,F$1-2,0)</f>
        <v>Segment_09</v>
      </c>
      <c r="G1058" t="str">
        <f>VLOOKUP($C1058,'Look-Ups'!$C$2:$G$32,G$1-2,0)</f>
        <v>Proc_Type_01</v>
      </c>
      <c r="H1058" t="s">
        <v>195</v>
      </c>
      <c r="I1058">
        <f t="shared" si="35"/>
        <v>2021</v>
      </c>
      <c r="J1058" t="s">
        <v>21</v>
      </c>
      <c r="K1058" s="78" t="s">
        <v>108</v>
      </c>
      <c r="M1058" s="103">
        <v>0.40257142497722742</v>
      </c>
    </row>
    <row r="1059" spans="1:13" ht="12.5" customHeight="1" x14ac:dyDescent="0.25">
      <c r="A1059" t="str">
        <f t="shared" si="34"/>
        <v>Function_14Application_282021</v>
      </c>
      <c r="B1059">
        <v>1056</v>
      </c>
      <c r="C1059" t="s">
        <v>381</v>
      </c>
      <c r="D1059" t="str">
        <f>VLOOKUP($C1059,'Look-Ups'!$C$2:$G$32,D$1-2,0)</f>
        <v>Function_14</v>
      </c>
      <c r="E1059" t="str">
        <f>VLOOKUP($C1059,'Look-Ups'!$C$2:$G$32,E$1-2,0)</f>
        <v>Function_Simpl_09</v>
      </c>
      <c r="F1059" t="str">
        <f>VLOOKUP($C1059,'Look-Ups'!$C$2:$G$32,F$1-2,0)</f>
        <v>Segment_09</v>
      </c>
      <c r="G1059" t="str">
        <f>VLOOKUP($C1059,'Look-Ups'!$C$2:$G$32,G$1-2,0)</f>
        <v>Proc_Type_01</v>
      </c>
      <c r="H1059" t="s">
        <v>187</v>
      </c>
      <c r="I1059">
        <f t="shared" si="35"/>
        <v>2021</v>
      </c>
      <c r="J1059" t="s">
        <v>21</v>
      </c>
      <c r="K1059" s="78" t="s">
        <v>108</v>
      </c>
      <c r="M1059" s="103">
        <v>0.20336546028326113</v>
      </c>
    </row>
    <row r="1060" spans="1:13" ht="12.5" customHeight="1" x14ac:dyDescent="0.25">
      <c r="A1060" t="str">
        <f t="shared" si="34"/>
        <v>Function_14Application_282021</v>
      </c>
      <c r="B1060">
        <v>1057</v>
      </c>
      <c r="C1060" t="s">
        <v>381</v>
      </c>
      <c r="D1060" t="str">
        <f>VLOOKUP($C1060,'Look-Ups'!$C$2:$G$32,D$1-2,0)</f>
        <v>Function_14</v>
      </c>
      <c r="E1060" t="str">
        <f>VLOOKUP($C1060,'Look-Ups'!$C$2:$G$32,E$1-2,0)</f>
        <v>Function_Simpl_09</v>
      </c>
      <c r="F1060" t="str">
        <f>VLOOKUP($C1060,'Look-Ups'!$C$2:$G$32,F$1-2,0)</f>
        <v>Segment_09</v>
      </c>
      <c r="G1060" t="str">
        <f>VLOOKUP($C1060,'Look-Ups'!$C$2:$G$32,G$1-2,0)</f>
        <v>Proc_Type_01</v>
      </c>
      <c r="H1060" t="s">
        <v>237</v>
      </c>
      <c r="I1060">
        <f t="shared" si="35"/>
        <v>2021</v>
      </c>
      <c r="J1060" t="s">
        <v>21</v>
      </c>
      <c r="K1060" s="78" t="s">
        <v>108</v>
      </c>
      <c r="M1060" s="103">
        <v>9.2725159110258661E-3</v>
      </c>
    </row>
    <row r="1061" spans="1:13" ht="12.5" customHeight="1" x14ac:dyDescent="0.25">
      <c r="A1061" t="str">
        <f t="shared" si="34"/>
        <v>Function_14Application_282021</v>
      </c>
      <c r="B1061">
        <v>1058</v>
      </c>
      <c r="C1061" t="s">
        <v>381</v>
      </c>
      <c r="D1061" t="str">
        <f>VLOOKUP($C1061,'Look-Ups'!$C$2:$G$32,D$1-2,0)</f>
        <v>Function_14</v>
      </c>
      <c r="E1061" t="str">
        <f>VLOOKUP($C1061,'Look-Ups'!$C$2:$G$32,E$1-2,0)</f>
        <v>Function_Simpl_09</v>
      </c>
      <c r="F1061" t="str">
        <f>VLOOKUP($C1061,'Look-Ups'!$C$2:$G$32,F$1-2,0)</f>
        <v>Segment_09</v>
      </c>
      <c r="G1061" t="str">
        <f>VLOOKUP($C1061,'Look-Ups'!$C$2:$G$32,G$1-2,0)</f>
        <v>Proc_Type_01</v>
      </c>
      <c r="H1061" t="s">
        <v>161</v>
      </c>
      <c r="I1061">
        <f t="shared" si="35"/>
        <v>2021</v>
      </c>
      <c r="J1061" t="s">
        <v>21</v>
      </c>
      <c r="K1061" s="78">
        <v>0</v>
      </c>
      <c r="M1061" s="103">
        <v>0</v>
      </c>
    </row>
    <row r="1062" spans="1:13" ht="12.5" customHeight="1" x14ac:dyDescent="0.25">
      <c r="A1062" t="str">
        <f t="shared" si="34"/>
        <v>Function_14Application_282021</v>
      </c>
      <c r="B1062">
        <v>1059</v>
      </c>
      <c r="C1062" t="s">
        <v>381</v>
      </c>
      <c r="D1062" t="str">
        <f>VLOOKUP($C1062,'Look-Ups'!$C$2:$G$32,D$1-2,0)</f>
        <v>Function_14</v>
      </c>
      <c r="E1062" t="str">
        <f>VLOOKUP($C1062,'Look-Ups'!$C$2:$G$32,E$1-2,0)</f>
        <v>Function_Simpl_09</v>
      </c>
      <c r="F1062" t="str">
        <f>VLOOKUP($C1062,'Look-Ups'!$C$2:$G$32,F$1-2,0)</f>
        <v>Segment_09</v>
      </c>
      <c r="G1062" t="str">
        <f>VLOOKUP($C1062,'Look-Ups'!$C$2:$G$32,G$1-2,0)</f>
        <v>Proc_Type_01</v>
      </c>
      <c r="H1062" t="s">
        <v>209</v>
      </c>
      <c r="I1062">
        <f t="shared" si="35"/>
        <v>2021</v>
      </c>
      <c r="J1062" t="s">
        <v>21</v>
      </c>
      <c r="K1062" s="78" t="s">
        <v>108</v>
      </c>
      <c r="M1062" s="103">
        <v>3.8197762445633124E-2</v>
      </c>
    </row>
    <row r="1063" spans="1:13" ht="12.5" customHeight="1" x14ac:dyDescent="0.25">
      <c r="A1063" t="str">
        <f t="shared" si="34"/>
        <v>Function_14Application_282021</v>
      </c>
      <c r="B1063">
        <v>1060</v>
      </c>
      <c r="C1063" t="s">
        <v>381</v>
      </c>
      <c r="D1063" t="str">
        <f>VLOOKUP($C1063,'Look-Ups'!$C$2:$G$32,D$1-2,0)</f>
        <v>Function_14</v>
      </c>
      <c r="E1063" t="str">
        <f>VLOOKUP($C1063,'Look-Ups'!$C$2:$G$32,E$1-2,0)</f>
        <v>Function_Simpl_09</v>
      </c>
      <c r="F1063" t="str">
        <f>VLOOKUP($C1063,'Look-Ups'!$C$2:$G$32,F$1-2,0)</f>
        <v>Segment_09</v>
      </c>
      <c r="G1063" t="str">
        <f>VLOOKUP($C1063,'Look-Ups'!$C$2:$G$32,G$1-2,0)</f>
        <v>Proc_Type_01</v>
      </c>
      <c r="H1063" t="s">
        <v>214</v>
      </c>
      <c r="I1063">
        <f t="shared" si="35"/>
        <v>2021</v>
      </c>
      <c r="J1063" t="s">
        <v>21</v>
      </c>
      <c r="K1063" s="78">
        <v>0</v>
      </c>
      <c r="M1063" s="103">
        <v>0</v>
      </c>
    </row>
    <row r="1064" spans="1:13" ht="12.5" customHeight="1" x14ac:dyDescent="0.25">
      <c r="A1064" t="str">
        <f t="shared" si="34"/>
        <v>Function_14Application_282021</v>
      </c>
      <c r="B1064">
        <v>1061</v>
      </c>
      <c r="C1064" t="s">
        <v>381</v>
      </c>
      <c r="D1064" t="str">
        <f>VLOOKUP($C1064,'Look-Ups'!$C$2:$G$32,D$1-2,0)</f>
        <v>Function_14</v>
      </c>
      <c r="E1064" t="str">
        <f>VLOOKUP($C1064,'Look-Ups'!$C$2:$G$32,E$1-2,0)</f>
        <v>Function_Simpl_09</v>
      </c>
      <c r="F1064" t="str">
        <f>VLOOKUP($C1064,'Look-Ups'!$C$2:$G$32,F$1-2,0)</f>
        <v>Segment_09</v>
      </c>
      <c r="G1064" t="str">
        <f>VLOOKUP($C1064,'Look-Ups'!$C$2:$G$32,G$1-2,0)</f>
        <v>Proc_Type_01</v>
      </c>
      <c r="H1064" t="s">
        <v>178</v>
      </c>
      <c r="I1064">
        <f t="shared" si="35"/>
        <v>2021</v>
      </c>
      <c r="J1064" t="s">
        <v>21</v>
      </c>
      <c r="K1064" s="78">
        <v>0</v>
      </c>
      <c r="M1064" s="103">
        <v>0</v>
      </c>
    </row>
    <row r="1065" spans="1:13" ht="12.5" customHeight="1" x14ac:dyDescent="0.25">
      <c r="A1065" t="str">
        <f t="shared" si="34"/>
        <v>Function_14Application_282021</v>
      </c>
      <c r="B1065">
        <v>1062</v>
      </c>
      <c r="C1065" t="s">
        <v>381</v>
      </c>
      <c r="D1065" t="str">
        <f>VLOOKUP($C1065,'Look-Ups'!$C$2:$G$32,D$1-2,0)</f>
        <v>Function_14</v>
      </c>
      <c r="E1065" t="str">
        <f>VLOOKUP($C1065,'Look-Ups'!$C$2:$G$32,E$1-2,0)</f>
        <v>Function_Simpl_09</v>
      </c>
      <c r="F1065" t="str">
        <f>VLOOKUP($C1065,'Look-Ups'!$C$2:$G$32,F$1-2,0)</f>
        <v>Segment_09</v>
      </c>
      <c r="G1065" t="str">
        <f>VLOOKUP($C1065,'Look-Ups'!$C$2:$G$32,G$1-2,0)</f>
        <v>Proc_Type_01</v>
      </c>
      <c r="H1065" t="s">
        <v>219</v>
      </c>
      <c r="I1065">
        <f t="shared" si="35"/>
        <v>2021</v>
      </c>
      <c r="J1065" t="s">
        <v>21</v>
      </c>
      <c r="K1065" s="78" t="s">
        <v>108</v>
      </c>
      <c r="M1065" s="103">
        <v>1.0588950617614137E-2</v>
      </c>
    </row>
    <row r="1066" spans="1:13" ht="12.5" customHeight="1" x14ac:dyDescent="0.25">
      <c r="A1066" t="str">
        <f t="shared" si="34"/>
        <v>Function_14Application_282021</v>
      </c>
      <c r="B1066">
        <v>1063</v>
      </c>
      <c r="C1066" t="s">
        <v>381</v>
      </c>
      <c r="D1066" t="str">
        <f>VLOOKUP($C1066,'Look-Ups'!$C$2:$G$32,D$1-2,0)</f>
        <v>Function_14</v>
      </c>
      <c r="E1066" t="str">
        <f>VLOOKUP($C1066,'Look-Ups'!$C$2:$G$32,E$1-2,0)</f>
        <v>Function_Simpl_09</v>
      </c>
      <c r="F1066" t="str">
        <f>VLOOKUP($C1066,'Look-Ups'!$C$2:$G$32,F$1-2,0)</f>
        <v>Segment_09</v>
      </c>
      <c r="G1066" t="str">
        <f>VLOOKUP($C1066,'Look-Ups'!$C$2:$G$32,G$1-2,0)</f>
        <v>Proc_Type_01</v>
      </c>
      <c r="H1066" t="s">
        <v>171</v>
      </c>
      <c r="I1066">
        <f t="shared" si="35"/>
        <v>2021</v>
      </c>
      <c r="J1066" t="s">
        <v>21</v>
      </c>
      <c r="K1066" s="78" t="s">
        <v>108</v>
      </c>
      <c r="M1066" s="103">
        <v>4.0893417015341826E-2</v>
      </c>
    </row>
    <row r="1067" spans="1:13" ht="12.5" customHeight="1" x14ac:dyDescent="0.25">
      <c r="A1067" t="str">
        <f t="shared" si="34"/>
        <v>Function_14Application_282021</v>
      </c>
      <c r="B1067">
        <v>1064</v>
      </c>
      <c r="C1067" t="s">
        <v>381</v>
      </c>
      <c r="D1067" t="str">
        <f>VLOOKUP($C1067,'Look-Ups'!$C$2:$G$32,D$1-2,0)</f>
        <v>Function_14</v>
      </c>
      <c r="E1067" t="str">
        <f>VLOOKUP($C1067,'Look-Ups'!$C$2:$G$32,E$1-2,0)</f>
        <v>Function_Simpl_09</v>
      </c>
      <c r="F1067" t="str">
        <f>VLOOKUP($C1067,'Look-Ups'!$C$2:$G$32,F$1-2,0)</f>
        <v>Segment_09</v>
      </c>
      <c r="G1067" t="str">
        <f>VLOOKUP($C1067,'Look-Ups'!$C$2:$G$32,G$1-2,0)</f>
        <v>Proc_Type_01</v>
      </c>
      <c r="H1067" t="s">
        <v>244</v>
      </c>
      <c r="I1067">
        <f t="shared" si="35"/>
        <v>2021</v>
      </c>
      <c r="J1067" t="s">
        <v>21</v>
      </c>
      <c r="K1067" s="78" t="s">
        <v>106</v>
      </c>
      <c r="M1067" s="103">
        <v>6.1357248072517967E-2</v>
      </c>
    </row>
    <row r="1068" spans="1:13" ht="12.5" customHeight="1" x14ac:dyDescent="0.25">
      <c r="A1068" t="str">
        <f t="shared" si="34"/>
        <v>Function_15Application_302021</v>
      </c>
      <c r="B1068">
        <v>1065</v>
      </c>
      <c r="C1068" t="s">
        <v>383</v>
      </c>
      <c r="D1068" t="str">
        <f>VLOOKUP($C1068,'Look-Ups'!$C$2:$G$32,D$1-2,0)</f>
        <v>Function_15</v>
      </c>
      <c r="E1068" t="str">
        <f>VLOOKUP($C1068,'Look-Ups'!$C$2:$G$32,E$1-2,0)</f>
        <v>Function_Simpl_10</v>
      </c>
      <c r="F1068" t="str">
        <f>VLOOKUP($C1068,'Look-Ups'!$C$2:$G$32,F$1-2,0)</f>
        <v>Segment_10</v>
      </c>
      <c r="G1068" t="str">
        <f>VLOOKUP($C1068,'Look-Ups'!$C$2:$G$32,G$1-2,0)</f>
        <v>Proc_Type_01</v>
      </c>
      <c r="H1068" t="s">
        <v>244</v>
      </c>
      <c r="I1068">
        <f t="shared" si="35"/>
        <v>2021</v>
      </c>
      <c r="J1068" t="s">
        <v>21</v>
      </c>
      <c r="K1068" s="78" t="s">
        <v>106</v>
      </c>
      <c r="M1068" s="103">
        <v>1</v>
      </c>
    </row>
    <row r="1069" spans="1:13" x14ac:dyDescent="0.25">
      <c r="A1069" t="str">
        <f t="shared" si="34"/>
        <v>Function_01Application_012022</v>
      </c>
      <c r="B1069">
        <v>1066</v>
      </c>
      <c r="C1069" t="s">
        <v>354</v>
      </c>
      <c r="D1069" t="str">
        <f>VLOOKUP($C1069,'Look-Ups'!$C$2:$G$32,D$1-2,0)</f>
        <v>Function_01</v>
      </c>
      <c r="E1069" t="str">
        <f>VLOOKUP($C1069,'Look-Ups'!$C$2:$G$32,E$1-2,0)</f>
        <v>Function_Simpl_01</v>
      </c>
      <c r="F1069" t="str">
        <f>VLOOKUP($C1069,'Look-Ups'!$C$2:$G$32,F$1-2,0)</f>
        <v>Segment_01</v>
      </c>
      <c r="G1069" t="str">
        <f>VLOOKUP($C1069,'Look-Ups'!$C$2:$G$32,G$1-2,0)</f>
        <v>Proc_Type_01</v>
      </c>
      <c r="H1069" t="s">
        <v>195</v>
      </c>
      <c r="I1069">
        <f>I714+1</f>
        <v>2022</v>
      </c>
      <c r="J1069" t="s">
        <v>22</v>
      </c>
      <c r="K1069" s="78" t="s">
        <v>108</v>
      </c>
      <c r="M1069" s="103">
        <v>0.82</v>
      </c>
    </row>
    <row r="1070" spans="1:13" ht="12.5" customHeight="1" x14ac:dyDescent="0.25">
      <c r="A1070" t="str">
        <f t="shared" si="34"/>
        <v>Function_01Application_012022</v>
      </c>
      <c r="B1070">
        <v>1067</v>
      </c>
      <c r="C1070" t="s">
        <v>354</v>
      </c>
      <c r="D1070" t="str">
        <f>VLOOKUP($C1070,'Look-Ups'!$C$2:$G$32,D$1-2,0)</f>
        <v>Function_01</v>
      </c>
      <c r="E1070" t="str">
        <f>VLOOKUP($C1070,'Look-Ups'!$C$2:$G$32,E$1-2,0)</f>
        <v>Function_Simpl_01</v>
      </c>
      <c r="F1070" t="str">
        <f>VLOOKUP($C1070,'Look-Ups'!$C$2:$G$32,F$1-2,0)</f>
        <v>Segment_01</v>
      </c>
      <c r="G1070" t="str">
        <f>VLOOKUP($C1070,'Look-Ups'!$C$2:$G$32,G$1-2,0)</f>
        <v>Proc_Type_01</v>
      </c>
      <c r="H1070" t="s">
        <v>161</v>
      </c>
      <c r="I1070">
        <f t="shared" ref="I1070:I1133" si="36">I715+1</f>
        <v>2022</v>
      </c>
      <c r="J1070" t="s">
        <v>22</v>
      </c>
      <c r="K1070" s="78" t="s">
        <v>108</v>
      </c>
      <c r="M1070" s="103">
        <v>0.13</v>
      </c>
    </row>
    <row r="1071" spans="1:13" ht="12.5" customHeight="1" x14ac:dyDescent="0.25">
      <c r="A1071" t="str">
        <f t="shared" si="34"/>
        <v>Function_01Application_012022</v>
      </c>
      <c r="B1071">
        <v>1068</v>
      </c>
      <c r="C1071" t="s">
        <v>354</v>
      </c>
      <c r="D1071" t="str">
        <f>VLOOKUP($C1071,'Look-Ups'!$C$2:$G$32,D$1-2,0)</f>
        <v>Function_01</v>
      </c>
      <c r="E1071" t="str">
        <f>VLOOKUP($C1071,'Look-Ups'!$C$2:$G$32,E$1-2,0)</f>
        <v>Function_Simpl_01</v>
      </c>
      <c r="F1071" t="str">
        <f>VLOOKUP($C1071,'Look-Ups'!$C$2:$G$32,F$1-2,0)</f>
        <v>Segment_01</v>
      </c>
      <c r="G1071" t="str">
        <f>VLOOKUP($C1071,'Look-Ups'!$C$2:$G$32,G$1-2,0)</f>
        <v>Proc_Type_01</v>
      </c>
      <c r="H1071" t="s">
        <v>190</v>
      </c>
      <c r="I1071">
        <f t="shared" si="36"/>
        <v>2022</v>
      </c>
      <c r="J1071" t="s">
        <v>22</v>
      </c>
      <c r="K1071" s="78">
        <v>0</v>
      </c>
      <c r="M1071" s="103">
        <v>0</v>
      </c>
    </row>
    <row r="1072" spans="1:13" ht="12.5" customHeight="1" x14ac:dyDescent="0.25">
      <c r="A1072" t="str">
        <f t="shared" si="34"/>
        <v>Function_01Application_012022</v>
      </c>
      <c r="B1072">
        <v>1069</v>
      </c>
      <c r="C1072" t="s">
        <v>354</v>
      </c>
      <c r="D1072" t="str">
        <f>VLOOKUP($C1072,'Look-Ups'!$C$2:$G$32,D$1-2,0)</f>
        <v>Function_01</v>
      </c>
      <c r="E1072" t="str">
        <f>VLOOKUP($C1072,'Look-Ups'!$C$2:$G$32,E$1-2,0)</f>
        <v>Function_Simpl_01</v>
      </c>
      <c r="F1072" t="str">
        <f>VLOOKUP($C1072,'Look-Ups'!$C$2:$G$32,F$1-2,0)</f>
        <v>Segment_01</v>
      </c>
      <c r="G1072" t="str">
        <f>VLOOKUP($C1072,'Look-Ups'!$C$2:$G$32,G$1-2,0)</f>
        <v>Proc_Type_01</v>
      </c>
      <c r="H1072" t="s">
        <v>206</v>
      </c>
      <c r="I1072">
        <f t="shared" si="36"/>
        <v>2022</v>
      </c>
      <c r="J1072" t="s">
        <v>22</v>
      </c>
      <c r="K1072" s="78">
        <v>0</v>
      </c>
      <c r="M1072" s="103">
        <v>0</v>
      </c>
    </row>
    <row r="1073" spans="1:13" ht="12.5" customHeight="1" x14ac:dyDescent="0.25">
      <c r="A1073" t="str">
        <f t="shared" si="34"/>
        <v>Function_01Application_012022</v>
      </c>
      <c r="B1073">
        <v>1070</v>
      </c>
      <c r="C1073" t="s">
        <v>354</v>
      </c>
      <c r="D1073" t="str">
        <f>VLOOKUP($C1073,'Look-Ups'!$C$2:$G$32,D$1-2,0)</f>
        <v>Function_01</v>
      </c>
      <c r="E1073" t="str">
        <f>VLOOKUP($C1073,'Look-Ups'!$C$2:$G$32,E$1-2,0)</f>
        <v>Function_Simpl_01</v>
      </c>
      <c r="F1073" t="str">
        <f>VLOOKUP($C1073,'Look-Ups'!$C$2:$G$32,F$1-2,0)</f>
        <v>Segment_01</v>
      </c>
      <c r="G1073" t="str">
        <f>VLOOKUP($C1073,'Look-Ups'!$C$2:$G$32,G$1-2,0)</f>
        <v>Proc_Type_01</v>
      </c>
      <c r="H1073" t="s">
        <v>164</v>
      </c>
      <c r="I1073">
        <f t="shared" si="36"/>
        <v>2022</v>
      </c>
      <c r="J1073" t="s">
        <v>22</v>
      </c>
      <c r="K1073" s="78">
        <v>0</v>
      </c>
      <c r="M1073" s="103">
        <v>0</v>
      </c>
    </row>
    <row r="1074" spans="1:13" ht="12.5" customHeight="1" x14ac:dyDescent="0.25">
      <c r="A1074" t="str">
        <f t="shared" si="34"/>
        <v>Function_01Application_012022</v>
      </c>
      <c r="B1074">
        <v>1071</v>
      </c>
      <c r="C1074" t="s">
        <v>354</v>
      </c>
      <c r="D1074" t="str">
        <f>VLOOKUP($C1074,'Look-Ups'!$C$2:$G$32,D$1-2,0)</f>
        <v>Function_01</v>
      </c>
      <c r="E1074" t="str">
        <f>VLOOKUP($C1074,'Look-Ups'!$C$2:$G$32,E$1-2,0)</f>
        <v>Function_Simpl_01</v>
      </c>
      <c r="F1074" t="str">
        <f>VLOOKUP($C1074,'Look-Ups'!$C$2:$G$32,F$1-2,0)</f>
        <v>Segment_01</v>
      </c>
      <c r="G1074" t="str">
        <f>VLOOKUP($C1074,'Look-Ups'!$C$2:$G$32,G$1-2,0)</f>
        <v>Proc_Type_01</v>
      </c>
      <c r="H1074" t="s">
        <v>160</v>
      </c>
      <c r="I1074">
        <f t="shared" si="36"/>
        <v>2022</v>
      </c>
      <c r="J1074" t="s">
        <v>22</v>
      </c>
      <c r="K1074" s="78">
        <v>0</v>
      </c>
      <c r="M1074" s="103">
        <v>0</v>
      </c>
    </row>
    <row r="1075" spans="1:13" ht="12.5" customHeight="1" x14ac:dyDescent="0.25">
      <c r="A1075" t="str">
        <f t="shared" si="34"/>
        <v>Function_01Application_012022</v>
      </c>
      <c r="B1075">
        <v>1072</v>
      </c>
      <c r="C1075" t="s">
        <v>354</v>
      </c>
      <c r="D1075" t="str">
        <f>VLOOKUP($C1075,'Look-Ups'!$C$2:$G$32,D$1-2,0)</f>
        <v>Function_01</v>
      </c>
      <c r="E1075" t="str">
        <f>VLOOKUP($C1075,'Look-Ups'!$C$2:$G$32,E$1-2,0)</f>
        <v>Function_Simpl_01</v>
      </c>
      <c r="F1075" t="str">
        <f>VLOOKUP($C1075,'Look-Ups'!$C$2:$G$32,F$1-2,0)</f>
        <v>Segment_01</v>
      </c>
      <c r="G1075" t="str">
        <f>VLOOKUP($C1075,'Look-Ups'!$C$2:$G$32,G$1-2,0)</f>
        <v>Proc_Type_01</v>
      </c>
      <c r="H1075" t="s">
        <v>182</v>
      </c>
      <c r="I1075">
        <f t="shared" si="36"/>
        <v>2022</v>
      </c>
      <c r="J1075" t="s">
        <v>22</v>
      </c>
      <c r="K1075" s="78">
        <v>0</v>
      </c>
      <c r="M1075" s="103">
        <v>0</v>
      </c>
    </row>
    <row r="1076" spans="1:13" ht="12.5" customHeight="1" x14ac:dyDescent="0.25">
      <c r="A1076" t="str">
        <f t="shared" si="34"/>
        <v>Function_01Application_012022</v>
      </c>
      <c r="B1076">
        <v>1073</v>
      </c>
      <c r="C1076" t="s">
        <v>354</v>
      </c>
      <c r="D1076" t="str">
        <f>VLOOKUP($C1076,'Look-Ups'!$C$2:$G$32,D$1-2,0)</f>
        <v>Function_01</v>
      </c>
      <c r="E1076" t="str">
        <f>VLOOKUP($C1076,'Look-Ups'!$C$2:$G$32,E$1-2,0)</f>
        <v>Function_Simpl_01</v>
      </c>
      <c r="F1076" t="str">
        <f>VLOOKUP($C1076,'Look-Ups'!$C$2:$G$32,F$1-2,0)</f>
        <v>Segment_01</v>
      </c>
      <c r="G1076" t="str">
        <f>VLOOKUP($C1076,'Look-Ups'!$C$2:$G$32,G$1-2,0)</f>
        <v>Proc_Type_01</v>
      </c>
      <c r="H1076" t="s">
        <v>212</v>
      </c>
      <c r="I1076">
        <f t="shared" si="36"/>
        <v>2022</v>
      </c>
      <c r="J1076" t="s">
        <v>22</v>
      </c>
      <c r="K1076" s="78" t="s">
        <v>108</v>
      </c>
      <c r="M1076" s="103">
        <v>1E-3</v>
      </c>
    </row>
    <row r="1077" spans="1:13" ht="12.5" customHeight="1" x14ac:dyDescent="0.25">
      <c r="A1077" t="str">
        <f t="shared" si="34"/>
        <v>Function_01Application_012022</v>
      </c>
      <c r="B1077">
        <v>1074</v>
      </c>
      <c r="C1077" t="s">
        <v>354</v>
      </c>
      <c r="D1077" t="str">
        <f>VLOOKUP($C1077,'Look-Ups'!$C$2:$G$32,D$1-2,0)</f>
        <v>Function_01</v>
      </c>
      <c r="E1077" t="str">
        <f>VLOOKUP($C1077,'Look-Ups'!$C$2:$G$32,E$1-2,0)</f>
        <v>Function_Simpl_01</v>
      </c>
      <c r="F1077" t="str">
        <f>VLOOKUP($C1077,'Look-Ups'!$C$2:$G$32,F$1-2,0)</f>
        <v>Segment_01</v>
      </c>
      <c r="G1077" t="str">
        <f>VLOOKUP($C1077,'Look-Ups'!$C$2:$G$32,G$1-2,0)</f>
        <v>Proc_Type_01</v>
      </c>
      <c r="H1077" t="s">
        <v>179</v>
      </c>
      <c r="I1077">
        <f t="shared" si="36"/>
        <v>2022</v>
      </c>
      <c r="J1077" t="s">
        <v>22</v>
      </c>
      <c r="K1077" s="78" t="s">
        <v>108</v>
      </c>
      <c r="M1077" s="103">
        <v>1E-3</v>
      </c>
    </row>
    <row r="1078" spans="1:13" ht="12.5" customHeight="1" x14ac:dyDescent="0.25">
      <c r="A1078" t="str">
        <f t="shared" si="34"/>
        <v>Function_01Application_012022</v>
      </c>
      <c r="B1078">
        <v>1075</v>
      </c>
      <c r="C1078" t="s">
        <v>354</v>
      </c>
      <c r="D1078" t="str">
        <f>VLOOKUP($C1078,'Look-Ups'!$C$2:$G$32,D$1-2,0)</f>
        <v>Function_01</v>
      </c>
      <c r="E1078" t="str">
        <f>VLOOKUP($C1078,'Look-Ups'!$C$2:$G$32,E$1-2,0)</f>
        <v>Function_Simpl_01</v>
      </c>
      <c r="F1078" t="str">
        <f>VLOOKUP($C1078,'Look-Ups'!$C$2:$G$32,F$1-2,0)</f>
        <v>Segment_01</v>
      </c>
      <c r="G1078" t="str">
        <f>VLOOKUP($C1078,'Look-Ups'!$C$2:$G$32,G$1-2,0)</f>
        <v>Proc_Type_01</v>
      </c>
      <c r="H1078" t="s">
        <v>167</v>
      </c>
      <c r="I1078">
        <f t="shared" si="36"/>
        <v>2022</v>
      </c>
      <c r="J1078" t="s">
        <v>22</v>
      </c>
      <c r="K1078" s="78" t="s">
        <v>108</v>
      </c>
      <c r="M1078" s="103">
        <v>1E-3</v>
      </c>
    </row>
    <row r="1079" spans="1:13" ht="12.5" customHeight="1" x14ac:dyDescent="0.25">
      <c r="A1079" t="str">
        <f t="shared" si="34"/>
        <v>Function_01Application_012022</v>
      </c>
      <c r="B1079">
        <v>1076</v>
      </c>
      <c r="C1079" t="s">
        <v>354</v>
      </c>
      <c r="D1079" t="str">
        <f>VLOOKUP($C1079,'Look-Ups'!$C$2:$G$32,D$1-2,0)</f>
        <v>Function_01</v>
      </c>
      <c r="E1079" t="str">
        <f>VLOOKUP($C1079,'Look-Ups'!$C$2:$G$32,E$1-2,0)</f>
        <v>Function_Simpl_01</v>
      </c>
      <c r="F1079" t="str">
        <f>VLOOKUP($C1079,'Look-Ups'!$C$2:$G$32,F$1-2,0)</f>
        <v>Segment_01</v>
      </c>
      <c r="G1079" t="str">
        <f>VLOOKUP($C1079,'Look-Ups'!$C$2:$G$32,G$1-2,0)</f>
        <v>Proc_Type_01</v>
      </c>
      <c r="H1079" t="s">
        <v>235</v>
      </c>
      <c r="I1079">
        <f t="shared" si="36"/>
        <v>2022</v>
      </c>
      <c r="J1079" t="s">
        <v>22</v>
      </c>
      <c r="K1079" s="78" t="s">
        <v>108</v>
      </c>
      <c r="M1079" s="103">
        <v>1E-3</v>
      </c>
    </row>
    <row r="1080" spans="1:13" ht="12.5" customHeight="1" x14ac:dyDescent="0.25">
      <c r="A1080" t="str">
        <f t="shared" si="34"/>
        <v>Function_01Application_012022</v>
      </c>
      <c r="B1080">
        <v>1077</v>
      </c>
      <c r="C1080" t="s">
        <v>354</v>
      </c>
      <c r="D1080" t="str">
        <f>VLOOKUP($C1080,'Look-Ups'!$C$2:$G$32,D$1-2,0)</f>
        <v>Function_01</v>
      </c>
      <c r="E1080" t="str">
        <f>VLOOKUP($C1080,'Look-Ups'!$C$2:$G$32,E$1-2,0)</f>
        <v>Function_Simpl_01</v>
      </c>
      <c r="F1080" t="str">
        <f>VLOOKUP($C1080,'Look-Ups'!$C$2:$G$32,F$1-2,0)</f>
        <v>Segment_01</v>
      </c>
      <c r="G1080" t="str">
        <f>VLOOKUP($C1080,'Look-Ups'!$C$2:$G$32,G$1-2,0)</f>
        <v>Proc_Type_01</v>
      </c>
      <c r="H1080" t="s">
        <v>191</v>
      </c>
      <c r="I1080">
        <f t="shared" si="36"/>
        <v>2022</v>
      </c>
      <c r="J1080" t="s">
        <v>22</v>
      </c>
      <c r="K1080" s="78">
        <v>0</v>
      </c>
      <c r="M1080" s="103">
        <v>0</v>
      </c>
    </row>
    <row r="1081" spans="1:13" ht="12.5" customHeight="1" x14ac:dyDescent="0.25">
      <c r="A1081" t="str">
        <f t="shared" si="34"/>
        <v>Function_01Application_012022</v>
      </c>
      <c r="B1081">
        <v>1078</v>
      </c>
      <c r="C1081" t="s">
        <v>354</v>
      </c>
      <c r="D1081" t="str">
        <f>VLOOKUP($C1081,'Look-Ups'!$C$2:$G$32,D$1-2,0)</f>
        <v>Function_01</v>
      </c>
      <c r="E1081" t="str">
        <f>VLOOKUP($C1081,'Look-Ups'!$C$2:$G$32,E$1-2,0)</f>
        <v>Function_Simpl_01</v>
      </c>
      <c r="F1081" t="str">
        <f>VLOOKUP($C1081,'Look-Ups'!$C$2:$G$32,F$1-2,0)</f>
        <v>Segment_01</v>
      </c>
      <c r="G1081" t="str">
        <f>VLOOKUP($C1081,'Look-Ups'!$C$2:$G$32,G$1-2,0)</f>
        <v>Proc_Type_01</v>
      </c>
      <c r="H1081" t="s">
        <v>174</v>
      </c>
      <c r="I1081">
        <f t="shared" si="36"/>
        <v>2022</v>
      </c>
      <c r="J1081" t="s">
        <v>22</v>
      </c>
      <c r="K1081" s="78">
        <v>0</v>
      </c>
      <c r="M1081" s="103">
        <v>0</v>
      </c>
    </row>
    <row r="1082" spans="1:13" ht="12.5" customHeight="1" x14ac:dyDescent="0.25">
      <c r="A1082" t="str">
        <f t="shared" si="34"/>
        <v>Function_01Application_012022</v>
      </c>
      <c r="B1082">
        <v>1079</v>
      </c>
      <c r="C1082" t="s">
        <v>354</v>
      </c>
      <c r="D1082" t="str">
        <f>VLOOKUP($C1082,'Look-Ups'!$C$2:$G$32,D$1-2,0)</f>
        <v>Function_01</v>
      </c>
      <c r="E1082" t="str">
        <f>VLOOKUP($C1082,'Look-Ups'!$C$2:$G$32,E$1-2,0)</f>
        <v>Function_Simpl_01</v>
      </c>
      <c r="F1082" t="str">
        <f>VLOOKUP($C1082,'Look-Ups'!$C$2:$G$32,F$1-2,0)</f>
        <v>Segment_01</v>
      </c>
      <c r="G1082" t="str">
        <f>VLOOKUP($C1082,'Look-Ups'!$C$2:$G$32,G$1-2,0)</f>
        <v>Proc_Type_01</v>
      </c>
      <c r="H1082" t="s">
        <v>218</v>
      </c>
      <c r="I1082">
        <f t="shared" si="36"/>
        <v>2022</v>
      </c>
      <c r="J1082" t="s">
        <v>22</v>
      </c>
      <c r="K1082" s="78">
        <v>0</v>
      </c>
      <c r="M1082" s="103">
        <v>0</v>
      </c>
    </row>
    <row r="1083" spans="1:13" ht="12.5" customHeight="1" x14ac:dyDescent="0.25">
      <c r="A1083" t="str">
        <f t="shared" si="34"/>
        <v>Function_01Application_012022</v>
      </c>
      <c r="B1083">
        <v>1080</v>
      </c>
      <c r="C1083" t="s">
        <v>354</v>
      </c>
      <c r="D1083" t="str">
        <f>VLOOKUP($C1083,'Look-Ups'!$C$2:$G$32,D$1-2,0)</f>
        <v>Function_01</v>
      </c>
      <c r="E1083" t="str">
        <f>VLOOKUP($C1083,'Look-Ups'!$C$2:$G$32,E$1-2,0)</f>
        <v>Function_Simpl_01</v>
      </c>
      <c r="F1083" t="str">
        <f>VLOOKUP($C1083,'Look-Ups'!$C$2:$G$32,F$1-2,0)</f>
        <v>Segment_01</v>
      </c>
      <c r="G1083" t="str">
        <f>VLOOKUP($C1083,'Look-Ups'!$C$2:$G$32,G$1-2,0)</f>
        <v>Proc_Type_01</v>
      </c>
      <c r="H1083" t="s">
        <v>181</v>
      </c>
      <c r="I1083">
        <f t="shared" si="36"/>
        <v>2022</v>
      </c>
      <c r="J1083" t="s">
        <v>22</v>
      </c>
      <c r="K1083" s="78">
        <v>0</v>
      </c>
      <c r="M1083" s="103">
        <v>0</v>
      </c>
    </row>
    <row r="1084" spans="1:13" ht="12.5" customHeight="1" x14ac:dyDescent="0.25">
      <c r="A1084" t="str">
        <f t="shared" si="34"/>
        <v>Function_01Application_012022</v>
      </c>
      <c r="B1084">
        <v>1081</v>
      </c>
      <c r="C1084" t="s">
        <v>354</v>
      </c>
      <c r="D1084" t="str">
        <f>VLOOKUP($C1084,'Look-Ups'!$C$2:$G$32,D$1-2,0)</f>
        <v>Function_01</v>
      </c>
      <c r="E1084" t="str">
        <f>VLOOKUP($C1084,'Look-Ups'!$C$2:$G$32,E$1-2,0)</f>
        <v>Function_Simpl_01</v>
      </c>
      <c r="F1084" t="str">
        <f>VLOOKUP($C1084,'Look-Ups'!$C$2:$G$32,F$1-2,0)</f>
        <v>Segment_01</v>
      </c>
      <c r="G1084" t="str">
        <f>VLOOKUP($C1084,'Look-Ups'!$C$2:$G$32,G$1-2,0)</f>
        <v>Proc_Type_01</v>
      </c>
      <c r="H1084" t="s">
        <v>177</v>
      </c>
      <c r="I1084">
        <f t="shared" si="36"/>
        <v>2022</v>
      </c>
      <c r="J1084" t="s">
        <v>22</v>
      </c>
      <c r="K1084" s="78">
        <v>0</v>
      </c>
      <c r="M1084" s="103">
        <v>0</v>
      </c>
    </row>
    <row r="1085" spans="1:13" ht="12.5" customHeight="1" x14ac:dyDescent="0.25">
      <c r="A1085" t="str">
        <f t="shared" si="34"/>
        <v>Function_01Application_012022</v>
      </c>
      <c r="B1085">
        <v>1082</v>
      </c>
      <c r="C1085" t="s">
        <v>354</v>
      </c>
      <c r="D1085" t="str">
        <f>VLOOKUP($C1085,'Look-Ups'!$C$2:$G$32,D$1-2,0)</f>
        <v>Function_01</v>
      </c>
      <c r="E1085" t="str">
        <f>VLOOKUP($C1085,'Look-Ups'!$C$2:$G$32,E$1-2,0)</f>
        <v>Function_Simpl_01</v>
      </c>
      <c r="F1085" t="str">
        <f>VLOOKUP($C1085,'Look-Ups'!$C$2:$G$32,F$1-2,0)</f>
        <v>Segment_01</v>
      </c>
      <c r="G1085" t="str">
        <f>VLOOKUP($C1085,'Look-Ups'!$C$2:$G$32,G$1-2,0)</f>
        <v>Proc_Type_01</v>
      </c>
      <c r="H1085" t="s">
        <v>204</v>
      </c>
      <c r="I1085">
        <f t="shared" si="36"/>
        <v>2022</v>
      </c>
      <c r="J1085" t="s">
        <v>22</v>
      </c>
      <c r="K1085" s="78">
        <v>0</v>
      </c>
      <c r="M1085" s="103">
        <v>0</v>
      </c>
    </row>
    <row r="1086" spans="1:13" ht="12.5" customHeight="1" x14ac:dyDescent="0.25">
      <c r="A1086" t="str">
        <f t="shared" si="34"/>
        <v>Function_01Application_012022</v>
      </c>
      <c r="B1086">
        <v>1083</v>
      </c>
      <c r="C1086" t="s">
        <v>354</v>
      </c>
      <c r="D1086" t="str">
        <f>VLOOKUP($C1086,'Look-Ups'!$C$2:$G$32,D$1-2,0)</f>
        <v>Function_01</v>
      </c>
      <c r="E1086" t="str">
        <f>VLOOKUP($C1086,'Look-Ups'!$C$2:$G$32,E$1-2,0)</f>
        <v>Function_Simpl_01</v>
      </c>
      <c r="F1086" t="str">
        <f>VLOOKUP($C1086,'Look-Ups'!$C$2:$G$32,F$1-2,0)</f>
        <v>Segment_01</v>
      </c>
      <c r="G1086" t="str">
        <f>VLOOKUP($C1086,'Look-Ups'!$C$2:$G$32,G$1-2,0)</f>
        <v>Proc_Type_01</v>
      </c>
      <c r="H1086" t="s">
        <v>244</v>
      </c>
      <c r="I1086">
        <f t="shared" si="36"/>
        <v>2022</v>
      </c>
      <c r="J1086" t="s">
        <v>22</v>
      </c>
      <c r="K1086" s="78" t="s">
        <v>107</v>
      </c>
      <c r="M1086" s="103">
        <v>4.6000000000000041E-2</v>
      </c>
    </row>
    <row r="1087" spans="1:13" ht="12.5" customHeight="1" x14ac:dyDescent="0.25">
      <c r="A1087" t="str">
        <f t="shared" si="34"/>
        <v>Function_01Application_022022</v>
      </c>
      <c r="B1087">
        <v>1084</v>
      </c>
      <c r="C1087" t="s">
        <v>355</v>
      </c>
      <c r="D1087" t="str">
        <f>VLOOKUP($C1087,'Look-Ups'!$C$2:$G$32,D$1-2,0)</f>
        <v>Function_01</v>
      </c>
      <c r="E1087" t="str">
        <f>VLOOKUP($C1087,'Look-Ups'!$C$2:$G$32,E$1-2,0)</f>
        <v>Function_Simpl_01</v>
      </c>
      <c r="F1087" t="str">
        <f>VLOOKUP($C1087,'Look-Ups'!$C$2:$G$32,F$1-2,0)</f>
        <v>Segment_01</v>
      </c>
      <c r="G1087" t="str">
        <f>VLOOKUP($C1087,'Look-Ups'!$C$2:$G$32,G$1-2,0)</f>
        <v>Proc_Type_01</v>
      </c>
      <c r="H1087" t="s">
        <v>195</v>
      </c>
      <c r="I1087">
        <f t="shared" si="36"/>
        <v>2022</v>
      </c>
      <c r="J1087" t="s">
        <v>22</v>
      </c>
      <c r="K1087" s="78" t="s">
        <v>108</v>
      </c>
      <c r="M1087" s="103">
        <v>0.82</v>
      </c>
    </row>
    <row r="1088" spans="1:13" ht="12.5" customHeight="1" x14ac:dyDescent="0.25">
      <c r="A1088" t="str">
        <f t="shared" si="34"/>
        <v>Function_01Application_022022</v>
      </c>
      <c r="B1088">
        <v>1085</v>
      </c>
      <c r="C1088" t="s">
        <v>355</v>
      </c>
      <c r="D1088" t="str">
        <f>VLOOKUP($C1088,'Look-Ups'!$C$2:$G$32,D$1-2,0)</f>
        <v>Function_01</v>
      </c>
      <c r="E1088" t="str">
        <f>VLOOKUP($C1088,'Look-Ups'!$C$2:$G$32,E$1-2,0)</f>
        <v>Function_Simpl_01</v>
      </c>
      <c r="F1088" t="str">
        <f>VLOOKUP($C1088,'Look-Ups'!$C$2:$G$32,F$1-2,0)</f>
        <v>Segment_01</v>
      </c>
      <c r="G1088" t="str">
        <f>VLOOKUP($C1088,'Look-Ups'!$C$2:$G$32,G$1-2,0)</f>
        <v>Proc_Type_01</v>
      </c>
      <c r="H1088" t="s">
        <v>161</v>
      </c>
      <c r="I1088">
        <f t="shared" si="36"/>
        <v>2022</v>
      </c>
      <c r="J1088" t="s">
        <v>22</v>
      </c>
      <c r="K1088" s="78" t="s">
        <v>108</v>
      </c>
      <c r="M1088" s="103">
        <v>0.13</v>
      </c>
    </row>
    <row r="1089" spans="1:13" ht="12.5" customHeight="1" x14ac:dyDescent="0.25">
      <c r="A1089" t="str">
        <f t="shared" si="34"/>
        <v>Function_01Application_022022</v>
      </c>
      <c r="B1089">
        <v>1086</v>
      </c>
      <c r="C1089" t="s">
        <v>355</v>
      </c>
      <c r="D1089" t="str">
        <f>VLOOKUP($C1089,'Look-Ups'!$C$2:$G$32,D$1-2,0)</f>
        <v>Function_01</v>
      </c>
      <c r="E1089" t="str">
        <f>VLOOKUP($C1089,'Look-Ups'!$C$2:$G$32,E$1-2,0)</f>
        <v>Function_Simpl_01</v>
      </c>
      <c r="F1089" t="str">
        <f>VLOOKUP($C1089,'Look-Ups'!$C$2:$G$32,F$1-2,0)</f>
        <v>Segment_01</v>
      </c>
      <c r="G1089" t="str">
        <f>VLOOKUP($C1089,'Look-Ups'!$C$2:$G$32,G$1-2,0)</f>
        <v>Proc_Type_01</v>
      </c>
      <c r="H1089" t="s">
        <v>190</v>
      </c>
      <c r="I1089">
        <f t="shared" si="36"/>
        <v>2022</v>
      </c>
      <c r="J1089" t="s">
        <v>22</v>
      </c>
      <c r="K1089" s="78">
        <v>0</v>
      </c>
      <c r="M1089" s="103">
        <v>0</v>
      </c>
    </row>
    <row r="1090" spans="1:13" ht="12.5" customHeight="1" x14ac:dyDescent="0.25">
      <c r="A1090" t="str">
        <f t="shared" si="34"/>
        <v>Function_01Application_022022</v>
      </c>
      <c r="B1090">
        <v>1087</v>
      </c>
      <c r="C1090" t="s">
        <v>355</v>
      </c>
      <c r="D1090" t="str">
        <f>VLOOKUP($C1090,'Look-Ups'!$C$2:$G$32,D$1-2,0)</f>
        <v>Function_01</v>
      </c>
      <c r="E1090" t="str">
        <f>VLOOKUP($C1090,'Look-Ups'!$C$2:$G$32,E$1-2,0)</f>
        <v>Function_Simpl_01</v>
      </c>
      <c r="F1090" t="str">
        <f>VLOOKUP($C1090,'Look-Ups'!$C$2:$G$32,F$1-2,0)</f>
        <v>Segment_01</v>
      </c>
      <c r="G1090" t="str">
        <f>VLOOKUP($C1090,'Look-Ups'!$C$2:$G$32,G$1-2,0)</f>
        <v>Proc_Type_01</v>
      </c>
      <c r="H1090" t="s">
        <v>206</v>
      </c>
      <c r="I1090">
        <f t="shared" si="36"/>
        <v>2022</v>
      </c>
      <c r="J1090" t="s">
        <v>22</v>
      </c>
      <c r="K1090" s="78">
        <v>0</v>
      </c>
      <c r="M1090" s="103">
        <v>0</v>
      </c>
    </row>
    <row r="1091" spans="1:13" ht="12.5" customHeight="1" x14ac:dyDescent="0.25">
      <c r="A1091" t="str">
        <f t="shared" si="34"/>
        <v>Function_01Application_022022</v>
      </c>
      <c r="B1091">
        <v>1088</v>
      </c>
      <c r="C1091" t="s">
        <v>355</v>
      </c>
      <c r="D1091" t="str">
        <f>VLOOKUP($C1091,'Look-Ups'!$C$2:$G$32,D$1-2,0)</f>
        <v>Function_01</v>
      </c>
      <c r="E1091" t="str">
        <f>VLOOKUP($C1091,'Look-Ups'!$C$2:$G$32,E$1-2,0)</f>
        <v>Function_Simpl_01</v>
      </c>
      <c r="F1091" t="str">
        <f>VLOOKUP($C1091,'Look-Ups'!$C$2:$G$32,F$1-2,0)</f>
        <v>Segment_01</v>
      </c>
      <c r="G1091" t="str">
        <f>VLOOKUP($C1091,'Look-Ups'!$C$2:$G$32,G$1-2,0)</f>
        <v>Proc_Type_01</v>
      </c>
      <c r="H1091" t="s">
        <v>164</v>
      </c>
      <c r="I1091">
        <f t="shared" si="36"/>
        <v>2022</v>
      </c>
      <c r="J1091" t="s">
        <v>22</v>
      </c>
      <c r="K1091" s="78">
        <v>0</v>
      </c>
      <c r="M1091" s="103">
        <v>0</v>
      </c>
    </row>
    <row r="1092" spans="1:13" ht="12.5" customHeight="1" x14ac:dyDescent="0.25">
      <c r="A1092" t="str">
        <f t="shared" si="34"/>
        <v>Function_01Application_022022</v>
      </c>
      <c r="B1092">
        <v>1089</v>
      </c>
      <c r="C1092" t="s">
        <v>355</v>
      </c>
      <c r="D1092" t="str">
        <f>VLOOKUP($C1092,'Look-Ups'!$C$2:$G$32,D$1-2,0)</f>
        <v>Function_01</v>
      </c>
      <c r="E1092" t="str">
        <f>VLOOKUP($C1092,'Look-Ups'!$C$2:$G$32,E$1-2,0)</f>
        <v>Function_Simpl_01</v>
      </c>
      <c r="F1092" t="str">
        <f>VLOOKUP($C1092,'Look-Ups'!$C$2:$G$32,F$1-2,0)</f>
        <v>Segment_01</v>
      </c>
      <c r="G1092" t="str">
        <f>VLOOKUP($C1092,'Look-Ups'!$C$2:$G$32,G$1-2,0)</f>
        <v>Proc_Type_01</v>
      </c>
      <c r="H1092" t="s">
        <v>160</v>
      </c>
      <c r="I1092">
        <f t="shared" si="36"/>
        <v>2022</v>
      </c>
      <c r="J1092" t="s">
        <v>22</v>
      </c>
      <c r="K1092" s="78">
        <v>0</v>
      </c>
      <c r="M1092" s="103">
        <v>0</v>
      </c>
    </row>
    <row r="1093" spans="1:13" ht="12.5" customHeight="1" x14ac:dyDescent="0.25">
      <c r="A1093" t="str">
        <f t="shared" ref="A1093:A1156" si="37">D1093&amp;C1093&amp;I1093</f>
        <v>Function_01Application_022022</v>
      </c>
      <c r="B1093">
        <v>1090</v>
      </c>
      <c r="C1093" t="s">
        <v>355</v>
      </c>
      <c r="D1093" t="str">
        <f>VLOOKUP($C1093,'Look-Ups'!$C$2:$G$32,D$1-2,0)</f>
        <v>Function_01</v>
      </c>
      <c r="E1093" t="str">
        <f>VLOOKUP($C1093,'Look-Ups'!$C$2:$G$32,E$1-2,0)</f>
        <v>Function_Simpl_01</v>
      </c>
      <c r="F1093" t="str">
        <f>VLOOKUP($C1093,'Look-Ups'!$C$2:$G$32,F$1-2,0)</f>
        <v>Segment_01</v>
      </c>
      <c r="G1093" t="str">
        <f>VLOOKUP($C1093,'Look-Ups'!$C$2:$G$32,G$1-2,0)</f>
        <v>Proc_Type_01</v>
      </c>
      <c r="H1093" t="s">
        <v>182</v>
      </c>
      <c r="I1093">
        <f t="shared" si="36"/>
        <v>2022</v>
      </c>
      <c r="J1093" t="s">
        <v>22</v>
      </c>
      <c r="K1093" s="78">
        <v>0</v>
      </c>
      <c r="M1093" s="103">
        <v>0</v>
      </c>
    </row>
    <row r="1094" spans="1:13" ht="12.5" customHeight="1" x14ac:dyDescent="0.25">
      <c r="A1094" t="str">
        <f t="shared" si="37"/>
        <v>Function_01Application_022022</v>
      </c>
      <c r="B1094">
        <v>1091</v>
      </c>
      <c r="C1094" t="s">
        <v>355</v>
      </c>
      <c r="D1094" t="str">
        <f>VLOOKUP($C1094,'Look-Ups'!$C$2:$G$32,D$1-2,0)</f>
        <v>Function_01</v>
      </c>
      <c r="E1094" t="str">
        <f>VLOOKUP($C1094,'Look-Ups'!$C$2:$G$32,E$1-2,0)</f>
        <v>Function_Simpl_01</v>
      </c>
      <c r="F1094" t="str">
        <f>VLOOKUP($C1094,'Look-Ups'!$C$2:$G$32,F$1-2,0)</f>
        <v>Segment_01</v>
      </c>
      <c r="G1094" t="str">
        <f>VLOOKUP($C1094,'Look-Ups'!$C$2:$G$32,G$1-2,0)</f>
        <v>Proc_Type_01</v>
      </c>
      <c r="H1094" t="s">
        <v>212</v>
      </c>
      <c r="I1094">
        <f t="shared" si="36"/>
        <v>2022</v>
      </c>
      <c r="J1094" t="s">
        <v>22</v>
      </c>
      <c r="K1094" s="78" t="s">
        <v>108</v>
      </c>
      <c r="M1094" s="103">
        <v>1E-3</v>
      </c>
    </row>
    <row r="1095" spans="1:13" ht="12.5" customHeight="1" x14ac:dyDescent="0.25">
      <c r="A1095" t="str">
        <f t="shared" si="37"/>
        <v>Function_01Application_022022</v>
      </c>
      <c r="B1095">
        <v>1092</v>
      </c>
      <c r="C1095" t="s">
        <v>355</v>
      </c>
      <c r="D1095" t="str">
        <f>VLOOKUP($C1095,'Look-Ups'!$C$2:$G$32,D$1-2,0)</f>
        <v>Function_01</v>
      </c>
      <c r="E1095" t="str">
        <f>VLOOKUP($C1095,'Look-Ups'!$C$2:$G$32,E$1-2,0)</f>
        <v>Function_Simpl_01</v>
      </c>
      <c r="F1095" t="str">
        <f>VLOOKUP($C1095,'Look-Ups'!$C$2:$G$32,F$1-2,0)</f>
        <v>Segment_01</v>
      </c>
      <c r="G1095" t="str">
        <f>VLOOKUP($C1095,'Look-Ups'!$C$2:$G$32,G$1-2,0)</f>
        <v>Proc_Type_01</v>
      </c>
      <c r="H1095" t="s">
        <v>179</v>
      </c>
      <c r="I1095">
        <f t="shared" si="36"/>
        <v>2022</v>
      </c>
      <c r="J1095" t="s">
        <v>22</v>
      </c>
      <c r="K1095" s="78" t="s">
        <v>108</v>
      </c>
      <c r="M1095" s="103">
        <v>1E-3</v>
      </c>
    </row>
    <row r="1096" spans="1:13" ht="12.5" customHeight="1" x14ac:dyDescent="0.25">
      <c r="A1096" t="str">
        <f t="shared" si="37"/>
        <v>Function_01Application_022022</v>
      </c>
      <c r="B1096">
        <v>1093</v>
      </c>
      <c r="C1096" t="s">
        <v>355</v>
      </c>
      <c r="D1096" t="str">
        <f>VLOOKUP($C1096,'Look-Ups'!$C$2:$G$32,D$1-2,0)</f>
        <v>Function_01</v>
      </c>
      <c r="E1096" t="str">
        <f>VLOOKUP($C1096,'Look-Ups'!$C$2:$G$32,E$1-2,0)</f>
        <v>Function_Simpl_01</v>
      </c>
      <c r="F1096" t="str">
        <f>VLOOKUP($C1096,'Look-Ups'!$C$2:$G$32,F$1-2,0)</f>
        <v>Segment_01</v>
      </c>
      <c r="G1096" t="str">
        <f>VLOOKUP($C1096,'Look-Ups'!$C$2:$G$32,G$1-2,0)</f>
        <v>Proc_Type_01</v>
      </c>
      <c r="H1096" t="s">
        <v>167</v>
      </c>
      <c r="I1096">
        <f t="shared" si="36"/>
        <v>2022</v>
      </c>
      <c r="J1096" t="s">
        <v>22</v>
      </c>
      <c r="K1096" s="78" t="s">
        <v>108</v>
      </c>
      <c r="M1096" s="103">
        <v>1E-3</v>
      </c>
    </row>
    <row r="1097" spans="1:13" ht="12.5" customHeight="1" x14ac:dyDescent="0.25">
      <c r="A1097" t="str">
        <f t="shared" si="37"/>
        <v>Function_01Application_022022</v>
      </c>
      <c r="B1097">
        <v>1094</v>
      </c>
      <c r="C1097" t="s">
        <v>355</v>
      </c>
      <c r="D1097" t="str">
        <f>VLOOKUP($C1097,'Look-Ups'!$C$2:$G$32,D$1-2,0)</f>
        <v>Function_01</v>
      </c>
      <c r="E1097" t="str">
        <f>VLOOKUP($C1097,'Look-Ups'!$C$2:$G$32,E$1-2,0)</f>
        <v>Function_Simpl_01</v>
      </c>
      <c r="F1097" t="str">
        <f>VLOOKUP($C1097,'Look-Ups'!$C$2:$G$32,F$1-2,0)</f>
        <v>Segment_01</v>
      </c>
      <c r="G1097" t="str">
        <f>VLOOKUP($C1097,'Look-Ups'!$C$2:$G$32,G$1-2,0)</f>
        <v>Proc_Type_01</v>
      </c>
      <c r="H1097" t="s">
        <v>235</v>
      </c>
      <c r="I1097">
        <f t="shared" si="36"/>
        <v>2022</v>
      </c>
      <c r="J1097" t="s">
        <v>22</v>
      </c>
      <c r="K1097" s="78" t="s">
        <v>108</v>
      </c>
      <c r="M1097" s="103">
        <v>1E-3</v>
      </c>
    </row>
    <row r="1098" spans="1:13" ht="12.5" customHeight="1" x14ac:dyDescent="0.25">
      <c r="A1098" t="str">
        <f t="shared" si="37"/>
        <v>Function_01Application_022022</v>
      </c>
      <c r="B1098">
        <v>1095</v>
      </c>
      <c r="C1098" t="s">
        <v>355</v>
      </c>
      <c r="D1098" t="str">
        <f>VLOOKUP($C1098,'Look-Ups'!$C$2:$G$32,D$1-2,0)</f>
        <v>Function_01</v>
      </c>
      <c r="E1098" t="str">
        <f>VLOOKUP($C1098,'Look-Ups'!$C$2:$G$32,E$1-2,0)</f>
        <v>Function_Simpl_01</v>
      </c>
      <c r="F1098" t="str">
        <f>VLOOKUP($C1098,'Look-Ups'!$C$2:$G$32,F$1-2,0)</f>
        <v>Segment_01</v>
      </c>
      <c r="G1098" t="str">
        <f>VLOOKUP($C1098,'Look-Ups'!$C$2:$G$32,G$1-2,0)</f>
        <v>Proc_Type_01</v>
      </c>
      <c r="H1098" t="s">
        <v>191</v>
      </c>
      <c r="I1098">
        <f t="shared" si="36"/>
        <v>2022</v>
      </c>
      <c r="J1098" t="s">
        <v>22</v>
      </c>
      <c r="K1098" s="78">
        <v>0</v>
      </c>
      <c r="M1098" s="103">
        <v>0</v>
      </c>
    </row>
    <row r="1099" spans="1:13" ht="12.5" customHeight="1" x14ac:dyDescent="0.25">
      <c r="A1099" t="str">
        <f t="shared" si="37"/>
        <v>Function_01Application_022022</v>
      </c>
      <c r="B1099">
        <v>1096</v>
      </c>
      <c r="C1099" t="s">
        <v>355</v>
      </c>
      <c r="D1099" t="str">
        <f>VLOOKUP($C1099,'Look-Ups'!$C$2:$G$32,D$1-2,0)</f>
        <v>Function_01</v>
      </c>
      <c r="E1099" t="str">
        <f>VLOOKUP($C1099,'Look-Ups'!$C$2:$G$32,E$1-2,0)</f>
        <v>Function_Simpl_01</v>
      </c>
      <c r="F1099" t="str">
        <f>VLOOKUP($C1099,'Look-Ups'!$C$2:$G$32,F$1-2,0)</f>
        <v>Segment_01</v>
      </c>
      <c r="G1099" t="str">
        <f>VLOOKUP($C1099,'Look-Ups'!$C$2:$G$32,G$1-2,0)</f>
        <v>Proc_Type_01</v>
      </c>
      <c r="H1099" t="s">
        <v>174</v>
      </c>
      <c r="I1099">
        <f t="shared" si="36"/>
        <v>2022</v>
      </c>
      <c r="J1099" t="s">
        <v>22</v>
      </c>
      <c r="K1099" s="78">
        <v>0</v>
      </c>
      <c r="M1099" s="103">
        <v>0</v>
      </c>
    </row>
    <row r="1100" spans="1:13" ht="12.5" customHeight="1" x14ac:dyDescent="0.25">
      <c r="A1100" t="str">
        <f t="shared" si="37"/>
        <v>Function_01Application_022022</v>
      </c>
      <c r="B1100">
        <v>1097</v>
      </c>
      <c r="C1100" t="s">
        <v>355</v>
      </c>
      <c r="D1100" t="str">
        <f>VLOOKUP($C1100,'Look-Ups'!$C$2:$G$32,D$1-2,0)</f>
        <v>Function_01</v>
      </c>
      <c r="E1100" t="str">
        <f>VLOOKUP($C1100,'Look-Ups'!$C$2:$G$32,E$1-2,0)</f>
        <v>Function_Simpl_01</v>
      </c>
      <c r="F1100" t="str">
        <f>VLOOKUP($C1100,'Look-Ups'!$C$2:$G$32,F$1-2,0)</f>
        <v>Segment_01</v>
      </c>
      <c r="G1100" t="str">
        <f>VLOOKUP($C1100,'Look-Ups'!$C$2:$G$32,G$1-2,0)</f>
        <v>Proc_Type_01</v>
      </c>
      <c r="H1100" t="s">
        <v>218</v>
      </c>
      <c r="I1100">
        <f t="shared" si="36"/>
        <v>2022</v>
      </c>
      <c r="J1100" t="s">
        <v>22</v>
      </c>
      <c r="K1100" s="78">
        <v>0</v>
      </c>
      <c r="M1100" s="103">
        <v>0</v>
      </c>
    </row>
    <row r="1101" spans="1:13" ht="12.5" customHeight="1" x14ac:dyDescent="0.25">
      <c r="A1101" t="str">
        <f t="shared" si="37"/>
        <v>Function_01Application_022022</v>
      </c>
      <c r="B1101">
        <v>1098</v>
      </c>
      <c r="C1101" t="s">
        <v>355</v>
      </c>
      <c r="D1101" t="str">
        <f>VLOOKUP($C1101,'Look-Ups'!$C$2:$G$32,D$1-2,0)</f>
        <v>Function_01</v>
      </c>
      <c r="E1101" t="str">
        <f>VLOOKUP($C1101,'Look-Ups'!$C$2:$G$32,E$1-2,0)</f>
        <v>Function_Simpl_01</v>
      </c>
      <c r="F1101" t="str">
        <f>VLOOKUP($C1101,'Look-Ups'!$C$2:$G$32,F$1-2,0)</f>
        <v>Segment_01</v>
      </c>
      <c r="G1101" t="str">
        <f>VLOOKUP($C1101,'Look-Ups'!$C$2:$G$32,G$1-2,0)</f>
        <v>Proc_Type_01</v>
      </c>
      <c r="H1101" t="s">
        <v>181</v>
      </c>
      <c r="I1101">
        <f t="shared" si="36"/>
        <v>2022</v>
      </c>
      <c r="J1101" t="s">
        <v>22</v>
      </c>
      <c r="K1101" s="78">
        <v>0</v>
      </c>
      <c r="M1101" s="103">
        <v>0</v>
      </c>
    </row>
    <row r="1102" spans="1:13" ht="12.5" customHeight="1" x14ac:dyDescent="0.25">
      <c r="A1102" t="str">
        <f t="shared" si="37"/>
        <v>Function_01Application_022022</v>
      </c>
      <c r="B1102">
        <v>1099</v>
      </c>
      <c r="C1102" t="s">
        <v>355</v>
      </c>
      <c r="D1102" t="str">
        <f>VLOOKUP($C1102,'Look-Ups'!$C$2:$G$32,D$1-2,0)</f>
        <v>Function_01</v>
      </c>
      <c r="E1102" t="str">
        <f>VLOOKUP($C1102,'Look-Ups'!$C$2:$G$32,E$1-2,0)</f>
        <v>Function_Simpl_01</v>
      </c>
      <c r="F1102" t="str">
        <f>VLOOKUP($C1102,'Look-Ups'!$C$2:$G$32,F$1-2,0)</f>
        <v>Segment_01</v>
      </c>
      <c r="G1102" t="str">
        <f>VLOOKUP($C1102,'Look-Ups'!$C$2:$G$32,G$1-2,0)</f>
        <v>Proc_Type_01</v>
      </c>
      <c r="H1102" t="s">
        <v>177</v>
      </c>
      <c r="I1102">
        <f t="shared" si="36"/>
        <v>2022</v>
      </c>
      <c r="J1102" t="s">
        <v>22</v>
      </c>
      <c r="K1102" s="78">
        <v>0</v>
      </c>
      <c r="M1102" s="103">
        <v>0</v>
      </c>
    </row>
    <row r="1103" spans="1:13" ht="12.5" customHeight="1" x14ac:dyDescent="0.25">
      <c r="A1103" t="str">
        <f t="shared" si="37"/>
        <v>Function_01Application_022022</v>
      </c>
      <c r="B1103">
        <v>1100</v>
      </c>
      <c r="C1103" t="s">
        <v>355</v>
      </c>
      <c r="D1103" t="str">
        <f>VLOOKUP($C1103,'Look-Ups'!$C$2:$G$32,D$1-2,0)</f>
        <v>Function_01</v>
      </c>
      <c r="E1103" t="str">
        <f>VLOOKUP($C1103,'Look-Ups'!$C$2:$G$32,E$1-2,0)</f>
        <v>Function_Simpl_01</v>
      </c>
      <c r="F1103" t="str">
        <f>VLOOKUP($C1103,'Look-Ups'!$C$2:$G$32,F$1-2,0)</f>
        <v>Segment_01</v>
      </c>
      <c r="G1103" t="str">
        <f>VLOOKUP($C1103,'Look-Ups'!$C$2:$G$32,G$1-2,0)</f>
        <v>Proc_Type_01</v>
      </c>
      <c r="H1103" t="s">
        <v>204</v>
      </c>
      <c r="I1103">
        <f t="shared" si="36"/>
        <v>2022</v>
      </c>
      <c r="J1103" t="s">
        <v>22</v>
      </c>
      <c r="K1103" s="78">
        <v>0</v>
      </c>
      <c r="M1103" s="103">
        <v>0</v>
      </c>
    </row>
    <row r="1104" spans="1:13" ht="12.5" customHeight="1" x14ac:dyDescent="0.25">
      <c r="A1104" t="str">
        <f t="shared" si="37"/>
        <v>Function_01Application_022022</v>
      </c>
      <c r="B1104">
        <v>1101</v>
      </c>
      <c r="C1104" t="s">
        <v>355</v>
      </c>
      <c r="D1104" t="str">
        <f>VLOOKUP($C1104,'Look-Ups'!$C$2:$G$32,D$1-2,0)</f>
        <v>Function_01</v>
      </c>
      <c r="E1104" t="str">
        <f>VLOOKUP($C1104,'Look-Ups'!$C$2:$G$32,E$1-2,0)</f>
        <v>Function_Simpl_01</v>
      </c>
      <c r="F1104" t="str">
        <f>VLOOKUP($C1104,'Look-Ups'!$C$2:$G$32,F$1-2,0)</f>
        <v>Segment_01</v>
      </c>
      <c r="G1104" t="str">
        <f>VLOOKUP($C1104,'Look-Ups'!$C$2:$G$32,G$1-2,0)</f>
        <v>Proc_Type_01</v>
      </c>
      <c r="H1104" t="s">
        <v>244</v>
      </c>
      <c r="I1104">
        <f t="shared" si="36"/>
        <v>2022</v>
      </c>
      <c r="J1104" t="s">
        <v>22</v>
      </c>
      <c r="K1104" s="78" t="s">
        <v>107</v>
      </c>
      <c r="M1104" s="103">
        <v>4.6000000000000041E-2</v>
      </c>
    </row>
    <row r="1105" spans="1:13" ht="12.5" customHeight="1" x14ac:dyDescent="0.25">
      <c r="A1105" t="str">
        <f t="shared" si="37"/>
        <v>Function_01Application_032022</v>
      </c>
      <c r="B1105">
        <v>1102</v>
      </c>
      <c r="C1105" t="s">
        <v>356</v>
      </c>
      <c r="D1105" t="str">
        <f>VLOOKUP($C1105,'Look-Ups'!$C$2:$G$32,D$1-2,0)</f>
        <v>Function_01</v>
      </c>
      <c r="E1105" t="str">
        <f>VLOOKUP($C1105,'Look-Ups'!$C$2:$G$32,E$1-2,0)</f>
        <v>Function_Simpl_01</v>
      </c>
      <c r="F1105" t="str">
        <f>VLOOKUP($C1105,'Look-Ups'!$C$2:$G$32,F$1-2,0)</f>
        <v>Segment_01</v>
      </c>
      <c r="G1105" t="str">
        <f>VLOOKUP($C1105,'Look-Ups'!$C$2:$G$32,G$1-2,0)</f>
        <v>Proc_Type_01</v>
      </c>
      <c r="H1105" t="s">
        <v>195</v>
      </c>
      <c r="I1105">
        <f t="shared" si="36"/>
        <v>2022</v>
      </c>
      <c r="J1105" t="s">
        <v>22</v>
      </c>
      <c r="K1105" s="78" t="s">
        <v>108</v>
      </c>
      <c r="M1105" s="103">
        <v>0.82</v>
      </c>
    </row>
    <row r="1106" spans="1:13" ht="12.5" customHeight="1" x14ac:dyDescent="0.25">
      <c r="A1106" t="str">
        <f t="shared" si="37"/>
        <v>Function_01Application_032022</v>
      </c>
      <c r="B1106">
        <v>1103</v>
      </c>
      <c r="C1106" t="s">
        <v>356</v>
      </c>
      <c r="D1106" t="str">
        <f>VLOOKUP($C1106,'Look-Ups'!$C$2:$G$32,D$1-2,0)</f>
        <v>Function_01</v>
      </c>
      <c r="E1106" t="str">
        <f>VLOOKUP($C1106,'Look-Ups'!$C$2:$G$32,E$1-2,0)</f>
        <v>Function_Simpl_01</v>
      </c>
      <c r="F1106" t="str">
        <f>VLOOKUP($C1106,'Look-Ups'!$C$2:$G$32,F$1-2,0)</f>
        <v>Segment_01</v>
      </c>
      <c r="G1106" t="str">
        <f>VLOOKUP($C1106,'Look-Ups'!$C$2:$G$32,G$1-2,0)</f>
        <v>Proc_Type_01</v>
      </c>
      <c r="H1106" t="s">
        <v>161</v>
      </c>
      <c r="I1106">
        <f t="shared" si="36"/>
        <v>2022</v>
      </c>
      <c r="J1106" t="s">
        <v>22</v>
      </c>
      <c r="K1106" s="78" t="s">
        <v>108</v>
      </c>
      <c r="M1106" s="103">
        <v>0.13</v>
      </c>
    </row>
    <row r="1107" spans="1:13" ht="12.5" customHeight="1" x14ac:dyDescent="0.25">
      <c r="A1107" t="str">
        <f t="shared" si="37"/>
        <v>Function_01Application_032022</v>
      </c>
      <c r="B1107">
        <v>1104</v>
      </c>
      <c r="C1107" t="s">
        <v>356</v>
      </c>
      <c r="D1107" t="str">
        <f>VLOOKUP($C1107,'Look-Ups'!$C$2:$G$32,D$1-2,0)</f>
        <v>Function_01</v>
      </c>
      <c r="E1107" t="str">
        <f>VLOOKUP($C1107,'Look-Ups'!$C$2:$G$32,E$1-2,0)</f>
        <v>Function_Simpl_01</v>
      </c>
      <c r="F1107" t="str">
        <f>VLOOKUP($C1107,'Look-Ups'!$C$2:$G$32,F$1-2,0)</f>
        <v>Segment_01</v>
      </c>
      <c r="G1107" t="str">
        <f>VLOOKUP($C1107,'Look-Ups'!$C$2:$G$32,G$1-2,0)</f>
        <v>Proc_Type_01</v>
      </c>
      <c r="H1107" t="s">
        <v>190</v>
      </c>
      <c r="I1107">
        <f t="shared" si="36"/>
        <v>2022</v>
      </c>
      <c r="J1107" t="s">
        <v>22</v>
      </c>
      <c r="K1107" s="78">
        <v>0</v>
      </c>
      <c r="M1107" s="103">
        <v>0</v>
      </c>
    </row>
    <row r="1108" spans="1:13" ht="12.5" customHeight="1" x14ac:dyDescent="0.25">
      <c r="A1108" t="str">
        <f t="shared" si="37"/>
        <v>Function_01Application_032022</v>
      </c>
      <c r="B1108">
        <v>1105</v>
      </c>
      <c r="C1108" t="s">
        <v>356</v>
      </c>
      <c r="D1108" t="str">
        <f>VLOOKUP($C1108,'Look-Ups'!$C$2:$G$32,D$1-2,0)</f>
        <v>Function_01</v>
      </c>
      <c r="E1108" t="str">
        <f>VLOOKUP($C1108,'Look-Ups'!$C$2:$G$32,E$1-2,0)</f>
        <v>Function_Simpl_01</v>
      </c>
      <c r="F1108" t="str">
        <f>VLOOKUP($C1108,'Look-Ups'!$C$2:$G$32,F$1-2,0)</f>
        <v>Segment_01</v>
      </c>
      <c r="G1108" t="str">
        <f>VLOOKUP($C1108,'Look-Ups'!$C$2:$G$32,G$1-2,0)</f>
        <v>Proc_Type_01</v>
      </c>
      <c r="H1108" t="s">
        <v>206</v>
      </c>
      <c r="I1108">
        <f t="shared" si="36"/>
        <v>2022</v>
      </c>
      <c r="J1108" t="s">
        <v>22</v>
      </c>
      <c r="K1108" s="78">
        <v>0</v>
      </c>
      <c r="M1108" s="103">
        <v>0</v>
      </c>
    </row>
    <row r="1109" spans="1:13" ht="12.5" customHeight="1" x14ac:dyDescent="0.25">
      <c r="A1109" t="str">
        <f t="shared" si="37"/>
        <v>Function_01Application_032022</v>
      </c>
      <c r="B1109">
        <v>1106</v>
      </c>
      <c r="C1109" t="s">
        <v>356</v>
      </c>
      <c r="D1109" t="str">
        <f>VLOOKUP($C1109,'Look-Ups'!$C$2:$G$32,D$1-2,0)</f>
        <v>Function_01</v>
      </c>
      <c r="E1109" t="str">
        <f>VLOOKUP($C1109,'Look-Ups'!$C$2:$G$32,E$1-2,0)</f>
        <v>Function_Simpl_01</v>
      </c>
      <c r="F1109" t="str">
        <f>VLOOKUP($C1109,'Look-Ups'!$C$2:$G$32,F$1-2,0)</f>
        <v>Segment_01</v>
      </c>
      <c r="G1109" t="str">
        <f>VLOOKUP($C1109,'Look-Ups'!$C$2:$G$32,G$1-2,0)</f>
        <v>Proc_Type_01</v>
      </c>
      <c r="H1109" t="s">
        <v>164</v>
      </c>
      <c r="I1109">
        <f t="shared" si="36"/>
        <v>2022</v>
      </c>
      <c r="J1109" t="s">
        <v>22</v>
      </c>
      <c r="K1109" s="78">
        <v>0</v>
      </c>
      <c r="M1109" s="103">
        <v>0</v>
      </c>
    </row>
    <row r="1110" spans="1:13" ht="12.5" customHeight="1" x14ac:dyDescent="0.25">
      <c r="A1110" t="str">
        <f t="shared" si="37"/>
        <v>Function_01Application_032022</v>
      </c>
      <c r="B1110">
        <v>1107</v>
      </c>
      <c r="C1110" t="s">
        <v>356</v>
      </c>
      <c r="D1110" t="str">
        <f>VLOOKUP($C1110,'Look-Ups'!$C$2:$G$32,D$1-2,0)</f>
        <v>Function_01</v>
      </c>
      <c r="E1110" t="str">
        <f>VLOOKUP($C1110,'Look-Ups'!$C$2:$G$32,E$1-2,0)</f>
        <v>Function_Simpl_01</v>
      </c>
      <c r="F1110" t="str">
        <f>VLOOKUP($C1110,'Look-Ups'!$C$2:$G$32,F$1-2,0)</f>
        <v>Segment_01</v>
      </c>
      <c r="G1110" t="str">
        <f>VLOOKUP($C1110,'Look-Ups'!$C$2:$G$32,G$1-2,0)</f>
        <v>Proc_Type_01</v>
      </c>
      <c r="H1110" t="s">
        <v>160</v>
      </c>
      <c r="I1110">
        <f t="shared" si="36"/>
        <v>2022</v>
      </c>
      <c r="J1110" t="s">
        <v>22</v>
      </c>
      <c r="K1110" s="78">
        <v>0</v>
      </c>
      <c r="M1110" s="103">
        <v>0</v>
      </c>
    </row>
    <row r="1111" spans="1:13" ht="12.5" customHeight="1" x14ac:dyDescent="0.25">
      <c r="A1111" t="str">
        <f t="shared" si="37"/>
        <v>Function_01Application_032022</v>
      </c>
      <c r="B1111">
        <v>1108</v>
      </c>
      <c r="C1111" t="s">
        <v>356</v>
      </c>
      <c r="D1111" t="str">
        <f>VLOOKUP($C1111,'Look-Ups'!$C$2:$G$32,D$1-2,0)</f>
        <v>Function_01</v>
      </c>
      <c r="E1111" t="str">
        <f>VLOOKUP($C1111,'Look-Ups'!$C$2:$G$32,E$1-2,0)</f>
        <v>Function_Simpl_01</v>
      </c>
      <c r="F1111" t="str">
        <f>VLOOKUP($C1111,'Look-Ups'!$C$2:$G$32,F$1-2,0)</f>
        <v>Segment_01</v>
      </c>
      <c r="G1111" t="str">
        <f>VLOOKUP($C1111,'Look-Ups'!$C$2:$G$32,G$1-2,0)</f>
        <v>Proc_Type_01</v>
      </c>
      <c r="H1111" t="s">
        <v>182</v>
      </c>
      <c r="I1111">
        <f t="shared" si="36"/>
        <v>2022</v>
      </c>
      <c r="J1111" t="s">
        <v>22</v>
      </c>
      <c r="K1111" s="78">
        <v>0</v>
      </c>
      <c r="M1111" s="103">
        <v>0</v>
      </c>
    </row>
    <row r="1112" spans="1:13" ht="12.5" customHeight="1" x14ac:dyDescent="0.25">
      <c r="A1112" t="str">
        <f t="shared" si="37"/>
        <v>Function_01Application_032022</v>
      </c>
      <c r="B1112">
        <v>1109</v>
      </c>
      <c r="C1112" t="s">
        <v>356</v>
      </c>
      <c r="D1112" t="str">
        <f>VLOOKUP($C1112,'Look-Ups'!$C$2:$G$32,D$1-2,0)</f>
        <v>Function_01</v>
      </c>
      <c r="E1112" t="str">
        <f>VLOOKUP($C1112,'Look-Ups'!$C$2:$G$32,E$1-2,0)</f>
        <v>Function_Simpl_01</v>
      </c>
      <c r="F1112" t="str">
        <f>VLOOKUP($C1112,'Look-Ups'!$C$2:$G$32,F$1-2,0)</f>
        <v>Segment_01</v>
      </c>
      <c r="G1112" t="str">
        <f>VLOOKUP($C1112,'Look-Ups'!$C$2:$G$32,G$1-2,0)</f>
        <v>Proc_Type_01</v>
      </c>
      <c r="H1112" t="s">
        <v>212</v>
      </c>
      <c r="I1112">
        <f t="shared" si="36"/>
        <v>2022</v>
      </c>
      <c r="J1112" t="s">
        <v>22</v>
      </c>
      <c r="K1112" s="78" t="s">
        <v>108</v>
      </c>
      <c r="M1112" s="103">
        <v>1E-3</v>
      </c>
    </row>
    <row r="1113" spans="1:13" ht="12.5" customHeight="1" x14ac:dyDescent="0.25">
      <c r="A1113" t="str">
        <f t="shared" si="37"/>
        <v>Function_01Application_032022</v>
      </c>
      <c r="B1113">
        <v>1110</v>
      </c>
      <c r="C1113" t="s">
        <v>356</v>
      </c>
      <c r="D1113" t="str">
        <f>VLOOKUP($C1113,'Look-Ups'!$C$2:$G$32,D$1-2,0)</f>
        <v>Function_01</v>
      </c>
      <c r="E1113" t="str">
        <f>VLOOKUP($C1113,'Look-Ups'!$C$2:$G$32,E$1-2,0)</f>
        <v>Function_Simpl_01</v>
      </c>
      <c r="F1113" t="str">
        <f>VLOOKUP($C1113,'Look-Ups'!$C$2:$G$32,F$1-2,0)</f>
        <v>Segment_01</v>
      </c>
      <c r="G1113" t="str">
        <f>VLOOKUP($C1113,'Look-Ups'!$C$2:$G$32,G$1-2,0)</f>
        <v>Proc_Type_01</v>
      </c>
      <c r="H1113" t="s">
        <v>179</v>
      </c>
      <c r="I1113">
        <f t="shared" si="36"/>
        <v>2022</v>
      </c>
      <c r="J1113" t="s">
        <v>22</v>
      </c>
      <c r="K1113" s="78" t="s">
        <v>108</v>
      </c>
      <c r="M1113" s="103">
        <v>1E-3</v>
      </c>
    </row>
    <row r="1114" spans="1:13" ht="12.5" customHeight="1" x14ac:dyDescent="0.25">
      <c r="A1114" t="str">
        <f t="shared" si="37"/>
        <v>Function_01Application_032022</v>
      </c>
      <c r="B1114">
        <v>1111</v>
      </c>
      <c r="C1114" t="s">
        <v>356</v>
      </c>
      <c r="D1114" t="str">
        <f>VLOOKUP($C1114,'Look-Ups'!$C$2:$G$32,D$1-2,0)</f>
        <v>Function_01</v>
      </c>
      <c r="E1114" t="str">
        <f>VLOOKUP($C1114,'Look-Ups'!$C$2:$G$32,E$1-2,0)</f>
        <v>Function_Simpl_01</v>
      </c>
      <c r="F1114" t="str">
        <f>VLOOKUP($C1114,'Look-Ups'!$C$2:$G$32,F$1-2,0)</f>
        <v>Segment_01</v>
      </c>
      <c r="G1114" t="str">
        <f>VLOOKUP($C1114,'Look-Ups'!$C$2:$G$32,G$1-2,0)</f>
        <v>Proc_Type_01</v>
      </c>
      <c r="H1114" t="s">
        <v>167</v>
      </c>
      <c r="I1114">
        <f t="shared" si="36"/>
        <v>2022</v>
      </c>
      <c r="J1114" t="s">
        <v>22</v>
      </c>
      <c r="K1114" s="78" t="s">
        <v>108</v>
      </c>
      <c r="M1114" s="103">
        <v>1E-3</v>
      </c>
    </row>
    <row r="1115" spans="1:13" ht="12.5" customHeight="1" x14ac:dyDescent="0.25">
      <c r="A1115" t="str">
        <f t="shared" si="37"/>
        <v>Function_01Application_032022</v>
      </c>
      <c r="B1115">
        <v>1112</v>
      </c>
      <c r="C1115" t="s">
        <v>356</v>
      </c>
      <c r="D1115" t="str">
        <f>VLOOKUP($C1115,'Look-Ups'!$C$2:$G$32,D$1-2,0)</f>
        <v>Function_01</v>
      </c>
      <c r="E1115" t="str">
        <f>VLOOKUP($C1115,'Look-Ups'!$C$2:$G$32,E$1-2,0)</f>
        <v>Function_Simpl_01</v>
      </c>
      <c r="F1115" t="str">
        <f>VLOOKUP($C1115,'Look-Ups'!$C$2:$G$32,F$1-2,0)</f>
        <v>Segment_01</v>
      </c>
      <c r="G1115" t="str">
        <f>VLOOKUP($C1115,'Look-Ups'!$C$2:$G$32,G$1-2,0)</f>
        <v>Proc_Type_01</v>
      </c>
      <c r="H1115" t="s">
        <v>235</v>
      </c>
      <c r="I1115">
        <f t="shared" si="36"/>
        <v>2022</v>
      </c>
      <c r="J1115" t="s">
        <v>22</v>
      </c>
      <c r="K1115" s="78" t="s">
        <v>108</v>
      </c>
      <c r="M1115" s="103">
        <v>1E-3</v>
      </c>
    </row>
    <row r="1116" spans="1:13" ht="12.5" customHeight="1" x14ac:dyDescent="0.25">
      <c r="A1116" t="str">
        <f t="shared" si="37"/>
        <v>Function_01Application_032022</v>
      </c>
      <c r="B1116">
        <v>1113</v>
      </c>
      <c r="C1116" t="s">
        <v>356</v>
      </c>
      <c r="D1116" t="str">
        <f>VLOOKUP($C1116,'Look-Ups'!$C$2:$G$32,D$1-2,0)</f>
        <v>Function_01</v>
      </c>
      <c r="E1116" t="str">
        <f>VLOOKUP($C1116,'Look-Ups'!$C$2:$G$32,E$1-2,0)</f>
        <v>Function_Simpl_01</v>
      </c>
      <c r="F1116" t="str">
        <f>VLOOKUP($C1116,'Look-Ups'!$C$2:$G$32,F$1-2,0)</f>
        <v>Segment_01</v>
      </c>
      <c r="G1116" t="str">
        <f>VLOOKUP($C1116,'Look-Ups'!$C$2:$G$32,G$1-2,0)</f>
        <v>Proc_Type_01</v>
      </c>
      <c r="H1116" t="s">
        <v>191</v>
      </c>
      <c r="I1116">
        <f t="shared" si="36"/>
        <v>2022</v>
      </c>
      <c r="J1116" t="s">
        <v>22</v>
      </c>
      <c r="K1116" s="78">
        <v>0</v>
      </c>
      <c r="M1116" s="103">
        <v>0</v>
      </c>
    </row>
    <row r="1117" spans="1:13" ht="12.5" customHeight="1" x14ac:dyDescent="0.25">
      <c r="A1117" t="str">
        <f t="shared" si="37"/>
        <v>Function_01Application_032022</v>
      </c>
      <c r="B1117">
        <v>1114</v>
      </c>
      <c r="C1117" t="s">
        <v>356</v>
      </c>
      <c r="D1117" t="str">
        <f>VLOOKUP($C1117,'Look-Ups'!$C$2:$G$32,D$1-2,0)</f>
        <v>Function_01</v>
      </c>
      <c r="E1117" t="str">
        <f>VLOOKUP($C1117,'Look-Ups'!$C$2:$G$32,E$1-2,0)</f>
        <v>Function_Simpl_01</v>
      </c>
      <c r="F1117" t="str">
        <f>VLOOKUP($C1117,'Look-Ups'!$C$2:$G$32,F$1-2,0)</f>
        <v>Segment_01</v>
      </c>
      <c r="G1117" t="str">
        <f>VLOOKUP($C1117,'Look-Ups'!$C$2:$G$32,G$1-2,0)</f>
        <v>Proc_Type_01</v>
      </c>
      <c r="H1117" t="s">
        <v>174</v>
      </c>
      <c r="I1117">
        <f t="shared" si="36"/>
        <v>2022</v>
      </c>
      <c r="J1117" t="s">
        <v>22</v>
      </c>
      <c r="K1117" s="78">
        <v>0</v>
      </c>
      <c r="M1117" s="103">
        <v>0</v>
      </c>
    </row>
    <row r="1118" spans="1:13" ht="12.5" customHeight="1" x14ac:dyDescent="0.25">
      <c r="A1118" t="str">
        <f t="shared" si="37"/>
        <v>Function_01Application_032022</v>
      </c>
      <c r="B1118">
        <v>1115</v>
      </c>
      <c r="C1118" t="s">
        <v>356</v>
      </c>
      <c r="D1118" t="str">
        <f>VLOOKUP($C1118,'Look-Ups'!$C$2:$G$32,D$1-2,0)</f>
        <v>Function_01</v>
      </c>
      <c r="E1118" t="str">
        <f>VLOOKUP($C1118,'Look-Ups'!$C$2:$G$32,E$1-2,0)</f>
        <v>Function_Simpl_01</v>
      </c>
      <c r="F1118" t="str">
        <f>VLOOKUP($C1118,'Look-Ups'!$C$2:$G$32,F$1-2,0)</f>
        <v>Segment_01</v>
      </c>
      <c r="G1118" t="str">
        <f>VLOOKUP($C1118,'Look-Ups'!$C$2:$G$32,G$1-2,0)</f>
        <v>Proc_Type_01</v>
      </c>
      <c r="H1118" t="s">
        <v>218</v>
      </c>
      <c r="I1118">
        <f t="shared" si="36"/>
        <v>2022</v>
      </c>
      <c r="J1118" t="s">
        <v>22</v>
      </c>
      <c r="K1118" s="78">
        <v>0</v>
      </c>
      <c r="M1118" s="103">
        <v>0</v>
      </c>
    </row>
    <row r="1119" spans="1:13" ht="12.5" customHeight="1" x14ac:dyDescent="0.25">
      <c r="A1119" t="str">
        <f t="shared" si="37"/>
        <v>Function_01Application_032022</v>
      </c>
      <c r="B1119">
        <v>1116</v>
      </c>
      <c r="C1119" t="s">
        <v>356</v>
      </c>
      <c r="D1119" t="str">
        <f>VLOOKUP($C1119,'Look-Ups'!$C$2:$G$32,D$1-2,0)</f>
        <v>Function_01</v>
      </c>
      <c r="E1119" t="str">
        <f>VLOOKUP($C1119,'Look-Ups'!$C$2:$G$32,E$1-2,0)</f>
        <v>Function_Simpl_01</v>
      </c>
      <c r="F1119" t="str">
        <f>VLOOKUP($C1119,'Look-Ups'!$C$2:$G$32,F$1-2,0)</f>
        <v>Segment_01</v>
      </c>
      <c r="G1119" t="str">
        <f>VLOOKUP($C1119,'Look-Ups'!$C$2:$G$32,G$1-2,0)</f>
        <v>Proc_Type_01</v>
      </c>
      <c r="H1119" t="s">
        <v>181</v>
      </c>
      <c r="I1119">
        <f t="shared" si="36"/>
        <v>2022</v>
      </c>
      <c r="J1119" t="s">
        <v>22</v>
      </c>
      <c r="K1119" s="78">
        <v>0</v>
      </c>
      <c r="M1119" s="103">
        <v>0</v>
      </c>
    </row>
    <row r="1120" spans="1:13" ht="12.5" customHeight="1" x14ac:dyDescent="0.25">
      <c r="A1120" t="str">
        <f t="shared" si="37"/>
        <v>Function_01Application_032022</v>
      </c>
      <c r="B1120">
        <v>1117</v>
      </c>
      <c r="C1120" t="s">
        <v>356</v>
      </c>
      <c r="D1120" t="str">
        <f>VLOOKUP($C1120,'Look-Ups'!$C$2:$G$32,D$1-2,0)</f>
        <v>Function_01</v>
      </c>
      <c r="E1120" t="str">
        <f>VLOOKUP($C1120,'Look-Ups'!$C$2:$G$32,E$1-2,0)</f>
        <v>Function_Simpl_01</v>
      </c>
      <c r="F1120" t="str">
        <f>VLOOKUP($C1120,'Look-Ups'!$C$2:$G$32,F$1-2,0)</f>
        <v>Segment_01</v>
      </c>
      <c r="G1120" t="str">
        <f>VLOOKUP($C1120,'Look-Ups'!$C$2:$G$32,G$1-2,0)</f>
        <v>Proc_Type_01</v>
      </c>
      <c r="H1120" t="s">
        <v>177</v>
      </c>
      <c r="I1120">
        <f t="shared" si="36"/>
        <v>2022</v>
      </c>
      <c r="J1120" t="s">
        <v>22</v>
      </c>
      <c r="K1120" s="78">
        <v>0</v>
      </c>
      <c r="M1120" s="103">
        <v>0</v>
      </c>
    </row>
    <row r="1121" spans="1:13" ht="12.5" customHeight="1" x14ac:dyDescent="0.25">
      <c r="A1121" t="str">
        <f t="shared" si="37"/>
        <v>Function_01Application_032022</v>
      </c>
      <c r="B1121">
        <v>1118</v>
      </c>
      <c r="C1121" t="s">
        <v>356</v>
      </c>
      <c r="D1121" t="str">
        <f>VLOOKUP($C1121,'Look-Ups'!$C$2:$G$32,D$1-2,0)</f>
        <v>Function_01</v>
      </c>
      <c r="E1121" t="str">
        <f>VLOOKUP($C1121,'Look-Ups'!$C$2:$G$32,E$1-2,0)</f>
        <v>Function_Simpl_01</v>
      </c>
      <c r="F1121" t="str">
        <f>VLOOKUP($C1121,'Look-Ups'!$C$2:$G$32,F$1-2,0)</f>
        <v>Segment_01</v>
      </c>
      <c r="G1121" t="str">
        <f>VLOOKUP($C1121,'Look-Ups'!$C$2:$G$32,G$1-2,0)</f>
        <v>Proc_Type_01</v>
      </c>
      <c r="H1121" t="s">
        <v>204</v>
      </c>
      <c r="I1121">
        <f t="shared" si="36"/>
        <v>2022</v>
      </c>
      <c r="J1121" t="s">
        <v>22</v>
      </c>
      <c r="K1121" s="78">
        <v>0</v>
      </c>
      <c r="M1121" s="103">
        <v>0</v>
      </c>
    </row>
    <row r="1122" spans="1:13" ht="12.5" customHeight="1" x14ac:dyDescent="0.25">
      <c r="A1122" t="str">
        <f t="shared" si="37"/>
        <v>Function_01Application_032022</v>
      </c>
      <c r="B1122">
        <v>1119</v>
      </c>
      <c r="C1122" t="s">
        <v>356</v>
      </c>
      <c r="D1122" t="str">
        <f>VLOOKUP($C1122,'Look-Ups'!$C$2:$G$32,D$1-2,0)</f>
        <v>Function_01</v>
      </c>
      <c r="E1122" t="str">
        <f>VLOOKUP($C1122,'Look-Ups'!$C$2:$G$32,E$1-2,0)</f>
        <v>Function_Simpl_01</v>
      </c>
      <c r="F1122" t="str">
        <f>VLOOKUP($C1122,'Look-Ups'!$C$2:$G$32,F$1-2,0)</f>
        <v>Segment_01</v>
      </c>
      <c r="G1122" t="str">
        <f>VLOOKUP($C1122,'Look-Ups'!$C$2:$G$32,G$1-2,0)</f>
        <v>Proc_Type_01</v>
      </c>
      <c r="H1122" t="s">
        <v>244</v>
      </c>
      <c r="I1122">
        <f t="shared" si="36"/>
        <v>2022</v>
      </c>
      <c r="J1122" t="s">
        <v>22</v>
      </c>
      <c r="K1122" s="78" t="s">
        <v>107</v>
      </c>
      <c r="M1122" s="103">
        <v>4.6000000000000041E-2</v>
      </c>
    </row>
    <row r="1123" spans="1:13" ht="12.5" customHeight="1" x14ac:dyDescent="0.25">
      <c r="A1123" t="str">
        <f t="shared" si="37"/>
        <v>Function_02Application_052022</v>
      </c>
      <c r="B1123">
        <v>1120</v>
      </c>
      <c r="C1123" t="s">
        <v>358</v>
      </c>
      <c r="D1123" t="str">
        <f>VLOOKUP($C1123,'Look-Ups'!$C$2:$G$32,D$1-2,0)</f>
        <v>Function_02</v>
      </c>
      <c r="E1123" t="str">
        <f>VLOOKUP($C1123,'Look-Ups'!$C$2:$G$32,E$1-2,0)</f>
        <v>Function_Simpl_02</v>
      </c>
      <c r="F1123" t="str">
        <f>VLOOKUP($C1123,'Look-Ups'!$C$2:$G$32,F$1-2,0)</f>
        <v>Segment_02</v>
      </c>
      <c r="G1123" t="str">
        <f>VLOOKUP($C1123,'Look-Ups'!$C$2:$G$32,G$1-2,0)</f>
        <v>Proc_Type_03</v>
      </c>
      <c r="H1123" t="s">
        <v>215</v>
      </c>
      <c r="I1123">
        <f t="shared" si="36"/>
        <v>2022</v>
      </c>
      <c r="J1123" t="s">
        <v>22</v>
      </c>
      <c r="K1123" s="78">
        <v>0</v>
      </c>
      <c r="M1123" s="103">
        <v>0</v>
      </c>
    </row>
    <row r="1124" spans="1:13" ht="12.5" customHeight="1" x14ac:dyDescent="0.25">
      <c r="A1124" t="str">
        <f t="shared" si="37"/>
        <v>Function_02Application_052022</v>
      </c>
      <c r="B1124">
        <v>1121</v>
      </c>
      <c r="C1124" t="s">
        <v>358</v>
      </c>
      <c r="D1124" t="str">
        <f>VLOOKUP($C1124,'Look-Ups'!$C$2:$G$32,D$1-2,0)</f>
        <v>Function_02</v>
      </c>
      <c r="E1124" t="str">
        <f>VLOOKUP($C1124,'Look-Ups'!$C$2:$G$32,E$1-2,0)</f>
        <v>Function_Simpl_02</v>
      </c>
      <c r="F1124" t="str">
        <f>VLOOKUP($C1124,'Look-Ups'!$C$2:$G$32,F$1-2,0)</f>
        <v>Segment_02</v>
      </c>
      <c r="G1124" t="str">
        <f>VLOOKUP($C1124,'Look-Ups'!$C$2:$G$32,G$1-2,0)</f>
        <v>Proc_Type_03</v>
      </c>
      <c r="H1124" t="s">
        <v>190</v>
      </c>
      <c r="I1124">
        <f t="shared" si="36"/>
        <v>2022</v>
      </c>
      <c r="J1124" t="s">
        <v>22</v>
      </c>
      <c r="K1124" s="78">
        <v>0</v>
      </c>
      <c r="M1124" s="103">
        <v>0</v>
      </c>
    </row>
    <row r="1125" spans="1:13" ht="12.5" customHeight="1" x14ac:dyDescent="0.25">
      <c r="A1125" t="str">
        <f t="shared" si="37"/>
        <v>Function_02Application_052022</v>
      </c>
      <c r="B1125">
        <v>1122</v>
      </c>
      <c r="C1125" t="s">
        <v>358</v>
      </c>
      <c r="D1125" t="str">
        <f>VLOOKUP($C1125,'Look-Ups'!$C$2:$G$32,D$1-2,0)</f>
        <v>Function_02</v>
      </c>
      <c r="E1125" t="str">
        <f>VLOOKUP($C1125,'Look-Ups'!$C$2:$G$32,E$1-2,0)</f>
        <v>Function_Simpl_02</v>
      </c>
      <c r="F1125" t="str">
        <f>VLOOKUP($C1125,'Look-Ups'!$C$2:$G$32,F$1-2,0)</f>
        <v>Segment_02</v>
      </c>
      <c r="G1125" t="str">
        <f>VLOOKUP($C1125,'Look-Ups'!$C$2:$G$32,G$1-2,0)</f>
        <v>Proc_Type_03</v>
      </c>
      <c r="H1125" t="s">
        <v>182</v>
      </c>
      <c r="I1125">
        <f t="shared" si="36"/>
        <v>2022</v>
      </c>
      <c r="J1125" t="s">
        <v>22</v>
      </c>
      <c r="K1125" s="78">
        <v>0</v>
      </c>
      <c r="M1125" s="103">
        <v>0</v>
      </c>
    </row>
    <row r="1126" spans="1:13" ht="12.5" customHeight="1" x14ac:dyDescent="0.25">
      <c r="A1126" t="str">
        <f t="shared" si="37"/>
        <v>Function_02Application_052022</v>
      </c>
      <c r="B1126">
        <v>1123</v>
      </c>
      <c r="C1126" t="s">
        <v>358</v>
      </c>
      <c r="D1126" t="str">
        <f>VLOOKUP($C1126,'Look-Ups'!$C$2:$G$32,D$1-2,0)</f>
        <v>Function_02</v>
      </c>
      <c r="E1126" t="str">
        <f>VLOOKUP($C1126,'Look-Ups'!$C$2:$G$32,E$1-2,0)</f>
        <v>Function_Simpl_02</v>
      </c>
      <c r="F1126" t="str">
        <f>VLOOKUP($C1126,'Look-Ups'!$C$2:$G$32,F$1-2,0)</f>
        <v>Segment_02</v>
      </c>
      <c r="G1126" t="str">
        <f>VLOOKUP($C1126,'Look-Ups'!$C$2:$G$32,G$1-2,0)</f>
        <v>Proc_Type_03</v>
      </c>
      <c r="H1126" t="s">
        <v>196</v>
      </c>
      <c r="I1126">
        <f t="shared" si="36"/>
        <v>2022</v>
      </c>
      <c r="J1126" t="s">
        <v>22</v>
      </c>
      <c r="K1126" s="78">
        <v>0</v>
      </c>
      <c r="M1126" s="103">
        <v>0</v>
      </c>
    </row>
    <row r="1127" spans="1:13" ht="12.5" customHeight="1" x14ac:dyDescent="0.25">
      <c r="A1127" t="str">
        <f t="shared" si="37"/>
        <v>Function_02Application_052022</v>
      </c>
      <c r="B1127">
        <v>1124</v>
      </c>
      <c r="C1127" t="s">
        <v>358</v>
      </c>
      <c r="D1127" t="str">
        <f>VLOOKUP($C1127,'Look-Ups'!$C$2:$G$32,D$1-2,0)</f>
        <v>Function_02</v>
      </c>
      <c r="E1127" t="str">
        <f>VLOOKUP($C1127,'Look-Ups'!$C$2:$G$32,E$1-2,0)</f>
        <v>Function_Simpl_02</v>
      </c>
      <c r="F1127" t="str">
        <f>VLOOKUP($C1127,'Look-Ups'!$C$2:$G$32,F$1-2,0)</f>
        <v>Segment_02</v>
      </c>
      <c r="G1127" t="str">
        <f>VLOOKUP($C1127,'Look-Ups'!$C$2:$G$32,G$1-2,0)</f>
        <v>Proc_Type_03</v>
      </c>
      <c r="H1127" t="s">
        <v>199</v>
      </c>
      <c r="I1127">
        <f t="shared" si="36"/>
        <v>2022</v>
      </c>
      <c r="J1127" t="s">
        <v>22</v>
      </c>
      <c r="K1127" s="78">
        <v>0</v>
      </c>
      <c r="M1127" s="103">
        <v>0</v>
      </c>
    </row>
    <row r="1128" spans="1:13" ht="12.5" customHeight="1" x14ac:dyDescent="0.25">
      <c r="A1128" t="str">
        <f t="shared" si="37"/>
        <v>Function_02Application_052022</v>
      </c>
      <c r="B1128">
        <v>1125</v>
      </c>
      <c r="C1128" t="s">
        <v>358</v>
      </c>
      <c r="D1128" t="str">
        <f>VLOOKUP($C1128,'Look-Ups'!$C$2:$G$32,D$1-2,0)</f>
        <v>Function_02</v>
      </c>
      <c r="E1128" t="str">
        <f>VLOOKUP($C1128,'Look-Ups'!$C$2:$G$32,E$1-2,0)</f>
        <v>Function_Simpl_02</v>
      </c>
      <c r="F1128" t="str">
        <f>VLOOKUP($C1128,'Look-Ups'!$C$2:$G$32,F$1-2,0)</f>
        <v>Segment_02</v>
      </c>
      <c r="G1128" t="str">
        <f>VLOOKUP($C1128,'Look-Ups'!$C$2:$G$32,G$1-2,0)</f>
        <v>Proc_Type_03</v>
      </c>
      <c r="H1128" t="s">
        <v>183</v>
      </c>
      <c r="I1128">
        <f t="shared" si="36"/>
        <v>2022</v>
      </c>
      <c r="J1128" t="s">
        <v>22</v>
      </c>
      <c r="K1128" s="78">
        <v>0</v>
      </c>
      <c r="M1128" s="103">
        <v>0</v>
      </c>
    </row>
    <row r="1129" spans="1:13" ht="12.5" customHeight="1" x14ac:dyDescent="0.25">
      <c r="A1129" t="str">
        <f t="shared" si="37"/>
        <v>Function_02Application_052022</v>
      </c>
      <c r="B1129">
        <v>1126</v>
      </c>
      <c r="C1129" t="s">
        <v>358</v>
      </c>
      <c r="D1129" t="str">
        <f>VLOOKUP($C1129,'Look-Ups'!$C$2:$G$32,D$1-2,0)</f>
        <v>Function_02</v>
      </c>
      <c r="E1129" t="str">
        <f>VLOOKUP($C1129,'Look-Ups'!$C$2:$G$32,E$1-2,0)</f>
        <v>Function_Simpl_02</v>
      </c>
      <c r="F1129" t="str">
        <f>VLOOKUP($C1129,'Look-Ups'!$C$2:$G$32,F$1-2,0)</f>
        <v>Segment_02</v>
      </c>
      <c r="G1129" t="str">
        <f>VLOOKUP($C1129,'Look-Ups'!$C$2:$G$32,G$1-2,0)</f>
        <v>Proc_Type_03</v>
      </c>
      <c r="H1129" t="s">
        <v>161</v>
      </c>
      <c r="I1129">
        <f t="shared" si="36"/>
        <v>2022</v>
      </c>
      <c r="J1129" t="s">
        <v>22</v>
      </c>
      <c r="K1129" s="78">
        <v>0</v>
      </c>
      <c r="M1129" s="103">
        <v>0</v>
      </c>
    </row>
    <row r="1130" spans="1:13" ht="12.5" customHeight="1" x14ac:dyDescent="0.25">
      <c r="A1130" t="str">
        <f t="shared" si="37"/>
        <v>Function_02Application_052022</v>
      </c>
      <c r="B1130">
        <v>1127</v>
      </c>
      <c r="C1130" t="s">
        <v>358</v>
      </c>
      <c r="D1130" t="str">
        <f>VLOOKUP($C1130,'Look-Ups'!$C$2:$G$32,D$1-2,0)</f>
        <v>Function_02</v>
      </c>
      <c r="E1130" t="str">
        <f>VLOOKUP($C1130,'Look-Ups'!$C$2:$G$32,E$1-2,0)</f>
        <v>Function_Simpl_02</v>
      </c>
      <c r="F1130" t="str">
        <f>VLOOKUP($C1130,'Look-Ups'!$C$2:$G$32,F$1-2,0)</f>
        <v>Segment_02</v>
      </c>
      <c r="G1130" t="str">
        <f>VLOOKUP($C1130,'Look-Ups'!$C$2:$G$32,G$1-2,0)</f>
        <v>Proc_Type_03</v>
      </c>
      <c r="H1130" t="s">
        <v>172</v>
      </c>
      <c r="I1130">
        <f t="shared" si="36"/>
        <v>2022</v>
      </c>
      <c r="J1130" t="s">
        <v>22</v>
      </c>
      <c r="K1130" s="78">
        <v>0</v>
      </c>
      <c r="M1130" s="103">
        <v>0</v>
      </c>
    </row>
    <row r="1131" spans="1:13" ht="12.5" customHeight="1" x14ac:dyDescent="0.25">
      <c r="A1131" t="str">
        <f t="shared" si="37"/>
        <v>Function_02Application_052022</v>
      </c>
      <c r="B1131">
        <v>1128</v>
      </c>
      <c r="C1131" t="s">
        <v>358</v>
      </c>
      <c r="D1131" t="str">
        <f>VLOOKUP($C1131,'Look-Ups'!$C$2:$G$32,D$1-2,0)</f>
        <v>Function_02</v>
      </c>
      <c r="E1131" t="str">
        <f>VLOOKUP($C1131,'Look-Ups'!$C$2:$G$32,E$1-2,0)</f>
        <v>Function_Simpl_02</v>
      </c>
      <c r="F1131" t="str">
        <f>VLOOKUP($C1131,'Look-Ups'!$C$2:$G$32,F$1-2,0)</f>
        <v>Segment_02</v>
      </c>
      <c r="G1131" t="str">
        <f>VLOOKUP($C1131,'Look-Ups'!$C$2:$G$32,G$1-2,0)</f>
        <v>Proc_Type_03</v>
      </c>
      <c r="H1131" t="s">
        <v>174</v>
      </c>
      <c r="I1131">
        <f t="shared" si="36"/>
        <v>2022</v>
      </c>
      <c r="J1131" t="s">
        <v>22</v>
      </c>
      <c r="K1131" s="78">
        <v>0</v>
      </c>
      <c r="M1131" s="103">
        <v>0</v>
      </c>
    </row>
    <row r="1132" spans="1:13" ht="12.5" customHeight="1" x14ac:dyDescent="0.25">
      <c r="A1132" t="str">
        <f t="shared" si="37"/>
        <v>Function_02Application_052022</v>
      </c>
      <c r="B1132">
        <v>1129</v>
      </c>
      <c r="C1132" t="s">
        <v>358</v>
      </c>
      <c r="D1132" t="str">
        <f>VLOOKUP($C1132,'Look-Ups'!$C$2:$G$32,D$1-2,0)</f>
        <v>Function_02</v>
      </c>
      <c r="E1132" t="str">
        <f>VLOOKUP($C1132,'Look-Ups'!$C$2:$G$32,E$1-2,0)</f>
        <v>Function_Simpl_02</v>
      </c>
      <c r="F1132" t="str">
        <f>VLOOKUP($C1132,'Look-Ups'!$C$2:$G$32,F$1-2,0)</f>
        <v>Segment_02</v>
      </c>
      <c r="G1132" t="str">
        <f>VLOOKUP($C1132,'Look-Ups'!$C$2:$G$32,G$1-2,0)</f>
        <v>Proc_Type_03</v>
      </c>
      <c r="H1132" t="s">
        <v>175</v>
      </c>
      <c r="I1132">
        <f t="shared" si="36"/>
        <v>2022</v>
      </c>
      <c r="J1132" t="s">
        <v>22</v>
      </c>
      <c r="K1132" s="78">
        <v>0</v>
      </c>
      <c r="M1132" s="103">
        <v>0</v>
      </c>
    </row>
    <row r="1133" spans="1:13" ht="12.5" customHeight="1" x14ac:dyDescent="0.25">
      <c r="A1133" t="str">
        <f t="shared" si="37"/>
        <v>Function_02Application_052022</v>
      </c>
      <c r="B1133">
        <v>1130</v>
      </c>
      <c r="C1133" t="s">
        <v>358</v>
      </c>
      <c r="D1133" t="str">
        <f>VLOOKUP($C1133,'Look-Ups'!$C$2:$G$32,D$1-2,0)</f>
        <v>Function_02</v>
      </c>
      <c r="E1133" t="str">
        <f>VLOOKUP($C1133,'Look-Ups'!$C$2:$G$32,E$1-2,0)</f>
        <v>Function_Simpl_02</v>
      </c>
      <c r="F1133" t="str">
        <f>VLOOKUP($C1133,'Look-Ups'!$C$2:$G$32,F$1-2,0)</f>
        <v>Segment_02</v>
      </c>
      <c r="G1133" t="str">
        <f>VLOOKUP($C1133,'Look-Ups'!$C$2:$G$32,G$1-2,0)</f>
        <v>Proc_Type_03</v>
      </c>
      <c r="H1133" t="s">
        <v>226</v>
      </c>
      <c r="I1133">
        <f t="shared" si="36"/>
        <v>2022</v>
      </c>
      <c r="J1133" t="s">
        <v>22</v>
      </c>
      <c r="K1133" s="78">
        <v>0</v>
      </c>
      <c r="M1133" s="103">
        <v>0</v>
      </c>
    </row>
    <row r="1134" spans="1:13" ht="12.5" customHeight="1" x14ac:dyDescent="0.25">
      <c r="A1134" t="str">
        <f t="shared" si="37"/>
        <v>Function_02Application_052022</v>
      </c>
      <c r="B1134">
        <v>1131</v>
      </c>
      <c r="C1134" t="s">
        <v>358</v>
      </c>
      <c r="D1134" t="str">
        <f>VLOOKUP($C1134,'Look-Ups'!$C$2:$G$32,D$1-2,0)</f>
        <v>Function_02</v>
      </c>
      <c r="E1134" t="str">
        <f>VLOOKUP($C1134,'Look-Ups'!$C$2:$G$32,E$1-2,0)</f>
        <v>Function_Simpl_02</v>
      </c>
      <c r="F1134" t="str">
        <f>VLOOKUP($C1134,'Look-Ups'!$C$2:$G$32,F$1-2,0)</f>
        <v>Segment_02</v>
      </c>
      <c r="G1134" t="str">
        <f>VLOOKUP($C1134,'Look-Ups'!$C$2:$G$32,G$1-2,0)</f>
        <v>Proc_Type_03</v>
      </c>
      <c r="H1134" t="s">
        <v>227</v>
      </c>
      <c r="I1134">
        <f t="shared" ref="I1134:I1197" si="38">I779+1</f>
        <v>2022</v>
      </c>
      <c r="J1134" t="s">
        <v>22</v>
      </c>
      <c r="K1134" s="78">
        <v>0</v>
      </c>
      <c r="M1134" s="103">
        <v>0</v>
      </c>
    </row>
    <row r="1135" spans="1:13" ht="12.5" customHeight="1" x14ac:dyDescent="0.25">
      <c r="A1135" t="str">
        <f t="shared" si="37"/>
        <v>Function_02Application_052022</v>
      </c>
      <c r="B1135">
        <v>1132</v>
      </c>
      <c r="C1135" t="s">
        <v>358</v>
      </c>
      <c r="D1135" t="str">
        <f>VLOOKUP($C1135,'Look-Ups'!$C$2:$G$32,D$1-2,0)</f>
        <v>Function_02</v>
      </c>
      <c r="E1135" t="str">
        <f>VLOOKUP($C1135,'Look-Ups'!$C$2:$G$32,E$1-2,0)</f>
        <v>Function_Simpl_02</v>
      </c>
      <c r="F1135" t="str">
        <f>VLOOKUP($C1135,'Look-Ups'!$C$2:$G$32,F$1-2,0)</f>
        <v>Segment_02</v>
      </c>
      <c r="G1135" t="str">
        <f>VLOOKUP($C1135,'Look-Ups'!$C$2:$G$32,G$1-2,0)</f>
        <v>Proc_Type_03</v>
      </c>
      <c r="H1135" t="s">
        <v>228</v>
      </c>
      <c r="I1135">
        <f t="shared" si="38"/>
        <v>2022</v>
      </c>
      <c r="J1135" t="s">
        <v>22</v>
      </c>
      <c r="K1135" s="78">
        <v>0</v>
      </c>
      <c r="M1135" s="103">
        <v>0</v>
      </c>
    </row>
    <row r="1136" spans="1:13" ht="12.5" customHeight="1" x14ac:dyDescent="0.25">
      <c r="A1136" t="str">
        <f t="shared" si="37"/>
        <v>Function_02Application_052022</v>
      </c>
      <c r="B1136">
        <v>1133</v>
      </c>
      <c r="C1136" t="s">
        <v>358</v>
      </c>
      <c r="D1136" t="str">
        <f>VLOOKUP($C1136,'Look-Ups'!$C$2:$G$32,D$1-2,0)</f>
        <v>Function_02</v>
      </c>
      <c r="E1136" t="str">
        <f>VLOOKUP($C1136,'Look-Ups'!$C$2:$G$32,E$1-2,0)</f>
        <v>Function_Simpl_02</v>
      </c>
      <c r="F1136" t="str">
        <f>VLOOKUP($C1136,'Look-Ups'!$C$2:$G$32,F$1-2,0)</f>
        <v>Segment_02</v>
      </c>
      <c r="G1136" t="str">
        <f>VLOOKUP($C1136,'Look-Ups'!$C$2:$G$32,G$1-2,0)</f>
        <v>Proc_Type_03</v>
      </c>
      <c r="H1136" t="s">
        <v>229</v>
      </c>
      <c r="I1136">
        <f t="shared" si="38"/>
        <v>2022</v>
      </c>
      <c r="J1136" t="s">
        <v>22</v>
      </c>
      <c r="K1136" s="78">
        <v>0</v>
      </c>
      <c r="M1136" s="103">
        <v>0</v>
      </c>
    </row>
    <row r="1137" spans="1:13" ht="12.5" customHeight="1" x14ac:dyDescent="0.25">
      <c r="A1137" t="str">
        <f t="shared" si="37"/>
        <v>Function_02Application_052022</v>
      </c>
      <c r="B1137">
        <v>1134</v>
      </c>
      <c r="C1137" t="s">
        <v>358</v>
      </c>
      <c r="D1137" t="str">
        <f>VLOOKUP($C1137,'Look-Ups'!$C$2:$G$32,D$1-2,0)</f>
        <v>Function_02</v>
      </c>
      <c r="E1137" t="str">
        <f>VLOOKUP($C1137,'Look-Ups'!$C$2:$G$32,E$1-2,0)</f>
        <v>Function_Simpl_02</v>
      </c>
      <c r="F1137" t="str">
        <f>VLOOKUP($C1137,'Look-Ups'!$C$2:$G$32,F$1-2,0)</f>
        <v>Segment_02</v>
      </c>
      <c r="G1137" t="str">
        <f>VLOOKUP($C1137,'Look-Ups'!$C$2:$G$32,G$1-2,0)</f>
        <v>Proc_Type_03</v>
      </c>
      <c r="H1137" t="s">
        <v>230</v>
      </c>
      <c r="I1137">
        <f t="shared" si="38"/>
        <v>2022</v>
      </c>
      <c r="J1137" t="s">
        <v>22</v>
      </c>
      <c r="K1137" s="78">
        <v>0</v>
      </c>
      <c r="M1137" s="103">
        <v>0</v>
      </c>
    </row>
    <row r="1138" spans="1:13" ht="12.5" customHeight="1" x14ac:dyDescent="0.25">
      <c r="A1138" t="str">
        <f t="shared" si="37"/>
        <v>Function_02Application_052022</v>
      </c>
      <c r="B1138">
        <v>1135</v>
      </c>
      <c r="C1138" t="s">
        <v>358</v>
      </c>
      <c r="D1138" t="str">
        <f>VLOOKUP($C1138,'Look-Ups'!$C$2:$G$32,D$1-2,0)</f>
        <v>Function_02</v>
      </c>
      <c r="E1138" t="str">
        <f>VLOOKUP($C1138,'Look-Ups'!$C$2:$G$32,E$1-2,0)</f>
        <v>Function_Simpl_02</v>
      </c>
      <c r="F1138" t="str">
        <f>VLOOKUP($C1138,'Look-Ups'!$C$2:$G$32,F$1-2,0)</f>
        <v>Segment_02</v>
      </c>
      <c r="G1138" t="str">
        <f>VLOOKUP($C1138,'Look-Ups'!$C$2:$G$32,G$1-2,0)</f>
        <v>Proc_Type_03</v>
      </c>
      <c r="H1138" t="s">
        <v>231</v>
      </c>
      <c r="I1138">
        <f t="shared" si="38"/>
        <v>2022</v>
      </c>
      <c r="J1138" t="s">
        <v>22</v>
      </c>
      <c r="K1138" s="78">
        <v>0</v>
      </c>
      <c r="M1138" s="103">
        <v>0</v>
      </c>
    </row>
    <row r="1139" spans="1:13" ht="12.5" customHeight="1" x14ac:dyDescent="0.25">
      <c r="A1139" t="str">
        <f t="shared" si="37"/>
        <v>Function_02Application_052022</v>
      </c>
      <c r="B1139">
        <v>1136</v>
      </c>
      <c r="C1139" t="s">
        <v>358</v>
      </c>
      <c r="D1139" t="str">
        <f>VLOOKUP($C1139,'Look-Ups'!$C$2:$G$32,D$1-2,0)</f>
        <v>Function_02</v>
      </c>
      <c r="E1139" t="str">
        <f>VLOOKUP($C1139,'Look-Ups'!$C$2:$G$32,E$1-2,0)</f>
        <v>Function_Simpl_02</v>
      </c>
      <c r="F1139" t="str">
        <f>VLOOKUP($C1139,'Look-Ups'!$C$2:$G$32,F$1-2,0)</f>
        <v>Segment_02</v>
      </c>
      <c r="G1139" t="str">
        <f>VLOOKUP($C1139,'Look-Ups'!$C$2:$G$32,G$1-2,0)</f>
        <v>Proc_Type_03</v>
      </c>
      <c r="H1139" t="s">
        <v>232</v>
      </c>
      <c r="I1139">
        <f t="shared" si="38"/>
        <v>2022</v>
      </c>
      <c r="J1139" t="s">
        <v>22</v>
      </c>
      <c r="K1139" s="78">
        <v>0</v>
      </c>
      <c r="M1139" s="103">
        <v>0</v>
      </c>
    </row>
    <row r="1140" spans="1:13" ht="12.5" customHeight="1" x14ac:dyDescent="0.25">
      <c r="A1140" t="str">
        <f t="shared" si="37"/>
        <v>Function_02Application_052022</v>
      </c>
      <c r="B1140">
        <v>1137</v>
      </c>
      <c r="C1140" t="s">
        <v>358</v>
      </c>
      <c r="D1140" t="str">
        <f>VLOOKUP($C1140,'Look-Ups'!$C$2:$G$32,D$1-2,0)</f>
        <v>Function_02</v>
      </c>
      <c r="E1140" t="str">
        <f>VLOOKUP($C1140,'Look-Ups'!$C$2:$G$32,E$1-2,0)</f>
        <v>Function_Simpl_02</v>
      </c>
      <c r="F1140" t="str">
        <f>VLOOKUP($C1140,'Look-Ups'!$C$2:$G$32,F$1-2,0)</f>
        <v>Segment_02</v>
      </c>
      <c r="G1140" t="str">
        <f>VLOOKUP($C1140,'Look-Ups'!$C$2:$G$32,G$1-2,0)</f>
        <v>Proc_Type_03</v>
      </c>
      <c r="H1140" t="s">
        <v>242</v>
      </c>
      <c r="I1140">
        <f t="shared" si="38"/>
        <v>2022</v>
      </c>
      <c r="J1140" t="s">
        <v>22</v>
      </c>
      <c r="K1140" s="78">
        <v>0</v>
      </c>
      <c r="M1140" s="103">
        <v>0</v>
      </c>
    </row>
    <row r="1141" spans="1:13" ht="12.5" customHeight="1" x14ac:dyDescent="0.25">
      <c r="A1141" t="str">
        <f t="shared" si="37"/>
        <v>Function_02Application_052022</v>
      </c>
      <c r="B1141">
        <v>1138</v>
      </c>
      <c r="C1141" t="s">
        <v>358</v>
      </c>
      <c r="D1141" t="str">
        <f>VLOOKUP($C1141,'Look-Ups'!$C$2:$G$32,D$1-2,0)</f>
        <v>Function_02</v>
      </c>
      <c r="E1141" t="str">
        <f>VLOOKUP($C1141,'Look-Ups'!$C$2:$G$32,E$1-2,0)</f>
        <v>Function_Simpl_02</v>
      </c>
      <c r="F1141" t="str">
        <f>VLOOKUP($C1141,'Look-Ups'!$C$2:$G$32,F$1-2,0)</f>
        <v>Segment_02</v>
      </c>
      <c r="G1141" t="str">
        <f>VLOOKUP($C1141,'Look-Ups'!$C$2:$G$32,G$1-2,0)</f>
        <v>Proc_Type_03</v>
      </c>
      <c r="H1141" t="s">
        <v>244</v>
      </c>
      <c r="I1141">
        <f t="shared" si="38"/>
        <v>2022</v>
      </c>
      <c r="J1141" t="s">
        <v>22</v>
      </c>
      <c r="K1141" s="78" t="s">
        <v>107</v>
      </c>
      <c r="M1141" s="103">
        <v>1</v>
      </c>
    </row>
    <row r="1142" spans="1:13" ht="12.5" customHeight="1" x14ac:dyDescent="0.25">
      <c r="A1142" t="str">
        <f t="shared" si="37"/>
        <v>Function_02Application_042022</v>
      </c>
      <c r="B1142">
        <v>1139</v>
      </c>
      <c r="C1142" t="s">
        <v>357</v>
      </c>
      <c r="D1142" t="str">
        <f>VLOOKUP($C1142,'Look-Ups'!$C$2:$G$32,D$1-2,0)</f>
        <v>Function_02</v>
      </c>
      <c r="E1142" t="str">
        <f>VLOOKUP($C1142,'Look-Ups'!$C$2:$G$32,E$1-2,0)</f>
        <v>Function_Simpl_02</v>
      </c>
      <c r="F1142" t="str">
        <f>VLOOKUP($C1142,'Look-Ups'!$C$2:$G$32,F$1-2,0)</f>
        <v>Segment_02</v>
      </c>
      <c r="G1142" t="str">
        <f>VLOOKUP($C1142,'Look-Ups'!$C$2:$G$32,G$1-2,0)</f>
        <v>Proc_Type_02</v>
      </c>
      <c r="H1142" t="s">
        <v>197</v>
      </c>
      <c r="I1142">
        <f t="shared" si="38"/>
        <v>2022</v>
      </c>
      <c r="J1142" t="s">
        <v>22</v>
      </c>
      <c r="K1142" s="78">
        <v>0</v>
      </c>
      <c r="M1142" s="103">
        <v>0</v>
      </c>
    </row>
    <row r="1143" spans="1:13" ht="12.5" customHeight="1" x14ac:dyDescent="0.25">
      <c r="A1143" t="str">
        <f t="shared" si="37"/>
        <v>Function_02Application_042022</v>
      </c>
      <c r="B1143">
        <v>1140</v>
      </c>
      <c r="C1143" t="s">
        <v>357</v>
      </c>
      <c r="D1143" t="str">
        <f>VLOOKUP($C1143,'Look-Ups'!$C$2:$G$32,D$1-2,0)</f>
        <v>Function_02</v>
      </c>
      <c r="E1143" t="str">
        <f>VLOOKUP($C1143,'Look-Ups'!$C$2:$G$32,E$1-2,0)</f>
        <v>Function_Simpl_02</v>
      </c>
      <c r="F1143" t="str">
        <f>VLOOKUP($C1143,'Look-Ups'!$C$2:$G$32,F$1-2,0)</f>
        <v>Segment_02</v>
      </c>
      <c r="G1143" t="str">
        <f>VLOOKUP($C1143,'Look-Ups'!$C$2:$G$32,G$1-2,0)</f>
        <v>Proc_Type_02</v>
      </c>
      <c r="H1143" t="s">
        <v>199</v>
      </c>
      <c r="I1143">
        <f t="shared" si="38"/>
        <v>2022</v>
      </c>
      <c r="J1143" t="s">
        <v>22</v>
      </c>
      <c r="K1143" s="78">
        <v>0</v>
      </c>
      <c r="M1143" s="103">
        <v>0</v>
      </c>
    </row>
    <row r="1144" spans="1:13" ht="12.5" customHeight="1" x14ac:dyDescent="0.25">
      <c r="A1144" t="str">
        <f t="shared" si="37"/>
        <v>Function_02Application_042022</v>
      </c>
      <c r="B1144">
        <v>1141</v>
      </c>
      <c r="C1144" t="s">
        <v>357</v>
      </c>
      <c r="D1144" t="str">
        <f>VLOOKUP($C1144,'Look-Ups'!$C$2:$G$32,D$1-2,0)</f>
        <v>Function_02</v>
      </c>
      <c r="E1144" t="str">
        <f>VLOOKUP($C1144,'Look-Ups'!$C$2:$G$32,E$1-2,0)</f>
        <v>Function_Simpl_02</v>
      </c>
      <c r="F1144" t="str">
        <f>VLOOKUP($C1144,'Look-Ups'!$C$2:$G$32,F$1-2,0)</f>
        <v>Segment_02</v>
      </c>
      <c r="G1144" t="str">
        <f>VLOOKUP($C1144,'Look-Ups'!$C$2:$G$32,G$1-2,0)</f>
        <v>Proc_Type_02</v>
      </c>
      <c r="H1144" t="s">
        <v>242</v>
      </c>
      <c r="I1144">
        <f t="shared" si="38"/>
        <v>2022</v>
      </c>
      <c r="J1144" t="s">
        <v>22</v>
      </c>
      <c r="K1144" s="78">
        <v>0</v>
      </c>
      <c r="M1144" s="103">
        <v>0</v>
      </c>
    </row>
    <row r="1145" spans="1:13" ht="12.5" customHeight="1" x14ac:dyDescent="0.25">
      <c r="A1145" t="str">
        <f t="shared" si="37"/>
        <v>Function_02Application_042022</v>
      </c>
      <c r="B1145">
        <v>1142</v>
      </c>
      <c r="C1145" t="s">
        <v>357</v>
      </c>
      <c r="D1145" t="str">
        <f>VLOOKUP($C1145,'Look-Ups'!$C$2:$G$32,D$1-2,0)</f>
        <v>Function_02</v>
      </c>
      <c r="E1145" t="str">
        <f>VLOOKUP($C1145,'Look-Ups'!$C$2:$G$32,E$1-2,0)</f>
        <v>Function_Simpl_02</v>
      </c>
      <c r="F1145" t="str">
        <f>VLOOKUP($C1145,'Look-Ups'!$C$2:$G$32,F$1-2,0)</f>
        <v>Segment_02</v>
      </c>
      <c r="G1145" t="str">
        <f>VLOOKUP($C1145,'Look-Ups'!$C$2:$G$32,G$1-2,0)</f>
        <v>Proc_Type_02</v>
      </c>
      <c r="H1145" t="s">
        <v>161</v>
      </c>
      <c r="I1145">
        <f t="shared" si="38"/>
        <v>2022</v>
      </c>
      <c r="J1145" t="s">
        <v>22</v>
      </c>
      <c r="K1145" s="78">
        <v>0</v>
      </c>
      <c r="M1145" s="103">
        <v>0</v>
      </c>
    </row>
    <row r="1146" spans="1:13" ht="12.5" customHeight="1" x14ac:dyDescent="0.25">
      <c r="A1146" t="str">
        <f t="shared" si="37"/>
        <v>Function_02Application_042022</v>
      </c>
      <c r="B1146">
        <v>1143</v>
      </c>
      <c r="C1146" t="s">
        <v>357</v>
      </c>
      <c r="D1146" t="str">
        <f>VLOOKUP($C1146,'Look-Ups'!$C$2:$G$32,D$1-2,0)</f>
        <v>Function_02</v>
      </c>
      <c r="E1146" t="str">
        <f>VLOOKUP($C1146,'Look-Ups'!$C$2:$G$32,E$1-2,0)</f>
        <v>Function_Simpl_02</v>
      </c>
      <c r="F1146" t="str">
        <f>VLOOKUP($C1146,'Look-Ups'!$C$2:$G$32,F$1-2,0)</f>
        <v>Segment_02</v>
      </c>
      <c r="G1146" t="str">
        <f>VLOOKUP($C1146,'Look-Ups'!$C$2:$G$32,G$1-2,0)</f>
        <v>Proc_Type_02</v>
      </c>
      <c r="H1146" t="s">
        <v>219</v>
      </c>
      <c r="I1146">
        <f t="shared" si="38"/>
        <v>2022</v>
      </c>
      <c r="J1146" t="s">
        <v>22</v>
      </c>
      <c r="K1146" s="78">
        <v>0</v>
      </c>
      <c r="M1146" s="103">
        <v>0</v>
      </c>
    </row>
    <row r="1147" spans="1:13" ht="12.5" customHeight="1" x14ac:dyDescent="0.25">
      <c r="A1147" t="str">
        <f t="shared" si="37"/>
        <v>Function_02Application_042022</v>
      </c>
      <c r="B1147">
        <v>1144</v>
      </c>
      <c r="C1147" t="s">
        <v>357</v>
      </c>
      <c r="D1147" t="str">
        <f>VLOOKUP($C1147,'Look-Ups'!$C$2:$G$32,D$1-2,0)</f>
        <v>Function_02</v>
      </c>
      <c r="E1147" t="str">
        <f>VLOOKUP($C1147,'Look-Ups'!$C$2:$G$32,E$1-2,0)</f>
        <v>Function_Simpl_02</v>
      </c>
      <c r="F1147" t="str">
        <f>VLOOKUP($C1147,'Look-Ups'!$C$2:$G$32,F$1-2,0)</f>
        <v>Segment_02</v>
      </c>
      <c r="G1147" t="str">
        <f>VLOOKUP($C1147,'Look-Ups'!$C$2:$G$32,G$1-2,0)</f>
        <v>Proc_Type_02</v>
      </c>
      <c r="H1147" t="s">
        <v>190</v>
      </c>
      <c r="I1147">
        <f t="shared" si="38"/>
        <v>2022</v>
      </c>
      <c r="J1147" t="s">
        <v>22</v>
      </c>
      <c r="K1147" s="78">
        <v>0</v>
      </c>
      <c r="M1147" s="103">
        <v>0</v>
      </c>
    </row>
    <row r="1148" spans="1:13" ht="12.5" customHeight="1" x14ac:dyDescent="0.25">
      <c r="A1148" t="str">
        <f t="shared" si="37"/>
        <v>Function_02Application_042022</v>
      </c>
      <c r="B1148">
        <v>1145</v>
      </c>
      <c r="C1148" t="s">
        <v>357</v>
      </c>
      <c r="D1148" t="str">
        <f>VLOOKUP($C1148,'Look-Ups'!$C$2:$G$32,D$1-2,0)</f>
        <v>Function_02</v>
      </c>
      <c r="E1148" t="str">
        <f>VLOOKUP($C1148,'Look-Ups'!$C$2:$G$32,E$1-2,0)</f>
        <v>Function_Simpl_02</v>
      </c>
      <c r="F1148" t="str">
        <f>VLOOKUP($C1148,'Look-Ups'!$C$2:$G$32,F$1-2,0)</f>
        <v>Segment_02</v>
      </c>
      <c r="G1148" t="str">
        <f>VLOOKUP($C1148,'Look-Ups'!$C$2:$G$32,G$1-2,0)</f>
        <v>Proc_Type_02</v>
      </c>
      <c r="H1148" t="s">
        <v>182</v>
      </c>
      <c r="I1148">
        <f t="shared" si="38"/>
        <v>2022</v>
      </c>
      <c r="J1148" t="s">
        <v>22</v>
      </c>
      <c r="K1148" s="78">
        <v>0</v>
      </c>
      <c r="M1148" s="103">
        <v>0</v>
      </c>
    </row>
    <row r="1149" spans="1:13" ht="12.5" customHeight="1" x14ac:dyDescent="0.25">
      <c r="A1149" t="str">
        <f t="shared" si="37"/>
        <v>Function_02Application_042022</v>
      </c>
      <c r="B1149">
        <v>1146</v>
      </c>
      <c r="C1149" t="s">
        <v>357</v>
      </c>
      <c r="D1149" t="str">
        <f>VLOOKUP($C1149,'Look-Ups'!$C$2:$G$32,D$1-2,0)</f>
        <v>Function_02</v>
      </c>
      <c r="E1149" t="str">
        <f>VLOOKUP($C1149,'Look-Ups'!$C$2:$G$32,E$1-2,0)</f>
        <v>Function_Simpl_02</v>
      </c>
      <c r="F1149" t="str">
        <f>VLOOKUP($C1149,'Look-Ups'!$C$2:$G$32,F$1-2,0)</f>
        <v>Segment_02</v>
      </c>
      <c r="G1149" t="str">
        <f>VLOOKUP($C1149,'Look-Ups'!$C$2:$G$32,G$1-2,0)</f>
        <v>Proc_Type_02</v>
      </c>
      <c r="H1149" t="s">
        <v>183</v>
      </c>
      <c r="I1149">
        <f t="shared" si="38"/>
        <v>2022</v>
      </c>
      <c r="J1149" t="s">
        <v>22</v>
      </c>
      <c r="K1149" s="78">
        <v>0</v>
      </c>
      <c r="M1149" s="103">
        <v>0</v>
      </c>
    </row>
    <row r="1150" spans="1:13" ht="12.5" customHeight="1" x14ac:dyDescent="0.25">
      <c r="A1150" t="str">
        <f t="shared" si="37"/>
        <v>Function_02Application_042022</v>
      </c>
      <c r="B1150">
        <v>1147</v>
      </c>
      <c r="C1150" t="s">
        <v>357</v>
      </c>
      <c r="D1150" t="str">
        <f>VLOOKUP($C1150,'Look-Ups'!$C$2:$G$32,D$1-2,0)</f>
        <v>Function_02</v>
      </c>
      <c r="E1150" t="str">
        <f>VLOOKUP($C1150,'Look-Ups'!$C$2:$G$32,E$1-2,0)</f>
        <v>Function_Simpl_02</v>
      </c>
      <c r="F1150" t="str">
        <f>VLOOKUP($C1150,'Look-Ups'!$C$2:$G$32,F$1-2,0)</f>
        <v>Segment_02</v>
      </c>
      <c r="G1150" t="str">
        <f>VLOOKUP($C1150,'Look-Ups'!$C$2:$G$32,G$1-2,0)</f>
        <v>Proc_Type_02</v>
      </c>
      <c r="H1150" t="s">
        <v>174</v>
      </c>
      <c r="I1150">
        <f t="shared" si="38"/>
        <v>2022</v>
      </c>
      <c r="J1150" t="s">
        <v>22</v>
      </c>
      <c r="K1150" s="78" t="s">
        <v>107</v>
      </c>
      <c r="M1150" s="103">
        <v>0</v>
      </c>
    </row>
    <row r="1151" spans="1:13" ht="12.5" customHeight="1" x14ac:dyDescent="0.25">
      <c r="A1151" t="str">
        <f t="shared" si="37"/>
        <v>Function_02Application_042022</v>
      </c>
      <c r="B1151">
        <v>1148</v>
      </c>
      <c r="C1151" t="s">
        <v>357</v>
      </c>
      <c r="D1151" t="str">
        <f>VLOOKUP($C1151,'Look-Ups'!$C$2:$G$32,D$1-2,0)</f>
        <v>Function_02</v>
      </c>
      <c r="E1151" t="str">
        <f>VLOOKUP($C1151,'Look-Ups'!$C$2:$G$32,E$1-2,0)</f>
        <v>Function_Simpl_02</v>
      </c>
      <c r="F1151" t="str">
        <f>VLOOKUP($C1151,'Look-Ups'!$C$2:$G$32,F$1-2,0)</f>
        <v>Segment_02</v>
      </c>
      <c r="G1151" t="str">
        <f>VLOOKUP($C1151,'Look-Ups'!$C$2:$G$32,G$1-2,0)</f>
        <v>Proc_Type_02</v>
      </c>
      <c r="H1151" t="s">
        <v>185</v>
      </c>
      <c r="I1151">
        <f t="shared" si="38"/>
        <v>2022</v>
      </c>
      <c r="J1151" t="s">
        <v>22</v>
      </c>
      <c r="K1151" s="78" t="s">
        <v>107</v>
      </c>
      <c r="M1151" s="103">
        <v>0</v>
      </c>
    </row>
    <row r="1152" spans="1:13" ht="12.5" customHeight="1" x14ac:dyDescent="0.25">
      <c r="A1152" t="str">
        <f t="shared" si="37"/>
        <v>Function_02Application_042022</v>
      </c>
      <c r="B1152">
        <v>1149</v>
      </c>
      <c r="C1152" t="s">
        <v>357</v>
      </c>
      <c r="D1152" t="str">
        <f>VLOOKUP($C1152,'Look-Ups'!$C$2:$G$32,D$1-2,0)</f>
        <v>Function_02</v>
      </c>
      <c r="E1152" t="str">
        <f>VLOOKUP($C1152,'Look-Ups'!$C$2:$G$32,E$1-2,0)</f>
        <v>Function_Simpl_02</v>
      </c>
      <c r="F1152" t="str">
        <f>VLOOKUP($C1152,'Look-Ups'!$C$2:$G$32,F$1-2,0)</f>
        <v>Segment_02</v>
      </c>
      <c r="G1152" t="str">
        <f>VLOOKUP($C1152,'Look-Ups'!$C$2:$G$32,G$1-2,0)</f>
        <v>Proc_Type_02</v>
      </c>
      <c r="H1152" t="s">
        <v>188</v>
      </c>
      <c r="I1152">
        <f t="shared" si="38"/>
        <v>2022</v>
      </c>
      <c r="J1152" t="s">
        <v>22</v>
      </c>
      <c r="K1152" s="78">
        <v>0</v>
      </c>
      <c r="M1152" s="103">
        <v>0</v>
      </c>
    </row>
    <row r="1153" spans="1:13" ht="12.5" customHeight="1" x14ac:dyDescent="0.25">
      <c r="A1153" t="str">
        <f t="shared" si="37"/>
        <v>Function_02Application_042022</v>
      </c>
      <c r="B1153">
        <v>1150</v>
      </c>
      <c r="C1153" t="s">
        <v>357</v>
      </c>
      <c r="D1153" t="str">
        <f>VLOOKUP($C1153,'Look-Ups'!$C$2:$G$32,D$1-2,0)</f>
        <v>Function_02</v>
      </c>
      <c r="E1153" t="str">
        <f>VLOOKUP($C1153,'Look-Ups'!$C$2:$G$32,E$1-2,0)</f>
        <v>Function_Simpl_02</v>
      </c>
      <c r="F1153" t="str">
        <f>VLOOKUP($C1153,'Look-Ups'!$C$2:$G$32,F$1-2,0)</f>
        <v>Segment_02</v>
      </c>
      <c r="G1153" t="str">
        <f>VLOOKUP($C1153,'Look-Ups'!$C$2:$G$32,G$1-2,0)</f>
        <v>Proc_Type_02</v>
      </c>
      <c r="H1153" t="s">
        <v>213</v>
      </c>
      <c r="I1153">
        <f t="shared" si="38"/>
        <v>2022</v>
      </c>
      <c r="J1153" t="s">
        <v>22</v>
      </c>
      <c r="K1153" s="78">
        <v>0</v>
      </c>
      <c r="M1153" s="103">
        <v>0</v>
      </c>
    </row>
    <row r="1154" spans="1:13" ht="12.5" customHeight="1" x14ac:dyDescent="0.25">
      <c r="A1154" t="str">
        <f t="shared" si="37"/>
        <v>Function_02Application_042022</v>
      </c>
      <c r="B1154">
        <v>1151</v>
      </c>
      <c r="C1154" t="s">
        <v>357</v>
      </c>
      <c r="D1154" t="str">
        <f>VLOOKUP($C1154,'Look-Ups'!$C$2:$G$32,D$1-2,0)</f>
        <v>Function_02</v>
      </c>
      <c r="E1154" t="str">
        <f>VLOOKUP($C1154,'Look-Ups'!$C$2:$G$32,E$1-2,0)</f>
        <v>Function_Simpl_02</v>
      </c>
      <c r="F1154" t="str">
        <f>VLOOKUP($C1154,'Look-Ups'!$C$2:$G$32,F$1-2,0)</f>
        <v>Segment_02</v>
      </c>
      <c r="G1154" t="str">
        <f>VLOOKUP($C1154,'Look-Ups'!$C$2:$G$32,G$1-2,0)</f>
        <v>Proc_Type_02</v>
      </c>
      <c r="H1154" t="s">
        <v>215</v>
      </c>
      <c r="I1154">
        <f t="shared" si="38"/>
        <v>2022</v>
      </c>
      <c r="J1154" t="s">
        <v>22</v>
      </c>
      <c r="K1154" s="78">
        <v>0</v>
      </c>
      <c r="M1154" s="103">
        <v>0</v>
      </c>
    </row>
    <row r="1155" spans="1:13" ht="12.5" customHeight="1" x14ac:dyDescent="0.25">
      <c r="A1155" t="str">
        <f t="shared" si="37"/>
        <v>Function_02Application_042022</v>
      </c>
      <c r="B1155">
        <v>1152</v>
      </c>
      <c r="C1155" t="s">
        <v>357</v>
      </c>
      <c r="D1155" t="str">
        <f>VLOOKUP($C1155,'Look-Ups'!$C$2:$G$32,D$1-2,0)</f>
        <v>Function_02</v>
      </c>
      <c r="E1155" t="str">
        <f>VLOOKUP($C1155,'Look-Ups'!$C$2:$G$32,E$1-2,0)</f>
        <v>Function_Simpl_02</v>
      </c>
      <c r="F1155" t="str">
        <f>VLOOKUP($C1155,'Look-Ups'!$C$2:$G$32,F$1-2,0)</f>
        <v>Segment_02</v>
      </c>
      <c r="G1155" t="str">
        <f>VLOOKUP($C1155,'Look-Ups'!$C$2:$G$32,G$1-2,0)</f>
        <v>Proc_Type_02</v>
      </c>
      <c r="H1155" t="s">
        <v>240</v>
      </c>
      <c r="I1155">
        <f t="shared" si="38"/>
        <v>2022</v>
      </c>
      <c r="J1155" t="s">
        <v>22</v>
      </c>
      <c r="K1155" s="78">
        <v>0</v>
      </c>
      <c r="M1155" s="103">
        <v>0</v>
      </c>
    </row>
    <row r="1156" spans="1:13" ht="12.5" customHeight="1" x14ac:dyDescent="0.25">
      <c r="A1156" t="str">
        <f t="shared" si="37"/>
        <v>Function_02Application_042022</v>
      </c>
      <c r="B1156">
        <v>1153</v>
      </c>
      <c r="C1156" t="s">
        <v>357</v>
      </c>
      <c r="D1156" t="str">
        <f>VLOOKUP($C1156,'Look-Ups'!$C$2:$G$32,D$1-2,0)</f>
        <v>Function_02</v>
      </c>
      <c r="E1156" t="str">
        <f>VLOOKUP($C1156,'Look-Ups'!$C$2:$G$32,E$1-2,0)</f>
        <v>Function_Simpl_02</v>
      </c>
      <c r="F1156" t="str">
        <f>VLOOKUP($C1156,'Look-Ups'!$C$2:$G$32,F$1-2,0)</f>
        <v>Segment_02</v>
      </c>
      <c r="G1156" t="str">
        <f>VLOOKUP($C1156,'Look-Ups'!$C$2:$G$32,G$1-2,0)</f>
        <v>Proc_Type_02</v>
      </c>
      <c r="H1156" t="s">
        <v>167</v>
      </c>
      <c r="I1156">
        <f t="shared" si="38"/>
        <v>2022</v>
      </c>
      <c r="J1156" t="s">
        <v>22</v>
      </c>
      <c r="K1156" s="78" t="s">
        <v>108</v>
      </c>
      <c r="M1156" s="103">
        <v>1E-3</v>
      </c>
    </row>
    <row r="1157" spans="1:13" ht="12.5" customHeight="1" x14ac:dyDescent="0.25">
      <c r="A1157" t="str">
        <f t="shared" ref="A1157:A1220" si="39">D1157&amp;C1157&amp;I1157</f>
        <v>Function_02Application_042022</v>
      </c>
      <c r="B1157">
        <v>1154</v>
      </c>
      <c r="C1157" t="s">
        <v>357</v>
      </c>
      <c r="D1157" t="str">
        <f>VLOOKUP($C1157,'Look-Ups'!$C$2:$G$32,D$1-2,0)</f>
        <v>Function_02</v>
      </c>
      <c r="E1157" t="str">
        <f>VLOOKUP($C1157,'Look-Ups'!$C$2:$G$32,E$1-2,0)</f>
        <v>Function_Simpl_02</v>
      </c>
      <c r="F1157" t="str">
        <f>VLOOKUP($C1157,'Look-Ups'!$C$2:$G$32,F$1-2,0)</f>
        <v>Segment_02</v>
      </c>
      <c r="G1157" t="str">
        <f>VLOOKUP($C1157,'Look-Ups'!$C$2:$G$32,G$1-2,0)</f>
        <v>Proc_Type_02</v>
      </c>
      <c r="H1157" t="s">
        <v>170</v>
      </c>
      <c r="I1157">
        <f t="shared" si="38"/>
        <v>2022</v>
      </c>
      <c r="J1157" t="s">
        <v>22</v>
      </c>
      <c r="K1157" s="78" t="s">
        <v>108</v>
      </c>
      <c r="M1157" s="103">
        <v>1E-3</v>
      </c>
    </row>
    <row r="1158" spans="1:13" ht="12.5" customHeight="1" x14ac:dyDescent="0.25">
      <c r="A1158" t="str">
        <f t="shared" si="39"/>
        <v>Function_02Application_042022</v>
      </c>
      <c r="B1158">
        <v>1155</v>
      </c>
      <c r="C1158" t="s">
        <v>357</v>
      </c>
      <c r="D1158" t="str">
        <f>VLOOKUP($C1158,'Look-Ups'!$C$2:$G$32,D$1-2,0)</f>
        <v>Function_02</v>
      </c>
      <c r="E1158" t="str">
        <f>VLOOKUP($C1158,'Look-Ups'!$C$2:$G$32,E$1-2,0)</f>
        <v>Function_Simpl_02</v>
      </c>
      <c r="F1158" t="str">
        <f>VLOOKUP($C1158,'Look-Ups'!$C$2:$G$32,F$1-2,0)</f>
        <v>Segment_02</v>
      </c>
      <c r="G1158" t="str">
        <f>VLOOKUP($C1158,'Look-Ups'!$C$2:$G$32,G$1-2,0)</f>
        <v>Proc_Type_02</v>
      </c>
      <c r="H1158" t="s">
        <v>186</v>
      </c>
      <c r="I1158">
        <f t="shared" si="38"/>
        <v>2022</v>
      </c>
      <c r="J1158" t="s">
        <v>22</v>
      </c>
      <c r="K1158" s="78" t="s">
        <v>108</v>
      </c>
      <c r="M1158" s="103">
        <v>1E-3</v>
      </c>
    </row>
    <row r="1159" spans="1:13" ht="12.5" customHeight="1" x14ac:dyDescent="0.25">
      <c r="A1159" t="str">
        <f t="shared" si="39"/>
        <v>Function_02Application_042022</v>
      </c>
      <c r="B1159">
        <v>1156</v>
      </c>
      <c r="C1159" t="s">
        <v>357</v>
      </c>
      <c r="D1159" t="str">
        <f>VLOOKUP($C1159,'Look-Ups'!$C$2:$G$32,D$1-2,0)</f>
        <v>Function_02</v>
      </c>
      <c r="E1159" t="str">
        <f>VLOOKUP($C1159,'Look-Ups'!$C$2:$G$32,E$1-2,0)</f>
        <v>Function_Simpl_02</v>
      </c>
      <c r="F1159" t="str">
        <f>VLOOKUP($C1159,'Look-Ups'!$C$2:$G$32,F$1-2,0)</f>
        <v>Segment_02</v>
      </c>
      <c r="G1159" t="str">
        <f>VLOOKUP($C1159,'Look-Ups'!$C$2:$G$32,G$1-2,0)</f>
        <v>Proc_Type_02</v>
      </c>
      <c r="H1159" t="s">
        <v>233</v>
      </c>
      <c r="I1159">
        <f t="shared" si="38"/>
        <v>2022</v>
      </c>
      <c r="J1159" t="s">
        <v>22</v>
      </c>
      <c r="K1159" s="78" t="s">
        <v>108</v>
      </c>
      <c r="M1159" s="103">
        <v>1E-3</v>
      </c>
    </row>
    <row r="1160" spans="1:13" ht="12.5" customHeight="1" x14ac:dyDescent="0.25">
      <c r="A1160" t="str">
        <f t="shared" si="39"/>
        <v>Function_02Application_042022</v>
      </c>
      <c r="B1160">
        <v>1157</v>
      </c>
      <c r="C1160" t="s">
        <v>357</v>
      </c>
      <c r="D1160" t="str">
        <f>VLOOKUP($C1160,'Look-Ups'!$C$2:$G$32,D$1-2,0)</f>
        <v>Function_02</v>
      </c>
      <c r="E1160" t="str">
        <f>VLOOKUP($C1160,'Look-Ups'!$C$2:$G$32,E$1-2,0)</f>
        <v>Function_Simpl_02</v>
      </c>
      <c r="F1160" t="str">
        <f>VLOOKUP($C1160,'Look-Ups'!$C$2:$G$32,F$1-2,0)</f>
        <v>Segment_02</v>
      </c>
      <c r="G1160" t="str">
        <f>VLOOKUP($C1160,'Look-Ups'!$C$2:$G$32,G$1-2,0)</f>
        <v>Proc_Type_02</v>
      </c>
      <c r="H1160" t="s">
        <v>212</v>
      </c>
      <c r="I1160">
        <f t="shared" si="38"/>
        <v>2022</v>
      </c>
      <c r="J1160" t="s">
        <v>22</v>
      </c>
      <c r="K1160" s="78" t="s">
        <v>107</v>
      </c>
      <c r="M1160" s="103">
        <v>0</v>
      </c>
    </row>
    <row r="1161" spans="1:13" ht="12.5" customHeight="1" x14ac:dyDescent="0.25">
      <c r="A1161" t="str">
        <f t="shared" si="39"/>
        <v>Function_02Application_042022</v>
      </c>
      <c r="B1161">
        <v>1158</v>
      </c>
      <c r="C1161" t="s">
        <v>357</v>
      </c>
      <c r="D1161" t="str">
        <f>VLOOKUP($C1161,'Look-Ups'!$C$2:$G$32,D$1-2,0)</f>
        <v>Function_02</v>
      </c>
      <c r="E1161" t="str">
        <f>VLOOKUP($C1161,'Look-Ups'!$C$2:$G$32,E$1-2,0)</f>
        <v>Function_Simpl_02</v>
      </c>
      <c r="F1161" t="str">
        <f>VLOOKUP($C1161,'Look-Ups'!$C$2:$G$32,F$1-2,0)</f>
        <v>Segment_02</v>
      </c>
      <c r="G1161" t="str">
        <f>VLOOKUP($C1161,'Look-Ups'!$C$2:$G$32,G$1-2,0)</f>
        <v>Proc_Type_02</v>
      </c>
      <c r="H1161" t="s">
        <v>179</v>
      </c>
      <c r="I1161">
        <f t="shared" si="38"/>
        <v>2022</v>
      </c>
      <c r="J1161" t="s">
        <v>22</v>
      </c>
      <c r="K1161" s="78" t="s">
        <v>107</v>
      </c>
      <c r="M1161" s="103">
        <v>0</v>
      </c>
    </row>
    <row r="1162" spans="1:13" ht="12.5" customHeight="1" x14ac:dyDescent="0.25">
      <c r="A1162" t="str">
        <f t="shared" si="39"/>
        <v>Function_02Application_042022</v>
      </c>
      <c r="B1162">
        <v>1159</v>
      </c>
      <c r="C1162" t="s">
        <v>357</v>
      </c>
      <c r="D1162" t="str">
        <f>VLOOKUP($C1162,'Look-Ups'!$C$2:$G$32,D$1-2,0)</f>
        <v>Function_02</v>
      </c>
      <c r="E1162" t="str">
        <f>VLOOKUP($C1162,'Look-Ups'!$C$2:$G$32,E$1-2,0)</f>
        <v>Function_Simpl_02</v>
      </c>
      <c r="F1162" t="str">
        <f>VLOOKUP($C1162,'Look-Ups'!$C$2:$G$32,F$1-2,0)</f>
        <v>Segment_02</v>
      </c>
      <c r="G1162" t="str">
        <f>VLOOKUP($C1162,'Look-Ups'!$C$2:$G$32,G$1-2,0)</f>
        <v>Proc_Type_02</v>
      </c>
      <c r="H1162" t="s">
        <v>160</v>
      </c>
      <c r="I1162">
        <f t="shared" si="38"/>
        <v>2022</v>
      </c>
      <c r="J1162" t="s">
        <v>22</v>
      </c>
      <c r="K1162" s="78">
        <v>0</v>
      </c>
      <c r="M1162" s="103">
        <v>0</v>
      </c>
    </row>
    <row r="1163" spans="1:13" ht="12.5" customHeight="1" x14ac:dyDescent="0.25">
      <c r="A1163" t="str">
        <f t="shared" si="39"/>
        <v>Function_02Application_042022</v>
      </c>
      <c r="B1163">
        <v>1160</v>
      </c>
      <c r="C1163" t="s">
        <v>357</v>
      </c>
      <c r="D1163" t="str">
        <f>VLOOKUP($C1163,'Look-Ups'!$C$2:$G$32,D$1-2,0)</f>
        <v>Function_02</v>
      </c>
      <c r="E1163" t="str">
        <f>VLOOKUP($C1163,'Look-Ups'!$C$2:$G$32,E$1-2,0)</f>
        <v>Function_Simpl_02</v>
      </c>
      <c r="F1163" t="str">
        <f>VLOOKUP($C1163,'Look-Ups'!$C$2:$G$32,F$1-2,0)</f>
        <v>Segment_02</v>
      </c>
      <c r="G1163" t="str">
        <f>VLOOKUP($C1163,'Look-Ups'!$C$2:$G$32,G$1-2,0)</f>
        <v>Proc_Type_02</v>
      </c>
      <c r="H1163" t="s">
        <v>187</v>
      </c>
      <c r="I1163">
        <f t="shared" si="38"/>
        <v>2022</v>
      </c>
      <c r="J1163" t="s">
        <v>22</v>
      </c>
      <c r="K1163" s="78">
        <v>0</v>
      </c>
      <c r="M1163" s="103">
        <v>0</v>
      </c>
    </row>
    <row r="1164" spans="1:13" ht="12.5" customHeight="1" x14ac:dyDescent="0.25">
      <c r="A1164" t="str">
        <f t="shared" si="39"/>
        <v>Function_02Application_042022</v>
      </c>
      <c r="B1164">
        <v>1161</v>
      </c>
      <c r="C1164" t="s">
        <v>357</v>
      </c>
      <c r="D1164" t="str">
        <f>VLOOKUP($C1164,'Look-Ups'!$C$2:$G$32,D$1-2,0)</f>
        <v>Function_02</v>
      </c>
      <c r="E1164" t="str">
        <f>VLOOKUP($C1164,'Look-Ups'!$C$2:$G$32,E$1-2,0)</f>
        <v>Function_Simpl_02</v>
      </c>
      <c r="F1164" t="str">
        <f>VLOOKUP($C1164,'Look-Ups'!$C$2:$G$32,F$1-2,0)</f>
        <v>Segment_02</v>
      </c>
      <c r="G1164" t="str">
        <f>VLOOKUP($C1164,'Look-Ups'!$C$2:$G$32,G$1-2,0)</f>
        <v>Proc_Type_02</v>
      </c>
      <c r="H1164" t="s">
        <v>172</v>
      </c>
      <c r="I1164">
        <f t="shared" si="38"/>
        <v>2022</v>
      </c>
      <c r="J1164" t="s">
        <v>22</v>
      </c>
      <c r="K1164" s="78">
        <v>0</v>
      </c>
      <c r="M1164" s="103">
        <v>0</v>
      </c>
    </row>
    <row r="1165" spans="1:13" ht="12.5" customHeight="1" x14ac:dyDescent="0.25">
      <c r="A1165" t="str">
        <f t="shared" si="39"/>
        <v>Function_02Application_042022</v>
      </c>
      <c r="B1165">
        <v>1162</v>
      </c>
      <c r="C1165" t="s">
        <v>357</v>
      </c>
      <c r="D1165" t="str">
        <f>VLOOKUP($C1165,'Look-Ups'!$C$2:$G$32,D$1-2,0)</f>
        <v>Function_02</v>
      </c>
      <c r="E1165" t="str">
        <f>VLOOKUP($C1165,'Look-Ups'!$C$2:$G$32,E$1-2,0)</f>
        <v>Function_Simpl_02</v>
      </c>
      <c r="F1165" t="str">
        <f>VLOOKUP($C1165,'Look-Ups'!$C$2:$G$32,F$1-2,0)</f>
        <v>Segment_02</v>
      </c>
      <c r="G1165" t="str">
        <f>VLOOKUP($C1165,'Look-Ups'!$C$2:$G$32,G$1-2,0)</f>
        <v>Proc_Type_02</v>
      </c>
      <c r="H1165" t="s">
        <v>159</v>
      </c>
      <c r="I1165">
        <f t="shared" si="38"/>
        <v>2022</v>
      </c>
      <c r="J1165" t="s">
        <v>22</v>
      </c>
      <c r="K1165" s="78">
        <v>0</v>
      </c>
      <c r="M1165" s="103">
        <v>0</v>
      </c>
    </row>
    <row r="1166" spans="1:13" ht="12.5" customHeight="1" x14ac:dyDescent="0.25">
      <c r="A1166" t="str">
        <f t="shared" si="39"/>
        <v>Function_02Application_042022</v>
      </c>
      <c r="B1166">
        <v>1163</v>
      </c>
      <c r="C1166" t="s">
        <v>357</v>
      </c>
      <c r="D1166" t="str">
        <f>VLOOKUP($C1166,'Look-Ups'!$C$2:$G$32,D$1-2,0)</f>
        <v>Function_02</v>
      </c>
      <c r="E1166" t="str">
        <f>VLOOKUP($C1166,'Look-Ups'!$C$2:$G$32,E$1-2,0)</f>
        <v>Function_Simpl_02</v>
      </c>
      <c r="F1166" t="str">
        <f>VLOOKUP($C1166,'Look-Ups'!$C$2:$G$32,F$1-2,0)</f>
        <v>Segment_02</v>
      </c>
      <c r="G1166" t="str">
        <f>VLOOKUP($C1166,'Look-Ups'!$C$2:$G$32,G$1-2,0)</f>
        <v>Proc_Type_02</v>
      </c>
      <c r="H1166" t="s">
        <v>235</v>
      </c>
      <c r="I1166">
        <f t="shared" si="38"/>
        <v>2022</v>
      </c>
      <c r="J1166" t="s">
        <v>22</v>
      </c>
      <c r="K1166" s="78">
        <v>0</v>
      </c>
      <c r="M1166" s="103">
        <v>0</v>
      </c>
    </row>
    <row r="1167" spans="1:13" ht="12.5" customHeight="1" x14ac:dyDescent="0.25">
      <c r="A1167" t="str">
        <f t="shared" si="39"/>
        <v>Function_02Application_042022</v>
      </c>
      <c r="B1167">
        <v>1164</v>
      </c>
      <c r="C1167" t="s">
        <v>357</v>
      </c>
      <c r="D1167" t="str">
        <f>VLOOKUP($C1167,'Look-Ups'!$C$2:$G$32,D$1-2,0)</f>
        <v>Function_02</v>
      </c>
      <c r="E1167" t="str">
        <f>VLOOKUP($C1167,'Look-Ups'!$C$2:$G$32,E$1-2,0)</f>
        <v>Function_Simpl_02</v>
      </c>
      <c r="F1167" t="str">
        <f>VLOOKUP($C1167,'Look-Ups'!$C$2:$G$32,F$1-2,0)</f>
        <v>Segment_02</v>
      </c>
      <c r="G1167" t="str">
        <f>VLOOKUP($C1167,'Look-Ups'!$C$2:$G$32,G$1-2,0)</f>
        <v>Proc_Type_02</v>
      </c>
      <c r="H1167" t="s">
        <v>181</v>
      </c>
      <c r="I1167">
        <f t="shared" si="38"/>
        <v>2022</v>
      </c>
      <c r="J1167" t="s">
        <v>22</v>
      </c>
      <c r="K1167" s="78">
        <v>0</v>
      </c>
      <c r="M1167" s="103">
        <v>0</v>
      </c>
    </row>
    <row r="1168" spans="1:13" ht="12.5" customHeight="1" x14ac:dyDescent="0.25">
      <c r="A1168" t="str">
        <f t="shared" si="39"/>
        <v>Function_02Application_042022</v>
      </c>
      <c r="B1168">
        <v>1165</v>
      </c>
      <c r="C1168" t="s">
        <v>357</v>
      </c>
      <c r="D1168" t="str">
        <f>VLOOKUP($C1168,'Look-Ups'!$C$2:$G$32,D$1-2,0)</f>
        <v>Function_02</v>
      </c>
      <c r="E1168" t="str">
        <f>VLOOKUP($C1168,'Look-Ups'!$C$2:$G$32,E$1-2,0)</f>
        <v>Function_Simpl_02</v>
      </c>
      <c r="F1168" t="str">
        <f>VLOOKUP($C1168,'Look-Ups'!$C$2:$G$32,F$1-2,0)</f>
        <v>Segment_02</v>
      </c>
      <c r="G1168" t="str">
        <f>VLOOKUP($C1168,'Look-Ups'!$C$2:$G$32,G$1-2,0)</f>
        <v>Proc_Type_02</v>
      </c>
      <c r="H1168" t="s">
        <v>236</v>
      </c>
      <c r="I1168">
        <f t="shared" si="38"/>
        <v>2022</v>
      </c>
      <c r="J1168" t="s">
        <v>22</v>
      </c>
      <c r="K1168" s="78">
        <v>0</v>
      </c>
      <c r="M1168" s="103">
        <v>0</v>
      </c>
    </row>
    <row r="1169" spans="1:13" ht="12.5" customHeight="1" x14ac:dyDescent="0.25">
      <c r="A1169" t="str">
        <f t="shared" si="39"/>
        <v>Function_02Application_042022</v>
      </c>
      <c r="B1169">
        <v>1166</v>
      </c>
      <c r="C1169" t="s">
        <v>357</v>
      </c>
      <c r="D1169" t="str">
        <f>VLOOKUP($C1169,'Look-Ups'!$C$2:$G$32,D$1-2,0)</f>
        <v>Function_02</v>
      </c>
      <c r="E1169" t="str">
        <f>VLOOKUP($C1169,'Look-Ups'!$C$2:$G$32,E$1-2,0)</f>
        <v>Function_Simpl_02</v>
      </c>
      <c r="F1169" t="str">
        <f>VLOOKUP($C1169,'Look-Ups'!$C$2:$G$32,F$1-2,0)</f>
        <v>Segment_02</v>
      </c>
      <c r="G1169" t="str">
        <f>VLOOKUP($C1169,'Look-Ups'!$C$2:$G$32,G$1-2,0)</f>
        <v>Proc_Type_02</v>
      </c>
      <c r="H1169" t="s">
        <v>169</v>
      </c>
      <c r="I1169">
        <f t="shared" si="38"/>
        <v>2022</v>
      </c>
      <c r="J1169" t="s">
        <v>22</v>
      </c>
      <c r="K1169" s="78">
        <v>0</v>
      </c>
      <c r="M1169" s="103">
        <v>0</v>
      </c>
    </row>
    <row r="1170" spans="1:13" ht="12.5" customHeight="1" x14ac:dyDescent="0.25">
      <c r="A1170" t="str">
        <f t="shared" si="39"/>
        <v>Function_02Application_042022</v>
      </c>
      <c r="B1170">
        <v>1167</v>
      </c>
      <c r="C1170" t="s">
        <v>357</v>
      </c>
      <c r="D1170" t="str">
        <f>VLOOKUP($C1170,'Look-Ups'!$C$2:$G$32,D$1-2,0)</f>
        <v>Function_02</v>
      </c>
      <c r="E1170" t="str">
        <f>VLOOKUP($C1170,'Look-Ups'!$C$2:$G$32,E$1-2,0)</f>
        <v>Function_Simpl_02</v>
      </c>
      <c r="F1170" t="str">
        <f>VLOOKUP($C1170,'Look-Ups'!$C$2:$G$32,F$1-2,0)</f>
        <v>Segment_02</v>
      </c>
      <c r="G1170" t="str">
        <f>VLOOKUP($C1170,'Look-Ups'!$C$2:$G$32,G$1-2,0)</f>
        <v>Proc_Type_02</v>
      </c>
      <c r="H1170" t="s">
        <v>243</v>
      </c>
      <c r="I1170">
        <f t="shared" si="38"/>
        <v>2022</v>
      </c>
      <c r="J1170" t="s">
        <v>22</v>
      </c>
      <c r="K1170" s="78">
        <v>0</v>
      </c>
      <c r="M1170" s="103">
        <v>0</v>
      </c>
    </row>
    <row r="1171" spans="1:13" ht="12.5" customHeight="1" x14ac:dyDescent="0.25">
      <c r="A1171" t="str">
        <f t="shared" si="39"/>
        <v>Function_02Application_042022</v>
      </c>
      <c r="B1171">
        <v>1168</v>
      </c>
      <c r="C1171" t="s">
        <v>357</v>
      </c>
      <c r="D1171" t="str">
        <f>VLOOKUP($C1171,'Look-Ups'!$C$2:$G$32,D$1-2,0)</f>
        <v>Function_02</v>
      </c>
      <c r="E1171" t="str">
        <f>VLOOKUP($C1171,'Look-Ups'!$C$2:$G$32,E$1-2,0)</f>
        <v>Function_Simpl_02</v>
      </c>
      <c r="F1171" t="str">
        <f>VLOOKUP($C1171,'Look-Ups'!$C$2:$G$32,F$1-2,0)</f>
        <v>Segment_02</v>
      </c>
      <c r="G1171" t="str">
        <f>VLOOKUP($C1171,'Look-Ups'!$C$2:$G$32,G$1-2,0)</f>
        <v>Proc_Type_02</v>
      </c>
      <c r="H1171" t="s">
        <v>202</v>
      </c>
      <c r="I1171">
        <f t="shared" si="38"/>
        <v>2022</v>
      </c>
      <c r="J1171" t="s">
        <v>22</v>
      </c>
      <c r="K1171" s="78">
        <v>0</v>
      </c>
      <c r="M1171" s="103">
        <v>0</v>
      </c>
    </row>
    <row r="1172" spans="1:13" ht="12.5" customHeight="1" x14ac:dyDescent="0.25">
      <c r="A1172" t="str">
        <f t="shared" si="39"/>
        <v>Function_02Application_042022</v>
      </c>
      <c r="B1172">
        <v>1169</v>
      </c>
      <c r="C1172" t="s">
        <v>357</v>
      </c>
      <c r="D1172" t="str">
        <f>VLOOKUP($C1172,'Look-Ups'!$C$2:$G$32,D$1-2,0)</f>
        <v>Function_02</v>
      </c>
      <c r="E1172" t="str">
        <f>VLOOKUP($C1172,'Look-Ups'!$C$2:$G$32,E$1-2,0)</f>
        <v>Function_Simpl_02</v>
      </c>
      <c r="F1172" t="str">
        <f>VLOOKUP($C1172,'Look-Ups'!$C$2:$G$32,F$1-2,0)</f>
        <v>Segment_02</v>
      </c>
      <c r="G1172" t="str">
        <f>VLOOKUP($C1172,'Look-Ups'!$C$2:$G$32,G$1-2,0)</f>
        <v>Proc_Type_02</v>
      </c>
      <c r="H1172" t="s">
        <v>244</v>
      </c>
      <c r="I1172">
        <f t="shared" si="38"/>
        <v>2022</v>
      </c>
      <c r="J1172" t="s">
        <v>22</v>
      </c>
      <c r="K1172" s="78" t="s">
        <v>107</v>
      </c>
      <c r="M1172" s="103">
        <v>0.996</v>
      </c>
    </row>
    <row r="1173" spans="1:13" ht="12.5" customHeight="1" x14ac:dyDescent="0.25">
      <c r="A1173" t="str">
        <f t="shared" si="39"/>
        <v>Function_03Application_062022</v>
      </c>
      <c r="B1173">
        <v>1170</v>
      </c>
      <c r="C1173" t="s">
        <v>359</v>
      </c>
      <c r="D1173" t="str">
        <f>VLOOKUP($C1173,'Look-Ups'!$C$2:$G$32,D$1-2,0)</f>
        <v>Function_03</v>
      </c>
      <c r="E1173" t="str">
        <f>VLOOKUP($C1173,'Look-Ups'!$C$2:$G$32,E$1-2,0)</f>
        <v>Function_Simpl_03</v>
      </c>
      <c r="F1173" t="str">
        <f>VLOOKUP($C1173,'Look-Ups'!$C$2:$G$32,F$1-2,0)</f>
        <v>Segment_03</v>
      </c>
      <c r="G1173" t="str">
        <f>VLOOKUP($C1173,'Look-Ups'!$C$2:$G$32,G$1-2,0)</f>
        <v>Proc_Type_01</v>
      </c>
      <c r="H1173" t="s">
        <v>195</v>
      </c>
      <c r="I1173">
        <f t="shared" si="38"/>
        <v>2022</v>
      </c>
      <c r="J1173" t="s">
        <v>22</v>
      </c>
      <c r="K1173" s="78">
        <v>0</v>
      </c>
      <c r="M1173" s="103">
        <v>0</v>
      </c>
    </row>
    <row r="1174" spans="1:13" ht="12.5" customHeight="1" x14ac:dyDescent="0.25">
      <c r="A1174" t="str">
        <f t="shared" si="39"/>
        <v>Function_03Application_062022</v>
      </c>
      <c r="B1174">
        <v>1171</v>
      </c>
      <c r="C1174" t="s">
        <v>359</v>
      </c>
      <c r="D1174" t="str">
        <f>VLOOKUP($C1174,'Look-Ups'!$C$2:$G$32,D$1-2,0)</f>
        <v>Function_03</v>
      </c>
      <c r="E1174" t="str">
        <f>VLOOKUP($C1174,'Look-Ups'!$C$2:$G$32,E$1-2,0)</f>
        <v>Function_Simpl_03</v>
      </c>
      <c r="F1174" t="str">
        <f>VLOOKUP($C1174,'Look-Ups'!$C$2:$G$32,F$1-2,0)</f>
        <v>Segment_03</v>
      </c>
      <c r="G1174" t="str">
        <f>VLOOKUP($C1174,'Look-Ups'!$C$2:$G$32,G$1-2,0)</f>
        <v>Proc_Type_01</v>
      </c>
      <c r="H1174" t="s">
        <v>161</v>
      </c>
      <c r="I1174">
        <f t="shared" si="38"/>
        <v>2022</v>
      </c>
      <c r="J1174" t="s">
        <v>22</v>
      </c>
      <c r="K1174" s="78">
        <v>0</v>
      </c>
      <c r="M1174" s="103">
        <v>0</v>
      </c>
    </row>
    <row r="1175" spans="1:13" ht="12.5" customHeight="1" x14ac:dyDescent="0.25">
      <c r="A1175" t="str">
        <f t="shared" si="39"/>
        <v>Function_03Application_062022</v>
      </c>
      <c r="B1175">
        <v>1172</v>
      </c>
      <c r="C1175" t="s">
        <v>359</v>
      </c>
      <c r="D1175" t="str">
        <f>VLOOKUP($C1175,'Look-Ups'!$C$2:$G$32,D$1-2,0)</f>
        <v>Function_03</v>
      </c>
      <c r="E1175" t="str">
        <f>VLOOKUP($C1175,'Look-Ups'!$C$2:$G$32,E$1-2,0)</f>
        <v>Function_Simpl_03</v>
      </c>
      <c r="F1175" t="str">
        <f>VLOOKUP($C1175,'Look-Ups'!$C$2:$G$32,F$1-2,0)</f>
        <v>Segment_03</v>
      </c>
      <c r="G1175" t="str">
        <f>VLOOKUP($C1175,'Look-Ups'!$C$2:$G$32,G$1-2,0)</f>
        <v>Proc_Type_01</v>
      </c>
      <c r="H1175" t="s">
        <v>239</v>
      </c>
      <c r="I1175">
        <f t="shared" si="38"/>
        <v>2022</v>
      </c>
      <c r="J1175" t="s">
        <v>22</v>
      </c>
      <c r="K1175" s="78">
        <v>0</v>
      </c>
      <c r="M1175" s="103">
        <v>0</v>
      </c>
    </row>
    <row r="1176" spans="1:13" ht="12.5" customHeight="1" x14ac:dyDescent="0.25">
      <c r="A1176" t="str">
        <f t="shared" si="39"/>
        <v>Function_03Application_062022</v>
      </c>
      <c r="B1176">
        <v>1173</v>
      </c>
      <c r="C1176" t="s">
        <v>359</v>
      </c>
      <c r="D1176" t="str">
        <f>VLOOKUP($C1176,'Look-Ups'!$C$2:$G$32,D$1-2,0)</f>
        <v>Function_03</v>
      </c>
      <c r="E1176" t="str">
        <f>VLOOKUP($C1176,'Look-Ups'!$C$2:$G$32,E$1-2,0)</f>
        <v>Function_Simpl_03</v>
      </c>
      <c r="F1176" t="str">
        <f>VLOOKUP($C1176,'Look-Ups'!$C$2:$G$32,F$1-2,0)</f>
        <v>Segment_03</v>
      </c>
      <c r="G1176" t="str">
        <f>VLOOKUP($C1176,'Look-Ups'!$C$2:$G$32,G$1-2,0)</f>
        <v>Proc_Type_01</v>
      </c>
      <c r="H1176" t="s">
        <v>156</v>
      </c>
      <c r="I1176">
        <f t="shared" si="38"/>
        <v>2022</v>
      </c>
      <c r="J1176" t="s">
        <v>22</v>
      </c>
      <c r="K1176" s="78">
        <v>0</v>
      </c>
      <c r="M1176" s="103">
        <v>0</v>
      </c>
    </row>
    <row r="1177" spans="1:13" ht="12.5" customHeight="1" x14ac:dyDescent="0.25">
      <c r="A1177" t="str">
        <f t="shared" si="39"/>
        <v>Function_03Application_062022</v>
      </c>
      <c r="B1177">
        <v>1174</v>
      </c>
      <c r="C1177" t="s">
        <v>359</v>
      </c>
      <c r="D1177" t="str">
        <f>VLOOKUP($C1177,'Look-Ups'!$C$2:$G$32,D$1-2,0)</f>
        <v>Function_03</v>
      </c>
      <c r="E1177" t="str">
        <f>VLOOKUP($C1177,'Look-Ups'!$C$2:$G$32,E$1-2,0)</f>
        <v>Function_Simpl_03</v>
      </c>
      <c r="F1177" t="str">
        <f>VLOOKUP($C1177,'Look-Ups'!$C$2:$G$32,F$1-2,0)</f>
        <v>Segment_03</v>
      </c>
      <c r="G1177" t="str">
        <f>VLOOKUP($C1177,'Look-Ups'!$C$2:$G$32,G$1-2,0)</f>
        <v>Proc_Type_01</v>
      </c>
      <c r="H1177" t="s">
        <v>187</v>
      </c>
      <c r="I1177">
        <f t="shared" si="38"/>
        <v>2022</v>
      </c>
      <c r="J1177" t="s">
        <v>22</v>
      </c>
      <c r="K1177" s="78">
        <v>0</v>
      </c>
      <c r="M1177" s="103">
        <v>0</v>
      </c>
    </row>
    <row r="1178" spans="1:13" ht="12.5" customHeight="1" x14ac:dyDescent="0.25">
      <c r="A1178" t="str">
        <f t="shared" si="39"/>
        <v>Function_03Application_062022</v>
      </c>
      <c r="B1178">
        <v>1175</v>
      </c>
      <c r="C1178" t="s">
        <v>359</v>
      </c>
      <c r="D1178" t="str">
        <f>VLOOKUP($C1178,'Look-Ups'!$C$2:$G$32,D$1-2,0)</f>
        <v>Function_03</v>
      </c>
      <c r="E1178" t="str">
        <f>VLOOKUP($C1178,'Look-Ups'!$C$2:$G$32,E$1-2,0)</f>
        <v>Function_Simpl_03</v>
      </c>
      <c r="F1178" t="str">
        <f>VLOOKUP($C1178,'Look-Ups'!$C$2:$G$32,F$1-2,0)</f>
        <v>Segment_03</v>
      </c>
      <c r="G1178" t="str">
        <f>VLOOKUP($C1178,'Look-Ups'!$C$2:$G$32,G$1-2,0)</f>
        <v>Proc_Type_01</v>
      </c>
      <c r="H1178" t="s">
        <v>176</v>
      </c>
      <c r="I1178">
        <f t="shared" si="38"/>
        <v>2022</v>
      </c>
      <c r="J1178" t="s">
        <v>22</v>
      </c>
      <c r="K1178" s="78">
        <v>0</v>
      </c>
      <c r="M1178" s="103">
        <v>0</v>
      </c>
    </row>
    <row r="1179" spans="1:13" ht="12.5" customHeight="1" x14ac:dyDescent="0.25">
      <c r="A1179" t="str">
        <f t="shared" si="39"/>
        <v>Function_03Application_062022</v>
      </c>
      <c r="B1179">
        <v>1176</v>
      </c>
      <c r="C1179" t="s">
        <v>359</v>
      </c>
      <c r="D1179" t="str">
        <f>VLOOKUP($C1179,'Look-Ups'!$C$2:$G$32,D$1-2,0)</f>
        <v>Function_03</v>
      </c>
      <c r="E1179" t="str">
        <f>VLOOKUP($C1179,'Look-Ups'!$C$2:$G$32,E$1-2,0)</f>
        <v>Function_Simpl_03</v>
      </c>
      <c r="F1179" t="str">
        <f>VLOOKUP($C1179,'Look-Ups'!$C$2:$G$32,F$1-2,0)</f>
        <v>Segment_03</v>
      </c>
      <c r="G1179" t="str">
        <f>VLOOKUP($C1179,'Look-Ups'!$C$2:$G$32,G$1-2,0)</f>
        <v>Proc_Type_01</v>
      </c>
      <c r="H1179" t="s">
        <v>219</v>
      </c>
      <c r="I1179">
        <f t="shared" si="38"/>
        <v>2022</v>
      </c>
      <c r="J1179" t="s">
        <v>22</v>
      </c>
      <c r="K1179" s="78">
        <v>0</v>
      </c>
      <c r="M1179" s="103">
        <v>0</v>
      </c>
    </row>
    <row r="1180" spans="1:13" ht="12.5" customHeight="1" x14ac:dyDescent="0.25">
      <c r="A1180" t="str">
        <f t="shared" si="39"/>
        <v>Function_03Application_062022</v>
      </c>
      <c r="B1180">
        <v>1177</v>
      </c>
      <c r="C1180" t="s">
        <v>359</v>
      </c>
      <c r="D1180" t="str">
        <f>VLOOKUP($C1180,'Look-Ups'!$C$2:$G$32,D$1-2,0)</f>
        <v>Function_03</v>
      </c>
      <c r="E1180" t="str">
        <f>VLOOKUP($C1180,'Look-Ups'!$C$2:$G$32,E$1-2,0)</f>
        <v>Function_Simpl_03</v>
      </c>
      <c r="F1180" t="str">
        <f>VLOOKUP($C1180,'Look-Ups'!$C$2:$G$32,F$1-2,0)</f>
        <v>Segment_03</v>
      </c>
      <c r="G1180" t="str">
        <f>VLOOKUP($C1180,'Look-Ups'!$C$2:$G$32,G$1-2,0)</f>
        <v>Proc_Type_01</v>
      </c>
      <c r="H1180" t="s">
        <v>244</v>
      </c>
      <c r="I1180">
        <f t="shared" si="38"/>
        <v>2022</v>
      </c>
      <c r="J1180" t="s">
        <v>22</v>
      </c>
      <c r="K1180" s="78" t="s">
        <v>107</v>
      </c>
      <c r="M1180" s="103">
        <v>1</v>
      </c>
    </row>
    <row r="1181" spans="1:13" ht="12.5" customHeight="1" x14ac:dyDescent="0.25">
      <c r="A1181" t="str">
        <f t="shared" si="39"/>
        <v>Function_03Application_102022</v>
      </c>
      <c r="B1181">
        <v>1178</v>
      </c>
      <c r="C1181" t="s">
        <v>363</v>
      </c>
      <c r="D1181" t="str">
        <f>VLOOKUP($C1181,'Look-Ups'!$C$2:$G$32,D$1-2,0)</f>
        <v>Function_03</v>
      </c>
      <c r="E1181" t="str">
        <f>VLOOKUP($C1181,'Look-Ups'!$C$2:$G$32,E$1-2,0)</f>
        <v>Function_Simpl_03</v>
      </c>
      <c r="F1181" t="str">
        <f>VLOOKUP($C1181,'Look-Ups'!$C$2:$G$32,F$1-2,0)</f>
        <v>Segment_03</v>
      </c>
      <c r="G1181" t="str">
        <f>VLOOKUP($C1181,'Look-Ups'!$C$2:$G$32,G$1-2,0)</f>
        <v>Proc_Type_01</v>
      </c>
      <c r="H1181" t="s">
        <v>195</v>
      </c>
      <c r="I1181">
        <f t="shared" si="38"/>
        <v>2022</v>
      </c>
      <c r="J1181" t="s">
        <v>22</v>
      </c>
      <c r="K1181" s="78">
        <v>0</v>
      </c>
      <c r="M1181" s="103">
        <v>0</v>
      </c>
    </row>
    <row r="1182" spans="1:13" ht="12.5" customHeight="1" x14ac:dyDescent="0.25">
      <c r="A1182" t="str">
        <f t="shared" si="39"/>
        <v>Function_03Application_102022</v>
      </c>
      <c r="B1182">
        <v>1179</v>
      </c>
      <c r="C1182" t="s">
        <v>363</v>
      </c>
      <c r="D1182" t="str">
        <f>VLOOKUP($C1182,'Look-Ups'!$C$2:$G$32,D$1-2,0)</f>
        <v>Function_03</v>
      </c>
      <c r="E1182" t="str">
        <f>VLOOKUP($C1182,'Look-Ups'!$C$2:$G$32,E$1-2,0)</f>
        <v>Function_Simpl_03</v>
      </c>
      <c r="F1182" t="str">
        <f>VLOOKUP($C1182,'Look-Ups'!$C$2:$G$32,F$1-2,0)</f>
        <v>Segment_03</v>
      </c>
      <c r="G1182" t="str">
        <f>VLOOKUP($C1182,'Look-Ups'!$C$2:$G$32,G$1-2,0)</f>
        <v>Proc_Type_01</v>
      </c>
      <c r="H1182" t="s">
        <v>161</v>
      </c>
      <c r="I1182">
        <f t="shared" si="38"/>
        <v>2022</v>
      </c>
      <c r="J1182" t="s">
        <v>22</v>
      </c>
      <c r="K1182" s="78">
        <v>0</v>
      </c>
      <c r="M1182" s="103">
        <v>0</v>
      </c>
    </row>
    <row r="1183" spans="1:13" ht="12.5" customHeight="1" x14ac:dyDescent="0.25">
      <c r="A1183" t="str">
        <f t="shared" si="39"/>
        <v>Function_03Application_102022</v>
      </c>
      <c r="B1183">
        <v>1180</v>
      </c>
      <c r="C1183" t="s">
        <v>363</v>
      </c>
      <c r="D1183" t="str">
        <f>VLOOKUP($C1183,'Look-Ups'!$C$2:$G$32,D$1-2,0)</f>
        <v>Function_03</v>
      </c>
      <c r="E1183" t="str">
        <f>VLOOKUP($C1183,'Look-Ups'!$C$2:$G$32,E$1-2,0)</f>
        <v>Function_Simpl_03</v>
      </c>
      <c r="F1183" t="str">
        <f>VLOOKUP($C1183,'Look-Ups'!$C$2:$G$32,F$1-2,0)</f>
        <v>Segment_03</v>
      </c>
      <c r="G1183" t="str">
        <f>VLOOKUP($C1183,'Look-Ups'!$C$2:$G$32,G$1-2,0)</f>
        <v>Proc_Type_01</v>
      </c>
      <c r="H1183" t="s">
        <v>156</v>
      </c>
      <c r="I1183">
        <f t="shared" si="38"/>
        <v>2022</v>
      </c>
      <c r="J1183" t="s">
        <v>22</v>
      </c>
      <c r="K1183" s="78">
        <v>0</v>
      </c>
      <c r="M1183" s="103">
        <v>0</v>
      </c>
    </row>
    <row r="1184" spans="1:13" ht="12.5" customHeight="1" x14ac:dyDescent="0.25">
      <c r="A1184" t="str">
        <f t="shared" si="39"/>
        <v>Function_03Application_102022</v>
      </c>
      <c r="B1184">
        <v>1181</v>
      </c>
      <c r="C1184" t="s">
        <v>363</v>
      </c>
      <c r="D1184" t="str">
        <f>VLOOKUP($C1184,'Look-Ups'!$C$2:$G$32,D$1-2,0)</f>
        <v>Function_03</v>
      </c>
      <c r="E1184" t="str">
        <f>VLOOKUP($C1184,'Look-Ups'!$C$2:$G$32,E$1-2,0)</f>
        <v>Function_Simpl_03</v>
      </c>
      <c r="F1184" t="str">
        <f>VLOOKUP($C1184,'Look-Ups'!$C$2:$G$32,F$1-2,0)</f>
        <v>Segment_03</v>
      </c>
      <c r="G1184" t="str">
        <f>VLOOKUP($C1184,'Look-Ups'!$C$2:$G$32,G$1-2,0)</f>
        <v>Proc_Type_01</v>
      </c>
      <c r="H1184" t="s">
        <v>187</v>
      </c>
      <c r="I1184">
        <f t="shared" si="38"/>
        <v>2022</v>
      </c>
      <c r="J1184" t="s">
        <v>22</v>
      </c>
      <c r="K1184" s="78">
        <v>0</v>
      </c>
      <c r="M1184" s="103">
        <v>0</v>
      </c>
    </row>
    <row r="1185" spans="1:13" ht="12.5" customHeight="1" x14ac:dyDescent="0.25">
      <c r="A1185" t="str">
        <f t="shared" si="39"/>
        <v>Function_03Application_102022</v>
      </c>
      <c r="B1185">
        <v>1182</v>
      </c>
      <c r="C1185" t="s">
        <v>363</v>
      </c>
      <c r="D1185" t="str">
        <f>VLOOKUP($C1185,'Look-Ups'!$C$2:$G$32,D$1-2,0)</f>
        <v>Function_03</v>
      </c>
      <c r="E1185" t="str">
        <f>VLOOKUP($C1185,'Look-Ups'!$C$2:$G$32,E$1-2,0)</f>
        <v>Function_Simpl_03</v>
      </c>
      <c r="F1185" t="str">
        <f>VLOOKUP($C1185,'Look-Ups'!$C$2:$G$32,F$1-2,0)</f>
        <v>Segment_03</v>
      </c>
      <c r="G1185" t="str">
        <f>VLOOKUP($C1185,'Look-Ups'!$C$2:$G$32,G$1-2,0)</f>
        <v>Proc_Type_01</v>
      </c>
      <c r="H1185" t="s">
        <v>204</v>
      </c>
      <c r="I1185">
        <f t="shared" si="38"/>
        <v>2022</v>
      </c>
      <c r="J1185" t="s">
        <v>22</v>
      </c>
      <c r="K1185" s="78">
        <v>0</v>
      </c>
      <c r="M1185" s="103">
        <v>0</v>
      </c>
    </row>
    <row r="1186" spans="1:13" ht="12.5" customHeight="1" x14ac:dyDescent="0.25">
      <c r="A1186" t="str">
        <f t="shared" si="39"/>
        <v>Function_03Application_102022</v>
      </c>
      <c r="B1186">
        <v>1183</v>
      </c>
      <c r="C1186" t="s">
        <v>363</v>
      </c>
      <c r="D1186" t="str">
        <f>VLOOKUP($C1186,'Look-Ups'!$C$2:$G$32,D$1-2,0)</f>
        <v>Function_03</v>
      </c>
      <c r="E1186" t="str">
        <f>VLOOKUP($C1186,'Look-Ups'!$C$2:$G$32,E$1-2,0)</f>
        <v>Function_Simpl_03</v>
      </c>
      <c r="F1186" t="str">
        <f>VLOOKUP($C1186,'Look-Ups'!$C$2:$G$32,F$1-2,0)</f>
        <v>Segment_03</v>
      </c>
      <c r="G1186" t="str">
        <f>VLOOKUP($C1186,'Look-Ups'!$C$2:$G$32,G$1-2,0)</f>
        <v>Proc_Type_01</v>
      </c>
      <c r="H1186" t="s">
        <v>239</v>
      </c>
      <c r="I1186">
        <f t="shared" si="38"/>
        <v>2022</v>
      </c>
      <c r="J1186" t="s">
        <v>22</v>
      </c>
      <c r="K1186" s="78">
        <v>0</v>
      </c>
      <c r="M1186" s="103">
        <v>0</v>
      </c>
    </row>
    <row r="1187" spans="1:13" ht="12.5" customHeight="1" x14ac:dyDescent="0.25">
      <c r="A1187" t="str">
        <f t="shared" si="39"/>
        <v>Function_03Application_102022</v>
      </c>
      <c r="B1187">
        <v>1184</v>
      </c>
      <c r="C1187" t="s">
        <v>363</v>
      </c>
      <c r="D1187" t="str">
        <f>VLOOKUP($C1187,'Look-Ups'!$C$2:$G$32,D$1-2,0)</f>
        <v>Function_03</v>
      </c>
      <c r="E1187" t="str">
        <f>VLOOKUP($C1187,'Look-Ups'!$C$2:$G$32,E$1-2,0)</f>
        <v>Function_Simpl_03</v>
      </c>
      <c r="F1187" t="str">
        <f>VLOOKUP($C1187,'Look-Ups'!$C$2:$G$32,F$1-2,0)</f>
        <v>Segment_03</v>
      </c>
      <c r="G1187" t="str">
        <f>VLOOKUP($C1187,'Look-Ups'!$C$2:$G$32,G$1-2,0)</f>
        <v>Proc_Type_01</v>
      </c>
      <c r="H1187" t="s">
        <v>219</v>
      </c>
      <c r="I1187">
        <f t="shared" si="38"/>
        <v>2022</v>
      </c>
      <c r="J1187" t="s">
        <v>22</v>
      </c>
      <c r="K1187" s="78">
        <v>0</v>
      </c>
      <c r="M1187" s="103">
        <v>0</v>
      </c>
    </row>
    <row r="1188" spans="1:13" ht="12.5" customHeight="1" x14ac:dyDescent="0.25">
      <c r="A1188" t="str">
        <f t="shared" si="39"/>
        <v>Function_03Application_102022</v>
      </c>
      <c r="B1188">
        <v>1185</v>
      </c>
      <c r="C1188" t="s">
        <v>363</v>
      </c>
      <c r="D1188" t="str">
        <f>VLOOKUP($C1188,'Look-Ups'!$C$2:$G$32,D$1-2,0)</f>
        <v>Function_03</v>
      </c>
      <c r="E1188" t="str">
        <f>VLOOKUP($C1188,'Look-Ups'!$C$2:$G$32,E$1-2,0)</f>
        <v>Function_Simpl_03</v>
      </c>
      <c r="F1188" t="str">
        <f>VLOOKUP($C1188,'Look-Ups'!$C$2:$G$32,F$1-2,0)</f>
        <v>Segment_03</v>
      </c>
      <c r="G1188" t="str">
        <f>VLOOKUP($C1188,'Look-Ups'!$C$2:$G$32,G$1-2,0)</f>
        <v>Proc_Type_01</v>
      </c>
      <c r="H1188" t="s">
        <v>244</v>
      </c>
      <c r="I1188">
        <f t="shared" si="38"/>
        <v>2022</v>
      </c>
      <c r="J1188" t="s">
        <v>22</v>
      </c>
      <c r="K1188" s="78" t="s">
        <v>107</v>
      </c>
      <c r="M1188" s="103">
        <v>1</v>
      </c>
    </row>
    <row r="1189" spans="1:13" ht="12.5" customHeight="1" x14ac:dyDescent="0.25">
      <c r="A1189" t="str">
        <f t="shared" si="39"/>
        <v>Function_03Application_112022</v>
      </c>
      <c r="B1189">
        <v>1186</v>
      </c>
      <c r="C1189" t="s">
        <v>364</v>
      </c>
      <c r="D1189" t="str">
        <f>VLOOKUP($C1189,'Look-Ups'!$C$2:$G$32,D$1-2,0)</f>
        <v>Function_03</v>
      </c>
      <c r="E1189" t="str">
        <f>VLOOKUP($C1189,'Look-Ups'!$C$2:$G$32,E$1-2,0)</f>
        <v>Function_Simpl_03</v>
      </c>
      <c r="F1189" t="str">
        <f>VLOOKUP($C1189,'Look-Ups'!$C$2:$G$32,F$1-2,0)</f>
        <v>Segment_03</v>
      </c>
      <c r="G1189" t="str">
        <f>VLOOKUP($C1189,'Look-Ups'!$C$2:$G$32,G$1-2,0)</f>
        <v>Proc_Type_01</v>
      </c>
      <c r="H1189" t="s">
        <v>195</v>
      </c>
      <c r="I1189">
        <f t="shared" si="38"/>
        <v>2022</v>
      </c>
      <c r="J1189" t="s">
        <v>22</v>
      </c>
      <c r="K1189" s="78">
        <v>0</v>
      </c>
      <c r="M1189" s="103">
        <v>0</v>
      </c>
    </row>
    <row r="1190" spans="1:13" ht="12.5" customHeight="1" x14ac:dyDescent="0.25">
      <c r="A1190" t="str">
        <f t="shared" si="39"/>
        <v>Function_03Application_112022</v>
      </c>
      <c r="B1190">
        <v>1187</v>
      </c>
      <c r="C1190" t="s">
        <v>364</v>
      </c>
      <c r="D1190" t="str">
        <f>VLOOKUP($C1190,'Look-Ups'!$C$2:$G$32,D$1-2,0)</f>
        <v>Function_03</v>
      </c>
      <c r="E1190" t="str">
        <f>VLOOKUP($C1190,'Look-Ups'!$C$2:$G$32,E$1-2,0)</f>
        <v>Function_Simpl_03</v>
      </c>
      <c r="F1190" t="str">
        <f>VLOOKUP($C1190,'Look-Ups'!$C$2:$G$32,F$1-2,0)</f>
        <v>Segment_03</v>
      </c>
      <c r="G1190" t="str">
        <f>VLOOKUP($C1190,'Look-Ups'!$C$2:$G$32,G$1-2,0)</f>
        <v>Proc_Type_01</v>
      </c>
      <c r="H1190" t="s">
        <v>156</v>
      </c>
      <c r="I1190">
        <f t="shared" si="38"/>
        <v>2022</v>
      </c>
      <c r="J1190" t="s">
        <v>22</v>
      </c>
      <c r="K1190" s="78">
        <v>0</v>
      </c>
      <c r="M1190" s="103">
        <v>0</v>
      </c>
    </row>
    <row r="1191" spans="1:13" ht="12.5" customHeight="1" x14ac:dyDescent="0.25">
      <c r="A1191" t="str">
        <f t="shared" si="39"/>
        <v>Function_03Application_112022</v>
      </c>
      <c r="B1191">
        <v>1188</v>
      </c>
      <c r="C1191" t="s">
        <v>364</v>
      </c>
      <c r="D1191" t="str">
        <f>VLOOKUP($C1191,'Look-Ups'!$C$2:$G$32,D$1-2,0)</f>
        <v>Function_03</v>
      </c>
      <c r="E1191" t="str">
        <f>VLOOKUP($C1191,'Look-Ups'!$C$2:$G$32,E$1-2,0)</f>
        <v>Function_Simpl_03</v>
      </c>
      <c r="F1191" t="str">
        <f>VLOOKUP($C1191,'Look-Ups'!$C$2:$G$32,F$1-2,0)</f>
        <v>Segment_03</v>
      </c>
      <c r="G1191" t="str">
        <f>VLOOKUP($C1191,'Look-Ups'!$C$2:$G$32,G$1-2,0)</f>
        <v>Proc_Type_01</v>
      </c>
      <c r="H1191" t="s">
        <v>161</v>
      </c>
      <c r="I1191">
        <f t="shared" si="38"/>
        <v>2022</v>
      </c>
      <c r="J1191" t="s">
        <v>22</v>
      </c>
      <c r="K1191" s="78">
        <v>0</v>
      </c>
      <c r="M1191" s="103">
        <v>0</v>
      </c>
    </row>
    <row r="1192" spans="1:13" ht="12.5" customHeight="1" x14ac:dyDescent="0.25">
      <c r="A1192" t="str">
        <f t="shared" si="39"/>
        <v>Function_03Application_112022</v>
      </c>
      <c r="B1192">
        <v>1189</v>
      </c>
      <c r="C1192" t="s">
        <v>364</v>
      </c>
      <c r="D1192" t="str">
        <f>VLOOKUP($C1192,'Look-Ups'!$C$2:$G$32,D$1-2,0)</f>
        <v>Function_03</v>
      </c>
      <c r="E1192" t="str">
        <f>VLOOKUP($C1192,'Look-Ups'!$C$2:$G$32,E$1-2,0)</f>
        <v>Function_Simpl_03</v>
      </c>
      <c r="F1192" t="str">
        <f>VLOOKUP($C1192,'Look-Ups'!$C$2:$G$32,F$1-2,0)</f>
        <v>Segment_03</v>
      </c>
      <c r="G1192" t="str">
        <f>VLOOKUP($C1192,'Look-Ups'!$C$2:$G$32,G$1-2,0)</f>
        <v>Proc_Type_01</v>
      </c>
      <c r="H1192" t="s">
        <v>239</v>
      </c>
      <c r="I1192">
        <f t="shared" si="38"/>
        <v>2022</v>
      </c>
      <c r="J1192" t="s">
        <v>22</v>
      </c>
      <c r="K1192" s="78">
        <v>0</v>
      </c>
      <c r="M1192" s="103">
        <v>0</v>
      </c>
    </row>
    <row r="1193" spans="1:13" ht="12.5" customHeight="1" x14ac:dyDescent="0.25">
      <c r="A1193" t="str">
        <f t="shared" si="39"/>
        <v>Function_03Application_112022</v>
      </c>
      <c r="B1193">
        <v>1190</v>
      </c>
      <c r="C1193" t="s">
        <v>364</v>
      </c>
      <c r="D1193" t="str">
        <f>VLOOKUP($C1193,'Look-Ups'!$C$2:$G$32,D$1-2,0)</f>
        <v>Function_03</v>
      </c>
      <c r="E1193" t="str">
        <f>VLOOKUP($C1193,'Look-Ups'!$C$2:$G$32,E$1-2,0)</f>
        <v>Function_Simpl_03</v>
      </c>
      <c r="F1193" t="str">
        <f>VLOOKUP($C1193,'Look-Ups'!$C$2:$G$32,F$1-2,0)</f>
        <v>Segment_03</v>
      </c>
      <c r="G1193" t="str">
        <f>VLOOKUP($C1193,'Look-Ups'!$C$2:$G$32,G$1-2,0)</f>
        <v>Proc_Type_01</v>
      </c>
      <c r="H1193" t="s">
        <v>204</v>
      </c>
      <c r="I1193">
        <f t="shared" si="38"/>
        <v>2022</v>
      </c>
      <c r="J1193" t="s">
        <v>22</v>
      </c>
      <c r="K1193" s="78">
        <v>0</v>
      </c>
      <c r="M1193" s="103">
        <v>0</v>
      </c>
    </row>
    <row r="1194" spans="1:13" ht="12.5" customHeight="1" x14ac:dyDescent="0.25">
      <c r="A1194" t="str">
        <f t="shared" si="39"/>
        <v>Function_03Application_112022</v>
      </c>
      <c r="B1194">
        <v>1191</v>
      </c>
      <c r="C1194" t="s">
        <v>364</v>
      </c>
      <c r="D1194" t="str">
        <f>VLOOKUP($C1194,'Look-Ups'!$C$2:$G$32,D$1-2,0)</f>
        <v>Function_03</v>
      </c>
      <c r="E1194" t="str">
        <f>VLOOKUP($C1194,'Look-Ups'!$C$2:$G$32,E$1-2,0)</f>
        <v>Function_Simpl_03</v>
      </c>
      <c r="F1194" t="str">
        <f>VLOOKUP($C1194,'Look-Ups'!$C$2:$G$32,F$1-2,0)</f>
        <v>Segment_03</v>
      </c>
      <c r="G1194" t="str">
        <f>VLOOKUP($C1194,'Look-Ups'!$C$2:$G$32,G$1-2,0)</f>
        <v>Proc_Type_01</v>
      </c>
      <c r="H1194" t="s">
        <v>209</v>
      </c>
      <c r="I1194">
        <f t="shared" si="38"/>
        <v>2022</v>
      </c>
      <c r="J1194" t="s">
        <v>22</v>
      </c>
      <c r="K1194" s="78">
        <v>0</v>
      </c>
      <c r="M1194" s="103">
        <v>0</v>
      </c>
    </row>
    <row r="1195" spans="1:13" ht="12.5" customHeight="1" x14ac:dyDescent="0.25">
      <c r="A1195" t="str">
        <f t="shared" si="39"/>
        <v>Function_03Application_112022</v>
      </c>
      <c r="B1195">
        <v>1192</v>
      </c>
      <c r="C1195" t="s">
        <v>364</v>
      </c>
      <c r="D1195" t="str">
        <f>VLOOKUP($C1195,'Look-Ups'!$C$2:$G$32,D$1-2,0)</f>
        <v>Function_03</v>
      </c>
      <c r="E1195" t="str">
        <f>VLOOKUP($C1195,'Look-Ups'!$C$2:$G$32,E$1-2,0)</f>
        <v>Function_Simpl_03</v>
      </c>
      <c r="F1195" t="str">
        <f>VLOOKUP($C1195,'Look-Ups'!$C$2:$G$32,F$1-2,0)</f>
        <v>Segment_03</v>
      </c>
      <c r="G1195" t="str">
        <f>VLOOKUP($C1195,'Look-Ups'!$C$2:$G$32,G$1-2,0)</f>
        <v>Proc_Type_01</v>
      </c>
      <c r="H1195" t="s">
        <v>219</v>
      </c>
      <c r="I1195">
        <f t="shared" si="38"/>
        <v>2022</v>
      </c>
      <c r="J1195" t="s">
        <v>22</v>
      </c>
      <c r="K1195" s="78">
        <v>0</v>
      </c>
      <c r="M1195" s="103">
        <v>0</v>
      </c>
    </row>
    <row r="1196" spans="1:13" ht="12.5" customHeight="1" x14ac:dyDescent="0.25">
      <c r="A1196" t="str">
        <f t="shared" si="39"/>
        <v>Function_03Application_112022</v>
      </c>
      <c r="B1196">
        <v>1193</v>
      </c>
      <c r="C1196" t="s">
        <v>364</v>
      </c>
      <c r="D1196" t="str">
        <f>VLOOKUP($C1196,'Look-Ups'!$C$2:$G$32,D$1-2,0)</f>
        <v>Function_03</v>
      </c>
      <c r="E1196" t="str">
        <f>VLOOKUP($C1196,'Look-Ups'!$C$2:$G$32,E$1-2,0)</f>
        <v>Function_Simpl_03</v>
      </c>
      <c r="F1196" t="str">
        <f>VLOOKUP($C1196,'Look-Ups'!$C$2:$G$32,F$1-2,0)</f>
        <v>Segment_03</v>
      </c>
      <c r="G1196" t="str">
        <f>VLOOKUP($C1196,'Look-Ups'!$C$2:$G$32,G$1-2,0)</f>
        <v>Proc_Type_01</v>
      </c>
      <c r="H1196" t="s">
        <v>244</v>
      </c>
      <c r="I1196">
        <f t="shared" si="38"/>
        <v>2022</v>
      </c>
      <c r="J1196" t="s">
        <v>22</v>
      </c>
      <c r="K1196" s="78" t="s">
        <v>107</v>
      </c>
      <c r="M1196" s="103">
        <v>1</v>
      </c>
    </row>
    <row r="1197" spans="1:13" ht="12.5" customHeight="1" x14ac:dyDescent="0.25">
      <c r="A1197" t="str">
        <f t="shared" si="39"/>
        <v>Function_03Application_142022</v>
      </c>
      <c r="B1197">
        <v>1194</v>
      </c>
      <c r="C1197" t="s">
        <v>367</v>
      </c>
      <c r="D1197" t="str">
        <f>VLOOKUP($C1197,'Look-Ups'!$C$2:$G$32,D$1-2,0)</f>
        <v>Function_03</v>
      </c>
      <c r="E1197" t="str">
        <f>VLOOKUP($C1197,'Look-Ups'!$C$2:$G$32,E$1-2,0)</f>
        <v>Function_Simpl_03</v>
      </c>
      <c r="F1197" t="str">
        <f>VLOOKUP($C1197,'Look-Ups'!$C$2:$G$32,F$1-2,0)</f>
        <v>Segment_03</v>
      </c>
      <c r="G1197" t="str">
        <f>VLOOKUP($C1197,'Look-Ups'!$C$2:$G$32,G$1-2,0)</f>
        <v>Proc_Type_01</v>
      </c>
      <c r="H1197" t="s">
        <v>195</v>
      </c>
      <c r="I1197">
        <f t="shared" si="38"/>
        <v>2022</v>
      </c>
      <c r="J1197" t="s">
        <v>22</v>
      </c>
      <c r="K1197" s="78">
        <v>0</v>
      </c>
      <c r="M1197" s="103">
        <v>0</v>
      </c>
    </row>
    <row r="1198" spans="1:13" ht="12.5" customHeight="1" x14ac:dyDescent="0.25">
      <c r="A1198" t="str">
        <f t="shared" si="39"/>
        <v>Function_03Application_142022</v>
      </c>
      <c r="B1198">
        <v>1195</v>
      </c>
      <c r="C1198" t="s">
        <v>367</v>
      </c>
      <c r="D1198" t="str">
        <f>VLOOKUP($C1198,'Look-Ups'!$C$2:$G$32,D$1-2,0)</f>
        <v>Function_03</v>
      </c>
      <c r="E1198" t="str">
        <f>VLOOKUP($C1198,'Look-Ups'!$C$2:$G$32,E$1-2,0)</f>
        <v>Function_Simpl_03</v>
      </c>
      <c r="F1198" t="str">
        <f>VLOOKUP($C1198,'Look-Ups'!$C$2:$G$32,F$1-2,0)</f>
        <v>Segment_03</v>
      </c>
      <c r="G1198" t="str">
        <f>VLOOKUP($C1198,'Look-Ups'!$C$2:$G$32,G$1-2,0)</f>
        <v>Proc_Type_01</v>
      </c>
      <c r="H1198" t="s">
        <v>161</v>
      </c>
      <c r="I1198">
        <f t="shared" ref="I1198:I1261" si="40">I843+1</f>
        <v>2022</v>
      </c>
      <c r="J1198" t="s">
        <v>22</v>
      </c>
      <c r="K1198" s="78">
        <v>0</v>
      </c>
      <c r="M1198" s="103">
        <v>0</v>
      </c>
    </row>
    <row r="1199" spans="1:13" ht="12.5" customHeight="1" x14ac:dyDescent="0.25">
      <c r="A1199" t="str">
        <f t="shared" si="39"/>
        <v>Function_03Application_142022</v>
      </c>
      <c r="B1199">
        <v>1196</v>
      </c>
      <c r="C1199" t="s">
        <v>367</v>
      </c>
      <c r="D1199" t="str">
        <f>VLOOKUP($C1199,'Look-Ups'!$C$2:$G$32,D$1-2,0)</f>
        <v>Function_03</v>
      </c>
      <c r="E1199" t="str">
        <f>VLOOKUP($C1199,'Look-Ups'!$C$2:$G$32,E$1-2,0)</f>
        <v>Function_Simpl_03</v>
      </c>
      <c r="F1199" t="str">
        <f>VLOOKUP($C1199,'Look-Ups'!$C$2:$G$32,F$1-2,0)</f>
        <v>Segment_03</v>
      </c>
      <c r="G1199" t="str">
        <f>VLOOKUP($C1199,'Look-Ups'!$C$2:$G$32,G$1-2,0)</f>
        <v>Proc_Type_01</v>
      </c>
      <c r="H1199" t="s">
        <v>219</v>
      </c>
      <c r="I1199">
        <f t="shared" si="40"/>
        <v>2022</v>
      </c>
      <c r="J1199" t="s">
        <v>22</v>
      </c>
      <c r="K1199" s="78">
        <v>0</v>
      </c>
      <c r="M1199" s="103">
        <v>0</v>
      </c>
    </row>
    <row r="1200" spans="1:13" ht="12.5" customHeight="1" x14ac:dyDescent="0.25">
      <c r="A1200" t="str">
        <f t="shared" si="39"/>
        <v>Function_03Application_142022</v>
      </c>
      <c r="B1200">
        <v>1197</v>
      </c>
      <c r="C1200" t="s">
        <v>367</v>
      </c>
      <c r="D1200" t="str">
        <f>VLOOKUP($C1200,'Look-Ups'!$C$2:$G$32,D$1-2,0)</f>
        <v>Function_03</v>
      </c>
      <c r="E1200" t="str">
        <f>VLOOKUP($C1200,'Look-Ups'!$C$2:$G$32,E$1-2,0)</f>
        <v>Function_Simpl_03</v>
      </c>
      <c r="F1200" t="str">
        <f>VLOOKUP($C1200,'Look-Ups'!$C$2:$G$32,F$1-2,0)</f>
        <v>Segment_03</v>
      </c>
      <c r="G1200" t="str">
        <f>VLOOKUP($C1200,'Look-Ups'!$C$2:$G$32,G$1-2,0)</f>
        <v>Proc_Type_01</v>
      </c>
      <c r="H1200" t="s">
        <v>162</v>
      </c>
      <c r="I1200">
        <f t="shared" si="40"/>
        <v>2022</v>
      </c>
      <c r="J1200" t="s">
        <v>22</v>
      </c>
      <c r="K1200" s="78">
        <v>0</v>
      </c>
      <c r="M1200" s="103">
        <v>0</v>
      </c>
    </row>
    <row r="1201" spans="1:13" ht="12.5" customHeight="1" x14ac:dyDescent="0.25">
      <c r="A1201" t="str">
        <f t="shared" si="39"/>
        <v>Function_03Application_142022</v>
      </c>
      <c r="B1201">
        <v>1198</v>
      </c>
      <c r="C1201" t="s">
        <v>367</v>
      </c>
      <c r="D1201" t="str">
        <f>VLOOKUP($C1201,'Look-Ups'!$C$2:$G$32,D$1-2,0)</f>
        <v>Function_03</v>
      </c>
      <c r="E1201" t="str">
        <f>VLOOKUP($C1201,'Look-Ups'!$C$2:$G$32,E$1-2,0)</f>
        <v>Function_Simpl_03</v>
      </c>
      <c r="F1201" t="str">
        <f>VLOOKUP($C1201,'Look-Ups'!$C$2:$G$32,F$1-2,0)</f>
        <v>Segment_03</v>
      </c>
      <c r="G1201" t="str">
        <f>VLOOKUP($C1201,'Look-Ups'!$C$2:$G$32,G$1-2,0)</f>
        <v>Proc_Type_01</v>
      </c>
      <c r="H1201" t="s">
        <v>156</v>
      </c>
      <c r="I1201">
        <f t="shared" si="40"/>
        <v>2022</v>
      </c>
      <c r="J1201" t="s">
        <v>22</v>
      </c>
      <c r="K1201" s="78">
        <v>0</v>
      </c>
      <c r="M1201" s="103">
        <v>0</v>
      </c>
    </row>
    <row r="1202" spans="1:13" ht="12.5" customHeight="1" x14ac:dyDescent="0.25">
      <c r="A1202" t="str">
        <f t="shared" si="39"/>
        <v>Function_03Application_142022</v>
      </c>
      <c r="B1202">
        <v>1199</v>
      </c>
      <c r="C1202" t="s">
        <v>367</v>
      </c>
      <c r="D1202" t="str">
        <f>VLOOKUP($C1202,'Look-Ups'!$C$2:$G$32,D$1-2,0)</f>
        <v>Function_03</v>
      </c>
      <c r="E1202" t="str">
        <f>VLOOKUP($C1202,'Look-Ups'!$C$2:$G$32,E$1-2,0)</f>
        <v>Function_Simpl_03</v>
      </c>
      <c r="F1202" t="str">
        <f>VLOOKUP($C1202,'Look-Ups'!$C$2:$G$32,F$1-2,0)</f>
        <v>Segment_03</v>
      </c>
      <c r="G1202" t="str">
        <f>VLOOKUP($C1202,'Look-Ups'!$C$2:$G$32,G$1-2,0)</f>
        <v>Proc_Type_01</v>
      </c>
      <c r="H1202" t="s">
        <v>187</v>
      </c>
      <c r="I1202">
        <f t="shared" si="40"/>
        <v>2022</v>
      </c>
      <c r="J1202" t="s">
        <v>22</v>
      </c>
      <c r="K1202" s="78">
        <v>0</v>
      </c>
      <c r="M1202" s="103">
        <v>0</v>
      </c>
    </row>
    <row r="1203" spans="1:13" ht="12.5" customHeight="1" x14ac:dyDescent="0.25">
      <c r="A1203" t="str">
        <f t="shared" si="39"/>
        <v>Function_03Application_142022</v>
      </c>
      <c r="B1203">
        <v>1200</v>
      </c>
      <c r="C1203" t="s">
        <v>367</v>
      </c>
      <c r="D1203" t="str">
        <f>VLOOKUP($C1203,'Look-Ups'!$C$2:$G$32,D$1-2,0)</f>
        <v>Function_03</v>
      </c>
      <c r="E1203" t="str">
        <f>VLOOKUP($C1203,'Look-Ups'!$C$2:$G$32,E$1-2,0)</f>
        <v>Function_Simpl_03</v>
      </c>
      <c r="F1203" t="str">
        <f>VLOOKUP($C1203,'Look-Ups'!$C$2:$G$32,F$1-2,0)</f>
        <v>Segment_03</v>
      </c>
      <c r="G1203" t="str">
        <f>VLOOKUP($C1203,'Look-Ups'!$C$2:$G$32,G$1-2,0)</f>
        <v>Proc_Type_01</v>
      </c>
      <c r="H1203" t="s">
        <v>239</v>
      </c>
      <c r="I1203">
        <f t="shared" si="40"/>
        <v>2022</v>
      </c>
      <c r="J1203" t="s">
        <v>22</v>
      </c>
      <c r="K1203" s="78">
        <v>0</v>
      </c>
      <c r="M1203" s="103">
        <v>0</v>
      </c>
    </row>
    <row r="1204" spans="1:13" ht="12.5" customHeight="1" x14ac:dyDescent="0.25">
      <c r="A1204" t="str">
        <f t="shared" si="39"/>
        <v>Function_03Application_142022</v>
      </c>
      <c r="B1204">
        <v>1201</v>
      </c>
      <c r="C1204" t="s">
        <v>367</v>
      </c>
      <c r="D1204" t="str">
        <f>VLOOKUP($C1204,'Look-Ups'!$C$2:$G$32,D$1-2,0)</f>
        <v>Function_03</v>
      </c>
      <c r="E1204" t="str">
        <f>VLOOKUP($C1204,'Look-Ups'!$C$2:$G$32,E$1-2,0)</f>
        <v>Function_Simpl_03</v>
      </c>
      <c r="F1204" t="str">
        <f>VLOOKUP($C1204,'Look-Ups'!$C$2:$G$32,F$1-2,0)</f>
        <v>Segment_03</v>
      </c>
      <c r="G1204" t="str">
        <f>VLOOKUP($C1204,'Look-Ups'!$C$2:$G$32,G$1-2,0)</f>
        <v>Proc_Type_01</v>
      </c>
      <c r="H1204" t="s">
        <v>244</v>
      </c>
      <c r="I1204">
        <f t="shared" si="40"/>
        <v>2022</v>
      </c>
      <c r="J1204" t="s">
        <v>22</v>
      </c>
      <c r="K1204" s="78" t="s">
        <v>107</v>
      </c>
      <c r="M1204" s="103">
        <v>1</v>
      </c>
    </row>
    <row r="1205" spans="1:13" ht="12.5" customHeight="1" x14ac:dyDescent="0.25">
      <c r="A1205" t="str">
        <f t="shared" si="39"/>
        <v>Function_03Application_152022</v>
      </c>
      <c r="B1205">
        <v>1202</v>
      </c>
      <c r="C1205" t="s">
        <v>368</v>
      </c>
      <c r="D1205" t="str">
        <f>VLOOKUP($C1205,'Look-Ups'!$C$2:$G$32,D$1-2,0)</f>
        <v>Function_03</v>
      </c>
      <c r="E1205" t="str">
        <f>VLOOKUP($C1205,'Look-Ups'!$C$2:$G$32,E$1-2,0)</f>
        <v>Function_Simpl_03</v>
      </c>
      <c r="F1205" t="str">
        <f>VLOOKUP($C1205,'Look-Ups'!$C$2:$G$32,F$1-2,0)</f>
        <v>Segment_03</v>
      </c>
      <c r="G1205" t="str">
        <f>VLOOKUP($C1205,'Look-Ups'!$C$2:$G$32,G$1-2,0)</f>
        <v>Proc_Type_01</v>
      </c>
      <c r="H1205" t="s">
        <v>195</v>
      </c>
      <c r="I1205">
        <f t="shared" si="40"/>
        <v>2022</v>
      </c>
      <c r="J1205" t="s">
        <v>22</v>
      </c>
      <c r="K1205" s="78">
        <v>0</v>
      </c>
      <c r="M1205" s="103">
        <v>0</v>
      </c>
    </row>
    <row r="1206" spans="1:13" ht="12.5" customHeight="1" x14ac:dyDescent="0.25">
      <c r="A1206" t="str">
        <f t="shared" si="39"/>
        <v>Function_03Application_152022</v>
      </c>
      <c r="B1206">
        <v>1203</v>
      </c>
      <c r="C1206" t="s">
        <v>368</v>
      </c>
      <c r="D1206" t="str">
        <f>VLOOKUP($C1206,'Look-Ups'!$C$2:$G$32,D$1-2,0)</f>
        <v>Function_03</v>
      </c>
      <c r="E1206" t="str">
        <f>VLOOKUP($C1206,'Look-Ups'!$C$2:$G$32,E$1-2,0)</f>
        <v>Function_Simpl_03</v>
      </c>
      <c r="F1206" t="str">
        <f>VLOOKUP($C1206,'Look-Ups'!$C$2:$G$32,F$1-2,0)</f>
        <v>Segment_03</v>
      </c>
      <c r="G1206" t="str">
        <f>VLOOKUP($C1206,'Look-Ups'!$C$2:$G$32,G$1-2,0)</f>
        <v>Proc_Type_01</v>
      </c>
      <c r="H1206" t="s">
        <v>161</v>
      </c>
      <c r="I1206">
        <f t="shared" si="40"/>
        <v>2022</v>
      </c>
      <c r="J1206" t="s">
        <v>22</v>
      </c>
      <c r="K1206" s="78">
        <v>0</v>
      </c>
      <c r="M1206" s="103">
        <v>0</v>
      </c>
    </row>
    <row r="1207" spans="1:13" ht="12.5" customHeight="1" x14ac:dyDescent="0.25">
      <c r="A1207" t="str">
        <f t="shared" si="39"/>
        <v>Function_03Application_152022</v>
      </c>
      <c r="B1207">
        <v>1204</v>
      </c>
      <c r="C1207" t="s">
        <v>368</v>
      </c>
      <c r="D1207" t="str">
        <f>VLOOKUP($C1207,'Look-Ups'!$C$2:$G$32,D$1-2,0)</f>
        <v>Function_03</v>
      </c>
      <c r="E1207" t="str">
        <f>VLOOKUP($C1207,'Look-Ups'!$C$2:$G$32,E$1-2,0)</f>
        <v>Function_Simpl_03</v>
      </c>
      <c r="F1207" t="str">
        <f>VLOOKUP($C1207,'Look-Ups'!$C$2:$G$32,F$1-2,0)</f>
        <v>Segment_03</v>
      </c>
      <c r="G1207" t="str">
        <f>VLOOKUP($C1207,'Look-Ups'!$C$2:$G$32,G$1-2,0)</f>
        <v>Proc_Type_01</v>
      </c>
      <c r="H1207" t="s">
        <v>239</v>
      </c>
      <c r="I1207">
        <f t="shared" si="40"/>
        <v>2022</v>
      </c>
      <c r="J1207" t="s">
        <v>22</v>
      </c>
      <c r="K1207" s="78">
        <v>0</v>
      </c>
      <c r="M1207" s="103">
        <v>0</v>
      </c>
    </row>
    <row r="1208" spans="1:13" ht="12.5" customHeight="1" x14ac:dyDescent="0.25">
      <c r="A1208" t="str">
        <f t="shared" si="39"/>
        <v>Function_03Application_152022</v>
      </c>
      <c r="B1208">
        <v>1205</v>
      </c>
      <c r="C1208" t="s">
        <v>368</v>
      </c>
      <c r="D1208" t="str">
        <f>VLOOKUP($C1208,'Look-Ups'!$C$2:$G$32,D$1-2,0)</f>
        <v>Function_03</v>
      </c>
      <c r="E1208" t="str">
        <f>VLOOKUP($C1208,'Look-Ups'!$C$2:$G$32,E$1-2,0)</f>
        <v>Function_Simpl_03</v>
      </c>
      <c r="F1208" t="str">
        <f>VLOOKUP($C1208,'Look-Ups'!$C$2:$G$32,F$1-2,0)</f>
        <v>Segment_03</v>
      </c>
      <c r="G1208" t="str">
        <f>VLOOKUP($C1208,'Look-Ups'!$C$2:$G$32,G$1-2,0)</f>
        <v>Proc_Type_01</v>
      </c>
      <c r="H1208" t="s">
        <v>187</v>
      </c>
      <c r="I1208">
        <f t="shared" si="40"/>
        <v>2022</v>
      </c>
      <c r="J1208" t="s">
        <v>22</v>
      </c>
      <c r="K1208" s="78">
        <v>0</v>
      </c>
      <c r="M1208" s="103">
        <v>0</v>
      </c>
    </row>
    <row r="1209" spans="1:13" ht="12.5" customHeight="1" x14ac:dyDescent="0.25">
      <c r="A1209" t="str">
        <f t="shared" si="39"/>
        <v>Function_03Application_152022</v>
      </c>
      <c r="B1209">
        <v>1206</v>
      </c>
      <c r="C1209" t="s">
        <v>368</v>
      </c>
      <c r="D1209" t="str">
        <f>VLOOKUP($C1209,'Look-Ups'!$C$2:$G$32,D$1-2,0)</f>
        <v>Function_03</v>
      </c>
      <c r="E1209" t="str">
        <f>VLOOKUP($C1209,'Look-Ups'!$C$2:$G$32,E$1-2,0)</f>
        <v>Function_Simpl_03</v>
      </c>
      <c r="F1209" t="str">
        <f>VLOOKUP($C1209,'Look-Ups'!$C$2:$G$32,F$1-2,0)</f>
        <v>Segment_03</v>
      </c>
      <c r="G1209" t="str">
        <f>VLOOKUP($C1209,'Look-Ups'!$C$2:$G$32,G$1-2,0)</f>
        <v>Proc_Type_01</v>
      </c>
      <c r="H1209" t="s">
        <v>204</v>
      </c>
      <c r="I1209">
        <f t="shared" si="40"/>
        <v>2022</v>
      </c>
      <c r="J1209" t="s">
        <v>22</v>
      </c>
      <c r="K1209" s="78">
        <v>0</v>
      </c>
      <c r="M1209" s="103">
        <v>0</v>
      </c>
    </row>
    <row r="1210" spans="1:13" ht="12.5" customHeight="1" x14ac:dyDescent="0.25">
      <c r="A1210" t="str">
        <f t="shared" si="39"/>
        <v>Function_03Application_152022</v>
      </c>
      <c r="B1210">
        <v>1207</v>
      </c>
      <c r="C1210" t="s">
        <v>368</v>
      </c>
      <c r="D1210" t="str">
        <f>VLOOKUP($C1210,'Look-Ups'!$C$2:$G$32,D$1-2,0)</f>
        <v>Function_03</v>
      </c>
      <c r="E1210" t="str">
        <f>VLOOKUP($C1210,'Look-Ups'!$C$2:$G$32,E$1-2,0)</f>
        <v>Function_Simpl_03</v>
      </c>
      <c r="F1210" t="str">
        <f>VLOOKUP($C1210,'Look-Ups'!$C$2:$G$32,F$1-2,0)</f>
        <v>Segment_03</v>
      </c>
      <c r="G1210" t="str">
        <f>VLOOKUP($C1210,'Look-Ups'!$C$2:$G$32,G$1-2,0)</f>
        <v>Proc_Type_01</v>
      </c>
      <c r="H1210" t="s">
        <v>162</v>
      </c>
      <c r="I1210">
        <f t="shared" si="40"/>
        <v>2022</v>
      </c>
      <c r="J1210" t="s">
        <v>22</v>
      </c>
      <c r="K1210" s="78">
        <v>0</v>
      </c>
      <c r="M1210" s="103">
        <v>0</v>
      </c>
    </row>
    <row r="1211" spans="1:13" ht="12.5" customHeight="1" x14ac:dyDescent="0.25">
      <c r="A1211" t="str">
        <f t="shared" si="39"/>
        <v>Function_03Application_152022</v>
      </c>
      <c r="B1211">
        <v>1208</v>
      </c>
      <c r="C1211" t="s">
        <v>368</v>
      </c>
      <c r="D1211" t="str">
        <f>VLOOKUP($C1211,'Look-Ups'!$C$2:$G$32,D$1-2,0)</f>
        <v>Function_03</v>
      </c>
      <c r="E1211" t="str">
        <f>VLOOKUP($C1211,'Look-Ups'!$C$2:$G$32,E$1-2,0)</f>
        <v>Function_Simpl_03</v>
      </c>
      <c r="F1211" t="str">
        <f>VLOOKUP($C1211,'Look-Ups'!$C$2:$G$32,F$1-2,0)</f>
        <v>Segment_03</v>
      </c>
      <c r="G1211" t="str">
        <f>VLOOKUP($C1211,'Look-Ups'!$C$2:$G$32,G$1-2,0)</f>
        <v>Proc_Type_01</v>
      </c>
      <c r="H1211" t="s">
        <v>156</v>
      </c>
      <c r="I1211">
        <f t="shared" si="40"/>
        <v>2022</v>
      </c>
      <c r="J1211" t="s">
        <v>22</v>
      </c>
      <c r="K1211" s="78" t="s">
        <v>106</v>
      </c>
      <c r="M1211" s="103">
        <v>0</v>
      </c>
    </row>
    <row r="1212" spans="1:13" ht="12.5" customHeight="1" x14ac:dyDescent="0.25">
      <c r="A1212" t="str">
        <f t="shared" si="39"/>
        <v>Function_03Application_152022</v>
      </c>
      <c r="B1212">
        <v>1209</v>
      </c>
      <c r="C1212" t="s">
        <v>368</v>
      </c>
      <c r="D1212" t="str">
        <f>VLOOKUP($C1212,'Look-Ups'!$C$2:$G$32,D$1-2,0)</f>
        <v>Function_03</v>
      </c>
      <c r="E1212" t="str">
        <f>VLOOKUP($C1212,'Look-Ups'!$C$2:$G$32,E$1-2,0)</f>
        <v>Function_Simpl_03</v>
      </c>
      <c r="F1212" t="str">
        <f>VLOOKUP($C1212,'Look-Ups'!$C$2:$G$32,F$1-2,0)</f>
        <v>Segment_03</v>
      </c>
      <c r="G1212" t="str">
        <f>VLOOKUP($C1212,'Look-Ups'!$C$2:$G$32,G$1-2,0)</f>
        <v>Proc_Type_01</v>
      </c>
      <c r="H1212" t="s">
        <v>244</v>
      </c>
      <c r="I1212">
        <f t="shared" si="40"/>
        <v>2022</v>
      </c>
      <c r="J1212" t="s">
        <v>22</v>
      </c>
      <c r="K1212" s="78" t="s">
        <v>107</v>
      </c>
      <c r="M1212" s="103">
        <v>1</v>
      </c>
    </row>
    <row r="1213" spans="1:13" ht="12.5" customHeight="1" x14ac:dyDescent="0.25">
      <c r="A1213" t="str">
        <f t="shared" si="39"/>
        <v>Function_03Application_072022</v>
      </c>
      <c r="B1213">
        <v>1210</v>
      </c>
      <c r="C1213" t="s">
        <v>360</v>
      </c>
      <c r="D1213" t="str">
        <f>VLOOKUP($C1213,'Look-Ups'!$C$2:$G$32,D$1-2,0)</f>
        <v>Function_03</v>
      </c>
      <c r="E1213" t="str">
        <f>VLOOKUP($C1213,'Look-Ups'!$C$2:$G$32,E$1-2,0)</f>
        <v>Function_Simpl_03</v>
      </c>
      <c r="F1213" t="str">
        <f>VLOOKUP($C1213,'Look-Ups'!$C$2:$G$32,F$1-2,0)</f>
        <v>Segment_03</v>
      </c>
      <c r="G1213" t="str">
        <f>VLOOKUP($C1213,'Look-Ups'!$C$2:$G$32,G$1-2,0)</f>
        <v>Proc_Type_01</v>
      </c>
      <c r="H1213" t="s">
        <v>195</v>
      </c>
      <c r="I1213">
        <f t="shared" si="40"/>
        <v>2022</v>
      </c>
      <c r="J1213" t="s">
        <v>22</v>
      </c>
      <c r="K1213" s="78" t="s">
        <v>107</v>
      </c>
      <c r="M1213" s="103">
        <v>0.77749999999999997</v>
      </c>
    </row>
    <row r="1214" spans="1:13" ht="12.5" customHeight="1" x14ac:dyDescent="0.25">
      <c r="A1214" t="str">
        <f t="shared" si="39"/>
        <v>Function_03Application_072022</v>
      </c>
      <c r="B1214">
        <v>1211</v>
      </c>
      <c r="C1214" t="s">
        <v>360</v>
      </c>
      <c r="D1214" t="str">
        <f>VLOOKUP($C1214,'Look-Ups'!$C$2:$G$32,D$1-2,0)</f>
        <v>Function_03</v>
      </c>
      <c r="E1214" t="str">
        <f>VLOOKUP($C1214,'Look-Ups'!$C$2:$G$32,E$1-2,0)</f>
        <v>Function_Simpl_03</v>
      </c>
      <c r="F1214" t="str">
        <f>VLOOKUP($C1214,'Look-Ups'!$C$2:$G$32,F$1-2,0)</f>
        <v>Segment_03</v>
      </c>
      <c r="G1214" t="str">
        <f>VLOOKUP($C1214,'Look-Ups'!$C$2:$G$32,G$1-2,0)</f>
        <v>Proc_Type_01</v>
      </c>
      <c r="H1214" t="s">
        <v>161</v>
      </c>
      <c r="I1214">
        <f t="shared" si="40"/>
        <v>2022</v>
      </c>
      <c r="J1214" t="s">
        <v>22</v>
      </c>
      <c r="K1214" s="78">
        <v>0</v>
      </c>
      <c r="M1214" s="103">
        <v>0</v>
      </c>
    </row>
    <row r="1215" spans="1:13" ht="12.5" customHeight="1" x14ac:dyDescent="0.25">
      <c r="A1215" t="str">
        <f t="shared" si="39"/>
        <v>Function_03Application_072022</v>
      </c>
      <c r="B1215">
        <v>1212</v>
      </c>
      <c r="C1215" t="s">
        <v>360</v>
      </c>
      <c r="D1215" t="str">
        <f>VLOOKUP($C1215,'Look-Ups'!$C$2:$G$32,D$1-2,0)</f>
        <v>Function_03</v>
      </c>
      <c r="E1215" t="str">
        <f>VLOOKUP($C1215,'Look-Ups'!$C$2:$G$32,E$1-2,0)</f>
        <v>Function_Simpl_03</v>
      </c>
      <c r="F1215" t="str">
        <f>VLOOKUP($C1215,'Look-Ups'!$C$2:$G$32,F$1-2,0)</f>
        <v>Segment_03</v>
      </c>
      <c r="G1215" t="str">
        <f>VLOOKUP($C1215,'Look-Ups'!$C$2:$G$32,G$1-2,0)</f>
        <v>Proc_Type_01</v>
      </c>
      <c r="H1215" t="s">
        <v>156</v>
      </c>
      <c r="I1215">
        <f t="shared" si="40"/>
        <v>2022</v>
      </c>
      <c r="J1215" t="s">
        <v>22</v>
      </c>
      <c r="K1215" s="78" t="s">
        <v>107</v>
      </c>
      <c r="M1215" s="103">
        <v>0</v>
      </c>
    </row>
    <row r="1216" spans="1:13" ht="12.5" customHeight="1" x14ac:dyDescent="0.25">
      <c r="A1216" t="str">
        <f t="shared" si="39"/>
        <v>Function_03Application_072022</v>
      </c>
      <c r="B1216">
        <v>1213</v>
      </c>
      <c r="C1216" t="s">
        <v>360</v>
      </c>
      <c r="D1216" t="str">
        <f>VLOOKUP($C1216,'Look-Ups'!$C$2:$G$32,D$1-2,0)</f>
        <v>Function_03</v>
      </c>
      <c r="E1216" t="str">
        <f>VLOOKUP($C1216,'Look-Ups'!$C$2:$G$32,E$1-2,0)</f>
        <v>Function_Simpl_03</v>
      </c>
      <c r="F1216" t="str">
        <f>VLOOKUP($C1216,'Look-Ups'!$C$2:$G$32,F$1-2,0)</f>
        <v>Segment_03</v>
      </c>
      <c r="G1216" t="str">
        <f>VLOOKUP($C1216,'Look-Ups'!$C$2:$G$32,G$1-2,0)</f>
        <v>Proc_Type_01</v>
      </c>
      <c r="H1216" t="s">
        <v>187</v>
      </c>
      <c r="I1216">
        <f t="shared" si="40"/>
        <v>2022</v>
      </c>
      <c r="J1216" t="s">
        <v>22</v>
      </c>
      <c r="K1216" s="78">
        <v>0</v>
      </c>
      <c r="M1216" s="103">
        <v>0</v>
      </c>
    </row>
    <row r="1217" spans="1:13" ht="12.5" customHeight="1" x14ac:dyDescent="0.25">
      <c r="A1217" t="str">
        <f t="shared" si="39"/>
        <v>Function_03Application_072022</v>
      </c>
      <c r="B1217">
        <v>1214</v>
      </c>
      <c r="C1217" t="s">
        <v>360</v>
      </c>
      <c r="D1217" t="str">
        <f>VLOOKUP($C1217,'Look-Ups'!$C$2:$G$32,D$1-2,0)</f>
        <v>Function_03</v>
      </c>
      <c r="E1217" t="str">
        <f>VLOOKUP($C1217,'Look-Ups'!$C$2:$G$32,E$1-2,0)</f>
        <v>Function_Simpl_03</v>
      </c>
      <c r="F1217" t="str">
        <f>VLOOKUP($C1217,'Look-Ups'!$C$2:$G$32,F$1-2,0)</f>
        <v>Segment_03</v>
      </c>
      <c r="G1217" t="str">
        <f>VLOOKUP($C1217,'Look-Ups'!$C$2:$G$32,G$1-2,0)</f>
        <v>Proc_Type_01</v>
      </c>
      <c r="H1217" t="s">
        <v>219</v>
      </c>
      <c r="I1217">
        <f t="shared" si="40"/>
        <v>2022</v>
      </c>
      <c r="J1217" t="s">
        <v>22</v>
      </c>
      <c r="K1217" s="78">
        <v>0</v>
      </c>
      <c r="M1217" s="103">
        <v>0</v>
      </c>
    </row>
    <row r="1218" spans="1:13" ht="12.5" customHeight="1" x14ac:dyDescent="0.25">
      <c r="A1218" t="str">
        <f t="shared" si="39"/>
        <v>Function_03Application_072022</v>
      </c>
      <c r="B1218">
        <v>1215</v>
      </c>
      <c r="C1218" t="s">
        <v>360</v>
      </c>
      <c r="D1218" t="str">
        <f>VLOOKUP($C1218,'Look-Ups'!$C$2:$G$32,D$1-2,0)</f>
        <v>Function_03</v>
      </c>
      <c r="E1218" t="str">
        <f>VLOOKUP($C1218,'Look-Ups'!$C$2:$G$32,E$1-2,0)</f>
        <v>Function_Simpl_03</v>
      </c>
      <c r="F1218" t="str">
        <f>VLOOKUP($C1218,'Look-Ups'!$C$2:$G$32,F$1-2,0)</f>
        <v>Segment_03</v>
      </c>
      <c r="G1218" t="str">
        <f>VLOOKUP($C1218,'Look-Ups'!$C$2:$G$32,G$1-2,0)</f>
        <v>Proc_Type_01</v>
      </c>
      <c r="H1218" t="s">
        <v>204</v>
      </c>
      <c r="I1218">
        <f t="shared" si="40"/>
        <v>2022</v>
      </c>
      <c r="J1218" t="s">
        <v>22</v>
      </c>
      <c r="K1218" s="78">
        <v>0</v>
      </c>
      <c r="M1218" s="103">
        <v>0</v>
      </c>
    </row>
    <row r="1219" spans="1:13" ht="12.5" customHeight="1" x14ac:dyDescent="0.25">
      <c r="A1219" t="str">
        <f t="shared" si="39"/>
        <v>Function_03Application_072022</v>
      </c>
      <c r="B1219">
        <v>1216</v>
      </c>
      <c r="C1219" t="s">
        <v>360</v>
      </c>
      <c r="D1219" t="str">
        <f>VLOOKUP($C1219,'Look-Ups'!$C$2:$G$32,D$1-2,0)</f>
        <v>Function_03</v>
      </c>
      <c r="E1219" t="str">
        <f>VLOOKUP($C1219,'Look-Ups'!$C$2:$G$32,E$1-2,0)</f>
        <v>Function_Simpl_03</v>
      </c>
      <c r="F1219" t="str">
        <f>VLOOKUP($C1219,'Look-Ups'!$C$2:$G$32,F$1-2,0)</f>
        <v>Segment_03</v>
      </c>
      <c r="G1219" t="str">
        <f>VLOOKUP($C1219,'Look-Ups'!$C$2:$G$32,G$1-2,0)</f>
        <v>Proc_Type_01</v>
      </c>
      <c r="H1219" t="s">
        <v>244</v>
      </c>
      <c r="I1219">
        <f t="shared" si="40"/>
        <v>2022</v>
      </c>
      <c r="J1219" t="s">
        <v>22</v>
      </c>
      <c r="K1219" s="78" t="s">
        <v>107</v>
      </c>
      <c r="M1219" s="103">
        <v>0.22250000000000003</v>
      </c>
    </row>
    <row r="1220" spans="1:13" ht="12.5" customHeight="1" x14ac:dyDescent="0.25">
      <c r="A1220" t="str">
        <f t="shared" si="39"/>
        <v>Function_03Application_082022</v>
      </c>
      <c r="B1220">
        <v>1217</v>
      </c>
      <c r="C1220" t="s">
        <v>361</v>
      </c>
      <c r="D1220" t="str">
        <f>VLOOKUP($C1220,'Look-Ups'!$C$2:$G$32,D$1-2,0)</f>
        <v>Function_03</v>
      </c>
      <c r="E1220" t="str">
        <f>VLOOKUP($C1220,'Look-Ups'!$C$2:$G$32,E$1-2,0)</f>
        <v>Function_Simpl_03</v>
      </c>
      <c r="F1220" t="str">
        <f>VLOOKUP($C1220,'Look-Ups'!$C$2:$G$32,F$1-2,0)</f>
        <v>Segment_03</v>
      </c>
      <c r="G1220" t="str">
        <f>VLOOKUP($C1220,'Look-Ups'!$C$2:$G$32,G$1-2,0)</f>
        <v>Proc_Type_01</v>
      </c>
      <c r="H1220" t="s">
        <v>195</v>
      </c>
      <c r="I1220">
        <f t="shared" si="40"/>
        <v>2022</v>
      </c>
      <c r="J1220" t="s">
        <v>22</v>
      </c>
      <c r="K1220" s="78">
        <v>0</v>
      </c>
      <c r="M1220" s="103">
        <v>0</v>
      </c>
    </row>
    <row r="1221" spans="1:13" ht="12.5" customHeight="1" x14ac:dyDescent="0.25">
      <c r="A1221" t="str">
        <f t="shared" ref="A1221:A1284" si="41">D1221&amp;C1221&amp;I1221</f>
        <v>Function_03Application_082022</v>
      </c>
      <c r="B1221">
        <v>1218</v>
      </c>
      <c r="C1221" t="s">
        <v>361</v>
      </c>
      <c r="D1221" t="str">
        <f>VLOOKUP($C1221,'Look-Ups'!$C$2:$G$32,D$1-2,0)</f>
        <v>Function_03</v>
      </c>
      <c r="E1221" t="str">
        <f>VLOOKUP($C1221,'Look-Ups'!$C$2:$G$32,E$1-2,0)</f>
        <v>Function_Simpl_03</v>
      </c>
      <c r="F1221" t="str">
        <f>VLOOKUP($C1221,'Look-Ups'!$C$2:$G$32,F$1-2,0)</f>
        <v>Segment_03</v>
      </c>
      <c r="G1221" t="str">
        <f>VLOOKUP($C1221,'Look-Ups'!$C$2:$G$32,G$1-2,0)</f>
        <v>Proc_Type_01</v>
      </c>
      <c r="H1221" t="s">
        <v>161</v>
      </c>
      <c r="I1221">
        <f t="shared" si="40"/>
        <v>2022</v>
      </c>
      <c r="J1221" t="s">
        <v>22</v>
      </c>
      <c r="K1221" s="78">
        <v>0</v>
      </c>
      <c r="M1221" s="103">
        <v>0</v>
      </c>
    </row>
    <row r="1222" spans="1:13" ht="12.5" customHeight="1" x14ac:dyDescent="0.25">
      <c r="A1222" t="str">
        <f t="shared" si="41"/>
        <v>Function_03Application_082022</v>
      </c>
      <c r="B1222">
        <v>1219</v>
      </c>
      <c r="C1222" t="s">
        <v>361</v>
      </c>
      <c r="D1222" t="str">
        <f>VLOOKUP($C1222,'Look-Ups'!$C$2:$G$32,D$1-2,0)</f>
        <v>Function_03</v>
      </c>
      <c r="E1222" t="str">
        <f>VLOOKUP($C1222,'Look-Ups'!$C$2:$G$32,E$1-2,0)</f>
        <v>Function_Simpl_03</v>
      </c>
      <c r="F1222" t="str">
        <f>VLOOKUP($C1222,'Look-Ups'!$C$2:$G$32,F$1-2,0)</f>
        <v>Segment_03</v>
      </c>
      <c r="G1222" t="str">
        <f>VLOOKUP($C1222,'Look-Ups'!$C$2:$G$32,G$1-2,0)</f>
        <v>Proc_Type_01</v>
      </c>
      <c r="H1222" t="s">
        <v>156</v>
      </c>
      <c r="I1222">
        <f t="shared" si="40"/>
        <v>2022</v>
      </c>
      <c r="J1222" t="s">
        <v>22</v>
      </c>
      <c r="K1222" s="78">
        <v>0</v>
      </c>
      <c r="M1222" s="103">
        <v>0</v>
      </c>
    </row>
    <row r="1223" spans="1:13" ht="12.5" customHeight="1" x14ac:dyDescent="0.25">
      <c r="A1223" t="str">
        <f t="shared" si="41"/>
        <v>Function_03Application_082022</v>
      </c>
      <c r="B1223">
        <v>1220</v>
      </c>
      <c r="C1223" t="s">
        <v>361</v>
      </c>
      <c r="D1223" t="str">
        <f>VLOOKUP($C1223,'Look-Ups'!$C$2:$G$32,D$1-2,0)</f>
        <v>Function_03</v>
      </c>
      <c r="E1223" t="str">
        <f>VLOOKUP($C1223,'Look-Ups'!$C$2:$G$32,E$1-2,0)</f>
        <v>Function_Simpl_03</v>
      </c>
      <c r="F1223" t="str">
        <f>VLOOKUP($C1223,'Look-Ups'!$C$2:$G$32,F$1-2,0)</f>
        <v>Segment_03</v>
      </c>
      <c r="G1223" t="str">
        <f>VLOOKUP($C1223,'Look-Ups'!$C$2:$G$32,G$1-2,0)</f>
        <v>Proc_Type_01</v>
      </c>
      <c r="H1223" t="s">
        <v>187</v>
      </c>
      <c r="I1223">
        <f t="shared" si="40"/>
        <v>2022</v>
      </c>
      <c r="J1223" t="s">
        <v>22</v>
      </c>
      <c r="K1223" s="78">
        <v>0</v>
      </c>
      <c r="M1223" s="103">
        <v>0</v>
      </c>
    </row>
    <row r="1224" spans="1:13" ht="12.5" customHeight="1" x14ac:dyDescent="0.25">
      <c r="A1224" t="str">
        <f t="shared" si="41"/>
        <v>Function_03Application_082022</v>
      </c>
      <c r="B1224">
        <v>1221</v>
      </c>
      <c r="C1224" t="s">
        <v>361</v>
      </c>
      <c r="D1224" t="str">
        <f>VLOOKUP($C1224,'Look-Ups'!$C$2:$G$32,D$1-2,0)</f>
        <v>Function_03</v>
      </c>
      <c r="E1224" t="str">
        <f>VLOOKUP($C1224,'Look-Ups'!$C$2:$G$32,E$1-2,0)</f>
        <v>Function_Simpl_03</v>
      </c>
      <c r="F1224" t="str">
        <f>VLOOKUP($C1224,'Look-Ups'!$C$2:$G$32,F$1-2,0)</f>
        <v>Segment_03</v>
      </c>
      <c r="G1224" t="str">
        <f>VLOOKUP($C1224,'Look-Ups'!$C$2:$G$32,G$1-2,0)</f>
        <v>Proc_Type_01</v>
      </c>
      <c r="H1224" t="s">
        <v>219</v>
      </c>
      <c r="I1224">
        <f t="shared" si="40"/>
        <v>2022</v>
      </c>
      <c r="J1224" t="s">
        <v>22</v>
      </c>
      <c r="K1224" s="78">
        <v>0</v>
      </c>
      <c r="M1224" s="103">
        <v>0</v>
      </c>
    </row>
    <row r="1225" spans="1:13" ht="12.5" customHeight="1" x14ac:dyDescent="0.25">
      <c r="A1225" t="str">
        <f t="shared" si="41"/>
        <v>Function_03Application_082022</v>
      </c>
      <c r="B1225">
        <v>1222</v>
      </c>
      <c r="C1225" t="s">
        <v>361</v>
      </c>
      <c r="D1225" t="str">
        <f>VLOOKUP($C1225,'Look-Ups'!$C$2:$G$32,D$1-2,0)</f>
        <v>Function_03</v>
      </c>
      <c r="E1225" t="str">
        <f>VLOOKUP($C1225,'Look-Ups'!$C$2:$G$32,E$1-2,0)</f>
        <v>Function_Simpl_03</v>
      </c>
      <c r="F1225" t="str">
        <f>VLOOKUP($C1225,'Look-Ups'!$C$2:$G$32,F$1-2,0)</f>
        <v>Segment_03</v>
      </c>
      <c r="G1225" t="str">
        <f>VLOOKUP($C1225,'Look-Ups'!$C$2:$G$32,G$1-2,0)</f>
        <v>Proc_Type_01</v>
      </c>
      <c r="H1225" t="s">
        <v>204</v>
      </c>
      <c r="I1225">
        <f t="shared" si="40"/>
        <v>2022</v>
      </c>
      <c r="J1225" t="s">
        <v>22</v>
      </c>
      <c r="K1225" s="78">
        <v>0</v>
      </c>
      <c r="M1225" s="103">
        <v>0</v>
      </c>
    </row>
    <row r="1226" spans="1:13" ht="12.5" customHeight="1" x14ac:dyDescent="0.25">
      <c r="A1226" t="str">
        <f t="shared" si="41"/>
        <v>Function_03Application_082022</v>
      </c>
      <c r="B1226">
        <v>1223</v>
      </c>
      <c r="C1226" t="s">
        <v>361</v>
      </c>
      <c r="D1226" t="str">
        <f>VLOOKUP($C1226,'Look-Ups'!$C$2:$G$32,D$1-2,0)</f>
        <v>Function_03</v>
      </c>
      <c r="E1226" t="str">
        <f>VLOOKUP($C1226,'Look-Ups'!$C$2:$G$32,E$1-2,0)</f>
        <v>Function_Simpl_03</v>
      </c>
      <c r="F1226" t="str">
        <f>VLOOKUP($C1226,'Look-Ups'!$C$2:$G$32,F$1-2,0)</f>
        <v>Segment_03</v>
      </c>
      <c r="G1226" t="str">
        <f>VLOOKUP($C1226,'Look-Ups'!$C$2:$G$32,G$1-2,0)</f>
        <v>Proc_Type_01</v>
      </c>
      <c r="H1226" t="s">
        <v>244</v>
      </c>
      <c r="I1226">
        <f t="shared" si="40"/>
        <v>2022</v>
      </c>
      <c r="J1226" t="s">
        <v>22</v>
      </c>
      <c r="K1226" s="78" t="s">
        <v>107</v>
      </c>
      <c r="M1226" s="103">
        <v>1</v>
      </c>
    </row>
    <row r="1227" spans="1:13" ht="12.5" customHeight="1" x14ac:dyDescent="0.25">
      <c r="A1227" t="str">
        <f t="shared" si="41"/>
        <v>Function_03Application_092022</v>
      </c>
      <c r="B1227">
        <v>1224</v>
      </c>
      <c r="C1227" t="s">
        <v>362</v>
      </c>
      <c r="D1227" t="str">
        <f>VLOOKUP($C1227,'Look-Ups'!$C$2:$G$32,D$1-2,0)</f>
        <v>Function_03</v>
      </c>
      <c r="E1227" t="str">
        <f>VLOOKUP($C1227,'Look-Ups'!$C$2:$G$32,E$1-2,0)</f>
        <v>Function_Simpl_03</v>
      </c>
      <c r="F1227" t="str">
        <f>VLOOKUP($C1227,'Look-Ups'!$C$2:$G$32,F$1-2,0)</f>
        <v>Segment_03</v>
      </c>
      <c r="G1227" t="str">
        <f>VLOOKUP($C1227,'Look-Ups'!$C$2:$G$32,G$1-2,0)</f>
        <v>Proc_Type_01</v>
      </c>
      <c r="H1227" t="s">
        <v>195</v>
      </c>
      <c r="I1227">
        <f t="shared" si="40"/>
        <v>2022</v>
      </c>
      <c r="J1227" t="s">
        <v>22</v>
      </c>
      <c r="K1227" s="78">
        <v>0</v>
      </c>
      <c r="M1227" s="103">
        <v>0</v>
      </c>
    </row>
    <row r="1228" spans="1:13" ht="12.5" customHeight="1" x14ac:dyDescent="0.25">
      <c r="A1228" t="str">
        <f t="shared" si="41"/>
        <v>Function_03Application_092022</v>
      </c>
      <c r="B1228">
        <v>1225</v>
      </c>
      <c r="C1228" t="s">
        <v>362</v>
      </c>
      <c r="D1228" t="str">
        <f>VLOOKUP($C1228,'Look-Ups'!$C$2:$G$32,D$1-2,0)</f>
        <v>Function_03</v>
      </c>
      <c r="E1228" t="str">
        <f>VLOOKUP($C1228,'Look-Ups'!$C$2:$G$32,E$1-2,0)</f>
        <v>Function_Simpl_03</v>
      </c>
      <c r="F1228" t="str">
        <f>VLOOKUP($C1228,'Look-Ups'!$C$2:$G$32,F$1-2,0)</f>
        <v>Segment_03</v>
      </c>
      <c r="G1228" t="str">
        <f>VLOOKUP($C1228,'Look-Ups'!$C$2:$G$32,G$1-2,0)</f>
        <v>Proc_Type_01</v>
      </c>
      <c r="H1228" t="s">
        <v>161</v>
      </c>
      <c r="I1228">
        <f t="shared" si="40"/>
        <v>2022</v>
      </c>
      <c r="J1228" t="s">
        <v>22</v>
      </c>
      <c r="K1228" s="78">
        <v>0</v>
      </c>
      <c r="M1228" s="103">
        <v>0</v>
      </c>
    </row>
    <row r="1229" spans="1:13" ht="12.5" customHeight="1" x14ac:dyDescent="0.25">
      <c r="A1229" t="str">
        <f t="shared" si="41"/>
        <v>Function_03Application_092022</v>
      </c>
      <c r="B1229">
        <v>1226</v>
      </c>
      <c r="C1229" t="s">
        <v>362</v>
      </c>
      <c r="D1229" t="str">
        <f>VLOOKUP($C1229,'Look-Ups'!$C$2:$G$32,D$1-2,0)</f>
        <v>Function_03</v>
      </c>
      <c r="E1229" t="str">
        <f>VLOOKUP($C1229,'Look-Ups'!$C$2:$G$32,E$1-2,0)</f>
        <v>Function_Simpl_03</v>
      </c>
      <c r="F1229" t="str">
        <f>VLOOKUP($C1229,'Look-Ups'!$C$2:$G$32,F$1-2,0)</f>
        <v>Segment_03</v>
      </c>
      <c r="G1229" t="str">
        <f>VLOOKUP($C1229,'Look-Ups'!$C$2:$G$32,G$1-2,0)</f>
        <v>Proc_Type_01</v>
      </c>
      <c r="H1229" t="s">
        <v>156</v>
      </c>
      <c r="I1229">
        <f t="shared" si="40"/>
        <v>2022</v>
      </c>
      <c r="J1229" t="s">
        <v>22</v>
      </c>
      <c r="K1229" s="78">
        <v>0</v>
      </c>
      <c r="M1229" s="103">
        <v>0</v>
      </c>
    </row>
    <row r="1230" spans="1:13" ht="12.5" customHeight="1" x14ac:dyDescent="0.25">
      <c r="A1230" t="str">
        <f t="shared" si="41"/>
        <v>Function_03Application_092022</v>
      </c>
      <c r="B1230">
        <v>1227</v>
      </c>
      <c r="C1230" t="s">
        <v>362</v>
      </c>
      <c r="D1230" t="str">
        <f>VLOOKUP($C1230,'Look-Ups'!$C$2:$G$32,D$1-2,0)</f>
        <v>Function_03</v>
      </c>
      <c r="E1230" t="str">
        <f>VLOOKUP($C1230,'Look-Ups'!$C$2:$G$32,E$1-2,0)</f>
        <v>Function_Simpl_03</v>
      </c>
      <c r="F1230" t="str">
        <f>VLOOKUP($C1230,'Look-Ups'!$C$2:$G$32,F$1-2,0)</f>
        <v>Segment_03</v>
      </c>
      <c r="G1230" t="str">
        <f>VLOOKUP($C1230,'Look-Ups'!$C$2:$G$32,G$1-2,0)</f>
        <v>Proc_Type_01</v>
      </c>
      <c r="H1230" t="s">
        <v>187</v>
      </c>
      <c r="I1230">
        <f t="shared" si="40"/>
        <v>2022</v>
      </c>
      <c r="J1230" t="s">
        <v>22</v>
      </c>
      <c r="K1230" s="78">
        <v>0</v>
      </c>
      <c r="M1230" s="103">
        <v>0</v>
      </c>
    </row>
    <row r="1231" spans="1:13" ht="12.5" customHeight="1" x14ac:dyDescent="0.25">
      <c r="A1231" t="str">
        <f t="shared" si="41"/>
        <v>Function_03Application_092022</v>
      </c>
      <c r="B1231">
        <v>1228</v>
      </c>
      <c r="C1231" t="s">
        <v>362</v>
      </c>
      <c r="D1231" t="str">
        <f>VLOOKUP($C1231,'Look-Ups'!$C$2:$G$32,D$1-2,0)</f>
        <v>Function_03</v>
      </c>
      <c r="E1231" t="str">
        <f>VLOOKUP($C1231,'Look-Ups'!$C$2:$G$32,E$1-2,0)</f>
        <v>Function_Simpl_03</v>
      </c>
      <c r="F1231" t="str">
        <f>VLOOKUP($C1231,'Look-Ups'!$C$2:$G$32,F$1-2,0)</f>
        <v>Segment_03</v>
      </c>
      <c r="G1231" t="str">
        <f>VLOOKUP($C1231,'Look-Ups'!$C$2:$G$32,G$1-2,0)</f>
        <v>Proc_Type_01</v>
      </c>
      <c r="H1231" t="s">
        <v>219</v>
      </c>
      <c r="I1231">
        <f t="shared" si="40"/>
        <v>2022</v>
      </c>
      <c r="J1231" t="s">
        <v>22</v>
      </c>
      <c r="K1231" s="78">
        <v>0</v>
      </c>
      <c r="M1231" s="103">
        <v>0</v>
      </c>
    </row>
    <row r="1232" spans="1:13" ht="12.5" customHeight="1" x14ac:dyDescent="0.25">
      <c r="A1232" t="str">
        <f t="shared" si="41"/>
        <v>Function_03Application_092022</v>
      </c>
      <c r="B1232">
        <v>1229</v>
      </c>
      <c r="C1232" t="s">
        <v>362</v>
      </c>
      <c r="D1232" t="str">
        <f>VLOOKUP($C1232,'Look-Ups'!$C$2:$G$32,D$1-2,0)</f>
        <v>Function_03</v>
      </c>
      <c r="E1232" t="str">
        <f>VLOOKUP($C1232,'Look-Ups'!$C$2:$G$32,E$1-2,0)</f>
        <v>Function_Simpl_03</v>
      </c>
      <c r="F1232" t="str">
        <f>VLOOKUP($C1232,'Look-Ups'!$C$2:$G$32,F$1-2,0)</f>
        <v>Segment_03</v>
      </c>
      <c r="G1232" t="str">
        <f>VLOOKUP($C1232,'Look-Ups'!$C$2:$G$32,G$1-2,0)</f>
        <v>Proc_Type_01</v>
      </c>
      <c r="H1232" t="s">
        <v>204</v>
      </c>
      <c r="I1232">
        <f t="shared" si="40"/>
        <v>2022</v>
      </c>
      <c r="J1232" t="s">
        <v>22</v>
      </c>
      <c r="K1232" s="78">
        <v>0</v>
      </c>
      <c r="M1232" s="103">
        <v>0</v>
      </c>
    </row>
    <row r="1233" spans="1:13" ht="12.5" customHeight="1" x14ac:dyDescent="0.25">
      <c r="A1233" t="str">
        <f t="shared" si="41"/>
        <v>Function_03Application_092022</v>
      </c>
      <c r="B1233">
        <v>1230</v>
      </c>
      <c r="C1233" t="s">
        <v>362</v>
      </c>
      <c r="D1233" t="str">
        <f>VLOOKUP($C1233,'Look-Ups'!$C$2:$G$32,D$1-2,0)</f>
        <v>Function_03</v>
      </c>
      <c r="E1233" t="str">
        <f>VLOOKUP($C1233,'Look-Ups'!$C$2:$G$32,E$1-2,0)</f>
        <v>Function_Simpl_03</v>
      </c>
      <c r="F1233" t="str">
        <f>VLOOKUP($C1233,'Look-Ups'!$C$2:$G$32,F$1-2,0)</f>
        <v>Segment_03</v>
      </c>
      <c r="G1233" t="str">
        <f>VLOOKUP($C1233,'Look-Ups'!$C$2:$G$32,G$1-2,0)</f>
        <v>Proc_Type_01</v>
      </c>
      <c r="H1233" t="s">
        <v>209</v>
      </c>
      <c r="I1233">
        <f t="shared" si="40"/>
        <v>2022</v>
      </c>
      <c r="J1233" t="s">
        <v>22</v>
      </c>
      <c r="K1233" s="78">
        <v>0</v>
      </c>
      <c r="M1233" s="103">
        <v>0</v>
      </c>
    </row>
    <row r="1234" spans="1:13" ht="12.5" customHeight="1" x14ac:dyDescent="0.25">
      <c r="A1234" t="str">
        <f t="shared" si="41"/>
        <v>Function_03Application_092022</v>
      </c>
      <c r="B1234">
        <v>1231</v>
      </c>
      <c r="C1234" t="s">
        <v>362</v>
      </c>
      <c r="D1234" t="str">
        <f>VLOOKUP($C1234,'Look-Ups'!$C$2:$G$32,D$1-2,0)</f>
        <v>Function_03</v>
      </c>
      <c r="E1234" t="str">
        <f>VLOOKUP($C1234,'Look-Ups'!$C$2:$G$32,E$1-2,0)</f>
        <v>Function_Simpl_03</v>
      </c>
      <c r="F1234" t="str">
        <f>VLOOKUP($C1234,'Look-Ups'!$C$2:$G$32,F$1-2,0)</f>
        <v>Segment_03</v>
      </c>
      <c r="G1234" t="str">
        <f>VLOOKUP($C1234,'Look-Ups'!$C$2:$G$32,G$1-2,0)</f>
        <v>Proc_Type_01</v>
      </c>
      <c r="H1234" t="s">
        <v>244</v>
      </c>
      <c r="I1234">
        <f t="shared" si="40"/>
        <v>2022</v>
      </c>
      <c r="J1234" t="s">
        <v>22</v>
      </c>
      <c r="K1234" s="78" t="s">
        <v>107</v>
      </c>
      <c r="M1234" s="103">
        <v>1</v>
      </c>
    </row>
    <row r="1235" spans="1:13" ht="12.5" customHeight="1" x14ac:dyDescent="0.25">
      <c r="A1235" t="str">
        <f t="shared" si="41"/>
        <v>Function_04Application_122022</v>
      </c>
      <c r="B1235">
        <v>1232</v>
      </c>
      <c r="C1235" t="s">
        <v>365</v>
      </c>
      <c r="D1235" t="str">
        <f>VLOOKUP($C1235,'Look-Ups'!$C$2:$G$32,D$1-2,0)</f>
        <v>Function_04</v>
      </c>
      <c r="E1235" t="str">
        <f>VLOOKUP($C1235,'Look-Ups'!$C$2:$G$32,E$1-2,0)</f>
        <v>Function_Simpl_03</v>
      </c>
      <c r="F1235" t="str">
        <f>VLOOKUP($C1235,'Look-Ups'!$C$2:$G$32,F$1-2,0)</f>
        <v>Segment_04</v>
      </c>
      <c r="G1235" t="str">
        <f>VLOOKUP($C1235,'Look-Ups'!$C$2:$G$32,G$1-2,0)</f>
        <v>Proc_Type_04</v>
      </c>
      <c r="H1235" t="s">
        <v>156</v>
      </c>
      <c r="I1235">
        <f t="shared" si="40"/>
        <v>2022</v>
      </c>
      <c r="J1235" t="s">
        <v>22</v>
      </c>
      <c r="K1235" s="78">
        <v>0</v>
      </c>
      <c r="M1235" s="103">
        <v>0</v>
      </c>
    </row>
    <row r="1236" spans="1:13" ht="12.5" customHeight="1" x14ac:dyDescent="0.25">
      <c r="A1236" t="str">
        <f t="shared" si="41"/>
        <v>Function_04Application_122022</v>
      </c>
      <c r="B1236">
        <v>1233</v>
      </c>
      <c r="C1236" t="s">
        <v>365</v>
      </c>
      <c r="D1236" t="str">
        <f>VLOOKUP($C1236,'Look-Ups'!$C$2:$G$32,D$1-2,0)</f>
        <v>Function_04</v>
      </c>
      <c r="E1236" t="str">
        <f>VLOOKUP($C1236,'Look-Ups'!$C$2:$G$32,E$1-2,0)</f>
        <v>Function_Simpl_03</v>
      </c>
      <c r="F1236" t="str">
        <f>VLOOKUP($C1236,'Look-Ups'!$C$2:$G$32,F$1-2,0)</f>
        <v>Segment_04</v>
      </c>
      <c r="G1236" t="str">
        <f>VLOOKUP($C1236,'Look-Ups'!$C$2:$G$32,G$1-2,0)</f>
        <v>Proc_Type_04</v>
      </c>
      <c r="H1236" t="s">
        <v>222</v>
      </c>
      <c r="I1236">
        <f t="shared" si="40"/>
        <v>2022</v>
      </c>
      <c r="J1236" t="s">
        <v>22</v>
      </c>
      <c r="K1236" s="78">
        <v>0</v>
      </c>
      <c r="M1236" s="103">
        <v>0</v>
      </c>
    </row>
    <row r="1237" spans="1:13" ht="12.5" customHeight="1" x14ac:dyDescent="0.25">
      <c r="A1237" t="str">
        <f t="shared" si="41"/>
        <v>Function_04Application_122022</v>
      </c>
      <c r="B1237">
        <v>1234</v>
      </c>
      <c r="C1237" t="s">
        <v>365</v>
      </c>
      <c r="D1237" t="str">
        <f>VLOOKUP($C1237,'Look-Ups'!$C$2:$G$32,D$1-2,0)</f>
        <v>Function_04</v>
      </c>
      <c r="E1237" t="str">
        <f>VLOOKUP($C1237,'Look-Ups'!$C$2:$G$32,E$1-2,0)</f>
        <v>Function_Simpl_03</v>
      </c>
      <c r="F1237" t="str">
        <f>VLOOKUP($C1237,'Look-Ups'!$C$2:$G$32,F$1-2,0)</f>
        <v>Segment_04</v>
      </c>
      <c r="G1237" t="str">
        <f>VLOOKUP($C1237,'Look-Ups'!$C$2:$G$32,G$1-2,0)</f>
        <v>Proc_Type_04</v>
      </c>
      <c r="H1237" t="s">
        <v>219</v>
      </c>
      <c r="I1237">
        <f t="shared" si="40"/>
        <v>2022</v>
      </c>
      <c r="J1237" t="s">
        <v>22</v>
      </c>
      <c r="K1237" s="78">
        <v>0</v>
      </c>
      <c r="M1237" s="103">
        <v>0</v>
      </c>
    </row>
    <row r="1238" spans="1:13" ht="12.5" customHeight="1" x14ac:dyDescent="0.25">
      <c r="A1238" t="str">
        <f t="shared" si="41"/>
        <v>Function_04Application_122022</v>
      </c>
      <c r="B1238">
        <v>1235</v>
      </c>
      <c r="C1238" t="s">
        <v>365</v>
      </c>
      <c r="D1238" t="str">
        <f>VLOOKUP($C1238,'Look-Ups'!$C$2:$G$32,D$1-2,0)</f>
        <v>Function_04</v>
      </c>
      <c r="E1238" t="str">
        <f>VLOOKUP($C1238,'Look-Ups'!$C$2:$G$32,E$1-2,0)</f>
        <v>Function_Simpl_03</v>
      </c>
      <c r="F1238" t="str">
        <f>VLOOKUP($C1238,'Look-Ups'!$C$2:$G$32,F$1-2,0)</f>
        <v>Segment_04</v>
      </c>
      <c r="G1238" t="str">
        <f>VLOOKUP($C1238,'Look-Ups'!$C$2:$G$32,G$1-2,0)</f>
        <v>Proc_Type_04</v>
      </c>
      <c r="H1238" t="s">
        <v>187</v>
      </c>
      <c r="I1238">
        <f t="shared" si="40"/>
        <v>2022</v>
      </c>
      <c r="J1238" t="s">
        <v>22</v>
      </c>
      <c r="K1238" s="78">
        <v>0</v>
      </c>
      <c r="M1238" s="103">
        <v>0</v>
      </c>
    </row>
    <row r="1239" spans="1:13" ht="12.5" customHeight="1" x14ac:dyDescent="0.25">
      <c r="A1239" t="str">
        <f t="shared" si="41"/>
        <v>Function_04Application_122022</v>
      </c>
      <c r="B1239">
        <v>1236</v>
      </c>
      <c r="C1239" t="s">
        <v>365</v>
      </c>
      <c r="D1239" t="str">
        <f>VLOOKUP($C1239,'Look-Ups'!$C$2:$G$32,D$1-2,0)</f>
        <v>Function_04</v>
      </c>
      <c r="E1239" t="str">
        <f>VLOOKUP($C1239,'Look-Ups'!$C$2:$G$32,E$1-2,0)</f>
        <v>Function_Simpl_03</v>
      </c>
      <c r="F1239" t="str">
        <f>VLOOKUP($C1239,'Look-Ups'!$C$2:$G$32,F$1-2,0)</f>
        <v>Segment_04</v>
      </c>
      <c r="G1239" t="str">
        <f>VLOOKUP($C1239,'Look-Ups'!$C$2:$G$32,G$1-2,0)</f>
        <v>Proc_Type_04</v>
      </c>
      <c r="H1239" t="s">
        <v>209</v>
      </c>
      <c r="I1239">
        <f t="shared" si="40"/>
        <v>2022</v>
      </c>
      <c r="J1239" t="s">
        <v>22</v>
      </c>
      <c r="K1239" s="78">
        <v>0</v>
      </c>
      <c r="M1239" s="103">
        <v>0</v>
      </c>
    </row>
    <row r="1240" spans="1:13" ht="12.5" customHeight="1" x14ac:dyDescent="0.25">
      <c r="A1240" t="str">
        <f t="shared" si="41"/>
        <v>Function_04Application_122022</v>
      </c>
      <c r="B1240">
        <v>1237</v>
      </c>
      <c r="C1240" t="s">
        <v>365</v>
      </c>
      <c r="D1240" t="str">
        <f>VLOOKUP($C1240,'Look-Ups'!$C$2:$G$32,D$1-2,0)</f>
        <v>Function_04</v>
      </c>
      <c r="E1240" t="str">
        <f>VLOOKUP($C1240,'Look-Ups'!$C$2:$G$32,E$1-2,0)</f>
        <v>Function_Simpl_03</v>
      </c>
      <c r="F1240" t="str">
        <f>VLOOKUP($C1240,'Look-Ups'!$C$2:$G$32,F$1-2,0)</f>
        <v>Segment_04</v>
      </c>
      <c r="G1240" t="str">
        <f>VLOOKUP($C1240,'Look-Ups'!$C$2:$G$32,G$1-2,0)</f>
        <v>Proc_Type_04</v>
      </c>
      <c r="H1240" t="s">
        <v>204</v>
      </c>
      <c r="I1240">
        <f t="shared" si="40"/>
        <v>2022</v>
      </c>
      <c r="J1240" t="s">
        <v>22</v>
      </c>
      <c r="K1240" s="78">
        <v>0</v>
      </c>
      <c r="M1240" s="103">
        <v>0</v>
      </c>
    </row>
    <row r="1241" spans="1:13" ht="12.5" customHeight="1" x14ac:dyDescent="0.25">
      <c r="A1241" t="str">
        <f t="shared" si="41"/>
        <v>Function_04Application_122022</v>
      </c>
      <c r="B1241">
        <v>1238</v>
      </c>
      <c r="C1241" t="s">
        <v>365</v>
      </c>
      <c r="D1241" t="str">
        <f>VLOOKUP($C1241,'Look-Ups'!$C$2:$G$32,D$1-2,0)</f>
        <v>Function_04</v>
      </c>
      <c r="E1241" t="str">
        <f>VLOOKUP($C1241,'Look-Ups'!$C$2:$G$32,E$1-2,0)</f>
        <v>Function_Simpl_03</v>
      </c>
      <c r="F1241" t="str">
        <f>VLOOKUP($C1241,'Look-Ups'!$C$2:$G$32,F$1-2,0)</f>
        <v>Segment_04</v>
      </c>
      <c r="G1241" t="str">
        <f>VLOOKUP($C1241,'Look-Ups'!$C$2:$G$32,G$1-2,0)</f>
        <v>Proc_Type_04</v>
      </c>
      <c r="H1241" t="s">
        <v>244</v>
      </c>
      <c r="I1241">
        <f t="shared" si="40"/>
        <v>2022</v>
      </c>
      <c r="J1241" t="s">
        <v>22</v>
      </c>
      <c r="K1241" s="78" t="s">
        <v>107</v>
      </c>
      <c r="M1241" s="103">
        <v>1</v>
      </c>
    </row>
    <row r="1242" spans="1:13" ht="12.5" customHeight="1" x14ac:dyDescent="0.25">
      <c r="A1242" t="str">
        <f t="shared" si="41"/>
        <v>Function_03Application_132022</v>
      </c>
      <c r="B1242">
        <v>1239</v>
      </c>
      <c r="C1242" t="s">
        <v>366</v>
      </c>
      <c r="D1242" t="str">
        <f>VLOOKUP($C1242,'Look-Ups'!$C$2:$G$32,D$1-2,0)</f>
        <v>Function_03</v>
      </c>
      <c r="E1242" t="str">
        <f>VLOOKUP($C1242,'Look-Ups'!$C$2:$G$32,E$1-2,0)</f>
        <v>Function_Simpl_03</v>
      </c>
      <c r="F1242" t="str">
        <f>VLOOKUP($C1242,'Look-Ups'!$C$2:$G$32,F$1-2,0)</f>
        <v>Segment_03</v>
      </c>
      <c r="G1242" t="str">
        <f>VLOOKUP($C1242,'Look-Ups'!$C$2:$G$32,G$1-2,0)</f>
        <v>Proc_Type_01</v>
      </c>
      <c r="H1242" t="s">
        <v>219</v>
      </c>
      <c r="I1242">
        <f t="shared" si="40"/>
        <v>2022</v>
      </c>
      <c r="J1242" t="s">
        <v>22</v>
      </c>
      <c r="K1242" s="78">
        <v>0</v>
      </c>
      <c r="M1242" s="103">
        <v>0</v>
      </c>
    </row>
    <row r="1243" spans="1:13" ht="12.5" customHeight="1" x14ac:dyDescent="0.25">
      <c r="A1243" t="str">
        <f t="shared" si="41"/>
        <v>Function_03Application_132022</v>
      </c>
      <c r="B1243">
        <v>1240</v>
      </c>
      <c r="C1243" t="s">
        <v>366</v>
      </c>
      <c r="D1243" t="str">
        <f>VLOOKUP($C1243,'Look-Ups'!$C$2:$G$32,D$1-2,0)</f>
        <v>Function_03</v>
      </c>
      <c r="E1243" t="str">
        <f>VLOOKUP($C1243,'Look-Ups'!$C$2:$G$32,E$1-2,0)</f>
        <v>Function_Simpl_03</v>
      </c>
      <c r="F1243" t="str">
        <f>VLOOKUP($C1243,'Look-Ups'!$C$2:$G$32,F$1-2,0)</f>
        <v>Segment_03</v>
      </c>
      <c r="G1243" t="str">
        <f>VLOOKUP($C1243,'Look-Ups'!$C$2:$G$32,G$1-2,0)</f>
        <v>Proc_Type_01</v>
      </c>
      <c r="H1243" t="s">
        <v>209</v>
      </c>
      <c r="I1243">
        <f t="shared" si="40"/>
        <v>2022</v>
      </c>
      <c r="J1243" t="s">
        <v>22</v>
      </c>
      <c r="K1243" s="78">
        <v>0</v>
      </c>
      <c r="M1243" s="103">
        <v>0</v>
      </c>
    </row>
    <row r="1244" spans="1:13" ht="12.5" customHeight="1" x14ac:dyDescent="0.25">
      <c r="A1244" t="str">
        <f t="shared" si="41"/>
        <v>Function_03Application_132022</v>
      </c>
      <c r="B1244">
        <v>1241</v>
      </c>
      <c r="C1244" t="s">
        <v>366</v>
      </c>
      <c r="D1244" t="str">
        <f>VLOOKUP($C1244,'Look-Ups'!$C$2:$G$32,D$1-2,0)</f>
        <v>Function_03</v>
      </c>
      <c r="E1244" t="str">
        <f>VLOOKUP($C1244,'Look-Ups'!$C$2:$G$32,E$1-2,0)</f>
        <v>Function_Simpl_03</v>
      </c>
      <c r="F1244" t="str">
        <f>VLOOKUP($C1244,'Look-Ups'!$C$2:$G$32,F$1-2,0)</f>
        <v>Segment_03</v>
      </c>
      <c r="G1244" t="str">
        <f>VLOOKUP($C1244,'Look-Ups'!$C$2:$G$32,G$1-2,0)</f>
        <v>Proc_Type_01</v>
      </c>
      <c r="H1244" t="s">
        <v>171</v>
      </c>
      <c r="I1244">
        <f t="shared" si="40"/>
        <v>2022</v>
      </c>
      <c r="J1244" t="s">
        <v>22</v>
      </c>
      <c r="K1244" s="78">
        <v>0</v>
      </c>
      <c r="M1244" s="103">
        <v>0</v>
      </c>
    </row>
    <row r="1245" spans="1:13" ht="12.5" customHeight="1" x14ac:dyDescent="0.25">
      <c r="A1245" t="str">
        <f t="shared" si="41"/>
        <v>Function_03Application_132022</v>
      </c>
      <c r="B1245">
        <v>1242</v>
      </c>
      <c r="C1245" t="s">
        <v>366</v>
      </c>
      <c r="D1245" t="str">
        <f>VLOOKUP($C1245,'Look-Ups'!$C$2:$G$32,D$1-2,0)</f>
        <v>Function_03</v>
      </c>
      <c r="E1245" t="str">
        <f>VLOOKUP($C1245,'Look-Ups'!$C$2:$G$32,E$1-2,0)</f>
        <v>Function_Simpl_03</v>
      </c>
      <c r="F1245" t="str">
        <f>VLOOKUP($C1245,'Look-Ups'!$C$2:$G$32,F$1-2,0)</f>
        <v>Segment_03</v>
      </c>
      <c r="G1245" t="str">
        <f>VLOOKUP($C1245,'Look-Ups'!$C$2:$G$32,G$1-2,0)</f>
        <v>Proc_Type_01</v>
      </c>
      <c r="H1245" t="s">
        <v>238</v>
      </c>
      <c r="I1245">
        <f t="shared" si="40"/>
        <v>2022</v>
      </c>
      <c r="J1245" t="s">
        <v>22</v>
      </c>
      <c r="K1245" s="78">
        <v>0</v>
      </c>
      <c r="M1245" s="103">
        <v>0</v>
      </c>
    </row>
    <row r="1246" spans="1:13" ht="12.5" customHeight="1" x14ac:dyDescent="0.25">
      <c r="A1246" t="str">
        <f t="shared" si="41"/>
        <v>Function_03Application_132022</v>
      </c>
      <c r="B1246">
        <v>1243</v>
      </c>
      <c r="C1246" t="s">
        <v>366</v>
      </c>
      <c r="D1246" t="str">
        <f>VLOOKUP($C1246,'Look-Ups'!$C$2:$G$32,D$1-2,0)</f>
        <v>Function_03</v>
      </c>
      <c r="E1246" t="str">
        <f>VLOOKUP($C1246,'Look-Ups'!$C$2:$G$32,E$1-2,0)</f>
        <v>Function_Simpl_03</v>
      </c>
      <c r="F1246" t="str">
        <f>VLOOKUP($C1246,'Look-Ups'!$C$2:$G$32,F$1-2,0)</f>
        <v>Segment_03</v>
      </c>
      <c r="G1246" t="str">
        <f>VLOOKUP($C1246,'Look-Ups'!$C$2:$G$32,G$1-2,0)</f>
        <v>Proc_Type_01</v>
      </c>
      <c r="H1246" t="s">
        <v>222</v>
      </c>
      <c r="I1246">
        <f t="shared" si="40"/>
        <v>2022</v>
      </c>
      <c r="J1246" t="s">
        <v>22</v>
      </c>
      <c r="K1246" s="78">
        <v>0</v>
      </c>
      <c r="M1246" s="103">
        <v>0</v>
      </c>
    </row>
    <row r="1247" spans="1:13" ht="12.5" customHeight="1" x14ac:dyDescent="0.25">
      <c r="A1247" t="str">
        <f t="shared" si="41"/>
        <v>Function_03Application_132022</v>
      </c>
      <c r="B1247">
        <v>1244</v>
      </c>
      <c r="C1247" t="s">
        <v>366</v>
      </c>
      <c r="D1247" t="str">
        <f>VLOOKUP($C1247,'Look-Ups'!$C$2:$G$32,D$1-2,0)</f>
        <v>Function_03</v>
      </c>
      <c r="E1247" t="str">
        <f>VLOOKUP($C1247,'Look-Ups'!$C$2:$G$32,E$1-2,0)</f>
        <v>Function_Simpl_03</v>
      </c>
      <c r="F1247" t="str">
        <f>VLOOKUP($C1247,'Look-Ups'!$C$2:$G$32,F$1-2,0)</f>
        <v>Segment_03</v>
      </c>
      <c r="G1247" t="str">
        <f>VLOOKUP($C1247,'Look-Ups'!$C$2:$G$32,G$1-2,0)</f>
        <v>Proc_Type_01</v>
      </c>
      <c r="H1247" t="s">
        <v>187</v>
      </c>
      <c r="I1247">
        <f t="shared" si="40"/>
        <v>2022</v>
      </c>
      <c r="J1247" t="s">
        <v>22</v>
      </c>
      <c r="K1247" s="78">
        <v>0</v>
      </c>
      <c r="M1247" s="103">
        <v>0</v>
      </c>
    </row>
    <row r="1248" spans="1:13" ht="12.5" customHeight="1" x14ac:dyDescent="0.25">
      <c r="A1248" t="str">
        <f t="shared" si="41"/>
        <v>Function_03Application_132022</v>
      </c>
      <c r="B1248">
        <v>1245</v>
      </c>
      <c r="C1248" t="s">
        <v>366</v>
      </c>
      <c r="D1248" t="str">
        <f>VLOOKUP($C1248,'Look-Ups'!$C$2:$G$32,D$1-2,0)</f>
        <v>Function_03</v>
      </c>
      <c r="E1248" t="str">
        <f>VLOOKUP($C1248,'Look-Ups'!$C$2:$G$32,E$1-2,0)</f>
        <v>Function_Simpl_03</v>
      </c>
      <c r="F1248" t="str">
        <f>VLOOKUP($C1248,'Look-Ups'!$C$2:$G$32,F$1-2,0)</f>
        <v>Segment_03</v>
      </c>
      <c r="G1248" t="str">
        <f>VLOOKUP($C1248,'Look-Ups'!$C$2:$G$32,G$1-2,0)</f>
        <v>Proc_Type_01</v>
      </c>
      <c r="H1248" t="s">
        <v>195</v>
      </c>
      <c r="I1248">
        <f t="shared" si="40"/>
        <v>2022</v>
      </c>
      <c r="J1248" t="s">
        <v>22</v>
      </c>
      <c r="K1248" s="78">
        <v>0</v>
      </c>
      <c r="M1248" s="103">
        <v>0</v>
      </c>
    </row>
    <row r="1249" spans="1:13" ht="12.5" customHeight="1" x14ac:dyDescent="0.25">
      <c r="A1249" t="str">
        <f t="shared" si="41"/>
        <v>Function_03Application_132022</v>
      </c>
      <c r="B1249">
        <v>1246</v>
      </c>
      <c r="C1249" t="s">
        <v>366</v>
      </c>
      <c r="D1249" t="str">
        <f>VLOOKUP($C1249,'Look-Ups'!$C$2:$G$32,D$1-2,0)</f>
        <v>Function_03</v>
      </c>
      <c r="E1249" t="str">
        <f>VLOOKUP($C1249,'Look-Ups'!$C$2:$G$32,E$1-2,0)</f>
        <v>Function_Simpl_03</v>
      </c>
      <c r="F1249" t="str">
        <f>VLOOKUP($C1249,'Look-Ups'!$C$2:$G$32,F$1-2,0)</f>
        <v>Segment_03</v>
      </c>
      <c r="G1249" t="str">
        <f>VLOOKUP($C1249,'Look-Ups'!$C$2:$G$32,G$1-2,0)</f>
        <v>Proc_Type_01</v>
      </c>
      <c r="H1249" t="s">
        <v>244</v>
      </c>
      <c r="I1249">
        <f t="shared" si="40"/>
        <v>2022</v>
      </c>
      <c r="J1249" t="s">
        <v>22</v>
      </c>
      <c r="K1249" s="78" t="s">
        <v>107</v>
      </c>
      <c r="M1249" s="103">
        <v>1</v>
      </c>
    </row>
    <row r="1250" spans="1:13" ht="12.5" customHeight="1" x14ac:dyDescent="0.25">
      <c r="A1250" t="str">
        <f t="shared" si="41"/>
        <v>Function_05Application_162022</v>
      </c>
      <c r="B1250">
        <v>1247</v>
      </c>
      <c r="C1250" t="s">
        <v>369</v>
      </c>
      <c r="D1250" t="str">
        <f>VLOOKUP($C1250,'Look-Ups'!$C$2:$G$32,D$1-2,0)</f>
        <v>Function_05</v>
      </c>
      <c r="E1250" t="str">
        <f>VLOOKUP($C1250,'Look-Ups'!$C$2:$G$32,E$1-2,0)</f>
        <v>Function_Simpl_04</v>
      </c>
      <c r="F1250" t="str">
        <f>VLOOKUP($C1250,'Look-Ups'!$C$2:$G$32,F$1-2,0)</f>
        <v>Segment_04</v>
      </c>
      <c r="G1250" t="str">
        <f>VLOOKUP($C1250,'Look-Ups'!$C$2:$G$32,G$1-2,0)</f>
        <v>Proc_Type_05</v>
      </c>
      <c r="H1250" t="s">
        <v>219</v>
      </c>
      <c r="I1250">
        <f t="shared" si="40"/>
        <v>2022</v>
      </c>
      <c r="J1250" t="s">
        <v>22</v>
      </c>
      <c r="K1250" s="78">
        <v>0</v>
      </c>
      <c r="M1250" s="103">
        <v>0</v>
      </c>
    </row>
    <row r="1251" spans="1:13" ht="12.5" customHeight="1" x14ac:dyDescent="0.25">
      <c r="A1251" t="str">
        <f t="shared" si="41"/>
        <v>Function_05Application_162022</v>
      </c>
      <c r="B1251">
        <v>1248</v>
      </c>
      <c r="C1251" t="s">
        <v>369</v>
      </c>
      <c r="D1251" t="str">
        <f>VLOOKUP($C1251,'Look-Ups'!$C$2:$G$32,D$1-2,0)</f>
        <v>Function_05</v>
      </c>
      <c r="E1251" t="str">
        <f>VLOOKUP($C1251,'Look-Ups'!$C$2:$G$32,E$1-2,0)</f>
        <v>Function_Simpl_04</v>
      </c>
      <c r="F1251" t="str">
        <f>VLOOKUP($C1251,'Look-Ups'!$C$2:$G$32,F$1-2,0)</f>
        <v>Segment_04</v>
      </c>
      <c r="G1251" t="str">
        <f>VLOOKUP($C1251,'Look-Ups'!$C$2:$G$32,G$1-2,0)</f>
        <v>Proc_Type_05</v>
      </c>
      <c r="H1251" t="s">
        <v>156</v>
      </c>
      <c r="I1251">
        <f t="shared" si="40"/>
        <v>2022</v>
      </c>
      <c r="J1251" t="s">
        <v>22</v>
      </c>
      <c r="K1251" s="78">
        <v>0</v>
      </c>
      <c r="M1251" s="103">
        <v>0</v>
      </c>
    </row>
    <row r="1252" spans="1:13" ht="12.5" customHeight="1" x14ac:dyDescent="0.25">
      <c r="A1252" t="str">
        <f t="shared" si="41"/>
        <v>Function_05Application_162022</v>
      </c>
      <c r="B1252">
        <v>1249</v>
      </c>
      <c r="C1252" t="s">
        <v>369</v>
      </c>
      <c r="D1252" t="str">
        <f>VLOOKUP($C1252,'Look-Ups'!$C$2:$G$32,D$1-2,0)</f>
        <v>Function_05</v>
      </c>
      <c r="E1252" t="str">
        <f>VLOOKUP($C1252,'Look-Ups'!$C$2:$G$32,E$1-2,0)</f>
        <v>Function_Simpl_04</v>
      </c>
      <c r="F1252" t="str">
        <f>VLOOKUP($C1252,'Look-Ups'!$C$2:$G$32,F$1-2,0)</f>
        <v>Segment_04</v>
      </c>
      <c r="G1252" t="str">
        <f>VLOOKUP($C1252,'Look-Ups'!$C$2:$G$32,G$1-2,0)</f>
        <v>Proc_Type_05</v>
      </c>
      <c r="H1252" t="s">
        <v>222</v>
      </c>
      <c r="I1252">
        <f t="shared" si="40"/>
        <v>2022</v>
      </c>
      <c r="J1252" t="s">
        <v>22</v>
      </c>
      <c r="K1252" s="78">
        <v>0</v>
      </c>
      <c r="M1252" s="103">
        <v>0</v>
      </c>
    </row>
    <row r="1253" spans="1:13" ht="12.5" customHeight="1" x14ac:dyDescent="0.25">
      <c r="A1253" t="str">
        <f t="shared" si="41"/>
        <v>Function_05Application_162022</v>
      </c>
      <c r="B1253">
        <v>1250</v>
      </c>
      <c r="C1253" t="s">
        <v>369</v>
      </c>
      <c r="D1253" t="str">
        <f>VLOOKUP($C1253,'Look-Ups'!$C$2:$G$32,D$1-2,0)</f>
        <v>Function_05</v>
      </c>
      <c r="E1253" t="str">
        <f>VLOOKUP($C1253,'Look-Ups'!$C$2:$G$32,E$1-2,0)</f>
        <v>Function_Simpl_04</v>
      </c>
      <c r="F1253" t="str">
        <f>VLOOKUP($C1253,'Look-Ups'!$C$2:$G$32,F$1-2,0)</f>
        <v>Segment_04</v>
      </c>
      <c r="G1253" t="str">
        <f>VLOOKUP($C1253,'Look-Ups'!$C$2:$G$32,G$1-2,0)</f>
        <v>Proc_Type_05</v>
      </c>
      <c r="H1253" t="s">
        <v>187</v>
      </c>
      <c r="I1253">
        <f t="shared" si="40"/>
        <v>2022</v>
      </c>
      <c r="J1253" t="s">
        <v>22</v>
      </c>
      <c r="K1253" s="78">
        <v>0</v>
      </c>
      <c r="M1253" s="103">
        <v>0</v>
      </c>
    </row>
    <row r="1254" spans="1:13" ht="12.5" customHeight="1" x14ac:dyDescent="0.25">
      <c r="A1254" t="str">
        <f t="shared" si="41"/>
        <v>Function_05Application_162022</v>
      </c>
      <c r="B1254">
        <v>1251</v>
      </c>
      <c r="C1254" t="s">
        <v>369</v>
      </c>
      <c r="D1254" t="str">
        <f>VLOOKUP($C1254,'Look-Ups'!$C$2:$G$32,D$1-2,0)</f>
        <v>Function_05</v>
      </c>
      <c r="E1254" t="str">
        <f>VLOOKUP($C1254,'Look-Ups'!$C$2:$G$32,E$1-2,0)</f>
        <v>Function_Simpl_04</v>
      </c>
      <c r="F1254" t="str">
        <f>VLOOKUP($C1254,'Look-Ups'!$C$2:$G$32,F$1-2,0)</f>
        <v>Segment_04</v>
      </c>
      <c r="G1254" t="str">
        <f>VLOOKUP($C1254,'Look-Ups'!$C$2:$G$32,G$1-2,0)</f>
        <v>Proc_Type_05</v>
      </c>
      <c r="H1254" t="s">
        <v>209</v>
      </c>
      <c r="I1254">
        <f t="shared" si="40"/>
        <v>2022</v>
      </c>
      <c r="J1254" t="s">
        <v>22</v>
      </c>
      <c r="K1254" s="78">
        <v>0</v>
      </c>
      <c r="M1254" s="103">
        <v>0</v>
      </c>
    </row>
    <row r="1255" spans="1:13" ht="12.5" customHeight="1" x14ac:dyDescent="0.25">
      <c r="A1255" t="str">
        <f t="shared" si="41"/>
        <v>Function_05Application_162022</v>
      </c>
      <c r="B1255">
        <v>1252</v>
      </c>
      <c r="C1255" t="s">
        <v>369</v>
      </c>
      <c r="D1255" t="str">
        <f>VLOOKUP($C1255,'Look-Ups'!$C$2:$G$32,D$1-2,0)</f>
        <v>Function_05</v>
      </c>
      <c r="E1255" t="str">
        <f>VLOOKUP($C1255,'Look-Ups'!$C$2:$G$32,E$1-2,0)</f>
        <v>Function_Simpl_04</v>
      </c>
      <c r="F1255" t="str">
        <f>VLOOKUP($C1255,'Look-Ups'!$C$2:$G$32,F$1-2,0)</f>
        <v>Segment_04</v>
      </c>
      <c r="G1255" t="str">
        <f>VLOOKUP($C1255,'Look-Ups'!$C$2:$G$32,G$1-2,0)</f>
        <v>Proc_Type_05</v>
      </c>
      <c r="H1255" t="s">
        <v>171</v>
      </c>
      <c r="I1255">
        <f t="shared" si="40"/>
        <v>2022</v>
      </c>
      <c r="J1255" t="s">
        <v>22</v>
      </c>
      <c r="K1255" s="78">
        <v>0</v>
      </c>
      <c r="M1255" s="103">
        <v>0</v>
      </c>
    </row>
    <row r="1256" spans="1:13" ht="12.5" customHeight="1" x14ac:dyDescent="0.25">
      <c r="A1256" t="str">
        <f t="shared" si="41"/>
        <v>Function_05Application_162022</v>
      </c>
      <c r="B1256">
        <v>1253</v>
      </c>
      <c r="C1256" t="s">
        <v>369</v>
      </c>
      <c r="D1256" t="str">
        <f>VLOOKUP($C1256,'Look-Ups'!$C$2:$G$32,D$1-2,0)</f>
        <v>Function_05</v>
      </c>
      <c r="E1256" t="str">
        <f>VLOOKUP($C1256,'Look-Ups'!$C$2:$G$32,E$1-2,0)</f>
        <v>Function_Simpl_04</v>
      </c>
      <c r="F1256" t="str">
        <f>VLOOKUP($C1256,'Look-Ups'!$C$2:$G$32,F$1-2,0)</f>
        <v>Segment_04</v>
      </c>
      <c r="G1256" t="str">
        <f>VLOOKUP($C1256,'Look-Ups'!$C$2:$G$32,G$1-2,0)</f>
        <v>Proc_Type_05</v>
      </c>
      <c r="H1256" t="s">
        <v>182</v>
      </c>
      <c r="I1256">
        <f t="shared" si="40"/>
        <v>2022</v>
      </c>
      <c r="J1256" t="s">
        <v>22</v>
      </c>
      <c r="K1256" s="78">
        <v>0</v>
      </c>
      <c r="M1256" s="103">
        <v>0</v>
      </c>
    </row>
    <row r="1257" spans="1:13" ht="12.5" customHeight="1" x14ac:dyDescent="0.25">
      <c r="A1257" t="str">
        <f t="shared" si="41"/>
        <v>Function_05Application_162022</v>
      </c>
      <c r="B1257">
        <v>1254</v>
      </c>
      <c r="C1257" t="s">
        <v>369</v>
      </c>
      <c r="D1257" t="str">
        <f>VLOOKUP($C1257,'Look-Ups'!$C$2:$G$32,D$1-2,0)</f>
        <v>Function_05</v>
      </c>
      <c r="E1257" t="str">
        <f>VLOOKUP($C1257,'Look-Ups'!$C$2:$G$32,E$1-2,0)</f>
        <v>Function_Simpl_04</v>
      </c>
      <c r="F1257" t="str">
        <f>VLOOKUP($C1257,'Look-Ups'!$C$2:$G$32,F$1-2,0)</f>
        <v>Segment_04</v>
      </c>
      <c r="G1257" t="str">
        <f>VLOOKUP($C1257,'Look-Ups'!$C$2:$G$32,G$1-2,0)</f>
        <v>Proc_Type_05</v>
      </c>
      <c r="H1257" t="s">
        <v>238</v>
      </c>
      <c r="I1257">
        <f t="shared" si="40"/>
        <v>2022</v>
      </c>
      <c r="J1257" t="s">
        <v>22</v>
      </c>
      <c r="K1257" s="78">
        <v>0</v>
      </c>
      <c r="M1257" s="103">
        <v>0</v>
      </c>
    </row>
    <row r="1258" spans="1:13" ht="12.5" customHeight="1" x14ac:dyDescent="0.25">
      <c r="A1258" t="str">
        <f t="shared" si="41"/>
        <v>Function_05Application_162022</v>
      </c>
      <c r="B1258">
        <v>1255</v>
      </c>
      <c r="C1258" t="s">
        <v>369</v>
      </c>
      <c r="D1258" t="str">
        <f>VLOOKUP($C1258,'Look-Ups'!$C$2:$G$32,D$1-2,0)</f>
        <v>Function_05</v>
      </c>
      <c r="E1258" t="str">
        <f>VLOOKUP($C1258,'Look-Ups'!$C$2:$G$32,E$1-2,0)</f>
        <v>Function_Simpl_04</v>
      </c>
      <c r="F1258" t="str">
        <f>VLOOKUP($C1258,'Look-Ups'!$C$2:$G$32,F$1-2,0)</f>
        <v>Segment_04</v>
      </c>
      <c r="G1258" t="str">
        <f>VLOOKUP($C1258,'Look-Ups'!$C$2:$G$32,G$1-2,0)</f>
        <v>Proc_Type_05</v>
      </c>
      <c r="H1258" t="s">
        <v>244</v>
      </c>
      <c r="I1258">
        <f t="shared" si="40"/>
        <v>2022</v>
      </c>
      <c r="J1258" t="s">
        <v>22</v>
      </c>
      <c r="K1258" s="78" t="s">
        <v>107</v>
      </c>
      <c r="M1258" s="103">
        <v>1</v>
      </c>
    </row>
    <row r="1259" spans="1:13" ht="12.5" customHeight="1" x14ac:dyDescent="0.25">
      <c r="A1259" t="str">
        <f t="shared" si="41"/>
        <v>Function_05Application_172022</v>
      </c>
      <c r="B1259">
        <v>1256</v>
      </c>
      <c r="C1259" t="s">
        <v>370</v>
      </c>
      <c r="D1259" t="str">
        <f>VLOOKUP($C1259,'Look-Ups'!$C$2:$G$32,D$1-2,0)</f>
        <v>Function_05</v>
      </c>
      <c r="E1259" t="str">
        <f>VLOOKUP($C1259,'Look-Ups'!$C$2:$G$32,E$1-2,0)</f>
        <v>Function_Simpl_04</v>
      </c>
      <c r="F1259" t="str">
        <f>VLOOKUP($C1259,'Look-Ups'!$C$2:$G$32,F$1-2,0)</f>
        <v>Segment_04</v>
      </c>
      <c r="G1259" t="str">
        <f>VLOOKUP($C1259,'Look-Ups'!$C$2:$G$32,G$1-2,0)</f>
        <v>Proc_Type_05</v>
      </c>
      <c r="H1259" t="s">
        <v>209</v>
      </c>
      <c r="I1259">
        <f t="shared" si="40"/>
        <v>2022</v>
      </c>
      <c r="J1259" t="s">
        <v>22</v>
      </c>
      <c r="K1259" s="78">
        <v>0</v>
      </c>
      <c r="M1259" s="103">
        <v>0</v>
      </c>
    </row>
    <row r="1260" spans="1:13" ht="12.5" customHeight="1" x14ac:dyDescent="0.25">
      <c r="A1260" t="str">
        <f t="shared" si="41"/>
        <v>Function_05Application_172022</v>
      </c>
      <c r="B1260">
        <v>1257</v>
      </c>
      <c r="C1260" t="s">
        <v>370</v>
      </c>
      <c r="D1260" t="str">
        <f>VLOOKUP($C1260,'Look-Ups'!$C$2:$G$32,D$1-2,0)</f>
        <v>Function_05</v>
      </c>
      <c r="E1260" t="str">
        <f>VLOOKUP($C1260,'Look-Ups'!$C$2:$G$32,E$1-2,0)</f>
        <v>Function_Simpl_04</v>
      </c>
      <c r="F1260" t="str">
        <f>VLOOKUP($C1260,'Look-Ups'!$C$2:$G$32,F$1-2,0)</f>
        <v>Segment_04</v>
      </c>
      <c r="G1260" t="str">
        <f>VLOOKUP($C1260,'Look-Ups'!$C$2:$G$32,G$1-2,0)</f>
        <v>Proc_Type_05</v>
      </c>
      <c r="H1260" t="s">
        <v>219</v>
      </c>
      <c r="I1260">
        <f t="shared" si="40"/>
        <v>2022</v>
      </c>
      <c r="J1260" t="s">
        <v>22</v>
      </c>
      <c r="K1260" s="78">
        <v>0</v>
      </c>
      <c r="M1260" s="103">
        <v>0</v>
      </c>
    </row>
    <row r="1261" spans="1:13" ht="12.5" customHeight="1" x14ac:dyDescent="0.25">
      <c r="A1261" t="str">
        <f t="shared" si="41"/>
        <v>Function_05Application_172022</v>
      </c>
      <c r="B1261">
        <v>1258</v>
      </c>
      <c r="C1261" t="s">
        <v>370</v>
      </c>
      <c r="D1261" t="str">
        <f>VLOOKUP($C1261,'Look-Ups'!$C$2:$G$32,D$1-2,0)</f>
        <v>Function_05</v>
      </c>
      <c r="E1261" t="str">
        <f>VLOOKUP($C1261,'Look-Ups'!$C$2:$G$32,E$1-2,0)</f>
        <v>Function_Simpl_04</v>
      </c>
      <c r="F1261" t="str">
        <f>VLOOKUP($C1261,'Look-Ups'!$C$2:$G$32,F$1-2,0)</f>
        <v>Segment_04</v>
      </c>
      <c r="G1261" t="str">
        <f>VLOOKUP($C1261,'Look-Ups'!$C$2:$G$32,G$1-2,0)</f>
        <v>Proc_Type_05</v>
      </c>
      <c r="H1261" t="s">
        <v>222</v>
      </c>
      <c r="I1261">
        <f t="shared" si="40"/>
        <v>2022</v>
      </c>
      <c r="J1261" t="s">
        <v>22</v>
      </c>
      <c r="K1261" s="78">
        <v>0</v>
      </c>
      <c r="M1261" s="103">
        <v>0</v>
      </c>
    </row>
    <row r="1262" spans="1:13" ht="12.5" customHeight="1" x14ac:dyDescent="0.25">
      <c r="A1262" t="str">
        <f t="shared" si="41"/>
        <v>Function_05Application_172022</v>
      </c>
      <c r="B1262">
        <v>1259</v>
      </c>
      <c r="C1262" t="s">
        <v>370</v>
      </c>
      <c r="D1262" t="str">
        <f>VLOOKUP($C1262,'Look-Ups'!$C$2:$G$32,D$1-2,0)</f>
        <v>Function_05</v>
      </c>
      <c r="E1262" t="str">
        <f>VLOOKUP($C1262,'Look-Ups'!$C$2:$G$32,E$1-2,0)</f>
        <v>Function_Simpl_04</v>
      </c>
      <c r="F1262" t="str">
        <f>VLOOKUP($C1262,'Look-Ups'!$C$2:$G$32,F$1-2,0)</f>
        <v>Segment_04</v>
      </c>
      <c r="G1262" t="str">
        <f>VLOOKUP($C1262,'Look-Ups'!$C$2:$G$32,G$1-2,0)</f>
        <v>Proc_Type_05</v>
      </c>
      <c r="H1262" t="s">
        <v>187</v>
      </c>
      <c r="I1262">
        <f t="shared" ref="I1262:I1325" si="42">I907+1</f>
        <v>2022</v>
      </c>
      <c r="J1262" t="s">
        <v>22</v>
      </c>
      <c r="K1262" s="78">
        <v>0</v>
      </c>
      <c r="M1262" s="103">
        <v>0</v>
      </c>
    </row>
    <row r="1263" spans="1:13" ht="12.5" customHeight="1" x14ac:dyDescent="0.25">
      <c r="A1263" t="str">
        <f t="shared" si="41"/>
        <v>Function_05Application_172022</v>
      </c>
      <c r="B1263">
        <v>1260</v>
      </c>
      <c r="C1263" t="s">
        <v>370</v>
      </c>
      <c r="D1263" t="str">
        <f>VLOOKUP($C1263,'Look-Ups'!$C$2:$G$32,D$1-2,0)</f>
        <v>Function_05</v>
      </c>
      <c r="E1263" t="str">
        <f>VLOOKUP($C1263,'Look-Ups'!$C$2:$G$32,E$1-2,0)</f>
        <v>Function_Simpl_04</v>
      </c>
      <c r="F1263" t="str">
        <f>VLOOKUP($C1263,'Look-Ups'!$C$2:$G$32,F$1-2,0)</f>
        <v>Segment_04</v>
      </c>
      <c r="G1263" t="str">
        <f>VLOOKUP($C1263,'Look-Ups'!$C$2:$G$32,G$1-2,0)</f>
        <v>Proc_Type_05</v>
      </c>
      <c r="H1263" t="s">
        <v>156</v>
      </c>
      <c r="I1263">
        <f t="shared" si="42"/>
        <v>2022</v>
      </c>
      <c r="J1263" t="s">
        <v>22</v>
      </c>
      <c r="K1263" s="78">
        <v>0</v>
      </c>
      <c r="M1263" s="103">
        <v>0</v>
      </c>
    </row>
    <row r="1264" spans="1:13" ht="12.5" customHeight="1" x14ac:dyDescent="0.25">
      <c r="A1264" t="str">
        <f t="shared" si="41"/>
        <v>Function_05Application_172022</v>
      </c>
      <c r="B1264">
        <v>1261</v>
      </c>
      <c r="C1264" t="s">
        <v>370</v>
      </c>
      <c r="D1264" t="str">
        <f>VLOOKUP($C1264,'Look-Ups'!$C$2:$G$32,D$1-2,0)</f>
        <v>Function_05</v>
      </c>
      <c r="E1264" t="str">
        <f>VLOOKUP($C1264,'Look-Ups'!$C$2:$G$32,E$1-2,0)</f>
        <v>Function_Simpl_04</v>
      </c>
      <c r="F1264" t="str">
        <f>VLOOKUP($C1264,'Look-Ups'!$C$2:$G$32,F$1-2,0)</f>
        <v>Segment_04</v>
      </c>
      <c r="G1264" t="str">
        <f>VLOOKUP($C1264,'Look-Ups'!$C$2:$G$32,G$1-2,0)</f>
        <v>Proc_Type_05</v>
      </c>
      <c r="H1264" t="s">
        <v>238</v>
      </c>
      <c r="I1264">
        <f t="shared" si="42"/>
        <v>2022</v>
      </c>
      <c r="J1264" t="s">
        <v>22</v>
      </c>
      <c r="K1264" s="78">
        <v>0</v>
      </c>
      <c r="M1264" s="103">
        <v>0</v>
      </c>
    </row>
    <row r="1265" spans="1:13" ht="12.5" customHeight="1" x14ac:dyDescent="0.25">
      <c r="A1265" t="str">
        <f t="shared" si="41"/>
        <v>Function_05Application_172022</v>
      </c>
      <c r="B1265">
        <v>1262</v>
      </c>
      <c r="C1265" t="s">
        <v>370</v>
      </c>
      <c r="D1265" t="str">
        <f>VLOOKUP($C1265,'Look-Ups'!$C$2:$G$32,D$1-2,0)</f>
        <v>Function_05</v>
      </c>
      <c r="E1265" t="str">
        <f>VLOOKUP($C1265,'Look-Ups'!$C$2:$G$32,E$1-2,0)</f>
        <v>Function_Simpl_04</v>
      </c>
      <c r="F1265" t="str">
        <f>VLOOKUP($C1265,'Look-Ups'!$C$2:$G$32,F$1-2,0)</f>
        <v>Segment_04</v>
      </c>
      <c r="G1265" t="str">
        <f>VLOOKUP($C1265,'Look-Ups'!$C$2:$G$32,G$1-2,0)</f>
        <v>Proc_Type_05</v>
      </c>
      <c r="H1265" t="s">
        <v>182</v>
      </c>
      <c r="I1265">
        <f t="shared" si="42"/>
        <v>2022</v>
      </c>
      <c r="J1265" t="s">
        <v>22</v>
      </c>
      <c r="K1265" s="78">
        <v>0</v>
      </c>
      <c r="M1265" s="103">
        <v>0</v>
      </c>
    </row>
    <row r="1266" spans="1:13" ht="12.5" customHeight="1" x14ac:dyDescent="0.25">
      <c r="A1266" t="str">
        <f t="shared" si="41"/>
        <v>Function_05Application_172022</v>
      </c>
      <c r="B1266">
        <v>1263</v>
      </c>
      <c r="C1266" t="s">
        <v>370</v>
      </c>
      <c r="D1266" t="str">
        <f>VLOOKUP($C1266,'Look-Ups'!$C$2:$G$32,D$1-2,0)</f>
        <v>Function_05</v>
      </c>
      <c r="E1266" t="str">
        <f>VLOOKUP($C1266,'Look-Ups'!$C$2:$G$32,E$1-2,0)</f>
        <v>Function_Simpl_04</v>
      </c>
      <c r="F1266" t="str">
        <f>VLOOKUP($C1266,'Look-Ups'!$C$2:$G$32,F$1-2,0)</f>
        <v>Segment_04</v>
      </c>
      <c r="G1266" t="str">
        <f>VLOOKUP($C1266,'Look-Ups'!$C$2:$G$32,G$1-2,0)</f>
        <v>Proc_Type_05</v>
      </c>
      <c r="H1266" t="s">
        <v>195</v>
      </c>
      <c r="I1266">
        <f t="shared" si="42"/>
        <v>2022</v>
      </c>
      <c r="J1266" t="s">
        <v>22</v>
      </c>
      <c r="K1266" s="78">
        <v>0</v>
      </c>
      <c r="M1266" s="103">
        <v>0</v>
      </c>
    </row>
    <row r="1267" spans="1:13" ht="12.5" customHeight="1" x14ac:dyDescent="0.25">
      <c r="A1267" t="str">
        <f t="shared" si="41"/>
        <v>Function_05Application_172022</v>
      </c>
      <c r="B1267">
        <v>1264</v>
      </c>
      <c r="C1267" t="s">
        <v>370</v>
      </c>
      <c r="D1267" t="str">
        <f>VLOOKUP($C1267,'Look-Ups'!$C$2:$G$32,D$1-2,0)</f>
        <v>Function_05</v>
      </c>
      <c r="E1267" t="str">
        <f>VLOOKUP($C1267,'Look-Ups'!$C$2:$G$32,E$1-2,0)</f>
        <v>Function_Simpl_04</v>
      </c>
      <c r="F1267" t="str">
        <f>VLOOKUP($C1267,'Look-Ups'!$C$2:$G$32,F$1-2,0)</f>
        <v>Segment_04</v>
      </c>
      <c r="G1267" t="str">
        <f>VLOOKUP($C1267,'Look-Ups'!$C$2:$G$32,G$1-2,0)</f>
        <v>Proc_Type_05</v>
      </c>
      <c r="H1267" t="s">
        <v>244</v>
      </c>
      <c r="I1267">
        <f t="shared" si="42"/>
        <v>2022</v>
      </c>
      <c r="J1267" t="s">
        <v>22</v>
      </c>
      <c r="K1267" s="78" t="s">
        <v>107</v>
      </c>
      <c r="M1267" s="103">
        <v>1</v>
      </c>
    </row>
    <row r="1268" spans="1:13" ht="12.5" customHeight="1" x14ac:dyDescent="0.25">
      <c r="A1268" t="str">
        <f t="shared" si="41"/>
        <v>Function_06Application_182022</v>
      </c>
      <c r="B1268">
        <v>1265</v>
      </c>
      <c r="C1268" t="s">
        <v>371</v>
      </c>
      <c r="D1268" t="str">
        <f>VLOOKUP($C1268,'Look-Ups'!$C$2:$G$32,D$1-2,0)</f>
        <v>Function_06</v>
      </c>
      <c r="E1268" t="str">
        <f>VLOOKUP($C1268,'Look-Ups'!$C$2:$G$32,E$1-2,0)</f>
        <v>Function_Simpl_05</v>
      </c>
      <c r="F1268" t="str">
        <f>VLOOKUP($C1268,'Look-Ups'!$C$2:$G$32,F$1-2,0)</f>
        <v>Segment_05</v>
      </c>
      <c r="G1268" t="str">
        <f>VLOOKUP($C1268,'Look-Ups'!$C$2:$G$32,G$1-2,0)</f>
        <v>Proc_Type_01</v>
      </c>
      <c r="H1268" t="s">
        <v>215</v>
      </c>
      <c r="I1268">
        <f t="shared" si="42"/>
        <v>2022</v>
      </c>
      <c r="J1268" t="s">
        <v>22</v>
      </c>
      <c r="K1268" s="78">
        <v>0</v>
      </c>
      <c r="M1268" s="103">
        <v>0</v>
      </c>
    </row>
    <row r="1269" spans="1:13" ht="12.5" customHeight="1" x14ac:dyDescent="0.25">
      <c r="A1269" t="str">
        <f t="shared" si="41"/>
        <v>Function_06Application_182022</v>
      </c>
      <c r="B1269">
        <v>1266</v>
      </c>
      <c r="C1269" t="s">
        <v>371</v>
      </c>
      <c r="D1269" t="str">
        <f>VLOOKUP($C1269,'Look-Ups'!$C$2:$G$32,D$1-2,0)</f>
        <v>Function_06</v>
      </c>
      <c r="E1269" t="str">
        <f>VLOOKUP($C1269,'Look-Ups'!$C$2:$G$32,E$1-2,0)</f>
        <v>Function_Simpl_05</v>
      </c>
      <c r="F1269" t="str">
        <f>VLOOKUP($C1269,'Look-Ups'!$C$2:$G$32,F$1-2,0)</f>
        <v>Segment_05</v>
      </c>
      <c r="G1269" t="str">
        <f>VLOOKUP($C1269,'Look-Ups'!$C$2:$G$32,G$1-2,0)</f>
        <v>Proc_Type_01</v>
      </c>
      <c r="H1269" t="s">
        <v>222</v>
      </c>
      <c r="I1269">
        <f t="shared" si="42"/>
        <v>2022</v>
      </c>
      <c r="J1269" t="s">
        <v>22</v>
      </c>
      <c r="K1269" s="78">
        <v>0</v>
      </c>
      <c r="M1269" s="103">
        <v>0</v>
      </c>
    </row>
    <row r="1270" spans="1:13" ht="12.5" customHeight="1" x14ac:dyDescent="0.25">
      <c r="A1270" t="str">
        <f t="shared" si="41"/>
        <v>Function_06Application_182022</v>
      </c>
      <c r="B1270">
        <v>1267</v>
      </c>
      <c r="C1270" t="s">
        <v>371</v>
      </c>
      <c r="D1270" t="str">
        <f>VLOOKUP($C1270,'Look-Ups'!$C$2:$G$32,D$1-2,0)</f>
        <v>Function_06</v>
      </c>
      <c r="E1270" t="str">
        <f>VLOOKUP($C1270,'Look-Ups'!$C$2:$G$32,E$1-2,0)</f>
        <v>Function_Simpl_05</v>
      </c>
      <c r="F1270" t="str">
        <f>VLOOKUP($C1270,'Look-Ups'!$C$2:$G$32,F$1-2,0)</f>
        <v>Segment_05</v>
      </c>
      <c r="G1270" t="str">
        <f>VLOOKUP($C1270,'Look-Ups'!$C$2:$G$32,G$1-2,0)</f>
        <v>Proc_Type_01</v>
      </c>
      <c r="H1270" t="s">
        <v>219</v>
      </c>
      <c r="I1270">
        <f t="shared" si="42"/>
        <v>2022</v>
      </c>
      <c r="J1270" t="s">
        <v>22</v>
      </c>
      <c r="K1270" s="78">
        <v>0</v>
      </c>
      <c r="M1270" s="103">
        <v>0</v>
      </c>
    </row>
    <row r="1271" spans="1:13" ht="12.5" customHeight="1" x14ac:dyDescent="0.25">
      <c r="A1271" t="str">
        <f t="shared" si="41"/>
        <v>Function_06Application_182022</v>
      </c>
      <c r="B1271">
        <v>1268</v>
      </c>
      <c r="C1271" t="s">
        <v>371</v>
      </c>
      <c r="D1271" t="str">
        <f>VLOOKUP($C1271,'Look-Ups'!$C$2:$G$32,D$1-2,0)</f>
        <v>Function_06</v>
      </c>
      <c r="E1271" t="str">
        <f>VLOOKUP($C1271,'Look-Ups'!$C$2:$G$32,E$1-2,0)</f>
        <v>Function_Simpl_05</v>
      </c>
      <c r="F1271" t="str">
        <f>VLOOKUP($C1271,'Look-Ups'!$C$2:$G$32,F$1-2,0)</f>
        <v>Segment_05</v>
      </c>
      <c r="G1271" t="str">
        <f>VLOOKUP($C1271,'Look-Ups'!$C$2:$G$32,G$1-2,0)</f>
        <v>Proc_Type_01</v>
      </c>
      <c r="H1271" t="s">
        <v>217</v>
      </c>
      <c r="I1271">
        <f t="shared" si="42"/>
        <v>2022</v>
      </c>
      <c r="J1271" t="s">
        <v>22</v>
      </c>
      <c r="K1271" s="78">
        <v>0</v>
      </c>
      <c r="M1271" s="103">
        <v>0</v>
      </c>
    </row>
    <row r="1272" spans="1:13" ht="12.5" customHeight="1" x14ac:dyDescent="0.25">
      <c r="A1272" t="str">
        <f t="shared" si="41"/>
        <v>Function_06Application_182022</v>
      </c>
      <c r="B1272">
        <v>1269</v>
      </c>
      <c r="C1272" t="s">
        <v>371</v>
      </c>
      <c r="D1272" t="str">
        <f>VLOOKUP($C1272,'Look-Ups'!$C$2:$G$32,D$1-2,0)</f>
        <v>Function_06</v>
      </c>
      <c r="E1272" t="str">
        <f>VLOOKUP($C1272,'Look-Ups'!$C$2:$G$32,E$1-2,0)</f>
        <v>Function_Simpl_05</v>
      </c>
      <c r="F1272" t="str">
        <f>VLOOKUP($C1272,'Look-Ups'!$C$2:$G$32,F$1-2,0)</f>
        <v>Segment_05</v>
      </c>
      <c r="G1272" t="str">
        <f>VLOOKUP($C1272,'Look-Ups'!$C$2:$G$32,G$1-2,0)</f>
        <v>Proc_Type_01</v>
      </c>
      <c r="H1272" t="s">
        <v>209</v>
      </c>
      <c r="I1272">
        <f t="shared" si="42"/>
        <v>2022</v>
      </c>
      <c r="J1272" t="s">
        <v>22</v>
      </c>
      <c r="K1272" s="78">
        <v>0</v>
      </c>
      <c r="M1272" s="103">
        <v>0</v>
      </c>
    </row>
    <row r="1273" spans="1:13" ht="12.5" customHeight="1" x14ac:dyDescent="0.25">
      <c r="A1273" t="str">
        <f t="shared" si="41"/>
        <v>Function_06Application_182022</v>
      </c>
      <c r="B1273">
        <v>1270</v>
      </c>
      <c r="C1273" t="s">
        <v>371</v>
      </c>
      <c r="D1273" t="str">
        <f>VLOOKUP($C1273,'Look-Ups'!$C$2:$G$32,D$1-2,0)</f>
        <v>Function_06</v>
      </c>
      <c r="E1273" t="str">
        <f>VLOOKUP($C1273,'Look-Ups'!$C$2:$G$32,E$1-2,0)</f>
        <v>Function_Simpl_05</v>
      </c>
      <c r="F1273" t="str">
        <f>VLOOKUP($C1273,'Look-Ups'!$C$2:$G$32,F$1-2,0)</f>
        <v>Segment_05</v>
      </c>
      <c r="G1273" t="str">
        <f>VLOOKUP($C1273,'Look-Ups'!$C$2:$G$32,G$1-2,0)</f>
        <v>Proc_Type_01</v>
      </c>
      <c r="H1273" t="s">
        <v>201</v>
      </c>
      <c r="I1273">
        <f t="shared" si="42"/>
        <v>2022</v>
      </c>
      <c r="J1273" t="s">
        <v>22</v>
      </c>
      <c r="K1273" s="78">
        <v>0</v>
      </c>
      <c r="M1273" s="103">
        <v>0</v>
      </c>
    </row>
    <row r="1274" spans="1:13" ht="12.5" customHeight="1" x14ac:dyDescent="0.25">
      <c r="A1274" t="str">
        <f t="shared" si="41"/>
        <v>Function_06Application_182022</v>
      </c>
      <c r="B1274">
        <v>1271</v>
      </c>
      <c r="C1274" t="s">
        <v>371</v>
      </c>
      <c r="D1274" t="str">
        <f>VLOOKUP($C1274,'Look-Ups'!$C$2:$G$32,D$1-2,0)</f>
        <v>Function_06</v>
      </c>
      <c r="E1274" t="str">
        <f>VLOOKUP($C1274,'Look-Ups'!$C$2:$G$32,E$1-2,0)</f>
        <v>Function_Simpl_05</v>
      </c>
      <c r="F1274" t="str">
        <f>VLOOKUP($C1274,'Look-Ups'!$C$2:$G$32,F$1-2,0)</f>
        <v>Segment_05</v>
      </c>
      <c r="G1274" t="str">
        <f>VLOOKUP($C1274,'Look-Ups'!$C$2:$G$32,G$1-2,0)</f>
        <v>Proc_Type_01</v>
      </c>
      <c r="H1274" t="s">
        <v>187</v>
      </c>
      <c r="I1274">
        <f t="shared" si="42"/>
        <v>2022</v>
      </c>
      <c r="J1274" t="s">
        <v>22</v>
      </c>
      <c r="K1274" s="78">
        <v>0</v>
      </c>
      <c r="M1274" s="103">
        <v>0</v>
      </c>
    </row>
    <row r="1275" spans="1:13" ht="12.5" customHeight="1" x14ac:dyDescent="0.25">
      <c r="A1275" t="str">
        <f t="shared" si="41"/>
        <v>Function_06Application_182022</v>
      </c>
      <c r="B1275">
        <v>1272</v>
      </c>
      <c r="C1275" t="s">
        <v>371</v>
      </c>
      <c r="D1275" t="str">
        <f>VLOOKUP($C1275,'Look-Ups'!$C$2:$G$32,D$1-2,0)</f>
        <v>Function_06</v>
      </c>
      <c r="E1275" t="str">
        <f>VLOOKUP($C1275,'Look-Ups'!$C$2:$G$32,E$1-2,0)</f>
        <v>Function_Simpl_05</v>
      </c>
      <c r="F1275" t="str">
        <f>VLOOKUP($C1275,'Look-Ups'!$C$2:$G$32,F$1-2,0)</f>
        <v>Segment_05</v>
      </c>
      <c r="G1275" t="str">
        <f>VLOOKUP($C1275,'Look-Ups'!$C$2:$G$32,G$1-2,0)</f>
        <v>Proc_Type_01</v>
      </c>
      <c r="H1275" t="s">
        <v>221</v>
      </c>
      <c r="I1275">
        <f t="shared" si="42"/>
        <v>2022</v>
      </c>
      <c r="J1275" t="s">
        <v>22</v>
      </c>
      <c r="K1275" s="78">
        <v>0</v>
      </c>
      <c r="M1275" s="103">
        <v>0</v>
      </c>
    </row>
    <row r="1276" spans="1:13" ht="12.5" customHeight="1" x14ac:dyDescent="0.25">
      <c r="A1276" t="str">
        <f t="shared" si="41"/>
        <v>Function_06Application_182022</v>
      </c>
      <c r="B1276">
        <v>1273</v>
      </c>
      <c r="C1276" t="s">
        <v>371</v>
      </c>
      <c r="D1276" t="str">
        <f>VLOOKUP($C1276,'Look-Ups'!$C$2:$G$32,D$1-2,0)</f>
        <v>Function_06</v>
      </c>
      <c r="E1276" t="str">
        <f>VLOOKUP($C1276,'Look-Ups'!$C$2:$G$32,E$1-2,0)</f>
        <v>Function_Simpl_05</v>
      </c>
      <c r="F1276" t="str">
        <f>VLOOKUP($C1276,'Look-Ups'!$C$2:$G$32,F$1-2,0)</f>
        <v>Segment_05</v>
      </c>
      <c r="G1276" t="str">
        <f>VLOOKUP($C1276,'Look-Ups'!$C$2:$G$32,G$1-2,0)</f>
        <v>Proc_Type_01</v>
      </c>
      <c r="H1276" t="s">
        <v>225</v>
      </c>
      <c r="I1276">
        <f t="shared" si="42"/>
        <v>2022</v>
      </c>
      <c r="J1276" t="s">
        <v>22</v>
      </c>
      <c r="K1276" s="78">
        <v>0</v>
      </c>
      <c r="M1276" s="103">
        <v>0</v>
      </c>
    </row>
    <row r="1277" spans="1:13" ht="12.5" customHeight="1" x14ac:dyDescent="0.25">
      <c r="A1277" t="str">
        <f t="shared" si="41"/>
        <v>Function_06Application_182022</v>
      </c>
      <c r="B1277">
        <v>1274</v>
      </c>
      <c r="C1277" t="s">
        <v>371</v>
      </c>
      <c r="D1277" t="str">
        <f>VLOOKUP($C1277,'Look-Ups'!$C$2:$G$32,D$1-2,0)</f>
        <v>Function_06</v>
      </c>
      <c r="E1277" t="str">
        <f>VLOOKUP($C1277,'Look-Ups'!$C$2:$G$32,E$1-2,0)</f>
        <v>Function_Simpl_05</v>
      </c>
      <c r="F1277" t="str">
        <f>VLOOKUP($C1277,'Look-Ups'!$C$2:$G$32,F$1-2,0)</f>
        <v>Segment_05</v>
      </c>
      <c r="G1277" t="str">
        <f>VLOOKUP($C1277,'Look-Ups'!$C$2:$G$32,G$1-2,0)</f>
        <v>Proc_Type_01</v>
      </c>
      <c r="H1277" t="s">
        <v>236</v>
      </c>
      <c r="I1277">
        <f t="shared" si="42"/>
        <v>2022</v>
      </c>
      <c r="J1277" t="s">
        <v>22</v>
      </c>
      <c r="K1277" s="78">
        <v>0</v>
      </c>
      <c r="M1277" s="103">
        <v>0</v>
      </c>
    </row>
    <row r="1278" spans="1:13" ht="12.5" customHeight="1" x14ac:dyDescent="0.25">
      <c r="A1278" t="str">
        <f t="shared" si="41"/>
        <v>Function_06Application_182022</v>
      </c>
      <c r="B1278">
        <v>1275</v>
      </c>
      <c r="C1278" t="s">
        <v>371</v>
      </c>
      <c r="D1278" t="str">
        <f>VLOOKUP($C1278,'Look-Ups'!$C$2:$G$32,D$1-2,0)</f>
        <v>Function_06</v>
      </c>
      <c r="E1278" t="str">
        <f>VLOOKUP($C1278,'Look-Ups'!$C$2:$G$32,E$1-2,0)</f>
        <v>Function_Simpl_05</v>
      </c>
      <c r="F1278" t="str">
        <f>VLOOKUP($C1278,'Look-Ups'!$C$2:$G$32,F$1-2,0)</f>
        <v>Segment_05</v>
      </c>
      <c r="G1278" t="str">
        <f>VLOOKUP($C1278,'Look-Ups'!$C$2:$G$32,G$1-2,0)</f>
        <v>Proc_Type_01</v>
      </c>
      <c r="H1278" t="s">
        <v>156</v>
      </c>
      <c r="I1278">
        <f t="shared" si="42"/>
        <v>2022</v>
      </c>
      <c r="J1278" t="s">
        <v>22</v>
      </c>
      <c r="K1278" s="78">
        <v>0</v>
      </c>
      <c r="M1278" s="103">
        <v>0</v>
      </c>
    </row>
    <row r="1279" spans="1:13" ht="12.5" customHeight="1" x14ac:dyDescent="0.25">
      <c r="A1279" t="str">
        <f t="shared" si="41"/>
        <v>Function_06Application_182022</v>
      </c>
      <c r="B1279">
        <v>1276</v>
      </c>
      <c r="C1279" t="s">
        <v>371</v>
      </c>
      <c r="D1279" t="str">
        <f>VLOOKUP($C1279,'Look-Ups'!$C$2:$G$32,D$1-2,0)</f>
        <v>Function_06</v>
      </c>
      <c r="E1279" t="str">
        <f>VLOOKUP($C1279,'Look-Ups'!$C$2:$G$32,E$1-2,0)</f>
        <v>Function_Simpl_05</v>
      </c>
      <c r="F1279" t="str">
        <f>VLOOKUP($C1279,'Look-Ups'!$C$2:$G$32,F$1-2,0)</f>
        <v>Segment_05</v>
      </c>
      <c r="G1279" t="str">
        <f>VLOOKUP($C1279,'Look-Ups'!$C$2:$G$32,G$1-2,0)</f>
        <v>Proc_Type_01</v>
      </c>
      <c r="H1279" t="s">
        <v>163</v>
      </c>
      <c r="I1279">
        <f t="shared" si="42"/>
        <v>2022</v>
      </c>
      <c r="J1279" t="s">
        <v>22</v>
      </c>
      <c r="K1279" s="78">
        <v>0</v>
      </c>
      <c r="M1279" s="103">
        <v>0</v>
      </c>
    </row>
    <row r="1280" spans="1:13" ht="12.5" customHeight="1" x14ac:dyDescent="0.25">
      <c r="A1280" t="str">
        <f t="shared" si="41"/>
        <v>Function_06Application_182022</v>
      </c>
      <c r="B1280">
        <v>1277</v>
      </c>
      <c r="C1280" t="s">
        <v>371</v>
      </c>
      <c r="D1280" t="str">
        <f>VLOOKUP($C1280,'Look-Ups'!$C$2:$G$32,D$1-2,0)</f>
        <v>Function_06</v>
      </c>
      <c r="E1280" t="str">
        <f>VLOOKUP($C1280,'Look-Ups'!$C$2:$G$32,E$1-2,0)</f>
        <v>Function_Simpl_05</v>
      </c>
      <c r="F1280" t="str">
        <f>VLOOKUP($C1280,'Look-Ups'!$C$2:$G$32,F$1-2,0)</f>
        <v>Segment_05</v>
      </c>
      <c r="G1280" t="str">
        <f>VLOOKUP($C1280,'Look-Ups'!$C$2:$G$32,G$1-2,0)</f>
        <v>Proc_Type_01</v>
      </c>
      <c r="H1280" t="s">
        <v>184</v>
      </c>
      <c r="I1280">
        <f t="shared" si="42"/>
        <v>2022</v>
      </c>
      <c r="J1280" t="s">
        <v>22</v>
      </c>
      <c r="K1280" s="78">
        <v>0</v>
      </c>
      <c r="M1280" s="103">
        <v>0</v>
      </c>
    </row>
    <row r="1281" spans="1:13" ht="12.5" customHeight="1" x14ac:dyDescent="0.25">
      <c r="A1281" t="str">
        <f t="shared" si="41"/>
        <v>Function_06Application_182022</v>
      </c>
      <c r="B1281">
        <v>1278</v>
      </c>
      <c r="C1281" t="s">
        <v>371</v>
      </c>
      <c r="D1281" t="str">
        <f>VLOOKUP($C1281,'Look-Ups'!$C$2:$G$32,D$1-2,0)</f>
        <v>Function_06</v>
      </c>
      <c r="E1281" t="str">
        <f>VLOOKUP($C1281,'Look-Ups'!$C$2:$G$32,E$1-2,0)</f>
        <v>Function_Simpl_05</v>
      </c>
      <c r="F1281" t="str">
        <f>VLOOKUP($C1281,'Look-Ups'!$C$2:$G$32,F$1-2,0)</f>
        <v>Segment_05</v>
      </c>
      <c r="G1281" t="str">
        <f>VLOOKUP($C1281,'Look-Ups'!$C$2:$G$32,G$1-2,0)</f>
        <v>Proc_Type_01</v>
      </c>
      <c r="H1281" t="s">
        <v>188</v>
      </c>
      <c r="I1281">
        <f t="shared" si="42"/>
        <v>2022</v>
      </c>
      <c r="J1281" t="s">
        <v>22</v>
      </c>
      <c r="K1281" s="78">
        <v>0</v>
      </c>
      <c r="M1281" s="103">
        <v>0</v>
      </c>
    </row>
    <row r="1282" spans="1:13" ht="12.5" customHeight="1" x14ac:dyDescent="0.25">
      <c r="A1282" t="str">
        <f t="shared" si="41"/>
        <v>Function_06Application_182022</v>
      </c>
      <c r="B1282">
        <v>1279</v>
      </c>
      <c r="C1282" t="s">
        <v>371</v>
      </c>
      <c r="D1282" t="str">
        <f>VLOOKUP($C1282,'Look-Ups'!$C$2:$G$32,D$1-2,0)</f>
        <v>Function_06</v>
      </c>
      <c r="E1282" t="str">
        <f>VLOOKUP($C1282,'Look-Ups'!$C$2:$G$32,E$1-2,0)</f>
        <v>Function_Simpl_05</v>
      </c>
      <c r="F1282" t="str">
        <f>VLOOKUP($C1282,'Look-Ups'!$C$2:$G$32,F$1-2,0)</f>
        <v>Segment_05</v>
      </c>
      <c r="G1282" t="str">
        <f>VLOOKUP($C1282,'Look-Ups'!$C$2:$G$32,G$1-2,0)</f>
        <v>Proc_Type_01</v>
      </c>
      <c r="H1282" t="s">
        <v>203</v>
      </c>
      <c r="I1282">
        <f t="shared" si="42"/>
        <v>2022</v>
      </c>
      <c r="J1282" t="s">
        <v>22</v>
      </c>
      <c r="K1282" s="78">
        <v>0</v>
      </c>
      <c r="M1282" s="103">
        <v>0</v>
      </c>
    </row>
    <row r="1283" spans="1:13" ht="12.5" customHeight="1" x14ac:dyDescent="0.25">
      <c r="A1283" t="str">
        <f t="shared" si="41"/>
        <v>Function_06Application_182022</v>
      </c>
      <c r="B1283">
        <v>1280</v>
      </c>
      <c r="C1283" t="s">
        <v>371</v>
      </c>
      <c r="D1283" t="str">
        <f>VLOOKUP($C1283,'Look-Ups'!$C$2:$G$32,D$1-2,0)</f>
        <v>Function_06</v>
      </c>
      <c r="E1283" t="str">
        <f>VLOOKUP($C1283,'Look-Ups'!$C$2:$G$32,E$1-2,0)</f>
        <v>Function_Simpl_05</v>
      </c>
      <c r="F1283" t="str">
        <f>VLOOKUP($C1283,'Look-Ups'!$C$2:$G$32,F$1-2,0)</f>
        <v>Segment_05</v>
      </c>
      <c r="G1283" t="str">
        <f>VLOOKUP($C1283,'Look-Ups'!$C$2:$G$32,G$1-2,0)</f>
        <v>Proc_Type_01</v>
      </c>
      <c r="H1283" t="s">
        <v>211</v>
      </c>
      <c r="I1283">
        <f t="shared" si="42"/>
        <v>2022</v>
      </c>
      <c r="J1283" t="s">
        <v>22</v>
      </c>
      <c r="K1283" s="78">
        <v>0</v>
      </c>
      <c r="M1283" s="103">
        <v>0</v>
      </c>
    </row>
    <row r="1284" spans="1:13" ht="12.5" customHeight="1" x14ac:dyDescent="0.25">
      <c r="A1284" t="str">
        <f t="shared" si="41"/>
        <v>Function_06Application_182022</v>
      </c>
      <c r="B1284">
        <v>1281</v>
      </c>
      <c r="C1284" t="s">
        <v>371</v>
      </c>
      <c r="D1284" t="str">
        <f>VLOOKUP($C1284,'Look-Ups'!$C$2:$G$32,D$1-2,0)</f>
        <v>Function_06</v>
      </c>
      <c r="E1284" t="str">
        <f>VLOOKUP($C1284,'Look-Ups'!$C$2:$G$32,E$1-2,0)</f>
        <v>Function_Simpl_05</v>
      </c>
      <c r="F1284" t="str">
        <f>VLOOKUP($C1284,'Look-Ups'!$C$2:$G$32,F$1-2,0)</f>
        <v>Segment_05</v>
      </c>
      <c r="G1284" t="str">
        <f>VLOOKUP($C1284,'Look-Ups'!$C$2:$G$32,G$1-2,0)</f>
        <v>Proc_Type_01</v>
      </c>
      <c r="H1284" t="s">
        <v>242</v>
      </c>
      <c r="I1284">
        <f t="shared" si="42"/>
        <v>2022</v>
      </c>
      <c r="J1284" t="s">
        <v>22</v>
      </c>
      <c r="K1284" s="78">
        <v>0</v>
      </c>
      <c r="M1284" s="103">
        <v>0</v>
      </c>
    </row>
    <row r="1285" spans="1:13" ht="12.5" customHeight="1" x14ac:dyDescent="0.25">
      <c r="A1285" t="str">
        <f t="shared" ref="A1285:A1348" si="43">D1285&amp;C1285&amp;I1285</f>
        <v>Function_06Application_182022</v>
      </c>
      <c r="B1285">
        <v>1282</v>
      </c>
      <c r="C1285" t="s">
        <v>371</v>
      </c>
      <c r="D1285" t="str">
        <f>VLOOKUP($C1285,'Look-Ups'!$C$2:$G$32,D$1-2,0)</f>
        <v>Function_06</v>
      </c>
      <c r="E1285" t="str">
        <f>VLOOKUP($C1285,'Look-Ups'!$C$2:$G$32,E$1-2,0)</f>
        <v>Function_Simpl_05</v>
      </c>
      <c r="F1285" t="str">
        <f>VLOOKUP($C1285,'Look-Ups'!$C$2:$G$32,F$1-2,0)</f>
        <v>Segment_05</v>
      </c>
      <c r="G1285" t="str">
        <f>VLOOKUP($C1285,'Look-Ups'!$C$2:$G$32,G$1-2,0)</f>
        <v>Proc_Type_01</v>
      </c>
      <c r="H1285" t="s">
        <v>220</v>
      </c>
      <c r="I1285">
        <f t="shared" si="42"/>
        <v>2022</v>
      </c>
      <c r="J1285" t="s">
        <v>22</v>
      </c>
      <c r="K1285" s="78">
        <v>0</v>
      </c>
      <c r="M1285" s="103">
        <v>0</v>
      </c>
    </row>
    <row r="1286" spans="1:13" ht="12.5" customHeight="1" x14ac:dyDescent="0.25">
      <c r="A1286" t="str">
        <f t="shared" si="43"/>
        <v>Function_06Application_182022</v>
      </c>
      <c r="B1286">
        <v>1283</v>
      </c>
      <c r="C1286" t="s">
        <v>371</v>
      </c>
      <c r="D1286" t="str">
        <f>VLOOKUP($C1286,'Look-Ups'!$C$2:$G$32,D$1-2,0)</f>
        <v>Function_06</v>
      </c>
      <c r="E1286" t="str">
        <f>VLOOKUP($C1286,'Look-Ups'!$C$2:$G$32,E$1-2,0)</f>
        <v>Function_Simpl_05</v>
      </c>
      <c r="F1286" t="str">
        <f>VLOOKUP($C1286,'Look-Ups'!$C$2:$G$32,F$1-2,0)</f>
        <v>Segment_05</v>
      </c>
      <c r="G1286" t="str">
        <f>VLOOKUP($C1286,'Look-Ups'!$C$2:$G$32,G$1-2,0)</f>
        <v>Proc_Type_01</v>
      </c>
      <c r="H1286" t="s">
        <v>182</v>
      </c>
      <c r="I1286">
        <f t="shared" si="42"/>
        <v>2022</v>
      </c>
      <c r="J1286" t="s">
        <v>22</v>
      </c>
      <c r="K1286" s="78">
        <v>0</v>
      </c>
      <c r="M1286" s="103">
        <v>0</v>
      </c>
    </row>
    <row r="1287" spans="1:13" ht="12.5" customHeight="1" x14ac:dyDescent="0.25">
      <c r="A1287" t="str">
        <f t="shared" si="43"/>
        <v>Function_06Application_182022</v>
      </c>
      <c r="B1287">
        <v>1284</v>
      </c>
      <c r="C1287" t="s">
        <v>371</v>
      </c>
      <c r="D1287" t="str">
        <f>VLOOKUP($C1287,'Look-Ups'!$C$2:$G$32,D$1-2,0)</f>
        <v>Function_06</v>
      </c>
      <c r="E1287" t="str">
        <f>VLOOKUP($C1287,'Look-Ups'!$C$2:$G$32,E$1-2,0)</f>
        <v>Function_Simpl_05</v>
      </c>
      <c r="F1287" t="str">
        <f>VLOOKUP($C1287,'Look-Ups'!$C$2:$G$32,F$1-2,0)</f>
        <v>Segment_05</v>
      </c>
      <c r="G1287" t="str">
        <f>VLOOKUP($C1287,'Look-Ups'!$C$2:$G$32,G$1-2,0)</f>
        <v>Proc_Type_01</v>
      </c>
      <c r="H1287" t="s">
        <v>173</v>
      </c>
      <c r="I1287">
        <f t="shared" si="42"/>
        <v>2022</v>
      </c>
      <c r="J1287" t="s">
        <v>22</v>
      </c>
      <c r="K1287" s="78">
        <v>0</v>
      </c>
      <c r="M1287" s="103">
        <v>0</v>
      </c>
    </row>
    <row r="1288" spans="1:13" ht="12.5" customHeight="1" x14ac:dyDescent="0.25">
      <c r="A1288" t="str">
        <f t="shared" si="43"/>
        <v>Function_06Application_182022</v>
      </c>
      <c r="B1288">
        <v>1285</v>
      </c>
      <c r="C1288" t="s">
        <v>371</v>
      </c>
      <c r="D1288" t="str">
        <f>VLOOKUP($C1288,'Look-Ups'!$C$2:$G$32,D$1-2,0)</f>
        <v>Function_06</v>
      </c>
      <c r="E1288" t="str">
        <f>VLOOKUP($C1288,'Look-Ups'!$C$2:$G$32,E$1-2,0)</f>
        <v>Function_Simpl_05</v>
      </c>
      <c r="F1288" t="str">
        <f>VLOOKUP($C1288,'Look-Ups'!$C$2:$G$32,F$1-2,0)</f>
        <v>Segment_05</v>
      </c>
      <c r="G1288" t="str">
        <f>VLOOKUP($C1288,'Look-Ups'!$C$2:$G$32,G$1-2,0)</f>
        <v>Proc_Type_01</v>
      </c>
      <c r="H1288" t="s">
        <v>174</v>
      </c>
      <c r="I1288">
        <f t="shared" si="42"/>
        <v>2022</v>
      </c>
      <c r="J1288" t="s">
        <v>22</v>
      </c>
      <c r="K1288" s="78">
        <v>0</v>
      </c>
      <c r="M1288" s="103">
        <v>0</v>
      </c>
    </row>
    <row r="1289" spans="1:13" ht="12.5" customHeight="1" x14ac:dyDescent="0.25">
      <c r="A1289" t="str">
        <f t="shared" si="43"/>
        <v>Function_06Application_182022</v>
      </c>
      <c r="B1289">
        <v>1286</v>
      </c>
      <c r="C1289" t="s">
        <v>371</v>
      </c>
      <c r="D1289" t="str">
        <f>VLOOKUP($C1289,'Look-Ups'!$C$2:$G$32,D$1-2,0)</f>
        <v>Function_06</v>
      </c>
      <c r="E1289" t="str">
        <f>VLOOKUP($C1289,'Look-Ups'!$C$2:$G$32,E$1-2,0)</f>
        <v>Function_Simpl_05</v>
      </c>
      <c r="F1289" t="str">
        <f>VLOOKUP($C1289,'Look-Ups'!$C$2:$G$32,F$1-2,0)</f>
        <v>Segment_05</v>
      </c>
      <c r="G1289" t="str">
        <f>VLOOKUP($C1289,'Look-Ups'!$C$2:$G$32,G$1-2,0)</f>
        <v>Proc_Type_01</v>
      </c>
      <c r="H1289" t="s">
        <v>183</v>
      </c>
      <c r="I1289">
        <f t="shared" si="42"/>
        <v>2022</v>
      </c>
      <c r="J1289" t="s">
        <v>22</v>
      </c>
      <c r="K1289" s="78">
        <v>0</v>
      </c>
      <c r="M1289" s="103">
        <v>0</v>
      </c>
    </row>
    <row r="1290" spans="1:13" ht="12.5" customHeight="1" x14ac:dyDescent="0.25">
      <c r="A1290" t="str">
        <f t="shared" si="43"/>
        <v>Function_06Application_182022</v>
      </c>
      <c r="B1290">
        <v>1287</v>
      </c>
      <c r="C1290" t="s">
        <v>371</v>
      </c>
      <c r="D1290" t="str">
        <f>VLOOKUP($C1290,'Look-Ups'!$C$2:$G$32,D$1-2,0)</f>
        <v>Function_06</v>
      </c>
      <c r="E1290" t="str">
        <f>VLOOKUP($C1290,'Look-Ups'!$C$2:$G$32,E$1-2,0)</f>
        <v>Function_Simpl_05</v>
      </c>
      <c r="F1290" t="str">
        <f>VLOOKUP($C1290,'Look-Ups'!$C$2:$G$32,F$1-2,0)</f>
        <v>Segment_05</v>
      </c>
      <c r="G1290" t="str">
        <f>VLOOKUP($C1290,'Look-Ups'!$C$2:$G$32,G$1-2,0)</f>
        <v>Proc_Type_01</v>
      </c>
      <c r="H1290" t="s">
        <v>185</v>
      </c>
      <c r="I1290">
        <f t="shared" si="42"/>
        <v>2022</v>
      </c>
      <c r="J1290" t="s">
        <v>22</v>
      </c>
      <c r="K1290" s="78">
        <v>0</v>
      </c>
      <c r="M1290" s="103">
        <v>0</v>
      </c>
    </row>
    <row r="1291" spans="1:13" ht="12.5" customHeight="1" x14ac:dyDescent="0.25">
      <c r="A1291" t="str">
        <f t="shared" si="43"/>
        <v>Function_06Application_182022</v>
      </c>
      <c r="B1291">
        <v>1288</v>
      </c>
      <c r="C1291" t="s">
        <v>371</v>
      </c>
      <c r="D1291" t="str">
        <f>VLOOKUP($C1291,'Look-Ups'!$C$2:$G$32,D$1-2,0)</f>
        <v>Function_06</v>
      </c>
      <c r="E1291" t="str">
        <f>VLOOKUP($C1291,'Look-Ups'!$C$2:$G$32,E$1-2,0)</f>
        <v>Function_Simpl_05</v>
      </c>
      <c r="F1291" t="str">
        <f>VLOOKUP($C1291,'Look-Ups'!$C$2:$G$32,F$1-2,0)</f>
        <v>Segment_05</v>
      </c>
      <c r="G1291" t="str">
        <f>VLOOKUP($C1291,'Look-Ups'!$C$2:$G$32,G$1-2,0)</f>
        <v>Proc_Type_01</v>
      </c>
      <c r="H1291" t="s">
        <v>244</v>
      </c>
      <c r="I1291">
        <f t="shared" si="42"/>
        <v>2022</v>
      </c>
      <c r="J1291" t="s">
        <v>22</v>
      </c>
      <c r="K1291" s="78" t="s">
        <v>107</v>
      </c>
      <c r="M1291" s="103">
        <v>1</v>
      </c>
    </row>
    <row r="1292" spans="1:13" ht="12.5" customHeight="1" x14ac:dyDescent="0.25">
      <c r="A1292" t="str">
        <f t="shared" si="43"/>
        <v>Function_07Application_192022</v>
      </c>
      <c r="B1292">
        <v>1289</v>
      </c>
      <c r="C1292" t="s">
        <v>372</v>
      </c>
      <c r="D1292" t="str">
        <f>VLOOKUP($C1292,'Look-Ups'!$C$2:$G$32,D$1-2,0)</f>
        <v>Function_07</v>
      </c>
      <c r="E1292" t="str">
        <f>VLOOKUP($C1292,'Look-Ups'!$C$2:$G$32,E$1-2,0)</f>
        <v>Function_Simpl_06</v>
      </c>
      <c r="F1292" t="str">
        <f>VLOOKUP($C1292,'Look-Ups'!$C$2:$G$32,F$1-2,0)</f>
        <v>Segment_04</v>
      </c>
      <c r="G1292" t="str">
        <f>VLOOKUP($C1292,'Look-Ups'!$C$2:$G$32,G$1-2,0)</f>
        <v>Proc_Type_05</v>
      </c>
      <c r="H1292" t="s">
        <v>171</v>
      </c>
      <c r="I1292">
        <f t="shared" si="42"/>
        <v>2022</v>
      </c>
      <c r="J1292" t="s">
        <v>22</v>
      </c>
      <c r="K1292" s="78">
        <v>0</v>
      </c>
      <c r="M1292" s="103">
        <v>0</v>
      </c>
    </row>
    <row r="1293" spans="1:13" ht="12.5" customHeight="1" x14ac:dyDescent="0.25">
      <c r="A1293" t="str">
        <f t="shared" si="43"/>
        <v>Function_07Application_192022</v>
      </c>
      <c r="B1293">
        <v>1290</v>
      </c>
      <c r="C1293" t="s">
        <v>372</v>
      </c>
      <c r="D1293" t="str">
        <f>VLOOKUP($C1293,'Look-Ups'!$C$2:$G$32,D$1-2,0)</f>
        <v>Function_07</v>
      </c>
      <c r="E1293" t="str">
        <f>VLOOKUP($C1293,'Look-Ups'!$C$2:$G$32,E$1-2,0)</f>
        <v>Function_Simpl_06</v>
      </c>
      <c r="F1293" t="str">
        <f>VLOOKUP($C1293,'Look-Ups'!$C$2:$G$32,F$1-2,0)</f>
        <v>Segment_04</v>
      </c>
      <c r="G1293" t="str">
        <f>VLOOKUP($C1293,'Look-Ups'!$C$2:$G$32,G$1-2,0)</f>
        <v>Proc_Type_05</v>
      </c>
      <c r="H1293" t="s">
        <v>219</v>
      </c>
      <c r="I1293">
        <f t="shared" si="42"/>
        <v>2022</v>
      </c>
      <c r="J1293" t="s">
        <v>22</v>
      </c>
      <c r="K1293" s="78">
        <v>0</v>
      </c>
      <c r="M1293" s="103">
        <v>0</v>
      </c>
    </row>
    <row r="1294" spans="1:13" ht="12.5" customHeight="1" x14ac:dyDescent="0.25">
      <c r="A1294" t="str">
        <f t="shared" si="43"/>
        <v>Function_07Application_192022</v>
      </c>
      <c r="B1294">
        <v>1291</v>
      </c>
      <c r="C1294" t="s">
        <v>372</v>
      </c>
      <c r="D1294" t="str">
        <f>VLOOKUP($C1294,'Look-Ups'!$C$2:$G$32,D$1-2,0)</f>
        <v>Function_07</v>
      </c>
      <c r="E1294" t="str">
        <f>VLOOKUP($C1294,'Look-Ups'!$C$2:$G$32,E$1-2,0)</f>
        <v>Function_Simpl_06</v>
      </c>
      <c r="F1294" t="str">
        <f>VLOOKUP($C1294,'Look-Ups'!$C$2:$G$32,F$1-2,0)</f>
        <v>Segment_04</v>
      </c>
      <c r="G1294" t="str">
        <f>VLOOKUP($C1294,'Look-Ups'!$C$2:$G$32,G$1-2,0)</f>
        <v>Proc_Type_05</v>
      </c>
      <c r="H1294" t="s">
        <v>156</v>
      </c>
      <c r="I1294">
        <f t="shared" si="42"/>
        <v>2022</v>
      </c>
      <c r="J1294" t="s">
        <v>22</v>
      </c>
      <c r="K1294" s="78">
        <v>0</v>
      </c>
      <c r="M1294" s="103">
        <v>0</v>
      </c>
    </row>
    <row r="1295" spans="1:13" ht="12.5" customHeight="1" x14ac:dyDescent="0.25">
      <c r="A1295" t="str">
        <f t="shared" si="43"/>
        <v>Function_07Application_192022</v>
      </c>
      <c r="B1295">
        <v>1292</v>
      </c>
      <c r="C1295" t="s">
        <v>372</v>
      </c>
      <c r="D1295" t="str">
        <f>VLOOKUP($C1295,'Look-Ups'!$C$2:$G$32,D$1-2,0)</f>
        <v>Function_07</v>
      </c>
      <c r="E1295" t="str">
        <f>VLOOKUP($C1295,'Look-Ups'!$C$2:$G$32,E$1-2,0)</f>
        <v>Function_Simpl_06</v>
      </c>
      <c r="F1295" t="str">
        <f>VLOOKUP($C1295,'Look-Ups'!$C$2:$G$32,F$1-2,0)</f>
        <v>Segment_04</v>
      </c>
      <c r="G1295" t="str">
        <f>VLOOKUP($C1295,'Look-Ups'!$C$2:$G$32,G$1-2,0)</f>
        <v>Proc_Type_05</v>
      </c>
      <c r="H1295" t="s">
        <v>187</v>
      </c>
      <c r="I1295">
        <f t="shared" si="42"/>
        <v>2022</v>
      </c>
      <c r="J1295" t="s">
        <v>22</v>
      </c>
      <c r="K1295" s="78">
        <v>0</v>
      </c>
      <c r="M1295" s="103">
        <v>0</v>
      </c>
    </row>
    <row r="1296" spans="1:13" ht="12.5" customHeight="1" x14ac:dyDescent="0.25">
      <c r="A1296" t="str">
        <f t="shared" si="43"/>
        <v>Function_07Application_192022</v>
      </c>
      <c r="B1296">
        <v>1293</v>
      </c>
      <c r="C1296" t="s">
        <v>372</v>
      </c>
      <c r="D1296" t="str">
        <f>VLOOKUP($C1296,'Look-Ups'!$C$2:$G$32,D$1-2,0)</f>
        <v>Function_07</v>
      </c>
      <c r="E1296" t="str">
        <f>VLOOKUP($C1296,'Look-Ups'!$C$2:$G$32,E$1-2,0)</f>
        <v>Function_Simpl_06</v>
      </c>
      <c r="F1296" t="str">
        <f>VLOOKUP($C1296,'Look-Ups'!$C$2:$G$32,F$1-2,0)</f>
        <v>Segment_04</v>
      </c>
      <c r="G1296" t="str">
        <f>VLOOKUP($C1296,'Look-Ups'!$C$2:$G$32,G$1-2,0)</f>
        <v>Proc_Type_05</v>
      </c>
      <c r="H1296" t="s">
        <v>209</v>
      </c>
      <c r="I1296">
        <f t="shared" si="42"/>
        <v>2022</v>
      </c>
      <c r="J1296" t="s">
        <v>22</v>
      </c>
      <c r="K1296" s="78">
        <v>0</v>
      </c>
      <c r="M1296" s="103">
        <v>0</v>
      </c>
    </row>
    <row r="1297" spans="1:13" ht="12.5" customHeight="1" x14ac:dyDescent="0.25">
      <c r="A1297" t="str">
        <f t="shared" si="43"/>
        <v>Function_07Application_192022</v>
      </c>
      <c r="B1297">
        <v>1294</v>
      </c>
      <c r="C1297" t="s">
        <v>372</v>
      </c>
      <c r="D1297" t="str">
        <f>VLOOKUP($C1297,'Look-Ups'!$C$2:$G$32,D$1-2,0)</f>
        <v>Function_07</v>
      </c>
      <c r="E1297" t="str">
        <f>VLOOKUP($C1297,'Look-Ups'!$C$2:$G$32,E$1-2,0)</f>
        <v>Function_Simpl_06</v>
      </c>
      <c r="F1297" t="str">
        <f>VLOOKUP($C1297,'Look-Ups'!$C$2:$G$32,F$1-2,0)</f>
        <v>Segment_04</v>
      </c>
      <c r="G1297" t="str">
        <f>VLOOKUP($C1297,'Look-Ups'!$C$2:$G$32,G$1-2,0)</f>
        <v>Proc_Type_05</v>
      </c>
      <c r="H1297" t="s">
        <v>222</v>
      </c>
      <c r="I1297">
        <f t="shared" si="42"/>
        <v>2022</v>
      </c>
      <c r="J1297" t="s">
        <v>22</v>
      </c>
      <c r="K1297" s="78">
        <v>0</v>
      </c>
      <c r="M1297" s="103">
        <v>0</v>
      </c>
    </row>
    <row r="1298" spans="1:13" ht="12.5" customHeight="1" x14ac:dyDescent="0.25">
      <c r="A1298" t="str">
        <f t="shared" si="43"/>
        <v>Function_07Application_192022</v>
      </c>
      <c r="B1298">
        <v>1295</v>
      </c>
      <c r="C1298" t="s">
        <v>372</v>
      </c>
      <c r="D1298" t="str">
        <f>VLOOKUP($C1298,'Look-Ups'!$C$2:$G$32,D$1-2,0)</f>
        <v>Function_07</v>
      </c>
      <c r="E1298" t="str">
        <f>VLOOKUP($C1298,'Look-Ups'!$C$2:$G$32,E$1-2,0)</f>
        <v>Function_Simpl_06</v>
      </c>
      <c r="F1298" t="str">
        <f>VLOOKUP($C1298,'Look-Ups'!$C$2:$G$32,F$1-2,0)</f>
        <v>Segment_04</v>
      </c>
      <c r="G1298" t="str">
        <f>VLOOKUP($C1298,'Look-Ups'!$C$2:$G$32,G$1-2,0)</f>
        <v>Proc_Type_05</v>
      </c>
      <c r="H1298" t="s">
        <v>195</v>
      </c>
      <c r="I1298">
        <f t="shared" si="42"/>
        <v>2022</v>
      </c>
      <c r="J1298" t="s">
        <v>22</v>
      </c>
      <c r="K1298" s="78">
        <v>0</v>
      </c>
      <c r="M1298" s="103">
        <v>0</v>
      </c>
    </row>
    <row r="1299" spans="1:13" ht="12.5" customHeight="1" x14ac:dyDescent="0.25">
      <c r="A1299" t="str">
        <f t="shared" si="43"/>
        <v>Function_07Application_192022</v>
      </c>
      <c r="B1299">
        <v>1296</v>
      </c>
      <c r="C1299" t="s">
        <v>372</v>
      </c>
      <c r="D1299" t="str">
        <f>VLOOKUP($C1299,'Look-Ups'!$C$2:$G$32,D$1-2,0)</f>
        <v>Function_07</v>
      </c>
      <c r="E1299" t="str">
        <f>VLOOKUP($C1299,'Look-Ups'!$C$2:$G$32,E$1-2,0)</f>
        <v>Function_Simpl_06</v>
      </c>
      <c r="F1299" t="str">
        <f>VLOOKUP($C1299,'Look-Ups'!$C$2:$G$32,F$1-2,0)</f>
        <v>Segment_04</v>
      </c>
      <c r="G1299" t="str">
        <f>VLOOKUP($C1299,'Look-Ups'!$C$2:$G$32,G$1-2,0)</f>
        <v>Proc_Type_05</v>
      </c>
      <c r="H1299" t="s">
        <v>225</v>
      </c>
      <c r="I1299">
        <f t="shared" si="42"/>
        <v>2022</v>
      </c>
      <c r="J1299" t="s">
        <v>22</v>
      </c>
      <c r="K1299" s="78">
        <v>0</v>
      </c>
      <c r="M1299" s="103">
        <v>0</v>
      </c>
    </row>
    <row r="1300" spans="1:13" ht="12.5" customHeight="1" x14ac:dyDescent="0.25">
      <c r="A1300" t="str">
        <f t="shared" si="43"/>
        <v>Function_07Application_192022</v>
      </c>
      <c r="B1300">
        <v>1297</v>
      </c>
      <c r="C1300" t="s">
        <v>372</v>
      </c>
      <c r="D1300" t="str">
        <f>VLOOKUP($C1300,'Look-Ups'!$C$2:$G$32,D$1-2,0)</f>
        <v>Function_07</v>
      </c>
      <c r="E1300" t="str">
        <f>VLOOKUP($C1300,'Look-Ups'!$C$2:$G$32,E$1-2,0)</f>
        <v>Function_Simpl_06</v>
      </c>
      <c r="F1300" t="str">
        <f>VLOOKUP($C1300,'Look-Ups'!$C$2:$G$32,F$1-2,0)</f>
        <v>Segment_04</v>
      </c>
      <c r="G1300" t="str">
        <f>VLOOKUP($C1300,'Look-Ups'!$C$2:$G$32,G$1-2,0)</f>
        <v>Proc_Type_05</v>
      </c>
      <c r="H1300" t="s">
        <v>206</v>
      </c>
      <c r="I1300">
        <f t="shared" si="42"/>
        <v>2022</v>
      </c>
      <c r="J1300" t="s">
        <v>22</v>
      </c>
      <c r="K1300" s="78">
        <v>0</v>
      </c>
      <c r="M1300" s="103">
        <v>0</v>
      </c>
    </row>
    <row r="1301" spans="1:13" ht="12.5" customHeight="1" x14ac:dyDescent="0.25">
      <c r="A1301" t="str">
        <f t="shared" si="43"/>
        <v>Function_07Application_192022</v>
      </c>
      <c r="B1301">
        <v>1298</v>
      </c>
      <c r="C1301" t="s">
        <v>372</v>
      </c>
      <c r="D1301" t="str">
        <f>VLOOKUP($C1301,'Look-Ups'!$C$2:$G$32,D$1-2,0)</f>
        <v>Function_07</v>
      </c>
      <c r="E1301" t="str">
        <f>VLOOKUP($C1301,'Look-Ups'!$C$2:$G$32,E$1-2,0)</f>
        <v>Function_Simpl_06</v>
      </c>
      <c r="F1301" t="str">
        <f>VLOOKUP($C1301,'Look-Ups'!$C$2:$G$32,F$1-2,0)</f>
        <v>Segment_04</v>
      </c>
      <c r="G1301" t="str">
        <f>VLOOKUP($C1301,'Look-Ups'!$C$2:$G$32,G$1-2,0)</f>
        <v>Proc_Type_05</v>
      </c>
      <c r="H1301" t="s">
        <v>238</v>
      </c>
      <c r="I1301">
        <f t="shared" si="42"/>
        <v>2022</v>
      </c>
      <c r="J1301" t="s">
        <v>22</v>
      </c>
      <c r="K1301" s="78">
        <v>0</v>
      </c>
      <c r="M1301" s="103">
        <v>0</v>
      </c>
    </row>
    <row r="1302" spans="1:13" ht="12.5" customHeight="1" x14ac:dyDescent="0.25">
      <c r="A1302" t="str">
        <f t="shared" si="43"/>
        <v>Function_07Application_192022</v>
      </c>
      <c r="B1302">
        <v>1299</v>
      </c>
      <c r="C1302" t="s">
        <v>372</v>
      </c>
      <c r="D1302" t="str">
        <f>VLOOKUP($C1302,'Look-Ups'!$C$2:$G$32,D$1-2,0)</f>
        <v>Function_07</v>
      </c>
      <c r="E1302" t="str">
        <f>VLOOKUP($C1302,'Look-Ups'!$C$2:$G$32,E$1-2,0)</f>
        <v>Function_Simpl_06</v>
      </c>
      <c r="F1302" t="str">
        <f>VLOOKUP($C1302,'Look-Ups'!$C$2:$G$32,F$1-2,0)</f>
        <v>Segment_04</v>
      </c>
      <c r="G1302" t="str">
        <f>VLOOKUP($C1302,'Look-Ups'!$C$2:$G$32,G$1-2,0)</f>
        <v>Proc_Type_05</v>
      </c>
      <c r="H1302" t="s">
        <v>244</v>
      </c>
      <c r="I1302">
        <f t="shared" si="42"/>
        <v>2022</v>
      </c>
      <c r="J1302" t="s">
        <v>22</v>
      </c>
      <c r="K1302" s="78" t="s">
        <v>107</v>
      </c>
      <c r="M1302" s="103">
        <v>1</v>
      </c>
    </row>
    <row r="1303" spans="1:13" ht="12.5" customHeight="1" x14ac:dyDescent="0.25">
      <c r="A1303" t="str">
        <f t="shared" si="43"/>
        <v>Function_07Application_202022</v>
      </c>
      <c r="B1303">
        <v>1300</v>
      </c>
      <c r="C1303" t="s">
        <v>373</v>
      </c>
      <c r="D1303" t="str">
        <f>VLOOKUP($C1303,'Look-Ups'!$C$2:$G$32,D$1-2,0)</f>
        <v>Function_07</v>
      </c>
      <c r="E1303" t="str">
        <f>VLOOKUP($C1303,'Look-Ups'!$C$2:$G$32,E$1-2,0)</f>
        <v>Function_Simpl_06</v>
      </c>
      <c r="F1303" t="str">
        <f>VLOOKUP($C1303,'Look-Ups'!$C$2:$G$32,F$1-2,0)</f>
        <v>Segment_04</v>
      </c>
      <c r="G1303" t="str">
        <f>VLOOKUP($C1303,'Look-Ups'!$C$2:$G$32,G$1-2,0)</f>
        <v>Proc_Type_05</v>
      </c>
      <c r="H1303" t="s">
        <v>171</v>
      </c>
      <c r="I1303">
        <f t="shared" si="42"/>
        <v>2022</v>
      </c>
      <c r="J1303" t="s">
        <v>22</v>
      </c>
      <c r="K1303" s="78">
        <v>0</v>
      </c>
      <c r="M1303" s="103">
        <v>0</v>
      </c>
    </row>
    <row r="1304" spans="1:13" ht="12.5" customHeight="1" x14ac:dyDescent="0.25">
      <c r="A1304" t="str">
        <f t="shared" si="43"/>
        <v>Function_07Application_202022</v>
      </c>
      <c r="B1304">
        <v>1301</v>
      </c>
      <c r="C1304" t="s">
        <v>373</v>
      </c>
      <c r="D1304" t="str">
        <f>VLOOKUP($C1304,'Look-Ups'!$C$2:$G$32,D$1-2,0)</f>
        <v>Function_07</v>
      </c>
      <c r="E1304" t="str">
        <f>VLOOKUP($C1304,'Look-Ups'!$C$2:$G$32,E$1-2,0)</f>
        <v>Function_Simpl_06</v>
      </c>
      <c r="F1304" t="str">
        <f>VLOOKUP($C1304,'Look-Ups'!$C$2:$G$32,F$1-2,0)</f>
        <v>Segment_04</v>
      </c>
      <c r="G1304" t="str">
        <f>VLOOKUP($C1304,'Look-Ups'!$C$2:$G$32,G$1-2,0)</f>
        <v>Proc_Type_05</v>
      </c>
      <c r="H1304" t="s">
        <v>219</v>
      </c>
      <c r="I1304">
        <f t="shared" si="42"/>
        <v>2022</v>
      </c>
      <c r="J1304" t="s">
        <v>22</v>
      </c>
      <c r="K1304" s="78">
        <v>0</v>
      </c>
      <c r="M1304" s="103">
        <v>0</v>
      </c>
    </row>
    <row r="1305" spans="1:13" ht="12.5" customHeight="1" x14ac:dyDescent="0.25">
      <c r="A1305" t="str">
        <f t="shared" si="43"/>
        <v>Function_07Application_202022</v>
      </c>
      <c r="B1305">
        <v>1302</v>
      </c>
      <c r="C1305" t="s">
        <v>373</v>
      </c>
      <c r="D1305" t="str">
        <f>VLOOKUP($C1305,'Look-Ups'!$C$2:$G$32,D$1-2,0)</f>
        <v>Function_07</v>
      </c>
      <c r="E1305" t="str">
        <f>VLOOKUP($C1305,'Look-Ups'!$C$2:$G$32,E$1-2,0)</f>
        <v>Function_Simpl_06</v>
      </c>
      <c r="F1305" t="str">
        <f>VLOOKUP($C1305,'Look-Ups'!$C$2:$G$32,F$1-2,0)</f>
        <v>Segment_04</v>
      </c>
      <c r="G1305" t="str">
        <f>VLOOKUP($C1305,'Look-Ups'!$C$2:$G$32,G$1-2,0)</f>
        <v>Proc_Type_05</v>
      </c>
      <c r="H1305" t="s">
        <v>156</v>
      </c>
      <c r="I1305">
        <f t="shared" si="42"/>
        <v>2022</v>
      </c>
      <c r="J1305" t="s">
        <v>22</v>
      </c>
      <c r="K1305" s="78">
        <v>0</v>
      </c>
      <c r="M1305" s="103">
        <v>0</v>
      </c>
    </row>
    <row r="1306" spans="1:13" ht="12.5" customHeight="1" x14ac:dyDescent="0.25">
      <c r="A1306" t="str">
        <f t="shared" si="43"/>
        <v>Function_07Application_202022</v>
      </c>
      <c r="B1306">
        <v>1303</v>
      </c>
      <c r="C1306" t="s">
        <v>373</v>
      </c>
      <c r="D1306" t="str">
        <f>VLOOKUP($C1306,'Look-Ups'!$C$2:$G$32,D$1-2,0)</f>
        <v>Function_07</v>
      </c>
      <c r="E1306" t="str">
        <f>VLOOKUP($C1306,'Look-Ups'!$C$2:$G$32,E$1-2,0)</f>
        <v>Function_Simpl_06</v>
      </c>
      <c r="F1306" t="str">
        <f>VLOOKUP($C1306,'Look-Ups'!$C$2:$G$32,F$1-2,0)</f>
        <v>Segment_04</v>
      </c>
      <c r="G1306" t="str">
        <f>VLOOKUP($C1306,'Look-Ups'!$C$2:$G$32,G$1-2,0)</f>
        <v>Proc_Type_05</v>
      </c>
      <c r="H1306" t="s">
        <v>187</v>
      </c>
      <c r="I1306">
        <f t="shared" si="42"/>
        <v>2022</v>
      </c>
      <c r="J1306" t="s">
        <v>22</v>
      </c>
      <c r="K1306" s="78">
        <v>0</v>
      </c>
      <c r="M1306" s="103">
        <v>0</v>
      </c>
    </row>
    <row r="1307" spans="1:13" ht="12.5" customHeight="1" x14ac:dyDescent="0.25">
      <c r="A1307" t="str">
        <f t="shared" si="43"/>
        <v>Function_07Application_202022</v>
      </c>
      <c r="B1307">
        <v>1304</v>
      </c>
      <c r="C1307" t="s">
        <v>373</v>
      </c>
      <c r="D1307" t="str">
        <f>VLOOKUP($C1307,'Look-Ups'!$C$2:$G$32,D$1-2,0)</f>
        <v>Function_07</v>
      </c>
      <c r="E1307" t="str">
        <f>VLOOKUP($C1307,'Look-Ups'!$C$2:$G$32,E$1-2,0)</f>
        <v>Function_Simpl_06</v>
      </c>
      <c r="F1307" t="str">
        <f>VLOOKUP($C1307,'Look-Ups'!$C$2:$G$32,F$1-2,0)</f>
        <v>Segment_04</v>
      </c>
      <c r="G1307" t="str">
        <f>VLOOKUP($C1307,'Look-Ups'!$C$2:$G$32,G$1-2,0)</f>
        <v>Proc_Type_05</v>
      </c>
      <c r="H1307" t="s">
        <v>209</v>
      </c>
      <c r="I1307">
        <f t="shared" si="42"/>
        <v>2022</v>
      </c>
      <c r="J1307" t="s">
        <v>22</v>
      </c>
      <c r="K1307" s="78">
        <v>0</v>
      </c>
      <c r="M1307" s="103">
        <v>0</v>
      </c>
    </row>
    <row r="1308" spans="1:13" ht="12.5" customHeight="1" x14ac:dyDescent="0.25">
      <c r="A1308" t="str">
        <f t="shared" si="43"/>
        <v>Function_07Application_202022</v>
      </c>
      <c r="B1308">
        <v>1305</v>
      </c>
      <c r="C1308" t="s">
        <v>373</v>
      </c>
      <c r="D1308" t="str">
        <f>VLOOKUP($C1308,'Look-Ups'!$C$2:$G$32,D$1-2,0)</f>
        <v>Function_07</v>
      </c>
      <c r="E1308" t="str">
        <f>VLOOKUP($C1308,'Look-Ups'!$C$2:$G$32,E$1-2,0)</f>
        <v>Function_Simpl_06</v>
      </c>
      <c r="F1308" t="str">
        <f>VLOOKUP($C1308,'Look-Ups'!$C$2:$G$32,F$1-2,0)</f>
        <v>Segment_04</v>
      </c>
      <c r="G1308" t="str">
        <f>VLOOKUP($C1308,'Look-Ups'!$C$2:$G$32,G$1-2,0)</f>
        <v>Proc_Type_05</v>
      </c>
      <c r="H1308" t="s">
        <v>222</v>
      </c>
      <c r="I1308">
        <f t="shared" si="42"/>
        <v>2022</v>
      </c>
      <c r="J1308" t="s">
        <v>22</v>
      </c>
      <c r="K1308" s="78">
        <v>0</v>
      </c>
      <c r="M1308" s="103">
        <v>0</v>
      </c>
    </row>
    <row r="1309" spans="1:13" ht="12.5" customHeight="1" x14ac:dyDescent="0.25">
      <c r="A1309" t="str">
        <f t="shared" si="43"/>
        <v>Function_07Application_202022</v>
      </c>
      <c r="B1309">
        <v>1306</v>
      </c>
      <c r="C1309" t="s">
        <v>373</v>
      </c>
      <c r="D1309" t="str">
        <f>VLOOKUP($C1309,'Look-Ups'!$C$2:$G$32,D$1-2,0)</f>
        <v>Function_07</v>
      </c>
      <c r="E1309" t="str">
        <f>VLOOKUP($C1309,'Look-Ups'!$C$2:$G$32,E$1-2,0)</f>
        <v>Function_Simpl_06</v>
      </c>
      <c r="F1309" t="str">
        <f>VLOOKUP($C1309,'Look-Ups'!$C$2:$G$32,F$1-2,0)</f>
        <v>Segment_04</v>
      </c>
      <c r="G1309" t="str">
        <f>VLOOKUP($C1309,'Look-Ups'!$C$2:$G$32,G$1-2,0)</f>
        <v>Proc_Type_05</v>
      </c>
      <c r="H1309" t="s">
        <v>195</v>
      </c>
      <c r="I1309">
        <f t="shared" si="42"/>
        <v>2022</v>
      </c>
      <c r="J1309" t="s">
        <v>22</v>
      </c>
      <c r="K1309" s="78">
        <v>0</v>
      </c>
      <c r="M1309" s="103">
        <v>0</v>
      </c>
    </row>
    <row r="1310" spans="1:13" ht="12.5" customHeight="1" x14ac:dyDescent="0.25">
      <c r="A1310" t="str">
        <f t="shared" si="43"/>
        <v>Function_07Application_202022</v>
      </c>
      <c r="B1310">
        <v>1307</v>
      </c>
      <c r="C1310" t="s">
        <v>373</v>
      </c>
      <c r="D1310" t="str">
        <f>VLOOKUP($C1310,'Look-Ups'!$C$2:$G$32,D$1-2,0)</f>
        <v>Function_07</v>
      </c>
      <c r="E1310" t="str">
        <f>VLOOKUP($C1310,'Look-Ups'!$C$2:$G$32,E$1-2,0)</f>
        <v>Function_Simpl_06</v>
      </c>
      <c r="F1310" t="str">
        <f>VLOOKUP($C1310,'Look-Ups'!$C$2:$G$32,F$1-2,0)</f>
        <v>Segment_04</v>
      </c>
      <c r="G1310" t="str">
        <f>VLOOKUP($C1310,'Look-Ups'!$C$2:$G$32,G$1-2,0)</f>
        <v>Proc_Type_05</v>
      </c>
      <c r="H1310" t="s">
        <v>225</v>
      </c>
      <c r="I1310">
        <f t="shared" si="42"/>
        <v>2022</v>
      </c>
      <c r="J1310" t="s">
        <v>22</v>
      </c>
      <c r="K1310" s="78">
        <v>0</v>
      </c>
      <c r="M1310" s="103">
        <v>0</v>
      </c>
    </row>
    <row r="1311" spans="1:13" ht="12.5" customHeight="1" x14ac:dyDescent="0.25">
      <c r="A1311" t="str">
        <f t="shared" si="43"/>
        <v>Function_07Application_202022</v>
      </c>
      <c r="B1311">
        <v>1308</v>
      </c>
      <c r="C1311" t="s">
        <v>373</v>
      </c>
      <c r="D1311" t="str">
        <f>VLOOKUP($C1311,'Look-Ups'!$C$2:$G$32,D$1-2,0)</f>
        <v>Function_07</v>
      </c>
      <c r="E1311" t="str">
        <f>VLOOKUP($C1311,'Look-Ups'!$C$2:$G$32,E$1-2,0)</f>
        <v>Function_Simpl_06</v>
      </c>
      <c r="F1311" t="str">
        <f>VLOOKUP($C1311,'Look-Ups'!$C$2:$G$32,F$1-2,0)</f>
        <v>Segment_04</v>
      </c>
      <c r="G1311" t="str">
        <f>VLOOKUP($C1311,'Look-Ups'!$C$2:$G$32,G$1-2,0)</f>
        <v>Proc_Type_05</v>
      </c>
      <c r="H1311" t="s">
        <v>206</v>
      </c>
      <c r="I1311">
        <f t="shared" si="42"/>
        <v>2022</v>
      </c>
      <c r="J1311" t="s">
        <v>22</v>
      </c>
      <c r="K1311" s="78">
        <v>0</v>
      </c>
      <c r="M1311" s="103">
        <v>0</v>
      </c>
    </row>
    <row r="1312" spans="1:13" ht="12.5" customHeight="1" x14ac:dyDescent="0.25">
      <c r="A1312" t="str">
        <f t="shared" si="43"/>
        <v>Function_07Application_202022</v>
      </c>
      <c r="B1312">
        <v>1309</v>
      </c>
      <c r="C1312" t="s">
        <v>373</v>
      </c>
      <c r="D1312" t="str">
        <f>VLOOKUP($C1312,'Look-Ups'!$C$2:$G$32,D$1-2,0)</f>
        <v>Function_07</v>
      </c>
      <c r="E1312" t="str">
        <f>VLOOKUP($C1312,'Look-Ups'!$C$2:$G$32,E$1-2,0)</f>
        <v>Function_Simpl_06</v>
      </c>
      <c r="F1312" t="str">
        <f>VLOOKUP($C1312,'Look-Ups'!$C$2:$G$32,F$1-2,0)</f>
        <v>Segment_04</v>
      </c>
      <c r="G1312" t="str">
        <f>VLOOKUP($C1312,'Look-Ups'!$C$2:$G$32,G$1-2,0)</f>
        <v>Proc_Type_05</v>
      </c>
      <c r="H1312" t="s">
        <v>238</v>
      </c>
      <c r="I1312">
        <f t="shared" si="42"/>
        <v>2022</v>
      </c>
      <c r="J1312" t="s">
        <v>22</v>
      </c>
      <c r="K1312" s="78">
        <v>0</v>
      </c>
      <c r="M1312" s="103">
        <v>0</v>
      </c>
    </row>
    <row r="1313" spans="1:13" ht="12.5" customHeight="1" x14ac:dyDescent="0.25">
      <c r="A1313" t="str">
        <f t="shared" si="43"/>
        <v>Function_07Application_202022</v>
      </c>
      <c r="B1313">
        <v>1310</v>
      </c>
      <c r="C1313" t="s">
        <v>373</v>
      </c>
      <c r="D1313" t="str">
        <f>VLOOKUP($C1313,'Look-Ups'!$C$2:$G$32,D$1-2,0)</f>
        <v>Function_07</v>
      </c>
      <c r="E1313" t="str">
        <f>VLOOKUP($C1313,'Look-Ups'!$C$2:$G$32,E$1-2,0)</f>
        <v>Function_Simpl_06</v>
      </c>
      <c r="F1313" t="str">
        <f>VLOOKUP($C1313,'Look-Ups'!$C$2:$G$32,F$1-2,0)</f>
        <v>Segment_04</v>
      </c>
      <c r="G1313" t="str">
        <f>VLOOKUP($C1313,'Look-Ups'!$C$2:$G$32,G$1-2,0)</f>
        <v>Proc_Type_05</v>
      </c>
      <c r="H1313" t="s">
        <v>244</v>
      </c>
      <c r="I1313">
        <f t="shared" si="42"/>
        <v>2022</v>
      </c>
      <c r="J1313" t="s">
        <v>22</v>
      </c>
      <c r="K1313" s="78" t="s">
        <v>107</v>
      </c>
      <c r="M1313" s="103">
        <v>1</v>
      </c>
    </row>
    <row r="1314" spans="1:13" ht="12.5" customHeight="1" x14ac:dyDescent="0.25">
      <c r="A1314" t="str">
        <f t="shared" si="43"/>
        <v>Function_08Application_212022</v>
      </c>
      <c r="B1314">
        <v>1311</v>
      </c>
      <c r="C1314" t="s">
        <v>374</v>
      </c>
      <c r="D1314" t="str">
        <f>VLOOKUP($C1314,'Look-Ups'!$C$2:$G$32,D$1-2,0)</f>
        <v>Function_08</v>
      </c>
      <c r="E1314" t="str">
        <f>VLOOKUP($C1314,'Look-Ups'!$C$2:$G$32,E$1-2,0)</f>
        <v>Function_Simpl_05</v>
      </c>
      <c r="F1314" t="str">
        <f>VLOOKUP($C1314,'Look-Ups'!$C$2:$G$32,F$1-2,0)</f>
        <v>Segment_05</v>
      </c>
      <c r="G1314" t="str">
        <f>VLOOKUP($C1314,'Look-Ups'!$C$2:$G$32,G$1-2,0)</f>
        <v>Proc_Type_01</v>
      </c>
      <c r="H1314" t="s">
        <v>219</v>
      </c>
      <c r="I1314">
        <f t="shared" si="42"/>
        <v>2022</v>
      </c>
      <c r="J1314" t="s">
        <v>22</v>
      </c>
      <c r="K1314" s="78" t="s">
        <v>108</v>
      </c>
      <c r="M1314" s="103">
        <v>0.52</v>
      </c>
    </row>
    <row r="1315" spans="1:13" ht="12.5" customHeight="1" x14ac:dyDescent="0.25">
      <c r="A1315" t="str">
        <f t="shared" si="43"/>
        <v>Function_08Application_212022</v>
      </c>
      <c r="B1315">
        <v>1312</v>
      </c>
      <c r="C1315" t="s">
        <v>374</v>
      </c>
      <c r="D1315" t="str">
        <f>VLOOKUP($C1315,'Look-Ups'!$C$2:$G$32,D$1-2,0)</f>
        <v>Function_08</v>
      </c>
      <c r="E1315" t="str">
        <f>VLOOKUP($C1315,'Look-Ups'!$C$2:$G$32,E$1-2,0)</f>
        <v>Function_Simpl_05</v>
      </c>
      <c r="F1315" t="str">
        <f>VLOOKUP($C1315,'Look-Ups'!$C$2:$G$32,F$1-2,0)</f>
        <v>Segment_05</v>
      </c>
      <c r="G1315" t="str">
        <f>VLOOKUP($C1315,'Look-Ups'!$C$2:$G$32,G$1-2,0)</f>
        <v>Proc_Type_01</v>
      </c>
      <c r="H1315" t="s">
        <v>215</v>
      </c>
      <c r="I1315">
        <f t="shared" si="42"/>
        <v>2022</v>
      </c>
      <c r="J1315" t="s">
        <v>22</v>
      </c>
      <c r="K1315" s="78">
        <v>0</v>
      </c>
      <c r="M1315" s="103">
        <v>0</v>
      </c>
    </row>
    <row r="1316" spans="1:13" ht="12.5" customHeight="1" x14ac:dyDescent="0.25">
      <c r="A1316" t="str">
        <f t="shared" si="43"/>
        <v>Function_08Application_212022</v>
      </c>
      <c r="B1316">
        <v>1313</v>
      </c>
      <c r="C1316" t="s">
        <v>374</v>
      </c>
      <c r="D1316" t="str">
        <f>VLOOKUP($C1316,'Look-Ups'!$C$2:$G$32,D$1-2,0)</f>
        <v>Function_08</v>
      </c>
      <c r="E1316" t="str">
        <f>VLOOKUP($C1316,'Look-Ups'!$C$2:$G$32,E$1-2,0)</f>
        <v>Function_Simpl_05</v>
      </c>
      <c r="F1316" t="str">
        <f>VLOOKUP($C1316,'Look-Ups'!$C$2:$G$32,F$1-2,0)</f>
        <v>Segment_05</v>
      </c>
      <c r="G1316" t="str">
        <f>VLOOKUP($C1316,'Look-Ups'!$C$2:$G$32,G$1-2,0)</f>
        <v>Proc_Type_01</v>
      </c>
      <c r="H1316" t="s">
        <v>209</v>
      </c>
      <c r="I1316">
        <f t="shared" si="42"/>
        <v>2022</v>
      </c>
      <c r="J1316" t="s">
        <v>22</v>
      </c>
      <c r="K1316" s="78">
        <v>0</v>
      </c>
      <c r="M1316" s="103">
        <v>0</v>
      </c>
    </row>
    <row r="1317" spans="1:13" ht="12.5" customHeight="1" x14ac:dyDescent="0.25">
      <c r="A1317" t="str">
        <f t="shared" si="43"/>
        <v>Function_08Application_212022</v>
      </c>
      <c r="B1317">
        <v>1314</v>
      </c>
      <c r="C1317" t="s">
        <v>374</v>
      </c>
      <c r="D1317" t="str">
        <f>VLOOKUP($C1317,'Look-Ups'!$C$2:$G$32,D$1-2,0)</f>
        <v>Function_08</v>
      </c>
      <c r="E1317" t="str">
        <f>VLOOKUP($C1317,'Look-Ups'!$C$2:$G$32,E$1-2,0)</f>
        <v>Function_Simpl_05</v>
      </c>
      <c r="F1317" t="str">
        <f>VLOOKUP($C1317,'Look-Ups'!$C$2:$G$32,F$1-2,0)</f>
        <v>Segment_05</v>
      </c>
      <c r="G1317" t="str">
        <f>VLOOKUP($C1317,'Look-Ups'!$C$2:$G$32,G$1-2,0)</f>
        <v>Proc_Type_01</v>
      </c>
      <c r="H1317" t="s">
        <v>187</v>
      </c>
      <c r="I1317">
        <f t="shared" si="42"/>
        <v>2022</v>
      </c>
      <c r="J1317" t="s">
        <v>22</v>
      </c>
      <c r="K1317" s="78">
        <v>0</v>
      </c>
      <c r="M1317" s="103">
        <v>0</v>
      </c>
    </row>
    <row r="1318" spans="1:13" ht="12.5" customHeight="1" x14ac:dyDescent="0.25">
      <c r="A1318" t="str">
        <f t="shared" si="43"/>
        <v>Function_08Application_212022</v>
      </c>
      <c r="B1318">
        <v>1315</v>
      </c>
      <c r="C1318" t="s">
        <v>374</v>
      </c>
      <c r="D1318" t="str">
        <f>VLOOKUP($C1318,'Look-Ups'!$C$2:$G$32,D$1-2,0)</f>
        <v>Function_08</v>
      </c>
      <c r="E1318" t="str">
        <f>VLOOKUP($C1318,'Look-Ups'!$C$2:$G$32,E$1-2,0)</f>
        <v>Function_Simpl_05</v>
      </c>
      <c r="F1318" t="str">
        <f>VLOOKUP($C1318,'Look-Ups'!$C$2:$G$32,F$1-2,0)</f>
        <v>Segment_05</v>
      </c>
      <c r="G1318" t="str">
        <f>VLOOKUP($C1318,'Look-Ups'!$C$2:$G$32,G$1-2,0)</f>
        <v>Proc_Type_01</v>
      </c>
      <c r="H1318" t="s">
        <v>212</v>
      </c>
      <c r="I1318">
        <f t="shared" si="42"/>
        <v>2022</v>
      </c>
      <c r="J1318" t="s">
        <v>22</v>
      </c>
      <c r="K1318" s="78">
        <v>0</v>
      </c>
      <c r="M1318" s="103">
        <v>0</v>
      </c>
    </row>
    <row r="1319" spans="1:13" ht="12.5" customHeight="1" x14ac:dyDescent="0.25">
      <c r="A1319" t="str">
        <f t="shared" si="43"/>
        <v>Function_08Application_212022</v>
      </c>
      <c r="B1319">
        <v>1316</v>
      </c>
      <c r="C1319" t="s">
        <v>374</v>
      </c>
      <c r="D1319" t="str">
        <f>VLOOKUP($C1319,'Look-Ups'!$C$2:$G$32,D$1-2,0)</f>
        <v>Function_08</v>
      </c>
      <c r="E1319" t="str">
        <f>VLOOKUP($C1319,'Look-Ups'!$C$2:$G$32,E$1-2,0)</f>
        <v>Function_Simpl_05</v>
      </c>
      <c r="F1319" t="str">
        <f>VLOOKUP($C1319,'Look-Ups'!$C$2:$G$32,F$1-2,0)</f>
        <v>Segment_05</v>
      </c>
      <c r="G1319" t="str">
        <f>VLOOKUP($C1319,'Look-Ups'!$C$2:$G$32,G$1-2,0)</f>
        <v>Proc_Type_01</v>
      </c>
      <c r="H1319" t="s">
        <v>179</v>
      </c>
      <c r="I1319">
        <f t="shared" si="42"/>
        <v>2022</v>
      </c>
      <c r="J1319" t="s">
        <v>22</v>
      </c>
      <c r="K1319" s="78" t="s">
        <v>108</v>
      </c>
      <c r="M1319" s="103">
        <v>0.01</v>
      </c>
    </row>
    <row r="1320" spans="1:13" ht="12.5" customHeight="1" x14ac:dyDescent="0.25">
      <c r="A1320" t="str">
        <f t="shared" si="43"/>
        <v>Function_08Application_212022</v>
      </c>
      <c r="B1320">
        <v>1317</v>
      </c>
      <c r="C1320" t="s">
        <v>374</v>
      </c>
      <c r="D1320" t="str">
        <f>VLOOKUP($C1320,'Look-Ups'!$C$2:$G$32,D$1-2,0)</f>
        <v>Function_08</v>
      </c>
      <c r="E1320" t="str">
        <f>VLOOKUP($C1320,'Look-Ups'!$C$2:$G$32,E$1-2,0)</f>
        <v>Function_Simpl_05</v>
      </c>
      <c r="F1320" t="str">
        <f>VLOOKUP($C1320,'Look-Ups'!$C$2:$G$32,F$1-2,0)</f>
        <v>Segment_05</v>
      </c>
      <c r="G1320" t="str">
        <f>VLOOKUP($C1320,'Look-Ups'!$C$2:$G$32,G$1-2,0)</f>
        <v>Proc_Type_01</v>
      </c>
      <c r="H1320" t="s">
        <v>156</v>
      </c>
      <c r="I1320">
        <f t="shared" si="42"/>
        <v>2022</v>
      </c>
      <c r="J1320" t="s">
        <v>22</v>
      </c>
      <c r="K1320" s="78" t="s">
        <v>108</v>
      </c>
      <c r="M1320" s="103">
        <v>0.05</v>
      </c>
    </row>
    <row r="1321" spans="1:13" ht="12.5" customHeight="1" x14ac:dyDescent="0.25">
      <c r="A1321" t="str">
        <f t="shared" si="43"/>
        <v>Function_08Application_212022</v>
      </c>
      <c r="B1321">
        <v>1318</v>
      </c>
      <c r="C1321" t="s">
        <v>374</v>
      </c>
      <c r="D1321" t="str">
        <f>VLOOKUP($C1321,'Look-Ups'!$C$2:$G$32,D$1-2,0)</f>
        <v>Function_08</v>
      </c>
      <c r="E1321" t="str">
        <f>VLOOKUP($C1321,'Look-Ups'!$C$2:$G$32,E$1-2,0)</f>
        <v>Function_Simpl_05</v>
      </c>
      <c r="F1321" t="str">
        <f>VLOOKUP($C1321,'Look-Ups'!$C$2:$G$32,F$1-2,0)</f>
        <v>Segment_05</v>
      </c>
      <c r="G1321" t="str">
        <f>VLOOKUP($C1321,'Look-Ups'!$C$2:$G$32,G$1-2,0)</f>
        <v>Proc_Type_01</v>
      </c>
      <c r="H1321" t="s">
        <v>224</v>
      </c>
      <c r="I1321">
        <f t="shared" si="42"/>
        <v>2022</v>
      </c>
      <c r="J1321" t="s">
        <v>22</v>
      </c>
      <c r="K1321" s="78">
        <v>0</v>
      </c>
      <c r="M1321" s="103">
        <v>0</v>
      </c>
    </row>
    <row r="1322" spans="1:13" ht="12.5" customHeight="1" x14ac:dyDescent="0.25">
      <c r="A1322" t="str">
        <f t="shared" si="43"/>
        <v>Function_08Application_212022</v>
      </c>
      <c r="B1322">
        <v>1319</v>
      </c>
      <c r="C1322" t="s">
        <v>374</v>
      </c>
      <c r="D1322" t="str">
        <f>VLOOKUP($C1322,'Look-Ups'!$C$2:$G$32,D$1-2,0)</f>
        <v>Function_08</v>
      </c>
      <c r="E1322" t="str">
        <f>VLOOKUP($C1322,'Look-Ups'!$C$2:$G$32,E$1-2,0)</f>
        <v>Function_Simpl_05</v>
      </c>
      <c r="F1322" t="str">
        <f>VLOOKUP($C1322,'Look-Ups'!$C$2:$G$32,F$1-2,0)</f>
        <v>Segment_05</v>
      </c>
      <c r="G1322" t="str">
        <f>VLOOKUP($C1322,'Look-Ups'!$C$2:$G$32,G$1-2,0)</f>
        <v>Proc_Type_01</v>
      </c>
      <c r="H1322" t="s">
        <v>182</v>
      </c>
      <c r="I1322">
        <f t="shared" si="42"/>
        <v>2022</v>
      </c>
      <c r="J1322" t="s">
        <v>22</v>
      </c>
      <c r="K1322" s="78">
        <v>0</v>
      </c>
      <c r="M1322" s="103">
        <v>0</v>
      </c>
    </row>
    <row r="1323" spans="1:13" ht="12.5" customHeight="1" x14ac:dyDescent="0.25">
      <c r="A1323" t="str">
        <f t="shared" si="43"/>
        <v>Function_08Application_212022</v>
      </c>
      <c r="B1323">
        <v>1320</v>
      </c>
      <c r="C1323" t="s">
        <v>374</v>
      </c>
      <c r="D1323" t="str">
        <f>VLOOKUP($C1323,'Look-Ups'!$C$2:$G$32,D$1-2,0)</f>
        <v>Function_08</v>
      </c>
      <c r="E1323" t="str">
        <f>VLOOKUP($C1323,'Look-Ups'!$C$2:$G$32,E$1-2,0)</f>
        <v>Function_Simpl_05</v>
      </c>
      <c r="F1323" t="str">
        <f>VLOOKUP($C1323,'Look-Ups'!$C$2:$G$32,F$1-2,0)</f>
        <v>Segment_05</v>
      </c>
      <c r="G1323" t="str">
        <f>VLOOKUP($C1323,'Look-Ups'!$C$2:$G$32,G$1-2,0)</f>
        <v>Proc_Type_01</v>
      </c>
      <c r="H1323" t="s">
        <v>171</v>
      </c>
      <c r="I1323">
        <f t="shared" si="42"/>
        <v>2022</v>
      </c>
      <c r="J1323" t="s">
        <v>22</v>
      </c>
      <c r="K1323" s="78">
        <v>0</v>
      </c>
      <c r="M1323" s="103">
        <v>0</v>
      </c>
    </row>
    <row r="1324" spans="1:13" ht="12.5" customHeight="1" x14ac:dyDescent="0.25">
      <c r="A1324" t="str">
        <f t="shared" si="43"/>
        <v>Function_08Application_212022</v>
      </c>
      <c r="B1324">
        <v>1321</v>
      </c>
      <c r="C1324" t="s">
        <v>374</v>
      </c>
      <c r="D1324" t="str">
        <f>VLOOKUP($C1324,'Look-Ups'!$C$2:$G$32,D$1-2,0)</f>
        <v>Function_08</v>
      </c>
      <c r="E1324" t="str">
        <f>VLOOKUP($C1324,'Look-Ups'!$C$2:$G$32,E$1-2,0)</f>
        <v>Function_Simpl_05</v>
      </c>
      <c r="F1324" t="str">
        <f>VLOOKUP($C1324,'Look-Ups'!$C$2:$G$32,F$1-2,0)</f>
        <v>Segment_05</v>
      </c>
      <c r="G1324" t="str">
        <f>VLOOKUP($C1324,'Look-Ups'!$C$2:$G$32,G$1-2,0)</f>
        <v>Proc_Type_01</v>
      </c>
      <c r="H1324" t="s">
        <v>242</v>
      </c>
      <c r="I1324">
        <f t="shared" si="42"/>
        <v>2022</v>
      </c>
      <c r="J1324" t="s">
        <v>22</v>
      </c>
      <c r="K1324" s="78">
        <v>0</v>
      </c>
      <c r="M1324" s="103">
        <v>0</v>
      </c>
    </row>
    <row r="1325" spans="1:13" ht="12.5" customHeight="1" x14ac:dyDescent="0.25">
      <c r="A1325" t="str">
        <f t="shared" si="43"/>
        <v>Function_08Application_212022</v>
      </c>
      <c r="B1325">
        <v>1322</v>
      </c>
      <c r="C1325" t="s">
        <v>374</v>
      </c>
      <c r="D1325" t="str">
        <f>VLOOKUP($C1325,'Look-Ups'!$C$2:$G$32,D$1-2,0)</f>
        <v>Function_08</v>
      </c>
      <c r="E1325" t="str">
        <f>VLOOKUP($C1325,'Look-Ups'!$C$2:$G$32,E$1-2,0)</f>
        <v>Function_Simpl_05</v>
      </c>
      <c r="F1325" t="str">
        <f>VLOOKUP($C1325,'Look-Ups'!$C$2:$G$32,F$1-2,0)</f>
        <v>Segment_05</v>
      </c>
      <c r="G1325" t="str">
        <f>VLOOKUP($C1325,'Look-Ups'!$C$2:$G$32,G$1-2,0)</f>
        <v>Proc_Type_01</v>
      </c>
      <c r="H1325" t="s">
        <v>238</v>
      </c>
      <c r="I1325">
        <f t="shared" si="42"/>
        <v>2022</v>
      </c>
      <c r="J1325" t="s">
        <v>22</v>
      </c>
      <c r="K1325" s="78">
        <v>0</v>
      </c>
      <c r="M1325" s="103">
        <v>0</v>
      </c>
    </row>
    <row r="1326" spans="1:13" ht="12.5" customHeight="1" x14ac:dyDescent="0.25">
      <c r="A1326" t="str">
        <f t="shared" si="43"/>
        <v>Function_08Application_212022</v>
      </c>
      <c r="B1326">
        <v>1323</v>
      </c>
      <c r="C1326" t="s">
        <v>374</v>
      </c>
      <c r="D1326" t="str">
        <f>VLOOKUP($C1326,'Look-Ups'!$C$2:$G$32,D$1-2,0)</f>
        <v>Function_08</v>
      </c>
      <c r="E1326" t="str">
        <f>VLOOKUP($C1326,'Look-Ups'!$C$2:$G$32,E$1-2,0)</f>
        <v>Function_Simpl_05</v>
      </c>
      <c r="F1326" t="str">
        <f>VLOOKUP($C1326,'Look-Ups'!$C$2:$G$32,F$1-2,0)</f>
        <v>Segment_05</v>
      </c>
      <c r="G1326" t="str">
        <f>VLOOKUP($C1326,'Look-Ups'!$C$2:$G$32,G$1-2,0)</f>
        <v>Proc_Type_01</v>
      </c>
      <c r="H1326" t="s">
        <v>195</v>
      </c>
      <c r="I1326">
        <f t="shared" ref="I1326:I1389" si="44">I971+1</f>
        <v>2022</v>
      </c>
      <c r="J1326" t="s">
        <v>22</v>
      </c>
      <c r="K1326" s="78">
        <v>0</v>
      </c>
      <c r="M1326" s="103">
        <v>0</v>
      </c>
    </row>
    <row r="1327" spans="1:13" ht="12.5" customHeight="1" x14ac:dyDescent="0.25">
      <c r="A1327" t="str">
        <f t="shared" si="43"/>
        <v>Function_08Application_212022</v>
      </c>
      <c r="B1327">
        <v>1324</v>
      </c>
      <c r="C1327" t="s">
        <v>374</v>
      </c>
      <c r="D1327" t="str">
        <f>VLOOKUP($C1327,'Look-Ups'!$C$2:$G$32,D$1-2,0)</f>
        <v>Function_08</v>
      </c>
      <c r="E1327" t="str">
        <f>VLOOKUP($C1327,'Look-Ups'!$C$2:$G$32,E$1-2,0)</f>
        <v>Function_Simpl_05</v>
      </c>
      <c r="F1327" t="str">
        <f>VLOOKUP($C1327,'Look-Ups'!$C$2:$G$32,F$1-2,0)</f>
        <v>Segment_05</v>
      </c>
      <c r="G1327" t="str">
        <f>VLOOKUP($C1327,'Look-Ups'!$C$2:$G$32,G$1-2,0)</f>
        <v>Proc_Type_01</v>
      </c>
      <c r="H1327" t="s">
        <v>244</v>
      </c>
      <c r="I1327">
        <f t="shared" si="44"/>
        <v>2022</v>
      </c>
      <c r="J1327" t="s">
        <v>22</v>
      </c>
      <c r="K1327" s="78" t="s">
        <v>107</v>
      </c>
      <c r="M1327" s="103">
        <v>0.41999999999999993</v>
      </c>
    </row>
    <row r="1328" spans="1:13" ht="12.5" customHeight="1" x14ac:dyDescent="0.25">
      <c r="A1328" t="str">
        <f t="shared" si="43"/>
        <v>Function_09Application_222022</v>
      </c>
      <c r="B1328">
        <v>1325</v>
      </c>
      <c r="C1328" t="s">
        <v>375</v>
      </c>
      <c r="D1328" t="str">
        <f>VLOOKUP($C1328,'Look-Ups'!$C$2:$G$32,D$1-2,0)</f>
        <v>Function_09</v>
      </c>
      <c r="E1328" t="str">
        <f>VLOOKUP($C1328,'Look-Ups'!$C$2:$G$32,E$1-2,0)</f>
        <v>Function_Simpl_07</v>
      </c>
      <c r="F1328" t="str">
        <f>VLOOKUP($C1328,'Look-Ups'!$C$2:$G$32,F$1-2,0)</f>
        <v>Segment_06</v>
      </c>
      <c r="G1328" t="str">
        <f>VLOOKUP($C1328,'Look-Ups'!$C$2:$G$32,G$1-2,0)</f>
        <v>Proc_Type_01</v>
      </c>
      <c r="H1328" t="s">
        <v>215</v>
      </c>
      <c r="I1328">
        <f t="shared" si="44"/>
        <v>2022</v>
      </c>
      <c r="J1328" t="s">
        <v>22</v>
      </c>
      <c r="K1328" s="78">
        <v>0</v>
      </c>
      <c r="M1328" s="103">
        <v>0</v>
      </c>
    </row>
    <row r="1329" spans="1:13" ht="12.5" customHeight="1" x14ac:dyDescent="0.25">
      <c r="A1329" t="str">
        <f t="shared" si="43"/>
        <v>Function_09Application_222022</v>
      </c>
      <c r="B1329">
        <v>1326</v>
      </c>
      <c r="C1329" t="s">
        <v>375</v>
      </c>
      <c r="D1329" t="str">
        <f>VLOOKUP($C1329,'Look-Ups'!$C$2:$G$32,D$1-2,0)</f>
        <v>Function_09</v>
      </c>
      <c r="E1329" t="str">
        <f>VLOOKUP($C1329,'Look-Ups'!$C$2:$G$32,E$1-2,0)</f>
        <v>Function_Simpl_07</v>
      </c>
      <c r="F1329" t="str">
        <f>VLOOKUP($C1329,'Look-Ups'!$C$2:$G$32,F$1-2,0)</f>
        <v>Segment_06</v>
      </c>
      <c r="G1329" t="str">
        <f>VLOOKUP($C1329,'Look-Ups'!$C$2:$G$32,G$1-2,0)</f>
        <v>Proc_Type_01</v>
      </c>
      <c r="H1329" t="s">
        <v>200</v>
      </c>
      <c r="I1329">
        <f t="shared" si="44"/>
        <v>2022</v>
      </c>
      <c r="J1329" t="s">
        <v>22</v>
      </c>
      <c r="K1329" s="78">
        <v>0</v>
      </c>
      <c r="M1329" s="103">
        <v>0</v>
      </c>
    </row>
    <row r="1330" spans="1:13" ht="12.5" customHeight="1" x14ac:dyDescent="0.25">
      <c r="A1330" t="str">
        <f t="shared" si="43"/>
        <v>Function_09Application_222022</v>
      </c>
      <c r="B1330">
        <v>1327</v>
      </c>
      <c r="C1330" t="s">
        <v>375</v>
      </c>
      <c r="D1330" t="str">
        <f>VLOOKUP($C1330,'Look-Ups'!$C$2:$G$32,D$1-2,0)</f>
        <v>Function_09</v>
      </c>
      <c r="E1330" t="str">
        <f>VLOOKUP($C1330,'Look-Ups'!$C$2:$G$32,E$1-2,0)</f>
        <v>Function_Simpl_07</v>
      </c>
      <c r="F1330" t="str">
        <f>VLOOKUP($C1330,'Look-Ups'!$C$2:$G$32,F$1-2,0)</f>
        <v>Segment_06</v>
      </c>
      <c r="G1330" t="str">
        <f>VLOOKUP($C1330,'Look-Ups'!$C$2:$G$32,G$1-2,0)</f>
        <v>Proc_Type_01</v>
      </c>
      <c r="H1330" t="s">
        <v>219</v>
      </c>
      <c r="I1330">
        <f t="shared" si="44"/>
        <v>2022</v>
      </c>
      <c r="J1330" t="s">
        <v>22</v>
      </c>
      <c r="K1330" s="78">
        <v>0</v>
      </c>
      <c r="M1330" s="103">
        <v>0</v>
      </c>
    </row>
    <row r="1331" spans="1:13" ht="12.5" customHeight="1" x14ac:dyDescent="0.25">
      <c r="A1331" t="str">
        <f t="shared" si="43"/>
        <v>Function_09Application_222022</v>
      </c>
      <c r="B1331">
        <v>1328</v>
      </c>
      <c r="C1331" t="s">
        <v>375</v>
      </c>
      <c r="D1331" t="str">
        <f>VLOOKUP($C1331,'Look-Ups'!$C$2:$G$32,D$1-2,0)</f>
        <v>Function_09</v>
      </c>
      <c r="E1331" t="str">
        <f>VLOOKUP($C1331,'Look-Ups'!$C$2:$G$32,E$1-2,0)</f>
        <v>Function_Simpl_07</v>
      </c>
      <c r="F1331" t="str">
        <f>VLOOKUP($C1331,'Look-Ups'!$C$2:$G$32,F$1-2,0)</f>
        <v>Segment_06</v>
      </c>
      <c r="G1331" t="str">
        <f>VLOOKUP($C1331,'Look-Ups'!$C$2:$G$32,G$1-2,0)</f>
        <v>Proc_Type_01</v>
      </c>
      <c r="H1331" t="s">
        <v>187</v>
      </c>
      <c r="I1331">
        <f t="shared" si="44"/>
        <v>2022</v>
      </c>
      <c r="J1331" t="s">
        <v>22</v>
      </c>
      <c r="K1331" s="78">
        <v>0</v>
      </c>
      <c r="M1331" s="103">
        <v>0</v>
      </c>
    </row>
    <row r="1332" spans="1:13" ht="12.5" customHeight="1" x14ac:dyDescent="0.25">
      <c r="A1332" t="str">
        <f t="shared" si="43"/>
        <v>Function_09Application_222022</v>
      </c>
      <c r="B1332">
        <v>1329</v>
      </c>
      <c r="C1332" t="s">
        <v>375</v>
      </c>
      <c r="D1332" t="str">
        <f>VLOOKUP($C1332,'Look-Ups'!$C$2:$G$32,D$1-2,0)</f>
        <v>Function_09</v>
      </c>
      <c r="E1332" t="str">
        <f>VLOOKUP($C1332,'Look-Ups'!$C$2:$G$32,E$1-2,0)</f>
        <v>Function_Simpl_07</v>
      </c>
      <c r="F1332" t="str">
        <f>VLOOKUP($C1332,'Look-Ups'!$C$2:$G$32,F$1-2,0)</f>
        <v>Segment_06</v>
      </c>
      <c r="G1332" t="str">
        <f>VLOOKUP($C1332,'Look-Ups'!$C$2:$G$32,G$1-2,0)</f>
        <v>Proc_Type_01</v>
      </c>
      <c r="H1332" t="s">
        <v>209</v>
      </c>
      <c r="I1332">
        <f t="shared" si="44"/>
        <v>2022</v>
      </c>
      <c r="J1332" t="s">
        <v>22</v>
      </c>
      <c r="K1332" s="78">
        <v>0</v>
      </c>
      <c r="M1332" s="103">
        <v>0</v>
      </c>
    </row>
    <row r="1333" spans="1:13" ht="12.5" customHeight="1" x14ac:dyDescent="0.25">
      <c r="A1333" t="str">
        <f t="shared" si="43"/>
        <v>Function_09Application_222022</v>
      </c>
      <c r="B1333">
        <v>1330</v>
      </c>
      <c r="C1333" t="s">
        <v>375</v>
      </c>
      <c r="D1333" t="str">
        <f>VLOOKUP($C1333,'Look-Ups'!$C$2:$G$32,D$1-2,0)</f>
        <v>Function_09</v>
      </c>
      <c r="E1333" t="str">
        <f>VLOOKUP($C1333,'Look-Ups'!$C$2:$G$32,E$1-2,0)</f>
        <v>Function_Simpl_07</v>
      </c>
      <c r="F1333" t="str">
        <f>VLOOKUP($C1333,'Look-Ups'!$C$2:$G$32,F$1-2,0)</f>
        <v>Segment_06</v>
      </c>
      <c r="G1333" t="str">
        <f>VLOOKUP($C1333,'Look-Ups'!$C$2:$G$32,G$1-2,0)</f>
        <v>Proc_Type_01</v>
      </c>
      <c r="H1333" t="s">
        <v>221</v>
      </c>
      <c r="I1333">
        <f t="shared" si="44"/>
        <v>2022</v>
      </c>
      <c r="J1333" t="s">
        <v>22</v>
      </c>
      <c r="K1333" s="78">
        <v>0</v>
      </c>
      <c r="M1333" s="103">
        <v>0</v>
      </c>
    </row>
    <row r="1334" spans="1:13" ht="12.5" customHeight="1" x14ac:dyDescent="0.25">
      <c r="A1334" t="str">
        <f t="shared" si="43"/>
        <v>Function_09Application_222022</v>
      </c>
      <c r="B1334">
        <v>1331</v>
      </c>
      <c r="C1334" t="s">
        <v>375</v>
      </c>
      <c r="D1334" t="str">
        <f>VLOOKUP($C1334,'Look-Ups'!$C$2:$G$32,D$1-2,0)</f>
        <v>Function_09</v>
      </c>
      <c r="E1334" t="str">
        <f>VLOOKUP($C1334,'Look-Ups'!$C$2:$G$32,E$1-2,0)</f>
        <v>Function_Simpl_07</v>
      </c>
      <c r="F1334" t="str">
        <f>VLOOKUP($C1334,'Look-Ups'!$C$2:$G$32,F$1-2,0)</f>
        <v>Segment_06</v>
      </c>
      <c r="G1334" t="str">
        <f>VLOOKUP($C1334,'Look-Ups'!$C$2:$G$32,G$1-2,0)</f>
        <v>Proc_Type_01</v>
      </c>
      <c r="H1334" t="s">
        <v>236</v>
      </c>
      <c r="I1334">
        <f t="shared" si="44"/>
        <v>2022</v>
      </c>
      <c r="J1334" t="s">
        <v>22</v>
      </c>
      <c r="K1334" s="78">
        <v>0</v>
      </c>
      <c r="M1334" s="103">
        <v>0</v>
      </c>
    </row>
    <row r="1335" spans="1:13" ht="12.5" customHeight="1" x14ac:dyDescent="0.25">
      <c r="A1335" t="str">
        <f t="shared" si="43"/>
        <v>Function_09Application_222022</v>
      </c>
      <c r="B1335">
        <v>1332</v>
      </c>
      <c r="C1335" t="s">
        <v>375</v>
      </c>
      <c r="D1335" t="str">
        <f>VLOOKUP($C1335,'Look-Ups'!$C$2:$G$32,D$1-2,0)</f>
        <v>Function_09</v>
      </c>
      <c r="E1335" t="str">
        <f>VLOOKUP($C1335,'Look-Ups'!$C$2:$G$32,E$1-2,0)</f>
        <v>Function_Simpl_07</v>
      </c>
      <c r="F1335" t="str">
        <f>VLOOKUP($C1335,'Look-Ups'!$C$2:$G$32,F$1-2,0)</f>
        <v>Segment_06</v>
      </c>
      <c r="G1335" t="str">
        <f>VLOOKUP($C1335,'Look-Ups'!$C$2:$G$32,G$1-2,0)</f>
        <v>Proc_Type_01</v>
      </c>
      <c r="H1335" t="s">
        <v>156</v>
      </c>
      <c r="I1335">
        <f t="shared" si="44"/>
        <v>2022</v>
      </c>
      <c r="J1335" t="s">
        <v>22</v>
      </c>
      <c r="K1335" s="78">
        <v>0</v>
      </c>
      <c r="M1335" s="103">
        <v>0</v>
      </c>
    </row>
    <row r="1336" spans="1:13" ht="12.5" customHeight="1" x14ac:dyDescent="0.25">
      <c r="A1336" t="str">
        <f t="shared" si="43"/>
        <v>Function_09Application_222022</v>
      </c>
      <c r="B1336">
        <v>1333</v>
      </c>
      <c r="C1336" t="s">
        <v>375</v>
      </c>
      <c r="D1336" t="str">
        <f>VLOOKUP($C1336,'Look-Ups'!$C$2:$G$32,D$1-2,0)</f>
        <v>Function_09</v>
      </c>
      <c r="E1336" t="str">
        <f>VLOOKUP($C1336,'Look-Ups'!$C$2:$G$32,E$1-2,0)</f>
        <v>Function_Simpl_07</v>
      </c>
      <c r="F1336" t="str">
        <f>VLOOKUP($C1336,'Look-Ups'!$C$2:$G$32,F$1-2,0)</f>
        <v>Segment_06</v>
      </c>
      <c r="G1336" t="str">
        <f>VLOOKUP($C1336,'Look-Ups'!$C$2:$G$32,G$1-2,0)</f>
        <v>Proc_Type_01</v>
      </c>
      <c r="H1336" t="s">
        <v>160</v>
      </c>
      <c r="I1336">
        <f t="shared" si="44"/>
        <v>2022</v>
      </c>
      <c r="J1336" t="s">
        <v>22</v>
      </c>
      <c r="K1336" s="78">
        <v>0</v>
      </c>
      <c r="M1336" s="103">
        <v>0</v>
      </c>
    </row>
    <row r="1337" spans="1:13" ht="12.5" customHeight="1" x14ac:dyDescent="0.25">
      <c r="A1337" t="str">
        <f t="shared" si="43"/>
        <v>Function_09Application_222022</v>
      </c>
      <c r="B1337">
        <v>1334</v>
      </c>
      <c r="C1337" t="s">
        <v>375</v>
      </c>
      <c r="D1337" t="str">
        <f>VLOOKUP($C1337,'Look-Ups'!$C$2:$G$32,D$1-2,0)</f>
        <v>Function_09</v>
      </c>
      <c r="E1337" t="str">
        <f>VLOOKUP($C1337,'Look-Ups'!$C$2:$G$32,E$1-2,0)</f>
        <v>Function_Simpl_07</v>
      </c>
      <c r="F1337" t="str">
        <f>VLOOKUP($C1337,'Look-Ups'!$C$2:$G$32,F$1-2,0)</f>
        <v>Segment_06</v>
      </c>
      <c r="G1337" t="str">
        <f>VLOOKUP($C1337,'Look-Ups'!$C$2:$G$32,G$1-2,0)</f>
        <v>Proc_Type_01</v>
      </c>
      <c r="H1337" t="s">
        <v>167</v>
      </c>
      <c r="I1337">
        <f t="shared" si="44"/>
        <v>2022</v>
      </c>
      <c r="J1337" t="s">
        <v>22</v>
      </c>
      <c r="K1337" s="78">
        <v>0</v>
      </c>
      <c r="M1337" s="103">
        <v>0</v>
      </c>
    </row>
    <row r="1338" spans="1:13" ht="12.5" customHeight="1" x14ac:dyDescent="0.25">
      <c r="A1338" t="str">
        <f t="shared" si="43"/>
        <v>Function_09Application_222022</v>
      </c>
      <c r="B1338">
        <v>1335</v>
      </c>
      <c r="C1338" t="s">
        <v>375</v>
      </c>
      <c r="D1338" t="str">
        <f>VLOOKUP($C1338,'Look-Ups'!$C$2:$G$32,D$1-2,0)</f>
        <v>Function_09</v>
      </c>
      <c r="E1338" t="str">
        <f>VLOOKUP($C1338,'Look-Ups'!$C$2:$G$32,E$1-2,0)</f>
        <v>Function_Simpl_07</v>
      </c>
      <c r="F1338" t="str">
        <f>VLOOKUP($C1338,'Look-Ups'!$C$2:$G$32,F$1-2,0)</f>
        <v>Segment_06</v>
      </c>
      <c r="G1338" t="str">
        <f>VLOOKUP($C1338,'Look-Ups'!$C$2:$G$32,G$1-2,0)</f>
        <v>Proc_Type_01</v>
      </c>
      <c r="H1338" t="s">
        <v>242</v>
      </c>
      <c r="I1338">
        <f t="shared" si="44"/>
        <v>2022</v>
      </c>
      <c r="J1338" t="s">
        <v>22</v>
      </c>
      <c r="K1338" s="78">
        <v>0</v>
      </c>
      <c r="M1338" s="103">
        <v>0</v>
      </c>
    </row>
    <row r="1339" spans="1:13" ht="12.5" customHeight="1" x14ac:dyDescent="0.25">
      <c r="A1339" t="str">
        <f t="shared" si="43"/>
        <v>Function_09Application_222022</v>
      </c>
      <c r="B1339">
        <v>1336</v>
      </c>
      <c r="C1339" t="s">
        <v>375</v>
      </c>
      <c r="D1339" t="str">
        <f>VLOOKUP($C1339,'Look-Ups'!$C$2:$G$32,D$1-2,0)</f>
        <v>Function_09</v>
      </c>
      <c r="E1339" t="str">
        <f>VLOOKUP($C1339,'Look-Ups'!$C$2:$G$32,E$1-2,0)</f>
        <v>Function_Simpl_07</v>
      </c>
      <c r="F1339" t="str">
        <f>VLOOKUP($C1339,'Look-Ups'!$C$2:$G$32,F$1-2,0)</f>
        <v>Segment_06</v>
      </c>
      <c r="G1339" t="str">
        <f>VLOOKUP($C1339,'Look-Ups'!$C$2:$G$32,G$1-2,0)</f>
        <v>Proc_Type_01</v>
      </c>
      <c r="H1339" t="s">
        <v>171</v>
      </c>
      <c r="I1339">
        <f t="shared" si="44"/>
        <v>2022</v>
      </c>
      <c r="J1339" t="s">
        <v>22</v>
      </c>
      <c r="K1339" s="78">
        <v>0</v>
      </c>
      <c r="M1339" s="103">
        <v>0</v>
      </c>
    </row>
    <row r="1340" spans="1:13" ht="12.5" customHeight="1" x14ac:dyDescent="0.25">
      <c r="A1340" t="str">
        <f t="shared" si="43"/>
        <v>Function_09Application_222022</v>
      </c>
      <c r="B1340">
        <v>1337</v>
      </c>
      <c r="C1340" t="s">
        <v>375</v>
      </c>
      <c r="D1340" t="str">
        <f>VLOOKUP($C1340,'Look-Ups'!$C$2:$G$32,D$1-2,0)</f>
        <v>Function_09</v>
      </c>
      <c r="E1340" t="str">
        <f>VLOOKUP($C1340,'Look-Ups'!$C$2:$G$32,E$1-2,0)</f>
        <v>Function_Simpl_07</v>
      </c>
      <c r="F1340" t="str">
        <f>VLOOKUP($C1340,'Look-Ups'!$C$2:$G$32,F$1-2,0)</f>
        <v>Segment_06</v>
      </c>
      <c r="G1340" t="str">
        <f>VLOOKUP($C1340,'Look-Ups'!$C$2:$G$32,G$1-2,0)</f>
        <v>Proc_Type_01</v>
      </c>
      <c r="H1340" t="s">
        <v>217</v>
      </c>
      <c r="I1340">
        <f t="shared" si="44"/>
        <v>2022</v>
      </c>
      <c r="J1340" t="s">
        <v>22</v>
      </c>
      <c r="K1340" s="78">
        <v>0</v>
      </c>
      <c r="M1340" s="103">
        <v>0</v>
      </c>
    </row>
    <row r="1341" spans="1:13" ht="12.5" customHeight="1" x14ac:dyDescent="0.25">
      <c r="A1341" t="str">
        <f t="shared" si="43"/>
        <v>Function_09Application_222022</v>
      </c>
      <c r="B1341">
        <v>1338</v>
      </c>
      <c r="C1341" t="s">
        <v>375</v>
      </c>
      <c r="D1341" t="str">
        <f>VLOOKUP($C1341,'Look-Ups'!$C$2:$G$32,D$1-2,0)</f>
        <v>Function_09</v>
      </c>
      <c r="E1341" t="str">
        <f>VLOOKUP($C1341,'Look-Ups'!$C$2:$G$32,E$1-2,0)</f>
        <v>Function_Simpl_07</v>
      </c>
      <c r="F1341" t="str">
        <f>VLOOKUP($C1341,'Look-Ups'!$C$2:$G$32,F$1-2,0)</f>
        <v>Segment_06</v>
      </c>
      <c r="G1341" t="str">
        <f>VLOOKUP($C1341,'Look-Ups'!$C$2:$G$32,G$1-2,0)</f>
        <v>Proc_Type_01</v>
      </c>
      <c r="H1341" t="s">
        <v>225</v>
      </c>
      <c r="I1341">
        <f t="shared" si="44"/>
        <v>2022</v>
      </c>
      <c r="J1341" t="s">
        <v>22</v>
      </c>
      <c r="K1341" s="78">
        <v>0</v>
      </c>
      <c r="M1341" s="103">
        <v>0</v>
      </c>
    </row>
    <row r="1342" spans="1:13" ht="12.5" customHeight="1" x14ac:dyDescent="0.25">
      <c r="A1342" t="str">
        <f t="shared" si="43"/>
        <v>Function_09Application_222022</v>
      </c>
      <c r="B1342">
        <v>1339</v>
      </c>
      <c r="C1342" t="s">
        <v>375</v>
      </c>
      <c r="D1342" t="str">
        <f>VLOOKUP($C1342,'Look-Ups'!$C$2:$G$32,D$1-2,0)</f>
        <v>Function_09</v>
      </c>
      <c r="E1342" t="str">
        <f>VLOOKUP($C1342,'Look-Ups'!$C$2:$G$32,E$1-2,0)</f>
        <v>Function_Simpl_07</v>
      </c>
      <c r="F1342" t="str">
        <f>VLOOKUP($C1342,'Look-Ups'!$C$2:$G$32,F$1-2,0)</f>
        <v>Segment_06</v>
      </c>
      <c r="G1342" t="str">
        <f>VLOOKUP($C1342,'Look-Ups'!$C$2:$G$32,G$1-2,0)</f>
        <v>Proc_Type_01</v>
      </c>
      <c r="H1342" t="s">
        <v>244</v>
      </c>
      <c r="I1342">
        <f t="shared" si="44"/>
        <v>2022</v>
      </c>
      <c r="J1342" t="s">
        <v>22</v>
      </c>
      <c r="K1342" s="78" t="s">
        <v>107</v>
      </c>
      <c r="M1342" s="103">
        <v>1</v>
      </c>
    </row>
    <row r="1343" spans="1:13" ht="12.5" customHeight="1" x14ac:dyDescent="0.25">
      <c r="A1343" t="str">
        <f t="shared" si="43"/>
        <v>Function_10Application_232022</v>
      </c>
      <c r="B1343">
        <v>1340</v>
      </c>
      <c r="C1343" t="s">
        <v>376</v>
      </c>
      <c r="D1343" t="str">
        <f>VLOOKUP($C1343,'Look-Ups'!$C$2:$G$32,D$1-2,0)</f>
        <v>Function_10</v>
      </c>
      <c r="E1343" t="str">
        <f>VLOOKUP($C1343,'Look-Ups'!$C$2:$G$32,E$1-2,0)</f>
        <v>Function_Simpl_07</v>
      </c>
      <c r="F1343" t="str">
        <f>VLOOKUP($C1343,'Look-Ups'!$C$2:$G$32,F$1-2,0)</f>
        <v>Segment_07</v>
      </c>
      <c r="G1343" t="str">
        <f>VLOOKUP($C1343,'Look-Ups'!$C$2:$G$32,G$1-2,0)</f>
        <v>Proc_Type_01</v>
      </c>
      <c r="H1343" t="s">
        <v>217</v>
      </c>
      <c r="I1343">
        <f t="shared" si="44"/>
        <v>2022</v>
      </c>
      <c r="J1343" t="s">
        <v>22</v>
      </c>
      <c r="K1343" s="78">
        <v>0</v>
      </c>
      <c r="M1343" s="103">
        <v>0</v>
      </c>
    </row>
    <row r="1344" spans="1:13" ht="12.5" customHeight="1" x14ac:dyDescent="0.25">
      <c r="A1344" t="str">
        <f t="shared" si="43"/>
        <v>Function_10Application_232022</v>
      </c>
      <c r="B1344">
        <v>1341</v>
      </c>
      <c r="C1344" t="s">
        <v>376</v>
      </c>
      <c r="D1344" t="str">
        <f>VLOOKUP($C1344,'Look-Ups'!$C$2:$G$32,D$1-2,0)</f>
        <v>Function_10</v>
      </c>
      <c r="E1344" t="str">
        <f>VLOOKUP($C1344,'Look-Ups'!$C$2:$G$32,E$1-2,0)</f>
        <v>Function_Simpl_07</v>
      </c>
      <c r="F1344" t="str">
        <f>VLOOKUP($C1344,'Look-Ups'!$C$2:$G$32,F$1-2,0)</f>
        <v>Segment_07</v>
      </c>
      <c r="G1344" t="str">
        <f>VLOOKUP($C1344,'Look-Ups'!$C$2:$G$32,G$1-2,0)</f>
        <v>Proc_Type_01</v>
      </c>
      <c r="H1344" t="s">
        <v>206</v>
      </c>
      <c r="I1344">
        <f t="shared" si="44"/>
        <v>2022</v>
      </c>
      <c r="J1344" t="s">
        <v>22</v>
      </c>
      <c r="K1344" s="78">
        <v>0</v>
      </c>
      <c r="M1344" s="103">
        <v>0</v>
      </c>
    </row>
    <row r="1345" spans="1:13" ht="12.5" customHeight="1" x14ac:dyDescent="0.25">
      <c r="A1345" t="str">
        <f t="shared" si="43"/>
        <v>Function_10Application_232022</v>
      </c>
      <c r="B1345">
        <v>1342</v>
      </c>
      <c r="C1345" t="s">
        <v>376</v>
      </c>
      <c r="D1345" t="str">
        <f>VLOOKUP($C1345,'Look-Ups'!$C$2:$G$32,D$1-2,0)</f>
        <v>Function_10</v>
      </c>
      <c r="E1345" t="str">
        <f>VLOOKUP($C1345,'Look-Ups'!$C$2:$G$32,E$1-2,0)</f>
        <v>Function_Simpl_07</v>
      </c>
      <c r="F1345" t="str">
        <f>VLOOKUP($C1345,'Look-Ups'!$C$2:$G$32,F$1-2,0)</f>
        <v>Segment_07</v>
      </c>
      <c r="G1345" t="str">
        <f>VLOOKUP($C1345,'Look-Ups'!$C$2:$G$32,G$1-2,0)</f>
        <v>Proc_Type_01</v>
      </c>
      <c r="H1345" t="s">
        <v>193</v>
      </c>
      <c r="I1345">
        <f t="shared" si="44"/>
        <v>2022</v>
      </c>
      <c r="J1345" t="s">
        <v>22</v>
      </c>
      <c r="K1345" s="78">
        <v>0</v>
      </c>
      <c r="M1345" s="103">
        <v>0</v>
      </c>
    </row>
    <row r="1346" spans="1:13" ht="12.5" customHeight="1" x14ac:dyDescent="0.25">
      <c r="A1346" t="str">
        <f t="shared" si="43"/>
        <v>Function_10Application_232022</v>
      </c>
      <c r="B1346">
        <v>1343</v>
      </c>
      <c r="C1346" t="s">
        <v>376</v>
      </c>
      <c r="D1346" t="str">
        <f>VLOOKUP($C1346,'Look-Ups'!$C$2:$G$32,D$1-2,0)</f>
        <v>Function_10</v>
      </c>
      <c r="E1346" t="str">
        <f>VLOOKUP($C1346,'Look-Ups'!$C$2:$G$32,E$1-2,0)</f>
        <v>Function_Simpl_07</v>
      </c>
      <c r="F1346" t="str">
        <f>VLOOKUP($C1346,'Look-Ups'!$C$2:$G$32,F$1-2,0)</f>
        <v>Segment_07</v>
      </c>
      <c r="G1346" t="str">
        <f>VLOOKUP($C1346,'Look-Ups'!$C$2:$G$32,G$1-2,0)</f>
        <v>Proc_Type_01</v>
      </c>
      <c r="H1346" t="s">
        <v>221</v>
      </c>
      <c r="I1346">
        <f t="shared" si="44"/>
        <v>2022</v>
      </c>
      <c r="J1346" t="s">
        <v>22</v>
      </c>
      <c r="K1346" s="78">
        <v>0</v>
      </c>
      <c r="M1346" s="103">
        <v>0</v>
      </c>
    </row>
    <row r="1347" spans="1:13" ht="12.5" customHeight="1" x14ac:dyDescent="0.25">
      <c r="A1347" t="str">
        <f t="shared" si="43"/>
        <v>Function_10Application_232022</v>
      </c>
      <c r="B1347">
        <v>1344</v>
      </c>
      <c r="C1347" t="s">
        <v>376</v>
      </c>
      <c r="D1347" t="str">
        <f>VLOOKUP($C1347,'Look-Ups'!$C$2:$G$32,D$1-2,0)</f>
        <v>Function_10</v>
      </c>
      <c r="E1347" t="str">
        <f>VLOOKUP($C1347,'Look-Ups'!$C$2:$G$32,E$1-2,0)</f>
        <v>Function_Simpl_07</v>
      </c>
      <c r="F1347" t="str">
        <f>VLOOKUP($C1347,'Look-Ups'!$C$2:$G$32,F$1-2,0)</f>
        <v>Segment_07</v>
      </c>
      <c r="G1347" t="str">
        <f>VLOOKUP($C1347,'Look-Ups'!$C$2:$G$32,G$1-2,0)</f>
        <v>Proc_Type_01</v>
      </c>
      <c r="H1347" t="s">
        <v>225</v>
      </c>
      <c r="I1347">
        <f t="shared" si="44"/>
        <v>2022</v>
      </c>
      <c r="J1347" t="s">
        <v>22</v>
      </c>
      <c r="K1347" s="78">
        <v>0</v>
      </c>
      <c r="M1347" s="103">
        <v>0</v>
      </c>
    </row>
    <row r="1348" spans="1:13" ht="12.5" customHeight="1" x14ac:dyDescent="0.25">
      <c r="A1348" t="str">
        <f t="shared" si="43"/>
        <v>Function_10Application_232022</v>
      </c>
      <c r="B1348">
        <v>1345</v>
      </c>
      <c r="C1348" t="s">
        <v>376</v>
      </c>
      <c r="D1348" t="str">
        <f>VLOOKUP($C1348,'Look-Ups'!$C$2:$G$32,D$1-2,0)</f>
        <v>Function_10</v>
      </c>
      <c r="E1348" t="str">
        <f>VLOOKUP($C1348,'Look-Ups'!$C$2:$G$32,E$1-2,0)</f>
        <v>Function_Simpl_07</v>
      </c>
      <c r="F1348" t="str">
        <f>VLOOKUP($C1348,'Look-Ups'!$C$2:$G$32,F$1-2,0)</f>
        <v>Segment_07</v>
      </c>
      <c r="G1348" t="str">
        <f>VLOOKUP($C1348,'Look-Ups'!$C$2:$G$32,G$1-2,0)</f>
        <v>Proc_Type_01</v>
      </c>
      <c r="H1348" t="s">
        <v>244</v>
      </c>
      <c r="I1348">
        <f t="shared" si="44"/>
        <v>2022</v>
      </c>
      <c r="J1348" t="s">
        <v>22</v>
      </c>
      <c r="K1348" s="78" t="s">
        <v>107</v>
      </c>
      <c r="M1348" s="103">
        <v>1</v>
      </c>
    </row>
    <row r="1349" spans="1:13" ht="12.5" customHeight="1" x14ac:dyDescent="0.25">
      <c r="A1349" t="str">
        <f t="shared" ref="A1349:A1412" si="45">D1349&amp;C1349&amp;I1349</f>
        <v>Function_11Application_242022</v>
      </c>
      <c r="B1349">
        <v>1346</v>
      </c>
      <c r="C1349" t="s">
        <v>377</v>
      </c>
      <c r="D1349" t="str">
        <f>VLOOKUP($C1349,'Look-Ups'!$C$2:$G$32,D$1-2,0)</f>
        <v>Function_11</v>
      </c>
      <c r="E1349" t="str">
        <f>VLOOKUP($C1349,'Look-Ups'!$C$2:$G$32,E$1-2,0)</f>
        <v>Function_Simpl_07</v>
      </c>
      <c r="F1349" t="str">
        <f>VLOOKUP($C1349,'Look-Ups'!$C$2:$G$32,F$1-2,0)</f>
        <v>Segment_07</v>
      </c>
      <c r="G1349" t="str">
        <f>VLOOKUP($C1349,'Look-Ups'!$C$2:$G$32,G$1-2,0)</f>
        <v>Proc_Type_01</v>
      </c>
      <c r="H1349" t="s">
        <v>217</v>
      </c>
      <c r="I1349">
        <f t="shared" si="44"/>
        <v>2022</v>
      </c>
      <c r="J1349" t="s">
        <v>22</v>
      </c>
      <c r="K1349" s="78">
        <v>0</v>
      </c>
      <c r="M1349" s="103">
        <v>0</v>
      </c>
    </row>
    <row r="1350" spans="1:13" ht="12.5" customHeight="1" x14ac:dyDescent="0.25">
      <c r="A1350" t="str">
        <f t="shared" si="45"/>
        <v>Function_11Application_242022</v>
      </c>
      <c r="B1350">
        <v>1347</v>
      </c>
      <c r="C1350" t="s">
        <v>377</v>
      </c>
      <c r="D1350" t="str">
        <f>VLOOKUP($C1350,'Look-Ups'!$C$2:$G$32,D$1-2,0)</f>
        <v>Function_11</v>
      </c>
      <c r="E1350" t="str">
        <f>VLOOKUP($C1350,'Look-Ups'!$C$2:$G$32,E$1-2,0)</f>
        <v>Function_Simpl_07</v>
      </c>
      <c r="F1350" t="str">
        <f>VLOOKUP($C1350,'Look-Ups'!$C$2:$G$32,F$1-2,0)</f>
        <v>Segment_07</v>
      </c>
      <c r="G1350" t="str">
        <f>VLOOKUP($C1350,'Look-Ups'!$C$2:$G$32,G$1-2,0)</f>
        <v>Proc_Type_01</v>
      </c>
      <c r="H1350" t="s">
        <v>206</v>
      </c>
      <c r="I1350">
        <f t="shared" si="44"/>
        <v>2022</v>
      </c>
      <c r="J1350" t="s">
        <v>22</v>
      </c>
      <c r="K1350" s="78">
        <v>0</v>
      </c>
      <c r="M1350" s="103">
        <v>0</v>
      </c>
    </row>
    <row r="1351" spans="1:13" ht="12.5" customHeight="1" x14ac:dyDescent="0.25">
      <c r="A1351" t="str">
        <f t="shared" si="45"/>
        <v>Function_11Application_242022</v>
      </c>
      <c r="B1351">
        <v>1348</v>
      </c>
      <c r="C1351" t="s">
        <v>377</v>
      </c>
      <c r="D1351" t="str">
        <f>VLOOKUP($C1351,'Look-Ups'!$C$2:$G$32,D$1-2,0)</f>
        <v>Function_11</v>
      </c>
      <c r="E1351" t="str">
        <f>VLOOKUP($C1351,'Look-Ups'!$C$2:$G$32,E$1-2,0)</f>
        <v>Function_Simpl_07</v>
      </c>
      <c r="F1351" t="str">
        <f>VLOOKUP($C1351,'Look-Ups'!$C$2:$G$32,F$1-2,0)</f>
        <v>Segment_07</v>
      </c>
      <c r="G1351" t="str">
        <f>VLOOKUP($C1351,'Look-Ups'!$C$2:$G$32,G$1-2,0)</f>
        <v>Proc_Type_01</v>
      </c>
      <c r="H1351" t="s">
        <v>193</v>
      </c>
      <c r="I1351">
        <f t="shared" si="44"/>
        <v>2022</v>
      </c>
      <c r="J1351" t="s">
        <v>22</v>
      </c>
      <c r="K1351" s="78">
        <v>0</v>
      </c>
      <c r="M1351" s="103">
        <v>0</v>
      </c>
    </row>
    <row r="1352" spans="1:13" ht="12.5" customHeight="1" x14ac:dyDescent="0.25">
      <c r="A1352" t="str">
        <f t="shared" si="45"/>
        <v>Function_11Application_242022</v>
      </c>
      <c r="B1352">
        <v>1349</v>
      </c>
      <c r="C1352" t="s">
        <v>377</v>
      </c>
      <c r="D1352" t="str">
        <f>VLOOKUP($C1352,'Look-Ups'!$C$2:$G$32,D$1-2,0)</f>
        <v>Function_11</v>
      </c>
      <c r="E1352" t="str">
        <f>VLOOKUP($C1352,'Look-Ups'!$C$2:$G$32,E$1-2,0)</f>
        <v>Function_Simpl_07</v>
      </c>
      <c r="F1352" t="str">
        <f>VLOOKUP($C1352,'Look-Ups'!$C$2:$G$32,F$1-2,0)</f>
        <v>Segment_07</v>
      </c>
      <c r="G1352" t="str">
        <f>VLOOKUP($C1352,'Look-Ups'!$C$2:$G$32,G$1-2,0)</f>
        <v>Proc_Type_01</v>
      </c>
      <c r="H1352" t="s">
        <v>221</v>
      </c>
      <c r="I1352">
        <f t="shared" si="44"/>
        <v>2022</v>
      </c>
      <c r="J1352" t="s">
        <v>22</v>
      </c>
      <c r="K1352" s="78">
        <v>0</v>
      </c>
      <c r="M1352" s="103">
        <v>0</v>
      </c>
    </row>
    <row r="1353" spans="1:13" ht="12.5" customHeight="1" x14ac:dyDescent="0.25">
      <c r="A1353" t="str">
        <f t="shared" si="45"/>
        <v>Function_11Application_242022</v>
      </c>
      <c r="B1353">
        <v>1350</v>
      </c>
      <c r="C1353" t="s">
        <v>377</v>
      </c>
      <c r="D1353" t="str">
        <f>VLOOKUP($C1353,'Look-Ups'!$C$2:$G$32,D$1-2,0)</f>
        <v>Function_11</v>
      </c>
      <c r="E1353" t="str">
        <f>VLOOKUP($C1353,'Look-Ups'!$C$2:$G$32,E$1-2,0)</f>
        <v>Function_Simpl_07</v>
      </c>
      <c r="F1353" t="str">
        <f>VLOOKUP($C1353,'Look-Ups'!$C$2:$G$32,F$1-2,0)</f>
        <v>Segment_07</v>
      </c>
      <c r="G1353" t="str">
        <f>VLOOKUP($C1353,'Look-Ups'!$C$2:$G$32,G$1-2,0)</f>
        <v>Proc_Type_01</v>
      </c>
      <c r="H1353" t="s">
        <v>225</v>
      </c>
      <c r="I1353">
        <f t="shared" si="44"/>
        <v>2022</v>
      </c>
      <c r="J1353" t="s">
        <v>22</v>
      </c>
      <c r="K1353" s="78">
        <v>0</v>
      </c>
      <c r="M1353" s="103">
        <v>0</v>
      </c>
    </row>
    <row r="1354" spans="1:13" ht="12.5" customHeight="1" x14ac:dyDescent="0.25">
      <c r="A1354" t="str">
        <f t="shared" si="45"/>
        <v>Function_11Application_242022</v>
      </c>
      <c r="B1354">
        <v>1351</v>
      </c>
      <c r="C1354" t="s">
        <v>377</v>
      </c>
      <c r="D1354" t="str">
        <f>VLOOKUP($C1354,'Look-Ups'!$C$2:$G$32,D$1-2,0)</f>
        <v>Function_11</v>
      </c>
      <c r="E1354" t="str">
        <f>VLOOKUP($C1354,'Look-Ups'!$C$2:$G$32,E$1-2,0)</f>
        <v>Function_Simpl_07</v>
      </c>
      <c r="F1354" t="str">
        <f>VLOOKUP($C1354,'Look-Ups'!$C$2:$G$32,F$1-2,0)</f>
        <v>Segment_07</v>
      </c>
      <c r="G1354" t="str">
        <f>VLOOKUP($C1354,'Look-Ups'!$C$2:$G$32,G$1-2,0)</f>
        <v>Proc_Type_01</v>
      </c>
      <c r="H1354" t="s">
        <v>244</v>
      </c>
      <c r="I1354">
        <f t="shared" si="44"/>
        <v>2022</v>
      </c>
      <c r="J1354" t="s">
        <v>22</v>
      </c>
      <c r="K1354" s="78" t="s">
        <v>107</v>
      </c>
      <c r="M1354" s="103">
        <v>1</v>
      </c>
    </row>
    <row r="1355" spans="1:13" ht="12.5" customHeight="1" x14ac:dyDescent="0.25">
      <c r="A1355" t="str">
        <f t="shared" si="45"/>
        <v>Function_12Application_252022</v>
      </c>
      <c r="B1355">
        <v>1352</v>
      </c>
      <c r="C1355" t="s">
        <v>378</v>
      </c>
      <c r="D1355" t="str">
        <f>VLOOKUP($C1355,'Look-Ups'!$C$2:$G$32,D$1-2,0)</f>
        <v>Function_12</v>
      </c>
      <c r="E1355" t="str">
        <f>VLOOKUP($C1355,'Look-Ups'!$C$2:$G$32,E$1-2,0)</f>
        <v>Function_Simpl_03</v>
      </c>
      <c r="F1355" t="str">
        <f>VLOOKUP($C1355,'Look-Ups'!$C$2:$G$32,F$1-2,0)</f>
        <v>Segment_08</v>
      </c>
      <c r="G1355" t="str">
        <f>VLOOKUP($C1355,'Look-Ups'!$C$2:$G$32,G$1-2,0)</f>
        <v>Proc_Type_03</v>
      </c>
      <c r="H1355" t="s">
        <v>215</v>
      </c>
      <c r="I1355">
        <f t="shared" si="44"/>
        <v>2022</v>
      </c>
      <c r="J1355" t="s">
        <v>22</v>
      </c>
      <c r="K1355" s="78" t="s">
        <v>107</v>
      </c>
      <c r="M1355" s="103">
        <v>0.82</v>
      </c>
    </row>
    <row r="1356" spans="1:13" ht="12.5" customHeight="1" x14ac:dyDescent="0.25">
      <c r="A1356" t="str">
        <f t="shared" si="45"/>
        <v>Function_12Application_252022</v>
      </c>
      <c r="B1356">
        <v>1353</v>
      </c>
      <c r="C1356" t="s">
        <v>378</v>
      </c>
      <c r="D1356" t="str">
        <f>VLOOKUP($C1356,'Look-Ups'!$C$2:$G$32,D$1-2,0)</f>
        <v>Function_12</v>
      </c>
      <c r="E1356" t="str">
        <f>VLOOKUP($C1356,'Look-Ups'!$C$2:$G$32,E$1-2,0)</f>
        <v>Function_Simpl_03</v>
      </c>
      <c r="F1356" t="str">
        <f>VLOOKUP($C1356,'Look-Ups'!$C$2:$G$32,F$1-2,0)</f>
        <v>Segment_08</v>
      </c>
      <c r="G1356" t="str">
        <f>VLOOKUP($C1356,'Look-Ups'!$C$2:$G$32,G$1-2,0)</f>
        <v>Proc_Type_03</v>
      </c>
      <c r="H1356" t="s">
        <v>161</v>
      </c>
      <c r="I1356">
        <f t="shared" si="44"/>
        <v>2022</v>
      </c>
      <c r="J1356" t="s">
        <v>22</v>
      </c>
      <c r="K1356" s="78" t="s">
        <v>107</v>
      </c>
      <c r="M1356" s="103">
        <v>0.18</v>
      </c>
    </row>
    <row r="1357" spans="1:13" ht="12.5" customHeight="1" x14ac:dyDescent="0.25">
      <c r="A1357" t="str">
        <f t="shared" si="45"/>
        <v>Function_12Application_252022</v>
      </c>
      <c r="B1357">
        <v>1354</v>
      </c>
      <c r="C1357" t="s">
        <v>378</v>
      </c>
      <c r="D1357" t="str">
        <f>VLOOKUP($C1357,'Look-Ups'!$C$2:$G$32,D$1-2,0)</f>
        <v>Function_12</v>
      </c>
      <c r="E1357" t="str">
        <f>VLOOKUP($C1357,'Look-Ups'!$C$2:$G$32,E$1-2,0)</f>
        <v>Function_Simpl_03</v>
      </c>
      <c r="F1357" t="str">
        <f>VLOOKUP($C1357,'Look-Ups'!$C$2:$G$32,F$1-2,0)</f>
        <v>Segment_08</v>
      </c>
      <c r="G1357" t="str">
        <f>VLOOKUP($C1357,'Look-Ups'!$C$2:$G$32,G$1-2,0)</f>
        <v>Proc_Type_03</v>
      </c>
      <c r="H1357" t="s">
        <v>195</v>
      </c>
      <c r="I1357">
        <f t="shared" si="44"/>
        <v>2022</v>
      </c>
      <c r="J1357" t="s">
        <v>22</v>
      </c>
      <c r="K1357" s="78">
        <v>0</v>
      </c>
      <c r="M1357" s="103">
        <v>0</v>
      </c>
    </row>
    <row r="1358" spans="1:13" ht="12.5" customHeight="1" x14ac:dyDescent="0.25">
      <c r="A1358" t="str">
        <f t="shared" si="45"/>
        <v>Function_12Application_252022</v>
      </c>
      <c r="B1358">
        <v>1355</v>
      </c>
      <c r="C1358" t="s">
        <v>378</v>
      </c>
      <c r="D1358" t="str">
        <f>VLOOKUP($C1358,'Look-Ups'!$C$2:$G$32,D$1-2,0)</f>
        <v>Function_12</v>
      </c>
      <c r="E1358" t="str">
        <f>VLOOKUP($C1358,'Look-Ups'!$C$2:$G$32,E$1-2,0)</f>
        <v>Function_Simpl_03</v>
      </c>
      <c r="F1358" t="str">
        <f>VLOOKUP($C1358,'Look-Ups'!$C$2:$G$32,F$1-2,0)</f>
        <v>Segment_08</v>
      </c>
      <c r="G1358" t="str">
        <f>VLOOKUP($C1358,'Look-Ups'!$C$2:$G$32,G$1-2,0)</f>
        <v>Proc_Type_03</v>
      </c>
      <c r="H1358" t="s">
        <v>192</v>
      </c>
      <c r="I1358">
        <f t="shared" si="44"/>
        <v>2022</v>
      </c>
      <c r="J1358" t="s">
        <v>22</v>
      </c>
      <c r="K1358" s="78">
        <v>0</v>
      </c>
      <c r="M1358" s="103">
        <v>0</v>
      </c>
    </row>
    <row r="1359" spans="1:13" ht="12.5" customHeight="1" x14ac:dyDescent="0.25">
      <c r="A1359" t="str">
        <f t="shared" si="45"/>
        <v>Function_12Application_252022</v>
      </c>
      <c r="B1359">
        <v>1356</v>
      </c>
      <c r="C1359" t="s">
        <v>378</v>
      </c>
      <c r="D1359" t="str">
        <f>VLOOKUP($C1359,'Look-Ups'!$C$2:$G$32,D$1-2,0)</f>
        <v>Function_12</v>
      </c>
      <c r="E1359" t="str">
        <f>VLOOKUP($C1359,'Look-Ups'!$C$2:$G$32,E$1-2,0)</f>
        <v>Function_Simpl_03</v>
      </c>
      <c r="F1359" t="str">
        <f>VLOOKUP($C1359,'Look-Ups'!$C$2:$G$32,F$1-2,0)</f>
        <v>Segment_08</v>
      </c>
      <c r="G1359" t="str">
        <f>VLOOKUP($C1359,'Look-Ups'!$C$2:$G$32,G$1-2,0)</f>
        <v>Proc_Type_03</v>
      </c>
      <c r="H1359" t="s">
        <v>168</v>
      </c>
      <c r="I1359">
        <f t="shared" si="44"/>
        <v>2022</v>
      </c>
      <c r="J1359" t="s">
        <v>22</v>
      </c>
      <c r="K1359" s="78">
        <v>0</v>
      </c>
      <c r="M1359" s="103">
        <v>0</v>
      </c>
    </row>
    <row r="1360" spans="1:13" ht="12.5" customHeight="1" x14ac:dyDescent="0.25">
      <c r="A1360" t="str">
        <f t="shared" si="45"/>
        <v>Function_12Application_252022</v>
      </c>
      <c r="B1360">
        <v>1357</v>
      </c>
      <c r="C1360" t="s">
        <v>378</v>
      </c>
      <c r="D1360" t="str">
        <f>VLOOKUP($C1360,'Look-Ups'!$C$2:$G$32,D$1-2,0)</f>
        <v>Function_12</v>
      </c>
      <c r="E1360" t="str">
        <f>VLOOKUP($C1360,'Look-Ups'!$C$2:$G$32,E$1-2,0)</f>
        <v>Function_Simpl_03</v>
      </c>
      <c r="F1360" t="str">
        <f>VLOOKUP($C1360,'Look-Ups'!$C$2:$G$32,F$1-2,0)</f>
        <v>Segment_08</v>
      </c>
      <c r="G1360" t="str">
        <f>VLOOKUP($C1360,'Look-Ups'!$C$2:$G$32,G$1-2,0)</f>
        <v>Proc_Type_03</v>
      </c>
      <c r="H1360" t="s">
        <v>157</v>
      </c>
      <c r="I1360">
        <f t="shared" si="44"/>
        <v>2022</v>
      </c>
      <c r="J1360" t="s">
        <v>22</v>
      </c>
      <c r="K1360" s="78">
        <v>0</v>
      </c>
      <c r="M1360" s="103">
        <v>0</v>
      </c>
    </row>
    <row r="1361" spans="1:13" ht="12.5" customHeight="1" x14ac:dyDescent="0.25">
      <c r="A1361" t="str">
        <f t="shared" si="45"/>
        <v>Function_12Application_252022</v>
      </c>
      <c r="B1361">
        <v>1358</v>
      </c>
      <c r="C1361" t="s">
        <v>378</v>
      </c>
      <c r="D1361" t="str">
        <f>VLOOKUP($C1361,'Look-Ups'!$C$2:$G$32,D$1-2,0)</f>
        <v>Function_12</v>
      </c>
      <c r="E1361" t="str">
        <f>VLOOKUP($C1361,'Look-Ups'!$C$2:$G$32,E$1-2,0)</f>
        <v>Function_Simpl_03</v>
      </c>
      <c r="F1361" t="str">
        <f>VLOOKUP($C1361,'Look-Ups'!$C$2:$G$32,F$1-2,0)</f>
        <v>Segment_08</v>
      </c>
      <c r="G1361" t="str">
        <f>VLOOKUP($C1361,'Look-Ups'!$C$2:$G$32,G$1-2,0)</f>
        <v>Proc_Type_03</v>
      </c>
      <c r="H1361" t="s">
        <v>223</v>
      </c>
      <c r="I1361">
        <f t="shared" si="44"/>
        <v>2022</v>
      </c>
      <c r="J1361" t="s">
        <v>22</v>
      </c>
      <c r="K1361" s="78">
        <v>0</v>
      </c>
      <c r="M1361" s="103">
        <v>0</v>
      </c>
    </row>
    <row r="1362" spans="1:13" ht="12.5" customHeight="1" x14ac:dyDescent="0.25">
      <c r="A1362" t="str">
        <f t="shared" si="45"/>
        <v>Function_12Application_252022</v>
      </c>
      <c r="B1362">
        <v>1359</v>
      </c>
      <c r="C1362" t="s">
        <v>378</v>
      </c>
      <c r="D1362" t="str">
        <f>VLOOKUP($C1362,'Look-Ups'!$C$2:$G$32,D$1-2,0)</f>
        <v>Function_12</v>
      </c>
      <c r="E1362" t="str">
        <f>VLOOKUP($C1362,'Look-Ups'!$C$2:$G$32,E$1-2,0)</f>
        <v>Function_Simpl_03</v>
      </c>
      <c r="F1362" t="str">
        <f>VLOOKUP($C1362,'Look-Ups'!$C$2:$G$32,F$1-2,0)</f>
        <v>Segment_08</v>
      </c>
      <c r="G1362" t="str">
        <f>VLOOKUP($C1362,'Look-Ups'!$C$2:$G$32,G$1-2,0)</f>
        <v>Proc_Type_03</v>
      </c>
      <c r="H1362" t="s">
        <v>171</v>
      </c>
      <c r="I1362">
        <f t="shared" si="44"/>
        <v>2022</v>
      </c>
      <c r="J1362" t="s">
        <v>22</v>
      </c>
      <c r="K1362" s="78">
        <v>0</v>
      </c>
      <c r="M1362" s="103">
        <v>0</v>
      </c>
    </row>
    <row r="1363" spans="1:13" ht="12.5" customHeight="1" x14ac:dyDescent="0.25">
      <c r="A1363" t="str">
        <f t="shared" si="45"/>
        <v>Function_12Application_252022</v>
      </c>
      <c r="B1363">
        <v>1360</v>
      </c>
      <c r="C1363" t="s">
        <v>378</v>
      </c>
      <c r="D1363" t="str">
        <f>VLOOKUP($C1363,'Look-Ups'!$C$2:$G$32,D$1-2,0)</f>
        <v>Function_12</v>
      </c>
      <c r="E1363" t="str">
        <f>VLOOKUP($C1363,'Look-Ups'!$C$2:$G$32,E$1-2,0)</f>
        <v>Function_Simpl_03</v>
      </c>
      <c r="F1363" t="str">
        <f>VLOOKUP($C1363,'Look-Ups'!$C$2:$G$32,F$1-2,0)</f>
        <v>Segment_08</v>
      </c>
      <c r="G1363" t="str">
        <f>VLOOKUP($C1363,'Look-Ups'!$C$2:$G$32,G$1-2,0)</f>
        <v>Proc_Type_03</v>
      </c>
      <c r="H1363" t="s">
        <v>222</v>
      </c>
      <c r="I1363">
        <f t="shared" si="44"/>
        <v>2022</v>
      </c>
      <c r="J1363" t="s">
        <v>22</v>
      </c>
      <c r="K1363" s="78">
        <v>0</v>
      </c>
      <c r="M1363" s="103">
        <v>0</v>
      </c>
    </row>
    <row r="1364" spans="1:13" ht="12.5" customHeight="1" x14ac:dyDescent="0.25">
      <c r="A1364" t="str">
        <f t="shared" si="45"/>
        <v>Function_12Application_252022</v>
      </c>
      <c r="B1364">
        <v>1361</v>
      </c>
      <c r="C1364" t="s">
        <v>378</v>
      </c>
      <c r="D1364" t="str">
        <f>VLOOKUP($C1364,'Look-Ups'!$C$2:$G$32,D$1-2,0)</f>
        <v>Function_12</v>
      </c>
      <c r="E1364" t="str">
        <f>VLOOKUP($C1364,'Look-Ups'!$C$2:$G$32,E$1-2,0)</f>
        <v>Function_Simpl_03</v>
      </c>
      <c r="F1364" t="str">
        <f>VLOOKUP($C1364,'Look-Ups'!$C$2:$G$32,F$1-2,0)</f>
        <v>Segment_08</v>
      </c>
      <c r="G1364" t="str">
        <f>VLOOKUP($C1364,'Look-Ups'!$C$2:$G$32,G$1-2,0)</f>
        <v>Proc_Type_03</v>
      </c>
      <c r="H1364" t="s">
        <v>204</v>
      </c>
      <c r="I1364">
        <f t="shared" si="44"/>
        <v>2022</v>
      </c>
      <c r="J1364" t="s">
        <v>22</v>
      </c>
      <c r="K1364" s="78">
        <v>0</v>
      </c>
      <c r="M1364" s="103">
        <v>0</v>
      </c>
    </row>
    <row r="1365" spans="1:13" ht="12.5" customHeight="1" x14ac:dyDescent="0.25">
      <c r="A1365" t="str">
        <f t="shared" si="45"/>
        <v>Function_12Application_252022</v>
      </c>
      <c r="B1365">
        <v>1362</v>
      </c>
      <c r="C1365" t="s">
        <v>378</v>
      </c>
      <c r="D1365" t="str">
        <f>VLOOKUP($C1365,'Look-Ups'!$C$2:$G$32,D$1-2,0)</f>
        <v>Function_12</v>
      </c>
      <c r="E1365" t="str">
        <f>VLOOKUP($C1365,'Look-Ups'!$C$2:$G$32,E$1-2,0)</f>
        <v>Function_Simpl_03</v>
      </c>
      <c r="F1365" t="str">
        <f>VLOOKUP($C1365,'Look-Ups'!$C$2:$G$32,F$1-2,0)</f>
        <v>Segment_08</v>
      </c>
      <c r="G1365" t="str">
        <f>VLOOKUP($C1365,'Look-Ups'!$C$2:$G$32,G$1-2,0)</f>
        <v>Proc_Type_03</v>
      </c>
      <c r="H1365" t="s">
        <v>208</v>
      </c>
      <c r="I1365">
        <f t="shared" si="44"/>
        <v>2022</v>
      </c>
      <c r="J1365" t="s">
        <v>22</v>
      </c>
      <c r="K1365" s="78">
        <v>0</v>
      </c>
      <c r="M1365" s="103">
        <v>0</v>
      </c>
    </row>
    <row r="1366" spans="1:13" ht="12.5" customHeight="1" x14ac:dyDescent="0.25">
      <c r="A1366" t="str">
        <f t="shared" si="45"/>
        <v>Function_12Application_252022</v>
      </c>
      <c r="B1366">
        <v>1363</v>
      </c>
      <c r="C1366" t="s">
        <v>378</v>
      </c>
      <c r="D1366" t="str">
        <f>VLOOKUP($C1366,'Look-Ups'!$C$2:$G$32,D$1-2,0)</f>
        <v>Function_12</v>
      </c>
      <c r="E1366" t="str">
        <f>VLOOKUP($C1366,'Look-Ups'!$C$2:$G$32,E$1-2,0)</f>
        <v>Function_Simpl_03</v>
      </c>
      <c r="F1366" t="str">
        <f>VLOOKUP($C1366,'Look-Ups'!$C$2:$G$32,F$1-2,0)</f>
        <v>Segment_08</v>
      </c>
      <c r="G1366" t="str">
        <f>VLOOKUP($C1366,'Look-Ups'!$C$2:$G$32,G$1-2,0)</f>
        <v>Proc_Type_03</v>
      </c>
      <c r="H1366" t="s">
        <v>226</v>
      </c>
      <c r="I1366">
        <f t="shared" si="44"/>
        <v>2022</v>
      </c>
      <c r="J1366" t="s">
        <v>22</v>
      </c>
      <c r="K1366" s="78">
        <v>0</v>
      </c>
      <c r="M1366" s="103">
        <v>0</v>
      </c>
    </row>
    <row r="1367" spans="1:13" ht="12.5" customHeight="1" x14ac:dyDescent="0.25">
      <c r="A1367" t="str">
        <f t="shared" si="45"/>
        <v>Function_12Application_252022</v>
      </c>
      <c r="B1367">
        <v>1364</v>
      </c>
      <c r="C1367" t="s">
        <v>378</v>
      </c>
      <c r="D1367" t="str">
        <f>VLOOKUP($C1367,'Look-Ups'!$C$2:$G$32,D$1-2,0)</f>
        <v>Function_12</v>
      </c>
      <c r="E1367" t="str">
        <f>VLOOKUP($C1367,'Look-Ups'!$C$2:$G$32,E$1-2,0)</f>
        <v>Function_Simpl_03</v>
      </c>
      <c r="F1367" t="str">
        <f>VLOOKUP($C1367,'Look-Ups'!$C$2:$G$32,F$1-2,0)</f>
        <v>Segment_08</v>
      </c>
      <c r="G1367" t="str">
        <f>VLOOKUP($C1367,'Look-Ups'!$C$2:$G$32,G$1-2,0)</f>
        <v>Proc_Type_03</v>
      </c>
      <c r="H1367" t="s">
        <v>227</v>
      </c>
      <c r="I1367">
        <f t="shared" si="44"/>
        <v>2022</v>
      </c>
      <c r="J1367" t="s">
        <v>22</v>
      </c>
      <c r="K1367" s="78">
        <v>0</v>
      </c>
      <c r="M1367" s="103">
        <v>0</v>
      </c>
    </row>
    <row r="1368" spans="1:13" ht="12.5" customHeight="1" x14ac:dyDescent="0.25">
      <c r="A1368" t="str">
        <f t="shared" si="45"/>
        <v>Function_12Application_252022</v>
      </c>
      <c r="B1368">
        <v>1365</v>
      </c>
      <c r="C1368" t="s">
        <v>378</v>
      </c>
      <c r="D1368" t="str">
        <f>VLOOKUP($C1368,'Look-Ups'!$C$2:$G$32,D$1-2,0)</f>
        <v>Function_12</v>
      </c>
      <c r="E1368" t="str">
        <f>VLOOKUP($C1368,'Look-Ups'!$C$2:$G$32,E$1-2,0)</f>
        <v>Function_Simpl_03</v>
      </c>
      <c r="F1368" t="str">
        <f>VLOOKUP($C1368,'Look-Ups'!$C$2:$G$32,F$1-2,0)</f>
        <v>Segment_08</v>
      </c>
      <c r="G1368" t="str">
        <f>VLOOKUP($C1368,'Look-Ups'!$C$2:$G$32,G$1-2,0)</f>
        <v>Proc_Type_03</v>
      </c>
      <c r="H1368" t="s">
        <v>228</v>
      </c>
      <c r="I1368">
        <f t="shared" si="44"/>
        <v>2022</v>
      </c>
      <c r="J1368" t="s">
        <v>22</v>
      </c>
      <c r="K1368" s="78">
        <v>0</v>
      </c>
      <c r="M1368" s="103">
        <v>0</v>
      </c>
    </row>
    <row r="1369" spans="1:13" ht="12.5" customHeight="1" x14ac:dyDescent="0.25">
      <c r="A1369" t="str">
        <f t="shared" si="45"/>
        <v>Function_12Application_252022</v>
      </c>
      <c r="B1369">
        <v>1366</v>
      </c>
      <c r="C1369" t="s">
        <v>378</v>
      </c>
      <c r="D1369" t="str">
        <f>VLOOKUP($C1369,'Look-Ups'!$C$2:$G$32,D$1-2,0)</f>
        <v>Function_12</v>
      </c>
      <c r="E1369" t="str">
        <f>VLOOKUP($C1369,'Look-Ups'!$C$2:$G$32,E$1-2,0)</f>
        <v>Function_Simpl_03</v>
      </c>
      <c r="F1369" t="str">
        <f>VLOOKUP($C1369,'Look-Ups'!$C$2:$G$32,F$1-2,0)</f>
        <v>Segment_08</v>
      </c>
      <c r="G1369" t="str">
        <f>VLOOKUP($C1369,'Look-Ups'!$C$2:$G$32,G$1-2,0)</f>
        <v>Proc_Type_03</v>
      </c>
      <c r="H1369" t="s">
        <v>244</v>
      </c>
      <c r="I1369">
        <f t="shared" si="44"/>
        <v>2022</v>
      </c>
      <c r="J1369" t="s">
        <v>22</v>
      </c>
      <c r="K1369" s="78" t="s">
        <v>107</v>
      </c>
      <c r="M1369" s="103">
        <v>0</v>
      </c>
    </row>
    <row r="1370" spans="1:13" ht="12.5" customHeight="1" x14ac:dyDescent="0.25">
      <c r="A1370" t="str">
        <f t="shared" si="45"/>
        <v>Function_13Application_262022</v>
      </c>
      <c r="B1370">
        <v>1367</v>
      </c>
      <c r="C1370" t="s">
        <v>379</v>
      </c>
      <c r="D1370" t="str">
        <f>VLOOKUP($C1370,'Look-Ups'!$C$2:$G$32,D$1-2,0)</f>
        <v>Function_13</v>
      </c>
      <c r="E1370" t="str">
        <f>VLOOKUP($C1370,'Look-Ups'!$C$2:$G$32,E$1-2,0)</f>
        <v>Function_Simpl_08</v>
      </c>
      <c r="F1370" t="str">
        <f>VLOOKUP($C1370,'Look-Ups'!$C$2:$G$32,F$1-2,0)</f>
        <v>Segment_09</v>
      </c>
      <c r="G1370" t="str">
        <f>VLOOKUP($C1370,'Look-Ups'!$C$2:$G$32,G$1-2,0)</f>
        <v>Proc_Type_01</v>
      </c>
      <c r="H1370" t="s">
        <v>171</v>
      </c>
      <c r="I1370">
        <f t="shared" si="44"/>
        <v>2022</v>
      </c>
      <c r="J1370" t="s">
        <v>22</v>
      </c>
      <c r="K1370" s="78">
        <v>0</v>
      </c>
      <c r="M1370" s="103">
        <v>0</v>
      </c>
    </row>
    <row r="1371" spans="1:13" ht="12.5" customHeight="1" x14ac:dyDescent="0.25">
      <c r="A1371" t="str">
        <f t="shared" si="45"/>
        <v>Function_13Application_262022</v>
      </c>
      <c r="B1371">
        <v>1368</v>
      </c>
      <c r="C1371" t="s">
        <v>379</v>
      </c>
      <c r="D1371" t="str">
        <f>VLOOKUP($C1371,'Look-Ups'!$C$2:$G$32,D$1-2,0)</f>
        <v>Function_13</v>
      </c>
      <c r="E1371" t="str">
        <f>VLOOKUP($C1371,'Look-Ups'!$C$2:$G$32,E$1-2,0)</f>
        <v>Function_Simpl_08</v>
      </c>
      <c r="F1371" t="str">
        <f>VLOOKUP($C1371,'Look-Ups'!$C$2:$G$32,F$1-2,0)</f>
        <v>Segment_09</v>
      </c>
      <c r="G1371" t="str">
        <f>VLOOKUP($C1371,'Look-Ups'!$C$2:$G$32,G$1-2,0)</f>
        <v>Proc_Type_01</v>
      </c>
      <c r="H1371" t="s">
        <v>209</v>
      </c>
      <c r="I1371">
        <f t="shared" si="44"/>
        <v>2022</v>
      </c>
      <c r="J1371" t="s">
        <v>22</v>
      </c>
      <c r="K1371" s="78">
        <v>0</v>
      </c>
      <c r="M1371" s="103">
        <v>0</v>
      </c>
    </row>
    <row r="1372" spans="1:13" ht="12.5" customHeight="1" x14ac:dyDescent="0.25">
      <c r="A1372" t="str">
        <f t="shared" si="45"/>
        <v>Function_13Application_262022</v>
      </c>
      <c r="B1372">
        <v>1369</v>
      </c>
      <c r="C1372" t="s">
        <v>379</v>
      </c>
      <c r="D1372" t="str">
        <f>VLOOKUP($C1372,'Look-Ups'!$C$2:$G$32,D$1-2,0)</f>
        <v>Function_13</v>
      </c>
      <c r="E1372" t="str">
        <f>VLOOKUP($C1372,'Look-Ups'!$C$2:$G$32,E$1-2,0)</f>
        <v>Function_Simpl_08</v>
      </c>
      <c r="F1372" t="str">
        <f>VLOOKUP($C1372,'Look-Ups'!$C$2:$G$32,F$1-2,0)</f>
        <v>Segment_09</v>
      </c>
      <c r="G1372" t="str">
        <f>VLOOKUP($C1372,'Look-Ups'!$C$2:$G$32,G$1-2,0)</f>
        <v>Proc_Type_01</v>
      </c>
      <c r="H1372" t="s">
        <v>201</v>
      </c>
      <c r="I1372">
        <f t="shared" si="44"/>
        <v>2022</v>
      </c>
      <c r="J1372" t="s">
        <v>22</v>
      </c>
      <c r="K1372" s="78">
        <v>0</v>
      </c>
      <c r="M1372" s="103">
        <v>0</v>
      </c>
    </row>
    <row r="1373" spans="1:13" ht="12.5" customHeight="1" x14ac:dyDescent="0.25">
      <c r="A1373" t="str">
        <f t="shared" si="45"/>
        <v>Function_13Application_262022</v>
      </c>
      <c r="B1373">
        <v>1370</v>
      </c>
      <c r="C1373" t="s">
        <v>379</v>
      </c>
      <c r="D1373" t="str">
        <f>VLOOKUP($C1373,'Look-Ups'!$C$2:$G$32,D$1-2,0)</f>
        <v>Function_13</v>
      </c>
      <c r="E1373" t="str">
        <f>VLOOKUP($C1373,'Look-Ups'!$C$2:$G$32,E$1-2,0)</f>
        <v>Function_Simpl_08</v>
      </c>
      <c r="F1373" t="str">
        <f>VLOOKUP($C1373,'Look-Ups'!$C$2:$G$32,F$1-2,0)</f>
        <v>Segment_09</v>
      </c>
      <c r="G1373" t="str">
        <f>VLOOKUP($C1373,'Look-Ups'!$C$2:$G$32,G$1-2,0)</f>
        <v>Proc_Type_01</v>
      </c>
      <c r="H1373" t="s">
        <v>187</v>
      </c>
      <c r="I1373">
        <f t="shared" si="44"/>
        <v>2022</v>
      </c>
      <c r="J1373" t="s">
        <v>22</v>
      </c>
      <c r="K1373" s="78">
        <v>0</v>
      </c>
      <c r="M1373" s="103">
        <v>0</v>
      </c>
    </row>
    <row r="1374" spans="1:13" ht="12.5" customHeight="1" x14ac:dyDescent="0.25">
      <c r="A1374" t="str">
        <f t="shared" si="45"/>
        <v>Function_13Application_262022</v>
      </c>
      <c r="B1374">
        <v>1371</v>
      </c>
      <c r="C1374" t="s">
        <v>379</v>
      </c>
      <c r="D1374" t="str">
        <f>VLOOKUP($C1374,'Look-Ups'!$C$2:$G$32,D$1-2,0)</f>
        <v>Function_13</v>
      </c>
      <c r="E1374" t="str">
        <f>VLOOKUP($C1374,'Look-Ups'!$C$2:$G$32,E$1-2,0)</f>
        <v>Function_Simpl_08</v>
      </c>
      <c r="F1374" t="str">
        <f>VLOOKUP($C1374,'Look-Ups'!$C$2:$G$32,F$1-2,0)</f>
        <v>Segment_09</v>
      </c>
      <c r="G1374" t="str">
        <f>VLOOKUP($C1374,'Look-Ups'!$C$2:$G$32,G$1-2,0)</f>
        <v>Proc_Type_01</v>
      </c>
      <c r="H1374" t="s">
        <v>217</v>
      </c>
      <c r="I1374">
        <f t="shared" si="44"/>
        <v>2022</v>
      </c>
      <c r="J1374" t="s">
        <v>22</v>
      </c>
      <c r="K1374" s="78">
        <v>0</v>
      </c>
      <c r="M1374" s="103">
        <v>0</v>
      </c>
    </row>
    <row r="1375" spans="1:13" ht="12.5" customHeight="1" x14ac:dyDescent="0.25">
      <c r="A1375" t="str">
        <f t="shared" si="45"/>
        <v>Function_13Application_262022</v>
      </c>
      <c r="B1375">
        <v>1372</v>
      </c>
      <c r="C1375" t="s">
        <v>379</v>
      </c>
      <c r="D1375" t="str">
        <f>VLOOKUP($C1375,'Look-Ups'!$C$2:$G$32,D$1-2,0)</f>
        <v>Function_13</v>
      </c>
      <c r="E1375" t="str">
        <f>VLOOKUP($C1375,'Look-Ups'!$C$2:$G$32,E$1-2,0)</f>
        <v>Function_Simpl_08</v>
      </c>
      <c r="F1375" t="str">
        <f>VLOOKUP($C1375,'Look-Ups'!$C$2:$G$32,F$1-2,0)</f>
        <v>Segment_09</v>
      </c>
      <c r="G1375" t="str">
        <f>VLOOKUP($C1375,'Look-Ups'!$C$2:$G$32,G$1-2,0)</f>
        <v>Proc_Type_01</v>
      </c>
      <c r="H1375" t="s">
        <v>237</v>
      </c>
      <c r="I1375">
        <f t="shared" si="44"/>
        <v>2022</v>
      </c>
      <c r="J1375" t="s">
        <v>22</v>
      </c>
      <c r="K1375" s="78">
        <v>0</v>
      </c>
      <c r="M1375" s="103">
        <v>0</v>
      </c>
    </row>
    <row r="1376" spans="1:13" ht="12.5" customHeight="1" x14ac:dyDescent="0.25">
      <c r="A1376" t="str">
        <f t="shared" si="45"/>
        <v>Function_13Application_262022</v>
      </c>
      <c r="B1376">
        <v>1373</v>
      </c>
      <c r="C1376" t="s">
        <v>379</v>
      </c>
      <c r="D1376" t="str">
        <f>VLOOKUP($C1376,'Look-Ups'!$C$2:$G$32,D$1-2,0)</f>
        <v>Function_13</v>
      </c>
      <c r="E1376" t="str">
        <f>VLOOKUP($C1376,'Look-Ups'!$C$2:$G$32,E$1-2,0)</f>
        <v>Function_Simpl_08</v>
      </c>
      <c r="F1376" t="str">
        <f>VLOOKUP($C1376,'Look-Ups'!$C$2:$G$32,F$1-2,0)</f>
        <v>Segment_09</v>
      </c>
      <c r="G1376" t="str">
        <f>VLOOKUP($C1376,'Look-Ups'!$C$2:$G$32,G$1-2,0)</f>
        <v>Proc_Type_01</v>
      </c>
      <c r="H1376" t="s">
        <v>242</v>
      </c>
      <c r="I1376">
        <f t="shared" si="44"/>
        <v>2022</v>
      </c>
      <c r="J1376" t="s">
        <v>22</v>
      </c>
      <c r="K1376" s="78">
        <v>0</v>
      </c>
      <c r="M1376" s="103">
        <v>0</v>
      </c>
    </row>
    <row r="1377" spans="1:13" ht="12.5" customHeight="1" x14ac:dyDescent="0.25">
      <c r="A1377" t="str">
        <f t="shared" si="45"/>
        <v>Function_13Application_262022</v>
      </c>
      <c r="B1377">
        <v>1374</v>
      </c>
      <c r="C1377" t="s">
        <v>379</v>
      </c>
      <c r="D1377" t="str">
        <f>VLOOKUP($C1377,'Look-Ups'!$C$2:$G$32,D$1-2,0)</f>
        <v>Function_13</v>
      </c>
      <c r="E1377" t="str">
        <f>VLOOKUP($C1377,'Look-Ups'!$C$2:$G$32,E$1-2,0)</f>
        <v>Function_Simpl_08</v>
      </c>
      <c r="F1377" t="str">
        <f>VLOOKUP($C1377,'Look-Ups'!$C$2:$G$32,F$1-2,0)</f>
        <v>Segment_09</v>
      </c>
      <c r="G1377" t="str">
        <f>VLOOKUP($C1377,'Look-Ups'!$C$2:$G$32,G$1-2,0)</f>
        <v>Proc_Type_01</v>
      </c>
      <c r="H1377" t="s">
        <v>225</v>
      </c>
      <c r="I1377">
        <f t="shared" si="44"/>
        <v>2022</v>
      </c>
      <c r="J1377" t="s">
        <v>22</v>
      </c>
      <c r="K1377" s="78">
        <v>0</v>
      </c>
      <c r="M1377" s="103">
        <v>0</v>
      </c>
    </row>
    <row r="1378" spans="1:13" ht="12.5" customHeight="1" x14ac:dyDescent="0.25">
      <c r="A1378" t="str">
        <f t="shared" si="45"/>
        <v>Function_13Application_262022</v>
      </c>
      <c r="B1378">
        <v>1375</v>
      </c>
      <c r="C1378" t="s">
        <v>379</v>
      </c>
      <c r="D1378" t="str">
        <f>VLOOKUP($C1378,'Look-Ups'!$C$2:$G$32,D$1-2,0)</f>
        <v>Function_13</v>
      </c>
      <c r="E1378" t="str">
        <f>VLOOKUP($C1378,'Look-Ups'!$C$2:$G$32,E$1-2,0)</f>
        <v>Function_Simpl_08</v>
      </c>
      <c r="F1378" t="str">
        <f>VLOOKUP($C1378,'Look-Ups'!$C$2:$G$32,F$1-2,0)</f>
        <v>Segment_09</v>
      </c>
      <c r="G1378" t="str">
        <f>VLOOKUP($C1378,'Look-Ups'!$C$2:$G$32,G$1-2,0)</f>
        <v>Proc_Type_01</v>
      </c>
      <c r="H1378" t="s">
        <v>219</v>
      </c>
      <c r="I1378">
        <f t="shared" si="44"/>
        <v>2022</v>
      </c>
      <c r="J1378" t="s">
        <v>22</v>
      </c>
      <c r="K1378" s="78">
        <v>0</v>
      </c>
      <c r="M1378" s="103">
        <v>0</v>
      </c>
    </row>
    <row r="1379" spans="1:13" ht="12.5" customHeight="1" x14ac:dyDescent="0.25">
      <c r="A1379" t="str">
        <f t="shared" si="45"/>
        <v>Function_13Application_262022</v>
      </c>
      <c r="B1379">
        <v>1376</v>
      </c>
      <c r="C1379" t="s">
        <v>379</v>
      </c>
      <c r="D1379" t="str">
        <f>VLOOKUP($C1379,'Look-Ups'!$C$2:$G$32,D$1-2,0)</f>
        <v>Function_13</v>
      </c>
      <c r="E1379" t="str">
        <f>VLOOKUP($C1379,'Look-Ups'!$C$2:$G$32,E$1-2,0)</f>
        <v>Function_Simpl_08</v>
      </c>
      <c r="F1379" t="str">
        <f>VLOOKUP($C1379,'Look-Ups'!$C$2:$G$32,F$1-2,0)</f>
        <v>Segment_09</v>
      </c>
      <c r="G1379" t="str">
        <f>VLOOKUP($C1379,'Look-Ups'!$C$2:$G$32,G$1-2,0)</f>
        <v>Proc_Type_01</v>
      </c>
      <c r="H1379" t="s">
        <v>166</v>
      </c>
      <c r="I1379">
        <f t="shared" si="44"/>
        <v>2022</v>
      </c>
      <c r="J1379" t="s">
        <v>22</v>
      </c>
      <c r="K1379" s="78">
        <v>0</v>
      </c>
      <c r="M1379" s="103">
        <v>0</v>
      </c>
    </row>
    <row r="1380" spans="1:13" ht="12.5" customHeight="1" x14ac:dyDescent="0.25">
      <c r="A1380" t="str">
        <f t="shared" si="45"/>
        <v>Function_13Application_262022</v>
      </c>
      <c r="B1380">
        <v>1377</v>
      </c>
      <c r="C1380" t="s">
        <v>379</v>
      </c>
      <c r="D1380" t="str">
        <f>VLOOKUP($C1380,'Look-Ups'!$C$2:$G$32,D$1-2,0)</f>
        <v>Function_13</v>
      </c>
      <c r="E1380" t="str">
        <f>VLOOKUP($C1380,'Look-Ups'!$C$2:$G$32,E$1-2,0)</f>
        <v>Function_Simpl_08</v>
      </c>
      <c r="F1380" t="str">
        <f>VLOOKUP($C1380,'Look-Ups'!$C$2:$G$32,F$1-2,0)</f>
        <v>Segment_09</v>
      </c>
      <c r="G1380" t="str">
        <f>VLOOKUP($C1380,'Look-Ups'!$C$2:$G$32,G$1-2,0)</f>
        <v>Proc_Type_01</v>
      </c>
      <c r="H1380" t="s">
        <v>244</v>
      </c>
      <c r="I1380">
        <f t="shared" si="44"/>
        <v>2022</v>
      </c>
      <c r="J1380" t="s">
        <v>22</v>
      </c>
      <c r="K1380" s="78" t="s">
        <v>107</v>
      </c>
      <c r="M1380" s="103">
        <v>1</v>
      </c>
    </row>
    <row r="1381" spans="1:13" ht="12.5" customHeight="1" x14ac:dyDescent="0.25">
      <c r="A1381" t="str">
        <f t="shared" si="45"/>
        <v>Function_14Application_292022</v>
      </c>
      <c r="B1381">
        <v>1378</v>
      </c>
      <c r="C1381" t="s">
        <v>382</v>
      </c>
      <c r="D1381" t="str">
        <f>VLOOKUP($C1381,'Look-Ups'!$C$2:$G$32,D$1-2,0)</f>
        <v>Function_14</v>
      </c>
      <c r="E1381" t="str">
        <f>VLOOKUP($C1381,'Look-Ups'!$C$2:$G$32,E$1-2,0)</f>
        <v>Function_Simpl_09</v>
      </c>
      <c r="F1381" t="str">
        <f>VLOOKUP($C1381,'Look-Ups'!$C$2:$G$32,F$1-2,0)</f>
        <v>Segment_09</v>
      </c>
      <c r="G1381" t="str">
        <f>VLOOKUP($C1381,'Look-Ups'!$C$2:$G$32,G$1-2,0)</f>
        <v>Proc_Type_01</v>
      </c>
      <c r="H1381" t="s">
        <v>171</v>
      </c>
      <c r="I1381">
        <f t="shared" si="44"/>
        <v>2022</v>
      </c>
      <c r="J1381" t="s">
        <v>22</v>
      </c>
      <c r="K1381" s="78">
        <v>0</v>
      </c>
      <c r="M1381" s="103">
        <v>0</v>
      </c>
    </row>
    <row r="1382" spans="1:13" ht="12.5" customHeight="1" x14ac:dyDescent="0.25">
      <c r="A1382" t="str">
        <f t="shared" si="45"/>
        <v>Function_14Application_292022</v>
      </c>
      <c r="B1382">
        <v>1379</v>
      </c>
      <c r="C1382" t="s">
        <v>382</v>
      </c>
      <c r="D1382" t="str">
        <f>VLOOKUP($C1382,'Look-Ups'!$C$2:$G$32,D$1-2,0)</f>
        <v>Function_14</v>
      </c>
      <c r="E1382" t="str">
        <f>VLOOKUP($C1382,'Look-Ups'!$C$2:$G$32,E$1-2,0)</f>
        <v>Function_Simpl_09</v>
      </c>
      <c r="F1382" t="str">
        <f>VLOOKUP($C1382,'Look-Ups'!$C$2:$G$32,F$1-2,0)</f>
        <v>Segment_09</v>
      </c>
      <c r="G1382" t="str">
        <f>VLOOKUP($C1382,'Look-Ups'!$C$2:$G$32,G$1-2,0)</f>
        <v>Proc_Type_01</v>
      </c>
      <c r="H1382" t="s">
        <v>209</v>
      </c>
      <c r="I1382">
        <f t="shared" si="44"/>
        <v>2022</v>
      </c>
      <c r="J1382" t="s">
        <v>22</v>
      </c>
      <c r="K1382" s="78">
        <v>0</v>
      </c>
      <c r="M1382" s="103">
        <v>0</v>
      </c>
    </row>
    <row r="1383" spans="1:13" ht="12.5" customHeight="1" x14ac:dyDescent="0.25">
      <c r="A1383" t="str">
        <f t="shared" si="45"/>
        <v>Function_14Application_292022</v>
      </c>
      <c r="B1383">
        <v>1380</v>
      </c>
      <c r="C1383" t="s">
        <v>382</v>
      </c>
      <c r="D1383" t="str">
        <f>VLOOKUP($C1383,'Look-Ups'!$C$2:$G$32,D$1-2,0)</f>
        <v>Function_14</v>
      </c>
      <c r="E1383" t="str">
        <f>VLOOKUP($C1383,'Look-Ups'!$C$2:$G$32,E$1-2,0)</f>
        <v>Function_Simpl_09</v>
      </c>
      <c r="F1383" t="str">
        <f>VLOOKUP($C1383,'Look-Ups'!$C$2:$G$32,F$1-2,0)</f>
        <v>Segment_09</v>
      </c>
      <c r="G1383" t="str">
        <f>VLOOKUP($C1383,'Look-Ups'!$C$2:$G$32,G$1-2,0)</f>
        <v>Proc_Type_01</v>
      </c>
      <c r="H1383" t="s">
        <v>195</v>
      </c>
      <c r="I1383">
        <f t="shared" si="44"/>
        <v>2022</v>
      </c>
      <c r="J1383" t="s">
        <v>22</v>
      </c>
      <c r="K1383" s="78">
        <v>0</v>
      </c>
      <c r="M1383" s="103">
        <v>0</v>
      </c>
    </row>
    <row r="1384" spans="1:13" ht="12.5" customHeight="1" x14ac:dyDescent="0.25">
      <c r="A1384" t="str">
        <f t="shared" si="45"/>
        <v>Function_14Application_292022</v>
      </c>
      <c r="B1384">
        <v>1381</v>
      </c>
      <c r="C1384" t="s">
        <v>382</v>
      </c>
      <c r="D1384" t="str">
        <f>VLOOKUP($C1384,'Look-Ups'!$C$2:$G$32,D$1-2,0)</f>
        <v>Function_14</v>
      </c>
      <c r="E1384" t="str">
        <f>VLOOKUP($C1384,'Look-Ups'!$C$2:$G$32,E$1-2,0)</f>
        <v>Function_Simpl_09</v>
      </c>
      <c r="F1384" t="str">
        <f>VLOOKUP($C1384,'Look-Ups'!$C$2:$G$32,F$1-2,0)</f>
        <v>Segment_09</v>
      </c>
      <c r="G1384" t="str">
        <f>VLOOKUP($C1384,'Look-Ups'!$C$2:$G$32,G$1-2,0)</f>
        <v>Proc_Type_01</v>
      </c>
      <c r="H1384" t="s">
        <v>187</v>
      </c>
      <c r="I1384">
        <f t="shared" si="44"/>
        <v>2022</v>
      </c>
      <c r="J1384" t="s">
        <v>22</v>
      </c>
      <c r="K1384" s="78">
        <v>0</v>
      </c>
      <c r="M1384" s="103">
        <v>0</v>
      </c>
    </row>
    <row r="1385" spans="1:13" ht="12.5" customHeight="1" x14ac:dyDescent="0.25">
      <c r="A1385" t="str">
        <f t="shared" si="45"/>
        <v>Function_14Application_292022</v>
      </c>
      <c r="B1385">
        <v>1382</v>
      </c>
      <c r="C1385" t="s">
        <v>382</v>
      </c>
      <c r="D1385" t="str">
        <f>VLOOKUP($C1385,'Look-Ups'!$C$2:$G$32,D$1-2,0)</f>
        <v>Function_14</v>
      </c>
      <c r="E1385" t="str">
        <f>VLOOKUP($C1385,'Look-Ups'!$C$2:$G$32,E$1-2,0)</f>
        <v>Function_Simpl_09</v>
      </c>
      <c r="F1385" t="str">
        <f>VLOOKUP($C1385,'Look-Ups'!$C$2:$G$32,F$1-2,0)</f>
        <v>Segment_09</v>
      </c>
      <c r="G1385" t="str">
        <f>VLOOKUP($C1385,'Look-Ups'!$C$2:$G$32,G$1-2,0)</f>
        <v>Proc_Type_01</v>
      </c>
      <c r="H1385" t="s">
        <v>178</v>
      </c>
      <c r="I1385">
        <f t="shared" si="44"/>
        <v>2022</v>
      </c>
      <c r="J1385" t="s">
        <v>22</v>
      </c>
      <c r="K1385" s="78">
        <v>0</v>
      </c>
      <c r="M1385" s="103">
        <v>0</v>
      </c>
    </row>
    <row r="1386" spans="1:13" ht="12.5" customHeight="1" x14ac:dyDescent="0.25">
      <c r="A1386" t="str">
        <f t="shared" si="45"/>
        <v>Function_14Application_292022</v>
      </c>
      <c r="B1386">
        <v>1383</v>
      </c>
      <c r="C1386" t="s">
        <v>382</v>
      </c>
      <c r="D1386" t="str">
        <f>VLOOKUP($C1386,'Look-Ups'!$C$2:$G$32,D$1-2,0)</f>
        <v>Function_14</v>
      </c>
      <c r="E1386" t="str">
        <f>VLOOKUP($C1386,'Look-Ups'!$C$2:$G$32,E$1-2,0)</f>
        <v>Function_Simpl_09</v>
      </c>
      <c r="F1386" t="str">
        <f>VLOOKUP($C1386,'Look-Ups'!$C$2:$G$32,F$1-2,0)</f>
        <v>Segment_09</v>
      </c>
      <c r="G1386" t="str">
        <f>VLOOKUP($C1386,'Look-Ups'!$C$2:$G$32,G$1-2,0)</f>
        <v>Proc_Type_01</v>
      </c>
      <c r="H1386" t="s">
        <v>222</v>
      </c>
      <c r="I1386">
        <f t="shared" si="44"/>
        <v>2022</v>
      </c>
      <c r="J1386" t="s">
        <v>22</v>
      </c>
      <c r="K1386" s="78">
        <v>0</v>
      </c>
      <c r="M1386" s="103">
        <v>0</v>
      </c>
    </row>
    <row r="1387" spans="1:13" ht="12.5" customHeight="1" x14ac:dyDescent="0.25">
      <c r="A1387" t="str">
        <f t="shared" si="45"/>
        <v>Function_14Application_292022</v>
      </c>
      <c r="B1387">
        <v>1384</v>
      </c>
      <c r="C1387" t="s">
        <v>382</v>
      </c>
      <c r="D1387" t="str">
        <f>VLOOKUP($C1387,'Look-Ups'!$C$2:$G$32,D$1-2,0)</f>
        <v>Function_14</v>
      </c>
      <c r="E1387" t="str">
        <f>VLOOKUP($C1387,'Look-Ups'!$C$2:$G$32,E$1-2,0)</f>
        <v>Function_Simpl_09</v>
      </c>
      <c r="F1387" t="str">
        <f>VLOOKUP($C1387,'Look-Ups'!$C$2:$G$32,F$1-2,0)</f>
        <v>Segment_09</v>
      </c>
      <c r="G1387" t="str">
        <f>VLOOKUP($C1387,'Look-Ups'!$C$2:$G$32,G$1-2,0)</f>
        <v>Proc_Type_01</v>
      </c>
      <c r="H1387" t="s">
        <v>167</v>
      </c>
      <c r="I1387">
        <f t="shared" si="44"/>
        <v>2022</v>
      </c>
      <c r="J1387" t="s">
        <v>22</v>
      </c>
      <c r="K1387" s="78">
        <v>0</v>
      </c>
      <c r="M1387" s="103">
        <v>0</v>
      </c>
    </row>
    <row r="1388" spans="1:13" ht="12.5" customHeight="1" x14ac:dyDescent="0.25">
      <c r="A1388" t="str">
        <f t="shared" si="45"/>
        <v>Function_14Application_292022</v>
      </c>
      <c r="B1388">
        <v>1385</v>
      </c>
      <c r="C1388" t="s">
        <v>382</v>
      </c>
      <c r="D1388" t="str">
        <f>VLOOKUP($C1388,'Look-Ups'!$C$2:$G$32,D$1-2,0)</f>
        <v>Function_14</v>
      </c>
      <c r="E1388" t="str">
        <f>VLOOKUP($C1388,'Look-Ups'!$C$2:$G$32,E$1-2,0)</f>
        <v>Function_Simpl_09</v>
      </c>
      <c r="F1388" t="str">
        <f>VLOOKUP($C1388,'Look-Ups'!$C$2:$G$32,F$1-2,0)</f>
        <v>Segment_09</v>
      </c>
      <c r="G1388" t="str">
        <f>VLOOKUP($C1388,'Look-Ups'!$C$2:$G$32,G$1-2,0)</f>
        <v>Proc_Type_01</v>
      </c>
      <c r="H1388" t="s">
        <v>214</v>
      </c>
      <c r="I1388">
        <f t="shared" si="44"/>
        <v>2022</v>
      </c>
      <c r="J1388" t="s">
        <v>22</v>
      </c>
      <c r="K1388" s="78">
        <v>0</v>
      </c>
      <c r="M1388" s="103">
        <v>0</v>
      </c>
    </row>
    <row r="1389" spans="1:13" ht="12.5" customHeight="1" x14ac:dyDescent="0.25">
      <c r="A1389" t="str">
        <f t="shared" si="45"/>
        <v>Function_14Application_292022</v>
      </c>
      <c r="B1389">
        <v>1386</v>
      </c>
      <c r="C1389" t="s">
        <v>382</v>
      </c>
      <c r="D1389" t="str">
        <f>VLOOKUP($C1389,'Look-Ups'!$C$2:$G$32,D$1-2,0)</f>
        <v>Function_14</v>
      </c>
      <c r="E1389" t="str">
        <f>VLOOKUP($C1389,'Look-Ups'!$C$2:$G$32,E$1-2,0)</f>
        <v>Function_Simpl_09</v>
      </c>
      <c r="F1389" t="str">
        <f>VLOOKUP($C1389,'Look-Ups'!$C$2:$G$32,F$1-2,0)</f>
        <v>Segment_09</v>
      </c>
      <c r="G1389" t="str">
        <f>VLOOKUP($C1389,'Look-Ups'!$C$2:$G$32,G$1-2,0)</f>
        <v>Proc_Type_01</v>
      </c>
      <c r="H1389" t="s">
        <v>237</v>
      </c>
      <c r="I1389">
        <f t="shared" si="44"/>
        <v>2022</v>
      </c>
      <c r="J1389" t="s">
        <v>22</v>
      </c>
      <c r="K1389" s="78">
        <v>0</v>
      </c>
      <c r="M1389" s="103">
        <v>0</v>
      </c>
    </row>
    <row r="1390" spans="1:13" ht="12.5" customHeight="1" x14ac:dyDescent="0.25">
      <c r="A1390" t="str">
        <f t="shared" si="45"/>
        <v>Function_14Application_292022</v>
      </c>
      <c r="B1390">
        <v>1387</v>
      </c>
      <c r="C1390" t="s">
        <v>382</v>
      </c>
      <c r="D1390" t="str">
        <f>VLOOKUP($C1390,'Look-Ups'!$C$2:$G$32,D$1-2,0)</f>
        <v>Function_14</v>
      </c>
      <c r="E1390" t="str">
        <f>VLOOKUP($C1390,'Look-Ups'!$C$2:$G$32,E$1-2,0)</f>
        <v>Function_Simpl_09</v>
      </c>
      <c r="F1390" t="str">
        <f>VLOOKUP($C1390,'Look-Ups'!$C$2:$G$32,F$1-2,0)</f>
        <v>Segment_09</v>
      </c>
      <c r="G1390" t="str">
        <f>VLOOKUP($C1390,'Look-Ups'!$C$2:$G$32,G$1-2,0)</f>
        <v>Proc_Type_01</v>
      </c>
      <c r="H1390" t="s">
        <v>244</v>
      </c>
      <c r="I1390">
        <f t="shared" ref="I1390:I1423" si="46">I1035+1</f>
        <v>2022</v>
      </c>
      <c r="J1390" t="s">
        <v>22</v>
      </c>
      <c r="K1390" s="78" t="s">
        <v>107</v>
      </c>
      <c r="M1390" s="103">
        <v>1</v>
      </c>
    </row>
    <row r="1391" spans="1:13" ht="12.5" customHeight="1" x14ac:dyDescent="0.25">
      <c r="A1391" t="str">
        <f t="shared" si="45"/>
        <v>Function_13Application_272022</v>
      </c>
      <c r="B1391">
        <v>1388</v>
      </c>
      <c r="C1391" t="s">
        <v>380</v>
      </c>
      <c r="D1391" t="str">
        <f>VLOOKUP($C1391,'Look-Ups'!$C$2:$G$32,D$1-2,0)</f>
        <v>Function_13</v>
      </c>
      <c r="E1391" t="str">
        <f>VLOOKUP($C1391,'Look-Ups'!$C$2:$G$32,E$1-2,0)</f>
        <v>Function_Simpl_08</v>
      </c>
      <c r="F1391" t="str">
        <f>VLOOKUP($C1391,'Look-Ups'!$C$2:$G$32,F$1-2,0)</f>
        <v>Segment_09</v>
      </c>
      <c r="G1391" t="str">
        <f>VLOOKUP($C1391,'Look-Ups'!$C$2:$G$32,G$1-2,0)</f>
        <v>Proc_Type_01</v>
      </c>
      <c r="H1391" t="s">
        <v>171</v>
      </c>
      <c r="I1391">
        <f t="shared" si="46"/>
        <v>2022</v>
      </c>
      <c r="J1391" t="s">
        <v>22</v>
      </c>
      <c r="K1391" s="78">
        <v>0</v>
      </c>
      <c r="M1391" s="103">
        <v>0</v>
      </c>
    </row>
    <row r="1392" spans="1:13" ht="12.5" customHeight="1" x14ac:dyDescent="0.25">
      <c r="A1392" t="str">
        <f t="shared" si="45"/>
        <v>Function_13Application_272022</v>
      </c>
      <c r="B1392">
        <v>1389</v>
      </c>
      <c r="C1392" t="s">
        <v>380</v>
      </c>
      <c r="D1392" t="str">
        <f>VLOOKUP($C1392,'Look-Ups'!$C$2:$G$32,D$1-2,0)</f>
        <v>Function_13</v>
      </c>
      <c r="E1392" t="str">
        <f>VLOOKUP($C1392,'Look-Ups'!$C$2:$G$32,E$1-2,0)</f>
        <v>Function_Simpl_08</v>
      </c>
      <c r="F1392" t="str">
        <f>VLOOKUP($C1392,'Look-Ups'!$C$2:$G$32,F$1-2,0)</f>
        <v>Segment_09</v>
      </c>
      <c r="G1392" t="str">
        <f>VLOOKUP($C1392,'Look-Ups'!$C$2:$G$32,G$1-2,0)</f>
        <v>Proc_Type_01</v>
      </c>
      <c r="H1392" t="s">
        <v>198</v>
      </c>
      <c r="I1392">
        <f t="shared" si="46"/>
        <v>2022</v>
      </c>
      <c r="J1392" t="s">
        <v>22</v>
      </c>
      <c r="K1392" s="78">
        <v>0</v>
      </c>
      <c r="M1392" s="103">
        <v>0</v>
      </c>
    </row>
    <row r="1393" spans="1:13" ht="12.5" customHeight="1" x14ac:dyDescent="0.25">
      <c r="A1393" t="str">
        <f t="shared" si="45"/>
        <v>Function_13Application_272022</v>
      </c>
      <c r="B1393">
        <v>1390</v>
      </c>
      <c r="C1393" t="s">
        <v>380</v>
      </c>
      <c r="D1393" t="str">
        <f>VLOOKUP($C1393,'Look-Ups'!$C$2:$G$32,D$1-2,0)</f>
        <v>Function_13</v>
      </c>
      <c r="E1393" t="str">
        <f>VLOOKUP($C1393,'Look-Ups'!$C$2:$G$32,E$1-2,0)</f>
        <v>Function_Simpl_08</v>
      </c>
      <c r="F1393" t="str">
        <f>VLOOKUP($C1393,'Look-Ups'!$C$2:$G$32,F$1-2,0)</f>
        <v>Segment_09</v>
      </c>
      <c r="G1393" t="str">
        <f>VLOOKUP($C1393,'Look-Ups'!$C$2:$G$32,G$1-2,0)</f>
        <v>Proc_Type_01</v>
      </c>
      <c r="H1393" t="s">
        <v>207</v>
      </c>
      <c r="I1393">
        <f t="shared" si="46"/>
        <v>2022</v>
      </c>
      <c r="J1393" t="s">
        <v>22</v>
      </c>
      <c r="K1393" s="78">
        <v>0</v>
      </c>
      <c r="M1393" s="103">
        <v>0</v>
      </c>
    </row>
    <row r="1394" spans="1:13" ht="12.5" customHeight="1" x14ac:dyDescent="0.25">
      <c r="A1394" t="str">
        <f t="shared" si="45"/>
        <v>Function_13Application_272022</v>
      </c>
      <c r="B1394">
        <v>1391</v>
      </c>
      <c r="C1394" t="s">
        <v>380</v>
      </c>
      <c r="D1394" t="str">
        <f>VLOOKUP($C1394,'Look-Ups'!$C$2:$G$32,D$1-2,0)</f>
        <v>Function_13</v>
      </c>
      <c r="E1394" t="str">
        <f>VLOOKUP($C1394,'Look-Ups'!$C$2:$G$32,E$1-2,0)</f>
        <v>Function_Simpl_08</v>
      </c>
      <c r="F1394" t="str">
        <f>VLOOKUP($C1394,'Look-Ups'!$C$2:$G$32,F$1-2,0)</f>
        <v>Segment_09</v>
      </c>
      <c r="G1394" t="str">
        <f>VLOOKUP($C1394,'Look-Ups'!$C$2:$G$32,G$1-2,0)</f>
        <v>Proc_Type_01</v>
      </c>
      <c r="H1394" t="s">
        <v>216</v>
      </c>
      <c r="I1394">
        <f t="shared" si="46"/>
        <v>2022</v>
      </c>
      <c r="J1394" t="s">
        <v>22</v>
      </c>
      <c r="K1394" s="78">
        <v>0</v>
      </c>
      <c r="M1394" s="103">
        <v>0</v>
      </c>
    </row>
    <row r="1395" spans="1:13" ht="12.5" customHeight="1" x14ac:dyDescent="0.25">
      <c r="A1395" t="str">
        <f t="shared" si="45"/>
        <v>Function_13Application_272022</v>
      </c>
      <c r="B1395">
        <v>1392</v>
      </c>
      <c r="C1395" t="s">
        <v>380</v>
      </c>
      <c r="D1395" t="str">
        <f>VLOOKUP($C1395,'Look-Ups'!$C$2:$G$32,D$1-2,0)</f>
        <v>Function_13</v>
      </c>
      <c r="E1395" t="str">
        <f>VLOOKUP($C1395,'Look-Ups'!$C$2:$G$32,E$1-2,0)</f>
        <v>Function_Simpl_08</v>
      </c>
      <c r="F1395" t="str">
        <f>VLOOKUP($C1395,'Look-Ups'!$C$2:$G$32,F$1-2,0)</f>
        <v>Segment_09</v>
      </c>
      <c r="G1395" t="str">
        <f>VLOOKUP($C1395,'Look-Ups'!$C$2:$G$32,G$1-2,0)</f>
        <v>Proc_Type_01</v>
      </c>
      <c r="H1395" t="s">
        <v>209</v>
      </c>
      <c r="I1395">
        <f t="shared" si="46"/>
        <v>2022</v>
      </c>
      <c r="J1395" t="s">
        <v>22</v>
      </c>
      <c r="K1395" s="78">
        <v>0</v>
      </c>
      <c r="M1395" s="103">
        <v>0</v>
      </c>
    </row>
    <row r="1396" spans="1:13" ht="12.5" customHeight="1" x14ac:dyDescent="0.25">
      <c r="A1396" t="str">
        <f t="shared" si="45"/>
        <v>Function_13Application_272022</v>
      </c>
      <c r="B1396">
        <v>1393</v>
      </c>
      <c r="C1396" t="s">
        <v>380</v>
      </c>
      <c r="D1396" t="str">
        <f>VLOOKUP($C1396,'Look-Ups'!$C$2:$G$32,D$1-2,0)</f>
        <v>Function_13</v>
      </c>
      <c r="E1396" t="str">
        <f>VLOOKUP($C1396,'Look-Ups'!$C$2:$G$32,E$1-2,0)</f>
        <v>Function_Simpl_08</v>
      </c>
      <c r="F1396" t="str">
        <f>VLOOKUP($C1396,'Look-Ups'!$C$2:$G$32,F$1-2,0)</f>
        <v>Segment_09</v>
      </c>
      <c r="G1396" t="str">
        <f>VLOOKUP($C1396,'Look-Ups'!$C$2:$G$32,G$1-2,0)</f>
        <v>Proc_Type_01</v>
      </c>
      <c r="H1396" t="s">
        <v>194</v>
      </c>
      <c r="I1396">
        <f t="shared" si="46"/>
        <v>2022</v>
      </c>
      <c r="J1396" t="s">
        <v>22</v>
      </c>
      <c r="K1396" s="78">
        <v>0</v>
      </c>
      <c r="M1396" s="103">
        <v>0</v>
      </c>
    </row>
    <row r="1397" spans="1:13" ht="12.5" customHeight="1" x14ac:dyDescent="0.25">
      <c r="A1397" t="str">
        <f t="shared" si="45"/>
        <v>Function_13Application_272022</v>
      </c>
      <c r="B1397">
        <v>1394</v>
      </c>
      <c r="C1397" t="s">
        <v>380</v>
      </c>
      <c r="D1397" t="str">
        <f>VLOOKUP($C1397,'Look-Ups'!$C$2:$G$32,D$1-2,0)</f>
        <v>Function_13</v>
      </c>
      <c r="E1397" t="str">
        <f>VLOOKUP($C1397,'Look-Ups'!$C$2:$G$32,E$1-2,0)</f>
        <v>Function_Simpl_08</v>
      </c>
      <c r="F1397" t="str">
        <f>VLOOKUP($C1397,'Look-Ups'!$C$2:$G$32,F$1-2,0)</f>
        <v>Segment_09</v>
      </c>
      <c r="G1397" t="str">
        <f>VLOOKUP($C1397,'Look-Ups'!$C$2:$G$32,G$1-2,0)</f>
        <v>Proc_Type_01</v>
      </c>
      <c r="H1397" t="s">
        <v>165</v>
      </c>
      <c r="I1397">
        <f t="shared" si="46"/>
        <v>2022</v>
      </c>
      <c r="J1397" t="s">
        <v>22</v>
      </c>
      <c r="K1397" s="78">
        <v>0</v>
      </c>
      <c r="M1397" s="103">
        <v>0</v>
      </c>
    </row>
    <row r="1398" spans="1:13" ht="12.5" customHeight="1" x14ac:dyDescent="0.25">
      <c r="A1398" t="str">
        <f t="shared" si="45"/>
        <v>Function_13Application_272022</v>
      </c>
      <c r="B1398">
        <v>1395</v>
      </c>
      <c r="C1398" t="s">
        <v>380</v>
      </c>
      <c r="D1398" t="str">
        <f>VLOOKUP($C1398,'Look-Ups'!$C$2:$G$32,D$1-2,0)</f>
        <v>Function_13</v>
      </c>
      <c r="E1398" t="str">
        <f>VLOOKUP($C1398,'Look-Ups'!$C$2:$G$32,E$1-2,0)</f>
        <v>Function_Simpl_08</v>
      </c>
      <c r="F1398" t="str">
        <f>VLOOKUP($C1398,'Look-Ups'!$C$2:$G$32,F$1-2,0)</f>
        <v>Segment_09</v>
      </c>
      <c r="G1398" t="str">
        <f>VLOOKUP($C1398,'Look-Ups'!$C$2:$G$32,G$1-2,0)</f>
        <v>Proc_Type_01</v>
      </c>
      <c r="H1398" t="s">
        <v>177</v>
      </c>
      <c r="I1398">
        <f t="shared" si="46"/>
        <v>2022</v>
      </c>
      <c r="J1398" t="s">
        <v>22</v>
      </c>
      <c r="K1398" s="78">
        <v>0</v>
      </c>
      <c r="M1398" s="103">
        <v>0</v>
      </c>
    </row>
    <row r="1399" spans="1:13" ht="12.5" customHeight="1" x14ac:dyDescent="0.25">
      <c r="A1399" t="str">
        <f t="shared" si="45"/>
        <v>Function_13Application_272022</v>
      </c>
      <c r="B1399">
        <v>1396</v>
      </c>
      <c r="C1399" t="s">
        <v>380</v>
      </c>
      <c r="D1399" t="str">
        <f>VLOOKUP($C1399,'Look-Ups'!$C$2:$G$32,D$1-2,0)</f>
        <v>Function_13</v>
      </c>
      <c r="E1399" t="str">
        <f>VLOOKUP($C1399,'Look-Ups'!$C$2:$G$32,E$1-2,0)</f>
        <v>Function_Simpl_08</v>
      </c>
      <c r="F1399" t="str">
        <f>VLOOKUP($C1399,'Look-Ups'!$C$2:$G$32,F$1-2,0)</f>
        <v>Segment_09</v>
      </c>
      <c r="G1399" t="str">
        <f>VLOOKUP($C1399,'Look-Ups'!$C$2:$G$32,G$1-2,0)</f>
        <v>Proc_Type_01</v>
      </c>
      <c r="H1399" t="s">
        <v>219</v>
      </c>
      <c r="I1399">
        <f t="shared" si="46"/>
        <v>2022</v>
      </c>
      <c r="J1399" t="s">
        <v>22</v>
      </c>
      <c r="K1399" s="78">
        <v>0</v>
      </c>
      <c r="M1399" s="103">
        <v>0</v>
      </c>
    </row>
    <row r="1400" spans="1:13" ht="12.5" customHeight="1" x14ac:dyDescent="0.25">
      <c r="A1400" t="str">
        <f t="shared" si="45"/>
        <v>Function_13Application_272022</v>
      </c>
      <c r="B1400">
        <v>1397</v>
      </c>
      <c r="C1400" t="s">
        <v>380</v>
      </c>
      <c r="D1400" t="str">
        <f>VLOOKUP($C1400,'Look-Ups'!$C$2:$G$32,D$1-2,0)</f>
        <v>Function_13</v>
      </c>
      <c r="E1400" t="str">
        <f>VLOOKUP($C1400,'Look-Ups'!$C$2:$G$32,E$1-2,0)</f>
        <v>Function_Simpl_08</v>
      </c>
      <c r="F1400" t="str">
        <f>VLOOKUP($C1400,'Look-Ups'!$C$2:$G$32,F$1-2,0)</f>
        <v>Segment_09</v>
      </c>
      <c r="G1400" t="str">
        <f>VLOOKUP($C1400,'Look-Ups'!$C$2:$G$32,G$1-2,0)</f>
        <v>Proc_Type_01</v>
      </c>
      <c r="H1400" t="s">
        <v>178</v>
      </c>
      <c r="I1400">
        <f t="shared" si="46"/>
        <v>2022</v>
      </c>
      <c r="J1400" t="s">
        <v>22</v>
      </c>
      <c r="K1400" s="78">
        <v>0</v>
      </c>
      <c r="M1400" s="103">
        <v>0</v>
      </c>
    </row>
    <row r="1401" spans="1:13" ht="12.5" customHeight="1" x14ac:dyDescent="0.25">
      <c r="A1401" t="str">
        <f t="shared" si="45"/>
        <v>Function_13Application_272022</v>
      </c>
      <c r="B1401">
        <v>1398</v>
      </c>
      <c r="C1401" t="s">
        <v>380</v>
      </c>
      <c r="D1401" t="str">
        <f>VLOOKUP($C1401,'Look-Ups'!$C$2:$G$32,D$1-2,0)</f>
        <v>Function_13</v>
      </c>
      <c r="E1401" t="str">
        <f>VLOOKUP($C1401,'Look-Ups'!$C$2:$G$32,E$1-2,0)</f>
        <v>Function_Simpl_08</v>
      </c>
      <c r="F1401" t="str">
        <f>VLOOKUP($C1401,'Look-Ups'!$C$2:$G$32,F$1-2,0)</f>
        <v>Segment_09</v>
      </c>
      <c r="G1401" t="str">
        <f>VLOOKUP($C1401,'Look-Ups'!$C$2:$G$32,G$1-2,0)</f>
        <v>Proc_Type_01</v>
      </c>
      <c r="H1401" t="s">
        <v>180</v>
      </c>
      <c r="I1401">
        <f t="shared" si="46"/>
        <v>2022</v>
      </c>
      <c r="J1401" t="s">
        <v>22</v>
      </c>
      <c r="K1401" s="78">
        <v>0</v>
      </c>
      <c r="M1401" s="103">
        <v>0</v>
      </c>
    </row>
    <row r="1402" spans="1:13" ht="12.5" customHeight="1" x14ac:dyDescent="0.25">
      <c r="A1402" t="str">
        <f t="shared" si="45"/>
        <v>Function_13Application_272022</v>
      </c>
      <c r="B1402">
        <v>1399</v>
      </c>
      <c r="C1402" t="s">
        <v>380</v>
      </c>
      <c r="D1402" t="str">
        <f>VLOOKUP($C1402,'Look-Ups'!$C$2:$G$32,D$1-2,0)</f>
        <v>Function_13</v>
      </c>
      <c r="E1402" t="str">
        <f>VLOOKUP($C1402,'Look-Ups'!$C$2:$G$32,E$1-2,0)</f>
        <v>Function_Simpl_08</v>
      </c>
      <c r="F1402" t="str">
        <f>VLOOKUP($C1402,'Look-Ups'!$C$2:$G$32,F$1-2,0)</f>
        <v>Segment_09</v>
      </c>
      <c r="G1402" t="str">
        <f>VLOOKUP($C1402,'Look-Ups'!$C$2:$G$32,G$1-2,0)</f>
        <v>Proc_Type_01</v>
      </c>
      <c r="H1402" t="s">
        <v>205</v>
      </c>
      <c r="I1402">
        <f t="shared" si="46"/>
        <v>2022</v>
      </c>
      <c r="J1402" t="s">
        <v>22</v>
      </c>
      <c r="K1402" s="78">
        <v>0</v>
      </c>
      <c r="M1402" s="103">
        <v>0</v>
      </c>
    </row>
    <row r="1403" spans="1:13" ht="12.5" customHeight="1" x14ac:dyDescent="0.25">
      <c r="A1403" t="str">
        <f t="shared" si="45"/>
        <v>Function_13Application_272022</v>
      </c>
      <c r="B1403">
        <v>1400</v>
      </c>
      <c r="C1403" t="s">
        <v>380</v>
      </c>
      <c r="D1403" t="str">
        <f>VLOOKUP($C1403,'Look-Ups'!$C$2:$G$32,D$1-2,0)</f>
        <v>Function_13</v>
      </c>
      <c r="E1403" t="str">
        <f>VLOOKUP($C1403,'Look-Ups'!$C$2:$G$32,E$1-2,0)</f>
        <v>Function_Simpl_08</v>
      </c>
      <c r="F1403" t="str">
        <f>VLOOKUP($C1403,'Look-Ups'!$C$2:$G$32,F$1-2,0)</f>
        <v>Segment_09</v>
      </c>
      <c r="G1403" t="str">
        <f>VLOOKUP($C1403,'Look-Ups'!$C$2:$G$32,G$1-2,0)</f>
        <v>Proc_Type_01</v>
      </c>
      <c r="H1403" t="s">
        <v>166</v>
      </c>
      <c r="I1403">
        <f t="shared" si="46"/>
        <v>2022</v>
      </c>
      <c r="J1403" t="s">
        <v>22</v>
      </c>
      <c r="K1403" s="78">
        <v>0</v>
      </c>
      <c r="M1403" s="103">
        <v>0</v>
      </c>
    </row>
    <row r="1404" spans="1:13" ht="12.5" customHeight="1" x14ac:dyDescent="0.25">
      <c r="A1404" t="str">
        <f t="shared" si="45"/>
        <v>Function_13Application_272022</v>
      </c>
      <c r="B1404">
        <v>1401</v>
      </c>
      <c r="C1404" t="s">
        <v>380</v>
      </c>
      <c r="D1404" t="str">
        <f>VLOOKUP($C1404,'Look-Ups'!$C$2:$G$32,D$1-2,0)</f>
        <v>Function_13</v>
      </c>
      <c r="E1404" t="str">
        <f>VLOOKUP($C1404,'Look-Ups'!$C$2:$G$32,E$1-2,0)</f>
        <v>Function_Simpl_08</v>
      </c>
      <c r="F1404" t="str">
        <f>VLOOKUP($C1404,'Look-Ups'!$C$2:$G$32,F$1-2,0)</f>
        <v>Segment_09</v>
      </c>
      <c r="G1404" t="str">
        <f>VLOOKUP($C1404,'Look-Ups'!$C$2:$G$32,G$1-2,0)</f>
        <v>Proc_Type_01</v>
      </c>
      <c r="H1404" t="s">
        <v>241</v>
      </c>
      <c r="I1404">
        <f t="shared" si="46"/>
        <v>2022</v>
      </c>
      <c r="J1404" t="s">
        <v>22</v>
      </c>
      <c r="K1404" s="78">
        <v>0</v>
      </c>
      <c r="M1404" s="103">
        <v>0</v>
      </c>
    </row>
    <row r="1405" spans="1:13" ht="12.5" customHeight="1" x14ac:dyDescent="0.25">
      <c r="A1405" t="str">
        <f t="shared" si="45"/>
        <v>Function_13Application_272022</v>
      </c>
      <c r="B1405">
        <v>1402</v>
      </c>
      <c r="C1405" t="s">
        <v>380</v>
      </c>
      <c r="D1405" t="str">
        <f>VLOOKUP($C1405,'Look-Ups'!$C$2:$G$32,D$1-2,0)</f>
        <v>Function_13</v>
      </c>
      <c r="E1405" t="str">
        <f>VLOOKUP($C1405,'Look-Ups'!$C$2:$G$32,E$1-2,0)</f>
        <v>Function_Simpl_08</v>
      </c>
      <c r="F1405" t="str">
        <f>VLOOKUP($C1405,'Look-Ups'!$C$2:$G$32,F$1-2,0)</f>
        <v>Segment_09</v>
      </c>
      <c r="G1405" t="str">
        <f>VLOOKUP($C1405,'Look-Ups'!$C$2:$G$32,G$1-2,0)</f>
        <v>Proc_Type_01</v>
      </c>
      <c r="H1405" t="s">
        <v>210</v>
      </c>
      <c r="I1405">
        <f t="shared" si="46"/>
        <v>2022</v>
      </c>
      <c r="J1405" t="s">
        <v>22</v>
      </c>
      <c r="K1405" s="78">
        <v>0</v>
      </c>
      <c r="M1405" s="103">
        <v>0</v>
      </c>
    </row>
    <row r="1406" spans="1:13" ht="12.5" customHeight="1" x14ac:dyDescent="0.25">
      <c r="A1406" t="str">
        <f t="shared" si="45"/>
        <v>Function_13Application_272022</v>
      </c>
      <c r="B1406">
        <v>1403</v>
      </c>
      <c r="C1406" t="s">
        <v>380</v>
      </c>
      <c r="D1406" t="str">
        <f>VLOOKUP($C1406,'Look-Ups'!$C$2:$G$32,D$1-2,0)</f>
        <v>Function_13</v>
      </c>
      <c r="E1406" t="str">
        <f>VLOOKUP($C1406,'Look-Ups'!$C$2:$G$32,E$1-2,0)</f>
        <v>Function_Simpl_08</v>
      </c>
      <c r="F1406" t="str">
        <f>VLOOKUP($C1406,'Look-Ups'!$C$2:$G$32,F$1-2,0)</f>
        <v>Segment_09</v>
      </c>
      <c r="G1406" t="str">
        <f>VLOOKUP($C1406,'Look-Ups'!$C$2:$G$32,G$1-2,0)</f>
        <v>Proc_Type_01</v>
      </c>
      <c r="H1406" t="s">
        <v>181</v>
      </c>
      <c r="I1406">
        <f t="shared" si="46"/>
        <v>2022</v>
      </c>
      <c r="J1406" t="s">
        <v>22</v>
      </c>
      <c r="K1406" s="78">
        <v>0</v>
      </c>
      <c r="M1406" s="103">
        <v>0</v>
      </c>
    </row>
    <row r="1407" spans="1:13" ht="12.5" customHeight="1" x14ac:dyDescent="0.25">
      <c r="A1407" t="str">
        <f t="shared" si="45"/>
        <v>Function_13Application_272022</v>
      </c>
      <c r="B1407">
        <v>1404</v>
      </c>
      <c r="C1407" t="s">
        <v>380</v>
      </c>
      <c r="D1407" t="str">
        <f>VLOOKUP($C1407,'Look-Ups'!$C$2:$G$32,D$1-2,0)</f>
        <v>Function_13</v>
      </c>
      <c r="E1407" t="str">
        <f>VLOOKUP($C1407,'Look-Ups'!$C$2:$G$32,E$1-2,0)</f>
        <v>Function_Simpl_08</v>
      </c>
      <c r="F1407" t="str">
        <f>VLOOKUP($C1407,'Look-Ups'!$C$2:$G$32,F$1-2,0)</f>
        <v>Segment_09</v>
      </c>
      <c r="G1407" t="str">
        <f>VLOOKUP($C1407,'Look-Ups'!$C$2:$G$32,G$1-2,0)</f>
        <v>Proc_Type_01</v>
      </c>
      <c r="H1407" t="s">
        <v>185</v>
      </c>
      <c r="I1407">
        <f t="shared" si="46"/>
        <v>2022</v>
      </c>
      <c r="J1407" t="s">
        <v>22</v>
      </c>
      <c r="K1407" s="78">
        <v>0</v>
      </c>
      <c r="M1407" s="103">
        <v>0</v>
      </c>
    </row>
    <row r="1408" spans="1:13" ht="12.5" customHeight="1" x14ac:dyDescent="0.25">
      <c r="A1408" t="str">
        <f t="shared" si="45"/>
        <v>Function_13Application_272022</v>
      </c>
      <c r="B1408">
        <v>1405</v>
      </c>
      <c r="C1408" t="s">
        <v>380</v>
      </c>
      <c r="D1408" t="str">
        <f>VLOOKUP($C1408,'Look-Ups'!$C$2:$G$32,D$1-2,0)</f>
        <v>Function_13</v>
      </c>
      <c r="E1408" t="str">
        <f>VLOOKUP($C1408,'Look-Ups'!$C$2:$G$32,E$1-2,0)</f>
        <v>Function_Simpl_08</v>
      </c>
      <c r="F1408" t="str">
        <f>VLOOKUP($C1408,'Look-Ups'!$C$2:$G$32,F$1-2,0)</f>
        <v>Segment_09</v>
      </c>
      <c r="G1408" t="str">
        <f>VLOOKUP($C1408,'Look-Ups'!$C$2:$G$32,G$1-2,0)</f>
        <v>Proc_Type_01</v>
      </c>
      <c r="H1408" t="s">
        <v>189</v>
      </c>
      <c r="I1408">
        <f t="shared" si="46"/>
        <v>2022</v>
      </c>
      <c r="J1408" t="s">
        <v>22</v>
      </c>
      <c r="K1408" s="78">
        <v>0</v>
      </c>
      <c r="M1408" s="103">
        <v>0</v>
      </c>
    </row>
    <row r="1409" spans="1:13" ht="12.5" customHeight="1" x14ac:dyDescent="0.25">
      <c r="A1409" t="str">
        <f t="shared" si="45"/>
        <v>Function_13Application_272022</v>
      </c>
      <c r="B1409">
        <v>1406</v>
      </c>
      <c r="C1409" t="s">
        <v>380</v>
      </c>
      <c r="D1409" t="str">
        <f>VLOOKUP($C1409,'Look-Ups'!$C$2:$G$32,D$1-2,0)</f>
        <v>Function_13</v>
      </c>
      <c r="E1409" t="str">
        <f>VLOOKUP($C1409,'Look-Ups'!$C$2:$G$32,E$1-2,0)</f>
        <v>Function_Simpl_08</v>
      </c>
      <c r="F1409" t="str">
        <f>VLOOKUP($C1409,'Look-Ups'!$C$2:$G$32,F$1-2,0)</f>
        <v>Segment_09</v>
      </c>
      <c r="G1409" t="str">
        <f>VLOOKUP($C1409,'Look-Ups'!$C$2:$G$32,G$1-2,0)</f>
        <v>Proc_Type_01</v>
      </c>
      <c r="H1409" t="s">
        <v>158</v>
      </c>
      <c r="I1409">
        <f t="shared" si="46"/>
        <v>2022</v>
      </c>
      <c r="J1409" t="s">
        <v>22</v>
      </c>
      <c r="K1409" s="78">
        <v>0</v>
      </c>
      <c r="M1409" s="103">
        <v>0</v>
      </c>
    </row>
    <row r="1410" spans="1:13" ht="12.5" customHeight="1" x14ac:dyDescent="0.25">
      <c r="A1410" t="str">
        <f t="shared" si="45"/>
        <v>Function_13Application_272022</v>
      </c>
      <c r="B1410">
        <v>1407</v>
      </c>
      <c r="C1410" t="s">
        <v>380</v>
      </c>
      <c r="D1410" t="str">
        <f>VLOOKUP($C1410,'Look-Ups'!$C$2:$G$32,D$1-2,0)</f>
        <v>Function_13</v>
      </c>
      <c r="E1410" t="str">
        <f>VLOOKUP($C1410,'Look-Ups'!$C$2:$G$32,E$1-2,0)</f>
        <v>Function_Simpl_08</v>
      </c>
      <c r="F1410" t="str">
        <f>VLOOKUP($C1410,'Look-Ups'!$C$2:$G$32,F$1-2,0)</f>
        <v>Segment_09</v>
      </c>
      <c r="G1410" t="str">
        <f>VLOOKUP($C1410,'Look-Ups'!$C$2:$G$32,G$1-2,0)</f>
        <v>Proc_Type_01</v>
      </c>
      <c r="H1410" t="s">
        <v>234</v>
      </c>
      <c r="I1410">
        <f t="shared" si="46"/>
        <v>2022</v>
      </c>
      <c r="J1410" t="s">
        <v>22</v>
      </c>
      <c r="K1410" s="78">
        <v>0</v>
      </c>
      <c r="M1410" s="103">
        <v>0</v>
      </c>
    </row>
    <row r="1411" spans="1:13" ht="12.5" customHeight="1" x14ac:dyDescent="0.25">
      <c r="A1411" t="str">
        <f t="shared" si="45"/>
        <v>Function_13Application_272022</v>
      </c>
      <c r="B1411">
        <v>1408</v>
      </c>
      <c r="C1411" t="s">
        <v>380</v>
      </c>
      <c r="D1411" t="str">
        <f>VLOOKUP($C1411,'Look-Ups'!$C$2:$G$32,D$1-2,0)</f>
        <v>Function_13</v>
      </c>
      <c r="E1411" t="str">
        <f>VLOOKUP($C1411,'Look-Ups'!$C$2:$G$32,E$1-2,0)</f>
        <v>Function_Simpl_08</v>
      </c>
      <c r="F1411" t="str">
        <f>VLOOKUP($C1411,'Look-Ups'!$C$2:$G$32,F$1-2,0)</f>
        <v>Segment_09</v>
      </c>
      <c r="G1411" t="str">
        <f>VLOOKUP($C1411,'Look-Ups'!$C$2:$G$32,G$1-2,0)</f>
        <v>Proc_Type_01</v>
      </c>
      <c r="H1411" t="s">
        <v>244</v>
      </c>
      <c r="I1411">
        <f t="shared" si="46"/>
        <v>2022</v>
      </c>
      <c r="J1411" t="s">
        <v>22</v>
      </c>
      <c r="K1411" s="78" t="s">
        <v>107</v>
      </c>
      <c r="M1411" s="103">
        <v>1</v>
      </c>
    </row>
    <row r="1412" spans="1:13" ht="12.5" customHeight="1" x14ac:dyDescent="0.25">
      <c r="A1412" t="str">
        <f t="shared" si="45"/>
        <v>Function_14Application_282022</v>
      </c>
      <c r="B1412">
        <v>1409</v>
      </c>
      <c r="C1412" t="s">
        <v>381</v>
      </c>
      <c r="D1412" t="str">
        <f>VLOOKUP($C1412,'Look-Ups'!$C$2:$G$32,D$1-2,0)</f>
        <v>Function_14</v>
      </c>
      <c r="E1412" t="str">
        <f>VLOOKUP($C1412,'Look-Ups'!$C$2:$G$32,E$1-2,0)</f>
        <v>Function_Simpl_09</v>
      </c>
      <c r="F1412" t="str">
        <f>VLOOKUP($C1412,'Look-Ups'!$C$2:$G$32,F$1-2,0)</f>
        <v>Segment_09</v>
      </c>
      <c r="G1412" t="str">
        <f>VLOOKUP($C1412,'Look-Ups'!$C$2:$G$32,G$1-2,0)</f>
        <v>Proc_Type_01</v>
      </c>
      <c r="H1412" t="s">
        <v>222</v>
      </c>
      <c r="I1412">
        <f t="shared" si="46"/>
        <v>2022</v>
      </c>
      <c r="J1412" t="s">
        <v>22</v>
      </c>
      <c r="K1412" s="78">
        <v>0</v>
      </c>
      <c r="M1412" s="103">
        <v>0</v>
      </c>
    </row>
    <row r="1413" spans="1:13" ht="12.5" customHeight="1" x14ac:dyDescent="0.25">
      <c r="A1413" t="str">
        <f t="shared" ref="A1413:A1476" si="47">D1413&amp;C1413&amp;I1413</f>
        <v>Function_14Application_282022</v>
      </c>
      <c r="B1413">
        <v>1410</v>
      </c>
      <c r="C1413" t="s">
        <v>381</v>
      </c>
      <c r="D1413" t="str">
        <f>VLOOKUP($C1413,'Look-Ups'!$C$2:$G$32,D$1-2,0)</f>
        <v>Function_14</v>
      </c>
      <c r="E1413" t="str">
        <f>VLOOKUP($C1413,'Look-Ups'!$C$2:$G$32,E$1-2,0)</f>
        <v>Function_Simpl_09</v>
      </c>
      <c r="F1413" t="str">
        <f>VLOOKUP($C1413,'Look-Ups'!$C$2:$G$32,F$1-2,0)</f>
        <v>Segment_09</v>
      </c>
      <c r="G1413" t="str">
        <f>VLOOKUP($C1413,'Look-Ups'!$C$2:$G$32,G$1-2,0)</f>
        <v>Proc_Type_01</v>
      </c>
      <c r="H1413" t="s">
        <v>195</v>
      </c>
      <c r="I1413">
        <f t="shared" si="46"/>
        <v>2022</v>
      </c>
      <c r="J1413" t="s">
        <v>22</v>
      </c>
      <c r="K1413" s="78">
        <v>0</v>
      </c>
      <c r="M1413" s="103">
        <v>0</v>
      </c>
    </row>
    <row r="1414" spans="1:13" ht="12.5" customHeight="1" x14ac:dyDescent="0.25">
      <c r="A1414" t="str">
        <f t="shared" si="47"/>
        <v>Function_14Application_282022</v>
      </c>
      <c r="B1414">
        <v>1411</v>
      </c>
      <c r="C1414" t="s">
        <v>381</v>
      </c>
      <c r="D1414" t="str">
        <f>VLOOKUP($C1414,'Look-Ups'!$C$2:$G$32,D$1-2,0)</f>
        <v>Function_14</v>
      </c>
      <c r="E1414" t="str">
        <f>VLOOKUP($C1414,'Look-Ups'!$C$2:$G$32,E$1-2,0)</f>
        <v>Function_Simpl_09</v>
      </c>
      <c r="F1414" t="str">
        <f>VLOOKUP($C1414,'Look-Ups'!$C$2:$G$32,F$1-2,0)</f>
        <v>Segment_09</v>
      </c>
      <c r="G1414" t="str">
        <f>VLOOKUP($C1414,'Look-Ups'!$C$2:$G$32,G$1-2,0)</f>
        <v>Proc_Type_01</v>
      </c>
      <c r="H1414" t="s">
        <v>187</v>
      </c>
      <c r="I1414">
        <f t="shared" si="46"/>
        <v>2022</v>
      </c>
      <c r="J1414" t="s">
        <v>22</v>
      </c>
      <c r="K1414" s="78">
        <v>0</v>
      </c>
      <c r="M1414" s="103">
        <v>0</v>
      </c>
    </row>
    <row r="1415" spans="1:13" ht="12.5" customHeight="1" x14ac:dyDescent="0.25">
      <c r="A1415" t="str">
        <f t="shared" si="47"/>
        <v>Function_14Application_282022</v>
      </c>
      <c r="B1415">
        <v>1412</v>
      </c>
      <c r="C1415" t="s">
        <v>381</v>
      </c>
      <c r="D1415" t="str">
        <f>VLOOKUP($C1415,'Look-Ups'!$C$2:$G$32,D$1-2,0)</f>
        <v>Function_14</v>
      </c>
      <c r="E1415" t="str">
        <f>VLOOKUP($C1415,'Look-Ups'!$C$2:$G$32,E$1-2,0)</f>
        <v>Function_Simpl_09</v>
      </c>
      <c r="F1415" t="str">
        <f>VLOOKUP($C1415,'Look-Ups'!$C$2:$G$32,F$1-2,0)</f>
        <v>Segment_09</v>
      </c>
      <c r="G1415" t="str">
        <f>VLOOKUP($C1415,'Look-Ups'!$C$2:$G$32,G$1-2,0)</f>
        <v>Proc_Type_01</v>
      </c>
      <c r="H1415" t="s">
        <v>237</v>
      </c>
      <c r="I1415">
        <f t="shared" si="46"/>
        <v>2022</v>
      </c>
      <c r="J1415" t="s">
        <v>22</v>
      </c>
      <c r="K1415" s="78">
        <v>0</v>
      </c>
      <c r="M1415" s="103">
        <v>0</v>
      </c>
    </row>
    <row r="1416" spans="1:13" ht="12.5" customHeight="1" x14ac:dyDescent="0.25">
      <c r="A1416" t="str">
        <f t="shared" si="47"/>
        <v>Function_14Application_282022</v>
      </c>
      <c r="B1416">
        <v>1413</v>
      </c>
      <c r="C1416" t="s">
        <v>381</v>
      </c>
      <c r="D1416" t="str">
        <f>VLOOKUP($C1416,'Look-Ups'!$C$2:$G$32,D$1-2,0)</f>
        <v>Function_14</v>
      </c>
      <c r="E1416" t="str">
        <f>VLOOKUP($C1416,'Look-Ups'!$C$2:$G$32,E$1-2,0)</f>
        <v>Function_Simpl_09</v>
      </c>
      <c r="F1416" t="str">
        <f>VLOOKUP($C1416,'Look-Ups'!$C$2:$G$32,F$1-2,0)</f>
        <v>Segment_09</v>
      </c>
      <c r="G1416" t="str">
        <f>VLOOKUP($C1416,'Look-Ups'!$C$2:$G$32,G$1-2,0)</f>
        <v>Proc_Type_01</v>
      </c>
      <c r="H1416" t="s">
        <v>161</v>
      </c>
      <c r="I1416">
        <f t="shared" si="46"/>
        <v>2022</v>
      </c>
      <c r="J1416" t="s">
        <v>22</v>
      </c>
      <c r="K1416" s="78">
        <v>0</v>
      </c>
      <c r="M1416" s="103">
        <v>0</v>
      </c>
    </row>
    <row r="1417" spans="1:13" ht="12.5" customHeight="1" x14ac:dyDescent="0.25">
      <c r="A1417" t="str">
        <f t="shared" si="47"/>
        <v>Function_14Application_282022</v>
      </c>
      <c r="B1417">
        <v>1414</v>
      </c>
      <c r="C1417" t="s">
        <v>381</v>
      </c>
      <c r="D1417" t="str">
        <f>VLOOKUP($C1417,'Look-Ups'!$C$2:$G$32,D$1-2,0)</f>
        <v>Function_14</v>
      </c>
      <c r="E1417" t="str">
        <f>VLOOKUP($C1417,'Look-Ups'!$C$2:$G$32,E$1-2,0)</f>
        <v>Function_Simpl_09</v>
      </c>
      <c r="F1417" t="str">
        <f>VLOOKUP($C1417,'Look-Ups'!$C$2:$G$32,F$1-2,0)</f>
        <v>Segment_09</v>
      </c>
      <c r="G1417" t="str">
        <f>VLOOKUP($C1417,'Look-Ups'!$C$2:$G$32,G$1-2,0)</f>
        <v>Proc_Type_01</v>
      </c>
      <c r="H1417" t="s">
        <v>209</v>
      </c>
      <c r="I1417">
        <f t="shared" si="46"/>
        <v>2022</v>
      </c>
      <c r="J1417" t="s">
        <v>22</v>
      </c>
      <c r="K1417" s="78">
        <v>0</v>
      </c>
      <c r="M1417" s="103">
        <v>0</v>
      </c>
    </row>
    <row r="1418" spans="1:13" ht="12.5" customHeight="1" x14ac:dyDescent="0.25">
      <c r="A1418" t="str">
        <f t="shared" si="47"/>
        <v>Function_14Application_282022</v>
      </c>
      <c r="B1418">
        <v>1415</v>
      </c>
      <c r="C1418" t="s">
        <v>381</v>
      </c>
      <c r="D1418" t="str">
        <f>VLOOKUP($C1418,'Look-Ups'!$C$2:$G$32,D$1-2,0)</f>
        <v>Function_14</v>
      </c>
      <c r="E1418" t="str">
        <f>VLOOKUP($C1418,'Look-Ups'!$C$2:$G$32,E$1-2,0)</f>
        <v>Function_Simpl_09</v>
      </c>
      <c r="F1418" t="str">
        <f>VLOOKUP($C1418,'Look-Ups'!$C$2:$G$32,F$1-2,0)</f>
        <v>Segment_09</v>
      </c>
      <c r="G1418" t="str">
        <f>VLOOKUP($C1418,'Look-Ups'!$C$2:$G$32,G$1-2,0)</f>
        <v>Proc_Type_01</v>
      </c>
      <c r="H1418" t="s">
        <v>214</v>
      </c>
      <c r="I1418">
        <f t="shared" si="46"/>
        <v>2022</v>
      </c>
      <c r="J1418" t="s">
        <v>22</v>
      </c>
      <c r="K1418" s="78">
        <v>0</v>
      </c>
      <c r="M1418" s="103">
        <v>0</v>
      </c>
    </row>
    <row r="1419" spans="1:13" ht="12.5" customHeight="1" x14ac:dyDescent="0.25">
      <c r="A1419" t="str">
        <f t="shared" si="47"/>
        <v>Function_14Application_282022</v>
      </c>
      <c r="B1419">
        <v>1416</v>
      </c>
      <c r="C1419" t="s">
        <v>381</v>
      </c>
      <c r="D1419" t="str">
        <f>VLOOKUP($C1419,'Look-Ups'!$C$2:$G$32,D$1-2,0)</f>
        <v>Function_14</v>
      </c>
      <c r="E1419" t="str">
        <f>VLOOKUP($C1419,'Look-Ups'!$C$2:$G$32,E$1-2,0)</f>
        <v>Function_Simpl_09</v>
      </c>
      <c r="F1419" t="str">
        <f>VLOOKUP($C1419,'Look-Ups'!$C$2:$G$32,F$1-2,0)</f>
        <v>Segment_09</v>
      </c>
      <c r="G1419" t="str">
        <f>VLOOKUP($C1419,'Look-Ups'!$C$2:$G$32,G$1-2,0)</f>
        <v>Proc_Type_01</v>
      </c>
      <c r="H1419" t="s">
        <v>178</v>
      </c>
      <c r="I1419">
        <f t="shared" si="46"/>
        <v>2022</v>
      </c>
      <c r="J1419" t="s">
        <v>22</v>
      </c>
      <c r="K1419" s="78">
        <v>0</v>
      </c>
      <c r="M1419" s="103">
        <v>0</v>
      </c>
    </row>
    <row r="1420" spans="1:13" ht="12.5" customHeight="1" x14ac:dyDescent="0.25">
      <c r="A1420" t="str">
        <f t="shared" si="47"/>
        <v>Function_14Application_282022</v>
      </c>
      <c r="B1420">
        <v>1417</v>
      </c>
      <c r="C1420" t="s">
        <v>381</v>
      </c>
      <c r="D1420" t="str">
        <f>VLOOKUP($C1420,'Look-Ups'!$C$2:$G$32,D$1-2,0)</f>
        <v>Function_14</v>
      </c>
      <c r="E1420" t="str">
        <f>VLOOKUP($C1420,'Look-Ups'!$C$2:$G$32,E$1-2,0)</f>
        <v>Function_Simpl_09</v>
      </c>
      <c r="F1420" t="str">
        <f>VLOOKUP($C1420,'Look-Ups'!$C$2:$G$32,F$1-2,0)</f>
        <v>Segment_09</v>
      </c>
      <c r="G1420" t="str">
        <f>VLOOKUP($C1420,'Look-Ups'!$C$2:$G$32,G$1-2,0)</f>
        <v>Proc_Type_01</v>
      </c>
      <c r="H1420" t="s">
        <v>219</v>
      </c>
      <c r="I1420">
        <f t="shared" si="46"/>
        <v>2022</v>
      </c>
      <c r="J1420" t="s">
        <v>22</v>
      </c>
      <c r="K1420" s="78">
        <v>0</v>
      </c>
      <c r="M1420" s="103">
        <v>0</v>
      </c>
    </row>
    <row r="1421" spans="1:13" ht="12.5" customHeight="1" x14ac:dyDescent="0.25">
      <c r="A1421" t="str">
        <f t="shared" si="47"/>
        <v>Function_14Application_282022</v>
      </c>
      <c r="B1421">
        <v>1418</v>
      </c>
      <c r="C1421" t="s">
        <v>381</v>
      </c>
      <c r="D1421" t="str">
        <f>VLOOKUP($C1421,'Look-Ups'!$C$2:$G$32,D$1-2,0)</f>
        <v>Function_14</v>
      </c>
      <c r="E1421" t="str">
        <f>VLOOKUP($C1421,'Look-Ups'!$C$2:$G$32,E$1-2,0)</f>
        <v>Function_Simpl_09</v>
      </c>
      <c r="F1421" t="str">
        <f>VLOOKUP($C1421,'Look-Ups'!$C$2:$G$32,F$1-2,0)</f>
        <v>Segment_09</v>
      </c>
      <c r="G1421" t="str">
        <f>VLOOKUP($C1421,'Look-Ups'!$C$2:$G$32,G$1-2,0)</f>
        <v>Proc_Type_01</v>
      </c>
      <c r="H1421" t="s">
        <v>171</v>
      </c>
      <c r="I1421">
        <f t="shared" si="46"/>
        <v>2022</v>
      </c>
      <c r="J1421" t="s">
        <v>22</v>
      </c>
      <c r="K1421" s="78">
        <v>0</v>
      </c>
      <c r="M1421" s="103">
        <v>0</v>
      </c>
    </row>
    <row r="1422" spans="1:13" ht="12.5" customHeight="1" x14ac:dyDescent="0.25">
      <c r="A1422" t="str">
        <f t="shared" si="47"/>
        <v>Function_14Application_282022</v>
      </c>
      <c r="B1422">
        <v>1419</v>
      </c>
      <c r="C1422" t="s">
        <v>381</v>
      </c>
      <c r="D1422" t="str">
        <f>VLOOKUP($C1422,'Look-Ups'!$C$2:$G$32,D$1-2,0)</f>
        <v>Function_14</v>
      </c>
      <c r="E1422" t="str">
        <f>VLOOKUP($C1422,'Look-Ups'!$C$2:$G$32,E$1-2,0)</f>
        <v>Function_Simpl_09</v>
      </c>
      <c r="F1422" t="str">
        <f>VLOOKUP($C1422,'Look-Ups'!$C$2:$G$32,F$1-2,0)</f>
        <v>Segment_09</v>
      </c>
      <c r="G1422" t="str">
        <f>VLOOKUP($C1422,'Look-Ups'!$C$2:$G$32,G$1-2,0)</f>
        <v>Proc_Type_01</v>
      </c>
      <c r="H1422" t="s">
        <v>244</v>
      </c>
      <c r="I1422">
        <f t="shared" si="46"/>
        <v>2022</v>
      </c>
      <c r="J1422" t="s">
        <v>22</v>
      </c>
      <c r="K1422" s="78" t="s">
        <v>107</v>
      </c>
      <c r="M1422" s="103">
        <v>1</v>
      </c>
    </row>
    <row r="1423" spans="1:13" ht="12.5" customHeight="1" x14ac:dyDescent="0.25">
      <c r="A1423" t="str">
        <f t="shared" si="47"/>
        <v>Function_15Application_302022</v>
      </c>
      <c r="B1423">
        <v>1420</v>
      </c>
      <c r="C1423" t="s">
        <v>383</v>
      </c>
      <c r="D1423" t="str">
        <f>VLOOKUP($C1423,'Look-Ups'!$C$2:$G$32,D$1-2,0)</f>
        <v>Function_15</v>
      </c>
      <c r="E1423" t="str">
        <f>VLOOKUP($C1423,'Look-Ups'!$C$2:$G$32,E$1-2,0)</f>
        <v>Function_Simpl_10</v>
      </c>
      <c r="F1423" t="str">
        <f>VLOOKUP($C1423,'Look-Ups'!$C$2:$G$32,F$1-2,0)</f>
        <v>Segment_10</v>
      </c>
      <c r="G1423" t="str">
        <f>VLOOKUP($C1423,'Look-Ups'!$C$2:$G$32,G$1-2,0)</f>
        <v>Proc_Type_01</v>
      </c>
      <c r="H1423" t="s">
        <v>244</v>
      </c>
      <c r="I1423">
        <f t="shared" si="46"/>
        <v>2022</v>
      </c>
      <c r="J1423" t="s">
        <v>23</v>
      </c>
      <c r="K1423" s="78" t="s">
        <v>107</v>
      </c>
      <c r="M1423" s="103">
        <v>1</v>
      </c>
    </row>
    <row r="1424" spans="1:13" x14ac:dyDescent="0.25">
      <c r="A1424" t="str">
        <f t="shared" si="47"/>
        <v>Function_01Application_012023</v>
      </c>
      <c r="B1424">
        <v>1421</v>
      </c>
      <c r="C1424" t="s">
        <v>354</v>
      </c>
      <c r="D1424" t="str">
        <f>VLOOKUP($C1424,'Look-Ups'!$C$2:$G$32,D$1-2,0)</f>
        <v>Function_01</v>
      </c>
      <c r="E1424" t="str">
        <f>VLOOKUP($C1424,'Look-Ups'!$C$2:$G$32,E$1-2,0)</f>
        <v>Function_Simpl_01</v>
      </c>
      <c r="F1424" t="str">
        <f>VLOOKUP($C1424,'Look-Ups'!$C$2:$G$32,F$1-2,0)</f>
        <v>Segment_01</v>
      </c>
      <c r="G1424" t="str">
        <f>VLOOKUP($C1424,'Look-Ups'!$C$2:$G$32,G$1-2,0)</f>
        <v>Proc_Type_01</v>
      </c>
      <c r="H1424" t="s">
        <v>195</v>
      </c>
      <c r="I1424">
        <f>I1069+1</f>
        <v>2023</v>
      </c>
      <c r="J1424" t="s">
        <v>23</v>
      </c>
      <c r="K1424" s="78">
        <v>0</v>
      </c>
      <c r="M1424" s="103">
        <v>0</v>
      </c>
    </row>
    <row r="1425" spans="1:13" ht="12.5" customHeight="1" x14ac:dyDescent="0.25">
      <c r="A1425" t="str">
        <f t="shared" si="47"/>
        <v>Function_01Application_012023</v>
      </c>
      <c r="B1425">
        <v>1422</v>
      </c>
      <c r="C1425" t="s">
        <v>354</v>
      </c>
      <c r="D1425" t="str">
        <f>VLOOKUP($C1425,'Look-Ups'!$C$2:$G$32,D$1-2,0)</f>
        <v>Function_01</v>
      </c>
      <c r="E1425" t="str">
        <f>VLOOKUP($C1425,'Look-Ups'!$C$2:$G$32,E$1-2,0)</f>
        <v>Function_Simpl_01</v>
      </c>
      <c r="F1425" t="str">
        <f>VLOOKUP($C1425,'Look-Ups'!$C$2:$G$32,F$1-2,0)</f>
        <v>Segment_01</v>
      </c>
      <c r="G1425" t="str">
        <f>VLOOKUP($C1425,'Look-Ups'!$C$2:$G$32,G$1-2,0)</f>
        <v>Proc_Type_01</v>
      </c>
      <c r="H1425" t="s">
        <v>161</v>
      </c>
      <c r="I1425">
        <f t="shared" ref="I1425:I1488" si="48">I1070+1</f>
        <v>2023</v>
      </c>
      <c r="J1425" t="s">
        <v>23</v>
      </c>
      <c r="K1425" s="78">
        <v>0</v>
      </c>
      <c r="M1425" s="103">
        <v>0</v>
      </c>
    </row>
    <row r="1426" spans="1:13" ht="12.5" customHeight="1" x14ac:dyDescent="0.25">
      <c r="A1426" t="str">
        <f t="shared" si="47"/>
        <v>Function_01Application_012023</v>
      </c>
      <c r="B1426">
        <v>1423</v>
      </c>
      <c r="C1426" t="s">
        <v>354</v>
      </c>
      <c r="D1426" t="str">
        <f>VLOOKUP($C1426,'Look-Ups'!$C$2:$G$32,D$1-2,0)</f>
        <v>Function_01</v>
      </c>
      <c r="E1426" t="str">
        <f>VLOOKUP($C1426,'Look-Ups'!$C$2:$G$32,E$1-2,0)</f>
        <v>Function_Simpl_01</v>
      </c>
      <c r="F1426" t="str">
        <f>VLOOKUP($C1426,'Look-Ups'!$C$2:$G$32,F$1-2,0)</f>
        <v>Segment_01</v>
      </c>
      <c r="G1426" t="str">
        <f>VLOOKUP($C1426,'Look-Ups'!$C$2:$G$32,G$1-2,0)</f>
        <v>Proc_Type_01</v>
      </c>
      <c r="H1426" t="s">
        <v>190</v>
      </c>
      <c r="I1426">
        <f t="shared" si="48"/>
        <v>2023</v>
      </c>
      <c r="J1426" t="s">
        <v>23</v>
      </c>
      <c r="K1426" s="78">
        <v>0</v>
      </c>
      <c r="M1426" s="103">
        <v>0</v>
      </c>
    </row>
    <row r="1427" spans="1:13" ht="12.5" customHeight="1" x14ac:dyDescent="0.25">
      <c r="A1427" t="str">
        <f t="shared" si="47"/>
        <v>Function_01Application_012023</v>
      </c>
      <c r="B1427">
        <v>1424</v>
      </c>
      <c r="C1427" t="s">
        <v>354</v>
      </c>
      <c r="D1427" t="str">
        <f>VLOOKUP($C1427,'Look-Ups'!$C$2:$G$32,D$1-2,0)</f>
        <v>Function_01</v>
      </c>
      <c r="E1427" t="str">
        <f>VLOOKUP($C1427,'Look-Ups'!$C$2:$G$32,E$1-2,0)</f>
        <v>Function_Simpl_01</v>
      </c>
      <c r="F1427" t="str">
        <f>VLOOKUP($C1427,'Look-Ups'!$C$2:$G$32,F$1-2,0)</f>
        <v>Segment_01</v>
      </c>
      <c r="G1427" t="str">
        <f>VLOOKUP($C1427,'Look-Ups'!$C$2:$G$32,G$1-2,0)</f>
        <v>Proc_Type_01</v>
      </c>
      <c r="H1427" t="s">
        <v>206</v>
      </c>
      <c r="I1427">
        <f t="shared" si="48"/>
        <v>2023</v>
      </c>
      <c r="J1427" t="s">
        <v>23</v>
      </c>
      <c r="K1427" s="78">
        <v>0</v>
      </c>
      <c r="M1427" s="103">
        <v>0</v>
      </c>
    </row>
    <row r="1428" spans="1:13" ht="12.5" customHeight="1" x14ac:dyDescent="0.25">
      <c r="A1428" t="str">
        <f t="shared" si="47"/>
        <v>Function_01Application_012023</v>
      </c>
      <c r="B1428">
        <v>1425</v>
      </c>
      <c r="C1428" t="s">
        <v>354</v>
      </c>
      <c r="D1428" t="str">
        <f>VLOOKUP($C1428,'Look-Ups'!$C$2:$G$32,D$1-2,0)</f>
        <v>Function_01</v>
      </c>
      <c r="E1428" t="str">
        <f>VLOOKUP($C1428,'Look-Ups'!$C$2:$G$32,E$1-2,0)</f>
        <v>Function_Simpl_01</v>
      </c>
      <c r="F1428" t="str">
        <f>VLOOKUP($C1428,'Look-Ups'!$C$2:$G$32,F$1-2,0)</f>
        <v>Segment_01</v>
      </c>
      <c r="G1428" t="str">
        <f>VLOOKUP($C1428,'Look-Ups'!$C$2:$G$32,G$1-2,0)</f>
        <v>Proc_Type_01</v>
      </c>
      <c r="H1428" t="s">
        <v>164</v>
      </c>
      <c r="I1428">
        <f t="shared" si="48"/>
        <v>2023</v>
      </c>
      <c r="J1428" t="s">
        <v>23</v>
      </c>
      <c r="K1428" s="78">
        <v>0</v>
      </c>
      <c r="M1428" s="103">
        <v>0</v>
      </c>
    </row>
    <row r="1429" spans="1:13" ht="12.5" customHeight="1" x14ac:dyDescent="0.25">
      <c r="A1429" t="str">
        <f t="shared" si="47"/>
        <v>Function_01Application_012023</v>
      </c>
      <c r="B1429">
        <v>1426</v>
      </c>
      <c r="C1429" t="s">
        <v>354</v>
      </c>
      <c r="D1429" t="str">
        <f>VLOOKUP($C1429,'Look-Ups'!$C$2:$G$32,D$1-2,0)</f>
        <v>Function_01</v>
      </c>
      <c r="E1429" t="str">
        <f>VLOOKUP($C1429,'Look-Ups'!$C$2:$G$32,E$1-2,0)</f>
        <v>Function_Simpl_01</v>
      </c>
      <c r="F1429" t="str">
        <f>VLOOKUP($C1429,'Look-Ups'!$C$2:$G$32,F$1-2,0)</f>
        <v>Segment_01</v>
      </c>
      <c r="G1429" t="str">
        <f>VLOOKUP($C1429,'Look-Ups'!$C$2:$G$32,G$1-2,0)</f>
        <v>Proc_Type_01</v>
      </c>
      <c r="H1429" t="s">
        <v>160</v>
      </c>
      <c r="I1429">
        <f t="shared" si="48"/>
        <v>2023</v>
      </c>
      <c r="J1429" t="s">
        <v>23</v>
      </c>
      <c r="K1429" s="78">
        <v>0</v>
      </c>
      <c r="M1429" s="103">
        <v>0</v>
      </c>
    </row>
    <row r="1430" spans="1:13" ht="12.5" customHeight="1" x14ac:dyDescent="0.25">
      <c r="A1430" t="str">
        <f t="shared" si="47"/>
        <v>Function_01Application_012023</v>
      </c>
      <c r="B1430">
        <v>1427</v>
      </c>
      <c r="C1430" t="s">
        <v>354</v>
      </c>
      <c r="D1430" t="str">
        <f>VLOOKUP($C1430,'Look-Ups'!$C$2:$G$32,D$1-2,0)</f>
        <v>Function_01</v>
      </c>
      <c r="E1430" t="str">
        <f>VLOOKUP($C1430,'Look-Ups'!$C$2:$G$32,E$1-2,0)</f>
        <v>Function_Simpl_01</v>
      </c>
      <c r="F1430" t="str">
        <f>VLOOKUP($C1430,'Look-Ups'!$C$2:$G$32,F$1-2,0)</f>
        <v>Segment_01</v>
      </c>
      <c r="G1430" t="str">
        <f>VLOOKUP($C1430,'Look-Ups'!$C$2:$G$32,G$1-2,0)</f>
        <v>Proc_Type_01</v>
      </c>
      <c r="H1430" t="s">
        <v>182</v>
      </c>
      <c r="I1430">
        <f t="shared" si="48"/>
        <v>2023</v>
      </c>
      <c r="J1430" t="s">
        <v>23</v>
      </c>
      <c r="K1430" s="78">
        <v>0</v>
      </c>
      <c r="M1430" s="103">
        <v>0</v>
      </c>
    </row>
    <row r="1431" spans="1:13" ht="12.5" customHeight="1" x14ac:dyDescent="0.25">
      <c r="A1431" t="str">
        <f t="shared" si="47"/>
        <v>Function_01Application_012023</v>
      </c>
      <c r="B1431">
        <v>1428</v>
      </c>
      <c r="C1431" t="s">
        <v>354</v>
      </c>
      <c r="D1431" t="str">
        <f>VLOOKUP($C1431,'Look-Ups'!$C$2:$G$32,D$1-2,0)</f>
        <v>Function_01</v>
      </c>
      <c r="E1431" t="str">
        <f>VLOOKUP($C1431,'Look-Ups'!$C$2:$G$32,E$1-2,0)</f>
        <v>Function_Simpl_01</v>
      </c>
      <c r="F1431" t="str">
        <f>VLOOKUP($C1431,'Look-Ups'!$C$2:$G$32,F$1-2,0)</f>
        <v>Segment_01</v>
      </c>
      <c r="G1431" t="str">
        <f>VLOOKUP($C1431,'Look-Ups'!$C$2:$G$32,G$1-2,0)</f>
        <v>Proc_Type_01</v>
      </c>
      <c r="H1431" t="s">
        <v>212</v>
      </c>
      <c r="I1431">
        <f t="shared" si="48"/>
        <v>2023</v>
      </c>
      <c r="J1431" t="s">
        <v>23</v>
      </c>
      <c r="K1431" s="78">
        <v>0</v>
      </c>
      <c r="M1431" s="103">
        <v>0</v>
      </c>
    </row>
    <row r="1432" spans="1:13" ht="12.5" customHeight="1" x14ac:dyDescent="0.25">
      <c r="A1432" t="str">
        <f t="shared" si="47"/>
        <v>Function_01Application_012023</v>
      </c>
      <c r="B1432">
        <v>1429</v>
      </c>
      <c r="C1432" t="s">
        <v>354</v>
      </c>
      <c r="D1432" t="str">
        <f>VLOOKUP($C1432,'Look-Ups'!$C$2:$G$32,D$1-2,0)</f>
        <v>Function_01</v>
      </c>
      <c r="E1432" t="str">
        <f>VLOOKUP($C1432,'Look-Ups'!$C$2:$G$32,E$1-2,0)</f>
        <v>Function_Simpl_01</v>
      </c>
      <c r="F1432" t="str">
        <f>VLOOKUP($C1432,'Look-Ups'!$C$2:$G$32,F$1-2,0)</f>
        <v>Segment_01</v>
      </c>
      <c r="G1432" t="str">
        <f>VLOOKUP($C1432,'Look-Ups'!$C$2:$G$32,G$1-2,0)</f>
        <v>Proc_Type_01</v>
      </c>
      <c r="H1432" t="s">
        <v>179</v>
      </c>
      <c r="I1432">
        <f t="shared" si="48"/>
        <v>2023</v>
      </c>
      <c r="J1432" t="s">
        <v>23</v>
      </c>
      <c r="K1432" s="78">
        <v>0</v>
      </c>
      <c r="M1432" s="103">
        <v>0</v>
      </c>
    </row>
    <row r="1433" spans="1:13" ht="12.5" customHeight="1" x14ac:dyDescent="0.25">
      <c r="A1433" t="str">
        <f t="shared" si="47"/>
        <v>Function_01Application_012023</v>
      </c>
      <c r="B1433">
        <v>1430</v>
      </c>
      <c r="C1433" t="s">
        <v>354</v>
      </c>
      <c r="D1433" t="str">
        <f>VLOOKUP($C1433,'Look-Ups'!$C$2:$G$32,D$1-2,0)</f>
        <v>Function_01</v>
      </c>
      <c r="E1433" t="str">
        <f>VLOOKUP($C1433,'Look-Ups'!$C$2:$G$32,E$1-2,0)</f>
        <v>Function_Simpl_01</v>
      </c>
      <c r="F1433" t="str">
        <f>VLOOKUP($C1433,'Look-Ups'!$C$2:$G$32,F$1-2,0)</f>
        <v>Segment_01</v>
      </c>
      <c r="G1433" t="str">
        <f>VLOOKUP($C1433,'Look-Ups'!$C$2:$G$32,G$1-2,0)</f>
        <v>Proc_Type_01</v>
      </c>
      <c r="H1433" t="s">
        <v>167</v>
      </c>
      <c r="I1433">
        <f t="shared" si="48"/>
        <v>2023</v>
      </c>
      <c r="J1433" t="s">
        <v>23</v>
      </c>
      <c r="K1433" s="78">
        <v>0</v>
      </c>
      <c r="M1433" s="103">
        <v>0</v>
      </c>
    </row>
    <row r="1434" spans="1:13" ht="12.5" customHeight="1" x14ac:dyDescent="0.25">
      <c r="A1434" t="str">
        <f t="shared" si="47"/>
        <v>Function_01Application_012023</v>
      </c>
      <c r="B1434">
        <v>1431</v>
      </c>
      <c r="C1434" t="s">
        <v>354</v>
      </c>
      <c r="D1434" t="str">
        <f>VLOOKUP($C1434,'Look-Ups'!$C$2:$G$32,D$1-2,0)</f>
        <v>Function_01</v>
      </c>
      <c r="E1434" t="str">
        <f>VLOOKUP($C1434,'Look-Ups'!$C$2:$G$32,E$1-2,0)</f>
        <v>Function_Simpl_01</v>
      </c>
      <c r="F1434" t="str">
        <f>VLOOKUP($C1434,'Look-Ups'!$C$2:$G$32,F$1-2,0)</f>
        <v>Segment_01</v>
      </c>
      <c r="G1434" t="str">
        <f>VLOOKUP($C1434,'Look-Ups'!$C$2:$G$32,G$1-2,0)</f>
        <v>Proc_Type_01</v>
      </c>
      <c r="H1434" t="s">
        <v>235</v>
      </c>
      <c r="I1434">
        <f t="shared" si="48"/>
        <v>2023</v>
      </c>
      <c r="J1434" t="s">
        <v>23</v>
      </c>
      <c r="K1434" s="78">
        <v>0</v>
      </c>
      <c r="M1434" s="103">
        <v>0</v>
      </c>
    </row>
    <row r="1435" spans="1:13" ht="12.5" customHeight="1" x14ac:dyDescent="0.25">
      <c r="A1435" t="str">
        <f t="shared" si="47"/>
        <v>Function_01Application_012023</v>
      </c>
      <c r="B1435">
        <v>1432</v>
      </c>
      <c r="C1435" t="s">
        <v>354</v>
      </c>
      <c r="D1435" t="str">
        <f>VLOOKUP($C1435,'Look-Ups'!$C$2:$G$32,D$1-2,0)</f>
        <v>Function_01</v>
      </c>
      <c r="E1435" t="str">
        <f>VLOOKUP($C1435,'Look-Ups'!$C$2:$G$32,E$1-2,0)</f>
        <v>Function_Simpl_01</v>
      </c>
      <c r="F1435" t="str">
        <f>VLOOKUP($C1435,'Look-Ups'!$C$2:$G$32,F$1-2,0)</f>
        <v>Segment_01</v>
      </c>
      <c r="G1435" t="str">
        <f>VLOOKUP($C1435,'Look-Ups'!$C$2:$G$32,G$1-2,0)</f>
        <v>Proc_Type_01</v>
      </c>
      <c r="H1435" t="s">
        <v>191</v>
      </c>
      <c r="I1435">
        <f t="shared" si="48"/>
        <v>2023</v>
      </c>
      <c r="J1435" t="s">
        <v>23</v>
      </c>
      <c r="K1435" s="78">
        <v>0</v>
      </c>
      <c r="M1435" s="103">
        <v>0</v>
      </c>
    </row>
    <row r="1436" spans="1:13" ht="12.5" customHeight="1" x14ac:dyDescent="0.25">
      <c r="A1436" t="str">
        <f t="shared" si="47"/>
        <v>Function_01Application_012023</v>
      </c>
      <c r="B1436">
        <v>1433</v>
      </c>
      <c r="C1436" t="s">
        <v>354</v>
      </c>
      <c r="D1436" t="str">
        <f>VLOOKUP($C1436,'Look-Ups'!$C$2:$G$32,D$1-2,0)</f>
        <v>Function_01</v>
      </c>
      <c r="E1436" t="str">
        <f>VLOOKUP($C1436,'Look-Ups'!$C$2:$G$32,E$1-2,0)</f>
        <v>Function_Simpl_01</v>
      </c>
      <c r="F1436" t="str">
        <f>VLOOKUP($C1436,'Look-Ups'!$C$2:$G$32,F$1-2,0)</f>
        <v>Segment_01</v>
      </c>
      <c r="G1436" t="str">
        <f>VLOOKUP($C1436,'Look-Ups'!$C$2:$G$32,G$1-2,0)</f>
        <v>Proc_Type_01</v>
      </c>
      <c r="H1436" t="s">
        <v>174</v>
      </c>
      <c r="I1436">
        <f t="shared" si="48"/>
        <v>2023</v>
      </c>
      <c r="J1436" t="s">
        <v>23</v>
      </c>
      <c r="K1436" s="78">
        <v>0</v>
      </c>
      <c r="M1436" s="103">
        <v>0</v>
      </c>
    </row>
    <row r="1437" spans="1:13" ht="12.5" customHeight="1" x14ac:dyDescent="0.25">
      <c r="A1437" t="str">
        <f t="shared" si="47"/>
        <v>Function_01Application_012023</v>
      </c>
      <c r="B1437">
        <v>1434</v>
      </c>
      <c r="C1437" t="s">
        <v>354</v>
      </c>
      <c r="D1437" t="str">
        <f>VLOOKUP($C1437,'Look-Ups'!$C$2:$G$32,D$1-2,0)</f>
        <v>Function_01</v>
      </c>
      <c r="E1437" t="str">
        <f>VLOOKUP($C1437,'Look-Ups'!$C$2:$G$32,E$1-2,0)</f>
        <v>Function_Simpl_01</v>
      </c>
      <c r="F1437" t="str">
        <f>VLOOKUP($C1437,'Look-Ups'!$C$2:$G$32,F$1-2,0)</f>
        <v>Segment_01</v>
      </c>
      <c r="G1437" t="str">
        <f>VLOOKUP($C1437,'Look-Ups'!$C$2:$G$32,G$1-2,0)</f>
        <v>Proc_Type_01</v>
      </c>
      <c r="H1437" t="s">
        <v>218</v>
      </c>
      <c r="I1437">
        <f t="shared" si="48"/>
        <v>2023</v>
      </c>
      <c r="J1437" t="s">
        <v>23</v>
      </c>
      <c r="K1437" s="78">
        <v>0</v>
      </c>
      <c r="M1437" s="103">
        <v>0</v>
      </c>
    </row>
    <row r="1438" spans="1:13" ht="12.5" customHeight="1" x14ac:dyDescent="0.25">
      <c r="A1438" t="str">
        <f t="shared" si="47"/>
        <v>Function_01Application_012023</v>
      </c>
      <c r="B1438">
        <v>1435</v>
      </c>
      <c r="C1438" t="s">
        <v>354</v>
      </c>
      <c r="D1438" t="str">
        <f>VLOOKUP($C1438,'Look-Ups'!$C$2:$G$32,D$1-2,0)</f>
        <v>Function_01</v>
      </c>
      <c r="E1438" t="str">
        <f>VLOOKUP($C1438,'Look-Ups'!$C$2:$G$32,E$1-2,0)</f>
        <v>Function_Simpl_01</v>
      </c>
      <c r="F1438" t="str">
        <f>VLOOKUP($C1438,'Look-Ups'!$C$2:$G$32,F$1-2,0)</f>
        <v>Segment_01</v>
      </c>
      <c r="G1438" t="str">
        <f>VLOOKUP($C1438,'Look-Ups'!$C$2:$G$32,G$1-2,0)</f>
        <v>Proc_Type_01</v>
      </c>
      <c r="H1438" t="s">
        <v>181</v>
      </c>
      <c r="I1438">
        <f t="shared" si="48"/>
        <v>2023</v>
      </c>
      <c r="J1438" t="s">
        <v>23</v>
      </c>
      <c r="K1438" s="78">
        <v>0</v>
      </c>
      <c r="M1438" s="103">
        <v>0</v>
      </c>
    </row>
    <row r="1439" spans="1:13" ht="12.5" customHeight="1" x14ac:dyDescent="0.25">
      <c r="A1439" t="str">
        <f t="shared" si="47"/>
        <v>Function_01Application_012023</v>
      </c>
      <c r="B1439">
        <v>1436</v>
      </c>
      <c r="C1439" t="s">
        <v>354</v>
      </c>
      <c r="D1439" t="str">
        <f>VLOOKUP($C1439,'Look-Ups'!$C$2:$G$32,D$1-2,0)</f>
        <v>Function_01</v>
      </c>
      <c r="E1439" t="str">
        <f>VLOOKUP($C1439,'Look-Ups'!$C$2:$G$32,E$1-2,0)</f>
        <v>Function_Simpl_01</v>
      </c>
      <c r="F1439" t="str">
        <f>VLOOKUP($C1439,'Look-Ups'!$C$2:$G$32,F$1-2,0)</f>
        <v>Segment_01</v>
      </c>
      <c r="G1439" t="str">
        <f>VLOOKUP($C1439,'Look-Ups'!$C$2:$G$32,G$1-2,0)</f>
        <v>Proc_Type_01</v>
      </c>
      <c r="H1439" t="s">
        <v>177</v>
      </c>
      <c r="I1439">
        <f t="shared" si="48"/>
        <v>2023</v>
      </c>
      <c r="J1439" t="s">
        <v>23</v>
      </c>
      <c r="K1439" s="78">
        <v>0</v>
      </c>
      <c r="M1439" s="103">
        <v>0</v>
      </c>
    </row>
    <row r="1440" spans="1:13" ht="12.5" customHeight="1" x14ac:dyDescent="0.25">
      <c r="A1440" t="str">
        <f t="shared" si="47"/>
        <v>Function_01Application_012023</v>
      </c>
      <c r="B1440">
        <v>1437</v>
      </c>
      <c r="C1440" t="s">
        <v>354</v>
      </c>
      <c r="D1440" t="str">
        <f>VLOOKUP($C1440,'Look-Ups'!$C$2:$G$32,D$1-2,0)</f>
        <v>Function_01</v>
      </c>
      <c r="E1440" t="str">
        <f>VLOOKUP($C1440,'Look-Ups'!$C$2:$G$32,E$1-2,0)</f>
        <v>Function_Simpl_01</v>
      </c>
      <c r="F1440" t="str">
        <f>VLOOKUP($C1440,'Look-Ups'!$C$2:$G$32,F$1-2,0)</f>
        <v>Segment_01</v>
      </c>
      <c r="G1440" t="str">
        <f>VLOOKUP($C1440,'Look-Ups'!$C$2:$G$32,G$1-2,0)</f>
        <v>Proc_Type_01</v>
      </c>
      <c r="H1440" t="s">
        <v>204</v>
      </c>
      <c r="I1440">
        <f t="shared" si="48"/>
        <v>2023</v>
      </c>
      <c r="J1440" t="s">
        <v>23</v>
      </c>
      <c r="K1440" s="78">
        <v>0</v>
      </c>
      <c r="M1440" s="103">
        <v>0</v>
      </c>
    </row>
    <row r="1441" spans="1:13" ht="12.5" customHeight="1" x14ac:dyDescent="0.25">
      <c r="A1441" t="str">
        <f t="shared" si="47"/>
        <v>Function_01Application_012023</v>
      </c>
      <c r="B1441">
        <v>1438</v>
      </c>
      <c r="C1441" t="s">
        <v>354</v>
      </c>
      <c r="D1441" t="str">
        <f>VLOOKUP($C1441,'Look-Ups'!$C$2:$G$32,D$1-2,0)</f>
        <v>Function_01</v>
      </c>
      <c r="E1441" t="str">
        <f>VLOOKUP($C1441,'Look-Ups'!$C$2:$G$32,E$1-2,0)</f>
        <v>Function_Simpl_01</v>
      </c>
      <c r="F1441" t="str">
        <f>VLOOKUP($C1441,'Look-Ups'!$C$2:$G$32,F$1-2,0)</f>
        <v>Segment_01</v>
      </c>
      <c r="G1441" t="str">
        <f>VLOOKUP($C1441,'Look-Ups'!$C$2:$G$32,G$1-2,0)</f>
        <v>Proc_Type_01</v>
      </c>
      <c r="H1441" t="s">
        <v>244</v>
      </c>
      <c r="I1441">
        <f t="shared" si="48"/>
        <v>2023</v>
      </c>
      <c r="J1441" t="s">
        <v>23</v>
      </c>
      <c r="K1441" s="78" t="s">
        <v>107</v>
      </c>
      <c r="M1441" s="103">
        <v>1</v>
      </c>
    </row>
    <row r="1442" spans="1:13" ht="12.5" customHeight="1" x14ac:dyDescent="0.25">
      <c r="A1442" t="str">
        <f t="shared" si="47"/>
        <v>Function_01Application_022023</v>
      </c>
      <c r="B1442">
        <v>1439</v>
      </c>
      <c r="C1442" t="s">
        <v>355</v>
      </c>
      <c r="D1442" t="str">
        <f>VLOOKUP($C1442,'Look-Ups'!$C$2:$G$32,D$1-2,0)</f>
        <v>Function_01</v>
      </c>
      <c r="E1442" t="str">
        <f>VLOOKUP($C1442,'Look-Ups'!$C$2:$G$32,E$1-2,0)</f>
        <v>Function_Simpl_01</v>
      </c>
      <c r="F1442" t="str">
        <f>VLOOKUP($C1442,'Look-Ups'!$C$2:$G$32,F$1-2,0)</f>
        <v>Segment_01</v>
      </c>
      <c r="G1442" t="str">
        <f>VLOOKUP($C1442,'Look-Ups'!$C$2:$G$32,G$1-2,0)</f>
        <v>Proc_Type_01</v>
      </c>
      <c r="H1442" t="s">
        <v>195</v>
      </c>
      <c r="I1442">
        <f t="shared" si="48"/>
        <v>2023</v>
      </c>
      <c r="J1442" t="s">
        <v>23</v>
      </c>
      <c r="K1442" s="78">
        <v>0</v>
      </c>
      <c r="M1442" s="103">
        <v>0</v>
      </c>
    </row>
    <row r="1443" spans="1:13" ht="12.5" customHeight="1" x14ac:dyDescent="0.25">
      <c r="A1443" t="str">
        <f t="shared" si="47"/>
        <v>Function_01Application_022023</v>
      </c>
      <c r="B1443">
        <v>1440</v>
      </c>
      <c r="C1443" t="s">
        <v>355</v>
      </c>
      <c r="D1443" t="str">
        <f>VLOOKUP($C1443,'Look-Ups'!$C$2:$G$32,D$1-2,0)</f>
        <v>Function_01</v>
      </c>
      <c r="E1443" t="str">
        <f>VLOOKUP($C1443,'Look-Ups'!$C$2:$G$32,E$1-2,0)</f>
        <v>Function_Simpl_01</v>
      </c>
      <c r="F1443" t="str">
        <f>VLOOKUP($C1443,'Look-Ups'!$C$2:$G$32,F$1-2,0)</f>
        <v>Segment_01</v>
      </c>
      <c r="G1443" t="str">
        <f>VLOOKUP($C1443,'Look-Ups'!$C$2:$G$32,G$1-2,0)</f>
        <v>Proc_Type_01</v>
      </c>
      <c r="H1443" t="s">
        <v>161</v>
      </c>
      <c r="I1443">
        <f t="shared" si="48"/>
        <v>2023</v>
      </c>
      <c r="J1443" t="s">
        <v>23</v>
      </c>
      <c r="K1443" s="78">
        <v>0</v>
      </c>
      <c r="M1443" s="103">
        <v>0</v>
      </c>
    </row>
    <row r="1444" spans="1:13" ht="12.5" customHeight="1" x14ac:dyDescent="0.25">
      <c r="A1444" t="str">
        <f t="shared" si="47"/>
        <v>Function_01Application_022023</v>
      </c>
      <c r="B1444">
        <v>1441</v>
      </c>
      <c r="C1444" t="s">
        <v>355</v>
      </c>
      <c r="D1444" t="str">
        <f>VLOOKUP($C1444,'Look-Ups'!$C$2:$G$32,D$1-2,0)</f>
        <v>Function_01</v>
      </c>
      <c r="E1444" t="str">
        <f>VLOOKUP($C1444,'Look-Ups'!$C$2:$G$32,E$1-2,0)</f>
        <v>Function_Simpl_01</v>
      </c>
      <c r="F1444" t="str">
        <f>VLOOKUP($C1444,'Look-Ups'!$C$2:$G$32,F$1-2,0)</f>
        <v>Segment_01</v>
      </c>
      <c r="G1444" t="str">
        <f>VLOOKUP($C1444,'Look-Ups'!$C$2:$G$32,G$1-2,0)</f>
        <v>Proc_Type_01</v>
      </c>
      <c r="H1444" t="s">
        <v>190</v>
      </c>
      <c r="I1444">
        <f t="shared" si="48"/>
        <v>2023</v>
      </c>
      <c r="J1444" t="s">
        <v>23</v>
      </c>
      <c r="K1444" s="78">
        <v>0</v>
      </c>
      <c r="M1444" s="103">
        <v>0</v>
      </c>
    </row>
    <row r="1445" spans="1:13" ht="12.5" customHeight="1" x14ac:dyDescent="0.25">
      <c r="A1445" t="str">
        <f t="shared" si="47"/>
        <v>Function_01Application_022023</v>
      </c>
      <c r="B1445">
        <v>1442</v>
      </c>
      <c r="C1445" t="s">
        <v>355</v>
      </c>
      <c r="D1445" t="str">
        <f>VLOOKUP($C1445,'Look-Ups'!$C$2:$G$32,D$1-2,0)</f>
        <v>Function_01</v>
      </c>
      <c r="E1445" t="str">
        <f>VLOOKUP($C1445,'Look-Ups'!$C$2:$G$32,E$1-2,0)</f>
        <v>Function_Simpl_01</v>
      </c>
      <c r="F1445" t="str">
        <f>VLOOKUP($C1445,'Look-Ups'!$C$2:$G$32,F$1-2,0)</f>
        <v>Segment_01</v>
      </c>
      <c r="G1445" t="str">
        <f>VLOOKUP($C1445,'Look-Ups'!$C$2:$G$32,G$1-2,0)</f>
        <v>Proc_Type_01</v>
      </c>
      <c r="H1445" t="s">
        <v>206</v>
      </c>
      <c r="I1445">
        <f t="shared" si="48"/>
        <v>2023</v>
      </c>
      <c r="J1445" t="s">
        <v>23</v>
      </c>
      <c r="K1445" s="78">
        <v>0</v>
      </c>
      <c r="M1445" s="103">
        <v>0</v>
      </c>
    </row>
    <row r="1446" spans="1:13" ht="12.5" customHeight="1" x14ac:dyDescent="0.25">
      <c r="A1446" t="str">
        <f t="shared" si="47"/>
        <v>Function_01Application_022023</v>
      </c>
      <c r="B1446">
        <v>1443</v>
      </c>
      <c r="C1446" t="s">
        <v>355</v>
      </c>
      <c r="D1446" t="str">
        <f>VLOOKUP($C1446,'Look-Ups'!$C$2:$G$32,D$1-2,0)</f>
        <v>Function_01</v>
      </c>
      <c r="E1446" t="str">
        <f>VLOOKUP($C1446,'Look-Ups'!$C$2:$G$32,E$1-2,0)</f>
        <v>Function_Simpl_01</v>
      </c>
      <c r="F1446" t="str">
        <f>VLOOKUP($C1446,'Look-Ups'!$C$2:$G$32,F$1-2,0)</f>
        <v>Segment_01</v>
      </c>
      <c r="G1446" t="str">
        <f>VLOOKUP($C1446,'Look-Ups'!$C$2:$G$32,G$1-2,0)</f>
        <v>Proc_Type_01</v>
      </c>
      <c r="H1446" t="s">
        <v>164</v>
      </c>
      <c r="I1446">
        <f t="shared" si="48"/>
        <v>2023</v>
      </c>
      <c r="J1446" t="s">
        <v>23</v>
      </c>
      <c r="K1446" s="78" t="s">
        <v>108</v>
      </c>
      <c r="M1446" s="103">
        <v>1.4999999999999999E-2</v>
      </c>
    </row>
    <row r="1447" spans="1:13" ht="12.5" customHeight="1" x14ac:dyDescent="0.25">
      <c r="A1447" t="str">
        <f t="shared" si="47"/>
        <v>Function_01Application_022023</v>
      </c>
      <c r="B1447">
        <v>1444</v>
      </c>
      <c r="C1447" t="s">
        <v>355</v>
      </c>
      <c r="D1447" t="str">
        <f>VLOOKUP($C1447,'Look-Ups'!$C$2:$G$32,D$1-2,0)</f>
        <v>Function_01</v>
      </c>
      <c r="E1447" t="str">
        <f>VLOOKUP($C1447,'Look-Ups'!$C$2:$G$32,E$1-2,0)</f>
        <v>Function_Simpl_01</v>
      </c>
      <c r="F1447" t="str">
        <f>VLOOKUP($C1447,'Look-Ups'!$C$2:$G$32,F$1-2,0)</f>
        <v>Segment_01</v>
      </c>
      <c r="G1447" t="str">
        <f>VLOOKUP($C1447,'Look-Ups'!$C$2:$G$32,G$1-2,0)</f>
        <v>Proc_Type_01</v>
      </c>
      <c r="H1447" t="s">
        <v>160</v>
      </c>
      <c r="I1447">
        <f t="shared" si="48"/>
        <v>2023</v>
      </c>
      <c r="J1447" t="s">
        <v>23</v>
      </c>
      <c r="K1447" s="78">
        <v>0</v>
      </c>
      <c r="M1447" s="103">
        <v>0</v>
      </c>
    </row>
    <row r="1448" spans="1:13" ht="12.5" customHeight="1" x14ac:dyDescent="0.25">
      <c r="A1448" t="str">
        <f t="shared" si="47"/>
        <v>Function_01Application_022023</v>
      </c>
      <c r="B1448">
        <v>1445</v>
      </c>
      <c r="C1448" t="s">
        <v>355</v>
      </c>
      <c r="D1448" t="str">
        <f>VLOOKUP($C1448,'Look-Ups'!$C$2:$G$32,D$1-2,0)</f>
        <v>Function_01</v>
      </c>
      <c r="E1448" t="str">
        <f>VLOOKUP($C1448,'Look-Ups'!$C$2:$G$32,E$1-2,0)</f>
        <v>Function_Simpl_01</v>
      </c>
      <c r="F1448" t="str">
        <f>VLOOKUP($C1448,'Look-Ups'!$C$2:$G$32,F$1-2,0)</f>
        <v>Segment_01</v>
      </c>
      <c r="G1448" t="str">
        <f>VLOOKUP($C1448,'Look-Ups'!$C$2:$G$32,G$1-2,0)</f>
        <v>Proc_Type_01</v>
      </c>
      <c r="H1448" t="s">
        <v>182</v>
      </c>
      <c r="I1448">
        <f t="shared" si="48"/>
        <v>2023</v>
      </c>
      <c r="J1448" t="s">
        <v>23</v>
      </c>
      <c r="K1448" s="78">
        <v>0</v>
      </c>
      <c r="M1448" s="103">
        <v>0</v>
      </c>
    </row>
    <row r="1449" spans="1:13" ht="12.5" customHeight="1" x14ac:dyDescent="0.25">
      <c r="A1449" t="str">
        <f t="shared" si="47"/>
        <v>Function_01Application_022023</v>
      </c>
      <c r="B1449">
        <v>1446</v>
      </c>
      <c r="C1449" t="s">
        <v>355</v>
      </c>
      <c r="D1449" t="str">
        <f>VLOOKUP($C1449,'Look-Ups'!$C$2:$G$32,D$1-2,0)</f>
        <v>Function_01</v>
      </c>
      <c r="E1449" t="str">
        <f>VLOOKUP($C1449,'Look-Ups'!$C$2:$G$32,E$1-2,0)</f>
        <v>Function_Simpl_01</v>
      </c>
      <c r="F1449" t="str">
        <f>VLOOKUP($C1449,'Look-Ups'!$C$2:$G$32,F$1-2,0)</f>
        <v>Segment_01</v>
      </c>
      <c r="G1449" t="str">
        <f>VLOOKUP($C1449,'Look-Ups'!$C$2:$G$32,G$1-2,0)</f>
        <v>Proc_Type_01</v>
      </c>
      <c r="H1449" t="s">
        <v>212</v>
      </c>
      <c r="I1449">
        <f t="shared" si="48"/>
        <v>2023</v>
      </c>
      <c r="J1449" t="s">
        <v>23</v>
      </c>
      <c r="K1449" s="78">
        <v>0</v>
      </c>
      <c r="M1449" s="103">
        <v>0</v>
      </c>
    </row>
    <row r="1450" spans="1:13" ht="12.5" customHeight="1" x14ac:dyDescent="0.25">
      <c r="A1450" t="str">
        <f t="shared" si="47"/>
        <v>Function_01Application_022023</v>
      </c>
      <c r="B1450">
        <v>1447</v>
      </c>
      <c r="C1450" t="s">
        <v>355</v>
      </c>
      <c r="D1450" t="str">
        <f>VLOOKUP($C1450,'Look-Ups'!$C$2:$G$32,D$1-2,0)</f>
        <v>Function_01</v>
      </c>
      <c r="E1450" t="str">
        <f>VLOOKUP($C1450,'Look-Ups'!$C$2:$G$32,E$1-2,0)</f>
        <v>Function_Simpl_01</v>
      </c>
      <c r="F1450" t="str">
        <f>VLOOKUP($C1450,'Look-Ups'!$C$2:$G$32,F$1-2,0)</f>
        <v>Segment_01</v>
      </c>
      <c r="G1450" t="str">
        <f>VLOOKUP($C1450,'Look-Ups'!$C$2:$G$32,G$1-2,0)</f>
        <v>Proc_Type_01</v>
      </c>
      <c r="H1450" t="s">
        <v>179</v>
      </c>
      <c r="I1450">
        <f t="shared" si="48"/>
        <v>2023</v>
      </c>
      <c r="J1450" t="s">
        <v>23</v>
      </c>
      <c r="K1450" s="78">
        <v>0</v>
      </c>
      <c r="M1450" s="103">
        <v>0</v>
      </c>
    </row>
    <row r="1451" spans="1:13" ht="12.5" customHeight="1" x14ac:dyDescent="0.25">
      <c r="A1451" t="str">
        <f t="shared" si="47"/>
        <v>Function_01Application_022023</v>
      </c>
      <c r="B1451">
        <v>1448</v>
      </c>
      <c r="C1451" t="s">
        <v>355</v>
      </c>
      <c r="D1451" t="str">
        <f>VLOOKUP($C1451,'Look-Ups'!$C$2:$G$32,D$1-2,0)</f>
        <v>Function_01</v>
      </c>
      <c r="E1451" t="str">
        <f>VLOOKUP($C1451,'Look-Ups'!$C$2:$G$32,E$1-2,0)</f>
        <v>Function_Simpl_01</v>
      </c>
      <c r="F1451" t="str">
        <f>VLOOKUP($C1451,'Look-Ups'!$C$2:$G$32,F$1-2,0)</f>
        <v>Segment_01</v>
      </c>
      <c r="G1451" t="str">
        <f>VLOOKUP($C1451,'Look-Ups'!$C$2:$G$32,G$1-2,0)</f>
        <v>Proc_Type_01</v>
      </c>
      <c r="H1451" t="s">
        <v>167</v>
      </c>
      <c r="I1451">
        <f t="shared" si="48"/>
        <v>2023</v>
      </c>
      <c r="J1451" t="s">
        <v>23</v>
      </c>
      <c r="K1451" s="78">
        <v>0</v>
      </c>
      <c r="M1451" s="103">
        <v>0</v>
      </c>
    </row>
    <row r="1452" spans="1:13" ht="12.5" customHeight="1" x14ac:dyDescent="0.25">
      <c r="A1452" t="str">
        <f t="shared" si="47"/>
        <v>Function_01Application_022023</v>
      </c>
      <c r="B1452">
        <v>1449</v>
      </c>
      <c r="C1452" t="s">
        <v>355</v>
      </c>
      <c r="D1452" t="str">
        <f>VLOOKUP($C1452,'Look-Ups'!$C$2:$G$32,D$1-2,0)</f>
        <v>Function_01</v>
      </c>
      <c r="E1452" t="str">
        <f>VLOOKUP($C1452,'Look-Ups'!$C$2:$G$32,E$1-2,0)</f>
        <v>Function_Simpl_01</v>
      </c>
      <c r="F1452" t="str">
        <f>VLOOKUP($C1452,'Look-Ups'!$C$2:$G$32,F$1-2,0)</f>
        <v>Segment_01</v>
      </c>
      <c r="G1452" t="str">
        <f>VLOOKUP($C1452,'Look-Ups'!$C$2:$G$32,G$1-2,0)</f>
        <v>Proc_Type_01</v>
      </c>
      <c r="H1452" t="s">
        <v>235</v>
      </c>
      <c r="I1452">
        <f t="shared" si="48"/>
        <v>2023</v>
      </c>
      <c r="J1452" t="s">
        <v>23</v>
      </c>
      <c r="K1452" s="78">
        <v>0</v>
      </c>
      <c r="M1452" s="103">
        <v>0</v>
      </c>
    </row>
    <row r="1453" spans="1:13" ht="12.5" customHeight="1" x14ac:dyDescent="0.25">
      <c r="A1453" t="str">
        <f t="shared" si="47"/>
        <v>Function_01Application_022023</v>
      </c>
      <c r="B1453">
        <v>1450</v>
      </c>
      <c r="C1453" t="s">
        <v>355</v>
      </c>
      <c r="D1453" t="str">
        <f>VLOOKUP($C1453,'Look-Ups'!$C$2:$G$32,D$1-2,0)</f>
        <v>Function_01</v>
      </c>
      <c r="E1453" t="str">
        <f>VLOOKUP($C1453,'Look-Ups'!$C$2:$G$32,E$1-2,0)</f>
        <v>Function_Simpl_01</v>
      </c>
      <c r="F1453" t="str">
        <f>VLOOKUP($C1453,'Look-Ups'!$C$2:$G$32,F$1-2,0)</f>
        <v>Segment_01</v>
      </c>
      <c r="G1453" t="str">
        <f>VLOOKUP($C1453,'Look-Ups'!$C$2:$G$32,G$1-2,0)</f>
        <v>Proc_Type_01</v>
      </c>
      <c r="H1453" t="s">
        <v>191</v>
      </c>
      <c r="I1453">
        <f t="shared" si="48"/>
        <v>2023</v>
      </c>
      <c r="J1453" t="s">
        <v>23</v>
      </c>
      <c r="K1453" s="78">
        <v>0</v>
      </c>
      <c r="M1453" s="103">
        <v>0</v>
      </c>
    </row>
    <row r="1454" spans="1:13" ht="12.5" customHeight="1" x14ac:dyDescent="0.25">
      <c r="A1454" t="str">
        <f t="shared" si="47"/>
        <v>Function_01Application_022023</v>
      </c>
      <c r="B1454">
        <v>1451</v>
      </c>
      <c r="C1454" t="s">
        <v>355</v>
      </c>
      <c r="D1454" t="str">
        <f>VLOOKUP($C1454,'Look-Ups'!$C$2:$G$32,D$1-2,0)</f>
        <v>Function_01</v>
      </c>
      <c r="E1454" t="str">
        <f>VLOOKUP($C1454,'Look-Ups'!$C$2:$G$32,E$1-2,0)</f>
        <v>Function_Simpl_01</v>
      </c>
      <c r="F1454" t="str">
        <f>VLOOKUP($C1454,'Look-Ups'!$C$2:$G$32,F$1-2,0)</f>
        <v>Segment_01</v>
      </c>
      <c r="G1454" t="str">
        <f>VLOOKUP($C1454,'Look-Ups'!$C$2:$G$32,G$1-2,0)</f>
        <v>Proc_Type_01</v>
      </c>
      <c r="H1454" t="s">
        <v>174</v>
      </c>
      <c r="I1454">
        <f t="shared" si="48"/>
        <v>2023</v>
      </c>
      <c r="J1454" t="s">
        <v>23</v>
      </c>
      <c r="K1454" s="78">
        <v>0</v>
      </c>
      <c r="M1454" s="103">
        <v>0</v>
      </c>
    </row>
    <row r="1455" spans="1:13" ht="12.5" customHeight="1" x14ac:dyDescent="0.25">
      <c r="A1455" t="str">
        <f t="shared" si="47"/>
        <v>Function_01Application_022023</v>
      </c>
      <c r="B1455">
        <v>1452</v>
      </c>
      <c r="C1455" t="s">
        <v>355</v>
      </c>
      <c r="D1455" t="str">
        <f>VLOOKUP($C1455,'Look-Ups'!$C$2:$G$32,D$1-2,0)</f>
        <v>Function_01</v>
      </c>
      <c r="E1455" t="str">
        <f>VLOOKUP($C1455,'Look-Ups'!$C$2:$G$32,E$1-2,0)</f>
        <v>Function_Simpl_01</v>
      </c>
      <c r="F1455" t="str">
        <f>VLOOKUP($C1455,'Look-Ups'!$C$2:$G$32,F$1-2,0)</f>
        <v>Segment_01</v>
      </c>
      <c r="G1455" t="str">
        <f>VLOOKUP($C1455,'Look-Ups'!$C$2:$G$32,G$1-2,0)</f>
        <v>Proc_Type_01</v>
      </c>
      <c r="H1455" t="s">
        <v>218</v>
      </c>
      <c r="I1455">
        <f t="shared" si="48"/>
        <v>2023</v>
      </c>
      <c r="J1455" t="s">
        <v>23</v>
      </c>
      <c r="K1455" s="78">
        <v>0</v>
      </c>
      <c r="M1455" s="103">
        <v>0</v>
      </c>
    </row>
    <row r="1456" spans="1:13" ht="12.5" customHeight="1" x14ac:dyDescent="0.25">
      <c r="A1456" t="str">
        <f t="shared" si="47"/>
        <v>Function_01Application_022023</v>
      </c>
      <c r="B1456">
        <v>1453</v>
      </c>
      <c r="C1456" t="s">
        <v>355</v>
      </c>
      <c r="D1456" t="str">
        <f>VLOOKUP($C1456,'Look-Ups'!$C$2:$G$32,D$1-2,0)</f>
        <v>Function_01</v>
      </c>
      <c r="E1456" t="str">
        <f>VLOOKUP($C1456,'Look-Ups'!$C$2:$G$32,E$1-2,0)</f>
        <v>Function_Simpl_01</v>
      </c>
      <c r="F1456" t="str">
        <f>VLOOKUP($C1456,'Look-Ups'!$C$2:$G$32,F$1-2,0)</f>
        <v>Segment_01</v>
      </c>
      <c r="G1456" t="str">
        <f>VLOOKUP($C1456,'Look-Ups'!$C$2:$G$32,G$1-2,0)</f>
        <v>Proc_Type_01</v>
      </c>
      <c r="H1456" t="s">
        <v>181</v>
      </c>
      <c r="I1456">
        <f t="shared" si="48"/>
        <v>2023</v>
      </c>
      <c r="J1456" t="s">
        <v>23</v>
      </c>
      <c r="K1456" s="78">
        <v>0</v>
      </c>
      <c r="M1456" s="103">
        <v>0</v>
      </c>
    </row>
    <row r="1457" spans="1:13" ht="12.5" customHeight="1" x14ac:dyDescent="0.25">
      <c r="A1457" t="str">
        <f t="shared" si="47"/>
        <v>Function_01Application_022023</v>
      </c>
      <c r="B1457">
        <v>1454</v>
      </c>
      <c r="C1457" t="s">
        <v>355</v>
      </c>
      <c r="D1457" t="str">
        <f>VLOOKUP($C1457,'Look-Ups'!$C$2:$G$32,D$1-2,0)</f>
        <v>Function_01</v>
      </c>
      <c r="E1457" t="str">
        <f>VLOOKUP($C1457,'Look-Ups'!$C$2:$G$32,E$1-2,0)</f>
        <v>Function_Simpl_01</v>
      </c>
      <c r="F1457" t="str">
        <f>VLOOKUP($C1457,'Look-Ups'!$C$2:$G$32,F$1-2,0)</f>
        <v>Segment_01</v>
      </c>
      <c r="G1457" t="str">
        <f>VLOOKUP($C1457,'Look-Ups'!$C$2:$G$32,G$1-2,0)</f>
        <v>Proc_Type_01</v>
      </c>
      <c r="H1457" t="s">
        <v>177</v>
      </c>
      <c r="I1457">
        <f t="shared" si="48"/>
        <v>2023</v>
      </c>
      <c r="J1457" t="s">
        <v>23</v>
      </c>
      <c r="K1457" s="78">
        <v>0</v>
      </c>
      <c r="M1457" s="103">
        <v>0</v>
      </c>
    </row>
    <row r="1458" spans="1:13" ht="12.5" customHeight="1" x14ac:dyDescent="0.25">
      <c r="A1458" t="str">
        <f t="shared" si="47"/>
        <v>Function_01Application_022023</v>
      </c>
      <c r="B1458">
        <v>1455</v>
      </c>
      <c r="C1458" t="s">
        <v>355</v>
      </c>
      <c r="D1458" t="str">
        <f>VLOOKUP($C1458,'Look-Ups'!$C$2:$G$32,D$1-2,0)</f>
        <v>Function_01</v>
      </c>
      <c r="E1458" t="str">
        <f>VLOOKUP($C1458,'Look-Ups'!$C$2:$G$32,E$1-2,0)</f>
        <v>Function_Simpl_01</v>
      </c>
      <c r="F1458" t="str">
        <f>VLOOKUP($C1458,'Look-Ups'!$C$2:$G$32,F$1-2,0)</f>
        <v>Segment_01</v>
      </c>
      <c r="G1458" t="str">
        <f>VLOOKUP($C1458,'Look-Ups'!$C$2:$G$32,G$1-2,0)</f>
        <v>Proc_Type_01</v>
      </c>
      <c r="H1458" t="s">
        <v>204</v>
      </c>
      <c r="I1458">
        <f t="shared" si="48"/>
        <v>2023</v>
      </c>
      <c r="J1458" t="s">
        <v>23</v>
      </c>
      <c r="K1458" s="78">
        <v>0</v>
      </c>
      <c r="M1458" s="103">
        <v>0</v>
      </c>
    </row>
    <row r="1459" spans="1:13" ht="12.5" customHeight="1" x14ac:dyDescent="0.25">
      <c r="A1459" t="str">
        <f t="shared" si="47"/>
        <v>Function_01Application_022023</v>
      </c>
      <c r="B1459">
        <v>1456</v>
      </c>
      <c r="C1459" t="s">
        <v>355</v>
      </c>
      <c r="D1459" t="str">
        <f>VLOOKUP($C1459,'Look-Ups'!$C$2:$G$32,D$1-2,0)</f>
        <v>Function_01</v>
      </c>
      <c r="E1459" t="str">
        <f>VLOOKUP($C1459,'Look-Ups'!$C$2:$G$32,E$1-2,0)</f>
        <v>Function_Simpl_01</v>
      </c>
      <c r="F1459" t="str">
        <f>VLOOKUP($C1459,'Look-Ups'!$C$2:$G$32,F$1-2,0)</f>
        <v>Segment_01</v>
      </c>
      <c r="G1459" t="str">
        <f>VLOOKUP($C1459,'Look-Ups'!$C$2:$G$32,G$1-2,0)</f>
        <v>Proc_Type_01</v>
      </c>
      <c r="H1459" t="s">
        <v>244</v>
      </c>
      <c r="I1459">
        <f t="shared" si="48"/>
        <v>2023</v>
      </c>
      <c r="J1459" t="s">
        <v>23</v>
      </c>
      <c r="K1459" s="78" t="s">
        <v>107</v>
      </c>
      <c r="M1459" s="103">
        <v>0.98499999999999999</v>
      </c>
    </row>
    <row r="1460" spans="1:13" ht="12.5" customHeight="1" x14ac:dyDescent="0.25">
      <c r="A1460" t="str">
        <f t="shared" si="47"/>
        <v>Function_01Application_032023</v>
      </c>
      <c r="B1460">
        <v>1457</v>
      </c>
      <c r="C1460" t="s">
        <v>356</v>
      </c>
      <c r="D1460" t="str">
        <f>VLOOKUP($C1460,'Look-Ups'!$C$2:$G$32,D$1-2,0)</f>
        <v>Function_01</v>
      </c>
      <c r="E1460" t="str">
        <f>VLOOKUP($C1460,'Look-Ups'!$C$2:$G$32,E$1-2,0)</f>
        <v>Function_Simpl_01</v>
      </c>
      <c r="F1460" t="str">
        <f>VLOOKUP($C1460,'Look-Ups'!$C$2:$G$32,F$1-2,0)</f>
        <v>Segment_01</v>
      </c>
      <c r="G1460" t="str">
        <f>VLOOKUP($C1460,'Look-Ups'!$C$2:$G$32,G$1-2,0)</f>
        <v>Proc_Type_01</v>
      </c>
      <c r="H1460" t="s">
        <v>195</v>
      </c>
      <c r="I1460">
        <f t="shared" si="48"/>
        <v>2023</v>
      </c>
      <c r="J1460" t="s">
        <v>23</v>
      </c>
      <c r="K1460" s="78">
        <v>0</v>
      </c>
      <c r="M1460" s="103">
        <v>0</v>
      </c>
    </row>
    <row r="1461" spans="1:13" ht="12.5" customHeight="1" x14ac:dyDescent="0.25">
      <c r="A1461" t="str">
        <f t="shared" si="47"/>
        <v>Function_01Application_032023</v>
      </c>
      <c r="B1461">
        <v>1458</v>
      </c>
      <c r="C1461" t="s">
        <v>356</v>
      </c>
      <c r="D1461" t="str">
        <f>VLOOKUP($C1461,'Look-Ups'!$C$2:$G$32,D$1-2,0)</f>
        <v>Function_01</v>
      </c>
      <c r="E1461" t="str">
        <f>VLOOKUP($C1461,'Look-Ups'!$C$2:$G$32,E$1-2,0)</f>
        <v>Function_Simpl_01</v>
      </c>
      <c r="F1461" t="str">
        <f>VLOOKUP($C1461,'Look-Ups'!$C$2:$G$32,F$1-2,0)</f>
        <v>Segment_01</v>
      </c>
      <c r="G1461" t="str">
        <f>VLOOKUP($C1461,'Look-Ups'!$C$2:$G$32,G$1-2,0)</f>
        <v>Proc_Type_01</v>
      </c>
      <c r="H1461" t="s">
        <v>161</v>
      </c>
      <c r="I1461">
        <f t="shared" si="48"/>
        <v>2023</v>
      </c>
      <c r="J1461" t="s">
        <v>23</v>
      </c>
      <c r="K1461" s="78">
        <v>0</v>
      </c>
      <c r="M1461" s="103">
        <v>0</v>
      </c>
    </row>
    <row r="1462" spans="1:13" ht="12.5" customHeight="1" x14ac:dyDescent="0.25">
      <c r="A1462" t="str">
        <f t="shared" si="47"/>
        <v>Function_01Application_032023</v>
      </c>
      <c r="B1462">
        <v>1459</v>
      </c>
      <c r="C1462" t="s">
        <v>356</v>
      </c>
      <c r="D1462" t="str">
        <f>VLOOKUP($C1462,'Look-Ups'!$C$2:$G$32,D$1-2,0)</f>
        <v>Function_01</v>
      </c>
      <c r="E1462" t="str">
        <f>VLOOKUP($C1462,'Look-Ups'!$C$2:$G$32,E$1-2,0)</f>
        <v>Function_Simpl_01</v>
      </c>
      <c r="F1462" t="str">
        <f>VLOOKUP($C1462,'Look-Ups'!$C$2:$G$32,F$1-2,0)</f>
        <v>Segment_01</v>
      </c>
      <c r="G1462" t="str">
        <f>VLOOKUP($C1462,'Look-Ups'!$C$2:$G$32,G$1-2,0)</f>
        <v>Proc_Type_01</v>
      </c>
      <c r="H1462" t="s">
        <v>190</v>
      </c>
      <c r="I1462">
        <f t="shared" si="48"/>
        <v>2023</v>
      </c>
      <c r="J1462" t="s">
        <v>23</v>
      </c>
      <c r="K1462" s="78">
        <v>0</v>
      </c>
      <c r="M1462" s="103">
        <v>0</v>
      </c>
    </row>
    <row r="1463" spans="1:13" ht="12.5" customHeight="1" x14ac:dyDescent="0.25">
      <c r="A1463" t="str">
        <f t="shared" si="47"/>
        <v>Function_01Application_032023</v>
      </c>
      <c r="B1463">
        <v>1460</v>
      </c>
      <c r="C1463" t="s">
        <v>356</v>
      </c>
      <c r="D1463" t="str">
        <f>VLOOKUP($C1463,'Look-Ups'!$C$2:$G$32,D$1-2,0)</f>
        <v>Function_01</v>
      </c>
      <c r="E1463" t="str">
        <f>VLOOKUP($C1463,'Look-Ups'!$C$2:$G$32,E$1-2,0)</f>
        <v>Function_Simpl_01</v>
      </c>
      <c r="F1463" t="str">
        <f>VLOOKUP($C1463,'Look-Ups'!$C$2:$G$32,F$1-2,0)</f>
        <v>Segment_01</v>
      </c>
      <c r="G1463" t="str">
        <f>VLOOKUP($C1463,'Look-Ups'!$C$2:$G$32,G$1-2,0)</f>
        <v>Proc_Type_01</v>
      </c>
      <c r="H1463" t="s">
        <v>206</v>
      </c>
      <c r="I1463">
        <f t="shared" si="48"/>
        <v>2023</v>
      </c>
      <c r="J1463" t="s">
        <v>23</v>
      </c>
      <c r="K1463" s="78">
        <v>0</v>
      </c>
      <c r="M1463" s="103">
        <v>0</v>
      </c>
    </row>
    <row r="1464" spans="1:13" ht="12.5" customHeight="1" x14ac:dyDescent="0.25">
      <c r="A1464" t="str">
        <f t="shared" si="47"/>
        <v>Function_01Application_032023</v>
      </c>
      <c r="B1464">
        <v>1461</v>
      </c>
      <c r="C1464" t="s">
        <v>356</v>
      </c>
      <c r="D1464" t="str">
        <f>VLOOKUP($C1464,'Look-Ups'!$C$2:$G$32,D$1-2,0)</f>
        <v>Function_01</v>
      </c>
      <c r="E1464" t="str">
        <f>VLOOKUP($C1464,'Look-Ups'!$C$2:$G$32,E$1-2,0)</f>
        <v>Function_Simpl_01</v>
      </c>
      <c r="F1464" t="str">
        <f>VLOOKUP($C1464,'Look-Ups'!$C$2:$G$32,F$1-2,0)</f>
        <v>Segment_01</v>
      </c>
      <c r="G1464" t="str">
        <f>VLOOKUP($C1464,'Look-Ups'!$C$2:$G$32,G$1-2,0)</f>
        <v>Proc_Type_01</v>
      </c>
      <c r="H1464" t="s">
        <v>164</v>
      </c>
      <c r="I1464">
        <f t="shared" si="48"/>
        <v>2023</v>
      </c>
      <c r="J1464" t="s">
        <v>23</v>
      </c>
      <c r="K1464" s="78" t="s">
        <v>108</v>
      </c>
      <c r="M1464" s="103">
        <v>0.02</v>
      </c>
    </row>
    <row r="1465" spans="1:13" ht="12.5" customHeight="1" x14ac:dyDescent="0.25">
      <c r="A1465" t="str">
        <f t="shared" si="47"/>
        <v>Function_01Application_032023</v>
      </c>
      <c r="B1465">
        <v>1462</v>
      </c>
      <c r="C1465" t="s">
        <v>356</v>
      </c>
      <c r="D1465" t="str">
        <f>VLOOKUP($C1465,'Look-Ups'!$C$2:$G$32,D$1-2,0)</f>
        <v>Function_01</v>
      </c>
      <c r="E1465" t="str">
        <f>VLOOKUP($C1465,'Look-Ups'!$C$2:$G$32,E$1-2,0)</f>
        <v>Function_Simpl_01</v>
      </c>
      <c r="F1465" t="str">
        <f>VLOOKUP($C1465,'Look-Ups'!$C$2:$G$32,F$1-2,0)</f>
        <v>Segment_01</v>
      </c>
      <c r="G1465" t="str">
        <f>VLOOKUP($C1465,'Look-Ups'!$C$2:$G$32,G$1-2,0)</f>
        <v>Proc_Type_01</v>
      </c>
      <c r="H1465" t="s">
        <v>160</v>
      </c>
      <c r="I1465">
        <f t="shared" si="48"/>
        <v>2023</v>
      </c>
      <c r="J1465" t="s">
        <v>23</v>
      </c>
      <c r="K1465" s="78">
        <v>0</v>
      </c>
      <c r="M1465" s="103">
        <v>0</v>
      </c>
    </row>
    <row r="1466" spans="1:13" ht="12.5" customHeight="1" x14ac:dyDescent="0.25">
      <c r="A1466" t="str">
        <f t="shared" si="47"/>
        <v>Function_01Application_032023</v>
      </c>
      <c r="B1466">
        <v>1463</v>
      </c>
      <c r="C1466" t="s">
        <v>356</v>
      </c>
      <c r="D1466" t="str">
        <f>VLOOKUP($C1466,'Look-Ups'!$C$2:$G$32,D$1-2,0)</f>
        <v>Function_01</v>
      </c>
      <c r="E1466" t="str">
        <f>VLOOKUP($C1466,'Look-Ups'!$C$2:$G$32,E$1-2,0)</f>
        <v>Function_Simpl_01</v>
      </c>
      <c r="F1466" t="str">
        <f>VLOOKUP($C1466,'Look-Ups'!$C$2:$G$32,F$1-2,0)</f>
        <v>Segment_01</v>
      </c>
      <c r="G1466" t="str">
        <f>VLOOKUP($C1466,'Look-Ups'!$C$2:$G$32,G$1-2,0)</f>
        <v>Proc_Type_01</v>
      </c>
      <c r="H1466" t="s">
        <v>182</v>
      </c>
      <c r="I1466">
        <f t="shared" si="48"/>
        <v>2023</v>
      </c>
      <c r="J1466" t="s">
        <v>23</v>
      </c>
      <c r="K1466" s="78">
        <v>0</v>
      </c>
      <c r="M1466" s="103">
        <v>0</v>
      </c>
    </row>
    <row r="1467" spans="1:13" ht="12.5" customHeight="1" x14ac:dyDescent="0.25">
      <c r="A1467" t="str">
        <f t="shared" si="47"/>
        <v>Function_01Application_032023</v>
      </c>
      <c r="B1467">
        <v>1464</v>
      </c>
      <c r="C1467" t="s">
        <v>356</v>
      </c>
      <c r="D1467" t="str">
        <f>VLOOKUP($C1467,'Look-Ups'!$C$2:$G$32,D$1-2,0)</f>
        <v>Function_01</v>
      </c>
      <c r="E1467" t="str">
        <f>VLOOKUP($C1467,'Look-Ups'!$C$2:$G$32,E$1-2,0)</f>
        <v>Function_Simpl_01</v>
      </c>
      <c r="F1467" t="str">
        <f>VLOOKUP($C1467,'Look-Ups'!$C$2:$G$32,F$1-2,0)</f>
        <v>Segment_01</v>
      </c>
      <c r="G1467" t="str">
        <f>VLOOKUP($C1467,'Look-Ups'!$C$2:$G$32,G$1-2,0)</f>
        <v>Proc_Type_01</v>
      </c>
      <c r="H1467" t="s">
        <v>212</v>
      </c>
      <c r="I1467">
        <f t="shared" si="48"/>
        <v>2023</v>
      </c>
      <c r="J1467" t="s">
        <v>23</v>
      </c>
      <c r="K1467" s="78">
        <v>0</v>
      </c>
      <c r="M1467" s="103">
        <v>0</v>
      </c>
    </row>
    <row r="1468" spans="1:13" ht="12.5" customHeight="1" x14ac:dyDescent="0.25">
      <c r="A1468" t="str">
        <f t="shared" si="47"/>
        <v>Function_01Application_032023</v>
      </c>
      <c r="B1468">
        <v>1465</v>
      </c>
      <c r="C1468" t="s">
        <v>356</v>
      </c>
      <c r="D1468" t="str">
        <f>VLOOKUP($C1468,'Look-Ups'!$C$2:$G$32,D$1-2,0)</f>
        <v>Function_01</v>
      </c>
      <c r="E1468" t="str">
        <f>VLOOKUP($C1468,'Look-Ups'!$C$2:$G$32,E$1-2,0)</f>
        <v>Function_Simpl_01</v>
      </c>
      <c r="F1468" t="str">
        <f>VLOOKUP($C1468,'Look-Ups'!$C$2:$G$32,F$1-2,0)</f>
        <v>Segment_01</v>
      </c>
      <c r="G1468" t="str">
        <f>VLOOKUP($C1468,'Look-Ups'!$C$2:$G$32,G$1-2,0)</f>
        <v>Proc_Type_01</v>
      </c>
      <c r="H1468" t="s">
        <v>179</v>
      </c>
      <c r="I1468">
        <f t="shared" si="48"/>
        <v>2023</v>
      </c>
      <c r="J1468" t="s">
        <v>23</v>
      </c>
      <c r="K1468" s="78">
        <v>0</v>
      </c>
      <c r="M1468" s="103">
        <v>0</v>
      </c>
    </row>
    <row r="1469" spans="1:13" ht="12.5" customHeight="1" x14ac:dyDescent="0.25">
      <c r="A1469" t="str">
        <f t="shared" si="47"/>
        <v>Function_01Application_032023</v>
      </c>
      <c r="B1469">
        <v>1466</v>
      </c>
      <c r="C1469" t="s">
        <v>356</v>
      </c>
      <c r="D1469" t="str">
        <f>VLOOKUP($C1469,'Look-Ups'!$C$2:$G$32,D$1-2,0)</f>
        <v>Function_01</v>
      </c>
      <c r="E1469" t="str">
        <f>VLOOKUP($C1469,'Look-Ups'!$C$2:$G$32,E$1-2,0)</f>
        <v>Function_Simpl_01</v>
      </c>
      <c r="F1469" t="str">
        <f>VLOOKUP($C1469,'Look-Ups'!$C$2:$G$32,F$1-2,0)</f>
        <v>Segment_01</v>
      </c>
      <c r="G1469" t="str">
        <f>VLOOKUP($C1469,'Look-Ups'!$C$2:$G$32,G$1-2,0)</f>
        <v>Proc_Type_01</v>
      </c>
      <c r="H1469" t="s">
        <v>167</v>
      </c>
      <c r="I1469">
        <f t="shared" si="48"/>
        <v>2023</v>
      </c>
      <c r="J1469" t="s">
        <v>23</v>
      </c>
      <c r="K1469" s="78">
        <v>0</v>
      </c>
      <c r="M1469" s="103">
        <v>0</v>
      </c>
    </row>
    <row r="1470" spans="1:13" ht="12.5" customHeight="1" x14ac:dyDescent="0.25">
      <c r="A1470" t="str">
        <f t="shared" si="47"/>
        <v>Function_01Application_032023</v>
      </c>
      <c r="B1470">
        <v>1467</v>
      </c>
      <c r="C1470" t="s">
        <v>356</v>
      </c>
      <c r="D1470" t="str">
        <f>VLOOKUP($C1470,'Look-Ups'!$C$2:$G$32,D$1-2,0)</f>
        <v>Function_01</v>
      </c>
      <c r="E1470" t="str">
        <f>VLOOKUP($C1470,'Look-Ups'!$C$2:$G$32,E$1-2,0)</f>
        <v>Function_Simpl_01</v>
      </c>
      <c r="F1470" t="str">
        <f>VLOOKUP($C1470,'Look-Ups'!$C$2:$G$32,F$1-2,0)</f>
        <v>Segment_01</v>
      </c>
      <c r="G1470" t="str">
        <f>VLOOKUP($C1470,'Look-Ups'!$C$2:$G$32,G$1-2,0)</f>
        <v>Proc_Type_01</v>
      </c>
      <c r="H1470" t="s">
        <v>235</v>
      </c>
      <c r="I1470">
        <f t="shared" si="48"/>
        <v>2023</v>
      </c>
      <c r="J1470" t="s">
        <v>23</v>
      </c>
      <c r="K1470" s="78">
        <v>0</v>
      </c>
      <c r="M1470" s="103">
        <v>0</v>
      </c>
    </row>
    <row r="1471" spans="1:13" ht="12.5" customHeight="1" x14ac:dyDescent="0.25">
      <c r="A1471" t="str">
        <f t="shared" si="47"/>
        <v>Function_01Application_032023</v>
      </c>
      <c r="B1471">
        <v>1468</v>
      </c>
      <c r="C1471" t="s">
        <v>356</v>
      </c>
      <c r="D1471" t="str">
        <f>VLOOKUP($C1471,'Look-Ups'!$C$2:$G$32,D$1-2,0)</f>
        <v>Function_01</v>
      </c>
      <c r="E1471" t="str">
        <f>VLOOKUP($C1471,'Look-Ups'!$C$2:$G$32,E$1-2,0)</f>
        <v>Function_Simpl_01</v>
      </c>
      <c r="F1471" t="str">
        <f>VLOOKUP($C1471,'Look-Ups'!$C$2:$G$32,F$1-2,0)</f>
        <v>Segment_01</v>
      </c>
      <c r="G1471" t="str">
        <f>VLOOKUP($C1471,'Look-Ups'!$C$2:$G$32,G$1-2,0)</f>
        <v>Proc_Type_01</v>
      </c>
      <c r="H1471" t="s">
        <v>191</v>
      </c>
      <c r="I1471">
        <f t="shared" si="48"/>
        <v>2023</v>
      </c>
      <c r="J1471" t="s">
        <v>23</v>
      </c>
      <c r="K1471" s="78">
        <v>0</v>
      </c>
      <c r="M1471" s="103">
        <v>0</v>
      </c>
    </row>
    <row r="1472" spans="1:13" ht="12.5" customHeight="1" x14ac:dyDescent="0.25">
      <c r="A1472" t="str">
        <f t="shared" si="47"/>
        <v>Function_01Application_032023</v>
      </c>
      <c r="B1472">
        <v>1469</v>
      </c>
      <c r="C1472" t="s">
        <v>356</v>
      </c>
      <c r="D1472" t="str">
        <f>VLOOKUP($C1472,'Look-Ups'!$C$2:$G$32,D$1-2,0)</f>
        <v>Function_01</v>
      </c>
      <c r="E1472" t="str">
        <f>VLOOKUP($C1472,'Look-Ups'!$C$2:$G$32,E$1-2,0)</f>
        <v>Function_Simpl_01</v>
      </c>
      <c r="F1472" t="str">
        <f>VLOOKUP($C1472,'Look-Ups'!$C$2:$G$32,F$1-2,0)</f>
        <v>Segment_01</v>
      </c>
      <c r="G1472" t="str">
        <f>VLOOKUP($C1472,'Look-Ups'!$C$2:$G$32,G$1-2,0)</f>
        <v>Proc_Type_01</v>
      </c>
      <c r="H1472" t="s">
        <v>174</v>
      </c>
      <c r="I1472">
        <f t="shared" si="48"/>
        <v>2023</v>
      </c>
      <c r="J1472" t="s">
        <v>23</v>
      </c>
      <c r="K1472" s="78">
        <v>0</v>
      </c>
      <c r="M1472" s="103">
        <v>0</v>
      </c>
    </row>
    <row r="1473" spans="1:13" ht="12.5" customHeight="1" x14ac:dyDescent="0.25">
      <c r="A1473" t="str">
        <f t="shared" si="47"/>
        <v>Function_01Application_032023</v>
      </c>
      <c r="B1473">
        <v>1470</v>
      </c>
      <c r="C1473" t="s">
        <v>356</v>
      </c>
      <c r="D1473" t="str">
        <f>VLOOKUP($C1473,'Look-Ups'!$C$2:$G$32,D$1-2,0)</f>
        <v>Function_01</v>
      </c>
      <c r="E1473" t="str">
        <f>VLOOKUP($C1473,'Look-Ups'!$C$2:$G$32,E$1-2,0)</f>
        <v>Function_Simpl_01</v>
      </c>
      <c r="F1473" t="str">
        <f>VLOOKUP($C1473,'Look-Ups'!$C$2:$G$32,F$1-2,0)</f>
        <v>Segment_01</v>
      </c>
      <c r="G1473" t="str">
        <f>VLOOKUP($C1473,'Look-Ups'!$C$2:$G$32,G$1-2,0)</f>
        <v>Proc_Type_01</v>
      </c>
      <c r="H1473" t="s">
        <v>218</v>
      </c>
      <c r="I1473">
        <f t="shared" si="48"/>
        <v>2023</v>
      </c>
      <c r="J1473" t="s">
        <v>23</v>
      </c>
      <c r="K1473" s="78">
        <v>0</v>
      </c>
      <c r="M1473" s="103">
        <v>0</v>
      </c>
    </row>
    <row r="1474" spans="1:13" ht="12.5" customHeight="1" x14ac:dyDescent="0.25">
      <c r="A1474" t="str">
        <f t="shared" si="47"/>
        <v>Function_01Application_032023</v>
      </c>
      <c r="B1474">
        <v>1471</v>
      </c>
      <c r="C1474" t="s">
        <v>356</v>
      </c>
      <c r="D1474" t="str">
        <f>VLOOKUP($C1474,'Look-Ups'!$C$2:$G$32,D$1-2,0)</f>
        <v>Function_01</v>
      </c>
      <c r="E1474" t="str">
        <f>VLOOKUP($C1474,'Look-Ups'!$C$2:$G$32,E$1-2,0)</f>
        <v>Function_Simpl_01</v>
      </c>
      <c r="F1474" t="str">
        <f>VLOOKUP($C1474,'Look-Ups'!$C$2:$G$32,F$1-2,0)</f>
        <v>Segment_01</v>
      </c>
      <c r="G1474" t="str">
        <f>VLOOKUP($C1474,'Look-Ups'!$C$2:$G$32,G$1-2,0)</f>
        <v>Proc_Type_01</v>
      </c>
      <c r="H1474" t="s">
        <v>181</v>
      </c>
      <c r="I1474">
        <f t="shared" si="48"/>
        <v>2023</v>
      </c>
      <c r="J1474" t="s">
        <v>23</v>
      </c>
      <c r="K1474" s="78">
        <v>0</v>
      </c>
      <c r="M1474" s="103">
        <v>0</v>
      </c>
    </row>
    <row r="1475" spans="1:13" ht="12.5" customHeight="1" x14ac:dyDescent="0.25">
      <c r="A1475" t="str">
        <f t="shared" si="47"/>
        <v>Function_01Application_032023</v>
      </c>
      <c r="B1475">
        <v>1472</v>
      </c>
      <c r="C1475" t="s">
        <v>356</v>
      </c>
      <c r="D1475" t="str">
        <f>VLOOKUP($C1475,'Look-Ups'!$C$2:$G$32,D$1-2,0)</f>
        <v>Function_01</v>
      </c>
      <c r="E1475" t="str">
        <f>VLOOKUP($C1475,'Look-Ups'!$C$2:$G$32,E$1-2,0)</f>
        <v>Function_Simpl_01</v>
      </c>
      <c r="F1475" t="str">
        <f>VLOOKUP($C1475,'Look-Ups'!$C$2:$G$32,F$1-2,0)</f>
        <v>Segment_01</v>
      </c>
      <c r="G1475" t="str">
        <f>VLOOKUP($C1475,'Look-Ups'!$C$2:$G$32,G$1-2,0)</f>
        <v>Proc_Type_01</v>
      </c>
      <c r="H1475" t="s">
        <v>177</v>
      </c>
      <c r="I1475">
        <f t="shared" si="48"/>
        <v>2023</v>
      </c>
      <c r="J1475" t="s">
        <v>23</v>
      </c>
      <c r="K1475" s="78">
        <v>0</v>
      </c>
      <c r="M1475" s="103">
        <v>0</v>
      </c>
    </row>
    <row r="1476" spans="1:13" ht="12.5" customHeight="1" x14ac:dyDescent="0.25">
      <c r="A1476" t="str">
        <f t="shared" si="47"/>
        <v>Function_01Application_032023</v>
      </c>
      <c r="B1476">
        <v>1473</v>
      </c>
      <c r="C1476" t="s">
        <v>356</v>
      </c>
      <c r="D1476" t="str">
        <f>VLOOKUP($C1476,'Look-Ups'!$C$2:$G$32,D$1-2,0)</f>
        <v>Function_01</v>
      </c>
      <c r="E1476" t="str">
        <f>VLOOKUP($C1476,'Look-Ups'!$C$2:$G$32,E$1-2,0)</f>
        <v>Function_Simpl_01</v>
      </c>
      <c r="F1476" t="str">
        <f>VLOOKUP($C1476,'Look-Ups'!$C$2:$G$32,F$1-2,0)</f>
        <v>Segment_01</v>
      </c>
      <c r="G1476" t="str">
        <f>VLOOKUP($C1476,'Look-Ups'!$C$2:$G$32,G$1-2,0)</f>
        <v>Proc_Type_01</v>
      </c>
      <c r="H1476" t="s">
        <v>204</v>
      </c>
      <c r="I1476">
        <f t="shared" si="48"/>
        <v>2023</v>
      </c>
      <c r="J1476" t="s">
        <v>23</v>
      </c>
      <c r="K1476" s="78">
        <v>0</v>
      </c>
      <c r="M1476" s="103">
        <v>0</v>
      </c>
    </row>
    <row r="1477" spans="1:13" ht="12.5" customHeight="1" x14ac:dyDescent="0.25">
      <c r="A1477" t="str">
        <f t="shared" ref="A1477:A1540" si="49">D1477&amp;C1477&amp;I1477</f>
        <v>Function_01Application_032023</v>
      </c>
      <c r="B1477">
        <v>1474</v>
      </c>
      <c r="C1477" t="s">
        <v>356</v>
      </c>
      <c r="D1477" t="str">
        <f>VLOOKUP($C1477,'Look-Ups'!$C$2:$G$32,D$1-2,0)</f>
        <v>Function_01</v>
      </c>
      <c r="E1477" t="str">
        <f>VLOOKUP($C1477,'Look-Ups'!$C$2:$G$32,E$1-2,0)</f>
        <v>Function_Simpl_01</v>
      </c>
      <c r="F1477" t="str">
        <f>VLOOKUP($C1477,'Look-Ups'!$C$2:$G$32,F$1-2,0)</f>
        <v>Segment_01</v>
      </c>
      <c r="G1477" t="str">
        <f>VLOOKUP($C1477,'Look-Ups'!$C$2:$G$32,G$1-2,0)</f>
        <v>Proc_Type_01</v>
      </c>
      <c r="H1477" t="s">
        <v>244</v>
      </c>
      <c r="I1477">
        <f t="shared" si="48"/>
        <v>2023</v>
      </c>
      <c r="J1477" t="s">
        <v>23</v>
      </c>
      <c r="K1477" s="78" t="s">
        <v>107</v>
      </c>
      <c r="M1477" s="103">
        <v>0.98</v>
      </c>
    </row>
    <row r="1478" spans="1:13" ht="12.5" customHeight="1" x14ac:dyDescent="0.25">
      <c r="A1478" t="str">
        <f t="shared" si="49"/>
        <v>Function_02Application_052023</v>
      </c>
      <c r="B1478">
        <v>1475</v>
      </c>
      <c r="C1478" t="s">
        <v>358</v>
      </c>
      <c r="D1478" t="str">
        <f>VLOOKUP($C1478,'Look-Ups'!$C$2:$G$32,D$1-2,0)</f>
        <v>Function_02</v>
      </c>
      <c r="E1478" t="str">
        <f>VLOOKUP($C1478,'Look-Ups'!$C$2:$G$32,E$1-2,0)</f>
        <v>Function_Simpl_02</v>
      </c>
      <c r="F1478" t="str">
        <f>VLOOKUP($C1478,'Look-Ups'!$C$2:$G$32,F$1-2,0)</f>
        <v>Segment_02</v>
      </c>
      <c r="G1478" t="str">
        <f>VLOOKUP($C1478,'Look-Ups'!$C$2:$G$32,G$1-2,0)</f>
        <v>Proc_Type_03</v>
      </c>
      <c r="H1478" t="s">
        <v>215</v>
      </c>
      <c r="I1478">
        <f t="shared" si="48"/>
        <v>2023</v>
      </c>
      <c r="J1478" t="s">
        <v>23</v>
      </c>
      <c r="K1478" s="78">
        <v>0</v>
      </c>
      <c r="M1478" s="103">
        <v>0</v>
      </c>
    </row>
    <row r="1479" spans="1:13" ht="12.5" customHeight="1" x14ac:dyDescent="0.25">
      <c r="A1479" t="str">
        <f t="shared" si="49"/>
        <v>Function_02Application_052023</v>
      </c>
      <c r="B1479">
        <v>1476</v>
      </c>
      <c r="C1479" t="s">
        <v>358</v>
      </c>
      <c r="D1479" t="str">
        <f>VLOOKUP($C1479,'Look-Ups'!$C$2:$G$32,D$1-2,0)</f>
        <v>Function_02</v>
      </c>
      <c r="E1479" t="str">
        <f>VLOOKUP($C1479,'Look-Ups'!$C$2:$G$32,E$1-2,0)</f>
        <v>Function_Simpl_02</v>
      </c>
      <c r="F1479" t="str">
        <f>VLOOKUP($C1479,'Look-Ups'!$C$2:$G$32,F$1-2,0)</f>
        <v>Segment_02</v>
      </c>
      <c r="G1479" t="str">
        <f>VLOOKUP($C1479,'Look-Ups'!$C$2:$G$32,G$1-2,0)</f>
        <v>Proc_Type_03</v>
      </c>
      <c r="H1479" t="s">
        <v>190</v>
      </c>
      <c r="I1479">
        <f t="shared" si="48"/>
        <v>2023</v>
      </c>
      <c r="J1479" t="s">
        <v>23</v>
      </c>
      <c r="K1479" s="78">
        <v>0</v>
      </c>
      <c r="M1479" s="103">
        <v>0</v>
      </c>
    </row>
    <row r="1480" spans="1:13" ht="12.5" customHeight="1" x14ac:dyDescent="0.25">
      <c r="A1480" t="str">
        <f t="shared" si="49"/>
        <v>Function_02Application_052023</v>
      </c>
      <c r="B1480">
        <v>1477</v>
      </c>
      <c r="C1480" t="s">
        <v>358</v>
      </c>
      <c r="D1480" t="str">
        <f>VLOOKUP($C1480,'Look-Ups'!$C$2:$G$32,D$1-2,0)</f>
        <v>Function_02</v>
      </c>
      <c r="E1480" t="str">
        <f>VLOOKUP($C1480,'Look-Ups'!$C$2:$G$32,E$1-2,0)</f>
        <v>Function_Simpl_02</v>
      </c>
      <c r="F1480" t="str">
        <f>VLOOKUP($C1480,'Look-Ups'!$C$2:$G$32,F$1-2,0)</f>
        <v>Segment_02</v>
      </c>
      <c r="G1480" t="str">
        <f>VLOOKUP($C1480,'Look-Ups'!$C$2:$G$32,G$1-2,0)</f>
        <v>Proc_Type_03</v>
      </c>
      <c r="H1480" t="s">
        <v>182</v>
      </c>
      <c r="I1480">
        <f t="shared" si="48"/>
        <v>2023</v>
      </c>
      <c r="J1480" t="s">
        <v>23</v>
      </c>
      <c r="K1480" s="78">
        <v>0</v>
      </c>
      <c r="M1480" s="103">
        <v>0</v>
      </c>
    </row>
    <row r="1481" spans="1:13" ht="12.5" customHeight="1" x14ac:dyDescent="0.25">
      <c r="A1481" t="str">
        <f t="shared" si="49"/>
        <v>Function_02Application_052023</v>
      </c>
      <c r="B1481">
        <v>1478</v>
      </c>
      <c r="C1481" t="s">
        <v>358</v>
      </c>
      <c r="D1481" t="str">
        <f>VLOOKUP($C1481,'Look-Ups'!$C$2:$G$32,D$1-2,0)</f>
        <v>Function_02</v>
      </c>
      <c r="E1481" t="str">
        <f>VLOOKUP($C1481,'Look-Ups'!$C$2:$G$32,E$1-2,0)</f>
        <v>Function_Simpl_02</v>
      </c>
      <c r="F1481" t="str">
        <f>VLOOKUP($C1481,'Look-Ups'!$C$2:$G$32,F$1-2,0)</f>
        <v>Segment_02</v>
      </c>
      <c r="G1481" t="str">
        <f>VLOOKUP($C1481,'Look-Ups'!$C$2:$G$32,G$1-2,0)</f>
        <v>Proc_Type_03</v>
      </c>
      <c r="H1481" t="s">
        <v>196</v>
      </c>
      <c r="I1481">
        <f t="shared" si="48"/>
        <v>2023</v>
      </c>
      <c r="J1481" t="s">
        <v>23</v>
      </c>
      <c r="K1481" s="78">
        <v>0</v>
      </c>
      <c r="M1481" s="103">
        <v>0</v>
      </c>
    </row>
    <row r="1482" spans="1:13" ht="12.5" customHeight="1" x14ac:dyDescent="0.25">
      <c r="A1482" t="str">
        <f t="shared" si="49"/>
        <v>Function_02Application_052023</v>
      </c>
      <c r="B1482">
        <v>1479</v>
      </c>
      <c r="C1482" t="s">
        <v>358</v>
      </c>
      <c r="D1482" t="str">
        <f>VLOOKUP($C1482,'Look-Ups'!$C$2:$G$32,D$1-2,0)</f>
        <v>Function_02</v>
      </c>
      <c r="E1482" t="str">
        <f>VLOOKUP($C1482,'Look-Ups'!$C$2:$G$32,E$1-2,0)</f>
        <v>Function_Simpl_02</v>
      </c>
      <c r="F1482" t="str">
        <f>VLOOKUP($C1482,'Look-Ups'!$C$2:$G$32,F$1-2,0)</f>
        <v>Segment_02</v>
      </c>
      <c r="G1482" t="str">
        <f>VLOOKUP($C1482,'Look-Ups'!$C$2:$G$32,G$1-2,0)</f>
        <v>Proc_Type_03</v>
      </c>
      <c r="H1482" t="s">
        <v>199</v>
      </c>
      <c r="I1482">
        <f t="shared" si="48"/>
        <v>2023</v>
      </c>
      <c r="J1482" t="s">
        <v>23</v>
      </c>
      <c r="K1482" s="78">
        <v>0</v>
      </c>
      <c r="M1482" s="103">
        <v>0</v>
      </c>
    </row>
    <row r="1483" spans="1:13" ht="12.5" customHeight="1" x14ac:dyDescent="0.25">
      <c r="A1483" t="str">
        <f t="shared" si="49"/>
        <v>Function_02Application_052023</v>
      </c>
      <c r="B1483">
        <v>1480</v>
      </c>
      <c r="C1483" t="s">
        <v>358</v>
      </c>
      <c r="D1483" t="str">
        <f>VLOOKUP($C1483,'Look-Ups'!$C$2:$G$32,D$1-2,0)</f>
        <v>Function_02</v>
      </c>
      <c r="E1483" t="str">
        <f>VLOOKUP($C1483,'Look-Ups'!$C$2:$G$32,E$1-2,0)</f>
        <v>Function_Simpl_02</v>
      </c>
      <c r="F1483" t="str">
        <f>VLOOKUP($C1483,'Look-Ups'!$C$2:$G$32,F$1-2,0)</f>
        <v>Segment_02</v>
      </c>
      <c r="G1483" t="str">
        <f>VLOOKUP($C1483,'Look-Ups'!$C$2:$G$32,G$1-2,0)</f>
        <v>Proc_Type_03</v>
      </c>
      <c r="H1483" t="s">
        <v>183</v>
      </c>
      <c r="I1483">
        <f t="shared" si="48"/>
        <v>2023</v>
      </c>
      <c r="J1483" t="s">
        <v>23</v>
      </c>
      <c r="K1483" s="78">
        <v>0</v>
      </c>
      <c r="M1483" s="103">
        <v>0</v>
      </c>
    </row>
    <row r="1484" spans="1:13" ht="12.5" customHeight="1" x14ac:dyDescent="0.25">
      <c r="A1484" t="str">
        <f t="shared" si="49"/>
        <v>Function_02Application_052023</v>
      </c>
      <c r="B1484">
        <v>1481</v>
      </c>
      <c r="C1484" t="s">
        <v>358</v>
      </c>
      <c r="D1484" t="str">
        <f>VLOOKUP($C1484,'Look-Ups'!$C$2:$G$32,D$1-2,0)</f>
        <v>Function_02</v>
      </c>
      <c r="E1484" t="str">
        <f>VLOOKUP($C1484,'Look-Ups'!$C$2:$G$32,E$1-2,0)</f>
        <v>Function_Simpl_02</v>
      </c>
      <c r="F1484" t="str">
        <f>VLOOKUP($C1484,'Look-Ups'!$C$2:$G$32,F$1-2,0)</f>
        <v>Segment_02</v>
      </c>
      <c r="G1484" t="str">
        <f>VLOOKUP($C1484,'Look-Ups'!$C$2:$G$32,G$1-2,0)</f>
        <v>Proc_Type_03</v>
      </c>
      <c r="H1484" t="s">
        <v>161</v>
      </c>
      <c r="I1484">
        <f t="shared" si="48"/>
        <v>2023</v>
      </c>
      <c r="J1484" t="s">
        <v>23</v>
      </c>
      <c r="K1484" s="78">
        <v>0</v>
      </c>
      <c r="M1484" s="103">
        <v>0</v>
      </c>
    </row>
    <row r="1485" spans="1:13" ht="12.5" customHeight="1" x14ac:dyDescent="0.25">
      <c r="A1485" t="str">
        <f t="shared" si="49"/>
        <v>Function_02Application_052023</v>
      </c>
      <c r="B1485">
        <v>1482</v>
      </c>
      <c r="C1485" t="s">
        <v>358</v>
      </c>
      <c r="D1485" t="str">
        <f>VLOOKUP($C1485,'Look-Ups'!$C$2:$G$32,D$1-2,0)</f>
        <v>Function_02</v>
      </c>
      <c r="E1485" t="str">
        <f>VLOOKUP($C1485,'Look-Ups'!$C$2:$G$32,E$1-2,0)</f>
        <v>Function_Simpl_02</v>
      </c>
      <c r="F1485" t="str">
        <f>VLOOKUP($C1485,'Look-Ups'!$C$2:$G$32,F$1-2,0)</f>
        <v>Segment_02</v>
      </c>
      <c r="G1485" t="str">
        <f>VLOOKUP($C1485,'Look-Ups'!$C$2:$G$32,G$1-2,0)</f>
        <v>Proc_Type_03</v>
      </c>
      <c r="H1485" t="s">
        <v>172</v>
      </c>
      <c r="I1485">
        <f t="shared" si="48"/>
        <v>2023</v>
      </c>
      <c r="J1485" t="s">
        <v>23</v>
      </c>
      <c r="K1485" s="78">
        <v>0</v>
      </c>
      <c r="M1485" s="103">
        <v>0</v>
      </c>
    </row>
    <row r="1486" spans="1:13" ht="12.5" customHeight="1" x14ac:dyDescent="0.25">
      <c r="A1486" t="str">
        <f t="shared" si="49"/>
        <v>Function_02Application_052023</v>
      </c>
      <c r="B1486">
        <v>1483</v>
      </c>
      <c r="C1486" t="s">
        <v>358</v>
      </c>
      <c r="D1486" t="str">
        <f>VLOOKUP($C1486,'Look-Ups'!$C$2:$G$32,D$1-2,0)</f>
        <v>Function_02</v>
      </c>
      <c r="E1486" t="str">
        <f>VLOOKUP($C1486,'Look-Ups'!$C$2:$G$32,E$1-2,0)</f>
        <v>Function_Simpl_02</v>
      </c>
      <c r="F1486" t="str">
        <f>VLOOKUP($C1486,'Look-Ups'!$C$2:$G$32,F$1-2,0)</f>
        <v>Segment_02</v>
      </c>
      <c r="G1486" t="str">
        <f>VLOOKUP($C1486,'Look-Ups'!$C$2:$G$32,G$1-2,0)</f>
        <v>Proc_Type_03</v>
      </c>
      <c r="H1486" t="s">
        <v>174</v>
      </c>
      <c r="I1486">
        <f t="shared" si="48"/>
        <v>2023</v>
      </c>
      <c r="J1486" t="s">
        <v>23</v>
      </c>
      <c r="K1486" s="78">
        <v>0</v>
      </c>
      <c r="M1486" s="103">
        <v>0</v>
      </c>
    </row>
    <row r="1487" spans="1:13" ht="12.5" customHeight="1" x14ac:dyDescent="0.25">
      <c r="A1487" t="str">
        <f t="shared" si="49"/>
        <v>Function_02Application_052023</v>
      </c>
      <c r="B1487">
        <v>1484</v>
      </c>
      <c r="C1487" t="s">
        <v>358</v>
      </c>
      <c r="D1487" t="str">
        <f>VLOOKUP($C1487,'Look-Ups'!$C$2:$G$32,D$1-2,0)</f>
        <v>Function_02</v>
      </c>
      <c r="E1487" t="str">
        <f>VLOOKUP($C1487,'Look-Ups'!$C$2:$G$32,E$1-2,0)</f>
        <v>Function_Simpl_02</v>
      </c>
      <c r="F1487" t="str">
        <f>VLOOKUP($C1487,'Look-Ups'!$C$2:$G$32,F$1-2,0)</f>
        <v>Segment_02</v>
      </c>
      <c r="G1487" t="str">
        <f>VLOOKUP($C1487,'Look-Ups'!$C$2:$G$32,G$1-2,0)</f>
        <v>Proc_Type_03</v>
      </c>
      <c r="H1487" t="s">
        <v>175</v>
      </c>
      <c r="I1487">
        <f t="shared" si="48"/>
        <v>2023</v>
      </c>
      <c r="J1487" t="s">
        <v>23</v>
      </c>
      <c r="K1487" s="78">
        <v>0</v>
      </c>
      <c r="M1487" s="103">
        <v>0</v>
      </c>
    </row>
    <row r="1488" spans="1:13" ht="12.5" customHeight="1" x14ac:dyDescent="0.25">
      <c r="A1488" t="str">
        <f t="shared" si="49"/>
        <v>Function_02Application_052023</v>
      </c>
      <c r="B1488">
        <v>1485</v>
      </c>
      <c r="C1488" t="s">
        <v>358</v>
      </c>
      <c r="D1488" t="str">
        <f>VLOOKUP($C1488,'Look-Ups'!$C$2:$G$32,D$1-2,0)</f>
        <v>Function_02</v>
      </c>
      <c r="E1488" t="str">
        <f>VLOOKUP($C1488,'Look-Ups'!$C$2:$G$32,E$1-2,0)</f>
        <v>Function_Simpl_02</v>
      </c>
      <c r="F1488" t="str">
        <f>VLOOKUP($C1488,'Look-Ups'!$C$2:$G$32,F$1-2,0)</f>
        <v>Segment_02</v>
      </c>
      <c r="G1488" t="str">
        <f>VLOOKUP($C1488,'Look-Ups'!$C$2:$G$32,G$1-2,0)</f>
        <v>Proc_Type_03</v>
      </c>
      <c r="H1488" t="s">
        <v>226</v>
      </c>
      <c r="I1488">
        <f t="shared" si="48"/>
        <v>2023</v>
      </c>
      <c r="J1488" t="s">
        <v>23</v>
      </c>
      <c r="K1488" s="78">
        <v>0</v>
      </c>
      <c r="M1488" s="103">
        <v>0</v>
      </c>
    </row>
    <row r="1489" spans="1:13" ht="12.5" customHeight="1" x14ac:dyDescent="0.25">
      <c r="A1489" t="str">
        <f t="shared" si="49"/>
        <v>Function_02Application_052023</v>
      </c>
      <c r="B1489">
        <v>1486</v>
      </c>
      <c r="C1489" t="s">
        <v>358</v>
      </c>
      <c r="D1489" t="str">
        <f>VLOOKUP($C1489,'Look-Ups'!$C$2:$G$32,D$1-2,0)</f>
        <v>Function_02</v>
      </c>
      <c r="E1489" t="str">
        <f>VLOOKUP($C1489,'Look-Ups'!$C$2:$G$32,E$1-2,0)</f>
        <v>Function_Simpl_02</v>
      </c>
      <c r="F1489" t="str">
        <f>VLOOKUP($C1489,'Look-Ups'!$C$2:$G$32,F$1-2,0)</f>
        <v>Segment_02</v>
      </c>
      <c r="G1489" t="str">
        <f>VLOOKUP($C1489,'Look-Ups'!$C$2:$G$32,G$1-2,0)</f>
        <v>Proc_Type_03</v>
      </c>
      <c r="H1489" t="s">
        <v>227</v>
      </c>
      <c r="I1489">
        <f t="shared" ref="I1489:I1552" si="50">I1134+1</f>
        <v>2023</v>
      </c>
      <c r="J1489" t="s">
        <v>23</v>
      </c>
      <c r="K1489" s="78">
        <v>0</v>
      </c>
      <c r="M1489" s="103">
        <v>0</v>
      </c>
    </row>
    <row r="1490" spans="1:13" ht="12.5" customHeight="1" x14ac:dyDescent="0.25">
      <c r="A1490" t="str">
        <f t="shared" si="49"/>
        <v>Function_02Application_052023</v>
      </c>
      <c r="B1490">
        <v>1487</v>
      </c>
      <c r="C1490" t="s">
        <v>358</v>
      </c>
      <c r="D1490" t="str">
        <f>VLOOKUP($C1490,'Look-Ups'!$C$2:$G$32,D$1-2,0)</f>
        <v>Function_02</v>
      </c>
      <c r="E1490" t="str">
        <f>VLOOKUP($C1490,'Look-Ups'!$C$2:$G$32,E$1-2,0)</f>
        <v>Function_Simpl_02</v>
      </c>
      <c r="F1490" t="str">
        <f>VLOOKUP($C1490,'Look-Ups'!$C$2:$G$32,F$1-2,0)</f>
        <v>Segment_02</v>
      </c>
      <c r="G1490" t="str">
        <f>VLOOKUP($C1490,'Look-Ups'!$C$2:$G$32,G$1-2,0)</f>
        <v>Proc_Type_03</v>
      </c>
      <c r="H1490" t="s">
        <v>228</v>
      </c>
      <c r="I1490">
        <f t="shared" si="50"/>
        <v>2023</v>
      </c>
      <c r="J1490" t="s">
        <v>23</v>
      </c>
      <c r="K1490" s="78">
        <v>0</v>
      </c>
      <c r="M1490" s="103">
        <v>0</v>
      </c>
    </row>
    <row r="1491" spans="1:13" ht="12.5" customHeight="1" x14ac:dyDescent="0.25">
      <c r="A1491" t="str">
        <f t="shared" si="49"/>
        <v>Function_02Application_052023</v>
      </c>
      <c r="B1491">
        <v>1488</v>
      </c>
      <c r="C1491" t="s">
        <v>358</v>
      </c>
      <c r="D1491" t="str">
        <f>VLOOKUP($C1491,'Look-Ups'!$C$2:$G$32,D$1-2,0)</f>
        <v>Function_02</v>
      </c>
      <c r="E1491" t="str">
        <f>VLOOKUP($C1491,'Look-Ups'!$C$2:$G$32,E$1-2,0)</f>
        <v>Function_Simpl_02</v>
      </c>
      <c r="F1491" t="str">
        <f>VLOOKUP($C1491,'Look-Ups'!$C$2:$G$32,F$1-2,0)</f>
        <v>Segment_02</v>
      </c>
      <c r="G1491" t="str">
        <f>VLOOKUP($C1491,'Look-Ups'!$C$2:$G$32,G$1-2,0)</f>
        <v>Proc_Type_03</v>
      </c>
      <c r="H1491" t="s">
        <v>229</v>
      </c>
      <c r="I1491">
        <f t="shared" si="50"/>
        <v>2023</v>
      </c>
      <c r="J1491" t="s">
        <v>23</v>
      </c>
      <c r="K1491" s="78">
        <v>0</v>
      </c>
      <c r="M1491" s="103">
        <v>0</v>
      </c>
    </row>
    <row r="1492" spans="1:13" ht="12.5" customHeight="1" x14ac:dyDescent="0.25">
      <c r="A1492" t="str">
        <f t="shared" si="49"/>
        <v>Function_02Application_052023</v>
      </c>
      <c r="B1492">
        <v>1489</v>
      </c>
      <c r="C1492" t="s">
        <v>358</v>
      </c>
      <c r="D1492" t="str">
        <f>VLOOKUP($C1492,'Look-Ups'!$C$2:$G$32,D$1-2,0)</f>
        <v>Function_02</v>
      </c>
      <c r="E1492" t="str">
        <f>VLOOKUP($C1492,'Look-Ups'!$C$2:$G$32,E$1-2,0)</f>
        <v>Function_Simpl_02</v>
      </c>
      <c r="F1492" t="str">
        <f>VLOOKUP($C1492,'Look-Ups'!$C$2:$G$32,F$1-2,0)</f>
        <v>Segment_02</v>
      </c>
      <c r="G1492" t="str">
        <f>VLOOKUP($C1492,'Look-Ups'!$C$2:$G$32,G$1-2,0)</f>
        <v>Proc_Type_03</v>
      </c>
      <c r="H1492" t="s">
        <v>230</v>
      </c>
      <c r="I1492">
        <f t="shared" si="50"/>
        <v>2023</v>
      </c>
      <c r="J1492" t="s">
        <v>23</v>
      </c>
      <c r="K1492" s="78">
        <v>0</v>
      </c>
      <c r="M1492" s="103">
        <v>0</v>
      </c>
    </row>
    <row r="1493" spans="1:13" ht="12.5" customHeight="1" x14ac:dyDescent="0.25">
      <c r="A1493" t="str">
        <f t="shared" si="49"/>
        <v>Function_02Application_052023</v>
      </c>
      <c r="B1493">
        <v>1490</v>
      </c>
      <c r="C1493" t="s">
        <v>358</v>
      </c>
      <c r="D1493" t="str">
        <f>VLOOKUP($C1493,'Look-Ups'!$C$2:$G$32,D$1-2,0)</f>
        <v>Function_02</v>
      </c>
      <c r="E1493" t="str">
        <f>VLOOKUP($C1493,'Look-Ups'!$C$2:$G$32,E$1-2,0)</f>
        <v>Function_Simpl_02</v>
      </c>
      <c r="F1493" t="str">
        <f>VLOOKUP($C1493,'Look-Ups'!$C$2:$G$32,F$1-2,0)</f>
        <v>Segment_02</v>
      </c>
      <c r="G1493" t="str">
        <f>VLOOKUP($C1493,'Look-Ups'!$C$2:$G$32,G$1-2,0)</f>
        <v>Proc_Type_03</v>
      </c>
      <c r="H1493" t="s">
        <v>231</v>
      </c>
      <c r="I1493">
        <f t="shared" si="50"/>
        <v>2023</v>
      </c>
      <c r="J1493" t="s">
        <v>23</v>
      </c>
      <c r="K1493" s="78">
        <v>0</v>
      </c>
      <c r="M1493" s="103">
        <v>0</v>
      </c>
    </row>
    <row r="1494" spans="1:13" ht="12.5" customHeight="1" x14ac:dyDescent="0.25">
      <c r="A1494" t="str">
        <f t="shared" si="49"/>
        <v>Function_02Application_052023</v>
      </c>
      <c r="B1494">
        <v>1491</v>
      </c>
      <c r="C1494" t="s">
        <v>358</v>
      </c>
      <c r="D1494" t="str">
        <f>VLOOKUP($C1494,'Look-Ups'!$C$2:$G$32,D$1-2,0)</f>
        <v>Function_02</v>
      </c>
      <c r="E1494" t="str">
        <f>VLOOKUP($C1494,'Look-Ups'!$C$2:$G$32,E$1-2,0)</f>
        <v>Function_Simpl_02</v>
      </c>
      <c r="F1494" t="str">
        <f>VLOOKUP($C1494,'Look-Ups'!$C$2:$G$32,F$1-2,0)</f>
        <v>Segment_02</v>
      </c>
      <c r="G1494" t="str">
        <f>VLOOKUP($C1494,'Look-Ups'!$C$2:$G$32,G$1-2,0)</f>
        <v>Proc_Type_03</v>
      </c>
      <c r="H1494" t="s">
        <v>232</v>
      </c>
      <c r="I1494">
        <f t="shared" si="50"/>
        <v>2023</v>
      </c>
      <c r="J1494" t="s">
        <v>23</v>
      </c>
      <c r="K1494" s="78">
        <v>0</v>
      </c>
      <c r="M1494" s="103">
        <v>0</v>
      </c>
    </row>
    <row r="1495" spans="1:13" ht="12.5" customHeight="1" x14ac:dyDescent="0.25">
      <c r="A1495" t="str">
        <f t="shared" si="49"/>
        <v>Function_02Application_052023</v>
      </c>
      <c r="B1495">
        <v>1492</v>
      </c>
      <c r="C1495" t="s">
        <v>358</v>
      </c>
      <c r="D1495" t="str">
        <f>VLOOKUP($C1495,'Look-Ups'!$C$2:$G$32,D$1-2,0)</f>
        <v>Function_02</v>
      </c>
      <c r="E1495" t="str">
        <f>VLOOKUP($C1495,'Look-Ups'!$C$2:$G$32,E$1-2,0)</f>
        <v>Function_Simpl_02</v>
      </c>
      <c r="F1495" t="str">
        <f>VLOOKUP($C1495,'Look-Ups'!$C$2:$G$32,F$1-2,0)</f>
        <v>Segment_02</v>
      </c>
      <c r="G1495" t="str">
        <f>VLOOKUP($C1495,'Look-Ups'!$C$2:$G$32,G$1-2,0)</f>
        <v>Proc_Type_03</v>
      </c>
      <c r="H1495" t="s">
        <v>242</v>
      </c>
      <c r="I1495">
        <f t="shared" si="50"/>
        <v>2023</v>
      </c>
      <c r="J1495" t="s">
        <v>23</v>
      </c>
      <c r="K1495" s="78">
        <v>0</v>
      </c>
      <c r="M1495" s="103">
        <v>0</v>
      </c>
    </row>
    <row r="1496" spans="1:13" ht="12.5" customHeight="1" x14ac:dyDescent="0.25">
      <c r="A1496" t="str">
        <f t="shared" si="49"/>
        <v>Function_02Application_052023</v>
      </c>
      <c r="B1496">
        <v>1493</v>
      </c>
      <c r="C1496" t="s">
        <v>358</v>
      </c>
      <c r="D1496" t="str">
        <f>VLOOKUP($C1496,'Look-Ups'!$C$2:$G$32,D$1-2,0)</f>
        <v>Function_02</v>
      </c>
      <c r="E1496" t="str">
        <f>VLOOKUP($C1496,'Look-Ups'!$C$2:$G$32,E$1-2,0)</f>
        <v>Function_Simpl_02</v>
      </c>
      <c r="F1496" t="str">
        <f>VLOOKUP($C1496,'Look-Ups'!$C$2:$G$32,F$1-2,0)</f>
        <v>Segment_02</v>
      </c>
      <c r="G1496" t="str">
        <f>VLOOKUP($C1496,'Look-Ups'!$C$2:$G$32,G$1-2,0)</f>
        <v>Proc_Type_03</v>
      </c>
      <c r="H1496" t="s">
        <v>244</v>
      </c>
      <c r="I1496">
        <f t="shared" si="50"/>
        <v>2023</v>
      </c>
      <c r="J1496" t="s">
        <v>23</v>
      </c>
      <c r="K1496" s="78" t="s">
        <v>107</v>
      </c>
      <c r="M1496" s="103">
        <v>1</v>
      </c>
    </row>
    <row r="1497" spans="1:13" ht="12.5" customHeight="1" x14ac:dyDescent="0.25">
      <c r="A1497" t="str">
        <f t="shared" si="49"/>
        <v>Function_02Application_042023</v>
      </c>
      <c r="B1497">
        <v>1494</v>
      </c>
      <c r="C1497" t="s">
        <v>357</v>
      </c>
      <c r="D1497" t="str">
        <f>VLOOKUP($C1497,'Look-Ups'!$C$2:$G$32,D$1-2,0)</f>
        <v>Function_02</v>
      </c>
      <c r="E1497" t="str">
        <f>VLOOKUP($C1497,'Look-Ups'!$C$2:$G$32,E$1-2,0)</f>
        <v>Function_Simpl_02</v>
      </c>
      <c r="F1497" t="str">
        <f>VLOOKUP($C1497,'Look-Ups'!$C$2:$G$32,F$1-2,0)</f>
        <v>Segment_02</v>
      </c>
      <c r="G1497" t="str">
        <f>VLOOKUP($C1497,'Look-Ups'!$C$2:$G$32,G$1-2,0)</f>
        <v>Proc_Type_02</v>
      </c>
      <c r="H1497" t="s">
        <v>197</v>
      </c>
      <c r="I1497">
        <f t="shared" si="50"/>
        <v>2023</v>
      </c>
      <c r="J1497" t="s">
        <v>23</v>
      </c>
      <c r="K1497" s="78">
        <v>0</v>
      </c>
      <c r="M1497" s="103">
        <v>0</v>
      </c>
    </row>
    <row r="1498" spans="1:13" ht="12.5" customHeight="1" x14ac:dyDescent="0.25">
      <c r="A1498" t="str">
        <f t="shared" si="49"/>
        <v>Function_02Application_042023</v>
      </c>
      <c r="B1498">
        <v>1495</v>
      </c>
      <c r="C1498" t="s">
        <v>357</v>
      </c>
      <c r="D1498" t="str">
        <f>VLOOKUP($C1498,'Look-Ups'!$C$2:$G$32,D$1-2,0)</f>
        <v>Function_02</v>
      </c>
      <c r="E1498" t="str">
        <f>VLOOKUP($C1498,'Look-Ups'!$C$2:$G$32,E$1-2,0)</f>
        <v>Function_Simpl_02</v>
      </c>
      <c r="F1498" t="str">
        <f>VLOOKUP($C1498,'Look-Ups'!$C$2:$G$32,F$1-2,0)</f>
        <v>Segment_02</v>
      </c>
      <c r="G1498" t="str">
        <f>VLOOKUP($C1498,'Look-Ups'!$C$2:$G$32,G$1-2,0)</f>
        <v>Proc_Type_02</v>
      </c>
      <c r="H1498" t="s">
        <v>199</v>
      </c>
      <c r="I1498">
        <f t="shared" si="50"/>
        <v>2023</v>
      </c>
      <c r="J1498" t="s">
        <v>23</v>
      </c>
      <c r="K1498" s="78">
        <v>0</v>
      </c>
      <c r="M1498" s="103">
        <v>0</v>
      </c>
    </row>
    <row r="1499" spans="1:13" ht="12.5" customHeight="1" x14ac:dyDescent="0.25">
      <c r="A1499" t="str">
        <f t="shared" si="49"/>
        <v>Function_02Application_042023</v>
      </c>
      <c r="B1499">
        <v>1496</v>
      </c>
      <c r="C1499" t="s">
        <v>357</v>
      </c>
      <c r="D1499" t="str">
        <f>VLOOKUP($C1499,'Look-Ups'!$C$2:$G$32,D$1-2,0)</f>
        <v>Function_02</v>
      </c>
      <c r="E1499" t="str">
        <f>VLOOKUP($C1499,'Look-Ups'!$C$2:$G$32,E$1-2,0)</f>
        <v>Function_Simpl_02</v>
      </c>
      <c r="F1499" t="str">
        <f>VLOOKUP($C1499,'Look-Ups'!$C$2:$G$32,F$1-2,0)</f>
        <v>Segment_02</v>
      </c>
      <c r="G1499" t="str">
        <f>VLOOKUP($C1499,'Look-Ups'!$C$2:$G$32,G$1-2,0)</f>
        <v>Proc_Type_02</v>
      </c>
      <c r="H1499" t="s">
        <v>242</v>
      </c>
      <c r="I1499">
        <f t="shared" si="50"/>
        <v>2023</v>
      </c>
      <c r="J1499" t="s">
        <v>23</v>
      </c>
      <c r="K1499" s="78">
        <v>0</v>
      </c>
      <c r="M1499" s="103">
        <v>0</v>
      </c>
    </row>
    <row r="1500" spans="1:13" ht="12.5" customHeight="1" x14ac:dyDescent="0.25">
      <c r="A1500" t="str">
        <f t="shared" si="49"/>
        <v>Function_02Application_042023</v>
      </c>
      <c r="B1500">
        <v>1497</v>
      </c>
      <c r="C1500" t="s">
        <v>357</v>
      </c>
      <c r="D1500" t="str">
        <f>VLOOKUP($C1500,'Look-Ups'!$C$2:$G$32,D$1-2,0)</f>
        <v>Function_02</v>
      </c>
      <c r="E1500" t="str">
        <f>VLOOKUP($C1500,'Look-Ups'!$C$2:$G$32,E$1-2,0)</f>
        <v>Function_Simpl_02</v>
      </c>
      <c r="F1500" t="str">
        <f>VLOOKUP($C1500,'Look-Ups'!$C$2:$G$32,F$1-2,0)</f>
        <v>Segment_02</v>
      </c>
      <c r="G1500" t="str">
        <f>VLOOKUP($C1500,'Look-Ups'!$C$2:$G$32,G$1-2,0)</f>
        <v>Proc_Type_02</v>
      </c>
      <c r="H1500" t="s">
        <v>161</v>
      </c>
      <c r="I1500">
        <f t="shared" si="50"/>
        <v>2023</v>
      </c>
      <c r="J1500" t="s">
        <v>23</v>
      </c>
      <c r="K1500" s="78">
        <v>0</v>
      </c>
      <c r="M1500" s="103">
        <v>0</v>
      </c>
    </row>
    <row r="1501" spans="1:13" ht="12.5" customHeight="1" x14ac:dyDescent="0.25">
      <c r="A1501" t="str">
        <f t="shared" si="49"/>
        <v>Function_02Application_042023</v>
      </c>
      <c r="B1501">
        <v>1498</v>
      </c>
      <c r="C1501" t="s">
        <v>357</v>
      </c>
      <c r="D1501" t="str">
        <f>VLOOKUP($C1501,'Look-Ups'!$C$2:$G$32,D$1-2,0)</f>
        <v>Function_02</v>
      </c>
      <c r="E1501" t="str">
        <f>VLOOKUP($C1501,'Look-Ups'!$C$2:$G$32,E$1-2,0)</f>
        <v>Function_Simpl_02</v>
      </c>
      <c r="F1501" t="str">
        <f>VLOOKUP($C1501,'Look-Ups'!$C$2:$G$32,F$1-2,0)</f>
        <v>Segment_02</v>
      </c>
      <c r="G1501" t="str">
        <f>VLOOKUP($C1501,'Look-Ups'!$C$2:$G$32,G$1-2,0)</f>
        <v>Proc_Type_02</v>
      </c>
      <c r="H1501" t="s">
        <v>219</v>
      </c>
      <c r="I1501">
        <f t="shared" si="50"/>
        <v>2023</v>
      </c>
      <c r="J1501" t="s">
        <v>23</v>
      </c>
      <c r="K1501" s="78">
        <v>0</v>
      </c>
      <c r="M1501" s="103">
        <v>0</v>
      </c>
    </row>
    <row r="1502" spans="1:13" ht="12.5" customHeight="1" x14ac:dyDescent="0.25">
      <c r="A1502" t="str">
        <f t="shared" si="49"/>
        <v>Function_02Application_042023</v>
      </c>
      <c r="B1502">
        <v>1499</v>
      </c>
      <c r="C1502" t="s">
        <v>357</v>
      </c>
      <c r="D1502" t="str">
        <f>VLOOKUP($C1502,'Look-Ups'!$C$2:$G$32,D$1-2,0)</f>
        <v>Function_02</v>
      </c>
      <c r="E1502" t="str">
        <f>VLOOKUP($C1502,'Look-Ups'!$C$2:$G$32,E$1-2,0)</f>
        <v>Function_Simpl_02</v>
      </c>
      <c r="F1502" t="str">
        <f>VLOOKUP($C1502,'Look-Ups'!$C$2:$G$32,F$1-2,0)</f>
        <v>Segment_02</v>
      </c>
      <c r="G1502" t="str">
        <f>VLOOKUP($C1502,'Look-Ups'!$C$2:$G$32,G$1-2,0)</f>
        <v>Proc_Type_02</v>
      </c>
      <c r="H1502" t="s">
        <v>190</v>
      </c>
      <c r="I1502">
        <f t="shared" si="50"/>
        <v>2023</v>
      </c>
      <c r="J1502" t="s">
        <v>23</v>
      </c>
      <c r="K1502" s="78">
        <v>0</v>
      </c>
      <c r="M1502" s="103">
        <v>0</v>
      </c>
    </row>
    <row r="1503" spans="1:13" ht="12.5" customHeight="1" x14ac:dyDescent="0.25">
      <c r="A1503" t="str">
        <f t="shared" si="49"/>
        <v>Function_02Application_042023</v>
      </c>
      <c r="B1503">
        <v>1500</v>
      </c>
      <c r="C1503" t="s">
        <v>357</v>
      </c>
      <c r="D1503" t="str">
        <f>VLOOKUP($C1503,'Look-Ups'!$C$2:$G$32,D$1-2,0)</f>
        <v>Function_02</v>
      </c>
      <c r="E1503" t="str">
        <f>VLOOKUP($C1503,'Look-Ups'!$C$2:$G$32,E$1-2,0)</f>
        <v>Function_Simpl_02</v>
      </c>
      <c r="F1503" t="str">
        <f>VLOOKUP($C1503,'Look-Ups'!$C$2:$G$32,F$1-2,0)</f>
        <v>Segment_02</v>
      </c>
      <c r="G1503" t="str">
        <f>VLOOKUP($C1503,'Look-Ups'!$C$2:$G$32,G$1-2,0)</f>
        <v>Proc_Type_02</v>
      </c>
      <c r="H1503" t="s">
        <v>182</v>
      </c>
      <c r="I1503">
        <f t="shared" si="50"/>
        <v>2023</v>
      </c>
      <c r="J1503" t="s">
        <v>23</v>
      </c>
      <c r="K1503" s="78">
        <v>0</v>
      </c>
      <c r="M1503" s="103">
        <v>0</v>
      </c>
    </row>
    <row r="1504" spans="1:13" ht="12.5" customHeight="1" x14ac:dyDescent="0.25">
      <c r="A1504" t="str">
        <f t="shared" si="49"/>
        <v>Function_02Application_042023</v>
      </c>
      <c r="B1504">
        <v>1501</v>
      </c>
      <c r="C1504" t="s">
        <v>357</v>
      </c>
      <c r="D1504" t="str">
        <f>VLOOKUP($C1504,'Look-Ups'!$C$2:$G$32,D$1-2,0)</f>
        <v>Function_02</v>
      </c>
      <c r="E1504" t="str">
        <f>VLOOKUP($C1504,'Look-Ups'!$C$2:$G$32,E$1-2,0)</f>
        <v>Function_Simpl_02</v>
      </c>
      <c r="F1504" t="str">
        <f>VLOOKUP($C1504,'Look-Ups'!$C$2:$G$32,F$1-2,0)</f>
        <v>Segment_02</v>
      </c>
      <c r="G1504" t="str">
        <f>VLOOKUP($C1504,'Look-Ups'!$C$2:$G$32,G$1-2,0)</f>
        <v>Proc_Type_02</v>
      </c>
      <c r="H1504" t="s">
        <v>183</v>
      </c>
      <c r="I1504">
        <f t="shared" si="50"/>
        <v>2023</v>
      </c>
      <c r="J1504" t="s">
        <v>23</v>
      </c>
      <c r="K1504" s="78">
        <v>0</v>
      </c>
      <c r="M1504" s="103">
        <v>0</v>
      </c>
    </row>
    <row r="1505" spans="1:13" ht="12.5" customHeight="1" x14ac:dyDescent="0.25">
      <c r="A1505" t="str">
        <f t="shared" si="49"/>
        <v>Function_02Application_042023</v>
      </c>
      <c r="B1505">
        <v>1502</v>
      </c>
      <c r="C1505" t="s">
        <v>357</v>
      </c>
      <c r="D1505" t="str">
        <f>VLOOKUP($C1505,'Look-Ups'!$C$2:$G$32,D$1-2,0)</f>
        <v>Function_02</v>
      </c>
      <c r="E1505" t="str">
        <f>VLOOKUP($C1505,'Look-Ups'!$C$2:$G$32,E$1-2,0)</f>
        <v>Function_Simpl_02</v>
      </c>
      <c r="F1505" t="str">
        <f>VLOOKUP($C1505,'Look-Ups'!$C$2:$G$32,F$1-2,0)</f>
        <v>Segment_02</v>
      </c>
      <c r="G1505" t="str">
        <f>VLOOKUP($C1505,'Look-Ups'!$C$2:$G$32,G$1-2,0)</f>
        <v>Proc_Type_02</v>
      </c>
      <c r="H1505" t="s">
        <v>174</v>
      </c>
      <c r="I1505">
        <f t="shared" si="50"/>
        <v>2023</v>
      </c>
      <c r="J1505" t="s">
        <v>23</v>
      </c>
      <c r="K1505" s="78" t="s">
        <v>108</v>
      </c>
      <c r="M1505" s="103">
        <v>1E-3</v>
      </c>
    </row>
    <row r="1506" spans="1:13" ht="12.5" customHeight="1" x14ac:dyDescent="0.25">
      <c r="A1506" t="str">
        <f t="shared" si="49"/>
        <v>Function_02Application_042023</v>
      </c>
      <c r="B1506">
        <v>1503</v>
      </c>
      <c r="C1506" t="s">
        <v>357</v>
      </c>
      <c r="D1506" t="str">
        <f>VLOOKUP($C1506,'Look-Ups'!$C$2:$G$32,D$1-2,0)</f>
        <v>Function_02</v>
      </c>
      <c r="E1506" t="str">
        <f>VLOOKUP($C1506,'Look-Ups'!$C$2:$G$32,E$1-2,0)</f>
        <v>Function_Simpl_02</v>
      </c>
      <c r="F1506" t="str">
        <f>VLOOKUP($C1506,'Look-Ups'!$C$2:$G$32,F$1-2,0)</f>
        <v>Segment_02</v>
      </c>
      <c r="G1506" t="str">
        <f>VLOOKUP($C1506,'Look-Ups'!$C$2:$G$32,G$1-2,0)</f>
        <v>Proc_Type_02</v>
      </c>
      <c r="H1506" t="s">
        <v>185</v>
      </c>
      <c r="I1506">
        <f t="shared" si="50"/>
        <v>2023</v>
      </c>
      <c r="J1506" t="s">
        <v>23</v>
      </c>
      <c r="K1506" s="78" t="s">
        <v>108</v>
      </c>
      <c r="M1506" s="103">
        <v>1E-3</v>
      </c>
    </row>
    <row r="1507" spans="1:13" ht="12.5" customHeight="1" x14ac:dyDescent="0.25">
      <c r="A1507" t="str">
        <f t="shared" si="49"/>
        <v>Function_02Application_042023</v>
      </c>
      <c r="B1507">
        <v>1504</v>
      </c>
      <c r="C1507" t="s">
        <v>357</v>
      </c>
      <c r="D1507" t="str">
        <f>VLOOKUP($C1507,'Look-Ups'!$C$2:$G$32,D$1-2,0)</f>
        <v>Function_02</v>
      </c>
      <c r="E1507" t="str">
        <f>VLOOKUP($C1507,'Look-Ups'!$C$2:$G$32,E$1-2,0)</f>
        <v>Function_Simpl_02</v>
      </c>
      <c r="F1507" t="str">
        <f>VLOOKUP($C1507,'Look-Ups'!$C$2:$G$32,F$1-2,0)</f>
        <v>Segment_02</v>
      </c>
      <c r="G1507" t="str">
        <f>VLOOKUP($C1507,'Look-Ups'!$C$2:$G$32,G$1-2,0)</f>
        <v>Proc_Type_02</v>
      </c>
      <c r="H1507" t="s">
        <v>188</v>
      </c>
      <c r="I1507">
        <f t="shared" si="50"/>
        <v>2023</v>
      </c>
      <c r="J1507" t="s">
        <v>23</v>
      </c>
      <c r="K1507" s="78">
        <v>0</v>
      </c>
      <c r="M1507" s="103">
        <v>0</v>
      </c>
    </row>
    <row r="1508" spans="1:13" ht="12.5" customHeight="1" x14ac:dyDescent="0.25">
      <c r="A1508" t="str">
        <f t="shared" si="49"/>
        <v>Function_02Application_042023</v>
      </c>
      <c r="B1508">
        <v>1505</v>
      </c>
      <c r="C1508" t="s">
        <v>357</v>
      </c>
      <c r="D1508" t="str">
        <f>VLOOKUP($C1508,'Look-Ups'!$C$2:$G$32,D$1-2,0)</f>
        <v>Function_02</v>
      </c>
      <c r="E1508" t="str">
        <f>VLOOKUP($C1508,'Look-Ups'!$C$2:$G$32,E$1-2,0)</f>
        <v>Function_Simpl_02</v>
      </c>
      <c r="F1508" t="str">
        <f>VLOOKUP($C1508,'Look-Ups'!$C$2:$G$32,F$1-2,0)</f>
        <v>Segment_02</v>
      </c>
      <c r="G1508" t="str">
        <f>VLOOKUP($C1508,'Look-Ups'!$C$2:$G$32,G$1-2,0)</f>
        <v>Proc_Type_02</v>
      </c>
      <c r="H1508" t="s">
        <v>213</v>
      </c>
      <c r="I1508">
        <f t="shared" si="50"/>
        <v>2023</v>
      </c>
      <c r="J1508" t="s">
        <v>23</v>
      </c>
      <c r="K1508" s="78">
        <v>0</v>
      </c>
      <c r="M1508" s="103">
        <v>0</v>
      </c>
    </row>
    <row r="1509" spans="1:13" ht="12.5" customHeight="1" x14ac:dyDescent="0.25">
      <c r="A1509" t="str">
        <f t="shared" si="49"/>
        <v>Function_02Application_042023</v>
      </c>
      <c r="B1509">
        <v>1506</v>
      </c>
      <c r="C1509" t="s">
        <v>357</v>
      </c>
      <c r="D1509" t="str">
        <f>VLOOKUP($C1509,'Look-Ups'!$C$2:$G$32,D$1-2,0)</f>
        <v>Function_02</v>
      </c>
      <c r="E1509" t="str">
        <f>VLOOKUP($C1509,'Look-Ups'!$C$2:$G$32,E$1-2,0)</f>
        <v>Function_Simpl_02</v>
      </c>
      <c r="F1509" t="str">
        <f>VLOOKUP($C1509,'Look-Ups'!$C$2:$G$32,F$1-2,0)</f>
        <v>Segment_02</v>
      </c>
      <c r="G1509" t="str">
        <f>VLOOKUP($C1509,'Look-Ups'!$C$2:$G$32,G$1-2,0)</f>
        <v>Proc_Type_02</v>
      </c>
      <c r="H1509" t="s">
        <v>215</v>
      </c>
      <c r="I1509">
        <f t="shared" si="50"/>
        <v>2023</v>
      </c>
      <c r="J1509" t="s">
        <v>23</v>
      </c>
      <c r="K1509" s="78">
        <v>0</v>
      </c>
      <c r="M1509" s="103">
        <v>0</v>
      </c>
    </row>
    <row r="1510" spans="1:13" ht="12.5" customHeight="1" x14ac:dyDescent="0.25">
      <c r="A1510" t="str">
        <f t="shared" si="49"/>
        <v>Function_02Application_042023</v>
      </c>
      <c r="B1510">
        <v>1507</v>
      </c>
      <c r="C1510" t="s">
        <v>357</v>
      </c>
      <c r="D1510" t="str">
        <f>VLOOKUP($C1510,'Look-Ups'!$C$2:$G$32,D$1-2,0)</f>
        <v>Function_02</v>
      </c>
      <c r="E1510" t="str">
        <f>VLOOKUP($C1510,'Look-Ups'!$C$2:$G$32,E$1-2,0)</f>
        <v>Function_Simpl_02</v>
      </c>
      <c r="F1510" t="str">
        <f>VLOOKUP($C1510,'Look-Ups'!$C$2:$G$32,F$1-2,0)</f>
        <v>Segment_02</v>
      </c>
      <c r="G1510" t="str">
        <f>VLOOKUP($C1510,'Look-Ups'!$C$2:$G$32,G$1-2,0)</f>
        <v>Proc_Type_02</v>
      </c>
      <c r="H1510" t="s">
        <v>240</v>
      </c>
      <c r="I1510">
        <f t="shared" si="50"/>
        <v>2023</v>
      </c>
      <c r="J1510" t="s">
        <v>23</v>
      </c>
      <c r="K1510" s="78">
        <v>0</v>
      </c>
      <c r="M1510" s="103">
        <v>0</v>
      </c>
    </row>
    <row r="1511" spans="1:13" ht="12.5" customHeight="1" x14ac:dyDescent="0.25">
      <c r="A1511" t="str">
        <f t="shared" si="49"/>
        <v>Function_02Application_042023</v>
      </c>
      <c r="B1511">
        <v>1508</v>
      </c>
      <c r="C1511" t="s">
        <v>357</v>
      </c>
      <c r="D1511" t="str">
        <f>VLOOKUP($C1511,'Look-Ups'!$C$2:$G$32,D$1-2,0)</f>
        <v>Function_02</v>
      </c>
      <c r="E1511" t="str">
        <f>VLOOKUP($C1511,'Look-Ups'!$C$2:$G$32,E$1-2,0)</f>
        <v>Function_Simpl_02</v>
      </c>
      <c r="F1511" t="str">
        <f>VLOOKUP($C1511,'Look-Ups'!$C$2:$G$32,F$1-2,0)</f>
        <v>Segment_02</v>
      </c>
      <c r="G1511" t="str">
        <f>VLOOKUP($C1511,'Look-Ups'!$C$2:$G$32,G$1-2,0)</f>
        <v>Proc_Type_02</v>
      </c>
      <c r="H1511" t="s">
        <v>167</v>
      </c>
      <c r="I1511">
        <f t="shared" si="50"/>
        <v>2023</v>
      </c>
      <c r="J1511" t="s">
        <v>23</v>
      </c>
      <c r="K1511" s="78">
        <v>0</v>
      </c>
      <c r="M1511" s="103">
        <v>0</v>
      </c>
    </row>
    <row r="1512" spans="1:13" ht="12.5" customHeight="1" x14ac:dyDescent="0.25">
      <c r="A1512" t="str">
        <f t="shared" si="49"/>
        <v>Function_02Application_042023</v>
      </c>
      <c r="B1512">
        <v>1509</v>
      </c>
      <c r="C1512" t="s">
        <v>357</v>
      </c>
      <c r="D1512" t="str">
        <f>VLOOKUP($C1512,'Look-Ups'!$C$2:$G$32,D$1-2,0)</f>
        <v>Function_02</v>
      </c>
      <c r="E1512" t="str">
        <f>VLOOKUP($C1512,'Look-Ups'!$C$2:$G$32,E$1-2,0)</f>
        <v>Function_Simpl_02</v>
      </c>
      <c r="F1512" t="str">
        <f>VLOOKUP($C1512,'Look-Ups'!$C$2:$G$32,F$1-2,0)</f>
        <v>Segment_02</v>
      </c>
      <c r="G1512" t="str">
        <f>VLOOKUP($C1512,'Look-Ups'!$C$2:$G$32,G$1-2,0)</f>
        <v>Proc_Type_02</v>
      </c>
      <c r="H1512" t="s">
        <v>170</v>
      </c>
      <c r="I1512">
        <f t="shared" si="50"/>
        <v>2023</v>
      </c>
      <c r="J1512" t="s">
        <v>23</v>
      </c>
      <c r="K1512" s="78">
        <v>0</v>
      </c>
      <c r="M1512" s="103">
        <v>0</v>
      </c>
    </row>
    <row r="1513" spans="1:13" ht="12.5" customHeight="1" x14ac:dyDescent="0.25">
      <c r="A1513" t="str">
        <f t="shared" si="49"/>
        <v>Function_02Application_042023</v>
      </c>
      <c r="B1513">
        <v>1510</v>
      </c>
      <c r="C1513" t="s">
        <v>357</v>
      </c>
      <c r="D1513" t="str">
        <f>VLOOKUP($C1513,'Look-Ups'!$C$2:$G$32,D$1-2,0)</f>
        <v>Function_02</v>
      </c>
      <c r="E1513" t="str">
        <f>VLOOKUP($C1513,'Look-Ups'!$C$2:$G$32,E$1-2,0)</f>
        <v>Function_Simpl_02</v>
      </c>
      <c r="F1513" t="str">
        <f>VLOOKUP($C1513,'Look-Ups'!$C$2:$G$32,F$1-2,0)</f>
        <v>Segment_02</v>
      </c>
      <c r="G1513" t="str">
        <f>VLOOKUP($C1513,'Look-Ups'!$C$2:$G$32,G$1-2,0)</f>
        <v>Proc_Type_02</v>
      </c>
      <c r="H1513" t="s">
        <v>186</v>
      </c>
      <c r="I1513">
        <f t="shared" si="50"/>
        <v>2023</v>
      </c>
      <c r="J1513" t="s">
        <v>23</v>
      </c>
      <c r="K1513" s="78">
        <v>0</v>
      </c>
      <c r="M1513" s="103">
        <v>0</v>
      </c>
    </row>
    <row r="1514" spans="1:13" ht="12.5" customHeight="1" x14ac:dyDescent="0.25">
      <c r="A1514" t="str">
        <f t="shared" si="49"/>
        <v>Function_02Application_042023</v>
      </c>
      <c r="B1514">
        <v>1511</v>
      </c>
      <c r="C1514" t="s">
        <v>357</v>
      </c>
      <c r="D1514" t="str">
        <f>VLOOKUP($C1514,'Look-Ups'!$C$2:$G$32,D$1-2,0)</f>
        <v>Function_02</v>
      </c>
      <c r="E1514" t="str">
        <f>VLOOKUP($C1514,'Look-Ups'!$C$2:$G$32,E$1-2,0)</f>
        <v>Function_Simpl_02</v>
      </c>
      <c r="F1514" t="str">
        <f>VLOOKUP($C1514,'Look-Ups'!$C$2:$G$32,F$1-2,0)</f>
        <v>Segment_02</v>
      </c>
      <c r="G1514" t="str">
        <f>VLOOKUP($C1514,'Look-Ups'!$C$2:$G$32,G$1-2,0)</f>
        <v>Proc_Type_02</v>
      </c>
      <c r="H1514" t="s">
        <v>233</v>
      </c>
      <c r="I1514">
        <f t="shared" si="50"/>
        <v>2023</v>
      </c>
      <c r="J1514" t="s">
        <v>23</v>
      </c>
      <c r="K1514" s="78">
        <v>0</v>
      </c>
      <c r="M1514" s="103">
        <v>0</v>
      </c>
    </row>
    <row r="1515" spans="1:13" ht="12.5" customHeight="1" x14ac:dyDescent="0.25">
      <c r="A1515" t="str">
        <f t="shared" si="49"/>
        <v>Function_02Application_042023</v>
      </c>
      <c r="B1515">
        <v>1512</v>
      </c>
      <c r="C1515" t="s">
        <v>357</v>
      </c>
      <c r="D1515" t="str">
        <f>VLOOKUP($C1515,'Look-Ups'!$C$2:$G$32,D$1-2,0)</f>
        <v>Function_02</v>
      </c>
      <c r="E1515" t="str">
        <f>VLOOKUP($C1515,'Look-Ups'!$C$2:$G$32,E$1-2,0)</f>
        <v>Function_Simpl_02</v>
      </c>
      <c r="F1515" t="str">
        <f>VLOOKUP($C1515,'Look-Ups'!$C$2:$G$32,F$1-2,0)</f>
        <v>Segment_02</v>
      </c>
      <c r="G1515" t="str">
        <f>VLOOKUP($C1515,'Look-Ups'!$C$2:$G$32,G$1-2,0)</f>
        <v>Proc_Type_02</v>
      </c>
      <c r="H1515" t="s">
        <v>212</v>
      </c>
      <c r="I1515">
        <f t="shared" si="50"/>
        <v>2023</v>
      </c>
      <c r="J1515" t="s">
        <v>23</v>
      </c>
      <c r="K1515" s="78" t="s">
        <v>108</v>
      </c>
      <c r="M1515" s="103">
        <v>0.01</v>
      </c>
    </row>
    <row r="1516" spans="1:13" ht="12.5" customHeight="1" x14ac:dyDescent="0.25">
      <c r="A1516" t="str">
        <f t="shared" si="49"/>
        <v>Function_02Application_042023</v>
      </c>
      <c r="B1516">
        <v>1513</v>
      </c>
      <c r="C1516" t="s">
        <v>357</v>
      </c>
      <c r="D1516" t="str">
        <f>VLOOKUP($C1516,'Look-Ups'!$C$2:$G$32,D$1-2,0)</f>
        <v>Function_02</v>
      </c>
      <c r="E1516" t="str">
        <f>VLOOKUP($C1516,'Look-Ups'!$C$2:$G$32,E$1-2,0)</f>
        <v>Function_Simpl_02</v>
      </c>
      <c r="F1516" t="str">
        <f>VLOOKUP($C1516,'Look-Ups'!$C$2:$G$32,F$1-2,0)</f>
        <v>Segment_02</v>
      </c>
      <c r="G1516" t="str">
        <f>VLOOKUP($C1516,'Look-Ups'!$C$2:$G$32,G$1-2,0)</f>
        <v>Proc_Type_02</v>
      </c>
      <c r="H1516" t="s">
        <v>179</v>
      </c>
      <c r="I1516">
        <f t="shared" si="50"/>
        <v>2023</v>
      </c>
      <c r="J1516" t="s">
        <v>23</v>
      </c>
      <c r="K1516" s="78" t="s">
        <v>108</v>
      </c>
      <c r="M1516" s="103">
        <v>0.01</v>
      </c>
    </row>
    <row r="1517" spans="1:13" ht="12.5" customHeight="1" x14ac:dyDescent="0.25">
      <c r="A1517" t="str">
        <f t="shared" si="49"/>
        <v>Function_02Application_042023</v>
      </c>
      <c r="B1517">
        <v>1514</v>
      </c>
      <c r="C1517" t="s">
        <v>357</v>
      </c>
      <c r="D1517" t="str">
        <f>VLOOKUP($C1517,'Look-Ups'!$C$2:$G$32,D$1-2,0)</f>
        <v>Function_02</v>
      </c>
      <c r="E1517" t="str">
        <f>VLOOKUP($C1517,'Look-Ups'!$C$2:$G$32,E$1-2,0)</f>
        <v>Function_Simpl_02</v>
      </c>
      <c r="F1517" t="str">
        <f>VLOOKUP($C1517,'Look-Ups'!$C$2:$G$32,F$1-2,0)</f>
        <v>Segment_02</v>
      </c>
      <c r="G1517" t="str">
        <f>VLOOKUP($C1517,'Look-Ups'!$C$2:$G$32,G$1-2,0)</f>
        <v>Proc_Type_02</v>
      </c>
      <c r="H1517" t="s">
        <v>160</v>
      </c>
      <c r="I1517">
        <f t="shared" si="50"/>
        <v>2023</v>
      </c>
      <c r="J1517" t="s">
        <v>23</v>
      </c>
      <c r="K1517" s="78">
        <v>0</v>
      </c>
      <c r="M1517" s="103">
        <v>0</v>
      </c>
    </row>
    <row r="1518" spans="1:13" ht="12.5" customHeight="1" x14ac:dyDescent="0.25">
      <c r="A1518" t="str">
        <f t="shared" si="49"/>
        <v>Function_02Application_042023</v>
      </c>
      <c r="B1518">
        <v>1515</v>
      </c>
      <c r="C1518" t="s">
        <v>357</v>
      </c>
      <c r="D1518" t="str">
        <f>VLOOKUP($C1518,'Look-Ups'!$C$2:$G$32,D$1-2,0)</f>
        <v>Function_02</v>
      </c>
      <c r="E1518" t="str">
        <f>VLOOKUP($C1518,'Look-Ups'!$C$2:$G$32,E$1-2,0)</f>
        <v>Function_Simpl_02</v>
      </c>
      <c r="F1518" t="str">
        <f>VLOOKUP($C1518,'Look-Ups'!$C$2:$G$32,F$1-2,0)</f>
        <v>Segment_02</v>
      </c>
      <c r="G1518" t="str">
        <f>VLOOKUP($C1518,'Look-Ups'!$C$2:$G$32,G$1-2,0)</f>
        <v>Proc_Type_02</v>
      </c>
      <c r="H1518" t="s">
        <v>187</v>
      </c>
      <c r="I1518">
        <f t="shared" si="50"/>
        <v>2023</v>
      </c>
      <c r="J1518" t="s">
        <v>23</v>
      </c>
      <c r="K1518" s="78">
        <v>0</v>
      </c>
      <c r="M1518" s="103">
        <v>0</v>
      </c>
    </row>
    <row r="1519" spans="1:13" ht="12.5" customHeight="1" x14ac:dyDescent="0.25">
      <c r="A1519" t="str">
        <f t="shared" si="49"/>
        <v>Function_02Application_042023</v>
      </c>
      <c r="B1519">
        <v>1516</v>
      </c>
      <c r="C1519" t="s">
        <v>357</v>
      </c>
      <c r="D1519" t="str">
        <f>VLOOKUP($C1519,'Look-Ups'!$C$2:$G$32,D$1-2,0)</f>
        <v>Function_02</v>
      </c>
      <c r="E1519" t="str">
        <f>VLOOKUP($C1519,'Look-Ups'!$C$2:$G$32,E$1-2,0)</f>
        <v>Function_Simpl_02</v>
      </c>
      <c r="F1519" t="str">
        <f>VLOOKUP($C1519,'Look-Ups'!$C$2:$G$32,F$1-2,0)</f>
        <v>Segment_02</v>
      </c>
      <c r="G1519" t="str">
        <f>VLOOKUP($C1519,'Look-Ups'!$C$2:$G$32,G$1-2,0)</f>
        <v>Proc_Type_02</v>
      </c>
      <c r="H1519" t="s">
        <v>172</v>
      </c>
      <c r="I1519">
        <f t="shared" si="50"/>
        <v>2023</v>
      </c>
      <c r="J1519" t="s">
        <v>23</v>
      </c>
      <c r="K1519" s="78">
        <v>0</v>
      </c>
      <c r="M1519" s="103">
        <v>0</v>
      </c>
    </row>
    <row r="1520" spans="1:13" ht="12.5" customHeight="1" x14ac:dyDescent="0.25">
      <c r="A1520" t="str">
        <f t="shared" si="49"/>
        <v>Function_02Application_042023</v>
      </c>
      <c r="B1520">
        <v>1517</v>
      </c>
      <c r="C1520" t="s">
        <v>357</v>
      </c>
      <c r="D1520" t="str">
        <f>VLOOKUP($C1520,'Look-Ups'!$C$2:$G$32,D$1-2,0)</f>
        <v>Function_02</v>
      </c>
      <c r="E1520" t="str">
        <f>VLOOKUP($C1520,'Look-Ups'!$C$2:$G$32,E$1-2,0)</f>
        <v>Function_Simpl_02</v>
      </c>
      <c r="F1520" t="str">
        <f>VLOOKUP($C1520,'Look-Ups'!$C$2:$G$32,F$1-2,0)</f>
        <v>Segment_02</v>
      </c>
      <c r="G1520" t="str">
        <f>VLOOKUP($C1520,'Look-Ups'!$C$2:$G$32,G$1-2,0)</f>
        <v>Proc_Type_02</v>
      </c>
      <c r="H1520" t="s">
        <v>159</v>
      </c>
      <c r="I1520">
        <f t="shared" si="50"/>
        <v>2023</v>
      </c>
      <c r="J1520" t="s">
        <v>23</v>
      </c>
      <c r="K1520" s="78">
        <v>0</v>
      </c>
      <c r="M1520" s="103">
        <v>0</v>
      </c>
    </row>
    <row r="1521" spans="1:13" ht="12.5" customHeight="1" x14ac:dyDescent="0.25">
      <c r="A1521" t="str">
        <f t="shared" si="49"/>
        <v>Function_02Application_042023</v>
      </c>
      <c r="B1521">
        <v>1518</v>
      </c>
      <c r="C1521" t="s">
        <v>357</v>
      </c>
      <c r="D1521" t="str">
        <f>VLOOKUP($C1521,'Look-Ups'!$C$2:$G$32,D$1-2,0)</f>
        <v>Function_02</v>
      </c>
      <c r="E1521" t="str">
        <f>VLOOKUP($C1521,'Look-Ups'!$C$2:$G$32,E$1-2,0)</f>
        <v>Function_Simpl_02</v>
      </c>
      <c r="F1521" t="str">
        <f>VLOOKUP($C1521,'Look-Ups'!$C$2:$G$32,F$1-2,0)</f>
        <v>Segment_02</v>
      </c>
      <c r="G1521" t="str">
        <f>VLOOKUP($C1521,'Look-Ups'!$C$2:$G$32,G$1-2,0)</f>
        <v>Proc_Type_02</v>
      </c>
      <c r="H1521" t="s">
        <v>235</v>
      </c>
      <c r="I1521">
        <f t="shared" si="50"/>
        <v>2023</v>
      </c>
      <c r="J1521" t="s">
        <v>23</v>
      </c>
      <c r="K1521" s="78">
        <v>0</v>
      </c>
      <c r="M1521" s="103">
        <v>0</v>
      </c>
    </row>
    <row r="1522" spans="1:13" ht="12.5" customHeight="1" x14ac:dyDescent="0.25">
      <c r="A1522" t="str">
        <f t="shared" si="49"/>
        <v>Function_02Application_042023</v>
      </c>
      <c r="B1522">
        <v>1519</v>
      </c>
      <c r="C1522" t="s">
        <v>357</v>
      </c>
      <c r="D1522" t="str">
        <f>VLOOKUP($C1522,'Look-Ups'!$C$2:$G$32,D$1-2,0)</f>
        <v>Function_02</v>
      </c>
      <c r="E1522" t="str">
        <f>VLOOKUP($C1522,'Look-Ups'!$C$2:$G$32,E$1-2,0)</f>
        <v>Function_Simpl_02</v>
      </c>
      <c r="F1522" t="str">
        <f>VLOOKUP($C1522,'Look-Ups'!$C$2:$G$32,F$1-2,0)</f>
        <v>Segment_02</v>
      </c>
      <c r="G1522" t="str">
        <f>VLOOKUP($C1522,'Look-Ups'!$C$2:$G$32,G$1-2,0)</f>
        <v>Proc_Type_02</v>
      </c>
      <c r="H1522" t="s">
        <v>181</v>
      </c>
      <c r="I1522">
        <f t="shared" si="50"/>
        <v>2023</v>
      </c>
      <c r="J1522" t="s">
        <v>23</v>
      </c>
      <c r="K1522" s="78">
        <v>0</v>
      </c>
      <c r="M1522" s="103">
        <v>0</v>
      </c>
    </row>
    <row r="1523" spans="1:13" ht="12.5" customHeight="1" x14ac:dyDescent="0.25">
      <c r="A1523" t="str">
        <f t="shared" si="49"/>
        <v>Function_02Application_042023</v>
      </c>
      <c r="B1523">
        <v>1520</v>
      </c>
      <c r="C1523" t="s">
        <v>357</v>
      </c>
      <c r="D1523" t="str">
        <f>VLOOKUP($C1523,'Look-Ups'!$C$2:$G$32,D$1-2,0)</f>
        <v>Function_02</v>
      </c>
      <c r="E1523" t="str">
        <f>VLOOKUP($C1523,'Look-Ups'!$C$2:$G$32,E$1-2,0)</f>
        <v>Function_Simpl_02</v>
      </c>
      <c r="F1523" t="str">
        <f>VLOOKUP($C1523,'Look-Ups'!$C$2:$G$32,F$1-2,0)</f>
        <v>Segment_02</v>
      </c>
      <c r="G1523" t="str">
        <f>VLOOKUP($C1523,'Look-Ups'!$C$2:$G$32,G$1-2,0)</f>
        <v>Proc_Type_02</v>
      </c>
      <c r="H1523" t="s">
        <v>236</v>
      </c>
      <c r="I1523">
        <f t="shared" si="50"/>
        <v>2023</v>
      </c>
      <c r="J1523" t="s">
        <v>23</v>
      </c>
      <c r="K1523" s="78">
        <v>0</v>
      </c>
      <c r="M1523" s="103">
        <v>0</v>
      </c>
    </row>
    <row r="1524" spans="1:13" ht="12.5" customHeight="1" x14ac:dyDescent="0.25">
      <c r="A1524" t="str">
        <f t="shared" si="49"/>
        <v>Function_02Application_042023</v>
      </c>
      <c r="B1524">
        <v>1521</v>
      </c>
      <c r="C1524" t="s">
        <v>357</v>
      </c>
      <c r="D1524" t="str">
        <f>VLOOKUP($C1524,'Look-Ups'!$C$2:$G$32,D$1-2,0)</f>
        <v>Function_02</v>
      </c>
      <c r="E1524" t="str">
        <f>VLOOKUP($C1524,'Look-Ups'!$C$2:$G$32,E$1-2,0)</f>
        <v>Function_Simpl_02</v>
      </c>
      <c r="F1524" t="str">
        <f>VLOOKUP($C1524,'Look-Ups'!$C$2:$G$32,F$1-2,0)</f>
        <v>Segment_02</v>
      </c>
      <c r="G1524" t="str">
        <f>VLOOKUP($C1524,'Look-Ups'!$C$2:$G$32,G$1-2,0)</f>
        <v>Proc_Type_02</v>
      </c>
      <c r="H1524" t="s">
        <v>169</v>
      </c>
      <c r="I1524">
        <f t="shared" si="50"/>
        <v>2023</v>
      </c>
      <c r="J1524" t="s">
        <v>23</v>
      </c>
      <c r="K1524" s="78">
        <v>0</v>
      </c>
      <c r="M1524" s="103">
        <v>0</v>
      </c>
    </row>
    <row r="1525" spans="1:13" ht="12.5" customHeight="1" x14ac:dyDescent="0.25">
      <c r="A1525" t="str">
        <f t="shared" si="49"/>
        <v>Function_02Application_042023</v>
      </c>
      <c r="B1525">
        <v>1522</v>
      </c>
      <c r="C1525" t="s">
        <v>357</v>
      </c>
      <c r="D1525" t="str">
        <f>VLOOKUP($C1525,'Look-Ups'!$C$2:$G$32,D$1-2,0)</f>
        <v>Function_02</v>
      </c>
      <c r="E1525" t="str">
        <f>VLOOKUP($C1525,'Look-Ups'!$C$2:$G$32,E$1-2,0)</f>
        <v>Function_Simpl_02</v>
      </c>
      <c r="F1525" t="str">
        <f>VLOOKUP($C1525,'Look-Ups'!$C$2:$G$32,F$1-2,0)</f>
        <v>Segment_02</v>
      </c>
      <c r="G1525" t="str">
        <f>VLOOKUP($C1525,'Look-Ups'!$C$2:$G$32,G$1-2,0)</f>
        <v>Proc_Type_02</v>
      </c>
      <c r="H1525" t="s">
        <v>243</v>
      </c>
      <c r="I1525">
        <f t="shared" si="50"/>
        <v>2023</v>
      </c>
      <c r="J1525" t="s">
        <v>23</v>
      </c>
      <c r="K1525" s="78">
        <v>0</v>
      </c>
      <c r="M1525" s="103">
        <v>0</v>
      </c>
    </row>
    <row r="1526" spans="1:13" ht="12.5" customHeight="1" x14ac:dyDescent="0.25">
      <c r="A1526" t="str">
        <f t="shared" si="49"/>
        <v>Function_02Application_042023</v>
      </c>
      <c r="B1526">
        <v>1523</v>
      </c>
      <c r="C1526" t="s">
        <v>357</v>
      </c>
      <c r="D1526" t="str">
        <f>VLOOKUP($C1526,'Look-Ups'!$C$2:$G$32,D$1-2,0)</f>
        <v>Function_02</v>
      </c>
      <c r="E1526" t="str">
        <f>VLOOKUP($C1526,'Look-Ups'!$C$2:$G$32,E$1-2,0)</f>
        <v>Function_Simpl_02</v>
      </c>
      <c r="F1526" t="str">
        <f>VLOOKUP($C1526,'Look-Ups'!$C$2:$G$32,F$1-2,0)</f>
        <v>Segment_02</v>
      </c>
      <c r="G1526" t="str">
        <f>VLOOKUP($C1526,'Look-Ups'!$C$2:$G$32,G$1-2,0)</f>
        <v>Proc_Type_02</v>
      </c>
      <c r="H1526" t="s">
        <v>202</v>
      </c>
      <c r="I1526">
        <f t="shared" si="50"/>
        <v>2023</v>
      </c>
      <c r="J1526" t="s">
        <v>23</v>
      </c>
      <c r="K1526" s="78">
        <v>0</v>
      </c>
      <c r="M1526" s="103">
        <v>0</v>
      </c>
    </row>
    <row r="1527" spans="1:13" ht="12.5" customHeight="1" x14ac:dyDescent="0.25">
      <c r="A1527" t="str">
        <f t="shared" si="49"/>
        <v>Function_02Application_042023</v>
      </c>
      <c r="B1527">
        <v>1524</v>
      </c>
      <c r="C1527" t="s">
        <v>357</v>
      </c>
      <c r="D1527" t="str">
        <f>VLOOKUP($C1527,'Look-Ups'!$C$2:$G$32,D$1-2,0)</f>
        <v>Function_02</v>
      </c>
      <c r="E1527" t="str">
        <f>VLOOKUP($C1527,'Look-Ups'!$C$2:$G$32,E$1-2,0)</f>
        <v>Function_Simpl_02</v>
      </c>
      <c r="F1527" t="str">
        <f>VLOOKUP($C1527,'Look-Ups'!$C$2:$G$32,F$1-2,0)</f>
        <v>Segment_02</v>
      </c>
      <c r="G1527" t="str">
        <f>VLOOKUP($C1527,'Look-Ups'!$C$2:$G$32,G$1-2,0)</f>
        <v>Proc_Type_02</v>
      </c>
      <c r="H1527" t="s">
        <v>244</v>
      </c>
      <c r="I1527">
        <f t="shared" si="50"/>
        <v>2023</v>
      </c>
      <c r="J1527" t="s">
        <v>23</v>
      </c>
      <c r="K1527" s="78" t="s">
        <v>107</v>
      </c>
      <c r="M1527" s="103">
        <v>0.97799999999999998</v>
      </c>
    </row>
    <row r="1528" spans="1:13" ht="12.5" customHeight="1" x14ac:dyDescent="0.25">
      <c r="A1528" t="str">
        <f t="shared" si="49"/>
        <v>Function_03Application_062023</v>
      </c>
      <c r="B1528">
        <v>1525</v>
      </c>
      <c r="C1528" t="s">
        <v>359</v>
      </c>
      <c r="D1528" t="str">
        <f>VLOOKUP($C1528,'Look-Ups'!$C$2:$G$32,D$1-2,0)</f>
        <v>Function_03</v>
      </c>
      <c r="E1528" t="str">
        <f>VLOOKUP($C1528,'Look-Ups'!$C$2:$G$32,E$1-2,0)</f>
        <v>Function_Simpl_03</v>
      </c>
      <c r="F1528" t="str">
        <f>VLOOKUP($C1528,'Look-Ups'!$C$2:$G$32,F$1-2,0)</f>
        <v>Segment_03</v>
      </c>
      <c r="G1528" t="str">
        <f>VLOOKUP($C1528,'Look-Ups'!$C$2:$G$32,G$1-2,0)</f>
        <v>Proc_Type_01</v>
      </c>
      <c r="H1528" t="s">
        <v>195</v>
      </c>
      <c r="I1528">
        <f t="shared" si="50"/>
        <v>2023</v>
      </c>
      <c r="J1528" t="s">
        <v>23</v>
      </c>
      <c r="K1528" s="78">
        <v>0</v>
      </c>
      <c r="M1528" s="103">
        <v>0</v>
      </c>
    </row>
    <row r="1529" spans="1:13" ht="12.5" customHeight="1" x14ac:dyDescent="0.25">
      <c r="A1529" t="str">
        <f t="shared" si="49"/>
        <v>Function_03Application_062023</v>
      </c>
      <c r="B1529">
        <v>1526</v>
      </c>
      <c r="C1529" t="s">
        <v>359</v>
      </c>
      <c r="D1529" t="str">
        <f>VLOOKUP($C1529,'Look-Ups'!$C$2:$G$32,D$1-2,0)</f>
        <v>Function_03</v>
      </c>
      <c r="E1529" t="str">
        <f>VLOOKUP($C1529,'Look-Ups'!$C$2:$G$32,E$1-2,0)</f>
        <v>Function_Simpl_03</v>
      </c>
      <c r="F1529" t="str">
        <f>VLOOKUP($C1529,'Look-Ups'!$C$2:$G$32,F$1-2,0)</f>
        <v>Segment_03</v>
      </c>
      <c r="G1529" t="str">
        <f>VLOOKUP($C1529,'Look-Ups'!$C$2:$G$32,G$1-2,0)</f>
        <v>Proc_Type_01</v>
      </c>
      <c r="H1529" t="s">
        <v>161</v>
      </c>
      <c r="I1529">
        <f t="shared" si="50"/>
        <v>2023</v>
      </c>
      <c r="J1529" t="s">
        <v>23</v>
      </c>
      <c r="K1529" s="78">
        <v>0</v>
      </c>
      <c r="M1529" s="103">
        <v>0</v>
      </c>
    </row>
    <row r="1530" spans="1:13" ht="12.5" customHeight="1" x14ac:dyDescent="0.25">
      <c r="A1530" t="str">
        <f t="shared" si="49"/>
        <v>Function_03Application_062023</v>
      </c>
      <c r="B1530">
        <v>1527</v>
      </c>
      <c r="C1530" t="s">
        <v>359</v>
      </c>
      <c r="D1530" t="str">
        <f>VLOOKUP($C1530,'Look-Ups'!$C$2:$G$32,D$1-2,0)</f>
        <v>Function_03</v>
      </c>
      <c r="E1530" t="str">
        <f>VLOOKUP($C1530,'Look-Ups'!$C$2:$G$32,E$1-2,0)</f>
        <v>Function_Simpl_03</v>
      </c>
      <c r="F1530" t="str">
        <f>VLOOKUP($C1530,'Look-Ups'!$C$2:$G$32,F$1-2,0)</f>
        <v>Segment_03</v>
      </c>
      <c r="G1530" t="str">
        <f>VLOOKUP($C1530,'Look-Ups'!$C$2:$G$32,G$1-2,0)</f>
        <v>Proc_Type_01</v>
      </c>
      <c r="H1530" t="s">
        <v>239</v>
      </c>
      <c r="I1530">
        <f t="shared" si="50"/>
        <v>2023</v>
      </c>
      <c r="J1530" t="s">
        <v>23</v>
      </c>
      <c r="K1530" s="78">
        <v>0</v>
      </c>
      <c r="M1530" s="103">
        <v>0</v>
      </c>
    </row>
    <row r="1531" spans="1:13" ht="12.5" customHeight="1" x14ac:dyDescent="0.25">
      <c r="A1531" t="str">
        <f t="shared" si="49"/>
        <v>Function_03Application_062023</v>
      </c>
      <c r="B1531">
        <v>1528</v>
      </c>
      <c r="C1531" t="s">
        <v>359</v>
      </c>
      <c r="D1531" t="str">
        <f>VLOOKUP($C1531,'Look-Ups'!$C$2:$G$32,D$1-2,0)</f>
        <v>Function_03</v>
      </c>
      <c r="E1531" t="str">
        <f>VLOOKUP($C1531,'Look-Ups'!$C$2:$G$32,E$1-2,0)</f>
        <v>Function_Simpl_03</v>
      </c>
      <c r="F1531" t="str">
        <f>VLOOKUP($C1531,'Look-Ups'!$C$2:$G$32,F$1-2,0)</f>
        <v>Segment_03</v>
      </c>
      <c r="G1531" t="str">
        <f>VLOOKUP($C1531,'Look-Ups'!$C$2:$G$32,G$1-2,0)</f>
        <v>Proc_Type_01</v>
      </c>
      <c r="H1531" t="s">
        <v>156</v>
      </c>
      <c r="I1531">
        <f t="shared" si="50"/>
        <v>2023</v>
      </c>
      <c r="J1531" t="s">
        <v>23</v>
      </c>
      <c r="K1531" s="78">
        <v>0</v>
      </c>
      <c r="M1531" s="103">
        <v>0</v>
      </c>
    </row>
    <row r="1532" spans="1:13" ht="12.5" customHeight="1" x14ac:dyDescent="0.25">
      <c r="A1532" t="str">
        <f t="shared" si="49"/>
        <v>Function_03Application_062023</v>
      </c>
      <c r="B1532">
        <v>1529</v>
      </c>
      <c r="C1532" t="s">
        <v>359</v>
      </c>
      <c r="D1532" t="str">
        <f>VLOOKUP($C1532,'Look-Ups'!$C$2:$G$32,D$1-2,0)</f>
        <v>Function_03</v>
      </c>
      <c r="E1532" t="str">
        <f>VLOOKUP($C1532,'Look-Ups'!$C$2:$G$32,E$1-2,0)</f>
        <v>Function_Simpl_03</v>
      </c>
      <c r="F1532" t="str">
        <f>VLOOKUP($C1532,'Look-Ups'!$C$2:$G$32,F$1-2,0)</f>
        <v>Segment_03</v>
      </c>
      <c r="G1532" t="str">
        <f>VLOOKUP($C1532,'Look-Ups'!$C$2:$G$32,G$1-2,0)</f>
        <v>Proc_Type_01</v>
      </c>
      <c r="H1532" t="s">
        <v>187</v>
      </c>
      <c r="I1532">
        <f t="shared" si="50"/>
        <v>2023</v>
      </c>
      <c r="J1532" t="s">
        <v>23</v>
      </c>
      <c r="K1532" s="78">
        <v>0</v>
      </c>
      <c r="M1532" s="103">
        <v>0</v>
      </c>
    </row>
    <row r="1533" spans="1:13" ht="12.5" customHeight="1" x14ac:dyDescent="0.25">
      <c r="A1533" t="str">
        <f t="shared" si="49"/>
        <v>Function_03Application_062023</v>
      </c>
      <c r="B1533">
        <v>1530</v>
      </c>
      <c r="C1533" t="s">
        <v>359</v>
      </c>
      <c r="D1533" t="str">
        <f>VLOOKUP($C1533,'Look-Ups'!$C$2:$G$32,D$1-2,0)</f>
        <v>Function_03</v>
      </c>
      <c r="E1533" t="str">
        <f>VLOOKUP($C1533,'Look-Ups'!$C$2:$G$32,E$1-2,0)</f>
        <v>Function_Simpl_03</v>
      </c>
      <c r="F1533" t="str">
        <f>VLOOKUP($C1533,'Look-Ups'!$C$2:$G$32,F$1-2,0)</f>
        <v>Segment_03</v>
      </c>
      <c r="G1533" t="str">
        <f>VLOOKUP($C1533,'Look-Ups'!$C$2:$G$32,G$1-2,0)</f>
        <v>Proc_Type_01</v>
      </c>
      <c r="H1533" t="s">
        <v>176</v>
      </c>
      <c r="I1533">
        <f t="shared" si="50"/>
        <v>2023</v>
      </c>
      <c r="J1533" t="s">
        <v>23</v>
      </c>
      <c r="K1533" s="78">
        <v>0</v>
      </c>
      <c r="M1533" s="103">
        <v>0</v>
      </c>
    </row>
    <row r="1534" spans="1:13" ht="12.5" customHeight="1" x14ac:dyDescent="0.25">
      <c r="A1534" t="str">
        <f t="shared" si="49"/>
        <v>Function_03Application_062023</v>
      </c>
      <c r="B1534">
        <v>1531</v>
      </c>
      <c r="C1534" t="s">
        <v>359</v>
      </c>
      <c r="D1534" t="str">
        <f>VLOOKUP($C1534,'Look-Ups'!$C$2:$G$32,D$1-2,0)</f>
        <v>Function_03</v>
      </c>
      <c r="E1534" t="str">
        <f>VLOOKUP($C1534,'Look-Ups'!$C$2:$G$32,E$1-2,0)</f>
        <v>Function_Simpl_03</v>
      </c>
      <c r="F1534" t="str">
        <f>VLOOKUP($C1534,'Look-Ups'!$C$2:$G$32,F$1-2,0)</f>
        <v>Segment_03</v>
      </c>
      <c r="G1534" t="str">
        <f>VLOOKUP($C1534,'Look-Ups'!$C$2:$G$32,G$1-2,0)</f>
        <v>Proc_Type_01</v>
      </c>
      <c r="H1534" t="s">
        <v>219</v>
      </c>
      <c r="I1534">
        <f t="shared" si="50"/>
        <v>2023</v>
      </c>
      <c r="J1534" t="s">
        <v>23</v>
      </c>
      <c r="K1534" s="78">
        <v>0</v>
      </c>
      <c r="M1534" s="103">
        <v>0</v>
      </c>
    </row>
    <row r="1535" spans="1:13" ht="12.5" customHeight="1" x14ac:dyDescent="0.25">
      <c r="A1535" t="str">
        <f t="shared" si="49"/>
        <v>Function_03Application_062023</v>
      </c>
      <c r="B1535">
        <v>1532</v>
      </c>
      <c r="C1535" t="s">
        <v>359</v>
      </c>
      <c r="D1535" t="str">
        <f>VLOOKUP($C1535,'Look-Ups'!$C$2:$G$32,D$1-2,0)</f>
        <v>Function_03</v>
      </c>
      <c r="E1535" t="str">
        <f>VLOOKUP($C1535,'Look-Ups'!$C$2:$G$32,E$1-2,0)</f>
        <v>Function_Simpl_03</v>
      </c>
      <c r="F1535" t="str">
        <f>VLOOKUP($C1535,'Look-Ups'!$C$2:$G$32,F$1-2,0)</f>
        <v>Segment_03</v>
      </c>
      <c r="G1535" t="str">
        <f>VLOOKUP($C1535,'Look-Ups'!$C$2:$G$32,G$1-2,0)</f>
        <v>Proc_Type_01</v>
      </c>
      <c r="H1535" t="s">
        <v>244</v>
      </c>
      <c r="I1535">
        <f t="shared" si="50"/>
        <v>2023</v>
      </c>
      <c r="J1535" t="s">
        <v>23</v>
      </c>
      <c r="K1535" s="78" t="s">
        <v>107</v>
      </c>
      <c r="M1535" s="103">
        <v>1</v>
      </c>
    </row>
    <row r="1536" spans="1:13" ht="12.5" customHeight="1" x14ac:dyDescent="0.25">
      <c r="A1536" t="str">
        <f t="shared" si="49"/>
        <v>Function_03Application_102023</v>
      </c>
      <c r="B1536">
        <v>1533</v>
      </c>
      <c r="C1536" t="s">
        <v>363</v>
      </c>
      <c r="D1536" t="str">
        <f>VLOOKUP($C1536,'Look-Ups'!$C$2:$G$32,D$1-2,0)</f>
        <v>Function_03</v>
      </c>
      <c r="E1536" t="str">
        <f>VLOOKUP($C1536,'Look-Ups'!$C$2:$G$32,E$1-2,0)</f>
        <v>Function_Simpl_03</v>
      </c>
      <c r="F1536" t="str">
        <f>VLOOKUP($C1536,'Look-Ups'!$C$2:$G$32,F$1-2,0)</f>
        <v>Segment_03</v>
      </c>
      <c r="G1536" t="str">
        <f>VLOOKUP($C1536,'Look-Ups'!$C$2:$G$32,G$1-2,0)</f>
        <v>Proc_Type_01</v>
      </c>
      <c r="H1536" t="s">
        <v>195</v>
      </c>
      <c r="I1536">
        <f t="shared" si="50"/>
        <v>2023</v>
      </c>
      <c r="J1536" t="s">
        <v>23</v>
      </c>
      <c r="K1536" s="78">
        <v>0</v>
      </c>
      <c r="M1536" s="103">
        <v>0</v>
      </c>
    </row>
    <row r="1537" spans="1:13" ht="12.5" customHeight="1" x14ac:dyDescent="0.25">
      <c r="A1537" t="str">
        <f t="shared" si="49"/>
        <v>Function_03Application_102023</v>
      </c>
      <c r="B1537">
        <v>1534</v>
      </c>
      <c r="C1537" t="s">
        <v>363</v>
      </c>
      <c r="D1537" t="str">
        <f>VLOOKUP($C1537,'Look-Ups'!$C$2:$G$32,D$1-2,0)</f>
        <v>Function_03</v>
      </c>
      <c r="E1537" t="str">
        <f>VLOOKUP($C1537,'Look-Ups'!$C$2:$G$32,E$1-2,0)</f>
        <v>Function_Simpl_03</v>
      </c>
      <c r="F1537" t="str">
        <f>VLOOKUP($C1537,'Look-Ups'!$C$2:$G$32,F$1-2,0)</f>
        <v>Segment_03</v>
      </c>
      <c r="G1537" t="str">
        <f>VLOOKUP($C1537,'Look-Ups'!$C$2:$G$32,G$1-2,0)</f>
        <v>Proc_Type_01</v>
      </c>
      <c r="H1537" t="s">
        <v>161</v>
      </c>
      <c r="I1537">
        <f t="shared" si="50"/>
        <v>2023</v>
      </c>
      <c r="J1537" t="s">
        <v>23</v>
      </c>
      <c r="K1537" s="78">
        <v>0</v>
      </c>
      <c r="M1537" s="103">
        <v>0</v>
      </c>
    </row>
    <row r="1538" spans="1:13" ht="12.5" customHeight="1" x14ac:dyDescent="0.25">
      <c r="A1538" t="str">
        <f t="shared" si="49"/>
        <v>Function_03Application_102023</v>
      </c>
      <c r="B1538">
        <v>1535</v>
      </c>
      <c r="C1538" t="s">
        <v>363</v>
      </c>
      <c r="D1538" t="str">
        <f>VLOOKUP($C1538,'Look-Ups'!$C$2:$G$32,D$1-2,0)</f>
        <v>Function_03</v>
      </c>
      <c r="E1538" t="str">
        <f>VLOOKUP($C1538,'Look-Ups'!$C$2:$G$32,E$1-2,0)</f>
        <v>Function_Simpl_03</v>
      </c>
      <c r="F1538" t="str">
        <f>VLOOKUP($C1538,'Look-Ups'!$C$2:$G$32,F$1-2,0)</f>
        <v>Segment_03</v>
      </c>
      <c r="G1538" t="str">
        <f>VLOOKUP($C1538,'Look-Ups'!$C$2:$G$32,G$1-2,0)</f>
        <v>Proc_Type_01</v>
      </c>
      <c r="H1538" t="s">
        <v>156</v>
      </c>
      <c r="I1538">
        <f t="shared" si="50"/>
        <v>2023</v>
      </c>
      <c r="J1538" t="s">
        <v>23</v>
      </c>
      <c r="K1538" s="78">
        <v>0</v>
      </c>
      <c r="M1538" s="103">
        <v>0</v>
      </c>
    </row>
    <row r="1539" spans="1:13" ht="12.5" customHeight="1" x14ac:dyDescent="0.25">
      <c r="A1539" t="str">
        <f t="shared" si="49"/>
        <v>Function_03Application_102023</v>
      </c>
      <c r="B1539">
        <v>1536</v>
      </c>
      <c r="C1539" t="s">
        <v>363</v>
      </c>
      <c r="D1539" t="str">
        <f>VLOOKUP($C1539,'Look-Ups'!$C$2:$G$32,D$1-2,0)</f>
        <v>Function_03</v>
      </c>
      <c r="E1539" t="str">
        <f>VLOOKUP($C1539,'Look-Ups'!$C$2:$G$32,E$1-2,0)</f>
        <v>Function_Simpl_03</v>
      </c>
      <c r="F1539" t="str">
        <f>VLOOKUP($C1539,'Look-Ups'!$C$2:$G$32,F$1-2,0)</f>
        <v>Segment_03</v>
      </c>
      <c r="G1539" t="str">
        <f>VLOOKUP($C1539,'Look-Ups'!$C$2:$G$32,G$1-2,0)</f>
        <v>Proc_Type_01</v>
      </c>
      <c r="H1539" t="s">
        <v>187</v>
      </c>
      <c r="I1539">
        <f t="shared" si="50"/>
        <v>2023</v>
      </c>
      <c r="J1539" t="s">
        <v>23</v>
      </c>
      <c r="K1539" s="78">
        <v>0</v>
      </c>
      <c r="M1539" s="103">
        <v>0</v>
      </c>
    </row>
    <row r="1540" spans="1:13" ht="12.5" customHeight="1" x14ac:dyDescent="0.25">
      <c r="A1540" t="str">
        <f t="shared" si="49"/>
        <v>Function_03Application_102023</v>
      </c>
      <c r="B1540">
        <v>1537</v>
      </c>
      <c r="C1540" t="s">
        <v>363</v>
      </c>
      <c r="D1540" t="str">
        <f>VLOOKUP($C1540,'Look-Ups'!$C$2:$G$32,D$1-2,0)</f>
        <v>Function_03</v>
      </c>
      <c r="E1540" t="str">
        <f>VLOOKUP($C1540,'Look-Ups'!$C$2:$G$32,E$1-2,0)</f>
        <v>Function_Simpl_03</v>
      </c>
      <c r="F1540" t="str">
        <f>VLOOKUP($C1540,'Look-Ups'!$C$2:$G$32,F$1-2,0)</f>
        <v>Segment_03</v>
      </c>
      <c r="G1540" t="str">
        <f>VLOOKUP($C1540,'Look-Ups'!$C$2:$G$32,G$1-2,0)</f>
        <v>Proc_Type_01</v>
      </c>
      <c r="H1540" t="s">
        <v>204</v>
      </c>
      <c r="I1540">
        <f t="shared" si="50"/>
        <v>2023</v>
      </c>
      <c r="J1540" t="s">
        <v>23</v>
      </c>
      <c r="K1540" s="78">
        <v>0</v>
      </c>
      <c r="M1540" s="103">
        <v>0</v>
      </c>
    </row>
    <row r="1541" spans="1:13" ht="12.5" customHeight="1" x14ac:dyDescent="0.25">
      <c r="A1541" t="str">
        <f t="shared" ref="A1541:A1604" si="51">D1541&amp;C1541&amp;I1541</f>
        <v>Function_03Application_102023</v>
      </c>
      <c r="B1541">
        <v>1538</v>
      </c>
      <c r="C1541" t="s">
        <v>363</v>
      </c>
      <c r="D1541" t="str">
        <f>VLOOKUP($C1541,'Look-Ups'!$C$2:$G$32,D$1-2,0)</f>
        <v>Function_03</v>
      </c>
      <c r="E1541" t="str">
        <f>VLOOKUP($C1541,'Look-Ups'!$C$2:$G$32,E$1-2,0)</f>
        <v>Function_Simpl_03</v>
      </c>
      <c r="F1541" t="str">
        <f>VLOOKUP($C1541,'Look-Ups'!$C$2:$G$32,F$1-2,0)</f>
        <v>Segment_03</v>
      </c>
      <c r="G1541" t="str">
        <f>VLOOKUP($C1541,'Look-Ups'!$C$2:$G$32,G$1-2,0)</f>
        <v>Proc_Type_01</v>
      </c>
      <c r="H1541" t="s">
        <v>239</v>
      </c>
      <c r="I1541">
        <f t="shared" si="50"/>
        <v>2023</v>
      </c>
      <c r="J1541" t="s">
        <v>23</v>
      </c>
      <c r="K1541" s="78">
        <v>0</v>
      </c>
      <c r="M1541" s="103">
        <v>0</v>
      </c>
    </row>
    <row r="1542" spans="1:13" ht="12.5" customHeight="1" x14ac:dyDescent="0.25">
      <c r="A1542" t="str">
        <f t="shared" si="51"/>
        <v>Function_03Application_102023</v>
      </c>
      <c r="B1542">
        <v>1539</v>
      </c>
      <c r="C1542" t="s">
        <v>363</v>
      </c>
      <c r="D1542" t="str">
        <f>VLOOKUP($C1542,'Look-Ups'!$C$2:$G$32,D$1-2,0)</f>
        <v>Function_03</v>
      </c>
      <c r="E1542" t="str">
        <f>VLOOKUP($C1542,'Look-Ups'!$C$2:$G$32,E$1-2,0)</f>
        <v>Function_Simpl_03</v>
      </c>
      <c r="F1542" t="str">
        <f>VLOOKUP($C1542,'Look-Ups'!$C$2:$G$32,F$1-2,0)</f>
        <v>Segment_03</v>
      </c>
      <c r="G1542" t="str">
        <f>VLOOKUP($C1542,'Look-Ups'!$C$2:$G$32,G$1-2,0)</f>
        <v>Proc_Type_01</v>
      </c>
      <c r="H1542" t="s">
        <v>219</v>
      </c>
      <c r="I1542">
        <f t="shared" si="50"/>
        <v>2023</v>
      </c>
      <c r="J1542" t="s">
        <v>23</v>
      </c>
      <c r="K1542" s="78">
        <v>0</v>
      </c>
      <c r="M1542" s="103">
        <v>0</v>
      </c>
    </row>
    <row r="1543" spans="1:13" ht="12.5" customHeight="1" x14ac:dyDescent="0.25">
      <c r="A1543" t="str">
        <f t="shared" si="51"/>
        <v>Function_03Application_102023</v>
      </c>
      <c r="B1543">
        <v>1540</v>
      </c>
      <c r="C1543" t="s">
        <v>363</v>
      </c>
      <c r="D1543" t="str">
        <f>VLOOKUP($C1543,'Look-Ups'!$C$2:$G$32,D$1-2,0)</f>
        <v>Function_03</v>
      </c>
      <c r="E1543" t="str">
        <f>VLOOKUP($C1543,'Look-Ups'!$C$2:$G$32,E$1-2,0)</f>
        <v>Function_Simpl_03</v>
      </c>
      <c r="F1543" t="str">
        <f>VLOOKUP($C1543,'Look-Ups'!$C$2:$G$32,F$1-2,0)</f>
        <v>Segment_03</v>
      </c>
      <c r="G1543" t="str">
        <f>VLOOKUP($C1543,'Look-Ups'!$C$2:$G$32,G$1-2,0)</f>
        <v>Proc_Type_01</v>
      </c>
      <c r="H1543" t="s">
        <v>244</v>
      </c>
      <c r="I1543">
        <f t="shared" si="50"/>
        <v>2023</v>
      </c>
      <c r="J1543" t="s">
        <v>23</v>
      </c>
      <c r="K1543" s="78" t="s">
        <v>107</v>
      </c>
      <c r="M1543" s="103">
        <v>1</v>
      </c>
    </row>
    <row r="1544" spans="1:13" ht="12.5" customHeight="1" x14ac:dyDescent="0.25">
      <c r="A1544" t="str">
        <f t="shared" si="51"/>
        <v>Function_03Application_112023</v>
      </c>
      <c r="B1544">
        <v>1541</v>
      </c>
      <c r="C1544" t="s">
        <v>364</v>
      </c>
      <c r="D1544" t="str">
        <f>VLOOKUP($C1544,'Look-Ups'!$C$2:$G$32,D$1-2,0)</f>
        <v>Function_03</v>
      </c>
      <c r="E1544" t="str">
        <f>VLOOKUP($C1544,'Look-Ups'!$C$2:$G$32,E$1-2,0)</f>
        <v>Function_Simpl_03</v>
      </c>
      <c r="F1544" t="str">
        <f>VLOOKUP($C1544,'Look-Ups'!$C$2:$G$32,F$1-2,0)</f>
        <v>Segment_03</v>
      </c>
      <c r="G1544" t="str">
        <f>VLOOKUP($C1544,'Look-Ups'!$C$2:$G$32,G$1-2,0)</f>
        <v>Proc_Type_01</v>
      </c>
      <c r="H1544" t="s">
        <v>195</v>
      </c>
      <c r="I1544">
        <f t="shared" si="50"/>
        <v>2023</v>
      </c>
      <c r="J1544" t="s">
        <v>23</v>
      </c>
      <c r="K1544" s="78">
        <v>0</v>
      </c>
      <c r="M1544" s="103">
        <v>0</v>
      </c>
    </row>
    <row r="1545" spans="1:13" ht="12.5" customHeight="1" x14ac:dyDescent="0.25">
      <c r="A1545" t="str">
        <f t="shared" si="51"/>
        <v>Function_03Application_112023</v>
      </c>
      <c r="B1545">
        <v>1542</v>
      </c>
      <c r="C1545" t="s">
        <v>364</v>
      </c>
      <c r="D1545" t="str">
        <f>VLOOKUP($C1545,'Look-Ups'!$C$2:$G$32,D$1-2,0)</f>
        <v>Function_03</v>
      </c>
      <c r="E1545" t="str">
        <f>VLOOKUP($C1545,'Look-Ups'!$C$2:$G$32,E$1-2,0)</f>
        <v>Function_Simpl_03</v>
      </c>
      <c r="F1545" t="str">
        <f>VLOOKUP($C1545,'Look-Ups'!$C$2:$G$32,F$1-2,0)</f>
        <v>Segment_03</v>
      </c>
      <c r="G1545" t="str">
        <f>VLOOKUP($C1545,'Look-Ups'!$C$2:$G$32,G$1-2,0)</f>
        <v>Proc_Type_01</v>
      </c>
      <c r="H1545" t="s">
        <v>156</v>
      </c>
      <c r="I1545">
        <f t="shared" si="50"/>
        <v>2023</v>
      </c>
      <c r="J1545" t="s">
        <v>23</v>
      </c>
      <c r="K1545" s="78">
        <v>0</v>
      </c>
      <c r="M1545" s="103">
        <v>0</v>
      </c>
    </row>
    <row r="1546" spans="1:13" ht="12.5" customHeight="1" x14ac:dyDescent="0.25">
      <c r="A1546" t="str">
        <f t="shared" si="51"/>
        <v>Function_03Application_112023</v>
      </c>
      <c r="B1546">
        <v>1543</v>
      </c>
      <c r="C1546" t="s">
        <v>364</v>
      </c>
      <c r="D1546" t="str">
        <f>VLOOKUP($C1546,'Look-Ups'!$C$2:$G$32,D$1-2,0)</f>
        <v>Function_03</v>
      </c>
      <c r="E1546" t="str">
        <f>VLOOKUP($C1546,'Look-Ups'!$C$2:$G$32,E$1-2,0)</f>
        <v>Function_Simpl_03</v>
      </c>
      <c r="F1546" t="str">
        <f>VLOOKUP($C1546,'Look-Ups'!$C$2:$G$32,F$1-2,0)</f>
        <v>Segment_03</v>
      </c>
      <c r="G1546" t="str">
        <f>VLOOKUP($C1546,'Look-Ups'!$C$2:$G$32,G$1-2,0)</f>
        <v>Proc_Type_01</v>
      </c>
      <c r="H1546" t="s">
        <v>161</v>
      </c>
      <c r="I1546">
        <f t="shared" si="50"/>
        <v>2023</v>
      </c>
      <c r="J1546" t="s">
        <v>23</v>
      </c>
      <c r="K1546" s="78">
        <v>0</v>
      </c>
      <c r="M1546" s="103">
        <v>0</v>
      </c>
    </row>
    <row r="1547" spans="1:13" ht="12.5" customHeight="1" x14ac:dyDescent="0.25">
      <c r="A1547" t="str">
        <f t="shared" si="51"/>
        <v>Function_03Application_112023</v>
      </c>
      <c r="B1547">
        <v>1544</v>
      </c>
      <c r="C1547" t="s">
        <v>364</v>
      </c>
      <c r="D1547" t="str">
        <f>VLOOKUP($C1547,'Look-Ups'!$C$2:$G$32,D$1-2,0)</f>
        <v>Function_03</v>
      </c>
      <c r="E1547" t="str">
        <f>VLOOKUP($C1547,'Look-Ups'!$C$2:$G$32,E$1-2,0)</f>
        <v>Function_Simpl_03</v>
      </c>
      <c r="F1547" t="str">
        <f>VLOOKUP($C1547,'Look-Ups'!$C$2:$G$32,F$1-2,0)</f>
        <v>Segment_03</v>
      </c>
      <c r="G1547" t="str">
        <f>VLOOKUP($C1547,'Look-Ups'!$C$2:$G$32,G$1-2,0)</f>
        <v>Proc_Type_01</v>
      </c>
      <c r="H1547" t="s">
        <v>239</v>
      </c>
      <c r="I1547">
        <f t="shared" si="50"/>
        <v>2023</v>
      </c>
      <c r="J1547" t="s">
        <v>23</v>
      </c>
      <c r="K1547" s="78">
        <v>0</v>
      </c>
      <c r="M1547" s="103">
        <v>0</v>
      </c>
    </row>
    <row r="1548" spans="1:13" ht="12.5" customHeight="1" x14ac:dyDescent="0.25">
      <c r="A1548" t="str">
        <f t="shared" si="51"/>
        <v>Function_03Application_112023</v>
      </c>
      <c r="B1548">
        <v>1545</v>
      </c>
      <c r="C1548" t="s">
        <v>364</v>
      </c>
      <c r="D1548" t="str">
        <f>VLOOKUP($C1548,'Look-Ups'!$C$2:$G$32,D$1-2,0)</f>
        <v>Function_03</v>
      </c>
      <c r="E1548" t="str">
        <f>VLOOKUP($C1548,'Look-Ups'!$C$2:$G$32,E$1-2,0)</f>
        <v>Function_Simpl_03</v>
      </c>
      <c r="F1548" t="str">
        <f>VLOOKUP($C1548,'Look-Ups'!$C$2:$G$32,F$1-2,0)</f>
        <v>Segment_03</v>
      </c>
      <c r="G1548" t="str">
        <f>VLOOKUP($C1548,'Look-Ups'!$C$2:$G$32,G$1-2,0)</f>
        <v>Proc_Type_01</v>
      </c>
      <c r="H1548" t="s">
        <v>204</v>
      </c>
      <c r="I1548">
        <f t="shared" si="50"/>
        <v>2023</v>
      </c>
      <c r="J1548" t="s">
        <v>23</v>
      </c>
      <c r="K1548" s="78">
        <v>0</v>
      </c>
      <c r="M1548" s="103">
        <v>0</v>
      </c>
    </row>
    <row r="1549" spans="1:13" ht="12.5" customHeight="1" x14ac:dyDescent="0.25">
      <c r="A1549" t="str">
        <f t="shared" si="51"/>
        <v>Function_03Application_112023</v>
      </c>
      <c r="B1549">
        <v>1546</v>
      </c>
      <c r="C1549" t="s">
        <v>364</v>
      </c>
      <c r="D1549" t="str">
        <f>VLOOKUP($C1549,'Look-Ups'!$C$2:$G$32,D$1-2,0)</f>
        <v>Function_03</v>
      </c>
      <c r="E1549" t="str">
        <f>VLOOKUP($C1549,'Look-Ups'!$C$2:$G$32,E$1-2,0)</f>
        <v>Function_Simpl_03</v>
      </c>
      <c r="F1549" t="str">
        <f>VLOOKUP($C1549,'Look-Ups'!$C$2:$G$32,F$1-2,0)</f>
        <v>Segment_03</v>
      </c>
      <c r="G1549" t="str">
        <f>VLOOKUP($C1549,'Look-Ups'!$C$2:$G$32,G$1-2,0)</f>
        <v>Proc_Type_01</v>
      </c>
      <c r="H1549" t="s">
        <v>209</v>
      </c>
      <c r="I1549">
        <f t="shared" si="50"/>
        <v>2023</v>
      </c>
      <c r="J1549" t="s">
        <v>23</v>
      </c>
      <c r="K1549" s="78">
        <v>0</v>
      </c>
      <c r="M1549" s="103">
        <v>0</v>
      </c>
    </row>
    <row r="1550" spans="1:13" ht="12.5" customHeight="1" x14ac:dyDescent="0.25">
      <c r="A1550" t="str">
        <f t="shared" si="51"/>
        <v>Function_03Application_112023</v>
      </c>
      <c r="B1550">
        <v>1547</v>
      </c>
      <c r="C1550" t="s">
        <v>364</v>
      </c>
      <c r="D1550" t="str">
        <f>VLOOKUP($C1550,'Look-Ups'!$C$2:$G$32,D$1-2,0)</f>
        <v>Function_03</v>
      </c>
      <c r="E1550" t="str">
        <f>VLOOKUP($C1550,'Look-Ups'!$C$2:$G$32,E$1-2,0)</f>
        <v>Function_Simpl_03</v>
      </c>
      <c r="F1550" t="str">
        <f>VLOOKUP($C1550,'Look-Ups'!$C$2:$G$32,F$1-2,0)</f>
        <v>Segment_03</v>
      </c>
      <c r="G1550" t="str">
        <f>VLOOKUP($C1550,'Look-Ups'!$C$2:$G$32,G$1-2,0)</f>
        <v>Proc_Type_01</v>
      </c>
      <c r="H1550" t="s">
        <v>219</v>
      </c>
      <c r="I1550">
        <f t="shared" si="50"/>
        <v>2023</v>
      </c>
      <c r="J1550" t="s">
        <v>23</v>
      </c>
      <c r="K1550" s="78">
        <v>0</v>
      </c>
      <c r="M1550" s="103">
        <v>0</v>
      </c>
    </row>
    <row r="1551" spans="1:13" ht="12.5" customHeight="1" x14ac:dyDescent="0.25">
      <c r="A1551" t="str">
        <f t="shared" si="51"/>
        <v>Function_03Application_112023</v>
      </c>
      <c r="B1551">
        <v>1548</v>
      </c>
      <c r="C1551" t="s">
        <v>364</v>
      </c>
      <c r="D1551" t="str">
        <f>VLOOKUP($C1551,'Look-Ups'!$C$2:$G$32,D$1-2,0)</f>
        <v>Function_03</v>
      </c>
      <c r="E1551" t="str">
        <f>VLOOKUP($C1551,'Look-Ups'!$C$2:$G$32,E$1-2,0)</f>
        <v>Function_Simpl_03</v>
      </c>
      <c r="F1551" t="str">
        <f>VLOOKUP($C1551,'Look-Ups'!$C$2:$G$32,F$1-2,0)</f>
        <v>Segment_03</v>
      </c>
      <c r="G1551" t="str">
        <f>VLOOKUP($C1551,'Look-Ups'!$C$2:$G$32,G$1-2,0)</f>
        <v>Proc_Type_01</v>
      </c>
      <c r="H1551" t="s">
        <v>244</v>
      </c>
      <c r="I1551">
        <f t="shared" si="50"/>
        <v>2023</v>
      </c>
      <c r="J1551" t="s">
        <v>23</v>
      </c>
      <c r="K1551" s="78" t="s">
        <v>107</v>
      </c>
      <c r="M1551" s="103">
        <v>1</v>
      </c>
    </row>
    <row r="1552" spans="1:13" ht="12.5" customHeight="1" x14ac:dyDescent="0.25">
      <c r="A1552" t="str">
        <f t="shared" si="51"/>
        <v>Function_03Application_142023</v>
      </c>
      <c r="B1552">
        <v>1549</v>
      </c>
      <c r="C1552" t="s">
        <v>367</v>
      </c>
      <c r="D1552" t="str">
        <f>VLOOKUP($C1552,'Look-Ups'!$C$2:$G$32,D$1-2,0)</f>
        <v>Function_03</v>
      </c>
      <c r="E1552" t="str">
        <f>VLOOKUP($C1552,'Look-Ups'!$C$2:$G$32,E$1-2,0)</f>
        <v>Function_Simpl_03</v>
      </c>
      <c r="F1552" t="str">
        <f>VLOOKUP($C1552,'Look-Ups'!$C$2:$G$32,F$1-2,0)</f>
        <v>Segment_03</v>
      </c>
      <c r="G1552" t="str">
        <f>VLOOKUP($C1552,'Look-Ups'!$C$2:$G$32,G$1-2,0)</f>
        <v>Proc_Type_01</v>
      </c>
      <c r="H1552" t="s">
        <v>195</v>
      </c>
      <c r="I1552">
        <f t="shared" si="50"/>
        <v>2023</v>
      </c>
      <c r="J1552" t="s">
        <v>23</v>
      </c>
      <c r="K1552" s="78">
        <v>0</v>
      </c>
      <c r="M1552" s="103">
        <v>0</v>
      </c>
    </row>
    <row r="1553" spans="1:13" ht="12.5" customHeight="1" x14ac:dyDescent="0.25">
      <c r="A1553" t="str">
        <f t="shared" si="51"/>
        <v>Function_03Application_142023</v>
      </c>
      <c r="B1553">
        <v>1550</v>
      </c>
      <c r="C1553" t="s">
        <v>367</v>
      </c>
      <c r="D1553" t="str">
        <f>VLOOKUP($C1553,'Look-Ups'!$C$2:$G$32,D$1-2,0)</f>
        <v>Function_03</v>
      </c>
      <c r="E1553" t="str">
        <f>VLOOKUP($C1553,'Look-Ups'!$C$2:$G$32,E$1-2,0)</f>
        <v>Function_Simpl_03</v>
      </c>
      <c r="F1553" t="str">
        <f>VLOOKUP($C1553,'Look-Ups'!$C$2:$G$32,F$1-2,0)</f>
        <v>Segment_03</v>
      </c>
      <c r="G1553" t="str">
        <f>VLOOKUP($C1553,'Look-Ups'!$C$2:$G$32,G$1-2,0)</f>
        <v>Proc_Type_01</v>
      </c>
      <c r="H1553" t="s">
        <v>161</v>
      </c>
      <c r="I1553">
        <f t="shared" ref="I1553:I1616" si="52">I1198+1</f>
        <v>2023</v>
      </c>
      <c r="J1553" t="s">
        <v>23</v>
      </c>
      <c r="K1553" s="78">
        <v>0</v>
      </c>
      <c r="M1553" s="103">
        <v>0</v>
      </c>
    </row>
    <row r="1554" spans="1:13" ht="12.5" customHeight="1" x14ac:dyDescent="0.25">
      <c r="A1554" t="str">
        <f t="shared" si="51"/>
        <v>Function_03Application_142023</v>
      </c>
      <c r="B1554">
        <v>1551</v>
      </c>
      <c r="C1554" t="s">
        <v>367</v>
      </c>
      <c r="D1554" t="str">
        <f>VLOOKUP($C1554,'Look-Ups'!$C$2:$G$32,D$1-2,0)</f>
        <v>Function_03</v>
      </c>
      <c r="E1554" t="str">
        <f>VLOOKUP($C1554,'Look-Ups'!$C$2:$G$32,E$1-2,0)</f>
        <v>Function_Simpl_03</v>
      </c>
      <c r="F1554" t="str">
        <f>VLOOKUP($C1554,'Look-Ups'!$C$2:$G$32,F$1-2,0)</f>
        <v>Segment_03</v>
      </c>
      <c r="G1554" t="str">
        <f>VLOOKUP($C1554,'Look-Ups'!$C$2:$G$32,G$1-2,0)</f>
        <v>Proc_Type_01</v>
      </c>
      <c r="H1554" t="s">
        <v>219</v>
      </c>
      <c r="I1554">
        <f t="shared" si="52"/>
        <v>2023</v>
      </c>
      <c r="J1554" t="s">
        <v>23</v>
      </c>
      <c r="K1554" s="78">
        <v>0</v>
      </c>
      <c r="M1554" s="103">
        <v>0</v>
      </c>
    </row>
    <row r="1555" spans="1:13" ht="12.5" customHeight="1" x14ac:dyDescent="0.25">
      <c r="A1555" t="str">
        <f t="shared" si="51"/>
        <v>Function_03Application_142023</v>
      </c>
      <c r="B1555">
        <v>1552</v>
      </c>
      <c r="C1555" t="s">
        <v>367</v>
      </c>
      <c r="D1555" t="str">
        <f>VLOOKUP($C1555,'Look-Ups'!$C$2:$G$32,D$1-2,0)</f>
        <v>Function_03</v>
      </c>
      <c r="E1555" t="str">
        <f>VLOOKUP($C1555,'Look-Ups'!$C$2:$G$32,E$1-2,0)</f>
        <v>Function_Simpl_03</v>
      </c>
      <c r="F1555" t="str">
        <f>VLOOKUP($C1555,'Look-Ups'!$C$2:$G$32,F$1-2,0)</f>
        <v>Segment_03</v>
      </c>
      <c r="G1555" t="str">
        <f>VLOOKUP($C1555,'Look-Ups'!$C$2:$G$32,G$1-2,0)</f>
        <v>Proc_Type_01</v>
      </c>
      <c r="H1555" t="s">
        <v>162</v>
      </c>
      <c r="I1555">
        <f t="shared" si="52"/>
        <v>2023</v>
      </c>
      <c r="J1555" t="s">
        <v>23</v>
      </c>
      <c r="K1555" s="78">
        <v>0</v>
      </c>
      <c r="M1555" s="103">
        <v>0</v>
      </c>
    </row>
    <row r="1556" spans="1:13" ht="12.5" customHeight="1" x14ac:dyDescent="0.25">
      <c r="A1556" t="str">
        <f t="shared" si="51"/>
        <v>Function_03Application_142023</v>
      </c>
      <c r="B1556">
        <v>1553</v>
      </c>
      <c r="C1556" t="s">
        <v>367</v>
      </c>
      <c r="D1556" t="str">
        <f>VLOOKUP($C1556,'Look-Ups'!$C$2:$G$32,D$1-2,0)</f>
        <v>Function_03</v>
      </c>
      <c r="E1556" t="str">
        <f>VLOOKUP($C1556,'Look-Ups'!$C$2:$G$32,E$1-2,0)</f>
        <v>Function_Simpl_03</v>
      </c>
      <c r="F1556" t="str">
        <f>VLOOKUP($C1556,'Look-Ups'!$C$2:$G$32,F$1-2,0)</f>
        <v>Segment_03</v>
      </c>
      <c r="G1556" t="str">
        <f>VLOOKUP($C1556,'Look-Ups'!$C$2:$G$32,G$1-2,0)</f>
        <v>Proc_Type_01</v>
      </c>
      <c r="H1556" t="s">
        <v>156</v>
      </c>
      <c r="I1556">
        <f t="shared" si="52"/>
        <v>2023</v>
      </c>
      <c r="J1556" t="s">
        <v>23</v>
      </c>
      <c r="K1556" s="78">
        <v>0</v>
      </c>
      <c r="M1556" s="103">
        <v>0</v>
      </c>
    </row>
    <row r="1557" spans="1:13" ht="12.5" customHeight="1" x14ac:dyDescent="0.25">
      <c r="A1557" t="str">
        <f t="shared" si="51"/>
        <v>Function_03Application_142023</v>
      </c>
      <c r="B1557">
        <v>1554</v>
      </c>
      <c r="C1557" t="s">
        <v>367</v>
      </c>
      <c r="D1557" t="str">
        <f>VLOOKUP($C1557,'Look-Ups'!$C$2:$G$32,D$1-2,0)</f>
        <v>Function_03</v>
      </c>
      <c r="E1557" t="str">
        <f>VLOOKUP($C1557,'Look-Ups'!$C$2:$G$32,E$1-2,0)</f>
        <v>Function_Simpl_03</v>
      </c>
      <c r="F1557" t="str">
        <f>VLOOKUP($C1557,'Look-Ups'!$C$2:$G$32,F$1-2,0)</f>
        <v>Segment_03</v>
      </c>
      <c r="G1557" t="str">
        <f>VLOOKUP($C1557,'Look-Ups'!$C$2:$G$32,G$1-2,0)</f>
        <v>Proc_Type_01</v>
      </c>
      <c r="H1557" t="s">
        <v>187</v>
      </c>
      <c r="I1557">
        <f t="shared" si="52"/>
        <v>2023</v>
      </c>
      <c r="J1557" t="s">
        <v>23</v>
      </c>
      <c r="K1557" s="78">
        <v>0</v>
      </c>
      <c r="M1557" s="103">
        <v>0</v>
      </c>
    </row>
    <row r="1558" spans="1:13" ht="12.5" customHeight="1" x14ac:dyDescent="0.25">
      <c r="A1558" t="str">
        <f t="shared" si="51"/>
        <v>Function_03Application_142023</v>
      </c>
      <c r="B1558">
        <v>1555</v>
      </c>
      <c r="C1558" t="s">
        <v>367</v>
      </c>
      <c r="D1558" t="str">
        <f>VLOOKUP($C1558,'Look-Ups'!$C$2:$G$32,D$1-2,0)</f>
        <v>Function_03</v>
      </c>
      <c r="E1558" t="str">
        <f>VLOOKUP($C1558,'Look-Ups'!$C$2:$G$32,E$1-2,0)</f>
        <v>Function_Simpl_03</v>
      </c>
      <c r="F1558" t="str">
        <f>VLOOKUP($C1558,'Look-Ups'!$C$2:$G$32,F$1-2,0)</f>
        <v>Segment_03</v>
      </c>
      <c r="G1558" t="str">
        <f>VLOOKUP($C1558,'Look-Ups'!$C$2:$G$32,G$1-2,0)</f>
        <v>Proc_Type_01</v>
      </c>
      <c r="H1558" t="s">
        <v>239</v>
      </c>
      <c r="I1558">
        <f t="shared" si="52"/>
        <v>2023</v>
      </c>
      <c r="J1558" t="s">
        <v>23</v>
      </c>
      <c r="K1558" s="78">
        <v>0</v>
      </c>
      <c r="M1558" s="103">
        <v>0</v>
      </c>
    </row>
    <row r="1559" spans="1:13" ht="12.5" customHeight="1" x14ac:dyDescent="0.25">
      <c r="A1559" t="str">
        <f t="shared" si="51"/>
        <v>Function_03Application_142023</v>
      </c>
      <c r="B1559">
        <v>1556</v>
      </c>
      <c r="C1559" t="s">
        <v>367</v>
      </c>
      <c r="D1559" t="str">
        <f>VLOOKUP($C1559,'Look-Ups'!$C$2:$G$32,D$1-2,0)</f>
        <v>Function_03</v>
      </c>
      <c r="E1559" t="str">
        <f>VLOOKUP($C1559,'Look-Ups'!$C$2:$G$32,E$1-2,0)</f>
        <v>Function_Simpl_03</v>
      </c>
      <c r="F1559" t="str">
        <f>VLOOKUP($C1559,'Look-Ups'!$C$2:$G$32,F$1-2,0)</f>
        <v>Segment_03</v>
      </c>
      <c r="G1559" t="str">
        <f>VLOOKUP($C1559,'Look-Ups'!$C$2:$G$32,G$1-2,0)</f>
        <v>Proc_Type_01</v>
      </c>
      <c r="H1559" t="s">
        <v>244</v>
      </c>
      <c r="I1559">
        <f t="shared" si="52"/>
        <v>2023</v>
      </c>
      <c r="J1559" t="s">
        <v>23</v>
      </c>
      <c r="K1559" s="78" t="s">
        <v>107</v>
      </c>
      <c r="M1559" s="103">
        <v>1</v>
      </c>
    </row>
    <row r="1560" spans="1:13" ht="12.5" customHeight="1" x14ac:dyDescent="0.25">
      <c r="A1560" t="str">
        <f t="shared" si="51"/>
        <v>Function_03Application_152023</v>
      </c>
      <c r="B1560">
        <v>1557</v>
      </c>
      <c r="C1560" t="s">
        <v>368</v>
      </c>
      <c r="D1560" t="str">
        <f>VLOOKUP($C1560,'Look-Ups'!$C$2:$G$32,D$1-2,0)</f>
        <v>Function_03</v>
      </c>
      <c r="E1560" t="str">
        <f>VLOOKUP($C1560,'Look-Ups'!$C$2:$G$32,E$1-2,0)</f>
        <v>Function_Simpl_03</v>
      </c>
      <c r="F1560" t="str">
        <f>VLOOKUP($C1560,'Look-Ups'!$C$2:$G$32,F$1-2,0)</f>
        <v>Segment_03</v>
      </c>
      <c r="G1560" t="str">
        <f>VLOOKUP($C1560,'Look-Ups'!$C$2:$G$32,G$1-2,0)</f>
        <v>Proc_Type_01</v>
      </c>
      <c r="H1560" t="s">
        <v>195</v>
      </c>
      <c r="I1560">
        <f t="shared" si="52"/>
        <v>2023</v>
      </c>
      <c r="J1560" t="s">
        <v>23</v>
      </c>
      <c r="K1560" s="78">
        <v>0</v>
      </c>
      <c r="M1560" s="103">
        <v>0</v>
      </c>
    </row>
    <row r="1561" spans="1:13" ht="12.5" customHeight="1" x14ac:dyDescent="0.25">
      <c r="A1561" t="str">
        <f t="shared" si="51"/>
        <v>Function_03Application_152023</v>
      </c>
      <c r="B1561">
        <v>1558</v>
      </c>
      <c r="C1561" t="s">
        <v>368</v>
      </c>
      <c r="D1561" t="str">
        <f>VLOOKUP($C1561,'Look-Ups'!$C$2:$G$32,D$1-2,0)</f>
        <v>Function_03</v>
      </c>
      <c r="E1561" t="str">
        <f>VLOOKUP($C1561,'Look-Ups'!$C$2:$G$32,E$1-2,0)</f>
        <v>Function_Simpl_03</v>
      </c>
      <c r="F1561" t="str">
        <f>VLOOKUP($C1561,'Look-Ups'!$C$2:$G$32,F$1-2,0)</f>
        <v>Segment_03</v>
      </c>
      <c r="G1561" t="str">
        <f>VLOOKUP($C1561,'Look-Ups'!$C$2:$G$32,G$1-2,0)</f>
        <v>Proc_Type_01</v>
      </c>
      <c r="H1561" t="s">
        <v>161</v>
      </c>
      <c r="I1561">
        <f t="shared" si="52"/>
        <v>2023</v>
      </c>
      <c r="J1561" t="s">
        <v>23</v>
      </c>
      <c r="K1561" s="78">
        <v>0</v>
      </c>
      <c r="M1561" s="103">
        <v>0</v>
      </c>
    </row>
    <row r="1562" spans="1:13" ht="12.5" customHeight="1" x14ac:dyDescent="0.25">
      <c r="A1562" t="str">
        <f t="shared" si="51"/>
        <v>Function_03Application_152023</v>
      </c>
      <c r="B1562">
        <v>1559</v>
      </c>
      <c r="C1562" t="s">
        <v>368</v>
      </c>
      <c r="D1562" t="str">
        <f>VLOOKUP($C1562,'Look-Ups'!$C$2:$G$32,D$1-2,0)</f>
        <v>Function_03</v>
      </c>
      <c r="E1562" t="str">
        <f>VLOOKUP($C1562,'Look-Ups'!$C$2:$G$32,E$1-2,0)</f>
        <v>Function_Simpl_03</v>
      </c>
      <c r="F1562" t="str">
        <f>VLOOKUP($C1562,'Look-Ups'!$C$2:$G$32,F$1-2,0)</f>
        <v>Segment_03</v>
      </c>
      <c r="G1562" t="str">
        <f>VLOOKUP($C1562,'Look-Ups'!$C$2:$G$32,G$1-2,0)</f>
        <v>Proc_Type_01</v>
      </c>
      <c r="H1562" t="s">
        <v>239</v>
      </c>
      <c r="I1562">
        <f t="shared" si="52"/>
        <v>2023</v>
      </c>
      <c r="J1562" t="s">
        <v>23</v>
      </c>
      <c r="K1562" s="78">
        <v>0</v>
      </c>
      <c r="M1562" s="103">
        <v>0</v>
      </c>
    </row>
    <row r="1563" spans="1:13" ht="12.5" customHeight="1" x14ac:dyDescent="0.25">
      <c r="A1563" t="str">
        <f t="shared" si="51"/>
        <v>Function_03Application_152023</v>
      </c>
      <c r="B1563">
        <v>1560</v>
      </c>
      <c r="C1563" t="s">
        <v>368</v>
      </c>
      <c r="D1563" t="str">
        <f>VLOOKUP($C1563,'Look-Ups'!$C$2:$G$32,D$1-2,0)</f>
        <v>Function_03</v>
      </c>
      <c r="E1563" t="str">
        <f>VLOOKUP($C1563,'Look-Ups'!$C$2:$G$32,E$1-2,0)</f>
        <v>Function_Simpl_03</v>
      </c>
      <c r="F1563" t="str">
        <f>VLOOKUP($C1563,'Look-Ups'!$C$2:$G$32,F$1-2,0)</f>
        <v>Segment_03</v>
      </c>
      <c r="G1563" t="str">
        <f>VLOOKUP($C1563,'Look-Ups'!$C$2:$G$32,G$1-2,0)</f>
        <v>Proc_Type_01</v>
      </c>
      <c r="H1563" t="s">
        <v>187</v>
      </c>
      <c r="I1563">
        <f t="shared" si="52"/>
        <v>2023</v>
      </c>
      <c r="J1563" t="s">
        <v>23</v>
      </c>
      <c r="K1563" s="78">
        <v>0</v>
      </c>
      <c r="M1563" s="103">
        <v>0</v>
      </c>
    </row>
    <row r="1564" spans="1:13" ht="12.5" customHeight="1" x14ac:dyDescent="0.25">
      <c r="A1564" t="str">
        <f t="shared" si="51"/>
        <v>Function_03Application_152023</v>
      </c>
      <c r="B1564">
        <v>1561</v>
      </c>
      <c r="C1564" t="s">
        <v>368</v>
      </c>
      <c r="D1564" t="str">
        <f>VLOOKUP($C1564,'Look-Ups'!$C$2:$G$32,D$1-2,0)</f>
        <v>Function_03</v>
      </c>
      <c r="E1564" t="str">
        <f>VLOOKUP($C1564,'Look-Ups'!$C$2:$G$32,E$1-2,0)</f>
        <v>Function_Simpl_03</v>
      </c>
      <c r="F1564" t="str">
        <f>VLOOKUP($C1564,'Look-Ups'!$C$2:$G$32,F$1-2,0)</f>
        <v>Segment_03</v>
      </c>
      <c r="G1564" t="str">
        <f>VLOOKUP($C1564,'Look-Ups'!$C$2:$G$32,G$1-2,0)</f>
        <v>Proc_Type_01</v>
      </c>
      <c r="H1564" t="s">
        <v>204</v>
      </c>
      <c r="I1564">
        <f t="shared" si="52"/>
        <v>2023</v>
      </c>
      <c r="J1564" t="s">
        <v>23</v>
      </c>
      <c r="K1564" s="78">
        <v>0</v>
      </c>
      <c r="M1564" s="103">
        <v>0</v>
      </c>
    </row>
    <row r="1565" spans="1:13" ht="12.5" customHeight="1" x14ac:dyDescent="0.25">
      <c r="A1565" t="str">
        <f t="shared" si="51"/>
        <v>Function_03Application_152023</v>
      </c>
      <c r="B1565">
        <v>1562</v>
      </c>
      <c r="C1565" t="s">
        <v>368</v>
      </c>
      <c r="D1565" t="str">
        <f>VLOOKUP($C1565,'Look-Ups'!$C$2:$G$32,D$1-2,0)</f>
        <v>Function_03</v>
      </c>
      <c r="E1565" t="str">
        <f>VLOOKUP($C1565,'Look-Ups'!$C$2:$G$32,E$1-2,0)</f>
        <v>Function_Simpl_03</v>
      </c>
      <c r="F1565" t="str">
        <f>VLOOKUP($C1565,'Look-Ups'!$C$2:$G$32,F$1-2,0)</f>
        <v>Segment_03</v>
      </c>
      <c r="G1565" t="str">
        <f>VLOOKUP($C1565,'Look-Ups'!$C$2:$G$32,G$1-2,0)</f>
        <v>Proc_Type_01</v>
      </c>
      <c r="H1565" t="s">
        <v>162</v>
      </c>
      <c r="I1565">
        <f t="shared" si="52"/>
        <v>2023</v>
      </c>
      <c r="J1565" t="s">
        <v>23</v>
      </c>
      <c r="K1565" s="78">
        <v>0</v>
      </c>
      <c r="M1565" s="103">
        <v>0</v>
      </c>
    </row>
    <row r="1566" spans="1:13" ht="12.5" customHeight="1" x14ac:dyDescent="0.25">
      <c r="A1566" t="str">
        <f t="shared" si="51"/>
        <v>Function_03Application_152023</v>
      </c>
      <c r="B1566">
        <v>1563</v>
      </c>
      <c r="C1566" t="s">
        <v>368</v>
      </c>
      <c r="D1566" t="str">
        <f>VLOOKUP($C1566,'Look-Ups'!$C$2:$G$32,D$1-2,0)</f>
        <v>Function_03</v>
      </c>
      <c r="E1566" t="str">
        <f>VLOOKUP($C1566,'Look-Ups'!$C$2:$G$32,E$1-2,0)</f>
        <v>Function_Simpl_03</v>
      </c>
      <c r="F1566" t="str">
        <f>VLOOKUP($C1566,'Look-Ups'!$C$2:$G$32,F$1-2,0)</f>
        <v>Segment_03</v>
      </c>
      <c r="G1566" t="str">
        <f>VLOOKUP($C1566,'Look-Ups'!$C$2:$G$32,G$1-2,0)</f>
        <v>Proc_Type_01</v>
      </c>
      <c r="H1566" t="s">
        <v>156</v>
      </c>
      <c r="I1566">
        <f t="shared" si="52"/>
        <v>2023</v>
      </c>
      <c r="J1566" t="s">
        <v>23</v>
      </c>
      <c r="K1566" s="78" t="s">
        <v>108</v>
      </c>
      <c r="M1566" s="103">
        <v>0.01</v>
      </c>
    </row>
    <row r="1567" spans="1:13" ht="12.5" customHeight="1" x14ac:dyDescent="0.25">
      <c r="A1567" t="str">
        <f t="shared" si="51"/>
        <v>Function_03Application_152023</v>
      </c>
      <c r="B1567">
        <v>1564</v>
      </c>
      <c r="C1567" t="s">
        <v>368</v>
      </c>
      <c r="D1567" t="str">
        <f>VLOOKUP($C1567,'Look-Ups'!$C$2:$G$32,D$1-2,0)</f>
        <v>Function_03</v>
      </c>
      <c r="E1567" t="str">
        <f>VLOOKUP($C1567,'Look-Ups'!$C$2:$G$32,E$1-2,0)</f>
        <v>Function_Simpl_03</v>
      </c>
      <c r="F1567" t="str">
        <f>VLOOKUP($C1567,'Look-Ups'!$C$2:$G$32,F$1-2,0)</f>
        <v>Segment_03</v>
      </c>
      <c r="G1567" t="str">
        <f>VLOOKUP($C1567,'Look-Ups'!$C$2:$G$32,G$1-2,0)</f>
        <v>Proc_Type_01</v>
      </c>
      <c r="H1567" t="s">
        <v>244</v>
      </c>
      <c r="I1567">
        <f t="shared" si="52"/>
        <v>2023</v>
      </c>
      <c r="J1567" t="s">
        <v>23</v>
      </c>
      <c r="K1567" s="78" t="s">
        <v>107</v>
      </c>
      <c r="M1567" s="103">
        <v>0.99</v>
      </c>
    </row>
    <row r="1568" spans="1:13" ht="12.5" customHeight="1" x14ac:dyDescent="0.25">
      <c r="A1568" t="str">
        <f t="shared" si="51"/>
        <v>Function_03Application_072023</v>
      </c>
      <c r="B1568">
        <v>1565</v>
      </c>
      <c r="C1568" t="s">
        <v>360</v>
      </c>
      <c r="D1568" t="str">
        <f>VLOOKUP($C1568,'Look-Ups'!$C$2:$G$32,D$1-2,0)</f>
        <v>Function_03</v>
      </c>
      <c r="E1568" t="str">
        <f>VLOOKUP($C1568,'Look-Ups'!$C$2:$G$32,E$1-2,0)</f>
        <v>Function_Simpl_03</v>
      </c>
      <c r="F1568" t="str">
        <f>VLOOKUP($C1568,'Look-Ups'!$C$2:$G$32,F$1-2,0)</f>
        <v>Segment_03</v>
      </c>
      <c r="G1568" t="str">
        <f>VLOOKUP($C1568,'Look-Ups'!$C$2:$G$32,G$1-2,0)</f>
        <v>Proc_Type_01</v>
      </c>
      <c r="H1568" t="s">
        <v>195</v>
      </c>
      <c r="I1568">
        <f t="shared" si="52"/>
        <v>2023</v>
      </c>
      <c r="J1568" t="s">
        <v>23</v>
      </c>
      <c r="K1568" s="78" t="s">
        <v>108</v>
      </c>
      <c r="M1568" s="103">
        <v>0.72870000000000001</v>
      </c>
    </row>
    <row r="1569" spans="1:13" ht="12.5" customHeight="1" x14ac:dyDescent="0.25">
      <c r="A1569" t="str">
        <f t="shared" si="51"/>
        <v>Function_03Application_072023</v>
      </c>
      <c r="B1569">
        <v>1566</v>
      </c>
      <c r="C1569" t="s">
        <v>360</v>
      </c>
      <c r="D1569" t="str">
        <f>VLOOKUP($C1569,'Look-Ups'!$C$2:$G$32,D$1-2,0)</f>
        <v>Function_03</v>
      </c>
      <c r="E1569" t="str">
        <f>VLOOKUP($C1569,'Look-Ups'!$C$2:$G$32,E$1-2,0)</f>
        <v>Function_Simpl_03</v>
      </c>
      <c r="F1569" t="str">
        <f>VLOOKUP($C1569,'Look-Ups'!$C$2:$G$32,F$1-2,0)</f>
        <v>Segment_03</v>
      </c>
      <c r="G1569" t="str">
        <f>VLOOKUP($C1569,'Look-Ups'!$C$2:$G$32,G$1-2,0)</f>
        <v>Proc_Type_01</v>
      </c>
      <c r="H1569" t="s">
        <v>161</v>
      </c>
      <c r="I1569">
        <f t="shared" si="52"/>
        <v>2023</v>
      </c>
      <c r="J1569" t="s">
        <v>23</v>
      </c>
      <c r="K1569" s="78">
        <v>0</v>
      </c>
      <c r="M1569" s="103">
        <v>0</v>
      </c>
    </row>
    <row r="1570" spans="1:13" ht="12.5" customHeight="1" x14ac:dyDescent="0.25">
      <c r="A1570" t="str">
        <f t="shared" si="51"/>
        <v>Function_03Application_072023</v>
      </c>
      <c r="B1570">
        <v>1567</v>
      </c>
      <c r="C1570" t="s">
        <v>360</v>
      </c>
      <c r="D1570" t="str">
        <f>VLOOKUP($C1570,'Look-Ups'!$C$2:$G$32,D$1-2,0)</f>
        <v>Function_03</v>
      </c>
      <c r="E1570" t="str">
        <f>VLOOKUP($C1570,'Look-Ups'!$C$2:$G$32,E$1-2,0)</f>
        <v>Function_Simpl_03</v>
      </c>
      <c r="F1570" t="str">
        <f>VLOOKUP($C1570,'Look-Ups'!$C$2:$G$32,F$1-2,0)</f>
        <v>Segment_03</v>
      </c>
      <c r="G1570" t="str">
        <f>VLOOKUP($C1570,'Look-Ups'!$C$2:$G$32,G$1-2,0)</f>
        <v>Proc_Type_01</v>
      </c>
      <c r="H1570" t="s">
        <v>156</v>
      </c>
      <c r="I1570">
        <f t="shared" si="52"/>
        <v>2023</v>
      </c>
      <c r="J1570" t="s">
        <v>23</v>
      </c>
      <c r="K1570" s="78" t="s">
        <v>108</v>
      </c>
      <c r="M1570" s="103">
        <v>0.05</v>
      </c>
    </row>
    <row r="1571" spans="1:13" ht="12.5" customHeight="1" x14ac:dyDescent="0.25">
      <c r="A1571" t="str">
        <f t="shared" si="51"/>
        <v>Function_03Application_072023</v>
      </c>
      <c r="B1571">
        <v>1568</v>
      </c>
      <c r="C1571" t="s">
        <v>360</v>
      </c>
      <c r="D1571" t="str">
        <f>VLOOKUP($C1571,'Look-Ups'!$C$2:$G$32,D$1-2,0)</f>
        <v>Function_03</v>
      </c>
      <c r="E1571" t="str">
        <f>VLOOKUP($C1571,'Look-Ups'!$C$2:$G$32,E$1-2,0)</f>
        <v>Function_Simpl_03</v>
      </c>
      <c r="F1571" t="str">
        <f>VLOOKUP($C1571,'Look-Ups'!$C$2:$G$32,F$1-2,0)</f>
        <v>Segment_03</v>
      </c>
      <c r="G1571" t="str">
        <f>VLOOKUP($C1571,'Look-Ups'!$C$2:$G$32,G$1-2,0)</f>
        <v>Proc_Type_01</v>
      </c>
      <c r="H1571" t="s">
        <v>187</v>
      </c>
      <c r="I1571">
        <f t="shared" si="52"/>
        <v>2023</v>
      </c>
      <c r="J1571" t="s">
        <v>23</v>
      </c>
      <c r="K1571" s="78">
        <v>0</v>
      </c>
      <c r="M1571" s="103">
        <v>0</v>
      </c>
    </row>
    <row r="1572" spans="1:13" ht="12.5" customHeight="1" x14ac:dyDescent="0.25">
      <c r="A1572" t="str">
        <f t="shared" si="51"/>
        <v>Function_03Application_072023</v>
      </c>
      <c r="B1572">
        <v>1569</v>
      </c>
      <c r="C1572" t="s">
        <v>360</v>
      </c>
      <c r="D1572" t="str">
        <f>VLOOKUP($C1572,'Look-Ups'!$C$2:$G$32,D$1-2,0)</f>
        <v>Function_03</v>
      </c>
      <c r="E1572" t="str">
        <f>VLOOKUP($C1572,'Look-Ups'!$C$2:$G$32,E$1-2,0)</f>
        <v>Function_Simpl_03</v>
      </c>
      <c r="F1572" t="str">
        <f>VLOOKUP($C1572,'Look-Ups'!$C$2:$G$32,F$1-2,0)</f>
        <v>Segment_03</v>
      </c>
      <c r="G1572" t="str">
        <f>VLOOKUP($C1572,'Look-Ups'!$C$2:$G$32,G$1-2,0)</f>
        <v>Proc_Type_01</v>
      </c>
      <c r="H1572" t="s">
        <v>219</v>
      </c>
      <c r="I1572">
        <f t="shared" si="52"/>
        <v>2023</v>
      </c>
      <c r="J1572" t="s">
        <v>23</v>
      </c>
      <c r="K1572" s="78">
        <v>0</v>
      </c>
      <c r="M1572" s="103">
        <v>0</v>
      </c>
    </row>
    <row r="1573" spans="1:13" ht="12.5" customHeight="1" x14ac:dyDescent="0.25">
      <c r="A1573" t="str">
        <f t="shared" si="51"/>
        <v>Function_03Application_072023</v>
      </c>
      <c r="B1573">
        <v>1570</v>
      </c>
      <c r="C1573" t="s">
        <v>360</v>
      </c>
      <c r="D1573" t="str">
        <f>VLOOKUP($C1573,'Look-Ups'!$C$2:$G$32,D$1-2,0)</f>
        <v>Function_03</v>
      </c>
      <c r="E1573" t="str">
        <f>VLOOKUP($C1573,'Look-Ups'!$C$2:$G$32,E$1-2,0)</f>
        <v>Function_Simpl_03</v>
      </c>
      <c r="F1573" t="str">
        <f>VLOOKUP($C1573,'Look-Ups'!$C$2:$G$32,F$1-2,0)</f>
        <v>Segment_03</v>
      </c>
      <c r="G1573" t="str">
        <f>VLOOKUP($C1573,'Look-Ups'!$C$2:$G$32,G$1-2,0)</f>
        <v>Proc_Type_01</v>
      </c>
      <c r="H1573" t="s">
        <v>204</v>
      </c>
      <c r="I1573">
        <f t="shared" si="52"/>
        <v>2023</v>
      </c>
      <c r="J1573" t="s">
        <v>23</v>
      </c>
      <c r="K1573" s="78">
        <v>0</v>
      </c>
      <c r="M1573" s="103">
        <v>0</v>
      </c>
    </row>
    <row r="1574" spans="1:13" ht="12.5" customHeight="1" x14ac:dyDescent="0.25">
      <c r="A1574" t="str">
        <f t="shared" si="51"/>
        <v>Function_03Application_072023</v>
      </c>
      <c r="B1574">
        <v>1571</v>
      </c>
      <c r="C1574" t="s">
        <v>360</v>
      </c>
      <c r="D1574" t="str">
        <f>VLOOKUP($C1574,'Look-Ups'!$C$2:$G$32,D$1-2,0)</f>
        <v>Function_03</v>
      </c>
      <c r="E1574" t="str">
        <f>VLOOKUP($C1574,'Look-Ups'!$C$2:$G$32,E$1-2,0)</f>
        <v>Function_Simpl_03</v>
      </c>
      <c r="F1574" t="str">
        <f>VLOOKUP($C1574,'Look-Ups'!$C$2:$G$32,F$1-2,0)</f>
        <v>Segment_03</v>
      </c>
      <c r="G1574" t="str">
        <f>VLOOKUP($C1574,'Look-Ups'!$C$2:$G$32,G$1-2,0)</f>
        <v>Proc_Type_01</v>
      </c>
      <c r="H1574" t="s">
        <v>244</v>
      </c>
      <c r="I1574">
        <f t="shared" si="52"/>
        <v>2023</v>
      </c>
      <c r="J1574" t="s">
        <v>23</v>
      </c>
      <c r="K1574" s="78" t="s">
        <v>107</v>
      </c>
      <c r="M1574" s="103">
        <v>0.22129999999999994</v>
      </c>
    </row>
    <row r="1575" spans="1:13" ht="12.5" customHeight="1" x14ac:dyDescent="0.25">
      <c r="A1575" t="str">
        <f t="shared" si="51"/>
        <v>Function_03Application_082023</v>
      </c>
      <c r="B1575">
        <v>1572</v>
      </c>
      <c r="C1575" t="s">
        <v>361</v>
      </c>
      <c r="D1575" t="str">
        <f>VLOOKUP($C1575,'Look-Ups'!$C$2:$G$32,D$1-2,0)</f>
        <v>Function_03</v>
      </c>
      <c r="E1575" t="str">
        <f>VLOOKUP($C1575,'Look-Ups'!$C$2:$G$32,E$1-2,0)</f>
        <v>Function_Simpl_03</v>
      </c>
      <c r="F1575" t="str">
        <f>VLOOKUP($C1575,'Look-Ups'!$C$2:$G$32,F$1-2,0)</f>
        <v>Segment_03</v>
      </c>
      <c r="G1575" t="str">
        <f>VLOOKUP($C1575,'Look-Ups'!$C$2:$G$32,G$1-2,0)</f>
        <v>Proc_Type_01</v>
      </c>
      <c r="H1575" t="s">
        <v>195</v>
      </c>
      <c r="I1575">
        <f t="shared" si="52"/>
        <v>2023</v>
      </c>
      <c r="J1575" t="s">
        <v>23</v>
      </c>
      <c r="K1575" s="78">
        <v>0</v>
      </c>
      <c r="M1575" s="103">
        <v>0</v>
      </c>
    </row>
    <row r="1576" spans="1:13" ht="12.5" customHeight="1" x14ac:dyDescent="0.25">
      <c r="A1576" t="str">
        <f t="shared" si="51"/>
        <v>Function_03Application_082023</v>
      </c>
      <c r="B1576">
        <v>1573</v>
      </c>
      <c r="C1576" t="s">
        <v>361</v>
      </c>
      <c r="D1576" t="str">
        <f>VLOOKUP($C1576,'Look-Ups'!$C$2:$G$32,D$1-2,0)</f>
        <v>Function_03</v>
      </c>
      <c r="E1576" t="str">
        <f>VLOOKUP($C1576,'Look-Ups'!$C$2:$G$32,E$1-2,0)</f>
        <v>Function_Simpl_03</v>
      </c>
      <c r="F1576" t="str">
        <f>VLOOKUP($C1576,'Look-Ups'!$C$2:$G$32,F$1-2,0)</f>
        <v>Segment_03</v>
      </c>
      <c r="G1576" t="str">
        <f>VLOOKUP($C1576,'Look-Ups'!$C$2:$G$32,G$1-2,0)</f>
        <v>Proc_Type_01</v>
      </c>
      <c r="H1576" t="s">
        <v>161</v>
      </c>
      <c r="I1576">
        <f t="shared" si="52"/>
        <v>2023</v>
      </c>
      <c r="J1576" t="s">
        <v>23</v>
      </c>
      <c r="K1576" s="78">
        <v>0</v>
      </c>
      <c r="M1576" s="103">
        <v>0</v>
      </c>
    </row>
    <row r="1577" spans="1:13" ht="12.5" customHeight="1" x14ac:dyDescent="0.25">
      <c r="A1577" t="str">
        <f t="shared" si="51"/>
        <v>Function_03Application_082023</v>
      </c>
      <c r="B1577">
        <v>1574</v>
      </c>
      <c r="C1577" t="s">
        <v>361</v>
      </c>
      <c r="D1577" t="str">
        <f>VLOOKUP($C1577,'Look-Ups'!$C$2:$G$32,D$1-2,0)</f>
        <v>Function_03</v>
      </c>
      <c r="E1577" t="str">
        <f>VLOOKUP($C1577,'Look-Ups'!$C$2:$G$32,E$1-2,0)</f>
        <v>Function_Simpl_03</v>
      </c>
      <c r="F1577" t="str">
        <f>VLOOKUP($C1577,'Look-Ups'!$C$2:$G$32,F$1-2,0)</f>
        <v>Segment_03</v>
      </c>
      <c r="G1577" t="str">
        <f>VLOOKUP($C1577,'Look-Ups'!$C$2:$G$32,G$1-2,0)</f>
        <v>Proc_Type_01</v>
      </c>
      <c r="H1577" t="s">
        <v>156</v>
      </c>
      <c r="I1577">
        <f t="shared" si="52"/>
        <v>2023</v>
      </c>
      <c r="J1577" t="s">
        <v>23</v>
      </c>
      <c r="K1577" s="78">
        <v>0</v>
      </c>
      <c r="M1577" s="103">
        <v>0</v>
      </c>
    </row>
    <row r="1578" spans="1:13" ht="12.5" customHeight="1" x14ac:dyDescent="0.25">
      <c r="A1578" t="str">
        <f t="shared" si="51"/>
        <v>Function_03Application_082023</v>
      </c>
      <c r="B1578">
        <v>1575</v>
      </c>
      <c r="C1578" t="s">
        <v>361</v>
      </c>
      <c r="D1578" t="str">
        <f>VLOOKUP($C1578,'Look-Ups'!$C$2:$G$32,D$1-2,0)</f>
        <v>Function_03</v>
      </c>
      <c r="E1578" t="str">
        <f>VLOOKUP($C1578,'Look-Ups'!$C$2:$G$32,E$1-2,0)</f>
        <v>Function_Simpl_03</v>
      </c>
      <c r="F1578" t="str">
        <f>VLOOKUP($C1578,'Look-Ups'!$C$2:$G$32,F$1-2,0)</f>
        <v>Segment_03</v>
      </c>
      <c r="G1578" t="str">
        <f>VLOOKUP($C1578,'Look-Ups'!$C$2:$G$32,G$1-2,0)</f>
        <v>Proc_Type_01</v>
      </c>
      <c r="H1578" t="s">
        <v>187</v>
      </c>
      <c r="I1578">
        <f t="shared" si="52"/>
        <v>2023</v>
      </c>
      <c r="J1578" t="s">
        <v>23</v>
      </c>
      <c r="K1578" s="78">
        <v>0</v>
      </c>
      <c r="M1578" s="103">
        <v>0</v>
      </c>
    </row>
    <row r="1579" spans="1:13" ht="12.5" customHeight="1" x14ac:dyDescent="0.25">
      <c r="A1579" t="str">
        <f t="shared" si="51"/>
        <v>Function_03Application_082023</v>
      </c>
      <c r="B1579">
        <v>1576</v>
      </c>
      <c r="C1579" t="s">
        <v>361</v>
      </c>
      <c r="D1579" t="str">
        <f>VLOOKUP($C1579,'Look-Ups'!$C$2:$G$32,D$1-2,0)</f>
        <v>Function_03</v>
      </c>
      <c r="E1579" t="str">
        <f>VLOOKUP($C1579,'Look-Ups'!$C$2:$G$32,E$1-2,0)</f>
        <v>Function_Simpl_03</v>
      </c>
      <c r="F1579" t="str">
        <f>VLOOKUP($C1579,'Look-Ups'!$C$2:$G$32,F$1-2,0)</f>
        <v>Segment_03</v>
      </c>
      <c r="G1579" t="str">
        <f>VLOOKUP($C1579,'Look-Ups'!$C$2:$G$32,G$1-2,0)</f>
        <v>Proc_Type_01</v>
      </c>
      <c r="H1579" t="s">
        <v>219</v>
      </c>
      <c r="I1579">
        <f t="shared" si="52"/>
        <v>2023</v>
      </c>
      <c r="J1579" t="s">
        <v>23</v>
      </c>
      <c r="K1579" s="78">
        <v>0</v>
      </c>
      <c r="M1579" s="103">
        <v>0</v>
      </c>
    </row>
    <row r="1580" spans="1:13" ht="12.5" customHeight="1" x14ac:dyDescent="0.25">
      <c r="A1580" t="str">
        <f t="shared" si="51"/>
        <v>Function_03Application_082023</v>
      </c>
      <c r="B1580">
        <v>1577</v>
      </c>
      <c r="C1580" t="s">
        <v>361</v>
      </c>
      <c r="D1580" t="str">
        <f>VLOOKUP($C1580,'Look-Ups'!$C$2:$G$32,D$1-2,0)</f>
        <v>Function_03</v>
      </c>
      <c r="E1580" t="str">
        <f>VLOOKUP($C1580,'Look-Ups'!$C$2:$G$32,E$1-2,0)</f>
        <v>Function_Simpl_03</v>
      </c>
      <c r="F1580" t="str">
        <f>VLOOKUP($C1580,'Look-Ups'!$C$2:$G$32,F$1-2,0)</f>
        <v>Segment_03</v>
      </c>
      <c r="G1580" t="str">
        <f>VLOOKUP($C1580,'Look-Ups'!$C$2:$G$32,G$1-2,0)</f>
        <v>Proc_Type_01</v>
      </c>
      <c r="H1580" t="s">
        <v>204</v>
      </c>
      <c r="I1580">
        <f t="shared" si="52"/>
        <v>2023</v>
      </c>
      <c r="J1580" t="s">
        <v>23</v>
      </c>
      <c r="K1580" s="78">
        <v>0</v>
      </c>
      <c r="M1580" s="103">
        <v>0</v>
      </c>
    </row>
    <row r="1581" spans="1:13" ht="12.5" customHeight="1" x14ac:dyDescent="0.25">
      <c r="A1581" t="str">
        <f t="shared" si="51"/>
        <v>Function_03Application_082023</v>
      </c>
      <c r="B1581">
        <v>1578</v>
      </c>
      <c r="C1581" t="s">
        <v>361</v>
      </c>
      <c r="D1581" t="str">
        <f>VLOOKUP($C1581,'Look-Ups'!$C$2:$G$32,D$1-2,0)</f>
        <v>Function_03</v>
      </c>
      <c r="E1581" t="str">
        <f>VLOOKUP($C1581,'Look-Ups'!$C$2:$G$32,E$1-2,0)</f>
        <v>Function_Simpl_03</v>
      </c>
      <c r="F1581" t="str">
        <f>VLOOKUP($C1581,'Look-Ups'!$C$2:$G$32,F$1-2,0)</f>
        <v>Segment_03</v>
      </c>
      <c r="G1581" t="str">
        <f>VLOOKUP($C1581,'Look-Ups'!$C$2:$G$32,G$1-2,0)</f>
        <v>Proc_Type_01</v>
      </c>
      <c r="H1581" t="s">
        <v>244</v>
      </c>
      <c r="I1581">
        <f t="shared" si="52"/>
        <v>2023</v>
      </c>
      <c r="J1581" t="s">
        <v>23</v>
      </c>
      <c r="K1581" s="78" t="s">
        <v>107</v>
      </c>
      <c r="M1581" s="103">
        <v>1</v>
      </c>
    </row>
    <row r="1582" spans="1:13" ht="12.5" customHeight="1" x14ac:dyDescent="0.25">
      <c r="A1582" t="str">
        <f t="shared" si="51"/>
        <v>Function_03Application_092023</v>
      </c>
      <c r="B1582">
        <v>1579</v>
      </c>
      <c r="C1582" t="s">
        <v>362</v>
      </c>
      <c r="D1582" t="str">
        <f>VLOOKUP($C1582,'Look-Ups'!$C$2:$G$32,D$1-2,0)</f>
        <v>Function_03</v>
      </c>
      <c r="E1582" t="str">
        <f>VLOOKUP($C1582,'Look-Ups'!$C$2:$G$32,E$1-2,0)</f>
        <v>Function_Simpl_03</v>
      </c>
      <c r="F1582" t="str">
        <f>VLOOKUP($C1582,'Look-Ups'!$C$2:$G$32,F$1-2,0)</f>
        <v>Segment_03</v>
      </c>
      <c r="G1582" t="str">
        <f>VLOOKUP($C1582,'Look-Ups'!$C$2:$G$32,G$1-2,0)</f>
        <v>Proc_Type_01</v>
      </c>
      <c r="H1582" t="s">
        <v>195</v>
      </c>
      <c r="I1582">
        <f t="shared" si="52"/>
        <v>2023</v>
      </c>
      <c r="J1582" t="s">
        <v>23</v>
      </c>
      <c r="K1582" s="78">
        <v>0</v>
      </c>
      <c r="M1582" s="103">
        <v>0</v>
      </c>
    </row>
    <row r="1583" spans="1:13" ht="12.5" customHeight="1" x14ac:dyDescent="0.25">
      <c r="A1583" t="str">
        <f t="shared" si="51"/>
        <v>Function_03Application_092023</v>
      </c>
      <c r="B1583">
        <v>1580</v>
      </c>
      <c r="C1583" t="s">
        <v>362</v>
      </c>
      <c r="D1583" t="str">
        <f>VLOOKUP($C1583,'Look-Ups'!$C$2:$G$32,D$1-2,0)</f>
        <v>Function_03</v>
      </c>
      <c r="E1583" t="str">
        <f>VLOOKUP($C1583,'Look-Ups'!$C$2:$G$32,E$1-2,0)</f>
        <v>Function_Simpl_03</v>
      </c>
      <c r="F1583" t="str">
        <f>VLOOKUP($C1583,'Look-Ups'!$C$2:$G$32,F$1-2,0)</f>
        <v>Segment_03</v>
      </c>
      <c r="G1583" t="str">
        <f>VLOOKUP($C1583,'Look-Ups'!$C$2:$G$32,G$1-2,0)</f>
        <v>Proc_Type_01</v>
      </c>
      <c r="H1583" t="s">
        <v>161</v>
      </c>
      <c r="I1583">
        <f t="shared" si="52"/>
        <v>2023</v>
      </c>
      <c r="J1583" t="s">
        <v>23</v>
      </c>
      <c r="K1583" s="78">
        <v>0</v>
      </c>
      <c r="M1583" s="103">
        <v>0</v>
      </c>
    </row>
    <row r="1584" spans="1:13" ht="12.5" customHeight="1" x14ac:dyDescent="0.25">
      <c r="A1584" t="str">
        <f t="shared" si="51"/>
        <v>Function_03Application_092023</v>
      </c>
      <c r="B1584">
        <v>1581</v>
      </c>
      <c r="C1584" t="s">
        <v>362</v>
      </c>
      <c r="D1584" t="str">
        <f>VLOOKUP($C1584,'Look-Ups'!$C$2:$G$32,D$1-2,0)</f>
        <v>Function_03</v>
      </c>
      <c r="E1584" t="str">
        <f>VLOOKUP($C1584,'Look-Ups'!$C$2:$G$32,E$1-2,0)</f>
        <v>Function_Simpl_03</v>
      </c>
      <c r="F1584" t="str">
        <f>VLOOKUP($C1584,'Look-Ups'!$C$2:$G$32,F$1-2,0)</f>
        <v>Segment_03</v>
      </c>
      <c r="G1584" t="str">
        <f>VLOOKUP($C1584,'Look-Ups'!$C$2:$G$32,G$1-2,0)</f>
        <v>Proc_Type_01</v>
      </c>
      <c r="H1584" t="s">
        <v>156</v>
      </c>
      <c r="I1584">
        <f t="shared" si="52"/>
        <v>2023</v>
      </c>
      <c r="J1584" t="s">
        <v>23</v>
      </c>
      <c r="K1584" s="78">
        <v>0</v>
      </c>
      <c r="M1584" s="103">
        <v>0</v>
      </c>
    </row>
    <row r="1585" spans="1:13" ht="12.5" customHeight="1" x14ac:dyDescent="0.25">
      <c r="A1585" t="str">
        <f t="shared" si="51"/>
        <v>Function_03Application_092023</v>
      </c>
      <c r="B1585">
        <v>1582</v>
      </c>
      <c r="C1585" t="s">
        <v>362</v>
      </c>
      <c r="D1585" t="str">
        <f>VLOOKUP($C1585,'Look-Ups'!$C$2:$G$32,D$1-2,0)</f>
        <v>Function_03</v>
      </c>
      <c r="E1585" t="str">
        <f>VLOOKUP($C1585,'Look-Ups'!$C$2:$G$32,E$1-2,0)</f>
        <v>Function_Simpl_03</v>
      </c>
      <c r="F1585" t="str">
        <f>VLOOKUP($C1585,'Look-Ups'!$C$2:$G$32,F$1-2,0)</f>
        <v>Segment_03</v>
      </c>
      <c r="G1585" t="str">
        <f>VLOOKUP($C1585,'Look-Ups'!$C$2:$G$32,G$1-2,0)</f>
        <v>Proc_Type_01</v>
      </c>
      <c r="H1585" t="s">
        <v>187</v>
      </c>
      <c r="I1585">
        <f t="shared" si="52"/>
        <v>2023</v>
      </c>
      <c r="J1585" t="s">
        <v>23</v>
      </c>
      <c r="K1585" s="78">
        <v>0</v>
      </c>
      <c r="M1585" s="103">
        <v>0</v>
      </c>
    </row>
    <row r="1586" spans="1:13" ht="12.5" customHeight="1" x14ac:dyDescent="0.25">
      <c r="A1586" t="str">
        <f t="shared" si="51"/>
        <v>Function_03Application_092023</v>
      </c>
      <c r="B1586">
        <v>1583</v>
      </c>
      <c r="C1586" t="s">
        <v>362</v>
      </c>
      <c r="D1586" t="str">
        <f>VLOOKUP($C1586,'Look-Ups'!$C$2:$G$32,D$1-2,0)</f>
        <v>Function_03</v>
      </c>
      <c r="E1586" t="str">
        <f>VLOOKUP($C1586,'Look-Ups'!$C$2:$G$32,E$1-2,0)</f>
        <v>Function_Simpl_03</v>
      </c>
      <c r="F1586" t="str">
        <f>VLOOKUP($C1586,'Look-Ups'!$C$2:$G$32,F$1-2,0)</f>
        <v>Segment_03</v>
      </c>
      <c r="G1586" t="str">
        <f>VLOOKUP($C1586,'Look-Ups'!$C$2:$G$32,G$1-2,0)</f>
        <v>Proc_Type_01</v>
      </c>
      <c r="H1586" t="s">
        <v>219</v>
      </c>
      <c r="I1586">
        <f t="shared" si="52"/>
        <v>2023</v>
      </c>
      <c r="J1586" t="s">
        <v>23</v>
      </c>
      <c r="K1586" s="78">
        <v>0</v>
      </c>
      <c r="M1586" s="103">
        <v>0</v>
      </c>
    </row>
    <row r="1587" spans="1:13" ht="12.5" customHeight="1" x14ac:dyDescent="0.25">
      <c r="A1587" t="str">
        <f t="shared" si="51"/>
        <v>Function_03Application_092023</v>
      </c>
      <c r="B1587">
        <v>1584</v>
      </c>
      <c r="C1587" t="s">
        <v>362</v>
      </c>
      <c r="D1587" t="str">
        <f>VLOOKUP($C1587,'Look-Ups'!$C$2:$G$32,D$1-2,0)</f>
        <v>Function_03</v>
      </c>
      <c r="E1587" t="str">
        <f>VLOOKUP($C1587,'Look-Ups'!$C$2:$G$32,E$1-2,0)</f>
        <v>Function_Simpl_03</v>
      </c>
      <c r="F1587" t="str">
        <f>VLOOKUP($C1587,'Look-Ups'!$C$2:$G$32,F$1-2,0)</f>
        <v>Segment_03</v>
      </c>
      <c r="G1587" t="str">
        <f>VLOOKUP($C1587,'Look-Ups'!$C$2:$G$32,G$1-2,0)</f>
        <v>Proc_Type_01</v>
      </c>
      <c r="H1587" t="s">
        <v>204</v>
      </c>
      <c r="I1587">
        <f t="shared" si="52"/>
        <v>2023</v>
      </c>
      <c r="J1587" t="s">
        <v>23</v>
      </c>
      <c r="K1587" s="78">
        <v>0</v>
      </c>
      <c r="M1587" s="103">
        <v>0</v>
      </c>
    </row>
    <row r="1588" spans="1:13" ht="12.5" customHeight="1" x14ac:dyDescent="0.25">
      <c r="A1588" t="str">
        <f t="shared" si="51"/>
        <v>Function_03Application_092023</v>
      </c>
      <c r="B1588">
        <v>1585</v>
      </c>
      <c r="C1588" t="s">
        <v>362</v>
      </c>
      <c r="D1588" t="str">
        <f>VLOOKUP($C1588,'Look-Ups'!$C$2:$G$32,D$1-2,0)</f>
        <v>Function_03</v>
      </c>
      <c r="E1588" t="str">
        <f>VLOOKUP($C1588,'Look-Ups'!$C$2:$G$32,E$1-2,0)</f>
        <v>Function_Simpl_03</v>
      </c>
      <c r="F1588" t="str">
        <f>VLOOKUP($C1588,'Look-Ups'!$C$2:$G$32,F$1-2,0)</f>
        <v>Segment_03</v>
      </c>
      <c r="G1588" t="str">
        <f>VLOOKUP($C1588,'Look-Ups'!$C$2:$G$32,G$1-2,0)</f>
        <v>Proc_Type_01</v>
      </c>
      <c r="H1588" t="s">
        <v>209</v>
      </c>
      <c r="I1588">
        <f t="shared" si="52"/>
        <v>2023</v>
      </c>
      <c r="J1588" t="s">
        <v>23</v>
      </c>
      <c r="K1588" s="78">
        <v>0</v>
      </c>
      <c r="M1588" s="103">
        <v>0</v>
      </c>
    </row>
    <row r="1589" spans="1:13" ht="12.5" customHeight="1" x14ac:dyDescent="0.25">
      <c r="A1589" t="str">
        <f t="shared" si="51"/>
        <v>Function_03Application_092023</v>
      </c>
      <c r="B1589">
        <v>1586</v>
      </c>
      <c r="C1589" t="s">
        <v>362</v>
      </c>
      <c r="D1589" t="str">
        <f>VLOOKUP($C1589,'Look-Ups'!$C$2:$G$32,D$1-2,0)</f>
        <v>Function_03</v>
      </c>
      <c r="E1589" t="str">
        <f>VLOOKUP($C1589,'Look-Ups'!$C$2:$G$32,E$1-2,0)</f>
        <v>Function_Simpl_03</v>
      </c>
      <c r="F1589" t="str">
        <f>VLOOKUP($C1589,'Look-Ups'!$C$2:$G$32,F$1-2,0)</f>
        <v>Segment_03</v>
      </c>
      <c r="G1589" t="str">
        <f>VLOOKUP($C1589,'Look-Ups'!$C$2:$G$32,G$1-2,0)</f>
        <v>Proc_Type_01</v>
      </c>
      <c r="H1589" t="s">
        <v>244</v>
      </c>
      <c r="I1589">
        <f t="shared" si="52"/>
        <v>2023</v>
      </c>
      <c r="J1589" t="s">
        <v>23</v>
      </c>
      <c r="K1589" s="78" t="s">
        <v>107</v>
      </c>
      <c r="M1589" s="103">
        <v>1</v>
      </c>
    </row>
    <row r="1590" spans="1:13" ht="12.5" customHeight="1" x14ac:dyDescent="0.25">
      <c r="A1590" t="str">
        <f t="shared" si="51"/>
        <v>Function_04Application_122023</v>
      </c>
      <c r="B1590">
        <v>1587</v>
      </c>
      <c r="C1590" t="s">
        <v>365</v>
      </c>
      <c r="D1590" t="str">
        <f>VLOOKUP($C1590,'Look-Ups'!$C$2:$G$32,D$1-2,0)</f>
        <v>Function_04</v>
      </c>
      <c r="E1590" t="str">
        <f>VLOOKUP($C1590,'Look-Ups'!$C$2:$G$32,E$1-2,0)</f>
        <v>Function_Simpl_03</v>
      </c>
      <c r="F1590" t="str">
        <f>VLOOKUP($C1590,'Look-Ups'!$C$2:$G$32,F$1-2,0)</f>
        <v>Segment_04</v>
      </c>
      <c r="G1590" t="str">
        <f>VLOOKUP($C1590,'Look-Ups'!$C$2:$G$32,G$1-2,0)</f>
        <v>Proc_Type_04</v>
      </c>
      <c r="H1590" t="s">
        <v>156</v>
      </c>
      <c r="I1590">
        <f t="shared" si="52"/>
        <v>2023</v>
      </c>
      <c r="J1590" t="s">
        <v>23</v>
      </c>
      <c r="K1590" s="78">
        <v>0</v>
      </c>
      <c r="M1590" s="103">
        <v>0</v>
      </c>
    </row>
    <row r="1591" spans="1:13" ht="12.5" customHeight="1" x14ac:dyDescent="0.25">
      <c r="A1591" t="str">
        <f t="shared" si="51"/>
        <v>Function_04Application_122023</v>
      </c>
      <c r="B1591">
        <v>1588</v>
      </c>
      <c r="C1591" t="s">
        <v>365</v>
      </c>
      <c r="D1591" t="str">
        <f>VLOOKUP($C1591,'Look-Ups'!$C$2:$G$32,D$1-2,0)</f>
        <v>Function_04</v>
      </c>
      <c r="E1591" t="str">
        <f>VLOOKUP($C1591,'Look-Ups'!$C$2:$G$32,E$1-2,0)</f>
        <v>Function_Simpl_03</v>
      </c>
      <c r="F1591" t="str">
        <f>VLOOKUP($C1591,'Look-Ups'!$C$2:$G$32,F$1-2,0)</f>
        <v>Segment_04</v>
      </c>
      <c r="G1591" t="str">
        <f>VLOOKUP($C1591,'Look-Ups'!$C$2:$G$32,G$1-2,0)</f>
        <v>Proc_Type_04</v>
      </c>
      <c r="H1591" t="s">
        <v>222</v>
      </c>
      <c r="I1591">
        <f t="shared" si="52"/>
        <v>2023</v>
      </c>
      <c r="J1591" t="s">
        <v>23</v>
      </c>
      <c r="K1591" s="78">
        <v>0</v>
      </c>
      <c r="M1591" s="103">
        <v>0</v>
      </c>
    </row>
    <row r="1592" spans="1:13" ht="12.5" customHeight="1" x14ac:dyDescent="0.25">
      <c r="A1592" t="str">
        <f t="shared" si="51"/>
        <v>Function_04Application_122023</v>
      </c>
      <c r="B1592">
        <v>1589</v>
      </c>
      <c r="C1592" t="s">
        <v>365</v>
      </c>
      <c r="D1592" t="str">
        <f>VLOOKUP($C1592,'Look-Ups'!$C$2:$G$32,D$1-2,0)</f>
        <v>Function_04</v>
      </c>
      <c r="E1592" t="str">
        <f>VLOOKUP($C1592,'Look-Ups'!$C$2:$G$32,E$1-2,0)</f>
        <v>Function_Simpl_03</v>
      </c>
      <c r="F1592" t="str">
        <f>VLOOKUP($C1592,'Look-Ups'!$C$2:$G$32,F$1-2,0)</f>
        <v>Segment_04</v>
      </c>
      <c r="G1592" t="str">
        <f>VLOOKUP($C1592,'Look-Ups'!$C$2:$G$32,G$1-2,0)</f>
        <v>Proc_Type_04</v>
      </c>
      <c r="H1592" t="s">
        <v>219</v>
      </c>
      <c r="I1592">
        <f t="shared" si="52"/>
        <v>2023</v>
      </c>
      <c r="J1592" t="s">
        <v>23</v>
      </c>
      <c r="K1592" s="78">
        <v>0</v>
      </c>
      <c r="M1592" s="103">
        <v>0</v>
      </c>
    </row>
    <row r="1593" spans="1:13" ht="12.5" customHeight="1" x14ac:dyDescent="0.25">
      <c r="A1593" t="str">
        <f t="shared" si="51"/>
        <v>Function_04Application_122023</v>
      </c>
      <c r="B1593">
        <v>1590</v>
      </c>
      <c r="C1593" t="s">
        <v>365</v>
      </c>
      <c r="D1593" t="str">
        <f>VLOOKUP($C1593,'Look-Ups'!$C$2:$G$32,D$1-2,0)</f>
        <v>Function_04</v>
      </c>
      <c r="E1593" t="str">
        <f>VLOOKUP($C1593,'Look-Ups'!$C$2:$G$32,E$1-2,0)</f>
        <v>Function_Simpl_03</v>
      </c>
      <c r="F1593" t="str">
        <f>VLOOKUP($C1593,'Look-Ups'!$C$2:$G$32,F$1-2,0)</f>
        <v>Segment_04</v>
      </c>
      <c r="G1593" t="str">
        <f>VLOOKUP($C1593,'Look-Ups'!$C$2:$G$32,G$1-2,0)</f>
        <v>Proc_Type_04</v>
      </c>
      <c r="H1593" t="s">
        <v>187</v>
      </c>
      <c r="I1593">
        <f t="shared" si="52"/>
        <v>2023</v>
      </c>
      <c r="J1593" t="s">
        <v>23</v>
      </c>
      <c r="K1593" s="78">
        <v>0</v>
      </c>
      <c r="M1593" s="103">
        <v>0</v>
      </c>
    </row>
    <row r="1594" spans="1:13" ht="12.5" customHeight="1" x14ac:dyDescent="0.25">
      <c r="A1594" t="str">
        <f t="shared" si="51"/>
        <v>Function_04Application_122023</v>
      </c>
      <c r="B1594">
        <v>1591</v>
      </c>
      <c r="C1594" t="s">
        <v>365</v>
      </c>
      <c r="D1594" t="str">
        <f>VLOOKUP($C1594,'Look-Ups'!$C$2:$G$32,D$1-2,0)</f>
        <v>Function_04</v>
      </c>
      <c r="E1594" t="str">
        <f>VLOOKUP($C1594,'Look-Ups'!$C$2:$G$32,E$1-2,0)</f>
        <v>Function_Simpl_03</v>
      </c>
      <c r="F1594" t="str">
        <f>VLOOKUP($C1594,'Look-Ups'!$C$2:$G$32,F$1-2,0)</f>
        <v>Segment_04</v>
      </c>
      <c r="G1594" t="str">
        <f>VLOOKUP($C1594,'Look-Ups'!$C$2:$G$32,G$1-2,0)</f>
        <v>Proc_Type_04</v>
      </c>
      <c r="H1594" t="s">
        <v>209</v>
      </c>
      <c r="I1594">
        <f t="shared" si="52"/>
        <v>2023</v>
      </c>
      <c r="J1594" t="s">
        <v>23</v>
      </c>
      <c r="K1594" s="78">
        <v>0</v>
      </c>
      <c r="M1594" s="103">
        <v>0</v>
      </c>
    </row>
    <row r="1595" spans="1:13" ht="12.5" customHeight="1" x14ac:dyDescent="0.25">
      <c r="A1595" t="str">
        <f t="shared" si="51"/>
        <v>Function_04Application_122023</v>
      </c>
      <c r="B1595">
        <v>1592</v>
      </c>
      <c r="C1595" t="s">
        <v>365</v>
      </c>
      <c r="D1595" t="str">
        <f>VLOOKUP($C1595,'Look-Ups'!$C$2:$G$32,D$1-2,0)</f>
        <v>Function_04</v>
      </c>
      <c r="E1595" t="str">
        <f>VLOOKUP($C1595,'Look-Ups'!$C$2:$G$32,E$1-2,0)</f>
        <v>Function_Simpl_03</v>
      </c>
      <c r="F1595" t="str">
        <f>VLOOKUP($C1595,'Look-Ups'!$C$2:$G$32,F$1-2,0)</f>
        <v>Segment_04</v>
      </c>
      <c r="G1595" t="str">
        <f>VLOOKUP($C1595,'Look-Ups'!$C$2:$G$32,G$1-2,0)</f>
        <v>Proc_Type_04</v>
      </c>
      <c r="H1595" t="s">
        <v>204</v>
      </c>
      <c r="I1595">
        <f t="shared" si="52"/>
        <v>2023</v>
      </c>
      <c r="J1595" t="s">
        <v>23</v>
      </c>
      <c r="K1595" s="78">
        <v>0</v>
      </c>
      <c r="M1595" s="103">
        <v>0</v>
      </c>
    </row>
    <row r="1596" spans="1:13" ht="12.5" customHeight="1" x14ac:dyDescent="0.25">
      <c r="A1596" t="str">
        <f t="shared" si="51"/>
        <v>Function_04Application_122023</v>
      </c>
      <c r="B1596">
        <v>1593</v>
      </c>
      <c r="C1596" t="s">
        <v>365</v>
      </c>
      <c r="D1596" t="str">
        <f>VLOOKUP($C1596,'Look-Ups'!$C$2:$G$32,D$1-2,0)</f>
        <v>Function_04</v>
      </c>
      <c r="E1596" t="str">
        <f>VLOOKUP($C1596,'Look-Ups'!$C$2:$G$32,E$1-2,0)</f>
        <v>Function_Simpl_03</v>
      </c>
      <c r="F1596" t="str">
        <f>VLOOKUP($C1596,'Look-Ups'!$C$2:$G$32,F$1-2,0)</f>
        <v>Segment_04</v>
      </c>
      <c r="G1596" t="str">
        <f>VLOOKUP($C1596,'Look-Ups'!$C$2:$G$32,G$1-2,0)</f>
        <v>Proc_Type_04</v>
      </c>
      <c r="H1596" t="s">
        <v>244</v>
      </c>
      <c r="I1596">
        <f t="shared" si="52"/>
        <v>2023</v>
      </c>
      <c r="J1596" t="s">
        <v>23</v>
      </c>
      <c r="K1596" s="78" t="s">
        <v>107</v>
      </c>
      <c r="M1596" s="103">
        <v>1</v>
      </c>
    </row>
    <row r="1597" spans="1:13" ht="12.5" customHeight="1" x14ac:dyDescent="0.25">
      <c r="A1597" t="str">
        <f t="shared" si="51"/>
        <v>Function_03Application_132023</v>
      </c>
      <c r="B1597">
        <v>1594</v>
      </c>
      <c r="C1597" t="s">
        <v>366</v>
      </c>
      <c r="D1597" t="str">
        <f>VLOOKUP($C1597,'Look-Ups'!$C$2:$G$32,D$1-2,0)</f>
        <v>Function_03</v>
      </c>
      <c r="E1597" t="str">
        <f>VLOOKUP($C1597,'Look-Ups'!$C$2:$G$32,E$1-2,0)</f>
        <v>Function_Simpl_03</v>
      </c>
      <c r="F1597" t="str">
        <f>VLOOKUP($C1597,'Look-Ups'!$C$2:$G$32,F$1-2,0)</f>
        <v>Segment_03</v>
      </c>
      <c r="G1597" t="str">
        <f>VLOOKUP($C1597,'Look-Ups'!$C$2:$G$32,G$1-2,0)</f>
        <v>Proc_Type_01</v>
      </c>
      <c r="H1597" t="s">
        <v>219</v>
      </c>
      <c r="I1597">
        <f t="shared" si="52"/>
        <v>2023</v>
      </c>
      <c r="J1597" t="s">
        <v>23</v>
      </c>
      <c r="K1597" s="78">
        <v>0</v>
      </c>
      <c r="M1597" s="103">
        <v>0</v>
      </c>
    </row>
    <row r="1598" spans="1:13" ht="12.5" customHeight="1" x14ac:dyDescent="0.25">
      <c r="A1598" t="str">
        <f t="shared" si="51"/>
        <v>Function_03Application_132023</v>
      </c>
      <c r="B1598">
        <v>1595</v>
      </c>
      <c r="C1598" t="s">
        <v>366</v>
      </c>
      <c r="D1598" t="str">
        <f>VLOOKUP($C1598,'Look-Ups'!$C$2:$G$32,D$1-2,0)</f>
        <v>Function_03</v>
      </c>
      <c r="E1598" t="str">
        <f>VLOOKUP($C1598,'Look-Ups'!$C$2:$G$32,E$1-2,0)</f>
        <v>Function_Simpl_03</v>
      </c>
      <c r="F1598" t="str">
        <f>VLOOKUP($C1598,'Look-Ups'!$C$2:$G$32,F$1-2,0)</f>
        <v>Segment_03</v>
      </c>
      <c r="G1598" t="str">
        <f>VLOOKUP($C1598,'Look-Ups'!$C$2:$G$32,G$1-2,0)</f>
        <v>Proc_Type_01</v>
      </c>
      <c r="H1598" t="s">
        <v>209</v>
      </c>
      <c r="I1598">
        <f t="shared" si="52"/>
        <v>2023</v>
      </c>
      <c r="J1598" t="s">
        <v>23</v>
      </c>
      <c r="K1598" s="78">
        <v>0</v>
      </c>
      <c r="M1598" s="103">
        <v>0</v>
      </c>
    </row>
    <row r="1599" spans="1:13" ht="12.5" customHeight="1" x14ac:dyDescent="0.25">
      <c r="A1599" t="str">
        <f t="shared" si="51"/>
        <v>Function_03Application_132023</v>
      </c>
      <c r="B1599">
        <v>1596</v>
      </c>
      <c r="C1599" t="s">
        <v>366</v>
      </c>
      <c r="D1599" t="str">
        <f>VLOOKUP($C1599,'Look-Ups'!$C$2:$G$32,D$1-2,0)</f>
        <v>Function_03</v>
      </c>
      <c r="E1599" t="str">
        <f>VLOOKUP($C1599,'Look-Ups'!$C$2:$G$32,E$1-2,0)</f>
        <v>Function_Simpl_03</v>
      </c>
      <c r="F1599" t="str">
        <f>VLOOKUP($C1599,'Look-Ups'!$C$2:$G$32,F$1-2,0)</f>
        <v>Segment_03</v>
      </c>
      <c r="G1599" t="str">
        <f>VLOOKUP($C1599,'Look-Ups'!$C$2:$G$32,G$1-2,0)</f>
        <v>Proc_Type_01</v>
      </c>
      <c r="H1599" t="s">
        <v>171</v>
      </c>
      <c r="I1599">
        <f t="shared" si="52"/>
        <v>2023</v>
      </c>
      <c r="J1599" t="s">
        <v>23</v>
      </c>
      <c r="K1599" s="78">
        <v>0</v>
      </c>
      <c r="M1599" s="103">
        <v>0</v>
      </c>
    </row>
    <row r="1600" spans="1:13" ht="12.5" customHeight="1" x14ac:dyDescent="0.25">
      <c r="A1600" t="str">
        <f t="shared" si="51"/>
        <v>Function_03Application_132023</v>
      </c>
      <c r="B1600">
        <v>1597</v>
      </c>
      <c r="C1600" t="s">
        <v>366</v>
      </c>
      <c r="D1600" t="str">
        <f>VLOOKUP($C1600,'Look-Ups'!$C$2:$G$32,D$1-2,0)</f>
        <v>Function_03</v>
      </c>
      <c r="E1600" t="str">
        <f>VLOOKUP($C1600,'Look-Ups'!$C$2:$G$32,E$1-2,0)</f>
        <v>Function_Simpl_03</v>
      </c>
      <c r="F1600" t="str">
        <f>VLOOKUP($C1600,'Look-Ups'!$C$2:$G$32,F$1-2,0)</f>
        <v>Segment_03</v>
      </c>
      <c r="G1600" t="str">
        <f>VLOOKUP($C1600,'Look-Ups'!$C$2:$G$32,G$1-2,0)</f>
        <v>Proc_Type_01</v>
      </c>
      <c r="H1600" t="s">
        <v>238</v>
      </c>
      <c r="I1600">
        <f t="shared" si="52"/>
        <v>2023</v>
      </c>
      <c r="J1600" t="s">
        <v>23</v>
      </c>
      <c r="K1600" s="78">
        <v>0</v>
      </c>
      <c r="M1600" s="103">
        <v>0</v>
      </c>
    </row>
    <row r="1601" spans="1:13" ht="12.5" customHeight="1" x14ac:dyDescent="0.25">
      <c r="A1601" t="str">
        <f t="shared" si="51"/>
        <v>Function_03Application_132023</v>
      </c>
      <c r="B1601">
        <v>1598</v>
      </c>
      <c r="C1601" t="s">
        <v>366</v>
      </c>
      <c r="D1601" t="str">
        <f>VLOOKUP($C1601,'Look-Ups'!$C$2:$G$32,D$1-2,0)</f>
        <v>Function_03</v>
      </c>
      <c r="E1601" t="str">
        <f>VLOOKUP($C1601,'Look-Ups'!$C$2:$G$32,E$1-2,0)</f>
        <v>Function_Simpl_03</v>
      </c>
      <c r="F1601" t="str">
        <f>VLOOKUP($C1601,'Look-Ups'!$C$2:$G$32,F$1-2,0)</f>
        <v>Segment_03</v>
      </c>
      <c r="G1601" t="str">
        <f>VLOOKUP($C1601,'Look-Ups'!$C$2:$G$32,G$1-2,0)</f>
        <v>Proc_Type_01</v>
      </c>
      <c r="H1601" t="s">
        <v>222</v>
      </c>
      <c r="I1601">
        <f t="shared" si="52"/>
        <v>2023</v>
      </c>
      <c r="J1601" t="s">
        <v>23</v>
      </c>
      <c r="K1601" s="78">
        <v>0</v>
      </c>
      <c r="M1601" s="103">
        <v>0</v>
      </c>
    </row>
    <row r="1602" spans="1:13" ht="12.5" customHeight="1" x14ac:dyDescent="0.25">
      <c r="A1602" t="str">
        <f t="shared" si="51"/>
        <v>Function_03Application_132023</v>
      </c>
      <c r="B1602">
        <v>1599</v>
      </c>
      <c r="C1602" t="s">
        <v>366</v>
      </c>
      <c r="D1602" t="str">
        <f>VLOOKUP($C1602,'Look-Ups'!$C$2:$G$32,D$1-2,0)</f>
        <v>Function_03</v>
      </c>
      <c r="E1602" t="str">
        <f>VLOOKUP($C1602,'Look-Ups'!$C$2:$G$32,E$1-2,0)</f>
        <v>Function_Simpl_03</v>
      </c>
      <c r="F1602" t="str">
        <f>VLOOKUP($C1602,'Look-Ups'!$C$2:$G$32,F$1-2,0)</f>
        <v>Segment_03</v>
      </c>
      <c r="G1602" t="str">
        <f>VLOOKUP($C1602,'Look-Ups'!$C$2:$G$32,G$1-2,0)</f>
        <v>Proc_Type_01</v>
      </c>
      <c r="H1602" t="s">
        <v>187</v>
      </c>
      <c r="I1602">
        <f t="shared" si="52"/>
        <v>2023</v>
      </c>
      <c r="J1602" t="s">
        <v>23</v>
      </c>
      <c r="K1602" s="78">
        <v>0</v>
      </c>
      <c r="M1602" s="103">
        <v>0</v>
      </c>
    </row>
    <row r="1603" spans="1:13" ht="12.5" customHeight="1" x14ac:dyDescent="0.25">
      <c r="A1603" t="str">
        <f t="shared" si="51"/>
        <v>Function_03Application_132023</v>
      </c>
      <c r="B1603">
        <v>1600</v>
      </c>
      <c r="C1603" t="s">
        <v>366</v>
      </c>
      <c r="D1603" t="str">
        <f>VLOOKUP($C1603,'Look-Ups'!$C$2:$G$32,D$1-2,0)</f>
        <v>Function_03</v>
      </c>
      <c r="E1603" t="str">
        <f>VLOOKUP($C1603,'Look-Ups'!$C$2:$G$32,E$1-2,0)</f>
        <v>Function_Simpl_03</v>
      </c>
      <c r="F1603" t="str">
        <f>VLOOKUP($C1603,'Look-Ups'!$C$2:$G$32,F$1-2,0)</f>
        <v>Segment_03</v>
      </c>
      <c r="G1603" t="str">
        <f>VLOOKUP($C1603,'Look-Ups'!$C$2:$G$32,G$1-2,0)</f>
        <v>Proc_Type_01</v>
      </c>
      <c r="H1603" t="s">
        <v>195</v>
      </c>
      <c r="I1603">
        <f t="shared" si="52"/>
        <v>2023</v>
      </c>
      <c r="J1603" t="s">
        <v>23</v>
      </c>
      <c r="K1603" s="78">
        <v>0</v>
      </c>
      <c r="M1603" s="103">
        <v>0</v>
      </c>
    </row>
    <row r="1604" spans="1:13" ht="12.5" customHeight="1" x14ac:dyDescent="0.25">
      <c r="A1604" t="str">
        <f t="shared" si="51"/>
        <v>Function_03Application_132023</v>
      </c>
      <c r="B1604">
        <v>1601</v>
      </c>
      <c r="C1604" t="s">
        <v>366</v>
      </c>
      <c r="D1604" t="str">
        <f>VLOOKUP($C1604,'Look-Ups'!$C$2:$G$32,D$1-2,0)</f>
        <v>Function_03</v>
      </c>
      <c r="E1604" t="str">
        <f>VLOOKUP($C1604,'Look-Ups'!$C$2:$G$32,E$1-2,0)</f>
        <v>Function_Simpl_03</v>
      </c>
      <c r="F1604" t="str">
        <f>VLOOKUP($C1604,'Look-Ups'!$C$2:$G$32,F$1-2,0)</f>
        <v>Segment_03</v>
      </c>
      <c r="G1604" t="str">
        <f>VLOOKUP($C1604,'Look-Ups'!$C$2:$G$32,G$1-2,0)</f>
        <v>Proc_Type_01</v>
      </c>
      <c r="H1604" t="s">
        <v>244</v>
      </c>
      <c r="I1604">
        <f t="shared" si="52"/>
        <v>2023</v>
      </c>
      <c r="J1604" t="s">
        <v>23</v>
      </c>
      <c r="K1604" s="78" t="s">
        <v>107</v>
      </c>
      <c r="M1604" s="103">
        <v>1</v>
      </c>
    </row>
    <row r="1605" spans="1:13" ht="12.5" customHeight="1" x14ac:dyDescent="0.25">
      <c r="A1605" t="str">
        <f t="shared" ref="A1605:A1668" si="53">D1605&amp;C1605&amp;I1605</f>
        <v>Function_05Application_162023</v>
      </c>
      <c r="B1605">
        <v>1602</v>
      </c>
      <c r="C1605" t="s">
        <v>369</v>
      </c>
      <c r="D1605" t="str">
        <f>VLOOKUP($C1605,'Look-Ups'!$C$2:$G$32,D$1-2,0)</f>
        <v>Function_05</v>
      </c>
      <c r="E1605" t="str">
        <f>VLOOKUP($C1605,'Look-Ups'!$C$2:$G$32,E$1-2,0)</f>
        <v>Function_Simpl_04</v>
      </c>
      <c r="F1605" t="str">
        <f>VLOOKUP($C1605,'Look-Ups'!$C$2:$G$32,F$1-2,0)</f>
        <v>Segment_04</v>
      </c>
      <c r="G1605" t="str">
        <f>VLOOKUP($C1605,'Look-Ups'!$C$2:$G$32,G$1-2,0)</f>
        <v>Proc_Type_05</v>
      </c>
      <c r="H1605" t="s">
        <v>219</v>
      </c>
      <c r="I1605">
        <f t="shared" si="52"/>
        <v>2023</v>
      </c>
      <c r="J1605" t="s">
        <v>23</v>
      </c>
      <c r="K1605" s="78">
        <v>0</v>
      </c>
      <c r="M1605" s="103">
        <v>0</v>
      </c>
    </row>
    <row r="1606" spans="1:13" ht="12.5" customHeight="1" x14ac:dyDescent="0.25">
      <c r="A1606" t="str">
        <f t="shared" si="53"/>
        <v>Function_05Application_162023</v>
      </c>
      <c r="B1606">
        <v>1603</v>
      </c>
      <c r="C1606" t="s">
        <v>369</v>
      </c>
      <c r="D1606" t="str">
        <f>VLOOKUP($C1606,'Look-Ups'!$C$2:$G$32,D$1-2,0)</f>
        <v>Function_05</v>
      </c>
      <c r="E1606" t="str">
        <f>VLOOKUP($C1606,'Look-Ups'!$C$2:$G$32,E$1-2,0)</f>
        <v>Function_Simpl_04</v>
      </c>
      <c r="F1606" t="str">
        <f>VLOOKUP($C1606,'Look-Ups'!$C$2:$G$32,F$1-2,0)</f>
        <v>Segment_04</v>
      </c>
      <c r="G1606" t="str">
        <f>VLOOKUP($C1606,'Look-Ups'!$C$2:$G$32,G$1-2,0)</f>
        <v>Proc_Type_05</v>
      </c>
      <c r="H1606" t="s">
        <v>156</v>
      </c>
      <c r="I1606">
        <f t="shared" si="52"/>
        <v>2023</v>
      </c>
      <c r="J1606" t="s">
        <v>23</v>
      </c>
      <c r="K1606" s="78">
        <v>0</v>
      </c>
      <c r="M1606" s="103">
        <v>0</v>
      </c>
    </row>
    <row r="1607" spans="1:13" ht="12.5" customHeight="1" x14ac:dyDescent="0.25">
      <c r="A1607" t="str">
        <f t="shared" si="53"/>
        <v>Function_05Application_162023</v>
      </c>
      <c r="B1607">
        <v>1604</v>
      </c>
      <c r="C1607" t="s">
        <v>369</v>
      </c>
      <c r="D1607" t="str">
        <f>VLOOKUP($C1607,'Look-Ups'!$C$2:$G$32,D$1-2,0)</f>
        <v>Function_05</v>
      </c>
      <c r="E1607" t="str">
        <f>VLOOKUP($C1607,'Look-Ups'!$C$2:$G$32,E$1-2,0)</f>
        <v>Function_Simpl_04</v>
      </c>
      <c r="F1607" t="str">
        <f>VLOOKUP($C1607,'Look-Ups'!$C$2:$G$32,F$1-2,0)</f>
        <v>Segment_04</v>
      </c>
      <c r="G1607" t="str">
        <f>VLOOKUP($C1607,'Look-Ups'!$C$2:$G$32,G$1-2,0)</f>
        <v>Proc_Type_05</v>
      </c>
      <c r="H1607" t="s">
        <v>222</v>
      </c>
      <c r="I1607">
        <f t="shared" si="52"/>
        <v>2023</v>
      </c>
      <c r="J1607" t="s">
        <v>23</v>
      </c>
      <c r="K1607" s="78">
        <v>0</v>
      </c>
      <c r="M1607" s="103">
        <v>0</v>
      </c>
    </row>
    <row r="1608" spans="1:13" ht="12.5" customHeight="1" x14ac:dyDescent="0.25">
      <c r="A1608" t="str">
        <f t="shared" si="53"/>
        <v>Function_05Application_162023</v>
      </c>
      <c r="B1608">
        <v>1605</v>
      </c>
      <c r="C1608" t="s">
        <v>369</v>
      </c>
      <c r="D1608" t="str">
        <f>VLOOKUP($C1608,'Look-Ups'!$C$2:$G$32,D$1-2,0)</f>
        <v>Function_05</v>
      </c>
      <c r="E1608" t="str">
        <f>VLOOKUP($C1608,'Look-Ups'!$C$2:$G$32,E$1-2,0)</f>
        <v>Function_Simpl_04</v>
      </c>
      <c r="F1608" t="str">
        <f>VLOOKUP($C1608,'Look-Ups'!$C$2:$G$32,F$1-2,0)</f>
        <v>Segment_04</v>
      </c>
      <c r="G1608" t="str">
        <f>VLOOKUP($C1608,'Look-Ups'!$C$2:$G$32,G$1-2,0)</f>
        <v>Proc_Type_05</v>
      </c>
      <c r="H1608" t="s">
        <v>187</v>
      </c>
      <c r="I1608">
        <f t="shared" si="52"/>
        <v>2023</v>
      </c>
      <c r="J1608" t="s">
        <v>23</v>
      </c>
      <c r="K1608" s="78">
        <v>0</v>
      </c>
      <c r="M1608" s="103">
        <v>0</v>
      </c>
    </row>
    <row r="1609" spans="1:13" ht="12.5" customHeight="1" x14ac:dyDescent="0.25">
      <c r="A1609" t="str">
        <f t="shared" si="53"/>
        <v>Function_05Application_162023</v>
      </c>
      <c r="B1609">
        <v>1606</v>
      </c>
      <c r="C1609" t="s">
        <v>369</v>
      </c>
      <c r="D1609" t="str">
        <f>VLOOKUP($C1609,'Look-Ups'!$C$2:$G$32,D$1-2,0)</f>
        <v>Function_05</v>
      </c>
      <c r="E1609" t="str">
        <f>VLOOKUP($C1609,'Look-Ups'!$C$2:$G$32,E$1-2,0)</f>
        <v>Function_Simpl_04</v>
      </c>
      <c r="F1609" t="str">
        <f>VLOOKUP($C1609,'Look-Ups'!$C$2:$G$32,F$1-2,0)</f>
        <v>Segment_04</v>
      </c>
      <c r="G1609" t="str">
        <f>VLOOKUP($C1609,'Look-Ups'!$C$2:$G$32,G$1-2,0)</f>
        <v>Proc_Type_05</v>
      </c>
      <c r="H1609" t="s">
        <v>209</v>
      </c>
      <c r="I1609">
        <f t="shared" si="52"/>
        <v>2023</v>
      </c>
      <c r="J1609" t="s">
        <v>23</v>
      </c>
      <c r="K1609" s="78">
        <v>0</v>
      </c>
      <c r="M1609" s="103">
        <v>0</v>
      </c>
    </row>
    <row r="1610" spans="1:13" ht="12.5" customHeight="1" x14ac:dyDescent="0.25">
      <c r="A1610" t="str">
        <f t="shared" si="53"/>
        <v>Function_05Application_162023</v>
      </c>
      <c r="B1610">
        <v>1607</v>
      </c>
      <c r="C1610" t="s">
        <v>369</v>
      </c>
      <c r="D1610" t="str">
        <f>VLOOKUP($C1610,'Look-Ups'!$C$2:$G$32,D$1-2,0)</f>
        <v>Function_05</v>
      </c>
      <c r="E1610" t="str">
        <f>VLOOKUP($C1610,'Look-Ups'!$C$2:$G$32,E$1-2,0)</f>
        <v>Function_Simpl_04</v>
      </c>
      <c r="F1610" t="str">
        <f>VLOOKUP($C1610,'Look-Ups'!$C$2:$G$32,F$1-2,0)</f>
        <v>Segment_04</v>
      </c>
      <c r="G1610" t="str">
        <f>VLOOKUP($C1610,'Look-Ups'!$C$2:$G$32,G$1-2,0)</f>
        <v>Proc_Type_05</v>
      </c>
      <c r="H1610" t="s">
        <v>171</v>
      </c>
      <c r="I1610">
        <f t="shared" si="52"/>
        <v>2023</v>
      </c>
      <c r="J1610" t="s">
        <v>23</v>
      </c>
      <c r="K1610" s="78">
        <v>0</v>
      </c>
      <c r="M1610" s="103">
        <v>0</v>
      </c>
    </row>
    <row r="1611" spans="1:13" ht="12.5" customHeight="1" x14ac:dyDescent="0.25">
      <c r="A1611" t="str">
        <f t="shared" si="53"/>
        <v>Function_05Application_162023</v>
      </c>
      <c r="B1611">
        <v>1608</v>
      </c>
      <c r="C1611" t="s">
        <v>369</v>
      </c>
      <c r="D1611" t="str">
        <f>VLOOKUP($C1611,'Look-Ups'!$C$2:$G$32,D$1-2,0)</f>
        <v>Function_05</v>
      </c>
      <c r="E1611" t="str">
        <f>VLOOKUP($C1611,'Look-Ups'!$C$2:$G$32,E$1-2,0)</f>
        <v>Function_Simpl_04</v>
      </c>
      <c r="F1611" t="str">
        <f>VLOOKUP($C1611,'Look-Ups'!$C$2:$G$32,F$1-2,0)</f>
        <v>Segment_04</v>
      </c>
      <c r="G1611" t="str">
        <f>VLOOKUP($C1611,'Look-Ups'!$C$2:$G$32,G$1-2,0)</f>
        <v>Proc_Type_05</v>
      </c>
      <c r="H1611" t="s">
        <v>182</v>
      </c>
      <c r="I1611">
        <f t="shared" si="52"/>
        <v>2023</v>
      </c>
      <c r="J1611" t="s">
        <v>23</v>
      </c>
      <c r="K1611" s="78">
        <v>0</v>
      </c>
      <c r="M1611" s="103">
        <v>0</v>
      </c>
    </row>
    <row r="1612" spans="1:13" ht="12.5" customHeight="1" x14ac:dyDescent="0.25">
      <c r="A1612" t="str">
        <f t="shared" si="53"/>
        <v>Function_05Application_162023</v>
      </c>
      <c r="B1612">
        <v>1609</v>
      </c>
      <c r="C1612" t="s">
        <v>369</v>
      </c>
      <c r="D1612" t="str">
        <f>VLOOKUP($C1612,'Look-Ups'!$C$2:$G$32,D$1-2,0)</f>
        <v>Function_05</v>
      </c>
      <c r="E1612" t="str">
        <f>VLOOKUP($C1612,'Look-Ups'!$C$2:$G$32,E$1-2,0)</f>
        <v>Function_Simpl_04</v>
      </c>
      <c r="F1612" t="str">
        <f>VLOOKUP($C1612,'Look-Ups'!$C$2:$G$32,F$1-2,0)</f>
        <v>Segment_04</v>
      </c>
      <c r="G1612" t="str">
        <f>VLOOKUP($C1612,'Look-Ups'!$C$2:$G$32,G$1-2,0)</f>
        <v>Proc_Type_05</v>
      </c>
      <c r="H1612" t="s">
        <v>238</v>
      </c>
      <c r="I1612">
        <f t="shared" si="52"/>
        <v>2023</v>
      </c>
      <c r="J1612" t="s">
        <v>23</v>
      </c>
      <c r="K1612" s="78">
        <v>0</v>
      </c>
      <c r="M1612" s="103">
        <v>0</v>
      </c>
    </row>
    <row r="1613" spans="1:13" ht="12.5" customHeight="1" x14ac:dyDescent="0.25">
      <c r="A1613" t="str">
        <f t="shared" si="53"/>
        <v>Function_05Application_162023</v>
      </c>
      <c r="B1613">
        <v>1610</v>
      </c>
      <c r="C1613" t="s">
        <v>369</v>
      </c>
      <c r="D1613" t="str">
        <f>VLOOKUP($C1613,'Look-Ups'!$C$2:$G$32,D$1-2,0)</f>
        <v>Function_05</v>
      </c>
      <c r="E1613" t="str">
        <f>VLOOKUP($C1613,'Look-Ups'!$C$2:$G$32,E$1-2,0)</f>
        <v>Function_Simpl_04</v>
      </c>
      <c r="F1613" t="str">
        <f>VLOOKUP($C1613,'Look-Ups'!$C$2:$G$32,F$1-2,0)</f>
        <v>Segment_04</v>
      </c>
      <c r="G1613" t="str">
        <f>VLOOKUP($C1613,'Look-Ups'!$C$2:$G$32,G$1-2,0)</f>
        <v>Proc_Type_05</v>
      </c>
      <c r="H1613" t="s">
        <v>244</v>
      </c>
      <c r="I1613">
        <f t="shared" si="52"/>
        <v>2023</v>
      </c>
      <c r="J1613" t="s">
        <v>23</v>
      </c>
      <c r="K1613" s="78" t="s">
        <v>107</v>
      </c>
      <c r="M1613" s="103">
        <v>1</v>
      </c>
    </row>
    <row r="1614" spans="1:13" ht="12.5" customHeight="1" x14ac:dyDescent="0.25">
      <c r="A1614" t="str">
        <f t="shared" si="53"/>
        <v>Function_05Application_172023</v>
      </c>
      <c r="B1614">
        <v>1611</v>
      </c>
      <c r="C1614" t="s">
        <v>370</v>
      </c>
      <c r="D1614" t="str">
        <f>VLOOKUP($C1614,'Look-Ups'!$C$2:$G$32,D$1-2,0)</f>
        <v>Function_05</v>
      </c>
      <c r="E1614" t="str">
        <f>VLOOKUP($C1614,'Look-Ups'!$C$2:$G$32,E$1-2,0)</f>
        <v>Function_Simpl_04</v>
      </c>
      <c r="F1614" t="str">
        <f>VLOOKUP($C1614,'Look-Ups'!$C$2:$G$32,F$1-2,0)</f>
        <v>Segment_04</v>
      </c>
      <c r="G1614" t="str">
        <f>VLOOKUP($C1614,'Look-Ups'!$C$2:$G$32,G$1-2,0)</f>
        <v>Proc_Type_05</v>
      </c>
      <c r="H1614" t="s">
        <v>209</v>
      </c>
      <c r="I1614">
        <f t="shared" si="52"/>
        <v>2023</v>
      </c>
      <c r="J1614" t="s">
        <v>23</v>
      </c>
      <c r="K1614" s="78">
        <v>0</v>
      </c>
      <c r="M1614" s="103">
        <v>0</v>
      </c>
    </row>
    <row r="1615" spans="1:13" ht="12.5" customHeight="1" x14ac:dyDescent="0.25">
      <c r="A1615" t="str">
        <f t="shared" si="53"/>
        <v>Function_05Application_172023</v>
      </c>
      <c r="B1615">
        <v>1612</v>
      </c>
      <c r="C1615" t="s">
        <v>370</v>
      </c>
      <c r="D1615" t="str">
        <f>VLOOKUP($C1615,'Look-Ups'!$C$2:$G$32,D$1-2,0)</f>
        <v>Function_05</v>
      </c>
      <c r="E1615" t="str">
        <f>VLOOKUP($C1615,'Look-Ups'!$C$2:$G$32,E$1-2,0)</f>
        <v>Function_Simpl_04</v>
      </c>
      <c r="F1615" t="str">
        <f>VLOOKUP($C1615,'Look-Ups'!$C$2:$G$32,F$1-2,0)</f>
        <v>Segment_04</v>
      </c>
      <c r="G1615" t="str">
        <f>VLOOKUP($C1615,'Look-Ups'!$C$2:$G$32,G$1-2,0)</f>
        <v>Proc_Type_05</v>
      </c>
      <c r="H1615" t="s">
        <v>219</v>
      </c>
      <c r="I1615">
        <f t="shared" si="52"/>
        <v>2023</v>
      </c>
      <c r="J1615" t="s">
        <v>23</v>
      </c>
      <c r="K1615" s="78">
        <v>0</v>
      </c>
      <c r="M1615" s="103">
        <v>0</v>
      </c>
    </row>
    <row r="1616" spans="1:13" ht="12.5" customHeight="1" x14ac:dyDescent="0.25">
      <c r="A1616" t="str">
        <f t="shared" si="53"/>
        <v>Function_05Application_172023</v>
      </c>
      <c r="B1616">
        <v>1613</v>
      </c>
      <c r="C1616" t="s">
        <v>370</v>
      </c>
      <c r="D1616" t="str">
        <f>VLOOKUP($C1616,'Look-Ups'!$C$2:$G$32,D$1-2,0)</f>
        <v>Function_05</v>
      </c>
      <c r="E1616" t="str">
        <f>VLOOKUP($C1616,'Look-Ups'!$C$2:$G$32,E$1-2,0)</f>
        <v>Function_Simpl_04</v>
      </c>
      <c r="F1616" t="str">
        <f>VLOOKUP($C1616,'Look-Ups'!$C$2:$G$32,F$1-2,0)</f>
        <v>Segment_04</v>
      </c>
      <c r="G1616" t="str">
        <f>VLOOKUP($C1616,'Look-Ups'!$C$2:$G$32,G$1-2,0)</f>
        <v>Proc_Type_05</v>
      </c>
      <c r="H1616" t="s">
        <v>222</v>
      </c>
      <c r="I1616">
        <f t="shared" si="52"/>
        <v>2023</v>
      </c>
      <c r="J1616" t="s">
        <v>23</v>
      </c>
      <c r="K1616" s="78">
        <v>0</v>
      </c>
      <c r="M1616" s="103">
        <v>0</v>
      </c>
    </row>
    <row r="1617" spans="1:13" ht="12.5" customHeight="1" x14ac:dyDescent="0.25">
      <c r="A1617" t="str">
        <f t="shared" si="53"/>
        <v>Function_05Application_172023</v>
      </c>
      <c r="B1617">
        <v>1614</v>
      </c>
      <c r="C1617" t="s">
        <v>370</v>
      </c>
      <c r="D1617" t="str">
        <f>VLOOKUP($C1617,'Look-Ups'!$C$2:$G$32,D$1-2,0)</f>
        <v>Function_05</v>
      </c>
      <c r="E1617" t="str">
        <f>VLOOKUP($C1617,'Look-Ups'!$C$2:$G$32,E$1-2,0)</f>
        <v>Function_Simpl_04</v>
      </c>
      <c r="F1617" t="str">
        <f>VLOOKUP($C1617,'Look-Ups'!$C$2:$G$32,F$1-2,0)</f>
        <v>Segment_04</v>
      </c>
      <c r="G1617" t="str">
        <f>VLOOKUP($C1617,'Look-Ups'!$C$2:$G$32,G$1-2,0)</f>
        <v>Proc_Type_05</v>
      </c>
      <c r="H1617" t="s">
        <v>187</v>
      </c>
      <c r="I1617">
        <f t="shared" ref="I1617:I1680" si="54">I1262+1</f>
        <v>2023</v>
      </c>
      <c r="J1617" t="s">
        <v>23</v>
      </c>
      <c r="K1617" s="78">
        <v>0</v>
      </c>
      <c r="M1617" s="103">
        <v>0</v>
      </c>
    </row>
    <row r="1618" spans="1:13" ht="12.5" customHeight="1" x14ac:dyDescent="0.25">
      <c r="A1618" t="str">
        <f t="shared" si="53"/>
        <v>Function_05Application_172023</v>
      </c>
      <c r="B1618">
        <v>1615</v>
      </c>
      <c r="C1618" t="s">
        <v>370</v>
      </c>
      <c r="D1618" t="str">
        <f>VLOOKUP($C1618,'Look-Ups'!$C$2:$G$32,D$1-2,0)</f>
        <v>Function_05</v>
      </c>
      <c r="E1618" t="str">
        <f>VLOOKUP($C1618,'Look-Ups'!$C$2:$G$32,E$1-2,0)</f>
        <v>Function_Simpl_04</v>
      </c>
      <c r="F1618" t="str">
        <f>VLOOKUP($C1618,'Look-Ups'!$C$2:$G$32,F$1-2,0)</f>
        <v>Segment_04</v>
      </c>
      <c r="G1618" t="str">
        <f>VLOOKUP($C1618,'Look-Ups'!$C$2:$G$32,G$1-2,0)</f>
        <v>Proc_Type_05</v>
      </c>
      <c r="H1618" t="s">
        <v>156</v>
      </c>
      <c r="I1618">
        <f t="shared" si="54"/>
        <v>2023</v>
      </c>
      <c r="J1618" t="s">
        <v>23</v>
      </c>
      <c r="K1618" s="78">
        <v>0</v>
      </c>
      <c r="M1618" s="103">
        <v>0</v>
      </c>
    </row>
    <row r="1619" spans="1:13" ht="12.5" customHeight="1" x14ac:dyDescent="0.25">
      <c r="A1619" t="str">
        <f t="shared" si="53"/>
        <v>Function_05Application_172023</v>
      </c>
      <c r="B1619">
        <v>1616</v>
      </c>
      <c r="C1619" t="s">
        <v>370</v>
      </c>
      <c r="D1619" t="str">
        <f>VLOOKUP($C1619,'Look-Ups'!$C$2:$G$32,D$1-2,0)</f>
        <v>Function_05</v>
      </c>
      <c r="E1619" t="str">
        <f>VLOOKUP($C1619,'Look-Ups'!$C$2:$G$32,E$1-2,0)</f>
        <v>Function_Simpl_04</v>
      </c>
      <c r="F1619" t="str">
        <f>VLOOKUP($C1619,'Look-Ups'!$C$2:$G$32,F$1-2,0)</f>
        <v>Segment_04</v>
      </c>
      <c r="G1619" t="str">
        <f>VLOOKUP($C1619,'Look-Ups'!$C$2:$G$32,G$1-2,0)</f>
        <v>Proc_Type_05</v>
      </c>
      <c r="H1619" t="s">
        <v>238</v>
      </c>
      <c r="I1619">
        <f t="shared" si="54"/>
        <v>2023</v>
      </c>
      <c r="J1619" t="s">
        <v>23</v>
      </c>
      <c r="K1619" s="78">
        <v>0</v>
      </c>
      <c r="M1619" s="103">
        <v>0</v>
      </c>
    </row>
    <row r="1620" spans="1:13" ht="12.5" customHeight="1" x14ac:dyDescent="0.25">
      <c r="A1620" t="str">
        <f t="shared" si="53"/>
        <v>Function_05Application_172023</v>
      </c>
      <c r="B1620">
        <v>1617</v>
      </c>
      <c r="C1620" t="s">
        <v>370</v>
      </c>
      <c r="D1620" t="str">
        <f>VLOOKUP($C1620,'Look-Ups'!$C$2:$G$32,D$1-2,0)</f>
        <v>Function_05</v>
      </c>
      <c r="E1620" t="str">
        <f>VLOOKUP($C1620,'Look-Ups'!$C$2:$G$32,E$1-2,0)</f>
        <v>Function_Simpl_04</v>
      </c>
      <c r="F1620" t="str">
        <f>VLOOKUP($C1620,'Look-Ups'!$C$2:$G$32,F$1-2,0)</f>
        <v>Segment_04</v>
      </c>
      <c r="G1620" t="str">
        <f>VLOOKUP($C1620,'Look-Ups'!$C$2:$G$32,G$1-2,0)</f>
        <v>Proc_Type_05</v>
      </c>
      <c r="H1620" t="s">
        <v>182</v>
      </c>
      <c r="I1620">
        <f t="shared" si="54"/>
        <v>2023</v>
      </c>
      <c r="J1620" t="s">
        <v>23</v>
      </c>
      <c r="K1620" s="78">
        <v>0</v>
      </c>
      <c r="M1620" s="103">
        <v>0</v>
      </c>
    </row>
    <row r="1621" spans="1:13" ht="12.5" customHeight="1" x14ac:dyDescent="0.25">
      <c r="A1621" t="str">
        <f t="shared" si="53"/>
        <v>Function_05Application_172023</v>
      </c>
      <c r="B1621">
        <v>1618</v>
      </c>
      <c r="C1621" t="s">
        <v>370</v>
      </c>
      <c r="D1621" t="str">
        <f>VLOOKUP($C1621,'Look-Ups'!$C$2:$G$32,D$1-2,0)</f>
        <v>Function_05</v>
      </c>
      <c r="E1621" t="str">
        <f>VLOOKUP($C1621,'Look-Ups'!$C$2:$G$32,E$1-2,0)</f>
        <v>Function_Simpl_04</v>
      </c>
      <c r="F1621" t="str">
        <f>VLOOKUP($C1621,'Look-Ups'!$C$2:$G$32,F$1-2,0)</f>
        <v>Segment_04</v>
      </c>
      <c r="G1621" t="str">
        <f>VLOOKUP($C1621,'Look-Ups'!$C$2:$G$32,G$1-2,0)</f>
        <v>Proc_Type_05</v>
      </c>
      <c r="H1621" t="s">
        <v>195</v>
      </c>
      <c r="I1621">
        <f t="shared" si="54"/>
        <v>2023</v>
      </c>
      <c r="J1621" t="s">
        <v>23</v>
      </c>
      <c r="K1621" s="78">
        <v>0</v>
      </c>
      <c r="M1621" s="103">
        <v>0</v>
      </c>
    </row>
    <row r="1622" spans="1:13" ht="12.5" customHeight="1" x14ac:dyDescent="0.25">
      <c r="A1622" t="str">
        <f t="shared" si="53"/>
        <v>Function_05Application_172023</v>
      </c>
      <c r="B1622">
        <v>1619</v>
      </c>
      <c r="C1622" t="s">
        <v>370</v>
      </c>
      <c r="D1622" t="str">
        <f>VLOOKUP($C1622,'Look-Ups'!$C$2:$G$32,D$1-2,0)</f>
        <v>Function_05</v>
      </c>
      <c r="E1622" t="str">
        <f>VLOOKUP($C1622,'Look-Ups'!$C$2:$G$32,E$1-2,0)</f>
        <v>Function_Simpl_04</v>
      </c>
      <c r="F1622" t="str">
        <f>VLOOKUP($C1622,'Look-Ups'!$C$2:$G$32,F$1-2,0)</f>
        <v>Segment_04</v>
      </c>
      <c r="G1622" t="str">
        <f>VLOOKUP($C1622,'Look-Ups'!$C$2:$G$32,G$1-2,0)</f>
        <v>Proc_Type_05</v>
      </c>
      <c r="H1622" t="s">
        <v>244</v>
      </c>
      <c r="I1622">
        <f t="shared" si="54"/>
        <v>2023</v>
      </c>
      <c r="J1622" t="s">
        <v>23</v>
      </c>
      <c r="K1622" s="78" t="s">
        <v>107</v>
      </c>
      <c r="M1622" s="103">
        <v>1</v>
      </c>
    </row>
    <row r="1623" spans="1:13" ht="12.5" customHeight="1" x14ac:dyDescent="0.25">
      <c r="A1623" t="str">
        <f t="shared" si="53"/>
        <v>Function_06Application_182023</v>
      </c>
      <c r="B1623">
        <v>1620</v>
      </c>
      <c r="C1623" t="s">
        <v>371</v>
      </c>
      <c r="D1623" t="str">
        <f>VLOOKUP($C1623,'Look-Ups'!$C$2:$G$32,D$1-2,0)</f>
        <v>Function_06</v>
      </c>
      <c r="E1623" t="str">
        <f>VLOOKUP($C1623,'Look-Ups'!$C$2:$G$32,E$1-2,0)</f>
        <v>Function_Simpl_05</v>
      </c>
      <c r="F1623" t="str">
        <f>VLOOKUP($C1623,'Look-Ups'!$C$2:$G$32,F$1-2,0)</f>
        <v>Segment_05</v>
      </c>
      <c r="G1623" t="str">
        <f>VLOOKUP($C1623,'Look-Ups'!$C$2:$G$32,G$1-2,0)</f>
        <v>Proc_Type_01</v>
      </c>
      <c r="H1623" t="s">
        <v>215</v>
      </c>
      <c r="I1623">
        <f t="shared" si="54"/>
        <v>2023</v>
      </c>
      <c r="J1623" t="s">
        <v>23</v>
      </c>
      <c r="K1623" s="78">
        <v>0</v>
      </c>
      <c r="M1623" s="103">
        <v>0</v>
      </c>
    </row>
    <row r="1624" spans="1:13" ht="12.5" customHeight="1" x14ac:dyDescent="0.25">
      <c r="A1624" t="str">
        <f t="shared" si="53"/>
        <v>Function_06Application_182023</v>
      </c>
      <c r="B1624">
        <v>1621</v>
      </c>
      <c r="C1624" t="s">
        <v>371</v>
      </c>
      <c r="D1624" t="str">
        <f>VLOOKUP($C1624,'Look-Ups'!$C$2:$G$32,D$1-2,0)</f>
        <v>Function_06</v>
      </c>
      <c r="E1624" t="str">
        <f>VLOOKUP($C1624,'Look-Ups'!$C$2:$G$32,E$1-2,0)</f>
        <v>Function_Simpl_05</v>
      </c>
      <c r="F1624" t="str">
        <f>VLOOKUP($C1624,'Look-Ups'!$C$2:$G$32,F$1-2,0)</f>
        <v>Segment_05</v>
      </c>
      <c r="G1624" t="str">
        <f>VLOOKUP($C1624,'Look-Ups'!$C$2:$G$32,G$1-2,0)</f>
        <v>Proc_Type_01</v>
      </c>
      <c r="H1624" t="s">
        <v>222</v>
      </c>
      <c r="I1624">
        <f t="shared" si="54"/>
        <v>2023</v>
      </c>
      <c r="J1624" t="s">
        <v>23</v>
      </c>
      <c r="K1624" s="78">
        <v>0</v>
      </c>
      <c r="M1624" s="103">
        <v>0</v>
      </c>
    </row>
    <row r="1625" spans="1:13" ht="12.5" customHeight="1" x14ac:dyDescent="0.25">
      <c r="A1625" t="str">
        <f t="shared" si="53"/>
        <v>Function_06Application_182023</v>
      </c>
      <c r="B1625">
        <v>1622</v>
      </c>
      <c r="C1625" t="s">
        <v>371</v>
      </c>
      <c r="D1625" t="str">
        <f>VLOOKUP($C1625,'Look-Ups'!$C$2:$G$32,D$1-2,0)</f>
        <v>Function_06</v>
      </c>
      <c r="E1625" t="str">
        <f>VLOOKUP($C1625,'Look-Ups'!$C$2:$G$32,E$1-2,0)</f>
        <v>Function_Simpl_05</v>
      </c>
      <c r="F1625" t="str">
        <f>VLOOKUP($C1625,'Look-Ups'!$C$2:$G$32,F$1-2,0)</f>
        <v>Segment_05</v>
      </c>
      <c r="G1625" t="str">
        <f>VLOOKUP($C1625,'Look-Ups'!$C$2:$G$32,G$1-2,0)</f>
        <v>Proc_Type_01</v>
      </c>
      <c r="H1625" t="s">
        <v>219</v>
      </c>
      <c r="I1625">
        <f t="shared" si="54"/>
        <v>2023</v>
      </c>
      <c r="J1625" t="s">
        <v>23</v>
      </c>
      <c r="K1625" s="78">
        <v>0</v>
      </c>
      <c r="M1625" s="103">
        <v>0</v>
      </c>
    </row>
    <row r="1626" spans="1:13" ht="12.5" customHeight="1" x14ac:dyDescent="0.25">
      <c r="A1626" t="str">
        <f t="shared" si="53"/>
        <v>Function_06Application_182023</v>
      </c>
      <c r="B1626">
        <v>1623</v>
      </c>
      <c r="C1626" t="s">
        <v>371</v>
      </c>
      <c r="D1626" t="str">
        <f>VLOOKUP($C1626,'Look-Ups'!$C$2:$G$32,D$1-2,0)</f>
        <v>Function_06</v>
      </c>
      <c r="E1626" t="str">
        <f>VLOOKUP($C1626,'Look-Ups'!$C$2:$G$32,E$1-2,0)</f>
        <v>Function_Simpl_05</v>
      </c>
      <c r="F1626" t="str">
        <f>VLOOKUP($C1626,'Look-Ups'!$C$2:$G$32,F$1-2,0)</f>
        <v>Segment_05</v>
      </c>
      <c r="G1626" t="str">
        <f>VLOOKUP($C1626,'Look-Ups'!$C$2:$G$32,G$1-2,0)</f>
        <v>Proc_Type_01</v>
      </c>
      <c r="H1626" t="s">
        <v>217</v>
      </c>
      <c r="I1626">
        <f t="shared" si="54"/>
        <v>2023</v>
      </c>
      <c r="J1626" t="s">
        <v>23</v>
      </c>
      <c r="K1626" s="78">
        <v>0</v>
      </c>
      <c r="M1626" s="103">
        <v>0</v>
      </c>
    </row>
    <row r="1627" spans="1:13" ht="12.5" customHeight="1" x14ac:dyDescent="0.25">
      <c r="A1627" t="str">
        <f t="shared" si="53"/>
        <v>Function_06Application_182023</v>
      </c>
      <c r="B1627">
        <v>1624</v>
      </c>
      <c r="C1627" t="s">
        <v>371</v>
      </c>
      <c r="D1627" t="str">
        <f>VLOOKUP($C1627,'Look-Ups'!$C$2:$G$32,D$1-2,0)</f>
        <v>Function_06</v>
      </c>
      <c r="E1627" t="str">
        <f>VLOOKUP($C1627,'Look-Ups'!$C$2:$G$32,E$1-2,0)</f>
        <v>Function_Simpl_05</v>
      </c>
      <c r="F1627" t="str">
        <f>VLOOKUP($C1627,'Look-Ups'!$C$2:$G$32,F$1-2,0)</f>
        <v>Segment_05</v>
      </c>
      <c r="G1627" t="str">
        <f>VLOOKUP($C1627,'Look-Ups'!$C$2:$G$32,G$1-2,0)</f>
        <v>Proc_Type_01</v>
      </c>
      <c r="H1627" t="s">
        <v>209</v>
      </c>
      <c r="I1627">
        <f t="shared" si="54"/>
        <v>2023</v>
      </c>
      <c r="J1627" t="s">
        <v>23</v>
      </c>
      <c r="K1627" s="78">
        <v>0</v>
      </c>
      <c r="M1627" s="103">
        <v>0</v>
      </c>
    </row>
    <row r="1628" spans="1:13" ht="12.5" customHeight="1" x14ac:dyDescent="0.25">
      <c r="A1628" t="str">
        <f t="shared" si="53"/>
        <v>Function_06Application_182023</v>
      </c>
      <c r="B1628">
        <v>1625</v>
      </c>
      <c r="C1628" t="s">
        <v>371</v>
      </c>
      <c r="D1628" t="str">
        <f>VLOOKUP($C1628,'Look-Ups'!$C$2:$G$32,D$1-2,0)</f>
        <v>Function_06</v>
      </c>
      <c r="E1628" t="str">
        <f>VLOOKUP($C1628,'Look-Ups'!$C$2:$G$32,E$1-2,0)</f>
        <v>Function_Simpl_05</v>
      </c>
      <c r="F1628" t="str">
        <f>VLOOKUP($C1628,'Look-Ups'!$C$2:$G$32,F$1-2,0)</f>
        <v>Segment_05</v>
      </c>
      <c r="G1628" t="str">
        <f>VLOOKUP($C1628,'Look-Ups'!$C$2:$G$32,G$1-2,0)</f>
        <v>Proc_Type_01</v>
      </c>
      <c r="H1628" t="s">
        <v>201</v>
      </c>
      <c r="I1628">
        <f t="shared" si="54"/>
        <v>2023</v>
      </c>
      <c r="J1628" t="s">
        <v>23</v>
      </c>
      <c r="K1628" s="78">
        <v>0</v>
      </c>
      <c r="M1628" s="103">
        <v>0</v>
      </c>
    </row>
    <row r="1629" spans="1:13" ht="12.5" customHeight="1" x14ac:dyDescent="0.25">
      <c r="A1629" t="str">
        <f t="shared" si="53"/>
        <v>Function_06Application_182023</v>
      </c>
      <c r="B1629">
        <v>1626</v>
      </c>
      <c r="C1629" t="s">
        <v>371</v>
      </c>
      <c r="D1629" t="str">
        <f>VLOOKUP($C1629,'Look-Ups'!$C$2:$G$32,D$1-2,0)</f>
        <v>Function_06</v>
      </c>
      <c r="E1629" t="str">
        <f>VLOOKUP($C1629,'Look-Ups'!$C$2:$G$32,E$1-2,0)</f>
        <v>Function_Simpl_05</v>
      </c>
      <c r="F1629" t="str">
        <f>VLOOKUP($C1629,'Look-Ups'!$C$2:$G$32,F$1-2,0)</f>
        <v>Segment_05</v>
      </c>
      <c r="G1629" t="str">
        <f>VLOOKUP($C1629,'Look-Ups'!$C$2:$G$32,G$1-2,0)</f>
        <v>Proc_Type_01</v>
      </c>
      <c r="H1629" t="s">
        <v>187</v>
      </c>
      <c r="I1629">
        <f t="shared" si="54"/>
        <v>2023</v>
      </c>
      <c r="J1629" t="s">
        <v>23</v>
      </c>
      <c r="K1629" s="78">
        <v>0</v>
      </c>
      <c r="M1629" s="103">
        <v>0</v>
      </c>
    </row>
    <row r="1630" spans="1:13" ht="12.5" customHeight="1" x14ac:dyDescent="0.25">
      <c r="A1630" t="str">
        <f t="shared" si="53"/>
        <v>Function_06Application_182023</v>
      </c>
      <c r="B1630">
        <v>1627</v>
      </c>
      <c r="C1630" t="s">
        <v>371</v>
      </c>
      <c r="D1630" t="str">
        <f>VLOOKUP($C1630,'Look-Ups'!$C$2:$G$32,D$1-2,0)</f>
        <v>Function_06</v>
      </c>
      <c r="E1630" t="str">
        <f>VLOOKUP($C1630,'Look-Ups'!$C$2:$G$32,E$1-2,0)</f>
        <v>Function_Simpl_05</v>
      </c>
      <c r="F1630" t="str">
        <f>VLOOKUP($C1630,'Look-Ups'!$C$2:$G$32,F$1-2,0)</f>
        <v>Segment_05</v>
      </c>
      <c r="G1630" t="str">
        <f>VLOOKUP($C1630,'Look-Ups'!$C$2:$G$32,G$1-2,0)</f>
        <v>Proc_Type_01</v>
      </c>
      <c r="H1630" t="s">
        <v>221</v>
      </c>
      <c r="I1630">
        <f t="shared" si="54"/>
        <v>2023</v>
      </c>
      <c r="J1630" t="s">
        <v>23</v>
      </c>
      <c r="K1630" s="78">
        <v>0</v>
      </c>
      <c r="M1630" s="103">
        <v>0</v>
      </c>
    </row>
    <row r="1631" spans="1:13" ht="12.5" customHeight="1" x14ac:dyDescent="0.25">
      <c r="A1631" t="str">
        <f t="shared" si="53"/>
        <v>Function_06Application_182023</v>
      </c>
      <c r="B1631">
        <v>1628</v>
      </c>
      <c r="C1631" t="s">
        <v>371</v>
      </c>
      <c r="D1631" t="str">
        <f>VLOOKUP($C1631,'Look-Ups'!$C$2:$G$32,D$1-2,0)</f>
        <v>Function_06</v>
      </c>
      <c r="E1631" t="str">
        <f>VLOOKUP($C1631,'Look-Ups'!$C$2:$G$32,E$1-2,0)</f>
        <v>Function_Simpl_05</v>
      </c>
      <c r="F1631" t="str">
        <f>VLOOKUP($C1631,'Look-Ups'!$C$2:$G$32,F$1-2,0)</f>
        <v>Segment_05</v>
      </c>
      <c r="G1631" t="str">
        <f>VLOOKUP($C1631,'Look-Ups'!$C$2:$G$32,G$1-2,0)</f>
        <v>Proc_Type_01</v>
      </c>
      <c r="H1631" t="s">
        <v>225</v>
      </c>
      <c r="I1631">
        <f t="shared" si="54"/>
        <v>2023</v>
      </c>
      <c r="J1631" t="s">
        <v>23</v>
      </c>
      <c r="K1631" s="78">
        <v>0</v>
      </c>
      <c r="M1631" s="103">
        <v>0</v>
      </c>
    </row>
    <row r="1632" spans="1:13" ht="12.5" customHeight="1" x14ac:dyDescent="0.25">
      <c r="A1632" t="str">
        <f t="shared" si="53"/>
        <v>Function_06Application_182023</v>
      </c>
      <c r="B1632">
        <v>1629</v>
      </c>
      <c r="C1632" t="s">
        <v>371</v>
      </c>
      <c r="D1632" t="str">
        <f>VLOOKUP($C1632,'Look-Ups'!$C$2:$G$32,D$1-2,0)</f>
        <v>Function_06</v>
      </c>
      <c r="E1632" t="str">
        <f>VLOOKUP($C1632,'Look-Ups'!$C$2:$G$32,E$1-2,0)</f>
        <v>Function_Simpl_05</v>
      </c>
      <c r="F1632" t="str">
        <f>VLOOKUP($C1632,'Look-Ups'!$C$2:$G$32,F$1-2,0)</f>
        <v>Segment_05</v>
      </c>
      <c r="G1632" t="str">
        <f>VLOOKUP($C1632,'Look-Ups'!$C$2:$G$32,G$1-2,0)</f>
        <v>Proc_Type_01</v>
      </c>
      <c r="H1632" t="s">
        <v>236</v>
      </c>
      <c r="I1632">
        <f t="shared" si="54"/>
        <v>2023</v>
      </c>
      <c r="J1632" t="s">
        <v>23</v>
      </c>
      <c r="K1632" s="78">
        <v>0</v>
      </c>
      <c r="M1632" s="103">
        <v>0</v>
      </c>
    </row>
    <row r="1633" spans="1:13" ht="12.5" customHeight="1" x14ac:dyDescent="0.25">
      <c r="A1633" t="str">
        <f t="shared" si="53"/>
        <v>Function_06Application_182023</v>
      </c>
      <c r="B1633">
        <v>1630</v>
      </c>
      <c r="C1633" t="s">
        <v>371</v>
      </c>
      <c r="D1633" t="str">
        <f>VLOOKUP($C1633,'Look-Ups'!$C$2:$G$32,D$1-2,0)</f>
        <v>Function_06</v>
      </c>
      <c r="E1633" t="str">
        <f>VLOOKUP($C1633,'Look-Ups'!$C$2:$G$32,E$1-2,0)</f>
        <v>Function_Simpl_05</v>
      </c>
      <c r="F1633" t="str">
        <f>VLOOKUP($C1633,'Look-Ups'!$C$2:$G$32,F$1-2,0)</f>
        <v>Segment_05</v>
      </c>
      <c r="G1633" t="str">
        <f>VLOOKUP($C1633,'Look-Ups'!$C$2:$G$32,G$1-2,0)</f>
        <v>Proc_Type_01</v>
      </c>
      <c r="H1633" t="s">
        <v>156</v>
      </c>
      <c r="I1633">
        <f t="shared" si="54"/>
        <v>2023</v>
      </c>
      <c r="J1633" t="s">
        <v>23</v>
      </c>
      <c r="K1633" s="78">
        <v>0</v>
      </c>
      <c r="M1633" s="103">
        <v>0</v>
      </c>
    </row>
    <row r="1634" spans="1:13" ht="12.5" customHeight="1" x14ac:dyDescent="0.25">
      <c r="A1634" t="str">
        <f t="shared" si="53"/>
        <v>Function_06Application_182023</v>
      </c>
      <c r="B1634">
        <v>1631</v>
      </c>
      <c r="C1634" t="s">
        <v>371</v>
      </c>
      <c r="D1634" t="str">
        <f>VLOOKUP($C1634,'Look-Ups'!$C$2:$G$32,D$1-2,0)</f>
        <v>Function_06</v>
      </c>
      <c r="E1634" t="str">
        <f>VLOOKUP($C1634,'Look-Ups'!$C$2:$G$32,E$1-2,0)</f>
        <v>Function_Simpl_05</v>
      </c>
      <c r="F1634" t="str">
        <f>VLOOKUP($C1634,'Look-Ups'!$C$2:$G$32,F$1-2,0)</f>
        <v>Segment_05</v>
      </c>
      <c r="G1634" t="str">
        <f>VLOOKUP($C1634,'Look-Ups'!$C$2:$G$32,G$1-2,0)</f>
        <v>Proc_Type_01</v>
      </c>
      <c r="H1634" t="s">
        <v>163</v>
      </c>
      <c r="I1634">
        <f t="shared" si="54"/>
        <v>2023</v>
      </c>
      <c r="J1634" t="s">
        <v>23</v>
      </c>
      <c r="K1634" s="78">
        <v>0</v>
      </c>
      <c r="M1634" s="103">
        <v>0</v>
      </c>
    </row>
    <row r="1635" spans="1:13" ht="12.5" customHeight="1" x14ac:dyDescent="0.25">
      <c r="A1635" t="str">
        <f t="shared" si="53"/>
        <v>Function_06Application_182023</v>
      </c>
      <c r="B1635">
        <v>1632</v>
      </c>
      <c r="C1635" t="s">
        <v>371</v>
      </c>
      <c r="D1635" t="str">
        <f>VLOOKUP($C1635,'Look-Ups'!$C$2:$G$32,D$1-2,0)</f>
        <v>Function_06</v>
      </c>
      <c r="E1635" t="str">
        <f>VLOOKUP($C1635,'Look-Ups'!$C$2:$G$32,E$1-2,0)</f>
        <v>Function_Simpl_05</v>
      </c>
      <c r="F1635" t="str">
        <f>VLOOKUP($C1635,'Look-Ups'!$C$2:$G$32,F$1-2,0)</f>
        <v>Segment_05</v>
      </c>
      <c r="G1635" t="str">
        <f>VLOOKUP($C1635,'Look-Ups'!$C$2:$G$32,G$1-2,0)</f>
        <v>Proc_Type_01</v>
      </c>
      <c r="H1635" t="s">
        <v>184</v>
      </c>
      <c r="I1635">
        <f t="shared" si="54"/>
        <v>2023</v>
      </c>
      <c r="J1635" t="s">
        <v>23</v>
      </c>
      <c r="K1635" s="78">
        <v>0</v>
      </c>
      <c r="M1635" s="103">
        <v>0</v>
      </c>
    </row>
    <row r="1636" spans="1:13" ht="12.5" customHeight="1" x14ac:dyDescent="0.25">
      <c r="A1636" t="str">
        <f t="shared" si="53"/>
        <v>Function_06Application_182023</v>
      </c>
      <c r="B1636">
        <v>1633</v>
      </c>
      <c r="C1636" t="s">
        <v>371</v>
      </c>
      <c r="D1636" t="str">
        <f>VLOOKUP($C1636,'Look-Ups'!$C$2:$G$32,D$1-2,0)</f>
        <v>Function_06</v>
      </c>
      <c r="E1636" t="str">
        <f>VLOOKUP($C1636,'Look-Ups'!$C$2:$G$32,E$1-2,0)</f>
        <v>Function_Simpl_05</v>
      </c>
      <c r="F1636" t="str">
        <f>VLOOKUP($C1636,'Look-Ups'!$C$2:$G$32,F$1-2,0)</f>
        <v>Segment_05</v>
      </c>
      <c r="G1636" t="str">
        <f>VLOOKUP($C1636,'Look-Ups'!$C$2:$G$32,G$1-2,0)</f>
        <v>Proc_Type_01</v>
      </c>
      <c r="H1636" t="s">
        <v>188</v>
      </c>
      <c r="I1636">
        <f t="shared" si="54"/>
        <v>2023</v>
      </c>
      <c r="J1636" t="s">
        <v>23</v>
      </c>
      <c r="K1636" s="78">
        <v>0</v>
      </c>
      <c r="M1636" s="103">
        <v>0</v>
      </c>
    </row>
    <row r="1637" spans="1:13" ht="12.5" customHeight="1" x14ac:dyDescent="0.25">
      <c r="A1637" t="str">
        <f t="shared" si="53"/>
        <v>Function_06Application_182023</v>
      </c>
      <c r="B1637">
        <v>1634</v>
      </c>
      <c r="C1637" t="s">
        <v>371</v>
      </c>
      <c r="D1637" t="str">
        <f>VLOOKUP($C1637,'Look-Ups'!$C$2:$G$32,D$1-2,0)</f>
        <v>Function_06</v>
      </c>
      <c r="E1637" t="str">
        <f>VLOOKUP($C1637,'Look-Ups'!$C$2:$G$32,E$1-2,0)</f>
        <v>Function_Simpl_05</v>
      </c>
      <c r="F1637" t="str">
        <f>VLOOKUP($C1637,'Look-Ups'!$C$2:$G$32,F$1-2,0)</f>
        <v>Segment_05</v>
      </c>
      <c r="G1637" t="str">
        <f>VLOOKUP($C1637,'Look-Ups'!$C$2:$G$32,G$1-2,0)</f>
        <v>Proc_Type_01</v>
      </c>
      <c r="H1637" t="s">
        <v>203</v>
      </c>
      <c r="I1637">
        <f t="shared" si="54"/>
        <v>2023</v>
      </c>
      <c r="J1637" t="s">
        <v>23</v>
      </c>
      <c r="K1637" s="78">
        <v>0</v>
      </c>
      <c r="M1637" s="103">
        <v>0</v>
      </c>
    </row>
    <row r="1638" spans="1:13" ht="12.5" customHeight="1" x14ac:dyDescent="0.25">
      <c r="A1638" t="str">
        <f t="shared" si="53"/>
        <v>Function_06Application_182023</v>
      </c>
      <c r="B1638">
        <v>1635</v>
      </c>
      <c r="C1638" t="s">
        <v>371</v>
      </c>
      <c r="D1638" t="str">
        <f>VLOOKUP($C1638,'Look-Ups'!$C$2:$G$32,D$1-2,0)</f>
        <v>Function_06</v>
      </c>
      <c r="E1638" t="str">
        <f>VLOOKUP($C1638,'Look-Ups'!$C$2:$G$32,E$1-2,0)</f>
        <v>Function_Simpl_05</v>
      </c>
      <c r="F1638" t="str">
        <f>VLOOKUP($C1638,'Look-Ups'!$C$2:$G$32,F$1-2,0)</f>
        <v>Segment_05</v>
      </c>
      <c r="G1638" t="str">
        <f>VLOOKUP($C1638,'Look-Ups'!$C$2:$G$32,G$1-2,0)</f>
        <v>Proc_Type_01</v>
      </c>
      <c r="H1638" t="s">
        <v>211</v>
      </c>
      <c r="I1638">
        <f t="shared" si="54"/>
        <v>2023</v>
      </c>
      <c r="J1638" t="s">
        <v>23</v>
      </c>
      <c r="K1638" s="78">
        <v>0</v>
      </c>
      <c r="M1638" s="103">
        <v>0</v>
      </c>
    </row>
    <row r="1639" spans="1:13" ht="12.5" customHeight="1" x14ac:dyDescent="0.25">
      <c r="A1639" t="str">
        <f t="shared" si="53"/>
        <v>Function_06Application_182023</v>
      </c>
      <c r="B1639">
        <v>1636</v>
      </c>
      <c r="C1639" t="s">
        <v>371</v>
      </c>
      <c r="D1639" t="str">
        <f>VLOOKUP($C1639,'Look-Ups'!$C$2:$G$32,D$1-2,0)</f>
        <v>Function_06</v>
      </c>
      <c r="E1639" t="str">
        <f>VLOOKUP($C1639,'Look-Ups'!$C$2:$G$32,E$1-2,0)</f>
        <v>Function_Simpl_05</v>
      </c>
      <c r="F1639" t="str">
        <f>VLOOKUP($C1639,'Look-Ups'!$C$2:$G$32,F$1-2,0)</f>
        <v>Segment_05</v>
      </c>
      <c r="G1639" t="str">
        <f>VLOOKUP($C1639,'Look-Ups'!$C$2:$G$32,G$1-2,0)</f>
        <v>Proc_Type_01</v>
      </c>
      <c r="H1639" t="s">
        <v>242</v>
      </c>
      <c r="I1639">
        <f t="shared" si="54"/>
        <v>2023</v>
      </c>
      <c r="J1639" t="s">
        <v>23</v>
      </c>
      <c r="K1639" s="78">
        <v>0</v>
      </c>
      <c r="M1639" s="103">
        <v>0</v>
      </c>
    </row>
    <row r="1640" spans="1:13" ht="12.5" customHeight="1" x14ac:dyDescent="0.25">
      <c r="A1640" t="str">
        <f t="shared" si="53"/>
        <v>Function_06Application_182023</v>
      </c>
      <c r="B1640">
        <v>1637</v>
      </c>
      <c r="C1640" t="s">
        <v>371</v>
      </c>
      <c r="D1640" t="str">
        <f>VLOOKUP($C1640,'Look-Ups'!$C$2:$G$32,D$1-2,0)</f>
        <v>Function_06</v>
      </c>
      <c r="E1640" t="str">
        <f>VLOOKUP($C1640,'Look-Ups'!$C$2:$G$32,E$1-2,0)</f>
        <v>Function_Simpl_05</v>
      </c>
      <c r="F1640" t="str">
        <f>VLOOKUP($C1640,'Look-Ups'!$C$2:$G$32,F$1-2,0)</f>
        <v>Segment_05</v>
      </c>
      <c r="G1640" t="str">
        <f>VLOOKUP($C1640,'Look-Ups'!$C$2:$G$32,G$1-2,0)</f>
        <v>Proc_Type_01</v>
      </c>
      <c r="H1640" t="s">
        <v>220</v>
      </c>
      <c r="I1640">
        <f t="shared" si="54"/>
        <v>2023</v>
      </c>
      <c r="J1640" t="s">
        <v>23</v>
      </c>
      <c r="K1640" s="78">
        <v>0</v>
      </c>
      <c r="M1640" s="103">
        <v>0</v>
      </c>
    </row>
    <row r="1641" spans="1:13" ht="12.5" customHeight="1" x14ac:dyDescent="0.25">
      <c r="A1641" t="str">
        <f t="shared" si="53"/>
        <v>Function_06Application_182023</v>
      </c>
      <c r="B1641">
        <v>1638</v>
      </c>
      <c r="C1641" t="s">
        <v>371</v>
      </c>
      <c r="D1641" t="str">
        <f>VLOOKUP($C1641,'Look-Ups'!$C$2:$G$32,D$1-2,0)</f>
        <v>Function_06</v>
      </c>
      <c r="E1641" t="str">
        <f>VLOOKUP($C1641,'Look-Ups'!$C$2:$G$32,E$1-2,0)</f>
        <v>Function_Simpl_05</v>
      </c>
      <c r="F1641" t="str">
        <f>VLOOKUP($C1641,'Look-Ups'!$C$2:$G$32,F$1-2,0)</f>
        <v>Segment_05</v>
      </c>
      <c r="G1641" t="str">
        <f>VLOOKUP($C1641,'Look-Ups'!$C$2:$G$32,G$1-2,0)</f>
        <v>Proc_Type_01</v>
      </c>
      <c r="H1641" t="s">
        <v>182</v>
      </c>
      <c r="I1641">
        <f t="shared" si="54"/>
        <v>2023</v>
      </c>
      <c r="J1641" t="s">
        <v>23</v>
      </c>
      <c r="K1641" s="78">
        <v>0</v>
      </c>
      <c r="M1641" s="103">
        <v>0</v>
      </c>
    </row>
    <row r="1642" spans="1:13" ht="12.5" customHeight="1" x14ac:dyDescent="0.25">
      <c r="A1642" t="str">
        <f t="shared" si="53"/>
        <v>Function_06Application_182023</v>
      </c>
      <c r="B1642">
        <v>1639</v>
      </c>
      <c r="C1642" t="s">
        <v>371</v>
      </c>
      <c r="D1642" t="str">
        <f>VLOOKUP($C1642,'Look-Ups'!$C$2:$G$32,D$1-2,0)</f>
        <v>Function_06</v>
      </c>
      <c r="E1642" t="str">
        <f>VLOOKUP($C1642,'Look-Ups'!$C$2:$G$32,E$1-2,0)</f>
        <v>Function_Simpl_05</v>
      </c>
      <c r="F1642" t="str">
        <f>VLOOKUP($C1642,'Look-Ups'!$C$2:$G$32,F$1-2,0)</f>
        <v>Segment_05</v>
      </c>
      <c r="G1642" t="str">
        <f>VLOOKUP($C1642,'Look-Ups'!$C$2:$G$32,G$1-2,0)</f>
        <v>Proc_Type_01</v>
      </c>
      <c r="H1642" t="s">
        <v>173</v>
      </c>
      <c r="I1642">
        <f t="shared" si="54"/>
        <v>2023</v>
      </c>
      <c r="J1642" t="s">
        <v>23</v>
      </c>
      <c r="K1642" s="78">
        <v>0</v>
      </c>
      <c r="M1642" s="103">
        <v>0</v>
      </c>
    </row>
    <row r="1643" spans="1:13" ht="12.5" customHeight="1" x14ac:dyDescent="0.25">
      <c r="A1643" t="str">
        <f t="shared" si="53"/>
        <v>Function_06Application_182023</v>
      </c>
      <c r="B1643">
        <v>1640</v>
      </c>
      <c r="C1643" t="s">
        <v>371</v>
      </c>
      <c r="D1643" t="str">
        <f>VLOOKUP($C1643,'Look-Ups'!$C$2:$G$32,D$1-2,0)</f>
        <v>Function_06</v>
      </c>
      <c r="E1643" t="str">
        <f>VLOOKUP($C1643,'Look-Ups'!$C$2:$G$32,E$1-2,0)</f>
        <v>Function_Simpl_05</v>
      </c>
      <c r="F1643" t="str">
        <f>VLOOKUP($C1643,'Look-Ups'!$C$2:$G$32,F$1-2,0)</f>
        <v>Segment_05</v>
      </c>
      <c r="G1643" t="str">
        <f>VLOOKUP($C1643,'Look-Ups'!$C$2:$G$32,G$1-2,0)</f>
        <v>Proc_Type_01</v>
      </c>
      <c r="H1643" t="s">
        <v>174</v>
      </c>
      <c r="I1643">
        <f t="shared" si="54"/>
        <v>2023</v>
      </c>
      <c r="J1643" t="s">
        <v>23</v>
      </c>
      <c r="K1643" s="78">
        <v>0</v>
      </c>
      <c r="M1643" s="103">
        <v>0</v>
      </c>
    </row>
    <row r="1644" spans="1:13" ht="12.5" customHeight="1" x14ac:dyDescent="0.25">
      <c r="A1644" t="str">
        <f t="shared" si="53"/>
        <v>Function_06Application_182023</v>
      </c>
      <c r="B1644">
        <v>1641</v>
      </c>
      <c r="C1644" t="s">
        <v>371</v>
      </c>
      <c r="D1644" t="str">
        <f>VLOOKUP($C1644,'Look-Ups'!$C$2:$G$32,D$1-2,0)</f>
        <v>Function_06</v>
      </c>
      <c r="E1644" t="str">
        <f>VLOOKUP($C1644,'Look-Ups'!$C$2:$G$32,E$1-2,0)</f>
        <v>Function_Simpl_05</v>
      </c>
      <c r="F1644" t="str">
        <f>VLOOKUP($C1644,'Look-Ups'!$C$2:$G$32,F$1-2,0)</f>
        <v>Segment_05</v>
      </c>
      <c r="G1644" t="str">
        <f>VLOOKUP($C1644,'Look-Ups'!$C$2:$G$32,G$1-2,0)</f>
        <v>Proc_Type_01</v>
      </c>
      <c r="H1644" t="s">
        <v>183</v>
      </c>
      <c r="I1644">
        <f t="shared" si="54"/>
        <v>2023</v>
      </c>
      <c r="J1644" t="s">
        <v>23</v>
      </c>
      <c r="K1644" s="78">
        <v>0</v>
      </c>
      <c r="M1644" s="103">
        <v>0</v>
      </c>
    </row>
    <row r="1645" spans="1:13" ht="12.5" customHeight="1" x14ac:dyDescent="0.25">
      <c r="A1645" t="str">
        <f t="shared" si="53"/>
        <v>Function_06Application_182023</v>
      </c>
      <c r="B1645">
        <v>1642</v>
      </c>
      <c r="C1645" t="s">
        <v>371</v>
      </c>
      <c r="D1645" t="str">
        <f>VLOOKUP($C1645,'Look-Ups'!$C$2:$G$32,D$1-2,0)</f>
        <v>Function_06</v>
      </c>
      <c r="E1645" t="str">
        <f>VLOOKUP($C1645,'Look-Ups'!$C$2:$G$32,E$1-2,0)</f>
        <v>Function_Simpl_05</v>
      </c>
      <c r="F1645" t="str">
        <f>VLOOKUP($C1645,'Look-Ups'!$C$2:$G$32,F$1-2,0)</f>
        <v>Segment_05</v>
      </c>
      <c r="G1645" t="str">
        <f>VLOOKUP($C1645,'Look-Ups'!$C$2:$G$32,G$1-2,0)</f>
        <v>Proc_Type_01</v>
      </c>
      <c r="H1645" t="s">
        <v>185</v>
      </c>
      <c r="I1645">
        <f t="shared" si="54"/>
        <v>2023</v>
      </c>
      <c r="J1645" t="s">
        <v>23</v>
      </c>
      <c r="K1645" s="78">
        <v>0</v>
      </c>
      <c r="M1645" s="103">
        <v>0</v>
      </c>
    </row>
    <row r="1646" spans="1:13" ht="12.5" customHeight="1" x14ac:dyDescent="0.25">
      <c r="A1646" t="str">
        <f t="shared" si="53"/>
        <v>Function_06Application_182023</v>
      </c>
      <c r="B1646">
        <v>1643</v>
      </c>
      <c r="C1646" t="s">
        <v>371</v>
      </c>
      <c r="D1646" t="str">
        <f>VLOOKUP($C1646,'Look-Ups'!$C$2:$G$32,D$1-2,0)</f>
        <v>Function_06</v>
      </c>
      <c r="E1646" t="str">
        <f>VLOOKUP($C1646,'Look-Ups'!$C$2:$G$32,E$1-2,0)</f>
        <v>Function_Simpl_05</v>
      </c>
      <c r="F1646" t="str">
        <f>VLOOKUP($C1646,'Look-Ups'!$C$2:$G$32,F$1-2,0)</f>
        <v>Segment_05</v>
      </c>
      <c r="G1646" t="str">
        <f>VLOOKUP($C1646,'Look-Ups'!$C$2:$G$32,G$1-2,0)</f>
        <v>Proc_Type_01</v>
      </c>
      <c r="H1646" t="s">
        <v>244</v>
      </c>
      <c r="I1646">
        <f t="shared" si="54"/>
        <v>2023</v>
      </c>
      <c r="J1646" t="s">
        <v>23</v>
      </c>
      <c r="K1646" s="78" t="s">
        <v>107</v>
      </c>
      <c r="M1646" s="103">
        <v>1</v>
      </c>
    </row>
    <row r="1647" spans="1:13" ht="12.5" customHeight="1" x14ac:dyDescent="0.25">
      <c r="A1647" t="str">
        <f t="shared" si="53"/>
        <v>Function_07Application_192023</v>
      </c>
      <c r="B1647">
        <v>1644</v>
      </c>
      <c r="C1647" t="s">
        <v>372</v>
      </c>
      <c r="D1647" t="str">
        <f>VLOOKUP($C1647,'Look-Ups'!$C$2:$G$32,D$1-2,0)</f>
        <v>Function_07</v>
      </c>
      <c r="E1647" t="str">
        <f>VLOOKUP($C1647,'Look-Ups'!$C$2:$G$32,E$1-2,0)</f>
        <v>Function_Simpl_06</v>
      </c>
      <c r="F1647" t="str">
        <f>VLOOKUP($C1647,'Look-Ups'!$C$2:$G$32,F$1-2,0)</f>
        <v>Segment_04</v>
      </c>
      <c r="G1647" t="str">
        <f>VLOOKUP($C1647,'Look-Ups'!$C$2:$G$32,G$1-2,0)</f>
        <v>Proc_Type_05</v>
      </c>
      <c r="H1647" t="s">
        <v>171</v>
      </c>
      <c r="I1647">
        <f t="shared" si="54"/>
        <v>2023</v>
      </c>
      <c r="J1647" t="s">
        <v>23</v>
      </c>
      <c r="K1647" s="78">
        <v>0</v>
      </c>
      <c r="M1647" s="103">
        <v>0</v>
      </c>
    </row>
    <row r="1648" spans="1:13" ht="12.5" customHeight="1" x14ac:dyDescent="0.25">
      <c r="A1648" t="str">
        <f t="shared" si="53"/>
        <v>Function_07Application_192023</v>
      </c>
      <c r="B1648">
        <v>1645</v>
      </c>
      <c r="C1648" t="s">
        <v>372</v>
      </c>
      <c r="D1648" t="str">
        <f>VLOOKUP($C1648,'Look-Ups'!$C$2:$G$32,D$1-2,0)</f>
        <v>Function_07</v>
      </c>
      <c r="E1648" t="str">
        <f>VLOOKUP($C1648,'Look-Ups'!$C$2:$G$32,E$1-2,0)</f>
        <v>Function_Simpl_06</v>
      </c>
      <c r="F1648" t="str">
        <f>VLOOKUP($C1648,'Look-Ups'!$C$2:$G$32,F$1-2,0)</f>
        <v>Segment_04</v>
      </c>
      <c r="G1648" t="str">
        <f>VLOOKUP($C1648,'Look-Ups'!$C$2:$G$32,G$1-2,0)</f>
        <v>Proc_Type_05</v>
      </c>
      <c r="H1648" t="s">
        <v>219</v>
      </c>
      <c r="I1648">
        <f t="shared" si="54"/>
        <v>2023</v>
      </c>
      <c r="J1648" t="s">
        <v>23</v>
      </c>
      <c r="K1648" s="78">
        <v>0</v>
      </c>
      <c r="M1648" s="103">
        <v>0</v>
      </c>
    </row>
    <row r="1649" spans="1:13" ht="12.5" customHeight="1" x14ac:dyDescent="0.25">
      <c r="A1649" t="str">
        <f t="shared" si="53"/>
        <v>Function_07Application_192023</v>
      </c>
      <c r="B1649">
        <v>1646</v>
      </c>
      <c r="C1649" t="s">
        <v>372</v>
      </c>
      <c r="D1649" t="str">
        <f>VLOOKUP($C1649,'Look-Ups'!$C$2:$G$32,D$1-2,0)</f>
        <v>Function_07</v>
      </c>
      <c r="E1649" t="str">
        <f>VLOOKUP($C1649,'Look-Ups'!$C$2:$G$32,E$1-2,0)</f>
        <v>Function_Simpl_06</v>
      </c>
      <c r="F1649" t="str">
        <f>VLOOKUP($C1649,'Look-Ups'!$C$2:$G$32,F$1-2,0)</f>
        <v>Segment_04</v>
      </c>
      <c r="G1649" t="str">
        <f>VLOOKUP($C1649,'Look-Ups'!$C$2:$G$32,G$1-2,0)</f>
        <v>Proc_Type_05</v>
      </c>
      <c r="H1649" t="s">
        <v>156</v>
      </c>
      <c r="I1649">
        <f t="shared" si="54"/>
        <v>2023</v>
      </c>
      <c r="J1649" t="s">
        <v>23</v>
      </c>
      <c r="K1649" s="78">
        <v>0</v>
      </c>
      <c r="M1649" s="103">
        <v>0</v>
      </c>
    </row>
    <row r="1650" spans="1:13" ht="12.5" customHeight="1" x14ac:dyDescent="0.25">
      <c r="A1650" t="str">
        <f t="shared" si="53"/>
        <v>Function_07Application_192023</v>
      </c>
      <c r="B1650">
        <v>1647</v>
      </c>
      <c r="C1650" t="s">
        <v>372</v>
      </c>
      <c r="D1650" t="str">
        <f>VLOOKUP($C1650,'Look-Ups'!$C$2:$G$32,D$1-2,0)</f>
        <v>Function_07</v>
      </c>
      <c r="E1650" t="str">
        <f>VLOOKUP($C1650,'Look-Ups'!$C$2:$G$32,E$1-2,0)</f>
        <v>Function_Simpl_06</v>
      </c>
      <c r="F1650" t="str">
        <f>VLOOKUP($C1650,'Look-Ups'!$C$2:$G$32,F$1-2,0)</f>
        <v>Segment_04</v>
      </c>
      <c r="G1650" t="str">
        <f>VLOOKUP($C1650,'Look-Ups'!$C$2:$G$32,G$1-2,0)</f>
        <v>Proc_Type_05</v>
      </c>
      <c r="H1650" t="s">
        <v>187</v>
      </c>
      <c r="I1650">
        <f t="shared" si="54"/>
        <v>2023</v>
      </c>
      <c r="J1650" t="s">
        <v>23</v>
      </c>
      <c r="K1650" s="78">
        <v>0</v>
      </c>
      <c r="M1650" s="103">
        <v>0</v>
      </c>
    </row>
    <row r="1651" spans="1:13" ht="12.5" customHeight="1" x14ac:dyDescent="0.25">
      <c r="A1651" t="str">
        <f t="shared" si="53"/>
        <v>Function_07Application_192023</v>
      </c>
      <c r="B1651">
        <v>1648</v>
      </c>
      <c r="C1651" t="s">
        <v>372</v>
      </c>
      <c r="D1651" t="str">
        <f>VLOOKUP($C1651,'Look-Ups'!$C$2:$G$32,D$1-2,0)</f>
        <v>Function_07</v>
      </c>
      <c r="E1651" t="str">
        <f>VLOOKUP($C1651,'Look-Ups'!$C$2:$G$32,E$1-2,0)</f>
        <v>Function_Simpl_06</v>
      </c>
      <c r="F1651" t="str">
        <f>VLOOKUP($C1651,'Look-Ups'!$C$2:$G$32,F$1-2,0)</f>
        <v>Segment_04</v>
      </c>
      <c r="G1651" t="str">
        <f>VLOOKUP($C1651,'Look-Ups'!$C$2:$G$32,G$1-2,0)</f>
        <v>Proc_Type_05</v>
      </c>
      <c r="H1651" t="s">
        <v>209</v>
      </c>
      <c r="I1651">
        <f t="shared" si="54"/>
        <v>2023</v>
      </c>
      <c r="J1651" t="s">
        <v>23</v>
      </c>
      <c r="K1651" s="78">
        <v>0</v>
      </c>
      <c r="M1651" s="103">
        <v>0</v>
      </c>
    </row>
    <row r="1652" spans="1:13" ht="12.5" customHeight="1" x14ac:dyDescent="0.25">
      <c r="A1652" t="str">
        <f t="shared" si="53"/>
        <v>Function_07Application_192023</v>
      </c>
      <c r="B1652">
        <v>1649</v>
      </c>
      <c r="C1652" t="s">
        <v>372</v>
      </c>
      <c r="D1652" t="str">
        <f>VLOOKUP($C1652,'Look-Ups'!$C$2:$G$32,D$1-2,0)</f>
        <v>Function_07</v>
      </c>
      <c r="E1652" t="str">
        <f>VLOOKUP($C1652,'Look-Ups'!$C$2:$G$32,E$1-2,0)</f>
        <v>Function_Simpl_06</v>
      </c>
      <c r="F1652" t="str">
        <f>VLOOKUP($C1652,'Look-Ups'!$C$2:$G$32,F$1-2,0)</f>
        <v>Segment_04</v>
      </c>
      <c r="G1652" t="str">
        <f>VLOOKUP($C1652,'Look-Ups'!$C$2:$G$32,G$1-2,0)</f>
        <v>Proc_Type_05</v>
      </c>
      <c r="H1652" t="s">
        <v>222</v>
      </c>
      <c r="I1652">
        <f t="shared" si="54"/>
        <v>2023</v>
      </c>
      <c r="J1652" t="s">
        <v>23</v>
      </c>
      <c r="K1652" s="78">
        <v>0</v>
      </c>
      <c r="M1652" s="103">
        <v>0</v>
      </c>
    </row>
    <row r="1653" spans="1:13" ht="12.5" customHeight="1" x14ac:dyDescent="0.25">
      <c r="A1653" t="str">
        <f t="shared" si="53"/>
        <v>Function_07Application_192023</v>
      </c>
      <c r="B1653">
        <v>1650</v>
      </c>
      <c r="C1653" t="s">
        <v>372</v>
      </c>
      <c r="D1653" t="str">
        <f>VLOOKUP($C1653,'Look-Ups'!$C$2:$G$32,D$1-2,0)</f>
        <v>Function_07</v>
      </c>
      <c r="E1653" t="str">
        <f>VLOOKUP($C1653,'Look-Ups'!$C$2:$G$32,E$1-2,0)</f>
        <v>Function_Simpl_06</v>
      </c>
      <c r="F1653" t="str">
        <f>VLOOKUP($C1653,'Look-Ups'!$C$2:$G$32,F$1-2,0)</f>
        <v>Segment_04</v>
      </c>
      <c r="G1653" t="str">
        <f>VLOOKUP($C1653,'Look-Ups'!$C$2:$G$32,G$1-2,0)</f>
        <v>Proc_Type_05</v>
      </c>
      <c r="H1653" t="s">
        <v>195</v>
      </c>
      <c r="I1653">
        <f t="shared" si="54"/>
        <v>2023</v>
      </c>
      <c r="J1653" t="s">
        <v>23</v>
      </c>
      <c r="K1653" s="78">
        <v>0</v>
      </c>
      <c r="M1653" s="103">
        <v>0</v>
      </c>
    </row>
    <row r="1654" spans="1:13" ht="12.5" customHeight="1" x14ac:dyDescent="0.25">
      <c r="A1654" t="str">
        <f t="shared" si="53"/>
        <v>Function_07Application_192023</v>
      </c>
      <c r="B1654">
        <v>1651</v>
      </c>
      <c r="C1654" t="s">
        <v>372</v>
      </c>
      <c r="D1654" t="str">
        <f>VLOOKUP($C1654,'Look-Ups'!$C$2:$G$32,D$1-2,0)</f>
        <v>Function_07</v>
      </c>
      <c r="E1654" t="str">
        <f>VLOOKUP($C1654,'Look-Ups'!$C$2:$G$32,E$1-2,0)</f>
        <v>Function_Simpl_06</v>
      </c>
      <c r="F1654" t="str">
        <f>VLOOKUP($C1654,'Look-Ups'!$C$2:$G$32,F$1-2,0)</f>
        <v>Segment_04</v>
      </c>
      <c r="G1654" t="str">
        <f>VLOOKUP($C1654,'Look-Ups'!$C$2:$G$32,G$1-2,0)</f>
        <v>Proc_Type_05</v>
      </c>
      <c r="H1654" t="s">
        <v>225</v>
      </c>
      <c r="I1654">
        <f t="shared" si="54"/>
        <v>2023</v>
      </c>
      <c r="J1654" t="s">
        <v>23</v>
      </c>
      <c r="K1654" s="78">
        <v>0</v>
      </c>
      <c r="M1654" s="103">
        <v>0</v>
      </c>
    </row>
    <row r="1655" spans="1:13" ht="12.5" customHeight="1" x14ac:dyDescent="0.25">
      <c r="A1655" t="str">
        <f t="shared" si="53"/>
        <v>Function_07Application_192023</v>
      </c>
      <c r="B1655">
        <v>1652</v>
      </c>
      <c r="C1655" t="s">
        <v>372</v>
      </c>
      <c r="D1655" t="str">
        <f>VLOOKUP($C1655,'Look-Ups'!$C$2:$G$32,D$1-2,0)</f>
        <v>Function_07</v>
      </c>
      <c r="E1655" t="str">
        <f>VLOOKUP($C1655,'Look-Ups'!$C$2:$G$32,E$1-2,0)</f>
        <v>Function_Simpl_06</v>
      </c>
      <c r="F1655" t="str">
        <f>VLOOKUP($C1655,'Look-Ups'!$C$2:$G$32,F$1-2,0)</f>
        <v>Segment_04</v>
      </c>
      <c r="G1655" t="str">
        <f>VLOOKUP($C1655,'Look-Ups'!$C$2:$G$32,G$1-2,0)</f>
        <v>Proc_Type_05</v>
      </c>
      <c r="H1655" t="s">
        <v>206</v>
      </c>
      <c r="I1655">
        <f t="shared" si="54"/>
        <v>2023</v>
      </c>
      <c r="J1655" t="s">
        <v>23</v>
      </c>
      <c r="K1655" s="78">
        <v>0</v>
      </c>
      <c r="M1655" s="103">
        <v>0</v>
      </c>
    </row>
    <row r="1656" spans="1:13" ht="12.5" customHeight="1" x14ac:dyDescent="0.25">
      <c r="A1656" t="str">
        <f t="shared" si="53"/>
        <v>Function_07Application_192023</v>
      </c>
      <c r="B1656">
        <v>1653</v>
      </c>
      <c r="C1656" t="s">
        <v>372</v>
      </c>
      <c r="D1656" t="str">
        <f>VLOOKUP($C1656,'Look-Ups'!$C$2:$G$32,D$1-2,0)</f>
        <v>Function_07</v>
      </c>
      <c r="E1656" t="str">
        <f>VLOOKUP($C1656,'Look-Ups'!$C$2:$G$32,E$1-2,0)</f>
        <v>Function_Simpl_06</v>
      </c>
      <c r="F1656" t="str">
        <f>VLOOKUP($C1656,'Look-Ups'!$C$2:$G$32,F$1-2,0)</f>
        <v>Segment_04</v>
      </c>
      <c r="G1656" t="str">
        <f>VLOOKUP($C1656,'Look-Ups'!$C$2:$G$32,G$1-2,0)</f>
        <v>Proc_Type_05</v>
      </c>
      <c r="H1656" t="s">
        <v>238</v>
      </c>
      <c r="I1656">
        <f t="shared" si="54"/>
        <v>2023</v>
      </c>
      <c r="J1656" t="s">
        <v>23</v>
      </c>
      <c r="K1656" s="78">
        <v>0</v>
      </c>
      <c r="M1656" s="103">
        <v>0</v>
      </c>
    </row>
    <row r="1657" spans="1:13" ht="12.5" customHeight="1" x14ac:dyDescent="0.25">
      <c r="A1657" t="str">
        <f t="shared" si="53"/>
        <v>Function_07Application_192023</v>
      </c>
      <c r="B1657">
        <v>1654</v>
      </c>
      <c r="C1657" t="s">
        <v>372</v>
      </c>
      <c r="D1657" t="str">
        <f>VLOOKUP($C1657,'Look-Ups'!$C$2:$G$32,D$1-2,0)</f>
        <v>Function_07</v>
      </c>
      <c r="E1657" t="str">
        <f>VLOOKUP($C1657,'Look-Ups'!$C$2:$G$32,E$1-2,0)</f>
        <v>Function_Simpl_06</v>
      </c>
      <c r="F1657" t="str">
        <f>VLOOKUP($C1657,'Look-Ups'!$C$2:$G$32,F$1-2,0)</f>
        <v>Segment_04</v>
      </c>
      <c r="G1657" t="str">
        <f>VLOOKUP($C1657,'Look-Ups'!$C$2:$G$32,G$1-2,0)</f>
        <v>Proc_Type_05</v>
      </c>
      <c r="H1657" t="s">
        <v>244</v>
      </c>
      <c r="I1657">
        <f t="shared" si="54"/>
        <v>2023</v>
      </c>
      <c r="J1657" t="s">
        <v>23</v>
      </c>
      <c r="K1657" s="78" t="s">
        <v>107</v>
      </c>
      <c r="M1657" s="103">
        <v>1</v>
      </c>
    </row>
    <row r="1658" spans="1:13" ht="12.5" customHeight="1" x14ac:dyDescent="0.25">
      <c r="A1658" t="str">
        <f t="shared" si="53"/>
        <v>Function_07Application_202023</v>
      </c>
      <c r="B1658">
        <v>1655</v>
      </c>
      <c r="C1658" t="s">
        <v>373</v>
      </c>
      <c r="D1658" t="str">
        <f>VLOOKUP($C1658,'Look-Ups'!$C$2:$G$32,D$1-2,0)</f>
        <v>Function_07</v>
      </c>
      <c r="E1658" t="str">
        <f>VLOOKUP($C1658,'Look-Ups'!$C$2:$G$32,E$1-2,0)</f>
        <v>Function_Simpl_06</v>
      </c>
      <c r="F1658" t="str">
        <f>VLOOKUP($C1658,'Look-Ups'!$C$2:$G$32,F$1-2,0)</f>
        <v>Segment_04</v>
      </c>
      <c r="G1658" t="str">
        <f>VLOOKUP($C1658,'Look-Ups'!$C$2:$G$32,G$1-2,0)</f>
        <v>Proc_Type_05</v>
      </c>
      <c r="H1658" t="s">
        <v>171</v>
      </c>
      <c r="I1658">
        <f t="shared" si="54"/>
        <v>2023</v>
      </c>
      <c r="J1658" t="s">
        <v>23</v>
      </c>
      <c r="K1658" s="78">
        <v>0</v>
      </c>
      <c r="M1658" s="103">
        <v>0</v>
      </c>
    </row>
    <row r="1659" spans="1:13" ht="12.5" customHeight="1" x14ac:dyDescent="0.25">
      <c r="A1659" t="str">
        <f t="shared" si="53"/>
        <v>Function_07Application_202023</v>
      </c>
      <c r="B1659">
        <v>1656</v>
      </c>
      <c r="C1659" t="s">
        <v>373</v>
      </c>
      <c r="D1659" t="str">
        <f>VLOOKUP($C1659,'Look-Ups'!$C$2:$G$32,D$1-2,0)</f>
        <v>Function_07</v>
      </c>
      <c r="E1659" t="str">
        <f>VLOOKUP($C1659,'Look-Ups'!$C$2:$G$32,E$1-2,0)</f>
        <v>Function_Simpl_06</v>
      </c>
      <c r="F1659" t="str">
        <f>VLOOKUP($C1659,'Look-Ups'!$C$2:$G$32,F$1-2,0)</f>
        <v>Segment_04</v>
      </c>
      <c r="G1659" t="str">
        <f>VLOOKUP($C1659,'Look-Ups'!$C$2:$G$32,G$1-2,0)</f>
        <v>Proc_Type_05</v>
      </c>
      <c r="H1659" t="s">
        <v>219</v>
      </c>
      <c r="I1659">
        <f t="shared" si="54"/>
        <v>2023</v>
      </c>
      <c r="J1659" t="s">
        <v>23</v>
      </c>
      <c r="K1659" s="78">
        <v>0</v>
      </c>
      <c r="M1659" s="103">
        <v>0</v>
      </c>
    </row>
    <row r="1660" spans="1:13" ht="12.5" customHeight="1" x14ac:dyDescent="0.25">
      <c r="A1660" t="str">
        <f t="shared" si="53"/>
        <v>Function_07Application_202023</v>
      </c>
      <c r="B1660">
        <v>1657</v>
      </c>
      <c r="C1660" t="s">
        <v>373</v>
      </c>
      <c r="D1660" t="str">
        <f>VLOOKUP($C1660,'Look-Ups'!$C$2:$G$32,D$1-2,0)</f>
        <v>Function_07</v>
      </c>
      <c r="E1660" t="str">
        <f>VLOOKUP($C1660,'Look-Ups'!$C$2:$G$32,E$1-2,0)</f>
        <v>Function_Simpl_06</v>
      </c>
      <c r="F1660" t="str">
        <f>VLOOKUP($C1660,'Look-Ups'!$C$2:$G$32,F$1-2,0)</f>
        <v>Segment_04</v>
      </c>
      <c r="G1660" t="str">
        <f>VLOOKUP($C1660,'Look-Ups'!$C$2:$G$32,G$1-2,0)</f>
        <v>Proc_Type_05</v>
      </c>
      <c r="H1660" t="s">
        <v>156</v>
      </c>
      <c r="I1660">
        <f t="shared" si="54"/>
        <v>2023</v>
      </c>
      <c r="J1660" t="s">
        <v>23</v>
      </c>
      <c r="K1660" s="78">
        <v>0</v>
      </c>
      <c r="M1660" s="103">
        <v>0</v>
      </c>
    </row>
    <row r="1661" spans="1:13" ht="12.5" customHeight="1" x14ac:dyDescent="0.25">
      <c r="A1661" t="str">
        <f t="shared" si="53"/>
        <v>Function_07Application_202023</v>
      </c>
      <c r="B1661">
        <v>1658</v>
      </c>
      <c r="C1661" t="s">
        <v>373</v>
      </c>
      <c r="D1661" t="str">
        <f>VLOOKUP($C1661,'Look-Ups'!$C$2:$G$32,D$1-2,0)</f>
        <v>Function_07</v>
      </c>
      <c r="E1661" t="str">
        <f>VLOOKUP($C1661,'Look-Ups'!$C$2:$G$32,E$1-2,0)</f>
        <v>Function_Simpl_06</v>
      </c>
      <c r="F1661" t="str">
        <f>VLOOKUP($C1661,'Look-Ups'!$C$2:$G$32,F$1-2,0)</f>
        <v>Segment_04</v>
      </c>
      <c r="G1661" t="str">
        <f>VLOOKUP($C1661,'Look-Ups'!$C$2:$G$32,G$1-2,0)</f>
        <v>Proc_Type_05</v>
      </c>
      <c r="H1661" t="s">
        <v>187</v>
      </c>
      <c r="I1661">
        <f t="shared" si="54"/>
        <v>2023</v>
      </c>
      <c r="J1661" t="s">
        <v>23</v>
      </c>
      <c r="K1661" s="78">
        <v>0</v>
      </c>
      <c r="M1661" s="103">
        <v>0</v>
      </c>
    </row>
    <row r="1662" spans="1:13" ht="12.5" customHeight="1" x14ac:dyDescent="0.25">
      <c r="A1662" t="str">
        <f t="shared" si="53"/>
        <v>Function_07Application_202023</v>
      </c>
      <c r="B1662">
        <v>1659</v>
      </c>
      <c r="C1662" t="s">
        <v>373</v>
      </c>
      <c r="D1662" t="str">
        <f>VLOOKUP($C1662,'Look-Ups'!$C$2:$G$32,D$1-2,0)</f>
        <v>Function_07</v>
      </c>
      <c r="E1662" t="str">
        <f>VLOOKUP($C1662,'Look-Ups'!$C$2:$G$32,E$1-2,0)</f>
        <v>Function_Simpl_06</v>
      </c>
      <c r="F1662" t="str">
        <f>VLOOKUP($C1662,'Look-Ups'!$C$2:$G$32,F$1-2,0)</f>
        <v>Segment_04</v>
      </c>
      <c r="G1662" t="str">
        <f>VLOOKUP($C1662,'Look-Ups'!$C$2:$G$32,G$1-2,0)</f>
        <v>Proc_Type_05</v>
      </c>
      <c r="H1662" t="s">
        <v>209</v>
      </c>
      <c r="I1662">
        <f t="shared" si="54"/>
        <v>2023</v>
      </c>
      <c r="J1662" t="s">
        <v>23</v>
      </c>
      <c r="K1662" s="78">
        <v>0</v>
      </c>
      <c r="M1662" s="103">
        <v>0</v>
      </c>
    </row>
    <row r="1663" spans="1:13" ht="12.5" customHeight="1" x14ac:dyDescent="0.25">
      <c r="A1663" t="str">
        <f t="shared" si="53"/>
        <v>Function_07Application_202023</v>
      </c>
      <c r="B1663">
        <v>1660</v>
      </c>
      <c r="C1663" t="s">
        <v>373</v>
      </c>
      <c r="D1663" t="str">
        <f>VLOOKUP($C1663,'Look-Ups'!$C$2:$G$32,D$1-2,0)</f>
        <v>Function_07</v>
      </c>
      <c r="E1663" t="str">
        <f>VLOOKUP($C1663,'Look-Ups'!$C$2:$G$32,E$1-2,0)</f>
        <v>Function_Simpl_06</v>
      </c>
      <c r="F1663" t="str">
        <f>VLOOKUP($C1663,'Look-Ups'!$C$2:$G$32,F$1-2,0)</f>
        <v>Segment_04</v>
      </c>
      <c r="G1663" t="str">
        <f>VLOOKUP($C1663,'Look-Ups'!$C$2:$G$32,G$1-2,0)</f>
        <v>Proc_Type_05</v>
      </c>
      <c r="H1663" t="s">
        <v>222</v>
      </c>
      <c r="I1663">
        <f t="shared" si="54"/>
        <v>2023</v>
      </c>
      <c r="J1663" t="s">
        <v>23</v>
      </c>
      <c r="K1663" s="78">
        <v>0</v>
      </c>
      <c r="M1663" s="103">
        <v>0</v>
      </c>
    </row>
    <row r="1664" spans="1:13" ht="12.5" customHeight="1" x14ac:dyDescent="0.25">
      <c r="A1664" t="str">
        <f t="shared" si="53"/>
        <v>Function_07Application_202023</v>
      </c>
      <c r="B1664">
        <v>1661</v>
      </c>
      <c r="C1664" t="s">
        <v>373</v>
      </c>
      <c r="D1664" t="str">
        <f>VLOOKUP($C1664,'Look-Ups'!$C$2:$G$32,D$1-2,0)</f>
        <v>Function_07</v>
      </c>
      <c r="E1664" t="str">
        <f>VLOOKUP($C1664,'Look-Ups'!$C$2:$G$32,E$1-2,0)</f>
        <v>Function_Simpl_06</v>
      </c>
      <c r="F1664" t="str">
        <f>VLOOKUP($C1664,'Look-Ups'!$C$2:$G$32,F$1-2,0)</f>
        <v>Segment_04</v>
      </c>
      <c r="G1664" t="str">
        <f>VLOOKUP($C1664,'Look-Ups'!$C$2:$G$32,G$1-2,0)</f>
        <v>Proc_Type_05</v>
      </c>
      <c r="H1664" t="s">
        <v>195</v>
      </c>
      <c r="I1664">
        <f t="shared" si="54"/>
        <v>2023</v>
      </c>
      <c r="J1664" t="s">
        <v>23</v>
      </c>
      <c r="K1664" s="78">
        <v>0</v>
      </c>
      <c r="M1664" s="103">
        <v>0</v>
      </c>
    </row>
    <row r="1665" spans="1:13" ht="12.5" customHeight="1" x14ac:dyDescent="0.25">
      <c r="A1665" t="str">
        <f t="shared" si="53"/>
        <v>Function_07Application_202023</v>
      </c>
      <c r="B1665">
        <v>1662</v>
      </c>
      <c r="C1665" t="s">
        <v>373</v>
      </c>
      <c r="D1665" t="str">
        <f>VLOOKUP($C1665,'Look-Ups'!$C$2:$G$32,D$1-2,0)</f>
        <v>Function_07</v>
      </c>
      <c r="E1665" t="str">
        <f>VLOOKUP($C1665,'Look-Ups'!$C$2:$G$32,E$1-2,0)</f>
        <v>Function_Simpl_06</v>
      </c>
      <c r="F1665" t="str">
        <f>VLOOKUP($C1665,'Look-Ups'!$C$2:$G$32,F$1-2,0)</f>
        <v>Segment_04</v>
      </c>
      <c r="G1665" t="str">
        <f>VLOOKUP($C1665,'Look-Ups'!$C$2:$G$32,G$1-2,0)</f>
        <v>Proc_Type_05</v>
      </c>
      <c r="H1665" t="s">
        <v>225</v>
      </c>
      <c r="I1665">
        <f t="shared" si="54"/>
        <v>2023</v>
      </c>
      <c r="J1665" t="s">
        <v>23</v>
      </c>
      <c r="K1665" s="78">
        <v>0</v>
      </c>
      <c r="M1665" s="103">
        <v>0</v>
      </c>
    </row>
    <row r="1666" spans="1:13" ht="12.5" customHeight="1" x14ac:dyDescent="0.25">
      <c r="A1666" t="str">
        <f t="shared" si="53"/>
        <v>Function_07Application_202023</v>
      </c>
      <c r="B1666">
        <v>1663</v>
      </c>
      <c r="C1666" t="s">
        <v>373</v>
      </c>
      <c r="D1666" t="str">
        <f>VLOOKUP($C1666,'Look-Ups'!$C$2:$G$32,D$1-2,0)</f>
        <v>Function_07</v>
      </c>
      <c r="E1666" t="str">
        <f>VLOOKUP($C1666,'Look-Ups'!$C$2:$G$32,E$1-2,0)</f>
        <v>Function_Simpl_06</v>
      </c>
      <c r="F1666" t="str">
        <f>VLOOKUP($C1666,'Look-Ups'!$C$2:$G$32,F$1-2,0)</f>
        <v>Segment_04</v>
      </c>
      <c r="G1666" t="str">
        <f>VLOOKUP($C1666,'Look-Ups'!$C$2:$G$32,G$1-2,0)</f>
        <v>Proc_Type_05</v>
      </c>
      <c r="H1666" t="s">
        <v>206</v>
      </c>
      <c r="I1666">
        <f t="shared" si="54"/>
        <v>2023</v>
      </c>
      <c r="J1666" t="s">
        <v>23</v>
      </c>
      <c r="K1666" s="78">
        <v>0</v>
      </c>
      <c r="M1666" s="103">
        <v>0</v>
      </c>
    </row>
    <row r="1667" spans="1:13" ht="12.5" customHeight="1" x14ac:dyDescent="0.25">
      <c r="A1667" t="str">
        <f t="shared" si="53"/>
        <v>Function_07Application_202023</v>
      </c>
      <c r="B1667">
        <v>1664</v>
      </c>
      <c r="C1667" t="s">
        <v>373</v>
      </c>
      <c r="D1667" t="str">
        <f>VLOOKUP($C1667,'Look-Ups'!$C$2:$G$32,D$1-2,0)</f>
        <v>Function_07</v>
      </c>
      <c r="E1667" t="str">
        <f>VLOOKUP($C1667,'Look-Ups'!$C$2:$G$32,E$1-2,0)</f>
        <v>Function_Simpl_06</v>
      </c>
      <c r="F1667" t="str">
        <f>VLOOKUP($C1667,'Look-Ups'!$C$2:$G$32,F$1-2,0)</f>
        <v>Segment_04</v>
      </c>
      <c r="G1667" t="str">
        <f>VLOOKUP($C1667,'Look-Ups'!$C$2:$G$32,G$1-2,0)</f>
        <v>Proc_Type_05</v>
      </c>
      <c r="H1667" t="s">
        <v>238</v>
      </c>
      <c r="I1667">
        <f t="shared" si="54"/>
        <v>2023</v>
      </c>
      <c r="J1667" t="s">
        <v>23</v>
      </c>
      <c r="K1667" s="78">
        <v>0</v>
      </c>
      <c r="M1667" s="103">
        <v>0</v>
      </c>
    </row>
    <row r="1668" spans="1:13" ht="12.5" customHeight="1" x14ac:dyDescent="0.25">
      <c r="A1668" t="str">
        <f t="shared" si="53"/>
        <v>Function_07Application_202023</v>
      </c>
      <c r="B1668">
        <v>1665</v>
      </c>
      <c r="C1668" t="s">
        <v>373</v>
      </c>
      <c r="D1668" t="str">
        <f>VLOOKUP($C1668,'Look-Ups'!$C$2:$G$32,D$1-2,0)</f>
        <v>Function_07</v>
      </c>
      <c r="E1668" t="str">
        <f>VLOOKUP($C1668,'Look-Ups'!$C$2:$G$32,E$1-2,0)</f>
        <v>Function_Simpl_06</v>
      </c>
      <c r="F1668" t="str">
        <f>VLOOKUP($C1668,'Look-Ups'!$C$2:$G$32,F$1-2,0)</f>
        <v>Segment_04</v>
      </c>
      <c r="G1668" t="str">
        <f>VLOOKUP($C1668,'Look-Ups'!$C$2:$G$32,G$1-2,0)</f>
        <v>Proc_Type_05</v>
      </c>
      <c r="H1668" t="s">
        <v>244</v>
      </c>
      <c r="I1668">
        <f t="shared" si="54"/>
        <v>2023</v>
      </c>
      <c r="J1668" t="s">
        <v>23</v>
      </c>
      <c r="K1668" s="78" t="s">
        <v>107</v>
      </c>
      <c r="M1668" s="103">
        <v>1</v>
      </c>
    </row>
    <row r="1669" spans="1:13" ht="12.5" customHeight="1" x14ac:dyDescent="0.25">
      <c r="A1669" t="str">
        <f t="shared" ref="A1669:A1732" si="55">D1669&amp;C1669&amp;I1669</f>
        <v>Function_08Application_212023</v>
      </c>
      <c r="B1669">
        <v>1666</v>
      </c>
      <c r="C1669" t="s">
        <v>374</v>
      </c>
      <c r="D1669" t="str">
        <f>VLOOKUP($C1669,'Look-Ups'!$C$2:$G$32,D$1-2,0)</f>
        <v>Function_08</v>
      </c>
      <c r="E1669" t="str">
        <f>VLOOKUP($C1669,'Look-Ups'!$C$2:$G$32,E$1-2,0)</f>
        <v>Function_Simpl_05</v>
      </c>
      <c r="F1669" t="str">
        <f>VLOOKUP($C1669,'Look-Ups'!$C$2:$G$32,F$1-2,0)</f>
        <v>Segment_05</v>
      </c>
      <c r="G1669" t="str">
        <f>VLOOKUP($C1669,'Look-Ups'!$C$2:$G$32,G$1-2,0)</f>
        <v>Proc_Type_01</v>
      </c>
      <c r="H1669" t="s">
        <v>219</v>
      </c>
      <c r="I1669">
        <f t="shared" si="54"/>
        <v>2023</v>
      </c>
      <c r="J1669" t="s">
        <v>23</v>
      </c>
      <c r="K1669" s="78">
        <v>0</v>
      </c>
      <c r="M1669" s="103">
        <v>0</v>
      </c>
    </row>
    <row r="1670" spans="1:13" ht="12.5" customHeight="1" x14ac:dyDescent="0.25">
      <c r="A1670" t="str">
        <f t="shared" si="55"/>
        <v>Function_08Application_212023</v>
      </c>
      <c r="B1670">
        <v>1667</v>
      </c>
      <c r="C1670" t="s">
        <v>374</v>
      </c>
      <c r="D1670" t="str">
        <f>VLOOKUP($C1670,'Look-Ups'!$C$2:$G$32,D$1-2,0)</f>
        <v>Function_08</v>
      </c>
      <c r="E1670" t="str">
        <f>VLOOKUP($C1670,'Look-Ups'!$C$2:$G$32,E$1-2,0)</f>
        <v>Function_Simpl_05</v>
      </c>
      <c r="F1670" t="str">
        <f>VLOOKUP($C1670,'Look-Ups'!$C$2:$G$32,F$1-2,0)</f>
        <v>Segment_05</v>
      </c>
      <c r="G1670" t="str">
        <f>VLOOKUP($C1670,'Look-Ups'!$C$2:$G$32,G$1-2,0)</f>
        <v>Proc_Type_01</v>
      </c>
      <c r="H1670" t="s">
        <v>215</v>
      </c>
      <c r="I1670">
        <f t="shared" si="54"/>
        <v>2023</v>
      </c>
      <c r="J1670" t="s">
        <v>23</v>
      </c>
      <c r="K1670" s="78">
        <v>0</v>
      </c>
      <c r="M1670" s="103">
        <v>0</v>
      </c>
    </row>
    <row r="1671" spans="1:13" ht="12.5" customHeight="1" x14ac:dyDescent="0.25">
      <c r="A1671" t="str">
        <f t="shared" si="55"/>
        <v>Function_08Application_212023</v>
      </c>
      <c r="B1671">
        <v>1668</v>
      </c>
      <c r="C1671" t="s">
        <v>374</v>
      </c>
      <c r="D1671" t="str">
        <f>VLOOKUP($C1671,'Look-Ups'!$C$2:$G$32,D$1-2,0)</f>
        <v>Function_08</v>
      </c>
      <c r="E1671" t="str">
        <f>VLOOKUP($C1671,'Look-Ups'!$C$2:$G$32,E$1-2,0)</f>
        <v>Function_Simpl_05</v>
      </c>
      <c r="F1671" t="str">
        <f>VLOOKUP($C1671,'Look-Ups'!$C$2:$G$32,F$1-2,0)</f>
        <v>Segment_05</v>
      </c>
      <c r="G1671" t="str">
        <f>VLOOKUP($C1671,'Look-Ups'!$C$2:$G$32,G$1-2,0)</f>
        <v>Proc_Type_01</v>
      </c>
      <c r="H1671" t="s">
        <v>209</v>
      </c>
      <c r="I1671">
        <f t="shared" si="54"/>
        <v>2023</v>
      </c>
      <c r="J1671" t="s">
        <v>23</v>
      </c>
      <c r="K1671" s="78">
        <v>0</v>
      </c>
      <c r="M1671" s="103">
        <v>0</v>
      </c>
    </row>
    <row r="1672" spans="1:13" ht="12.5" customHeight="1" x14ac:dyDescent="0.25">
      <c r="A1672" t="str">
        <f t="shared" si="55"/>
        <v>Function_08Application_212023</v>
      </c>
      <c r="B1672">
        <v>1669</v>
      </c>
      <c r="C1672" t="s">
        <v>374</v>
      </c>
      <c r="D1672" t="str">
        <f>VLOOKUP($C1672,'Look-Ups'!$C$2:$G$32,D$1-2,0)</f>
        <v>Function_08</v>
      </c>
      <c r="E1672" t="str">
        <f>VLOOKUP($C1672,'Look-Ups'!$C$2:$G$32,E$1-2,0)</f>
        <v>Function_Simpl_05</v>
      </c>
      <c r="F1672" t="str">
        <f>VLOOKUP($C1672,'Look-Ups'!$C$2:$G$32,F$1-2,0)</f>
        <v>Segment_05</v>
      </c>
      <c r="G1672" t="str">
        <f>VLOOKUP($C1672,'Look-Ups'!$C$2:$G$32,G$1-2,0)</f>
        <v>Proc_Type_01</v>
      </c>
      <c r="H1672" t="s">
        <v>187</v>
      </c>
      <c r="I1672">
        <f t="shared" si="54"/>
        <v>2023</v>
      </c>
      <c r="J1672" t="s">
        <v>23</v>
      </c>
      <c r="K1672" s="78">
        <v>0</v>
      </c>
      <c r="M1672" s="103">
        <v>0</v>
      </c>
    </row>
    <row r="1673" spans="1:13" ht="12.5" customHeight="1" x14ac:dyDescent="0.25">
      <c r="A1673" t="str">
        <f t="shared" si="55"/>
        <v>Function_08Application_212023</v>
      </c>
      <c r="B1673">
        <v>1670</v>
      </c>
      <c r="C1673" t="s">
        <v>374</v>
      </c>
      <c r="D1673" t="str">
        <f>VLOOKUP($C1673,'Look-Ups'!$C$2:$G$32,D$1-2,0)</f>
        <v>Function_08</v>
      </c>
      <c r="E1673" t="str">
        <f>VLOOKUP($C1673,'Look-Ups'!$C$2:$G$32,E$1-2,0)</f>
        <v>Function_Simpl_05</v>
      </c>
      <c r="F1673" t="str">
        <f>VLOOKUP($C1673,'Look-Ups'!$C$2:$G$32,F$1-2,0)</f>
        <v>Segment_05</v>
      </c>
      <c r="G1673" t="str">
        <f>VLOOKUP($C1673,'Look-Ups'!$C$2:$G$32,G$1-2,0)</f>
        <v>Proc_Type_01</v>
      </c>
      <c r="H1673" t="s">
        <v>212</v>
      </c>
      <c r="I1673">
        <f t="shared" si="54"/>
        <v>2023</v>
      </c>
      <c r="J1673" t="s">
        <v>23</v>
      </c>
      <c r="K1673" s="78">
        <v>0</v>
      </c>
      <c r="M1673" s="103">
        <v>0</v>
      </c>
    </row>
    <row r="1674" spans="1:13" ht="12.5" customHeight="1" x14ac:dyDescent="0.25">
      <c r="A1674" t="str">
        <f t="shared" si="55"/>
        <v>Function_08Application_212023</v>
      </c>
      <c r="B1674">
        <v>1671</v>
      </c>
      <c r="C1674" t="s">
        <v>374</v>
      </c>
      <c r="D1674" t="str">
        <f>VLOOKUP($C1674,'Look-Ups'!$C$2:$G$32,D$1-2,0)</f>
        <v>Function_08</v>
      </c>
      <c r="E1674" t="str">
        <f>VLOOKUP($C1674,'Look-Ups'!$C$2:$G$32,E$1-2,0)</f>
        <v>Function_Simpl_05</v>
      </c>
      <c r="F1674" t="str">
        <f>VLOOKUP($C1674,'Look-Ups'!$C$2:$G$32,F$1-2,0)</f>
        <v>Segment_05</v>
      </c>
      <c r="G1674" t="str">
        <f>VLOOKUP($C1674,'Look-Ups'!$C$2:$G$32,G$1-2,0)</f>
        <v>Proc_Type_01</v>
      </c>
      <c r="H1674" t="s">
        <v>179</v>
      </c>
      <c r="I1674">
        <f t="shared" si="54"/>
        <v>2023</v>
      </c>
      <c r="J1674" t="s">
        <v>23</v>
      </c>
      <c r="K1674" s="78">
        <v>0</v>
      </c>
      <c r="M1674" s="103">
        <v>0</v>
      </c>
    </row>
    <row r="1675" spans="1:13" ht="12.5" customHeight="1" x14ac:dyDescent="0.25">
      <c r="A1675" t="str">
        <f t="shared" si="55"/>
        <v>Function_08Application_212023</v>
      </c>
      <c r="B1675">
        <v>1672</v>
      </c>
      <c r="C1675" t="s">
        <v>374</v>
      </c>
      <c r="D1675" t="str">
        <f>VLOOKUP($C1675,'Look-Ups'!$C$2:$G$32,D$1-2,0)</f>
        <v>Function_08</v>
      </c>
      <c r="E1675" t="str">
        <f>VLOOKUP($C1675,'Look-Ups'!$C$2:$G$32,E$1-2,0)</f>
        <v>Function_Simpl_05</v>
      </c>
      <c r="F1675" t="str">
        <f>VLOOKUP($C1675,'Look-Ups'!$C$2:$G$32,F$1-2,0)</f>
        <v>Segment_05</v>
      </c>
      <c r="G1675" t="str">
        <f>VLOOKUP($C1675,'Look-Ups'!$C$2:$G$32,G$1-2,0)</f>
        <v>Proc_Type_01</v>
      </c>
      <c r="H1675" t="s">
        <v>156</v>
      </c>
      <c r="I1675">
        <f t="shared" si="54"/>
        <v>2023</v>
      </c>
      <c r="J1675" t="s">
        <v>23</v>
      </c>
      <c r="K1675" s="78">
        <v>0</v>
      </c>
      <c r="M1675" s="103">
        <v>0</v>
      </c>
    </row>
    <row r="1676" spans="1:13" ht="12.5" customHeight="1" x14ac:dyDescent="0.25">
      <c r="A1676" t="str">
        <f t="shared" si="55"/>
        <v>Function_08Application_212023</v>
      </c>
      <c r="B1676">
        <v>1673</v>
      </c>
      <c r="C1676" t="s">
        <v>374</v>
      </c>
      <c r="D1676" t="str">
        <f>VLOOKUP($C1676,'Look-Ups'!$C$2:$G$32,D$1-2,0)</f>
        <v>Function_08</v>
      </c>
      <c r="E1676" t="str">
        <f>VLOOKUP($C1676,'Look-Ups'!$C$2:$G$32,E$1-2,0)</f>
        <v>Function_Simpl_05</v>
      </c>
      <c r="F1676" t="str">
        <f>VLOOKUP($C1676,'Look-Ups'!$C$2:$G$32,F$1-2,0)</f>
        <v>Segment_05</v>
      </c>
      <c r="G1676" t="str">
        <f>VLOOKUP($C1676,'Look-Ups'!$C$2:$G$32,G$1-2,0)</f>
        <v>Proc_Type_01</v>
      </c>
      <c r="H1676" t="s">
        <v>224</v>
      </c>
      <c r="I1676">
        <f t="shared" si="54"/>
        <v>2023</v>
      </c>
      <c r="J1676" t="s">
        <v>23</v>
      </c>
      <c r="K1676" s="78">
        <v>0</v>
      </c>
      <c r="M1676" s="103">
        <v>0</v>
      </c>
    </row>
    <row r="1677" spans="1:13" ht="12.5" customHeight="1" x14ac:dyDescent="0.25">
      <c r="A1677" t="str">
        <f t="shared" si="55"/>
        <v>Function_08Application_212023</v>
      </c>
      <c r="B1677">
        <v>1674</v>
      </c>
      <c r="C1677" t="s">
        <v>374</v>
      </c>
      <c r="D1677" t="str">
        <f>VLOOKUP($C1677,'Look-Ups'!$C$2:$G$32,D$1-2,0)</f>
        <v>Function_08</v>
      </c>
      <c r="E1677" t="str">
        <f>VLOOKUP($C1677,'Look-Ups'!$C$2:$G$32,E$1-2,0)</f>
        <v>Function_Simpl_05</v>
      </c>
      <c r="F1677" t="str">
        <f>VLOOKUP($C1677,'Look-Ups'!$C$2:$G$32,F$1-2,0)</f>
        <v>Segment_05</v>
      </c>
      <c r="G1677" t="str">
        <f>VLOOKUP($C1677,'Look-Ups'!$C$2:$G$32,G$1-2,0)</f>
        <v>Proc_Type_01</v>
      </c>
      <c r="H1677" t="s">
        <v>182</v>
      </c>
      <c r="I1677">
        <f t="shared" si="54"/>
        <v>2023</v>
      </c>
      <c r="J1677" t="s">
        <v>23</v>
      </c>
      <c r="K1677" s="78">
        <v>0</v>
      </c>
      <c r="M1677" s="103">
        <v>0</v>
      </c>
    </row>
    <row r="1678" spans="1:13" ht="12.5" customHeight="1" x14ac:dyDescent="0.25">
      <c r="A1678" t="str">
        <f t="shared" si="55"/>
        <v>Function_08Application_212023</v>
      </c>
      <c r="B1678">
        <v>1675</v>
      </c>
      <c r="C1678" t="s">
        <v>374</v>
      </c>
      <c r="D1678" t="str">
        <f>VLOOKUP($C1678,'Look-Ups'!$C$2:$G$32,D$1-2,0)</f>
        <v>Function_08</v>
      </c>
      <c r="E1678" t="str">
        <f>VLOOKUP($C1678,'Look-Ups'!$C$2:$G$32,E$1-2,0)</f>
        <v>Function_Simpl_05</v>
      </c>
      <c r="F1678" t="str">
        <f>VLOOKUP($C1678,'Look-Ups'!$C$2:$G$32,F$1-2,0)</f>
        <v>Segment_05</v>
      </c>
      <c r="G1678" t="str">
        <f>VLOOKUP($C1678,'Look-Ups'!$C$2:$G$32,G$1-2,0)</f>
        <v>Proc_Type_01</v>
      </c>
      <c r="H1678" t="s">
        <v>171</v>
      </c>
      <c r="I1678">
        <f t="shared" si="54"/>
        <v>2023</v>
      </c>
      <c r="J1678" t="s">
        <v>23</v>
      </c>
      <c r="K1678" s="78">
        <v>0</v>
      </c>
      <c r="M1678" s="103">
        <v>0</v>
      </c>
    </row>
    <row r="1679" spans="1:13" ht="12.5" customHeight="1" x14ac:dyDescent="0.25">
      <c r="A1679" t="str">
        <f t="shared" si="55"/>
        <v>Function_08Application_212023</v>
      </c>
      <c r="B1679">
        <v>1676</v>
      </c>
      <c r="C1679" t="s">
        <v>374</v>
      </c>
      <c r="D1679" t="str">
        <f>VLOOKUP($C1679,'Look-Ups'!$C$2:$G$32,D$1-2,0)</f>
        <v>Function_08</v>
      </c>
      <c r="E1679" t="str">
        <f>VLOOKUP($C1679,'Look-Ups'!$C$2:$G$32,E$1-2,0)</f>
        <v>Function_Simpl_05</v>
      </c>
      <c r="F1679" t="str">
        <f>VLOOKUP($C1679,'Look-Ups'!$C$2:$G$32,F$1-2,0)</f>
        <v>Segment_05</v>
      </c>
      <c r="G1679" t="str">
        <f>VLOOKUP($C1679,'Look-Ups'!$C$2:$G$32,G$1-2,0)</f>
        <v>Proc_Type_01</v>
      </c>
      <c r="H1679" t="s">
        <v>242</v>
      </c>
      <c r="I1679">
        <f t="shared" si="54"/>
        <v>2023</v>
      </c>
      <c r="J1679" t="s">
        <v>23</v>
      </c>
      <c r="K1679" s="78">
        <v>0</v>
      </c>
      <c r="M1679" s="103">
        <v>0</v>
      </c>
    </row>
    <row r="1680" spans="1:13" ht="12.5" customHeight="1" x14ac:dyDescent="0.25">
      <c r="A1680" t="str">
        <f t="shared" si="55"/>
        <v>Function_08Application_212023</v>
      </c>
      <c r="B1680">
        <v>1677</v>
      </c>
      <c r="C1680" t="s">
        <v>374</v>
      </c>
      <c r="D1680" t="str">
        <f>VLOOKUP($C1680,'Look-Ups'!$C$2:$G$32,D$1-2,0)</f>
        <v>Function_08</v>
      </c>
      <c r="E1680" t="str">
        <f>VLOOKUP($C1680,'Look-Ups'!$C$2:$G$32,E$1-2,0)</f>
        <v>Function_Simpl_05</v>
      </c>
      <c r="F1680" t="str">
        <f>VLOOKUP($C1680,'Look-Ups'!$C$2:$G$32,F$1-2,0)</f>
        <v>Segment_05</v>
      </c>
      <c r="G1680" t="str">
        <f>VLOOKUP($C1680,'Look-Ups'!$C$2:$G$32,G$1-2,0)</f>
        <v>Proc_Type_01</v>
      </c>
      <c r="H1680" t="s">
        <v>238</v>
      </c>
      <c r="I1680">
        <f t="shared" si="54"/>
        <v>2023</v>
      </c>
      <c r="J1680" t="s">
        <v>23</v>
      </c>
      <c r="K1680" s="78">
        <v>0</v>
      </c>
      <c r="M1680" s="103">
        <v>0</v>
      </c>
    </row>
    <row r="1681" spans="1:13" ht="12.5" customHeight="1" x14ac:dyDescent="0.25">
      <c r="A1681" t="str">
        <f t="shared" si="55"/>
        <v>Function_08Application_212023</v>
      </c>
      <c r="B1681">
        <v>1678</v>
      </c>
      <c r="C1681" t="s">
        <v>374</v>
      </c>
      <c r="D1681" t="str">
        <f>VLOOKUP($C1681,'Look-Ups'!$C$2:$G$32,D$1-2,0)</f>
        <v>Function_08</v>
      </c>
      <c r="E1681" t="str">
        <f>VLOOKUP($C1681,'Look-Ups'!$C$2:$G$32,E$1-2,0)</f>
        <v>Function_Simpl_05</v>
      </c>
      <c r="F1681" t="str">
        <f>VLOOKUP($C1681,'Look-Ups'!$C$2:$G$32,F$1-2,0)</f>
        <v>Segment_05</v>
      </c>
      <c r="G1681" t="str">
        <f>VLOOKUP($C1681,'Look-Ups'!$C$2:$G$32,G$1-2,0)</f>
        <v>Proc_Type_01</v>
      </c>
      <c r="H1681" t="s">
        <v>195</v>
      </c>
      <c r="I1681">
        <f t="shared" ref="I1681:I1744" si="56">I1326+1</f>
        <v>2023</v>
      </c>
      <c r="J1681" t="s">
        <v>23</v>
      </c>
      <c r="K1681" s="78">
        <v>0</v>
      </c>
      <c r="M1681" s="103">
        <v>0</v>
      </c>
    </row>
    <row r="1682" spans="1:13" ht="12.5" customHeight="1" x14ac:dyDescent="0.25">
      <c r="A1682" t="str">
        <f t="shared" si="55"/>
        <v>Function_08Application_212023</v>
      </c>
      <c r="B1682">
        <v>1679</v>
      </c>
      <c r="C1682" t="s">
        <v>374</v>
      </c>
      <c r="D1682" t="str">
        <f>VLOOKUP($C1682,'Look-Ups'!$C$2:$G$32,D$1-2,0)</f>
        <v>Function_08</v>
      </c>
      <c r="E1682" t="str">
        <f>VLOOKUP($C1682,'Look-Ups'!$C$2:$G$32,E$1-2,0)</f>
        <v>Function_Simpl_05</v>
      </c>
      <c r="F1682" t="str">
        <f>VLOOKUP($C1682,'Look-Ups'!$C$2:$G$32,F$1-2,0)</f>
        <v>Segment_05</v>
      </c>
      <c r="G1682" t="str">
        <f>VLOOKUP($C1682,'Look-Ups'!$C$2:$G$32,G$1-2,0)</f>
        <v>Proc_Type_01</v>
      </c>
      <c r="H1682" t="s">
        <v>244</v>
      </c>
      <c r="I1682">
        <f t="shared" si="56"/>
        <v>2023</v>
      </c>
      <c r="J1682" t="s">
        <v>23</v>
      </c>
      <c r="K1682" s="78" t="s">
        <v>107</v>
      </c>
      <c r="M1682" s="103">
        <v>1</v>
      </c>
    </row>
    <row r="1683" spans="1:13" ht="12.5" customHeight="1" x14ac:dyDescent="0.25">
      <c r="A1683" t="str">
        <f t="shared" si="55"/>
        <v>Function_09Application_222023</v>
      </c>
      <c r="B1683">
        <v>1680</v>
      </c>
      <c r="C1683" t="s">
        <v>375</v>
      </c>
      <c r="D1683" t="str">
        <f>VLOOKUP($C1683,'Look-Ups'!$C$2:$G$32,D$1-2,0)</f>
        <v>Function_09</v>
      </c>
      <c r="E1683" t="str">
        <f>VLOOKUP($C1683,'Look-Ups'!$C$2:$G$32,E$1-2,0)</f>
        <v>Function_Simpl_07</v>
      </c>
      <c r="F1683" t="str">
        <f>VLOOKUP($C1683,'Look-Ups'!$C$2:$G$32,F$1-2,0)</f>
        <v>Segment_06</v>
      </c>
      <c r="G1683" t="str">
        <f>VLOOKUP($C1683,'Look-Ups'!$C$2:$G$32,G$1-2,0)</f>
        <v>Proc_Type_01</v>
      </c>
      <c r="H1683" t="s">
        <v>215</v>
      </c>
      <c r="I1683">
        <f t="shared" si="56"/>
        <v>2023</v>
      </c>
      <c r="J1683" t="s">
        <v>23</v>
      </c>
      <c r="K1683" s="78">
        <v>0</v>
      </c>
      <c r="M1683" s="103">
        <v>0</v>
      </c>
    </row>
    <row r="1684" spans="1:13" ht="12.5" customHeight="1" x14ac:dyDescent="0.25">
      <c r="A1684" t="str">
        <f t="shared" si="55"/>
        <v>Function_09Application_222023</v>
      </c>
      <c r="B1684">
        <v>1681</v>
      </c>
      <c r="C1684" t="s">
        <v>375</v>
      </c>
      <c r="D1684" t="str">
        <f>VLOOKUP($C1684,'Look-Ups'!$C$2:$G$32,D$1-2,0)</f>
        <v>Function_09</v>
      </c>
      <c r="E1684" t="str">
        <f>VLOOKUP($C1684,'Look-Ups'!$C$2:$G$32,E$1-2,0)</f>
        <v>Function_Simpl_07</v>
      </c>
      <c r="F1684" t="str">
        <f>VLOOKUP($C1684,'Look-Ups'!$C$2:$G$32,F$1-2,0)</f>
        <v>Segment_06</v>
      </c>
      <c r="G1684" t="str">
        <f>VLOOKUP($C1684,'Look-Ups'!$C$2:$G$32,G$1-2,0)</f>
        <v>Proc_Type_01</v>
      </c>
      <c r="H1684" t="s">
        <v>200</v>
      </c>
      <c r="I1684">
        <f t="shared" si="56"/>
        <v>2023</v>
      </c>
      <c r="J1684" t="s">
        <v>23</v>
      </c>
      <c r="K1684" s="78">
        <v>0</v>
      </c>
      <c r="M1684" s="103">
        <v>0</v>
      </c>
    </row>
    <row r="1685" spans="1:13" ht="12.5" customHeight="1" x14ac:dyDescent="0.25">
      <c r="A1685" t="str">
        <f t="shared" si="55"/>
        <v>Function_09Application_222023</v>
      </c>
      <c r="B1685">
        <v>1682</v>
      </c>
      <c r="C1685" t="s">
        <v>375</v>
      </c>
      <c r="D1685" t="str">
        <f>VLOOKUP($C1685,'Look-Ups'!$C$2:$G$32,D$1-2,0)</f>
        <v>Function_09</v>
      </c>
      <c r="E1685" t="str">
        <f>VLOOKUP($C1685,'Look-Ups'!$C$2:$G$32,E$1-2,0)</f>
        <v>Function_Simpl_07</v>
      </c>
      <c r="F1685" t="str">
        <f>VLOOKUP($C1685,'Look-Ups'!$C$2:$G$32,F$1-2,0)</f>
        <v>Segment_06</v>
      </c>
      <c r="G1685" t="str">
        <f>VLOOKUP($C1685,'Look-Ups'!$C$2:$G$32,G$1-2,0)</f>
        <v>Proc_Type_01</v>
      </c>
      <c r="H1685" t="s">
        <v>219</v>
      </c>
      <c r="I1685">
        <f t="shared" si="56"/>
        <v>2023</v>
      </c>
      <c r="J1685" t="s">
        <v>23</v>
      </c>
      <c r="K1685" s="78">
        <v>0</v>
      </c>
      <c r="M1685" s="103">
        <v>0</v>
      </c>
    </row>
    <row r="1686" spans="1:13" ht="12.5" customHeight="1" x14ac:dyDescent="0.25">
      <c r="A1686" t="str">
        <f t="shared" si="55"/>
        <v>Function_09Application_222023</v>
      </c>
      <c r="B1686">
        <v>1683</v>
      </c>
      <c r="C1686" t="s">
        <v>375</v>
      </c>
      <c r="D1686" t="str">
        <f>VLOOKUP($C1686,'Look-Ups'!$C$2:$G$32,D$1-2,0)</f>
        <v>Function_09</v>
      </c>
      <c r="E1686" t="str">
        <f>VLOOKUP($C1686,'Look-Ups'!$C$2:$G$32,E$1-2,0)</f>
        <v>Function_Simpl_07</v>
      </c>
      <c r="F1686" t="str">
        <f>VLOOKUP($C1686,'Look-Ups'!$C$2:$G$32,F$1-2,0)</f>
        <v>Segment_06</v>
      </c>
      <c r="G1686" t="str">
        <f>VLOOKUP($C1686,'Look-Ups'!$C$2:$G$32,G$1-2,0)</f>
        <v>Proc_Type_01</v>
      </c>
      <c r="H1686" t="s">
        <v>187</v>
      </c>
      <c r="I1686">
        <f t="shared" si="56"/>
        <v>2023</v>
      </c>
      <c r="J1686" t="s">
        <v>23</v>
      </c>
      <c r="K1686" s="78">
        <v>0</v>
      </c>
      <c r="M1686" s="103">
        <v>0</v>
      </c>
    </row>
    <row r="1687" spans="1:13" ht="12.5" customHeight="1" x14ac:dyDescent="0.25">
      <c r="A1687" t="str">
        <f t="shared" si="55"/>
        <v>Function_09Application_222023</v>
      </c>
      <c r="B1687">
        <v>1684</v>
      </c>
      <c r="C1687" t="s">
        <v>375</v>
      </c>
      <c r="D1687" t="str">
        <f>VLOOKUP($C1687,'Look-Ups'!$C$2:$G$32,D$1-2,0)</f>
        <v>Function_09</v>
      </c>
      <c r="E1687" t="str">
        <f>VLOOKUP($C1687,'Look-Ups'!$C$2:$G$32,E$1-2,0)</f>
        <v>Function_Simpl_07</v>
      </c>
      <c r="F1687" t="str">
        <f>VLOOKUP($C1687,'Look-Ups'!$C$2:$G$32,F$1-2,0)</f>
        <v>Segment_06</v>
      </c>
      <c r="G1687" t="str">
        <f>VLOOKUP($C1687,'Look-Ups'!$C$2:$G$32,G$1-2,0)</f>
        <v>Proc_Type_01</v>
      </c>
      <c r="H1687" t="s">
        <v>209</v>
      </c>
      <c r="I1687">
        <f t="shared" si="56"/>
        <v>2023</v>
      </c>
      <c r="J1687" t="s">
        <v>23</v>
      </c>
      <c r="K1687" s="78">
        <v>0</v>
      </c>
      <c r="M1687" s="103">
        <v>0</v>
      </c>
    </row>
    <row r="1688" spans="1:13" ht="12.5" customHeight="1" x14ac:dyDescent="0.25">
      <c r="A1688" t="str">
        <f t="shared" si="55"/>
        <v>Function_09Application_222023</v>
      </c>
      <c r="B1688">
        <v>1685</v>
      </c>
      <c r="C1688" t="s">
        <v>375</v>
      </c>
      <c r="D1688" t="str">
        <f>VLOOKUP($C1688,'Look-Ups'!$C$2:$G$32,D$1-2,0)</f>
        <v>Function_09</v>
      </c>
      <c r="E1688" t="str">
        <f>VLOOKUP($C1688,'Look-Ups'!$C$2:$G$32,E$1-2,0)</f>
        <v>Function_Simpl_07</v>
      </c>
      <c r="F1688" t="str">
        <f>VLOOKUP($C1688,'Look-Ups'!$C$2:$G$32,F$1-2,0)</f>
        <v>Segment_06</v>
      </c>
      <c r="G1688" t="str">
        <f>VLOOKUP($C1688,'Look-Ups'!$C$2:$G$32,G$1-2,0)</f>
        <v>Proc_Type_01</v>
      </c>
      <c r="H1688" t="s">
        <v>221</v>
      </c>
      <c r="I1688">
        <f t="shared" si="56"/>
        <v>2023</v>
      </c>
      <c r="J1688" t="s">
        <v>23</v>
      </c>
      <c r="K1688" s="78">
        <v>0</v>
      </c>
      <c r="M1688" s="103">
        <v>0</v>
      </c>
    </row>
    <row r="1689" spans="1:13" ht="12.5" customHeight="1" x14ac:dyDescent="0.25">
      <c r="A1689" t="str">
        <f t="shared" si="55"/>
        <v>Function_09Application_222023</v>
      </c>
      <c r="B1689">
        <v>1686</v>
      </c>
      <c r="C1689" t="s">
        <v>375</v>
      </c>
      <c r="D1689" t="str">
        <f>VLOOKUP($C1689,'Look-Ups'!$C$2:$G$32,D$1-2,0)</f>
        <v>Function_09</v>
      </c>
      <c r="E1689" t="str">
        <f>VLOOKUP($C1689,'Look-Ups'!$C$2:$G$32,E$1-2,0)</f>
        <v>Function_Simpl_07</v>
      </c>
      <c r="F1689" t="str">
        <f>VLOOKUP($C1689,'Look-Ups'!$C$2:$G$32,F$1-2,0)</f>
        <v>Segment_06</v>
      </c>
      <c r="G1689" t="str">
        <f>VLOOKUP($C1689,'Look-Ups'!$C$2:$G$32,G$1-2,0)</f>
        <v>Proc_Type_01</v>
      </c>
      <c r="H1689" t="s">
        <v>236</v>
      </c>
      <c r="I1689">
        <f t="shared" si="56"/>
        <v>2023</v>
      </c>
      <c r="J1689" t="s">
        <v>23</v>
      </c>
      <c r="K1689" s="78">
        <v>0</v>
      </c>
      <c r="M1689" s="103">
        <v>0</v>
      </c>
    </row>
    <row r="1690" spans="1:13" ht="12.5" customHeight="1" x14ac:dyDescent="0.25">
      <c r="A1690" t="str">
        <f t="shared" si="55"/>
        <v>Function_09Application_222023</v>
      </c>
      <c r="B1690">
        <v>1687</v>
      </c>
      <c r="C1690" t="s">
        <v>375</v>
      </c>
      <c r="D1690" t="str">
        <f>VLOOKUP($C1690,'Look-Ups'!$C$2:$G$32,D$1-2,0)</f>
        <v>Function_09</v>
      </c>
      <c r="E1690" t="str">
        <f>VLOOKUP($C1690,'Look-Ups'!$C$2:$G$32,E$1-2,0)</f>
        <v>Function_Simpl_07</v>
      </c>
      <c r="F1690" t="str">
        <f>VLOOKUP($C1690,'Look-Ups'!$C$2:$G$32,F$1-2,0)</f>
        <v>Segment_06</v>
      </c>
      <c r="G1690" t="str">
        <f>VLOOKUP($C1690,'Look-Ups'!$C$2:$G$32,G$1-2,0)</f>
        <v>Proc_Type_01</v>
      </c>
      <c r="H1690" t="s">
        <v>156</v>
      </c>
      <c r="I1690">
        <f t="shared" si="56"/>
        <v>2023</v>
      </c>
      <c r="J1690" t="s">
        <v>23</v>
      </c>
      <c r="K1690" s="78">
        <v>0</v>
      </c>
      <c r="M1690" s="103">
        <v>0</v>
      </c>
    </row>
    <row r="1691" spans="1:13" ht="12.5" customHeight="1" x14ac:dyDescent="0.25">
      <c r="A1691" t="str">
        <f t="shared" si="55"/>
        <v>Function_09Application_222023</v>
      </c>
      <c r="B1691">
        <v>1688</v>
      </c>
      <c r="C1691" t="s">
        <v>375</v>
      </c>
      <c r="D1691" t="str">
        <f>VLOOKUP($C1691,'Look-Ups'!$C$2:$G$32,D$1-2,0)</f>
        <v>Function_09</v>
      </c>
      <c r="E1691" t="str">
        <f>VLOOKUP($C1691,'Look-Ups'!$C$2:$G$32,E$1-2,0)</f>
        <v>Function_Simpl_07</v>
      </c>
      <c r="F1691" t="str">
        <f>VLOOKUP($C1691,'Look-Ups'!$C$2:$G$32,F$1-2,0)</f>
        <v>Segment_06</v>
      </c>
      <c r="G1691" t="str">
        <f>VLOOKUP($C1691,'Look-Ups'!$C$2:$G$32,G$1-2,0)</f>
        <v>Proc_Type_01</v>
      </c>
      <c r="H1691" t="s">
        <v>160</v>
      </c>
      <c r="I1691">
        <f t="shared" si="56"/>
        <v>2023</v>
      </c>
      <c r="J1691" t="s">
        <v>23</v>
      </c>
      <c r="K1691" s="78">
        <v>0</v>
      </c>
      <c r="M1691" s="103">
        <v>0</v>
      </c>
    </row>
    <row r="1692" spans="1:13" ht="12.5" customHeight="1" x14ac:dyDescent="0.25">
      <c r="A1692" t="str">
        <f t="shared" si="55"/>
        <v>Function_09Application_222023</v>
      </c>
      <c r="B1692">
        <v>1689</v>
      </c>
      <c r="C1692" t="s">
        <v>375</v>
      </c>
      <c r="D1692" t="str">
        <f>VLOOKUP($C1692,'Look-Ups'!$C$2:$G$32,D$1-2,0)</f>
        <v>Function_09</v>
      </c>
      <c r="E1692" t="str">
        <f>VLOOKUP($C1692,'Look-Ups'!$C$2:$G$32,E$1-2,0)</f>
        <v>Function_Simpl_07</v>
      </c>
      <c r="F1692" t="str">
        <f>VLOOKUP($C1692,'Look-Ups'!$C$2:$G$32,F$1-2,0)</f>
        <v>Segment_06</v>
      </c>
      <c r="G1692" t="str">
        <f>VLOOKUP($C1692,'Look-Ups'!$C$2:$G$32,G$1-2,0)</f>
        <v>Proc_Type_01</v>
      </c>
      <c r="H1692" t="s">
        <v>167</v>
      </c>
      <c r="I1692">
        <f t="shared" si="56"/>
        <v>2023</v>
      </c>
      <c r="J1692" t="s">
        <v>23</v>
      </c>
      <c r="K1692" s="78">
        <v>0</v>
      </c>
      <c r="M1692" s="103">
        <v>0</v>
      </c>
    </row>
    <row r="1693" spans="1:13" ht="12.5" customHeight="1" x14ac:dyDescent="0.25">
      <c r="A1693" t="str">
        <f t="shared" si="55"/>
        <v>Function_09Application_222023</v>
      </c>
      <c r="B1693">
        <v>1690</v>
      </c>
      <c r="C1693" t="s">
        <v>375</v>
      </c>
      <c r="D1693" t="str">
        <f>VLOOKUP($C1693,'Look-Ups'!$C$2:$G$32,D$1-2,0)</f>
        <v>Function_09</v>
      </c>
      <c r="E1693" t="str">
        <f>VLOOKUP($C1693,'Look-Ups'!$C$2:$G$32,E$1-2,0)</f>
        <v>Function_Simpl_07</v>
      </c>
      <c r="F1693" t="str">
        <f>VLOOKUP($C1693,'Look-Ups'!$C$2:$G$32,F$1-2,0)</f>
        <v>Segment_06</v>
      </c>
      <c r="G1693" t="str">
        <f>VLOOKUP($C1693,'Look-Ups'!$C$2:$G$32,G$1-2,0)</f>
        <v>Proc_Type_01</v>
      </c>
      <c r="H1693" t="s">
        <v>242</v>
      </c>
      <c r="I1693">
        <f t="shared" si="56"/>
        <v>2023</v>
      </c>
      <c r="J1693" t="s">
        <v>23</v>
      </c>
      <c r="K1693" s="78">
        <v>0</v>
      </c>
      <c r="M1693" s="103">
        <v>0</v>
      </c>
    </row>
    <row r="1694" spans="1:13" ht="12.5" customHeight="1" x14ac:dyDescent="0.25">
      <c r="A1694" t="str">
        <f t="shared" si="55"/>
        <v>Function_09Application_222023</v>
      </c>
      <c r="B1694">
        <v>1691</v>
      </c>
      <c r="C1694" t="s">
        <v>375</v>
      </c>
      <c r="D1694" t="str">
        <f>VLOOKUP($C1694,'Look-Ups'!$C$2:$G$32,D$1-2,0)</f>
        <v>Function_09</v>
      </c>
      <c r="E1694" t="str">
        <f>VLOOKUP($C1694,'Look-Ups'!$C$2:$G$32,E$1-2,0)</f>
        <v>Function_Simpl_07</v>
      </c>
      <c r="F1694" t="str">
        <f>VLOOKUP($C1694,'Look-Ups'!$C$2:$G$32,F$1-2,0)</f>
        <v>Segment_06</v>
      </c>
      <c r="G1694" t="str">
        <f>VLOOKUP($C1694,'Look-Ups'!$C$2:$G$32,G$1-2,0)</f>
        <v>Proc_Type_01</v>
      </c>
      <c r="H1694" t="s">
        <v>171</v>
      </c>
      <c r="I1694">
        <f t="shared" si="56"/>
        <v>2023</v>
      </c>
      <c r="J1694" t="s">
        <v>23</v>
      </c>
      <c r="K1694" s="78">
        <v>0</v>
      </c>
      <c r="M1694" s="103">
        <v>0</v>
      </c>
    </row>
    <row r="1695" spans="1:13" ht="12.5" customHeight="1" x14ac:dyDescent="0.25">
      <c r="A1695" t="str">
        <f t="shared" si="55"/>
        <v>Function_09Application_222023</v>
      </c>
      <c r="B1695">
        <v>1692</v>
      </c>
      <c r="C1695" t="s">
        <v>375</v>
      </c>
      <c r="D1695" t="str">
        <f>VLOOKUP($C1695,'Look-Ups'!$C$2:$G$32,D$1-2,0)</f>
        <v>Function_09</v>
      </c>
      <c r="E1695" t="str">
        <f>VLOOKUP($C1695,'Look-Ups'!$C$2:$G$32,E$1-2,0)</f>
        <v>Function_Simpl_07</v>
      </c>
      <c r="F1695" t="str">
        <f>VLOOKUP($C1695,'Look-Ups'!$C$2:$G$32,F$1-2,0)</f>
        <v>Segment_06</v>
      </c>
      <c r="G1695" t="str">
        <f>VLOOKUP($C1695,'Look-Ups'!$C$2:$G$32,G$1-2,0)</f>
        <v>Proc_Type_01</v>
      </c>
      <c r="H1695" t="s">
        <v>217</v>
      </c>
      <c r="I1695">
        <f t="shared" si="56"/>
        <v>2023</v>
      </c>
      <c r="J1695" t="s">
        <v>23</v>
      </c>
      <c r="K1695" s="78">
        <v>0</v>
      </c>
      <c r="M1695" s="103">
        <v>0</v>
      </c>
    </row>
    <row r="1696" spans="1:13" ht="12.5" customHeight="1" x14ac:dyDescent="0.25">
      <c r="A1696" t="str">
        <f t="shared" si="55"/>
        <v>Function_09Application_222023</v>
      </c>
      <c r="B1696">
        <v>1693</v>
      </c>
      <c r="C1696" t="s">
        <v>375</v>
      </c>
      <c r="D1696" t="str">
        <f>VLOOKUP($C1696,'Look-Ups'!$C$2:$G$32,D$1-2,0)</f>
        <v>Function_09</v>
      </c>
      <c r="E1696" t="str">
        <f>VLOOKUP($C1696,'Look-Ups'!$C$2:$G$32,E$1-2,0)</f>
        <v>Function_Simpl_07</v>
      </c>
      <c r="F1696" t="str">
        <f>VLOOKUP($C1696,'Look-Ups'!$C$2:$G$32,F$1-2,0)</f>
        <v>Segment_06</v>
      </c>
      <c r="G1696" t="str">
        <f>VLOOKUP($C1696,'Look-Ups'!$C$2:$G$32,G$1-2,0)</f>
        <v>Proc_Type_01</v>
      </c>
      <c r="H1696" t="s">
        <v>225</v>
      </c>
      <c r="I1696">
        <f t="shared" si="56"/>
        <v>2023</v>
      </c>
      <c r="J1696" t="s">
        <v>23</v>
      </c>
      <c r="K1696" s="78">
        <v>0</v>
      </c>
      <c r="M1696" s="103">
        <v>0</v>
      </c>
    </row>
    <row r="1697" spans="1:13" ht="12.5" customHeight="1" x14ac:dyDescent="0.25">
      <c r="A1697" t="str">
        <f t="shared" si="55"/>
        <v>Function_09Application_222023</v>
      </c>
      <c r="B1697">
        <v>1694</v>
      </c>
      <c r="C1697" t="s">
        <v>375</v>
      </c>
      <c r="D1697" t="str">
        <f>VLOOKUP($C1697,'Look-Ups'!$C$2:$G$32,D$1-2,0)</f>
        <v>Function_09</v>
      </c>
      <c r="E1697" t="str">
        <f>VLOOKUP($C1697,'Look-Ups'!$C$2:$G$32,E$1-2,0)</f>
        <v>Function_Simpl_07</v>
      </c>
      <c r="F1697" t="str">
        <f>VLOOKUP($C1697,'Look-Ups'!$C$2:$G$32,F$1-2,0)</f>
        <v>Segment_06</v>
      </c>
      <c r="G1697" t="str">
        <f>VLOOKUP($C1697,'Look-Ups'!$C$2:$G$32,G$1-2,0)</f>
        <v>Proc_Type_01</v>
      </c>
      <c r="H1697" t="s">
        <v>244</v>
      </c>
      <c r="I1697">
        <f t="shared" si="56"/>
        <v>2023</v>
      </c>
      <c r="J1697" t="s">
        <v>23</v>
      </c>
      <c r="K1697" s="78" t="s">
        <v>107</v>
      </c>
      <c r="M1697" s="103">
        <v>1</v>
      </c>
    </row>
    <row r="1698" spans="1:13" ht="12.5" customHeight="1" x14ac:dyDescent="0.25">
      <c r="A1698" t="str">
        <f t="shared" si="55"/>
        <v>Function_10Application_232023</v>
      </c>
      <c r="B1698">
        <v>1695</v>
      </c>
      <c r="C1698" t="s">
        <v>376</v>
      </c>
      <c r="D1698" t="str">
        <f>VLOOKUP($C1698,'Look-Ups'!$C$2:$G$32,D$1-2,0)</f>
        <v>Function_10</v>
      </c>
      <c r="E1698" t="str">
        <f>VLOOKUP($C1698,'Look-Ups'!$C$2:$G$32,E$1-2,0)</f>
        <v>Function_Simpl_07</v>
      </c>
      <c r="F1698" t="str">
        <f>VLOOKUP($C1698,'Look-Ups'!$C$2:$G$32,F$1-2,0)</f>
        <v>Segment_07</v>
      </c>
      <c r="G1698" t="str">
        <f>VLOOKUP($C1698,'Look-Ups'!$C$2:$G$32,G$1-2,0)</f>
        <v>Proc_Type_01</v>
      </c>
      <c r="H1698" t="s">
        <v>217</v>
      </c>
      <c r="I1698">
        <f t="shared" si="56"/>
        <v>2023</v>
      </c>
      <c r="J1698" t="s">
        <v>23</v>
      </c>
      <c r="K1698" s="78">
        <v>0</v>
      </c>
      <c r="M1698" s="103">
        <v>0</v>
      </c>
    </row>
    <row r="1699" spans="1:13" ht="12.5" customHeight="1" x14ac:dyDescent="0.25">
      <c r="A1699" t="str">
        <f t="shared" si="55"/>
        <v>Function_10Application_232023</v>
      </c>
      <c r="B1699">
        <v>1696</v>
      </c>
      <c r="C1699" t="s">
        <v>376</v>
      </c>
      <c r="D1699" t="str">
        <f>VLOOKUP($C1699,'Look-Ups'!$C$2:$G$32,D$1-2,0)</f>
        <v>Function_10</v>
      </c>
      <c r="E1699" t="str">
        <f>VLOOKUP($C1699,'Look-Ups'!$C$2:$G$32,E$1-2,0)</f>
        <v>Function_Simpl_07</v>
      </c>
      <c r="F1699" t="str">
        <f>VLOOKUP($C1699,'Look-Ups'!$C$2:$G$32,F$1-2,0)</f>
        <v>Segment_07</v>
      </c>
      <c r="G1699" t="str">
        <f>VLOOKUP($C1699,'Look-Ups'!$C$2:$G$32,G$1-2,0)</f>
        <v>Proc_Type_01</v>
      </c>
      <c r="H1699" t="s">
        <v>206</v>
      </c>
      <c r="I1699">
        <f t="shared" si="56"/>
        <v>2023</v>
      </c>
      <c r="J1699" t="s">
        <v>23</v>
      </c>
      <c r="K1699" s="78">
        <v>0</v>
      </c>
      <c r="M1699" s="103">
        <v>0</v>
      </c>
    </row>
    <row r="1700" spans="1:13" ht="12.5" customHeight="1" x14ac:dyDescent="0.25">
      <c r="A1700" t="str">
        <f t="shared" si="55"/>
        <v>Function_10Application_232023</v>
      </c>
      <c r="B1700">
        <v>1697</v>
      </c>
      <c r="C1700" t="s">
        <v>376</v>
      </c>
      <c r="D1700" t="str">
        <f>VLOOKUP($C1700,'Look-Ups'!$C$2:$G$32,D$1-2,0)</f>
        <v>Function_10</v>
      </c>
      <c r="E1700" t="str">
        <f>VLOOKUP($C1700,'Look-Ups'!$C$2:$G$32,E$1-2,0)</f>
        <v>Function_Simpl_07</v>
      </c>
      <c r="F1700" t="str">
        <f>VLOOKUP($C1700,'Look-Ups'!$C$2:$G$32,F$1-2,0)</f>
        <v>Segment_07</v>
      </c>
      <c r="G1700" t="str">
        <f>VLOOKUP($C1700,'Look-Ups'!$C$2:$G$32,G$1-2,0)</f>
        <v>Proc_Type_01</v>
      </c>
      <c r="H1700" t="s">
        <v>193</v>
      </c>
      <c r="I1700">
        <f t="shared" si="56"/>
        <v>2023</v>
      </c>
      <c r="J1700" t="s">
        <v>23</v>
      </c>
      <c r="K1700" s="78">
        <v>0</v>
      </c>
      <c r="M1700" s="103">
        <v>0</v>
      </c>
    </row>
    <row r="1701" spans="1:13" ht="12.5" customHeight="1" x14ac:dyDescent="0.25">
      <c r="A1701" t="str">
        <f t="shared" si="55"/>
        <v>Function_10Application_232023</v>
      </c>
      <c r="B1701">
        <v>1698</v>
      </c>
      <c r="C1701" t="s">
        <v>376</v>
      </c>
      <c r="D1701" t="str">
        <f>VLOOKUP($C1701,'Look-Ups'!$C$2:$G$32,D$1-2,0)</f>
        <v>Function_10</v>
      </c>
      <c r="E1701" t="str">
        <f>VLOOKUP($C1701,'Look-Ups'!$C$2:$G$32,E$1-2,0)</f>
        <v>Function_Simpl_07</v>
      </c>
      <c r="F1701" t="str">
        <f>VLOOKUP($C1701,'Look-Ups'!$C$2:$G$32,F$1-2,0)</f>
        <v>Segment_07</v>
      </c>
      <c r="G1701" t="str">
        <f>VLOOKUP($C1701,'Look-Ups'!$C$2:$G$32,G$1-2,0)</f>
        <v>Proc_Type_01</v>
      </c>
      <c r="H1701" t="s">
        <v>221</v>
      </c>
      <c r="I1701">
        <f t="shared" si="56"/>
        <v>2023</v>
      </c>
      <c r="J1701" t="s">
        <v>23</v>
      </c>
      <c r="K1701" s="78">
        <v>0</v>
      </c>
      <c r="M1701" s="103">
        <v>0</v>
      </c>
    </row>
    <row r="1702" spans="1:13" ht="12.5" customHeight="1" x14ac:dyDescent="0.25">
      <c r="A1702" t="str">
        <f t="shared" si="55"/>
        <v>Function_10Application_232023</v>
      </c>
      <c r="B1702">
        <v>1699</v>
      </c>
      <c r="C1702" t="s">
        <v>376</v>
      </c>
      <c r="D1702" t="str">
        <f>VLOOKUP($C1702,'Look-Ups'!$C$2:$G$32,D$1-2,0)</f>
        <v>Function_10</v>
      </c>
      <c r="E1702" t="str">
        <f>VLOOKUP($C1702,'Look-Ups'!$C$2:$G$32,E$1-2,0)</f>
        <v>Function_Simpl_07</v>
      </c>
      <c r="F1702" t="str">
        <f>VLOOKUP($C1702,'Look-Ups'!$C$2:$G$32,F$1-2,0)</f>
        <v>Segment_07</v>
      </c>
      <c r="G1702" t="str">
        <f>VLOOKUP($C1702,'Look-Ups'!$C$2:$G$32,G$1-2,0)</f>
        <v>Proc_Type_01</v>
      </c>
      <c r="H1702" t="s">
        <v>225</v>
      </c>
      <c r="I1702">
        <f t="shared" si="56"/>
        <v>2023</v>
      </c>
      <c r="J1702" t="s">
        <v>23</v>
      </c>
      <c r="K1702" s="78">
        <v>0</v>
      </c>
      <c r="M1702" s="103">
        <v>0</v>
      </c>
    </row>
    <row r="1703" spans="1:13" ht="12.5" customHeight="1" x14ac:dyDescent="0.25">
      <c r="A1703" t="str">
        <f t="shared" si="55"/>
        <v>Function_10Application_232023</v>
      </c>
      <c r="B1703">
        <v>1700</v>
      </c>
      <c r="C1703" t="s">
        <v>376</v>
      </c>
      <c r="D1703" t="str">
        <f>VLOOKUP($C1703,'Look-Ups'!$C$2:$G$32,D$1-2,0)</f>
        <v>Function_10</v>
      </c>
      <c r="E1703" t="str">
        <f>VLOOKUP($C1703,'Look-Ups'!$C$2:$G$32,E$1-2,0)</f>
        <v>Function_Simpl_07</v>
      </c>
      <c r="F1703" t="str">
        <f>VLOOKUP($C1703,'Look-Ups'!$C$2:$G$32,F$1-2,0)</f>
        <v>Segment_07</v>
      </c>
      <c r="G1703" t="str">
        <f>VLOOKUP($C1703,'Look-Ups'!$C$2:$G$32,G$1-2,0)</f>
        <v>Proc_Type_01</v>
      </c>
      <c r="H1703" t="s">
        <v>244</v>
      </c>
      <c r="I1703">
        <f t="shared" si="56"/>
        <v>2023</v>
      </c>
      <c r="J1703" t="s">
        <v>23</v>
      </c>
      <c r="K1703" s="78" t="s">
        <v>107</v>
      </c>
      <c r="M1703" s="103">
        <v>1</v>
      </c>
    </row>
    <row r="1704" spans="1:13" ht="12.5" customHeight="1" x14ac:dyDescent="0.25">
      <c r="A1704" t="str">
        <f t="shared" si="55"/>
        <v>Function_11Application_242023</v>
      </c>
      <c r="B1704">
        <v>1701</v>
      </c>
      <c r="C1704" t="s">
        <v>377</v>
      </c>
      <c r="D1704" t="str">
        <f>VLOOKUP($C1704,'Look-Ups'!$C$2:$G$32,D$1-2,0)</f>
        <v>Function_11</v>
      </c>
      <c r="E1704" t="str">
        <f>VLOOKUP($C1704,'Look-Ups'!$C$2:$G$32,E$1-2,0)</f>
        <v>Function_Simpl_07</v>
      </c>
      <c r="F1704" t="str">
        <f>VLOOKUP($C1704,'Look-Ups'!$C$2:$G$32,F$1-2,0)</f>
        <v>Segment_07</v>
      </c>
      <c r="G1704" t="str">
        <f>VLOOKUP($C1704,'Look-Ups'!$C$2:$G$32,G$1-2,0)</f>
        <v>Proc_Type_01</v>
      </c>
      <c r="H1704" t="s">
        <v>217</v>
      </c>
      <c r="I1704">
        <f t="shared" si="56"/>
        <v>2023</v>
      </c>
      <c r="J1704" t="s">
        <v>23</v>
      </c>
      <c r="K1704" s="78">
        <v>0</v>
      </c>
      <c r="M1704" s="103">
        <v>0</v>
      </c>
    </row>
    <row r="1705" spans="1:13" ht="12.5" customHeight="1" x14ac:dyDescent="0.25">
      <c r="A1705" t="str">
        <f t="shared" si="55"/>
        <v>Function_11Application_242023</v>
      </c>
      <c r="B1705">
        <v>1702</v>
      </c>
      <c r="C1705" t="s">
        <v>377</v>
      </c>
      <c r="D1705" t="str">
        <f>VLOOKUP($C1705,'Look-Ups'!$C$2:$G$32,D$1-2,0)</f>
        <v>Function_11</v>
      </c>
      <c r="E1705" t="str">
        <f>VLOOKUP($C1705,'Look-Ups'!$C$2:$G$32,E$1-2,0)</f>
        <v>Function_Simpl_07</v>
      </c>
      <c r="F1705" t="str">
        <f>VLOOKUP($C1705,'Look-Ups'!$C$2:$G$32,F$1-2,0)</f>
        <v>Segment_07</v>
      </c>
      <c r="G1705" t="str">
        <f>VLOOKUP($C1705,'Look-Ups'!$C$2:$G$32,G$1-2,0)</f>
        <v>Proc_Type_01</v>
      </c>
      <c r="H1705" t="s">
        <v>206</v>
      </c>
      <c r="I1705">
        <f t="shared" si="56"/>
        <v>2023</v>
      </c>
      <c r="J1705" t="s">
        <v>23</v>
      </c>
      <c r="K1705" s="78">
        <v>0</v>
      </c>
      <c r="M1705" s="103">
        <v>0</v>
      </c>
    </row>
    <row r="1706" spans="1:13" ht="12.5" customHeight="1" x14ac:dyDescent="0.25">
      <c r="A1706" t="str">
        <f t="shared" si="55"/>
        <v>Function_11Application_242023</v>
      </c>
      <c r="B1706">
        <v>1703</v>
      </c>
      <c r="C1706" t="s">
        <v>377</v>
      </c>
      <c r="D1706" t="str">
        <f>VLOOKUP($C1706,'Look-Ups'!$C$2:$G$32,D$1-2,0)</f>
        <v>Function_11</v>
      </c>
      <c r="E1706" t="str">
        <f>VLOOKUP($C1706,'Look-Ups'!$C$2:$G$32,E$1-2,0)</f>
        <v>Function_Simpl_07</v>
      </c>
      <c r="F1706" t="str">
        <f>VLOOKUP($C1706,'Look-Ups'!$C$2:$G$32,F$1-2,0)</f>
        <v>Segment_07</v>
      </c>
      <c r="G1706" t="str">
        <f>VLOOKUP($C1706,'Look-Ups'!$C$2:$G$32,G$1-2,0)</f>
        <v>Proc_Type_01</v>
      </c>
      <c r="H1706" t="s">
        <v>193</v>
      </c>
      <c r="I1706">
        <f t="shared" si="56"/>
        <v>2023</v>
      </c>
      <c r="J1706" t="s">
        <v>23</v>
      </c>
      <c r="K1706" s="78">
        <v>0</v>
      </c>
      <c r="M1706" s="103">
        <v>0</v>
      </c>
    </row>
    <row r="1707" spans="1:13" ht="12.5" customHeight="1" x14ac:dyDescent="0.25">
      <c r="A1707" t="str">
        <f t="shared" si="55"/>
        <v>Function_11Application_242023</v>
      </c>
      <c r="B1707">
        <v>1704</v>
      </c>
      <c r="C1707" t="s">
        <v>377</v>
      </c>
      <c r="D1707" t="str">
        <f>VLOOKUP($C1707,'Look-Ups'!$C$2:$G$32,D$1-2,0)</f>
        <v>Function_11</v>
      </c>
      <c r="E1707" t="str">
        <f>VLOOKUP($C1707,'Look-Ups'!$C$2:$G$32,E$1-2,0)</f>
        <v>Function_Simpl_07</v>
      </c>
      <c r="F1707" t="str">
        <f>VLOOKUP($C1707,'Look-Ups'!$C$2:$G$32,F$1-2,0)</f>
        <v>Segment_07</v>
      </c>
      <c r="G1707" t="str">
        <f>VLOOKUP($C1707,'Look-Ups'!$C$2:$G$32,G$1-2,0)</f>
        <v>Proc_Type_01</v>
      </c>
      <c r="H1707" t="s">
        <v>221</v>
      </c>
      <c r="I1707">
        <f t="shared" si="56"/>
        <v>2023</v>
      </c>
      <c r="J1707" t="s">
        <v>23</v>
      </c>
      <c r="K1707" s="78">
        <v>0</v>
      </c>
      <c r="M1707" s="103">
        <v>0</v>
      </c>
    </row>
    <row r="1708" spans="1:13" ht="12.5" customHeight="1" x14ac:dyDescent="0.25">
      <c r="A1708" t="str">
        <f t="shared" si="55"/>
        <v>Function_11Application_242023</v>
      </c>
      <c r="B1708">
        <v>1705</v>
      </c>
      <c r="C1708" t="s">
        <v>377</v>
      </c>
      <c r="D1708" t="str">
        <f>VLOOKUP($C1708,'Look-Ups'!$C$2:$G$32,D$1-2,0)</f>
        <v>Function_11</v>
      </c>
      <c r="E1708" t="str">
        <f>VLOOKUP($C1708,'Look-Ups'!$C$2:$G$32,E$1-2,0)</f>
        <v>Function_Simpl_07</v>
      </c>
      <c r="F1708" t="str">
        <f>VLOOKUP($C1708,'Look-Ups'!$C$2:$G$32,F$1-2,0)</f>
        <v>Segment_07</v>
      </c>
      <c r="G1708" t="str">
        <f>VLOOKUP($C1708,'Look-Ups'!$C$2:$G$32,G$1-2,0)</f>
        <v>Proc_Type_01</v>
      </c>
      <c r="H1708" t="s">
        <v>225</v>
      </c>
      <c r="I1708">
        <f t="shared" si="56"/>
        <v>2023</v>
      </c>
      <c r="J1708" t="s">
        <v>23</v>
      </c>
      <c r="K1708" s="78">
        <v>0</v>
      </c>
      <c r="M1708" s="103">
        <v>0</v>
      </c>
    </row>
    <row r="1709" spans="1:13" ht="12.5" customHeight="1" x14ac:dyDescent="0.25">
      <c r="A1709" t="str">
        <f t="shared" si="55"/>
        <v>Function_11Application_242023</v>
      </c>
      <c r="B1709">
        <v>1706</v>
      </c>
      <c r="C1709" t="s">
        <v>377</v>
      </c>
      <c r="D1709" t="str">
        <f>VLOOKUP($C1709,'Look-Ups'!$C$2:$G$32,D$1-2,0)</f>
        <v>Function_11</v>
      </c>
      <c r="E1709" t="str">
        <f>VLOOKUP($C1709,'Look-Ups'!$C$2:$G$32,E$1-2,0)</f>
        <v>Function_Simpl_07</v>
      </c>
      <c r="F1709" t="str">
        <f>VLOOKUP($C1709,'Look-Ups'!$C$2:$G$32,F$1-2,0)</f>
        <v>Segment_07</v>
      </c>
      <c r="G1709" t="str">
        <f>VLOOKUP($C1709,'Look-Ups'!$C$2:$G$32,G$1-2,0)</f>
        <v>Proc_Type_01</v>
      </c>
      <c r="H1709" t="s">
        <v>244</v>
      </c>
      <c r="I1709">
        <f t="shared" si="56"/>
        <v>2023</v>
      </c>
      <c r="J1709" t="s">
        <v>23</v>
      </c>
      <c r="K1709" s="78" t="s">
        <v>107</v>
      </c>
      <c r="M1709" s="103">
        <v>1</v>
      </c>
    </row>
    <row r="1710" spans="1:13" ht="12.5" customHeight="1" x14ac:dyDescent="0.25">
      <c r="A1710" t="str">
        <f t="shared" si="55"/>
        <v>Function_12Application_252023</v>
      </c>
      <c r="B1710">
        <v>1707</v>
      </c>
      <c r="C1710" t="s">
        <v>378</v>
      </c>
      <c r="D1710" t="str">
        <f>VLOOKUP($C1710,'Look-Ups'!$C$2:$G$32,D$1-2,0)</f>
        <v>Function_12</v>
      </c>
      <c r="E1710" t="str">
        <f>VLOOKUP($C1710,'Look-Ups'!$C$2:$G$32,E$1-2,0)</f>
        <v>Function_Simpl_03</v>
      </c>
      <c r="F1710" t="str">
        <f>VLOOKUP($C1710,'Look-Ups'!$C$2:$G$32,F$1-2,0)</f>
        <v>Segment_08</v>
      </c>
      <c r="G1710" t="str">
        <f>VLOOKUP($C1710,'Look-Ups'!$C$2:$G$32,G$1-2,0)</f>
        <v>Proc_Type_03</v>
      </c>
      <c r="H1710" t="s">
        <v>215</v>
      </c>
      <c r="I1710">
        <f t="shared" si="56"/>
        <v>2023</v>
      </c>
      <c r="J1710" t="s">
        <v>23</v>
      </c>
      <c r="K1710" s="78" t="s">
        <v>108</v>
      </c>
      <c r="M1710" s="103">
        <v>0.81499999999999995</v>
      </c>
    </row>
    <row r="1711" spans="1:13" ht="12.5" customHeight="1" x14ac:dyDescent="0.25">
      <c r="A1711" t="str">
        <f t="shared" si="55"/>
        <v>Function_12Application_252023</v>
      </c>
      <c r="B1711">
        <v>1708</v>
      </c>
      <c r="C1711" t="s">
        <v>378</v>
      </c>
      <c r="D1711" t="str">
        <f>VLOOKUP($C1711,'Look-Ups'!$C$2:$G$32,D$1-2,0)</f>
        <v>Function_12</v>
      </c>
      <c r="E1711" t="str">
        <f>VLOOKUP($C1711,'Look-Ups'!$C$2:$G$32,E$1-2,0)</f>
        <v>Function_Simpl_03</v>
      </c>
      <c r="F1711" t="str">
        <f>VLOOKUP($C1711,'Look-Ups'!$C$2:$G$32,F$1-2,0)</f>
        <v>Segment_08</v>
      </c>
      <c r="G1711" t="str">
        <f>VLOOKUP($C1711,'Look-Ups'!$C$2:$G$32,G$1-2,0)</f>
        <v>Proc_Type_03</v>
      </c>
      <c r="H1711" t="s">
        <v>161</v>
      </c>
      <c r="I1711">
        <f t="shared" si="56"/>
        <v>2023</v>
      </c>
      <c r="J1711" t="s">
        <v>23</v>
      </c>
      <c r="K1711" s="78" t="s">
        <v>108</v>
      </c>
      <c r="M1711" s="103">
        <v>0.17499999999999999</v>
      </c>
    </row>
    <row r="1712" spans="1:13" ht="12.5" customHeight="1" x14ac:dyDescent="0.25">
      <c r="A1712" t="str">
        <f t="shared" si="55"/>
        <v>Function_12Application_252023</v>
      </c>
      <c r="B1712">
        <v>1709</v>
      </c>
      <c r="C1712" t="s">
        <v>378</v>
      </c>
      <c r="D1712" t="str">
        <f>VLOOKUP($C1712,'Look-Ups'!$C$2:$G$32,D$1-2,0)</f>
        <v>Function_12</v>
      </c>
      <c r="E1712" t="str">
        <f>VLOOKUP($C1712,'Look-Ups'!$C$2:$G$32,E$1-2,0)</f>
        <v>Function_Simpl_03</v>
      </c>
      <c r="F1712" t="str">
        <f>VLOOKUP($C1712,'Look-Ups'!$C$2:$G$32,F$1-2,0)</f>
        <v>Segment_08</v>
      </c>
      <c r="G1712" t="str">
        <f>VLOOKUP($C1712,'Look-Ups'!$C$2:$G$32,G$1-2,0)</f>
        <v>Proc_Type_03</v>
      </c>
      <c r="H1712" t="s">
        <v>195</v>
      </c>
      <c r="I1712">
        <f t="shared" si="56"/>
        <v>2023</v>
      </c>
      <c r="J1712" t="s">
        <v>23</v>
      </c>
      <c r="K1712" s="78" t="s">
        <v>108</v>
      </c>
      <c r="M1712" s="103">
        <v>0.01</v>
      </c>
    </row>
    <row r="1713" spans="1:13" ht="12.5" customHeight="1" x14ac:dyDescent="0.25">
      <c r="A1713" t="str">
        <f t="shared" si="55"/>
        <v>Function_12Application_252023</v>
      </c>
      <c r="B1713">
        <v>1710</v>
      </c>
      <c r="C1713" t="s">
        <v>378</v>
      </c>
      <c r="D1713" t="str">
        <f>VLOOKUP($C1713,'Look-Ups'!$C$2:$G$32,D$1-2,0)</f>
        <v>Function_12</v>
      </c>
      <c r="E1713" t="str">
        <f>VLOOKUP($C1713,'Look-Ups'!$C$2:$G$32,E$1-2,0)</f>
        <v>Function_Simpl_03</v>
      </c>
      <c r="F1713" t="str">
        <f>VLOOKUP($C1713,'Look-Ups'!$C$2:$G$32,F$1-2,0)</f>
        <v>Segment_08</v>
      </c>
      <c r="G1713" t="str">
        <f>VLOOKUP($C1713,'Look-Ups'!$C$2:$G$32,G$1-2,0)</f>
        <v>Proc_Type_03</v>
      </c>
      <c r="H1713" t="s">
        <v>192</v>
      </c>
      <c r="I1713">
        <f t="shared" si="56"/>
        <v>2023</v>
      </c>
      <c r="J1713" t="s">
        <v>23</v>
      </c>
      <c r="K1713" s="78">
        <v>0</v>
      </c>
      <c r="M1713" s="103">
        <v>0</v>
      </c>
    </row>
    <row r="1714" spans="1:13" ht="12.5" customHeight="1" x14ac:dyDescent="0.25">
      <c r="A1714" t="str">
        <f t="shared" si="55"/>
        <v>Function_12Application_252023</v>
      </c>
      <c r="B1714">
        <v>1711</v>
      </c>
      <c r="C1714" t="s">
        <v>378</v>
      </c>
      <c r="D1714" t="str">
        <f>VLOOKUP($C1714,'Look-Ups'!$C$2:$G$32,D$1-2,0)</f>
        <v>Function_12</v>
      </c>
      <c r="E1714" t="str">
        <f>VLOOKUP($C1714,'Look-Ups'!$C$2:$G$32,E$1-2,0)</f>
        <v>Function_Simpl_03</v>
      </c>
      <c r="F1714" t="str">
        <f>VLOOKUP($C1714,'Look-Ups'!$C$2:$G$32,F$1-2,0)</f>
        <v>Segment_08</v>
      </c>
      <c r="G1714" t="str">
        <f>VLOOKUP($C1714,'Look-Ups'!$C$2:$G$32,G$1-2,0)</f>
        <v>Proc_Type_03</v>
      </c>
      <c r="H1714" t="s">
        <v>168</v>
      </c>
      <c r="I1714">
        <f t="shared" si="56"/>
        <v>2023</v>
      </c>
      <c r="J1714" t="s">
        <v>23</v>
      </c>
      <c r="K1714" s="78">
        <v>0</v>
      </c>
      <c r="M1714" s="103">
        <v>0</v>
      </c>
    </row>
    <row r="1715" spans="1:13" ht="12.5" customHeight="1" x14ac:dyDescent="0.25">
      <c r="A1715" t="str">
        <f t="shared" si="55"/>
        <v>Function_12Application_252023</v>
      </c>
      <c r="B1715">
        <v>1712</v>
      </c>
      <c r="C1715" t="s">
        <v>378</v>
      </c>
      <c r="D1715" t="str">
        <f>VLOOKUP($C1715,'Look-Ups'!$C$2:$G$32,D$1-2,0)</f>
        <v>Function_12</v>
      </c>
      <c r="E1715" t="str">
        <f>VLOOKUP($C1715,'Look-Ups'!$C$2:$G$32,E$1-2,0)</f>
        <v>Function_Simpl_03</v>
      </c>
      <c r="F1715" t="str">
        <f>VLOOKUP($C1715,'Look-Ups'!$C$2:$G$32,F$1-2,0)</f>
        <v>Segment_08</v>
      </c>
      <c r="G1715" t="str">
        <f>VLOOKUP($C1715,'Look-Ups'!$C$2:$G$32,G$1-2,0)</f>
        <v>Proc_Type_03</v>
      </c>
      <c r="H1715" t="s">
        <v>157</v>
      </c>
      <c r="I1715">
        <f t="shared" si="56"/>
        <v>2023</v>
      </c>
      <c r="J1715" t="s">
        <v>23</v>
      </c>
      <c r="K1715" s="78">
        <v>0</v>
      </c>
      <c r="M1715" s="103">
        <v>0</v>
      </c>
    </row>
    <row r="1716" spans="1:13" ht="12.5" customHeight="1" x14ac:dyDescent="0.25">
      <c r="A1716" t="str">
        <f t="shared" si="55"/>
        <v>Function_12Application_252023</v>
      </c>
      <c r="B1716">
        <v>1713</v>
      </c>
      <c r="C1716" t="s">
        <v>378</v>
      </c>
      <c r="D1716" t="str">
        <f>VLOOKUP($C1716,'Look-Ups'!$C$2:$G$32,D$1-2,0)</f>
        <v>Function_12</v>
      </c>
      <c r="E1716" t="str">
        <f>VLOOKUP($C1716,'Look-Ups'!$C$2:$G$32,E$1-2,0)</f>
        <v>Function_Simpl_03</v>
      </c>
      <c r="F1716" t="str">
        <f>VLOOKUP($C1716,'Look-Ups'!$C$2:$G$32,F$1-2,0)</f>
        <v>Segment_08</v>
      </c>
      <c r="G1716" t="str">
        <f>VLOOKUP($C1716,'Look-Ups'!$C$2:$G$32,G$1-2,0)</f>
        <v>Proc_Type_03</v>
      </c>
      <c r="H1716" t="s">
        <v>223</v>
      </c>
      <c r="I1716">
        <f t="shared" si="56"/>
        <v>2023</v>
      </c>
      <c r="J1716" t="s">
        <v>23</v>
      </c>
      <c r="K1716" s="78">
        <v>0</v>
      </c>
      <c r="M1716" s="103">
        <v>0</v>
      </c>
    </row>
    <row r="1717" spans="1:13" ht="12.5" customHeight="1" x14ac:dyDescent="0.25">
      <c r="A1717" t="str">
        <f t="shared" si="55"/>
        <v>Function_12Application_252023</v>
      </c>
      <c r="B1717">
        <v>1714</v>
      </c>
      <c r="C1717" t="s">
        <v>378</v>
      </c>
      <c r="D1717" t="str">
        <f>VLOOKUP($C1717,'Look-Ups'!$C$2:$G$32,D$1-2,0)</f>
        <v>Function_12</v>
      </c>
      <c r="E1717" t="str">
        <f>VLOOKUP($C1717,'Look-Ups'!$C$2:$G$32,E$1-2,0)</f>
        <v>Function_Simpl_03</v>
      </c>
      <c r="F1717" t="str">
        <f>VLOOKUP($C1717,'Look-Ups'!$C$2:$G$32,F$1-2,0)</f>
        <v>Segment_08</v>
      </c>
      <c r="G1717" t="str">
        <f>VLOOKUP($C1717,'Look-Ups'!$C$2:$G$32,G$1-2,0)</f>
        <v>Proc_Type_03</v>
      </c>
      <c r="H1717" t="s">
        <v>171</v>
      </c>
      <c r="I1717">
        <f t="shared" si="56"/>
        <v>2023</v>
      </c>
      <c r="J1717" t="s">
        <v>23</v>
      </c>
      <c r="K1717" s="78">
        <v>0</v>
      </c>
      <c r="M1717" s="103">
        <v>0</v>
      </c>
    </row>
    <row r="1718" spans="1:13" ht="12.5" customHeight="1" x14ac:dyDescent="0.25">
      <c r="A1718" t="str">
        <f t="shared" si="55"/>
        <v>Function_12Application_252023</v>
      </c>
      <c r="B1718">
        <v>1715</v>
      </c>
      <c r="C1718" t="s">
        <v>378</v>
      </c>
      <c r="D1718" t="str">
        <f>VLOOKUP($C1718,'Look-Ups'!$C$2:$G$32,D$1-2,0)</f>
        <v>Function_12</v>
      </c>
      <c r="E1718" t="str">
        <f>VLOOKUP($C1718,'Look-Ups'!$C$2:$G$32,E$1-2,0)</f>
        <v>Function_Simpl_03</v>
      </c>
      <c r="F1718" t="str">
        <f>VLOOKUP($C1718,'Look-Ups'!$C$2:$G$32,F$1-2,0)</f>
        <v>Segment_08</v>
      </c>
      <c r="G1718" t="str">
        <f>VLOOKUP($C1718,'Look-Ups'!$C$2:$G$32,G$1-2,0)</f>
        <v>Proc_Type_03</v>
      </c>
      <c r="H1718" t="s">
        <v>222</v>
      </c>
      <c r="I1718">
        <f t="shared" si="56"/>
        <v>2023</v>
      </c>
      <c r="J1718" t="s">
        <v>23</v>
      </c>
      <c r="K1718" s="78">
        <v>0</v>
      </c>
      <c r="M1718" s="103">
        <v>0</v>
      </c>
    </row>
    <row r="1719" spans="1:13" ht="12.5" customHeight="1" x14ac:dyDescent="0.25">
      <c r="A1719" t="str">
        <f t="shared" si="55"/>
        <v>Function_12Application_252023</v>
      </c>
      <c r="B1719">
        <v>1716</v>
      </c>
      <c r="C1719" t="s">
        <v>378</v>
      </c>
      <c r="D1719" t="str">
        <f>VLOOKUP($C1719,'Look-Ups'!$C$2:$G$32,D$1-2,0)</f>
        <v>Function_12</v>
      </c>
      <c r="E1719" t="str">
        <f>VLOOKUP($C1719,'Look-Ups'!$C$2:$G$32,E$1-2,0)</f>
        <v>Function_Simpl_03</v>
      </c>
      <c r="F1719" t="str">
        <f>VLOOKUP($C1719,'Look-Ups'!$C$2:$G$32,F$1-2,0)</f>
        <v>Segment_08</v>
      </c>
      <c r="G1719" t="str">
        <f>VLOOKUP($C1719,'Look-Ups'!$C$2:$G$32,G$1-2,0)</f>
        <v>Proc_Type_03</v>
      </c>
      <c r="H1719" t="s">
        <v>204</v>
      </c>
      <c r="I1719">
        <f t="shared" si="56"/>
        <v>2023</v>
      </c>
      <c r="J1719" t="s">
        <v>23</v>
      </c>
      <c r="K1719" s="78">
        <v>0</v>
      </c>
      <c r="M1719" s="103">
        <v>0</v>
      </c>
    </row>
    <row r="1720" spans="1:13" ht="12.5" customHeight="1" x14ac:dyDescent="0.25">
      <c r="A1720" t="str">
        <f t="shared" si="55"/>
        <v>Function_12Application_252023</v>
      </c>
      <c r="B1720">
        <v>1717</v>
      </c>
      <c r="C1720" t="s">
        <v>378</v>
      </c>
      <c r="D1720" t="str">
        <f>VLOOKUP($C1720,'Look-Ups'!$C$2:$G$32,D$1-2,0)</f>
        <v>Function_12</v>
      </c>
      <c r="E1720" t="str">
        <f>VLOOKUP($C1720,'Look-Ups'!$C$2:$G$32,E$1-2,0)</f>
        <v>Function_Simpl_03</v>
      </c>
      <c r="F1720" t="str">
        <f>VLOOKUP($C1720,'Look-Ups'!$C$2:$G$32,F$1-2,0)</f>
        <v>Segment_08</v>
      </c>
      <c r="G1720" t="str">
        <f>VLOOKUP($C1720,'Look-Ups'!$C$2:$G$32,G$1-2,0)</f>
        <v>Proc_Type_03</v>
      </c>
      <c r="H1720" t="s">
        <v>208</v>
      </c>
      <c r="I1720">
        <f t="shared" si="56"/>
        <v>2023</v>
      </c>
      <c r="J1720" t="s">
        <v>23</v>
      </c>
      <c r="K1720" s="78">
        <v>0</v>
      </c>
      <c r="M1720" s="103">
        <v>0</v>
      </c>
    </row>
    <row r="1721" spans="1:13" ht="12.5" customHeight="1" x14ac:dyDescent="0.25">
      <c r="A1721" t="str">
        <f t="shared" si="55"/>
        <v>Function_12Application_252023</v>
      </c>
      <c r="B1721">
        <v>1718</v>
      </c>
      <c r="C1721" t="s">
        <v>378</v>
      </c>
      <c r="D1721" t="str">
        <f>VLOOKUP($C1721,'Look-Ups'!$C$2:$G$32,D$1-2,0)</f>
        <v>Function_12</v>
      </c>
      <c r="E1721" t="str">
        <f>VLOOKUP($C1721,'Look-Ups'!$C$2:$G$32,E$1-2,0)</f>
        <v>Function_Simpl_03</v>
      </c>
      <c r="F1721" t="str">
        <f>VLOOKUP($C1721,'Look-Ups'!$C$2:$G$32,F$1-2,0)</f>
        <v>Segment_08</v>
      </c>
      <c r="G1721" t="str">
        <f>VLOOKUP($C1721,'Look-Ups'!$C$2:$G$32,G$1-2,0)</f>
        <v>Proc_Type_03</v>
      </c>
      <c r="H1721" t="s">
        <v>226</v>
      </c>
      <c r="I1721">
        <f t="shared" si="56"/>
        <v>2023</v>
      </c>
      <c r="J1721" t="s">
        <v>23</v>
      </c>
      <c r="K1721" s="78">
        <v>0</v>
      </c>
      <c r="M1721" s="103">
        <v>0</v>
      </c>
    </row>
    <row r="1722" spans="1:13" ht="12.5" customHeight="1" x14ac:dyDescent="0.25">
      <c r="A1722" t="str">
        <f t="shared" si="55"/>
        <v>Function_12Application_252023</v>
      </c>
      <c r="B1722">
        <v>1719</v>
      </c>
      <c r="C1722" t="s">
        <v>378</v>
      </c>
      <c r="D1722" t="str">
        <f>VLOOKUP($C1722,'Look-Ups'!$C$2:$G$32,D$1-2,0)</f>
        <v>Function_12</v>
      </c>
      <c r="E1722" t="str">
        <f>VLOOKUP($C1722,'Look-Ups'!$C$2:$G$32,E$1-2,0)</f>
        <v>Function_Simpl_03</v>
      </c>
      <c r="F1722" t="str">
        <f>VLOOKUP($C1722,'Look-Ups'!$C$2:$G$32,F$1-2,0)</f>
        <v>Segment_08</v>
      </c>
      <c r="G1722" t="str">
        <f>VLOOKUP($C1722,'Look-Ups'!$C$2:$G$32,G$1-2,0)</f>
        <v>Proc_Type_03</v>
      </c>
      <c r="H1722" t="s">
        <v>227</v>
      </c>
      <c r="I1722">
        <f t="shared" si="56"/>
        <v>2023</v>
      </c>
      <c r="J1722" t="s">
        <v>23</v>
      </c>
      <c r="K1722" s="78">
        <v>0</v>
      </c>
      <c r="M1722" s="103">
        <v>0</v>
      </c>
    </row>
    <row r="1723" spans="1:13" ht="12.5" customHeight="1" x14ac:dyDescent="0.25">
      <c r="A1723" t="str">
        <f t="shared" si="55"/>
        <v>Function_12Application_252023</v>
      </c>
      <c r="B1723">
        <v>1720</v>
      </c>
      <c r="C1723" t="s">
        <v>378</v>
      </c>
      <c r="D1723" t="str">
        <f>VLOOKUP($C1723,'Look-Ups'!$C$2:$G$32,D$1-2,0)</f>
        <v>Function_12</v>
      </c>
      <c r="E1723" t="str">
        <f>VLOOKUP($C1723,'Look-Ups'!$C$2:$G$32,E$1-2,0)</f>
        <v>Function_Simpl_03</v>
      </c>
      <c r="F1723" t="str">
        <f>VLOOKUP($C1723,'Look-Ups'!$C$2:$G$32,F$1-2,0)</f>
        <v>Segment_08</v>
      </c>
      <c r="G1723" t="str">
        <f>VLOOKUP($C1723,'Look-Ups'!$C$2:$G$32,G$1-2,0)</f>
        <v>Proc_Type_03</v>
      </c>
      <c r="H1723" t="s">
        <v>228</v>
      </c>
      <c r="I1723">
        <f t="shared" si="56"/>
        <v>2023</v>
      </c>
      <c r="J1723" t="s">
        <v>23</v>
      </c>
      <c r="K1723" s="78">
        <v>0</v>
      </c>
      <c r="M1723" s="103">
        <v>0</v>
      </c>
    </row>
    <row r="1724" spans="1:13" ht="12.5" customHeight="1" x14ac:dyDescent="0.25">
      <c r="A1724" t="str">
        <f t="shared" si="55"/>
        <v>Function_12Application_252023</v>
      </c>
      <c r="B1724">
        <v>1721</v>
      </c>
      <c r="C1724" t="s">
        <v>378</v>
      </c>
      <c r="D1724" t="str">
        <f>VLOOKUP($C1724,'Look-Ups'!$C$2:$G$32,D$1-2,0)</f>
        <v>Function_12</v>
      </c>
      <c r="E1724" t="str">
        <f>VLOOKUP($C1724,'Look-Ups'!$C$2:$G$32,E$1-2,0)</f>
        <v>Function_Simpl_03</v>
      </c>
      <c r="F1724" t="str">
        <f>VLOOKUP($C1724,'Look-Ups'!$C$2:$G$32,F$1-2,0)</f>
        <v>Segment_08</v>
      </c>
      <c r="G1724" t="str">
        <f>VLOOKUP($C1724,'Look-Ups'!$C$2:$G$32,G$1-2,0)</f>
        <v>Proc_Type_03</v>
      </c>
      <c r="H1724" t="s">
        <v>244</v>
      </c>
      <c r="I1724">
        <f t="shared" si="56"/>
        <v>2023</v>
      </c>
      <c r="J1724" t="s">
        <v>23</v>
      </c>
      <c r="K1724" s="78" t="s">
        <v>107</v>
      </c>
      <c r="M1724" s="103">
        <v>0</v>
      </c>
    </row>
    <row r="1725" spans="1:13" ht="12.5" customHeight="1" x14ac:dyDescent="0.25">
      <c r="A1725" t="str">
        <f t="shared" si="55"/>
        <v>Function_13Application_262023</v>
      </c>
      <c r="B1725">
        <v>1722</v>
      </c>
      <c r="C1725" t="s">
        <v>379</v>
      </c>
      <c r="D1725" t="str">
        <f>VLOOKUP($C1725,'Look-Ups'!$C$2:$G$32,D$1-2,0)</f>
        <v>Function_13</v>
      </c>
      <c r="E1725" t="str">
        <f>VLOOKUP($C1725,'Look-Ups'!$C$2:$G$32,E$1-2,0)</f>
        <v>Function_Simpl_08</v>
      </c>
      <c r="F1725" t="str">
        <f>VLOOKUP($C1725,'Look-Ups'!$C$2:$G$32,F$1-2,0)</f>
        <v>Segment_09</v>
      </c>
      <c r="G1725" t="str">
        <f>VLOOKUP($C1725,'Look-Ups'!$C$2:$G$32,G$1-2,0)</f>
        <v>Proc_Type_01</v>
      </c>
      <c r="H1725" t="s">
        <v>171</v>
      </c>
      <c r="I1725">
        <f t="shared" si="56"/>
        <v>2023</v>
      </c>
      <c r="J1725" t="s">
        <v>23</v>
      </c>
      <c r="K1725" s="78">
        <v>0</v>
      </c>
      <c r="M1725" s="103">
        <v>0</v>
      </c>
    </row>
    <row r="1726" spans="1:13" ht="12.5" customHeight="1" x14ac:dyDescent="0.25">
      <c r="A1726" t="str">
        <f t="shared" si="55"/>
        <v>Function_13Application_262023</v>
      </c>
      <c r="B1726">
        <v>1723</v>
      </c>
      <c r="C1726" t="s">
        <v>379</v>
      </c>
      <c r="D1726" t="str">
        <f>VLOOKUP($C1726,'Look-Ups'!$C$2:$G$32,D$1-2,0)</f>
        <v>Function_13</v>
      </c>
      <c r="E1726" t="str">
        <f>VLOOKUP($C1726,'Look-Ups'!$C$2:$G$32,E$1-2,0)</f>
        <v>Function_Simpl_08</v>
      </c>
      <c r="F1726" t="str">
        <f>VLOOKUP($C1726,'Look-Ups'!$C$2:$G$32,F$1-2,0)</f>
        <v>Segment_09</v>
      </c>
      <c r="G1726" t="str">
        <f>VLOOKUP($C1726,'Look-Ups'!$C$2:$G$32,G$1-2,0)</f>
        <v>Proc_Type_01</v>
      </c>
      <c r="H1726" t="s">
        <v>209</v>
      </c>
      <c r="I1726">
        <f t="shared" si="56"/>
        <v>2023</v>
      </c>
      <c r="J1726" t="s">
        <v>23</v>
      </c>
      <c r="K1726" s="78">
        <v>0</v>
      </c>
      <c r="M1726" s="103">
        <v>0</v>
      </c>
    </row>
    <row r="1727" spans="1:13" ht="12.5" customHeight="1" x14ac:dyDescent="0.25">
      <c r="A1727" t="str">
        <f t="shared" si="55"/>
        <v>Function_13Application_262023</v>
      </c>
      <c r="B1727">
        <v>1724</v>
      </c>
      <c r="C1727" t="s">
        <v>379</v>
      </c>
      <c r="D1727" t="str">
        <f>VLOOKUP($C1727,'Look-Ups'!$C$2:$G$32,D$1-2,0)</f>
        <v>Function_13</v>
      </c>
      <c r="E1727" t="str">
        <f>VLOOKUP($C1727,'Look-Ups'!$C$2:$G$32,E$1-2,0)</f>
        <v>Function_Simpl_08</v>
      </c>
      <c r="F1727" t="str">
        <f>VLOOKUP($C1727,'Look-Ups'!$C$2:$G$32,F$1-2,0)</f>
        <v>Segment_09</v>
      </c>
      <c r="G1727" t="str">
        <f>VLOOKUP($C1727,'Look-Ups'!$C$2:$G$32,G$1-2,0)</f>
        <v>Proc_Type_01</v>
      </c>
      <c r="H1727" t="s">
        <v>201</v>
      </c>
      <c r="I1727">
        <f t="shared" si="56"/>
        <v>2023</v>
      </c>
      <c r="J1727" t="s">
        <v>23</v>
      </c>
      <c r="K1727" s="78">
        <v>0</v>
      </c>
      <c r="M1727" s="103">
        <v>0</v>
      </c>
    </row>
    <row r="1728" spans="1:13" ht="12.5" customHeight="1" x14ac:dyDescent="0.25">
      <c r="A1728" t="str">
        <f t="shared" si="55"/>
        <v>Function_13Application_262023</v>
      </c>
      <c r="B1728">
        <v>1725</v>
      </c>
      <c r="C1728" t="s">
        <v>379</v>
      </c>
      <c r="D1728" t="str">
        <f>VLOOKUP($C1728,'Look-Ups'!$C$2:$G$32,D$1-2,0)</f>
        <v>Function_13</v>
      </c>
      <c r="E1728" t="str">
        <f>VLOOKUP($C1728,'Look-Ups'!$C$2:$G$32,E$1-2,0)</f>
        <v>Function_Simpl_08</v>
      </c>
      <c r="F1728" t="str">
        <f>VLOOKUP($C1728,'Look-Ups'!$C$2:$G$32,F$1-2,0)</f>
        <v>Segment_09</v>
      </c>
      <c r="G1728" t="str">
        <f>VLOOKUP($C1728,'Look-Ups'!$C$2:$G$32,G$1-2,0)</f>
        <v>Proc_Type_01</v>
      </c>
      <c r="H1728" t="s">
        <v>187</v>
      </c>
      <c r="I1728">
        <f t="shared" si="56"/>
        <v>2023</v>
      </c>
      <c r="J1728" t="s">
        <v>23</v>
      </c>
      <c r="K1728" s="78">
        <v>0</v>
      </c>
      <c r="M1728" s="103">
        <v>0</v>
      </c>
    </row>
    <row r="1729" spans="1:13" ht="12.5" customHeight="1" x14ac:dyDescent="0.25">
      <c r="A1729" t="str">
        <f t="shared" si="55"/>
        <v>Function_13Application_262023</v>
      </c>
      <c r="B1729">
        <v>1726</v>
      </c>
      <c r="C1729" t="s">
        <v>379</v>
      </c>
      <c r="D1729" t="str">
        <f>VLOOKUP($C1729,'Look-Ups'!$C$2:$G$32,D$1-2,0)</f>
        <v>Function_13</v>
      </c>
      <c r="E1729" t="str">
        <f>VLOOKUP($C1729,'Look-Ups'!$C$2:$G$32,E$1-2,0)</f>
        <v>Function_Simpl_08</v>
      </c>
      <c r="F1729" t="str">
        <f>VLOOKUP($C1729,'Look-Ups'!$C$2:$G$32,F$1-2,0)</f>
        <v>Segment_09</v>
      </c>
      <c r="G1729" t="str">
        <f>VLOOKUP($C1729,'Look-Ups'!$C$2:$G$32,G$1-2,0)</f>
        <v>Proc_Type_01</v>
      </c>
      <c r="H1729" t="s">
        <v>217</v>
      </c>
      <c r="I1729">
        <f t="shared" si="56"/>
        <v>2023</v>
      </c>
      <c r="J1729" t="s">
        <v>23</v>
      </c>
      <c r="K1729" s="78">
        <v>0</v>
      </c>
      <c r="M1729" s="103">
        <v>0</v>
      </c>
    </row>
    <row r="1730" spans="1:13" ht="12.5" customHeight="1" x14ac:dyDescent="0.25">
      <c r="A1730" t="str">
        <f t="shared" si="55"/>
        <v>Function_13Application_262023</v>
      </c>
      <c r="B1730">
        <v>1727</v>
      </c>
      <c r="C1730" t="s">
        <v>379</v>
      </c>
      <c r="D1730" t="str">
        <f>VLOOKUP($C1730,'Look-Ups'!$C$2:$G$32,D$1-2,0)</f>
        <v>Function_13</v>
      </c>
      <c r="E1730" t="str">
        <f>VLOOKUP($C1730,'Look-Ups'!$C$2:$G$32,E$1-2,0)</f>
        <v>Function_Simpl_08</v>
      </c>
      <c r="F1730" t="str">
        <f>VLOOKUP($C1730,'Look-Ups'!$C$2:$G$32,F$1-2,0)</f>
        <v>Segment_09</v>
      </c>
      <c r="G1730" t="str">
        <f>VLOOKUP($C1730,'Look-Ups'!$C$2:$G$32,G$1-2,0)</f>
        <v>Proc_Type_01</v>
      </c>
      <c r="H1730" t="s">
        <v>237</v>
      </c>
      <c r="I1730">
        <f t="shared" si="56"/>
        <v>2023</v>
      </c>
      <c r="J1730" t="s">
        <v>23</v>
      </c>
      <c r="K1730" s="78">
        <v>0</v>
      </c>
      <c r="M1730" s="103">
        <v>0</v>
      </c>
    </row>
    <row r="1731" spans="1:13" ht="12.5" customHeight="1" x14ac:dyDescent="0.25">
      <c r="A1731" t="str">
        <f t="shared" si="55"/>
        <v>Function_13Application_262023</v>
      </c>
      <c r="B1731">
        <v>1728</v>
      </c>
      <c r="C1731" t="s">
        <v>379</v>
      </c>
      <c r="D1731" t="str">
        <f>VLOOKUP($C1731,'Look-Ups'!$C$2:$G$32,D$1-2,0)</f>
        <v>Function_13</v>
      </c>
      <c r="E1731" t="str">
        <f>VLOOKUP($C1731,'Look-Ups'!$C$2:$G$32,E$1-2,0)</f>
        <v>Function_Simpl_08</v>
      </c>
      <c r="F1731" t="str">
        <f>VLOOKUP($C1731,'Look-Ups'!$C$2:$G$32,F$1-2,0)</f>
        <v>Segment_09</v>
      </c>
      <c r="G1731" t="str">
        <f>VLOOKUP($C1731,'Look-Ups'!$C$2:$G$32,G$1-2,0)</f>
        <v>Proc_Type_01</v>
      </c>
      <c r="H1731" t="s">
        <v>242</v>
      </c>
      <c r="I1731">
        <f t="shared" si="56"/>
        <v>2023</v>
      </c>
      <c r="J1731" t="s">
        <v>23</v>
      </c>
      <c r="K1731" s="78">
        <v>0</v>
      </c>
      <c r="M1731" s="103">
        <v>0</v>
      </c>
    </row>
    <row r="1732" spans="1:13" ht="12.5" customHeight="1" x14ac:dyDescent="0.25">
      <c r="A1732" t="str">
        <f t="shared" si="55"/>
        <v>Function_13Application_262023</v>
      </c>
      <c r="B1732">
        <v>1729</v>
      </c>
      <c r="C1732" t="s">
        <v>379</v>
      </c>
      <c r="D1732" t="str">
        <f>VLOOKUP($C1732,'Look-Ups'!$C$2:$G$32,D$1-2,0)</f>
        <v>Function_13</v>
      </c>
      <c r="E1732" t="str">
        <f>VLOOKUP($C1732,'Look-Ups'!$C$2:$G$32,E$1-2,0)</f>
        <v>Function_Simpl_08</v>
      </c>
      <c r="F1732" t="str">
        <f>VLOOKUP($C1732,'Look-Ups'!$C$2:$G$32,F$1-2,0)</f>
        <v>Segment_09</v>
      </c>
      <c r="G1732" t="str">
        <f>VLOOKUP($C1732,'Look-Ups'!$C$2:$G$32,G$1-2,0)</f>
        <v>Proc_Type_01</v>
      </c>
      <c r="H1732" t="s">
        <v>225</v>
      </c>
      <c r="I1732">
        <f t="shared" si="56"/>
        <v>2023</v>
      </c>
      <c r="J1732" t="s">
        <v>23</v>
      </c>
      <c r="K1732" s="78">
        <v>0</v>
      </c>
      <c r="M1732" s="103">
        <v>0</v>
      </c>
    </row>
    <row r="1733" spans="1:13" ht="12.5" customHeight="1" x14ac:dyDescent="0.25">
      <c r="A1733" t="str">
        <f t="shared" ref="A1733:A1796" si="57">D1733&amp;C1733&amp;I1733</f>
        <v>Function_13Application_262023</v>
      </c>
      <c r="B1733">
        <v>1730</v>
      </c>
      <c r="C1733" t="s">
        <v>379</v>
      </c>
      <c r="D1733" t="str">
        <f>VLOOKUP($C1733,'Look-Ups'!$C$2:$G$32,D$1-2,0)</f>
        <v>Function_13</v>
      </c>
      <c r="E1733" t="str">
        <f>VLOOKUP($C1733,'Look-Ups'!$C$2:$G$32,E$1-2,0)</f>
        <v>Function_Simpl_08</v>
      </c>
      <c r="F1733" t="str">
        <f>VLOOKUP($C1733,'Look-Ups'!$C$2:$G$32,F$1-2,0)</f>
        <v>Segment_09</v>
      </c>
      <c r="G1733" t="str">
        <f>VLOOKUP($C1733,'Look-Ups'!$C$2:$G$32,G$1-2,0)</f>
        <v>Proc_Type_01</v>
      </c>
      <c r="H1733" t="s">
        <v>219</v>
      </c>
      <c r="I1733">
        <f t="shared" si="56"/>
        <v>2023</v>
      </c>
      <c r="J1733" t="s">
        <v>23</v>
      </c>
      <c r="K1733" s="78">
        <v>0</v>
      </c>
      <c r="M1733" s="103">
        <v>0</v>
      </c>
    </row>
    <row r="1734" spans="1:13" ht="12.5" customHeight="1" x14ac:dyDescent="0.25">
      <c r="A1734" t="str">
        <f t="shared" si="57"/>
        <v>Function_13Application_262023</v>
      </c>
      <c r="B1734">
        <v>1731</v>
      </c>
      <c r="C1734" t="s">
        <v>379</v>
      </c>
      <c r="D1734" t="str">
        <f>VLOOKUP($C1734,'Look-Ups'!$C$2:$G$32,D$1-2,0)</f>
        <v>Function_13</v>
      </c>
      <c r="E1734" t="str">
        <f>VLOOKUP($C1734,'Look-Ups'!$C$2:$G$32,E$1-2,0)</f>
        <v>Function_Simpl_08</v>
      </c>
      <c r="F1734" t="str">
        <f>VLOOKUP($C1734,'Look-Ups'!$C$2:$G$32,F$1-2,0)</f>
        <v>Segment_09</v>
      </c>
      <c r="G1734" t="str">
        <f>VLOOKUP($C1734,'Look-Ups'!$C$2:$G$32,G$1-2,0)</f>
        <v>Proc_Type_01</v>
      </c>
      <c r="H1734" t="s">
        <v>166</v>
      </c>
      <c r="I1734">
        <f t="shared" si="56"/>
        <v>2023</v>
      </c>
      <c r="J1734" t="s">
        <v>23</v>
      </c>
      <c r="K1734" s="78">
        <v>0</v>
      </c>
      <c r="M1734" s="103">
        <v>0</v>
      </c>
    </row>
    <row r="1735" spans="1:13" ht="12.5" customHeight="1" x14ac:dyDescent="0.25">
      <c r="A1735" t="str">
        <f t="shared" si="57"/>
        <v>Function_13Application_262023</v>
      </c>
      <c r="B1735">
        <v>1732</v>
      </c>
      <c r="C1735" t="s">
        <v>379</v>
      </c>
      <c r="D1735" t="str">
        <f>VLOOKUP($C1735,'Look-Ups'!$C$2:$G$32,D$1-2,0)</f>
        <v>Function_13</v>
      </c>
      <c r="E1735" t="str">
        <f>VLOOKUP($C1735,'Look-Ups'!$C$2:$G$32,E$1-2,0)</f>
        <v>Function_Simpl_08</v>
      </c>
      <c r="F1735" t="str">
        <f>VLOOKUP($C1735,'Look-Ups'!$C$2:$G$32,F$1-2,0)</f>
        <v>Segment_09</v>
      </c>
      <c r="G1735" t="str">
        <f>VLOOKUP($C1735,'Look-Ups'!$C$2:$G$32,G$1-2,0)</f>
        <v>Proc_Type_01</v>
      </c>
      <c r="H1735" t="s">
        <v>244</v>
      </c>
      <c r="I1735">
        <f t="shared" si="56"/>
        <v>2023</v>
      </c>
      <c r="J1735" t="s">
        <v>23</v>
      </c>
      <c r="K1735" s="78" t="s">
        <v>107</v>
      </c>
      <c r="M1735" s="103">
        <v>1</v>
      </c>
    </row>
    <row r="1736" spans="1:13" ht="12.5" customHeight="1" x14ac:dyDescent="0.25">
      <c r="A1736" t="str">
        <f t="shared" si="57"/>
        <v>Function_14Application_292023</v>
      </c>
      <c r="B1736">
        <v>1733</v>
      </c>
      <c r="C1736" t="s">
        <v>382</v>
      </c>
      <c r="D1736" t="str">
        <f>VLOOKUP($C1736,'Look-Ups'!$C$2:$G$32,D$1-2,0)</f>
        <v>Function_14</v>
      </c>
      <c r="E1736" t="str">
        <f>VLOOKUP($C1736,'Look-Ups'!$C$2:$G$32,E$1-2,0)</f>
        <v>Function_Simpl_09</v>
      </c>
      <c r="F1736" t="str">
        <f>VLOOKUP($C1736,'Look-Ups'!$C$2:$G$32,F$1-2,0)</f>
        <v>Segment_09</v>
      </c>
      <c r="G1736" t="str">
        <f>VLOOKUP($C1736,'Look-Ups'!$C$2:$G$32,G$1-2,0)</f>
        <v>Proc_Type_01</v>
      </c>
      <c r="H1736" t="s">
        <v>171</v>
      </c>
      <c r="I1736">
        <f t="shared" si="56"/>
        <v>2023</v>
      </c>
      <c r="J1736" t="s">
        <v>23</v>
      </c>
      <c r="K1736" s="78">
        <v>0</v>
      </c>
      <c r="M1736" s="103">
        <v>0</v>
      </c>
    </row>
    <row r="1737" spans="1:13" ht="12.5" customHeight="1" x14ac:dyDescent="0.25">
      <c r="A1737" t="str">
        <f t="shared" si="57"/>
        <v>Function_14Application_292023</v>
      </c>
      <c r="B1737">
        <v>1734</v>
      </c>
      <c r="C1737" t="s">
        <v>382</v>
      </c>
      <c r="D1737" t="str">
        <f>VLOOKUP($C1737,'Look-Ups'!$C$2:$G$32,D$1-2,0)</f>
        <v>Function_14</v>
      </c>
      <c r="E1737" t="str">
        <f>VLOOKUP($C1737,'Look-Ups'!$C$2:$G$32,E$1-2,0)</f>
        <v>Function_Simpl_09</v>
      </c>
      <c r="F1737" t="str">
        <f>VLOOKUP($C1737,'Look-Ups'!$C$2:$G$32,F$1-2,0)</f>
        <v>Segment_09</v>
      </c>
      <c r="G1737" t="str">
        <f>VLOOKUP($C1737,'Look-Ups'!$C$2:$G$32,G$1-2,0)</f>
        <v>Proc_Type_01</v>
      </c>
      <c r="H1737" t="s">
        <v>209</v>
      </c>
      <c r="I1737">
        <f t="shared" si="56"/>
        <v>2023</v>
      </c>
      <c r="J1737" t="s">
        <v>23</v>
      </c>
      <c r="K1737" s="78">
        <v>0</v>
      </c>
      <c r="M1737" s="103">
        <v>0</v>
      </c>
    </row>
    <row r="1738" spans="1:13" ht="12.5" customHeight="1" x14ac:dyDescent="0.25">
      <c r="A1738" t="str">
        <f t="shared" si="57"/>
        <v>Function_14Application_292023</v>
      </c>
      <c r="B1738">
        <v>1735</v>
      </c>
      <c r="C1738" t="s">
        <v>382</v>
      </c>
      <c r="D1738" t="str">
        <f>VLOOKUP($C1738,'Look-Ups'!$C$2:$G$32,D$1-2,0)</f>
        <v>Function_14</v>
      </c>
      <c r="E1738" t="str">
        <f>VLOOKUP($C1738,'Look-Ups'!$C$2:$G$32,E$1-2,0)</f>
        <v>Function_Simpl_09</v>
      </c>
      <c r="F1738" t="str">
        <f>VLOOKUP($C1738,'Look-Ups'!$C$2:$G$32,F$1-2,0)</f>
        <v>Segment_09</v>
      </c>
      <c r="G1738" t="str">
        <f>VLOOKUP($C1738,'Look-Ups'!$C$2:$G$32,G$1-2,0)</f>
        <v>Proc_Type_01</v>
      </c>
      <c r="H1738" t="s">
        <v>195</v>
      </c>
      <c r="I1738">
        <f t="shared" si="56"/>
        <v>2023</v>
      </c>
      <c r="J1738" t="s">
        <v>23</v>
      </c>
      <c r="K1738" s="78">
        <v>0</v>
      </c>
      <c r="M1738" s="103">
        <v>0</v>
      </c>
    </row>
    <row r="1739" spans="1:13" ht="12.5" customHeight="1" x14ac:dyDescent="0.25">
      <c r="A1739" t="str">
        <f t="shared" si="57"/>
        <v>Function_14Application_292023</v>
      </c>
      <c r="B1739">
        <v>1736</v>
      </c>
      <c r="C1739" t="s">
        <v>382</v>
      </c>
      <c r="D1739" t="str">
        <f>VLOOKUP($C1739,'Look-Ups'!$C$2:$G$32,D$1-2,0)</f>
        <v>Function_14</v>
      </c>
      <c r="E1739" t="str">
        <f>VLOOKUP($C1739,'Look-Ups'!$C$2:$G$32,E$1-2,0)</f>
        <v>Function_Simpl_09</v>
      </c>
      <c r="F1739" t="str">
        <f>VLOOKUP($C1739,'Look-Ups'!$C$2:$G$32,F$1-2,0)</f>
        <v>Segment_09</v>
      </c>
      <c r="G1739" t="str">
        <f>VLOOKUP($C1739,'Look-Ups'!$C$2:$G$32,G$1-2,0)</f>
        <v>Proc_Type_01</v>
      </c>
      <c r="H1739" t="s">
        <v>187</v>
      </c>
      <c r="I1739">
        <f t="shared" si="56"/>
        <v>2023</v>
      </c>
      <c r="J1739" t="s">
        <v>23</v>
      </c>
      <c r="K1739" s="78">
        <v>0</v>
      </c>
      <c r="M1739" s="103">
        <v>0</v>
      </c>
    </row>
    <row r="1740" spans="1:13" ht="12.5" customHeight="1" x14ac:dyDescent="0.25">
      <c r="A1740" t="str">
        <f t="shared" si="57"/>
        <v>Function_14Application_292023</v>
      </c>
      <c r="B1740">
        <v>1737</v>
      </c>
      <c r="C1740" t="s">
        <v>382</v>
      </c>
      <c r="D1740" t="str">
        <f>VLOOKUP($C1740,'Look-Ups'!$C$2:$G$32,D$1-2,0)</f>
        <v>Function_14</v>
      </c>
      <c r="E1740" t="str">
        <f>VLOOKUP($C1740,'Look-Ups'!$C$2:$G$32,E$1-2,0)</f>
        <v>Function_Simpl_09</v>
      </c>
      <c r="F1740" t="str">
        <f>VLOOKUP($C1740,'Look-Ups'!$C$2:$G$32,F$1-2,0)</f>
        <v>Segment_09</v>
      </c>
      <c r="G1740" t="str">
        <f>VLOOKUP($C1740,'Look-Ups'!$C$2:$G$32,G$1-2,0)</f>
        <v>Proc_Type_01</v>
      </c>
      <c r="H1740" t="s">
        <v>178</v>
      </c>
      <c r="I1740">
        <f t="shared" si="56"/>
        <v>2023</v>
      </c>
      <c r="J1740" t="s">
        <v>23</v>
      </c>
      <c r="K1740" s="78">
        <v>0</v>
      </c>
      <c r="M1740" s="103">
        <v>0</v>
      </c>
    </row>
    <row r="1741" spans="1:13" ht="12.5" customHeight="1" x14ac:dyDescent="0.25">
      <c r="A1741" t="str">
        <f t="shared" si="57"/>
        <v>Function_14Application_292023</v>
      </c>
      <c r="B1741">
        <v>1738</v>
      </c>
      <c r="C1741" t="s">
        <v>382</v>
      </c>
      <c r="D1741" t="str">
        <f>VLOOKUP($C1741,'Look-Ups'!$C$2:$G$32,D$1-2,0)</f>
        <v>Function_14</v>
      </c>
      <c r="E1741" t="str">
        <f>VLOOKUP($C1741,'Look-Ups'!$C$2:$G$32,E$1-2,0)</f>
        <v>Function_Simpl_09</v>
      </c>
      <c r="F1741" t="str">
        <f>VLOOKUP($C1741,'Look-Ups'!$C$2:$G$32,F$1-2,0)</f>
        <v>Segment_09</v>
      </c>
      <c r="G1741" t="str">
        <f>VLOOKUP($C1741,'Look-Ups'!$C$2:$G$32,G$1-2,0)</f>
        <v>Proc_Type_01</v>
      </c>
      <c r="H1741" t="s">
        <v>222</v>
      </c>
      <c r="I1741">
        <f t="shared" si="56"/>
        <v>2023</v>
      </c>
      <c r="J1741" t="s">
        <v>23</v>
      </c>
      <c r="K1741" s="78">
        <v>0</v>
      </c>
      <c r="M1741" s="103">
        <v>0</v>
      </c>
    </row>
    <row r="1742" spans="1:13" ht="12.5" customHeight="1" x14ac:dyDescent="0.25">
      <c r="A1742" t="str">
        <f t="shared" si="57"/>
        <v>Function_14Application_292023</v>
      </c>
      <c r="B1742">
        <v>1739</v>
      </c>
      <c r="C1742" t="s">
        <v>382</v>
      </c>
      <c r="D1742" t="str">
        <f>VLOOKUP($C1742,'Look-Ups'!$C$2:$G$32,D$1-2,0)</f>
        <v>Function_14</v>
      </c>
      <c r="E1742" t="str">
        <f>VLOOKUP($C1742,'Look-Ups'!$C$2:$G$32,E$1-2,0)</f>
        <v>Function_Simpl_09</v>
      </c>
      <c r="F1742" t="str">
        <f>VLOOKUP($C1742,'Look-Ups'!$C$2:$G$32,F$1-2,0)</f>
        <v>Segment_09</v>
      </c>
      <c r="G1742" t="str">
        <f>VLOOKUP($C1742,'Look-Ups'!$C$2:$G$32,G$1-2,0)</f>
        <v>Proc_Type_01</v>
      </c>
      <c r="H1742" t="s">
        <v>167</v>
      </c>
      <c r="I1742">
        <f t="shared" si="56"/>
        <v>2023</v>
      </c>
      <c r="J1742" t="s">
        <v>23</v>
      </c>
      <c r="K1742" s="78">
        <v>0</v>
      </c>
      <c r="M1742" s="103">
        <v>0</v>
      </c>
    </row>
    <row r="1743" spans="1:13" ht="12.5" customHeight="1" x14ac:dyDescent="0.25">
      <c r="A1743" t="str">
        <f t="shared" si="57"/>
        <v>Function_14Application_292023</v>
      </c>
      <c r="B1743">
        <v>1740</v>
      </c>
      <c r="C1743" t="s">
        <v>382</v>
      </c>
      <c r="D1743" t="str">
        <f>VLOOKUP($C1743,'Look-Ups'!$C$2:$G$32,D$1-2,0)</f>
        <v>Function_14</v>
      </c>
      <c r="E1743" t="str">
        <f>VLOOKUP($C1743,'Look-Ups'!$C$2:$G$32,E$1-2,0)</f>
        <v>Function_Simpl_09</v>
      </c>
      <c r="F1743" t="str">
        <f>VLOOKUP($C1743,'Look-Ups'!$C$2:$G$32,F$1-2,0)</f>
        <v>Segment_09</v>
      </c>
      <c r="G1743" t="str">
        <f>VLOOKUP($C1743,'Look-Ups'!$C$2:$G$32,G$1-2,0)</f>
        <v>Proc_Type_01</v>
      </c>
      <c r="H1743" t="s">
        <v>214</v>
      </c>
      <c r="I1743">
        <f t="shared" si="56"/>
        <v>2023</v>
      </c>
      <c r="J1743" t="s">
        <v>23</v>
      </c>
      <c r="K1743" s="78">
        <v>0</v>
      </c>
      <c r="M1743" s="103">
        <v>0</v>
      </c>
    </row>
    <row r="1744" spans="1:13" ht="12.5" customHeight="1" x14ac:dyDescent="0.25">
      <c r="A1744" t="str">
        <f t="shared" si="57"/>
        <v>Function_14Application_292023</v>
      </c>
      <c r="B1744">
        <v>1741</v>
      </c>
      <c r="C1744" t="s">
        <v>382</v>
      </c>
      <c r="D1744" t="str">
        <f>VLOOKUP($C1744,'Look-Ups'!$C$2:$G$32,D$1-2,0)</f>
        <v>Function_14</v>
      </c>
      <c r="E1744" t="str">
        <f>VLOOKUP($C1744,'Look-Ups'!$C$2:$G$32,E$1-2,0)</f>
        <v>Function_Simpl_09</v>
      </c>
      <c r="F1744" t="str">
        <f>VLOOKUP($C1744,'Look-Ups'!$C$2:$G$32,F$1-2,0)</f>
        <v>Segment_09</v>
      </c>
      <c r="G1744" t="str">
        <f>VLOOKUP($C1744,'Look-Ups'!$C$2:$G$32,G$1-2,0)</f>
        <v>Proc_Type_01</v>
      </c>
      <c r="H1744" t="s">
        <v>237</v>
      </c>
      <c r="I1744">
        <f t="shared" si="56"/>
        <v>2023</v>
      </c>
      <c r="J1744" t="s">
        <v>23</v>
      </c>
      <c r="K1744" s="78">
        <v>0</v>
      </c>
      <c r="M1744" s="103">
        <v>0</v>
      </c>
    </row>
    <row r="1745" spans="1:13" ht="12.5" customHeight="1" x14ac:dyDescent="0.25">
      <c r="A1745" t="str">
        <f t="shared" si="57"/>
        <v>Function_14Application_292023</v>
      </c>
      <c r="B1745">
        <v>1742</v>
      </c>
      <c r="C1745" t="s">
        <v>382</v>
      </c>
      <c r="D1745" t="str">
        <f>VLOOKUP($C1745,'Look-Ups'!$C$2:$G$32,D$1-2,0)</f>
        <v>Function_14</v>
      </c>
      <c r="E1745" t="str">
        <f>VLOOKUP($C1745,'Look-Ups'!$C$2:$G$32,E$1-2,0)</f>
        <v>Function_Simpl_09</v>
      </c>
      <c r="F1745" t="str">
        <f>VLOOKUP($C1745,'Look-Ups'!$C$2:$G$32,F$1-2,0)</f>
        <v>Segment_09</v>
      </c>
      <c r="G1745" t="str">
        <f>VLOOKUP($C1745,'Look-Ups'!$C$2:$G$32,G$1-2,0)</f>
        <v>Proc_Type_01</v>
      </c>
      <c r="H1745" t="s">
        <v>244</v>
      </c>
      <c r="I1745">
        <f t="shared" ref="I1745:I1778" si="58">I1390+1</f>
        <v>2023</v>
      </c>
      <c r="J1745" t="s">
        <v>23</v>
      </c>
      <c r="K1745" s="78" t="s">
        <v>107</v>
      </c>
      <c r="M1745" s="103">
        <v>1</v>
      </c>
    </row>
    <row r="1746" spans="1:13" ht="12.5" customHeight="1" x14ac:dyDescent="0.25">
      <c r="A1746" t="str">
        <f t="shared" si="57"/>
        <v>Function_13Application_272023</v>
      </c>
      <c r="B1746">
        <v>1743</v>
      </c>
      <c r="C1746" t="s">
        <v>380</v>
      </c>
      <c r="D1746" t="str">
        <f>VLOOKUP($C1746,'Look-Ups'!$C$2:$G$32,D$1-2,0)</f>
        <v>Function_13</v>
      </c>
      <c r="E1746" t="str">
        <f>VLOOKUP($C1746,'Look-Ups'!$C$2:$G$32,E$1-2,0)</f>
        <v>Function_Simpl_08</v>
      </c>
      <c r="F1746" t="str">
        <f>VLOOKUP($C1746,'Look-Ups'!$C$2:$G$32,F$1-2,0)</f>
        <v>Segment_09</v>
      </c>
      <c r="G1746" t="str">
        <f>VLOOKUP($C1746,'Look-Ups'!$C$2:$G$32,G$1-2,0)</f>
        <v>Proc_Type_01</v>
      </c>
      <c r="H1746" t="s">
        <v>171</v>
      </c>
      <c r="I1746">
        <f t="shared" si="58"/>
        <v>2023</v>
      </c>
      <c r="J1746" t="s">
        <v>23</v>
      </c>
      <c r="K1746" s="78">
        <v>0</v>
      </c>
      <c r="M1746" s="103">
        <v>0</v>
      </c>
    </row>
    <row r="1747" spans="1:13" ht="12.5" customHeight="1" x14ac:dyDescent="0.25">
      <c r="A1747" t="str">
        <f t="shared" si="57"/>
        <v>Function_13Application_272023</v>
      </c>
      <c r="B1747">
        <v>1744</v>
      </c>
      <c r="C1747" t="s">
        <v>380</v>
      </c>
      <c r="D1747" t="str">
        <f>VLOOKUP($C1747,'Look-Ups'!$C$2:$G$32,D$1-2,0)</f>
        <v>Function_13</v>
      </c>
      <c r="E1747" t="str">
        <f>VLOOKUP($C1747,'Look-Ups'!$C$2:$G$32,E$1-2,0)</f>
        <v>Function_Simpl_08</v>
      </c>
      <c r="F1747" t="str">
        <f>VLOOKUP($C1747,'Look-Ups'!$C$2:$G$32,F$1-2,0)</f>
        <v>Segment_09</v>
      </c>
      <c r="G1747" t="str">
        <f>VLOOKUP($C1747,'Look-Ups'!$C$2:$G$32,G$1-2,0)</f>
        <v>Proc_Type_01</v>
      </c>
      <c r="H1747" t="s">
        <v>198</v>
      </c>
      <c r="I1747">
        <f t="shared" si="58"/>
        <v>2023</v>
      </c>
      <c r="J1747" t="s">
        <v>23</v>
      </c>
      <c r="K1747" s="78">
        <v>0</v>
      </c>
      <c r="M1747" s="103">
        <v>0</v>
      </c>
    </row>
    <row r="1748" spans="1:13" ht="12.5" customHeight="1" x14ac:dyDescent="0.25">
      <c r="A1748" t="str">
        <f t="shared" si="57"/>
        <v>Function_13Application_272023</v>
      </c>
      <c r="B1748">
        <v>1745</v>
      </c>
      <c r="C1748" t="s">
        <v>380</v>
      </c>
      <c r="D1748" t="str">
        <f>VLOOKUP($C1748,'Look-Ups'!$C$2:$G$32,D$1-2,0)</f>
        <v>Function_13</v>
      </c>
      <c r="E1748" t="str">
        <f>VLOOKUP($C1748,'Look-Ups'!$C$2:$G$32,E$1-2,0)</f>
        <v>Function_Simpl_08</v>
      </c>
      <c r="F1748" t="str">
        <f>VLOOKUP($C1748,'Look-Ups'!$C$2:$G$32,F$1-2,0)</f>
        <v>Segment_09</v>
      </c>
      <c r="G1748" t="str">
        <f>VLOOKUP($C1748,'Look-Ups'!$C$2:$G$32,G$1-2,0)</f>
        <v>Proc_Type_01</v>
      </c>
      <c r="H1748" t="s">
        <v>207</v>
      </c>
      <c r="I1748">
        <f t="shared" si="58"/>
        <v>2023</v>
      </c>
      <c r="J1748" t="s">
        <v>23</v>
      </c>
      <c r="K1748" s="78">
        <v>0</v>
      </c>
      <c r="M1748" s="103">
        <v>0</v>
      </c>
    </row>
    <row r="1749" spans="1:13" ht="12.5" customHeight="1" x14ac:dyDescent="0.25">
      <c r="A1749" t="str">
        <f t="shared" si="57"/>
        <v>Function_13Application_272023</v>
      </c>
      <c r="B1749">
        <v>1746</v>
      </c>
      <c r="C1749" t="s">
        <v>380</v>
      </c>
      <c r="D1749" t="str">
        <f>VLOOKUP($C1749,'Look-Ups'!$C$2:$G$32,D$1-2,0)</f>
        <v>Function_13</v>
      </c>
      <c r="E1749" t="str">
        <f>VLOOKUP($C1749,'Look-Ups'!$C$2:$G$32,E$1-2,0)</f>
        <v>Function_Simpl_08</v>
      </c>
      <c r="F1749" t="str">
        <f>VLOOKUP($C1749,'Look-Ups'!$C$2:$G$32,F$1-2,0)</f>
        <v>Segment_09</v>
      </c>
      <c r="G1749" t="str">
        <f>VLOOKUP($C1749,'Look-Ups'!$C$2:$G$32,G$1-2,0)</f>
        <v>Proc_Type_01</v>
      </c>
      <c r="H1749" t="s">
        <v>216</v>
      </c>
      <c r="I1749">
        <f t="shared" si="58"/>
        <v>2023</v>
      </c>
      <c r="J1749" t="s">
        <v>23</v>
      </c>
      <c r="K1749" s="78">
        <v>0</v>
      </c>
      <c r="M1749" s="103">
        <v>0</v>
      </c>
    </row>
    <row r="1750" spans="1:13" ht="12.5" customHeight="1" x14ac:dyDescent="0.25">
      <c r="A1750" t="str">
        <f t="shared" si="57"/>
        <v>Function_13Application_272023</v>
      </c>
      <c r="B1750">
        <v>1747</v>
      </c>
      <c r="C1750" t="s">
        <v>380</v>
      </c>
      <c r="D1750" t="str">
        <f>VLOOKUP($C1750,'Look-Ups'!$C$2:$G$32,D$1-2,0)</f>
        <v>Function_13</v>
      </c>
      <c r="E1750" t="str">
        <f>VLOOKUP($C1750,'Look-Ups'!$C$2:$G$32,E$1-2,0)</f>
        <v>Function_Simpl_08</v>
      </c>
      <c r="F1750" t="str">
        <f>VLOOKUP($C1750,'Look-Ups'!$C$2:$G$32,F$1-2,0)</f>
        <v>Segment_09</v>
      </c>
      <c r="G1750" t="str">
        <f>VLOOKUP($C1750,'Look-Ups'!$C$2:$G$32,G$1-2,0)</f>
        <v>Proc_Type_01</v>
      </c>
      <c r="H1750" t="s">
        <v>209</v>
      </c>
      <c r="I1750">
        <f t="shared" si="58"/>
        <v>2023</v>
      </c>
      <c r="J1750" t="s">
        <v>23</v>
      </c>
      <c r="K1750" s="78">
        <v>0</v>
      </c>
      <c r="M1750" s="103">
        <v>0</v>
      </c>
    </row>
    <row r="1751" spans="1:13" ht="12.5" customHeight="1" x14ac:dyDescent="0.25">
      <c r="A1751" t="str">
        <f t="shared" si="57"/>
        <v>Function_13Application_272023</v>
      </c>
      <c r="B1751">
        <v>1748</v>
      </c>
      <c r="C1751" t="s">
        <v>380</v>
      </c>
      <c r="D1751" t="str">
        <f>VLOOKUP($C1751,'Look-Ups'!$C$2:$G$32,D$1-2,0)</f>
        <v>Function_13</v>
      </c>
      <c r="E1751" t="str">
        <f>VLOOKUP($C1751,'Look-Ups'!$C$2:$G$32,E$1-2,0)</f>
        <v>Function_Simpl_08</v>
      </c>
      <c r="F1751" t="str">
        <f>VLOOKUP($C1751,'Look-Ups'!$C$2:$G$32,F$1-2,0)</f>
        <v>Segment_09</v>
      </c>
      <c r="G1751" t="str">
        <f>VLOOKUP($C1751,'Look-Ups'!$C$2:$G$32,G$1-2,0)</f>
        <v>Proc_Type_01</v>
      </c>
      <c r="H1751" t="s">
        <v>194</v>
      </c>
      <c r="I1751">
        <f t="shared" si="58"/>
        <v>2023</v>
      </c>
      <c r="J1751" t="s">
        <v>23</v>
      </c>
      <c r="K1751" s="78">
        <v>0</v>
      </c>
      <c r="M1751" s="103">
        <v>0</v>
      </c>
    </row>
    <row r="1752" spans="1:13" ht="12.5" customHeight="1" x14ac:dyDescent="0.25">
      <c r="A1752" t="str">
        <f t="shared" si="57"/>
        <v>Function_13Application_272023</v>
      </c>
      <c r="B1752">
        <v>1749</v>
      </c>
      <c r="C1752" t="s">
        <v>380</v>
      </c>
      <c r="D1752" t="str">
        <f>VLOOKUP($C1752,'Look-Ups'!$C$2:$G$32,D$1-2,0)</f>
        <v>Function_13</v>
      </c>
      <c r="E1752" t="str">
        <f>VLOOKUP($C1752,'Look-Ups'!$C$2:$G$32,E$1-2,0)</f>
        <v>Function_Simpl_08</v>
      </c>
      <c r="F1752" t="str">
        <f>VLOOKUP($C1752,'Look-Ups'!$C$2:$G$32,F$1-2,0)</f>
        <v>Segment_09</v>
      </c>
      <c r="G1752" t="str">
        <f>VLOOKUP($C1752,'Look-Ups'!$C$2:$G$32,G$1-2,0)</f>
        <v>Proc_Type_01</v>
      </c>
      <c r="H1752" t="s">
        <v>165</v>
      </c>
      <c r="I1752">
        <f t="shared" si="58"/>
        <v>2023</v>
      </c>
      <c r="J1752" t="s">
        <v>23</v>
      </c>
      <c r="K1752" s="78">
        <v>0</v>
      </c>
      <c r="M1752" s="103">
        <v>0</v>
      </c>
    </row>
    <row r="1753" spans="1:13" ht="12.5" customHeight="1" x14ac:dyDescent="0.25">
      <c r="A1753" t="str">
        <f t="shared" si="57"/>
        <v>Function_13Application_272023</v>
      </c>
      <c r="B1753">
        <v>1750</v>
      </c>
      <c r="C1753" t="s">
        <v>380</v>
      </c>
      <c r="D1753" t="str">
        <f>VLOOKUP($C1753,'Look-Ups'!$C$2:$G$32,D$1-2,0)</f>
        <v>Function_13</v>
      </c>
      <c r="E1753" t="str">
        <f>VLOOKUP($C1753,'Look-Ups'!$C$2:$G$32,E$1-2,0)</f>
        <v>Function_Simpl_08</v>
      </c>
      <c r="F1753" t="str">
        <f>VLOOKUP($C1753,'Look-Ups'!$C$2:$G$32,F$1-2,0)</f>
        <v>Segment_09</v>
      </c>
      <c r="G1753" t="str">
        <f>VLOOKUP($C1753,'Look-Ups'!$C$2:$G$32,G$1-2,0)</f>
        <v>Proc_Type_01</v>
      </c>
      <c r="H1753" t="s">
        <v>177</v>
      </c>
      <c r="I1753">
        <f t="shared" si="58"/>
        <v>2023</v>
      </c>
      <c r="J1753" t="s">
        <v>23</v>
      </c>
      <c r="K1753" s="78">
        <v>0</v>
      </c>
      <c r="M1753" s="103">
        <v>0</v>
      </c>
    </row>
    <row r="1754" spans="1:13" ht="12.5" customHeight="1" x14ac:dyDescent="0.25">
      <c r="A1754" t="str">
        <f t="shared" si="57"/>
        <v>Function_13Application_272023</v>
      </c>
      <c r="B1754">
        <v>1751</v>
      </c>
      <c r="C1754" t="s">
        <v>380</v>
      </c>
      <c r="D1754" t="str">
        <f>VLOOKUP($C1754,'Look-Ups'!$C$2:$G$32,D$1-2,0)</f>
        <v>Function_13</v>
      </c>
      <c r="E1754" t="str">
        <f>VLOOKUP($C1754,'Look-Ups'!$C$2:$G$32,E$1-2,0)</f>
        <v>Function_Simpl_08</v>
      </c>
      <c r="F1754" t="str">
        <f>VLOOKUP($C1754,'Look-Ups'!$C$2:$G$32,F$1-2,0)</f>
        <v>Segment_09</v>
      </c>
      <c r="G1754" t="str">
        <f>VLOOKUP($C1754,'Look-Ups'!$C$2:$G$32,G$1-2,0)</f>
        <v>Proc_Type_01</v>
      </c>
      <c r="H1754" t="s">
        <v>219</v>
      </c>
      <c r="I1754">
        <f t="shared" si="58"/>
        <v>2023</v>
      </c>
      <c r="J1754" t="s">
        <v>23</v>
      </c>
      <c r="K1754" s="78">
        <v>0</v>
      </c>
      <c r="M1754" s="103">
        <v>0</v>
      </c>
    </row>
    <row r="1755" spans="1:13" ht="12.5" customHeight="1" x14ac:dyDescent="0.25">
      <c r="A1755" t="str">
        <f t="shared" si="57"/>
        <v>Function_13Application_272023</v>
      </c>
      <c r="B1755">
        <v>1752</v>
      </c>
      <c r="C1755" t="s">
        <v>380</v>
      </c>
      <c r="D1755" t="str">
        <f>VLOOKUP($C1755,'Look-Ups'!$C$2:$G$32,D$1-2,0)</f>
        <v>Function_13</v>
      </c>
      <c r="E1755" t="str">
        <f>VLOOKUP($C1755,'Look-Ups'!$C$2:$G$32,E$1-2,0)</f>
        <v>Function_Simpl_08</v>
      </c>
      <c r="F1755" t="str">
        <f>VLOOKUP($C1755,'Look-Ups'!$C$2:$G$32,F$1-2,0)</f>
        <v>Segment_09</v>
      </c>
      <c r="G1755" t="str">
        <f>VLOOKUP($C1755,'Look-Ups'!$C$2:$G$32,G$1-2,0)</f>
        <v>Proc_Type_01</v>
      </c>
      <c r="H1755" t="s">
        <v>178</v>
      </c>
      <c r="I1755">
        <f t="shared" si="58"/>
        <v>2023</v>
      </c>
      <c r="J1755" t="s">
        <v>23</v>
      </c>
      <c r="K1755" s="78">
        <v>0</v>
      </c>
      <c r="M1755" s="103">
        <v>0</v>
      </c>
    </row>
    <row r="1756" spans="1:13" ht="12.5" customHeight="1" x14ac:dyDescent="0.25">
      <c r="A1756" t="str">
        <f t="shared" si="57"/>
        <v>Function_13Application_272023</v>
      </c>
      <c r="B1756">
        <v>1753</v>
      </c>
      <c r="C1756" t="s">
        <v>380</v>
      </c>
      <c r="D1756" t="str">
        <f>VLOOKUP($C1756,'Look-Ups'!$C$2:$G$32,D$1-2,0)</f>
        <v>Function_13</v>
      </c>
      <c r="E1756" t="str">
        <f>VLOOKUP($C1756,'Look-Ups'!$C$2:$G$32,E$1-2,0)</f>
        <v>Function_Simpl_08</v>
      </c>
      <c r="F1756" t="str">
        <f>VLOOKUP($C1756,'Look-Ups'!$C$2:$G$32,F$1-2,0)</f>
        <v>Segment_09</v>
      </c>
      <c r="G1756" t="str">
        <f>VLOOKUP($C1756,'Look-Ups'!$C$2:$G$32,G$1-2,0)</f>
        <v>Proc_Type_01</v>
      </c>
      <c r="H1756" t="s">
        <v>180</v>
      </c>
      <c r="I1756">
        <f t="shared" si="58"/>
        <v>2023</v>
      </c>
      <c r="J1756" t="s">
        <v>23</v>
      </c>
      <c r="K1756" s="78">
        <v>0</v>
      </c>
      <c r="M1756" s="103">
        <v>0</v>
      </c>
    </row>
    <row r="1757" spans="1:13" ht="12.5" customHeight="1" x14ac:dyDescent="0.25">
      <c r="A1757" t="str">
        <f t="shared" si="57"/>
        <v>Function_13Application_272023</v>
      </c>
      <c r="B1757">
        <v>1754</v>
      </c>
      <c r="C1757" t="s">
        <v>380</v>
      </c>
      <c r="D1757" t="str">
        <f>VLOOKUP($C1757,'Look-Ups'!$C$2:$G$32,D$1-2,0)</f>
        <v>Function_13</v>
      </c>
      <c r="E1757" t="str">
        <f>VLOOKUP($C1757,'Look-Ups'!$C$2:$G$32,E$1-2,0)</f>
        <v>Function_Simpl_08</v>
      </c>
      <c r="F1757" t="str">
        <f>VLOOKUP($C1757,'Look-Ups'!$C$2:$G$32,F$1-2,0)</f>
        <v>Segment_09</v>
      </c>
      <c r="G1757" t="str">
        <f>VLOOKUP($C1757,'Look-Ups'!$C$2:$G$32,G$1-2,0)</f>
        <v>Proc_Type_01</v>
      </c>
      <c r="H1757" t="s">
        <v>205</v>
      </c>
      <c r="I1757">
        <f t="shared" si="58"/>
        <v>2023</v>
      </c>
      <c r="J1757" t="s">
        <v>23</v>
      </c>
      <c r="K1757" s="78">
        <v>0</v>
      </c>
      <c r="M1757" s="103">
        <v>0</v>
      </c>
    </row>
    <row r="1758" spans="1:13" ht="12.5" customHeight="1" x14ac:dyDescent="0.25">
      <c r="A1758" t="str">
        <f t="shared" si="57"/>
        <v>Function_13Application_272023</v>
      </c>
      <c r="B1758">
        <v>1755</v>
      </c>
      <c r="C1758" t="s">
        <v>380</v>
      </c>
      <c r="D1758" t="str">
        <f>VLOOKUP($C1758,'Look-Ups'!$C$2:$G$32,D$1-2,0)</f>
        <v>Function_13</v>
      </c>
      <c r="E1758" t="str">
        <f>VLOOKUP($C1758,'Look-Ups'!$C$2:$G$32,E$1-2,0)</f>
        <v>Function_Simpl_08</v>
      </c>
      <c r="F1758" t="str">
        <f>VLOOKUP($C1758,'Look-Ups'!$C$2:$G$32,F$1-2,0)</f>
        <v>Segment_09</v>
      </c>
      <c r="G1758" t="str">
        <f>VLOOKUP($C1758,'Look-Ups'!$C$2:$G$32,G$1-2,0)</f>
        <v>Proc_Type_01</v>
      </c>
      <c r="H1758" t="s">
        <v>166</v>
      </c>
      <c r="I1758">
        <f t="shared" si="58"/>
        <v>2023</v>
      </c>
      <c r="J1758" t="s">
        <v>23</v>
      </c>
      <c r="K1758" s="78">
        <v>0</v>
      </c>
      <c r="M1758" s="103">
        <v>0</v>
      </c>
    </row>
    <row r="1759" spans="1:13" ht="12.5" customHeight="1" x14ac:dyDescent="0.25">
      <c r="A1759" t="str">
        <f t="shared" si="57"/>
        <v>Function_13Application_272023</v>
      </c>
      <c r="B1759">
        <v>1756</v>
      </c>
      <c r="C1759" t="s">
        <v>380</v>
      </c>
      <c r="D1759" t="str">
        <f>VLOOKUP($C1759,'Look-Ups'!$C$2:$G$32,D$1-2,0)</f>
        <v>Function_13</v>
      </c>
      <c r="E1759" t="str">
        <f>VLOOKUP($C1759,'Look-Ups'!$C$2:$G$32,E$1-2,0)</f>
        <v>Function_Simpl_08</v>
      </c>
      <c r="F1759" t="str">
        <f>VLOOKUP($C1759,'Look-Ups'!$C$2:$G$32,F$1-2,0)</f>
        <v>Segment_09</v>
      </c>
      <c r="G1759" t="str">
        <f>VLOOKUP($C1759,'Look-Ups'!$C$2:$G$32,G$1-2,0)</f>
        <v>Proc_Type_01</v>
      </c>
      <c r="H1759" t="s">
        <v>241</v>
      </c>
      <c r="I1759">
        <f t="shared" si="58"/>
        <v>2023</v>
      </c>
      <c r="J1759" t="s">
        <v>23</v>
      </c>
      <c r="K1759" s="78">
        <v>0</v>
      </c>
      <c r="M1759" s="103">
        <v>0</v>
      </c>
    </row>
    <row r="1760" spans="1:13" ht="12.5" customHeight="1" x14ac:dyDescent="0.25">
      <c r="A1760" t="str">
        <f t="shared" si="57"/>
        <v>Function_13Application_272023</v>
      </c>
      <c r="B1760">
        <v>1757</v>
      </c>
      <c r="C1760" t="s">
        <v>380</v>
      </c>
      <c r="D1760" t="str">
        <f>VLOOKUP($C1760,'Look-Ups'!$C$2:$G$32,D$1-2,0)</f>
        <v>Function_13</v>
      </c>
      <c r="E1760" t="str">
        <f>VLOOKUP($C1760,'Look-Ups'!$C$2:$G$32,E$1-2,0)</f>
        <v>Function_Simpl_08</v>
      </c>
      <c r="F1760" t="str">
        <f>VLOOKUP($C1760,'Look-Ups'!$C$2:$G$32,F$1-2,0)</f>
        <v>Segment_09</v>
      </c>
      <c r="G1760" t="str">
        <f>VLOOKUP($C1760,'Look-Ups'!$C$2:$G$32,G$1-2,0)</f>
        <v>Proc_Type_01</v>
      </c>
      <c r="H1760" t="s">
        <v>210</v>
      </c>
      <c r="I1760">
        <f t="shared" si="58"/>
        <v>2023</v>
      </c>
      <c r="J1760" t="s">
        <v>23</v>
      </c>
      <c r="K1760" s="78">
        <v>0</v>
      </c>
      <c r="M1760" s="103">
        <v>0</v>
      </c>
    </row>
    <row r="1761" spans="1:13" ht="12.5" customHeight="1" x14ac:dyDescent="0.25">
      <c r="A1761" t="str">
        <f t="shared" si="57"/>
        <v>Function_13Application_272023</v>
      </c>
      <c r="B1761">
        <v>1758</v>
      </c>
      <c r="C1761" t="s">
        <v>380</v>
      </c>
      <c r="D1761" t="str">
        <f>VLOOKUP($C1761,'Look-Ups'!$C$2:$G$32,D$1-2,0)</f>
        <v>Function_13</v>
      </c>
      <c r="E1761" t="str">
        <f>VLOOKUP($C1761,'Look-Ups'!$C$2:$G$32,E$1-2,0)</f>
        <v>Function_Simpl_08</v>
      </c>
      <c r="F1761" t="str">
        <f>VLOOKUP($C1761,'Look-Ups'!$C$2:$G$32,F$1-2,0)</f>
        <v>Segment_09</v>
      </c>
      <c r="G1761" t="str">
        <f>VLOOKUP($C1761,'Look-Ups'!$C$2:$G$32,G$1-2,0)</f>
        <v>Proc_Type_01</v>
      </c>
      <c r="H1761" t="s">
        <v>181</v>
      </c>
      <c r="I1761">
        <f t="shared" si="58"/>
        <v>2023</v>
      </c>
      <c r="J1761" t="s">
        <v>23</v>
      </c>
      <c r="K1761" s="78">
        <v>0</v>
      </c>
      <c r="M1761" s="103">
        <v>0</v>
      </c>
    </row>
    <row r="1762" spans="1:13" ht="12.5" customHeight="1" x14ac:dyDescent="0.25">
      <c r="A1762" t="str">
        <f t="shared" si="57"/>
        <v>Function_13Application_272023</v>
      </c>
      <c r="B1762">
        <v>1759</v>
      </c>
      <c r="C1762" t="s">
        <v>380</v>
      </c>
      <c r="D1762" t="str">
        <f>VLOOKUP($C1762,'Look-Ups'!$C$2:$G$32,D$1-2,0)</f>
        <v>Function_13</v>
      </c>
      <c r="E1762" t="str">
        <f>VLOOKUP($C1762,'Look-Ups'!$C$2:$G$32,E$1-2,0)</f>
        <v>Function_Simpl_08</v>
      </c>
      <c r="F1762" t="str">
        <f>VLOOKUP($C1762,'Look-Ups'!$C$2:$G$32,F$1-2,0)</f>
        <v>Segment_09</v>
      </c>
      <c r="G1762" t="str">
        <f>VLOOKUP($C1762,'Look-Ups'!$C$2:$G$32,G$1-2,0)</f>
        <v>Proc_Type_01</v>
      </c>
      <c r="H1762" t="s">
        <v>185</v>
      </c>
      <c r="I1762">
        <f t="shared" si="58"/>
        <v>2023</v>
      </c>
      <c r="J1762" t="s">
        <v>23</v>
      </c>
      <c r="K1762" s="78">
        <v>0</v>
      </c>
      <c r="M1762" s="103">
        <v>0</v>
      </c>
    </row>
    <row r="1763" spans="1:13" ht="12.5" customHeight="1" x14ac:dyDescent="0.25">
      <c r="A1763" t="str">
        <f t="shared" si="57"/>
        <v>Function_13Application_272023</v>
      </c>
      <c r="B1763">
        <v>1760</v>
      </c>
      <c r="C1763" t="s">
        <v>380</v>
      </c>
      <c r="D1763" t="str">
        <f>VLOOKUP($C1763,'Look-Ups'!$C$2:$G$32,D$1-2,0)</f>
        <v>Function_13</v>
      </c>
      <c r="E1763" t="str">
        <f>VLOOKUP($C1763,'Look-Ups'!$C$2:$G$32,E$1-2,0)</f>
        <v>Function_Simpl_08</v>
      </c>
      <c r="F1763" t="str">
        <f>VLOOKUP($C1763,'Look-Ups'!$C$2:$G$32,F$1-2,0)</f>
        <v>Segment_09</v>
      </c>
      <c r="G1763" t="str">
        <f>VLOOKUP($C1763,'Look-Ups'!$C$2:$G$32,G$1-2,0)</f>
        <v>Proc_Type_01</v>
      </c>
      <c r="H1763" t="s">
        <v>189</v>
      </c>
      <c r="I1763">
        <f t="shared" si="58"/>
        <v>2023</v>
      </c>
      <c r="J1763" t="s">
        <v>23</v>
      </c>
      <c r="K1763" s="78">
        <v>0</v>
      </c>
      <c r="M1763" s="103">
        <v>0</v>
      </c>
    </row>
    <row r="1764" spans="1:13" ht="12.5" customHeight="1" x14ac:dyDescent="0.25">
      <c r="A1764" t="str">
        <f t="shared" si="57"/>
        <v>Function_13Application_272023</v>
      </c>
      <c r="B1764">
        <v>1761</v>
      </c>
      <c r="C1764" t="s">
        <v>380</v>
      </c>
      <c r="D1764" t="str">
        <f>VLOOKUP($C1764,'Look-Ups'!$C$2:$G$32,D$1-2,0)</f>
        <v>Function_13</v>
      </c>
      <c r="E1764" t="str">
        <f>VLOOKUP($C1764,'Look-Ups'!$C$2:$G$32,E$1-2,0)</f>
        <v>Function_Simpl_08</v>
      </c>
      <c r="F1764" t="str">
        <f>VLOOKUP($C1764,'Look-Ups'!$C$2:$G$32,F$1-2,0)</f>
        <v>Segment_09</v>
      </c>
      <c r="G1764" t="str">
        <f>VLOOKUP($C1764,'Look-Ups'!$C$2:$G$32,G$1-2,0)</f>
        <v>Proc_Type_01</v>
      </c>
      <c r="H1764" t="s">
        <v>158</v>
      </c>
      <c r="I1764">
        <f t="shared" si="58"/>
        <v>2023</v>
      </c>
      <c r="J1764" t="s">
        <v>23</v>
      </c>
      <c r="K1764" s="78">
        <v>0</v>
      </c>
      <c r="M1764" s="103">
        <v>0</v>
      </c>
    </row>
    <row r="1765" spans="1:13" ht="12.5" customHeight="1" x14ac:dyDescent="0.25">
      <c r="A1765" t="str">
        <f t="shared" si="57"/>
        <v>Function_13Application_272023</v>
      </c>
      <c r="B1765">
        <v>1762</v>
      </c>
      <c r="C1765" t="s">
        <v>380</v>
      </c>
      <c r="D1765" t="str">
        <f>VLOOKUP($C1765,'Look-Ups'!$C$2:$G$32,D$1-2,0)</f>
        <v>Function_13</v>
      </c>
      <c r="E1765" t="str">
        <f>VLOOKUP($C1765,'Look-Ups'!$C$2:$G$32,E$1-2,0)</f>
        <v>Function_Simpl_08</v>
      </c>
      <c r="F1765" t="str">
        <f>VLOOKUP($C1765,'Look-Ups'!$C$2:$G$32,F$1-2,0)</f>
        <v>Segment_09</v>
      </c>
      <c r="G1765" t="str">
        <f>VLOOKUP($C1765,'Look-Ups'!$C$2:$G$32,G$1-2,0)</f>
        <v>Proc_Type_01</v>
      </c>
      <c r="H1765" t="s">
        <v>234</v>
      </c>
      <c r="I1765">
        <f t="shared" si="58"/>
        <v>2023</v>
      </c>
      <c r="J1765" t="s">
        <v>23</v>
      </c>
      <c r="K1765" s="78">
        <v>0</v>
      </c>
      <c r="M1765" s="103">
        <v>0</v>
      </c>
    </row>
    <row r="1766" spans="1:13" ht="12.5" customHeight="1" x14ac:dyDescent="0.25">
      <c r="A1766" t="str">
        <f t="shared" si="57"/>
        <v>Function_13Application_272023</v>
      </c>
      <c r="B1766">
        <v>1763</v>
      </c>
      <c r="C1766" t="s">
        <v>380</v>
      </c>
      <c r="D1766" t="str">
        <f>VLOOKUP($C1766,'Look-Ups'!$C$2:$G$32,D$1-2,0)</f>
        <v>Function_13</v>
      </c>
      <c r="E1766" t="str">
        <f>VLOOKUP($C1766,'Look-Ups'!$C$2:$G$32,E$1-2,0)</f>
        <v>Function_Simpl_08</v>
      </c>
      <c r="F1766" t="str">
        <f>VLOOKUP($C1766,'Look-Ups'!$C$2:$G$32,F$1-2,0)</f>
        <v>Segment_09</v>
      </c>
      <c r="G1766" t="str">
        <f>VLOOKUP($C1766,'Look-Ups'!$C$2:$G$32,G$1-2,0)</f>
        <v>Proc_Type_01</v>
      </c>
      <c r="H1766" t="s">
        <v>244</v>
      </c>
      <c r="I1766">
        <f t="shared" si="58"/>
        <v>2023</v>
      </c>
      <c r="J1766" t="s">
        <v>23</v>
      </c>
      <c r="K1766" s="78" t="s">
        <v>107</v>
      </c>
      <c r="M1766" s="103">
        <v>1</v>
      </c>
    </row>
    <row r="1767" spans="1:13" ht="12.5" customHeight="1" x14ac:dyDescent="0.25">
      <c r="A1767" t="str">
        <f t="shared" si="57"/>
        <v>Function_14Application_282023</v>
      </c>
      <c r="B1767">
        <v>1764</v>
      </c>
      <c r="C1767" t="s">
        <v>381</v>
      </c>
      <c r="D1767" t="str">
        <f>VLOOKUP($C1767,'Look-Ups'!$C$2:$G$32,D$1-2,0)</f>
        <v>Function_14</v>
      </c>
      <c r="E1767" t="str">
        <f>VLOOKUP($C1767,'Look-Ups'!$C$2:$G$32,E$1-2,0)</f>
        <v>Function_Simpl_09</v>
      </c>
      <c r="F1767" t="str">
        <f>VLOOKUP($C1767,'Look-Ups'!$C$2:$G$32,F$1-2,0)</f>
        <v>Segment_09</v>
      </c>
      <c r="G1767" t="str">
        <f>VLOOKUP($C1767,'Look-Ups'!$C$2:$G$32,G$1-2,0)</f>
        <v>Proc_Type_01</v>
      </c>
      <c r="H1767" t="s">
        <v>222</v>
      </c>
      <c r="I1767">
        <f t="shared" si="58"/>
        <v>2023</v>
      </c>
      <c r="J1767" t="s">
        <v>23</v>
      </c>
      <c r="K1767" s="78">
        <v>0</v>
      </c>
      <c r="M1767" s="103">
        <v>0</v>
      </c>
    </row>
    <row r="1768" spans="1:13" ht="12.5" customHeight="1" x14ac:dyDescent="0.25">
      <c r="A1768" t="str">
        <f t="shared" si="57"/>
        <v>Function_14Application_282023</v>
      </c>
      <c r="B1768">
        <v>1765</v>
      </c>
      <c r="C1768" t="s">
        <v>381</v>
      </c>
      <c r="D1768" t="str">
        <f>VLOOKUP($C1768,'Look-Ups'!$C$2:$G$32,D$1-2,0)</f>
        <v>Function_14</v>
      </c>
      <c r="E1768" t="str">
        <f>VLOOKUP($C1768,'Look-Ups'!$C$2:$G$32,E$1-2,0)</f>
        <v>Function_Simpl_09</v>
      </c>
      <c r="F1768" t="str">
        <f>VLOOKUP($C1768,'Look-Ups'!$C$2:$G$32,F$1-2,0)</f>
        <v>Segment_09</v>
      </c>
      <c r="G1768" t="str">
        <f>VLOOKUP($C1768,'Look-Ups'!$C$2:$G$32,G$1-2,0)</f>
        <v>Proc_Type_01</v>
      </c>
      <c r="H1768" t="s">
        <v>195</v>
      </c>
      <c r="I1768">
        <f t="shared" si="58"/>
        <v>2023</v>
      </c>
      <c r="J1768" t="s">
        <v>23</v>
      </c>
      <c r="K1768" s="78">
        <v>0</v>
      </c>
      <c r="M1768" s="103">
        <v>0</v>
      </c>
    </row>
    <row r="1769" spans="1:13" ht="12.5" customHeight="1" x14ac:dyDescent="0.25">
      <c r="A1769" t="str">
        <f t="shared" si="57"/>
        <v>Function_14Application_282023</v>
      </c>
      <c r="B1769">
        <v>1766</v>
      </c>
      <c r="C1769" t="s">
        <v>381</v>
      </c>
      <c r="D1769" t="str">
        <f>VLOOKUP($C1769,'Look-Ups'!$C$2:$G$32,D$1-2,0)</f>
        <v>Function_14</v>
      </c>
      <c r="E1769" t="str">
        <f>VLOOKUP($C1769,'Look-Ups'!$C$2:$G$32,E$1-2,0)</f>
        <v>Function_Simpl_09</v>
      </c>
      <c r="F1769" t="str">
        <f>VLOOKUP($C1769,'Look-Ups'!$C$2:$G$32,F$1-2,0)</f>
        <v>Segment_09</v>
      </c>
      <c r="G1769" t="str">
        <f>VLOOKUP($C1769,'Look-Ups'!$C$2:$G$32,G$1-2,0)</f>
        <v>Proc_Type_01</v>
      </c>
      <c r="H1769" t="s">
        <v>187</v>
      </c>
      <c r="I1769">
        <f t="shared" si="58"/>
        <v>2023</v>
      </c>
      <c r="J1769" t="s">
        <v>23</v>
      </c>
      <c r="K1769" s="78">
        <v>0</v>
      </c>
      <c r="M1769" s="103">
        <v>0</v>
      </c>
    </row>
    <row r="1770" spans="1:13" ht="12.5" customHeight="1" x14ac:dyDescent="0.25">
      <c r="A1770" t="str">
        <f t="shared" si="57"/>
        <v>Function_14Application_282023</v>
      </c>
      <c r="B1770">
        <v>1767</v>
      </c>
      <c r="C1770" t="s">
        <v>381</v>
      </c>
      <c r="D1770" t="str">
        <f>VLOOKUP($C1770,'Look-Ups'!$C$2:$G$32,D$1-2,0)</f>
        <v>Function_14</v>
      </c>
      <c r="E1770" t="str">
        <f>VLOOKUP($C1770,'Look-Ups'!$C$2:$G$32,E$1-2,0)</f>
        <v>Function_Simpl_09</v>
      </c>
      <c r="F1770" t="str">
        <f>VLOOKUP($C1770,'Look-Ups'!$C$2:$G$32,F$1-2,0)</f>
        <v>Segment_09</v>
      </c>
      <c r="G1770" t="str">
        <f>VLOOKUP($C1770,'Look-Ups'!$C$2:$G$32,G$1-2,0)</f>
        <v>Proc_Type_01</v>
      </c>
      <c r="H1770" t="s">
        <v>237</v>
      </c>
      <c r="I1770">
        <f t="shared" si="58"/>
        <v>2023</v>
      </c>
      <c r="J1770" t="s">
        <v>23</v>
      </c>
      <c r="K1770" s="78">
        <v>0</v>
      </c>
      <c r="M1770" s="103">
        <v>0</v>
      </c>
    </row>
    <row r="1771" spans="1:13" ht="12.5" customHeight="1" x14ac:dyDescent="0.25">
      <c r="A1771" t="str">
        <f t="shared" si="57"/>
        <v>Function_14Application_282023</v>
      </c>
      <c r="B1771">
        <v>1768</v>
      </c>
      <c r="C1771" t="s">
        <v>381</v>
      </c>
      <c r="D1771" t="str">
        <f>VLOOKUP($C1771,'Look-Ups'!$C$2:$G$32,D$1-2,0)</f>
        <v>Function_14</v>
      </c>
      <c r="E1771" t="str">
        <f>VLOOKUP($C1771,'Look-Ups'!$C$2:$G$32,E$1-2,0)</f>
        <v>Function_Simpl_09</v>
      </c>
      <c r="F1771" t="str">
        <f>VLOOKUP($C1771,'Look-Ups'!$C$2:$G$32,F$1-2,0)</f>
        <v>Segment_09</v>
      </c>
      <c r="G1771" t="str">
        <f>VLOOKUP($C1771,'Look-Ups'!$C$2:$G$32,G$1-2,0)</f>
        <v>Proc_Type_01</v>
      </c>
      <c r="H1771" t="s">
        <v>161</v>
      </c>
      <c r="I1771">
        <f t="shared" si="58"/>
        <v>2023</v>
      </c>
      <c r="J1771" t="s">
        <v>23</v>
      </c>
      <c r="K1771" s="78">
        <v>0</v>
      </c>
      <c r="M1771" s="103">
        <v>0</v>
      </c>
    </row>
    <row r="1772" spans="1:13" ht="12.5" customHeight="1" x14ac:dyDescent="0.25">
      <c r="A1772" t="str">
        <f t="shared" si="57"/>
        <v>Function_14Application_282023</v>
      </c>
      <c r="B1772">
        <v>1769</v>
      </c>
      <c r="C1772" t="s">
        <v>381</v>
      </c>
      <c r="D1772" t="str">
        <f>VLOOKUP($C1772,'Look-Ups'!$C$2:$G$32,D$1-2,0)</f>
        <v>Function_14</v>
      </c>
      <c r="E1772" t="str">
        <f>VLOOKUP($C1772,'Look-Ups'!$C$2:$G$32,E$1-2,0)</f>
        <v>Function_Simpl_09</v>
      </c>
      <c r="F1772" t="str">
        <f>VLOOKUP($C1772,'Look-Ups'!$C$2:$G$32,F$1-2,0)</f>
        <v>Segment_09</v>
      </c>
      <c r="G1772" t="str">
        <f>VLOOKUP($C1772,'Look-Ups'!$C$2:$G$32,G$1-2,0)</f>
        <v>Proc_Type_01</v>
      </c>
      <c r="H1772" t="s">
        <v>209</v>
      </c>
      <c r="I1772">
        <f t="shared" si="58"/>
        <v>2023</v>
      </c>
      <c r="J1772" t="s">
        <v>23</v>
      </c>
      <c r="K1772" s="78">
        <v>0</v>
      </c>
      <c r="M1772" s="103">
        <v>0</v>
      </c>
    </row>
    <row r="1773" spans="1:13" ht="12.5" customHeight="1" x14ac:dyDescent="0.25">
      <c r="A1773" t="str">
        <f t="shared" si="57"/>
        <v>Function_14Application_282023</v>
      </c>
      <c r="B1773">
        <v>1770</v>
      </c>
      <c r="C1773" t="s">
        <v>381</v>
      </c>
      <c r="D1773" t="str">
        <f>VLOOKUP($C1773,'Look-Ups'!$C$2:$G$32,D$1-2,0)</f>
        <v>Function_14</v>
      </c>
      <c r="E1773" t="str">
        <f>VLOOKUP($C1773,'Look-Ups'!$C$2:$G$32,E$1-2,0)</f>
        <v>Function_Simpl_09</v>
      </c>
      <c r="F1773" t="str">
        <f>VLOOKUP($C1773,'Look-Ups'!$C$2:$G$32,F$1-2,0)</f>
        <v>Segment_09</v>
      </c>
      <c r="G1773" t="str">
        <f>VLOOKUP($C1773,'Look-Ups'!$C$2:$G$32,G$1-2,0)</f>
        <v>Proc_Type_01</v>
      </c>
      <c r="H1773" t="s">
        <v>214</v>
      </c>
      <c r="I1773">
        <f t="shared" si="58"/>
        <v>2023</v>
      </c>
      <c r="J1773" t="s">
        <v>23</v>
      </c>
      <c r="K1773" s="78">
        <v>0</v>
      </c>
      <c r="M1773" s="103">
        <v>0</v>
      </c>
    </row>
    <row r="1774" spans="1:13" ht="12.5" customHeight="1" x14ac:dyDescent="0.25">
      <c r="A1774" t="str">
        <f t="shared" si="57"/>
        <v>Function_14Application_282023</v>
      </c>
      <c r="B1774">
        <v>1771</v>
      </c>
      <c r="C1774" t="s">
        <v>381</v>
      </c>
      <c r="D1774" t="str">
        <f>VLOOKUP($C1774,'Look-Ups'!$C$2:$G$32,D$1-2,0)</f>
        <v>Function_14</v>
      </c>
      <c r="E1774" t="str">
        <f>VLOOKUP($C1774,'Look-Ups'!$C$2:$G$32,E$1-2,0)</f>
        <v>Function_Simpl_09</v>
      </c>
      <c r="F1774" t="str">
        <f>VLOOKUP($C1774,'Look-Ups'!$C$2:$G$32,F$1-2,0)</f>
        <v>Segment_09</v>
      </c>
      <c r="G1774" t="str">
        <f>VLOOKUP($C1774,'Look-Ups'!$C$2:$G$32,G$1-2,0)</f>
        <v>Proc_Type_01</v>
      </c>
      <c r="H1774" t="s">
        <v>178</v>
      </c>
      <c r="I1774">
        <f t="shared" si="58"/>
        <v>2023</v>
      </c>
      <c r="J1774" t="s">
        <v>23</v>
      </c>
      <c r="K1774" s="78">
        <v>0</v>
      </c>
      <c r="M1774" s="103">
        <v>0</v>
      </c>
    </row>
    <row r="1775" spans="1:13" ht="12.5" customHeight="1" x14ac:dyDescent="0.25">
      <c r="A1775" t="str">
        <f t="shared" si="57"/>
        <v>Function_14Application_282023</v>
      </c>
      <c r="B1775">
        <v>1772</v>
      </c>
      <c r="C1775" t="s">
        <v>381</v>
      </c>
      <c r="D1775" t="str">
        <f>VLOOKUP($C1775,'Look-Ups'!$C$2:$G$32,D$1-2,0)</f>
        <v>Function_14</v>
      </c>
      <c r="E1775" t="str">
        <f>VLOOKUP($C1775,'Look-Ups'!$C$2:$G$32,E$1-2,0)</f>
        <v>Function_Simpl_09</v>
      </c>
      <c r="F1775" t="str">
        <f>VLOOKUP($C1775,'Look-Ups'!$C$2:$G$32,F$1-2,0)</f>
        <v>Segment_09</v>
      </c>
      <c r="G1775" t="str">
        <f>VLOOKUP($C1775,'Look-Ups'!$C$2:$G$32,G$1-2,0)</f>
        <v>Proc_Type_01</v>
      </c>
      <c r="H1775" t="s">
        <v>219</v>
      </c>
      <c r="I1775">
        <f t="shared" si="58"/>
        <v>2023</v>
      </c>
      <c r="J1775" t="s">
        <v>23</v>
      </c>
      <c r="K1775" s="78">
        <v>0</v>
      </c>
      <c r="M1775" s="103">
        <v>0</v>
      </c>
    </row>
    <row r="1776" spans="1:13" ht="12.5" customHeight="1" x14ac:dyDescent="0.25">
      <c r="A1776" t="str">
        <f t="shared" si="57"/>
        <v>Function_14Application_282023</v>
      </c>
      <c r="B1776">
        <v>1773</v>
      </c>
      <c r="C1776" t="s">
        <v>381</v>
      </c>
      <c r="D1776" t="str">
        <f>VLOOKUP($C1776,'Look-Ups'!$C$2:$G$32,D$1-2,0)</f>
        <v>Function_14</v>
      </c>
      <c r="E1776" t="str">
        <f>VLOOKUP($C1776,'Look-Ups'!$C$2:$G$32,E$1-2,0)</f>
        <v>Function_Simpl_09</v>
      </c>
      <c r="F1776" t="str">
        <f>VLOOKUP($C1776,'Look-Ups'!$C$2:$G$32,F$1-2,0)</f>
        <v>Segment_09</v>
      </c>
      <c r="G1776" t="str">
        <f>VLOOKUP($C1776,'Look-Ups'!$C$2:$G$32,G$1-2,0)</f>
        <v>Proc_Type_01</v>
      </c>
      <c r="H1776" t="s">
        <v>171</v>
      </c>
      <c r="I1776">
        <f t="shared" si="58"/>
        <v>2023</v>
      </c>
      <c r="J1776" t="s">
        <v>23</v>
      </c>
      <c r="K1776" s="78">
        <v>0</v>
      </c>
      <c r="M1776" s="103">
        <v>0</v>
      </c>
    </row>
    <row r="1777" spans="1:13" ht="12.5" customHeight="1" x14ac:dyDescent="0.25">
      <c r="A1777" t="str">
        <f t="shared" si="57"/>
        <v>Function_14Application_282023</v>
      </c>
      <c r="B1777">
        <v>1774</v>
      </c>
      <c r="C1777" t="s">
        <v>381</v>
      </c>
      <c r="D1777" t="str">
        <f>VLOOKUP($C1777,'Look-Ups'!$C$2:$G$32,D$1-2,0)</f>
        <v>Function_14</v>
      </c>
      <c r="E1777" t="str">
        <f>VLOOKUP($C1777,'Look-Ups'!$C$2:$G$32,E$1-2,0)</f>
        <v>Function_Simpl_09</v>
      </c>
      <c r="F1777" t="str">
        <f>VLOOKUP($C1777,'Look-Ups'!$C$2:$G$32,F$1-2,0)</f>
        <v>Segment_09</v>
      </c>
      <c r="G1777" t="str">
        <f>VLOOKUP($C1777,'Look-Ups'!$C$2:$G$32,G$1-2,0)</f>
        <v>Proc_Type_01</v>
      </c>
      <c r="H1777" t="s">
        <v>244</v>
      </c>
      <c r="I1777">
        <f t="shared" si="58"/>
        <v>2023</v>
      </c>
      <c r="J1777" t="s">
        <v>23</v>
      </c>
      <c r="K1777" s="78" t="s">
        <v>107</v>
      </c>
      <c r="M1777" s="103">
        <v>1</v>
      </c>
    </row>
    <row r="1778" spans="1:13" ht="12.5" customHeight="1" x14ac:dyDescent="0.25">
      <c r="A1778" t="str">
        <f t="shared" si="57"/>
        <v>Function_15Application_302023</v>
      </c>
      <c r="B1778">
        <v>1775</v>
      </c>
      <c r="C1778" t="s">
        <v>383</v>
      </c>
      <c r="D1778" t="str">
        <f>VLOOKUP($C1778,'Look-Ups'!$C$2:$G$32,D$1-2,0)</f>
        <v>Function_15</v>
      </c>
      <c r="E1778" t="str">
        <f>VLOOKUP($C1778,'Look-Ups'!$C$2:$G$32,E$1-2,0)</f>
        <v>Function_Simpl_10</v>
      </c>
      <c r="F1778" t="str">
        <f>VLOOKUP($C1778,'Look-Ups'!$C$2:$G$32,F$1-2,0)</f>
        <v>Segment_10</v>
      </c>
      <c r="G1778" t="str">
        <f>VLOOKUP($C1778,'Look-Ups'!$C$2:$G$32,G$1-2,0)</f>
        <v>Proc_Type_01</v>
      </c>
      <c r="H1778" t="s">
        <v>244</v>
      </c>
      <c r="I1778">
        <f t="shared" si="58"/>
        <v>2023</v>
      </c>
      <c r="J1778" t="s">
        <v>23</v>
      </c>
      <c r="K1778" s="78" t="s">
        <v>107</v>
      </c>
      <c r="M1778" s="103">
        <v>1</v>
      </c>
    </row>
    <row r="1779" spans="1:13" x14ac:dyDescent="0.25">
      <c r="A1779" t="str">
        <f t="shared" si="57"/>
        <v>Function_01Application_012024</v>
      </c>
      <c r="B1779">
        <v>1776</v>
      </c>
      <c r="C1779" t="s">
        <v>354</v>
      </c>
      <c r="D1779" t="str">
        <f>VLOOKUP($C1779,'Look-Ups'!$C$2:$G$32,D$1-2,0)</f>
        <v>Function_01</v>
      </c>
      <c r="E1779" t="str">
        <f>VLOOKUP($C1779,'Look-Ups'!$C$2:$G$32,E$1-2,0)</f>
        <v>Function_Simpl_01</v>
      </c>
      <c r="F1779" t="str">
        <f>VLOOKUP($C1779,'Look-Ups'!$C$2:$G$32,F$1-2,0)</f>
        <v>Segment_01</v>
      </c>
      <c r="G1779" t="str">
        <f>VLOOKUP($C1779,'Look-Ups'!$C$2:$G$32,G$1-2,0)</f>
        <v>Proc_Type_01</v>
      </c>
      <c r="H1779" t="s">
        <v>195</v>
      </c>
      <c r="I1779">
        <f>I1424+1</f>
        <v>2024</v>
      </c>
      <c r="J1779" t="s">
        <v>23</v>
      </c>
      <c r="K1779" s="78">
        <v>0</v>
      </c>
      <c r="M1779" s="103">
        <v>0</v>
      </c>
    </row>
    <row r="1780" spans="1:13" ht="12.5" customHeight="1" x14ac:dyDescent="0.25">
      <c r="A1780" t="str">
        <f t="shared" si="57"/>
        <v>Function_01Application_012024</v>
      </c>
      <c r="B1780">
        <v>1777</v>
      </c>
      <c r="C1780" t="s">
        <v>354</v>
      </c>
      <c r="D1780" t="str">
        <f>VLOOKUP($C1780,'Look-Ups'!$C$2:$G$32,D$1-2,0)</f>
        <v>Function_01</v>
      </c>
      <c r="E1780" t="str">
        <f>VLOOKUP($C1780,'Look-Ups'!$C$2:$G$32,E$1-2,0)</f>
        <v>Function_Simpl_01</v>
      </c>
      <c r="F1780" t="str">
        <f>VLOOKUP($C1780,'Look-Ups'!$C$2:$G$32,F$1-2,0)</f>
        <v>Segment_01</v>
      </c>
      <c r="G1780" t="str">
        <f>VLOOKUP($C1780,'Look-Ups'!$C$2:$G$32,G$1-2,0)</f>
        <v>Proc_Type_01</v>
      </c>
      <c r="H1780" t="s">
        <v>161</v>
      </c>
      <c r="I1780">
        <f t="shared" ref="I1780:I1843" si="59">I1425+1</f>
        <v>2024</v>
      </c>
      <c r="J1780" t="s">
        <v>23</v>
      </c>
      <c r="K1780" s="78">
        <v>0</v>
      </c>
      <c r="M1780" s="103">
        <v>0</v>
      </c>
    </row>
    <row r="1781" spans="1:13" ht="12.5" customHeight="1" x14ac:dyDescent="0.25">
      <c r="A1781" t="str">
        <f t="shared" si="57"/>
        <v>Function_01Application_012024</v>
      </c>
      <c r="B1781">
        <v>1778</v>
      </c>
      <c r="C1781" t="s">
        <v>354</v>
      </c>
      <c r="D1781" t="str">
        <f>VLOOKUP($C1781,'Look-Ups'!$C$2:$G$32,D$1-2,0)</f>
        <v>Function_01</v>
      </c>
      <c r="E1781" t="str">
        <f>VLOOKUP($C1781,'Look-Ups'!$C$2:$G$32,E$1-2,0)</f>
        <v>Function_Simpl_01</v>
      </c>
      <c r="F1781" t="str">
        <f>VLOOKUP($C1781,'Look-Ups'!$C$2:$G$32,F$1-2,0)</f>
        <v>Segment_01</v>
      </c>
      <c r="G1781" t="str">
        <f>VLOOKUP($C1781,'Look-Ups'!$C$2:$G$32,G$1-2,0)</f>
        <v>Proc_Type_01</v>
      </c>
      <c r="H1781" t="s">
        <v>190</v>
      </c>
      <c r="I1781">
        <f t="shared" si="59"/>
        <v>2024</v>
      </c>
      <c r="J1781" t="s">
        <v>23</v>
      </c>
      <c r="K1781" s="78">
        <v>0</v>
      </c>
      <c r="M1781" s="103">
        <v>0</v>
      </c>
    </row>
    <row r="1782" spans="1:13" ht="12.5" customHeight="1" x14ac:dyDescent="0.25">
      <c r="A1782" t="str">
        <f t="shared" si="57"/>
        <v>Function_01Application_012024</v>
      </c>
      <c r="B1782">
        <v>1779</v>
      </c>
      <c r="C1782" t="s">
        <v>354</v>
      </c>
      <c r="D1782" t="str">
        <f>VLOOKUP($C1782,'Look-Ups'!$C$2:$G$32,D$1-2,0)</f>
        <v>Function_01</v>
      </c>
      <c r="E1782" t="str">
        <f>VLOOKUP($C1782,'Look-Ups'!$C$2:$G$32,E$1-2,0)</f>
        <v>Function_Simpl_01</v>
      </c>
      <c r="F1782" t="str">
        <f>VLOOKUP($C1782,'Look-Ups'!$C$2:$G$32,F$1-2,0)</f>
        <v>Segment_01</v>
      </c>
      <c r="G1782" t="str">
        <f>VLOOKUP($C1782,'Look-Ups'!$C$2:$G$32,G$1-2,0)</f>
        <v>Proc_Type_01</v>
      </c>
      <c r="H1782" t="s">
        <v>206</v>
      </c>
      <c r="I1782">
        <f t="shared" si="59"/>
        <v>2024</v>
      </c>
      <c r="J1782" t="s">
        <v>23</v>
      </c>
      <c r="K1782" s="78">
        <v>0</v>
      </c>
      <c r="M1782" s="103">
        <v>0</v>
      </c>
    </row>
    <row r="1783" spans="1:13" ht="12.5" customHeight="1" x14ac:dyDescent="0.25">
      <c r="A1783" t="str">
        <f t="shared" si="57"/>
        <v>Function_01Application_012024</v>
      </c>
      <c r="B1783">
        <v>1780</v>
      </c>
      <c r="C1783" t="s">
        <v>354</v>
      </c>
      <c r="D1783" t="str">
        <f>VLOOKUP($C1783,'Look-Ups'!$C$2:$G$32,D$1-2,0)</f>
        <v>Function_01</v>
      </c>
      <c r="E1783" t="str">
        <f>VLOOKUP($C1783,'Look-Ups'!$C$2:$G$32,E$1-2,0)</f>
        <v>Function_Simpl_01</v>
      </c>
      <c r="F1783" t="str">
        <f>VLOOKUP($C1783,'Look-Ups'!$C$2:$G$32,F$1-2,0)</f>
        <v>Segment_01</v>
      </c>
      <c r="G1783" t="str">
        <f>VLOOKUP($C1783,'Look-Ups'!$C$2:$G$32,G$1-2,0)</f>
        <v>Proc_Type_01</v>
      </c>
      <c r="H1783" t="s">
        <v>164</v>
      </c>
      <c r="I1783">
        <f t="shared" si="59"/>
        <v>2024</v>
      </c>
      <c r="J1783" t="s">
        <v>23</v>
      </c>
      <c r="K1783" s="78">
        <v>0</v>
      </c>
      <c r="M1783" s="103">
        <v>0</v>
      </c>
    </row>
    <row r="1784" spans="1:13" ht="12.5" customHeight="1" x14ac:dyDescent="0.25">
      <c r="A1784" t="str">
        <f t="shared" si="57"/>
        <v>Function_01Application_012024</v>
      </c>
      <c r="B1784">
        <v>1781</v>
      </c>
      <c r="C1784" t="s">
        <v>354</v>
      </c>
      <c r="D1784" t="str">
        <f>VLOOKUP($C1784,'Look-Ups'!$C$2:$G$32,D$1-2,0)</f>
        <v>Function_01</v>
      </c>
      <c r="E1784" t="str">
        <f>VLOOKUP($C1784,'Look-Ups'!$C$2:$G$32,E$1-2,0)</f>
        <v>Function_Simpl_01</v>
      </c>
      <c r="F1784" t="str">
        <f>VLOOKUP($C1784,'Look-Ups'!$C$2:$G$32,F$1-2,0)</f>
        <v>Segment_01</v>
      </c>
      <c r="G1784" t="str">
        <f>VLOOKUP($C1784,'Look-Ups'!$C$2:$G$32,G$1-2,0)</f>
        <v>Proc_Type_01</v>
      </c>
      <c r="H1784" t="s">
        <v>160</v>
      </c>
      <c r="I1784">
        <f t="shared" si="59"/>
        <v>2024</v>
      </c>
      <c r="J1784" t="s">
        <v>23</v>
      </c>
      <c r="K1784" s="78">
        <v>0</v>
      </c>
      <c r="M1784" s="103">
        <v>0</v>
      </c>
    </row>
    <row r="1785" spans="1:13" ht="12.5" customHeight="1" x14ac:dyDescent="0.25">
      <c r="A1785" t="str">
        <f t="shared" si="57"/>
        <v>Function_01Application_012024</v>
      </c>
      <c r="B1785">
        <v>1782</v>
      </c>
      <c r="C1785" t="s">
        <v>354</v>
      </c>
      <c r="D1785" t="str">
        <f>VLOOKUP($C1785,'Look-Ups'!$C$2:$G$32,D$1-2,0)</f>
        <v>Function_01</v>
      </c>
      <c r="E1785" t="str">
        <f>VLOOKUP($C1785,'Look-Ups'!$C$2:$G$32,E$1-2,0)</f>
        <v>Function_Simpl_01</v>
      </c>
      <c r="F1785" t="str">
        <f>VLOOKUP($C1785,'Look-Ups'!$C$2:$G$32,F$1-2,0)</f>
        <v>Segment_01</v>
      </c>
      <c r="G1785" t="str">
        <f>VLOOKUP($C1785,'Look-Ups'!$C$2:$G$32,G$1-2,0)</f>
        <v>Proc_Type_01</v>
      </c>
      <c r="H1785" t="s">
        <v>182</v>
      </c>
      <c r="I1785">
        <f t="shared" si="59"/>
        <v>2024</v>
      </c>
      <c r="J1785" t="s">
        <v>23</v>
      </c>
      <c r="K1785" s="78">
        <v>0</v>
      </c>
      <c r="M1785" s="103">
        <v>0</v>
      </c>
    </row>
    <row r="1786" spans="1:13" ht="12.5" customHeight="1" x14ac:dyDescent="0.25">
      <c r="A1786" t="str">
        <f t="shared" si="57"/>
        <v>Function_01Application_012024</v>
      </c>
      <c r="B1786">
        <v>1783</v>
      </c>
      <c r="C1786" t="s">
        <v>354</v>
      </c>
      <c r="D1786" t="str">
        <f>VLOOKUP($C1786,'Look-Ups'!$C$2:$G$32,D$1-2,0)</f>
        <v>Function_01</v>
      </c>
      <c r="E1786" t="str">
        <f>VLOOKUP($C1786,'Look-Ups'!$C$2:$G$32,E$1-2,0)</f>
        <v>Function_Simpl_01</v>
      </c>
      <c r="F1786" t="str">
        <f>VLOOKUP($C1786,'Look-Ups'!$C$2:$G$32,F$1-2,0)</f>
        <v>Segment_01</v>
      </c>
      <c r="G1786" t="str">
        <f>VLOOKUP($C1786,'Look-Ups'!$C$2:$G$32,G$1-2,0)</f>
        <v>Proc_Type_01</v>
      </c>
      <c r="H1786" t="s">
        <v>212</v>
      </c>
      <c r="I1786">
        <f t="shared" si="59"/>
        <v>2024</v>
      </c>
      <c r="J1786" t="s">
        <v>23</v>
      </c>
      <c r="K1786" s="78">
        <v>0</v>
      </c>
      <c r="M1786" s="103">
        <v>0</v>
      </c>
    </row>
    <row r="1787" spans="1:13" ht="12.5" customHeight="1" x14ac:dyDescent="0.25">
      <c r="A1787" t="str">
        <f t="shared" si="57"/>
        <v>Function_01Application_012024</v>
      </c>
      <c r="B1787">
        <v>1784</v>
      </c>
      <c r="C1787" t="s">
        <v>354</v>
      </c>
      <c r="D1787" t="str">
        <f>VLOOKUP($C1787,'Look-Ups'!$C$2:$G$32,D$1-2,0)</f>
        <v>Function_01</v>
      </c>
      <c r="E1787" t="str">
        <f>VLOOKUP($C1787,'Look-Ups'!$C$2:$G$32,E$1-2,0)</f>
        <v>Function_Simpl_01</v>
      </c>
      <c r="F1787" t="str">
        <f>VLOOKUP($C1787,'Look-Ups'!$C$2:$G$32,F$1-2,0)</f>
        <v>Segment_01</v>
      </c>
      <c r="G1787" t="str">
        <f>VLOOKUP($C1787,'Look-Ups'!$C$2:$G$32,G$1-2,0)</f>
        <v>Proc_Type_01</v>
      </c>
      <c r="H1787" t="s">
        <v>179</v>
      </c>
      <c r="I1787">
        <f t="shared" si="59"/>
        <v>2024</v>
      </c>
      <c r="J1787" t="s">
        <v>23</v>
      </c>
      <c r="K1787" s="78">
        <v>0</v>
      </c>
      <c r="M1787" s="103">
        <v>0</v>
      </c>
    </row>
    <row r="1788" spans="1:13" ht="12.5" customHeight="1" x14ac:dyDescent="0.25">
      <c r="A1788" t="str">
        <f t="shared" si="57"/>
        <v>Function_01Application_012024</v>
      </c>
      <c r="B1788">
        <v>1785</v>
      </c>
      <c r="C1788" t="s">
        <v>354</v>
      </c>
      <c r="D1788" t="str">
        <f>VLOOKUP($C1788,'Look-Ups'!$C$2:$G$32,D$1-2,0)</f>
        <v>Function_01</v>
      </c>
      <c r="E1788" t="str">
        <f>VLOOKUP($C1788,'Look-Ups'!$C$2:$G$32,E$1-2,0)</f>
        <v>Function_Simpl_01</v>
      </c>
      <c r="F1788" t="str">
        <f>VLOOKUP($C1788,'Look-Ups'!$C$2:$G$32,F$1-2,0)</f>
        <v>Segment_01</v>
      </c>
      <c r="G1788" t="str">
        <f>VLOOKUP($C1788,'Look-Ups'!$C$2:$G$32,G$1-2,0)</f>
        <v>Proc_Type_01</v>
      </c>
      <c r="H1788" t="s">
        <v>167</v>
      </c>
      <c r="I1788">
        <f t="shared" si="59"/>
        <v>2024</v>
      </c>
      <c r="J1788" t="s">
        <v>23</v>
      </c>
      <c r="K1788" s="78">
        <v>0</v>
      </c>
      <c r="M1788" s="103">
        <v>0</v>
      </c>
    </row>
    <row r="1789" spans="1:13" ht="12.5" customHeight="1" x14ac:dyDescent="0.25">
      <c r="A1789" t="str">
        <f t="shared" si="57"/>
        <v>Function_01Application_012024</v>
      </c>
      <c r="B1789">
        <v>1786</v>
      </c>
      <c r="C1789" t="s">
        <v>354</v>
      </c>
      <c r="D1789" t="str">
        <f>VLOOKUP($C1789,'Look-Ups'!$C$2:$G$32,D$1-2,0)</f>
        <v>Function_01</v>
      </c>
      <c r="E1789" t="str">
        <f>VLOOKUP($C1789,'Look-Ups'!$C$2:$G$32,E$1-2,0)</f>
        <v>Function_Simpl_01</v>
      </c>
      <c r="F1789" t="str">
        <f>VLOOKUP($C1789,'Look-Ups'!$C$2:$G$32,F$1-2,0)</f>
        <v>Segment_01</v>
      </c>
      <c r="G1789" t="str">
        <f>VLOOKUP($C1789,'Look-Ups'!$C$2:$G$32,G$1-2,0)</f>
        <v>Proc_Type_01</v>
      </c>
      <c r="H1789" t="s">
        <v>235</v>
      </c>
      <c r="I1789">
        <f t="shared" si="59"/>
        <v>2024</v>
      </c>
      <c r="J1789" t="s">
        <v>23</v>
      </c>
      <c r="K1789" s="78">
        <v>0</v>
      </c>
      <c r="M1789" s="103">
        <v>0</v>
      </c>
    </row>
    <row r="1790" spans="1:13" ht="12.5" customHeight="1" x14ac:dyDescent="0.25">
      <c r="A1790" t="str">
        <f t="shared" si="57"/>
        <v>Function_01Application_012024</v>
      </c>
      <c r="B1790">
        <v>1787</v>
      </c>
      <c r="C1790" t="s">
        <v>354</v>
      </c>
      <c r="D1790" t="str">
        <f>VLOOKUP($C1790,'Look-Ups'!$C$2:$G$32,D$1-2,0)</f>
        <v>Function_01</v>
      </c>
      <c r="E1790" t="str">
        <f>VLOOKUP($C1790,'Look-Ups'!$C$2:$G$32,E$1-2,0)</f>
        <v>Function_Simpl_01</v>
      </c>
      <c r="F1790" t="str">
        <f>VLOOKUP($C1790,'Look-Ups'!$C$2:$G$32,F$1-2,0)</f>
        <v>Segment_01</v>
      </c>
      <c r="G1790" t="str">
        <f>VLOOKUP($C1790,'Look-Ups'!$C$2:$G$32,G$1-2,0)</f>
        <v>Proc_Type_01</v>
      </c>
      <c r="H1790" t="s">
        <v>191</v>
      </c>
      <c r="I1790">
        <f t="shared" si="59"/>
        <v>2024</v>
      </c>
      <c r="J1790" t="s">
        <v>23</v>
      </c>
      <c r="K1790" s="78">
        <v>0</v>
      </c>
      <c r="M1790" s="103">
        <v>0</v>
      </c>
    </row>
    <row r="1791" spans="1:13" ht="12.5" customHeight="1" x14ac:dyDescent="0.25">
      <c r="A1791" t="str">
        <f t="shared" si="57"/>
        <v>Function_01Application_012024</v>
      </c>
      <c r="B1791">
        <v>1788</v>
      </c>
      <c r="C1791" t="s">
        <v>354</v>
      </c>
      <c r="D1791" t="str">
        <f>VLOOKUP($C1791,'Look-Ups'!$C$2:$G$32,D$1-2,0)</f>
        <v>Function_01</v>
      </c>
      <c r="E1791" t="str">
        <f>VLOOKUP($C1791,'Look-Ups'!$C$2:$G$32,E$1-2,0)</f>
        <v>Function_Simpl_01</v>
      </c>
      <c r="F1791" t="str">
        <f>VLOOKUP($C1791,'Look-Ups'!$C$2:$G$32,F$1-2,0)</f>
        <v>Segment_01</v>
      </c>
      <c r="G1791" t="str">
        <f>VLOOKUP($C1791,'Look-Ups'!$C$2:$G$32,G$1-2,0)</f>
        <v>Proc_Type_01</v>
      </c>
      <c r="H1791" t="s">
        <v>174</v>
      </c>
      <c r="I1791">
        <f t="shared" si="59"/>
        <v>2024</v>
      </c>
      <c r="J1791" t="s">
        <v>23</v>
      </c>
      <c r="K1791" s="78">
        <v>0</v>
      </c>
      <c r="M1791" s="103">
        <v>0</v>
      </c>
    </row>
    <row r="1792" spans="1:13" ht="12.5" customHeight="1" x14ac:dyDescent="0.25">
      <c r="A1792" t="str">
        <f t="shared" si="57"/>
        <v>Function_01Application_012024</v>
      </c>
      <c r="B1792">
        <v>1789</v>
      </c>
      <c r="C1792" t="s">
        <v>354</v>
      </c>
      <c r="D1792" t="str">
        <f>VLOOKUP($C1792,'Look-Ups'!$C$2:$G$32,D$1-2,0)</f>
        <v>Function_01</v>
      </c>
      <c r="E1792" t="str">
        <f>VLOOKUP($C1792,'Look-Ups'!$C$2:$G$32,E$1-2,0)</f>
        <v>Function_Simpl_01</v>
      </c>
      <c r="F1792" t="str">
        <f>VLOOKUP($C1792,'Look-Ups'!$C$2:$G$32,F$1-2,0)</f>
        <v>Segment_01</v>
      </c>
      <c r="G1792" t="str">
        <f>VLOOKUP($C1792,'Look-Ups'!$C$2:$G$32,G$1-2,0)</f>
        <v>Proc_Type_01</v>
      </c>
      <c r="H1792" t="s">
        <v>218</v>
      </c>
      <c r="I1792">
        <f t="shared" si="59"/>
        <v>2024</v>
      </c>
      <c r="J1792" t="s">
        <v>23</v>
      </c>
      <c r="K1792" s="78">
        <v>0</v>
      </c>
      <c r="M1792" s="103">
        <v>0</v>
      </c>
    </row>
    <row r="1793" spans="1:13" ht="12.5" customHeight="1" x14ac:dyDescent="0.25">
      <c r="A1793" t="str">
        <f t="shared" si="57"/>
        <v>Function_01Application_012024</v>
      </c>
      <c r="B1793">
        <v>1790</v>
      </c>
      <c r="C1793" t="s">
        <v>354</v>
      </c>
      <c r="D1793" t="str">
        <f>VLOOKUP($C1793,'Look-Ups'!$C$2:$G$32,D$1-2,0)</f>
        <v>Function_01</v>
      </c>
      <c r="E1793" t="str">
        <f>VLOOKUP($C1793,'Look-Ups'!$C$2:$G$32,E$1-2,0)</f>
        <v>Function_Simpl_01</v>
      </c>
      <c r="F1793" t="str">
        <f>VLOOKUP($C1793,'Look-Ups'!$C$2:$G$32,F$1-2,0)</f>
        <v>Segment_01</v>
      </c>
      <c r="G1793" t="str">
        <f>VLOOKUP($C1793,'Look-Ups'!$C$2:$G$32,G$1-2,0)</f>
        <v>Proc_Type_01</v>
      </c>
      <c r="H1793" t="s">
        <v>181</v>
      </c>
      <c r="I1793">
        <f t="shared" si="59"/>
        <v>2024</v>
      </c>
      <c r="J1793" t="s">
        <v>23</v>
      </c>
      <c r="K1793" s="78">
        <v>0</v>
      </c>
      <c r="M1793" s="103">
        <v>0</v>
      </c>
    </row>
    <row r="1794" spans="1:13" ht="12.5" customHeight="1" x14ac:dyDescent="0.25">
      <c r="A1794" t="str">
        <f t="shared" si="57"/>
        <v>Function_01Application_012024</v>
      </c>
      <c r="B1794">
        <v>1791</v>
      </c>
      <c r="C1794" t="s">
        <v>354</v>
      </c>
      <c r="D1794" t="str">
        <f>VLOOKUP($C1794,'Look-Ups'!$C$2:$G$32,D$1-2,0)</f>
        <v>Function_01</v>
      </c>
      <c r="E1794" t="str">
        <f>VLOOKUP($C1794,'Look-Ups'!$C$2:$G$32,E$1-2,0)</f>
        <v>Function_Simpl_01</v>
      </c>
      <c r="F1794" t="str">
        <f>VLOOKUP($C1794,'Look-Ups'!$C$2:$G$32,F$1-2,0)</f>
        <v>Segment_01</v>
      </c>
      <c r="G1794" t="str">
        <f>VLOOKUP($C1794,'Look-Ups'!$C$2:$G$32,G$1-2,0)</f>
        <v>Proc_Type_01</v>
      </c>
      <c r="H1794" t="s">
        <v>177</v>
      </c>
      <c r="I1794">
        <f t="shared" si="59"/>
        <v>2024</v>
      </c>
      <c r="J1794" t="s">
        <v>23</v>
      </c>
      <c r="K1794" s="78">
        <v>0</v>
      </c>
      <c r="M1794" s="103">
        <v>0</v>
      </c>
    </row>
    <row r="1795" spans="1:13" ht="12.5" customHeight="1" x14ac:dyDescent="0.25">
      <c r="A1795" t="str">
        <f t="shared" si="57"/>
        <v>Function_01Application_012024</v>
      </c>
      <c r="B1795">
        <v>1792</v>
      </c>
      <c r="C1795" t="s">
        <v>354</v>
      </c>
      <c r="D1795" t="str">
        <f>VLOOKUP($C1795,'Look-Ups'!$C$2:$G$32,D$1-2,0)</f>
        <v>Function_01</v>
      </c>
      <c r="E1795" t="str">
        <f>VLOOKUP($C1795,'Look-Ups'!$C$2:$G$32,E$1-2,0)</f>
        <v>Function_Simpl_01</v>
      </c>
      <c r="F1795" t="str">
        <f>VLOOKUP($C1795,'Look-Ups'!$C$2:$G$32,F$1-2,0)</f>
        <v>Segment_01</v>
      </c>
      <c r="G1795" t="str">
        <f>VLOOKUP($C1795,'Look-Ups'!$C$2:$G$32,G$1-2,0)</f>
        <v>Proc_Type_01</v>
      </c>
      <c r="H1795" t="s">
        <v>204</v>
      </c>
      <c r="I1795">
        <f t="shared" si="59"/>
        <v>2024</v>
      </c>
      <c r="J1795" t="s">
        <v>23</v>
      </c>
      <c r="K1795" s="78">
        <v>0</v>
      </c>
      <c r="M1795" s="103">
        <v>0</v>
      </c>
    </row>
    <row r="1796" spans="1:13" ht="12.5" customHeight="1" x14ac:dyDescent="0.25">
      <c r="A1796" t="str">
        <f t="shared" si="57"/>
        <v>Function_01Application_012024</v>
      </c>
      <c r="B1796">
        <v>1793</v>
      </c>
      <c r="C1796" t="s">
        <v>354</v>
      </c>
      <c r="D1796" t="str">
        <f>VLOOKUP($C1796,'Look-Ups'!$C$2:$G$32,D$1-2,0)</f>
        <v>Function_01</v>
      </c>
      <c r="E1796" t="str">
        <f>VLOOKUP($C1796,'Look-Ups'!$C$2:$G$32,E$1-2,0)</f>
        <v>Function_Simpl_01</v>
      </c>
      <c r="F1796" t="str">
        <f>VLOOKUP($C1796,'Look-Ups'!$C$2:$G$32,F$1-2,0)</f>
        <v>Segment_01</v>
      </c>
      <c r="G1796" t="str">
        <f>VLOOKUP($C1796,'Look-Ups'!$C$2:$G$32,G$1-2,0)</f>
        <v>Proc_Type_01</v>
      </c>
      <c r="H1796" t="s">
        <v>244</v>
      </c>
      <c r="I1796">
        <f t="shared" si="59"/>
        <v>2024</v>
      </c>
      <c r="J1796" t="s">
        <v>23</v>
      </c>
      <c r="K1796" s="78" t="s">
        <v>107</v>
      </c>
      <c r="M1796" s="103">
        <v>1</v>
      </c>
    </row>
    <row r="1797" spans="1:13" ht="12.5" customHeight="1" x14ac:dyDescent="0.25">
      <c r="A1797" t="str">
        <f t="shared" ref="A1797:A1860" si="60">D1797&amp;C1797&amp;I1797</f>
        <v>Function_01Application_022024</v>
      </c>
      <c r="B1797">
        <v>1794</v>
      </c>
      <c r="C1797" t="s">
        <v>355</v>
      </c>
      <c r="D1797" t="str">
        <f>VLOOKUP($C1797,'Look-Ups'!$C$2:$G$32,D$1-2,0)</f>
        <v>Function_01</v>
      </c>
      <c r="E1797" t="str">
        <f>VLOOKUP($C1797,'Look-Ups'!$C$2:$G$32,E$1-2,0)</f>
        <v>Function_Simpl_01</v>
      </c>
      <c r="F1797" t="str">
        <f>VLOOKUP($C1797,'Look-Ups'!$C$2:$G$32,F$1-2,0)</f>
        <v>Segment_01</v>
      </c>
      <c r="G1797" t="str">
        <f>VLOOKUP($C1797,'Look-Ups'!$C$2:$G$32,G$1-2,0)</f>
        <v>Proc_Type_01</v>
      </c>
      <c r="H1797" t="s">
        <v>195</v>
      </c>
      <c r="I1797">
        <f t="shared" si="59"/>
        <v>2024</v>
      </c>
      <c r="J1797" t="s">
        <v>23</v>
      </c>
      <c r="K1797" s="78">
        <v>0</v>
      </c>
      <c r="M1797" s="103">
        <v>0</v>
      </c>
    </row>
    <row r="1798" spans="1:13" ht="12.5" customHeight="1" x14ac:dyDescent="0.25">
      <c r="A1798" t="str">
        <f t="shared" si="60"/>
        <v>Function_01Application_022024</v>
      </c>
      <c r="B1798">
        <v>1795</v>
      </c>
      <c r="C1798" t="s">
        <v>355</v>
      </c>
      <c r="D1798" t="str">
        <f>VLOOKUP($C1798,'Look-Ups'!$C$2:$G$32,D$1-2,0)</f>
        <v>Function_01</v>
      </c>
      <c r="E1798" t="str">
        <f>VLOOKUP($C1798,'Look-Ups'!$C$2:$G$32,E$1-2,0)</f>
        <v>Function_Simpl_01</v>
      </c>
      <c r="F1798" t="str">
        <f>VLOOKUP($C1798,'Look-Ups'!$C$2:$G$32,F$1-2,0)</f>
        <v>Segment_01</v>
      </c>
      <c r="G1798" t="str">
        <f>VLOOKUP($C1798,'Look-Ups'!$C$2:$G$32,G$1-2,0)</f>
        <v>Proc_Type_01</v>
      </c>
      <c r="H1798" t="s">
        <v>161</v>
      </c>
      <c r="I1798">
        <f t="shared" si="59"/>
        <v>2024</v>
      </c>
      <c r="J1798" t="s">
        <v>23</v>
      </c>
      <c r="K1798" s="78">
        <v>0</v>
      </c>
      <c r="M1798" s="103">
        <v>0</v>
      </c>
    </row>
    <row r="1799" spans="1:13" ht="12.5" customHeight="1" x14ac:dyDescent="0.25">
      <c r="A1799" t="str">
        <f t="shared" si="60"/>
        <v>Function_01Application_022024</v>
      </c>
      <c r="B1799">
        <v>1796</v>
      </c>
      <c r="C1799" t="s">
        <v>355</v>
      </c>
      <c r="D1799" t="str">
        <f>VLOOKUP($C1799,'Look-Ups'!$C$2:$G$32,D$1-2,0)</f>
        <v>Function_01</v>
      </c>
      <c r="E1799" t="str">
        <f>VLOOKUP($C1799,'Look-Ups'!$C$2:$G$32,E$1-2,0)</f>
        <v>Function_Simpl_01</v>
      </c>
      <c r="F1799" t="str">
        <f>VLOOKUP($C1799,'Look-Ups'!$C$2:$G$32,F$1-2,0)</f>
        <v>Segment_01</v>
      </c>
      <c r="G1799" t="str">
        <f>VLOOKUP($C1799,'Look-Ups'!$C$2:$G$32,G$1-2,0)</f>
        <v>Proc_Type_01</v>
      </c>
      <c r="H1799" t="s">
        <v>190</v>
      </c>
      <c r="I1799">
        <f t="shared" si="59"/>
        <v>2024</v>
      </c>
      <c r="J1799" t="s">
        <v>23</v>
      </c>
      <c r="K1799" s="78">
        <v>0</v>
      </c>
      <c r="M1799" s="103">
        <v>0</v>
      </c>
    </row>
    <row r="1800" spans="1:13" ht="12.5" customHeight="1" x14ac:dyDescent="0.25">
      <c r="A1800" t="str">
        <f t="shared" si="60"/>
        <v>Function_01Application_022024</v>
      </c>
      <c r="B1800">
        <v>1797</v>
      </c>
      <c r="C1800" t="s">
        <v>355</v>
      </c>
      <c r="D1800" t="str">
        <f>VLOOKUP($C1800,'Look-Ups'!$C$2:$G$32,D$1-2,0)</f>
        <v>Function_01</v>
      </c>
      <c r="E1800" t="str">
        <f>VLOOKUP($C1800,'Look-Ups'!$C$2:$G$32,E$1-2,0)</f>
        <v>Function_Simpl_01</v>
      </c>
      <c r="F1800" t="str">
        <f>VLOOKUP($C1800,'Look-Ups'!$C$2:$G$32,F$1-2,0)</f>
        <v>Segment_01</v>
      </c>
      <c r="G1800" t="str">
        <f>VLOOKUP($C1800,'Look-Ups'!$C$2:$G$32,G$1-2,0)</f>
        <v>Proc_Type_01</v>
      </c>
      <c r="H1800" t="s">
        <v>206</v>
      </c>
      <c r="I1800">
        <f t="shared" si="59"/>
        <v>2024</v>
      </c>
      <c r="J1800" t="s">
        <v>23</v>
      </c>
      <c r="K1800" s="78">
        <v>0</v>
      </c>
      <c r="M1800" s="103">
        <v>0</v>
      </c>
    </row>
    <row r="1801" spans="1:13" ht="12.5" customHeight="1" x14ac:dyDescent="0.25">
      <c r="A1801" t="str">
        <f t="shared" si="60"/>
        <v>Function_01Application_022024</v>
      </c>
      <c r="B1801">
        <v>1798</v>
      </c>
      <c r="C1801" t="s">
        <v>355</v>
      </c>
      <c r="D1801" t="str">
        <f>VLOOKUP($C1801,'Look-Ups'!$C$2:$G$32,D$1-2,0)</f>
        <v>Function_01</v>
      </c>
      <c r="E1801" t="str">
        <f>VLOOKUP($C1801,'Look-Ups'!$C$2:$G$32,E$1-2,0)</f>
        <v>Function_Simpl_01</v>
      </c>
      <c r="F1801" t="str">
        <f>VLOOKUP($C1801,'Look-Ups'!$C$2:$G$32,F$1-2,0)</f>
        <v>Segment_01</v>
      </c>
      <c r="G1801" t="str">
        <f>VLOOKUP($C1801,'Look-Ups'!$C$2:$G$32,G$1-2,0)</f>
        <v>Proc_Type_01</v>
      </c>
      <c r="H1801" t="s">
        <v>164</v>
      </c>
      <c r="I1801">
        <f t="shared" si="59"/>
        <v>2024</v>
      </c>
      <c r="J1801" t="s">
        <v>23</v>
      </c>
      <c r="K1801" s="78">
        <v>0</v>
      </c>
      <c r="M1801" s="103">
        <v>0</v>
      </c>
    </row>
    <row r="1802" spans="1:13" ht="12.5" customHeight="1" x14ac:dyDescent="0.25">
      <c r="A1802" t="str">
        <f t="shared" si="60"/>
        <v>Function_01Application_022024</v>
      </c>
      <c r="B1802">
        <v>1799</v>
      </c>
      <c r="C1802" t="s">
        <v>355</v>
      </c>
      <c r="D1802" t="str">
        <f>VLOOKUP($C1802,'Look-Ups'!$C$2:$G$32,D$1-2,0)</f>
        <v>Function_01</v>
      </c>
      <c r="E1802" t="str">
        <f>VLOOKUP($C1802,'Look-Ups'!$C$2:$G$32,E$1-2,0)</f>
        <v>Function_Simpl_01</v>
      </c>
      <c r="F1802" t="str">
        <f>VLOOKUP($C1802,'Look-Ups'!$C$2:$G$32,F$1-2,0)</f>
        <v>Segment_01</v>
      </c>
      <c r="G1802" t="str">
        <f>VLOOKUP($C1802,'Look-Ups'!$C$2:$G$32,G$1-2,0)</f>
        <v>Proc_Type_01</v>
      </c>
      <c r="H1802" t="s">
        <v>160</v>
      </c>
      <c r="I1802">
        <f t="shared" si="59"/>
        <v>2024</v>
      </c>
      <c r="J1802" t="s">
        <v>23</v>
      </c>
      <c r="K1802" s="78">
        <v>0</v>
      </c>
      <c r="M1802" s="103">
        <v>0</v>
      </c>
    </row>
    <row r="1803" spans="1:13" ht="12.5" customHeight="1" x14ac:dyDescent="0.25">
      <c r="A1803" t="str">
        <f t="shared" si="60"/>
        <v>Function_01Application_022024</v>
      </c>
      <c r="B1803">
        <v>1800</v>
      </c>
      <c r="C1803" t="s">
        <v>355</v>
      </c>
      <c r="D1803" t="str">
        <f>VLOOKUP($C1803,'Look-Ups'!$C$2:$G$32,D$1-2,0)</f>
        <v>Function_01</v>
      </c>
      <c r="E1803" t="str">
        <f>VLOOKUP($C1803,'Look-Ups'!$C$2:$G$32,E$1-2,0)</f>
        <v>Function_Simpl_01</v>
      </c>
      <c r="F1803" t="str">
        <f>VLOOKUP($C1803,'Look-Ups'!$C$2:$G$32,F$1-2,0)</f>
        <v>Segment_01</v>
      </c>
      <c r="G1803" t="str">
        <f>VLOOKUP($C1803,'Look-Ups'!$C$2:$G$32,G$1-2,0)</f>
        <v>Proc_Type_01</v>
      </c>
      <c r="H1803" t="s">
        <v>182</v>
      </c>
      <c r="I1803">
        <f t="shared" si="59"/>
        <v>2024</v>
      </c>
      <c r="J1803" t="s">
        <v>23</v>
      </c>
      <c r="K1803" s="78">
        <v>0</v>
      </c>
      <c r="M1803" s="103">
        <v>0</v>
      </c>
    </row>
    <row r="1804" spans="1:13" ht="12.5" customHeight="1" x14ac:dyDescent="0.25">
      <c r="A1804" t="str">
        <f t="shared" si="60"/>
        <v>Function_01Application_022024</v>
      </c>
      <c r="B1804">
        <v>1801</v>
      </c>
      <c r="C1804" t="s">
        <v>355</v>
      </c>
      <c r="D1804" t="str">
        <f>VLOOKUP($C1804,'Look-Ups'!$C$2:$G$32,D$1-2,0)</f>
        <v>Function_01</v>
      </c>
      <c r="E1804" t="str">
        <f>VLOOKUP($C1804,'Look-Ups'!$C$2:$G$32,E$1-2,0)</f>
        <v>Function_Simpl_01</v>
      </c>
      <c r="F1804" t="str">
        <f>VLOOKUP($C1804,'Look-Ups'!$C$2:$G$32,F$1-2,0)</f>
        <v>Segment_01</v>
      </c>
      <c r="G1804" t="str">
        <f>VLOOKUP($C1804,'Look-Ups'!$C$2:$G$32,G$1-2,0)</f>
        <v>Proc_Type_01</v>
      </c>
      <c r="H1804" t="s">
        <v>212</v>
      </c>
      <c r="I1804">
        <f t="shared" si="59"/>
        <v>2024</v>
      </c>
      <c r="J1804" t="s">
        <v>23</v>
      </c>
      <c r="K1804" s="78">
        <v>0</v>
      </c>
      <c r="M1804" s="103">
        <v>0</v>
      </c>
    </row>
    <row r="1805" spans="1:13" ht="12.5" customHeight="1" x14ac:dyDescent="0.25">
      <c r="A1805" t="str">
        <f t="shared" si="60"/>
        <v>Function_01Application_022024</v>
      </c>
      <c r="B1805">
        <v>1802</v>
      </c>
      <c r="C1805" t="s">
        <v>355</v>
      </c>
      <c r="D1805" t="str">
        <f>VLOOKUP($C1805,'Look-Ups'!$C$2:$G$32,D$1-2,0)</f>
        <v>Function_01</v>
      </c>
      <c r="E1805" t="str">
        <f>VLOOKUP($C1805,'Look-Ups'!$C$2:$G$32,E$1-2,0)</f>
        <v>Function_Simpl_01</v>
      </c>
      <c r="F1805" t="str">
        <f>VLOOKUP($C1805,'Look-Ups'!$C$2:$G$32,F$1-2,0)</f>
        <v>Segment_01</v>
      </c>
      <c r="G1805" t="str">
        <f>VLOOKUP($C1805,'Look-Ups'!$C$2:$G$32,G$1-2,0)</f>
        <v>Proc_Type_01</v>
      </c>
      <c r="H1805" t="s">
        <v>179</v>
      </c>
      <c r="I1805">
        <f t="shared" si="59"/>
        <v>2024</v>
      </c>
      <c r="J1805" t="s">
        <v>23</v>
      </c>
      <c r="K1805" s="78">
        <v>0</v>
      </c>
      <c r="M1805" s="103">
        <v>0</v>
      </c>
    </row>
    <row r="1806" spans="1:13" ht="12.5" customHeight="1" x14ac:dyDescent="0.25">
      <c r="A1806" t="str">
        <f t="shared" si="60"/>
        <v>Function_01Application_022024</v>
      </c>
      <c r="B1806">
        <v>1803</v>
      </c>
      <c r="C1806" t="s">
        <v>355</v>
      </c>
      <c r="D1806" t="str">
        <f>VLOOKUP($C1806,'Look-Ups'!$C$2:$G$32,D$1-2,0)</f>
        <v>Function_01</v>
      </c>
      <c r="E1806" t="str">
        <f>VLOOKUP($C1806,'Look-Ups'!$C$2:$G$32,E$1-2,0)</f>
        <v>Function_Simpl_01</v>
      </c>
      <c r="F1806" t="str">
        <f>VLOOKUP($C1806,'Look-Ups'!$C$2:$G$32,F$1-2,0)</f>
        <v>Segment_01</v>
      </c>
      <c r="G1806" t="str">
        <f>VLOOKUP($C1806,'Look-Ups'!$C$2:$G$32,G$1-2,0)</f>
        <v>Proc_Type_01</v>
      </c>
      <c r="H1806" t="s">
        <v>167</v>
      </c>
      <c r="I1806">
        <f t="shared" si="59"/>
        <v>2024</v>
      </c>
      <c r="J1806" t="s">
        <v>23</v>
      </c>
      <c r="K1806" s="78">
        <v>0</v>
      </c>
      <c r="M1806" s="103">
        <v>0</v>
      </c>
    </row>
    <row r="1807" spans="1:13" ht="12.5" customHeight="1" x14ac:dyDescent="0.25">
      <c r="A1807" t="str">
        <f t="shared" si="60"/>
        <v>Function_01Application_022024</v>
      </c>
      <c r="B1807">
        <v>1804</v>
      </c>
      <c r="C1807" t="s">
        <v>355</v>
      </c>
      <c r="D1807" t="str">
        <f>VLOOKUP($C1807,'Look-Ups'!$C$2:$G$32,D$1-2,0)</f>
        <v>Function_01</v>
      </c>
      <c r="E1807" t="str">
        <f>VLOOKUP($C1807,'Look-Ups'!$C$2:$G$32,E$1-2,0)</f>
        <v>Function_Simpl_01</v>
      </c>
      <c r="F1807" t="str">
        <f>VLOOKUP($C1807,'Look-Ups'!$C$2:$G$32,F$1-2,0)</f>
        <v>Segment_01</v>
      </c>
      <c r="G1807" t="str">
        <f>VLOOKUP($C1807,'Look-Ups'!$C$2:$G$32,G$1-2,0)</f>
        <v>Proc_Type_01</v>
      </c>
      <c r="H1807" t="s">
        <v>235</v>
      </c>
      <c r="I1807">
        <f t="shared" si="59"/>
        <v>2024</v>
      </c>
      <c r="J1807" t="s">
        <v>23</v>
      </c>
      <c r="K1807" s="78">
        <v>0</v>
      </c>
      <c r="M1807" s="103">
        <v>0</v>
      </c>
    </row>
    <row r="1808" spans="1:13" ht="12.5" customHeight="1" x14ac:dyDescent="0.25">
      <c r="A1808" t="str">
        <f t="shared" si="60"/>
        <v>Function_01Application_022024</v>
      </c>
      <c r="B1808">
        <v>1805</v>
      </c>
      <c r="C1808" t="s">
        <v>355</v>
      </c>
      <c r="D1808" t="str">
        <f>VLOOKUP($C1808,'Look-Ups'!$C$2:$G$32,D$1-2,0)</f>
        <v>Function_01</v>
      </c>
      <c r="E1808" t="str">
        <f>VLOOKUP($C1808,'Look-Ups'!$C$2:$G$32,E$1-2,0)</f>
        <v>Function_Simpl_01</v>
      </c>
      <c r="F1808" t="str">
        <f>VLOOKUP($C1808,'Look-Ups'!$C$2:$G$32,F$1-2,0)</f>
        <v>Segment_01</v>
      </c>
      <c r="G1808" t="str">
        <f>VLOOKUP($C1808,'Look-Ups'!$C$2:$G$32,G$1-2,0)</f>
        <v>Proc_Type_01</v>
      </c>
      <c r="H1808" t="s">
        <v>191</v>
      </c>
      <c r="I1808">
        <f t="shared" si="59"/>
        <v>2024</v>
      </c>
      <c r="J1808" t="s">
        <v>23</v>
      </c>
      <c r="K1808" s="78">
        <v>0</v>
      </c>
      <c r="M1808" s="103">
        <v>0</v>
      </c>
    </row>
    <row r="1809" spans="1:13" ht="12.5" customHeight="1" x14ac:dyDescent="0.25">
      <c r="A1809" t="str">
        <f t="shared" si="60"/>
        <v>Function_01Application_022024</v>
      </c>
      <c r="B1809">
        <v>1806</v>
      </c>
      <c r="C1809" t="s">
        <v>355</v>
      </c>
      <c r="D1809" t="str">
        <f>VLOOKUP($C1809,'Look-Ups'!$C$2:$G$32,D$1-2,0)</f>
        <v>Function_01</v>
      </c>
      <c r="E1809" t="str">
        <f>VLOOKUP($C1809,'Look-Ups'!$C$2:$G$32,E$1-2,0)</f>
        <v>Function_Simpl_01</v>
      </c>
      <c r="F1809" t="str">
        <f>VLOOKUP($C1809,'Look-Ups'!$C$2:$G$32,F$1-2,0)</f>
        <v>Segment_01</v>
      </c>
      <c r="G1809" t="str">
        <f>VLOOKUP($C1809,'Look-Ups'!$C$2:$G$32,G$1-2,0)</f>
        <v>Proc_Type_01</v>
      </c>
      <c r="H1809" t="s">
        <v>174</v>
      </c>
      <c r="I1809">
        <f t="shared" si="59"/>
        <v>2024</v>
      </c>
      <c r="J1809" t="s">
        <v>23</v>
      </c>
      <c r="K1809" s="78">
        <v>0</v>
      </c>
      <c r="M1809" s="103">
        <v>0</v>
      </c>
    </row>
    <row r="1810" spans="1:13" ht="12.5" customHeight="1" x14ac:dyDescent="0.25">
      <c r="A1810" t="str">
        <f t="shared" si="60"/>
        <v>Function_01Application_022024</v>
      </c>
      <c r="B1810">
        <v>1807</v>
      </c>
      <c r="C1810" t="s">
        <v>355</v>
      </c>
      <c r="D1810" t="str">
        <f>VLOOKUP($C1810,'Look-Ups'!$C$2:$G$32,D$1-2,0)</f>
        <v>Function_01</v>
      </c>
      <c r="E1810" t="str">
        <f>VLOOKUP($C1810,'Look-Ups'!$C$2:$G$32,E$1-2,0)</f>
        <v>Function_Simpl_01</v>
      </c>
      <c r="F1810" t="str">
        <f>VLOOKUP($C1810,'Look-Ups'!$C$2:$G$32,F$1-2,0)</f>
        <v>Segment_01</v>
      </c>
      <c r="G1810" t="str">
        <f>VLOOKUP($C1810,'Look-Ups'!$C$2:$G$32,G$1-2,0)</f>
        <v>Proc_Type_01</v>
      </c>
      <c r="H1810" t="s">
        <v>218</v>
      </c>
      <c r="I1810">
        <f t="shared" si="59"/>
        <v>2024</v>
      </c>
      <c r="J1810" t="s">
        <v>23</v>
      </c>
      <c r="K1810" s="78">
        <v>0</v>
      </c>
      <c r="M1810" s="103">
        <v>0</v>
      </c>
    </row>
    <row r="1811" spans="1:13" ht="12.5" customHeight="1" x14ac:dyDescent="0.25">
      <c r="A1811" t="str">
        <f t="shared" si="60"/>
        <v>Function_01Application_022024</v>
      </c>
      <c r="B1811">
        <v>1808</v>
      </c>
      <c r="C1811" t="s">
        <v>355</v>
      </c>
      <c r="D1811" t="str">
        <f>VLOOKUP($C1811,'Look-Ups'!$C$2:$G$32,D$1-2,0)</f>
        <v>Function_01</v>
      </c>
      <c r="E1811" t="str">
        <f>VLOOKUP($C1811,'Look-Ups'!$C$2:$G$32,E$1-2,0)</f>
        <v>Function_Simpl_01</v>
      </c>
      <c r="F1811" t="str">
        <f>VLOOKUP($C1811,'Look-Ups'!$C$2:$G$32,F$1-2,0)</f>
        <v>Segment_01</v>
      </c>
      <c r="G1811" t="str">
        <f>VLOOKUP($C1811,'Look-Ups'!$C$2:$G$32,G$1-2,0)</f>
        <v>Proc_Type_01</v>
      </c>
      <c r="H1811" t="s">
        <v>181</v>
      </c>
      <c r="I1811">
        <f t="shared" si="59"/>
        <v>2024</v>
      </c>
      <c r="J1811" t="s">
        <v>23</v>
      </c>
      <c r="K1811" s="78">
        <v>0</v>
      </c>
      <c r="M1811" s="103">
        <v>0</v>
      </c>
    </row>
    <row r="1812" spans="1:13" ht="12.5" customHeight="1" x14ac:dyDescent="0.25">
      <c r="A1812" t="str">
        <f t="shared" si="60"/>
        <v>Function_01Application_022024</v>
      </c>
      <c r="B1812">
        <v>1809</v>
      </c>
      <c r="C1812" t="s">
        <v>355</v>
      </c>
      <c r="D1812" t="str">
        <f>VLOOKUP($C1812,'Look-Ups'!$C$2:$G$32,D$1-2,0)</f>
        <v>Function_01</v>
      </c>
      <c r="E1812" t="str">
        <f>VLOOKUP($C1812,'Look-Ups'!$C$2:$G$32,E$1-2,0)</f>
        <v>Function_Simpl_01</v>
      </c>
      <c r="F1812" t="str">
        <f>VLOOKUP($C1812,'Look-Ups'!$C$2:$G$32,F$1-2,0)</f>
        <v>Segment_01</v>
      </c>
      <c r="G1812" t="str">
        <f>VLOOKUP($C1812,'Look-Ups'!$C$2:$G$32,G$1-2,0)</f>
        <v>Proc_Type_01</v>
      </c>
      <c r="H1812" t="s">
        <v>177</v>
      </c>
      <c r="I1812">
        <f t="shared" si="59"/>
        <v>2024</v>
      </c>
      <c r="J1812" t="s">
        <v>23</v>
      </c>
      <c r="K1812" s="78">
        <v>0</v>
      </c>
      <c r="M1812" s="103">
        <v>0</v>
      </c>
    </row>
    <row r="1813" spans="1:13" ht="12.5" customHeight="1" x14ac:dyDescent="0.25">
      <c r="A1813" t="str">
        <f t="shared" si="60"/>
        <v>Function_01Application_022024</v>
      </c>
      <c r="B1813">
        <v>1810</v>
      </c>
      <c r="C1813" t="s">
        <v>355</v>
      </c>
      <c r="D1813" t="str">
        <f>VLOOKUP($C1813,'Look-Ups'!$C$2:$G$32,D$1-2,0)</f>
        <v>Function_01</v>
      </c>
      <c r="E1813" t="str">
        <f>VLOOKUP($C1813,'Look-Ups'!$C$2:$G$32,E$1-2,0)</f>
        <v>Function_Simpl_01</v>
      </c>
      <c r="F1813" t="str">
        <f>VLOOKUP($C1813,'Look-Ups'!$C$2:$G$32,F$1-2,0)</f>
        <v>Segment_01</v>
      </c>
      <c r="G1813" t="str">
        <f>VLOOKUP($C1813,'Look-Ups'!$C$2:$G$32,G$1-2,0)</f>
        <v>Proc_Type_01</v>
      </c>
      <c r="H1813" t="s">
        <v>204</v>
      </c>
      <c r="I1813">
        <f t="shared" si="59"/>
        <v>2024</v>
      </c>
      <c r="J1813" t="s">
        <v>23</v>
      </c>
      <c r="K1813" s="78">
        <v>0</v>
      </c>
      <c r="M1813" s="103">
        <v>0</v>
      </c>
    </row>
    <row r="1814" spans="1:13" ht="12.5" customHeight="1" x14ac:dyDescent="0.25">
      <c r="A1814" t="str">
        <f t="shared" si="60"/>
        <v>Function_01Application_022024</v>
      </c>
      <c r="B1814">
        <v>1811</v>
      </c>
      <c r="C1814" t="s">
        <v>355</v>
      </c>
      <c r="D1814" t="str">
        <f>VLOOKUP($C1814,'Look-Ups'!$C$2:$G$32,D$1-2,0)</f>
        <v>Function_01</v>
      </c>
      <c r="E1814" t="str">
        <f>VLOOKUP($C1814,'Look-Ups'!$C$2:$G$32,E$1-2,0)</f>
        <v>Function_Simpl_01</v>
      </c>
      <c r="F1814" t="str">
        <f>VLOOKUP($C1814,'Look-Ups'!$C$2:$G$32,F$1-2,0)</f>
        <v>Segment_01</v>
      </c>
      <c r="G1814" t="str">
        <f>VLOOKUP($C1814,'Look-Ups'!$C$2:$G$32,G$1-2,0)</f>
        <v>Proc_Type_01</v>
      </c>
      <c r="H1814" t="s">
        <v>244</v>
      </c>
      <c r="I1814">
        <f t="shared" si="59"/>
        <v>2024</v>
      </c>
      <c r="J1814" t="s">
        <v>23</v>
      </c>
      <c r="K1814" s="78" t="s">
        <v>107</v>
      </c>
      <c r="M1814" s="103">
        <v>1</v>
      </c>
    </row>
    <row r="1815" spans="1:13" ht="12.5" customHeight="1" x14ac:dyDescent="0.25">
      <c r="A1815" t="str">
        <f t="shared" si="60"/>
        <v>Function_01Application_032024</v>
      </c>
      <c r="B1815">
        <v>1812</v>
      </c>
      <c r="C1815" t="s">
        <v>356</v>
      </c>
      <c r="D1815" t="str">
        <f>VLOOKUP($C1815,'Look-Ups'!$C$2:$G$32,D$1-2,0)</f>
        <v>Function_01</v>
      </c>
      <c r="E1815" t="str">
        <f>VLOOKUP($C1815,'Look-Ups'!$C$2:$G$32,E$1-2,0)</f>
        <v>Function_Simpl_01</v>
      </c>
      <c r="F1815" t="str">
        <f>VLOOKUP($C1815,'Look-Ups'!$C$2:$G$32,F$1-2,0)</f>
        <v>Segment_01</v>
      </c>
      <c r="G1815" t="str">
        <f>VLOOKUP($C1815,'Look-Ups'!$C$2:$G$32,G$1-2,0)</f>
        <v>Proc_Type_01</v>
      </c>
      <c r="H1815" t="s">
        <v>195</v>
      </c>
      <c r="I1815">
        <f t="shared" si="59"/>
        <v>2024</v>
      </c>
      <c r="J1815" t="s">
        <v>23</v>
      </c>
      <c r="K1815" s="78">
        <v>0</v>
      </c>
      <c r="M1815" s="103">
        <v>0</v>
      </c>
    </row>
    <row r="1816" spans="1:13" ht="12.5" customHeight="1" x14ac:dyDescent="0.25">
      <c r="A1816" t="str">
        <f t="shared" si="60"/>
        <v>Function_01Application_032024</v>
      </c>
      <c r="B1816">
        <v>1813</v>
      </c>
      <c r="C1816" t="s">
        <v>356</v>
      </c>
      <c r="D1816" t="str">
        <f>VLOOKUP($C1816,'Look-Ups'!$C$2:$G$32,D$1-2,0)</f>
        <v>Function_01</v>
      </c>
      <c r="E1816" t="str">
        <f>VLOOKUP($C1816,'Look-Ups'!$C$2:$G$32,E$1-2,0)</f>
        <v>Function_Simpl_01</v>
      </c>
      <c r="F1816" t="str">
        <f>VLOOKUP($C1816,'Look-Ups'!$C$2:$G$32,F$1-2,0)</f>
        <v>Segment_01</v>
      </c>
      <c r="G1816" t="str">
        <f>VLOOKUP($C1816,'Look-Ups'!$C$2:$G$32,G$1-2,0)</f>
        <v>Proc_Type_01</v>
      </c>
      <c r="H1816" t="s">
        <v>161</v>
      </c>
      <c r="I1816">
        <f t="shared" si="59"/>
        <v>2024</v>
      </c>
      <c r="J1816" t="s">
        <v>23</v>
      </c>
      <c r="K1816" s="78">
        <v>0</v>
      </c>
      <c r="M1816" s="103">
        <v>0</v>
      </c>
    </row>
    <row r="1817" spans="1:13" ht="12.5" customHeight="1" x14ac:dyDescent="0.25">
      <c r="A1817" t="str">
        <f t="shared" si="60"/>
        <v>Function_01Application_032024</v>
      </c>
      <c r="B1817">
        <v>1814</v>
      </c>
      <c r="C1817" t="s">
        <v>356</v>
      </c>
      <c r="D1817" t="str">
        <f>VLOOKUP($C1817,'Look-Ups'!$C$2:$G$32,D$1-2,0)</f>
        <v>Function_01</v>
      </c>
      <c r="E1817" t="str">
        <f>VLOOKUP($C1817,'Look-Ups'!$C$2:$G$32,E$1-2,0)</f>
        <v>Function_Simpl_01</v>
      </c>
      <c r="F1817" t="str">
        <f>VLOOKUP($C1817,'Look-Ups'!$C$2:$G$32,F$1-2,0)</f>
        <v>Segment_01</v>
      </c>
      <c r="G1817" t="str">
        <f>VLOOKUP($C1817,'Look-Ups'!$C$2:$G$32,G$1-2,0)</f>
        <v>Proc_Type_01</v>
      </c>
      <c r="H1817" t="s">
        <v>190</v>
      </c>
      <c r="I1817">
        <f t="shared" si="59"/>
        <v>2024</v>
      </c>
      <c r="J1817" t="s">
        <v>23</v>
      </c>
      <c r="K1817" s="78">
        <v>0</v>
      </c>
      <c r="M1817" s="103">
        <v>0</v>
      </c>
    </row>
    <row r="1818" spans="1:13" ht="12.5" customHeight="1" x14ac:dyDescent="0.25">
      <c r="A1818" t="str">
        <f t="shared" si="60"/>
        <v>Function_01Application_032024</v>
      </c>
      <c r="B1818">
        <v>1815</v>
      </c>
      <c r="C1818" t="s">
        <v>356</v>
      </c>
      <c r="D1818" t="str">
        <f>VLOOKUP($C1818,'Look-Ups'!$C$2:$G$32,D$1-2,0)</f>
        <v>Function_01</v>
      </c>
      <c r="E1818" t="str">
        <f>VLOOKUP($C1818,'Look-Ups'!$C$2:$G$32,E$1-2,0)</f>
        <v>Function_Simpl_01</v>
      </c>
      <c r="F1818" t="str">
        <f>VLOOKUP($C1818,'Look-Ups'!$C$2:$G$32,F$1-2,0)</f>
        <v>Segment_01</v>
      </c>
      <c r="G1818" t="str">
        <f>VLOOKUP($C1818,'Look-Ups'!$C$2:$G$32,G$1-2,0)</f>
        <v>Proc_Type_01</v>
      </c>
      <c r="H1818" t="s">
        <v>206</v>
      </c>
      <c r="I1818">
        <f t="shared" si="59"/>
        <v>2024</v>
      </c>
      <c r="J1818" t="s">
        <v>23</v>
      </c>
      <c r="K1818" s="78">
        <v>0</v>
      </c>
      <c r="M1818" s="103">
        <v>0</v>
      </c>
    </row>
    <row r="1819" spans="1:13" ht="12.5" customHeight="1" x14ac:dyDescent="0.25">
      <c r="A1819" t="str">
        <f t="shared" si="60"/>
        <v>Function_01Application_032024</v>
      </c>
      <c r="B1819">
        <v>1816</v>
      </c>
      <c r="C1819" t="s">
        <v>356</v>
      </c>
      <c r="D1819" t="str">
        <f>VLOOKUP($C1819,'Look-Ups'!$C$2:$G$32,D$1-2,0)</f>
        <v>Function_01</v>
      </c>
      <c r="E1819" t="str">
        <f>VLOOKUP($C1819,'Look-Ups'!$C$2:$G$32,E$1-2,0)</f>
        <v>Function_Simpl_01</v>
      </c>
      <c r="F1819" t="str">
        <f>VLOOKUP($C1819,'Look-Ups'!$C$2:$G$32,F$1-2,0)</f>
        <v>Segment_01</v>
      </c>
      <c r="G1819" t="str">
        <f>VLOOKUP($C1819,'Look-Ups'!$C$2:$G$32,G$1-2,0)</f>
        <v>Proc_Type_01</v>
      </c>
      <c r="H1819" t="s">
        <v>164</v>
      </c>
      <c r="I1819">
        <f t="shared" si="59"/>
        <v>2024</v>
      </c>
      <c r="J1819" t="s">
        <v>23</v>
      </c>
      <c r="K1819" s="78">
        <v>0</v>
      </c>
      <c r="M1819" s="103">
        <v>0</v>
      </c>
    </row>
    <row r="1820" spans="1:13" ht="12.5" customHeight="1" x14ac:dyDescent="0.25">
      <c r="A1820" t="str">
        <f t="shared" si="60"/>
        <v>Function_01Application_032024</v>
      </c>
      <c r="B1820">
        <v>1817</v>
      </c>
      <c r="C1820" t="s">
        <v>356</v>
      </c>
      <c r="D1820" t="str">
        <f>VLOOKUP($C1820,'Look-Ups'!$C$2:$G$32,D$1-2,0)</f>
        <v>Function_01</v>
      </c>
      <c r="E1820" t="str">
        <f>VLOOKUP($C1820,'Look-Ups'!$C$2:$G$32,E$1-2,0)</f>
        <v>Function_Simpl_01</v>
      </c>
      <c r="F1820" t="str">
        <f>VLOOKUP($C1820,'Look-Ups'!$C$2:$G$32,F$1-2,0)</f>
        <v>Segment_01</v>
      </c>
      <c r="G1820" t="str">
        <f>VLOOKUP($C1820,'Look-Ups'!$C$2:$G$32,G$1-2,0)</f>
        <v>Proc_Type_01</v>
      </c>
      <c r="H1820" t="s">
        <v>160</v>
      </c>
      <c r="I1820">
        <f t="shared" si="59"/>
        <v>2024</v>
      </c>
      <c r="J1820" t="s">
        <v>23</v>
      </c>
      <c r="K1820" s="78">
        <v>0</v>
      </c>
      <c r="M1820" s="103">
        <v>0</v>
      </c>
    </row>
    <row r="1821" spans="1:13" ht="12.5" customHeight="1" x14ac:dyDescent="0.25">
      <c r="A1821" t="str">
        <f t="shared" si="60"/>
        <v>Function_01Application_032024</v>
      </c>
      <c r="B1821">
        <v>1818</v>
      </c>
      <c r="C1821" t="s">
        <v>356</v>
      </c>
      <c r="D1821" t="str">
        <f>VLOOKUP($C1821,'Look-Ups'!$C$2:$G$32,D$1-2,0)</f>
        <v>Function_01</v>
      </c>
      <c r="E1821" t="str">
        <f>VLOOKUP($C1821,'Look-Ups'!$C$2:$G$32,E$1-2,0)</f>
        <v>Function_Simpl_01</v>
      </c>
      <c r="F1821" t="str">
        <f>VLOOKUP($C1821,'Look-Ups'!$C$2:$G$32,F$1-2,0)</f>
        <v>Segment_01</v>
      </c>
      <c r="G1821" t="str">
        <f>VLOOKUP($C1821,'Look-Ups'!$C$2:$G$32,G$1-2,0)</f>
        <v>Proc_Type_01</v>
      </c>
      <c r="H1821" t="s">
        <v>182</v>
      </c>
      <c r="I1821">
        <f t="shared" si="59"/>
        <v>2024</v>
      </c>
      <c r="J1821" t="s">
        <v>23</v>
      </c>
      <c r="K1821" s="78">
        <v>0</v>
      </c>
      <c r="M1821" s="103">
        <v>0</v>
      </c>
    </row>
    <row r="1822" spans="1:13" ht="12.5" customHeight="1" x14ac:dyDescent="0.25">
      <c r="A1822" t="str">
        <f t="shared" si="60"/>
        <v>Function_01Application_032024</v>
      </c>
      <c r="B1822">
        <v>1819</v>
      </c>
      <c r="C1822" t="s">
        <v>356</v>
      </c>
      <c r="D1822" t="str">
        <f>VLOOKUP($C1822,'Look-Ups'!$C$2:$G$32,D$1-2,0)</f>
        <v>Function_01</v>
      </c>
      <c r="E1822" t="str">
        <f>VLOOKUP($C1822,'Look-Ups'!$C$2:$G$32,E$1-2,0)</f>
        <v>Function_Simpl_01</v>
      </c>
      <c r="F1822" t="str">
        <f>VLOOKUP($C1822,'Look-Ups'!$C$2:$G$32,F$1-2,0)</f>
        <v>Segment_01</v>
      </c>
      <c r="G1822" t="str">
        <f>VLOOKUP($C1822,'Look-Ups'!$C$2:$G$32,G$1-2,0)</f>
        <v>Proc_Type_01</v>
      </c>
      <c r="H1822" t="s">
        <v>212</v>
      </c>
      <c r="I1822">
        <f t="shared" si="59"/>
        <v>2024</v>
      </c>
      <c r="J1822" t="s">
        <v>23</v>
      </c>
      <c r="K1822" s="78">
        <v>0</v>
      </c>
      <c r="M1822" s="103">
        <v>0</v>
      </c>
    </row>
    <row r="1823" spans="1:13" ht="12.5" customHeight="1" x14ac:dyDescent="0.25">
      <c r="A1823" t="str">
        <f t="shared" si="60"/>
        <v>Function_01Application_032024</v>
      </c>
      <c r="B1823">
        <v>1820</v>
      </c>
      <c r="C1823" t="s">
        <v>356</v>
      </c>
      <c r="D1823" t="str">
        <f>VLOOKUP($C1823,'Look-Ups'!$C$2:$G$32,D$1-2,0)</f>
        <v>Function_01</v>
      </c>
      <c r="E1823" t="str">
        <f>VLOOKUP($C1823,'Look-Ups'!$C$2:$G$32,E$1-2,0)</f>
        <v>Function_Simpl_01</v>
      </c>
      <c r="F1823" t="str">
        <f>VLOOKUP($C1823,'Look-Ups'!$C$2:$G$32,F$1-2,0)</f>
        <v>Segment_01</v>
      </c>
      <c r="G1823" t="str">
        <f>VLOOKUP($C1823,'Look-Ups'!$C$2:$G$32,G$1-2,0)</f>
        <v>Proc_Type_01</v>
      </c>
      <c r="H1823" t="s">
        <v>179</v>
      </c>
      <c r="I1823">
        <f t="shared" si="59"/>
        <v>2024</v>
      </c>
      <c r="J1823" t="s">
        <v>23</v>
      </c>
      <c r="K1823" s="78">
        <v>0</v>
      </c>
      <c r="M1823" s="103">
        <v>0</v>
      </c>
    </row>
    <row r="1824" spans="1:13" ht="12.5" customHeight="1" x14ac:dyDescent="0.25">
      <c r="A1824" t="str">
        <f t="shared" si="60"/>
        <v>Function_01Application_032024</v>
      </c>
      <c r="B1824">
        <v>1821</v>
      </c>
      <c r="C1824" t="s">
        <v>356</v>
      </c>
      <c r="D1824" t="str">
        <f>VLOOKUP($C1824,'Look-Ups'!$C$2:$G$32,D$1-2,0)</f>
        <v>Function_01</v>
      </c>
      <c r="E1824" t="str">
        <f>VLOOKUP($C1824,'Look-Ups'!$C$2:$G$32,E$1-2,0)</f>
        <v>Function_Simpl_01</v>
      </c>
      <c r="F1824" t="str">
        <f>VLOOKUP($C1824,'Look-Ups'!$C$2:$G$32,F$1-2,0)</f>
        <v>Segment_01</v>
      </c>
      <c r="G1824" t="str">
        <f>VLOOKUP($C1824,'Look-Ups'!$C$2:$G$32,G$1-2,0)</f>
        <v>Proc_Type_01</v>
      </c>
      <c r="H1824" t="s">
        <v>167</v>
      </c>
      <c r="I1824">
        <f t="shared" si="59"/>
        <v>2024</v>
      </c>
      <c r="J1824" t="s">
        <v>23</v>
      </c>
      <c r="K1824" s="78">
        <v>0</v>
      </c>
      <c r="M1824" s="103">
        <v>0</v>
      </c>
    </row>
    <row r="1825" spans="1:13" ht="12.5" customHeight="1" x14ac:dyDescent="0.25">
      <c r="A1825" t="str">
        <f t="shared" si="60"/>
        <v>Function_01Application_032024</v>
      </c>
      <c r="B1825">
        <v>1822</v>
      </c>
      <c r="C1825" t="s">
        <v>356</v>
      </c>
      <c r="D1825" t="str">
        <f>VLOOKUP($C1825,'Look-Ups'!$C$2:$G$32,D$1-2,0)</f>
        <v>Function_01</v>
      </c>
      <c r="E1825" t="str">
        <f>VLOOKUP($C1825,'Look-Ups'!$C$2:$G$32,E$1-2,0)</f>
        <v>Function_Simpl_01</v>
      </c>
      <c r="F1825" t="str">
        <f>VLOOKUP($C1825,'Look-Ups'!$C$2:$G$32,F$1-2,0)</f>
        <v>Segment_01</v>
      </c>
      <c r="G1825" t="str">
        <f>VLOOKUP($C1825,'Look-Ups'!$C$2:$G$32,G$1-2,0)</f>
        <v>Proc_Type_01</v>
      </c>
      <c r="H1825" t="s">
        <v>235</v>
      </c>
      <c r="I1825">
        <f t="shared" si="59"/>
        <v>2024</v>
      </c>
      <c r="J1825" t="s">
        <v>23</v>
      </c>
      <c r="K1825" s="78">
        <v>0</v>
      </c>
      <c r="M1825" s="103">
        <v>0</v>
      </c>
    </row>
    <row r="1826" spans="1:13" ht="12.5" customHeight="1" x14ac:dyDescent="0.25">
      <c r="A1826" t="str">
        <f t="shared" si="60"/>
        <v>Function_01Application_032024</v>
      </c>
      <c r="B1826">
        <v>1823</v>
      </c>
      <c r="C1826" t="s">
        <v>356</v>
      </c>
      <c r="D1826" t="str">
        <f>VLOOKUP($C1826,'Look-Ups'!$C$2:$G$32,D$1-2,0)</f>
        <v>Function_01</v>
      </c>
      <c r="E1826" t="str">
        <f>VLOOKUP($C1826,'Look-Ups'!$C$2:$G$32,E$1-2,0)</f>
        <v>Function_Simpl_01</v>
      </c>
      <c r="F1826" t="str">
        <f>VLOOKUP($C1826,'Look-Ups'!$C$2:$G$32,F$1-2,0)</f>
        <v>Segment_01</v>
      </c>
      <c r="G1826" t="str">
        <f>VLOOKUP($C1826,'Look-Ups'!$C$2:$G$32,G$1-2,0)</f>
        <v>Proc_Type_01</v>
      </c>
      <c r="H1826" t="s">
        <v>191</v>
      </c>
      <c r="I1826">
        <f t="shared" si="59"/>
        <v>2024</v>
      </c>
      <c r="J1826" t="s">
        <v>23</v>
      </c>
      <c r="K1826" s="78">
        <v>0</v>
      </c>
      <c r="M1826" s="103">
        <v>0</v>
      </c>
    </row>
    <row r="1827" spans="1:13" ht="12.5" customHeight="1" x14ac:dyDescent="0.25">
      <c r="A1827" t="str">
        <f t="shared" si="60"/>
        <v>Function_01Application_032024</v>
      </c>
      <c r="B1827">
        <v>1824</v>
      </c>
      <c r="C1827" t="s">
        <v>356</v>
      </c>
      <c r="D1827" t="str">
        <f>VLOOKUP($C1827,'Look-Ups'!$C$2:$G$32,D$1-2,0)</f>
        <v>Function_01</v>
      </c>
      <c r="E1827" t="str">
        <f>VLOOKUP($C1827,'Look-Ups'!$C$2:$G$32,E$1-2,0)</f>
        <v>Function_Simpl_01</v>
      </c>
      <c r="F1827" t="str">
        <f>VLOOKUP($C1827,'Look-Ups'!$C$2:$G$32,F$1-2,0)</f>
        <v>Segment_01</v>
      </c>
      <c r="G1827" t="str">
        <f>VLOOKUP($C1827,'Look-Ups'!$C$2:$G$32,G$1-2,0)</f>
        <v>Proc_Type_01</v>
      </c>
      <c r="H1827" t="s">
        <v>174</v>
      </c>
      <c r="I1827">
        <f t="shared" si="59"/>
        <v>2024</v>
      </c>
      <c r="J1827" t="s">
        <v>23</v>
      </c>
      <c r="K1827" s="78">
        <v>0</v>
      </c>
      <c r="M1827" s="103">
        <v>0</v>
      </c>
    </row>
    <row r="1828" spans="1:13" ht="12.5" customHeight="1" x14ac:dyDescent="0.25">
      <c r="A1828" t="str">
        <f t="shared" si="60"/>
        <v>Function_01Application_032024</v>
      </c>
      <c r="B1828">
        <v>1825</v>
      </c>
      <c r="C1828" t="s">
        <v>356</v>
      </c>
      <c r="D1828" t="str">
        <f>VLOOKUP($C1828,'Look-Ups'!$C$2:$G$32,D$1-2,0)</f>
        <v>Function_01</v>
      </c>
      <c r="E1828" t="str">
        <f>VLOOKUP($C1828,'Look-Ups'!$C$2:$G$32,E$1-2,0)</f>
        <v>Function_Simpl_01</v>
      </c>
      <c r="F1828" t="str">
        <f>VLOOKUP($C1828,'Look-Ups'!$C$2:$G$32,F$1-2,0)</f>
        <v>Segment_01</v>
      </c>
      <c r="G1828" t="str">
        <f>VLOOKUP($C1828,'Look-Ups'!$C$2:$G$32,G$1-2,0)</f>
        <v>Proc_Type_01</v>
      </c>
      <c r="H1828" t="s">
        <v>218</v>
      </c>
      <c r="I1828">
        <f t="shared" si="59"/>
        <v>2024</v>
      </c>
      <c r="J1828" t="s">
        <v>23</v>
      </c>
      <c r="K1828" s="78">
        <v>0</v>
      </c>
      <c r="M1828" s="103">
        <v>0</v>
      </c>
    </row>
    <row r="1829" spans="1:13" ht="12.5" customHeight="1" x14ac:dyDescent="0.25">
      <c r="A1829" t="str">
        <f t="shared" si="60"/>
        <v>Function_01Application_032024</v>
      </c>
      <c r="B1829">
        <v>1826</v>
      </c>
      <c r="C1829" t="s">
        <v>356</v>
      </c>
      <c r="D1829" t="str">
        <f>VLOOKUP($C1829,'Look-Ups'!$C$2:$G$32,D$1-2,0)</f>
        <v>Function_01</v>
      </c>
      <c r="E1829" t="str">
        <f>VLOOKUP($C1829,'Look-Ups'!$C$2:$G$32,E$1-2,0)</f>
        <v>Function_Simpl_01</v>
      </c>
      <c r="F1829" t="str">
        <f>VLOOKUP($C1829,'Look-Ups'!$C$2:$G$32,F$1-2,0)</f>
        <v>Segment_01</v>
      </c>
      <c r="G1829" t="str">
        <f>VLOOKUP($C1829,'Look-Ups'!$C$2:$G$32,G$1-2,0)</f>
        <v>Proc_Type_01</v>
      </c>
      <c r="H1829" t="s">
        <v>181</v>
      </c>
      <c r="I1829">
        <f t="shared" si="59"/>
        <v>2024</v>
      </c>
      <c r="J1829" t="s">
        <v>23</v>
      </c>
      <c r="K1829" s="78">
        <v>0</v>
      </c>
      <c r="M1829" s="103">
        <v>0</v>
      </c>
    </row>
    <row r="1830" spans="1:13" ht="12.5" customHeight="1" x14ac:dyDescent="0.25">
      <c r="A1830" t="str">
        <f t="shared" si="60"/>
        <v>Function_01Application_032024</v>
      </c>
      <c r="B1830">
        <v>1827</v>
      </c>
      <c r="C1830" t="s">
        <v>356</v>
      </c>
      <c r="D1830" t="str">
        <f>VLOOKUP($C1830,'Look-Ups'!$C$2:$G$32,D$1-2,0)</f>
        <v>Function_01</v>
      </c>
      <c r="E1830" t="str">
        <f>VLOOKUP($C1830,'Look-Ups'!$C$2:$G$32,E$1-2,0)</f>
        <v>Function_Simpl_01</v>
      </c>
      <c r="F1830" t="str">
        <f>VLOOKUP($C1830,'Look-Ups'!$C$2:$G$32,F$1-2,0)</f>
        <v>Segment_01</v>
      </c>
      <c r="G1830" t="str">
        <f>VLOOKUP($C1830,'Look-Ups'!$C$2:$G$32,G$1-2,0)</f>
        <v>Proc_Type_01</v>
      </c>
      <c r="H1830" t="s">
        <v>177</v>
      </c>
      <c r="I1830">
        <f t="shared" si="59"/>
        <v>2024</v>
      </c>
      <c r="J1830" t="s">
        <v>23</v>
      </c>
      <c r="K1830" s="78">
        <v>0</v>
      </c>
      <c r="M1830" s="103">
        <v>0</v>
      </c>
    </row>
    <row r="1831" spans="1:13" ht="12.5" customHeight="1" x14ac:dyDescent="0.25">
      <c r="A1831" t="str">
        <f t="shared" si="60"/>
        <v>Function_01Application_032024</v>
      </c>
      <c r="B1831">
        <v>1828</v>
      </c>
      <c r="C1831" t="s">
        <v>356</v>
      </c>
      <c r="D1831" t="str">
        <f>VLOOKUP($C1831,'Look-Ups'!$C$2:$G$32,D$1-2,0)</f>
        <v>Function_01</v>
      </c>
      <c r="E1831" t="str">
        <f>VLOOKUP($C1831,'Look-Ups'!$C$2:$G$32,E$1-2,0)</f>
        <v>Function_Simpl_01</v>
      </c>
      <c r="F1831" t="str">
        <f>VLOOKUP($C1831,'Look-Ups'!$C$2:$G$32,F$1-2,0)</f>
        <v>Segment_01</v>
      </c>
      <c r="G1831" t="str">
        <f>VLOOKUP($C1831,'Look-Ups'!$C$2:$G$32,G$1-2,0)</f>
        <v>Proc_Type_01</v>
      </c>
      <c r="H1831" t="s">
        <v>204</v>
      </c>
      <c r="I1831">
        <f t="shared" si="59"/>
        <v>2024</v>
      </c>
      <c r="J1831" t="s">
        <v>23</v>
      </c>
      <c r="K1831" s="78">
        <v>0</v>
      </c>
      <c r="M1831" s="103">
        <v>0</v>
      </c>
    </row>
    <row r="1832" spans="1:13" ht="12.5" customHeight="1" x14ac:dyDescent="0.25">
      <c r="A1832" t="str">
        <f t="shared" si="60"/>
        <v>Function_01Application_032024</v>
      </c>
      <c r="B1832">
        <v>1829</v>
      </c>
      <c r="C1832" t="s">
        <v>356</v>
      </c>
      <c r="D1832" t="str">
        <f>VLOOKUP($C1832,'Look-Ups'!$C$2:$G$32,D$1-2,0)</f>
        <v>Function_01</v>
      </c>
      <c r="E1832" t="str">
        <f>VLOOKUP($C1832,'Look-Ups'!$C$2:$G$32,E$1-2,0)</f>
        <v>Function_Simpl_01</v>
      </c>
      <c r="F1832" t="str">
        <f>VLOOKUP($C1832,'Look-Ups'!$C$2:$G$32,F$1-2,0)</f>
        <v>Segment_01</v>
      </c>
      <c r="G1832" t="str">
        <f>VLOOKUP($C1832,'Look-Ups'!$C$2:$G$32,G$1-2,0)</f>
        <v>Proc_Type_01</v>
      </c>
      <c r="H1832" t="s">
        <v>244</v>
      </c>
      <c r="I1832">
        <f t="shared" si="59"/>
        <v>2024</v>
      </c>
      <c r="J1832" t="s">
        <v>23</v>
      </c>
      <c r="K1832" s="78" t="s">
        <v>107</v>
      </c>
      <c r="M1832" s="103">
        <v>1</v>
      </c>
    </row>
    <row r="1833" spans="1:13" ht="12.5" customHeight="1" x14ac:dyDescent="0.25">
      <c r="A1833" t="str">
        <f t="shared" si="60"/>
        <v>Function_02Application_052024</v>
      </c>
      <c r="B1833">
        <v>1830</v>
      </c>
      <c r="C1833" t="s">
        <v>358</v>
      </c>
      <c r="D1833" t="str">
        <f>VLOOKUP($C1833,'Look-Ups'!$C$2:$G$32,D$1-2,0)</f>
        <v>Function_02</v>
      </c>
      <c r="E1833" t="str">
        <f>VLOOKUP($C1833,'Look-Ups'!$C$2:$G$32,E$1-2,0)</f>
        <v>Function_Simpl_02</v>
      </c>
      <c r="F1833" t="str">
        <f>VLOOKUP($C1833,'Look-Ups'!$C$2:$G$32,F$1-2,0)</f>
        <v>Segment_02</v>
      </c>
      <c r="G1833" t="str">
        <f>VLOOKUP($C1833,'Look-Ups'!$C$2:$G$32,G$1-2,0)</f>
        <v>Proc_Type_03</v>
      </c>
      <c r="H1833" t="s">
        <v>215</v>
      </c>
      <c r="I1833">
        <f t="shared" si="59"/>
        <v>2024</v>
      </c>
      <c r="J1833" t="s">
        <v>23</v>
      </c>
      <c r="K1833" s="78">
        <v>0</v>
      </c>
      <c r="M1833" s="103">
        <v>0</v>
      </c>
    </row>
    <row r="1834" spans="1:13" ht="12.5" customHeight="1" x14ac:dyDescent="0.25">
      <c r="A1834" t="str">
        <f t="shared" si="60"/>
        <v>Function_02Application_052024</v>
      </c>
      <c r="B1834">
        <v>1831</v>
      </c>
      <c r="C1834" t="s">
        <v>358</v>
      </c>
      <c r="D1834" t="str">
        <f>VLOOKUP($C1834,'Look-Ups'!$C$2:$G$32,D$1-2,0)</f>
        <v>Function_02</v>
      </c>
      <c r="E1834" t="str">
        <f>VLOOKUP($C1834,'Look-Ups'!$C$2:$G$32,E$1-2,0)</f>
        <v>Function_Simpl_02</v>
      </c>
      <c r="F1834" t="str">
        <f>VLOOKUP($C1834,'Look-Ups'!$C$2:$G$32,F$1-2,0)</f>
        <v>Segment_02</v>
      </c>
      <c r="G1834" t="str">
        <f>VLOOKUP($C1834,'Look-Ups'!$C$2:$G$32,G$1-2,0)</f>
        <v>Proc_Type_03</v>
      </c>
      <c r="H1834" t="s">
        <v>190</v>
      </c>
      <c r="I1834">
        <f t="shared" si="59"/>
        <v>2024</v>
      </c>
      <c r="J1834" t="s">
        <v>23</v>
      </c>
      <c r="K1834" s="78">
        <v>0</v>
      </c>
      <c r="M1834" s="103">
        <v>0</v>
      </c>
    </row>
    <row r="1835" spans="1:13" ht="12.5" customHeight="1" x14ac:dyDescent="0.25">
      <c r="A1835" t="str">
        <f t="shared" si="60"/>
        <v>Function_02Application_052024</v>
      </c>
      <c r="B1835">
        <v>1832</v>
      </c>
      <c r="C1835" t="s">
        <v>358</v>
      </c>
      <c r="D1835" t="str">
        <f>VLOOKUP($C1835,'Look-Ups'!$C$2:$G$32,D$1-2,0)</f>
        <v>Function_02</v>
      </c>
      <c r="E1835" t="str">
        <f>VLOOKUP($C1835,'Look-Ups'!$C$2:$G$32,E$1-2,0)</f>
        <v>Function_Simpl_02</v>
      </c>
      <c r="F1835" t="str">
        <f>VLOOKUP($C1835,'Look-Ups'!$C$2:$G$32,F$1-2,0)</f>
        <v>Segment_02</v>
      </c>
      <c r="G1835" t="str">
        <f>VLOOKUP($C1835,'Look-Ups'!$C$2:$G$32,G$1-2,0)</f>
        <v>Proc_Type_03</v>
      </c>
      <c r="H1835" t="s">
        <v>182</v>
      </c>
      <c r="I1835">
        <f t="shared" si="59"/>
        <v>2024</v>
      </c>
      <c r="J1835" t="s">
        <v>23</v>
      </c>
      <c r="K1835" s="78">
        <v>0</v>
      </c>
      <c r="M1835" s="103">
        <v>0</v>
      </c>
    </row>
    <row r="1836" spans="1:13" ht="12.5" customHeight="1" x14ac:dyDescent="0.25">
      <c r="A1836" t="str">
        <f t="shared" si="60"/>
        <v>Function_02Application_052024</v>
      </c>
      <c r="B1836">
        <v>1833</v>
      </c>
      <c r="C1836" t="s">
        <v>358</v>
      </c>
      <c r="D1836" t="str">
        <f>VLOOKUP($C1836,'Look-Ups'!$C$2:$G$32,D$1-2,0)</f>
        <v>Function_02</v>
      </c>
      <c r="E1836" t="str">
        <f>VLOOKUP($C1836,'Look-Ups'!$C$2:$G$32,E$1-2,0)</f>
        <v>Function_Simpl_02</v>
      </c>
      <c r="F1836" t="str">
        <f>VLOOKUP($C1836,'Look-Ups'!$C$2:$G$32,F$1-2,0)</f>
        <v>Segment_02</v>
      </c>
      <c r="G1836" t="str">
        <f>VLOOKUP($C1836,'Look-Ups'!$C$2:$G$32,G$1-2,0)</f>
        <v>Proc_Type_03</v>
      </c>
      <c r="H1836" t="s">
        <v>196</v>
      </c>
      <c r="I1836">
        <f t="shared" si="59"/>
        <v>2024</v>
      </c>
      <c r="J1836" t="s">
        <v>23</v>
      </c>
      <c r="K1836" s="78">
        <v>0</v>
      </c>
      <c r="M1836" s="103">
        <v>0</v>
      </c>
    </row>
    <row r="1837" spans="1:13" ht="12.5" customHeight="1" x14ac:dyDescent="0.25">
      <c r="A1837" t="str">
        <f t="shared" si="60"/>
        <v>Function_02Application_052024</v>
      </c>
      <c r="B1837">
        <v>1834</v>
      </c>
      <c r="C1837" t="s">
        <v>358</v>
      </c>
      <c r="D1837" t="str">
        <f>VLOOKUP($C1837,'Look-Ups'!$C$2:$G$32,D$1-2,0)</f>
        <v>Function_02</v>
      </c>
      <c r="E1837" t="str">
        <f>VLOOKUP($C1837,'Look-Ups'!$C$2:$G$32,E$1-2,0)</f>
        <v>Function_Simpl_02</v>
      </c>
      <c r="F1837" t="str">
        <f>VLOOKUP($C1837,'Look-Ups'!$C$2:$G$32,F$1-2,0)</f>
        <v>Segment_02</v>
      </c>
      <c r="G1837" t="str">
        <f>VLOOKUP($C1837,'Look-Ups'!$C$2:$G$32,G$1-2,0)</f>
        <v>Proc_Type_03</v>
      </c>
      <c r="H1837" t="s">
        <v>199</v>
      </c>
      <c r="I1837">
        <f t="shared" si="59"/>
        <v>2024</v>
      </c>
      <c r="J1837" t="s">
        <v>23</v>
      </c>
      <c r="K1837" s="78">
        <v>0</v>
      </c>
      <c r="M1837" s="103">
        <v>0</v>
      </c>
    </row>
    <row r="1838" spans="1:13" ht="12.5" customHeight="1" x14ac:dyDescent="0.25">
      <c r="A1838" t="str">
        <f t="shared" si="60"/>
        <v>Function_02Application_052024</v>
      </c>
      <c r="B1838">
        <v>1835</v>
      </c>
      <c r="C1838" t="s">
        <v>358</v>
      </c>
      <c r="D1838" t="str">
        <f>VLOOKUP($C1838,'Look-Ups'!$C$2:$G$32,D$1-2,0)</f>
        <v>Function_02</v>
      </c>
      <c r="E1838" t="str">
        <f>VLOOKUP($C1838,'Look-Ups'!$C$2:$G$32,E$1-2,0)</f>
        <v>Function_Simpl_02</v>
      </c>
      <c r="F1838" t="str">
        <f>VLOOKUP($C1838,'Look-Ups'!$C$2:$G$32,F$1-2,0)</f>
        <v>Segment_02</v>
      </c>
      <c r="G1838" t="str">
        <f>VLOOKUP($C1838,'Look-Ups'!$C$2:$G$32,G$1-2,0)</f>
        <v>Proc_Type_03</v>
      </c>
      <c r="H1838" t="s">
        <v>183</v>
      </c>
      <c r="I1838">
        <f t="shared" si="59"/>
        <v>2024</v>
      </c>
      <c r="J1838" t="s">
        <v>23</v>
      </c>
      <c r="K1838" s="78">
        <v>0</v>
      </c>
      <c r="M1838" s="103">
        <v>0</v>
      </c>
    </row>
    <row r="1839" spans="1:13" ht="12.5" customHeight="1" x14ac:dyDescent="0.25">
      <c r="A1839" t="str">
        <f t="shared" si="60"/>
        <v>Function_02Application_052024</v>
      </c>
      <c r="B1839">
        <v>1836</v>
      </c>
      <c r="C1839" t="s">
        <v>358</v>
      </c>
      <c r="D1839" t="str">
        <f>VLOOKUP($C1839,'Look-Ups'!$C$2:$G$32,D$1-2,0)</f>
        <v>Function_02</v>
      </c>
      <c r="E1839" t="str">
        <f>VLOOKUP($C1839,'Look-Ups'!$C$2:$G$32,E$1-2,0)</f>
        <v>Function_Simpl_02</v>
      </c>
      <c r="F1839" t="str">
        <f>VLOOKUP($C1839,'Look-Ups'!$C$2:$G$32,F$1-2,0)</f>
        <v>Segment_02</v>
      </c>
      <c r="G1839" t="str">
        <f>VLOOKUP($C1839,'Look-Ups'!$C$2:$G$32,G$1-2,0)</f>
        <v>Proc_Type_03</v>
      </c>
      <c r="H1839" t="s">
        <v>161</v>
      </c>
      <c r="I1839">
        <f t="shared" si="59"/>
        <v>2024</v>
      </c>
      <c r="J1839" t="s">
        <v>23</v>
      </c>
      <c r="K1839" s="78">
        <v>0</v>
      </c>
      <c r="M1839" s="103">
        <v>0</v>
      </c>
    </row>
    <row r="1840" spans="1:13" ht="12.5" customHeight="1" x14ac:dyDescent="0.25">
      <c r="A1840" t="str">
        <f t="shared" si="60"/>
        <v>Function_02Application_052024</v>
      </c>
      <c r="B1840">
        <v>1837</v>
      </c>
      <c r="C1840" t="s">
        <v>358</v>
      </c>
      <c r="D1840" t="str">
        <f>VLOOKUP($C1840,'Look-Ups'!$C$2:$G$32,D$1-2,0)</f>
        <v>Function_02</v>
      </c>
      <c r="E1840" t="str">
        <f>VLOOKUP($C1840,'Look-Ups'!$C$2:$G$32,E$1-2,0)</f>
        <v>Function_Simpl_02</v>
      </c>
      <c r="F1840" t="str">
        <f>VLOOKUP($C1840,'Look-Ups'!$C$2:$G$32,F$1-2,0)</f>
        <v>Segment_02</v>
      </c>
      <c r="G1840" t="str">
        <f>VLOOKUP($C1840,'Look-Ups'!$C$2:$G$32,G$1-2,0)</f>
        <v>Proc_Type_03</v>
      </c>
      <c r="H1840" t="s">
        <v>172</v>
      </c>
      <c r="I1840">
        <f t="shared" si="59"/>
        <v>2024</v>
      </c>
      <c r="J1840" t="s">
        <v>23</v>
      </c>
      <c r="K1840" s="78">
        <v>0</v>
      </c>
      <c r="M1840" s="103">
        <v>0</v>
      </c>
    </row>
    <row r="1841" spans="1:13" ht="12.5" customHeight="1" x14ac:dyDescent="0.25">
      <c r="A1841" t="str">
        <f t="shared" si="60"/>
        <v>Function_02Application_052024</v>
      </c>
      <c r="B1841">
        <v>1838</v>
      </c>
      <c r="C1841" t="s">
        <v>358</v>
      </c>
      <c r="D1841" t="str">
        <f>VLOOKUP($C1841,'Look-Ups'!$C$2:$G$32,D$1-2,0)</f>
        <v>Function_02</v>
      </c>
      <c r="E1841" t="str">
        <f>VLOOKUP($C1841,'Look-Ups'!$C$2:$G$32,E$1-2,0)</f>
        <v>Function_Simpl_02</v>
      </c>
      <c r="F1841" t="str">
        <f>VLOOKUP($C1841,'Look-Ups'!$C$2:$G$32,F$1-2,0)</f>
        <v>Segment_02</v>
      </c>
      <c r="G1841" t="str">
        <f>VLOOKUP($C1841,'Look-Ups'!$C$2:$G$32,G$1-2,0)</f>
        <v>Proc_Type_03</v>
      </c>
      <c r="H1841" t="s">
        <v>174</v>
      </c>
      <c r="I1841">
        <f t="shared" si="59"/>
        <v>2024</v>
      </c>
      <c r="J1841" t="s">
        <v>23</v>
      </c>
      <c r="K1841" s="78">
        <v>0</v>
      </c>
      <c r="M1841" s="103">
        <v>0</v>
      </c>
    </row>
    <row r="1842" spans="1:13" ht="12.5" customHeight="1" x14ac:dyDescent="0.25">
      <c r="A1842" t="str">
        <f t="shared" si="60"/>
        <v>Function_02Application_052024</v>
      </c>
      <c r="B1842">
        <v>1839</v>
      </c>
      <c r="C1842" t="s">
        <v>358</v>
      </c>
      <c r="D1842" t="str">
        <f>VLOOKUP($C1842,'Look-Ups'!$C$2:$G$32,D$1-2,0)</f>
        <v>Function_02</v>
      </c>
      <c r="E1842" t="str">
        <f>VLOOKUP($C1842,'Look-Ups'!$C$2:$G$32,E$1-2,0)</f>
        <v>Function_Simpl_02</v>
      </c>
      <c r="F1842" t="str">
        <f>VLOOKUP($C1842,'Look-Ups'!$C$2:$G$32,F$1-2,0)</f>
        <v>Segment_02</v>
      </c>
      <c r="G1842" t="str">
        <f>VLOOKUP($C1842,'Look-Ups'!$C$2:$G$32,G$1-2,0)</f>
        <v>Proc_Type_03</v>
      </c>
      <c r="H1842" t="s">
        <v>175</v>
      </c>
      <c r="I1842">
        <f t="shared" si="59"/>
        <v>2024</v>
      </c>
      <c r="J1842" t="s">
        <v>23</v>
      </c>
      <c r="K1842" s="78">
        <v>0</v>
      </c>
      <c r="M1842" s="103">
        <v>0</v>
      </c>
    </row>
    <row r="1843" spans="1:13" ht="12.5" customHeight="1" x14ac:dyDescent="0.25">
      <c r="A1843" t="str">
        <f t="shared" si="60"/>
        <v>Function_02Application_052024</v>
      </c>
      <c r="B1843">
        <v>1840</v>
      </c>
      <c r="C1843" t="s">
        <v>358</v>
      </c>
      <c r="D1843" t="str">
        <f>VLOOKUP($C1843,'Look-Ups'!$C$2:$G$32,D$1-2,0)</f>
        <v>Function_02</v>
      </c>
      <c r="E1843" t="str">
        <f>VLOOKUP($C1843,'Look-Ups'!$C$2:$G$32,E$1-2,0)</f>
        <v>Function_Simpl_02</v>
      </c>
      <c r="F1843" t="str">
        <f>VLOOKUP($C1843,'Look-Ups'!$C$2:$G$32,F$1-2,0)</f>
        <v>Segment_02</v>
      </c>
      <c r="G1843" t="str">
        <f>VLOOKUP($C1843,'Look-Ups'!$C$2:$G$32,G$1-2,0)</f>
        <v>Proc_Type_03</v>
      </c>
      <c r="H1843" t="s">
        <v>226</v>
      </c>
      <c r="I1843">
        <f t="shared" si="59"/>
        <v>2024</v>
      </c>
      <c r="J1843" t="s">
        <v>23</v>
      </c>
      <c r="K1843" s="78">
        <v>0</v>
      </c>
      <c r="M1843" s="103">
        <v>0</v>
      </c>
    </row>
    <row r="1844" spans="1:13" ht="12.5" customHeight="1" x14ac:dyDescent="0.25">
      <c r="A1844" t="str">
        <f t="shared" si="60"/>
        <v>Function_02Application_052024</v>
      </c>
      <c r="B1844">
        <v>1841</v>
      </c>
      <c r="C1844" t="s">
        <v>358</v>
      </c>
      <c r="D1844" t="str">
        <f>VLOOKUP($C1844,'Look-Ups'!$C$2:$G$32,D$1-2,0)</f>
        <v>Function_02</v>
      </c>
      <c r="E1844" t="str">
        <f>VLOOKUP($C1844,'Look-Ups'!$C$2:$G$32,E$1-2,0)</f>
        <v>Function_Simpl_02</v>
      </c>
      <c r="F1844" t="str">
        <f>VLOOKUP($C1844,'Look-Ups'!$C$2:$G$32,F$1-2,0)</f>
        <v>Segment_02</v>
      </c>
      <c r="G1844" t="str">
        <f>VLOOKUP($C1844,'Look-Ups'!$C$2:$G$32,G$1-2,0)</f>
        <v>Proc_Type_03</v>
      </c>
      <c r="H1844" t="s">
        <v>227</v>
      </c>
      <c r="I1844">
        <f t="shared" ref="I1844:I1907" si="61">I1489+1</f>
        <v>2024</v>
      </c>
      <c r="J1844" t="s">
        <v>23</v>
      </c>
      <c r="K1844" s="78">
        <v>0</v>
      </c>
      <c r="M1844" s="103">
        <v>0</v>
      </c>
    </row>
    <row r="1845" spans="1:13" ht="12.5" customHeight="1" x14ac:dyDescent="0.25">
      <c r="A1845" t="str">
        <f t="shared" si="60"/>
        <v>Function_02Application_052024</v>
      </c>
      <c r="B1845">
        <v>1842</v>
      </c>
      <c r="C1845" t="s">
        <v>358</v>
      </c>
      <c r="D1845" t="str">
        <f>VLOOKUP($C1845,'Look-Ups'!$C$2:$G$32,D$1-2,0)</f>
        <v>Function_02</v>
      </c>
      <c r="E1845" t="str">
        <f>VLOOKUP($C1845,'Look-Ups'!$C$2:$G$32,E$1-2,0)</f>
        <v>Function_Simpl_02</v>
      </c>
      <c r="F1845" t="str">
        <f>VLOOKUP($C1845,'Look-Ups'!$C$2:$G$32,F$1-2,0)</f>
        <v>Segment_02</v>
      </c>
      <c r="G1845" t="str">
        <f>VLOOKUP($C1845,'Look-Ups'!$C$2:$G$32,G$1-2,0)</f>
        <v>Proc_Type_03</v>
      </c>
      <c r="H1845" t="s">
        <v>228</v>
      </c>
      <c r="I1845">
        <f t="shared" si="61"/>
        <v>2024</v>
      </c>
      <c r="J1845" t="s">
        <v>23</v>
      </c>
      <c r="K1845" s="78">
        <v>0</v>
      </c>
      <c r="M1845" s="103">
        <v>0</v>
      </c>
    </row>
    <row r="1846" spans="1:13" ht="12.5" customHeight="1" x14ac:dyDescent="0.25">
      <c r="A1846" t="str">
        <f t="shared" si="60"/>
        <v>Function_02Application_052024</v>
      </c>
      <c r="B1846">
        <v>1843</v>
      </c>
      <c r="C1846" t="s">
        <v>358</v>
      </c>
      <c r="D1846" t="str">
        <f>VLOOKUP($C1846,'Look-Ups'!$C$2:$G$32,D$1-2,0)</f>
        <v>Function_02</v>
      </c>
      <c r="E1846" t="str">
        <f>VLOOKUP($C1846,'Look-Ups'!$C$2:$G$32,E$1-2,0)</f>
        <v>Function_Simpl_02</v>
      </c>
      <c r="F1846" t="str">
        <f>VLOOKUP($C1846,'Look-Ups'!$C$2:$G$32,F$1-2,0)</f>
        <v>Segment_02</v>
      </c>
      <c r="G1846" t="str">
        <f>VLOOKUP($C1846,'Look-Ups'!$C$2:$G$32,G$1-2,0)</f>
        <v>Proc_Type_03</v>
      </c>
      <c r="H1846" t="s">
        <v>229</v>
      </c>
      <c r="I1846">
        <f t="shared" si="61"/>
        <v>2024</v>
      </c>
      <c r="J1846" t="s">
        <v>23</v>
      </c>
      <c r="K1846" s="78">
        <v>0</v>
      </c>
      <c r="M1846" s="103">
        <v>0</v>
      </c>
    </row>
    <row r="1847" spans="1:13" ht="12.5" customHeight="1" x14ac:dyDescent="0.25">
      <c r="A1847" t="str">
        <f t="shared" si="60"/>
        <v>Function_02Application_052024</v>
      </c>
      <c r="B1847">
        <v>1844</v>
      </c>
      <c r="C1847" t="s">
        <v>358</v>
      </c>
      <c r="D1847" t="str">
        <f>VLOOKUP($C1847,'Look-Ups'!$C$2:$G$32,D$1-2,0)</f>
        <v>Function_02</v>
      </c>
      <c r="E1847" t="str">
        <f>VLOOKUP($C1847,'Look-Ups'!$C$2:$G$32,E$1-2,0)</f>
        <v>Function_Simpl_02</v>
      </c>
      <c r="F1847" t="str">
        <f>VLOOKUP($C1847,'Look-Ups'!$C$2:$G$32,F$1-2,0)</f>
        <v>Segment_02</v>
      </c>
      <c r="G1847" t="str">
        <f>VLOOKUP($C1847,'Look-Ups'!$C$2:$G$32,G$1-2,0)</f>
        <v>Proc_Type_03</v>
      </c>
      <c r="H1847" t="s">
        <v>230</v>
      </c>
      <c r="I1847">
        <f t="shared" si="61"/>
        <v>2024</v>
      </c>
      <c r="J1847" t="s">
        <v>23</v>
      </c>
      <c r="K1847" s="78">
        <v>0</v>
      </c>
      <c r="M1847" s="103">
        <v>0</v>
      </c>
    </row>
    <row r="1848" spans="1:13" ht="12.5" customHeight="1" x14ac:dyDescent="0.25">
      <c r="A1848" t="str">
        <f t="shared" si="60"/>
        <v>Function_02Application_052024</v>
      </c>
      <c r="B1848">
        <v>1845</v>
      </c>
      <c r="C1848" t="s">
        <v>358</v>
      </c>
      <c r="D1848" t="str">
        <f>VLOOKUP($C1848,'Look-Ups'!$C$2:$G$32,D$1-2,0)</f>
        <v>Function_02</v>
      </c>
      <c r="E1848" t="str">
        <f>VLOOKUP($C1848,'Look-Ups'!$C$2:$G$32,E$1-2,0)</f>
        <v>Function_Simpl_02</v>
      </c>
      <c r="F1848" t="str">
        <f>VLOOKUP($C1848,'Look-Ups'!$C$2:$G$32,F$1-2,0)</f>
        <v>Segment_02</v>
      </c>
      <c r="G1848" t="str">
        <f>VLOOKUP($C1848,'Look-Ups'!$C$2:$G$32,G$1-2,0)</f>
        <v>Proc_Type_03</v>
      </c>
      <c r="H1848" t="s">
        <v>231</v>
      </c>
      <c r="I1848">
        <f t="shared" si="61"/>
        <v>2024</v>
      </c>
      <c r="J1848" t="s">
        <v>23</v>
      </c>
      <c r="K1848" s="78">
        <v>0</v>
      </c>
      <c r="M1848" s="103">
        <v>0</v>
      </c>
    </row>
    <row r="1849" spans="1:13" ht="12.5" customHeight="1" x14ac:dyDescent="0.25">
      <c r="A1849" t="str">
        <f t="shared" si="60"/>
        <v>Function_02Application_052024</v>
      </c>
      <c r="B1849">
        <v>1846</v>
      </c>
      <c r="C1849" t="s">
        <v>358</v>
      </c>
      <c r="D1849" t="str">
        <f>VLOOKUP($C1849,'Look-Ups'!$C$2:$G$32,D$1-2,0)</f>
        <v>Function_02</v>
      </c>
      <c r="E1849" t="str">
        <f>VLOOKUP($C1849,'Look-Ups'!$C$2:$G$32,E$1-2,0)</f>
        <v>Function_Simpl_02</v>
      </c>
      <c r="F1849" t="str">
        <f>VLOOKUP($C1849,'Look-Ups'!$C$2:$G$32,F$1-2,0)</f>
        <v>Segment_02</v>
      </c>
      <c r="G1849" t="str">
        <f>VLOOKUP($C1849,'Look-Ups'!$C$2:$G$32,G$1-2,0)</f>
        <v>Proc_Type_03</v>
      </c>
      <c r="H1849" t="s">
        <v>232</v>
      </c>
      <c r="I1849">
        <f t="shared" si="61"/>
        <v>2024</v>
      </c>
      <c r="J1849" t="s">
        <v>23</v>
      </c>
      <c r="K1849" s="78">
        <v>0</v>
      </c>
      <c r="M1849" s="103">
        <v>0</v>
      </c>
    </row>
    <row r="1850" spans="1:13" ht="12.5" customHeight="1" x14ac:dyDescent="0.25">
      <c r="A1850" t="str">
        <f t="shared" si="60"/>
        <v>Function_02Application_052024</v>
      </c>
      <c r="B1850">
        <v>1847</v>
      </c>
      <c r="C1850" t="s">
        <v>358</v>
      </c>
      <c r="D1850" t="str">
        <f>VLOOKUP($C1850,'Look-Ups'!$C$2:$G$32,D$1-2,0)</f>
        <v>Function_02</v>
      </c>
      <c r="E1850" t="str">
        <f>VLOOKUP($C1850,'Look-Ups'!$C$2:$G$32,E$1-2,0)</f>
        <v>Function_Simpl_02</v>
      </c>
      <c r="F1850" t="str">
        <f>VLOOKUP($C1850,'Look-Ups'!$C$2:$G$32,F$1-2,0)</f>
        <v>Segment_02</v>
      </c>
      <c r="G1850" t="str">
        <f>VLOOKUP($C1850,'Look-Ups'!$C$2:$G$32,G$1-2,0)</f>
        <v>Proc_Type_03</v>
      </c>
      <c r="H1850" t="s">
        <v>242</v>
      </c>
      <c r="I1850">
        <f t="shared" si="61"/>
        <v>2024</v>
      </c>
      <c r="J1850" t="s">
        <v>23</v>
      </c>
      <c r="K1850" s="78">
        <v>0</v>
      </c>
      <c r="M1850" s="103">
        <v>0</v>
      </c>
    </row>
    <row r="1851" spans="1:13" ht="12.5" customHeight="1" x14ac:dyDescent="0.25">
      <c r="A1851" t="str">
        <f t="shared" si="60"/>
        <v>Function_02Application_052024</v>
      </c>
      <c r="B1851">
        <v>1848</v>
      </c>
      <c r="C1851" t="s">
        <v>358</v>
      </c>
      <c r="D1851" t="str">
        <f>VLOOKUP($C1851,'Look-Ups'!$C$2:$G$32,D$1-2,0)</f>
        <v>Function_02</v>
      </c>
      <c r="E1851" t="str">
        <f>VLOOKUP($C1851,'Look-Ups'!$C$2:$G$32,E$1-2,0)</f>
        <v>Function_Simpl_02</v>
      </c>
      <c r="F1851" t="str">
        <f>VLOOKUP($C1851,'Look-Ups'!$C$2:$G$32,F$1-2,0)</f>
        <v>Segment_02</v>
      </c>
      <c r="G1851" t="str">
        <f>VLOOKUP($C1851,'Look-Ups'!$C$2:$G$32,G$1-2,0)</f>
        <v>Proc_Type_03</v>
      </c>
      <c r="H1851" t="s">
        <v>244</v>
      </c>
      <c r="I1851">
        <f t="shared" si="61"/>
        <v>2024</v>
      </c>
      <c r="J1851" t="s">
        <v>23</v>
      </c>
      <c r="K1851" s="78" t="s">
        <v>107</v>
      </c>
      <c r="M1851" s="103">
        <v>1</v>
      </c>
    </row>
    <row r="1852" spans="1:13" ht="12.5" customHeight="1" x14ac:dyDescent="0.25">
      <c r="A1852" t="str">
        <f t="shared" si="60"/>
        <v>Function_02Application_042024</v>
      </c>
      <c r="B1852">
        <v>1849</v>
      </c>
      <c r="C1852" t="s">
        <v>357</v>
      </c>
      <c r="D1852" t="str">
        <f>VLOOKUP($C1852,'Look-Ups'!$C$2:$G$32,D$1-2,0)</f>
        <v>Function_02</v>
      </c>
      <c r="E1852" t="str">
        <f>VLOOKUP($C1852,'Look-Ups'!$C$2:$G$32,E$1-2,0)</f>
        <v>Function_Simpl_02</v>
      </c>
      <c r="F1852" t="str">
        <f>VLOOKUP($C1852,'Look-Ups'!$C$2:$G$32,F$1-2,0)</f>
        <v>Segment_02</v>
      </c>
      <c r="G1852" t="str">
        <f>VLOOKUP($C1852,'Look-Ups'!$C$2:$G$32,G$1-2,0)</f>
        <v>Proc_Type_02</v>
      </c>
      <c r="H1852" t="s">
        <v>197</v>
      </c>
      <c r="I1852">
        <f t="shared" si="61"/>
        <v>2024</v>
      </c>
      <c r="J1852" t="s">
        <v>23</v>
      </c>
      <c r="K1852" s="78">
        <v>0</v>
      </c>
      <c r="M1852" s="103">
        <v>0</v>
      </c>
    </row>
    <row r="1853" spans="1:13" ht="12.5" customHeight="1" x14ac:dyDescent="0.25">
      <c r="A1853" t="str">
        <f t="shared" si="60"/>
        <v>Function_02Application_042024</v>
      </c>
      <c r="B1853">
        <v>1850</v>
      </c>
      <c r="C1853" t="s">
        <v>357</v>
      </c>
      <c r="D1853" t="str">
        <f>VLOOKUP($C1853,'Look-Ups'!$C$2:$G$32,D$1-2,0)</f>
        <v>Function_02</v>
      </c>
      <c r="E1853" t="str">
        <f>VLOOKUP($C1853,'Look-Ups'!$C$2:$G$32,E$1-2,0)</f>
        <v>Function_Simpl_02</v>
      </c>
      <c r="F1853" t="str">
        <f>VLOOKUP($C1853,'Look-Ups'!$C$2:$G$32,F$1-2,0)</f>
        <v>Segment_02</v>
      </c>
      <c r="G1853" t="str">
        <f>VLOOKUP($C1853,'Look-Ups'!$C$2:$G$32,G$1-2,0)</f>
        <v>Proc_Type_02</v>
      </c>
      <c r="H1853" t="s">
        <v>199</v>
      </c>
      <c r="I1853">
        <f t="shared" si="61"/>
        <v>2024</v>
      </c>
      <c r="J1853" t="s">
        <v>23</v>
      </c>
      <c r="K1853" s="78">
        <v>0</v>
      </c>
      <c r="M1853" s="103">
        <v>0</v>
      </c>
    </row>
    <row r="1854" spans="1:13" ht="12.5" customHeight="1" x14ac:dyDescent="0.25">
      <c r="A1854" t="str">
        <f t="shared" si="60"/>
        <v>Function_02Application_042024</v>
      </c>
      <c r="B1854">
        <v>1851</v>
      </c>
      <c r="C1854" t="s">
        <v>357</v>
      </c>
      <c r="D1854" t="str">
        <f>VLOOKUP($C1854,'Look-Ups'!$C$2:$G$32,D$1-2,0)</f>
        <v>Function_02</v>
      </c>
      <c r="E1854" t="str">
        <f>VLOOKUP($C1854,'Look-Ups'!$C$2:$G$32,E$1-2,0)</f>
        <v>Function_Simpl_02</v>
      </c>
      <c r="F1854" t="str">
        <f>VLOOKUP($C1854,'Look-Ups'!$C$2:$G$32,F$1-2,0)</f>
        <v>Segment_02</v>
      </c>
      <c r="G1854" t="str">
        <f>VLOOKUP($C1854,'Look-Ups'!$C$2:$G$32,G$1-2,0)</f>
        <v>Proc_Type_02</v>
      </c>
      <c r="H1854" t="s">
        <v>242</v>
      </c>
      <c r="I1854">
        <f t="shared" si="61"/>
        <v>2024</v>
      </c>
      <c r="J1854" t="s">
        <v>23</v>
      </c>
      <c r="K1854" s="78">
        <v>0</v>
      </c>
      <c r="M1854" s="103">
        <v>0</v>
      </c>
    </row>
    <row r="1855" spans="1:13" ht="12.5" customHeight="1" x14ac:dyDescent="0.25">
      <c r="A1855" t="str">
        <f t="shared" si="60"/>
        <v>Function_02Application_042024</v>
      </c>
      <c r="B1855">
        <v>1852</v>
      </c>
      <c r="C1855" t="s">
        <v>357</v>
      </c>
      <c r="D1855" t="str">
        <f>VLOOKUP($C1855,'Look-Ups'!$C$2:$G$32,D$1-2,0)</f>
        <v>Function_02</v>
      </c>
      <c r="E1855" t="str">
        <f>VLOOKUP($C1855,'Look-Ups'!$C$2:$G$32,E$1-2,0)</f>
        <v>Function_Simpl_02</v>
      </c>
      <c r="F1855" t="str">
        <f>VLOOKUP($C1855,'Look-Ups'!$C$2:$G$32,F$1-2,0)</f>
        <v>Segment_02</v>
      </c>
      <c r="G1855" t="str">
        <f>VLOOKUP($C1855,'Look-Ups'!$C$2:$G$32,G$1-2,0)</f>
        <v>Proc_Type_02</v>
      </c>
      <c r="H1855" t="s">
        <v>161</v>
      </c>
      <c r="I1855">
        <f t="shared" si="61"/>
        <v>2024</v>
      </c>
      <c r="J1855" t="s">
        <v>23</v>
      </c>
      <c r="K1855" s="78">
        <v>0</v>
      </c>
      <c r="M1855" s="103">
        <v>0</v>
      </c>
    </row>
    <row r="1856" spans="1:13" ht="12.5" customHeight="1" x14ac:dyDescent="0.25">
      <c r="A1856" t="str">
        <f t="shared" si="60"/>
        <v>Function_02Application_042024</v>
      </c>
      <c r="B1856">
        <v>1853</v>
      </c>
      <c r="C1856" t="s">
        <v>357</v>
      </c>
      <c r="D1856" t="str">
        <f>VLOOKUP($C1856,'Look-Ups'!$C$2:$G$32,D$1-2,0)</f>
        <v>Function_02</v>
      </c>
      <c r="E1856" t="str">
        <f>VLOOKUP($C1856,'Look-Ups'!$C$2:$G$32,E$1-2,0)</f>
        <v>Function_Simpl_02</v>
      </c>
      <c r="F1856" t="str">
        <f>VLOOKUP($C1856,'Look-Ups'!$C$2:$G$32,F$1-2,0)</f>
        <v>Segment_02</v>
      </c>
      <c r="G1856" t="str">
        <f>VLOOKUP($C1856,'Look-Ups'!$C$2:$G$32,G$1-2,0)</f>
        <v>Proc_Type_02</v>
      </c>
      <c r="H1856" t="s">
        <v>219</v>
      </c>
      <c r="I1856">
        <f t="shared" si="61"/>
        <v>2024</v>
      </c>
      <c r="J1856" t="s">
        <v>23</v>
      </c>
      <c r="K1856" s="78">
        <v>0</v>
      </c>
      <c r="M1856" s="103">
        <v>0</v>
      </c>
    </row>
    <row r="1857" spans="1:13" ht="12.5" customHeight="1" x14ac:dyDescent="0.25">
      <c r="A1857" t="str">
        <f t="shared" si="60"/>
        <v>Function_02Application_042024</v>
      </c>
      <c r="B1857">
        <v>1854</v>
      </c>
      <c r="C1857" t="s">
        <v>357</v>
      </c>
      <c r="D1857" t="str">
        <f>VLOOKUP($C1857,'Look-Ups'!$C$2:$G$32,D$1-2,0)</f>
        <v>Function_02</v>
      </c>
      <c r="E1857" t="str">
        <f>VLOOKUP($C1857,'Look-Ups'!$C$2:$G$32,E$1-2,0)</f>
        <v>Function_Simpl_02</v>
      </c>
      <c r="F1857" t="str">
        <f>VLOOKUP($C1857,'Look-Ups'!$C$2:$G$32,F$1-2,0)</f>
        <v>Segment_02</v>
      </c>
      <c r="G1857" t="str">
        <f>VLOOKUP($C1857,'Look-Ups'!$C$2:$G$32,G$1-2,0)</f>
        <v>Proc_Type_02</v>
      </c>
      <c r="H1857" t="s">
        <v>190</v>
      </c>
      <c r="I1857">
        <f t="shared" si="61"/>
        <v>2024</v>
      </c>
      <c r="J1857" t="s">
        <v>23</v>
      </c>
      <c r="K1857" s="78">
        <v>0</v>
      </c>
      <c r="M1857" s="103">
        <v>0</v>
      </c>
    </row>
    <row r="1858" spans="1:13" ht="12.5" customHeight="1" x14ac:dyDescent="0.25">
      <c r="A1858" t="str">
        <f t="shared" si="60"/>
        <v>Function_02Application_042024</v>
      </c>
      <c r="B1858">
        <v>1855</v>
      </c>
      <c r="C1858" t="s">
        <v>357</v>
      </c>
      <c r="D1858" t="str">
        <f>VLOOKUP($C1858,'Look-Ups'!$C$2:$G$32,D$1-2,0)</f>
        <v>Function_02</v>
      </c>
      <c r="E1858" t="str">
        <f>VLOOKUP($C1858,'Look-Ups'!$C$2:$G$32,E$1-2,0)</f>
        <v>Function_Simpl_02</v>
      </c>
      <c r="F1858" t="str">
        <f>VLOOKUP($C1858,'Look-Ups'!$C$2:$G$32,F$1-2,0)</f>
        <v>Segment_02</v>
      </c>
      <c r="G1858" t="str">
        <f>VLOOKUP($C1858,'Look-Ups'!$C$2:$G$32,G$1-2,0)</f>
        <v>Proc_Type_02</v>
      </c>
      <c r="H1858" t="s">
        <v>182</v>
      </c>
      <c r="I1858">
        <f t="shared" si="61"/>
        <v>2024</v>
      </c>
      <c r="J1858" t="s">
        <v>23</v>
      </c>
      <c r="K1858" s="78">
        <v>0</v>
      </c>
      <c r="M1858" s="103">
        <v>0</v>
      </c>
    </row>
    <row r="1859" spans="1:13" ht="12.5" customHeight="1" x14ac:dyDescent="0.25">
      <c r="A1859" t="str">
        <f t="shared" si="60"/>
        <v>Function_02Application_042024</v>
      </c>
      <c r="B1859">
        <v>1856</v>
      </c>
      <c r="C1859" t="s">
        <v>357</v>
      </c>
      <c r="D1859" t="str">
        <f>VLOOKUP($C1859,'Look-Ups'!$C$2:$G$32,D$1-2,0)</f>
        <v>Function_02</v>
      </c>
      <c r="E1859" t="str">
        <f>VLOOKUP($C1859,'Look-Ups'!$C$2:$G$32,E$1-2,0)</f>
        <v>Function_Simpl_02</v>
      </c>
      <c r="F1859" t="str">
        <f>VLOOKUP($C1859,'Look-Ups'!$C$2:$G$32,F$1-2,0)</f>
        <v>Segment_02</v>
      </c>
      <c r="G1859" t="str">
        <f>VLOOKUP($C1859,'Look-Ups'!$C$2:$G$32,G$1-2,0)</f>
        <v>Proc_Type_02</v>
      </c>
      <c r="H1859" t="s">
        <v>183</v>
      </c>
      <c r="I1859">
        <f t="shared" si="61"/>
        <v>2024</v>
      </c>
      <c r="J1859" t="s">
        <v>23</v>
      </c>
      <c r="K1859" s="78">
        <v>0</v>
      </c>
      <c r="M1859" s="103">
        <v>0</v>
      </c>
    </row>
    <row r="1860" spans="1:13" ht="12.5" customHeight="1" x14ac:dyDescent="0.25">
      <c r="A1860" t="str">
        <f t="shared" si="60"/>
        <v>Function_02Application_042024</v>
      </c>
      <c r="B1860">
        <v>1857</v>
      </c>
      <c r="C1860" t="s">
        <v>357</v>
      </c>
      <c r="D1860" t="str">
        <f>VLOOKUP($C1860,'Look-Ups'!$C$2:$G$32,D$1-2,0)</f>
        <v>Function_02</v>
      </c>
      <c r="E1860" t="str">
        <f>VLOOKUP($C1860,'Look-Ups'!$C$2:$G$32,E$1-2,0)</f>
        <v>Function_Simpl_02</v>
      </c>
      <c r="F1860" t="str">
        <f>VLOOKUP($C1860,'Look-Ups'!$C$2:$G$32,F$1-2,0)</f>
        <v>Segment_02</v>
      </c>
      <c r="G1860" t="str">
        <f>VLOOKUP($C1860,'Look-Ups'!$C$2:$G$32,G$1-2,0)</f>
        <v>Proc_Type_02</v>
      </c>
      <c r="H1860" t="s">
        <v>174</v>
      </c>
      <c r="I1860">
        <f t="shared" si="61"/>
        <v>2024</v>
      </c>
      <c r="J1860" t="s">
        <v>23</v>
      </c>
      <c r="K1860" s="78">
        <v>0</v>
      </c>
      <c r="M1860" s="103">
        <v>0</v>
      </c>
    </row>
    <row r="1861" spans="1:13" ht="12.5" customHeight="1" x14ac:dyDescent="0.25">
      <c r="A1861" t="str">
        <f t="shared" ref="A1861:A1924" si="62">D1861&amp;C1861&amp;I1861</f>
        <v>Function_02Application_042024</v>
      </c>
      <c r="B1861">
        <v>1858</v>
      </c>
      <c r="C1861" t="s">
        <v>357</v>
      </c>
      <c r="D1861" t="str">
        <f>VLOOKUP($C1861,'Look-Ups'!$C$2:$G$32,D$1-2,0)</f>
        <v>Function_02</v>
      </c>
      <c r="E1861" t="str">
        <f>VLOOKUP($C1861,'Look-Ups'!$C$2:$G$32,E$1-2,0)</f>
        <v>Function_Simpl_02</v>
      </c>
      <c r="F1861" t="str">
        <f>VLOOKUP($C1861,'Look-Ups'!$C$2:$G$32,F$1-2,0)</f>
        <v>Segment_02</v>
      </c>
      <c r="G1861" t="str">
        <f>VLOOKUP($C1861,'Look-Ups'!$C$2:$G$32,G$1-2,0)</f>
        <v>Proc_Type_02</v>
      </c>
      <c r="H1861" t="s">
        <v>185</v>
      </c>
      <c r="I1861">
        <f t="shared" si="61"/>
        <v>2024</v>
      </c>
      <c r="J1861" t="s">
        <v>23</v>
      </c>
      <c r="K1861" s="78">
        <v>0</v>
      </c>
      <c r="M1861" s="103">
        <v>0</v>
      </c>
    </row>
    <row r="1862" spans="1:13" ht="12.5" customHeight="1" x14ac:dyDescent="0.25">
      <c r="A1862" t="str">
        <f t="shared" si="62"/>
        <v>Function_02Application_042024</v>
      </c>
      <c r="B1862">
        <v>1859</v>
      </c>
      <c r="C1862" t="s">
        <v>357</v>
      </c>
      <c r="D1862" t="str">
        <f>VLOOKUP($C1862,'Look-Ups'!$C$2:$G$32,D$1-2,0)</f>
        <v>Function_02</v>
      </c>
      <c r="E1862" t="str">
        <f>VLOOKUP($C1862,'Look-Ups'!$C$2:$G$32,E$1-2,0)</f>
        <v>Function_Simpl_02</v>
      </c>
      <c r="F1862" t="str">
        <f>VLOOKUP($C1862,'Look-Ups'!$C$2:$G$32,F$1-2,0)</f>
        <v>Segment_02</v>
      </c>
      <c r="G1862" t="str">
        <f>VLOOKUP($C1862,'Look-Ups'!$C$2:$G$32,G$1-2,0)</f>
        <v>Proc_Type_02</v>
      </c>
      <c r="H1862" t="s">
        <v>188</v>
      </c>
      <c r="I1862">
        <f t="shared" si="61"/>
        <v>2024</v>
      </c>
      <c r="J1862" t="s">
        <v>23</v>
      </c>
      <c r="K1862" s="78">
        <v>0</v>
      </c>
      <c r="M1862" s="103">
        <v>0</v>
      </c>
    </row>
    <row r="1863" spans="1:13" ht="12.5" customHeight="1" x14ac:dyDescent="0.25">
      <c r="A1863" t="str">
        <f t="shared" si="62"/>
        <v>Function_02Application_042024</v>
      </c>
      <c r="B1863">
        <v>1860</v>
      </c>
      <c r="C1863" t="s">
        <v>357</v>
      </c>
      <c r="D1863" t="str">
        <f>VLOOKUP($C1863,'Look-Ups'!$C$2:$G$32,D$1-2,0)</f>
        <v>Function_02</v>
      </c>
      <c r="E1863" t="str">
        <f>VLOOKUP($C1863,'Look-Ups'!$C$2:$G$32,E$1-2,0)</f>
        <v>Function_Simpl_02</v>
      </c>
      <c r="F1863" t="str">
        <f>VLOOKUP($C1863,'Look-Ups'!$C$2:$G$32,F$1-2,0)</f>
        <v>Segment_02</v>
      </c>
      <c r="G1863" t="str">
        <f>VLOOKUP($C1863,'Look-Ups'!$C$2:$G$32,G$1-2,0)</f>
        <v>Proc_Type_02</v>
      </c>
      <c r="H1863" t="s">
        <v>213</v>
      </c>
      <c r="I1863">
        <f t="shared" si="61"/>
        <v>2024</v>
      </c>
      <c r="J1863" t="s">
        <v>23</v>
      </c>
      <c r="K1863" s="78">
        <v>0</v>
      </c>
      <c r="M1863" s="103">
        <v>0</v>
      </c>
    </row>
    <row r="1864" spans="1:13" ht="12.5" customHeight="1" x14ac:dyDescent="0.25">
      <c r="A1864" t="str">
        <f t="shared" si="62"/>
        <v>Function_02Application_042024</v>
      </c>
      <c r="B1864">
        <v>1861</v>
      </c>
      <c r="C1864" t="s">
        <v>357</v>
      </c>
      <c r="D1864" t="str">
        <f>VLOOKUP($C1864,'Look-Ups'!$C$2:$G$32,D$1-2,0)</f>
        <v>Function_02</v>
      </c>
      <c r="E1864" t="str">
        <f>VLOOKUP($C1864,'Look-Ups'!$C$2:$G$32,E$1-2,0)</f>
        <v>Function_Simpl_02</v>
      </c>
      <c r="F1864" t="str">
        <f>VLOOKUP($C1864,'Look-Ups'!$C$2:$G$32,F$1-2,0)</f>
        <v>Segment_02</v>
      </c>
      <c r="G1864" t="str">
        <f>VLOOKUP($C1864,'Look-Ups'!$C$2:$G$32,G$1-2,0)</f>
        <v>Proc_Type_02</v>
      </c>
      <c r="H1864" t="s">
        <v>215</v>
      </c>
      <c r="I1864">
        <f t="shared" si="61"/>
        <v>2024</v>
      </c>
      <c r="J1864" t="s">
        <v>23</v>
      </c>
      <c r="K1864" s="78">
        <v>0</v>
      </c>
      <c r="M1864" s="103">
        <v>0</v>
      </c>
    </row>
    <row r="1865" spans="1:13" ht="12.5" customHeight="1" x14ac:dyDescent="0.25">
      <c r="A1865" t="str">
        <f t="shared" si="62"/>
        <v>Function_02Application_042024</v>
      </c>
      <c r="B1865">
        <v>1862</v>
      </c>
      <c r="C1865" t="s">
        <v>357</v>
      </c>
      <c r="D1865" t="str">
        <f>VLOOKUP($C1865,'Look-Ups'!$C$2:$G$32,D$1-2,0)</f>
        <v>Function_02</v>
      </c>
      <c r="E1865" t="str">
        <f>VLOOKUP($C1865,'Look-Ups'!$C$2:$G$32,E$1-2,0)</f>
        <v>Function_Simpl_02</v>
      </c>
      <c r="F1865" t="str">
        <f>VLOOKUP($C1865,'Look-Ups'!$C$2:$G$32,F$1-2,0)</f>
        <v>Segment_02</v>
      </c>
      <c r="G1865" t="str">
        <f>VLOOKUP($C1865,'Look-Ups'!$C$2:$G$32,G$1-2,0)</f>
        <v>Proc_Type_02</v>
      </c>
      <c r="H1865" t="s">
        <v>240</v>
      </c>
      <c r="I1865">
        <f t="shared" si="61"/>
        <v>2024</v>
      </c>
      <c r="J1865" t="s">
        <v>23</v>
      </c>
      <c r="K1865" s="78">
        <v>0</v>
      </c>
      <c r="M1865" s="103">
        <v>0</v>
      </c>
    </row>
    <row r="1866" spans="1:13" ht="12.5" customHeight="1" x14ac:dyDescent="0.25">
      <c r="A1866" t="str">
        <f t="shared" si="62"/>
        <v>Function_02Application_042024</v>
      </c>
      <c r="B1866">
        <v>1863</v>
      </c>
      <c r="C1866" t="s">
        <v>357</v>
      </c>
      <c r="D1866" t="str">
        <f>VLOOKUP($C1866,'Look-Ups'!$C$2:$G$32,D$1-2,0)</f>
        <v>Function_02</v>
      </c>
      <c r="E1866" t="str">
        <f>VLOOKUP($C1866,'Look-Ups'!$C$2:$G$32,E$1-2,0)</f>
        <v>Function_Simpl_02</v>
      </c>
      <c r="F1866" t="str">
        <f>VLOOKUP($C1866,'Look-Ups'!$C$2:$G$32,F$1-2,0)</f>
        <v>Segment_02</v>
      </c>
      <c r="G1866" t="str">
        <f>VLOOKUP($C1866,'Look-Ups'!$C$2:$G$32,G$1-2,0)</f>
        <v>Proc_Type_02</v>
      </c>
      <c r="H1866" t="s">
        <v>167</v>
      </c>
      <c r="I1866">
        <f t="shared" si="61"/>
        <v>2024</v>
      </c>
      <c r="J1866" t="s">
        <v>23</v>
      </c>
      <c r="K1866" s="78">
        <v>0</v>
      </c>
      <c r="M1866" s="103">
        <v>0</v>
      </c>
    </row>
    <row r="1867" spans="1:13" ht="12.5" customHeight="1" x14ac:dyDescent="0.25">
      <c r="A1867" t="str">
        <f t="shared" si="62"/>
        <v>Function_02Application_042024</v>
      </c>
      <c r="B1867">
        <v>1864</v>
      </c>
      <c r="C1867" t="s">
        <v>357</v>
      </c>
      <c r="D1867" t="str">
        <f>VLOOKUP($C1867,'Look-Ups'!$C$2:$G$32,D$1-2,0)</f>
        <v>Function_02</v>
      </c>
      <c r="E1867" t="str">
        <f>VLOOKUP($C1867,'Look-Ups'!$C$2:$G$32,E$1-2,0)</f>
        <v>Function_Simpl_02</v>
      </c>
      <c r="F1867" t="str">
        <f>VLOOKUP($C1867,'Look-Ups'!$C$2:$G$32,F$1-2,0)</f>
        <v>Segment_02</v>
      </c>
      <c r="G1867" t="str">
        <f>VLOOKUP($C1867,'Look-Ups'!$C$2:$G$32,G$1-2,0)</f>
        <v>Proc_Type_02</v>
      </c>
      <c r="H1867" t="s">
        <v>170</v>
      </c>
      <c r="I1867">
        <f t="shared" si="61"/>
        <v>2024</v>
      </c>
      <c r="J1867" t="s">
        <v>23</v>
      </c>
      <c r="K1867" s="78">
        <v>0</v>
      </c>
      <c r="M1867" s="103">
        <v>0</v>
      </c>
    </row>
    <row r="1868" spans="1:13" ht="12.5" customHeight="1" x14ac:dyDescent="0.25">
      <c r="A1868" t="str">
        <f t="shared" si="62"/>
        <v>Function_02Application_042024</v>
      </c>
      <c r="B1868">
        <v>1865</v>
      </c>
      <c r="C1868" t="s">
        <v>357</v>
      </c>
      <c r="D1868" t="str">
        <f>VLOOKUP($C1868,'Look-Ups'!$C$2:$G$32,D$1-2,0)</f>
        <v>Function_02</v>
      </c>
      <c r="E1868" t="str">
        <f>VLOOKUP($C1868,'Look-Ups'!$C$2:$G$32,E$1-2,0)</f>
        <v>Function_Simpl_02</v>
      </c>
      <c r="F1868" t="str">
        <f>VLOOKUP($C1868,'Look-Ups'!$C$2:$G$32,F$1-2,0)</f>
        <v>Segment_02</v>
      </c>
      <c r="G1868" t="str">
        <f>VLOOKUP($C1868,'Look-Ups'!$C$2:$G$32,G$1-2,0)</f>
        <v>Proc_Type_02</v>
      </c>
      <c r="H1868" t="s">
        <v>186</v>
      </c>
      <c r="I1868">
        <f t="shared" si="61"/>
        <v>2024</v>
      </c>
      <c r="J1868" t="s">
        <v>23</v>
      </c>
      <c r="K1868" s="78">
        <v>0</v>
      </c>
      <c r="M1868" s="103">
        <v>0</v>
      </c>
    </row>
    <row r="1869" spans="1:13" ht="12.5" customHeight="1" x14ac:dyDescent="0.25">
      <c r="A1869" t="str">
        <f t="shared" si="62"/>
        <v>Function_02Application_042024</v>
      </c>
      <c r="B1869">
        <v>1866</v>
      </c>
      <c r="C1869" t="s">
        <v>357</v>
      </c>
      <c r="D1869" t="str">
        <f>VLOOKUP($C1869,'Look-Ups'!$C$2:$G$32,D$1-2,0)</f>
        <v>Function_02</v>
      </c>
      <c r="E1869" t="str">
        <f>VLOOKUP($C1869,'Look-Ups'!$C$2:$G$32,E$1-2,0)</f>
        <v>Function_Simpl_02</v>
      </c>
      <c r="F1869" t="str">
        <f>VLOOKUP($C1869,'Look-Ups'!$C$2:$G$32,F$1-2,0)</f>
        <v>Segment_02</v>
      </c>
      <c r="G1869" t="str">
        <f>VLOOKUP($C1869,'Look-Ups'!$C$2:$G$32,G$1-2,0)</f>
        <v>Proc_Type_02</v>
      </c>
      <c r="H1869" t="s">
        <v>233</v>
      </c>
      <c r="I1869">
        <f t="shared" si="61"/>
        <v>2024</v>
      </c>
      <c r="J1869" t="s">
        <v>23</v>
      </c>
      <c r="K1869" s="78">
        <v>0</v>
      </c>
      <c r="M1869" s="103">
        <v>0</v>
      </c>
    </row>
    <row r="1870" spans="1:13" ht="12.5" customHeight="1" x14ac:dyDescent="0.25">
      <c r="A1870" t="str">
        <f t="shared" si="62"/>
        <v>Function_02Application_042024</v>
      </c>
      <c r="B1870">
        <v>1867</v>
      </c>
      <c r="C1870" t="s">
        <v>357</v>
      </c>
      <c r="D1870" t="str">
        <f>VLOOKUP($C1870,'Look-Ups'!$C$2:$G$32,D$1-2,0)</f>
        <v>Function_02</v>
      </c>
      <c r="E1870" t="str">
        <f>VLOOKUP($C1870,'Look-Ups'!$C$2:$G$32,E$1-2,0)</f>
        <v>Function_Simpl_02</v>
      </c>
      <c r="F1870" t="str">
        <f>VLOOKUP($C1870,'Look-Ups'!$C$2:$G$32,F$1-2,0)</f>
        <v>Segment_02</v>
      </c>
      <c r="G1870" t="str">
        <f>VLOOKUP($C1870,'Look-Ups'!$C$2:$G$32,G$1-2,0)</f>
        <v>Proc_Type_02</v>
      </c>
      <c r="H1870" t="s">
        <v>212</v>
      </c>
      <c r="I1870">
        <f t="shared" si="61"/>
        <v>2024</v>
      </c>
      <c r="J1870" t="s">
        <v>23</v>
      </c>
      <c r="K1870" s="78">
        <v>0</v>
      </c>
      <c r="M1870" s="103">
        <v>0</v>
      </c>
    </row>
    <row r="1871" spans="1:13" ht="12.5" customHeight="1" x14ac:dyDescent="0.25">
      <c r="A1871" t="str">
        <f t="shared" si="62"/>
        <v>Function_02Application_042024</v>
      </c>
      <c r="B1871">
        <v>1868</v>
      </c>
      <c r="C1871" t="s">
        <v>357</v>
      </c>
      <c r="D1871" t="str">
        <f>VLOOKUP($C1871,'Look-Ups'!$C$2:$G$32,D$1-2,0)</f>
        <v>Function_02</v>
      </c>
      <c r="E1871" t="str">
        <f>VLOOKUP($C1871,'Look-Ups'!$C$2:$G$32,E$1-2,0)</f>
        <v>Function_Simpl_02</v>
      </c>
      <c r="F1871" t="str">
        <f>VLOOKUP($C1871,'Look-Ups'!$C$2:$G$32,F$1-2,0)</f>
        <v>Segment_02</v>
      </c>
      <c r="G1871" t="str">
        <f>VLOOKUP($C1871,'Look-Ups'!$C$2:$G$32,G$1-2,0)</f>
        <v>Proc_Type_02</v>
      </c>
      <c r="H1871" t="s">
        <v>179</v>
      </c>
      <c r="I1871">
        <f t="shared" si="61"/>
        <v>2024</v>
      </c>
      <c r="J1871" t="s">
        <v>23</v>
      </c>
      <c r="K1871" s="78">
        <v>0</v>
      </c>
      <c r="M1871" s="103">
        <v>0</v>
      </c>
    </row>
    <row r="1872" spans="1:13" ht="12.5" customHeight="1" x14ac:dyDescent="0.25">
      <c r="A1872" t="str">
        <f t="shared" si="62"/>
        <v>Function_02Application_042024</v>
      </c>
      <c r="B1872">
        <v>1869</v>
      </c>
      <c r="C1872" t="s">
        <v>357</v>
      </c>
      <c r="D1872" t="str">
        <f>VLOOKUP($C1872,'Look-Ups'!$C$2:$G$32,D$1-2,0)</f>
        <v>Function_02</v>
      </c>
      <c r="E1872" t="str">
        <f>VLOOKUP($C1872,'Look-Ups'!$C$2:$G$32,E$1-2,0)</f>
        <v>Function_Simpl_02</v>
      </c>
      <c r="F1872" t="str">
        <f>VLOOKUP($C1872,'Look-Ups'!$C$2:$G$32,F$1-2,0)</f>
        <v>Segment_02</v>
      </c>
      <c r="G1872" t="str">
        <f>VLOOKUP($C1872,'Look-Ups'!$C$2:$G$32,G$1-2,0)</f>
        <v>Proc_Type_02</v>
      </c>
      <c r="H1872" t="s">
        <v>160</v>
      </c>
      <c r="I1872">
        <f t="shared" si="61"/>
        <v>2024</v>
      </c>
      <c r="J1872" t="s">
        <v>23</v>
      </c>
      <c r="K1872" s="78">
        <v>0</v>
      </c>
      <c r="M1872" s="103">
        <v>0</v>
      </c>
    </row>
    <row r="1873" spans="1:13" ht="12.5" customHeight="1" x14ac:dyDescent="0.25">
      <c r="A1873" t="str">
        <f t="shared" si="62"/>
        <v>Function_02Application_042024</v>
      </c>
      <c r="B1873">
        <v>1870</v>
      </c>
      <c r="C1873" t="s">
        <v>357</v>
      </c>
      <c r="D1873" t="str">
        <f>VLOOKUP($C1873,'Look-Ups'!$C$2:$G$32,D$1-2,0)</f>
        <v>Function_02</v>
      </c>
      <c r="E1873" t="str">
        <f>VLOOKUP($C1873,'Look-Ups'!$C$2:$G$32,E$1-2,0)</f>
        <v>Function_Simpl_02</v>
      </c>
      <c r="F1873" t="str">
        <f>VLOOKUP($C1873,'Look-Ups'!$C$2:$G$32,F$1-2,0)</f>
        <v>Segment_02</v>
      </c>
      <c r="G1873" t="str">
        <f>VLOOKUP($C1873,'Look-Ups'!$C$2:$G$32,G$1-2,0)</f>
        <v>Proc_Type_02</v>
      </c>
      <c r="H1873" t="s">
        <v>187</v>
      </c>
      <c r="I1873">
        <f t="shared" si="61"/>
        <v>2024</v>
      </c>
      <c r="J1873" t="s">
        <v>23</v>
      </c>
      <c r="K1873" s="78">
        <v>0</v>
      </c>
      <c r="M1873" s="103">
        <v>0</v>
      </c>
    </row>
    <row r="1874" spans="1:13" ht="12.5" customHeight="1" x14ac:dyDescent="0.25">
      <c r="A1874" t="str">
        <f t="shared" si="62"/>
        <v>Function_02Application_042024</v>
      </c>
      <c r="B1874">
        <v>1871</v>
      </c>
      <c r="C1874" t="s">
        <v>357</v>
      </c>
      <c r="D1874" t="str">
        <f>VLOOKUP($C1874,'Look-Ups'!$C$2:$G$32,D$1-2,0)</f>
        <v>Function_02</v>
      </c>
      <c r="E1874" t="str">
        <f>VLOOKUP($C1874,'Look-Ups'!$C$2:$G$32,E$1-2,0)</f>
        <v>Function_Simpl_02</v>
      </c>
      <c r="F1874" t="str">
        <f>VLOOKUP($C1874,'Look-Ups'!$C$2:$G$32,F$1-2,0)</f>
        <v>Segment_02</v>
      </c>
      <c r="G1874" t="str">
        <f>VLOOKUP($C1874,'Look-Ups'!$C$2:$G$32,G$1-2,0)</f>
        <v>Proc_Type_02</v>
      </c>
      <c r="H1874" t="s">
        <v>172</v>
      </c>
      <c r="I1874">
        <f t="shared" si="61"/>
        <v>2024</v>
      </c>
      <c r="J1874" t="s">
        <v>23</v>
      </c>
      <c r="K1874" s="78">
        <v>0</v>
      </c>
      <c r="M1874" s="103">
        <v>0</v>
      </c>
    </row>
    <row r="1875" spans="1:13" ht="12.5" customHeight="1" x14ac:dyDescent="0.25">
      <c r="A1875" t="str">
        <f t="shared" si="62"/>
        <v>Function_02Application_042024</v>
      </c>
      <c r="B1875">
        <v>1872</v>
      </c>
      <c r="C1875" t="s">
        <v>357</v>
      </c>
      <c r="D1875" t="str">
        <f>VLOOKUP($C1875,'Look-Ups'!$C$2:$G$32,D$1-2,0)</f>
        <v>Function_02</v>
      </c>
      <c r="E1875" t="str">
        <f>VLOOKUP($C1875,'Look-Ups'!$C$2:$G$32,E$1-2,0)</f>
        <v>Function_Simpl_02</v>
      </c>
      <c r="F1875" t="str">
        <f>VLOOKUP($C1875,'Look-Ups'!$C$2:$G$32,F$1-2,0)</f>
        <v>Segment_02</v>
      </c>
      <c r="G1875" t="str">
        <f>VLOOKUP($C1875,'Look-Ups'!$C$2:$G$32,G$1-2,0)</f>
        <v>Proc_Type_02</v>
      </c>
      <c r="H1875" t="s">
        <v>159</v>
      </c>
      <c r="I1875">
        <f t="shared" si="61"/>
        <v>2024</v>
      </c>
      <c r="J1875" t="s">
        <v>23</v>
      </c>
      <c r="K1875" s="78">
        <v>0</v>
      </c>
      <c r="M1875" s="103">
        <v>0</v>
      </c>
    </row>
    <row r="1876" spans="1:13" ht="12.5" customHeight="1" x14ac:dyDescent="0.25">
      <c r="A1876" t="str">
        <f t="shared" si="62"/>
        <v>Function_02Application_042024</v>
      </c>
      <c r="B1876">
        <v>1873</v>
      </c>
      <c r="C1876" t="s">
        <v>357</v>
      </c>
      <c r="D1876" t="str">
        <f>VLOOKUP($C1876,'Look-Ups'!$C$2:$G$32,D$1-2,0)</f>
        <v>Function_02</v>
      </c>
      <c r="E1876" t="str">
        <f>VLOOKUP($C1876,'Look-Ups'!$C$2:$G$32,E$1-2,0)</f>
        <v>Function_Simpl_02</v>
      </c>
      <c r="F1876" t="str">
        <f>VLOOKUP($C1876,'Look-Ups'!$C$2:$G$32,F$1-2,0)</f>
        <v>Segment_02</v>
      </c>
      <c r="G1876" t="str">
        <f>VLOOKUP($C1876,'Look-Ups'!$C$2:$G$32,G$1-2,0)</f>
        <v>Proc_Type_02</v>
      </c>
      <c r="H1876" t="s">
        <v>235</v>
      </c>
      <c r="I1876">
        <f t="shared" si="61"/>
        <v>2024</v>
      </c>
      <c r="J1876" t="s">
        <v>23</v>
      </c>
      <c r="K1876" s="78">
        <v>0</v>
      </c>
      <c r="M1876" s="103">
        <v>0</v>
      </c>
    </row>
    <row r="1877" spans="1:13" ht="12.5" customHeight="1" x14ac:dyDescent="0.25">
      <c r="A1877" t="str">
        <f t="shared" si="62"/>
        <v>Function_02Application_042024</v>
      </c>
      <c r="B1877">
        <v>1874</v>
      </c>
      <c r="C1877" t="s">
        <v>357</v>
      </c>
      <c r="D1877" t="str">
        <f>VLOOKUP($C1877,'Look-Ups'!$C$2:$G$32,D$1-2,0)</f>
        <v>Function_02</v>
      </c>
      <c r="E1877" t="str">
        <f>VLOOKUP($C1877,'Look-Ups'!$C$2:$G$32,E$1-2,0)</f>
        <v>Function_Simpl_02</v>
      </c>
      <c r="F1877" t="str">
        <f>VLOOKUP($C1877,'Look-Ups'!$C$2:$G$32,F$1-2,0)</f>
        <v>Segment_02</v>
      </c>
      <c r="G1877" t="str">
        <f>VLOOKUP($C1877,'Look-Ups'!$C$2:$G$32,G$1-2,0)</f>
        <v>Proc_Type_02</v>
      </c>
      <c r="H1877" t="s">
        <v>181</v>
      </c>
      <c r="I1877">
        <f t="shared" si="61"/>
        <v>2024</v>
      </c>
      <c r="J1877" t="s">
        <v>23</v>
      </c>
      <c r="K1877" s="78">
        <v>0</v>
      </c>
      <c r="M1877" s="103">
        <v>0</v>
      </c>
    </row>
    <row r="1878" spans="1:13" ht="12.5" customHeight="1" x14ac:dyDescent="0.25">
      <c r="A1878" t="str">
        <f t="shared" si="62"/>
        <v>Function_02Application_042024</v>
      </c>
      <c r="B1878">
        <v>1875</v>
      </c>
      <c r="C1878" t="s">
        <v>357</v>
      </c>
      <c r="D1878" t="str">
        <f>VLOOKUP($C1878,'Look-Ups'!$C$2:$G$32,D$1-2,0)</f>
        <v>Function_02</v>
      </c>
      <c r="E1878" t="str">
        <f>VLOOKUP($C1878,'Look-Ups'!$C$2:$G$32,E$1-2,0)</f>
        <v>Function_Simpl_02</v>
      </c>
      <c r="F1878" t="str">
        <f>VLOOKUP($C1878,'Look-Ups'!$C$2:$G$32,F$1-2,0)</f>
        <v>Segment_02</v>
      </c>
      <c r="G1878" t="str">
        <f>VLOOKUP($C1878,'Look-Ups'!$C$2:$G$32,G$1-2,0)</f>
        <v>Proc_Type_02</v>
      </c>
      <c r="H1878" t="s">
        <v>236</v>
      </c>
      <c r="I1878">
        <f t="shared" si="61"/>
        <v>2024</v>
      </c>
      <c r="J1878" t="s">
        <v>23</v>
      </c>
      <c r="K1878" s="78">
        <v>0</v>
      </c>
      <c r="M1878" s="103">
        <v>0</v>
      </c>
    </row>
    <row r="1879" spans="1:13" ht="12.5" customHeight="1" x14ac:dyDescent="0.25">
      <c r="A1879" t="str">
        <f t="shared" si="62"/>
        <v>Function_02Application_042024</v>
      </c>
      <c r="B1879">
        <v>1876</v>
      </c>
      <c r="C1879" t="s">
        <v>357</v>
      </c>
      <c r="D1879" t="str">
        <f>VLOOKUP($C1879,'Look-Ups'!$C$2:$G$32,D$1-2,0)</f>
        <v>Function_02</v>
      </c>
      <c r="E1879" t="str">
        <f>VLOOKUP($C1879,'Look-Ups'!$C$2:$G$32,E$1-2,0)</f>
        <v>Function_Simpl_02</v>
      </c>
      <c r="F1879" t="str">
        <f>VLOOKUP($C1879,'Look-Ups'!$C$2:$G$32,F$1-2,0)</f>
        <v>Segment_02</v>
      </c>
      <c r="G1879" t="str">
        <f>VLOOKUP($C1879,'Look-Ups'!$C$2:$G$32,G$1-2,0)</f>
        <v>Proc_Type_02</v>
      </c>
      <c r="H1879" t="s">
        <v>169</v>
      </c>
      <c r="I1879">
        <f t="shared" si="61"/>
        <v>2024</v>
      </c>
      <c r="J1879" t="s">
        <v>23</v>
      </c>
      <c r="K1879" s="78">
        <v>0</v>
      </c>
      <c r="M1879" s="103">
        <v>0</v>
      </c>
    </row>
    <row r="1880" spans="1:13" ht="12.5" customHeight="1" x14ac:dyDescent="0.25">
      <c r="A1880" t="str">
        <f t="shared" si="62"/>
        <v>Function_02Application_042024</v>
      </c>
      <c r="B1880">
        <v>1877</v>
      </c>
      <c r="C1880" t="s">
        <v>357</v>
      </c>
      <c r="D1880" t="str">
        <f>VLOOKUP($C1880,'Look-Ups'!$C$2:$G$32,D$1-2,0)</f>
        <v>Function_02</v>
      </c>
      <c r="E1880" t="str">
        <f>VLOOKUP($C1880,'Look-Ups'!$C$2:$G$32,E$1-2,0)</f>
        <v>Function_Simpl_02</v>
      </c>
      <c r="F1880" t="str">
        <f>VLOOKUP($C1880,'Look-Ups'!$C$2:$G$32,F$1-2,0)</f>
        <v>Segment_02</v>
      </c>
      <c r="G1880" t="str">
        <f>VLOOKUP($C1880,'Look-Ups'!$C$2:$G$32,G$1-2,0)</f>
        <v>Proc_Type_02</v>
      </c>
      <c r="H1880" t="s">
        <v>243</v>
      </c>
      <c r="I1880">
        <f t="shared" si="61"/>
        <v>2024</v>
      </c>
      <c r="J1880" t="s">
        <v>23</v>
      </c>
      <c r="K1880" s="78">
        <v>0</v>
      </c>
      <c r="M1880" s="103">
        <v>0</v>
      </c>
    </row>
    <row r="1881" spans="1:13" ht="12.5" customHeight="1" x14ac:dyDescent="0.25">
      <c r="A1881" t="str">
        <f t="shared" si="62"/>
        <v>Function_02Application_042024</v>
      </c>
      <c r="B1881">
        <v>1878</v>
      </c>
      <c r="C1881" t="s">
        <v>357</v>
      </c>
      <c r="D1881" t="str">
        <f>VLOOKUP($C1881,'Look-Ups'!$C$2:$G$32,D$1-2,0)</f>
        <v>Function_02</v>
      </c>
      <c r="E1881" t="str">
        <f>VLOOKUP($C1881,'Look-Ups'!$C$2:$G$32,E$1-2,0)</f>
        <v>Function_Simpl_02</v>
      </c>
      <c r="F1881" t="str">
        <f>VLOOKUP($C1881,'Look-Ups'!$C$2:$G$32,F$1-2,0)</f>
        <v>Segment_02</v>
      </c>
      <c r="G1881" t="str">
        <f>VLOOKUP($C1881,'Look-Ups'!$C$2:$G$32,G$1-2,0)</f>
        <v>Proc_Type_02</v>
      </c>
      <c r="H1881" t="s">
        <v>202</v>
      </c>
      <c r="I1881">
        <f t="shared" si="61"/>
        <v>2024</v>
      </c>
      <c r="J1881" t="s">
        <v>23</v>
      </c>
      <c r="K1881" s="78">
        <v>0</v>
      </c>
      <c r="M1881" s="103">
        <v>0</v>
      </c>
    </row>
    <row r="1882" spans="1:13" ht="12.5" customHeight="1" x14ac:dyDescent="0.25">
      <c r="A1882" t="str">
        <f t="shared" si="62"/>
        <v>Function_02Application_042024</v>
      </c>
      <c r="B1882">
        <v>1879</v>
      </c>
      <c r="C1882" t="s">
        <v>357</v>
      </c>
      <c r="D1882" t="str">
        <f>VLOOKUP($C1882,'Look-Ups'!$C$2:$G$32,D$1-2,0)</f>
        <v>Function_02</v>
      </c>
      <c r="E1882" t="str">
        <f>VLOOKUP($C1882,'Look-Ups'!$C$2:$G$32,E$1-2,0)</f>
        <v>Function_Simpl_02</v>
      </c>
      <c r="F1882" t="str">
        <f>VLOOKUP($C1882,'Look-Ups'!$C$2:$G$32,F$1-2,0)</f>
        <v>Segment_02</v>
      </c>
      <c r="G1882" t="str">
        <f>VLOOKUP($C1882,'Look-Ups'!$C$2:$G$32,G$1-2,0)</f>
        <v>Proc_Type_02</v>
      </c>
      <c r="H1882" t="s">
        <v>244</v>
      </c>
      <c r="I1882">
        <f t="shared" si="61"/>
        <v>2024</v>
      </c>
      <c r="J1882" t="s">
        <v>23</v>
      </c>
      <c r="K1882" s="78" t="s">
        <v>107</v>
      </c>
      <c r="M1882" s="103">
        <v>1</v>
      </c>
    </row>
    <row r="1883" spans="1:13" ht="12.5" customHeight="1" x14ac:dyDescent="0.25">
      <c r="A1883" t="str">
        <f t="shared" si="62"/>
        <v>Function_03Application_062024</v>
      </c>
      <c r="B1883">
        <v>1880</v>
      </c>
      <c r="C1883" t="s">
        <v>359</v>
      </c>
      <c r="D1883" t="str">
        <f>VLOOKUP($C1883,'Look-Ups'!$C$2:$G$32,D$1-2,0)</f>
        <v>Function_03</v>
      </c>
      <c r="E1883" t="str">
        <f>VLOOKUP($C1883,'Look-Ups'!$C$2:$G$32,E$1-2,0)</f>
        <v>Function_Simpl_03</v>
      </c>
      <c r="F1883" t="str">
        <f>VLOOKUP($C1883,'Look-Ups'!$C$2:$G$32,F$1-2,0)</f>
        <v>Segment_03</v>
      </c>
      <c r="G1883" t="str">
        <f>VLOOKUP($C1883,'Look-Ups'!$C$2:$G$32,G$1-2,0)</f>
        <v>Proc_Type_01</v>
      </c>
      <c r="H1883" t="s">
        <v>195</v>
      </c>
      <c r="I1883">
        <f t="shared" si="61"/>
        <v>2024</v>
      </c>
      <c r="J1883" t="s">
        <v>23</v>
      </c>
      <c r="K1883" s="78">
        <v>0</v>
      </c>
      <c r="M1883" s="103">
        <v>0</v>
      </c>
    </row>
    <row r="1884" spans="1:13" ht="12.5" customHeight="1" x14ac:dyDescent="0.25">
      <c r="A1884" t="str">
        <f t="shared" si="62"/>
        <v>Function_03Application_062024</v>
      </c>
      <c r="B1884">
        <v>1881</v>
      </c>
      <c r="C1884" t="s">
        <v>359</v>
      </c>
      <c r="D1884" t="str">
        <f>VLOOKUP($C1884,'Look-Ups'!$C$2:$G$32,D$1-2,0)</f>
        <v>Function_03</v>
      </c>
      <c r="E1884" t="str">
        <f>VLOOKUP($C1884,'Look-Ups'!$C$2:$G$32,E$1-2,0)</f>
        <v>Function_Simpl_03</v>
      </c>
      <c r="F1884" t="str">
        <f>VLOOKUP($C1884,'Look-Ups'!$C$2:$G$32,F$1-2,0)</f>
        <v>Segment_03</v>
      </c>
      <c r="G1884" t="str">
        <f>VLOOKUP($C1884,'Look-Ups'!$C$2:$G$32,G$1-2,0)</f>
        <v>Proc_Type_01</v>
      </c>
      <c r="H1884" t="s">
        <v>161</v>
      </c>
      <c r="I1884">
        <f t="shared" si="61"/>
        <v>2024</v>
      </c>
      <c r="J1884" t="s">
        <v>23</v>
      </c>
      <c r="K1884" s="78">
        <v>0</v>
      </c>
      <c r="M1884" s="103">
        <v>0</v>
      </c>
    </row>
    <row r="1885" spans="1:13" ht="12.5" customHeight="1" x14ac:dyDescent="0.25">
      <c r="A1885" t="str">
        <f t="shared" si="62"/>
        <v>Function_03Application_062024</v>
      </c>
      <c r="B1885">
        <v>1882</v>
      </c>
      <c r="C1885" t="s">
        <v>359</v>
      </c>
      <c r="D1885" t="str">
        <f>VLOOKUP($C1885,'Look-Ups'!$C$2:$G$32,D$1-2,0)</f>
        <v>Function_03</v>
      </c>
      <c r="E1885" t="str">
        <f>VLOOKUP($C1885,'Look-Ups'!$C$2:$G$32,E$1-2,0)</f>
        <v>Function_Simpl_03</v>
      </c>
      <c r="F1885" t="str">
        <f>VLOOKUP($C1885,'Look-Ups'!$C$2:$G$32,F$1-2,0)</f>
        <v>Segment_03</v>
      </c>
      <c r="G1885" t="str">
        <f>VLOOKUP($C1885,'Look-Ups'!$C$2:$G$32,G$1-2,0)</f>
        <v>Proc_Type_01</v>
      </c>
      <c r="H1885" t="s">
        <v>239</v>
      </c>
      <c r="I1885">
        <f t="shared" si="61"/>
        <v>2024</v>
      </c>
      <c r="J1885" t="s">
        <v>23</v>
      </c>
      <c r="K1885" s="78">
        <v>0</v>
      </c>
      <c r="M1885" s="103">
        <v>0</v>
      </c>
    </row>
    <row r="1886" spans="1:13" ht="12.5" customHeight="1" x14ac:dyDescent="0.25">
      <c r="A1886" t="str">
        <f t="shared" si="62"/>
        <v>Function_03Application_062024</v>
      </c>
      <c r="B1886">
        <v>1883</v>
      </c>
      <c r="C1886" t="s">
        <v>359</v>
      </c>
      <c r="D1886" t="str">
        <f>VLOOKUP($C1886,'Look-Ups'!$C$2:$G$32,D$1-2,0)</f>
        <v>Function_03</v>
      </c>
      <c r="E1886" t="str">
        <f>VLOOKUP($C1886,'Look-Ups'!$C$2:$G$32,E$1-2,0)</f>
        <v>Function_Simpl_03</v>
      </c>
      <c r="F1886" t="str">
        <f>VLOOKUP($C1886,'Look-Ups'!$C$2:$G$32,F$1-2,0)</f>
        <v>Segment_03</v>
      </c>
      <c r="G1886" t="str">
        <f>VLOOKUP($C1886,'Look-Ups'!$C$2:$G$32,G$1-2,0)</f>
        <v>Proc_Type_01</v>
      </c>
      <c r="H1886" t="s">
        <v>156</v>
      </c>
      <c r="I1886">
        <f t="shared" si="61"/>
        <v>2024</v>
      </c>
      <c r="J1886" t="s">
        <v>23</v>
      </c>
      <c r="K1886" s="78">
        <v>0</v>
      </c>
      <c r="M1886" s="103">
        <v>0</v>
      </c>
    </row>
    <row r="1887" spans="1:13" ht="12.5" customHeight="1" x14ac:dyDescent="0.25">
      <c r="A1887" t="str">
        <f t="shared" si="62"/>
        <v>Function_03Application_062024</v>
      </c>
      <c r="B1887">
        <v>1884</v>
      </c>
      <c r="C1887" t="s">
        <v>359</v>
      </c>
      <c r="D1887" t="str">
        <f>VLOOKUP($C1887,'Look-Ups'!$C$2:$G$32,D$1-2,0)</f>
        <v>Function_03</v>
      </c>
      <c r="E1887" t="str">
        <f>VLOOKUP($C1887,'Look-Ups'!$C$2:$G$32,E$1-2,0)</f>
        <v>Function_Simpl_03</v>
      </c>
      <c r="F1887" t="str">
        <f>VLOOKUP($C1887,'Look-Ups'!$C$2:$G$32,F$1-2,0)</f>
        <v>Segment_03</v>
      </c>
      <c r="G1887" t="str">
        <f>VLOOKUP($C1887,'Look-Ups'!$C$2:$G$32,G$1-2,0)</f>
        <v>Proc_Type_01</v>
      </c>
      <c r="H1887" t="s">
        <v>187</v>
      </c>
      <c r="I1887">
        <f t="shared" si="61"/>
        <v>2024</v>
      </c>
      <c r="J1887" t="s">
        <v>23</v>
      </c>
      <c r="K1887" s="78">
        <v>0</v>
      </c>
      <c r="M1887" s="103">
        <v>0</v>
      </c>
    </row>
    <row r="1888" spans="1:13" ht="12.5" customHeight="1" x14ac:dyDescent="0.25">
      <c r="A1888" t="str">
        <f t="shared" si="62"/>
        <v>Function_03Application_062024</v>
      </c>
      <c r="B1888">
        <v>1885</v>
      </c>
      <c r="C1888" t="s">
        <v>359</v>
      </c>
      <c r="D1888" t="str">
        <f>VLOOKUP($C1888,'Look-Ups'!$C$2:$G$32,D$1-2,0)</f>
        <v>Function_03</v>
      </c>
      <c r="E1888" t="str">
        <f>VLOOKUP($C1888,'Look-Ups'!$C$2:$G$32,E$1-2,0)</f>
        <v>Function_Simpl_03</v>
      </c>
      <c r="F1888" t="str">
        <f>VLOOKUP($C1888,'Look-Ups'!$C$2:$G$32,F$1-2,0)</f>
        <v>Segment_03</v>
      </c>
      <c r="G1888" t="str">
        <f>VLOOKUP($C1888,'Look-Ups'!$C$2:$G$32,G$1-2,0)</f>
        <v>Proc_Type_01</v>
      </c>
      <c r="H1888" t="s">
        <v>176</v>
      </c>
      <c r="I1888">
        <f t="shared" si="61"/>
        <v>2024</v>
      </c>
      <c r="J1888" t="s">
        <v>23</v>
      </c>
      <c r="K1888" s="78">
        <v>0</v>
      </c>
      <c r="M1888" s="103">
        <v>0</v>
      </c>
    </row>
    <row r="1889" spans="1:13" ht="12.5" customHeight="1" x14ac:dyDescent="0.25">
      <c r="A1889" t="str">
        <f t="shared" si="62"/>
        <v>Function_03Application_062024</v>
      </c>
      <c r="B1889">
        <v>1886</v>
      </c>
      <c r="C1889" t="s">
        <v>359</v>
      </c>
      <c r="D1889" t="str">
        <f>VLOOKUP($C1889,'Look-Ups'!$C$2:$G$32,D$1-2,0)</f>
        <v>Function_03</v>
      </c>
      <c r="E1889" t="str">
        <f>VLOOKUP($C1889,'Look-Ups'!$C$2:$G$32,E$1-2,0)</f>
        <v>Function_Simpl_03</v>
      </c>
      <c r="F1889" t="str">
        <f>VLOOKUP($C1889,'Look-Ups'!$C$2:$G$32,F$1-2,0)</f>
        <v>Segment_03</v>
      </c>
      <c r="G1889" t="str">
        <f>VLOOKUP($C1889,'Look-Ups'!$C$2:$G$32,G$1-2,0)</f>
        <v>Proc_Type_01</v>
      </c>
      <c r="H1889" t="s">
        <v>219</v>
      </c>
      <c r="I1889">
        <f t="shared" si="61"/>
        <v>2024</v>
      </c>
      <c r="J1889" t="s">
        <v>23</v>
      </c>
      <c r="K1889" s="78">
        <v>0</v>
      </c>
      <c r="M1889" s="103">
        <v>0</v>
      </c>
    </row>
    <row r="1890" spans="1:13" ht="12.5" customHeight="1" x14ac:dyDescent="0.25">
      <c r="A1890" t="str">
        <f t="shared" si="62"/>
        <v>Function_03Application_062024</v>
      </c>
      <c r="B1890">
        <v>1887</v>
      </c>
      <c r="C1890" t="s">
        <v>359</v>
      </c>
      <c r="D1890" t="str">
        <f>VLOOKUP($C1890,'Look-Ups'!$C$2:$G$32,D$1-2,0)</f>
        <v>Function_03</v>
      </c>
      <c r="E1890" t="str">
        <f>VLOOKUP($C1890,'Look-Ups'!$C$2:$G$32,E$1-2,0)</f>
        <v>Function_Simpl_03</v>
      </c>
      <c r="F1890" t="str">
        <f>VLOOKUP($C1890,'Look-Ups'!$C$2:$G$32,F$1-2,0)</f>
        <v>Segment_03</v>
      </c>
      <c r="G1890" t="str">
        <f>VLOOKUP($C1890,'Look-Ups'!$C$2:$G$32,G$1-2,0)</f>
        <v>Proc_Type_01</v>
      </c>
      <c r="H1890" t="s">
        <v>244</v>
      </c>
      <c r="I1890">
        <f t="shared" si="61"/>
        <v>2024</v>
      </c>
      <c r="J1890" t="s">
        <v>23</v>
      </c>
      <c r="K1890" s="78" t="s">
        <v>107</v>
      </c>
      <c r="M1890" s="103">
        <v>1</v>
      </c>
    </row>
    <row r="1891" spans="1:13" ht="12.5" customHeight="1" x14ac:dyDescent="0.25">
      <c r="A1891" t="str">
        <f t="shared" si="62"/>
        <v>Function_03Application_102024</v>
      </c>
      <c r="B1891">
        <v>1888</v>
      </c>
      <c r="C1891" t="s">
        <v>363</v>
      </c>
      <c r="D1891" t="str">
        <f>VLOOKUP($C1891,'Look-Ups'!$C$2:$G$32,D$1-2,0)</f>
        <v>Function_03</v>
      </c>
      <c r="E1891" t="str">
        <f>VLOOKUP($C1891,'Look-Ups'!$C$2:$G$32,E$1-2,0)</f>
        <v>Function_Simpl_03</v>
      </c>
      <c r="F1891" t="str">
        <f>VLOOKUP($C1891,'Look-Ups'!$C$2:$G$32,F$1-2,0)</f>
        <v>Segment_03</v>
      </c>
      <c r="G1891" t="str">
        <f>VLOOKUP($C1891,'Look-Ups'!$C$2:$G$32,G$1-2,0)</f>
        <v>Proc_Type_01</v>
      </c>
      <c r="H1891" t="s">
        <v>195</v>
      </c>
      <c r="I1891">
        <f t="shared" si="61"/>
        <v>2024</v>
      </c>
      <c r="J1891" t="s">
        <v>23</v>
      </c>
      <c r="K1891" s="78">
        <v>0</v>
      </c>
      <c r="M1891" s="103">
        <v>0</v>
      </c>
    </row>
    <row r="1892" spans="1:13" ht="12.5" customHeight="1" x14ac:dyDescent="0.25">
      <c r="A1892" t="str">
        <f t="shared" si="62"/>
        <v>Function_03Application_102024</v>
      </c>
      <c r="B1892">
        <v>1889</v>
      </c>
      <c r="C1892" t="s">
        <v>363</v>
      </c>
      <c r="D1892" t="str">
        <f>VLOOKUP($C1892,'Look-Ups'!$C$2:$G$32,D$1-2,0)</f>
        <v>Function_03</v>
      </c>
      <c r="E1892" t="str">
        <f>VLOOKUP($C1892,'Look-Ups'!$C$2:$G$32,E$1-2,0)</f>
        <v>Function_Simpl_03</v>
      </c>
      <c r="F1892" t="str">
        <f>VLOOKUP($C1892,'Look-Ups'!$C$2:$G$32,F$1-2,0)</f>
        <v>Segment_03</v>
      </c>
      <c r="G1892" t="str">
        <f>VLOOKUP($C1892,'Look-Ups'!$C$2:$G$32,G$1-2,0)</f>
        <v>Proc_Type_01</v>
      </c>
      <c r="H1892" t="s">
        <v>161</v>
      </c>
      <c r="I1892">
        <f t="shared" si="61"/>
        <v>2024</v>
      </c>
      <c r="J1892" t="s">
        <v>23</v>
      </c>
      <c r="K1892" s="78">
        <v>0</v>
      </c>
      <c r="M1892" s="103">
        <v>0</v>
      </c>
    </row>
    <row r="1893" spans="1:13" ht="12.5" customHeight="1" x14ac:dyDescent="0.25">
      <c r="A1893" t="str">
        <f t="shared" si="62"/>
        <v>Function_03Application_102024</v>
      </c>
      <c r="B1893">
        <v>1890</v>
      </c>
      <c r="C1893" t="s">
        <v>363</v>
      </c>
      <c r="D1893" t="str">
        <f>VLOOKUP($C1893,'Look-Ups'!$C$2:$G$32,D$1-2,0)</f>
        <v>Function_03</v>
      </c>
      <c r="E1893" t="str">
        <f>VLOOKUP($C1893,'Look-Ups'!$C$2:$G$32,E$1-2,0)</f>
        <v>Function_Simpl_03</v>
      </c>
      <c r="F1893" t="str">
        <f>VLOOKUP($C1893,'Look-Ups'!$C$2:$G$32,F$1-2,0)</f>
        <v>Segment_03</v>
      </c>
      <c r="G1893" t="str">
        <f>VLOOKUP($C1893,'Look-Ups'!$C$2:$G$32,G$1-2,0)</f>
        <v>Proc_Type_01</v>
      </c>
      <c r="H1893" t="s">
        <v>156</v>
      </c>
      <c r="I1893">
        <f t="shared" si="61"/>
        <v>2024</v>
      </c>
      <c r="J1893" t="s">
        <v>23</v>
      </c>
      <c r="K1893" s="78">
        <v>0</v>
      </c>
      <c r="M1893" s="103">
        <v>0</v>
      </c>
    </row>
    <row r="1894" spans="1:13" ht="12.5" customHeight="1" x14ac:dyDescent="0.25">
      <c r="A1894" t="str">
        <f t="shared" si="62"/>
        <v>Function_03Application_102024</v>
      </c>
      <c r="B1894">
        <v>1891</v>
      </c>
      <c r="C1894" t="s">
        <v>363</v>
      </c>
      <c r="D1894" t="str">
        <f>VLOOKUP($C1894,'Look-Ups'!$C$2:$G$32,D$1-2,0)</f>
        <v>Function_03</v>
      </c>
      <c r="E1894" t="str">
        <f>VLOOKUP($C1894,'Look-Ups'!$C$2:$G$32,E$1-2,0)</f>
        <v>Function_Simpl_03</v>
      </c>
      <c r="F1894" t="str">
        <f>VLOOKUP($C1894,'Look-Ups'!$C$2:$G$32,F$1-2,0)</f>
        <v>Segment_03</v>
      </c>
      <c r="G1894" t="str">
        <f>VLOOKUP($C1894,'Look-Ups'!$C$2:$G$32,G$1-2,0)</f>
        <v>Proc_Type_01</v>
      </c>
      <c r="H1894" t="s">
        <v>187</v>
      </c>
      <c r="I1894">
        <f t="shared" si="61"/>
        <v>2024</v>
      </c>
      <c r="J1894" t="s">
        <v>23</v>
      </c>
      <c r="K1894" s="78">
        <v>0</v>
      </c>
      <c r="M1894" s="103">
        <v>0</v>
      </c>
    </row>
    <row r="1895" spans="1:13" ht="12.5" customHeight="1" x14ac:dyDescent="0.25">
      <c r="A1895" t="str">
        <f t="shared" si="62"/>
        <v>Function_03Application_102024</v>
      </c>
      <c r="B1895">
        <v>1892</v>
      </c>
      <c r="C1895" t="s">
        <v>363</v>
      </c>
      <c r="D1895" t="str">
        <f>VLOOKUP($C1895,'Look-Ups'!$C$2:$G$32,D$1-2,0)</f>
        <v>Function_03</v>
      </c>
      <c r="E1895" t="str">
        <f>VLOOKUP($C1895,'Look-Ups'!$C$2:$G$32,E$1-2,0)</f>
        <v>Function_Simpl_03</v>
      </c>
      <c r="F1895" t="str">
        <f>VLOOKUP($C1895,'Look-Ups'!$C$2:$G$32,F$1-2,0)</f>
        <v>Segment_03</v>
      </c>
      <c r="G1895" t="str">
        <f>VLOOKUP($C1895,'Look-Ups'!$C$2:$G$32,G$1-2,0)</f>
        <v>Proc_Type_01</v>
      </c>
      <c r="H1895" t="s">
        <v>204</v>
      </c>
      <c r="I1895">
        <f t="shared" si="61"/>
        <v>2024</v>
      </c>
      <c r="J1895" t="s">
        <v>23</v>
      </c>
      <c r="K1895" s="78">
        <v>0</v>
      </c>
      <c r="M1895" s="103">
        <v>0</v>
      </c>
    </row>
    <row r="1896" spans="1:13" ht="12.5" customHeight="1" x14ac:dyDescent="0.25">
      <c r="A1896" t="str">
        <f t="shared" si="62"/>
        <v>Function_03Application_102024</v>
      </c>
      <c r="B1896">
        <v>1893</v>
      </c>
      <c r="C1896" t="s">
        <v>363</v>
      </c>
      <c r="D1896" t="str">
        <f>VLOOKUP($C1896,'Look-Ups'!$C$2:$G$32,D$1-2,0)</f>
        <v>Function_03</v>
      </c>
      <c r="E1896" t="str">
        <f>VLOOKUP($C1896,'Look-Ups'!$C$2:$G$32,E$1-2,0)</f>
        <v>Function_Simpl_03</v>
      </c>
      <c r="F1896" t="str">
        <f>VLOOKUP($C1896,'Look-Ups'!$C$2:$G$32,F$1-2,0)</f>
        <v>Segment_03</v>
      </c>
      <c r="G1896" t="str">
        <f>VLOOKUP($C1896,'Look-Ups'!$C$2:$G$32,G$1-2,0)</f>
        <v>Proc_Type_01</v>
      </c>
      <c r="H1896" t="s">
        <v>239</v>
      </c>
      <c r="I1896">
        <f t="shared" si="61"/>
        <v>2024</v>
      </c>
      <c r="J1896" t="s">
        <v>23</v>
      </c>
      <c r="K1896" s="78">
        <v>0</v>
      </c>
      <c r="M1896" s="103">
        <v>0</v>
      </c>
    </row>
    <row r="1897" spans="1:13" ht="12.5" customHeight="1" x14ac:dyDescent="0.25">
      <c r="A1897" t="str">
        <f t="shared" si="62"/>
        <v>Function_03Application_102024</v>
      </c>
      <c r="B1897">
        <v>1894</v>
      </c>
      <c r="C1897" t="s">
        <v>363</v>
      </c>
      <c r="D1897" t="str">
        <f>VLOOKUP($C1897,'Look-Ups'!$C$2:$G$32,D$1-2,0)</f>
        <v>Function_03</v>
      </c>
      <c r="E1897" t="str">
        <f>VLOOKUP($C1897,'Look-Ups'!$C$2:$G$32,E$1-2,0)</f>
        <v>Function_Simpl_03</v>
      </c>
      <c r="F1897" t="str">
        <f>VLOOKUP($C1897,'Look-Ups'!$C$2:$G$32,F$1-2,0)</f>
        <v>Segment_03</v>
      </c>
      <c r="G1897" t="str">
        <f>VLOOKUP($C1897,'Look-Ups'!$C$2:$G$32,G$1-2,0)</f>
        <v>Proc_Type_01</v>
      </c>
      <c r="H1897" t="s">
        <v>219</v>
      </c>
      <c r="I1897">
        <f t="shared" si="61"/>
        <v>2024</v>
      </c>
      <c r="J1897" t="s">
        <v>23</v>
      </c>
      <c r="K1897" s="78">
        <v>0</v>
      </c>
      <c r="M1897" s="103">
        <v>0</v>
      </c>
    </row>
    <row r="1898" spans="1:13" ht="12.5" customHeight="1" x14ac:dyDescent="0.25">
      <c r="A1898" t="str">
        <f t="shared" si="62"/>
        <v>Function_03Application_102024</v>
      </c>
      <c r="B1898">
        <v>1895</v>
      </c>
      <c r="C1898" t="s">
        <v>363</v>
      </c>
      <c r="D1898" t="str">
        <f>VLOOKUP($C1898,'Look-Ups'!$C$2:$G$32,D$1-2,0)</f>
        <v>Function_03</v>
      </c>
      <c r="E1898" t="str">
        <f>VLOOKUP($C1898,'Look-Ups'!$C$2:$G$32,E$1-2,0)</f>
        <v>Function_Simpl_03</v>
      </c>
      <c r="F1898" t="str">
        <f>VLOOKUP($C1898,'Look-Ups'!$C$2:$G$32,F$1-2,0)</f>
        <v>Segment_03</v>
      </c>
      <c r="G1898" t="str">
        <f>VLOOKUP($C1898,'Look-Ups'!$C$2:$G$32,G$1-2,0)</f>
        <v>Proc_Type_01</v>
      </c>
      <c r="H1898" t="s">
        <v>244</v>
      </c>
      <c r="I1898">
        <f t="shared" si="61"/>
        <v>2024</v>
      </c>
      <c r="J1898" t="s">
        <v>23</v>
      </c>
      <c r="K1898" s="78" t="s">
        <v>107</v>
      </c>
      <c r="M1898" s="103">
        <v>1</v>
      </c>
    </row>
    <row r="1899" spans="1:13" ht="12.5" customHeight="1" x14ac:dyDescent="0.25">
      <c r="A1899" t="str">
        <f t="shared" si="62"/>
        <v>Function_03Application_112024</v>
      </c>
      <c r="B1899">
        <v>1896</v>
      </c>
      <c r="C1899" t="s">
        <v>364</v>
      </c>
      <c r="D1899" t="str">
        <f>VLOOKUP($C1899,'Look-Ups'!$C$2:$G$32,D$1-2,0)</f>
        <v>Function_03</v>
      </c>
      <c r="E1899" t="str">
        <f>VLOOKUP($C1899,'Look-Ups'!$C$2:$G$32,E$1-2,0)</f>
        <v>Function_Simpl_03</v>
      </c>
      <c r="F1899" t="str">
        <f>VLOOKUP($C1899,'Look-Ups'!$C$2:$G$32,F$1-2,0)</f>
        <v>Segment_03</v>
      </c>
      <c r="G1899" t="str">
        <f>VLOOKUP($C1899,'Look-Ups'!$C$2:$G$32,G$1-2,0)</f>
        <v>Proc_Type_01</v>
      </c>
      <c r="H1899" t="s">
        <v>195</v>
      </c>
      <c r="I1899">
        <f t="shared" si="61"/>
        <v>2024</v>
      </c>
      <c r="J1899" t="s">
        <v>23</v>
      </c>
      <c r="K1899" s="78">
        <v>0</v>
      </c>
      <c r="M1899" s="103">
        <v>0</v>
      </c>
    </row>
    <row r="1900" spans="1:13" ht="12.5" customHeight="1" x14ac:dyDescent="0.25">
      <c r="A1900" t="str">
        <f t="shared" si="62"/>
        <v>Function_03Application_112024</v>
      </c>
      <c r="B1900">
        <v>1897</v>
      </c>
      <c r="C1900" t="s">
        <v>364</v>
      </c>
      <c r="D1900" t="str">
        <f>VLOOKUP($C1900,'Look-Ups'!$C$2:$G$32,D$1-2,0)</f>
        <v>Function_03</v>
      </c>
      <c r="E1900" t="str">
        <f>VLOOKUP($C1900,'Look-Ups'!$C$2:$G$32,E$1-2,0)</f>
        <v>Function_Simpl_03</v>
      </c>
      <c r="F1900" t="str">
        <f>VLOOKUP($C1900,'Look-Ups'!$C$2:$G$32,F$1-2,0)</f>
        <v>Segment_03</v>
      </c>
      <c r="G1900" t="str">
        <f>VLOOKUP($C1900,'Look-Ups'!$C$2:$G$32,G$1-2,0)</f>
        <v>Proc_Type_01</v>
      </c>
      <c r="H1900" t="s">
        <v>156</v>
      </c>
      <c r="I1900">
        <f t="shared" si="61"/>
        <v>2024</v>
      </c>
      <c r="J1900" t="s">
        <v>23</v>
      </c>
      <c r="K1900" s="78">
        <v>0</v>
      </c>
      <c r="M1900" s="103">
        <v>0</v>
      </c>
    </row>
    <row r="1901" spans="1:13" ht="12.5" customHeight="1" x14ac:dyDescent="0.25">
      <c r="A1901" t="str">
        <f t="shared" si="62"/>
        <v>Function_03Application_112024</v>
      </c>
      <c r="B1901">
        <v>1898</v>
      </c>
      <c r="C1901" t="s">
        <v>364</v>
      </c>
      <c r="D1901" t="str">
        <f>VLOOKUP($C1901,'Look-Ups'!$C$2:$G$32,D$1-2,0)</f>
        <v>Function_03</v>
      </c>
      <c r="E1901" t="str">
        <f>VLOOKUP($C1901,'Look-Ups'!$C$2:$G$32,E$1-2,0)</f>
        <v>Function_Simpl_03</v>
      </c>
      <c r="F1901" t="str">
        <f>VLOOKUP($C1901,'Look-Ups'!$C$2:$G$32,F$1-2,0)</f>
        <v>Segment_03</v>
      </c>
      <c r="G1901" t="str">
        <f>VLOOKUP($C1901,'Look-Ups'!$C$2:$G$32,G$1-2,0)</f>
        <v>Proc_Type_01</v>
      </c>
      <c r="H1901" t="s">
        <v>161</v>
      </c>
      <c r="I1901">
        <f t="shared" si="61"/>
        <v>2024</v>
      </c>
      <c r="J1901" t="s">
        <v>23</v>
      </c>
      <c r="K1901" s="78">
        <v>0</v>
      </c>
      <c r="M1901" s="103">
        <v>0</v>
      </c>
    </row>
    <row r="1902" spans="1:13" ht="12.5" customHeight="1" x14ac:dyDescent="0.25">
      <c r="A1902" t="str">
        <f t="shared" si="62"/>
        <v>Function_03Application_112024</v>
      </c>
      <c r="B1902">
        <v>1899</v>
      </c>
      <c r="C1902" t="s">
        <v>364</v>
      </c>
      <c r="D1902" t="str">
        <f>VLOOKUP($C1902,'Look-Ups'!$C$2:$G$32,D$1-2,0)</f>
        <v>Function_03</v>
      </c>
      <c r="E1902" t="str">
        <f>VLOOKUP($C1902,'Look-Ups'!$C$2:$G$32,E$1-2,0)</f>
        <v>Function_Simpl_03</v>
      </c>
      <c r="F1902" t="str">
        <f>VLOOKUP($C1902,'Look-Ups'!$C$2:$G$32,F$1-2,0)</f>
        <v>Segment_03</v>
      </c>
      <c r="G1902" t="str">
        <f>VLOOKUP($C1902,'Look-Ups'!$C$2:$G$32,G$1-2,0)</f>
        <v>Proc_Type_01</v>
      </c>
      <c r="H1902" t="s">
        <v>239</v>
      </c>
      <c r="I1902">
        <f t="shared" si="61"/>
        <v>2024</v>
      </c>
      <c r="J1902" t="s">
        <v>23</v>
      </c>
      <c r="K1902" s="78">
        <v>0</v>
      </c>
      <c r="M1902" s="103">
        <v>0</v>
      </c>
    </row>
    <row r="1903" spans="1:13" ht="12.5" customHeight="1" x14ac:dyDescent="0.25">
      <c r="A1903" t="str">
        <f t="shared" si="62"/>
        <v>Function_03Application_112024</v>
      </c>
      <c r="B1903">
        <v>1900</v>
      </c>
      <c r="C1903" t="s">
        <v>364</v>
      </c>
      <c r="D1903" t="str">
        <f>VLOOKUP($C1903,'Look-Ups'!$C$2:$G$32,D$1-2,0)</f>
        <v>Function_03</v>
      </c>
      <c r="E1903" t="str">
        <f>VLOOKUP($C1903,'Look-Ups'!$C$2:$G$32,E$1-2,0)</f>
        <v>Function_Simpl_03</v>
      </c>
      <c r="F1903" t="str">
        <f>VLOOKUP($C1903,'Look-Ups'!$C$2:$G$32,F$1-2,0)</f>
        <v>Segment_03</v>
      </c>
      <c r="G1903" t="str">
        <f>VLOOKUP($C1903,'Look-Ups'!$C$2:$G$32,G$1-2,0)</f>
        <v>Proc_Type_01</v>
      </c>
      <c r="H1903" t="s">
        <v>204</v>
      </c>
      <c r="I1903">
        <f t="shared" si="61"/>
        <v>2024</v>
      </c>
      <c r="J1903" t="s">
        <v>23</v>
      </c>
      <c r="K1903" s="78">
        <v>0</v>
      </c>
      <c r="M1903" s="103">
        <v>0</v>
      </c>
    </row>
    <row r="1904" spans="1:13" ht="12.5" customHeight="1" x14ac:dyDescent="0.25">
      <c r="A1904" t="str">
        <f t="shared" si="62"/>
        <v>Function_03Application_112024</v>
      </c>
      <c r="B1904">
        <v>1901</v>
      </c>
      <c r="C1904" t="s">
        <v>364</v>
      </c>
      <c r="D1904" t="str">
        <f>VLOOKUP($C1904,'Look-Ups'!$C$2:$G$32,D$1-2,0)</f>
        <v>Function_03</v>
      </c>
      <c r="E1904" t="str">
        <f>VLOOKUP($C1904,'Look-Ups'!$C$2:$G$32,E$1-2,0)</f>
        <v>Function_Simpl_03</v>
      </c>
      <c r="F1904" t="str">
        <f>VLOOKUP($C1904,'Look-Ups'!$C$2:$G$32,F$1-2,0)</f>
        <v>Segment_03</v>
      </c>
      <c r="G1904" t="str">
        <f>VLOOKUP($C1904,'Look-Ups'!$C$2:$G$32,G$1-2,0)</f>
        <v>Proc_Type_01</v>
      </c>
      <c r="H1904" t="s">
        <v>209</v>
      </c>
      <c r="I1904">
        <f t="shared" si="61"/>
        <v>2024</v>
      </c>
      <c r="J1904" t="s">
        <v>23</v>
      </c>
      <c r="K1904" s="78">
        <v>0</v>
      </c>
      <c r="M1904" s="103">
        <v>0</v>
      </c>
    </row>
    <row r="1905" spans="1:13" ht="12.5" customHeight="1" x14ac:dyDescent="0.25">
      <c r="A1905" t="str">
        <f t="shared" si="62"/>
        <v>Function_03Application_112024</v>
      </c>
      <c r="B1905">
        <v>1902</v>
      </c>
      <c r="C1905" t="s">
        <v>364</v>
      </c>
      <c r="D1905" t="str">
        <f>VLOOKUP($C1905,'Look-Ups'!$C$2:$G$32,D$1-2,0)</f>
        <v>Function_03</v>
      </c>
      <c r="E1905" t="str">
        <f>VLOOKUP($C1905,'Look-Ups'!$C$2:$G$32,E$1-2,0)</f>
        <v>Function_Simpl_03</v>
      </c>
      <c r="F1905" t="str">
        <f>VLOOKUP($C1905,'Look-Ups'!$C$2:$G$32,F$1-2,0)</f>
        <v>Segment_03</v>
      </c>
      <c r="G1905" t="str">
        <f>VLOOKUP($C1905,'Look-Ups'!$C$2:$G$32,G$1-2,0)</f>
        <v>Proc_Type_01</v>
      </c>
      <c r="H1905" t="s">
        <v>219</v>
      </c>
      <c r="I1905">
        <f t="shared" si="61"/>
        <v>2024</v>
      </c>
      <c r="J1905" t="s">
        <v>23</v>
      </c>
      <c r="K1905" s="78">
        <v>0</v>
      </c>
      <c r="M1905" s="103">
        <v>0</v>
      </c>
    </row>
    <row r="1906" spans="1:13" ht="12.5" customHeight="1" x14ac:dyDescent="0.25">
      <c r="A1906" t="str">
        <f t="shared" si="62"/>
        <v>Function_03Application_112024</v>
      </c>
      <c r="B1906">
        <v>1903</v>
      </c>
      <c r="C1906" t="s">
        <v>364</v>
      </c>
      <c r="D1906" t="str">
        <f>VLOOKUP($C1906,'Look-Ups'!$C$2:$G$32,D$1-2,0)</f>
        <v>Function_03</v>
      </c>
      <c r="E1906" t="str">
        <f>VLOOKUP($C1906,'Look-Ups'!$C$2:$G$32,E$1-2,0)</f>
        <v>Function_Simpl_03</v>
      </c>
      <c r="F1906" t="str">
        <f>VLOOKUP($C1906,'Look-Ups'!$C$2:$G$32,F$1-2,0)</f>
        <v>Segment_03</v>
      </c>
      <c r="G1906" t="str">
        <f>VLOOKUP($C1906,'Look-Ups'!$C$2:$G$32,G$1-2,0)</f>
        <v>Proc_Type_01</v>
      </c>
      <c r="H1906" t="s">
        <v>244</v>
      </c>
      <c r="I1906">
        <f t="shared" si="61"/>
        <v>2024</v>
      </c>
      <c r="J1906" t="s">
        <v>23</v>
      </c>
      <c r="K1906" s="78" t="s">
        <v>107</v>
      </c>
      <c r="M1906" s="103">
        <v>1</v>
      </c>
    </row>
    <row r="1907" spans="1:13" ht="12.5" customHeight="1" x14ac:dyDescent="0.25">
      <c r="A1907" t="str">
        <f t="shared" si="62"/>
        <v>Function_03Application_142024</v>
      </c>
      <c r="B1907">
        <v>1904</v>
      </c>
      <c r="C1907" t="s">
        <v>367</v>
      </c>
      <c r="D1907" t="str">
        <f>VLOOKUP($C1907,'Look-Ups'!$C$2:$G$32,D$1-2,0)</f>
        <v>Function_03</v>
      </c>
      <c r="E1907" t="str">
        <f>VLOOKUP($C1907,'Look-Ups'!$C$2:$G$32,E$1-2,0)</f>
        <v>Function_Simpl_03</v>
      </c>
      <c r="F1907" t="str">
        <f>VLOOKUP($C1907,'Look-Ups'!$C$2:$G$32,F$1-2,0)</f>
        <v>Segment_03</v>
      </c>
      <c r="G1907" t="str">
        <f>VLOOKUP($C1907,'Look-Ups'!$C$2:$G$32,G$1-2,0)</f>
        <v>Proc_Type_01</v>
      </c>
      <c r="H1907" t="s">
        <v>195</v>
      </c>
      <c r="I1907">
        <f t="shared" si="61"/>
        <v>2024</v>
      </c>
      <c r="J1907" t="s">
        <v>23</v>
      </c>
      <c r="K1907" s="78">
        <v>0</v>
      </c>
      <c r="M1907" s="103">
        <v>0</v>
      </c>
    </row>
    <row r="1908" spans="1:13" ht="12.5" customHeight="1" x14ac:dyDescent="0.25">
      <c r="A1908" t="str">
        <f t="shared" si="62"/>
        <v>Function_03Application_142024</v>
      </c>
      <c r="B1908">
        <v>1905</v>
      </c>
      <c r="C1908" t="s">
        <v>367</v>
      </c>
      <c r="D1908" t="str">
        <f>VLOOKUP($C1908,'Look-Ups'!$C$2:$G$32,D$1-2,0)</f>
        <v>Function_03</v>
      </c>
      <c r="E1908" t="str">
        <f>VLOOKUP($C1908,'Look-Ups'!$C$2:$G$32,E$1-2,0)</f>
        <v>Function_Simpl_03</v>
      </c>
      <c r="F1908" t="str">
        <f>VLOOKUP($C1908,'Look-Ups'!$C$2:$G$32,F$1-2,0)</f>
        <v>Segment_03</v>
      </c>
      <c r="G1908" t="str">
        <f>VLOOKUP($C1908,'Look-Ups'!$C$2:$G$32,G$1-2,0)</f>
        <v>Proc_Type_01</v>
      </c>
      <c r="H1908" t="s">
        <v>161</v>
      </c>
      <c r="I1908">
        <f t="shared" ref="I1908:I1971" si="63">I1553+1</f>
        <v>2024</v>
      </c>
      <c r="J1908" t="s">
        <v>23</v>
      </c>
      <c r="K1908" s="78">
        <v>0</v>
      </c>
      <c r="M1908" s="103">
        <v>0</v>
      </c>
    </row>
    <row r="1909" spans="1:13" ht="12.5" customHeight="1" x14ac:dyDescent="0.25">
      <c r="A1909" t="str">
        <f t="shared" si="62"/>
        <v>Function_03Application_142024</v>
      </c>
      <c r="B1909">
        <v>1906</v>
      </c>
      <c r="C1909" t="s">
        <v>367</v>
      </c>
      <c r="D1909" t="str">
        <f>VLOOKUP($C1909,'Look-Ups'!$C$2:$G$32,D$1-2,0)</f>
        <v>Function_03</v>
      </c>
      <c r="E1909" t="str">
        <f>VLOOKUP($C1909,'Look-Ups'!$C$2:$G$32,E$1-2,0)</f>
        <v>Function_Simpl_03</v>
      </c>
      <c r="F1909" t="str">
        <f>VLOOKUP($C1909,'Look-Ups'!$C$2:$G$32,F$1-2,0)</f>
        <v>Segment_03</v>
      </c>
      <c r="G1909" t="str">
        <f>VLOOKUP($C1909,'Look-Ups'!$C$2:$G$32,G$1-2,0)</f>
        <v>Proc_Type_01</v>
      </c>
      <c r="H1909" t="s">
        <v>219</v>
      </c>
      <c r="I1909">
        <f t="shared" si="63"/>
        <v>2024</v>
      </c>
      <c r="J1909" t="s">
        <v>23</v>
      </c>
      <c r="K1909" s="78">
        <v>0</v>
      </c>
      <c r="M1909" s="103">
        <v>0</v>
      </c>
    </row>
    <row r="1910" spans="1:13" ht="12.5" customHeight="1" x14ac:dyDescent="0.25">
      <c r="A1910" t="str">
        <f t="shared" si="62"/>
        <v>Function_03Application_142024</v>
      </c>
      <c r="B1910">
        <v>1907</v>
      </c>
      <c r="C1910" t="s">
        <v>367</v>
      </c>
      <c r="D1910" t="str">
        <f>VLOOKUP($C1910,'Look-Ups'!$C$2:$G$32,D$1-2,0)</f>
        <v>Function_03</v>
      </c>
      <c r="E1910" t="str">
        <f>VLOOKUP($C1910,'Look-Ups'!$C$2:$G$32,E$1-2,0)</f>
        <v>Function_Simpl_03</v>
      </c>
      <c r="F1910" t="str">
        <f>VLOOKUP($C1910,'Look-Ups'!$C$2:$G$32,F$1-2,0)</f>
        <v>Segment_03</v>
      </c>
      <c r="G1910" t="str">
        <f>VLOOKUP($C1910,'Look-Ups'!$C$2:$G$32,G$1-2,0)</f>
        <v>Proc_Type_01</v>
      </c>
      <c r="H1910" t="s">
        <v>162</v>
      </c>
      <c r="I1910">
        <f t="shared" si="63"/>
        <v>2024</v>
      </c>
      <c r="J1910" t="s">
        <v>23</v>
      </c>
      <c r="K1910" s="78">
        <v>0</v>
      </c>
      <c r="M1910" s="103">
        <v>0</v>
      </c>
    </row>
    <row r="1911" spans="1:13" ht="12.5" customHeight="1" x14ac:dyDescent="0.25">
      <c r="A1911" t="str">
        <f t="shared" si="62"/>
        <v>Function_03Application_142024</v>
      </c>
      <c r="B1911">
        <v>1908</v>
      </c>
      <c r="C1911" t="s">
        <v>367</v>
      </c>
      <c r="D1911" t="str">
        <f>VLOOKUP($C1911,'Look-Ups'!$C$2:$G$32,D$1-2,0)</f>
        <v>Function_03</v>
      </c>
      <c r="E1911" t="str">
        <f>VLOOKUP($C1911,'Look-Ups'!$C$2:$G$32,E$1-2,0)</f>
        <v>Function_Simpl_03</v>
      </c>
      <c r="F1911" t="str">
        <f>VLOOKUP($C1911,'Look-Ups'!$C$2:$G$32,F$1-2,0)</f>
        <v>Segment_03</v>
      </c>
      <c r="G1911" t="str">
        <f>VLOOKUP($C1911,'Look-Ups'!$C$2:$G$32,G$1-2,0)</f>
        <v>Proc_Type_01</v>
      </c>
      <c r="H1911" t="s">
        <v>156</v>
      </c>
      <c r="I1911">
        <f t="shared" si="63"/>
        <v>2024</v>
      </c>
      <c r="J1911" t="s">
        <v>23</v>
      </c>
      <c r="K1911" s="78">
        <v>0</v>
      </c>
      <c r="M1911" s="103">
        <v>0</v>
      </c>
    </row>
    <row r="1912" spans="1:13" ht="12.5" customHeight="1" x14ac:dyDescent="0.25">
      <c r="A1912" t="str">
        <f t="shared" si="62"/>
        <v>Function_03Application_142024</v>
      </c>
      <c r="B1912">
        <v>1909</v>
      </c>
      <c r="C1912" t="s">
        <v>367</v>
      </c>
      <c r="D1912" t="str">
        <f>VLOOKUP($C1912,'Look-Ups'!$C$2:$G$32,D$1-2,0)</f>
        <v>Function_03</v>
      </c>
      <c r="E1912" t="str">
        <f>VLOOKUP($C1912,'Look-Ups'!$C$2:$G$32,E$1-2,0)</f>
        <v>Function_Simpl_03</v>
      </c>
      <c r="F1912" t="str">
        <f>VLOOKUP($C1912,'Look-Ups'!$C$2:$G$32,F$1-2,0)</f>
        <v>Segment_03</v>
      </c>
      <c r="G1912" t="str">
        <f>VLOOKUP($C1912,'Look-Ups'!$C$2:$G$32,G$1-2,0)</f>
        <v>Proc_Type_01</v>
      </c>
      <c r="H1912" t="s">
        <v>187</v>
      </c>
      <c r="I1912">
        <f t="shared" si="63"/>
        <v>2024</v>
      </c>
      <c r="J1912" t="s">
        <v>23</v>
      </c>
      <c r="K1912" s="78">
        <v>0</v>
      </c>
      <c r="M1912" s="103">
        <v>0</v>
      </c>
    </row>
    <row r="1913" spans="1:13" ht="12.5" customHeight="1" x14ac:dyDescent="0.25">
      <c r="A1913" t="str">
        <f t="shared" si="62"/>
        <v>Function_03Application_142024</v>
      </c>
      <c r="B1913">
        <v>1910</v>
      </c>
      <c r="C1913" t="s">
        <v>367</v>
      </c>
      <c r="D1913" t="str">
        <f>VLOOKUP($C1913,'Look-Ups'!$C$2:$G$32,D$1-2,0)</f>
        <v>Function_03</v>
      </c>
      <c r="E1913" t="str">
        <f>VLOOKUP($C1913,'Look-Ups'!$C$2:$G$32,E$1-2,0)</f>
        <v>Function_Simpl_03</v>
      </c>
      <c r="F1913" t="str">
        <f>VLOOKUP($C1913,'Look-Ups'!$C$2:$G$32,F$1-2,0)</f>
        <v>Segment_03</v>
      </c>
      <c r="G1913" t="str">
        <f>VLOOKUP($C1913,'Look-Ups'!$C$2:$G$32,G$1-2,0)</f>
        <v>Proc_Type_01</v>
      </c>
      <c r="H1913" t="s">
        <v>239</v>
      </c>
      <c r="I1913">
        <f t="shared" si="63"/>
        <v>2024</v>
      </c>
      <c r="J1913" t="s">
        <v>23</v>
      </c>
      <c r="K1913" s="78">
        <v>0</v>
      </c>
      <c r="M1913" s="103">
        <v>0</v>
      </c>
    </row>
    <row r="1914" spans="1:13" ht="12.5" customHeight="1" x14ac:dyDescent="0.25">
      <c r="A1914" t="str">
        <f t="shared" si="62"/>
        <v>Function_03Application_142024</v>
      </c>
      <c r="B1914">
        <v>1911</v>
      </c>
      <c r="C1914" t="s">
        <v>367</v>
      </c>
      <c r="D1914" t="str">
        <f>VLOOKUP($C1914,'Look-Ups'!$C$2:$G$32,D$1-2,0)</f>
        <v>Function_03</v>
      </c>
      <c r="E1914" t="str">
        <f>VLOOKUP($C1914,'Look-Ups'!$C$2:$G$32,E$1-2,0)</f>
        <v>Function_Simpl_03</v>
      </c>
      <c r="F1914" t="str">
        <f>VLOOKUP($C1914,'Look-Ups'!$C$2:$G$32,F$1-2,0)</f>
        <v>Segment_03</v>
      </c>
      <c r="G1914" t="str">
        <f>VLOOKUP($C1914,'Look-Ups'!$C$2:$G$32,G$1-2,0)</f>
        <v>Proc_Type_01</v>
      </c>
      <c r="H1914" t="s">
        <v>244</v>
      </c>
      <c r="I1914">
        <f t="shared" si="63"/>
        <v>2024</v>
      </c>
      <c r="J1914" t="s">
        <v>23</v>
      </c>
      <c r="K1914" s="78" t="s">
        <v>107</v>
      </c>
      <c r="M1914" s="103">
        <v>1</v>
      </c>
    </row>
    <row r="1915" spans="1:13" ht="12.5" customHeight="1" x14ac:dyDescent="0.25">
      <c r="A1915" t="str">
        <f t="shared" si="62"/>
        <v>Function_03Application_152024</v>
      </c>
      <c r="B1915">
        <v>1912</v>
      </c>
      <c r="C1915" t="s">
        <v>368</v>
      </c>
      <c r="D1915" t="str">
        <f>VLOOKUP($C1915,'Look-Ups'!$C$2:$G$32,D$1-2,0)</f>
        <v>Function_03</v>
      </c>
      <c r="E1915" t="str">
        <f>VLOOKUP($C1915,'Look-Ups'!$C$2:$G$32,E$1-2,0)</f>
        <v>Function_Simpl_03</v>
      </c>
      <c r="F1915" t="str">
        <f>VLOOKUP($C1915,'Look-Ups'!$C$2:$G$32,F$1-2,0)</f>
        <v>Segment_03</v>
      </c>
      <c r="G1915" t="str">
        <f>VLOOKUP($C1915,'Look-Ups'!$C$2:$G$32,G$1-2,0)</f>
        <v>Proc_Type_01</v>
      </c>
      <c r="H1915" t="s">
        <v>195</v>
      </c>
      <c r="I1915">
        <f t="shared" si="63"/>
        <v>2024</v>
      </c>
      <c r="J1915" t="s">
        <v>23</v>
      </c>
      <c r="K1915" s="78">
        <v>0</v>
      </c>
      <c r="M1915" s="103">
        <v>0</v>
      </c>
    </row>
    <row r="1916" spans="1:13" ht="12.5" customHeight="1" x14ac:dyDescent="0.25">
      <c r="A1916" t="str">
        <f t="shared" si="62"/>
        <v>Function_03Application_152024</v>
      </c>
      <c r="B1916">
        <v>1913</v>
      </c>
      <c r="C1916" t="s">
        <v>368</v>
      </c>
      <c r="D1916" t="str">
        <f>VLOOKUP($C1916,'Look-Ups'!$C$2:$G$32,D$1-2,0)</f>
        <v>Function_03</v>
      </c>
      <c r="E1916" t="str">
        <f>VLOOKUP($C1916,'Look-Ups'!$C$2:$G$32,E$1-2,0)</f>
        <v>Function_Simpl_03</v>
      </c>
      <c r="F1916" t="str">
        <f>VLOOKUP($C1916,'Look-Ups'!$C$2:$G$32,F$1-2,0)</f>
        <v>Segment_03</v>
      </c>
      <c r="G1916" t="str">
        <f>VLOOKUP($C1916,'Look-Ups'!$C$2:$G$32,G$1-2,0)</f>
        <v>Proc_Type_01</v>
      </c>
      <c r="H1916" t="s">
        <v>161</v>
      </c>
      <c r="I1916">
        <f t="shared" si="63"/>
        <v>2024</v>
      </c>
      <c r="J1916" t="s">
        <v>23</v>
      </c>
      <c r="K1916" s="78">
        <v>0</v>
      </c>
      <c r="M1916" s="103">
        <v>0</v>
      </c>
    </row>
    <row r="1917" spans="1:13" ht="12.5" customHeight="1" x14ac:dyDescent="0.25">
      <c r="A1917" t="str">
        <f t="shared" si="62"/>
        <v>Function_03Application_152024</v>
      </c>
      <c r="B1917">
        <v>1914</v>
      </c>
      <c r="C1917" t="s">
        <v>368</v>
      </c>
      <c r="D1917" t="str">
        <f>VLOOKUP($C1917,'Look-Ups'!$C$2:$G$32,D$1-2,0)</f>
        <v>Function_03</v>
      </c>
      <c r="E1917" t="str">
        <f>VLOOKUP($C1917,'Look-Ups'!$C$2:$G$32,E$1-2,0)</f>
        <v>Function_Simpl_03</v>
      </c>
      <c r="F1917" t="str">
        <f>VLOOKUP($C1917,'Look-Ups'!$C$2:$G$32,F$1-2,0)</f>
        <v>Segment_03</v>
      </c>
      <c r="G1917" t="str">
        <f>VLOOKUP($C1917,'Look-Ups'!$C$2:$G$32,G$1-2,0)</f>
        <v>Proc_Type_01</v>
      </c>
      <c r="H1917" t="s">
        <v>239</v>
      </c>
      <c r="I1917">
        <f t="shared" si="63"/>
        <v>2024</v>
      </c>
      <c r="J1917" t="s">
        <v>23</v>
      </c>
      <c r="K1917" s="78">
        <v>0</v>
      </c>
      <c r="M1917" s="103">
        <v>0</v>
      </c>
    </row>
    <row r="1918" spans="1:13" ht="12.5" customHeight="1" x14ac:dyDescent="0.25">
      <c r="A1918" t="str">
        <f t="shared" si="62"/>
        <v>Function_03Application_152024</v>
      </c>
      <c r="B1918">
        <v>1915</v>
      </c>
      <c r="C1918" t="s">
        <v>368</v>
      </c>
      <c r="D1918" t="str">
        <f>VLOOKUP($C1918,'Look-Ups'!$C$2:$G$32,D$1-2,0)</f>
        <v>Function_03</v>
      </c>
      <c r="E1918" t="str">
        <f>VLOOKUP($C1918,'Look-Ups'!$C$2:$G$32,E$1-2,0)</f>
        <v>Function_Simpl_03</v>
      </c>
      <c r="F1918" t="str">
        <f>VLOOKUP($C1918,'Look-Ups'!$C$2:$G$32,F$1-2,0)</f>
        <v>Segment_03</v>
      </c>
      <c r="G1918" t="str">
        <f>VLOOKUP($C1918,'Look-Ups'!$C$2:$G$32,G$1-2,0)</f>
        <v>Proc_Type_01</v>
      </c>
      <c r="H1918" t="s">
        <v>187</v>
      </c>
      <c r="I1918">
        <f t="shared" si="63"/>
        <v>2024</v>
      </c>
      <c r="J1918" t="s">
        <v>23</v>
      </c>
      <c r="K1918" s="78">
        <v>0</v>
      </c>
      <c r="M1918" s="103">
        <v>0</v>
      </c>
    </row>
    <row r="1919" spans="1:13" ht="12.5" customHeight="1" x14ac:dyDescent="0.25">
      <c r="A1919" t="str">
        <f t="shared" si="62"/>
        <v>Function_03Application_152024</v>
      </c>
      <c r="B1919">
        <v>1916</v>
      </c>
      <c r="C1919" t="s">
        <v>368</v>
      </c>
      <c r="D1919" t="str">
        <f>VLOOKUP($C1919,'Look-Ups'!$C$2:$G$32,D$1-2,0)</f>
        <v>Function_03</v>
      </c>
      <c r="E1919" t="str">
        <f>VLOOKUP($C1919,'Look-Ups'!$C$2:$G$32,E$1-2,0)</f>
        <v>Function_Simpl_03</v>
      </c>
      <c r="F1919" t="str">
        <f>VLOOKUP($C1919,'Look-Ups'!$C$2:$G$32,F$1-2,0)</f>
        <v>Segment_03</v>
      </c>
      <c r="G1919" t="str">
        <f>VLOOKUP($C1919,'Look-Ups'!$C$2:$G$32,G$1-2,0)</f>
        <v>Proc_Type_01</v>
      </c>
      <c r="H1919" t="s">
        <v>204</v>
      </c>
      <c r="I1919">
        <f t="shared" si="63"/>
        <v>2024</v>
      </c>
      <c r="J1919" t="s">
        <v>23</v>
      </c>
      <c r="K1919" s="78">
        <v>0</v>
      </c>
      <c r="M1919" s="103">
        <v>0</v>
      </c>
    </row>
    <row r="1920" spans="1:13" ht="12.5" customHeight="1" x14ac:dyDescent="0.25">
      <c r="A1920" t="str">
        <f t="shared" si="62"/>
        <v>Function_03Application_152024</v>
      </c>
      <c r="B1920">
        <v>1917</v>
      </c>
      <c r="C1920" t="s">
        <v>368</v>
      </c>
      <c r="D1920" t="str">
        <f>VLOOKUP($C1920,'Look-Ups'!$C$2:$G$32,D$1-2,0)</f>
        <v>Function_03</v>
      </c>
      <c r="E1920" t="str">
        <f>VLOOKUP($C1920,'Look-Ups'!$C$2:$G$32,E$1-2,0)</f>
        <v>Function_Simpl_03</v>
      </c>
      <c r="F1920" t="str">
        <f>VLOOKUP($C1920,'Look-Ups'!$C$2:$G$32,F$1-2,0)</f>
        <v>Segment_03</v>
      </c>
      <c r="G1920" t="str">
        <f>VLOOKUP($C1920,'Look-Ups'!$C$2:$G$32,G$1-2,0)</f>
        <v>Proc_Type_01</v>
      </c>
      <c r="H1920" t="s">
        <v>162</v>
      </c>
      <c r="I1920">
        <f t="shared" si="63"/>
        <v>2024</v>
      </c>
      <c r="J1920" t="s">
        <v>23</v>
      </c>
      <c r="K1920" s="78">
        <v>0</v>
      </c>
      <c r="M1920" s="103">
        <v>0</v>
      </c>
    </row>
    <row r="1921" spans="1:13" ht="12.5" customHeight="1" x14ac:dyDescent="0.25">
      <c r="A1921" t="str">
        <f t="shared" si="62"/>
        <v>Function_03Application_152024</v>
      </c>
      <c r="B1921">
        <v>1918</v>
      </c>
      <c r="C1921" t="s">
        <v>368</v>
      </c>
      <c r="D1921" t="str">
        <f>VLOOKUP($C1921,'Look-Ups'!$C$2:$G$32,D$1-2,0)</f>
        <v>Function_03</v>
      </c>
      <c r="E1921" t="str">
        <f>VLOOKUP($C1921,'Look-Ups'!$C$2:$G$32,E$1-2,0)</f>
        <v>Function_Simpl_03</v>
      </c>
      <c r="F1921" t="str">
        <f>VLOOKUP($C1921,'Look-Ups'!$C$2:$G$32,F$1-2,0)</f>
        <v>Segment_03</v>
      </c>
      <c r="G1921" t="str">
        <f>VLOOKUP($C1921,'Look-Ups'!$C$2:$G$32,G$1-2,0)</f>
        <v>Proc_Type_01</v>
      </c>
      <c r="H1921" t="s">
        <v>156</v>
      </c>
      <c r="I1921">
        <f t="shared" si="63"/>
        <v>2024</v>
      </c>
      <c r="J1921" t="s">
        <v>23</v>
      </c>
      <c r="K1921" s="78">
        <v>0</v>
      </c>
      <c r="M1921" s="103">
        <v>0</v>
      </c>
    </row>
    <row r="1922" spans="1:13" ht="12.5" customHeight="1" x14ac:dyDescent="0.25">
      <c r="A1922" t="str">
        <f t="shared" si="62"/>
        <v>Function_03Application_152024</v>
      </c>
      <c r="B1922">
        <v>1919</v>
      </c>
      <c r="C1922" t="s">
        <v>368</v>
      </c>
      <c r="D1922" t="str">
        <f>VLOOKUP($C1922,'Look-Ups'!$C$2:$G$32,D$1-2,0)</f>
        <v>Function_03</v>
      </c>
      <c r="E1922" t="str">
        <f>VLOOKUP($C1922,'Look-Ups'!$C$2:$G$32,E$1-2,0)</f>
        <v>Function_Simpl_03</v>
      </c>
      <c r="F1922" t="str">
        <f>VLOOKUP($C1922,'Look-Ups'!$C$2:$G$32,F$1-2,0)</f>
        <v>Segment_03</v>
      </c>
      <c r="G1922" t="str">
        <f>VLOOKUP($C1922,'Look-Ups'!$C$2:$G$32,G$1-2,0)</f>
        <v>Proc_Type_01</v>
      </c>
      <c r="H1922" t="s">
        <v>244</v>
      </c>
      <c r="I1922">
        <f t="shared" si="63"/>
        <v>2024</v>
      </c>
      <c r="J1922" t="s">
        <v>23</v>
      </c>
      <c r="K1922" s="78" t="s">
        <v>107</v>
      </c>
      <c r="M1922" s="103">
        <v>1</v>
      </c>
    </row>
    <row r="1923" spans="1:13" ht="12.5" customHeight="1" x14ac:dyDescent="0.25">
      <c r="A1923" t="str">
        <f t="shared" si="62"/>
        <v>Function_03Application_072024</v>
      </c>
      <c r="B1923">
        <v>1920</v>
      </c>
      <c r="C1923" t="s">
        <v>360</v>
      </c>
      <c r="D1923" t="str">
        <f>VLOOKUP($C1923,'Look-Ups'!$C$2:$G$32,D$1-2,0)</f>
        <v>Function_03</v>
      </c>
      <c r="E1923" t="str">
        <f>VLOOKUP($C1923,'Look-Ups'!$C$2:$G$32,E$1-2,0)</f>
        <v>Function_Simpl_03</v>
      </c>
      <c r="F1923" t="str">
        <f>VLOOKUP($C1923,'Look-Ups'!$C$2:$G$32,F$1-2,0)</f>
        <v>Segment_03</v>
      </c>
      <c r="G1923" t="str">
        <f>VLOOKUP($C1923,'Look-Ups'!$C$2:$G$32,G$1-2,0)</f>
        <v>Proc_Type_01</v>
      </c>
      <c r="H1923" t="s">
        <v>195</v>
      </c>
      <c r="I1923">
        <f t="shared" si="63"/>
        <v>2024</v>
      </c>
      <c r="J1923" t="s">
        <v>23</v>
      </c>
      <c r="K1923" s="78">
        <v>0</v>
      </c>
      <c r="M1923" s="103">
        <v>0</v>
      </c>
    </row>
    <row r="1924" spans="1:13" ht="12.5" customHeight="1" x14ac:dyDescent="0.25">
      <c r="A1924" t="str">
        <f t="shared" si="62"/>
        <v>Function_03Application_072024</v>
      </c>
      <c r="B1924">
        <v>1921</v>
      </c>
      <c r="C1924" t="s">
        <v>360</v>
      </c>
      <c r="D1924" t="str">
        <f>VLOOKUP($C1924,'Look-Ups'!$C$2:$G$32,D$1-2,0)</f>
        <v>Function_03</v>
      </c>
      <c r="E1924" t="str">
        <f>VLOOKUP($C1924,'Look-Ups'!$C$2:$G$32,E$1-2,0)</f>
        <v>Function_Simpl_03</v>
      </c>
      <c r="F1924" t="str">
        <f>VLOOKUP($C1924,'Look-Ups'!$C$2:$G$32,F$1-2,0)</f>
        <v>Segment_03</v>
      </c>
      <c r="G1924" t="str">
        <f>VLOOKUP($C1924,'Look-Ups'!$C$2:$G$32,G$1-2,0)</f>
        <v>Proc_Type_01</v>
      </c>
      <c r="H1924" t="s">
        <v>161</v>
      </c>
      <c r="I1924">
        <f t="shared" si="63"/>
        <v>2024</v>
      </c>
      <c r="J1924" t="s">
        <v>23</v>
      </c>
      <c r="K1924" s="78">
        <v>0</v>
      </c>
      <c r="M1924" s="103">
        <v>0</v>
      </c>
    </row>
    <row r="1925" spans="1:13" ht="12.5" customHeight="1" x14ac:dyDescent="0.25">
      <c r="A1925" t="str">
        <f t="shared" ref="A1925:A1988" si="64">D1925&amp;C1925&amp;I1925</f>
        <v>Function_03Application_072024</v>
      </c>
      <c r="B1925">
        <v>1922</v>
      </c>
      <c r="C1925" t="s">
        <v>360</v>
      </c>
      <c r="D1925" t="str">
        <f>VLOOKUP($C1925,'Look-Ups'!$C$2:$G$32,D$1-2,0)</f>
        <v>Function_03</v>
      </c>
      <c r="E1925" t="str">
        <f>VLOOKUP($C1925,'Look-Ups'!$C$2:$G$32,E$1-2,0)</f>
        <v>Function_Simpl_03</v>
      </c>
      <c r="F1925" t="str">
        <f>VLOOKUP($C1925,'Look-Ups'!$C$2:$G$32,F$1-2,0)</f>
        <v>Segment_03</v>
      </c>
      <c r="G1925" t="str">
        <f>VLOOKUP($C1925,'Look-Ups'!$C$2:$G$32,G$1-2,0)</f>
        <v>Proc_Type_01</v>
      </c>
      <c r="H1925" t="s">
        <v>156</v>
      </c>
      <c r="I1925">
        <f t="shared" si="63"/>
        <v>2024</v>
      </c>
      <c r="J1925" t="s">
        <v>23</v>
      </c>
      <c r="K1925" s="78">
        <v>0</v>
      </c>
      <c r="M1925" s="103">
        <v>0</v>
      </c>
    </row>
    <row r="1926" spans="1:13" ht="12.5" customHeight="1" x14ac:dyDescent="0.25">
      <c r="A1926" t="str">
        <f t="shared" si="64"/>
        <v>Function_03Application_072024</v>
      </c>
      <c r="B1926">
        <v>1923</v>
      </c>
      <c r="C1926" t="s">
        <v>360</v>
      </c>
      <c r="D1926" t="str">
        <f>VLOOKUP($C1926,'Look-Ups'!$C$2:$G$32,D$1-2,0)</f>
        <v>Function_03</v>
      </c>
      <c r="E1926" t="str">
        <f>VLOOKUP($C1926,'Look-Ups'!$C$2:$G$32,E$1-2,0)</f>
        <v>Function_Simpl_03</v>
      </c>
      <c r="F1926" t="str">
        <f>VLOOKUP($C1926,'Look-Ups'!$C$2:$G$32,F$1-2,0)</f>
        <v>Segment_03</v>
      </c>
      <c r="G1926" t="str">
        <f>VLOOKUP($C1926,'Look-Ups'!$C$2:$G$32,G$1-2,0)</f>
        <v>Proc_Type_01</v>
      </c>
      <c r="H1926" t="s">
        <v>187</v>
      </c>
      <c r="I1926">
        <f t="shared" si="63"/>
        <v>2024</v>
      </c>
      <c r="J1926" t="s">
        <v>23</v>
      </c>
      <c r="K1926" s="78">
        <v>0</v>
      </c>
      <c r="M1926" s="103">
        <v>0</v>
      </c>
    </row>
    <row r="1927" spans="1:13" ht="12.5" customHeight="1" x14ac:dyDescent="0.25">
      <c r="A1927" t="str">
        <f t="shared" si="64"/>
        <v>Function_03Application_072024</v>
      </c>
      <c r="B1927">
        <v>1924</v>
      </c>
      <c r="C1927" t="s">
        <v>360</v>
      </c>
      <c r="D1927" t="str">
        <f>VLOOKUP($C1927,'Look-Ups'!$C$2:$G$32,D$1-2,0)</f>
        <v>Function_03</v>
      </c>
      <c r="E1927" t="str">
        <f>VLOOKUP($C1927,'Look-Ups'!$C$2:$G$32,E$1-2,0)</f>
        <v>Function_Simpl_03</v>
      </c>
      <c r="F1927" t="str">
        <f>VLOOKUP($C1927,'Look-Ups'!$C$2:$G$32,F$1-2,0)</f>
        <v>Segment_03</v>
      </c>
      <c r="G1927" t="str">
        <f>VLOOKUP($C1927,'Look-Ups'!$C$2:$G$32,G$1-2,0)</f>
        <v>Proc_Type_01</v>
      </c>
      <c r="H1927" t="s">
        <v>219</v>
      </c>
      <c r="I1927">
        <f t="shared" si="63"/>
        <v>2024</v>
      </c>
      <c r="J1927" t="s">
        <v>23</v>
      </c>
      <c r="K1927" s="78">
        <v>0</v>
      </c>
      <c r="M1927" s="103">
        <v>0</v>
      </c>
    </row>
    <row r="1928" spans="1:13" ht="12.5" customHeight="1" x14ac:dyDescent="0.25">
      <c r="A1928" t="str">
        <f t="shared" si="64"/>
        <v>Function_03Application_072024</v>
      </c>
      <c r="B1928">
        <v>1925</v>
      </c>
      <c r="C1928" t="s">
        <v>360</v>
      </c>
      <c r="D1928" t="str">
        <f>VLOOKUP($C1928,'Look-Ups'!$C$2:$G$32,D$1-2,0)</f>
        <v>Function_03</v>
      </c>
      <c r="E1928" t="str">
        <f>VLOOKUP($C1928,'Look-Ups'!$C$2:$G$32,E$1-2,0)</f>
        <v>Function_Simpl_03</v>
      </c>
      <c r="F1928" t="str">
        <f>VLOOKUP($C1928,'Look-Ups'!$C$2:$G$32,F$1-2,0)</f>
        <v>Segment_03</v>
      </c>
      <c r="G1928" t="str">
        <f>VLOOKUP($C1928,'Look-Ups'!$C$2:$G$32,G$1-2,0)</f>
        <v>Proc_Type_01</v>
      </c>
      <c r="H1928" t="s">
        <v>204</v>
      </c>
      <c r="I1928">
        <f t="shared" si="63"/>
        <v>2024</v>
      </c>
      <c r="J1928" t="s">
        <v>23</v>
      </c>
      <c r="K1928" s="78">
        <v>0</v>
      </c>
      <c r="M1928" s="103">
        <v>0</v>
      </c>
    </row>
    <row r="1929" spans="1:13" ht="12.5" customHeight="1" x14ac:dyDescent="0.25">
      <c r="A1929" t="str">
        <f t="shared" si="64"/>
        <v>Function_03Application_072024</v>
      </c>
      <c r="B1929">
        <v>1926</v>
      </c>
      <c r="C1929" t="s">
        <v>360</v>
      </c>
      <c r="D1929" t="str">
        <f>VLOOKUP($C1929,'Look-Ups'!$C$2:$G$32,D$1-2,0)</f>
        <v>Function_03</v>
      </c>
      <c r="E1929" t="str">
        <f>VLOOKUP($C1929,'Look-Ups'!$C$2:$G$32,E$1-2,0)</f>
        <v>Function_Simpl_03</v>
      </c>
      <c r="F1929" t="str">
        <f>VLOOKUP($C1929,'Look-Ups'!$C$2:$G$32,F$1-2,0)</f>
        <v>Segment_03</v>
      </c>
      <c r="G1929" t="str">
        <f>VLOOKUP($C1929,'Look-Ups'!$C$2:$G$32,G$1-2,0)</f>
        <v>Proc_Type_01</v>
      </c>
      <c r="H1929" t="s">
        <v>244</v>
      </c>
      <c r="I1929">
        <f t="shared" si="63"/>
        <v>2024</v>
      </c>
      <c r="J1929" t="s">
        <v>23</v>
      </c>
      <c r="K1929" s="78" t="s">
        <v>107</v>
      </c>
      <c r="M1929" s="103">
        <v>1</v>
      </c>
    </row>
    <row r="1930" spans="1:13" ht="12.5" customHeight="1" x14ac:dyDescent="0.25">
      <c r="A1930" t="str">
        <f t="shared" si="64"/>
        <v>Function_03Application_082024</v>
      </c>
      <c r="B1930">
        <v>1927</v>
      </c>
      <c r="C1930" t="s">
        <v>361</v>
      </c>
      <c r="D1930" t="str">
        <f>VLOOKUP($C1930,'Look-Ups'!$C$2:$G$32,D$1-2,0)</f>
        <v>Function_03</v>
      </c>
      <c r="E1930" t="str">
        <f>VLOOKUP($C1930,'Look-Ups'!$C$2:$G$32,E$1-2,0)</f>
        <v>Function_Simpl_03</v>
      </c>
      <c r="F1930" t="str">
        <f>VLOOKUP($C1930,'Look-Ups'!$C$2:$G$32,F$1-2,0)</f>
        <v>Segment_03</v>
      </c>
      <c r="G1930" t="str">
        <f>VLOOKUP($C1930,'Look-Ups'!$C$2:$G$32,G$1-2,0)</f>
        <v>Proc_Type_01</v>
      </c>
      <c r="H1930" t="s">
        <v>195</v>
      </c>
      <c r="I1930">
        <f t="shared" si="63"/>
        <v>2024</v>
      </c>
      <c r="J1930" t="s">
        <v>23</v>
      </c>
      <c r="K1930" s="78">
        <v>0</v>
      </c>
      <c r="M1930" s="103">
        <v>0</v>
      </c>
    </row>
    <row r="1931" spans="1:13" ht="12.5" customHeight="1" x14ac:dyDescent="0.25">
      <c r="A1931" t="str">
        <f t="shared" si="64"/>
        <v>Function_03Application_082024</v>
      </c>
      <c r="B1931">
        <v>1928</v>
      </c>
      <c r="C1931" t="s">
        <v>361</v>
      </c>
      <c r="D1931" t="str">
        <f>VLOOKUP($C1931,'Look-Ups'!$C$2:$G$32,D$1-2,0)</f>
        <v>Function_03</v>
      </c>
      <c r="E1931" t="str">
        <f>VLOOKUP($C1931,'Look-Ups'!$C$2:$G$32,E$1-2,0)</f>
        <v>Function_Simpl_03</v>
      </c>
      <c r="F1931" t="str">
        <f>VLOOKUP($C1931,'Look-Ups'!$C$2:$G$32,F$1-2,0)</f>
        <v>Segment_03</v>
      </c>
      <c r="G1931" t="str">
        <f>VLOOKUP($C1931,'Look-Ups'!$C$2:$G$32,G$1-2,0)</f>
        <v>Proc_Type_01</v>
      </c>
      <c r="H1931" t="s">
        <v>161</v>
      </c>
      <c r="I1931">
        <f t="shared" si="63"/>
        <v>2024</v>
      </c>
      <c r="J1931" t="s">
        <v>23</v>
      </c>
      <c r="K1931" s="78">
        <v>0</v>
      </c>
      <c r="M1931" s="103">
        <v>0</v>
      </c>
    </row>
    <row r="1932" spans="1:13" ht="12.5" customHeight="1" x14ac:dyDescent="0.25">
      <c r="A1932" t="str">
        <f t="shared" si="64"/>
        <v>Function_03Application_082024</v>
      </c>
      <c r="B1932">
        <v>1929</v>
      </c>
      <c r="C1932" t="s">
        <v>361</v>
      </c>
      <c r="D1932" t="str">
        <f>VLOOKUP($C1932,'Look-Ups'!$C$2:$G$32,D$1-2,0)</f>
        <v>Function_03</v>
      </c>
      <c r="E1932" t="str">
        <f>VLOOKUP($C1932,'Look-Ups'!$C$2:$G$32,E$1-2,0)</f>
        <v>Function_Simpl_03</v>
      </c>
      <c r="F1932" t="str">
        <f>VLOOKUP($C1932,'Look-Ups'!$C$2:$G$32,F$1-2,0)</f>
        <v>Segment_03</v>
      </c>
      <c r="G1932" t="str">
        <f>VLOOKUP($C1932,'Look-Ups'!$C$2:$G$32,G$1-2,0)</f>
        <v>Proc_Type_01</v>
      </c>
      <c r="H1932" t="s">
        <v>156</v>
      </c>
      <c r="I1932">
        <f t="shared" si="63"/>
        <v>2024</v>
      </c>
      <c r="J1932" t="s">
        <v>23</v>
      </c>
      <c r="K1932" s="78">
        <v>0</v>
      </c>
      <c r="M1932" s="103">
        <v>0</v>
      </c>
    </row>
    <row r="1933" spans="1:13" ht="12.5" customHeight="1" x14ac:dyDescent="0.25">
      <c r="A1933" t="str">
        <f t="shared" si="64"/>
        <v>Function_03Application_082024</v>
      </c>
      <c r="B1933">
        <v>1930</v>
      </c>
      <c r="C1933" t="s">
        <v>361</v>
      </c>
      <c r="D1933" t="str">
        <f>VLOOKUP($C1933,'Look-Ups'!$C$2:$G$32,D$1-2,0)</f>
        <v>Function_03</v>
      </c>
      <c r="E1933" t="str">
        <f>VLOOKUP($C1933,'Look-Ups'!$C$2:$G$32,E$1-2,0)</f>
        <v>Function_Simpl_03</v>
      </c>
      <c r="F1933" t="str">
        <f>VLOOKUP($C1933,'Look-Ups'!$C$2:$G$32,F$1-2,0)</f>
        <v>Segment_03</v>
      </c>
      <c r="G1933" t="str">
        <f>VLOOKUP($C1933,'Look-Ups'!$C$2:$G$32,G$1-2,0)</f>
        <v>Proc_Type_01</v>
      </c>
      <c r="H1933" t="s">
        <v>187</v>
      </c>
      <c r="I1933">
        <f t="shared" si="63"/>
        <v>2024</v>
      </c>
      <c r="J1933" t="s">
        <v>23</v>
      </c>
      <c r="K1933" s="78">
        <v>0</v>
      </c>
      <c r="M1933" s="103">
        <v>0</v>
      </c>
    </row>
    <row r="1934" spans="1:13" ht="12.5" customHeight="1" x14ac:dyDescent="0.25">
      <c r="A1934" t="str">
        <f t="shared" si="64"/>
        <v>Function_03Application_082024</v>
      </c>
      <c r="B1934">
        <v>1931</v>
      </c>
      <c r="C1934" t="s">
        <v>361</v>
      </c>
      <c r="D1934" t="str">
        <f>VLOOKUP($C1934,'Look-Ups'!$C$2:$G$32,D$1-2,0)</f>
        <v>Function_03</v>
      </c>
      <c r="E1934" t="str">
        <f>VLOOKUP($C1934,'Look-Ups'!$C$2:$G$32,E$1-2,0)</f>
        <v>Function_Simpl_03</v>
      </c>
      <c r="F1934" t="str">
        <f>VLOOKUP($C1934,'Look-Ups'!$C$2:$G$32,F$1-2,0)</f>
        <v>Segment_03</v>
      </c>
      <c r="G1934" t="str">
        <f>VLOOKUP($C1934,'Look-Ups'!$C$2:$G$32,G$1-2,0)</f>
        <v>Proc_Type_01</v>
      </c>
      <c r="H1934" t="s">
        <v>219</v>
      </c>
      <c r="I1934">
        <f t="shared" si="63"/>
        <v>2024</v>
      </c>
      <c r="J1934" t="s">
        <v>23</v>
      </c>
      <c r="K1934" s="78">
        <v>0</v>
      </c>
      <c r="M1934" s="103">
        <v>0</v>
      </c>
    </row>
    <row r="1935" spans="1:13" ht="12.5" customHeight="1" x14ac:dyDescent="0.25">
      <c r="A1935" t="str">
        <f t="shared" si="64"/>
        <v>Function_03Application_082024</v>
      </c>
      <c r="B1935">
        <v>1932</v>
      </c>
      <c r="C1935" t="s">
        <v>361</v>
      </c>
      <c r="D1935" t="str">
        <f>VLOOKUP($C1935,'Look-Ups'!$C$2:$G$32,D$1-2,0)</f>
        <v>Function_03</v>
      </c>
      <c r="E1935" t="str">
        <f>VLOOKUP($C1935,'Look-Ups'!$C$2:$G$32,E$1-2,0)</f>
        <v>Function_Simpl_03</v>
      </c>
      <c r="F1935" t="str">
        <f>VLOOKUP($C1935,'Look-Ups'!$C$2:$G$32,F$1-2,0)</f>
        <v>Segment_03</v>
      </c>
      <c r="G1935" t="str">
        <f>VLOOKUP($C1935,'Look-Ups'!$C$2:$G$32,G$1-2,0)</f>
        <v>Proc_Type_01</v>
      </c>
      <c r="H1935" t="s">
        <v>204</v>
      </c>
      <c r="I1935">
        <f t="shared" si="63"/>
        <v>2024</v>
      </c>
      <c r="J1935" t="s">
        <v>23</v>
      </c>
      <c r="K1935" s="78">
        <v>0</v>
      </c>
      <c r="M1935" s="103">
        <v>0</v>
      </c>
    </row>
    <row r="1936" spans="1:13" ht="12.5" customHeight="1" x14ac:dyDescent="0.25">
      <c r="A1936" t="str">
        <f t="shared" si="64"/>
        <v>Function_03Application_082024</v>
      </c>
      <c r="B1936">
        <v>1933</v>
      </c>
      <c r="C1936" t="s">
        <v>361</v>
      </c>
      <c r="D1936" t="str">
        <f>VLOOKUP($C1936,'Look-Ups'!$C$2:$G$32,D$1-2,0)</f>
        <v>Function_03</v>
      </c>
      <c r="E1936" t="str">
        <f>VLOOKUP($C1936,'Look-Ups'!$C$2:$G$32,E$1-2,0)</f>
        <v>Function_Simpl_03</v>
      </c>
      <c r="F1936" t="str">
        <f>VLOOKUP($C1936,'Look-Ups'!$C$2:$G$32,F$1-2,0)</f>
        <v>Segment_03</v>
      </c>
      <c r="G1936" t="str">
        <f>VLOOKUP($C1936,'Look-Ups'!$C$2:$G$32,G$1-2,0)</f>
        <v>Proc_Type_01</v>
      </c>
      <c r="H1936" t="s">
        <v>244</v>
      </c>
      <c r="I1936">
        <f t="shared" si="63"/>
        <v>2024</v>
      </c>
      <c r="J1936" t="s">
        <v>23</v>
      </c>
      <c r="K1936" s="78" t="s">
        <v>107</v>
      </c>
      <c r="M1936" s="103">
        <v>1</v>
      </c>
    </row>
    <row r="1937" spans="1:13" ht="12.5" customHeight="1" x14ac:dyDescent="0.25">
      <c r="A1937" t="str">
        <f t="shared" si="64"/>
        <v>Function_03Application_092024</v>
      </c>
      <c r="B1937">
        <v>1934</v>
      </c>
      <c r="C1937" t="s">
        <v>362</v>
      </c>
      <c r="D1937" t="str">
        <f>VLOOKUP($C1937,'Look-Ups'!$C$2:$G$32,D$1-2,0)</f>
        <v>Function_03</v>
      </c>
      <c r="E1937" t="str">
        <f>VLOOKUP($C1937,'Look-Ups'!$C$2:$G$32,E$1-2,0)</f>
        <v>Function_Simpl_03</v>
      </c>
      <c r="F1937" t="str">
        <f>VLOOKUP($C1937,'Look-Ups'!$C$2:$G$32,F$1-2,0)</f>
        <v>Segment_03</v>
      </c>
      <c r="G1937" t="str">
        <f>VLOOKUP($C1937,'Look-Ups'!$C$2:$G$32,G$1-2,0)</f>
        <v>Proc_Type_01</v>
      </c>
      <c r="H1937" t="s">
        <v>195</v>
      </c>
      <c r="I1937">
        <f t="shared" si="63"/>
        <v>2024</v>
      </c>
      <c r="J1937" t="s">
        <v>23</v>
      </c>
      <c r="K1937" s="78">
        <v>0</v>
      </c>
      <c r="M1937" s="103">
        <v>0</v>
      </c>
    </row>
    <row r="1938" spans="1:13" ht="12.5" customHeight="1" x14ac:dyDescent="0.25">
      <c r="A1938" t="str">
        <f t="shared" si="64"/>
        <v>Function_03Application_092024</v>
      </c>
      <c r="B1938">
        <v>1935</v>
      </c>
      <c r="C1938" t="s">
        <v>362</v>
      </c>
      <c r="D1938" t="str">
        <f>VLOOKUP($C1938,'Look-Ups'!$C$2:$G$32,D$1-2,0)</f>
        <v>Function_03</v>
      </c>
      <c r="E1938" t="str">
        <f>VLOOKUP($C1938,'Look-Ups'!$C$2:$G$32,E$1-2,0)</f>
        <v>Function_Simpl_03</v>
      </c>
      <c r="F1938" t="str">
        <f>VLOOKUP($C1938,'Look-Ups'!$C$2:$G$32,F$1-2,0)</f>
        <v>Segment_03</v>
      </c>
      <c r="G1938" t="str">
        <f>VLOOKUP($C1938,'Look-Ups'!$C$2:$G$32,G$1-2,0)</f>
        <v>Proc_Type_01</v>
      </c>
      <c r="H1938" t="s">
        <v>161</v>
      </c>
      <c r="I1938">
        <f t="shared" si="63"/>
        <v>2024</v>
      </c>
      <c r="J1938" t="s">
        <v>23</v>
      </c>
      <c r="K1938" s="78">
        <v>0</v>
      </c>
      <c r="M1938" s="103">
        <v>0</v>
      </c>
    </row>
    <row r="1939" spans="1:13" ht="12.5" customHeight="1" x14ac:dyDescent="0.25">
      <c r="A1939" t="str">
        <f t="shared" si="64"/>
        <v>Function_03Application_092024</v>
      </c>
      <c r="B1939">
        <v>1936</v>
      </c>
      <c r="C1939" t="s">
        <v>362</v>
      </c>
      <c r="D1939" t="str">
        <f>VLOOKUP($C1939,'Look-Ups'!$C$2:$G$32,D$1-2,0)</f>
        <v>Function_03</v>
      </c>
      <c r="E1939" t="str">
        <f>VLOOKUP($C1939,'Look-Ups'!$C$2:$G$32,E$1-2,0)</f>
        <v>Function_Simpl_03</v>
      </c>
      <c r="F1939" t="str">
        <f>VLOOKUP($C1939,'Look-Ups'!$C$2:$G$32,F$1-2,0)</f>
        <v>Segment_03</v>
      </c>
      <c r="G1939" t="str">
        <f>VLOOKUP($C1939,'Look-Ups'!$C$2:$G$32,G$1-2,0)</f>
        <v>Proc_Type_01</v>
      </c>
      <c r="H1939" t="s">
        <v>156</v>
      </c>
      <c r="I1939">
        <f t="shared" si="63"/>
        <v>2024</v>
      </c>
      <c r="J1939" t="s">
        <v>23</v>
      </c>
      <c r="K1939" s="78">
        <v>0</v>
      </c>
      <c r="M1939" s="103">
        <v>0</v>
      </c>
    </row>
    <row r="1940" spans="1:13" ht="12.5" customHeight="1" x14ac:dyDescent="0.25">
      <c r="A1940" t="str">
        <f t="shared" si="64"/>
        <v>Function_03Application_092024</v>
      </c>
      <c r="B1940">
        <v>1937</v>
      </c>
      <c r="C1940" t="s">
        <v>362</v>
      </c>
      <c r="D1940" t="str">
        <f>VLOOKUP($C1940,'Look-Ups'!$C$2:$G$32,D$1-2,0)</f>
        <v>Function_03</v>
      </c>
      <c r="E1940" t="str">
        <f>VLOOKUP($C1940,'Look-Ups'!$C$2:$G$32,E$1-2,0)</f>
        <v>Function_Simpl_03</v>
      </c>
      <c r="F1940" t="str">
        <f>VLOOKUP($C1940,'Look-Ups'!$C$2:$G$32,F$1-2,0)</f>
        <v>Segment_03</v>
      </c>
      <c r="G1940" t="str">
        <f>VLOOKUP($C1940,'Look-Ups'!$C$2:$G$32,G$1-2,0)</f>
        <v>Proc_Type_01</v>
      </c>
      <c r="H1940" t="s">
        <v>187</v>
      </c>
      <c r="I1940">
        <f t="shared" si="63"/>
        <v>2024</v>
      </c>
      <c r="J1940" t="s">
        <v>23</v>
      </c>
      <c r="K1940" s="78">
        <v>0</v>
      </c>
      <c r="M1940" s="103">
        <v>0</v>
      </c>
    </row>
    <row r="1941" spans="1:13" ht="12.5" customHeight="1" x14ac:dyDescent="0.25">
      <c r="A1941" t="str">
        <f t="shared" si="64"/>
        <v>Function_03Application_092024</v>
      </c>
      <c r="B1941">
        <v>1938</v>
      </c>
      <c r="C1941" t="s">
        <v>362</v>
      </c>
      <c r="D1941" t="str">
        <f>VLOOKUP($C1941,'Look-Ups'!$C$2:$G$32,D$1-2,0)</f>
        <v>Function_03</v>
      </c>
      <c r="E1941" t="str">
        <f>VLOOKUP($C1941,'Look-Ups'!$C$2:$G$32,E$1-2,0)</f>
        <v>Function_Simpl_03</v>
      </c>
      <c r="F1941" t="str">
        <f>VLOOKUP($C1941,'Look-Ups'!$C$2:$G$32,F$1-2,0)</f>
        <v>Segment_03</v>
      </c>
      <c r="G1941" t="str">
        <f>VLOOKUP($C1941,'Look-Ups'!$C$2:$G$32,G$1-2,0)</f>
        <v>Proc_Type_01</v>
      </c>
      <c r="H1941" t="s">
        <v>219</v>
      </c>
      <c r="I1941">
        <f t="shared" si="63"/>
        <v>2024</v>
      </c>
      <c r="J1941" t="s">
        <v>23</v>
      </c>
      <c r="K1941" s="78">
        <v>0</v>
      </c>
      <c r="M1941" s="103">
        <v>0</v>
      </c>
    </row>
    <row r="1942" spans="1:13" ht="12.5" customHeight="1" x14ac:dyDescent="0.25">
      <c r="A1942" t="str">
        <f t="shared" si="64"/>
        <v>Function_03Application_092024</v>
      </c>
      <c r="B1942">
        <v>1939</v>
      </c>
      <c r="C1942" t="s">
        <v>362</v>
      </c>
      <c r="D1942" t="str">
        <f>VLOOKUP($C1942,'Look-Ups'!$C$2:$G$32,D$1-2,0)</f>
        <v>Function_03</v>
      </c>
      <c r="E1942" t="str">
        <f>VLOOKUP($C1942,'Look-Ups'!$C$2:$G$32,E$1-2,0)</f>
        <v>Function_Simpl_03</v>
      </c>
      <c r="F1942" t="str">
        <f>VLOOKUP($C1942,'Look-Ups'!$C$2:$G$32,F$1-2,0)</f>
        <v>Segment_03</v>
      </c>
      <c r="G1942" t="str">
        <f>VLOOKUP($C1942,'Look-Ups'!$C$2:$G$32,G$1-2,0)</f>
        <v>Proc_Type_01</v>
      </c>
      <c r="H1942" t="s">
        <v>204</v>
      </c>
      <c r="I1942">
        <f t="shared" si="63"/>
        <v>2024</v>
      </c>
      <c r="J1942" t="s">
        <v>23</v>
      </c>
      <c r="K1942" s="78">
        <v>0</v>
      </c>
      <c r="M1942" s="103">
        <v>0</v>
      </c>
    </row>
    <row r="1943" spans="1:13" ht="12.5" customHeight="1" x14ac:dyDescent="0.25">
      <c r="A1943" t="str">
        <f t="shared" si="64"/>
        <v>Function_03Application_092024</v>
      </c>
      <c r="B1943">
        <v>1940</v>
      </c>
      <c r="C1943" t="s">
        <v>362</v>
      </c>
      <c r="D1943" t="str">
        <f>VLOOKUP($C1943,'Look-Ups'!$C$2:$G$32,D$1-2,0)</f>
        <v>Function_03</v>
      </c>
      <c r="E1943" t="str">
        <f>VLOOKUP($C1943,'Look-Ups'!$C$2:$G$32,E$1-2,0)</f>
        <v>Function_Simpl_03</v>
      </c>
      <c r="F1943" t="str">
        <f>VLOOKUP($C1943,'Look-Ups'!$C$2:$G$32,F$1-2,0)</f>
        <v>Segment_03</v>
      </c>
      <c r="G1943" t="str">
        <f>VLOOKUP($C1943,'Look-Ups'!$C$2:$G$32,G$1-2,0)</f>
        <v>Proc_Type_01</v>
      </c>
      <c r="H1943" t="s">
        <v>209</v>
      </c>
      <c r="I1943">
        <f t="shared" si="63"/>
        <v>2024</v>
      </c>
      <c r="J1943" t="s">
        <v>23</v>
      </c>
      <c r="K1943" s="78">
        <v>0</v>
      </c>
      <c r="M1943" s="103">
        <v>0</v>
      </c>
    </row>
    <row r="1944" spans="1:13" ht="12.5" customHeight="1" x14ac:dyDescent="0.25">
      <c r="A1944" t="str">
        <f t="shared" si="64"/>
        <v>Function_03Application_092024</v>
      </c>
      <c r="B1944">
        <v>1941</v>
      </c>
      <c r="C1944" t="s">
        <v>362</v>
      </c>
      <c r="D1944" t="str">
        <f>VLOOKUP($C1944,'Look-Ups'!$C$2:$G$32,D$1-2,0)</f>
        <v>Function_03</v>
      </c>
      <c r="E1944" t="str">
        <f>VLOOKUP($C1944,'Look-Ups'!$C$2:$G$32,E$1-2,0)</f>
        <v>Function_Simpl_03</v>
      </c>
      <c r="F1944" t="str">
        <f>VLOOKUP($C1944,'Look-Ups'!$C$2:$G$32,F$1-2,0)</f>
        <v>Segment_03</v>
      </c>
      <c r="G1944" t="str">
        <f>VLOOKUP($C1944,'Look-Ups'!$C$2:$G$32,G$1-2,0)</f>
        <v>Proc_Type_01</v>
      </c>
      <c r="H1944" t="s">
        <v>244</v>
      </c>
      <c r="I1944">
        <f t="shared" si="63"/>
        <v>2024</v>
      </c>
      <c r="J1944" t="s">
        <v>23</v>
      </c>
      <c r="K1944" s="78" t="s">
        <v>107</v>
      </c>
      <c r="M1944" s="103">
        <v>1</v>
      </c>
    </row>
    <row r="1945" spans="1:13" ht="12.5" customHeight="1" x14ac:dyDescent="0.25">
      <c r="A1945" t="str">
        <f t="shared" si="64"/>
        <v>Function_04Application_122024</v>
      </c>
      <c r="B1945">
        <v>1942</v>
      </c>
      <c r="C1945" t="s">
        <v>365</v>
      </c>
      <c r="D1945" t="str">
        <f>VLOOKUP($C1945,'Look-Ups'!$C$2:$G$32,D$1-2,0)</f>
        <v>Function_04</v>
      </c>
      <c r="E1945" t="str">
        <f>VLOOKUP($C1945,'Look-Ups'!$C$2:$G$32,E$1-2,0)</f>
        <v>Function_Simpl_03</v>
      </c>
      <c r="F1945" t="str">
        <f>VLOOKUP($C1945,'Look-Ups'!$C$2:$G$32,F$1-2,0)</f>
        <v>Segment_04</v>
      </c>
      <c r="G1945" t="str">
        <f>VLOOKUP($C1945,'Look-Ups'!$C$2:$G$32,G$1-2,0)</f>
        <v>Proc_Type_04</v>
      </c>
      <c r="H1945" t="s">
        <v>156</v>
      </c>
      <c r="I1945">
        <f t="shared" si="63"/>
        <v>2024</v>
      </c>
      <c r="J1945" t="s">
        <v>23</v>
      </c>
      <c r="K1945" s="78">
        <v>0</v>
      </c>
      <c r="M1945" s="103">
        <v>0</v>
      </c>
    </row>
    <row r="1946" spans="1:13" ht="12.5" customHeight="1" x14ac:dyDescent="0.25">
      <c r="A1946" t="str">
        <f t="shared" si="64"/>
        <v>Function_04Application_122024</v>
      </c>
      <c r="B1946">
        <v>1943</v>
      </c>
      <c r="C1946" t="s">
        <v>365</v>
      </c>
      <c r="D1946" t="str">
        <f>VLOOKUP($C1946,'Look-Ups'!$C$2:$G$32,D$1-2,0)</f>
        <v>Function_04</v>
      </c>
      <c r="E1946" t="str">
        <f>VLOOKUP($C1946,'Look-Ups'!$C$2:$G$32,E$1-2,0)</f>
        <v>Function_Simpl_03</v>
      </c>
      <c r="F1946" t="str">
        <f>VLOOKUP($C1946,'Look-Ups'!$C$2:$G$32,F$1-2,0)</f>
        <v>Segment_04</v>
      </c>
      <c r="G1946" t="str">
        <f>VLOOKUP($C1946,'Look-Ups'!$C$2:$G$32,G$1-2,0)</f>
        <v>Proc_Type_04</v>
      </c>
      <c r="H1946" t="s">
        <v>222</v>
      </c>
      <c r="I1946">
        <f t="shared" si="63"/>
        <v>2024</v>
      </c>
      <c r="J1946" t="s">
        <v>23</v>
      </c>
      <c r="K1946" s="78">
        <v>0</v>
      </c>
      <c r="M1946" s="103">
        <v>0</v>
      </c>
    </row>
    <row r="1947" spans="1:13" ht="12.5" customHeight="1" x14ac:dyDescent="0.25">
      <c r="A1947" t="str">
        <f t="shared" si="64"/>
        <v>Function_04Application_122024</v>
      </c>
      <c r="B1947">
        <v>1944</v>
      </c>
      <c r="C1947" t="s">
        <v>365</v>
      </c>
      <c r="D1947" t="str">
        <f>VLOOKUP($C1947,'Look-Ups'!$C$2:$G$32,D$1-2,0)</f>
        <v>Function_04</v>
      </c>
      <c r="E1947" t="str">
        <f>VLOOKUP($C1947,'Look-Ups'!$C$2:$G$32,E$1-2,0)</f>
        <v>Function_Simpl_03</v>
      </c>
      <c r="F1947" t="str">
        <f>VLOOKUP($C1947,'Look-Ups'!$C$2:$G$32,F$1-2,0)</f>
        <v>Segment_04</v>
      </c>
      <c r="G1947" t="str">
        <f>VLOOKUP($C1947,'Look-Ups'!$C$2:$G$32,G$1-2,0)</f>
        <v>Proc_Type_04</v>
      </c>
      <c r="H1947" t="s">
        <v>219</v>
      </c>
      <c r="I1947">
        <f t="shared" si="63"/>
        <v>2024</v>
      </c>
      <c r="J1947" t="s">
        <v>23</v>
      </c>
      <c r="K1947" s="78">
        <v>0</v>
      </c>
      <c r="M1947" s="103">
        <v>0</v>
      </c>
    </row>
    <row r="1948" spans="1:13" ht="12.5" customHeight="1" x14ac:dyDescent="0.25">
      <c r="A1948" t="str">
        <f t="shared" si="64"/>
        <v>Function_04Application_122024</v>
      </c>
      <c r="B1948">
        <v>1945</v>
      </c>
      <c r="C1948" t="s">
        <v>365</v>
      </c>
      <c r="D1948" t="str">
        <f>VLOOKUP($C1948,'Look-Ups'!$C$2:$G$32,D$1-2,0)</f>
        <v>Function_04</v>
      </c>
      <c r="E1948" t="str">
        <f>VLOOKUP($C1948,'Look-Ups'!$C$2:$G$32,E$1-2,0)</f>
        <v>Function_Simpl_03</v>
      </c>
      <c r="F1948" t="str">
        <f>VLOOKUP($C1948,'Look-Ups'!$C$2:$G$32,F$1-2,0)</f>
        <v>Segment_04</v>
      </c>
      <c r="G1948" t="str">
        <f>VLOOKUP($C1948,'Look-Ups'!$C$2:$G$32,G$1-2,0)</f>
        <v>Proc_Type_04</v>
      </c>
      <c r="H1948" t="s">
        <v>187</v>
      </c>
      <c r="I1948">
        <f t="shared" si="63"/>
        <v>2024</v>
      </c>
      <c r="J1948" t="s">
        <v>23</v>
      </c>
      <c r="K1948" s="78">
        <v>0</v>
      </c>
      <c r="M1948" s="103">
        <v>0</v>
      </c>
    </row>
    <row r="1949" spans="1:13" ht="12.5" customHeight="1" x14ac:dyDescent="0.25">
      <c r="A1949" t="str">
        <f t="shared" si="64"/>
        <v>Function_04Application_122024</v>
      </c>
      <c r="B1949">
        <v>1946</v>
      </c>
      <c r="C1949" t="s">
        <v>365</v>
      </c>
      <c r="D1949" t="str">
        <f>VLOOKUP($C1949,'Look-Ups'!$C$2:$G$32,D$1-2,0)</f>
        <v>Function_04</v>
      </c>
      <c r="E1949" t="str">
        <f>VLOOKUP($C1949,'Look-Ups'!$C$2:$G$32,E$1-2,0)</f>
        <v>Function_Simpl_03</v>
      </c>
      <c r="F1949" t="str">
        <f>VLOOKUP($C1949,'Look-Ups'!$C$2:$G$32,F$1-2,0)</f>
        <v>Segment_04</v>
      </c>
      <c r="G1949" t="str">
        <f>VLOOKUP($C1949,'Look-Ups'!$C$2:$G$32,G$1-2,0)</f>
        <v>Proc_Type_04</v>
      </c>
      <c r="H1949" t="s">
        <v>209</v>
      </c>
      <c r="I1949">
        <f t="shared" si="63"/>
        <v>2024</v>
      </c>
      <c r="J1949" t="s">
        <v>23</v>
      </c>
      <c r="K1949" s="78">
        <v>0</v>
      </c>
      <c r="M1949" s="103">
        <v>0</v>
      </c>
    </row>
    <row r="1950" spans="1:13" ht="12.5" customHeight="1" x14ac:dyDescent="0.25">
      <c r="A1950" t="str">
        <f t="shared" si="64"/>
        <v>Function_04Application_122024</v>
      </c>
      <c r="B1950">
        <v>1947</v>
      </c>
      <c r="C1950" t="s">
        <v>365</v>
      </c>
      <c r="D1950" t="str">
        <f>VLOOKUP($C1950,'Look-Ups'!$C$2:$G$32,D$1-2,0)</f>
        <v>Function_04</v>
      </c>
      <c r="E1950" t="str">
        <f>VLOOKUP($C1950,'Look-Ups'!$C$2:$G$32,E$1-2,0)</f>
        <v>Function_Simpl_03</v>
      </c>
      <c r="F1950" t="str">
        <f>VLOOKUP($C1950,'Look-Ups'!$C$2:$G$32,F$1-2,0)</f>
        <v>Segment_04</v>
      </c>
      <c r="G1950" t="str">
        <f>VLOOKUP($C1950,'Look-Ups'!$C$2:$G$32,G$1-2,0)</f>
        <v>Proc_Type_04</v>
      </c>
      <c r="H1950" t="s">
        <v>204</v>
      </c>
      <c r="I1950">
        <f t="shared" si="63"/>
        <v>2024</v>
      </c>
      <c r="J1950" t="s">
        <v>23</v>
      </c>
      <c r="K1950" s="78">
        <v>0</v>
      </c>
      <c r="M1950" s="103">
        <v>0</v>
      </c>
    </row>
    <row r="1951" spans="1:13" ht="12.5" customHeight="1" x14ac:dyDescent="0.25">
      <c r="A1951" t="str">
        <f t="shared" si="64"/>
        <v>Function_04Application_122024</v>
      </c>
      <c r="B1951">
        <v>1948</v>
      </c>
      <c r="C1951" t="s">
        <v>365</v>
      </c>
      <c r="D1951" t="str">
        <f>VLOOKUP($C1951,'Look-Ups'!$C$2:$G$32,D$1-2,0)</f>
        <v>Function_04</v>
      </c>
      <c r="E1951" t="str">
        <f>VLOOKUP($C1951,'Look-Ups'!$C$2:$G$32,E$1-2,0)</f>
        <v>Function_Simpl_03</v>
      </c>
      <c r="F1951" t="str">
        <f>VLOOKUP($C1951,'Look-Ups'!$C$2:$G$32,F$1-2,0)</f>
        <v>Segment_04</v>
      </c>
      <c r="G1951" t="str">
        <f>VLOOKUP($C1951,'Look-Ups'!$C$2:$G$32,G$1-2,0)</f>
        <v>Proc_Type_04</v>
      </c>
      <c r="H1951" t="s">
        <v>244</v>
      </c>
      <c r="I1951">
        <f t="shared" si="63"/>
        <v>2024</v>
      </c>
      <c r="J1951" t="s">
        <v>23</v>
      </c>
      <c r="K1951" s="78" t="s">
        <v>107</v>
      </c>
      <c r="M1951" s="103">
        <v>1</v>
      </c>
    </row>
    <row r="1952" spans="1:13" ht="12.5" customHeight="1" x14ac:dyDescent="0.25">
      <c r="A1952" t="str">
        <f t="shared" si="64"/>
        <v>Function_03Application_132024</v>
      </c>
      <c r="B1952">
        <v>1949</v>
      </c>
      <c r="C1952" t="s">
        <v>366</v>
      </c>
      <c r="D1952" t="str">
        <f>VLOOKUP($C1952,'Look-Ups'!$C$2:$G$32,D$1-2,0)</f>
        <v>Function_03</v>
      </c>
      <c r="E1952" t="str">
        <f>VLOOKUP($C1952,'Look-Ups'!$C$2:$G$32,E$1-2,0)</f>
        <v>Function_Simpl_03</v>
      </c>
      <c r="F1952" t="str">
        <f>VLOOKUP($C1952,'Look-Ups'!$C$2:$G$32,F$1-2,0)</f>
        <v>Segment_03</v>
      </c>
      <c r="G1952" t="str">
        <f>VLOOKUP($C1952,'Look-Ups'!$C$2:$G$32,G$1-2,0)</f>
        <v>Proc_Type_01</v>
      </c>
      <c r="H1952" t="s">
        <v>219</v>
      </c>
      <c r="I1952">
        <f t="shared" si="63"/>
        <v>2024</v>
      </c>
      <c r="J1952" t="s">
        <v>23</v>
      </c>
      <c r="K1952" s="78">
        <v>0</v>
      </c>
      <c r="M1952" s="103">
        <v>0</v>
      </c>
    </row>
    <row r="1953" spans="1:13" ht="12.5" customHeight="1" x14ac:dyDescent="0.25">
      <c r="A1953" t="str">
        <f t="shared" si="64"/>
        <v>Function_03Application_132024</v>
      </c>
      <c r="B1953">
        <v>1950</v>
      </c>
      <c r="C1953" t="s">
        <v>366</v>
      </c>
      <c r="D1953" t="str">
        <f>VLOOKUP($C1953,'Look-Ups'!$C$2:$G$32,D$1-2,0)</f>
        <v>Function_03</v>
      </c>
      <c r="E1953" t="str">
        <f>VLOOKUP($C1953,'Look-Ups'!$C$2:$G$32,E$1-2,0)</f>
        <v>Function_Simpl_03</v>
      </c>
      <c r="F1953" t="str">
        <f>VLOOKUP($C1953,'Look-Ups'!$C$2:$G$32,F$1-2,0)</f>
        <v>Segment_03</v>
      </c>
      <c r="G1953" t="str">
        <f>VLOOKUP($C1953,'Look-Ups'!$C$2:$G$32,G$1-2,0)</f>
        <v>Proc_Type_01</v>
      </c>
      <c r="H1953" t="s">
        <v>209</v>
      </c>
      <c r="I1953">
        <f t="shared" si="63"/>
        <v>2024</v>
      </c>
      <c r="J1953" t="s">
        <v>23</v>
      </c>
      <c r="K1953" s="78">
        <v>0</v>
      </c>
      <c r="M1953" s="103">
        <v>0</v>
      </c>
    </row>
    <row r="1954" spans="1:13" ht="12.5" customHeight="1" x14ac:dyDescent="0.25">
      <c r="A1954" t="str">
        <f t="shared" si="64"/>
        <v>Function_03Application_132024</v>
      </c>
      <c r="B1954">
        <v>1951</v>
      </c>
      <c r="C1954" t="s">
        <v>366</v>
      </c>
      <c r="D1954" t="str">
        <f>VLOOKUP($C1954,'Look-Ups'!$C$2:$G$32,D$1-2,0)</f>
        <v>Function_03</v>
      </c>
      <c r="E1954" t="str">
        <f>VLOOKUP($C1954,'Look-Ups'!$C$2:$G$32,E$1-2,0)</f>
        <v>Function_Simpl_03</v>
      </c>
      <c r="F1954" t="str">
        <f>VLOOKUP($C1954,'Look-Ups'!$C$2:$G$32,F$1-2,0)</f>
        <v>Segment_03</v>
      </c>
      <c r="G1954" t="str">
        <f>VLOOKUP($C1954,'Look-Ups'!$C$2:$G$32,G$1-2,0)</f>
        <v>Proc_Type_01</v>
      </c>
      <c r="H1954" t="s">
        <v>171</v>
      </c>
      <c r="I1954">
        <f t="shared" si="63"/>
        <v>2024</v>
      </c>
      <c r="J1954" t="s">
        <v>23</v>
      </c>
      <c r="K1954" s="78">
        <v>0</v>
      </c>
      <c r="M1954" s="103">
        <v>0</v>
      </c>
    </row>
    <row r="1955" spans="1:13" ht="12.5" customHeight="1" x14ac:dyDescent="0.25">
      <c r="A1955" t="str">
        <f t="shared" si="64"/>
        <v>Function_03Application_132024</v>
      </c>
      <c r="B1955">
        <v>1952</v>
      </c>
      <c r="C1955" t="s">
        <v>366</v>
      </c>
      <c r="D1955" t="str">
        <f>VLOOKUP($C1955,'Look-Ups'!$C$2:$G$32,D$1-2,0)</f>
        <v>Function_03</v>
      </c>
      <c r="E1955" t="str">
        <f>VLOOKUP($C1955,'Look-Ups'!$C$2:$G$32,E$1-2,0)</f>
        <v>Function_Simpl_03</v>
      </c>
      <c r="F1955" t="str">
        <f>VLOOKUP($C1955,'Look-Ups'!$C$2:$G$32,F$1-2,0)</f>
        <v>Segment_03</v>
      </c>
      <c r="G1955" t="str">
        <f>VLOOKUP($C1955,'Look-Ups'!$C$2:$G$32,G$1-2,0)</f>
        <v>Proc_Type_01</v>
      </c>
      <c r="H1955" t="s">
        <v>238</v>
      </c>
      <c r="I1955">
        <f t="shared" si="63"/>
        <v>2024</v>
      </c>
      <c r="J1955" t="s">
        <v>23</v>
      </c>
      <c r="K1955" s="78">
        <v>0</v>
      </c>
      <c r="M1955" s="103">
        <v>0</v>
      </c>
    </row>
    <row r="1956" spans="1:13" ht="12.5" customHeight="1" x14ac:dyDescent="0.25">
      <c r="A1956" t="str">
        <f t="shared" si="64"/>
        <v>Function_03Application_132024</v>
      </c>
      <c r="B1956">
        <v>1953</v>
      </c>
      <c r="C1956" t="s">
        <v>366</v>
      </c>
      <c r="D1956" t="str">
        <f>VLOOKUP($C1956,'Look-Ups'!$C$2:$G$32,D$1-2,0)</f>
        <v>Function_03</v>
      </c>
      <c r="E1956" t="str">
        <f>VLOOKUP($C1956,'Look-Ups'!$C$2:$G$32,E$1-2,0)</f>
        <v>Function_Simpl_03</v>
      </c>
      <c r="F1956" t="str">
        <f>VLOOKUP($C1956,'Look-Ups'!$C$2:$G$32,F$1-2,0)</f>
        <v>Segment_03</v>
      </c>
      <c r="G1956" t="str">
        <f>VLOOKUP($C1956,'Look-Ups'!$C$2:$G$32,G$1-2,0)</f>
        <v>Proc_Type_01</v>
      </c>
      <c r="H1956" t="s">
        <v>222</v>
      </c>
      <c r="I1956">
        <f t="shared" si="63"/>
        <v>2024</v>
      </c>
      <c r="J1956" t="s">
        <v>23</v>
      </c>
      <c r="K1956" s="78">
        <v>0</v>
      </c>
      <c r="M1956" s="103">
        <v>0</v>
      </c>
    </row>
    <row r="1957" spans="1:13" ht="12.5" customHeight="1" x14ac:dyDescent="0.25">
      <c r="A1957" t="str">
        <f t="shared" si="64"/>
        <v>Function_03Application_132024</v>
      </c>
      <c r="B1957">
        <v>1954</v>
      </c>
      <c r="C1957" t="s">
        <v>366</v>
      </c>
      <c r="D1957" t="str">
        <f>VLOOKUP($C1957,'Look-Ups'!$C$2:$G$32,D$1-2,0)</f>
        <v>Function_03</v>
      </c>
      <c r="E1957" t="str">
        <f>VLOOKUP($C1957,'Look-Ups'!$C$2:$G$32,E$1-2,0)</f>
        <v>Function_Simpl_03</v>
      </c>
      <c r="F1957" t="str">
        <f>VLOOKUP($C1957,'Look-Ups'!$C$2:$G$32,F$1-2,0)</f>
        <v>Segment_03</v>
      </c>
      <c r="G1957" t="str">
        <f>VLOOKUP($C1957,'Look-Ups'!$C$2:$G$32,G$1-2,0)</f>
        <v>Proc_Type_01</v>
      </c>
      <c r="H1957" t="s">
        <v>187</v>
      </c>
      <c r="I1957">
        <f t="shared" si="63"/>
        <v>2024</v>
      </c>
      <c r="J1957" t="s">
        <v>23</v>
      </c>
      <c r="K1957" s="78">
        <v>0</v>
      </c>
      <c r="M1957" s="103">
        <v>0</v>
      </c>
    </row>
    <row r="1958" spans="1:13" ht="12.5" customHeight="1" x14ac:dyDescent="0.25">
      <c r="A1958" t="str">
        <f t="shared" si="64"/>
        <v>Function_03Application_132024</v>
      </c>
      <c r="B1958">
        <v>1955</v>
      </c>
      <c r="C1958" t="s">
        <v>366</v>
      </c>
      <c r="D1958" t="str">
        <f>VLOOKUP($C1958,'Look-Ups'!$C$2:$G$32,D$1-2,0)</f>
        <v>Function_03</v>
      </c>
      <c r="E1958" t="str">
        <f>VLOOKUP($C1958,'Look-Ups'!$C$2:$G$32,E$1-2,0)</f>
        <v>Function_Simpl_03</v>
      </c>
      <c r="F1958" t="str">
        <f>VLOOKUP($C1958,'Look-Ups'!$C$2:$G$32,F$1-2,0)</f>
        <v>Segment_03</v>
      </c>
      <c r="G1958" t="str">
        <f>VLOOKUP($C1958,'Look-Ups'!$C$2:$G$32,G$1-2,0)</f>
        <v>Proc_Type_01</v>
      </c>
      <c r="H1958" t="s">
        <v>195</v>
      </c>
      <c r="I1958">
        <f t="shared" si="63"/>
        <v>2024</v>
      </c>
      <c r="J1958" t="s">
        <v>23</v>
      </c>
      <c r="K1958" s="78">
        <v>0</v>
      </c>
      <c r="M1958" s="103">
        <v>0</v>
      </c>
    </row>
    <row r="1959" spans="1:13" ht="12.5" customHeight="1" x14ac:dyDescent="0.25">
      <c r="A1959" t="str">
        <f t="shared" si="64"/>
        <v>Function_03Application_132024</v>
      </c>
      <c r="B1959">
        <v>1956</v>
      </c>
      <c r="C1959" t="s">
        <v>366</v>
      </c>
      <c r="D1959" t="str">
        <f>VLOOKUP($C1959,'Look-Ups'!$C$2:$G$32,D$1-2,0)</f>
        <v>Function_03</v>
      </c>
      <c r="E1959" t="str">
        <f>VLOOKUP($C1959,'Look-Ups'!$C$2:$G$32,E$1-2,0)</f>
        <v>Function_Simpl_03</v>
      </c>
      <c r="F1959" t="str">
        <f>VLOOKUP($C1959,'Look-Ups'!$C$2:$G$32,F$1-2,0)</f>
        <v>Segment_03</v>
      </c>
      <c r="G1959" t="str">
        <f>VLOOKUP($C1959,'Look-Ups'!$C$2:$G$32,G$1-2,0)</f>
        <v>Proc_Type_01</v>
      </c>
      <c r="H1959" t="s">
        <v>244</v>
      </c>
      <c r="I1959">
        <f t="shared" si="63"/>
        <v>2024</v>
      </c>
      <c r="J1959" t="s">
        <v>23</v>
      </c>
      <c r="K1959" s="78" t="s">
        <v>107</v>
      </c>
      <c r="M1959" s="103">
        <v>1</v>
      </c>
    </row>
    <row r="1960" spans="1:13" ht="12.5" customHeight="1" x14ac:dyDescent="0.25">
      <c r="A1960" t="str">
        <f t="shared" si="64"/>
        <v>Function_05Application_162024</v>
      </c>
      <c r="B1960">
        <v>1957</v>
      </c>
      <c r="C1960" t="s">
        <v>369</v>
      </c>
      <c r="D1960" t="str">
        <f>VLOOKUP($C1960,'Look-Ups'!$C$2:$G$32,D$1-2,0)</f>
        <v>Function_05</v>
      </c>
      <c r="E1960" t="str">
        <f>VLOOKUP($C1960,'Look-Ups'!$C$2:$G$32,E$1-2,0)</f>
        <v>Function_Simpl_04</v>
      </c>
      <c r="F1960" t="str">
        <f>VLOOKUP($C1960,'Look-Ups'!$C$2:$G$32,F$1-2,0)</f>
        <v>Segment_04</v>
      </c>
      <c r="G1960" t="str">
        <f>VLOOKUP($C1960,'Look-Ups'!$C$2:$G$32,G$1-2,0)</f>
        <v>Proc_Type_05</v>
      </c>
      <c r="H1960" t="s">
        <v>219</v>
      </c>
      <c r="I1960">
        <f t="shared" si="63"/>
        <v>2024</v>
      </c>
      <c r="J1960" t="s">
        <v>23</v>
      </c>
      <c r="K1960" s="78">
        <v>0</v>
      </c>
      <c r="M1960" s="103">
        <v>0</v>
      </c>
    </row>
    <row r="1961" spans="1:13" ht="12.5" customHeight="1" x14ac:dyDescent="0.25">
      <c r="A1961" t="str">
        <f t="shared" si="64"/>
        <v>Function_05Application_162024</v>
      </c>
      <c r="B1961">
        <v>1958</v>
      </c>
      <c r="C1961" t="s">
        <v>369</v>
      </c>
      <c r="D1961" t="str">
        <f>VLOOKUP($C1961,'Look-Ups'!$C$2:$G$32,D$1-2,0)</f>
        <v>Function_05</v>
      </c>
      <c r="E1961" t="str">
        <f>VLOOKUP($C1961,'Look-Ups'!$C$2:$G$32,E$1-2,0)</f>
        <v>Function_Simpl_04</v>
      </c>
      <c r="F1961" t="str">
        <f>VLOOKUP($C1961,'Look-Ups'!$C$2:$G$32,F$1-2,0)</f>
        <v>Segment_04</v>
      </c>
      <c r="G1961" t="str">
        <f>VLOOKUP($C1961,'Look-Ups'!$C$2:$G$32,G$1-2,0)</f>
        <v>Proc_Type_05</v>
      </c>
      <c r="H1961" t="s">
        <v>156</v>
      </c>
      <c r="I1961">
        <f t="shared" si="63"/>
        <v>2024</v>
      </c>
      <c r="J1961" t="s">
        <v>23</v>
      </c>
      <c r="K1961" s="78">
        <v>0</v>
      </c>
      <c r="M1961" s="103">
        <v>0</v>
      </c>
    </row>
    <row r="1962" spans="1:13" ht="12.5" customHeight="1" x14ac:dyDescent="0.25">
      <c r="A1962" t="str">
        <f t="shared" si="64"/>
        <v>Function_05Application_162024</v>
      </c>
      <c r="B1962">
        <v>1959</v>
      </c>
      <c r="C1962" t="s">
        <v>369</v>
      </c>
      <c r="D1962" t="str">
        <f>VLOOKUP($C1962,'Look-Ups'!$C$2:$G$32,D$1-2,0)</f>
        <v>Function_05</v>
      </c>
      <c r="E1962" t="str">
        <f>VLOOKUP($C1962,'Look-Ups'!$C$2:$G$32,E$1-2,0)</f>
        <v>Function_Simpl_04</v>
      </c>
      <c r="F1962" t="str">
        <f>VLOOKUP($C1962,'Look-Ups'!$C$2:$G$32,F$1-2,0)</f>
        <v>Segment_04</v>
      </c>
      <c r="G1962" t="str">
        <f>VLOOKUP($C1962,'Look-Ups'!$C$2:$G$32,G$1-2,0)</f>
        <v>Proc_Type_05</v>
      </c>
      <c r="H1962" t="s">
        <v>222</v>
      </c>
      <c r="I1962">
        <f t="shared" si="63"/>
        <v>2024</v>
      </c>
      <c r="J1962" t="s">
        <v>23</v>
      </c>
      <c r="K1962" s="78">
        <v>0</v>
      </c>
      <c r="M1962" s="103">
        <v>0</v>
      </c>
    </row>
    <row r="1963" spans="1:13" ht="12.5" customHeight="1" x14ac:dyDescent="0.25">
      <c r="A1963" t="str">
        <f t="shared" si="64"/>
        <v>Function_05Application_162024</v>
      </c>
      <c r="B1963">
        <v>1960</v>
      </c>
      <c r="C1963" t="s">
        <v>369</v>
      </c>
      <c r="D1963" t="str">
        <f>VLOOKUP($C1963,'Look-Ups'!$C$2:$G$32,D$1-2,0)</f>
        <v>Function_05</v>
      </c>
      <c r="E1963" t="str">
        <f>VLOOKUP($C1963,'Look-Ups'!$C$2:$G$32,E$1-2,0)</f>
        <v>Function_Simpl_04</v>
      </c>
      <c r="F1963" t="str">
        <f>VLOOKUP($C1963,'Look-Ups'!$C$2:$G$32,F$1-2,0)</f>
        <v>Segment_04</v>
      </c>
      <c r="G1963" t="str">
        <f>VLOOKUP($C1963,'Look-Ups'!$C$2:$G$32,G$1-2,0)</f>
        <v>Proc_Type_05</v>
      </c>
      <c r="H1963" t="s">
        <v>187</v>
      </c>
      <c r="I1963">
        <f t="shared" si="63"/>
        <v>2024</v>
      </c>
      <c r="J1963" t="s">
        <v>23</v>
      </c>
      <c r="K1963" s="78">
        <v>0</v>
      </c>
      <c r="M1963" s="103">
        <v>0</v>
      </c>
    </row>
    <row r="1964" spans="1:13" ht="12.5" customHeight="1" x14ac:dyDescent="0.25">
      <c r="A1964" t="str">
        <f t="shared" si="64"/>
        <v>Function_05Application_162024</v>
      </c>
      <c r="B1964">
        <v>1961</v>
      </c>
      <c r="C1964" t="s">
        <v>369</v>
      </c>
      <c r="D1964" t="str">
        <f>VLOOKUP($C1964,'Look-Ups'!$C$2:$G$32,D$1-2,0)</f>
        <v>Function_05</v>
      </c>
      <c r="E1964" t="str">
        <f>VLOOKUP($C1964,'Look-Ups'!$C$2:$G$32,E$1-2,0)</f>
        <v>Function_Simpl_04</v>
      </c>
      <c r="F1964" t="str">
        <f>VLOOKUP($C1964,'Look-Ups'!$C$2:$G$32,F$1-2,0)</f>
        <v>Segment_04</v>
      </c>
      <c r="G1964" t="str">
        <f>VLOOKUP($C1964,'Look-Ups'!$C$2:$G$32,G$1-2,0)</f>
        <v>Proc_Type_05</v>
      </c>
      <c r="H1964" t="s">
        <v>209</v>
      </c>
      <c r="I1964">
        <f t="shared" si="63"/>
        <v>2024</v>
      </c>
      <c r="J1964" t="s">
        <v>23</v>
      </c>
      <c r="K1964" s="78">
        <v>0</v>
      </c>
      <c r="M1964" s="103">
        <v>0</v>
      </c>
    </row>
    <row r="1965" spans="1:13" ht="12.5" customHeight="1" x14ac:dyDescent="0.25">
      <c r="A1965" t="str">
        <f t="shared" si="64"/>
        <v>Function_05Application_162024</v>
      </c>
      <c r="B1965">
        <v>1962</v>
      </c>
      <c r="C1965" t="s">
        <v>369</v>
      </c>
      <c r="D1965" t="str">
        <f>VLOOKUP($C1965,'Look-Ups'!$C$2:$G$32,D$1-2,0)</f>
        <v>Function_05</v>
      </c>
      <c r="E1965" t="str">
        <f>VLOOKUP($C1965,'Look-Ups'!$C$2:$G$32,E$1-2,0)</f>
        <v>Function_Simpl_04</v>
      </c>
      <c r="F1965" t="str">
        <f>VLOOKUP($C1965,'Look-Ups'!$C$2:$G$32,F$1-2,0)</f>
        <v>Segment_04</v>
      </c>
      <c r="G1965" t="str">
        <f>VLOOKUP($C1965,'Look-Ups'!$C$2:$G$32,G$1-2,0)</f>
        <v>Proc_Type_05</v>
      </c>
      <c r="H1965" t="s">
        <v>171</v>
      </c>
      <c r="I1965">
        <f t="shared" si="63"/>
        <v>2024</v>
      </c>
      <c r="J1965" t="s">
        <v>23</v>
      </c>
      <c r="K1965" s="78">
        <v>0</v>
      </c>
      <c r="M1965" s="103">
        <v>0</v>
      </c>
    </row>
    <row r="1966" spans="1:13" ht="12.5" customHeight="1" x14ac:dyDescent="0.25">
      <c r="A1966" t="str">
        <f t="shared" si="64"/>
        <v>Function_05Application_162024</v>
      </c>
      <c r="B1966">
        <v>1963</v>
      </c>
      <c r="C1966" t="s">
        <v>369</v>
      </c>
      <c r="D1966" t="str">
        <f>VLOOKUP($C1966,'Look-Ups'!$C$2:$G$32,D$1-2,0)</f>
        <v>Function_05</v>
      </c>
      <c r="E1966" t="str">
        <f>VLOOKUP($C1966,'Look-Ups'!$C$2:$G$32,E$1-2,0)</f>
        <v>Function_Simpl_04</v>
      </c>
      <c r="F1966" t="str">
        <f>VLOOKUP($C1966,'Look-Ups'!$C$2:$G$32,F$1-2,0)</f>
        <v>Segment_04</v>
      </c>
      <c r="G1966" t="str">
        <f>VLOOKUP($C1966,'Look-Ups'!$C$2:$G$32,G$1-2,0)</f>
        <v>Proc_Type_05</v>
      </c>
      <c r="H1966" t="s">
        <v>182</v>
      </c>
      <c r="I1966">
        <f t="shared" si="63"/>
        <v>2024</v>
      </c>
      <c r="J1966" t="s">
        <v>23</v>
      </c>
      <c r="K1966" s="78">
        <v>0</v>
      </c>
      <c r="M1966" s="103">
        <v>0</v>
      </c>
    </row>
    <row r="1967" spans="1:13" ht="12.5" customHeight="1" x14ac:dyDescent="0.25">
      <c r="A1967" t="str">
        <f t="shared" si="64"/>
        <v>Function_05Application_162024</v>
      </c>
      <c r="B1967">
        <v>1964</v>
      </c>
      <c r="C1967" t="s">
        <v>369</v>
      </c>
      <c r="D1967" t="str">
        <f>VLOOKUP($C1967,'Look-Ups'!$C$2:$G$32,D$1-2,0)</f>
        <v>Function_05</v>
      </c>
      <c r="E1967" t="str">
        <f>VLOOKUP($C1967,'Look-Ups'!$C$2:$G$32,E$1-2,0)</f>
        <v>Function_Simpl_04</v>
      </c>
      <c r="F1967" t="str">
        <f>VLOOKUP($C1967,'Look-Ups'!$C$2:$G$32,F$1-2,0)</f>
        <v>Segment_04</v>
      </c>
      <c r="G1967" t="str">
        <f>VLOOKUP($C1967,'Look-Ups'!$C$2:$G$32,G$1-2,0)</f>
        <v>Proc_Type_05</v>
      </c>
      <c r="H1967" t="s">
        <v>238</v>
      </c>
      <c r="I1967">
        <f t="shared" si="63"/>
        <v>2024</v>
      </c>
      <c r="J1967" t="s">
        <v>23</v>
      </c>
      <c r="K1967" s="78">
        <v>0</v>
      </c>
      <c r="M1967" s="103">
        <v>0</v>
      </c>
    </row>
    <row r="1968" spans="1:13" ht="12.5" customHeight="1" x14ac:dyDescent="0.25">
      <c r="A1968" t="str">
        <f t="shared" si="64"/>
        <v>Function_05Application_162024</v>
      </c>
      <c r="B1968">
        <v>1965</v>
      </c>
      <c r="C1968" t="s">
        <v>369</v>
      </c>
      <c r="D1968" t="str">
        <f>VLOOKUP($C1968,'Look-Ups'!$C$2:$G$32,D$1-2,0)</f>
        <v>Function_05</v>
      </c>
      <c r="E1968" t="str">
        <f>VLOOKUP($C1968,'Look-Ups'!$C$2:$G$32,E$1-2,0)</f>
        <v>Function_Simpl_04</v>
      </c>
      <c r="F1968" t="str">
        <f>VLOOKUP($C1968,'Look-Ups'!$C$2:$G$32,F$1-2,0)</f>
        <v>Segment_04</v>
      </c>
      <c r="G1968" t="str">
        <f>VLOOKUP($C1968,'Look-Ups'!$C$2:$G$32,G$1-2,0)</f>
        <v>Proc_Type_05</v>
      </c>
      <c r="H1968" t="s">
        <v>244</v>
      </c>
      <c r="I1968">
        <f t="shared" si="63"/>
        <v>2024</v>
      </c>
      <c r="J1968" t="s">
        <v>23</v>
      </c>
      <c r="K1968" s="78" t="s">
        <v>107</v>
      </c>
      <c r="M1968" s="103">
        <v>1</v>
      </c>
    </row>
    <row r="1969" spans="1:13" ht="12.5" customHeight="1" x14ac:dyDescent="0.25">
      <c r="A1969" t="str">
        <f t="shared" si="64"/>
        <v>Function_05Application_172024</v>
      </c>
      <c r="B1969">
        <v>1966</v>
      </c>
      <c r="C1969" t="s">
        <v>370</v>
      </c>
      <c r="D1969" t="str">
        <f>VLOOKUP($C1969,'Look-Ups'!$C$2:$G$32,D$1-2,0)</f>
        <v>Function_05</v>
      </c>
      <c r="E1969" t="str">
        <f>VLOOKUP($C1969,'Look-Ups'!$C$2:$G$32,E$1-2,0)</f>
        <v>Function_Simpl_04</v>
      </c>
      <c r="F1969" t="str">
        <f>VLOOKUP($C1969,'Look-Ups'!$C$2:$G$32,F$1-2,0)</f>
        <v>Segment_04</v>
      </c>
      <c r="G1969" t="str">
        <f>VLOOKUP($C1969,'Look-Ups'!$C$2:$G$32,G$1-2,0)</f>
        <v>Proc_Type_05</v>
      </c>
      <c r="H1969" t="s">
        <v>209</v>
      </c>
      <c r="I1969">
        <f t="shared" si="63"/>
        <v>2024</v>
      </c>
      <c r="J1969" t="s">
        <v>23</v>
      </c>
      <c r="K1969" s="78">
        <v>0</v>
      </c>
      <c r="M1969" s="103">
        <v>0</v>
      </c>
    </row>
    <row r="1970" spans="1:13" ht="12.5" customHeight="1" x14ac:dyDescent="0.25">
      <c r="A1970" t="str">
        <f t="shared" si="64"/>
        <v>Function_05Application_172024</v>
      </c>
      <c r="B1970">
        <v>1967</v>
      </c>
      <c r="C1970" t="s">
        <v>370</v>
      </c>
      <c r="D1970" t="str">
        <f>VLOOKUP($C1970,'Look-Ups'!$C$2:$G$32,D$1-2,0)</f>
        <v>Function_05</v>
      </c>
      <c r="E1970" t="str">
        <f>VLOOKUP($C1970,'Look-Ups'!$C$2:$G$32,E$1-2,0)</f>
        <v>Function_Simpl_04</v>
      </c>
      <c r="F1970" t="str">
        <f>VLOOKUP($C1970,'Look-Ups'!$C$2:$G$32,F$1-2,0)</f>
        <v>Segment_04</v>
      </c>
      <c r="G1970" t="str">
        <f>VLOOKUP($C1970,'Look-Ups'!$C$2:$G$32,G$1-2,0)</f>
        <v>Proc_Type_05</v>
      </c>
      <c r="H1970" t="s">
        <v>219</v>
      </c>
      <c r="I1970">
        <f t="shared" si="63"/>
        <v>2024</v>
      </c>
      <c r="J1970" t="s">
        <v>23</v>
      </c>
      <c r="K1970" s="78">
        <v>0</v>
      </c>
      <c r="M1970" s="103">
        <v>0</v>
      </c>
    </row>
    <row r="1971" spans="1:13" ht="12.5" customHeight="1" x14ac:dyDescent="0.25">
      <c r="A1971" t="str">
        <f t="shared" si="64"/>
        <v>Function_05Application_172024</v>
      </c>
      <c r="B1971">
        <v>1968</v>
      </c>
      <c r="C1971" t="s">
        <v>370</v>
      </c>
      <c r="D1971" t="str">
        <f>VLOOKUP($C1971,'Look-Ups'!$C$2:$G$32,D$1-2,0)</f>
        <v>Function_05</v>
      </c>
      <c r="E1971" t="str">
        <f>VLOOKUP($C1971,'Look-Ups'!$C$2:$G$32,E$1-2,0)</f>
        <v>Function_Simpl_04</v>
      </c>
      <c r="F1971" t="str">
        <f>VLOOKUP($C1971,'Look-Ups'!$C$2:$G$32,F$1-2,0)</f>
        <v>Segment_04</v>
      </c>
      <c r="G1971" t="str">
        <f>VLOOKUP($C1971,'Look-Ups'!$C$2:$G$32,G$1-2,0)</f>
        <v>Proc_Type_05</v>
      </c>
      <c r="H1971" t="s">
        <v>222</v>
      </c>
      <c r="I1971">
        <f t="shared" si="63"/>
        <v>2024</v>
      </c>
      <c r="J1971" t="s">
        <v>23</v>
      </c>
      <c r="K1971" s="78">
        <v>0</v>
      </c>
      <c r="M1971" s="103">
        <v>0</v>
      </c>
    </row>
    <row r="1972" spans="1:13" ht="12.5" customHeight="1" x14ac:dyDescent="0.25">
      <c r="A1972" t="str">
        <f t="shared" si="64"/>
        <v>Function_05Application_172024</v>
      </c>
      <c r="B1972">
        <v>1969</v>
      </c>
      <c r="C1972" t="s">
        <v>370</v>
      </c>
      <c r="D1972" t="str">
        <f>VLOOKUP($C1972,'Look-Ups'!$C$2:$G$32,D$1-2,0)</f>
        <v>Function_05</v>
      </c>
      <c r="E1972" t="str">
        <f>VLOOKUP($C1972,'Look-Ups'!$C$2:$G$32,E$1-2,0)</f>
        <v>Function_Simpl_04</v>
      </c>
      <c r="F1972" t="str">
        <f>VLOOKUP($C1972,'Look-Ups'!$C$2:$G$32,F$1-2,0)</f>
        <v>Segment_04</v>
      </c>
      <c r="G1972" t="str">
        <f>VLOOKUP($C1972,'Look-Ups'!$C$2:$G$32,G$1-2,0)</f>
        <v>Proc_Type_05</v>
      </c>
      <c r="H1972" t="s">
        <v>187</v>
      </c>
      <c r="I1972">
        <f t="shared" ref="I1972:I2035" si="65">I1617+1</f>
        <v>2024</v>
      </c>
      <c r="J1972" t="s">
        <v>23</v>
      </c>
      <c r="K1972" s="78">
        <v>0</v>
      </c>
      <c r="M1972" s="103">
        <v>0</v>
      </c>
    </row>
    <row r="1973" spans="1:13" ht="12.5" customHeight="1" x14ac:dyDescent="0.25">
      <c r="A1973" t="str">
        <f t="shared" si="64"/>
        <v>Function_05Application_172024</v>
      </c>
      <c r="B1973">
        <v>1970</v>
      </c>
      <c r="C1973" t="s">
        <v>370</v>
      </c>
      <c r="D1973" t="str">
        <f>VLOOKUP($C1973,'Look-Ups'!$C$2:$G$32,D$1-2,0)</f>
        <v>Function_05</v>
      </c>
      <c r="E1973" t="str">
        <f>VLOOKUP($C1973,'Look-Ups'!$C$2:$G$32,E$1-2,0)</f>
        <v>Function_Simpl_04</v>
      </c>
      <c r="F1973" t="str">
        <f>VLOOKUP($C1973,'Look-Ups'!$C$2:$G$32,F$1-2,0)</f>
        <v>Segment_04</v>
      </c>
      <c r="G1973" t="str">
        <f>VLOOKUP($C1973,'Look-Ups'!$C$2:$G$32,G$1-2,0)</f>
        <v>Proc_Type_05</v>
      </c>
      <c r="H1973" t="s">
        <v>156</v>
      </c>
      <c r="I1973">
        <f t="shared" si="65"/>
        <v>2024</v>
      </c>
      <c r="J1973" t="s">
        <v>23</v>
      </c>
      <c r="K1973" s="78">
        <v>0</v>
      </c>
      <c r="M1973" s="103">
        <v>0</v>
      </c>
    </row>
    <row r="1974" spans="1:13" ht="12.5" customHeight="1" x14ac:dyDescent="0.25">
      <c r="A1974" t="str">
        <f t="shared" si="64"/>
        <v>Function_05Application_172024</v>
      </c>
      <c r="B1974">
        <v>1971</v>
      </c>
      <c r="C1974" t="s">
        <v>370</v>
      </c>
      <c r="D1974" t="str">
        <f>VLOOKUP($C1974,'Look-Ups'!$C$2:$G$32,D$1-2,0)</f>
        <v>Function_05</v>
      </c>
      <c r="E1974" t="str">
        <f>VLOOKUP($C1974,'Look-Ups'!$C$2:$G$32,E$1-2,0)</f>
        <v>Function_Simpl_04</v>
      </c>
      <c r="F1974" t="str">
        <f>VLOOKUP($C1974,'Look-Ups'!$C$2:$G$32,F$1-2,0)</f>
        <v>Segment_04</v>
      </c>
      <c r="G1974" t="str">
        <f>VLOOKUP($C1974,'Look-Ups'!$C$2:$G$32,G$1-2,0)</f>
        <v>Proc_Type_05</v>
      </c>
      <c r="H1974" t="s">
        <v>238</v>
      </c>
      <c r="I1974">
        <f t="shared" si="65"/>
        <v>2024</v>
      </c>
      <c r="J1974" t="s">
        <v>23</v>
      </c>
      <c r="K1974" s="78">
        <v>0</v>
      </c>
      <c r="M1974" s="103">
        <v>0</v>
      </c>
    </row>
    <row r="1975" spans="1:13" ht="12.5" customHeight="1" x14ac:dyDescent="0.25">
      <c r="A1975" t="str">
        <f t="shared" si="64"/>
        <v>Function_05Application_172024</v>
      </c>
      <c r="B1975">
        <v>1972</v>
      </c>
      <c r="C1975" t="s">
        <v>370</v>
      </c>
      <c r="D1975" t="str">
        <f>VLOOKUP($C1975,'Look-Ups'!$C$2:$G$32,D$1-2,0)</f>
        <v>Function_05</v>
      </c>
      <c r="E1975" t="str">
        <f>VLOOKUP($C1975,'Look-Ups'!$C$2:$G$32,E$1-2,0)</f>
        <v>Function_Simpl_04</v>
      </c>
      <c r="F1975" t="str">
        <f>VLOOKUP($C1975,'Look-Ups'!$C$2:$G$32,F$1-2,0)</f>
        <v>Segment_04</v>
      </c>
      <c r="G1975" t="str">
        <f>VLOOKUP($C1975,'Look-Ups'!$C$2:$G$32,G$1-2,0)</f>
        <v>Proc_Type_05</v>
      </c>
      <c r="H1975" t="s">
        <v>182</v>
      </c>
      <c r="I1975">
        <f t="shared" si="65"/>
        <v>2024</v>
      </c>
      <c r="J1975" t="s">
        <v>23</v>
      </c>
      <c r="K1975" s="78">
        <v>0</v>
      </c>
      <c r="M1975" s="103">
        <v>0</v>
      </c>
    </row>
    <row r="1976" spans="1:13" ht="12.5" customHeight="1" x14ac:dyDescent="0.25">
      <c r="A1976" t="str">
        <f t="shared" si="64"/>
        <v>Function_05Application_172024</v>
      </c>
      <c r="B1976">
        <v>1973</v>
      </c>
      <c r="C1976" t="s">
        <v>370</v>
      </c>
      <c r="D1976" t="str">
        <f>VLOOKUP($C1976,'Look-Ups'!$C$2:$G$32,D$1-2,0)</f>
        <v>Function_05</v>
      </c>
      <c r="E1976" t="str">
        <f>VLOOKUP($C1976,'Look-Ups'!$C$2:$G$32,E$1-2,0)</f>
        <v>Function_Simpl_04</v>
      </c>
      <c r="F1976" t="str">
        <f>VLOOKUP($C1976,'Look-Ups'!$C$2:$G$32,F$1-2,0)</f>
        <v>Segment_04</v>
      </c>
      <c r="G1976" t="str">
        <f>VLOOKUP($C1976,'Look-Ups'!$C$2:$G$32,G$1-2,0)</f>
        <v>Proc_Type_05</v>
      </c>
      <c r="H1976" t="s">
        <v>195</v>
      </c>
      <c r="I1976">
        <f t="shared" si="65"/>
        <v>2024</v>
      </c>
      <c r="J1976" t="s">
        <v>23</v>
      </c>
      <c r="K1976" s="78">
        <v>0</v>
      </c>
      <c r="M1976" s="103">
        <v>0</v>
      </c>
    </row>
    <row r="1977" spans="1:13" ht="12.5" customHeight="1" x14ac:dyDescent="0.25">
      <c r="A1977" t="str">
        <f t="shared" si="64"/>
        <v>Function_05Application_172024</v>
      </c>
      <c r="B1977">
        <v>1974</v>
      </c>
      <c r="C1977" t="s">
        <v>370</v>
      </c>
      <c r="D1977" t="str">
        <f>VLOOKUP($C1977,'Look-Ups'!$C$2:$G$32,D$1-2,0)</f>
        <v>Function_05</v>
      </c>
      <c r="E1977" t="str">
        <f>VLOOKUP($C1977,'Look-Ups'!$C$2:$G$32,E$1-2,0)</f>
        <v>Function_Simpl_04</v>
      </c>
      <c r="F1977" t="str">
        <f>VLOOKUP($C1977,'Look-Ups'!$C$2:$G$32,F$1-2,0)</f>
        <v>Segment_04</v>
      </c>
      <c r="G1977" t="str">
        <f>VLOOKUP($C1977,'Look-Ups'!$C$2:$G$32,G$1-2,0)</f>
        <v>Proc_Type_05</v>
      </c>
      <c r="H1977" t="s">
        <v>244</v>
      </c>
      <c r="I1977">
        <f t="shared" si="65"/>
        <v>2024</v>
      </c>
      <c r="J1977" t="s">
        <v>23</v>
      </c>
      <c r="K1977" s="78" t="s">
        <v>107</v>
      </c>
      <c r="M1977" s="103">
        <v>1</v>
      </c>
    </row>
    <row r="1978" spans="1:13" ht="12.5" customHeight="1" x14ac:dyDescent="0.25">
      <c r="A1978" t="str">
        <f t="shared" si="64"/>
        <v>Function_06Application_182024</v>
      </c>
      <c r="B1978">
        <v>1975</v>
      </c>
      <c r="C1978" t="s">
        <v>371</v>
      </c>
      <c r="D1978" t="str">
        <f>VLOOKUP($C1978,'Look-Ups'!$C$2:$G$32,D$1-2,0)</f>
        <v>Function_06</v>
      </c>
      <c r="E1978" t="str">
        <f>VLOOKUP($C1978,'Look-Ups'!$C$2:$G$32,E$1-2,0)</f>
        <v>Function_Simpl_05</v>
      </c>
      <c r="F1978" t="str">
        <f>VLOOKUP($C1978,'Look-Ups'!$C$2:$G$32,F$1-2,0)</f>
        <v>Segment_05</v>
      </c>
      <c r="G1978" t="str">
        <f>VLOOKUP($C1978,'Look-Ups'!$C$2:$G$32,G$1-2,0)</f>
        <v>Proc_Type_01</v>
      </c>
      <c r="H1978" t="s">
        <v>215</v>
      </c>
      <c r="I1978">
        <f t="shared" si="65"/>
        <v>2024</v>
      </c>
      <c r="J1978" t="s">
        <v>23</v>
      </c>
      <c r="K1978" s="78">
        <v>0</v>
      </c>
      <c r="M1978" s="103">
        <v>0</v>
      </c>
    </row>
    <row r="1979" spans="1:13" ht="12.5" customHeight="1" x14ac:dyDescent="0.25">
      <c r="A1979" t="str">
        <f t="shared" si="64"/>
        <v>Function_06Application_182024</v>
      </c>
      <c r="B1979">
        <v>1976</v>
      </c>
      <c r="C1979" t="s">
        <v>371</v>
      </c>
      <c r="D1979" t="str">
        <f>VLOOKUP($C1979,'Look-Ups'!$C$2:$G$32,D$1-2,0)</f>
        <v>Function_06</v>
      </c>
      <c r="E1979" t="str">
        <f>VLOOKUP($C1979,'Look-Ups'!$C$2:$G$32,E$1-2,0)</f>
        <v>Function_Simpl_05</v>
      </c>
      <c r="F1979" t="str">
        <f>VLOOKUP($C1979,'Look-Ups'!$C$2:$G$32,F$1-2,0)</f>
        <v>Segment_05</v>
      </c>
      <c r="G1979" t="str">
        <f>VLOOKUP($C1979,'Look-Ups'!$C$2:$G$32,G$1-2,0)</f>
        <v>Proc_Type_01</v>
      </c>
      <c r="H1979" t="s">
        <v>222</v>
      </c>
      <c r="I1979">
        <f t="shared" si="65"/>
        <v>2024</v>
      </c>
      <c r="J1979" t="s">
        <v>23</v>
      </c>
      <c r="K1979" s="78">
        <v>0</v>
      </c>
      <c r="M1979" s="103">
        <v>0</v>
      </c>
    </row>
    <row r="1980" spans="1:13" ht="12.5" customHeight="1" x14ac:dyDescent="0.25">
      <c r="A1980" t="str">
        <f t="shared" si="64"/>
        <v>Function_06Application_182024</v>
      </c>
      <c r="B1980">
        <v>1977</v>
      </c>
      <c r="C1980" t="s">
        <v>371</v>
      </c>
      <c r="D1980" t="str">
        <f>VLOOKUP($C1980,'Look-Ups'!$C$2:$G$32,D$1-2,0)</f>
        <v>Function_06</v>
      </c>
      <c r="E1980" t="str">
        <f>VLOOKUP($C1980,'Look-Ups'!$C$2:$G$32,E$1-2,0)</f>
        <v>Function_Simpl_05</v>
      </c>
      <c r="F1980" t="str">
        <f>VLOOKUP($C1980,'Look-Ups'!$C$2:$G$32,F$1-2,0)</f>
        <v>Segment_05</v>
      </c>
      <c r="G1980" t="str">
        <f>VLOOKUP($C1980,'Look-Ups'!$C$2:$G$32,G$1-2,0)</f>
        <v>Proc_Type_01</v>
      </c>
      <c r="H1980" t="s">
        <v>219</v>
      </c>
      <c r="I1980">
        <f t="shared" si="65"/>
        <v>2024</v>
      </c>
      <c r="J1980" t="s">
        <v>23</v>
      </c>
      <c r="K1980" s="78">
        <v>0</v>
      </c>
      <c r="M1980" s="103">
        <v>0</v>
      </c>
    </row>
    <row r="1981" spans="1:13" ht="12.5" customHeight="1" x14ac:dyDescent="0.25">
      <c r="A1981" t="str">
        <f t="shared" si="64"/>
        <v>Function_06Application_182024</v>
      </c>
      <c r="B1981">
        <v>1978</v>
      </c>
      <c r="C1981" t="s">
        <v>371</v>
      </c>
      <c r="D1981" t="str">
        <f>VLOOKUP($C1981,'Look-Ups'!$C$2:$G$32,D$1-2,0)</f>
        <v>Function_06</v>
      </c>
      <c r="E1981" t="str">
        <f>VLOOKUP($C1981,'Look-Ups'!$C$2:$G$32,E$1-2,0)</f>
        <v>Function_Simpl_05</v>
      </c>
      <c r="F1981" t="str">
        <f>VLOOKUP($C1981,'Look-Ups'!$C$2:$G$32,F$1-2,0)</f>
        <v>Segment_05</v>
      </c>
      <c r="G1981" t="str">
        <f>VLOOKUP($C1981,'Look-Ups'!$C$2:$G$32,G$1-2,0)</f>
        <v>Proc_Type_01</v>
      </c>
      <c r="H1981" t="s">
        <v>217</v>
      </c>
      <c r="I1981">
        <f t="shared" si="65"/>
        <v>2024</v>
      </c>
      <c r="J1981" t="s">
        <v>23</v>
      </c>
      <c r="K1981" s="78">
        <v>0</v>
      </c>
      <c r="M1981" s="103">
        <v>0</v>
      </c>
    </row>
    <row r="1982" spans="1:13" ht="12.5" customHeight="1" x14ac:dyDescent="0.25">
      <c r="A1982" t="str">
        <f t="shared" si="64"/>
        <v>Function_06Application_182024</v>
      </c>
      <c r="B1982">
        <v>1979</v>
      </c>
      <c r="C1982" t="s">
        <v>371</v>
      </c>
      <c r="D1982" t="str">
        <f>VLOOKUP($C1982,'Look-Ups'!$C$2:$G$32,D$1-2,0)</f>
        <v>Function_06</v>
      </c>
      <c r="E1982" t="str">
        <f>VLOOKUP($C1982,'Look-Ups'!$C$2:$G$32,E$1-2,0)</f>
        <v>Function_Simpl_05</v>
      </c>
      <c r="F1982" t="str">
        <f>VLOOKUP($C1982,'Look-Ups'!$C$2:$G$32,F$1-2,0)</f>
        <v>Segment_05</v>
      </c>
      <c r="G1982" t="str">
        <f>VLOOKUP($C1982,'Look-Ups'!$C$2:$G$32,G$1-2,0)</f>
        <v>Proc_Type_01</v>
      </c>
      <c r="H1982" t="s">
        <v>209</v>
      </c>
      <c r="I1982">
        <f t="shared" si="65"/>
        <v>2024</v>
      </c>
      <c r="J1982" t="s">
        <v>23</v>
      </c>
      <c r="K1982" s="78">
        <v>0</v>
      </c>
      <c r="M1982" s="103">
        <v>0</v>
      </c>
    </row>
    <row r="1983" spans="1:13" ht="12.5" customHeight="1" x14ac:dyDescent="0.25">
      <c r="A1983" t="str">
        <f t="shared" si="64"/>
        <v>Function_06Application_182024</v>
      </c>
      <c r="B1983">
        <v>1980</v>
      </c>
      <c r="C1983" t="s">
        <v>371</v>
      </c>
      <c r="D1983" t="str">
        <f>VLOOKUP($C1983,'Look-Ups'!$C$2:$G$32,D$1-2,0)</f>
        <v>Function_06</v>
      </c>
      <c r="E1983" t="str">
        <f>VLOOKUP($C1983,'Look-Ups'!$C$2:$G$32,E$1-2,0)</f>
        <v>Function_Simpl_05</v>
      </c>
      <c r="F1983" t="str">
        <f>VLOOKUP($C1983,'Look-Ups'!$C$2:$G$32,F$1-2,0)</f>
        <v>Segment_05</v>
      </c>
      <c r="G1983" t="str">
        <f>VLOOKUP($C1983,'Look-Ups'!$C$2:$G$32,G$1-2,0)</f>
        <v>Proc_Type_01</v>
      </c>
      <c r="H1983" t="s">
        <v>201</v>
      </c>
      <c r="I1983">
        <f t="shared" si="65"/>
        <v>2024</v>
      </c>
      <c r="J1983" t="s">
        <v>23</v>
      </c>
      <c r="K1983" s="78">
        <v>0</v>
      </c>
      <c r="M1983" s="103">
        <v>0</v>
      </c>
    </row>
    <row r="1984" spans="1:13" ht="12.5" customHeight="1" x14ac:dyDescent="0.25">
      <c r="A1984" t="str">
        <f t="shared" si="64"/>
        <v>Function_06Application_182024</v>
      </c>
      <c r="B1984">
        <v>1981</v>
      </c>
      <c r="C1984" t="s">
        <v>371</v>
      </c>
      <c r="D1984" t="str">
        <f>VLOOKUP($C1984,'Look-Ups'!$C$2:$G$32,D$1-2,0)</f>
        <v>Function_06</v>
      </c>
      <c r="E1984" t="str">
        <f>VLOOKUP($C1984,'Look-Ups'!$C$2:$G$32,E$1-2,0)</f>
        <v>Function_Simpl_05</v>
      </c>
      <c r="F1984" t="str">
        <f>VLOOKUP($C1984,'Look-Ups'!$C$2:$G$32,F$1-2,0)</f>
        <v>Segment_05</v>
      </c>
      <c r="G1984" t="str">
        <f>VLOOKUP($C1984,'Look-Ups'!$C$2:$G$32,G$1-2,0)</f>
        <v>Proc_Type_01</v>
      </c>
      <c r="H1984" t="s">
        <v>187</v>
      </c>
      <c r="I1984">
        <f t="shared" si="65"/>
        <v>2024</v>
      </c>
      <c r="J1984" t="s">
        <v>23</v>
      </c>
      <c r="K1984" s="78">
        <v>0</v>
      </c>
      <c r="M1984" s="103">
        <v>0</v>
      </c>
    </row>
    <row r="1985" spans="1:13" ht="12.5" customHeight="1" x14ac:dyDescent="0.25">
      <c r="A1985" t="str">
        <f t="shared" si="64"/>
        <v>Function_06Application_182024</v>
      </c>
      <c r="B1985">
        <v>1982</v>
      </c>
      <c r="C1985" t="s">
        <v>371</v>
      </c>
      <c r="D1985" t="str">
        <f>VLOOKUP($C1985,'Look-Ups'!$C$2:$G$32,D$1-2,0)</f>
        <v>Function_06</v>
      </c>
      <c r="E1985" t="str">
        <f>VLOOKUP($C1985,'Look-Ups'!$C$2:$G$32,E$1-2,0)</f>
        <v>Function_Simpl_05</v>
      </c>
      <c r="F1985" t="str">
        <f>VLOOKUP($C1985,'Look-Ups'!$C$2:$G$32,F$1-2,0)</f>
        <v>Segment_05</v>
      </c>
      <c r="G1985" t="str">
        <f>VLOOKUP($C1985,'Look-Ups'!$C$2:$G$32,G$1-2,0)</f>
        <v>Proc_Type_01</v>
      </c>
      <c r="H1985" t="s">
        <v>221</v>
      </c>
      <c r="I1985">
        <f t="shared" si="65"/>
        <v>2024</v>
      </c>
      <c r="J1985" t="s">
        <v>23</v>
      </c>
      <c r="K1985" s="78">
        <v>0</v>
      </c>
      <c r="M1985" s="103">
        <v>0</v>
      </c>
    </row>
    <row r="1986" spans="1:13" ht="12.5" customHeight="1" x14ac:dyDescent="0.25">
      <c r="A1986" t="str">
        <f t="shared" si="64"/>
        <v>Function_06Application_182024</v>
      </c>
      <c r="B1986">
        <v>1983</v>
      </c>
      <c r="C1986" t="s">
        <v>371</v>
      </c>
      <c r="D1986" t="str">
        <f>VLOOKUP($C1986,'Look-Ups'!$C$2:$G$32,D$1-2,0)</f>
        <v>Function_06</v>
      </c>
      <c r="E1986" t="str">
        <f>VLOOKUP($C1986,'Look-Ups'!$C$2:$G$32,E$1-2,0)</f>
        <v>Function_Simpl_05</v>
      </c>
      <c r="F1986" t="str">
        <f>VLOOKUP($C1986,'Look-Ups'!$C$2:$G$32,F$1-2,0)</f>
        <v>Segment_05</v>
      </c>
      <c r="G1986" t="str">
        <f>VLOOKUP($C1986,'Look-Ups'!$C$2:$G$32,G$1-2,0)</f>
        <v>Proc_Type_01</v>
      </c>
      <c r="H1986" t="s">
        <v>225</v>
      </c>
      <c r="I1986">
        <f t="shared" si="65"/>
        <v>2024</v>
      </c>
      <c r="J1986" t="s">
        <v>23</v>
      </c>
      <c r="K1986" s="78">
        <v>0</v>
      </c>
      <c r="M1986" s="103">
        <v>0</v>
      </c>
    </row>
    <row r="1987" spans="1:13" ht="12.5" customHeight="1" x14ac:dyDescent="0.25">
      <c r="A1987" t="str">
        <f t="shared" si="64"/>
        <v>Function_06Application_182024</v>
      </c>
      <c r="B1987">
        <v>1984</v>
      </c>
      <c r="C1987" t="s">
        <v>371</v>
      </c>
      <c r="D1987" t="str">
        <f>VLOOKUP($C1987,'Look-Ups'!$C$2:$G$32,D$1-2,0)</f>
        <v>Function_06</v>
      </c>
      <c r="E1987" t="str">
        <f>VLOOKUP($C1987,'Look-Ups'!$C$2:$G$32,E$1-2,0)</f>
        <v>Function_Simpl_05</v>
      </c>
      <c r="F1987" t="str">
        <f>VLOOKUP($C1987,'Look-Ups'!$C$2:$G$32,F$1-2,0)</f>
        <v>Segment_05</v>
      </c>
      <c r="G1987" t="str">
        <f>VLOOKUP($C1987,'Look-Ups'!$C$2:$G$32,G$1-2,0)</f>
        <v>Proc_Type_01</v>
      </c>
      <c r="H1987" t="s">
        <v>236</v>
      </c>
      <c r="I1987">
        <f t="shared" si="65"/>
        <v>2024</v>
      </c>
      <c r="J1987" t="s">
        <v>23</v>
      </c>
      <c r="K1987" s="78">
        <v>0</v>
      </c>
      <c r="M1987" s="103">
        <v>0</v>
      </c>
    </row>
    <row r="1988" spans="1:13" ht="12.5" customHeight="1" x14ac:dyDescent="0.25">
      <c r="A1988" t="str">
        <f t="shared" si="64"/>
        <v>Function_06Application_182024</v>
      </c>
      <c r="B1988">
        <v>1985</v>
      </c>
      <c r="C1988" t="s">
        <v>371</v>
      </c>
      <c r="D1988" t="str">
        <f>VLOOKUP($C1988,'Look-Ups'!$C$2:$G$32,D$1-2,0)</f>
        <v>Function_06</v>
      </c>
      <c r="E1988" t="str">
        <f>VLOOKUP($C1988,'Look-Ups'!$C$2:$G$32,E$1-2,0)</f>
        <v>Function_Simpl_05</v>
      </c>
      <c r="F1988" t="str">
        <f>VLOOKUP($C1988,'Look-Ups'!$C$2:$G$32,F$1-2,0)</f>
        <v>Segment_05</v>
      </c>
      <c r="G1988" t="str">
        <f>VLOOKUP($C1988,'Look-Ups'!$C$2:$G$32,G$1-2,0)</f>
        <v>Proc_Type_01</v>
      </c>
      <c r="H1988" t="s">
        <v>156</v>
      </c>
      <c r="I1988">
        <f t="shared" si="65"/>
        <v>2024</v>
      </c>
      <c r="J1988" t="s">
        <v>23</v>
      </c>
      <c r="K1988" s="78">
        <v>0</v>
      </c>
      <c r="M1988" s="103">
        <v>0</v>
      </c>
    </row>
    <row r="1989" spans="1:13" ht="12.5" customHeight="1" x14ac:dyDescent="0.25">
      <c r="A1989" t="str">
        <f t="shared" ref="A1989:A2052" si="66">D1989&amp;C1989&amp;I1989</f>
        <v>Function_06Application_182024</v>
      </c>
      <c r="B1989">
        <v>1986</v>
      </c>
      <c r="C1989" t="s">
        <v>371</v>
      </c>
      <c r="D1989" t="str">
        <f>VLOOKUP($C1989,'Look-Ups'!$C$2:$G$32,D$1-2,0)</f>
        <v>Function_06</v>
      </c>
      <c r="E1989" t="str">
        <f>VLOOKUP($C1989,'Look-Ups'!$C$2:$G$32,E$1-2,0)</f>
        <v>Function_Simpl_05</v>
      </c>
      <c r="F1989" t="str">
        <f>VLOOKUP($C1989,'Look-Ups'!$C$2:$G$32,F$1-2,0)</f>
        <v>Segment_05</v>
      </c>
      <c r="G1989" t="str">
        <f>VLOOKUP($C1989,'Look-Ups'!$C$2:$G$32,G$1-2,0)</f>
        <v>Proc_Type_01</v>
      </c>
      <c r="H1989" t="s">
        <v>163</v>
      </c>
      <c r="I1989">
        <f t="shared" si="65"/>
        <v>2024</v>
      </c>
      <c r="J1989" t="s">
        <v>23</v>
      </c>
      <c r="K1989" s="78">
        <v>0</v>
      </c>
      <c r="M1989" s="103">
        <v>0</v>
      </c>
    </row>
    <row r="1990" spans="1:13" ht="12.5" customHeight="1" x14ac:dyDescent="0.25">
      <c r="A1990" t="str">
        <f t="shared" si="66"/>
        <v>Function_06Application_182024</v>
      </c>
      <c r="B1990">
        <v>1987</v>
      </c>
      <c r="C1990" t="s">
        <v>371</v>
      </c>
      <c r="D1990" t="str">
        <f>VLOOKUP($C1990,'Look-Ups'!$C$2:$G$32,D$1-2,0)</f>
        <v>Function_06</v>
      </c>
      <c r="E1990" t="str">
        <f>VLOOKUP($C1990,'Look-Ups'!$C$2:$G$32,E$1-2,0)</f>
        <v>Function_Simpl_05</v>
      </c>
      <c r="F1990" t="str">
        <f>VLOOKUP($C1990,'Look-Ups'!$C$2:$G$32,F$1-2,0)</f>
        <v>Segment_05</v>
      </c>
      <c r="G1990" t="str">
        <f>VLOOKUP($C1990,'Look-Ups'!$C$2:$G$32,G$1-2,0)</f>
        <v>Proc_Type_01</v>
      </c>
      <c r="H1990" t="s">
        <v>184</v>
      </c>
      <c r="I1990">
        <f t="shared" si="65"/>
        <v>2024</v>
      </c>
      <c r="J1990" t="s">
        <v>23</v>
      </c>
      <c r="K1990" s="78">
        <v>0</v>
      </c>
      <c r="M1990" s="103">
        <v>0</v>
      </c>
    </row>
    <row r="1991" spans="1:13" ht="12.5" customHeight="1" x14ac:dyDescent="0.25">
      <c r="A1991" t="str">
        <f t="shared" si="66"/>
        <v>Function_06Application_182024</v>
      </c>
      <c r="B1991">
        <v>1988</v>
      </c>
      <c r="C1991" t="s">
        <v>371</v>
      </c>
      <c r="D1991" t="str">
        <f>VLOOKUP($C1991,'Look-Ups'!$C$2:$G$32,D$1-2,0)</f>
        <v>Function_06</v>
      </c>
      <c r="E1991" t="str">
        <f>VLOOKUP($C1991,'Look-Ups'!$C$2:$G$32,E$1-2,0)</f>
        <v>Function_Simpl_05</v>
      </c>
      <c r="F1991" t="str">
        <f>VLOOKUP($C1991,'Look-Ups'!$C$2:$G$32,F$1-2,0)</f>
        <v>Segment_05</v>
      </c>
      <c r="G1991" t="str">
        <f>VLOOKUP($C1991,'Look-Ups'!$C$2:$G$32,G$1-2,0)</f>
        <v>Proc_Type_01</v>
      </c>
      <c r="H1991" t="s">
        <v>188</v>
      </c>
      <c r="I1991">
        <f t="shared" si="65"/>
        <v>2024</v>
      </c>
      <c r="J1991" t="s">
        <v>23</v>
      </c>
      <c r="K1991" s="78">
        <v>0</v>
      </c>
      <c r="M1991" s="103">
        <v>0</v>
      </c>
    </row>
    <row r="1992" spans="1:13" ht="12.5" customHeight="1" x14ac:dyDescent="0.25">
      <c r="A1992" t="str">
        <f t="shared" si="66"/>
        <v>Function_06Application_182024</v>
      </c>
      <c r="B1992">
        <v>1989</v>
      </c>
      <c r="C1992" t="s">
        <v>371</v>
      </c>
      <c r="D1992" t="str">
        <f>VLOOKUP($C1992,'Look-Ups'!$C$2:$G$32,D$1-2,0)</f>
        <v>Function_06</v>
      </c>
      <c r="E1992" t="str">
        <f>VLOOKUP($C1992,'Look-Ups'!$C$2:$G$32,E$1-2,0)</f>
        <v>Function_Simpl_05</v>
      </c>
      <c r="F1992" t="str">
        <f>VLOOKUP($C1992,'Look-Ups'!$C$2:$G$32,F$1-2,0)</f>
        <v>Segment_05</v>
      </c>
      <c r="G1992" t="str">
        <f>VLOOKUP($C1992,'Look-Ups'!$C$2:$G$32,G$1-2,0)</f>
        <v>Proc_Type_01</v>
      </c>
      <c r="H1992" t="s">
        <v>203</v>
      </c>
      <c r="I1992">
        <f t="shared" si="65"/>
        <v>2024</v>
      </c>
      <c r="J1992" t="s">
        <v>23</v>
      </c>
      <c r="K1992" s="78">
        <v>0</v>
      </c>
      <c r="M1992" s="103">
        <v>0</v>
      </c>
    </row>
    <row r="1993" spans="1:13" ht="12.5" customHeight="1" x14ac:dyDescent="0.25">
      <c r="A1993" t="str">
        <f t="shared" si="66"/>
        <v>Function_06Application_182024</v>
      </c>
      <c r="B1993">
        <v>1990</v>
      </c>
      <c r="C1993" t="s">
        <v>371</v>
      </c>
      <c r="D1993" t="str">
        <f>VLOOKUP($C1993,'Look-Ups'!$C$2:$G$32,D$1-2,0)</f>
        <v>Function_06</v>
      </c>
      <c r="E1993" t="str">
        <f>VLOOKUP($C1993,'Look-Ups'!$C$2:$G$32,E$1-2,0)</f>
        <v>Function_Simpl_05</v>
      </c>
      <c r="F1993" t="str">
        <f>VLOOKUP($C1993,'Look-Ups'!$C$2:$G$32,F$1-2,0)</f>
        <v>Segment_05</v>
      </c>
      <c r="G1993" t="str">
        <f>VLOOKUP($C1993,'Look-Ups'!$C$2:$G$32,G$1-2,0)</f>
        <v>Proc_Type_01</v>
      </c>
      <c r="H1993" t="s">
        <v>211</v>
      </c>
      <c r="I1993">
        <f t="shared" si="65"/>
        <v>2024</v>
      </c>
      <c r="J1993" t="s">
        <v>23</v>
      </c>
      <c r="K1993" s="78">
        <v>0</v>
      </c>
      <c r="M1993" s="103">
        <v>0</v>
      </c>
    </row>
    <row r="1994" spans="1:13" ht="12.5" customHeight="1" x14ac:dyDescent="0.25">
      <c r="A1994" t="str">
        <f t="shared" si="66"/>
        <v>Function_06Application_182024</v>
      </c>
      <c r="B1994">
        <v>1991</v>
      </c>
      <c r="C1994" t="s">
        <v>371</v>
      </c>
      <c r="D1994" t="str">
        <f>VLOOKUP($C1994,'Look-Ups'!$C$2:$G$32,D$1-2,0)</f>
        <v>Function_06</v>
      </c>
      <c r="E1994" t="str">
        <f>VLOOKUP($C1994,'Look-Ups'!$C$2:$G$32,E$1-2,0)</f>
        <v>Function_Simpl_05</v>
      </c>
      <c r="F1994" t="str">
        <f>VLOOKUP($C1994,'Look-Ups'!$C$2:$G$32,F$1-2,0)</f>
        <v>Segment_05</v>
      </c>
      <c r="G1994" t="str">
        <f>VLOOKUP($C1994,'Look-Ups'!$C$2:$G$32,G$1-2,0)</f>
        <v>Proc_Type_01</v>
      </c>
      <c r="H1994" t="s">
        <v>242</v>
      </c>
      <c r="I1994">
        <f t="shared" si="65"/>
        <v>2024</v>
      </c>
      <c r="J1994" t="s">
        <v>23</v>
      </c>
      <c r="K1994" s="78">
        <v>0</v>
      </c>
      <c r="M1994" s="103">
        <v>0</v>
      </c>
    </row>
    <row r="1995" spans="1:13" ht="12.5" customHeight="1" x14ac:dyDescent="0.25">
      <c r="A1995" t="str">
        <f t="shared" si="66"/>
        <v>Function_06Application_182024</v>
      </c>
      <c r="B1995">
        <v>1992</v>
      </c>
      <c r="C1995" t="s">
        <v>371</v>
      </c>
      <c r="D1995" t="str">
        <f>VLOOKUP($C1995,'Look-Ups'!$C$2:$G$32,D$1-2,0)</f>
        <v>Function_06</v>
      </c>
      <c r="E1995" t="str">
        <f>VLOOKUP($C1995,'Look-Ups'!$C$2:$G$32,E$1-2,0)</f>
        <v>Function_Simpl_05</v>
      </c>
      <c r="F1995" t="str">
        <f>VLOOKUP($C1995,'Look-Ups'!$C$2:$G$32,F$1-2,0)</f>
        <v>Segment_05</v>
      </c>
      <c r="G1995" t="str">
        <f>VLOOKUP($C1995,'Look-Ups'!$C$2:$G$32,G$1-2,0)</f>
        <v>Proc_Type_01</v>
      </c>
      <c r="H1995" t="s">
        <v>220</v>
      </c>
      <c r="I1995">
        <f t="shared" si="65"/>
        <v>2024</v>
      </c>
      <c r="J1995" t="s">
        <v>23</v>
      </c>
      <c r="K1995" s="78">
        <v>0</v>
      </c>
      <c r="M1995" s="103">
        <v>0</v>
      </c>
    </row>
    <row r="1996" spans="1:13" ht="12.5" customHeight="1" x14ac:dyDescent="0.25">
      <c r="A1996" t="str">
        <f t="shared" si="66"/>
        <v>Function_06Application_182024</v>
      </c>
      <c r="B1996">
        <v>1993</v>
      </c>
      <c r="C1996" t="s">
        <v>371</v>
      </c>
      <c r="D1996" t="str">
        <f>VLOOKUP($C1996,'Look-Ups'!$C$2:$G$32,D$1-2,0)</f>
        <v>Function_06</v>
      </c>
      <c r="E1996" t="str">
        <f>VLOOKUP($C1996,'Look-Ups'!$C$2:$G$32,E$1-2,0)</f>
        <v>Function_Simpl_05</v>
      </c>
      <c r="F1996" t="str">
        <f>VLOOKUP($C1996,'Look-Ups'!$C$2:$G$32,F$1-2,0)</f>
        <v>Segment_05</v>
      </c>
      <c r="G1996" t="str">
        <f>VLOOKUP($C1996,'Look-Ups'!$C$2:$G$32,G$1-2,0)</f>
        <v>Proc_Type_01</v>
      </c>
      <c r="H1996" t="s">
        <v>182</v>
      </c>
      <c r="I1996">
        <f t="shared" si="65"/>
        <v>2024</v>
      </c>
      <c r="J1996" t="s">
        <v>23</v>
      </c>
      <c r="K1996" s="78">
        <v>0</v>
      </c>
      <c r="M1996" s="103">
        <v>0</v>
      </c>
    </row>
    <row r="1997" spans="1:13" ht="12.5" customHeight="1" x14ac:dyDescent="0.25">
      <c r="A1997" t="str">
        <f t="shared" si="66"/>
        <v>Function_06Application_182024</v>
      </c>
      <c r="B1997">
        <v>1994</v>
      </c>
      <c r="C1997" t="s">
        <v>371</v>
      </c>
      <c r="D1997" t="str">
        <f>VLOOKUP($C1997,'Look-Ups'!$C$2:$G$32,D$1-2,0)</f>
        <v>Function_06</v>
      </c>
      <c r="E1997" t="str">
        <f>VLOOKUP($C1997,'Look-Ups'!$C$2:$G$32,E$1-2,0)</f>
        <v>Function_Simpl_05</v>
      </c>
      <c r="F1997" t="str">
        <f>VLOOKUP($C1997,'Look-Ups'!$C$2:$G$32,F$1-2,0)</f>
        <v>Segment_05</v>
      </c>
      <c r="G1997" t="str">
        <f>VLOOKUP($C1997,'Look-Ups'!$C$2:$G$32,G$1-2,0)</f>
        <v>Proc_Type_01</v>
      </c>
      <c r="H1997" t="s">
        <v>173</v>
      </c>
      <c r="I1997">
        <f t="shared" si="65"/>
        <v>2024</v>
      </c>
      <c r="J1997" t="s">
        <v>23</v>
      </c>
      <c r="K1997" s="78">
        <v>0</v>
      </c>
      <c r="M1997" s="103">
        <v>0</v>
      </c>
    </row>
    <row r="1998" spans="1:13" ht="12.5" customHeight="1" x14ac:dyDescent="0.25">
      <c r="A1998" t="str">
        <f t="shared" si="66"/>
        <v>Function_06Application_182024</v>
      </c>
      <c r="B1998">
        <v>1995</v>
      </c>
      <c r="C1998" t="s">
        <v>371</v>
      </c>
      <c r="D1998" t="str">
        <f>VLOOKUP($C1998,'Look-Ups'!$C$2:$G$32,D$1-2,0)</f>
        <v>Function_06</v>
      </c>
      <c r="E1998" t="str">
        <f>VLOOKUP($C1998,'Look-Ups'!$C$2:$G$32,E$1-2,0)</f>
        <v>Function_Simpl_05</v>
      </c>
      <c r="F1998" t="str">
        <f>VLOOKUP($C1998,'Look-Ups'!$C$2:$G$32,F$1-2,0)</f>
        <v>Segment_05</v>
      </c>
      <c r="G1998" t="str">
        <f>VLOOKUP($C1998,'Look-Ups'!$C$2:$G$32,G$1-2,0)</f>
        <v>Proc_Type_01</v>
      </c>
      <c r="H1998" t="s">
        <v>174</v>
      </c>
      <c r="I1998">
        <f t="shared" si="65"/>
        <v>2024</v>
      </c>
      <c r="J1998" t="s">
        <v>23</v>
      </c>
      <c r="K1998" s="78">
        <v>0</v>
      </c>
      <c r="M1998" s="103">
        <v>0</v>
      </c>
    </row>
    <row r="1999" spans="1:13" ht="12.5" customHeight="1" x14ac:dyDescent="0.25">
      <c r="A1999" t="str">
        <f t="shared" si="66"/>
        <v>Function_06Application_182024</v>
      </c>
      <c r="B1999">
        <v>1996</v>
      </c>
      <c r="C1999" t="s">
        <v>371</v>
      </c>
      <c r="D1999" t="str">
        <f>VLOOKUP($C1999,'Look-Ups'!$C$2:$G$32,D$1-2,0)</f>
        <v>Function_06</v>
      </c>
      <c r="E1999" t="str">
        <f>VLOOKUP($C1999,'Look-Ups'!$C$2:$G$32,E$1-2,0)</f>
        <v>Function_Simpl_05</v>
      </c>
      <c r="F1999" t="str">
        <f>VLOOKUP($C1999,'Look-Ups'!$C$2:$G$32,F$1-2,0)</f>
        <v>Segment_05</v>
      </c>
      <c r="G1999" t="str">
        <f>VLOOKUP($C1999,'Look-Ups'!$C$2:$G$32,G$1-2,0)</f>
        <v>Proc_Type_01</v>
      </c>
      <c r="H1999" t="s">
        <v>183</v>
      </c>
      <c r="I1999">
        <f t="shared" si="65"/>
        <v>2024</v>
      </c>
      <c r="J1999" t="s">
        <v>23</v>
      </c>
      <c r="K1999" s="78">
        <v>0</v>
      </c>
      <c r="M1999" s="103">
        <v>0</v>
      </c>
    </row>
    <row r="2000" spans="1:13" ht="12.5" customHeight="1" x14ac:dyDescent="0.25">
      <c r="A2000" t="str">
        <f t="shared" si="66"/>
        <v>Function_06Application_182024</v>
      </c>
      <c r="B2000">
        <v>1997</v>
      </c>
      <c r="C2000" t="s">
        <v>371</v>
      </c>
      <c r="D2000" t="str">
        <f>VLOOKUP($C2000,'Look-Ups'!$C$2:$G$32,D$1-2,0)</f>
        <v>Function_06</v>
      </c>
      <c r="E2000" t="str">
        <f>VLOOKUP($C2000,'Look-Ups'!$C$2:$G$32,E$1-2,0)</f>
        <v>Function_Simpl_05</v>
      </c>
      <c r="F2000" t="str">
        <f>VLOOKUP($C2000,'Look-Ups'!$C$2:$G$32,F$1-2,0)</f>
        <v>Segment_05</v>
      </c>
      <c r="G2000" t="str">
        <f>VLOOKUP($C2000,'Look-Ups'!$C$2:$G$32,G$1-2,0)</f>
        <v>Proc_Type_01</v>
      </c>
      <c r="H2000" t="s">
        <v>185</v>
      </c>
      <c r="I2000">
        <f t="shared" si="65"/>
        <v>2024</v>
      </c>
      <c r="J2000" t="s">
        <v>23</v>
      </c>
      <c r="K2000" s="78">
        <v>0</v>
      </c>
      <c r="M2000" s="103">
        <v>0</v>
      </c>
    </row>
    <row r="2001" spans="1:13" ht="12.5" customHeight="1" x14ac:dyDescent="0.25">
      <c r="A2001" t="str">
        <f t="shared" si="66"/>
        <v>Function_06Application_182024</v>
      </c>
      <c r="B2001">
        <v>1998</v>
      </c>
      <c r="C2001" t="s">
        <v>371</v>
      </c>
      <c r="D2001" t="str">
        <f>VLOOKUP($C2001,'Look-Ups'!$C$2:$G$32,D$1-2,0)</f>
        <v>Function_06</v>
      </c>
      <c r="E2001" t="str">
        <f>VLOOKUP($C2001,'Look-Ups'!$C$2:$G$32,E$1-2,0)</f>
        <v>Function_Simpl_05</v>
      </c>
      <c r="F2001" t="str">
        <f>VLOOKUP($C2001,'Look-Ups'!$C$2:$G$32,F$1-2,0)</f>
        <v>Segment_05</v>
      </c>
      <c r="G2001" t="str">
        <f>VLOOKUP($C2001,'Look-Ups'!$C$2:$G$32,G$1-2,0)</f>
        <v>Proc_Type_01</v>
      </c>
      <c r="H2001" t="s">
        <v>244</v>
      </c>
      <c r="I2001">
        <f t="shared" si="65"/>
        <v>2024</v>
      </c>
      <c r="J2001" t="s">
        <v>23</v>
      </c>
      <c r="K2001" s="78" t="s">
        <v>107</v>
      </c>
      <c r="M2001" s="103">
        <v>1</v>
      </c>
    </row>
    <row r="2002" spans="1:13" ht="12.5" customHeight="1" x14ac:dyDescent="0.25">
      <c r="A2002" t="str">
        <f t="shared" si="66"/>
        <v>Function_07Application_192024</v>
      </c>
      <c r="B2002">
        <v>1999</v>
      </c>
      <c r="C2002" t="s">
        <v>372</v>
      </c>
      <c r="D2002" t="str">
        <f>VLOOKUP($C2002,'Look-Ups'!$C$2:$G$32,D$1-2,0)</f>
        <v>Function_07</v>
      </c>
      <c r="E2002" t="str">
        <f>VLOOKUP($C2002,'Look-Ups'!$C$2:$G$32,E$1-2,0)</f>
        <v>Function_Simpl_06</v>
      </c>
      <c r="F2002" t="str">
        <f>VLOOKUP($C2002,'Look-Ups'!$C$2:$G$32,F$1-2,0)</f>
        <v>Segment_04</v>
      </c>
      <c r="G2002" t="str">
        <f>VLOOKUP($C2002,'Look-Ups'!$C$2:$G$32,G$1-2,0)</f>
        <v>Proc_Type_05</v>
      </c>
      <c r="H2002" t="s">
        <v>171</v>
      </c>
      <c r="I2002">
        <f t="shared" si="65"/>
        <v>2024</v>
      </c>
      <c r="J2002" t="s">
        <v>23</v>
      </c>
      <c r="K2002" s="78">
        <v>0</v>
      </c>
      <c r="M2002" s="103">
        <v>0</v>
      </c>
    </row>
    <row r="2003" spans="1:13" ht="12.5" customHeight="1" x14ac:dyDescent="0.25">
      <c r="A2003" t="str">
        <f t="shared" si="66"/>
        <v>Function_07Application_192024</v>
      </c>
      <c r="B2003">
        <v>2000</v>
      </c>
      <c r="C2003" t="s">
        <v>372</v>
      </c>
      <c r="D2003" t="str">
        <f>VLOOKUP($C2003,'Look-Ups'!$C$2:$G$32,D$1-2,0)</f>
        <v>Function_07</v>
      </c>
      <c r="E2003" t="str">
        <f>VLOOKUP($C2003,'Look-Ups'!$C$2:$G$32,E$1-2,0)</f>
        <v>Function_Simpl_06</v>
      </c>
      <c r="F2003" t="str">
        <f>VLOOKUP($C2003,'Look-Ups'!$C$2:$G$32,F$1-2,0)</f>
        <v>Segment_04</v>
      </c>
      <c r="G2003" t="str">
        <f>VLOOKUP($C2003,'Look-Ups'!$C$2:$G$32,G$1-2,0)</f>
        <v>Proc_Type_05</v>
      </c>
      <c r="H2003" t="s">
        <v>219</v>
      </c>
      <c r="I2003">
        <f t="shared" si="65"/>
        <v>2024</v>
      </c>
      <c r="J2003" t="s">
        <v>23</v>
      </c>
      <c r="K2003" s="78">
        <v>0</v>
      </c>
      <c r="M2003" s="103">
        <v>0</v>
      </c>
    </row>
    <row r="2004" spans="1:13" ht="12.5" customHeight="1" x14ac:dyDescent="0.25">
      <c r="A2004" t="str">
        <f t="shared" si="66"/>
        <v>Function_07Application_192024</v>
      </c>
      <c r="B2004">
        <v>2001</v>
      </c>
      <c r="C2004" t="s">
        <v>372</v>
      </c>
      <c r="D2004" t="str">
        <f>VLOOKUP($C2004,'Look-Ups'!$C$2:$G$32,D$1-2,0)</f>
        <v>Function_07</v>
      </c>
      <c r="E2004" t="str">
        <f>VLOOKUP($C2004,'Look-Ups'!$C$2:$G$32,E$1-2,0)</f>
        <v>Function_Simpl_06</v>
      </c>
      <c r="F2004" t="str">
        <f>VLOOKUP($C2004,'Look-Ups'!$C$2:$G$32,F$1-2,0)</f>
        <v>Segment_04</v>
      </c>
      <c r="G2004" t="str">
        <f>VLOOKUP($C2004,'Look-Ups'!$C$2:$G$32,G$1-2,0)</f>
        <v>Proc_Type_05</v>
      </c>
      <c r="H2004" t="s">
        <v>156</v>
      </c>
      <c r="I2004">
        <f t="shared" si="65"/>
        <v>2024</v>
      </c>
      <c r="J2004" t="s">
        <v>23</v>
      </c>
      <c r="K2004" s="78">
        <v>0</v>
      </c>
      <c r="M2004" s="103">
        <v>0</v>
      </c>
    </row>
    <row r="2005" spans="1:13" ht="12.5" customHeight="1" x14ac:dyDescent="0.25">
      <c r="A2005" t="str">
        <f t="shared" si="66"/>
        <v>Function_07Application_192024</v>
      </c>
      <c r="B2005">
        <v>2002</v>
      </c>
      <c r="C2005" t="s">
        <v>372</v>
      </c>
      <c r="D2005" t="str">
        <f>VLOOKUP($C2005,'Look-Ups'!$C$2:$G$32,D$1-2,0)</f>
        <v>Function_07</v>
      </c>
      <c r="E2005" t="str">
        <f>VLOOKUP($C2005,'Look-Ups'!$C$2:$G$32,E$1-2,0)</f>
        <v>Function_Simpl_06</v>
      </c>
      <c r="F2005" t="str">
        <f>VLOOKUP($C2005,'Look-Ups'!$C$2:$G$32,F$1-2,0)</f>
        <v>Segment_04</v>
      </c>
      <c r="G2005" t="str">
        <f>VLOOKUP($C2005,'Look-Ups'!$C$2:$G$32,G$1-2,0)</f>
        <v>Proc_Type_05</v>
      </c>
      <c r="H2005" t="s">
        <v>187</v>
      </c>
      <c r="I2005">
        <f t="shared" si="65"/>
        <v>2024</v>
      </c>
      <c r="J2005" t="s">
        <v>23</v>
      </c>
      <c r="K2005" s="78">
        <v>0</v>
      </c>
      <c r="M2005" s="103">
        <v>0</v>
      </c>
    </row>
    <row r="2006" spans="1:13" ht="12.5" customHeight="1" x14ac:dyDescent="0.25">
      <c r="A2006" t="str">
        <f t="shared" si="66"/>
        <v>Function_07Application_192024</v>
      </c>
      <c r="B2006">
        <v>2003</v>
      </c>
      <c r="C2006" t="s">
        <v>372</v>
      </c>
      <c r="D2006" t="str">
        <f>VLOOKUP($C2006,'Look-Ups'!$C$2:$G$32,D$1-2,0)</f>
        <v>Function_07</v>
      </c>
      <c r="E2006" t="str">
        <f>VLOOKUP($C2006,'Look-Ups'!$C$2:$G$32,E$1-2,0)</f>
        <v>Function_Simpl_06</v>
      </c>
      <c r="F2006" t="str">
        <f>VLOOKUP($C2006,'Look-Ups'!$C$2:$G$32,F$1-2,0)</f>
        <v>Segment_04</v>
      </c>
      <c r="G2006" t="str">
        <f>VLOOKUP($C2006,'Look-Ups'!$C$2:$G$32,G$1-2,0)</f>
        <v>Proc_Type_05</v>
      </c>
      <c r="H2006" t="s">
        <v>209</v>
      </c>
      <c r="I2006">
        <f t="shared" si="65"/>
        <v>2024</v>
      </c>
      <c r="J2006" t="s">
        <v>23</v>
      </c>
      <c r="K2006" s="78">
        <v>0</v>
      </c>
      <c r="M2006" s="103">
        <v>0</v>
      </c>
    </row>
    <row r="2007" spans="1:13" ht="12.5" customHeight="1" x14ac:dyDescent="0.25">
      <c r="A2007" t="str">
        <f t="shared" si="66"/>
        <v>Function_07Application_192024</v>
      </c>
      <c r="B2007">
        <v>2004</v>
      </c>
      <c r="C2007" t="s">
        <v>372</v>
      </c>
      <c r="D2007" t="str">
        <f>VLOOKUP($C2007,'Look-Ups'!$C$2:$G$32,D$1-2,0)</f>
        <v>Function_07</v>
      </c>
      <c r="E2007" t="str">
        <f>VLOOKUP($C2007,'Look-Ups'!$C$2:$G$32,E$1-2,0)</f>
        <v>Function_Simpl_06</v>
      </c>
      <c r="F2007" t="str">
        <f>VLOOKUP($C2007,'Look-Ups'!$C$2:$G$32,F$1-2,0)</f>
        <v>Segment_04</v>
      </c>
      <c r="G2007" t="str">
        <f>VLOOKUP($C2007,'Look-Ups'!$C$2:$G$32,G$1-2,0)</f>
        <v>Proc_Type_05</v>
      </c>
      <c r="H2007" t="s">
        <v>222</v>
      </c>
      <c r="I2007">
        <f t="shared" si="65"/>
        <v>2024</v>
      </c>
      <c r="J2007" t="s">
        <v>23</v>
      </c>
      <c r="K2007" s="78">
        <v>0</v>
      </c>
      <c r="M2007" s="103">
        <v>0</v>
      </c>
    </row>
    <row r="2008" spans="1:13" ht="12.5" customHeight="1" x14ac:dyDescent="0.25">
      <c r="A2008" t="str">
        <f t="shared" si="66"/>
        <v>Function_07Application_192024</v>
      </c>
      <c r="B2008">
        <v>2005</v>
      </c>
      <c r="C2008" t="s">
        <v>372</v>
      </c>
      <c r="D2008" t="str">
        <f>VLOOKUP($C2008,'Look-Ups'!$C$2:$G$32,D$1-2,0)</f>
        <v>Function_07</v>
      </c>
      <c r="E2008" t="str">
        <f>VLOOKUP($C2008,'Look-Ups'!$C$2:$G$32,E$1-2,0)</f>
        <v>Function_Simpl_06</v>
      </c>
      <c r="F2008" t="str">
        <f>VLOOKUP($C2008,'Look-Ups'!$C$2:$G$32,F$1-2,0)</f>
        <v>Segment_04</v>
      </c>
      <c r="G2008" t="str">
        <f>VLOOKUP($C2008,'Look-Ups'!$C$2:$G$32,G$1-2,0)</f>
        <v>Proc_Type_05</v>
      </c>
      <c r="H2008" t="s">
        <v>195</v>
      </c>
      <c r="I2008">
        <f t="shared" si="65"/>
        <v>2024</v>
      </c>
      <c r="J2008" t="s">
        <v>23</v>
      </c>
      <c r="K2008" s="78">
        <v>0</v>
      </c>
      <c r="M2008" s="103">
        <v>0</v>
      </c>
    </row>
    <row r="2009" spans="1:13" ht="12.5" customHeight="1" x14ac:dyDescent="0.25">
      <c r="A2009" t="str">
        <f t="shared" si="66"/>
        <v>Function_07Application_192024</v>
      </c>
      <c r="B2009">
        <v>2006</v>
      </c>
      <c r="C2009" t="s">
        <v>372</v>
      </c>
      <c r="D2009" t="str">
        <f>VLOOKUP($C2009,'Look-Ups'!$C$2:$G$32,D$1-2,0)</f>
        <v>Function_07</v>
      </c>
      <c r="E2009" t="str">
        <f>VLOOKUP($C2009,'Look-Ups'!$C$2:$G$32,E$1-2,0)</f>
        <v>Function_Simpl_06</v>
      </c>
      <c r="F2009" t="str">
        <f>VLOOKUP($C2009,'Look-Ups'!$C$2:$G$32,F$1-2,0)</f>
        <v>Segment_04</v>
      </c>
      <c r="G2009" t="str">
        <f>VLOOKUP($C2009,'Look-Ups'!$C$2:$G$32,G$1-2,0)</f>
        <v>Proc_Type_05</v>
      </c>
      <c r="H2009" t="s">
        <v>225</v>
      </c>
      <c r="I2009">
        <f t="shared" si="65"/>
        <v>2024</v>
      </c>
      <c r="J2009" t="s">
        <v>23</v>
      </c>
      <c r="K2009" s="78">
        <v>0</v>
      </c>
      <c r="M2009" s="103">
        <v>0</v>
      </c>
    </row>
    <row r="2010" spans="1:13" ht="12.5" customHeight="1" x14ac:dyDescent="0.25">
      <c r="A2010" t="str">
        <f t="shared" si="66"/>
        <v>Function_07Application_192024</v>
      </c>
      <c r="B2010">
        <v>2007</v>
      </c>
      <c r="C2010" t="s">
        <v>372</v>
      </c>
      <c r="D2010" t="str">
        <f>VLOOKUP($C2010,'Look-Ups'!$C$2:$G$32,D$1-2,0)</f>
        <v>Function_07</v>
      </c>
      <c r="E2010" t="str">
        <f>VLOOKUP($C2010,'Look-Ups'!$C$2:$G$32,E$1-2,0)</f>
        <v>Function_Simpl_06</v>
      </c>
      <c r="F2010" t="str">
        <f>VLOOKUP($C2010,'Look-Ups'!$C$2:$G$32,F$1-2,0)</f>
        <v>Segment_04</v>
      </c>
      <c r="G2010" t="str">
        <f>VLOOKUP($C2010,'Look-Ups'!$C$2:$G$32,G$1-2,0)</f>
        <v>Proc_Type_05</v>
      </c>
      <c r="H2010" t="s">
        <v>206</v>
      </c>
      <c r="I2010">
        <f t="shared" si="65"/>
        <v>2024</v>
      </c>
      <c r="J2010" t="s">
        <v>23</v>
      </c>
      <c r="K2010" s="78">
        <v>0</v>
      </c>
      <c r="M2010" s="103">
        <v>0</v>
      </c>
    </row>
    <row r="2011" spans="1:13" ht="12.5" customHeight="1" x14ac:dyDescent="0.25">
      <c r="A2011" t="str">
        <f t="shared" si="66"/>
        <v>Function_07Application_192024</v>
      </c>
      <c r="B2011">
        <v>2008</v>
      </c>
      <c r="C2011" t="s">
        <v>372</v>
      </c>
      <c r="D2011" t="str">
        <f>VLOOKUP($C2011,'Look-Ups'!$C$2:$G$32,D$1-2,0)</f>
        <v>Function_07</v>
      </c>
      <c r="E2011" t="str">
        <f>VLOOKUP($C2011,'Look-Ups'!$C$2:$G$32,E$1-2,0)</f>
        <v>Function_Simpl_06</v>
      </c>
      <c r="F2011" t="str">
        <f>VLOOKUP($C2011,'Look-Ups'!$C$2:$G$32,F$1-2,0)</f>
        <v>Segment_04</v>
      </c>
      <c r="G2011" t="str">
        <f>VLOOKUP($C2011,'Look-Ups'!$C$2:$G$32,G$1-2,0)</f>
        <v>Proc_Type_05</v>
      </c>
      <c r="H2011" t="s">
        <v>238</v>
      </c>
      <c r="I2011">
        <f t="shared" si="65"/>
        <v>2024</v>
      </c>
      <c r="J2011" t="s">
        <v>23</v>
      </c>
      <c r="K2011" s="78">
        <v>0</v>
      </c>
      <c r="M2011" s="103">
        <v>0</v>
      </c>
    </row>
    <row r="2012" spans="1:13" ht="12.5" customHeight="1" x14ac:dyDescent="0.25">
      <c r="A2012" t="str">
        <f t="shared" si="66"/>
        <v>Function_07Application_192024</v>
      </c>
      <c r="B2012">
        <v>2009</v>
      </c>
      <c r="C2012" t="s">
        <v>372</v>
      </c>
      <c r="D2012" t="str">
        <f>VLOOKUP($C2012,'Look-Ups'!$C$2:$G$32,D$1-2,0)</f>
        <v>Function_07</v>
      </c>
      <c r="E2012" t="str">
        <f>VLOOKUP($C2012,'Look-Ups'!$C$2:$G$32,E$1-2,0)</f>
        <v>Function_Simpl_06</v>
      </c>
      <c r="F2012" t="str">
        <f>VLOOKUP($C2012,'Look-Ups'!$C$2:$G$32,F$1-2,0)</f>
        <v>Segment_04</v>
      </c>
      <c r="G2012" t="str">
        <f>VLOOKUP($C2012,'Look-Ups'!$C$2:$G$32,G$1-2,0)</f>
        <v>Proc_Type_05</v>
      </c>
      <c r="H2012" t="s">
        <v>244</v>
      </c>
      <c r="I2012">
        <f t="shared" si="65"/>
        <v>2024</v>
      </c>
      <c r="J2012" t="s">
        <v>23</v>
      </c>
      <c r="K2012" s="78" t="s">
        <v>107</v>
      </c>
      <c r="M2012" s="103">
        <v>1</v>
      </c>
    </row>
    <row r="2013" spans="1:13" ht="12.5" customHeight="1" x14ac:dyDescent="0.25">
      <c r="A2013" t="str">
        <f t="shared" si="66"/>
        <v>Function_07Application_202024</v>
      </c>
      <c r="B2013">
        <v>2010</v>
      </c>
      <c r="C2013" t="s">
        <v>373</v>
      </c>
      <c r="D2013" t="str">
        <f>VLOOKUP($C2013,'Look-Ups'!$C$2:$G$32,D$1-2,0)</f>
        <v>Function_07</v>
      </c>
      <c r="E2013" t="str">
        <f>VLOOKUP($C2013,'Look-Ups'!$C$2:$G$32,E$1-2,0)</f>
        <v>Function_Simpl_06</v>
      </c>
      <c r="F2013" t="str">
        <f>VLOOKUP($C2013,'Look-Ups'!$C$2:$G$32,F$1-2,0)</f>
        <v>Segment_04</v>
      </c>
      <c r="G2013" t="str">
        <f>VLOOKUP($C2013,'Look-Ups'!$C$2:$G$32,G$1-2,0)</f>
        <v>Proc_Type_05</v>
      </c>
      <c r="H2013" t="s">
        <v>171</v>
      </c>
      <c r="I2013">
        <f t="shared" si="65"/>
        <v>2024</v>
      </c>
      <c r="J2013" t="s">
        <v>23</v>
      </c>
      <c r="K2013" s="78">
        <v>0</v>
      </c>
      <c r="M2013" s="103">
        <v>0</v>
      </c>
    </row>
    <row r="2014" spans="1:13" ht="12.5" customHeight="1" x14ac:dyDescent="0.25">
      <c r="A2014" t="str">
        <f t="shared" si="66"/>
        <v>Function_07Application_202024</v>
      </c>
      <c r="B2014">
        <v>2011</v>
      </c>
      <c r="C2014" t="s">
        <v>373</v>
      </c>
      <c r="D2014" t="str">
        <f>VLOOKUP($C2014,'Look-Ups'!$C$2:$G$32,D$1-2,0)</f>
        <v>Function_07</v>
      </c>
      <c r="E2014" t="str">
        <f>VLOOKUP($C2014,'Look-Ups'!$C$2:$G$32,E$1-2,0)</f>
        <v>Function_Simpl_06</v>
      </c>
      <c r="F2014" t="str">
        <f>VLOOKUP($C2014,'Look-Ups'!$C$2:$G$32,F$1-2,0)</f>
        <v>Segment_04</v>
      </c>
      <c r="G2014" t="str">
        <f>VLOOKUP($C2014,'Look-Ups'!$C$2:$G$32,G$1-2,0)</f>
        <v>Proc_Type_05</v>
      </c>
      <c r="H2014" t="s">
        <v>219</v>
      </c>
      <c r="I2014">
        <f t="shared" si="65"/>
        <v>2024</v>
      </c>
      <c r="J2014" t="s">
        <v>23</v>
      </c>
      <c r="K2014" s="78">
        <v>0</v>
      </c>
      <c r="M2014" s="103">
        <v>0</v>
      </c>
    </row>
    <row r="2015" spans="1:13" ht="12.5" customHeight="1" x14ac:dyDescent="0.25">
      <c r="A2015" t="str">
        <f t="shared" si="66"/>
        <v>Function_07Application_202024</v>
      </c>
      <c r="B2015">
        <v>2012</v>
      </c>
      <c r="C2015" t="s">
        <v>373</v>
      </c>
      <c r="D2015" t="str">
        <f>VLOOKUP($C2015,'Look-Ups'!$C$2:$G$32,D$1-2,0)</f>
        <v>Function_07</v>
      </c>
      <c r="E2015" t="str">
        <f>VLOOKUP($C2015,'Look-Ups'!$C$2:$G$32,E$1-2,0)</f>
        <v>Function_Simpl_06</v>
      </c>
      <c r="F2015" t="str">
        <f>VLOOKUP($C2015,'Look-Ups'!$C$2:$G$32,F$1-2,0)</f>
        <v>Segment_04</v>
      </c>
      <c r="G2015" t="str">
        <f>VLOOKUP($C2015,'Look-Ups'!$C$2:$G$32,G$1-2,0)</f>
        <v>Proc_Type_05</v>
      </c>
      <c r="H2015" t="s">
        <v>156</v>
      </c>
      <c r="I2015">
        <f t="shared" si="65"/>
        <v>2024</v>
      </c>
      <c r="J2015" t="s">
        <v>23</v>
      </c>
      <c r="K2015" s="78">
        <v>0</v>
      </c>
      <c r="M2015" s="103">
        <v>0</v>
      </c>
    </row>
    <row r="2016" spans="1:13" ht="12.5" customHeight="1" x14ac:dyDescent="0.25">
      <c r="A2016" t="str">
        <f t="shared" si="66"/>
        <v>Function_07Application_202024</v>
      </c>
      <c r="B2016">
        <v>2013</v>
      </c>
      <c r="C2016" t="s">
        <v>373</v>
      </c>
      <c r="D2016" t="str">
        <f>VLOOKUP($C2016,'Look-Ups'!$C$2:$G$32,D$1-2,0)</f>
        <v>Function_07</v>
      </c>
      <c r="E2016" t="str">
        <f>VLOOKUP($C2016,'Look-Ups'!$C$2:$G$32,E$1-2,0)</f>
        <v>Function_Simpl_06</v>
      </c>
      <c r="F2016" t="str">
        <f>VLOOKUP($C2016,'Look-Ups'!$C$2:$G$32,F$1-2,0)</f>
        <v>Segment_04</v>
      </c>
      <c r="G2016" t="str">
        <f>VLOOKUP($C2016,'Look-Ups'!$C$2:$G$32,G$1-2,0)</f>
        <v>Proc_Type_05</v>
      </c>
      <c r="H2016" t="s">
        <v>187</v>
      </c>
      <c r="I2016">
        <f t="shared" si="65"/>
        <v>2024</v>
      </c>
      <c r="J2016" t="s">
        <v>23</v>
      </c>
      <c r="K2016" s="78">
        <v>0</v>
      </c>
      <c r="M2016" s="103">
        <v>0</v>
      </c>
    </row>
    <row r="2017" spans="1:13" ht="12.5" customHeight="1" x14ac:dyDescent="0.25">
      <c r="A2017" t="str">
        <f t="shared" si="66"/>
        <v>Function_07Application_202024</v>
      </c>
      <c r="B2017">
        <v>2014</v>
      </c>
      <c r="C2017" t="s">
        <v>373</v>
      </c>
      <c r="D2017" t="str">
        <f>VLOOKUP($C2017,'Look-Ups'!$C$2:$G$32,D$1-2,0)</f>
        <v>Function_07</v>
      </c>
      <c r="E2017" t="str">
        <f>VLOOKUP($C2017,'Look-Ups'!$C$2:$G$32,E$1-2,0)</f>
        <v>Function_Simpl_06</v>
      </c>
      <c r="F2017" t="str">
        <f>VLOOKUP($C2017,'Look-Ups'!$C$2:$G$32,F$1-2,0)</f>
        <v>Segment_04</v>
      </c>
      <c r="G2017" t="str">
        <f>VLOOKUP($C2017,'Look-Ups'!$C$2:$G$32,G$1-2,0)</f>
        <v>Proc_Type_05</v>
      </c>
      <c r="H2017" t="s">
        <v>209</v>
      </c>
      <c r="I2017">
        <f t="shared" si="65"/>
        <v>2024</v>
      </c>
      <c r="J2017" t="s">
        <v>23</v>
      </c>
      <c r="K2017" s="78">
        <v>0</v>
      </c>
      <c r="M2017" s="103">
        <v>0</v>
      </c>
    </row>
    <row r="2018" spans="1:13" ht="12.5" customHeight="1" x14ac:dyDescent="0.25">
      <c r="A2018" t="str">
        <f t="shared" si="66"/>
        <v>Function_07Application_202024</v>
      </c>
      <c r="B2018">
        <v>2015</v>
      </c>
      <c r="C2018" t="s">
        <v>373</v>
      </c>
      <c r="D2018" t="str">
        <f>VLOOKUP($C2018,'Look-Ups'!$C$2:$G$32,D$1-2,0)</f>
        <v>Function_07</v>
      </c>
      <c r="E2018" t="str">
        <f>VLOOKUP($C2018,'Look-Ups'!$C$2:$G$32,E$1-2,0)</f>
        <v>Function_Simpl_06</v>
      </c>
      <c r="F2018" t="str">
        <f>VLOOKUP($C2018,'Look-Ups'!$C$2:$G$32,F$1-2,0)</f>
        <v>Segment_04</v>
      </c>
      <c r="G2018" t="str">
        <f>VLOOKUP($C2018,'Look-Ups'!$C$2:$G$32,G$1-2,0)</f>
        <v>Proc_Type_05</v>
      </c>
      <c r="H2018" t="s">
        <v>222</v>
      </c>
      <c r="I2018">
        <f t="shared" si="65"/>
        <v>2024</v>
      </c>
      <c r="J2018" t="s">
        <v>23</v>
      </c>
      <c r="K2018" s="78">
        <v>0</v>
      </c>
      <c r="M2018" s="103">
        <v>0</v>
      </c>
    </row>
    <row r="2019" spans="1:13" ht="12.5" customHeight="1" x14ac:dyDescent="0.25">
      <c r="A2019" t="str">
        <f t="shared" si="66"/>
        <v>Function_07Application_202024</v>
      </c>
      <c r="B2019">
        <v>2016</v>
      </c>
      <c r="C2019" t="s">
        <v>373</v>
      </c>
      <c r="D2019" t="str">
        <f>VLOOKUP($C2019,'Look-Ups'!$C$2:$G$32,D$1-2,0)</f>
        <v>Function_07</v>
      </c>
      <c r="E2019" t="str">
        <f>VLOOKUP($C2019,'Look-Ups'!$C$2:$G$32,E$1-2,0)</f>
        <v>Function_Simpl_06</v>
      </c>
      <c r="F2019" t="str">
        <f>VLOOKUP($C2019,'Look-Ups'!$C$2:$G$32,F$1-2,0)</f>
        <v>Segment_04</v>
      </c>
      <c r="G2019" t="str">
        <f>VLOOKUP($C2019,'Look-Ups'!$C$2:$G$32,G$1-2,0)</f>
        <v>Proc_Type_05</v>
      </c>
      <c r="H2019" t="s">
        <v>195</v>
      </c>
      <c r="I2019">
        <f t="shared" si="65"/>
        <v>2024</v>
      </c>
      <c r="J2019" t="s">
        <v>23</v>
      </c>
      <c r="K2019" s="78">
        <v>0</v>
      </c>
      <c r="M2019" s="103">
        <v>0</v>
      </c>
    </row>
    <row r="2020" spans="1:13" ht="12.5" customHeight="1" x14ac:dyDescent="0.25">
      <c r="A2020" t="str">
        <f t="shared" si="66"/>
        <v>Function_07Application_202024</v>
      </c>
      <c r="B2020">
        <v>2017</v>
      </c>
      <c r="C2020" t="s">
        <v>373</v>
      </c>
      <c r="D2020" t="str">
        <f>VLOOKUP($C2020,'Look-Ups'!$C$2:$G$32,D$1-2,0)</f>
        <v>Function_07</v>
      </c>
      <c r="E2020" t="str">
        <f>VLOOKUP($C2020,'Look-Ups'!$C$2:$G$32,E$1-2,0)</f>
        <v>Function_Simpl_06</v>
      </c>
      <c r="F2020" t="str">
        <f>VLOOKUP($C2020,'Look-Ups'!$C$2:$G$32,F$1-2,0)</f>
        <v>Segment_04</v>
      </c>
      <c r="G2020" t="str">
        <f>VLOOKUP($C2020,'Look-Ups'!$C$2:$G$32,G$1-2,0)</f>
        <v>Proc_Type_05</v>
      </c>
      <c r="H2020" t="s">
        <v>225</v>
      </c>
      <c r="I2020">
        <f t="shared" si="65"/>
        <v>2024</v>
      </c>
      <c r="J2020" t="s">
        <v>23</v>
      </c>
      <c r="K2020" s="78">
        <v>0</v>
      </c>
      <c r="M2020" s="103">
        <v>0</v>
      </c>
    </row>
    <row r="2021" spans="1:13" ht="12.5" customHeight="1" x14ac:dyDescent="0.25">
      <c r="A2021" t="str">
        <f t="shared" si="66"/>
        <v>Function_07Application_202024</v>
      </c>
      <c r="B2021">
        <v>2018</v>
      </c>
      <c r="C2021" t="s">
        <v>373</v>
      </c>
      <c r="D2021" t="str">
        <f>VLOOKUP($C2021,'Look-Ups'!$C$2:$G$32,D$1-2,0)</f>
        <v>Function_07</v>
      </c>
      <c r="E2021" t="str">
        <f>VLOOKUP($C2021,'Look-Ups'!$C$2:$G$32,E$1-2,0)</f>
        <v>Function_Simpl_06</v>
      </c>
      <c r="F2021" t="str">
        <f>VLOOKUP($C2021,'Look-Ups'!$C$2:$G$32,F$1-2,0)</f>
        <v>Segment_04</v>
      </c>
      <c r="G2021" t="str">
        <f>VLOOKUP($C2021,'Look-Ups'!$C$2:$G$32,G$1-2,0)</f>
        <v>Proc_Type_05</v>
      </c>
      <c r="H2021" t="s">
        <v>206</v>
      </c>
      <c r="I2021">
        <f t="shared" si="65"/>
        <v>2024</v>
      </c>
      <c r="J2021" t="s">
        <v>23</v>
      </c>
      <c r="K2021" s="78">
        <v>0</v>
      </c>
      <c r="M2021" s="103">
        <v>0</v>
      </c>
    </row>
    <row r="2022" spans="1:13" ht="12.5" customHeight="1" x14ac:dyDescent="0.25">
      <c r="A2022" t="str">
        <f t="shared" si="66"/>
        <v>Function_07Application_202024</v>
      </c>
      <c r="B2022">
        <v>2019</v>
      </c>
      <c r="C2022" t="s">
        <v>373</v>
      </c>
      <c r="D2022" t="str">
        <f>VLOOKUP($C2022,'Look-Ups'!$C$2:$G$32,D$1-2,0)</f>
        <v>Function_07</v>
      </c>
      <c r="E2022" t="str">
        <f>VLOOKUP($C2022,'Look-Ups'!$C$2:$G$32,E$1-2,0)</f>
        <v>Function_Simpl_06</v>
      </c>
      <c r="F2022" t="str">
        <f>VLOOKUP($C2022,'Look-Ups'!$C$2:$G$32,F$1-2,0)</f>
        <v>Segment_04</v>
      </c>
      <c r="G2022" t="str">
        <f>VLOOKUP($C2022,'Look-Ups'!$C$2:$G$32,G$1-2,0)</f>
        <v>Proc_Type_05</v>
      </c>
      <c r="H2022" t="s">
        <v>238</v>
      </c>
      <c r="I2022">
        <f t="shared" si="65"/>
        <v>2024</v>
      </c>
      <c r="J2022" t="s">
        <v>23</v>
      </c>
      <c r="K2022" s="78">
        <v>0</v>
      </c>
      <c r="M2022" s="103">
        <v>0</v>
      </c>
    </row>
    <row r="2023" spans="1:13" ht="12.5" customHeight="1" x14ac:dyDescent="0.25">
      <c r="A2023" t="str">
        <f t="shared" si="66"/>
        <v>Function_07Application_202024</v>
      </c>
      <c r="B2023">
        <v>2020</v>
      </c>
      <c r="C2023" t="s">
        <v>373</v>
      </c>
      <c r="D2023" t="str">
        <f>VLOOKUP($C2023,'Look-Ups'!$C$2:$G$32,D$1-2,0)</f>
        <v>Function_07</v>
      </c>
      <c r="E2023" t="str">
        <f>VLOOKUP($C2023,'Look-Ups'!$C$2:$G$32,E$1-2,0)</f>
        <v>Function_Simpl_06</v>
      </c>
      <c r="F2023" t="str">
        <f>VLOOKUP($C2023,'Look-Ups'!$C$2:$G$32,F$1-2,0)</f>
        <v>Segment_04</v>
      </c>
      <c r="G2023" t="str">
        <f>VLOOKUP($C2023,'Look-Ups'!$C$2:$G$32,G$1-2,0)</f>
        <v>Proc_Type_05</v>
      </c>
      <c r="H2023" t="s">
        <v>244</v>
      </c>
      <c r="I2023">
        <f t="shared" si="65"/>
        <v>2024</v>
      </c>
      <c r="J2023" t="s">
        <v>23</v>
      </c>
      <c r="K2023" s="78" t="s">
        <v>107</v>
      </c>
      <c r="M2023" s="103">
        <v>1</v>
      </c>
    </row>
    <row r="2024" spans="1:13" ht="12.5" customHeight="1" x14ac:dyDescent="0.25">
      <c r="A2024" t="str">
        <f t="shared" si="66"/>
        <v>Function_08Application_212024</v>
      </c>
      <c r="B2024">
        <v>2021</v>
      </c>
      <c r="C2024" t="s">
        <v>374</v>
      </c>
      <c r="D2024" t="str">
        <f>VLOOKUP($C2024,'Look-Ups'!$C$2:$G$32,D$1-2,0)</f>
        <v>Function_08</v>
      </c>
      <c r="E2024" t="str">
        <f>VLOOKUP($C2024,'Look-Ups'!$C$2:$G$32,E$1-2,0)</f>
        <v>Function_Simpl_05</v>
      </c>
      <c r="F2024" t="str">
        <f>VLOOKUP($C2024,'Look-Ups'!$C$2:$G$32,F$1-2,0)</f>
        <v>Segment_05</v>
      </c>
      <c r="G2024" t="str">
        <f>VLOOKUP($C2024,'Look-Ups'!$C$2:$G$32,G$1-2,0)</f>
        <v>Proc_Type_01</v>
      </c>
      <c r="H2024" t="s">
        <v>219</v>
      </c>
      <c r="I2024">
        <f t="shared" si="65"/>
        <v>2024</v>
      </c>
      <c r="J2024" t="s">
        <v>23</v>
      </c>
      <c r="K2024" s="78">
        <v>0</v>
      </c>
      <c r="M2024" s="103">
        <v>0</v>
      </c>
    </row>
    <row r="2025" spans="1:13" ht="12.5" customHeight="1" x14ac:dyDescent="0.25">
      <c r="A2025" t="str">
        <f t="shared" si="66"/>
        <v>Function_08Application_212024</v>
      </c>
      <c r="B2025">
        <v>2022</v>
      </c>
      <c r="C2025" t="s">
        <v>374</v>
      </c>
      <c r="D2025" t="str">
        <f>VLOOKUP($C2025,'Look-Ups'!$C$2:$G$32,D$1-2,0)</f>
        <v>Function_08</v>
      </c>
      <c r="E2025" t="str">
        <f>VLOOKUP($C2025,'Look-Ups'!$C$2:$G$32,E$1-2,0)</f>
        <v>Function_Simpl_05</v>
      </c>
      <c r="F2025" t="str">
        <f>VLOOKUP($C2025,'Look-Ups'!$C$2:$G$32,F$1-2,0)</f>
        <v>Segment_05</v>
      </c>
      <c r="G2025" t="str">
        <f>VLOOKUP($C2025,'Look-Ups'!$C$2:$G$32,G$1-2,0)</f>
        <v>Proc_Type_01</v>
      </c>
      <c r="H2025" t="s">
        <v>215</v>
      </c>
      <c r="I2025">
        <f t="shared" si="65"/>
        <v>2024</v>
      </c>
      <c r="J2025" t="s">
        <v>23</v>
      </c>
      <c r="K2025" s="78">
        <v>0</v>
      </c>
      <c r="M2025" s="103">
        <v>0</v>
      </c>
    </row>
    <row r="2026" spans="1:13" ht="12.5" customHeight="1" x14ac:dyDescent="0.25">
      <c r="A2026" t="str">
        <f t="shared" si="66"/>
        <v>Function_08Application_212024</v>
      </c>
      <c r="B2026">
        <v>2023</v>
      </c>
      <c r="C2026" t="s">
        <v>374</v>
      </c>
      <c r="D2026" t="str">
        <f>VLOOKUP($C2026,'Look-Ups'!$C$2:$G$32,D$1-2,0)</f>
        <v>Function_08</v>
      </c>
      <c r="E2026" t="str">
        <f>VLOOKUP($C2026,'Look-Ups'!$C$2:$G$32,E$1-2,0)</f>
        <v>Function_Simpl_05</v>
      </c>
      <c r="F2026" t="str">
        <f>VLOOKUP($C2026,'Look-Ups'!$C$2:$G$32,F$1-2,0)</f>
        <v>Segment_05</v>
      </c>
      <c r="G2026" t="str">
        <f>VLOOKUP($C2026,'Look-Ups'!$C$2:$G$32,G$1-2,0)</f>
        <v>Proc_Type_01</v>
      </c>
      <c r="H2026" t="s">
        <v>209</v>
      </c>
      <c r="I2026">
        <f t="shared" si="65"/>
        <v>2024</v>
      </c>
      <c r="J2026" t="s">
        <v>23</v>
      </c>
      <c r="K2026" s="78">
        <v>0</v>
      </c>
      <c r="M2026" s="103">
        <v>0</v>
      </c>
    </row>
    <row r="2027" spans="1:13" ht="12.5" customHeight="1" x14ac:dyDescent="0.25">
      <c r="A2027" t="str">
        <f t="shared" si="66"/>
        <v>Function_08Application_212024</v>
      </c>
      <c r="B2027">
        <v>2024</v>
      </c>
      <c r="C2027" t="s">
        <v>374</v>
      </c>
      <c r="D2027" t="str">
        <f>VLOOKUP($C2027,'Look-Ups'!$C$2:$G$32,D$1-2,0)</f>
        <v>Function_08</v>
      </c>
      <c r="E2027" t="str">
        <f>VLOOKUP($C2027,'Look-Ups'!$C$2:$G$32,E$1-2,0)</f>
        <v>Function_Simpl_05</v>
      </c>
      <c r="F2027" t="str">
        <f>VLOOKUP($C2027,'Look-Ups'!$C$2:$G$32,F$1-2,0)</f>
        <v>Segment_05</v>
      </c>
      <c r="G2027" t="str">
        <f>VLOOKUP($C2027,'Look-Ups'!$C$2:$G$32,G$1-2,0)</f>
        <v>Proc_Type_01</v>
      </c>
      <c r="H2027" t="s">
        <v>187</v>
      </c>
      <c r="I2027">
        <f t="shared" si="65"/>
        <v>2024</v>
      </c>
      <c r="J2027" t="s">
        <v>23</v>
      </c>
      <c r="K2027" s="78">
        <v>0</v>
      </c>
      <c r="M2027" s="103">
        <v>0</v>
      </c>
    </row>
    <row r="2028" spans="1:13" ht="12.5" customHeight="1" x14ac:dyDescent="0.25">
      <c r="A2028" t="str">
        <f t="shared" si="66"/>
        <v>Function_08Application_212024</v>
      </c>
      <c r="B2028">
        <v>2025</v>
      </c>
      <c r="C2028" t="s">
        <v>374</v>
      </c>
      <c r="D2028" t="str">
        <f>VLOOKUP($C2028,'Look-Ups'!$C$2:$G$32,D$1-2,0)</f>
        <v>Function_08</v>
      </c>
      <c r="E2028" t="str">
        <f>VLOOKUP($C2028,'Look-Ups'!$C$2:$G$32,E$1-2,0)</f>
        <v>Function_Simpl_05</v>
      </c>
      <c r="F2028" t="str">
        <f>VLOOKUP($C2028,'Look-Ups'!$C$2:$G$32,F$1-2,0)</f>
        <v>Segment_05</v>
      </c>
      <c r="G2028" t="str">
        <f>VLOOKUP($C2028,'Look-Ups'!$C$2:$G$32,G$1-2,0)</f>
        <v>Proc_Type_01</v>
      </c>
      <c r="H2028" t="s">
        <v>212</v>
      </c>
      <c r="I2028">
        <f t="shared" si="65"/>
        <v>2024</v>
      </c>
      <c r="J2028" t="s">
        <v>23</v>
      </c>
      <c r="K2028" s="78">
        <v>0</v>
      </c>
      <c r="M2028" s="103">
        <v>0</v>
      </c>
    </row>
    <row r="2029" spans="1:13" ht="12.5" customHeight="1" x14ac:dyDescent="0.25">
      <c r="A2029" t="str">
        <f t="shared" si="66"/>
        <v>Function_08Application_212024</v>
      </c>
      <c r="B2029">
        <v>2026</v>
      </c>
      <c r="C2029" t="s">
        <v>374</v>
      </c>
      <c r="D2029" t="str">
        <f>VLOOKUP($C2029,'Look-Ups'!$C$2:$G$32,D$1-2,0)</f>
        <v>Function_08</v>
      </c>
      <c r="E2029" t="str">
        <f>VLOOKUP($C2029,'Look-Ups'!$C$2:$G$32,E$1-2,0)</f>
        <v>Function_Simpl_05</v>
      </c>
      <c r="F2029" t="str">
        <f>VLOOKUP($C2029,'Look-Ups'!$C$2:$G$32,F$1-2,0)</f>
        <v>Segment_05</v>
      </c>
      <c r="G2029" t="str">
        <f>VLOOKUP($C2029,'Look-Ups'!$C$2:$G$32,G$1-2,0)</f>
        <v>Proc_Type_01</v>
      </c>
      <c r="H2029" t="s">
        <v>179</v>
      </c>
      <c r="I2029">
        <f t="shared" si="65"/>
        <v>2024</v>
      </c>
      <c r="J2029" t="s">
        <v>23</v>
      </c>
      <c r="K2029" s="78">
        <v>0</v>
      </c>
      <c r="M2029" s="103">
        <v>0</v>
      </c>
    </row>
    <row r="2030" spans="1:13" ht="12.5" customHeight="1" x14ac:dyDescent="0.25">
      <c r="A2030" t="str">
        <f t="shared" si="66"/>
        <v>Function_08Application_212024</v>
      </c>
      <c r="B2030">
        <v>2027</v>
      </c>
      <c r="C2030" t="s">
        <v>374</v>
      </c>
      <c r="D2030" t="str">
        <f>VLOOKUP($C2030,'Look-Ups'!$C$2:$G$32,D$1-2,0)</f>
        <v>Function_08</v>
      </c>
      <c r="E2030" t="str">
        <f>VLOOKUP($C2030,'Look-Ups'!$C$2:$G$32,E$1-2,0)</f>
        <v>Function_Simpl_05</v>
      </c>
      <c r="F2030" t="str">
        <f>VLOOKUP($C2030,'Look-Ups'!$C$2:$G$32,F$1-2,0)</f>
        <v>Segment_05</v>
      </c>
      <c r="G2030" t="str">
        <f>VLOOKUP($C2030,'Look-Ups'!$C$2:$G$32,G$1-2,0)</f>
        <v>Proc_Type_01</v>
      </c>
      <c r="H2030" t="s">
        <v>156</v>
      </c>
      <c r="I2030">
        <f t="shared" si="65"/>
        <v>2024</v>
      </c>
      <c r="J2030" t="s">
        <v>23</v>
      </c>
      <c r="K2030" s="78">
        <v>0</v>
      </c>
      <c r="M2030" s="103">
        <v>0</v>
      </c>
    </row>
    <row r="2031" spans="1:13" ht="12.5" customHeight="1" x14ac:dyDescent="0.25">
      <c r="A2031" t="str">
        <f t="shared" si="66"/>
        <v>Function_08Application_212024</v>
      </c>
      <c r="B2031">
        <v>2028</v>
      </c>
      <c r="C2031" t="s">
        <v>374</v>
      </c>
      <c r="D2031" t="str">
        <f>VLOOKUP($C2031,'Look-Ups'!$C$2:$G$32,D$1-2,0)</f>
        <v>Function_08</v>
      </c>
      <c r="E2031" t="str">
        <f>VLOOKUP($C2031,'Look-Ups'!$C$2:$G$32,E$1-2,0)</f>
        <v>Function_Simpl_05</v>
      </c>
      <c r="F2031" t="str">
        <f>VLOOKUP($C2031,'Look-Ups'!$C$2:$G$32,F$1-2,0)</f>
        <v>Segment_05</v>
      </c>
      <c r="G2031" t="str">
        <f>VLOOKUP($C2031,'Look-Ups'!$C$2:$G$32,G$1-2,0)</f>
        <v>Proc_Type_01</v>
      </c>
      <c r="H2031" t="s">
        <v>224</v>
      </c>
      <c r="I2031">
        <f t="shared" si="65"/>
        <v>2024</v>
      </c>
      <c r="J2031" t="s">
        <v>23</v>
      </c>
      <c r="K2031" s="78">
        <v>0</v>
      </c>
      <c r="M2031" s="103">
        <v>0</v>
      </c>
    </row>
    <row r="2032" spans="1:13" ht="12.5" customHeight="1" x14ac:dyDescent="0.25">
      <c r="A2032" t="str">
        <f t="shared" si="66"/>
        <v>Function_08Application_212024</v>
      </c>
      <c r="B2032">
        <v>2029</v>
      </c>
      <c r="C2032" t="s">
        <v>374</v>
      </c>
      <c r="D2032" t="str">
        <f>VLOOKUP($C2032,'Look-Ups'!$C$2:$G$32,D$1-2,0)</f>
        <v>Function_08</v>
      </c>
      <c r="E2032" t="str">
        <f>VLOOKUP($C2032,'Look-Ups'!$C$2:$G$32,E$1-2,0)</f>
        <v>Function_Simpl_05</v>
      </c>
      <c r="F2032" t="str">
        <f>VLOOKUP($C2032,'Look-Ups'!$C$2:$G$32,F$1-2,0)</f>
        <v>Segment_05</v>
      </c>
      <c r="G2032" t="str">
        <f>VLOOKUP($C2032,'Look-Ups'!$C$2:$G$32,G$1-2,0)</f>
        <v>Proc_Type_01</v>
      </c>
      <c r="H2032" t="s">
        <v>182</v>
      </c>
      <c r="I2032">
        <f t="shared" si="65"/>
        <v>2024</v>
      </c>
      <c r="J2032" t="s">
        <v>23</v>
      </c>
      <c r="K2032" s="78">
        <v>0</v>
      </c>
      <c r="M2032" s="103">
        <v>0</v>
      </c>
    </row>
    <row r="2033" spans="1:13" ht="12.5" customHeight="1" x14ac:dyDescent="0.25">
      <c r="A2033" t="str">
        <f t="shared" si="66"/>
        <v>Function_08Application_212024</v>
      </c>
      <c r="B2033">
        <v>2030</v>
      </c>
      <c r="C2033" t="s">
        <v>374</v>
      </c>
      <c r="D2033" t="str">
        <f>VLOOKUP($C2033,'Look-Ups'!$C$2:$G$32,D$1-2,0)</f>
        <v>Function_08</v>
      </c>
      <c r="E2033" t="str">
        <f>VLOOKUP($C2033,'Look-Ups'!$C$2:$G$32,E$1-2,0)</f>
        <v>Function_Simpl_05</v>
      </c>
      <c r="F2033" t="str">
        <f>VLOOKUP($C2033,'Look-Ups'!$C$2:$G$32,F$1-2,0)</f>
        <v>Segment_05</v>
      </c>
      <c r="G2033" t="str">
        <f>VLOOKUP($C2033,'Look-Ups'!$C$2:$G$32,G$1-2,0)</f>
        <v>Proc_Type_01</v>
      </c>
      <c r="H2033" t="s">
        <v>171</v>
      </c>
      <c r="I2033">
        <f t="shared" si="65"/>
        <v>2024</v>
      </c>
      <c r="J2033" t="s">
        <v>23</v>
      </c>
      <c r="K2033" s="78">
        <v>0</v>
      </c>
      <c r="M2033" s="103">
        <v>0</v>
      </c>
    </row>
    <row r="2034" spans="1:13" ht="12.5" customHeight="1" x14ac:dyDescent="0.25">
      <c r="A2034" t="str">
        <f t="shared" si="66"/>
        <v>Function_08Application_212024</v>
      </c>
      <c r="B2034">
        <v>2031</v>
      </c>
      <c r="C2034" t="s">
        <v>374</v>
      </c>
      <c r="D2034" t="str">
        <f>VLOOKUP($C2034,'Look-Ups'!$C$2:$G$32,D$1-2,0)</f>
        <v>Function_08</v>
      </c>
      <c r="E2034" t="str">
        <f>VLOOKUP($C2034,'Look-Ups'!$C$2:$G$32,E$1-2,0)</f>
        <v>Function_Simpl_05</v>
      </c>
      <c r="F2034" t="str">
        <f>VLOOKUP($C2034,'Look-Ups'!$C$2:$G$32,F$1-2,0)</f>
        <v>Segment_05</v>
      </c>
      <c r="G2034" t="str">
        <f>VLOOKUP($C2034,'Look-Ups'!$C$2:$G$32,G$1-2,0)</f>
        <v>Proc_Type_01</v>
      </c>
      <c r="H2034" t="s">
        <v>242</v>
      </c>
      <c r="I2034">
        <f t="shared" si="65"/>
        <v>2024</v>
      </c>
      <c r="J2034" t="s">
        <v>23</v>
      </c>
      <c r="K2034" s="78">
        <v>0</v>
      </c>
      <c r="M2034" s="103">
        <v>0</v>
      </c>
    </row>
    <row r="2035" spans="1:13" ht="12.5" customHeight="1" x14ac:dyDescent="0.25">
      <c r="A2035" t="str">
        <f t="shared" si="66"/>
        <v>Function_08Application_212024</v>
      </c>
      <c r="B2035">
        <v>2032</v>
      </c>
      <c r="C2035" t="s">
        <v>374</v>
      </c>
      <c r="D2035" t="str">
        <f>VLOOKUP($C2035,'Look-Ups'!$C$2:$G$32,D$1-2,0)</f>
        <v>Function_08</v>
      </c>
      <c r="E2035" t="str">
        <f>VLOOKUP($C2035,'Look-Ups'!$C$2:$G$32,E$1-2,0)</f>
        <v>Function_Simpl_05</v>
      </c>
      <c r="F2035" t="str">
        <f>VLOOKUP($C2035,'Look-Ups'!$C$2:$G$32,F$1-2,0)</f>
        <v>Segment_05</v>
      </c>
      <c r="G2035" t="str">
        <f>VLOOKUP($C2035,'Look-Ups'!$C$2:$G$32,G$1-2,0)</f>
        <v>Proc_Type_01</v>
      </c>
      <c r="H2035" t="s">
        <v>238</v>
      </c>
      <c r="I2035">
        <f t="shared" si="65"/>
        <v>2024</v>
      </c>
      <c r="J2035" t="s">
        <v>23</v>
      </c>
      <c r="K2035" s="78">
        <v>0</v>
      </c>
      <c r="M2035" s="103">
        <v>0</v>
      </c>
    </row>
    <row r="2036" spans="1:13" ht="12.5" customHeight="1" x14ac:dyDescent="0.25">
      <c r="A2036" t="str">
        <f t="shared" si="66"/>
        <v>Function_08Application_212024</v>
      </c>
      <c r="B2036">
        <v>2033</v>
      </c>
      <c r="C2036" t="s">
        <v>374</v>
      </c>
      <c r="D2036" t="str">
        <f>VLOOKUP($C2036,'Look-Ups'!$C$2:$G$32,D$1-2,0)</f>
        <v>Function_08</v>
      </c>
      <c r="E2036" t="str">
        <f>VLOOKUP($C2036,'Look-Ups'!$C$2:$G$32,E$1-2,0)</f>
        <v>Function_Simpl_05</v>
      </c>
      <c r="F2036" t="str">
        <f>VLOOKUP($C2036,'Look-Ups'!$C$2:$G$32,F$1-2,0)</f>
        <v>Segment_05</v>
      </c>
      <c r="G2036" t="str">
        <f>VLOOKUP($C2036,'Look-Ups'!$C$2:$G$32,G$1-2,0)</f>
        <v>Proc_Type_01</v>
      </c>
      <c r="H2036" t="s">
        <v>195</v>
      </c>
      <c r="I2036">
        <f t="shared" ref="I2036:I2099" si="67">I1681+1</f>
        <v>2024</v>
      </c>
      <c r="J2036" t="s">
        <v>23</v>
      </c>
      <c r="K2036" s="78">
        <v>0</v>
      </c>
      <c r="M2036" s="103">
        <v>0</v>
      </c>
    </row>
    <row r="2037" spans="1:13" ht="12.5" customHeight="1" x14ac:dyDescent="0.25">
      <c r="A2037" t="str">
        <f t="shared" si="66"/>
        <v>Function_08Application_212024</v>
      </c>
      <c r="B2037">
        <v>2034</v>
      </c>
      <c r="C2037" t="s">
        <v>374</v>
      </c>
      <c r="D2037" t="str">
        <f>VLOOKUP($C2037,'Look-Ups'!$C$2:$G$32,D$1-2,0)</f>
        <v>Function_08</v>
      </c>
      <c r="E2037" t="str">
        <f>VLOOKUP($C2037,'Look-Ups'!$C$2:$G$32,E$1-2,0)</f>
        <v>Function_Simpl_05</v>
      </c>
      <c r="F2037" t="str">
        <f>VLOOKUP($C2037,'Look-Ups'!$C$2:$G$32,F$1-2,0)</f>
        <v>Segment_05</v>
      </c>
      <c r="G2037" t="str">
        <f>VLOOKUP($C2037,'Look-Ups'!$C$2:$G$32,G$1-2,0)</f>
        <v>Proc_Type_01</v>
      </c>
      <c r="H2037" t="s">
        <v>244</v>
      </c>
      <c r="I2037">
        <f t="shared" si="67"/>
        <v>2024</v>
      </c>
      <c r="J2037" t="s">
        <v>23</v>
      </c>
      <c r="K2037" s="78" t="s">
        <v>107</v>
      </c>
      <c r="M2037" s="103">
        <v>1</v>
      </c>
    </row>
    <row r="2038" spans="1:13" ht="12.5" customHeight="1" x14ac:dyDescent="0.25">
      <c r="A2038" t="str">
        <f t="shared" si="66"/>
        <v>Function_09Application_222024</v>
      </c>
      <c r="B2038">
        <v>2035</v>
      </c>
      <c r="C2038" t="s">
        <v>375</v>
      </c>
      <c r="D2038" t="str">
        <f>VLOOKUP($C2038,'Look-Ups'!$C$2:$G$32,D$1-2,0)</f>
        <v>Function_09</v>
      </c>
      <c r="E2038" t="str">
        <f>VLOOKUP($C2038,'Look-Ups'!$C$2:$G$32,E$1-2,0)</f>
        <v>Function_Simpl_07</v>
      </c>
      <c r="F2038" t="str">
        <f>VLOOKUP($C2038,'Look-Ups'!$C$2:$G$32,F$1-2,0)</f>
        <v>Segment_06</v>
      </c>
      <c r="G2038" t="str">
        <f>VLOOKUP($C2038,'Look-Ups'!$C$2:$G$32,G$1-2,0)</f>
        <v>Proc_Type_01</v>
      </c>
      <c r="H2038" t="s">
        <v>215</v>
      </c>
      <c r="I2038">
        <f t="shared" si="67"/>
        <v>2024</v>
      </c>
      <c r="J2038" t="s">
        <v>23</v>
      </c>
      <c r="K2038" s="78">
        <v>0</v>
      </c>
      <c r="M2038" s="103">
        <v>0</v>
      </c>
    </row>
    <row r="2039" spans="1:13" ht="12.5" customHeight="1" x14ac:dyDescent="0.25">
      <c r="A2039" t="str">
        <f t="shared" si="66"/>
        <v>Function_09Application_222024</v>
      </c>
      <c r="B2039">
        <v>2036</v>
      </c>
      <c r="C2039" t="s">
        <v>375</v>
      </c>
      <c r="D2039" t="str">
        <f>VLOOKUP($C2039,'Look-Ups'!$C$2:$G$32,D$1-2,0)</f>
        <v>Function_09</v>
      </c>
      <c r="E2039" t="str">
        <f>VLOOKUP($C2039,'Look-Ups'!$C$2:$G$32,E$1-2,0)</f>
        <v>Function_Simpl_07</v>
      </c>
      <c r="F2039" t="str">
        <f>VLOOKUP($C2039,'Look-Ups'!$C$2:$G$32,F$1-2,0)</f>
        <v>Segment_06</v>
      </c>
      <c r="G2039" t="str">
        <f>VLOOKUP($C2039,'Look-Ups'!$C$2:$G$32,G$1-2,0)</f>
        <v>Proc_Type_01</v>
      </c>
      <c r="H2039" t="s">
        <v>200</v>
      </c>
      <c r="I2039">
        <f t="shared" si="67"/>
        <v>2024</v>
      </c>
      <c r="J2039" t="s">
        <v>23</v>
      </c>
      <c r="K2039" s="78">
        <v>0</v>
      </c>
      <c r="M2039" s="103">
        <v>0</v>
      </c>
    </row>
    <row r="2040" spans="1:13" ht="12.5" customHeight="1" x14ac:dyDescent="0.25">
      <c r="A2040" t="str">
        <f t="shared" si="66"/>
        <v>Function_09Application_222024</v>
      </c>
      <c r="B2040">
        <v>2037</v>
      </c>
      <c r="C2040" t="s">
        <v>375</v>
      </c>
      <c r="D2040" t="str">
        <f>VLOOKUP($C2040,'Look-Ups'!$C$2:$G$32,D$1-2,0)</f>
        <v>Function_09</v>
      </c>
      <c r="E2040" t="str">
        <f>VLOOKUP($C2040,'Look-Ups'!$C$2:$G$32,E$1-2,0)</f>
        <v>Function_Simpl_07</v>
      </c>
      <c r="F2040" t="str">
        <f>VLOOKUP($C2040,'Look-Ups'!$C$2:$G$32,F$1-2,0)</f>
        <v>Segment_06</v>
      </c>
      <c r="G2040" t="str">
        <f>VLOOKUP($C2040,'Look-Ups'!$C$2:$G$32,G$1-2,0)</f>
        <v>Proc_Type_01</v>
      </c>
      <c r="H2040" t="s">
        <v>219</v>
      </c>
      <c r="I2040">
        <f t="shared" si="67"/>
        <v>2024</v>
      </c>
      <c r="J2040" t="s">
        <v>23</v>
      </c>
      <c r="K2040" s="78">
        <v>0</v>
      </c>
      <c r="M2040" s="103">
        <v>0</v>
      </c>
    </row>
    <row r="2041" spans="1:13" ht="12.5" customHeight="1" x14ac:dyDescent="0.25">
      <c r="A2041" t="str">
        <f t="shared" si="66"/>
        <v>Function_09Application_222024</v>
      </c>
      <c r="B2041">
        <v>2038</v>
      </c>
      <c r="C2041" t="s">
        <v>375</v>
      </c>
      <c r="D2041" t="str">
        <f>VLOOKUP($C2041,'Look-Ups'!$C$2:$G$32,D$1-2,0)</f>
        <v>Function_09</v>
      </c>
      <c r="E2041" t="str">
        <f>VLOOKUP($C2041,'Look-Ups'!$C$2:$G$32,E$1-2,0)</f>
        <v>Function_Simpl_07</v>
      </c>
      <c r="F2041" t="str">
        <f>VLOOKUP($C2041,'Look-Ups'!$C$2:$G$32,F$1-2,0)</f>
        <v>Segment_06</v>
      </c>
      <c r="G2041" t="str">
        <f>VLOOKUP($C2041,'Look-Ups'!$C$2:$G$32,G$1-2,0)</f>
        <v>Proc_Type_01</v>
      </c>
      <c r="H2041" t="s">
        <v>187</v>
      </c>
      <c r="I2041">
        <f t="shared" si="67"/>
        <v>2024</v>
      </c>
      <c r="J2041" t="s">
        <v>23</v>
      </c>
      <c r="K2041" s="78">
        <v>0</v>
      </c>
      <c r="M2041" s="103">
        <v>0</v>
      </c>
    </row>
    <row r="2042" spans="1:13" ht="12.5" customHeight="1" x14ac:dyDescent="0.25">
      <c r="A2042" t="str">
        <f t="shared" si="66"/>
        <v>Function_09Application_222024</v>
      </c>
      <c r="B2042">
        <v>2039</v>
      </c>
      <c r="C2042" t="s">
        <v>375</v>
      </c>
      <c r="D2042" t="str">
        <f>VLOOKUP($C2042,'Look-Ups'!$C$2:$G$32,D$1-2,0)</f>
        <v>Function_09</v>
      </c>
      <c r="E2042" t="str">
        <f>VLOOKUP($C2042,'Look-Ups'!$C$2:$G$32,E$1-2,0)</f>
        <v>Function_Simpl_07</v>
      </c>
      <c r="F2042" t="str">
        <f>VLOOKUP($C2042,'Look-Ups'!$C$2:$G$32,F$1-2,0)</f>
        <v>Segment_06</v>
      </c>
      <c r="G2042" t="str">
        <f>VLOOKUP($C2042,'Look-Ups'!$C$2:$G$32,G$1-2,0)</f>
        <v>Proc_Type_01</v>
      </c>
      <c r="H2042" t="s">
        <v>209</v>
      </c>
      <c r="I2042">
        <f t="shared" si="67"/>
        <v>2024</v>
      </c>
      <c r="J2042" t="s">
        <v>23</v>
      </c>
      <c r="K2042" s="78">
        <v>0</v>
      </c>
      <c r="M2042" s="103">
        <v>0</v>
      </c>
    </row>
    <row r="2043" spans="1:13" ht="12.5" customHeight="1" x14ac:dyDescent="0.25">
      <c r="A2043" t="str">
        <f t="shared" si="66"/>
        <v>Function_09Application_222024</v>
      </c>
      <c r="B2043">
        <v>2040</v>
      </c>
      <c r="C2043" t="s">
        <v>375</v>
      </c>
      <c r="D2043" t="str">
        <f>VLOOKUP($C2043,'Look-Ups'!$C$2:$G$32,D$1-2,0)</f>
        <v>Function_09</v>
      </c>
      <c r="E2043" t="str">
        <f>VLOOKUP($C2043,'Look-Ups'!$C$2:$G$32,E$1-2,0)</f>
        <v>Function_Simpl_07</v>
      </c>
      <c r="F2043" t="str">
        <f>VLOOKUP($C2043,'Look-Ups'!$C$2:$G$32,F$1-2,0)</f>
        <v>Segment_06</v>
      </c>
      <c r="G2043" t="str">
        <f>VLOOKUP($C2043,'Look-Ups'!$C$2:$G$32,G$1-2,0)</f>
        <v>Proc_Type_01</v>
      </c>
      <c r="H2043" t="s">
        <v>221</v>
      </c>
      <c r="I2043">
        <f t="shared" si="67"/>
        <v>2024</v>
      </c>
      <c r="J2043" t="s">
        <v>23</v>
      </c>
      <c r="K2043" s="78">
        <v>0</v>
      </c>
      <c r="M2043" s="103">
        <v>0</v>
      </c>
    </row>
    <row r="2044" spans="1:13" ht="12.5" customHeight="1" x14ac:dyDescent="0.25">
      <c r="A2044" t="str">
        <f t="shared" si="66"/>
        <v>Function_09Application_222024</v>
      </c>
      <c r="B2044">
        <v>2041</v>
      </c>
      <c r="C2044" t="s">
        <v>375</v>
      </c>
      <c r="D2044" t="str">
        <f>VLOOKUP($C2044,'Look-Ups'!$C$2:$G$32,D$1-2,0)</f>
        <v>Function_09</v>
      </c>
      <c r="E2044" t="str">
        <f>VLOOKUP($C2044,'Look-Ups'!$C$2:$G$32,E$1-2,0)</f>
        <v>Function_Simpl_07</v>
      </c>
      <c r="F2044" t="str">
        <f>VLOOKUP($C2044,'Look-Ups'!$C$2:$G$32,F$1-2,0)</f>
        <v>Segment_06</v>
      </c>
      <c r="G2044" t="str">
        <f>VLOOKUP($C2044,'Look-Ups'!$C$2:$G$32,G$1-2,0)</f>
        <v>Proc_Type_01</v>
      </c>
      <c r="H2044" t="s">
        <v>236</v>
      </c>
      <c r="I2044">
        <f t="shared" si="67"/>
        <v>2024</v>
      </c>
      <c r="J2044" t="s">
        <v>23</v>
      </c>
      <c r="K2044" s="78">
        <v>0</v>
      </c>
      <c r="M2044" s="103">
        <v>0</v>
      </c>
    </row>
    <row r="2045" spans="1:13" ht="12.5" customHeight="1" x14ac:dyDescent="0.25">
      <c r="A2045" t="str">
        <f t="shared" si="66"/>
        <v>Function_09Application_222024</v>
      </c>
      <c r="B2045">
        <v>2042</v>
      </c>
      <c r="C2045" t="s">
        <v>375</v>
      </c>
      <c r="D2045" t="str">
        <f>VLOOKUP($C2045,'Look-Ups'!$C$2:$G$32,D$1-2,0)</f>
        <v>Function_09</v>
      </c>
      <c r="E2045" t="str">
        <f>VLOOKUP($C2045,'Look-Ups'!$C$2:$G$32,E$1-2,0)</f>
        <v>Function_Simpl_07</v>
      </c>
      <c r="F2045" t="str">
        <f>VLOOKUP($C2045,'Look-Ups'!$C$2:$G$32,F$1-2,0)</f>
        <v>Segment_06</v>
      </c>
      <c r="G2045" t="str">
        <f>VLOOKUP($C2045,'Look-Ups'!$C$2:$G$32,G$1-2,0)</f>
        <v>Proc_Type_01</v>
      </c>
      <c r="H2045" t="s">
        <v>156</v>
      </c>
      <c r="I2045">
        <f t="shared" si="67"/>
        <v>2024</v>
      </c>
      <c r="J2045" t="s">
        <v>23</v>
      </c>
      <c r="K2045" s="78">
        <v>0</v>
      </c>
      <c r="M2045" s="103">
        <v>0</v>
      </c>
    </row>
    <row r="2046" spans="1:13" ht="12.5" customHeight="1" x14ac:dyDescent="0.25">
      <c r="A2046" t="str">
        <f t="shared" si="66"/>
        <v>Function_09Application_222024</v>
      </c>
      <c r="B2046">
        <v>2043</v>
      </c>
      <c r="C2046" t="s">
        <v>375</v>
      </c>
      <c r="D2046" t="str">
        <f>VLOOKUP($C2046,'Look-Ups'!$C$2:$G$32,D$1-2,0)</f>
        <v>Function_09</v>
      </c>
      <c r="E2046" t="str">
        <f>VLOOKUP($C2046,'Look-Ups'!$C$2:$G$32,E$1-2,0)</f>
        <v>Function_Simpl_07</v>
      </c>
      <c r="F2046" t="str">
        <f>VLOOKUP($C2046,'Look-Ups'!$C$2:$G$32,F$1-2,0)</f>
        <v>Segment_06</v>
      </c>
      <c r="G2046" t="str">
        <f>VLOOKUP($C2046,'Look-Ups'!$C$2:$G$32,G$1-2,0)</f>
        <v>Proc_Type_01</v>
      </c>
      <c r="H2046" t="s">
        <v>160</v>
      </c>
      <c r="I2046">
        <f t="shared" si="67"/>
        <v>2024</v>
      </c>
      <c r="J2046" t="s">
        <v>23</v>
      </c>
      <c r="K2046" s="78">
        <v>0</v>
      </c>
      <c r="M2046" s="103">
        <v>0</v>
      </c>
    </row>
    <row r="2047" spans="1:13" ht="12.5" customHeight="1" x14ac:dyDescent="0.25">
      <c r="A2047" t="str">
        <f t="shared" si="66"/>
        <v>Function_09Application_222024</v>
      </c>
      <c r="B2047">
        <v>2044</v>
      </c>
      <c r="C2047" t="s">
        <v>375</v>
      </c>
      <c r="D2047" t="str">
        <f>VLOOKUP($C2047,'Look-Ups'!$C$2:$G$32,D$1-2,0)</f>
        <v>Function_09</v>
      </c>
      <c r="E2047" t="str">
        <f>VLOOKUP($C2047,'Look-Ups'!$C$2:$G$32,E$1-2,0)</f>
        <v>Function_Simpl_07</v>
      </c>
      <c r="F2047" t="str">
        <f>VLOOKUP($C2047,'Look-Ups'!$C$2:$G$32,F$1-2,0)</f>
        <v>Segment_06</v>
      </c>
      <c r="G2047" t="str">
        <f>VLOOKUP($C2047,'Look-Ups'!$C$2:$G$32,G$1-2,0)</f>
        <v>Proc_Type_01</v>
      </c>
      <c r="H2047" t="s">
        <v>167</v>
      </c>
      <c r="I2047">
        <f t="shared" si="67"/>
        <v>2024</v>
      </c>
      <c r="J2047" t="s">
        <v>23</v>
      </c>
      <c r="K2047" s="78">
        <v>0</v>
      </c>
      <c r="M2047" s="103">
        <v>0</v>
      </c>
    </row>
    <row r="2048" spans="1:13" ht="12.5" customHeight="1" x14ac:dyDescent="0.25">
      <c r="A2048" t="str">
        <f t="shared" si="66"/>
        <v>Function_09Application_222024</v>
      </c>
      <c r="B2048">
        <v>2045</v>
      </c>
      <c r="C2048" t="s">
        <v>375</v>
      </c>
      <c r="D2048" t="str">
        <f>VLOOKUP($C2048,'Look-Ups'!$C$2:$G$32,D$1-2,0)</f>
        <v>Function_09</v>
      </c>
      <c r="E2048" t="str">
        <f>VLOOKUP($C2048,'Look-Ups'!$C$2:$G$32,E$1-2,0)</f>
        <v>Function_Simpl_07</v>
      </c>
      <c r="F2048" t="str">
        <f>VLOOKUP($C2048,'Look-Ups'!$C$2:$G$32,F$1-2,0)</f>
        <v>Segment_06</v>
      </c>
      <c r="G2048" t="str">
        <f>VLOOKUP($C2048,'Look-Ups'!$C$2:$G$32,G$1-2,0)</f>
        <v>Proc_Type_01</v>
      </c>
      <c r="H2048" t="s">
        <v>242</v>
      </c>
      <c r="I2048">
        <f t="shared" si="67"/>
        <v>2024</v>
      </c>
      <c r="J2048" t="s">
        <v>23</v>
      </c>
      <c r="K2048" s="78">
        <v>0</v>
      </c>
      <c r="M2048" s="103">
        <v>0</v>
      </c>
    </row>
    <row r="2049" spans="1:13" ht="12.5" customHeight="1" x14ac:dyDescent="0.25">
      <c r="A2049" t="str">
        <f t="shared" si="66"/>
        <v>Function_09Application_222024</v>
      </c>
      <c r="B2049">
        <v>2046</v>
      </c>
      <c r="C2049" t="s">
        <v>375</v>
      </c>
      <c r="D2049" t="str">
        <f>VLOOKUP($C2049,'Look-Ups'!$C$2:$G$32,D$1-2,0)</f>
        <v>Function_09</v>
      </c>
      <c r="E2049" t="str">
        <f>VLOOKUP($C2049,'Look-Ups'!$C$2:$G$32,E$1-2,0)</f>
        <v>Function_Simpl_07</v>
      </c>
      <c r="F2049" t="str">
        <f>VLOOKUP($C2049,'Look-Ups'!$C$2:$G$32,F$1-2,0)</f>
        <v>Segment_06</v>
      </c>
      <c r="G2049" t="str">
        <f>VLOOKUP($C2049,'Look-Ups'!$C$2:$G$32,G$1-2,0)</f>
        <v>Proc_Type_01</v>
      </c>
      <c r="H2049" t="s">
        <v>171</v>
      </c>
      <c r="I2049">
        <f t="shared" si="67"/>
        <v>2024</v>
      </c>
      <c r="J2049" t="s">
        <v>23</v>
      </c>
      <c r="K2049" s="78">
        <v>0</v>
      </c>
      <c r="M2049" s="103">
        <v>0</v>
      </c>
    </row>
    <row r="2050" spans="1:13" ht="12.5" customHeight="1" x14ac:dyDescent="0.25">
      <c r="A2050" t="str">
        <f t="shared" si="66"/>
        <v>Function_09Application_222024</v>
      </c>
      <c r="B2050">
        <v>2047</v>
      </c>
      <c r="C2050" t="s">
        <v>375</v>
      </c>
      <c r="D2050" t="str">
        <f>VLOOKUP($C2050,'Look-Ups'!$C$2:$G$32,D$1-2,0)</f>
        <v>Function_09</v>
      </c>
      <c r="E2050" t="str">
        <f>VLOOKUP($C2050,'Look-Ups'!$C$2:$G$32,E$1-2,0)</f>
        <v>Function_Simpl_07</v>
      </c>
      <c r="F2050" t="str">
        <f>VLOOKUP($C2050,'Look-Ups'!$C$2:$G$32,F$1-2,0)</f>
        <v>Segment_06</v>
      </c>
      <c r="G2050" t="str">
        <f>VLOOKUP($C2050,'Look-Ups'!$C$2:$G$32,G$1-2,0)</f>
        <v>Proc_Type_01</v>
      </c>
      <c r="H2050" t="s">
        <v>217</v>
      </c>
      <c r="I2050">
        <f t="shared" si="67"/>
        <v>2024</v>
      </c>
      <c r="J2050" t="s">
        <v>23</v>
      </c>
      <c r="K2050" s="78">
        <v>0</v>
      </c>
      <c r="M2050" s="103">
        <v>0</v>
      </c>
    </row>
    <row r="2051" spans="1:13" ht="12.5" customHeight="1" x14ac:dyDescent="0.25">
      <c r="A2051" t="str">
        <f t="shared" si="66"/>
        <v>Function_09Application_222024</v>
      </c>
      <c r="B2051">
        <v>2048</v>
      </c>
      <c r="C2051" t="s">
        <v>375</v>
      </c>
      <c r="D2051" t="str">
        <f>VLOOKUP($C2051,'Look-Ups'!$C$2:$G$32,D$1-2,0)</f>
        <v>Function_09</v>
      </c>
      <c r="E2051" t="str">
        <f>VLOOKUP($C2051,'Look-Ups'!$C$2:$G$32,E$1-2,0)</f>
        <v>Function_Simpl_07</v>
      </c>
      <c r="F2051" t="str">
        <f>VLOOKUP($C2051,'Look-Ups'!$C$2:$G$32,F$1-2,0)</f>
        <v>Segment_06</v>
      </c>
      <c r="G2051" t="str">
        <f>VLOOKUP($C2051,'Look-Ups'!$C$2:$G$32,G$1-2,0)</f>
        <v>Proc_Type_01</v>
      </c>
      <c r="H2051" t="s">
        <v>225</v>
      </c>
      <c r="I2051">
        <f t="shared" si="67"/>
        <v>2024</v>
      </c>
      <c r="J2051" t="s">
        <v>23</v>
      </c>
      <c r="K2051" s="78">
        <v>0</v>
      </c>
      <c r="M2051" s="103">
        <v>0</v>
      </c>
    </row>
    <row r="2052" spans="1:13" ht="12.5" customHeight="1" x14ac:dyDescent="0.25">
      <c r="A2052" t="str">
        <f t="shared" si="66"/>
        <v>Function_09Application_222024</v>
      </c>
      <c r="B2052">
        <v>2049</v>
      </c>
      <c r="C2052" t="s">
        <v>375</v>
      </c>
      <c r="D2052" t="str">
        <f>VLOOKUP($C2052,'Look-Ups'!$C$2:$G$32,D$1-2,0)</f>
        <v>Function_09</v>
      </c>
      <c r="E2052" t="str">
        <f>VLOOKUP($C2052,'Look-Ups'!$C$2:$G$32,E$1-2,0)</f>
        <v>Function_Simpl_07</v>
      </c>
      <c r="F2052" t="str">
        <f>VLOOKUP($C2052,'Look-Ups'!$C$2:$G$32,F$1-2,0)</f>
        <v>Segment_06</v>
      </c>
      <c r="G2052" t="str">
        <f>VLOOKUP($C2052,'Look-Ups'!$C$2:$G$32,G$1-2,0)</f>
        <v>Proc_Type_01</v>
      </c>
      <c r="H2052" t="s">
        <v>244</v>
      </c>
      <c r="I2052">
        <f t="shared" si="67"/>
        <v>2024</v>
      </c>
      <c r="J2052" t="s">
        <v>23</v>
      </c>
      <c r="K2052" s="78" t="s">
        <v>107</v>
      </c>
      <c r="M2052" s="103">
        <v>1</v>
      </c>
    </row>
    <row r="2053" spans="1:13" ht="12.5" customHeight="1" x14ac:dyDescent="0.25">
      <c r="A2053" t="str">
        <f t="shared" ref="A2053:A2116" si="68">D2053&amp;C2053&amp;I2053</f>
        <v>Function_10Application_232024</v>
      </c>
      <c r="B2053">
        <v>2050</v>
      </c>
      <c r="C2053" t="s">
        <v>376</v>
      </c>
      <c r="D2053" t="str">
        <f>VLOOKUP($C2053,'Look-Ups'!$C$2:$G$32,D$1-2,0)</f>
        <v>Function_10</v>
      </c>
      <c r="E2053" t="str">
        <f>VLOOKUP($C2053,'Look-Ups'!$C$2:$G$32,E$1-2,0)</f>
        <v>Function_Simpl_07</v>
      </c>
      <c r="F2053" t="str">
        <f>VLOOKUP($C2053,'Look-Ups'!$C$2:$G$32,F$1-2,0)</f>
        <v>Segment_07</v>
      </c>
      <c r="G2053" t="str">
        <f>VLOOKUP($C2053,'Look-Ups'!$C$2:$G$32,G$1-2,0)</f>
        <v>Proc_Type_01</v>
      </c>
      <c r="H2053" t="s">
        <v>217</v>
      </c>
      <c r="I2053">
        <f t="shared" si="67"/>
        <v>2024</v>
      </c>
      <c r="J2053" t="s">
        <v>23</v>
      </c>
      <c r="K2053" s="78">
        <v>0</v>
      </c>
      <c r="M2053" s="103">
        <v>0</v>
      </c>
    </row>
    <row r="2054" spans="1:13" ht="12.5" customHeight="1" x14ac:dyDescent="0.25">
      <c r="A2054" t="str">
        <f t="shared" si="68"/>
        <v>Function_10Application_232024</v>
      </c>
      <c r="B2054">
        <v>2051</v>
      </c>
      <c r="C2054" t="s">
        <v>376</v>
      </c>
      <c r="D2054" t="str">
        <f>VLOOKUP($C2054,'Look-Ups'!$C$2:$G$32,D$1-2,0)</f>
        <v>Function_10</v>
      </c>
      <c r="E2054" t="str">
        <f>VLOOKUP($C2054,'Look-Ups'!$C$2:$G$32,E$1-2,0)</f>
        <v>Function_Simpl_07</v>
      </c>
      <c r="F2054" t="str">
        <f>VLOOKUP($C2054,'Look-Ups'!$C$2:$G$32,F$1-2,0)</f>
        <v>Segment_07</v>
      </c>
      <c r="G2054" t="str">
        <f>VLOOKUP($C2054,'Look-Ups'!$C$2:$G$32,G$1-2,0)</f>
        <v>Proc_Type_01</v>
      </c>
      <c r="H2054" t="s">
        <v>206</v>
      </c>
      <c r="I2054">
        <f t="shared" si="67"/>
        <v>2024</v>
      </c>
      <c r="J2054" t="s">
        <v>23</v>
      </c>
      <c r="K2054" s="78">
        <v>0</v>
      </c>
      <c r="M2054" s="103">
        <v>0</v>
      </c>
    </row>
    <row r="2055" spans="1:13" ht="12.5" customHeight="1" x14ac:dyDescent="0.25">
      <c r="A2055" t="str">
        <f t="shared" si="68"/>
        <v>Function_10Application_232024</v>
      </c>
      <c r="B2055">
        <v>2052</v>
      </c>
      <c r="C2055" t="s">
        <v>376</v>
      </c>
      <c r="D2055" t="str">
        <f>VLOOKUP($C2055,'Look-Ups'!$C$2:$G$32,D$1-2,0)</f>
        <v>Function_10</v>
      </c>
      <c r="E2055" t="str">
        <f>VLOOKUP($C2055,'Look-Ups'!$C$2:$G$32,E$1-2,0)</f>
        <v>Function_Simpl_07</v>
      </c>
      <c r="F2055" t="str">
        <f>VLOOKUP($C2055,'Look-Ups'!$C$2:$G$32,F$1-2,0)</f>
        <v>Segment_07</v>
      </c>
      <c r="G2055" t="str">
        <f>VLOOKUP($C2055,'Look-Ups'!$C$2:$G$32,G$1-2,0)</f>
        <v>Proc_Type_01</v>
      </c>
      <c r="H2055" t="s">
        <v>193</v>
      </c>
      <c r="I2055">
        <f t="shared" si="67"/>
        <v>2024</v>
      </c>
      <c r="J2055" t="s">
        <v>23</v>
      </c>
      <c r="K2055" s="78">
        <v>0</v>
      </c>
      <c r="M2055" s="103">
        <v>0</v>
      </c>
    </row>
    <row r="2056" spans="1:13" ht="12.5" customHeight="1" x14ac:dyDescent="0.25">
      <c r="A2056" t="str">
        <f t="shared" si="68"/>
        <v>Function_10Application_232024</v>
      </c>
      <c r="B2056">
        <v>2053</v>
      </c>
      <c r="C2056" t="s">
        <v>376</v>
      </c>
      <c r="D2056" t="str">
        <f>VLOOKUP($C2056,'Look-Ups'!$C$2:$G$32,D$1-2,0)</f>
        <v>Function_10</v>
      </c>
      <c r="E2056" t="str">
        <f>VLOOKUP($C2056,'Look-Ups'!$C$2:$G$32,E$1-2,0)</f>
        <v>Function_Simpl_07</v>
      </c>
      <c r="F2056" t="str">
        <f>VLOOKUP($C2056,'Look-Ups'!$C$2:$G$32,F$1-2,0)</f>
        <v>Segment_07</v>
      </c>
      <c r="G2056" t="str">
        <f>VLOOKUP($C2056,'Look-Ups'!$C$2:$G$32,G$1-2,0)</f>
        <v>Proc_Type_01</v>
      </c>
      <c r="H2056" t="s">
        <v>221</v>
      </c>
      <c r="I2056">
        <f t="shared" si="67"/>
        <v>2024</v>
      </c>
      <c r="J2056" t="s">
        <v>23</v>
      </c>
      <c r="K2056" s="78">
        <v>0</v>
      </c>
      <c r="M2056" s="103">
        <v>0</v>
      </c>
    </row>
    <row r="2057" spans="1:13" ht="12.5" customHeight="1" x14ac:dyDescent="0.25">
      <c r="A2057" t="str">
        <f t="shared" si="68"/>
        <v>Function_10Application_232024</v>
      </c>
      <c r="B2057">
        <v>2054</v>
      </c>
      <c r="C2057" t="s">
        <v>376</v>
      </c>
      <c r="D2057" t="str">
        <f>VLOOKUP($C2057,'Look-Ups'!$C$2:$G$32,D$1-2,0)</f>
        <v>Function_10</v>
      </c>
      <c r="E2057" t="str">
        <f>VLOOKUP($C2057,'Look-Ups'!$C$2:$G$32,E$1-2,0)</f>
        <v>Function_Simpl_07</v>
      </c>
      <c r="F2057" t="str">
        <f>VLOOKUP($C2057,'Look-Ups'!$C$2:$G$32,F$1-2,0)</f>
        <v>Segment_07</v>
      </c>
      <c r="G2057" t="str">
        <f>VLOOKUP($C2057,'Look-Ups'!$C$2:$G$32,G$1-2,0)</f>
        <v>Proc_Type_01</v>
      </c>
      <c r="H2057" t="s">
        <v>225</v>
      </c>
      <c r="I2057">
        <f t="shared" si="67"/>
        <v>2024</v>
      </c>
      <c r="J2057" t="s">
        <v>23</v>
      </c>
      <c r="K2057" s="78">
        <v>0</v>
      </c>
      <c r="M2057" s="103">
        <v>0</v>
      </c>
    </row>
    <row r="2058" spans="1:13" ht="12.5" customHeight="1" x14ac:dyDescent="0.25">
      <c r="A2058" t="str">
        <f t="shared" si="68"/>
        <v>Function_10Application_232024</v>
      </c>
      <c r="B2058">
        <v>2055</v>
      </c>
      <c r="C2058" t="s">
        <v>376</v>
      </c>
      <c r="D2058" t="str">
        <f>VLOOKUP($C2058,'Look-Ups'!$C$2:$G$32,D$1-2,0)</f>
        <v>Function_10</v>
      </c>
      <c r="E2058" t="str">
        <f>VLOOKUP($C2058,'Look-Ups'!$C$2:$G$32,E$1-2,0)</f>
        <v>Function_Simpl_07</v>
      </c>
      <c r="F2058" t="str">
        <f>VLOOKUP($C2058,'Look-Ups'!$C$2:$G$32,F$1-2,0)</f>
        <v>Segment_07</v>
      </c>
      <c r="G2058" t="str">
        <f>VLOOKUP($C2058,'Look-Ups'!$C$2:$G$32,G$1-2,0)</f>
        <v>Proc_Type_01</v>
      </c>
      <c r="H2058" t="s">
        <v>244</v>
      </c>
      <c r="I2058">
        <f t="shared" si="67"/>
        <v>2024</v>
      </c>
      <c r="J2058" t="s">
        <v>23</v>
      </c>
      <c r="K2058" s="78" t="s">
        <v>107</v>
      </c>
      <c r="M2058" s="103">
        <v>1</v>
      </c>
    </row>
    <row r="2059" spans="1:13" ht="12.5" customHeight="1" x14ac:dyDescent="0.25">
      <c r="A2059" t="str">
        <f t="shared" si="68"/>
        <v>Function_11Application_242024</v>
      </c>
      <c r="B2059">
        <v>2056</v>
      </c>
      <c r="C2059" t="s">
        <v>377</v>
      </c>
      <c r="D2059" t="str">
        <f>VLOOKUP($C2059,'Look-Ups'!$C$2:$G$32,D$1-2,0)</f>
        <v>Function_11</v>
      </c>
      <c r="E2059" t="str">
        <f>VLOOKUP($C2059,'Look-Ups'!$C$2:$G$32,E$1-2,0)</f>
        <v>Function_Simpl_07</v>
      </c>
      <c r="F2059" t="str">
        <f>VLOOKUP($C2059,'Look-Ups'!$C$2:$G$32,F$1-2,0)</f>
        <v>Segment_07</v>
      </c>
      <c r="G2059" t="str">
        <f>VLOOKUP($C2059,'Look-Ups'!$C$2:$G$32,G$1-2,0)</f>
        <v>Proc_Type_01</v>
      </c>
      <c r="H2059" t="s">
        <v>217</v>
      </c>
      <c r="I2059">
        <f t="shared" si="67"/>
        <v>2024</v>
      </c>
      <c r="J2059" t="s">
        <v>23</v>
      </c>
      <c r="K2059" s="78">
        <v>0</v>
      </c>
      <c r="M2059" s="103">
        <v>0</v>
      </c>
    </row>
    <row r="2060" spans="1:13" ht="12.5" customHeight="1" x14ac:dyDescent="0.25">
      <c r="A2060" t="str">
        <f t="shared" si="68"/>
        <v>Function_11Application_242024</v>
      </c>
      <c r="B2060">
        <v>2057</v>
      </c>
      <c r="C2060" t="s">
        <v>377</v>
      </c>
      <c r="D2060" t="str">
        <f>VLOOKUP($C2060,'Look-Ups'!$C$2:$G$32,D$1-2,0)</f>
        <v>Function_11</v>
      </c>
      <c r="E2060" t="str">
        <f>VLOOKUP($C2060,'Look-Ups'!$C$2:$G$32,E$1-2,0)</f>
        <v>Function_Simpl_07</v>
      </c>
      <c r="F2060" t="str">
        <f>VLOOKUP($C2060,'Look-Ups'!$C$2:$G$32,F$1-2,0)</f>
        <v>Segment_07</v>
      </c>
      <c r="G2060" t="str">
        <f>VLOOKUP($C2060,'Look-Ups'!$C$2:$G$32,G$1-2,0)</f>
        <v>Proc_Type_01</v>
      </c>
      <c r="H2060" t="s">
        <v>206</v>
      </c>
      <c r="I2060">
        <f t="shared" si="67"/>
        <v>2024</v>
      </c>
      <c r="J2060" t="s">
        <v>23</v>
      </c>
      <c r="K2060" s="78">
        <v>0</v>
      </c>
      <c r="M2060" s="103">
        <v>0</v>
      </c>
    </row>
    <row r="2061" spans="1:13" ht="12.5" customHeight="1" x14ac:dyDescent="0.25">
      <c r="A2061" t="str">
        <f t="shared" si="68"/>
        <v>Function_11Application_242024</v>
      </c>
      <c r="B2061">
        <v>2058</v>
      </c>
      <c r="C2061" t="s">
        <v>377</v>
      </c>
      <c r="D2061" t="str">
        <f>VLOOKUP($C2061,'Look-Ups'!$C$2:$G$32,D$1-2,0)</f>
        <v>Function_11</v>
      </c>
      <c r="E2061" t="str">
        <f>VLOOKUP($C2061,'Look-Ups'!$C$2:$G$32,E$1-2,0)</f>
        <v>Function_Simpl_07</v>
      </c>
      <c r="F2061" t="str">
        <f>VLOOKUP($C2061,'Look-Ups'!$C$2:$G$32,F$1-2,0)</f>
        <v>Segment_07</v>
      </c>
      <c r="G2061" t="str">
        <f>VLOOKUP($C2061,'Look-Ups'!$C$2:$G$32,G$1-2,0)</f>
        <v>Proc_Type_01</v>
      </c>
      <c r="H2061" t="s">
        <v>193</v>
      </c>
      <c r="I2061">
        <f t="shared" si="67"/>
        <v>2024</v>
      </c>
      <c r="J2061" t="s">
        <v>23</v>
      </c>
      <c r="K2061" s="78">
        <v>0</v>
      </c>
      <c r="M2061" s="103">
        <v>0</v>
      </c>
    </row>
    <row r="2062" spans="1:13" ht="12.5" customHeight="1" x14ac:dyDescent="0.25">
      <c r="A2062" t="str">
        <f t="shared" si="68"/>
        <v>Function_11Application_242024</v>
      </c>
      <c r="B2062">
        <v>2059</v>
      </c>
      <c r="C2062" t="s">
        <v>377</v>
      </c>
      <c r="D2062" t="str">
        <f>VLOOKUP($C2062,'Look-Ups'!$C$2:$G$32,D$1-2,0)</f>
        <v>Function_11</v>
      </c>
      <c r="E2062" t="str">
        <f>VLOOKUP($C2062,'Look-Ups'!$C$2:$G$32,E$1-2,0)</f>
        <v>Function_Simpl_07</v>
      </c>
      <c r="F2062" t="str">
        <f>VLOOKUP($C2062,'Look-Ups'!$C$2:$G$32,F$1-2,0)</f>
        <v>Segment_07</v>
      </c>
      <c r="G2062" t="str">
        <f>VLOOKUP($C2062,'Look-Ups'!$C$2:$G$32,G$1-2,0)</f>
        <v>Proc_Type_01</v>
      </c>
      <c r="H2062" t="s">
        <v>221</v>
      </c>
      <c r="I2062">
        <f t="shared" si="67"/>
        <v>2024</v>
      </c>
      <c r="J2062" t="s">
        <v>23</v>
      </c>
      <c r="K2062" s="78">
        <v>0</v>
      </c>
      <c r="M2062" s="103">
        <v>0</v>
      </c>
    </row>
    <row r="2063" spans="1:13" ht="12.5" customHeight="1" x14ac:dyDescent="0.25">
      <c r="A2063" t="str">
        <f t="shared" si="68"/>
        <v>Function_11Application_242024</v>
      </c>
      <c r="B2063">
        <v>2060</v>
      </c>
      <c r="C2063" t="s">
        <v>377</v>
      </c>
      <c r="D2063" t="str">
        <f>VLOOKUP($C2063,'Look-Ups'!$C$2:$G$32,D$1-2,0)</f>
        <v>Function_11</v>
      </c>
      <c r="E2063" t="str">
        <f>VLOOKUP($C2063,'Look-Ups'!$C$2:$G$32,E$1-2,0)</f>
        <v>Function_Simpl_07</v>
      </c>
      <c r="F2063" t="str">
        <f>VLOOKUP($C2063,'Look-Ups'!$C$2:$G$32,F$1-2,0)</f>
        <v>Segment_07</v>
      </c>
      <c r="G2063" t="str">
        <f>VLOOKUP($C2063,'Look-Ups'!$C$2:$G$32,G$1-2,0)</f>
        <v>Proc_Type_01</v>
      </c>
      <c r="H2063" t="s">
        <v>225</v>
      </c>
      <c r="I2063">
        <f t="shared" si="67"/>
        <v>2024</v>
      </c>
      <c r="J2063" t="s">
        <v>23</v>
      </c>
      <c r="K2063" s="78">
        <v>0</v>
      </c>
      <c r="M2063" s="103">
        <v>0</v>
      </c>
    </row>
    <row r="2064" spans="1:13" ht="12.5" customHeight="1" x14ac:dyDescent="0.25">
      <c r="A2064" t="str">
        <f t="shared" si="68"/>
        <v>Function_11Application_242024</v>
      </c>
      <c r="B2064">
        <v>2061</v>
      </c>
      <c r="C2064" t="s">
        <v>377</v>
      </c>
      <c r="D2064" t="str">
        <f>VLOOKUP($C2064,'Look-Ups'!$C$2:$G$32,D$1-2,0)</f>
        <v>Function_11</v>
      </c>
      <c r="E2064" t="str">
        <f>VLOOKUP($C2064,'Look-Ups'!$C$2:$G$32,E$1-2,0)</f>
        <v>Function_Simpl_07</v>
      </c>
      <c r="F2064" t="str">
        <f>VLOOKUP($C2064,'Look-Ups'!$C$2:$G$32,F$1-2,0)</f>
        <v>Segment_07</v>
      </c>
      <c r="G2064" t="str">
        <f>VLOOKUP($C2064,'Look-Ups'!$C$2:$G$32,G$1-2,0)</f>
        <v>Proc_Type_01</v>
      </c>
      <c r="H2064" t="s">
        <v>244</v>
      </c>
      <c r="I2064">
        <f t="shared" si="67"/>
        <v>2024</v>
      </c>
      <c r="J2064" t="s">
        <v>23</v>
      </c>
      <c r="K2064" s="78" t="s">
        <v>107</v>
      </c>
      <c r="M2064" s="103">
        <v>1</v>
      </c>
    </row>
    <row r="2065" spans="1:13" ht="12.5" customHeight="1" x14ac:dyDescent="0.25">
      <c r="A2065" t="str">
        <f t="shared" si="68"/>
        <v>Function_12Application_252024</v>
      </c>
      <c r="B2065">
        <v>2062</v>
      </c>
      <c r="C2065" t="s">
        <v>378</v>
      </c>
      <c r="D2065" t="str">
        <f>VLOOKUP($C2065,'Look-Ups'!$C$2:$G$32,D$1-2,0)</f>
        <v>Function_12</v>
      </c>
      <c r="E2065" t="str">
        <f>VLOOKUP($C2065,'Look-Ups'!$C$2:$G$32,E$1-2,0)</f>
        <v>Function_Simpl_03</v>
      </c>
      <c r="F2065" t="str">
        <f>VLOOKUP($C2065,'Look-Ups'!$C$2:$G$32,F$1-2,0)</f>
        <v>Segment_08</v>
      </c>
      <c r="G2065" t="str">
        <f>VLOOKUP($C2065,'Look-Ups'!$C$2:$G$32,G$1-2,0)</f>
        <v>Proc_Type_03</v>
      </c>
      <c r="H2065" t="s">
        <v>215</v>
      </c>
      <c r="I2065">
        <f t="shared" si="67"/>
        <v>2024</v>
      </c>
      <c r="J2065" t="s">
        <v>23</v>
      </c>
      <c r="K2065" s="78">
        <v>0</v>
      </c>
      <c r="M2065" s="103">
        <v>0</v>
      </c>
    </row>
    <row r="2066" spans="1:13" ht="12.5" customHeight="1" x14ac:dyDescent="0.25">
      <c r="A2066" t="str">
        <f t="shared" si="68"/>
        <v>Function_12Application_252024</v>
      </c>
      <c r="B2066">
        <v>2063</v>
      </c>
      <c r="C2066" t="s">
        <v>378</v>
      </c>
      <c r="D2066" t="str">
        <f>VLOOKUP($C2066,'Look-Ups'!$C$2:$G$32,D$1-2,0)</f>
        <v>Function_12</v>
      </c>
      <c r="E2066" t="str">
        <f>VLOOKUP($C2066,'Look-Ups'!$C$2:$G$32,E$1-2,0)</f>
        <v>Function_Simpl_03</v>
      </c>
      <c r="F2066" t="str">
        <f>VLOOKUP($C2066,'Look-Ups'!$C$2:$G$32,F$1-2,0)</f>
        <v>Segment_08</v>
      </c>
      <c r="G2066" t="str">
        <f>VLOOKUP($C2066,'Look-Ups'!$C$2:$G$32,G$1-2,0)</f>
        <v>Proc_Type_03</v>
      </c>
      <c r="H2066" t="s">
        <v>161</v>
      </c>
      <c r="I2066">
        <f t="shared" si="67"/>
        <v>2024</v>
      </c>
      <c r="J2066" t="s">
        <v>23</v>
      </c>
      <c r="K2066" s="78">
        <v>0</v>
      </c>
      <c r="M2066" s="103">
        <v>0</v>
      </c>
    </row>
    <row r="2067" spans="1:13" ht="12.5" customHeight="1" x14ac:dyDescent="0.25">
      <c r="A2067" t="str">
        <f t="shared" si="68"/>
        <v>Function_12Application_252024</v>
      </c>
      <c r="B2067">
        <v>2064</v>
      </c>
      <c r="C2067" t="s">
        <v>378</v>
      </c>
      <c r="D2067" t="str">
        <f>VLOOKUP($C2067,'Look-Ups'!$C$2:$G$32,D$1-2,0)</f>
        <v>Function_12</v>
      </c>
      <c r="E2067" t="str">
        <f>VLOOKUP($C2067,'Look-Ups'!$C$2:$G$32,E$1-2,0)</f>
        <v>Function_Simpl_03</v>
      </c>
      <c r="F2067" t="str">
        <f>VLOOKUP($C2067,'Look-Ups'!$C$2:$G$32,F$1-2,0)</f>
        <v>Segment_08</v>
      </c>
      <c r="G2067" t="str">
        <f>VLOOKUP($C2067,'Look-Ups'!$C$2:$G$32,G$1-2,0)</f>
        <v>Proc_Type_03</v>
      </c>
      <c r="H2067" t="s">
        <v>195</v>
      </c>
      <c r="I2067">
        <f t="shared" si="67"/>
        <v>2024</v>
      </c>
      <c r="J2067" t="s">
        <v>23</v>
      </c>
      <c r="K2067" s="78">
        <v>0</v>
      </c>
      <c r="M2067" s="103">
        <v>0</v>
      </c>
    </row>
    <row r="2068" spans="1:13" ht="12.5" customHeight="1" x14ac:dyDescent="0.25">
      <c r="A2068" t="str">
        <f t="shared" si="68"/>
        <v>Function_12Application_252024</v>
      </c>
      <c r="B2068">
        <v>2065</v>
      </c>
      <c r="C2068" t="s">
        <v>378</v>
      </c>
      <c r="D2068" t="str">
        <f>VLOOKUP($C2068,'Look-Ups'!$C$2:$G$32,D$1-2,0)</f>
        <v>Function_12</v>
      </c>
      <c r="E2068" t="str">
        <f>VLOOKUP($C2068,'Look-Ups'!$C$2:$G$32,E$1-2,0)</f>
        <v>Function_Simpl_03</v>
      </c>
      <c r="F2068" t="str">
        <f>VLOOKUP($C2068,'Look-Ups'!$C$2:$G$32,F$1-2,0)</f>
        <v>Segment_08</v>
      </c>
      <c r="G2068" t="str">
        <f>VLOOKUP($C2068,'Look-Ups'!$C$2:$G$32,G$1-2,0)</f>
        <v>Proc_Type_03</v>
      </c>
      <c r="H2068" t="s">
        <v>192</v>
      </c>
      <c r="I2068">
        <f t="shared" si="67"/>
        <v>2024</v>
      </c>
      <c r="J2068" t="s">
        <v>23</v>
      </c>
      <c r="K2068" s="78">
        <v>0</v>
      </c>
      <c r="M2068" s="103">
        <v>0</v>
      </c>
    </row>
    <row r="2069" spans="1:13" ht="12.5" customHeight="1" x14ac:dyDescent="0.25">
      <c r="A2069" t="str">
        <f t="shared" si="68"/>
        <v>Function_12Application_252024</v>
      </c>
      <c r="B2069">
        <v>2066</v>
      </c>
      <c r="C2069" t="s">
        <v>378</v>
      </c>
      <c r="D2069" t="str">
        <f>VLOOKUP($C2069,'Look-Ups'!$C$2:$G$32,D$1-2,0)</f>
        <v>Function_12</v>
      </c>
      <c r="E2069" t="str">
        <f>VLOOKUP($C2069,'Look-Ups'!$C$2:$G$32,E$1-2,0)</f>
        <v>Function_Simpl_03</v>
      </c>
      <c r="F2069" t="str">
        <f>VLOOKUP($C2069,'Look-Ups'!$C$2:$G$32,F$1-2,0)</f>
        <v>Segment_08</v>
      </c>
      <c r="G2069" t="str">
        <f>VLOOKUP($C2069,'Look-Ups'!$C$2:$G$32,G$1-2,0)</f>
        <v>Proc_Type_03</v>
      </c>
      <c r="H2069" t="s">
        <v>168</v>
      </c>
      <c r="I2069">
        <f t="shared" si="67"/>
        <v>2024</v>
      </c>
      <c r="J2069" t="s">
        <v>23</v>
      </c>
      <c r="K2069" s="78">
        <v>0</v>
      </c>
      <c r="M2069" s="103">
        <v>0</v>
      </c>
    </row>
    <row r="2070" spans="1:13" ht="12.5" customHeight="1" x14ac:dyDescent="0.25">
      <c r="A2070" t="str">
        <f t="shared" si="68"/>
        <v>Function_12Application_252024</v>
      </c>
      <c r="B2070">
        <v>2067</v>
      </c>
      <c r="C2070" t="s">
        <v>378</v>
      </c>
      <c r="D2070" t="str">
        <f>VLOOKUP($C2070,'Look-Ups'!$C$2:$G$32,D$1-2,0)</f>
        <v>Function_12</v>
      </c>
      <c r="E2070" t="str">
        <f>VLOOKUP($C2070,'Look-Ups'!$C$2:$G$32,E$1-2,0)</f>
        <v>Function_Simpl_03</v>
      </c>
      <c r="F2070" t="str">
        <f>VLOOKUP($C2070,'Look-Ups'!$C$2:$G$32,F$1-2,0)</f>
        <v>Segment_08</v>
      </c>
      <c r="G2070" t="str">
        <f>VLOOKUP($C2070,'Look-Ups'!$C$2:$G$32,G$1-2,0)</f>
        <v>Proc_Type_03</v>
      </c>
      <c r="H2070" t="s">
        <v>157</v>
      </c>
      <c r="I2070">
        <f t="shared" si="67"/>
        <v>2024</v>
      </c>
      <c r="J2070" t="s">
        <v>23</v>
      </c>
      <c r="K2070" s="78">
        <v>0</v>
      </c>
      <c r="M2070" s="103">
        <v>0</v>
      </c>
    </row>
    <row r="2071" spans="1:13" ht="12.5" customHeight="1" x14ac:dyDescent="0.25">
      <c r="A2071" t="str">
        <f t="shared" si="68"/>
        <v>Function_12Application_252024</v>
      </c>
      <c r="B2071">
        <v>2068</v>
      </c>
      <c r="C2071" t="s">
        <v>378</v>
      </c>
      <c r="D2071" t="str">
        <f>VLOOKUP($C2071,'Look-Ups'!$C$2:$G$32,D$1-2,0)</f>
        <v>Function_12</v>
      </c>
      <c r="E2071" t="str">
        <f>VLOOKUP($C2071,'Look-Ups'!$C$2:$G$32,E$1-2,0)</f>
        <v>Function_Simpl_03</v>
      </c>
      <c r="F2071" t="str">
        <f>VLOOKUP($C2071,'Look-Ups'!$C$2:$G$32,F$1-2,0)</f>
        <v>Segment_08</v>
      </c>
      <c r="G2071" t="str">
        <f>VLOOKUP($C2071,'Look-Ups'!$C$2:$G$32,G$1-2,0)</f>
        <v>Proc_Type_03</v>
      </c>
      <c r="H2071" t="s">
        <v>223</v>
      </c>
      <c r="I2071">
        <f t="shared" si="67"/>
        <v>2024</v>
      </c>
      <c r="J2071" t="s">
        <v>23</v>
      </c>
      <c r="K2071" s="78">
        <v>0</v>
      </c>
      <c r="M2071" s="103">
        <v>0</v>
      </c>
    </row>
    <row r="2072" spans="1:13" ht="12.5" customHeight="1" x14ac:dyDescent="0.25">
      <c r="A2072" t="str">
        <f t="shared" si="68"/>
        <v>Function_12Application_252024</v>
      </c>
      <c r="B2072">
        <v>2069</v>
      </c>
      <c r="C2072" t="s">
        <v>378</v>
      </c>
      <c r="D2072" t="str">
        <f>VLOOKUP($C2072,'Look-Ups'!$C$2:$G$32,D$1-2,0)</f>
        <v>Function_12</v>
      </c>
      <c r="E2072" t="str">
        <f>VLOOKUP($C2072,'Look-Ups'!$C$2:$G$32,E$1-2,0)</f>
        <v>Function_Simpl_03</v>
      </c>
      <c r="F2072" t="str">
        <f>VLOOKUP($C2072,'Look-Ups'!$C$2:$G$32,F$1-2,0)</f>
        <v>Segment_08</v>
      </c>
      <c r="G2072" t="str">
        <f>VLOOKUP($C2072,'Look-Ups'!$C$2:$G$32,G$1-2,0)</f>
        <v>Proc_Type_03</v>
      </c>
      <c r="H2072" t="s">
        <v>171</v>
      </c>
      <c r="I2072">
        <f t="shared" si="67"/>
        <v>2024</v>
      </c>
      <c r="J2072" t="s">
        <v>23</v>
      </c>
      <c r="K2072" s="78">
        <v>0</v>
      </c>
      <c r="M2072" s="103">
        <v>0</v>
      </c>
    </row>
    <row r="2073" spans="1:13" ht="12.5" customHeight="1" x14ac:dyDescent="0.25">
      <c r="A2073" t="str">
        <f t="shared" si="68"/>
        <v>Function_12Application_252024</v>
      </c>
      <c r="B2073">
        <v>2070</v>
      </c>
      <c r="C2073" t="s">
        <v>378</v>
      </c>
      <c r="D2073" t="str">
        <f>VLOOKUP($C2073,'Look-Ups'!$C$2:$G$32,D$1-2,0)</f>
        <v>Function_12</v>
      </c>
      <c r="E2073" t="str">
        <f>VLOOKUP($C2073,'Look-Ups'!$C$2:$G$32,E$1-2,0)</f>
        <v>Function_Simpl_03</v>
      </c>
      <c r="F2073" t="str">
        <f>VLOOKUP($C2073,'Look-Ups'!$C$2:$G$32,F$1-2,0)</f>
        <v>Segment_08</v>
      </c>
      <c r="G2073" t="str">
        <f>VLOOKUP($C2073,'Look-Ups'!$C$2:$G$32,G$1-2,0)</f>
        <v>Proc_Type_03</v>
      </c>
      <c r="H2073" t="s">
        <v>222</v>
      </c>
      <c r="I2073">
        <f t="shared" si="67"/>
        <v>2024</v>
      </c>
      <c r="J2073" t="s">
        <v>23</v>
      </c>
      <c r="K2073" s="78">
        <v>0</v>
      </c>
      <c r="M2073" s="103">
        <v>0</v>
      </c>
    </row>
    <row r="2074" spans="1:13" ht="12.5" customHeight="1" x14ac:dyDescent="0.25">
      <c r="A2074" t="str">
        <f t="shared" si="68"/>
        <v>Function_12Application_252024</v>
      </c>
      <c r="B2074">
        <v>2071</v>
      </c>
      <c r="C2074" t="s">
        <v>378</v>
      </c>
      <c r="D2074" t="str">
        <f>VLOOKUP($C2074,'Look-Ups'!$C$2:$G$32,D$1-2,0)</f>
        <v>Function_12</v>
      </c>
      <c r="E2074" t="str">
        <f>VLOOKUP($C2074,'Look-Ups'!$C$2:$G$32,E$1-2,0)</f>
        <v>Function_Simpl_03</v>
      </c>
      <c r="F2074" t="str">
        <f>VLOOKUP($C2074,'Look-Ups'!$C$2:$G$32,F$1-2,0)</f>
        <v>Segment_08</v>
      </c>
      <c r="G2074" t="str">
        <f>VLOOKUP($C2074,'Look-Ups'!$C$2:$G$32,G$1-2,0)</f>
        <v>Proc_Type_03</v>
      </c>
      <c r="H2074" t="s">
        <v>204</v>
      </c>
      <c r="I2074">
        <f t="shared" si="67"/>
        <v>2024</v>
      </c>
      <c r="J2074" t="s">
        <v>23</v>
      </c>
      <c r="K2074" s="78">
        <v>0</v>
      </c>
      <c r="M2074" s="103">
        <v>0</v>
      </c>
    </row>
    <row r="2075" spans="1:13" ht="12.5" customHeight="1" x14ac:dyDescent="0.25">
      <c r="A2075" t="str">
        <f t="shared" si="68"/>
        <v>Function_12Application_252024</v>
      </c>
      <c r="B2075">
        <v>2072</v>
      </c>
      <c r="C2075" t="s">
        <v>378</v>
      </c>
      <c r="D2075" t="str">
        <f>VLOOKUP($C2075,'Look-Ups'!$C$2:$G$32,D$1-2,0)</f>
        <v>Function_12</v>
      </c>
      <c r="E2075" t="str">
        <f>VLOOKUP($C2075,'Look-Ups'!$C$2:$G$32,E$1-2,0)</f>
        <v>Function_Simpl_03</v>
      </c>
      <c r="F2075" t="str">
        <f>VLOOKUP($C2075,'Look-Ups'!$C$2:$G$32,F$1-2,0)</f>
        <v>Segment_08</v>
      </c>
      <c r="G2075" t="str">
        <f>VLOOKUP($C2075,'Look-Ups'!$C$2:$G$32,G$1-2,0)</f>
        <v>Proc_Type_03</v>
      </c>
      <c r="H2075" t="s">
        <v>208</v>
      </c>
      <c r="I2075">
        <f t="shared" si="67"/>
        <v>2024</v>
      </c>
      <c r="J2075" t="s">
        <v>23</v>
      </c>
      <c r="K2075" s="78">
        <v>0</v>
      </c>
      <c r="M2075" s="103">
        <v>0</v>
      </c>
    </row>
    <row r="2076" spans="1:13" ht="12.5" customHeight="1" x14ac:dyDescent="0.25">
      <c r="A2076" t="str">
        <f t="shared" si="68"/>
        <v>Function_12Application_252024</v>
      </c>
      <c r="B2076">
        <v>2073</v>
      </c>
      <c r="C2076" t="s">
        <v>378</v>
      </c>
      <c r="D2076" t="str">
        <f>VLOOKUP($C2076,'Look-Ups'!$C$2:$G$32,D$1-2,0)</f>
        <v>Function_12</v>
      </c>
      <c r="E2076" t="str">
        <f>VLOOKUP($C2076,'Look-Ups'!$C$2:$G$32,E$1-2,0)</f>
        <v>Function_Simpl_03</v>
      </c>
      <c r="F2076" t="str">
        <f>VLOOKUP($C2076,'Look-Ups'!$C$2:$G$32,F$1-2,0)</f>
        <v>Segment_08</v>
      </c>
      <c r="G2076" t="str">
        <f>VLOOKUP($C2076,'Look-Ups'!$C$2:$G$32,G$1-2,0)</f>
        <v>Proc_Type_03</v>
      </c>
      <c r="H2076" t="s">
        <v>226</v>
      </c>
      <c r="I2076">
        <f t="shared" si="67"/>
        <v>2024</v>
      </c>
      <c r="J2076" t="s">
        <v>23</v>
      </c>
      <c r="K2076" s="78">
        <v>0</v>
      </c>
      <c r="M2076" s="103">
        <v>0</v>
      </c>
    </row>
    <row r="2077" spans="1:13" ht="12.5" customHeight="1" x14ac:dyDescent="0.25">
      <c r="A2077" t="str">
        <f t="shared" si="68"/>
        <v>Function_12Application_252024</v>
      </c>
      <c r="B2077">
        <v>2074</v>
      </c>
      <c r="C2077" t="s">
        <v>378</v>
      </c>
      <c r="D2077" t="str">
        <f>VLOOKUP($C2077,'Look-Ups'!$C$2:$G$32,D$1-2,0)</f>
        <v>Function_12</v>
      </c>
      <c r="E2077" t="str">
        <f>VLOOKUP($C2077,'Look-Ups'!$C$2:$G$32,E$1-2,0)</f>
        <v>Function_Simpl_03</v>
      </c>
      <c r="F2077" t="str">
        <f>VLOOKUP($C2077,'Look-Ups'!$C$2:$G$32,F$1-2,0)</f>
        <v>Segment_08</v>
      </c>
      <c r="G2077" t="str">
        <f>VLOOKUP($C2077,'Look-Ups'!$C$2:$G$32,G$1-2,0)</f>
        <v>Proc_Type_03</v>
      </c>
      <c r="H2077" t="s">
        <v>227</v>
      </c>
      <c r="I2077">
        <f t="shared" si="67"/>
        <v>2024</v>
      </c>
      <c r="J2077" t="s">
        <v>23</v>
      </c>
      <c r="K2077" s="78">
        <v>0</v>
      </c>
      <c r="M2077" s="103">
        <v>0</v>
      </c>
    </row>
    <row r="2078" spans="1:13" ht="12.5" customHeight="1" x14ac:dyDescent="0.25">
      <c r="A2078" t="str">
        <f t="shared" si="68"/>
        <v>Function_12Application_252024</v>
      </c>
      <c r="B2078">
        <v>2075</v>
      </c>
      <c r="C2078" t="s">
        <v>378</v>
      </c>
      <c r="D2078" t="str">
        <f>VLOOKUP($C2078,'Look-Ups'!$C$2:$G$32,D$1-2,0)</f>
        <v>Function_12</v>
      </c>
      <c r="E2078" t="str">
        <f>VLOOKUP($C2078,'Look-Ups'!$C$2:$G$32,E$1-2,0)</f>
        <v>Function_Simpl_03</v>
      </c>
      <c r="F2078" t="str">
        <f>VLOOKUP($C2078,'Look-Ups'!$C$2:$G$32,F$1-2,0)</f>
        <v>Segment_08</v>
      </c>
      <c r="G2078" t="str">
        <f>VLOOKUP($C2078,'Look-Ups'!$C$2:$G$32,G$1-2,0)</f>
        <v>Proc_Type_03</v>
      </c>
      <c r="H2078" t="s">
        <v>228</v>
      </c>
      <c r="I2078">
        <f t="shared" si="67"/>
        <v>2024</v>
      </c>
      <c r="J2078" t="s">
        <v>23</v>
      </c>
      <c r="K2078" s="78">
        <v>0</v>
      </c>
      <c r="M2078" s="103">
        <v>0</v>
      </c>
    </row>
    <row r="2079" spans="1:13" ht="12.5" customHeight="1" x14ac:dyDescent="0.25">
      <c r="A2079" t="str">
        <f t="shared" si="68"/>
        <v>Function_12Application_252024</v>
      </c>
      <c r="B2079">
        <v>2076</v>
      </c>
      <c r="C2079" t="s">
        <v>378</v>
      </c>
      <c r="D2079" t="str">
        <f>VLOOKUP($C2079,'Look-Ups'!$C$2:$G$32,D$1-2,0)</f>
        <v>Function_12</v>
      </c>
      <c r="E2079" t="str">
        <f>VLOOKUP($C2079,'Look-Ups'!$C$2:$G$32,E$1-2,0)</f>
        <v>Function_Simpl_03</v>
      </c>
      <c r="F2079" t="str">
        <f>VLOOKUP($C2079,'Look-Ups'!$C$2:$G$32,F$1-2,0)</f>
        <v>Segment_08</v>
      </c>
      <c r="G2079" t="str">
        <f>VLOOKUP($C2079,'Look-Ups'!$C$2:$G$32,G$1-2,0)</f>
        <v>Proc_Type_03</v>
      </c>
      <c r="H2079" t="s">
        <v>244</v>
      </c>
      <c r="I2079">
        <f t="shared" si="67"/>
        <v>2024</v>
      </c>
      <c r="J2079" t="s">
        <v>23</v>
      </c>
      <c r="K2079" s="78" t="s">
        <v>107</v>
      </c>
      <c r="M2079" s="103">
        <v>1</v>
      </c>
    </row>
    <row r="2080" spans="1:13" ht="12.5" customHeight="1" x14ac:dyDescent="0.25">
      <c r="A2080" t="str">
        <f t="shared" si="68"/>
        <v>Function_13Application_262024</v>
      </c>
      <c r="B2080">
        <v>2077</v>
      </c>
      <c r="C2080" t="s">
        <v>379</v>
      </c>
      <c r="D2080" t="str">
        <f>VLOOKUP($C2080,'Look-Ups'!$C$2:$G$32,D$1-2,0)</f>
        <v>Function_13</v>
      </c>
      <c r="E2080" t="str">
        <f>VLOOKUP($C2080,'Look-Ups'!$C$2:$G$32,E$1-2,0)</f>
        <v>Function_Simpl_08</v>
      </c>
      <c r="F2080" t="str">
        <f>VLOOKUP($C2080,'Look-Ups'!$C$2:$G$32,F$1-2,0)</f>
        <v>Segment_09</v>
      </c>
      <c r="G2080" t="str">
        <f>VLOOKUP($C2080,'Look-Ups'!$C$2:$G$32,G$1-2,0)</f>
        <v>Proc_Type_01</v>
      </c>
      <c r="H2080" t="s">
        <v>171</v>
      </c>
      <c r="I2080">
        <f t="shared" si="67"/>
        <v>2024</v>
      </c>
      <c r="J2080" t="s">
        <v>23</v>
      </c>
      <c r="K2080" s="78">
        <v>0</v>
      </c>
      <c r="M2080" s="103">
        <v>0</v>
      </c>
    </row>
    <row r="2081" spans="1:13" ht="12.5" customHeight="1" x14ac:dyDescent="0.25">
      <c r="A2081" t="str">
        <f t="shared" si="68"/>
        <v>Function_13Application_262024</v>
      </c>
      <c r="B2081">
        <v>2078</v>
      </c>
      <c r="C2081" t="s">
        <v>379</v>
      </c>
      <c r="D2081" t="str">
        <f>VLOOKUP($C2081,'Look-Ups'!$C$2:$G$32,D$1-2,0)</f>
        <v>Function_13</v>
      </c>
      <c r="E2081" t="str">
        <f>VLOOKUP($C2081,'Look-Ups'!$C$2:$G$32,E$1-2,0)</f>
        <v>Function_Simpl_08</v>
      </c>
      <c r="F2081" t="str">
        <f>VLOOKUP($C2081,'Look-Ups'!$C$2:$G$32,F$1-2,0)</f>
        <v>Segment_09</v>
      </c>
      <c r="G2081" t="str">
        <f>VLOOKUP($C2081,'Look-Ups'!$C$2:$G$32,G$1-2,0)</f>
        <v>Proc_Type_01</v>
      </c>
      <c r="H2081" t="s">
        <v>209</v>
      </c>
      <c r="I2081">
        <f t="shared" si="67"/>
        <v>2024</v>
      </c>
      <c r="J2081" t="s">
        <v>23</v>
      </c>
      <c r="K2081" s="78">
        <v>0</v>
      </c>
      <c r="M2081" s="103">
        <v>0</v>
      </c>
    </row>
    <row r="2082" spans="1:13" ht="12.5" customHeight="1" x14ac:dyDescent="0.25">
      <c r="A2082" t="str">
        <f t="shared" si="68"/>
        <v>Function_13Application_262024</v>
      </c>
      <c r="B2082">
        <v>2079</v>
      </c>
      <c r="C2082" t="s">
        <v>379</v>
      </c>
      <c r="D2082" t="str">
        <f>VLOOKUP($C2082,'Look-Ups'!$C$2:$G$32,D$1-2,0)</f>
        <v>Function_13</v>
      </c>
      <c r="E2082" t="str">
        <f>VLOOKUP($C2082,'Look-Ups'!$C$2:$G$32,E$1-2,0)</f>
        <v>Function_Simpl_08</v>
      </c>
      <c r="F2082" t="str">
        <f>VLOOKUP($C2082,'Look-Ups'!$C$2:$G$32,F$1-2,0)</f>
        <v>Segment_09</v>
      </c>
      <c r="G2082" t="str">
        <f>VLOOKUP($C2082,'Look-Ups'!$C$2:$G$32,G$1-2,0)</f>
        <v>Proc_Type_01</v>
      </c>
      <c r="H2082" t="s">
        <v>201</v>
      </c>
      <c r="I2082">
        <f t="shared" si="67"/>
        <v>2024</v>
      </c>
      <c r="J2082" t="s">
        <v>23</v>
      </c>
      <c r="K2082" s="78">
        <v>0</v>
      </c>
      <c r="M2082" s="103">
        <v>0</v>
      </c>
    </row>
    <row r="2083" spans="1:13" ht="12.5" customHeight="1" x14ac:dyDescent="0.25">
      <c r="A2083" t="str">
        <f t="shared" si="68"/>
        <v>Function_13Application_262024</v>
      </c>
      <c r="B2083">
        <v>2080</v>
      </c>
      <c r="C2083" t="s">
        <v>379</v>
      </c>
      <c r="D2083" t="str">
        <f>VLOOKUP($C2083,'Look-Ups'!$C$2:$G$32,D$1-2,0)</f>
        <v>Function_13</v>
      </c>
      <c r="E2083" t="str">
        <f>VLOOKUP($C2083,'Look-Ups'!$C$2:$G$32,E$1-2,0)</f>
        <v>Function_Simpl_08</v>
      </c>
      <c r="F2083" t="str">
        <f>VLOOKUP($C2083,'Look-Ups'!$C$2:$G$32,F$1-2,0)</f>
        <v>Segment_09</v>
      </c>
      <c r="G2083" t="str">
        <f>VLOOKUP($C2083,'Look-Ups'!$C$2:$G$32,G$1-2,0)</f>
        <v>Proc_Type_01</v>
      </c>
      <c r="H2083" t="s">
        <v>187</v>
      </c>
      <c r="I2083">
        <f t="shared" si="67"/>
        <v>2024</v>
      </c>
      <c r="J2083" t="s">
        <v>23</v>
      </c>
      <c r="K2083" s="78">
        <v>0</v>
      </c>
      <c r="M2083" s="103">
        <v>0</v>
      </c>
    </row>
    <row r="2084" spans="1:13" ht="12.5" customHeight="1" x14ac:dyDescent="0.25">
      <c r="A2084" t="str">
        <f t="shared" si="68"/>
        <v>Function_13Application_262024</v>
      </c>
      <c r="B2084">
        <v>2081</v>
      </c>
      <c r="C2084" t="s">
        <v>379</v>
      </c>
      <c r="D2084" t="str">
        <f>VLOOKUP($C2084,'Look-Ups'!$C$2:$G$32,D$1-2,0)</f>
        <v>Function_13</v>
      </c>
      <c r="E2084" t="str">
        <f>VLOOKUP($C2084,'Look-Ups'!$C$2:$G$32,E$1-2,0)</f>
        <v>Function_Simpl_08</v>
      </c>
      <c r="F2084" t="str">
        <f>VLOOKUP($C2084,'Look-Ups'!$C$2:$G$32,F$1-2,0)</f>
        <v>Segment_09</v>
      </c>
      <c r="G2084" t="str">
        <f>VLOOKUP($C2084,'Look-Ups'!$C$2:$G$32,G$1-2,0)</f>
        <v>Proc_Type_01</v>
      </c>
      <c r="H2084" t="s">
        <v>217</v>
      </c>
      <c r="I2084">
        <f t="shared" si="67"/>
        <v>2024</v>
      </c>
      <c r="J2084" t="s">
        <v>23</v>
      </c>
      <c r="K2084" s="78">
        <v>0</v>
      </c>
      <c r="M2084" s="103">
        <v>0</v>
      </c>
    </row>
    <row r="2085" spans="1:13" ht="12.5" customHeight="1" x14ac:dyDescent="0.25">
      <c r="A2085" t="str">
        <f t="shared" si="68"/>
        <v>Function_13Application_262024</v>
      </c>
      <c r="B2085">
        <v>2082</v>
      </c>
      <c r="C2085" t="s">
        <v>379</v>
      </c>
      <c r="D2085" t="str">
        <f>VLOOKUP($C2085,'Look-Ups'!$C$2:$G$32,D$1-2,0)</f>
        <v>Function_13</v>
      </c>
      <c r="E2085" t="str">
        <f>VLOOKUP($C2085,'Look-Ups'!$C$2:$G$32,E$1-2,0)</f>
        <v>Function_Simpl_08</v>
      </c>
      <c r="F2085" t="str">
        <f>VLOOKUP($C2085,'Look-Ups'!$C$2:$G$32,F$1-2,0)</f>
        <v>Segment_09</v>
      </c>
      <c r="G2085" t="str">
        <f>VLOOKUP($C2085,'Look-Ups'!$C$2:$G$32,G$1-2,0)</f>
        <v>Proc_Type_01</v>
      </c>
      <c r="H2085" t="s">
        <v>237</v>
      </c>
      <c r="I2085">
        <f t="shared" si="67"/>
        <v>2024</v>
      </c>
      <c r="J2085" t="s">
        <v>23</v>
      </c>
      <c r="K2085" s="78">
        <v>0</v>
      </c>
      <c r="M2085" s="103">
        <v>0</v>
      </c>
    </row>
    <row r="2086" spans="1:13" ht="12.5" customHeight="1" x14ac:dyDescent="0.25">
      <c r="A2086" t="str">
        <f t="shared" si="68"/>
        <v>Function_13Application_262024</v>
      </c>
      <c r="B2086">
        <v>2083</v>
      </c>
      <c r="C2086" t="s">
        <v>379</v>
      </c>
      <c r="D2086" t="str">
        <f>VLOOKUP($C2086,'Look-Ups'!$C$2:$G$32,D$1-2,0)</f>
        <v>Function_13</v>
      </c>
      <c r="E2086" t="str">
        <f>VLOOKUP($C2086,'Look-Ups'!$C$2:$G$32,E$1-2,0)</f>
        <v>Function_Simpl_08</v>
      </c>
      <c r="F2086" t="str">
        <f>VLOOKUP($C2086,'Look-Ups'!$C$2:$G$32,F$1-2,0)</f>
        <v>Segment_09</v>
      </c>
      <c r="G2086" t="str">
        <f>VLOOKUP($C2086,'Look-Ups'!$C$2:$G$32,G$1-2,0)</f>
        <v>Proc_Type_01</v>
      </c>
      <c r="H2086" t="s">
        <v>242</v>
      </c>
      <c r="I2086">
        <f t="shared" si="67"/>
        <v>2024</v>
      </c>
      <c r="J2086" t="s">
        <v>23</v>
      </c>
      <c r="K2086" s="78">
        <v>0</v>
      </c>
      <c r="M2086" s="103">
        <v>0</v>
      </c>
    </row>
    <row r="2087" spans="1:13" ht="12.5" customHeight="1" x14ac:dyDescent="0.25">
      <c r="A2087" t="str">
        <f t="shared" si="68"/>
        <v>Function_13Application_262024</v>
      </c>
      <c r="B2087">
        <v>2084</v>
      </c>
      <c r="C2087" t="s">
        <v>379</v>
      </c>
      <c r="D2087" t="str">
        <f>VLOOKUP($C2087,'Look-Ups'!$C$2:$G$32,D$1-2,0)</f>
        <v>Function_13</v>
      </c>
      <c r="E2087" t="str">
        <f>VLOOKUP($C2087,'Look-Ups'!$C$2:$G$32,E$1-2,0)</f>
        <v>Function_Simpl_08</v>
      </c>
      <c r="F2087" t="str">
        <f>VLOOKUP($C2087,'Look-Ups'!$C$2:$G$32,F$1-2,0)</f>
        <v>Segment_09</v>
      </c>
      <c r="G2087" t="str">
        <f>VLOOKUP($C2087,'Look-Ups'!$C$2:$G$32,G$1-2,0)</f>
        <v>Proc_Type_01</v>
      </c>
      <c r="H2087" t="s">
        <v>225</v>
      </c>
      <c r="I2087">
        <f t="shared" si="67"/>
        <v>2024</v>
      </c>
      <c r="J2087" t="s">
        <v>23</v>
      </c>
      <c r="K2087" s="78">
        <v>0</v>
      </c>
      <c r="M2087" s="103">
        <v>0</v>
      </c>
    </row>
    <row r="2088" spans="1:13" ht="12.5" customHeight="1" x14ac:dyDescent="0.25">
      <c r="A2088" t="str">
        <f t="shared" si="68"/>
        <v>Function_13Application_262024</v>
      </c>
      <c r="B2088">
        <v>2085</v>
      </c>
      <c r="C2088" t="s">
        <v>379</v>
      </c>
      <c r="D2088" t="str">
        <f>VLOOKUP($C2088,'Look-Ups'!$C$2:$G$32,D$1-2,0)</f>
        <v>Function_13</v>
      </c>
      <c r="E2088" t="str">
        <f>VLOOKUP($C2088,'Look-Ups'!$C$2:$G$32,E$1-2,0)</f>
        <v>Function_Simpl_08</v>
      </c>
      <c r="F2088" t="str">
        <f>VLOOKUP($C2088,'Look-Ups'!$C$2:$G$32,F$1-2,0)</f>
        <v>Segment_09</v>
      </c>
      <c r="G2088" t="str">
        <f>VLOOKUP($C2088,'Look-Ups'!$C$2:$G$32,G$1-2,0)</f>
        <v>Proc_Type_01</v>
      </c>
      <c r="H2088" t="s">
        <v>219</v>
      </c>
      <c r="I2088">
        <f t="shared" si="67"/>
        <v>2024</v>
      </c>
      <c r="J2088" t="s">
        <v>23</v>
      </c>
      <c r="K2088" s="78">
        <v>0</v>
      </c>
      <c r="M2088" s="103">
        <v>0</v>
      </c>
    </row>
    <row r="2089" spans="1:13" ht="12.5" customHeight="1" x14ac:dyDescent="0.25">
      <c r="A2089" t="str">
        <f t="shared" si="68"/>
        <v>Function_13Application_262024</v>
      </c>
      <c r="B2089">
        <v>2086</v>
      </c>
      <c r="C2089" t="s">
        <v>379</v>
      </c>
      <c r="D2089" t="str">
        <f>VLOOKUP($C2089,'Look-Ups'!$C$2:$G$32,D$1-2,0)</f>
        <v>Function_13</v>
      </c>
      <c r="E2089" t="str">
        <f>VLOOKUP($C2089,'Look-Ups'!$C$2:$G$32,E$1-2,0)</f>
        <v>Function_Simpl_08</v>
      </c>
      <c r="F2089" t="str">
        <f>VLOOKUP($C2089,'Look-Ups'!$C$2:$G$32,F$1-2,0)</f>
        <v>Segment_09</v>
      </c>
      <c r="G2089" t="str">
        <f>VLOOKUP($C2089,'Look-Ups'!$C$2:$G$32,G$1-2,0)</f>
        <v>Proc_Type_01</v>
      </c>
      <c r="H2089" t="s">
        <v>166</v>
      </c>
      <c r="I2089">
        <f t="shared" si="67"/>
        <v>2024</v>
      </c>
      <c r="J2089" t="s">
        <v>23</v>
      </c>
      <c r="K2089" s="78">
        <v>0</v>
      </c>
      <c r="M2089" s="103">
        <v>0</v>
      </c>
    </row>
    <row r="2090" spans="1:13" ht="12.5" customHeight="1" x14ac:dyDescent="0.25">
      <c r="A2090" t="str">
        <f t="shared" si="68"/>
        <v>Function_13Application_262024</v>
      </c>
      <c r="B2090">
        <v>2087</v>
      </c>
      <c r="C2090" t="s">
        <v>379</v>
      </c>
      <c r="D2090" t="str">
        <f>VLOOKUP($C2090,'Look-Ups'!$C$2:$G$32,D$1-2,0)</f>
        <v>Function_13</v>
      </c>
      <c r="E2090" t="str">
        <f>VLOOKUP($C2090,'Look-Ups'!$C$2:$G$32,E$1-2,0)</f>
        <v>Function_Simpl_08</v>
      </c>
      <c r="F2090" t="str">
        <f>VLOOKUP($C2090,'Look-Ups'!$C$2:$G$32,F$1-2,0)</f>
        <v>Segment_09</v>
      </c>
      <c r="G2090" t="str">
        <f>VLOOKUP($C2090,'Look-Ups'!$C$2:$G$32,G$1-2,0)</f>
        <v>Proc_Type_01</v>
      </c>
      <c r="H2090" t="s">
        <v>244</v>
      </c>
      <c r="I2090">
        <f t="shared" si="67"/>
        <v>2024</v>
      </c>
      <c r="J2090" t="s">
        <v>23</v>
      </c>
      <c r="K2090" s="78" t="s">
        <v>107</v>
      </c>
      <c r="M2090" s="103">
        <v>1</v>
      </c>
    </row>
    <row r="2091" spans="1:13" ht="12.5" customHeight="1" x14ac:dyDescent="0.25">
      <c r="A2091" t="str">
        <f t="shared" si="68"/>
        <v>Function_14Application_292024</v>
      </c>
      <c r="B2091">
        <v>2088</v>
      </c>
      <c r="C2091" t="s">
        <v>382</v>
      </c>
      <c r="D2091" t="str">
        <f>VLOOKUP($C2091,'Look-Ups'!$C$2:$G$32,D$1-2,0)</f>
        <v>Function_14</v>
      </c>
      <c r="E2091" t="str">
        <f>VLOOKUP($C2091,'Look-Ups'!$C$2:$G$32,E$1-2,0)</f>
        <v>Function_Simpl_09</v>
      </c>
      <c r="F2091" t="str">
        <f>VLOOKUP($C2091,'Look-Ups'!$C$2:$G$32,F$1-2,0)</f>
        <v>Segment_09</v>
      </c>
      <c r="G2091" t="str">
        <f>VLOOKUP($C2091,'Look-Ups'!$C$2:$G$32,G$1-2,0)</f>
        <v>Proc_Type_01</v>
      </c>
      <c r="H2091" t="s">
        <v>171</v>
      </c>
      <c r="I2091">
        <f t="shared" si="67"/>
        <v>2024</v>
      </c>
      <c r="J2091" t="s">
        <v>23</v>
      </c>
      <c r="K2091" s="78">
        <v>0</v>
      </c>
      <c r="M2091" s="103">
        <v>0</v>
      </c>
    </row>
    <row r="2092" spans="1:13" ht="12.5" customHeight="1" x14ac:dyDescent="0.25">
      <c r="A2092" t="str">
        <f t="shared" si="68"/>
        <v>Function_14Application_292024</v>
      </c>
      <c r="B2092">
        <v>2089</v>
      </c>
      <c r="C2092" t="s">
        <v>382</v>
      </c>
      <c r="D2092" t="str">
        <f>VLOOKUP($C2092,'Look-Ups'!$C$2:$G$32,D$1-2,0)</f>
        <v>Function_14</v>
      </c>
      <c r="E2092" t="str">
        <f>VLOOKUP($C2092,'Look-Ups'!$C$2:$G$32,E$1-2,0)</f>
        <v>Function_Simpl_09</v>
      </c>
      <c r="F2092" t="str">
        <f>VLOOKUP($C2092,'Look-Ups'!$C$2:$G$32,F$1-2,0)</f>
        <v>Segment_09</v>
      </c>
      <c r="G2092" t="str">
        <f>VLOOKUP($C2092,'Look-Ups'!$C$2:$G$32,G$1-2,0)</f>
        <v>Proc_Type_01</v>
      </c>
      <c r="H2092" t="s">
        <v>209</v>
      </c>
      <c r="I2092">
        <f t="shared" si="67"/>
        <v>2024</v>
      </c>
      <c r="J2092" t="s">
        <v>23</v>
      </c>
      <c r="K2092" s="78">
        <v>0</v>
      </c>
      <c r="M2092" s="103">
        <v>0</v>
      </c>
    </row>
    <row r="2093" spans="1:13" ht="12.5" customHeight="1" x14ac:dyDescent="0.25">
      <c r="A2093" t="str">
        <f t="shared" si="68"/>
        <v>Function_14Application_292024</v>
      </c>
      <c r="B2093">
        <v>2090</v>
      </c>
      <c r="C2093" t="s">
        <v>382</v>
      </c>
      <c r="D2093" t="str">
        <f>VLOOKUP($C2093,'Look-Ups'!$C$2:$G$32,D$1-2,0)</f>
        <v>Function_14</v>
      </c>
      <c r="E2093" t="str">
        <f>VLOOKUP($C2093,'Look-Ups'!$C$2:$G$32,E$1-2,0)</f>
        <v>Function_Simpl_09</v>
      </c>
      <c r="F2093" t="str">
        <f>VLOOKUP($C2093,'Look-Ups'!$C$2:$G$32,F$1-2,0)</f>
        <v>Segment_09</v>
      </c>
      <c r="G2093" t="str">
        <f>VLOOKUP($C2093,'Look-Ups'!$C$2:$G$32,G$1-2,0)</f>
        <v>Proc_Type_01</v>
      </c>
      <c r="H2093" t="s">
        <v>195</v>
      </c>
      <c r="I2093">
        <f t="shared" si="67"/>
        <v>2024</v>
      </c>
      <c r="J2093" t="s">
        <v>23</v>
      </c>
      <c r="K2093" s="78">
        <v>0</v>
      </c>
      <c r="M2093" s="103">
        <v>0</v>
      </c>
    </row>
    <row r="2094" spans="1:13" ht="12.5" customHeight="1" x14ac:dyDescent="0.25">
      <c r="A2094" t="str">
        <f t="shared" si="68"/>
        <v>Function_14Application_292024</v>
      </c>
      <c r="B2094">
        <v>2091</v>
      </c>
      <c r="C2094" t="s">
        <v>382</v>
      </c>
      <c r="D2094" t="str">
        <f>VLOOKUP($C2094,'Look-Ups'!$C$2:$G$32,D$1-2,0)</f>
        <v>Function_14</v>
      </c>
      <c r="E2094" t="str">
        <f>VLOOKUP($C2094,'Look-Ups'!$C$2:$G$32,E$1-2,0)</f>
        <v>Function_Simpl_09</v>
      </c>
      <c r="F2094" t="str">
        <f>VLOOKUP($C2094,'Look-Ups'!$C$2:$G$32,F$1-2,0)</f>
        <v>Segment_09</v>
      </c>
      <c r="G2094" t="str">
        <f>VLOOKUP($C2094,'Look-Ups'!$C$2:$G$32,G$1-2,0)</f>
        <v>Proc_Type_01</v>
      </c>
      <c r="H2094" t="s">
        <v>187</v>
      </c>
      <c r="I2094">
        <f t="shared" si="67"/>
        <v>2024</v>
      </c>
      <c r="J2094" t="s">
        <v>23</v>
      </c>
      <c r="K2094" s="78">
        <v>0</v>
      </c>
      <c r="M2094" s="103">
        <v>0</v>
      </c>
    </row>
    <row r="2095" spans="1:13" ht="12.5" customHeight="1" x14ac:dyDescent="0.25">
      <c r="A2095" t="str">
        <f t="shared" si="68"/>
        <v>Function_14Application_292024</v>
      </c>
      <c r="B2095">
        <v>2092</v>
      </c>
      <c r="C2095" t="s">
        <v>382</v>
      </c>
      <c r="D2095" t="str">
        <f>VLOOKUP($C2095,'Look-Ups'!$C$2:$G$32,D$1-2,0)</f>
        <v>Function_14</v>
      </c>
      <c r="E2095" t="str">
        <f>VLOOKUP($C2095,'Look-Ups'!$C$2:$G$32,E$1-2,0)</f>
        <v>Function_Simpl_09</v>
      </c>
      <c r="F2095" t="str">
        <f>VLOOKUP($C2095,'Look-Ups'!$C$2:$G$32,F$1-2,0)</f>
        <v>Segment_09</v>
      </c>
      <c r="G2095" t="str">
        <f>VLOOKUP($C2095,'Look-Ups'!$C$2:$G$32,G$1-2,0)</f>
        <v>Proc_Type_01</v>
      </c>
      <c r="H2095" t="s">
        <v>178</v>
      </c>
      <c r="I2095">
        <f t="shared" si="67"/>
        <v>2024</v>
      </c>
      <c r="J2095" t="s">
        <v>23</v>
      </c>
      <c r="K2095" s="78">
        <v>0</v>
      </c>
      <c r="M2095" s="103">
        <v>0</v>
      </c>
    </row>
    <row r="2096" spans="1:13" ht="12.5" customHeight="1" x14ac:dyDescent="0.25">
      <c r="A2096" t="str">
        <f t="shared" si="68"/>
        <v>Function_14Application_292024</v>
      </c>
      <c r="B2096">
        <v>2093</v>
      </c>
      <c r="C2096" t="s">
        <v>382</v>
      </c>
      <c r="D2096" t="str">
        <f>VLOOKUP($C2096,'Look-Ups'!$C$2:$G$32,D$1-2,0)</f>
        <v>Function_14</v>
      </c>
      <c r="E2096" t="str">
        <f>VLOOKUP($C2096,'Look-Ups'!$C$2:$G$32,E$1-2,0)</f>
        <v>Function_Simpl_09</v>
      </c>
      <c r="F2096" t="str">
        <f>VLOOKUP($C2096,'Look-Ups'!$C$2:$G$32,F$1-2,0)</f>
        <v>Segment_09</v>
      </c>
      <c r="G2096" t="str">
        <f>VLOOKUP($C2096,'Look-Ups'!$C$2:$G$32,G$1-2,0)</f>
        <v>Proc_Type_01</v>
      </c>
      <c r="H2096" t="s">
        <v>222</v>
      </c>
      <c r="I2096">
        <f t="shared" si="67"/>
        <v>2024</v>
      </c>
      <c r="J2096" t="s">
        <v>23</v>
      </c>
      <c r="K2096" s="78">
        <v>0</v>
      </c>
      <c r="M2096" s="103">
        <v>0</v>
      </c>
    </row>
    <row r="2097" spans="1:13" ht="12.5" customHeight="1" x14ac:dyDescent="0.25">
      <c r="A2097" t="str">
        <f t="shared" si="68"/>
        <v>Function_14Application_292024</v>
      </c>
      <c r="B2097">
        <v>2094</v>
      </c>
      <c r="C2097" t="s">
        <v>382</v>
      </c>
      <c r="D2097" t="str">
        <f>VLOOKUP($C2097,'Look-Ups'!$C$2:$G$32,D$1-2,0)</f>
        <v>Function_14</v>
      </c>
      <c r="E2097" t="str">
        <f>VLOOKUP($C2097,'Look-Ups'!$C$2:$G$32,E$1-2,0)</f>
        <v>Function_Simpl_09</v>
      </c>
      <c r="F2097" t="str">
        <f>VLOOKUP($C2097,'Look-Ups'!$C$2:$G$32,F$1-2,0)</f>
        <v>Segment_09</v>
      </c>
      <c r="G2097" t="str">
        <f>VLOOKUP($C2097,'Look-Ups'!$C$2:$G$32,G$1-2,0)</f>
        <v>Proc_Type_01</v>
      </c>
      <c r="H2097" t="s">
        <v>167</v>
      </c>
      <c r="I2097">
        <f t="shared" si="67"/>
        <v>2024</v>
      </c>
      <c r="J2097" t="s">
        <v>23</v>
      </c>
      <c r="K2097" s="78">
        <v>0</v>
      </c>
      <c r="M2097" s="103">
        <v>0</v>
      </c>
    </row>
    <row r="2098" spans="1:13" ht="12.5" customHeight="1" x14ac:dyDescent="0.25">
      <c r="A2098" t="str">
        <f t="shared" si="68"/>
        <v>Function_14Application_292024</v>
      </c>
      <c r="B2098">
        <v>2095</v>
      </c>
      <c r="C2098" t="s">
        <v>382</v>
      </c>
      <c r="D2098" t="str">
        <f>VLOOKUP($C2098,'Look-Ups'!$C$2:$G$32,D$1-2,0)</f>
        <v>Function_14</v>
      </c>
      <c r="E2098" t="str">
        <f>VLOOKUP($C2098,'Look-Ups'!$C$2:$G$32,E$1-2,0)</f>
        <v>Function_Simpl_09</v>
      </c>
      <c r="F2098" t="str">
        <f>VLOOKUP($C2098,'Look-Ups'!$C$2:$G$32,F$1-2,0)</f>
        <v>Segment_09</v>
      </c>
      <c r="G2098" t="str">
        <f>VLOOKUP($C2098,'Look-Ups'!$C$2:$G$32,G$1-2,0)</f>
        <v>Proc_Type_01</v>
      </c>
      <c r="H2098" t="s">
        <v>214</v>
      </c>
      <c r="I2098">
        <f t="shared" si="67"/>
        <v>2024</v>
      </c>
      <c r="J2098" t="s">
        <v>23</v>
      </c>
      <c r="K2098" s="78">
        <v>0</v>
      </c>
      <c r="M2098" s="103">
        <v>0</v>
      </c>
    </row>
    <row r="2099" spans="1:13" ht="12.5" customHeight="1" x14ac:dyDescent="0.25">
      <c r="A2099" t="str">
        <f t="shared" si="68"/>
        <v>Function_14Application_292024</v>
      </c>
      <c r="B2099">
        <v>2096</v>
      </c>
      <c r="C2099" t="s">
        <v>382</v>
      </c>
      <c r="D2099" t="str">
        <f>VLOOKUP($C2099,'Look-Ups'!$C$2:$G$32,D$1-2,0)</f>
        <v>Function_14</v>
      </c>
      <c r="E2099" t="str">
        <f>VLOOKUP($C2099,'Look-Ups'!$C$2:$G$32,E$1-2,0)</f>
        <v>Function_Simpl_09</v>
      </c>
      <c r="F2099" t="str">
        <f>VLOOKUP($C2099,'Look-Ups'!$C$2:$G$32,F$1-2,0)</f>
        <v>Segment_09</v>
      </c>
      <c r="G2099" t="str">
        <f>VLOOKUP($C2099,'Look-Ups'!$C$2:$G$32,G$1-2,0)</f>
        <v>Proc_Type_01</v>
      </c>
      <c r="H2099" t="s">
        <v>237</v>
      </c>
      <c r="I2099">
        <f t="shared" si="67"/>
        <v>2024</v>
      </c>
      <c r="J2099" t="s">
        <v>23</v>
      </c>
      <c r="K2099" s="78">
        <v>0</v>
      </c>
      <c r="M2099" s="103">
        <v>0</v>
      </c>
    </row>
    <row r="2100" spans="1:13" ht="12.5" customHeight="1" x14ac:dyDescent="0.25">
      <c r="A2100" t="str">
        <f t="shared" si="68"/>
        <v>Function_14Application_292024</v>
      </c>
      <c r="B2100">
        <v>2097</v>
      </c>
      <c r="C2100" t="s">
        <v>382</v>
      </c>
      <c r="D2100" t="str">
        <f>VLOOKUP($C2100,'Look-Ups'!$C$2:$G$32,D$1-2,0)</f>
        <v>Function_14</v>
      </c>
      <c r="E2100" t="str">
        <f>VLOOKUP($C2100,'Look-Ups'!$C$2:$G$32,E$1-2,0)</f>
        <v>Function_Simpl_09</v>
      </c>
      <c r="F2100" t="str">
        <f>VLOOKUP($C2100,'Look-Ups'!$C$2:$G$32,F$1-2,0)</f>
        <v>Segment_09</v>
      </c>
      <c r="G2100" t="str">
        <f>VLOOKUP($C2100,'Look-Ups'!$C$2:$G$32,G$1-2,0)</f>
        <v>Proc_Type_01</v>
      </c>
      <c r="H2100" t="s">
        <v>244</v>
      </c>
      <c r="I2100">
        <f t="shared" ref="I2100:I2133" si="69">I1745+1</f>
        <v>2024</v>
      </c>
      <c r="J2100" t="s">
        <v>23</v>
      </c>
      <c r="K2100" s="78" t="s">
        <v>107</v>
      </c>
      <c r="M2100" s="103">
        <v>1</v>
      </c>
    </row>
    <row r="2101" spans="1:13" ht="12.5" customHeight="1" x14ac:dyDescent="0.25">
      <c r="A2101" t="str">
        <f t="shared" si="68"/>
        <v>Function_13Application_272024</v>
      </c>
      <c r="B2101">
        <v>2098</v>
      </c>
      <c r="C2101" t="s">
        <v>380</v>
      </c>
      <c r="D2101" t="str">
        <f>VLOOKUP($C2101,'Look-Ups'!$C$2:$G$32,D$1-2,0)</f>
        <v>Function_13</v>
      </c>
      <c r="E2101" t="str">
        <f>VLOOKUP($C2101,'Look-Ups'!$C$2:$G$32,E$1-2,0)</f>
        <v>Function_Simpl_08</v>
      </c>
      <c r="F2101" t="str">
        <f>VLOOKUP($C2101,'Look-Ups'!$C$2:$G$32,F$1-2,0)</f>
        <v>Segment_09</v>
      </c>
      <c r="G2101" t="str">
        <f>VLOOKUP($C2101,'Look-Ups'!$C$2:$G$32,G$1-2,0)</f>
        <v>Proc_Type_01</v>
      </c>
      <c r="H2101" t="s">
        <v>171</v>
      </c>
      <c r="I2101">
        <f t="shared" si="69"/>
        <v>2024</v>
      </c>
      <c r="J2101" t="s">
        <v>23</v>
      </c>
      <c r="K2101" s="78">
        <v>0</v>
      </c>
      <c r="M2101" s="103">
        <v>0</v>
      </c>
    </row>
    <row r="2102" spans="1:13" ht="12.5" customHeight="1" x14ac:dyDescent="0.25">
      <c r="A2102" t="str">
        <f t="shared" si="68"/>
        <v>Function_13Application_272024</v>
      </c>
      <c r="B2102">
        <v>2099</v>
      </c>
      <c r="C2102" t="s">
        <v>380</v>
      </c>
      <c r="D2102" t="str">
        <f>VLOOKUP($C2102,'Look-Ups'!$C$2:$G$32,D$1-2,0)</f>
        <v>Function_13</v>
      </c>
      <c r="E2102" t="str">
        <f>VLOOKUP($C2102,'Look-Ups'!$C$2:$G$32,E$1-2,0)</f>
        <v>Function_Simpl_08</v>
      </c>
      <c r="F2102" t="str">
        <f>VLOOKUP($C2102,'Look-Ups'!$C$2:$G$32,F$1-2,0)</f>
        <v>Segment_09</v>
      </c>
      <c r="G2102" t="str">
        <f>VLOOKUP($C2102,'Look-Ups'!$C$2:$G$32,G$1-2,0)</f>
        <v>Proc_Type_01</v>
      </c>
      <c r="H2102" t="s">
        <v>198</v>
      </c>
      <c r="I2102">
        <f t="shared" si="69"/>
        <v>2024</v>
      </c>
      <c r="J2102" t="s">
        <v>23</v>
      </c>
      <c r="K2102" s="78">
        <v>0</v>
      </c>
      <c r="M2102" s="103">
        <v>0</v>
      </c>
    </row>
    <row r="2103" spans="1:13" ht="12.5" customHeight="1" x14ac:dyDescent="0.25">
      <c r="A2103" t="str">
        <f t="shared" si="68"/>
        <v>Function_13Application_272024</v>
      </c>
      <c r="B2103">
        <v>2100</v>
      </c>
      <c r="C2103" t="s">
        <v>380</v>
      </c>
      <c r="D2103" t="str">
        <f>VLOOKUP($C2103,'Look-Ups'!$C$2:$G$32,D$1-2,0)</f>
        <v>Function_13</v>
      </c>
      <c r="E2103" t="str">
        <f>VLOOKUP($C2103,'Look-Ups'!$C$2:$G$32,E$1-2,0)</f>
        <v>Function_Simpl_08</v>
      </c>
      <c r="F2103" t="str">
        <f>VLOOKUP($C2103,'Look-Ups'!$C$2:$G$32,F$1-2,0)</f>
        <v>Segment_09</v>
      </c>
      <c r="G2103" t="str">
        <f>VLOOKUP($C2103,'Look-Ups'!$C$2:$G$32,G$1-2,0)</f>
        <v>Proc_Type_01</v>
      </c>
      <c r="H2103" t="s">
        <v>207</v>
      </c>
      <c r="I2103">
        <f t="shared" si="69"/>
        <v>2024</v>
      </c>
      <c r="J2103" t="s">
        <v>23</v>
      </c>
      <c r="K2103" s="78">
        <v>0</v>
      </c>
      <c r="M2103" s="103">
        <v>0</v>
      </c>
    </row>
    <row r="2104" spans="1:13" ht="12.5" customHeight="1" x14ac:dyDescent="0.25">
      <c r="A2104" t="str">
        <f t="shared" si="68"/>
        <v>Function_13Application_272024</v>
      </c>
      <c r="B2104">
        <v>2101</v>
      </c>
      <c r="C2104" t="s">
        <v>380</v>
      </c>
      <c r="D2104" t="str">
        <f>VLOOKUP($C2104,'Look-Ups'!$C$2:$G$32,D$1-2,0)</f>
        <v>Function_13</v>
      </c>
      <c r="E2104" t="str">
        <f>VLOOKUP($C2104,'Look-Ups'!$C$2:$G$32,E$1-2,0)</f>
        <v>Function_Simpl_08</v>
      </c>
      <c r="F2104" t="str">
        <f>VLOOKUP($C2104,'Look-Ups'!$C$2:$G$32,F$1-2,0)</f>
        <v>Segment_09</v>
      </c>
      <c r="G2104" t="str">
        <f>VLOOKUP($C2104,'Look-Ups'!$C$2:$G$32,G$1-2,0)</f>
        <v>Proc_Type_01</v>
      </c>
      <c r="H2104" t="s">
        <v>216</v>
      </c>
      <c r="I2104">
        <f t="shared" si="69"/>
        <v>2024</v>
      </c>
      <c r="J2104" t="s">
        <v>23</v>
      </c>
      <c r="K2104" s="78">
        <v>0</v>
      </c>
      <c r="M2104" s="103">
        <v>0</v>
      </c>
    </row>
    <row r="2105" spans="1:13" ht="12.5" customHeight="1" x14ac:dyDescent="0.25">
      <c r="A2105" t="str">
        <f t="shared" si="68"/>
        <v>Function_13Application_272024</v>
      </c>
      <c r="B2105">
        <v>2102</v>
      </c>
      <c r="C2105" t="s">
        <v>380</v>
      </c>
      <c r="D2105" t="str">
        <f>VLOOKUP($C2105,'Look-Ups'!$C$2:$G$32,D$1-2,0)</f>
        <v>Function_13</v>
      </c>
      <c r="E2105" t="str">
        <f>VLOOKUP($C2105,'Look-Ups'!$C$2:$G$32,E$1-2,0)</f>
        <v>Function_Simpl_08</v>
      </c>
      <c r="F2105" t="str">
        <f>VLOOKUP($C2105,'Look-Ups'!$C$2:$G$32,F$1-2,0)</f>
        <v>Segment_09</v>
      </c>
      <c r="G2105" t="str">
        <f>VLOOKUP($C2105,'Look-Ups'!$C$2:$G$32,G$1-2,0)</f>
        <v>Proc_Type_01</v>
      </c>
      <c r="H2105" t="s">
        <v>209</v>
      </c>
      <c r="I2105">
        <f t="shared" si="69"/>
        <v>2024</v>
      </c>
      <c r="J2105" t="s">
        <v>23</v>
      </c>
      <c r="K2105" s="78">
        <v>0</v>
      </c>
      <c r="M2105" s="103">
        <v>0</v>
      </c>
    </row>
    <row r="2106" spans="1:13" ht="12.5" customHeight="1" x14ac:dyDescent="0.25">
      <c r="A2106" t="str">
        <f t="shared" si="68"/>
        <v>Function_13Application_272024</v>
      </c>
      <c r="B2106">
        <v>2103</v>
      </c>
      <c r="C2106" t="s">
        <v>380</v>
      </c>
      <c r="D2106" t="str">
        <f>VLOOKUP($C2106,'Look-Ups'!$C$2:$G$32,D$1-2,0)</f>
        <v>Function_13</v>
      </c>
      <c r="E2106" t="str">
        <f>VLOOKUP($C2106,'Look-Ups'!$C$2:$G$32,E$1-2,0)</f>
        <v>Function_Simpl_08</v>
      </c>
      <c r="F2106" t="str">
        <f>VLOOKUP($C2106,'Look-Ups'!$C$2:$G$32,F$1-2,0)</f>
        <v>Segment_09</v>
      </c>
      <c r="G2106" t="str">
        <f>VLOOKUP($C2106,'Look-Ups'!$C$2:$G$32,G$1-2,0)</f>
        <v>Proc_Type_01</v>
      </c>
      <c r="H2106" t="s">
        <v>194</v>
      </c>
      <c r="I2106">
        <f t="shared" si="69"/>
        <v>2024</v>
      </c>
      <c r="J2106" t="s">
        <v>23</v>
      </c>
      <c r="K2106" s="78">
        <v>0</v>
      </c>
      <c r="M2106" s="103">
        <v>0</v>
      </c>
    </row>
    <row r="2107" spans="1:13" ht="12.5" customHeight="1" x14ac:dyDescent="0.25">
      <c r="A2107" t="str">
        <f t="shared" si="68"/>
        <v>Function_13Application_272024</v>
      </c>
      <c r="B2107">
        <v>2104</v>
      </c>
      <c r="C2107" t="s">
        <v>380</v>
      </c>
      <c r="D2107" t="str">
        <f>VLOOKUP($C2107,'Look-Ups'!$C$2:$G$32,D$1-2,0)</f>
        <v>Function_13</v>
      </c>
      <c r="E2107" t="str">
        <f>VLOOKUP($C2107,'Look-Ups'!$C$2:$G$32,E$1-2,0)</f>
        <v>Function_Simpl_08</v>
      </c>
      <c r="F2107" t="str">
        <f>VLOOKUP($C2107,'Look-Ups'!$C$2:$G$32,F$1-2,0)</f>
        <v>Segment_09</v>
      </c>
      <c r="G2107" t="str">
        <f>VLOOKUP($C2107,'Look-Ups'!$C$2:$G$32,G$1-2,0)</f>
        <v>Proc_Type_01</v>
      </c>
      <c r="H2107" t="s">
        <v>165</v>
      </c>
      <c r="I2107">
        <f t="shared" si="69"/>
        <v>2024</v>
      </c>
      <c r="J2107" t="s">
        <v>23</v>
      </c>
      <c r="K2107" s="78">
        <v>0</v>
      </c>
      <c r="M2107" s="103">
        <v>0</v>
      </c>
    </row>
    <row r="2108" spans="1:13" ht="12.5" customHeight="1" x14ac:dyDescent="0.25">
      <c r="A2108" t="str">
        <f t="shared" si="68"/>
        <v>Function_13Application_272024</v>
      </c>
      <c r="B2108">
        <v>2105</v>
      </c>
      <c r="C2108" t="s">
        <v>380</v>
      </c>
      <c r="D2108" t="str">
        <f>VLOOKUP($C2108,'Look-Ups'!$C$2:$G$32,D$1-2,0)</f>
        <v>Function_13</v>
      </c>
      <c r="E2108" t="str">
        <f>VLOOKUP($C2108,'Look-Ups'!$C$2:$G$32,E$1-2,0)</f>
        <v>Function_Simpl_08</v>
      </c>
      <c r="F2108" t="str">
        <f>VLOOKUP($C2108,'Look-Ups'!$C$2:$G$32,F$1-2,0)</f>
        <v>Segment_09</v>
      </c>
      <c r="G2108" t="str">
        <f>VLOOKUP($C2108,'Look-Ups'!$C$2:$G$32,G$1-2,0)</f>
        <v>Proc_Type_01</v>
      </c>
      <c r="H2108" t="s">
        <v>177</v>
      </c>
      <c r="I2108">
        <f t="shared" si="69"/>
        <v>2024</v>
      </c>
      <c r="J2108" t="s">
        <v>23</v>
      </c>
      <c r="K2108" s="78">
        <v>0</v>
      </c>
      <c r="M2108" s="103">
        <v>0</v>
      </c>
    </row>
    <row r="2109" spans="1:13" ht="12.5" customHeight="1" x14ac:dyDescent="0.25">
      <c r="A2109" t="str">
        <f t="shared" si="68"/>
        <v>Function_13Application_272024</v>
      </c>
      <c r="B2109">
        <v>2106</v>
      </c>
      <c r="C2109" t="s">
        <v>380</v>
      </c>
      <c r="D2109" t="str">
        <f>VLOOKUP($C2109,'Look-Ups'!$C$2:$G$32,D$1-2,0)</f>
        <v>Function_13</v>
      </c>
      <c r="E2109" t="str">
        <f>VLOOKUP($C2109,'Look-Ups'!$C$2:$G$32,E$1-2,0)</f>
        <v>Function_Simpl_08</v>
      </c>
      <c r="F2109" t="str">
        <f>VLOOKUP($C2109,'Look-Ups'!$C$2:$G$32,F$1-2,0)</f>
        <v>Segment_09</v>
      </c>
      <c r="G2109" t="str">
        <f>VLOOKUP($C2109,'Look-Ups'!$C$2:$G$32,G$1-2,0)</f>
        <v>Proc_Type_01</v>
      </c>
      <c r="H2109" t="s">
        <v>219</v>
      </c>
      <c r="I2109">
        <f t="shared" si="69"/>
        <v>2024</v>
      </c>
      <c r="J2109" t="s">
        <v>23</v>
      </c>
      <c r="K2109" s="78">
        <v>0</v>
      </c>
      <c r="M2109" s="103">
        <v>0</v>
      </c>
    </row>
    <row r="2110" spans="1:13" ht="12.5" customHeight="1" x14ac:dyDescent="0.25">
      <c r="A2110" t="str">
        <f t="shared" si="68"/>
        <v>Function_13Application_272024</v>
      </c>
      <c r="B2110">
        <v>2107</v>
      </c>
      <c r="C2110" t="s">
        <v>380</v>
      </c>
      <c r="D2110" t="str">
        <f>VLOOKUP($C2110,'Look-Ups'!$C$2:$G$32,D$1-2,0)</f>
        <v>Function_13</v>
      </c>
      <c r="E2110" t="str">
        <f>VLOOKUP($C2110,'Look-Ups'!$C$2:$G$32,E$1-2,0)</f>
        <v>Function_Simpl_08</v>
      </c>
      <c r="F2110" t="str">
        <f>VLOOKUP($C2110,'Look-Ups'!$C$2:$G$32,F$1-2,0)</f>
        <v>Segment_09</v>
      </c>
      <c r="G2110" t="str">
        <f>VLOOKUP($C2110,'Look-Ups'!$C$2:$G$32,G$1-2,0)</f>
        <v>Proc_Type_01</v>
      </c>
      <c r="H2110" t="s">
        <v>178</v>
      </c>
      <c r="I2110">
        <f t="shared" si="69"/>
        <v>2024</v>
      </c>
      <c r="J2110" t="s">
        <v>23</v>
      </c>
      <c r="K2110" s="78">
        <v>0</v>
      </c>
      <c r="M2110" s="103">
        <v>0</v>
      </c>
    </row>
    <row r="2111" spans="1:13" ht="12.5" customHeight="1" x14ac:dyDescent="0.25">
      <c r="A2111" t="str">
        <f t="shared" si="68"/>
        <v>Function_13Application_272024</v>
      </c>
      <c r="B2111">
        <v>2108</v>
      </c>
      <c r="C2111" t="s">
        <v>380</v>
      </c>
      <c r="D2111" t="str">
        <f>VLOOKUP($C2111,'Look-Ups'!$C$2:$G$32,D$1-2,0)</f>
        <v>Function_13</v>
      </c>
      <c r="E2111" t="str">
        <f>VLOOKUP($C2111,'Look-Ups'!$C$2:$G$32,E$1-2,0)</f>
        <v>Function_Simpl_08</v>
      </c>
      <c r="F2111" t="str">
        <f>VLOOKUP($C2111,'Look-Ups'!$C$2:$G$32,F$1-2,0)</f>
        <v>Segment_09</v>
      </c>
      <c r="G2111" t="str">
        <f>VLOOKUP($C2111,'Look-Ups'!$C$2:$G$32,G$1-2,0)</f>
        <v>Proc_Type_01</v>
      </c>
      <c r="H2111" t="s">
        <v>180</v>
      </c>
      <c r="I2111">
        <f t="shared" si="69"/>
        <v>2024</v>
      </c>
      <c r="J2111" t="s">
        <v>23</v>
      </c>
      <c r="K2111" s="78">
        <v>0</v>
      </c>
      <c r="M2111" s="103">
        <v>0</v>
      </c>
    </row>
    <row r="2112" spans="1:13" ht="12.5" customHeight="1" x14ac:dyDescent="0.25">
      <c r="A2112" t="str">
        <f t="shared" si="68"/>
        <v>Function_13Application_272024</v>
      </c>
      <c r="B2112">
        <v>2109</v>
      </c>
      <c r="C2112" t="s">
        <v>380</v>
      </c>
      <c r="D2112" t="str">
        <f>VLOOKUP($C2112,'Look-Ups'!$C$2:$G$32,D$1-2,0)</f>
        <v>Function_13</v>
      </c>
      <c r="E2112" t="str">
        <f>VLOOKUP($C2112,'Look-Ups'!$C$2:$G$32,E$1-2,0)</f>
        <v>Function_Simpl_08</v>
      </c>
      <c r="F2112" t="str">
        <f>VLOOKUP($C2112,'Look-Ups'!$C$2:$G$32,F$1-2,0)</f>
        <v>Segment_09</v>
      </c>
      <c r="G2112" t="str">
        <f>VLOOKUP($C2112,'Look-Ups'!$C$2:$G$32,G$1-2,0)</f>
        <v>Proc_Type_01</v>
      </c>
      <c r="H2112" t="s">
        <v>205</v>
      </c>
      <c r="I2112">
        <f t="shared" si="69"/>
        <v>2024</v>
      </c>
      <c r="J2112" t="s">
        <v>23</v>
      </c>
      <c r="K2112" s="78">
        <v>0</v>
      </c>
      <c r="M2112" s="103">
        <v>0</v>
      </c>
    </row>
    <row r="2113" spans="1:13" ht="12.5" customHeight="1" x14ac:dyDescent="0.25">
      <c r="A2113" t="str">
        <f t="shared" si="68"/>
        <v>Function_13Application_272024</v>
      </c>
      <c r="B2113">
        <v>2110</v>
      </c>
      <c r="C2113" t="s">
        <v>380</v>
      </c>
      <c r="D2113" t="str">
        <f>VLOOKUP($C2113,'Look-Ups'!$C$2:$G$32,D$1-2,0)</f>
        <v>Function_13</v>
      </c>
      <c r="E2113" t="str">
        <f>VLOOKUP($C2113,'Look-Ups'!$C$2:$G$32,E$1-2,0)</f>
        <v>Function_Simpl_08</v>
      </c>
      <c r="F2113" t="str">
        <f>VLOOKUP($C2113,'Look-Ups'!$C$2:$G$32,F$1-2,0)</f>
        <v>Segment_09</v>
      </c>
      <c r="G2113" t="str">
        <f>VLOOKUP($C2113,'Look-Ups'!$C$2:$G$32,G$1-2,0)</f>
        <v>Proc_Type_01</v>
      </c>
      <c r="H2113" t="s">
        <v>166</v>
      </c>
      <c r="I2113">
        <f t="shared" si="69"/>
        <v>2024</v>
      </c>
      <c r="J2113" t="s">
        <v>23</v>
      </c>
      <c r="K2113" s="78">
        <v>0</v>
      </c>
      <c r="M2113" s="103">
        <v>0</v>
      </c>
    </row>
    <row r="2114" spans="1:13" ht="12.5" customHeight="1" x14ac:dyDescent="0.25">
      <c r="A2114" t="str">
        <f t="shared" si="68"/>
        <v>Function_13Application_272024</v>
      </c>
      <c r="B2114">
        <v>2111</v>
      </c>
      <c r="C2114" t="s">
        <v>380</v>
      </c>
      <c r="D2114" t="str">
        <f>VLOOKUP($C2114,'Look-Ups'!$C$2:$G$32,D$1-2,0)</f>
        <v>Function_13</v>
      </c>
      <c r="E2114" t="str">
        <f>VLOOKUP($C2114,'Look-Ups'!$C$2:$G$32,E$1-2,0)</f>
        <v>Function_Simpl_08</v>
      </c>
      <c r="F2114" t="str">
        <f>VLOOKUP($C2114,'Look-Ups'!$C$2:$G$32,F$1-2,0)</f>
        <v>Segment_09</v>
      </c>
      <c r="G2114" t="str">
        <f>VLOOKUP($C2114,'Look-Ups'!$C$2:$G$32,G$1-2,0)</f>
        <v>Proc_Type_01</v>
      </c>
      <c r="H2114" t="s">
        <v>241</v>
      </c>
      <c r="I2114">
        <f t="shared" si="69"/>
        <v>2024</v>
      </c>
      <c r="J2114" t="s">
        <v>23</v>
      </c>
      <c r="K2114" s="78">
        <v>0</v>
      </c>
      <c r="M2114" s="103">
        <v>0</v>
      </c>
    </row>
    <row r="2115" spans="1:13" ht="12.5" customHeight="1" x14ac:dyDescent="0.25">
      <c r="A2115" t="str">
        <f t="shared" si="68"/>
        <v>Function_13Application_272024</v>
      </c>
      <c r="B2115">
        <v>2112</v>
      </c>
      <c r="C2115" t="s">
        <v>380</v>
      </c>
      <c r="D2115" t="str">
        <f>VLOOKUP($C2115,'Look-Ups'!$C$2:$G$32,D$1-2,0)</f>
        <v>Function_13</v>
      </c>
      <c r="E2115" t="str">
        <f>VLOOKUP($C2115,'Look-Ups'!$C$2:$G$32,E$1-2,0)</f>
        <v>Function_Simpl_08</v>
      </c>
      <c r="F2115" t="str">
        <f>VLOOKUP($C2115,'Look-Ups'!$C$2:$G$32,F$1-2,0)</f>
        <v>Segment_09</v>
      </c>
      <c r="G2115" t="str">
        <f>VLOOKUP($C2115,'Look-Ups'!$C$2:$G$32,G$1-2,0)</f>
        <v>Proc_Type_01</v>
      </c>
      <c r="H2115" t="s">
        <v>210</v>
      </c>
      <c r="I2115">
        <f t="shared" si="69"/>
        <v>2024</v>
      </c>
      <c r="J2115" t="s">
        <v>23</v>
      </c>
      <c r="K2115" s="78">
        <v>0</v>
      </c>
      <c r="M2115" s="103">
        <v>0</v>
      </c>
    </row>
    <row r="2116" spans="1:13" ht="12.5" customHeight="1" x14ac:dyDescent="0.25">
      <c r="A2116" t="str">
        <f t="shared" si="68"/>
        <v>Function_13Application_272024</v>
      </c>
      <c r="B2116">
        <v>2113</v>
      </c>
      <c r="C2116" t="s">
        <v>380</v>
      </c>
      <c r="D2116" t="str">
        <f>VLOOKUP($C2116,'Look-Ups'!$C$2:$G$32,D$1-2,0)</f>
        <v>Function_13</v>
      </c>
      <c r="E2116" t="str">
        <f>VLOOKUP($C2116,'Look-Ups'!$C$2:$G$32,E$1-2,0)</f>
        <v>Function_Simpl_08</v>
      </c>
      <c r="F2116" t="str">
        <f>VLOOKUP($C2116,'Look-Ups'!$C$2:$G$32,F$1-2,0)</f>
        <v>Segment_09</v>
      </c>
      <c r="G2116" t="str">
        <f>VLOOKUP($C2116,'Look-Ups'!$C$2:$G$32,G$1-2,0)</f>
        <v>Proc_Type_01</v>
      </c>
      <c r="H2116" t="s">
        <v>181</v>
      </c>
      <c r="I2116">
        <f t="shared" si="69"/>
        <v>2024</v>
      </c>
      <c r="J2116" t="s">
        <v>23</v>
      </c>
      <c r="K2116" s="78">
        <v>0</v>
      </c>
      <c r="M2116" s="103">
        <v>0</v>
      </c>
    </row>
    <row r="2117" spans="1:13" ht="12.5" customHeight="1" x14ac:dyDescent="0.25">
      <c r="A2117" t="str">
        <f t="shared" ref="A2117:A2180" si="70">D2117&amp;C2117&amp;I2117</f>
        <v>Function_13Application_272024</v>
      </c>
      <c r="B2117">
        <v>2114</v>
      </c>
      <c r="C2117" t="s">
        <v>380</v>
      </c>
      <c r="D2117" t="str">
        <f>VLOOKUP($C2117,'Look-Ups'!$C$2:$G$32,D$1-2,0)</f>
        <v>Function_13</v>
      </c>
      <c r="E2117" t="str">
        <f>VLOOKUP($C2117,'Look-Ups'!$C$2:$G$32,E$1-2,0)</f>
        <v>Function_Simpl_08</v>
      </c>
      <c r="F2117" t="str">
        <f>VLOOKUP($C2117,'Look-Ups'!$C$2:$G$32,F$1-2,0)</f>
        <v>Segment_09</v>
      </c>
      <c r="G2117" t="str">
        <f>VLOOKUP($C2117,'Look-Ups'!$C$2:$G$32,G$1-2,0)</f>
        <v>Proc_Type_01</v>
      </c>
      <c r="H2117" t="s">
        <v>185</v>
      </c>
      <c r="I2117">
        <f t="shared" si="69"/>
        <v>2024</v>
      </c>
      <c r="J2117" t="s">
        <v>23</v>
      </c>
      <c r="K2117" s="78">
        <v>0</v>
      </c>
      <c r="M2117" s="103">
        <v>0</v>
      </c>
    </row>
    <row r="2118" spans="1:13" ht="12.5" customHeight="1" x14ac:dyDescent="0.25">
      <c r="A2118" t="str">
        <f t="shared" si="70"/>
        <v>Function_13Application_272024</v>
      </c>
      <c r="B2118">
        <v>2115</v>
      </c>
      <c r="C2118" t="s">
        <v>380</v>
      </c>
      <c r="D2118" t="str">
        <f>VLOOKUP($C2118,'Look-Ups'!$C$2:$G$32,D$1-2,0)</f>
        <v>Function_13</v>
      </c>
      <c r="E2118" t="str">
        <f>VLOOKUP($C2118,'Look-Ups'!$C$2:$G$32,E$1-2,0)</f>
        <v>Function_Simpl_08</v>
      </c>
      <c r="F2118" t="str">
        <f>VLOOKUP($C2118,'Look-Ups'!$C$2:$G$32,F$1-2,0)</f>
        <v>Segment_09</v>
      </c>
      <c r="G2118" t="str">
        <f>VLOOKUP($C2118,'Look-Ups'!$C$2:$G$32,G$1-2,0)</f>
        <v>Proc_Type_01</v>
      </c>
      <c r="H2118" t="s">
        <v>189</v>
      </c>
      <c r="I2118">
        <f t="shared" si="69"/>
        <v>2024</v>
      </c>
      <c r="J2118" t="s">
        <v>23</v>
      </c>
      <c r="K2118" s="78">
        <v>0</v>
      </c>
      <c r="M2118" s="103">
        <v>0</v>
      </c>
    </row>
    <row r="2119" spans="1:13" ht="12.5" customHeight="1" x14ac:dyDescent="0.25">
      <c r="A2119" t="str">
        <f t="shared" si="70"/>
        <v>Function_13Application_272024</v>
      </c>
      <c r="B2119">
        <v>2116</v>
      </c>
      <c r="C2119" t="s">
        <v>380</v>
      </c>
      <c r="D2119" t="str">
        <f>VLOOKUP($C2119,'Look-Ups'!$C$2:$G$32,D$1-2,0)</f>
        <v>Function_13</v>
      </c>
      <c r="E2119" t="str">
        <f>VLOOKUP($C2119,'Look-Ups'!$C$2:$G$32,E$1-2,0)</f>
        <v>Function_Simpl_08</v>
      </c>
      <c r="F2119" t="str">
        <f>VLOOKUP($C2119,'Look-Ups'!$C$2:$G$32,F$1-2,0)</f>
        <v>Segment_09</v>
      </c>
      <c r="G2119" t="str">
        <f>VLOOKUP($C2119,'Look-Ups'!$C$2:$G$32,G$1-2,0)</f>
        <v>Proc_Type_01</v>
      </c>
      <c r="H2119" t="s">
        <v>158</v>
      </c>
      <c r="I2119">
        <f t="shared" si="69"/>
        <v>2024</v>
      </c>
      <c r="J2119" t="s">
        <v>23</v>
      </c>
      <c r="K2119" s="78">
        <v>0</v>
      </c>
      <c r="M2119" s="103">
        <v>0</v>
      </c>
    </row>
    <row r="2120" spans="1:13" ht="12.5" customHeight="1" x14ac:dyDescent="0.25">
      <c r="A2120" t="str">
        <f t="shared" si="70"/>
        <v>Function_13Application_272024</v>
      </c>
      <c r="B2120">
        <v>2117</v>
      </c>
      <c r="C2120" t="s">
        <v>380</v>
      </c>
      <c r="D2120" t="str">
        <f>VLOOKUP($C2120,'Look-Ups'!$C$2:$G$32,D$1-2,0)</f>
        <v>Function_13</v>
      </c>
      <c r="E2120" t="str">
        <f>VLOOKUP($C2120,'Look-Ups'!$C$2:$G$32,E$1-2,0)</f>
        <v>Function_Simpl_08</v>
      </c>
      <c r="F2120" t="str">
        <f>VLOOKUP($C2120,'Look-Ups'!$C$2:$G$32,F$1-2,0)</f>
        <v>Segment_09</v>
      </c>
      <c r="G2120" t="str">
        <f>VLOOKUP($C2120,'Look-Ups'!$C$2:$G$32,G$1-2,0)</f>
        <v>Proc_Type_01</v>
      </c>
      <c r="H2120" t="s">
        <v>234</v>
      </c>
      <c r="I2120">
        <f t="shared" si="69"/>
        <v>2024</v>
      </c>
      <c r="J2120" t="s">
        <v>23</v>
      </c>
      <c r="K2120" s="78">
        <v>0</v>
      </c>
      <c r="M2120" s="103">
        <v>0</v>
      </c>
    </row>
    <row r="2121" spans="1:13" ht="12.5" customHeight="1" x14ac:dyDescent="0.25">
      <c r="A2121" t="str">
        <f t="shared" si="70"/>
        <v>Function_13Application_272024</v>
      </c>
      <c r="B2121">
        <v>2118</v>
      </c>
      <c r="C2121" t="s">
        <v>380</v>
      </c>
      <c r="D2121" t="str">
        <f>VLOOKUP($C2121,'Look-Ups'!$C$2:$G$32,D$1-2,0)</f>
        <v>Function_13</v>
      </c>
      <c r="E2121" t="str">
        <f>VLOOKUP($C2121,'Look-Ups'!$C$2:$G$32,E$1-2,0)</f>
        <v>Function_Simpl_08</v>
      </c>
      <c r="F2121" t="str">
        <f>VLOOKUP($C2121,'Look-Ups'!$C$2:$G$32,F$1-2,0)</f>
        <v>Segment_09</v>
      </c>
      <c r="G2121" t="str">
        <f>VLOOKUP($C2121,'Look-Ups'!$C$2:$G$32,G$1-2,0)</f>
        <v>Proc_Type_01</v>
      </c>
      <c r="H2121" t="s">
        <v>244</v>
      </c>
      <c r="I2121">
        <f t="shared" si="69"/>
        <v>2024</v>
      </c>
      <c r="J2121" t="s">
        <v>23</v>
      </c>
      <c r="K2121" s="78" t="s">
        <v>107</v>
      </c>
      <c r="M2121" s="103">
        <v>1</v>
      </c>
    </row>
    <row r="2122" spans="1:13" ht="12.5" customHeight="1" x14ac:dyDescent="0.25">
      <c r="A2122" t="str">
        <f t="shared" si="70"/>
        <v>Function_14Application_282024</v>
      </c>
      <c r="B2122">
        <v>2119</v>
      </c>
      <c r="C2122" t="s">
        <v>381</v>
      </c>
      <c r="D2122" t="str">
        <f>VLOOKUP($C2122,'Look-Ups'!$C$2:$G$32,D$1-2,0)</f>
        <v>Function_14</v>
      </c>
      <c r="E2122" t="str">
        <f>VLOOKUP($C2122,'Look-Ups'!$C$2:$G$32,E$1-2,0)</f>
        <v>Function_Simpl_09</v>
      </c>
      <c r="F2122" t="str">
        <f>VLOOKUP($C2122,'Look-Ups'!$C$2:$G$32,F$1-2,0)</f>
        <v>Segment_09</v>
      </c>
      <c r="G2122" t="str">
        <f>VLOOKUP($C2122,'Look-Ups'!$C$2:$G$32,G$1-2,0)</f>
        <v>Proc_Type_01</v>
      </c>
      <c r="H2122" t="s">
        <v>222</v>
      </c>
      <c r="I2122">
        <f t="shared" si="69"/>
        <v>2024</v>
      </c>
      <c r="J2122" t="s">
        <v>23</v>
      </c>
      <c r="K2122" s="78">
        <v>0</v>
      </c>
      <c r="M2122" s="103">
        <v>0</v>
      </c>
    </row>
    <row r="2123" spans="1:13" ht="12.5" customHeight="1" x14ac:dyDescent="0.25">
      <c r="A2123" t="str">
        <f t="shared" si="70"/>
        <v>Function_14Application_282024</v>
      </c>
      <c r="B2123">
        <v>2120</v>
      </c>
      <c r="C2123" t="s">
        <v>381</v>
      </c>
      <c r="D2123" t="str">
        <f>VLOOKUP($C2123,'Look-Ups'!$C$2:$G$32,D$1-2,0)</f>
        <v>Function_14</v>
      </c>
      <c r="E2123" t="str">
        <f>VLOOKUP($C2123,'Look-Ups'!$C$2:$G$32,E$1-2,0)</f>
        <v>Function_Simpl_09</v>
      </c>
      <c r="F2123" t="str">
        <f>VLOOKUP($C2123,'Look-Ups'!$C$2:$G$32,F$1-2,0)</f>
        <v>Segment_09</v>
      </c>
      <c r="G2123" t="str">
        <f>VLOOKUP($C2123,'Look-Ups'!$C$2:$G$32,G$1-2,0)</f>
        <v>Proc_Type_01</v>
      </c>
      <c r="H2123" t="s">
        <v>195</v>
      </c>
      <c r="I2123">
        <f t="shared" si="69"/>
        <v>2024</v>
      </c>
      <c r="J2123" t="s">
        <v>23</v>
      </c>
      <c r="K2123" s="78">
        <v>0</v>
      </c>
      <c r="M2123" s="103">
        <v>0</v>
      </c>
    </row>
    <row r="2124" spans="1:13" ht="12.5" customHeight="1" x14ac:dyDescent="0.25">
      <c r="A2124" t="str">
        <f t="shared" si="70"/>
        <v>Function_14Application_282024</v>
      </c>
      <c r="B2124">
        <v>2121</v>
      </c>
      <c r="C2124" t="s">
        <v>381</v>
      </c>
      <c r="D2124" t="str">
        <f>VLOOKUP($C2124,'Look-Ups'!$C$2:$G$32,D$1-2,0)</f>
        <v>Function_14</v>
      </c>
      <c r="E2124" t="str">
        <f>VLOOKUP($C2124,'Look-Ups'!$C$2:$G$32,E$1-2,0)</f>
        <v>Function_Simpl_09</v>
      </c>
      <c r="F2124" t="str">
        <f>VLOOKUP($C2124,'Look-Ups'!$C$2:$G$32,F$1-2,0)</f>
        <v>Segment_09</v>
      </c>
      <c r="G2124" t="str">
        <f>VLOOKUP($C2124,'Look-Ups'!$C$2:$G$32,G$1-2,0)</f>
        <v>Proc_Type_01</v>
      </c>
      <c r="H2124" t="s">
        <v>187</v>
      </c>
      <c r="I2124">
        <f t="shared" si="69"/>
        <v>2024</v>
      </c>
      <c r="J2124" t="s">
        <v>23</v>
      </c>
      <c r="K2124" s="78">
        <v>0</v>
      </c>
      <c r="M2124" s="103">
        <v>0</v>
      </c>
    </row>
    <row r="2125" spans="1:13" ht="12.5" customHeight="1" x14ac:dyDescent="0.25">
      <c r="A2125" t="str">
        <f t="shared" si="70"/>
        <v>Function_14Application_282024</v>
      </c>
      <c r="B2125">
        <v>2122</v>
      </c>
      <c r="C2125" t="s">
        <v>381</v>
      </c>
      <c r="D2125" t="str">
        <f>VLOOKUP($C2125,'Look-Ups'!$C$2:$G$32,D$1-2,0)</f>
        <v>Function_14</v>
      </c>
      <c r="E2125" t="str">
        <f>VLOOKUP($C2125,'Look-Ups'!$C$2:$G$32,E$1-2,0)</f>
        <v>Function_Simpl_09</v>
      </c>
      <c r="F2125" t="str">
        <f>VLOOKUP($C2125,'Look-Ups'!$C$2:$G$32,F$1-2,0)</f>
        <v>Segment_09</v>
      </c>
      <c r="G2125" t="str">
        <f>VLOOKUP($C2125,'Look-Ups'!$C$2:$G$32,G$1-2,0)</f>
        <v>Proc_Type_01</v>
      </c>
      <c r="H2125" t="s">
        <v>237</v>
      </c>
      <c r="I2125">
        <f t="shared" si="69"/>
        <v>2024</v>
      </c>
      <c r="J2125" t="s">
        <v>23</v>
      </c>
      <c r="K2125" s="78">
        <v>0</v>
      </c>
      <c r="M2125" s="103">
        <v>0</v>
      </c>
    </row>
    <row r="2126" spans="1:13" ht="12.5" customHeight="1" x14ac:dyDescent="0.25">
      <c r="A2126" t="str">
        <f t="shared" si="70"/>
        <v>Function_14Application_282024</v>
      </c>
      <c r="B2126">
        <v>2123</v>
      </c>
      <c r="C2126" t="s">
        <v>381</v>
      </c>
      <c r="D2126" t="str">
        <f>VLOOKUP($C2126,'Look-Ups'!$C$2:$G$32,D$1-2,0)</f>
        <v>Function_14</v>
      </c>
      <c r="E2126" t="str">
        <f>VLOOKUP($C2126,'Look-Ups'!$C$2:$G$32,E$1-2,0)</f>
        <v>Function_Simpl_09</v>
      </c>
      <c r="F2126" t="str">
        <f>VLOOKUP($C2126,'Look-Ups'!$C$2:$G$32,F$1-2,0)</f>
        <v>Segment_09</v>
      </c>
      <c r="G2126" t="str">
        <f>VLOOKUP($C2126,'Look-Ups'!$C$2:$G$32,G$1-2,0)</f>
        <v>Proc_Type_01</v>
      </c>
      <c r="H2126" t="s">
        <v>161</v>
      </c>
      <c r="I2126">
        <f t="shared" si="69"/>
        <v>2024</v>
      </c>
      <c r="J2126" t="s">
        <v>23</v>
      </c>
      <c r="K2126" s="78">
        <v>0</v>
      </c>
      <c r="M2126" s="103">
        <v>0</v>
      </c>
    </row>
    <row r="2127" spans="1:13" ht="12.5" customHeight="1" x14ac:dyDescent="0.25">
      <c r="A2127" t="str">
        <f t="shared" si="70"/>
        <v>Function_14Application_282024</v>
      </c>
      <c r="B2127">
        <v>2124</v>
      </c>
      <c r="C2127" t="s">
        <v>381</v>
      </c>
      <c r="D2127" t="str">
        <f>VLOOKUP($C2127,'Look-Ups'!$C$2:$G$32,D$1-2,0)</f>
        <v>Function_14</v>
      </c>
      <c r="E2127" t="str">
        <f>VLOOKUP($C2127,'Look-Ups'!$C$2:$G$32,E$1-2,0)</f>
        <v>Function_Simpl_09</v>
      </c>
      <c r="F2127" t="str">
        <f>VLOOKUP($C2127,'Look-Ups'!$C$2:$G$32,F$1-2,0)</f>
        <v>Segment_09</v>
      </c>
      <c r="G2127" t="str">
        <f>VLOOKUP($C2127,'Look-Ups'!$C$2:$G$32,G$1-2,0)</f>
        <v>Proc_Type_01</v>
      </c>
      <c r="H2127" t="s">
        <v>209</v>
      </c>
      <c r="I2127">
        <f t="shared" si="69"/>
        <v>2024</v>
      </c>
      <c r="J2127" t="s">
        <v>23</v>
      </c>
      <c r="K2127" s="78">
        <v>0</v>
      </c>
      <c r="M2127" s="103">
        <v>0</v>
      </c>
    </row>
    <row r="2128" spans="1:13" ht="12.5" customHeight="1" x14ac:dyDescent="0.25">
      <c r="A2128" t="str">
        <f t="shared" si="70"/>
        <v>Function_14Application_282024</v>
      </c>
      <c r="B2128">
        <v>2125</v>
      </c>
      <c r="C2128" t="s">
        <v>381</v>
      </c>
      <c r="D2128" t="str">
        <f>VLOOKUP($C2128,'Look-Ups'!$C$2:$G$32,D$1-2,0)</f>
        <v>Function_14</v>
      </c>
      <c r="E2128" t="str">
        <f>VLOOKUP($C2128,'Look-Ups'!$C$2:$G$32,E$1-2,0)</f>
        <v>Function_Simpl_09</v>
      </c>
      <c r="F2128" t="str">
        <f>VLOOKUP($C2128,'Look-Ups'!$C$2:$G$32,F$1-2,0)</f>
        <v>Segment_09</v>
      </c>
      <c r="G2128" t="str">
        <f>VLOOKUP($C2128,'Look-Ups'!$C$2:$G$32,G$1-2,0)</f>
        <v>Proc_Type_01</v>
      </c>
      <c r="H2128" t="s">
        <v>214</v>
      </c>
      <c r="I2128">
        <f t="shared" si="69"/>
        <v>2024</v>
      </c>
      <c r="J2128" t="s">
        <v>23</v>
      </c>
      <c r="K2128" s="78">
        <v>0</v>
      </c>
      <c r="M2128" s="103">
        <v>0</v>
      </c>
    </row>
    <row r="2129" spans="1:13" ht="12.5" customHeight="1" x14ac:dyDescent="0.25">
      <c r="A2129" t="str">
        <f t="shared" si="70"/>
        <v>Function_14Application_282024</v>
      </c>
      <c r="B2129">
        <v>2126</v>
      </c>
      <c r="C2129" t="s">
        <v>381</v>
      </c>
      <c r="D2129" t="str">
        <f>VLOOKUP($C2129,'Look-Ups'!$C$2:$G$32,D$1-2,0)</f>
        <v>Function_14</v>
      </c>
      <c r="E2129" t="str">
        <f>VLOOKUP($C2129,'Look-Ups'!$C$2:$G$32,E$1-2,0)</f>
        <v>Function_Simpl_09</v>
      </c>
      <c r="F2129" t="str">
        <f>VLOOKUP($C2129,'Look-Ups'!$C$2:$G$32,F$1-2,0)</f>
        <v>Segment_09</v>
      </c>
      <c r="G2129" t="str">
        <f>VLOOKUP($C2129,'Look-Ups'!$C$2:$G$32,G$1-2,0)</f>
        <v>Proc_Type_01</v>
      </c>
      <c r="H2129" t="s">
        <v>178</v>
      </c>
      <c r="I2129">
        <f t="shared" si="69"/>
        <v>2024</v>
      </c>
      <c r="J2129" t="s">
        <v>23</v>
      </c>
      <c r="K2129" s="78">
        <v>0</v>
      </c>
      <c r="M2129" s="103">
        <v>0</v>
      </c>
    </row>
    <row r="2130" spans="1:13" ht="12.5" customHeight="1" x14ac:dyDescent="0.25">
      <c r="A2130" t="str">
        <f t="shared" si="70"/>
        <v>Function_14Application_282024</v>
      </c>
      <c r="B2130">
        <v>2127</v>
      </c>
      <c r="C2130" t="s">
        <v>381</v>
      </c>
      <c r="D2130" t="str">
        <f>VLOOKUP($C2130,'Look-Ups'!$C$2:$G$32,D$1-2,0)</f>
        <v>Function_14</v>
      </c>
      <c r="E2130" t="str">
        <f>VLOOKUP($C2130,'Look-Ups'!$C$2:$G$32,E$1-2,0)</f>
        <v>Function_Simpl_09</v>
      </c>
      <c r="F2130" t="str">
        <f>VLOOKUP($C2130,'Look-Ups'!$C$2:$G$32,F$1-2,0)</f>
        <v>Segment_09</v>
      </c>
      <c r="G2130" t="str">
        <f>VLOOKUP($C2130,'Look-Ups'!$C$2:$G$32,G$1-2,0)</f>
        <v>Proc_Type_01</v>
      </c>
      <c r="H2130" t="s">
        <v>219</v>
      </c>
      <c r="I2130">
        <f t="shared" si="69"/>
        <v>2024</v>
      </c>
      <c r="J2130" t="s">
        <v>23</v>
      </c>
      <c r="K2130" s="78">
        <v>0</v>
      </c>
      <c r="M2130" s="103">
        <v>0</v>
      </c>
    </row>
    <row r="2131" spans="1:13" ht="12.5" customHeight="1" x14ac:dyDescent="0.25">
      <c r="A2131" t="str">
        <f t="shared" si="70"/>
        <v>Function_14Application_282024</v>
      </c>
      <c r="B2131">
        <v>2128</v>
      </c>
      <c r="C2131" t="s">
        <v>381</v>
      </c>
      <c r="D2131" t="str">
        <f>VLOOKUP($C2131,'Look-Ups'!$C$2:$G$32,D$1-2,0)</f>
        <v>Function_14</v>
      </c>
      <c r="E2131" t="str">
        <f>VLOOKUP($C2131,'Look-Ups'!$C$2:$G$32,E$1-2,0)</f>
        <v>Function_Simpl_09</v>
      </c>
      <c r="F2131" t="str">
        <f>VLOOKUP($C2131,'Look-Ups'!$C$2:$G$32,F$1-2,0)</f>
        <v>Segment_09</v>
      </c>
      <c r="G2131" t="str">
        <f>VLOOKUP($C2131,'Look-Ups'!$C$2:$G$32,G$1-2,0)</f>
        <v>Proc_Type_01</v>
      </c>
      <c r="H2131" t="s">
        <v>171</v>
      </c>
      <c r="I2131">
        <f t="shared" si="69"/>
        <v>2024</v>
      </c>
      <c r="J2131" t="s">
        <v>23</v>
      </c>
      <c r="K2131" s="78">
        <v>0</v>
      </c>
      <c r="M2131" s="103">
        <v>0</v>
      </c>
    </row>
    <row r="2132" spans="1:13" ht="12.5" customHeight="1" x14ac:dyDescent="0.25">
      <c r="A2132" t="str">
        <f t="shared" si="70"/>
        <v>Function_14Application_282024</v>
      </c>
      <c r="B2132">
        <v>2129</v>
      </c>
      <c r="C2132" t="s">
        <v>381</v>
      </c>
      <c r="D2132" t="str">
        <f>VLOOKUP($C2132,'Look-Ups'!$C$2:$G$32,D$1-2,0)</f>
        <v>Function_14</v>
      </c>
      <c r="E2132" t="str">
        <f>VLOOKUP($C2132,'Look-Ups'!$C$2:$G$32,E$1-2,0)</f>
        <v>Function_Simpl_09</v>
      </c>
      <c r="F2132" t="str">
        <f>VLOOKUP($C2132,'Look-Ups'!$C$2:$G$32,F$1-2,0)</f>
        <v>Segment_09</v>
      </c>
      <c r="G2132" t="str">
        <f>VLOOKUP($C2132,'Look-Ups'!$C$2:$G$32,G$1-2,0)</f>
        <v>Proc_Type_01</v>
      </c>
      <c r="H2132" t="s">
        <v>244</v>
      </c>
      <c r="I2132">
        <f t="shared" si="69"/>
        <v>2024</v>
      </c>
      <c r="J2132" t="s">
        <v>23</v>
      </c>
      <c r="K2132" s="78" t="s">
        <v>107</v>
      </c>
      <c r="M2132" s="103">
        <v>1</v>
      </c>
    </row>
    <row r="2133" spans="1:13" ht="12.5" customHeight="1" x14ac:dyDescent="0.25">
      <c r="A2133" t="str">
        <f t="shared" si="70"/>
        <v>Function_15Application_302024</v>
      </c>
      <c r="B2133">
        <v>2130</v>
      </c>
      <c r="C2133" t="s">
        <v>383</v>
      </c>
      <c r="D2133" t="str">
        <f>VLOOKUP($C2133,'Look-Ups'!$C$2:$G$32,D$1-2,0)</f>
        <v>Function_15</v>
      </c>
      <c r="E2133" t="str">
        <f>VLOOKUP($C2133,'Look-Ups'!$C$2:$G$32,E$1-2,0)</f>
        <v>Function_Simpl_10</v>
      </c>
      <c r="F2133" t="str">
        <f>VLOOKUP($C2133,'Look-Ups'!$C$2:$G$32,F$1-2,0)</f>
        <v>Segment_10</v>
      </c>
      <c r="G2133" t="str">
        <f>VLOOKUP($C2133,'Look-Ups'!$C$2:$G$32,G$1-2,0)</f>
        <v>Proc_Type_01</v>
      </c>
      <c r="H2133" t="s">
        <v>244</v>
      </c>
      <c r="I2133">
        <f t="shared" si="69"/>
        <v>2024</v>
      </c>
      <c r="J2133" t="s">
        <v>23</v>
      </c>
      <c r="K2133" s="78" t="s">
        <v>107</v>
      </c>
      <c r="M2133" s="103">
        <v>1</v>
      </c>
    </row>
    <row r="2134" spans="1:13" x14ac:dyDescent="0.25">
      <c r="A2134" t="str">
        <f t="shared" si="70"/>
        <v>Function_01Application_012025</v>
      </c>
      <c r="B2134">
        <v>2131</v>
      </c>
      <c r="C2134" t="s">
        <v>354</v>
      </c>
      <c r="D2134" t="str">
        <f>VLOOKUP($C2134,'Look-Ups'!$C$2:$G$32,D$1-2,0)</f>
        <v>Function_01</v>
      </c>
      <c r="E2134" t="str">
        <f>VLOOKUP($C2134,'Look-Ups'!$C$2:$G$32,E$1-2,0)</f>
        <v>Function_Simpl_01</v>
      </c>
      <c r="F2134" t="str">
        <f>VLOOKUP($C2134,'Look-Ups'!$C$2:$G$32,F$1-2,0)</f>
        <v>Segment_01</v>
      </c>
      <c r="G2134" t="str">
        <f>VLOOKUP($C2134,'Look-Ups'!$C$2:$G$32,G$1-2,0)</f>
        <v>Proc_Type_01</v>
      </c>
      <c r="H2134" t="s">
        <v>195</v>
      </c>
      <c r="I2134">
        <f>I1779+1</f>
        <v>2025</v>
      </c>
      <c r="J2134" t="s">
        <v>23</v>
      </c>
      <c r="K2134" s="78">
        <v>0</v>
      </c>
      <c r="M2134" s="103">
        <v>0</v>
      </c>
    </row>
    <row r="2135" spans="1:13" ht="12.5" customHeight="1" x14ac:dyDescent="0.25">
      <c r="A2135" t="str">
        <f t="shared" si="70"/>
        <v>Function_01Application_012025</v>
      </c>
      <c r="B2135">
        <v>2132</v>
      </c>
      <c r="C2135" t="s">
        <v>354</v>
      </c>
      <c r="D2135" t="str">
        <f>VLOOKUP($C2135,'Look-Ups'!$C$2:$G$32,D$1-2,0)</f>
        <v>Function_01</v>
      </c>
      <c r="E2135" t="str">
        <f>VLOOKUP($C2135,'Look-Ups'!$C$2:$G$32,E$1-2,0)</f>
        <v>Function_Simpl_01</v>
      </c>
      <c r="F2135" t="str">
        <f>VLOOKUP($C2135,'Look-Ups'!$C$2:$G$32,F$1-2,0)</f>
        <v>Segment_01</v>
      </c>
      <c r="G2135" t="str">
        <f>VLOOKUP($C2135,'Look-Ups'!$C$2:$G$32,G$1-2,0)</f>
        <v>Proc_Type_01</v>
      </c>
      <c r="H2135" t="s">
        <v>161</v>
      </c>
      <c r="I2135">
        <f t="shared" ref="I2135:I2198" si="71">I1780+1</f>
        <v>2025</v>
      </c>
      <c r="J2135" t="s">
        <v>23</v>
      </c>
      <c r="K2135" s="78">
        <v>0</v>
      </c>
      <c r="M2135" s="103">
        <v>0</v>
      </c>
    </row>
    <row r="2136" spans="1:13" ht="12.5" customHeight="1" x14ac:dyDescent="0.25">
      <c r="A2136" t="str">
        <f t="shared" si="70"/>
        <v>Function_01Application_012025</v>
      </c>
      <c r="B2136">
        <v>2133</v>
      </c>
      <c r="C2136" t="s">
        <v>354</v>
      </c>
      <c r="D2136" t="str">
        <f>VLOOKUP($C2136,'Look-Ups'!$C$2:$G$32,D$1-2,0)</f>
        <v>Function_01</v>
      </c>
      <c r="E2136" t="str">
        <f>VLOOKUP($C2136,'Look-Ups'!$C$2:$G$32,E$1-2,0)</f>
        <v>Function_Simpl_01</v>
      </c>
      <c r="F2136" t="str">
        <f>VLOOKUP($C2136,'Look-Ups'!$C$2:$G$32,F$1-2,0)</f>
        <v>Segment_01</v>
      </c>
      <c r="G2136" t="str">
        <f>VLOOKUP($C2136,'Look-Ups'!$C$2:$G$32,G$1-2,0)</f>
        <v>Proc_Type_01</v>
      </c>
      <c r="H2136" t="s">
        <v>190</v>
      </c>
      <c r="I2136">
        <f t="shared" si="71"/>
        <v>2025</v>
      </c>
      <c r="J2136" t="s">
        <v>23</v>
      </c>
      <c r="K2136" s="78">
        <v>0</v>
      </c>
      <c r="M2136" s="103">
        <v>0</v>
      </c>
    </row>
    <row r="2137" spans="1:13" ht="12.5" customHeight="1" x14ac:dyDescent="0.25">
      <c r="A2137" t="str">
        <f t="shared" si="70"/>
        <v>Function_01Application_012025</v>
      </c>
      <c r="B2137">
        <v>2134</v>
      </c>
      <c r="C2137" t="s">
        <v>354</v>
      </c>
      <c r="D2137" t="str">
        <f>VLOOKUP($C2137,'Look-Ups'!$C$2:$G$32,D$1-2,0)</f>
        <v>Function_01</v>
      </c>
      <c r="E2137" t="str">
        <f>VLOOKUP($C2137,'Look-Ups'!$C$2:$G$32,E$1-2,0)</f>
        <v>Function_Simpl_01</v>
      </c>
      <c r="F2137" t="str">
        <f>VLOOKUP($C2137,'Look-Ups'!$C$2:$G$32,F$1-2,0)</f>
        <v>Segment_01</v>
      </c>
      <c r="G2137" t="str">
        <f>VLOOKUP($C2137,'Look-Ups'!$C$2:$G$32,G$1-2,0)</f>
        <v>Proc_Type_01</v>
      </c>
      <c r="H2137" t="s">
        <v>206</v>
      </c>
      <c r="I2137">
        <f t="shared" si="71"/>
        <v>2025</v>
      </c>
      <c r="J2137" t="s">
        <v>23</v>
      </c>
      <c r="K2137" s="78">
        <v>0</v>
      </c>
      <c r="M2137" s="103">
        <v>0</v>
      </c>
    </row>
    <row r="2138" spans="1:13" ht="12.5" customHeight="1" x14ac:dyDescent="0.25">
      <c r="A2138" t="str">
        <f t="shared" si="70"/>
        <v>Function_01Application_012025</v>
      </c>
      <c r="B2138">
        <v>2135</v>
      </c>
      <c r="C2138" t="s">
        <v>354</v>
      </c>
      <c r="D2138" t="str">
        <f>VLOOKUP($C2138,'Look-Ups'!$C$2:$G$32,D$1-2,0)</f>
        <v>Function_01</v>
      </c>
      <c r="E2138" t="str">
        <f>VLOOKUP($C2138,'Look-Ups'!$C$2:$G$32,E$1-2,0)</f>
        <v>Function_Simpl_01</v>
      </c>
      <c r="F2138" t="str">
        <f>VLOOKUP($C2138,'Look-Ups'!$C$2:$G$32,F$1-2,0)</f>
        <v>Segment_01</v>
      </c>
      <c r="G2138" t="str">
        <f>VLOOKUP($C2138,'Look-Ups'!$C$2:$G$32,G$1-2,0)</f>
        <v>Proc_Type_01</v>
      </c>
      <c r="H2138" t="s">
        <v>164</v>
      </c>
      <c r="I2138">
        <f t="shared" si="71"/>
        <v>2025</v>
      </c>
      <c r="J2138" t="s">
        <v>23</v>
      </c>
      <c r="K2138" s="78">
        <v>0</v>
      </c>
      <c r="M2138" s="103">
        <v>0</v>
      </c>
    </row>
    <row r="2139" spans="1:13" ht="12.5" customHeight="1" x14ac:dyDescent="0.25">
      <c r="A2139" t="str">
        <f t="shared" si="70"/>
        <v>Function_01Application_012025</v>
      </c>
      <c r="B2139">
        <v>2136</v>
      </c>
      <c r="C2139" t="s">
        <v>354</v>
      </c>
      <c r="D2139" t="str">
        <f>VLOOKUP($C2139,'Look-Ups'!$C$2:$G$32,D$1-2,0)</f>
        <v>Function_01</v>
      </c>
      <c r="E2139" t="str">
        <f>VLOOKUP($C2139,'Look-Ups'!$C$2:$G$32,E$1-2,0)</f>
        <v>Function_Simpl_01</v>
      </c>
      <c r="F2139" t="str">
        <f>VLOOKUP($C2139,'Look-Ups'!$C$2:$G$32,F$1-2,0)</f>
        <v>Segment_01</v>
      </c>
      <c r="G2139" t="str">
        <f>VLOOKUP($C2139,'Look-Ups'!$C$2:$G$32,G$1-2,0)</f>
        <v>Proc_Type_01</v>
      </c>
      <c r="H2139" t="s">
        <v>160</v>
      </c>
      <c r="I2139">
        <f t="shared" si="71"/>
        <v>2025</v>
      </c>
      <c r="J2139" t="s">
        <v>23</v>
      </c>
      <c r="K2139" s="78">
        <v>0</v>
      </c>
      <c r="M2139" s="103">
        <v>0</v>
      </c>
    </row>
    <row r="2140" spans="1:13" ht="12.5" customHeight="1" x14ac:dyDescent="0.25">
      <c r="A2140" t="str">
        <f t="shared" si="70"/>
        <v>Function_01Application_012025</v>
      </c>
      <c r="B2140">
        <v>2137</v>
      </c>
      <c r="C2140" t="s">
        <v>354</v>
      </c>
      <c r="D2140" t="str">
        <f>VLOOKUP($C2140,'Look-Ups'!$C$2:$G$32,D$1-2,0)</f>
        <v>Function_01</v>
      </c>
      <c r="E2140" t="str">
        <f>VLOOKUP($C2140,'Look-Ups'!$C$2:$G$32,E$1-2,0)</f>
        <v>Function_Simpl_01</v>
      </c>
      <c r="F2140" t="str">
        <f>VLOOKUP($C2140,'Look-Ups'!$C$2:$G$32,F$1-2,0)</f>
        <v>Segment_01</v>
      </c>
      <c r="G2140" t="str">
        <f>VLOOKUP($C2140,'Look-Ups'!$C$2:$G$32,G$1-2,0)</f>
        <v>Proc_Type_01</v>
      </c>
      <c r="H2140" t="s">
        <v>182</v>
      </c>
      <c r="I2140">
        <f t="shared" si="71"/>
        <v>2025</v>
      </c>
      <c r="J2140" t="s">
        <v>23</v>
      </c>
      <c r="K2140" s="78">
        <v>0</v>
      </c>
      <c r="M2140" s="103">
        <v>0</v>
      </c>
    </row>
    <row r="2141" spans="1:13" ht="12.5" customHeight="1" x14ac:dyDescent="0.25">
      <c r="A2141" t="str">
        <f t="shared" si="70"/>
        <v>Function_01Application_012025</v>
      </c>
      <c r="B2141">
        <v>2138</v>
      </c>
      <c r="C2141" t="s">
        <v>354</v>
      </c>
      <c r="D2141" t="str">
        <f>VLOOKUP($C2141,'Look-Ups'!$C$2:$G$32,D$1-2,0)</f>
        <v>Function_01</v>
      </c>
      <c r="E2141" t="str">
        <f>VLOOKUP($C2141,'Look-Ups'!$C$2:$G$32,E$1-2,0)</f>
        <v>Function_Simpl_01</v>
      </c>
      <c r="F2141" t="str">
        <f>VLOOKUP($C2141,'Look-Ups'!$C$2:$G$32,F$1-2,0)</f>
        <v>Segment_01</v>
      </c>
      <c r="G2141" t="str">
        <f>VLOOKUP($C2141,'Look-Ups'!$C$2:$G$32,G$1-2,0)</f>
        <v>Proc_Type_01</v>
      </c>
      <c r="H2141" t="s">
        <v>212</v>
      </c>
      <c r="I2141">
        <f t="shared" si="71"/>
        <v>2025</v>
      </c>
      <c r="J2141" t="s">
        <v>23</v>
      </c>
      <c r="K2141" s="78">
        <v>0</v>
      </c>
      <c r="M2141" s="103">
        <v>0</v>
      </c>
    </row>
    <row r="2142" spans="1:13" ht="12.5" customHeight="1" x14ac:dyDescent="0.25">
      <c r="A2142" t="str">
        <f t="shared" si="70"/>
        <v>Function_01Application_012025</v>
      </c>
      <c r="B2142">
        <v>2139</v>
      </c>
      <c r="C2142" t="s">
        <v>354</v>
      </c>
      <c r="D2142" t="str">
        <f>VLOOKUP($C2142,'Look-Ups'!$C$2:$G$32,D$1-2,0)</f>
        <v>Function_01</v>
      </c>
      <c r="E2142" t="str">
        <f>VLOOKUP($C2142,'Look-Ups'!$C$2:$G$32,E$1-2,0)</f>
        <v>Function_Simpl_01</v>
      </c>
      <c r="F2142" t="str">
        <f>VLOOKUP($C2142,'Look-Ups'!$C$2:$G$32,F$1-2,0)</f>
        <v>Segment_01</v>
      </c>
      <c r="G2142" t="str">
        <f>VLOOKUP($C2142,'Look-Ups'!$C$2:$G$32,G$1-2,0)</f>
        <v>Proc_Type_01</v>
      </c>
      <c r="H2142" t="s">
        <v>179</v>
      </c>
      <c r="I2142">
        <f t="shared" si="71"/>
        <v>2025</v>
      </c>
      <c r="J2142" t="s">
        <v>23</v>
      </c>
      <c r="K2142" s="78">
        <v>0</v>
      </c>
      <c r="M2142" s="103">
        <v>0</v>
      </c>
    </row>
    <row r="2143" spans="1:13" ht="12.5" customHeight="1" x14ac:dyDescent="0.25">
      <c r="A2143" t="str">
        <f t="shared" si="70"/>
        <v>Function_01Application_012025</v>
      </c>
      <c r="B2143">
        <v>2140</v>
      </c>
      <c r="C2143" t="s">
        <v>354</v>
      </c>
      <c r="D2143" t="str">
        <f>VLOOKUP($C2143,'Look-Ups'!$C$2:$G$32,D$1-2,0)</f>
        <v>Function_01</v>
      </c>
      <c r="E2143" t="str">
        <f>VLOOKUP($C2143,'Look-Ups'!$C$2:$G$32,E$1-2,0)</f>
        <v>Function_Simpl_01</v>
      </c>
      <c r="F2143" t="str">
        <f>VLOOKUP($C2143,'Look-Ups'!$C$2:$G$32,F$1-2,0)</f>
        <v>Segment_01</v>
      </c>
      <c r="G2143" t="str">
        <f>VLOOKUP($C2143,'Look-Ups'!$C$2:$G$32,G$1-2,0)</f>
        <v>Proc_Type_01</v>
      </c>
      <c r="H2143" t="s">
        <v>167</v>
      </c>
      <c r="I2143">
        <f t="shared" si="71"/>
        <v>2025</v>
      </c>
      <c r="J2143" t="s">
        <v>23</v>
      </c>
      <c r="K2143" s="78">
        <v>0</v>
      </c>
      <c r="M2143" s="103">
        <v>0</v>
      </c>
    </row>
    <row r="2144" spans="1:13" ht="12.5" customHeight="1" x14ac:dyDescent="0.25">
      <c r="A2144" t="str">
        <f t="shared" si="70"/>
        <v>Function_01Application_012025</v>
      </c>
      <c r="B2144">
        <v>2141</v>
      </c>
      <c r="C2144" t="s">
        <v>354</v>
      </c>
      <c r="D2144" t="str">
        <f>VLOOKUP($C2144,'Look-Ups'!$C$2:$G$32,D$1-2,0)</f>
        <v>Function_01</v>
      </c>
      <c r="E2144" t="str">
        <f>VLOOKUP($C2144,'Look-Ups'!$C$2:$G$32,E$1-2,0)</f>
        <v>Function_Simpl_01</v>
      </c>
      <c r="F2144" t="str">
        <f>VLOOKUP($C2144,'Look-Ups'!$C$2:$G$32,F$1-2,0)</f>
        <v>Segment_01</v>
      </c>
      <c r="G2144" t="str">
        <f>VLOOKUP($C2144,'Look-Ups'!$C$2:$G$32,G$1-2,0)</f>
        <v>Proc_Type_01</v>
      </c>
      <c r="H2144" t="s">
        <v>235</v>
      </c>
      <c r="I2144">
        <f t="shared" si="71"/>
        <v>2025</v>
      </c>
      <c r="J2144" t="s">
        <v>23</v>
      </c>
      <c r="K2144" s="78">
        <v>0</v>
      </c>
      <c r="M2144" s="103">
        <v>0</v>
      </c>
    </row>
    <row r="2145" spans="1:13" ht="12.5" customHeight="1" x14ac:dyDescent="0.25">
      <c r="A2145" t="str">
        <f t="shared" si="70"/>
        <v>Function_01Application_012025</v>
      </c>
      <c r="B2145">
        <v>2142</v>
      </c>
      <c r="C2145" t="s">
        <v>354</v>
      </c>
      <c r="D2145" t="str">
        <f>VLOOKUP($C2145,'Look-Ups'!$C$2:$G$32,D$1-2,0)</f>
        <v>Function_01</v>
      </c>
      <c r="E2145" t="str">
        <f>VLOOKUP($C2145,'Look-Ups'!$C$2:$G$32,E$1-2,0)</f>
        <v>Function_Simpl_01</v>
      </c>
      <c r="F2145" t="str">
        <f>VLOOKUP($C2145,'Look-Ups'!$C$2:$G$32,F$1-2,0)</f>
        <v>Segment_01</v>
      </c>
      <c r="G2145" t="str">
        <f>VLOOKUP($C2145,'Look-Ups'!$C$2:$G$32,G$1-2,0)</f>
        <v>Proc_Type_01</v>
      </c>
      <c r="H2145" t="s">
        <v>191</v>
      </c>
      <c r="I2145">
        <f t="shared" si="71"/>
        <v>2025</v>
      </c>
      <c r="J2145" t="s">
        <v>23</v>
      </c>
      <c r="K2145" s="78">
        <v>0</v>
      </c>
      <c r="M2145" s="103">
        <v>0</v>
      </c>
    </row>
    <row r="2146" spans="1:13" ht="12.5" customHeight="1" x14ac:dyDescent="0.25">
      <c r="A2146" t="str">
        <f t="shared" si="70"/>
        <v>Function_01Application_012025</v>
      </c>
      <c r="B2146">
        <v>2143</v>
      </c>
      <c r="C2146" t="s">
        <v>354</v>
      </c>
      <c r="D2146" t="str">
        <f>VLOOKUP($C2146,'Look-Ups'!$C$2:$G$32,D$1-2,0)</f>
        <v>Function_01</v>
      </c>
      <c r="E2146" t="str">
        <f>VLOOKUP($C2146,'Look-Ups'!$C$2:$G$32,E$1-2,0)</f>
        <v>Function_Simpl_01</v>
      </c>
      <c r="F2146" t="str">
        <f>VLOOKUP($C2146,'Look-Ups'!$C$2:$G$32,F$1-2,0)</f>
        <v>Segment_01</v>
      </c>
      <c r="G2146" t="str">
        <f>VLOOKUP($C2146,'Look-Ups'!$C$2:$G$32,G$1-2,0)</f>
        <v>Proc_Type_01</v>
      </c>
      <c r="H2146" t="s">
        <v>174</v>
      </c>
      <c r="I2146">
        <f t="shared" si="71"/>
        <v>2025</v>
      </c>
      <c r="J2146" t="s">
        <v>23</v>
      </c>
      <c r="K2146" s="78">
        <v>0</v>
      </c>
      <c r="M2146" s="103">
        <v>0</v>
      </c>
    </row>
    <row r="2147" spans="1:13" ht="12.5" customHeight="1" x14ac:dyDescent="0.25">
      <c r="A2147" t="str">
        <f t="shared" si="70"/>
        <v>Function_01Application_012025</v>
      </c>
      <c r="B2147">
        <v>2144</v>
      </c>
      <c r="C2147" t="s">
        <v>354</v>
      </c>
      <c r="D2147" t="str">
        <f>VLOOKUP($C2147,'Look-Ups'!$C$2:$G$32,D$1-2,0)</f>
        <v>Function_01</v>
      </c>
      <c r="E2147" t="str">
        <f>VLOOKUP($C2147,'Look-Ups'!$C$2:$G$32,E$1-2,0)</f>
        <v>Function_Simpl_01</v>
      </c>
      <c r="F2147" t="str">
        <f>VLOOKUP($C2147,'Look-Ups'!$C$2:$G$32,F$1-2,0)</f>
        <v>Segment_01</v>
      </c>
      <c r="G2147" t="str">
        <f>VLOOKUP($C2147,'Look-Ups'!$C$2:$G$32,G$1-2,0)</f>
        <v>Proc_Type_01</v>
      </c>
      <c r="H2147" t="s">
        <v>218</v>
      </c>
      <c r="I2147">
        <f t="shared" si="71"/>
        <v>2025</v>
      </c>
      <c r="J2147" t="s">
        <v>23</v>
      </c>
      <c r="K2147" s="78">
        <v>0</v>
      </c>
      <c r="M2147" s="103">
        <v>0</v>
      </c>
    </row>
    <row r="2148" spans="1:13" ht="12.5" customHeight="1" x14ac:dyDescent="0.25">
      <c r="A2148" t="str">
        <f t="shared" si="70"/>
        <v>Function_01Application_012025</v>
      </c>
      <c r="B2148">
        <v>2145</v>
      </c>
      <c r="C2148" t="s">
        <v>354</v>
      </c>
      <c r="D2148" t="str">
        <f>VLOOKUP($C2148,'Look-Ups'!$C$2:$G$32,D$1-2,0)</f>
        <v>Function_01</v>
      </c>
      <c r="E2148" t="str">
        <f>VLOOKUP($C2148,'Look-Ups'!$C$2:$G$32,E$1-2,0)</f>
        <v>Function_Simpl_01</v>
      </c>
      <c r="F2148" t="str">
        <f>VLOOKUP($C2148,'Look-Ups'!$C$2:$G$32,F$1-2,0)</f>
        <v>Segment_01</v>
      </c>
      <c r="G2148" t="str">
        <f>VLOOKUP($C2148,'Look-Ups'!$C$2:$G$32,G$1-2,0)</f>
        <v>Proc_Type_01</v>
      </c>
      <c r="H2148" t="s">
        <v>181</v>
      </c>
      <c r="I2148">
        <f t="shared" si="71"/>
        <v>2025</v>
      </c>
      <c r="J2148" t="s">
        <v>23</v>
      </c>
      <c r="K2148" s="78">
        <v>0</v>
      </c>
      <c r="M2148" s="103">
        <v>0</v>
      </c>
    </row>
    <row r="2149" spans="1:13" ht="12.5" customHeight="1" x14ac:dyDescent="0.25">
      <c r="A2149" t="str">
        <f t="shared" si="70"/>
        <v>Function_01Application_012025</v>
      </c>
      <c r="B2149">
        <v>2146</v>
      </c>
      <c r="C2149" t="s">
        <v>354</v>
      </c>
      <c r="D2149" t="str">
        <f>VLOOKUP($C2149,'Look-Ups'!$C$2:$G$32,D$1-2,0)</f>
        <v>Function_01</v>
      </c>
      <c r="E2149" t="str">
        <f>VLOOKUP($C2149,'Look-Ups'!$C$2:$G$32,E$1-2,0)</f>
        <v>Function_Simpl_01</v>
      </c>
      <c r="F2149" t="str">
        <f>VLOOKUP($C2149,'Look-Ups'!$C$2:$G$32,F$1-2,0)</f>
        <v>Segment_01</v>
      </c>
      <c r="G2149" t="str">
        <f>VLOOKUP($C2149,'Look-Ups'!$C$2:$G$32,G$1-2,0)</f>
        <v>Proc_Type_01</v>
      </c>
      <c r="H2149" t="s">
        <v>177</v>
      </c>
      <c r="I2149">
        <f t="shared" si="71"/>
        <v>2025</v>
      </c>
      <c r="J2149" t="s">
        <v>23</v>
      </c>
      <c r="K2149" s="78">
        <v>0</v>
      </c>
      <c r="M2149" s="103">
        <v>0</v>
      </c>
    </row>
    <row r="2150" spans="1:13" ht="12.5" customHeight="1" x14ac:dyDescent="0.25">
      <c r="A2150" t="str">
        <f t="shared" si="70"/>
        <v>Function_01Application_012025</v>
      </c>
      <c r="B2150">
        <v>2147</v>
      </c>
      <c r="C2150" t="s">
        <v>354</v>
      </c>
      <c r="D2150" t="str">
        <f>VLOOKUP($C2150,'Look-Ups'!$C$2:$G$32,D$1-2,0)</f>
        <v>Function_01</v>
      </c>
      <c r="E2150" t="str">
        <f>VLOOKUP($C2150,'Look-Ups'!$C$2:$G$32,E$1-2,0)</f>
        <v>Function_Simpl_01</v>
      </c>
      <c r="F2150" t="str">
        <f>VLOOKUP($C2150,'Look-Ups'!$C$2:$G$32,F$1-2,0)</f>
        <v>Segment_01</v>
      </c>
      <c r="G2150" t="str">
        <f>VLOOKUP($C2150,'Look-Ups'!$C$2:$G$32,G$1-2,0)</f>
        <v>Proc_Type_01</v>
      </c>
      <c r="H2150" t="s">
        <v>204</v>
      </c>
      <c r="I2150">
        <f t="shared" si="71"/>
        <v>2025</v>
      </c>
      <c r="J2150" t="s">
        <v>23</v>
      </c>
      <c r="K2150" s="78">
        <v>0</v>
      </c>
      <c r="M2150" s="103">
        <v>0</v>
      </c>
    </row>
    <row r="2151" spans="1:13" ht="12.5" customHeight="1" x14ac:dyDescent="0.25">
      <c r="A2151" t="str">
        <f t="shared" si="70"/>
        <v>Function_01Application_012025</v>
      </c>
      <c r="B2151">
        <v>2148</v>
      </c>
      <c r="C2151" t="s">
        <v>354</v>
      </c>
      <c r="D2151" t="str">
        <f>VLOOKUP($C2151,'Look-Ups'!$C$2:$G$32,D$1-2,0)</f>
        <v>Function_01</v>
      </c>
      <c r="E2151" t="str">
        <f>VLOOKUP($C2151,'Look-Ups'!$C$2:$G$32,E$1-2,0)</f>
        <v>Function_Simpl_01</v>
      </c>
      <c r="F2151" t="str">
        <f>VLOOKUP($C2151,'Look-Ups'!$C$2:$G$32,F$1-2,0)</f>
        <v>Segment_01</v>
      </c>
      <c r="G2151" t="str">
        <f>VLOOKUP($C2151,'Look-Ups'!$C$2:$G$32,G$1-2,0)</f>
        <v>Proc_Type_01</v>
      </c>
      <c r="H2151" t="s">
        <v>244</v>
      </c>
      <c r="I2151">
        <f t="shared" si="71"/>
        <v>2025</v>
      </c>
      <c r="J2151" t="s">
        <v>23</v>
      </c>
      <c r="K2151" s="78" t="s">
        <v>107</v>
      </c>
      <c r="M2151" s="103">
        <v>1</v>
      </c>
    </row>
    <row r="2152" spans="1:13" ht="12.5" customHeight="1" x14ac:dyDescent="0.25">
      <c r="A2152" t="str">
        <f t="shared" si="70"/>
        <v>Function_01Application_022025</v>
      </c>
      <c r="B2152">
        <v>2149</v>
      </c>
      <c r="C2152" t="s">
        <v>355</v>
      </c>
      <c r="D2152" t="str">
        <f>VLOOKUP($C2152,'Look-Ups'!$C$2:$G$32,D$1-2,0)</f>
        <v>Function_01</v>
      </c>
      <c r="E2152" t="str">
        <f>VLOOKUP($C2152,'Look-Ups'!$C$2:$G$32,E$1-2,0)</f>
        <v>Function_Simpl_01</v>
      </c>
      <c r="F2152" t="str">
        <f>VLOOKUP($C2152,'Look-Ups'!$C$2:$G$32,F$1-2,0)</f>
        <v>Segment_01</v>
      </c>
      <c r="G2152" t="str">
        <f>VLOOKUP($C2152,'Look-Ups'!$C$2:$G$32,G$1-2,0)</f>
        <v>Proc_Type_01</v>
      </c>
      <c r="H2152" t="s">
        <v>195</v>
      </c>
      <c r="I2152">
        <f t="shared" si="71"/>
        <v>2025</v>
      </c>
      <c r="J2152" t="s">
        <v>23</v>
      </c>
      <c r="K2152" s="78">
        <v>0</v>
      </c>
      <c r="M2152" s="103">
        <v>0</v>
      </c>
    </row>
    <row r="2153" spans="1:13" ht="12.5" customHeight="1" x14ac:dyDescent="0.25">
      <c r="A2153" t="str">
        <f t="shared" si="70"/>
        <v>Function_01Application_022025</v>
      </c>
      <c r="B2153">
        <v>2150</v>
      </c>
      <c r="C2153" t="s">
        <v>355</v>
      </c>
      <c r="D2153" t="str">
        <f>VLOOKUP($C2153,'Look-Ups'!$C$2:$G$32,D$1-2,0)</f>
        <v>Function_01</v>
      </c>
      <c r="E2153" t="str">
        <f>VLOOKUP($C2153,'Look-Ups'!$C$2:$G$32,E$1-2,0)</f>
        <v>Function_Simpl_01</v>
      </c>
      <c r="F2153" t="str">
        <f>VLOOKUP($C2153,'Look-Ups'!$C$2:$G$32,F$1-2,0)</f>
        <v>Segment_01</v>
      </c>
      <c r="G2153" t="str">
        <f>VLOOKUP($C2153,'Look-Ups'!$C$2:$G$32,G$1-2,0)</f>
        <v>Proc_Type_01</v>
      </c>
      <c r="H2153" t="s">
        <v>161</v>
      </c>
      <c r="I2153">
        <f t="shared" si="71"/>
        <v>2025</v>
      </c>
      <c r="J2153" t="s">
        <v>23</v>
      </c>
      <c r="K2153" s="78">
        <v>0</v>
      </c>
      <c r="M2153" s="103">
        <v>0</v>
      </c>
    </row>
    <row r="2154" spans="1:13" ht="12.5" customHeight="1" x14ac:dyDescent="0.25">
      <c r="A2154" t="str">
        <f t="shared" si="70"/>
        <v>Function_01Application_022025</v>
      </c>
      <c r="B2154">
        <v>2151</v>
      </c>
      <c r="C2154" t="s">
        <v>355</v>
      </c>
      <c r="D2154" t="str">
        <f>VLOOKUP($C2154,'Look-Ups'!$C$2:$G$32,D$1-2,0)</f>
        <v>Function_01</v>
      </c>
      <c r="E2154" t="str">
        <f>VLOOKUP($C2154,'Look-Ups'!$C$2:$G$32,E$1-2,0)</f>
        <v>Function_Simpl_01</v>
      </c>
      <c r="F2154" t="str">
        <f>VLOOKUP($C2154,'Look-Ups'!$C$2:$G$32,F$1-2,0)</f>
        <v>Segment_01</v>
      </c>
      <c r="G2154" t="str">
        <f>VLOOKUP($C2154,'Look-Ups'!$C$2:$G$32,G$1-2,0)</f>
        <v>Proc_Type_01</v>
      </c>
      <c r="H2154" t="s">
        <v>190</v>
      </c>
      <c r="I2154">
        <f t="shared" si="71"/>
        <v>2025</v>
      </c>
      <c r="J2154" t="s">
        <v>23</v>
      </c>
      <c r="K2154" s="78">
        <v>0</v>
      </c>
      <c r="M2154" s="103">
        <v>0</v>
      </c>
    </row>
    <row r="2155" spans="1:13" ht="12.5" customHeight="1" x14ac:dyDescent="0.25">
      <c r="A2155" t="str">
        <f t="shared" si="70"/>
        <v>Function_01Application_022025</v>
      </c>
      <c r="B2155">
        <v>2152</v>
      </c>
      <c r="C2155" t="s">
        <v>355</v>
      </c>
      <c r="D2155" t="str">
        <f>VLOOKUP($C2155,'Look-Ups'!$C$2:$G$32,D$1-2,0)</f>
        <v>Function_01</v>
      </c>
      <c r="E2155" t="str">
        <f>VLOOKUP($C2155,'Look-Ups'!$C$2:$G$32,E$1-2,0)</f>
        <v>Function_Simpl_01</v>
      </c>
      <c r="F2155" t="str">
        <f>VLOOKUP($C2155,'Look-Ups'!$C$2:$G$32,F$1-2,0)</f>
        <v>Segment_01</v>
      </c>
      <c r="G2155" t="str">
        <f>VLOOKUP($C2155,'Look-Ups'!$C$2:$G$32,G$1-2,0)</f>
        <v>Proc_Type_01</v>
      </c>
      <c r="H2155" t="s">
        <v>206</v>
      </c>
      <c r="I2155">
        <f t="shared" si="71"/>
        <v>2025</v>
      </c>
      <c r="J2155" t="s">
        <v>23</v>
      </c>
      <c r="K2155" s="78">
        <v>0</v>
      </c>
      <c r="M2155" s="103">
        <v>0</v>
      </c>
    </row>
    <row r="2156" spans="1:13" ht="12.5" customHeight="1" x14ac:dyDescent="0.25">
      <c r="A2156" t="str">
        <f t="shared" si="70"/>
        <v>Function_01Application_022025</v>
      </c>
      <c r="B2156">
        <v>2153</v>
      </c>
      <c r="C2156" t="s">
        <v>355</v>
      </c>
      <c r="D2156" t="str">
        <f>VLOOKUP($C2156,'Look-Ups'!$C$2:$G$32,D$1-2,0)</f>
        <v>Function_01</v>
      </c>
      <c r="E2156" t="str">
        <f>VLOOKUP($C2156,'Look-Ups'!$C$2:$G$32,E$1-2,0)</f>
        <v>Function_Simpl_01</v>
      </c>
      <c r="F2156" t="str">
        <f>VLOOKUP($C2156,'Look-Ups'!$C$2:$G$32,F$1-2,0)</f>
        <v>Segment_01</v>
      </c>
      <c r="G2156" t="str">
        <f>VLOOKUP($C2156,'Look-Ups'!$C$2:$G$32,G$1-2,0)</f>
        <v>Proc_Type_01</v>
      </c>
      <c r="H2156" t="s">
        <v>164</v>
      </c>
      <c r="I2156">
        <f t="shared" si="71"/>
        <v>2025</v>
      </c>
      <c r="J2156" t="s">
        <v>23</v>
      </c>
      <c r="K2156" s="78">
        <v>0</v>
      </c>
      <c r="M2156" s="103">
        <v>0</v>
      </c>
    </row>
    <row r="2157" spans="1:13" ht="12.5" customHeight="1" x14ac:dyDescent="0.25">
      <c r="A2157" t="str">
        <f t="shared" si="70"/>
        <v>Function_01Application_022025</v>
      </c>
      <c r="B2157">
        <v>2154</v>
      </c>
      <c r="C2157" t="s">
        <v>355</v>
      </c>
      <c r="D2157" t="str">
        <f>VLOOKUP($C2157,'Look-Ups'!$C$2:$G$32,D$1-2,0)</f>
        <v>Function_01</v>
      </c>
      <c r="E2157" t="str">
        <f>VLOOKUP($C2157,'Look-Ups'!$C$2:$G$32,E$1-2,0)</f>
        <v>Function_Simpl_01</v>
      </c>
      <c r="F2157" t="str">
        <f>VLOOKUP($C2157,'Look-Ups'!$C$2:$G$32,F$1-2,0)</f>
        <v>Segment_01</v>
      </c>
      <c r="G2157" t="str">
        <f>VLOOKUP($C2157,'Look-Ups'!$C$2:$G$32,G$1-2,0)</f>
        <v>Proc_Type_01</v>
      </c>
      <c r="H2157" t="s">
        <v>160</v>
      </c>
      <c r="I2157">
        <f t="shared" si="71"/>
        <v>2025</v>
      </c>
      <c r="J2157" t="s">
        <v>23</v>
      </c>
      <c r="K2157" s="78">
        <v>0</v>
      </c>
      <c r="M2157" s="103">
        <v>0</v>
      </c>
    </row>
    <row r="2158" spans="1:13" ht="12.5" customHeight="1" x14ac:dyDescent="0.25">
      <c r="A2158" t="str">
        <f t="shared" si="70"/>
        <v>Function_01Application_022025</v>
      </c>
      <c r="B2158">
        <v>2155</v>
      </c>
      <c r="C2158" t="s">
        <v>355</v>
      </c>
      <c r="D2158" t="str">
        <f>VLOOKUP($C2158,'Look-Ups'!$C$2:$G$32,D$1-2,0)</f>
        <v>Function_01</v>
      </c>
      <c r="E2158" t="str">
        <f>VLOOKUP($C2158,'Look-Ups'!$C$2:$G$32,E$1-2,0)</f>
        <v>Function_Simpl_01</v>
      </c>
      <c r="F2158" t="str">
        <f>VLOOKUP($C2158,'Look-Ups'!$C$2:$G$32,F$1-2,0)</f>
        <v>Segment_01</v>
      </c>
      <c r="G2158" t="str">
        <f>VLOOKUP($C2158,'Look-Ups'!$C$2:$G$32,G$1-2,0)</f>
        <v>Proc_Type_01</v>
      </c>
      <c r="H2158" t="s">
        <v>182</v>
      </c>
      <c r="I2158">
        <f t="shared" si="71"/>
        <v>2025</v>
      </c>
      <c r="J2158" t="s">
        <v>23</v>
      </c>
      <c r="K2158" s="78">
        <v>0</v>
      </c>
      <c r="M2158" s="103">
        <v>0</v>
      </c>
    </row>
    <row r="2159" spans="1:13" ht="12.5" customHeight="1" x14ac:dyDescent="0.25">
      <c r="A2159" t="str">
        <f t="shared" si="70"/>
        <v>Function_01Application_022025</v>
      </c>
      <c r="B2159">
        <v>2156</v>
      </c>
      <c r="C2159" t="s">
        <v>355</v>
      </c>
      <c r="D2159" t="str">
        <f>VLOOKUP($C2159,'Look-Ups'!$C$2:$G$32,D$1-2,0)</f>
        <v>Function_01</v>
      </c>
      <c r="E2159" t="str">
        <f>VLOOKUP($C2159,'Look-Ups'!$C$2:$G$32,E$1-2,0)</f>
        <v>Function_Simpl_01</v>
      </c>
      <c r="F2159" t="str">
        <f>VLOOKUP($C2159,'Look-Ups'!$C$2:$G$32,F$1-2,0)</f>
        <v>Segment_01</v>
      </c>
      <c r="G2159" t="str">
        <f>VLOOKUP($C2159,'Look-Ups'!$C$2:$G$32,G$1-2,0)</f>
        <v>Proc_Type_01</v>
      </c>
      <c r="H2159" t="s">
        <v>212</v>
      </c>
      <c r="I2159">
        <f t="shared" si="71"/>
        <v>2025</v>
      </c>
      <c r="J2159" t="s">
        <v>23</v>
      </c>
      <c r="K2159" s="78">
        <v>0</v>
      </c>
      <c r="M2159" s="103">
        <v>0</v>
      </c>
    </row>
    <row r="2160" spans="1:13" ht="12.5" customHeight="1" x14ac:dyDescent="0.25">
      <c r="A2160" t="str">
        <f t="shared" si="70"/>
        <v>Function_01Application_022025</v>
      </c>
      <c r="B2160">
        <v>2157</v>
      </c>
      <c r="C2160" t="s">
        <v>355</v>
      </c>
      <c r="D2160" t="str">
        <f>VLOOKUP($C2160,'Look-Ups'!$C$2:$G$32,D$1-2,0)</f>
        <v>Function_01</v>
      </c>
      <c r="E2160" t="str">
        <f>VLOOKUP($C2160,'Look-Ups'!$C$2:$G$32,E$1-2,0)</f>
        <v>Function_Simpl_01</v>
      </c>
      <c r="F2160" t="str">
        <f>VLOOKUP($C2160,'Look-Ups'!$C$2:$G$32,F$1-2,0)</f>
        <v>Segment_01</v>
      </c>
      <c r="G2160" t="str">
        <f>VLOOKUP($C2160,'Look-Ups'!$C$2:$G$32,G$1-2,0)</f>
        <v>Proc_Type_01</v>
      </c>
      <c r="H2160" t="s">
        <v>179</v>
      </c>
      <c r="I2160">
        <f t="shared" si="71"/>
        <v>2025</v>
      </c>
      <c r="J2160" t="s">
        <v>23</v>
      </c>
      <c r="K2160" s="78">
        <v>0</v>
      </c>
      <c r="M2160" s="103">
        <v>0</v>
      </c>
    </row>
    <row r="2161" spans="1:13" ht="12.5" customHeight="1" x14ac:dyDescent="0.25">
      <c r="A2161" t="str">
        <f t="shared" si="70"/>
        <v>Function_01Application_022025</v>
      </c>
      <c r="B2161">
        <v>2158</v>
      </c>
      <c r="C2161" t="s">
        <v>355</v>
      </c>
      <c r="D2161" t="str">
        <f>VLOOKUP($C2161,'Look-Ups'!$C$2:$G$32,D$1-2,0)</f>
        <v>Function_01</v>
      </c>
      <c r="E2161" t="str">
        <f>VLOOKUP($C2161,'Look-Ups'!$C$2:$G$32,E$1-2,0)</f>
        <v>Function_Simpl_01</v>
      </c>
      <c r="F2161" t="str">
        <f>VLOOKUP($C2161,'Look-Ups'!$C$2:$G$32,F$1-2,0)</f>
        <v>Segment_01</v>
      </c>
      <c r="G2161" t="str">
        <f>VLOOKUP($C2161,'Look-Ups'!$C$2:$G$32,G$1-2,0)</f>
        <v>Proc_Type_01</v>
      </c>
      <c r="H2161" t="s">
        <v>167</v>
      </c>
      <c r="I2161">
        <f t="shared" si="71"/>
        <v>2025</v>
      </c>
      <c r="J2161" t="s">
        <v>23</v>
      </c>
      <c r="K2161" s="78">
        <v>0</v>
      </c>
      <c r="M2161" s="103">
        <v>0</v>
      </c>
    </row>
    <row r="2162" spans="1:13" ht="12.5" customHeight="1" x14ac:dyDescent="0.25">
      <c r="A2162" t="str">
        <f t="shared" si="70"/>
        <v>Function_01Application_022025</v>
      </c>
      <c r="B2162">
        <v>2159</v>
      </c>
      <c r="C2162" t="s">
        <v>355</v>
      </c>
      <c r="D2162" t="str">
        <f>VLOOKUP($C2162,'Look-Ups'!$C$2:$G$32,D$1-2,0)</f>
        <v>Function_01</v>
      </c>
      <c r="E2162" t="str">
        <f>VLOOKUP($C2162,'Look-Ups'!$C$2:$G$32,E$1-2,0)</f>
        <v>Function_Simpl_01</v>
      </c>
      <c r="F2162" t="str">
        <f>VLOOKUP($C2162,'Look-Ups'!$C$2:$G$32,F$1-2,0)</f>
        <v>Segment_01</v>
      </c>
      <c r="G2162" t="str">
        <f>VLOOKUP($C2162,'Look-Ups'!$C$2:$G$32,G$1-2,0)</f>
        <v>Proc_Type_01</v>
      </c>
      <c r="H2162" t="s">
        <v>235</v>
      </c>
      <c r="I2162">
        <f t="shared" si="71"/>
        <v>2025</v>
      </c>
      <c r="J2162" t="s">
        <v>23</v>
      </c>
      <c r="K2162" s="78">
        <v>0</v>
      </c>
      <c r="M2162" s="103">
        <v>0</v>
      </c>
    </row>
    <row r="2163" spans="1:13" ht="12.5" customHeight="1" x14ac:dyDescent="0.25">
      <c r="A2163" t="str">
        <f t="shared" si="70"/>
        <v>Function_01Application_022025</v>
      </c>
      <c r="B2163">
        <v>2160</v>
      </c>
      <c r="C2163" t="s">
        <v>355</v>
      </c>
      <c r="D2163" t="str">
        <f>VLOOKUP($C2163,'Look-Ups'!$C$2:$G$32,D$1-2,0)</f>
        <v>Function_01</v>
      </c>
      <c r="E2163" t="str">
        <f>VLOOKUP($C2163,'Look-Ups'!$C$2:$G$32,E$1-2,0)</f>
        <v>Function_Simpl_01</v>
      </c>
      <c r="F2163" t="str">
        <f>VLOOKUP($C2163,'Look-Ups'!$C$2:$G$32,F$1-2,0)</f>
        <v>Segment_01</v>
      </c>
      <c r="G2163" t="str">
        <f>VLOOKUP($C2163,'Look-Ups'!$C$2:$G$32,G$1-2,0)</f>
        <v>Proc_Type_01</v>
      </c>
      <c r="H2163" t="s">
        <v>191</v>
      </c>
      <c r="I2163">
        <f t="shared" si="71"/>
        <v>2025</v>
      </c>
      <c r="J2163" t="s">
        <v>23</v>
      </c>
      <c r="K2163" s="78">
        <v>0</v>
      </c>
      <c r="M2163" s="103">
        <v>0</v>
      </c>
    </row>
    <row r="2164" spans="1:13" ht="12.5" customHeight="1" x14ac:dyDescent="0.25">
      <c r="A2164" t="str">
        <f t="shared" si="70"/>
        <v>Function_01Application_022025</v>
      </c>
      <c r="B2164">
        <v>2161</v>
      </c>
      <c r="C2164" t="s">
        <v>355</v>
      </c>
      <c r="D2164" t="str">
        <f>VLOOKUP($C2164,'Look-Ups'!$C$2:$G$32,D$1-2,0)</f>
        <v>Function_01</v>
      </c>
      <c r="E2164" t="str">
        <f>VLOOKUP($C2164,'Look-Ups'!$C$2:$G$32,E$1-2,0)</f>
        <v>Function_Simpl_01</v>
      </c>
      <c r="F2164" t="str">
        <f>VLOOKUP($C2164,'Look-Ups'!$C$2:$G$32,F$1-2,0)</f>
        <v>Segment_01</v>
      </c>
      <c r="G2164" t="str">
        <f>VLOOKUP($C2164,'Look-Ups'!$C$2:$G$32,G$1-2,0)</f>
        <v>Proc_Type_01</v>
      </c>
      <c r="H2164" t="s">
        <v>174</v>
      </c>
      <c r="I2164">
        <f t="shared" si="71"/>
        <v>2025</v>
      </c>
      <c r="J2164" t="s">
        <v>23</v>
      </c>
      <c r="K2164" s="78">
        <v>0</v>
      </c>
      <c r="M2164" s="103">
        <v>0</v>
      </c>
    </row>
    <row r="2165" spans="1:13" ht="12.5" customHeight="1" x14ac:dyDescent="0.25">
      <c r="A2165" t="str">
        <f t="shared" si="70"/>
        <v>Function_01Application_022025</v>
      </c>
      <c r="B2165">
        <v>2162</v>
      </c>
      <c r="C2165" t="s">
        <v>355</v>
      </c>
      <c r="D2165" t="str">
        <f>VLOOKUP($C2165,'Look-Ups'!$C$2:$G$32,D$1-2,0)</f>
        <v>Function_01</v>
      </c>
      <c r="E2165" t="str">
        <f>VLOOKUP($C2165,'Look-Ups'!$C$2:$G$32,E$1-2,0)</f>
        <v>Function_Simpl_01</v>
      </c>
      <c r="F2165" t="str">
        <f>VLOOKUP($C2165,'Look-Ups'!$C$2:$G$32,F$1-2,0)</f>
        <v>Segment_01</v>
      </c>
      <c r="G2165" t="str">
        <f>VLOOKUP($C2165,'Look-Ups'!$C$2:$G$32,G$1-2,0)</f>
        <v>Proc_Type_01</v>
      </c>
      <c r="H2165" t="s">
        <v>218</v>
      </c>
      <c r="I2165">
        <f t="shared" si="71"/>
        <v>2025</v>
      </c>
      <c r="J2165" t="s">
        <v>23</v>
      </c>
      <c r="K2165" s="78">
        <v>0</v>
      </c>
      <c r="M2165" s="103">
        <v>0</v>
      </c>
    </row>
    <row r="2166" spans="1:13" ht="12.5" customHeight="1" x14ac:dyDescent="0.25">
      <c r="A2166" t="str">
        <f t="shared" si="70"/>
        <v>Function_01Application_022025</v>
      </c>
      <c r="B2166">
        <v>2163</v>
      </c>
      <c r="C2166" t="s">
        <v>355</v>
      </c>
      <c r="D2166" t="str">
        <f>VLOOKUP($C2166,'Look-Ups'!$C$2:$G$32,D$1-2,0)</f>
        <v>Function_01</v>
      </c>
      <c r="E2166" t="str">
        <f>VLOOKUP($C2166,'Look-Ups'!$C$2:$G$32,E$1-2,0)</f>
        <v>Function_Simpl_01</v>
      </c>
      <c r="F2166" t="str">
        <f>VLOOKUP($C2166,'Look-Ups'!$C$2:$G$32,F$1-2,0)</f>
        <v>Segment_01</v>
      </c>
      <c r="G2166" t="str">
        <f>VLOOKUP($C2166,'Look-Ups'!$C$2:$G$32,G$1-2,0)</f>
        <v>Proc_Type_01</v>
      </c>
      <c r="H2166" t="s">
        <v>181</v>
      </c>
      <c r="I2166">
        <f t="shared" si="71"/>
        <v>2025</v>
      </c>
      <c r="J2166" t="s">
        <v>23</v>
      </c>
      <c r="K2166" s="78">
        <v>0</v>
      </c>
      <c r="M2166" s="103">
        <v>0</v>
      </c>
    </row>
    <row r="2167" spans="1:13" ht="12.5" customHeight="1" x14ac:dyDescent="0.25">
      <c r="A2167" t="str">
        <f t="shared" si="70"/>
        <v>Function_01Application_022025</v>
      </c>
      <c r="B2167">
        <v>2164</v>
      </c>
      <c r="C2167" t="s">
        <v>355</v>
      </c>
      <c r="D2167" t="str">
        <f>VLOOKUP($C2167,'Look-Ups'!$C$2:$G$32,D$1-2,0)</f>
        <v>Function_01</v>
      </c>
      <c r="E2167" t="str">
        <f>VLOOKUP($C2167,'Look-Ups'!$C$2:$G$32,E$1-2,0)</f>
        <v>Function_Simpl_01</v>
      </c>
      <c r="F2167" t="str">
        <f>VLOOKUP($C2167,'Look-Ups'!$C$2:$G$32,F$1-2,0)</f>
        <v>Segment_01</v>
      </c>
      <c r="G2167" t="str">
        <f>VLOOKUP($C2167,'Look-Ups'!$C$2:$G$32,G$1-2,0)</f>
        <v>Proc_Type_01</v>
      </c>
      <c r="H2167" t="s">
        <v>177</v>
      </c>
      <c r="I2167">
        <f t="shared" si="71"/>
        <v>2025</v>
      </c>
      <c r="J2167" t="s">
        <v>23</v>
      </c>
      <c r="K2167" s="78">
        <v>0</v>
      </c>
      <c r="M2167" s="103">
        <v>0</v>
      </c>
    </row>
    <row r="2168" spans="1:13" ht="12.5" customHeight="1" x14ac:dyDescent="0.25">
      <c r="A2168" t="str">
        <f t="shared" si="70"/>
        <v>Function_01Application_022025</v>
      </c>
      <c r="B2168">
        <v>2165</v>
      </c>
      <c r="C2168" t="s">
        <v>355</v>
      </c>
      <c r="D2168" t="str">
        <f>VLOOKUP($C2168,'Look-Ups'!$C$2:$G$32,D$1-2,0)</f>
        <v>Function_01</v>
      </c>
      <c r="E2168" t="str">
        <f>VLOOKUP($C2168,'Look-Ups'!$C$2:$G$32,E$1-2,0)</f>
        <v>Function_Simpl_01</v>
      </c>
      <c r="F2168" t="str">
        <f>VLOOKUP($C2168,'Look-Ups'!$C$2:$G$32,F$1-2,0)</f>
        <v>Segment_01</v>
      </c>
      <c r="G2168" t="str">
        <f>VLOOKUP($C2168,'Look-Ups'!$C$2:$G$32,G$1-2,0)</f>
        <v>Proc_Type_01</v>
      </c>
      <c r="H2168" t="s">
        <v>204</v>
      </c>
      <c r="I2168">
        <f t="shared" si="71"/>
        <v>2025</v>
      </c>
      <c r="J2168" t="s">
        <v>23</v>
      </c>
      <c r="K2168" s="78">
        <v>0</v>
      </c>
      <c r="M2168" s="103">
        <v>0</v>
      </c>
    </row>
    <row r="2169" spans="1:13" ht="12.5" customHeight="1" x14ac:dyDescent="0.25">
      <c r="A2169" t="str">
        <f t="shared" si="70"/>
        <v>Function_01Application_022025</v>
      </c>
      <c r="B2169">
        <v>2166</v>
      </c>
      <c r="C2169" t="s">
        <v>355</v>
      </c>
      <c r="D2169" t="str">
        <f>VLOOKUP($C2169,'Look-Ups'!$C$2:$G$32,D$1-2,0)</f>
        <v>Function_01</v>
      </c>
      <c r="E2169" t="str">
        <f>VLOOKUP($C2169,'Look-Ups'!$C$2:$G$32,E$1-2,0)</f>
        <v>Function_Simpl_01</v>
      </c>
      <c r="F2169" t="str">
        <f>VLOOKUP($C2169,'Look-Ups'!$C$2:$G$32,F$1-2,0)</f>
        <v>Segment_01</v>
      </c>
      <c r="G2169" t="str">
        <f>VLOOKUP($C2169,'Look-Ups'!$C$2:$G$32,G$1-2,0)</f>
        <v>Proc_Type_01</v>
      </c>
      <c r="H2169" t="s">
        <v>244</v>
      </c>
      <c r="I2169">
        <f t="shared" si="71"/>
        <v>2025</v>
      </c>
      <c r="J2169" t="s">
        <v>23</v>
      </c>
      <c r="K2169" s="78" t="s">
        <v>107</v>
      </c>
      <c r="M2169" s="103">
        <v>1</v>
      </c>
    </row>
    <row r="2170" spans="1:13" ht="12.5" customHeight="1" x14ac:dyDescent="0.25">
      <c r="A2170" t="str">
        <f t="shared" si="70"/>
        <v>Function_01Application_032025</v>
      </c>
      <c r="B2170">
        <v>2167</v>
      </c>
      <c r="C2170" t="s">
        <v>356</v>
      </c>
      <c r="D2170" t="str">
        <f>VLOOKUP($C2170,'Look-Ups'!$C$2:$G$32,D$1-2,0)</f>
        <v>Function_01</v>
      </c>
      <c r="E2170" t="str">
        <f>VLOOKUP($C2170,'Look-Ups'!$C$2:$G$32,E$1-2,0)</f>
        <v>Function_Simpl_01</v>
      </c>
      <c r="F2170" t="str">
        <f>VLOOKUP($C2170,'Look-Ups'!$C$2:$G$32,F$1-2,0)</f>
        <v>Segment_01</v>
      </c>
      <c r="G2170" t="str">
        <f>VLOOKUP($C2170,'Look-Ups'!$C$2:$G$32,G$1-2,0)</f>
        <v>Proc_Type_01</v>
      </c>
      <c r="H2170" t="s">
        <v>195</v>
      </c>
      <c r="I2170">
        <f t="shared" si="71"/>
        <v>2025</v>
      </c>
      <c r="J2170" t="s">
        <v>23</v>
      </c>
      <c r="K2170" s="78">
        <v>0</v>
      </c>
      <c r="M2170" s="103">
        <v>0</v>
      </c>
    </row>
    <row r="2171" spans="1:13" ht="12.5" customHeight="1" x14ac:dyDescent="0.25">
      <c r="A2171" t="str">
        <f t="shared" si="70"/>
        <v>Function_01Application_032025</v>
      </c>
      <c r="B2171">
        <v>2168</v>
      </c>
      <c r="C2171" t="s">
        <v>356</v>
      </c>
      <c r="D2171" t="str">
        <f>VLOOKUP($C2171,'Look-Ups'!$C$2:$G$32,D$1-2,0)</f>
        <v>Function_01</v>
      </c>
      <c r="E2171" t="str">
        <f>VLOOKUP($C2171,'Look-Ups'!$C$2:$G$32,E$1-2,0)</f>
        <v>Function_Simpl_01</v>
      </c>
      <c r="F2171" t="str">
        <f>VLOOKUP($C2171,'Look-Ups'!$C$2:$G$32,F$1-2,0)</f>
        <v>Segment_01</v>
      </c>
      <c r="G2171" t="str">
        <f>VLOOKUP($C2171,'Look-Ups'!$C$2:$G$32,G$1-2,0)</f>
        <v>Proc_Type_01</v>
      </c>
      <c r="H2171" t="s">
        <v>161</v>
      </c>
      <c r="I2171">
        <f t="shared" si="71"/>
        <v>2025</v>
      </c>
      <c r="J2171" t="s">
        <v>23</v>
      </c>
      <c r="K2171" s="78">
        <v>0</v>
      </c>
      <c r="M2171" s="103">
        <v>0</v>
      </c>
    </row>
    <row r="2172" spans="1:13" ht="12.5" customHeight="1" x14ac:dyDescent="0.25">
      <c r="A2172" t="str">
        <f t="shared" si="70"/>
        <v>Function_01Application_032025</v>
      </c>
      <c r="B2172">
        <v>2169</v>
      </c>
      <c r="C2172" t="s">
        <v>356</v>
      </c>
      <c r="D2172" t="str">
        <f>VLOOKUP($C2172,'Look-Ups'!$C$2:$G$32,D$1-2,0)</f>
        <v>Function_01</v>
      </c>
      <c r="E2172" t="str">
        <f>VLOOKUP($C2172,'Look-Ups'!$C$2:$G$32,E$1-2,0)</f>
        <v>Function_Simpl_01</v>
      </c>
      <c r="F2172" t="str">
        <f>VLOOKUP($C2172,'Look-Ups'!$C$2:$G$32,F$1-2,0)</f>
        <v>Segment_01</v>
      </c>
      <c r="G2172" t="str">
        <f>VLOOKUP($C2172,'Look-Ups'!$C$2:$G$32,G$1-2,0)</f>
        <v>Proc_Type_01</v>
      </c>
      <c r="H2172" t="s">
        <v>190</v>
      </c>
      <c r="I2172">
        <f t="shared" si="71"/>
        <v>2025</v>
      </c>
      <c r="J2172" t="s">
        <v>23</v>
      </c>
      <c r="K2172" s="78">
        <v>0</v>
      </c>
      <c r="M2172" s="103">
        <v>0</v>
      </c>
    </row>
    <row r="2173" spans="1:13" ht="12.5" customHeight="1" x14ac:dyDescent="0.25">
      <c r="A2173" t="str">
        <f t="shared" si="70"/>
        <v>Function_01Application_032025</v>
      </c>
      <c r="B2173">
        <v>2170</v>
      </c>
      <c r="C2173" t="s">
        <v>356</v>
      </c>
      <c r="D2173" t="str">
        <f>VLOOKUP($C2173,'Look-Ups'!$C$2:$G$32,D$1-2,0)</f>
        <v>Function_01</v>
      </c>
      <c r="E2173" t="str">
        <f>VLOOKUP($C2173,'Look-Ups'!$C$2:$G$32,E$1-2,0)</f>
        <v>Function_Simpl_01</v>
      </c>
      <c r="F2173" t="str">
        <f>VLOOKUP($C2173,'Look-Ups'!$C$2:$G$32,F$1-2,0)</f>
        <v>Segment_01</v>
      </c>
      <c r="G2173" t="str">
        <f>VLOOKUP($C2173,'Look-Ups'!$C$2:$G$32,G$1-2,0)</f>
        <v>Proc_Type_01</v>
      </c>
      <c r="H2173" t="s">
        <v>206</v>
      </c>
      <c r="I2173">
        <f t="shared" si="71"/>
        <v>2025</v>
      </c>
      <c r="J2173" t="s">
        <v>23</v>
      </c>
      <c r="K2173" s="78">
        <v>0</v>
      </c>
      <c r="M2173" s="103">
        <v>0</v>
      </c>
    </row>
    <row r="2174" spans="1:13" ht="12.5" customHeight="1" x14ac:dyDescent="0.25">
      <c r="A2174" t="str">
        <f t="shared" si="70"/>
        <v>Function_01Application_032025</v>
      </c>
      <c r="B2174">
        <v>2171</v>
      </c>
      <c r="C2174" t="s">
        <v>356</v>
      </c>
      <c r="D2174" t="str">
        <f>VLOOKUP($C2174,'Look-Ups'!$C$2:$G$32,D$1-2,0)</f>
        <v>Function_01</v>
      </c>
      <c r="E2174" t="str">
        <f>VLOOKUP($C2174,'Look-Ups'!$C$2:$G$32,E$1-2,0)</f>
        <v>Function_Simpl_01</v>
      </c>
      <c r="F2174" t="str">
        <f>VLOOKUP($C2174,'Look-Ups'!$C$2:$G$32,F$1-2,0)</f>
        <v>Segment_01</v>
      </c>
      <c r="G2174" t="str">
        <f>VLOOKUP($C2174,'Look-Ups'!$C$2:$G$32,G$1-2,0)</f>
        <v>Proc_Type_01</v>
      </c>
      <c r="H2174" t="s">
        <v>164</v>
      </c>
      <c r="I2174">
        <f t="shared" si="71"/>
        <v>2025</v>
      </c>
      <c r="J2174" t="s">
        <v>23</v>
      </c>
      <c r="K2174" s="78">
        <v>0</v>
      </c>
      <c r="M2174" s="103">
        <v>0</v>
      </c>
    </row>
    <row r="2175" spans="1:13" ht="12.5" customHeight="1" x14ac:dyDescent="0.25">
      <c r="A2175" t="str">
        <f t="shared" si="70"/>
        <v>Function_01Application_032025</v>
      </c>
      <c r="B2175">
        <v>2172</v>
      </c>
      <c r="C2175" t="s">
        <v>356</v>
      </c>
      <c r="D2175" t="str">
        <f>VLOOKUP($C2175,'Look-Ups'!$C$2:$G$32,D$1-2,0)</f>
        <v>Function_01</v>
      </c>
      <c r="E2175" t="str">
        <f>VLOOKUP($C2175,'Look-Ups'!$C$2:$G$32,E$1-2,0)</f>
        <v>Function_Simpl_01</v>
      </c>
      <c r="F2175" t="str">
        <f>VLOOKUP($C2175,'Look-Ups'!$C$2:$G$32,F$1-2,0)</f>
        <v>Segment_01</v>
      </c>
      <c r="G2175" t="str">
        <f>VLOOKUP($C2175,'Look-Ups'!$C$2:$G$32,G$1-2,0)</f>
        <v>Proc_Type_01</v>
      </c>
      <c r="H2175" t="s">
        <v>160</v>
      </c>
      <c r="I2175">
        <f t="shared" si="71"/>
        <v>2025</v>
      </c>
      <c r="J2175" t="s">
        <v>23</v>
      </c>
      <c r="K2175" s="78">
        <v>0</v>
      </c>
      <c r="M2175" s="103">
        <v>0</v>
      </c>
    </row>
    <row r="2176" spans="1:13" ht="12.5" customHeight="1" x14ac:dyDescent="0.25">
      <c r="A2176" t="str">
        <f t="shared" si="70"/>
        <v>Function_01Application_032025</v>
      </c>
      <c r="B2176">
        <v>2173</v>
      </c>
      <c r="C2176" t="s">
        <v>356</v>
      </c>
      <c r="D2176" t="str">
        <f>VLOOKUP($C2176,'Look-Ups'!$C$2:$G$32,D$1-2,0)</f>
        <v>Function_01</v>
      </c>
      <c r="E2176" t="str">
        <f>VLOOKUP($C2176,'Look-Ups'!$C$2:$G$32,E$1-2,0)</f>
        <v>Function_Simpl_01</v>
      </c>
      <c r="F2176" t="str">
        <f>VLOOKUP($C2176,'Look-Ups'!$C$2:$G$32,F$1-2,0)</f>
        <v>Segment_01</v>
      </c>
      <c r="G2176" t="str">
        <f>VLOOKUP($C2176,'Look-Ups'!$C$2:$G$32,G$1-2,0)</f>
        <v>Proc_Type_01</v>
      </c>
      <c r="H2176" t="s">
        <v>182</v>
      </c>
      <c r="I2176">
        <f t="shared" si="71"/>
        <v>2025</v>
      </c>
      <c r="J2176" t="s">
        <v>23</v>
      </c>
      <c r="K2176" s="78">
        <v>0</v>
      </c>
      <c r="M2176" s="103">
        <v>0</v>
      </c>
    </row>
    <row r="2177" spans="1:13" ht="12.5" customHeight="1" x14ac:dyDescent="0.25">
      <c r="A2177" t="str">
        <f t="shared" si="70"/>
        <v>Function_01Application_032025</v>
      </c>
      <c r="B2177">
        <v>2174</v>
      </c>
      <c r="C2177" t="s">
        <v>356</v>
      </c>
      <c r="D2177" t="str">
        <f>VLOOKUP($C2177,'Look-Ups'!$C$2:$G$32,D$1-2,0)</f>
        <v>Function_01</v>
      </c>
      <c r="E2177" t="str">
        <f>VLOOKUP($C2177,'Look-Ups'!$C$2:$G$32,E$1-2,0)</f>
        <v>Function_Simpl_01</v>
      </c>
      <c r="F2177" t="str">
        <f>VLOOKUP($C2177,'Look-Ups'!$C$2:$G$32,F$1-2,0)</f>
        <v>Segment_01</v>
      </c>
      <c r="G2177" t="str">
        <f>VLOOKUP($C2177,'Look-Ups'!$C$2:$G$32,G$1-2,0)</f>
        <v>Proc_Type_01</v>
      </c>
      <c r="H2177" t="s">
        <v>212</v>
      </c>
      <c r="I2177">
        <f t="shared" si="71"/>
        <v>2025</v>
      </c>
      <c r="J2177" t="s">
        <v>23</v>
      </c>
      <c r="K2177" s="78">
        <v>0</v>
      </c>
      <c r="M2177" s="103">
        <v>0</v>
      </c>
    </row>
    <row r="2178" spans="1:13" ht="12.5" customHeight="1" x14ac:dyDescent="0.25">
      <c r="A2178" t="str">
        <f t="shared" si="70"/>
        <v>Function_01Application_032025</v>
      </c>
      <c r="B2178">
        <v>2175</v>
      </c>
      <c r="C2178" t="s">
        <v>356</v>
      </c>
      <c r="D2178" t="str">
        <f>VLOOKUP($C2178,'Look-Ups'!$C$2:$G$32,D$1-2,0)</f>
        <v>Function_01</v>
      </c>
      <c r="E2178" t="str">
        <f>VLOOKUP($C2178,'Look-Ups'!$C$2:$G$32,E$1-2,0)</f>
        <v>Function_Simpl_01</v>
      </c>
      <c r="F2178" t="str">
        <f>VLOOKUP($C2178,'Look-Ups'!$C$2:$G$32,F$1-2,0)</f>
        <v>Segment_01</v>
      </c>
      <c r="G2178" t="str">
        <f>VLOOKUP($C2178,'Look-Ups'!$C$2:$G$32,G$1-2,0)</f>
        <v>Proc_Type_01</v>
      </c>
      <c r="H2178" t="s">
        <v>179</v>
      </c>
      <c r="I2178">
        <f t="shared" si="71"/>
        <v>2025</v>
      </c>
      <c r="J2178" t="s">
        <v>23</v>
      </c>
      <c r="K2178" s="78">
        <v>0</v>
      </c>
      <c r="M2178" s="103">
        <v>0</v>
      </c>
    </row>
    <row r="2179" spans="1:13" ht="12.5" customHeight="1" x14ac:dyDescent="0.25">
      <c r="A2179" t="str">
        <f t="shared" si="70"/>
        <v>Function_01Application_032025</v>
      </c>
      <c r="B2179">
        <v>2176</v>
      </c>
      <c r="C2179" t="s">
        <v>356</v>
      </c>
      <c r="D2179" t="str">
        <f>VLOOKUP($C2179,'Look-Ups'!$C$2:$G$32,D$1-2,0)</f>
        <v>Function_01</v>
      </c>
      <c r="E2179" t="str">
        <f>VLOOKUP($C2179,'Look-Ups'!$C$2:$G$32,E$1-2,0)</f>
        <v>Function_Simpl_01</v>
      </c>
      <c r="F2179" t="str">
        <f>VLOOKUP($C2179,'Look-Ups'!$C$2:$G$32,F$1-2,0)</f>
        <v>Segment_01</v>
      </c>
      <c r="G2179" t="str">
        <f>VLOOKUP($C2179,'Look-Ups'!$C$2:$G$32,G$1-2,0)</f>
        <v>Proc_Type_01</v>
      </c>
      <c r="H2179" t="s">
        <v>167</v>
      </c>
      <c r="I2179">
        <f t="shared" si="71"/>
        <v>2025</v>
      </c>
      <c r="J2179" t="s">
        <v>23</v>
      </c>
      <c r="K2179" s="78">
        <v>0</v>
      </c>
      <c r="M2179" s="103">
        <v>0</v>
      </c>
    </row>
    <row r="2180" spans="1:13" ht="12.5" customHeight="1" x14ac:dyDescent="0.25">
      <c r="A2180" t="str">
        <f t="shared" si="70"/>
        <v>Function_01Application_032025</v>
      </c>
      <c r="B2180">
        <v>2177</v>
      </c>
      <c r="C2180" t="s">
        <v>356</v>
      </c>
      <c r="D2180" t="str">
        <f>VLOOKUP($C2180,'Look-Ups'!$C$2:$G$32,D$1-2,0)</f>
        <v>Function_01</v>
      </c>
      <c r="E2180" t="str">
        <f>VLOOKUP($C2180,'Look-Ups'!$C$2:$G$32,E$1-2,0)</f>
        <v>Function_Simpl_01</v>
      </c>
      <c r="F2180" t="str">
        <f>VLOOKUP($C2180,'Look-Ups'!$C$2:$G$32,F$1-2,0)</f>
        <v>Segment_01</v>
      </c>
      <c r="G2180" t="str">
        <f>VLOOKUP($C2180,'Look-Ups'!$C$2:$G$32,G$1-2,0)</f>
        <v>Proc_Type_01</v>
      </c>
      <c r="H2180" t="s">
        <v>235</v>
      </c>
      <c r="I2180">
        <f t="shared" si="71"/>
        <v>2025</v>
      </c>
      <c r="J2180" t="s">
        <v>23</v>
      </c>
      <c r="K2180" s="78">
        <v>0</v>
      </c>
      <c r="M2180" s="103">
        <v>0</v>
      </c>
    </row>
    <row r="2181" spans="1:13" ht="12.5" customHeight="1" x14ac:dyDescent="0.25">
      <c r="A2181" t="str">
        <f t="shared" ref="A2181:A2244" si="72">D2181&amp;C2181&amp;I2181</f>
        <v>Function_01Application_032025</v>
      </c>
      <c r="B2181">
        <v>2178</v>
      </c>
      <c r="C2181" t="s">
        <v>356</v>
      </c>
      <c r="D2181" t="str">
        <f>VLOOKUP($C2181,'Look-Ups'!$C$2:$G$32,D$1-2,0)</f>
        <v>Function_01</v>
      </c>
      <c r="E2181" t="str">
        <f>VLOOKUP($C2181,'Look-Ups'!$C$2:$G$32,E$1-2,0)</f>
        <v>Function_Simpl_01</v>
      </c>
      <c r="F2181" t="str">
        <f>VLOOKUP($C2181,'Look-Ups'!$C$2:$G$32,F$1-2,0)</f>
        <v>Segment_01</v>
      </c>
      <c r="G2181" t="str">
        <f>VLOOKUP($C2181,'Look-Ups'!$C$2:$G$32,G$1-2,0)</f>
        <v>Proc_Type_01</v>
      </c>
      <c r="H2181" t="s">
        <v>191</v>
      </c>
      <c r="I2181">
        <f t="shared" si="71"/>
        <v>2025</v>
      </c>
      <c r="J2181" t="s">
        <v>23</v>
      </c>
      <c r="K2181" s="78">
        <v>0</v>
      </c>
      <c r="M2181" s="103">
        <v>0</v>
      </c>
    </row>
    <row r="2182" spans="1:13" ht="12.5" customHeight="1" x14ac:dyDescent="0.25">
      <c r="A2182" t="str">
        <f t="shared" si="72"/>
        <v>Function_01Application_032025</v>
      </c>
      <c r="B2182">
        <v>2179</v>
      </c>
      <c r="C2182" t="s">
        <v>356</v>
      </c>
      <c r="D2182" t="str">
        <f>VLOOKUP($C2182,'Look-Ups'!$C$2:$G$32,D$1-2,0)</f>
        <v>Function_01</v>
      </c>
      <c r="E2182" t="str">
        <f>VLOOKUP($C2182,'Look-Ups'!$C$2:$G$32,E$1-2,0)</f>
        <v>Function_Simpl_01</v>
      </c>
      <c r="F2182" t="str">
        <f>VLOOKUP($C2182,'Look-Ups'!$C$2:$G$32,F$1-2,0)</f>
        <v>Segment_01</v>
      </c>
      <c r="G2182" t="str">
        <f>VLOOKUP($C2182,'Look-Ups'!$C$2:$G$32,G$1-2,0)</f>
        <v>Proc_Type_01</v>
      </c>
      <c r="H2182" t="s">
        <v>174</v>
      </c>
      <c r="I2182">
        <f t="shared" si="71"/>
        <v>2025</v>
      </c>
      <c r="J2182" t="s">
        <v>23</v>
      </c>
      <c r="K2182" s="78">
        <v>0</v>
      </c>
      <c r="M2182" s="103">
        <v>0</v>
      </c>
    </row>
    <row r="2183" spans="1:13" ht="12.5" customHeight="1" x14ac:dyDescent="0.25">
      <c r="A2183" t="str">
        <f t="shared" si="72"/>
        <v>Function_01Application_032025</v>
      </c>
      <c r="B2183">
        <v>2180</v>
      </c>
      <c r="C2183" t="s">
        <v>356</v>
      </c>
      <c r="D2183" t="str">
        <f>VLOOKUP($C2183,'Look-Ups'!$C$2:$G$32,D$1-2,0)</f>
        <v>Function_01</v>
      </c>
      <c r="E2183" t="str">
        <f>VLOOKUP($C2183,'Look-Ups'!$C$2:$G$32,E$1-2,0)</f>
        <v>Function_Simpl_01</v>
      </c>
      <c r="F2183" t="str">
        <f>VLOOKUP($C2183,'Look-Ups'!$C$2:$G$32,F$1-2,0)</f>
        <v>Segment_01</v>
      </c>
      <c r="G2183" t="str">
        <f>VLOOKUP($C2183,'Look-Ups'!$C$2:$G$32,G$1-2,0)</f>
        <v>Proc_Type_01</v>
      </c>
      <c r="H2183" t="s">
        <v>218</v>
      </c>
      <c r="I2183">
        <f t="shared" si="71"/>
        <v>2025</v>
      </c>
      <c r="J2183" t="s">
        <v>23</v>
      </c>
      <c r="K2183" s="78">
        <v>0</v>
      </c>
      <c r="M2183" s="103">
        <v>0</v>
      </c>
    </row>
    <row r="2184" spans="1:13" ht="12.5" customHeight="1" x14ac:dyDescent="0.25">
      <c r="A2184" t="str">
        <f t="shared" si="72"/>
        <v>Function_01Application_032025</v>
      </c>
      <c r="B2184">
        <v>2181</v>
      </c>
      <c r="C2184" t="s">
        <v>356</v>
      </c>
      <c r="D2184" t="str">
        <f>VLOOKUP($C2184,'Look-Ups'!$C$2:$G$32,D$1-2,0)</f>
        <v>Function_01</v>
      </c>
      <c r="E2184" t="str">
        <f>VLOOKUP($C2184,'Look-Ups'!$C$2:$G$32,E$1-2,0)</f>
        <v>Function_Simpl_01</v>
      </c>
      <c r="F2184" t="str">
        <f>VLOOKUP($C2184,'Look-Ups'!$C$2:$G$32,F$1-2,0)</f>
        <v>Segment_01</v>
      </c>
      <c r="G2184" t="str">
        <f>VLOOKUP($C2184,'Look-Ups'!$C$2:$G$32,G$1-2,0)</f>
        <v>Proc_Type_01</v>
      </c>
      <c r="H2184" t="s">
        <v>181</v>
      </c>
      <c r="I2184">
        <f t="shared" si="71"/>
        <v>2025</v>
      </c>
      <c r="J2184" t="s">
        <v>23</v>
      </c>
      <c r="K2184" s="78">
        <v>0</v>
      </c>
      <c r="M2184" s="103">
        <v>0</v>
      </c>
    </row>
    <row r="2185" spans="1:13" ht="12.5" customHeight="1" x14ac:dyDescent="0.25">
      <c r="A2185" t="str">
        <f t="shared" si="72"/>
        <v>Function_01Application_032025</v>
      </c>
      <c r="B2185">
        <v>2182</v>
      </c>
      <c r="C2185" t="s">
        <v>356</v>
      </c>
      <c r="D2185" t="str">
        <f>VLOOKUP($C2185,'Look-Ups'!$C$2:$G$32,D$1-2,0)</f>
        <v>Function_01</v>
      </c>
      <c r="E2185" t="str">
        <f>VLOOKUP($C2185,'Look-Ups'!$C$2:$G$32,E$1-2,0)</f>
        <v>Function_Simpl_01</v>
      </c>
      <c r="F2185" t="str">
        <f>VLOOKUP($C2185,'Look-Ups'!$C$2:$G$32,F$1-2,0)</f>
        <v>Segment_01</v>
      </c>
      <c r="G2185" t="str">
        <f>VLOOKUP($C2185,'Look-Ups'!$C$2:$G$32,G$1-2,0)</f>
        <v>Proc_Type_01</v>
      </c>
      <c r="H2185" t="s">
        <v>177</v>
      </c>
      <c r="I2185">
        <f t="shared" si="71"/>
        <v>2025</v>
      </c>
      <c r="J2185" t="s">
        <v>23</v>
      </c>
      <c r="K2185" s="78">
        <v>0</v>
      </c>
      <c r="M2185" s="103">
        <v>0</v>
      </c>
    </row>
    <row r="2186" spans="1:13" ht="12.5" customHeight="1" x14ac:dyDescent="0.25">
      <c r="A2186" t="str">
        <f t="shared" si="72"/>
        <v>Function_01Application_032025</v>
      </c>
      <c r="B2186">
        <v>2183</v>
      </c>
      <c r="C2186" t="s">
        <v>356</v>
      </c>
      <c r="D2186" t="str">
        <f>VLOOKUP($C2186,'Look-Ups'!$C$2:$G$32,D$1-2,0)</f>
        <v>Function_01</v>
      </c>
      <c r="E2186" t="str">
        <f>VLOOKUP($C2186,'Look-Ups'!$C$2:$G$32,E$1-2,0)</f>
        <v>Function_Simpl_01</v>
      </c>
      <c r="F2186" t="str">
        <f>VLOOKUP($C2186,'Look-Ups'!$C$2:$G$32,F$1-2,0)</f>
        <v>Segment_01</v>
      </c>
      <c r="G2186" t="str">
        <f>VLOOKUP($C2186,'Look-Ups'!$C$2:$G$32,G$1-2,0)</f>
        <v>Proc_Type_01</v>
      </c>
      <c r="H2186" t="s">
        <v>204</v>
      </c>
      <c r="I2186">
        <f t="shared" si="71"/>
        <v>2025</v>
      </c>
      <c r="J2186" t="s">
        <v>23</v>
      </c>
      <c r="K2186" s="78">
        <v>0</v>
      </c>
      <c r="M2186" s="103">
        <v>0</v>
      </c>
    </row>
    <row r="2187" spans="1:13" ht="12.5" customHeight="1" x14ac:dyDescent="0.25">
      <c r="A2187" t="str">
        <f t="shared" si="72"/>
        <v>Function_01Application_032025</v>
      </c>
      <c r="B2187">
        <v>2184</v>
      </c>
      <c r="C2187" t="s">
        <v>356</v>
      </c>
      <c r="D2187" t="str">
        <f>VLOOKUP($C2187,'Look-Ups'!$C$2:$G$32,D$1-2,0)</f>
        <v>Function_01</v>
      </c>
      <c r="E2187" t="str">
        <f>VLOOKUP($C2187,'Look-Ups'!$C$2:$G$32,E$1-2,0)</f>
        <v>Function_Simpl_01</v>
      </c>
      <c r="F2187" t="str">
        <f>VLOOKUP($C2187,'Look-Ups'!$C$2:$G$32,F$1-2,0)</f>
        <v>Segment_01</v>
      </c>
      <c r="G2187" t="str">
        <f>VLOOKUP($C2187,'Look-Ups'!$C$2:$G$32,G$1-2,0)</f>
        <v>Proc_Type_01</v>
      </c>
      <c r="H2187" t="s">
        <v>244</v>
      </c>
      <c r="I2187">
        <f t="shared" si="71"/>
        <v>2025</v>
      </c>
      <c r="J2187" t="s">
        <v>23</v>
      </c>
      <c r="K2187" s="78" t="s">
        <v>107</v>
      </c>
      <c r="M2187" s="103">
        <v>1</v>
      </c>
    </row>
    <row r="2188" spans="1:13" ht="12.5" customHeight="1" x14ac:dyDescent="0.25">
      <c r="A2188" t="str">
        <f t="shared" si="72"/>
        <v>Function_02Application_052025</v>
      </c>
      <c r="B2188">
        <v>2185</v>
      </c>
      <c r="C2188" t="s">
        <v>358</v>
      </c>
      <c r="D2188" t="str">
        <f>VLOOKUP($C2188,'Look-Ups'!$C$2:$G$32,D$1-2,0)</f>
        <v>Function_02</v>
      </c>
      <c r="E2188" t="str">
        <f>VLOOKUP($C2188,'Look-Ups'!$C$2:$G$32,E$1-2,0)</f>
        <v>Function_Simpl_02</v>
      </c>
      <c r="F2188" t="str">
        <f>VLOOKUP($C2188,'Look-Ups'!$C$2:$G$32,F$1-2,0)</f>
        <v>Segment_02</v>
      </c>
      <c r="G2188" t="str">
        <f>VLOOKUP($C2188,'Look-Ups'!$C$2:$G$32,G$1-2,0)</f>
        <v>Proc_Type_03</v>
      </c>
      <c r="H2188" t="s">
        <v>215</v>
      </c>
      <c r="I2188">
        <f t="shared" si="71"/>
        <v>2025</v>
      </c>
      <c r="J2188" t="s">
        <v>23</v>
      </c>
      <c r="K2188" s="78">
        <v>0</v>
      </c>
      <c r="M2188" s="103">
        <v>0</v>
      </c>
    </row>
    <row r="2189" spans="1:13" ht="12.5" customHeight="1" x14ac:dyDescent="0.25">
      <c r="A2189" t="str">
        <f t="shared" si="72"/>
        <v>Function_02Application_052025</v>
      </c>
      <c r="B2189">
        <v>2186</v>
      </c>
      <c r="C2189" t="s">
        <v>358</v>
      </c>
      <c r="D2189" t="str">
        <f>VLOOKUP($C2189,'Look-Ups'!$C$2:$G$32,D$1-2,0)</f>
        <v>Function_02</v>
      </c>
      <c r="E2189" t="str">
        <f>VLOOKUP($C2189,'Look-Ups'!$C$2:$G$32,E$1-2,0)</f>
        <v>Function_Simpl_02</v>
      </c>
      <c r="F2189" t="str">
        <f>VLOOKUP($C2189,'Look-Ups'!$C$2:$G$32,F$1-2,0)</f>
        <v>Segment_02</v>
      </c>
      <c r="G2189" t="str">
        <f>VLOOKUP($C2189,'Look-Ups'!$C$2:$G$32,G$1-2,0)</f>
        <v>Proc_Type_03</v>
      </c>
      <c r="H2189" t="s">
        <v>190</v>
      </c>
      <c r="I2189">
        <f t="shared" si="71"/>
        <v>2025</v>
      </c>
      <c r="J2189" t="s">
        <v>23</v>
      </c>
      <c r="K2189" s="78">
        <v>0</v>
      </c>
      <c r="M2189" s="103">
        <v>0</v>
      </c>
    </row>
    <row r="2190" spans="1:13" ht="12.5" customHeight="1" x14ac:dyDescent="0.25">
      <c r="A2190" t="str">
        <f t="shared" si="72"/>
        <v>Function_02Application_052025</v>
      </c>
      <c r="B2190">
        <v>2187</v>
      </c>
      <c r="C2190" t="s">
        <v>358</v>
      </c>
      <c r="D2190" t="str">
        <f>VLOOKUP($C2190,'Look-Ups'!$C$2:$G$32,D$1-2,0)</f>
        <v>Function_02</v>
      </c>
      <c r="E2190" t="str">
        <f>VLOOKUP($C2190,'Look-Ups'!$C$2:$G$32,E$1-2,0)</f>
        <v>Function_Simpl_02</v>
      </c>
      <c r="F2190" t="str">
        <f>VLOOKUP($C2190,'Look-Ups'!$C$2:$G$32,F$1-2,0)</f>
        <v>Segment_02</v>
      </c>
      <c r="G2190" t="str">
        <f>VLOOKUP($C2190,'Look-Ups'!$C$2:$G$32,G$1-2,0)</f>
        <v>Proc_Type_03</v>
      </c>
      <c r="H2190" t="s">
        <v>182</v>
      </c>
      <c r="I2190">
        <f t="shared" si="71"/>
        <v>2025</v>
      </c>
      <c r="J2190" t="s">
        <v>23</v>
      </c>
      <c r="K2190" s="78">
        <v>0</v>
      </c>
      <c r="M2190" s="103">
        <v>0</v>
      </c>
    </row>
    <row r="2191" spans="1:13" ht="12.5" customHeight="1" x14ac:dyDescent="0.25">
      <c r="A2191" t="str">
        <f t="shared" si="72"/>
        <v>Function_02Application_052025</v>
      </c>
      <c r="B2191">
        <v>2188</v>
      </c>
      <c r="C2191" t="s">
        <v>358</v>
      </c>
      <c r="D2191" t="str">
        <f>VLOOKUP($C2191,'Look-Ups'!$C$2:$G$32,D$1-2,0)</f>
        <v>Function_02</v>
      </c>
      <c r="E2191" t="str">
        <f>VLOOKUP($C2191,'Look-Ups'!$C$2:$G$32,E$1-2,0)</f>
        <v>Function_Simpl_02</v>
      </c>
      <c r="F2191" t="str">
        <f>VLOOKUP($C2191,'Look-Ups'!$C$2:$G$32,F$1-2,0)</f>
        <v>Segment_02</v>
      </c>
      <c r="G2191" t="str">
        <f>VLOOKUP($C2191,'Look-Ups'!$C$2:$G$32,G$1-2,0)</f>
        <v>Proc_Type_03</v>
      </c>
      <c r="H2191" t="s">
        <v>196</v>
      </c>
      <c r="I2191">
        <f t="shared" si="71"/>
        <v>2025</v>
      </c>
      <c r="J2191" t="s">
        <v>23</v>
      </c>
      <c r="K2191" s="78">
        <v>0</v>
      </c>
      <c r="M2191" s="103">
        <v>0</v>
      </c>
    </row>
    <row r="2192" spans="1:13" ht="12.5" customHeight="1" x14ac:dyDescent="0.25">
      <c r="A2192" t="str">
        <f t="shared" si="72"/>
        <v>Function_02Application_052025</v>
      </c>
      <c r="B2192">
        <v>2189</v>
      </c>
      <c r="C2192" t="s">
        <v>358</v>
      </c>
      <c r="D2192" t="str">
        <f>VLOOKUP($C2192,'Look-Ups'!$C$2:$G$32,D$1-2,0)</f>
        <v>Function_02</v>
      </c>
      <c r="E2192" t="str">
        <f>VLOOKUP($C2192,'Look-Ups'!$C$2:$G$32,E$1-2,0)</f>
        <v>Function_Simpl_02</v>
      </c>
      <c r="F2192" t="str">
        <f>VLOOKUP($C2192,'Look-Ups'!$C$2:$G$32,F$1-2,0)</f>
        <v>Segment_02</v>
      </c>
      <c r="G2192" t="str">
        <f>VLOOKUP($C2192,'Look-Ups'!$C$2:$G$32,G$1-2,0)</f>
        <v>Proc_Type_03</v>
      </c>
      <c r="H2192" t="s">
        <v>199</v>
      </c>
      <c r="I2192">
        <f t="shared" si="71"/>
        <v>2025</v>
      </c>
      <c r="J2192" t="s">
        <v>23</v>
      </c>
      <c r="K2192" s="78">
        <v>0</v>
      </c>
      <c r="M2192" s="103">
        <v>0</v>
      </c>
    </row>
    <row r="2193" spans="1:13" ht="12.5" customHeight="1" x14ac:dyDescent="0.25">
      <c r="A2193" t="str">
        <f t="shared" si="72"/>
        <v>Function_02Application_052025</v>
      </c>
      <c r="B2193">
        <v>2190</v>
      </c>
      <c r="C2193" t="s">
        <v>358</v>
      </c>
      <c r="D2193" t="str">
        <f>VLOOKUP($C2193,'Look-Ups'!$C$2:$G$32,D$1-2,0)</f>
        <v>Function_02</v>
      </c>
      <c r="E2193" t="str">
        <f>VLOOKUP($C2193,'Look-Ups'!$C$2:$G$32,E$1-2,0)</f>
        <v>Function_Simpl_02</v>
      </c>
      <c r="F2193" t="str">
        <f>VLOOKUP($C2193,'Look-Ups'!$C$2:$G$32,F$1-2,0)</f>
        <v>Segment_02</v>
      </c>
      <c r="G2193" t="str">
        <f>VLOOKUP($C2193,'Look-Ups'!$C$2:$G$32,G$1-2,0)</f>
        <v>Proc_Type_03</v>
      </c>
      <c r="H2193" t="s">
        <v>183</v>
      </c>
      <c r="I2193">
        <f t="shared" si="71"/>
        <v>2025</v>
      </c>
      <c r="J2193" t="s">
        <v>23</v>
      </c>
      <c r="K2193" s="78">
        <v>0</v>
      </c>
      <c r="M2193" s="103">
        <v>0</v>
      </c>
    </row>
    <row r="2194" spans="1:13" ht="12.5" customHeight="1" x14ac:dyDescent="0.25">
      <c r="A2194" t="str">
        <f t="shared" si="72"/>
        <v>Function_02Application_052025</v>
      </c>
      <c r="B2194">
        <v>2191</v>
      </c>
      <c r="C2194" t="s">
        <v>358</v>
      </c>
      <c r="D2194" t="str">
        <f>VLOOKUP($C2194,'Look-Ups'!$C$2:$G$32,D$1-2,0)</f>
        <v>Function_02</v>
      </c>
      <c r="E2194" t="str">
        <f>VLOOKUP($C2194,'Look-Ups'!$C$2:$G$32,E$1-2,0)</f>
        <v>Function_Simpl_02</v>
      </c>
      <c r="F2194" t="str">
        <f>VLOOKUP($C2194,'Look-Ups'!$C$2:$G$32,F$1-2,0)</f>
        <v>Segment_02</v>
      </c>
      <c r="G2194" t="str">
        <f>VLOOKUP($C2194,'Look-Ups'!$C$2:$G$32,G$1-2,0)</f>
        <v>Proc_Type_03</v>
      </c>
      <c r="H2194" t="s">
        <v>161</v>
      </c>
      <c r="I2194">
        <f t="shared" si="71"/>
        <v>2025</v>
      </c>
      <c r="J2194" t="s">
        <v>23</v>
      </c>
      <c r="K2194" s="78">
        <v>0</v>
      </c>
      <c r="M2194" s="103">
        <v>0</v>
      </c>
    </row>
    <row r="2195" spans="1:13" ht="12.5" customHeight="1" x14ac:dyDescent="0.25">
      <c r="A2195" t="str">
        <f t="shared" si="72"/>
        <v>Function_02Application_052025</v>
      </c>
      <c r="B2195">
        <v>2192</v>
      </c>
      <c r="C2195" t="s">
        <v>358</v>
      </c>
      <c r="D2195" t="str">
        <f>VLOOKUP($C2195,'Look-Ups'!$C$2:$G$32,D$1-2,0)</f>
        <v>Function_02</v>
      </c>
      <c r="E2195" t="str">
        <f>VLOOKUP($C2195,'Look-Ups'!$C$2:$G$32,E$1-2,0)</f>
        <v>Function_Simpl_02</v>
      </c>
      <c r="F2195" t="str">
        <f>VLOOKUP($C2195,'Look-Ups'!$C$2:$G$32,F$1-2,0)</f>
        <v>Segment_02</v>
      </c>
      <c r="G2195" t="str">
        <f>VLOOKUP($C2195,'Look-Ups'!$C$2:$G$32,G$1-2,0)</f>
        <v>Proc_Type_03</v>
      </c>
      <c r="H2195" t="s">
        <v>172</v>
      </c>
      <c r="I2195">
        <f t="shared" si="71"/>
        <v>2025</v>
      </c>
      <c r="J2195" t="s">
        <v>23</v>
      </c>
      <c r="K2195" s="78">
        <v>0</v>
      </c>
      <c r="M2195" s="103">
        <v>0</v>
      </c>
    </row>
    <row r="2196" spans="1:13" ht="12.5" customHeight="1" x14ac:dyDescent="0.25">
      <c r="A2196" t="str">
        <f t="shared" si="72"/>
        <v>Function_02Application_052025</v>
      </c>
      <c r="B2196">
        <v>2193</v>
      </c>
      <c r="C2196" t="s">
        <v>358</v>
      </c>
      <c r="D2196" t="str">
        <f>VLOOKUP($C2196,'Look-Ups'!$C$2:$G$32,D$1-2,0)</f>
        <v>Function_02</v>
      </c>
      <c r="E2196" t="str">
        <f>VLOOKUP($C2196,'Look-Ups'!$C$2:$G$32,E$1-2,0)</f>
        <v>Function_Simpl_02</v>
      </c>
      <c r="F2196" t="str">
        <f>VLOOKUP($C2196,'Look-Ups'!$C$2:$G$32,F$1-2,0)</f>
        <v>Segment_02</v>
      </c>
      <c r="G2196" t="str">
        <f>VLOOKUP($C2196,'Look-Ups'!$C$2:$G$32,G$1-2,0)</f>
        <v>Proc_Type_03</v>
      </c>
      <c r="H2196" t="s">
        <v>174</v>
      </c>
      <c r="I2196">
        <f t="shared" si="71"/>
        <v>2025</v>
      </c>
      <c r="J2196" t="s">
        <v>23</v>
      </c>
      <c r="K2196" s="78">
        <v>0</v>
      </c>
      <c r="M2196" s="103">
        <v>0</v>
      </c>
    </row>
    <row r="2197" spans="1:13" ht="12.5" customHeight="1" x14ac:dyDescent="0.25">
      <c r="A2197" t="str">
        <f t="shared" si="72"/>
        <v>Function_02Application_052025</v>
      </c>
      <c r="B2197">
        <v>2194</v>
      </c>
      <c r="C2197" t="s">
        <v>358</v>
      </c>
      <c r="D2197" t="str">
        <f>VLOOKUP($C2197,'Look-Ups'!$C$2:$G$32,D$1-2,0)</f>
        <v>Function_02</v>
      </c>
      <c r="E2197" t="str">
        <f>VLOOKUP($C2197,'Look-Ups'!$C$2:$G$32,E$1-2,0)</f>
        <v>Function_Simpl_02</v>
      </c>
      <c r="F2197" t="str">
        <f>VLOOKUP($C2197,'Look-Ups'!$C$2:$G$32,F$1-2,0)</f>
        <v>Segment_02</v>
      </c>
      <c r="G2197" t="str">
        <f>VLOOKUP($C2197,'Look-Ups'!$C$2:$G$32,G$1-2,0)</f>
        <v>Proc_Type_03</v>
      </c>
      <c r="H2197" t="s">
        <v>175</v>
      </c>
      <c r="I2197">
        <f t="shared" si="71"/>
        <v>2025</v>
      </c>
      <c r="J2197" t="s">
        <v>23</v>
      </c>
      <c r="K2197" s="78">
        <v>0</v>
      </c>
      <c r="M2197" s="103">
        <v>0</v>
      </c>
    </row>
    <row r="2198" spans="1:13" ht="12.5" customHeight="1" x14ac:dyDescent="0.25">
      <c r="A2198" t="str">
        <f t="shared" si="72"/>
        <v>Function_02Application_052025</v>
      </c>
      <c r="B2198">
        <v>2195</v>
      </c>
      <c r="C2198" t="s">
        <v>358</v>
      </c>
      <c r="D2198" t="str">
        <f>VLOOKUP($C2198,'Look-Ups'!$C$2:$G$32,D$1-2,0)</f>
        <v>Function_02</v>
      </c>
      <c r="E2198" t="str">
        <f>VLOOKUP($C2198,'Look-Ups'!$C$2:$G$32,E$1-2,0)</f>
        <v>Function_Simpl_02</v>
      </c>
      <c r="F2198" t="str">
        <f>VLOOKUP($C2198,'Look-Ups'!$C$2:$G$32,F$1-2,0)</f>
        <v>Segment_02</v>
      </c>
      <c r="G2198" t="str">
        <f>VLOOKUP($C2198,'Look-Ups'!$C$2:$G$32,G$1-2,0)</f>
        <v>Proc_Type_03</v>
      </c>
      <c r="H2198" t="s">
        <v>226</v>
      </c>
      <c r="I2198">
        <f t="shared" si="71"/>
        <v>2025</v>
      </c>
      <c r="J2198" t="s">
        <v>23</v>
      </c>
      <c r="K2198" s="78">
        <v>0</v>
      </c>
      <c r="M2198" s="103">
        <v>0</v>
      </c>
    </row>
    <row r="2199" spans="1:13" ht="12.5" customHeight="1" x14ac:dyDescent="0.25">
      <c r="A2199" t="str">
        <f t="shared" si="72"/>
        <v>Function_02Application_052025</v>
      </c>
      <c r="B2199">
        <v>2196</v>
      </c>
      <c r="C2199" t="s">
        <v>358</v>
      </c>
      <c r="D2199" t="str">
        <f>VLOOKUP($C2199,'Look-Ups'!$C$2:$G$32,D$1-2,0)</f>
        <v>Function_02</v>
      </c>
      <c r="E2199" t="str">
        <f>VLOOKUP($C2199,'Look-Ups'!$C$2:$G$32,E$1-2,0)</f>
        <v>Function_Simpl_02</v>
      </c>
      <c r="F2199" t="str">
        <f>VLOOKUP($C2199,'Look-Ups'!$C$2:$G$32,F$1-2,0)</f>
        <v>Segment_02</v>
      </c>
      <c r="G2199" t="str">
        <f>VLOOKUP($C2199,'Look-Ups'!$C$2:$G$32,G$1-2,0)</f>
        <v>Proc_Type_03</v>
      </c>
      <c r="H2199" t="s">
        <v>227</v>
      </c>
      <c r="I2199">
        <f t="shared" ref="I2199:I2262" si="73">I1844+1</f>
        <v>2025</v>
      </c>
      <c r="J2199" t="s">
        <v>23</v>
      </c>
      <c r="K2199" s="78">
        <v>0</v>
      </c>
      <c r="M2199" s="103">
        <v>0</v>
      </c>
    </row>
    <row r="2200" spans="1:13" ht="12.5" customHeight="1" x14ac:dyDescent="0.25">
      <c r="A2200" t="str">
        <f t="shared" si="72"/>
        <v>Function_02Application_052025</v>
      </c>
      <c r="B2200">
        <v>2197</v>
      </c>
      <c r="C2200" t="s">
        <v>358</v>
      </c>
      <c r="D2200" t="str">
        <f>VLOOKUP($C2200,'Look-Ups'!$C$2:$G$32,D$1-2,0)</f>
        <v>Function_02</v>
      </c>
      <c r="E2200" t="str">
        <f>VLOOKUP($C2200,'Look-Ups'!$C$2:$G$32,E$1-2,0)</f>
        <v>Function_Simpl_02</v>
      </c>
      <c r="F2200" t="str">
        <f>VLOOKUP($C2200,'Look-Ups'!$C$2:$G$32,F$1-2,0)</f>
        <v>Segment_02</v>
      </c>
      <c r="G2200" t="str">
        <f>VLOOKUP($C2200,'Look-Ups'!$C$2:$G$32,G$1-2,0)</f>
        <v>Proc_Type_03</v>
      </c>
      <c r="H2200" t="s">
        <v>228</v>
      </c>
      <c r="I2200">
        <f t="shared" si="73"/>
        <v>2025</v>
      </c>
      <c r="J2200" t="s">
        <v>23</v>
      </c>
      <c r="K2200" s="78">
        <v>0</v>
      </c>
      <c r="M2200" s="103">
        <v>0</v>
      </c>
    </row>
    <row r="2201" spans="1:13" ht="12.5" customHeight="1" x14ac:dyDescent="0.25">
      <c r="A2201" t="str">
        <f t="shared" si="72"/>
        <v>Function_02Application_052025</v>
      </c>
      <c r="B2201">
        <v>2198</v>
      </c>
      <c r="C2201" t="s">
        <v>358</v>
      </c>
      <c r="D2201" t="str">
        <f>VLOOKUP($C2201,'Look-Ups'!$C$2:$G$32,D$1-2,0)</f>
        <v>Function_02</v>
      </c>
      <c r="E2201" t="str">
        <f>VLOOKUP($C2201,'Look-Ups'!$C$2:$G$32,E$1-2,0)</f>
        <v>Function_Simpl_02</v>
      </c>
      <c r="F2201" t="str">
        <f>VLOOKUP($C2201,'Look-Ups'!$C$2:$G$32,F$1-2,0)</f>
        <v>Segment_02</v>
      </c>
      <c r="G2201" t="str">
        <f>VLOOKUP($C2201,'Look-Ups'!$C$2:$G$32,G$1-2,0)</f>
        <v>Proc_Type_03</v>
      </c>
      <c r="H2201" t="s">
        <v>229</v>
      </c>
      <c r="I2201">
        <f t="shared" si="73"/>
        <v>2025</v>
      </c>
      <c r="J2201" t="s">
        <v>23</v>
      </c>
      <c r="K2201" s="78">
        <v>0</v>
      </c>
      <c r="M2201" s="103">
        <v>0</v>
      </c>
    </row>
    <row r="2202" spans="1:13" ht="12.5" customHeight="1" x14ac:dyDescent="0.25">
      <c r="A2202" t="str">
        <f t="shared" si="72"/>
        <v>Function_02Application_052025</v>
      </c>
      <c r="B2202">
        <v>2199</v>
      </c>
      <c r="C2202" t="s">
        <v>358</v>
      </c>
      <c r="D2202" t="str">
        <f>VLOOKUP($C2202,'Look-Ups'!$C$2:$G$32,D$1-2,0)</f>
        <v>Function_02</v>
      </c>
      <c r="E2202" t="str">
        <f>VLOOKUP($C2202,'Look-Ups'!$C$2:$G$32,E$1-2,0)</f>
        <v>Function_Simpl_02</v>
      </c>
      <c r="F2202" t="str">
        <f>VLOOKUP($C2202,'Look-Ups'!$C$2:$G$32,F$1-2,0)</f>
        <v>Segment_02</v>
      </c>
      <c r="G2202" t="str">
        <f>VLOOKUP($C2202,'Look-Ups'!$C$2:$G$32,G$1-2,0)</f>
        <v>Proc_Type_03</v>
      </c>
      <c r="H2202" t="s">
        <v>230</v>
      </c>
      <c r="I2202">
        <f t="shared" si="73"/>
        <v>2025</v>
      </c>
      <c r="J2202" t="s">
        <v>23</v>
      </c>
      <c r="K2202" s="78">
        <v>0</v>
      </c>
      <c r="M2202" s="103">
        <v>0</v>
      </c>
    </row>
    <row r="2203" spans="1:13" ht="12.5" customHeight="1" x14ac:dyDescent="0.25">
      <c r="A2203" t="str">
        <f t="shared" si="72"/>
        <v>Function_02Application_052025</v>
      </c>
      <c r="B2203">
        <v>2200</v>
      </c>
      <c r="C2203" t="s">
        <v>358</v>
      </c>
      <c r="D2203" t="str">
        <f>VLOOKUP($C2203,'Look-Ups'!$C$2:$G$32,D$1-2,0)</f>
        <v>Function_02</v>
      </c>
      <c r="E2203" t="str">
        <f>VLOOKUP($C2203,'Look-Ups'!$C$2:$G$32,E$1-2,0)</f>
        <v>Function_Simpl_02</v>
      </c>
      <c r="F2203" t="str">
        <f>VLOOKUP($C2203,'Look-Ups'!$C$2:$G$32,F$1-2,0)</f>
        <v>Segment_02</v>
      </c>
      <c r="G2203" t="str">
        <f>VLOOKUP($C2203,'Look-Ups'!$C$2:$G$32,G$1-2,0)</f>
        <v>Proc_Type_03</v>
      </c>
      <c r="H2203" t="s">
        <v>231</v>
      </c>
      <c r="I2203">
        <f t="shared" si="73"/>
        <v>2025</v>
      </c>
      <c r="J2203" t="s">
        <v>23</v>
      </c>
      <c r="K2203" s="78">
        <v>0</v>
      </c>
      <c r="M2203" s="103">
        <v>0</v>
      </c>
    </row>
    <row r="2204" spans="1:13" ht="12.5" customHeight="1" x14ac:dyDescent="0.25">
      <c r="A2204" t="str">
        <f t="shared" si="72"/>
        <v>Function_02Application_052025</v>
      </c>
      <c r="B2204">
        <v>2201</v>
      </c>
      <c r="C2204" t="s">
        <v>358</v>
      </c>
      <c r="D2204" t="str">
        <f>VLOOKUP($C2204,'Look-Ups'!$C$2:$G$32,D$1-2,0)</f>
        <v>Function_02</v>
      </c>
      <c r="E2204" t="str">
        <f>VLOOKUP($C2204,'Look-Ups'!$C$2:$G$32,E$1-2,0)</f>
        <v>Function_Simpl_02</v>
      </c>
      <c r="F2204" t="str">
        <f>VLOOKUP($C2204,'Look-Ups'!$C$2:$G$32,F$1-2,0)</f>
        <v>Segment_02</v>
      </c>
      <c r="G2204" t="str">
        <f>VLOOKUP($C2204,'Look-Ups'!$C$2:$G$32,G$1-2,0)</f>
        <v>Proc_Type_03</v>
      </c>
      <c r="H2204" t="s">
        <v>232</v>
      </c>
      <c r="I2204">
        <f t="shared" si="73"/>
        <v>2025</v>
      </c>
      <c r="J2204" t="s">
        <v>23</v>
      </c>
      <c r="K2204" s="78">
        <v>0</v>
      </c>
      <c r="M2204" s="103">
        <v>0</v>
      </c>
    </row>
    <row r="2205" spans="1:13" ht="12.5" customHeight="1" x14ac:dyDescent="0.25">
      <c r="A2205" t="str">
        <f t="shared" si="72"/>
        <v>Function_02Application_052025</v>
      </c>
      <c r="B2205">
        <v>2202</v>
      </c>
      <c r="C2205" t="s">
        <v>358</v>
      </c>
      <c r="D2205" t="str">
        <f>VLOOKUP($C2205,'Look-Ups'!$C$2:$G$32,D$1-2,0)</f>
        <v>Function_02</v>
      </c>
      <c r="E2205" t="str">
        <f>VLOOKUP($C2205,'Look-Ups'!$C$2:$G$32,E$1-2,0)</f>
        <v>Function_Simpl_02</v>
      </c>
      <c r="F2205" t="str">
        <f>VLOOKUP($C2205,'Look-Ups'!$C$2:$G$32,F$1-2,0)</f>
        <v>Segment_02</v>
      </c>
      <c r="G2205" t="str">
        <f>VLOOKUP($C2205,'Look-Ups'!$C$2:$G$32,G$1-2,0)</f>
        <v>Proc_Type_03</v>
      </c>
      <c r="H2205" t="s">
        <v>242</v>
      </c>
      <c r="I2205">
        <f t="shared" si="73"/>
        <v>2025</v>
      </c>
      <c r="J2205" t="s">
        <v>23</v>
      </c>
      <c r="K2205" s="78">
        <v>0</v>
      </c>
      <c r="M2205" s="103">
        <v>0</v>
      </c>
    </row>
    <row r="2206" spans="1:13" ht="12.5" customHeight="1" x14ac:dyDescent="0.25">
      <c r="A2206" t="str">
        <f t="shared" si="72"/>
        <v>Function_02Application_052025</v>
      </c>
      <c r="B2206">
        <v>2203</v>
      </c>
      <c r="C2206" t="s">
        <v>358</v>
      </c>
      <c r="D2206" t="str">
        <f>VLOOKUP($C2206,'Look-Ups'!$C$2:$G$32,D$1-2,0)</f>
        <v>Function_02</v>
      </c>
      <c r="E2206" t="str">
        <f>VLOOKUP($C2206,'Look-Ups'!$C$2:$G$32,E$1-2,0)</f>
        <v>Function_Simpl_02</v>
      </c>
      <c r="F2206" t="str">
        <f>VLOOKUP($C2206,'Look-Ups'!$C$2:$G$32,F$1-2,0)</f>
        <v>Segment_02</v>
      </c>
      <c r="G2206" t="str">
        <f>VLOOKUP($C2206,'Look-Ups'!$C$2:$G$32,G$1-2,0)</f>
        <v>Proc_Type_03</v>
      </c>
      <c r="H2206" t="s">
        <v>244</v>
      </c>
      <c r="I2206">
        <f t="shared" si="73"/>
        <v>2025</v>
      </c>
      <c r="J2206" t="s">
        <v>23</v>
      </c>
      <c r="K2206" s="78" t="s">
        <v>107</v>
      </c>
      <c r="M2206" s="103">
        <v>1</v>
      </c>
    </row>
    <row r="2207" spans="1:13" ht="12.5" customHeight="1" x14ac:dyDescent="0.25">
      <c r="A2207" t="str">
        <f t="shared" si="72"/>
        <v>Function_02Application_042025</v>
      </c>
      <c r="B2207">
        <v>2204</v>
      </c>
      <c r="C2207" t="s">
        <v>357</v>
      </c>
      <c r="D2207" t="str">
        <f>VLOOKUP($C2207,'Look-Ups'!$C$2:$G$32,D$1-2,0)</f>
        <v>Function_02</v>
      </c>
      <c r="E2207" t="str">
        <f>VLOOKUP($C2207,'Look-Ups'!$C$2:$G$32,E$1-2,0)</f>
        <v>Function_Simpl_02</v>
      </c>
      <c r="F2207" t="str">
        <f>VLOOKUP($C2207,'Look-Ups'!$C$2:$G$32,F$1-2,0)</f>
        <v>Segment_02</v>
      </c>
      <c r="G2207" t="str">
        <f>VLOOKUP($C2207,'Look-Ups'!$C$2:$G$32,G$1-2,0)</f>
        <v>Proc_Type_02</v>
      </c>
      <c r="H2207" t="s">
        <v>197</v>
      </c>
      <c r="I2207">
        <f t="shared" si="73"/>
        <v>2025</v>
      </c>
      <c r="J2207" t="s">
        <v>23</v>
      </c>
      <c r="K2207" s="78">
        <v>0</v>
      </c>
      <c r="M2207" s="103">
        <v>0</v>
      </c>
    </row>
    <row r="2208" spans="1:13" ht="12.5" customHeight="1" x14ac:dyDescent="0.25">
      <c r="A2208" t="str">
        <f t="shared" si="72"/>
        <v>Function_02Application_042025</v>
      </c>
      <c r="B2208">
        <v>2205</v>
      </c>
      <c r="C2208" t="s">
        <v>357</v>
      </c>
      <c r="D2208" t="str">
        <f>VLOOKUP($C2208,'Look-Ups'!$C$2:$G$32,D$1-2,0)</f>
        <v>Function_02</v>
      </c>
      <c r="E2208" t="str">
        <f>VLOOKUP($C2208,'Look-Ups'!$C$2:$G$32,E$1-2,0)</f>
        <v>Function_Simpl_02</v>
      </c>
      <c r="F2208" t="str">
        <f>VLOOKUP($C2208,'Look-Ups'!$C$2:$G$32,F$1-2,0)</f>
        <v>Segment_02</v>
      </c>
      <c r="G2208" t="str">
        <f>VLOOKUP($C2208,'Look-Ups'!$C$2:$G$32,G$1-2,0)</f>
        <v>Proc_Type_02</v>
      </c>
      <c r="H2208" t="s">
        <v>199</v>
      </c>
      <c r="I2208">
        <f t="shared" si="73"/>
        <v>2025</v>
      </c>
      <c r="J2208" t="s">
        <v>23</v>
      </c>
      <c r="K2208" s="78">
        <v>0</v>
      </c>
      <c r="M2208" s="103">
        <v>0</v>
      </c>
    </row>
    <row r="2209" spans="1:13" ht="12.5" customHeight="1" x14ac:dyDescent="0.25">
      <c r="A2209" t="str">
        <f t="shared" si="72"/>
        <v>Function_02Application_042025</v>
      </c>
      <c r="B2209">
        <v>2206</v>
      </c>
      <c r="C2209" t="s">
        <v>357</v>
      </c>
      <c r="D2209" t="str">
        <f>VLOOKUP($C2209,'Look-Ups'!$C$2:$G$32,D$1-2,0)</f>
        <v>Function_02</v>
      </c>
      <c r="E2209" t="str">
        <f>VLOOKUP($C2209,'Look-Ups'!$C$2:$G$32,E$1-2,0)</f>
        <v>Function_Simpl_02</v>
      </c>
      <c r="F2209" t="str">
        <f>VLOOKUP($C2209,'Look-Ups'!$C$2:$G$32,F$1-2,0)</f>
        <v>Segment_02</v>
      </c>
      <c r="G2209" t="str">
        <f>VLOOKUP($C2209,'Look-Ups'!$C$2:$G$32,G$1-2,0)</f>
        <v>Proc_Type_02</v>
      </c>
      <c r="H2209" t="s">
        <v>242</v>
      </c>
      <c r="I2209">
        <f t="shared" si="73"/>
        <v>2025</v>
      </c>
      <c r="J2209" t="s">
        <v>23</v>
      </c>
      <c r="K2209" s="78">
        <v>0</v>
      </c>
      <c r="M2209" s="103">
        <v>0</v>
      </c>
    </row>
    <row r="2210" spans="1:13" ht="12.5" customHeight="1" x14ac:dyDescent="0.25">
      <c r="A2210" t="str">
        <f t="shared" si="72"/>
        <v>Function_02Application_042025</v>
      </c>
      <c r="B2210">
        <v>2207</v>
      </c>
      <c r="C2210" t="s">
        <v>357</v>
      </c>
      <c r="D2210" t="str">
        <f>VLOOKUP($C2210,'Look-Ups'!$C$2:$G$32,D$1-2,0)</f>
        <v>Function_02</v>
      </c>
      <c r="E2210" t="str">
        <f>VLOOKUP($C2210,'Look-Ups'!$C$2:$G$32,E$1-2,0)</f>
        <v>Function_Simpl_02</v>
      </c>
      <c r="F2210" t="str">
        <f>VLOOKUP($C2210,'Look-Ups'!$C$2:$G$32,F$1-2,0)</f>
        <v>Segment_02</v>
      </c>
      <c r="G2210" t="str">
        <f>VLOOKUP($C2210,'Look-Ups'!$C$2:$G$32,G$1-2,0)</f>
        <v>Proc_Type_02</v>
      </c>
      <c r="H2210" t="s">
        <v>161</v>
      </c>
      <c r="I2210">
        <f t="shared" si="73"/>
        <v>2025</v>
      </c>
      <c r="J2210" t="s">
        <v>23</v>
      </c>
      <c r="K2210" s="78">
        <v>0</v>
      </c>
      <c r="M2210" s="103">
        <v>0</v>
      </c>
    </row>
    <row r="2211" spans="1:13" ht="12.5" customHeight="1" x14ac:dyDescent="0.25">
      <c r="A2211" t="str">
        <f t="shared" si="72"/>
        <v>Function_02Application_042025</v>
      </c>
      <c r="B2211">
        <v>2208</v>
      </c>
      <c r="C2211" t="s">
        <v>357</v>
      </c>
      <c r="D2211" t="str">
        <f>VLOOKUP($C2211,'Look-Ups'!$C$2:$G$32,D$1-2,0)</f>
        <v>Function_02</v>
      </c>
      <c r="E2211" t="str">
        <f>VLOOKUP($C2211,'Look-Ups'!$C$2:$G$32,E$1-2,0)</f>
        <v>Function_Simpl_02</v>
      </c>
      <c r="F2211" t="str">
        <f>VLOOKUP($C2211,'Look-Ups'!$C$2:$G$32,F$1-2,0)</f>
        <v>Segment_02</v>
      </c>
      <c r="G2211" t="str">
        <f>VLOOKUP($C2211,'Look-Ups'!$C$2:$G$32,G$1-2,0)</f>
        <v>Proc_Type_02</v>
      </c>
      <c r="H2211" t="s">
        <v>219</v>
      </c>
      <c r="I2211">
        <f t="shared" si="73"/>
        <v>2025</v>
      </c>
      <c r="J2211" t="s">
        <v>23</v>
      </c>
      <c r="K2211" s="78">
        <v>0</v>
      </c>
      <c r="M2211" s="103">
        <v>0</v>
      </c>
    </row>
    <row r="2212" spans="1:13" ht="12.5" customHeight="1" x14ac:dyDescent="0.25">
      <c r="A2212" t="str">
        <f t="shared" si="72"/>
        <v>Function_02Application_042025</v>
      </c>
      <c r="B2212">
        <v>2209</v>
      </c>
      <c r="C2212" t="s">
        <v>357</v>
      </c>
      <c r="D2212" t="str">
        <f>VLOOKUP($C2212,'Look-Ups'!$C$2:$G$32,D$1-2,0)</f>
        <v>Function_02</v>
      </c>
      <c r="E2212" t="str">
        <f>VLOOKUP($C2212,'Look-Ups'!$C$2:$G$32,E$1-2,0)</f>
        <v>Function_Simpl_02</v>
      </c>
      <c r="F2212" t="str">
        <f>VLOOKUP($C2212,'Look-Ups'!$C$2:$G$32,F$1-2,0)</f>
        <v>Segment_02</v>
      </c>
      <c r="G2212" t="str">
        <f>VLOOKUP($C2212,'Look-Ups'!$C$2:$G$32,G$1-2,0)</f>
        <v>Proc_Type_02</v>
      </c>
      <c r="H2212" t="s">
        <v>190</v>
      </c>
      <c r="I2212">
        <f t="shared" si="73"/>
        <v>2025</v>
      </c>
      <c r="J2212" t="s">
        <v>23</v>
      </c>
      <c r="K2212" s="78">
        <v>0</v>
      </c>
      <c r="M2212" s="103">
        <v>0</v>
      </c>
    </row>
    <row r="2213" spans="1:13" ht="12.5" customHeight="1" x14ac:dyDescent="0.25">
      <c r="A2213" t="str">
        <f t="shared" si="72"/>
        <v>Function_02Application_042025</v>
      </c>
      <c r="B2213">
        <v>2210</v>
      </c>
      <c r="C2213" t="s">
        <v>357</v>
      </c>
      <c r="D2213" t="str">
        <f>VLOOKUP($C2213,'Look-Ups'!$C$2:$G$32,D$1-2,0)</f>
        <v>Function_02</v>
      </c>
      <c r="E2213" t="str">
        <f>VLOOKUP($C2213,'Look-Ups'!$C$2:$G$32,E$1-2,0)</f>
        <v>Function_Simpl_02</v>
      </c>
      <c r="F2213" t="str">
        <f>VLOOKUP($C2213,'Look-Ups'!$C$2:$G$32,F$1-2,0)</f>
        <v>Segment_02</v>
      </c>
      <c r="G2213" t="str">
        <f>VLOOKUP($C2213,'Look-Ups'!$C$2:$G$32,G$1-2,0)</f>
        <v>Proc_Type_02</v>
      </c>
      <c r="H2213" t="s">
        <v>182</v>
      </c>
      <c r="I2213">
        <f t="shared" si="73"/>
        <v>2025</v>
      </c>
      <c r="J2213" t="s">
        <v>23</v>
      </c>
      <c r="K2213" s="78">
        <v>0</v>
      </c>
      <c r="M2213" s="103">
        <v>0</v>
      </c>
    </row>
    <row r="2214" spans="1:13" ht="12.5" customHeight="1" x14ac:dyDescent="0.25">
      <c r="A2214" t="str">
        <f t="shared" si="72"/>
        <v>Function_02Application_042025</v>
      </c>
      <c r="B2214">
        <v>2211</v>
      </c>
      <c r="C2214" t="s">
        <v>357</v>
      </c>
      <c r="D2214" t="str">
        <f>VLOOKUP($C2214,'Look-Ups'!$C$2:$G$32,D$1-2,0)</f>
        <v>Function_02</v>
      </c>
      <c r="E2214" t="str">
        <f>VLOOKUP($C2214,'Look-Ups'!$C$2:$G$32,E$1-2,0)</f>
        <v>Function_Simpl_02</v>
      </c>
      <c r="F2214" t="str">
        <f>VLOOKUP($C2214,'Look-Ups'!$C$2:$G$32,F$1-2,0)</f>
        <v>Segment_02</v>
      </c>
      <c r="G2214" t="str">
        <f>VLOOKUP($C2214,'Look-Ups'!$C$2:$G$32,G$1-2,0)</f>
        <v>Proc_Type_02</v>
      </c>
      <c r="H2214" t="s">
        <v>183</v>
      </c>
      <c r="I2214">
        <f t="shared" si="73"/>
        <v>2025</v>
      </c>
      <c r="J2214" t="s">
        <v>23</v>
      </c>
      <c r="K2214" s="78">
        <v>0</v>
      </c>
      <c r="M2214" s="103">
        <v>0</v>
      </c>
    </row>
    <row r="2215" spans="1:13" ht="12.5" customHeight="1" x14ac:dyDescent="0.25">
      <c r="A2215" t="str">
        <f t="shared" si="72"/>
        <v>Function_02Application_042025</v>
      </c>
      <c r="B2215">
        <v>2212</v>
      </c>
      <c r="C2215" t="s">
        <v>357</v>
      </c>
      <c r="D2215" t="str">
        <f>VLOOKUP($C2215,'Look-Ups'!$C$2:$G$32,D$1-2,0)</f>
        <v>Function_02</v>
      </c>
      <c r="E2215" t="str">
        <f>VLOOKUP($C2215,'Look-Ups'!$C$2:$G$32,E$1-2,0)</f>
        <v>Function_Simpl_02</v>
      </c>
      <c r="F2215" t="str">
        <f>VLOOKUP($C2215,'Look-Ups'!$C$2:$G$32,F$1-2,0)</f>
        <v>Segment_02</v>
      </c>
      <c r="G2215" t="str">
        <f>VLOOKUP($C2215,'Look-Ups'!$C$2:$G$32,G$1-2,0)</f>
        <v>Proc_Type_02</v>
      </c>
      <c r="H2215" t="s">
        <v>174</v>
      </c>
      <c r="I2215">
        <f t="shared" si="73"/>
        <v>2025</v>
      </c>
      <c r="J2215" t="s">
        <v>23</v>
      </c>
      <c r="K2215" s="78">
        <v>0</v>
      </c>
      <c r="M2215" s="103">
        <v>0</v>
      </c>
    </row>
    <row r="2216" spans="1:13" ht="12.5" customHeight="1" x14ac:dyDescent="0.25">
      <c r="A2216" t="str">
        <f t="shared" si="72"/>
        <v>Function_02Application_042025</v>
      </c>
      <c r="B2216">
        <v>2213</v>
      </c>
      <c r="C2216" t="s">
        <v>357</v>
      </c>
      <c r="D2216" t="str">
        <f>VLOOKUP($C2216,'Look-Ups'!$C$2:$G$32,D$1-2,0)</f>
        <v>Function_02</v>
      </c>
      <c r="E2216" t="str">
        <f>VLOOKUP($C2216,'Look-Ups'!$C$2:$G$32,E$1-2,0)</f>
        <v>Function_Simpl_02</v>
      </c>
      <c r="F2216" t="str">
        <f>VLOOKUP($C2216,'Look-Ups'!$C$2:$G$32,F$1-2,0)</f>
        <v>Segment_02</v>
      </c>
      <c r="G2216" t="str">
        <f>VLOOKUP($C2216,'Look-Ups'!$C$2:$G$32,G$1-2,0)</f>
        <v>Proc_Type_02</v>
      </c>
      <c r="H2216" t="s">
        <v>185</v>
      </c>
      <c r="I2216">
        <f t="shared" si="73"/>
        <v>2025</v>
      </c>
      <c r="J2216" t="s">
        <v>23</v>
      </c>
      <c r="K2216" s="78">
        <v>0</v>
      </c>
      <c r="M2216" s="103">
        <v>0</v>
      </c>
    </row>
    <row r="2217" spans="1:13" ht="12.5" customHeight="1" x14ac:dyDescent="0.25">
      <c r="A2217" t="str">
        <f t="shared" si="72"/>
        <v>Function_02Application_042025</v>
      </c>
      <c r="B2217">
        <v>2214</v>
      </c>
      <c r="C2217" t="s">
        <v>357</v>
      </c>
      <c r="D2217" t="str">
        <f>VLOOKUP($C2217,'Look-Ups'!$C$2:$G$32,D$1-2,0)</f>
        <v>Function_02</v>
      </c>
      <c r="E2217" t="str">
        <f>VLOOKUP($C2217,'Look-Ups'!$C$2:$G$32,E$1-2,0)</f>
        <v>Function_Simpl_02</v>
      </c>
      <c r="F2217" t="str">
        <f>VLOOKUP($C2217,'Look-Ups'!$C$2:$G$32,F$1-2,0)</f>
        <v>Segment_02</v>
      </c>
      <c r="G2217" t="str">
        <f>VLOOKUP($C2217,'Look-Ups'!$C$2:$G$32,G$1-2,0)</f>
        <v>Proc_Type_02</v>
      </c>
      <c r="H2217" t="s">
        <v>188</v>
      </c>
      <c r="I2217">
        <f t="shared" si="73"/>
        <v>2025</v>
      </c>
      <c r="J2217" t="s">
        <v>23</v>
      </c>
      <c r="K2217" s="78">
        <v>0</v>
      </c>
      <c r="M2217" s="103">
        <v>0</v>
      </c>
    </row>
    <row r="2218" spans="1:13" ht="12.5" customHeight="1" x14ac:dyDescent="0.25">
      <c r="A2218" t="str">
        <f t="shared" si="72"/>
        <v>Function_02Application_042025</v>
      </c>
      <c r="B2218">
        <v>2215</v>
      </c>
      <c r="C2218" t="s">
        <v>357</v>
      </c>
      <c r="D2218" t="str">
        <f>VLOOKUP($C2218,'Look-Ups'!$C$2:$G$32,D$1-2,0)</f>
        <v>Function_02</v>
      </c>
      <c r="E2218" t="str">
        <f>VLOOKUP($C2218,'Look-Ups'!$C$2:$G$32,E$1-2,0)</f>
        <v>Function_Simpl_02</v>
      </c>
      <c r="F2218" t="str">
        <f>VLOOKUP($C2218,'Look-Ups'!$C$2:$G$32,F$1-2,0)</f>
        <v>Segment_02</v>
      </c>
      <c r="G2218" t="str">
        <f>VLOOKUP($C2218,'Look-Ups'!$C$2:$G$32,G$1-2,0)</f>
        <v>Proc_Type_02</v>
      </c>
      <c r="H2218" t="s">
        <v>213</v>
      </c>
      <c r="I2218">
        <f t="shared" si="73"/>
        <v>2025</v>
      </c>
      <c r="J2218" t="s">
        <v>23</v>
      </c>
      <c r="K2218" s="78">
        <v>0</v>
      </c>
      <c r="M2218" s="103">
        <v>0</v>
      </c>
    </row>
    <row r="2219" spans="1:13" ht="12.5" customHeight="1" x14ac:dyDescent="0.25">
      <c r="A2219" t="str">
        <f t="shared" si="72"/>
        <v>Function_02Application_042025</v>
      </c>
      <c r="B2219">
        <v>2216</v>
      </c>
      <c r="C2219" t="s">
        <v>357</v>
      </c>
      <c r="D2219" t="str">
        <f>VLOOKUP($C2219,'Look-Ups'!$C$2:$G$32,D$1-2,0)</f>
        <v>Function_02</v>
      </c>
      <c r="E2219" t="str">
        <f>VLOOKUP($C2219,'Look-Ups'!$C$2:$G$32,E$1-2,0)</f>
        <v>Function_Simpl_02</v>
      </c>
      <c r="F2219" t="str">
        <f>VLOOKUP($C2219,'Look-Ups'!$C$2:$G$32,F$1-2,0)</f>
        <v>Segment_02</v>
      </c>
      <c r="G2219" t="str">
        <f>VLOOKUP($C2219,'Look-Ups'!$C$2:$G$32,G$1-2,0)</f>
        <v>Proc_Type_02</v>
      </c>
      <c r="H2219" t="s">
        <v>215</v>
      </c>
      <c r="I2219">
        <f t="shared" si="73"/>
        <v>2025</v>
      </c>
      <c r="J2219" t="s">
        <v>23</v>
      </c>
      <c r="K2219" s="78">
        <v>0</v>
      </c>
      <c r="M2219" s="103">
        <v>0</v>
      </c>
    </row>
    <row r="2220" spans="1:13" ht="12.5" customHeight="1" x14ac:dyDescent="0.25">
      <c r="A2220" t="str">
        <f t="shared" si="72"/>
        <v>Function_02Application_042025</v>
      </c>
      <c r="B2220">
        <v>2217</v>
      </c>
      <c r="C2220" t="s">
        <v>357</v>
      </c>
      <c r="D2220" t="str">
        <f>VLOOKUP($C2220,'Look-Ups'!$C$2:$G$32,D$1-2,0)</f>
        <v>Function_02</v>
      </c>
      <c r="E2220" t="str">
        <f>VLOOKUP($C2220,'Look-Ups'!$C$2:$G$32,E$1-2,0)</f>
        <v>Function_Simpl_02</v>
      </c>
      <c r="F2220" t="str">
        <f>VLOOKUP($C2220,'Look-Ups'!$C$2:$G$32,F$1-2,0)</f>
        <v>Segment_02</v>
      </c>
      <c r="G2220" t="str">
        <f>VLOOKUP($C2220,'Look-Ups'!$C$2:$G$32,G$1-2,0)</f>
        <v>Proc_Type_02</v>
      </c>
      <c r="H2220" t="s">
        <v>240</v>
      </c>
      <c r="I2220">
        <f t="shared" si="73"/>
        <v>2025</v>
      </c>
      <c r="J2220" t="s">
        <v>23</v>
      </c>
      <c r="K2220" s="78">
        <v>0</v>
      </c>
      <c r="M2220" s="103">
        <v>0</v>
      </c>
    </row>
    <row r="2221" spans="1:13" ht="12.5" customHeight="1" x14ac:dyDescent="0.25">
      <c r="A2221" t="str">
        <f t="shared" si="72"/>
        <v>Function_02Application_042025</v>
      </c>
      <c r="B2221">
        <v>2218</v>
      </c>
      <c r="C2221" t="s">
        <v>357</v>
      </c>
      <c r="D2221" t="str">
        <f>VLOOKUP($C2221,'Look-Ups'!$C$2:$G$32,D$1-2,0)</f>
        <v>Function_02</v>
      </c>
      <c r="E2221" t="str">
        <f>VLOOKUP($C2221,'Look-Ups'!$C$2:$G$32,E$1-2,0)</f>
        <v>Function_Simpl_02</v>
      </c>
      <c r="F2221" t="str">
        <f>VLOOKUP($C2221,'Look-Ups'!$C$2:$G$32,F$1-2,0)</f>
        <v>Segment_02</v>
      </c>
      <c r="G2221" t="str">
        <f>VLOOKUP($C2221,'Look-Ups'!$C$2:$G$32,G$1-2,0)</f>
        <v>Proc_Type_02</v>
      </c>
      <c r="H2221" t="s">
        <v>167</v>
      </c>
      <c r="I2221">
        <f t="shared" si="73"/>
        <v>2025</v>
      </c>
      <c r="J2221" t="s">
        <v>23</v>
      </c>
      <c r="K2221" s="78">
        <v>0</v>
      </c>
      <c r="M2221" s="103">
        <v>0</v>
      </c>
    </row>
    <row r="2222" spans="1:13" ht="12.5" customHeight="1" x14ac:dyDescent="0.25">
      <c r="A2222" t="str">
        <f t="shared" si="72"/>
        <v>Function_02Application_042025</v>
      </c>
      <c r="B2222">
        <v>2219</v>
      </c>
      <c r="C2222" t="s">
        <v>357</v>
      </c>
      <c r="D2222" t="str">
        <f>VLOOKUP($C2222,'Look-Ups'!$C$2:$G$32,D$1-2,0)</f>
        <v>Function_02</v>
      </c>
      <c r="E2222" t="str">
        <f>VLOOKUP($C2222,'Look-Ups'!$C$2:$G$32,E$1-2,0)</f>
        <v>Function_Simpl_02</v>
      </c>
      <c r="F2222" t="str">
        <f>VLOOKUP($C2222,'Look-Ups'!$C$2:$G$32,F$1-2,0)</f>
        <v>Segment_02</v>
      </c>
      <c r="G2222" t="str">
        <f>VLOOKUP($C2222,'Look-Ups'!$C$2:$G$32,G$1-2,0)</f>
        <v>Proc_Type_02</v>
      </c>
      <c r="H2222" t="s">
        <v>170</v>
      </c>
      <c r="I2222">
        <f t="shared" si="73"/>
        <v>2025</v>
      </c>
      <c r="J2222" t="s">
        <v>23</v>
      </c>
      <c r="K2222" s="78">
        <v>0</v>
      </c>
      <c r="M2222" s="103">
        <v>0</v>
      </c>
    </row>
    <row r="2223" spans="1:13" ht="12.5" customHeight="1" x14ac:dyDescent="0.25">
      <c r="A2223" t="str">
        <f t="shared" si="72"/>
        <v>Function_02Application_042025</v>
      </c>
      <c r="B2223">
        <v>2220</v>
      </c>
      <c r="C2223" t="s">
        <v>357</v>
      </c>
      <c r="D2223" t="str">
        <f>VLOOKUP($C2223,'Look-Ups'!$C$2:$G$32,D$1-2,0)</f>
        <v>Function_02</v>
      </c>
      <c r="E2223" t="str">
        <f>VLOOKUP($C2223,'Look-Ups'!$C$2:$G$32,E$1-2,0)</f>
        <v>Function_Simpl_02</v>
      </c>
      <c r="F2223" t="str">
        <f>VLOOKUP($C2223,'Look-Ups'!$C$2:$G$32,F$1-2,0)</f>
        <v>Segment_02</v>
      </c>
      <c r="G2223" t="str">
        <f>VLOOKUP($C2223,'Look-Ups'!$C$2:$G$32,G$1-2,0)</f>
        <v>Proc_Type_02</v>
      </c>
      <c r="H2223" t="s">
        <v>186</v>
      </c>
      <c r="I2223">
        <f t="shared" si="73"/>
        <v>2025</v>
      </c>
      <c r="J2223" t="s">
        <v>23</v>
      </c>
      <c r="K2223" s="78">
        <v>0</v>
      </c>
      <c r="M2223" s="103">
        <v>0</v>
      </c>
    </row>
    <row r="2224" spans="1:13" ht="12.5" customHeight="1" x14ac:dyDescent="0.25">
      <c r="A2224" t="str">
        <f t="shared" si="72"/>
        <v>Function_02Application_042025</v>
      </c>
      <c r="B2224">
        <v>2221</v>
      </c>
      <c r="C2224" t="s">
        <v>357</v>
      </c>
      <c r="D2224" t="str">
        <f>VLOOKUP($C2224,'Look-Ups'!$C$2:$G$32,D$1-2,0)</f>
        <v>Function_02</v>
      </c>
      <c r="E2224" t="str">
        <f>VLOOKUP($C2224,'Look-Ups'!$C$2:$G$32,E$1-2,0)</f>
        <v>Function_Simpl_02</v>
      </c>
      <c r="F2224" t="str">
        <f>VLOOKUP($C2224,'Look-Ups'!$C$2:$G$32,F$1-2,0)</f>
        <v>Segment_02</v>
      </c>
      <c r="G2224" t="str">
        <f>VLOOKUP($C2224,'Look-Ups'!$C$2:$G$32,G$1-2,0)</f>
        <v>Proc_Type_02</v>
      </c>
      <c r="H2224" t="s">
        <v>233</v>
      </c>
      <c r="I2224">
        <f t="shared" si="73"/>
        <v>2025</v>
      </c>
      <c r="J2224" t="s">
        <v>23</v>
      </c>
      <c r="K2224" s="78">
        <v>0</v>
      </c>
      <c r="M2224" s="103">
        <v>0</v>
      </c>
    </row>
    <row r="2225" spans="1:13" ht="12.5" customHeight="1" x14ac:dyDescent="0.25">
      <c r="A2225" t="str">
        <f t="shared" si="72"/>
        <v>Function_02Application_042025</v>
      </c>
      <c r="B2225">
        <v>2222</v>
      </c>
      <c r="C2225" t="s">
        <v>357</v>
      </c>
      <c r="D2225" t="str">
        <f>VLOOKUP($C2225,'Look-Ups'!$C$2:$G$32,D$1-2,0)</f>
        <v>Function_02</v>
      </c>
      <c r="E2225" t="str">
        <f>VLOOKUP($C2225,'Look-Ups'!$C$2:$G$32,E$1-2,0)</f>
        <v>Function_Simpl_02</v>
      </c>
      <c r="F2225" t="str">
        <f>VLOOKUP($C2225,'Look-Ups'!$C$2:$G$32,F$1-2,0)</f>
        <v>Segment_02</v>
      </c>
      <c r="G2225" t="str">
        <f>VLOOKUP($C2225,'Look-Ups'!$C$2:$G$32,G$1-2,0)</f>
        <v>Proc_Type_02</v>
      </c>
      <c r="H2225" t="s">
        <v>212</v>
      </c>
      <c r="I2225">
        <f t="shared" si="73"/>
        <v>2025</v>
      </c>
      <c r="J2225" t="s">
        <v>23</v>
      </c>
      <c r="K2225" s="78">
        <v>0</v>
      </c>
      <c r="M2225" s="103">
        <v>0</v>
      </c>
    </row>
    <row r="2226" spans="1:13" ht="12.5" customHeight="1" x14ac:dyDescent="0.25">
      <c r="A2226" t="str">
        <f t="shared" si="72"/>
        <v>Function_02Application_042025</v>
      </c>
      <c r="B2226">
        <v>2223</v>
      </c>
      <c r="C2226" t="s">
        <v>357</v>
      </c>
      <c r="D2226" t="str">
        <f>VLOOKUP($C2226,'Look-Ups'!$C$2:$G$32,D$1-2,0)</f>
        <v>Function_02</v>
      </c>
      <c r="E2226" t="str">
        <f>VLOOKUP($C2226,'Look-Ups'!$C$2:$G$32,E$1-2,0)</f>
        <v>Function_Simpl_02</v>
      </c>
      <c r="F2226" t="str">
        <f>VLOOKUP($C2226,'Look-Ups'!$C$2:$G$32,F$1-2,0)</f>
        <v>Segment_02</v>
      </c>
      <c r="G2226" t="str">
        <f>VLOOKUP($C2226,'Look-Ups'!$C$2:$G$32,G$1-2,0)</f>
        <v>Proc_Type_02</v>
      </c>
      <c r="H2226" t="s">
        <v>179</v>
      </c>
      <c r="I2226">
        <f t="shared" si="73"/>
        <v>2025</v>
      </c>
      <c r="J2226" t="s">
        <v>23</v>
      </c>
      <c r="K2226" s="78">
        <v>0</v>
      </c>
      <c r="M2226" s="103">
        <v>0</v>
      </c>
    </row>
    <row r="2227" spans="1:13" ht="12.5" customHeight="1" x14ac:dyDescent="0.25">
      <c r="A2227" t="str">
        <f t="shared" si="72"/>
        <v>Function_02Application_042025</v>
      </c>
      <c r="B2227">
        <v>2224</v>
      </c>
      <c r="C2227" t="s">
        <v>357</v>
      </c>
      <c r="D2227" t="str">
        <f>VLOOKUP($C2227,'Look-Ups'!$C$2:$G$32,D$1-2,0)</f>
        <v>Function_02</v>
      </c>
      <c r="E2227" t="str">
        <f>VLOOKUP($C2227,'Look-Ups'!$C$2:$G$32,E$1-2,0)</f>
        <v>Function_Simpl_02</v>
      </c>
      <c r="F2227" t="str">
        <f>VLOOKUP($C2227,'Look-Ups'!$C$2:$G$32,F$1-2,0)</f>
        <v>Segment_02</v>
      </c>
      <c r="G2227" t="str">
        <f>VLOOKUP($C2227,'Look-Ups'!$C$2:$G$32,G$1-2,0)</f>
        <v>Proc_Type_02</v>
      </c>
      <c r="H2227" t="s">
        <v>160</v>
      </c>
      <c r="I2227">
        <f t="shared" si="73"/>
        <v>2025</v>
      </c>
      <c r="J2227" t="s">
        <v>23</v>
      </c>
      <c r="K2227" s="78">
        <v>0</v>
      </c>
      <c r="M2227" s="103">
        <v>0</v>
      </c>
    </row>
    <row r="2228" spans="1:13" ht="12.5" customHeight="1" x14ac:dyDescent="0.25">
      <c r="A2228" t="str">
        <f t="shared" si="72"/>
        <v>Function_02Application_042025</v>
      </c>
      <c r="B2228">
        <v>2225</v>
      </c>
      <c r="C2228" t="s">
        <v>357</v>
      </c>
      <c r="D2228" t="str">
        <f>VLOOKUP($C2228,'Look-Ups'!$C$2:$G$32,D$1-2,0)</f>
        <v>Function_02</v>
      </c>
      <c r="E2228" t="str">
        <f>VLOOKUP($C2228,'Look-Ups'!$C$2:$G$32,E$1-2,0)</f>
        <v>Function_Simpl_02</v>
      </c>
      <c r="F2228" t="str">
        <f>VLOOKUP($C2228,'Look-Ups'!$C$2:$G$32,F$1-2,0)</f>
        <v>Segment_02</v>
      </c>
      <c r="G2228" t="str">
        <f>VLOOKUP($C2228,'Look-Ups'!$C$2:$G$32,G$1-2,0)</f>
        <v>Proc_Type_02</v>
      </c>
      <c r="H2228" t="s">
        <v>187</v>
      </c>
      <c r="I2228">
        <f t="shared" si="73"/>
        <v>2025</v>
      </c>
      <c r="J2228" t="s">
        <v>23</v>
      </c>
      <c r="K2228" s="78">
        <v>0</v>
      </c>
      <c r="M2228" s="103">
        <v>0</v>
      </c>
    </row>
    <row r="2229" spans="1:13" ht="12.5" customHeight="1" x14ac:dyDescent="0.25">
      <c r="A2229" t="str">
        <f t="shared" si="72"/>
        <v>Function_02Application_042025</v>
      </c>
      <c r="B2229">
        <v>2226</v>
      </c>
      <c r="C2229" t="s">
        <v>357</v>
      </c>
      <c r="D2229" t="str">
        <f>VLOOKUP($C2229,'Look-Ups'!$C$2:$G$32,D$1-2,0)</f>
        <v>Function_02</v>
      </c>
      <c r="E2229" t="str">
        <f>VLOOKUP($C2229,'Look-Ups'!$C$2:$G$32,E$1-2,0)</f>
        <v>Function_Simpl_02</v>
      </c>
      <c r="F2229" t="str">
        <f>VLOOKUP($C2229,'Look-Ups'!$C$2:$G$32,F$1-2,0)</f>
        <v>Segment_02</v>
      </c>
      <c r="G2229" t="str">
        <f>VLOOKUP($C2229,'Look-Ups'!$C$2:$G$32,G$1-2,0)</f>
        <v>Proc_Type_02</v>
      </c>
      <c r="H2229" t="s">
        <v>172</v>
      </c>
      <c r="I2229">
        <f t="shared" si="73"/>
        <v>2025</v>
      </c>
      <c r="J2229" t="s">
        <v>23</v>
      </c>
      <c r="K2229" s="78">
        <v>0</v>
      </c>
      <c r="M2229" s="103">
        <v>0</v>
      </c>
    </row>
    <row r="2230" spans="1:13" ht="12.5" customHeight="1" x14ac:dyDescent="0.25">
      <c r="A2230" t="str">
        <f t="shared" si="72"/>
        <v>Function_02Application_042025</v>
      </c>
      <c r="B2230">
        <v>2227</v>
      </c>
      <c r="C2230" t="s">
        <v>357</v>
      </c>
      <c r="D2230" t="str">
        <f>VLOOKUP($C2230,'Look-Ups'!$C$2:$G$32,D$1-2,0)</f>
        <v>Function_02</v>
      </c>
      <c r="E2230" t="str">
        <f>VLOOKUP($C2230,'Look-Ups'!$C$2:$G$32,E$1-2,0)</f>
        <v>Function_Simpl_02</v>
      </c>
      <c r="F2230" t="str">
        <f>VLOOKUP($C2230,'Look-Ups'!$C$2:$G$32,F$1-2,0)</f>
        <v>Segment_02</v>
      </c>
      <c r="G2230" t="str">
        <f>VLOOKUP($C2230,'Look-Ups'!$C$2:$G$32,G$1-2,0)</f>
        <v>Proc_Type_02</v>
      </c>
      <c r="H2230" t="s">
        <v>159</v>
      </c>
      <c r="I2230">
        <f t="shared" si="73"/>
        <v>2025</v>
      </c>
      <c r="J2230" t="s">
        <v>23</v>
      </c>
      <c r="K2230" s="78">
        <v>0</v>
      </c>
      <c r="M2230" s="103">
        <v>0</v>
      </c>
    </row>
    <row r="2231" spans="1:13" ht="12.5" customHeight="1" x14ac:dyDescent="0.25">
      <c r="A2231" t="str">
        <f t="shared" si="72"/>
        <v>Function_02Application_042025</v>
      </c>
      <c r="B2231">
        <v>2228</v>
      </c>
      <c r="C2231" t="s">
        <v>357</v>
      </c>
      <c r="D2231" t="str">
        <f>VLOOKUP($C2231,'Look-Ups'!$C$2:$G$32,D$1-2,0)</f>
        <v>Function_02</v>
      </c>
      <c r="E2231" t="str">
        <f>VLOOKUP($C2231,'Look-Ups'!$C$2:$G$32,E$1-2,0)</f>
        <v>Function_Simpl_02</v>
      </c>
      <c r="F2231" t="str">
        <f>VLOOKUP($C2231,'Look-Ups'!$C$2:$G$32,F$1-2,0)</f>
        <v>Segment_02</v>
      </c>
      <c r="G2231" t="str">
        <f>VLOOKUP($C2231,'Look-Ups'!$C$2:$G$32,G$1-2,0)</f>
        <v>Proc_Type_02</v>
      </c>
      <c r="H2231" t="s">
        <v>235</v>
      </c>
      <c r="I2231">
        <f t="shared" si="73"/>
        <v>2025</v>
      </c>
      <c r="J2231" t="s">
        <v>23</v>
      </c>
      <c r="K2231" s="78">
        <v>0</v>
      </c>
      <c r="M2231" s="103">
        <v>0</v>
      </c>
    </row>
    <row r="2232" spans="1:13" ht="12.5" customHeight="1" x14ac:dyDescent="0.25">
      <c r="A2232" t="str">
        <f t="shared" si="72"/>
        <v>Function_02Application_042025</v>
      </c>
      <c r="B2232">
        <v>2229</v>
      </c>
      <c r="C2232" t="s">
        <v>357</v>
      </c>
      <c r="D2232" t="str">
        <f>VLOOKUP($C2232,'Look-Ups'!$C$2:$G$32,D$1-2,0)</f>
        <v>Function_02</v>
      </c>
      <c r="E2232" t="str">
        <f>VLOOKUP($C2232,'Look-Ups'!$C$2:$G$32,E$1-2,0)</f>
        <v>Function_Simpl_02</v>
      </c>
      <c r="F2232" t="str">
        <f>VLOOKUP($C2232,'Look-Ups'!$C$2:$G$32,F$1-2,0)</f>
        <v>Segment_02</v>
      </c>
      <c r="G2232" t="str">
        <f>VLOOKUP($C2232,'Look-Ups'!$C$2:$G$32,G$1-2,0)</f>
        <v>Proc_Type_02</v>
      </c>
      <c r="H2232" t="s">
        <v>181</v>
      </c>
      <c r="I2232">
        <f t="shared" si="73"/>
        <v>2025</v>
      </c>
      <c r="J2232" t="s">
        <v>23</v>
      </c>
      <c r="K2232" s="78">
        <v>0</v>
      </c>
      <c r="M2232" s="103">
        <v>0</v>
      </c>
    </row>
    <row r="2233" spans="1:13" ht="12.5" customHeight="1" x14ac:dyDescent="0.25">
      <c r="A2233" t="str">
        <f t="shared" si="72"/>
        <v>Function_02Application_042025</v>
      </c>
      <c r="B2233">
        <v>2230</v>
      </c>
      <c r="C2233" t="s">
        <v>357</v>
      </c>
      <c r="D2233" t="str">
        <f>VLOOKUP($C2233,'Look-Ups'!$C$2:$G$32,D$1-2,0)</f>
        <v>Function_02</v>
      </c>
      <c r="E2233" t="str">
        <f>VLOOKUP($C2233,'Look-Ups'!$C$2:$G$32,E$1-2,0)</f>
        <v>Function_Simpl_02</v>
      </c>
      <c r="F2233" t="str">
        <f>VLOOKUP($C2233,'Look-Ups'!$C$2:$G$32,F$1-2,0)</f>
        <v>Segment_02</v>
      </c>
      <c r="G2233" t="str">
        <f>VLOOKUP($C2233,'Look-Ups'!$C$2:$G$32,G$1-2,0)</f>
        <v>Proc_Type_02</v>
      </c>
      <c r="H2233" t="s">
        <v>236</v>
      </c>
      <c r="I2233">
        <f t="shared" si="73"/>
        <v>2025</v>
      </c>
      <c r="J2233" t="s">
        <v>23</v>
      </c>
      <c r="K2233" s="78">
        <v>0</v>
      </c>
      <c r="M2233" s="103">
        <v>0</v>
      </c>
    </row>
    <row r="2234" spans="1:13" ht="12.5" customHeight="1" x14ac:dyDescent="0.25">
      <c r="A2234" t="str">
        <f t="shared" si="72"/>
        <v>Function_02Application_042025</v>
      </c>
      <c r="B2234">
        <v>2231</v>
      </c>
      <c r="C2234" t="s">
        <v>357</v>
      </c>
      <c r="D2234" t="str">
        <f>VLOOKUP($C2234,'Look-Ups'!$C$2:$G$32,D$1-2,0)</f>
        <v>Function_02</v>
      </c>
      <c r="E2234" t="str">
        <f>VLOOKUP($C2234,'Look-Ups'!$C$2:$G$32,E$1-2,0)</f>
        <v>Function_Simpl_02</v>
      </c>
      <c r="F2234" t="str">
        <f>VLOOKUP($C2234,'Look-Ups'!$C$2:$G$32,F$1-2,0)</f>
        <v>Segment_02</v>
      </c>
      <c r="G2234" t="str">
        <f>VLOOKUP($C2234,'Look-Ups'!$C$2:$G$32,G$1-2,0)</f>
        <v>Proc_Type_02</v>
      </c>
      <c r="H2234" t="s">
        <v>169</v>
      </c>
      <c r="I2234">
        <f t="shared" si="73"/>
        <v>2025</v>
      </c>
      <c r="J2234" t="s">
        <v>23</v>
      </c>
      <c r="K2234" s="78">
        <v>0</v>
      </c>
      <c r="M2234" s="103">
        <v>0</v>
      </c>
    </row>
    <row r="2235" spans="1:13" ht="12.5" customHeight="1" x14ac:dyDescent="0.25">
      <c r="A2235" t="str">
        <f t="shared" si="72"/>
        <v>Function_02Application_042025</v>
      </c>
      <c r="B2235">
        <v>2232</v>
      </c>
      <c r="C2235" t="s">
        <v>357</v>
      </c>
      <c r="D2235" t="str">
        <f>VLOOKUP($C2235,'Look-Ups'!$C$2:$G$32,D$1-2,0)</f>
        <v>Function_02</v>
      </c>
      <c r="E2235" t="str">
        <f>VLOOKUP($C2235,'Look-Ups'!$C$2:$G$32,E$1-2,0)</f>
        <v>Function_Simpl_02</v>
      </c>
      <c r="F2235" t="str">
        <f>VLOOKUP($C2235,'Look-Ups'!$C$2:$G$32,F$1-2,0)</f>
        <v>Segment_02</v>
      </c>
      <c r="G2235" t="str">
        <f>VLOOKUP($C2235,'Look-Ups'!$C$2:$G$32,G$1-2,0)</f>
        <v>Proc_Type_02</v>
      </c>
      <c r="H2235" t="s">
        <v>243</v>
      </c>
      <c r="I2235">
        <f t="shared" si="73"/>
        <v>2025</v>
      </c>
      <c r="J2235" t="s">
        <v>23</v>
      </c>
      <c r="K2235" s="78">
        <v>0</v>
      </c>
      <c r="M2235" s="103">
        <v>0</v>
      </c>
    </row>
    <row r="2236" spans="1:13" ht="12.5" customHeight="1" x14ac:dyDescent="0.25">
      <c r="A2236" t="str">
        <f t="shared" si="72"/>
        <v>Function_02Application_042025</v>
      </c>
      <c r="B2236">
        <v>2233</v>
      </c>
      <c r="C2236" t="s">
        <v>357</v>
      </c>
      <c r="D2236" t="str">
        <f>VLOOKUP($C2236,'Look-Ups'!$C$2:$G$32,D$1-2,0)</f>
        <v>Function_02</v>
      </c>
      <c r="E2236" t="str">
        <f>VLOOKUP($C2236,'Look-Ups'!$C$2:$G$32,E$1-2,0)</f>
        <v>Function_Simpl_02</v>
      </c>
      <c r="F2236" t="str">
        <f>VLOOKUP($C2236,'Look-Ups'!$C$2:$G$32,F$1-2,0)</f>
        <v>Segment_02</v>
      </c>
      <c r="G2236" t="str">
        <f>VLOOKUP($C2236,'Look-Ups'!$C$2:$G$32,G$1-2,0)</f>
        <v>Proc_Type_02</v>
      </c>
      <c r="H2236" t="s">
        <v>202</v>
      </c>
      <c r="I2236">
        <f t="shared" si="73"/>
        <v>2025</v>
      </c>
      <c r="J2236" t="s">
        <v>23</v>
      </c>
      <c r="K2236" s="78">
        <v>0</v>
      </c>
      <c r="M2236" s="103">
        <v>0</v>
      </c>
    </row>
    <row r="2237" spans="1:13" ht="12.5" customHeight="1" x14ac:dyDescent="0.25">
      <c r="A2237" t="str">
        <f t="shared" si="72"/>
        <v>Function_02Application_042025</v>
      </c>
      <c r="B2237">
        <v>2234</v>
      </c>
      <c r="C2237" t="s">
        <v>357</v>
      </c>
      <c r="D2237" t="str">
        <f>VLOOKUP($C2237,'Look-Ups'!$C$2:$G$32,D$1-2,0)</f>
        <v>Function_02</v>
      </c>
      <c r="E2237" t="str">
        <f>VLOOKUP($C2237,'Look-Ups'!$C$2:$G$32,E$1-2,0)</f>
        <v>Function_Simpl_02</v>
      </c>
      <c r="F2237" t="str">
        <f>VLOOKUP($C2237,'Look-Ups'!$C$2:$G$32,F$1-2,0)</f>
        <v>Segment_02</v>
      </c>
      <c r="G2237" t="str">
        <f>VLOOKUP($C2237,'Look-Ups'!$C$2:$G$32,G$1-2,0)</f>
        <v>Proc_Type_02</v>
      </c>
      <c r="H2237" t="s">
        <v>244</v>
      </c>
      <c r="I2237">
        <f t="shared" si="73"/>
        <v>2025</v>
      </c>
      <c r="J2237" t="s">
        <v>23</v>
      </c>
      <c r="K2237" s="78" t="s">
        <v>107</v>
      </c>
      <c r="M2237" s="103">
        <v>1</v>
      </c>
    </row>
    <row r="2238" spans="1:13" ht="12.5" customHeight="1" x14ac:dyDescent="0.25">
      <c r="A2238" t="str">
        <f t="shared" si="72"/>
        <v>Function_03Application_062025</v>
      </c>
      <c r="B2238">
        <v>2235</v>
      </c>
      <c r="C2238" t="s">
        <v>359</v>
      </c>
      <c r="D2238" t="str">
        <f>VLOOKUP($C2238,'Look-Ups'!$C$2:$G$32,D$1-2,0)</f>
        <v>Function_03</v>
      </c>
      <c r="E2238" t="str">
        <f>VLOOKUP($C2238,'Look-Ups'!$C$2:$G$32,E$1-2,0)</f>
        <v>Function_Simpl_03</v>
      </c>
      <c r="F2238" t="str">
        <f>VLOOKUP($C2238,'Look-Ups'!$C$2:$G$32,F$1-2,0)</f>
        <v>Segment_03</v>
      </c>
      <c r="G2238" t="str">
        <f>VLOOKUP($C2238,'Look-Ups'!$C$2:$G$32,G$1-2,0)</f>
        <v>Proc_Type_01</v>
      </c>
      <c r="H2238" t="s">
        <v>195</v>
      </c>
      <c r="I2238">
        <f t="shared" si="73"/>
        <v>2025</v>
      </c>
      <c r="J2238" t="s">
        <v>23</v>
      </c>
      <c r="K2238" s="78">
        <v>0</v>
      </c>
      <c r="M2238" s="103">
        <v>0</v>
      </c>
    </row>
    <row r="2239" spans="1:13" ht="12.5" customHeight="1" x14ac:dyDescent="0.25">
      <c r="A2239" t="str">
        <f t="shared" si="72"/>
        <v>Function_03Application_062025</v>
      </c>
      <c r="B2239">
        <v>2236</v>
      </c>
      <c r="C2239" t="s">
        <v>359</v>
      </c>
      <c r="D2239" t="str">
        <f>VLOOKUP($C2239,'Look-Ups'!$C$2:$G$32,D$1-2,0)</f>
        <v>Function_03</v>
      </c>
      <c r="E2239" t="str">
        <f>VLOOKUP($C2239,'Look-Ups'!$C$2:$G$32,E$1-2,0)</f>
        <v>Function_Simpl_03</v>
      </c>
      <c r="F2239" t="str">
        <f>VLOOKUP($C2239,'Look-Ups'!$C$2:$G$32,F$1-2,0)</f>
        <v>Segment_03</v>
      </c>
      <c r="G2239" t="str">
        <f>VLOOKUP($C2239,'Look-Ups'!$C$2:$G$32,G$1-2,0)</f>
        <v>Proc_Type_01</v>
      </c>
      <c r="H2239" t="s">
        <v>161</v>
      </c>
      <c r="I2239">
        <f t="shared" si="73"/>
        <v>2025</v>
      </c>
      <c r="J2239" t="s">
        <v>23</v>
      </c>
      <c r="K2239" s="78">
        <v>0</v>
      </c>
      <c r="M2239" s="103">
        <v>0</v>
      </c>
    </row>
    <row r="2240" spans="1:13" ht="12.5" customHeight="1" x14ac:dyDescent="0.25">
      <c r="A2240" t="str">
        <f t="shared" si="72"/>
        <v>Function_03Application_062025</v>
      </c>
      <c r="B2240">
        <v>2237</v>
      </c>
      <c r="C2240" t="s">
        <v>359</v>
      </c>
      <c r="D2240" t="str">
        <f>VLOOKUP($C2240,'Look-Ups'!$C$2:$G$32,D$1-2,0)</f>
        <v>Function_03</v>
      </c>
      <c r="E2240" t="str">
        <f>VLOOKUP($C2240,'Look-Ups'!$C$2:$G$32,E$1-2,0)</f>
        <v>Function_Simpl_03</v>
      </c>
      <c r="F2240" t="str">
        <f>VLOOKUP($C2240,'Look-Ups'!$C$2:$G$32,F$1-2,0)</f>
        <v>Segment_03</v>
      </c>
      <c r="G2240" t="str">
        <f>VLOOKUP($C2240,'Look-Ups'!$C$2:$G$32,G$1-2,0)</f>
        <v>Proc_Type_01</v>
      </c>
      <c r="H2240" t="s">
        <v>239</v>
      </c>
      <c r="I2240">
        <f t="shared" si="73"/>
        <v>2025</v>
      </c>
      <c r="J2240" t="s">
        <v>23</v>
      </c>
      <c r="K2240" s="78">
        <v>0</v>
      </c>
      <c r="M2240" s="103">
        <v>0</v>
      </c>
    </row>
    <row r="2241" spans="1:13" ht="12.5" customHeight="1" x14ac:dyDescent="0.25">
      <c r="A2241" t="str">
        <f t="shared" si="72"/>
        <v>Function_03Application_062025</v>
      </c>
      <c r="B2241">
        <v>2238</v>
      </c>
      <c r="C2241" t="s">
        <v>359</v>
      </c>
      <c r="D2241" t="str">
        <f>VLOOKUP($C2241,'Look-Ups'!$C$2:$G$32,D$1-2,0)</f>
        <v>Function_03</v>
      </c>
      <c r="E2241" t="str">
        <f>VLOOKUP($C2241,'Look-Ups'!$C$2:$G$32,E$1-2,0)</f>
        <v>Function_Simpl_03</v>
      </c>
      <c r="F2241" t="str">
        <f>VLOOKUP($C2241,'Look-Ups'!$C$2:$G$32,F$1-2,0)</f>
        <v>Segment_03</v>
      </c>
      <c r="G2241" t="str">
        <f>VLOOKUP($C2241,'Look-Ups'!$C$2:$G$32,G$1-2,0)</f>
        <v>Proc_Type_01</v>
      </c>
      <c r="H2241" t="s">
        <v>156</v>
      </c>
      <c r="I2241">
        <f t="shared" si="73"/>
        <v>2025</v>
      </c>
      <c r="J2241" t="s">
        <v>23</v>
      </c>
      <c r="K2241" s="78">
        <v>0</v>
      </c>
      <c r="M2241" s="103">
        <v>0</v>
      </c>
    </row>
    <row r="2242" spans="1:13" ht="12.5" customHeight="1" x14ac:dyDescent="0.25">
      <c r="A2242" t="str">
        <f t="shared" si="72"/>
        <v>Function_03Application_062025</v>
      </c>
      <c r="B2242">
        <v>2239</v>
      </c>
      <c r="C2242" t="s">
        <v>359</v>
      </c>
      <c r="D2242" t="str">
        <f>VLOOKUP($C2242,'Look-Ups'!$C$2:$G$32,D$1-2,0)</f>
        <v>Function_03</v>
      </c>
      <c r="E2242" t="str">
        <f>VLOOKUP($C2242,'Look-Ups'!$C$2:$G$32,E$1-2,0)</f>
        <v>Function_Simpl_03</v>
      </c>
      <c r="F2242" t="str">
        <f>VLOOKUP($C2242,'Look-Ups'!$C$2:$G$32,F$1-2,0)</f>
        <v>Segment_03</v>
      </c>
      <c r="G2242" t="str">
        <f>VLOOKUP($C2242,'Look-Ups'!$C$2:$G$32,G$1-2,0)</f>
        <v>Proc_Type_01</v>
      </c>
      <c r="H2242" t="s">
        <v>187</v>
      </c>
      <c r="I2242">
        <f t="shared" si="73"/>
        <v>2025</v>
      </c>
      <c r="J2242" t="s">
        <v>23</v>
      </c>
      <c r="K2242" s="78">
        <v>0</v>
      </c>
      <c r="M2242" s="103">
        <v>0</v>
      </c>
    </row>
    <row r="2243" spans="1:13" ht="12.5" customHeight="1" x14ac:dyDescent="0.25">
      <c r="A2243" t="str">
        <f t="shared" si="72"/>
        <v>Function_03Application_062025</v>
      </c>
      <c r="B2243">
        <v>2240</v>
      </c>
      <c r="C2243" t="s">
        <v>359</v>
      </c>
      <c r="D2243" t="str">
        <f>VLOOKUP($C2243,'Look-Ups'!$C$2:$G$32,D$1-2,0)</f>
        <v>Function_03</v>
      </c>
      <c r="E2243" t="str">
        <f>VLOOKUP($C2243,'Look-Ups'!$C$2:$G$32,E$1-2,0)</f>
        <v>Function_Simpl_03</v>
      </c>
      <c r="F2243" t="str">
        <f>VLOOKUP($C2243,'Look-Ups'!$C$2:$G$32,F$1-2,0)</f>
        <v>Segment_03</v>
      </c>
      <c r="G2243" t="str">
        <f>VLOOKUP($C2243,'Look-Ups'!$C$2:$G$32,G$1-2,0)</f>
        <v>Proc_Type_01</v>
      </c>
      <c r="H2243" t="s">
        <v>176</v>
      </c>
      <c r="I2243">
        <f t="shared" si="73"/>
        <v>2025</v>
      </c>
      <c r="J2243" t="s">
        <v>23</v>
      </c>
      <c r="K2243" s="78">
        <v>0</v>
      </c>
      <c r="M2243" s="103">
        <v>0</v>
      </c>
    </row>
    <row r="2244" spans="1:13" ht="12.5" customHeight="1" x14ac:dyDescent="0.25">
      <c r="A2244" t="str">
        <f t="shared" si="72"/>
        <v>Function_03Application_062025</v>
      </c>
      <c r="B2244">
        <v>2241</v>
      </c>
      <c r="C2244" t="s">
        <v>359</v>
      </c>
      <c r="D2244" t="str">
        <f>VLOOKUP($C2244,'Look-Ups'!$C$2:$G$32,D$1-2,0)</f>
        <v>Function_03</v>
      </c>
      <c r="E2244" t="str">
        <f>VLOOKUP($C2244,'Look-Ups'!$C$2:$G$32,E$1-2,0)</f>
        <v>Function_Simpl_03</v>
      </c>
      <c r="F2244" t="str">
        <f>VLOOKUP($C2244,'Look-Ups'!$C$2:$G$32,F$1-2,0)</f>
        <v>Segment_03</v>
      </c>
      <c r="G2244" t="str">
        <f>VLOOKUP($C2244,'Look-Ups'!$C$2:$G$32,G$1-2,0)</f>
        <v>Proc_Type_01</v>
      </c>
      <c r="H2244" t="s">
        <v>219</v>
      </c>
      <c r="I2244">
        <f t="shared" si="73"/>
        <v>2025</v>
      </c>
      <c r="J2244" t="s">
        <v>23</v>
      </c>
      <c r="K2244" s="78">
        <v>0</v>
      </c>
      <c r="M2244" s="103">
        <v>0</v>
      </c>
    </row>
    <row r="2245" spans="1:13" ht="12.5" customHeight="1" x14ac:dyDescent="0.25">
      <c r="A2245" t="str">
        <f t="shared" ref="A2245:A2308" si="74">D2245&amp;C2245&amp;I2245</f>
        <v>Function_03Application_062025</v>
      </c>
      <c r="B2245">
        <v>2242</v>
      </c>
      <c r="C2245" t="s">
        <v>359</v>
      </c>
      <c r="D2245" t="str">
        <f>VLOOKUP($C2245,'Look-Ups'!$C$2:$G$32,D$1-2,0)</f>
        <v>Function_03</v>
      </c>
      <c r="E2245" t="str">
        <f>VLOOKUP($C2245,'Look-Ups'!$C$2:$G$32,E$1-2,0)</f>
        <v>Function_Simpl_03</v>
      </c>
      <c r="F2245" t="str">
        <f>VLOOKUP($C2245,'Look-Ups'!$C$2:$G$32,F$1-2,0)</f>
        <v>Segment_03</v>
      </c>
      <c r="G2245" t="str">
        <f>VLOOKUP($C2245,'Look-Ups'!$C$2:$G$32,G$1-2,0)</f>
        <v>Proc_Type_01</v>
      </c>
      <c r="H2245" t="s">
        <v>244</v>
      </c>
      <c r="I2245">
        <f t="shared" si="73"/>
        <v>2025</v>
      </c>
      <c r="J2245" t="s">
        <v>23</v>
      </c>
      <c r="K2245" s="78" t="s">
        <v>107</v>
      </c>
      <c r="M2245" s="103">
        <v>1</v>
      </c>
    </row>
    <row r="2246" spans="1:13" ht="12.5" customHeight="1" x14ac:dyDescent="0.25">
      <c r="A2246" t="str">
        <f t="shared" si="74"/>
        <v>Function_03Application_102025</v>
      </c>
      <c r="B2246">
        <v>2243</v>
      </c>
      <c r="C2246" t="s">
        <v>363</v>
      </c>
      <c r="D2246" t="str">
        <f>VLOOKUP($C2246,'Look-Ups'!$C$2:$G$32,D$1-2,0)</f>
        <v>Function_03</v>
      </c>
      <c r="E2246" t="str">
        <f>VLOOKUP($C2246,'Look-Ups'!$C$2:$G$32,E$1-2,0)</f>
        <v>Function_Simpl_03</v>
      </c>
      <c r="F2246" t="str">
        <f>VLOOKUP($C2246,'Look-Ups'!$C$2:$G$32,F$1-2,0)</f>
        <v>Segment_03</v>
      </c>
      <c r="G2246" t="str">
        <f>VLOOKUP($C2246,'Look-Ups'!$C$2:$G$32,G$1-2,0)</f>
        <v>Proc_Type_01</v>
      </c>
      <c r="H2246" t="s">
        <v>195</v>
      </c>
      <c r="I2246">
        <f t="shared" si="73"/>
        <v>2025</v>
      </c>
      <c r="J2246" t="s">
        <v>23</v>
      </c>
      <c r="K2246" s="78">
        <v>0</v>
      </c>
      <c r="M2246" s="103">
        <v>0</v>
      </c>
    </row>
    <row r="2247" spans="1:13" ht="12.5" customHeight="1" x14ac:dyDescent="0.25">
      <c r="A2247" t="str">
        <f t="shared" si="74"/>
        <v>Function_03Application_102025</v>
      </c>
      <c r="B2247">
        <v>2244</v>
      </c>
      <c r="C2247" t="s">
        <v>363</v>
      </c>
      <c r="D2247" t="str">
        <f>VLOOKUP($C2247,'Look-Ups'!$C$2:$G$32,D$1-2,0)</f>
        <v>Function_03</v>
      </c>
      <c r="E2247" t="str">
        <f>VLOOKUP($C2247,'Look-Ups'!$C$2:$G$32,E$1-2,0)</f>
        <v>Function_Simpl_03</v>
      </c>
      <c r="F2247" t="str">
        <f>VLOOKUP($C2247,'Look-Ups'!$C$2:$G$32,F$1-2,0)</f>
        <v>Segment_03</v>
      </c>
      <c r="G2247" t="str">
        <f>VLOOKUP($C2247,'Look-Ups'!$C$2:$G$32,G$1-2,0)</f>
        <v>Proc_Type_01</v>
      </c>
      <c r="H2247" t="s">
        <v>161</v>
      </c>
      <c r="I2247">
        <f t="shared" si="73"/>
        <v>2025</v>
      </c>
      <c r="J2247" t="s">
        <v>23</v>
      </c>
      <c r="K2247" s="78">
        <v>0</v>
      </c>
      <c r="M2247" s="103">
        <v>0</v>
      </c>
    </row>
    <row r="2248" spans="1:13" ht="12.5" customHeight="1" x14ac:dyDescent="0.25">
      <c r="A2248" t="str">
        <f t="shared" si="74"/>
        <v>Function_03Application_102025</v>
      </c>
      <c r="B2248">
        <v>2245</v>
      </c>
      <c r="C2248" t="s">
        <v>363</v>
      </c>
      <c r="D2248" t="str">
        <f>VLOOKUP($C2248,'Look-Ups'!$C$2:$G$32,D$1-2,0)</f>
        <v>Function_03</v>
      </c>
      <c r="E2248" t="str">
        <f>VLOOKUP($C2248,'Look-Ups'!$C$2:$G$32,E$1-2,0)</f>
        <v>Function_Simpl_03</v>
      </c>
      <c r="F2248" t="str">
        <f>VLOOKUP($C2248,'Look-Ups'!$C$2:$G$32,F$1-2,0)</f>
        <v>Segment_03</v>
      </c>
      <c r="G2248" t="str">
        <f>VLOOKUP($C2248,'Look-Ups'!$C$2:$G$32,G$1-2,0)</f>
        <v>Proc_Type_01</v>
      </c>
      <c r="H2248" t="s">
        <v>156</v>
      </c>
      <c r="I2248">
        <f t="shared" si="73"/>
        <v>2025</v>
      </c>
      <c r="J2248" t="s">
        <v>23</v>
      </c>
      <c r="K2248" s="78">
        <v>0</v>
      </c>
      <c r="M2248" s="103">
        <v>0</v>
      </c>
    </row>
    <row r="2249" spans="1:13" ht="12.5" customHeight="1" x14ac:dyDescent="0.25">
      <c r="A2249" t="str">
        <f t="shared" si="74"/>
        <v>Function_03Application_102025</v>
      </c>
      <c r="B2249">
        <v>2246</v>
      </c>
      <c r="C2249" t="s">
        <v>363</v>
      </c>
      <c r="D2249" t="str">
        <f>VLOOKUP($C2249,'Look-Ups'!$C$2:$G$32,D$1-2,0)</f>
        <v>Function_03</v>
      </c>
      <c r="E2249" t="str">
        <f>VLOOKUP($C2249,'Look-Ups'!$C$2:$G$32,E$1-2,0)</f>
        <v>Function_Simpl_03</v>
      </c>
      <c r="F2249" t="str">
        <f>VLOOKUP($C2249,'Look-Ups'!$C$2:$G$32,F$1-2,0)</f>
        <v>Segment_03</v>
      </c>
      <c r="G2249" t="str">
        <f>VLOOKUP($C2249,'Look-Ups'!$C$2:$G$32,G$1-2,0)</f>
        <v>Proc_Type_01</v>
      </c>
      <c r="H2249" t="s">
        <v>187</v>
      </c>
      <c r="I2249">
        <f t="shared" si="73"/>
        <v>2025</v>
      </c>
      <c r="J2249" t="s">
        <v>23</v>
      </c>
      <c r="K2249" s="78">
        <v>0</v>
      </c>
      <c r="M2249" s="103">
        <v>0</v>
      </c>
    </row>
    <row r="2250" spans="1:13" ht="12.5" customHeight="1" x14ac:dyDescent="0.25">
      <c r="A2250" t="str">
        <f t="shared" si="74"/>
        <v>Function_03Application_102025</v>
      </c>
      <c r="B2250">
        <v>2247</v>
      </c>
      <c r="C2250" t="s">
        <v>363</v>
      </c>
      <c r="D2250" t="str">
        <f>VLOOKUP($C2250,'Look-Ups'!$C$2:$G$32,D$1-2,0)</f>
        <v>Function_03</v>
      </c>
      <c r="E2250" t="str">
        <f>VLOOKUP($C2250,'Look-Ups'!$C$2:$G$32,E$1-2,0)</f>
        <v>Function_Simpl_03</v>
      </c>
      <c r="F2250" t="str">
        <f>VLOOKUP($C2250,'Look-Ups'!$C$2:$G$32,F$1-2,0)</f>
        <v>Segment_03</v>
      </c>
      <c r="G2250" t="str">
        <f>VLOOKUP($C2250,'Look-Ups'!$C$2:$G$32,G$1-2,0)</f>
        <v>Proc_Type_01</v>
      </c>
      <c r="H2250" t="s">
        <v>204</v>
      </c>
      <c r="I2250">
        <f t="shared" si="73"/>
        <v>2025</v>
      </c>
      <c r="J2250" t="s">
        <v>23</v>
      </c>
      <c r="K2250" s="78">
        <v>0</v>
      </c>
      <c r="M2250" s="103">
        <v>0</v>
      </c>
    </row>
    <row r="2251" spans="1:13" ht="12.5" customHeight="1" x14ac:dyDescent="0.25">
      <c r="A2251" t="str">
        <f t="shared" si="74"/>
        <v>Function_03Application_102025</v>
      </c>
      <c r="B2251">
        <v>2248</v>
      </c>
      <c r="C2251" t="s">
        <v>363</v>
      </c>
      <c r="D2251" t="str">
        <f>VLOOKUP($C2251,'Look-Ups'!$C$2:$G$32,D$1-2,0)</f>
        <v>Function_03</v>
      </c>
      <c r="E2251" t="str">
        <f>VLOOKUP($C2251,'Look-Ups'!$C$2:$G$32,E$1-2,0)</f>
        <v>Function_Simpl_03</v>
      </c>
      <c r="F2251" t="str">
        <f>VLOOKUP($C2251,'Look-Ups'!$C$2:$G$32,F$1-2,0)</f>
        <v>Segment_03</v>
      </c>
      <c r="G2251" t="str">
        <f>VLOOKUP($C2251,'Look-Ups'!$C$2:$G$32,G$1-2,0)</f>
        <v>Proc_Type_01</v>
      </c>
      <c r="H2251" t="s">
        <v>239</v>
      </c>
      <c r="I2251">
        <f t="shared" si="73"/>
        <v>2025</v>
      </c>
      <c r="J2251" t="s">
        <v>23</v>
      </c>
      <c r="K2251" s="78">
        <v>0</v>
      </c>
      <c r="M2251" s="103">
        <v>0</v>
      </c>
    </row>
    <row r="2252" spans="1:13" ht="12.5" customHeight="1" x14ac:dyDescent="0.25">
      <c r="A2252" t="str">
        <f t="shared" si="74"/>
        <v>Function_03Application_102025</v>
      </c>
      <c r="B2252">
        <v>2249</v>
      </c>
      <c r="C2252" t="s">
        <v>363</v>
      </c>
      <c r="D2252" t="str">
        <f>VLOOKUP($C2252,'Look-Ups'!$C$2:$G$32,D$1-2,0)</f>
        <v>Function_03</v>
      </c>
      <c r="E2252" t="str">
        <f>VLOOKUP($C2252,'Look-Ups'!$C$2:$G$32,E$1-2,0)</f>
        <v>Function_Simpl_03</v>
      </c>
      <c r="F2252" t="str">
        <f>VLOOKUP($C2252,'Look-Ups'!$C$2:$G$32,F$1-2,0)</f>
        <v>Segment_03</v>
      </c>
      <c r="G2252" t="str">
        <f>VLOOKUP($C2252,'Look-Ups'!$C$2:$G$32,G$1-2,0)</f>
        <v>Proc_Type_01</v>
      </c>
      <c r="H2252" t="s">
        <v>219</v>
      </c>
      <c r="I2252">
        <f t="shared" si="73"/>
        <v>2025</v>
      </c>
      <c r="J2252" t="s">
        <v>23</v>
      </c>
      <c r="K2252" s="78">
        <v>0</v>
      </c>
      <c r="M2252" s="103">
        <v>0</v>
      </c>
    </row>
    <row r="2253" spans="1:13" ht="12.5" customHeight="1" x14ac:dyDescent="0.25">
      <c r="A2253" t="str">
        <f t="shared" si="74"/>
        <v>Function_03Application_102025</v>
      </c>
      <c r="B2253">
        <v>2250</v>
      </c>
      <c r="C2253" t="s">
        <v>363</v>
      </c>
      <c r="D2253" t="str">
        <f>VLOOKUP($C2253,'Look-Ups'!$C$2:$G$32,D$1-2,0)</f>
        <v>Function_03</v>
      </c>
      <c r="E2253" t="str">
        <f>VLOOKUP($C2253,'Look-Ups'!$C$2:$G$32,E$1-2,0)</f>
        <v>Function_Simpl_03</v>
      </c>
      <c r="F2253" t="str">
        <f>VLOOKUP($C2253,'Look-Ups'!$C$2:$G$32,F$1-2,0)</f>
        <v>Segment_03</v>
      </c>
      <c r="G2253" t="str">
        <f>VLOOKUP($C2253,'Look-Ups'!$C$2:$G$32,G$1-2,0)</f>
        <v>Proc_Type_01</v>
      </c>
      <c r="H2253" t="s">
        <v>244</v>
      </c>
      <c r="I2253">
        <f t="shared" si="73"/>
        <v>2025</v>
      </c>
      <c r="J2253" t="s">
        <v>23</v>
      </c>
      <c r="K2253" s="78" t="s">
        <v>107</v>
      </c>
      <c r="M2253" s="103">
        <v>1</v>
      </c>
    </row>
    <row r="2254" spans="1:13" ht="12.5" customHeight="1" x14ac:dyDescent="0.25">
      <c r="A2254" t="str">
        <f t="shared" si="74"/>
        <v>Function_03Application_112025</v>
      </c>
      <c r="B2254">
        <v>2251</v>
      </c>
      <c r="C2254" t="s">
        <v>364</v>
      </c>
      <c r="D2254" t="str">
        <f>VLOOKUP($C2254,'Look-Ups'!$C$2:$G$32,D$1-2,0)</f>
        <v>Function_03</v>
      </c>
      <c r="E2254" t="str">
        <f>VLOOKUP($C2254,'Look-Ups'!$C$2:$G$32,E$1-2,0)</f>
        <v>Function_Simpl_03</v>
      </c>
      <c r="F2254" t="str">
        <f>VLOOKUP($C2254,'Look-Ups'!$C$2:$G$32,F$1-2,0)</f>
        <v>Segment_03</v>
      </c>
      <c r="G2254" t="str">
        <f>VLOOKUP($C2254,'Look-Ups'!$C$2:$G$32,G$1-2,0)</f>
        <v>Proc_Type_01</v>
      </c>
      <c r="H2254" t="s">
        <v>195</v>
      </c>
      <c r="I2254">
        <f t="shared" si="73"/>
        <v>2025</v>
      </c>
      <c r="J2254" t="s">
        <v>23</v>
      </c>
      <c r="K2254" s="78">
        <v>0</v>
      </c>
      <c r="M2254" s="103">
        <v>0</v>
      </c>
    </row>
    <row r="2255" spans="1:13" ht="12.5" customHeight="1" x14ac:dyDescent="0.25">
      <c r="A2255" t="str">
        <f t="shared" si="74"/>
        <v>Function_03Application_112025</v>
      </c>
      <c r="B2255">
        <v>2252</v>
      </c>
      <c r="C2255" t="s">
        <v>364</v>
      </c>
      <c r="D2255" t="str">
        <f>VLOOKUP($C2255,'Look-Ups'!$C$2:$G$32,D$1-2,0)</f>
        <v>Function_03</v>
      </c>
      <c r="E2255" t="str">
        <f>VLOOKUP($C2255,'Look-Ups'!$C$2:$G$32,E$1-2,0)</f>
        <v>Function_Simpl_03</v>
      </c>
      <c r="F2255" t="str">
        <f>VLOOKUP($C2255,'Look-Ups'!$C$2:$G$32,F$1-2,0)</f>
        <v>Segment_03</v>
      </c>
      <c r="G2255" t="str">
        <f>VLOOKUP($C2255,'Look-Ups'!$C$2:$G$32,G$1-2,0)</f>
        <v>Proc_Type_01</v>
      </c>
      <c r="H2255" t="s">
        <v>156</v>
      </c>
      <c r="I2255">
        <f t="shared" si="73"/>
        <v>2025</v>
      </c>
      <c r="J2255" t="s">
        <v>23</v>
      </c>
      <c r="K2255" s="78">
        <v>0</v>
      </c>
      <c r="M2255" s="103">
        <v>0</v>
      </c>
    </row>
    <row r="2256" spans="1:13" ht="12.5" customHeight="1" x14ac:dyDescent="0.25">
      <c r="A2256" t="str">
        <f t="shared" si="74"/>
        <v>Function_03Application_112025</v>
      </c>
      <c r="B2256">
        <v>2253</v>
      </c>
      <c r="C2256" t="s">
        <v>364</v>
      </c>
      <c r="D2256" t="str">
        <f>VLOOKUP($C2256,'Look-Ups'!$C$2:$G$32,D$1-2,0)</f>
        <v>Function_03</v>
      </c>
      <c r="E2256" t="str">
        <f>VLOOKUP($C2256,'Look-Ups'!$C$2:$G$32,E$1-2,0)</f>
        <v>Function_Simpl_03</v>
      </c>
      <c r="F2256" t="str">
        <f>VLOOKUP($C2256,'Look-Ups'!$C$2:$G$32,F$1-2,0)</f>
        <v>Segment_03</v>
      </c>
      <c r="G2256" t="str">
        <f>VLOOKUP($C2256,'Look-Ups'!$C$2:$G$32,G$1-2,0)</f>
        <v>Proc_Type_01</v>
      </c>
      <c r="H2256" t="s">
        <v>161</v>
      </c>
      <c r="I2256">
        <f t="shared" si="73"/>
        <v>2025</v>
      </c>
      <c r="J2256" t="s">
        <v>23</v>
      </c>
      <c r="K2256" s="78">
        <v>0</v>
      </c>
      <c r="M2256" s="103">
        <v>0</v>
      </c>
    </row>
    <row r="2257" spans="1:13" ht="12.5" customHeight="1" x14ac:dyDescent="0.25">
      <c r="A2257" t="str">
        <f t="shared" si="74"/>
        <v>Function_03Application_112025</v>
      </c>
      <c r="B2257">
        <v>2254</v>
      </c>
      <c r="C2257" t="s">
        <v>364</v>
      </c>
      <c r="D2257" t="str">
        <f>VLOOKUP($C2257,'Look-Ups'!$C$2:$G$32,D$1-2,0)</f>
        <v>Function_03</v>
      </c>
      <c r="E2257" t="str">
        <f>VLOOKUP($C2257,'Look-Ups'!$C$2:$G$32,E$1-2,0)</f>
        <v>Function_Simpl_03</v>
      </c>
      <c r="F2257" t="str">
        <f>VLOOKUP($C2257,'Look-Ups'!$C$2:$G$32,F$1-2,0)</f>
        <v>Segment_03</v>
      </c>
      <c r="G2257" t="str">
        <f>VLOOKUP($C2257,'Look-Ups'!$C$2:$G$32,G$1-2,0)</f>
        <v>Proc_Type_01</v>
      </c>
      <c r="H2257" t="s">
        <v>239</v>
      </c>
      <c r="I2257">
        <f t="shared" si="73"/>
        <v>2025</v>
      </c>
      <c r="J2257" t="s">
        <v>23</v>
      </c>
      <c r="K2257" s="78">
        <v>0</v>
      </c>
      <c r="M2257" s="103">
        <v>0</v>
      </c>
    </row>
    <row r="2258" spans="1:13" ht="12.5" customHeight="1" x14ac:dyDescent="0.25">
      <c r="A2258" t="str">
        <f t="shared" si="74"/>
        <v>Function_03Application_112025</v>
      </c>
      <c r="B2258">
        <v>2255</v>
      </c>
      <c r="C2258" t="s">
        <v>364</v>
      </c>
      <c r="D2258" t="str">
        <f>VLOOKUP($C2258,'Look-Ups'!$C$2:$G$32,D$1-2,0)</f>
        <v>Function_03</v>
      </c>
      <c r="E2258" t="str">
        <f>VLOOKUP($C2258,'Look-Ups'!$C$2:$G$32,E$1-2,0)</f>
        <v>Function_Simpl_03</v>
      </c>
      <c r="F2258" t="str">
        <f>VLOOKUP($C2258,'Look-Ups'!$C$2:$G$32,F$1-2,0)</f>
        <v>Segment_03</v>
      </c>
      <c r="G2258" t="str">
        <f>VLOOKUP($C2258,'Look-Ups'!$C$2:$G$32,G$1-2,0)</f>
        <v>Proc_Type_01</v>
      </c>
      <c r="H2258" t="s">
        <v>204</v>
      </c>
      <c r="I2258">
        <f t="shared" si="73"/>
        <v>2025</v>
      </c>
      <c r="J2258" t="s">
        <v>23</v>
      </c>
      <c r="K2258" s="78">
        <v>0</v>
      </c>
      <c r="M2258" s="103">
        <v>0</v>
      </c>
    </row>
    <row r="2259" spans="1:13" ht="12.5" customHeight="1" x14ac:dyDescent="0.25">
      <c r="A2259" t="str">
        <f t="shared" si="74"/>
        <v>Function_03Application_112025</v>
      </c>
      <c r="B2259">
        <v>2256</v>
      </c>
      <c r="C2259" t="s">
        <v>364</v>
      </c>
      <c r="D2259" t="str">
        <f>VLOOKUP($C2259,'Look-Ups'!$C$2:$G$32,D$1-2,0)</f>
        <v>Function_03</v>
      </c>
      <c r="E2259" t="str">
        <f>VLOOKUP($C2259,'Look-Ups'!$C$2:$G$32,E$1-2,0)</f>
        <v>Function_Simpl_03</v>
      </c>
      <c r="F2259" t="str">
        <f>VLOOKUP($C2259,'Look-Ups'!$C$2:$G$32,F$1-2,0)</f>
        <v>Segment_03</v>
      </c>
      <c r="G2259" t="str">
        <f>VLOOKUP($C2259,'Look-Ups'!$C$2:$G$32,G$1-2,0)</f>
        <v>Proc_Type_01</v>
      </c>
      <c r="H2259" t="s">
        <v>209</v>
      </c>
      <c r="I2259">
        <f t="shared" si="73"/>
        <v>2025</v>
      </c>
      <c r="J2259" t="s">
        <v>23</v>
      </c>
      <c r="K2259" s="78">
        <v>0</v>
      </c>
      <c r="M2259" s="103">
        <v>0</v>
      </c>
    </row>
    <row r="2260" spans="1:13" ht="12.5" customHeight="1" x14ac:dyDescent="0.25">
      <c r="A2260" t="str">
        <f t="shared" si="74"/>
        <v>Function_03Application_112025</v>
      </c>
      <c r="B2260">
        <v>2257</v>
      </c>
      <c r="C2260" t="s">
        <v>364</v>
      </c>
      <c r="D2260" t="str">
        <f>VLOOKUP($C2260,'Look-Ups'!$C$2:$G$32,D$1-2,0)</f>
        <v>Function_03</v>
      </c>
      <c r="E2260" t="str">
        <f>VLOOKUP($C2260,'Look-Ups'!$C$2:$G$32,E$1-2,0)</f>
        <v>Function_Simpl_03</v>
      </c>
      <c r="F2260" t="str">
        <f>VLOOKUP($C2260,'Look-Ups'!$C$2:$G$32,F$1-2,0)</f>
        <v>Segment_03</v>
      </c>
      <c r="G2260" t="str">
        <f>VLOOKUP($C2260,'Look-Ups'!$C$2:$G$32,G$1-2,0)</f>
        <v>Proc_Type_01</v>
      </c>
      <c r="H2260" t="s">
        <v>219</v>
      </c>
      <c r="I2260">
        <f t="shared" si="73"/>
        <v>2025</v>
      </c>
      <c r="J2260" t="s">
        <v>23</v>
      </c>
      <c r="K2260" s="78">
        <v>0</v>
      </c>
      <c r="M2260" s="103">
        <v>0</v>
      </c>
    </row>
    <row r="2261" spans="1:13" ht="12.5" customHeight="1" x14ac:dyDescent="0.25">
      <c r="A2261" t="str">
        <f t="shared" si="74"/>
        <v>Function_03Application_112025</v>
      </c>
      <c r="B2261">
        <v>2258</v>
      </c>
      <c r="C2261" t="s">
        <v>364</v>
      </c>
      <c r="D2261" t="str">
        <f>VLOOKUP($C2261,'Look-Ups'!$C$2:$G$32,D$1-2,0)</f>
        <v>Function_03</v>
      </c>
      <c r="E2261" t="str">
        <f>VLOOKUP($C2261,'Look-Ups'!$C$2:$G$32,E$1-2,0)</f>
        <v>Function_Simpl_03</v>
      </c>
      <c r="F2261" t="str">
        <f>VLOOKUP($C2261,'Look-Ups'!$C$2:$G$32,F$1-2,0)</f>
        <v>Segment_03</v>
      </c>
      <c r="G2261" t="str">
        <f>VLOOKUP($C2261,'Look-Ups'!$C$2:$G$32,G$1-2,0)</f>
        <v>Proc_Type_01</v>
      </c>
      <c r="H2261" t="s">
        <v>244</v>
      </c>
      <c r="I2261">
        <f t="shared" si="73"/>
        <v>2025</v>
      </c>
      <c r="J2261" t="s">
        <v>23</v>
      </c>
      <c r="K2261" s="78" t="s">
        <v>107</v>
      </c>
      <c r="M2261" s="103">
        <v>1</v>
      </c>
    </row>
    <row r="2262" spans="1:13" ht="12.5" customHeight="1" x14ac:dyDescent="0.25">
      <c r="A2262" t="str">
        <f t="shared" si="74"/>
        <v>Function_03Application_142025</v>
      </c>
      <c r="B2262">
        <v>2259</v>
      </c>
      <c r="C2262" t="s">
        <v>367</v>
      </c>
      <c r="D2262" t="str">
        <f>VLOOKUP($C2262,'Look-Ups'!$C$2:$G$32,D$1-2,0)</f>
        <v>Function_03</v>
      </c>
      <c r="E2262" t="str">
        <f>VLOOKUP($C2262,'Look-Ups'!$C$2:$G$32,E$1-2,0)</f>
        <v>Function_Simpl_03</v>
      </c>
      <c r="F2262" t="str">
        <f>VLOOKUP($C2262,'Look-Ups'!$C$2:$G$32,F$1-2,0)</f>
        <v>Segment_03</v>
      </c>
      <c r="G2262" t="str">
        <f>VLOOKUP($C2262,'Look-Ups'!$C$2:$G$32,G$1-2,0)</f>
        <v>Proc_Type_01</v>
      </c>
      <c r="H2262" t="s">
        <v>195</v>
      </c>
      <c r="I2262">
        <f t="shared" si="73"/>
        <v>2025</v>
      </c>
      <c r="J2262" t="s">
        <v>23</v>
      </c>
      <c r="K2262" s="78">
        <v>0</v>
      </c>
      <c r="M2262" s="103">
        <v>0</v>
      </c>
    </row>
    <row r="2263" spans="1:13" ht="12.5" customHeight="1" x14ac:dyDescent="0.25">
      <c r="A2263" t="str">
        <f t="shared" si="74"/>
        <v>Function_03Application_142025</v>
      </c>
      <c r="B2263">
        <v>2260</v>
      </c>
      <c r="C2263" t="s">
        <v>367</v>
      </c>
      <c r="D2263" t="str">
        <f>VLOOKUP($C2263,'Look-Ups'!$C$2:$G$32,D$1-2,0)</f>
        <v>Function_03</v>
      </c>
      <c r="E2263" t="str">
        <f>VLOOKUP($C2263,'Look-Ups'!$C$2:$G$32,E$1-2,0)</f>
        <v>Function_Simpl_03</v>
      </c>
      <c r="F2263" t="str">
        <f>VLOOKUP($C2263,'Look-Ups'!$C$2:$G$32,F$1-2,0)</f>
        <v>Segment_03</v>
      </c>
      <c r="G2263" t="str">
        <f>VLOOKUP($C2263,'Look-Ups'!$C$2:$G$32,G$1-2,0)</f>
        <v>Proc_Type_01</v>
      </c>
      <c r="H2263" t="s">
        <v>161</v>
      </c>
      <c r="I2263">
        <f t="shared" ref="I2263:I2326" si="75">I1908+1</f>
        <v>2025</v>
      </c>
      <c r="J2263" t="s">
        <v>23</v>
      </c>
      <c r="K2263" s="78">
        <v>0</v>
      </c>
      <c r="M2263" s="103">
        <v>0</v>
      </c>
    </row>
    <row r="2264" spans="1:13" ht="12.5" customHeight="1" x14ac:dyDescent="0.25">
      <c r="A2264" t="str">
        <f t="shared" si="74"/>
        <v>Function_03Application_142025</v>
      </c>
      <c r="B2264">
        <v>2261</v>
      </c>
      <c r="C2264" t="s">
        <v>367</v>
      </c>
      <c r="D2264" t="str">
        <f>VLOOKUP($C2264,'Look-Ups'!$C$2:$G$32,D$1-2,0)</f>
        <v>Function_03</v>
      </c>
      <c r="E2264" t="str">
        <f>VLOOKUP($C2264,'Look-Ups'!$C$2:$G$32,E$1-2,0)</f>
        <v>Function_Simpl_03</v>
      </c>
      <c r="F2264" t="str">
        <f>VLOOKUP($C2264,'Look-Ups'!$C$2:$G$32,F$1-2,0)</f>
        <v>Segment_03</v>
      </c>
      <c r="G2264" t="str">
        <f>VLOOKUP($C2264,'Look-Ups'!$C$2:$G$32,G$1-2,0)</f>
        <v>Proc_Type_01</v>
      </c>
      <c r="H2264" t="s">
        <v>219</v>
      </c>
      <c r="I2264">
        <f t="shared" si="75"/>
        <v>2025</v>
      </c>
      <c r="J2264" t="s">
        <v>23</v>
      </c>
      <c r="K2264" s="78">
        <v>0</v>
      </c>
      <c r="M2264" s="103">
        <v>0</v>
      </c>
    </row>
    <row r="2265" spans="1:13" ht="12.5" customHeight="1" x14ac:dyDescent="0.25">
      <c r="A2265" t="str">
        <f t="shared" si="74"/>
        <v>Function_03Application_142025</v>
      </c>
      <c r="B2265">
        <v>2262</v>
      </c>
      <c r="C2265" t="s">
        <v>367</v>
      </c>
      <c r="D2265" t="str">
        <f>VLOOKUP($C2265,'Look-Ups'!$C$2:$G$32,D$1-2,0)</f>
        <v>Function_03</v>
      </c>
      <c r="E2265" t="str">
        <f>VLOOKUP($C2265,'Look-Ups'!$C$2:$G$32,E$1-2,0)</f>
        <v>Function_Simpl_03</v>
      </c>
      <c r="F2265" t="str">
        <f>VLOOKUP($C2265,'Look-Ups'!$C$2:$G$32,F$1-2,0)</f>
        <v>Segment_03</v>
      </c>
      <c r="G2265" t="str">
        <f>VLOOKUP($C2265,'Look-Ups'!$C$2:$G$32,G$1-2,0)</f>
        <v>Proc_Type_01</v>
      </c>
      <c r="H2265" t="s">
        <v>162</v>
      </c>
      <c r="I2265">
        <f t="shared" si="75"/>
        <v>2025</v>
      </c>
      <c r="J2265" t="s">
        <v>23</v>
      </c>
      <c r="K2265" s="78">
        <v>0</v>
      </c>
      <c r="M2265" s="103">
        <v>0</v>
      </c>
    </row>
    <row r="2266" spans="1:13" ht="12.5" customHeight="1" x14ac:dyDescent="0.25">
      <c r="A2266" t="str">
        <f t="shared" si="74"/>
        <v>Function_03Application_142025</v>
      </c>
      <c r="B2266">
        <v>2263</v>
      </c>
      <c r="C2266" t="s">
        <v>367</v>
      </c>
      <c r="D2266" t="str">
        <f>VLOOKUP($C2266,'Look-Ups'!$C$2:$G$32,D$1-2,0)</f>
        <v>Function_03</v>
      </c>
      <c r="E2266" t="str">
        <f>VLOOKUP($C2266,'Look-Ups'!$C$2:$G$32,E$1-2,0)</f>
        <v>Function_Simpl_03</v>
      </c>
      <c r="F2266" t="str">
        <f>VLOOKUP($C2266,'Look-Ups'!$C$2:$G$32,F$1-2,0)</f>
        <v>Segment_03</v>
      </c>
      <c r="G2266" t="str">
        <f>VLOOKUP($C2266,'Look-Ups'!$C$2:$G$32,G$1-2,0)</f>
        <v>Proc_Type_01</v>
      </c>
      <c r="H2266" t="s">
        <v>156</v>
      </c>
      <c r="I2266">
        <f t="shared" si="75"/>
        <v>2025</v>
      </c>
      <c r="J2266" t="s">
        <v>23</v>
      </c>
      <c r="K2266" s="78">
        <v>0</v>
      </c>
      <c r="M2266" s="103">
        <v>0</v>
      </c>
    </row>
    <row r="2267" spans="1:13" ht="12.5" customHeight="1" x14ac:dyDescent="0.25">
      <c r="A2267" t="str">
        <f t="shared" si="74"/>
        <v>Function_03Application_142025</v>
      </c>
      <c r="B2267">
        <v>2264</v>
      </c>
      <c r="C2267" t="s">
        <v>367</v>
      </c>
      <c r="D2267" t="str">
        <f>VLOOKUP($C2267,'Look-Ups'!$C$2:$G$32,D$1-2,0)</f>
        <v>Function_03</v>
      </c>
      <c r="E2267" t="str">
        <f>VLOOKUP($C2267,'Look-Ups'!$C$2:$G$32,E$1-2,0)</f>
        <v>Function_Simpl_03</v>
      </c>
      <c r="F2267" t="str">
        <f>VLOOKUP($C2267,'Look-Ups'!$C$2:$G$32,F$1-2,0)</f>
        <v>Segment_03</v>
      </c>
      <c r="G2267" t="str">
        <f>VLOOKUP($C2267,'Look-Ups'!$C$2:$G$32,G$1-2,0)</f>
        <v>Proc_Type_01</v>
      </c>
      <c r="H2267" t="s">
        <v>187</v>
      </c>
      <c r="I2267">
        <f t="shared" si="75"/>
        <v>2025</v>
      </c>
      <c r="J2267" t="s">
        <v>23</v>
      </c>
      <c r="K2267" s="78">
        <v>0</v>
      </c>
      <c r="M2267" s="103">
        <v>0</v>
      </c>
    </row>
    <row r="2268" spans="1:13" ht="12.5" customHeight="1" x14ac:dyDescent="0.25">
      <c r="A2268" t="str">
        <f t="shared" si="74"/>
        <v>Function_03Application_142025</v>
      </c>
      <c r="B2268">
        <v>2265</v>
      </c>
      <c r="C2268" t="s">
        <v>367</v>
      </c>
      <c r="D2268" t="str">
        <f>VLOOKUP($C2268,'Look-Ups'!$C$2:$G$32,D$1-2,0)</f>
        <v>Function_03</v>
      </c>
      <c r="E2268" t="str">
        <f>VLOOKUP($C2268,'Look-Ups'!$C$2:$G$32,E$1-2,0)</f>
        <v>Function_Simpl_03</v>
      </c>
      <c r="F2268" t="str">
        <f>VLOOKUP($C2268,'Look-Ups'!$C$2:$G$32,F$1-2,0)</f>
        <v>Segment_03</v>
      </c>
      <c r="G2268" t="str">
        <f>VLOOKUP($C2268,'Look-Ups'!$C$2:$G$32,G$1-2,0)</f>
        <v>Proc_Type_01</v>
      </c>
      <c r="H2268" t="s">
        <v>239</v>
      </c>
      <c r="I2268">
        <f t="shared" si="75"/>
        <v>2025</v>
      </c>
      <c r="J2268" t="s">
        <v>23</v>
      </c>
      <c r="K2268" s="78">
        <v>0</v>
      </c>
      <c r="M2268" s="103">
        <v>0</v>
      </c>
    </row>
    <row r="2269" spans="1:13" ht="12.5" customHeight="1" x14ac:dyDescent="0.25">
      <c r="A2269" t="str">
        <f t="shared" si="74"/>
        <v>Function_03Application_142025</v>
      </c>
      <c r="B2269">
        <v>2266</v>
      </c>
      <c r="C2269" t="s">
        <v>367</v>
      </c>
      <c r="D2269" t="str">
        <f>VLOOKUP($C2269,'Look-Ups'!$C$2:$G$32,D$1-2,0)</f>
        <v>Function_03</v>
      </c>
      <c r="E2269" t="str">
        <f>VLOOKUP($C2269,'Look-Ups'!$C$2:$G$32,E$1-2,0)</f>
        <v>Function_Simpl_03</v>
      </c>
      <c r="F2269" t="str">
        <f>VLOOKUP($C2269,'Look-Ups'!$C$2:$G$32,F$1-2,0)</f>
        <v>Segment_03</v>
      </c>
      <c r="G2269" t="str">
        <f>VLOOKUP($C2269,'Look-Ups'!$C$2:$G$32,G$1-2,0)</f>
        <v>Proc_Type_01</v>
      </c>
      <c r="H2269" t="s">
        <v>244</v>
      </c>
      <c r="I2269">
        <f t="shared" si="75"/>
        <v>2025</v>
      </c>
      <c r="J2269" t="s">
        <v>23</v>
      </c>
      <c r="K2269" s="78" t="s">
        <v>107</v>
      </c>
      <c r="M2269" s="103">
        <v>1</v>
      </c>
    </row>
    <row r="2270" spans="1:13" ht="12.5" customHeight="1" x14ac:dyDescent="0.25">
      <c r="A2270" t="str">
        <f t="shared" si="74"/>
        <v>Function_03Application_152025</v>
      </c>
      <c r="B2270">
        <v>2267</v>
      </c>
      <c r="C2270" t="s">
        <v>368</v>
      </c>
      <c r="D2270" t="str">
        <f>VLOOKUP($C2270,'Look-Ups'!$C$2:$G$32,D$1-2,0)</f>
        <v>Function_03</v>
      </c>
      <c r="E2270" t="str">
        <f>VLOOKUP($C2270,'Look-Ups'!$C$2:$G$32,E$1-2,0)</f>
        <v>Function_Simpl_03</v>
      </c>
      <c r="F2270" t="str">
        <f>VLOOKUP($C2270,'Look-Ups'!$C$2:$G$32,F$1-2,0)</f>
        <v>Segment_03</v>
      </c>
      <c r="G2270" t="str">
        <f>VLOOKUP($C2270,'Look-Ups'!$C$2:$G$32,G$1-2,0)</f>
        <v>Proc_Type_01</v>
      </c>
      <c r="H2270" t="s">
        <v>195</v>
      </c>
      <c r="I2270">
        <f t="shared" si="75"/>
        <v>2025</v>
      </c>
      <c r="J2270" t="s">
        <v>23</v>
      </c>
      <c r="K2270" s="78">
        <v>0</v>
      </c>
      <c r="M2270" s="103">
        <v>0</v>
      </c>
    </row>
    <row r="2271" spans="1:13" ht="12.5" customHeight="1" x14ac:dyDescent="0.25">
      <c r="A2271" t="str">
        <f t="shared" si="74"/>
        <v>Function_03Application_152025</v>
      </c>
      <c r="B2271">
        <v>2268</v>
      </c>
      <c r="C2271" t="s">
        <v>368</v>
      </c>
      <c r="D2271" t="str">
        <f>VLOOKUP($C2271,'Look-Ups'!$C$2:$G$32,D$1-2,0)</f>
        <v>Function_03</v>
      </c>
      <c r="E2271" t="str">
        <f>VLOOKUP($C2271,'Look-Ups'!$C$2:$G$32,E$1-2,0)</f>
        <v>Function_Simpl_03</v>
      </c>
      <c r="F2271" t="str">
        <f>VLOOKUP($C2271,'Look-Ups'!$C$2:$G$32,F$1-2,0)</f>
        <v>Segment_03</v>
      </c>
      <c r="G2271" t="str">
        <f>VLOOKUP($C2271,'Look-Ups'!$C$2:$G$32,G$1-2,0)</f>
        <v>Proc_Type_01</v>
      </c>
      <c r="H2271" t="s">
        <v>161</v>
      </c>
      <c r="I2271">
        <f t="shared" si="75"/>
        <v>2025</v>
      </c>
      <c r="J2271" t="s">
        <v>23</v>
      </c>
      <c r="K2271" s="78">
        <v>0</v>
      </c>
      <c r="M2271" s="103">
        <v>0</v>
      </c>
    </row>
    <row r="2272" spans="1:13" ht="12.5" customHeight="1" x14ac:dyDescent="0.25">
      <c r="A2272" t="str">
        <f t="shared" si="74"/>
        <v>Function_03Application_152025</v>
      </c>
      <c r="B2272">
        <v>2269</v>
      </c>
      <c r="C2272" t="s">
        <v>368</v>
      </c>
      <c r="D2272" t="str">
        <f>VLOOKUP($C2272,'Look-Ups'!$C$2:$G$32,D$1-2,0)</f>
        <v>Function_03</v>
      </c>
      <c r="E2272" t="str">
        <f>VLOOKUP($C2272,'Look-Ups'!$C$2:$G$32,E$1-2,0)</f>
        <v>Function_Simpl_03</v>
      </c>
      <c r="F2272" t="str">
        <f>VLOOKUP($C2272,'Look-Ups'!$C$2:$G$32,F$1-2,0)</f>
        <v>Segment_03</v>
      </c>
      <c r="G2272" t="str">
        <f>VLOOKUP($C2272,'Look-Ups'!$C$2:$G$32,G$1-2,0)</f>
        <v>Proc_Type_01</v>
      </c>
      <c r="H2272" t="s">
        <v>239</v>
      </c>
      <c r="I2272">
        <f t="shared" si="75"/>
        <v>2025</v>
      </c>
      <c r="J2272" t="s">
        <v>23</v>
      </c>
      <c r="K2272" s="78">
        <v>0</v>
      </c>
      <c r="M2272" s="103">
        <v>0</v>
      </c>
    </row>
    <row r="2273" spans="1:13" ht="12.5" customHeight="1" x14ac:dyDescent="0.25">
      <c r="A2273" t="str">
        <f t="shared" si="74"/>
        <v>Function_03Application_152025</v>
      </c>
      <c r="B2273">
        <v>2270</v>
      </c>
      <c r="C2273" t="s">
        <v>368</v>
      </c>
      <c r="D2273" t="str">
        <f>VLOOKUP($C2273,'Look-Ups'!$C$2:$G$32,D$1-2,0)</f>
        <v>Function_03</v>
      </c>
      <c r="E2273" t="str">
        <f>VLOOKUP($C2273,'Look-Ups'!$C$2:$G$32,E$1-2,0)</f>
        <v>Function_Simpl_03</v>
      </c>
      <c r="F2273" t="str">
        <f>VLOOKUP($C2273,'Look-Ups'!$C$2:$G$32,F$1-2,0)</f>
        <v>Segment_03</v>
      </c>
      <c r="G2273" t="str">
        <f>VLOOKUP($C2273,'Look-Ups'!$C$2:$G$32,G$1-2,0)</f>
        <v>Proc_Type_01</v>
      </c>
      <c r="H2273" t="s">
        <v>187</v>
      </c>
      <c r="I2273">
        <f t="shared" si="75"/>
        <v>2025</v>
      </c>
      <c r="J2273" t="s">
        <v>23</v>
      </c>
      <c r="K2273" s="78">
        <v>0</v>
      </c>
      <c r="M2273" s="103">
        <v>0</v>
      </c>
    </row>
    <row r="2274" spans="1:13" ht="12.5" customHeight="1" x14ac:dyDescent="0.25">
      <c r="A2274" t="str">
        <f t="shared" si="74"/>
        <v>Function_03Application_152025</v>
      </c>
      <c r="B2274">
        <v>2271</v>
      </c>
      <c r="C2274" t="s">
        <v>368</v>
      </c>
      <c r="D2274" t="str">
        <f>VLOOKUP($C2274,'Look-Ups'!$C$2:$G$32,D$1-2,0)</f>
        <v>Function_03</v>
      </c>
      <c r="E2274" t="str">
        <f>VLOOKUP($C2274,'Look-Ups'!$C$2:$G$32,E$1-2,0)</f>
        <v>Function_Simpl_03</v>
      </c>
      <c r="F2274" t="str">
        <f>VLOOKUP($C2274,'Look-Ups'!$C$2:$G$32,F$1-2,0)</f>
        <v>Segment_03</v>
      </c>
      <c r="G2274" t="str">
        <f>VLOOKUP($C2274,'Look-Ups'!$C$2:$G$32,G$1-2,0)</f>
        <v>Proc_Type_01</v>
      </c>
      <c r="H2274" t="s">
        <v>204</v>
      </c>
      <c r="I2274">
        <f t="shared" si="75"/>
        <v>2025</v>
      </c>
      <c r="J2274" t="s">
        <v>23</v>
      </c>
      <c r="K2274" s="78">
        <v>0</v>
      </c>
      <c r="M2274" s="103">
        <v>0</v>
      </c>
    </row>
    <row r="2275" spans="1:13" ht="12.5" customHeight="1" x14ac:dyDescent="0.25">
      <c r="A2275" t="str">
        <f t="shared" si="74"/>
        <v>Function_03Application_152025</v>
      </c>
      <c r="B2275">
        <v>2272</v>
      </c>
      <c r="C2275" t="s">
        <v>368</v>
      </c>
      <c r="D2275" t="str">
        <f>VLOOKUP($C2275,'Look-Ups'!$C$2:$G$32,D$1-2,0)</f>
        <v>Function_03</v>
      </c>
      <c r="E2275" t="str">
        <f>VLOOKUP($C2275,'Look-Ups'!$C$2:$G$32,E$1-2,0)</f>
        <v>Function_Simpl_03</v>
      </c>
      <c r="F2275" t="str">
        <f>VLOOKUP($C2275,'Look-Ups'!$C$2:$G$32,F$1-2,0)</f>
        <v>Segment_03</v>
      </c>
      <c r="G2275" t="str">
        <f>VLOOKUP($C2275,'Look-Ups'!$C$2:$G$32,G$1-2,0)</f>
        <v>Proc_Type_01</v>
      </c>
      <c r="H2275" t="s">
        <v>162</v>
      </c>
      <c r="I2275">
        <f t="shared" si="75"/>
        <v>2025</v>
      </c>
      <c r="J2275" t="s">
        <v>23</v>
      </c>
      <c r="K2275" s="78">
        <v>0</v>
      </c>
      <c r="M2275" s="103">
        <v>0</v>
      </c>
    </row>
    <row r="2276" spans="1:13" ht="12.5" customHeight="1" x14ac:dyDescent="0.25">
      <c r="A2276" t="str">
        <f t="shared" si="74"/>
        <v>Function_03Application_152025</v>
      </c>
      <c r="B2276">
        <v>2273</v>
      </c>
      <c r="C2276" t="s">
        <v>368</v>
      </c>
      <c r="D2276" t="str">
        <f>VLOOKUP($C2276,'Look-Ups'!$C$2:$G$32,D$1-2,0)</f>
        <v>Function_03</v>
      </c>
      <c r="E2276" t="str">
        <f>VLOOKUP($C2276,'Look-Ups'!$C$2:$G$32,E$1-2,0)</f>
        <v>Function_Simpl_03</v>
      </c>
      <c r="F2276" t="str">
        <f>VLOOKUP($C2276,'Look-Ups'!$C$2:$G$32,F$1-2,0)</f>
        <v>Segment_03</v>
      </c>
      <c r="G2276" t="str">
        <f>VLOOKUP($C2276,'Look-Ups'!$C$2:$G$32,G$1-2,0)</f>
        <v>Proc_Type_01</v>
      </c>
      <c r="H2276" t="s">
        <v>156</v>
      </c>
      <c r="I2276">
        <f t="shared" si="75"/>
        <v>2025</v>
      </c>
      <c r="J2276" t="s">
        <v>23</v>
      </c>
      <c r="K2276" s="78">
        <v>0</v>
      </c>
      <c r="M2276" s="103">
        <v>0</v>
      </c>
    </row>
    <row r="2277" spans="1:13" ht="12.5" customHeight="1" x14ac:dyDescent="0.25">
      <c r="A2277" t="str">
        <f t="shared" si="74"/>
        <v>Function_03Application_152025</v>
      </c>
      <c r="B2277">
        <v>2274</v>
      </c>
      <c r="C2277" t="s">
        <v>368</v>
      </c>
      <c r="D2277" t="str">
        <f>VLOOKUP($C2277,'Look-Ups'!$C$2:$G$32,D$1-2,0)</f>
        <v>Function_03</v>
      </c>
      <c r="E2277" t="str">
        <f>VLOOKUP($C2277,'Look-Ups'!$C$2:$G$32,E$1-2,0)</f>
        <v>Function_Simpl_03</v>
      </c>
      <c r="F2277" t="str">
        <f>VLOOKUP($C2277,'Look-Ups'!$C$2:$G$32,F$1-2,0)</f>
        <v>Segment_03</v>
      </c>
      <c r="G2277" t="str">
        <f>VLOOKUP($C2277,'Look-Ups'!$C$2:$G$32,G$1-2,0)</f>
        <v>Proc_Type_01</v>
      </c>
      <c r="H2277" t="s">
        <v>244</v>
      </c>
      <c r="I2277">
        <f t="shared" si="75"/>
        <v>2025</v>
      </c>
      <c r="J2277" t="s">
        <v>23</v>
      </c>
      <c r="K2277" s="78" t="s">
        <v>107</v>
      </c>
      <c r="M2277" s="103">
        <v>1</v>
      </c>
    </row>
    <row r="2278" spans="1:13" ht="12.5" customHeight="1" x14ac:dyDescent="0.25">
      <c r="A2278" t="str">
        <f t="shared" si="74"/>
        <v>Function_03Application_072025</v>
      </c>
      <c r="B2278">
        <v>2275</v>
      </c>
      <c r="C2278" t="s">
        <v>360</v>
      </c>
      <c r="D2278" t="str">
        <f>VLOOKUP($C2278,'Look-Ups'!$C$2:$G$32,D$1-2,0)</f>
        <v>Function_03</v>
      </c>
      <c r="E2278" t="str">
        <f>VLOOKUP($C2278,'Look-Ups'!$C$2:$G$32,E$1-2,0)</f>
        <v>Function_Simpl_03</v>
      </c>
      <c r="F2278" t="str">
        <f>VLOOKUP($C2278,'Look-Ups'!$C$2:$G$32,F$1-2,0)</f>
        <v>Segment_03</v>
      </c>
      <c r="G2278" t="str">
        <f>VLOOKUP($C2278,'Look-Ups'!$C$2:$G$32,G$1-2,0)</f>
        <v>Proc_Type_01</v>
      </c>
      <c r="H2278" t="s">
        <v>195</v>
      </c>
      <c r="I2278">
        <f t="shared" si="75"/>
        <v>2025</v>
      </c>
      <c r="J2278" t="s">
        <v>23</v>
      </c>
      <c r="K2278" s="78">
        <v>0</v>
      </c>
      <c r="M2278" s="103">
        <v>0</v>
      </c>
    </row>
    <row r="2279" spans="1:13" ht="12.5" customHeight="1" x14ac:dyDescent="0.25">
      <c r="A2279" t="str">
        <f t="shared" si="74"/>
        <v>Function_03Application_072025</v>
      </c>
      <c r="B2279">
        <v>2276</v>
      </c>
      <c r="C2279" t="s">
        <v>360</v>
      </c>
      <c r="D2279" t="str">
        <f>VLOOKUP($C2279,'Look-Ups'!$C$2:$G$32,D$1-2,0)</f>
        <v>Function_03</v>
      </c>
      <c r="E2279" t="str">
        <f>VLOOKUP($C2279,'Look-Ups'!$C$2:$G$32,E$1-2,0)</f>
        <v>Function_Simpl_03</v>
      </c>
      <c r="F2279" t="str">
        <f>VLOOKUP($C2279,'Look-Ups'!$C$2:$G$32,F$1-2,0)</f>
        <v>Segment_03</v>
      </c>
      <c r="G2279" t="str">
        <f>VLOOKUP($C2279,'Look-Ups'!$C$2:$G$32,G$1-2,0)</f>
        <v>Proc_Type_01</v>
      </c>
      <c r="H2279" t="s">
        <v>161</v>
      </c>
      <c r="I2279">
        <f t="shared" si="75"/>
        <v>2025</v>
      </c>
      <c r="J2279" t="s">
        <v>23</v>
      </c>
      <c r="K2279" s="78">
        <v>0</v>
      </c>
      <c r="M2279" s="103">
        <v>0</v>
      </c>
    </row>
    <row r="2280" spans="1:13" ht="12.5" customHeight="1" x14ac:dyDescent="0.25">
      <c r="A2280" t="str">
        <f t="shared" si="74"/>
        <v>Function_03Application_072025</v>
      </c>
      <c r="B2280">
        <v>2277</v>
      </c>
      <c r="C2280" t="s">
        <v>360</v>
      </c>
      <c r="D2280" t="str">
        <f>VLOOKUP($C2280,'Look-Ups'!$C$2:$G$32,D$1-2,0)</f>
        <v>Function_03</v>
      </c>
      <c r="E2280" t="str">
        <f>VLOOKUP($C2280,'Look-Ups'!$C$2:$G$32,E$1-2,0)</f>
        <v>Function_Simpl_03</v>
      </c>
      <c r="F2280" t="str">
        <f>VLOOKUP($C2280,'Look-Ups'!$C$2:$G$32,F$1-2,0)</f>
        <v>Segment_03</v>
      </c>
      <c r="G2280" t="str">
        <f>VLOOKUP($C2280,'Look-Ups'!$C$2:$G$32,G$1-2,0)</f>
        <v>Proc_Type_01</v>
      </c>
      <c r="H2280" t="s">
        <v>156</v>
      </c>
      <c r="I2280">
        <f t="shared" si="75"/>
        <v>2025</v>
      </c>
      <c r="J2280" t="s">
        <v>23</v>
      </c>
      <c r="K2280" s="78">
        <v>0</v>
      </c>
      <c r="M2280" s="103">
        <v>0</v>
      </c>
    </row>
    <row r="2281" spans="1:13" ht="12.5" customHeight="1" x14ac:dyDescent="0.25">
      <c r="A2281" t="str">
        <f t="shared" si="74"/>
        <v>Function_03Application_072025</v>
      </c>
      <c r="B2281">
        <v>2278</v>
      </c>
      <c r="C2281" t="s">
        <v>360</v>
      </c>
      <c r="D2281" t="str">
        <f>VLOOKUP($C2281,'Look-Ups'!$C$2:$G$32,D$1-2,0)</f>
        <v>Function_03</v>
      </c>
      <c r="E2281" t="str">
        <f>VLOOKUP($C2281,'Look-Ups'!$C$2:$G$32,E$1-2,0)</f>
        <v>Function_Simpl_03</v>
      </c>
      <c r="F2281" t="str">
        <f>VLOOKUP($C2281,'Look-Ups'!$C$2:$G$32,F$1-2,0)</f>
        <v>Segment_03</v>
      </c>
      <c r="G2281" t="str">
        <f>VLOOKUP($C2281,'Look-Ups'!$C$2:$G$32,G$1-2,0)</f>
        <v>Proc_Type_01</v>
      </c>
      <c r="H2281" t="s">
        <v>187</v>
      </c>
      <c r="I2281">
        <f t="shared" si="75"/>
        <v>2025</v>
      </c>
      <c r="J2281" t="s">
        <v>23</v>
      </c>
      <c r="K2281" s="78">
        <v>0</v>
      </c>
      <c r="M2281" s="103">
        <v>0</v>
      </c>
    </row>
    <row r="2282" spans="1:13" ht="12.5" customHeight="1" x14ac:dyDescent="0.25">
      <c r="A2282" t="str">
        <f t="shared" si="74"/>
        <v>Function_03Application_072025</v>
      </c>
      <c r="B2282">
        <v>2279</v>
      </c>
      <c r="C2282" t="s">
        <v>360</v>
      </c>
      <c r="D2282" t="str">
        <f>VLOOKUP($C2282,'Look-Ups'!$C$2:$G$32,D$1-2,0)</f>
        <v>Function_03</v>
      </c>
      <c r="E2282" t="str">
        <f>VLOOKUP($C2282,'Look-Ups'!$C$2:$G$32,E$1-2,0)</f>
        <v>Function_Simpl_03</v>
      </c>
      <c r="F2282" t="str">
        <f>VLOOKUP($C2282,'Look-Ups'!$C$2:$G$32,F$1-2,0)</f>
        <v>Segment_03</v>
      </c>
      <c r="G2282" t="str">
        <f>VLOOKUP($C2282,'Look-Ups'!$C$2:$G$32,G$1-2,0)</f>
        <v>Proc_Type_01</v>
      </c>
      <c r="H2282" t="s">
        <v>219</v>
      </c>
      <c r="I2282">
        <f t="shared" si="75"/>
        <v>2025</v>
      </c>
      <c r="J2282" t="s">
        <v>23</v>
      </c>
      <c r="K2282" s="78">
        <v>0</v>
      </c>
      <c r="M2282" s="103">
        <v>0</v>
      </c>
    </row>
    <row r="2283" spans="1:13" ht="12.5" customHeight="1" x14ac:dyDescent="0.25">
      <c r="A2283" t="str">
        <f t="shared" si="74"/>
        <v>Function_03Application_072025</v>
      </c>
      <c r="B2283">
        <v>2280</v>
      </c>
      <c r="C2283" t="s">
        <v>360</v>
      </c>
      <c r="D2283" t="str">
        <f>VLOOKUP($C2283,'Look-Ups'!$C$2:$G$32,D$1-2,0)</f>
        <v>Function_03</v>
      </c>
      <c r="E2283" t="str">
        <f>VLOOKUP($C2283,'Look-Ups'!$C$2:$G$32,E$1-2,0)</f>
        <v>Function_Simpl_03</v>
      </c>
      <c r="F2283" t="str">
        <f>VLOOKUP($C2283,'Look-Ups'!$C$2:$G$32,F$1-2,0)</f>
        <v>Segment_03</v>
      </c>
      <c r="G2283" t="str">
        <f>VLOOKUP($C2283,'Look-Ups'!$C$2:$G$32,G$1-2,0)</f>
        <v>Proc_Type_01</v>
      </c>
      <c r="H2283" t="s">
        <v>204</v>
      </c>
      <c r="I2283">
        <f t="shared" si="75"/>
        <v>2025</v>
      </c>
      <c r="J2283" t="s">
        <v>23</v>
      </c>
      <c r="K2283" s="78">
        <v>0</v>
      </c>
      <c r="M2283" s="103">
        <v>0</v>
      </c>
    </row>
    <row r="2284" spans="1:13" ht="12.5" customHeight="1" x14ac:dyDescent="0.25">
      <c r="A2284" t="str">
        <f t="shared" si="74"/>
        <v>Function_03Application_072025</v>
      </c>
      <c r="B2284">
        <v>2281</v>
      </c>
      <c r="C2284" t="s">
        <v>360</v>
      </c>
      <c r="D2284" t="str">
        <f>VLOOKUP($C2284,'Look-Ups'!$C$2:$G$32,D$1-2,0)</f>
        <v>Function_03</v>
      </c>
      <c r="E2284" t="str">
        <f>VLOOKUP($C2284,'Look-Ups'!$C$2:$G$32,E$1-2,0)</f>
        <v>Function_Simpl_03</v>
      </c>
      <c r="F2284" t="str">
        <f>VLOOKUP($C2284,'Look-Ups'!$C$2:$G$32,F$1-2,0)</f>
        <v>Segment_03</v>
      </c>
      <c r="G2284" t="str">
        <f>VLOOKUP($C2284,'Look-Ups'!$C$2:$G$32,G$1-2,0)</f>
        <v>Proc_Type_01</v>
      </c>
      <c r="H2284" t="s">
        <v>244</v>
      </c>
      <c r="I2284">
        <f t="shared" si="75"/>
        <v>2025</v>
      </c>
      <c r="J2284" t="s">
        <v>23</v>
      </c>
      <c r="K2284" s="78" t="s">
        <v>107</v>
      </c>
      <c r="M2284" s="103">
        <v>1</v>
      </c>
    </row>
    <row r="2285" spans="1:13" ht="12.5" customHeight="1" x14ac:dyDescent="0.25">
      <c r="A2285" t="str">
        <f t="shared" si="74"/>
        <v>Function_03Application_082025</v>
      </c>
      <c r="B2285">
        <v>2282</v>
      </c>
      <c r="C2285" t="s">
        <v>361</v>
      </c>
      <c r="D2285" t="str">
        <f>VLOOKUP($C2285,'Look-Ups'!$C$2:$G$32,D$1-2,0)</f>
        <v>Function_03</v>
      </c>
      <c r="E2285" t="str">
        <f>VLOOKUP($C2285,'Look-Ups'!$C$2:$G$32,E$1-2,0)</f>
        <v>Function_Simpl_03</v>
      </c>
      <c r="F2285" t="str">
        <f>VLOOKUP($C2285,'Look-Ups'!$C$2:$G$32,F$1-2,0)</f>
        <v>Segment_03</v>
      </c>
      <c r="G2285" t="str">
        <f>VLOOKUP($C2285,'Look-Ups'!$C$2:$G$32,G$1-2,0)</f>
        <v>Proc_Type_01</v>
      </c>
      <c r="H2285" t="s">
        <v>195</v>
      </c>
      <c r="I2285">
        <f t="shared" si="75"/>
        <v>2025</v>
      </c>
      <c r="J2285" t="s">
        <v>23</v>
      </c>
      <c r="K2285" s="78">
        <v>0</v>
      </c>
      <c r="M2285" s="103">
        <v>0</v>
      </c>
    </row>
    <row r="2286" spans="1:13" ht="12.5" customHeight="1" x14ac:dyDescent="0.25">
      <c r="A2286" t="str">
        <f t="shared" si="74"/>
        <v>Function_03Application_082025</v>
      </c>
      <c r="B2286">
        <v>2283</v>
      </c>
      <c r="C2286" t="s">
        <v>361</v>
      </c>
      <c r="D2286" t="str">
        <f>VLOOKUP($C2286,'Look-Ups'!$C$2:$G$32,D$1-2,0)</f>
        <v>Function_03</v>
      </c>
      <c r="E2286" t="str">
        <f>VLOOKUP($C2286,'Look-Ups'!$C$2:$G$32,E$1-2,0)</f>
        <v>Function_Simpl_03</v>
      </c>
      <c r="F2286" t="str">
        <f>VLOOKUP($C2286,'Look-Ups'!$C$2:$G$32,F$1-2,0)</f>
        <v>Segment_03</v>
      </c>
      <c r="G2286" t="str">
        <f>VLOOKUP($C2286,'Look-Ups'!$C$2:$G$32,G$1-2,0)</f>
        <v>Proc_Type_01</v>
      </c>
      <c r="H2286" t="s">
        <v>161</v>
      </c>
      <c r="I2286">
        <f t="shared" si="75"/>
        <v>2025</v>
      </c>
      <c r="J2286" t="s">
        <v>23</v>
      </c>
      <c r="K2286" s="78">
        <v>0</v>
      </c>
      <c r="M2286" s="103">
        <v>0</v>
      </c>
    </row>
    <row r="2287" spans="1:13" ht="12.5" customHeight="1" x14ac:dyDescent="0.25">
      <c r="A2287" t="str">
        <f t="shared" si="74"/>
        <v>Function_03Application_082025</v>
      </c>
      <c r="B2287">
        <v>2284</v>
      </c>
      <c r="C2287" t="s">
        <v>361</v>
      </c>
      <c r="D2287" t="str">
        <f>VLOOKUP($C2287,'Look-Ups'!$C$2:$G$32,D$1-2,0)</f>
        <v>Function_03</v>
      </c>
      <c r="E2287" t="str">
        <f>VLOOKUP($C2287,'Look-Ups'!$C$2:$G$32,E$1-2,0)</f>
        <v>Function_Simpl_03</v>
      </c>
      <c r="F2287" t="str">
        <f>VLOOKUP($C2287,'Look-Ups'!$C$2:$G$32,F$1-2,0)</f>
        <v>Segment_03</v>
      </c>
      <c r="G2287" t="str">
        <f>VLOOKUP($C2287,'Look-Ups'!$C$2:$G$32,G$1-2,0)</f>
        <v>Proc_Type_01</v>
      </c>
      <c r="H2287" t="s">
        <v>156</v>
      </c>
      <c r="I2287">
        <f t="shared" si="75"/>
        <v>2025</v>
      </c>
      <c r="J2287" t="s">
        <v>23</v>
      </c>
      <c r="K2287" s="78">
        <v>0</v>
      </c>
      <c r="M2287" s="103">
        <v>0</v>
      </c>
    </row>
    <row r="2288" spans="1:13" ht="12.5" customHeight="1" x14ac:dyDescent="0.25">
      <c r="A2288" t="str">
        <f t="shared" si="74"/>
        <v>Function_03Application_082025</v>
      </c>
      <c r="B2288">
        <v>2285</v>
      </c>
      <c r="C2288" t="s">
        <v>361</v>
      </c>
      <c r="D2288" t="str">
        <f>VLOOKUP($C2288,'Look-Ups'!$C$2:$G$32,D$1-2,0)</f>
        <v>Function_03</v>
      </c>
      <c r="E2288" t="str">
        <f>VLOOKUP($C2288,'Look-Ups'!$C$2:$G$32,E$1-2,0)</f>
        <v>Function_Simpl_03</v>
      </c>
      <c r="F2288" t="str">
        <f>VLOOKUP($C2288,'Look-Ups'!$C$2:$G$32,F$1-2,0)</f>
        <v>Segment_03</v>
      </c>
      <c r="G2288" t="str">
        <f>VLOOKUP($C2288,'Look-Ups'!$C$2:$G$32,G$1-2,0)</f>
        <v>Proc_Type_01</v>
      </c>
      <c r="H2288" t="s">
        <v>187</v>
      </c>
      <c r="I2288">
        <f t="shared" si="75"/>
        <v>2025</v>
      </c>
      <c r="J2288" t="s">
        <v>23</v>
      </c>
      <c r="K2288" s="78">
        <v>0</v>
      </c>
      <c r="M2288" s="103">
        <v>0</v>
      </c>
    </row>
    <row r="2289" spans="1:13" ht="12.5" customHeight="1" x14ac:dyDescent="0.25">
      <c r="A2289" t="str">
        <f t="shared" si="74"/>
        <v>Function_03Application_082025</v>
      </c>
      <c r="B2289">
        <v>2286</v>
      </c>
      <c r="C2289" t="s">
        <v>361</v>
      </c>
      <c r="D2289" t="str">
        <f>VLOOKUP($C2289,'Look-Ups'!$C$2:$G$32,D$1-2,0)</f>
        <v>Function_03</v>
      </c>
      <c r="E2289" t="str">
        <f>VLOOKUP($C2289,'Look-Ups'!$C$2:$G$32,E$1-2,0)</f>
        <v>Function_Simpl_03</v>
      </c>
      <c r="F2289" t="str">
        <f>VLOOKUP($C2289,'Look-Ups'!$C$2:$G$32,F$1-2,0)</f>
        <v>Segment_03</v>
      </c>
      <c r="G2289" t="str">
        <f>VLOOKUP($C2289,'Look-Ups'!$C$2:$G$32,G$1-2,0)</f>
        <v>Proc_Type_01</v>
      </c>
      <c r="H2289" t="s">
        <v>219</v>
      </c>
      <c r="I2289">
        <f t="shared" si="75"/>
        <v>2025</v>
      </c>
      <c r="J2289" t="s">
        <v>23</v>
      </c>
      <c r="K2289" s="78">
        <v>0</v>
      </c>
      <c r="M2289" s="103">
        <v>0</v>
      </c>
    </row>
    <row r="2290" spans="1:13" ht="12.5" customHeight="1" x14ac:dyDescent="0.25">
      <c r="A2290" t="str">
        <f t="shared" si="74"/>
        <v>Function_03Application_082025</v>
      </c>
      <c r="B2290">
        <v>2287</v>
      </c>
      <c r="C2290" t="s">
        <v>361</v>
      </c>
      <c r="D2290" t="str">
        <f>VLOOKUP($C2290,'Look-Ups'!$C$2:$G$32,D$1-2,0)</f>
        <v>Function_03</v>
      </c>
      <c r="E2290" t="str">
        <f>VLOOKUP($C2290,'Look-Ups'!$C$2:$G$32,E$1-2,0)</f>
        <v>Function_Simpl_03</v>
      </c>
      <c r="F2290" t="str">
        <f>VLOOKUP($C2290,'Look-Ups'!$C$2:$G$32,F$1-2,0)</f>
        <v>Segment_03</v>
      </c>
      <c r="G2290" t="str">
        <f>VLOOKUP($C2290,'Look-Ups'!$C$2:$G$32,G$1-2,0)</f>
        <v>Proc_Type_01</v>
      </c>
      <c r="H2290" t="s">
        <v>204</v>
      </c>
      <c r="I2290">
        <f t="shared" si="75"/>
        <v>2025</v>
      </c>
      <c r="J2290" t="s">
        <v>23</v>
      </c>
      <c r="K2290" s="78">
        <v>0</v>
      </c>
      <c r="M2290" s="103">
        <v>0</v>
      </c>
    </row>
    <row r="2291" spans="1:13" ht="12.5" customHeight="1" x14ac:dyDescent="0.25">
      <c r="A2291" t="str">
        <f t="shared" si="74"/>
        <v>Function_03Application_082025</v>
      </c>
      <c r="B2291">
        <v>2288</v>
      </c>
      <c r="C2291" t="s">
        <v>361</v>
      </c>
      <c r="D2291" t="str">
        <f>VLOOKUP($C2291,'Look-Ups'!$C$2:$G$32,D$1-2,0)</f>
        <v>Function_03</v>
      </c>
      <c r="E2291" t="str">
        <f>VLOOKUP($C2291,'Look-Ups'!$C$2:$G$32,E$1-2,0)</f>
        <v>Function_Simpl_03</v>
      </c>
      <c r="F2291" t="str">
        <f>VLOOKUP($C2291,'Look-Ups'!$C$2:$G$32,F$1-2,0)</f>
        <v>Segment_03</v>
      </c>
      <c r="G2291" t="str">
        <f>VLOOKUP($C2291,'Look-Ups'!$C$2:$G$32,G$1-2,0)</f>
        <v>Proc_Type_01</v>
      </c>
      <c r="H2291" t="s">
        <v>244</v>
      </c>
      <c r="I2291">
        <f t="shared" si="75"/>
        <v>2025</v>
      </c>
      <c r="J2291" t="s">
        <v>23</v>
      </c>
      <c r="K2291" s="78" t="s">
        <v>107</v>
      </c>
      <c r="M2291" s="103">
        <v>1</v>
      </c>
    </row>
    <row r="2292" spans="1:13" ht="12.5" customHeight="1" x14ac:dyDescent="0.25">
      <c r="A2292" t="str">
        <f t="shared" si="74"/>
        <v>Function_03Application_092025</v>
      </c>
      <c r="B2292">
        <v>2289</v>
      </c>
      <c r="C2292" t="s">
        <v>362</v>
      </c>
      <c r="D2292" t="str">
        <f>VLOOKUP($C2292,'Look-Ups'!$C$2:$G$32,D$1-2,0)</f>
        <v>Function_03</v>
      </c>
      <c r="E2292" t="str">
        <f>VLOOKUP($C2292,'Look-Ups'!$C$2:$G$32,E$1-2,0)</f>
        <v>Function_Simpl_03</v>
      </c>
      <c r="F2292" t="str">
        <f>VLOOKUP($C2292,'Look-Ups'!$C$2:$G$32,F$1-2,0)</f>
        <v>Segment_03</v>
      </c>
      <c r="G2292" t="str">
        <f>VLOOKUP($C2292,'Look-Ups'!$C$2:$G$32,G$1-2,0)</f>
        <v>Proc_Type_01</v>
      </c>
      <c r="H2292" t="s">
        <v>195</v>
      </c>
      <c r="I2292">
        <f t="shared" si="75"/>
        <v>2025</v>
      </c>
      <c r="J2292" t="s">
        <v>23</v>
      </c>
      <c r="K2292" s="78">
        <v>0</v>
      </c>
      <c r="M2292" s="103">
        <v>0</v>
      </c>
    </row>
    <row r="2293" spans="1:13" ht="12.5" customHeight="1" x14ac:dyDescent="0.25">
      <c r="A2293" t="str">
        <f t="shared" si="74"/>
        <v>Function_03Application_092025</v>
      </c>
      <c r="B2293">
        <v>2290</v>
      </c>
      <c r="C2293" t="s">
        <v>362</v>
      </c>
      <c r="D2293" t="str">
        <f>VLOOKUP($C2293,'Look-Ups'!$C$2:$G$32,D$1-2,0)</f>
        <v>Function_03</v>
      </c>
      <c r="E2293" t="str">
        <f>VLOOKUP($C2293,'Look-Ups'!$C$2:$G$32,E$1-2,0)</f>
        <v>Function_Simpl_03</v>
      </c>
      <c r="F2293" t="str">
        <f>VLOOKUP($C2293,'Look-Ups'!$C$2:$G$32,F$1-2,0)</f>
        <v>Segment_03</v>
      </c>
      <c r="G2293" t="str">
        <f>VLOOKUP($C2293,'Look-Ups'!$C$2:$G$32,G$1-2,0)</f>
        <v>Proc_Type_01</v>
      </c>
      <c r="H2293" t="s">
        <v>161</v>
      </c>
      <c r="I2293">
        <f t="shared" si="75"/>
        <v>2025</v>
      </c>
      <c r="J2293" t="s">
        <v>23</v>
      </c>
      <c r="K2293" s="78">
        <v>0</v>
      </c>
      <c r="M2293" s="103">
        <v>0</v>
      </c>
    </row>
    <row r="2294" spans="1:13" ht="12.5" customHeight="1" x14ac:dyDescent="0.25">
      <c r="A2294" t="str">
        <f t="shared" si="74"/>
        <v>Function_03Application_092025</v>
      </c>
      <c r="B2294">
        <v>2291</v>
      </c>
      <c r="C2294" t="s">
        <v>362</v>
      </c>
      <c r="D2294" t="str">
        <f>VLOOKUP($C2294,'Look-Ups'!$C$2:$G$32,D$1-2,0)</f>
        <v>Function_03</v>
      </c>
      <c r="E2294" t="str">
        <f>VLOOKUP($C2294,'Look-Ups'!$C$2:$G$32,E$1-2,0)</f>
        <v>Function_Simpl_03</v>
      </c>
      <c r="F2294" t="str">
        <f>VLOOKUP($C2294,'Look-Ups'!$C$2:$G$32,F$1-2,0)</f>
        <v>Segment_03</v>
      </c>
      <c r="G2294" t="str">
        <f>VLOOKUP($C2294,'Look-Ups'!$C$2:$G$32,G$1-2,0)</f>
        <v>Proc_Type_01</v>
      </c>
      <c r="H2294" t="s">
        <v>156</v>
      </c>
      <c r="I2294">
        <f t="shared" si="75"/>
        <v>2025</v>
      </c>
      <c r="J2294" t="s">
        <v>23</v>
      </c>
      <c r="K2294" s="78">
        <v>0</v>
      </c>
      <c r="M2294" s="103">
        <v>0</v>
      </c>
    </row>
    <row r="2295" spans="1:13" ht="12.5" customHeight="1" x14ac:dyDescent="0.25">
      <c r="A2295" t="str">
        <f t="shared" si="74"/>
        <v>Function_03Application_092025</v>
      </c>
      <c r="B2295">
        <v>2292</v>
      </c>
      <c r="C2295" t="s">
        <v>362</v>
      </c>
      <c r="D2295" t="str">
        <f>VLOOKUP($C2295,'Look-Ups'!$C$2:$G$32,D$1-2,0)</f>
        <v>Function_03</v>
      </c>
      <c r="E2295" t="str">
        <f>VLOOKUP($C2295,'Look-Ups'!$C$2:$G$32,E$1-2,0)</f>
        <v>Function_Simpl_03</v>
      </c>
      <c r="F2295" t="str">
        <f>VLOOKUP($C2295,'Look-Ups'!$C$2:$G$32,F$1-2,0)</f>
        <v>Segment_03</v>
      </c>
      <c r="G2295" t="str">
        <f>VLOOKUP($C2295,'Look-Ups'!$C$2:$G$32,G$1-2,0)</f>
        <v>Proc_Type_01</v>
      </c>
      <c r="H2295" t="s">
        <v>187</v>
      </c>
      <c r="I2295">
        <f t="shared" si="75"/>
        <v>2025</v>
      </c>
      <c r="J2295" t="s">
        <v>23</v>
      </c>
      <c r="K2295" s="78">
        <v>0</v>
      </c>
      <c r="M2295" s="103">
        <v>0</v>
      </c>
    </row>
    <row r="2296" spans="1:13" ht="12.5" customHeight="1" x14ac:dyDescent="0.25">
      <c r="A2296" t="str">
        <f t="shared" si="74"/>
        <v>Function_03Application_092025</v>
      </c>
      <c r="B2296">
        <v>2293</v>
      </c>
      <c r="C2296" t="s">
        <v>362</v>
      </c>
      <c r="D2296" t="str">
        <f>VLOOKUP($C2296,'Look-Ups'!$C$2:$G$32,D$1-2,0)</f>
        <v>Function_03</v>
      </c>
      <c r="E2296" t="str">
        <f>VLOOKUP($C2296,'Look-Ups'!$C$2:$G$32,E$1-2,0)</f>
        <v>Function_Simpl_03</v>
      </c>
      <c r="F2296" t="str">
        <f>VLOOKUP($C2296,'Look-Ups'!$C$2:$G$32,F$1-2,0)</f>
        <v>Segment_03</v>
      </c>
      <c r="G2296" t="str">
        <f>VLOOKUP($C2296,'Look-Ups'!$C$2:$G$32,G$1-2,0)</f>
        <v>Proc_Type_01</v>
      </c>
      <c r="H2296" t="s">
        <v>219</v>
      </c>
      <c r="I2296">
        <f t="shared" si="75"/>
        <v>2025</v>
      </c>
      <c r="J2296" t="s">
        <v>23</v>
      </c>
      <c r="K2296" s="78">
        <v>0</v>
      </c>
      <c r="M2296" s="103">
        <v>0</v>
      </c>
    </row>
    <row r="2297" spans="1:13" ht="12.5" customHeight="1" x14ac:dyDescent="0.25">
      <c r="A2297" t="str">
        <f t="shared" si="74"/>
        <v>Function_03Application_092025</v>
      </c>
      <c r="B2297">
        <v>2294</v>
      </c>
      <c r="C2297" t="s">
        <v>362</v>
      </c>
      <c r="D2297" t="str">
        <f>VLOOKUP($C2297,'Look-Ups'!$C$2:$G$32,D$1-2,0)</f>
        <v>Function_03</v>
      </c>
      <c r="E2297" t="str">
        <f>VLOOKUP($C2297,'Look-Ups'!$C$2:$G$32,E$1-2,0)</f>
        <v>Function_Simpl_03</v>
      </c>
      <c r="F2297" t="str">
        <f>VLOOKUP($C2297,'Look-Ups'!$C$2:$G$32,F$1-2,0)</f>
        <v>Segment_03</v>
      </c>
      <c r="G2297" t="str">
        <f>VLOOKUP($C2297,'Look-Ups'!$C$2:$G$32,G$1-2,0)</f>
        <v>Proc_Type_01</v>
      </c>
      <c r="H2297" t="s">
        <v>204</v>
      </c>
      <c r="I2297">
        <f t="shared" si="75"/>
        <v>2025</v>
      </c>
      <c r="J2297" t="s">
        <v>23</v>
      </c>
      <c r="K2297" s="78">
        <v>0</v>
      </c>
      <c r="M2297" s="103">
        <v>0</v>
      </c>
    </row>
    <row r="2298" spans="1:13" ht="12.5" customHeight="1" x14ac:dyDescent="0.25">
      <c r="A2298" t="str">
        <f t="shared" si="74"/>
        <v>Function_03Application_092025</v>
      </c>
      <c r="B2298">
        <v>2295</v>
      </c>
      <c r="C2298" t="s">
        <v>362</v>
      </c>
      <c r="D2298" t="str">
        <f>VLOOKUP($C2298,'Look-Ups'!$C$2:$G$32,D$1-2,0)</f>
        <v>Function_03</v>
      </c>
      <c r="E2298" t="str">
        <f>VLOOKUP($C2298,'Look-Ups'!$C$2:$G$32,E$1-2,0)</f>
        <v>Function_Simpl_03</v>
      </c>
      <c r="F2298" t="str">
        <f>VLOOKUP($C2298,'Look-Ups'!$C$2:$G$32,F$1-2,0)</f>
        <v>Segment_03</v>
      </c>
      <c r="G2298" t="str">
        <f>VLOOKUP($C2298,'Look-Ups'!$C$2:$G$32,G$1-2,0)</f>
        <v>Proc_Type_01</v>
      </c>
      <c r="H2298" t="s">
        <v>209</v>
      </c>
      <c r="I2298">
        <f t="shared" si="75"/>
        <v>2025</v>
      </c>
      <c r="J2298" t="s">
        <v>23</v>
      </c>
      <c r="K2298" s="78">
        <v>0</v>
      </c>
      <c r="M2298" s="103">
        <v>0</v>
      </c>
    </row>
    <row r="2299" spans="1:13" ht="12.5" customHeight="1" x14ac:dyDescent="0.25">
      <c r="A2299" t="str">
        <f t="shared" si="74"/>
        <v>Function_03Application_092025</v>
      </c>
      <c r="B2299">
        <v>2296</v>
      </c>
      <c r="C2299" t="s">
        <v>362</v>
      </c>
      <c r="D2299" t="str">
        <f>VLOOKUP($C2299,'Look-Ups'!$C$2:$G$32,D$1-2,0)</f>
        <v>Function_03</v>
      </c>
      <c r="E2299" t="str">
        <f>VLOOKUP($C2299,'Look-Ups'!$C$2:$G$32,E$1-2,0)</f>
        <v>Function_Simpl_03</v>
      </c>
      <c r="F2299" t="str">
        <f>VLOOKUP($C2299,'Look-Ups'!$C$2:$G$32,F$1-2,0)</f>
        <v>Segment_03</v>
      </c>
      <c r="G2299" t="str">
        <f>VLOOKUP($C2299,'Look-Ups'!$C$2:$G$32,G$1-2,0)</f>
        <v>Proc_Type_01</v>
      </c>
      <c r="H2299" t="s">
        <v>244</v>
      </c>
      <c r="I2299">
        <f t="shared" si="75"/>
        <v>2025</v>
      </c>
      <c r="J2299" t="s">
        <v>23</v>
      </c>
      <c r="K2299" s="78" t="s">
        <v>107</v>
      </c>
      <c r="M2299" s="103">
        <v>1</v>
      </c>
    </row>
    <row r="2300" spans="1:13" ht="12.5" customHeight="1" x14ac:dyDescent="0.25">
      <c r="A2300" t="str">
        <f t="shared" si="74"/>
        <v>Function_04Application_122025</v>
      </c>
      <c r="B2300">
        <v>2297</v>
      </c>
      <c r="C2300" t="s">
        <v>365</v>
      </c>
      <c r="D2300" t="str">
        <f>VLOOKUP($C2300,'Look-Ups'!$C$2:$G$32,D$1-2,0)</f>
        <v>Function_04</v>
      </c>
      <c r="E2300" t="str">
        <f>VLOOKUP($C2300,'Look-Ups'!$C$2:$G$32,E$1-2,0)</f>
        <v>Function_Simpl_03</v>
      </c>
      <c r="F2300" t="str">
        <f>VLOOKUP($C2300,'Look-Ups'!$C$2:$G$32,F$1-2,0)</f>
        <v>Segment_04</v>
      </c>
      <c r="G2300" t="str">
        <f>VLOOKUP($C2300,'Look-Ups'!$C$2:$G$32,G$1-2,0)</f>
        <v>Proc_Type_04</v>
      </c>
      <c r="H2300" t="s">
        <v>156</v>
      </c>
      <c r="I2300">
        <f t="shared" si="75"/>
        <v>2025</v>
      </c>
      <c r="J2300" t="s">
        <v>23</v>
      </c>
      <c r="K2300" s="78">
        <v>0</v>
      </c>
      <c r="M2300" s="103">
        <v>0</v>
      </c>
    </row>
    <row r="2301" spans="1:13" ht="12.5" customHeight="1" x14ac:dyDescent="0.25">
      <c r="A2301" t="str">
        <f t="shared" si="74"/>
        <v>Function_04Application_122025</v>
      </c>
      <c r="B2301">
        <v>2298</v>
      </c>
      <c r="C2301" t="s">
        <v>365</v>
      </c>
      <c r="D2301" t="str">
        <f>VLOOKUP($C2301,'Look-Ups'!$C$2:$G$32,D$1-2,0)</f>
        <v>Function_04</v>
      </c>
      <c r="E2301" t="str">
        <f>VLOOKUP($C2301,'Look-Ups'!$C$2:$G$32,E$1-2,0)</f>
        <v>Function_Simpl_03</v>
      </c>
      <c r="F2301" t="str">
        <f>VLOOKUP($C2301,'Look-Ups'!$C$2:$G$32,F$1-2,0)</f>
        <v>Segment_04</v>
      </c>
      <c r="G2301" t="str">
        <f>VLOOKUP($C2301,'Look-Ups'!$C$2:$G$32,G$1-2,0)</f>
        <v>Proc_Type_04</v>
      </c>
      <c r="H2301" t="s">
        <v>222</v>
      </c>
      <c r="I2301">
        <f t="shared" si="75"/>
        <v>2025</v>
      </c>
      <c r="J2301" t="s">
        <v>23</v>
      </c>
      <c r="K2301" s="78">
        <v>0</v>
      </c>
      <c r="M2301" s="103">
        <v>0</v>
      </c>
    </row>
    <row r="2302" spans="1:13" ht="12.5" customHeight="1" x14ac:dyDescent="0.25">
      <c r="A2302" t="str">
        <f t="shared" si="74"/>
        <v>Function_04Application_122025</v>
      </c>
      <c r="B2302">
        <v>2299</v>
      </c>
      <c r="C2302" t="s">
        <v>365</v>
      </c>
      <c r="D2302" t="str">
        <f>VLOOKUP($C2302,'Look-Ups'!$C$2:$G$32,D$1-2,0)</f>
        <v>Function_04</v>
      </c>
      <c r="E2302" t="str">
        <f>VLOOKUP($C2302,'Look-Ups'!$C$2:$G$32,E$1-2,0)</f>
        <v>Function_Simpl_03</v>
      </c>
      <c r="F2302" t="str">
        <f>VLOOKUP($C2302,'Look-Ups'!$C$2:$G$32,F$1-2,0)</f>
        <v>Segment_04</v>
      </c>
      <c r="G2302" t="str">
        <f>VLOOKUP($C2302,'Look-Ups'!$C$2:$G$32,G$1-2,0)</f>
        <v>Proc_Type_04</v>
      </c>
      <c r="H2302" t="s">
        <v>219</v>
      </c>
      <c r="I2302">
        <f t="shared" si="75"/>
        <v>2025</v>
      </c>
      <c r="J2302" t="s">
        <v>23</v>
      </c>
      <c r="K2302" s="78">
        <v>0</v>
      </c>
      <c r="M2302" s="103">
        <v>0</v>
      </c>
    </row>
    <row r="2303" spans="1:13" ht="12.5" customHeight="1" x14ac:dyDescent="0.25">
      <c r="A2303" t="str">
        <f t="shared" si="74"/>
        <v>Function_04Application_122025</v>
      </c>
      <c r="B2303">
        <v>2300</v>
      </c>
      <c r="C2303" t="s">
        <v>365</v>
      </c>
      <c r="D2303" t="str">
        <f>VLOOKUP($C2303,'Look-Ups'!$C$2:$G$32,D$1-2,0)</f>
        <v>Function_04</v>
      </c>
      <c r="E2303" t="str">
        <f>VLOOKUP($C2303,'Look-Ups'!$C$2:$G$32,E$1-2,0)</f>
        <v>Function_Simpl_03</v>
      </c>
      <c r="F2303" t="str">
        <f>VLOOKUP($C2303,'Look-Ups'!$C$2:$G$32,F$1-2,0)</f>
        <v>Segment_04</v>
      </c>
      <c r="G2303" t="str">
        <f>VLOOKUP($C2303,'Look-Ups'!$C$2:$G$32,G$1-2,0)</f>
        <v>Proc_Type_04</v>
      </c>
      <c r="H2303" t="s">
        <v>187</v>
      </c>
      <c r="I2303">
        <f t="shared" si="75"/>
        <v>2025</v>
      </c>
      <c r="J2303" t="s">
        <v>23</v>
      </c>
      <c r="K2303" s="78">
        <v>0</v>
      </c>
      <c r="M2303" s="103">
        <v>0</v>
      </c>
    </row>
    <row r="2304" spans="1:13" ht="12.5" customHeight="1" x14ac:dyDescent="0.25">
      <c r="A2304" t="str">
        <f t="shared" si="74"/>
        <v>Function_04Application_122025</v>
      </c>
      <c r="B2304">
        <v>2301</v>
      </c>
      <c r="C2304" t="s">
        <v>365</v>
      </c>
      <c r="D2304" t="str">
        <f>VLOOKUP($C2304,'Look-Ups'!$C$2:$G$32,D$1-2,0)</f>
        <v>Function_04</v>
      </c>
      <c r="E2304" t="str">
        <f>VLOOKUP($C2304,'Look-Ups'!$C$2:$G$32,E$1-2,0)</f>
        <v>Function_Simpl_03</v>
      </c>
      <c r="F2304" t="str">
        <f>VLOOKUP($C2304,'Look-Ups'!$C$2:$G$32,F$1-2,0)</f>
        <v>Segment_04</v>
      </c>
      <c r="G2304" t="str">
        <f>VLOOKUP($C2304,'Look-Ups'!$C$2:$G$32,G$1-2,0)</f>
        <v>Proc_Type_04</v>
      </c>
      <c r="H2304" t="s">
        <v>209</v>
      </c>
      <c r="I2304">
        <f t="shared" si="75"/>
        <v>2025</v>
      </c>
      <c r="J2304" t="s">
        <v>23</v>
      </c>
      <c r="K2304" s="78">
        <v>0</v>
      </c>
      <c r="M2304" s="103">
        <v>0</v>
      </c>
    </row>
    <row r="2305" spans="1:13" ht="12.5" customHeight="1" x14ac:dyDescent="0.25">
      <c r="A2305" t="str">
        <f t="shared" si="74"/>
        <v>Function_04Application_122025</v>
      </c>
      <c r="B2305">
        <v>2302</v>
      </c>
      <c r="C2305" t="s">
        <v>365</v>
      </c>
      <c r="D2305" t="str">
        <f>VLOOKUP($C2305,'Look-Ups'!$C$2:$G$32,D$1-2,0)</f>
        <v>Function_04</v>
      </c>
      <c r="E2305" t="str">
        <f>VLOOKUP($C2305,'Look-Ups'!$C$2:$G$32,E$1-2,0)</f>
        <v>Function_Simpl_03</v>
      </c>
      <c r="F2305" t="str">
        <f>VLOOKUP($C2305,'Look-Ups'!$C$2:$G$32,F$1-2,0)</f>
        <v>Segment_04</v>
      </c>
      <c r="G2305" t="str">
        <f>VLOOKUP($C2305,'Look-Ups'!$C$2:$G$32,G$1-2,0)</f>
        <v>Proc_Type_04</v>
      </c>
      <c r="H2305" t="s">
        <v>204</v>
      </c>
      <c r="I2305">
        <f t="shared" si="75"/>
        <v>2025</v>
      </c>
      <c r="J2305" t="s">
        <v>23</v>
      </c>
      <c r="K2305" s="78">
        <v>0</v>
      </c>
      <c r="M2305" s="103">
        <v>0</v>
      </c>
    </row>
    <row r="2306" spans="1:13" ht="12.5" customHeight="1" x14ac:dyDescent="0.25">
      <c r="A2306" t="str">
        <f t="shared" si="74"/>
        <v>Function_04Application_122025</v>
      </c>
      <c r="B2306">
        <v>2303</v>
      </c>
      <c r="C2306" t="s">
        <v>365</v>
      </c>
      <c r="D2306" t="str">
        <f>VLOOKUP($C2306,'Look-Ups'!$C$2:$G$32,D$1-2,0)</f>
        <v>Function_04</v>
      </c>
      <c r="E2306" t="str">
        <f>VLOOKUP($C2306,'Look-Ups'!$C$2:$G$32,E$1-2,0)</f>
        <v>Function_Simpl_03</v>
      </c>
      <c r="F2306" t="str">
        <f>VLOOKUP($C2306,'Look-Ups'!$C$2:$G$32,F$1-2,0)</f>
        <v>Segment_04</v>
      </c>
      <c r="G2306" t="str">
        <f>VLOOKUP($C2306,'Look-Ups'!$C$2:$G$32,G$1-2,0)</f>
        <v>Proc_Type_04</v>
      </c>
      <c r="H2306" t="s">
        <v>244</v>
      </c>
      <c r="I2306">
        <f t="shared" si="75"/>
        <v>2025</v>
      </c>
      <c r="J2306" t="s">
        <v>23</v>
      </c>
      <c r="K2306" s="78" t="s">
        <v>107</v>
      </c>
      <c r="M2306" s="103">
        <v>1</v>
      </c>
    </row>
    <row r="2307" spans="1:13" ht="12.5" customHeight="1" x14ac:dyDescent="0.25">
      <c r="A2307" t="str">
        <f t="shared" si="74"/>
        <v>Function_03Application_132025</v>
      </c>
      <c r="B2307">
        <v>2304</v>
      </c>
      <c r="C2307" t="s">
        <v>366</v>
      </c>
      <c r="D2307" t="str">
        <f>VLOOKUP($C2307,'Look-Ups'!$C$2:$G$32,D$1-2,0)</f>
        <v>Function_03</v>
      </c>
      <c r="E2307" t="str">
        <f>VLOOKUP($C2307,'Look-Ups'!$C$2:$G$32,E$1-2,0)</f>
        <v>Function_Simpl_03</v>
      </c>
      <c r="F2307" t="str">
        <f>VLOOKUP($C2307,'Look-Ups'!$C$2:$G$32,F$1-2,0)</f>
        <v>Segment_03</v>
      </c>
      <c r="G2307" t="str">
        <f>VLOOKUP($C2307,'Look-Ups'!$C$2:$G$32,G$1-2,0)</f>
        <v>Proc_Type_01</v>
      </c>
      <c r="H2307" t="s">
        <v>219</v>
      </c>
      <c r="I2307">
        <f t="shared" si="75"/>
        <v>2025</v>
      </c>
      <c r="J2307" t="s">
        <v>23</v>
      </c>
      <c r="K2307" s="78">
        <v>0</v>
      </c>
      <c r="M2307" s="103">
        <v>0</v>
      </c>
    </row>
    <row r="2308" spans="1:13" ht="12.5" customHeight="1" x14ac:dyDescent="0.25">
      <c r="A2308" t="str">
        <f t="shared" si="74"/>
        <v>Function_03Application_132025</v>
      </c>
      <c r="B2308">
        <v>2305</v>
      </c>
      <c r="C2308" t="s">
        <v>366</v>
      </c>
      <c r="D2308" t="str">
        <f>VLOOKUP($C2308,'Look-Ups'!$C$2:$G$32,D$1-2,0)</f>
        <v>Function_03</v>
      </c>
      <c r="E2308" t="str">
        <f>VLOOKUP($C2308,'Look-Ups'!$C$2:$G$32,E$1-2,0)</f>
        <v>Function_Simpl_03</v>
      </c>
      <c r="F2308" t="str">
        <f>VLOOKUP($C2308,'Look-Ups'!$C$2:$G$32,F$1-2,0)</f>
        <v>Segment_03</v>
      </c>
      <c r="G2308" t="str">
        <f>VLOOKUP($C2308,'Look-Ups'!$C$2:$G$32,G$1-2,0)</f>
        <v>Proc_Type_01</v>
      </c>
      <c r="H2308" t="s">
        <v>209</v>
      </c>
      <c r="I2308">
        <f t="shared" si="75"/>
        <v>2025</v>
      </c>
      <c r="J2308" t="s">
        <v>23</v>
      </c>
      <c r="K2308" s="78">
        <v>0</v>
      </c>
      <c r="M2308" s="103">
        <v>0</v>
      </c>
    </row>
    <row r="2309" spans="1:13" ht="12.5" customHeight="1" x14ac:dyDescent="0.25">
      <c r="A2309" t="str">
        <f t="shared" ref="A2309:A2372" si="76">D2309&amp;C2309&amp;I2309</f>
        <v>Function_03Application_132025</v>
      </c>
      <c r="B2309">
        <v>2306</v>
      </c>
      <c r="C2309" t="s">
        <v>366</v>
      </c>
      <c r="D2309" t="str">
        <f>VLOOKUP($C2309,'Look-Ups'!$C$2:$G$32,D$1-2,0)</f>
        <v>Function_03</v>
      </c>
      <c r="E2309" t="str">
        <f>VLOOKUP($C2309,'Look-Ups'!$C$2:$G$32,E$1-2,0)</f>
        <v>Function_Simpl_03</v>
      </c>
      <c r="F2309" t="str">
        <f>VLOOKUP($C2309,'Look-Ups'!$C$2:$G$32,F$1-2,0)</f>
        <v>Segment_03</v>
      </c>
      <c r="G2309" t="str">
        <f>VLOOKUP($C2309,'Look-Ups'!$C$2:$G$32,G$1-2,0)</f>
        <v>Proc_Type_01</v>
      </c>
      <c r="H2309" t="s">
        <v>171</v>
      </c>
      <c r="I2309">
        <f t="shared" si="75"/>
        <v>2025</v>
      </c>
      <c r="J2309" t="s">
        <v>23</v>
      </c>
      <c r="K2309" s="78">
        <v>0</v>
      </c>
      <c r="M2309" s="103">
        <v>0</v>
      </c>
    </row>
    <row r="2310" spans="1:13" ht="12.5" customHeight="1" x14ac:dyDescent="0.25">
      <c r="A2310" t="str">
        <f t="shared" si="76"/>
        <v>Function_03Application_132025</v>
      </c>
      <c r="B2310">
        <v>2307</v>
      </c>
      <c r="C2310" t="s">
        <v>366</v>
      </c>
      <c r="D2310" t="str">
        <f>VLOOKUP($C2310,'Look-Ups'!$C$2:$G$32,D$1-2,0)</f>
        <v>Function_03</v>
      </c>
      <c r="E2310" t="str">
        <f>VLOOKUP($C2310,'Look-Ups'!$C$2:$G$32,E$1-2,0)</f>
        <v>Function_Simpl_03</v>
      </c>
      <c r="F2310" t="str">
        <f>VLOOKUP($C2310,'Look-Ups'!$C$2:$G$32,F$1-2,0)</f>
        <v>Segment_03</v>
      </c>
      <c r="G2310" t="str">
        <f>VLOOKUP($C2310,'Look-Ups'!$C$2:$G$32,G$1-2,0)</f>
        <v>Proc_Type_01</v>
      </c>
      <c r="H2310" t="s">
        <v>238</v>
      </c>
      <c r="I2310">
        <f t="shared" si="75"/>
        <v>2025</v>
      </c>
      <c r="J2310" t="s">
        <v>23</v>
      </c>
      <c r="K2310" s="78">
        <v>0</v>
      </c>
      <c r="M2310" s="103">
        <v>0</v>
      </c>
    </row>
    <row r="2311" spans="1:13" ht="12.5" customHeight="1" x14ac:dyDescent="0.25">
      <c r="A2311" t="str">
        <f t="shared" si="76"/>
        <v>Function_03Application_132025</v>
      </c>
      <c r="B2311">
        <v>2308</v>
      </c>
      <c r="C2311" t="s">
        <v>366</v>
      </c>
      <c r="D2311" t="str">
        <f>VLOOKUP($C2311,'Look-Ups'!$C$2:$G$32,D$1-2,0)</f>
        <v>Function_03</v>
      </c>
      <c r="E2311" t="str">
        <f>VLOOKUP($C2311,'Look-Ups'!$C$2:$G$32,E$1-2,0)</f>
        <v>Function_Simpl_03</v>
      </c>
      <c r="F2311" t="str">
        <f>VLOOKUP($C2311,'Look-Ups'!$C$2:$G$32,F$1-2,0)</f>
        <v>Segment_03</v>
      </c>
      <c r="G2311" t="str">
        <f>VLOOKUP($C2311,'Look-Ups'!$C$2:$G$32,G$1-2,0)</f>
        <v>Proc_Type_01</v>
      </c>
      <c r="H2311" t="s">
        <v>222</v>
      </c>
      <c r="I2311">
        <f t="shared" si="75"/>
        <v>2025</v>
      </c>
      <c r="J2311" t="s">
        <v>23</v>
      </c>
      <c r="K2311" s="78">
        <v>0</v>
      </c>
      <c r="M2311" s="103">
        <v>0</v>
      </c>
    </row>
    <row r="2312" spans="1:13" ht="12.5" customHeight="1" x14ac:dyDescent="0.25">
      <c r="A2312" t="str">
        <f t="shared" si="76"/>
        <v>Function_03Application_132025</v>
      </c>
      <c r="B2312">
        <v>2309</v>
      </c>
      <c r="C2312" t="s">
        <v>366</v>
      </c>
      <c r="D2312" t="str">
        <f>VLOOKUP($C2312,'Look-Ups'!$C$2:$G$32,D$1-2,0)</f>
        <v>Function_03</v>
      </c>
      <c r="E2312" t="str">
        <f>VLOOKUP($C2312,'Look-Ups'!$C$2:$G$32,E$1-2,0)</f>
        <v>Function_Simpl_03</v>
      </c>
      <c r="F2312" t="str">
        <f>VLOOKUP($C2312,'Look-Ups'!$C$2:$G$32,F$1-2,0)</f>
        <v>Segment_03</v>
      </c>
      <c r="G2312" t="str">
        <f>VLOOKUP($C2312,'Look-Ups'!$C$2:$G$32,G$1-2,0)</f>
        <v>Proc_Type_01</v>
      </c>
      <c r="H2312" t="s">
        <v>187</v>
      </c>
      <c r="I2312">
        <f t="shared" si="75"/>
        <v>2025</v>
      </c>
      <c r="J2312" t="s">
        <v>23</v>
      </c>
      <c r="K2312" s="78">
        <v>0</v>
      </c>
      <c r="M2312" s="103">
        <v>0</v>
      </c>
    </row>
    <row r="2313" spans="1:13" ht="12.5" customHeight="1" x14ac:dyDescent="0.25">
      <c r="A2313" t="str">
        <f t="shared" si="76"/>
        <v>Function_03Application_132025</v>
      </c>
      <c r="B2313">
        <v>2310</v>
      </c>
      <c r="C2313" t="s">
        <v>366</v>
      </c>
      <c r="D2313" t="str">
        <f>VLOOKUP($C2313,'Look-Ups'!$C$2:$G$32,D$1-2,0)</f>
        <v>Function_03</v>
      </c>
      <c r="E2313" t="str">
        <f>VLOOKUP($C2313,'Look-Ups'!$C$2:$G$32,E$1-2,0)</f>
        <v>Function_Simpl_03</v>
      </c>
      <c r="F2313" t="str">
        <f>VLOOKUP($C2313,'Look-Ups'!$C$2:$G$32,F$1-2,0)</f>
        <v>Segment_03</v>
      </c>
      <c r="G2313" t="str">
        <f>VLOOKUP($C2313,'Look-Ups'!$C$2:$G$32,G$1-2,0)</f>
        <v>Proc_Type_01</v>
      </c>
      <c r="H2313" t="s">
        <v>195</v>
      </c>
      <c r="I2313">
        <f t="shared" si="75"/>
        <v>2025</v>
      </c>
      <c r="J2313" t="s">
        <v>23</v>
      </c>
      <c r="K2313" s="78">
        <v>0</v>
      </c>
      <c r="M2313" s="103">
        <v>0</v>
      </c>
    </row>
    <row r="2314" spans="1:13" ht="12.5" customHeight="1" x14ac:dyDescent="0.25">
      <c r="A2314" t="str">
        <f t="shared" si="76"/>
        <v>Function_03Application_132025</v>
      </c>
      <c r="B2314">
        <v>2311</v>
      </c>
      <c r="C2314" t="s">
        <v>366</v>
      </c>
      <c r="D2314" t="str">
        <f>VLOOKUP($C2314,'Look-Ups'!$C$2:$G$32,D$1-2,0)</f>
        <v>Function_03</v>
      </c>
      <c r="E2314" t="str">
        <f>VLOOKUP($C2314,'Look-Ups'!$C$2:$G$32,E$1-2,0)</f>
        <v>Function_Simpl_03</v>
      </c>
      <c r="F2314" t="str">
        <f>VLOOKUP($C2314,'Look-Ups'!$C$2:$G$32,F$1-2,0)</f>
        <v>Segment_03</v>
      </c>
      <c r="G2314" t="str">
        <f>VLOOKUP($C2314,'Look-Ups'!$C$2:$G$32,G$1-2,0)</f>
        <v>Proc_Type_01</v>
      </c>
      <c r="H2314" t="s">
        <v>244</v>
      </c>
      <c r="I2314">
        <f t="shared" si="75"/>
        <v>2025</v>
      </c>
      <c r="J2314" t="s">
        <v>23</v>
      </c>
      <c r="K2314" s="78" t="s">
        <v>107</v>
      </c>
      <c r="M2314" s="103">
        <v>1</v>
      </c>
    </row>
    <row r="2315" spans="1:13" ht="12.5" customHeight="1" x14ac:dyDescent="0.25">
      <c r="A2315" t="str">
        <f t="shared" si="76"/>
        <v>Function_05Application_162025</v>
      </c>
      <c r="B2315">
        <v>2312</v>
      </c>
      <c r="C2315" t="s">
        <v>369</v>
      </c>
      <c r="D2315" t="str">
        <f>VLOOKUP($C2315,'Look-Ups'!$C$2:$G$32,D$1-2,0)</f>
        <v>Function_05</v>
      </c>
      <c r="E2315" t="str">
        <f>VLOOKUP($C2315,'Look-Ups'!$C$2:$G$32,E$1-2,0)</f>
        <v>Function_Simpl_04</v>
      </c>
      <c r="F2315" t="str">
        <f>VLOOKUP($C2315,'Look-Ups'!$C$2:$G$32,F$1-2,0)</f>
        <v>Segment_04</v>
      </c>
      <c r="G2315" t="str">
        <f>VLOOKUP($C2315,'Look-Ups'!$C$2:$G$32,G$1-2,0)</f>
        <v>Proc_Type_05</v>
      </c>
      <c r="H2315" t="s">
        <v>219</v>
      </c>
      <c r="I2315">
        <f t="shared" si="75"/>
        <v>2025</v>
      </c>
      <c r="J2315" t="s">
        <v>23</v>
      </c>
      <c r="K2315" s="78">
        <v>0</v>
      </c>
      <c r="M2315" s="103">
        <v>0</v>
      </c>
    </row>
    <row r="2316" spans="1:13" ht="12.5" customHeight="1" x14ac:dyDescent="0.25">
      <c r="A2316" t="str">
        <f t="shared" si="76"/>
        <v>Function_05Application_162025</v>
      </c>
      <c r="B2316">
        <v>2313</v>
      </c>
      <c r="C2316" t="s">
        <v>369</v>
      </c>
      <c r="D2316" t="str">
        <f>VLOOKUP($C2316,'Look-Ups'!$C$2:$G$32,D$1-2,0)</f>
        <v>Function_05</v>
      </c>
      <c r="E2316" t="str">
        <f>VLOOKUP($C2316,'Look-Ups'!$C$2:$G$32,E$1-2,0)</f>
        <v>Function_Simpl_04</v>
      </c>
      <c r="F2316" t="str">
        <f>VLOOKUP($C2316,'Look-Ups'!$C$2:$G$32,F$1-2,0)</f>
        <v>Segment_04</v>
      </c>
      <c r="G2316" t="str">
        <f>VLOOKUP($C2316,'Look-Ups'!$C$2:$G$32,G$1-2,0)</f>
        <v>Proc_Type_05</v>
      </c>
      <c r="H2316" t="s">
        <v>156</v>
      </c>
      <c r="I2316">
        <f t="shared" si="75"/>
        <v>2025</v>
      </c>
      <c r="J2316" t="s">
        <v>23</v>
      </c>
      <c r="K2316" s="78">
        <v>0</v>
      </c>
      <c r="M2316" s="103">
        <v>0</v>
      </c>
    </row>
    <row r="2317" spans="1:13" ht="12.5" customHeight="1" x14ac:dyDescent="0.25">
      <c r="A2317" t="str">
        <f t="shared" si="76"/>
        <v>Function_05Application_162025</v>
      </c>
      <c r="B2317">
        <v>2314</v>
      </c>
      <c r="C2317" t="s">
        <v>369</v>
      </c>
      <c r="D2317" t="str">
        <f>VLOOKUP($C2317,'Look-Ups'!$C$2:$G$32,D$1-2,0)</f>
        <v>Function_05</v>
      </c>
      <c r="E2317" t="str">
        <f>VLOOKUP($C2317,'Look-Ups'!$C$2:$G$32,E$1-2,0)</f>
        <v>Function_Simpl_04</v>
      </c>
      <c r="F2317" t="str">
        <f>VLOOKUP($C2317,'Look-Ups'!$C$2:$G$32,F$1-2,0)</f>
        <v>Segment_04</v>
      </c>
      <c r="G2317" t="str">
        <f>VLOOKUP($C2317,'Look-Ups'!$C$2:$G$32,G$1-2,0)</f>
        <v>Proc_Type_05</v>
      </c>
      <c r="H2317" t="s">
        <v>222</v>
      </c>
      <c r="I2317">
        <f t="shared" si="75"/>
        <v>2025</v>
      </c>
      <c r="J2317" t="s">
        <v>23</v>
      </c>
      <c r="K2317" s="78">
        <v>0</v>
      </c>
      <c r="M2317" s="103">
        <v>0</v>
      </c>
    </row>
    <row r="2318" spans="1:13" ht="12.5" customHeight="1" x14ac:dyDescent="0.25">
      <c r="A2318" t="str">
        <f t="shared" si="76"/>
        <v>Function_05Application_162025</v>
      </c>
      <c r="B2318">
        <v>2315</v>
      </c>
      <c r="C2318" t="s">
        <v>369</v>
      </c>
      <c r="D2318" t="str">
        <f>VLOOKUP($C2318,'Look-Ups'!$C$2:$G$32,D$1-2,0)</f>
        <v>Function_05</v>
      </c>
      <c r="E2318" t="str">
        <f>VLOOKUP($C2318,'Look-Ups'!$C$2:$G$32,E$1-2,0)</f>
        <v>Function_Simpl_04</v>
      </c>
      <c r="F2318" t="str">
        <f>VLOOKUP($C2318,'Look-Ups'!$C$2:$G$32,F$1-2,0)</f>
        <v>Segment_04</v>
      </c>
      <c r="G2318" t="str">
        <f>VLOOKUP($C2318,'Look-Ups'!$C$2:$G$32,G$1-2,0)</f>
        <v>Proc_Type_05</v>
      </c>
      <c r="H2318" t="s">
        <v>187</v>
      </c>
      <c r="I2318">
        <f t="shared" si="75"/>
        <v>2025</v>
      </c>
      <c r="J2318" t="s">
        <v>23</v>
      </c>
      <c r="K2318" s="78">
        <v>0</v>
      </c>
      <c r="M2318" s="103">
        <v>0</v>
      </c>
    </row>
    <row r="2319" spans="1:13" ht="12.5" customHeight="1" x14ac:dyDescent="0.25">
      <c r="A2319" t="str">
        <f t="shared" si="76"/>
        <v>Function_05Application_162025</v>
      </c>
      <c r="B2319">
        <v>2316</v>
      </c>
      <c r="C2319" t="s">
        <v>369</v>
      </c>
      <c r="D2319" t="str">
        <f>VLOOKUP($C2319,'Look-Ups'!$C$2:$G$32,D$1-2,0)</f>
        <v>Function_05</v>
      </c>
      <c r="E2319" t="str">
        <f>VLOOKUP($C2319,'Look-Ups'!$C$2:$G$32,E$1-2,0)</f>
        <v>Function_Simpl_04</v>
      </c>
      <c r="F2319" t="str">
        <f>VLOOKUP($C2319,'Look-Ups'!$C$2:$G$32,F$1-2,0)</f>
        <v>Segment_04</v>
      </c>
      <c r="G2319" t="str">
        <f>VLOOKUP($C2319,'Look-Ups'!$C$2:$G$32,G$1-2,0)</f>
        <v>Proc_Type_05</v>
      </c>
      <c r="H2319" t="s">
        <v>209</v>
      </c>
      <c r="I2319">
        <f t="shared" si="75"/>
        <v>2025</v>
      </c>
      <c r="J2319" t="s">
        <v>23</v>
      </c>
      <c r="K2319" s="78">
        <v>0</v>
      </c>
      <c r="M2319" s="103">
        <v>0</v>
      </c>
    </row>
    <row r="2320" spans="1:13" ht="12.5" customHeight="1" x14ac:dyDescent="0.25">
      <c r="A2320" t="str">
        <f t="shared" si="76"/>
        <v>Function_05Application_162025</v>
      </c>
      <c r="B2320">
        <v>2317</v>
      </c>
      <c r="C2320" t="s">
        <v>369</v>
      </c>
      <c r="D2320" t="str">
        <f>VLOOKUP($C2320,'Look-Ups'!$C$2:$G$32,D$1-2,0)</f>
        <v>Function_05</v>
      </c>
      <c r="E2320" t="str">
        <f>VLOOKUP($C2320,'Look-Ups'!$C$2:$G$32,E$1-2,0)</f>
        <v>Function_Simpl_04</v>
      </c>
      <c r="F2320" t="str">
        <f>VLOOKUP($C2320,'Look-Ups'!$C$2:$G$32,F$1-2,0)</f>
        <v>Segment_04</v>
      </c>
      <c r="G2320" t="str">
        <f>VLOOKUP($C2320,'Look-Ups'!$C$2:$G$32,G$1-2,0)</f>
        <v>Proc_Type_05</v>
      </c>
      <c r="H2320" t="s">
        <v>171</v>
      </c>
      <c r="I2320">
        <f t="shared" si="75"/>
        <v>2025</v>
      </c>
      <c r="J2320" t="s">
        <v>23</v>
      </c>
      <c r="K2320" s="78">
        <v>0</v>
      </c>
      <c r="M2320" s="103">
        <v>0</v>
      </c>
    </row>
    <row r="2321" spans="1:13" ht="12.5" customHeight="1" x14ac:dyDescent="0.25">
      <c r="A2321" t="str">
        <f t="shared" si="76"/>
        <v>Function_05Application_162025</v>
      </c>
      <c r="B2321">
        <v>2318</v>
      </c>
      <c r="C2321" t="s">
        <v>369</v>
      </c>
      <c r="D2321" t="str">
        <f>VLOOKUP($C2321,'Look-Ups'!$C$2:$G$32,D$1-2,0)</f>
        <v>Function_05</v>
      </c>
      <c r="E2321" t="str">
        <f>VLOOKUP($C2321,'Look-Ups'!$C$2:$G$32,E$1-2,0)</f>
        <v>Function_Simpl_04</v>
      </c>
      <c r="F2321" t="str">
        <f>VLOOKUP($C2321,'Look-Ups'!$C$2:$G$32,F$1-2,0)</f>
        <v>Segment_04</v>
      </c>
      <c r="G2321" t="str">
        <f>VLOOKUP($C2321,'Look-Ups'!$C$2:$G$32,G$1-2,0)</f>
        <v>Proc_Type_05</v>
      </c>
      <c r="H2321" t="s">
        <v>182</v>
      </c>
      <c r="I2321">
        <f t="shared" si="75"/>
        <v>2025</v>
      </c>
      <c r="J2321" t="s">
        <v>23</v>
      </c>
      <c r="K2321" s="78">
        <v>0</v>
      </c>
      <c r="M2321" s="103">
        <v>0</v>
      </c>
    </row>
    <row r="2322" spans="1:13" ht="12.5" customHeight="1" x14ac:dyDescent="0.25">
      <c r="A2322" t="str">
        <f t="shared" si="76"/>
        <v>Function_05Application_162025</v>
      </c>
      <c r="B2322">
        <v>2319</v>
      </c>
      <c r="C2322" t="s">
        <v>369</v>
      </c>
      <c r="D2322" t="str">
        <f>VLOOKUP($C2322,'Look-Ups'!$C$2:$G$32,D$1-2,0)</f>
        <v>Function_05</v>
      </c>
      <c r="E2322" t="str">
        <f>VLOOKUP($C2322,'Look-Ups'!$C$2:$G$32,E$1-2,0)</f>
        <v>Function_Simpl_04</v>
      </c>
      <c r="F2322" t="str">
        <f>VLOOKUP($C2322,'Look-Ups'!$C$2:$G$32,F$1-2,0)</f>
        <v>Segment_04</v>
      </c>
      <c r="G2322" t="str">
        <f>VLOOKUP($C2322,'Look-Ups'!$C$2:$G$32,G$1-2,0)</f>
        <v>Proc_Type_05</v>
      </c>
      <c r="H2322" t="s">
        <v>238</v>
      </c>
      <c r="I2322">
        <f t="shared" si="75"/>
        <v>2025</v>
      </c>
      <c r="J2322" t="s">
        <v>23</v>
      </c>
      <c r="K2322" s="78">
        <v>0</v>
      </c>
      <c r="M2322" s="103">
        <v>0</v>
      </c>
    </row>
    <row r="2323" spans="1:13" ht="12.5" customHeight="1" x14ac:dyDescent="0.25">
      <c r="A2323" t="str">
        <f t="shared" si="76"/>
        <v>Function_05Application_162025</v>
      </c>
      <c r="B2323">
        <v>2320</v>
      </c>
      <c r="C2323" t="s">
        <v>369</v>
      </c>
      <c r="D2323" t="str">
        <f>VLOOKUP($C2323,'Look-Ups'!$C$2:$G$32,D$1-2,0)</f>
        <v>Function_05</v>
      </c>
      <c r="E2323" t="str">
        <f>VLOOKUP($C2323,'Look-Ups'!$C$2:$G$32,E$1-2,0)</f>
        <v>Function_Simpl_04</v>
      </c>
      <c r="F2323" t="str">
        <f>VLOOKUP($C2323,'Look-Ups'!$C$2:$G$32,F$1-2,0)</f>
        <v>Segment_04</v>
      </c>
      <c r="G2323" t="str">
        <f>VLOOKUP($C2323,'Look-Ups'!$C$2:$G$32,G$1-2,0)</f>
        <v>Proc_Type_05</v>
      </c>
      <c r="H2323" t="s">
        <v>244</v>
      </c>
      <c r="I2323">
        <f t="shared" si="75"/>
        <v>2025</v>
      </c>
      <c r="J2323" t="s">
        <v>23</v>
      </c>
      <c r="K2323" s="78" t="s">
        <v>107</v>
      </c>
      <c r="M2323" s="103">
        <v>1</v>
      </c>
    </row>
    <row r="2324" spans="1:13" ht="12.5" customHeight="1" x14ac:dyDescent="0.25">
      <c r="A2324" t="str">
        <f t="shared" si="76"/>
        <v>Function_05Application_172025</v>
      </c>
      <c r="B2324">
        <v>2321</v>
      </c>
      <c r="C2324" t="s">
        <v>370</v>
      </c>
      <c r="D2324" t="str">
        <f>VLOOKUP($C2324,'Look-Ups'!$C$2:$G$32,D$1-2,0)</f>
        <v>Function_05</v>
      </c>
      <c r="E2324" t="str">
        <f>VLOOKUP($C2324,'Look-Ups'!$C$2:$G$32,E$1-2,0)</f>
        <v>Function_Simpl_04</v>
      </c>
      <c r="F2324" t="str">
        <f>VLOOKUP($C2324,'Look-Ups'!$C$2:$G$32,F$1-2,0)</f>
        <v>Segment_04</v>
      </c>
      <c r="G2324" t="str">
        <f>VLOOKUP($C2324,'Look-Ups'!$C$2:$G$32,G$1-2,0)</f>
        <v>Proc_Type_05</v>
      </c>
      <c r="H2324" t="s">
        <v>209</v>
      </c>
      <c r="I2324">
        <f t="shared" si="75"/>
        <v>2025</v>
      </c>
      <c r="J2324" t="s">
        <v>23</v>
      </c>
      <c r="K2324" s="78">
        <v>0</v>
      </c>
      <c r="M2324" s="103">
        <v>0</v>
      </c>
    </row>
    <row r="2325" spans="1:13" ht="12.5" customHeight="1" x14ac:dyDescent="0.25">
      <c r="A2325" t="str">
        <f t="shared" si="76"/>
        <v>Function_05Application_172025</v>
      </c>
      <c r="B2325">
        <v>2322</v>
      </c>
      <c r="C2325" t="s">
        <v>370</v>
      </c>
      <c r="D2325" t="str">
        <f>VLOOKUP($C2325,'Look-Ups'!$C$2:$G$32,D$1-2,0)</f>
        <v>Function_05</v>
      </c>
      <c r="E2325" t="str">
        <f>VLOOKUP($C2325,'Look-Ups'!$C$2:$G$32,E$1-2,0)</f>
        <v>Function_Simpl_04</v>
      </c>
      <c r="F2325" t="str">
        <f>VLOOKUP($C2325,'Look-Ups'!$C$2:$G$32,F$1-2,0)</f>
        <v>Segment_04</v>
      </c>
      <c r="G2325" t="str">
        <f>VLOOKUP($C2325,'Look-Ups'!$C$2:$G$32,G$1-2,0)</f>
        <v>Proc_Type_05</v>
      </c>
      <c r="H2325" t="s">
        <v>219</v>
      </c>
      <c r="I2325">
        <f t="shared" si="75"/>
        <v>2025</v>
      </c>
      <c r="J2325" t="s">
        <v>23</v>
      </c>
      <c r="K2325" s="78">
        <v>0</v>
      </c>
      <c r="M2325" s="103">
        <v>0</v>
      </c>
    </row>
    <row r="2326" spans="1:13" ht="12.5" customHeight="1" x14ac:dyDescent="0.25">
      <c r="A2326" t="str">
        <f t="shared" si="76"/>
        <v>Function_05Application_172025</v>
      </c>
      <c r="B2326">
        <v>2323</v>
      </c>
      <c r="C2326" t="s">
        <v>370</v>
      </c>
      <c r="D2326" t="str">
        <f>VLOOKUP($C2326,'Look-Ups'!$C$2:$G$32,D$1-2,0)</f>
        <v>Function_05</v>
      </c>
      <c r="E2326" t="str">
        <f>VLOOKUP($C2326,'Look-Ups'!$C$2:$G$32,E$1-2,0)</f>
        <v>Function_Simpl_04</v>
      </c>
      <c r="F2326" t="str">
        <f>VLOOKUP($C2326,'Look-Ups'!$C$2:$G$32,F$1-2,0)</f>
        <v>Segment_04</v>
      </c>
      <c r="G2326" t="str">
        <f>VLOOKUP($C2326,'Look-Ups'!$C$2:$G$32,G$1-2,0)</f>
        <v>Proc_Type_05</v>
      </c>
      <c r="H2326" t="s">
        <v>222</v>
      </c>
      <c r="I2326">
        <f t="shared" si="75"/>
        <v>2025</v>
      </c>
      <c r="J2326" t="s">
        <v>23</v>
      </c>
      <c r="K2326" s="78">
        <v>0</v>
      </c>
      <c r="M2326" s="103">
        <v>0</v>
      </c>
    </row>
    <row r="2327" spans="1:13" ht="12.5" customHeight="1" x14ac:dyDescent="0.25">
      <c r="A2327" t="str">
        <f t="shared" si="76"/>
        <v>Function_05Application_172025</v>
      </c>
      <c r="B2327">
        <v>2324</v>
      </c>
      <c r="C2327" t="s">
        <v>370</v>
      </c>
      <c r="D2327" t="str">
        <f>VLOOKUP($C2327,'Look-Ups'!$C$2:$G$32,D$1-2,0)</f>
        <v>Function_05</v>
      </c>
      <c r="E2327" t="str">
        <f>VLOOKUP($C2327,'Look-Ups'!$C$2:$G$32,E$1-2,0)</f>
        <v>Function_Simpl_04</v>
      </c>
      <c r="F2327" t="str">
        <f>VLOOKUP($C2327,'Look-Ups'!$C$2:$G$32,F$1-2,0)</f>
        <v>Segment_04</v>
      </c>
      <c r="G2327" t="str">
        <f>VLOOKUP($C2327,'Look-Ups'!$C$2:$G$32,G$1-2,0)</f>
        <v>Proc_Type_05</v>
      </c>
      <c r="H2327" t="s">
        <v>187</v>
      </c>
      <c r="I2327">
        <f t="shared" ref="I2327:I2390" si="77">I1972+1</f>
        <v>2025</v>
      </c>
      <c r="J2327" t="s">
        <v>23</v>
      </c>
      <c r="K2327" s="78">
        <v>0</v>
      </c>
      <c r="M2327" s="103">
        <v>0</v>
      </c>
    </row>
    <row r="2328" spans="1:13" ht="12.5" customHeight="1" x14ac:dyDescent="0.25">
      <c r="A2328" t="str">
        <f t="shared" si="76"/>
        <v>Function_05Application_172025</v>
      </c>
      <c r="B2328">
        <v>2325</v>
      </c>
      <c r="C2328" t="s">
        <v>370</v>
      </c>
      <c r="D2328" t="str">
        <f>VLOOKUP($C2328,'Look-Ups'!$C$2:$G$32,D$1-2,0)</f>
        <v>Function_05</v>
      </c>
      <c r="E2328" t="str">
        <f>VLOOKUP($C2328,'Look-Ups'!$C$2:$G$32,E$1-2,0)</f>
        <v>Function_Simpl_04</v>
      </c>
      <c r="F2328" t="str">
        <f>VLOOKUP($C2328,'Look-Ups'!$C$2:$G$32,F$1-2,0)</f>
        <v>Segment_04</v>
      </c>
      <c r="G2328" t="str">
        <f>VLOOKUP($C2328,'Look-Ups'!$C$2:$G$32,G$1-2,0)</f>
        <v>Proc_Type_05</v>
      </c>
      <c r="H2328" t="s">
        <v>156</v>
      </c>
      <c r="I2328">
        <f t="shared" si="77"/>
        <v>2025</v>
      </c>
      <c r="J2328" t="s">
        <v>23</v>
      </c>
      <c r="K2328" s="78">
        <v>0</v>
      </c>
      <c r="M2328" s="103">
        <v>0</v>
      </c>
    </row>
    <row r="2329" spans="1:13" ht="12.5" customHeight="1" x14ac:dyDescent="0.25">
      <c r="A2329" t="str">
        <f t="shared" si="76"/>
        <v>Function_05Application_172025</v>
      </c>
      <c r="B2329">
        <v>2326</v>
      </c>
      <c r="C2329" t="s">
        <v>370</v>
      </c>
      <c r="D2329" t="str">
        <f>VLOOKUP($C2329,'Look-Ups'!$C$2:$G$32,D$1-2,0)</f>
        <v>Function_05</v>
      </c>
      <c r="E2329" t="str">
        <f>VLOOKUP($C2329,'Look-Ups'!$C$2:$G$32,E$1-2,0)</f>
        <v>Function_Simpl_04</v>
      </c>
      <c r="F2329" t="str">
        <f>VLOOKUP($C2329,'Look-Ups'!$C$2:$G$32,F$1-2,0)</f>
        <v>Segment_04</v>
      </c>
      <c r="G2329" t="str">
        <f>VLOOKUP($C2329,'Look-Ups'!$C$2:$G$32,G$1-2,0)</f>
        <v>Proc_Type_05</v>
      </c>
      <c r="H2329" t="s">
        <v>238</v>
      </c>
      <c r="I2329">
        <f t="shared" si="77"/>
        <v>2025</v>
      </c>
      <c r="J2329" t="s">
        <v>23</v>
      </c>
      <c r="K2329" s="78">
        <v>0</v>
      </c>
      <c r="M2329" s="103">
        <v>0</v>
      </c>
    </row>
    <row r="2330" spans="1:13" ht="12.5" customHeight="1" x14ac:dyDescent="0.25">
      <c r="A2330" t="str">
        <f t="shared" si="76"/>
        <v>Function_05Application_172025</v>
      </c>
      <c r="B2330">
        <v>2327</v>
      </c>
      <c r="C2330" t="s">
        <v>370</v>
      </c>
      <c r="D2330" t="str">
        <f>VLOOKUP($C2330,'Look-Ups'!$C$2:$G$32,D$1-2,0)</f>
        <v>Function_05</v>
      </c>
      <c r="E2330" t="str">
        <f>VLOOKUP($C2330,'Look-Ups'!$C$2:$G$32,E$1-2,0)</f>
        <v>Function_Simpl_04</v>
      </c>
      <c r="F2330" t="str">
        <f>VLOOKUP($C2330,'Look-Ups'!$C$2:$G$32,F$1-2,0)</f>
        <v>Segment_04</v>
      </c>
      <c r="G2330" t="str">
        <f>VLOOKUP($C2330,'Look-Ups'!$C$2:$G$32,G$1-2,0)</f>
        <v>Proc_Type_05</v>
      </c>
      <c r="H2330" t="s">
        <v>182</v>
      </c>
      <c r="I2330">
        <f t="shared" si="77"/>
        <v>2025</v>
      </c>
      <c r="J2330" t="s">
        <v>23</v>
      </c>
      <c r="K2330" s="78">
        <v>0</v>
      </c>
      <c r="M2330" s="103">
        <v>0</v>
      </c>
    </row>
    <row r="2331" spans="1:13" ht="12.5" customHeight="1" x14ac:dyDescent="0.25">
      <c r="A2331" t="str">
        <f t="shared" si="76"/>
        <v>Function_05Application_172025</v>
      </c>
      <c r="B2331">
        <v>2328</v>
      </c>
      <c r="C2331" t="s">
        <v>370</v>
      </c>
      <c r="D2331" t="str">
        <f>VLOOKUP($C2331,'Look-Ups'!$C$2:$G$32,D$1-2,0)</f>
        <v>Function_05</v>
      </c>
      <c r="E2331" t="str">
        <f>VLOOKUP($C2331,'Look-Ups'!$C$2:$G$32,E$1-2,0)</f>
        <v>Function_Simpl_04</v>
      </c>
      <c r="F2331" t="str">
        <f>VLOOKUP($C2331,'Look-Ups'!$C$2:$G$32,F$1-2,0)</f>
        <v>Segment_04</v>
      </c>
      <c r="G2331" t="str">
        <f>VLOOKUP($C2331,'Look-Ups'!$C$2:$G$32,G$1-2,0)</f>
        <v>Proc_Type_05</v>
      </c>
      <c r="H2331" t="s">
        <v>195</v>
      </c>
      <c r="I2331">
        <f t="shared" si="77"/>
        <v>2025</v>
      </c>
      <c r="J2331" t="s">
        <v>23</v>
      </c>
      <c r="K2331" s="78">
        <v>0</v>
      </c>
      <c r="M2331" s="103">
        <v>0</v>
      </c>
    </row>
    <row r="2332" spans="1:13" ht="12.5" customHeight="1" x14ac:dyDescent="0.25">
      <c r="A2332" t="str">
        <f t="shared" si="76"/>
        <v>Function_05Application_172025</v>
      </c>
      <c r="B2332">
        <v>2329</v>
      </c>
      <c r="C2332" t="s">
        <v>370</v>
      </c>
      <c r="D2332" t="str">
        <f>VLOOKUP($C2332,'Look-Ups'!$C$2:$G$32,D$1-2,0)</f>
        <v>Function_05</v>
      </c>
      <c r="E2332" t="str">
        <f>VLOOKUP($C2332,'Look-Ups'!$C$2:$G$32,E$1-2,0)</f>
        <v>Function_Simpl_04</v>
      </c>
      <c r="F2332" t="str">
        <f>VLOOKUP($C2332,'Look-Ups'!$C$2:$G$32,F$1-2,0)</f>
        <v>Segment_04</v>
      </c>
      <c r="G2332" t="str">
        <f>VLOOKUP($C2332,'Look-Ups'!$C$2:$G$32,G$1-2,0)</f>
        <v>Proc_Type_05</v>
      </c>
      <c r="H2332" t="s">
        <v>244</v>
      </c>
      <c r="I2332">
        <f t="shared" si="77"/>
        <v>2025</v>
      </c>
      <c r="J2332" t="s">
        <v>23</v>
      </c>
      <c r="K2332" s="78" t="s">
        <v>107</v>
      </c>
      <c r="M2332" s="103">
        <v>1</v>
      </c>
    </row>
    <row r="2333" spans="1:13" ht="12.5" customHeight="1" x14ac:dyDescent="0.25">
      <c r="A2333" t="str">
        <f t="shared" si="76"/>
        <v>Function_06Application_182025</v>
      </c>
      <c r="B2333">
        <v>2330</v>
      </c>
      <c r="C2333" t="s">
        <v>371</v>
      </c>
      <c r="D2333" t="str">
        <f>VLOOKUP($C2333,'Look-Ups'!$C$2:$G$32,D$1-2,0)</f>
        <v>Function_06</v>
      </c>
      <c r="E2333" t="str">
        <f>VLOOKUP($C2333,'Look-Ups'!$C$2:$G$32,E$1-2,0)</f>
        <v>Function_Simpl_05</v>
      </c>
      <c r="F2333" t="str">
        <f>VLOOKUP($C2333,'Look-Ups'!$C$2:$G$32,F$1-2,0)</f>
        <v>Segment_05</v>
      </c>
      <c r="G2333" t="str">
        <f>VLOOKUP($C2333,'Look-Ups'!$C$2:$G$32,G$1-2,0)</f>
        <v>Proc_Type_01</v>
      </c>
      <c r="H2333" t="s">
        <v>215</v>
      </c>
      <c r="I2333">
        <f t="shared" si="77"/>
        <v>2025</v>
      </c>
      <c r="J2333" t="s">
        <v>23</v>
      </c>
      <c r="K2333" s="78">
        <v>0</v>
      </c>
      <c r="M2333" s="103">
        <v>0</v>
      </c>
    </row>
    <row r="2334" spans="1:13" ht="12.5" customHeight="1" x14ac:dyDescent="0.25">
      <c r="A2334" t="str">
        <f t="shared" si="76"/>
        <v>Function_06Application_182025</v>
      </c>
      <c r="B2334">
        <v>2331</v>
      </c>
      <c r="C2334" t="s">
        <v>371</v>
      </c>
      <c r="D2334" t="str">
        <f>VLOOKUP($C2334,'Look-Ups'!$C$2:$G$32,D$1-2,0)</f>
        <v>Function_06</v>
      </c>
      <c r="E2334" t="str">
        <f>VLOOKUP($C2334,'Look-Ups'!$C$2:$G$32,E$1-2,0)</f>
        <v>Function_Simpl_05</v>
      </c>
      <c r="F2334" t="str">
        <f>VLOOKUP($C2334,'Look-Ups'!$C$2:$G$32,F$1-2,0)</f>
        <v>Segment_05</v>
      </c>
      <c r="G2334" t="str">
        <f>VLOOKUP($C2334,'Look-Ups'!$C$2:$G$32,G$1-2,0)</f>
        <v>Proc_Type_01</v>
      </c>
      <c r="H2334" t="s">
        <v>222</v>
      </c>
      <c r="I2334">
        <f t="shared" si="77"/>
        <v>2025</v>
      </c>
      <c r="J2334" t="s">
        <v>23</v>
      </c>
      <c r="K2334" s="78">
        <v>0</v>
      </c>
      <c r="M2334" s="103">
        <v>0</v>
      </c>
    </row>
    <row r="2335" spans="1:13" ht="12.5" customHeight="1" x14ac:dyDescent="0.25">
      <c r="A2335" t="str">
        <f t="shared" si="76"/>
        <v>Function_06Application_182025</v>
      </c>
      <c r="B2335">
        <v>2332</v>
      </c>
      <c r="C2335" t="s">
        <v>371</v>
      </c>
      <c r="D2335" t="str">
        <f>VLOOKUP($C2335,'Look-Ups'!$C$2:$G$32,D$1-2,0)</f>
        <v>Function_06</v>
      </c>
      <c r="E2335" t="str">
        <f>VLOOKUP($C2335,'Look-Ups'!$C$2:$G$32,E$1-2,0)</f>
        <v>Function_Simpl_05</v>
      </c>
      <c r="F2335" t="str">
        <f>VLOOKUP($C2335,'Look-Ups'!$C$2:$G$32,F$1-2,0)</f>
        <v>Segment_05</v>
      </c>
      <c r="G2335" t="str">
        <f>VLOOKUP($C2335,'Look-Ups'!$C$2:$G$32,G$1-2,0)</f>
        <v>Proc_Type_01</v>
      </c>
      <c r="H2335" t="s">
        <v>219</v>
      </c>
      <c r="I2335">
        <f t="shared" si="77"/>
        <v>2025</v>
      </c>
      <c r="J2335" t="s">
        <v>23</v>
      </c>
      <c r="K2335" s="78">
        <v>0</v>
      </c>
      <c r="M2335" s="103">
        <v>0</v>
      </c>
    </row>
    <row r="2336" spans="1:13" ht="12.5" customHeight="1" x14ac:dyDescent="0.25">
      <c r="A2336" t="str">
        <f t="shared" si="76"/>
        <v>Function_06Application_182025</v>
      </c>
      <c r="B2336">
        <v>2333</v>
      </c>
      <c r="C2336" t="s">
        <v>371</v>
      </c>
      <c r="D2336" t="str">
        <f>VLOOKUP($C2336,'Look-Ups'!$C$2:$G$32,D$1-2,0)</f>
        <v>Function_06</v>
      </c>
      <c r="E2336" t="str">
        <f>VLOOKUP($C2336,'Look-Ups'!$C$2:$G$32,E$1-2,0)</f>
        <v>Function_Simpl_05</v>
      </c>
      <c r="F2336" t="str">
        <f>VLOOKUP($C2336,'Look-Ups'!$C$2:$G$32,F$1-2,0)</f>
        <v>Segment_05</v>
      </c>
      <c r="G2336" t="str">
        <f>VLOOKUP($C2336,'Look-Ups'!$C$2:$G$32,G$1-2,0)</f>
        <v>Proc_Type_01</v>
      </c>
      <c r="H2336" t="s">
        <v>217</v>
      </c>
      <c r="I2336">
        <f t="shared" si="77"/>
        <v>2025</v>
      </c>
      <c r="J2336" t="s">
        <v>23</v>
      </c>
      <c r="K2336" s="78">
        <v>0</v>
      </c>
      <c r="M2336" s="103">
        <v>0</v>
      </c>
    </row>
    <row r="2337" spans="1:13" ht="12.5" customHeight="1" x14ac:dyDescent="0.25">
      <c r="A2337" t="str">
        <f t="shared" si="76"/>
        <v>Function_06Application_182025</v>
      </c>
      <c r="B2337">
        <v>2334</v>
      </c>
      <c r="C2337" t="s">
        <v>371</v>
      </c>
      <c r="D2337" t="str">
        <f>VLOOKUP($C2337,'Look-Ups'!$C$2:$G$32,D$1-2,0)</f>
        <v>Function_06</v>
      </c>
      <c r="E2337" t="str">
        <f>VLOOKUP($C2337,'Look-Ups'!$C$2:$G$32,E$1-2,0)</f>
        <v>Function_Simpl_05</v>
      </c>
      <c r="F2337" t="str">
        <f>VLOOKUP($C2337,'Look-Ups'!$C$2:$G$32,F$1-2,0)</f>
        <v>Segment_05</v>
      </c>
      <c r="G2337" t="str">
        <f>VLOOKUP($C2337,'Look-Ups'!$C$2:$G$32,G$1-2,0)</f>
        <v>Proc_Type_01</v>
      </c>
      <c r="H2337" t="s">
        <v>209</v>
      </c>
      <c r="I2337">
        <f t="shared" si="77"/>
        <v>2025</v>
      </c>
      <c r="J2337" t="s">
        <v>23</v>
      </c>
      <c r="K2337" s="78">
        <v>0</v>
      </c>
      <c r="M2337" s="103">
        <v>0</v>
      </c>
    </row>
    <row r="2338" spans="1:13" ht="12.5" customHeight="1" x14ac:dyDescent="0.25">
      <c r="A2338" t="str">
        <f t="shared" si="76"/>
        <v>Function_06Application_182025</v>
      </c>
      <c r="B2338">
        <v>2335</v>
      </c>
      <c r="C2338" t="s">
        <v>371</v>
      </c>
      <c r="D2338" t="str">
        <f>VLOOKUP($C2338,'Look-Ups'!$C$2:$G$32,D$1-2,0)</f>
        <v>Function_06</v>
      </c>
      <c r="E2338" t="str">
        <f>VLOOKUP($C2338,'Look-Ups'!$C$2:$G$32,E$1-2,0)</f>
        <v>Function_Simpl_05</v>
      </c>
      <c r="F2338" t="str">
        <f>VLOOKUP($C2338,'Look-Ups'!$C$2:$G$32,F$1-2,0)</f>
        <v>Segment_05</v>
      </c>
      <c r="G2338" t="str">
        <f>VLOOKUP($C2338,'Look-Ups'!$C$2:$G$32,G$1-2,0)</f>
        <v>Proc_Type_01</v>
      </c>
      <c r="H2338" t="s">
        <v>201</v>
      </c>
      <c r="I2338">
        <f t="shared" si="77"/>
        <v>2025</v>
      </c>
      <c r="J2338" t="s">
        <v>23</v>
      </c>
      <c r="K2338" s="78">
        <v>0</v>
      </c>
      <c r="M2338" s="103">
        <v>0</v>
      </c>
    </row>
    <row r="2339" spans="1:13" ht="12.5" customHeight="1" x14ac:dyDescent="0.25">
      <c r="A2339" t="str">
        <f t="shared" si="76"/>
        <v>Function_06Application_182025</v>
      </c>
      <c r="B2339">
        <v>2336</v>
      </c>
      <c r="C2339" t="s">
        <v>371</v>
      </c>
      <c r="D2339" t="str">
        <f>VLOOKUP($C2339,'Look-Ups'!$C$2:$G$32,D$1-2,0)</f>
        <v>Function_06</v>
      </c>
      <c r="E2339" t="str">
        <f>VLOOKUP($C2339,'Look-Ups'!$C$2:$G$32,E$1-2,0)</f>
        <v>Function_Simpl_05</v>
      </c>
      <c r="F2339" t="str">
        <f>VLOOKUP($C2339,'Look-Ups'!$C$2:$G$32,F$1-2,0)</f>
        <v>Segment_05</v>
      </c>
      <c r="G2339" t="str">
        <f>VLOOKUP($C2339,'Look-Ups'!$C$2:$G$32,G$1-2,0)</f>
        <v>Proc_Type_01</v>
      </c>
      <c r="H2339" t="s">
        <v>187</v>
      </c>
      <c r="I2339">
        <f t="shared" si="77"/>
        <v>2025</v>
      </c>
      <c r="J2339" t="s">
        <v>23</v>
      </c>
      <c r="K2339" s="78">
        <v>0</v>
      </c>
      <c r="M2339" s="103">
        <v>0</v>
      </c>
    </row>
    <row r="2340" spans="1:13" ht="12.5" customHeight="1" x14ac:dyDescent="0.25">
      <c r="A2340" t="str">
        <f t="shared" si="76"/>
        <v>Function_06Application_182025</v>
      </c>
      <c r="B2340">
        <v>2337</v>
      </c>
      <c r="C2340" t="s">
        <v>371</v>
      </c>
      <c r="D2340" t="str">
        <f>VLOOKUP($C2340,'Look-Ups'!$C$2:$G$32,D$1-2,0)</f>
        <v>Function_06</v>
      </c>
      <c r="E2340" t="str">
        <f>VLOOKUP($C2340,'Look-Ups'!$C$2:$G$32,E$1-2,0)</f>
        <v>Function_Simpl_05</v>
      </c>
      <c r="F2340" t="str">
        <f>VLOOKUP($C2340,'Look-Ups'!$C$2:$G$32,F$1-2,0)</f>
        <v>Segment_05</v>
      </c>
      <c r="G2340" t="str">
        <f>VLOOKUP($C2340,'Look-Ups'!$C$2:$G$32,G$1-2,0)</f>
        <v>Proc_Type_01</v>
      </c>
      <c r="H2340" t="s">
        <v>221</v>
      </c>
      <c r="I2340">
        <f t="shared" si="77"/>
        <v>2025</v>
      </c>
      <c r="J2340" t="s">
        <v>23</v>
      </c>
      <c r="K2340" s="78">
        <v>0</v>
      </c>
      <c r="M2340" s="103">
        <v>0</v>
      </c>
    </row>
    <row r="2341" spans="1:13" ht="12.5" customHeight="1" x14ac:dyDescent="0.25">
      <c r="A2341" t="str">
        <f t="shared" si="76"/>
        <v>Function_06Application_182025</v>
      </c>
      <c r="B2341">
        <v>2338</v>
      </c>
      <c r="C2341" t="s">
        <v>371</v>
      </c>
      <c r="D2341" t="str">
        <f>VLOOKUP($C2341,'Look-Ups'!$C$2:$G$32,D$1-2,0)</f>
        <v>Function_06</v>
      </c>
      <c r="E2341" t="str">
        <f>VLOOKUP($C2341,'Look-Ups'!$C$2:$G$32,E$1-2,0)</f>
        <v>Function_Simpl_05</v>
      </c>
      <c r="F2341" t="str">
        <f>VLOOKUP($C2341,'Look-Ups'!$C$2:$G$32,F$1-2,0)</f>
        <v>Segment_05</v>
      </c>
      <c r="G2341" t="str">
        <f>VLOOKUP($C2341,'Look-Ups'!$C$2:$G$32,G$1-2,0)</f>
        <v>Proc_Type_01</v>
      </c>
      <c r="H2341" t="s">
        <v>225</v>
      </c>
      <c r="I2341">
        <f t="shared" si="77"/>
        <v>2025</v>
      </c>
      <c r="J2341" t="s">
        <v>23</v>
      </c>
      <c r="K2341" s="78">
        <v>0</v>
      </c>
      <c r="M2341" s="103">
        <v>0</v>
      </c>
    </row>
    <row r="2342" spans="1:13" ht="12.5" customHeight="1" x14ac:dyDescent="0.25">
      <c r="A2342" t="str">
        <f t="shared" si="76"/>
        <v>Function_06Application_182025</v>
      </c>
      <c r="B2342">
        <v>2339</v>
      </c>
      <c r="C2342" t="s">
        <v>371</v>
      </c>
      <c r="D2342" t="str">
        <f>VLOOKUP($C2342,'Look-Ups'!$C$2:$G$32,D$1-2,0)</f>
        <v>Function_06</v>
      </c>
      <c r="E2342" t="str">
        <f>VLOOKUP($C2342,'Look-Ups'!$C$2:$G$32,E$1-2,0)</f>
        <v>Function_Simpl_05</v>
      </c>
      <c r="F2342" t="str">
        <f>VLOOKUP($C2342,'Look-Ups'!$C$2:$G$32,F$1-2,0)</f>
        <v>Segment_05</v>
      </c>
      <c r="G2342" t="str">
        <f>VLOOKUP($C2342,'Look-Ups'!$C$2:$G$32,G$1-2,0)</f>
        <v>Proc_Type_01</v>
      </c>
      <c r="H2342" t="s">
        <v>236</v>
      </c>
      <c r="I2342">
        <f t="shared" si="77"/>
        <v>2025</v>
      </c>
      <c r="J2342" t="s">
        <v>23</v>
      </c>
      <c r="K2342" s="78">
        <v>0</v>
      </c>
      <c r="M2342" s="103">
        <v>0</v>
      </c>
    </row>
    <row r="2343" spans="1:13" ht="12.5" customHeight="1" x14ac:dyDescent="0.25">
      <c r="A2343" t="str">
        <f t="shared" si="76"/>
        <v>Function_06Application_182025</v>
      </c>
      <c r="B2343">
        <v>2340</v>
      </c>
      <c r="C2343" t="s">
        <v>371</v>
      </c>
      <c r="D2343" t="str">
        <f>VLOOKUP($C2343,'Look-Ups'!$C$2:$G$32,D$1-2,0)</f>
        <v>Function_06</v>
      </c>
      <c r="E2343" t="str">
        <f>VLOOKUP($C2343,'Look-Ups'!$C$2:$G$32,E$1-2,0)</f>
        <v>Function_Simpl_05</v>
      </c>
      <c r="F2343" t="str">
        <f>VLOOKUP($C2343,'Look-Ups'!$C$2:$G$32,F$1-2,0)</f>
        <v>Segment_05</v>
      </c>
      <c r="G2343" t="str">
        <f>VLOOKUP($C2343,'Look-Ups'!$C$2:$G$32,G$1-2,0)</f>
        <v>Proc_Type_01</v>
      </c>
      <c r="H2343" t="s">
        <v>156</v>
      </c>
      <c r="I2343">
        <f t="shared" si="77"/>
        <v>2025</v>
      </c>
      <c r="J2343" t="s">
        <v>23</v>
      </c>
      <c r="K2343" s="78">
        <v>0</v>
      </c>
      <c r="M2343" s="103">
        <v>0</v>
      </c>
    </row>
    <row r="2344" spans="1:13" ht="12.5" customHeight="1" x14ac:dyDescent="0.25">
      <c r="A2344" t="str">
        <f t="shared" si="76"/>
        <v>Function_06Application_182025</v>
      </c>
      <c r="B2344">
        <v>2341</v>
      </c>
      <c r="C2344" t="s">
        <v>371</v>
      </c>
      <c r="D2344" t="str">
        <f>VLOOKUP($C2344,'Look-Ups'!$C$2:$G$32,D$1-2,0)</f>
        <v>Function_06</v>
      </c>
      <c r="E2344" t="str">
        <f>VLOOKUP($C2344,'Look-Ups'!$C$2:$G$32,E$1-2,0)</f>
        <v>Function_Simpl_05</v>
      </c>
      <c r="F2344" t="str">
        <f>VLOOKUP($C2344,'Look-Ups'!$C$2:$G$32,F$1-2,0)</f>
        <v>Segment_05</v>
      </c>
      <c r="G2344" t="str">
        <f>VLOOKUP($C2344,'Look-Ups'!$C$2:$G$32,G$1-2,0)</f>
        <v>Proc_Type_01</v>
      </c>
      <c r="H2344" t="s">
        <v>163</v>
      </c>
      <c r="I2344">
        <f t="shared" si="77"/>
        <v>2025</v>
      </c>
      <c r="J2344" t="s">
        <v>23</v>
      </c>
      <c r="K2344" s="78">
        <v>0</v>
      </c>
      <c r="M2344" s="103">
        <v>0</v>
      </c>
    </row>
    <row r="2345" spans="1:13" ht="12.5" customHeight="1" x14ac:dyDescent="0.25">
      <c r="A2345" t="str">
        <f t="shared" si="76"/>
        <v>Function_06Application_182025</v>
      </c>
      <c r="B2345">
        <v>2342</v>
      </c>
      <c r="C2345" t="s">
        <v>371</v>
      </c>
      <c r="D2345" t="str">
        <f>VLOOKUP($C2345,'Look-Ups'!$C$2:$G$32,D$1-2,0)</f>
        <v>Function_06</v>
      </c>
      <c r="E2345" t="str">
        <f>VLOOKUP($C2345,'Look-Ups'!$C$2:$G$32,E$1-2,0)</f>
        <v>Function_Simpl_05</v>
      </c>
      <c r="F2345" t="str">
        <f>VLOOKUP($C2345,'Look-Ups'!$C$2:$G$32,F$1-2,0)</f>
        <v>Segment_05</v>
      </c>
      <c r="G2345" t="str">
        <f>VLOOKUP($C2345,'Look-Ups'!$C$2:$G$32,G$1-2,0)</f>
        <v>Proc_Type_01</v>
      </c>
      <c r="H2345" t="s">
        <v>184</v>
      </c>
      <c r="I2345">
        <f t="shared" si="77"/>
        <v>2025</v>
      </c>
      <c r="J2345" t="s">
        <v>23</v>
      </c>
      <c r="K2345" s="78">
        <v>0</v>
      </c>
      <c r="M2345" s="103">
        <v>0</v>
      </c>
    </row>
    <row r="2346" spans="1:13" ht="12.5" customHeight="1" x14ac:dyDescent="0.25">
      <c r="A2346" t="str">
        <f t="shared" si="76"/>
        <v>Function_06Application_182025</v>
      </c>
      <c r="B2346">
        <v>2343</v>
      </c>
      <c r="C2346" t="s">
        <v>371</v>
      </c>
      <c r="D2346" t="str">
        <f>VLOOKUP($C2346,'Look-Ups'!$C$2:$G$32,D$1-2,0)</f>
        <v>Function_06</v>
      </c>
      <c r="E2346" t="str">
        <f>VLOOKUP($C2346,'Look-Ups'!$C$2:$G$32,E$1-2,0)</f>
        <v>Function_Simpl_05</v>
      </c>
      <c r="F2346" t="str">
        <f>VLOOKUP($C2346,'Look-Ups'!$C$2:$G$32,F$1-2,0)</f>
        <v>Segment_05</v>
      </c>
      <c r="G2346" t="str">
        <f>VLOOKUP($C2346,'Look-Ups'!$C$2:$G$32,G$1-2,0)</f>
        <v>Proc_Type_01</v>
      </c>
      <c r="H2346" t="s">
        <v>188</v>
      </c>
      <c r="I2346">
        <f t="shared" si="77"/>
        <v>2025</v>
      </c>
      <c r="J2346" t="s">
        <v>23</v>
      </c>
      <c r="K2346" s="78">
        <v>0</v>
      </c>
      <c r="M2346" s="103">
        <v>0</v>
      </c>
    </row>
    <row r="2347" spans="1:13" ht="12.5" customHeight="1" x14ac:dyDescent="0.25">
      <c r="A2347" t="str">
        <f t="shared" si="76"/>
        <v>Function_06Application_182025</v>
      </c>
      <c r="B2347">
        <v>2344</v>
      </c>
      <c r="C2347" t="s">
        <v>371</v>
      </c>
      <c r="D2347" t="str">
        <f>VLOOKUP($C2347,'Look-Ups'!$C$2:$G$32,D$1-2,0)</f>
        <v>Function_06</v>
      </c>
      <c r="E2347" t="str">
        <f>VLOOKUP($C2347,'Look-Ups'!$C$2:$G$32,E$1-2,0)</f>
        <v>Function_Simpl_05</v>
      </c>
      <c r="F2347" t="str">
        <f>VLOOKUP($C2347,'Look-Ups'!$C$2:$G$32,F$1-2,0)</f>
        <v>Segment_05</v>
      </c>
      <c r="G2347" t="str">
        <f>VLOOKUP($C2347,'Look-Ups'!$C$2:$G$32,G$1-2,0)</f>
        <v>Proc_Type_01</v>
      </c>
      <c r="H2347" t="s">
        <v>203</v>
      </c>
      <c r="I2347">
        <f t="shared" si="77"/>
        <v>2025</v>
      </c>
      <c r="J2347" t="s">
        <v>23</v>
      </c>
      <c r="K2347" s="78">
        <v>0</v>
      </c>
      <c r="M2347" s="103">
        <v>0</v>
      </c>
    </row>
    <row r="2348" spans="1:13" ht="12.5" customHeight="1" x14ac:dyDescent="0.25">
      <c r="A2348" t="str">
        <f t="shared" si="76"/>
        <v>Function_06Application_182025</v>
      </c>
      <c r="B2348">
        <v>2345</v>
      </c>
      <c r="C2348" t="s">
        <v>371</v>
      </c>
      <c r="D2348" t="str">
        <f>VLOOKUP($C2348,'Look-Ups'!$C$2:$G$32,D$1-2,0)</f>
        <v>Function_06</v>
      </c>
      <c r="E2348" t="str">
        <f>VLOOKUP($C2348,'Look-Ups'!$C$2:$G$32,E$1-2,0)</f>
        <v>Function_Simpl_05</v>
      </c>
      <c r="F2348" t="str">
        <f>VLOOKUP($C2348,'Look-Ups'!$C$2:$G$32,F$1-2,0)</f>
        <v>Segment_05</v>
      </c>
      <c r="G2348" t="str">
        <f>VLOOKUP($C2348,'Look-Ups'!$C$2:$G$32,G$1-2,0)</f>
        <v>Proc_Type_01</v>
      </c>
      <c r="H2348" t="s">
        <v>211</v>
      </c>
      <c r="I2348">
        <f t="shared" si="77"/>
        <v>2025</v>
      </c>
      <c r="J2348" t="s">
        <v>23</v>
      </c>
      <c r="K2348" s="78">
        <v>0</v>
      </c>
      <c r="M2348" s="103">
        <v>0</v>
      </c>
    </row>
    <row r="2349" spans="1:13" ht="12.5" customHeight="1" x14ac:dyDescent="0.25">
      <c r="A2349" t="str">
        <f t="shared" si="76"/>
        <v>Function_06Application_182025</v>
      </c>
      <c r="B2349">
        <v>2346</v>
      </c>
      <c r="C2349" t="s">
        <v>371</v>
      </c>
      <c r="D2349" t="str">
        <f>VLOOKUP($C2349,'Look-Ups'!$C$2:$G$32,D$1-2,0)</f>
        <v>Function_06</v>
      </c>
      <c r="E2349" t="str">
        <f>VLOOKUP($C2349,'Look-Ups'!$C$2:$G$32,E$1-2,0)</f>
        <v>Function_Simpl_05</v>
      </c>
      <c r="F2349" t="str">
        <f>VLOOKUP($C2349,'Look-Ups'!$C$2:$G$32,F$1-2,0)</f>
        <v>Segment_05</v>
      </c>
      <c r="G2349" t="str">
        <f>VLOOKUP($C2349,'Look-Ups'!$C$2:$G$32,G$1-2,0)</f>
        <v>Proc_Type_01</v>
      </c>
      <c r="H2349" t="s">
        <v>242</v>
      </c>
      <c r="I2349">
        <f t="shared" si="77"/>
        <v>2025</v>
      </c>
      <c r="J2349" t="s">
        <v>23</v>
      </c>
      <c r="K2349" s="78">
        <v>0</v>
      </c>
      <c r="M2349" s="103">
        <v>0</v>
      </c>
    </row>
    <row r="2350" spans="1:13" ht="12.5" customHeight="1" x14ac:dyDescent="0.25">
      <c r="A2350" t="str">
        <f t="shared" si="76"/>
        <v>Function_06Application_182025</v>
      </c>
      <c r="B2350">
        <v>2347</v>
      </c>
      <c r="C2350" t="s">
        <v>371</v>
      </c>
      <c r="D2350" t="str">
        <f>VLOOKUP($C2350,'Look-Ups'!$C$2:$G$32,D$1-2,0)</f>
        <v>Function_06</v>
      </c>
      <c r="E2350" t="str">
        <f>VLOOKUP($C2350,'Look-Ups'!$C$2:$G$32,E$1-2,0)</f>
        <v>Function_Simpl_05</v>
      </c>
      <c r="F2350" t="str">
        <f>VLOOKUP($C2350,'Look-Ups'!$C$2:$G$32,F$1-2,0)</f>
        <v>Segment_05</v>
      </c>
      <c r="G2350" t="str">
        <f>VLOOKUP($C2350,'Look-Ups'!$C$2:$G$32,G$1-2,0)</f>
        <v>Proc_Type_01</v>
      </c>
      <c r="H2350" t="s">
        <v>220</v>
      </c>
      <c r="I2350">
        <f t="shared" si="77"/>
        <v>2025</v>
      </c>
      <c r="J2350" t="s">
        <v>23</v>
      </c>
      <c r="K2350" s="78">
        <v>0</v>
      </c>
      <c r="M2350" s="103">
        <v>0</v>
      </c>
    </row>
    <row r="2351" spans="1:13" ht="12.5" customHeight="1" x14ac:dyDescent="0.25">
      <c r="A2351" t="str">
        <f t="shared" si="76"/>
        <v>Function_06Application_182025</v>
      </c>
      <c r="B2351">
        <v>2348</v>
      </c>
      <c r="C2351" t="s">
        <v>371</v>
      </c>
      <c r="D2351" t="str">
        <f>VLOOKUP($C2351,'Look-Ups'!$C$2:$G$32,D$1-2,0)</f>
        <v>Function_06</v>
      </c>
      <c r="E2351" t="str">
        <f>VLOOKUP($C2351,'Look-Ups'!$C$2:$G$32,E$1-2,0)</f>
        <v>Function_Simpl_05</v>
      </c>
      <c r="F2351" t="str">
        <f>VLOOKUP($C2351,'Look-Ups'!$C$2:$G$32,F$1-2,0)</f>
        <v>Segment_05</v>
      </c>
      <c r="G2351" t="str">
        <f>VLOOKUP($C2351,'Look-Ups'!$C$2:$G$32,G$1-2,0)</f>
        <v>Proc_Type_01</v>
      </c>
      <c r="H2351" t="s">
        <v>182</v>
      </c>
      <c r="I2351">
        <f t="shared" si="77"/>
        <v>2025</v>
      </c>
      <c r="J2351" t="s">
        <v>23</v>
      </c>
      <c r="K2351" s="78">
        <v>0</v>
      </c>
      <c r="M2351" s="103">
        <v>0</v>
      </c>
    </row>
    <row r="2352" spans="1:13" ht="12.5" customHeight="1" x14ac:dyDescent="0.25">
      <c r="A2352" t="str">
        <f t="shared" si="76"/>
        <v>Function_06Application_182025</v>
      </c>
      <c r="B2352">
        <v>2349</v>
      </c>
      <c r="C2352" t="s">
        <v>371</v>
      </c>
      <c r="D2352" t="str">
        <f>VLOOKUP($C2352,'Look-Ups'!$C$2:$G$32,D$1-2,0)</f>
        <v>Function_06</v>
      </c>
      <c r="E2352" t="str">
        <f>VLOOKUP($C2352,'Look-Ups'!$C$2:$G$32,E$1-2,0)</f>
        <v>Function_Simpl_05</v>
      </c>
      <c r="F2352" t="str">
        <f>VLOOKUP($C2352,'Look-Ups'!$C$2:$G$32,F$1-2,0)</f>
        <v>Segment_05</v>
      </c>
      <c r="G2352" t="str">
        <f>VLOOKUP($C2352,'Look-Ups'!$C$2:$G$32,G$1-2,0)</f>
        <v>Proc_Type_01</v>
      </c>
      <c r="H2352" t="s">
        <v>173</v>
      </c>
      <c r="I2352">
        <f t="shared" si="77"/>
        <v>2025</v>
      </c>
      <c r="J2352" t="s">
        <v>23</v>
      </c>
      <c r="K2352" s="78">
        <v>0</v>
      </c>
      <c r="M2352" s="103">
        <v>0</v>
      </c>
    </row>
    <row r="2353" spans="1:13" ht="12.5" customHeight="1" x14ac:dyDescent="0.25">
      <c r="A2353" t="str">
        <f t="shared" si="76"/>
        <v>Function_06Application_182025</v>
      </c>
      <c r="B2353">
        <v>2350</v>
      </c>
      <c r="C2353" t="s">
        <v>371</v>
      </c>
      <c r="D2353" t="str">
        <f>VLOOKUP($C2353,'Look-Ups'!$C$2:$G$32,D$1-2,0)</f>
        <v>Function_06</v>
      </c>
      <c r="E2353" t="str">
        <f>VLOOKUP($C2353,'Look-Ups'!$C$2:$G$32,E$1-2,0)</f>
        <v>Function_Simpl_05</v>
      </c>
      <c r="F2353" t="str">
        <f>VLOOKUP($C2353,'Look-Ups'!$C$2:$G$32,F$1-2,0)</f>
        <v>Segment_05</v>
      </c>
      <c r="G2353" t="str">
        <f>VLOOKUP($C2353,'Look-Ups'!$C$2:$G$32,G$1-2,0)</f>
        <v>Proc_Type_01</v>
      </c>
      <c r="H2353" t="s">
        <v>174</v>
      </c>
      <c r="I2353">
        <f t="shared" si="77"/>
        <v>2025</v>
      </c>
      <c r="J2353" t="s">
        <v>23</v>
      </c>
      <c r="K2353" s="78">
        <v>0</v>
      </c>
      <c r="M2353" s="103">
        <v>0</v>
      </c>
    </row>
    <row r="2354" spans="1:13" ht="12.5" customHeight="1" x14ac:dyDescent="0.25">
      <c r="A2354" t="str">
        <f t="shared" si="76"/>
        <v>Function_06Application_182025</v>
      </c>
      <c r="B2354">
        <v>2351</v>
      </c>
      <c r="C2354" t="s">
        <v>371</v>
      </c>
      <c r="D2354" t="str">
        <f>VLOOKUP($C2354,'Look-Ups'!$C$2:$G$32,D$1-2,0)</f>
        <v>Function_06</v>
      </c>
      <c r="E2354" t="str">
        <f>VLOOKUP($C2354,'Look-Ups'!$C$2:$G$32,E$1-2,0)</f>
        <v>Function_Simpl_05</v>
      </c>
      <c r="F2354" t="str">
        <f>VLOOKUP($C2354,'Look-Ups'!$C$2:$G$32,F$1-2,0)</f>
        <v>Segment_05</v>
      </c>
      <c r="G2354" t="str">
        <f>VLOOKUP($C2354,'Look-Ups'!$C$2:$G$32,G$1-2,0)</f>
        <v>Proc_Type_01</v>
      </c>
      <c r="H2354" t="s">
        <v>183</v>
      </c>
      <c r="I2354">
        <f t="shared" si="77"/>
        <v>2025</v>
      </c>
      <c r="J2354" t="s">
        <v>23</v>
      </c>
      <c r="K2354" s="78">
        <v>0</v>
      </c>
      <c r="M2354" s="103">
        <v>0</v>
      </c>
    </row>
    <row r="2355" spans="1:13" ht="12.5" customHeight="1" x14ac:dyDescent="0.25">
      <c r="A2355" t="str">
        <f t="shared" si="76"/>
        <v>Function_06Application_182025</v>
      </c>
      <c r="B2355">
        <v>2352</v>
      </c>
      <c r="C2355" t="s">
        <v>371</v>
      </c>
      <c r="D2355" t="str">
        <f>VLOOKUP($C2355,'Look-Ups'!$C$2:$G$32,D$1-2,0)</f>
        <v>Function_06</v>
      </c>
      <c r="E2355" t="str">
        <f>VLOOKUP($C2355,'Look-Ups'!$C$2:$G$32,E$1-2,0)</f>
        <v>Function_Simpl_05</v>
      </c>
      <c r="F2355" t="str">
        <f>VLOOKUP($C2355,'Look-Ups'!$C$2:$G$32,F$1-2,0)</f>
        <v>Segment_05</v>
      </c>
      <c r="G2355" t="str">
        <f>VLOOKUP($C2355,'Look-Ups'!$C$2:$G$32,G$1-2,0)</f>
        <v>Proc_Type_01</v>
      </c>
      <c r="H2355" t="s">
        <v>185</v>
      </c>
      <c r="I2355">
        <f t="shared" si="77"/>
        <v>2025</v>
      </c>
      <c r="J2355" t="s">
        <v>23</v>
      </c>
      <c r="K2355" s="78">
        <v>0</v>
      </c>
      <c r="M2355" s="103">
        <v>0</v>
      </c>
    </row>
    <row r="2356" spans="1:13" ht="12.5" customHeight="1" x14ac:dyDescent="0.25">
      <c r="A2356" t="str">
        <f t="shared" si="76"/>
        <v>Function_06Application_182025</v>
      </c>
      <c r="B2356">
        <v>2353</v>
      </c>
      <c r="C2356" t="s">
        <v>371</v>
      </c>
      <c r="D2356" t="str">
        <f>VLOOKUP($C2356,'Look-Ups'!$C$2:$G$32,D$1-2,0)</f>
        <v>Function_06</v>
      </c>
      <c r="E2356" t="str">
        <f>VLOOKUP($C2356,'Look-Ups'!$C$2:$G$32,E$1-2,0)</f>
        <v>Function_Simpl_05</v>
      </c>
      <c r="F2356" t="str">
        <f>VLOOKUP($C2356,'Look-Ups'!$C$2:$G$32,F$1-2,0)</f>
        <v>Segment_05</v>
      </c>
      <c r="G2356" t="str">
        <f>VLOOKUP($C2356,'Look-Ups'!$C$2:$G$32,G$1-2,0)</f>
        <v>Proc_Type_01</v>
      </c>
      <c r="H2356" t="s">
        <v>244</v>
      </c>
      <c r="I2356">
        <f t="shared" si="77"/>
        <v>2025</v>
      </c>
      <c r="J2356" t="s">
        <v>23</v>
      </c>
      <c r="K2356" s="78" t="s">
        <v>107</v>
      </c>
      <c r="M2356" s="103">
        <v>1</v>
      </c>
    </row>
    <row r="2357" spans="1:13" ht="12.5" customHeight="1" x14ac:dyDescent="0.25">
      <c r="A2357" t="str">
        <f t="shared" si="76"/>
        <v>Function_07Application_192025</v>
      </c>
      <c r="B2357">
        <v>2354</v>
      </c>
      <c r="C2357" t="s">
        <v>372</v>
      </c>
      <c r="D2357" t="str">
        <f>VLOOKUP($C2357,'Look-Ups'!$C$2:$G$32,D$1-2,0)</f>
        <v>Function_07</v>
      </c>
      <c r="E2357" t="str">
        <f>VLOOKUP($C2357,'Look-Ups'!$C$2:$G$32,E$1-2,0)</f>
        <v>Function_Simpl_06</v>
      </c>
      <c r="F2357" t="str">
        <f>VLOOKUP($C2357,'Look-Ups'!$C$2:$G$32,F$1-2,0)</f>
        <v>Segment_04</v>
      </c>
      <c r="G2357" t="str">
        <f>VLOOKUP($C2357,'Look-Ups'!$C$2:$G$32,G$1-2,0)</f>
        <v>Proc_Type_05</v>
      </c>
      <c r="H2357" t="s">
        <v>171</v>
      </c>
      <c r="I2357">
        <f t="shared" si="77"/>
        <v>2025</v>
      </c>
      <c r="J2357" t="s">
        <v>23</v>
      </c>
      <c r="K2357" s="78">
        <v>0</v>
      </c>
      <c r="M2357" s="103">
        <v>0</v>
      </c>
    </row>
    <row r="2358" spans="1:13" ht="12.5" customHeight="1" x14ac:dyDescent="0.25">
      <c r="A2358" t="str">
        <f t="shared" si="76"/>
        <v>Function_07Application_192025</v>
      </c>
      <c r="B2358">
        <v>2355</v>
      </c>
      <c r="C2358" t="s">
        <v>372</v>
      </c>
      <c r="D2358" t="str">
        <f>VLOOKUP($C2358,'Look-Ups'!$C$2:$G$32,D$1-2,0)</f>
        <v>Function_07</v>
      </c>
      <c r="E2358" t="str">
        <f>VLOOKUP($C2358,'Look-Ups'!$C$2:$G$32,E$1-2,0)</f>
        <v>Function_Simpl_06</v>
      </c>
      <c r="F2358" t="str">
        <f>VLOOKUP($C2358,'Look-Ups'!$C$2:$G$32,F$1-2,0)</f>
        <v>Segment_04</v>
      </c>
      <c r="G2358" t="str">
        <f>VLOOKUP($C2358,'Look-Ups'!$C$2:$G$32,G$1-2,0)</f>
        <v>Proc_Type_05</v>
      </c>
      <c r="H2358" t="s">
        <v>219</v>
      </c>
      <c r="I2358">
        <f t="shared" si="77"/>
        <v>2025</v>
      </c>
      <c r="J2358" t="s">
        <v>23</v>
      </c>
      <c r="K2358" s="78">
        <v>0</v>
      </c>
      <c r="M2358" s="103">
        <v>0</v>
      </c>
    </row>
    <row r="2359" spans="1:13" ht="12.5" customHeight="1" x14ac:dyDescent="0.25">
      <c r="A2359" t="str">
        <f t="shared" si="76"/>
        <v>Function_07Application_192025</v>
      </c>
      <c r="B2359">
        <v>2356</v>
      </c>
      <c r="C2359" t="s">
        <v>372</v>
      </c>
      <c r="D2359" t="str">
        <f>VLOOKUP($C2359,'Look-Ups'!$C$2:$G$32,D$1-2,0)</f>
        <v>Function_07</v>
      </c>
      <c r="E2359" t="str">
        <f>VLOOKUP($C2359,'Look-Ups'!$C$2:$G$32,E$1-2,0)</f>
        <v>Function_Simpl_06</v>
      </c>
      <c r="F2359" t="str">
        <f>VLOOKUP($C2359,'Look-Ups'!$C$2:$G$32,F$1-2,0)</f>
        <v>Segment_04</v>
      </c>
      <c r="G2359" t="str">
        <f>VLOOKUP($C2359,'Look-Ups'!$C$2:$G$32,G$1-2,0)</f>
        <v>Proc_Type_05</v>
      </c>
      <c r="H2359" t="s">
        <v>156</v>
      </c>
      <c r="I2359">
        <f t="shared" si="77"/>
        <v>2025</v>
      </c>
      <c r="J2359" t="s">
        <v>23</v>
      </c>
      <c r="K2359" s="78">
        <v>0</v>
      </c>
      <c r="M2359" s="103">
        <v>0</v>
      </c>
    </row>
    <row r="2360" spans="1:13" ht="12.5" customHeight="1" x14ac:dyDescent="0.25">
      <c r="A2360" t="str">
        <f t="shared" si="76"/>
        <v>Function_07Application_192025</v>
      </c>
      <c r="B2360">
        <v>2357</v>
      </c>
      <c r="C2360" t="s">
        <v>372</v>
      </c>
      <c r="D2360" t="str">
        <f>VLOOKUP($C2360,'Look-Ups'!$C$2:$G$32,D$1-2,0)</f>
        <v>Function_07</v>
      </c>
      <c r="E2360" t="str">
        <f>VLOOKUP($C2360,'Look-Ups'!$C$2:$G$32,E$1-2,0)</f>
        <v>Function_Simpl_06</v>
      </c>
      <c r="F2360" t="str">
        <f>VLOOKUP($C2360,'Look-Ups'!$C$2:$G$32,F$1-2,0)</f>
        <v>Segment_04</v>
      </c>
      <c r="G2360" t="str">
        <f>VLOOKUP($C2360,'Look-Ups'!$C$2:$G$32,G$1-2,0)</f>
        <v>Proc_Type_05</v>
      </c>
      <c r="H2360" t="s">
        <v>187</v>
      </c>
      <c r="I2360">
        <f t="shared" si="77"/>
        <v>2025</v>
      </c>
      <c r="J2360" t="s">
        <v>23</v>
      </c>
      <c r="K2360" s="78">
        <v>0</v>
      </c>
      <c r="M2360" s="103">
        <v>0</v>
      </c>
    </row>
    <row r="2361" spans="1:13" ht="12.5" customHeight="1" x14ac:dyDescent="0.25">
      <c r="A2361" t="str">
        <f t="shared" si="76"/>
        <v>Function_07Application_192025</v>
      </c>
      <c r="B2361">
        <v>2358</v>
      </c>
      <c r="C2361" t="s">
        <v>372</v>
      </c>
      <c r="D2361" t="str">
        <f>VLOOKUP($C2361,'Look-Ups'!$C$2:$G$32,D$1-2,0)</f>
        <v>Function_07</v>
      </c>
      <c r="E2361" t="str">
        <f>VLOOKUP($C2361,'Look-Ups'!$C$2:$G$32,E$1-2,0)</f>
        <v>Function_Simpl_06</v>
      </c>
      <c r="F2361" t="str">
        <f>VLOOKUP($C2361,'Look-Ups'!$C$2:$G$32,F$1-2,0)</f>
        <v>Segment_04</v>
      </c>
      <c r="G2361" t="str">
        <f>VLOOKUP($C2361,'Look-Ups'!$C$2:$G$32,G$1-2,0)</f>
        <v>Proc_Type_05</v>
      </c>
      <c r="H2361" t="s">
        <v>209</v>
      </c>
      <c r="I2361">
        <f t="shared" si="77"/>
        <v>2025</v>
      </c>
      <c r="J2361" t="s">
        <v>23</v>
      </c>
      <c r="K2361" s="78">
        <v>0</v>
      </c>
      <c r="M2361" s="103">
        <v>0</v>
      </c>
    </row>
    <row r="2362" spans="1:13" ht="12.5" customHeight="1" x14ac:dyDescent="0.25">
      <c r="A2362" t="str">
        <f t="shared" si="76"/>
        <v>Function_07Application_192025</v>
      </c>
      <c r="B2362">
        <v>2359</v>
      </c>
      <c r="C2362" t="s">
        <v>372</v>
      </c>
      <c r="D2362" t="str">
        <f>VLOOKUP($C2362,'Look-Ups'!$C$2:$G$32,D$1-2,0)</f>
        <v>Function_07</v>
      </c>
      <c r="E2362" t="str">
        <f>VLOOKUP($C2362,'Look-Ups'!$C$2:$G$32,E$1-2,0)</f>
        <v>Function_Simpl_06</v>
      </c>
      <c r="F2362" t="str">
        <f>VLOOKUP($C2362,'Look-Ups'!$C$2:$G$32,F$1-2,0)</f>
        <v>Segment_04</v>
      </c>
      <c r="G2362" t="str">
        <f>VLOOKUP($C2362,'Look-Ups'!$C$2:$G$32,G$1-2,0)</f>
        <v>Proc_Type_05</v>
      </c>
      <c r="H2362" t="s">
        <v>222</v>
      </c>
      <c r="I2362">
        <f t="shared" si="77"/>
        <v>2025</v>
      </c>
      <c r="J2362" t="s">
        <v>23</v>
      </c>
      <c r="K2362" s="78">
        <v>0</v>
      </c>
      <c r="M2362" s="103">
        <v>0</v>
      </c>
    </row>
    <row r="2363" spans="1:13" ht="12.5" customHeight="1" x14ac:dyDescent="0.25">
      <c r="A2363" t="str">
        <f t="shared" si="76"/>
        <v>Function_07Application_192025</v>
      </c>
      <c r="B2363">
        <v>2360</v>
      </c>
      <c r="C2363" t="s">
        <v>372</v>
      </c>
      <c r="D2363" t="str">
        <f>VLOOKUP($C2363,'Look-Ups'!$C$2:$G$32,D$1-2,0)</f>
        <v>Function_07</v>
      </c>
      <c r="E2363" t="str">
        <f>VLOOKUP($C2363,'Look-Ups'!$C$2:$G$32,E$1-2,0)</f>
        <v>Function_Simpl_06</v>
      </c>
      <c r="F2363" t="str">
        <f>VLOOKUP($C2363,'Look-Ups'!$C$2:$G$32,F$1-2,0)</f>
        <v>Segment_04</v>
      </c>
      <c r="G2363" t="str">
        <f>VLOOKUP($C2363,'Look-Ups'!$C$2:$G$32,G$1-2,0)</f>
        <v>Proc_Type_05</v>
      </c>
      <c r="H2363" t="s">
        <v>195</v>
      </c>
      <c r="I2363">
        <f t="shared" si="77"/>
        <v>2025</v>
      </c>
      <c r="J2363" t="s">
        <v>23</v>
      </c>
      <c r="K2363" s="78">
        <v>0</v>
      </c>
      <c r="M2363" s="103">
        <v>0</v>
      </c>
    </row>
    <row r="2364" spans="1:13" ht="12.5" customHeight="1" x14ac:dyDescent="0.25">
      <c r="A2364" t="str">
        <f t="shared" si="76"/>
        <v>Function_07Application_192025</v>
      </c>
      <c r="B2364">
        <v>2361</v>
      </c>
      <c r="C2364" t="s">
        <v>372</v>
      </c>
      <c r="D2364" t="str">
        <f>VLOOKUP($C2364,'Look-Ups'!$C$2:$G$32,D$1-2,0)</f>
        <v>Function_07</v>
      </c>
      <c r="E2364" t="str">
        <f>VLOOKUP($C2364,'Look-Ups'!$C$2:$G$32,E$1-2,0)</f>
        <v>Function_Simpl_06</v>
      </c>
      <c r="F2364" t="str">
        <f>VLOOKUP($C2364,'Look-Ups'!$C$2:$G$32,F$1-2,0)</f>
        <v>Segment_04</v>
      </c>
      <c r="G2364" t="str">
        <f>VLOOKUP($C2364,'Look-Ups'!$C$2:$G$32,G$1-2,0)</f>
        <v>Proc_Type_05</v>
      </c>
      <c r="H2364" t="s">
        <v>225</v>
      </c>
      <c r="I2364">
        <f t="shared" si="77"/>
        <v>2025</v>
      </c>
      <c r="J2364" t="s">
        <v>23</v>
      </c>
      <c r="K2364" s="78">
        <v>0</v>
      </c>
      <c r="M2364" s="103">
        <v>0</v>
      </c>
    </row>
    <row r="2365" spans="1:13" ht="12.5" customHeight="1" x14ac:dyDescent="0.25">
      <c r="A2365" t="str">
        <f t="shared" si="76"/>
        <v>Function_07Application_192025</v>
      </c>
      <c r="B2365">
        <v>2362</v>
      </c>
      <c r="C2365" t="s">
        <v>372</v>
      </c>
      <c r="D2365" t="str">
        <f>VLOOKUP($C2365,'Look-Ups'!$C$2:$G$32,D$1-2,0)</f>
        <v>Function_07</v>
      </c>
      <c r="E2365" t="str">
        <f>VLOOKUP($C2365,'Look-Ups'!$C$2:$G$32,E$1-2,0)</f>
        <v>Function_Simpl_06</v>
      </c>
      <c r="F2365" t="str">
        <f>VLOOKUP($C2365,'Look-Ups'!$C$2:$G$32,F$1-2,0)</f>
        <v>Segment_04</v>
      </c>
      <c r="G2365" t="str">
        <f>VLOOKUP($C2365,'Look-Ups'!$C$2:$G$32,G$1-2,0)</f>
        <v>Proc_Type_05</v>
      </c>
      <c r="H2365" t="s">
        <v>206</v>
      </c>
      <c r="I2365">
        <f t="shared" si="77"/>
        <v>2025</v>
      </c>
      <c r="J2365" t="s">
        <v>23</v>
      </c>
      <c r="K2365" s="78">
        <v>0</v>
      </c>
      <c r="M2365" s="103">
        <v>0</v>
      </c>
    </row>
    <row r="2366" spans="1:13" ht="12.5" customHeight="1" x14ac:dyDescent="0.25">
      <c r="A2366" t="str">
        <f t="shared" si="76"/>
        <v>Function_07Application_192025</v>
      </c>
      <c r="B2366">
        <v>2363</v>
      </c>
      <c r="C2366" t="s">
        <v>372</v>
      </c>
      <c r="D2366" t="str">
        <f>VLOOKUP($C2366,'Look-Ups'!$C$2:$G$32,D$1-2,0)</f>
        <v>Function_07</v>
      </c>
      <c r="E2366" t="str">
        <f>VLOOKUP($C2366,'Look-Ups'!$C$2:$G$32,E$1-2,0)</f>
        <v>Function_Simpl_06</v>
      </c>
      <c r="F2366" t="str">
        <f>VLOOKUP($C2366,'Look-Ups'!$C$2:$G$32,F$1-2,0)</f>
        <v>Segment_04</v>
      </c>
      <c r="G2366" t="str">
        <f>VLOOKUP($C2366,'Look-Ups'!$C$2:$G$32,G$1-2,0)</f>
        <v>Proc_Type_05</v>
      </c>
      <c r="H2366" t="s">
        <v>238</v>
      </c>
      <c r="I2366">
        <f t="shared" si="77"/>
        <v>2025</v>
      </c>
      <c r="J2366" t="s">
        <v>23</v>
      </c>
      <c r="K2366" s="78">
        <v>0</v>
      </c>
      <c r="M2366" s="103">
        <v>0</v>
      </c>
    </row>
    <row r="2367" spans="1:13" ht="12.5" customHeight="1" x14ac:dyDescent="0.25">
      <c r="A2367" t="str">
        <f t="shared" si="76"/>
        <v>Function_07Application_192025</v>
      </c>
      <c r="B2367">
        <v>2364</v>
      </c>
      <c r="C2367" t="s">
        <v>372</v>
      </c>
      <c r="D2367" t="str">
        <f>VLOOKUP($C2367,'Look-Ups'!$C$2:$G$32,D$1-2,0)</f>
        <v>Function_07</v>
      </c>
      <c r="E2367" t="str">
        <f>VLOOKUP($C2367,'Look-Ups'!$C$2:$G$32,E$1-2,0)</f>
        <v>Function_Simpl_06</v>
      </c>
      <c r="F2367" t="str">
        <f>VLOOKUP($C2367,'Look-Ups'!$C$2:$G$32,F$1-2,0)</f>
        <v>Segment_04</v>
      </c>
      <c r="G2367" t="str">
        <f>VLOOKUP($C2367,'Look-Ups'!$C$2:$G$32,G$1-2,0)</f>
        <v>Proc_Type_05</v>
      </c>
      <c r="H2367" t="s">
        <v>244</v>
      </c>
      <c r="I2367">
        <f t="shared" si="77"/>
        <v>2025</v>
      </c>
      <c r="J2367" t="s">
        <v>23</v>
      </c>
      <c r="K2367" s="78" t="s">
        <v>107</v>
      </c>
      <c r="M2367" s="103">
        <v>1</v>
      </c>
    </row>
    <row r="2368" spans="1:13" ht="12.5" customHeight="1" x14ac:dyDescent="0.25">
      <c r="A2368" t="str">
        <f t="shared" si="76"/>
        <v>Function_07Application_202025</v>
      </c>
      <c r="B2368">
        <v>2365</v>
      </c>
      <c r="C2368" t="s">
        <v>373</v>
      </c>
      <c r="D2368" t="str">
        <f>VLOOKUP($C2368,'Look-Ups'!$C$2:$G$32,D$1-2,0)</f>
        <v>Function_07</v>
      </c>
      <c r="E2368" t="str">
        <f>VLOOKUP($C2368,'Look-Ups'!$C$2:$G$32,E$1-2,0)</f>
        <v>Function_Simpl_06</v>
      </c>
      <c r="F2368" t="str">
        <f>VLOOKUP($C2368,'Look-Ups'!$C$2:$G$32,F$1-2,0)</f>
        <v>Segment_04</v>
      </c>
      <c r="G2368" t="str">
        <f>VLOOKUP($C2368,'Look-Ups'!$C$2:$G$32,G$1-2,0)</f>
        <v>Proc_Type_05</v>
      </c>
      <c r="H2368" t="s">
        <v>171</v>
      </c>
      <c r="I2368">
        <f t="shared" si="77"/>
        <v>2025</v>
      </c>
      <c r="J2368" t="s">
        <v>23</v>
      </c>
      <c r="K2368" s="78">
        <v>0</v>
      </c>
      <c r="M2368" s="103">
        <v>0</v>
      </c>
    </row>
    <row r="2369" spans="1:13" ht="12.5" customHeight="1" x14ac:dyDescent="0.25">
      <c r="A2369" t="str">
        <f t="shared" si="76"/>
        <v>Function_07Application_202025</v>
      </c>
      <c r="B2369">
        <v>2366</v>
      </c>
      <c r="C2369" t="s">
        <v>373</v>
      </c>
      <c r="D2369" t="str">
        <f>VLOOKUP($C2369,'Look-Ups'!$C$2:$G$32,D$1-2,0)</f>
        <v>Function_07</v>
      </c>
      <c r="E2369" t="str">
        <f>VLOOKUP($C2369,'Look-Ups'!$C$2:$G$32,E$1-2,0)</f>
        <v>Function_Simpl_06</v>
      </c>
      <c r="F2369" t="str">
        <f>VLOOKUP($C2369,'Look-Ups'!$C$2:$G$32,F$1-2,0)</f>
        <v>Segment_04</v>
      </c>
      <c r="G2369" t="str">
        <f>VLOOKUP($C2369,'Look-Ups'!$C$2:$G$32,G$1-2,0)</f>
        <v>Proc_Type_05</v>
      </c>
      <c r="H2369" t="s">
        <v>219</v>
      </c>
      <c r="I2369">
        <f t="shared" si="77"/>
        <v>2025</v>
      </c>
      <c r="J2369" t="s">
        <v>23</v>
      </c>
      <c r="K2369" s="78">
        <v>0</v>
      </c>
      <c r="M2369" s="103">
        <v>0</v>
      </c>
    </row>
    <row r="2370" spans="1:13" ht="12.5" customHeight="1" x14ac:dyDescent="0.25">
      <c r="A2370" t="str">
        <f t="shared" si="76"/>
        <v>Function_07Application_202025</v>
      </c>
      <c r="B2370">
        <v>2367</v>
      </c>
      <c r="C2370" t="s">
        <v>373</v>
      </c>
      <c r="D2370" t="str">
        <f>VLOOKUP($C2370,'Look-Ups'!$C$2:$G$32,D$1-2,0)</f>
        <v>Function_07</v>
      </c>
      <c r="E2370" t="str">
        <f>VLOOKUP($C2370,'Look-Ups'!$C$2:$G$32,E$1-2,0)</f>
        <v>Function_Simpl_06</v>
      </c>
      <c r="F2370" t="str">
        <f>VLOOKUP($C2370,'Look-Ups'!$C$2:$G$32,F$1-2,0)</f>
        <v>Segment_04</v>
      </c>
      <c r="G2370" t="str">
        <f>VLOOKUP($C2370,'Look-Ups'!$C$2:$G$32,G$1-2,0)</f>
        <v>Proc_Type_05</v>
      </c>
      <c r="H2370" t="s">
        <v>156</v>
      </c>
      <c r="I2370">
        <f t="shared" si="77"/>
        <v>2025</v>
      </c>
      <c r="J2370" t="s">
        <v>23</v>
      </c>
      <c r="K2370" s="78">
        <v>0</v>
      </c>
      <c r="M2370" s="103">
        <v>0</v>
      </c>
    </row>
    <row r="2371" spans="1:13" ht="12.5" customHeight="1" x14ac:dyDescent="0.25">
      <c r="A2371" t="str">
        <f t="shared" si="76"/>
        <v>Function_07Application_202025</v>
      </c>
      <c r="B2371">
        <v>2368</v>
      </c>
      <c r="C2371" t="s">
        <v>373</v>
      </c>
      <c r="D2371" t="str">
        <f>VLOOKUP($C2371,'Look-Ups'!$C$2:$G$32,D$1-2,0)</f>
        <v>Function_07</v>
      </c>
      <c r="E2371" t="str">
        <f>VLOOKUP($C2371,'Look-Ups'!$C$2:$G$32,E$1-2,0)</f>
        <v>Function_Simpl_06</v>
      </c>
      <c r="F2371" t="str">
        <f>VLOOKUP($C2371,'Look-Ups'!$C$2:$G$32,F$1-2,0)</f>
        <v>Segment_04</v>
      </c>
      <c r="G2371" t="str">
        <f>VLOOKUP($C2371,'Look-Ups'!$C$2:$G$32,G$1-2,0)</f>
        <v>Proc_Type_05</v>
      </c>
      <c r="H2371" t="s">
        <v>187</v>
      </c>
      <c r="I2371">
        <f t="shared" si="77"/>
        <v>2025</v>
      </c>
      <c r="J2371" t="s">
        <v>23</v>
      </c>
      <c r="K2371" s="78">
        <v>0</v>
      </c>
      <c r="M2371" s="103">
        <v>0</v>
      </c>
    </row>
    <row r="2372" spans="1:13" ht="12.5" customHeight="1" x14ac:dyDescent="0.25">
      <c r="A2372" t="str">
        <f t="shared" si="76"/>
        <v>Function_07Application_202025</v>
      </c>
      <c r="B2372">
        <v>2369</v>
      </c>
      <c r="C2372" t="s">
        <v>373</v>
      </c>
      <c r="D2372" t="str">
        <f>VLOOKUP($C2372,'Look-Ups'!$C$2:$G$32,D$1-2,0)</f>
        <v>Function_07</v>
      </c>
      <c r="E2372" t="str">
        <f>VLOOKUP($C2372,'Look-Ups'!$C$2:$G$32,E$1-2,0)</f>
        <v>Function_Simpl_06</v>
      </c>
      <c r="F2372" t="str">
        <f>VLOOKUP($C2372,'Look-Ups'!$C$2:$G$32,F$1-2,0)</f>
        <v>Segment_04</v>
      </c>
      <c r="G2372" t="str">
        <f>VLOOKUP($C2372,'Look-Ups'!$C$2:$G$32,G$1-2,0)</f>
        <v>Proc_Type_05</v>
      </c>
      <c r="H2372" t="s">
        <v>209</v>
      </c>
      <c r="I2372">
        <f t="shared" si="77"/>
        <v>2025</v>
      </c>
      <c r="J2372" t="s">
        <v>23</v>
      </c>
      <c r="K2372" s="78">
        <v>0</v>
      </c>
      <c r="M2372" s="103">
        <v>0</v>
      </c>
    </row>
    <row r="2373" spans="1:13" ht="12.5" customHeight="1" x14ac:dyDescent="0.25">
      <c r="A2373" t="str">
        <f t="shared" ref="A2373:A2436" si="78">D2373&amp;C2373&amp;I2373</f>
        <v>Function_07Application_202025</v>
      </c>
      <c r="B2373">
        <v>2370</v>
      </c>
      <c r="C2373" t="s">
        <v>373</v>
      </c>
      <c r="D2373" t="str">
        <f>VLOOKUP($C2373,'Look-Ups'!$C$2:$G$32,D$1-2,0)</f>
        <v>Function_07</v>
      </c>
      <c r="E2373" t="str">
        <f>VLOOKUP($C2373,'Look-Ups'!$C$2:$G$32,E$1-2,0)</f>
        <v>Function_Simpl_06</v>
      </c>
      <c r="F2373" t="str">
        <f>VLOOKUP($C2373,'Look-Ups'!$C$2:$G$32,F$1-2,0)</f>
        <v>Segment_04</v>
      </c>
      <c r="G2373" t="str">
        <f>VLOOKUP($C2373,'Look-Ups'!$C$2:$G$32,G$1-2,0)</f>
        <v>Proc_Type_05</v>
      </c>
      <c r="H2373" t="s">
        <v>222</v>
      </c>
      <c r="I2373">
        <f t="shared" si="77"/>
        <v>2025</v>
      </c>
      <c r="J2373" t="s">
        <v>23</v>
      </c>
      <c r="K2373" s="78">
        <v>0</v>
      </c>
      <c r="M2373" s="103">
        <v>0</v>
      </c>
    </row>
    <row r="2374" spans="1:13" ht="12.5" customHeight="1" x14ac:dyDescent="0.25">
      <c r="A2374" t="str">
        <f t="shared" si="78"/>
        <v>Function_07Application_202025</v>
      </c>
      <c r="B2374">
        <v>2371</v>
      </c>
      <c r="C2374" t="s">
        <v>373</v>
      </c>
      <c r="D2374" t="str">
        <f>VLOOKUP($C2374,'Look-Ups'!$C$2:$G$32,D$1-2,0)</f>
        <v>Function_07</v>
      </c>
      <c r="E2374" t="str">
        <f>VLOOKUP($C2374,'Look-Ups'!$C$2:$G$32,E$1-2,0)</f>
        <v>Function_Simpl_06</v>
      </c>
      <c r="F2374" t="str">
        <f>VLOOKUP($C2374,'Look-Ups'!$C$2:$G$32,F$1-2,0)</f>
        <v>Segment_04</v>
      </c>
      <c r="G2374" t="str">
        <f>VLOOKUP($C2374,'Look-Ups'!$C$2:$G$32,G$1-2,0)</f>
        <v>Proc_Type_05</v>
      </c>
      <c r="H2374" t="s">
        <v>195</v>
      </c>
      <c r="I2374">
        <f t="shared" si="77"/>
        <v>2025</v>
      </c>
      <c r="J2374" t="s">
        <v>23</v>
      </c>
      <c r="K2374" s="78">
        <v>0</v>
      </c>
      <c r="M2374" s="103">
        <v>0</v>
      </c>
    </row>
    <row r="2375" spans="1:13" ht="12.5" customHeight="1" x14ac:dyDescent="0.25">
      <c r="A2375" t="str">
        <f t="shared" si="78"/>
        <v>Function_07Application_202025</v>
      </c>
      <c r="B2375">
        <v>2372</v>
      </c>
      <c r="C2375" t="s">
        <v>373</v>
      </c>
      <c r="D2375" t="str">
        <f>VLOOKUP($C2375,'Look-Ups'!$C$2:$G$32,D$1-2,0)</f>
        <v>Function_07</v>
      </c>
      <c r="E2375" t="str">
        <f>VLOOKUP($C2375,'Look-Ups'!$C$2:$G$32,E$1-2,0)</f>
        <v>Function_Simpl_06</v>
      </c>
      <c r="F2375" t="str">
        <f>VLOOKUP($C2375,'Look-Ups'!$C$2:$G$32,F$1-2,0)</f>
        <v>Segment_04</v>
      </c>
      <c r="G2375" t="str">
        <f>VLOOKUP($C2375,'Look-Ups'!$C$2:$G$32,G$1-2,0)</f>
        <v>Proc_Type_05</v>
      </c>
      <c r="H2375" t="s">
        <v>225</v>
      </c>
      <c r="I2375">
        <f t="shared" si="77"/>
        <v>2025</v>
      </c>
      <c r="J2375" t="s">
        <v>23</v>
      </c>
      <c r="K2375" s="78">
        <v>0</v>
      </c>
      <c r="M2375" s="103">
        <v>0</v>
      </c>
    </row>
    <row r="2376" spans="1:13" ht="12.5" customHeight="1" x14ac:dyDescent="0.25">
      <c r="A2376" t="str">
        <f t="shared" si="78"/>
        <v>Function_07Application_202025</v>
      </c>
      <c r="B2376">
        <v>2373</v>
      </c>
      <c r="C2376" t="s">
        <v>373</v>
      </c>
      <c r="D2376" t="str">
        <f>VLOOKUP($C2376,'Look-Ups'!$C$2:$G$32,D$1-2,0)</f>
        <v>Function_07</v>
      </c>
      <c r="E2376" t="str">
        <f>VLOOKUP($C2376,'Look-Ups'!$C$2:$G$32,E$1-2,0)</f>
        <v>Function_Simpl_06</v>
      </c>
      <c r="F2376" t="str">
        <f>VLOOKUP($C2376,'Look-Ups'!$C$2:$G$32,F$1-2,0)</f>
        <v>Segment_04</v>
      </c>
      <c r="G2376" t="str">
        <f>VLOOKUP($C2376,'Look-Ups'!$C$2:$G$32,G$1-2,0)</f>
        <v>Proc_Type_05</v>
      </c>
      <c r="H2376" t="s">
        <v>206</v>
      </c>
      <c r="I2376">
        <f t="shared" si="77"/>
        <v>2025</v>
      </c>
      <c r="J2376" t="s">
        <v>23</v>
      </c>
      <c r="K2376" s="78">
        <v>0</v>
      </c>
      <c r="M2376" s="103">
        <v>0</v>
      </c>
    </row>
    <row r="2377" spans="1:13" ht="12.5" customHeight="1" x14ac:dyDescent="0.25">
      <c r="A2377" t="str">
        <f t="shared" si="78"/>
        <v>Function_07Application_202025</v>
      </c>
      <c r="B2377">
        <v>2374</v>
      </c>
      <c r="C2377" t="s">
        <v>373</v>
      </c>
      <c r="D2377" t="str">
        <f>VLOOKUP($C2377,'Look-Ups'!$C$2:$G$32,D$1-2,0)</f>
        <v>Function_07</v>
      </c>
      <c r="E2377" t="str">
        <f>VLOOKUP($C2377,'Look-Ups'!$C$2:$G$32,E$1-2,0)</f>
        <v>Function_Simpl_06</v>
      </c>
      <c r="F2377" t="str">
        <f>VLOOKUP($C2377,'Look-Ups'!$C$2:$G$32,F$1-2,0)</f>
        <v>Segment_04</v>
      </c>
      <c r="G2377" t="str">
        <f>VLOOKUP($C2377,'Look-Ups'!$C$2:$G$32,G$1-2,0)</f>
        <v>Proc_Type_05</v>
      </c>
      <c r="H2377" t="s">
        <v>238</v>
      </c>
      <c r="I2377">
        <f t="shared" si="77"/>
        <v>2025</v>
      </c>
      <c r="J2377" t="s">
        <v>23</v>
      </c>
      <c r="K2377" s="78">
        <v>0</v>
      </c>
      <c r="M2377" s="103">
        <v>0</v>
      </c>
    </row>
    <row r="2378" spans="1:13" ht="12.5" customHeight="1" x14ac:dyDescent="0.25">
      <c r="A2378" t="str">
        <f t="shared" si="78"/>
        <v>Function_07Application_202025</v>
      </c>
      <c r="B2378">
        <v>2375</v>
      </c>
      <c r="C2378" t="s">
        <v>373</v>
      </c>
      <c r="D2378" t="str">
        <f>VLOOKUP($C2378,'Look-Ups'!$C$2:$G$32,D$1-2,0)</f>
        <v>Function_07</v>
      </c>
      <c r="E2378" t="str">
        <f>VLOOKUP($C2378,'Look-Ups'!$C$2:$G$32,E$1-2,0)</f>
        <v>Function_Simpl_06</v>
      </c>
      <c r="F2378" t="str">
        <f>VLOOKUP($C2378,'Look-Ups'!$C$2:$G$32,F$1-2,0)</f>
        <v>Segment_04</v>
      </c>
      <c r="G2378" t="str">
        <f>VLOOKUP($C2378,'Look-Ups'!$C$2:$G$32,G$1-2,0)</f>
        <v>Proc_Type_05</v>
      </c>
      <c r="H2378" t="s">
        <v>244</v>
      </c>
      <c r="I2378">
        <f t="shared" si="77"/>
        <v>2025</v>
      </c>
      <c r="J2378" t="s">
        <v>23</v>
      </c>
      <c r="K2378" s="78" t="s">
        <v>107</v>
      </c>
      <c r="M2378" s="103">
        <v>1</v>
      </c>
    </row>
    <row r="2379" spans="1:13" ht="12.5" customHeight="1" x14ac:dyDescent="0.25">
      <c r="A2379" t="str">
        <f t="shared" si="78"/>
        <v>Function_08Application_212025</v>
      </c>
      <c r="B2379">
        <v>2376</v>
      </c>
      <c r="C2379" t="s">
        <v>374</v>
      </c>
      <c r="D2379" t="str">
        <f>VLOOKUP($C2379,'Look-Ups'!$C$2:$G$32,D$1-2,0)</f>
        <v>Function_08</v>
      </c>
      <c r="E2379" t="str">
        <f>VLOOKUP($C2379,'Look-Ups'!$C$2:$G$32,E$1-2,0)</f>
        <v>Function_Simpl_05</v>
      </c>
      <c r="F2379" t="str">
        <f>VLOOKUP($C2379,'Look-Ups'!$C$2:$G$32,F$1-2,0)</f>
        <v>Segment_05</v>
      </c>
      <c r="G2379" t="str">
        <f>VLOOKUP($C2379,'Look-Ups'!$C$2:$G$32,G$1-2,0)</f>
        <v>Proc_Type_01</v>
      </c>
      <c r="H2379" t="s">
        <v>219</v>
      </c>
      <c r="I2379">
        <f t="shared" si="77"/>
        <v>2025</v>
      </c>
      <c r="J2379" t="s">
        <v>23</v>
      </c>
      <c r="K2379" s="78">
        <v>0</v>
      </c>
      <c r="M2379" s="103">
        <v>0</v>
      </c>
    </row>
    <row r="2380" spans="1:13" ht="12.5" customHeight="1" x14ac:dyDescent="0.25">
      <c r="A2380" t="str">
        <f t="shared" si="78"/>
        <v>Function_08Application_212025</v>
      </c>
      <c r="B2380">
        <v>2377</v>
      </c>
      <c r="C2380" t="s">
        <v>374</v>
      </c>
      <c r="D2380" t="str">
        <f>VLOOKUP($C2380,'Look-Ups'!$C$2:$G$32,D$1-2,0)</f>
        <v>Function_08</v>
      </c>
      <c r="E2380" t="str">
        <f>VLOOKUP($C2380,'Look-Ups'!$C$2:$G$32,E$1-2,0)</f>
        <v>Function_Simpl_05</v>
      </c>
      <c r="F2380" t="str">
        <f>VLOOKUP($C2380,'Look-Ups'!$C$2:$G$32,F$1-2,0)</f>
        <v>Segment_05</v>
      </c>
      <c r="G2380" t="str">
        <f>VLOOKUP($C2380,'Look-Ups'!$C$2:$G$32,G$1-2,0)</f>
        <v>Proc_Type_01</v>
      </c>
      <c r="H2380" t="s">
        <v>215</v>
      </c>
      <c r="I2380">
        <f t="shared" si="77"/>
        <v>2025</v>
      </c>
      <c r="J2380" t="s">
        <v>23</v>
      </c>
      <c r="K2380" s="78">
        <v>0</v>
      </c>
      <c r="M2380" s="103">
        <v>0</v>
      </c>
    </row>
    <row r="2381" spans="1:13" ht="12.5" customHeight="1" x14ac:dyDescent="0.25">
      <c r="A2381" t="str">
        <f t="shared" si="78"/>
        <v>Function_08Application_212025</v>
      </c>
      <c r="B2381">
        <v>2378</v>
      </c>
      <c r="C2381" t="s">
        <v>374</v>
      </c>
      <c r="D2381" t="str">
        <f>VLOOKUP($C2381,'Look-Ups'!$C$2:$G$32,D$1-2,0)</f>
        <v>Function_08</v>
      </c>
      <c r="E2381" t="str">
        <f>VLOOKUP($C2381,'Look-Ups'!$C$2:$G$32,E$1-2,0)</f>
        <v>Function_Simpl_05</v>
      </c>
      <c r="F2381" t="str">
        <f>VLOOKUP($C2381,'Look-Ups'!$C$2:$G$32,F$1-2,0)</f>
        <v>Segment_05</v>
      </c>
      <c r="G2381" t="str">
        <f>VLOOKUP($C2381,'Look-Ups'!$C$2:$G$32,G$1-2,0)</f>
        <v>Proc_Type_01</v>
      </c>
      <c r="H2381" t="s">
        <v>209</v>
      </c>
      <c r="I2381">
        <f t="shared" si="77"/>
        <v>2025</v>
      </c>
      <c r="J2381" t="s">
        <v>23</v>
      </c>
      <c r="K2381" s="78">
        <v>0</v>
      </c>
      <c r="M2381" s="103">
        <v>0</v>
      </c>
    </row>
    <row r="2382" spans="1:13" ht="12.5" customHeight="1" x14ac:dyDescent="0.25">
      <c r="A2382" t="str">
        <f t="shared" si="78"/>
        <v>Function_08Application_212025</v>
      </c>
      <c r="B2382">
        <v>2379</v>
      </c>
      <c r="C2382" t="s">
        <v>374</v>
      </c>
      <c r="D2382" t="str">
        <f>VLOOKUP($C2382,'Look-Ups'!$C$2:$G$32,D$1-2,0)</f>
        <v>Function_08</v>
      </c>
      <c r="E2382" t="str">
        <f>VLOOKUP($C2382,'Look-Ups'!$C$2:$G$32,E$1-2,0)</f>
        <v>Function_Simpl_05</v>
      </c>
      <c r="F2382" t="str">
        <f>VLOOKUP($C2382,'Look-Ups'!$C$2:$G$32,F$1-2,0)</f>
        <v>Segment_05</v>
      </c>
      <c r="G2382" t="str">
        <f>VLOOKUP($C2382,'Look-Ups'!$C$2:$G$32,G$1-2,0)</f>
        <v>Proc_Type_01</v>
      </c>
      <c r="H2382" t="s">
        <v>187</v>
      </c>
      <c r="I2382">
        <f t="shared" si="77"/>
        <v>2025</v>
      </c>
      <c r="J2382" t="s">
        <v>23</v>
      </c>
      <c r="K2382" s="78">
        <v>0</v>
      </c>
      <c r="M2382" s="103">
        <v>0</v>
      </c>
    </row>
    <row r="2383" spans="1:13" ht="12.5" customHeight="1" x14ac:dyDescent="0.25">
      <c r="A2383" t="str">
        <f t="shared" si="78"/>
        <v>Function_08Application_212025</v>
      </c>
      <c r="B2383">
        <v>2380</v>
      </c>
      <c r="C2383" t="s">
        <v>374</v>
      </c>
      <c r="D2383" t="str">
        <f>VLOOKUP($C2383,'Look-Ups'!$C$2:$G$32,D$1-2,0)</f>
        <v>Function_08</v>
      </c>
      <c r="E2383" t="str">
        <f>VLOOKUP($C2383,'Look-Ups'!$C$2:$G$32,E$1-2,0)</f>
        <v>Function_Simpl_05</v>
      </c>
      <c r="F2383" t="str">
        <f>VLOOKUP($C2383,'Look-Ups'!$C$2:$G$32,F$1-2,0)</f>
        <v>Segment_05</v>
      </c>
      <c r="G2383" t="str">
        <f>VLOOKUP($C2383,'Look-Ups'!$C$2:$G$32,G$1-2,0)</f>
        <v>Proc_Type_01</v>
      </c>
      <c r="H2383" t="s">
        <v>212</v>
      </c>
      <c r="I2383">
        <f t="shared" si="77"/>
        <v>2025</v>
      </c>
      <c r="J2383" t="s">
        <v>23</v>
      </c>
      <c r="K2383" s="78">
        <v>0</v>
      </c>
      <c r="M2383" s="103">
        <v>0</v>
      </c>
    </row>
    <row r="2384" spans="1:13" ht="12.5" customHeight="1" x14ac:dyDescent="0.25">
      <c r="A2384" t="str">
        <f t="shared" si="78"/>
        <v>Function_08Application_212025</v>
      </c>
      <c r="B2384">
        <v>2381</v>
      </c>
      <c r="C2384" t="s">
        <v>374</v>
      </c>
      <c r="D2384" t="str">
        <f>VLOOKUP($C2384,'Look-Ups'!$C$2:$G$32,D$1-2,0)</f>
        <v>Function_08</v>
      </c>
      <c r="E2384" t="str">
        <f>VLOOKUP($C2384,'Look-Ups'!$C$2:$G$32,E$1-2,0)</f>
        <v>Function_Simpl_05</v>
      </c>
      <c r="F2384" t="str">
        <f>VLOOKUP($C2384,'Look-Ups'!$C$2:$G$32,F$1-2,0)</f>
        <v>Segment_05</v>
      </c>
      <c r="G2384" t="str">
        <f>VLOOKUP($C2384,'Look-Ups'!$C$2:$G$32,G$1-2,0)</f>
        <v>Proc_Type_01</v>
      </c>
      <c r="H2384" t="s">
        <v>179</v>
      </c>
      <c r="I2384">
        <f t="shared" si="77"/>
        <v>2025</v>
      </c>
      <c r="J2384" t="s">
        <v>23</v>
      </c>
      <c r="K2384" s="78">
        <v>0</v>
      </c>
      <c r="M2384" s="103">
        <v>0</v>
      </c>
    </row>
    <row r="2385" spans="1:13" ht="12.5" customHeight="1" x14ac:dyDescent="0.25">
      <c r="A2385" t="str">
        <f t="shared" si="78"/>
        <v>Function_08Application_212025</v>
      </c>
      <c r="B2385">
        <v>2382</v>
      </c>
      <c r="C2385" t="s">
        <v>374</v>
      </c>
      <c r="D2385" t="str">
        <f>VLOOKUP($C2385,'Look-Ups'!$C$2:$G$32,D$1-2,0)</f>
        <v>Function_08</v>
      </c>
      <c r="E2385" t="str">
        <f>VLOOKUP($C2385,'Look-Ups'!$C$2:$G$32,E$1-2,0)</f>
        <v>Function_Simpl_05</v>
      </c>
      <c r="F2385" t="str">
        <f>VLOOKUP($C2385,'Look-Ups'!$C$2:$G$32,F$1-2,0)</f>
        <v>Segment_05</v>
      </c>
      <c r="G2385" t="str">
        <f>VLOOKUP($C2385,'Look-Ups'!$C$2:$G$32,G$1-2,0)</f>
        <v>Proc_Type_01</v>
      </c>
      <c r="H2385" t="s">
        <v>156</v>
      </c>
      <c r="I2385">
        <f t="shared" si="77"/>
        <v>2025</v>
      </c>
      <c r="J2385" t="s">
        <v>23</v>
      </c>
      <c r="K2385" s="78">
        <v>0</v>
      </c>
      <c r="M2385" s="103">
        <v>0</v>
      </c>
    </row>
    <row r="2386" spans="1:13" ht="12.5" customHeight="1" x14ac:dyDescent="0.25">
      <c r="A2386" t="str">
        <f t="shared" si="78"/>
        <v>Function_08Application_212025</v>
      </c>
      <c r="B2386">
        <v>2383</v>
      </c>
      <c r="C2386" t="s">
        <v>374</v>
      </c>
      <c r="D2386" t="str">
        <f>VLOOKUP($C2386,'Look-Ups'!$C$2:$G$32,D$1-2,0)</f>
        <v>Function_08</v>
      </c>
      <c r="E2386" t="str">
        <f>VLOOKUP($C2386,'Look-Ups'!$C$2:$G$32,E$1-2,0)</f>
        <v>Function_Simpl_05</v>
      </c>
      <c r="F2386" t="str">
        <f>VLOOKUP($C2386,'Look-Ups'!$C$2:$G$32,F$1-2,0)</f>
        <v>Segment_05</v>
      </c>
      <c r="G2386" t="str">
        <f>VLOOKUP($C2386,'Look-Ups'!$C$2:$G$32,G$1-2,0)</f>
        <v>Proc_Type_01</v>
      </c>
      <c r="H2386" t="s">
        <v>224</v>
      </c>
      <c r="I2386">
        <f t="shared" si="77"/>
        <v>2025</v>
      </c>
      <c r="J2386" t="s">
        <v>23</v>
      </c>
      <c r="K2386" s="78">
        <v>0</v>
      </c>
      <c r="M2386" s="103">
        <v>0</v>
      </c>
    </row>
    <row r="2387" spans="1:13" ht="12.5" customHeight="1" x14ac:dyDescent="0.25">
      <c r="A2387" t="str">
        <f t="shared" si="78"/>
        <v>Function_08Application_212025</v>
      </c>
      <c r="B2387">
        <v>2384</v>
      </c>
      <c r="C2387" t="s">
        <v>374</v>
      </c>
      <c r="D2387" t="str">
        <f>VLOOKUP($C2387,'Look-Ups'!$C$2:$G$32,D$1-2,0)</f>
        <v>Function_08</v>
      </c>
      <c r="E2387" t="str">
        <f>VLOOKUP($C2387,'Look-Ups'!$C$2:$G$32,E$1-2,0)</f>
        <v>Function_Simpl_05</v>
      </c>
      <c r="F2387" t="str">
        <f>VLOOKUP($C2387,'Look-Ups'!$C$2:$G$32,F$1-2,0)</f>
        <v>Segment_05</v>
      </c>
      <c r="G2387" t="str">
        <f>VLOOKUP($C2387,'Look-Ups'!$C$2:$G$32,G$1-2,0)</f>
        <v>Proc_Type_01</v>
      </c>
      <c r="H2387" t="s">
        <v>182</v>
      </c>
      <c r="I2387">
        <f t="shared" si="77"/>
        <v>2025</v>
      </c>
      <c r="J2387" t="s">
        <v>23</v>
      </c>
      <c r="K2387" s="78">
        <v>0</v>
      </c>
      <c r="M2387" s="103">
        <v>0</v>
      </c>
    </row>
    <row r="2388" spans="1:13" ht="12.5" customHeight="1" x14ac:dyDescent="0.25">
      <c r="A2388" t="str">
        <f t="shared" si="78"/>
        <v>Function_08Application_212025</v>
      </c>
      <c r="B2388">
        <v>2385</v>
      </c>
      <c r="C2388" t="s">
        <v>374</v>
      </c>
      <c r="D2388" t="str">
        <f>VLOOKUP($C2388,'Look-Ups'!$C$2:$G$32,D$1-2,0)</f>
        <v>Function_08</v>
      </c>
      <c r="E2388" t="str">
        <f>VLOOKUP($C2388,'Look-Ups'!$C$2:$G$32,E$1-2,0)</f>
        <v>Function_Simpl_05</v>
      </c>
      <c r="F2388" t="str">
        <f>VLOOKUP($C2388,'Look-Ups'!$C$2:$G$32,F$1-2,0)</f>
        <v>Segment_05</v>
      </c>
      <c r="G2388" t="str">
        <f>VLOOKUP($C2388,'Look-Ups'!$C$2:$G$32,G$1-2,0)</f>
        <v>Proc_Type_01</v>
      </c>
      <c r="H2388" t="s">
        <v>171</v>
      </c>
      <c r="I2388">
        <f t="shared" si="77"/>
        <v>2025</v>
      </c>
      <c r="J2388" t="s">
        <v>23</v>
      </c>
      <c r="K2388" s="78">
        <v>0</v>
      </c>
      <c r="M2388" s="103">
        <v>0</v>
      </c>
    </row>
    <row r="2389" spans="1:13" ht="12.5" customHeight="1" x14ac:dyDescent="0.25">
      <c r="A2389" t="str">
        <f t="shared" si="78"/>
        <v>Function_08Application_212025</v>
      </c>
      <c r="B2389">
        <v>2386</v>
      </c>
      <c r="C2389" t="s">
        <v>374</v>
      </c>
      <c r="D2389" t="str">
        <f>VLOOKUP($C2389,'Look-Ups'!$C$2:$G$32,D$1-2,0)</f>
        <v>Function_08</v>
      </c>
      <c r="E2389" t="str">
        <f>VLOOKUP($C2389,'Look-Ups'!$C$2:$G$32,E$1-2,0)</f>
        <v>Function_Simpl_05</v>
      </c>
      <c r="F2389" t="str">
        <f>VLOOKUP($C2389,'Look-Ups'!$C$2:$G$32,F$1-2,0)</f>
        <v>Segment_05</v>
      </c>
      <c r="G2389" t="str">
        <f>VLOOKUP($C2389,'Look-Ups'!$C$2:$G$32,G$1-2,0)</f>
        <v>Proc_Type_01</v>
      </c>
      <c r="H2389" t="s">
        <v>242</v>
      </c>
      <c r="I2389">
        <f t="shared" si="77"/>
        <v>2025</v>
      </c>
      <c r="J2389" t="s">
        <v>23</v>
      </c>
      <c r="K2389" s="78">
        <v>0</v>
      </c>
      <c r="M2389" s="103">
        <v>0</v>
      </c>
    </row>
    <row r="2390" spans="1:13" ht="12.5" customHeight="1" x14ac:dyDescent="0.25">
      <c r="A2390" t="str">
        <f t="shared" si="78"/>
        <v>Function_08Application_212025</v>
      </c>
      <c r="B2390">
        <v>2387</v>
      </c>
      <c r="C2390" t="s">
        <v>374</v>
      </c>
      <c r="D2390" t="str">
        <f>VLOOKUP($C2390,'Look-Ups'!$C$2:$G$32,D$1-2,0)</f>
        <v>Function_08</v>
      </c>
      <c r="E2390" t="str">
        <f>VLOOKUP($C2390,'Look-Ups'!$C$2:$G$32,E$1-2,0)</f>
        <v>Function_Simpl_05</v>
      </c>
      <c r="F2390" t="str">
        <f>VLOOKUP($C2390,'Look-Ups'!$C$2:$G$32,F$1-2,0)</f>
        <v>Segment_05</v>
      </c>
      <c r="G2390" t="str">
        <f>VLOOKUP($C2390,'Look-Ups'!$C$2:$G$32,G$1-2,0)</f>
        <v>Proc_Type_01</v>
      </c>
      <c r="H2390" t="s">
        <v>238</v>
      </c>
      <c r="I2390">
        <f t="shared" si="77"/>
        <v>2025</v>
      </c>
      <c r="J2390" t="s">
        <v>23</v>
      </c>
      <c r="K2390" s="78">
        <v>0</v>
      </c>
      <c r="M2390" s="103">
        <v>0</v>
      </c>
    </row>
    <row r="2391" spans="1:13" ht="12.5" customHeight="1" x14ac:dyDescent="0.25">
      <c r="A2391" t="str">
        <f t="shared" si="78"/>
        <v>Function_08Application_212025</v>
      </c>
      <c r="B2391">
        <v>2388</v>
      </c>
      <c r="C2391" t="s">
        <v>374</v>
      </c>
      <c r="D2391" t="str">
        <f>VLOOKUP($C2391,'Look-Ups'!$C$2:$G$32,D$1-2,0)</f>
        <v>Function_08</v>
      </c>
      <c r="E2391" t="str">
        <f>VLOOKUP($C2391,'Look-Ups'!$C$2:$G$32,E$1-2,0)</f>
        <v>Function_Simpl_05</v>
      </c>
      <c r="F2391" t="str">
        <f>VLOOKUP($C2391,'Look-Ups'!$C$2:$G$32,F$1-2,0)</f>
        <v>Segment_05</v>
      </c>
      <c r="G2391" t="str">
        <f>VLOOKUP($C2391,'Look-Ups'!$C$2:$G$32,G$1-2,0)</f>
        <v>Proc_Type_01</v>
      </c>
      <c r="H2391" t="s">
        <v>195</v>
      </c>
      <c r="I2391">
        <f t="shared" ref="I2391:I2454" si="79">I2036+1</f>
        <v>2025</v>
      </c>
      <c r="J2391" t="s">
        <v>23</v>
      </c>
      <c r="K2391" s="78">
        <v>0</v>
      </c>
      <c r="M2391" s="103">
        <v>0</v>
      </c>
    </row>
    <row r="2392" spans="1:13" ht="12.5" customHeight="1" x14ac:dyDescent="0.25">
      <c r="A2392" t="str">
        <f t="shared" si="78"/>
        <v>Function_08Application_212025</v>
      </c>
      <c r="B2392">
        <v>2389</v>
      </c>
      <c r="C2392" t="s">
        <v>374</v>
      </c>
      <c r="D2392" t="str">
        <f>VLOOKUP($C2392,'Look-Ups'!$C$2:$G$32,D$1-2,0)</f>
        <v>Function_08</v>
      </c>
      <c r="E2392" t="str">
        <f>VLOOKUP($C2392,'Look-Ups'!$C$2:$G$32,E$1-2,0)</f>
        <v>Function_Simpl_05</v>
      </c>
      <c r="F2392" t="str">
        <f>VLOOKUP($C2392,'Look-Ups'!$C$2:$G$32,F$1-2,0)</f>
        <v>Segment_05</v>
      </c>
      <c r="G2392" t="str">
        <f>VLOOKUP($C2392,'Look-Ups'!$C$2:$G$32,G$1-2,0)</f>
        <v>Proc_Type_01</v>
      </c>
      <c r="H2392" t="s">
        <v>244</v>
      </c>
      <c r="I2392">
        <f t="shared" si="79"/>
        <v>2025</v>
      </c>
      <c r="J2392" t="s">
        <v>23</v>
      </c>
      <c r="K2392" s="78" t="s">
        <v>107</v>
      </c>
      <c r="M2392" s="103">
        <v>1</v>
      </c>
    </row>
    <row r="2393" spans="1:13" ht="12.5" customHeight="1" x14ac:dyDescent="0.25">
      <c r="A2393" t="str">
        <f t="shared" si="78"/>
        <v>Function_09Application_222025</v>
      </c>
      <c r="B2393">
        <v>2390</v>
      </c>
      <c r="C2393" t="s">
        <v>375</v>
      </c>
      <c r="D2393" t="str">
        <f>VLOOKUP($C2393,'Look-Ups'!$C$2:$G$32,D$1-2,0)</f>
        <v>Function_09</v>
      </c>
      <c r="E2393" t="str">
        <f>VLOOKUP($C2393,'Look-Ups'!$C$2:$G$32,E$1-2,0)</f>
        <v>Function_Simpl_07</v>
      </c>
      <c r="F2393" t="str">
        <f>VLOOKUP($C2393,'Look-Ups'!$C$2:$G$32,F$1-2,0)</f>
        <v>Segment_06</v>
      </c>
      <c r="G2393" t="str">
        <f>VLOOKUP($C2393,'Look-Ups'!$C$2:$G$32,G$1-2,0)</f>
        <v>Proc_Type_01</v>
      </c>
      <c r="H2393" t="s">
        <v>215</v>
      </c>
      <c r="I2393">
        <f t="shared" si="79"/>
        <v>2025</v>
      </c>
      <c r="J2393" t="s">
        <v>23</v>
      </c>
      <c r="K2393" s="78">
        <v>0</v>
      </c>
      <c r="M2393" s="103">
        <v>0</v>
      </c>
    </row>
    <row r="2394" spans="1:13" ht="12.5" customHeight="1" x14ac:dyDescent="0.25">
      <c r="A2394" t="str">
        <f t="shared" si="78"/>
        <v>Function_09Application_222025</v>
      </c>
      <c r="B2394">
        <v>2391</v>
      </c>
      <c r="C2394" t="s">
        <v>375</v>
      </c>
      <c r="D2394" t="str">
        <f>VLOOKUP($C2394,'Look-Ups'!$C$2:$G$32,D$1-2,0)</f>
        <v>Function_09</v>
      </c>
      <c r="E2394" t="str">
        <f>VLOOKUP($C2394,'Look-Ups'!$C$2:$G$32,E$1-2,0)</f>
        <v>Function_Simpl_07</v>
      </c>
      <c r="F2394" t="str">
        <f>VLOOKUP($C2394,'Look-Ups'!$C$2:$G$32,F$1-2,0)</f>
        <v>Segment_06</v>
      </c>
      <c r="G2394" t="str">
        <f>VLOOKUP($C2394,'Look-Ups'!$C$2:$G$32,G$1-2,0)</f>
        <v>Proc_Type_01</v>
      </c>
      <c r="H2394" t="s">
        <v>200</v>
      </c>
      <c r="I2394">
        <f t="shared" si="79"/>
        <v>2025</v>
      </c>
      <c r="J2394" t="s">
        <v>23</v>
      </c>
      <c r="K2394" s="78">
        <v>0</v>
      </c>
      <c r="M2394" s="103">
        <v>0</v>
      </c>
    </row>
    <row r="2395" spans="1:13" ht="12.5" customHeight="1" x14ac:dyDescent="0.25">
      <c r="A2395" t="str">
        <f t="shared" si="78"/>
        <v>Function_09Application_222025</v>
      </c>
      <c r="B2395">
        <v>2392</v>
      </c>
      <c r="C2395" t="s">
        <v>375</v>
      </c>
      <c r="D2395" t="str">
        <f>VLOOKUP($C2395,'Look-Ups'!$C$2:$G$32,D$1-2,0)</f>
        <v>Function_09</v>
      </c>
      <c r="E2395" t="str">
        <f>VLOOKUP($C2395,'Look-Ups'!$C$2:$G$32,E$1-2,0)</f>
        <v>Function_Simpl_07</v>
      </c>
      <c r="F2395" t="str">
        <f>VLOOKUP($C2395,'Look-Ups'!$C$2:$G$32,F$1-2,0)</f>
        <v>Segment_06</v>
      </c>
      <c r="G2395" t="str">
        <f>VLOOKUP($C2395,'Look-Ups'!$C$2:$G$32,G$1-2,0)</f>
        <v>Proc_Type_01</v>
      </c>
      <c r="H2395" t="s">
        <v>219</v>
      </c>
      <c r="I2395">
        <f t="shared" si="79"/>
        <v>2025</v>
      </c>
      <c r="J2395" t="s">
        <v>23</v>
      </c>
      <c r="K2395" s="78">
        <v>0</v>
      </c>
      <c r="M2395" s="103">
        <v>0</v>
      </c>
    </row>
    <row r="2396" spans="1:13" ht="12.5" customHeight="1" x14ac:dyDescent="0.25">
      <c r="A2396" t="str">
        <f t="shared" si="78"/>
        <v>Function_09Application_222025</v>
      </c>
      <c r="B2396">
        <v>2393</v>
      </c>
      <c r="C2396" t="s">
        <v>375</v>
      </c>
      <c r="D2396" t="str">
        <f>VLOOKUP($C2396,'Look-Ups'!$C$2:$G$32,D$1-2,0)</f>
        <v>Function_09</v>
      </c>
      <c r="E2396" t="str">
        <f>VLOOKUP($C2396,'Look-Ups'!$C$2:$G$32,E$1-2,0)</f>
        <v>Function_Simpl_07</v>
      </c>
      <c r="F2396" t="str">
        <f>VLOOKUP($C2396,'Look-Ups'!$C$2:$G$32,F$1-2,0)</f>
        <v>Segment_06</v>
      </c>
      <c r="G2396" t="str">
        <f>VLOOKUP($C2396,'Look-Ups'!$C$2:$G$32,G$1-2,0)</f>
        <v>Proc_Type_01</v>
      </c>
      <c r="H2396" t="s">
        <v>187</v>
      </c>
      <c r="I2396">
        <f t="shared" si="79"/>
        <v>2025</v>
      </c>
      <c r="J2396" t="s">
        <v>23</v>
      </c>
      <c r="K2396" s="78">
        <v>0</v>
      </c>
      <c r="M2396" s="103">
        <v>0</v>
      </c>
    </row>
    <row r="2397" spans="1:13" ht="12.5" customHeight="1" x14ac:dyDescent="0.25">
      <c r="A2397" t="str">
        <f t="shared" si="78"/>
        <v>Function_09Application_222025</v>
      </c>
      <c r="B2397">
        <v>2394</v>
      </c>
      <c r="C2397" t="s">
        <v>375</v>
      </c>
      <c r="D2397" t="str">
        <f>VLOOKUP($C2397,'Look-Ups'!$C$2:$G$32,D$1-2,0)</f>
        <v>Function_09</v>
      </c>
      <c r="E2397" t="str">
        <f>VLOOKUP($C2397,'Look-Ups'!$C$2:$G$32,E$1-2,0)</f>
        <v>Function_Simpl_07</v>
      </c>
      <c r="F2397" t="str">
        <f>VLOOKUP($C2397,'Look-Ups'!$C$2:$G$32,F$1-2,0)</f>
        <v>Segment_06</v>
      </c>
      <c r="G2397" t="str">
        <f>VLOOKUP($C2397,'Look-Ups'!$C$2:$G$32,G$1-2,0)</f>
        <v>Proc_Type_01</v>
      </c>
      <c r="H2397" t="s">
        <v>209</v>
      </c>
      <c r="I2397">
        <f t="shared" si="79"/>
        <v>2025</v>
      </c>
      <c r="J2397" t="s">
        <v>23</v>
      </c>
      <c r="K2397" s="78">
        <v>0</v>
      </c>
      <c r="M2397" s="103">
        <v>0</v>
      </c>
    </row>
    <row r="2398" spans="1:13" ht="12.5" customHeight="1" x14ac:dyDescent="0.25">
      <c r="A2398" t="str">
        <f t="shared" si="78"/>
        <v>Function_09Application_222025</v>
      </c>
      <c r="B2398">
        <v>2395</v>
      </c>
      <c r="C2398" t="s">
        <v>375</v>
      </c>
      <c r="D2398" t="str">
        <f>VLOOKUP($C2398,'Look-Ups'!$C$2:$G$32,D$1-2,0)</f>
        <v>Function_09</v>
      </c>
      <c r="E2398" t="str">
        <f>VLOOKUP($C2398,'Look-Ups'!$C$2:$G$32,E$1-2,0)</f>
        <v>Function_Simpl_07</v>
      </c>
      <c r="F2398" t="str">
        <f>VLOOKUP($C2398,'Look-Ups'!$C$2:$G$32,F$1-2,0)</f>
        <v>Segment_06</v>
      </c>
      <c r="G2398" t="str">
        <f>VLOOKUP($C2398,'Look-Ups'!$C$2:$G$32,G$1-2,0)</f>
        <v>Proc_Type_01</v>
      </c>
      <c r="H2398" t="s">
        <v>221</v>
      </c>
      <c r="I2398">
        <f t="shared" si="79"/>
        <v>2025</v>
      </c>
      <c r="J2398" t="s">
        <v>23</v>
      </c>
      <c r="K2398" s="78">
        <v>0</v>
      </c>
      <c r="M2398" s="103">
        <v>0</v>
      </c>
    </row>
    <row r="2399" spans="1:13" ht="12.5" customHeight="1" x14ac:dyDescent="0.25">
      <c r="A2399" t="str">
        <f t="shared" si="78"/>
        <v>Function_09Application_222025</v>
      </c>
      <c r="B2399">
        <v>2396</v>
      </c>
      <c r="C2399" t="s">
        <v>375</v>
      </c>
      <c r="D2399" t="str">
        <f>VLOOKUP($C2399,'Look-Ups'!$C$2:$G$32,D$1-2,0)</f>
        <v>Function_09</v>
      </c>
      <c r="E2399" t="str">
        <f>VLOOKUP($C2399,'Look-Ups'!$C$2:$G$32,E$1-2,0)</f>
        <v>Function_Simpl_07</v>
      </c>
      <c r="F2399" t="str">
        <f>VLOOKUP($C2399,'Look-Ups'!$C$2:$G$32,F$1-2,0)</f>
        <v>Segment_06</v>
      </c>
      <c r="G2399" t="str">
        <f>VLOOKUP($C2399,'Look-Ups'!$C$2:$G$32,G$1-2,0)</f>
        <v>Proc_Type_01</v>
      </c>
      <c r="H2399" t="s">
        <v>236</v>
      </c>
      <c r="I2399">
        <f t="shared" si="79"/>
        <v>2025</v>
      </c>
      <c r="J2399" t="s">
        <v>23</v>
      </c>
      <c r="K2399" s="78">
        <v>0</v>
      </c>
      <c r="M2399" s="103">
        <v>0</v>
      </c>
    </row>
    <row r="2400" spans="1:13" ht="12.5" customHeight="1" x14ac:dyDescent="0.25">
      <c r="A2400" t="str">
        <f t="shared" si="78"/>
        <v>Function_09Application_222025</v>
      </c>
      <c r="B2400">
        <v>2397</v>
      </c>
      <c r="C2400" t="s">
        <v>375</v>
      </c>
      <c r="D2400" t="str">
        <f>VLOOKUP($C2400,'Look-Ups'!$C$2:$G$32,D$1-2,0)</f>
        <v>Function_09</v>
      </c>
      <c r="E2400" t="str">
        <f>VLOOKUP($C2400,'Look-Ups'!$C$2:$G$32,E$1-2,0)</f>
        <v>Function_Simpl_07</v>
      </c>
      <c r="F2400" t="str">
        <f>VLOOKUP($C2400,'Look-Ups'!$C$2:$G$32,F$1-2,0)</f>
        <v>Segment_06</v>
      </c>
      <c r="G2400" t="str">
        <f>VLOOKUP($C2400,'Look-Ups'!$C$2:$G$32,G$1-2,0)</f>
        <v>Proc_Type_01</v>
      </c>
      <c r="H2400" t="s">
        <v>156</v>
      </c>
      <c r="I2400">
        <f t="shared" si="79"/>
        <v>2025</v>
      </c>
      <c r="J2400" t="s">
        <v>23</v>
      </c>
      <c r="K2400" s="78">
        <v>0</v>
      </c>
      <c r="M2400" s="103">
        <v>0</v>
      </c>
    </row>
    <row r="2401" spans="1:13" ht="12.5" customHeight="1" x14ac:dyDescent="0.25">
      <c r="A2401" t="str">
        <f t="shared" si="78"/>
        <v>Function_09Application_222025</v>
      </c>
      <c r="B2401">
        <v>2398</v>
      </c>
      <c r="C2401" t="s">
        <v>375</v>
      </c>
      <c r="D2401" t="str">
        <f>VLOOKUP($C2401,'Look-Ups'!$C$2:$G$32,D$1-2,0)</f>
        <v>Function_09</v>
      </c>
      <c r="E2401" t="str">
        <f>VLOOKUP($C2401,'Look-Ups'!$C$2:$G$32,E$1-2,0)</f>
        <v>Function_Simpl_07</v>
      </c>
      <c r="F2401" t="str">
        <f>VLOOKUP($C2401,'Look-Ups'!$C$2:$G$32,F$1-2,0)</f>
        <v>Segment_06</v>
      </c>
      <c r="G2401" t="str">
        <f>VLOOKUP($C2401,'Look-Ups'!$C$2:$G$32,G$1-2,0)</f>
        <v>Proc_Type_01</v>
      </c>
      <c r="H2401" t="s">
        <v>160</v>
      </c>
      <c r="I2401">
        <f t="shared" si="79"/>
        <v>2025</v>
      </c>
      <c r="J2401" t="s">
        <v>23</v>
      </c>
      <c r="K2401" s="78">
        <v>0</v>
      </c>
      <c r="M2401" s="103">
        <v>0</v>
      </c>
    </row>
    <row r="2402" spans="1:13" ht="12.5" customHeight="1" x14ac:dyDescent="0.25">
      <c r="A2402" t="str">
        <f t="shared" si="78"/>
        <v>Function_09Application_222025</v>
      </c>
      <c r="B2402">
        <v>2399</v>
      </c>
      <c r="C2402" t="s">
        <v>375</v>
      </c>
      <c r="D2402" t="str">
        <f>VLOOKUP($C2402,'Look-Ups'!$C$2:$G$32,D$1-2,0)</f>
        <v>Function_09</v>
      </c>
      <c r="E2402" t="str">
        <f>VLOOKUP($C2402,'Look-Ups'!$C$2:$G$32,E$1-2,0)</f>
        <v>Function_Simpl_07</v>
      </c>
      <c r="F2402" t="str">
        <f>VLOOKUP($C2402,'Look-Ups'!$C$2:$G$32,F$1-2,0)</f>
        <v>Segment_06</v>
      </c>
      <c r="G2402" t="str">
        <f>VLOOKUP($C2402,'Look-Ups'!$C$2:$G$32,G$1-2,0)</f>
        <v>Proc_Type_01</v>
      </c>
      <c r="H2402" t="s">
        <v>167</v>
      </c>
      <c r="I2402">
        <f t="shared" si="79"/>
        <v>2025</v>
      </c>
      <c r="J2402" t="s">
        <v>23</v>
      </c>
      <c r="K2402" s="78">
        <v>0</v>
      </c>
      <c r="M2402" s="103">
        <v>0</v>
      </c>
    </row>
    <row r="2403" spans="1:13" ht="12.5" customHeight="1" x14ac:dyDescent="0.25">
      <c r="A2403" t="str">
        <f t="shared" si="78"/>
        <v>Function_09Application_222025</v>
      </c>
      <c r="B2403">
        <v>2400</v>
      </c>
      <c r="C2403" t="s">
        <v>375</v>
      </c>
      <c r="D2403" t="str">
        <f>VLOOKUP($C2403,'Look-Ups'!$C$2:$G$32,D$1-2,0)</f>
        <v>Function_09</v>
      </c>
      <c r="E2403" t="str">
        <f>VLOOKUP($C2403,'Look-Ups'!$C$2:$G$32,E$1-2,0)</f>
        <v>Function_Simpl_07</v>
      </c>
      <c r="F2403" t="str">
        <f>VLOOKUP($C2403,'Look-Ups'!$C$2:$G$32,F$1-2,0)</f>
        <v>Segment_06</v>
      </c>
      <c r="G2403" t="str">
        <f>VLOOKUP($C2403,'Look-Ups'!$C$2:$G$32,G$1-2,0)</f>
        <v>Proc_Type_01</v>
      </c>
      <c r="H2403" t="s">
        <v>242</v>
      </c>
      <c r="I2403">
        <f t="shared" si="79"/>
        <v>2025</v>
      </c>
      <c r="J2403" t="s">
        <v>23</v>
      </c>
      <c r="K2403" s="78">
        <v>0</v>
      </c>
      <c r="M2403" s="103">
        <v>0</v>
      </c>
    </row>
    <row r="2404" spans="1:13" ht="12.5" customHeight="1" x14ac:dyDescent="0.25">
      <c r="A2404" t="str">
        <f t="shared" si="78"/>
        <v>Function_09Application_222025</v>
      </c>
      <c r="B2404">
        <v>2401</v>
      </c>
      <c r="C2404" t="s">
        <v>375</v>
      </c>
      <c r="D2404" t="str">
        <f>VLOOKUP($C2404,'Look-Ups'!$C$2:$G$32,D$1-2,0)</f>
        <v>Function_09</v>
      </c>
      <c r="E2404" t="str">
        <f>VLOOKUP($C2404,'Look-Ups'!$C$2:$G$32,E$1-2,0)</f>
        <v>Function_Simpl_07</v>
      </c>
      <c r="F2404" t="str">
        <f>VLOOKUP($C2404,'Look-Ups'!$C$2:$G$32,F$1-2,0)</f>
        <v>Segment_06</v>
      </c>
      <c r="G2404" t="str">
        <f>VLOOKUP($C2404,'Look-Ups'!$C$2:$G$32,G$1-2,0)</f>
        <v>Proc_Type_01</v>
      </c>
      <c r="H2404" t="s">
        <v>171</v>
      </c>
      <c r="I2404">
        <f t="shared" si="79"/>
        <v>2025</v>
      </c>
      <c r="J2404" t="s">
        <v>23</v>
      </c>
      <c r="K2404" s="78">
        <v>0</v>
      </c>
      <c r="M2404" s="103">
        <v>0</v>
      </c>
    </row>
    <row r="2405" spans="1:13" ht="12.5" customHeight="1" x14ac:dyDescent="0.25">
      <c r="A2405" t="str">
        <f t="shared" si="78"/>
        <v>Function_09Application_222025</v>
      </c>
      <c r="B2405">
        <v>2402</v>
      </c>
      <c r="C2405" t="s">
        <v>375</v>
      </c>
      <c r="D2405" t="str">
        <f>VLOOKUP($C2405,'Look-Ups'!$C$2:$G$32,D$1-2,0)</f>
        <v>Function_09</v>
      </c>
      <c r="E2405" t="str">
        <f>VLOOKUP($C2405,'Look-Ups'!$C$2:$G$32,E$1-2,0)</f>
        <v>Function_Simpl_07</v>
      </c>
      <c r="F2405" t="str">
        <f>VLOOKUP($C2405,'Look-Ups'!$C$2:$G$32,F$1-2,0)</f>
        <v>Segment_06</v>
      </c>
      <c r="G2405" t="str">
        <f>VLOOKUP($C2405,'Look-Ups'!$C$2:$G$32,G$1-2,0)</f>
        <v>Proc_Type_01</v>
      </c>
      <c r="H2405" t="s">
        <v>217</v>
      </c>
      <c r="I2405">
        <f t="shared" si="79"/>
        <v>2025</v>
      </c>
      <c r="J2405" t="s">
        <v>23</v>
      </c>
      <c r="K2405" s="78">
        <v>0</v>
      </c>
      <c r="M2405" s="103">
        <v>0</v>
      </c>
    </row>
    <row r="2406" spans="1:13" ht="12.5" customHeight="1" x14ac:dyDescent="0.25">
      <c r="A2406" t="str">
        <f t="shared" si="78"/>
        <v>Function_09Application_222025</v>
      </c>
      <c r="B2406">
        <v>2403</v>
      </c>
      <c r="C2406" t="s">
        <v>375</v>
      </c>
      <c r="D2406" t="str">
        <f>VLOOKUP($C2406,'Look-Ups'!$C$2:$G$32,D$1-2,0)</f>
        <v>Function_09</v>
      </c>
      <c r="E2406" t="str">
        <f>VLOOKUP($C2406,'Look-Ups'!$C$2:$G$32,E$1-2,0)</f>
        <v>Function_Simpl_07</v>
      </c>
      <c r="F2406" t="str">
        <f>VLOOKUP($C2406,'Look-Ups'!$C$2:$G$32,F$1-2,0)</f>
        <v>Segment_06</v>
      </c>
      <c r="G2406" t="str">
        <f>VLOOKUP($C2406,'Look-Ups'!$C$2:$G$32,G$1-2,0)</f>
        <v>Proc_Type_01</v>
      </c>
      <c r="H2406" t="s">
        <v>225</v>
      </c>
      <c r="I2406">
        <f t="shared" si="79"/>
        <v>2025</v>
      </c>
      <c r="J2406" t="s">
        <v>23</v>
      </c>
      <c r="K2406" s="78">
        <v>0</v>
      </c>
      <c r="M2406" s="103">
        <v>0</v>
      </c>
    </row>
    <row r="2407" spans="1:13" ht="12.5" customHeight="1" x14ac:dyDescent="0.25">
      <c r="A2407" t="str">
        <f t="shared" si="78"/>
        <v>Function_09Application_222025</v>
      </c>
      <c r="B2407">
        <v>2404</v>
      </c>
      <c r="C2407" t="s">
        <v>375</v>
      </c>
      <c r="D2407" t="str">
        <f>VLOOKUP($C2407,'Look-Ups'!$C$2:$G$32,D$1-2,0)</f>
        <v>Function_09</v>
      </c>
      <c r="E2407" t="str">
        <f>VLOOKUP($C2407,'Look-Ups'!$C$2:$G$32,E$1-2,0)</f>
        <v>Function_Simpl_07</v>
      </c>
      <c r="F2407" t="str">
        <f>VLOOKUP($C2407,'Look-Ups'!$C$2:$G$32,F$1-2,0)</f>
        <v>Segment_06</v>
      </c>
      <c r="G2407" t="str">
        <f>VLOOKUP($C2407,'Look-Ups'!$C$2:$G$32,G$1-2,0)</f>
        <v>Proc_Type_01</v>
      </c>
      <c r="H2407" t="s">
        <v>244</v>
      </c>
      <c r="I2407">
        <f t="shared" si="79"/>
        <v>2025</v>
      </c>
      <c r="J2407" t="s">
        <v>23</v>
      </c>
      <c r="K2407" s="78" t="s">
        <v>107</v>
      </c>
      <c r="M2407" s="103">
        <v>1</v>
      </c>
    </row>
    <row r="2408" spans="1:13" ht="12.5" customHeight="1" x14ac:dyDescent="0.25">
      <c r="A2408" t="str">
        <f t="shared" si="78"/>
        <v>Function_10Application_232025</v>
      </c>
      <c r="B2408">
        <v>2405</v>
      </c>
      <c r="C2408" t="s">
        <v>376</v>
      </c>
      <c r="D2408" t="str">
        <f>VLOOKUP($C2408,'Look-Ups'!$C$2:$G$32,D$1-2,0)</f>
        <v>Function_10</v>
      </c>
      <c r="E2408" t="str">
        <f>VLOOKUP($C2408,'Look-Ups'!$C$2:$G$32,E$1-2,0)</f>
        <v>Function_Simpl_07</v>
      </c>
      <c r="F2408" t="str">
        <f>VLOOKUP($C2408,'Look-Ups'!$C$2:$G$32,F$1-2,0)</f>
        <v>Segment_07</v>
      </c>
      <c r="G2408" t="str">
        <f>VLOOKUP($C2408,'Look-Ups'!$C$2:$G$32,G$1-2,0)</f>
        <v>Proc_Type_01</v>
      </c>
      <c r="H2408" t="s">
        <v>217</v>
      </c>
      <c r="I2408">
        <f t="shared" si="79"/>
        <v>2025</v>
      </c>
      <c r="J2408" t="s">
        <v>23</v>
      </c>
      <c r="K2408" s="78">
        <v>0</v>
      </c>
      <c r="M2408" s="103">
        <v>0</v>
      </c>
    </row>
    <row r="2409" spans="1:13" ht="12.5" customHeight="1" x14ac:dyDescent="0.25">
      <c r="A2409" t="str">
        <f t="shared" si="78"/>
        <v>Function_10Application_232025</v>
      </c>
      <c r="B2409">
        <v>2406</v>
      </c>
      <c r="C2409" t="s">
        <v>376</v>
      </c>
      <c r="D2409" t="str">
        <f>VLOOKUP($C2409,'Look-Ups'!$C$2:$G$32,D$1-2,0)</f>
        <v>Function_10</v>
      </c>
      <c r="E2409" t="str">
        <f>VLOOKUP($C2409,'Look-Ups'!$C$2:$G$32,E$1-2,0)</f>
        <v>Function_Simpl_07</v>
      </c>
      <c r="F2409" t="str">
        <f>VLOOKUP($C2409,'Look-Ups'!$C$2:$G$32,F$1-2,0)</f>
        <v>Segment_07</v>
      </c>
      <c r="G2409" t="str">
        <f>VLOOKUP($C2409,'Look-Ups'!$C$2:$G$32,G$1-2,0)</f>
        <v>Proc_Type_01</v>
      </c>
      <c r="H2409" t="s">
        <v>206</v>
      </c>
      <c r="I2409">
        <f t="shared" si="79"/>
        <v>2025</v>
      </c>
      <c r="J2409" t="s">
        <v>23</v>
      </c>
      <c r="K2409" s="78">
        <v>0</v>
      </c>
      <c r="M2409" s="103">
        <v>0</v>
      </c>
    </row>
    <row r="2410" spans="1:13" ht="12.5" customHeight="1" x14ac:dyDescent="0.25">
      <c r="A2410" t="str">
        <f t="shared" si="78"/>
        <v>Function_10Application_232025</v>
      </c>
      <c r="B2410">
        <v>2407</v>
      </c>
      <c r="C2410" t="s">
        <v>376</v>
      </c>
      <c r="D2410" t="str">
        <f>VLOOKUP($C2410,'Look-Ups'!$C$2:$G$32,D$1-2,0)</f>
        <v>Function_10</v>
      </c>
      <c r="E2410" t="str">
        <f>VLOOKUP($C2410,'Look-Ups'!$C$2:$G$32,E$1-2,0)</f>
        <v>Function_Simpl_07</v>
      </c>
      <c r="F2410" t="str">
        <f>VLOOKUP($C2410,'Look-Ups'!$C$2:$G$32,F$1-2,0)</f>
        <v>Segment_07</v>
      </c>
      <c r="G2410" t="str">
        <f>VLOOKUP($C2410,'Look-Ups'!$C$2:$G$32,G$1-2,0)</f>
        <v>Proc_Type_01</v>
      </c>
      <c r="H2410" t="s">
        <v>193</v>
      </c>
      <c r="I2410">
        <f t="shared" si="79"/>
        <v>2025</v>
      </c>
      <c r="J2410" t="s">
        <v>23</v>
      </c>
      <c r="K2410" s="78">
        <v>0</v>
      </c>
      <c r="M2410" s="103">
        <v>0</v>
      </c>
    </row>
    <row r="2411" spans="1:13" ht="12.5" customHeight="1" x14ac:dyDescent="0.25">
      <c r="A2411" t="str">
        <f t="shared" si="78"/>
        <v>Function_10Application_232025</v>
      </c>
      <c r="B2411">
        <v>2408</v>
      </c>
      <c r="C2411" t="s">
        <v>376</v>
      </c>
      <c r="D2411" t="str">
        <f>VLOOKUP($C2411,'Look-Ups'!$C$2:$G$32,D$1-2,0)</f>
        <v>Function_10</v>
      </c>
      <c r="E2411" t="str">
        <f>VLOOKUP($C2411,'Look-Ups'!$C$2:$G$32,E$1-2,0)</f>
        <v>Function_Simpl_07</v>
      </c>
      <c r="F2411" t="str">
        <f>VLOOKUP($C2411,'Look-Ups'!$C$2:$G$32,F$1-2,0)</f>
        <v>Segment_07</v>
      </c>
      <c r="G2411" t="str">
        <f>VLOOKUP($C2411,'Look-Ups'!$C$2:$G$32,G$1-2,0)</f>
        <v>Proc_Type_01</v>
      </c>
      <c r="H2411" t="s">
        <v>221</v>
      </c>
      <c r="I2411">
        <f t="shared" si="79"/>
        <v>2025</v>
      </c>
      <c r="J2411" t="s">
        <v>23</v>
      </c>
      <c r="K2411" s="78">
        <v>0</v>
      </c>
      <c r="M2411" s="103">
        <v>0</v>
      </c>
    </row>
    <row r="2412" spans="1:13" ht="12.5" customHeight="1" x14ac:dyDescent="0.25">
      <c r="A2412" t="str">
        <f t="shared" si="78"/>
        <v>Function_10Application_232025</v>
      </c>
      <c r="B2412">
        <v>2409</v>
      </c>
      <c r="C2412" t="s">
        <v>376</v>
      </c>
      <c r="D2412" t="str">
        <f>VLOOKUP($C2412,'Look-Ups'!$C$2:$G$32,D$1-2,0)</f>
        <v>Function_10</v>
      </c>
      <c r="E2412" t="str">
        <f>VLOOKUP($C2412,'Look-Ups'!$C$2:$G$32,E$1-2,0)</f>
        <v>Function_Simpl_07</v>
      </c>
      <c r="F2412" t="str">
        <f>VLOOKUP($C2412,'Look-Ups'!$C$2:$G$32,F$1-2,0)</f>
        <v>Segment_07</v>
      </c>
      <c r="G2412" t="str">
        <f>VLOOKUP($C2412,'Look-Ups'!$C$2:$G$32,G$1-2,0)</f>
        <v>Proc_Type_01</v>
      </c>
      <c r="H2412" t="s">
        <v>225</v>
      </c>
      <c r="I2412">
        <f t="shared" si="79"/>
        <v>2025</v>
      </c>
      <c r="J2412" t="s">
        <v>23</v>
      </c>
      <c r="K2412" s="78">
        <v>0</v>
      </c>
      <c r="M2412" s="103">
        <v>0</v>
      </c>
    </row>
    <row r="2413" spans="1:13" ht="12.5" customHeight="1" x14ac:dyDescent="0.25">
      <c r="A2413" t="str">
        <f t="shared" si="78"/>
        <v>Function_10Application_232025</v>
      </c>
      <c r="B2413">
        <v>2410</v>
      </c>
      <c r="C2413" t="s">
        <v>376</v>
      </c>
      <c r="D2413" t="str">
        <f>VLOOKUP($C2413,'Look-Ups'!$C$2:$G$32,D$1-2,0)</f>
        <v>Function_10</v>
      </c>
      <c r="E2413" t="str">
        <f>VLOOKUP($C2413,'Look-Ups'!$C$2:$G$32,E$1-2,0)</f>
        <v>Function_Simpl_07</v>
      </c>
      <c r="F2413" t="str">
        <f>VLOOKUP($C2413,'Look-Ups'!$C$2:$G$32,F$1-2,0)</f>
        <v>Segment_07</v>
      </c>
      <c r="G2413" t="str">
        <f>VLOOKUP($C2413,'Look-Ups'!$C$2:$G$32,G$1-2,0)</f>
        <v>Proc_Type_01</v>
      </c>
      <c r="H2413" t="s">
        <v>244</v>
      </c>
      <c r="I2413">
        <f t="shared" si="79"/>
        <v>2025</v>
      </c>
      <c r="J2413" t="s">
        <v>23</v>
      </c>
      <c r="K2413" s="78" t="s">
        <v>107</v>
      </c>
      <c r="M2413" s="103">
        <v>1</v>
      </c>
    </row>
    <row r="2414" spans="1:13" ht="12.5" customHeight="1" x14ac:dyDescent="0.25">
      <c r="A2414" t="str">
        <f t="shared" si="78"/>
        <v>Function_11Application_242025</v>
      </c>
      <c r="B2414">
        <v>2411</v>
      </c>
      <c r="C2414" t="s">
        <v>377</v>
      </c>
      <c r="D2414" t="str">
        <f>VLOOKUP($C2414,'Look-Ups'!$C$2:$G$32,D$1-2,0)</f>
        <v>Function_11</v>
      </c>
      <c r="E2414" t="str">
        <f>VLOOKUP($C2414,'Look-Ups'!$C$2:$G$32,E$1-2,0)</f>
        <v>Function_Simpl_07</v>
      </c>
      <c r="F2414" t="str">
        <f>VLOOKUP($C2414,'Look-Ups'!$C$2:$G$32,F$1-2,0)</f>
        <v>Segment_07</v>
      </c>
      <c r="G2414" t="str">
        <f>VLOOKUP($C2414,'Look-Ups'!$C$2:$G$32,G$1-2,0)</f>
        <v>Proc_Type_01</v>
      </c>
      <c r="H2414" t="s">
        <v>217</v>
      </c>
      <c r="I2414">
        <f t="shared" si="79"/>
        <v>2025</v>
      </c>
      <c r="J2414" t="s">
        <v>23</v>
      </c>
      <c r="K2414" s="78">
        <v>0</v>
      </c>
      <c r="M2414" s="103">
        <v>0</v>
      </c>
    </row>
    <row r="2415" spans="1:13" ht="12.5" customHeight="1" x14ac:dyDescent="0.25">
      <c r="A2415" t="str">
        <f t="shared" si="78"/>
        <v>Function_11Application_242025</v>
      </c>
      <c r="B2415">
        <v>2412</v>
      </c>
      <c r="C2415" t="s">
        <v>377</v>
      </c>
      <c r="D2415" t="str">
        <f>VLOOKUP($C2415,'Look-Ups'!$C$2:$G$32,D$1-2,0)</f>
        <v>Function_11</v>
      </c>
      <c r="E2415" t="str">
        <f>VLOOKUP($C2415,'Look-Ups'!$C$2:$G$32,E$1-2,0)</f>
        <v>Function_Simpl_07</v>
      </c>
      <c r="F2415" t="str">
        <f>VLOOKUP($C2415,'Look-Ups'!$C$2:$G$32,F$1-2,0)</f>
        <v>Segment_07</v>
      </c>
      <c r="G2415" t="str">
        <f>VLOOKUP($C2415,'Look-Ups'!$C$2:$G$32,G$1-2,0)</f>
        <v>Proc_Type_01</v>
      </c>
      <c r="H2415" t="s">
        <v>206</v>
      </c>
      <c r="I2415">
        <f t="shared" si="79"/>
        <v>2025</v>
      </c>
      <c r="J2415" t="s">
        <v>23</v>
      </c>
      <c r="K2415" s="78">
        <v>0</v>
      </c>
      <c r="M2415" s="103">
        <v>0</v>
      </c>
    </row>
    <row r="2416" spans="1:13" ht="12.5" customHeight="1" x14ac:dyDescent="0.25">
      <c r="A2416" t="str">
        <f t="shared" si="78"/>
        <v>Function_11Application_242025</v>
      </c>
      <c r="B2416">
        <v>2413</v>
      </c>
      <c r="C2416" t="s">
        <v>377</v>
      </c>
      <c r="D2416" t="str">
        <f>VLOOKUP($C2416,'Look-Ups'!$C$2:$G$32,D$1-2,0)</f>
        <v>Function_11</v>
      </c>
      <c r="E2416" t="str">
        <f>VLOOKUP($C2416,'Look-Ups'!$C$2:$G$32,E$1-2,0)</f>
        <v>Function_Simpl_07</v>
      </c>
      <c r="F2416" t="str">
        <f>VLOOKUP($C2416,'Look-Ups'!$C$2:$G$32,F$1-2,0)</f>
        <v>Segment_07</v>
      </c>
      <c r="G2416" t="str">
        <f>VLOOKUP($C2416,'Look-Ups'!$C$2:$G$32,G$1-2,0)</f>
        <v>Proc_Type_01</v>
      </c>
      <c r="H2416" t="s">
        <v>193</v>
      </c>
      <c r="I2416">
        <f t="shared" si="79"/>
        <v>2025</v>
      </c>
      <c r="J2416" t="s">
        <v>23</v>
      </c>
      <c r="K2416" s="78">
        <v>0</v>
      </c>
      <c r="M2416" s="103">
        <v>0</v>
      </c>
    </row>
    <row r="2417" spans="1:13" ht="12.5" customHeight="1" x14ac:dyDescent="0.25">
      <c r="A2417" t="str">
        <f t="shared" si="78"/>
        <v>Function_11Application_242025</v>
      </c>
      <c r="B2417">
        <v>2414</v>
      </c>
      <c r="C2417" t="s">
        <v>377</v>
      </c>
      <c r="D2417" t="str">
        <f>VLOOKUP($C2417,'Look-Ups'!$C$2:$G$32,D$1-2,0)</f>
        <v>Function_11</v>
      </c>
      <c r="E2417" t="str">
        <f>VLOOKUP($C2417,'Look-Ups'!$C$2:$G$32,E$1-2,0)</f>
        <v>Function_Simpl_07</v>
      </c>
      <c r="F2417" t="str">
        <f>VLOOKUP($C2417,'Look-Ups'!$C$2:$G$32,F$1-2,0)</f>
        <v>Segment_07</v>
      </c>
      <c r="G2417" t="str">
        <f>VLOOKUP($C2417,'Look-Ups'!$C$2:$G$32,G$1-2,0)</f>
        <v>Proc_Type_01</v>
      </c>
      <c r="H2417" t="s">
        <v>221</v>
      </c>
      <c r="I2417">
        <f t="shared" si="79"/>
        <v>2025</v>
      </c>
      <c r="J2417" t="s">
        <v>23</v>
      </c>
      <c r="K2417" s="78">
        <v>0</v>
      </c>
      <c r="M2417" s="103">
        <v>0</v>
      </c>
    </row>
    <row r="2418" spans="1:13" ht="12.5" customHeight="1" x14ac:dyDescent="0.25">
      <c r="A2418" t="str">
        <f t="shared" si="78"/>
        <v>Function_11Application_242025</v>
      </c>
      <c r="B2418">
        <v>2415</v>
      </c>
      <c r="C2418" t="s">
        <v>377</v>
      </c>
      <c r="D2418" t="str">
        <f>VLOOKUP($C2418,'Look-Ups'!$C$2:$G$32,D$1-2,0)</f>
        <v>Function_11</v>
      </c>
      <c r="E2418" t="str">
        <f>VLOOKUP($C2418,'Look-Ups'!$C$2:$G$32,E$1-2,0)</f>
        <v>Function_Simpl_07</v>
      </c>
      <c r="F2418" t="str">
        <f>VLOOKUP($C2418,'Look-Ups'!$C$2:$G$32,F$1-2,0)</f>
        <v>Segment_07</v>
      </c>
      <c r="G2418" t="str">
        <f>VLOOKUP($C2418,'Look-Ups'!$C$2:$G$32,G$1-2,0)</f>
        <v>Proc_Type_01</v>
      </c>
      <c r="H2418" t="s">
        <v>225</v>
      </c>
      <c r="I2418">
        <f t="shared" si="79"/>
        <v>2025</v>
      </c>
      <c r="J2418" t="s">
        <v>23</v>
      </c>
      <c r="K2418" s="78">
        <v>0</v>
      </c>
      <c r="M2418" s="103">
        <v>0</v>
      </c>
    </row>
    <row r="2419" spans="1:13" ht="12.5" customHeight="1" x14ac:dyDescent="0.25">
      <c r="A2419" t="str">
        <f t="shared" si="78"/>
        <v>Function_11Application_242025</v>
      </c>
      <c r="B2419">
        <v>2416</v>
      </c>
      <c r="C2419" t="s">
        <v>377</v>
      </c>
      <c r="D2419" t="str">
        <f>VLOOKUP($C2419,'Look-Ups'!$C$2:$G$32,D$1-2,0)</f>
        <v>Function_11</v>
      </c>
      <c r="E2419" t="str">
        <f>VLOOKUP($C2419,'Look-Ups'!$C$2:$G$32,E$1-2,0)</f>
        <v>Function_Simpl_07</v>
      </c>
      <c r="F2419" t="str">
        <f>VLOOKUP($C2419,'Look-Ups'!$C$2:$G$32,F$1-2,0)</f>
        <v>Segment_07</v>
      </c>
      <c r="G2419" t="str">
        <f>VLOOKUP($C2419,'Look-Ups'!$C$2:$G$32,G$1-2,0)</f>
        <v>Proc_Type_01</v>
      </c>
      <c r="H2419" t="s">
        <v>244</v>
      </c>
      <c r="I2419">
        <f t="shared" si="79"/>
        <v>2025</v>
      </c>
      <c r="J2419" t="s">
        <v>23</v>
      </c>
      <c r="K2419" s="78" t="s">
        <v>107</v>
      </c>
      <c r="M2419" s="103">
        <v>1</v>
      </c>
    </row>
    <row r="2420" spans="1:13" ht="12.5" customHeight="1" x14ac:dyDescent="0.25">
      <c r="A2420" t="str">
        <f t="shared" si="78"/>
        <v>Function_12Application_252025</v>
      </c>
      <c r="B2420">
        <v>2417</v>
      </c>
      <c r="C2420" t="s">
        <v>378</v>
      </c>
      <c r="D2420" t="str">
        <f>VLOOKUP($C2420,'Look-Ups'!$C$2:$G$32,D$1-2,0)</f>
        <v>Function_12</v>
      </c>
      <c r="E2420" t="str">
        <f>VLOOKUP($C2420,'Look-Ups'!$C$2:$G$32,E$1-2,0)</f>
        <v>Function_Simpl_03</v>
      </c>
      <c r="F2420" t="str">
        <f>VLOOKUP($C2420,'Look-Ups'!$C$2:$G$32,F$1-2,0)</f>
        <v>Segment_08</v>
      </c>
      <c r="G2420" t="str">
        <f>VLOOKUP($C2420,'Look-Ups'!$C$2:$G$32,G$1-2,0)</f>
        <v>Proc_Type_03</v>
      </c>
      <c r="H2420" t="s">
        <v>215</v>
      </c>
      <c r="I2420">
        <f t="shared" si="79"/>
        <v>2025</v>
      </c>
      <c r="J2420" t="s">
        <v>23</v>
      </c>
      <c r="K2420" s="78">
        <v>0</v>
      </c>
      <c r="M2420" s="103">
        <v>0</v>
      </c>
    </row>
    <row r="2421" spans="1:13" ht="12.5" customHeight="1" x14ac:dyDescent="0.25">
      <c r="A2421" t="str">
        <f t="shared" si="78"/>
        <v>Function_12Application_252025</v>
      </c>
      <c r="B2421">
        <v>2418</v>
      </c>
      <c r="C2421" t="s">
        <v>378</v>
      </c>
      <c r="D2421" t="str">
        <f>VLOOKUP($C2421,'Look-Ups'!$C$2:$G$32,D$1-2,0)</f>
        <v>Function_12</v>
      </c>
      <c r="E2421" t="str">
        <f>VLOOKUP($C2421,'Look-Ups'!$C$2:$G$32,E$1-2,0)</f>
        <v>Function_Simpl_03</v>
      </c>
      <c r="F2421" t="str">
        <f>VLOOKUP($C2421,'Look-Ups'!$C$2:$G$32,F$1-2,0)</f>
        <v>Segment_08</v>
      </c>
      <c r="G2421" t="str">
        <f>VLOOKUP($C2421,'Look-Ups'!$C$2:$G$32,G$1-2,0)</f>
        <v>Proc_Type_03</v>
      </c>
      <c r="H2421" t="s">
        <v>161</v>
      </c>
      <c r="I2421">
        <f t="shared" si="79"/>
        <v>2025</v>
      </c>
      <c r="J2421" t="s">
        <v>23</v>
      </c>
      <c r="K2421" s="78">
        <v>0</v>
      </c>
      <c r="M2421" s="103">
        <v>0</v>
      </c>
    </row>
    <row r="2422" spans="1:13" ht="12.5" customHeight="1" x14ac:dyDescent="0.25">
      <c r="A2422" t="str">
        <f t="shared" si="78"/>
        <v>Function_12Application_252025</v>
      </c>
      <c r="B2422">
        <v>2419</v>
      </c>
      <c r="C2422" t="s">
        <v>378</v>
      </c>
      <c r="D2422" t="str">
        <f>VLOOKUP($C2422,'Look-Ups'!$C$2:$G$32,D$1-2,0)</f>
        <v>Function_12</v>
      </c>
      <c r="E2422" t="str">
        <f>VLOOKUP($C2422,'Look-Ups'!$C$2:$G$32,E$1-2,0)</f>
        <v>Function_Simpl_03</v>
      </c>
      <c r="F2422" t="str">
        <f>VLOOKUP($C2422,'Look-Ups'!$C$2:$G$32,F$1-2,0)</f>
        <v>Segment_08</v>
      </c>
      <c r="G2422" t="str">
        <f>VLOOKUP($C2422,'Look-Ups'!$C$2:$G$32,G$1-2,0)</f>
        <v>Proc_Type_03</v>
      </c>
      <c r="H2422" t="s">
        <v>195</v>
      </c>
      <c r="I2422">
        <f t="shared" si="79"/>
        <v>2025</v>
      </c>
      <c r="J2422" t="s">
        <v>23</v>
      </c>
      <c r="K2422" s="78">
        <v>0</v>
      </c>
      <c r="M2422" s="103">
        <v>0</v>
      </c>
    </row>
    <row r="2423" spans="1:13" ht="12.5" customHeight="1" x14ac:dyDescent="0.25">
      <c r="A2423" t="str">
        <f t="shared" si="78"/>
        <v>Function_12Application_252025</v>
      </c>
      <c r="B2423">
        <v>2420</v>
      </c>
      <c r="C2423" t="s">
        <v>378</v>
      </c>
      <c r="D2423" t="str">
        <f>VLOOKUP($C2423,'Look-Ups'!$C$2:$G$32,D$1-2,0)</f>
        <v>Function_12</v>
      </c>
      <c r="E2423" t="str">
        <f>VLOOKUP($C2423,'Look-Ups'!$C$2:$G$32,E$1-2,0)</f>
        <v>Function_Simpl_03</v>
      </c>
      <c r="F2423" t="str">
        <f>VLOOKUP($C2423,'Look-Ups'!$C$2:$G$32,F$1-2,0)</f>
        <v>Segment_08</v>
      </c>
      <c r="G2423" t="str">
        <f>VLOOKUP($C2423,'Look-Ups'!$C$2:$G$32,G$1-2,0)</f>
        <v>Proc_Type_03</v>
      </c>
      <c r="H2423" t="s">
        <v>192</v>
      </c>
      <c r="I2423">
        <f t="shared" si="79"/>
        <v>2025</v>
      </c>
      <c r="J2423" t="s">
        <v>23</v>
      </c>
      <c r="K2423" s="78">
        <v>0</v>
      </c>
      <c r="M2423" s="103">
        <v>0</v>
      </c>
    </row>
    <row r="2424" spans="1:13" ht="12.5" customHeight="1" x14ac:dyDescent="0.25">
      <c r="A2424" t="str">
        <f t="shared" si="78"/>
        <v>Function_12Application_252025</v>
      </c>
      <c r="B2424">
        <v>2421</v>
      </c>
      <c r="C2424" t="s">
        <v>378</v>
      </c>
      <c r="D2424" t="str">
        <f>VLOOKUP($C2424,'Look-Ups'!$C$2:$G$32,D$1-2,0)</f>
        <v>Function_12</v>
      </c>
      <c r="E2424" t="str">
        <f>VLOOKUP($C2424,'Look-Ups'!$C$2:$G$32,E$1-2,0)</f>
        <v>Function_Simpl_03</v>
      </c>
      <c r="F2424" t="str">
        <f>VLOOKUP($C2424,'Look-Ups'!$C$2:$G$32,F$1-2,0)</f>
        <v>Segment_08</v>
      </c>
      <c r="G2424" t="str">
        <f>VLOOKUP($C2424,'Look-Ups'!$C$2:$G$32,G$1-2,0)</f>
        <v>Proc_Type_03</v>
      </c>
      <c r="H2424" t="s">
        <v>168</v>
      </c>
      <c r="I2424">
        <f t="shared" si="79"/>
        <v>2025</v>
      </c>
      <c r="J2424" t="s">
        <v>23</v>
      </c>
      <c r="K2424" s="78">
        <v>0</v>
      </c>
      <c r="M2424" s="103">
        <v>0</v>
      </c>
    </row>
    <row r="2425" spans="1:13" ht="12.5" customHeight="1" x14ac:dyDescent="0.25">
      <c r="A2425" t="str">
        <f t="shared" si="78"/>
        <v>Function_12Application_252025</v>
      </c>
      <c r="B2425">
        <v>2422</v>
      </c>
      <c r="C2425" t="s">
        <v>378</v>
      </c>
      <c r="D2425" t="str">
        <f>VLOOKUP($C2425,'Look-Ups'!$C$2:$G$32,D$1-2,0)</f>
        <v>Function_12</v>
      </c>
      <c r="E2425" t="str">
        <f>VLOOKUP($C2425,'Look-Ups'!$C$2:$G$32,E$1-2,0)</f>
        <v>Function_Simpl_03</v>
      </c>
      <c r="F2425" t="str">
        <f>VLOOKUP($C2425,'Look-Ups'!$C$2:$G$32,F$1-2,0)</f>
        <v>Segment_08</v>
      </c>
      <c r="G2425" t="str">
        <f>VLOOKUP($C2425,'Look-Ups'!$C$2:$G$32,G$1-2,0)</f>
        <v>Proc_Type_03</v>
      </c>
      <c r="H2425" t="s">
        <v>157</v>
      </c>
      <c r="I2425">
        <f t="shared" si="79"/>
        <v>2025</v>
      </c>
      <c r="J2425" t="s">
        <v>23</v>
      </c>
      <c r="K2425" s="78">
        <v>0</v>
      </c>
      <c r="M2425" s="103">
        <v>0</v>
      </c>
    </row>
    <row r="2426" spans="1:13" ht="12.5" customHeight="1" x14ac:dyDescent="0.25">
      <c r="A2426" t="str">
        <f t="shared" si="78"/>
        <v>Function_12Application_252025</v>
      </c>
      <c r="B2426">
        <v>2423</v>
      </c>
      <c r="C2426" t="s">
        <v>378</v>
      </c>
      <c r="D2426" t="str">
        <f>VLOOKUP($C2426,'Look-Ups'!$C$2:$G$32,D$1-2,0)</f>
        <v>Function_12</v>
      </c>
      <c r="E2426" t="str">
        <f>VLOOKUP($C2426,'Look-Ups'!$C$2:$G$32,E$1-2,0)</f>
        <v>Function_Simpl_03</v>
      </c>
      <c r="F2426" t="str">
        <f>VLOOKUP($C2426,'Look-Ups'!$C$2:$G$32,F$1-2,0)</f>
        <v>Segment_08</v>
      </c>
      <c r="G2426" t="str">
        <f>VLOOKUP($C2426,'Look-Ups'!$C$2:$G$32,G$1-2,0)</f>
        <v>Proc_Type_03</v>
      </c>
      <c r="H2426" t="s">
        <v>223</v>
      </c>
      <c r="I2426">
        <f t="shared" si="79"/>
        <v>2025</v>
      </c>
      <c r="J2426" t="s">
        <v>23</v>
      </c>
      <c r="K2426" s="78">
        <v>0</v>
      </c>
      <c r="M2426" s="103">
        <v>0</v>
      </c>
    </row>
    <row r="2427" spans="1:13" ht="12.5" customHeight="1" x14ac:dyDescent="0.25">
      <c r="A2427" t="str">
        <f t="shared" si="78"/>
        <v>Function_12Application_252025</v>
      </c>
      <c r="B2427">
        <v>2424</v>
      </c>
      <c r="C2427" t="s">
        <v>378</v>
      </c>
      <c r="D2427" t="str">
        <f>VLOOKUP($C2427,'Look-Ups'!$C$2:$G$32,D$1-2,0)</f>
        <v>Function_12</v>
      </c>
      <c r="E2427" t="str">
        <f>VLOOKUP($C2427,'Look-Ups'!$C$2:$G$32,E$1-2,0)</f>
        <v>Function_Simpl_03</v>
      </c>
      <c r="F2427" t="str">
        <f>VLOOKUP($C2427,'Look-Ups'!$C$2:$G$32,F$1-2,0)</f>
        <v>Segment_08</v>
      </c>
      <c r="G2427" t="str">
        <f>VLOOKUP($C2427,'Look-Ups'!$C$2:$G$32,G$1-2,0)</f>
        <v>Proc_Type_03</v>
      </c>
      <c r="H2427" t="s">
        <v>171</v>
      </c>
      <c r="I2427">
        <f t="shared" si="79"/>
        <v>2025</v>
      </c>
      <c r="J2427" t="s">
        <v>23</v>
      </c>
      <c r="K2427" s="78">
        <v>0</v>
      </c>
      <c r="M2427" s="103">
        <v>0</v>
      </c>
    </row>
    <row r="2428" spans="1:13" ht="12.5" customHeight="1" x14ac:dyDescent="0.25">
      <c r="A2428" t="str">
        <f t="shared" si="78"/>
        <v>Function_12Application_252025</v>
      </c>
      <c r="B2428">
        <v>2425</v>
      </c>
      <c r="C2428" t="s">
        <v>378</v>
      </c>
      <c r="D2428" t="str">
        <f>VLOOKUP($C2428,'Look-Ups'!$C$2:$G$32,D$1-2,0)</f>
        <v>Function_12</v>
      </c>
      <c r="E2428" t="str">
        <f>VLOOKUP($C2428,'Look-Ups'!$C$2:$G$32,E$1-2,0)</f>
        <v>Function_Simpl_03</v>
      </c>
      <c r="F2428" t="str">
        <f>VLOOKUP($C2428,'Look-Ups'!$C$2:$G$32,F$1-2,0)</f>
        <v>Segment_08</v>
      </c>
      <c r="G2428" t="str">
        <f>VLOOKUP($C2428,'Look-Ups'!$C$2:$G$32,G$1-2,0)</f>
        <v>Proc_Type_03</v>
      </c>
      <c r="H2428" t="s">
        <v>222</v>
      </c>
      <c r="I2428">
        <f t="shared" si="79"/>
        <v>2025</v>
      </c>
      <c r="J2428" t="s">
        <v>23</v>
      </c>
      <c r="K2428" s="78">
        <v>0</v>
      </c>
      <c r="M2428" s="103">
        <v>0</v>
      </c>
    </row>
    <row r="2429" spans="1:13" ht="12.5" customHeight="1" x14ac:dyDescent="0.25">
      <c r="A2429" t="str">
        <f t="shared" si="78"/>
        <v>Function_12Application_252025</v>
      </c>
      <c r="B2429">
        <v>2426</v>
      </c>
      <c r="C2429" t="s">
        <v>378</v>
      </c>
      <c r="D2429" t="str">
        <f>VLOOKUP($C2429,'Look-Ups'!$C$2:$G$32,D$1-2,0)</f>
        <v>Function_12</v>
      </c>
      <c r="E2429" t="str">
        <f>VLOOKUP($C2429,'Look-Ups'!$C$2:$G$32,E$1-2,0)</f>
        <v>Function_Simpl_03</v>
      </c>
      <c r="F2429" t="str">
        <f>VLOOKUP($C2429,'Look-Ups'!$C$2:$G$32,F$1-2,0)</f>
        <v>Segment_08</v>
      </c>
      <c r="G2429" t="str">
        <f>VLOOKUP($C2429,'Look-Ups'!$C$2:$G$32,G$1-2,0)</f>
        <v>Proc_Type_03</v>
      </c>
      <c r="H2429" t="s">
        <v>204</v>
      </c>
      <c r="I2429">
        <f t="shared" si="79"/>
        <v>2025</v>
      </c>
      <c r="J2429" t="s">
        <v>23</v>
      </c>
      <c r="K2429" s="78">
        <v>0</v>
      </c>
      <c r="M2429" s="103">
        <v>0</v>
      </c>
    </row>
    <row r="2430" spans="1:13" ht="12.5" customHeight="1" x14ac:dyDescent="0.25">
      <c r="A2430" t="str">
        <f t="shared" si="78"/>
        <v>Function_12Application_252025</v>
      </c>
      <c r="B2430">
        <v>2427</v>
      </c>
      <c r="C2430" t="s">
        <v>378</v>
      </c>
      <c r="D2430" t="str">
        <f>VLOOKUP($C2430,'Look-Ups'!$C$2:$G$32,D$1-2,0)</f>
        <v>Function_12</v>
      </c>
      <c r="E2430" t="str">
        <f>VLOOKUP($C2430,'Look-Ups'!$C$2:$G$32,E$1-2,0)</f>
        <v>Function_Simpl_03</v>
      </c>
      <c r="F2430" t="str">
        <f>VLOOKUP($C2430,'Look-Ups'!$C$2:$G$32,F$1-2,0)</f>
        <v>Segment_08</v>
      </c>
      <c r="G2430" t="str">
        <f>VLOOKUP($C2430,'Look-Ups'!$C$2:$G$32,G$1-2,0)</f>
        <v>Proc_Type_03</v>
      </c>
      <c r="H2430" t="s">
        <v>208</v>
      </c>
      <c r="I2430">
        <f t="shared" si="79"/>
        <v>2025</v>
      </c>
      <c r="J2430" t="s">
        <v>23</v>
      </c>
      <c r="K2430" s="78">
        <v>0</v>
      </c>
      <c r="M2430" s="103">
        <v>0</v>
      </c>
    </row>
    <row r="2431" spans="1:13" ht="12.5" customHeight="1" x14ac:dyDescent="0.25">
      <c r="A2431" t="str">
        <f t="shared" si="78"/>
        <v>Function_12Application_252025</v>
      </c>
      <c r="B2431">
        <v>2428</v>
      </c>
      <c r="C2431" t="s">
        <v>378</v>
      </c>
      <c r="D2431" t="str">
        <f>VLOOKUP($C2431,'Look-Ups'!$C$2:$G$32,D$1-2,0)</f>
        <v>Function_12</v>
      </c>
      <c r="E2431" t="str">
        <f>VLOOKUP($C2431,'Look-Ups'!$C$2:$G$32,E$1-2,0)</f>
        <v>Function_Simpl_03</v>
      </c>
      <c r="F2431" t="str">
        <f>VLOOKUP($C2431,'Look-Ups'!$C$2:$G$32,F$1-2,0)</f>
        <v>Segment_08</v>
      </c>
      <c r="G2431" t="str">
        <f>VLOOKUP($C2431,'Look-Ups'!$C$2:$G$32,G$1-2,0)</f>
        <v>Proc_Type_03</v>
      </c>
      <c r="H2431" t="s">
        <v>226</v>
      </c>
      <c r="I2431">
        <f t="shared" si="79"/>
        <v>2025</v>
      </c>
      <c r="J2431" t="s">
        <v>23</v>
      </c>
      <c r="K2431" s="78">
        <v>0</v>
      </c>
      <c r="M2431" s="103">
        <v>0</v>
      </c>
    </row>
    <row r="2432" spans="1:13" ht="12.5" customHeight="1" x14ac:dyDescent="0.25">
      <c r="A2432" t="str">
        <f t="shared" si="78"/>
        <v>Function_12Application_252025</v>
      </c>
      <c r="B2432">
        <v>2429</v>
      </c>
      <c r="C2432" t="s">
        <v>378</v>
      </c>
      <c r="D2432" t="str">
        <f>VLOOKUP($C2432,'Look-Ups'!$C$2:$G$32,D$1-2,0)</f>
        <v>Function_12</v>
      </c>
      <c r="E2432" t="str">
        <f>VLOOKUP($C2432,'Look-Ups'!$C$2:$G$32,E$1-2,0)</f>
        <v>Function_Simpl_03</v>
      </c>
      <c r="F2432" t="str">
        <f>VLOOKUP($C2432,'Look-Ups'!$C$2:$G$32,F$1-2,0)</f>
        <v>Segment_08</v>
      </c>
      <c r="G2432" t="str">
        <f>VLOOKUP($C2432,'Look-Ups'!$C$2:$G$32,G$1-2,0)</f>
        <v>Proc_Type_03</v>
      </c>
      <c r="H2432" t="s">
        <v>227</v>
      </c>
      <c r="I2432">
        <f t="shared" si="79"/>
        <v>2025</v>
      </c>
      <c r="J2432" t="s">
        <v>23</v>
      </c>
      <c r="K2432" s="78">
        <v>0</v>
      </c>
      <c r="M2432" s="103">
        <v>0</v>
      </c>
    </row>
    <row r="2433" spans="1:13" ht="12.5" customHeight="1" x14ac:dyDescent="0.25">
      <c r="A2433" t="str">
        <f t="shared" si="78"/>
        <v>Function_12Application_252025</v>
      </c>
      <c r="B2433">
        <v>2430</v>
      </c>
      <c r="C2433" t="s">
        <v>378</v>
      </c>
      <c r="D2433" t="str">
        <f>VLOOKUP($C2433,'Look-Ups'!$C$2:$G$32,D$1-2,0)</f>
        <v>Function_12</v>
      </c>
      <c r="E2433" t="str">
        <f>VLOOKUP($C2433,'Look-Ups'!$C$2:$G$32,E$1-2,0)</f>
        <v>Function_Simpl_03</v>
      </c>
      <c r="F2433" t="str">
        <f>VLOOKUP($C2433,'Look-Ups'!$C$2:$G$32,F$1-2,0)</f>
        <v>Segment_08</v>
      </c>
      <c r="G2433" t="str">
        <f>VLOOKUP($C2433,'Look-Ups'!$C$2:$G$32,G$1-2,0)</f>
        <v>Proc_Type_03</v>
      </c>
      <c r="H2433" t="s">
        <v>228</v>
      </c>
      <c r="I2433">
        <f t="shared" si="79"/>
        <v>2025</v>
      </c>
      <c r="J2433" t="s">
        <v>23</v>
      </c>
      <c r="K2433" s="78">
        <v>0</v>
      </c>
      <c r="M2433" s="103">
        <v>0</v>
      </c>
    </row>
    <row r="2434" spans="1:13" ht="12.5" customHeight="1" x14ac:dyDescent="0.25">
      <c r="A2434" t="str">
        <f t="shared" si="78"/>
        <v>Function_12Application_252025</v>
      </c>
      <c r="B2434">
        <v>2431</v>
      </c>
      <c r="C2434" t="s">
        <v>378</v>
      </c>
      <c r="D2434" t="str">
        <f>VLOOKUP($C2434,'Look-Ups'!$C$2:$G$32,D$1-2,0)</f>
        <v>Function_12</v>
      </c>
      <c r="E2434" t="str">
        <f>VLOOKUP($C2434,'Look-Ups'!$C$2:$G$32,E$1-2,0)</f>
        <v>Function_Simpl_03</v>
      </c>
      <c r="F2434" t="str">
        <f>VLOOKUP($C2434,'Look-Ups'!$C$2:$G$32,F$1-2,0)</f>
        <v>Segment_08</v>
      </c>
      <c r="G2434" t="str">
        <f>VLOOKUP($C2434,'Look-Ups'!$C$2:$G$32,G$1-2,0)</f>
        <v>Proc_Type_03</v>
      </c>
      <c r="H2434" t="s">
        <v>244</v>
      </c>
      <c r="I2434">
        <f t="shared" si="79"/>
        <v>2025</v>
      </c>
      <c r="J2434" t="s">
        <v>23</v>
      </c>
      <c r="K2434" s="78" t="s">
        <v>107</v>
      </c>
      <c r="M2434" s="103">
        <v>1</v>
      </c>
    </row>
    <row r="2435" spans="1:13" ht="12.5" customHeight="1" x14ac:dyDescent="0.25">
      <c r="A2435" t="str">
        <f t="shared" si="78"/>
        <v>Function_13Application_262025</v>
      </c>
      <c r="B2435">
        <v>2432</v>
      </c>
      <c r="C2435" t="s">
        <v>379</v>
      </c>
      <c r="D2435" t="str">
        <f>VLOOKUP($C2435,'Look-Ups'!$C$2:$G$32,D$1-2,0)</f>
        <v>Function_13</v>
      </c>
      <c r="E2435" t="str">
        <f>VLOOKUP($C2435,'Look-Ups'!$C$2:$G$32,E$1-2,0)</f>
        <v>Function_Simpl_08</v>
      </c>
      <c r="F2435" t="str">
        <f>VLOOKUP($C2435,'Look-Ups'!$C$2:$G$32,F$1-2,0)</f>
        <v>Segment_09</v>
      </c>
      <c r="G2435" t="str">
        <f>VLOOKUP($C2435,'Look-Ups'!$C$2:$G$32,G$1-2,0)</f>
        <v>Proc_Type_01</v>
      </c>
      <c r="H2435" t="s">
        <v>171</v>
      </c>
      <c r="I2435">
        <f t="shared" si="79"/>
        <v>2025</v>
      </c>
      <c r="J2435" t="s">
        <v>23</v>
      </c>
      <c r="K2435" s="78">
        <v>0</v>
      </c>
      <c r="M2435" s="103">
        <v>0</v>
      </c>
    </row>
    <row r="2436" spans="1:13" ht="12.5" customHeight="1" x14ac:dyDescent="0.25">
      <c r="A2436" t="str">
        <f t="shared" si="78"/>
        <v>Function_13Application_262025</v>
      </c>
      <c r="B2436">
        <v>2433</v>
      </c>
      <c r="C2436" t="s">
        <v>379</v>
      </c>
      <c r="D2436" t="str">
        <f>VLOOKUP($C2436,'Look-Ups'!$C$2:$G$32,D$1-2,0)</f>
        <v>Function_13</v>
      </c>
      <c r="E2436" t="str">
        <f>VLOOKUP($C2436,'Look-Ups'!$C$2:$G$32,E$1-2,0)</f>
        <v>Function_Simpl_08</v>
      </c>
      <c r="F2436" t="str">
        <f>VLOOKUP($C2436,'Look-Ups'!$C$2:$G$32,F$1-2,0)</f>
        <v>Segment_09</v>
      </c>
      <c r="G2436" t="str">
        <f>VLOOKUP($C2436,'Look-Ups'!$C$2:$G$32,G$1-2,0)</f>
        <v>Proc_Type_01</v>
      </c>
      <c r="H2436" t="s">
        <v>209</v>
      </c>
      <c r="I2436">
        <f t="shared" si="79"/>
        <v>2025</v>
      </c>
      <c r="J2436" t="s">
        <v>23</v>
      </c>
      <c r="K2436" s="78">
        <v>0</v>
      </c>
      <c r="M2436" s="103">
        <v>0</v>
      </c>
    </row>
    <row r="2437" spans="1:13" ht="12.5" customHeight="1" x14ac:dyDescent="0.25">
      <c r="A2437" t="str">
        <f t="shared" ref="A2437:A2500" si="80">D2437&amp;C2437&amp;I2437</f>
        <v>Function_13Application_262025</v>
      </c>
      <c r="B2437">
        <v>2434</v>
      </c>
      <c r="C2437" t="s">
        <v>379</v>
      </c>
      <c r="D2437" t="str">
        <f>VLOOKUP($C2437,'Look-Ups'!$C$2:$G$32,D$1-2,0)</f>
        <v>Function_13</v>
      </c>
      <c r="E2437" t="str">
        <f>VLOOKUP($C2437,'Look-Ups'!$C$2:$G$32,E$1-2,0)</f>
        <v>Function_Simpl_08</v>
      </c>
      <c r="F2437" t="str">
        <f>VLOOKUP($C2437,'Look-Ups'!$C$2:$G$32,F$1-2,0)</f>
        <v>Segment_09</v>
      </c>
      <c r="G2437" t="str">
        <f>VLOOKUP($C2437,'Look-Ups'!$C$2:$G$32,G$1-2,0)</f>
        <v>Proc_Type_01</v>
      </c>
      <c r="H2437" t="s">
        <v>201</v>
      </c>
      <c r="I2437">
        <f t="shared" si="79"/>
        <v>2025</v>
      </c>
      <c r="J2437" t="s">
        <v>23</v>
      </c>
      <c r="K2437" s="78">
        <v>0</v>
      </c>
      <c r="M2437" s="103">
        <v>0</v>
      </c>
    </row>
    <row r="2438" spans="1:13" ht="12.5" customHeight="1" x14ac:dyDescent="0.25">
      <c r="A2438" t="str">
        <f t="shared" si="80"/>
        <v>Function_13Application_262025</v>
      </c>
      <c r="B2438">
        <v>2435</v>
      </c>
      <c r="C2438" t="s">
        <v>379</v>
      </c>
      <c r="D2438" t="str">
        <f>VLOOKUP($C2438,'Look-Ups'!$C$2:$G$32,D$1-2,0)</f>
        <v>Function_13</v>
      </c>
      <c r="E2438" t="str">
        <f>VLOOKUP($C2438,'Look-Ups'!$C$2:$G$32,E$1-2,0)</f>
        <v>Function_Simpl_08</v>
      </c>
      <c r="F2438" t="str">
        <f>VLOOKUP($C2438,'Look-Ups'!$C$2:$G$32,F$1-2,0)</f>
        <v>Segment_09</v>
      </c>
      <c r="G2438" t="str">
        <f>VLOOKUP($C2438,'Look-Ups'!$C$2:$G$32,G$1-2,0)</f>
        <v>Proc_Type_01</v>
      </c>
      <c r="H2438" t="s">
        <v>187</v>
      </c>
      <c r="I2438">
        <f t="shared" si="79"/>
        <v>2025</v>
      </c>
      <c r="J2438" t="s">
        <v>23</v>
      </c>
      <c r="K2438" s="78">
        <v>0</v>
      </c>
      <c r="M2438" s="103">
        <v>0</v>
      </c>
    </row>
    <row r="2439" spans="1:13" ht="12.5" customHeight="1" x14ac:dyDescent="0.25">
      <c r="A2439" t="str">
        <f t="shared" si="80"/>
        <v>Function_13Application_262025</v>
      </c>
      <c r="B2439">
        <v>2436</v>
      </c>
      <c r="C2439" t="s">
        <v>379</v>
      </c>
      <c r="D2439" t="str">
        <f>VLOOKUP($C2439,'Look-Ups'!$C$2:$G$32,D$1-2,0)</f>
        <v>Function_13</v>
      </c>
      <c r="E2439" t="str">
        <f>VLOOKUP($C2439,'Look-Ups'!$C$2:$G$32,E$1-2,0)</f>
        <v>Function_Simpl_08</v>
      </c>
      <c r="F2439" t="str">
        <f>VLOOKUP($C2439,'Look-Ups'!$C$2:$G$32,F$1-2,0)</f>
        <v>Segment_09</v>
      </c>
      <c r="G2439" t="str">
        <f>VLOOKUP($C2439,'Look-Ups'!$C$2:$G$32,G$1-2,0)</f>
        <v>Proc_Type_01</v>
      </c>
      <c r="H2439" t="s">
        <v>217</v>
      </c>
      <c r="I2439">
        <f t="shared" si="79"/>
        <v>2025</v>
      </c>
      <c r="J2439" t="s">
        <v>23</v>
      </c>
      <c r="K2439" s="78">
        <v>0</v>
      </c>
      <c r="M2439" s="103">
        <v>0</v>
      </c>
    </row>
    <row r="2440" spans="1:13" ht="12.5" customHeight="1" x14ac:dyDescent="0.25">
      <c r="A2440" t="str">
        <f t="shared" si="80"/>
        <v>Function_13Application_262025</v>
      </c>
      <c r="B2440">
        <v>2437</v>
      </c>
      <c r="C2440" t="s">
        <v>379</v>
      </c>
      <c r="D2440" t="str">
        <f>VLOOKUP($C2440,'Look-Ups'!$C$2:$G$32,D$1-2,0)</f>
        <v>Function_13</v>
      </c>
      <c r="E2440" t="str">
        <f>VLOOKUP($C2440,'Look-Ups'!$C$2:$G$32,E$1-2,0)</f>
        <v>Function_Simpl_08</v>
      </c>
      <c r="F2440" t="str">
        <f>VLOOKUP($C2440,'Look-Ups'!$C$2:$G$32,F$1-2,0)</f>
        <v>Segment_09</v>
      </c>
      <c r="G2440" t="str">
        <f>VLOOKUP($C2440,'Look-Ups'!$C$2:$G$32,G$1-2,0)</f>
        <v>Proc_Type_01</v>
      </c>
      <c r="H2440" t="s">
        <v>237</v>
      </c>
      <c r="I2440">
        <f t="shared" si="79"/>
        <v>2025</v>
      </c>
      <c r="J2440" t="s">
        <v>23</v>
      </c>
      <c r="K2440" s="78">
        <v>0</v>
      </c>
      <c r="M2440" s="103">
        <v>0</v>
      </c>
    </row>
    <row r="2441" spans="1:13" ht="12.5" customHeight="1" x14ac:dyDescent="0.25">
      <c r="A2441" t="str">
        <f t="shared" si="80"/>
        <v>Function_13Application_262025</v>
      </c>
      <c r="B2441">
        <v>2438</v>
      </c>
      <c r="C2441" t="s">
        <v>379</v>
      </c>
      <c r="D2441" t="str">
        <f>VLOOKUP($C2441,'Look-Ups'!$C$2:$G$32,D$1-2,0)</f>
        <v>Function_13</v>
      </c>
      <c r="E2441" t="str">
        <f>VLOOKUP($C2441,'Look-Ups'!$C$2:$G$32,E$1-2,0)</f>
        <v>Function_Simpl_08</v>
      </c>
      <c r="F2441" t="str">
        <f>VLOOKUP($C2441,'Look-Ups'!$C$2:$G$32,F$1-2,0)</f>
        <v>Segment_09</v>
      </c>
      <c r="G2441" t="str">
        <f>VLOOKUP($C2441,'Look-Ups'!$C$2:$G$32,G$1-2,0)</f>
        <v>Proc_Type_01</v>
      </c>
      <c r="H2441" t="s">
        <v>242</v>
      </c>
      <c r="I2441">
        <f t="shared" si="79"/>
        <v>2025</v>
      </c>
      <c r="J2441" t="s">
        <v>23</v>
      </c>
      <c r="K2441" s="78">
        <v>0</v>
      </c>
      <c r="M2441" s="103">
        <v>0</v>
      </c>
    </row>
    <row r="2442" spans="1:13" ht="12.5" customHeight="1" x14ac:dyDescent="0.25">
      <c r="A2442" t="str">
        <f t="shared" si="80"/>
        <v>Function_13Application_262025</v>
      </c>
      <c r="B2442">
        <v>2439</v>
      </c>
      <c r="C2442" t="s">
        <v>379</v>
      </c>
      <c r="D2442" t="str">
        <f>VLOOKUP($C2442,'Look-Ups'!$C$2:$G$32,D$1-2,0)</f>
        <v>Function_13</v>
      </c>
      <c r="E2442" t="str">
        <f>VLOOKUP($C2442,'Look-Ups'!$C$2:$G$32,E$1-2,0)</f>
        <v>Function_Simpl_08</v>
      </c>
      <c r="F2442" t="str">
        <f>VLOOKUP($C2442,'Look-Ups'!$C$2:$G$32,F$1-2,0)</f>
        <v>Segment_09</v>
      </c>
      <c r="G2442" t="str">
        <f>VLOOKUP($C2442,'Look-Ups'!$C$2:$G$32,G$1-2,0)</f>
        <v>Proc_Type_01</v>
      </c>
      <c r="H2442" t="s">
        <v>225</v>
      </c>
      <c r="I2442">
        <f t="shared" si="79"/>
        <v>2025</v>
      </c>
      <c r="J2442" t="s">
        <v>23</v>
      </c>
      <c r="K2442" s="78">
        <v>0</v>
      </c>
      <c r="M2442" s="103">
        <v>0</v>
      </c>
    </row>
    <row r="2443" spans="1:13" ht="12.5" customHeight="1" x14ac:dyDescent="0.25">
      <c r="A2443" t="str">
        <f t="shared" si="80"/>
        <v>Function_13Application_262025</v>
      </c>
      <c r="B2443">
        <v>2440</v>
      </c>
      <c r="C2443" t="s">
        <v>379</v>
      </c>
      <c r="D2443" t="str">
        <f>VLOOKUP($C2443,'Look-Ups'!$C$2:$G$32,D$1-2,0)</f>
        <v>Function_13</v>
      </c>
      <c r="E2443" t="str">
        <f>VLOOKUP($C2443,'Look-Ups'!$C$2:$G$32,E$1-2,0)</f>
        <v>Function_Simpl_08</v>
      </c>
      <c r="F2443" t="str">
        <f>VLOOKUP($C2443,'Look-Ups'!$C$2:$G$32,F$1-2,0)</f>
        <v>Segment_09</v>
      </c>
      <c r="G2443" t="str">
        <f>VLOOKUP($C2443,'Look-Ups'!$C$2:$G$32,G$1-2,0)</f>
        <v>Proc_Type_01</v>
      </c>
      <c r="H2443" t="s">
        <v>219</v>
      </c>
      <c r="I2443">
        <f t="shared" si="79"/>
        <v>2025</v>
      </c>
      <c r="J2443" t="s">
        <v>23</v>
      </c>
      <c r="K2443" s="78">
        <v>0</v>
      </c>
      <c r="M2443" s="103">
        <v>0</v>
      </c>
    </row>
    <row r="2444" spans="1:13" ht="12.5" customHeight="1" x14ac:dyDescent="0.25">
      <c r="A2444" t="str">
        <f t="shared" si="80"/>
        <v>Function_13Application_262025</v>
      </c>
      <c r="B2444">
        <v>2441</v>
      </c>
      <c r="C2444" t="s">
        <v>379</v>
      </c>
      <c r="D2444" t="str">
        <f>VLOOKUP($C2444,'Look-Ups'!$C$2:$G$32,D$1-2,0)</f>
        <v>Function_13</v>
      </c>
      <c r="E2444" t="str">
        <f>VLOOKUP($C2444,'Look-Ups'!$C$2:$G$32,E$1-2,0)</f>
        <v>Function_Simpl_08</v>
      </c>
      <c r="F2444" t="str">
        <f>VLOOKUP($C2444,'Look-Ups'!$C$2:$G$32,F$1-2,0)</f>
        <v>Segment_09</v>
      </c>
      <c r="G2444" t="str">
        <f>VLOOKUP($C2444,'Look-Ups'!$C$2:$G$32,G$1-2,0)</f>
        <v>Proc_Type_01</v>
      </c>
      <c r="H2444" t="s">
        <v>166</v>
      </c>
      <c r="I2444">
        <f t="shared" si="79"/>
        <v>2025</v>
      </c>
      <c r="J2444" t="s">
        <v>23</v>
      </c>
      <c r="K2444" s="78">
        <v>0</v>
      </c>
      <c r="M2444" s="103">
        <v>0</v>
      </c>
    </row>
    <row r="2445" spans="1:13" ht="12.5" customHeight="1" x14ac:dyDescent="0.25">
      <c r="A2445" t="str">
        <f t="shared" si="80"/>
        <v>Function_13Application_262025</v>
      </c>
      <c r="B2445">
        <v>2442</v>
      </c>
      <c r="C2445" t="s">
        <v>379</v>
      </c>
      <c r="D2445" t="str">
        <f>VLOOKUP($C2445,'Look-Ups'!$C$2:$G$32,D$1-2,0)</f>
        <v>Function_13</v>
      </c>
      <c r="E2445" t="str">
        <f>VLOOKUP($C2445,'Look-Ups'!$C$2:$G$32,E$1-2,0)</f>
        <v>Function_Simpl_08</v>
      </c>
      <c r="F2445" t="str">
        <f>VLOOKUP($C2445,'Look-Ups'!$C$2:$G$32,F$1-2,0)</f>
        <v>Segment_09</v>
      </c>
      <c r="G2445" t="str">
        <f>VLOOKUP($C2445,'Look-Ups'!$C$2:$G$32,G$1-2,0)</f>
        <v>Proc_Type_01</v>
      </c>
      <c r="H2445" t="s">
        <v>244</v>
      </c>
      <c r="I2445">
        <f t="shared" si="79"/>
        <v>2025</v>
      </c>
      <c r="J2445" t="s">
        <v>23</v>
      </c>
      <c r="K2445" s="78" t="s">
        <v>107</v>
      </c>
      <c r="M2445" s="103">
        <v>1</v>
      </c>
    </row>
    <row r="2446" spans="1:13" ht="12.5" customHeight="1" x14ac:dyDescent="0.25">
      <c r="A2446" t="str">
        <f t="shared" si="80"/>
        <v>Function_14Application_292025</v>
      </c>
      <c r="B2446">
        <v>2443</v>
      </c>
      <c r="C2446" t="s">
        <v>382</v>
      </c>
      <c r="D2446" t="str">
        <f>VLOOKUP($C2446,'Look-Ups'!$C$2:$G$32,D$1-2,0)</f>
        <v>Function_14</v>
      </c>
      <c r="E2446" t="str">
        <f>VLOOKUP($C2446,'Look-Ups'!$C$2:$G$32,E$1-2,0)</f>
        <v>Function_Simpl_09</v>
      </c>
      <c r="F2446" t="str">
        <f>VLOOKUP($C2446,'Look-Ups'!$C$2:$G$32,F$1-2,0)</f>
        <v>Segment_09</v>
      </c>
      <c r="G2446" t="str">
        <f>VLOOKUP($C2446,'Look-Ups'!$C$2:$G$32,G$1-2,0)</f>
        <v>Proc_Type_01</v>
      </c>
      <c r="H2446" t="s">
        <v>171</v>
      </c>
      <c r="I2446">
        <f t="shared" si="79"/>
        <v>2025</v>
      </c>
      <c r="J2446" t="s">
        <v>23</v>
      </c>
      <c r="K2446" s="78">
        <v>0</v>
      </c>
      <c r="M2446" s="103">
        <v>0</v>
      </c>
    </row>
    <row r="2447" spans="1:13" ht="12.5" customHeight="1" x14ac:dyDescent="0.25">
      <c r="A2447" t="str">
        <f t="shared" si="80"/>
        <v>Function_14Application_292025</v>
      </c>
      <c r="B2447">
        <v>2444</v>
      </c>
      <c r="C2447" t="s">
        <v>382</v>
      </c>
      <c r="D2447" t="str">
        <f>VLOOKUP($C2447,'Look-Ups'!$C$2:$G$32,D$1-2,0)</f>
        <v>Function_14</v>
      </c>
      <c r="E2447" t="str">
        <f>VLOOKUP($C2447,'Look-Ups'!$C$2:$G$32,E$1-2,0)</f>
        <v>Function_Simpl_09</v>
      </c>
      <c r="F2447" t="str">
        <f>VLOOKUP($C2447,'Look-Ups'!$C$2:$G$32,F$1-2,0)</f>
        <v>Segment_09</v>
      </c>
      <c r="G2447" t="str">
        <f>VLOOKUP($C2447,'Look-Ups'!$C$2:$G$32,G$1-2,0)</f>
        <v>Proc_Type_01</v>
      </c>
      <c r="H2447" t="s">
        <v>209</v>
      </c>
      <c r="I2447">
        <f t="shared" si="79"/>
        <v>2025</v>
      </c>
      <c r="J2447" t="s">
        <v>23</v>
      </c>
      <c r="K2447" s="78">
        <v>0</v>
      </c>
      <c r="M2447" s="103">
        <v>0</v>
      </c>
    </row>
    <row r="2448" spans="1:13" ht="12.5" customHeight="1" x14ac:dyDescent="0.25">
      <c r="A2448" t="str">
        <f t="shared" si="80"/>
        <v>Function_14Application_292025</v>
      </c>
      <c r="B2448">
        <v>2445</v>
      </c>
      <c r="C2448" t="s">
        <v>382</v>
      </c>
      <c r="D2448" t="str">
        <f>VLOOKUP($C2448,'Look-Ups'!$C$2:$G$32,D$1-2,0)</f>
        <v>Function_14</v>
      </c>
      <c r="E2448" t="str">
        <f>VLOOKUP($C2448,'Look-Ups'!$C$2:$G$32,E$1-2,0)</f>
        <v>Function_Simpl_09</v>
      </c>
      <c r="F2448" t="str">
        <f>VLOOKUP($C2448,'Look-Ups'!$C$2:$G$32,F$1-2,0)</f>
        <v>Segment_09</v>
      </c>
      <c r="G2448" t="str">
        <f>VLOOKUP($C2448,'Look-Ups'!$C$2:$G$32,G$1-2,0)</f>
        <v>Proc_Type_01</v>
      </c>
      <c r="H2448" t="s">
        <v>195</v>
      </c>
      <c r="I2448">
        <f t="shared" si="79"/>
        <v>2025</v>
      </c>
      <c r="J2448" t="s">
        <v>23</v>
      </c>
      <c r="K2448" s="78">
        <v>0</v>
      </c>
      <c r="M2448" s="103">
        <v>0</v>
      </c>
    </row>
    <row r="2449" spans="1:13" ht="12.5" customHeight="1" x14ac:dyDescent="0.25">
      <c r="A2449" t="str">
        <f t="shared" si="80"/>
        <v>Function_14Application_292025</v>
      </c>
      <c r="B2449">
        <v>2446</v>
      </c>
      <c r="C2449" t="s">
        <v>382</v>
      </c>
      <c r="D2449" t="str">
        <f>VLOOKUP($C2449,'Look-Ups'!$C$2:$G$32,D$1-2,0)</f>
        <v>Function_14</v>
      </c>
      <c r="E2449" t="str">
        <f>VLOOKUP($C2449,'Look-Ups'!$C$2:$G$32,E$1-2,0)</f>
        <v>Function_Simpl_09</v>
      </c>
      <c r="F2449" t="str">
        <f>VLOOKUP($C2449,'Look-Ups'!$C$2:$G$32,F$1-2,0)</f>
        <v>Segment_09</v>
      </c>
      <c r="G2449" t="str">
        <f>VLOOKUP($C2449,'Look-Ups'!$C$2:$G$32,G$1-2,0)</f>
        <v>Proc_Type_01</v>
      </c>
      <c r="H2449" t="s">
        <v>187</v>
      </c>
      <c r="I2449">
        <f t="shared" si="79"/>
        <v>2025</v>
      </c>
      <c r="J2449" t="s">
        <v>23</v>
      </c>
      <c r="K2449" s="78">
        <v>0</v>
      </c>
      <c r="M2449" s="103">
        <v>0</v>
      </c>
    </row>
    <row r="2450" spans="1:13" ht="12.5" customHeight="1" x14ac:dyDescent="0.25">
      <c r="A2450" t="str">
        <f t="shared" si="80"/>
        <v>Function_14Application_292025</v>
      </c>
      <c r="B2450">
        <v>2447</v>
      </c>
      <c r="C2450" t="s">
        <v>382</v>
      </c>
      <c r="D2450" t="str">
        <f>VLOOKUP($C2450,'Look-Ups'!$C$2:$G$32,D$1-2,0)</f>
        <v>Function_14</v>
      </c>
      <c r="E2450" t="str">
        <f>VLOOKUP($C2450,'Look-Ups'!$C$2:$G$32,E$1-2,0)</f>
        <v>Function_Simpl_09</v>
      </c>
      <c r="F2450" t="str">
        <f>VLOOKUP($C2450,'Look-Ups'!$C$2:$G$32,F$1-2,0)</f>
        <v>Segment_09</v>
      </c>
      <c r="G2450" t="str">
        <f>VLOOKUP($C2450,'Look-Ups'!$C$2:$G$32,G$1-2,0)</f>
        <v>Proc_Type_01</v>
      </c>
      <c r="H2450" t="s">
        <v>178</v>
      </c>
      <c r="I2450">
        <f t="shared" si="79"/>
        <v>2025</v>
      </c>
      <c r="J2450" t="s">
        <v>23</v>
      </c>
      <c r="K2450" s="78">
        <v>0</v>
      </c>
      <c r="M2450" s="103">
        <v>0</v>
      </c>
    </row>
    <row r="2451" spans="1:13" ht="12.5" customHeight="1" x14ac:dyDescent="0.25">
      <c r="A2451" t="str">
        <f t="shared" si="80"/>
        <v>Function_14Application_292025</v>
      </c>
      <c r="B2451">
        <v>2448</v>
      </c>
      <c r="C2451" t="s">
        <v>382</v>
      </c>
      <c r="D2451" t="str">
        <f>VLOOKUP($C2451,'Look-Ups'!$C$2:$G$32,D$1-2,0)</f>
        <v>Function_14</v>
      </c>
      <c r="E2451" t="str">
        <f>VLOOKUP($C2451,'Look-Ups'!$C$2:$G$32,E$1-2,0)</f>
        <v>Function_Simpl_09</v>
      </c>
      <c r="F2451" t="str">
        <f>VLOOKUP($C2451,'Look-Ups'!$C$2:$G$32,F$1-2,0)</f>
        <v>Segment_09</v>
      </c>
      <c r="G2451" t="str">
        <f>VLOOKUP($C2451,'Look-Ups'!$C$2:$G$32,G$1-2,0)</f>
        <v>Proc_Type_01</v>
      </c>
      <c r="H2451" t="s">
        <v>222</v>
      </c>
      <c r="I2451">
        <f t="shared" si="79"/>
        <v>2025</v>
      </c>
      <c r="J2451" t="s">
        <v>23</v>
      </c>
      <c r="K2451" s="78">
        <v>0</v>
      </c>
      <c r="M2451" s="103">
        <v>0</v>
      </c>
    </row>
    <row r="2452" spans="1:13" ht="12.5" customHeight="1" x14ac:dyDescent="0.25">
      <c r="A2452" t="str">
        <f t="shared" si="80"/>
        <v>Function_14Application_292025</v>
      </c>
      <c r="B2452">
        <v>2449</v>
      </c>
      <c r="C2452" t="s">
        <v>382</v>
      </c>
      <c r="D2452" t="str">
        <f>VLOOKUP($C2452,'Look-Ups'!$C$2:$G$32,D$1-2,0)</f>
        <v>Function_14</v>
      </c>
      <c r="E2452" t="str">
        <f>VLOOKUP($C2452,'Look-Ups'!$C$2:$G$32,E$1-2,0)</f>
        <v>Function_Simpl_09</v>
      </c>
      <c r="F2452" t="str">
        <f>VLOOKUP($C2452,'Look-Ups'!$C$2:$G$32,F$1-2,0)</f>
        <v>Segment_09</v>
      </c>
      <c r="G2452" t="str">
        <f>VLOOKUP($C2452,'Look-Ups'!$C$2:$G$32,G$1-2,0)</f>
        <v>Proc_Type_01</v>
      </c>
      <c r="H2452" t="s">
        <v>167</v>
      </c>
      <c r="I2452">
        <f t="shared" si="79"/>
        <v>2025</v>
      </c>
      <c r="J2452" t="s">
        <v>23</v>
      </c>
      <c r="K2452" s="78">
        <v>0</v>
      </c>
      <c r="M2452" s="103">
        <v>0</v>
      </c>
    </row>
    <row r="2453" spans="1:13" ht="12.5" customHeight="1" x14ac:dyDescent="0.25">
      <c r="A2453" t="str">
        <f t="shared" si="80"/>
        <v>Function_14Application_292025</v>
      </c>
      <c r="B2453">
        <v>2450</v>
      </c>
      <c r="C2453" t="s">
        <v>382</v>
      </c>
      <c r="D2453" t="str">
        <f>VLOOKUP($C2453,'Look-Ups'!$C$2:$G$32,D$1-2,0)</f>
        <v>Function_14</v>
      </c>
      <c r="E2453" t="str">
        <f>VLOOKUP($C2453,'Look-Ups'!$C$2:$G$32,E$1-2,0)</f>
        <v>Function_Simpl_09</v>
      </c>
      <c r="F2453" t="str">
        <f>VLOOKUP($C2453,'Look-Ups'!$C$2:$G$32,F$1-2,0)</f>
        <v>Segment_09</v>
      </c>
      <c r="G2453" t="str">
        <f>VLOOKUP($C2453,'Look-Ups'!$C$2:$G$32,G$1-2,0)</f>
        <v>Proc_Type_01</v>
      </c>
      <c r="H2453" t="s">
        <v>214</v>
      </c>
      <c r="I2453">
        <f t="shared" si="79"/>
        <v>2025</v>
      </c>
      <c r="J2453" t="s">
        <v>23</v>
      </c>
      <c r="K2453" s="78">
        <v>0</v>
      </c>
      <c r="M2453" s="103">
        <v>0</v>
      </c>
    </row>
    <row r="2454" spans="1:13" ht="12.5" customHeight="1" x14ac:dyDescent="0.25">
      <c r="A2454" t="str">
        <f t="shared" si="80"/>
        <v>Function_14Application_292025</v>
      </c>
      <c r="B2454">
        <v>2451</v>
      </c>
      <c r="C2454" t="s">
        <v>382</v>
      </c>
      <c r="D2454" t="str">
        <f>VLOOKUP($C2454,'Look-Ups'!$C$2:$G$32,D$1-2,0)</f>
        <v>Function_14</v>
      </c>
      <c r="E2454" t="str">
        <f>VLOOKUP($C2454,'Look-Ups'!$C$2:$G$32,E$1-2,0)</f>
        <v>Function_Simpl_09</v>
      </c>
      <c r="F2454" t="str">
        <f>VLOOKUP($C2454,'Look-Ups'!$C$2:$G$32,F$1-2,0)</f>
        <v>Segment_09</v>
      </c>
      <c r="G2454" t="str">
        <f>VLOOKUP($C2454,'Look-Ups'!$C$2:$G$32,G$1-2,0)</f>
        <v>Proc_Type_01</v>
      </c>
      <c r="H2454" t="s">
        <v>237</v>
      </c>
      <c r="I2454">
        <f t="shared" si="79"/>
        <v>2025</v>
      </c>
      <c r="J2454" t="s">
        <v>23</v>
      </c>
      <c r="K2454" s="78">
        <v>0</v>
      </c>
      <c r="M2454" s="103">
        <v>0</v>
      </c>
    </row>
    <row r="2455" spans="1:13" ht="12.5" customHeight="1" x14ac:dyDescent="0.25">
      <c r="A2455" t="str">
        <f t="shared" si="80"/>
        <v>Function_14Application_292025</v>
      </c>
      <c r="B2455">
        <v>2452</v>
      </c>
      <c r="C2455" t="s">
        <v>382</v>
      </c>
      <c r="D2455" t="str">
        <f>VLOOKUP($C2455,'Look-Ups'!$C$2:$G$32,D$1-2,0)</f>
        <v>Function_14</v>
      </c>
      <c r="E2455" t="str">
        <f>VLOOKUP($C2455,'Look-Ups'!$C$2:$G$32,E$1-2,0)</f>
        <v>Function_Simpl_09</v>
      </c>
      <c r="F2455" t="str">
        <f>VLOOKUP($C2455,'Look-Ups'!$C$2:$G$32,F$1-2,0)</f>
        <v>Segment_09</v>
      </c>
      <c r="G2455" t="str">
        <f>VLOOKUP($C2455,'Look-Ups'!$C$2:$G$32,G$1-2,0)</f>
        <v>Proc_Type_01</v>
      </c>
      <c r="H2455" t="s">
        <v>244</v>
      </c>
      <c r="I2455">
        <f t="shared" ref="I2455:I2488" si="81">I2100+1</f>
        <v>2025</v>
      </c>
      <c r="J2455" t="s">
        <v>23</v>
      </c>
      <c r="K2455" s="78" t="s">
        <v>107</v>
      </c>
      <c r="M2455" s="103">
        <v>1</v>
      </c>
    </row>
    <row r="2456" spans="1:13" ht="12.5" customHeight="1" x14ac:dyDescent="0.25">
      <c r="A2456" t="str">
        <f t="shared" si="80"/>
        <v>Function_13Application_272025</v>
      </c>
      <c r="B2456">
        <v>2453</v>
      </c>
      <c r="C2456" t="s">
        <v>380</v>
      </c>
      <c r="D2456" t="str">
        <f>VLOOKUP($C2456,'Look-Ups'!$C$2:$G$32,D$1-2,0)</f>
        <v>Function_13</v>
      </c>
      <c r="E2456" t="str">
        <f>VLOOKUP($C2456,'Look-Ups'!$C$2:$G$32,E$1-2,0)</f>
        <v>Function_Simpl_08</v>
      </c>
      <c r="F2456" t="str">
        <f>VLOOKUP($C2456,'Look-Ups'!$C$2:$G$32,F$1-2,0)</f>
        <v>Segment_09</v>
      </c>
      <c r="G2456" t="str">
        <f>VLOOKUP($C2456,'Look-Ups'!$C$2:$G$32,G$1-2,0)</f>
        <v>Proc_Type_01</v>
      </c>
      <c r="H2456" t="s">
        <v>171</v>
      </c>
      <c r="I2456">
        <f t="shared" si="81"/>
        <v>2025</v>
      </c>
      <c r="J2456" t="s">
        <v>23</v>
      </c>
      <c r="K2456" s="78">
        <v>0</v>
      </c>
      <c r="M2456" s="103">
        <v>0</v>
      </c>
    </row>
    <row r="2457" spans="1:13" ht="12.5" customHeight="1" x14ac:dyDescent="0.25">
      <c r="A2457" t="str">
        <f t="shared" si="80"/>
        <v>Function_13Application_272025</v>
      </c>
      <c r="B2457">
        <v>2454</v>
      </c>
      <c r="C2457" t="s">
        <v>380</v>
      </c>
      <c r="D2457" t="str">
        <f>VLOOKUP($C2457,'Look-Ups'!$C$2:$G$32,D$1-2,0)</f>
        <v>Function_13</v>
      </c>
      <c r="E2457" t="str">
        <f>VLOOKUP($C2457,'Look-Ups'!$C$2:$G$32,E$1-2,0)</f>
        <v>Function_Simpl_08</v>
      </c>
      <c r="F2457" t="str">
        <f>VLOOKUP($C2457,'Look-Ups'!$C$2:$G$32,F$1-2,0)</f>
        <v>Segment_09</v>
      </c>
      <c r="G2457" t="str">
        <f>VLOOKUP($C2457,'Look-Ups'!$C$2:$G$32,G$1-2,0)</f>
        <v>Proc_Type_01</v>
      </c>
      <c r="H2457" t="s">
        <v>198</v>
      </c>
      <c r="I2457">
        <f t="shared" si="81"/>
        <v>2025</v>
      </c>
      <c r="J2457" t="s">
        <v>23</v>
      </c>
      <c r="K2457" s="78">
        <v>0</v>
      </c>
      <c r="M2457" s="103">
        <v>0</v>
      </c>
    </row>
    <row r="2458" spans="1:13" ht="12.5" customHeight="1" x14ac:dyDescent="0.25">
      <c r="A2458" t="str">
        <f t="shared" si="80"/>
        <v>Function_13Application_272025</v>
      </c>
      <c r="B2458">
        <v>2455</v>
      </c>
      <c r="C2458" t="s">
        <v>380</v>
      </c>
      <c r="D2458" t="str">
        <f>VLOOKUP($C2458,'Look-Ups'!$C$2:$G$32,D$1-2,0)</f>
        <v>Function_13</v>
      </c>
      <c r="E2458" t="str">
        <f>VLOOKUP($C2458,'Look-Ups'!$C$2:$G$32,E$1-2,0)</f>
        <v>Function_Simpl_08</v>
      </c>
      <c r="F2458" t="str">
        <f>VLOOKUP($C2458,'Look-Ups'!$C$2:$G$32,F$1-2,0)</f>
        <v>Segment_09</v>
      </c>
      <c r="G2458" t="str">
        <f>VLOOKUP($C2458,'Look-Ups'!$C$2:$G$32,G$1-2,0)</f>
        <v>Proc_Type_01</v>
      </c>
      <c r="H2458" t="s">
        <v>207</v>
      </c>
      <c r="I2458">
        <f t="shared" si="81"/>
        <v>2025</v>
      </c>
      <c r="J2458" t="s">
        <v>23</v>
      </c>
      <c r="K2458" s="78">
        <v>0</v>
      </c>
      <c r="M2458" s="103">
        <v>0</v>
      </c>
    </row>
    <row r="2459" spans="1:13" ht="12.5" customHeight="1" x14ac:dyDescent="0.25">
      <c r="A2459" t="str">
        <f t="shared" si="80"/>
        <v>Function_13Application_272025</v>
      </c>
      <c r="B2459">
        <v>2456</v>
      </c>
      <c r="C2459" t="s">
        <v>380</v>
      </c>
      <c r="D2459" t="str">
        <f>VLOOKUP($C2459,'Look-Ups'!$C$2:$G$32,D$1-2,0)</f>
        <v>Function_13</v>
      </c>
      <c r="E2459" t="str">
        <f>VLOOKUP($C2459,'Look-Ups'!$C$2:$G$32,E$1-2,0)</f>
        <v>Function_Simpl_08</v>
      </c>
      <c r="F2459" t="str">
        <f>VLOOKUP($C2459,'Look-Ups'!$C$2:$G$32,F$1-2,0)</f>
        <v>Segment_09</v>
      </c>
      <c r="G2459" t="str">
        <f>VLOOKUP($C2459,'Look-Ups'!$C$2:$G$32,G$1-2,0)</f>
        <v>Proc_Type_01</v>
      </c>
      <c r="H2459" t="s">
        <v>216</v>
      </c>
      <c r="I2459">
        <f t="shared" si="81"/>
        <v>2025</v>
      </c>
      <c r="J2459" t="s">
        <v>23</v>
      </c>
      <c r="K2459" s="78">
        <v>0</v>
      </c>
      <c r="M2459" s="103">
        <v>0</v>
      </c>
    </row>
    <row r="2460" spans="1:13" ht="12.5" customHeight="1" x14ac:dyDescent="0.25">
      <c r="A2460" t="str">
        <f t="shared" si="80"/>
        <v>Function_13Application_272025</v>
      </c>
      <c r="B2460">
        <v>2457</v>
      </c>
      <c r="C2460" t="s">
        <v>380</v>
      </c>
      <c r="D2460" t="str">
        <f>VLOOKUP($C2460,'Look-Ups'!$C$2:$G$32,D$1-2,0)</f>
        <v>Function_13</v>
      </c>
      <c r="E2460" t="str">
        <f>VLOOKUP($C2460,'Look-Ups'!$C$2:$G$32,E$1-2,0)</f>
        <v>Function_Simpl_08</v>
      </c>
      <c r="F2460" t="str">
        <f>VLOOKUP($C2460,'Look-Ups'!$C$2:$G$32,F$1-2,0)</f>
        <v>Segment_09</v>
      </c>
      <c r="G2460" t="str">
        <f>VLOOKUP($C2460,'Look-Ups'!$C$2:$G$32,G$1-2,0)</f>
        <v>Proc_Type_01</v>
      </c>
      <c r="H2460" t="s">
        <v>209</v>
      </c>
      <c r="I2460">
        <f t="shared" si="81"/>
        <v>2025</v>
      </c>
      <c r="J2460" t="s">
        <v>23</v>
      </c>
      <c r="K2460" s="78">
        <v>0</v>
      </c>
      <c r="M2460" s="103">
        <v>0</v>
      </c>
    </row>
    <row r="2461" spans="1:13" ht="12.5" customHeight="1" x14ac:dyDescent="0.25">
      <c r="A2461" t="str">
        <f t="shared" si="80"/>
        <v>Function_13Application_272025</v>
      </c>
      <c r="B2461">
        <v>2458</v>
      </c>
      <c r="C2461" t="s">
        <v>380</v>
      </c>
      <c r="D2461" t="str">
        <f>VLOOKUP($C2461,'Look-Ups'!$C$2:$G$32,D$1-2,0)</f>
        <v>Function_13</v>
      </c>
      <c r="E2461" t="str">
        <f>VLOOKUP($C2461,'Look-Ups'!$C$2:$G$32,E$1-2,0)</f>
        <v>Function_Simpl_08</v>
      </c>
      <c r="F2461" t="str">
        <f>VLOOKUP($C2461,'Look-Ups'!$C$2:$G$32,F$1-2,0)</f>
        <v>Segment_09</v>
      </c>
      <c r="G2461" t="str">
        <f>VLOOKUP($C2461,'Look-Ups'!$C$2:$G$32,G$1-2,0)</f>
        <v>Proc_Type_01</v>
      </c>
      <c r="H2461" t="s">
        <v>194</v>
      </c>
      <c r="I2461">
        <f t="shared" si="81"/>
        <v>2025</v>
      </c>
      <c r="J2461" t="s">
        <v>23</v>
      </c>
      <c r="K2461" s="78">
        <v>0</v>
      </c>
      <c r="M2461" s="103">
        <v>0</v>
      </c>
    </row>
    <row r="2462" spans="1:13" ht="12.5" customHeight="1" x14ac:dyDescent="0.25">
      <c r="A2462" t="str">
        <f t="shared" si="80"/>
        <v>Function_13Application_272025</v>
      </c>
      <c r="B2462">
        <v>2459</v>
      </c>
      <c r="C2462" t="s">
        <v>380</v>
      </c>
      <c r="D2462" t="str">
        <f>VLOOKUP($C2462,'Look-Ups'!$C$2:$G$32,D$1-2,0)</f>
        <v>Function_13</v>
      </c>
      <c r="E2462" t="str">
        <f>VLOOKUP($C2462,'Look-Ups'!$C$2:$G$32,E$1-2,0)</f>
        <v>Function_Simpl_08</v>
      </c>
      <c r="F2462" t="str">
        <f>VLOOKUP($C2462,'Look-Ups'!$C$2:$G$32,F$1-2,0)</f>
        <v>Segment_09</v>
      </c>
      <c r="G2462" t="str">
        <f>VLOOKUP($C2462,'Look-Ups'!$C$2:$G$32,G$1-2,0)</f>
        <v>Proc_Type_01</v>
      </c>
      <c r="H2462" t="s">
        <v>165</v>
      </c>
      <c r="I2462">
        <f t="shared" si="81"/>
        <v>2025</v>
      </c>
      <c r="J2462" t="s">
        <v>23</v>
      </c>
      <c r="K2462" s="78">
        <v>0</v>
      </c>
      <c r="M2462" s="103">
        <v>0</v>
      </c>
    </row>
    <row r="2463" spans="1:13" ht="12.5" customHeight="1" x14ac:dyDescent="0.25">
      <c r="A2463" t="str">
        <f t="shared" si="80"/>
        <v>Function_13Application_272025</v>
      </c>
      <c r="B2463">
        <v>2460</v>
      </c>
      <c r="C2463" t="s">
        <v>380</v>
      </c>
      <c r="D2463" t="str">
        <f>VLOOKUP($C2463,'Look-Ups'!$C$2:$G$32,D$1-2,0)</f>
        <v>Function_13</v>
      </c>
      <c r="E2463" t="str">
        <f>VLOOKUP($C2463,'Look-Ups'!$C$2:$G$32,E$1-2,0)</f>
        <v>Function_Simpl_08</v>
      </c>
      <c r="F2463" t="str">
        <f>VLOOKUP($C2463,'Look-Ups'!$C$2:$G$32,F$1-2,0)</f>
        <v>Segment_09</v>
      </c>
      <c r="G2463" t="str">
        <f>VLOOKUP($C2463,'Look-Ups'!$C$2:$G$32,G$1-2,0)</f>
        <v>Proc_Type_01</v>
      </c>
      <c r="H2463" t="s">
        <v>177</v>
      </c>
      <c r="I2463">
        <f t="shared" si="81"/>
        <v>2025</v>
      </c>
      <c r="J2463" t="s">
        <v>23</v>
      </c>
      <c r="K2463" s="78">
        <v>0</v>
      </c>
      <c r="M2463" s="103">
        <v>0</v>
      </c>
    </row>
    <row r="2464" spans="1:13" ht="12.5" customHeight="1" x14ac:dyDescent="0.25">
      <c r="A2464" t="str">
        <f t="shared" si="80"/>
        <v>Function_13Application_272025</v>
      </c>
      <c r="B2464">
        <v>2461</v>
      </c>
      <c r="C2464" t="s">
        <v>380</v>
      </c>
      <c r="D2464" t="str">
        <f>VLOOKUP($C2464,'Look-Ups'!$C$2:$G$32,D$1-2,0)</f>
        <v>Function_13</v>
      </c>
      <c r="E2464" t="str">
        <f>VLOOKUP($C2464,'Look-Ups'!$C$2:$G$32,E$1-2,0)</f>
        <v>Function_Simpl_08</v>
      </c>
      <c r="F2464" t="str">
        <f>VLOOKUP($C2464,'Look-Ups'!$C$2:$G$32,F$1-2,0)</f>
        <v>Segment_09</v>
      </c>
      <c r="G2464" t="str">
        <f>VLOOKUP($C2464,'Look-Ups'!$C$2:$G$32,G$1-2,0)</f>
        <v>Proc_Type_01</v>
      </c>
      <c r="H2464" t="s">
        <v>219</v>
      </c>
      <c r="I2464">
        <f t="shared" si="81"/>
        <v>2025</v>
      </c>
      <c r="J2464" t="s">
        <v>23</v>
      </c>
      <c r="K2464" s="78">
        <v>0</v>
      </c>
      <c r="M2464" s="103">
        <v>0</v>
      </c>
    </row>
    <row r="2465" spans="1:13" ht="12.5" customHeight="1" x14ac:dyDescent="0.25">
      <c r="A2465" t="str">
        <f t="shared" si="80"/>
        <v>Function_13Application_272025</v>
      </c>
      <c r="B2465">
        <v>2462</v>
      </c>
      <c r="C2465" t="s">
        <v>380</v>
      </c>
      <c r="D2465" t="str">
        <f>VLOOKUP($C2465,'Look-Ups'!$C$2:$G$32,D$1-2,0)</f>
        <v>Function_13</v>
      </c>
      <c r="E2465" t="str">
        <f>VLOOKUP($C2465,'Look-Ups'!$C$2:$G$32,E$1-2,0)</f>
        <v>Function_Simpl_08</v>
      </c>
      <c r="F2465" t="str">
        <f>VLOOKUP($C2465,'Look-Ups'!$C$2:$G$32,F$1-2,0)</f>
        <v>Segment_09</v>
      </c>
      <c r="G2465" t="str">
        <f>VLOOKUP($C2465,'Look-Ups'!$C$2:$G$32,G$1-2,0)</f>
        <v>Proc_Type_01</v>
      </c>
      <c r="H2465" t="s">
        <v>178</v>
      </c>
      <c r="I2465">
        <f t="shared" si="81"/>
        <v>2025</v>
      </c>
      <c r="J2465" t="s">
        <v>23</v>
      </c>
      <c r="K2465" s="78">
        <v>0</v>
      </c>
      <c r="M2465" s="103">
        <v>0</v>
      </c>
    </row>
    <row r="2466" spans="1:13" ht="12.5" customHeight="1" x14ac:dyDescent="0.25">
      <c r="A2466" t="str">
        <f t="shared" si="80"/>
        <v>Function_13Application_272025</v>
      </c>
      <c r="B2466">
        <v>2463</v>
      </c>
      <c r="C2466" t="s">
        <v>380</v>
      </c>
      <c r="D2466" t="str">
        <f>VLOOKUP($C2466,'Look-Ups'!$C$2:$G$32,D$1-2,0)</f>
        <v>Function_13</v>
      </c>
      <c r="E2466" t="str">
        <f>VLOOKUP($C2466,'Look-Ups'!$C$2:$G$32,E$1-2,0)</f>
        <v>Function_Simpl_08</v>
      </c>
      <c r="F2466" t="str">
        <f>VLOOKUP($C2466,'Look-Ups'!$C$2:$G$32,F$1-2,0)</f>
        <v>Segment_09</v>
      </c>
      <c r="G2466" t="str">
        <f>VLOOKUP($C2466,'Look-Ups'!$C$2:$G$32,G$1-2,0)</f>
        <v>Proc_Type_01</v>
      </c>
      <c r="H2466" t="s">
        <v>180</v>
      </c>
      <c r="I2466">
        <f t="shared" si="81"/>
        <v>2025</v>
      </c>
      <c r="J2466" t="s">
        <v>23</v>
      </c>
      <c r="K2466" s="78">
        <v>0</v>
      </c>
      <c r="M2466" s="103">
        <v>0</v>
      </c>
    </row>
    <row r="2467" spans="1:13" ht="12.5" customHeight="1" x14ac:dyDescent="0.25">
      <c r="A2467" t="str">
        <f t="shared" si="80"/>
        <v>Function_13Application_272025</v>
      </c>
      <c r="B2467">
        <v>2464</v>
      </c>
      <c r="C2467" t="s">
        <v>380</v>
      </c>
      <c r="D2467" t="str">
        <f>VLOOKUP($C2467,'Look-Ups'!$C$2:$G$32,D$1-2,0)</f>
        <v>Function_13</v>
      </c>
      <c r="E2467" t="str">
        <f>VLOOKUP($C2467,'Look-Ups'!$C$2:$G$32,E$1-2,0)</f>
        <v>Function_Simpl_08</v>
      </c>
      <c r="F2467" t="str">
        <f>VLOOKUP($C2467,'Look-Ups'!$C$2:$G$32,F$1-2,0)</f>
        <v>Segment_09</v>
      </c>
      <c r="G2467" t="str">
        <f>VLOOKUP($C2467,'Look-Ups'!$C$2:$G$32,G$1-2,0)</f>
        <v>Proc_Type_01</v>
      </c>
      <c r="H2467" t="s">
        <v>205</v>
      </c>
      <c r="I2467">
        <f t="shared" si="81"/>
        <v>2025</v>
      </c>
      <c r="J2467" t="s">
        <v>23</v>
      </c>
      <c r="K2467" s="78">
        <v>0</v>
      </c>
      <c r="M2467" s="103">
        <v>0</v>
      </c>
    </row>
    <row r="2468" spans="1:13" ht="12.5" customHeight="1" x14ac:dyDescent="0.25">
      <c r="A2468" t="str">
        <f t="shared" si="80"/>
        <v>Function_13Application_272025</v>
      </c>
      <c r="B2468">
        <v>2465</v>
      </c>
      <c r="C2468" t="s">
        <v>380</v>
      </c>
      <c r="D2468" t="str">
        <f>VLOOKUP($C2468,'Look-Ups'!$C$2:$G$32,D$1-2,0)</f>
        <v>Function_13</v>
      </c>
      <c r="E2468" t="str">
        <f>VLOOKUP($C2468,'Look-Ups'!$C$2:$G$32,E$1-2,0)</f>
        <v>Function_Simpl_08</v>
      </c>
      <c r="F2468" t="str">
        <f>VLOOKUP($C2468,'Look-Ups'!$C$2:$G$32,F$1-2,0)</f>
        <v>Segment_09</v>
      </c>
      <c r="G2468" t="str">
        <f>VLOOKUP($C2468,'Look-Ups'!$C$2:$G$32,G$1-2,0)</f>
        <v>Proc_Type_01</v>
      </c>
      <c r="H2468" t="s">
        <v>166</v>
      </c>
      <c r="I2468">
        <f t="shared" si="81"/>
        <v>2025</v>
      </c>
      <c r="J2468" t="s">
        <v>23</v>
      </c>
      <c r="K2468" s="78">
        <v>0</v>
      </c>
      <c r="M2468" s="103">
        <v>0</v>
      </c>
    </row>
    <row r="2469" spans="1:13" ht="12.5" customHeight="1" x14ac:dyDescent="0.25">
      <c r="A2469" t="str">
        <f t="shared" si="80"/>
        <v>Function_13Application_272025</v>
      </c>
      <c r="B2469">
        <v>2466</v>
      </c>
      <c r="C2469" t="s">
        <v>380</v>
      </c>
      <c r="D2469" t="str">
        <f>VLOOKUP($C2469,'Look-Ups'!$C$2:$G$32,D$1-2,0)</f>
        <v>Function_13</v>
      </c>
      <c r="E2469" t="str">
        <f>VLOOKUP($C2469,'Look-Ups'!$C$2:$G$32,E$1-2,0)</f>
        <v>Function_Simpl_08</v>
      </c>
      <c r="F2469" t="str">
        <f>VLOOKUP($C2469,'Look-Ups'!$C$2:$G$32,F$1-2,0)</f>
        <v>Segment_09</v>
      </c>
      <c r="G2469" t="str">
        <f>VLOOKUP($C2469,'Look-Ups'!$C$2:$G$32,G$1-2,0)</f>
        <v>Proc_Type_01</v>
      </c>
      <c r="H2469" t="s">
        <v>241</v>
      </c>
      <c r="I2469">
        <f t="shared" si="81"/>
        <v>2025</v>
      </c>
      <c r="J2469" t="s">
        <v>23</v>
      </c>
      <c r="K2469" s="78">
        <v>0</v>
      </c>
      <c r="M2469" s="103">
        <v>0</v>
      </c>
    </row>
    <row r="2470" spans="1:13" ht="12.5" customHeight="1" x14ac:dyDescent="0.25">
      <c r="A2470" t="str">
        <f t="shared" si="80"/>
        <v>Function_13Application_272025</v>
      </c>
      <c r="B2470">
        <v>2467</v>
      </c>
      <c r="C2470" t="s">
        <v>380</v>
      </c>
      <c r="D2470" t="str">
        <f>VLOOKUP($C2470,'Look-Ups'!$C$2:$G$32,D$1-2,0)</f>
        <v>Function_13</v>
      </c>
      <c r="E2470" t="str">
        <f>VLOOKUP($C2470,'Look-Ups'!$C$2:$G$32,E$1-2,0)</f>
        <v>Function_Simpl_08</v>
      </c>
      <c r="F2470" t="str">
        <f>VLOOKUP($C2470,'Look-Ups'!$C$2:$G$32,F$1-2,0)</f>
        <v>Segment_09</v>
      </c>
      <c r="G2470" t="str">
        <f>VLOOKUP($C2470,'Look-Ups'!$C$2:$G$32,G$1-2,0)</f>
        <v>Proc_Type_01</v>
      </c>
      <c r="H2470" t="s">
        <v>210</v>
      </c>
      <c r="I2470">
        <f t="shared" si="81"/>
        <v>2025</v>
      </c>
      <c r="J2470" t="s">
        <v>23</v>
      </c>
      <c r="K2470" s="78">
        <v>0</v>
      </c>
      <c r="M2470" s="103">
        <v>0</v>
      </c>
    </row>
    <row r="2471" spans="1:13" ht="12.5" customHeight="1" x14ac:dyDescent="0.25">
      <c r="A2471" t="str">
        <f t="shared" si="80"/>
        <v>Function_13Application_272025</v>
      </c>
      <c r="B2471">
        <v>2468</v>
      </c>
      <c r="C2471" t="s">
        <v>380</v>
      </c>
      <c r="D2471" t="str">
        <f>VLOOKUP($C2471,'Look-Ups'!$C$2:$G$32,D$1-2,0)</f>
        <v>Function_13</v>
      </c>
      <c r="E2471" t="str">
        <f>VLOOKUP($C2471,'Look-Ups'!$C$2:$G$32,E$1-2,0)</f>
        <v>Function_Simpl_08</v>
      </c>
      <c r="F2471" t="str">
        <f>VLOOKUP($C2471,'Look-Ups'!$C$2:$G$32,F$1-2,0)</f>
        <v>Segment_09</v>
      </c>
      <c r="G2471" t="str">
        <f>VLOOKUP($C2471,'Look-Ups'!$C$2:$G$32,G$1-2,0)</f>
        <v>Proc_Type_01</v>
      </c>
      <c r="H2471" t="s">
        <v>181</v>
      </c>
      <c r="I2471">
        <f t="shared" si="81"/>
        <v>2025</v>
      </c>
      <c r="J2471" t="s">
        <v>23</v>
      </c>
      <c r="K2471" s="78">
        <v>0</v>
      </c>
      <c r="M2471" s="103">
        <v>0</v>
      </c>
    </row>
    <row r="2472" spans="1:13" ht="12.5" customHeight="1" x14ac:dyDescent="0.25">
      <c r="A2472" t="str">
        <f t="shared" si="80"/>
        <v>Function_13Application_272025</v>
      </c>
      <c r="B2472">
        <v>2469</v>
      </c>
      <c r="C2472" t="s">
        <v>380</v>
      </c>
      <c r="D2472" t="str">
        <f>VLOOKUP($C2472,'Look-Ups'!$C$2:$G$32,D$1-2,0)</f>
        <v>Function_13</v>
      </c>
      <c r="E2472" t="str">
        <f>VLOOKUP($C2472,'Look-Ups'!$C$2:$G$32,E$1-2,0)</f>
        <v>Function_Simpl_08</v>
      </c>
      <c r="F2472" t="str">
        <f>VLOOKUP($C2472,'Look-Ups'!$C$2:$G$32,F$1-2,0)</f>
        <v>Segment_09</v>
      </c>
      <c r="G2472" t="str">
        <f>VLOOKUP($C2472,'Look-Ups'!$C$2:$G$32,G$1-2,0)</f>
        <v>Proc_Type_01</v>
      </c>
      <c r="H2472" t="s">
        <v>185</v>
      </c>
      <c r="I2472">
        <f t="shared" si="81"/>
        <v>2025</v>
      </c>
      <c r="J2472" t="s">
        <v>23</v>
      </c>
      <c r="K2472" s="78">
        <v>0</v>
      </c>
      <c r="M2472" s="103">
        <v>0</v>
      </c>
    </row>
    <row r="2473" spans="1:13" ht="12.5" customHeight="1" x14ac:dyDescent="0.25">
      <c r="A2473" t="str">
        <f t="shared" si="80"/>
        <v>Function_13Application_272025</v>
      </c>
      <c r="B2473">
        <v>2470</v>
      </c>
      <c r="C2473" t="s">
        <v>380</v>
      </c>
      <c r="D2473" t="str">
        <f>VLOOKUP($C2473,'Look-Ups'!$C$2:$G$32,D$1-2,0)</f>
        <v>Function_13</v>
      </c>
      <c r="E2473" t="str">
        <f>VLOOKUP($C2473,'Look-Ups'!$C$2:$G$32,E$1-2,0)</f>
        <v>Function_Simpl_08</v>
      </c>
      <c r="F2473" t="str">
        <f>VLOOKUP($C2473,'Look-Ups'!$C$2:$G$32,F$1-2,0)</f>
        <v>Segment_09</v>
      </c>
      <c r="G2473" t="str">
        <f>VLOOKUP($C2473,'Look-Ups'!$C$2:$G$32,G$1-2,0)</f>
        <v>Proc_Type_01</v>
      </c>
      <c r="H2473" t="s">
        <v>189</v>
      </c>
      <c r="I2473">
        <f t="shared" si="81"/>
        <v>2025</v>
      </c>
      <c r="J2473" t="s">
        <v>23</v>
      </c>
      <c r="K2473" s="78">
        <v>0</v>
      </c>
      <c r="M2473" s="103">
        <v>0</v>
      </c>
    </row>
    <row r="2474" spans="1:13" ht="12.5" customHeight="1" x14ac:dyDescent="0.25">
      <c r="A2474" t="str">
        <f t="shared" si="80"/>
        <v>Function_13Application_272025</v>
      </c>
      <c r="B2474">
        <v>2471</v>
      </c>
      <c r="C2474" t="s">
        <v>380</v>
      </c>
      <c r="D2474" t="str">
        <f>VLOOKUP($C2474,'Look-Ups'!$C$2:$G$32,D$1-2,0)</f>
        <v>Function_13</v>
      </c>
      <c r="E2474" t="str">
        <f>VLOOKUP($C2474,'Look-Ups'!$C$2:$G$32,E$1-2,0)</f>
        <v>Function_Simpl_08</v>
      </c>
      <c r="F2474" t="str">
        <f>VLOOKUP($C2474,'Look-Ups'!$C$2:$G$32,F$1-2,0)</f>
        <v>Segment_09</v>
      </c>
      <c r="G2474" t="str">
        <f>VLOOKUP($C2474,'Look-Ups'!$C$2:$G$32,G$1-2,0)</f>
        <v>Proc_Type_01</v>
      </c>
      <c r="H2474" t="s">
        <v>158</v>
      </c>
      <c r="I2474">
        <f t="shared" si="81"/>
        <v>2025</v>
      </c>
      <c r="J2474" t="s">
        <v>23</v>
      </c>
      <c r="K2474" s="78">
        <v>0</v>
      </c>
      <c r="M2474" s="103">
        <v>0</v>
      </c>
    </row>
    <row r="2475" spans="1:13" ht="12.5" customHeight="1" x14ac:dyDescent="0.25">
      <c r="A2475" t="str">
        <f t="shared" si="80"/>
        <v>Function_13Application_272025</v>
      </c>
      <c r="B2475">
        <v>2472</v>
      </c>
      <c r="C2475" t="s">
        <v>380</v>
      </c>
      <c r="D2475" t="str">
        <f>VLOOKUP($C2475,'Look-Ups'!$C$2:$G$32,D$1-2,0)</f>
        <v>Function_13</v>
      </c>
      <c r="E2475" t="str">
        <f>VLOOKUP($C2475,'Look-Ups'!$C$2:$G$32,E$1-2,0)</f>
        <v>Function_Simpl_08</v>
      </c>
      <c r="F2475" t="str">
        <f>VLOOKUP($C2475,'Look-Ups'!$C$2:$G$32,F$1-2,0)</f>
        <v>Segment_09</v>
      </c>
      <c r="G2475" t="str">
        <f>VLOOKUP($C2475,'Look-Ups'!$C$2:$G$32,G$1-2,0)</f>
        <v>Proc_Type_01</v>
      </c>
      <c r="H2475" t="s">
        <v>234</v>
      </c>
      <c r="I2475">
        <f t="shared" si="81"/>
        <v>2025</v>
      </c>
      <c r="J2475" t="s">
        <v>23</v>
      </c>
      <c r="K2475" s="78">
        <v>0</v>
      </c>
      <c r="M2475" s="103">
        <v>0</v>
      </c>
    </row>
    <row r="2476" spans="1:13" ht="12.5" customHeight="1" x14ac:dyDescent="0.25">
      <c r="A2476" t="str">
        <f t="shared" si="80"/>
        <v>Function_13Application_272025</v>
      </c>
      <c r="B2476">
        <v>2473</v>
      </c>
      <c r="C2476" t="s">
        <v>380</v>
      </c>
      <c r="D2476" t="str">
        <f>VLOOKUP($C2476,'Look-Ups'!$C$2:$G$32,D$1-2,0)</f>
        <v>Function_13</v>
      </c>
      <c r="E2476" t="str">
        <f>VLOOKUP($C2476,'Look-Ups'!$C$2:$G$32,E$1-2,0)</f>
        <v>Function_Simpl_08</v>
      </c>
      <c r="F2476" t="str">
        <f>VLOOKUP($C2476,'Look-Ups'!$C$2:$G$32,F$1-2,0)</f>
        <v>Segment_09</v>
      </c>
      <c r="G2476" t="str">
        <f>VLOOKUP($C2476,'Look-Ups'!$C$2:$G$32,G$1-2,0)</f>
        <v>Proc_Type_01</v>
      </c>
      <c r="H2476" t="s">
        <v>244</v>
      </c>
      <c r="I2476">
        <f t="shared" si="81"/>
        <v>2025</v>
      </c>
      <c r="J2476" t="s">
        <v>23</v>
      </c>
      <c r="K2476" s="78" t="s">
        <v>107</v>
      </c>
      <c r="M2476" s="103">
        <v>1</v>
      </c>
    </row>
    <row r="2477" spans="1:13" ht="12.5" customHeight="1" x14ac:dyDescent="0.25">
      <c r="A2477" t="str">
        <f t="shared" si="80"/>
        <v>Function_14Application_282025</v>
      </c>
      <c r="B2477">
        <v>2474</v>
      </c>
      <c r="C2477" t="s">
        <v>381</v>
      </c>
      <c r="D2477" t="str">
        <f>VLOOKUP($C2477,'Look-Ups'!$C$2:$G$32,D$1-2,0)</f>
        <v>Function_14</v>
      </c>
      <c r="E2477" t="str">
        <f>VLOOKUP($C2477,'Look-Ups'!$C$2:$G$32,E$1-2,0)</f>
        <v>Function_Simpl_09</v>
      </c>
      <c r="F2477" t="str">
        <f>VLOOKUP($C2477,'Look-Ups'!$C$2:$G$32,F$1-2,0)</f>
        <v>Segment_09</v>
      </c>
      <c r="G2477" t="str">
        <f>VLOOKUP($C2477,'Look-Ups'!$C$2:$G$32,G$1-2,0)</f>
        <v>Proc_Type_01</v>
      </c>
      <c r="H2477" t="s">
        <v>222</v>
      </c>
      <c r="I2477">
        <f t="shared" si="81"/>
        <v>2025</v>
      </c>
      <c r="J2477" t="s">
        <v>23</v>
      </c>
      <c r="K2477" s="78">
        <v>0</v>
      </c>
      <c r="M2477" s="103">
        <v>0</v>
      </c>
    </row>
    <row r="2478" spans="1:13" ht="12.5" customHeight="1" x14ac:dyDescent="0.25">
      <c r="A2478" t="str">
        <f t="shared" si="80"/>
        <v>Function_14Application_282025</v>
      </c>
      <c r="B2478">
        <v>2475</v>
      </c>
      <c r="C2478" t="s">
        <v>381</v>
      </c>
      <c r="D2478" t="str">
        <f>VLOOKUP($C2478,'Look-Ups'!$C$2:$G$32,D$1-2,0)</f>
        <v>Function_14</v>
      </c>
      <c r="E2478" t="str">
        <f>VLOOKUP($C2478,'Look-Ups'!$C$2:$G$32,E$1-2,0)</f>
        <v>Function_Simpl_09</v>
      </c>
      <c r="F2478" t="str">
        <f>VLOOKUP($C2478,'Look-Ups'!$C$2:$G$32,F$1-2,0)</f>
        <v>Segment_09</v>
      </c>
      <c r="G2478" t="str">
        <f>VLOOKUP($C2478,'Look-Ups'!$C$2:$G$32,G$1-2,0)</f>
        <v>Proc_Type_01</v>
      </c>
      <c r="H2478" t="s">
        <v>195</v>
      </c>
      <c r="I2478">
        <f t="shared" si="81"/>
        <v>2025</v>
      </c>
      <c r="J2478" t="s">
        <v>23</v>
      </c>
      <c r="K2478" s="78">
        <v>0</v>
      </c>
      <c r="M2478" s="103">
        <v>0</v>
      </c>
    </row>
    <row r="2479" spans="1:13" ht="12.5" customHeight="1" x14ac:dyDescent="0.25">
      <c r="A2479" t="str">
        <f t="shared" si="80"/>
        <v>Function_14Application_282025</v>
      </c>
      <c r="B2479">
        <v>2476</v>
      </c>
      <c r="C2479" t="s">
        <v>381</v>
      </c>
      <c r="D2479" t="str">
        <f>VLOOKUP($C2479,'Look-Ups'!$C$2:$G$32,D$1-2,0)</f>
        <v>Function_14</v>
      </c>
      <c r="E2479" t="str">
        <f>VLOOKUP($C2479,'Look-Ups'!$C$2:$G$32,E$1-2,0)</f>
        <v>Function_Simpl_09</v>
      </c>
      <c r="F2479" t="str">
        <f>VLOOKUP($C2479,'Look-Ups'!$C$2:$G$32,F$1-2,0)</f>
        <v>Segment_09</v>
      </c>
      <c r="G2479" t="str">
        <f>VLOOKUP($C2479,'Look-Ups'!$C$2:$G$32,G$1-2,0)</f>
        <v>Proc_Type_01</v>
      </c>
      <c r="H2479" t="s">
        <v>187</v>
      </c>
      <c r="I2479">
        <f t="shared" si="81"/>
        <v>2025</v>
      </c>
      <c r="J2479" t="s">
        <v>23</v>
      </c>
      <c r="K2479" s="78">
        <v>0</v>
      </c>
      <c r="M2479" s="103">
        <v>0</v>
      </c>
    </row>
    <row r="2480" spans="1:13" ht="12.5" customHeight="1" x14ac:dyDescent="0.25">
      <c r="A2480" t="str">
        <f t="shared" si="80"/>
        <v>Function_14Application_282025</v>
      </c>
      <c r="B2480">
        <v>2477</v>
      </c>
      <c r="C2480" t="s">
        <v>381</v>
      </c>
      <c r="D2480" t="str">
        <f>VLOOKUP($C2480,'Look-Ups'!$C$2:$G$32,D$1-2,0)</f>
        <v>Function_14</v>
      </c>
      <c r="E2480" t="str">
        <f>VLOOKUP($C2480,'Look-Ups'!$C$2:$G$32,E$1-2,0)</f>
        <v>Function_Simpl_09</v>
      </c>
      <c r="F2480" t="str">
        <f>VLOOKUP($C2480,'Look-Ups'!$C$2:$G$32,F$1-2,0)</f>
        <v>Segment_09</v>
      </c>
      <c r="G2480" t="str">
        <f>VLOOKUP($C2480,'Look-Ups'!$C$2:$G$32,G$1-2,0)</f>
        <v>Proc_Type_01</v>
      </c>
      <c r="H2480" t="s">
        <v>237</v>
      </c>
      <c r="I2480">
        <f t="shared" si="81"/>
        <v>2025</v>
      </c>
      <c r="J2480" t="s">
        <v>23</v>
      </c>
      <c r="K2480" s="78">
        <v>0</v>
      </c>
      <c r="M2480" s="103">
        <v>0</v>
      </c>
    </row>
    <row r="2481" spans="1:13" ht="12.5" customHeight="1" x14ac:dyDescent="0.25">
      <c r="A2481" t="str">
        <f t="shared" si="80"/>
        <v>Function_14Application_282025</v>
      </c>
      <c r="B2481">
        <v>2478</v>
      </c>
      <c r="C2481" t="s">
        <v>381</v>
      </c>
      <c r="D2481" t="str">
        <f>VLOOKUP($C2481,'Look-Ups'!$C$2:$G$32,D$1-2,0)</f>
        <v>Function_14</v>
      </c>
      <c r="E2481" t="str">
        <f>VLOOKUP($C2481,'Look-Ups'!$C$2:$G$32,E$1-2,0)</f>
        <v>Function_Simpl_09</v>
      </c>
      <c r="F2481" t="str">
        <f>VLOOKUP($C2481,'Look-Ups'!$C$2:$G$32,F$1-2,0)</f>
        <v>Segment_09</v>
      </c>
      <c r="G2481" t="str">
        <f>VLOOKUP($C2481,'Look-Ups'!$C$2:$G$32,G$1-2,0)</f>
        <v>Proc_Type_01</v>
      </c>
      <c r="H2481" t="s">
        <v>161</v>
      </c>
      <c r="I2481">
        <f t="shared" si="81"/>
        <v>2025</v>
      </c>
      <c r="J2481" t="s">
        <v>23</v>
      </c>
      <c r="K2481" s="78">
        <v>0</v>
      </c>
      <c r="M2481" s="103">
        <v>0</v>
      </c>
    </row>
    <row r="2482" spans="1:13" ht="12.5" customHeight="1" x14ac:dyDescent="0.25">
      <c r="A2482" t="str">
        <f t="shared" si="80"/>
        <v>Function_14Application_282025</v>
      </c>
      <c r="B2482">
        <v>2479</v>
      </c>
      <c r="C2482" t="s">
        <v>381</v>
      </c>
      <c r="D2482" t="str">
        <f>VLOOKUP($C2482,'Look-Ups'!$C$2:$G$32,D$1-2,0)</f>
        <v>Function_14</v>
      </c>
      <c r="E2482" t="str">
        <f>VLOOKUP($C2482,'Look-Ups'!$C$2:$G$32,E$1-2,0)</f>
        <v>Function_Simpl_09</v>
      </c>
      <c r="F2482" t="str">
        <f>VLOOKUP($C2482,'Look-Ups'!$C$2:$G$32,F$1-2,0)</f>
        <v>Segment_09</v>
      </c>
      <c r="G2482" t="str">
        <f>VLOOKUP($C2482,'Look-Ups'!$C$2:$G$32,G$1-2,0)</f>
        <v>Proc_Type_01</v>
      </c>
      <c r="H2482" t="s">
        <v>209</v>
      </c>
      <c r="I2482">
        <f t="shared" si="81"/>
        <v>2025</v>
      </c>
      <c r="J2482" t="s">
        <v>23</v>
      </c>
      <c r="K2482" s="78">
        <v>0</v>
      </c>
      <c r="M2482" s="103">
        <v>0</v>
      </c>
    </row>
    <row r="2483" spans="1:13" ht="12.5" customHeight="1" x14ac:dyDescent="0.25">
      <c r="A2483" t="str">
        <f t="shared" si="80"/>
        <v>Function_14Application_282025</v>
      </c>
      <c r="B2483">
        <v>2480</v>
      </c>
      <c r="C2483" t="s">
        <v>381</v>
      </c>
      <c r="D2483" t="str">
        <f>VLOOKUP($C2483,'Look-Ups'!$C$2:$G$32,D$1-2,0)</f>
        <v>Function_14</v>
      </c>
      <c r="E2483" t="str">
        <f>VLOOKUP($C2483,'Look-Ups'!$C$2:$G$32,E$1-2,0)</f>
        <v>Function_Simpl_09</v>
      </c>
      <c r="F2483" t="str">
        <f>VLOOKUP($C2483,'Look-Ups'!$C$2:$G$32,F$1-2,0)</f>
        <v>Segment_09</v>
      </c>
      <c r="G2483" t="str">
        <f>VLOOKUP($C2483,'Look-Ups'!$C$2:$G$32,G$1-2,0)</f>
        <v>Proc_Type_01</v>
      </c>
      <c r="H2483" t="s">
        <v>214</v>
      </c>
      <c r="I2483">
        <f t="shared" si="81"/>
        <v>2025</v>
      </c>
      <c r="J2483" t="s">
        <v>23</v>
      </c>
      <c r="K2483" s="78">
        <v>0</v>
      </c>
      <c r="M2483" s="103">
        <v>0</v>
      </c>
    </row>
    <row r="2484" spans="1:13" ht="12.5" customHeight="1" x14ac:dyDescent="0.25">
      <c r="A2484" t="str">
        <f t="shared" si="80"/>
        <v>Function_14Application_282025</v>
      </c>
      <c r="B2484">
        <v>2481</v>
      </c>
      <c r="C2484" t="s">
        <v>381</v>
      </c>
      <c r="D2484" t="str">
        <f>VLOOKUP($C2484,'Look-Ups'!$C$2:$G$32,D$1-2,0)</f>
        <v>Function_14</v>
      </c>
      <c r="E2484" t="str">
        <f>VLOOKUP($C2484,'Look-Ups'!$C$2:$G$32,E$1-2,0)</f>
        <v>Function_Simpl_09</v>
      </c>
      <c r="F2484" t="str">
        <f>VLOOKUP($C2484,'Look-Ups'!$C$2:$G$32,F$1-2,0)</f>
        <v>Segment_09</v>
      </c>
      <c r="G2484" t="str">
        <f>VLOOKUP($C2484,'Look-Ups'!$C$2:$G$32,G$1-2,0)</f>
        <v>Proc_Type_01</v>
      </c>
      <c r="H2484" t="s">
        <v>178</v>
      </c>
      <c r="I2484">
        <f t="shared" si="81"/>
        <v>2025</v>
      </c>
      <c r="J2484" t="s">
        <v>23</v>
      </c>
      <c r="K2484" s="78">
        <v>0</v>
      </c>
      <c r="M2484" s="103">
        <v>0</v>
      </c>
    </row>
    <row r="2485" spans="1:13" ht="12.5" customHeight="1" x14ac:dyDescent="0.25">
      <c r="A2485" t="str">
        <f t="shared" si="80"/>
        <v>Function_14Application_282025</v>
      </c>
      <c r="B2485">
        <v>2482</v>
      </c>
      <c r="C2485" t="s">
        <v>381</v>
      </c>
      <c r="D2485" t="str">
        <f>VLOOKUP($C2485,'Look-Ups'!$C$2:$G$32,D$1-2,0)</f>
        <v>Function_14</v>
      </c>
      <c r="E2485" t="str">
        <f>VLOOKUP($C2485,'Look-Ups'!$C$2:$G$32,E$1-2,0)</f>
        <v>Function_Simpl_09</v>
      </c>
      <c r="F2485" t="str">
        <f>VLOOKUP($C2485,'Look-Ups'!$C$2:$G$32,F$1-2,0)</f>
        <v>Segment_09</v>
      </c>
      <c r="G2485" t="str">
        <f>VLOOKUP($C2485,'Look-Ups'!$C$2:$G$32,G$1-2,0)</f>
        <v>Proc_Type_01</v>
      </c>
      <c r="H2485" t="s">
        <v>219</v>
      </c>
      <c r="I2485">
        <f t="shared" si="81"/>
        <v>2025</v>
      </c>
      <c r="J2485" t="s">
        <v>23</v>
      </c>
      <c r="K2485" s="78">
        <v>0</v>
      </c>
      <c r="M2485" s="103">
        <v>0</v>
      </c>
    </row>
    <row r="2486" spans="1:13" ht="12.5" customHeight="1" x14ac:dyDescent="0.25">
      <c r="A2486" t="str">
        <f t="shared" si="80"/>
        <v>Function_14Application_282025</v>
      </c>
      <c r="B2486">
        <v>2483</v>
      </c>
      <c r="C2486" t="s">
        <v>381</v>
      </c>
      <c r="D2486" t="str">
        <f>VLOOKUP($C2486,'Look-Ups'!$C$2:$G$32,D$1-2,0)</f>
        <v>Function_14</v>
      </c>
      <c r="E2486" t="str">
        <f>VLOOKUP($C2486,'Look-Ups'!$C$2:$G$32,E$1-2,0)</f>
        <v>Function_Simpl_09</v>
      </c>
      <c r="F2486" t="str">
        <f>VLOOKUP($C2486,'Look-Ups'!$C$2:$G$32,F$1-2,0)</f>
        <v>Segment_09</v>
      </c>
      <c r="G2486" t="str">
        <f>VLOOKUP($C2486,'Look-Ups'!$C$2:$G$32,G$1-2,0)</f>
        <v>Proc_Type_01</v>
      </c>
      <c r="H2486" t="s">
        <v>171</v>
      </c>
      <c r="I2486">
        <f t="shared" si="81"/>
        <v>2025</v>
      </c>
      <c r="J2486" t="s">
        <v>23</v>
      </c>
      <c r="K2486" s="78">
        <v>0</v>
      </c>
      <c r="M2486" s="103">
        <v>0</v>
      </c>
    </row>
    <row r="2487" spans="1:13" ht="12.5" customHeight="1" x14ac:dyDescent="0.25">
      <c r="A2487" t="str">
        <f t="shared" si="80"/>
        <v>Function_14Application_282025</v>
      </c>
      <c r="B2487">
        <v>2484</v>
      </c>
      <c r="C2487" t="s">
        <v>381</v>
      </c>
      <c r="D2487" t="str">
        <f>VLOOKUP($C2487,'Look-Ups'!$C$2:$G$32,D$1-2,0)</f>
        <v>Function_14</v>
      </c>
      <c r="E2487" t="str">
        <f>VLOOKUP($C2487,'Look-Ups'!$C$2:$G$32,E$1-2,0)</f>
        <v>Function_Simpl_09</v>
      </c>
      <c r="F2487" t="str">
        <f>VLOOKUP($C2487,'Look-Ups'!$C$2:$G$32,F$1-2,0)</f>
        <v>Segment_09</v>
      </c>
      <c r="G2487" t="str">
        <f>VLOOKUP($C2487,'Look-Ups'!$C$2:$G$32,G$1-2,0)</f>
        <v>Proc_Type_01</v>
      </c>
      <c r="H2487" t="s">
        <v>244</v>
      </c>
      <c r="I2487">
        <f t="shared" si="81"/>
        <v>2025</v>
      </c>
      <c r="J2487" t="s">
        <v>23</v>
      </c>
      <c r="K2487" s="78" t="s">
        <v>107</v>
      </c>
      <c r="M2487" s="103">
        <v>1</v>
      </c>
    </row>
    <row r="2488" spans="1:13" ht="12.5" customHeight="1" x14ac:dyDescent="0.25">
      <c r="A2488" t="str">
        <f t="shared" si="80"/>
        <v>Function_15Application_302025</v>
      </c>
      <c r="B2488">
        <v>2485</v>
      </c>
      <c r="C2488" t="s">
        <v>383</v>
      </c>
      <c r="D2488" t="str">
        <f>VLOOKUP($C2488,'Look-Ups'!$C$2:$G$32,D$1-2,0)</f>
        <v>Function_15</v>
      </c>
      <c r="E2488" t="str">
        <f>VLOOKUP($C2488,'Look-Ups'!$C$2:$G$32,E$1-2,0)</f>
        <v>Function_Simpl_10</v>
      </c>
      <c r="F2488" t="str">
        <f>VLOOKUP($C2488,'Look-Ups'!$C$2:$G$32,F$1-2,0)</f>
        <v>Segment_10</v>
      </c>
      <c r="G2488" t="str">
        <f>VLOOKUP($C2488,'Look-Ups'!$C$2:$G$32,G$1-2,0)</f>
        <v>Proc_Type_01</v>
      </c>
      <c r="H2488" t="s">
        <v>244</v>
      </c>
      <c r="I2488">
        <f t="shared" si="81"/>
        <v>2025</v>
      </c>
      <c r="J2488" t="s">
        <v>23</v>
      </c>
      <c r="K2488" s="78" t="s">
        <v>107</v>
      </c>
      <c r="M2488" s="103">
        <v>1</v>
      </c>
    </row>
    <row r="2489" spans="1:13" x14ac:dyDescent="0.25">
      <c r="A2489" t="str">
        <f t="shared" si="80"/>
        <v>Function_01Application_012026</v>
      </c>
      <c r="B2489">
        <v>2486</v>
      </c>
      <c r="C2489" t="s">
        <v>354</v>
      </c>
      <c r="D2489" t="str">
        <f>VLOOKUP($C2489,'Look-Ups'!$C$2:$G$32,D$1-2,0)</f>
        <v>Function_01</v>
      </c>
      <c r="E2489" t="str">
        <f>VLOOKUP($C2489,'Look-Ups'!$C$2:$G$32,E$1-2,0)</f>
        <v>Function_Simpl_01</v>
      </c>
      <c r="F2489" t="str">
        <f>VLOOKUP($C2489,'Look-Ups'!$C$2:$G$32,F$1-2,0)</f>
        <v>Segment_01</v>
      </c>
      <c r="G2489" t="str">
        <f>VLOOKUP($C2489,'Look-Ups'!$C$2:$G$32,G$1-2,0)</f>
        <v>Proc_Type_01</v>
      </c>
      <c r="H2489" t="s">
        <v>195</v>
      </c>
      <c r="I2489">
        <f>I2134+1</f>
        <v>2026</v>
      </c>
      <c r="J2489" t="s">
        <v>23</v>
      </c>
      <c r="K2489" s="78">
        <v>0</v>
      </c>
      <c r="M2489" s="103">
        <v>0</v>
      </c>
    </row>
    <row r="2490" spans="1:13" ht="12.5" customHeight="1" x14ac:dyDescent="0.25">
      <c r="A2490" t="str">
        <f t="shared" si="80"/>
        <v>Function_01Application_012026</v>
      </c>
      <c r="B2490">
        <v>2487</v>
      </c>
      <c r="C2490" t="s">
        <v>354</v>
      </c>
      <c r="D2490" t="str">
        <f>VLOOKUP($C2490,'Look-Ups'!$C$2:$G$32,D$1-2,0)</f>
        <v>Function_01</v>
      </c>
      <c r="E2490" t="str">
        <f>VLOOKUP($C2490,'Look-Ups'!$C$2:$G$32,E$1-2,0)</f>
        <v>Function_Simpl_01</v>
      </c>
      <c r="F2490" t="str">
        <f>VLOOKUP($C2490,'Look-Ups'!$C$2:$G$32,F$1-2,0)</f>
        <v>Segment_01</v>
      </c>
      <c r="G2490" t="str">
        <f>VLOOKUP($C2490,'Look-Ups'!$C$2:$G$32,G$1-2,0)</f>
        <v>Proc_Type_01</v>
      </c>
      <c r="H2490" t="s">
        <v>161</v>
      </c>
      <c r="I2490">
        <f t="shared" ref="I2490:I2553" si="82">I2135+1</f>
        <v>2026</v>
      </c>
      <c r="J2490" t="s">
        <v>23</v>
      </c>
      <c r="K2490" s="78">
        <v>0</v>
      </c>
      <c r="M2490" s="103">
        <v>0</v>
      </c>
    </row>
    <row r="2491" spans="1:13" ht="12.5" customHeight="1" x14ac:dyDescent="0.25">
      <c r="A2491" t="str">
        <f t="shared" si="80"/>
        <v>Function_01Application_012026</v>
      </c>
      <c r="B2491">
        <v>2488</v>
      </c>
      <c r="C2491" t="s">
        <v>354</v>
      </c>
      <c r="D2491" t="str">
        <f>VLOOKUP($C2491,'Look-Ups'!$C$2:$G$32,D$1-2,0)</f>
        <v>Function_01</v>
      </c>
      <c r="E2491" t="str">
        <f>VLOOKUP($C2491,'Look-Ups'!$C$2:$G$32,E$1-2,0)</f>
        <v>Function_Simpl_01</v>
      </c>
      <c r="F2491" t="str">
        <f>VLOOKUP($C2491,'Look-Ups'!$C$2:$G$32,F$1-2,0)</f>
        <v>Segment_01</v>
      </c>
      <c r="G2491" t="str">
        <f>VLOOKUP($C2491,'Look-Ups'!$C$2:$G$32,G$1-2,0)</f>
        <v>Proc_Type_01</v>
      </c>
      <c r="H2491" t="s">
        <v>190</v>
      </c>
      <c r="I2491">
        <f t="shared" si="82"/>
        <v>2026</v>
      </c>
      <c r="J2491" t="s">
        <v>23</v>
      </c>
      <c r="K2491" s="78">
        <v>0</v>
      </c>
      <c r="M2491" s="103">
        <v>0</v>
      </c>
    </row>
    <row r="2492" spans="1:13" ht="12.5" customHeight="1" x14ac:dyDescent="0.25">
      <c r="A2492" t="str">
        <f t="shared" si="80"/>
        <v>Function_01Application_012026</v>
      </c>
      <c r="B2492">
        <v>2489</v>
      </c>
      <c r="C2492" t="s">
        <v>354</v>
      </c>
      <c r="D2492" t="str">
        <f>VLOOKUP($C2492,'Look-Ups'!$C$2:$G$32,D$1-2,0)</f>
        <v>Function_01</v>
      </c>
      <c r="E2492" t="str">
        <f>VLOOKUP($C2492,'Look-Ups'!$C$2:$G$32,E$1-2,0)</f>
        <v>Function_Simpl_01</v>
      </c>
      <c r="F2492" t="str">
        <f>VLOOKUP($C2492,'Look-Ups'!$C$2:$G$32,F$1-2,0)</f>
        <v>Segment_01</v>
      </c>
      <c r="G2492" t="str">
        <f>VLOOKUP($C2492,'Look-Ups'!$C$2:$G$32,G$1-2,0)</f>
        <v>Proc_Type_01</v>
      </c>
      <c r="H2492" t="s">
        <v>206</v>
      </c>
      <c r="I2492">
        <f t="shared" si="82"/>
        <v>2026</v>
      </c>
      <c r="J2492" t="s">
        <v>23</v>
      </c>
      <c r="K2492" s="78">
        <v>0</v>
      </c>
      <c r="M2492" s="103">
        <v>0</v>
      </c>
    </row>
    <row r="2493" spans="1:13" ht="12.5" customHeight="1" x14ac:dyDescent="0.25">
      <c r="A2493" t="str">
        <f t="shared" si="80"/>
        <v>Function_01Application_012026</v>
      </c>
      <c r="B2493">
        <v>2490</v>
      </c>
      <c r="C2493" t="s">
        <v>354</v>
      </c>
      <c r="D2493" t="str">
        <f>VLOOKUP($C2493,'Look-Ups'!$C$2:$G$32,D$1-2,0)</f>
        <v>Function_01</v>
      </c>
      <c r="E2493" t="str">
        <f>VLOOKUP($C2493,'Look-Ups'!$C$2:$G$32,E$1-2,0)</f>
        <v>Function_Simpl_01</v>
      </c>
      <c r="F2493" t="str">
        <f>VLOOKUP($C2493,'Look-Ups'!$C$2:$G$32,F$1-2,0)</f>
        <v>Segment_01</v>
      </c>
      <c r="G2493" t="str">
        <f>VLOOKUP($C2493,'Look-Ups'!$C$2:$G$32,G$1-2,0)</f>
        <v>Proc_Type_01</v>
      </c>
      <c r="H2493" t="s">
        <v>164</v>
      </c>
      <c r="I2493">
        <f t="shared" si="82"/>
        <v>2026</v>
      </c>
      <c r="J2493" t="s">
        <v>23</v>
      </c>
      <c r="K2493" s="78">
        <v>0</v>
      </c>
      <c r="M2493" s="103">
        <v>0</v>
      </c>
    </row>
    <row r="2494" spans="1:13" ht="12.5" customHeight="1" x14ac:dyDescent="0.25">
      <c r="A2494" t="str">
        <f t="shared" si="80"/>
        <v>Function_01Application_012026</v>
      </c>
      <c r="B2494">
        <v>2491</v>
      </c>
      <c r="C2494" t="s">
        <v>354</v>
      </c>
      <c r="D2494" t="str">
        <f>VLOOKUP($C2494,'Look-Ups'!$C$2:$G$32,D$1-2,0)</f>
        <v>Function_01</v>
      </c>
      <c r="E2494" t="str">
        <f>VLOOKUP($C2494,'Look-Ups'!$C$2:$G$32,E$1-2,0)</f>
        <v>Function_Simpl_01</v>
      </c>
      <c r="F2494" t="str">
        <f>VLOOKUP($C2494,'Look-Ups'!$C$2:$G$32,F$1-2,0)</f>
        <v>Segment_01</v>
      </c>
      <c r="G2494" t="str">
        <f>VLOOKUP($C2494,'Look-Ups'!$C$2:$G$32,G$1-2,0)</f>
        <v>Proc_Type_01</v>
      </c>
      <c r="H2494" t="s">
        <v>160</v>
      </c>
      <c r="I2494">
        <f t="shared" si="82"/>
        <v>2026</v>
      </c>
      <c r="J2494" t="s">
        <v>23</v>
      </c>
      <c r="K2494" s="78">
        <v>0</v>
      </c>
      <c r="M2494" s="103">
        <v>0</v>
      </c>
    </row>
    <row r="2495" spans="1:13" ht="12.5" customHeight="1" x14ac:dyDescent="0.25">
      <c r="A2495" t="str">
        <f t="shared" si="80"/>
        <v>Function_01Application_012026</v>
      </c>
      <c r="B2495">
        <v>2492</v>
      </c>
      <c r="C2495" t="s">
        <v>354</v>
      </c>
      <c r="D2495" t="str">
        <f>VLOOKUP($C2495,'Look-Ups'!$C$2:$G$32,D$1-2,0)</f>
        <v>Function_01</v>
      </c>
      <c r="E2495" t="str">
        <f>VLOOKUP($C2495,'Look-Ups'!$C$2:$G$32,E$1-2,0)</f>
        <v>Function_Simpl_01</v>
      </c>
      <c r="F2495" t="str">
        <f>VLOOKUP($C2495,'Look-Ups'!$C$2:$G$32,F$1-2,0)</f>
        <v>Segment_01</v>
      </c>
      <c r="G2495" t="str">
        <f>VLOOKUP($C2495,'Look-Ups'!$C$2:$G$32,G$1-2,0)</f>
        <v>Proc_Type_01</v>
      </c>
      <c r="H2495" t="s">
        <v>182</v>
      </c>
      <c r="I2495">
        <f t="shared" si="82"/>
        <v>2026</v>
      </c>
      <c r="J2495" t="s">
        <v>23</v>
      </c>
      <c r="K2495" s="78">
        <v>0</v>
      </c>
      <c r="M2495" s="103">
        <v>0</v>
      </c>
    </row>
    <row r="2496" spans="1:13" ht="12.5" customHeight="1" x14ac:dyDescent="0.25">
      <c r="A2496" t="str">
        <f t="shared" si="80"/>
        <v>Function_01Application_012026</v>
      </c>
      <c r="B2496">
        <v>2493</v>
      </c>
      <c r="C2496" t="s">
        <v>354</v>
      </c>
      <c r="D2496" t="str">
        <f>VLOOKUP($C2496,'Look-Ups'!$C$2:$G$32,D$1-2,0)</f>
        <v>Function_01</v>
      </c>
      <c r="E2496" t="str">
        <f>VLOOKUP($C2496,'Look-Ups'!$C$2:$G$32,E$1-2,0)</f>
        <v>Function_Simpl_01</v>
      </c>
      <c r="F2496" t="str">
        <f>VLOOKUP($C2496,'Look-Ups'!$C$2:$G$32,F$1-2,0)</f>
        <v>Segment_01</v>
      </c>
      <c r="G2496" t="str">
        <f>VLOOKUP($C2496,'Look-Ups'!$C$2:$G$32,G$1-2,0)</f>
        <v>Proc_Type_01</v>
      </c>
      <c r="H2496" t="s">
        <v>212</v>
      </c>
      <c r="I2496">
        <f t="shared" si="82"/>
        <v>2026</v>
      </c>
      <c r="J2496" t="s">
        <v>23</v>
      </c>
      <c r="K2496" s="78">
        <v>0</v>
      </c>
      <c r="M2496" s="103">
        <v>0</v>
      </c>
    </row>
    <row r="2497" spans="1:13" ht="12.5" customHeight="1" x14ac:dyDescent="0.25">
      <c r="A2497" t="str">
        <f t="shared" si="80"/>
        <v>Function_01Application_012026</v>
      </c>
      <c r="B2497">
        <v>2494</v>
      </c>
      <c r="C2497" t="s">
        <v>354</v>
      </c>
      <c r="D2497" t="str">
        <f>VLOOKUP($C2497,'Look-Ups'!$C$2:$G$32,D$1-2,0)</f>
        <v>Function_01</v>
      </c>
      <c r="E2497" t="str">
        <f>VLOOKUP($C2497,'Look-Ups'!$C$2:$G$32,E$1-2,0)</f>
        <v>Function_Simpl_01</v>
      </c>
      <c r="F2497" t="str">
        <f>VLOOKUP($C2497,'Look-Ups'!$C$2:$G$32,F$1-2,0)</f>
        <v>Segment_01</v>
      </c>
      <c r="G2497" t="str">
        <f>VLOOKUP($C2497,'Look-Ups'!$C$2:$G$32,G$1-2,0)</f>
        <v>Proc_Type_01</v>
      </c>
      <c r="H2497" t="s">
        <v>179</v>
      </c>
      <c r="I2497">
        <f t="shared" si="82"/>
        <v>2026</v>
      </c>
      <c r="J2497" t="s">
        <v>23</v>
      </c>
      <c r="K2497" s="78">
        <v>0</v>
      </c>
      <c r="M2497" s="103">
        <v>0</v>
      </c>
    </row>
    <row r="2498" spans="1:13" ht="12.5" customHeight="1" x14ac:dyDescent="0.25">
      <c r="A2498" t="str">
        <f t="shared" si="80"/>
        <v>Function_01Application_012026</v>
      </c>
      <c r="B2498">
        <v>2495</v>
      </c>
      <c r="C2498" t="s">
        <v>354</v>
      </c>
      <c r="D2498" t="str">
        <f>VLOOKUP($C2498,'Look-Ups'!$C$2:$G$32,D$1-2,0)</f>
        <v>Function_01</v>
      </c>
      <c r="E2498" t="str">
        <f>VLOOKUP($C2498,'Look-Ups'!$C$2:$G$32,E$1-2,0)</f>
        <v>Function_Simpl_01</v>
      </c>
      <c r="F2498" t="str">
        <f>VLOOKUP($C2498,'Look-Ups'!$C$2:$G$32,F$1-2,0)</f>
        <v>Segment_01</v>
      </c>
      <c r="G2498" t="str">
        <f>VLOOKUP($C2498,'Look-Ups'!$C$2:$G$32,G$1-2,0)</f>
        <v>Proc_Type_01</v>
      </c>
      <c r="H2498" t="s">
        <v>167</v>
      </c>
      <c r="I2498">
        <f t="shared" si="82"/>
        <v>2026</v>
      </c>
      <c r="J2498" t="s">
        <v>23</v>
      </c>
      <c r="K2498" s="78">
        <v>0</v>
      </c>
      <c r="M2498" s="103">
        <v>0</v>
      </c>
    </row>
    <row r="2499" spans="1:13" ht="12.5" customHeight="1" x14ac:dyDescent="0.25">
      <c r="A2499" t="str">
        <f t="shared" si="80"/>
        <v>Function_01Application_012026</v>
      </c>
      <c r="B2499">
        <v>2496</v>
      </c>
      <c r="C2499" t="s">
        <v>354</v>
      </c>
      <c r="D2499" t="str">
        <f>VLOOKUP($C2499,'Look-Ups'!$C$2:$G$32,D$1-2,0)</f>
        <v>Function_01</v>
      </c>
      <c r="E2499" t="str">
        <f>VLOOKUP($C2499,'Look-Ups'!$C$2:$G$32,E$1-2,0)</f>
        <v>Function_Simpl_01</v>
      </c>
      <c r="F2499" t="str">
        <f>VLOOKUP($C2499,'Look-Ups'!$C$2:$G$32,F$1-2,0)</f>
        <v>Segment_01</v>
      </c>
      <c r="G2499" t="str">
        <f>VLOOKUP($C2499,'Look-Ups'!$C$2:$G$32,G$1-2,0)</f>
        <v>Proc_Type_01</v>
      </c>
      <c r="H2499" t="s">
        <v>235</v>
      </c>
      <c r="I2499">
        <f t="shared" si="82"/>
        <v>2026</v>
      </c>
      <c r="J2499" t="s">
        <v>23</v>
      </c>
      <c r="K2499" s="78">
        <v>0</v>
      </c>
      <c r="M2499" s="103">
        <v>0</v>
      </c>
    </row>
    <row r="2500" spans="1:13" ht="12.5" customHeight="1" x14ac:dyDescent="0.25">
      <c r="A2500" t="str">
        <f t="shared" si="80"/>
        <v>Function_01Application_012026</v>
      </c>
      <c r="B2500">
        <v>2497</v>
      </c>
      <c r="C2500" t="s">
        <v>354</v>
      </c>
      <c r="D2500" t="str">
        <f>VLOOKUP($C2500,'Look-Ups'!$C$2:$G$32,D$1-2,0)</f>
        <v>Function_01</v>
      </c>
      <c r="E2500" t="str">
        <f>VLOOKUP($C2500,'Look-Ups'!$C$2:$G$32,E$1-2,0)</f>
        <v>Function_Simpl_01</v>
      </c>
      <c r="F2500" t="str">
        <f>VLOOKUP($C2500,'Look-Ups'!$C$2:$G$32,F$1-2,0)</f>
        <v>Segment_01</v>
      </c>
      <c r="G2500" t="str">
        <f>VLOOKUP($C2500,'Look-Ups'!$C$2:$G$32,G$1-2,0)</f>
        <v>Proc_Type_01</v>
      </c>
      <c r="H2500" t="s">
        <v>191</v>
      </c>
      <c r="I2500">
        <f t="shared" si="82"/>
        <v>2026</v>
      </c>
      <c r="J2500" t="s">
        <v>23</v>
      </c>
      <c r="K2500" s="78">
        <v>0</v>
      </c>
      <c r="M2500" s="103">
        <v>0</v>
      </c>
    </row>
    <row r="2501" spans="1:13" ht="12.5" customHeight="1" x14ac:dyDescent="0.25">
      <c r="A2501" t="str">
        <f t="shared" ref="A2501:A2564" si="83">D2501&amp;C2501&amp;I2501</f>
        <v>Function_01Application_012026</v>
      </c>
      <c r="B2501">
        <v>2498</v>
      </c>
      <c r="C2501" t="s">
        <v>354</v>
      </c>
      <c r="D2501" t="str">
        <f>VLOOKUP($C2501,'Look-Ups'!$C$2:$G$32,D$1-2,0)</f>
        <v>Function_01</v>
      </c>
      <c r="E2501" t="str">
        <f>VLOOKUP($C2501,'Look-Ups'!$C$2:$G$32,E$1-2,0)</f>
        <v>Function_Simpl_01</v>
      </c>
      <c r="F2501" t="str">
        <f>VLOOKUP($C2501,'Look-Ups'!$C$2:$G$32,F$1-2,0)</f>
        <v>Segment_01</v>
      </c>
      <c r="G2501" t="str">
        <f>VLOOKUP($C2501,'Look-Ups'!$C$2:$G$32,G$1-2,0)</f>
        <v>Proc_Type_01</v>
      </c>
      <c r="H2501" t="s">
        <v>174</v>
      </c>
      <c r="I2501">
        <f t="shared" si="82"/>
        <v>2026</v>
      </c>
      <c r="J2501" t="s">
        <v>23</v>
      </c>
      <c r="K2501" s="78">
        <v>0</v>
      </c>
      <c r="M2501" s="103">
        <v>0</v>
      </c>
    </row>
    <row r="2502" spans="1:13" ht="12.5" customHeight="1" x14ac:dyDescent="0.25">
      <c r="A2502" t="str">
        <f t="shared" si="83"/>
        <v>Function_01Application_012026</v>
      </c>
      <c r="B2502">
        <v>2499</v>
      </c>
      <c r="C2502" t="s">
        <v>354</v>
      </c>
      <c r="D2502" t="str">
        <f>VLOOKUP($C2502,'Look-Ups'!$C$2:$G$32,D$1-2,0)</f>
        <v>Function_01</v>
      </c>
      <c r="E2502" t="str">
        <f>VLOOKUP($C2502,'Look-Ups'!$C$2:$G$32,E$1-2,0)</f>
        <v>Function_Simpl_01</v>
      </c>
      <c r="F2502" t="str">
        <f>VLOOKUP($C2502,'Look-Ups'!$C$2:$G$32,F$1-2,0)</f>
        <v>Segment_01</v>
      </c>
      <c r="G2502" t="str">
        <f>VLOOKUP($C2502,'Look-Ups'!$C$2:$G$32,G$1-2,0)</f>
        <v>Proc_Type_01</v>
      </c>
      <c r="H2502" t="s">
        <v>218</v>
      </c>
      <c r="I2502">
        <f t="shared" si="82"/>
        <v>2026</v>
      </c>
      <c r="J2502" t="s">
        <v>23</v>
      </c>
      <c r="K2502" s="78">
        <v>0</v>
      </c>
      <c r="M2502" s="103">
        <v>0</v>
      </c>
    </row>
    <row r="2503" spans="1:13" ht="12.5" customHeight="1" x14ac:dyDescent="0.25">
      <c r="A2503" t="str">
        <f t="shared" si="83"/>
        <v>Function_01Application_012026</v>
      </c>
      <c r="B2503">
        <v>2500</v>
      </c>
      <c r="C2503" t="s">
        <v>354</v>
      </c>
      <c r="D2503" t="str">
        <f>VLOOKUP($C2503,'Look-Ups'!$C$2:$G$32,D$1-2,0)</f>
        <v>Function_01</v>
      </c>
      <c r="E2503" t="str">
        <f>VLOOKUP($C2503,'Look-Ups'!$C$2:$G$32,E$1-2,0)</f>
        <v>Function_Simpl_01</v>
      </c>
      <c r="F2503" t="str">
        <f>VLOOKUP($C2503,'Look-Ups'!$C$2:$G$32,F$1-2,0)</f>
        <v>Segment_01</v>
      </c>
      <c r="G2503" t="str">
        <f>VLOOKUP($C2503,'Look-Ups'!$C$2:$G$32,G$1-2,0)</f>
        <v>Proc_Type_01</v>
      </c>
      <c r="H2503" t="s">
        <v>181</v>
      </c>
      <c r="I2503">
        <f t="shared" si="82"/>
        <v>2026</v>
      </c>
      <c r="J2503" t="s">
        <v>23</v>
      </c>
      <c r="K2503" s="78">
        <v>0</v>
      </c>
      <c r="M2503" s="103">
        <v>0</v>
      </c>
    </row>
    <row r="2504" spans="1:13" ht="12.5" customHeight="1" x14ac:dyDescent="0.25">
      <c r="A2504" t="str">
        <f t="shared" si="83"/>
        <v>Function_01Application_012026</v>
      </c>
      <c r="B2504">
        <v>2501</v>
      </c>
      <c r="C2504" t="s">
        <v>354</v>
      </c>
      <c r="D2504" t="str">
        <f>VLOOKUP($C2504,'Look-Ups'!$C$2:$G$32,D$1-2,0)</f>
        <v>Function_01</v>
      </c>
      <c r="E2504" t="str">
        <f>VLOOKUP($C2504,'Look-Ups'!$C$2:$G$32,E$1-2,0)</f>
        <v>Function_Simpl_01</v>
      </c>
      <c r="F2504" t="str">
        <f>VLOOKUP($C2504,'Look-Ups'!$C$2:$G$32,F$1-2,0)</f>
        <v>Segment_01</v>
      </c>
      <c r="G2504" t="str">
        <f>VLOOKUP($C2504,'Look-Ups'!$C$2:$G$32,G$1-2,0)</f>
        <v>Proc_Type_01</v>
      </c>
      <c r="H2504" t="s">
        <v>177</v>
      </c>
      <c r="I2504">
        <f t="shared" si="82"/>
        <v>2026</v>
      </c>
      <c r="J2504" t="s">
        <v>23</v>
      </c>
      <c r="K2504" s="78">
        <v>0</v>
      </c>
      <c r="M2504" s="103">
        <v>0</v>
      </c>
    </row>
    <row r="2505" spans="1:13" ht="12.5" customHeight="1" x14ac:dyDescent="0.25">
      <c r="A2505" t="str">
        <f t="shared" si="83"/>
        <v>Function_01Application_012026</v>
      </c>
      <c r="B2505">
        <v>2502</v>
      </c>
      <c r="C2505" t="s">
        <v>354</v>
      </c>
      <c r="D2505" t="str">
        <f>VLOOKUP($C2505,'Look-Ups'!$C$2:$G$32,D$1-2,0)</f>
        <v>Function_01</v>
      </c>
      <c r="E2505" t="str">
        <f>VLOOKUP($C2505,'Look-Ups'!$C$2:$G$32,E$1-2,0)</f>
        <v>Function_Simpl_01</v>
      </c>
      <c r="F2505" t="str">
        <f>VLOOKUP($C2505,'Look-Ups'!$C$2:$G$32,F$1-2,0)</f>
        <v>Segment_01</v>
      </c>
      <c r="G2505" t="str">
        <f>VLOOKUP($C2505,'Look-Ups'!$C$2:$G$32,G$1-2,0)</f>
        <v>Proc_Type_01</v>
      </c>
      <c r="H2505" t="s">
        <v>204</v>
      </c>
      <c r="I2505">
        <f t="shared" si="82"/>
        <v>2026</v>
      </c>
      <c r="J2505" t="s">
        <v>23</v>
      </c>
      <c r="K2505" s="78">
        <v>0</v>
      </c>
      <c r="M2505" s="103">
        <v>0</v>
      </c>
    </row>
    <row r="2506" spans="1:13" ht="12.5" customHeight="1" x14ac:dyDescent="0.25">
      <c r="A2506" t="str">
        <f t="shared" si="83"/>
        <v>Function_01Application_012026</v>
      </c>
      <c r="B2506">
        <v>2503</v>
      </c>
      <c r="C2506" t="s">
        <v>354</v>
      </c>
      <c r="D2506" t="str">
        <f>VLOOKUP($C2506,'Look-Ups'!$C$2:$G$32,D$1-2,0)</f>
        <v>Function_01</v>
      </c>
      <c r="E2506" t="str">
        <f>VLOOKUP($C2506,'Look-Ups'!$C$2:$G$32,E$1-2,0)</f>
        <v>Function_Simpl_01</v>
      </c>
      <c r="F2506" t="str">
        <f>VLOOKUP($C2506,'Look-Ups'!$C$2:$G$32,F$1-2,0)</f>
        <v>Segment_01</v>
      </c>
      <c r="G2506" t="str">
        <f>VLOOKUP($C2506,'Look-Ups'!$C$2:$G$32,G$1-2,0)</f>
        <v>Proc_Type_01</v>
      </c>
      <c r="H2506" t="s">
        <v>244</v>
      </c>
      <c r="I2506">
        <f t="shared" si="82"/>
        <v>2026</v>
      </c>
      <c r="J2506" t="s">
        <v>23</v>
      </c>
      <c r="K2506" s="78" t="s">
        <v>107</v>
      </c>
      <c r="M2506" s="103">
        <v>1</v>
      </c>
    </row>
    <row r="2507" spans="1:13" ht="12.5" customHeight="1" x14ac:dyDescent="0.25">
      <c r="A2507" t="str">
        <f t="shared" si="83"/>
        <v>Function_01Application_022026</v>
      </c>
      <c r="B2507">
        <v>2504</v>
      </c>
      <c r="C2507" t="s">
        <v>355</v>
      </c>
      <c r="D2507" t="str">
        <f>VLOOKUP($C2507,'Look-Ups'!$C$2:$G$32,D$1-2,0)</f>
        <v>Function_01</v>
      </c>
      <c r="E2507" t="str">
        <f>VLOOKUP($C2507,'Look-Ups'!$C$2:$G$32,E$1-2,0)</f>
        <v>Function_Simpl_01</v>
      </c>
      <c r="F2507" t="str">
        <f>VLOOKUP($C2507,'Look-Ups'!$C$2:$G$32,F$1-2,0)</f>
        <v>Segment_01</v>
      </c>
      <c r="G2507" t="str">
        <f>VLOOKUP($C2507,'Look-Ups'!$C$2:$G$32,G$1-2,0)</f>
        <v>Proc_Type_01</v>
      </c>
      <c r="H2507" t="s">
        <v>195</v>
      </c>
      <c r="I2507">
        <f t="shared" si="82"/>
        <v>2026</v>
      </c>
      <c r="J2507" t="s">
        <v>23</v>
      </c>
      <c r="K2507" s="78">
        <v>0</v>
      </c>
      <c r="M2507" s="103">
        <v>0</v>
      </c>
    </row>
    <row r="2508" spans="1:13" ht="12.5" customHeight="1" x14ac:dyDescent="0.25">
      <c r="A2508" t="str">
        <f t="shared" si="83"/>
        <v>Function_01Application_022026</v>
      </c>
      <c r="B2508">
        <v>2505</v>
      </c>
      <c r="C2508" t="s">
        <v>355</v>
      </c>
      <c r="D2508" t="str">
        <f>VLOOKUP($C2508,'Look-Ups'!$C$2:$G$32,D$1-2,0)</f>
        <v>Function_01</v>
      </c>
      <c r="E2508" t="str">
        <f>VLOOKUP($C2508,'Look-Ups'!$C$2:$G$32,E$1-2,0)</f>
        <v>Function_Simpl_01</v>
      </c>
      <c r="F2508" t="str">
        <f>VLOOKUP($C2508,'Look-Ups'!$C$2:$G$32,F$1-2,0)</f>
        <v>Segment_01</v>
      </c>
      <c r="G2508" t="str">
        <f>VLOOKUP($C2508,'Look-Ups'!$C$2:$G$32,G$1-2,0)</f>
        <v>Proc_Type_01</v>
      </c>
      <c r="H2508" t="s">
        <v>161</v>
      </c>
      <c r="I2508">
        <f t="shared" si="82"/>
        <v>2026</v>
      </c>
      <c r="J2508" t="s">
        <v>23</v>
      </c>
      <c r="K2508" s="78">
        <v>0</v>
      </c>
      <c r="M2508" s="103">
        <v>0</v>
      </c>
    </row>
    <row r="2509" spans="1:13" ht="12.5" customHeight="1" x14ac:dyDescent="0.25">
      <c r="A2509" t="str">
        <f t="shared" si="83"/>
        <v>Function_01Application_022026</v>
      </c>
      <c r="B2509">
        <v>2506</v>
      </c>
      <c r="C2509" t="s">
        <v>355</v>
      </c>
      <c r="D2509" t="str">
        <f>VLOOKUP($C2509,'Look-Ups'!$C$2:$G$32,D$1-2,0)</f>
        <v>Function_01</v>
      </c>
      <c r="E2509" t="str">
        <f>VLOOKUP($C2509,'Look-Ups'!$C$2:$G$32,E$1-2,0)</f>
        <v>Function_Simpl_01</v>
      </c>
      <c r="F2509" t="str">
        <f>VLOOKUP($C2509,'Look-Ups'!$C$2:$G$32,F$1-2,0)</f>
        <v>Segment_01</v>
      </c>
      <c r="G2509" t="str">
        <f>VLOOKUP($C2509,'Look-Ups'!$C$2:$G$32,G$1-2,0)</f>
        <v>Proc_Type_01</v>
      </c>
      <c r="H2509" t="s">
        <v>190</v>
      </c>
      <c r="I2509">
        <f t="shared" si="82"/>
        <v>2026</v>
      </c>
      <c r="J2509" t="s">
        <v>23</v>
      </c>
      <c r="K2509" s="78">
        <v>0</v>
      </c>
      <c r="M2509" s="103">
        <v>0</v>
      </c>
    </row>
    <row r="2510" spans="1:13" ht="12.5" customHeight="1" x14ac:dyDescent="0.25">
      <c r="A2510" t="str">
        <f t="shared" si="83"/>
        <v>Function_01Application_022026</v>
      </c>
      <c r="B2510">
        <v>2507</v>
      </c>
      <c r="C2510" t="s">
        <v>355</v>
      </c>
      <c r="D2510" t="str">
        <f>VLOOKUP($C2510,'Look-Ups'!$C$2:$G$32,D$1-2,0)</f>
        <v>Function_01</v>
      </c>
      <c r="E2510" t="str">
        <f>VLOOKUP($C2510,'Look-Ups'!$C$2:$G$32,E$1-2,0)</f>
        <v>Function_Simpl_01</v>
      </c>
      <c r="F2510" t="str">
        <f>VLOOKUP($C2510,'Look-Ups'!$C$2:$G$32,F$1-2,0)</f>
        <v>Segment_01</v>
      </c>
      <c r="G2510" t="str">
        <f>VLOOKUP($C2510,'Look-Ups'!$C$2:$G$32,G$1-2,0)</f>
        <v>Proc_Type_01</v>
      </c>
      <c r="H2510" t="s">
        <v>206</v>
      </c>
      <c r="I2510">
        <f t="shared" si="82"/>
        <v>2026</v>
      </c>
      <c r="J2510" t="s">
        <v>23</v>
      </c>
      <c r="K2510" s="78">
        <v>0</v>
      </c>
      <c r="M2510" s="103">
        <v>0</v>
      </c>
    </row>
    <row r="2511" spans="1:13" ht="12.5" customHeight="1" x14ac:dyDescent="0.25">
      <c r="A2511" t="str">
        <f t="shared" si="83"/>
        <v>Function_01Application_022026</v>
      </c>
      <c r="B2511">
        <v>2508</v>
      </c>
      <c r="C2511" t="s">
        <v>355</v>
      </c>
      <c r="D2511" t="str">
        <f>VLOOKUP($C2511,'Look-Ups'!$C$2:$G$32,D$1-2,0)</f>
        <v>Function_01</v>
      </c>
      <c r="E2511" t="str">
        <f>VLOOKUP($C2511,'Look-Ups'!$C$2:$G$32,E$1-2,0)</f>
        <v>Function_Simpl_01</v>
      </c>
      <c r="F2511" t="str">
        <f>VLOOKUP($C2511,'Look-Ups'!$C$2:$G$32,F$1-2,0)</f>
        <v>Segment_01</v>
      </c>
      <c r="G2511" t="str">
        <f>VLOOKUP($C2511,'Look-Ups'!$C$2:$G$32,G$1-2,0)</f>
        <v>Proc_Type_01</v>
      </c>
      <c r="H2511" t="s">
        <v>164</v>
      </c>
      <c r="I2511">
        <f t="shared" si="82"/>
        <v>2026</v>
      </c>
      <c r="J2511" t="s">
        <v>23</v>
      </c>
      <c r="K2511" s="78">
        <v>0</v>
      </c>
      <c r="M2511" s="103">
        <v>0</v>
      </c>
    </row>
    <row r="2512" spans="1:13" ht="12.5" customHeight="1" x14ac:dyDescent="0.25">
      <c r="A2512" t="str">
        <f t="shared" si="83"/>
        <v>Function_01Application_022026</v>
      </c>
      <c r="B2512">
        <v>2509</v>
      </c>
      <c r="C2512" t="s">
        <v>355</v>
      </c>
      <c r="D2512" t="str">
        <f>VLOOKUP($C2512,'Look-Ups'!$C$2:$G$32,D$1-2,0)</f>
        <v>Function_01</v>
      </c>
      <c r="E2512" t="str">
        <f>VLOOKUP($C2512,'Look-Ups'!$C$2:$G$32,E$1-2,0)</f>
        <v>Function_Simpl_01</v>
      </c>
      <c r="F2512" t="str">
        <f>VLOOKUP($C2512,'Look-Ups'!$C$2:$G$32,F$1-2,0)</f>
        <v>Segment_01</v>
      </c>
      <c r="G2512" t="str">
        <f>VLOOKUP($C2512,'Look-Ups'!$C$2:$G$32,G$1-2,0)</f>
        <v>Proc_Type_01</v>
      </c>
      <c r="H2512" t="s">
        <v>160</v>
      </c>
      <c r="I2512">
        <f t="shared" si="82"/>
        <v>2026</v>
      </c>
      <c r="J2512" t="s">
        <v>23</v>
      </c>
      <c r="K2512" s="78">
        <v>0</v>
      </c>
      <c r="M2512" s="103">
        <v>0</v>
      </c>
    </row>
    <row r="2513" spans="1:13" ht="12.5" customHeight="1" x14ac:dyDescent="0.25">
      <c r="A2513" t="str">
        <f t="shared" si="83"/>
        <v>Function_01Application_022026</v>
      </c>
      <c r="B2513">
        <v>2510</v>
      </c>
      <c r="C2513" t="s">
        <v>355</v>
      </c>
      <c r="D2513" t="str">
        <f>VLOOKUP($C2513,'Look-Ups'!$C$2:$G$32,D$1-2,0)</f>
        <v>Function_01</v>
      </c>
      <c r="E2513" t="str">
        <f>VLOOKUP($C2513,'Look-Ups'!$C$2:$G$32,E$1-2,0)</f>
        <v>Function_Simpl_01</v>
      </c>
      <c r="F2513" t="str">
        <f>VLOOKUP($C2513,'Look-Ups'!$C$2:$G$32,F$1-2,0)</f>
        <v>Segment_01</v>
      </c>
      <c r="G2513" t="str">
        <f>VLOOKUP($C2513,'Look-Ups'!$C$2:$G$32,G$1-2,0)</f>
        <v>Proc_Type_01</v>
      </c>
      <c r="H2513" t="s">
        <v>182</v>
      </c>
      <c r="I2513">
        <f t="shared" si="82"/>
        <v>2026</v>
      </c>
      <c r="J2513" t="s">
        <v>23</v>
      </c>
      <c r="K2513" s="78">
        <v>0</v>
      </c>
      <c r="M2513" s="103">
        <v>0</v>
      </c>
    </row>
    <row r="2514" spans="1:13" ht="12.5" customHeight="1" x14ac:dyDescent="0.25">
      <c r="A2514" t="str">
        <f t="shared" si="83"/>
        <v>Function_01Application_022026</v>
      </c>
      <c r="B2514">
        <v>2511</v>
      </c>
      <c r="C2514" t="s">
        <v>355</v>
      </c>
      <c r="D2514" t="str">
        <f>VLOOKUP($C2514,'Look-Ups'!$C$2:$G$32,D$1-2,0)</f>
        <v>Function_01</v>
      </c>
      <c r="E2514" t="str">
        <f>VLOOKUP($C2514,'Look-Ups'!$C$2:$G$32,E$1-2,0)</f>
        <v>Function_Simpl_01</v>
      </c>
      <c r="F2514" t="str">
        <f>VLOOKUP($C2514,'Look-Ups'!$C$2:$G$32,F$1-2,0)</f>
        <v>Segment_01</v>
      </c>
      <c r="G2514" t="str">
        <f>VLOOKUP($C2514,'Look-Ups'!$C$2:$G$32,G$1-2,0)</f>
        <v>Proc_Type_01</v>
      </c>
      <c r="H2514" t="s">
        <v>212</v>
      </c>
      <c r="I2514">
        <f t="shared" si="82"/>
        <v>2026</v>
      </c>
      <c r="J2514" t="s">
        <v>23</v>
      </c>
      <c r="K2514" s="78">
        <v>0</v>
      </c>
      <c r="M2514" s="103">
        <v>0</v>
      </c>
    </row>
    <row r="2515" spans="1:13" ht="12.5" customHeight="1" x14ac:dyDescent="0.25">
      <c r="A2515" t="str">
        <f t="shared" si="83"/>
        <v>Function_01Application_022026</v>
      </c>
      <c r="B2515">
        <v>2512</v>
      </c>
      <c r="C2515" t="s">
        <v>355</v>
      </c>
      <c r="D2515" t="str">
        <f>VLOOKUP($C2515,'Look-Ups'!$C$2:$G$32,D$1-2,0)</f>
        <v>Function_01</v>
      </c>
      <c r="E2515" t="str">
        <f>VLOOKUP($C2515,'Look-Ups'!$C$2:$G$32,E$1-2,0)</f>
        <v>Function_Simpl_01</v>
      </c>
      <c r="F2515" t="str">
        <f>VLOOKUP($C2515,'Look-Ups'!$C$2:$G$32,F$1-2,0)</f>
        <v>Segment_01</v>
      </c>
      <c r="G2515" t="str">
        <f>VLOOKUP($C2515,'Look-Ups'!$C$2:$G$32,G$1-2,0)</f>
        <v>Proc_Type_01</v>
      </c>
      <c r="H2515" t="s">
        <v>179</v>
      </c>
      <c r="I2515">
        <f t="shared" si="82"/>
        <v>2026</v>
      </c>
      <c r="J2515" t="s">
        <v>23</v>
      </c>
      <c r="K2515" s="78">
        <v>0</v>
      </c>
      <c r="M2515" s="103">
        <v>0</v>
      </c>
    </row>
    <row r="2516" spans="1:13" ht="12.5" customHeight="1" x14ac:dyDescent="0.25">
      <c r="A2516" t="str">
        <f t="shared" si="83"/>
        <v>Function_01Application_022026</v>
      </c>
      <c r="B2516">
        <v>2513</v>
      </c>
      <c r="C2516" t="s">
        <v>355</v>
      </c>
      <c r="D2516" t="str">
        <f>VLOOKUP($C2516,'Look-Ups'!$C$2:$G$32,D$1-2,0)</f>
        <v>Function_01</v>
      </c>
      <c r="E2516" t="str">
        <f>VLOOKUP($C2516,'Look-Ups'!$C$2:$G$32,E$1-2,0)</f>
        <v>Function_Simpl_01</v>
      </c>
      <c r="F2516" t="str">
        <f>VLOOKUP($C2516,'Look-Ups'!$C$2:$G$32,F$1-2,0)</f>
        <v>Segment_01</v>
      </c>
      <c r="G2516" t="str">
        <f>VLOOKUP($C2516,'Look-Ups'!$C$2:$G$32,G$1-2,0)</f>
        <v>Proc_Type_01</v>
      </c>
      <c r="H2516" t="s">
        <v>167</v>
      </c>
      <c r="I2516">
        <f t="shared" si="82"/>
        <v>2026</v>
      </c>
      <c r="J2516" t="s">
        <v>23</v>
      </c>
      <c r="K2516" s="78">
        <v>0</v>
      </c>
      <c r="M2516" s="103">
        <v>0</v>
      </c>
    </row>
    <row r="2517" spans="1:13" ht="12.5" customHeight="1" x14ac:dyDescent="0.25">
      <c r="A2517" t="str">
        <f t="shared" si="83"/>
        <v>Function_01Application_022026</v>
      </c>
      <c r="B2517">
        <v>2514</v>
      </c>
      <c r="C2517" t="s">
        <v>355</v>
      </c>
      <c r="D2517" t="str">
        <f>VLOOKUP($C2517,'Look-Ups'!$C$2:$G$32,D$1-2,0)</f>
        <v>Function_01</v>
      </c>
      <c r="E2517" t="str">
        <f>VLOOKUP($C2517,'Look-Ups'!$C$2:$G$32,E$1-2,0)</f>
        <v>Function_Simpl_01</v>
      </c>
      <c r="F2517" t="str">
        <f>VLOOKUP($C2517,'Look-Ups'!$C$2:$G$32,F$1-2,0)</f>
        <v>Segment_01</v>
      </c>
      <c r="G2517" t="str">
        <f>VLOOKUP($C2517,'Look-Ups'!$C$2:$G$32,G$1-2,0)</f>
        <v>Proc_Type_01</v>
      </c>
      <c r="H2517" t="s">
        <v>235</v>
      </c>
      <c r="I2517">
        <f t="shared" si="82"/>
        <v>2026</v>
      </c>
      <c r="J2517" t="s">
        <v>23</v>
      </c>
      <c r="K2517" s="78">
        <v>0</v>
      </c>
      <c r="M2517" s="103">
        <v>0</v>
      </c>
    </row>
    <row r="2518" spans="1:13" ht="12.5" customHeight="1" x14ac:dyDescent="0.25">
      <c r="A2518" t="str">
        <f t="shared" si="83"/>
        <v>Function_01Application_022026</v>
      </c>
      <c r="B2518">
        <v>2515</v>
      </c>
      <c r="C2518" t="s">
        <v>355</v>
      </c>
      <c r="D2518" t="str">
        <f>VLOOKUP($C2518,'Look-Ups'!$C$2:$G$32,D$1-2,0)</f>
        <v>Function_01</v>
      </c>
      <c r="E2518" t="str">
        <f>VLOOKUP($C2518,'Look-Ups'!$C$2:$G$32,E$1-2,0)</f>
        <v>Function_Simpl_01</v>
      </c>
      <c r="F2518" t="str">
        <f>VLOOKUP($C2518,'Look-Ups'!$C$2:$G$32,F$1-2,0)</f>
        <v>Segment_01</v>
      </c>
      <c r="G2518" t="str">
        <f>VLOOKUP($C2518,'Look-Ups'!$C$2:$G$32,G$1-2,0)</f>
        <v>Proc_Type_01</v>
      </c>
      <c r="H2518" t="s">
        <v>191</v>
      </c>
      <c r="I2518">
        <f t="shared" si="82"/>
        <v>2026</v>
      </c>
      <c r="J2518" t="s">
        <v>23</v>
      </c>
      <c r="K2518" s="78">
        <v>0</v>
      </c>
      <c r="M2518" s="103">
        <v>0</v>
      </c>
    </row>
    <row r="2519" spans="1:13" ht="12.5" customHeight="1" x14ac:dyDescent="0.25">
      <c r="A2519" t="str">
        <f t="shared" si="83"/>
        <v>Function_01Application_022026</v>
      </c>
      <c r="B2519">
        <v>2516</v>
      </c>
      <c r="C2519" t="s">
        <v>355</v>
      </c>
      <c r="D2519" t="str">
        <f>VLOOKUP($C2519,'Look-Ups'!$C$2:$G$32,D$1-2,0)</f>
        <v>Function_01</v>
      </c>
      <c r="E2519" t="str">
        <f>VLOOKUP($C2519,'Look-Ups'!$C$2:$G$32,E$1-2,0)</f>
        <v>Function_Simpl_01</v>
      </c>
      <c r="F2519" t="str">
        <f>VLOOKUP($C2519,'Look-Ups'!$C$2:$G$32,F$1-2,0)</f>
        <v>Segment_01</v>
      </c>
      <c r="G2519" t="str">
        <f>VLOOKUP($C2519,'Look-Ups'!$C$2:$G$32,G$1-2,0)</f>
        <v>Proc_Type_01</v>
      </c>
      <c r="H2519" t="s">
        <v>174</v>
      </c>
      <c r="I2519">
        <f t="shared" si="82"/>
        <v>2026</v>
      </c>
      <c r="J2519" t="s">
        <v>23</v>
      </c>
      <c r="K2519" s="78">
        <v>0</v>
      </c>
      <c r="M2519" s="103">
        <v>0</v>
      </c>
    </row>
    <row r="2520" spans="1:13" ht="12.5" customHeight="1" x14ac:dyDescent="0.25">
      <c r="A2520" t="str">
        <f t="shared" si="83"/>
        <v>Function_01Application_022026</v>
      </c>
      <c r="B2520">
        <v>2517</v>
      </c>
      <c r="C2520" t="s">
        <v>355</v>
      </c>
      <c r="D2520" t="str">
        <f>VLOOKUP($C2520,'Look-Ups'!$C$2:$G$32,D$1-2,0)</f>
        <v>Function_01</v>
      </c>
      <c r="E2520" t="str">
        <f>VLOOKUP($C2520,'Look-Ups'!$C$2:$G$32,E$1-2,0)</f>
        <v>Function_Simpl_01</v>
      </c>
      <c r="F2520" t="str">
        <f>VLOOKUP($C2520,'Look-Ups'!$C$2:$G$32,F$1-2,0)</f>
        <v>Segment_01</v>
      </c>
      <c r="G2520" t="str">
        <f>VLOOKUP($C2520,'Look-Ups'!$C$2:$G$32,G$1-2,0)</f>
        <v>Proc_Type_01</v>
      </c>
      <c r="H2520" t="s">
        <v>218</v>
      </c>
      <c r="I2520">
        <f t="shared" si="82"/>
        <v>2026</v>
      </c>
      <c r="J2520" t="s">
        <v>23</v>
      </c>
      <c r="K2520" s="78">
        <v>0</v>
      </c>
      <c r="M2520" s="103">
        <v>0</v>
      </c>
    </row>
    <row r="2521" spans="1:13" ht="12.5" customHeight="1" x14ac:dyDescent="0.25">
      <c r="A2521" t="str">
        <f t="shared" si="83"/>
        <v>Function_01Application_022026</v>
      </c>
      <c r="B2521">
        <v>2518</v>
      </c>
      <c r="C2521" t="s">
        <v>355</v>
      </c>
      <c r="D2521" t="str">
        <f>VLOOKUP($C2521,'Look-Ups'!$C$2:$G$32,D$1-2,0)</f>
        <v>Function_01</v>
      </c>
      <c r="E2521" t="str">
        <f>VLOOKUP($C2521,'Look-Ups'!$C$2:$G$32,E$1-2,0)</f>
        <v>Function_Simpl_01</v>
      </c>
      <c r="F2521" t="str">
        <f>VLOOKUP($C2521,'Look-Ups'!$C$2:$G$32,F$1-2,0)</f>
        <v>Segment_01</v>
      </c>
      <c r="G2521" t="str">
        <f>VLOOKUP($C2521,'Look-Ups'!$C$2:$G$32,G$1-2,0)</f>
        <v>Proc_Type_01</v>
      </c>
      <c r="H2521" t="s">
        <v>181</v>
      </c>
      <c r="I2521">
        <f t="shared" si="82"/>
        <v>2026</v>
      </c>
      <c r="J2521" t="s">
        <v>23</v>
      </c>
      <c r="K2521" s="78">
        <v>0</v>
      </c>
      <c r="M2521" s="103">
        <v>0</v>
      </c>
    </row>
    <row r="2522" spans="1:13" ht="12.5" customHeight="1" x14ac:dyDescent="0.25">
      <c r="A2522" t="str">
        <f t="shared" si="83"/>
        <v>Function_01Application_022026</v>
      </c>
      <c r="B2522">
        <v>2519</v>
      </c>
      <c r="C2522" t="s">
        <v>355</v>
      </c>
      <c r="D2522" t="str">
        <f>VLOOKUP($C2522,'Look-Ups'!$C$2:$G$32,D$1-2,0)</f>
        <v>Function_01</v>
      </c>
      <c r="E2522" t="str">
        <f>VLOOKUP($C2522,'Look-Ups'!$C$2:$G$32,E$1-2,0)</f>
        <v>Function_Simpl_01</v>
      </c>
      <c r="F2522" t="str">
        <f>VLOOKUP($C2522,'Look-Ups'!$C$2:$G$32,F$1-2,0)</f>
        <v>Segment_01</v>
      </c>
      <c r="G2522" t="str">
        <f>VLOOKUP($C2522,'Look-Ups'!$C$2:$G$32,G$1-2,0)</f>
        <v>Proc_Type_01</v>
      </c>
      <c r="H2522" t="s">
        <v>177</v>
      </c>
      <c r="I2522">
        <f t="shared" si="82"/>
        <v>2026</v>
      </c>
      <c r="J2522" t="s">
        <v>23</v>
      </c>
      <c r="K2522" s="78">
        <v>0</v>
      </c>
      <c r="M2522" s="103">
        <v>0</v>
      </c>
    </row>
    <row r="2523" spans="1:13" ht="12.5" customHeight="1" x14ac:dyDescent="0.25">
      <c r="A2523" t="str">
        <f t="shared" si="83"/>
        <v>Function_01Application_022026</v>
      </c>
      <c r="B2523">
        <v>2520</v>
      </c>
      <c r="C2523" t="s">
        <v>355</v>
      </c>
      <c r="D2523" t="str">
        <f>VLOOKUP($C2523,'Look-Ups'!$C$2:$G$32,D$1-2,0)</f>
        <v>Function_01</v>
      </c>
      <c r="E2523" t="str">
        <f>VLOOKUP($C2523,'Look-Ups'!$C$2:$G$32,E$1-2,0)</f>
        <v>Function_Simpl_01</v>
      </c>
      <c r="F2523" t="str">
        <f>VLOOKUP($C2523,'Look-Ups'!$C$2:$G$32,F$1-2,0)</f>
        <v>Segment_01</v>
      </c>
      <c r="G2523" t="str">
        <f>VLOOKUP($C2523,'Look-Ups'!$C$2:$G$32,G$1-2,0)</f>
        <v>Proc_Type_01</v>
      </c>
      <c r="H2523" t="s">
        <v>204</v>
      </c>
      <c r="I2523">
        <f t="shared" si="82"/>
        <v>2026</v>
      </c>
      <c r="J2523" t="s">
        <v>23</v>
      </c>
      <c r="K2523" s="78">
        <v>0</v>
      </c>
      <c r="M2523" s="103">
        <v>0</v>
      </c>
    </row>
    <row r="2524" spans="1:13" ht="12.5" customHeight="1" x14ac:dyDescent="0.25">
      <c r="A2524" t="str">
        <f t="shared" si="83"/>
        <v>Function_01Application_022026</v>
      </c>
      <c r="B2524">
        <v>2521</v>
      </c>
      <c r="C2524" t="s">
        <v>355</v>
      </c>
      <c r="D2524" t="str">
        <f>VLOOKUP($C2524,'Look-Ups'!$C$2:$G$32,D$1-2,0)</f>
        <v>Function_01</v>
      </c>
      <c r="E2524" t="str">
        <f>VLOOKUP($C2524,'Look-Ups'!$C$2:$G$32,E$1-2,0)</f>
        <v>Function_Simpl_01</v>
      </c>
      <c r="F2524" t="str">
        <f>VLOOKUP($C2524,'Look-Ups'!$C$2:$G$32,F$1-2,0)</f>
        <v>Segment_01</v>
      </c>
      <c r="G2524" t="str">
        <f>VLOOKUP($C2524,'Look-Ups'!$C$2:$G$32,G$1-2,0)</f>
        <v>Proc_Type_01</v>
      </c>
      <c r="H2524" t="s">
        <v>244</v>
      </c>
      <c r="I2524">
        <f t="shared" si="82"/>
        <v>2026</v>
      </c>
      <c r="J2524" t="s">
        <v>23</v>
      </c>
      <c r="K2524" s="78" t="s">
        <v>107</v>
      </c>
      <c r="M2524" s="103">
        <v>1</v>
      </c>
    </row>
    <row r="2525" spans="1:13" ht="12.5" customHeight="1" x14ac:dyDescent="0.25">
      <c r="A2525" t="str">
        <f t="shared" si="83"/>
        <v>Function_01Application_032026</v>
      </c>
      <c r="B2525">
        <v>2522</v>
      </c>
      <c r="C2525" t="s">
        <v>356</v>
      </c>
      <c r="D2525" t="str">
        <f>VLOOKUP($C2525,'Look-Ups'!$C$2:$G$32,D$1-2,0)</f>
        <v>Function_01</v>
      </c>
      <c r="E2525" t="str">
        <f>VLOOKUP($C2525,'Look-Ups'!$C$2:$G$32,E$1-2,0)</f>
        <v>Function_Simpl_01</v>
      </c>
      <c r="F2525" t="str">
        <f>VLOOKUP($C2525,'Look-Ups'!$C$2:$G$32,F$1-2,0)</f>
        <v>Segment_01</v>
      </c>
      <c r="G2525" t="str">
        <f>VLOOKUP($C2525,'Look-Ups'!$C$2:$G$32,G$1-2,0)</f>
        <v>Proc_Type_01</v>
      </c>
      <c r="H2525" t="s">
        <v>195</v>
      </c>
      <c r="I2525">
        <f t="shared" si="82"/>
        <v>2026</v>
      </c>
      <c r="J2525" t="s">
        <v>23</v>
      </c>
      <c r="K2525" s="78">
        <v>0</v>
      </c>
      <c r="M2525" s="103">
        <v>0</v>
      </c>
    </row>
    <row r="2526" spans="1:13" ht="12.5" customHeight="1" x14ac:dyDescent="0.25">
      <c r="A2526" t="str">
        <f t="shared" si="83"/>
        <v>Function_01Application_032026</v>
      </c>
      <c r="B2526">
        <v>2523</v>
      </c>
      <c r="C2526" t="s">
        <v>356</v>
      </c>
      <c r="D2526" t="str">
        <f>VLOOKUP($C2526,'Look-Ups'!$C$2:$G$32,D$1-2,0)</f>
        <v>Function_01</v>
      </c>
      <c r="E2526" t="str">
        <f>VLOOKUP($C2526,'Look-Ups'!$C$2:$G$32,E$1-2,0)</f>
        <v>Function_Simpl_01</v>
      </c>
      <c r="F2526" t="str">
        <f>VLOOKUP($C2526,'Look-Ups'!$C$2:$G$32,F$1-2,0)</f>
        <v>Segment_01</v>
      </c>
      <c r="G2526" t="str">
        <f>VLOOKUP($C2526,'Look-Ups'!$C$2:$G$32,G$1-2,0)</f>
        <v>Proc_Type_01</v>
      </c>
      <c r="H2526" t="s">
        <v>161</v>
      </c>
      <c r="I2526">
        <f t="shared" si="82"/>
        <v>2026</v>
      </c>
      <c r="J2526" t="s">
        <v>23</v>
      </c>
      <c r="K2526" s="78">
        <v>0</v>
      </c>
      <c r="M2526" s="103">
        <v>0</v>
      </c>
    </row>
    <row r="2527" spans="1:13" ht="12.5" customHeight="1" x14ac:dyDescent="0.25">
      <c r="A2527" t="str">
        <f t="shared" si="83"/>
        <v>Function_01Application_032026</v>
      </c>
      <c r="B2527">
        <v>2524</v>
      </c>
      <c r="C2527" t="s">
        <v>356</v>
      </c>
      <c r="D2527" t="str">
        <f>VLOOKUP($C2527,'Look-Ups'!$C$2:$G$32,D$1-2,0)</f>
        <v>Function_01</v>
      </c>
      <c r="E2527" t="str">
        <f>VLOOKUP($C2527,'Look-Ups'!$C$2:$G$32,E$1-2,0)</f>
        <v>Function_Simpl_01</v>
      </c>
      <c r="F2527" t="str">
        <f>VLOOKUP($C2527,'Look-Ups'!$C$2:$G$32,F$1-2,0)</f>
        <v>Segment_01</v>
      </c>
      <c r="G2527" t="str">
        <f>VLOOKUP($C2527,'Look-Ups'!$C$2:$G$32,G$1-2,0)</f>
        <v>Proc_Type_01</v>
      </c>
      <c r="H2527" t="s">
        <v>190</v>
      </c>
      <c r="I2527">
        <f t="shared" si="82"/>
        <v>2026</v>
      </c>
      <c r="J2527" t="s">
        <v>23</v>
      </c>
      <c r="K2527" s="78">
        <v>0</v>
      </c>
      <c r="M2527" s="103">
        <v>0</v>
      </c>
    </row>
    <row r="2528" spans="1:13" ht="12.5" customHeight="1" x14ac:dyDescent="0.25">
      <c r="A2528" t="str">
        <f t="shared" si="83"/>
        <v>Function_01Application_032026</v>
      </c>
      <c r="B2528">
        <v>2525</v>
      </c>
      <c r="C2528" t="s">
        <v>356</v>
      </c>
      <c r="D2528" t="str">
        <f>VLOOKUP($C2528,'Look-Ups'!$C$2:$G$32,D$1-2,0)</f>
        <v>Function_01</v>
      </c>
      <c r="E2528" t="str">
        <f>VLOOKUP($C2528,'Look-Ups'!$C$2:$G$32,E$1-2,0)</f>
        <v>Function_Simpl_01</v>
      </c>
      <c r="F2528" t="str">
        <f>VLOOKUP($C2528,'Look-Ups'!$C$2:$G$32,F$1-2,0)</f>
        <v>Segment_01</v>
      </c>
      <c r="G2528" t="str">
        <f>VLOOKUP($C2528,'Look-Ups'!$C$2:$G$32,G$1-2,0)</f>
        <v>Proc_Type_01</v>
      </c>
      <c r="H2528" t="s">
        <v>206</v>
      </c>
      <c r="I2528">
        <f t="shared" si="82"/>
        <v>2026</v>
      </c>
      <c r="J2528" t="s">
        <v>23</v>
      </c>
      <c r="K2528" s="78">
        <v>0</v>
      </c>
      <c r="M2528" s="103">
        <v>0</v>
      </c>
    </row>
    <row r="2529" spans="1:13" ht="12.5" customHeight="1" x14ac:dyDescent="0.25">
      <c r="A2529" t="str">
        <f t="shared" si="83"/>
        <v>Function_01Application_032026</v>
      </c>
      <c r="B2529">
        <v>2526</v>
      </c>
      <c r="C2529" t="s">
        <v>356</v>
      </c>
      <c r="D2529" t="str">
        <f>VLOOKUP($C2529,'Look-Ups'!$C$2:$G$32,D$1-2,0)</f>
        <v>Function_01</v>
      </c>
      <c r="E2529" t="str">
        <f>VLOOKUP($C2529,'Look-Ups'!$C$2:$G$32,E$1-2,0)</f>
        <v>Function_Simpl_01</v>
      </c>
      <c r="F2529" t="str">
        <f>VLOOKUP($C2529,'Look-Ups'!$C$2:$G$32,F$1-2,0)</f>
        <v>Segment_01</v>
      </c>
      <c r="G2529" t="str">
        <f>VLOOKUP($C2529,'Look-Ups'!$C$2:$G$32,G$1-2,0)</f>
        <v>Proc_Type_01</v>
      </c>
      <c r="H2529" t="s">
        <v>164</v>
      </c>
      <c r="I2529">
        <f t="shared" si="82"/>
        <v>2026</v>
      </c>
      <c r="J2529" t="s">
        <v>23</v>
      </c>
      <c r="K2529" s="78">
        <v>0</v>
      </c>
      <c r="M2529" s="103">
        <v>0</v>
      </c>
    </row>
    <row r="2530" spans="1:13" ht="12.5" customHeight="1" x14ac:dyDescent="0.25">
      <c r="A2530" t="str">
        <f t="shared" si="83"/>
        <v>Function_01Application_032026</v>
      </c>
      <c r="B2530">
        <v>2527</v>
      </c>
      <c r="C2530" t="s">
        <v>356</v>
      </c>
      <c r="D2530" t="str">
        <f>VLOOKUP($C2530,'Look-Ups'!$C$2:$G$32,D$1-2,0)</f>
        <v>Function_01</v>
      </c>
      <c r="E2530" t="str">
        <f>VLOOKUP($C2530,'Look-Ups'!$C$2:$G$32,E$1-2,0)</f>
        <v>Function_Simpl_01</v>
      </c>
      <c r="F2530" t="str">
        <f>VLOOKUP($C2530,'Look-Ups'!$C$2:$G$32,F$1-2,0)</f>
        <v>Segment_01</v>
      </c>
      <c r="G2530" t="str">
        <f>VLOOKUP($C2530,'Look-Ups'!$C$2:$G$32,G$1-2,0)</f>
        <v>Proc_Type_01</v>
      </c>
      <c r="H2530" t="s">
        <v>160</v>
      </c>
      <c r="I2530">
        <f t="shared" si="82"/>
        <v>2026</v>
      </c>
      <c r="J2530" t="s">
        <v>23</v>
      </c>
      <c r="K2530" s="78">
        <v>0</v>
      </c>
      <c r="M2530" s="103">
        <v>0</v>
      </c>
    </row>
    <row r="2531" spans="1:13" ht="12.5" customHeight="1" x14ac:dyDescent="0.25">
      <c r="A2531" t="str">
        <f t="shared" si="83"/>
        <v>Function_01Application_032026</v>
      </c>
      <c r="B2531">
        <v>2528</v>
      </c>
      <c r="C2531" t="s">
        <v>356</v>
      </c>
      <c r="D2531" t="str">
        <f>VLOOKUP($C2531,'Look-Ups'!$C$2:$G$32,D$1-2,0)</f>
        <v>Function_01</v>
      </c>
      <c r="E2531" t="str">
        <f>VLOOKUP($C2531,'Look-Ups'!$C$2:$G$32,E$1-2,0)</f>
        <v>Function_Simpl_01</v>
      </c>
      <c r="F2531" t="str">
        <f>VLOOKUP($C2531,'Look-Ups'!$C$2:$G$32,F$1-2,0)</f>
        <v>Segment_01</v>
      </c>
      <c r="G2531" t="str">
        <f>VLOOKUP($C2531,'Look-Ups'!$C$2:$G$32,G$1-2,0)</f>
        <v>Proc_Type_01</v>
      </c>
      <c r="H2531" t="s">
        <v>182</v>
      </c>
      <c r="I2531">
        <f t="shared" si="82"/>
        <v>2026</v>
      </c>
      <c r="J2531" t="s">
        <v>23</v>
      </c>
      <c r="K2531" s="78">
        <v>0</v>
      </c>
      <c r="M2531" s="103">
        <v>0</v>
      </c>
    </row>
    <row r="2532" spans="1:13" ht="12.5" customHeight="1" x14ac:dyDescent="0.25">
      <c r="A2532" t="str">
        <f t="shared" si="83"/>
        <v>Function_01Application_032026</v>
      </c>
      <c r="B2532">
        <v>2529</v>
      </c>
      <c r="C2532" t="s">
        <v>356</v>
      </c>
      <c r="D2532" t="str">
        <f>VLOOKUP($C2532,'Look-Ups'!$C$2:$G$32,D$1-2,0)</f>
        <v>Function_01</v>
      </c>
      <c r="E2532" t="str">
        <f>VLOOKUP($C2532,'Look-Ups'!$C$2:$G$32,E$1-2,0)</f>
        <v>Function_Simpl_01</v>
      </c>
      <c r="F2532" t="str">
        <f>VLOOKUP($C2532,'Look-Ups'!$C$2:$G$32,F$1-2,0)</f>
        <v>Segment_01</v>
      </c>
      <c r="G2532" t="str">
        <f>VLOOKUP($C2532,'Look-Ups'!$C$2:$G$32,G$1-2,0)</f>
        <v>Proc_Type_01</v>
      </c>
      <c r="H2532" t="s">
        <v>212</v>
      </c>
      <c r="I2532">
        <f t="shared" si="82"/>
        <v>2026</v>
      </c>
      <c r="J2532" t="s">
        <v>23</v>
      </c>
      <c r="K2532" s="78">
        <v>0</v>
      </c>
      <c r="M2532" s="103">
        <v>0</v>
      </c>
    </row>
    <row r="2533" spans="1:13" ht="12.5" customHeight="1" x14ac:dyDescent="0.25">
      <c r="A2533" t="str">
        <f t="shared" si="83"/>
        <v>Function_01Application_032026</v>
      </c>
      <c r="B2533">
        <v>2530</v>
      </c>
      <c r="C2533" t="s">
        <v>356</v>
      </c>
      <c r="D2533" t="str">
        <f>VLOOKUP($C2533,'Look-Ups'!$C$2:$G$32,D$1-2,0)</f>
        <v>Function_01</v>
      </c>
      <c r="E2533" t="str">
        <f>VLOOKUP($C2533,'Look-Ups'!$C$2:$G$32,E$1-2,0)</f>
        <v>Function_Simpl_01</v>
      </c>
      <c r="F2533" t="str">
        <f>VLOOKUP($C2533,'Look-Ups'!$C$2:$G$32,F$1-2,0)</f>
        <v>Segment_01</v>
      </c>
      <c r="G2533" t="str">
        <f>VLOOKUP($C2533,'Look-Ups'!$C$2:$G$32,G$1-2,0)</f>
        <v>Proc_Type_01</v>
      </c>
      <c r="H2533" t="s">
        <v>179</v>
      </c>
      <c r="I2533">
        <f t="shared" si="82"/>
        <v>2026</v>
      </c>
      <c r="J2533" t="s">
        <v>23</v>
      </c>
      <c r="K2533" s="78">
        <v>0</v>
      </c>
      <c r="M2533" s="103">
        <v>0</v>
      </c>
    </row>
    <row r="2534" spans="1:13" ht="12.5" customHeight="1" x14ac:dyDescent="0.25">
      <c r="A2534" t="str">
        <f t="shared" si="83"/>
        <v>Function_01Application_032026</v>
      </c>
      <c r="B2534">
        <v>2531</v>
      </c>
      <c r="C2534" t="s">
        <v>356</v>
      </c>
      <c r="D2534" t="str">
        <f>VLOOKUP($C2534,'Look-Ups'!$C$2:$G$32,D$1-2,0)</f>
        <v>Function_01</v>
      </c>
      <c r="E2534" t="str">
        <f>VLOOKUP($C2534,'Look-Ups'!$C$2:$G$32,E$1-2,0)</f>
        <v>Function_Simpl_01</v>
      </c>
      <c r="F2534" t="str">
        <f>VLOOKUP($C2534,'Look-Ups'!$C$2:$G$32,F$1-2,0)</f>
        <v>Segment_01</v>
      </c>
      <c r="G2534" t="str">
        <f>VLOOKUP($C2534,'Look-Ups'!$C$2:$G$32,G$1-2,0)</f>
        <v>Proc_Type_01</v>
      </c>
      <c r="H2534" t="s">
        <v>167</v>
      </c>
      <c r="I2534">
        <f t="shared" si="82"/>
        <v>2026</v>
      </c>
      <c r="J2534" t="s">
        <v>23</v>
      </c>
      <c r="K2534" s="78">
        <v>0</v>
      </c>
      <c r="M2534" s="103">
        <v>0</v>
      </c>
    </row>
    <row r="2535" spans="1:13" ht="12.5" customHeight="1" x14ac:dyDescent="0.25">
      <c r="A2535" t="str">
        <f t="shared" si="83"/>
        <v>Function_01Application_032026</v>
      </c>
      <c r="B2535">
        <v>2532</v>
      </c>
      <c r="C2535" t="s">
        <v>356</v>
      </c>
      <c r="D2535" t="str">
        <f>VLOOKUP($C2535,'Look-Ups'!$C$2:$G$32,D$1-2,0)</f>
        <v>Function_01</v>
      </c>
      <c r="E2535" t="str">
        <f>VLOOKUP($C2535,'Look-Ups'!$C$2:$G$32,E$1-2,0)</f>
        <v>Function_Simpl_01</v>
      </c>
      <c r="F2535" t="str">
        <f>VLOOKUP($C2535,'Look-Ups'!$C$2:$G$32,F$1-2,0)</f>
        <v>Segment_01</v>
      </c>
      <c r="G2535" t="str">
        <f>VLOOKUP($C2535,'Look-Ups'!$C$2:$G$32,G$1-2,0)</f>
        <v>Proc_Type_01</v>
      </c>
      <c r="H2535" t="s">
        <v>235</v>
      </c>
      <c r="I2535">
        <f t="shared" si="82"/>
        <v>2026</v>
      </c>
      <c r="J2535" t="s">
        <v>23</v>
      </c>
      <c r="K2535" s="78">
        <v>0</v>
      </c>
      <c r="M2535" s="103">
        <v>0</v>
      </c>
    </row>
    <row r="2536" spans="1:13" ht="12.5" customHeight="1" x14ac:dyDescent="0.25">
      <c r="A2536" t="str">
        <f t="shared" si="83"/>
        <v>Function_01Application_032026</v>
      </c>
      <c r="B2536">
        <v>2533</v>
      </c>
      <c r="C2536" t="s">
        <v>356</v>
      </c>
      <c r="D2536" t="str">
        <f>VLOOKUP($C2536,'Look-Ups'!$C$2:$G$32,D$1-2,0)</f>
        <v>Function_01</v>
      </c>
      <c r="E2536" t="str">
        <f>VLOOKUP($C2536,'Look-Ups'!$C$2:$G$32,E$1-2,0)</f>
        <v>Function_Simpl_01</v>
      </c>
      <c r="F2536" t="str">
        <f>VLOOKUP($C2536,'Look-Ups'!$C$2:$G$32,F$1-2,0)</f>
        <v>Segment_01</v>
      </c>
      <c r="G2536" t="str">
        <f>VLOOKUP($C2536,'Look-Ups'!$C$2:$G$32,G$1-2,0)</f>
        <v>Proc_Type_01</v>
      </c>
      <c r="H2536" t="s">
        <v>191</v>
      </c>
      <c r="I2536">
        <f t="shared" si="82"/>
        <v>2026</v>
      </c>
      <c r="J2536" t="s">
        <v>23</v>
      </c>
      <c r="K2536" s="78">
        <v>0</v>
      </c>
      <c r="M2536" s="103">
        <v>0</v>
      </c>
    </row>
    <row r="2537" spans="1:13" ht="12.5" customHeight="1" x14ac:dyDescent="0.25">
      <c r="A2537" t="str">
        <f t="shared" si="83"/>
        <v>Function_01Application_032026</v>
      </c>
      <c r="B2537">
        <v>2534</v>
      </c>
      <c r="C2537" t="s">
        <v>356</v>
      </c>
      <c r="D2537" t="str">
        <f>VLOOKUP($C2537,'Look-Ups'!$C$2:$G$32,D$1-2,0)</f>
        <v>Function_01</v>
      </c>
      <c r="E2537" t="str">
        <f>VLOOKUP($C2537,'Look-Ups'!$C$2:$G$32,E$1-2,0)</f>
        <v>Function_Simpl_01</v>
      </c>
      <c r="F2537" t="str">
        <f>VLOOKUP($C2537,'Look-Ups'!$C$2:$G$32,F$1-2,0)</f>
        <v>Segment_01</v>
      </c>
      <c r="G2537" t="str">
        <f>VLOOKUP($C2537,'Look-Ups'!$C$2:$G$32,G$1-2,0)</f>
        <v>Proc_Type_01</v>
      </c>
      <c r="H2537" t="s">
        <v>174</v>
      </c>
      <c r="I2537">
        <f t="shared" si="82"/>
        <v>2026</v>
      </c>
      <c r="J2537" t="s">
        <v>23</v>
      </c>
      <c r="K2537" s="78">
        <v>0</v>
      </c>
      <c r="M2537" s="103">
        <v>0</v>
      </c>
    </row>
    <row r="2538" spans="1:13" ht="12.5" customHeight="1" x14ac:dyDescent="0.25">
      <c r="A2538" t="str">
        <f t="shared" si="83"/>
        <v>Function_01Application_032026</v>
      </c>
      <c r="B2538">
        <v>2535</v>
      </c>
      <c r="C2538" t="s">
        <v>356</v>
      </c>
      <c r="D2538" t="str">
        <f>VLOOKUP($C2538,'Look-Ups'!$C$2:$G$32,D$1-2,0)</f>
        <v>Function_01</v>
      </c>
      <c r="E2538" t="str">
        <f>VLOOKUP($C2538,'Look-Ups'!$C$2:$G$32,E$1-2,0)</f>
        <v>Function_Simpl_01</v>
      </c>
      <c r="F2538" t="str">
        <f>VLOOKUP($C2538,'Look-Ups'!$C$2:$G$32,F$1-2,0)</f>
        <v>Segment_01</v>
      </c>
      <c r="G2538" t="str">
        <f>VLOOKUP($C2538,'Look-Ups'!$C$2:$G$32,G$1-2,0)</f>
        <v>Proc_Type_01</v>
      </c>
      <c r="H2538" t="s">
        <v>218</v>
      </c>
      <c r="I2538">
        <f t="shared" si="82"/>
        <v>2026</v>
      </c>
      <c r="J2538" t="s">
        <v>23</v>
      </c>
      <c r="K2538" s="78">
        <v>0</v>
      </c>
      <c r="M2538" s="103">
        <v>0</v>
      </c>
    </row>
    <row r="2539" spans="1:13" ht="12.5" customHeight="1" x14ac:dyDescent="0.25">
      <c r="A2539" t="str">
        <f t="shared" si="83"/>
        <v>Function_01Application_032026</v>
      </c>
      <c r="B2539">
        <v>2536</v>
      </c>
      <c r="C2539" t="s">
        <v>356</v>
      </c>
      <c r="D2539" t="str">
        <f>VLOOKUP($C2539,'Look-Ups'!$C$2:$G$32,D$1-2,0)</f>
        <v>Function_01</v>
      </c>
      <c r="E2539" t="str">
        <f>VLOOKUP($C2539,'Look-Ups'!$C$2:$G$32,E$1-2,0)</f>
        <v>Function_Simpl_01</v>
      </c>
      <c r="F2539" t="str">
        <f>VLOOKUP($C2539,'Look-Ups'!$C$2:$G$32,F$1-2,0)</f>
        <v>Segment_01</v>
      </c>
      <c r="G2539" t="str">
        <f>VLOOKUP($C2539,'Look-Ups'!$C$2:$G$32,G$1-2,0)</f>
        <v>Proc_Type_01</v>
      </c>
      <c r="H2539" t="s">
        <v>181</v>
      </c>
      <c r="I2539">
        <f t="shared" si="82"/>
        <v>2026</v>
      </c>
      <c r="J2539" t="s">
        <v>23</v>
      </c>
      <c r="K2539" s="78">
        <v>0</v>
      </c>
      <c r="M2539" s="103">
        <v>0</v>
      </c>
    </row>
    <row r="2540" spans="1:13" ht="12.5" customHeight="1" x14ac:dyDescent="0.25">
      <c r="A2540" t="str">
        <f t="shared" si="83"/>
        <v>Function_01Application_032026</v>
      </c>
      <c r="B2540">
        <v>2537</v>
      </c>
      <c r="C2540" t="s">
        <v>356</v>
      </c>
      <c r="D2540" t="str">
        <f>VLOOKUP($C2540,'Look-Ups'!$C$2:$G$32,D$1-2,0)</f>
        <v>Function_01</v>
      </c>
      <c r="E2540" t="str">
        <f>VLOOKUP($C2540,'Look-Ups'!$C$2:$G$32,E$1-2,0)</f>
        <v>Function_Simpl_01</v>
      </c>
      <c r="F2540" t="str">
        <f>VLOOKUP($C2540,'Look-Ups'!$C$2:$G$32,F$1-2,0)</f>
        <v>Segment_01</v>
      </c>
      <c r="G2540" t="str">
        <f>VLOOKUP($C2540,'Look-Ups'!$C$2:$G$32,G$1-2,0)</f>
        <v>Proc_Type_01</v>
      </c>
      <c r="H2540" t="s">
        <v>177</v>
      </c>
      <c r="I2540">
        <f t="shared" si="82"/>
        <v>2026</v>
      </c>
      <c r="J2540" t="s">
        <v>23</v>
      </c>
      <c r="K2540" s="78">
        <v>0</v>
      </c>
      <c r="M2540" s="103">
        <v>0</v>
      </c>
    </row>
    <row r="2541" spans="1:13" ht="12.5" customHeight="1" x14ac:dyDescent="0.25">
      <c r="A2541" t="str">
        <f t="shared" si="83"/>
        <v>Function_01Application_032026</v>
      </c>
      <c r="B2541">
        <v>2538</v>
      </c>
      <c r="C2541" t="s">
        <v>356</v>
      </c>
      <c r="D2541" t="str">
        <f>VLOOKUP($C2541,'Look-Ups'!$C$2:$G$32,D$1-2,0)</f>
        <v>Function_01</v>
      </c>
      <c r="E2541" t="str">
        <f>VLOOKUP($C2541,'Look-Ups'!$C$2:$G$32,E$1-2,0)</f>
        <v>Function_Simpl_01</v>
      </c>
      <c r="F2541" t="str">
        <f>VLOOKUP($C2541,'Look-Ups'!$C$2:$G$32,F$1-2,0)</f>
        <v>Segment_01</v>
      </c>
      <c r="G2541" t="str">
        <f>VLOOKUP($C2541,'Look-Ups'!$C$2:$G$32,G$1-2,0)</f>
        <v>Proc_Type_01</v>
      </c>
      <c r="H2541" t="s">
        <v>204</v>
      </c>
      <c r="I2541">
        <f t="shared" si="82"/>
        <v>2026</v>
      </c>
      <c r="J2541" t="s">
        <v>23</v>
      </c>
      <c r="K2541" s="78">
        <v>0</v>
      </c>
      <c r="M2541" s="103">
        <v>0</v>
      </c>
    </row>
    <row r="2542" spans="1:13" ht="12.5" customHeight="1" x14ac:dyDescent="0.25">
      <c r="A2542" t="str">
        <f t="shared" si="83"/>
        <v>Function_01Application_032026</v>
      </c>
      <c r="B2542">
        <v>2539</v>
      </c>
      <c r="C2542" t="s">
        <v>356</v>
      </c>
      <c r="D2542" t="str">
        <f>VLOOKUP($C2542,'Look-Ups'!$C$2:$G$32,D$1-2,0)</f>
        <v>Function_01</v>
      </c>
      <c r="E2542" t="str">
        <f>VLOOKUP($C2542,'Look-Ups'!$C$2:$G$32,E$1-2,0)</f>
        <v>Function_Simpl_01</v>
      </c>
      <c r="F2542" t="str">
        <f>VLOOKUP($C2542,'Look-Ups'!$C$2:$G$32,F$1-2,0)</f>
        <v>Segment_01</v>
      </c>
      <c r="G2542" t="str">
        <f>VLOOKUP($C2542,'Look-Ups'!$C$2:$G$32,G$1-2,0)</f>
        <v>Proc_Type_01</v>
      </c>
      <c r="H2542" t="s">
        <v>244</v>
      </c>
      <c r="I2542">
        <f t="shared" si="82"/>
        <v>2026</v>
      </c>
      <c r="J2542" t="s">
        <v>23</v>
      </c>
      <c r="K2542" s="78" t="s">
        <v>107</v>
      </c>
      <c r="M2542" s="103">
        <v>1</v>
      </c>
    </row>
    <row r="2543" spans="1:13" ht="12.5" customHeight="1" x14ac:dyDescent="0.25">
      <c r="A2543" t="str">
        <f t="shared" si="83"/>
        <v>Function_02Application_052026</v>
      </c>
      <c r="B2543">
        <v>2540</v>
      </c>
      <c r="C2543" t="s">
        <v>358</v>
      </c>
      <c r="D2543" t="str">
        <f>VLOOKUP($C2543,'Look-Ups'!$C$2:$G$32,D$1-2,0)</f>
        <v>Function_02</v>
      </c>
      <c r="E2543" t="str">
        <f>VLOOKUP($C2543,'Look-Ups'!$C$2:$G$32,E$1-2,0)</f>
        <v>Function_Simpl_02</v>
      </c>
      <c r="F2543" t="str">
        <f>VLOOKUP($C2543,'Look-Ups'!$C$2:$G$32,F$1-2,0)</f>
        <v>Segment_02</v>
      </c>
      <c r="G2543" t="str">
        <f>VLOOKUP($C2543,'Look-Ups'!$C$2:$G$32,G$1-2,0)</f>
        <v>Proc_Type_03</v>
      </c>
      <c r="H2543" t="s">
        <v>215</v>
      </c>
      <c r="I2543">
        <f t="shared" si="82"/>
        <v>2026</v>
      </c>
      <c r="J2543" t="s">
        <v>23</v>
      </c>
      <c r="K2543" s="78">
        <v>0</v>
      </c>
      <c r="M2543" s="103">
        <v>0</v>
      </c>
    </row>
    <row r="2544" spans="1:13" ht="12.5" customHeight="1" x14ac:dyDescent="0.25">
      <c r="A2544" t="str">
        <f t="shared" si="83"/>
        <v>Function_02Application_052026</v>
      </c>
      <c r="B2544">
        <v>2541</v>
      </c>
      <c r="C2544" t="s">
        <v>358</v>
      </c>
      <c r="D2544" t="str">
        <f>VLOOKUP($C2544,'Look-Ups'!$C$2:$G$32,D$1-2,0)</f>
        <v>Function_02</v>
      </c>
      <c r="E2544" t="str">
        <f>VLOOKUP($C2544,'Look-Ups'!$C$2:$G$32,E$1-2,0)</f>
        <v>Function_Simpl_02</v>
      </c>
      <c r="F2544" t="str">
        <f>VLOOKUP($C2544,'Look-Ups'!$C$2:$G$32,F$1-2,0)</f>
        <v>Segment_02</v>
      </c>
      <c r="G2544" t="str">
        <f>VLOOKUP($C2544,'Look-Ups'!$C$2:$G$32,G$1-2,0)</f>
        <v>Proc_Type_03</v>
      </c>
      <c r="H2544" t="s">
        <v>190</v>
      </c>
      <c r="I2544">
        <f t="shared" si="82"/>
        <v>2026</v>
      </c>
      <c r="J2544" t="s">
        <v>23</v>
      </c>
      <c r="K2544" s="78">
        <v>0</v>
      </c>
      <c r="M2544" s="103">
        <v>0</v>
      </c>
    </row>
    <row r="2545" spans="1:13" ht="12.5" customHeight="1" x14ac:dyDescent="0.25">
      <c r="A2545" t="str">
        <f t="shared" si="83"/>
        <v>Function_02Application_052026</v>
      </c>
      <c r="B2545">
        <v>2542</v>
      </c>
      <c r="C2545" t="s">
        <v>358</v>
      </c>
      <c r="D2545" t="str">
        <f>VLOOKUP($C2545,'Look-Ups'!$C$2:$G$32,D$1-2,0)</f>
        <v>Function_02</v>
      </c>
      <c r="E2545" t="str">
        <f>VLOOKUP($C2545,'Look-Ups'!$C$2:$G$32,E$1-2,0)</f>
        <v>Function_Simpl_02</v>
      </c>
      <c r="F2545" t="str">
        <f>VLOOKUP($C2545,'Look-Ups'!$C$2:$G$32,F$1-2,0)</f>
        <v>Segment_02</v>
      </c>
      <c r="G2545" t="str">
        <f>VLOOKUP($C2545,'Look-Ups'!$C$2:$G$32,G$1-2,0)</f>
        <v>Proc_Type_03</v>
      </c>
      <c r="H2545" t="s">
        <v>182</v>
      </c>
      <c r="I2545">
        <f t="shared" si="82"/>
        <v>2026</v>
      </c>
      <c r="J2545" t="s">
        <v>23</v>
      </c>
      <c r="K2545" s="78">
        <v>0</v>
      </c>
      <c r="M2545" s="103">
        <v>0</v>
      </c>
    </row>
    <row r="2546" spans="1:13" ht="12.5" customHeight="1" x14ac:dyDescent="0.25">
      <c r="A2546" t="str">
        <f t="shared" si="83"/>
        <v>Function_02Application_052026</v>
      </c>
      <c r="B2546">
        <v>2543</v>
      </c>
      <c r="C2546" t="s">
        <v>358</v>
      </c>
      <c r="D2546" t="str">
        <f>VLOOKUP($C2546,'Look-Ups'!$C$2:$G$32,D$1-2,0)</f>
        <v>Function_02</v>
      </c>
      <c r="E2546" t="str">
        <f>VLOOKUP($C2546,'Look-Ups'!$C$2:$G$32,E$1-2,0)</f>
        <v>Function_Simpl_02</v>
      </c>
      <c r="F2546" t="str">
        <f>VLOOKUP($C2546,'Look-Ups'!$C$2:$G$32,F$1-2,0)</f>
        <v>Segment_02</v>
      </c>
      <c r="G2546" t="str">
        <f>VLOOKUP($C2546,'Look-Ups'!$C$2:$G$32,G$1-2,0)</f>
        <v>Proc_Type_03</v>
      </c>
      <c r="H2546" t="s">
        <v>196</v>
      </c>
      <c r="I2546">
        <f t="shared" si="82"/>
        <v>2026</v>
      </c>
      <c r="J2546" t="s">
        <v>23</v>
      </c>
      <c r="K2546" s="78">
        <v>0</v>
      </c>
      <c r="M2546" s="103">
        <v>0</v>
      </c>
    </row>
    <row r="2547" spans="1:13" ht="12.5" customHeight="1" x14ac:dyDescent="0.25">
      <c r="A2547" t="str">
        <f t="shared" si="83"/>
        <v>Function_02Application_052026</v>
      </c>
      <c r="B2547">
        <v>2544</v>
      </c>
      <c r="C2547" t="s">
        <v>358</v>
      </c>
      <c r="D2547" t="str">
        <f>VLOOKUP($C2547,'Look-Ups'!$C$2:$G$32,D$1-2,0)</f>
        <v>Function_02</v>
      </c>
      <c r="E2547" t="str">
        <f>VLOOKUP($C2547,'Look-Ups'!$C$2:$G$32,E$1-2,0)</f>
        <v>Function_Simpl_02</v>
      </c>
      <c r="F2547" t="str">
        <f>VLOOKUP($C2547,'Look-Ups'!$C$2:$G$32,F$1-2,0)</f>
        <v>Segment_02</v>
      </c>
      <c r="G2547" t="str">
        <f>VLOOKUP($C2547,'Look-Ups'!$C$2:$G$32,G$1-2,0)</f>
        <v>Proc_Type_03</v>
      </c>
      <c r="H2547" t="s">
        <v>199</v>
      </c>
      <c r="I2547">
        <f t="shared" si="82"/>
        <v>2026</v>
      </c>
      <c r="J2547" t="s">
        <v>23</v>
      </c>
      <c r="K2547" s="78">
        <v>0</v>
      </c>
      <c r="M2547" s="103">
        <v>0</v>
      </c>
    </row>
    <row r="2548" spans="1:13" ht="12.5" customHeight="1" x14ac:dyDescent="0.25">
      <c r="A2548" t="str">
        <f t="shared" si="83"/>
        <v>Function_02Application_052026</v>
      </c>
      <c r="B2548">
        <v>2545</v>
      </c>
      <c r="C2548" t="s">
        <v>358</v>
      </c>
      <c r="D2548" t="str">
        <f>VLOOKUP($C2548,'Look-Ups'!$C$2:$G$32,D$1-2,0)</f>
        <v>Function_02</v>
      </c>
      <c r="E2548" t="str">
        <f>VLOOKUP($C2548,'Look-Ups'!$C$2:$G$32,E$1-2,0)</f>
        <v>Function_Simpl_02</v>
      </c>
      <c r="F2548" t="str">
        <f>VLOOKUP($C2548,'Look-Ups'!$C$2:$G$32,F$1-2,0)</f>
        <v>Segment_02</v>
      </c>
      <c r="G2548" t="str">
        <f>VLOOKUP($C2548,'Look-Ups'!$C$2:$G$32,G$1-2,0)</f>
        <v>Proc_Type_03</v>
      </c>
      <c r="H2548" t="s">
        <v>183</v>
      </c>
      <c r="I2548">
        <f t="shared" si="82"/>
        <v>2026</v>
      </c>
      <c r="J2548" t="s">
        <v>23</v>
      </c>
      <c r="K2548" s="78">
        <v>0</v>
      </c>
      <c r="M2548" s="103">
        <v>0</v>
      </c>
    </row>
    <row r="2549" spans="1:13" ht="12.5" customHeight="1" x14ac:dyDescent="0.25">
      <c r="A2549" t="str">
        <f t="shared" si="83"/>
        <v>Function_02Application_052026</v>
      </c>
      <c r="B2549">
        <v>2546</v>
      </c>
      <c r="C2549" t="s">
        <v>358</v>
      </c>
      <c r="D2549" t="str">
        <f>VLOOKUP($C2549,'Look-Ups'!$C$2:$G$32,D$1-2,0)</f>
        <v>Function_02</v>
      </c>
      <c r="E2549" t="str">
        <f>VLOOKUP($C2549,'Look-Ups'!$C$2:$G$32,E$1-2,0)</f>
        <v>Function_Simpl_02</v>
      </c>
      <c r="F2549" t="str">
        <f>VLOOKUP($C2549,'Look-Ups'!$C$2:$G$32,F$1-2,0)</f>
        <v>Segment_02</v>
      </c>
      <c r="G2549" t="str">
        <f>VLOOKUP($C2549,'Look-Ups'!$C$2:$G$32,G$1-2,0)</f>
        <v>Proc_Type_03</v>
      </c>
      <c r="H2549" t="s">
        <v>161</v>
      </c>
      <c r="I2549">
        <f t="shared" si="82"/>
        <v>2026</v>
      </c>
      <c r="J2549" t="s">
        <v>23</v>
      </c>
      <c r="K2549" s="78">
        <v>0</v>
      </c>
      <c r="M2549" s="103">
        <v>0</v>
      </c>
    </row>
    <row r="2550" spans="1:13" ht="12.5" customHeight="1" x14ac:dyDescent="0.25">
      <c r="A2550" t="str">
        <f t="shared" si="83"/>
        <v>Function_02Application_052026</v>
      </c>
      <c r="B2550">
        <v>2547</v>
      </c>
      <c r="C2550" t="s">
        <v>358</v>
      </c>
      <c r="D2550" t="str">
        <f>VLOOKUP($C2550,'Look-Ups'!$C$2:$G$32,D$1-2,0)</f>
        <v>Function_02</v>
      </c>
      <c r="E2550" t="str">
        <f>VLOOKUP($C2550,'Look-Ups'!$C$2:$G$32,E$1-2,0)</f>
        <v>Function_Simpl_02</v>
      </c>
      <c r="F2550" t="str">
        <f>VLOOKUP($C2550,'Look-Ups'!$C$2:$G$32,F$1-2,0)</f>
        <v>Segment_02</v>
      </c>
      <c r="G2550" t="str">
        <f>VLOOKUP($C2550,'Look-Ups'!$C$2:$G$32,G$1-2,0)</f>
        <v>Proc_Type_03</v>
      </c>
      <c r="H2550" t="s">
        <v>172</v>
      </c>
      <c r="I2550">
        <f t="shared" si="82"/>
        <v>2026</v>
      </c>
      <c r="J2550" t="s">
        <v>23</v>
      </c>
      <c r="K2550" s="78">
        <v>0</v>
      </c>
      <c r="M2550" s="103">
        <v>0</v>
      </c>
    </row>
    <row r="2551" spans="1:13" ht="12.5" customHeight="1" x14ac:dyDescent="0.25">
      <c r="A2551" t="str">
        <f t="shared" si="83"/>
        <v>Function_02Application_052026</v>
      </c>
      <c r="B2551">
        <v>2548</v>
      </c>
      <c r="C2551" t="s">
        <v>358</v>
      </c>
      <c r="D2551" t="str">
        <f>VLOOKUP($C2551,'Look-Ups'!$C$2:$G$32,D$1-2,0)</f>
        <v>Function_02</v>
      </c>
      <c r="E2551" t="str">
        <f>VLOOKUP($C2551,'Look-Ups'!$C$2:$G$32,E$1-2,0)</f>
        <v>Function_Simpl_02</v>
      </c>
      <c r="F2551" t="str">
        <f>VLOOKUP($C2551,'Look-Ups'!$C$2:$G$32,F$1-2,0)</f>
        <v>Segment_02</v>
      </c>
      <c r="G2551" t="str">
        <f>VLOOKUP($C2551,'Look-Ups'!$C$2:$G$32,G$1-2,0)</f>
        <v>Proc_Type_03</v>
      </c>
      <c r="H2551" t="s">
        <v>174</v>
      </c>
      <c r="I2551">
        <f t="shared" si="82"/>
        <v>2026</v>
      </c>
      <c r="J2551" t="s">
        <v>23</v>
      </c>
      <c r="K2551" s="78">
        <v>0</v>
      </c>
      <c r="M2551" s="103">
        <v>0</v>
      </c>
    </row>
    <row r="2552" spans="1:13" ht="12.5" customHeight="1" x14ac:dyDescent="0.25">
      <c r="A2552" t="str">
        <f t="shared" si="83"/>
        <v>Function_02Application_052026</v>
      </c>
      <c r="B2552">
        <v>2549</v>
      </c>
      <c r="C2552" t="s">
        <v>358</v>
      </c>
      <c r="D2552" t="str">
        <f>VLOOKUP($C2552,'Look-Ups'!$C$2:$G$32,D$1-2,0)</f>
        <v>Function_02</v>
      </c>
      <c r="E2552" t="str">
        <f>VLOOKUP($C2552,'Look-Ups'!$C$2:$G$32,E$1-2,0)</f>
        <v>Function_Simpl_02</v>
      </c>
      <c r="F2552" t="str">
        <f>VLOOKUP($C2552,'Look-Ups'!$C$2:$G$32,F$1-2,0)</f>
        <v>Segment_02</v>
      </c>
      <c r="G2552" t="str">
        <f>VLOOKUP($C2552,'Look-Ups'!$C$2:$G$32,G$1-2,0)</f>
        <v>Proc_Type_03</v>
      </c>
      <c r="H2552" t="s">
        <v>175</v>
      </c>
      <c r="I2552">
        <f t="shared" si="82"/>
        <v>2026</v>
      </c>
      <c r="J2552" t="s">
        <v>23</v>
      </c>
      <c r="K2552" s="78">
        <v>0</v>
      </c>
      <c r="M2552" s="103">
        <v>0</v>
      </c>
    </row>
    <row r="2553" spans="1:13" ht="12.5" customHeight="1" x14ac:dyDescent="0.25">
      <c r="A2553" t="str">
        <f t="shared" si="83"/>
        <v>Function_02Application_052026</v>
      </c>
      <c r="B2553">
        <v>2550</v>
      </c>
      <c r="C2553" t="s">
        <v>358</v>
      </c>
      <c r="D2553" t="str">
        <f>VLOOKUP($C2553,'Look-Ups'!$C$2:$G$32,D$1-2,0)</f>
        <v>Function_02</v>
      </c>
      <c r="E2553" t="str">
        <f>VLOOKUP($C2553,'Look-Ups'!$C$2:$G$32,E$1-2,0)</f>
        <v>Function_Simpl_02</v>
      </c>
      <c r="F2553" t="str">
        <f>VLOOKUP($C2553,'Look-Ups'!$C$2:$G$32,F$1-2,0)</f>
        <v>Segment_02</v>
      </c>
      <c r="G2553" t="str">
        <f>VLOOKUP($C2553,'Look-Ups'!$C$2:$G$32,G$1-2,0)</f>
        <v>Proc_Type_03</v>
      </c>
      <c r="H2553" t="s">
        <v>226</v>
      </c>
      <c r="I2553">
        <f t="shared" si="82"/>
        <v>2026</v>
      </c>
      <c r="J2553" t="s">
        <v>23</v>
      </c>
      <c r="K2553" s="78">
        <v>0</v>
      </c>
      <c r="M2553" s="103">
        <v>0</v>
      </c>
    </row>
    <row r="2554" spans="1:13" ht="12.5" customHeight="1" x14ac:dyDescent="0.25">
      <c r="A2554" t="str">
        <f t="shared" si="83"/>
        <v>Function_02Application_052026</v>
      </c>
      <c r="B2554">
        <v>2551</v>
      </c>
      <c r="C2554" t="s">
        <v>358</v>
      </c>
      <c r="D2554" t="str">
        <f>VLOOKUP($C2554,'Look-Ups'!$C$2:$G$32,D$1-2,0)</f>
        <v>Function_02</v>
      </c>
      <c r="E2554" t="str">
        <f>VLOOKUP($C2554,'Look-Ups'!$C$2:$G$32,E$1-2,0)</f>
        <v>Function_Simpl_02</v>
      </c>
      <c r="F2554" t="str">
        <f>VLOOKUP($C2554,'Look-Ups'!$C$2:$G$32,F$1-2,0)</f>
        <v>Segment_02</v>
      </c>
      <c r="G2554" t="str">
        <f>VLOOKUP($C2554,'Look-Ups'!$C$2:$G$32,G$1-2,0)</f>
        <v>Proc_Type_03</v>
      </c>
      <c r="H2554" t="s">
        <v>227</v>
      </c>
      <c r="I2554">
        <f t="shared" ref="I2554:I2617" si="84">I2199+1</f>
        <v>2026</v>
      </c>
      <c r="J2554" t="s">
        <v>23</v>
      </c>
      <c r="K2554" s="78">
        <v>0</v>
      </c>
      <c r="M2554" s="103">
        <v>0</v>
      </c>
    </row>
    <row r="2555" spans="1:13" ht="12.5" customHeight="1" x14ac:dyDescent="0.25">
      <c r="A2555" t="str">
        <f t="shared" si="83"/>
        <v>Function_02Application_052026</v>
      </c>
      <c r="B2555">
        <v>2552</v>
      </c>
      <c r="C2555" t="s">
        <v>358</v>
      </c>
      <c r="D2555" t="str">
        <f>VLOOKUP($C2555,'Look-Ups'!$C$2:$G$32,D$1-2,0)</f>
        <v>Function_02</v>
      </c>
      <c r="E2555" t="str">
        <f>VLOOKUP($C2555,'Look-Ups'!$C$2:$G$32,E$1-2,0)</f>
        <v>Function_Simpl_02</v>
      </c>
      <c r="F2555" t="str">
        <f>VLOOKUP($C2555,'Look-Ups'!$C$2:$G$32,F$1-2,0)</f>
        <v>Segment_02</v>
      </c>
      <c r="G2555" t="str">
        <f>VLOOKUP($C2555,'Look-Ups'!$C$2:$G$32,G$1-2,0)</f>
        <v>Proc_Type_03</v>
      </c>
      <c r="H2555" t="s">
        <v>228</v>
      </c>
      <c r="I2555">
        <f t="shared" si="84"/>
        <v>2026</v>
      </c>
      <c r="J2555" t="s">
        <v>23</v>
      </c>
      <c r="K2555" s="78">
        <v>0</v>
      </c>
      <c r="M2555" s="103">
        <v>0</v>
      </c>
    </row>
    <row r="2556" spans="1:13" ht="12.5" customHeight="1" x14ac:dyDescent="0.25">
      <c r="A2556" t="str">
        <f t="shared" si="83"/>
        <v>Function_02Application_052026</v>
      </c>
      <c r="B2556">
        <v>2553</v>
      </c>
      <c r="C2556" t="s">
        <v>358</v>
      </c>
      <c r="D2556" t="str">
        <f>VLOOKUP($C2556,'Look-Ups'!$C$2:$G$32,D$1-2,0)</f>
        <v>Function_02</v>
      </c>
      <c r="E2556" t="str">
        <f>VLOOKUP($C2556,'Look-Ups'!$C$2:$G$32,E$1-2,0)</f>
        <v>Function_Simpl_02</v>
      </c>
      <c r="F2556" t="str">
        <f>VLOOKUP($C2556,'Look-Ups'!$C$2:$G$32,F$1-2,0)</f>
        <v>Segment_02</v>
      </c>
      <c r="G2556" t="str">
        <f>VLOOKUP($C2556,'Look-Ups'!$C$2:$G$32,G$1-2,0)</f>
        <v>Proc_Type_03</v>
      </c>
      <c r="H2556" t="s">
        <v>229</v>
      </c>
      <c r="I2556">
        <f t="shared" si="84"/>
        <v>2026</v>
      </c>
      <c r="J2556" t="s">
        <v>23</v>
      </c>
      <c r="K2556" s="78">
        <v>0</v>
      </c>
      <c r="M2556" s="103">
        <v>0</v>
      </c>
    </row>
    <row r="2557" spans="1:13" ht="12.5" customHeight="1" x14ac:dyDescent="0.25">
      <c r="A2557" t="str">
        <f t="shared" si="83"/>
        <v>Function_02Application_052026</v>
      </c>
      <c r="B2557">
        <v>2554</v>
      </c>
      <c r="C2557" t="s">
        <v>358</v>
      </c>
      <c r="D2557" t="str">
        <f>VLOOKUP($C2557,'Look-Ups'!$C$2:$G$32,D$1-2,0)</f>
        <v>Function_02</v>
      </c>
      <c r="E2557" t="str">
        <f>VLOOKUP($C2557,'Look-Ups'!$C$2:$G$32,E$1-2,0)</f>
        <v>Function_Simpl_02</v>
      </c>
      <c r="F2557" t="str">
        <f>VLOOKUP($C2557,'Look-Ups'!$C$2:$G$32,F$1-2,0)</f>
        <v>Segment_02</v>
      </c>
      <c r="G2557" t="str">
        <f>VLOOKUP($C2557,'Look-Ups'!$C$2:$G$32,G$1-2,0)</f>
        <v>Proc_Type_03</v>
      </c>
      <c r="H2557" t="s">
        <v>230</v>
      </c>
      <c r="I2557">
        <f t="shared" si="84"/>
        <v>2026</v>
      </c>
      <c r="J2557" t="s">
        <v>23</v>
      </c>
      <c r="K2557" s="78">
        <v>0</v>
      </c>
      <c r="M2557" s="103">
        <v>0</v>
      </c>
    </row>
    <row r="2558" spans="1:13" ht="12.5" customHeight="1" x14ac:dyDescent="0.25">
      <c r="A2558" t="str">
        <f t="shared" si="83"/>
        <v>Function_02Application_052026</v>
      </c>
      <c r="B2558">
        <v>2555</v>
      </c>
      <c r="C2558" t="s">
        <v>358</v>
      </c>
      <c r="D2558" t="str">
        <f>VLOOKUP($C2558,'Look-Ups'!$C$2:$G$32,D$1-2,0)</f>
        <v>Function_02</v>
      </c>
      <c r="E2558" t="str">
        <f>VLOOKUP($C2558,'Look-Ups'!$C$2:$G$32,E$1-2,0)</f>
        <v>Function_Simpl_02</v>
      </c>
      <c r="F2558" t="str">
        <f>VLOOKUP($C2558,'Look-Ups'!$C$2:$G$32,F$1-2,0)</f>
        <v>Segment_02</v>
      </c>
      <c r="G2558" t="str">
        <f>VLOOKUP($C2558,'Look-Ups'!$C$2:$G$32,G$1-2,0)</f>
        <v>Proc_Type_03</v>
      </c>
      <c r="H2558" t="s">
        <v>231</v>
      </c>
      <c r="I2558">
        <f t="shared" si="84"/>
        <v>2026</v>
      </c>
      <c r="J2558" t="s">
        <v>23</v>
      </c>
      <c r="K2558" s="78">
        <v>0</v>
      </c>
      <c r="M2558" s="103">
        <v>0</v>
      </c>
    </row>
    <row r="2559" spans="1:13" ht="12.5" customHeight="1" x14ac:dyDescent="0.25">
      <c r="A2559" t="str">
        <f t="shared" si="83"/>
        <v>Function_02Application_052026</v>
      </c>
      <c r="B2559">
        <v>2556</v>
      </c>
      <c r="C2559" t="s">
        <v>358</v>
      </c>
      <c r="D2559" t="str">
        <f>VLOOKUP($C2559,'Look-Ups'!$C$2:$G$32,D$1-2,0)</f>
        <v>Function_02</v>
      </c>
      <c r="E2559" t="str">
        <f>VLOOKUP($C2559,'Look-Ups'!$C$2:$G$32,E$1-2,0)</f>
        <v>Function_Simpl_02</v>
      </c>
      <c r="F2559" t="str">
        <f>VLOOKUP($C2559,'Look-Ups'!$C$2:$G$32,F$1-2,0)</f>
        <v>Segment_02</v>
      </c>
      <c r="G2559" t="str">
        <f>VLOOKUP($C2559,'Look-Ups'!$C$2:$G$32,G$1-2,0)</f>
        <v>Proc_Type_03</v>
      </c>
      <c r="H2559" t="s">
        <v>232</v>
      </c>
      <c r="I2559">
        <f t="shared" si="84"/>
        <v>2026</v>
      </c>
      <c r="J2559" t="s">
        <v>23</v>
      </c>
      <c r="K2559" s="78">
        <v>0</v>
      </c>
      <c r="M2559" s="103">
        <v>0</v>
      </c>
    </row>
    <row r="2560" spans="1:13" ht="12.5" customHeight="1" x14ac:dyDescent="0.25">
      <c r="A2560" t="str">
        <f t="shared" si="83"/>
        <v>Function_02Application_052026</v>
      </c>
      <c r="B2560">
        <v>2557</v>
      </c>
      <c r="C2560" t="s">
        <v>358</v>
      </c>
      <c r="D2560" t="str">
        <f>VLOOKUP($C2560,'Look-Ups'!$C$2:$G$32,D$1-2,0)</f>
        <v>Function_02</v>
      </c>
      <c r="E2560" t="str">
        <f>VLOOKUP($C2560,'Look-Ups'!$C$2:$G$32,E$1-2,0)</f>
        <v>Function_Simpl_02</v>
      </c>
      <c r="F2560" t="str">
        <f>VLOOKUP($C2560,'Look-Ups'!$C$2:$G$32,F$1-2,0)</f>
        <v>Segment_02</v>
      </c>
      <c r="G2560" t="str">
        <f>VLOOKUP($C2560,'Look-Ups'!$C$2:$G$32,G$1-2,0)</f>
        <v>Proc_Type_03</v>
      </c>
      <c r="H2560" t="s">
        <v>242</v>
      </c>
      <c r="I2560">
        <f t="shared" si="84"/>
        <v>2026</v>
      </c>
      <c r="J2560" t="s">
        <v>23</v>
      </c>
      <c r="K2560" s="78">
        <v>0</v>
      </c>
      <c r="M2560" s="103">
        <v>0</v>
      </c>
    </row>
    <row r="2561" spans="1:13" ht="12.5" customHeight="1" x14ac:dyDescent="0.25">
      <c r="A2561" t="str">
        <f t="shared" si="83"/>
        <v>Function_02Application_052026</v>
      </c>
      <c r="B2561">
        <v>2558</v>
      </c>
      <c r="C2561" t="s">
        <v>358</v>
      </c>
      <c r="D2561" t="str">
        <f>VLOOKUP($C2561,'Look-Ups'!$C$2:$G$32,D$1-2,0)</f>
        <v>Function_02</v>
      </c>
      <c r="E2561" t="str">
        <f>VLOOKUP($C2561,'Look-Ups'!$C$2:$G$32,E$1-2,0)</f>
        <v>Function_Simpl_02</v>
      </c>
      <c r="F2561" t="str">
        <f>VLOOKUP($C2561,'Look-Ups'!$C$2:$G$32,F$1-2,0)</f>
        <v>Segment_02</v>
      </c>
      <c r="G2561" t="str">
        <f>VLOOKUP($C2561,'Look-Ups'!$C$2:$G$32,G$1-2,0)</f>
        <v>Proc_Type_03</v>
      </c>
      <c r="H2561" t="s">
        <v>244</v>
      </c>
      <c r="I2561">
        <f t="shared" si="84"/>
        <v>2026</v>
      </c>
      <c r="J2561" t="s">
        <v>23</v>
      </c>
      <c r="K2561" s="78" t="s">
        <v>107</v>
      </c>
      <c r="M2561" s="103">
        <v>1</v>
      </c>
    </row>
    <row r="2562" spans="1:13" ht="12.5" customHeight="1" x14ac:dyDescent="0.25">
      <c r="A2562" t="str">
        <f t="shared" si="83"/>
        <v>Function_02Application_042026</v>
      </c>
      <c r="B2562">
        <v>2559</v>
      </c>
      <c r="C2562" t="s">
        <v>357</v>
      </c>
      <c r="D2562" t="str">
        <f>VLOOKUP($C2562,'Look-Ups'!$C$2:$G$32,D$1-2,0)</f>
        <v>Function_02</v>
      </c>
      <c r="E2562" t="str">
        <f>VLOOKUP($C2562,'Look-Ups'!$C$2:$G$32,E$1-2,0)</f>
        <v>Function_Simpl_02</v>
      </c>
      <c r="F2562" t="str">
        <f>VLOOKUP($C2562,'Look-Ups'!$C$2:$G$32,F$1-2,0)</f>
        <v>Segment_02</v>
      </c>
      <c r="G2562" t="str">
        <f>VLOOKUP($C2562,'Look-Ups'!$C$2:$G$32,G$1-2,0)</f>
        <v>Proc_Type_02</v>
      </c>
      <c r="H2562" t="s">
        <v>197</v>
      </c>
      <c r="I2562">
        <f t="shared" si="84"/>
        <v>2026</v>
      </c>
      <c r="J2562" t="s">
        <v>23</v>
      </c>
      <c r="K2562" s="78">
        <v>0</v>
      </c>
      <c r="M2562" s="103">
        <v>0</v>
      </c>
    </row>
    <row r="2563" spans="1:13" ht="12.5" customHeight="1" x14ac:dyDescent="0.25">
      <c r="A2563" t="str">
        <f t="shared" si="83"/>
        <v>Function_02Application_042026</v>
      </c>
      <c r="B2563">
        <v>2560</v>
      </c>
      <c r="C2563" t="s">
        <v>357</v>
      </c>
      <c r="D2563" t="str">
        <f>VLOOKUP($C2563,'Look-Ups'!$C$2:$G$32,D$1-2,0)</f>
        <v>Function_02</v>
      </c>
      <c r="E2563" t="str">
        <f>VLOOKUP($C2563,'Look-Ups'!$C$2:$G$32,E$1-2,0)</f>
        <v>Function_Simpl_02</v>
      </c>
      <c r="F2563" t="str">
        <f>VLOOKUP($C2563,'Look-Ups'!$C$2:$G$32,F$1-2,0)</f>
        <v>Segment_02</v>
      </c>
      <c r="G2563" t="str">
        <f>VLOOKUP($C2563,'Look-Ups'!$C$2:$G$32,G$1-2,0)</f>
        <v>Proc_Type_02</v>
      </c>
      <c r="H2563" t="s">
        <v>199</v>
      </c>
      <c r="I2563">
        <f t="shared" si="84"/>
        <v>2026</v>
      </c>
      <c r="J2563" t="s">
        <v>23</v>
      </c>
      <c r="K2563" s="78">
        <v>0</v>
      </c>
      <c r="M2563" s="103">
        <v>0</v>
      </c>
    </row>
    <row r="2564" spans="1:13" ht="12.5" customHeight="1" x14ac:dyDescent="0.25">
      <c r="A2564" t="str">
        <f t="shared" si="83"/>
        <v>Function_02Application_042026</v>
      </c>
      <c r="B2564">
        <v>2561</v>
      </c>
      <c r="C2564" t="s">
        <v>357</v>
      </c>
      <c r="D2564" t="str">
        <f>VLOOKUP($C2564,'Look-Ups'!$C$2:$G$32,D$1-2,0)</f>
        <v>Function_02</v>
      </c>
      <c r="E2564" t="str">
        <f>VLOOKUP($C2564,'Look-Ups'!$C$2:$G$32,E$1-2,0)</f>
        <v>Function_Simpl_02</v>
      </c>
      <c r="F2564" t="str">
        <f>VLOOKUP($C2564,'Look-Ups'!$C$2:$G$32,F$1-2,0)</f>
        <v>Segment_02</v>
      </c>
      <c r="G2564" t="str">
        <f>VLOOKUP($C2564,'Look-Ups'!$C$2:$G$32,G$1-2,0)</f>
        <v>Proc_Type_02</v>
      </c>
      <c r="H2564" t="s">
        <v>242</v>
      </c>
      <c r="I2564">
        <f t="shared" si="84"/>
        <v>2026</v>
      </c>
      <c r="J2564" t="s">
        <v>23</v>
      </c>
      <c r="K2564" s="78">
        <v>0</v>
      </c>
      <c r="M2564" s="103">
        <v>0</v>
      </c>
    </row>
    <row r="2565" spans="1:13" ht="12.5" customHeight="1" x14ac:dyDescent="0.25">
      <c r="A2565" t="str">
        <f t="shared" ref="A2565:A2628" si="85">D2565&amp;C2565&amp;I2565</f>
        <v>Function_02Application_042026</v>
      </c>
      <c r="B2565">
        <v>2562</v>
      </c>
      <c r="C2565" t="s">
        <v>357</v>
      </c>
      <c r="D2565" t="str">
        <f>VLOOKUP($C2565,'Look-Ups'!$C$2:$G$32,D$1-2,0)</f>
        <v>Function_02</v>
      </c>
      <c r="E2565" t="str">
        <f>VLOOKUP($C2565,'Look-Ups'!$C$2:$G$32,E$1-2,0)</f>
        <v>Function_Simpl_02</v>
      </c>
      <c r="F2565" t="str">
        <f>VLOOKUP($C2565,'Look-Ups'!$C$2:$G$32,F$1-2,0)</f>
        <v>Segment_02</v>
      </c>
      <c r="G2565" t="str">
        <f>VLOOKUP($C2565,'Look-Ups'!$C$2:$G$32,G$1-2,0)</f>
        <v>Proc_Type_02</v>
      </c>
      <c r="H2565" t="s">
        <v>161</v>
      </c>
      <c r="I2565">
        <f t="shared" si="84"/>
        <v>2026</v>
      </c>
      <c r="J2565" t="s">
        <v>23</v>
      </c>
      <c r="K2565" s="78">
        <v>0</v>
      </c>
      <c r="M2565" s="103">
        <v>0</v>
      </c>
    </row>
    <row r="2566" spans="1:13" ht="12.5" customHeight="1" x14ac:dyDescent="0.25">
      <c r="A2566" t="str">
        <f t="shared" si="85"/>
        <v>Function_02Application_042026</v>
      </c>
      <c r="B2566">
        <v>2563</v>
      </c>
      <c r="C2566" t="s">
        <v>357</v>
      </c>
      <c r="D2566" t="str">
        <f>VLOOKUP($C2566,'Look-Ups'!$C$2:$G$32,D$1-2,0)</f>
        <v>Function_02</v>
      </c>
      <c r="E2566" t="str">
        <f>VLOOKUP($C2566,'Look-Ups'!$C$2:$G$32,E$1-2,0)</f>
        <v>Function_Simpl_02</v>
      </c>
      <c r="F2566" t="str">
        <f>VLOOKUP($C2566,'Look-Ups'!$C$2:$G$32,F$1-2,0)</f>
        <v>Segment_02</v>
      </c>
      <c r="G2566" t="str">
        <f>VLOOKUP($C2566,'Look-Ups'!$C$2:$G$32,G$1-2,0)</f>
        <v>Proc_Type_02</v>
      </c>
      <c r="H2566" t="s">
        <v>219</v>
      </c>
      <c r="I2566">
        <f t="shared" si="84"/>
        <v>2026</v>
      </c>
      <c r="J2566" t="s">
        <v>23</v>
      </c>
      <c r="K2566" s="78">
        <v>0</v>
      </c>
      <c r="M2566" s="103">
        <v>0</v>
      </c>
    </row>
    <row r="2567" spans="1:13" ht="12.5" customHeight="1" x14ac:dyDescent="0.25">
      <c r="A2567" t="str">
        <f t="shared" si="85"/>
        <v>Function_02Application_042026</v>
      </c>
      <c r="B2567">
        <v>2564</v>
      </c>
      <c r="C2567" t="s">
        <v>357</v>
      </c>
      <c r="D2567" t="str">
        <f>VLOOKUP($C2567,'Look-Ups'!$C$2:$G$32,D$1-2,0)</f>
        <v>Function_02</v>
      </c>
      <c r="E2567" t="str">
        <f>VLOOKUP($C2567,'Look-Ups'!$C$2:$G$32,E$1-2,0)</f>
        <v>Function_Simpl_02</v>
      </c>
      <c r="F2567" t="str">
        <f>VLOOKUP($C2567,'Look-Ups'!$C$2:$G$32,F$1-2,0)</f>
        <v>Segment_02</v>
      </c>
      <c r="G2567" t="str">
        <f>VLOOKUP($C2567,'Look-Ups'!$C$2:$G$32,G$1-2,0)</f>
        <v>Proc_Type_02</v>
      </c>
      <c r="H2567" t="s">
        <v>190</v>
      </c>
      <c r="I2567">
        <f t="shared" si="84"/>
        <v>2026</v>
      </c>
      <c r="J2567" t="s">
        <v>23</v>
      </c>
      <c r="K2567" s="78">
        <v>0</v>
      </c>
      <c r="M2567" s="103">
        <v>0</v>
      </c>
    </row>
    <row r="2568" spans="1:13" ht="12.5" customHeight="1" x14ac:dyDescent="0.25">
      <c r="A2568" t="str">
        <f t="shared" si="85"/>
        <v>Function_02Application_042026</v>
      </c>
      <c r="B2568">
        <v>2565</v>
      </c>
      <c r="C2568" t="s">
        <v>357</v>
      </c>
      <c r="D2568" t="str">
        <f>VLOOKUP($C2568,'Look-Ups'!$C$2:$G$32,D$1-2,0)</f>
        <v>Function_02</v>
      </c>
      <c r="E2568" t="str">
        <f>VLOOKUP($C2568,'Look-Ups'!$C$2:$G$32,E$1-2,0)</f>
        <v>Function_Simpl_02</v>
      </c>
      <c r="F2568" t="str">
        <f>VLOOKUP($C2568,'Look-Ups'!$C$2:$G$32,F$1-2,0)</f>
        <v>Segment_02</v>
      </c>
      <c r="G2568" t="str">
        <f>VLOOKUP($C2568,'Look-Ups'!$C$2:$G$32,G$1-2,0)</f>
        <v>Proc_Type_02</v>
      </c>
      <c r="H2568" t="s">
        <v>182</v>
      </c>
      <c r="I2568">
        <f t="shared" si="84"/>
        <v>2026</v>
      </c>
      <c r="J2568" t="s">
        <v>23</v>
      </c>
      <c r="K2568" s="78">
        <v>0</v>
      </c>
      <c r="M2568" s="103">
        <v>0</v>
      </c>
    </row>
    <row r="2569" spans="1:13" ht="12.5" customHeight="1" x14ac:dyDescent="0.25">
      <c r="A2569" t="str">
        <f t="shared" si="85"/>
        <v>Function_02Application_042026</v>
      </c>
      <c r="B2569">
        <v>2566</v>
      </c>
      <c r="C2569" t="s">
        <v>357</v>
      </c>
      <c r="D2569" t="str">
        <f>VLOOKUP($C2569,'Look-Ups'!$C$2:$G$32,D$1-2,0)</f>
        <v>Function_02</v>
      </c>
      <c r="E2569" t="str">
        <f>VLOOKUP($C2569,'Look-Ups'!$C$2:$G$32,E$1-2,0)</f>
        <v>Function_Simpl_02</v>
      </c>
      <c r="F2569" t="str">
        <f>VLOOKUP($C2569,'Look-Ups'!$C$2:$G$32,F$1-2,0)</f>
        <v>Segment_02</v>
      </c>
      <c r="G2569" t="str">
        <f>VLOOKUP($C2569,'Look-Ups'!$C$2:$G$32,G$1-2,0)</f>
        <v>Proc_Type_02</v>
      </c>
      <c r="H2569" t="s">
        <v>183</v>
      </c>
      <c r="I2569">
        <f t="shared" si="84"/>
        <v>2026</v>
      </c>
      <c r="J2569" t="s">
        <v>23</v>
      </c>
      <c r="K2569" s="78">
        <v>0</v>
      </c>
      <c r="M2569" s="103">
        <v>0</v>
      </c>
    </row>
    <row r="2570" spans="1:13" ht="12.5" customHeight="1" x14ac:dyDescent="0.25">
      <c r="A2570" t="str">
        <f t="shared" si="85"/>
        <v>Function_02Application_042026</v>
      </c>
      <c r="B2570">
        <v>2567</v>
      </c>
      <c r="C2570" t="s">
        <v>357</v>
      </c>
      <c r="D2570" t="str">
        <f>VLOOKUP($C2570,'Look-Ups'!$C$2:$G$32,D$1-2,0)</f>
        <v>Function_02</v>
      </c>
      <c r="E2570" t="str">
        <f>VLOOKUP($C2570,'Look-Ups'!$C$2:$G$32,E$1-2,0)</f>
        <v>Function_Simpl_02</v>
      </c>
      <c r="F2570" t="str">
        <f>VLOOKUP($C2570,'Look-Ups'!$C$2:$G$32,F$1-2,0)</f>
        <v>Segment_02</v>
      </c>
      <c r="G2570" t="str">
        <f>VLOOKUP($C2570,'Look-Ups'!$C$2:$G$32,G$1-2,0)</f>
        <v>Proc_Type_02</v>
      </c>
      <c r="H2570" t="s">
        <v>174</v>
      </c>
      <c r="I2570">
        <f t="shared" si="84"/>
        <v>2026</v>
      </c>
      <c r="J2570" t="s">
        <v>23</v>
      </c>
      <c r="K2570" s="78">
        <v>0</v>
      </c>
      <c r="M2570" s="103">
        <v>0</v>
      </c>
    </row>
    <row r="2571" spans="1:13" ht="12.5" customHeight="1" x14ac:dyDescent="0.25">
      <c r="A2571" t="str">
        <f t="shared" si="85"/>
        <v>Function_02Application_042026</v>
      </c>
      <c r="B2571">
        <v>2568</v>
      </c>
      <c r="C2571" t="s">
        <v>357</v>
      </c>
      <c r="D2571" t="str">
        <f>VLOOKUP($C2571,'Look-Ups'!$C$2:$G$32,D$1-2,0)</f>
        <v>Function_02</v>
      </c>
      <c r="E2571" t="str">
        <f>VLOOKUP($C2571,'Look-Ups'!$C$2:$G$32,E$1-2,0)</f>
        <v>Function_Simpl_02</v>
      </c>
      <c r="F2571" t="str">
        <f>VLOOKUP($C2571,'Look-Ups'!$C$2:$G$32,F$1-2,0)</f>
        <v>Segment_02</v>
      </c>
      <c r="G2571" t="str">
        <f>VLOOKUP($C2571,'Look-Ups'!$C$2:$G$32,G$1-2,0)</f>
        <v>Proc_Type_02</v>
      </c>
      <c r="H2571" t="s">
        <v>185</v>
      </c>
      <c r="I2571">
        <f t="shared" si="84"/>
        <v>2026</v>
      </c>
      <c r="J2571" t="s">
        <v>23</v>
      </c>
      <c r="K2571" s="78">
        <v>0</v>
      </c>
      <c r="M2571" s="103">
        <v>0</v>
      </c>
    </row>
    <row r="2572" spans="1:13" ht="12.5" customHeight="1" x14ac:dyDescent="0.25">
      <c r="A2572" t="str">
        <f t="shared" si="85"/>
        <v>Function_02Application_042026</v>
      </c>
      <c r="B2572">
        <v>2569</v>
      </c>
      <c r="C2572" t="s">
        <v>357</v>
      </c>
      <c r="D2572" t="str">
        <f>VLOOKUP($C2572,'Look-Ups'!$C$2:$G$32,D$1-2,0)</f>
        <v>Function_02</v>
      </c>
      <c r="E2572" t="str">
        <f>VLOOKUP($C2572,'Look-Ups'!$C$2:$G$32,E$1-2,0)</f>
        <v>Function_Simpl_02</v>
      </c>
      <c r="F2572" t="str">
        <f>VLOOKUP($C2572,'Look-Ups'!$C$2:$G$32,F$1-2,0)</f>
        <v>Segment_02</v>
      </c>
      <c r="G2572" t="str">
        <f>VLOOKUP($C2572,'Look-Ups'!$C$2:$G$32,G$1-2,0)</f>
        <v>Proc_Type_02</v>
      </c>
      <c r="H2572" t="s">
        <v>188</v>
      </c>
      <c r="I2572">
        <f t="shared" si="84"/>
        <v>2026</v>
      </c>
      <c r="J2572" t="s">
        <v>23</v>
      </c>
      <c r="K2572" s="78">
        <v>0</v>
      </c>
      <c r="M2572" s="103">
        <v>0</v>
      </c>
    </row>
    <row r="2573" spans="1:13" ht="12.5" customHeight="1" x14ac:dyDescent="0.25">
      <c r="A2573" t="str">
        <f t="shared" si="85"/>
        <v>Function_02Application_042026</v>
      </c>
      <c r="B2573">
        <v>2570</v>
      </c>
      <c r="C2573" t="s">
        <v>357</v>
      </c>
      <c r="D2573" t="str">
        <f>VLOOKUP($C2573,'Look-Ups'!$C$2:$G$32,D$1-2,0)</f>
        <v>Function_02</v>
      </c>
      <c r="E2573" t="str">
        <f>VLOOKUP($C2573,'Look-Ups'!$C$2:$G$32,E$1-2,0)</f>
        <v>Function_Simpl_02</v>
      </c>
      <c r="F2573" t="str">
        <f>VLOOKUP($C2573,'Look-Ups'!$C$2:$G$32,F$1-2,0)</f>
        <v>Segment_02</v>
      </c>
      <c r="G2573" t="str">
        <f>VLOOKUP($C2573,'Look-Ups'!$C$2:$G$32,G$1-2,0)</f>
        <v>Proc_Type_02</v>
      </c>
      <c r="H2573" t="s">
        <v>213</v>
      </c>
      <c r="I2573">
        <f t="shared" si="84"/>
        <v>2026</v>
      </c>
      <c r="J2573" t="s">
        <v>23</v>
      </c>
      <c r="K2573" s="78">
        <v>0</v>
      </c>
      <c r="M2573" s="103">
        <v>0</v>
      </c>
    </row>
    <row r="2574" spans="1:13" ht="12.5" customHeight="1" x14ac:dyDescent="0.25">
      <c r="A2574" t="str">
        <f t="shared" si="85"/>
        <v>Function_02Application_042026</v>
      </c>
      <c r="B2574">
        <v>2571</v>
      </c>
      <c r="C2574" t="s">
        <v>357</v>
      </c>
      <c r="D2574" t="str">
        <f>VLOOKUP($C2574,'Look-Ups'!$C$2:$G$32,D$1-2,0)</f>
        <v>Function_02</v>
      </c>
      <c r="E2574" t="str">
        <f>VLOOKUP($C2574,'Look-Ups'!$C$2:$G$32,E$1-2,0)</f>
        <v>Function_Simpl_02</v>
      </c>
      <c r="F2574" t="str">
        <f>VLOOKUP($C2574,'Look-Ups'!$C$2:$G$32,F$1-2,0)</f>
        <v>Segment_02</v>
      </c>
      <c r="G2574" t="str">
        <f>VLOOKUP($C2574,'Look-Ups'!$C$2:$G$32,G$1-2,0)</f>
        <v>Proc_Type_02</v>
      </c>
      <c r="H2574" t="s">
        <v>215</v>
      </c>
      <c r="I2574">
        <f t="shared" si="84"/>
        <v>2026</v>
      </c>
      <c r="J2574" t="s">
        <v>23</v>
      </c>
      <c r="K2574" s="78">
        <v>0</v>
      </c>
      <c r="M2574" s="103">
        <v>0</v>
      </c>
    </row>
    <row r="2575" spans="1:13" ht="12.5" customHeight="1" x14ac:dyDescent="0.25">
      <c r="A2575" t="str">
        <f t="shared" si="85"/>
        <v>Function_02Application_042026</v>
      </c>
      <c r="B2575">
        <v>2572</v>
      </c>
      <c r="C2575" t="s">
        <v>357</v>
      </c>
      <c r="D2575" t="str">
        <f>VLOOKUP($C2575,'Look-Ups'!$C$2:$G$32,D$1-2,0)</f>
        <v>Function_02</v>
      </c>
      <c r="E2575" t="str">
        <f>VLOOKUP($C2575,'Look-Ups'!$C$2:$G$32,E$1-2,0)</f>
        <v>Function_Simpl_02</v>
      </c>
      <c r="F2575" t="str">
        <f>VLOOKUP($C2575,'Look-Ups'!$C$2:$G$32,F$1-2,0)</f>
        <v>Segment_02</v>
      </c>
      <c r="G2575" t="str">
        <f>VLOOKUP($C2575,'Look-Ups'!$C$2:$G$32,G$1-2,0)</f>
        <v>Proc_Type_02</v>
      </c>
      <c r="H2575" t="s">
        <v>240</v>
      </c>
      <c r="I2575">
        <f t="shared" si="84"/>
        <v>2026</v>
      </c>
      <c r="J2575" t="s">
        <v>23</v>
      </c>
      <c r="K2575" s="78">
        <v>0</v>
      </c>
      <c r="M2575" s="103">
        <v>0</v>
      </c>
    </row>
    <row r="2576" spans="1:13" ht="12.5" customHeight="1" x14ac:dyDescent="0.25">
      <c r="A2576" t="str">
        <f t="shared" si="85"/>
        <v>Function_02Application_042026</v>
      </c>
      <c r="B2576">
        <v>2573</v>
      </c>
      <c r="C2576" t="s">
        <v>357</v>
      </c>
      <c r="D2576" t="str">
        <f>VLOOKUP($C2576,'Look-Ups'!$C$2:$G$32,D$1-2,0)</f>
        <v>Function_02</v>
      </c>
      <c r="E2576" t="str">
        <f>VLOOKUP($C2576,'Look-Ups'!$C$2:$G$32,E$1-2,0)</f>
        <v>Function_Simpl_02</v>
      </c>
      <c r="F2576" t="str">
        <f>VLOOKUP($C2576,'Look-Ups'!$C$2:$G$32,F$1-2,0)</f>
        <v>Segment_02</v>
      </c>
      <c r="G2576" t="str">
        <f>VLOOKUP($C2576,'Look-Ups'!$C$2:$G$32,G$1-2,0)</f>
        <v>Proc_Type_02</v>
      </c>
      <c r="H2576" t="s">
        <v>167</v>
      </c>
      <c r="I2576">
        <f t="shared" si="84"/>
        <v>2026</v>
      </c>
      <c r="J2576" t="s">
        <v>23</v>
      </c>
      <c r="K2576" s="78">
        <v>0</v>
      </c>
      <c r="M2576" s="103">
        <v>0</v>
      </c>
    </row>
    <row r="2577" spans="1:13" ht="12.5" customHeight="1" x14ac:dyDescent="0.25">
      <c r="A2577" t="str">
        <f t="shared" si="85"/>
        <v>Function_02Application_042026</v>
      </c>
      <c r="B2577">
        <v>2574</v>
      </c>
      <c r="C2577" t="s">
        <v>357</v>
      </c>
      <c r="D2577" t="str">
        <f>VLOOKUP($C2577,'Look-Ups'!$C$2:$G$32,D$1-2,0)</f>
        <v>Function_02</v>
      </c>
      <c r="E2577" t="str">
        <f>VLOOKUP($C2577,'Look-Ups'!$C$2:$G$32,E$1-2,0)</f>
        <v>Function_Simpl_02</v>
      </c>
      <c r="F2577" t="str">
        <f>VLOOKUP($C2577,'Look-Ups'!$C$2:$G$32,F$1-2,0)</f>
        <v>Segment_02</v>
      </c>
      <c r="G2577" t="str">
        <f>VLOOKUP($C2577,'Look-Ups'!$C$2:$G$32,G$1-2,0)</f>
        <v>Proc_Type_02</v>
      </c>
      <c r="H2577" t="s">
        <v>170</v>
      </c>
      <c r="I2577">
        <f t="shared" si="84"/>
        <v>2026</v>
      </c>
      <c r="J2577" t="s">
        <v>23</v>
      </c>
      <c r="K2577" s="78">
        <v>0</v>
      </c>
      <c r="M2577" s="103">
        <v>0</v>
      </c>
    </row>
    <row r="2578" spans="1:13" ht="12.5" customHeight="1" x14ac:dyDescent="0.25">
      <c r="A2578" t="str">
        <f t="shared" si="85"/>
        <v>Function_02Application_042026</v>
      </c>
      <c r="B2578">
        <v>2575</v>
      </c>
      <c r="C2578" t="s">
        <v>357</v>
      </c>
      <c r="D2578" t="str">
        <f>VLOOKUP($C2578,'Look-Ups'!$C$2:$G$32,D$1-2,0)</f>
        <v>Function_02</v>
      </c>
      <c r="E2578" t="str">
        <f>VLOOKUP($C2578,'Look-Ups'!$C$2:$G$32,E$1-2,0)</f>
        <v>Function_Simpl_02</v>
      </c>
      <c r="F2578" t="str">
        <f>VLOOKUP($C2578,'Look-Ups'!$C$2:$G$32,F$1-2,0)</f>
        <v>Segment_02</v>
      </c>
      <c r="G2578" t="str">
        <f>VLOOKUP($C2578,'Look-Ups'!$C$2:$G$32,G$1-2,0)</f>
        <v>Proc_Type_02</v>
      </c>
      <c r="H2578" t="s">
        <v>186</v>
      </c>
      <c r="I2578">
        <f t="shared" si="84"/>
        <v>2026</v>
      </c>
      <c r="J2578" t="s">
        <v>23</v>
      </c>
      <c r="K2578" s="78">
        <v>0</v>
      </c>
      <c r="M2578" s="103">
        <v>0</v>
      </c>
    </row>
    <row r="2579" spans="1:13" ht="12.5" customHeight="1" x14ac:dyDescent="0.25">
      <c r="A2579" t="str">
        <f t="shared" si="85"/>
        <v>Function_02Application_042026</v>
      </c>
      <c r="B2579">
        <v>2576</v>
      </c>
      <c r="C2579" t="s">
        <v>357</v>
      </c>
      <c r="D2579" t="str">
        <f>VLOOKUP($C2579,'Look-Ups'!$C$2:$G$32,D$1-2,0)</f>
        <v>Function_02</v>
      </c>
      <c r="E2579" t="str">
        <f>VLOOKUP($C2579,'Look-Ups'!$C$2:$G$32,E$1-2,0)</f>
        <v>Function_Simpl_02</v>
      </c>
      <c r="F2579" t="str">
        <f>VLOOKUP($C2579,'Look-Ups'!$C$2:$G$32,F$1-2,0)</f>
        <v>Segment_02</v>
      </c>
      <c r="G2579" t="str">
        <f>VLOOKUP($C2579,'Look-Ups'!$C$2:$G$32,G$1-2,0)</f>
        <v>Proc_Type_02</v>
      </c>
      <c r="H2579" t="s">
        <v>233</v>
      </c>
      <c r="I2579">
        <f t="shared" si="84"/>
        <v>2026</v>
      </c>
      <c r="J2579" t="s">
        <v>23</v>
      </c>
      <c r="K2579" s="78">
        <v>0</v>
      </c>
      <c r="M2579" s="103">
        <v>0</v>
      </c>
    </row>
    <row r="2580" spans="1:13" ht="12.5" customHeight="1" x14ac:dyDescent="0.25">
      <c r="A2580" t="str">
        <f t="shared" si="85"/>
        <v>Function_02Application_042026</v>
      </c>
      <c r="B2580">
        <v>2577</v>
      </c>
      <c r="C2580" t="s">
        <v>357</v>
      </c>
      <c r="D2580" t="str">
        <f>VLOOKUP($C2580,'Look-Ups'!$C$2:$G$32,D$1-2,0)</f>
        <v>Function_02</v>
      </c>
      <c r="E2580" t="str">
        <f>VLOOKUP($C2580,'Look-Ups'!$C$2:$G$32,E$1-2,0)</f>
        <v>Function_Simpl_02</v>
      </c>
      <c r="F2580" t="str">
        <f>VLOOKUP($C2580,'Look-Ups'!$C$2:$G$32,F$1-2,0)</f>
        <v>Segment_02</v>
      </c>
      <c r="G2580" t="str">
        <f>VLOOKUP($C2580,'Look-Ups'!$C$2:$G$32,G$1-2,0)</f>
        <v>Proc_Type_02</v>
      </c>
      <c r="H2580" t="s">
        <v>212</v>
      </c>
      <c r="I2580">
        <f t="shared" si="84"/>
        <v>2026</v>
      </c>
      <c r="J2580" t="s">
        <v>23</v>
      </c>
      <c r="K2580" s="78">
        <v>0</v>
      </c>
      <c r="M2580" s="103">
        <v>0</v>
      </c>
    </row>
    <row r="2581" spans="1:13" ht="12.5" customHeight="1" x14ac:dyDescent="0.25">
      <c r="A2581" t="str">
        <f t="shared" si="85"/>
        <v>Function_02Application_042026</v>
      </c>
      <c r="B2581">
        <v>2578</v>
      </c>
      <c r="C2581" t="s">
        <v>357</v>
      </c>
      <c r="D2581" t="str">
        <f>VLOOKUP($C2581,'Look-Ups'!$C$2:$G$32,D$1-2,0)</f>
        <v>Function_02</v>
      </c>
      <c r="E2581" t="str">
        <f>VLOOKUP($C2581,'Look-Ups'!$C$2:$G$32,E$1-2,0)</f>
        <v>Function_Simpl_02</v>
      </c>
      <c r="F2581" t="str">
        <f>VLOOKUP($C2581,'Look-Ups'!$C$2:$G$32,F$1-2,0)</f>
        <v>Segment_02</v>
      </c>
      <c r="G2581" t="str">
        <f>VLOOKUP($C2581,'Look-Ups'!$C$2:$G$32,G$1-2,0)</f>
        <v>Proc_Type_02</v>
      </c>
      <c r="H2581" t="s">
        <v>179</v>
      </c>
      <c r="I2581">
        <f t="shared" si="84"/>
        <v>2026</v>
      </c>
      <c r="J2581" t="s">
        <v>23</v>
      </c>
      <c r="K2581" s="78">
        <v>0</v>
      </c>
      <c r="M2581" s="103">
        <v>0</v>
      </c>
    </row>
    <row r="2582" spans="1:13" ht="12.5" customHeight="1" x14ac:dyDescent="0.25">
      <c r="A2582" t="str">
        <f t="shared" si="85"/>
        <v>Function_02Application_042026</v>
      </c>
      <c r="B2582">
        <v>2579</v>
      </c>
      <c r="C2582" t="s">
        <v>357</v>
      </c>
      <c r="D2582" t="str">
        <f>VLOOKUP($C2582,'Look-Ups'!$C$2:$G$32,D$1-2,0)</f>
        <v>Function_02</v>
      </c>
      <c r="E2582" t="str">
        <f>VLOOKUP($C2582,'Look-Ups'!$C$2:$G$32,E$1-2,0)</f>
        <v>Function_Simpl_02</v>
      </c>
      <c r="F2582" t="str">
        <f>VLOOKUP($C2582,'Look-Ups'!$C$2:$G$32,F$1-2,0)</f>
        <v>Segment_02</v>
      </c>
      <c r="G2582" t="str">
        <f>VLOOKUP($C2582,'Look-Ups'!$C$2:$G$32,G$1-2,0)</f>
        <v>Proc_Type_02</v>
      </c>
      <c r="H2582" t="s">
        <v>160</v>
      </c>
      <c r="I2582">
        <f t="shared" si="84"/>
        <v>2026</v>
      </c>
      <c r="J2582" t="s">
        <v>23</v>
      </c>
      <c r="K2582" s="78">
        <v>0</v>
      </c>
      <c r="M2582" s="103">
        <v>0</v>
      </c>
    </row>
    <row r="2583" spans="1:13" ht="12.5" customHeight="1" x14ac:dyDescent="0.25">
      <c r="A2583" t="str">
        <f t="shared" si="85"/>
        <v>Function_02Application_042026</v>
      </c>
      <c r="B2583">
        <v>2580</v>
      </c>
      <c r="C2583" t="s">
        <v>357</v>
      </c>
      <c r="D2583" t="str">
        <f>VLOOKUP($C2583,'Look-Ups'!$C$2:$G$32,D$1-2,0)</f>
        <v>Function_02</v>
      </c>
      <c r="E2583" t="str">
        <f>VLOOKUP($C2583,'Look-Ups'!$C$2:$G$32,E$1-2,0)</f>
        <v>Function_Simpl_02</v>
      </c>
      <c r="F2583" t="str">
        <f>VLOOKUP($C2583,'Look-Ups'!$C$2:$G$32,F$1-2,0)</f>
        <v>Segment_02</v>
      </c>
      <c r="G2583" t="str">
        <f>VLOOKUP($C2583,'Look-Ups'!$C$2:$G$32,G$1-2,0)</f>
        <v>Proc_Type_02</v>
      </c>
      <c r="H2583" t="s">
        <v>187</v>
      </c>
      <c r="I2583">
        <f t="shared" si="84"/>
        <v>2026</v>
      </c>
      <c r="J2583" t="s">
        <v>23</v>
      </c>
      <c r="K2583" s="78">
        <v>0</v>
      </c>
      <c r="M2583" s="103">
        <v>0</v>
      </c>
    </row>
    <row r="2584" spans="1:13" ht="12.5" customHeight="1" x14ac:dyDescent="0.25">
      <c r="A2584" t="str">
        <f t="shared" si="85"/>
        <v>Function_02Application_042026</v>
      </c>
      <c r="B2584">
        <v>2581</v>
      </c>
      <c r="C2584" t="s">
        <v>357</v>
      </c>
      <c r="D2584" t="str">
        <f>VLOOKUP($C2584,'Look-Ups'!$C$2:$G$32,D$1-2,0)</f>
        <v>Function_02</v>
      </c>
      <c r="E2584" t="str">
        <f>VLOOKUP($C2584,'Look-Ups'!$C$2:$G$32,E$1-2,0)</f>
        <v>Function_Simpl_02</v>
      </c>
      <c r="F2584" t="str">
        <f>VLOOKUP($C2584,'Look-Ups'!$C$2:$G$32,F$1-2,0)</f>
        <v>Segment_02</v>
      </c>
      <c r="G2584" t="str">
        <f>VLOOKUP($C2584,'Look-Ups'!$C$2:$G$32,G$1-2,0)</f>
        <v>Proc_Type_02</v>
      </c>
      <c r="H2584" t="s">
        <v>172</v>
      </c>
      <c r="I2584">
        <f t="shared" si="84"/>
        <v>2026</v>
      </c>
      <c r="J2584" t="s">
        <v>23</v>
      </c>
      <c r="K2584" s="78">
        <v>0</v>
      </c>
      <c r="M2584" s="103">
        <v>0</v>
      </c>
    </row>
    <row r="2585" spans="1:13" ht="12.5" customHeight="1" x14ac:dyDescent="0.25">
      <c r="A2585" t="str">
        <f t="shared" si="85"/>
        <v>Function_02Application_042026</v>
      </c>
      <c r="B2585">
        <v>2582</v>
      </c>
      <c r="C2585" t="s">
        <v>357</v>
      </c>
      <c r="D2585" t="str">
        <f>VLOOKUP($C2585,'Look-Ups'!$C$2:$G$32,D$1-2,0)</f>
        <v>Function_02</v>
      </c>
      <c r="E2585" t="str">
        <f>VLOOKUP($C2585,'Look-Ups'!$C$2:$G$32,E$1-2,0)</f>
        <v>Function_Simpl_02</v>
      </c>
      <c r="F2585" t="str">
        <f>VLOOKUP($C2585,'Look-Ups'!$C$2:$G$32,F$1-2,0)</f>
        <v>Segment_02</v>
      </c>
      <c r="G2585" t="str">
        <f>VLOOKUP($C2585,'Look-Ups'!$C$2:$G$32,G$1-2,0)</f>
        <v>Proc_Type_02</v>
      </c>
      <c r="H2585" t="s">
        <v>159</v>
      </c>
      <c r="I2585">
        <f t="shared" si="84"/>
        <v>2026</v>
      </c>
      <c r="J2585" t="s">
        <v>23</v>
      </c>
      <c r="K2585" s="78">
        <v>0</v>
      </c>
      <c r="M2585" s="103">
        <v>0</v>
      </c>
    </row>
    <row r="2586" spans="1:13" ht="12.5" customHeight="1" x14ac:dyDescent="0.25">
      <c r="A2586" t="str">
        <f t="shared" si="85"/>
        <v>Function_02Application_042026</v>
      </c>
      <c r="B2586">
        <v>2583</v>
      </c>
      <c r="C2586" t="s">
        <v>357</v>
      </c>
      <c r="D2586" t="str">
        <f>VLOOKUP($C2586,'Look-Ups'!$C$2:$G$32,D$1-2,0)</f>
        <v>Function_02</v>
      </c>
      <c r="E2586" t="str">
        <f>VLOOKUP($C2586,'Look-Ups'!$C$2:$G$32,E$1-2,0)</f>
        <v>Function_Simpl_02</v>
      </c>
      <c r="F2586" t="str">
        <f>VLOOKUP($C2586,'Look-Ups'!$C$2:$G$32,F$1-2,0)</f>
        <v>Segment_02</v>
      </c>
      <c r="G2586" t="str">
        <f>VLOOKUP($C2586,'Look-Ups'!$C$2:$G$32,G$1-2,0)</f>
        <v>Proc_Type_02</v>
      </c>
      <c r="H2586" t="s">
        <v>235</v>
      </c>
      <c r="I2586">
        <f t="shared" si="84"/>
        <v>2026</v>
      </c>
      <c r="J2586" t="s">
        <v>23</v>
      </c>
      <c r="K2586" s="78">
        <v>0</v>
      </c>
      <c r="M2586" s="103">
        <v>0</v>
      </c>
    </row>
    <row r="2587" spans="1:13" ht="12.5" customHeight="1" x14ac:dyDescent="0.25">
      <c r="A2587" t="str">
        <f t="shared" si="85"/>
        <v>Function_02Application_042026</v>
      </c>
      <c r="B2587">
        <v>2584</v>
      </c>
      <c r="C2587" t="s">
        <v>357</v>
      </c>
      <c r="D2587" t="str">
        <f>VLOOKUP($C2587,'Look-Ups'!$C$2:$G$32,D$1-2,0)</f>
        <v>Function_02</v>
      </c>
      <c r="E2587" t="str">
        <f>VLOOKUP($C2587,'Look-Ups'!$C$2:$G$32,E$1-2,0)</f>
        <v>Function_Simpl_02</v>
      </c>
      <c r="F2587" t="str">
        <f>VLOOKUP($C2587,'Look-Ups'!$C$2:$G$32,F$1-2,0)</f>
        <v>Segment_02</v>
      </c>
      <c r="G2587" t="str">
        <f>VLOOKUP($C2587,'Look-Ups'!$C$2:$G$32,G$1-2,0)</f>
        <v>Proc_Type_02</v>
      </c>
      <c r="H2587" t="s">
        <v>181</v>
      </c>
      <c r="I2587">
        <f t="shared" si="84"/>
        <v>2026</v>
      </c>
      <c r="J2587" t="s">
        <v>23</v>
      </c>
      <c r="K2587" s="78">
        <v>0</v>
      </c>
      <c r="M2587" s="103">
        <v>0</v>
      </c>
    </row>
    <row r="2588" spans="1:13" ht="12.5" customHeight="1" x14ac:dyDescent="0.25">
      <c r="A2588" t="str">
        <f t="shared" si="85"/>
        <v>Function_02Application_042026</v>
      </c>
      <c r="B2588">
        <v>2585</v>
      </c>
      <c r="C2588" t="s">
        <v>357</v>
      </c>
      <c r="D2588" t="str">
        <f>VLOOKUP($C2588,'Look-Ups'!$C$2:$G$32,D$1-2,0)</f>
        <v>Function_02</v>
      </c>
      <c r="E2588" t="str">
        <f>VLOOKUP($C2588,'Look-Ups'!$C$2:$G$32,E$1-2,0)</f>
        <v>Function_Simpl_02</v>
      </c>
      <c r="F2588" t="str">
        <f>VLOOKUP($C2588,'Look-Ups'!$C$2:$G$32,F$1-2,0)</f>
        <v>Segment_02</v>
      </c>
      <c r="G2588" t="str">
        <f>VLOOKUP($C2588,'Look-Ups'!$C$2:$G$32,G$1-2,0)</f>
        <v>Proc_Type_02</v>
      </c>
      <c r="H2588" t="s">
        <v>236</v>
      </c>
      <c r="I2588">
        <f t="shared" si="84"/>
        <v>2026</v>
      </c>
      <c r="J2588" t="s">
        <v>23</v>
      </c>
      <c r="K2588" s="78">
        <v>0</v>
      </c>
      <c r="M2588" s="103">
        <v>0</v>
      </c>
    </row>
    <row r="2589" spans="1:13" ht="12.5" customHeight="1" x14ac:dyDescent="0.25">
      <c r="A2589" t="str">
        <f t="shared" si="85"/>
        <v>Function_02Application_042026</v>
      </c>
      <c r="B2589">
        <v>2586</v>
      </c>
      <c r="C2589" t="s">
        <v>357</v>
      </c>
      <c r="D2589" t="str">
        <f>VLOOKUP($C2589,'Look-Ups'!$C$2:$G$32,D$1-2,0)</f>
        <v>Function_02</v>
      </c>
      <c r="E2589" t="str">
        <f>VLOOKUP($C2589,'Look-Ups'!$C$2:$G$32,E$1-2,0)</f>
        <v>Function_Simpl_02</v>
      </c>
      <c r="F2589" t="str">
        <f>VLOOKUP($C2589,'Look-Ups'!$C$2:$G$32,F$1-2,0)</f>
        <v>Segment_02</v>
      </c>
      <c r="G2589" t="str">
        <f>VLOOKUP($C2589,'Look-Ups'!$C$2:$G$32,G$1-2,0)</f>
        <v>Proc_Type_02</v>
      </c>
      <c r="H2589" t="s">
        <v>169</v>
      </c>
      <c r="I2589">
        <f t="shared" si="84"/>
        <v>2026</v>
      </c>
      <c r="J2589" t="s">
        <v>23</v>
      </c>
      <c r="K2589" s="78">
        <v>0</v>
      </c>
      <c r="M2589" s="103">
        <v>0</v>
      </c>
    </row>
    <row r="2590" spans="1:13" ht="12.5" customHeight="1" x14ac:dyDescent="0.25">
      <c r="A2590" t="str">
        <f t="shared" si="85"/>
        <v>Function_02Application_042026</v>
      </c>
      <c r="B2590">
        <v>2587</v>
      </c>
      <c r="C2590" t="s">
        <v>357</v>
      </c>
      <c r="D2590" t="str">
        <f>VLOOKUP($C2590,'Look-Ups'!$C$2:$G$32,D$1-2,0)</f>
        <v>Function_02</v>
      </c>
      <c r="E2590" t="str">
        <f>VLOOKUP($C2590,'Look-Ups'!$C$2:$G$32,E$1-2,0)</f>
        <v>Function_Simpl_02</v>
      </c>
      <c r="F2590" t="str">
        <f>VLOOKUP($C2590,'Look-Ups'!$C$2:$G$32,F$1-2,0)</f>
        <v>Segment_02</v>
      </c>
      <c r="G2590" t="str">
        <f>VLOOKUP($C2590,'Look-Ups'!$C$2:$G$32,G$1-2,0)</f>
        <v>Proc_Type_02</v>
      </c>
      <c r="H2590" t="s">
        <v>243</v>
      </c>
      <c r="I2590">
        <f t="shared" si="84"/>
        <v>2026</v>
      </c>
      <c r="J2590" t="s">
        <v>23</v>
      </c>
      <c r="K2590" s="78">
        <v>0</v>
      </c>
      <c r="M2590" s="103">
        <v>0</v>
      </c>
    </row>
    <row r="2591" spans="1:13" ht="12.5" customHeight="1" x14ac:dyDescent="0.25">
      <c r="A2591" t="str">
        <f t="shared" si="85"/>
        <v>Function_02Application_042026</v>
      </c>
      <c r="B2591">
        <v>2588</v>
      </c>
      <c r="C2591" t="s">
        <v>357</v>
      </c>
      <c r="D2591" t="str">
        <f>VLOOKUP($C2591,'Look-Ups'!$C$2:$G$32,D$1-2,0)</f>
        <v>Function_02</v>
      </c>
      <c r="E2591" t="str">
        <f>VLOOKUP($C2591,'Look-Ups'!$C$2:$G$32,E$1-2,0)</f>
        <v>Function_Simpl_02</v>
      </c>
      <c r="F2591" t="str">
        <f>VLOOKUP($C2591,'Look-Ups'!$C$2:$G$32,F$1-2,0)</f>
        <v>Segment_02</v>
      </c>
      <c r="G2591" t="str">
        <f>VLOOKUP($C2591,'Look-Ups'!$C$2:$G$32,G$1-2,0)</f>
        <v>Proc_Type_02</v>
      </c>
      <c r="H2591" t="s">
        <v>202</v>
      </c>
      <c r="I2591">
        <f t="shared" si="84"/>
        <v>2026</v>
      </c>
      <c r="J2591" t="s">
        <v>23</v>
      </c>
      <c r="K2591" s="78">
        <v>0</v>
      </c>
      <c r="M2591" s="103">
        <v>0</v>
      </c>
    </row>
    <row r="2592" spans="1:13" ht="12.5" customHeight="1" x14ac:dyDescent="0.25">
      <c r="A2592" t="str">
        <f t="shared" si="85"/>
        <v>Function_02Application_042026</v>
      </c>
      <c r="B2592">
        <v>2589</v>
      </c>
      <c r="C2592" t="s">
        <v>357</v>
      </c>
      <c r="D2592" t="str">
        <f>VLOOKUP($C2592,'Look-Ups'!$C$2:$G$32,D$1-2,0)</f>
        <v>Function_02</v>
      </c>
      <c r="E2592" t="str">
        <f>VLOOKUP($C2592,'Look-Ups'!$C$2:$G$32,E$1-2,0)</f>
        <v>Function_Simpl_02</v>
      </c>
      <c r="F2592" t="str">
        <f>VLOOKUP($C2592,'Look-Ups'!$C$2:$G$32,F$1-2,0)</f>
        <v>Segment_02</v>
      </c>
      <c r="G2592" t="str">
        <f>VLOOKUP($C2592,'Look-Ups'!$C$2:$G$32,G$1-2,0)</f>
        <v>Proc_Type_02</v>
      </c>
      <c r="H2592" t="s">
        <v>244</v>
      </c>
      <c r="I2592">
        <f t="shared" si="84"/>
        <v>2026</v>
      </c>
      <c r="J2592" t="s">
        <v>23</v>
      </c>
      <c r="K2592" s="78" t="s">
        <v>107</v>
      </c>
      <c r="M2592" s="103">
        <v>1</v>
      </c>
    </row>
    <row r="2593" spans="1:13" ht="12.5" customHeight="1" x14ac:dyDescent="0.25">
      <c r="A2593" t="str">
        <f t="shared" si="85"/>
        <v>Function_03Application_062026</v>
      </c>
      <c r="B2593">
        <v>2590</v>
      </c>
      <c r="C2593" t="s">
        <v>359</v>
      </c>
      <c r="D2593" t="str">
        <f>VLOOKUP($C2593,'Look-Ups'!$C$2:$G$32,D$1-2,0)</f>
        <v>Function_03</v>
      </c>
      <c r="E2593" t="str">
        <f>VLOOKUP($C2593,'Look-Ups'!$C$2:$G$32,E$1-2,0)</f>
        <v>Function_Simpl_03</v>
      </c>
      <c r="F2593" t="str">
        <f>VLOOKUP($C2593,'Look-Ups'!$C$2:$G$32,F$1-2,0)</f>
        <v>Segment_03</v>
      </c>
      <c r="G2593" t="str">
        <f>VLOOKUP($C2593,'Look-Ups'!$C$2:$G$32,G$1-2,0)</f>
        <v>Proc_Type_01</v>
      </c>
      <c r="H2593" t="s">
        <v>195</v>
      </c>
      <c r="I2593">
        <f t="shared" si="84"/>
        <v>2026</v>
      </c>
      <c r="J2593" t="s">
        <v>23</v>
      </c>
      <c r="K2593" s="78">
        <v>0</v>
      </c>
      <c r="M2593" s="103">
        <v>0</v>
      </c>
    </row>
    <row r="2594" spans="1:13" ht="12.5" customHeight="1" x14ac:dyDescent="0.25">
      <c r="A2594" t="str">
        <f t="shared" si="85"/>
        <v>Function_03Application_062026</v>
      </c>
      <c r="B2594">
        <v>2591</v>
      </c>
      <c r="C2594" t="s">
        <v>359</v>
      </c>
      <c r="D2594" t="str">
        <f>VLOOKUP($C2594,'Look-Ups'!$C$2:$G$32,D$1-2,0)</f>
        <v>Function_03</v>
      </c>
      <c r="E2594" t="str">
        <f>VLOOKUP($C2594,'Look-Ups'!$C$2:$G$32,E$1-2,0)</f>
        <v>Function_Simpl_03</v>
      </c>
      <c r="F2594" t="str">
        <f>VLOOKUP($C2594,'Look-Ups'!$C$2:$G$32,F$1-2,0)</f>
        <v>Segment_03</v>
      </c>
      <c r="G2594" t="str">
        <f>VLOOKUP($C2594,'Look-Ups'!$C$2:$G$32,G$1-2,0)</f>
        <v>Proc_Type_01</v>
      </c>
      <c r="H2594" t="s">
        <v>161</v>
      </c>
      <c r="I2594">
        <f t="shared" si="84"/>
        <v>2026</v>
      </c>
      <c r="J2594" t="s">
        <v>23</v>
      </c>
      <c r="K2594" s="78">
        <v>0</v>
      </c>
      <c r="M2594" s="103">
        <v>0</v>
      </c>
    </row>
    <row r="2595" spans="1:13" ht="12.5" customHeight="1" x14ac:dyDescent="0.25">
      <c r="A2595" t="str">
        <f t="shared" si="85"/>
        <v>Function_03Application_062026</v>
      </c>
      <c r="B2595">
        <v>2592</v>
      </c>
      <c r="C2595" t="s">
        <v>359</v>
      </c>
      <c r="D2595" t="str">
        <f>VLOOKUP($C2595,'Look-Ups'!$C$2:$G$32,D$1-2,0)</f>
        <v>Function_03</v>
      </c>
      <c r="E2595" t="str">
        <f>VLOOKUP($C2595,'Look-Ups'!$C$2:$G$32,E$1-2,0)</f>
        <v>Function_Simpl_03</v>
      </c>
      <c r="F2595" t="str">
        <f>VLOOKUP($C2595,'Look-Ups'!$C$2:$G$32,F$1-2,0)</f>
        <v>Segment_03</v>
      </c>
      <c r="G2595" t="str">
        <f>VLOOKUP($C2595,'Look-Ups'!$C$2:$G$32,G$1-2,0)</f>
        <v>Proc_Type_01</v>
      </c>
      <c r="H2595" t="s">
        <v>239</v>
      </c>
      <c r="I2595">
        <f t="shared" si="84"/>
        <v>2026</v>
      </c>
      <c r="J2595" t="s">
        <v>23</v>
      </c>
      <c r="K2595" s="78">
        <v>0</v>
      </c>
      <c r="M2595" s="103">
        <v>0</v>
      </c>
    </row>
    <row r="2596" spans="1:13" ht="12.5" customHeight="1" x14ac:dyDescent="0.25">
      <c r="A2596" t="str">
        <f t="shared" si="85"/>
        <v>Function_03Application_062026</v>
      </c>
      <c r="B2596">
        <v>2593</v>
      </c>
      <c r="C2596" t="s">
        <v>359</v>
      </c>
      <c r="D2596" t="str">
        <f>VLOOKUP($C2596,'Look-Ups'!$C$2:$G$32,D$1-2,0)</f>
        <v>Function_03</v>
      </c>
      <c r="E2596" t="str">
        <f>VLOOKUP($C2596,'Look-Ups'!$C$2:$G$32,E$1-2,0)</f>
        <v>Function_Simpl_03</v>
      </c>
      <c r="F2596" t="str">
        <f>VLOOKUP($C2596,'Look-Ups'!$C$2:$G$32,F$1-2,0)</f>
        <v>Segment_03</v>
      </c>
      <c r="G2596" t="str">
        <f>VLOOKUP($C2596,'Look-Ups'!$C$2:$G$32,G$1-2,0)</f>
        <v>Proc_Type_01</v>
      </c>
      <c r="H2596" t="s">
        <v>156</v>
      </c>
      <c r="I2596">
        <f t="shared" si="84"/>
        <v>2026</v>
      </c>
      <c r="J2596" t="s">
        <v>23</v>
      </c>
      <c r="K2596" s="78">
        <v>0</v>
      </c>
      <c r="M2596" s="103">
        <v>0</v>
      </c>
    </row>
    <row r="2597" spans="1:13" ht="12.5" customHeight="1" x14ac:dyDescent="0.25">
      <c r="A2597" t="str">
        <f t="shared" si="85"/>
        <v>Function_03Application_062026</v>
      </c>
      <c r="B2597">
        <v>2594</v>
      </c>
      <c r="C2597" t="s">
        <v>359</v>
      </c>
      <c r="D2597" t="str">
        <f>VLOOKUP($C2597,'Look-Ups'!$C$2:$G$32,D$1-2,0)</f>
        <v>Function_03</v>
      </c>
      <c r="E2597" t="str">
        <f>VLOOKUP($C2597,'Look-Ups'!$C$2:$G$32,E$1-2,0)</f>
        <v>Function_Simpl_03</v>
      </c>
      <c r="F2597" t="str">
        <f>VLOOKUP($C2597,'Look-Ups'!$C$2:$G$32,F$1-2,0)</f>
        <v>Segment_03</v>
      </c>
      <c r="G2597" t="str">
        <f>VLOOKUP($C2597,'Look-Ups'!$C$2:$G$32,G$1-2,0)</f>
        <v>Proc_Type_01</v>
      </c>
      <c r="H2597" t="s">
        <v>187</v>
      </c>
      <c r="I2597">
        <f t="shared" si="84"/>
        <v>2026</v>
      </c>
      <c r="J2597" t="s">
        <v>23</v>
      </c>
      <c r="K2597" s="78">
        <v>0</v>
      </c>
      <c r="M2597" s="103">
        <v>0</v>
      </c>
    </row>
    <row r="2598" spans="1:13" ht="12.5" customHeight="1" x14ac:dyDescent="0.25">
      <c r="A2598" t="str">
        <f t="shared" si="85"/>
        <v>Function_03Application_062026</v>
      </c>
      <c r="B2598">
        <v>2595</v>
      </c>
      <c r="C2598" t="s">
        <v>359</v>
      </c>
      <c r="D2598" t="str">
        <f>VLOOKUP($C2598,'Look-Ups'!$C$2:$G$32,D$1-2,0)</f>
        <v>Function_03</v>
      </c>
      <c r="E2598" t="str">
        <f>VLOOKUP($C2598,'Look-Ups'!$C$2:$G$32,E$1-2,0)</f>
        <v>Function_Simpl_03</v>
      </c>
      <c r="F2598" t="str">
        <f>VLOOKUP($C2598,'Look-Ups'!$C$2:$G$32,F$1-2,0)</f>
        <v>Segment_03</v>
      </c>
      <c r="G2598" t="str">
        <f>VLOOKUP($C2598,'Look-Ups'!$C$2:$G$32,G$1-2,0)</f>
        <v>Proc_Type_01</v>
      </c>
      <c r="H2598" t="s">
        <v>176</v>
      </c>
      <c r="I2598">
        <f t="shared" si="84"/>
        <v>2026</v>
      </c>
      <c r="J2598" t="s">
        <v>23</v>
      </c>
      <c r="K2598" s="78">
        <v>0</v>
      </c>
      <c r="M2598" s="103">
        <v>0</v>
      </c>
    </row>
    <row r="2599" spans="1:13" ht="12.5" customHeight="1" x14ac:dyDescent="0.25">
      <c r="A2599" t="str">
        <f t="shared" si="85"/>
        <v>Function_03Application_062026</v>
      </c>
      <c r="B2599">
        <v>2596</v>
      </c>
      <c r="C2599" t="s">
        <v>359</v>
      </c>
      <c r="D2599" t="str">
        <f>VLOOKUP($C2599,'Look-Ups'!$C$2:$G$32,D$1-2,0)</f>
        <v>Function_03</v>
      </c>
      <c r="E2599" t="str">
        <f>VLOOKUP($C2599,'Look-Ups'!$C$2:$G$32,E$1-2,0)</f>
        <v>Function_Simpl_03</v>
      </c>
      <c r="F2599" t="str">
        <f>VLOOKUP($C2599,'Look-Ups'!$C$2:$G$32,F$1-2,0)</f>
        <v>Segment_03</v>
      </c>
      <c r="G2599" t="str">
        <f>VLOOKUP($C2599,'Look-Ups'!$C$2:$G$32,G$1-2,0)</f>
        <v>Proc_Type_01</v>
      </c>
      <c r="H2599" t="s">
        <v>219</v>
      </c>
      <c r="I2599">
        <f t="shared" si="84"/>
        <v>2026</v>
      </c>
      <c r="J2599" t="s">
        <v>23</v>
      </c>
      <c r="K2599" s="78">
        <v>0</v>
      </c>
      <c r="M2599" s="103">
        <v>0</v>
      </c>
    </row>
    <row r="2600" spans="1:13" ht="12.5" customHeight="1" x14ac:dyDescent="0.25">
      <c r="A2600" t="str">
        <f t="shared" si="85"/>
        <v>Function_03Application_062026</v>
      </c>
      <c r="B2600">
        <v>2597</v>
      </c>
      <c r="C2600" t="s">
        <v>359</v>
      </c>
      <c r="D2600" t="str">
        <f>VLOOKUP($C2600,'Look-Ups'!$C$2:$G$32,D$1-2,0)</f>
        <v>Function_03</v>
      </c>
      <c r="E2600" t="str">
        <f>VLOOKUP($C2600,'Look-Ups'!$C$2:$G$32,E$1-2,0)</f>
        <v>Function_Simpl_03</v>
      </c>
      <c r="F2600" t="str">
        <f>VLOOKUP($C2600,'Look-Ups'!$C$2:$G$32,F$1-2,0)</f>
        <v>Segment_03</v>
      </c>
      <c r="G2600" t="str">
        <f>VLOOKUP($C2600,'Look-Ups'!$C$2:$G$32,G$1-2,0)</f>
        <v>Proc_Type_01</v>
      </c>
      <c r="H2600" t="s">
        <v>244</v>
      </c>
      <c r="I2600">
        <f t="shared" si="84"/>
        <v>2026</v>
      </c>
      <c r="J2600" t="s">
        <v>23</v>
      </c>
      <c r="K2600" s="78" t="s">
        <v>107</v>
      </c>
      <c r="M2600" s="103">
        <v>1</v>
      </c>
    </row>
    <row r="2601" spans="1:13" ht="12.5" customHeight="1" x14ac:dyDescent="0.25">
      <c r="A2601" t="str">
        <f t="shared" si="85"/>
        <v>Function_03Application_102026</v>
      </c>
      <c r="B2601">
        <v>2598</v>
      </c>
      <c r="C2601" t="s">
        <v>363</v>
      </c>
      <c r="D2601" t="str">
        <f>VLOOKUP($C2601,'Look-Ups'!$C$2:$G$32,D$1-2,0)</f>
        <v>Function_03</v>
      </c>
      <c r="E2601" t="str">
        <f>VLOOKUP($C2601,'Look-Ups'!$C$2:$G$32,E$1-2,0)</f>
        <v>Function_Simpl_03</v>
      </c>
      <c r="F2601" t="str">
        <f>VLOOKUP($C2601,'Look-Ups'!$C$2:$G$32,F$1-2,0)</f>
        <v>Segment_03</v>
      </c>
      <c r="G2601" t="str">
        <f>VLOOKUP($C2601,'Look-Ups'!$C$2:$G$32,G$1-2,0)</f>
        <v>Proc_Type_01</v>
      </c>
      <c r="H2601" t="s">
        <v>195</v>
      </c>
      <c r="I2601">
        <f t="shared" si="84"/>
        <v>2026</v>
      </c>
      <c r="J2601" t="s">
        <v>23</v>
      </c>
      <c r="K2601" s="78">
        <v>0</v>
      </c>
      <c r="M2601" s="103">
        <v>0</v>
      </c>
    </row>
    <row r="2602" spans="1:13" ht="12.5" customHeight="1" x14ac:dyDescent="0.25">
      <c r="A2602" t="str">
        <f t="shared" si="85"/>
        <v>Function_03Application_102026</v>
      </c>
      <c r="B2602">
        <v>2599</v>
      </c>
      <c r="C2602" t="s">
        <v>363</v>
      </c>
      <c r="D2602" t="str">
        <f>VLOOKUP($C2602,'Look-Ups'!$C$2:$G$32,D$1-2,0)</f>
        <v>Function_03</v>
      </c>
      <c r="E2602" t="str">
        <f>VLOOKUP($C2602,'Look-Ups'!$C$2:$G$32,E$1-2,0)</f>
        <v>Function_Simpl_03</v>
      </c>
      <c r="F2602" t="str">
        <f>VLOOKUP($C2602,'Look-Ups'!$C$2:$G$32,F$1-2,0)</f>
        <v>Segment_03</v>
      </c>
      <c r="G2602" t="str">
        <f>VLOOKUP($C2602,'Look-Ups'!$C$2:$G$32,G$1-2,0)</f>
        <v>Proc_Type_01</v>
      </c>
      <c r="H2602" t="s">
        <v>161</v>
      </c>
      <c r="I2602">
        <f t="shared" si="84"/>
        <v>2026</v>
      </c>
      <c r="J2602" t="s">
        <v>23</v>
      </c>
      <c r="K2602" s="78">
        <v>0</v>
      </c>
      <c r="M2602" s="103">
        <v>0</v>
      </c>
    </row>
    <row r="2603" spans="1:13" ht="12.5" customHeight="1" x14ac:dyDescent="0.25">
      <c r="A2603" t="str">
        <f t="shared" si="85"/>
        <v>Function_03Application_102026</v>
      </c>
      <c r="B2603">
        <v>2600</v>
      </c>
      <c r="C2603" t="s">
        <v>363</v>
      </c>
      <c r="D2603" t="str">
        <f>VLOOKUP($C2603,'Look-Ups'!$C$2:$G$32,D$1-2,0)</f>
        <v>Function_03</v>
      </c>
      <c r="E2603" t="str">
        <f>VLOOKUP($C2603,'Look-Ups'!$C$2:$G$32,E$1-2,0)</f>
        <v>Function_Simpl_03</v>
      </c>
      <c r="F2603" t="str">
        <f>VLOOKUP($C2603,'Look-Ups'!$C$2:$G$32,F$1-2,0)</f>
        <v>Segment_03</v>
      </c>
      <c r="G2603" t="str">
        <f>VLOOKUP($C2603,'Look-Ups'!$C$2:$G$32,G$1-2,0)</f>
        <v>Proc_Type_01</v>
      </c>
      <c r="H2603" t="s">
        <v>156</v>
      </c>
      <c r="I2603">
        <f t="shared" si="84"/>
        <v>2026</v>
      </c>
      <c r="J2603" t="s">
        <v>23</v>
      </c>
      <c r="K2603" s="78">
        <v>0</v>
      </c>
      <c r="M2603" s="103">
        <v>0</v>
      </c>
    </row>
    <row r="2604" spans="1:13" ht="12.5" customHeight="1" x14ac:dyDescent="0.25">
      <c r="A2604" t="str">
        <f t="shared" si="85"/>
        <v>Function_03Application_102026</v>
      </c>
      <c r="B2604">
        <v>2601</v>
      </c>
      <c r="C2604" t="s">
        <v>363</v>
      </c>
      <c r="D2604" t="str">
        <f>VLOOKUP($C2604,'Look-Ups'!$C$2:$G$32,D$1-2,0)</f>
        <v>Function_03</v>
      </c>
      <c r="E2604" t="str">
        <f>VLOOKUP($C2604,'Look-Ups'!$C$2:$G$32,E$1-2,0)</f>
        <v>Function_Simpl_03</v>
      </c>
      <c r="F2604" t="str">
        <f>VLOOKUP($C2604,'Look-Ups'!$C$2:$G$32,F$1-2,0)</f>
        <v>Segment_03</v>
      </c>
      <c r="G2604" t="str">
        <f>VLOOKUP($C2604,'Look-Ups'!$C$2:$G$32,G$1-2,0)</f>
        <v>Proc_Type_01</v>
      </c>
      <c r="H2604" t="s">
        <v>187</v>
      </c>
      <c r="I2604">
        <f t="shared" si="84"/>
        <v>2026</v>
      </c>
      <c r="J2604" t="s">
        <v>23</v>
      </c>
      <c r="K2604" s="78">
        <v>0</v>
      </c>
      <c r="M2604" s="103">
        <v>0</v>
      </c>
    </row>
    <row r="2605" spans="1:13" ht="12.5" customHeight="1" x14ac:dyDescent="0.25">
      <c r="A2605" t="str">
        <f t="shared" si="85"/>
        <v>Function_03Application_102026</v>
      </c>
      <c r="B2605">
        <v>2602</v>
      </c>
      <c r="C2605" t="s">
        <v>363</v>
      </c>
      <c r="D2605" t="str">
        <f>VLOOKUP($C2605,'Look-Ups'!$C$2:$G$32,D$1-2,0)</f>
        <v>Function_03</v>
      </c>
      <c r="E2605" t="str">
        <f>VLOOKUP($C2605,'Look-Ups'!$C$2:$G$32,E$1-2,0)</f>
        <v>Function_Simpl_03</v>
      </c>
      <c r="F2605" t="str">
        <f>VLOOKUP($C2605,'Look-Ups'!$C$2:$G$32,F$1-2,0)</f>
        <v>Segment_03</v>
      </c>
      <c r="G2605" t="str">
        <f>VLOOKUP($C2605,'Look-Ups'!$C$2:$G$32,G$1-2,0)</f>
        <v>Proc_Type_01</v>
      </c>
      <c r="H2605" t="s">
        <v>204</v>
      </c>
      <c r="I2605">
        <f t="shared" si="84"/>
        <v>2026</v>
      </c>
      <c r="J2605" t="s">
        <v>23</v>
      </c>
      <c r="K2605" s="78">
        <v>0</v>
      </c>
      <c r="M2605" s="103">
        <v>0</v>
      </c>
    </row>
    <row r="2606" spans="1:13" ht="12.5" customHeight="1" x14ac:dyDescent="0.25">
      <c r="A2606" t="str">
        <f t="shared" si="85"/>
        <v>Function_03Application_102026</v>
      </c>
      <c r="B2606">
        <v>2603</v>
      </c>
      <c r="C2606" t="s">
        <v>363</v>
      </c>
      <c r="D2606" t="str">
        <f>VLOOKUP($C2606,'Look-Ups'!$C$2:$G$32,D$1-2,0)</f>
        <v>Function_03</v>
      </c>
      <c r="E2606" t="str">
        <f>VLOOKUP($C2606,'Look-Ups'!$C$2:$G$32,E$1-2,0)</f>
        <v>Function_Simpl_03</v>
      </c>
      <c r="F2606" t="str">
        <f>VLOOKUP($C2606,'Look-Ups'!$C$2:$G$32,F$1-2,0)</f>
        <v>Segment_03</v>
      </c>
      <c r="G2606" t="str">
        <f>VLOOKUP($C2606,'Look-Ups'!$C$2:$G$32,G$1-2,0)</f>
        <v>Proc_Type_01</v>
      </c>
      <c r="H2606" t="s">
        <v>239</v>
      </c>
      <c r="I2606">
        <f t="shared" si="84"/>
        <v>2026</v>
      </c>
      <c r="J2606" t="s">
        <v>23</v>
      </c>
      <c r="K2606" s="78">
        <v>0</v>
      </c>
      <c r="M2606" s="103">
        <v>0</v>
      </c>
    </row>
    <row r="2607" spans="1:13" ht="12.5" customHeight="1" x14ac:dyDescent="0.25">
      <c r="A2607" t="str">
        <f t="shared" si="85"/>
        <v>Function_03Application_102026</v>
      </c>
      <c r="B2607">
        <v>2604</v>
      </c>
      <c r="C2607" t="s">
        <v>363</v>
      </c>
      <c r="D2607" t="str">
        <f>VLOOKUP($C2607,'Look-Ups'!$C$2:$G$32,D$1-2,0)</f>
        <v>Function_03</v>
      </c>
      <c r="E2607" t="str">
        <f>VLOOKUP($C2607,'Look-Ups'!$C$2:$G$32,E$1-2,0)</f>
        <v>Function_Simpl_03</v>
      </c>
      <c r="F2607" t="str">
        <f>VLOOKUP($C2607,'Look-Ups'!$C$2:$G$32,F$1-2,0)</f>
        <v>Segment_03</v>
      </c>
      <c r="G2607" t="str">
        <f>VLOOKUP($C2607,'Look-Ups'!$C$2:$G$32,G$1-2,0)</f>
        <v>Proc_Type_01</v>
      </c>
      <c r="H2607" t="s">
        <v>219</v>
      </c>
      <c r="I2607">
        <f t="shared" si="84"/>
        <v>2026</v>
      </c>
      <c r="J2607" t="s">
        <v>23</v>
      </c>
      <c r="K2607" s="78">
        <v>0</v>
      </c>
      <c r="M2607" s="103">
        <v>0</v>
      </c>
    </row>
    <row r="2608" spans="1:13" ht="12.5" customHeight="1" x14ac:dyDescent="0.25">
      <c r="A2608" t="str">
        <f t="shared" si="85"/>
        <v>Function_03Application_102026</v>
      </c>
      <c r="B2608">
        <v>2605</v>
      </c>
      <c r="C2608" t="s">
        <v>363</v>
      </c>
      <c r="D2608" t="str">
        <f>VLOOKUP($C2608,'Look-Ups'!$C$2:$G$32,D$1-2,0)</f>
        <v>Function_03</v>
      </c>
      <c r="E2608" t="str">
        <f>VLOOKUP($C2608,'Look-Ups'!$C$2:$G$32,E$1-2,0)</f>
        <v>Function_Simpl_03</v>
      </c>
      <c r="F2608" t="str">
        <f>VLOOKUP($C2608,'Look-Ups'!$C$2:$G$32,F$1-2,0)</f>
        <v>Segment_03</v>
      </c>
      <c r="G2608" t="str">
        <f>VLOOKUP($C2608,'Look-Ups'!$C$2:$G$32,G$1-2,0)</f>
        <v>Proc_Type_01</v>
      </c>
      <c r="H2608" t="s">
        <v>244</v>
      </c>
      <c r="I2608">
        <f t="shared" si="84"/>
        <v>2026</v>
      </c>
      <c r="J2608" t="s">
        <v>23</v>
      </c>
      <c r="K2608" s="78" t="s">
        <v>107</v>
      </c>
      <c r="M2608" s="103">
        <v>1</v>
      </c>
    </row>
    <row r="2609" spans="1:13" ht="12.5" customHeight="1" x14ac:dyDescent="0.25">
      <c r="A2609" t="str">
        <f t="shared" si="85"/>
        <v>Function_03Application_112026</v>
      </c>
      <c r="B2609">
        <v>2606</v>
      </c>
      <c r="C2609" t="s">
        <v>364</v>
      </c>
      <c r="D2609" t="str">
        <f>VLOOKUP($C2609,'Look-Ups'!$C$2:$G$32,D$1-2,0)</f>
        <v>Function_03</v>
      </c>
      <c r="E2609" t="str">
        <f>VLOOKUP($C2609,'Look-Ups'!$C$2:$G$32,E$1-2,0)</f>
        <v>Function_Simpl_03</v>
      </c>
      <c r="F2609" t="str">
        <f>VLOOKUP($C2609,'Look-Ups'!$C$2:$G$32,F$1-2,0)</f>
        <v>Segment_03</v>
      </c>
      <c r="G2609" t="str">
        <f>VLOOKUP($C2609,'Look-Ups'!$C$2:$G$32,G$1-2,0)</f>
        <v>Proc_Type_01</v>
      </c>
      <c r="H2609" t="s">
        <v>195</v>
      </c>
      <c r="I2609">
        <f t="shared" si="84"/>
        <v>2026</v>
      </c>
      <c r="J2609" t="s">
        <v>23</v>
      </c>
      <c r="K2609" s="78">
        <v>0</v>
      </c>
      <c r="M2609" s="103">
        <v>0</v>
      </c>
    </row>
    <row r="2610" spans="1:13" ht="12.5" customHeight="1" x14ac:dyDescent="0.25">
      <c r="A2610" t="str">
        <f t="shared" si="85"/>
        <v>Function_03Application_112026</v>
      </c>
      <c r="B2610">
        <v>2607</v>
      </c>
      <c r="C2610" t="s">
        <v>364</v>
      </c>
      <c r="D2610" t="str">
        <f>VLOOKUP($C2610,'Look-Ups'!$C$2:$G$32,D$1-2,0)</f>
        <v>Function_03</v>
      </c>
      <c r="E2610" t="str">
        <f>VLOOKUP($C2610,'Look-Ups'!$C$2:$G$32,E$1-2,0)</f>
        <v>Function_Simpl_03</v>
      </c>
      <c r="F2610" t="str">
        <f>VLOOKUP($C2610,'Look-Ups'!$C$2:$G$32,F$1-2,0)</f>
        <v>Segment_03</v>
      </c>
      <c r="G2610" t="str">
        <f>VLOOKUP($C2610,'Look-Ups'!$C$2:$G$32,G$1-2,0)</f>
        <v>Proc_Type_01</v>
      </c>
      <c r="H2610" t="s">
        <v>156</v>
      </c>
      <c r="I2610">
        <f t="shared" si="84"/>
        <v>2026</v>
      </c>
      <c r="J2610" t="s">
        <v>23</v>
      </c>
      <c r="K2610" s="78">
        <v>0</v>
      </c>
      <c r="M2610" s="103">
        <v>0</v>
      </c>
    </row>
    <row r="2611" spans="1:13" ht="12.5" customHeight="1" x14ac:dyDescent="0.25">
      <c r="A2611" t="str">
        <f t="shared" si="85"/>
        <v>Function_03Application_112026</v>
      </c>
      <c r="B2611">
        <v>2608</v>
      </c>
      <c r="C2611" t="s">
        <v>364</v>
      </c>
      <c r="D2611" t="str">
        <f>VLOOKUP($C2611,'Look-Ups'!$C$2:$G$32,D$1-2,0)</f>
        <v>Function_03</v>
      </c>
      <c r="E2611" t="str">
        <f>VLOOKUP($C2611,'Look-Ups'!$C$2:$G$32,E$1-2,0)</f>
        <v>Function_Simpl_03</v>
      </c>
      <c r="F2611" t="str">
        <f>VLOOKUP($C2611,'Look-Ups'!$C$2:$G$32,F$1-2,0)</f>
        <v>Segment_03</v>
      </c>
      <c r="G2611" t="str">
        <f>VLOOKUP($C2611,'Look-Ups'!$C$2:$G$32,G$1-2,0)</f>
        <v>Proc_Type_01</v>
      </c>
      <c r="H2611" t="s">
        <v>161</v>
      </c>
      <c r="I2611">
        <f t="shared" si="84"/>
        <v>2026</v>
      </c>
      <c r="J2611" t="s">
        <v>23</v>
      </c>
      <c r="K2611" s="78">
        <v>0</v>
      </c>
      <c r="M2611" s="103">
        <v>0</v>
      </c>
    </row>
    <row r="2612" spans="1:13" ht="12.5" customHeight="1" x14ac:dyDescent="0.25">
      <c r="A2612" t="str">
        <f t="shared" si="85"/>
        <v>Function_03Application_112026</v>
      </c>
      <c r="B2612">
        <v>2609</v>
      </c>
      <c r="C2612" t="s">
        <v>364</v>
      </c>
      <c r="D2612" t="str">
        <f>VLOOKUP($C2612,'Look-Ups'!$C$2:$G$32,D$1-2,0)</f>
        <v>Function_03</v>
      </c>
      <c r="E2612" t="str">
        <f>VLOOKUP($C2612,'Look-Ups'!$C$2:$G$32,E$1-2,0)</f>
        <v>Function_Simpl_03</v>
      </c>
      <c r="F2612" t="str">
        <f>VLOOKUP($C2612,'Look-Ups'!$C$2:$G$32,F$1-2,0)</f>
        <v>Segment_03</v>
      </c>
      <c r="G2612" t="str">
        <f>VLOOKUP($C2612,'Look-Ups'!$C$2:$G$32,G$1-2,0)</f>
        <v>Proc_Type_01</v>
      </c>
      <c r="H2612" t="s">
        <v>239</v>
      </c>
      <c r="I2612">
        <f t="shared" si="84"/>
        <v>2026</v>
      </c>
      <c r="J2612" t="s">
        <v>23</v>
      </c>
      <c r="K2612" s="78">
        <v>0</v>
      </c>
      <c r="M2612" s="103">
        <v>0</v>
      </c>
    </row>
    <row r="2613" spans="1:13" ht="12.5" customHeight="1" x14ac:dyDescent="0.25">
      <c r="A2613" t="str">
        <f t="shared" si="85"/>
        <v>Function_03Application_112026</v>
      </c>
      <c r="B2613">
        <v>2610</v>
      </c>
      <c r="C2613" t="s">
        <v>364</v>
      </c>
      <c r="D2613" t="str">
        <f>VLOOKUP($C2613,'Look-Ups'!$C$2:$G$32,D$1-2,0)</f>
        <v>Function_03</v>
      </c>
      <c r="E2613" t="str">
        <f>VLOOKUP($C2613,'Look-Ups'!$C$2:$G$32,E$1-2,0)</f>
        <v>Function_Simpl_03</v>
      </c>
      <c r="F2613" t="str">
        <f>VLOOKUP($C2613,'Look-Ups'!$C$2:$G$32,F$1-2,0)</f>
        <v>Segment_03</v>
      </c>
      <c r="G2613" t="str">
        <f>VLOOKUP($C2613,'Look-Ups'!$C$2:$G$32,G$1-2,0)</f>
        <v>Proc_Type_01</v>
      </c>
      <c r="H2613" t="s">
        <v>204</v>
      </c>
      <c r="I2613">
        <f t="shared" si="84"/>
        <v>2026</v>
      </c>
      <c r="J2613" t="s">
        <v>23</v>
      </c>
      <c r="K2613" s="78">
        <v>0</v>
      </c>
      <c r="M2613" s="103">
        <v>0</v>
      </c>
    </row>
    <row r="2614" spans="1:13" ht="12.5" customHeight="1" x14ac:dyDescent="0.25">
      <c r="A2614" t="str">
        <f t="shared" si="85"/>
        <v>Function_03Application_112026</v>
      </c>
      <c r="B2614">
        <v>2611</v>
      </c>
      <c r="C2614" t="s">
        <v>364</v>
      </c>
      <c r="D2614" t="str">
        <f>VLOOKUP($C2614,'Look-Ups'!$C$2:$G$32,D$1-2,0)</f>
        <v>Function_03</v>
      </c>
      <c r="E2614" t="str">
        <f>VLOOKUP($C2614,'Look-Ups'!$C$2:$G$32,E$1-2,0)</f>
        <v>Function_Simpl_03</v>
      </c>
      <c r="F2614" t="str">
        <f>VLOOKUP($C2614,'Look-Ups'!$C$2:$G$32,F$1-2,0)</f>
        <v>Segment_03</v>
      </c>
      <c r="G2614" t="str">
        <f>VLOOKUP($C2614,'Look-Ups'!$C$2:$G$32,G$1-2,0)</f>
        <v>Proc_Type_01</v>
      </c>
      <c r="H2614" t="s">
        <v>209</v>
      </c>
      <c r="I2614">
        <f t="shared" si="84"/>
        <v>2026</v>
      </c>
      <c r="J2614" t="s">
        <v>23</v>
      </c>
      <c r="K2614" s="78">
        <v>0</v>
      </c>
      <c r="M2614" s="103">
        <v>0</v>
      </c>
    </row>
    <row r="2615" spans="1:13" ht="12.5" customHeight="1" x14ac:dyDescent="0.25">
      <c r="A2615" t="str">
        <f t="shared" si="85"/>
        <v>Function_03Application_112026</v>
      </c>
      <c r="B2615">
        <v>2612</v>
      </c>
      <c r="C2615" t="s">
        <v>364</v>
      </c>
      <c r="D2615" t="str">
        <f>VLOOKUP($C2615,'Look-Ups'!$C$2:$G$32,D$1-2,0)</f>
        <v>Function_03</v>
      </c>
      <c r="E2615" t="str">
        <f>VLOOKUP($C2615,'Look-Ups'!$C$2:$G$32,E$1-2,0)</f>
        <v>Function_Simpl_03</v>
      </c>
      <c r="F2615" t="str">
        <f>VLOOKUP($C2615,'Look-Ups'!$C$2:$G$32,F$1-2,0)</f>
        <v>Segment_03</v>
      </c>
      <c r="G2615" t="str">
        <f>VLOOKUP($C2615,'Look-Ups'!$C$2:$G$32,G$1-2,0)</f>
        <v>Proc_Type_01</v>
      </c>
      <c r="H2615" t="s">
        <v>219</v>
      </c>
      <c r="I2615">
        <f t="shared" si="84"/>
        <v>2026</v>
      </c>
      <c r="J2615" t="s">
        <v>23</v>
      </c>
      <c r="K2615" s="78">
        <v>0</v>
      </c>
      <c r="M2615" s="103">
        <v>0</v>
      </c>
    </row>
    <row r="2616" spans="1:13" ht="12.5" customHeight="1" x14ac:dyDescent="0.25">
      <c r="A2616" t="str">
        <f t="shared" si="85"/>
        <v>Function_03Application_112026</v>
      </c>
      <c r="B2616">
        <v>2613</v>
      </c>
      <c r="C2616" t="s">
        <v>364</v>
      </c>
      <c r="D2616" t="str">
        <f>VLOOKUP($C2616,'Look-Ups'!$C$2:$G$32,D$1-2,0)</f>
        <v>Function_03</v>
      </c>
      <c r="E2616" t="str">
        <f>VLOOKUP($C2616,'Look-Ups'!$C$2:$G$32,E$1-2,0)</f>
        <v>Function_Simpl_03</v>
      </c>
      <c r="F2616" t="str">
        <f>VLOOKUP($C2616,'Look-Ups'!$C$2:$G$32,F$1-2,0)</f>
        <v>Segment_03</v>
      </c>
      <c r="G2616" t="str">
        <f>VLOOKUP($C2616,'Look-Ups'!$C$2:$G$32,G$1-2,0)</f>
        <v>Proc_Type_01</v>
      </c>
      <c r="H2616" t="s">
        <v>244</v>
      </c>
      <c r="I2616">
        <f t="shared" si="84"/>
        <v>2026</v>
      </c>
      <c r="J2616" t="s">
        <v>23</v>
      </c>
      <c r="K2616" s="78" t="s">
        <v>107</v>
      </c>
      <c r="M2616" s="103">
        <v>1</v>
      </c>
    </row>
    <row r="2617" spans="1:13" ht="12.5" customHeight="1" x14ac:dyDescent="0.25">
      <c r="A2617" t="str">
        <f t="shared" si="85"/>
        <v>Function_03Application_142026</v>
      </c>
      <c r="B2617">
        <v>2614</v>
      </c>
      <c r="C2617" t="s">
        <v>367</v>
      </c>
      <c r="D2617" t="str">
        <f>VLOOKUP($C2617,'Look-Ups'!$C$2:$G$32,D$1-2,0)</f>
        <v>Function_03</v>
      </c>
      <c r="E2617" t="str">
        <f>VLOOKUP($C2617,'Look-Ups'!$C$2:$G$32,E$1-2,0)</f>
        <v>Function_Simpl_03</v>
      </c>
      <c r="F2617" t="str">
        <f>VLOOKUP($C2617,'Look-Ups'!$C$2:$G$32,F$1-2,0)</f>
        <v>Segment_03</v>
      </c>
      <c r="G2617" t="str">
        <f>VLOOKUP($C2617,'Look-Ups'!$C$2:$G$32,G$1-2,0)</f>
        <v>Proc_Type_01</v>
      </c>
      <c r="H2617" t="s">
        <v>195</v>
      </c>
      <c r="I2617">
        <f t="shared" si="84"/>
        <v>2026</v>
      </c>
      <c r="J2617" t="s">
        <v>23</v>
      </c>
      <c r="K2617" s="78">
        <v>0</v>
      </c>
      <c r="M2617" s="103">
        <v>0</v>
      </c>
    </row>
    <row r="2618" spans="1:13" ht="12.5" customHeight="1" x14ac:dyDescent="0.25">
      <c r="A2618" t="str">
        <f t="shared" si="85"/>
        <v>Function_03Application_142026</v>
      </c>
      <c r="B2618">
        <v>2615</v>
      </c>
      <c r="C2618" t="s">
        <v>367</v>
      </c>
      <c r="D2618" t="str">
        <f>VLOOKUP($C2618,'Look-Ups'!$C$2:$G$32,D$1-2,0)</f>
        <v>Function_03</v>
      </c>
      <c r="E2618" t="str">
        <f>VLOOKUP($C2618,'Look-Ups'!$C$2:$G$32,E$1-2,0)</f>
        <v>Function_Simpl_03</v>
      </c>
      <c r="F2618" t="str">
        <f>VLOOKUP($C2618,'Look-Ups'!$C$2:$G$32,F$1-2,0)</f>
        <v>Segment_03</v>
      </c>
      <c r="G2618" t="str">
        <f>VLOOKUP($C2618,'Look-Ups'!$C$2:$G$32,G$1-2,0)</f>
        <v>Proc_Type_01</v>
      </c>
      <c r="H2618" t="s">
        <v>161</v>
      </c>
      <c r="I2618">
        <f t="shared" ref="I2618:I2681" si="86">I2263+1</f>
        <v>2026</v>
      </c>
      <c r="J2618" t="s">
        <v>23</v>
      </c>
      <c r="K2618" s="78">
        <v>0</v>
      </c>
      <c r="M2618" s="103">
        <v>0</v>
      </c>
    </row>
    <row r="2619" spans="1:13" ht="12.5" customHeight="1" x14ac:dyDescent="0.25">
      <c r="A2619" t="str">
        <f t="shared" si="85"/>
        <v>Function_03Application_142026</v>
      </c>
      <c r="B2619">
        <v>2616</v>
      </c>
      <c r="C2619" t="s">
        <v>367</v>
      </c>
      <c r="D2619" t="str">
        <f>VLOOKUP($C2619,'Look-Ups'!$C$2:$G$32,D$1-2,0)</f>
        <v>Function_03</v>
      </c>
      <c r="E2619" t="str">
        <f>VLOOKUP($C2619,'Look-Ups'!$C$2:$G$32,E$1-2,0)</f>
        <v>Function_Simpl_03</v>
      </c>
      <c r="F2619" t="str">
        <f>VLOOKUP($C2619,'Look-Ups'!$C$2:$G$32,F$1-2,0)</f>
        <v>Segment_03</v>
      </c>
      <c r="G2619" t="str">
        <f>VLOOKUP($C2619,'Look-Ups'!$C$2:$G$32,G$1-2,0)</f>
        <v>Proc_Type_01</v>
      </c>
      <c r="H2619" t="s">
        <v>219</v>
      </c>
      <c r="I2619">
        <f t="shared" si="86"/>
        <v>2026</v>
      </c>
      <c r="J2619" t="s">
        <v>23</v>
      </c>
      <c r="K2619" s="78">
        <v>0</v>
      </c>
      <c r="M2619" s="103">
        <v>0</v>
      </c>
    </row>
    <row r="2620" spans="1:13" ht="12.5" customHeight="1" x14ac:dyDescent="0.25">
      <c r="A2620" t="str">
        <f t="shared" si="85"/>
        <v>Function_03Application_142026</v>
      </c>
      <c r="B2620">
        <v>2617</v>
      </c>
      <c r="C2620" t="s">
        <v>367</v>
      </c>
      <c r="D2620" t="str">
        <f>VLOOKUP($C2620,'Look-Ups'!$C$2:$G$32,D$1-2,0)</f>
        <v>Function_03</v>
      </c>
      <c r="E2620" t="str">
        <f>VLOOKUP($C2620,'Look-Ups'!$C$2:$G$32,E$1-2,0)</f>
        <v>Function_Simpl_03</v>
      </c>
      <c r="F2620" t="str">
        <f>VLOOKUP($C2620,'Look-Ups'!$C$2:$G$32,F$1-2,0)</f>
        <v>Segment_03</v>
      </c>
      <c r="G2620" t="str">
        <f>VLOOKUP($C2620,'Look-Ups'!$C$2:$G$32,G$1-2,0)</f>
        <v>Proc_Type_01</v>
      </c>
      <c r="H2620" t="s">
        <v>162</v>
      </c>
      <c r="I2620">
        <f t="shared" si="86"/>
        <v>2026</v>
      </c>
      <c r="J2620" t="s">
        <v>23</v>
      </c>
      <c r="K2620" s="78">
        <v>0</v>
      </c>
      <c r="M2620" s="103">
        <v>0</v>
      </c>
    </row>
    <row r="2621" spans="1:13" ht="12.5" customHeight="1" x14ac:dyDescent="0.25">
      <c r="A2621" t="str">
        <f t="shared" si="85"/>
        <v>Function_03Application_142026</v>
      </c>
      <c r="B2621">
        <v>2618</v>
      </c>
      <c r="C2621" t="s">
        <v>367</v>
      </c>
      <c r="D2621" t="str">
        <f>VLOOKUP($C2621,'Look-Ups'!$C$2:$G$32,D$1-2,0)</f>
        <v>Function_03</v>
      </c>
      <c r="E2621" t="str">
        <f>VLOOKUP($C2621,'Look-Ups'!$C$2:$G$32,E$1-2,0)</f>
        <v>Function_Simpl_03</v>
      </c>
      <c r="F2621" t="str">
        <f>VLOOKUP($C2621,'Look-Ups'!$C$2:$G$32,F$1-2,0)</f>
        <v>Segment_03</v>
      </c>
      <c r="G2621" t="str">
        <f>VLOOKUP($C2621,'Look-Ups'!$C$2:$G$32,G$1-2,0)</f>
        <v>Proc_Type_01</v>
      </c>
      <c r="H2621" t="s">
        <v>156</v>
      </c>
      <c r="I2621">
        <f t="shared" si="86"/>
        <v>2026</v>
      </c>
      <c r="J2621" t="s">
        <v>23</v>
      </c>
      <c r="K2621" s="78">
        <v>0</v>
      </c>
      <c r="M2621" s="103">
        <v>0</v>
      </c>
    </row>
    <row r="2622" spans="1:13" ht="12.5" customHeight="1" x14ac:dyDescent="0.25">
      <c r="A2622" t="str">
        <f t="shared" si="85"/>
        <v>Function_03Application_142026</v>
      </c>
      <c r="B2622">
        <v>2619</v>
      </c>
      <c r="C2622" t="s">
        <v>367</v>
      </c>
      <c r="D2622" t="str">
        <f>VLOOKUP($C2622,'Look-Ups'!$C$2:$G$32,D$1-2,0)</f>
        <v>Function_03</v>
      </c>
      <c r="E2622" t="str">
        <f>VLOOKUP($C2622,'Look-Ups'!$C$2:$G$32,E$1-2,0)</f>
        <v>Function_Simpl_03</v>
      </c>
      <c r="F2622" t="str">
        <f>VLOOKUP($C2622,'Look-Ups'!$C$2:$G$32,F$1-2,0)</f>
        <v>Segment_03</v>
      </c>
      <c r="G2622" t="str">
        <f>VLOOKUP($C2622,'Look-Ups'!$C$2:$G$32,G$1-2,0)</f>
        <v>Proc_Type_01</v>
      </c>
      <c r="H2622" t="s">
        <v>187</v>
      </c>
      <c r="I2622">
        <f t="shared" si="86"/>
        <v>2026</v>
      </c>
      <c r="J2622" t="s">
        <v>23</v>
      </c>
      <c r="K2622" s="78">
        <v>0</v>
      </c>
      <c r="M2622" s="103">
        <v>0</v>
      </c>
    </row>
    <row r="2623" spans="1:13" ht="12.5" customHeight="1" x14ac:dyDescent="0.25">
      <c r="A2623" t="str">
        <f t="shared" si="85"/>
        <v>Function_03Application_142026</v>
      </c>
      <c r="B2623">
        <v>2620</v>
      </c>
      <c r="C2623" t="s">
        <v>367</v>
      </c>
      <c r="D2623" t="str">
        <f>VLOOKUP($C2623,'Look-Ups'!$C$2:$G$32,D$1-2,0)</f>
        <v>Function_03</v>
      </c>
      <c r="E2623" t="str">
        <f>VLOOKUP($C2623,'Look-Ups'!$C$2:$G$32,E$1-2,0)</f>
        <v>Function_Simpl_03</v>
      </c>
      <c r="F2623" t="str">
        <f>VLOOKUP($C2623,'Look-Ups'!$C$2:$G$32,F$1-2,0)</f>
        <v>Segment_03</v>
      </c>
      <c r="G2623" t="str">
        <f>VLOOKUP($C2623,'Look-Ups'!$C$2:$G$32,G$1-2,0)</f>
        <v>Proc_Type_01</v>
      </c>
      <c r="H2623" t="s">
        <v>239</v>
      </c>
      <c r="I2623">
        <f t="shared" si="86"/>
        <v>2026</v>
      </c>
      <c r="J2623" t="s">
        <v>23</v>
      </c>
      <c r="K2623" s="78">
        <v>0</v>
      </c>
      <c r="M2623" s="103">
        <v>0</v>
      </c>
    </row>
    <row r="2624" spans="1:13" ht="12.5" customHeight="1" x14ac:dyDescent="0.25">
      <c r="A2624" t="str">
        <f t="shared" si="85"/>
        <v>Function_03Application_142026</v>
      </c>
      <c r="B2624">
        <v>2621</v>
      </c>
      <c r="C2624" t="s">
        <v>367</v>
      </c>
      <c r="D2624" t="str">
        <f>VLOOKUP($C2624,'Look-Ups'!$C$2:$G$32,D$1-2,0)</f>
        <v>Function_03</v>
      </c>
      <c r="E2624" t="str">
        <f>VLOOKUP($C2624,'Look-Ups'!$C$2:$G$32,E$1-2,0)</f>
        <v>Function_Simpl_03</v>
      </c>
      <c r="F2624" t="str">
        <f>VLOOKUP($C2624,'Look-Ups'!$C$2:$G$32,F$1-2,0)</f>
        <v>Segment_03</v>
      </c>
      <c r="G2624" t="str">
        <f>VLOOKUP($C2624,'Look-Ups'!$C$2:$G$32,G$1-2,0)</f>
        <v>Proc_Type_01</v>
      </c>
      <c r="H2624" t="s">
        <v>244</v>
      </c>
      <c r="I2624">
        <f t="shared" si="86"/>
        <v>2026</v>
      </c>
      <c r="J2624" t="s">
        <v>23</v>
      </c>
      <c r="K2624" s="78" t="s">
        <v>107</v>
      </c>
      <c r="M2624" s="103">
        <v>1</v>
      </c>
    </row>
    <row r="2625" spans="1:13" ht="12.5" customHeight="1" x14ac:dyDescent="0.25">
      <c r="A2625" t="str">
        <f t="shared" si="85"/>
        <v>Function_03Application_152026</v>
      </c>
      <c r="B2625">
        <v>2622</v>
      </c>
      <c r="C2625" t="s">
        <v>368</v>
      </c>
      <c r="D2625" t="str">
        <f>VLOOKUP($C2625,'Look-Ups'!$C$2:$G$32,D$1-2,0)</f>
        <v>Function_03</v>
      </c>
      <c r="E2625" t="str">
        <f>VLOOKUP($C2625,'Look-Ups'!$C$2:$G$32,E$1-2,0)</f>
        <v>Function_Simpl_03</v>
      </c>
      <c r="F2625" t="str">
        <f>VLOOKUP($C2625,'Look-Ups'!$C$2:$G$32,F$1-2,0)</f>
        <v>Segment_03</v>
      </c>
      <c r="G2625" t="str">
        <f>VLOOKUP($C2625,'Look-Ups'!$C$2:$G$32,G$1-2,0)</f>
        <v>Proc_Type_01</v>
      </c>
      <c r="H2625" t="s">
        <v>195</v>
      </c>
      <c r="I2625">
        <f t="shared" si="86"/>
        <v>2026</v>
      </c>
      <c r="J2625" t="s">
        <v>23</v>
      </c>
      <c r="K2625" s="78">
        <v>0</v>
      </c>
      <c r="M2625" s="103">
        <v>0</v>
      </c>
    </row>
    <row r="2626" spans="1:13" ht="12.5" customHeight="1" x14ac:dyDescent="0.25">
      <c r="A2626" t="str">
        <f t="shared" si="85"/>
        <v>Function_03Application_152026</v>
      </c>
      <c r="B2626">
        <v>2623</v>
      </c>
      <c r="C2626" t="s">
        <v>368</v>
      </c>
      <c r="D2626" t="str">
        <f>VLOOKUP($C2626,'Look-Ups'!$C$2:$G$32,D$1-2,0)</f>
        <v>Function_03</v>
      </c>
      <c r="E2626" t="str">
        <f>VLOOKUP($C2626,'Look-Ups'!$C$2:$G$32,E$1-2,0)</f>
        <v>Function_Simpl_03</v>
      </c>
      <c r="F2626" t="str">
        <f>VLOOKUP($C2626,'Look-Ups'!$C$2:$G$32,F$1-2,0)</f>
        <v>Segment_03</v>
      </c>
      <c r="G2626" t="str">
        <f>VLOOKUP($C2626,'Look-Ups'!$C$2:$G$32,G$1-2,0)</f>
        <v>Proc_Type_01</v>
      </c>
      <c r="H2626" t="s">
        <v>161</v>
      </c>
      <c r="I2626">
        <f t="shared" si="86"/>
        <v>2026</v>
      </c>
      <c r="J2626" t="s">
        <v>23</v>
      </c>
      <c r="K2626" s="78">
        <v>0</v>
      </c>
      <c r="M2626" s="103">
        <v>0</v>
      </c>
    </row>
    <row r="2627" spans="1:13" ht="12.5" customHeight="1" x14ac:dyDescent="0.25">
      <c r="A2627" t="str">
        <f t="shared" si="85"/>
        <v>Function_03Application_152026</v>
      </c>
      <c r="B2627">
        <v>2624</v>
      </c>
      <c r="C2627" t="s">
        <v>368</v>
      </c>
      <c r="D2627" t="str">
        <f>VLOOKUP($C2627,'Look-Ups'!$C$2:$G$32,D$1-2,0)</f>
        <v>Function_03</v>
      </c>
      <c r="E2627" t="str">
        <f>VLOOKUP($C2627,'Look-Ups'!$C$2:$G$32,E$1-2,0)</f>
        <v>Function_Simpl_03</v>
      </c>
      <c r="F2627" t="str">
        <f>VLOOKUP($C2627,'Look-Ups'!$C$2:$G$32,F$1-2,0)</f>
        <v>Segment_03</v>
      </c>
      <c r="G2627" t="str">
        <f>VLOOKUP($C2627,'Look-Ups'!$C$2:$G$32,G$1-2,0)</f>
        <v>Proc_Type_01</v>
      </c>
      <c r="H2627" t="s">
        <v>239</v>
      </c>
      <c r="I2627">
        <f t="shared" si="86"/>
        <v>2026</v>
      </c>
      <c r="J2627" t="s">
        <v>23</v>
      </c>
      <c r="K2627" s="78">
        <v>0</v>
      </c>
      <c r="M2627" s="103">
        <v>0</v>
      </c>
    </row>
    <row r="2628" spans="1:13" ht="12.5" customHeight="1" x14ac:dyDescent="0.25">
      <c r="A2628" t="str">
        <f t="shared" si="85"/>
        <v>Function_03Application_152026</v>
      </c>
      <c r="B2628">
        <v>2625</v>
      </c>
      <c r="C2628" t="s">
        <v>368</v>
      </c>
      <c r="D2628" t="str">
        <f>VLOOKUP($C2628,'Look-Ups'!$C$2:$G$32,D$1-2,0)</f>
        <v>Function_03</v>
      </c>
      <c r="E2628" t="str">
        <f>VLOOKUP($C2628,'Look-Ups'!$C$2:$G$32,E$1-2,0)</f>
        <v>Function_Simpl_03</v>
      </c>
      <c r="F2628" t="str">
        <f>VLOOKUP($C2628,'Look-Ups'!$C$2:$G$32,F$1-2,0)</f>
        <v>Segment_03</v>
      </c>
      <c r="G2628" t="str">
        <f>VLOOKUP($C2628,'Look-Ups'!$C$2:$G$32,G$1-2,0)</f>
        <v>Proc_Type_01</v>
      </c>
      <c r="H2628" t="s">
        <v>187</v>
      </c>
      <c r="I2628">
        <f t="shared" si="86"/>
        <v>2026</v>
      </c>
      <c r="J2628" t="s">
        <v>23</v>
      </c>
      <c r="K2628" s="78">
        <v>0</v>
      </c>
      <c r="M2628" s="103">
        <v>0</v>
      </c>
    </row>
    <row r="2629" spans="1:13" ht="12.5" customHeight="1" x14ac:dyDescent="0.25">
      <c r="A2629" t="str">
        <f t="shared" ref="A2629:A2692" si="87">D2629&amp;C2629&amp;I2629</f>
        <v>Function_03Application_152026</v>
      </c>
      <c r="B2629">
        <v>2626</v>
      </c>
      <c r="C2629" t="s">
        <v>368</v>
      </c>
      <c r="D2629" t="str">
        <f>VLOOKUP($C2629,'Look-Ups'!$C$2:$G$32,D$1-2,0)</f>
        <v>Function_03</v>
      </c>
      <c r="E2629" t="str">
        <f>VLOOKUP($C2629,'Look-Ups'!$C$2:$G$32,E$1-2,0)</f>
        <v>Function_Simpl_03</v>
      </c>
      <c r="F2629" t="str">
        <f>VLOOKUP($C2629,'Look-Ups'!$C$2:$G$32,F$1-2,0)</f>
        <v>Segment_03</v>
      </c>
      <c r="G2629" t="str">
        <f>VLOOKUP($C2629,'Look-Ups'!$C$2:$G$32,G$1-2,0)</f>
        <v>Proc_Type_01</v>
      </c>
      <c r="H2629" t="s">
        <v>204</v>
      </c>
      <c r="I2629">
        <f t="shared" si="86"/>
        <v>2026</v>
      </c>
      <c r="J2629" t="s">
        <v>23</v>
      </c>
      <c r="K2629" s="78">
        <v>0</v>
      </c>
      <c r="M2629" s="103">
        <v>0</v>
      </c>
    </row>
    <row r="2630" spans="1:13" ht="12.5" customHeight="1" x14ac:dyDescent="0.25">
      <c r="A2630" t="str">
        <f t="shared" si="87"/>
        <v>Function_03Application_152026</v>
      </c>
      <c r="B2630">
        <v>2627</v>
      </c>
      <c r="C2630" t="s">
        <v>368</v>
      </c>
      <c r="D2630" t="str">
        <f>VLOOKUP($C2630,'Look-Ups'!$C$2:$G$32,D$1-2,0)</f>
        <v>Function_03</v>
      </c>
      <c r="E2630" t="str">
        <f>VLOOKUP($C2630,'Look-Ups'!$C$2:$G$32,E$1-2,0)</f>
        <v>Function_Simpl_03</v>
      </c>
      <c r="F2630" t="str">
        <f>VLOOKUP($C2630,'Look-Ups'!$C$2:$G$32,F$1-2,0)</f>
        <v>Segment_03</v>
      </c>
      <c r="G2630" t="str">
        <f>VLOOKUP($C2630,'Look-Ups'!$C$2:$G$32,G$1-2,0)</f>
        <v>Proc_Type_01</v>
      </c>
      <c r="H2630" t="s">
        <v>162</v>
      </c>
      <c r="I2630">
        <f t="shared" si="86"/>
        <v>2026</v>
      </c>
      <c r="J2630" t="s">
        <v>23</v>
      </c>
      <c r="K2630" s="78">
        <v>0</v>
      </c>
      <c r="M2630" s="103">
        <v>0</v>
      </c>
    </row>
    <row r="2631" spans="1:13" ht="12.5" customHeight="1" x14ac:dyDescent="0.25">
      <c r="A2631" t="str">
        <f t="shared" si="87"/>
        <v>Function_03Application_152026</v>
      </c>
      <c r="B2631">
        <v>2628</v>
      </c>
      <c r="C2631" t="s">
        <v>368</v>
      </c>
      <c r="D2631" t="str">
        <f>VLOOKUP($C2631,'Look-Ups'!$C$2:$G$32,D$1-2,0)</f>
        <v>Function_03</v>
      </c>
      <c r="E2631" t="str">
        <f>VLOOKUP($C2631,'Look-Ups'!$C$2:$G$32,E$1-2,0)</f>
        <v>Function_Simpl_03</v>
      </c>
      <c r="F2631" t="str">
        <f>VLOOKUP($C2631,'Look-Ups'!$C$2:$G$32,F$1-2,0)</f>
        <v>Segment_03</v>
      </c>
      <c r="G2631" t="str">
        <f>VLOOKUP($C2631,'Look-Ups'!$C$2:$G$32,G$1-2,0)</f>
        <v>Proc_Type_01</v>
      </c>
      <c r="H2631" t="s">
        <v>156</v>
      </c>
      <c r="I2631">
        <f t="shared" si="86"/>
        <v>2026</v>
      </c>
      <c r="J2631" t="s">
        <v>23</v>
      </c>
      <c r="K2631" s="78">
        <v>0</v>
      </c>
      <c r="M2631" s="103">
        <v>0</v>
      </c>
    </row>
    <row r="2632" spans="1:13" ht="12.5" customHeight="1" x14ac:dyDescent="0.25">
      <c r="A2632" t="str">
        <f t="shared" si="87"/>
        <v>Function_03Application_152026</v>
      </c>
      <c r="B2632">
        <v>2629</v>
      </c>
      <c r="C2632" t="s">
        <v>368</v>
      </c>
      <c r="D2632" t="str">
        <f>VLOOKUP($C2632,'Look-Ups'!$C$2:$G$32,D$1-2,0)</f>
        <v>Function_03</v>
      </c>
      <c r="E2632" t="str">
        <f>VLOOKUP($C2632,'Look-Ups'!$C$2:$G$32,E$1-2,0)</f>
        <v>Function_Simpl_03</v>
      </c>
      <c r="F2632" t="str">
        <f>VLOOKUP($C2632,'Look-Ups'!$C$2:$G$32,F$1-2,0)</f>
        <v>Segment_03</v>
      </c>
      <c r="G2632" t="str">
        <f>VLOOKUP($C2632,'Look-Ups'!$C$2:$G$32,G$1-2,0)</f>
        <v>Proc_Type_01</v>
      </c>
      <c r="H2632" t="s">
        <v>244</v>
      </c>
      <c r="I2632">
        <f t="shared" si="86"/>
        <v>2026</v>
      </c>
      <c r="J2632" t="s">
        <v>23</v>
      </c>
      <c r="K2632" s="78" t="s">
        <v>107</v>
      </c>
      <c r="M2632" s="103">
        <v>1</v>
      </c>
    </row>
    <row r="2633" spans="1:13" ht="12.5" customHeight="1" x14ac:dyDescent="0.25">
      <c r="A2633" t="str">
        <f t="shared" si="87"/>
        <v>Function_03Application_072026</v>
      </c>
      <c r="B2633">
        <v>2630</v>
      </c>
      <c r="C2633" t="s">
        <v>360</v>
      </c>
      <c r="D2633" t="str">
        <f>VLOOKUP($C2633,'Look-Ups'!$C$2:$G$32,D$1-2,0)</f>
        <v>Function_03</v>
      </c>
      <c r="E2633" t="str">
        <f>VLOOKUP($C2633,'Look-Ups'!$C$2:$G$32,E$1-2,0)</f>
        <v>Function_Simpl_03</v>
      </c>
      <c r="F2633" t="str">
        <f>VLOOKUP($C2633,'Look-Ups'!$C$2:$G$32,F$1-2,0)</f>
        <v>Segment_03</v>
      </c>
      <c r="G2633" t="str">
        <f>VLOOKUP($C2633,'Look-Ups'!$C$2:$G$32,G$1-2,0)</f>
        <v>Proc_Type_01</v>
      </c>
      <c r="H2633" t="s">
        <v>195</v>
      </c>
      <c r="I2633">
        <f t="shared" si="86"/>
        <v>2026</v>
      </c>
      <c r="J2633" t="s">
        <v>23</v>
      </c>
      <c r="K2633" s="78">
        <v>0</v>
      </c>
      <c r="M2633" s="103">
        <v>0</v>
      </c>
    </row>
    <row r="2634" spans="1:13" ht="12.5" customHeight="1" x14ac:dyDescent="0.25">
      <c r="A2634" t="str">
        <f t="shared" si="87"/>
        <v>Function_03Application_072026</v>
      </c>
      <c r="B2634">
        <v>2631</v>
      </c>
      <c r="C2634" t="s">
        <v>360</v>
      </c>
      <c r="D2634" t="str">
        <f>VLOOKUP($C2634,'Look-Ups'!$C$2:$G$32,D$1-2,0)</f>
        <v>Function_03</v>
      </c>
      <c r="E2634" t="str">
        <f>VLOOKUP($C2634,'Look-Ups'!$C$2:$G$32,E$1-2,0)</f>
        <v>Function_Simpl_03</v>
      </c>
      <c r="F2634" t="str">
        <f>VLOOKUP($C2634,'Look-Ups'!$C$2:$G$32,F$1-2,0)</f>
        <v>Segment_03</v>
      </c>
      <c r="G2634" t="str">
        <f>VLOOKUP($C2634,'Look-Ups'!$C$2:$G$32,G$1-2,0)</f>
        <v>Proc_Type_01</v>
      </c>
      <c r="H2634" t="s">
        <v>161</v>
      </c>
      <c r="I2634">
        <f t="shared" si="86"/>
        <v>2026</v>
      </c>
      <c r="J2634" t="s">
        <v>23</v>
      </c>
      <c r="K2634" s="78">
        <v>0</v>
      </c>
      <c r="M2634" s="103">
        <v>0</v>
      </c>
    </row>
    <row r="2635" spans="1:13" ht="12.5" customHeight="1" x14ac:dyDescent="0.25">
      <c r="A2635" t="str">
        <f t="shared" si="87"/>
        <v>Function_03Application_072026</v>
      </c>
      <c r="B2635">
        <v>2632</v>
      </c>
      <c r="C2635" t="s">
        <v>360</v>
      </c>
      <c r="D2635" t="str">
        <f>VLOOKUP($C2635,'Look-Ups'!$C$2:$G$32,D$1-2,0)</f>
        <v>Function_03</v>
      </c>
      <c r="E2635" t="str">
        <f>VLOOKUP($C2635,'Look-Ups'!$C$2:$G$32,E$1-2,0)</f>
        <v>Function_Simpl_03</v>
      </c>
      <c r="F2635" t="str">
        <f>VLOOKUP($C2635,'Look-Ups'!$C$2:$G$32,F$1-2,0)</f>
        <v>Segment_03</v>
      </c>
      <c r="G2635" t="str">
        <f>VLOOKUP($C2635,'Look-Ups'!$C$2:$G$32,G$1-2,0)</f>
        <v>Proc_Type_01</v>
      </c>
      <c r="H2635" t="s">
        <v>156</v>
      </c>
      <c r="I2635">
        <f t="shared" si="86"/>
        <v>2026</v>
      </c>
      <c r="J2635" t="s">
        <v>23</v>
      </c>
      <c r="K2635" s="78">
        <v>0</v>
      </c>
      <c r="M2635" s="103">
        <v>0</v>
      </c>
    </row>
    <row r="2636" spans="1:13" ht="12.5" customHeight="1" x14ac:dyDescent="0.25">
      <c r="A2636" t="str">
        <f t="shared" si="87"/>
        <v>Function_03Application_072026</v>
      </c>
      <c r="B2636">
        <v>2633</v>
      </c>
      <c r="C2636" t="s">
        <v>360</v>
      </c>
      <c r="D2636" t="str">
        <f>VLOOKUP($C2636,'Look-Ups'!$C$2:$G$32,D$1-2,0)</f>
        <v>Function_03</v>
      </c>
      <c r="E2636" t="str">
        <f>VLOOKUP($C2636,'Look-Ups'!$C$2:$G$32,E$1-2,0)</f>
        <v>Function_Simpl_03</v>
      </c>
      <c r="F2636" t="str">
        <f>VLOOKUP($C2636,'Look-Ups'!$C$2:$G$32,F$1-2,0)</f>
        <v>Segment_03</v>
      </c>
      <c r="G2636" t="str">
        <f>VLOOKUP($C2636,'Look-Ups'!$C$2:$G$32,G$1-2,0)</f>
        <v>Proc_Type_01</v>
      </c>
      <c r="H2636" t="s">
        <v>187</v>
      </c>
      <c r="I2636">
        <f t="shared" si="86"/>
        <v>2026</v>
      </c>
      <c r="J2636" t="s">
        <v>23</v>
      </c>
      <c r="K2636" s="78">
        <v>0</v>
      </c>
      <c r="M2636" s="103">
        <v>0</v>
      </c>
    </row>
    <row r="2637" spans="1:13" ht="12.5" customHeight="1" x14ac:dyDescent="0.25">
      <c r="A2637" t="str">
        <f t="shared" si="87"/>
        <v>Function_03Application_072026</v>
      </c>
      <c r="B2637">
        <v>2634</v>
      </c>
      <c r="C2637" t="s">
        <v>360</v>
      </c>
      <c r="D2637" t="str">
        <f>VLOOKUP($C2637,'Look-Ups'!$C$2:$G$32,D$1-2,0)</f>
        <v>Function_03</v>
      </c>
      <c r="E2637" t="str">
        <f>VLOOKUP($C2637,'Look-Ups'!$C$2:$G$32,E$1-2,0)</f>
        <v>Function_Simpl_03</v>
      </c>
      <c r="F2637" t="str">
        <f>VLOOKUP($C2637,'Look-Ups'!$C$2:$G$32,F$1-2,0)</f>
        <v>Segment_03</v>
      </c>
      <c r="G2637" t="str">
        <f>VLOOKUP($C2637,'Look-Ups'!$C$2:$G$32,G$1-2,0)</f>
        <v>Proc_Type_01</v>
      </c>
      <c r="H2637" t="s">
        <v>219</v>
      </c>
      <c r="I2637">
        <f t="shared" si="86"/>
        <v>2026</v>
      </c>
      <c r="J2637" t="s">
        <v>23</v>
      </c>
      <c r="K2637" s="78">
        <v>0</v>
      </c>
      <c r="M2637" s="103">
        <v>0</v>
      </c>
    </row>
    <row r="2638" spans="1:13" ht="12.5" customHeight="1" x14ac:dyDescent="0.25">
      <c r="A2638" t="str">
        <f t="shared" si="87"/>
        <v>Function_03Application_072026</v>
      </c>
      <c r="B2638">
        <v>2635</v>
      </c>
      <c r="C2638" t="s">
        <v>360</v>
      </c>
      <c r="D2638" t="str">
        <f>VLOOKUP($C2638,'Look-Ups'!$C$2:$G$32,D$1-2,0)</f>
        <v>Function_03</v>
      </c>
      <c r="E2638" t="str">
        <f>VLOOKUP($C2638,'Look-Ups'!$C$2:$G$32,E$1-2,0)</f>
        <v>Function_Simpl_03</v>
      </c>
      <c r="F2638" t="str">
        <f>VLOOKUP($C2638,'Look-Ups'!$C$2:$G$32,F$1-2,0)</f>
        <v>Segment_03</v>
      </c>
      <c r="G2638" t="str">
        <f>VLOOKUP($C2638,'Look-Ups'!$C$2:$G$32,G$1-2,0)</f>
        <v>Proc_Type_01</v>
      </c>
      <c r="H2638" t="s">
        <v>204</v>
      </c>
      <c r="I2638">
        <f t="shared" si="86"/>
        <v>2026</v>
      </c>
      <c r="J2638" t="s">
        <v>23</v>
      </c>
      <c r="K2638" s="78">
        <v>0</v>
      </c>
      <c r="M2638" s="103">
        <v>0</v>
      </c>
    </row>
    <row r="2639" spans="1:13" ht="12.5" customHeight="1" x14ac:dyDescent="0.25">
      <c r="A2639" t="str">
        <f t="shared" si="87"/>
        <v>Function_03Application_072026</v>
      </c>
      <c r="B2639">
        <v>2636</v>
      </c>
      <c r="C2639" t="s">
        <v>360</v>
      </c>
      <c r="D2639" t="str">
        <f>VLOOKUP($C2639,'Look-Ups'!$C$2:$G$32,D$1-2,0)</f>
        <v>Function_03</v>
      </c>
      <c r="E2639" t="str">
        <f>VLOOKUP($C2639,'Look-Ups'!$C$2:$G$32,E$1-2,0)</f>
        <v>Function_Simpl_03</v>
      </c>
      <c r="F2639" t="str">
        <f>VLOOKUP($C2639,'Look-Ups'!$C$2:$G$32,F$1-2,0)</f>
        <v>Segment_03</v>
      </c>
      <c r="G2639" t="str">
        <f>VLOOKUP($C2639,'Look-Ups'!$C$2:$G$32,G$1-2,0)</f>
        <v>Proc_Type_01</v>
      </c>
      <c r="H2639" t="s">
        <v>244</v>
      </c>
      <c r="I2639">
        <f t="shared" si="86"/>
        <v>2026</v>
      </c>
      <c r="J2639" t="s">
        <v>23</v>
      </c>
      <c r="K2639" s="78" t="s">
        <v>107</v>
      </c>
      <c r="M2639" s="103">
        <v>1</v>
      </c>
    </row>
    <row r="2640" spans="1:13" ht="12.5" customHeight="1" x14ac:dyDescent="0.25">
      <c r="A2640" t="str">
        <f t="shared" si="87"/>
        <v>Function_03Application_082026</v>
      </c>
      <c r="B2640">
        <v>2637</v>
      </c>
      <c r="C2640" t="s">
        <v>361</v>
      </c>
      <c r="D2640" t="str">
        <f>VLOOKUP($C2640,'Look-Ups'!$C$2:$G$32,D$1-2,0)</f>
        <v>Function_03</v>
      </c>
      <c r="E2640" t="str">
        <f>VLOOKUP($C2640,'Look-Ups'!$C$2:$G$32,E$1-2,0)</f>
        <v>Function_Simpl_03</v>
      </c>
      <c r="F2640" t="str">
        <f>VLOOKUP($C2640,'Look-Ups'!$C$2:$G$32,F$1-2,0)</f>
        <v>Segment_03</v>
      </c>
      <c r="G2640" t="str">
        <f>VLOOKUP($C2640,'Look-Ups'!$C$2:$G$32,G$1-2,0)</f>
        <v>Proc_Type_01</v>
      </c>
      <c r="H2640" t="s">
        <v>195</v>
      </c>
      <c r="I2640">
        <f t="shared" si="86"/>
        <v>2026</v>
      </c>
      <c r="J2640" t="s">
        <v>23</v>
      </c>
      <c r="K2640" s="78">
        <v>0</v>
      </c>
      <c r="M2640" s="103">
        <v>0</v>
      </c>
    </row>
    <row r="2641" spans="1:13" ht="12.5" customHeight="1" x14ac:dyDescent="0.25">
      <c r="A2641" t="str">
        <f t="shared" si="87"/>
        <v>Function_03Application_082026</v>
      </c>
      <c r="B2641">
        <v>2638</v>
      </c>
      <c r="C2641" t="s">
        <v>361</v>
      </c>
      <c r="D2641" t="str">
        <f>VLOOKUP($C2641,'Look-Ups'!$C$2:$G$32,D$1-2,0)</f>
        <v>Function_03</v>
      </c>
      <c r="E2641" t="str">
        <f>VLOOKUP($C2641,'Look-Ups'!$C$2:$G$32,E$1-2,0)</f>
        <v>Function_Simpl_03</v>
      </c>
      <c r="F2641" t="str">
        <f>VLOOKUP($C2641,'Look-Ups'!$C$2:$G$32,F$1-2,0)</f>
        <v>Segment_03</v>
      </c>
      <c r="G2641" t="str">
        <f>VLOOKUP($C2641,'Look-Ups'!$C$2:$G$32,G$1-2,0)</f>
        <v>Proc_Type_01</v>
      </c>
      <c r="H2641" t="s">
        <v>161</v>
      </c>
      <c r="I2641">
        <f t="shared" si="86"/>
        <v>2026</v>
      </c>
      <c r="J2641" t="s">
        <v>23</v>
      </c>
      <c r="K2641" s="78">
        <v>0</v>
      </c>
      <c r="M2641" s="103">
        <v>0</v>
      </c>
    </row>
    <row r="2642" spans="1:13" ht="12.5" customHeight="1" x14ac:dyDescent="0.25">
      <c r="A2642" t="str">
        <f t="shared" si="87"/>
        <v>Function_03Application_082026</v>
      </c>
      <c r="B2642">
        <v>2639</v>
      </c>
      <c r="C2642" t="s">
        <v>361</v>
      </c>
      <c r="D2642" t="str">
        <f>VLOOKUP($C2642,'Look-Ups'!$C$2:$G$32,D$1-2,0)</f>
        <v>Function_03</v>
      </c>
      <c r="E2642" t="str">
        <f>VLOOKUP($C2642,'Look-Ups'!$C$2:$G$32,E$1-2,0)</f>
        <v>Function_Simpl_03</v>
      </c>
      <c r="F2642" t="str">
        <f>VLOOKUP($C2642,'Look-Ups'!$C$2:$G$32,F$1-2,0)</f>
        <v>Segment_03</v>
      </c>
      <c r="G2642" t="str">
        <f>VLOOKUP($C2642,'Look-Ups'!$C$2:$G$32,G$1-2,0)</f>
        <v>Proc_Type_01</v>
      </c>
      <c r="H2642" t="s">
        <v>156</v>
      </c>
      <c r="I2642">
        <f t="shared" si="86"/>
        <v>2026</v>
      </c>
      <c r="J2642" t="s">
        <v>23</v>
      </c>
      <c r="K2642" s="78">
        <v>0</v>
      </c>
      <c r="M2642" s="103">
        <v>0</v>
      </c>
    </row>
    <row r="2643" spans="1:13" ht="12.5" customHeight="1" x14ac:dyDescent="0.25">
      <c r="A2643" t="str">
        <f t="shared" si="87"/>
        <v>Function_03Application_082026</v>
      </c>
      <c r="B2643">
        <v>2640</v>
      </c>
      <c r="C2643" t="s">
        <v>361</v>
      </c>
      <c r="D2643" t="str">
        <f>VLOOKUP($C2643,'Look-Ups'!$C$2:$G$32,D$1-2,0)</f>
        <v>Function_03</v>
      </c>
      <c r="E2643" t="str">
        <f>VLOOKUP($C2643,'Look-Ups'!$C$2:$G$32,E$1-2,0)</f>
        <v>Function_Simpl_03</v>
      </c>
      <c r="F2643" t="str">
        <f>VLOOKUP($C2643,'Look-Ups'!$C$2:$G$32,F$1-2,0)</f>
        <v>Segment_03</v>
      </c>
      <c r="G2643" t="str">
        <f>VLOOKUP($C2643,'Look-Ups'!$C$2:$G$32,G$1-2,0)</f>
        <v>Proc_Type_01</v>
      </c>
      <c r="H2643" t="s">
        <v>187</v>
      </c>
      <c r="I2643">
        <f t="shared" si="86"/>
        <v>2026</v>
      </c>
      <c r="J2643" t="s">
        <v>23</v>
      </c>
      <c r="K2643" s="78">
        <v>0</v>
      </c>
      <c r="M2643" s="103">
        <v>0</v>
      </c>
    </row>
    <row r="2644" spans="1:13" ht="12.5" customHeight="1" x14ac:dyDescent="0.25">
      <c r="A2644" t="str">
        <f t="shared" si="87"/>
        <v>Function_03Application_082026</v>
      </c>
      <c r="B2644">
        <v>2641</v>
      </c>
      <c r="C2644" t="s">
        <v>361</v>
      </c>
      <c r="D2644" t="str">
        <f>VLOOKUP($C2644,'Look-Ups'!$C$2:$G$32,D$1-2,0)</f>
        <v>Function_03</v>
      </c>
      <c r="E2644" t="str">
        <f>VLOOKUP($C2644,'Look-Ups'!$C$2:$G$32,E$1-2,0)</f>
        <v>Function_Simpl_03</v>
      </c>
      <c r="F2644" t="str">
        <f>VLOOKUP($C2644,'Look-Ups'!$C$2:$G$32,F$1-2,0)</f>
        <v>Segment_03</v>
      </c>
      <c r="G2644" t="str">
        <f>VLOOKUP($C2644,'Look-Ups'!$C$2:$G$32,G$1-2,0)</f>
        <v>Proc_Type_01</v>
      </c>
      <c r="H2644" t="s">
        <v>219</v>
      </c>
      <c r="I2644">
        <f t="shared" si="86"/>
        <v>2026</v>
      </c>
      <c r="J2644" t="s">
        <v>23</v>
      </c>
      <c r="K2644" s="78">
        <v>0</v>
      </c>
      <c r="M2644" s="103">
        <v>0</v>
      </c>
    </row>
    <row r="2645" spans="1:13" ht="12.5" customHeight="1" x14ac:dyDescent="0.25">
      <c r="A2645" t="str">
        <f t="shared" si="87"/>
        <v>Function_03Application_082026</v>
      </c>
      <c r="B2645">
        <v>2642</v>
      </c>
      <c r="C2645" t="s">
        <v>361</v>
      </c>
      <c r="D2645" t="str">
        <f>VLOOKUP($C2645,'Look-Ups'!$C$2:$G$32,D$1-2,0)</f>
        <v>Function_03</v>
      </c>
      <c r="E2645" t="str">
        <f>VLOOKUP($C2645,'Look-Ups'!$C$2:$G$32,E$1-2,0)</f>
        <v>Function_Simpl_03</v>
      </c>
      <c r="F2645" t="str">
        <f>VLOOKUP($C2645,'Look-Ups'!$C$2:$G$32,F$1-2,0)</f>
        <v>Segment_03</v>
      </c>
      <c r="G2645" t="str">
        <f>VLOOKUP($C2645,'Look-Ups'!$C$2:$G$32,G$1-2,0)</f>
        <v>Proc_Type_01</v>
      </c>
      <c r="H2645" t="s">
        <v>204</v>
      </c>
      <c r="I2645">
        <f t="shared" si="86"/>
        <v>2026</v>
      </c>
      <c r="J2645" t="s">
        <v>23</v>
      </c>
      <c r="K2645" s="78">
        <v>0</v>
      </c>
      <c r="M2645" s="103">
        <v>0</v>
      </c>
    </row>
    <row r="2646" spans="1:13" ht="12.5" customHeight="1" x14ac:dyDescent="0.25">
      <c r="A2646" t="str">
        <f t="shared" si="87"/>
        <v>Function_03Application_082026</v>
      </c>
      <c r="B2646">
        <v>2643</v>
      </c>
      <c r="C2646" t="s">
        <v>361</v>
      </c>
      <c r="D2646" t="str">
        <f>VLOOKUP($C2646,'Look-Ups'!$C$2:$G$32,D$1-2,0)</f>
        <v>Function_03</v>
      </c>
      <c r="E2646" t="str">
        <f>VLOOKUP($C2646,'Look-Ups'!$C$2:$G$32,E$1-2,0)</f>
        <v>Function_Simpl_03</v>
      </c>
      <c r="F2646" t="str">
        <f>VLOOKUP($C2646,'Look-Ups'!$C$2:$G$32,F$1-2,0)</f>
        <v>Segment_03</v>
      </c>
      <c r="G2646" t="str">
        <f>VLOOKUP($C2646,'Look-Ups'!$C$2:$G$32,G$1-2,0)</f>
        <v>Proc_Type_01</v>
      </c>
      <c r="H2646" t="s">
        <v>244</v>
      </c>
      <c r="I2646">
        <f t="shared" si="86"/>
        <v>2026</v>
      </c>
      <c r="J2646" t="s">
        <v>23</v>
      </c>
      <c r="K2646" s="78" t="s">
        <v>107</v>
      </c>
      <c r="M2646" s="103">
        <v>1</v>
      </c>
    </row>
    <row r="2647" spans="1:13" ht="12.5" customHeight="1" x14ac:dyDescent="0.25">
      <c r="A2647" t="str">
        <f t="shared" si="87"/>
        <v>Function_03Application_092026</v>
      </c>
      <c r="B2647">
        <v>2644</v>
      </c>
      <c r="C2647" t="s">
        <v>362</v>
      </c>
      <c r="D2647" t="str">
        <f>VLOOKUP($C2647,'Look-Ups'!$C$2:$G$32,D$1-2,0)</f>
        <v>Function_03</v>
      </c>
      <c r="E2647" t="str">
        <f>VLOOKUP($C2647,'Look-Ups'!$C$2:$G$32,E$1-2,0)</f>
        <v>Function_Simpl_03</v>
      </c>
      <c r="F2647" t="str">
        <f>VLOOKUP($C2647,'Look-Ups'!$C$2:$G$32,F$1-2,0)</f>
        <v>Segment_03</v>
      </c>
      <c r="G2647" t="str">
        <f>VLOOKUP($C2647,'Look-Ups'!$C$2:$G$32,G$1-2,0)</f>
        <v>Proc_Type_01</v>
      </c>
      <c r="H2647" t="s">
        <v>195</v>
      </c>
      <c r="I2647">
        <f t="shared" si="86"/>
        <v>2026</v>
      </c>
      <c r="J2647" t="s">
        <v>23</v>
      </c>
      <c r="K2647" s="78">
        <v>0</v>
      </c>
      <c r="M2647" s="103">
        <v>0</v>
      </c>
    </row>
    <row r="2648" spans="1:13" ht="12.5" customHeight="1" x14ac:dyDescent="0.25">
      <c r="A2648" t="str">
        <f t="shared" si="87"/>
        <v>Function_03Application_092026</v>
      </c>
      <c r="B2648">
        <v>2645</v>
      </c>
      <c r="C2648" t="s">
        <v>362</v>
      </c>
      <c r="D2648" t="str">
        <f>VLOOKUP($C2648,'Look-Ups'!$C$2:$G$32,D$1-2,0)</f>
        <v>Function_03</v>
      </c>
      <c r="E2648" t="str">
        <f>VLOOKUP($C2648,'Look-Ups'!$C$2:$G$32,E$1-2,0)</f>
        <v>Function_Simpl_03</v>
      </c>
      <c r="F2648" t="str">
        <f>VLOOKUP($C2648,'Look-Ups'!$C$2:$G$32,F$1-2,0)</f>
        <v>Segment_03</v>
      </c>
      <c r="G2648" t="str">
        <f>VLOOKUP($C2648,'Look-Ups'!$C$2:$G$32,G$1-2,0)</f>
        <v>Proc_Type_01</v>
      </c>
      <c r="H2648" t="s">
        <v>161</v>
      </c>
      <c r="I2648">
        <f t="shared" si="86"/>
        <v>2026</v>
      </c>
      <c r="J2648" t="s">
        <v>23</v>
      </c>
      <c r="K2648" s="78">
        <v>0</v>
      </c>
      <c r="M2648" s="103">
        <v>0</v>
      </c>
    </row>
    <row r="2649" spans="1:13" ht="12.5" customHeight="1" x14ac:dyDescent="0.25">
      <c r="A2649" t="str">
        <f t="shared" si="87"/>
        <v>Function_03Application_092026</v>
      </c>
      <c r="B2649">
        <v>2646</v>
      </c>
      <c r="C2649" t="s">
        <v>362</v>
      </c>
      <c r="D2649" t="str">
        <f>VLOOKUP($C2649,'Look-Ups'!$C$2:$G$32,D$1-2,0)</f>
        <v>Function_03</v>
      </c>
      <c r="E2649" t="str">
        <f>VLOOKUP($C2649,'Look-Ups'!$C$2:$G$32,E$1-2,0)</f>
        <v>Function_Simpl_03</v>
      </c>
      <c r="F2649" t="str">
        <f>VLOOKUP($C2649,'Look-Ups'!$C$2:$G$32,F$1-2,0)</f>
        <v>Segment_03</v>
      </c>
      <c r="G2649" t="str">
        <f>VLOOKUP($C2649,'Look-Ups'!$C$2:$G$32,G$1-2,0)</f>
        <v>Proc_Type_01</v>
      </c>
      <c r="H2649" t="s">
        <v>156</v>
      </c>
      <c r="I2649">
        <f t="shared" si="86"/>
        <v>2026</v>
      </c>
      <c r="J2649" t="s">
        <v>23</v>
      </c>
      <c r="K2649" s="78">
        <v>0</v>
      </c>
      <c r="M2649" s="103">
        <v>0</v>
      </c>
    </row>
    <row r="2650" spans="1:13" ht="12.5" customHeight="1" x14ac:dyDescent="0.25">
      <c r="A2650" t="str">
        <f t="shared" si="87"/>
        <v>Function_03Application_092026</v>
      </c>
      <c r="B2650">
        <v>2647</v>
      </c>
      <c r="C2650" t="s">
        <v>362</v>
      </c>
      <c r="D2650" t="str">
        <f>VLOOKUP($C2650,'Look-Ups'!$C$2:$G$32,D$1-2,0)</f>
        <v>Function_03</v>
      </c>
      <c r="E2650" t="str">
        <f>VLOOKUP($C2650,'Look-Ups'!$C$2:$G$32,E$1-2,0)</f>
        <v>Function_Simpl_03</v>
      </c>
      <c r="F2650" t="str">
        <f>VLOOKUP($C2650,'Look-Ups'!$C$2:$G$32,F$1-2,0)</f>
        <v>Segment_03</v>
      </c>
      <c r="G2650" t="str">
        <f>VLOOKUP($C2650,'Look-Ups'!$C$2:$G$32,G$1-2,0)</f>
        <v>Proc_Type_01</v>
      </c>
      <c r="H2650" t="s">
        <v>187</v>
      </c>
      <c r="I2650">
        <f t="shared" si="86"/>
        <v>2026</v>
      </c>
      <c r="J2650" t="s">
        <v>23</v>
      </c>
      <c r="K2650" s="78">
        <v>0</v>
      </c>
      <c r="M2650" s="103">
        <v>0</v>
      </c>
    </row>
    <row r="2651" spans="1:13" ht="12.5" customHeight="1" x14ac:dyDescent="0.25">
      <c r="A2651" t="str">
        <f t="shared" si="87"/>
        <v>Function_03Application_092026</v>
      </c>
      <c r="B2651">
        <v>2648</v>
      </c>
      <c r="C2651" t="s">
        <v>362</v>
      </c>
      <c r="D2651" t="str">
        <f>VLOOKUP($C2651,'Look-Ups'!$C$2:$G$32,D$1-2,0)</f>
        <v>Function_03</v>
      </c>
      <c r="E2651" t="str">
        <f>VLOOKUP($C2651,'Look-Ups'!$C$2:$G$32,E$1-2,0)</f>
        <v>Function_Simpl_03</v>
      </c>
      <c r="F2651" t="str">
        <f>VLOOKUP($C2651,'Look-Ups'!$C$2:$G$32,F$1-2,0)</f>
        <v>Segment_03</v>
      </c>
      <c r="G2651" t="str">
        <f>VLOOKUP($C2651,'Look-Ups'!$C$2:$G$32,G$1-2,0)</f>
        <v>Proc_Type_01</v>
      </c>
      <c r="H2651" t="s">
        <v>219</v>
      </c>
      <c r="I2651">
        <f t="shared" si="86"/>
        <v>2026</v>
      </c>
      <c r="J2651" t="s">
        <v>23</v>
      </c>
      <c r="K2651" s="78">
        <v>0</v>
      </c>
      <c r="M2651" s="103">
        <v>0</v>
      </c>
    </row>
    <row r="2652" spans="1:13" ht="12.5" customHeight="1" x14ac:dyDescent="0.25">
      <c r="A2652" t="str">
        <f t="shared" si="87"/>
        <v>Function_03Application_092026</v>
      </c>
      <c r="B2652">
        <v>2649</v>
      </c>
      <c r="C2652" t="s">
        <v>362</v>
      </c>
      <c r="D2652" t="str">
        <f>VLOOKUP($C2652,'Look-Ups'!$C$2:$G$32,D$1-2,0)</f>
        <v>Function_03</v>
      </c>
      <c r="E2652" t="str">
        <f>VLOOKUP($C2652,'Look-Ups'!$C$2:$G$32,E$1-2,0)</f>
        <v>Function_Simpl_03</v>
      </c>
      <c r="F2652" t="str">
        <f>VLOOKUP($C2652,'Look-Ups'!$C$2:$G$32,F$1-2,0)</f>
        <v>Segment_03</v>
      </c>
      <c r="G2652" t="str">
        <f>VLOOKUP($C2652,'Look-Ups'!$C$2:$G$32,G$1-2,0)</f>
        <v>Proc_Type_01</v>
      </c>
      <c r="H2652" t="s">
        <v>204</v>
      </c>
      <c r="I2652">
        <f t="shared" si="86"/>
        <v>2026</v>
      </c>
      <c r="J2652" t="s">
        <v>23</v>
      </c>
      <c r="K2652" s="78">
        <v>0</v>
      </c>
      <c r="M2652" s="103">
        <v>0</v>
      </c>
    </row>
    <row r="2653" spans="1:13" ht="12.5" customHeight="1" x14ac:dyDescent="0.25">
      <c r="A2653" t="str">
        <f t="shared" si="87"/>
        <v>Function_03Application_092026</v>
      </c>
      <c r="B2653">
        <v>2650</v>
      </c>
      <c r="C2653" t="s">
        <v>362</v>
      </c>
      <c r="D2653" t="str">
        <f>VLOOKUP($C2653,'Look-Ups'!$C$2:$G$32,D$1-2,0)</f>
        <v>Function_03</v>
      </c>
      <c r="E2653" t="str">
        <f>VLOOKUP($C2653,'Look-Ups'!$C$2:$G$32,E$1-2,0)</f>
        <v>Function_Simpl_03</v>
      </c>
      <c r="F2653" t="str">
        <f>VLOOKUP($C2653,'Look-Ups'!$C$2:$G$32,F$1-2,0)</f>
        <v>Segment_03</v>
      </c>
      <c r="G2653" t="str">
        <f>VLOOKUP($C2653,'Look-Ups'!$C$2:$G$32,G$1-2,0)</f>
        <v>Proc_Type_01</v>
      </c>
      <c r="H2653" t="s">
        <v>209</v>
      </c>
      <c r="I2653">
        <f t="shared" si="86"/>
        <v>2026</v>
      </c>
      <c r="J2653" t="s">
        <v>23</v>
      </c>
      <c r="K2653" s="78">
        <v>0</v>
      </c>
      <c r="M2653" s="103">
        <v>0</v>
      </c>
    </row>
    <row r="2654" spans="1:13" ht="12.5" customHeight="1" x14ac:dyDescent="0.25">
      <c r="A2654" t="str">
        <f t="shared" si="87"/>
        <v>Function_03Application_092026</v>
      </c>
      <c r="B2654">
        <v>2651</v>
      </c>
      <c r="C2654" t="s">
        <v>362</v>
      </c>
      <c r="D2654" t="str">
        <f>VLOOKUP($C2654,'Look-Ups'!$C$2:$G$32,D$1-2,0)</f>
        <v>Function_03</v>
      </c>
      <c r="E2654" t="str">
        <f>VLOOKUP($C2654,'Look-Ups'!$C$2:$G$32,E$1-2,0)</f>
        <v>Function_Simpl_03</v>
      </c>
      <c r="F2654" t="str">
        <f>VLOOKUP($C2654,'Look-Ups'!$C$2:$G$32,F$1-2,0)</f>
        <v>Segment_03</v>
      </c>
      <c r="G2654" t="str">
        <f>VLOOKUP($C2654,'Look-Ups'!$C$2:$G$32,G$1-2,0)</f>
        <v>Proc_Type_01</v>
      </c>
      <c r="H2654" t="s">
        <v>244</v>
      </c>
      <c r="I2654">
        <f t="shared" si="86"/>
        <v>2026</v>
      </c>
      <c r="J2654" t="s">
        <v>23</v>
      </c>
      <c r="K2654" s="78" t="s">
        <v>107</v>
      </c>
      <c r="M2654" s="103">
        <v>1</v>
      </c>
    </row>
    <row r="2655" spans="1:13" ht="12.5" customHeight="1" x14ac:dyDescent="0.25">
      <c r="A2655" t="str">
        <f t="shared" si="87"/>
        <v>Function_04Application_122026</v>
      </c>
      <c r="B2655">
        <v>2652</v>
      </c>
      <c r="C2655" t="s">
        <v>365</v>
      </c>
      <c r="D2655" t="str">
        <f>VLOOKUP($C2655,'Look-Ups'!$C$2:$G$32,D$1-2,0)</f>
        <v>Function_04</v>
      </c>
      <c r="E2655" t="str">
        <f>VLOOKUP($C2655,'Look-Ups'!$C$2:$G$32,E$1-2,0)</f>
        <v>Function_Simpl_03</v>
      </c>
      <c r="F2655" t="str">
        <f>VLOOKUP($C2655,'Look-Ups'!$C$2:$G$32,F$1-2,0)</f>
        <v>Segment_04</v>
      </c>
      <c r="G2655" t="str">
        <f>VLOOKUP($C2655,'Look-Ups'!$C$2:$G$32,G$1-2,0)</f>
        <v>Proc_Type_04</v>
      </c>
      <c r="H2655" t="s">
        <v>156</v>
      </c>
      <c r="I2655">
        <f t="shared" si="86"/>
        <v>2026</v>
      </c>
      <c r="J2655" t="s">
        <v>23</v>
      </c>
      <c r="K2655" s="78">
        <v>0</v>
      </c>
      <c r="M2655" s="103">
        <v>0</v>
      </c>
    </row>
    <row r="2656" spans="1:13" ht="12.5" customHeight="1" x14ac:dyDescent="0.25">
      <c r="A2656" t="str">
        <f t="shared" si="87"/>
        <v>Function_04Application_122026</v>
      </c>
      <c r="B2656">
        <v>2653</v>
      </c>
      <c r="C2656" t="s">
        <v>365</v>
      </c>
      <c r="D2656" t="str">
        <f>VLOOKUP($C2656,'Look-Ups'!$C$2:$G$32,D$1-2,0)</f>
        <v>Function_04</v>
      </c>
      <c r="E2656" t="str">
        <f>VLOOKUP($C2656,'Look-Ups'!$C$2:$G$32,E$1-2,0)</f>
        <v>Function_Simpl_03</v>
      </c>
      <c r="F2656" t="str">
        <f>VLOOKUP($C2656,'Look-Ups'!$C$2:$G$32,F$1-2,0)</f>
        <v>Segment_04</v>
      </c>
      <c r="G2656" t="str">
        <f>VLOOKUP($C2656,'Look-Ups'!$C$2:$G$32,G$1-2,0)</f>
        <v>Proc_Type_04</v>
      </c>
      <c r="H2656" t="s">
        <v>222</v>
      </c>
      <c r="I2656">
        <f t="shared" si="86"/>
        <v>2026</v>
      </c>
      <c r="J2656" t="s">
        <v>23</v>
      </c>
      <c r="K2656" s="78">
        <v>0</v>
      </c>
      <c r="M2656" s="103">
        <v>0</v>
      </c>
    </row>
    <row r="2657" spans="1:13" ht="12.5" customHeight="1" x14ac:dyDescent="0.25">
      <c r="A2657" t="str">
        <f t="shared" si="87"/>
        <v>Function_04Application_122026</v>
      </c>
      <c r="B2657">
        <v>2654</v>
      </c>
      <c r="C2657" t="s">
        <v>365</v>
      </c>
      <c r="D2657" t="str">
        <f>VLOOKUP($C2657,'Look-Ups'!$C$2:$G$32,D$1-2,0)</f>
        <v>Function_04</v>
      </c>
      <c r="E2657" t="str">
        <f>VLOOKUP($C2657,'Look-Ups'!$C$2:$G$32,E$1-2,0)</f>
        <v>Function_Simpl_03</v>
      </c>
      <c r="F2657" t="str">
        <f>VLOOKUP($C2657,'Look-Ups'!$C$2:$G$32,F$1-2,0)</f>
        <v>Segment_04</v>
      </c>
      <c r="G2657" t="str">
        <f>VLOOKUP($C2657,'Look-Ups'!$C$2:$G$32,G$1-2,0)</f>
        <v>Proc_Type_04</v>
      </c>
      <c r="H2657" t="s">
        <v>219</v>
      </c>
      <c r="I2657">
        <f t="shared" si="86"/>
        <v>2026</v>
      </c>
      <c r="J2657" t="s">
        <v>23</v>
      </c>
      <c r="K2657" s="78">
        <v>0</v>
      </c>
      <c r="M2657" s="103">
        <v>0</v>
      </c>
    </row>
    <row r="2658" spans="1:13" ht="12.5" customHeight="1" x14ac:dyDescent="0.25">
      <c r="A2658" t="str">
        <f t="shared" si="87"/>
        <v>Function_04Application_122026</v>
      </c>
      <c r="B2658">
        <v>2655</v>
      </c>
      <c r="C2658" t="s">
        <v>365</v>
      </c>
      <c r="D2658" t="str">
        <f>VLOOKUP($C2658,'Look-Ups'!$C$2:$G$32,D$1-2,0)</f>
        <v>Function_04</v>
      </c>
      <c r="E2658" t="str">
        <f>VLOOKUP($C2658,'Look-Ups'!$C$2:$G$32,E$1-2,0)</f>
        <v>Function_Simpl_03</v>
      </c>
      <c r="F2658" t="str">
        <f>VLOOKUP($C2658,'Look-Ups'!$C$2:$G$32,F$1-2,0)</f>
        <v>Segment_04</v>
      </c>
      <c r="G2658" t="str">
        <f>VLOOKUP($C2658,'Look-Ups'!$C$2:$G$32,G$1-2,0)</f>
        <v>Proc_Type_04</v>
      </c>
      <c r="H2658" t="s">
        <v>187</v>
      </c>
      <c r="I2658">
        <f t="shared" si="86"/>
        <v>2026</v>
      </c>
      <c r="J2658" t="s">
        <v>23</v>
      </c>
      <c r="K2658" s="78">
        <v>0</v>
      </c>
      <c r="M2658" s="103">
        <v>0</v>
      </c>
    </row>
    <row r="2659" spans="1:13" ht="12.5" customHeight="1" x14ac:dyDescent="0.25">
      <c r="A2659" t="str">
        <f t="shared" si="87"/>
        <v>Function_04Application_122026</v>
      </c>
      <c r="B2659">
        <v>2656</v>
      </c>
      <c r="C2659" t="s">
        <v>365</v>
      </c>
      <c r="D2659" t="str">
        <f>VLOOKUP($C2659,'Look-Ups'!$C$2:$G$32,D$1-2,0)</f>
        <v>Function_04</v>
      </c>
      <c r="E2659" t="str">
        <f>VLOOKUP($C2659,'Look-Ups'!$C$2:$G$32,E$1-2,0)</f>
        <v>Function_Simpl_03</v>
      </c>
      <c r="F2659" t="str">
        <f>VLOOKUP($C2659,'Look-Ups'!$C$2:$G$32,F$1-2,0)</f>
        <v>Segment_04</v>
      </c>
      <c r="G2659" t="str">
        <f>VLOOKUP($C2659,'Look-Ups'!$C$2:$G$32,G$1-2,0)</f>
        <v>Proc_Type_04</v>
      </c>
      <c r="H2659" t="s">
        <v>209</v>
      </c>
      <c r="I2659">
        <f t="shared" si="86"/>
        <v>2026</v>
      </c>
      <c r="J2659" t="s">
        <v>23</v>
      </c>
      <c r="K2659" s="78">
        <v>0</v>
      </c>
      <c r="M2659" s="103">
        <v>0</v>
      </c>
    </row>
    <row r="2660" spans="1:13" ht="12.5" customHeight="1" x14ac:dyDescent="0.25">
      <c r="A2660" t="str">
        <f t="shared" si="87"/>
        <v>Function_04Application_122026</v>
      </c>
      <c r="B2660">
        <v>2657</v>
      </c>
      <c r="C2660" t="s">
        <v>365</v>
      </c>
      <c r="D2660" t="str">
        <f>VLOOKUP($C2660,'Look-Ups'!$C$2:$G$32,D$1-2,0)</f>
        <v>Function_04</v>
      </c>
      <c r="E2660" t="str">
        <f>VLOOKUP($C2660,'Look-Ups'!$C$2:$G$32,E$1-2,0)</f>
        <v>Function_Simpl_03</v>
      </c>
      <c r="F2660" t="str">
        <f>VLOOKUP($C2660,'Look-Ups'!$C$2:$G$32,F$1-2,0)</f>
        <v>Segment_04</v>
      </c>
      <c r="G2660" t="str">
        <f>VLOOKUP($C2660,'Look-Ups'!$C$2:$G$32,G$1-2,0)</f>
        <v>Proc_Type_04</v>
      </c>
      <c r="H2660" t="s">
        <v>204</v>
      </c>
      <c r="I2660">
        <f t="shared" si="86"/>
        <v>2026</v>
      </c>
      <c r="J2660" t="s">
        <v>23</v>
      </c>
      <c r="K2660" s="78">
        <v>0</v>
      </c>
      <c r="M2660" s="103">
        <v>0</v>
      </c>
    </row>
    <row r="2661" spans="1:13" ht="12.5" customHeight="1" x14ac:dyDescent="0.25">
      <c r="A2661" t="str">
        <f t="shared" si="87"/>
        <v>Function_04Application_122026</v>
      </c>
      <c r="B2661">
        <v>2658</v>
      </c>
      <c r="C2661" t="s">
        <v>365</v>
      </c>
      <c r="D2661" t="str">
        <f>VLOOKUP($C2661,'Look-Ups'!$C$2:$G$32,D$1-2,0)</f>
        <v>Function_04</v>
      </c>
      <c r="E2661" t="str">
        <f>VLOOKUP($C2661,'Look-Ups'!$C$2:$G$32,E$1-2,0)</f>
        <v>Function_Simpl_03</v>
      </c>
      <c r="F2661" t="str">
        <f>VLOOKUP($C2661,'Look-Ups'!$C$2:$G$32,F$1-2,0)</f>
        <v>Segment_04</v>
      </c>
      <c r="G2661" t="str">
        <f>VLOOKUP($C2661,'Look-Ups'!$C$2:$G$32,G$1-2,0)</f>
        <v>Proc_Type_04</v>
      </c>
      <c r="H2661" t="s">
        <v>244</v>
      </c>
      <c r="I2661">
        <f t="shared" si="86"/>
        <v>2026</v>
      </c>
      <c r="J2661" t="s">
        <v>23</v>
      </c>
      <c r="K2661" s="78" t="s">
        <v>107</v>
      </c>
      <c r="M2661" s="103">
        <v>1</v>
      </c>
    </row>
    <row r="2662" spans="1:13" ht="12.5" customHeight="1" x14ac:dyDescent="0.25">
      <c r="A2662" t="str">
        <f t="shared" si="87"/>
        <v>Function_03Application_132026</v>
      </c>
      <c r="B2662">
        <v>2659</v>
      </c>
      <c r="C2662" t="s">
        <v>366</v>
      </c>
      <c r="D2662" t="str">
        <f>VLOOKUP($C2662,'Look-Ups'!$C$2:$G$32,D$1-2,0)</f>
        <v>Function_03</v>
      </c>
      <c r="E2662" t="str">
        <f>VLOOKUP($C2662,'Look-Ups'!$C$2:$G$32,E$1-2,0)</f>
        <v>Function_Simpl_03</v>
      </c>
      <c r="F2662" t="str">
        <f>VLOOKUP($C2662,'Look-Ups'!$C$2:$G$32,F$1-2,0)</f>
        <v>Segment_03</v>
      </c>
      <c r="G2662" t="str">
        <f>VLOOKUP($C2662,'Look-Ups'!$C$2:$G$32,G$1-2,0)</f>
        <v>Proc_Type_01</v>
      </c>
      <c r="H2662" t="s">
        <v>219</v>
      </c>
      <c r="I2662">
        <f t="shared" si="86"/>
        <v>2026</v>
      </c>
      <c r="J2662" t="s">
        <v>23</v>
      </c>
      <c r="K2662" s="78">
        <v>0</v>
      </c>
      <c r="M2662" s="103">
        <v>0</v>
      </c>
    </row>
    <row r="2663" spans="1:13" ht="12.5" customHeight="1" x14ac:dyDescent="0.25">
      <c r="A2663" t="str">
        <f t="shared" si="87"/>
        <v>Function_03Application_132026</v>
      </c>
      <c r="B2663">
        <v>2660</v>
      </c>
      <c r="C2663" t="s">
        <v>366</v>
      </c>
      <c r="D2663" t="str">
        <f>VLOOKUP($C2663,'Look-Ups'!$C$2:$G$32,D$1-2,0)</f>
        <v>Function_03</v>
      </c>
      <c r="E2663" t="str">
        <f>VLOOKUP($C2663,'Look-Ups'!$C$2:$G$32,E$1-2,0)</f>
        <v>Function_Simpl_03</v>
      </c>
      <c r="F2663" t="str">
        <f>VLOOKUP($C2663,'Look-Ups'!$C$2:$G$32,F$1-2,0)</f>
        <v>Segment_03</v>
      </c>
      <c r="G2663" t="str">
        <f>VLOOKUP($C2663,'Look-Ups'!$C$2:$G$32,G$1-2,0)</f>
        <v>Proc_Type_01</v>
      </c>
      <c r="H2663" t="s">
        <v>209</v>
      </c>
      <c r="I2663">
        <f t="shared" si="86"/>
        <v>2026</v>
      </c>
      <c r="J2663" t="s">
        <v>23</v>
      </c>
      <c r="K2663" s="78">
        <v>0</v>
      </c>
      <c r="M2663" s="103">
        <v>0</v>
      </c>
    </row>
    <row r="2664" spans="1:13" ht="12.5" customHeight="1" x14ac:dyDescent="0.25">
      <c r="A2664" t="str">
        <f t="shared" si="87"/>
        <v>Function_03Application_132026</v>
      </c>
      <c r="B2664">
        <v>2661</v>
      </c>
      <c r="C2664" t="s">
        <v>366</v>
      </c>
      <c r="D2664" t="str">
        <f>VLOOKUP($C2664,'Look-Ups'!$C$2:$G$32,D$1-2,0)</f>
        <v>Function_03</v>
      </c>
      <c r="E2664" t="str">
        <f>VLOOKUP($C2664,'Look-Ups'!$C$2:$G$32,E$1-2,0)</f>
        <v>Function_Simpl_03</v>
      </c>
      <c r="F2664" t="str">
        <f>VLOOKUP($C2664,'Look-Ups'!$C$2:$G$32,F$1-2,0)</f>
        <v>Segment_03</v>
      </c>
      <c r="G2664" t="str">
        <f>VLOOKUP($C2664,'Look-Ups'!$C$2:$G$32,G$1-2,0)</f>
        <v>Proc_Type_01</v>
      </c>
      <c r="H2664" t="s">
        <v>171</v>
      </c>
      <c r="I2664">
        <f t="shared" si="86"/>
        <v>2026</v>
      </c>
      <c r="J2664" t="s">
        <v>23</v>
      </c>
      <c r="K2664" s="78">
        <v>0</v>
      </c>
      <c r="M2664" s="103">
        <v>0</v>
      </c>
    </row>
    <row r="2665" spans="1:13" ht="12.5" customHeight="1" x14ac:dyDescent="0.25">
      <c r="A2665" t="str">
        <f t="shared" si="87"/>
        <v>Function_03Application_132026</v>
      </c>
      <c r="B2665">
        <v>2662</v>
      </c>
      <c r="C2665" t="s">
        <v>366</v>
      </c>
      <c r="D2665" t="str">
        <f>VLOOKUP($C2665,'Look-Ups'!$C$2:$G$32,D$1-2,0)</f>
        <v>Function_03</v>
      </c>
      <c r="E2665" t="str">
        <f>VLOOKUP($C2665,'Look-Ups'!$C$2:$G$32,E$1-2,0)</f>
        <v>Function_Simpl_03</v>
      </c>
      <c r="F2665" t="str">
        <f>VLOOKUP($C2665,'Look-Ups'!$C$2:$G$32,F$1-2,0)</f>
        <v>Segment_03</v>
      </c>
      <c r="G2665" t="str">
        <f>VLOOKUP($C2665,'Look-Ups'!$C$2:$G$32,G$1-2,0)</f>
        <v>Proc_Type_01</v>
      </c>
      <c r="H2665" t="s">
        <v>238</v>
      </c>
      <c r="I2665">
        <f t="shared" si="86"/>
        <v>2026</v>
      </c>
      <c r="J2665" t="s">
        <v>23</v>
      </c>
      <c r="K2665" s="78">
        <v>0</v>
      </c>
      <c r="M2665" s="103">
        <v>0</v>
      </c>
    </row>
    <row r="2666" spans="1:13" ht="12.5" customHeight="1" x14ac:dyDescent="0.25">
      <c r="A2666" t="str">
        <f t="shared" si="87"/>
        <v>Function_03Application_132026</v>
      </c>
      <c r="B2666">
        <v>2663</v>
      </c>
      <c r="C2666" t="s">
        <v>366</v>
      </c>
      <c r="D2666" t="str">
        <f>VLOOKUP($C2666,'Look-Ups'!$C$2:$G$32,D$1-2,0)</f>
        <v>Function_03</v>
      </c>
      <c r="E2666" t="str">
        <f>VLOOKUP($C2666,'Look-Ups'!$C$2:$G$32,E$1-2,0)</f>
        <v>Function_Simpl_03</v>
      </c>
      <c r="F2666" t="str">
        <f>VLOOKUP($C2666,'Look-Ups'!$C$2:$G$32,F$1-2,0)</f>
        <v>Segment_03</v>
      </c>
      <c r="G2666" t="str">
        <f>VLOOKUP($C2666,'Look-Ups'!$C$2:$G$32,G$1-2,0)</f>
        <v>Proc_Type_01</v>
      </c>
      <c r="H2666" t="s">
        <v>222</v>
      </c>
      <c r="I2666">
        <f t="shared" si="86"/>
        <v>2026</v>
      </c>
      <c r="J2666" t="s">
        <v>23</v>
      </c>
      <c r="K2666" s="78">
        <v>0</v>
      </c>
      <c r="M2666" s="103">
        <v>0</v>
      </c>
    </row>
    <row r="2667" spans="1:13" ht="12.5" customHeight="1" x14ac:dyDescent="0.25">
      <c r="A2667" t="str">
        <f t="shared" si="87"/>
        <v>Function_03Application_132026</v>
      </c>
      <c r="B2667">
        <v>2664</v>
      </c>
      <c r="C2667" t="s">
        <v>366</v>
      </c>
      <c r="D2667" t="str">
        <f>VLOOKUP($C2667,'Look-Ups'!$C$2:$G$32,D$1-2,0)</f>
        <v>Function_03</v>
      </c>
      <c r="E2667" t="str">
        <f>VLOOKUP($C2667,'Look-Ups'!$C$2:$G$32,E$1-2,0)</f>
        <v>Function_Simpl_03</v>
      </c>
      <c r="F2667" t="str">
        <f>VLOOKUP($C2667,'Look-Ups'!$C$2:$G$32,F$1-2,0)</f>
        <v>Segment_03</v>
      </c>
      <c r="G2667" t="str">
        <f>VLOOKUP($C2667,'Look-Ups'!$C$2:$G$32,G$1-2,0)</f>
        <v>Proc_Type_01</v>
      </c>
      <c r="H2667" t="s">
        <v>187</v>
      </c>
      <c r="I2667">
        <f t="shared" si="86"/>
        <v>2026</v>
      </c>
      <c r="J2667" t="s">
        <v>23</v>
      </c>
      <c r="K2667" s="78">
        <v>0</v>
      </c>
      <c r="M2667" s="103">
        <v>0</v>
      </c>
    </row>
    <row r="2668" spans="1:13" ht="12.5" customHeight="1" x14ac:dyDescent="0.25">
      <c r="A2668" t="str">
        <f t="shared" si="87"/>
        <v>Function_03Application_132026</v>
      </c>
      <c r="B2668">
        <v>2665</v>
      </c>
      <c r="C2668" t="s">
        <v>366</v>
      </c>
      <c r="D2668" t="str">
        <f>VLOOKUP($C2668,'Look-Ups'!$C$2:$G$32,D$1-2,0)</f>
        <v>Function_03</v>
      </c>
      <c r="E2668" t="str">
        <f>VLOOKUP($C2668,'Look-Ups'!$C$2:$G$32,E$1-2,0)</f>
        <v>Function_Simpl_03</v>
      </c>
      <c r="F2668" t="str">
        <f>VLOOKUP($C2668,'Look-Ups'!$C$2:$G$32,F$1-2,0)</f>
        <v>Segment_03</v>
      </c>
      <c r="G2668" t="str">
        <f>VLOOKUP($C2668,'Look-Ups'!$C$2:$G$32,G$1-2,0)</f>
        <v>Proc_Type_01</v>
      </c>
      <c r="H2668" t="s">
        <v>195</v>
      </c>
      <c r="I2668">
        <f t="shared" si="86"/>
        <v>2026</v>
      </c>
      <c r="J2668" t="s">
        <v>23</v>
      </c>
      <c r="K2668" s="78">
        <v>0</v>
      </c>
      <c r="M2668" s="103">
        <v>0</v>
      </c>
    </row>
    <row r="2669" spans="1:13" ht="12.5" customHeight="1" x14ac:dyDescent="0.25">
      <c r="A2669" t="str">
        <f t="shared" si="87"/>
        <v>Function_03Application_132026</v>
      </c>
      <c r="B2669">
        <v>2666</v>
      </c>
      <c r="C2669" t="s">
        <v>366</v>
      </c>
      <c r="D2669" t="str">
        <f>VLOOKUP($C2669,'Look-Ups'!$C$2:$G$32,D$1-2,0)</f>
        <v>Function_03</v>
      </c>
      <c r="E2669" t="str">
        <f>VLOOKUP($C2669,'Look-Ups'!$C$2:$G$32,E$1-2,0)</f>
        <v>Function_Simpl_03</v>
      </c>
      <c r="F2669" t="str">
        <f>VLOOKUP($C2669,'Look-Ups'!$C$2:$G$32,F$1-2,0)</f>
        <v>Segment_03</v>
      </c>
      <c r="G2669" t="str">
        <f>VLOOKUP($C2669,'Look-Ups'!$C$2:$G$32,G$1-2,0)</f>
        <v>Proc_Type_01</v>
      </c>
      <c r="H2669" t="s">
        <v>244</v>
      </c>
      <c r="I2669">
        <f t="shared" si="86"/>
        <v>2026</v>
      </c>
      <c r="J2669" t="s">
        <v>23</v>
      </c>
      <c r="K2669" s="78" t="s">
        <v>107</v>
      </c>
      <c r="M2669" s="103">
        <v>1</v>
      </c>
    </row>
    <row r="2670" spans="1:13" ht="12.5" customHeight="1" x14ac:dyDescent="0.25">
      <c r="A2670" t="str">
        <f t="shared" si="87"/>
        <v>Function_05Application_162026</v>
      </c>
      <c r="B2670">
        <v>2667</v>
      </c>
      <c r="C2670" t="s">
        <v>369</v>
      </c>
      <c r="D2670" t="str">
        <f>VLOOKUP($C2670,'Look-Ups'!$C$2:$G$32,D$1-2,0)</f>
        <v>Function_05</v>
      </c>
      <c r="E2670" t="str">
        <f>VLOOKUP($C2670,'Look-Ups'!$C$2:$G$32,E$1-2,0)</f>
        <v>Function_Simpl_04</v>
      </c>
      <c r="F2670" t="str">
        <f>VLOOKUP($C2670,'Look-Ups'!$C$2:$G$32,F$1-2,0)</f>
        <v>Segment_04</v>
      </c>
      <c r="G2670" t="str">
        <f>VLOOKUP($C2670,'Look-Ups'!$C$2:$G$32,G$1-2,0)</f>
        <v>Proc_Type_05</v>
      </c>
      <c r="H2670" t="s">
        <v>219</v>
      </c>
      <c r="I2670">
        <f t="shared" si="86"/>
        <v>2026</v>
      </c>
      <c r="J2670" t="s">
        <v>23</v>
      </c>
      <c r="K2670" s="78">
        <v>0</v>
      </c>
      <c r="M2670" s="103">
        <v>0</v>
      </c>
    </row>
    <row r="2671" spans="1:13" ht="12.5" customHeight="1" x14ac:dyDescent="0.25">
      <c r="A2671" t="str">
        <f t="shared" si="87"/>
        <v>Function_05Application_162026</v>
      </c>
      <c r="B2671">
        <v>2668</v>
      </c>
      <c r="C2671" t="s">
        <v>369</v>
      </c>
      <c r="D2671" t="str">
        <f>VLOOKUP($C2671,'Look-Ups'!$C$2:$G$32,D$1-2,0)</f>
        <v>Function_05</v>
      </c>
      <c r="E2671" t="str">
        <f>VLOOKUP($C2671,'Look-Ups'!$C$2:$G$32,E$1-2,0)</f>
        <v>Function_Simpl_04</v>
      </c>
      <c r="F2671" t="str">
        <f>VLOOKUP($C2671,'Look-Ups'!$C$2:$G$32,F$1-2,0)</f>
        <v>Segment_04</v>
      </c>
      <c r="G2671" t="str">
        <f>VLOOKUP($C2671,'Look-Ups'!$C$2:$G$32,G$1-2,0)</f>
        <v>Proc_Type_05</v>
      </c>
      <c r="H2671" t="s">
        <v>156</v>
      </c>
      <c r="I2671">
        <f t="shared" si="86"/>
        <v>2026</v>
      </c>
      <c r="J2671" t="s">
        <v>23</v>
      </c>
      <c r="K2671" s="78">
        <v>0</v>
      </c>
      <c r="M2671" s="103">
        <v>0</v>
      </c>
    </row>
    <row r="2672" spans="1:13" ht="12.5" customHeight="1" x14ac:dyDescent="0.25">
      <c r="A2672" t="str">
        <f t="shared" si="87"/>
        <v>Function_05Application_162026</v>
      </c>
      <c r="B2672">
        <v>2669</v>
      </c>
      <c r="C2672" t="s">
        <v>369</v>
      </c>
      <c r="D2672" t="str">
        <f>VLOOKUP($C2672,'Look-Ups'!$C$2:$G$32,D$1-2,0)</f>
        <v>Function_05</v>
      </c>
      <c r="E2672" t="str">
        <f>VLOOKUP($C2672,'Look-Ups'!$C$2:$G$32,E$1-2,0)</f>
        <v>Function_Simpl_04</v>
      </c>
      <c r="F2672" t="str">
        <f>VLOOKUP($C2672,'Look-Ups'!$C$2:$G$32,F$1-2,0)</f>
        <v>Segment_04</v>
      </c>
      <c r="G2672" t="str">
        <f>VLOOKUP($C2672,'Look-Ups'!$C$2:$G$32,G$1-2,0)</f>
        <v>Proc_Type_05</v>
      </c>
      <c r="H2672" t="s">
        <v>222</v>
      </c>
      <c r="I2672">
        <f t="shared" si="86"/>
        <v>2026</v>
      </c>
      <c r="J2672" t="s">
        <v>23</v>
      </c>
      <c r="K2672" s="78">
        <v>0</v>
      </c>
      <c r="M2672" s="103">
        <v>0</v>
      </c>
    </row>
    <row r="2673" spans="1:13" ht="12.5" customHeight="1" x14ac:dyDescent="0.25">
      <c r="A2673" t="str">
        <f t="shared" si="87"/>
        <v>Function_05Application_162026</v>
      </c>
      <c r="B2673">
        <v>2670</v>
      </c>
      <c r="C2673" t="s">
        <v>369</v>
      </c>
      <c r="D2673" t="str">
        <f>VLOOKUP($C2673,'Look-Ups'!$C$2:$G$32,D$1-2,0)</f>
        <v>Function_05</v>
      </c>
      <c r="E2673" t="str">
        <f>VLOOKUP($C2673,'Look-Ups'!$C$2:$G$32,E$1-2,0)</f>
        <v>Function_Simpl_04</v>
      </c>
      <c r="F2673" t="str">
        <f>VLOOKUP($C2673,'Look-Ups'!$C$2:$G$32,F$1-2,0)</f>
        <v>Segment_04</v>
      </c>
      <c r="G2673" t="str">
        <f>VLOOKUP($C2673,'Look-Ups'!$C$2:$G$32,G$1-2,0)</f>
        <v>Proc_Type_05</v>
      </c>
      <c r="H2673" t="s">
        <v>187</v>
      </c>
      <c r="I2673">
        <f t="shared" si="86"/>
        <v>2026</v>
      </c>
      <c r="J2673" t="s">
        <v>23</v>
      </c>
      <c r="K2673" s="78">
        <v>0</v>
      </c>
      <c r="M2673" s="103">
        <v>0</v>
      </c>
    </row>
    <row r="2674" spans="1:13" ht="12.5" customHeight="1" x14ac:dyDescent="0.25">
      <c r="A2674" t="str">
        <f t="shared" si="87"/>
        <v>Function_05Application_162026</v>
      </c>
      <c r="B2674">
        <v>2671</v>
      </c>
      <c r="C2674" t="s">
        <v>369</v>
      </c>
      <c r="D2674" t="str">
        <f>VLOOKUP($C2674,'Look-Ups'!$C$2:$G$32,D$1-2,0)</f>
        <v>Function_05</v>
      </c>
      <c r="E2674" t="str">
        <f>VLOOKUP($C2674,'Look-Ups'!$C$2:$G$32,E$1-2,0)</f>
        <v>Function_Simpl_04</v>
      </c>
      <c r="F2674" t="str">
        <f>VLOOKUP($C2674,'Look-Ups'!$C$2:$G$32,F$1-2,0)</f>
        <v>Segment_04</v>
      </c>
      <c r="G2674" t="str">
        <f>VLOOKUP($C2674,'Look-Ups'!$C$2:$G$32,G$1-2,0)</f>
        <v>Proc_Type_05</v>
      </c>
      <c r="H2674" t="s">
        <v>209</v>
      </c>
      <c r="I2674">
        <f t="shared" si="86"/>
        <v>2026</v>
      </c>
      <c r="J2674" t="s">
        <v>23</v>
      </c>
      <c r="K2674" s="78">
        <v>0</v>
      </c>
      <c r="M2674" s="103">
        <v>0</v>
      </c>
    </row>
    <row r="2675" spans="1:13" ht="12.5" customHeight="1" x14ac:dyDescent="0.25">
      <c r="A2675" t="str">
        <f t="shared" si="87"/>
        <v>Function_05Application_162026</v>
      </c>
      <c r="B2675">
        <v>2672</v>
      </c>
      <c r="C2675" t="s">
        <v>369</v>
      </c>
      <c r="D2675" t="str">
        <f>VLOOKUP($C2675,'Look-Ups'!$C$2:$G$32,D$1-2,0)</f>
        <v>Function_05</v>
      </c>
      <c r="E2675" t="str">
        <f>VLOOKUP($C2675,'Look-Ups'!$C$2:$G$32,E$1-2,0)</f>
        <v>Function_Simpl_04</v>
      </c>
      <c r="F2675" t="str">
        <f>VLOOKUP($C2675,'Look-Ups'!$C$2:$G$32,F$1-2,0)</f>
        <v>Segment_04</v>
      </c>
      <c r="G2675" t="str">
        <f>VLOOKUP($C2675,'Look-Ups'!$C$2:$G$32,G$1-2,0)</f>
        <v>Proc_Type_05</v>
      </c>
      <c r="H2675" t="s">
        <v>171</v>
      </c>
      <c r="I2675">
        <f t="shared" si="86"/>
        <v>2026</v>
      </c>
      <c r="J2675" t="s">
        <v>23</v>
      </c>
      <c r="K2675" s="78">
        <v>0</v>
      </c>
      <c r="M2675" s="103">
        <v>0</v>
      </c>
    </row>
    <row r="2676" spans="1:13" ht="12.5" customHeight="1" x14ac:dyDescent="0.25">
      <c r="A2676" t="str">
        <f t="shared" si="87"/>
        <v>Function_05Application_162026</v>
      </c>
      <c r="B2676">
        <v>2673</v>
      </c>
      <c r="C2676" t="s">
        <v>369</v>
      </c>
      <c r="D2676" t="str">
        <f>VLOOKUP($C2676,'Look-Ups'!$C$2:$G$32,D$1-2,0)</f>
        <v>Function_05</v>
      </c>
      <c r="E2676" t="str">
        <f>VLOOKUP($C2676,'Look-Ups'!$C$2:$G$32,E$1-2,0)</f>
        <v>Function_Simpl_04</v>
      </c>
      <c r="F2676" t="str">
        <f>VLOOKUP($C2676,'Look-Ups'!$C$2:$G$32,F$1-2,0)</f>
        <v>Segment_04</v>
      </c>
      <c r="G2676" t="str">
        <f>VLOOKUP($C2676,'Look-Ups'!$C$2:$G$32,G$1-2,0)</f>
        <v>Proc_Type_05</v>
      </c>
      <c r="H2676" t="s">
        <v>182</v>
      </c>
      <c r="I2676">
        <f t="shared" si="86"/>
        <v>2026</v>
      </c>
      <c r="J2676" t="s">
        <v>23</v>
      </c>
      <c r="K2676" s="78">
        <v>0</v>
      </c>
      <c r="M2676" s="103">
        <v>0</v>
      </c>
    </row>
    <row r="2677" spans="1:13" ht="12.5" customHeight="1" x14ac:dyDescent="0.25">
      <c r="A2677" t="str">
        <f t="shared" si="87"/>
        <v>Function_05Application_162026</v>
      </c>
      <c r="B2677">
        <v>2674</v>
      </c>
      <c r="C2677" t="s">
        <v>369</v>
      </c>
      <c r="D2677" t="str">
        <f>VLOOKUP($C2677,'Look-Ups'!$C$2:$G$32,D$1-2,0)</f>
        <v>Function_05</v>
      </c>
      <c r="E2677" t="str">
        <f>VLOOKUP($C2677,'Look-Ups'!$C$2:$G$32,E$1-2,0)</f>
        <v>Function_Simpl_04</v>
      </c>
      <c r="F2677" t="str">
        <f>VLOOKUP($C2677,'Look-Ups'!$C$2:$G$32,F$1-2,0)</f>
        <v>Segment_04</v>
      </c>
      <c r="G2677" t="str">
        <f>VLOOKUP($C2677,'Look-Ups'!$C$2:$G$32,G$1-2,0)</f>
        <v>Proc_Type_05</v>
      </c>
      <c r="H2677" t="s">
        <v>238</v>
      </c>
      <c r="I2677">
        <f t="shared" si="86"/>
        <v>2026</v>
      </c>
      <c r="J2677" t="s">
        <v>23</v>
      </c>
      <c r="K2677" s="78">
        <v>0</v>
      </c>
      <c r="M2677" s="103">
        <v>0</v>
      </c>
    </row>
    <row r="2678" spans="1:13" ht="12.5" customHeight="1" x14ac:dyDescent="0.25">
      <c r="A2678" t="str">
        <f t="shared" si="87"/>
        <v>Function_05Application_162026</v>
      </c>
      <c r="B2678">
        <v>2675</v>
      </c>
      <c r="C2678" t="s">
        <v>369</v>
      </c>
      <c r="D2678" t="str">
        <f>VLOOKUP($C2678,'Look-Ups'!$C$2:$G$32,D$1-2,0)</f>
        <v>Function_05</v>
      </c>
      <c r="E2678" t="str">
        <f>VLOOKUP($C2678,'Look-Ups'!$C$2:$G$32,E$1-2,0)</f>
        <v>Function_Simpl_04</v>
      </c>
      <c r="F2678" t="str">
        <f>VLOOKUP($C2678,'Look-Ups'!$C$2:$G$32,F$1-2,0)</f>
        <v>Segment_04</v>
      </c>
      <c r="G2678" t="str">
        <f>VLOOKUP($C2678,'Look-Ups'!$C$2:$G$32,G$1-2,0)</f>
        <v>Proc_Type_05</v>
      </c>
      <c r="H2678" t="s">
        <v>244</v>
      </c>
      <c r="I2678">
        <f t="shared" si="86"/>
        <v>2026</v>
      </c>
      <c r="J2678" t="s">
        <v>23</v>
      </c>
      <c r="K2678" s="78" t="s">
        <v>107</v>
      </c>
      <c r="M2678" s="103">
        <v>1</v>
      </c>
    </row>
    <row r="2679" spans="1:13" ht="12.5" customHeight="1" x14ac:dyDescent="0.25">
      <c r="A2679" t="str">
        <f t="shared" si="87"/>
        <v>Function_05Application_172026</v>
      </c>
      <c r="B2679">
        <v>2676</v>
      </c>
      <c r="C2679" t="s">
        <v>370</v>
      </c>
      <c r="D2679" t="str">
        <f>VLOOKUP($C2679,'Look-Ups'!$C$2:$G$32,D$1-2,0)</f>
        <v>Function_05</v>
      </c>
      <c r="E2679" t="str">
        <f>VLOOKUP($C2679,'Look-Ups'!$C$2:$G$32,E$1-2,0)</f>
        <v>Function_Simpl_04</v>
      </c>
      <c r="F2679" t="str">
        <f>VLOOKUP($C2679,'Look-Ups'!$C$2:$G$32,F$1-2,0)</f>
        <v>Segment_04</v>
      </c>
      <c r="G2679" t="str">
        <f>VLOOKUP($C2679,'Look-Ups'!$C$2:$G$32,G$1-2,0)</f>
        <v>Proc_Type_05</v>
      </c>
      <c r="H2679" t="s">
        <v>209</v>
      </c>
      <c r="I2679">
        <f t="shared" si="86"/>
        <v>2026</v>
      </c>
      <c r="J2679" t="s">
        <v>23</v>
      </c>
      <c r="K2679" s="78">
        <v>0</v>
      </c>
      <c r="M2679" s="103">
        <v>0</v>
      </c>
    </row>
    <row r="2680" spans="1:13" ht="12.5" customHeight="1" x14ac:dyDescent="0.25">
      <c r="A2680" t="str">
        <f t="shared" si="87"/>
        <v>Function_05Application_172026</v>
      </c>
      <c r="B2680">
        <v>2677</v>
      </c>
      <c r="C2680" t="s">
        <v>370</v>
      </c>
      <c r="D2680" t="str">
        <f>VLOOKUP($C2680,'Look-Ups'!$C$2:$G$32,D$1-2,0)</f>
        <v>Function_05</v>
      </c>
      <c r="E2680" t="str">
        <f>VLOOKUP($C2680,'Look-Ups'!$C$2:$G$32,E$1-2,0)</f>
        <v>Function_Simpl_04</v>
      </c>
      <c r="F2680" t="str">
        <f>VLOOKUP($C2680,'Look-Ups'!$C$2:$G$32,F$1-2,0)</f>
        <v>Segment_04</v>
      </c>
      <c r="G2680" t="str">
        <f>VLOOKUP($C2680,'Look-Ups'!$C$2:$G$32,G$1-2,0)</f>
        <v>Proc_Type_05</v>
      </c>
      <c r="H2680" t="s">
        <v>219</v>
      </c>
      <c r="I2680">
        <f t="shared" si="86"/>
        <v>2026</v>
      </c>
      <c r="J2680" t="s">
        <v>23</v>
      </c>
      <c r="K2680" s="78">
        <v>0</v>
      </c>
      <c r="M2680" s="103">
        <v>0</v>
      </c>
    </row>
    <row r="2681" spans="1:13" ht="12.5" customHeight="1" x14ac:dyDescent="0.25">
      <c r="A2681" t="str">
        <f t="shared" si="87"/>
        <v>Function_05Application_172026</v>
      </c>
      <c r="B2681">
        <v>2678</v>
      </c>
      <c r="C2681" t="s">
        <v>370</v>
      </c>
      <c r="D2681" t="str">
        <f>VLOOKUP($C2681,'Look-Ups'!$C$2:$G$32,D$1-2,0)</f>
        <v>Function_05</v>
      </c>
      <c r="E2681" t="str">
        <f>VLOOKUP($C2681,'Look-Ups'!$C$2:$G$32,E$1-2,0)</f>
        <v>Function_Simpl_04</v>
      </c>
      <c r="F2681" t="str">
        <f>VLOOKUP($C2681,'Look-Ups'!$C$2:$G$32,F$1-2,0)</f>
        <v>Segment_04</v>
      </c>
      <c r="G2681" t="str">
        <f>VLOOKUP($C2681,'Look-Ups'!$C$2:$G$32,G$1-2,0)</f>
        <v>Proc_Type_05</v>
      </c>
      <c r="H2681" t="s">
        <v>222</v>
      </c>
      <c r="I2681">
        <f t="shared" si="86"/>
        <v>2026</v>
      </c>
      <c r="J2681" t="s">
        <v>23</v>
      </c>
      <c r="K2681" s="78">
        <v>0</v>
      </c>
      <c r="M2681" s="103">
        <v>0</v>
      </c>
    </row>
    <row r="2682" spans="1:13" ht="12.5" customHeight="1" x14ac:dyDescent="0.25">
      <c r="A2682" t="str">
        <f t="shared" si="87"/>
        <v>Function_05Application_172026</v>
      </c>
      <c r="B2682">
        <v>2679</v>
      </c>
      <c r="C2682" t="s">
        <v>370</v>
      </c>
      <c r="D2682" t="str">
        <f>VLOOKUP($C2682,'Look-Ups'!$C$2:$G$32,D$1-2,0)</f>
        <v>Function_05</v>
      </c>
      <c r="E2682" t="str">
        <f>VLOOKUP($C2682,'Look-Ups'!$C$2:$G$32,E$1-2,0)</f>
        <v>Function_Simpl_04</v>
      </c>
      <c r="F2682" t="str">
        <f>VLOOKUP($C2682,'Look-Ups'!$C$2:$G$32,F$1-2,0)</f>
        <v>Segment_04</v>
      </c>
      <c r="G2682" t="str">
        <f>VLOOKUP($C2682,'Look-Ups'!$C$2:$G$32,G$1-2,0)</f>
        <v>Proc_Type_05</v>
      </c>
      <c r="H2682" t="s">
        <v>187</v>
      </c>
      <c r="I2682">
        <f t="shared" ref="I2682:I2745" si="88">I2327+1</f>
        <v>2026</v>
      </c>
      <c r="J2682" t="s">
        <v>23</v>
      </c>
      <c r="K2682" s="78">
        <v>0</v>
      </c>
      <c r="M2682" s="103">
        <v>0</v>
      </c>
    </row>
    <row r="2683" spans="1:13" ht="12.5" customHeight="1" x14ac:dyDescent="0.25">
      <c r="A2683" t="str">
        <f t="shared" si="87"/>
        <v>Function_05Application_172026</v>
      </c>
      <c r="B2683">
        <v>2680</v>
      </c>
      <c r="C2683" t="s">
        <v>370</v>
      </c>
      <c r="D2683" t="str">
        <f>VLOOKUP($C2683,'Look-Ups'!$C$2:$G$32,D$1-2,0)</f>
        <v>Function_05</v>
      </c>
      <c r="E2683" t="str">
        <f>VLOOKUP($C2683,'Look-Ups'!$C$2:$G$32,E$1-2,0)</f>
        <v>Function_Simpl_04</v>
      </c>
      <c r="F2683" t="str">
        <f>VLOOKUP($C2683,'Look-Ups'!$C$2:$G$32,F$1-2,0)</f>
        <v>Segment_04</v>
      </c>
      <c r="G2683" t="str">
        <f>VLOOKUP($C2683,'Look-Ups'!$C$2:$G$32,G$1-2,0)</f>
        <v>Proc_Type_05</v>
      </c>
      <c r="H2683" t="s">
        <v>156</v>
      </c>
      <c r="I2683">
        <f t="shared" si="88"/>
        <v>2026</v>
      </c>
      <c r="J2683" t="s">
        <v>23</v>
      </c>
      <c r="K2683" s="78">
        <v>0</v>
      </c>
      <c r="M2683" s="103">
        <v>0</v>
      </c>
    </row>
    <row r="2684" spans="1:13" ht="12.5" customHeight="1" x14ac:dyDescent="0.25">
      <c r="A2684" t="str">
        <f t="shared" si="87"/>
        <v>Function_05Application_172026</v>
      </c>
      <c r="B2684">
        <v>2681</v>
      </c>
      <c r="C2684" t="s">
        <v>370</v>
      </c>
      <c r="D2684" t="str">
        <f>VLOOKUP($C2684,'Look-Ups'!$C$2:$G$32,D$1-2,0)</f>
        <v>Function_05</v>
      </c>
      <c r="E2684" t="str">
        <f>VLOOKUP($C2684,'Look-Ups'!$C$2:$G$32,E$1-2,0)</f>
        <v>Function_Simpl_04</v>
      </c>
      <c r="F2684" t="str">
        <f>VLOOKUP($C2684,'Look-Ups'!$C$2:$G$32,F$1-2,0)</f>
        <v>Segment_04</v>
      </c>
      <c r="G2684" t="str">
        <f>VLOOKUP($C2684,'Look-Ups'!$C$2:$G$32,G$1-2,0)</f>
        <v>Proc_Type_05</v>
      </c>
      <c r="H2684" t="s">
        <v>238</v>
      </c>
      <c r="I2684">
        <f t="shared" si="88"/>
        <v>2026</v>
      </c>
      <c r="J2684" t="s">
        <v>23</v>
      </c>
      <c r="K2684" s="78">
        <v>0</v>
      </c>
      <c r="M2684" s="103">
        <v>0</v>
      </c>
    </row>
    <row r="2685" spans="1:13" ht="12.5" customHeight="1" x14ac:dyDescent="0.25">
      <c r="A2685" t="str">
        <f t="shared" si="87"/>
        <v>Function_05Application_172026</v>
      </c>
      <c r="B2685">
        <v>2682</v>
      </c>
      <c r="C2685" t="s">
        <v>370</v>
      </c>
      <c r="D2685" t="str">
        <f>VLOOKUP($C2685,'Look-Ups'!$C$2:$G$32,D$1-2,0)</f>
        <v>Function_05</v>
      </c>
      <c r="E2685" t="str">
        <f>VLOOKUP($C2685,'Look-Ups'!$C$2:$G$32,E$1-2,0)</f>
        <v>Function_Simpl_04</v>
      </c>
      <c r="F2685" t="str">
        <f>VLOOKUP($C2685,'Look-Ups'!$C$2:$G$32,F$1-2,0)</f>
        <v>Segment_04</v>
      </c>
      <c r="G2685" t="str">
        <f>VLOOKUP($C2685,'Look-Ups'!$C$2:$G$32,G$1-2,0)</f>
        <v>Proc_Type_05</v>
      </c>
      <c r="H2685" t="s">
        <v>182</v>
      </c>
      <c r="I2685">
        <f t="shared" si="88"/>
        <v>2026</v>
      </c>
      <c r="J2685" t="s">
        <v>23</v>
      </c>
      <c r="K2685" s="78">
        <v>0</v>
      </c>
      <c r="M2685" s="103">
        <v>0</v>
      </c>
    </row>
    <row r="2686" spans="1:13" ht="12.5" customHeight="1" x14ac:dyDescent="0.25">
      <c r="A2686" t="str">
        <f t="shared" si="87"/>
        <v>Function_05Application_172026</v>
      </c>
      <c r="B2686">
        <v>2683</v>
      </c>
      <c r="C2686" t="s">
        <v>370</v>
      </c>
      <c r="D2686" t="str">
        <f>VLOOKUP($C2686,'Look-Ups'!$C$2:$G$32,D$1-2,0)</f>
        <v>Function_05</v>
      </c>
      <c r="E2686" t="str">
        <f>VLOOKUP($C2686,'Look-Ups'!$C$2:$G$32,E$1-2,0)</f>
        <v>Function_Simpl_04</v>
      </c>
      <c r="F2686" t="str">
        <f>VLOOKUP($C2686,'Look-Ups'!$C$2:$G$32,F$1-2,0)</f>
        <v>Segment_04</v>
      </c>
      <c r="G2686" t="str">
        <f>VLOOKUP($C2686,'Look-Ups'!$C$2:$G$32,G$1-2,0)</f>
        <v>Proc_Type_05</v>
      </c>
      <c r="H2686" t="s">
        <v>195</v>
      </c>
      <c r="I2686">
        <f t="shared" si="88"/>
        <v>2026</v>
      </c>
      <c r="J2686" t="s">
        <v>23</v>
      </c>
      <c r="K2686" s="78">
        <v>0</v>
      </c>
      <c r="M2686" s="103">
        <v>0</v>
      </c>
    </row>
    <row r="2687" spans="1:13" ht="12.5" customHeight="1" x14ac:dyDescent="0.25">
      <c r="A2687" t="str">
        <f t="shared" si="87"/>
        <v>Function_05Application_172026</v>
      </c>
      <c r="B2687">
        <v>2684</v>
      </c>
      <c r="C2687" t="s">
        <v>370</v>
      </c>
      <c r="D2687" t="str">
        <f>VLOOKUP($C2687,'Look-Ups'!$C$2:$G$32,D$1-2,0)</f>
        <v>Function_05</v>
      </c>
      <c r="E2687" t="str">
        <f>VLOOKUP($C2687,'Look-Ups'!$C$2:$G$32,E$1-2,0)</f>
        <v>Function_Simpl_04</v>
      </c>
      <c r="F2687" t="str">
        <f>VLOOKUP($C2687,'Look-Ups'!$C$2:$G$32,F$1-2,0)</f>
        <v>Segment_04</v>
      </c>
      <c r="G2687" t="str">
        <f>VLOOKUP($C2687,'Look-Ups'!$C$2:$G$32,G$1-2,0)</f>
        <v>Proc_Type_05</v>
      </c>
      <c r="H2687" t="s">
        <v>244</v>
      </c>
      <c r="I2687">
        <f t="shared" si="88"/>
        <v>2026</v>
      </c>
      <c r="J2687" t="s">
        <v>23</v>
      </c>
      <c r="K2687" s="78" t="s">
        <v>107</v>
      </c>
      <c r="M2687" s="103">
        <v>1</v>
      </c>
    </row>
    <row r="2688" spans="1:13" ht="12.5" customHeight="1" x14ac:dyDescent="0.25">
      <c r="A2688" t="str">
        <f t="shared" si="87"/>
        <v>Function_06Application_182026</v>
      </c>
      <c r="B2688">
        <v>2685</v>
      </c>
      <c r="C2688" t="s">
        <v>371</v>
      </c>
      <c r="D2688" t="str">
        <f>VLOOKUP($C2688,'Look-Ups'!$C$2:$G$32,D$1-2,0)</f>
        <v>Function_06</v>
      </c>
      <c r="E2688" t="str">
        <f>VLOOKUP($C2688,'Look-Ups'!$C$2:$G$32,E$1-2,0)</f>
        <v>Function_Simpl_05</v>
      </c>
      <c r="F2688" t="str">
        <f>VLOOKUP($C2688,'Look-Ups'!$C$2:$G$32,F$1-2,0)</f>
        <v>Segment_05</v>
      </c>
      <c r="G2688" t="str">
        <f>VLOOKUP($C2688,'Look-Ups'!$C$2:$G$32,G$1-2,0)</f>
        <v>Proc_Type_01</v>
      </c>
      <c r="H2688" t="s">
        <v>215</v>
      </c>
      <c r="I2688">
        <f t="shared" si="88"/>
        <v>2026</v>
      </c>
      <c r="J2688" t="s">
        <v>23</v>
      </c>
      <c r="K2688" s="78">
        <v>0</v>
      </c>
      <c r="M2688" s="103">
        <v>0</v>
      </c>
    </row>
    <row r="2689" spans="1:13" ht="12.5" customHeight="1" x14ac:dyDescent="0.25">
      <c r="A2689" t="str">
        <f t="shared" si="87"/>
        <v>Function_06Application_182026</v>
      </c>
      <c r="B2689">
        <v>2686</v>
      </c>
      <c r="C2689" t="s">
        <v>371</v>
      </c>
      <c r="D2689" t="str">
        <f>VLOOKUP($C2689,'Look-Ups'!$C$2:$G$32,D$1-2,0)</f>
        <v>Function_06</v>
      </c>
      <c r="E2689" t="str">
        <f>VLOOKUP($C2689,'Look-Ups'!$C$2:$G$32,E$1-2,0)</f>
        <v>Function_Simpl_05</v>
      </c>
      <c r="F2689" t="str">
        <f>VLOOKUP($C2689,'Look-Ups'!$C$2:$G$32,F$1-2,0)</f>
        <v>Segment_05</v>
      </c>
      <c r="G2689" t="str">
        <f>VLOOKUP($C2689,'Look-Ups'!$C$2:$G$32,G$1-2,0)</f>
        <v>Proc_Type_01</v>
      </c>
      <c r="H2689" t="s">
        <v>222</v>
      </c>
      <c r="I2689">
        <f t="shared" si="88"/>
        <v>2026</v>
      </c>
      <c r="J2689" t="s">
        <v>23</v>
      </c>
      <c r="K2689" s="78">
        <v>0</v>
      </c>
      <c r="M2689" s="103">
        <v>0</v>
      </c>
    </row>
    <row r="2690" spans="1:13" ht="12.5" customHeight="1" x14ac:dyDescent="0.25">
      <c r="A2690" t="str">
        <f t="shared" si="87"/>
        <v>Function_06Application_182026</v>
      </c>
      <c r="B2690">
        <v>2687</v>
      </c>
      <c r="C2690" t="s">
        <v>371</v>
      </c>
      <c r="D2690" t="str">
        <f>VLOOKUP($C2690,'Look-Ups'!$C$2:$G$32,D$1-2,0)</f>
        <v>Function_06</v>
      </c>
      <c r="E2690" t="str">
        <f>VLOOKUP($C2690,'Look-Ups'!$C$2:$G$32,E$1-2,0)</f>
        <v>Function_Simpl_05</v>
      </c>
      <c r="F2690" t="str">
        <f>VLOOKUP($C2690,'Look-Ups'!$C$2:$G$32,F$1-2,0)</f>
        <v>Segment_05</v>
      </c>
      <c r="G2690" t="str">
        <f>VLOOKUP($C2690,'Look-Ups'!$C$2:$G$32,G$1-2,0)</f>
        <v>Proc_Type_01</v>
      </c>
      <c r="H2690" t="s">
        <v>219</v>
      </c>
      <c r="I2690">
        <f t="shared" si="88"/>
        <v>2026</v>
      </c>
      <c r="J2690" t="s">
        <v>23</v>
      </c>
      <c r="K2690" s="78">
        <v>0</v>
      </c>
      <c r="M2690" s="103">
        <v>0</v>
      </c>
    </row>
    <row r="2691" spans="1:13" ht="12.5" customHeight="1" x14ac:dyDescent="0.25">
      <c r="A2691" t="str">
        <f t="shared" si="87"/>
        <v>Function_06Application_182026</v>
      </c>
      <c r="B2691">
        <v>2688</v>
      </c>
      <c r="C2691" t="s">
        <v>371</v>
      </c>
      <c r="D2691" t="str">
        <f>VLOOKUP($C2691,'Look-Ups'!$C$2:$G$32,D$1-2,0)</f>
        <v>Function_06</v>
      </c>
      <c r="E2691" t="str">
        <f>VLOOKUP($C2691,'Look-Ups'!$C$2:$G$32,E$1-2,0)</f>
        <v>Function_Simpl_05</v>
      </c>
      <c r="F2691" t="str">
        <f>VLOOKUP($C2691,'Look-Ups'!$C$2:$G$32,F$1-2,0)</f>
        <v>Segment_05</v>
      </c>
      <c r="G2691" t="str">
        <f>VLOOKUP($C2691,'Look-Ups'!$C$2:$G$32,G$1-2,0)</f>
        <v>Proc_Type_01</v>
      </c>
      <c r="H2691" t="s">
        <v>217</v>
      </c>
      <c r="I2691">
        <f t="shared" si="88"/>
        <v>2026</v>
      </c>
      <c r="J2691" t="s">
        <v>23</v>
      </c>
      <c r="K2691" s="78">
        <v>0</v>
      </c>
      <c r="M2691" s="103">
        <v>0</v>
      </c>
    </row>
    <row r="2692" spans="1:13" ht="12.5" customHeight="1" x14ac:dyDescent="0.25">
      <c r="A2692" t="str">
        <f t="shared" si="87"/>
        <v>Function_06Application_182026</v>
      </c>
      <c r="B2692">
        <v>2689</v>
      </c>
      <c r="C2692" t="s">
        <v>371</v>
      </c>
      <c r="D2692" t="str">
        <f>VLOOKUP($C2692,'Look-Ups'!$C$2:$G$32,D$1-2,0)</f>
        <v>Function_06</v>
      </c>
      <c r="E2692" t="str">
        <f>VLOOKUP($C2692,'Look-Ups'!$C$2:$G$32,E$1-2,0)</f>
        <v>Function_Simpl_05</v>
      </c>
      <c r="F2692" t="str">
        <f>VLOOKUP($C2692,'Look-Ups'!$C$2:$G$32,F$1-2,0)</f>
        <v>Segment_05</v>
      </c>
      <c r="G2692" t="str">
        <f>VLOOKUP($C2692,'Look-Ups'!$C$2:$G$32,G$1-2,0)</f>
        <v>Proc_Type_01</v>
      </c>
      <c r="H2692" t="s">
        <v>209</v>
      </c>
      <c r="I2692">
        <f t="shared" si="88"/>
        <v>2026</v>
      </c>
      <c r="J2692" t="s">
        <v>23</v>
      </c>
      <c r="K2692" s="78">
        <v>0</v>
      </c>
      <c r="M2692" s="103">
        <v>0</v>
      </c>
    </row>
    <row r="2693" spans="1:13" ht="12.5" customHeight="1" x14ac:dyDescent="0.25">
      <c r="A2693" t="str">
        <f t="shared" ref="A2693:A2756" si="89">D2693&amp;C2693&amp;I2693</f>
        <v>Function_06Application_182026</v>
      </c>
      <c r="B2693">
        <v>2690</v>
      </c>
      <c r="C2693" t="s">
        <v>371</v>
      </c>
      <c r="D2693" t="str">
        <f>VLOOKUP($C2693,'Look-Ups'!$C$2:$G$32,D$1-2,0)</f>
        <v>Function_06</v>
      </c>
      <c r="E2693" t="str">
        <f>VLOOKUP($C2693,'Look-Ups'!$C$2:$G$32,E$1-2,0)</f>
        <v>Function_Simpl_05</v>
      </c>
      <c r="F2693" t="str">
        <f>VLOOKUP($C2693,'Look-Ups'!$C$2:$G$32,F$1-2,0)</f>
        <v>Segment_05</v>
      </c>
      <c r="G2693" t="str">
        <f>VLOOKUP($C2693,'Look-Ups'!$C$2:$G$32,G$1-2,0)</f>
        <v>Proc_Type_01</v>
      </c>
      <c r="H2693" t="s">
        <v>201</v>
      </c>
      <c r="I2693">
        <f t="shared" si="88"/>
        <v>2026</v>
      </c>
      <c r="J2693" t="s">
        <v>23</v>
      </c>
      <c r="K2693" s="78">
        <v>0</v>
      </c>
      <c r="M2693" s="103">
        <v>0</v>
      </c>
    </row>
    <row r="2694" spans="1:13" ht="12.5" customHeight="1" x14ac:dyDescent="0.25">
      <c r="A2694" t="str">
        <f t="shared" si="89"/>
        <v>Function_06Application_182026</v>
      </c>
      <c r="B2694">
        <v>2691</v>
      </c>
      <c r="C2694" t="s">
        <v>371</v>
      </c>
      <c r="D2694" t="str">
        <f>VLOOKUP($C2694,'Look-Ups'!$C$2:$G$32,D$1-2,0)</f>
        <v>Function_06</v>
      </c>
      <c r="E2694" t="str">
        <f>VLOOKUP($C2694,'Look-Ups'!$C$2:$G$32,E$1-2,0)</f>
        <v>Function_Simpl_05</v>
      </c>
      <c r="F2694" t="str">
        <f>VLOOKUP($C2694,'Look-Ups'!$C$2:$G$32,F$1-2,0)</f>
        <v>Segment_05</v>
      </c>
      <c r="G2694" t="str">
        <f>VLOOKUP($C2694,'Look-Ups'!$C$2:$G$32,G$1-2,0)</f>
        <v>Proc_Type_01</v>
      </c>
      <c r="H2694" t="s">
        <v>187</v>
      </c>
      <c r="I2694">
        <f t="shared" si="88"/>
        <v>2026</v>
      </c>
      <c r="J2694" t="s">
        <v>23</v>
      </c>
      <c r="K2694" s="78">
        <v>0</v>
      </c>
      <c r="M2694" s="103">
        <v>0</v>
      </c>
    </row>
    <row r="2695" spans="1:13" ht="12.5" customHeight="1" x14ac:dyDescent="0.25">
      <c r="A2695" t="str">
        <f t="shared" si="89"/>
        <v>Function_06Application_182026</v>
      </c>
      <c r="B2695">
        <v>2692</v>
      </c>
      <c r="C2695" t="s">
        <v>371</v>
      </c>
      <c r="D2695" t="str">
        <f>VLOOKUP($C2695,'Look-Ups'!$C$2:$G$32,D$1-2,0)</f>
        <v>Function_06</v>
      </c>
      <c r="E2695" t="str">
        <f>VLOOKUP($C2695,'Look-Ups'!$C$2:$G$32,E$1-2,0)</f>
        <v>Function_Simpl_05</v>
      </c>
      <c r="F2695" t="str">
        <f>VLOOKUP($C2695,'Look-Ups'!$C$2:$G$32,F$1-2,0)</f>
        <v>Segment_05</v>
      </c>
      <c r="G2695" t="str">
        <f>VLOOKUP($C2695,'Look-Ups'!$C$2:$G$32,G$1-2,0)</f>
        <v>Proc_Type_01</v>
      </c>
      <c r="H2695" t="s">
        <v>221</v>
      </c>
      <c r="I2695">
        <f t="shared" si="88"/>
        <v>2026</v>
      </c>
      <c r="J2695" t="s">
        <v>23</v>
      </c>
      <c r="K2695" s="78">
        <v>0</v>
      </c>
      <c r="M2695" s="103">
        <v>0</v>
      </c>
    </row>
    <row r="2696" spans="1:13" ht="12.5" customHeight="1" x14ac:dyDescent="0.25">
      <c r="A2696" t="str">
        <f t="shared" si="89"/>
        <v>Function_06Application_182026</v>
      </c>
      <c r="B2696">
        <v>2693</v>
      </c>
      <c r="C2696" t="s">
        <v>371</v>
      </c>
      <c r="D2696" t="str">
        <f>VLOOKUP($C2696,'Look-Ups'!$C$2:$G$32,D$1-2,0)</f>
        <v>Function_06</v>
      </c>
      <c r="E2696" t="str">
        <f>VLOOKUP($C2696,'Look-Ups'!$C$2:$G$32,E$1-2,0)</f>
        <v>Function_Simpl_05</v>
      </c>
      <c r="F2696" t="str">
        <f>VLOOKUP($C2696,'Look-Ups'!$C$2:$G$32,F$1-2,0)</f>
        <v>Segment_05</v>
      </c>
      <c r="G2696" t="str">
        <f>VLOOKUP($C2696,'Look-Ups'!$C$2:$G$32,G$1-2,0)</f>
        <v>Proc_Type_01</v>
      </c>
      <c r="H2696" t="s">
        <v>225</v>
      </c>
      <c r="I2696">
        <f t="shared" si="88"/>
        <v>2026</v>
      </c>
      <c r="J2696" t="s">
        <v>23</v>
      </c>
      <c r="K2696" s="78">
        <v>0</v>
      </c>
      <c r="M2696" s="103">
        <v>0</v>
      </c>
    </row>
    <row r="2697" spans="1:13" ht="12.5" customHeight="1" x14ac:dyDescent="0.25">
      <c r="A2697" t="str">
        <f t="shared" si="89"/>
        <v>Function_06Application_182026</v>
      </c>
      <c r="B2697">
        <v>2694</v>
      </c>
      <c r="C2697" t="s">
        <v>371</v>
      </c>
      <c r="D2697" t="str">
        <f>VLOOKUP($C2697,'Look-Ups'!$C$2:$G$32,D$1-2,0)</f>
        <v>Function_06</v>
      </c>
      <c r="E2697" t="str">
        <f>VLOOKUP($C2697,'Look-Ups'!$C$2:$G$32,E$1-2,0)</f>
        <v>Function_Simpl_05</v>
      </c>
      <c r="F2697" t="str">
        <f>VLOOKUP($C2697,'Look-Ups'!$C$2:$G$32,F$1-2,0)</f>
        <v>Segment_05</v>
      </c>
      <c r="G2697" t="str">
        <f>VLOOKUP($C2697,'Look-Ups'!$C$2:$G$32,G$1-2,0)</f>
        <v>Proc_Type_01</v>
      </c>
      <c r="H2697" t="s">
        <v>236</v>
      </c>
      <c r="I2697">
        <f t="shared" si="88"/>
        <v>2026</v>
      </c>
      <c r="J2697" t="s">
        <v>23</v>
      </c>
      <c r="K2697" s="78">
        <v>0</v>
      </c>
      <c r="M2697" s="103">
        <v>0</v>
      </c>
    </row>
    <row r="2698" spans="1:13" ht="12.5" customHeight="1" x14ac:dyDescent="0.25">
      <c r="A2698" t="str">
        <f t="shared" si="89"/>
        <v>Function_06Application_182026</v>
      </c>
      <c r="B2698">
        <v>2695</v>
      </c>
      <c r="C2698" t="s">
        <v>371</v>
      </c>
      <c r="D2698" t="str">
        <f>VLOOKUP($C2698,'Look-Ups'!$C$2:$G$32,D$1-2,0)</f>
        <v>Function_06</v>
      </c>
      <c r="E2698" t="str">
        <f>VLOOKUP($C2698,'Look-Ups'!$C$2:$G$32,E$1-2,0)</f>
        <v>Function_Simpl_05</v>
      </c>
      <c r="F2698" t="str">
        <f>VLOOKUP($C2698,'Look-Ups'!$C$2:$G$32,F$1-2,0)</f>
        <v>Segment_05</v>
      </c>
      <c r="G2698" t="str">
        <f>VLOOKUP($C2698,'Look-Ups'!$C$2:$G$32,G$1-2,0)</f>
        <v>Proc_Type_01</v>
      </c>
      <c r="H2698" t="s">
        <v>156</v>
      </c>
      <c r="I2698">
        <f t="shared" si="88"/>
        <v>2026</v>
      </c>
      <c r="J2698" t="s">
        <v>23</v>
      </c>
      <c r="K2698" s="78">
        <v>0</v>
      </c>
      <c r="M2698" s="103">
        <v>0</v>
      </c>
    </row>
    <row r="2699" spans="1:13" ht="12.5" customHeight="1" x14ac:dyDescent="0.25">
      <c r="A2699" t="str">
        <f t="shared" si="89"/>
        <v>Function_06Application_182026</v>
      </c>
      <c r="B2699">
        <v>2696</v>
      </c>
      <c r="C2699" t="s">
        <v>371</v>
      </c>
      <c r="D2699" t="str">
        <f>VLOOKUP($C2699,'Look-Ups'!$C$2:$G$32,D$1-2,0)</f>
        <v>Function_06</v>
      </c>
      <c r="E2699" t="str">
        <f>VLOOKUP($C2699,'Look-Ups'!$C$2:$G$32,E$1-2,0)</f>
        <v>Function_Simpl_05</v>
      </c>
      <c r="F2699" t="str">
        <f>VLOOKUP($C2699,'Look-Ups'!$C$2:$G$32,F$1-2,0)</f>
        <v>Segment_05</v>
      </c>
      <c r="G2699" t="str">
        <f>VLOOKUP($C2699,'Look-Ups'!$C$2:$G$32,G$1-2,0)</f>
        <v>Proc_Type_01</v>
      </c>
      <c r="H2699" t="s">
        <v>163</v>
      </c>
      <c r="I2699">
        <f t="shared" si="88"/>
        <v>2026</v>
      </c>
      <c r="J2699" t="s">
        <v>23</v>
      </c>
      <c r="K2699" s="78">
        <v>0</v>
      </c>
      <c r="M2699" s="103">
        <v>0</v>
      </c>
    </row>
    <row r="2700" spans="1:13" ht="12.5" customHeight="1" x14ac:dyDescent="0.25">
      <c r="A2700" t="str">
        <f t="shared" si="89"/>
        <v>Function_06Application_182026</v>
      </c>
      <c r="B2700">
        <v>2697</v>
      </c>
      <c r="C2700" t="s">
        <v>371</v>
      </c>
      <c r="D2700" t="str">
        <f>VLOOKUP($C2700,'Look-Ups'!$C$2:$G$32,D$1-2,0)</f>
        <v>Function_06</v>
      </c>
      <c r="E2700" t="str">
        <f>VLOOKUP($C2700,'Look-Ups'!$C$2:$G$32,E$1-2,0)</f>
        <v>Function_Simpl_05</v>
      </c>
      <c r="F2700" t="str">
        <f>VLOOKUP($C2700,'Look-Ups'!$C$2:$G$32,F$1-2,0)</f>
        <v>Segment_05</v>
      </c>
      <c r="G2700" t="str">
        <f>VLOOKUP($C2700,'Look-Ups'!$C$2:$G$32,G$1-2,0)</f>
        <v>Proc_Type_01</v>
      </c>
      <c r="H2700" t="s">
        <v>184</v>
      </c>
      <c r="I2700">
        <f t="shared" si="88"/>
        <v>2026</v>
      </c>
      <c r="J2700" t="s">
        <v>23</v>
      </c>
      <c r="K2700" s="78">
        <v>0</v>
      </c>
      <c r="M2700" s="103">
        <v>0</v>
      </c>
    </row>
    <row r="2701" spans="1:13" ht="12.5" customHeight="1" x14ac:dyDescent="0.25">
      <c r="A2701" t="str">
        <f t="shared" si="89"/>
        <v>Function_06Application_182026</v>
      </c>
      <c r="B2701">
        <v>2698</v>
      </c>
      <c r="C2701" t="s">
        <v>371</v>
      </c>
      <c r="D2701" t="str">
        <f>VLOOKUP($C2701,'Look-Ups'!$C$2:$G$32,D$1-2,0)</f>
        <v>Function_06</v>
      </c>
      <c r="E2701" t="str">
        <f>VLOOKUP($C2701,'Look-Ups'!$C$2:$G$32,E$1-2,0)</f>
        <v>Function_Simpl_05</v>
      </c>
      <c r="F2701" t="str">
        <f>VLOOKUP($C2701,'Look-Ups'!$C$2:$G$32,F$1-2,0)</f>
        <v>Segment_05</v>
      </c>
      <c r="G2701" t="str">
        <f>VLOOKUP($C2701,'Look-Ups'!$C$2:$G$32,G$1-2,0)</f>
        <v>Proc_Type_01</v>
      </c>
      <c r="H2701" t="s">
        <v>188</v>
      </c>
      <c r="I2701">
        <f t="shared" si="88"/>
        <v>2026</v>
      </c>
      <c r="J2701" t="s">
        <v>23</v>
      </c>
      <c r="K2701" s="78">
        <v>0</v>
      </c>
      <c r="M2701" s="103">
        <v>0</v>
      </c>
    </row>
    <row r="2702" spans="1:13" ht="12.5" customHeight="1" x14ac:dyDescent="0.25">
      <c r="A2702" t="str">
        <f t="shared" si="89"/>
        <v>Function_06Application_182026</v>
      </c>
      <c r="B2702">
        <v>2699</v>
      </c>
      <c r="C2702" t="s">
        <v>371</v>
      </c>
      <c r="D2702" t="str">
        <f>VLOOKUP($C2702,'Look-Ups'!$C$2:$G$32,D$1-2,0)</f>
        <v>Function_06</v>
      </c>
      <c r="E2702" t="str">
        <f>VLOOKUP($C2702,'Look-Ups'!$C$2:$G$32,E$1-2,0)</f>
        <v>Function_Simpl_05</v>
      </c>
      <c r="F2702" t="str">
        <f>VLOOKUP($C2702,'Look-Ups'!$C$2:$G$32,F$1-2,0)</f>
        <v>Segment_05</v>
      </c>
      <c r="G2702" t="str">
        <f>VLOOKUP($C2702,'Look-Ups'!$C$2:$G$32,G$1-2,0)</f>
        <v>Proc_Type_01</v>
      </c>
      <c r="H2702" t="s">
        <v>203</v>
      </c>
      <c r="I2702">
        <f t="shared" si="88"/>
        <v>2026</v>
      </c>
      <c r="J2702" t="s">
        <v>23</v>
      </c>
      <c r="K2702" s="78">
        <v>0</v>
      </c>
      <c r="M2702" s="103">
        <v>0</v>
      </c>
    </row>
    <row r="2703" spans="1:13" ht="12.5" customHeight="1" x14ac:dyDescent="0.25">
      <c r="A2703" t="str">
        <f t="shared" si="89"/>
        <v>Function_06Application_182026</v>
      </c>
      <c r="B2703">
        <v>2700</v>
      </c>
      <c r="C2703" t="s">
        <v>371</v>
      </c>
      <c r="D2703" t="str">
        <f>VLOOKUP($C2703,'Look-Ups'!$C$2:$G$32,D$1-2,0)</f>
        <v>Function_06</v>
      </c>
      <c r="E2703" t="str">
        <f>VLOOKUP($C2703,'Look-Ups'!$C$2:$G$32,E$1-2,0)</f>
        <v>Function_Simpl_05</v>
      </c>
      <c r="F2703" t="str">
        <f>VLOOKUP($C2703,'Look-Ups'!$C$2:$G$32,F$1-2,0)</f>
        <v>Segment_05</v>
      </c>
      <c r="G2703" t="str">
        <f>VLOOKUP($C2703,'Look-Ups'!$C$2:$G$32,G$1-2,0)</f>
        <v>Proc_Type_01</v>
      </c>
      <c r="H2703" t="s">
        <v>211</v>
      </c>
      <c r="I2703">
        <f t="shared" si="88"/>
        <v>2026</v>
      </c>
      <c r="J2703" t="s">
        <v>23</v>
      </c>
      <c r="K2703" s="78">
        <v>0</v>
      </c>
      <c r="M2703" s="103">
        <v>0</v>
      </c>
    </row>
    <row r="2704" spans="1:13" ht="12.5" customHeight="1" x14ac:dyDescent="0.25">
      <c r="A2704" t="str">
        <f t="shared" si="89"/>
        <v>Function_06Application_182026</v>
      </c>
      <c r="B2704">
        <v>2701</v>
      </c>
      <c r="C2704" t="s">
        <v>371</v>
      </c>
      <c r="D2704" t="str">
        <f>VLOOKUP($C2704,'Look-Ups'!$C$2:$G$32,D$1-2,0)</f>
        <v>Function_06</v>
      </c>
      <c r="E2704" t="str">
        <f>VLOOKUP($C2704,'Look-Ups'!$C$2:$G$32,E$1-2,0)</f>
        <v>Function_Simpl_05</v>
      </c>
      <c r="F2704" t="str">
        <f>VLOOKUP($C2704,'Look-Ups'!$C$2:$G$32,F$1-2,0)</f>
        <v>Segment_05</v>
      </c>
      <c r="G2704" t="str">
        <f>VLOOKUP($C2704,'Look-Ups'!$C$2:$G$32,G$1-2,0)</f>
        <v>Proc_Type_01</v>
      </c>
      <c r="H2704" t="s">
        <v>242</v>
      </c>
      <c r="I2704">
        <f t="shared" si="88"/>
        <v>2026</v>
      </c>
      <c r="J2704" t="s">
        <v>23</v>
      </c>
      <c r="K2704" s="78">
        <v>0</v>
      </c>
      <c r="M2704" s="103">
        <v>0</v>
      </c>
    </row>
    <row r="2705" spans="1:13" ht="12.5" customHeight="1" x14ac:dyDescent="0.25">
      <c r="A2705" t="str">
        <f t="shared" si="89"/>
        <v>Function_06Application_182026</v>
      </c>
      <c r="B2705">
        <v>2702</v>
      </c>
      <c r="C2705" t="s">
        <v>371</v>
      </c>
      <c r="D2705" t="str">
        <f>VLOOKUP($C2705,'Look-Ups'!$C$2:$G$32,D$1-2,0)</f>
        <v>Function_06</v>
      </c>
      <c r="E2705" t="str">
        <f>VLOOKUP($C2705,'Look-Ups'!$C$2:$G$32,E$1-2,0)</f>
        <v>Function_Simpl_05</v>
      </c>
      <c r="F2705" t="str">
        <f>VLOOKUP($C2705,'Look-Ups'!$C$2:$G$32,F$1-2,0)</f>
        <v>Segment_05</v>
      </c>
      <c r="G2705" t="str">
        <f>VLOOKUP($C2705,'Look-Ups'!$C$2:$G$32,G$1-2,0)</f>
        <v>Proc_Type_01</v>
      </c>
      <c r="H2705" t="s">
        <v>220</v>
      </c>
      <c r="I2705">
        <f t="shared" si="88"/>
        <v>2026</v>
      </c>
      <c r="J2705" t="s">
        <v>23</v>
      </c>
      <c r="K2705" s="78">
        <v>0</v>
      </c>
      <c r="M2705" s="103">
        <v>0</v>
      </c>
    </row>
    <row r="2706" spans="1:13" ht="12.5" customHeight="1" x14ac:dyDescent="0.25">
      <c r="A2706" t="str">
        <f t="shared" si="89"/>
        <v>Function_06Application_182026</v>
      </c>
      <c r="B2706">
        <v>2703</v>
      </c>
      <c r="C2706" t="s">
        <v>371</v>
      </c>
      <c r="D2706" t="str">
        <f>VLOOKUP($C2706,'Look-Ups'!$C$2:$G$32,D$1-2,0)</f>
        <v>Function_06</v>
      </c>
      <c r="E2706" t="str">
        <f>VLOOKUP($C2706,'Look-Ups'!$C$2:$G$32,E$1-2,0)</f>
        <v>Function_Simpl_05</v>
      </c>
      <c r="F2706" t="str">
        <f>VLOOKUP($C2706,'Look-Ups'!$C$2:$G$32,F$1-2,0)</f>
        <v>Segment_05</v>
      </c>
      <c r="G2706" t="str">
        <f>VLOOKUP($C2706,'Look-Ups'!$C$2:$G$32,G$1-2,0)</f>
        <v>Proc_Type_01</v>
      </c>
      <c r="H2706" t="s">
        <v>182</v>
      </c>
      <c r="I2706">
        <f t="shared" si="88"/>
        <v>2026</v>
      </c>
      <c r="J2706" t="s">
        <v>23</v>
      </c>
      <c r="K2706" s="78">
        <v>0</v>
      </c>
      <c r="M2706" s="103">
        <v>0</v>
      </c>
    </row>
    <row r="2707" spans="1:13" ht="12.5" customHeight="1" x14ac:dyDescent="0.25">
      <c r="A2707" t="str">
        <f t="shared" si="89"/>
        <v>Function_06Application_182026</v>
      </c>
      <c r="B2707">
        <v>2704</v>
      </c>
      <c r="C2707" t="s">
        <v>371</v>
      </c>
      <c r="D2707" t="str">
        <f>VLOOKUP($C2707,'Look-Ups'!$C$2:$G$32,D$1-2,0)</f>
        <v>Function_06</v>
      </c>
      <c r="E2707" t="str">
        <f>VLOOKUP($C2707,'Look-Ups'!$C$2:$G$32,E$1-2,0)</f>
        <v>Function_Simpl_05</v>
      </c>
      <c r="F2707" t="str">
        <f>VLOOKUP($C2707,'Look-Ups'!$C$2:$G$32,F$1-2,0)</f>
        <v>Segment_05</v>
      </c>
      <c r="G2707" t="str">
        <f>VLOOKUP($C2707,'Look-Ups'!$C$2:$G$32,G$1-2,0)</f>
        <v>Proc_Type_01</v>
      </c>
      <c r="H2707" t="s">
        <v>173</v>
      </c>
      <c r="I2707">
        <f t="shared" si="88"/>
        <v>2026</v>
      </c>
      <c r="J2707" t="s">
        <v>23</v>
      </c>
      <c r="K2707" s="78">
        <v>0</v>
      </c>
      <c r="M2707" s="103">
        <v>0</v>
      </c>
    </row>
    <row r="2708" spans="1:13" ht="12.5" customHeight="1" x14ac:dyDescent="0.25">
      <c r="A2708" t="str">
        <f t="shared" si="89"/>
        <v>Function_06Application_182026</v>
      </c>
      <c r="B2708">
        <v>2705</v>
      </c>
      <c r="C2708" t="s">
        <v>371</v>
      </c>
      <c r="D2708" t="str">
        <f>VLOOKUP($C2708,'Look-Ups'!$C$2:$G$32,D$1-2,0)</f>
        <v>Function_06</v>
      </c>
      <c r="E2708" t="str">
        <f>VLOOKUP($C2708,'Look-Ups'!$C$2:$G$32,E$1-2,0)</f>
        <v>Function_Simpl_05</v>
      </c>
      <c r="F2708" t="str">
        <f>VLOOKUP($C2708,'Look-Ups'!$C$2:$G$32,F$1-2,0)</f>
        <v>Segment_05</v>
      </c>
      <c r="G2708" t="str">
        <f>VLOOKUP($C2708,'Look-Ups'!$C$2:$G$32,G$1-2,0)</f>
        <v>Proc_Type_01</v>
      </c>
      <c r="H2708" t="s">
        <v>174</v>
      </c>
      <c r="I2708">
        <f t="shared" si="88"/>
        <v>2026</v>
      </c>
      <c r="J2708" t="s">
        <v>23</v>
      </c>
      <c r="K2708" s="78">
        <v>0</v>
      </c>
      <c r="M2708" s="103">
        <v>0</v>
      </c>
    </row>
    <row r="2709" spans="1:13" ht="12.5" customHeight="1" x14ac:dyDescent="0.25">
      <c r="A2709" t="str">
        <f t="shared" si="89"/>
        <v>Function_06Application_182026</v>
      </c>
      <c r="B2709">
        <v>2706</v>
      </c>
      <c r="C2709" t="s">
        <v>371</v>
      </c>
      <c r="D2709" t="str">
        <f>VLOOKUP($C2709,'Look-Ups'!$C$2:$G$32,D$1-2,0)</f>
        <v>Function_06</v>
      </c>
      <c r="E2709" t="str">
        <f>VLOOKUP($C2709,'Look-Ups'!$C$2:$G$32,E$1-2,0)</f>
        <v>Function_Simpl_05</v>
      </c>
      <c r="F2709" t="str">
        <f>VLOOKUP($C2709,'Look-Ups'!$C$2:$G$32,F$1-2,0)</f>
        <v>Segment_05</v>
      </c>
      <c r="G2709" t="str">
        <f>VLOOKUP($C2709,'Look-Ups'!$C$2:$G$32,G$1-2,0)</f>
        <v>Proc_Type_01</v>
      </c>
      <c r="H2709" t="s">
        <v>183</v>
      </c>
      <c r="I2709">
        <f t="shared" si="88"/>
        <v>2026</v>
      </c>
      <c r="J2709" t="s">
        <v>23</v>
      </c>
      <c r="K2709" s="78">
        <v>0</v>
      </c>
      <c r="M2709" s="103">
        <v>0</v>
      </c>
    </row>
    <row r="2710" spans="1:13" ht="12.5" customHeight="1" x14ac:dyDescent="0.25">
      <c r="A2710" t="str">
        <f t="shared" si="89"/>
        <v>Function_06Application_182026</v>
      </c>
      <c r="B2710">
        <v>2707</v>
      </c>
      <c r="C2710" t="s">
        <v>371</v>
      </c>
      <c r="D2710" t="str">
        <f>VLOOKUP($C2710,'Look-Ups'!$C$2:$G$32,D$1-2,0)</f>
        <v>Function_06</v>
      </c>
      <c r="E2710" t="str">
        <f>VLOOKUP($C2710,'Look-Ups'!$C$2:$G$32,E$1-2,0)</f>
        <v>Function_Simpl_05</v>
      </c>
      <c r="F2710" t="str">
        <f>VLOOKUP($C2710,'Look-Ups'!$C$2:$G$32,F$1-2,0)</f>
        <v>Segment_05</v>
      </c>
      <c r="G2710" t="str">
        <f>VLOOKUP($C2710,'Look-Ups'!$C$2:$G$32,G$1-2,0)</f>
        <v>Proc_Type_01</v>
      </c>
      <c r="H2710" t="s">
        <v>185</v>
      </c>
      <c r="I2710">
        <f t="shared" si="88"/>
        <v>2026</v>
      </c>
      <c r="J2710" t="s">
        <v>23</v>
      </c>
      <c r="K2710" s="78">
        <v>0</v>
      </c>
      <c r="M2710" s="103">
        <v>0</v>
      </c>
    </row>
    <row r="2711" spans="1:13" ht="12.5" customHeight="1" x14ac:dyDescent="0.25">
      <c r="A2711" t="str">
        <f t="shared" si="89"/>
        <v>Function_06Application_182026</v>
      </c>
      <c r="B2711">
        <v>2708</v>
      </c>
      <c r="C2711" t="s">
        <v>371</v>
      </c>
      <c r="D2711" t="str">
        <f>VLOOKUP($C2711,'Look-Ups'!$C$2:$G$32,D$1-2,0)</f>
        <v>Function_06</v>
      </c>
      <c r="E2711" t="str">
        <f>VLOOKUP($C2711,'Look-Ups'!$C$2:$G$32,E$1-2,0)</f>
        <v>Function_Simpl_05</v>
      </c>
      <c r="F2711" t="str">
        <f>VLOOKUP($C2711,'Look-Ups'!$C$2:$G$32,F$1-2,0)</f>
        <v>Segment_05</v>
      </c>
      <c r="G2711" t="str">
        <f>VLOOKUP($C2711,'Look-Ups'!$C$2:$G$32,G$1-2,0)</f>
        <v>Proc_Type_01</v>
      </c>
      <c r="H2711" t="s">
        <v>244</v>
      </c>
      <c r="I2711">
        <f t="shared" si="88"/>
        <v>2026</v>
      </c>
      <c r="J2711" t="s">
        <v>23</v>
      </c>
      <c r="K2711" s="78" t="s">
        <v>107</v>
      </c>
      <c r="M2711" s="103">
        <v>1</v>
      </c>
    </row>
    <row r="2712" spans="1:13" ht="12.5" customHeight="1" x14ac:dyDescent="0.25">
      <c r="A2712" t="str">
        <f t="shared" si="89"/>
        <v>Function_07Application_192026</v>
      </c>
      <c r="B2712">
        <v>2709</v>
      </c>
      <c r="C2712" t="s">
        <v>372</v>
      </c>
      <c r="D2712" t="str">
        <f>VLOOKUP($C2712,'Look-Ups'!$C$2:$G$32,D$1-2,0)</f>
        <v>Function_07</v>
      </c>
      <c r="E2712" t="str">
        <f>VLOOKUP($C2712,'Look-Ups'!$C$2:$G$32,E$1-2,0)</f>
        <v>Function_Simpl_06</v>
      </c>
      <c r="F2712" t="str">
        <f>VLOOKUP($C2712,'Look-Ups'!$C$2:$G$32,F$1-2,0)</f>
        <v>Segment_04</v>
      </c>
      <c r="G2712" t="str">
        <f>VLOOKUP($C2712,'Look-Ups'!$C$2:$G$32,G$1-2,0)</f>
        <v>Proc_Type_05</v>
      </c>
      <c r="H2712" t="s">
        <v>171</v>
      </c>
      <c r="I2712">
        <f t="shared" si="88"/>
        <v>2026</v>
      </c>
      <c r="J2712" t="s">
        <v>23</v>
      </c>
      <c r="K2712" s="78">
        <v>0</v>
      </c>
      <c r="M2712" s="103">
        <v>0</v>
      </c>
    </row>
    <row r="2713" spans="1:13" ht="12.5" customHeight="1" x14ac:dyDescent="0.25">
      <c r="A2713" t="str">
        <f t="shared" si="89"/>
        <v>Function_07Application_192026</v>
      </c>
      <c r="B2713">
        <v>2710</v>
      </c>
      <c r="C2713" t="s">
        <v>372</v>
      </c>
      <c r="D2713" t="str">
        <f>VLOOKUP($C2713,'Look-Ups'!$C$2:$G$32,D$1-2,0)</f>
        <v>Function_07</v>
      </c>
      <c r="E2713" t="str">
        <f>VLOOKUP($C2713,'Look-Ups'!$C$2:$G$32,E$1-2,0)</f>
        <v>Function_Simpl_06</v>
      </c>
      <c r="F2713" t="str">
        <f>VLOOKUP($C2713,'Look-Ups'!$C$2:$G$32,F$1-2,0)</f>
        <v>Segment_04</v>
      </c>
      <c r="G2713" t="str">
        <f>VLOOKUP($C2713,'Look-Ups'!$C$2:$G$32,G$1-2,0)</f>
        <v>Proc_Type_05</v>
      </c>
      <c r="H2713" t="s">
        <v>219</v>
      </c>
      <c r="I2713">
        <f t="shared" si="88"/>
        <v>2026</v>
      </c>
      <c r="J2713" t="s">
        <v>23</v>
      </c>
      <c r="K2713" s="78">
        <v>0</v>
      </c>
      <c r="M2713" s="103">
        <v>0</v>
      </c>
    </row>
    <row r="2714" spans="1:13" ht="12.5" customHeight="1" x14ac:dyDescent="0.25">
      <c r="A2714" t="str">
        <f t="shared" si="89"/>
        <v>Function_07Application_192026</v>
      </c>
      <c r="B2714">
        <v>2711</v>
      </c>
      <c r="C2714" t="s">
        <v>372</v>
      </c>
      <c r="D2714" t="str">
        <f>VLOOKUP($C2714,'Look-Ups'!$C$2:$G$32,D$1-2,0)</f>
        <v>Function_07</v>
      </c>
      <c r="E2714" t="str">
        <f>VLOOKUP($C2714,'Look-Ups'!$C$2:$G$32,E$1-2,0)</f>
        <v>Function_Simpl_06</v>
      </c>
      <c r="F2714" t="str">
        <f>VLOOKUP($C2714,'Look-Ups'!$C$2:$G$32,F$1-2,0)</f>
        <v>Segment_04</v>
      </c>
      <c r="G2714" t="str">
        <f>VLOOKUP($C2714,'Look-Ups'!$C$2:$G$32,G$1-2,0)</f>
        <v>Proc_Type_05</v>
      </c>
      <c r="H2714" t="s">
        <v>156</v>
      </c>
      <c r="I2714">
        <f t="shared" si="88"/>
        <v>2026</v>
      </c>
      <c r="J2714" t="s">
        <v>23</v>
      </c>
      <c r="K2714" s="78">
        <v>0</v>
      </c>
      <c r="M2714" s="103">
        <v>0</v>
      </c>
    </row>
    <row r="2715" spans="1:13" ht="12.5" customHeight="1" x14ac:dyDescent="0.25">
      <c r="A2715" t="str">
        <f t="shared" si="89"/>
        <v>Function_07Application_192026</v>
      </c>
      <c r="B2715">
        <v>2712</v>
      </c>
      <c r="C2715" t="s">
        <v>372</v>
      </c>
      <c r="D2715" t="str">
        <f>VLOOKUP($C2715,'Look-Ups'!$C$2:$G$32,D$1-2,0)</f>
        <v>Function_07</v>
      </c>
      <c r="E2715" t="str">
        <f>VLOOKUP($C2715,'Look-Ups'!$C$2:$G$32,E$1-2,0)</f>
        <v>Function_Simpl_06</v>
      </c>
      <c r="F2715" t="str">
        <f>VLOOKUP($C2715,'Look-Ups'!$C$2:$G$32,F$1-2,0)</f>
        <v>Segment_04</v>
      </c>
      <c r="G2715" t="str">
        <f>VLOOKUP($C2715,'Look-Ups'!$C$2:$G$32,G$1-2,0)</f>
        <v>Proc_Type_05</v>
      </c>
      <c r="H2715" t="s">
        <v>187</v>
      </c>
      <c r="I2715">
        <f t="shared" si="88"/>
        <v>2026</v>
      </c>
      <c r="J2715" t="s">
        <v>23</v>
      </c>
      <c r="K2715" s="78">
        <v>0</v>
      </c>
      <c r="M2715" s="103">
        <v>0</v>
      </c>
    </row>
    <row r="2716" spans="1:13" ht="12.5" customHeight="1" x14ac:dyDescent="0.25">
      <c r="A2716" t="str">
        <f t="shared" si="89"/>
        <v>Function_07Application_192026</v>
      </c>
      <c r="B2716">
        <v>2713</v>
      </c>
      <c r="C2716" t="s">
        <v>372</v>
      </c>
      <c r="D2716" t="str">
        <f>VLOOKUP($C2716,'Look-Ups'!$C$2:$G$32,D$1-2,0)</f>
        <v>Function_07</v>
      </c>
      <c r="E2716" t="str">
        <f>VLOOKUP($C2716,'Look-Ups'!$C$2:$G$32,E$1-2,0)</f>
        <v>Function_Simpl_06</v>
      </c>
      <c r="F2716" t="str">
        <f>VLOOKUP($C2716,'Look-Ups'!$C$2:$G$32,F$1-2,0)</f>
        <v>Segment_04</v>
      </c>
      <c r="G2716" t="str">
        <f>VLOOKUP($C2716,'Look-Ups'!$C$2:$G$32,G$1-2,0)</f>
        <v>Proc_Type_05</v>
      </c>
      <c r="H2716" t="s">
        <v>209</v>
      </c>
      <c r="I2716">
        <f t="shared" si="88"/>
        <v>2026</v>
      </c>
      <c r="J2716" t="s">
        <v>23</v>
      </c>
      <c r="K2716" s="78">
        <v>0</v>
      </c>
      <c r="M2716" s="103">
        <v>0</v>
      </c>
    </row>
    <row r="2717" spans="1:13" ht="12.5" customHeight="1" x14ac:dyDescent="0.25">
      <c r="A2717" t="str">
        <f t="shared" si="89"/>
        <v>Function_07Application_192026</v>
      </c>
      <c r="B2717">
        <v>2714</v>
      </c>
      <c r="C2717" t="s">
        <v>372</v>
      </c>
      <c r="D2717" t="str">
        <f>VLOOKUP($C2717,'Look-Ups'!$C$2:$G$32,D$1-2,0)</f>
        <v>Function_07</v>
      </c>
      <c r="E2717" t="str">
        <f>VLOOKUP($C2717,'Look-Ups'!$C$2:$G$32,E$1-2,0)</f>
        <v>Function_Simpl_06</v>
      </c>
      <c r="F2717" t="str">
        <f>VLOOKUP($C2717,'Look-Ups'!$C$2:$G$32,F$1-2,0)</f>
        <v>Segment_04</v>
      </c>
      <c r="G2717" t="str">
        <f>VLOOKUP($C2717,'Look-Ups'!$C$2:$G$32,G$1-2,0)</f>
        <v>Proc_Type_05</v>
      </c>
      <c r="H2717" t="s">
        <v>222</v>
      </c>
      <c r="I2717">
        <f t="shared" si="88"/>
        <v>2026</v>
      </c>
      <c r="J2717" t="s">
        <v>23</v>
      </c>
      <c r="K2717" s="78">
        <v>0</v>
      </c>
      <c r="M2717" s="103">
        <v>0</v>
      </c>
    </row>
    <row r="2718" spans="1:13" ht="12.5" customHeight="1" x14ac:dyDescent="0.25">
      <c r="A2718" t="str">
        <f t="shared" si="89"/>
        <v>Function_07Application_192026</v>
      </c>
      <c r="B2718">
        <v>2715</v>
      </c>
      <c r="C2718" t="s">
        <v>372</v>
      </c>
      <c r="D2718" t="str">
        <f>VLOOKUP($C2718,'Look-Ups'!$C$2:$G$32,D$1-2,0)</f>
        <v>Function_07</v>
      </c>
      <c r="E2718" t="str">
        <f>VLOOKUP($C2718,'Look-Ups'!$C$2:$G$32,E$1-2,0)</f>
        <v>Function_Simpl_06</v>
      </c>
      <c r="F2718" t="str">
        <f>VLOOKUP($C2718,'Look-Ups'!$C$2:$G$32,F$1-2,0)</f>
        <v>Segment_04</v>
      </c>
      <c r="G2718" t="str">
        <f>VLOOKUP($C2718,'Look-Ups'!$C$2:$G$32,G$1-2,0)</f>
        <v>Proc_Type_05</v>
      </c>
      <c r="H2718" t="s">
        <v>195</v>
      </c>
      <c r="I2718">
        <f t="shared" si="88"/>
        <v>2026</v>
      </c>
      <c r="J2718" t="s">
        <v>23</v>
      </c>
      <c r="K2718" s="78">
        <v>0</v>
      </c>
      <c r="M2718" s="103">
        <v>0</v>
      </c>
    </row>
    <row r="2719" spans="1:13" ht="12.5" customHeight="1" x14ac:dyDescent="0.25">
      <c r="A2719" t="str">
        <f t="shared" si="89"/>
        <v>Function_07Application_192026</v>
      </c>
      <c r="B2719">
        <v>2716</v>
      </c>
      <c r="C2719" t="s">
        <v>372</v>
      </c>
      <c r="D2719" t="str">
        <f>VLOOKUP($C2719,'Look-Ups'!$C$2:$G$32,D$1-2,0)</f>
        <v>Function_07</v>
      </c>
      <c r="E2719" t="str">
        <f>VLOOKUP($C2719,'Look-Ups'!$C$2:$G$32,E$1-2,0)</f>
        <v>Function_Simpl_06</v>
      </c>
      <c r="F2719" t="str">
        <f>VLOOKUP($C2719,'Look-Ups'!$C$2:$G$32,F$1-2,0)</f>
        <v>Segment_04</v>
      </c>
      <c r="G2719" t="str">
        <f>VLOOKUP($C2719,'Look-Ups'!$C$2:$G$32,G$1-2,0)</f>
        <v>Proc_Type_05</v>
      </c>
      <c r="H2719" t="s">
        <v>225</v>
      </c>
      <c r="I2719">
        <f t="shared" si="88"/>
        <v>2026</v>
      </c>
      <c r="J2719" t="s">
        <v>23</v>
      </c>
      <c r="K2719" s="78">
        <v>0</v>
      </c>
      <c r="M2719" s="103">
        <v>0</v>
      </c>
    </row>
    <row r="2720" spans="1:13" ht="12.5" customHeight="1" x14ac:dyDescent="0.25">
      <c r="A2720" t="str">
        <f t="shared" si="89"/>
        <v>Function_07Application_192026</v>
      </c>
      <c r="B2720">
        <v>2717</v>
      </c>
      <c r="C2720" t="s">
        <v>372</v>
      </c>
      <c r="D2720" t="str">
        <f>VLOOKUP($C2720,'Look-Ups'!$C$2:$G$32,D$1-2,0)</f>
        <v>Function_07</v>
      </c>
      <c r="E2720" t="str">
        <f>VLOOKUP($C2720,'Look-Ups'!$C$2:$G$32,E$1-2,0)</f>
        <v>Function_Simpl_06</v>
      </c>
      <c r="F2720" t="str">
        <f>VLOOKUP($C2720,'Look-Ups'!$C$2:$G$32,F$1-2,0)</f>
        <v>Segment_04</v>
      </c>
      <c r="G2720" t="str">
        <f>VLOOKUP($C2720,'Look-Ups'!$C$2:$G$32,G$1-2,0)</f>
        <v>Proc_Type_05</v>
      </c>
      <c r="H2720" t="s">
        <v>206</v>
      </c>
      <c r="I2720">
        <f t="shared" si="88"/>
        <v>2026</v>
      </c>
      <c r="J2720" t="s">
        <v>23</v>
      </c>
      <c r="K2720" s="78">
        <v>0</v>
      </c>
      <c r="M2720" s="103">
        <v>0</v>
      </c>
    </row>
    <row r="2721" spans="1:13" ht="12.5" customHeight="1" x14ac:dyDescent="0.25">
      <c r="A2721" t="str">
        <f t="shared" si="89"/>
        <v>Function_07Application_192026</v>
      </c>
      <c r="B2721">
        <v>2718</v>
      </c>
      <c r="C2721" t="s">
        <v>372</v>
      </c>
      <c r="D2721" t="str">
        <f>VLOOKUP($C2721,'Look-Ups'!$C$2:$G$32,D$1-2,0)</f>
        <v>Function_07</v>
      </c>
      <c r="E2721" t="str">
        <f>VLOOKUP($C2721,'Look-Ups'!$C$2:$G$32,E$1-2,0)</f>
        <v>Function_Simpl_06</v>
      </c>
      <c r="F2721" t="str">
        <f>VLOOKUP($C2721,'Look-Ups'!$C$2:$G$32,F$1-2,0)</f>
        <v>Segment_04</v>
      </c>
      <c r="G2721" t="str">
        <f>VLOOKUP($C2721,'Look-Ups'!$C$2:$G$32,G$1-2,0)</f>
        <v>Proc_Type_05</v>
      </c>
      <c r="H2721" t="s">
        <v>238</v>
      </c>
      <c r="I2721">
        <f t="shared" si="88"/>
        <v>2026</v>
      </c>
      <c r="J2721" t="s">
        <v>23</v>
      </c>
      <c r="K2721" s="78">
        <v>0</v>
      </c>
      <c r="M2721" s="103">
        <v>0</v>
      </c>
    </row>
    <row r="2722" spans="1:13" ht="12.5" customHeight="1" x14ac:dyDescent="0.25">
      <c r="A2722" t="str">
        <f t="shared" si="89"/>
        <v>Function_07Application_192026</v>
      </c>
      <c r="B2722">
        <v>2719</v>
      </c>
      <c r="C2722" t="s">
        <v>372</v>
      </c>
      <c r="D2722" t="str">
        <f>VLOOKUP($C2722,'Look-Ups'!$C$2:$G$32,D$1-2,0)</f>
        <v>Function_07</v>
      </c>
      <c r="E2722" t="str">
        <f>VLOOKUP($C2722,'Look-Ups'!$C$2:$G$32,E$1-2,0)</f>
        <v>Function_Simpl_06</v>
      </c>
      <c r="F2722" t="str">
        <f>VLOOKUP($C2722,'Look-Ups'!$C$2:$G$32,F$1-2,0)</f>
        <v>Segment_04</v>
      </c>
      <c r="G2722" t="str">
        <f>VLOOKUP($C2722,'Look-Ups'!$C$2:$G$32,G$1-2,0)</f>
        <v>Proc_Type_05</v>
      </c>
      <c r="H2722" t="s">
        <v>244</v>
      </c>
      <c r="I2722">
        <f t="shared" si="88"/>
        <v>2026</v>
      </c>
      <c r="J2722" t="s">
        <v>23</v>
      </c>
      <c r="K2722" s="78" t="s">
        <v>107</v>
      </c>
      <c r="M2722" s="103">
        <v>1</v>
      </c>
    </row>
    <row r="2723" spans="1:13" ht="12.5" customHeight="1" x14ac:dyDescent="0.25">
      <c r="A2723" t="str">
        <f t="shared" si="89"/>
        <v>Function_07Application_202026</v>
      </c>
      <c r="B2723">
        <v>2720</v>
      </c>
      <c r="C2723" t="s">
        <v>373</v>
      </c>
      <c r="D2723" t="str">
        <f>VLOOKUP($C2723,'Look-Ups'!$C$2:$G$32,D$1-2,0)</f>
        <v>Function_07</v>
      </c>
      <c r="E2723" t="str">
        <f>VLOOKUP($C2723,'Look-Ups'!$C$2:$G$32,E$1-2,0)</f>
        <v>Function_Simpl_06</v>
      </c>
      <c r="F2723" t="str">
        <f>VLOOKUP($C2723,'Look-Ups'!$C$2:$G$32,F$1-2,0)</f>
        <v>Segment_04</v>
      </c>
      <c r="G2723" t="str">
        <f>VLOOKUP($C2723,'Look-Ups'!$C$2:$G$32,G$1-2,0)</f>
        <v>Proc_Type_05</v>
      </c>
      <c r="H2723" t="s">
        <v>171</v>
      </c>
      <c r="I2723">
        <f t="shared" si="88"/>
        <v>2026</v>
      </c>
      <c r="J2723" t="s">
        <v>23</v>
      </c>
      <c r="K2723" s="78">
        <v>0</v>
      </c>
      <c r="M2723" s="103">
        <v>0</v>
      </c>
    </row>
    <row r="2724" spans="1:13" ht="12.5" customHeight="1" x14ac:dyDescent="0.25">
      <c r="A2724" t="str">
        <f t="shared" si="89"/>
        <v>Function_07Application_202026</v>
      </c>
      <c r="B2724">
        <v>2721</v>
      </c>
      <c r="C2724" t="s">
        <v>373</v>
      </c>
      <c r="D2724" t="str">
        <f>VLOOKUP($C2724,'Look-Ups'!$C$2:$G$32,D$1-2,0)</f>
        <v>Function_07</v>
      </c>
      <c r="E2724" t="str">
        <f>VLOOKUP($C2724,'Look-Ups'!$C$2:$G$32,E$1-2,0)</f>
        <v>Function_Simpl_06</v>
      </c>
      <c r="F2724" t="str">
        <f>VLOOKUP($C2724,'Look-Ups'!$C$2:$G$32,F$1-2,0)</f>
        <v>Segment_04</v>
      </c>
      <c r="G2724" t="str">
        <f>VLOOKUP($C2724,'Look-Ups'!$C$2:$G$32,G$1-2,0)</f>
        <v>Proc_Type_05</v>
      </c>
      <c r="H2724" t="s">
        <v>219</v>
      </c>
      <c r="I2724">
        <f t="shared" si="88"/>
        <v>2026</v>
      </c>
      <c r="J2724" t="s">
        <v>23</v>
      </c>
      <c r="K2724" s="78">
        <v>0</v>
      </c>
      <c r="M2724" s="103">
        <v>0</v>
      </c>
    </row>
    <row r="2725" spans="1:13" ht="12.5" customHeight="1" x14ac:dyDescent="0.25">
      <c r="A2725" t="str">
        <f t="shared" si="89"/>
        <v>Function_07Application_202026</v>
      </c>
      <c r="B2725">
        <v>2722</v>
      </c>
      <c r="C2725" t="s">
        <v>373</v>
      </c>
      <c r="D2725" t="str">
        <f>VLOOKUP($C2725,'Look-Ups'!$C$2:$G$32,D$1-2,0)</f>
        <v>Function_07</v>
      </c>
      <c r="E2725" t="str">
        <f>VLOOKUP($C2725,'Look-Ups'!$C$2:$G$32,E$1-2,0)</f>
        <v>Function_Simpl_06</v>
      </c>
      <c r="F2725" t="str">
        <f>VLOOKUP($C2725,'Look-Ups'!$C$2:$G$32,F$1-2,0)</f>
        <v>Segment_04</v>
      </c>
      <c r="G2725" t="str">
        <f>VLOOKUP($C2725,'Look-Ups'!$C$2:$G$32,G$1-2,0)</f>
        <v>Proc_Type_05</v>
      </c>
      <c r="H2725" t="s">
        <v>156</v>
      </c>
      <c r="I2725">
        <f t="shared" si="88"/>
        <v>2026</v>
      </c>
      <c r="J2725" t="s">
        <v>23</v>
      </c>
      <c r="K2725" s="78">
        <v>0</v>
      </c>
      <c r="M2725" s="103">
        <v>0</v>
      </c>
    </row>
    <row r="2726" spans="1:13" ht="12.5" customHeight="1" x14ac:dyDescent="0.25">
      <c r="A2726" t="str">
        <f t="shared" si="89"/>
        <v>Function_07Application_202026</v>
      </c>
      <c r="B2726">
        <v>2723</v>
      </c>
      <c r="C2726" t="s">
        <v>373</v>
      </c>
      <c r="D2726" t="str">
        <f>VLOOKUP($C2726,'Look-Ups'!$C$2:$G$32,D$1-2,0)</f>
        <v>Function_07</v>
      </c>
      <c r="E2726" t="str">
        <f>VLOOKUP($C2726,'Look-Ups'!$C$2:$G$32,E$1-2,0)</f>
        <v>Function_Simpl_06</v>
      </c>
      <c r="F2726" t="str">
        <f>VLOOKUP($C2726,'Look-Ups'!$C$2:$G$32,F$1-2,0)</f>
        <v>Segment_04</v>
      </c>
      <c r="G2726" t="str">
        <f>VLOOKUP($C2726,'Look-Ups'!$C$2:$G$32,G$1-2,0)</f>
        <v>Proc_Type_05</v>
      </c>
      <c r="H2726" t="s">
        <v>187</v>
      </c>
      <c r="I2726">
        <f t="shared" si="88"/>
        <v>2026</v>
      </c>
      <c r="J2726" t="s">
        <v>23</v>
      </c>
      <c r="K2726" s="78">
        <v>0</v>
      </c>
      <c r="M2726" s="103">
        <v>0</v>
      </c>
    </row>
    <row r="2727" spans="1:13" ht="12.5" customHeight="1" x14ac:dyDescent="0.25">
      <c r="A2727" t="str">
        <f t="shared" si="89"/>
        <v>Function_07Application_202026</v>
      </c>
      <c r="B2727">
        <v>2724</v>
      </c>
      <c r="C2727" t="s">
        <v>373</v>
      </c>
      <c r="D2727" t="str">
        <f>VLOOKUP($C2727,'Look-Ups'!$C$2:$G$32,D$1-2,0)</f>
        <v>Function_07</v>
      </c>
      <c r="E2727" t="str">
        <f>VLOOKUP($C2727,'Look-Ups'!$C$2:$G$32,E$1-2,0)</f>
        <v>Function_Simpl_06</v>
      </c>
      <c r="F2727" t="str">
        <f>VLOOKUP($C2727,'Look-Ups'!$C$2:$G$32,F$1-2,0)</f>
        <v>Segment_04</v>
      </c>
      <c r="G2727" t="str">
        <f>VLOOKUP($C2727,'Look-Ups'!$C$2:$G$32,G$1-2,0)</f>
        <v>Proc_Type_05</v>
      </c>
      <c r="H2727" t="s">
        <v>209</v>
      </c>
      <c r="I2727">
        <f t="shared" si="88"/>
        <v>2026</v>
      </c>
      <c r="J2727" t="s">
        <v>23</v>
      </c>
      <c r="K2727" s="78">
        <v>0</v>
      </c>
      <c r="M2727" s="103">
        <v>0</v>
      </c>
    </row>
    <row r="2728" spans="1:13" ht="12.5" customHeight="1" x14ac:dyDescent="0.25">
      <c r="A2728" t="str">
        <f t="shared" si="89"/>
        <v>Function_07Application_202026</v>
      </c>
      <c r="B2728">
        <v>2725</v>
      </c>
      <c r="C2728" t="s">
        <v>373</v>
      </c>
      <c r="D2728" t="str">
        <f>VLOOKUP($C2728,'Look-Ups'!$C$2:$G$32,D$1-2,0)</f>
        <v>Function_07</v>
      </c>
      <c r="E2728" t="str">
        <f>VLOOKUP($C2728,'Look-Ups'!$C$2:$G$32,E$1-2,0)</f>
        <v>Function_Simpl_06</v>
      </c>
      <c r="F2728" t="str">
        <f>VLOOKUP($C2728,'Look-Ups'!$C$2:$G$32,F$1-2,0)</f>
        <v>Segment_04</v>
      </c>
      <c r="G2728" t="str">
        <f>VLOOKUP($C2728,'Look-Ups'!$C$2:$G$32,G$1-2,0)</f>
        <v>Proc_Type_05</v>
      </c>
      <c r="H2728" t="s">
        <v>222</v>
      </c>
      <c r="I2728">
        <f t="shared" si="88"/>
        <v>2026</v>
      </c>
      <c r="J2728" t="s">
        <v>23</v>
      </c>
      <c r="K2728" s="78">
        <v>0</v>
      </c>
      <c r="M2728" s="103">
        <v>0</v>
      </c>
    </row>
    <row r="2729" spans="1:13" ht="12.5" customHeight="1" x14ac:dyDescent="0.25">
      <c r="A2729" t="str">
        <f t="shared" si="89"/>
        <v>Function_07Application_202026</v>
      </c>
      <c r="B2729">
        <v>2726</v>
      </c>
      <c r="C2729" t="s">
        <v>373</v>
      </c>
      <c r="D2729" t="str">
        <f>VLOOKUP($C2729,'Look-Ups'!$C$2:$G$32,D$1-2,0)</f>
        <v>Function_07</v>
      </c>
      <c r="E2729" t="str">
        <f>VLOOKUP($C2729,'Look-Ups'!$C$2:$G$32,E$1-2,0)</f>
        <v>Function_Simpl_06</v>
      </c>
      <c r="F2729" t="str">
        <f>VLOOKUP($C2729,'Look-Ups'!$C$2:$G$32,F$1-2,0)</f>
        <v>Segment_04</v>
      </c>
      <c r="G2729" t="str">
        <f>VLOOKUP($C2729,'Look-Ups'!$C$2:$G$32,G$1-2,0)</f>
        <v>Proc_Type_05</v>
      </c>
      <c r="H2729" t="s">
        <v>195</v>
      </c>
      <c r="I2729">
        <f t="shared" si="88"/>
        <v>2026</v>
      </c>
      <c r="J2729" t="s">
        <v>23</v>
      </c>
      <c r="K2729" s="78">
        <v>0</v>
      </c>
      <c r="M2729" s="103">
        <v>0</v>
      </c>
    </row>
    <row r="2730" spans="1:13" ht="12.5" customHeight="1" x14ac:dyDescent="0.25">
      <c r="A2730" t="str">
        <f t="shared" si="89"/>
        <v>Function_07Application_202026</v>
      </c>
      <c r="B2730">
        <v>2727</v>
      </c>
      <c r="C2730" t="s">
        <v>373</v>
      </c>
      <c r="D2730" t="str">
        <f>VLOOKUP($C2730,'Look-Ups'!$C$2:$G$32,D$1-2,0)</f>
        <v>Function_07</v>
      </c>
      <c r="E2730" t="str">
        <f>VLOOKUP($C2730,'Look-Ups'!$C$2:$G$32,E$1-2,0)</f>
        <v>Function_Simpl_06</v>
      </c>
      <c r="F2730" t="str">
        <f>VLOOKUP($C2730,'Look-Ups'!$C$2:$G$32,F$1-2,0)</f>
        <v>Segment_04</v>
      </c>
      <c r="G2730" t="str">
        <f>VLOOKUP($C2730,'Look-Ups'!$C$2:$G$32,G$1-2,0)</f>
        <v>Proc_Type_05</v>
      </c>
      <c r="H2730" t="s">
        <v>225</v>
      </c>
      <c r="I2730">
        <f t="shared" si="88"/>
        <v>2026</v>
      </c>
      <c r="J2730" t="s">
        <v>23</v>
      </c>
      <c r="K2730" s="78">
        <v>0</v>
      </c>
      <c r="M2730" s="103">
        <v>0</v>
      </c>
    </row>
    <row r="2731" spans="1:13" ht="12.5" customHeight="1" x14ac:dyDescent="0.25">
      <c r="A2731" t="str">
        <f t="shared" si="89"/>
        <v>Function_07Application_202026</v>
      </c>
      <c r="B2731">
        <v>2728</v>
      </c>
      <c r="C2731" t="s">
        <v>373</v>
      </c>
      <c r="D2731" t="str">
        <f>VLOOKUP($C2731,'Look-Ups'!$C$2:$G$32,D$1-2,0)</f>
        <v>Function_07</v>
      </c>
      <c r="E2731" t="str">
        <f>VLOOKUP($C2731,'Look-Ups'!$C$2:$G$32,E$1-2,0)</f>
        <v>Function_Simpl_06</v>
      </c>
      <c r="F2731" t="str">
        <f>VLOOKUP($C2731,'Look-Ups'!$C$2:$G$32,F$1-2,0)</f>
        <v>Segment_04</v>
      </c>
      <c r="G2731" t="str">
        <f>VLOOKUP($C2731,'Look-Ups'!$C$2:$G$32,G$1-2,0)</f>
        <v>Proc_Type_05</v>
      </c>
      <c r="H2731" t="s">
        <v>206</v>
      </c>
      <c r="I2731">
        <f t="shared" si="88"/>
        <v>2026</v>
      </c>
      <c r="J2731" t="s">
        <v>23</v>
      </c>
      <c r="K2731" s="78">
        <v>0</v>
      </c>
      <c r="M2731" s="103">
        <v>0</v>
      </c>
    </row>
    <row r="2732" spans="1:13" ht="12.5" customHeight="1" x14ac:dyDescent="0.25">
      <c r="A2732" t="str">
        <f t="shared" si="89"/>
        <v>Function_07Application_202026</v>
      </c>
      <c r="B2732">
        <v>2729</v>
      </c>
      <c r="C2732" t="s">
        <v>373</v>
      </c>
      <c r="D2732" t="str">
        <f>VLOOKUP($C2732,'Look-Ups'!$C$2:$G$32,D$1-2,0)</f>
        <v>Function_07</v>
      </c>
      <c r="E2732" t="str">
        <f>VLOOKUP($C2732,'Look-Ups'!$C$2:$G$32,E$1-2,0)</f>
        <v>Function_Simpl_06</v>
      </c>
      <c r="F2732" t="str">
        <f>VLOOKUP($C2732,'Look-Ups'!$C$2:$G$32,F$1-2,0)</f>
        <v>Segment_04</v>
      </c>
      <c r="G2732" t="str">
        <f>VLOOKUP($C2732,'Look-Ups'!$C$2:$G$32,G$1-2,0)</f>
        <v>Proc_Type_05</v>
      </c>
      <c r="H2732" t="s">
        <v>238</v>
      </c>
      <c r="I2732">
        <f t="shared" si="88"/>
        <v>2026</v>
      </c>
      <c r="J2732" t="s">
        <v>23</v>
      </c>
      <c r="K2732" s="78">
        <v>0</v>
      </c>
      <c r="M2732" s="103">
        <v>0</v>
      </c>
    </row>
    <row r="2733" spans="1:13" ht="12.5" customHeight="1" x14ac:dyDescent="0.25">
      <c r="A2733" t="str">
        <f t="shared" si="89"/>
        <v>Function_07Application_202026</v>
      </c>
      <c r="B2733">
        <v>2730</v>
      </c>
      <c r="C2733" t="s">
        <v>373</v>
      </c>
      <c r="D2733" t="str">
        <f>VLOOKUP($C2733,'Look-Ups'!$C$2:$G$32,D$1-2,0)</f>
        <v>Function_07</v>
      </c>
      <c r="E2733" t="str">
        <f>VLOOKUP($C2733,'Look-Ups'!$C$2:$G$32,E$1-2,0)</f>
        <v>Function_Simpl_06</v>
      </c>
      <c r="F2733" t="str">
        <f>VLOOKUP($C2733,'Look-Ups'!$C$2:$G$32,F$1-2,0)</f>
        <v>Segment_04</v>
      </c>
      <c r="G2733" t="str">
        <f>VLOOKUP($C2733,'Look-Ups'!$C$2:$G$32,G$1-2,0)</f>
        <v>Proc_Type_05</v>
      </c>
      <c r="H2733" t="s">
        <v>244</v>
      </c>
      <c r="I2733">
        <f t="shared" si="88"/>
        <v>2026</v>
      </c>
      <c r="J2733" t="s">
        <v>23</v>
      </c>
      <c r="K2733" s="78" t="s">
        <v>107</v>
      </c>
      <c r="M2733" s="103">
        <v>1</v>
      </c>
    </row>
    <row r="2734" spans="1:13" ht="12.5" customHeight="1" x14ac:dyDescent="0.25">
      <c r="A2734" t="str">
        <f t="shared" si="89"/>
        <v>Function_08Application_212026</v>
      </c>
      <c r="B2734">
        <v>2731</v>
      </c>
      <c r="C2734" t="s">
        <v>374</v>
      </c>
      <c r="D2734" t="str">
        <f>VLOOKUP($C2734,'Look-Ups'!$C$2:$G$32,D$1-2,0)</f>
        <v>Function_08</v>
      </c>
      <c r="E2734" t="str">
        <f>VLOOKUP($C2734,'Look-Ups'!$C$2:$G$32,E$1-2,0)</f>
        <v>Function_Simpl_05</v>
      </c>
      <c r="F2734" t="str">
        <f>VLOOKUP($C2734,'Look-Ups'!$C$2:$G$32,F$1-2,0)</f>
        <v>Segment_05</v>
      </c>
      <c r="G2734" t="str">
        <f>VLOOKUP($C2734,'Look-Ups'!$C$2:$G$32,G$1-2,0)</f>
        <v>Proc_Type_01</v>
      </c>
      <c r="H2734" t="s">
        <v>219</v>
      </c>
      <c r="I2734">
        <f t="shared" si="88"/>
        <v>2026</v>
      </c>
      <c r="J2734" t="s">
        <v>23</v>
      </c>
      <c r="K2734" s="78">
        <v>0</v>
      </c>
      <c r="M2734" s="103">
        <v>0</v>
      </c>
    </row>
    <row r="2735" spans="1:13" ht="12.5" customHeight="1" x14ac:dyDescent="0.25">
      <c r="A2735" t="str">
        <f t="shared" si="89"/>
        <v>Function_08Application_212026</v>
      </c>
      <c r="B2735">
        <v>2732</v>
      </c>
      <c r="C2735" t="s">
        <v>374</v>
      </c>
      <c r="D2735" t="str">
        <f>VLOOKUP($C2735,'Look-Ups'!$C$2:$G$32,D$1-2,0)</f>
        <v>Function_08</v>
      </c>
      <c r="E2735" t="str">
        <f>VLOOKUP($C2735,'Look-Ups'!$C$2:$G$32,E$1-2,0)</f>
        <v>Function_Simpl_05</v>
      </c>
      <c r="F2735" t="str">
        <f>VLOOKUP($C2735,'Look-Ups'!$C$2:$G$32,F$1-2,0)</f>
        <v>Segment_05</v>
      </c>
      <c r="G2735" t="str">
        <f>VLOOKUP($C2735,'Look-Ups'!$C$2:$G$32,G$1-2,0)</f>
        <v>Proc_Type_01</v>
      </c>
      <c r="H2735" t="s">
        <v>215</v>
      </c>
      <c r="I2735">
        <f t="shared" si="88"/>
        <v>2026</v>
      </c>
      <c r="J2735" t="s">
        <v>23</v>
      </c>
      <c r="K2735" s="78">
        <v>0</v>
      </c>
      <c r="M2735" s="103">
        <v>0</v>
      </c>
    </row>
    <row r="2736" spans="1:13" ht="12.5" customHeight="1" x14ac:dyDescent="0.25">
      <c r="A2736" t="str">
        <f t="shared" si="89"/>
        <v>Function_08Application_212026</v>
      </c>
      <c r="B2736">
        <v>2733</v>
      </c>
      <c r="C2736" t="s">
        <v>374</v>
      </c>
      <c r="D2736" t="str">
        <f>VLOOKUP($C2736,'Look-Ups'!$C$2:$G$32,D$1-2,0)</f>
        <v>Function_08</v>
      </c>
      <c r="E2736" t="str">
        <f>VLOOKUP($C2736,'Look-Ups'!$C$2:$G$32,E$1-2,0)</f>
        <v>Function_Simpl_05</v>
      </c>
      <c r="F2736" t="str">
        <f>VLOOKUP($C2736,'Look-Ups'!$C$2:$G$32,F$1-2,0)</f>
        <v>Segment_05</v>
      </c>
      <c r="G2736" t="str">
        <f>VLOOKUP($C2736,'Look-Ups'!$C$2:$G$32,G$1-2,0)</f>
        <v>Proc_Type_01</v>
      </c>
      <c r="H2736" t="s">
        <v>209</v>
      </c>
      <c r="I2736">
        <f t="shared" si="88"/>
        <v>2026</v>
      </c>
      <c r="J2736" t="s">
        <v>23</v>
      </c>
      <c r="K2736" s="78">
        <v>0</v>
      </c>
      <c r="M2736" s="103">
        <v>0</v>
      </c>
    </row>
    <row r="2737" spans="1:13" ht="12.5" customHeight="1" x14ac:dyDescent="0.25">
      <c r="A2737" t="str">
        <f t="shared" si="89"/>
        <v>Function_08Application_212026</v>
      </c>
      <c r="B2737">
        <v>2734</v>
      </c>
      <c r="C2737" t="s">
        <v>374</v>
      </c>
      <c r="D2737" t="str">
        <f>VLOOKUP($C2737,'Look-Ups'!$C$2:$G$32,D$1-2,0)</f>
        <v>Function_08</v>
      </c>
      <c r="E2737" t="str">
        <f>VLOOKUP($C2737,'Look-Ups'!$C$2:$G$32,E$1-2,0)</f>
        <v>Function_Simpl_05</v>
      </c>
      <c r="F2737" t="str">
        <f>VLOOKUP($C2737,'Look-Ups'!$C$2:$G$32,F$1-2,0)</f>
        <v>Segment_05</v>
      </c>
      <c r="G2737" t="str">
        <f>VLOOKUP($C2737,'Look-Ups'!$C$2:$G$32,G$1-2,0)</f>
        <v>Proc_Type_01</v>
      </c>
      <c r="H2737" t="s">
        <v>187</v>
      </c>
      <c r="I2737">
        <f t="shared" si="88"/>
        <v>2026</v>
      </c>
      <c r="J2737" t="s">
        <v>23</v>
      </c>
      <c r="K2737" s="78">
        <v>0</v>
      </c>
      <c r="M2737" s="103">
        <v>0</v>
      </c>
    </row>
    <row r="2738" spans="1:13" ht="12.5" customHeight="1" x14ac:dyDescent="0.25">
      <c r="A2738" t="str">
        <f t="shared" si="89"/>
        <v>Function_08Application_212026</v>
      </c>
      <c r="B2738">
        <v>2735</v>
      </c>
      <c r="C2738" t="s">
        <v>374</v>
      </c>
      <c r="D2738" t="str">
        <f>VLOOKUP($C2738,'Look-Ups'!$C$2:$G$32,D$1-2,0)</f>
        <v>Function_08</v>
      </c>
      <c r="E2738" t="str">
        <f>VLOOKUP($C2738,'Look-Ups'!$C$2:$G$32,E$1-2,0)</f>
        <v>Function_Simpl_05</v>
      </c>
      <c r="F2738" t="str">
        <f>VLOOKUP($C2738,'Look-Ups'!$C$2:$G$32,F$1-2,0)</f>
        <v>Segment_05</v>
      </c>
      <c r="G2738" t="str">
        <f>VLOOKUP($C2738,'Look-Ups'!$C$2:$G$32,G$1-2,0)</f>
        <v>Proc_Type_01</v>
      </c>
      <c r="H2738" t="s">
        <v>212</v>
      </c>
      <c r="I2738">
        <f t="shared" si="88"/>
        <v>2026</v>
      </c>
      <c r="J2738" t="s">
        <v>23</v>
      </c>
      <c r="K2738" s="78">
        <v>0</v>
      </c>
      <c r="M2738" s="103">
        <v>0</v>
      </c>
    </row>
    <row r="2739" spans="1:13" ht="12.5" customHeight="1" x14ac:dyDescent="0.25">
      <c r="A2739" t="str">
        <f t="shared" si="89"/>
        <v>Function_08Application_212026</v>
      </c>
      <c r="B2739">
        <v>2736</v>
      </c>
      <c r="C2739" t="s">
        <v>374</v>
      </c>
      <c r="D2739" t="str">
        <f>VLOOKUP($C2739,'Look-Ups'!$C$2:$G$32,D$1-2,0)</f>
        <v>Function_08</v>
      </c>
      <c r="E2739" t="str">
        <f>VLOOKUP($C2739,'Look-Ups'!$C$2:$G$32,E$1-2,0)</f>
        <v>Function_Simpl_05</v>
      </c>
      <c r="F2739" t="str">
        <f>VLOOKUP($C2739,'Look-Ups'!$C$2:$G$32,F$1-2,0)</f>
        <v>Segment_05</v>
      </c>
      <c r="G2739" t="str">
        <f>VLOOKUP($C2739,'Look-Ups'!$C$2:$G$32,G$1-2,0)</f>
        <v>Proc_Type_01</v>
      </c>
      <c r="H2739" t="s">
        <v>179</v>
      </c>
      <c r="I2739">
        <f t="shared" si="88"/>
        <v>2026</v>
      </c>
      <c r="J2739" t="s">
        <v>23</v>
      </c>
      <c r="K2739" s="78">
        <v>0</v>
      </c>
      <c r="M2739" s="103">
        <v>0</v>
      </c>
    </row>
    <row r="2740" spans="1:13" ht="12.5" customHeight="1" x14ac:dyDescent="0.25">
      <c r="A2740" t="str">
        <f t="shared" si="89"/>
        <v>Function_08Application_212026</v>
      </c>
      <c r="B2740">
        <v>2737</v>
      </c>
      <c r="C2740" t="s">
        <v>374</v>
      </c>
      <c r="D2740" t="str">
        <f>VLOOKUP($C2740,'Look-Ups'!$C$2:$G$32,D$1-2,0)</f>
        <v>Function_08</v>
      </c>
      <c r="E2740" t="str">
        <f>VLOOKUP($C2740,'Look-Ups'!$C$2:$G$32,E$1-2,0)</f>
        <v>Function_Simpl_05</v>
      </c>
      <c r="F2740" t="str">
        <f>VLOOKUP($C2740,'Look-Ups'!$C$2:$G$32,F$1-2,0)</f>
        <v>Segment_05</v>
      </c>
      <c r="G2740" t="str">
        <f>VLOOKUP($C2740,'Look-Ups'!$C$2:$G$32,G$1-2,0)</f>
        <v>Proc_Type_01</v>
      </c>
      <c r="H2740" t="s">
        <v>156</v>
      </c>
      <c r="I2740">
        <f t="shared" si="88"/>
        <v>2026</v>
      </c>
      <c r="J2740" t="s">
        <v>23</v>
      </c>
      <c r="K2740" s="78">
        <v>0</v>
      </c>
      <c r="M2740" s="103">
        <v>0</v>
      </c>
    </row>
    <row r="2741" spans="1:13" ht="12.5" customHeight="1" x14ac:dyDescent="0.25">
      <c r="A2741" t="str">
        <f t="shared" si="89"/>
        <v>Function_08Application_212026</v>
      </c>
      <c r="B2741">
        <v>2738</v>
      </c>
      <c r="C2741" t="s">
        <v>374</v>
      </c>
      <c r="D2741" t="str">
        <f>VLOOKUP($C2741,'Look-Ups'!$C$2:$G$32,D$1-2,0)</f>
        <v>Function_08</v>
      </c>
      <c r="E2741" t="str">
        <f>VLOOKUP($C2741,'Look-Ups'!$C$2:$G$32,E$1-2,0)</f>
        <v>Function_Simpl_05</v>
      </c>
      <c r="F2741" t="str">
        <f>VLOOKUP($C2741,'Look-Ups'!$C$2:$G$32,F$1-2,0)</f>
        <v>Segment_05</v>
      </c>
      <c r="G2741" t="str">
        <f>VLOOKUP($C2741,'Look-Ups'!$C$2:$G$32,G$1-2,0)</f>
        <v>Proc_Type_01</v>
      </c>
      <c r="H2741" t="s">
        <v>224</v>
      </c>
      <c r="I2741">
        <f t="shared" si="88"/>
        <v>2026</v>
      </c>
      <c r="J2741" t="s">
        <v>23</v>
      </c>
      <c r="K2741" s="78">
        <v>0</v>
      </c>
      <c r="M2741" s="103">
        <v>0</v>
      </c>
    </row>
    <row r="2742" spans="1:13" ht="12.5" customHeight="1" x14ac:dyDescent="0.25">
      <c r="A2742" t="str">
        <f t="shared" si="89"/>
        <v>Function_08Application_212026</v>
      </c>
      <c r="B2742">
        <v>2739</v>
      </c>
      <c r="C2742" t="s">
        <v>374</v>
      </c>
      <c r="D2742" t="str">
        <f>VLOOKUP($C2742,'Look-Ups'!$C$2:$G$32,D$1-2,0)</f>
        <v>Function_08</v>
      </c>
      <c r="E2742" t="str">
        <f>VLOOKUP($C2742,'Look-Ups'!$C$2:$G$32,E$1-2,0)</f>
        <v>Function_Simpl_05</v>
      </c>
      <c r="F2742" t="str">
        <f>VLOOKUP($C2742,'Look-Ups'!$C$2:$G$32,F$1-2,0)</f>
        <v>Segment_05</v>
      </c>
      <c r="G2742" t="str">
        <f>VLOOKUP($C2742,'Look-Ups'!$C$2:$G$32,G$1-2,0)</f>
        <v>Proc_Type_01</v>
      </c>
      <c r="H2742" t="s">
        <v>182</v>
      </c>
      <c r="I2742">
        <f t="shared" si="88"/>
        <v>2026</v>
      </c>
      <c r="J2742" t="s">
        <v>23</v>
      </c>
      <c r="K2742" s="78">
        <v>0</v>
      </c>
      <c r="M2742" s="103">
        <v>0</v>
      </c>
    </row>
    <row r="2743" spans="1:13" ht="12.5" customHeight="1" x14ac:dyDescent="0.25">
      <c r="A2743" t="str">
        <f t="shared" si="89"/>
        <v>Function_08Application_212026</v>
      </c>
      <c r="B2743">
        <v>2740</v>
      </c>
      <c r="C2743" t="s">
        <v>374</v>
      </c>
      <c r="D2743" t="str">
        <f>VLOOKUP($C2743,'Look-Ups'!$C$2:$G$32,D$1-2,0)</f>
        <v>Function_08</v>
      </c>
      <c r="E2743" t="str">
        <f>VLOOKUP($C2743,'Look-Ups'!$C$2:$G$32,E$1-2,0)</f>
        <v>Function_Simpl_05</v>
      </c>
      <c r="F2743" t="str">
        <f>VLOOKUP($C2743,'Look-Ups'!$C$2:$G$32,F$1-2,0)</f>
        <v>Segment_05</v>
      </c>
      <c r="G2743" t="str">
        <f>VLOOKUP($C2743,'Look-Ups'!$C$2:$G$32,G$1-2,0)</f>
        <v>Proc_Type_01</v>
      </c>
      <c r="H2743" t="s">
        <v>171</v>
      </c>
      <c r="I2743">
        <f t="shared" si="88"/>
        <v>2026</v>
      </c>
      <c r="J2743" t="s">
        <v>23</v>
      </c>
      <c r="K2743" s="78">
        <v>0</v>
      </c>
      <c r="M2743" s="103">
        <v>0</v>
      </c>
    </row>
    <row r="2744" spans="1:13" ht="12.5" customHeight="1" x14ac:dyDescent="0.25">
      <c r="A2744" t="str">
        <f t="shared" si="89"/>
        <v>Function_08Application_212026</v>
      </c>
      <c r="B2744">
        <v>2741</v>
      </c>
      <c r="C2744" t="s">
        <v>374</v>
      </c>
      <c r="D2744" t="str">
        <f>VLOOKUP($C2744,'Look-Ups'!$C$2:$G$32,D$1-2,0)</f>
        <v>Function_08</v>
      </c>
      <c r="E2744" t="str">
        <f>VLOOKUP($C2744,'Look-Ups'!$C$2:$G$32,E$1-2,0)</f>
        <v>Function_Simpl_05</v>
      </c>
      <c r="F2744" t="str">
        <f>VLOOKUP($C2744,'Look-Ups'!$C$2:$G$32,F$1-2,0)</f>
        <v>Segment_05</v>
      </c>
      <c r="G2744" t="str">
        <f>VLOOKUP($C2744,'Look-Ups'!$C$2:$G$32,G$1-2,0)</f>
        <v>Proc_Type_01</v>
      </c>
      <c r="H2744" t="s">
        <v>242</v>
      </c>
      <c r="I2744">
        <f t="shared" si="88"/>
        <v>2026</v>
      </c>
      <c r="J2744" t="s">
        <v>23</v>
      </c>
      <c r="K2744" s="78">
        <v>0</v>
      </c>
      <c r="M2744" s="103">
        <v>0</v>
      </c>
    </row>
    <row r="2745" spans="1:13" ht="12.5" customHeight="1" x14ac:dyDescent="0.25">
      <c r="A2745" t="str">
        <f t="shared" si="89"/>
        <v>Function_08Application_212026</v>
      </c>
      <c r="B2745">
        <v>2742</v>
      </c>
      <c r="C2745" t="s">
        <v>374</v>
      </c>
      <c r="D2745" t="str">
        <f>VLOOKUP($C2745,'Look-Ups'!$C$2:$G$32,D$1-2,0)</f>
        <v>Function_08</v>
      </c>
      <c r="E2745" t="str">
        <f>VLOOKUP($C2745,'Look-Ups'!$C$2:$G$32,E$1-2,0)</f>
        <v>Function_Simpl_05</v>
      </c>
      <c r="F2745" t="str">
        <f>VLOOKUP($C2745,'Look-Ups'!$C$2:$G$32,F$1-2,0)</f>
        <v>Segment_05</v>
      </c>
      <c r="G2745" t="str">
        <f>VLOOKUP($C2745,'Look-Ups'!$C$2:$G$32,G$1-2,0)</f>
        <v>Proc_Type_01</v>
      </c>
      <c r="H2745" t="s">
        <v>238</v>
      </c>
      <c r="I2745">
        <f t="shared" si="88"/>
        <v>2026</v>
      </c>
      <c r="J2745" t="s">
        <v>23</v>
      </c>
      <c r="K2745" s="78">
        <v>0</v>
      </c>
      <c r="M2745" s="103">
        <v>0</v>
      </c>
    </row>
    <row r="2746" spans="1:13" ht="12.5" customHeight="1" x14ac:dyDescent="0.25">
      <c r="A2746" t="str">
        <f t="shared" si="89"/>
        <v>Function_08Application_212026</v>
      </c>
      <c r="B2746">
        <v>2743</v>
      </c>
      <c r="C2746" t="s">
        <v>374</v>
      </c>
      <c r="D2746" t="str">
        <f>VLOOKUP($C2746,'Look-Ups'!$C$2:$G$32,D$1-2,0)</f>
        <v>Function_08</v>
      </c>
      <c r="E2746" t="str">
        <f>VLOOKUP($C2746,'Look-Ups'!$C$2:$G$32,E$1-2,0)</f>
        <v>Function_Simpl_05</v>
      </c>
      <c r="F2746" t="str">
        <f>VLOOKUP($C2746,'Look-Ups'!$C$2:$G$32,F$1-2,0)</f>
        <v>Segment_05</v>
      </c>
      <c r="G2746" t="str">
        <f>VLOOKUP($C2746,'Look-Ups'!$C$2:$G$32,G$1-2,0)</f>
        <v>Proc_Type_01</v>
      </c>
      <c r="H2746" t="s">
        <v>195</v>
      </c>
      <c r="I2746">
        <f t="shared" ref="I2746:I2809" si="90">I2391+1</f>
        <v>2026</v>
      </c>
      <c r="J2746" t="s">
        <v>23</v>
      </c>
      <c r="K2746" s="78">
        <v>0</v>
      </c>
      <c r="M2746" s="103">
        <v>0</v>
      </c>
    </row>
    <row r="2747" spans="1:13" ht="12.5" customHeight="1" x14ac:dyDescent="0.25">
      <c r="A2747" t="str">
        <f t="shared" si="89"/>
        <v>Function_08Application_212026</v>
      </c>
      <c r="B2747">
        <v>2744</v>
      </c>
      <c r="C2747" t="s">
        <v>374</v>
      </c>
      <c r="D2747" t="str">
        <f>VLOOKUP($C2747,'Look-Ups'!$C$2:$G$32,D$1-2,0)</f>
        <v>Function_08</v>
      </c>
      <c r="E2747" t="str">
        <f>VLOOKUP($C2747,'Look-Ups'!$C$2:$G$32,E$1-2,0)</f>
        <v>Function_Simpl_05</v>
      </c>
      <c r="F2747" t="str">
        <f>VLOOKUP($C2747,'Look-Ups'!$C$2:$G$32,F$1-2,0)</f>
        <v>Segment_05</v>
      </c>
      <c r="G2747" t="str">
        <f>VLOOKUP($C2747,'Look-Ups'!$C$2:$G$32,G$1-2,0)</f>
        <v>Proc_Type_01</v>
      </c>
      <c r="H2747" t="s">
        <v>244</v>
      </c>
      <c r="I2747">
        <f t="shared" si="90"/>
        <v>2026</v>
      </c>
      <c r="J2747" t="s">
        <v>23</v>
      </c>
      <c r="K2747" s="78" t="s">
        <v>107</v>
      </c>
      <c r="M2747" s="103">
        <v>1</v>
      </c>
    </row>
    <row r="2748" spans="1:13" ht="12.5" customHeight="1" x14ac:dyDescent="0.25">
      <c r="A2748" t="str">
        <f t="shared" si="89"/>
        <v>Function_09Application_222026</v>
      </c>
      <c r="B2748">
        <v>2745</v>
      </c>
      <c r="C2748" t="s">
        <v>375</v>
      </c>
      <c r="D2748" t="str">
        <f>VLOOKUP($C2748,'Look-Ups'!$C$2:$G$32,D$1-2,0)</f>
        <v>Function_09</v>
      </c>
      <c r="E2748" t="str">
        <f>VLOOKUP($C2748,'Look-Ups'!$C$2:$G$32,E$1-2,0)</f>
        <v>Function_Simpl_07</v>
      </c>
      <c r="F2748" t="str">
        <f>VLOOKUP($C2748,'Look-Ups'!$C$2:$G$32,F$1-2,0)</f>
        <v>Segment_06</v>
      </c>
      <c r="G2748" t="str">
        <f>VLOOKUP($C2748,'Look-Ups'!$C$2:$G$32,G$1-2,0)</f>
        <v>Proc_Type_01</v>
      </c>
      <c r="H2748" t="s">
        <v>215</v>
      </c>
      <c r="I2748">
        <f t="shared" si="90"/>
        <v>2026</v>
      </c>
      <c r="J2748" t="s">
        <v>23</v>
      </c>
      <c r="K2748" s="78">
        <v>0</v>
      </c>
      <c r="M2748" s="103">
        <v>0</v>
      </c>
    </row>
    <row r="2749" spans="1:13" ht="12.5" customHeight="1" x14ac:dyDescent="0.25">
      <c r="A2749" t="str">
        <f t="shared" si="89"/>
        <v>Function_09Application_222026</v>
      </c>
      <c r="B2749">
        <v>2746</v>
      </c>
      <c r="C2749" t="s">
        <v>375</v>
      </c>
      <c r="D2749" t="str">
        <f>VLOOKUP($C2749,'Look-Ups'!$C$2:$G$32,D$1-2,0)</f>
        <v>Function_09</v>
      </c>
      <c r="E2749" t="str">
        <f>VLOOKUP($C2749,'Look-Ups'!$C$2:$G$32,E$1-2,0)</f>
        <v>Function_Simpl_07</v>
      </c>
      <c r="F2749" t="str">
        <f>VLOOKUP($C2749,'Look-Ups'!$C$2:$G$32,F$1-2,0)</f>
        <v>Segment_06</v>
      </c>
      <c r="G2749" t="str">
        <f>VLOOKUP($C2749,'Look-Ups'!$C$2:$G$32,G$1-2,0)</f>
        <v>Proc_Type_01</v>
      </c>
      <c r="H2749" t="s">
        <v>200</v>
      </c>
      <c r="I2749">
        <f t="shared" si="90"/>
        <v>2026</v>
      </c>
      <c r="J2749" t="s">
        <v>23</v>
      </c>
      <c r="K2749" s="78">
        <v>0</v>
      </c>
      <c r="M2749" s="103">
        <v>0</v>
      </c>
    </row>
    <row r="2750" spans="1:13" ht="12.5" customHeight="1" x14ac:dyDescent="0.25">
      <c r="A2750" t="str">
        <f t="shared" si="89"/>
        <v>Function_09Application_222026</v>
      </c>
      <c r="B2750">
        <v>2747</v>
      </c>
      <c r="C2750" t="s">
        <v>375</v>
      </c>
      <c r="D2750" t="str">
        <f>VLOOKUP($C2750,'Look-Ups'!$C$2:$G$32,D$1-2,0)</f>
        <v>Function_09</v>
      </c>
      <c r="E2750" t="str">
        <f>VLOOKUP($C2750,'Look-Ups'!$C$2:$G$32,E$1-2,0)</f>
        <v>Function_Simpl_07</v>
      </c>
      <c r="F2750" t="str">
        <f>VLOOKUP($C2750,'Look-Ups'!$C$2:$G$32,F$1-2,0)</f>
        <v>Segment_06</v>
      </c>
      <c r="G2750" t="str">
        <f>VLOOKUP($C2750,'Look-Ups'!$C$2:$G$32,G$1-2,0)</f>
        <v>Proc_Type_01</v>
      </c>
      <c r="H2750" t="s">
        <v>219</v>
      </c>
      <c r="I2750">
        <f t="shared" si="90"/>
        <v>2026</v>
      </c>
      <c r="J2750" t="s">
        <v>23</v>
      </c>
      <c r="K2750" s="78">
        <v>0</v>
      </c>
      <c r="M2750" s="103">
        <v>0</v>
      </c>
    </row>
    <row r="2751" spans="1:13" ht="12.5" customHeight="1" x14ac:dyDescent="0.25">
      <c r="A2751" t="str">
        <f t="shared" si="89"/>
        <v>Function_09Application_222026</v>
      </c>
      <c r="B2751">
        <v>2748</v>
      </c>
      <c r="C2751" t="s">
        <v>375</v>
      </c>
      <c r="D2751" t="str">
        <f>VLOOKUP($C2751,'Look-Ups'!$C$2:$G$32,D$1-2,0)</f>
        <v>Function_09</v>
      </c>
      <c r="E2751" t="str">
        <f>VLOOKUP($C2751,'Look-Ups'!$C$2:$G$32,E$1-2,0)</f>
        <v>Function_Simpl_07</v>
      </c>
      <c r="F2751" t="str">
        <f>VLOOKUP($C2751,'Look-Ups'!$C$2:$G$32,F$1-2,0)</f>
        <v>Segment_06</v>
      </c>
      <c r="G2751" t="str">
        <f>VLOOKUP($C2751,'Look-Ups'!$C$2:$G$32,G$1-2,0)</f>
        <v>Proc_Type_01</v>
      </c>
      <c r="H2751" t="s">
        <v>187</v>
      </c>
      <c r="I2751">
        <f t="shared" si="90"/>
        <v>2026</v>
      </c>
      <c r="J2751" t="s">
        <v>23</v>
      </c>
      <c r="K2751" s="78">
        <v>0</v>
      </c>
      <c r="M2751" s="103">
        <v>0</v>
      </c>
    </row>
    <row r="2752" spans="1:13" ht="12.5" customHeight="1" x14ac:dyDescent="0.25">
      <c r="A2752" t="str">
        <f t="shared" si="89"/>
        <v>Function_09Application_222026</v>
      </c>
      <c r="B2752">
        <v>2749</v>
      </c>
      <c r="C2752" t="s">
        <v>375</v>
      </c>
      <c r="D2752" t="str">
        <f>VLOOKUP($C2752,'Look-Ups'!$C$2:$G$32,D$1-2,0)</f>
        <v>Function_09</v>
      </c>
      <c r="E2752" t="str">
        <f>VLOOKUP($C2752,'Look-Ups'!$C$2:$G$32,E$1-2,0)</f>
        <v>Function_Simpl_07</v>
      </c>
      <c r="F2752" t="str">
        <f>VLOOKUP($C2752,'Look-Ups'!$C$2:$G$32,F$1-2,0)</f>
        <v>Segment_06</v>
      </c>
      <c r="G2752" t="str">
        <f>VLOOKUP($C2752,'Look-Ups'!$C$2:$G$32,G$1-2,0)</f>
        <v>Proc_Type_01</v>
      </c>
      <c r="H2752" t="s">
        <v>209</v>
      </c>
      <c r="I2752">
        <f t="shared" si="90"/>
        <v>2026</v>
      </c>
      <c r="J2752" t="s">
        <v>23</v>
      </c>
      <c r="K2752" s="78">
        <v>0</v>
      </c>
      <c r="M2752" s="103">
        <v>0</v>
      </c>
    </row>
    <row r="2753" spans="1:13" ht="12.5" customHeight="1" x14ac:dyDescent="0.25">
      <c r="A2753" t="str">
        <f t="shared" si="89"/>
        <v>Function_09Application_222026</v>
      </c>
      <c r="B2753">
        <v>2750</v>
      </c>
      <c r="C2753" t="s">
        <v>375</v>
      </c>
      <c r="D2753" t="str">
        <f>VLOOKUP($C2753,'Look-Ups'!$C$2:$G$32,D$1-2,0)</f>
        <v>Function_09</v>
      </c>
      <c r="E2753" t="str">
        <f>VLOOKUP($C2753,'Look-Ups'!$C$2:$G$32,E$1-2,0)</f>
        <v>Function_Simpl_07</v>
      </c>
      <c r="F2753" t="str">
        <f>VLOOKUP($C2753,'Look-Ups'!$C$2:$G$32,F$1-2,0)</f>
        <v>Segment_06</v>
      </c>
      <c r="G2753" t="str">
        <f>VLOOKUP($C2753,'Look-Ups'!$C$2:$G$32,G$1-2,0)</f>
        <v>Proc_Type_01</v>
      </c>
      <c r="H2753" t="s">
        <v>221</v>
      </c>
      <c r="I2753">
        <f t="shared" si="90"/>
        <v>2026</v>
      </c>
      <c r="J2753" t="s">
        <v>23</v>
      </c>
      <c r="K2753" s="78">
        <v>0</v>
      </c>
      <c r="M2753" s="103">
        <v>0</v>
      </c>
    </row>
    <row r="2754" spans="1:13" ht="12.5" customHeight="1" x14ac:dyDescent="0.25">
      <c r="A2754" t="str">
        <f t="shared" si="89"/>
        <v>Function_09Application_222026</v>
      </c>
      <c r="B2754">
        <v>2751</v>
      </c>
      <c r="C2754" t="s">
        <v>375</v>
      </c>
      <c r="D2754" t="str">
        <f>VLOOKUP($C2754,'Look-Ups'!$C$2:$G$32,D$1-2,0)</f>
        <v>Function_09</v>
      </c>
      <c r="E2754" t="str">
        <f>VLOOKUP($C2754,'Look-Ups'!$C$2:$G$32,E$1-2,0)</f>
        <v>Function_Simpl_07</v>
      </c>
      <c r="F2754" t="str">
        <f>VLOOKUP($C2754,'Look-Ups'!$C$2:$G$32,F$1-2,0)</f>
        <v>Segment_06</v>
      </c>
      <c r="G2754" t="str">
        <f>VLOOKUP($C2754,'Look-Ups'!$C$2:$G$32,G$1-2,0)</f>
        <v>Proc_Type_01</v>
      </c>
      <c r="H2754" t="s">
        <v>236</v>
      </c>
      <c r="I2754">
        <f t="shared" si="90"/>
        <v>2026</v>
      </c>
      <c r="J2754" t="s">
        <v>23</v>
      </c>
      <c r="K2754" s="78">
        <v>0</v>
      </c>
      <c r="M2754" s="103">
        <v>0</v>
      </c>
    </row>
    <row r="2755" spans="1:13" ht="12.5" customHeight="1" x14ac:dyDescent="0.25">
      <c r="A2755" t="str">
        <f t="shared" si="89"/>
        <v>Function_09Application_222026</v>
      </c>
      <c r="B2755">
        <v>2752</v>
      </c>
      <c r="C2755" t="s">
        <v>375</v>
      </c>
      <c r="D2755" t="str">
        <f>VLOOKUP($C2755,'Look-Ups'!$C$2:$G$32,D$1-2,0)</f>
        <v>Function_09</v>
      </c>
      <c r="E2755" t="str">
        <f>VLOOKUP($C2755,'Look-Ups'!$C$2:$G$32,E$1-2,0)</f>
        <v>Function_Simpl_07</v>
      </c>
      <c r="F2755" t="str">
        <f>VLOOKUP($C2755,'Look-Ups'!$C$2:$G$32,F$1-2,0)</f>
        <v>Segment_06</v>
      </c>
      <c r="G2755" t="str">
        <f>VLOOKUP($C2755,'Look-Ups'!$C$2:$G$32,G$1-2,0)</f>
        <v>Proc_Type_01</v>
      </c>
      <c r="H2755" t="s">
        <v>156</v>
      </c>
      <c r="I2755">
        <f t="shared" si="90"/>
        <v>2026</v>
      </c>
      <c r="J2755" t="s">
        <v>23</v>
      </c>
      <c r="K2755" s="78">
        <v>0</v>
      </c>
      <c r="M2755" s="103">
        <v>0</v>
      </c>
    </row>
    <row r="2756" spans="1:13" ht="12.5" customHeight="1" x14ac:dyDescent="0.25">
      <c r="A2756" t="str">
        <f t="shared" si="89"/>
        <v>Function_09Application_222026</v>
      </c>
      <c r="B2756">
        <v>2753</v>
      </c>
      <c r="C2756" t="s">
        <v>375</v>
      </c>
      <c r="D2756" t="str">
        <f>VLOOKUP($C2756,'Look-Ups'!$C$2:$G$32,D$1-2,0)</f>
        <v>Function_09</v>
      </c>
      <c r="E2756" t="str">
        <f>VLOOKUP($C2756,'Look-Ups'!$C$2:$G$32,E$1-2,0)</f>
        <v>Function_Simpl_07</v>
      </c>
      <c r="F2756" t="str">
        <f>VLOOKUP($C2756,'Look-Ups'!$C$2:$G$32,F$1-2,0)</f>
        <v>Segment_06</v>
      </c>
      <c r="G2756" t="str">
        <f>VLOOKUP($C2756,'Look-Ups'!$C$2:$G$32,G$1-2,0)</f>
        <v>Proc_Type_01</v>
      </c>
      <c r="H2756" t="s">
        <v>160</v>
      </c>
      <c r="I2756">
        <f t="shared" si="90"/>
        <v>2026</v>
      </c>
      <c r="J2756" t="s">
        <v>23</v>
      </c>
      <c r="K2756" s="78">
        <v>0</v>
      </c>
      <c r="M2756" s="103">
        <v>0</v>
      </c>
    </row>
    <row r="2757" spans="1:13" ht="12.5" customHeight="1" x14ac:dyDescent="0.25">
      <c r="A2757" t="str">
        <f t="shared" ref="A2757:A2820" si="91">D2757&amp;C2757&amp;I2757</f>
        <v>Function_09Application_222026</v>
      </c>
      <c r="B2757">
        <v>2754</v>
      </c>
      <c r="C2757" t="s">
        <v>375</v>
      </c>
      <c r="D2757" t="str">
        <f>VLOOKUP($C2757,'Look-Ups'!$C$2:$G$32,D$1-2,0)</f>
        <v>Function_09</v>
      </c>
      <c r="E2757" t="str">
        <f>VLOOKUP($C2757,'Look-Ups'!$C$2:$G$32,E$1-2,0)</f>
        <v>Function_Simpl_07</v>
      </c>
      <c r="F2757" t="str">
        <f>VLOOKUP($C2757,'Look-Ups'!$C$2:$G$32,F$1-2,0)</f>
        <v>Segment_06</v>
      </c>
      <c r="G2757" t="str">
        <f>VLOOKUP($C2757,'Look-Ups'!$C$2:$G$32,G$1-2,0)</f>
        <v>Proc_Type_01</v>
      </c>
      <c r="H2757" t="s">
        <v>167</v>
      </c>
      <c r="I2757">
        <f t="shared" si="90"/>
        <v>2026</v>
      </c>
      <c r="J2757" t="s">
        <v>23</v>
      </c>
      <c r="K2757" s="78">
        <v>0</v>
      </c>
      <c r="M2757" s="103">
        <v>0</v>
      </c>
    </row>
    <row r="2758" spans="1:13" ht="12.5" customHeight="1" x14ac:dyDescent="0.25">
      <c r="A2758" t="str">
        <f t="shared" si="91"/>
        <v>Function_09Application_222026</v>
      </c>
      <c r="B2758">
        <v>2755</v>
      </c>
      <c r="C2758" t="s">
        <v>375</v>
      </c>
      <c r="D2758" t="str">
        <f>VLOOKUP($C2758,'Look-Ups'!$C$2:$G$32,D$1-2,0)</f>
        <v>Function_09</v>
      </c>
      <c r="E2758" t="str">
        <f>VLOOKUP($C2758,'Look-Ups'!$C$2:$G$32,E$1-2,0)</f>
        <v>Function_Simpl_07</v>
      </c>
      <c r="F2758" t="str">
        <f>VLOOKUP($C2758,'Look-Ups'!$C$2:$G$32,F$1-2,0)</f>
        <v>Segment_06</v>
      </c>
      <c r="G2758" t="str">
        <f>VLOOKUP($C2758,'Look-Ups'!$C$2:$G$32,G$1-2,0)</f>
        <v>Proc_Type_01</v>
      </c>
      <c r="H2758" t="s">
        <v>242</v>
      </c>
      <c r="I2758">
        <f t="shared" si="90"/>
        <v>2026</v>
      </c>
      <c r="J2758" t="s">
        <v>23</v>
      </c>
      <c r="K2758" s="78">
        <v>0</v>
      </c>
      <c r="M2758" s="103">
        <v>0</v>
      </c>
    </row>
    <row r="2759" spans="1:13" ht="12.5" customHeight="1" x14ac:dyDescent="0.25">
      <c r="A2759" t="str">
        <f t="shared" si="91"/>
        <v>Function_09Application_222026</v>
      </c>
      <c r="B2759">
        <v>2756</v>
      </c>
      <c r="C2759" t="s">
        <v>375</v>
      </c>
      <c r="D2759" t="str">
        <f>VLOOKUP($C2759,'Look-Ups'!$C$2:$G$32,D$1-2,0)</f>
        <v>Function_09</v>
      </c>
      <c r="E2759" t="str">
        <f>VLOOKUP($C2759,'Look-Ups'!$C$2:$G$32,E$1-2,0)</f>
        <v>Function_Simpl_07</v>
      </c>
      <c r="F2759" t="str">
        <f>VLOOKUP($C2759,'Look-Ups'!$C$2:$G$32,F$1-2,0)</f>
        <v>Segment_06</v>
      </c>
      <c r="G2759" t="str">
        <f>VLOOKUP($C2759,'Look-Ups'!$C$2:$G$32,G$1-2,0)</f>
        <v>Proc_Type_01</v>
      </c>
      <c r="H2759" t="s">
        <v>171</v>
      </c>
      <c r="I2759">
        <f t="shared" si="90"/>
        <v>2026</v>
      </c>
      <c r="J2759" t="s">
        <v>23</v>
      </c>
      <c r="K2759" s="78">
        <v>0</v>
      </c>
      <c r="M2759" s="103">
        <v>0</v>
      </c>
    </row>
    <row r="2760" spans="1:13" ht="12.5" customHeight="1" x14ac:dyDescent="0.25">
      <c r="A2760" t="str">
        <f t="shared" si="91"/>
        <v>Function_09Application_222026</v>
      </c>
      <c r="B2760">
        <v>2757</v>
      </c>
      <c r="C2760" t="s">
        <v>375</v>
      </c>
      <c r="D2760" t="str">
        <f>VLOOKUP($C2760,'Look-Ups'!$C$2:$G$32,D$1-2,0)</f>
        <v>Function_09</v>
      </c>
      <c r="E2760" t="str">
        <f>VLOOKUP($C2760,'Look-Ups'!$C$2:$G$32,E$1-2,0)</f>
        <v>Function_Simpl_07</v>
      </c>
      <c r="F2760" t="str">
        <f>VLOOKUP($C2760,'Look-Ups'!$C$2:$G$32,F$1-2,0)</f>
        <v>Segment_06</v>
      </c>
      <c r="G2760" t="str">
        <f>VLOOKUP($C2760,'Look-Ups'!$C$2:$G$32,G$1-2,0)</f>
        <v>Proc_Type_01</v>
      </c>
      <c r="H2760" t="s">
        <v>217</v>
      </c>
      <c r="I2760">
        <f t="shared" si="90"/>
        <v>2026</v>
      </c>
      <c r="J2760" t="s">
        <v>23</v>
      </c>
      <c r="K2760" s="78">
        <v>0</v>
      </c>
      <c r="M2760" s="103">
        <v>0</v>
      </c>
    </row>
    <row r="2761" spans="1:13" ht="12.5" customHeight="1" x14ac:dyDescent="0.25">
      <c r="A2761" t="str">
        <f t="shared" si="91"/>
        <v>Function_09Application_222026</v>
      </c>
      <c r="B2761">
        <v>2758</v>
      </c>
      <c r="C2761" t="s">
        <v>375</v>
      </c>
      <c r="D2761" t="str">
        <f>VLOOKUP($C2761,'Look-Ups'!$C$2:$G$32,D$1-2,0)</f>
        <v>Function_09</v>
      </c>
      <c r="E2761" t="str">
        <f>VLOOKUP($C2761,'Look-Ups'!$C$2:$G$32,E$1-2,0)</f>
        <v>Function_Simpl_07</v>
      </c>
      <c r="F2761" t="str">
        <f>VLOOKUP($C2761,'Look-Ups'!$C$2:$G$32,F$1-2,0)</f>
        <v>Segment_06</v>
      </c>
      <c r="G2761" t="str">
        <f>VLOOKUP($C2761,'Look-Ups'!$C$2:$G$32,G$1-2,0)</f>
        <v>Proc_Type_01</v>
      </c>
      <c r="H2761" t="s">
        <v>225</v>
      </c>
      <c r="I2761">
        <f t="shared" si="90"/>
        <v>2026</v>
      </c>
      <c r="J2761" t="s">
        <v>23</v>
      </c>
      <c r="K2761" s="78">
        <v>0</v>
      </c>
      <c r="M2761" s="103">
        <v>0</v>
      </c>
    </row>
    <row r="2762" spans="1:13" ht="12.5" customHeight="1" x14ac:dyDescent="0.25">
      <c r="A2762" t="str">
        <f t="shared" si="91"/>
        <v>Function_09Application_222026</v>
      </c>
      <c r="B2762">
        <v>2759</v>
      </c>
      <c r="C2762" t="s">
        <v>375</v>
      </c>
      <c r="D2762" t="str">
        <f>VLOOKUP($C2762,'Look-Ups'!$C$2:$G$32,D$1-2,0)</f>
        <v>Function_09</v>
      </c>
      <c r="E2762" t="str">
        <f>VLOOKUP($C2762,'Look-Ups'!$C$2:$G$32,E$1-2,0)</f>
        <v>Function_Simpl_07</v>
      </c>
      <c r="F2762" t="str">
        <f>VLOOKUP($C2762,'Look-Ups'!$C$2:$G$32,F$1-2,0)</f>
        <v>Segment_06</v>
      </c>
      <c r="G2762" t="str">
        <f>VLOOKUP($C2762,'Look-Ups'!$C$2:$G$32,G$1-2,0)</f>
        <v>Proc_Type_01</v>
      </c>
      <c r="H2762" t="s">
        <v>244</v>
      </c>
      <c r="I2762">
        <f t="shared" si="90"/>
        <v>2026</v>
      </c>
      <c r="J2762" t="s">
        <v>23</v>
      </c>
      <c r="K2762" s="78" t="s">
        <v>107</v>
      </c>
      <c r="M2762" s="103">
        <v>1</v>
      </c>
    </row>
    <row r="2763" spans="1:13" ht="12.5" customHeight="1" x14ac:dyDescent="0.25">
      <c r="A2763" t="str">
        <f t="shared" si="91"/>
        <v>Function_10Application_232026</v>
      </c>
      <c r="B2763">
        <v>2760</v>
      </c>
      <c r="C2763" t="s">
        <v>376</v>
      </c>
      <c r="D2763" t="str">
        <f>VLOOKUP($C2763,'Look-Ups'!$C$2:$G$32,D$1-2,0)</f>
        <v>Function_10</v>
      </c>
      <c r="E2763" t="str">
        <f>VLOOKUP($C2763,'Look-Ups'!$C$2:$G$32,E$1-2,0)</f>
        <v>Function_Simpl_07</v>
      </c>
      <c r="F2763" t="str">
        <f>VLOOKUP($C2763,'Look-Ups'!$C$2:$G$32,F$1-2,0)</f>
        <v>Segment_07</v>
      </c>
      <c r="G2763" t="str">
        <f>VLOOKUP($C2763,'Look-Ups'!$C$2:$G$32,G$1-2,0)</f>
        <v>Proc_Type_01</v>
      </c>
      <c r="H2763" t="s">
        <v>217</v>
      </c>
      <c r="I2763">
        <f t="shared" si="90"/>
        <v>2026</v>
      </c>
      <c r="J2763" t="s">
        <v>23</v>
      </c>
      <c r="K2763" s="78">
        <v>0</v>
      </c>
      <c r="M2763" s="103">
        <v>0</v>
      </c>
    </row>
    <row r="2764" spans="1:13" ht="12.5" customHeight="1" x14ac:dyDescent="0.25">
      <c r="A2764" t="str">
        <f t="shared" si="91"/>
        <v>Function_10Application_232026</v>
      </c>
      <c r="B2764">
        <v>2761</v>
      </c>
      <c r="C2764" t="s">
        <v>376</v>
      </c>
      <c r="D2764" t="str">
        <f>VLOOKUP($C2764,'Look-Ups'!$C$2:$G$32,D$1-2,0)</f>
        <v>Function_10</v>
      </c>
      <c r="E2764" t="str">
        <f>VLOOKUP($C2764,'Look-Ups'!$C$2:$G$32,E$1-2,0)</f>
        <v>Function_Simpl_07</v>
      </c>
      <c r="F2764" t="str">
        <f>VLOOKUP($C2764,'Look-Ups'!$C$2:$G$32,F$1-2,0)</f>
        <v>Segment_07</v>
      </c>
      <c r="G2764" t="str">
        <f>VLOOKUP($C2764,'Look-Ups'!$C$2:$G$32,G$1-2,0)</f>
        <v>Proc_Type_01</v>
      </c>
      <c r="H2764" t="s">
        <v>206</v>
      </c>
      <c r="I2764">
        <f t="shared" si="90"/>
        <v>2026</v>
      </c>
      <c r="J2764" t="s">
        <v>23</v>
      </c>
      <c r="K2764" s="78">
        <v>0</v>
      </c>
      <c r="M2764" s="103">
        <v>0</v>
      </c>
    </row>
    <row r="2765" spans="1:13" ht="12.5" customHeight="1" x14ac:dyDescent="0.25">
      <c r="A2765" t="str">
        <f t="shared" si="91"/>
        <v>Function_10Application_232026</v>
      </c>
      <c r="B2765">
        <v>2762</v>
      </c>
      <c r="C2765" t="s">
        <v>376</v>
      </c>
      <c r="D2765" t="str">
        <f>VLOOKUP($C2765,'Look-Ups'!$C$2:$G$32,D$1-2,0)</f>
        <v>Function_10</v>
      </c>
      <c r="E2765" t="str">
        <f>VLOOKUP($C2765,'Look-Ups'!$C$2:$G$32,E$1-2,0)</f>
        <v>Function_Simpl_07</v>
      </c>
      <c r="F2765" t="str">
        <f>VLOOKUP($C2765,'Look-Ups'!$C$2:$G$32,F$1-2,0)</f>
        <v>Segment_07</v>
      </c>
      <c r="G2765" t="str">
        <f>VLOOKUP($C2765,'Look-Ups'!$C$2:$G$32,G$1-2,0)</f>
        <v>Proc_Type_01</v>
      </c>
      <c r="H2765" t="s">
        <v>193</v>
      </c>
      <c r="I2765">
        <f t="shared" si="90"/>
        <v>2026</v>
      </c>
      <c r="J2765" t="s">
        <v>23</v>
      </c>
      <c r="K2765" s="78">
        <v>0</v>
      </c>
      <c r="M2765" s="103">
        <v>0</v>
      </c>
    </row>
    <row r="2766" spans="1:13" ht="12.5" customHeight="1" x14ac:dyDescent="0.25">
      <c r="A2766" t="str">
        <f t="shared" si="91"/>
        <v>Function_10Application_232026</v>
      </c>
      <c r="B2766">
        <v>2763</v>
      </c>
      <c r="C2766" t="s">
        <v>376</v>
      </c>
      <c r="D2766" t="str">
        <f>VLOOKUP($C2766,'Look-Ups'!$C$2:$G$32,D$1-2,0)</f>
        <v>Function_10</v>
      </c>
      <c r="E2766" t="str">
        <f>VLOOKUP($C2766,'Look-Ups'!$C$2:$G$32,E$1-2,0)</f>
        <v>Function_Simpl_07</v>
      </c>
      <c r="F2766" t="str">
        <f>VLOOKUP($C2766,'Look-Ups'!$C$2:$G$32,F$1-2,0)</f>
        <v>Segment_07</v>
      </c>
      <c r="G2766" t="str">
        <f>VLOOKUP($C2766,'Look-Ups'!$C$2:$G$32,G$1-2,0)</f>
        <v>Proc_Type_01</v>
      </c>
      <c r="H2766" t="s">
        <v>221</v>
      </c>
      <c r="I2766">
        <f t="shared" si="90"/>
        <v>2026</v>
      </c>
      <c r="J2766" t="s">
        <v>23</v>
      </c>
      <c r="K2766" s="78">
        <v>0</v>
      </c>
      <c r="M2766" s="103">
        <v>0</v>
      </c>
    </row>
    <row r="2767" spans="1:13" ht="12.5" customHeight="1" x14ac:dyDescent="0.25">
      <c r="A2767" t="str">
        <f t="shared" si="91"/>
        <v>Function_10Application_232026</v>
      </c>
      <c r="B2767">
        <v>2764</v>
      </c>
      <c r="C2767" t="s">
        <v>376</v>
      </c>
      <c r="D2767" t="str">
        <f>VLOOKUP($C2767,'Look-Ups'!$C$2:$G$32,D$1-2,0)</f>
        <v>Function_10</v>
      </c>
      <c r="E2767" t="str">
        <f>VLOOKUP($C2767,'Look-Ups'!$C$2:$G$32,E$1-2,0)</f>
        <v>Function_Simpl_07</v>
      </c>
      <c r="F2767" t="str">
        <f>VLOOKUP($C2767,'Look-Ups'!$C$2:$G$32,F$1-2,0)</f>
        <v>Segment_07</v>
      </c>
      <c r="G2767" t="str">
        <f>VLOOKUP($C2767,'Look-Ups'!$C$2:$G$32,G$1-2,0)</f>
        <v>Proc_Type_01</v>
      </c>
      <c r="H2767" t="s">
        <v>225</v>
      </c>
      <c r="I2767">
        <f t="shared" si="90"/>
        <v>2026</v>
      </c>
      <c r="J2767" t="s">
        <v>23</v>
      </c>
      <c r="K2767" s="78">
        <v>0</v>
      </c>
      <c r="M2767" s="103">
        <v>0</v>
      </c>
    </row>
    <row r="2768" spans="1:13" ht="12.5" customHeight="1" x14ac:dyDescent="0.25">
      <c r="A2768" t="str">
        <f t="shared" si="91"/>
        <v>Function_10Application_232026</v>
      </c>
      <c r="B2768">
        <v>2765</v>
      </c>
      <c r="C2768" t="s">
        <v>376</v>
      </c>
      <c r="D2768" t="str">
        <f>VLOOKUP($C2768,'Look-Ups'!$C$2:$G$32,D$1-2,0)</f>
        <v>Function_10</v>
      </c>
      <c r="E2768" t="str">
        <f>VLOOKUP($C2768,'Look-Ups'!$C$2:$G$32,E$1-2,0)</f>
        <v>Function_Simpl_07</v>
      </c>
      <c r="F2768" t="str">
        <f>VLOOKUP($C2768,'Look-Ups'!$C$2:$G$32,F$1-2,0)</f>
        <v>Segment_07</v>
      </c>
      <c r="G2768" t="str">
        <f>VLOOKUP($C2768,'Look-Ups'!$C$2:$G$32,G$1-2,0)</f>
        <v>Proc_Type_01</v>
      </c>
      <c r="H2768" t="s">
        <v>244</v>
      </c>
      <c r="I2768">
        <f t="shared" si="90"/>
        <v>2026</v>
      </c>
      <c r="J2768" t="s">
        <v>23</v>
      </c>
      <c r="K2768" s="78" t="s">
        <v>107</v>
      </c>
      <c r="M2768" s="103">
        <v>1</v>
      </c>
    </row>
    <row r="2769" spans="1:13" ht="12.5" customHeight="1" x14ac:dyDescent="0.25">
      <c r="A2769" t="str">
        <f t="shared" si="91"/>
        <v>Function_11Application_242026</v>
      </c>
      <c r="B2769">
        <v>2766</v>
      </c>
      <c r="C2769" t="s">
        <v>377</v>
      </c>
      <c r="D2769" t="str">
        <f>VLOOKUP($C2769,'Look-Ups'!$C$2:$G$32,D$1-2,0)</f>
        <v>Function_11</v>
      </c>
      <c r="E2769" t="str">
        <f>VLOOKUP($C2769,'Look-Ups'!$C$2:$G$32,E$1-2,0)</f>
        <v>Function_Simpl_07</v>
      </c>
      <c r="F2769" t="str">
        <f>VLOOKUP($C2769,'Look-Ups'!$C$2:$G$32,F$1-2,0)</f>
        <v>Segment_07</v>
      </c>
      <c r="G2769" t="str">
        <f>VLOOKUP($C2769,'Look-Ups'!$C$2:$G$32,G$1-2,0)</f>
        <v>Proc_Type_01</v>
      </c>
      <c r="H2769" t="s">
        <v>217</v>
      </c>
      <c r="I2769">
        <f t="shared" si="90"/>
        <v>2026</v>
      </c>
      <c r="J2769" t="s">
        <v>23</v>
      </c>
      <c r="K2769" s="78">
        <v>0</v>
      </c>
      <c r="M2769" s="103">
        <v>0</v>
      </c>
    </row>
    <row r="2770" spans="1:13" ht="12.5" customHeight="1" x14ac:dyDescent="0.25">
      <c r="A2770" t="str">
        <f t="shared" si="91"/>
        <v>Function_11Application_242026</v>
      </c>
      <c r="B2770">
        <v>2767</v>
      </c>
      <c r="C2770" t="s">
        <v>377</v>
      </c>
      <c r="D2770" t="str">
        <f>VLOOKUP($C2770,'Look-Ups'!$C$2:$G$32,D$1-2,0)</f>
        <v>Function_11</v>
      </c>
      <c r="E2770" t="str">
        <f>VLOOKUP($C2770,'Look-Ups'!$C$2:$G$32,E$1-2,0)</f>
        <v>Function_Simpl_07</v>
      </c>
      <c r="F2770" t="str">
        <f>VLOOKUP($C2770,'Look-Ups'!$C$2:$G$32,F$1-2,0)</f>
        <v>Segment_07</v>
      </c>
      <c r="G2770" t="str">
        <f>VLOOKUP($C2770,'Look-Ups'!$C$2:$G$32,G$1-2,0)</f>
        <v>Proc_Type_01</v>
      </c>
      <c r="H2770" t="s">
        <v>206</v>
      </c>
      <c r="I2770">
        <f t="shared" si="90"/>
        <v>2026</v>
      </c>
      <c r="J2770" t="s">
        <v>23</v>
      </c>
      <c r="K2770" s="78">
        <v>0</v>
      </c>
      <c r="M2770" s="103">
        <v>0</v>
      </c>
    </row>
    <row r="2771" spans="1:13" ht="12.5" customHeight="1" x14ac:dyDescent="0.25">
      <c r="A2771" t="str">
        <f t="shared" si="91"/>
        <v>Function_11Application_242026</v>
      </c>
      <c r="B2771">
        <v>2768</v>
      </c>
      <c r="C2771" t="s">
        <v>377</v>
      </c>
      <c r="D2771" t="str">
        <f>VLOOKUP($C2771,'Look-Ups'!$C$2:$G$32,D$1-2,0)</f>
        <v>Function_11</v>
      </c>
      <c r="E2771" t="str">
        <f>VLOOKUP($C2771,'Look-Ups'!$C$2:$G$32,E$1-2,0)</f>
        <v>Function_Simpl_07</v>
      </c>
      <c r="F2771" t="str">
        <f>VLOOKUP($C2771,'Look-Ups'!$C$2:$G$32,F$1-2,0)</f>
        <v>Segment_07</v>
      </c>
      <c r="G2771" t="str">
        <f>VLOOKUP($C2771,'Look-Ups'!$C$2:$G$32,G$1-2,0)</f>
        <v>Proc_Type_01</v>
      </c>
      <c r="H2771" t="s">
        <v>193</v>
      </c>
      <c r="I2771">
        <f t="shared" si="90"/>
        <v>2026</v>
      </c>
      <c r="J2771" t="s">
        <v>23</v>
      </c>
      <c r="K2771" s="78">
        <v>0</v>
      </c>
      <c r="M2771" s="103">
        <v>0</v>
      </c>
    </row>
    <row r="2772" spans="1:13" ht="12.5" customHeight="1" x14ac:dyDescent="0.25">
      <c r="A2772" t="str">
        <f t="shared" si="91"/>
        <v>Function_11Application_242026</v>
      </c>
      <c r="B2772">
        <v>2769</v>
      </c>
      <c r="C2772" t="s">
        <v>377</v>
      </c>
      <c r="D2772" t="str">
        <f>VLOOKUP($C2772,'Look-Ups'!$C$2:$G$32,D$1-2,0)</f>
        <v>Function_11</v>
      </c>
      <c r="E2772" t="str">
        <f>VLOOKUP($C2772,'Look-Ups'!$C$2:$G$32,E$1-2,0)</f>
        <v>Function_Simpl_07</v>
      </c>
      <c r="F2772" t="str">
        <f>VLOOKUP($C2772,'Look-Ups'!$C$2:$G$32,F$1-2,0)</f>
        <v>Segment_07</v>
      </c>
      <c r="G2772" t="str">
        <f>VLOOKUP($C2772,'Look-Ups'!$C$2:$G$32,G$1-2,0)</f>
        <v>Proc_Type_01</v>
      </c>
      <c r="H2772" t="s">
        <v>221</v>
      </c>
      <c r="I2772">
        <f t="shared" si="90"/>
        <v>2026</v>
      </c>
      <c r="J2772" t="s">
        <v>23</v>
      </c>
      <c r="K2772" s="78">
        <v>0</v>
      </c>
      <c r="M2772" s="103">
        <v>0</v>
      </c>
    </row>
    <row r="2773" spans="1:13" ht="12.5" customHeight="1" x14ac:dyDescent="0.25">
      <c r="A2773" t="str">
        <f t="shared" si="91"/>
        <v>Function_11Application_242026</v>
      </c>
      <c r="B2773">
        <v>2770</v>
      </c>
      <c r="C2773" t="s">
        <v>377</v>
      </c>
      <c r="D2773" t="str">
        <f>VLOOKUP($C2773,'Look-Ups'!$C$2:$G$32,D$1-2,0)</f>
        <v>Function_11</v>
      </c>
      <c r="E2773" t="str">
        <f>VLOOKUP($C2773,'Look-Ups'!$C$2:$G$32,E$1-2,0)</f>
        <v>Function_Simpl_07</v>
      </c>
      <c r="F2773" t="str">
        <f>VLOOKUP($C2773,'Look-Ups'!$C$2:$G$32,F$1-2,0)</f>
        <v>Segment_07</v>
      </c>
      <c r="G2773" t="str">
        <f>VLOOKUP($C2773,'Look-Ups'!$C$2:$G$32,G$1-2,0)</f>
        <v>Proc_Type_01</v>
      </c>
      <c r="H2773" t="s">
        <v>225</v>
      </c>
      <c r="I2773">
        <f t="shared" si="90"/>
        <v>2026</v>
      </c>
      <c r="J2773" t="s">
        <v>23</v>
      </c>
      <c r="K2773" s="78">
        <v>0</v>
      </c>
      <c r="M2773" s="103">
        <v>0</v>
      </c>
    </row>
    <row r="2774" spans="1:13" ht="12.5" customHeight="1" x14ac:dyDescent="0.25">
      <c r="A2774" t="str">
        <f t="shared" si="91"/>
        <v>Function_11Application_242026</v>
      </c>
      <c r="B2774">
        <v>2771</v>
      </c>
      <c r="C2774" t="s">
        <v>377</v>
      </c>
      <c r="D2774" t="str">
        <f>VLOOKUP($C2774,'Look-Ups'!$C$2:$G$32,D$1-2,0)</f>
        <v>Function_11</v>
      </c>
      <c r="E2774" t="str">
        <f>VLOOKUP($C2774,'Look-Ups'!$C$2:$G$32,E$1-2,0)</f>
        <v>Function_Simpl_07</v>
      </c>
      <c r="F2774" t="str">
        <f>VLOOKUP($C2774,'Look-Ups'!$C$2:$G$32,F$1-2,0)</f>
        <v>Segment_07</v>
      </c>
      <c r="G2774" t="str">
        <f>VLOOKUP($C2774,'Look-Ups'!$C$2:$G$32,G$1-2,0)</f>
        <v>Proc_Type_01</v>
      </c>
      <c r="H2774" t="s">
        <v>244</v>
      </c>
      <c r="I2774">
        <f t="shared" si="90"/>
        <v>2026</v>
      </c>
      <c r="J2774" t="s">
        <v>23</v>
      </c>
      <c r="K2774" s="78" t="s">
        <v>107</v>
      </c>
      <c r="M2774" s="103">
        <v>1</v>
      </c>
    </row>
    <row r="2775" spans="1:13" ht="12.5" customHeight="1" x14ac:dyDescent="0.25">
      <c r="A2775" t="str">
        <f t="shared" si="91"/>
        <v>Function_12Application_252026</v>
      </c>
      <c r="B2775">
        <v>2772</v>
      </c>
      <c r="C2775" t="s">
        <v>378</v>
      </c>
      <c r="D2775" t="str">
        <f>VLOOKUP($C2775,'Look-Ups'!$C$2:$G$32,D$1-2,0)</f>
        <v>Function_12</v>
      </c>
      <c r="E2775" t="str">
        <f>VLOOKUP($C2775,'Look-Ups'!$C$2:$G$32,E$1-2,0)</f>
        <v>Function_Simpl_03</v>
      </c>
      <c r="F2775" t="str">
        <f>VLOOKUP($C2775,'Look-Ups'!$C$2:$G$32,F$1-2,0)</f>
        <v>Segment_08</v>
      </c>
      <c r="G2775" t="str">
        <f>VLOOKUP($C2775,'Look-Ups'!$C$2:$G$32,G$1-2,0)</f>
        <v>Proc_Type_03</v>
      </c>
      <c r="H2775" t="s">
        <v>215</v>
      </c>
      <c r="I2775">
        <f t="shared" si="90"/>
        <v>2026</v>
      </c>
      <c r="J2775" t="s">
        <v>23</v>
      </c>
      <c r="K2775" s="78">
        <v>0</v>
      </c>
      <c r="M2775" s="103">
        <v>0</v>
      </c>
    </row>
    <row r="2776" spans="1:13" ht="12.5" customHeight="1" x14ac:dyDescent="0.25">
      <c r="A2776" t="str">
        <f t="shared" si="91"/>
        <v>Function_12Application_252026</v>
      </c>
      <c r="B2776">
        <v>2773</v>
      </c>
      <c r="C2776" t="s">
        <v>378</v>
      </c>
      <c r="D2776" t="str">
        <f>VLOOKUP($C2776,'Look-Ups'!$C$2:$G$32,D$1-2,0)</f>
        <v>Function_12</v>
      </c>
      <c r="E2776" t="str">
        <f>VLOOKUP($C2776,'Look-Ups'!$C$2:$G$32,E$1-2,0)</f>
        <v>Function_Simpl_03</v>
      </c>
      <c r="F2776" t="str">
        <f>VLOOKUP($C2776,'Look-Ups'!$C$2:$G$32,F$1-2,0)</f>
        <v>Segment_08</v>
      </c>
      <c r="G2776" t="str">
        <f>VLOOKUP($C2776,'Look-Ups'!$C$2:$G$32,G$1-2,0)</f>
        <v>Proc_Type_03</v>
      </c>
      <c r="H2776" t="s">
        <v>161</v>
      </c>
      <c r="I2776">
        <f t="shared" si="90"/>
        <v>2026</v>
      </c>
      <c r="J2776" t="s">
        <v>23</v>
      </c>
      <c r="K2776" s="78">
        <v>0</v>
      </c>
      <c r="M2776" s="103">
        <v>0</v>
      </c>
    </row>
    <row r="2777" spans="1:13" ht="12.5" customHeight="1" x14ac:dyDescent="0.25">
      <c r="A2777" t="str">
        <f t="shared" si="91"/>
        <v>Function_12Application_252026</v>
      </c>
      <c r="B2777">
        <v>2774</v>
      </c>
      <c r="C2777" t="s">
        <v>378</v>
      </c>
      <c r="D2777" t="str">
        <f>VLOOKUP($C2777,'Look-Ups'!$C$2:$G$32,D$1-2,0)</f>
        <v>Function_12</v>
      </c>
      <c r="E2777" t="str">
        <f>VLOOKUP($C2777,'Look-Ups'!$C$2:$G$32,E$1-2,0)</f>
        <v>Function_Simpl_03</v>
      </c>
      <c r="F2777" t="str">
        <f>VLOOKUP($C2777,'Look-Ups'!$C$2:$G$32,F$1-2,0)</f>
        <v>Segment_08</v>
      </c>
      <c r="G2777" t="str">
        <f>VLOOKUP($C2777,'Look-Ups'!$C$2:$G$32,G$1-2,0)</f>
        <v>Proc_Type_03</v>
      </c>
      <c r="H2777" t="s">
        <v>195</v>
      </c>
      <c r="I2777">
        <f t="shared" si="90"/>
        <v>2026</v>
      </c>
      <c r="J2777" t="s">
        <v>23</v>
      </c>
      <c r="K2777" s="78">
        <v>0</v>
      </c>
      <c r="M2777" s="103">
        <v>0</v>
      </c>
    </row>
    <row r="2778" spans="1:13" ht="12.5" customHeight="1" x14ac:dyDescent="0.25">
      <c r="A2778" t="str">
        <f t="shared" si="91"/>
        <v>Function_12Application_252026</v>
      </c>
      <c r="B2778">
        <v>2775</v>
      </c>
      <c r="C2778" t="s">
        <v>378</v>
      </c>
      <c r="D2778" t="str">
        <f>VLOOKUP($C2778,'Look-Ups'!$C$2:$G$32,D$1-2,0)</f>
        <v>Function_12</v>
      </c>
      <c r="E2778" t="str">
        <f>VLOOKUP($C2778,'Look-Ups'!$C$2:$G$32,E$1-2,0)</f>
        <v>Function_Simpl_03</v>
      </c>
      <c r="F2778" t="str">
        <f>VLOOKUP($C2778,'Look-Ups'!$C$2:$G$32,F$1-2,0)</f>
        <v>Segment_08</v>
      </c>
      <c r="G2778" t="str">
        <f>VLOOKUP($C2778,'Look-Ups'!$C$2:$G$32,G$1-2,0)</f>
        <v>Proc_Type_03</v>
      </c>
      <c r="H2778" t="s">
        <v>192</v>
      </c>
      <c r="I2778">
        <f t="shared" si="90"/>
        <v>2026</v>
      </c>
      <c r="J2778" t="s">
        <v>23</v>
      </c>
      <c r="K2778" s="78">
        <v>0</v>
      </c>
      <c r="M2778" s="103">
        <v>0</v>
      </c>
    </row>
    <row r="2779" spans="1:13" ht="12.5" customHeight="1" x14ac:dyDescent="0.25">
      <c r="A2779" t="str">
        <f t="shared" si="91"/>
        <v>Function_12Application_252026</v>
      </c>
      <c r="B2779">
        <v>2776</v>
      </c>
      <c r="C2779" t="s">
        <v>378</v>
      </c>
      <c r="D2779" t="str">
        <f>VLOOKUP($C2779,'Look-Ups'!$C$2:$G$32,D$1-2,0)</f>
        <v>Function_12</v>
      </c>
      <c r="E2779" t="str">
        <f>VLOOKUP($C2779,'Look-Ups'!$C$2:$G$32,E$1-2,0)</f>
        <v>Function_Simpl_03</v>
      </c>
      <c r="F2779" t="str">
        <f>VLOOKUP($C2779,'Look-Ups'!$C$2:$G$32,F$1-2,0)</f>
        <v>Segment_08</v>
      </c>
      <c r="G2779" t="str">
        <f>VLOOKUP($C2779,'Look-Ups'!$C$2:$G$32,G$1-2,0)</f>
        <v>Proc_Type_03</v>
      </c>
      <c r="H2779" t="s">
        <v>168</v>
      </c>
      <c r="I2779">
        <f t="shared" si="90"/>
        <v>2026</v>
      </c>
      <c r="J2779" t="s">
        <v>23</v>
      </c>
      <c r="K2779" s="78">
        <v>0</v>
      </c>
      <c r="M2779" s="103">
        <v>0</v>
      </c>
    </row>
    <row r="2780" spans="1:13" ht="12.5" customHeight="1" x14ac:dyDescent="0.25">
      <c r="A2780" t="str">
        <f t="shared" si="91"/>
        <v>Function_12Application_252026</v>
      </c>
      <c r="B2780">
        <v>2777</v>
      </c>
      <c r="C2780" t="s">
        <v>378</v>
      </c>
      <c r="D2780" t="str">
        <f>VLOOKUP($C2780,'Look-Ups'!$C$2:$G$32,D$1-2,0)</f>
        <v>Function_12</v>
      </c>
      <c r="E2780" t="str">
        <f>VLOOKUP($C2780,'Look-Ups'!$C$2:$G$32,E$1-2,0)</f>
        <v>Function_Simpl_03</v>
      </c>
      <c r="F2780" t="str">
        <f>VLOOKUP($C2780,'Look-Ups'!$C$2:$G$32,F$1-2,0)</f>
        <v>Segment_08</v>
      </c>
      <c r="G2780" t="str">
        <f>VLOOKUP($C2780,'Look-Ups'!$C$2:$G$32,G$1-2,0)</f>
        <v>Proc_Type_03</v>
      </c>
      <c r="H2780" t="s">
        <v>157</v>
      </c>
      <c r="I2780">
        <f t="shared" si="90"/>
        <v>2026</v>
      </c>
      <c r="J2780" t="s">
        <v>23</v>
      </c>
      <c r="K2780" s="78">
        <v>0</v>
      </c>
      <c r="M2780" s="103">
        <v>0</v>
      </c>
    </row>
    <row r="2781" spans="1:13" ht="12.5" customHeight="1" x14ac:dyDescent="0.25">
      <c r="A2781" t="str">
        <f t="shared" si="91"/>
        <v>Function_12Application_252026</v>
      </c>
      <c r="B2781">
        <v>2778</v>
      </c>
      <c r="C2781" t="s">
        <v>378</v>
      </c>
      <c r="D2781" t="str">
        <f>VLOOKUP($C2781,'Look-Ups'!$C$2:$G$32,D$1-2,0)</f>
        <v>Function_12</v>
      </c>
      <c r="E2781" t="str">
        <f>VLOOKUP($C2781,'Look-Ups'!$C$2:$G$32,E$1-2,0)</f>
        <v>Function_Simpl_03</v>
      </c>
      <c r="F2781" t="str">
        <f>VLOOKUP($C2781,'Look-Ups'!$C$2:$G$32,F$1-2,0)</f>
        <v>Segment_08</v>
      </c>
      <c r="G2781" t="str">
        <f>VLOOKUP($C2781,'Look-Ups'!$C$2:$G$32,G$1-2,0)</f>
        <v>Proc_Type_03</v>
      </c>
      <c r="H2781" t="s">
        <v>223</v>
      </c>
      <c r="I2781">
        <f t="shared" si="90"/>
        <v>2026</v>
      </c>
      <c r="J2781" t="s">
        <v>23</v>
      </c>
      <c r="K2781" s="78">
        <v>0</v>
      </c>
      <c r="M2781" s="103">
        <v>0</v>
      </c>
    </row>
    <row r="2782" spans="1:13" ht="12.5" customHeight="1" x14ac:dyDescent="0.25">
      <c r="A2782" t="str">
        <f t="shared" si="91"/>
        <v>Function_12Application_252026</v>
      </c>
      <c r="B2782">
        <v>2779</v>
      </c>
      <c r="C2782" t="s">
        <v>378</v>
      </c>
      <c r="D2782" t="str">
        <f>VLOOKUP($C2782,'Look-Ups'!$C$2:$G$32,D$1-2,0)</f>
        <v>Function_12</v>
      </c>
      <c r="E2782" t="str">
        <f>VLOOKUP($C2782,'Look-Ups'!$C$2:$G$32,E$1-2,0)</f>
        <v>Function_Simpl_03</v>
      </c>
      <c r="F2782" t="str">
        <f>VLOOKUP($C2782,'Look-Ups'!$C$2:$G$32,F$1-2,0)</f>
        <v>Segment_08</v>
      </c>
      <c r="G2782" t="str">
        <f>VLOOKUP($C2782,'Look-Ups'!$C$2:$G$32,G$1-2,0)</f>
        <v>Proc_Type_03</v>
      </c>
      <c r="H2782" t="s">
        <v>171</v>
      </c>
      <c r="I2782">
        <f t="shared" si="90"/>
        <v>2026</v>
      </c>
      <c r="J2782" t="s">
        <v>23</v>
      </c>
      <c r="K2782" s="78">
        <v>0</v>
      </c>
      <c r="M2782" s="103">
        <v>0</v>
      </c>
    </row>
    <row r="2783" spans="1:13" ht="12.5" customHeight="1" x14ac:dyDescent="0.25">
      <c r="A2783" t="str">
        <f t="shared" si="91"/>
        <v>Function_12Application_252026</v>
      </c>
      <c r="B2783">
        <v>2780</v>
      </c>
      <c r="C2783" t="s">
        <v>378</v>
      </c>
      <c r="D2783" t="str">
        <f>VLOOKUP($C2783,'Look-Ups'!$C$2:$G$32,D$1-2,0)</f>
        <v>Function_12</v>
      </c>
      <c r="E2783" t="str">
        <f>VLOOKUP($C2783,'Look-Ups'!$C$2:$G$32,E$1-2,0)</f>
        <v>Function_Simpl_03</v>
      </c>
      <c r="F2783" t="str">
        <f>VLOOKUP($C2783,'Look-Ups'!$C$2:$G$32,F$1-2,0)</f>
        <v>Segment_08</v>
      </c>
      <c r="G2783" t="str">
        <f>VLOOKUP($C2783,'Look-Ups'!$C$2:$G$32,G$1-2,0)</f>
        <v>Proc_Type_03</v>
      </c>
      <c r="H2783" t="s">
        <v>222</v>
      </c>
      <c r="I2783">
        <f t="shared" si="90"/>
        <v>2026</v>
      </c>
      <c r="J2783" t="s">
        <v>23</v>
      </c>
      <c r="K2783" s="78">
        <v>0</v>
      </c>
      <c r="M2783" s="103">
        <v>0</v>
      </c>
    </row>
    <row r="2784" spans="1:13" ht="12.5" customHeight="1" x14ac:dyDescent="0.25">
      <c r="A2784" t="str">
        <f t="shared" si="91"/>
        <v>Function_12Application_252026</v>
      </c>
      <c r="B2784">
        <v>2781</v>
      </c>
      <c r="C2784" t="s">
        <v>378</v>
      </c>
      <c r="D2784" t="str">
        <f>VLOOKUP($C2784,'Look-Ups'!$C$2:$G$32,D$1-2,0)</f>
        <v>Function_12</v>
      </c>
      <c r="E2784" t="str">
        <f>VLOOKUP($C2784,'Look-Ups'!$C$2:$G$32,E$1-2,0)</f>
        <v>Function_Simpl_03</v>
      </c>
      <c r="F2784" t="str">
        <f>VLOOKUP($C2784,'Look-Ups'!$C$2:$G$32,F$1-2,0)</f>
        <v>Segment_08</v>
      </c>
      <c r="G2784" t="str">
        <f>VLOOKUP($C2784,'Look-Ups'!$C$2:$G$32,G$1-2,0)</f>
        <v>Proc_Type_03</v>
      </c>
      <c r="H2784" t="s">
        <v>204</v>
      </c>
      <c r="I2784">
        <f t="shared" si="90"/>
        <v>2026</v>
      </c>
      <c r="J2784" t="s">
        <v>23</v>
      </c>
      <c r="K2784" s="78">
        <v>0</v>
      </c>
      <c r="M2784" s="103">
        <v>0</v>
      </c>
    </row>
    <row r="2785" spans="1:13" ht="12.5" customHeight="1" x14ac:dyDescent="0.25">
      <c r="A2785" t="str">
        <f t="shared" si="91"/>
        <v>Function_12Application_252026</v>
      </c>
      <c r="B2785">
        <v>2782</v>
      </c>
      <c r="C2785" t="s">
        <v>378</v>
      </c>
      <c r="D2785" t="str">
        <f>VLOOKUP($C2785,'Look-Ups'!$C$2:$G$32,D$1-2,0)</f>
        <v>Function_12</v>
      </c>
      <c r="E2785" t="str">
        <f>VLOOKUP($C2785,'Look-Ups'!$C$2:$G$32,E$1-2,0)</f>
        <v>Function_Simpl_03</v>
      </c>
      <c r="F2785" t="str">
        <f>VLOOKUP($C2785,'Look-Ups'!$C$2:$G$32,F$1-2,0)</f>
        <v>Segment_08</v>
      </c>
      <c r="G2785" t="str">
        <f>VLOOKUP($C2785,'Look-Ups'!$C$2:$G$32,G$1-2,0)</f>
        <v>Proc_Type_03</v>
      </c>
      <c r="H2785" t="s">
        <v>208</v>
      </c>
      <c r="I2785">
        <f t="shared" si="90"/>
        <v>2026</v>
      </c>
      <c r="J2785" t="s">
        <v>23</v>
      </c>
      <c r="K2785" s="78">
        <v>0</v>
      </c>
      <c r="M2785" s="103">
        <v>0</v>
      </c>
    </row>
    <row r="2786" spans="1:13" ht="12.5" customHeight="1" x14ac:dyDescent="0.25">
      <c r="A2786" t="str">
        <f t="shared" si="91"/>
        <v>Function_12Application_252026</v>
      </c>
      <c r="B2786">
        <v>2783</v>
      </c>
      <c r="C2786" t="s">
        <v>378</v>
      </c>
      <c r="D2786" t="str">
        <f>VLOOKUP($C2786,'Look-Ups'!$C$2:$G$32,D$1-2,0)</f>
        <v>Function_12</v>
      </c>
      <c r="E2786" t="str">
        <f>VLOOKUP($C2786,'Look-Ups'!$C$2:$G$32,E$1-2,0)</f>
        <v>Function_Simpl_03</v>
      </c>
      <c r="F2786" t="str">
        <f>VLOOKUP($C2786,'Look-Ups'!$C$2:$G$32,F$1-2,0)</f>
        <v>Segment_08</v>
      </c>
      <c r="G2786" t="str">
        <f>VLOOKUP($C2786,'Look-Ups'!$C$2:$G$32,G$1-2,0)</f>
        <v>Proc_Type_03</v>
      </c>
      <c r="H2786" t="s">
        <v>226</v>
      </c>
      <c r="I2786">
        <f t="shared" si="90"/>
        <v>2026</v>
      </c>
      <c r="J2786" t="s">
        <v>23</v>
      </c>
      <c r="K2786" s="78">
        <v>0</v>
      </c>
      <c r="M2786" s="103">
        <v>0</v>
      </c>
    </row>
    <row r="2787" spans="1:13" ht="12.5" customHeight="1" x14ac:dyDescent="0.25">
      <c r="A2787" t="str">
        <f t="shared" si="91"/>
        <v>Function_12Application_252026</v>
      </c>
      <c r="B2787">
        <v>2784</v>
      </c>
      <c r="C2787" t="s">
        <v>378</v>
      </c>
      <c r="D2787" t="str">
        <f>VLOOKUP($C2787,'Look-Ups'!$C$2:$G$32,D$1-2,0)</f>
        <v>Function_12</v>
      </c>
      <c r="E2787" t="str">
        <f>VLOOKUP($C2787,'Look-Ups'!$C$2:$G$32,E$1-2,0)</f>
        <v>Function_Simpl_03</v>
      </c>
      <c r="F2787" t="str">
        <f>VLOOKUP($C2787,'Look-Ups'!$C$2:$G$32,F$1-2,0)</f>
        <v>Segment_08</v>
      </c>
      <c r="G2787" t="str">
        <f>VLOOKUP($C2787,'Look-Ups'!$C$2:$G$32,G$1-2,0)</f>
        <v>Proc_Type_03</v>
      </c>
      <c r="H2787" t="s">
        <v>227</v>
      </c>
      <c r="I2787">
        <f t="shared" si="90"/>
        <v>2026</v>
      </c>
      <c r="J2787" t="s">
        <v>23</v>
      </c>
      <c r="K2787" s="78">
        <v>0</v>
      </c>
      <c r="M2787" s="103">
        <v>0</v>
      </c>
    </row>
    <row r="2788" spans="1:13" ht="12.5" customHeight="1" x14ac:dyDescent="0.25">
      <c r="A2788" t="str">
        <f t="shared" si="91"/>
        <v>Function_12Application_252026</v>
      </c>
      <c r="B2788">
        <v>2785</v>
      </c>
      <c r="C2788" t="s">
        <v>378</v>
      </c>
      <c r="D2788" t="str">
        <f>VLOOKUP($C2788,'Look-Ups'!$C$2:$G$32,D$1-2,0)</f>
        <v>Function_12</v>
      </c>
      <c r="E2788" t="str">
        <f>VLOOKUP($C2788,'Look-Ups'!$C$2:$G$32,E$1-2,0)</f>
        <v>Function_Simpl_03</v>
      </c>
      <c r="F2788" t="str">
        <f>VLOOKUP($C2788,'Look-Ups'!$C$2:$G$32,F$1-2,0)</f>
        <v>Segment_08</v>
      </c>
      <c r="G2788" t="str">
        <f>VLOOKUP($C2788,'Look-Ups'!$C$2:$G$32,G$1-2,0)</f>
        <v>Proc_Type_03</v>
      </c>
      <c r="H2788" t="s">
        <v>228</v>
      </c>
      <c r="I2788">
        <f t="shared" si="90"/>
        <v>2026</v>
      </c>
      <c r="J2788" t="s">
        <v>23</v>
      </c>
      <c r="K2788" s="78">
        <v>0</v>
      </c>
      <c r="M2788" s="103">
        <v>0</v>
      </c>
    </row>
    <row r="2789" spans="1:13" ht="12.5" customHeight="1" x14ac:dyDescent="0.25">
      <c r="A2789" t="str">
        <f t="shared" si="91"/>
        <v>Function_12Application_252026</v>
      </c>
      <c r="B2789">
        <v>2786</v>
      </c>
      <c r="C2789" t="s">
        <v>378</v>
      </c>
      <c r="D2789" t="str">
        <f>VLOOKUP($C2789,'Look-Ups'!$C$2:$G$32,D$1-2,0)</f>
        <v>Function_12</v>
      </c>
      <c r="E2789" t="str">
        <f>VLOOKUP($C2789,'Look-Ups'!$C$2:$G$32,E$1-2,0)</f>
        <v>Function_Simpl_03</v>
      </c>
      <c r="F2789" t="str">
        <f>VLOOKUP($C2789,'Look-Ups'!$C$2:$G$32,F$1-2,0)</f>
        <v>Segment_08</v>
      </c>
      <c r="G2789" t="str">
        <f>VLOOKUP($C2789,'Look-Ups'!$C$2:$G$32,G$1-2,0)</f>
        <v>Proc_Type_03</v>
      </c>
      <c r="H2789" t="s">
        <v>244</v>
      </c>
      <c r="I2789">
        <f t="shared" si="90"/>
        <v>2026</v>
      </c>
      <c r="J2789" t="s">
        <v>23</v>
      </c>
      <c r="K2789" s="78" t="s">
        <v>107</v>
      </c>
      <c r="M2789" s="103">
        <v>1</v>
      </c>
    </row>
    <row r="2790" spans="1:13" ht="12.5" customHeight="1" x14ac:dyDescent="0.25">
      <c r="A2790" t="str">
        <f t="shared" si="91"/>
        <v>Function_13Application_262026</v>
      </c>
      <c r="B2790">
        <v>2787</v>
      </c>
      <c r="C2790" t="s">
        <v>379</v>
      </c>
      <c r="D2790" t="str">
        <f>VLOOKUP($C2790,'Look-Ups'!$C$2:$G$32,D$1-2,0)</f>
        <v>Function_13</v>
      </c>
      <c r="E2790" t="str">
        <f>VLOOKUP($C2790,'Look-Ups'!$C$2:$G$32,E$1-2,0)</f>
        <v>Function_Simpl_08</v>
      </c>
      <c r="F2790" t="str">
        <f>VLOOKUP($C2790,'Look-Ups'!$C$2:$G$32,F$1-2,0)</f>
        <v>Segment_09</v>
      </c>
      <c r="G2790" t="str">
        <f>VLOOKUP($C2790,'Look-Ups'!$C$2:$G$32,G$1-2,0)</f>
        <v>Proc_Type_01</v>
      </c>
      <c r="H2790" t="s">
        <v>171</v>
      </c>
      <c r="I2790">
        <f t="shared" si="90"/>
        <v>2026</v>
      </c>
      <c r="J2790" t="s">
        <v>23</v>
      </c>
      <c r="K2790" s="78">
        <v>0</v>
      </c>
      <c r="M2790" s="103">
        <v>0</v>
      </c>
    </row>
    <row r="2791" spans="1:13" ht="12.5" customHeight="1" x14ac:dyDescent="0.25">
      <c r="A2791" t="str">
        <f t="shared" si="91"/>
        <v>Function_13Application_262026</v>
      </c>
      <c r="B2791">
        <v>2788</v>
      </c>
      <c r="C2791" t="s">
        <v>379</v>
      </c>
      <c r="D2791" t="str">
        <f>VLOOKUP($C2791,'Look-Ups'!$C$2:$G$32,D$1-2,0)</f>
        <v>Function_13</v>
      </c>
      <c r="E2791" t="str">
        <f>VLOOKUP($C2791,'Look-Ups'!$C$2:$G$32,E$1-2,0)</f>
        <v>Function_Simpl_08</v>
      </c>
      <c r="F2791" t="str">
        <f>VLOOKUP($C2791,'Look-Ups'!$C$2:$G$32,F$1-2,0)</f>
        <v>Segment_09</v>
      </c>
      <c r="G2791" t="str">
        <f>VLOOKUP($C2791,'Look-Ups'!$C$2:$G$32,G$1-2,0)</f>
        <v>Proc_Type_01</v>
      </c>
      <c r="H2791" t="s">
        <v>209</v>
      </c>
      <c r="I2791">
        <f t="shared" si="90"/>
        <v>2026</v>
      </c>
      <c r="J2791" t="s">
        <v>23</v>
      </c>
      <c r="K2791" s="78">
        <v>0</v>
      </c>
      <c r="M2791" s="103">
        <v>0</v>
      </c>
    </row>
    <row r="2792" spans="1:13" ht="12.5" customHeight="1" x14ac:dyDescent="0.25">
      <c r="A2792" t="str">
        <f t="shared" si="91"/>
        <v>Function_13Application_262026</v>
      </c>
      <c r="B2792">
        <v>2789</v>
      </c>
      <c r="C2792" t="s">
        <v>379</v>
      </c>
      <c r="D2792" t="str">
        <f>VLOOKUP($C2792,'Look-Ups'!$C$2:$G$32,D$1-2,0)</f>
        <v>Function_13</v>
      </c>
      <c r="E2792" t="str">
        <f>VLOOKUP($C2792,'Look-Ups'!$C$2:$G$32,E$1-2,0)</f>
        <v>Function_Simpl_08</v>
      </c>
      <c r="F2792" t="str">
        <f>VLOOKUP($C2792,'Look-Ups'!$C$2:$G$32,F$1-2,0)</f>
        <v>Segment_09</v>
      </c>
      <c r="G2792" t="str">
        <f>VLOOKUP($C2792,'Look-Ups'!$C$2:$G$32,G$1-2,0)</f>
        <v>Proc_Type_01</v>
      </c>
      <c r="H2792" t="s">
        <v>201</v>
      </c>
      <c r="I2792">
        <f t="shared" si="90"/>
        <v>2026</v>
      </c>
      <c r="J2792" t="s">
        <v>23</v>
      </c>
      <c r="K2792" s="78">
        <v>0</v>
      </c>
      <c r="M2792" s="103">
        <v>0</v>
      </c>
    </row>
    <row r="2793" spans="1:13" ht="12.5" customHeight="1" x14ac:dyDescent="0.25">
      <c r="A2793" t="str">
        <f t="shared" si="91"/>
        <v>Function_13Application_262026</v>
      </c>
      <c r="B2793">
        <v>2790</v>
      </c>
      <c r="C2793" t="s">
        <v>379</v>
      </c>
      <c r="D2793" t="str">
        <f>VLOOKUP($C2793,'Look-Ups'!$C$2:$G$32,D$1-2,0)</f>
        <v>Function_13</v>
      </c>
      <c r="E2793" t="str">
        <f>VLOOKUP($C2793,'Look-Ups'!$C$2:$G$32,E$1-2,0)</f>
        <v>Function_Simpl_08</v>
      </c>
      <c r="F2793" t="str">
        <f>VLOOKUP($C2793,'Look-Ups'!$C$2:$G$32,F$1-2,0)</f>
        <v>Segment_09</v>
      </c>
      <c r="G2793" t="str">
        <f>VLOOKUP($C2793,'Look-Ups'!$C$2:$G$32,G$1-2,0)</f>
        <v>Proc_Type_01</v>
      </c>
      <c r="H2793" t="s">
        <v>187</v>
      </c>
      <c r="I2793">
        <f t="shared" si="90"/>
        <v>2026</v>
      </c>
      <c r="J2793" t="s">
        <v>23</v>
      </c>
      <c r="K2793" s="78">
        <v>0</v>
      </c>
      <c r="M2793" s="103">
        <v>0</v>
      </c>
    </row>
    <row r="2794" spans="1:13" ht="12.5" customHeight="1" x14ac:dyDescent="0.25">
      <c r="A2794" t="str">
        <f t="shared" si="91"/>
        <v>Function_13Application_262026</v>
      </c>
      <c r="B2794">
        <v>2791</v>
      </c>
      <c r="C2794" t="s">
        <v>379</v>
      </c>
      <c r="D2794" t="str">
        <f>VLOOKUP($C2794,'Look-Ups'!$C$2:$G$32,D$1-2,0)</f>
        <v>Function_13</v>
      </c>
      <c r="E2794" t="str">
        <f>VLOOKUP($C2794,'Look-Ups'!$C$2:$G$32,E$1-2,0)</f>
        <v>Function_Simpl_08</v>
      </c>
      <c r="F2794" t="str">
        <f>VLOOKUP($C2794,'Look-Ups'!$C$2:$G$32,F$1-2,0)</f>
        <v>Segment_09</v>
      </c>
      <c r="G2794" t="str">
        <f>VLOOKUP($C2794,'Look-Ups'!$C$2:$G$32,G$1-2,0)</f>
        <v>Proc_Type_01</v>
      </c>
      <c r="H2794" t="s">
        <v>217</v>
      </c>
      <c r="I2794">
        <f t="shared" si="90"/>
        <v>2026</v>
      </c>
      <c r="J2794" t="s">
        <v>23</v>
      </c>
      <c r="K2794" s="78">
        <v>0</v>
      </c>
      <c r="M2794" s="103">
        <v>0</v>
      </c>
    </row>
    <row r="2795" spans="1:13" ht="12.5" customHeight="1" x14ac:dyDescent="0.25">
      <c r="A2795" t="str">
        <f t="shared" si="91"/>
        <v>Function_13Application_262026</v>
      </c>
      <c r="B2795">
        <v>2792</v>
      </c>
      <c r="C2795" t="s">
        <v>379</v>
      </c>
      <c r="D2795" t="str">
        <f>VLOOKUP($C2795,'Look-Ups'!$C$2:$G$32,D$1-2,0)</f>
        <v>Function_13</v>
      </c>
      <c r="E2795" t="str">
        <f>VLOOKUP($C2795,'Look-Ups'!$C$2:$G$32,E$1-2,0)</f>
        <v>Function_Simpl_08</v>
      </c>
      <c r="F2795" t="str">
        <f>VLOOKUP($C2795,'Look-Ups'!$C$2:$G$32,F$1-2,0)</f>
        <v>Segment_09</v>
      </c>
      <c r="G2795" t="str">
        <f>VLOOKUP($C2795,'Look-Ups'!$C$2:$G$32,G$1-2,0)</f>
        <v>Proc_Type_01</v>
      </c>
      <c r="H2795" t="s">
        <v>237</v>
      </c>
      <c r="I2795">
        <f t="shared" si="90"/>
        <v>2026</v>
      </c>
      <c r="J2795" t="s">
        <v>23</v>
      </c>
      <c r="K2795" s="78">
        <v>0</v>
      </c>
      <c r="M2795" s="103">
        <v>0</v>
      </c>
    </row>
    <row r="2796" spans="1:13" ht="12.5" customHeight="1" x14ac:dyDescent="0.25">
      <c r="A2796" t="str">
        <f t="shared" si="91"/>
        <v>Function_13Application_262026</v>
      </c>
      <c r="B2796">
        <v>2793</v>
      </c>
      <c r="C2796" t="s">
        <v>379</v>
      </c>
      <c r="D2796" t="str">
        <f>VLOOKUP($C2796,'Look-Ups'!$C$2:$G$32,D$1-2,0)</f>
        <v>Function_13</v>
      </c>
      <c r="E2796" t="str">
        <f>VLOOKUP($C2796,'Look-Ups'!$C$2:$G$32,E$1-2,0)</f>
        <v>Function_Simpl_08</v>
      </c>
      <c r="F2796" t="str">
        <f>VLOOKUP($C2796,'Look-Ups'!$C$2:$G$32,F$1-2,0)</f>
        <v>Segment_09</v>
      </c>
      <c r="G2796" t="str">
        <f>VLOOKUP($C2796,'Look-Ups'!$C$2:$G$32,G$1-2,0)</f>
        <v>Proc_Type_01</v>
      </c>
      <c r="H2796" t="s">
        <v>242</v>
      </c>
      <c r="I2796">
        <f t="shared" si="90"/>
        <v>2026</v>
      </c>
      <c r="J2796" t="s">
        <v>23</v>
      </c>
      <c r="K2796" s="78">
        <v>0</v>
      </c>
      <c r="M2796" s="103">
        <v>0</v>
      </c>
    </row>
    <row r="2797" spans="1:13" ht="12.5" customHeight="1" x14ac:dyDescent="0.25">
      <c r="A2797" t="str">
        <f t="shared" si="91"/>
        <v>Function_13Application_262026</v>
      </c>
      <c r="B2797">
        <v>2794</v>
      </c>
      <c r="C2797" t="s">
        <v>379</v>
      </c>
      <c r="D2797" t="str">
        <f>VLOOKUP($C2797,'Look-Ups'!$C$2:$G$32,D$1-2,0)</f>
        <v>Function_13</v>
      </c>
      <c r="E2797" t="str">
        <f>VLOOKUP($C2797,'Look-Ups'!$C$2:$G$32,E$1-2,0)</f>
        <v>Function_Simpl_08</v>
      </c>
      <c r="F2797" t="str">
        <f>VLOOKUP($C2797,'Look-Ups'!$C$2:$G$32,F$1-2,0)</f>
        <v>Segment_09</v>
      </c>
      <c r="G2797" t="str">
        <f>VLOOKUP($C2797,'Look-Ups'!$C$2:$G$32,G$1-2,0)</f>
        <v>Proc_Type_01</v>
      </c>
      <c r="H2797" t="s">
        <v>225</v>
      </c>
      <c r="I2797">
        <f t="shared" si="90"/>
        <v>2026</v>
      </c>
      <c r="J2797" t="s">
        <v>23</v>
      </c>
      <c r="K2797" s="78">
        <v>0</v>
      </c>
      <c r="M2797" s="103">
        <v>0</v>
      </c>
    </row>
    <row r="2798" spans="1:13" ht="12.5" customHeight="1" x14ac:dyDescent="0.25">
      <c r="A2798" t="str">
        <f t="shared" si="91"/>
        <v>Function_13Application_262026</v>
      </c>
      <c r="B2798">
        <v>2795</v>
      </c>
      <c r="C2798" t="s">
        <v>379</v>
      </c>
      <c r="D2798" t="str">
        <f>VLOOKUP($C2798,'Look-Ups'!$C$2:$G$32,D$1-2,0)</f>
        <v>Function_13</v>
      </c>
      <c r="E2798" t="str">
        <f>VLOOKUP($C2798,'Look-Ups'!$C$2:$G$32,E$1-2,0)</f>
        <v>Function_Simpl_08</v>
      </c>
      <c r="F2798" t="str">
        <f>VLOOKUP($C2798,'Look-Ups'!$C$2:$G$32,F$1-2,0)</f>
        <v>Segment_09</v>
      </c>
      <c r="G2798" t="str">
        <f>VLOOKUP($C2798,'Look-Ups'!$C$2:$G$32,G$1-2,0)</f>
        <v>Proc_Type_01</v>
      </c>
      <c r="H2798" t="s">
        <v>219</v>
      </c>
      <c r="I2798">
        <f t="shared" si="90"/>
        <v>2026</v>
      </c>
      <c r="J2798" t="s">
        <v>23</v>
      </c>
      <c r="K2798" s="78">
        <v>0</v>
      </c>
      <c r="M2798" s="103">
        <v>0</v>
      </c>
    </row>
    <row r="2799" spans="1:13" ht="12.5" customHeight="1" x14ac:dyDescent="0.25">
      <c r="A2799" t="str">
        <f t="shared" si="91"/>
        <v>Function_13Application_262026</v>
      </c>
      <c r="B2799">
        <v>2796</v>
      </c>
      <c r="C2799" t="s">
        <v>379</v>
      </c>
      <c r="D2799" t="str">
        <f>VLOOKUP($C2799,'Look-Ups'!$C$2:$G$32,D$1-2,0)</f>
        <v>Function_13</v>
      </c>
      <c r="E2799" t="str">
        <f>VLOOKUP($C2799,'Look-Ups'!$C$2:$G$32,E$1-2,0)</f>
        <v>Function_Simpl_08</v>
      </c>
      <c r="F2799" t="str">
        <f>VLOOKUP($C2799,'Look-Ups'!$C$2:$G$32,F$1-2,0)</f>
        <v>Segment_09</v>
      </c>
      <c r="G2799" t="str">
        <f>VLOOKUP($C2799,'Look-Ups'!$C$2:$G$32,G$1-2,0)</f>
        <v>Proc_Type_01</v>
      </c>
      <c r="H2799" t="s">
        <v>166</v>
      </c>
      <c r="I2799">
        <f t="shared" si="90"/>
        <v>2026</v>
      </c>
      <c r="J2799" t="s">
        <v>23</v>
      </c>
      <c r="K2799" s="78">
        <v>0</v>
      </c>
      <c r="M2799" s="103">
        <v>0</v>
      </c>
    </row>
    <row r="2800" spans="1:13" ht="12.5" customHeight="1" x14ac:dyDescent="0.25">
      <c r="A2800" t="str">
        <f t="shared" si="91"/>
        <v>Function_13Application_262026</v>
      </c>
      <c r="B2800">
        <v>2797</v>
      </c>
      <c r="C2800" t="s">
        <v>379</v>
      </c>
      <c r="D2800" t="str">
        <f>VLOOKUP($C2800,'Look-Ups'!$C$2:$G$32,D$1-2,0)</f>
        <v>Function_13</v>
      </c>
      <c r="E2800" t="str">
        <f>VLOOKUP($C2800,'Look-Ups'!$C$2:$G$32,E$1-2,0)</f>
        <v>Function_Simpl_08</v>
      </c>
      <c r="F2800" t="str">
        <f>VLOOKUP($C2800,'Look-Ups'!$C$2:$G$32,F$1-2,0)</f>
        <v>Segment_09</v>
      </c>
      <c r="G2800" t="str">
        <f>VLOOKUP($C2800,'Look-Ups'!$C$2:$G$32,G$1-2,0)</f>
        <v>Proc_Type_01</v>
      </c>
      <c r="H2800" t="s">
        <v>244</v>
      </c>
      <c r="I2800">
        <f t="shared" si="90"/>
        <v>2026</v>
      </c>
      <c r="J2800" t="s">
        <v>23</v>
      </c>
      <c r="K2800" s="78" t="s">
        <v>107</v>
      </c>
      <c r="M2800" s="103">
        <v>1</v>
      </c>
    </row>
    <row r="2801" spans="1:13" ht="12.5" customHeight="1" x14ac:dyDescent="0.25">
      <c r="A2801" t="str">
        <f t="shared" si="91"/>
        <v>Function_14Application_292026</v>
      </c>
      <c r="B2801">
        <v>2798</v>
      </c>
      <c r="C2801" t="s">
        <v>382</v>
      </c>
      <c r="D2801" t="str">
        <f>VLOOKUP($C2801,'Look-Ups'!$C$2:$G$32,D$1-2,0)</f>
        <v>Function_14</v>
      </c>
      <c r="E2801" t="str">
        <f>VLOOKUP($C2801,'Look-Ups'!$C$2:$G$32,E$1-2,0)</f>
        <v>Function_Simpl_09</v>
      </c>
      <c r="F2801" t="str">
        <f>VLOOKUP($C2801,'Look-Ups'!$C$2:$G$32,F$1-2,0)</f>
        <v>Segment_09</v>
      </c>
      <c r="G2801" t="str">
        <f>VLOOKUP($C2801,'Look-Ups'!$C$2:$G$32,G$1-2,0)</f>
        <v>Proc_Type_01</v>
      </c>
      <c r="H2801" t="s">
        <v>171</v>
      </c>
      <c r="I2801">
        <f t="shared" si="90"/>
        <v>2026</v>
      </c>
      <c r="J2801" t="s">
        <v>23</v>
      </c>
      <c r="K2801" s="78">
        <v>0</v>
      </c>
      <c r="M2801" s="103">
        <v>0</v>
      </c>
    </row>
    <row r="2802" spans="1:13" ht="12.5" customHeight="1" x14ac:dyDescent="0.25">
      <c r="A2802" t="str">
        <f t="shared" si="91"/>
        <v>Function_14Application_292026</v>
      </c>
      <c r="B2802">
        <v>2799</v>
      </c>
      <c r="C2802" t="s">
        <v>382</v>
      </c>
      <c r="D2802" t="str">
        <f>VLOOKUP($C2802,'Look-Ups'!$C$2:$G$32,D$1-2,0)</f>
        <v>Function_14</v>
      </c>
      <c r="E2802" t="str">
        <f>VLOOKUP($C2802,'Look-Ups'!$C$2:$G$32,E$1-2,0)</f>
        <v>Function_Simpl_09</v>
      </c>
      <c r="F2802" t="str">
        <f>VLOOKUP($C2802,'Look-Ups'!$C$2:$G$32,F$1-2,0)</f>
        <v>Segment_09</v>
      </c>
      <c r="G2802" t="str">
        <f>VLOOKUP($C2802,'Look-Ups'!$C$2:$G$32,G$1-2,0)</f>
        <v>Proc_Type_01</v>
      </c>
      <c r="H2802" t="s">
        <v>209</v>
      </c>
      <c r="I2802">
        <f t="shared" si="90"/>
        <v>2026</v>
      </c>
      <c r="J2802" t="s">
        <v>23</v>
      </c>
      <c r="K2802" s="78">
        <v>0</v>
      </c>
      <c r="M2802" s="103">
        <v>0</v>
      </c>
    </row>
    <row r="2803" spans="1:13" ht="12.5" customHeight="1" x14ac:dyDescent="0.25">
      <c r="A2803" t="str">
        <f t="shared" si="91"/>
        <v>Function_14Application_292026</v>
      </c>
      <c r="B2803">
        <v>2800</v>
      </c>
      <c r="C2803" t="s">
        <v>382</v>
      </c>
      <c r="D2803" t="str">
        <f>VLOOKUP($C2803,'Look-Ups'!$C$2:$G$32,D$1-2,0)</f>
        <v>Function_14</v>
      </c>
      <c r="E2803" t="str">
        <f>VLOOKUP($C2803,'Look-Ups'!$C$2:$G$32,E$1-2,0)</f>
        <v>Function_Simpl_09</v>
      </c>
      <c r="F2803" t="str">
        <f>VLOOKUP($C2803,'Look-Ups'!$C$2:$G$32,F$1-2,0)</f>
        <v>Segment_09</v>
      </c>
      <c r="G2803" t="str">
        <f>VLOOKUP($C2803,'Look-Ups'!$C$2:$G$32,G$1-2,0)</f>
        <v>Proc_Type_01</v>
      </c>
      <c r="H2803" t="s">
        <v>195</v>
      </c>
      <c r="I2803">
        <f t="shared" si="90"/>
        <v>2026</v>
      </c>
      <c r="J2803" t="s">
        <v>23</v>
      </c>
      <c r="K2803" s="78">
        <v>0</v>
      </c>
      <c r="M2803" s="103">
        <v>0</v>
      </c>
    </row>
    <row r="2804" spans="1:13" ht="12.5" customHeight="1" x14ac:dyDescent="0.25">
      <c r="A2804" t="str">
        <f t="shared" si="91"/>
        <v>Function_14Application_292026</v>
      </c>
      <c r="B2804">
        <v>2801</v>
      </c>
      <c r="C2804" t="s">
        <v>382</v>
      </c>
      <c r="D2804" t="str">
        <f>VLOOKUP($C2804,'Look-Ups'!$C$2:$G$32,D$1-2,0)</f>
        <v>Function_14</v>
      </c>
      <c r="E2804" t="str">
        <f>VLOOKUP($C2804,'Look-Ups'!$C$2:$G$32,E$1-2,0)</f>
        <v>Function_Simpl_09</v>
      </c>
      <c r="F2804" t="str">
        <f>VLOOKUP($C2804,'Look-Ups'!$C$2:$G$32,F$1-2,0)</f>
        <v>Segment_09</v>
      </c>
      <c r="G2804" t="str">
        <f>VLOOKUP($C2804,'Look-Ups'!$C$2:$G$32,G$1-2,0)</f>
        <v>Proc_Type_01</v>
      </c>
      <c r="H2804" t="s">
        <v>187</v>
      </c>
      <c r="I2804">
        <f t="shared" si="90"/>
        <v>2026</v>
      </c>
      <c r="J2804" t="s">
        <v>23</v>
      </c>
      <c r="K2804" s="78">
        <v>0</v>
      </c>
      <c r="M2804" s="103">
        <v>0</v>
      </c>
    </row>
    <row r="2805" spans="1:13" ht="12.5" customHeight="1" x14ac:dyDescent="0.25">
      <c r="A2805" t="str">
        <f t="shared" si="91"/>
        <v>Function_14Application_292026</v>
      </c>
      <c r="B2805">
        <v>2802</v>
      </c>
      <c r="C2805" t="s">
        <v>382</v>
      </c>
      <c r="D2805" t="str">
        <f>VLOOKUP($C2805,'Look-Ups'!$C$2:$G$32,D$1-2,0)</f>
        <v>Function_14</v>
      </c>
      <c r="E2805" t="str">
        <f>VLOOKUP($C2805,'Look-Ups'!$C$2:$G$32,E$1-2,0)</f>
        <v>Function_Simpl_09</v>
      </c>
      <c r="F2805" t="str">
        <f>VLOOKUP($C2805,'Look-Ups'!$C$2:$G$32,F$1-2,0)</f>
        <v>Segment_09</v>
      </c>
      <c r="G2805" t="str">
        <f>VLOOKUP($C2805,'Look-Ups'!$C$2:$G$32,G$1-2,0)</f>
        <v>Proc_Type_01</v>
      </c>
      <c r="H2805" t="s">
        <v>178</v>
      </c>
      <c r="I2805">
        <f t="shared" si="90"/>
        <v>2026</v>
      </c>
      <c r="J2805" t="s">
        <v>23</v>
      </c>
      <c r="K2805" s="78">
        <v>0</v>
      </c>
      <c r="M2805" s="103">
        <v>0</v>
      </c>
    </row>
    <row r="2806" spans="1:13" ht="12.5" customHeight="1" x14ac:dyDescent="0.25">
      <c r="A2806" t="str">
        <f t="shared" si="91"/>
        <v>Function_14Application_292026</v>
      </c>
      <c r="B2806">
        <v>2803</v>
      </c>
      <c r="C2806" t="s">
        <v>382</v>
      </c>
      <c r="D2806" t="str">
        <f>VLOOKUP($C2806,'Look-Ups'!$C$2:$G$32,D$1-2,0)</f>
        <v>Function_14</v>
      </c>
      <c r="E2806" t="str">
        <f>VLOOKUP($C2806,'Look-Ups'!$C$2:$G$32,E$1-2,0)</f>
        <v>Function_Simpl_09</v>
      </c>
      <c r="F2806" t="str">
        <f>VLOOKUP($C2806,'Look-Ups'!$C$2:$G$32,F$1-2,0)</f>
        <v>Segment_09</v>
      </c>
      <c r="G2806" t="str">
        <f>VLOOKUP($C2806,'Look-Ups'!$C$2:$G$32,G$1-2,0)</f>
        <v>Proc_Type_01</v>
      </c>
      <c r="H2806" t="s">
        <v>222</v>
      </c>
      <c r="I2806">
        <f t="shared" si="90"/>
        <v>2026</v>
      </c>
      <c r="J2806" t="s">
        <v>23</v>
      </c>
      <c r="K2806" s="78">
        <v>0</v>
      </c>
      <c r="M2806" s="103">
        <v>0</v>
      </c>
    </row>
    <row r="2807" spans="1:13" ht="12.5" customHeight="1" x14ac:dyDescent="0.25">
      <c r="A2807" t="str">
        <f t="shared" si="91"/>
        <v>Function_14Application_292026</v>
      </c>
      <c r="B2807">
        <v>2804</v>
      </c>
      <c r="C2807" t="s">
        <v>382</v>
      </c>
      <c r="D2807" t="str">
        <f>VLOOKUP($C2807,'Look-Ups'!$C$2:$G$32,D$1-2,0)</f>
        <v>Function_14</v>
      </c>
      <c r="E2807" t="str">
        <f>VLOOKUP($C2807,'Look-Ups'!$C$2:$G$32,E$1-2,0)</f>
        <v>Function_Simpl_09</v>
      </c>
      <c r="F2807" t="str">
        <f>VLOOKUP($C2807,'Look-Ups'!$C$2:$G$32,F$1-2,0)</f>
        <v>Segment_09</v>
      </c>
      <c r="G2807" t="str">
        <f>VLOOKUP($C2807,'Look-Ups'!$C$2:$G$32,G$1-2,0)</f>
        <v>Proc_Type_01</v>
      </c>
      <c r="H2807" t="s">
        <v>167</v>
      </c>
      <c r="I2807">
        <f t="shared" si="90"/>
        <v>2026</v>
      </c>
      <c r="J2807" t="s">
        <v>23</v>
      </c>
      <c r="K2807" s="78">
        <v>0</v>
      </c>
      <c r="M2807" s="103">
        <v>0</v>
      </c>
    </row>
    <row r="2808" spans="1:13" ht="12.5" customHeight="1" x14ac:dyDescent="0.25">
      <c r="A2808" t="str">
        <f t="shared" si="91"/>
        <v>Function_14Application_292026</v>
      </c>
      <c r="B2808">
        <v>2805</v>
      </c>
      <c r="C2808" t="s">
        <v>382</v>
      </c>
      <c r="D2808" t="str">
        <f>VLOOKUP($C2808,'Look-Ups'!$C$2:$G$32,D$1-2,0)</f>
        <v>Function_14</v>
      </c>
      <c r="E2808" t="str">
        <f>VLOOKUP($C2808,'Look-Ups'!$C$2:$G$32,E$1-2,0)</f>
        <v>Function_Simpl_09</v>
      </c>
      <c r="F2808" t="str">
        <f>VLOOKUP($C2808,'Look-Ups'!$C$2:$G$32,F$1-2,0)</f>
        <v>Segment_09</v>
      </c>
      <c r="G2808" t="str">
        <f>VLOOKUP($C2808,'Look-Ups'!$C$2:$G$32,G$1-2,0)</f>
        <v>Proc_Type_01</v>
      </c>
      <c r="H2808" t="s">
        <v>214</v>
      </c>
      <c r="I2808">
        <f t="shared" si="90"/>
        <v>2026</v>
      </c>
      <c r="J2808" t="s">
        <v>23</v>
      </c>
      <c r="K2808" s="78">
        <v>0</v>
      </c>
      <c r="M2808" s="103">
        <v>0</v>
      </c>
    </row>
    <row r="2809" spans="1:13" ht="12.5" customHeight="1" x14ac:dyDescent="0.25">
      <c r="A2809" t="str">
        <f t="shared" si="91"/>
        <v>Function_14Application_292026</v>
      </c>
      <c r="B2809">
        <v>2806</v>
      </c>
      <c r="C2809" t="s">
        <v>382</v>
      </c>
      <c r="D2809" t="str">
        <f>VLOOKUP($C2809,'Look-Ups'!$C$2:$G$32,D$1-2,0)</f>
        <v>Function_14</v>
      </c>
      <c r="E2809" t="str">
        <f>VLOOKUP($C2809,'Look-Ups'!$C$2:$G$32,E$1-2,0)</f>
        <v>Function_Simpl_09</v>
      </c>
      <c r="F2809" t="str">
        <f>VLOOKUP($C2809,'Look-Ups'!$C$2:$G$32,F$1-2,0)</f>
        <v>Segment_09</v>
      </c>
      <c r="G2809" t="str">
        <f>VLOOKUP($C2809,'Look-Ups'!$C$2:$G$32,G$1-2,0)</f>
        <v>Proc_Type_01</v>
      </c>
      <c r="H2809" t="s">
        <v>237</v>
      </c>
      <c r="I2809">
        <f t="shared" si="90"/>
        <v>2026</v>
      </c>
      <c r="J2809" t="s">
        <v>23</v>
      </c>
      <c r="K2809" s="78">
        <v>0</v>
      </c>
      <c r="M2809" s="103">
        <v>0</v>
      </c>
    </row>
    <row r="2810" spans="1:13" ht="12.5" customHeight="1" x14ac:dyDescent="0.25">
      <c r="A2810" t="str">
        <f t="shared" si="91"/>
        <v>Function_14Application_292026</v>
      </c>
      <c r="B2810">
        <v>2807</v>
      </c>
      <c r="C2810" t="s">
        <v>382</v>
      </c>
      <c r="D2810" t="str">
        <f>VLOOKUP($C2810,'Look-Ups'!$C$2:$G$32,D$1-2,0)</f>
        <v>Function_14</v>
      </c>
      <c r="E2810" t="str">
        <f>VLOOKUP($C2810,'Look-Ups'!$C$2:$G$32,E$1-2,0)</f>
        <v>Function_Simpl_09</v>
      </c>
      <c r="F2810" t="str">
        <f>VLOOKUP($C2810,'Look-Ups'!$C$2:$G$32,F$1-2,0)</f>
        <v>Segment_09</v>
      </c>
      <c r="G2810" t="str">
        <f>VLOOKUP($C2810,'Look-Ups'!$C$2:$G$32,G$1-2,0)</f>
        <v>Proc_Type_01</v>
      </c>
      <c r="H2810" t="s">
        <v>244</v>
      </c>
      <c r="I2810">
        <f t="shared" ref="I2810:I2843" si="92">I2455+1</f>
        <v>2026</v>
      </c>
      <c r="J2810" t="s">
        <v>23</v>
      </c>
      <c r="K2810" s="78" t="s">
        <v>107</v>
      </c>
      <c r="M2810" s="103">
        <v>1</v>
      </c>
    </row>
    <row r="2811" spans="1:13" ht="12.5" customHeight="1" x14ac:dyDescent="0.25">
      <c r="A2811" t="str">
        <f t="shared" si="91"/>
        <v>Function_13Application_272026</v>
      </c>
      <c r="B2811">
        <v>2808</v>
      </c>
      <c r="C2811" t="s">
        <v>380</v>
      </c>
      <c r="D2811" t="str">
        <f>VLOOKUP($C2811,'Look-Ups'!$C$2:$G$32,D$1-2,0)</f>
        <v>Function_13</v>
      </c>
      <c r="E2811" t="str">
        <f>VLOOKUP($C2811,'Look-Ups'!$C$2:$G$32,E$1-2,0)</f>
        <v>Function_Simpl_08</v>
      </c>
      <c r="F2811" t="str">
        <f>VLOOKUP($C2811,'Look-Ups'!$C$2:$G$32,F$1-2,0)</f>
        <v>Segment_09</v>
      </c>
      <c r="G2811" t="str">
        <f>VLOOKUP($C2811,'Look-Ups'!$C$2:$G$32,G$1-2,0)</f>
        <v>Proc_Type_01</v>
      </c>
      <c r="H2811" t="s">
        <v>171</v>
      </c>
      <c r="I2811">
        <f t="shared" si="92"/>
        <v>2026</v>
      </c>
      <c r="J2811" t="s">
        <v>23</v>
      </c>
      <c r="K2811" s="78">
        <v>0</v>
      </c>
      <c r="M2811" s="103">
        <v>0</v>
      </c>
    </row>
    <row r="2812" spans="1:13" ht="12.5" customHeight="1" x14ac:dyDescent="0.25">
      <c r="A2812" t="str">
        <f t="shared" si="91"/>
        <v>Function_13Application_272026</v>
      </c>
      <c r="B2812">
        <v>2809</v>
      </c>
      <c r="C2812" t="s">
        <v>380</v>
      </c>
      <c r="D2812" t="str">
        <f>VLOOKUP($C2812,'Look-Ups'!$C$2:$G$32,D$1-2,0)</f>
        <v>Function_13</v>
      </c>
      <c r="E2812" t="str">
        <f>VLOOKUP($C2812,'Look-Ups'!$C$2:$G$32,E$1-2,0)</f>
        <v>Function_Simpl_08</v>
      </c>
      <c r="F2812" t="str">
        <f>VLOOKUP($C2812,'Look-Ups'!$C$2:$G$32,F$1-2,0)</f>
        <v>Segment_09</v>
      </c>
      <c r="G2812" t="str">
        <f>VLOOKUP($C2812,'Look-Ups'!$C$2:$G$32,G$1-2,0)</f>
        <v>Proc_Type_01</v>
      </c>
      <c r="H2812" t="s">
        <v>198</v>
      </c>
      <c r="I2812">
        <f t="shared" si="92"/>
        <v>2026</v>
      </c>
      <c r="J2812" t="s">
        <v>23</v>
      </c>
      <c r="K2812" s="78">
        <v>0</v>
      </c>
      <c r="M2812" s="103">
        <v>0</v>
      </c>
    </row>
    <row r="2813" spans="1:13" ht="12.5" customHeight="1" x14ac:dyDescent="0.25">
      <c r="A2813" t="str">
        <f t="shared" si="91"/>
        <v>Function_13Application_272026</v>
      </c>
      <c r="B2813">
        <v>2810</v>
      </c>
      <c r="C2813" t="s">
        <v>380</v>
      </c>
      <c r="D2813" t="str">
        <f>VLOOKUP($C2813,'Look-Ups'!$C$2:$G$32,D$1-2,0)</f>
        <v>Function_13</v>
      </c>
      <c r="E2813" t="str">
        <f>VLOOKUP($C2813,'Look-Ups'!$C$2:$G$32,E$1-2,0)</f>
        <v>Function_Simpl_08</v>
      </c>
      <c r="F2813" t="str">
        <f>VLOOKUP($C2813,'Look-Ups'!$C$2:$G$32,F$1-2,0)</f>
        <v>Segment_09</v>
      </c>
      <c r="G2813" t="str">
        <f>VLOOKUP($C2813,'Look-Ups'!$C$2:$G$32,G$1-2,0)</f>
        <v>Proc_Type_01</v>
      </c>
      <c r="H2813" t="s">
        <v>207</v>
      </c>
      <c r="I2813">
        <f t="shared" si="92"/>
        <v>2026</v>
      </c>
      <c r="J2813" t="s">
        <v>23</v>
      </c>
      <c r="K2813" s="78">
        <v>0</v>
      </c>
      <c r="M2813" s="103">
        <v>0</v>
      </c>
    </row>
    <row r="2814" spans="1:13" ht="12.5" customHeight="1" x14ac:dyDescent="0.25">
      <c r="A2814" t="str">
        <f t="shared" si="91"/>
        <v>Function_13Application_272026</v>
      </c>
      <c r="B2814">
        <v>2811</v>
      </c>
      <c r="C2814" t="s">
        <v>380</v>
      </c>
      <c r="D2814" t="str">
        <f>VLOOKUP($C2814,'Look-Ups'!$C$2:$G$32,D$1-2,0)</f>
        <v>Function_13</v>
      </c>
      <c r="E2814" t="str">
        <f>VLOOKUP($C2814,'Look-Ups'!$C$2:$G$32,E$1-2,0)</f>
        <v>Function_Simpl_08</v>
      </c>
      <c r="F2814" t="str">
        <f>VLOOKUP($C2814,'Look-Ups'!$C$2:$G$32,F$1-2,0)</f>
        <v>Segment_09</v>
      </c>
      <c r="G2814" t="str">
        <f>VLOOKUP($C2814,'Look-Ups'!$C$2:$G$32,G$1-2,0)</f>
        <v>Proc_Type_01</v>
      </c>
      <c r="H2814" t="s">
        <v>216</v>
      </c>
      <c r="I2814">
        <f t="shared" si="92"/>
        <v>2026</v>
      </c>
      <c r="J2814" t="s">
        <v>23</v>
      </c>
      <c r="K2814" s="78">
        <v>0</v>
      </c>
      <c r="M2814" s="103">
        <v>0</v>
      </c>
    </row>
    <row r="2815" spans="1:13" ht="12.5" customHeight="1" x14ac:dyDescent="0.25">
      <c r="A2815" t="str">
        <f t="shared" si="91"/>
        <v>Function_13Application_272026</v>
      </c>
      <c r="B2815">
        <v>2812</v>
      </c>
      <c r="C2815" t="s">
        <v>380</v>
      </c>
      <c r="D2815" t="str">
        <f>VLOOKUP($C2815,'Look-Ups'!$C$2:$G$32,D$1-2,0)</f>
        <v>Function_13</v>
      </c>
      <c r="E2815" t="str">
        <f>VLOOKUP($C2815,'Look-Ups'!$C$2:$G$32,E$1-2,0)</f>
        <v>Function_Simpl_08</v>
      </c>
      <c r="F2815" t="str">
        <f>VLOOKUP($C2815,'Look-Ups'!$C$2:$G$32,F$1-2,0)</f>
        <v>Segment_09</v>
      </c>
      <c r="G2815" t="str">
        <f>VLOOKUP($C2815,'Look-Ups'!$C$2:$G$32,G$1-2,0)</f>
        <v>Proc_Type_01</v>
      </c>
      <c r="H2815" t="s">
        <v>209</v>
      </c>
      <c r="I2815">
        <f t="shared" si="92"/>
        <v>2026</v>
      </c>
      <c r="J2815" t="s">
        <v>23</v>
      </c>
      <c r="K2815" s="78">
        <v>0</v>
      </c>
      <c r="M2815" s="103">
        <v>0</v>
      </c>
    </row>
    <row r="2816" spans="1:13" ht="12.5" customHeight="1" x14ac:dyDescent="0.25">
      <c r="A2816" t="str">
        <f t="shared" si="91"/>
        <v>Function_13Application_272026</v>
      </c>
      <c r="B2816">
        <v>2813</v>
      </c>
      <c r="C2816" t="s">
        <v>380</v>
      </c>
      <c r="D2816" t="str">
        <f>VLOOKUP($C2816,'Look-Ups'!$C$2:$G$32,D$1-2,0)</f>
        <v>Function_13</v>
      </c>
      <c r="E2816" t="str">
        <f>VLOOKUP($C2816,'Look-Ups'!$C$2:$G$32,E$1-2,0)</f>
        <v>Function_Simpl_08</v>
      </c>
      <c r="F2816" t="str">
        <f>VLOOKUP($C2816,'Look-Ups'!$C$2:$G$32,F$1-2,0)</f>
        <v>Segment_09</v>
      </c>
      <c r="G2816" t="str">
        <f>VLOOKUP($C2816,'Look-Ups'!$C$2:$G$32,G$1-2,0)</f>
        <v>Proc_Type_01</v>
      </c>
      <c r="H2816" t="s">
        <v>194</v>
      </c>
      <c r="I2816">
        <f t="shared" si="92"/>
        <v>2026</v>
      </c>
      <c r="J2816" t="s">
        <v>23</v>
      </c>
      <c r="K2816" s="78">
        <v>0</v>
      </c>
      <c r="M2816" s="103">
        <v>0</v>
      </c>
    </row>
    <row r="2817" spans="1:13" ht="12.5" customHeight="1" x14ac:dyDescent="0.25">
      <c r="A2817" t="str">
        <f t="shared" si="91"/>
        <v>Function_13Application_272026</v>
      </c>
      <c r="B2817">
        <v>2814</v>
      </c>
      <c r="C2817" t="s">
        <v>380</v>
      </c>
      <c r="D2817" t="str">
        <f>VLOOKUP($C2817,'Look-Ups'!$C$2:$G$32,D$1-2,0)</f>
        <v>Function_13</v>
      </c>
      <c r="E2817" t="str">
        <f>VLOOKUP($C2817,'Look-Ups'!$C$2:$G$32,E$1-2,0)</f>
        <v>Function_Simpl_08</v>
      </c>
      <c r="F2817" t="str">
        <f>VLOOKUP($C2817,'Look-Ups'!$C$2:$G$32,F$1-2,0)</f>
        <v>Segment_09</v>
      </c>
      <c r="G2817" t="str">
        <f>VLOOKUP($C2817,'Look-Ups'!$C$2:$G$32,G$1-2,0)</f>
        <v>Proc_Type_01</v>
      </c>
      <c r="H2817" t="s">
        <v>165</v>
      </c>
      <c r="I2817">
        <f t="shared" si="92"/>
        <v>2026</v>
      </c>
      <c r="J2817" t="s">
        <v>23</v>
      </c>
      <c r="K2817" s="78">
        <v>0</v>
      </c>
      <c r="M2817" s="103">
        <v>0</v>
      </c>
    </row>
    <row r="2818" spans="1:13" ht="12.5" customHeight="1" x14ac:dyDescent="0.25">
      <c r="A2818" t="str">
        <f t="shared" si="91"/>
        <v>Function_13Application_272026</v>
      </c>
      <c r="B2818">
        <v>2815</v>
      </c>
      <c r="C2818" t="s">
        <v>380</v>
      </c>
      <c r="D2818" t="str">
        <f>VLOOKUP($C2818,'Look-Ups'!$C$2:$G$32,D$1-2,0)</f>
        <v>Function_13</v>
      </c>
      <c r="E2818" t="str">
        <f>VLOOKUP($C2818,'Look-Ups'!$C$2:$G$32,E$1-2,0)</f>
        <v>Function_Simpl_08</v>
      </c>
      <c r="F2818" t="str">
        <f>VLOOKUP($C2818,'Look-Ups'!$C$2:$G$32,F$1-2,0)</f>
        <v>Segment_09</v>
      </c>
      <c r="G2818" t="str">
        <f>VLOOKUP($C2818,'Look-Ups'!$C$2:$G$32,G$1-2,0)</f>
        <v>Proc_Type_01</v>
      </c>
      <c r="H2818" t="s">
        <v>177</v>
      </c>
      <c r="I2818">
        <f t="shared" si="92"/>
        <v>2026</v>
      </c>
      <c r="J2818" t="s">
        <v>23</v>
      </c>
      <c r="K2818" s="78">
        <v>0</v>
      </c>
      <c r="M2818" s="103">
        <v>0</v>
      </c>
    </row>
    <row r="2819" spans="1:13" ht="12.5" customHeight="1" x14ac:dyDescent="0.25">
      <c r="A2819" t="str">
        <f t="shared" si="91"/>
        <v>Function_13Application_272026</v>
      </c>
      <c r="B2819">
        <v>2816</v>
      </c>
      <c r="C2819" t="s">
        <v>380</v>
      </c>
      <c r="D2819" t="str">
        <f>VLOOKUP($C2819,'Look-Ups'!$C$2:$G$32,D$1-2,0)</f>
        <v>Function_13</v>
      </c>
      <c r="E2819" t="str">
        <f>VLOOKUP($C2819,'Look-Ups'!$C$2:$G$32,E$1-2,0)</f>
        <v>Function_Simpl_08</v>
      </c>
      <c r="F2819" t="str">
        <f>VLOOKUP($C2819,'Look-Ups'!$C$2:$G$32,F$1-2,0)</f>
        <v>Segment_09</v>
      </c>
      <c r="G2819" t="str">
        <f>VLOOKUP($C2819,'Look-Ups'!$C$2:$G$32,G$1-2,0)</f>
        <v>Proc_Type_01</v>
      </c>
      <c r="H2819" t="s">
        <v>219</v>
      </c>
      <c r="I2819">
        <f t="shared" si="92"/>
        <v>2026</v>
      </c>
      <c r="J2819" t="s">
        <v>23</v>
      </c>
      <c r="K2819" s="78">
        <v>0</v>
      </c>
      <c r="M2819" s="103">
        <v>0</v>
      </c>
    </row>
    <row r="2820" spans="1:13" ht="12.5" customHeight="1" x14ac:dyDescent="0.25">
      <c r="A2820" t="str">
        <f t="shared" si="91"/>
        <v>Function_13Application_272026</v>
      </c>
      <c r="B2820">
        <v>2817</v>
      </c>
      <c r="C2820" t="s">
        <v>380</v>
      </c>
      <c r="D2820" t="str">
        <f>VLOOKUP($C2820,'Look-Ups'!$C$2:$G$32,D$1-2,0)</f>
        <v>Function_13</v>
      </c>
      <c r="E2820" t="str">
        <f>VLOOKUP($C2820,'Look-Ups'!$C$2:$G$32,E$1-2,0)</f>
        <v>Function_Simpl_08</v>
      </c>
      <c r="F2820" t="str">
        <f>VLOOKUP($C2820,'Look-Ups'!$C$2:$G$32,F$1-2,0)</f>
        <v>Segment_09</v>
      </c>
      <c r="G2820" t="str">
        <f>VLOOKUP($C2820,'Look-Ups'!$C$2:$G$32,G$1-2,0)</f>
        <v>Proc_Type_01</v>
      </c>
      <c r="H2820" t="s">
        <v>178</v>
      </c>
      <c r="I2820">
        <f t="shared" si="92"/>
        <v>2026</v>
      </c>
      <c r="J2820" t="s">
        <v>23</v>
      </c>
      <c r="K2820" s="78">
        <v>0</v>
      </c>
      <c r="M2820" s="103">
        <v>0</v>
      </c>
    </row>
    <row r="2821" spans="1:13" ht="12.5" customHeight="1" x14ac:dyDescent="0.25">
      <c r="A2821" t="str">
        <f t="shared" ref="A2821:A2884" si="93">D2821&amp;C2821&amp;I2821</f>
        <v>Function_13Application_272026</v>
      </c>
      <c r="B2821">
        <v>2818</v>
      </c>
      <c r="C2821" t="s">
        <v>380</v>
      </c>
      <c r="D2821" t="str">
        <f>VLOOKUP($C2821,'Look-Ups'!$C$2:$G$32,D$1-2,0)</f>
        <v>Function_13</v>
      </c>
      <c r="E2821" t="str">
        <f>VLOOKUP($C2821,'Look-Ups'!$C$2:$G$32,E$1-2,0)</f>
        <v>Function_Simpl_08</v>
      </c>
      <c r="F2821" t="str">
        <f>VLOOKUP($C2821,'Look-Ups'!$C$2:$G$32,F$1-2,0)</f>
        <v>Segment_09</v>
      </c>
      <c r="G2821" t="str">
        <f>VLOOKUP($C2821,'Look-Ups'!$C$2:$G$32,G$1-2,0)</f>
        <v>Proc_Type_01</v>
      </c>
      <c r="H2821" t="s">
        <v>180</v>
      </c>
      <c r="I2821">
        <f t="shared" si="92"/>
        <v>2026</v>
      </c>
      <c r="J2821" t="s">
        <v>23</v>
      </c>
      <c r="K2821" s="78">
        <v>0</v>
      </c>
      <c r="M2821" s="103">
        <v>0</v>
      </c>
    </row>
    <row r="2822" spans="1:13" ht="12.5" customHeight="1" x14ac:dyDescent="0.25">
      <c r="A2822" t="str">
        <f t="shared" si="93"/>
        <v>Function_13Application_272026</v>
      </c>
      <c r="B2822">
        <v>2819</v>
      </c>
      <c r="C2822" t="s">
        <v>380</v>
      </c>
      <c r="D2822" t="str">
        <f>VLOOKUP($C2822,'Look-Ups'!$C$2:$G$32,D$1-2,0)</f>
        <v>Function_13</v>
      </c>
      <c r="E2822" t="str">
        <f>VLOOKUP($C2822,'Look-Ups'!$C$2:$G$32,E$1-2,0)</f>
        <v>Function_Simpl_08</v>
      </c>
      <c r="F2822" t="str">
        <f>VLOOKUP($C2822,'Look-Ups'!$C$2:$G$32,F$1-2,0)</f>
        <v>Segment_09</v>
      </c>
      <c r="G2822" t="str">
        <f>VLOOKUP($C2822,'Look-Ups'!$C$2:$G$32,G$1-2,0)</f>
        <v>Proc_Type_01</v>
      </c>
      <c r="H2822" t="s">
        <v>205</v>
      </c>
      <c r="I2822">
        <f t="shared" si="92"/>
        <v>2026</v>
      </c>
      <c r="J2822" t="s">
        <v>23</v>
      </c>
      <c r="K2822" s="78">
        <v>0</v>
      </c>
      <c r="M2822" s="103">
        <v>0</v>
      </c>
    </row>
    <row r="2823" spans="1:13" ht="12.5" customHeight="1" x14ac:dyDescent="0.25">
      <c r="A2823" t="str">
        <f t="shared" si="93"/>
        <v>Function_13Application_272026</v>
      </c>
      <c r="B2823">
        <v>2820</v>
      </c>
      <c r="C2823" t="s">
        <v>380</v>
      </c>
      <c r="D2823" t="str">
        <f>VLOOKUP($C2823,'Look-Ups'!$C$2:$G$32,D$1-2,0)</f>
        <v>Function_13</v>
      </c>
      <c r="E2823" t="str">
        <f>VLOOKUP($C2823,'Look-Ups'!$C$2:$G$32,E$1-2,0)</f>
        <v>Function_Simpl_08</v>
      </c>
      <c r="F2823" t="str">
        <f>VLOOKUP($C2823,'Look-Ups'!$C$2:$G$32,F$1-2,0)</f>
        <v>Segment_09</v>
      </c>
      <c r="G2823" t="str">
        <f>VLOOKUP($C2823,'Look-Ups'!$C$2:$G$32,G$1-2,0)</f>
        <v>Proc_Type_01</v>
      </c>
      <c r="H2823" t="s">
        <v>166</v>
      </c>
      <c r="I2823">
        <f t="shared" si="92"/>
        <v>2026</v>
      </c>
      <c r="J2823" t="s">
        <v>23</v>
      </c>
      <c r="K2823" s="78">
        <v>0</v>
      </c>
      <c r="M2823" s="103">
        <v>0</v>
      </c>
    </row>
    <row r="2824" spans="1:13" ht="12.5" customHeight="1" x14ac:dyDescent="0.25">
      <c r="A2824" t="str">
        <f t="shared" si="93"/>
        <v>Function_13Application_272026</v>
      </c>
      <c r="B2824">
        <v>2821</v>
      </c>
      <c r="C2824" t="s">
        <v>380</v>
      </c>
      <c r="D2824" t="str">
        <f>VLOOKUP($C2824,'Look-Ups'!$C$2:$G$32,D$1-2,0)</f>
        <v>Function_13</v>
      </c>
      <c r="E2824" t="str">
        <f>VLOOKUP($C2824,'Look-Ups'!$C$2:$G$32,E$1-2,0)</f>
        <v>Function_Simpl_08</v>
      </c>
      <c r="F2824" t="str">
        <f>VLOOKUP($C2824,'Look-Ups'!$C$2:$G$32,F$1-2,0)</f>
        <v>Segment_09</v>
      </c>
      <c r="G2824" t="str">
        <f>VLOOKUP($C2824,'Look-Ups'!$C$2:$G$32,G$1-2,0)</f>
        <v>Proc_Type_01</v>
      </c>
      <c r="H2824" t="s">
        <v>241</v>
      </c>
      <c r="I2824">
        <f t="shared" si="92"/>
        <v>2026</v>
      </c>
      <c r="J2824" t="s">
        <v>23</v>
      </c>
      <c r="K2824" s="78">
        <v>0</v>
      </c>
      <c r="M2824" s="103">
        <v>0</v>
      </c>
    </row>
    <row r="2825" spans="1:13" ht="12.5" customHeight="1" x14ac:dyDescent="0.25">
      <c r="A2825" t="str">
        <f t="shared" si="93"/>
        <v>Function_13Application_272026</v>
      </c>
      <c r="B2825">
        <v>2822</v>
      </c>
      <c r="C2825" t="s">
        <v>380</v>
      </c>
      <c r="D2825" t="str">
        <f>VLOOKUP($C2825,'Look-Ups'!$C$2:$G$32,D$1-2,0)</f>
        <v>Function_13</v>
      </c>
      <c r="E2825" t="str">
        <f>VLOOKUP($C2825,'Look-Ups'!$C$2:$G$32,E$1-2,0)</f>
        <v>Function_Simpl_08</v>
      </c>
      <c r="F2825" t="str">
        <f>VLOOKUP($C2825,'Look-Ups'!$C$2:$G$32,F$1-2,0)</f>
        <v>Segment_09</v>
      </c>
      <c r="G2825" t="str">
        <f>VLOOKUP($C2825,'Look-Ups'!$C$2:$G$32,G$1-2,0)</f>
        <v>Proc_Type_01</v>
      </c>
      <c r="H2825" t="s">
        <v>210</v>
      </c>
      <c r="I2825">
        <f t="shared" si="92"/>
        <v>2026</v>
      </c>
      <c r="J2825" t="s">
        <v>23</v>
      </c>
      <c r="K2825" s="78">
        <v>0</v>
      </c>
      <c r="M2825" s="103">
        <v>0</v>
      </c>
    </row>
    <row r="2826" spans="1:13" ht="12.5" customHeight="1" x14ac:dyDescent="0.25">
      <c r="A2826" t="str">
        <f t="shared" si="93"/>
        <v>Function_13Application_272026</v>
      </c>
      <c r="B2826">
        <v>2823</v>
      </c>
      <c r="C2826" t="s">
        <v>380</v>
      </c>
      <c r="D2826" t="str">
        <f>VLOOKUP($C2826,'Look-Ups'!$C$2:$G$32,D$1-2,0)</f>
        <v>Function_13</v>
      </c>
      <c r="E2826" t="str">
        <f>VLOOKUP($C2826,'Look-Ups'!$C$2:$G$32,E$1-2,0)</f>
        <v>Function_Simpl_08</v>
      </c>
      <c r="F2826" t="str">
        <f>VLOOKUP($C2826,'Look-Ups'!$C$2:$G$32,F$1-2,0)</f>
        <v>Segment_09</v>
      </c>
      <c r="G2826" t="str">
        <f>VLOOKUP($C2826,'Look-Ups'!$C$2:$G$32,G$1-2,0)</f>
        <v>Proc_Type_01</v>
      </c>
      <c r="H2826" t="s">
        <v>181</v>
      </c>
      <c r="I2826">
        <f t="shared" si="92"/>
        <v>2026</v>
      </c>
      <c r="J2826" t="s">
        <v>23</v>
      </c>
      <c r="K2826" s="78">
        <v>0</v>
      </c>
      <c r="M2826" s="103">
        <v>0</v>
      </c>
    </row>
    <row r="2827" spans="1:13" ht="12.5" customHeight="1" x14ac:dyDescent="0.25">
      <c r="A2827" t="str">
        <f t="shared" si="93"/>
        <v>Function_13Application_272026</v>
      </c>
      <c r="B2827">
        <v>2824</v>
      </c>
      <c r="C2827" t="s">
        <v>380</v>
      </c>
      <c r="D2827" t="str">
        <f>VLOOKUP($C2827,'Look-Ups'!$C$2:$G$32,D$1-2,0)</f>
        <v>Function_13</v>
      </c>
      <c r="E2827" t="str">
        <f>VLOOKUP($C2827,'Look-Ups'!$C$2:$G$32,E$1-2,0)</f>
        <v>Function_Simpl_08</v>
      </c>
      <c r="F2827" t="str">
        <f>VLOOKUP($C2827,'Look-Ups'!$C$2:$G$32,F$1-2,0)</f>
        <v>Segment_09</v>
      </c>
      <c r="G2827" t="str">
        <f>VLOOKUP($C2827,'Look-Ups'!$C$2:$G$32,G$1-2,0)</f>
        <v>Proc_Type_01</v>
      </c>
      <c r="H2827" t="s">
        <v>185</v>
      </c>
      <c r="I2827">
        <f t="shared" si="92"/>
        <v>2026</v>
      </c>
      <c r="J2827" t="s">
        <v>23</v>
      </c>
      <c r="K2827" s="78">
        <v>0</v>
      </c>
      <c r="M2827" s="103">
        <v>0</v>
      </c>
    </row>
    <row r="2828" spans="1:13" ht="12.5" customHeight="1" x14ac:dyDescent="0.25">
      <c r="A2828" t="str">
        <f t="shared" si="93"/>
        <v>Function_13Application_272026</v>
      </c>
      <c r="B2828">
        <v>2825</v>
      </c>
      <c r="C2828" t="s">
        <v>380</v>
      </c>
      <c r="D2828" t="str">
        <f>VLOOKUP($C2828,'Look-Ups'!$C$2:$G$32,D$1-2,0)</f>
        <v>Function_13</v>
      </c>
      <c r="E2828" t="str">
        <f>VLOOKUP($C2828,'Look-Ups'!$C$2:$G$32,E$1-2,0)</f>
        <v>Function_Simpl_08</v>
      </c>
      <c r="F2828" t="str">
        <f>VLOOKUP($C2828,'Look-Ups'!$C$2:$G$32,F$1-2,0)</f>
        <v>Segment_09</v>
      </c>
      <c r="G2828" t="str">
        <f>VLOOKUP($C2828,'Look-Ups'!$C$2:$G$32,G$1-2,0)</f>
        <v>Proc_Type_01</v>
      </c>
      <c r="H2828" t="s">
        <v>189</v>
      </c>
      <c r="I2828">
        <f t="shared" si="92"/>
        <v>2026</v>
      </c>
      <c r="J2828" t="s">
        <v>23</v>
      </c>
      <c r="K2828" s="78">
        <v>0</v>
      </c>
      <c r="M2828" s="103">
        <v>0</v>
      </c>
    </row>
    <row r="2829" spans="1:13" ht="12.5" customHeight="1" x14ac:dyDescent="0.25">
      <c r="A2829" t="str">
        <f t="shared" si="93"/>
        <v>Function_13Application_272026</v>
      </c>
      <c r="B2829">
        <v>2826</v>
      </c>
      <c r="C2829" t="s">
        <v>380</v>
      </c>
      <c r="D2829" t="str">
        <f>VLOOKUP($C2829,'Look-Ups'!$C$2:$G$32,D$1-2,0)</f>
        <v>Function_13</v>
      </c>
      <c r="E2829" t="str">
        <f>VLOOKUP($C2829,'Look-Ups'!$C$2:$G$32,E$1-2,0)</f>
        <v>Function_Simpl_08</v>
      </c>
      <c r="F2829" t="str">
        <f>VLOOKUP($C2829,'Look-Ups'!$C$2:$G$32,F$1-2,0)</f>
        <v>Segment_09</v>
      </c>
      <c r="G2829" t="str">
        <f>VLOOKUP($C2829,'Look-Ups'!$C$2:$G$32,G$1-2,0)</f>
        <v>Proc_Type_01</v>
      </c>
      <c r="H2829" t="s">
        <v>158</v>
      </c>
      <c r="I2829">
        <f t="shared" si="92"/>
        <v>2026</v>
      </c>
      <c r="J2829" t="s">
        <v>23</v>
      </c>
      <c r="K2829" s="78">
        <v>0</v>
      </c>
      <c r="M2829" s="103">
        <v>0</v>
      </c>
    </row>
    <row r="2830" spans="1:13" ht="12.5" customHeight="1" x14ac:dyDescent="0.25">
      <c r="A2830" t="str">
        <f t="shared" si="93"/>
        <v>Function_13Application_272026</v>
      </c>
      <c r="B2830">
        <v>2827</v>
      </c>
      <c r="C2830" t="s">
        <v>380</v>
      </c>
      <c r="D2830" t="str">
        <f>VLOOKUP($C2830,'Look-Ups'!$C$2:$G$32,D$1-2,0)</f>
        <v>Function_13</v>
      </c>
      <c r="E2830" t="str">
        <f>VLOOKUP($C2830,'Look-Ups'!$C$2:$G$32,E$1-2,0)</f>
        <v>Function_Simpl_08</v>
      </c>
      <c r="F2830" t="str">
        <f>VLOOKUP($C2830,'Look-Ups'!$C$2:$G$32,F$1-2,0)</f>
        <v>Segment_09</v>
      </c>
      <c r="G2830" t="str">
        <f>VLOOKUP($C2830,'Look-Ups'!$C$2:$G$32,G$1-2,0)</f>
        <v>Proc_Type_01</v>
      </c>
      <c r="H2830" t="s">
        <v>234</v>
      </c>
      <c r="I2830">
        <f t="shared" si="92"/>
        <v>2026</v>
      </c>
      <c r="J2830" t="s">
        <v>23</v>
      </c>
      <c r="K2830" s="78">
        <v>0</v>
      </c>
      <c r="M2830" s="103">
        <v>0</v>
      </c>
    </row>
    <row r="2831" spans="1:13" ht="12.5" customHeight="1" x14ac:dyDescent="0.25">
      <c r="A2831" t="str">
        <f t="shared" si="93"/>
        <v>Function_13Application_272026</v>
      </c>
      <c r="B2831">
        <v>2828</v>
      </c>
      <c r="C2831" t="s">
        <v>380</v>
      </c>
      <c r="D2831" t="str">
        <f>VLOOKUP($C2831,'Look-Ups'!$C$2:$G$32,D$1-2,0)</f>
        <v>Function_13</v>
      </c>
      <c r="E2831" t="str">
        <f>VLOOKUP($C2831,'Look-Ups'!$C$2:$G$32,E$1-2,0)</f>
        <v>Function_Simpl_08</v>
      </c>
      <c r="F2831" t="str">
        <f>VLOOKUP($C2831,'Look-Ups'!$C$2:$G$32,F$1-2,0)</f>
        <v>Segment_09</v>
      </c>
      <c r="G2831" t="str">
        <f>VLOOKUP($C2831,'Look-Ups'!$C$2:$G$32,G$1-2,0)</f>
        <v>Proc_Type_01</v>
      </c>
      <c r="H2831" t="s">
        <v>244</v>
      </c>
      <c r="I2831">
        <f t="shared" si="92"/>
        <v>2026</v>
      </c>
      <c r="J2831" t="s">
        <v>23</v>
      </c>
      <c r="K2831" s="78" t="s">
        <v>107</v>
      </c>
      <c r="M2831" s="103">
        <v>1</v>
      </c>
    </row>
    <row r="2832" spans="1:13" ht="12.5" customHeight="1" x14ac:dyDescent="0.25">
      <c r="A2832" t="str">
        <f t="shared" si="93"/>
        <v>Function_14Application_282026</v>
      </c>
      <c r="B2832">
        <v>2829</v>
      </c>
      <c r="C2832" t="s">
        <v>381</v>
      </c>
      <c r="D2832" t="str">
        <f>VLOOKUP($C2832,'Look-Ups'!$C$2:$G$32,D$1-2,0)</f>
        <v>Function_14</v>
      </c>
      <c r="E2832" t="str">
        <f>VLOOKUP($C2832,'Look-Ups'!$C$2:$G$32,E$1-2,0)</f>
        <v>Function_Simpl_09</v>
      </c>
      <c r="F2832" t="str">
        <f>VLOOKUP($C2832,'Look-Ups'!$C$2:$G$32,F$1-2,0)</f>
        <v>Segment_09</v>
      </c>
      <c r="G2832" t="str">
        <f>VLOOKUP($C2832,'Look-Ups'!$C$2:$G$32,G$1-2,0)</f>
        <v>Proc_Type_01</v>
      </c>
      <c r="H2832" t="s">
        <v>222</v>
      </c>
      <c r="I2832">
        <f t="shared" si="92"/>
        <v>2026</v>
      </c>
      <c r="J2832" t="s">
        <v>23</v>
      </c>
      <c r="K2832" s="78">
        <v>0</v>
      </c>
      <c r="M2832" s="103">
        <v>0</v>
      </c>
    </row>
    <row r="2833" spans="1:13" ht="12.5" customHeight="1" x14ac:dyDescent="0.25">
      <c r="A2833" t="str">
        <f t="shared" si="93"/>
        <v>Function_14Application_282026</v>
      </c>
      <c r="B2833">
        <v>2830</v>
      </c>
      <c r="C2833" t="s">
        <v>381</v>
      </c>
      <c r="D2833" t="str">
        <f>VLOOKUP($C2833,'Look-Ups'!$C$2:$G$32,D$1-2,0)</f>
        <v>Function_14</v>
      </c>
      <c r="E2833" t="str">
        <f>VLOOKUP($C2833,'Look-Ups'!$C$2:$G$32,E$1-2,0)</f>
        <v>Function_Simpl_09</v>
      </c>
      <c r="F2833" t="str">
        <f>VLOOKUP($C2833,'Look-Ups'!$C$2:$G$32,F$1-2,0)</f>
        <v>Segment_09</v>
      </c>
      <c r="G2833" t="str">
        <f>VLOOKUP($C2833,'Look-Ups'!$C$2:$G$32,G$1-2,0)</f>
        <v>Proc_Type_01</v>
      </c>
      <c r="H2833" t="s">
        <v>195</v>
      </c>
      <c r="I2833">
        <f t="shared" si="92"/>
        <v>2026</v>
      </c>
      <c r="J2833" t="s">
        <v>23</v>
      </c>
      <c r="K2833" s="78">
        <v>0</v>
      </c>
      <c r="M2833" s="103">
        <v>0</v>
      </c>
    </row>
    <row r="2834" spans="1:13" ht="12.5" customHeight="1" x14ac:dyDescent="0.25">
      <c r="A2834" t="str">
        <f t="shared" si="93"/>
        <v>Function_14Application_282026</v>
      </c>
      <c r="B2834">
        <v>2831</v>
      </c>
      <c r="C2834" t="s">
        <v>381</v>
      </c>
      <c r="D2834" t="str">
        <f>VLOOKUP($C2834,'Look-Ups'!$C$2:$G$32,D$1-2,0)</f>
        <v>Function_14</v>
      </c>
      <c r="E2834" t="str">
        <f>VLOOKUP($C2834,'Look-Ups'!$C$2:$G$32,E$1-2,0)</f>
        <v>Function_Simpl_09</v>
      </c>
      <c r="F2834" t="str">
        <f>VLOOKUP($C2834,'Look-Ups'!$C$2:$G$32,F$1-2,0)</f>
        <v>Segment_09</v>
      </c>
      <c r="G2834" t="str">
        <f>VLOOKUP($C2834,'Look-Ups'!$C$2:$G$32,G$1-2,0)</f>
        <v>Proc_Type_01</v>
      </c>
      <c r="H2834" t="s">
        <v>187</v>
      </c>
      <c r="I2834">
        <f t="shared" si="92"/>
        <v>2026</v>
      </c>
      <c r="J2834" t="s">
        <v>23</v>
      </c>
      <c r="K2834" s="78">
        <v>0</v>
      </c>
      <c r="M2834" s="103">
        <v>0</v>
      </c>
    </row>
    <row r="2835" spans="1:13" ht="12.5" customHeight="1" x14ac:dyDescent="0.25">
      <c r="A2835" t="str">
        <f t="shared" si="93"/>
        <v>Function_14Application_282026</v>
      </c>
      <c r="B2835">
        <v>2832</v>
      </c>
      <c r="C2835" t="s">
        <v>381</v>
      </c>
      <c r="D2835" t="str">
        <f>VLOOKUP($C2835,'Look-Ups'!$C$2:$G$32,D$1-2,0)</f>
        <v>Function_14</v>
      </c>
      <c r="E2835" t="str">
        <f>VLOOKUP($C2835,'Look-Ups'!$C$2:$G$32,E$1-2,0)</f>
        <v>Function_Simpl_09</v>
      </c>
      <c r="F2835" t="str">
        <f>VLOOKUP($C2835,'Look-Ups'!$C$2:$G$32,F$1-2,0)</f>
        <v>Segment_09</v>
      </c>
      <c r="G2835" t="str">
        <f>VLOOKUP($C2835,'Look-Ups'!$C$2:$G$32,G$1-2,0)</f>
        <v>Proc_Type_01</v>
      </c>
      <c r="H2835" t="s">
        <v>237</v>
      </c>
      <c r="I2835">
        <f t="shared" si="92"/>
        <v>2026</v>
      </c>
      <c r="J2835" t="s">
        <v>23</v>
      </c>
      <c r="K2835" s="78">
        <v>0</v>
      </c>
      <c r="M2835" s="103">
        <v>0</v>
      </c>
    </row>
    <row r="2836" spans="1:13" ht="12.5" customHeight="1" x14ac:dyDescent="0.25">
      <c r="A2836" t="str">
        <f t="shared" si="93"/>
        <v>Function_14Application_282026</v>
      </c>
      <c r="B2836">
        <v>2833</v>
      </c>
      <c r="C2836" t="s">
        <v>381</v>
      </c>
      <c r="D2836" t="str">
        <f>VLOOKUP($C2836,'Look-Ups'!$C$2:$G$32,D$1-2,0)</f>
        <v>Function_14</v>
      </c>
      <c r="E2836" t="str">
        <f>VLOOKUP($C2836,'Look-Ups'!$C$2:$G$32,E$1-2,0)</f>
        <v>Function_Simpl_09</v>
      </c>
      <c r="F2836" t="str">
        <f>VLOOKUP($C2836,'Look-Ups'!$C$2:$G$32,F$1-2,0)</f>
        <v>Segment_09</v>
      </c>
      <c r="G2836" t="str">
        <f>VLOOKUP($C2836,'Look-Ups'!$C$2:$G$32,G$1-2,0)</f>
        <v>Proc_Type_01</v>
      </c>
      <c r="H2836" t="s">
        <v>161</v>
      </c>
      <c r="I2836">
        <f t="shared" si="92"/>
        <v>2026</v>
      </c>
      <c r="J2836" t="s">
        <v>23</v>
      </c>
      <c r="K2836" s="78">
        <v>0</v>
      </c>
      <c r="M2836" s="103">
        <v>0</v>
      </c>
    </row>
    <row r="2837" spans="1:13" ht="12.5" customHeight="1" x14ac:dyDescent="0.25">
      <c r="A2837" t="str">
        <f t="shared" si="93"/>
        <v>Function_14Application_282026</v>
      </c>
      <c r="B2837">
        <v>2834</v>
      </c>
      <c r="C2837" t="s">
        <v>381</v>
      </c>
      <c r="D2837" t="str">
        <f>VLOOKUP($C2837,'Look-Ups'!$C$2:$G$32,D$1-2,0)</f>
        <v>Function_14</v>
      </c>
      <c r="E2837" t="str">
        <f>VLOOKUP($C2837,'Look-Ups'!$C$2:$G$32,E$1-2,0)</f>
        <v>Function_Simpl_09</v>
      </c>
      <c r="F2837" t="str">
        <f>VLOOKUP($C2837,'Look-Ups'!$C$2:$G$32,F$1-2,0)</f>
        <v>Segment_09</v>
      </c>
      <c r="G2837" t="str">
        <f>VLOOKUP($C2837,'Look-Ups'!$C$2:$G$32,G$1-2,0)</f>
        <v>Proc_Type_01</v>
      </c>
      <c r="H2837" t="s">
        <v>209</v>
      </c>
      <c r="I2837">
        <f t="shared" si="92"/>
        <v>2026</v>
      </c>
      <c r="J2837" t="s">
        <v>23</v>
      </c>
      <c r="K2837" s="78">
        <v>0</v>
      </c>
      <c r="M2837" s="103">
        <v>0</v>
      </c>
    </row>
    <row r="2838" spans="1:13" ht="12.5" customHeight="1" x14ac:dyDescent="0.25">
      <c r="A2838" t="str">
        <f t="shared" si="93"/>
        <v>Function_14Application_282026</v>
      </c>
      <c r="B2838">
        <v>2835</v>
      </c>
      <c r="C2838" t="s">
        <v>381</v>
      </c>
      <c r="D2838" t="str">
        <f>VLOOKUP($C2838,'Look-Ups'!$C$2:$G$32,D$1-2,0)</f>
        <v>Function_14</v>
      </c>
      <c r="E2838" t="str">
        <f>VLOOKUP($C2838,'Look-Ups'!$C$2:$G$32,E$1-2,0)</f>
        <v>Function_Simpl_09</v>
      </c>
      <c r="F2838" t="str">
        <f>VLOOKUP($C2838,'Look-Ups'!$C$2:$G$32,F$1-2,0)</f>
        <v>Segment_09</v>
      </c>
      <c r="G2838" t="str">
        <f>VLOOKUP($C2838,'Look-Ups'!$C$2:$G$32,G$1-2,0)</f>
        <v>Proc_Type_01</v>
      </c>
      <c r="H2838" t="s">
        <v>214</v>
      </c>
      <c r="I2838">
        <f t="shared" si="92"/>
        <v>2026</v>
      </c>
      <c r="J2838" t="s">
        <v>23</v>
      </c>
      <c r="K2838" s="78">
        <v>0</v>
      </c>
      <c r="M2838" s="103">
        <v>0</v>
      </c>
    </row>
    <row r="2839" spans="1:13" ht="12.5" customHeight="1" x14ac:dyDescent="0.25">
      <c r="A2839" t="str">
        <f t="shared" si="93"/>
        <v>Function_14Application_282026</v>
      </c>
      <c r="B2839">
        <v>2836</v>
      </c>
      <c r="C2839" t="s">
        <v>381</v>
      </c>
      <c r="D2839" t="str">
        <f>VLOOKUP($C2839,'Look-Ups'!$C$2:$G$32,D$1-2,0)</f>
        <v>Function_14</v>
      </c>
      <c r="E2839" t="str">
        <f>VLOOKUP($C2839,'Look-Ups'!$C$2:$G$32,E$1-2,0)</f>
        <v>Function_Simpl_09</v>
      </c>
      <c r="F2839" t="str">
        <f>VLOOKUP($C2839,'Look-Ups'!$C$2:$G$32,F$1-2,0)</f>
        <v>Segment_09</v>
      </c>
      <c r="G2839" t="str">
        <f>VLOOKUP($C2839,'Look-Ups'!$C$2:$G$32,G$1-2,0)</f>
        <v>Proc_Type_01</v>
      </c>
      <c r="H2839" t="s">
        <v>178</v>
      </c>
      <c r="I2839">
        <f t="shared" si="92"/>
        <v>2026</v>
      </c>
      <c r="J2839" t="s">
        <v>23</v>
      </c>
      <c r="K2839" s="78">
        <v>0</v>
      </c>
      <c r="M2839" s="103">
        <v>0</v>
      </c>
    </row>
    <row r="2840" spans="1:13" ht="12.5" customHeight="1" x14ac:dyDescent="0.25">
      <c r="A2840" t="str">
        <f t="shared" si="93"/>
        <v>Function_14Application_282026</v>
      </c>
      <c r="B2840">
        <v>2837</v>
      </c>
      <c r="C2840" t="s">
        <v>381</v>
      </c>
      <c r="D2840" t="str">
        <f>VLOOKUP($C2840,'Look-Ups'!$C$2:$G$32,D$1-2,0)</f>
        <v>Function_14</v>
      </c>
      <c r="E2840" t="str">
        <f>VLOOKUP($C2840,'Look-Ups'!$C$2:$G$32,E$1-2,0)</f>
        <v>Function_Simpl_09</v>
      </c>
      <c r="F2840" t="str">
        <f>VLOOKUP($C2840,'Look-Ups'!$C$2:$G$32,F$1-2,0)</f>
        <v>Segment_09</v>
      </c>
      <c r="G2840" t="str">
        <f>VLOOKUP($C2840,'Look-Ups'!$C$2:$G$32,G$1-2,0)</f>
        <v>Proc_Type_01</v>
      </c>
      <c r="H2840" t="s">
        <v>219</v>
      </c>
      <c r="I2840">
        <f t="shared" si="92"/>
        <v>2026</v>
      </c>
      <c r="J2840" t="s">
        <v>23</v>
      </c>
      <c r="K2840" s="78">
        <v>0</v>
      </c>
      <c r="M2840" s="103">
        <v>0</v>
      </c>
    </row>
    <row r="2841" spans="1:13" ht="12.5" customHeight="1" x14ac:dyDescent="0.25">
      <c r="A2841" t="str">
        <f t="shared" si="93"/>
        <v>Function_14Application_282026</v>
      </c>
      <c r="B2841">
        <v>2838</v>
      </c>
      <c r="C2841" t="s">
        <v>381</v>
      </c>
      <c r="D2841" t="str">
        <f>VLOOKUP($C2841,'Look-Ups'!$C$2:$G$32,D$1-2,0)</f>
        <v>Function_14</v>
      </c>
      <c r="E2841" t="str">
        <f>VLOOKUP($C2841,'Look-Ups'!$C$2:$G$32,E$1-2,0)</f>
        <v>Function_Simpl_09</v>
      </c>
      <c r="F2841" t="str">
        <f>VLOOKUP($C2841,'Look-Ups'!$C$2:$G$32,F$1-2,0)</f>
        <v>Segment_09</v>
      </c>
      <c r="G2841" t="str">
        <f>VLOOKUP($C2841,'Look-Ups'!$C$2:$G$32,G$1-2,0)</f>
        <v>Proc_Type_01</v>
      </c>
      <c r="H2841" t="s">
        <v>171</v>
      </c>
      <c r="I2841">
        <f t="shared" si="92"/>
        <v>2026</v>
      </c>
      <c r="J2841" t="s">
        <v>23</v>
      </c>
      <c r="K2841" s="78">
        <v>0</v>
      </c>
      <c r="M2841" s="103">
        <v>0</v>
      </c>
    </row>
    <row r="2842" spans="1:13" ht="12.5" customHeight="1" x14ac:dyDescent="0.25">
      <c r="A2842" t="str">
        <f t="shared" si="93"/>
        <v>Function_14Application_282026</v>
      </c>
      <c r="B2842">
        <v>2839</v>
      </c>
      <c r="C2842" t="s">
        <v>381</v>
      </c>
      <c r="D2842" t="str">
        <f>VLOOKUP($C2842,'Look-Ups'!$C$2:$G$32,D$1-2,0)</f>
        <v>Function_14</v>
      </c>
      <c r="E2842" t="str">
        <f>VLOOKUP($C2842,'Look-Ups'!$C$2:$G$32,E$1-2,0)</f>
        <v>Function_Simpl_09</v>
      </c>
      <c r="F2842" t="str">
        <f>VLOOKUP($C2842,'Look-Ups'!$C$2:$G$32,F$1-2,0)</f>
        <v>Segment_09</v>
      </c>
      <c r="G2842" t="str">
        <f>VLOOKUP($C2842,'Look-Ups'!$C$2:$G$32,G$1-2,0)</f>
        <v>Proc_Type_01</v>
      </c>
      <c r="H2842" t="s">
        <v>244</v>
      </c>
      <c r="I2842">
        <f t="shared" si="92"/>
        <v>2026</v>
      </c>
      <c r="J2842" t="s">
        <v>23</v>
      </c>
      <c r="K2842" s="78" t="s">
        <v>107</v>
      </c>
      <c r="M2842" s="103">
        <v>1</v>
      </c>
    </row>
    <row r="2843" spans="1:13" ht="12.5" customHeight="1" x14ac:dyDescent="0.25">
      <c r="A2843" t="str">
        <f t="shared" si="93"/>
        <v>Function_15Application_302026</v>
      </c>
      <c r="B2843">
        <v>2840</v>
      </c>
      <c r="C2843" t="s">
        <v>383</v>
      </c>
      <c r="D2843" t="str">
        <f>VLOOKUP($C2843,'Look-Ups'!$C$2:$G$32,D$1-2,0)</f>
        <v>Function_15</v>
      </c>
      <c r="E2843" t="str">
        <f>VLOOKUP($C2843,'Look-Ups'!$C$2:$G$32,E$1-2,0)</f>
        <v>Function_Simpl_10</v>
      </c>
      <c r="F2843" t="str">
        <f>VLOOKUP($C2843,'Look-Ups'!$C$2:$G$32,F$1-2,0)</f>
        <v>Segment_10</v>
      </c>
      <c r="G2843" t="str">
        <f>VLOOKUP($C2843,'Look-Ups'!$C$2:$G$32,G$1-2,0)</f>
        <v>Proc_Type_01</v>
      </c>
      <c r="H2843" t="s">
        <v>244</v>
      </c>
      <c r="I2843">
        <f t="shared" si="92"/>
        <v>2026</v>
      </c>
      <c r="J2843" t="s">
        <v>23</v>
      </c>
      <c r="K2843" s="78" t="s">
        <v>107</v>
      </c>
      <c r="M2843" s="103">
        <v>1</v>
      </c>
    </row>
    <row r="2844" spans="1:13" x14ac:dyDescent="0.25">
      <c r="A2844" t="str">
        <f t="shared" si="93"/>
        <v>Function_01Application_012027</v>
      </c>
      <c r="B2844">
        <v>2841</v>
      </c>
      <c r="C2844" t="s">
        <v>354</v>
      </c>
      <c r="D2844" t="str">
        <f>VLOOKUP($C2844,'Look-Ups'!$C$2:$G$32,D$1-2,0)</f>
        <v>Function_01</v>
      </c>
      <c r="E2844" t="str">
        <f>VLOOKUP($C2844,'Look-Ups'!$C$2:$G$32,E$1-2,0)</f>
        <v>Function_Simpl_01</v>
      </c>
      <c r="F2844" t="str">
        <f>VLOOKUP($C2844,'Look-Ups'!$C$2:$G$32,F$1-2,0)</f>
        <v>Segment_01</v>
      </c>
      <c r="G2844" t="str">
        <f>VLOOKUP($C2844,'Look-Ups'!$C$2:$G$32,G$1-2,0)</f>
        <v>Proc_Type_01</v>
      </c>
      <c r="H2844" t="s">
        <v>195</v>
      </c>
      <c r="I2844">
        <f>I2489+1</f>
        <v>2027</v>
      </c>
      <c r="J2844" t="s">
        <v>23</v>
      </c>
      <c r="K2844" s="78" t="s">
        <v>108</v>
      </c>
      <c r="M2844" s="103">
        <v>0.67</v>
      </c>
    </row>
    <row r="2845" spans="1:13" ht="12.5" customHeight="1" x14ac:dyDescent="0.25">
      <c r="A2845" t="str">
        <f t="shared" si="93"/>
        <v>Function_01Application_012027</v>
      </c>
      <c r="B2845">
        <v>2842</v>
      </c>
      <c r="C2845" t="s">
        <v>354</v>
      </c>
      <c r="D2845" t="str">
        <f>VLOOKUP($C2845,'Look-Ups'!$C$2:$G$32,D$1-2,0)</f>
        <v>Function_01</v>
      </c>
      <c r="E2845" t="str">
        <f>VLOOKUP($C2845,'Look-Ups'!$C$2:$G$32,E$1-2,0)</f>
        <v>Function_Simpl_01</v>
      </c>
      <c r="F2845" t="str">
        <f>VLOOKUP($C2845,'Look-Ups'!$C$2:$G$32,F$1-2,0)</f>
        <v>Segment_01</v>
      </c>
      <c r="G2845" t="str">
        <f>VLOOKUP($C2845,'Look-Ups'!$C$2:$G$32,G$1-2,0)</f>
        <v>Proc_Type_01</v>
      </c>
      <c r="H2845" t="s">
        <v>161</v>
      </c>
      <c r="I2845">
        <f t="shared" ref="I2845:I2908" si="94">I2490+1</f>
        <v>2027</v>
      </c>
      <c r="J2845" t="s">
        <v>23</v>
      </c>
      <c r="K2845" s="78" t="s">
        <v>108</v>
      </c>
      <c r="M2845" s="103">
        <v>0.2</v>
      </c>
    </row>
    <row r="2846" spans="1:13" ht="12.5" customHeight="1" x14ac:dyDescent="0.25">
      <c r="A2846" t="str">
        <f t="shared" si="93"/>
        <v>Function_01Application_012027</v>
      </c>
      <c r="B2846">
        <v>2843</v>
      </c>
      <c r="C2846" t="s">
        <v>354</v>
      </c>
      <c r="D2846" t="str">
        <f>VLOOKUP($C2846,'Look-Ups'!$C$2:$G$32,D$1-2,0)</f>
        <v>Function_01</v>
      </c>
      <c r="E2846" t="str">
        <f>VLOOKUP($C2846,'Look-Ups'!$C$2:$G$32,E$1-2,0)</f>
        <v>Function_Simpl_01</v>
      </c>
      <c r="F2846" t="str">
        <f>VLOOKUP($C2846,'Look-Ups'!$C$2:$G$32,F$1-2,0)</f>
        <v>Segment_01</v>
      </c>
      <c r="G2846" t="str">
        <f>VLOOKUP($C2846,'Look-Ups'!$C$2:$G$32,G$1-2,0)</f>
        <v>Proc_Type_01</v>
      </c>
      <c r="H2846" t="s">
        <v>190</v>
      </c>
      <c r="I2846">
        <f t="shared" si="94"/>
        <v>2027</v>
      </c>
      <c r="J2846" t="s">
        <v>23</v>
      </c>
      <c r="K2846" s="78">
        <v>0</v>
      </c>
      <c r="M2846" s="103">
        <v>0</v>
      </c>
    </row>
    <row r="2847" spans="1:13" ht="12.5" customHeight="1" x14ac:dyDescent="0.25">
      <c r="A2847" t="str">
        <f t="shared" si="93"/>
        <v>Function_01Application_012027</v>
      </c>
      <c r="B2847">
        <v>2844</v>
      </c>
      <c r="C2847" t="s">
        <v>354</v>
      </c>
      <c r="D2847" t="str">
        <f>VLOOKUP($C2847,'Look-Ups'!$C$2:$G$32,D$1-2,0)</f>
        <v>Function_01</v>
      </c>
      <c r="E2847" t="str">
        <f>VLOOKUP($C2847,'Look-Ups'!$C$2:$G$32,E$1-2,0)</f>
        <v>Function_Simpl_01</v>
      </c>
      <c r="F2847" t="str">
        <f>VLOOKUP($C2847,'Look-Ups'!$C$2:$G$32,F$1-2,0)</f>
        <v>Segment_01</v>
      </c>
      <c r="G2847" t="str">
        <f>VLOOKUP($C2847,'Look-Ups'!$C$2:$G$32,G$1-2,0)</f>
        <v>Proc_Type_01</v>
      </c>
      <c r="H2847" t="s">
        <v>206</v>
      </c>
      <c r="I2847">
        <f t="shared" si="94"/>
        <v>2027</v>
      </c>
      <c r="J2847" t="s">
        <v>23</v>
      </c>
      <c r="K2847" s="78">
        <v>0</v>
      </c>
      <c r="M2847" s="103">
        <v>0</v>
      </c>
    </row>
    <row r="2848" spans="1:13" ht="12.5" customHeight="1" x14ac:dyDescent="0.25">
      <c r="A2848" t="str">
        <f t="shared" si="93"/>
        <v>Function_01Application_012027</v>
      </c>
      <c r="B2848">
        <v>2845</v>
      </c>
      <c r="C2848" t="s">
        <v>354</v>
      </c>
      <c r="D2848" t="str">
        <f>VLOOKUP($C2848,'Look-Ups'!$C$2:$G$32,D$1-2,0)</f>
        <v>Function_01</v>
      </c>
      <c r="E2848" t="str">
        <f>VLOOKUP($C2848,'Look-Ups'!$C$2:$G$32,E$1-2,0)</f>
        <v>Function_Simpl_01</v>
      </c>
      <c r="F2848" t="str">
        <f>VLOOKUP($C2848,'Look-Ups'!$C$2:$G$32,F$1-2,0)</f>
        <v>Segment_01</v>
      </c>
      <c r="G2848" t="str">
        <f>VLOOKUP($C2848,'Look-Ups'!$C$2:$G$32,G$1-2,0)</f>
        <v>Proc_Type_01</v>
      </c>
      <c r="H2848" t="s">
        <v>164</v>
      </c>
      <c r="I2848">
        <f t="shared" si="94"/>
        <v>2027</v>
      </c>
      <c r="J2848" t="s">
        <v>23</v>
      </c>
      <c r="K2848" s="78" t="s">
        <v>108</v>
      </c>
      <c r="M2848" s="103">
        <v>3.5000000000000003E-2</v>
      </c>
    </row>
    <row r="2849" spans="1:13" ht="12.5" customHeight="1" x14ac:dyDescent="0.25">
      <c r="A2849" t="str">
        <f t="shared" si="93"/>
        <v>Function_01Application_012027</v>
      </c>
      <c r="B2849">
        <v>2846</v>
      </c>
      <c r="C2849" t="s">
        <v>354</v>
      </c>
      <c r="D2849" t="str">
        <f>VLOOKUP($C2849,'Look-Ups'!$C$2:$G$32,D$1-2,0)</f>
        <v>Function_01</v>
      </c>
      <c r="E2849" t="str">
        <f>VLOOKUP($C2849,'Look-Ups'!$C$2:$G$32,E$1-2,0)</f>
        <v>Function_Simpl_01</v>
      </c>
      <c r="F2849" t="str">
        <f>VLOOKUP($C2849,'Look-Ups'!$C$2:$G$32,F$1-2,0)</f>
        <v>Segment_01</v>
      </c>
      <c r="G2849" t="str">
        <f>VLOOKUP($C2849,'Look-Ups'!$C$2:$G$32,G$1-2,0)</f>
        <v>Proc_Type_01</v>
      </c>
      <c r="H2849" t="s">
        <v>160</v>
      </c>
      <c r="I2849">
        <f t="shared" si="94"/>
        <v>2027</v>
      </c>
      <c r="J2849" t="s">
        <v>23</v>
      </c>
      <c r="K2849" s="78" t="s">
        <v>108</v>
      </c>
      <c r="M2849" s="103">
        <v>2.5000000000000001E-2</v>
      </c>
    </row>
    <row r="2850" spans="1:13" ht="12.5" customHeight="1" x14ac:dyDescent="0.25">
      <c r="A2850" t="str">
        <f t="shared" si="93"/>
        <v>Function_01Application_012027</v>
      </c>
      <c r="B2850">
        <v>2847</v>
      </c>
      <c r="C2850" t="s">
        <v>354</v>
      </c>
      <c r="D2850" t="str">
        <f>VLOOKUP($C2850,'Look-Ups'!$C$2:$G$32,D$1-2,0)</f>
        <v>Function_01</v>
      </c>
      <c r="E2850" t="str">
        <f>VLOOKUP($C2850,'Look-Ups'!$C$2:$G$32,E$1-2,0)</f>
        <v>Function_Simpl_01</v>
      </c>
      <c r="F2850" t="str">
        <f>VLOOKUP($C2850,'Look-Ups'!$C$2:$G$32,F$1-2,0)</f>
        <v>Segment_01</v>
      </c>
      <c r="G2850" t="str">
        <f>VLOOKUP($C2850,'Look-Ups'!$C$2:$G$32,G$1-2,0)</f>
        <v>Proc_Type_01</v>
      </c>
      <c r="H2850" t="s">
        <v>182</v>
      </c>
      <c r="I2850">
        <f t="shared" si="94"/>
        <v>2027</v>
      </c>
      <c r="J2850" t="s">
        <v>23</v>
      </c>
      <c r="K2850" s="78">
        <v>0</v>
      </c>
      <c r="M2850" s="103">
        <v>0</v>
      </c>
    </row>
    <row r="2851" spans="1:13" ht="12.5" customHeight="1" x14ac:dyDescent="0.25">
      <c r="A2851" t="str">
        <f t="shared" si="93"/>
        <v>Function_01Application_012027</v>
      </c>
      <c r="B2851">
        <v>2848</v>
      </c>
      <c r="C2851" t="s">
        <v>354</v>
      </c>
      <c r="D2851" t="str">
        <f>VLOOKUP($C2851,'Look-Ups'!$C$2:$G$32,D$1-2,0)</f>
        <v>Function_01</v>
      </c>
      <c r="E2851" t="str">
        <f>VLOOKUP($C2851,'Look-Ups'!$C$2:$G$32,E$1-2,0)</f>
        <v>Function_Simpl_01</v>
      </c>
      <c r="F2851" t="str">
        <f>VLOOKUP($C2851,'Look-Ups'!$C$2:$G$32,F$1-2,0)</f>
        <v>Segment_01</v>
      </c>
      <c r="G2851" t="str">
        <f>VLOOKUP($C2851,'Look-Ups'!$C$2:$G$32,G$1-2,0)</f>
        <v>Proc_Type_01</v>
      </c>
      <c r="H2851" t="s">
        <v>212</v>
      </c>
      <c r="I2851">
        <f t="shared" si="94"/>
        <v>2027</v>
      </c>
      <c r="J2851" t="s">
        <v>23</v>
      </c>
      <c r="K2851" s="78">
        <v>0</v>
      </c>
      <c r="M2851" s="103">
        <v>0</v>
      </c>
    </row>
    <row r="2852" spans="1:13" ht="12.5" customHeight="1" x14ac:dyDescent="0.25">
      <c r="A2852" t="str">
        <f t="shared" si="93"/>
        <v>Function_01Application_012027</v>
      </c>
      <c r="B2852">
        <v>2849</v>
      </c>
      <c r="C2852" t="s">
        <v>354</v>
      </c>
      <c r="D2852" t="str">
        <f>VLOOKUP($C2852,'Look-Ups'!$C$2:$G$32,D$1-2,0)</f>
        <v>Function_01</v>
      </c>
      <c r="E2852" t="str">
        <f>VLOOKUP($C2852,'Look-Ups'!$C$2:$G$32,E$1-2,0)</f>
        <v>Function_Simpl_01</v>
      </c>
      <c r="F2852" t="str">
        <f>VLOOKUP($C2852,'Look-Ups'!$C$2:$G$32,F$1-2,0)</f>
        <v>Segment_01</v>
      </c>
      <c r="G2852" t="str">
        <f>VLOOKUP($C2852,'Look-Ups'!$C$2:$G$32,G$1-2,0)</f>
        <v>Proc_Type_01</v>
      </c>
      <c r="H2852" t="s">
        <v>179</v>
      </c>
      <c r="I2852">
        <f t="shared" si="94"/>
        <v>2027</v>
      </c>
      <c r="J2852" t="s">
        <v>23</v>
      </c>
      <c r="K2852" s="78">
        <v>0</v>
      </c>
      <c r="M2852" s="103">
        <v>0</v>
      </c>
    </row>
    <row r="2853" spans="1:13" ht="12.5" customHeight="1" x14ac:dyDescent="0.25">
      <c r="A2853" t="str">
        <f t="shared" si="93"/>
        <v>Function_01Application_012027</v>
      </c>
      <c r="B2853">
        <v>2850</v>
      </c>
      <c r="C2853" t="s">
        <v>354</v>
      </c>
      <c r="D2853" t="str">
        <f>VLOOKUP($C2853,'Look-Ups'!$C$2:$G$32,D$1-2,0)</f>
        <v>Function_01</v>
      </c>
      <c r="E2853" t="str">
        <f>VLOOKUP($C2853,'Look-Ups'!$C$2:$G$32,E$1-2,0)</f>
        <v>Function_Simpl_01</v>
      </c>
      <c r="F2853" t="str">
        <f>VLOOKUP($C2853,'Look-Ups'!$C$2:$G$32,F$1-2,0)</f>
        <v>Segment_01</v>
      </c>
      <c r="G2853" t="str">
        <f>VLOOKUP($C2853,'Look-Ups'!$C$2:$G$32,G$1-2,0)</f>
        <v>Proc_Type_01</v>
      </c>
      <c r="H2853" t="s">
        <v>167</v>
      </c>
      <c r="I2853">
        <f t="shared" si="94"/>
        <v>2027</v>
      </c>
      <c r="J2853" t="s">
        <v>23</v>
      </c>
      <c r="K2853" s="78">
        <v>0</v>
      </c>
      <c r="M2853" s="103">
        <v>0</v>
      </c>
    </row>
    <row r="2854" spans="1:13" ht="12.5" customHeight="1" x14ac:dyDescent="0.25">
      <c r="A2854" t="str">
        <f t="shared" si="93"/>
        <v>Function_01Application_012027</v>
      </c>
      <c r="B2854">
        <v>2851</v>
      </c>
      <c r="C2854" t="s">
        <v>354</v>
      </c>
      <c r="D2854" t="str">
        <f>VLOOKUP($C2854,'Look-Ups'!$C$2:$G$32,D$1-2,0)</f>
        <v>Function_01</v>
      </c>
      <c r="E2854" t="str">
        <f>VLOOKUP($C2854,'Look-Ups'!$C$2:$G$32,E$1-2,0)</f>
        <v>Function_Simpl_01</v>
      </c>
      <c r="F2854" t="str">
        <f>VLOOKUP($C2854,'Look-Ups'!$C$2:$G$32,F$1-2,0)</f>
        <v>Segment_01</v>
      </c>
      <c r="G2854" t="str">
        <f>VLOOKUP($C2854,'Look-Ups'!$C$2:$G$32,G$1-2,0)</f>
        <v>Proc_Type_01</v>
      </c>
      <c r="H2854" t="s">
        <v>235</v>
      </c>
      <c r="I2854">
        <f t="shared" si="94"/>
        <v>2027</v>
      </c>
      <c r="J2854" t="s">
        <v>23</v>
      </c>
      <c r="K2854" s="78">
        <v>0</v>
      </c>
      <c r="M2854" s="103">
        <v>0</v>
      </c>
    </row>
    <row r="2855" spans="1:13" ht="12.5" customHeight="1" x14ac:dyDescent="0.25">
      <c r="A2855" t="str">
        <f t="shared" si="93"/>
        <v>Function_01Application_012027</v>
      </c>
      <c r="B2855">
        <v>2852</v>
      </c>
      <c r="C2855" t="s">
        <v>354</v>
      </c>
      <c r="D2855" t="str">
        <f>VLOOKUP($C2855,'Look-Ups'!$C$2:$G$32,D$1-2,0)</f>
        <v>Function_01</v>
      </c>
      <c r="E2855" t="str">
        <f>VLOOKUP($C2855,'Look-Ups'!$C$2:$G$32,E$1-2,0)</f>
        <v>Function_Simpl_01</v>
      </c>
      <c r="F2855" t="str">
        <f>VLOOKUP($C2855,'Look-Ups'!$C$2:$G$32,F$1-2,0)</f>
        <v>Segment_01</v>
      </c>
      <c r="G2855" t="str">
        <f>VLOOKUP($C2855,'Look-Ups'!$C$2:$G$32,G$1-2,0)</f>
        <v>Proc_Type_01</v>
      </c>
      <c r="H2855" t="s">
        <v>191</v>
      </c>
      <c r="I2855">
        <f t="shared" si="94"/>
        <v>2027</v>
      </c>
      <c r="J2855" t="s">
        <v>23</v>
      </c>
      <c r="K2855" s="78">
        <v>0</v>
      </c>
      <c r="M2855" s="103">
        <v>0</v>
      </c>
    </row>
    <row r="2856" spans="1:13" ht="12.5" customHeight="1" x14ac:dyDescent="0.25">
      <c r="A2856" t="str">
        <f t="shared" si="93"/>
        <v>Function_01Application_012027</v>
      </c>
      <c r="B2856">
        <v>2853</v>
      </c>
      <c r="C2856" t="s">
        <v>354</v>
      </c>
      <c r="D2856" t="str">
        <f>VLOOKUP($C2856,'Look-Ups'!$C$2:$G$32,D$1-2,0)</f>
        <v>Function_01</v>
      </c>
      <c r="E2856" t="str">
        <f>VLOOKUP($C2856,'Look-Ups'!$C$2:$G$32,E$1-2,0)</f>
        <v>Function_Simpl_01</v>
      </c>
      <c r="F2856" t="str">
        <f>VLOOKUP($C2856,'Look-Ups'!$C$2:$G$32,F$1-2,0)</f>
        <v>Segment_01</v>
      </c>
      <c r="G2856" t="str">
        <f>VLOOKUP($C2856,'Look-Ups'!$C$2:$G$32,G$1-2,0)</f>
        <v>Proc_Type_01</v>
      </c>
      <c r="H2856" t="s">
        <v>174</v>
      </c>
      <c r="I2856">
        <f t="shared" si="94"/>
        <v>2027</v>
      </c>
      <c r="J2856" t="s">
        <v>23</v>
      </c>
      <c r="K2856" s="78">
        <v>0</v>
      </c>
      <c r="M2856" s="103">
        <v>0</v>
      </c>
    </row>
    <row r="2857" spans="1:13" ht="12.5" customHeight="1" x14ac:dyDescent="0.25">
      <c r="A2857" t="str">
        <f t="shared" si="93"/>
        <v>Function_01Application_012027</v>
      </c>
      <c r="B2857">
        <v>2854</v>
      </c>
      <c r="C2857" t="s">
        <v>354</v>
      </c>
      <c r="D2857" t="str">
        <f>VLOOKUP($C2857,'Look-Ups'!$C$2:$G$32,D$1-2,0)</f>
        <v>Function_01</v>
      </c>
      <c r="E2857" t="str">
        <f>VLOOKUP($C2857,'Look-Ups'!$C$2:$G$32,E$1-2,0)</f>
        <v>Function_Simpl_01</v>
      </c>
      <c r="F2857" t="str">
        <f>VLOOKUP($C2857,'Look-Ups'!$C$2:$G$32,F$1-2,0)</f>
        <v>Segment_01</v>
      </c>
      <c r="G2857" t="str">
        <f>VLOOKUP($C2857,'Look-Ups'!$C$2:$G$32,G$1-2,0)</f>
        <v>Proc_Type_01</v>
      </c>
      <c r="H2857" t="s">
        <v>218</v>
      </c>
      <c r="I2857">
        <f t="shared" si="94"/>
        <v>2027</v>
      </c>
      <c r="J2857" t="s">
        <v>23</v>
      </c>
      <c r="K2857" s="78">
        <v>0</v>
      </c>
      <c r="M2857" s="103">
        <v>0</v>
      </c>
    </row>
    <row r="2858" spans="1:13" ht="12.5" customHeight="1" x14ac:dyDescent="0.25">
      <c r="A2858" t="str">
        <f t="shared" si="93"/>
        <v>Function_01Application_012027</v>
      </c>
      <c r="B2858">
        <v>2855</v>
      </c>
      <c r="C2858" t="s">
        <v>354</v>
      </c>
      <c r="D2858" t="str">
        <f>VLOOKUP($C2858,'Look-Ups'!$C$2:$G$32,D$1-2,0)</f>
        <v>Function_01</v>
      </c>
      <c r="E2858" t="str">
        <f>VLOOKUP($C2858,'Look-Ups'!$C$2:$G$32,E$1-2,0)</f>
        <v>Function_Simpl_01</v>
      </c>
      <c r="F2858" t="str">
        <f>VLOOKUP($C2858,'Look-Ups'!$C$2:$G$32,F$1-2,0)</f>
        <v>Segment_01</v>
      </c>
      <c r="G2858" t="str">
        <f>VLOOKUP($C2858,'Look-Ups'!$C$2:$G$32,G$1-2,0)</f>
        <v>Proc_Type_01</v>
      </c>
      <c r="H2858" t="s">
        <v>181</v>
      </c>
      <c r="I2858">
        <f t="shared" si="94"/>
        <v>2027</v>
      </c>
      <c r="J2858" t="s">
        <v>23</v>
      </c>
      <c r="K2858" s="78">
        <v>0</v>
      </c>
      <c r="M2858" s="103">
        <v>0</v>
      </c>
    </row>
    <row r="2859" spans="1:13" ht="12.5" customHeight="1" x14ac:dyDescent="0.25">
      <c r="A2859" t="str">
        <f t="shared" si="93"/>
        <v>Function_01Application_012027</v>
      </c>
      <c r="B2859">
        <v>2856</v>
      </c>
      <c r="C2859" t="s">
        <v>354</v>
      </c>
      <c r="D2859" t="str">
        <f>VLOOKUP($C2859,'Look-Ups'!$C$2:$G$32,D$1-2,0)</f>
        <v>Function_01</v>
      </c>
      <c r="E2859" t="str">
        <f>VLOOKUP($C2859,'Look-Ups'!$C$2:$G$32,E$1-2,0)</f>
        <v>Function_Simpl_01</v>
      </c>
      <c r="F2859" t="str">
        <f>VLOOKUP($C2859,'Look-Ups'!$C$2:$G$32,F$1-2,0)</f>
        <v>Segment_01</v>
      </c>
      <c r="G2859" t="str">
        <f>VLOOKUP($C2859,'Look-Ups'!$C$2:$G$32,G$1-2,0)</f>
        <v>Proc_Type_01</v>
      </c>
      <c r="H2859" t="s">
        <v>177</v>
      </c>
      <c r="I2859">
        <f t="shared" si="94"/>
        <v>2027</v>
      </c>
      <c r="J2859" t="s">
        <v>23</v>
      </c>
      <c r="K2859" s="78">
        <v>0</v>
      </c>
      <c r="M2859" s="103">
        <v>0</v>
      </c>
    </row>
    <row r="2860" spans="1:13" ht="12.5" customHeight="1" x14ac:dyDescent="0.25">
      <c r="A2860" t="str">
        <f t="shared" si="93"/>
        <v>Function_01Application_012027</v>
      </c>
      <c r="B2860">
        <v>2857</v>
      </c>
      <c r="C2860" t="s">
        <v>354</v>
      </c>
      <c r="D2860" t="str">
        <f>VLOOKUP($C2860,'Look-Ups'!$C$2:$G$32,D$1-2,0)</f>
        <v>Function_01</v>
      </c>
      <c r="E2860" t="str">
        <f>VLOOKUP($C2860,'Look-Ups'!$C$2:$G$32,E$1-2,0)</f>
        <v>Function_Simpl_01</v>
      </c>
      <c r="F2860" t="str">
        <f>VLOOKUP($C2860,'Look-Ups'!$C$2:$G$32,F$1-2,0)</f>
        <v>Segment_01</v>
      </c>
      <c r="G2860" t="str">
        <f>VLOOKUP($C2860,'Look-Ups'!$C$2:$G$32,G$1-2,0)</f>
        <v>Proc_Type_01</v>
      </c>
      <c r="H2860" t="s">
        <v>204</v>
      </c>
      <c r="I2860">
        <f t="shared" si="94"/>
        <v>2027</v>
      </c>
      <c r="J2860" t="s">
        <v>23</v>
      </c>
      <c r="K2860" s="78">
        <v>0</v>
      </c>
      <c r="M2860" s="103">
        <v>0</v>
      </c>
    </row>
    <row r="2861" spans="1:13" ht="12.5" customHeight="1" x14ac:dyDescent="0.25">
      <c r="A2861" t="str">
        <f t="shared" si="93"/>
        <v>Function_01Application_012027</v>
      </c>
      <c r="B2861">
        <v>2858</v>
      </c>
      <c r="C2861" t="s">
        <v>354</v>
      </c>
      <c r="D2861" t="str">
        <f>VLOOKUP($C2861,'Look-Ups'!$C$2:$G$32,D$1-2,0)</f>
        <v>Function_01</v>
      </c>
      <c r="E2861" t="str">
        <f>VLOOKUP($C2861,'Look-Ups'!$C$2:$G$32,E$1-2,0)</f>
        <v>Function_Simpl_01</v>
      </c>
      <c r="F2861" t="str">
        <f>VLOOKUP($C2861,'Look-Ups'!$C$2:$G$32,F$1-2,0)</f>
        <v>Segment_01</v>
      </c>
      <c r="G2861" t="str">
        <f>VLOOKUP($C2861,'Look-Ups'!$C$2:$G$32,G$1-2,0)</f>
        <v>Proc_Type_01</v>
      </c>
      <c r="H2861" t="s">
        <v>244</v>
      </c>
      <c r="I2861">
        <f t="shared" si="94"/>
        <v>2027</v>
      </c>
      <c r="J2861" t="s">
        <v>23</v>
      </c>
      <c r="K2861" s="78" t="s">
        <v>107</v>
      </c>
      <c r="M2861" s="103">
        <v>6.999999999999984E-2</v>
      </c>
    </row>
    <row r="2862" spans="1:13" ht="12.5" customHeight="1" x14ac:dyDescent="0.25">
      <c r="A2862" t="str">
        <f t="shared" si="93"/>
        <v>Function_01Application_022027</v>
      </c>
      <c r="B2862">
        <v>2859</v>
      </c>
      <c r="C2862" t="s">
        <v>355</v>
      </c>
      <c r="D2862" t="str">
        <f>VLOOKUP($C2862,'Look-Ups'!$C$2:$G$32,D$1-2,0)</f>
        <v>Function_01</v>
      </c>
      <c r="E2862" t="str">
        <f>VLOOKUP($C2862,'Look-Ups'!$C$2:$G$32,E$1-2,0)</f>
        <v>Function_Simpl_01</v>
      </c>
      <c r="F2862" t="str">
        <f>VLOOKUP($C2862,'Look-Ups'!$C$2:$G$32,F$1-2,0)</f>
        <v>Segment_01</v>
      </c>
      <c r="G2862" t="str">
        <f>VLOOKUP($C2862,'Look-Ups'!$C$2:$G$32,G$1-2,0)</f>
        <v>Proc_Type_01</v>
      </c>
      <c r="H2862" t="s">
        <v>195</v>
      </c>
      <c r="I2862">
        <f t="shared" si="94"/>
        <v>2027</v>
      </c>
      <c r="J2862" t="s">
        <v>23</v>
      </c>
      <c r="K2862" s="78" t="s">
        <v>108</v>
      </c>
      <c r="M2862" s="103">
        <v>0.67</v>
      </c>
    </row>
    <row r="2863" spans="1:13" ht="12.5" customHeight="1" x14ac:dyDescent="0.25">
      <c r="A2863" t="str">
        <f t="shared" si="93"/>
        <v>Function_01Application_022027</v>
      </c>
      <c r="B2863">
        <v>2860</v>
      </c>
      <c r="C2863" t="s">
        <v>355</v>
      </c>
      <c r="D2863" t="str">
        <f>VLOOKUP($C2863,'Look-Ups'!$C$2:$G$32,D$1-2,0)</f>
        <v>Function_01</v>
      </c>
      <c r="E2863" t="str">
        <f>VLOOKUP($C2863,'Look-Ups'!$C$2:$G$32,E$1-2,0)</f>
        <v>Function_Simpl_01</v>
      </c>
      <c r="F2863" t="str">
        <f>VLOOKUP($C2863,'Look-Ups'!$C$2:$G$32,F$1-2,0)</f>
        <v>Segment_01</v>
      </c>
      <c r="G2863" t="str">
        <f>VLOOKUP($C2863,'Look-Ups'!$C$2:$G$32,G$1-2,0)</f>
        <v>Proc_Type_01</v>
      </c>
      <c r="H2863" t="s">
        <v>161</v>
      </c>
      <c r="I2863">
        <f t="shared" si="94"/>
        <v>2027</v>
      </c>
      <c r="J2863" t="s">
        <v>23</v>
      </c>
      <c r="K2863" s="78" t="s">
        <v>108</v>
      </c>
      <c r="M2863" s="103">
        <v>0.2</v>
      </c>
    </row>
    <row r="2864" spans="1:13" ht="12.5" customHeight="1" x14ac:dyDescent="0.25">
      <c r="A2864" t="str">
        <f t="shared" si="93"/>
        <v>Function_01Application_022027</v>
      </c>
      <c r="B2864">
        <v>2861</v>
      </c>
      <c r="C2864" t="s">
        <v>355</v>
      </c>
      <c r="D2864" t="str">
        <f>VLOOKUP($C2864,'Look-Ups'!$C$2:$G$32,D$1-2,0)</f>
        <v>Function_01</v>
      </c>
      <c r="E2864" t="str">
        <f>VLOOKUP($C2864,'Look-Ups'!$C$2:$G$32,E$1-2,0)</f>
        <v>Function_Simpl_01</v>
      </c>
      <c r="F2864" t="str">
        <f>VLOOKUP($C2864,'Look-Ups'!$C$2:$G$32,F$1-2,0)</f>
        <v>Segment_01</v>
      </c>
      <c r="G2864" t="str">
        <f>VLOOKUP($C2864,'Look-Ups'!$C$2:$G$32,G$1-2,0)</f>
        <v>Proc_Type_01</v>
      </c>
      <c r="H2864" t="s">
        <v>190</v>
      </c>
      <c r="I2864">
        <f t="shared" si="94"/>
        <v>2027</v>
      </c>
      <c r="J2864" t="s">
        <v>23</v>
      </c>
      <c r="K2864" s="78">
        <v>0</v>
      </c>
      <c r="M2864" s="103">
        <v>0</v>
      </c>
    </row>
    <row r="2865" spans="1:13" ht="12.5" customHeight="1" x14ac:dyDescent="0.25">
      <c r="A2865" t="str">
        <f t="shared" si="93"/>
        <v>Function_01Application_022027</v>
      </c>
      <c r="B2865">
        <v>2862</v>
      </c>
      <c r="C2865" t="s">
        <v>355</v>
      </c>
      <c r="D2865" t="str">
        <f>VLOOKUP($C2865,'Look-Ups'!$C$2:$G$32,D$1-2,0)</f>
        <v>Function_01</v>
      </c>
      <c r="E2865" t="str">
        <f>VLOOKUP($C2865,'Look-Ups'!$C$2:$G$32,E$1-2,0)</f>
        <v>Function_Simpl_01</v>
      </c>
      <c r="F2865" t="str">
        <f>VLOOKUP($C2865,'Look-Ups'!$C$2:$G$32,F$1-2,0)</f>
        <v>Segment_01</v>
      </c>
      <c r="G2865" t="str">
        <f>VLOOKUP($C2865,'Look-Ups'!$C$2:$G$32,G$1-2,0)</f>
        <v>Proc_Type_01</v>
      </c>
      <c r="H2865" t="s">
        <v>206</v>
      </c>
      <c r="I2865">
        <f t="shared" si="94"/>
        <v>2027</v>
      </c>
      <c r="J2865" t="s">
        <v>23</v>
      </c>
      <c r="K2865" s="78">
        <v>0</v>
      </c>
      <c r="M2865" s="103">
        <v>0</v>
      </c>
    </row>
    <row r="2866" spans="1:13" ht="12.5" customHeight="1" x14ac:dyDescent="0.25">
      <c r="A2866" t="str">
        <f t="shared" si="93"/>
        <v>Function_01Application_022027</v>
      </c>
      <c r="B2866">
        <v>2863</v>
      </c>
      <c r="C2866" t="s">
        <v>355</v>
      </c>
      <c r="D2866" t="str">
        <f>VLOOKUP($C2866,'Look-Ups'!$C$2:$G$32,D$1-2,0)</f>
        <v>Function_01</v>
      </c>
      <c r="E2866" t="str">
        <f>VLOOKUP($C2866,'Look-Ups'!$C$2:$G$32,E$1-2,0)</f>
        <v>Function_Simpl_01</v>
      </c>
      <c r="F2866" t="str">
        <f>VLOOKUP($C2866,'Look-Ups'!$C$2:$G$32,F$1-2,0)</f>
        <v>Segment_01</v>
      </c>
      <c r="G2866" t="str">
        <f>VLOOKUP($C2866,'Look-Ups'!$C$2:$G$32,G$1-2,0)</f>
        <v>Proc_Type_01</v>
      </c>
      <c r="H2866" t="s">
        <v>164</v>
      </c>
      <c r="I2866">
        <f t="shared" si="94"/>
        <v>2027</v>
      </c>
      <c r="J2866" t="s">
        <v>23</v>
      </c>
      <c r="K2866" s="78" t="s">
        <v>108</v>
      </c>
      <c r="M2866" s="103">
        <v>5.5E-2</v>
      </c>
    </row>
    <row r="2867" spans="1:13" ht="12.5" customHeight="1" x14ac:dyDescent="0.25">
      <c r="A2867" t="str">
        <f t="shared" si="93"/>
        <v>Function_01Application_022027</v>
      </c>
      <c r="B2867">
        <v>2864</v>
      </c>
      <c r="C2867" t="s">
        <v>355</v>
      </c>
      <c r="D2867" t="str">
        <f>VLOOKUP($C2867,'Look-Ups'!$C$2:$G$32,D$1-2,0)</f>
        <v>Function_01</v>
      </c>
      <c r="E2867" t="str">
        <f>VLOOKUP($C2867,'Look-Ups'!$C$2:$G$32,E$1-2,0)</f>
        <v>Function_Simpl_01</v>
      </c>
      <c r="F2867" t="str">
        <f>VLOOKUP($C2867,'Look-Ups'!$C$2:$G$32,F$1-2,0)</f>
        <v>Segment_01</v>
      </c>
      <c r="G2867" t="str">
        <f>VLOOKUP($C2867,'Look-Ups'!$C$2:$G$32,G$1-2,0)</f>
        <v>Proc_Type_01</v>
      </c>
      <c r="H2867" t="s">
        <v>160</v>
      </c>
      <c r="I2867">
        <f t="shared" si="94"/>
        <v>2027</v>
      </c>
      <c r="J2867" t="s">
        <v>23</v>
      </c>
      <c r="K2867" s="78">
        <v>0</v>
      </c>
      <c r="M2867" s="103">
        <v>0</v>
      </c>
    </row>
    <row r="2868" spans="1:13" ht="12.5" customHeight="1" x14ac:dyDescent="0.25">
      <c r="A2868" t="str">
        <f t="shared" si="93"/>
        <v>Function_01Application_022027</v>
      </c>
      <c r="B2868">
        <v>2865</v>
      </c>
      <c r="C2868" t="s">
        <v>355</v>
      </c>
      <c r="D2868" t="str">
        <f>VLOOKUP($C2868,'Look-Ups'!$C$2:$G$32,D$1-2,0)</f>
        <v>Function_01</v>
      </c>
      <c r="E2868" t="str">
        <f>VLOOKUP($C2868,'Look-Ups'!$C$2:$G$32,E$1-2,0)</f>
        <v>Function_Simpl_01</v>
      </c>
      <c r="F2868" t="str">
        <f>VLOOKUP($C2868,'Look-Ups'!$C$2:$G$32,F$1-2,0)</f>
        <v>Segment_01</v>
      </c>
      <c r="G2868" t="str">
        <f>VLOOKUP($C2868,'Look-Ups'!$C$2:$G$32,G$1-2,0)</f>
        <v>Proc_Type_01</v>
      </c>
      <c r="H2868" t="s">
        <v>182</v>
      </c>
      <c r="I2868">
        <f t="shared" si="94"/>
        <v>2027</v>
      </c>
      <c r="J2868" t="s">
        <v>23</v>
      </c>
      <c r="K2868" s="78">
        <v>0</v>
      </c>
      <c r="M2868" s="103">
        <v>0</v>
      </c>
    </row>
    <row r="2869" spans="1:13" ht="12.5" customHeight="1" x14ac:dyDescent="0.25">
      <c r="A2869" t="str">
        <f t="shared" si="93"/>
        <v>Function_01Application_022027</v>
      </c>
      <c r="B2869">
        <v>2866</v>
      </c>
      <c r="C2869" t="s">
        <v>355</v>
      </c>
      <c r="D2869" t="str">
        <f>VLOOKUP($C2869,'Look-Ups'!$C$2:$G$32,D$1-2,0)</f>
        <v>Function_01</v>
      </c>
      <c r="E2869" t="str">
        <f>VLOOKUP($C2869,'Look-Ups'!$C$2:$G$32,E$1-2,0)</f>
        <v>Function_Simpl_01</v>
      </c>
      <c r="F2869" t="str">
        <f>VLOOKUP($C2869,'Look-Ups'!$C$2:$G$32,F$1-2,0)</f>
        <v>Segment_01</v>
      </c>
      <c r="G2869" t="str">
        <f>VLOOKUP($C2869,'Look-Ups'!$C$2:$G$32,G$1-2,0)</f>
        <v>Proc_Type_01</v>
      </c>
      <c r="H2869" t="s">
        <v>212</v>
      </c>
      <c r="I2869">
        <f t="shared" si="94"/>
        <v>2027</v>
      </c>
      <c r="J2869" t="s">
        <v>23</v>
      </c>
      <c r="K2869" s="78">
        <v>0</v>
      </c>
      <c r="M2869" s="103">
        <v>0</v>
      </c>
    </row>
    <row r="2870" spans="1:13" ht="12.5" customHeight="1" x14ac:dyDescent="0.25">
      <c r="A2870" t="str">
        <f t="shared" si="93"/>
        <v>Function_01Application_022027</v>
      </c>
      <c r="B2870">
        <v>2867</v>
      </c>
      <c r="C2870" t="s">
        <v>355</v>
      </c>
      <c r="D2870" t="str">
        <f>VLOOKUP($C2870,'Look-Ups'!$C$2:$G$32,D$1-2,0)</f>
        <v>Function_01</v>
      </c>
      <c r="E2870" t="str">
        <f>VLOOKUP($C2870,'Look-Ups'!$C$2:$G$32,E$1-2,0)</f>
        <v>Function_Simpl_01</v>
      </c>
      <c r="F2870" t="str">
        <f>VLOOKUP($C2870,'Look-Ups'!$C$2:$G$32,F$1-2,0)</f>
        <v>Segment_01</v>
      </c>
      <c r="G2870" t="str">
        <f>VLOOKUP($C2870,'Look-Ups'!$C$2:$G$32,G$1-2,0)</f>
        <v>Proc_Type_01</v>
      </c>
      <c r="H2870" t="s">
        <v>179</v>
      </c>
      <c r="I2870">
        <f t="shared" si="94"/>
        <v>2027</v>
      </c>
      <c r="J2870" t="s">
        <v>23</v>
      </c>
      <c r="K2870" s="78">
        <v>0</v>
      </c>
      <c r="M2870" s="103">
        <v>0</v>
      </c>
    </row>
    <row r="2871" spans="1:13" ht="12.5" customHeight="1" x14ac:dyDescent="0.25">
      <c r="A2871" t="str">
        <f t="shared" si="93"/>
        <v>Function_01Application_022027</v>
      </c>
      <c r="B2871">
        <v>2868</v>
      </c>
      <c r="C2871" t="s">
        <v>355</v>
      </c>
      <c r="D2871" t="str">
        <f>VLOOKUP($C2871,'Look-Ups'!$C$2:$G$32,D$1-2,0)</f>
        <v>Function_01</v>
      </c>
      <c r="E2871" t="str">
        <f>VLOOKUP($C2871,'Look-Ups'!$C$2:$G$32,E$1-2,0)</f>
        <v>Function_Simpl_01</v>
      </c>
      <c r="F2871" t="str">
        <f>VLOOKUP($C2871,'Look-Ups'!$C$2:$G$32,F$1-2,0)</f>
        <v>Segment_01</v>
      </c>
      <c r="G2871" t="str">
        <f>VLOOKUP($C2871,'Look-Ups'!$C$2:$G$32,G$1-2,0)</f>
        <v>Proc_Type_01</v>
      </c>
      <c r="H2871" t="s">
        <v>167</v>
      </c>
      <c r="I2871">
        <f t="shared" si="94"/>
        <v>2027</v>
      </c>
      <c r="J2871" t="s">
        <v>23</v>
      </c>
      <c r="K2871" s="78">
        <v>0</v>
      </c>
      <c r="M2871" s="103">
        <v>0</v>
      </c>
    </row>
    <row r="2872" spans="1:13" ht="12.5" customHeight="1" x14ac:dyDescent="0.25">
      <c r="A2872" t="str">
        <f t="shared" si="93"/>
        <v>Function_01Application_022027</v>
      </c>
      <c r="B2872">
        <v>2869</v>
      </c>
      <c r="C2872" t="s">
        <v>355</v>
      </c>
      <c r="D2872" t="str">
        <f>VLOOKUP($C2872,'Look-Ups'!$C$2:$G$32,D$1-2,0)</f>
        <v>Function_01</v>
      </c>
      <c r="E2872" t="str">
        <f>VLOOKUP($C2872,'Look-Ups'!$C$2:$G$32,E$1-2,0)</f>
        <v>Function_Simpl_01</v>
      </c>
      <c r="F2872" t="str">
        <f>VLOOKUP($C2872,'Look-Ups'!$C$2:$G$32,F$1-2,0)</f>
        <v>Segment_01</v>
      </c>
      <c r="G2872" t="str">
        <f>VLOOKUP($C2872,'Look-Ups'!$C$2:$G$32,G$1-2,0)</f>
        <v>Proc_Type_01</v>
      </c>
      <c r="H2872" t="s">
        <v>235</v>
      </c>
      <c r="I2872">
        <f t="shared" si="94"/>
        <v>2027</v>
      </c>
      <c r="J2872" t="s">
        <v>23</v>
      </c>
      <c r="K2872" s="78">
        <v>0</v>
      </c>
      <c r="M2872" s="103">
        <v>0</v>
      </c>
    </row>
    <row r="2873" spans="1:13" ht="12.5" customHeight="1" x14ac:dyDescent="0.25">
      <c r="A2873" t="str">
        <f t="shared" si="93"/>
        <v>Function_01Application_022027</v>
      </c>
      <c r="B2873">
        <v>2870</v>
      </c>
      <c r="C2873" t="s">
        <v>355</v>
      </c>
      <c r="D2873" t="str">
        <f>VLOOKUP($C2873,'Look-Ups'!$C$2:$G$32,D$1-2,0)</f>
        <v>Function_01</v>
      </c>
      <c r="E2873" t="str">
        <f>VLOOKUP($C2873,'Look-Ups'!$C$2:$G$32,E$1-2,0)</f>
        <v>Function_Simpl_01</v>
      </c>
      <c r="F2873" t="str">
        <f>VLOOKUP($C2873,'Look-Ups'!$C$2:$G$32,F$1-2,0)</f>
        <v>Segment_01</v>
      </c>
      <c r="G2873" t="str">
        <f>VLOOKUP($C2873,'Look-Ups'!$C$2:$G$32,G$1-2,0)</f>
        <v>Proc_Type_01</v>
      </c>
      <c r="H2873" t="s">
        <v>191</v>
      </c>
      <c r="I2873">
        <f t="shared" si="94"/>
        <v>2027</v>
      </c>
      <c r="J2873" t="s">
        <v>23</v>
      </c>
      <c r="K2873" s="78">
        <v>0</v>
      </c>
      <c r="M2873" s="103">
        <v>0</v>
      </c>
    </row>
    <row r="2874" spans="1:13" ht="12.5" customHeight="1" x14ac:dyDescent="0.25">
      <c r="A2874" t="str">
        <f t="shared" si="93"/>
        <v>Function_01Application_022027</v>
      </c>
      <c r="B2874">
        <v>2871</v>
      </c>
      <c r="C2874" t="s">
        <v>355</v>
      </c>
      <c r="D2874" t="str">
        <f>VLOOKUP($C2874,'Look-Ups'!$C$2:$G$32,D$1-2,0)</f>
        <v>Function_01</v>
      </c>
      <c r="E2874" t="str">
        <f>VLOOKUP($C2874,'Look-Ups'!$C$2:$G$32,E$1-2,0)</f>
        <v>Function_Simpl_01</v>
      </c>
      <c r="F2874" t="str">
        <f>VLOOKUP($C2874,'Look-Ups'!$C$2:$G$32,F$1-2,0)</f>
        <v>Segment_01</v>
      </c>
      <c r="G2874" t="str">
        <f>VLOOKUP($C2874,'Look-Ups'!$C$2:$G$32,G$1-2,0)</f>
        <v>Proc_Type_01</v>
      </c>
      <c r="H2874" t="s">
        <v>174</v>
      </c>
      <c r="I2874">
        <f t="shared" si="94"/>
        <v>2027</v>
      </c>
      <c r="J2874" t="s">
        <v>23</v>
      </c>
      <c r="K2874" s="78">
        <v>0</v>
      </c>
      <c r="M2874" s="103">
        <v>0</v>
      </c>
    </row>
    <row r="2875" spans="1:13" ht="12.5" customHeight="1" x14ac:dyDescent="0.25">
      <c r="A2875" t="str">
        <f t="shared" si="93"/>
        <v>Function_01Application_022027</v>
      </c>
      <c r="B2875">
        <v>2872</v>
      </c>
      <c r="C2875" t="s">
        <v>355</v>
      </c>
      <c r="D2875" t="str">
        <f>VLOOKUP($C2875,'Look-Ups'!$C$2:$G$32,D$1-2,0)</f>
        <v>Function_01</v>
      </c>
      <c r="E2875" t="str">
        <f>VLOOKUP($C2875,'Look-Ups'!$C$2:$G$32,E$1-2,0)</f>
        <v>Function_Simpl_01</v>
      </c>
      <c r="F2875" t="str">
        <f>VLOOKUP($C2875,'Look-Ups'!$C$2:$G$32,F$1-2,0)</f>
        <v>Segment_01</v>
      </c>
      <c r="G2875" t="str">
        <f>VLOOKUP($C2875,'Look-Ups'!$C$2:$G$32,G$1-2,0)</f>
        <v>Proc_Type_01</v>
      </c>
      <c r="H2875" t="s">
        <v>218</v>
      </c>
      <c r="I2875">
        <f t="shared" si="94"/>
        <v>2027</v>
      </c>
      <c r="J2875" t="s">
        <v>23</v>
      </c>
      <c r="K2875" s="78">
        <v>0</v>
      </c>
      <c r="M2875" s="103">
        <v>0</v>
      </c>
    </row>
    <row r="2876" spans="1:13" ht="12.5" customHeight="1" x14ac:dyDescent="0.25">
      <c r="A2876" t="str">
        <f t="shared" si="93"/>
        <v>Function_01Application_022027</v>
      </c>
      <c r="B2876">
        <v>2873</v>
      </c>
      <c r="C2876" t="s">
        <v>355</v>
      </c>
      <c r="D2876" t="str">
        <f>VLOOKUP($C2876,'Look-Ups'!$C$2:$G$32,D$1-2,0)</f>
        <v>Function_01</v>
      </c>
      <c r="E2876" t="str">
        <f>VLOOKUP($C2876,'Look-Ups'!$C$2:$G$32,E$1-2,0)</f>
        <v>Function_Simpl_01</v>
      </c>
      <c r="F2876" t="str">
        <f>VLOOKUP($C2876,'Look-Ups'!$C$2:$G$32,F$1-2,0)</f>
        <v>Segment_01</v>
      </c>
      <c r="G2876" t="str">
        <f>VLOOKUP($C2876,'Look-Ups'!$C$2:$G$32,G$1-2,0)</f>
        <v>Proc_Type_01</v>
      </c>
      <c r="H2876" t="s">
        <v>181</v>
      </c>
      <c r="I2876">
        <f t="shared" si="94"/>
        <v>2027</v>
      </c>
      <c r="J2876" t="s">
        <v>23</v>
      </c>
      <c r="K2876" s="78">
        <v>0</v>
      </c>
      <c r="M2876" s="103">
        <v>0</v>
      </c>
    </row>
    <row r="2877" spans="1:13" ht="12.5" customHeight="1" x14ac:dyDescent="0.25">
      <c r="A2877" t="str">
        <f t="shared" si="93"/>
        <v>Function_01Application_022027</v>
      </c>
      <c r="B2877">
        <v>2874</v>
      </c>
      <c r="C2877" t="s">
        <v>355</v>
      </c>
      <c r="D2877" t="str">
        <f>VLOOKUP($C2877,'Look-Ups'!$C$2:$G$32,D$1-2,0)</f>
        <v>Function_01</v>
      </c>
      <c r="E2877" t="str">
        <f>VLOOKUP($C2877,'Look-Ups'!$C$2:$G$32,E$1-2,0)</f>
        <v>Function_Simpl_01</v>
      </c>
      <c r="F2877" t="str">
        <f>VLOOKUP($C2877,'Look-Ups'!$C$2:$G$32,F$1-2,0)</f>
        <v>Segment_01</v>
      </c>
      <c r="G2877" t="str">
        <f>VLOOKUP($C2877,'Look-Ups'!$C$2:$G$32,G$1-2,0)</f>
        <v>Proc_Type_01</v>
      </c>
      <c r="H2877" t="s">
        <v>177</v>
      </c>
      <c r="I2877">
        <f t="shared" si="94"/>
        <v>2027</v>
      </c>
      <c r="J2877" t="s">
        <v>23</v>
      </c>
      <c r="K2877" s="78">
        <v>0</v>
      </c>
      <c r="M2877" s="103">
        <v>0</v>
      </c>
    </row>
    <row r="2878" spans="1:13" ht="12.5" customHeight="1" x14ac:dyDescent="0.25">
      <c r="A2878" t="str">
        <f t="shared" si="93"/>
        <v>Function_01Application_022027</v>
      </c>
      <c r="B2878">
        <v>2875</v>
      </c>
      <c r="C2878" t="s">
        <v>355</v>
      </c>
      <c r="D2878" t="str">
        <f>VLOOKUP($C2878,'Look-Ups'!$C$2:$G$32,D$1-2,0)</f>
        <v>Function_01</v>
      </c>
      <c r="E2878" t="str">
        <f>VLOOKUP($C2878,'Look-Ups'!$C$2:$G$32,E$1-2,0)</f>
        <v>Function_Simpl_01</v>
      </c>
      <c r="F2878" t="str">
        <f>VLOOKUP($C2878,'Look-Ups'!$C$2:$G$32,F$1-2,0)</f>
        <v>Segment_01</v>
      </c>
      <c r="G2878" t="str">
        <f>VLOOKUP($C2878,'Look-Ups'!$C$2:$G$32,G$1-2,0)</f>
        <v>Proc_Type_01</v>
      </c>
      <c r="H2878" t="s">
        <v>204</v>
      </c>
      <c r="I2878">
        <f t="shared" si="94"/>
        <v>2027</v>
      </c>
      <c r="J2878" t="s">
        <v>23</v>
      </c>
      <c r="K2878" s="78">
        <v>0</v>
      </c>
      <c r="M2878" s="103">
        <v>0</v>
      </c>
    </row>
    <row r="2879" spans="1:13" ht="12.5" customHeight="1" x14ac:dyDescent="0.25">
      <c r="A2879" t="str">
        <f t="shared" si="93"/>
        <v>Function_01Application_022027</v>
      </c>
      <c r="B2879">
        <v>2876</v>
      </c>
      <c r="C2879" t="s">
        <v>355</v>
      </c>
      <c r="D2879" t="str">
        <f>VLOOKUP($C2879,'Look-Ups'!$C$2:$G$32,D$1-2,0)</f>
        <v>Function_01</v>
      </c>
      <c r="E2879" t="str">
        <f>VLOOKUP($C2879,'Look-Ups'!$C$2:$G$32,E$1-2,0)</f>
        <v>Function_Simpl_01</v>
      </c>
      <c r="F2879" t="str">
        <f>VLOOKUP($C2879,'Look-Ups'!$C$2:$G$32,F$1-2,0)</f>
        <v>Segment_01</v>
      </c>
      <c r="G2879" t="str">
        <f>VLOOKUP($C2879,'Look-Ups'!$C$2:$G$32,G$1-2,0)</f>
        <v>Proc_Type_01</v>
      </c>
      <c r="H2879" t="s">
        <v>244</v>
      </c>
      <c r="I2879">
        <f t="shared" si="94"/>
        <v>2027</v>
      </c>
      <c r="J2879" t="s">
        <v>23</v>
      </c>
      <c r="K2879" s="78" t="s">
        <v>107</v>
      </c>
      <c r="M2879" s="103">
        <v>7.4999999999999845E-2</v>
      </c>
    </row>
    <row r="2880" spans="1:13" ht="12.5" customHeight="1" x14ac:dyDescent="0.25">
      <c r="A2880" t="str">
        <f t="shared" si="93"/>
        <v>Function_01Application_032027</v>
      </c>
      <c r="B2880">
        <v>2877</v>
      </c>
      <c r="C2880" t="s">
        <v>356</v>
      </c>
      <c r="D2880" t="str">
        <f>VLOOKUP($C2880,'Look-Ups'!$C$2:$G$32,D$1-2,0)</f>
        <v>Function_01</v>
      </c>
      <c r="E2880" t="str">
        <f>VLOOKUP($C2880,'Look-Ups'!$C$2:$G$32,E$1-2,0)</f>
        <v>Function_Simpl_01</v>
      </c>
      <c r="F2880" t="str">
        <f>VLOOKUP($C2880,'Look-Ups'!$C$2:$G$32,F$1-2,0)</f>
        <v>Segment_01</v>
      </c>
      <c r="G2880" t="str">
        <f>VLOOKUP($C2880,'Look-Ups'!$C$2:$G$32,G$1-2,0)</f>
        <v>Proc_Type_01</v>
      </c>
      <c r="H2880" t="s">
        <v>195</v>
      </c>
      <c r="I2880">
        <f t="shared" si="94"/>
        <v>2027</v>
      </c>
      <c r="J2880" t="s">
        <v>23</v>
      </c>
      <c r="K2880" s="78" t="s">
        <v>108</v>
      </c>
      <c r="M2880" s="103">
        <v>0.67</v>
      </c>
    </row>
    <row r="2881" spans="1:13" ht="12.5" customHeight="1" x14ac:dyDescent="0.25">
      <c r="A2881" t="str">
        <f t="shared" si="93"/>
        <v>Function_01Application_032027</v>
      </c>
      <c r="B2881">
        <v>2878</v>
      </c>
      <c r="C2881" t="s">
        <v>356</v>
      </c>
      <c r="D2881" t="str">
        <f>VLOOKUP($C2881,'Look-Ups'!$C$2:$G$32,D$1-2,0)</f>
        <v>Function_01</v>
      </c>
      <c r="E2881" t="str">
        <f>VLOOKUP($C2881,'Look-Ups'!$C$2:$G$32,E$1-2,0)</f>
        <v>Function_Simpl_01</v>
      </c>
      <c r="F2881" t="str">
        <f>VLOOKUP($C2881,'Look-Ups'!$C$2:$G$32,F$1-2,0)</f>
        <v>Segment_01</v>
      </c>
      <c r="G2881" t="str">
        <f>VLOOKUP($C2881,'Look-Ups'!$C$2:$G$32,G$1-2,0)</f>
        <v>Proc_Type_01</v>
      </c>
      <c r="H2881" t="s">
        <v>161</v>
      </c>
      <c r="I2881">
        <f t="shared" si="94"/>
        <v>2027</v>
      </c>
      <c r="J2881" t="s">
        <v>23</v>
      </c>
      <c r="K2881" s="78" t="s">
        <v>108</v>
      </c>
      <c r="M2881" s="103">
        <v>0.18</v>
      </c>
    </row>
    <row r="2882" spans="1:13" ht="12.5" customHeight="1" x14ac:dyDescent="0.25">
      <c r="A2882" t="str">
        <f t="shared" si="93"/>
        <v>Function_01Application_032027</v>
      </c>
      <c r="B2882">
        <v>2879</v>
      </c>
      <c r="C2882" t="s">
        <v>356</v>
      </c>
      <c r="D2882" t="str">
        <f>VLOOKUP($C2882,'Look-Ups'!$C$2:$G$32,D$1-2,0)</f>
        <v>Function_01</v>
      </c>
      <c r="E2882" t="str">
        <f>VLOOKUP($C2882,'Look-Ups'!$C$2:$G$32,E$1-2,0)</f>
        <v>Function_Simpl_01</v>
      </c>
      <c r="F2882" t="str">
        <f>VLOOKUP($C2882,'Look-Ups'!$C$2:$G$32,F$1-2,0)</f>
        <v>Segment_01</v>
      </c>
      <c r="G2882" t="str">
        <f>VLOOKUP($C2882,'Look-Ups'!$C$2:$G$32,G$1-2,0)</f>
        <v>Proc_Type_01</v>
      </c>
      <c r="H2882" t="s">
        <v>190</v>
      </c>
      <c r="I2882">
        <f t="shared" si="94"/>
        <v>2027</v>
      </c>
      <c r="J2882" t="s">
        <v>23</v>
      </c>
      <c r="K2882" s="78">
        <v>0</v>
      </c>
      <c r="M2882" s="103">
        <v>0</v>
      </c>
    </row>
    <row r="2883" spans="1:13" ht="12.5" customHeight="1" x14ac:dyDescent="0.25">
      <c r="A2883" t="str">
        <f t="shared" si="93"/>
        <v>Function_01Application_032027</v>
      </c>
      <c r="B2883">
        <v>2880</v>
      </c>
      <c r="C2883" t="s">
        <v>356</v>
      </c>
      <c r="D2883" t="str">
        <f>VLOOKUP($C2883,'Look-Ups'!$C$2:$G$32,D$1-2,0)</f>
        <v>Function_01</v>
      </c>
      <c r="E2883" t="str">
        <f>VLOOKUP($C2883,'Look-Ups'!$C$2:$G$32,E$1-2,0)</f>
        <v>Function_Simpl_01</v>
      </c>
      <c r="F2883" t="str">
        <f>VLOOKUP($C2883,'Look-Ups'!$C$2:$G$32,F$1-2,0)</f>
        <v>Segment_01</v>
      </c>
      <c r="G2883" t="str">
        <f>VLOOKUP($C2883,'Look-Ups'!$C$2:$G$32,G$1-2,0)</f>
        <v>Proc_Type_01</v>
      </c>
      <c r="H2883" t="s">
        <v>206</v>
      </c>
      <c r="I2883">
        <f t="shared" si="94"/>
        <v>2027</v>
      </c>
      <c r="J2883" t="s">
        <v>23</v>
      </c>
      <c r="K2883" s="78">
        <v>0</v>
      </c>
      <c r="M2883" s="103">
        <v>0</v>
      </c>
    </row>
    <row r="2884" spans="1:13" ht="12.5" customHeight="1" x14ac:dyDescent="0.25">
      <c r="A2884" t="str">
        <f t="shared" si="93"/>
        <v>Function_01Application_032027</v>
      </c>
      <c r="B2884">
        <v>2881</v>
      </c>
      <c r="C2884" t="s">
        <v>356</v>
      </c>
      <c r="D2884" t="str">
        <f>VLOOKUP($C2884,'Look-Ups'!$C$2:$G$32,D$1-2,0)</f>
        <v>Function_01</v>
      </c>
      <c r="E2884" t="str">
        <f>VLOOKUP($C2884,'Look-Ups'!$C$2:$G$32,E$1-2,0)</f>
        <v>Function_Simpl_01</v>
      </c>
      <c r="F2884" t="str">
        <f>VLOOKUP($C2884,'Look-Ups'!$C$2:$G$32,F$1-2,0)</f>
        <v>Segment_01</v>
      </c>
      <c r="G2884" t="str">
        <f>VLOOKUP($C2884,'Look-Ups'!$C$2:$G$32,G$1-2,0)</f>
        <v>Proc_Type_01</v>
      </c>
      <c r="H2884" t="s">
        <v>164</v>
      </c>
      <c r="I2884">
        <f t="shared" si="94"/>
        <v>2027</v>
      </c>
      <c r="J2884" t="s">
        <v>23</v>
      </c>
      <c r="K2884" s="78" t="s">
        <v>108</v>
      </c>
      <c r="M2884" s="103">
        <v>0.06</v>
      </c>
    </row>
    <row r="2885" spans="1:13" ht="12.5" customHeight="1" x14ac:dyDescent="0.25">
      <c r="A2885" t="str">
        <f t="shared" ref="A2885:A2948" si="95">D2885&amp;C2885&amp;I2885</f>
        <v>Function_01Application_032027</v>
      </c>
      <c r="B2885">
        <v>2882</v>
      </c>
      <c r="C2885" t="s">
        <v>356</v>
      </c>
      <c r="D2885" t="str">
        <f>VLOOKUP($C2885,'Look-Ups'!$C$2:$G$32,D$1-2,0)</f>
        <v>Function_01</v>
      </c>
      <c r="E2885" t="str">
        <f>VLOOKUP($C2885,'Look-Ups'!$C$2:$G$32,E$1-2,0)</f>
        <v>Function_Simpl_01</v>
      </c>
      <c r="F2885" t="str">
        <f>VLOOKUP($C2885,'Look-Ups'!$C$2:$G$32,F$1-2,0)</f>
        <v>Segment_01</v>
      </c>
      <c r="G2885" t="str">
        <f>VLOOKUP($C2885,'Look-Ups'!$C$2:$G$32,G$1-2,0)</f>
        <v>Proc_Type_01</v>
      </c>
      <c r="H2885" t="s">
        <v>160</v>
      </c>
      <c r="I2885">
        <f t="shared" si="94"/>
        <v>2027</v>
      </c>
      <c r="J2885" t="s">
        <v>23</v>
      </c>
      <c r="K2885" s="78" t="s">
        <v>108</v>
      </c>
      <c r="M2885" s="103">
        <v>2.5000000000000001E-2</v>
      </c>
    </row>
    <row r="2886" spans="1:13" ht="12.5" customHeight="1" x14ac:dyDescent="0.25">
      <c r="A2886" t="str">
        <f t="shared" si="95"/>
        <v>Function_01Application_032027</v>
      </c>
      <c r="B2886">
        <v>2883</v>
      </c>
      <c r="C2886" t="s">
        <v>356</v>
      </c>
      <c r="D2886" t="str">
        <f>VLOOKUP($C2886,'Look-Ups'!$C$2:$G$32,D$1-2,0)</f>
        <v>Function_01</v>
      </c>
      <c r="E2886" t="str">
        <f>VLOOKUP($C2886,'Look-Ups'!$C$2:$G$32,E$1-2,0)</f>
        <v>Function_Simpl_01</v>
      </c>
      <c r="F2886" t="str">
        <f>VLOOKUP($C2886,'Look-Ups'!$C$2:$G$32,F$1-2,0)</f>
        <v>Segment_01</v>
      </c>
      <c r="G2886" t="str">
        <f>VLOOKUP($C2886,'Look-Ups'!$C$2:$G$32,G$1-2,0)</f>
        <v>Proc_Type_01</v>
      </c>
      <c r="H2886" t="s">
        <v>182</v>
      </c>
      <c r="I2886">
        <f t="shared" si="94"/>
        <v>2027</v>
      </c>
      <c r="J2886" t="s">
        <v>23</v>
      </c>
      <c r="K2886" s="78">
        <v>0</v>
      </c>
      <c r="M2886" s="103">
        <v>0</v>
      </c>
    </row>
    <row r="2887" spans="1:13" ht="12.5" customHeight="1" x14ac:dyDescent="0.25">
      <c r="A2887" t="str">
        <f t="shared" si="95"/>
        <v>Function_01Application_032027</v>
      </c>
      <c r="B2887">
        <v>2884</v>
      </c>
      <c r="C2887" t="s">
        <v>356</v>
      </c>
      <c r="D2887" t="str">
        <f>VLOOKUP($C2887,'Look-Ups'!$C$2:$G$32,D$1-2,0)</f>
        <v>Function_01</v>
      </c>
      <c r="E2887" t="str">
        <f>VLOOKUP($C2887,'Look-Ups'!$C$2:$G$32,E$1-2,0)</f>
        <v>Function_Simpl_01</v>
      </c>
      <c r="F2887" t="str">
        <f>VLOOKUP($C2887,'Look-Ups'!$C$2:$G$32,F$1-2,0)</f>
        <v>Segment_01</v>
      </c>
      <c r="G2887" t="str">
        <f>VLOOKUP($C2887,'Look-Ups'!$C$2:$G$32,G$1-2,0)</f>
        <v>Proc_Type_01</v>
      </c>
      <c r="H2887" t="s">
        <v>212</v>
      </c>
      <c r="I2887">
        <f t="shared" si="94"/>
        <v>2027</v>
      </c>
      <c r="J2887" t="s">
        <v>23</v>
      </c>
      <c r="K2887" s="78">
        <v>0</v>
      </c>
      <c r="M2887" s="103">
        <v>0</v>
      </c>
    </row>
    <row r="2888" spans="1:13" ht="12.5" customHeight="1" x14ac:dyDescent="0.25">
      <c r="A2888" t="str">
        <f t="shared" si="95"/>
        <v>Function_01Application_032027</v>
      </c>
      <c r="B2888">
        <v>2885</v>
      </c>
      <c r="C2888" t="s">
        <v>356</v>
      </c>
      <c r="D2888" t="str">
        <f>VLOOKUP($C2888,'Look-Ups'!$C$2:$G$32,D$1-2,0)</f>
        <v>Function_01</v>
      </c>
      <c r="E2888" t="str">
        <f>VLOOKUP($C2888,'Look-Ups'!$C$2:$G$32,E$1-2,0)</f>
        <v>Function_Simpl_01</v>
      </c>
      <c r="F2888" t="str">
        <f>VLOOKUP($C2888,'Look-Ups'!$C$2:$G$32,F$1-2,0)</f>
        <v>Segment_01</v>
      </c>
      <c r="G2888" t="str">
        <f>VLOOKUP($C2888,'Look-Ups'!$C$2:$G$32,G$1-2,0)</f>
        <v>Proc_Type_01</v>
      </c>
      <c r="H2888" t="s">
        <v>179</v>
      </c>
      <c r="I2888">
        <f t="shared" si="94"/>
        <v>2027</v>
      </c>
      <c r="J2888" t="s">
        <v>23</v>
      </c>
      <c r="K2888" s="78">
        <v>0</v>
      </c>
      <c r="M2888" s="103">
        <v>0</v>
      </c>
    </row>
    <row r="2889" spans="1:13" ht="12.5" customHeight="1" x14ac:dyDescent="0.25">
      <c r="A2889" t="str">
        <f t="shared" si="95"/>
        <v>Function_01Application_032027</v>
      </c>
      <c r="B2889">
        <v>2886</v>
      </c>
      <c r="C2889" t="s">
        <v>356</v>
      </c>
      <c r="D2889" t="str">
        <f>VLOOKUP($C2889,'Look-Ups'!$C$2:$G$32,D$1-2,0)</f>
        <v>Function_01</v>
      </c>
      <c r="E2889" t="str">
        <f>VLOOKUP($C2889,'Look-Ups'!$C$2:$G$32,E$1-2,0)</f>
        <v>Function_Simpl_01</v>
      </c>
      <c r="F2889" t="str">
        <f>VLOOKUP($C2889,'Look-Ups'!$C$2:$G$32,F$1-2,0)</f>
        <v>Segment_01</v>
      </c>
      <c r="G2889" t="str">
        <f>VLOOKUP($C2889,'Look-Ups'!$C$2:$G$32,G$1-2,0)</f>
        <v>Proc_Type_01</v>
      </c>
      <c r="H2889" t="s">
        <v>167</v>
      </c>
      <c r="I2889">
        <f t="shared" si="94"/>
        <v>2027</v>
      </c>
      <c r="J2889" t="s">
        <v>23</v>
      </c>
      <c r="K2889" s="78">
        <v>0</v>
      </c>
      <c r="M2889" s="103">
        <v>0</v>
      </c>
    </row>
    <row r="2890" spans="1:13" ht="12.5" customHeight="1" x14ac:dyDescent="0.25">
      <c r="A2890" t="str">
        <f t="shared" si="95"/>
        <v>Function_01Application_032027</v>
      </c>
      <c r="B2890">
        <v>2887</v>
      </c>
      <c r="C2890" t="s">
        <v>356</v>
      </c>
      <c r="D2890" t="str">
        <f>VLOOKUP($C2890,'Look-Ups'!$C$2:$G$32,D$1-2,0)</f>
        <v>Function_01</v>
      </c>
      <c r="E2890" t="str">
        <f>VLOOKUP($C2890,'Look-Ups'!$C$2:$G$32,E$1-2,0)</f>
        <v>Function_Simpl_01</v>
      </c>
      <c r="F2890" t="str">
        <f>VLOOKUP($C2890,'Look-Ups'!$C$2:$G$32,F$1-2,0)</f>
        <v>Segment_01</v>
      </c>
      <c r="G2890" t="str">
        <f>VLOOKUP($C2890,'Look-Ups'!$C$2:$G$32,G$1-2,0)</f>
        <v>Proc_Type_01</v>
      </c>
      <c r="H2890" t="s">
        <v>235</v>
      </c>
      <c r="I2890">
        <f t="shared" si="94"/>
        <v>2027</v>
      </c>
      <c r="J2890" t="s">
        <v>23</v>
      </c>
      <c r="K2890" s="78">
        <v>0</v>
      </c>
      <c r="M2890" s="103">
        <v>0</v>
      </c>
    </row>
    <row r="2891" spans="1:13" ht="12.5" customHeight="1" x14ac:dyDescent="0.25">
      <c r="A2891" t="str">
        <f t="shared" si="95"/>
        <v>Function_01Application_032027</v>
      </c>
      <c r="B2891">
        <v>2888</v>
      </c>
      <c r="C2891" t="s">
        <v>356</v>
      </c>
      <c r="D2891" t="str">
        <f>VLOOKUP($C2891,'Look-Ups'!$C$2:$G$32,D$1-2,0)</f>
        <v>Function_01</v>
      </c>
      <c r="E2891" t="str">
        <f>VLOOKUP($C2891,'Look-Ups'!$C$2:$G$32,E$1-2,0)</f>
        <v>Function_Simpl_01</v>
      </c>
      <c r="F2891" t="str">
        <f>VLOOKUP($C2891,'Look-Ups'!$C$2:$G$32,F$1-2,0)</f>
        <v>Segment_01</v>
      </c>
      <c r="G2891" t="str">
        <f>VLOOKUP($C2891,'Look-Ups'!$C$2:$G$32,G$1-2,0)</f>
        <v>Proc_Type_01</v>
      </c>
      <c r="H2891" t="s">
        <v>191</v>
      </c>
      <c r="I2891">
        <f t="shared" si="94"/>
        <v>2027</v>
      </c>
      <c r="J2891" t="s">
        <v>23</v>
      </c>
      <c r="K2891" s="78">
        <v>0</v>
      </c>
      <c r="M2891" s="103">
        <v>0</v>
      </c>
    </row>
    <row r="2892" spans="1:13" ht="12.5" customHeight="1" x14ac:dyDescent="0.25">
      <c r="A2892" t="str">
        <f t="shared" si="95"/>
        <v>Function_01Application_032027</v>
      </c>
      <c r="B2892">
        <v>2889</v>
      </c>
      <c r="C2892" t="s">
        <v>356</v>
      </c>
      <c r="D2892" t="str">
        <f>VLOOKUP($C2892,'Look-Ups'!$C$2:$G$32,D$1-2,0)</f>
        <v>Function_01</v>
      </c>
      <c r="E2892" t="str">
        <f>VLOOKUP($C2892,'Look-Ups'!$C$2:$G$32,E$1-2,0)</f>
        <v>Function_Simpl_01</v>
      </c>
      <c r="F2892" t="str">
        <f>VLOOKUP($C2892,'Look-Ups'!$C$2:$G$32,F$1-2,0)</f>
        <v>Segment_01</v>
      </c>
      <c r="G2892" t="str">
        <f>VLOOKUP($C2892,'Look-Ups'!$C$2:$G$32,G$1-2,0)</f>
        <v>Proc_Type_01</v>
      </c>
      <c r="H2892" t="s">
        <v>174</v>
      </c>
      <c r="I2892">
        <f t="shared" si="94"/>
        <v>2027</v>
      </c>
      <c r="J2892" t="s">
        <v>23</v>
      </c>
      <c r="K2892" s="78">
        <v>0</v>
      </c>
      <c r="M2892" s="103">
        <v>0</v>
      </c>
    </row>
    <row r="2893" spans="1:13" ht="12.5" customHeight="1" x14ac:dyDescent="0.25">
      <c r="A2893" t="str">
        <f t="shared" si="95"/>
        <v>Function_01Application_032027</v>
      </c>
      <c r="B2893">
        <v>2890</v>
      </c>
      <c r="C2893" t="s">
        <v>356</v>
      </c>
      <c r="D2893" t="str">
        <f>VLOOKUP($C2893,'Look-Ups'!$C$2:$G$32,D$1-2,0)</f>
        <v>Function_01</v>
      </c>
      <c r="E2893" t="str">
        <f>VLOOKUP($C2893,'Look-Ups'!$C$2:$G$32,E$1-2,0)</f>
        <v>Function_Simpl_01</v>
      </c>
      <c r="F2893" t="str">
        <f>VLOOKUP($C2893,'Look-Ups'!$C$2:$G$32,F$1-2,0)</f>
        <v>Segment_01</v>
      </c>
      <c r="G2893" t="str">
        <f>VLOOKUP($C2893,'Look-Ups'!$C$2:$G$32,G$1-2,0)</f>
        <v>Proc_Type_01</v>
      </c>
      <c r="H2893" t="s">
        <v>218</v>
      </c>
      <c r="I2893">
        <f t="shared" si="94"/>
        <v>2027</v>
      </c>
      <c r="J2893" t="s">
        <v>23</v>
      </c>
      <c r="K2893" s="78">
        <v>0</v>
      </c>
      <c r="M2893" s="103">
        <v>0</v>
      </c>
    </row>
    <row r="2894" spans="1:13" ht="12.5" customHeight="1" x14ac:dyDescent="0.25">
      <c r="A2894" t="str">
        <f t="shared" si="95"/>
        <v>Function_01Application_032027</v>
      </c>
      <c r="B2894">
        <v>2891</v>
      </c>
      <c r="C2894" t="s">
        <v>356</v>
      </c>
      <c r="D2894" t="str">
        <f>VLOOKUP($C2894,'Look-Ups'!$C$2:$G$32,D$1-2,0)</f>
        <v>Function_01</v>
      </c>
      <c r="E2894" t="str">
        <f>VLOOKUP($C2894,'Look-Ups'!$C$2:$G$32,E$1-2,0)</f>
        <v>Function_Simpl_01</v>
      </c>
      <c r="F2894" t="str">
        <f>VLOOKUP($C2894,'Look-Ups'!$C$2:$G$32,F$1-2,0)</f>
        <v>Segment_01</v>
      </c>
      <c r="G2894" t="str">
        <f>VLOOKUP($C2894,'Look-Ups'!$C$2:$G$32,G$1-2,0)</f>
        <v>Proc_Type_01</v>
      </c>
      <c r="H2894" t="s">
        <v>181</v>
      </c>
      <c r="I2894">
        <f t="shared" si="94"/>
        <v>2027</v>
      </c>
      <c r="J2894" t="s">
        <v>23</v>
      </c>
      <c r="K2894" s="78">
        <v>0</v>
      </c>
      <c r="M2894" s="103">
        <v>0</v>
      </c>
    </row>
    <row r="2895" spans="1:13" ht="12.5" customHeight="1" x14ac:dyDescent="0.25">
      <c r="A2895" t="str">
        <f t="shared" si="95"/>
        <v>Function_01Application_032027</v>
      </c>
      <c r="B2895">
        <v>2892</v>
      </c>
      <c r="C2895" t="s">
        <v>356</v>
      </c>
      <c r="D2895" t="str">
        <f>VLOOKUP($C2895,'Look-Ups'!$C$2:$G$32,D$1-2,0)</f>
        <v>Function_01</v>
      </c>
      <c r="E2895" t="str">
        <f>VLOOKUP($C2895,'Look-Ups'!$C$2:$G$32,E$1-2,0)</f>
        <v>Function_Simpl_01</v>
      </c>
      <c r="F2895" t="str">
        <f>VLOOKUP($C2895,'Look-Ups'!$C$2:$G$32,F$1-2,0)</f>
        <v>Segment_01</v>
      </c>
      <c r="G2895" t="str">
        <f>VLOOKUP($C2895,'Look-Ups'!$C$2:$G$32,G$1-2,0)</f>
        <v>Proc_Type_01</v>
      </c>
      <c r="H2895" t="s">
        <v>177</v>
      </c>
      <c r="I2895">
        <f t="shared" si="94"/>
        <v>2027</v>
      </c>
      <c r="J2895" t="s">
        <v>23</v>
      </c>
      <c r="K2895" s="78">
        <v>0</v>
      </c>
      <c r="M2895" s="103">
        <v>0</v>
      </c>
    </row>
    <row r="2896" spans="1:13" ht="12.5" customHeight="1" x14ac:dyDescent="0.25">
      <c r="A2896" t="str">
        <f t="shared" si="95"/>
        <v>Function_01Application_032027</v>
      </c>
      <c r="B2896">
        <v>2893</v>
      </c>
      <c r="C2896" t="s">
        <v>356</v>
      </c>
      <c r="D2896" t="str">
        <f>VLOOKUP($C2896,'Look-Ups'!$C$2:$G$32,D$1-2,0)</f>
        <v>Function_01</v>
      </c>
      <c r="E2896" t="str">
        <f>VLOOKUP($C2896,'Look-Ups'!$C$2:$G$32,E$1-2,0)</f>
        <v>Function_Simpl_01</v>
      </c>
      <c r="F2896" t="str">
        <f>VLOOKUP($C2896,'Look-Ups'!$C$2:$G$32,F$1-2,0)</f>
        <v>Segment_01</v>
      </c>
      <c r="G2896" t="str">
        <f>VLOOKUP($C2896,'Look-Ups'!$C$2:$G$32,G$1-2,0)</f>
        <v>Proc_Type_01</v>
      </c>
      <c r="H2896" t="s">
        <v>204</v>
      </c>
      <c r="I2896">
        <f t="shared" si="94"/>
        <v>2027</v>
      </c>
      <c r="J2896" t="s">
        <v>23</v>
      </c>
      <c r="K2896" s="78">
        <v>0</v>
      </c>
      <c r="M2896" s="103">
        <v>0</v>
      </c>
    </row>
    <row r="2897" spans="1:13" ht="12.5" customHeight="1" x14ac:dyDescent="0.25">
      <c r="A2897" t="str">
        <f t="shared" si="95"/>
        <v>Function_01Application_032027</v>
      </c>
      <c r="B2897">
        <v>2894</v>
      </c>
      <c r="C2897" t="s">
        <v>356</v>
      </c>
      <c r="D2897" t="str">
        <f>VLOOKUP($C2897,'Look-Ups'!$C$2:$G$32,D$1-2,0)</f>
        <v>Function_01</v>
      </c>
      <c r="E2897" t="str">
        <f>VLOOKUP($C2897,'Look-Ups'!$C$2:$G$32,E$1-2,0)</f>
        <v>Function_Simpl_01</v>
      </c>
      <c r="F2897" t="str">
        <f>VLOOKUP($C2897,'Look-Ups'!$C$2:$G$32,F$1-2,0)</f>
        <v>Segment_01</v>
      </c>
      <c r="G2897" t="str">
        <f>VLOOKUP($C2897,'Look-Ups'!$C$2:$G$32,G$1-2,0)</f>
        <v>Proc_Type_01</v>
      </c>
      <c r="H2897" t="s">
        <v>244</v>
      </c>
      <c r="I2897">
        <f t="shared" si="94"/>
        <v>2027</v>
      </c>
      <c r="J2897" t="s">
        <v>23</v>
      </c>
      <c r="K2897" s="78" t="s">
        <v>107</v>
      </c>
      <c r="M2897" s="103">
        <v>6.4999999999999836E-2</v>
      </c>
    </row>
    <row r="2898" spans="1:13" ht="12.5" customHeight="1" x14ac:dyDescent="0.25">
      <c r="A2898" t="str">
        <f t="shared" si="95"/>
        <v>Function_02Application_052027</v>
      </c>
      <c r="B2898">
        <v>2895</v>
      </c>
      <c r="C2898" t="s">
        <v>358</v>
      </c>
      <c r="D2898" t="str">
        <f>VLOOKUP($C2898,'Look-Ups'!$C$2:$G$32,D$1-2,0)</f>
        <v>Function_02</v>
      </c>
      <c r="E2898" t="str">
        <f>VLOOKUP($C2898,'Look-Ups'!$C$2:$G$32,E$1-2,0)</f>
        <v>Function_Simpl_02</v>
      </c>
      <c r="F2898" t="str">
        <f>VLOOKUP($C2898,'Look-Ups'!$C$2:$G$32,F$1-2,0)</f>
        <v>Segment_02</v>
      </c>
      <c r="G2898" t="str">
        <f>VLOOKUP($C2898,'Look-Ups'!$C$2:$G$32,G$1-2,0)</f>
        <v>Proc_Type_03</v>
      </c>
      <c r="H2898" t="s">
        <v>215</v>
      </c>
      <c r="I2898">
        <f t="shared" si="94"/>
        <v>2027</v>
      </c>
      <c r="J2898" t="s">
        <v>23</v>
      </c>
      <c r="K2898" s="78">
        <v>0</v>
      </c>
      <c r="M2898" s="103">
        <v>0</v>
      </c>
    </row>
    <row r="2899" spans="1:13" ht="12.5" customHeight="1" x14ac:dyDescent="0.25">
      <c r="A2899" t="str">
        <f t="shared" si="95"/>
        <v>Function_02Application_052027</v>
      </c>
      <c r="B2899">
        <v>2896</v>
      </c>
      <c r="C2899" t="s">
        <v>358</v>
      </c>
      <c r="D2899" t="str">
        <f>VLOOKUP($C2899,'Look-Ups'!$C$2:$G$32,D$1-2,0)</f>
        <v>Function_02</v>
      </c>
      <c r="E2899" t="str">
        <f>VLOOKUP($C2899,'Look-Ups'!$C$2:$G$32,E$1-2,0)</f>
        <v>Function_Simpl_02</v>
      </c>
      <c r="F2899" t="str">
        <f>VLOOKUP($C2899,'Look-Ups'!$C$2:$G$32,F$1-2,0)</f>
        <v>Segment_02</v>
      </c>
      <c r="G2899" t="str">
        <f>VLOOKUP($C2899,'Look-Ups'!$C$2:$G$32,G$1-2,0)</f>
        <v>Proc_Type_03</v>
      </c>
      <c r="H2899" t="s">
        <v>190</v>
      </c>
      <c r="I2899">
        <f t="shared" si="94"/>
        <v>2027</v>
      </c>
      <c r="J2899" t="s">
        <v>23</v>
      </c>
      <c r="K2899" s="78">
        <v>0</v>
      </c>
      <c r="M2899" s="103">
        <v>0</v>
      </c>
    </row>
    <row r="2900" spans="1:13" ht="12.5" customHeight="1" x14ac:dyDescent="0.25">
      <c r="A2900" t="str">
        <f t="shared" si="95"/>
        <v>Function_02Application_052027</v>
      </c>
      <c r="B2900">
        <v>2897</v>
      </c>
      <c r="C2900" t="s">
        <v>358</v>
      </c>
      <c r="D2900" t="str">
        <f>VLOOKUP($C2900,'Look-Ups'!$C$2:$G$32,D$1-2,0)</f>
        <v>Function_02</v>
      </c>
      <c r="E2900" t="str">
        <f>VLOOKUP($C2900,'Look-Ups'!$C$2:$G$32,E$1-2,0)</f>
        <v>Function_Simpl_02</v>
      </c>
      <c r="F2900" t="str">
        <f>VLOOKUP($C2900,'Look-Ups'!$C$2:$G$32,F$1-2,0)</f>
        <v>Segment_02</v>
      </c>
      <c r="G2900" t="str">
        <f>VLOOKUP($C2900,'Look-Ups'!$C$2:$G$32,G$1-2,0)</f>
        <v>Proc_Type_03</v>
      </c>
      <c r="H2900" t="s">
        <v>182</v>
      </c>
      <c r="I2900">
        <f t="shared" si="94"/>
        <v>2027</v>
      </c>
      <c r="J2900" t="s">
        <v>23</v>
      </c>
      <c r="K2900" s="78">
        <v>0</v>
      </c>
      <c r="M2900" s="103">
        <v>0</v>
      </c>
    </row>
    <row r="2901" spans="1:13" ht="12.5" customHeight="1" x14ac:dyDescent="0.25">
      <c r="A2901" t="str">
        <f t="shared" si="95"/>
        <v>Function_02Application_052027</v>
      </c>
      <c r="B2901">
        <v>2898</v>
      </c>
      <c r="C2901" t="s">
        <v>358</v>
      </c>
      <c r="D2901" t="str">
        <f>VLOOKUP($C2901,'Look-Ups'!$C$2:$G$32,D$1-2,0)</f>
        <v>Function_02</v>
      </c>
      <c r="E2901" t="str">
        <f>VLOOKUP($C2901,'Look-Ups'!$C$2:$G$32,E$1-2,0)</f>
        <v>Function_Simpl_02</v>
      </c>
      <c r="F2901" t="str">
        <f>VLOOKUP($C2901,'Look-Ups'!$C$2:$G$32,F$1-2,0)</f>
        <v>Segment_02</v>
      </c>
      <c r="G2901" t="str">
        <f>VLOOKUP($C2901,'Look-Ups'!$C$2:$G$32,G$1-2,0)</f>
        <v>Proc_Type_03</v>
      </c>
      <c r="H2901" t="s">
        <v>196</v>
      </c>
      <c r="I2901">
        <f t="shared" si="94"/>
        <v>2027</v>
      </c>
      <c r="J2901" t="s">
        <v>23</v>
      </c>
      <c r="K2901" s="78">
        <v>0</v>
      </c>
      <c r="M2901" s="103">
        <v>0</v>
      </c>
    </row>
    <row r="2902" spans="1:13" ht="12.5" customHeight="1" x14ac:dyDescent="0.25">
      <c r="A2902" t="str">
        <f t="shared" si="95"/>
        <v>Function_02Application_052027</v>
      </c>
      <c r="B2902">
        <v>2899</v>
      </c>
      <c r="C2902" t="s">
        <v>358</v>
      </c>
      <c r="D2902" t="str">
        <f>VLOOKUP($C2902,'Look-Ups'!$C$2:$G$32,D$1-2,0)</f>
        <v>Function_02</v>
      </c>
      <c r="E2902" t="str">
        <f>VLOOKUP($C2902,'Look-Ups'!$C$2:$G$32,E$1-2,0)</f>
        <v>Function_Simpl_02</v>
      </c>
      <c r="F2902" t="str">
        <f>VLOOKUP($C2902,'Look-Ups'!$C$2:$G$32,F$1-2,0)</f>
        <v>Segment_02</v>
      </c>
      <c r="G2902" t="str">
        <f>VLOOKUP($C2902,'Look-Ups'!$C$2:$G$32,G$1-2,0)</f>
        <v>Proc_Type_03</v>
      </c>
      <c r="H2902" t="s">
        <v>199</v>
      </c>
      <c r="I2902">
        <f t="shared" si="94"/>
        <v>2027</v>
      </c>
      <c r="J2902" t="s">
        <v>23</v>
      </c>
      <c r="K2902" s="78">
        <v>0</v>
      </c>
      <c r="M2902" s="103">
        <v>0</v>
      </c>
    </row>
    <row r="2903" spans="1:13" ht="12.5" customHeight="1" x14ac:dyDescent="0.25">
      <c r="A2903" t="str">
        <f t="shared" si="95"/>
        <v>Function_02Application_052027</v>
      </c>
      <c r="B2903">
        <v>2900</v>
      </c>
      <c r="C2903" t="s">
        <v>358</v>
      </c>
      <c r="D2903" t="str">
        <f>VLOOKUP($C2903,'Look-Ups'!$C$2:$G$32,D$1-2,0)</f>
        <v>Function_02</v>
      </c>
      <c r="E2903" t="str">
        <f>VLOOKUP($C2903,'Look-Ups'!$C$2:$G$32,E$1-2,0)</f>
        <v>Function_Simpl_02</v>
      </c>
      <c r="F2903" t="str">
        <f>VLOOKUP($C2903,'Look-Ups'!$C$2:$G$32,F$1-2,0)</f>
        <v>Segment_02</v>
      </c>
      <c r="G2903" t="str">
        <f>VLOOKUP($C2903,'Look-Ups'!$C$2:$G$32,G$1-2,0)</f>
        <v>Proc_Type_03</v>
      </c>
      <c r="H2903" t="s">
        <v>183</v>
      </c>
      <c r="I2903">
        <f t="shared" si="94"/>
        <v>2027</v>
      </c>
      <c r="J2903" t="s">
        <v>23</v>
      </c>
      <c r="K2903" s="78">
        <v>0</v>
      </c>
      <c r="M2903" s="103">
        <v>0</v>
      </c>
    </row>
    <row r="2904" spans="1:13" ht="12.5" customHeight="1" x14ac:dyDescent="0.25">
      <c r="A2904" t="str">
        <f t="shared" si="95"/>
        <v>Function_02Application_052027</v>
      </c>
      <c r="B2904">
        <v>2901</v>
      </c>
      <c r="C2904" t="s">
        <v>358</v>
      </c>
      <c r="D2904" t="str">
        <f>VLOOKUP($C2904,'Look-Ups'!$C$2:$G$32,D$1-2,0)</f>
        <v>Function_02</v>
      </c>
      <c r="E2904" t="str">
        <f>VLOOKUP($C2904,'Look-Ups'!$C$2:$G$32,E$1-2,0)</f>
        <v>Function_Simpl_02</v>
      </c>
      <c r="F2904" t="str">
        <f>VLOOKUP($C2904,'Look-Ups'!$C$2:$G$32,F$1-2,0)</f>
        <v>Segment_02</v>
      </c>
      <c r="G2904" t="str">
        <f>VLOOKUP($C2904,'Look-Ups'!$C$2:$G$32,G$1-2,0)</f>
        <v>Proc_Type_03</v>
      </c>
      <c r="H2904" t="s">
        <v>161</v>
      </c>
      <c r="I2904">
        <f t="shared" si="94"/>
        <v>2027</v>
      </c>
      <c r="J2904" t="s">
        <v>23</v>
      </c>
      <c r="K2904" s="78">
        <v>0</v>
      </c>
      <c r="M2904" s="103">
        <v>0</v>
      </c>
    </row>
    <row r="2905" spans="1:13" ht="12.5" customHeight="1" x14ac:dyDescent="0.25">
      <c r="A2905" t="str">
        <f t="shared" si="95"/>
        <v>Function_02Application_052027</v>
      </c>
      <c r="B2905">
        <v>2902</v>
      </c>
      <c r="C2905" t="s">
        <v>358</v>
      </c>
      <c r="D2905" t="str">
        <f>VLOOKUP($C2905,'Look-Ups'!$C$2:$G$32,D$1-2,0)</f>
        <v>Function_02</v>
      </c>
      <c r="E2905" t="str">
        <f>VLOOKUP($C2905,'Look-Ups'!$C$2:$G$32,E$1-2,0)</f>
        <v>Function_Simpl_02</v>
      </c>
      <c r="F2905" t="str">
        <f>VLOOKUP($C2905,'Look-Ups'!$C$2:$G$32,F$1-2,0)</f>
        <v>Segment_02</v>
      </c>
      <c r="G2905" t="str">
        <f>VLOOKUP($C2905,'Look-Ups'!$C$2:$G$32,G$1-2,0)</f>
        <v>Proc_Type_03</v>
      </c>
      <c r="H2905" t="s">
        <v>172</v>
      </c>
      <c r="I2905">
        <f t="shared" si="94"/>
        <v>2027</v>
      </c>
      <c r="J2905" t="s">
        <v>23</v>
      </c>
      <c r="K2905" s="78">
        <v>0</v>
      </c>
      <c r="M2905" s="103">
        <v>0</v>
      </c>
    </row>
    <row r="2906" spans="1:13" ht="12.5" customHeight="1" x14ac:dyDescent="0.25">
      <c r="A2906" t="str">
        <f t="shared" si="95"/>
        <v>Function_02Application_052027</v>
      </c>
      <c r="B2906">
        <v>2903</v>
      </c>
      <c r="C2906" t="s">
        <v>358</v>
      </c>
      <c r="D2906" t="str">
        <f>VLOOKUP($C2906,'Look-Ups'!$C$2:$G$32,D$1-2,0)</f>
        <v>Function_02</v>
      </c>
      <c r="E2906" t="str">
        <f>VLOOKUP($C2906,'Look-Ups'!$C$2:$G$32,E$1-2,0)</f>
        <v>Function_Simpl_02</v>
      </c>
      <c r="F2906" t="str">
        <f>VLOOKUP($C2906,'Look-Ups'!$C$2:$G$32,F$1-2,0)</f>
        <v>Segment_02</v>
      </c>
      <c r="G2906" t="str">
        <f>VLOOKUP($C2906,'Look-Ups'!$C$2:$G$32,G$1-2,0)</f>
        <v>Proc_Type_03</v>
      </c>
      <c r="H2906" t="s">
        <v>174</v>
      </c>
      <c r="I2906">
        <f t="shared" si="94"/>
        <v>2027</v>
      </c>
      <c r="J2906" t="s">
        <v>23</v>
      </c>
      <c r="K2906" s="78">
        <v>0</v>
      </c>
      <c r="M2906" s="103">
        <v>0</v>
      </c>
    </row>
    <row r="2907" spans="1:13" ht="12.5" customHeight="1" x14ac:dyDescent="0.25">
      <c r="A2907" t="str">
        <f t="shared" si="95"/>
        <v>Function_02Application_052027</v>
      </c>
      <c r="B2907">
        <v>2904</v>
      </c>
      <c r="C2907" t="s">
        <v>358</v>
      </c>
      <c r="D2907" t="str">
        <f>VLOOKUP($C2907,'Look-Ups'!$C$2:$G$32,D$1-2,0)</f>
        <v>Function_02</v>
      </c>
      <c r="E2907" t="str">
        <f>VLOOKUP($C2907,'Look-Ups'!$C$2:$G$32,E$1-2,0)</f>
        <v>Function_Simpl_02</v>
      </c>
      <c r="F2907" t="str">
        <f>VLOOKUP($C2907,'Look-Ups'!$C$2:$G$32,F$1-2,0)</f>
        <v>Segment_02</v>
      </c>
      <c r="G2907" t="str">
        <f>VLOOKUP($C2907,'Look-Ups'!$C$2:$G$32,G$1-2,0)</f>
        <v>Proc_Type_03</v>
      </c>
      <c r="H2907" t="s">
        <v>175</v>
      </c>
      <c r="I2907">
        <f t="shared" si="94"/>
        <v>2027</v>
      </c>
      <c r="J2907" t="s">
        <v>23</v>
      </c>
      <c r="K2907" s="78">
        <v>0</v>
      </c>
      <c r="M2907" s="103">
        <v>0</v>
      </c>
    </row>
    <row r="2908" spans="1:13" ht="12.5" customHeight="1" x14ac:dyDescent="0.25">
      <c r="A2908" t="str">
        <f t="shared" si="95"/>
        <v>Function_02Application_052027</v>
      </c>
      <c r="B2908">
        <v>2905</v>
      </c>
      <c r="C2908" t="s">
        <v>358</v>
      </c>
      <c r="D2908" t="str">
        <f>VLOOKUP($C2908,'Look-Ups'!$C$2:$G$32,D$1-2,0)</f>
        <v>Function_02</v>
      </c>
      <c r="E2908" t="str">
        <f>VLOOKUP($C2908,'Look-Ups'!$C$2:$G$32,E$1-2,0)</f>
        <v>Function_Simpl_02</v>
      </c>
      <c r="F2908" t="str">
        <f>VLOOKUP($C2908,'Look-Ups'!$C$2:$G$32,F$1-2,0)</f>
        <v>Segment_02</v>
      </c>
      <c r="G2908" t="str">
        <f>VLOOKUP($C2908,'Look-Ups'!$C$2:$G$32,G$1-2,0)</f>
        <v>Proc_Type_03</v>
      </c>
      <c r="H2908" t="s">
        <v>226</v>
      </c>
      <c r="I2908">
        <f t="shared" si="94"/>
        <v>2027</v>
      </c>
      <c r="J2908" t="s">
        <v>23</v>
      </c>
      <c r="K2908" s="78">
        <v>0</v>
      </c>
      <c r="M2908" s="103">
        <v>0</v>
      </c>
    </row>
    <row r="2909" spans="1:13" ht="12.5" customHeight="1" x14ac:dyDescent="0.25">
      <c r="A2909" t="str">
        <f t="shared" si="95"/>
        <v>Function_02Application_052027</v>
      </c>
      <c r="B2909">
        <v>2906</v>
      </c>
      <c r="C2909" t="s">
        <v>358</v>
      </c>
      <c r="D2909" t="str">
        <f>VLOOKUP($C2909,'Look-Ups'!$C$2:$G$32,D$1-2,0)</f>
        <v>Function_02</v>
      </c>
      <c r="E2909" t="str">
        <f>VLOOKUP($C2909,'Look-Ups'!$C$2:$G$32,E$1-2,0)</f>
        <v>Function_Simpl_02</v>
      </c>
      <c r="F2909" t="str">
        <f>VLOOKUP($C2909,'Look-Ups'!$C$2:$G$32,F$1-2,0)</f>
        <v>Segment_02</v>
      </c>
      <c r="G2909" t="str">
        <f>VLOOKUP($C2909,'Look-Ups'!$C$2:$G$32,G$1-2,0)</f>
        <v>Proc_Type_03</v>
      </c>
      <c r="H2909" t="s">
        <v>227</v>
      </c>
      <c r="I2909">
        <f t="shared" ref="I2909:I2972" si="96">I2554+1</f>
        <v>2027</v>
      </c>
      <c r="J2909" t="s">
        <v>23</v>
      </c>
      <c r="K2909" s="78">
        <v>0</v>
      </c>
      <c r="M2909" s="103">
        <v>0</v>
      </c>
    </row>
    <row r="2910" spans="1:13" ht="12.5" customHeight="1" x14ac:dyDescent="0.25">
      <c r="A2910" t="str">
        <f t="shared" si="95"/>
        <v>Function_02Application_052027</v>
      </c>
      <c r="B2910">
        <v>2907</v>
      </c>
      <c r="C2910" t="s">
        <v>358</v>
      </c>
      <c r="D2910" t="str">
        <f>VLOOKUP($C2910,'Look-Ups'!$C$2:$G$32,D$1-2,0)</f>
        <v>Function_02</v>
      </c>
      <c r="E2910" t="str">
        <f>VLOOKUP($C2910,'Look-Ups'!$C$2:$G$32,E$1-2,0)</f>
        <v>Function_Simpl_02</v>
      </c>
      <c r="F2910" t="str">
        <f>VLOOKUP($C2910,'Look-Ups'!$C$2:$G$32,F$1-2,0)</f>
        <v>Segment_02</v>
      </c>
      <c r="G2910" t="str">
        <f>VLOOKUP($C2910,'Look-Ups'!$C$2:$G$32,G$1-2,0)</f>
        <v>Proc_Type_03</v>
      </c>
      <c r="H2910" t="s">
        <v>228</v>
      </c>
      <c r="I2910">
        <f t="shared" si="96"/>
        <v>2027</v>
      </c>
      <c r="J2910" t="s">
        <v>23</v>
      </c>
      <c r="K2910" s="78">
        <v>0</v>
      </c>
      <c r="M2910" s="103">
        <v>0</v>
      </c>
    </row>
    <row r="2911" spans="1:13" ht="12.5" customHeight="1" x14ac:dyDescent="0.25">
      <c r="A2911" t="str">
        <f t="shared" si="95"/>
        <v>Function_02Application_052027</v>
      </c>
      <c r="B2911">
        <v>2908</v>
      </c>
      <c r="C2911" t="s">
        <v>358</v>
      </c>
      <c r="D2911" t="str">
        <f>VLOOKUP($C2911,'Look-Ups'!$C$2:$G$32,D$1-2,0)</f>
        <v>Function_02</v>
      </c>
      <c r="E2911" t="str">
        <f>VLOOKUP($C2911,'Look-Ups'!$C$2:$G$32,E$1-2,0)</f>
        <v>Function_Simpl_02</v>
      </c>
      <c r="F2911" t="str">
        <f>VLOOKUP($C2911,'Look-Ups'!$C$2:$G$32,F$1-2,0)</f>
        <v>Segment_02</v>
      </c>
      <c r="G2911" t="str">
        <f>VLOOKUP($C2911,'Look-Ups'!$C$2:$G$32,G$1-2,0)</f>
        <v>Proc_Type_03</v>
      </c>
      <c r="H2911" t="s">
        <v>229</v>
      </c>
      <c r="I2911">
        <f t="shared" si="96"/>
        <v>2027</v>
      </c>
      <c r="J2911" t="s">
        <v>23</v>
      </c>
      <c r="K2911" s="78">
        <v>0</v>
      </c>
      <c r="M2911" s="103">
        <v>0</v>
      </c>
    </row>
    <row r="2912" spans="1:13" ht="12.5" customHeight="1" x14ac:dyDescent="0.25">
      <c r="A2912" t="str">
        <f t="shared" si="95"/>
        <v>Function_02Application_052027</v>
      </c>
      <c r="B2912">
        <v>2909</v>
      </c>
      <c r="C2912" t="s">
        <v>358</v>
      </c>
      <c r="D2912" t="str">
        <f>VLOOKUP($C2912,'Look-Ups'!$C$2:$G$32,D$1-2,0)</f>
        <v>Function_02</v>
      </c>
      <c r="E2912" t="str">
        <f>VLOOKUP($C2912,'Look-Ups'!$C$2:$G$32,E$1-2,0)</f>
        <v>Function_Simpl_02</v>
      </c>
      <c r="F2912" t="str">
        <f>VLOOKUP($C2912,'Look-Ups'!$C$2:$G$32,F$1-2,0)</f>
        <v>Segment_02</v>
      </c>
      <c r="G2912" t="str">
        <f>VLOOKUP($C2912,'Look-Ups'!$C$2:$G$32,G$1-2,0)</f>
        <v>Proc_Type_03</v>
      </c>
      <c r="H2912" t="s">
        <v>230</v>
      </c>
      <c r="I2912">
        <f t="shared" si="96"/>
        <v>2027</v>
      </c>
      <c r="J2912" t="s">
        <v>23</v>
      </c>
      <c r="K2912" s="78">
        <v>0</v>
      </c>
      <c r="M2912" s="103">
        <v>0</v>
      </c>
    </row>
    <row r="2913" spans="1:13" ht="12.5" customHeight="1" x14ac:dyDescent="0.25">
      <c r="A2913" t="str">
        <f t="shared" si="95"/>
        <v>Function_02Application_052027</v>
      </c>
      <c r="B2913">
        <v>2910</v>
      </c>
      <c r="C2913" t="s">
        <v>358</v>
      </c>
      <c r="D2913" t="str">
        <f>VLOOKUP($C2913,'Look-Ups'!$C$2:$G$32,D$1-2,0)</f>
        <v>Function_02</v>
      </c>
      <c r="E2913" t="str">
        <f>VLOOKUP($C2913,'Look-Ups'!$C$2:$G$32,E$1-2,0)</f>
        <v>Function_Simpl_02</v>
      </c>
      <c r="F2913" t="str">
        <f>VLOOKUP($C2913,'Look-Ups'!$C$2:$G$32,F$1-2,0)</f>
        <v>Segment_02</v>
      </c>
      <c r="G2913" t="str">
        <f>VLOOKUP($C2913,'Look-Ups'!$C$2:$G$32,G$1-2,0)</f>
        <v>Proc_Type_03</v>
      </c>
      <c r="H2913" t="s">
        <v>231</v>
      </c>
      <c r="I2913">
        <f t="shared" si="96"/>
        <v>2027</v>
      </c>
      <c r="J2913" t="s">
        <v>23</v>
      </c>
      <c r="K2913" s="78">
        <v>0</v>
      </c>
      <c r="M2913" s="103">
        <v>0</v>
      </c>
    </row>
    <row r="2914" spans="1:13" ht="12.5" customHeight="1" x14ac:dyDescent="0.25">
      <c r="A2914" t="str">
        <f t="shared" si="95"/>
        <v>Function_02Application_052027</v>
      </c>
      <c r="B2914">
        <v>2911</v>
      </c>
      <c r="C2914" t="s">
        <v>358</v>
      </c>
      <c r="D2914" t="str">
        <f>VLOOKUP($C2914,'Look-Ups'!$C$2:$G$32,D$1-2,0)</f>
        <v>Function_02</v>
      </c>
      <c r="E2914" t="str">
        <f>VLOOKUP($C2914,'Look-Ups'!$C$2:$G$32,E$1-2,0)</f>
        <v>Function_Simpl_02</v>
      </c>
      <c r="F2914" t="str">
        <f>VLOOKUP($C2914,'Look-Ups'!$C$2:$G$32,F$1-2,0)</f>
        <v>Segment_02</v>
      </c>
      <c r="G2914" t="str">
        <f>VLOOKUP($C2914,'Look-Ups'!$C$2:$G$32,G$1-2,0)</f>
        <v>Proc_Type_03</v>
      </c>
      <c r="H2914" t="s">
        <v>232</v>
      </c>
      <c r="I2914">
        <f t="shared" si="96"/>
        <v>2027</v>
      </c>
      <c r="J2914" t="s">
        <v>23</v>
      </c>
      <c r="K2914" s="78">
        <v>0</v>
      </c>
      <c r="M2914" s="103">
        <v>0</v>
      </c>
    </row>
    <row r="2915" spans="1:13" ht="12.5" customHeight="1" x14ac:dyDescent="0.25">
      <c r="A2915" t="str">
        <f t="shared" si="95"/>
        <v>Function_02Application_052027</v>
      </c>
      <c r="B2915">
        <v>2912</v>
      </c>
      <c r="C2915" t="s">
        <v>358</v>
      </c>
      <c r="D2915" t="str">
        <f>VLOOKUP($C2915,'Look-Ups'!$C$2:$G$32,D$1-2,0)</f>
        <v>Function_02</v>
      </c>
      <c r="E2915" t="str">
        <f>VLOOKUP($C2915,'Look-Ups'!$C$2:$G$32,E$1-2,0)</f>
        <v>Function_Simpl_02</v>
      </c>
      <c r="F2915" t="str">
        <f>VLOOKUP($C2915,'Look-Ups'!$C$2:$G$32,F$1-2,0)</f>
        <v>Segment_02</v>
      </c>
      <c r="G2915" t="str">
        <f>VLOOKUP($C2915,'Look-Ups'!$C$2:$G$32,G$1-2,0)</f>
        <v>Proc_Type_03</v>
      </c>
      <c r="H2915" t="s">
        <v>242</v>
      </c>
      <c r="I2915">
        <f t="shared" si="96"/>
        <v>2027</v>
      </c>
      <c r="J2915" t="s">
        <v>23</v>
      </c>
      <c r="K2915" s="78">
        <v>0</v>
      </c>
      <c r="M2915" s="103">
        <v>0</v>
      </c>
    </row>
    <row r="2916" spans="1:13" ht="12.5" customHeight="1" x14ac:dyDescent="0.25">
      <c r="A2916" t="str">
        <f t="shared" si="95"/>
        <v>Function_02Application_052027</v>
      </c>
      <c r="B2916">
        <v>2913</v>
      </c>
      <c r="C2916" t="s">
        <v>358</v>
      </c>
      <c r="D2916" t="str">
        <f>VLOOKUP($C2916,'Look-Ups'!$C$2:$G$32,D$1-2,0)</f>
        <v>Function_02</v>
      </c>
      <c r="E2916" t="str">
        <f>VLOOKUP($C2916,'Look-Ups'!$C$2:$G$32,E$1-2,0)</f>
        <v>Function_Simpl_02</v>
      </c>
      <c r="F2916" t="str">
        <f>VLOOKUP($C2916,'Look-Ups'!$C$2:$G$32,F$1-2,0)</f>
        <v>Segment_02</v>
      </c>
      <c r="G2916" t="str">
        <f>VLOOKUP($C2916,'Look-Ups'!$C$2:$G$32,G$1-2,0)</f>
        <v>Proc_Type_03</v>
      </c>
      <c r="H2916" t="s">
        <v>244</v>
      </c>
      <c r="I2916">
        <f t="shared" si="96"/>
        <v>2027</v>
      </c>
      <c r="J2916" t="s">
        <v>23</v>
      </c>
      <c r="K2916" s="78" t="s">
        <v>107</v>
      </c>
      <c r="M2916" s="103">
        <v>1</v>
      </c>
    </row>
    <row r="2917" spans="1:13" ht="12.5" customHeight="1" x14ac:dyDescent="0.25">
      <c r="A2917" t="str">
        <f t="shared" si="95"/>
        <v>Function_02Application_042027</v>
      </c>
      <c r="B2917">
        <v>2914</v>
      </c>
      <c r="C2917" t="s">
        <v>357</v>
      </c>
      <c r="D2917" t="str">
        <f>VLOOKUP($C2917,'Look-Ups'!$C$2:$G$32,D$1-2,0)</f>
        <v>Function_02</v>
      </c>
      <c r="E2917" t="str">
        <f>VLOOKUP($C2917,'Look-Ups'!$C$2:$G$32,E$1-2,0)</f>
        <v>Function_Simpl_02</v>
      </c>
      <c r="F2917" t="str">
        <f>VLOOKUP($C2917,'Look-Ups'!$C$2:$G$32,F$1-2,0)</f>
        <v>Segment_02</v>
      </c>
      <c r="G2917" t="str">
        <f>VLOOKUP($C2917,'Look-Ups'!$C$2:$G$32,G$1-2,0)</f>
        <v>Proc_Type_02</v>
      </c>
      <c r="H2917" t="s">
        <v>197</v>
      </c>
      <c r="I2917">
        <f t="shared" si="96"/>
        <v>2027</v>
      </c>
      <c r="J2917" t="s">
        <v>23</v>
      </c>
      <c r="K2917" s="78">
        <v>0</v>
      </c>
      <c r="M2917" s="103">
        <v>0</v>
      </c>
    </row>
    <row r="2918" spans="1:13" ht="12.5" customHeight="1" x14ac:dyDescent="0.25">
      <c r="A2918" t="str">
        <f t="shared" si="95"/>
        <v>Function_02Application_042027</v>
      </c>
      <c r="B2918">
        <v>2915</v>
      </c>
      <c r="C2918" t="s">
        <v>357</v>
      </c>
      <c r="D2918" t="str">
        <f>VLOOKUP($C2918,'Look-Ups'!$C$2:$G$32,D$1-2,0)</f>
        <v>Function_02</v>
      </c>
      <c r="E2918" t="str">
        <f>VLOOKUP($C2918,'Look-Ups'!$C$2:$G$32,E$1-2,0)</f>
        <v>Function_Simpl_02</v>
      </c>
      <c r="F2918" t="str">
        <f>VLOOKUP($C2918,'Look-Ups'!$C$2:$G$32,F$1-2,0)</f>
        <v>Segment_02</v>
      </c>
      <c r="G2918" t="str">
        <f>VLOOKUP($C2918,'Look-Ups'!$C$2:$G$32,G$1-2,0)</f>
        <v>Proc_Type_02</v>
      </c>
      <c r="H2918" t="s">
        <v>199</v>
      </c>
      <c r="I2918">
        <f t="shared" si="96"/>
        <v>2027</v>
      </c>
      <c r="J2918" t="s">
        <v>23</v>
      </c>
      <c r="K2918" s="78">
        <v>0</v>
      </c>
      <c r="M2918" s="103">
        <v>0</v>
      </c>
    </row>
    <row r="2919" spans="1:13" ht="12.5" customHeight="1" x14ac:dyDescent="0.25">
      <c r="A2919" t="str">
        <f t="shared" si="95"/>
        <v>Function_02Application_042027</v>
      </c>
      <c r="B2919">
        <v>2916</v>
      </c>
      <c r="C2919" t="s">
        <v>357</v>
      </c>
      <c r="D2919" t="str">
        <f>VLOOKUP($C2919,'Look-Ups'!$C$2:$G$32,D$1-2,0)</f>
        <v>Function_02</v>
      </c>
      <c r="E2919" t="str">
        <f>VLOOKUP($C2919,'Look-Ups'!$C$2:$G$32,E$1-2,0)</f>
        <v>Function_Simpl_02</v>
      </c>
      <c r="F2919" t="str">
        <f>VLOOKUP($C2919,'Look-Ups'!$C$2:$G$32,F$1-2,0)</f>
        <v>Segment_02</v>
      </c>
      <c r="G2919" t="str">
        <f>VLOOKUP($C2919,'Look-Ups'!$C$2:$G$32,G$1-2,0)</f>
        <v>Proc_Type_02</v>
      </c>
      <c r="H2919" t="s">
        <v>242</v>
      </c>
      <c r="I2919">
        <f t="shared" si="96"/>
        <v>2027</v>
      </c>
      <c r="J2919" t="s">
        <v>23</v>
      </c>
      <c r="K2919" s="78">
        <v>0</v>
      </c>
      <c r="M2919" s="103">
        <v>0</v>
      </c>
    </row>
    <row r="2920" spans="1:13" ht="12.5" customHeight="1" x14ac:dyDescent="0.25">
      <c r="A2920" t="str">
        <f t="shared" si="95"/>
        <v>Function_02Application_042027</v>
      </c>
      <c r="B2920">
        <v>2917</v>
      </c>
      <c r="C2920" t="s">
        <v>357</v>
      </c>
      <c r="D2920" t="str">
        <f>VLOOKUP($C2920,'Look-Ups'!$C$2:$G$32,D$1-2,0)</f>
        <v>Function_02</v>
      </c>
      <c r="E2920" t="str">
        <f>VLOOKUP($C2920,'Look-Ups'!$C$2:$G$32,E$1-2,0)</f>
        <v>Function_Simpl_02</v>
      </c>
      <c r="F2920" t="str">
        <f>VLOOKUP($C2920,'Look-Ups'!$C$2:$G$32,F$1-2,0)</f>
        <v>Segment_02</v>
      </c>
      <c r="G2920" t="str">
        <f>VLOOKUP($C2920,'Look-Ups'!$C$2:$G$32,G$1-2,0)</f>
        <v>Proc_Type_02</v>
      </c>
      <c r="H2920" t="s">
        <v>161</v>
      </c>
      <c r="I2920">
        <f t="shared" si="96"/>
        <v>2027</v>
      </c>
      <c r="J2920" t="s">
        <v>23</v>
      </c>
      <c r="K2920" s="78">
        <v>0</v>
      </c>
      <c r="M2920" s="103">
        <v>0</v>
      </c>
    </row>
    <row r="2921" spans="1:13" ht="12.5" customHeight="1" x14ac:dyDescent="0.25">
      <c r="A2921" t="str">
        <f t="shared" si="95"/>
        <v>Function_02Application_042027</v>
      </c>
      <c r="B2921">
        <v>2918</v>
      </c>
      <c r="C2921" t="s">
        <v>357</v>
      </c>
      <c r="D2921" t="str">
        <f>VLOOKUP($C2921,'Look-Ups'!$C$2:$G$32,D$1-2,0)</f>
        <v>Function_02</v>
      </c>
      <c r="E2921" t="str">
        <f>VLOOKUP($C2921,'Look-Ups'!$C$2:$G$32,E$1-2,0)</f>
        <v>Function_Simpl_02</v>
      </c>
      <c r="F2921" t="str">
        <f>VLOOKUP($C2921,'Look-Ups'!$C$2:$G$32,F$1-2,0)</f>
        <v>Segment_02</v>
      </c>
      <c r="G2921" t="str">
        <f>VLOOKUP($C2921,'Look-Ups'!$C$2:$G$32,G$1-2,0)</f>
        <v>Proc_Type_02</v>
      </c>
      <c r="H2921" t="s">
        <v>219</v>
      </c>
      <c r="I2921">
        <f t="shared" si="96"/>
        <v>2027</v>
      </c>
      <c r="J2921" t="s">
        <v>23</v>
      </c>
      <c r="K2921" s="78">
        <v>0</v>
      </c>
      <c r="M2921" s="103">
        <v>0</v>
      </c>
    </row>
    <row r="2922" spans="1:13" ht="12.5" customHeight="1" x14ac:dyDescent="0.25">
      <c r="A2922" t="str">
        <f t="shared" si="95"/>
        <v>Function_02Application_042027</v>
      </c>
      <c r="B2922">
        <v>2919</v>
      </c>
      <c r="C2922" t="s">
        <v>357</v>
      </c>
      <c r="D2922" t="str">
        <f>VLOOKUP($C2922,'Look-Ups'!$C$2:$G$32,D$1-2,0)</f>
        <v>Function_02</v>
      </c>
      <c r="E2922" t="str">
        <f>VLOOKUP($C2922,'Look-Ups'!$C$2:$G$32,E$1-2,0)</f>
        <v>Function_Simpl_02</v>
      </c>
      <c r="F2922" t="str">
        <f>VLOOKUP($C2922,'Look-Ups'!$C$2:$G$32,F$1-2,0)</f>
        <v>Segment_02</v>
      </c>
      <c r="G2922" t="str">
        <f>VLOOKUP($C2922,'Look-Ups'!$C$2:$G$32,G$1-2,0)</f>
        <v>Proc_Type_02</v>
      </c>
      <c r="H2922" t="s">
        <v>190</v>
      </c>
      <c r="I2922">
        <f t="shared" si="96"/>
        <v>2027</v>
      </c>
      <c r="J2922" t="s">
        <v>23</v>
      </c>
      <c r="K2922" s="78">
        <v>0</v>
      </c>
      <c r="M2922" s="103">
        <v>0</v>
      </c>
    </row>
    <row r="2923" spans="1:13" ht="12.5" customHeight="1" x14ac:dyDescent="0.25">
      <c r="A2923" t="str">
        <f t="shared" si="95"/>
        <v>Function_02Application_042027</v>
      </c>
      <c r="B2923">
        <v>2920</v>
      </c>
      <c r="C2923" t="s">
        <v>357</v>
      </c>
      <c r="D2923" t="str">
        <f>VLOOKUP($C2923,'Look-Ups'!$C$2:$G$32,D$1-2,0)</f>
        <v>Function_02</v>
      </c>
      <c r="E2923" t="str">
        <f>VLOOKUP($C2923,'Look-Ups'!$C$2:$G$32,E$1-2,0)</f>
        <v>Function_Simpl_02</v>
      </c>
      <c r="F2923" t="str">
        <f>VLOOKUP($C2923,'Look-Ups'!$C$2:$G$32,F$1-2,0)</f>
        <v>Segment_02</v>
      </c>
      <c r="G2923" t="str">
        <f>VLOOKUP($C2923,'Look-Ups'!$C$2:$G$32,G$1-2,0)</f>
        <v>Proc_Type_02</v>
      </c>
      <c r="H2923" t="s">
        <v>182</v>
      </c>
      <c r="I2923">
        <f t="shared" si="96"/>
        <v>2027</v>
      </c>
      <c r="J2923" t="s">
        <v>23</v>
      </c>
      <c r="K2923" s="78">
        <v>0</v>
      </c>
      <c r="M2923" s="103">
        <v>0</v>
      </c>
    </row>
    <row r="2924" spans="1:13" ht="12.5" customHeight="1" x14ac:dyDescent="0.25">
      <c r="A2924" t="str">
        <f t="shared" si="95"/>
        <v>Function_02Application_042027</v>
      </c>
      <c r="B2924">
        <v>2921</v>
      </c>
      <c r="C2924" t="s">
        <v>357</v>
      </c>
      <c r="D2924" t="str">
        <f>VLOOKUP($C2924,'Look-Ups'!$C$2:$G$32,D$1-2,0)</f>
        <v>Function_02</v>
      </c>
      <c r="E2924" t="str">
        <f>VLOOKUP($C2924,'Look-Ups'!$C$2:$G$32,E$1-2,0)</f>
        <v>Function_Simpl_02</v>
      </c>
      <c r="F2924" t="str">
        <f>VLOOKUP($C2924,'Look-Ups'!$C$2:$G$32,F$1-2,0)</f>
        <v>Segment_02</v>
      </c>
      <c r="G2924" t="str">
        <f>VLOOKUP($C2924,'Look-Ups'!$C$2:$G$32,G$1-2,0)</f>
        <v>Proc_Type_02</v>
      </c>
      <c r="H2924" t="s">
        <v>183</v>
      </c>
      <c r="I2924">
        <f t="shared" si="96"/>
        <v>2027</v>
      </c>
      <c r="J2924" t="s">
        <v>23</v>
      </c>
      <c r="K2924" s="78">
        <v>0</v>
      </c>
      <c r="M2924" s="103">
        <v>0</v>
      </c>
    </row>
    <row r="2925" spans="1:13" ht="12.5" customHeight="1" x14ac:dyDescent="0.25">
      <c r="A2925" t="str">
        <f t="shared" si="95"/>
        <v>Function_02Application_042027</v>
      </c>
      <c r="B2925">
        <v>2922</v>
      </c>
      <c r="C2925" t="s">
        <v>357</v>
      </c>
      <c r="D2925" t="str">
        <f>VLOOKUP($C2925,'Look-Ups'!$C$2:$G$32,D$1-2,0)</f>
        <v>Function_02</v>
      </c>
      <c r="E2925" t="str">
        <f>VLOOKUP($C2925,'Look-Ups'!$C$2:$G$32,E$1-2,0)</f>
        <v>Function_Simpl_02</v>
      </c>
      <c r="F2925" t="str">
        <f>VLOOKUP($C2925,'Look-Ups'!$C$2:$G$32,F$1-2,0)</f>
        <v>Segment_02</v>
      </c>
      <c r="G2925" t="str">
        <f>VLOOKUP($C2925,'Look-Ups'!$C$2:$G$32,G$1-2,0)</f>
        <v>Proc_Type_02</v>
      </c>
      <c r="H2925" t="s">
        <v>174</v>
      </c>
      <c r="I2925">
        <f t="shared" si="96"/>
        <v>2027</v>
      </c>
      <c r="J2925" t="s">
        <v>23</v>
      </c>
      <c r="K2925" s="78">
        <v>0</v>
      </c>
      <c r="M2925" s="103">
        <v>0</v>
      </c>
    </row>
    <row r="2926" spans="1:13" ht="12.5" customHeight="1" x14ac:dyDescent="0.25">
      <c r="A2926" t="str">
        <f t="shared" si="95"/>
        <v>Function_02Application_042027</v>
      </c>
      <c r="B2926">
        <v>2923</v>
      </c>
      <c r="C2926" t="s">
        <v>357</v>
      </c>
      <c r="D2926" t="str">
        <f>VLOOKUP($C2926,'Look-Ups'!$C$2:$G$32,D$1-2,0)</f>
        <v>Function_02</v>
      </c>
      <c r="E2926" t="str">
        <f>VLOOKUP($C2926,'Look-Ups'!$C$2:$G$32,E$1-2,0)</f>
        <v>Function_Simpl_02</v>
      </c>
      <c r="F2926" t="str">
        <f>VLOOKUP($C2926,'Look-Ups'!$C$2:$G$32,F$1-2,0)</f>
        <v>Segment_02</v>
      </c>
      <c r="G2926" t="str">
        <f>VLOOKUP($C2926,'Look-Ups'!$C$2:$G$32,G$1-2,0)</f>
        <v>Proc_Type_02</v>
      </c>
      <c r="H2926" t="s">
        <v>185</v>
      </c>
      <c r="I2926">
        <f t="shared" si="96"/>
        <v>2027</v>
      </c>
      <c r="J2926" t="s">
        <v>23</v>
      </c>
      <c r="K2926" s="78">
        <v>0</v>
      </c>
      <c r="M2926" s="103">
        <v>0</v>
      </c>
    </row>
    <row r="2927" spans="1:13" ht="12.5" customHeight="1" x14ac:dyDescent="0.25">
      <c r="A2927" t="str">
        <f t="shared" si="95"/>
        <v>Function_02Application_042027</v>
      </c>
      <c r="B2927">
        <v>2924</v>
      </c>
      <c r="C2927" t="s">
        <v>357</v>
      </c>
      <c r="D2927" t="str">
        <f>VLOOKUP($C2927,'Look-Ups'!$C$2:$G$32,D$1-2,0)</f>
        <v>Function_02</v>
      </c>
      <c r="E2927" t="str">
        <f>VLOOKUP($C2927,'Look-Ups'!$C$2:$G$32,E$1-2,0)</f>
        <v>Function_Simpl_02</v>
      </c>
      <c r="F2927" t="str">
        <f>VLOOKUP($C2927,'Look-Ups'!$C$2:$G$32,F$1-2,0)</f>
        <v>Segment_02</v>
      </c>
      <c r="G2927" t="str">
        <f>VLOOKUP($C2927,'Look-Ups'!$C$2:$G$32,G$1-2,0)</f>
        <v>Proc_Type_02</v>
      </c>
      <c r="H2927" t="s">
        <v>188</v>
      </c>
      <c r="I2927">
        <f t="shared" si="96"/>
        <v>2027</v>
      </c>
      <c r="J2927" t="s">
        <v>23</v>
      </c>
      <c r="K2927" s="78">
        <v>0</v>
      </c>
      <c r="M2927" s="103">
        <v>0</v>
      </c>
    </row>
    <row r="2928" spans="1:13" ht="12.5" customHeight="1" x14ac:dyDescent="0.25">
      <c r="A2928" t="str">
        <f t="shared" si="95"/>
        <v>Function_02Application_042027</v>
      </c>
      <c r="B2928">
        <v>2925</v>
      </c>
      <c r="C2928" t="s">
        <v>357</v>
      </c>
      <c r="D2928" t="str">
        <f>VLOOKUP($C2928,'Look-Ups'!$C$2:$G$32,D$1-2,0)</f>
        <v>Function_02</v>
      </c>
      <c r="E2928" t="str">
        <f>VLOOKUP($C2928,'Look-Ups'!$C$2:$G$32,E$1-2,0)</f>
        <v>Function_Simpl_02</v>
      </c>
      <c r="F2928" t="str">
        <f>VLOOKUP($C2928,'Look-Ups'!$C$2:$G$32,F$1-2,0)</f>
        <v>Segment_02</v>
      </c>
      <c r="G2928" t="str">
        <f>VLOOKUP($C2928,'Look-Ups'!$C$2:$G$32,G$1-2,0)</f>
        <v>Proc_Type_02</v>
      </c>
      <c r="H2928" t="s">
        <v>213</v>
      </c>
      <c r="I2928">
        <f t="shared" si="96"/>
        <v>2027</v>
      </c>
      <c r="J2928" t="s">
        <v>23</v>
      </c>
      <c r="K2928" s="78">
        <v>0</v>
      </c>
      <c r="M2928" s="103">
        <v>0</v>
      </c>
    </row>
    <row r="2929" spans="1:13" ht="12.5" customHeight="1" x14ac:dyDescent="0.25">
      <c r="A2929" t="str">
        <f t="shared" si="95"/>
        <v>Function_02Application_042027</v>
      </c>
      <c r="B2929">
        <v>2926</v>
      </c>
      <c r="C2929" t="s">
        <v>357</v>
      </c>
      <c r="D2929" t="str">
        <f>VLOOKUP($C2929,'Look-Ups'!$C$2:$G$32,D$1-2,0)</f>
        <v>Function_02</v>
      </c>
      <c r="E2929" t="str">
        <f>VLOOKUP($C2929,'Look-Ups'!$C$2:$G$32,E$1-2,0)</f>
        <v>Function_Simpl_02</v>
      </c>
      <c r="F2929" t="str">
        <f>VLOOKUP($C2929,'Look-Ups'!$C$2:$G$32,F$1-2,0)</f>
        <v>Segment_02</v>
      </c>
      <c r="G2929" t="str">
        <f>VLOOKUP($C2929,'Look-Ups'!$C$2:$G$32,G$1-2,0)</f>
        <v>Proc_Type_02</v>
      </c>
      <c r="H2929" t="s">
        <v>215</v>
      </c>
      <c r="I2929">
        <f t="shared" si="96"/>
        <v>2027</v>
      </c>
      <c r="J2929" t="s">
        <v>23</v>
      </c>
      <c r="K2929" s="78">
        <v>0</v>
      </c>
      <c r="M2929" s="103">
        <v>0</v>
      </c>
    </row>
    <row r="2930" spans="1:13" ht="12.5" customHeight="1" x14ac:dyDescent="0.25">
      <c r="A2930" t="str">
        <f t="shared" si="95"/>
        <v>Function_02Application_042027</v>
      </c>
      <c r="B2930">
        <v>2927</v>
      </c>
      <c r="C2930" t="s">
        <v>357</v>
      </c>
      <c r="D2930" t="str">
        <f>VLOOKUP($C2930,'Look-Ups'!$C$2:$G$32,D$1-2,0)</f>
        <v>Function_02</v>
      </c>
      <c r="E2930" t="str">
        <f>VLOOKUP($C2930,'Look-Ups'!$C$2:$G$32,E$1-2,0)</f>
        <v>Function_Simpl_02</v>
      </c>
      <c r="F2930" t="str">
        <f>VLOOKUP($C2930,'Look-Ups'!$C$2:$G$32,F$1-2,0)</f>
        <v>Segment_02</v>
      </c>
      <c r="G2930" t="str">
        <f>VLOOKUP($C2930,'Look-Ups'!$C$2:$G$32,G$1-2,0)</f>
        <v>Proc_Type_02</v>
      </c>
      <c r="H2930" t="s">
        <v>240</v>
      </c>
      <c r="I2930">
        <f t="shared" si="96"/>
        <v>2027</v>
      </c>
      <c r="J2930" t="s">
        <v>23</v>
      </c>
      <c r="K2930" s="78">
        <v>0</v>
      </c>
      <c r="M2930" s="103">
        <v>0</v>
      </c>
    </row>
    <row r="2931" spans="1:13" ht="12.5" customHeight="1" x14ac:dyDescent="0.25">
      <c r="A2931" t="str">
        <f t="shared" si="95"/>
        <v>Function_02Application_042027</v>
      </c>
      <c r="B2931">
        <v>2928</v>
      </c>
      <c r="C2931" t="s">
        <v>357</v>
      </c>
      <c r="D2931" t="str">
        <f>VLOOKUP($C2931,'Look-Ups'!$C$2:$G$32,D$1-2,0)</f>
        <v>Function_02</v>
      </c>
      <c r="E2931" t="str">
        <f>VLOOKUP($C2931,'Look-Ups'!$C$2:$G$32,E$1-2,0)</f>
        <v>Function_Simpl_02</v>
      </c>
      <c r="F2931" t="str">
        <f>VLOOKUP($C2931,'Look-Ups'!$C$2:$G$32,F$1-2,0)</f>
        <v>Segment_02</v>
      </c>
      <c r="G2931" t="str">
        <f>VLOOKUP($C2931,'Look-Ups'!$C$2:$G$32,G$1-2,0)</f>
        <v>Proc_Type_02</v>
      </c>
      <c r="H2931" t="s">
        <v>167</v>
      </c>
      <c r="I2931">
        <f t="shared" si="96"/>
        <v>2027</v>
      </c>
      <c r="J2931" t="s">
        <v>23</v>
      </c>
      <c r="K2931" s="78">
        <v>0</v>
      </c>
      <c r="M2931" s="103">
        <v>0</v>
      </c>
    </row>
    <row r="2932" spans="1:13" ht="12.5" customHeight="1" x14ac:dyDescent="0.25">
      <c r="A2932" t="str">
        <f t="shared" si="95"/>
        <v>Function_02Application_042027</v>
      </c>
      <c r="B2932">
        <v>2929</v>
      </c>
      <c r="C2932" t="s">
        <v>357</v>
      </c>
      <c r="D2932" t="str">
        <f>VLOOKUP($C2932,'Look-Ups'!$C$2:$G$32,D$1-2,0)</f>
        <v>Function_02</v>
      </c>
      <c r="E2932" t="str">
        <f>VLOOKUP($C2932,'Look-Ups'!$C$2:$G$32,E$1-2,0)</f>
        <v>Function_Simpl_02</v>
      </c>
      <c r="F2932" t="str">
        <f>VLOOKUP($C2932,'Look-Ups'!$C$2:$G$32,F$1-2,0)</f>
        <v>Segment_02</v>
      </c>
      <c r="G2932" t="str">
        <f>VLOOKUP($C2932,'Look-Ups'!$C$2:$G$32,G$1-2,0)</f>
        <v>Proc_Type_02</v>
      </c>
      <c r="H2932" t="s">
        <v>170</v>
      </c>
      <c r="I2932">
        <f t="shared" si="96"/>
        <v>2027</v>
      </c>
      <c r="J2932" t="s">
        <v>23</v>
      </c>
      <c r="K2932" s="78">
        <v>0</v>
      </c>
      <c r="M2932" s="103">
        <v>0</v>
      </c>
    </row>
    <row r="2933" spans="1:13" ht="12.5" customHeight="1" x14ac:dyDescent="0.25">
      <c r="A2933" t="str">
        <f t="shared" si="95"/>
        <v>Function_02Application_042027</v>
      </c>
      <c r="B2933">
        <v>2930</v>
      </c>
      <c r="C2933" t="s">
        <v>357</v>
      </c>
      <c r="D2933" t="str">
        <f>VLOOKUP($C2933,'Look-Ups'!$C$2:$G$32,D$1-2,0)</f>
        <v>Function_02</v>
      </c>
      <c r="E2933" t="str">
        <f>VLOOKUP($C2933,'Look-Ups'!$C$2:$G$32,E$1-2,0)</f>
        <v>Function_Simpl_02</v>
      </c>
      <c r="F2933" t="str">
        <f>VLOOKUP($C2933,'Look-Ups'!$C$2:$G$32,F$1-2,0)</f>
        <v>Segment_02</v>
      </c>
      <c r="G2933" t="str">
        <f>VLOOKUP($C2933,'Look-Ups'!$C$2:$G$32,G$1-2,0)</f>
        <v>Proc_Type_02</v>
      </c>
      <c r="H2933" t="s">
        <v>186</v>
      </c>
      <c r="I2933">
        <f t="shared" si="96"/>
        <v>2027</v>
      </c>
      <c r="J2933" t="s">
        <v>23</v>
      </c>
      <c r="K2933" s="78">
        <v>0</v>
      </c>
      <c r="M2933" s="103">
        <v>0</v>
      </c>
    </row>
    <row r="2934" spans="1:13" ht="12.5" customHeight="1" x14ac:dyDescent="0.25">
      <c r="A2934" t="str">
        <f t="shared" si="95"/>
        <v>Function_02Application_042027</v>
      </c>
      <c r="B2934">
        <v>2931</v>
      </c>
      <c r="C2934" t="s">
        <v>357</v>
      </c>
      <c r="D2934" t="str">
        <f>VLOOKUP($C2934,'Look-Ups'!$C$2:$G$32,D$1-2,0)</f>
        <v>Function_02</v>
      </c>
      <c r="E2934" t="str">
        <f>VLOOKUP($C2934,'Look-Ups'!$C$2:$G$32,E$1-2,0)</f>
        <v>Function_Simpl_02</v>
      </c>
      <c r="F2934" t="str">
        <f>VLOOKUP($C2934,'Look-Ups'!$C$2:$G$32,F$1-2,0)</f>
        <v>Segment_02</v>
      </c>
      <c r="G2934" t="str">
        <f>VLOOKUP($C2934,'Look-Ups'!$C$2:$G$32,G$1-2,0)</f>
        <v>Proc_Type_02</v>
      </c>
      <c r="H2934" t="s">
        <v>233</v>
      </c>
      <c r="I2934">
        <f t="shared" si="96"/>
        <v>2027</v>
      </c>
      <c r="J2934" t="s">
        <v>23</v>
      </c>
      <c r="K2934" s="78">
        <v>0</v>
      </c>
      <c r="M2934" s="103">
        <v>0</v>
      </c>
    </row>
    <row r="2935" spans="1:13" ht="12.5" customHeight="1" x14ac:dyDescent="0.25">
      <c r="A2935" t="str">
        <f t="shared" si="95"/>
        <v>Function_02Application_042027</v>
      </c>
      <c r="B2935">
        <v>2932</v>
      </c>
      <c r="C2935" t="s">
        <v>357</v>
      </c>
      <c r="D2935" t="str">
        <f>VLOOKUP($C2935,'Look-Ups'!$C$2:$G$32,D$1-2,0)</f>
        <v>Function_02</v>
      </c>
      <c r="E2935" t="str">
        <f>VLOOKUP($C2935,'Look-Ups'!$C$2:$G$32,E$1-2,0)</f>
        <v>Function_Simpl_02</v>
      </c>
      <c r="F2935" t="str">
        <f>VLOOKUP($C2935,'Look-Ups'!$C$2:$G$32,F$1-2,0)</f>
        <v>Segment_02</v>
      </c>
      <c r="G2935" t="str">
        <f>VLOOKUP($C2935,'Look-Ups'!$C$2:$G$32,G$1-2,0)</f>
        <v>Proc_Type_02</v>
      </c>
      <c r="H2935" t="s">
        <v>212</v>
      </c>
      <c r="I2935">
        <f t="shared" si="96"/>
        <v>2027</v>
      </c>
      <c r="J2935" t="s">
        <v>23</v>
      </c>
      <c r="K2935" s="78">
        <v>0</v>
      </c>
      <c r="M2935" s="103">
        <v>0</v>
      </c>
    </row>
    <row r="2936" spans="1:13" ht="12.5" customHeight="1" x14ac:dyDescent="0.25">
      <c r="A2936" t="str">
        <f t="shared" si="95"/>
        <v>Function_02Application_042027</v>
      </c>
      <c r="B2936">
        <v>2933</v>
      </c>
      <c r="C2936" t="s">
        <v>357</v>
      </c>
      <c r="D2936" t="str">
        <f>VLOOKUP($C2936,'Look-Ups'!$C$2:$G$32,D$1-2,0)</f>
        <v>Function_02</v>
      </c>
      <c r="E2936" t="str">
        <f>VLOOKUP($C2936,'Look-Ups'!$C$2:$G$32,E$1-2,0)</f>
        <v>Function_Simpl_02</v>
      </c>
      <c r="F2936" t="str">
        <f>VLOOKUP($C2936,'Look-Ups'!$C$2:$G$32,F$1-2,0)</f>
        <v>Segment_02</v>
      </c>
      <c r="G2936" t="str">
        <f>VLOOKUP($C2936,'Look-Ups'!$C$2:$G$32,G$1-2,0)</f>
        <v>Proc_Type_02</v>
      </c>
      <c r="H2936" t="s">
        <v>179</v>
      </c>
      <c r="I2936">
        <f t="shared" si="96"/>
        <v>2027</v>
      </c>
      <c r="J2936" t="s">
        <v>23</v>
      </c>
      <c r="K2936" s="78">
        <v>0</v>
      </c>
      <c r="M2936" s="103">
        <v>0</v>
      </c>
    </row>
    <row r="2937" spans="1:13" ht="12.5" customHeight="1" x14ac:dyDescent="0.25">
      <c r="A2937" t="str">
        <f t="shared" si="95"/>
        <v>Function_02Application_042027</v>
      </c>
      <c r="B2937">
        <v>2934</v>
      </c>
      <c r="C2937" t="s">
        <v>357</v>
      </c>
      <c r="D2937" t="str">
        <f>VLOOKUP($C2937,'Look-Ups'!$C$2:$G$32,D$1-2,0)</f>
        <v>Function_02</v>
      </c>
      <c r="E2937" t="str">
        <f>VLOOKUP($C2937,'Look-Ups'!$C$2:$G$32,E$1-2,0)</f>
        <v>Function_Simpl_02</v>
      </c>
      <c r="F2937" t="str">
        <f>VLOOKUP($C2937,'Look-Ups'!$C$2:$G$32,F$1-2,0)</f>
        <v>Segment_02</v>
      </c>
      <c r="G2937" t="str">
        <f>VLOOKUP($C2937,'Look-Ups'!$C$2:$G$32,G$1-2,0)</f>
        <v>Proc_Type_02</v>
      </c>
      <c r="H2937" t="s">
        <v>160</v>
      </c>
      <c r="I2937">
        <f t="shared" si="96"/>
        <v>2027</v>
      </c>
      <c r="J2937" t="s">
        <v>23</v>
      </c>
      <c r="K2937" s="78">
        <v>0</v>
      </c>
      <c r="M2937" s="103">
        <v>0</v>
      </c>
    </row>
    <row r="2938" spans="1:13" ht="12.5" customHeight="1" x14ac:dyDescent="0.25">
      <c r="A2938" t="str">
        <f t="shared" si="95"/>
        <v>Function_02Application_042027</v>
      </c>
      <c r="B2938">
        <v>2935</v>
      </c>
      <c r="C2938" t="s">
        <v>357</v>
      </c>
      <c r="D2938" t="str">
        <f>VLOOKUP($C2938,'Look-Ups'!$C$2:$G$32,D$1-2,0)</f>
        <v>Function_02</v>
      </c>
      <c r="E2938" t="str">
        <f>VLOOKUP($C2938,'Look-Ups'!$C$2:$G$32,E$1-2,0)</f>
        <v>Function_Simpl_02</v>
      </c>
      <c r="F2938" t="str">
        <f>VLOOKUP($C2938,'Look-Ups'!$C$2:$G$32,F$1-2,0)</f>
        <v>Segment_02</v>
      </c>
      <c r="G2938" t="str">
        <f>VLOOKUP($C2938,'Look-Ups'!$C$2:$G$32,G$1-2,0)</f>
        <v>Proc_Type_02</v>
      </c>
      <c r="H2938" t="s">
        <v>187</v>
      </c>
      <c r="I2938">
        <f t="shared" si="96"/>
        <v>2027</v>
      </c>
      <c r="J2938" t="s">
        <v>23</v>
      </c>
      <c r="K2938" s="78">
        <v>0</v>
      </c>
      <c r="M2938" s="103">
        <v>0</v>
      </c>
    </row>
    <row r="2939" spans="1:13" ht="12.5" customHeight="1" x14ac:dyDescent="0.25">
      <c r="A2939" t="str">
        <f t="shared" si="95"/>
        <v>Function_02Application_042027</v>
      </c>
      <c r="B2939">
        <v>2936</v>
      </c>
      <c r="C2939" t="s">
        <v>357</v>
      </c>
      <c r="D2939" t="str">
        <f>VLOOKUP($C2939,'Look-Ups'!$C$2:$G$32,D$1-2,0)</f>
        <v>Function_02</v>
      </c>
      <c r="E2939" t="str">
        <f>VLOOKUP($C2939,'Look-Ups'!$C$2:$G$32,E$1-2,0)</f>
        <v>Function_Simpl_02</v>
      </c>
      <c r="F2939" t="str">
        <f>VLOOKUP($C2939,'Look-Ups'!$C$2:$G$32,F$1-2,0)</f>
        <v>Segment_02</v>
      </c>
      <c r="G2939" t="str">
        <f>VLOOKUP($C2939,'Look-Ups'!$C$2:$G$32,G$1-2,0)</f>
        <v>Proc_Type_02</v>
      </c>
      <c r="H2939" t="s">
        <v>172</v>
      </c>
      <c r="I2939">
        <f t="shared" si="96"/>
        <v>2027</v>
      </c>
      <c r="J2939" t="s">
        <v>23</v>
      </c>
      <c r="K2939" s="78">
        <v>0</v>
      </c>
      <c r="M2939" s="103">
        <v>0</v>
      </c>
    </row>
    <row r="2940" spans="1:13" ht="12.5" customHeight="1" x14ac:dyDescent="0.25">
      <c r="A2940" t="str">
        <f t="shared" si="95"/>
        <v>Function_02Application_042027</v>
      </c>
      <c r="B2940">
        <v>2937</v>
      </c>
      <c r="C2940" t="s">
        <v>357</v>
      </c>
      <c r="D2940" t="str">
        <f>VLOOKUP($C2940,'Look-Ups'!$C$2:$G$32,D$1-2,0)</f>
        <v>Function_02</v>
      </c>
      <c r="E2940" t="str">
        <f>VLOOKUP($C2940,'Look-Ups'!$C$2:$G$32,E$1-2,0)</f>
        <v>Function_Simpl_02</v>
      </c>
      <c r="F2940" t="str">
        <f>VLOOKUP($C2940,'Look-Ups'!$C$2:$G$32,F$1-2,0)</f>
        <v>Segment_02</v>
      </c>
      <c r="G2940" t="str">
        <f>VLOOKUP($C2940,'Look-Ups'!$C$2:$G$32,G$1-2,0)</f>
        <v>Proc_Type_02</v>
      </c>
      <c r="H2940" t="s">
        <v>159</v>
      </c>
      <c r="I2940">
        <f t="shared" si="96"/>
        <v>2027</v>
      </c>
      <c r="J2940" t="s">
        <v>23</v>
      </c>
      <c r="K2940" s="78">
        <v>0</v>
      </c>
      <c r="M2940" s="103">
        <v>0</v>
      </c>
    </row>
    <row r="2941" spans="1:13" ht="12.5" customHeight="1" x14ac:dyDescent="0.25">
      <c r="A2941" t="str">
        <f t="shared" si="95"/>
        <v>Function_02Application_042027</v>
      </c>
      <c r="B2941">
        <v>2938</v>
      </c>
      <c r="C2941" t="s">
        <v>357</v>
      </c>
      <c r="D2941" t="str">
        <f>VLOOKUP($C2941,'Look-Ups'!$C$2:$G$32,D$1-2,0)</f>
        <v>Function_02</v>
      </c>
      <c r="E2941" t="str">
        <f>VLOOKUP($C2941,'Look-Ups'!$C$2:$G$32,E$1-2,0)</f>
        <v>Function_Simpl_02</v>
      </c>
      <c r="F2941" t="str">
        <f>VLOOKUP($C2941,'Look-Ups'!$C$2:$G$32,F$1-2,0)</f>
        <v>Segment_02</v>
      </c>
      <c r="G2941" t="str">
        <f>VLOOKUP($C2941,'Look-Ups'!$C$2:$G$32,G$1-2,0)</f>
        <v>Proc_Type_02</v>
      </c>
      <c r="H2941" t="s">
        <v>235</v>
      </c>
      <c r="I2941">
        <f t="shared" si="96"/>
        <v>2027</v>
      </c>
      <c r="J2941" t="s">
        <v>23</v>
      </c>
      <c r="K2941" s="78">
        <v>0</v>
      </c>
      <c r="M2941" s="103">
        <v>0</v>
      </c>
    </row>
    <row r="2942" spans="1:13" ht="12.5" customHeight="1" x14ac:dyDescent="0.25">
      <c r="A2942" t="str">
        <f t="shared" si="95"/>
        <v>Function_02Application_042027</v>
      </c>
      <c r="B2942">
        <v>2939</v>
      </c>
      <c r="C2942" t="s">
        <v>357</v>
      </c>
      <c r="D2942" t="str">
        <f>VLOOKUP($C2942,'Look-Ups'!$C$2:$G$32,D$1-2,0)</f>
        <v>Function_02</v>
      </c>
      <c r="E2942" t="str">
        <f>VLOOKUP($C2942,'Look-Ups'!$C$2:$G$32,E$1-2,0)</f>
        <v>Function_Simpl_02</v>
      </c>
      <c r="F2942" t="str">
        <f>VLOOKUP($C2942,'Look-Ups'!$C$2:$G$32,F$1-2,0)</f>
        <v>Segment_02</v>
      </c>
      <c r="G2942" t="str">
        <f>VLOOKUP($C2942,'Look-Ups'!$C$2:$G$32,G$1-2,0)</f>
        <v>Proc_Type_02</v>
      </c>
      <c r="H2942" t="s">
        <v>181</v>
      </c>
      <c r="I2942">
        <f t="shared" si="96"/>
        <v>2027</v>
      </c>
      <c r="J2942" t="s">
        <v>23</v>
      </c>
      <c r="K2942" s="78">
        <v>0</v>
      </c>
      <c r="M2942" s="103">
        <v>0</v>
      </c>
    </row>
    <row r="2943" spans="1:13" ht="12.5" customHeight="1" x14ac:dyDescent="0.25">
      <c r="A2943" t="str">
        <f t="shared" si="95"/>
        <v>Function_02Application_042027</v>
      </c>
      <c r="B2943">
        <v>2940</v>
      </c>
      <c r="C2943" t="s">
        <v>357</v>
      </c>
      <c r="D2943" t="str">
        <f>VLOOKUP($C2943,'Look-Ups'!$C$2:$G$32,D$1-2,0)</f>
        <v>Function_02</v>
      </c>
      <c r="E2943" t="str">
        <f>VLOOKUP($C2943,'Look-Ups'!$C$2:$G$32,E$1-2,0)</f>
        <v>Function_Simpl_02</v>
      </c>
      <c r="F2943" t="str">
        <f>VLOOKUP($C2943,'Look-Ups'!$C$2:$G$32,F$1-2,0)</f>
        <v>Segment_02</v>
      </c>
      <c r="G2943" t="str">
        <f>VLOOKUP($C2943,'Look-Ups'!$C$2:$G$32,G$1-2,0)</f>
        <v>Proc_Type_02</v>
      </c>
      <c r="H2943" t="s">
        <v>236</v>
      </c>
      <c r="I2943">
        <f t="shared" si="96"/>
        <v>2027</v>
      </c>
      <c r="J2943" t="s">
        <v>23</v>
      </c>
      <c r="K2943" s="78">
        <v>0</v>
      </c>
      <c r="M2943" s="103">
        <v>0</v>
      </c>
    </row>
    <row r="2944" spans="1:13" ht="12.5" customHeight="1" x14ac:dyDescent="0.25">
      <c r="A2944" t="str">
        <f t="shared" si="95"/>
        <v>Function_02Application_042027</v>
      </c>
      <c r="B2944">
        <v>2941</v>
      </c>
      <c r="C2944" t="s">
        <v>357</v>
      </c>
      <c r="D2944" t="str">
        <f>VLOOKUP($C2944,'Look-Ups'!$C$2:$G$32,D$1-2,0)</f>
        <v>Function_02</v>
      </c>
      <c r="E2944" t="str">
        <f>VLOOKUP($C2944,'Look-Ups'!$C$2:$G$32,E$1-2,0)</f>
        <v>Function_Simpl_02</v>
      </c>
      <c r="F2944" t="str">
        <f>VLOOKUP($C2944,'Look-Ups'!$C$2:$G$32,F$1-2,0)</f>
        <v>Segment_02</v>
      </c>
      <c r="G2944" t="str">
        <f>VLOOKUP($C2944,'Look-Ups'!$C$2:$G$32,G$1-2,0)</f>
        <v>Proc_Type_02</v>
      </c>
      <c r="H2944" t="s">
        <v>169</v>
      </c>
      <c r="I2944">
        <f t="shared" si="96"/>
        <v>2027</v>
      </c>
      <c r="J2944" t="s">
        <v>23</v>
      </c>
      <c r="K2944" s="78">
        <v>0</v>
      </c>
      <c r="M2944" s="103">
        <v>0</v>
      </c>
    </row>
    <row r="2945" spans="1:13" ht="12.5" customHeight="1" x14ac:dyDescent="0.25">
      <c r="A2945" t="str">
        <f t="shared" si="95"/>
        <v>Function_02Application_042027</v>
      </c>
      <c r="B2945">
        <v>2942</v>
      </c>
      <c r="C2945" t="s">
        <v>357</v>
      </c>
      <c r="D2945" t="str">
        <f>VLOOKUP($C2945,'Look-Ups'!$C$2:$G$32,D$1-2,0)</f>
        <v>Function_02</v>
      </c>
      <c r="E2945" t="str">
        <f>VLOOKUP($C2945,'Look-Ups'!$C$2:$G$32,E$1-2,0)</f>
        <v>Function_Simpl_02</v>
      </c>
      <c r="F2945" t="str">
        <f>VLOOKUP($C2945,'Look-Ups'!$C$2:$G$32,F$1-2,0)</f>
        <v>Segment_02</v>
      </c>
      <c r="G2945" t="str">
        <f>VLOOKUP($C2945,'Look-Ups'!$C$2:$G$32,G$1-2,0)</f>
        <v>Proc_Type_02</v>
      </c>
      <c r="H2945" t="s">
        <v>243</v>
      </c>
      <c r="I2945">
        <f t="shared" si="96"/>
        <v>2027</v>
      </c>
      <c r="J2945" t="s">
        <v>23</v>
      </c>
      <c r="K2945" s="78">
        <v>0</v>
      </c>
      <c r="M2945" s="103">
        <v>0</v>
      </c>
    </row>
    <row r="2946" spans="1:13" ht="12.5" customHeight="1" x14ac:dyDescent="0.25">
      <c r="A2946" t="str">
        <f t="shared" si="95"/>
        <v>Function_02Application_042027</v>
      </c>
      <c r="B2946">
        <v>2943</v>
      </c>
      <c r="C2946" t="s">
        <v>357</v>
      </c>
      <c r="D2946" t="str">
        <f>VLOOKUP($C2946,'Look-Ups'!$C$2:$G$32,D$1-2,0)</f>
        <v>Function_02</v>
      </c>
      <c r="E2946" t="str">
        <f>VLOOKUP($C2946,'Look-Ups'!$C$2:$G$32,E$1-2,0)</f>
        <v>Function_Simpl_02</v>
      </c>
      <c r="F2946" t="str">
        <f>VLOOKUP($C2946,'Look-Ups'!$C$2:$G$32,F$1-2,0)</f>
        <v>Segment_02</v>
      </c>
      <c r="G2946" t="str">
        <f>VLOOKUP($C2946,'Look-Ups'!$C$2:$G$32,G$1-2,0)</f>
        <v>Proc_Type_02</v>
      </c>
      <c r="H2946" t="s">
        <v>202</v>
      </c>
      <c r="I2946">
        <f t="shared" si="96"/>
        <v>2027</v>
      </c>
      <c r="J2946" t="s">
        <v>23</v>
      </c>
      <c r="K2946" s="78">
        <v>0</v>
      </c>
      <c r="M2946" s="103">
        <v>0</v>
      </c>
    </row>
    <row r="2947" spans="1:13" ht="12.5" customHeight="1" x14ac:dyDescent="0.25">
      <c r="A2947" t="str">
        <f t="shared" si="95"/>
        <v>Function_02Application_042027</v>
      </c>
      <c r="B2947">
        <v>2944</v>
      </c>
      <c r="C2947" t="s">
        <v>357</v>
      </c>
      <c r="D2947" t="str">
        <f>VLOOKUP($C2947,'Look-Ups'!$C$2:$G$32,D$1-2,0)</f>
        <v>Function_02</v>
      </c>
      <c r="E2947" t="str">
        <f>VLOOKUP($C2947,'Look-Ups'!$C$2:$G$32,E$1-2,0)</f>
        <v>Function_Simpl_02</v>
      </c>
      <c r="F2947" t="str">
        <f>VLOOKUP($C2947,'Look-Ups'!$C$2:$G$32,F$1-2,0)</f>
        <v>Segment_02</v>
      </c>
      <c r="G2947" t="str">
        <f>VLOOKUP($C2947,'Look-Ups'!$C$2:$G$32,G$1-2,0)</f>
        <v>Proc_Type_02</v>
      </c>
      <c r="H2947" t="s">
        <v>244</v>
      </c>
      <c r="I2947">
        <f t="shared" si="96"/>
        <v>2027</v>
      </c>
      <c r="J2947" t="s">
        <v>23</v>
      </c>
      <c r="K2947" s="78" t="s">
        <v>107</v>
      </c>
      <c r="M2947" s="103">
        <v>1</v>
      </c>
    </row>
    <row r="2948" spans="1:13" ht="12.5" customHeight="1" x14ac:dyDescent="0.25">
      <c r="A2948" t="str">
        <f t="shared" si="95"/>
        <v>Function_03Application_062027</v>
      </c>
      <c r="B2948">
        <v>2945</v>
      </c>
      <c r="C2948" t="s">
        <v>359</v>
      </c>
      <c r="D2948" t="str">
        <f>VLOOKUP($C2948,'Look-Ups'!$C$2:$G$32,D$1-2,0)</f>
        <v>Function_03</v>
      </c>
      <c r="E2948" t="str">
        <f>VLOOKUP($C2948,'Look-Ups'!$C$2:$G$32,E$1-2,0)</f>
        <v>Function_Simpl_03</v>
      </c>
      <c r="F2948" t="str">
        <f>VLOOKUP($C2948,'Look-Ups'!$C$2:$G$32,F$1-2,0)</f>
        <v>Segment_03</v>
      </c>
      <c r="G2948" t="str">
        <f>VLOOKUP($C2948,'Look-Ups'!$C$2:$G$32,G$1-2,0)</f>
        <v>Proc_Type_01</v>
      </c>
      <c r="H2948" t="s">
        <v>195</v>
      </c>
      <c r="I2948">
        <f t="shared" si="96"/>
        <v>2027</v>
      </c>
      <c r="J2948" t="s">
        <v>23</v>
      </c>
      <c r="K2948" s="78">
        <v>0</v>
      </c>
      <c r="M2948" s="103">
        <v>0</v>
      </c>
    </row>
    <row r="2949" spans="1:13" ht="12.5" customHeight="1" x14ac:dyDescent="0.25">
      <c r="A2949" t="str">
        <f t="shared" ref="A2949:A3012" si="97">D2949&amp;C2949&amp;I2949</f>
        <v>Function_03Application_062027</v>
      </c>
      <c r="B2949">
        <v>2946</v>
      </c>
      <c r="C2949" t="s">
        <v>359</v>
      </c>
      <c r="D2949" t="str">
        <f>VLOOKUP($C2949,'Look-Ups'!$C$2:$G$32,D$1-2,0)</f>
        <v>Function_03</v>
      </c>
      <c r="E2949" t="str">
        <f>VLOOKUP($C2949,'Look-Ups'!$C$2:$G$32,E$1-2,0)</f>
        <v>Function_Simpl_03</v>
      </c>
      <c r="F2949" t="str">
        <f>VLOOKUP($C2949,'Look-Ups'!$C$2:$G$32,F$1-2,0)</f>
        <v>Segment_03</v>
      </c>
      <c r="G2949" t="str">
        <f>VLOOKUP($C2949,'Look-Ups'!$C$2:$G$32,G$1-2,0)</f>
        <v>Proc_Type_01</v>
      </c>
      <c r="H2949" t="s">
        <v>161</v>
      </c>
      <c r="I2949">
        <f t="shared" si="96"/>
        <v>2027</v>
      </c>
      <c r="J2949" t="s">
        <v>23</v>
      </c>
      <c r="K2949" s="78">
        <v>0</v>
      </c>
      <c r="M2949" s="103">
        <v>0</v>
      </c>
    </row>
    <row r="2950" spans="1:13" ht="12.5" customHeight="1" x14ac:dyDescent="0.25">
      <c r="A2950" t="str">
        <f t="shared" si="97"/>
        <v>Function_03Application_062027</v>
      </c>
      <c r="B2950">
        <v>2947</v>
      </c>
      <c r="C2950" t="s">
        <v>359</v>
      </c>
      <c r="D2950" t="str">
        <f>VLOOKUP($C2950,'Look-Ups'!$C$2:$G$32,D$1-2,0)</f>
        <v>Function_03</v>
      </c>
      <c r="E2950" t="str">
        <f>VLOOKUP($C2950,'Look-Ups'!$C$2:$G$32,E$1-2,0)</f>
        <v>Function_Simpl_03</v>
      </c>
      <c r="F2950" t="str">
        <f>VLOOKUP($C2950,'Look-Ups'!$C$2:$G$32,F$1-2,0)</f>
        <v>Segment_03</v>
      </c>
      <c r="G2950" t="str">
        <f>VLOOKUP($C2950,'Look-Ups'!$C$2:$G$32,G$1-2,0)</f>
        <v>Proc_Type_01</v>
      </c>
      <c r="H2950" t="s">
        <v>239</v>
      </c>
      <c r="I2950">
        <f t="shared" si="96"/>
        <v>2027</v>
      </c>
      <c r="J2950" t="s">
        <v>23</v>
      </c>
      <c r="K2950" s="78">
        <v>0</v>
      </c>
      <c r="M2950" s="103">
        <v>0</v>
      </c>
    </row>
    <row r="2951" spans="1:13" ht="12.5" customHeight="1" x14ac:dyDescent="0.25">
      <c r="A2951" t="str">
        <f t="shared" si="97"/>
        <v>Function_03Application_062027</v>
      </c>
      <c r="B2951">
        <v>2948</v>
      </c>
      <c r="C2951" t="s">
        <v>359</v>
      </c>
      <c r="D2951" t="str">
        <f>VLOOKUP($C2951,'Look-Ups'!$C$2:$G$32,D$1-2,0)</f>
        <v>Function_03</v>
      </c>
      <c r="E2951" t="str">
        <f>VLOOKUP($C2951,'Look-Ups'!$C$2:$G$32,E$1-2,0)</f>
        <v>Function_Simpl_03</v>
      </c>
      <c r="F2951" t="str">
        <f>VLOOKUP($C2951,'Look-Ups'!$C$2:$G$32,F$1-2,0)</f>
        <v>Segment_03</v>
      </c>
      <c r="G2951" t="str">
        <f>VLOOKUP($C2951,'Look-Ups'!$C$2:$G$32,G$1-2,0)</f>
        <v>Proc_Type_01</v>
      </c>
      <c r="H2951" t="s">
        <v>156</v>
      </c>
      <c r="I2951">
        <f t="shared" si="96"/>
        <v>2027</v>
      </c>
      <c r="J2951" t="s">
        <v>23</v>
      </c>
      <c r="K2951" s="78">
        <v>0</v>
      </c>
      <c r="M2951" s="103">
        <v>0</v>
      </c>
    </row>
    <row r="2952" spans="1:13" ht="12.5" customHeight="1" x14ac:dyDescent="0.25">
      <c r="A2952" t="str">
        <f t="shared" si="97"/>
        <v>Function_03Application_062027</v>
      </c>
      <c r="B2952">
        <v>2949</v>
      </c>
      <c r="C2952" t="s">
        <v>359</v>
      </c>
      <c r="D2952" t="str">
        <f>VLOOKUP($C2952,'Look-Ups'!$C$2:$G$32,D$1-2,0)</f>
        <v>Function_03</v>
      </c>
      <c r="E2952" t="str">
        <f>VLOOKUP($C2952,'Look-Ups'!$C$2:$G$32,E$1-2,0)</f>
        <v>Function_Simpl_03</v>
      </c>
      <c r="F2952" t="str">
        <f>VLOOKUP($C2952,'Look-Ups'!$C$2:$G$32,F$1-2,0)</f>
        <v>Segment_03</v>
      </c>
      <c r="G2952" t="str">
        <f>VLOOKUP($C2952,'Look-Ups'!$C$2:$G$32,G$1-2,0)</f>
        <v>Proc_Type_01</v>
      </c>
      <c r="H2952" t="s">
        <v>187</v>
      </c>
      <c r="I2952">
        <f t="shared" si="96"/>
        <v>2027</v>
      </c>
      <c r="J2952" t="s">
        <v>23</v>
      </c>
      <c r="K2952" s="78">
        <v>0</v>
      </c>
      <c r="M2952" s="103">
        <v>0</v>
      </c>
    </row>
    <row r="2953" spans="1:13" ht="12.5" customHeight="1" x14ac:dyDescent="0.25">
      <c r="A2953" t="str">
        <f t="shared" si="97"/>
        <v>Function_03Application_062027</v>
      </c>
      <c r="B2953">
        <v>2950</v>
      </c>
      <c r="C2953" t="s">
        <v>359</v>
      </c>
      <c r="D2953" t="str">
        <f>VLOOKUP($C2953,'Look-Ups'!$C$2:$G$32,D$1-2,0)</f>
        <v>Function_03</v>
      </c>
      <c r="E2953" t="str">
        <f>VLOOKUP($C2953,'Look-Ups'!$C$2:$G$32,E$1-2,0)</f>
        <v>Function_Simpl_03</v>
      </c>
      <c r="F2953" t="str">
        <f>VLOOKUP($C2953,'Look-Ups'!$C$2:$G$32,F$1-2,0)</f>
        <v>Segment_03</v>
      </c>
      <c r="G2953" t="str">
        <f>VLOOKUP($C2953,'Look-Ups'!$C$2:$G$32,G$1-2,0)</f>
        <v>Proc_Type_01</v>
      </c>
      <c r="H2953" t="s">
        <v>176</v>
      </c>
      <c r="I2953">
        <f t="shared" si="96"/>
        <v>2027</v>
      </c>
      <c r="J2953" t="s">
        <v>23</v>
      </c>
      <c r="K2953" s="78">
        <v>0</v>
      </c>
      <c r="M2953" s="103">
        <v>0</v>
      </c>
    </row>
    <row r="2954" spans="1:13" ht="12.5" customHeight="1" x14ac:dyDescent="0.25">
      <c r="A2954" t="str">
        <f t="shared" si="97"/>
        <v>Function_03Application_062027</v>
      </c>
      <c r="B2954">
        <v>2951</v>
      </c>
      <c r="C2954" t="s">
        <v>359</v>
      </c>
      <c r="D2954" t="str">
        <f>VLOOKUP($C2954,'Look-Ups'!$C$2:$G$32,D$1-2,0)</f>
        <v>Function_03</v>
      </c>
      <c r="E2954" t="str">
        <f>VLOOKUP($C2954,'Look-Ups'!$C$2:$G$32,E$1-2,0)</f>
        <v>Function_Simpl_03</v>
      </c>
      <c r="F2954" t="str">
        <f>VLOOKUP($C2954,'Look-Ups'!$C$2:$G$32,F$1-2,0)</f>
        <v>Segment_03</v>
      </c>
      <c r="G2954" t="str">
        <f>VLOOKUP($C2954,'Look-Ups'!$C$2:$G$32,G$1-2,0)</f>
        <v>Proc_Type_01</v>
      </c>
      <c r="H2954" t="s">
        <v>219</v>
      </c>
      <c r="I2954">
        <f t="shared" si="96"/>
        <v>2027</v>
      </c>
      <c r="J2954" t="s">
        <v>23</v>
      </c>
      <c r="K2954" s="78">
        <v>0</v>
      </c>
      <c r="M2954" s="103">
        <v>0</v>
      </c>
    </row>
    <row r="2955" spans="1:13" ht="12.5" customHeight="1" x14ac:dyDescent="0.25">
      <c r="A2955" t="str">
        <f t="shared" si="97"/>
        <v>Function_03Application_062027</v>
      </c>
      <c r="B2955">
        <v>2952</v>
      </c>
      <c r="C2955" t="s">
        <v>359</v>
      </c>
      <c r="D2955" t="str">
        <f>VLOOKUP($C2955,'Look-Ups'!$C$2:$G$32,D$1-2,0)</f>
        <v>Function_03</v>
      </c>
      <c r="E2955" t="str">
        <f>VLOOKUP($C2955,'Look-Ups'!$C$2:$G$32,E$1-2,0)</f>
        <v>Function_Simpl_03</v>
      </c>
      <c r="F2955" t="str">
        <f>VLOOKUP($C2955,'Look-Ups'!$C$2:$G$32,F$1-2,0)</f>
        <v>Segment_03</v>
      </c>
      <c r="G2955" t="str">
        <f>VLOOKUP($C2955,'Look-Ups'!$C$2:$G$32,G$1-2,0)</f>
        <v>Proc_Type_01</v>
      </c>
      <c r="H2955" t="s">
        <v>244</v>
      </c>
      <c r="I2955">
        <f t="shared" si="96"/>
        <v>2027</v>
      </c>
      <c r="J2955" t="s">
        <v>23</v>
      </c>
      <c r="K2955" s="78" t="s">
        <v>107</v>
      </c>
      <c r="M2955" s="103">
        <v>1</v>
      </c>
    </row>
    <row r="2956" spans="1:13" ht="12.5" customHeight="1" x14ac:dyDescent="0.25">
      <c r="A2956" t="str">
        <f t="shared" si="97"/>
        <v>Function_03Application_102027</v>
      </c>
      <c r="B2956">
        <v>2953</v>
      </c>
      <c r="C2956" t="s">
        <v>363</v>
      </c>
      <c r="D2956" t="str">
        <f>VLOOKUP($C2956,'Look-Ups'!$C$2:$G$32,D$1-2,0)</f>
        <v>Function_03</v>
      </c>
      <c r="E2956" t="str">
        <f>VLOOKUP($C2956,'Look-Ups'!$C$2:$G$32,E$1-2,0)</f>
        <v>Function_Simpl_03</v>
      </c>
      <c r="F2956" t="str">
        <f>VLOOKUP($C2956,'Look-Ups'!$C$2:$G$32,F$1-2,0)</f>
        <v>Segment_03</v>
      </c>
      <c r="G2956" t="str">
        <f>VLOOKUP($C2956,'Look-Ups'!$C$2:$G$32,G$1-2,0)</f>
        <v>Proc_Type_01</v>
      </c>
      <c r="H2956" t="s">
        <v>195</v>
      </c>
      <c r="I2956">
        <f t="shared" si="96"/>
        <v>2027</v>
      </c>
      <c r="J2956" t="s">
        <v>23</v>
      </c>
      <c r="K2956" s="78">
        <v>0</v>
      </c>
      <c r="M2956" s="103">
        <v>0</v>
      </c>
    </row>
    <row r="2957" spans="1:13" ht="12.5" customHeight="1" x14ac:dyDescent="0.25">
      <c r="A2957" t="str">
        <f t="shared" si="97"/>
        <v>Function_03Application_102027</v>
      </c>
      <c r="B2957">
        <v>2954</v>
      </c>
      <c r="C2957" t="s">
        <v>363</v>
      </c>
      <c r="D2957" t="str">
        <f>VLOOKUP($C2957,'Look-Ups'!$C$2:$G$32,D$1-2,0)</f>
        <v>Function_03</v>
      </c>
      <c r="E2957" t="str">
        <f>VLOOKUP($C2957,'Look-Ups'!$C$2:$G$32,E$1-2,0)</f>
        <v>Function_Simpl_03</v>
      </c>
      <c r="F2957" t="str">
        <f>VLOOKUP($C2957,'Look-Ups'!$C$2:$G$32,F$1-2,0)</f>
        <v>Segment_03</v>
      </c>
      <c r="G2957" t="str">
        <f>VLOOKUP($C2957,'Look-Ups'!$C$2:$G$32,G$1-2,0)</f>
        <v>Proc_Type_01</v>
      </c>
      <c r="H2957" t="s">
        <v>161</v>
      </c>
      <c r="I2957">
        <f t="shared" si="96"/>
        <v>2027</v>
      </c>
      <c r="J2957" t="s">
        <v>23</v>
      </c>
      <c r="K2957" s="78">
        <v>0</v>
      </c>
      <c r="M2957" s="103">
        <v>0</v>
      </c>
    </row>
    <row r="2958" spans="1:13" ht="12.5" customHeight="1" x14ac:dyDescent="0.25">
      <c r="A2958" t="str">
        <f t="shared" si="97"/>
        <v>Function_03Application_102027</v>
      </c>
      <c r="B2958">
        <v>2955</v>
      </c>
      <c r="C2958" t="s">
        <v>363</v>
      </c>
      <c r="D2958" t="str">
        <f>VLOOKUP($C2958,'Look-Ups'!$C$2:$G$32,D$1-2,0)</f>
        <v>Function_03</v>
      </c>
      <c r="E2958" t="str">
        <f>VLOOKUP($C2958,'Look-Ups'!$C$2:$G$32,E$1-2,0)</f>
        <v>Function_Simpl_03</v>
      </c>
      <c r="F2958" t="str">
        <f>VLOOKUP($C2958,'Look-Ups'!$C$2:$G$32,F$1-2,0)</f>
        <v>Segment_03</v>
      </c>
      <c r="G2958" t="str">
        <f>VLOOKUP($C2958,'Look-Ups'!$C$2:$G$32,G$1-2,0)</f>
        <v>Proc_Type_01</v>
      </c>
      <c r="H2958" t="s">
        <v>156</v>
      </c>
      <c r="I2958">
        <f t="shared" si="96"/>
        <v>2027</v>
      </c>
      <c r="J2958" t="s">
        <v>23</v>
      </c>
      <c r="K2958" s="78">
        <v>0</v>
      </c>
      <c r="M2958" s="103">
        <v>0</v>
      </c>
    </row>
    <row r="2959" spans="1:13" ht="12.5" customHeight="1" x14ac:dyDescent="0.25">
      <c r="A2959" t="str">
        <f t="shared" si="97"/>
        <v>Function_03Application_102027</v>
      </c>
      <c r="B2959">
        <v>2956</v>
      </c>
      <c r="C2959" t="s">
        <v>363</v>
      </c>
      <c r="D2959" t="str">
        <f>VLOOKUP($C2959,'Look-Ups'!$C$2:$G$32,D$1-2,0)</f>
        <v>Function_03</v>
      </c>
      <c r="E2959" t="str">
        <f>VLOOKUP($C2959,'Look-Ups'!$C$2:$G$32,E$1-2,0)</f>
        <v>Function_Simpl_03</v>
      </c>
      <c r="F2959" t="str">
        <f>VLOOKUP($C2959,'Look-Ups'!$C$2:$G$32,F$1-2,0)</f>
        <v>Segment_03</v>
      </c>
      <c r="G2959" t="str">
        <f>VLOOKUP($C2959,'Look-Ups'!$C$2:$G$32,G$1-2,0)</f>
        <v>Proc_Type_01</v>
      </c>
      <c r="H2959" t="s">
        <v>187</v>
      </c>
      <c r="I2959">
        <f t="shared" si="96"/>
        <v>2027</v>
      </c>
      <c r="J2959" t="s">
        <v>23</v>
      </c>
      <c r="K2959" s="78">
        <v>0</v>
      </c>
      <c r="M2959" s="103">
        <v>0</v>
      </c>
    </row>
    <row r="2960" spans="1:13" ht="12.5" customHeight="1" x14ac:dyDescent="0.25">
      <c r="A2960" t="str">
        <f t="shared" si="97"/>
        <v>Function_03Application_102027</v>
      </c>
      <c r="B2960">
        <v>2957</v>
      </c>
      <c r="C2960" t="s">
        <v>363</v>
      </c>
      <c r="D2960" t="str">
        <f>VLOOKUP($C2960,'Look-Ups'!$C$2:$G$32,D$1-2,0)</f>
        <v>Function_03</v>
      </c>
      <c r="E2960" t="str">
        <f>VLOOKUP($C2960,'Look-Ups'!$C$2:$G$32,E$1-2,0)</f>
        <v>Function_Simpl_03</v>
      </c>
      <c r="F2960" t="str">
        <f>VLOOKUP($C2960,'Look-Ups'!$C$2:$G$32,F$1-2,0)</f>
        <v>Segment_03</v>
      </c>
      <c r="G2960" t="str">
        <f>VLOOKUP($C2960,'Look-Ups'!$C$2:$G$32,G$1-2,0)</f>
        <v>Proc_Type_01</v>
      </c>
      <c r="H2960" t="s">
        <v>204</v>
      </c>
      <c r="I2960">
        <f t="shared" si="96"/>
        <v>2027</v>
      </c>
      <c r="J2960" t="s">
        <v>23</v>
      </c>
      <c r="K2960" s="78">
        <v>0</v>
      </c>
      <c r="M2960" s="103">
        <v>0</v>
      </c>
    </row>
    <row r="2961" spans="1:13" ht="12.5" customHeight="1" x14ac:dyDescent="0.25">
      <c r="A2961" t="str">
        <f t="shared" si="97"/>
        <v>Function_03Application_102027</v>
      </c>
      <c r="B2961">
        <v>2958</v>
      </c>
      <c r="C2961" t="s">
        <v>363</v>
      </c>
      <c r="D2961" t="str">
        <f>VLOOKUP($C2961,'Look-Ups'!$C$2:$G$32,D$1-2,0)</f>
        <v>Function_03</v>
      </c>
      <c r="E2961" t="str">
        <f>VLOOKUP($C2961,'Look-Ups'!$C$2:$G$32,E$1-2,0)</f>
        <v>Function_Simpl_03</v>
      </c>
      <c r="F2961" t="str">
        <f>VLOOKUP($C2961,'Look-Ups'!$C$2:$G$32,F$1-2,0)</f>
        <v>Segment_03</v>
      </c>
      <c r="G2961" t="str">
        <f>VLOOKUP($C2961,'Look-Ups'!$C$2:$G$32,G$1-2,0)</f>
        <v>Proc_Type_01</v>
      </c>
      <c r="H2961" t="s">
        <v>239</v>
      </c>
      <c r="I2961">
        <f t="shared" si="96"/>
        <v>2027</v>
      </c>
      <c r="J2961" t="s">
        <v>23</v>
      </c>
      <c r="K2961" s="78">
        <v>0</v>
      </c>
      <c r="M2961" s="103">
        <v>0</v>
      </c>
    </row>
    <row r="2962" spans="1:13" ht="12.5" customHeight="1" x14ac:dyDescent="0.25">
      <c r="A2962" t="str">
        <f t="shared" si="97"/>
        <v>Function_03Application_102027</v>
      </c>
      <c r="B2962">
        <v>2959</v>
      </c>
      <c r="C2962" t="s">
        <v>363</v>
      </c>
      <c r="D2962" t="str">
        <f>VLOOKUP($C2962,'Look-Ups'!$C$2:$G$32,D$1-2,0)</f>
        <v>Function_03</v>
      </c>
      <c r="E2962" t="str">
        <f>VLOOKUP($C2962,'Look-Ups'!$C$2:$G$32,E$1-2,0)</f>
        <v>Function_Simpl_03</v>
      </c>
      <c r="F2962" t="str">
        <f>VLOOKUP($C2962,'Look-Ups'!$C$2:$G$32,F$1-2,0)</f>
        <v>Segment_03</v>
      </c>
      <c r="G2962" t="str">
        <f>VLOOKUP($C2962,'Look-Ups'!$C$2:$G$32,G$1-2,0)</f>
        <v>Proc_Type_01</v>
      </c>
      <c r="H2962" t="s">
        <v>219</v>
      </c>
      <c r="I2962">
        <f t="shared" si="96"/>
        <v>2027</v>
      </c>
      <c r="J2962" t="s">
        <v>23</v>
      </c>
      <c r="K2962" s="78">
        <v>0</v>
      </c>
      <c r="M2962" s="103">
        <v>0</v>
      </c>
    </row>
    <row r="2963" spans="1:13" ht="12.5" customHeight="1" x14ac:dyDescent="0.25">
      <c r="A2963" t="str">
        <f t="shared" si="97"/>
        <v>Function_03Application_102027</v>
      </c>
      <c r="B2963">
        <v>2960</v>
      </c>
      <c r="C2963" t="s">
        <v>363</v>
      </c>
      <c r="D2963" t="str">
        <f>VLOOKUP($C2963,'Look-Ups'!$C$2:$G$32,D$1-2,0)</f>
        <v>Function_03</v>
      </c>
      <c r="E2963" t="str">
        <f>VLOOKUP($C2963,'Look-Ups'!$C$2:$G$32,E$1-2,0)</f>
        <v>Function_Simpl_03</v>
      </c>
      <c r="F2963" t="str">
        <f>VLOOKUP($C2963,'Look-Ups'!$C$2:$G$32,F$1-2,0)</f>
        <v>Segment_03</v>
      </c>
      <c r="G2963" t="str">
        <f>VLOOKUP($C2963,'Look-Ups'!$C$2:$G$32,G$1-2,0)</f>
        <v>Proc_Type_01</v>
      </c>
      <c r="H2963" t="s">
        <v>244</v>
      </c>
      <c r="I2963">
        <f t="shared" si="96"/>
        <v>2027</v>
      </c>
      <c r="J2963" t="s">
        <v>23</v>
      </c>
      <c r="K2963" s="78" t="s">
        <v>107</v>
      </c>
      <c r="M2963" s="103">
        <v>1</v>
      </c>
    </row>
    <row r="2964" spans="1:13" ht="12.5" customHeight="1" x14ac:dyDescent="0.25">
      <c r="A2964" t="str">
        <f t="shared" si="97"/>
        <v>Function_03Application_112027</v>
      </c>
      <c r="B2964">
        <v>2961</v>
      </c>
      <c r="C2964" t="s">
        <v>364</v>
      </c>
      <c r="D2964" t="str">
        <f>VLOOKUP($C2964,'Look-Ups'!$C$2:$G$32,D$1-2,0)</f>
        <v>Function_03</v>
      </c>
      <c r="E2964" t="str">
        <f>VLOOKUP($C2964,'Look-Ups'!$C$2:$G$32,E$1-2,0)</f>
        <v>Function_Simpl_03</v>
      </c>
      <c r="F2964" t="str">
        <f>VLOOKUP($C2964,'Look-Ups'!$C$2:$G$32,F$1-2,0)</f>
        <v>Segment_03</v>
      </c>
      <c r="G2964" t="str">
        <f>VLOOKUP($C2964,'Look-Ups'!$C$2:$G$32,G$1-2,0)</f>
        <v>Proc_Type_01</v>
      </c>
      <c r="H2964" t="s">
        <v>195</v>
      </c>
      <c r="I2964">
        <f t="shared" si="96"/>
        <v>2027</v>
      </c>
      <c r="J2964" t="s">
        <v>23</v>
      </c>
      <c r="K2964" s="78">
        <v>0</v>
      </c>
      <c r="M2964" s="103">
        <v>0</v>
      </c>
    </row>
    <row r="2965" spans="1:13" ht="12.5" customHeight="1" x14ac:dyDescent="0.25">
      <c r="A2965" t="str">
        <f t="shared" si="97"/>
        <v>Function_03Application_112027</v>
      </c>
      <c r="B2965">
        <v>2962</v>
      </c>
      <c r="C2965" t="s">
        <v>364</v>
      </c>
      <c r="D2965" t="str">
        <f>VLOOKUP($C2965,'Look-Ups'!$C$2:$G$32,D$1-2,0)</f>
        <v>Function_03</v>
      </c>
      <c r="E2965" t="str">
        <f>VLOOKUP($C2965,'Look-Ups'!$C$2:$G$32,E$1-2,0)</f>
        <v>Function_Simpl_03</v>
      </c>
      <c r="F2965" t="str">
        <f>VLOOKUP($C2965,'Look-Ups'!$C$2:$G$32,F$1-2,0)</f>
        <v>Segment_03</v>
      </c>
      <c r="G2965" t="str">
        <f>VLOOKUP($C2965,'Look-Ups'!$C$2:$G$32,G$1-2,0)</f>
        <v>Proc_Type_01</v>
      </c>
      <c r="H2965" t="s">
        <v>156</v>
      </c>
      <c r="I2965">
        <f t="shared" si="96"/>
        <v>2027</v>
      </c>
      <c r="J2965" t="s">
        <v>23</v>
      </c>
      <c r="K2965" s="78">
        <v>0</v>
      </c>
      <c r="M2965" s="103">
        <v>0</v>
      </c>
    </row>
    <row r="2966" spans="1:13" ht="12.5" customHeight="1" x14ac:dyDescent="0.25">
      <c r="A2966" t="str">
        <f t="shared" si="97"/>
        <v>Function_03Application_112027</v>
      </c>
      <c r="B2966">
        <v>2963</v>
      </c>
      <c r="C2966" t="s">
        <v>364</v>
      </c>
      <c r="D2966" t="str">
        <f>VLOOKUP($C2966,'Look-Ups'!$C$2:$G$32,D$1-2,0)</f>
        <v>Function_03</v>
      </c>
      <c r="E2966" t="str">
        <f>VLOOKUP($C2966,'Look-Ups'!$C$2:$G$32,E$1-2,0)</f>
        <v>Function_Simpl_03</v>
      </c>
      <c r="F2966" t="str">
        <f>VLOOKUP($C2966,'Look-Ups'!$C$2:$G$32,F$1-2,0)</f>
        <v>Segment_03</v>
      </c>
      <c r="G2966" t="str">
        <f>VLOOKUP($C2966,'Look-Ups'!$C$2:$G$32,G$1-2,0)</f>
        <v>Proc_Type_01</v>
      </c>
      <c r="H2966" t="s">
        <v>161</v>
      </c>
      <c r="I2966">
        <f t="shared" si="96"/>
        <v>2027</v>
      </c>
      <c r="J2966" t="s">
        <v>23</v>
      </c>
      <c r="K2966" s="78">
        <v>0</v>
      </c>
      <c r="M2966" s="103">
        <v>0</v>
      </c>
    </row>
    <row r="2967" spans="1:13" ht="12.5" customHeight="1" x14ac:dyDescent="0.25">
      <c r="A2967" t="str">
        <f t="shared" si="97"/>
        <v>Function_03Application_112027</v>
      </c>
      <c r="B2967">
        <v>2964</v>
      </c>
      <c r="C2967" t="s">
        <v>364</v>
      </c>
      <c r="D2967" t="str">
        <f>VLOOKUP($C2967,'Look-Ups'!$C$2:$G$32,D$1-2,0)</f>
        <v>Function_03</v>
      </c>
      <c r="E2967" t="str">
        <f>VLOOKUP($C2967,'Look-Ups'!$C$2:$G$32,E$1-2,0)</f>
        <v>Function_Simpl_03</v>
      </c>
      <c r="F2967" t="str">
        <f>VLOOKUP($C2967,'Look-Ups'!$C$2:$G$32,F$1-2,0)</f>
        <v>Segment_03</v>
      </c>
      <c r="G2967" t="str">
        <f>VLOOKUP($C2967,'Look-Ups'!$C$2:$G$32,G$1-2,0)</f>
        <v>Proc_Type_01</v>
      </c>
      <c r="H2967" t="s">
        <v>239</v>
      </c>
      <c r="I2967">
        <f t="shared" si="96"/>
        <v>2027</v>
      </c>
      <c r="J2967" t="s">
        <v>23</v>
      </c>
      <c r="K2967" s="78">
        <v>0</v>
      </c>
      <c r="M2967" s="103">
        <v>0</v>
      </c>
    </row>
    <row r="2968" spans="1:13" ht="12.5" customHeight="1" x14ac:dyDescent="0.25">
      <c r="A2968" t="str">
        <f t="shared" si="97"/>
        <v>Function_03Application_112027</v>
      </c>
      <c r="B2968">
        <v>2965</v>
      </c>
      <c r="C2968" t="s">
        <v>364</v>
      </c>
      <c r="D2968" t="str">
        <f>VLOOKUP($C2968,'Look-Ups'!$C$2:$G$32,D$1-2,0)</f>
        <v>Function_03</v>
      </c>
      <c r="E2968" t="str">
        <f>VLOOKUP($C2968,'Look-Ups'!$C$2:$G$32,E$1-2,0)</f>
        <v>Function_Simpl_03</v>
      </c>
      <c r="F2968" t="str">
        <f>VLOOKUP($C2968,'Look-Ups'!$C$2:$G$32,F$1-2,0)</f>
        <v>Segment_03</v>
      </c>
      <c r="G2968" t="str">
        <f>VLOOKUP($C2968,'Look-Ups'!$C$2:$G$32,G$1-2,0)</f>
        <v>Proc_Type_01</v>
      </c>
      <c r="H2968" t="s">
        <v>204</v>
      </c>
      <c r="I2968">
        <f t="shared" si="96"/>
        <v>2027</v>
      </c>
      <c r="J2968" t="s">
        <v>23</v>
      </c>
      <c r="K2968" s="78">
        <v>0</v>
      </c>
      <c r="M2968" s="103">
        <v>0</v>
      </c>
    </row>
    <row r="2969" spans="1:13" ht="12.5" customHeight="1" x14ac:dyDescent="0.25">
      <c r="A2969" t="str">
        <f t="shared" si="97"/>
        <v>Function_03Application_112027</v>
      </c>
      <c r="B2969">
        <v>2966</v>
      </c>
      <c r="C2969" t="s">
        <v>364</v>
      </c>
      <c r="D2969" t="str">
        <f>VLOOKUP($C2969,'Look-Ups'!$C$2:$G$32,D$1-2,0)</f>
        <v>Function_03</v>
      </c>
      <c r="E2969" t="str">
        <f>VLOOKUP($C2969,'Look-Ups'!$C$2:$G$32,E$1-2,0)</f>
        <v>Function_Simpl_03</v>
      </c>
      <c r="F2969" t="str">
        <f>VLOOKUP($C2969,'Look-Ups'!$C$2:$G$32,F$1-2,0)</f>
        <v>Segment_03</v>
      </c>
      <c r="G2969" t="str">
        <f>VLOOKUP($C2969,'Look-Ups'!$C$2:$G$32,G$1-2,0)</f>
        <v>Proc_Type_01</v>
      </c>
      <c r="H2969" t="s">
        <v>209</v>
      </c>
      <c r="I2969">
        <f t="shared" si="96"/>
        <v>2027</v>
      </c>
      <c r="J2969" t="s">
        <v>23</v>
      </c>
      <c r="K2969" s="78">
        <v>0</v>
      </c>
      <c r="M2969" s="103">
        <v>0</v>
      </c>
    </row>
    <row r="2970" spans="1:13" ht="12.5" customHeight="1" x14ac:dyDescent="0.25">
      <c r="A2970" t="str">
        <f t="shared" si="97"/>
        <v>Function_03Application_112027</v>
      </c>
      <c r="B2970">
        <v>2967</v>
      </c>
      <c r="C2970" t="s">
        <v>364</v>
      </c>
      <c r="D2970" t="str">
        <f>VLOOKUP($C2970,'Look-Ups'!$C$2:$G$32,D$1-2,0)</f>
        <v>Function_03</v>
      </c>
      <c r="E2970" t="str">
        <f>VLOOKUP($C2970,'Look-Ups'!$C$2:$G$32,E$1-2,0)</f>
        <v>Function_Simpl_03</v>
      </c>
      <c r="F2970" t="str">
        <f>VLOOKUP($C2970,'Look-Ups'!$C$2:$G$32,F$1-2,0)</f>
        <v>Segment_03</v>
      </c>
      <c r="G2970" t="str">
        <f>VLOOKUP($C2970,'Look-Ups'!$C$2:$G$32,G$1-2,0)</f>
        <v>Proc_Type_01</v>
      </c>
      <c r="H2970" t="s">
        <v>219</v>
      </c>
      <c r="I2970">
        <f t="shared" si="96"/>
        <v>2027</v>
      </c>
      <c r="J2970" t="s">
        <v>23</v>
      </c>
      <c r="K2970" s="78">
        <v>0</v>
      </c>
      <c r="M2970" s="103">
        <v>0</v>
      </c>
    </row>
    <row r="2971" spans="1:13" ht="12.5" customHeight="1" x14ac:dyDescent="0.25">
      <c r="A2971" t="str">
        <f t="shared" si="97"/>
        <v>Function_03Application_112027</v>
      </c>
      <c r="B2971">
        <v>2968</v>
      </c>
      <c r="C2971" t="s">
        <v>364</v>
      </c>
      <c r="D2971" t="str">
        <f>VLOOKUP($C2971,'Look-Ups'!$C$2:$G$32,D$1-2,0)</f>
        <v>Function_03</v>
      </c>
      <c r="E2971" t="str">
        <f>VLOOKUP($C2971,'Look-Ups'!$C$2:$G$32,E$1-2,0)</f>
        <v>Function_Simpl_03</v>
      </c>
      <c r="F2971" t="str">
        <f>VLOOKUP($C2971,'Look-Ups'!$C$2:$G$32,F$1-2,0)</f>
        <v>Segment_03</v>
      </c>
      <c r="G2971" t="str">
        <f>VLOOKUP($C2971,'Look-Ups'!$C$2:$G$32,G$1-2,0)</f>
        <v>Proc_Type_01</v>
      </c>
      <c r="H2971" t="s">
        <v>244</v>
      </c>
      <c r="I2971">
        <f t="shared" si="96"/>
        <v>2027</v>
      </c>
      <c r="J2971" t="s">
        <v>23</v>
      </c>
      <c r="K2971" s="78" t="s">
        <v>107</v>
      </c>
      <c r="M2971" s="103">
        <v>1</v>
      </c>
    </row>
    <row r="2972" spans="1:13" ht="12.5" customHeight="1" x14ac:dyDescent="0.25">
      <c r="A2972" t="str">
        <f t="shared" si="97"/>
        <v>Function_03Application_142027</v>
      </c>
      <c r="B2972">
        <v>2969</v>
      </c>
      <c r="C2972" t="s">
        <v>367</v>
      </c>
      <c r="D2972" t="str">
        <f>VLOOKUP($C2972,'Look-Ups'!$C$2:$G$32,D$1-2,0)</f>
        <v>Function_03</v>
      </c>
      <c r="E2972" t="str">
        <f>VLOOKUP($C2972,'Look-Ups'!$C$2:$G$32,E$1-2,0)</f>
        <v>Function_Simpl_03</v>
      </c>
      <c r="F2972" t="str">
        <f>VLOOKUP($C2972,'Look-Ups'!$C$2:$G$32,F$1-2,0)</f>
        <v>Segment_03</v>
      </c>
      <c r="G2972" t="str">
        <f>VLOOKUP($C2972,'Look-Ups'!$C$2:$G$32,G$1-2,0)</f>
        <v>Proc_Type_01</v>
      </c>
      <c r="H2972" t="s">
        <v>195</v>
      </c>
      <c r="I2972">
        <f t="shared" si="96"/>
        <v>2027</v>
      </c>
      <c r="J2972" t="s">
        <v>23</v>
      </c>
      <c r="K2972" s="78">
        <v>0</v>
      </c>
      <c r="M2972" s="103">
        <v>0</v>
      </c>
    </row>
    <row r="2973" spans="1:13" ht="12.5" customHeight="1" x14ac:dyDescent="0.25">
      <c r="A2973" t="str">
        <f t="shared" si="97"/>
        <v>Function_03Application_142027</v>
      </c>
      <c r="B2973">
        <v>2970</v>
      </c>
      <c r="C2973" t="s">
        <v>367</v>
      </c>
      <c r="D2973" t="str">
        <f>VLOOKUP($C2973,'Look-Ups'!$C$2:$G$32,D$1-2,0)</f>
        <v>Function_03</v>
      </c>
      <c r="E2973" t="str">
        <f>VLOOKUP($C2973,'Look-Ups'!$C$2:$G$32,E$1-2,0)</f>
        <v>Function_Simpl_03</v>
      </c>
      <c r="F2973" t="str">
        <f>VLOOKUP($C2973,'Look-Ups'!$C$2:$G$32,F$1-2,0)</f>
        <v>Segment_03</v>
      </c>
      <c r="G2973" t="str">
        <f>VLOOKUP($C2973,'Look-Ups'!$C$2:$G$32,G$1-2,0)</f>
        <v>Proc_Type_01</v>
      </c>
      <c r="H2973" t="s">
        <v>161</v>
      </c>
      <c r="I2973">
        <f t="shared" ref="I2973:I3036" si="98">I2618+1</f>
        <v>2027</v>
      </c>
      <c r="J2973" t="s">
        <v>23</v>
      </c>
      <c r="K2973" s="78">
        <v>0</v>
      </c>
      <c r="M2973" s="103">
        <v>0</v>
      </c>
    </row>
    <row r="2974" spans="1:13" ht="12.5" customHeight="1" x14ac:dyDescent="0.25">
      <c r="A2974" t="str">
        <f t="shared" si="97"/>
        <v>Function_03Application_142027</v>
      </c>
      <c r="B2974">
        <v>2971</v>
      </c>
      <c r="C2974" t="s">
        <v>367</v>
      </c>
      <c r="D2974" t="str">
        <f>VLOOKUP($C2974,'Look-Ups'!$C$2:$G$32,D$1-2,0)</f>
        <v>Function_03</v>
      </c>
      <c r="E2974" t="str">
        <f>VLOOKUP($C2974,'Look-Ups'!$C$2:$G$32,E$1-2,0)</f>
        <v>Function_Simpl_03</v>
      </c>
      <c r="F2974" t="str">
        <f>VLOOKUP($C2974,'Look-Ups'!$C$2:$G$32,F$1-2,0)</f>
        <v>Segment_03</v>
      </c>
      <c r="G2974" t="str">
        <f>VLOOKUP($C2974,'Look-Ups'!$C$2:$G$32,G$1-2,0)</f>
        <v>Proc_Type_01</v>
      </c>
      <c r="H2974" t="s">
        <v>219</v>
      </c>
      <c r="I2974">
        <f t="shared" si="98"/>
        <v>2027</v>
      </c>
      <c r="J2974" t="s">
        <v>23</v>
      </c>
      <c r="K2974" s="78">
        <v>0</v>
      </c>
      <c r="M2974" s="103">
        <v>0</v>
      </c>
    </row>
    <row r="2975" spans="1:13" ht="12.5" customHeight="1" x14ac:dyDescent="0.25">
      <c r="A2975" t="str">
        <f t="shared" si="97"/>
        <v>Function_03Application_142027</v>
      </c>
      <c r="B2975">
        <v>2972</v>
      </c>
      <c r="C2975" t="s">
        <v>367</v>
      </c>
      <c r="D2975" t="str">
        <f>VLOOKUP($C2975,'Look-Ups'!$C$2:$G$32,D$1-2,0)</f>
        <v>Function_03</v>
      </c>
      <c r="E2975" t="str">
        <f>VLOOKUP($C2975,'Look-Ups'!$C$2:$G$32,E$1-2,0)</f>
        <v>Function_Simpl_03</v>
      </c>
      <c r="F2975" t="str">
        <f>VLOOKUP($C2975,'Look-Ups'!$C$2:$G$32,F$1-2,0)</f>
        <v>Segment_03</v>
      </c>
      <c r="G2975" t="str">
        <f>VLOOKUP($C2975,'Look-Ups'!$C$2:$G$32,G$1-2,0)</f>
        <v>Proc_Type_01</v>
      </c>
      <c r="H2975" t="s">
        <v>162</v>
      </c>
      <c r="I2975">
        <f t="shared" si="98"/>
        <v>2027</v>
      </c>
      <c r="J2975" t="s">
        <v>23</v>
      </c>
      <c r="K2975" s="78">
        <v>0</v>
      </c>
      <c r="M2975" s="103">
        <v>0</v>
      </c>
    </row>
    <row r="2976" spans="1:13" ht="12.5" customHeight="1" x14ac:dyDescent="0.25">
      <c r="A2976" t="str">
        <f t="shared" si="97"/>
        <v>Function_03Application_142027</v>
      </c>
      <c r="B2976">
        <v>2973</v>
      </c>
      <c r="C2976" t="s">
        <v>367</v>
      </c>
      <c r="D2976" t="str">
        <f>VLOOKUP($C2976,'Look-Ups'!$C$2:$G$32,D$1-2,0)</f>
        <v>Function_03</v>
      </c>
      <c r="E2976" t="str">
        <f>VLOOKUP($C2976,'Look-Ups'!$C$2:$G$32,E$1-2,0)</f>
        <v>Function_Simpl_03</v>
      </c>
      <c r="F2976" t="str">
        <f>VLOOKUP($C2976,'Look-Ups'!$C$2:$G$32,F$1-2,0)</f>
        <v>Segment_03</v>
      </c>
      <c r="G2976" t="str">
        <f>VLOOKUP($C2976,'Look-Ups'!$C$2:$G$32,G$1-2,0)</f>
        <v>Proc_Type_01</v>
      </c>
      <c r="H2976" t="s">
        <v>156</v>
      </c>
      <c r="I2976">
        <f t="shared" si="98"/>
        <v>2027</v>
      </c>
      <c r="J2976" t="s">
        <v>23</v>
      </c>
      <c r="K2976" s="78">
        <v>0</v>
      </c>
      <c r="M2976" s="103">
        <v>0</v>
      </c>
    </row>
    <row r="2977" spans="1:13" ht="12.5" customHeight="1" x14ac:dyDescent="0.25">
      <c r="A2977" t="str">
        <f t="shared" si="97"/>
        <v>Function_03Application_142027</v>
      </c>
      <c r="B2977">
        <v>2974</v>
      </c>
      <c r="C2977" t="s">
        <v>367</v>
      </c>
      <c r="D2977" t="str">
        <f>VLOOKUP($C2977,'Look-Ups'!$C$2:$G$32,D$1-2,0)</f>
        <v>Function_03</v>
      </c>
      <c r="E2977" t="str">
        <f>VLOOKUP($C2977,'Look-Ups'!$C$2:$G$32,E$1-2,0)</f>
        <v>Function_Simpl_03</v>
      </c>
      <c r="F2977" t="str">
        <f>VLOOKUP($C2977,'Look-Ups'!$C$2:$G$32,F$1-2,0)</f>
        <v>Segment_03</v>
      </c>
      <c r="G2977" t="str">
        <f>VLOOKUP($C2977,'Look-Ups'!$C$2:$G$32,G$1-2,0)</f>
        <v>Proc_Type_01</v>
      </c>
      <c r="H2977" t="s">
        <v>187</v>
      </c>
      <c r="I2977">
        <f t="shared" si="98"/>
        <v>2027</v>
      </c>
      <c r="J2977" t="s">
        <v>23</v>
      </c>
      <c r="K2977" s="78">
        <v>0</v>
      </c>
      <c r="M2977" s="103">
        <v>0</v>
      </c>
    </row>
    <row r="2978" spans="1:13" ht="12.5" customHeight="1" x14ac:dyDescent="0.25">
      <c r="A2978" t="str">
        <f t="shared" si="97"/>
        <v>Function_03Application_142027</v>
      </c>
      <c r="B2978">
        <v>2975</v>
      </c>
      <c r="C2978" t="s">
        <v>367</v>
      </c>
      <c r="D2978" t="str">
        <f>VLOOKUP($C2978,'Look-Ups'!$C$2:$G$32,D$1-2,0)</f>
        <v>Function_03</v>
      </c>
      <c r="E2978" t="str">
        <f>VLOOKUP($C2978,'Look-Ups'!$C$2:$G$32,E$1-2,0)</f>
        <v>Function_Simpl_03</v>
      </c>
      <c r="F2978" t="str">
        <f>VLOOKUP($C2978,'Look-Ups'!$C$2:$G$32,F$1-2,0)</f>
        <v>Segment_03</v>
      </c>
      <c r="G2978" t="str">
        <f>VLOOKUP($C2978,'Look-Ups'!$C$2:$G$32,G$1-2,0)</f>
        <v>Proc_Type_01</v>
      </c>
      <c r="H2978" t="s">
        <v>239</v>
      </c>
      <c r="I2978">
        <f t="shared" si="98"/>
        <v>2027</v>
      </c>
      <c r="J2978" t="s">
        <v>23</v>
      </c>
      <c r="K2978" s="78">
        <v>0</v>
      </c>
      <c r="M2978" s="103">
        <v>0</v>
      </c>
    </row>
    <row r="2979" spans="1:13" ht="12.5" customHeight="1" x14ac:dyDescent="0.25">
      <c r="A2979" t="str">
        <f t="shared" si="97"/>
        <v>Function_03Application_142027</v>
      </c>
      <c r="B2979">
        <v>2976</v>
      </c>
      <c r="C2979" t="s">
        <v>367</v>
      </c>
      <c r="D2979" t="str">
        <f>VLOOKUP($C2979,'Look-Ups'!$C$2:$G$32,D$1-2,0)</f>
        <v>Function_03</v>
      </c>
      <c r="E2979" t="str">
        <f>VLOOKUP($C2979,'Look-Ups'!$C$2:$G$32,E$1-2,0)</f>
        <v>Function_Simpl_03</v>
      </c>
      <c r="F2979" t="str">
        <f>VLOOKUP($C2979,'Look-Ups'!$C$2:$G$32,F$1-2,0)</f>
        <v>Segment_03</v>
      </c>
      <c r="G2979" t="str">
        <f>VLOOKUP($C2979,'Look-Ups'!$C$2:$G$32,G$1-2,0)</f>
        <v>Proc_Type_01</v>
      </c>
      <c r="H2979" t="s">
        <v>244</v>
      </c>
      <c r="I2979">
        <f t="shared" si="98"/>
        <v>2027</v>
      </c>
      <c r="J2979" t="s">
        <v>23</v>
      </c>
      <c r="K2979" s="78" t="s">
        <v>107</v>
      </c>
      <c r="M2979" s="103">
        <v>1</v>
      </c>
    </row>
    <row r="2980" spans="1:13" ht="12.5" customHeight="1" x14ac:dyDescent="0.25">
      <c r="A2980" t="str">
        <f t="shared" si="97"/>
        <v>Function_03Application_152027</v>
      </c>
      <c r="B2980">
        <v>2977</v>
      </c>
      <c r="C2980" t="s">
        <v>368</v>
      </c>
      <c r="D2980" t="str">
        <f>VLOOKUP($C2980,'Look-Ups'!$C$2:$G$32,D$1-2,0)</f>
        <v>Function_03</v>
      </c>
      <c r="E2980" t="str">
        <f>VLOOKUP($C2980,'Look-Ups'!$C$2:$G$32,E$1-2,0)</f>
        <v>Function_Simpl_03</v>
      </c>
      <c r="F2980" t="str">
        <f>VLOOKUP($C2980,'Look-Ups'!$C$2:$G$32,F$1-2,0)</f>
        <v>Segment_03</v>
      </c>
      <c r="G2980" t="str">
        <f>VLOOKUP($C2980,'Look-Ups'!$C$2:$G$32,G$1-2,0)</f>
        <v>Proc_Type_01</v>
      </c>
      <c r="H2980" t="s">
        <v>195</v>
      </c>
      <c r="I2980">
        <f t="shared" si="98"/>
        <v>2027</v>
      </c>
      <c r="J2980" t="s">
        <v>23</v>
      </c>
      <c r="K2980" s="78">
        <v>0</v>
      </c>
      <c r="M2980" s="103">
        <v>0</v>
      </c>
    </row>
    <row r="2981" spans="1:13" ht="12.5" customHeight="1" x14ac:dyDescent="0.25">
      <c r="A2981" t="str">
        <f t="shared" si="97"/>
        <v>Function_03Application_152027</v>
      </c>
      <c r="B2981">
        <v>2978</v>
      </c>
      <c r="C2981" t="s">
        <v>368</v>
      </c>
      <c r="D2981" t="str">
        <f>VLOOKUP($C2981,'Look-Ups'!$C$2:$G$32,D$1-2,0)</f>
        <v>Function_03</v>
      </c>
      <c r="E2981" t="str">
        <f>VLOOKUP($C2981,'Look-Ups'!$C$2:$G$32,E$1-2,0)</f>
        <v>Function_Simpl_03</v>
      </c>
      <c r="F2981" t="str">
        <f>VLOOKUP($C2981,'Look-Ups'!$C$2:$G$32,F$1-2,0)</f>
        <v>Segment_03</v>
      </c>
      <c r="G2981" t="str">
        <f>VLOOKUP($C2981,'Look-Ups'!$C$2:$G$32,G$1-2,0)</f>
        <v>Proc_Type_01</v>
      </c>
      <c r="H2981" t="s">
        <v>161</v>
      </c>
      <c r="I2981">
        <f t="shared" si="98"/>
        <v>2027</v>
      </c>
      <c r="J2981" t="s">
        <v>23</v>
      </c>
      <c r="K2981" s="78">
        <v>0</v>
      </c>
      <c r="M2981" s="103">
        <v>0</v>
      </c>
    </row>
    <row r="2982" spans="1:13" ht="12.5" customHeight="1" x14ac:dyDescent="0.25">
      <c r="A2982" t="str">
        <f t="shared" si="97"/>
        <v>Function_03Application_152027</v>
      </c>
      <c r="B2982">
        <v>2979</v>
      </c>
      <c r="C2982" t="s">
        <v>368</v>
      </c>
      <c r="D2982" t="str">
        <f>VLOOKUP($C2982,'Look-Ups'!$C$2:$G$32,D$1-2,0)</f>
        <v>Function_03</v>
      </c>
      <c r="E2982" t="str">
        <f>VLOOKUP($C2982,'Look-Ups'!$C$2:$G$32,E$1-2,0)</f>
        <v>Function_Simpl_03</v>
      </c>
      <c r="F2982" t="str">
        <f>VLOOKUP($C2982,'Look-Ups'!$C$2:$G$32,F$1-2,0)</f>
        <v>Segment_03</v>
      </c>
      <c r="G2982" t="str">
        <f>VLOOKUP($C2982,'Look-Ups'!$C$2:$G$32,G$1-2,0)</f>
        <v>Proc_Type_01</v>
      </c>
      <c r="H2982" t="s">
        <v>239</v>
      </c>
      <c r="I2982">
        <f t="shared" si="98"/>
        <v>2027</v>
      </c>
      <c r="J2982" t="s">
        <v>23</v>
      </c>
      <c r="K2982" s="78">
        <v>0</v>
      </c>
      <c r="M2982" s="103">
        <v>0</v>
      </c>
    </row>
    <row r="2983" spans="1:13" ht="12.5" customHeight="1" x14ac:dyDescent="0.25">
      <c r="A2983" t="str">
        <f t="shared" si="97"/>
        <v>Function_03Application_152027</v>
      </c>
      <c r="B2983">
        <v>2980</v>
      </c>
      <c r="C2983" t="s">
        <v>368</v>
      </c>
      <c r="D2983" t="str">
        <f>VLOOKUP($C2983,'Look-Ups'!$C$2:$G$32,D$1-2,0)</f>
        <v>Function_03</v>
      </c>
      <c r="E2983" t="str">
        <f>VLOOKUP($C2983,'Look-Ups'!$C$2:$G$32,E$1-2,0)</f>
        <v>Function_Simpl_03</v>
      </c>
      <c r="F2983" t="str">
        <f>VLOOKUP($C2983,'Look-Ups'!$C$2:$G$32,F$1-2,0)</f>
        <v>Segment_03</v>
      </c>
      <c r="G2983" t="str">
        <f>VLOOKUP($C2983,'Look-Ups'!$C$2:$G$32,G$1-2,0)</f>
        <v>Proc_Type_01</v>
      </c>
      <c r="H2983" t="s">
        <v>187</v>
      </c>
      <c r="I2983">
        <f t="shared" si="98"/>
        <v>2027</v>
      </c>
      <c r="J2983" t="s">
        <v>23</v>
      </c>
      <c r="K2983" s="78">
        <v>0</v>
      </c>
      <c r="M2983" s="103">
        <v>0</v>
      </c>
    </row>
    <row r="2984" spans="1:13" ht="12.5" customHeight="1" x14ac:dyDescent="0.25">
      <c r="A2984" t="str">
        <f t="shared" si="97"/>
        <v>Function_03Application_152027</v>
      </c>
      <c r="B2984">
        <v>2981</v>
      </c>
      <c r="C2984" t="s">
        <v>368</v>
      </c>
      <c r="D2984" t="str">
        <f>VLOOKUP($C2984,'Look-Ups'!$C$2:$G$32,D$1-2,0)</f>
        <v>Function_03</v>
      </c>
      <c r="E2984" t="str">
        <f>VLOOKUP($C2984,'Look-Ups'!$C$2:$G$32,E$1-2,0)</f>
        <v>Function_Simpl_03</v>
      </c>
      <c r="F2984" t="str">
        <f>VLOOKUP($C2984,'Look-Ups'!$C$2:$G$32,F$1-2,0)</f>
        <v>Segment_03</v>
      </c>
      <c r="G2984" t="str">
        <f>VLOOKUP($C2984,'Look-Ups'!$C$2:$G$32,G$1-2,0)</f>
        <v>Proc_Type_01</v>
      </c>
      <c r="H2984" t="s">
        <v>204</v>
      </c>
      <c r="I2984">
        <f t="shared" si="98"/>
        <v>2027</v>
      </c>
      <c r="J2984" t="s">
        <v>23</v>
      </c>
      <c r="K2984" s="78">
        <v>0</v>
      </c>
      <c r="M2984" s="103">
        <v>0</v>
      </c>
    </row>
    <row r="2985" spans="1:13" ht="12.5" customHeight="1" x14ac:dyDescent="0.25">
      <c r="A2985" t="str">
        <f t="shared" si="97"/>
        <v>Function_03Application_152027</v>
      </c>
      <c r="B2985">
        <v>2982</v>
      </c>
      <c r="C2985" t="s">
        <v>368</v>
      </c>
      <c r="D2985" t="str">
        <f>VLOOKUP($C2985,'Look-Ups'!$C$2:$G$32,D$1-2,0)</f>
        <v>Function_03</v>
      </c>
      <c r="E2985" t="str">
        <f>VLOOKUP($C2985,'Look-Ups'!$C$2:$G$32,E$1-2,0)</f>
        <v>Function_Simpl_03</v>
      </c>
      <c r="F2985" t="str">
        <f>VLOOKUP($C2985,'Look-Ups'!$C$2:$G$32,F$1-2,0)</f>
        <v>Segment_03</v>
      </c>
      <c r="G2985" t="str">
        <f>VLOOKUP($C2985,'Look-Ups'!$C$2:$G$32,G$1-2,0)</f>
        <v>Proc_Type_01</v>
      </c>
      <c r="H2985" t="s">
        <v>162</v>
      </c>
      <c r="I2985">
        <f t="shared" si="98"/>
        <v>2027</v>
      </c>
      <c r="J2985" t="s">
        <v>23</v>
      </c>
      <c r="K2985" s="78">
        <v>0</v>
      </c>
      <c r="M2985" s="103">
        <v>0</v>
      </c>
    </row>
    <row r="2986" spans="1:13" ht="12.5" customHeight="1" x14ac:dyDescent="0.25">
      <c r="A2986" t="str">
        <f t="shared" si="97"/>
        <v>Function_03Application_152027</v>
      </c>
      <c r="B2986">
        <v>2983</v>
      </c>
      <c r="C2986" t="s">
        <v>368</v>
      </c>
      <c r="D2986" t="str">
        <f>VLOOKUP($C2986,'Look-Ups'!$C$2:$G$32,D$1-2,0)</f>
        <v>Function_03</v>
      </c>
      <c r="E2986" t="str">
        <f>VLOOKUP($C2986,'Look-Ups'!$C$2:$G$32,E$1-2,0)</f>
        <v>Function_Simpl_03</v>
      </c>
      <c r="F2986" t="str">
        <f>VLOOKUP($C2986,'Look-Ups'!$C$2:$G$32,F$1-2,0)</f>
        <v>Segment_03</v>
      </c>
      <c r="G2986" t="str">
        <f>VLOOKUP($C2986,'Look-Ups'!$C$2:$G$32,G$1-2,0)</f>
        <v>Proc_Type_01</v>
      </c>
      <c r="H2986" t="s">
        <v>156</v>
      </c>
      <c r="I2986">
        <f t="shared" si="98"/>
        <v>2027</v>
      </c>
      <c r="J2986" t="s">
        <v>23</v>
      </c>
      <c r="K2986" s="78">
        <v>0</v>
      </c>
      <c r="M2986" s="103">
        <v>0</v>
      </c>
    </row>
    <row r="2987" spans="1:13" ht="12.5" customHeight="1" x14ac:dyDescent="0.25">
      <c r="A2987" t="str">
        <f t="shared" si="97"/>
        <v>Function_03Application_152027</v>
      </c>
      <c r="B2987">
        <v>2984</v>
      </c>
      <c r="C2987" t="s">
        <v>368</v>
      </c>
      <c r="D2987" t="str">
        <f>VLOOKUP($C2987,'Look-Ups'!$C$2:$G$32,D$1-2,0)</f>
        <v>Function_03</v>
      </c>
      <c r="E2987" t="str">
        <f>VLOOKUP($C2987,'Look-Ups'!$C$2:$G$32,E$1-2,0)</f>
        <v>Function_Simpl_03</v>
      </c>
      <c r="F2987" t="str">
        <f>VLOOKUP($C2987,'Look-Ups'!$C$2:$G$32,F$1-2,0)</f>
        <v>Segment_03</v>
      </c>
      <c r="G2987" t="str">
        <f>VLOOKUP($C2987,'Look-Ups'!$C$2:$G$32,G$1-2,0)</f>
        <v>Proc_Type_01</v>
      </c>
      <c r="H2987" t="s">
        <v>244</v>
      </c>
      <c r="I2987">
        <f t="shared" si="98"/>
        <v>2027</v>
      </c>
      <c r="J2987" t="s">
        <v>23</v>
      </c>
      <c r="K2987" s="78" t="s">
        <v>107</v>
      </c>
      <c r="M2987" s="103">
        <v>1</v>
      </c>
    </row>
    <row r="2988" spans="1:13" ht="12.5" customHeight="1" x14ac:dyDescent="0.25">
      <c r="A2988" t="str">
        <f t="shared" si="97"/>
        <v>Function_03Application_072027</v>
      </c>
      <c r="B2988">
        <v>2985</v>
      </c>
      <c r="C2988" t="s">
        <v>360</v>
      </c>
      <c r="D2988" t="str">
        <f>VLOOKUP($C2988,'Look-Ups'!$C$2:$G$32,D$1-2,0)</f>
        <v>Function_03</v>
      </c>
      <c r="E2988" t="str">
        <f>VLOOKUP($C2988,'Look-Ups'!$C$2:$G$32,E$1-2,0)</f>
        <v>Function_Simpl_03</v>
      </c>
      <c r="F2988" t="str">
        <f>VLOOKUP($C2988,'Look-Ups'!$C$2:$G$32,F$1-2,0)</f>
        <v>Segment_03</v>
      </c>
      <c r="G2988" t="str">
        <f>VLOOKUP($C2988,'Look-Ups'!$C$2:$G$32,G$1-2,0)</f>
        <v>Proc_Type_01</v>
      </c>
      <c r="H2988" t="s">
        <v>195</v>
      </c>
      <c r="I2988">
        <f t="shared" si="98"/>
        <v>2027</v>
      </c>
      <c r="J2988" t="s">
        <v>23</v>
      </c>
      <c r="K2988" s="78">
        <v>0</v>
      </c>
      <c r="M2988" s="103">
        <v>0</v>
      </c>
    </row>
    <row r="2989" spans="1:13" ht="12.5" customHeight="1" x14ac:dyDescent="0.25">
      <c r="A2989" t="str">
        <f t="shared" si="97"/>
        <v>Function_03Application_072027</v>
      </c>
      <c r="B2989">
        <v>2986</v>
      </c>
      <c r="C2989" t="s">
        <v>360</v>
      </c>
      <c r="D2989" t="str">
        <f>VLOOKUP($C2989,'Look-Ups'!$C$2:$G$32,D$1-2,0)</f>
        <v>Function_03</v>
      </c>
      <c r="E2989" t="str">
        <f>VLOOKUP($C2989,'Look-Ups'!$C$2:$G$32,E$1-2,0)</f>
        <v>Function_Simpl_03</v>
      </c>
      <c r="F2989" t="str">
        <f>VLOOKUP($C2989,'Look-Ups'!$C$2:$G$32,F$1-2,0)</f>
        <v>Segment_03</v>
      </c>
      <c r="G2989" t="str">
        <f>VLOOKUP($C2989,'Look-Ups'!$C$2:$G$32,G$1-2,0)</f>
        <v>Proc_Type_01</v>
      </c>
      <c r="H2989" t="s">
        <v>161</v>
      </c>
      <c r="I2989">
        <f t="shared" si="98"/>
        <v>2027</v>
      </c>
      <c r="J2989" t="s">
        <v>23</v>
      </c>
      <c r="K2989" s="78">
        <v>0</v>
      </c>
      <c r="M2989" s="103">
        <v>0</v>
      </c>
    </row>
    <row r="2990" spans="1:13" ht="12.5" customHeight="1" x14ac:dyDescent="0.25">
      <c r="A2990" t="str">
        <f t="shared" si="97"/>
        <v>Function_03Application_072027</v>
      </c>
      <c r="B2990">
        <v>2987</v>
      </c>
      <c r="C2990" t="s">
        <v>360</v>
      </c>
      <c r="D2990" t="str">
        <f>VLOOKUP($C2990,'Look-Ups'!$C$2:$G$32,D$1-2,0)</f>
        <v>Function_03</v>
      </c>
      <c r="E2990" t="str">
        <f>VLOOKUP($C2990,'Look-Ups'!$C$2:$G$32,E$1-2,0)</f>
        <v>Function_Simpl_03</v>
      </c>
      <c r="F2990" t="str">
        <f>VLOOKUP($C2990,'Look-Ups'!$C$2:$G$32,F$1-2,0)</f>
        <v>Segment_03</v>
      </c>
      <c r="G2990" t="str">
        <f>VLOOKUP($C2990,'Look-Ups'!$C$2:$G$32,G$1-2,0)</f>
        <v>Proc_Type_01</v>
      </c>
      <c r="H2990" t="s">
        <v>156</v>
      </c>
      <c r="I2990">
        <f t="shared" si="98"/>
        <v>2027</v>
      </c>
      <c r="J2990" t="s">
        <v>23</v>
      </c>
      <c r="K2990" s="78">
        <v>0</v>
      </c>
      <c r="M2990" s="103">
        <v>0</v>
      </c>
    </row>
    <row r="2991" spans="1:13" ht="12.5" customHeight="1" x14ac:dyDescent="0.25">
      <c r="A2991" t="str">
        <f t="shared" si="97"/>
        <v>Function_03Application_072027</v>
      </c>
      <c r="B2991">
        <v>2988</v>
      </c>
      <c r="C2991" t="s">
        <v>360</v>
      </c>
      <c r="D2991" t="str">
        <f>VLOOKUP($C2991,'Look-Ups'!$C$2:$G$32,D$1-2,0)</f>
        <v>Function_03</v>
      </c>
      <c r="E2991" t="str">
        <f>VLOOKUP($C2991,'Look-Ups'!$C$2:$G$32,E$1-2,0)</f>
        <v>Function_Simpl_03</v>
      </c>
      <c r="F2991" t="str">
        <f>VLOOKUP($C2991,'Look-Ups'!$C$2:$G$32,F$1-2,0)</f>
        <v>Segment_03</v>
      </c>
      <c r="G2991" t="str">
        <f>VLOOKUP($C2991,'Look-Ups'!$C$2:$G$32,G$1-2,0)</f>
        <v>Proc_Type_01</v>
      </c>
      <c r="H2991" t="s">
        <v>187</v>
      </c>
      <c r="I2991">
        <f t="shared" si="98"/>
        <v>2027</v>
      </c>
      <c r="J2991" t="s">
        <v>23</v>
      </c>
      <c r="K2991" s="78">
        <v>0</v>
      </c>
      <c r="M2991" s="103">
        <v>0</v>
      </c>
    </row>
    <row r="2992" spans="1:13" ht="12.5" customHeight="1" x14ac:dyDescent="0.25">
      <c r="A2992" t="str">
        <f t="shared" si="97"/>
        <v>Function_03Application_072027</v>
      </c>
      <c r="B2992">
        <v>2989</v>
      </c>
      <c r="C2992" t="s">
        <v>360</v>
      </c>
      <c r="D2992" t="str">
        <f>VLOOKUP($C2992,'Look-Ups'!$C$2:$G$32,D$1-2,0)</f>
        <v>Function_03</v>
      </c>
      <c r="E2992" t="str">
        <f>VLOOKUP($C2992,'Look-Ups'!$C$2:$G$32,E$1-2,0)</f>
        <v>Function_Simpl_03</v>
      </c>
      <c r="F2992" t="str">
        <f>VLOOKUP($C2992,'Look-Ups'!$C$2:$G$32,F$1-2,0)</f>
        <v>Segment_03</v>
      </c>
      <c r="G2992" t="str">
        <f>VLOOKUP($C2992,'Look-Ups'!$C$2:$G$32,G$1-2,0)</f>
        <v>Proc_Type_01</v>
      </c>
      <c r="H2992" t="s">
        <v>219</v>
      </c>
      <c r="I2992">
        <f t="shared" si="98"/>
        <v>2027</v>
      </c>
      <c r="J2992" t="s">
        <v>23</v>
      </c>
      <c r="K2992" s="78">
        <v>0</v>
      </c>
      <c r="M2992" s="103">
        <v>0</v>
      </c>
    </row>
    <row r="2993" spans="1:13" ht="12.5" customHeight="1" x14ac:dyDescent="0.25">
      <c r="A2993" t="str">
        <f t="shared" si="97"/>
        <v>Function_03Application_072027</v>
      </c>
      <c r="B2993">
        <v>2990</v>
      </c>
      <c r="C2993" t="s">
        <v>360</v>
      </c>
      <c r="D2993" t="str">
        <f>VLOOKUP($C2993,'Look-Ups'!$C$2:$G$32,D$1-2,0)</f>
        <v>Function_03</v>
      </c>
      <c r="E2993" t="str">
        <f>VLOOKUP($C2993,'Look-Ups'!$C$2:$G$32,E$1-2,0)</f>
        <v>Function_Simpl_03</v>
      </c>
      <c r="F2993" t="str">
        <f>VLOOKUP($C2993,'Look-Ups'!$C$2:$G$32,F$1-2,0)</f>
        <v>Segment_03</v>
      </c>
      <c r="G2993" t="str">
        <f>VLOOKUP($C2993,'Look-Ups'!$C$2:$G$32,G$1-2,0)</f>
        <v>Proc_Type_01</v>
      </c>
      <c r="H2993" t="s">
        <v>204</v>
      </c>
      <c r="I2993">
        <f t="shared" si="98"/>
        <v>2027</v>
      </c>
      <c r="J2993" t="s">
        <v>23</v>
      </c>
      <c r="K2993" s="78">
        <v>0</v>
      </c>
      <c r="M2993" s="103">
        <v>0</v>
      </c>
    </row>
    <row r="2994" spans="1:13" ht="12.5" customHeight="1" x14ac:dyDescent="0.25">
      <c r="A2994" t="str">
        <f t="shared" si="97"/>
        <v>Function_03Application_072027</v>
      </c>
      <c r="B2994">
        <v>2991</v>
      </c>
      <c r="C2994" t="s">
        <v>360</v>
      </c>
      <c r="D2994" t="str">
        <f>VLOOKUP($C2994,'Look-Ups'!$C$2:$G$32,D$1-2,0)</f>
        <v>Function_03</v>
      </c>
      <c r="E2994" t="str">
        <f>VLOOKUP($C2994,'Look-Ups'!$C$2:$G$32,E$1-2,0)</f>
        <v>Function_Simpl_03</v>
      </c>
      <c r="F2994" t="str">
        <f>VLOOKUP($C2994,'Look-Ups'!$C$2:$G$32,F$1-2,0)</f>
        <v>Segment_03</v>
      </c>
      <c r="G2994" t="str">
        <f>VLOOKUP($C2994,'Look-Ups'!$C$2:$G$32,G$1-2,0)</f>
        <v>Proc_Type_01</v>
      </c>
      <c r="H2994" t="s">
        <v>244</v>
      </c>
      <c r="I2994">
        <f t="shared" si="98"/>
        <v>2027</v>
      </c>
      <c r="J2994" t="s">
        <v>23</v>
      </c>
      <c r="K2994" s="78" t="s">
        <v>107</v>
      </c>
      <c r="M2994" s="103">
        <v>1</v>
      </c>
    </row>
    <row r="2995" spans="1:13" ht="12.5" customHeight="1" x14ac:dyDescent="0.25">
      <c r="A2995" t="str">
        <f t="shared" si="97"/>
        <v>Function_03Application_082027</v>
      </c>
      <c r="B2995">
        <v>2992</v>
      </c>
      <c r="C2995" t="s">
        <v>361</v>
      </c>
      <c r="D2995" t="str">
        <f>VLOOKUP($C2995,'Look-Ups'!$C$2:$G$32,D$1-2,0)</f>
        <v>Function_03</v>
      </c>
      <c r="E2995" t="str">
        <f>VLOOKUP($C2995,'Look-Ups'!$C$2:$G$32,E$1-2,0)</f>
        <v>Function_Simpl_03</v>
      </c>
      <c r="F2995" t="str">
        <f>VLOOKUP($C2995,'Look-Ups'!$C$2:$G$32,F$1-2,0)</f>
        <v>Segment_03</v>
      </c>
      <c r="G2995" t="str">
        <f>VLOOKUP($C2995,'Look-Ups'!$C$2:$G$32,G$1-2,0)</f>
        <v>Proc_Type_01</v>
      </c>
      <c r="H2995" t="s">
        <v>195</v>
      </c>
      <c r="I2995">
        <f t="shared" si="98"/>
        <v>2027</v>
      </c>
      <c r="J2995" t="s">
        <v>23</v>
      </c>
      <c r="K2995" s="78">
        <v>0</v>
      </c>
      <c r="M2995" s="103">
        <v>0</v>
      </c>
    </row>
    <row r="2996" spans="1:13" ht="12.5" customHeight="1" x14ac:dyDescent="0.25">
      <c r="A2996" t="str">
        <f t="shared" si="97"/>
        <v>Function_03Application_082027</v>
      </c>
      <c r="B2996">
        <v>2993</v>
      </c>
      <c r="C2996" t="s">
        <v>361</v>
      </c>
      <c r="D2996" t="str">
        <f>VLOOKUP($C2996,'Look-Ups'!$C$2:$G$32,D$1-2,0)</f>
        <v>Function_03</v>
      </c>
      <c r="E2996" t="str">
        <f>VLOOKUP($C2996,'Look-Ups'!$C$2:$G$32,E$1-2,0)</f>
        <v>Function_Simpl_03</v>
      </c>
      <c r="F2996" t="str">
        <f>VLOOKUP($C2996,'Look-Ups'!$C$2:$G$32,F$1-2,0)</f>
        <v>Segment_03</v>
      </c>
      <c r="G2996" t="str">
        <f>VLOOKUP($C2996,'Look-Ups'!$C$2:$G$32,G$1-2,0)</f>
        <v>Proc_Type_01</v>
      </c>
      <c r="H2996" t="s">
        <v>161</v>
      </c>
      <c r="I2996">
        <f t="shared" si="98"/>
        <v>2027</v>
      </c>
      <c r="J2996" t="s">
        <v>23</v>
      </c>
      <c r="K2996" s="78">
        <v>0</v>
      </c>
      <c r="M2996" s="103">
        <v>0</v>
      </c>
    </row>
    <row r="2997" spans="1:13" ht="12.5" customHeight="1" x14ac:dyDescent="0.25">
      <c r="A2997" t="str">
        <f t="shared" si="97"/>
        <v>Function_03Application_082027</v>
      </c>
      <c r="B2997">
        <v>2994</v>
      </c>
      <c r="C2997" t="s">
        <v>361</v>
      </c>
      <c r="D2997" t="str">
        <f>VLOOKUP($C2997,'Look-Ups'!$C$2:$G$32,D$1-2,0)</f>
        <v>Function_03</v>
      </c>
      <c r="E2997" t="str">
        <f>VLOOKUP($C2997,'Look-Ups'!$C$2:$G$32,E$1-2,0)</f>
        <v>Function_Simpl_03</v>
      </c>
      <c r="F2997" t="str">
        <f>VLOOKUP($C2997,'Look-Ups'!$C$2:$G$32,F$1-2,0)</f>
        <v>Segment_03</v>
      </c>
      <c r="G2997" t="str">
        <f>VLOOKUP($C2997,'Look-Ups'!$C$2:$G$32,G$1-2,0)</f>
        <v>Proc_Type_01</v>
      </c>
      <c r="H2997" t="s">
        <v>156</v>
      </c>
      <c r="I2997">
        <f t="shared" si="98"/>
        <v>2027</v>
      </c>
      <c r="J2997" t="s">
        <v>23</v>
      </c>
      <c r="K2997" s="78">
        <v>0</v>
      </c>
      <c r="M2997" s="103">
        <v>0</v>
      </c>
    </row>
    <row r="2998" spans="1:13" ht="12.5" customHeight="1" x14ac:dyDescent="0.25">
      <c r="A2998" t="str">
        <f t="shared" si="97"/>
        <v>Function_03Application_082027</v>
      </c>
      <c r="B2998">
        <v>2995</v>
      </c>
      <c r="C2998" t="s">
        <v>361</v>
      </c>
      <c r="D2998" t="str">
        <f>VLOOKUP($C2998,'Look-Ups'!$C$2:$G$32,D$1-2,0)</f>
        <v>Function_03</v>
      </c>
      <c r="E2998" t="str">
        <f>VLOOKUP($C2998,'Look-Ups'!$C$2:$G$32,E$1-2,0)</f>
        <v>Function_Simpl_03</v>
      </c>
      <c r="F2998" t="str">
        <f>VLOOKUP($C2998,'Look-Ups'!$C$2:$G$32,F$1-2,0)</f>
        <v>Segment_03</v>
      </c>
      <c r="G2998" t="str">
        <f>VLOOKUP($C2998,'Look-Ups'!$C$2:$G$32,G$1-2,0)</f>
        <v>Proc_Type_01</v>
      </c>
      <c r="H2998" t="s">
        <v>187</v>
      </c>
      <c r="I2998">
        <f t="shared" si="98"/>
        <v>2027</v>
      </c>
      <c r="J2998" t="s">
        <v>23</v>
      </c>
      <c r="K2998" s="78">
        <v>0</v>
      </c>
      <c r="M2998" s="103">
        <v>0</v>
      </c>
    </row>
    <row r="2999" spans="1:13" ht="12.5" customHeight="1" x14ac:dyDescent="0.25">
      <c r="A2999" t="str">
        <f t="shared" si="97"/>
        <v>Function_03Application_082027</v>
      </c>
      <c r="B2999">
        <v>2996</v>
      </c>
      <c r="C2999" t="s">
        <v>361</v>
      </c>
      <c r="D2999" t="str">
        <f>VLOOKUP($C2999,'Look-Ups'!$C$2:$G$32,D$1-2,0)</f>
        <v>Function_03</v>
      </c>
      <c r="E2999" t="str">
        <f>VLOOKUP($C2999,'Look-Ups'!$C$2:$G$32,E$1-2,0)</f>
        <v>Function_Simpl_03</v>
      </c>
      <c r="F2999" t="str">
        <f>VLOOKUP($C2999,'Look-Ups'!$C$2:$G$32,F$1-2,0)</f>
        <v>Segment_03</v>
      </c>
      <c r="G2999" t="str">
        <f>VLOOKUP($C2999,'Look-Ups'!$C$2:$G$32,G$1-2,0)</f>
        <v>Proc_Type_01</v>
      </c>
      <c r="H2999" t="s">
        <v>219</v>
      </c>
      <c r="I2999">
        <f t="shared" si="98"/>
        <v>2027</v>
      </c>
      <c r="J2999" t="s">
        <v>23</v>
      </c>
      <c r="K2999" s="78">
        <v>0</v>
      </c>
      <c r="M2999" s="103">
        <v>0</v>
      </c>
    </row>
    <row r="3000" spans="1:13" ht="12.5" customHeight="1" x14ac:dyDescent="0.25">
      <c r="A3000" t="str">
        <f t="shared" si="97"/>
        <v>Function_03Application_082027</v>
      </c>
      <c r="B3000">
        <v>2997</v>
      </c>
      <c r="C3000" t="s">
        <v>361</v>
      </c>
      <c r="D3000" t="str">
        <f>VLOOKUP($C3000,'Look-Ups'!$C$2:$G$32,D$1-2,0)</f>
        <v>Function_03</v>
      </c>
      <c r="E3000" t="str">
        <f>VLOOKUP($C3000,'Look-Ups'!$C$2:$G$32,E$1-2,0)</f>
        <v>Function_Simpl_03</v>
      </c>
      <c r="F3000" t="str">
        <f>VLOOKUP($C3000,'Look-Ups'!$C$2:$G$32,F$1-2,0)</f>
        <v>Segment_03</v>
      </c>
      <c r="G3000" t="str">
        <f>VLOOKUP($C3000,'Look-Ups'!$C$2:$G$32,G$1-2,0)</f>
        <v>Proc_Type_01</v>
      </c>
      <c r="H3000" t="s">
        <v>204</v>
      </c>
      <c r="I3000">
        <f t="shared" si="98"/>
        <v>2027</v>
      </c>
      <c r="J3000" t="s">
        <v>23</v>
      </c>
      <c r="K3000" s="78">
        <v>0</v>
      </c>
      <c r="M3000" s="103">
        <v>0</v>
      </c>
    </row>
    <row r="3001" spans="1:13" ht="12.5" customHeight="1" x14ac:dyDescent="0.25">
      <c r="A3001" t="str">
        <f t="shared" si="97"/>
        <v>Function_03Application_082027</v>
      </c>
      <c r="B3001">
        <v>2998</v>
      </c>
      <c r="C3001" t="s">
        <v>361</v>
      </c>
      <c r="D3001" t="str">
        <f>VLOOKUP($C3001,'Look-Ups'!$C$2:$G$32,D$1-2,0)</f>
        <v>Function_03</v>
      </c>
      <c r="E3001" t="str">
        <f>VLOOKUP($C3001,'Look-Ups'!$C$2:$G$32,E$1-2,0)</f>
        <v>Function_Simpl_03</v>
      </c>
      <c r="F3001" t="str">
        <f>VLOOKUP($C3001,'Look-Ups'!$C$2:$G$32,F$1-2,0)</f>
        <v>Segment_03</v>
      </c>
      <c r="G3001" t="str">
        <f>VLOOKUP($C3001,'Look-Ups'!$C$2:$G$32,G$1-2,0)</f>
        <v>Proc_Type_01</v>
      </c>
      <c r="H3001" t="s">
        <v>244</v>
      </c>
      <c r="I3001">
        <f t="shared" si="98"/>
        <v>2027</v>
      </c>
      <c r="J3001" t="s">
        <v>23</v>
      </c>
      <c r="K3001" s="78" t="s">
        <v>107</v>
      </c>
      <c r="M3001" s="103">
        <v>1</v>
      </c>
    </row>
    <row r="3002" spans="1:13" ht="12.5" customHeight="1" x14ac:dyDescent="0.25">
      <c r="A3002" t="str">
        <f t="shared" si="97"/>
        <v>Function_03Application_092027</v>
      </c>
      <c r="B3002">
        <v>2999</v>
      </c>
      <c r="C3002" t="s">
        <v>362</v>
      </c>
      <c r="D3002" t="str">
        <f>VLOOKUP($C3002,'Look-Ups'!$C$2:$G$32,D$1-2,0)</f>
        <v>Function_03</v>
      </c>
      <c r="E3002" t="str">
        <f>VLOOKUP($C3002,'Look-Ups'!$C$2:$G$32,E$1-2,0)</f>
        <v>Function_Simpl_03</v>
      </c>
      <c r="F3002" t="str">
        <f>VLOOKUP($C3002,'Look-Ups'!$C$2:$G$32,F$1-2,0)</f>
        <v>Segment_03</v>
      </c>
      <c r="G3002" t="str">
        <f>VLOOKUP($C3002,'Look-Ups'!$C$2:$G$32,G$1-2,0)</f>
        <v>Proc_Type_01</v>
      </c>
      <c r="H3002" t="s">
        <v>195</v>
      </c>
      <c r="I3002">
        <f t="shared" si="98"/>
        <v>2027</v>
      </c>
      <c r="J3002" t="s">
        <v>23</v>
      </c>
      <c r="K3002" s="78">
        <v>0</v>
      </c>
      <c r="M3002" s="103">
        <v>0</v>
      </c>
    </row>
    <row r="3003" spans="1:13" ht="12.5" customHeight="1" x14ac:dyDescent="0.25">
      <c r="A3003" t="str">
        <f t="shared" si="97"/>
        <v>Function_03Application_092027</v>
      </c>
      <c r="B3003">
        <v>3000</v>
      </c>
      <c r="C3003" t="s">
        <v>362</v>
      </c>
      <c r="D3003" t="str">
        <f>VLOOKUP($C3003,'Look-Ups'!$C$2:$G$32,D$1-2,0)</f>
        <v>Function_03</v>
      </c>
      <c r="E3003" t="str">
        <f>VLOOKUP($C3003,'Look-Ups'!$C$2:$G$32,E$1-2,0)</f>
        <v>Function_Simpl_03</v>
      </c>
      <c r="F3003" t="str">
        <f>VLOOKUP($C3003,'Look-Ups'!$C$2:$G$32,F$1-2,0)</f>
        <v>Segment_03</v>
      </c>
      <c r="G3003" t="str">
        <f>VLOOKUP($C3003,'Look-Ups'!$C$2:$G$32,G$1-2,0)</f>
        <v>Proc_Type_01</v>
      </c>
      <c r="H3003" t="s">
        <v>161</v>
      </c>
      <c r="I3003">
        <f t="shared" si="98"/>
        <v>2027</v>
      </c>
      <c r="J3003" t="s">
        <v>23</v>
      </c>
      <c r="K3003" s="78">
        <v>0</v>
      </c>
      <c r="M3003" s="103">
        <v>0</v>
      </c>
    </row>
    <row r="3004" spans="1:13" ht="12.5" customHeight="1" x14ac:dyDescent="0.25">
      <c r="A3004" t="str">
        <f t="shared" si="97"/>
        <v>Function_03Application_092027</v>
      </c>
      <c r="B3004">
        <v>3001</v>
      </c>
      <c r="C3004" t="s">
        <v>362</v>
      </c>
      <c r="D3004" t="str">
        <f>VLOOKUP($C3004,'Look-Ups'!$C$2:$G$32,D$1-2,0)</f>
        <v>Function_03</v>
      </c>
      <c r="E3004" t="str">
        <f>VLOOKUP($C3004,'Look-Ups'!$C$2:$G$32,E$1-2,0)</f>
        <v>Function_Simpl_03</v>
      </c>
      <c r="F3004" t="str">
        <f>VLOOKUP($C3004,'Look-Ups'!$C$2:$G$32,F$1-2,0)</f>
        <v>Segment_03</v>
      </c>
      <c r="G3004" t="str">
        <f>VLOOKUP($C3004,'Look-Ups'!$C$2:$G$32,G$1-2,0)</f>
        <v>Proc_Type_01</v>
      </c>
      <c r="H3004" t="s">
        <v>156</v>
      </c>
      <c r="I3004">
        <f t="shared" si="98"/>
        <v>2027</v>
      </c>
      <c r="J3004" t="s">
        <v>23</v>
      </c>
      <c r="K3004" s="78">
        <v>0</v>
      </c>
      <c r="M3004" s="103">
        <v>0</v>
      </c>
    </row>
    <row r="3005" spans="1:13" ht="12.5" customHeight="1" x14ac:dyDescent="0.25">
      <c r="A3005" t="str">
        <f t="shared" si="97"/>
        <v>Function_03Application_092027</v>
      </c>
      <c r="B3005">
        <v>3002</v>
      </c>
      <c r="C3005" t="s">
        <v>362</v>
      </c>
      <c r="D3005" t="str">
        <f>VLOOKUP($C3005,'Look-Ups'!$C$2:$G$32,D$1-2,0)</f>
        <v>Function_03</v>
      </c>
      <c r="E3005" t="str">
        <f>VLOOKUP($C3005,'Look-Ups'!$C$2:$G$32,E$1-2,0)</f>
        <v>Function_Simpl_03</v>
      </c>
      <c r="F3005" t="str">
        <f>VLOOKUP($C3005,'Look-Ups'!$C$2:$G$32,F$1-2,0)</f>
        <v>Segment_03</v>
      </c>
      <c r="G3005" t="str">
        <f>VLOOKUP($C3005,'Look-Ups'!$C$2:$G$32,G$1-2,0)</f>
        <v>Proc_Type_01</v>
      </c>
      <c r="H3005" t="s">
        <v>187</v>
      </c>
      <c r="I3005">
        <f t="shared" si="98"/>
        <v>2027</v>
      </c>
      <c r="J3005" t="s">
        <v>23</v>
      </c>
      <c r="K3005" s="78">
        <v>0</v>
      </c>
      <c r="M3005" s="103">
        <v>0</v>
      </c>
    </row>
    <row r="3006" spans="1:13" ht="12.5" customHeight="1" x14ac:dyDescent="0.25">
      <c r="A3006" t="str">
        <f t="shared" si="97"/>
        <v>Function_03Application_092027</v>
      </c>
      <c r="B3006">
        <v>3003</v>
      </c>
      <c r="C3006" t="s">
        <v>362</v>
      </c>
      <c r="D3006" t="str">
        <f>VLOOKUP($C3006,'Look-Ups'!$C$2:$G$32,D$1-2,0)</f>
        <v>Function_03</v>
      </c>
      <c r="E3006" t="str">
        <f>VLOOKUP($C3006,'Look-Ups'!$C$2:$G$32,E$1-2,0)</f>
        <v>Function_Simpl_03</v>
      </c>
      <c r="F3006" t="str">
        <f>VLOOKUP($C3006,'Look-Ups'!$C$2:$G$32,F$1-2,0)</f>
        <v>Segment_03</v>
      </c>
      <c r="G3006" t="str">
        <f>VLOOKUP($C3006,'Look-Ups'!$C$2:$G$32,G$1-2,0)</f>
        <v>Proc_Type_01</v>
      </c>
      <c r="H3006" t="s">
        <v>219</v>
      </c>
      <c r="I3006">
        <f t="shared" si="98"/>
        <v>2027</v>
      </c>
      <c r="J3006" t="s">
        <v>23</v>
      </c>
      <c r="K3006" s="78">
        <v>0</v>
      </c>
      <c r="M3006" s="103">
        <v>0</v>
      </c>
    </row>
    <row r="3007" spans="1:13" ht="12.5" customHeight="1" x14ac:dyDescent="0.25">
      <c r="A3007" t="str">
        <f t="shared" si="97"/>
        <v>Function_03Application_092027</v>
      </c>
      <c r="B3007">
        <v>3004</v>
      </c>
      <c r="C3007" t="s">
        <v>362</v>
      </c>
      <c r="D3007" t="str">
        <f>VLOOKUP($C3007,'Look-Ups'!$C$2:$G$32,D$1-2,0)</f>
        <v>Function_03</v>
      </c>
      <c r="E3007" t="str">
        <f>VLOOKUP($C3007,'Look-Ups'!$C$2:$G$32,E$1-2,0)</f>
        <v>Function_Simpl_03</v>
      </c>
      <c r="F3007" t="str">
        <f>VLOOKUP($C3007,'Look-Ups'!$C$2:$G$32,F$1-2,0)</f>
        <v>Segment_03</v>
      </c>
      <c r="G3007" t="str">
        <f>VLOOKUP($C3007,'Look-Ups'!$C$2:$G$32,G$1-2,0)</f>
        <v>Proc_Type_01</v>
      </c>
      <c r="H3007" t="s">
        <v>204</v>
      </c>
      <c r="I3007">
        <f t="shared" si="98"/>
        <v>2027</v>
      </c>
      <c r="J3007" t="s">
        <v>23</v>
      </c>
      <c r="K3007" s="78">
        <v>0</v>
      </c>
      <c r="M3007" s="103">
        <v>0</v>
      </c>
    </row>
    <row r="3008" spans="1:13" ht="12.5" customHeight="1" x14ac:dyDescent="0.25">
      <c r="A3008" t="str">
        <f t="shared" si="97"/>
        <v>Function_03Application_092027</v>
      </c>
      <c r="B3008">
        <v>3005</v>
      </c>
      <c r="C3008" t="s">
        <v>362</v>
      </c>
      <c r="D3008" t="str">
        <f>VLOOKUP($C3008,'Look-Ups'!$C$2:$G$32,D$1-2,0)</f>
        <v>Function_03</v>
      </c>
      <c r="E3008" t="str">
        <f>VLOOKUP($C3008,'Look-Ups'!$C$2:$G$32,E$1-2,0)</f>
        <v>Function_Simpl_03</v>
      </c>
      <c r="F3008" t="str">
        <f>VLOOKUP($C3008,'Look-Ups'!$C$2:$G$32,F$1-2,0)</f>
        <v>Segment_03</v>
      </c>
      <c r="G3008" t="str">
        <f>VLOOKUP($C3008,'Look-Ups'!$C$2:$G$32,G$1-2,0)</f>
        <v>Proc_Type_01</v>
      </c>
      <c r="H3008" t="s">
        <v>209</v>
      </c>
      <c r="I3008">
        <f t="shared" si="98"/>
        <v>2027</v>
      </c>
      <c r="J3008" t="s">
        <v>23</v>
      </c>
      <c r="K3008" s="78">
        <v>0</v>
      </c>
      <c r="M3008" s="103">
        <v>0</v>
      </c>
    </row>
    <row r="3009" spans="1:13" ht="12.5" customHeight="1" x14ac:dyDescent="0.25">
      <c r="A3009" t="str">
        <f t="shared" si="97"/>
        <v>Function_03Application_092027</v>
      </c>
      <c r="B3009">
        <v>3006</v>
      </c>
      <c r="C3009" t="s">
        <v>362</v>
      </c>
      <c r="D3009" t="str">
        <f>VLOOKUP($C3009,'Look-Ups'!$C$2:$G$32,D$1-2,0)</f>
        <v>Function_03</v>
      </c>
      <c r="E3009" t="str">
        <f>VLOOKUP($C3009,'Look-Ups'!$C$2:$G$32,E$1-2,0)</f>
        <v>Function_Simpl_03</v>
      </c>
      <c r="F3009" t="str">
        <f>VLOOKUP($C3009,'Look-Ups'!$C$2:$G$32,F$1-2,0)</f>
        <v>Segment_03</v>
      </c>
      <c r="G3009" t="str">
        <f>VLOOKUP($C3009,'Look-Ups'!$C$2:$G$32,G$1-2,0)</f>
        <v>Proc_Type_01</v>
      </c>
      <c r="H3009" t="s">
        <v>244</v>
      </c>
      <c r="I3009">
        <f t="shared" si="98"/>
        <v>2027</v>
      </c>
      <c r="J3009" t="s">
        <v>23</v>
      </c>
      <c r="K3009" s="78" t="s">
        <v>107</v>
      </c>
      <c r="M3009" s="103">
        <v>1</v>
      </c>
    </row>
    <row r="3010" spans="1:13" ht="12.5" customHeight="1" x14ac:dyDescent="0.25">
      <c r="A3010" t="str">
        <f t="shared" si="97"/>
        <v>Function_04Application_122027</v>
      </c>
      <c r="B3010">
        <v>3007</v>
      </c>
      <c r="C3010" t="s">
        <v>365</v>
      </c>
      <c r="D3010" t="str">
        <f>VLOOKUP($C3010,'Look-Ups'!$C$2:$G$32,D$1-2,0)</f>
        <v>Function_04</v>
      </c>
      <c r="E3010" t="str">
        <f>VLOOKUP($C3010,'Look-Ups'!$C$2:$G$32,E$1-2,0)</f>
        <v>Function_Simpl_03</v>
      </c>
      <c r="F3010" t="str">
        <f>VLOOKUP($C3010,'Look-Ups'!$C$2:$G$32,F$1-2,0)</f>
        <v>Segment_04</v>
      </c>
      <c r="G3010" t="str">
        <f>VLOOKUP($C3010,'Look-Ups'!$C$2:$G$32,G$1-2,0)</f>
        <v>Proc_Type_04</v>
      </c>
      <c r="H3010" t="s">
        <v>156</v>
      </c>
      <c r="I3010">
        <f t="shared" si="98"/>
        <v>2027</v>
      </c>
      <c r="J3010" t="s">
        <v>23</v>
      </c>
      <c r="K3010" s="78">
        <v>0</v>
      </c>
      <c r="M3010" s="103">
        <v>0</v>
      </c>
    </row>
    <row r="3011" spans="1:13" ht="12.5" customHeight="1" x14ac:dyDescent="0.25">
      <c r="A3011" t="str">
        <f t="shared" si="97"/>
        <v>Function_04Application_122027</v>
      </c>
      <c r="B3011">
        <v>3008</v>
      </c>
      <c r="C3011" t="s">
        <v>365</v>
      </c>
      <c r="D3011" t="str">
        <f>VLOOKUP($C3011,'Look-Ups'!$C$2:$G$32,D$1-2,0)</f>
        <v>Function_04</v>
      </c>
      <c r="E3011" t="str">
        <f>VLOOKUP($C3011,'Look-Ups'!$C$2:$G$32,E$1-2,0)</f>
        <v>Function_Simpl_03</v>
      </c>
      <c r="F3011" t="str">
        <f>VLOOKUP($C3011,'Look-Ups'!$C$2:$G$32,F$1-2,0)</f>
        <v>Segment_04</v>
      </c>
      <c r="G3011" t="str">
        <f>VLOOKUP($C3011,'Look-Ups'!$C$2:$G$32,G$1-2,0)</f>
        <v>Proc_Type_04</v>
      </c>
      <c r="H3011" t="s">
        <v>222</v>
      </c>
      <c r="I3011">
        <f t="shared" si="98"/>
        <v>2027</v>
      </c>
      <c r="J3011" t="s">
        <v>23</v>
      </c>
      <c r="K3011" s="78">
        <v>0</v>
      </c>
      <c r="M3011" s="103">
        <v>0</v>
      </c>
    </row>
    <row r="3012" spans="1:13" ht="12.5" customHeight="1" x14ac:dyDescent="0.25">
      <c r="A3012" t="str">
        <f t="shared" si="97"/>
        <v>Function_04Application_122027</v>
      </c>
      <c r="B3012">
        <v>3009</v>
      </c>
      <c r="C3012" t="s">
        <v>365</v>
      </c>
      <c r="D3012" t="str">
        <f>VLOOKUP($C3012,'Look-Ups'!$C$2:$G$32,D$1-2,0)</f>
        <v>Function_04</v>
      </c>
      <c r="E3012" t="str">
        <f>VLOOKUP($C3012,'Look-Ups'!$C$2:$G$32,E$1-2,0)</f>
        <v>Function_Simpl_03</v>
      </c>
      <c r="F3012" t="str">
        <f>VLOOKUP($C3012,'Look-Ups'!$C$2:$G$32,F$1-2,0)</f>
        <v>Segment_04</v>
      </c>
      <c r="G3012" t="str">
        <f>VLOOKUP($C3012,'Look-Ups'!$C$2:$G$32,G$1-2,0)</f>
        <v>Proc_Type_04</v>
      </c>
      <c r="H3012" t="s">
        <v>219</v>
      </c>
      <c r="I3012">
        <f t="shared" si="98"/>
        <v>2027</v>
      </c>
      <c r="J3012" t="s">
        <v>23</v>
      </c>
      <c r="K3012" s="78">
        <v>0</v>
      </c>
      <c r="M3012" s="103">
        <v>0</v>
      </c>
    </row>
    <row r="3013" spans="1:13" ht="12.5" customHeight="1" x14ac:dyDescent="0.25">
      <c r="A3013" t="str">
        <f t="shared" ref="A3013:A3076" si="99">D3013&amp;C3013&amp;I3013</f>
        <v>Function_04Application_122027</v>
      </c>
      <c r="B3013">
        <v>3010</v>
      </c>
      <c r="C3013" t="s">
        <v>365</v>
      </c>
      <c r="D3013" t="str">
        <f>VLOOKUP($C3013,'Look-Ups'!$C$2:$G$32,D$1-2,0)</f>
        <v>Function_04</v>
      </c>
      <c r="E3013" t="str">
        <f>VLOOKUP($C3013,'Look-Ups'!$C$2:$G$32,E$1-2,0)</f>
        <v>Function_Simpl_03</v>
      </c>
      <c r="F3013" t="str">
        <f>VLOOKUP($C3013,'Look-Ups'!$C$2:$G$32,F$1-2,0)</f>
        <v>Segment_04</v>
      </c>
      <c r="G3013" t="str">
        <f>VLOOKUP($C3013,'Look-Ups'!$C$2:$G$32,G$1-2,0)</f>
        <v>Proc_Type_04</v>
      </c>
      <c r="H3013" t="s">
        <v>187</v>
      </c>
      <c r="I3013">
        <f t="shared" si="98"/>
        <v>2027</v>
      </c>
      <c r="J3013" t="s">
        <v>23</v>
      </c>
      <c r="K3013" s="78">
        <v>0</v>
      </c>
      <c r="M3013" s="103">
        <v>0</v>
      </c>
    </row>
    <row r="3014" spans="1:13" ht="12.5" customHeight="1" x14ac:dyDescent="0.25">
      <c r="A3014" t="str">
        <f t="shared" si="99"/>
        <v>Function_04Application_122027</v>
      </c>
      <c r="B3014">
        <v>3011</v>
      </c>
      <c r="C3014" t="s">
        <v>365</v>
      </c>
      <c r="D3014" t="str">
        <f>VLOOKUP($C3014,'Look-Ups'!$C$2:$G$32,D$1-2,0)</f>
        <v>Function_04</v>
      </c>
      <c r="E3014" t="str">
        <f>VLOOKUP($C3014,'Look-Ups'!$C$2:$G$32,E$1-2,0)</f>
        <v>Function_Simpl_03</v>
      </c>
      <c r="F3014" t="str">
        <f>VLOOKUP($C3014,'Look-Ups'!$C$2:$G$32,F$1-2,0)</f>
        <v>Segment_04</v>
      </c>
      <c r="G3014" t="str">
        <f>VLOOKUP($C3014,'Look-Ups'!$C$2:$G$32,G$1-2,0)</f>
        <v>Proc_Type_04</v>
      </c>
      <c r="H3014" t="s">
        <v>209</v>
      </c>
      <c r="I3014">
        <f t="shared" si="98"/>
        <v>2027</v>
      </c>
      <c r="J3014" t="s">
        <v>23</v>
      </c>
      <c r="K3014" s="78">
        <v>0</v>
      </c>
      <c r="M3014" s="103">
        <v>0</v>
      </c>
    </row>
    <row r="3015" spans="1:13" ht="12.5" customHeight="1" x14ac:dyDescent="0.25">
      <c r="A3015" t="str">
        <f t="shared" si="99"/>
        <v>Function_04Application_122027</v>
      </c>
      <c r="B3015">
        <v>3012</v>
      </c>
      <c r="C3015" t="s">
        <v>365</v>
      </c>
      <c r="D3015" t="str">
        <f>VLOOKUP($C3015,'Look-Ups'!$C$2:$G$32,D$1-2,0)</f>
        <v>Function_04</v>
      </c>
      <c r="E3015" t="str">
        <f>VLOOKUP($C3015,'Look-Ups'!$C$2:$G$32,E$1-2,0)</f>
        <v>Function_Simpl_03</v>
      </c>
      <c r="F3015" t="str">
        <f>VLOOKUP($C3015,'Look-Ups'!$C$2:$G$32,F$1-2,0)</f>
        <v>Segment_04</v>
      </c>
      <c r="G3015" t="str">
        <f>VLOOKUP($C3015,'Look-Ups'!$C$2:$G$32,G$1-2,0)</f>
        <v>Proc_Type_04</v>
      </c>
      <c r="H3015" t="s">
        <v>204</v>
      </c>
      <c r="I3015">
        <f t="shared" si="98"/>
        <v>2027</v>
      </c>
      <c r="J3015" t="s">
        <v>23</v>
      </c>
      <c r="K3015" s="78">
        <v>0</v>
      </c>
      <c r="M3015" s="103">
        <v>0</v>
      </c>
    </row>
    <row r="3016" spans="1:13" ht="12.5" customHeight="1" x14ac:dyDescent="0.25">
      <c r="A3016" t="str">
        <f t="shared" si="99"/>
        <v>Function_04Application_122027</v>
      </c>
      <c r="B3016">
        <v>3013</v>
      </c>
      <c r="C3016" t="s">
        <v>365</v>
      </c>
      <c r="D3016" t="str">
        <f>VLOOKUP($C3016,'Look-Ups'!$C$2:$G$32,D$1-2,0)</f>
        <v>Function_04</v>
      </c>
      <c r="E3016" t="str">
        <f>VLOOKUP($C3016,'Look-Ups'!$C$2:$G$32,E$1-2,0)</f>
        <v>Function_Simpl_03</v>
      </c>
      <c r="F3016" t="str">
        <f>VLOOKUP($C3016,'Look-Ups'!$C$2:$G$32,F$1-2,0)</f>
        <v>Segment_04</v>
      </c>
      <c r="G3016" t="str">
        <f>VLOOKUP($C3016,'Look-Ups'!$C$2:$G$32,G$1-2,0)</f>
        <v>Proc_Type_04</v>
      </c>
      <c r="H3016" t="s">
        <v>244</v>
      </c>
      <c r="I3016">
        <f t="shared" si="98"/>
        <v>2027</v>
      </c>
      <c r="J3016" t="s">
        <v>23</v>
      </c>
      <c r="K3016" s="78" t="s">
        <v>107</v>
      </c>
      <c r="M3016" s="103">
        <v>1</v>
      </c>
    </row>
    <row r="3017" spans="1:13" ht="12.5" customHeight="1" x14ac:dyDescent="0.25">
      <c r="A3017" t="str">
        <f t="shared" si="99"/>
        <v>Function_03Application_132027</v>
      </c>
      <c r="B3017">
        <v>3014</v>
      </c>
      <c r="C3017" t="s">
        <v>366</v>
      </c>
      <c r="D3017" t="str">
        <f>VLOOKUP($C3017,'Look-Ups'!$C$2:$G$32,D$1-2,0)</f>
        <v>Function_03</v>
      </c>
      <c r="E3017" t="str">
        <f>VLOOKUP($C3017,'Look-Ups'!$C$2:$G$32,E$1-2,0)</f>
        <v>Function_Simpl_03</v>
      </c>
      <c r="F3017" t="str">
        <f>VLOOKUP($C3017,'Look-Ups'!$C$2:$G$32,F$1-2,0)</f>
        <v>Segment_03</v>
      </c>
      <c r="G3017" t="str">
        <f>VLOOKUP($C3017,'Look-Ups'!$C$2:$G$32,G$1-2,0)</f>
        <v>Proc_Type_01</v>
      </c>
      <c r="H3017" t="s">
        <v>219</v>
      </c>
      <c r="I3017">
        <f t="shared" si="98"/>
        <v>2027</v>
      </c>
      <c r="J3017" t="s">
        <v>23</v>
      </c>
      <c r="K3017" s="78">
        <v>0</v>
      </c>
      <c r="M3017" s="103">
        <v>0</v>
      </c>
    </row>
    <row r="3018" spans="1:13" ht="12.5" customHeight="1" x14ac:dyDescent="0.25">
      <c r="A3018" t="str">
        <f t="shared" si="99"/>
        <v>Function_03Application_132027</v>
      </c>
      <c r="B3018">
        <v>3015</v>
      </c>
      <c r="C3018" t="s">
        <v>366</v>
      </c>
      <c r="D3018" t="str">
        <f>VLOOKUP($C3018,'Look-Ups'!$C$2:$G$32,D$1-2,0)</f>
        <v>Function_03</v>
      </c>
      <c r="E3018" t="str">
        <f>VLOOKUP($C3018,'Look-Ups'!$C$2:$G$32,E$1-2,0)</f>
        <v>Function_Simpl_03</v>
      </c>
      <c r="F3018" t="str">
        <f>VLOOKUP($C3018,'Look-Ups'!$C$2:$G$32,F$1-2,0)</f>
        <v>Segment_03</v>
      </c>
      <c r="G3018" t="str">
        <f>VLOOKUP($C3018,'Look-Ups'!$C$2:$G$32,G$1-2,0)</f>
        <v>Proc_Type_01</v>
      </c>
      <c r="H3018" t="s">
        <v>209</v>
      </c>
      <c r="I3018">
        <f t="shared" si="98"/>
        <v>2027</v>
      </c>
      <c r="J3018" t="s">
        <v>23</v>
      </c>
      <c r="K3018" s="78">
        <v>0</v>
      </c>
      <c r="M3018" s="103">
        <v>0</v>
      </c>
    </row>
    <row r="3019" spans="1:13" ht="12.5" customHeight="1" x14ac:dyDescent="0.25">
      <c r="A3019" t="str">
        <f t="shared" si="99"/>
        <v>Function_03Application_132027</v>
      </c>
      <c r="B3019">
        <v>3016</v>
      </c>
      <c r="C3019" t="s">
        <v>366</v>
      </c>
      <c r="D3019" t="str">
        <f>VLOOKUP($C3019,'Look-Ups'!$C$2:$G$32,D$1-2,0)</f>
        <v>Function_03</v>
      </c>
      <c r="E3019" t="str">
        <f>VLOOKUP($C3019,'Look-Ups'!$C$2:$G$32,E$1-2,0)</f>
        <v>Function_Simpl_03</v>
      </c>
      <c r="F3019" t="str">
        <f>VLOOKUP($C3019,'Look-Ups'!$C$2:$G$32,F$1-2,0)</f>
        <v>Segment_03</v>
      </c>
      <c r="G3019" t="str">
        <f>VLOOKUP($C3019,'Look-Ups'!$C$2:$G$32,G$1-2,0)</f>
        <v>Proc_Type_01</v>
      </c>
      <c r="H3019" t="s">
        <v>171</v>
      </c>
      <c r="I3019">
        <f t="shared" si="98"/>
        <v>2027</v>
      </c>
      <c r="J3019" t="s">
        <v>23</v>
      </c>
      <c r="K3019" s="78">
        <v>0</v>
      </c>
      <c r="M3019" s="103">
        <v>0</v>
      </c>
    </row>
    <row r="3020" spans="1:13" ht="12.5" customHeight="1" x14ac:dyDescent="0.25">
      <c r="A3020" t="str">
        <f t="shared" si="99"/>
        <v>Function_03Application_132027</v>
      </c>
      <c r="B3020">
        <v>3017</v>
      </c>
      <c r="C3020" t="s">
        <v>366</v>
      </c>
      <c r="D3020" t="str">
        <f>VLOOKUP($C3020,'Look-Ups'!$C$2:$G$32,D$1-2,0)</f>
        <v>Function_03</v>
      </c>
      <c r="E3020" t="str">
        <f>VLOOKUP($C3020,'Look-Ups'!$C$2:$G$32,E$1-2,0)</f>
        <v>Function_Simpl_03</v>
      </c>
      <c r="F3020" t="str">
        <f>VLOOKUP($C3020,'Look-Ups'!$C$2:$G$32,F$1-2,0)</f>
        <v>Segment_03</v>
      </c>
      <c r="G3020" t="str">
        <f>VLOOKUP($C3020,'Look-Ups'!$C$2:$G$32,G$1-2,0)</f>
        <v>Proc_Type_01</v>
      </c>
      <c r="H3020" t="s">
        <v>238</v>
      </c>
      <c r="I3020">
        <f t="shared" si="98"/>
        <v>2027</v>
      </c>
      <c r="J3020" t="s">
        <v>23</v>
      </c>
      <c r="K3020" s="78">
        <v>0</v>
      </c>
      <c r="M3020" s="103">
        <v>0</v>
      </c>
    </row>
    <row r="3021" spans="1:13" ht="12.5" customHeight="1" x14ac:dyDescent="0.25">
      <c r="A3021" t="str">
        <f t="shared" si="99"/>
        <v>Function_03Application_132027</v>
      </c>
      <c r="B3021">
        <v>3018</v>
      </c>
      <c r="C3021" t="s">
        <v>366</v>
      </c>
      <c r="D3021" t="str">
        <f>VLOOKUP($C3021,'Look-Ups'!$C$2:$G$32,D$1-2,0)</f>
        <v>Function_03</v>
      </c>
      <c r="E3021" t="str">
        <f>VLOOKUP($C3021,'Look-Ups'!$C$2:$G$32,E$1-2,0)</f>
        <v>Function_Simpl_03</v>
      </c>
      <c r="F3021" t="str">
        <f>VLOOKUP($C3021,'Look-Ups'!$C$2:$G$32,F$1-2,0)</f>
        <v>Segment_03</v>
      </c>
      <c r="G3021" t="str">
        <f>VLOOKUP($C3021,'Look-Ups'!$C$2:$G$32,G$1-2,0)</f>
        <v>Proc_Type_01</v>
      </c>
      <c r="H3021" t="s">
        <v>222</v>
      </c>
      <c r="I3021">
        <f t="shared" si="98"/>
        <v>2027</v>
      </c>
      <c r="J3021" t="s">
        <v>23</v>
      </c>
      <c r="K3021" s="78">
        <v>0</v>
      </c>
      <c r="M3021" s="103">
        <v>0</v>
      </c>
    </row>
    <row r="3022" spans="1:13" ht="12.5" customHeight="1" x14ac:dyDescent="0.25">
      <c r="A3022" t="str">
        <f t="shared" si="99"/>
        <v>Function_03Application_132027</v>
      </c>
      <c r="B3022">
        <v>3019</v>
      </c>
      <c r="C3022" t="s">
        <v>366</v>
      </c>
      <c r="D3022" t="str">
        <f>VLOOKUP($C3022,'Look-Ups'!$C$2:$G$32,D$1-2,0)</f>
        <v>Function_03</v>
      </c>
      <c r="E3022" t="str">
        <f>VLOOKUP($C3022,'Look-Ups'!$C$2:$G$32,E$1-2,0)</f>
        <v>Function_Simpl_03</v>
      </c>
      <c r="F3022" t="str">
        <f>VLOOKUP($C3022,'Look-Ups'!$C$2:$G$32,F$1-2,0)</f>
        <v>Segment_03</v>
      </c>
      <c r="G3022" t="str">
        <f>VLOOKUP($C3022,'Look-Ups'!$C$2:$G$32,G$1-2,0)</f>
        <v>Proc_Type_01</v>
      </c>
      <c r="H3022" t="s">
        <v>187</v>
      </c>
      <c r="I3022">
        <f t="shared" si="98"/>
        <v>2027</v>
      </c>
      <c r="J3022" t="s">
        <v>23</v>
      </c>
      <c r="K3022" s="78">
        <v>0</v>
      </c>
      <c r="M3022" s="103">
        <v>0</v>
      </c>
    </row>
    <row r="3023" spans="1:13" ht="12.5" customHeight="1" x14ac:dyDescent="0.25">
      <c r="A3023" t="str">
        <f t="shared" si="99"/>
        <v>Function_03Application_132027</v>
      </c>
      <c r="B3023">
        <v>3020</v>
      </c>
      <c r="C3023" t="s">
        <v>366</v>
      </c>
      <c r="D3023" t="str">
        <f>VLOOKUP($C3023,'Look-Ups'!$C$2:$G$32,D$1-2,0)</f>
        <v>Function_03</v>
      </c>
      <c r="E3023" t="str">
        <f>VLOOKUP($C3023,'Look-Ups'!$C$2:$G$32,E$1-2,0)</f>
        <v>Function_Simpl_03</v>
      </c>
      <c r="F3023" t="str">
        <f>VLOOKUP($C3023,'Look-Ups'!$C$2:$G$32,F$1-2,0)</f>
        <v>Segment_03</v>
      </c>
      <c r="G3023" t="str">
        <f>VLOOKUP($C3023,'Look-Ups'!$C$2:$G$32,G$1-2,0)</f>
        <v>Proc_Type_01</v>
      </c>
      <c r="H3023" t="s">
        <v>195</v>
      </c>
      <c r="I3023">
        <f t="shared" si="98"/>
        <v>2027</v>
      </c>
      <c r="J3023" t="s">
        <v>23</v>
      </c>
      <c r="K3023" s="78">
        <v>0</v>
      </c>
      <c r="M3023" s="103">
        <v>0</v>
      </c>
    </row>
    <row r="3024" spans="1:13" ht="12.5" customHeight="1" x14ac:dyDescent="0.25">
      <c r="A3024" t="str">
        <f t="shared" si="99"/>
        <v>Function_03Application_132027</v>
      </c>
      <c r="B3024">
        <v>3021</v>
      </c>
      <c r="C3024" t="s">
        <v>366</v>
      </c>
      <c r="D3024" t="str">
        <f>VLOOKUP($C3024,'Look-Ups'!$C$2:$G$32,D$1-2,0)</f>
        <v>Function_03</v>
      </c>
      <c r="E3024" t="str">
        <f>VLOOKUP($C3024,'Look-Ups'!$C$2:$G$32,E$1-2,0)</f>
        <v>Function_Simpl_03</v>
      </c>
      <c r="F3024" t="str">
        <f>VLOOKUP($C3024,'Look-Ups'!$C$2:$G$32,F$1-2,0)</f>
        <v>Segment_03</v>
      </c>
      <c r="G3024" t="str">
        <f>VLOOKUP($C3024,'Look-Ups'!$C$2:$G$32,G$1-2,0)</f>
        <v>Proc_Type_01</v>
      </c>
      <c r="H3024" t="s">
        <v>244</v>
      </c>
      <c r="I3024">
        <f t="shared" si="98"/>
        <v>2027</v>
      </c>
      <c r="J3024" t="s">
        <v>23</v>
      </c>
      <c r="K3024" s="78" t="s">
        <v>107</v>
      </c>
      <c r="M3024" s="103">
        <v>1</v>
      </c>
    </row>
    <row r="3025" spans="1:13" ht="12.5" customHeight="1" x14ac:dyDescent="0.25">
      <c r="A3025" t="str">
        <f t="shared" si="99"/>
        <v>Function_05Application_162027</v>
      </c>
      <c r="B3025">
        <v>3022</v>
      </c>
      <c r="C3025" t="s">
        <v>369</v>
      </c>
      <c r="D3025" t="str">
        <f>VLOOKUP($C3025,'Look-Ups'!$C$2:$G$32,D$1-2,0)</f>
        <v>Function_05</v>
      </c>
      <c r="E3025" t="str">
        <f>VLOOKUP($C3025,'Look-Ups'!$C$2:$G$32,E$1-2,0)</f>
        <v>Function_Simpl_04</v>
      </c>
      <c r="F3025" t="str">
        <f>VLOOKUP($C3025,'Look-Ups'!$C$2:$G$32,F$1-2,0)</f>
        <v>Segment_04</v>
      </c>
      <c r="G3025" t="str">
        <f>VLOOKUP($C3025,'Look-Ups'!$C$2:$G$32,G$1-2,0)</f>
        <v>Proc_Type_05</v>
      </c>
      <c r="H3025" t="s">
        <v>219</v>
      </c>
      <c r="I3025">
        <f t="shared" si="98"/>
        <v>2027</v>
      </c>
      <c r="J3025" t="s">
        <v>23</v>
      </c>
      <c r="K3025" s="78">
        <v>0</v>
      </c>
      <c r="M3025" s="103">
        <v>0</v>
      </c>
    </row>
    <row r="3026" spans="1:13" ht="12.5" customHeight="1" x14ac:dyDescent="0.25">
      <c r="A3026" t="str">
        <f t="shared" si="99"/>
        <v>Function_05Application_162027</v>
      </c>
      <c r="B3026">
        <v>3023</v>
      </c>
      <c r="C3026" t="s">
        <v>369</v>
      </c>
      <c r="D3026" t="str">
        <f>VLOOKUP($C3026,'Look-Ups'!$C$2:$G$32,D$1-2,0)</f>
        <v>Function_05</v>
      </c>
      <c r="E3026" t="str">
        <f>VLOOKUP($C3026,'Look-Ups'!$C$2:$G$32,E$1-2,0)</f>
        <v>Function_Simpl_04</v>
      </c>
      <c r="F3026" t="str">
        <f>VLOOKUP($C3026,'Look-Ups'!$C$2:$G$32,F$1-2,0)</f>
        <v>Segment_04</v>
      </c>
      <c r="G3026" t="str">
        <f>VLOOKUP($C3026,'Look-Ups'!$C$2:$G$32,G$1-2,0)</f>
        <v>Proc_Type_05</v>
      </c>
      <c r="H3026" t="s">
        <v>156</v>
      </c>
      <c r="I3026">
        <f t="shared" si="98"/>
        <v>2027</v>
      </c>
      <c r="J3026" t="s">
        <v>23</v>
      </c>
      <c r="K3026" s="78">
        <v>0</v>
      </c>
      <c r="M3026" s="103">
        <v>0</v>
      </c>
    </row>
    <row r="3027" spans="1:13" ht="12.5" customHeight="1" x14ac:dyDescent="0.25">
      <c r="A3027" t="str">
        <f t="shared" si="99"/>
        <v>Function_05Application_162027</v>
      </c>
      <c r="B3027">
        <v>3024</v>
      </c>
      <c r="C3027" t="s">
        <v>369</v>
      </c>
      <c r="D3027" t="str">
        <f>VLOOKUP($C3027,'Look-Ups'!$C$2:$G$32,D$1-2,0)</f>
        <v>Function_05</v>
      </c>
      <c r="E3027" t="str">
        <f>VLOOKUP($C3027,'Look-Ups'!$C$2:$G$32,E$1-2,0)</f>
        <v>Function_Simpl_04</v>
      </c>
      <c r="F3027" t="str">
        <f>VLOOKUP($C3027,'Look-Ups'!$C$2:$G$32,F$1-2,0)</f>
        <v>Segment_04</v>
      </c>
      <c r="G3027" t="str">
        <f>VLOOKUP($C3027,'Look-Ups'!$C$2:$G$32,G$1-2,0)</f>
        <v>Proc_Type_05</v>
      </c>
      <c r="H3027" t="s">
        <v>222</v>
      </c>
      <c r="I3027">
        <f t="shared" si="98"/>
        <v>2027</v>
      </c>
      <c r="J3027" t="s">
        <v>23</v>
      </c>
      <c r="K3027" s="78">
        <v>0</v>
      </c>
      <c r="M3027" s="103">
        <v>0</v>
      </c>
    </row>
    <row r="3028" spans="1:13" ht="12.5" customHeight="1" x14ac:dyDescent="0.25">
      <c r="A3028" t="str">
        <f t="shared" si="99"/>
        <v>Function_05Application_162027</v>
      </c>
      <c r="B3028">
        <v>3025</v>
      </c>
      <c r="C3028" t="s">
        <v>369</v>
      </c>
      <c r="D3028" t="str">
        <f>VLOOKUP($C3028,'Look-Ups'!$C$2:$G$32,D$1-2,0)</f>
        <v>Function_05</v>
      </c>
      <c r="E3028" t="str">
        <f>VLOOKUP($C3028,'Look-Ups'!$C$2:$G$32,E$1-2,0)</f>
        <v>Function_Simpl_04</v>
      </c>
      <c r="F3028" t="str">
        <f>VLOOKUP($C3028,'Look-Ups'!$C$2:$G$32,F$1-2,0)</f>
        <v>Segment_04</v>
      </c>
      <c r="G3028" t="str">
        <f>VLOOKUP($C3028,'Look-Ups'!$C$2:$G$32,G$1-2,0)</f>
        <v>Proc_Type_05</v>
      </c>
      <c r="H3028" t="s">
        <v>187</v>
      </c>
      <c r="I3028">
        <f t="shared" si="98"/>
        <v>2027</v>
      </c>
      <c r="J3028" t="s">
        <v>23</v>
      </c>
      <c r="K3028" s="78">
        <v>0</v>
      </c>
      <c r="M3028" s="103">
        <v>0</v>
      </c>
    </row>
    <row r="3029" spans="1:13" ht="12.5" customHeight="1" x14ac:dyDescent="0.25">
      <c r="A3029" t="str">
        <f t="shared" si="99"/>
        <v>Function_05Application_162027</v>
      </c>
      <c r="B3029">
        <v>3026</v>
      </c>
      <c r="C3029" t="s">
        <v>369</v>
      </c>
      <c r="D3029" t="str">
        <f>VLOOKUP($C3029,'Look-Ups'!$C$2:$G$32,D$1-2,0)</f>
        <v>Function_05</v>
      </c>
      <c r="E3029" t="str">
        <f>VLOOKUP($C3029,'Look-Ups'!$C$2:$G$32,E$1-2,0)</f>
        <v>Function_Simpl_04</v>
      </c>
      <c r="F3029" t="str">
        <f>VLOOKUP($C3029,'Look-Ups'!$C$2:$G$32,F$1-2,0)</f>
        <v>Segment_04</v>
      </c>
      <c r="G3029" t="str">
        <f>VLOOKUP($C3029,'Look-Ups'!$C$2:$G$32,G$1-2,0)</f>
        <v>Proc_Type_05</v>
      </c>
      <c r="H3029" t="s">
        <v>209</v>
      </c>
      <c r="I3029">
        <f t="shared" si="98"/>
        <v>2027</v>
      </c>
      <c r="J3029" t="s">
        <v>23</v>
      </c>
      <c r="K3029" s="78">
        <v>0</v>
      </c>
      <c r="M3029" s="103">
        <v>0</v>
      </c>
    </row>
    <row r="3030" spans="1:13" ht="12.5" customHeight="1" x14ac:dyDescent="0.25">
      <c r="A3030" t="str">
        <f t="shared" si="99"/>
        <v>Function_05Application_162027</v>
      </c>
      <c r="B3030">
        <v>3027</v>
      </c>
      <c r="C3030" t="s">
        <v>369</v>
      </c>
      <c r="D3030" t="str">
        <f>VLOOKUP($C3030,'Look-Ups'!$C$2:$G$32,D$1-2,0)</f>
        <v>Function_05</v>
      </c>
      <c r="E3030" t="str">
        <f>VLOOKUP($C3030,'Look-Ups'!$C$2:$G$32,E$1-2,0)</f>
        <v>Function_Simpl_04</v>
      </c>
      <c r="F3030" t="str">
        <f>VLOOKUP($C3030,'Look-Ups'!$C$2:$G$32,F$1-2,0)</f>
        <v>Segment_04</v>
      </c>
      <c r="G3030" t="str">
        <f>VLOOKUP($C3030,'Look-Ups'!$C$2:$G$32,G$1-2,0)</f>
        <v>Proc_Type_05</v>
      </c>
      <c r="H3030" t="s">
        <v>171</v>
      </c>
      <c r="I3030">
        <f t="shared" si="98"/>
        <v>2027</v>
      </c>
      <c r="J3030" t="s">
        <v>23</v>
      </c>
      <c r="K3030" s="78">
        <v>0</v>
      </c>
      <c r="M3030" s="103">
        <v>0</v>
      </c>
    </row>
    <row r="3031" spans="1:13" ht="12.5" customHeight="1" x14ac:dyDescent="0.25">
      <c r="A3031" t="str">
        <f t="shared" si="99"/>
        <v>Function_05Application_162027</v>
      </c>
      <c r="B3031">
        <v>3028</v>
      </c>
      <c r="C3031" t="s">
        <v>369</v>
      </c>
      <c r="D3031" t="str">
        <f>VLOOKUP($C3031,'Look-Ups'!$C$2:$G$32,D$1-2,0)</f>
        <v>Function_05</v>
      </c>
      <c r="E3031" t="str">
        <f>VLOOKUP($C3031,'Look-Ups'!$C$2:$G$32,E$1-2,0)</f>
        <v>Function_Simpl_04</v>
      </c>
      <c r="F3031" t="str">
        <f>VLOOKUP($C3031,'Look-Ups'!$C$2:$G$32,F$1-2,0)</f>
        <v>Segment_04</v>
      </c>
      <c r="G3031" t="str">
        <f>VLOOKUP($C3031,'Look-Ups'!$C$2:$G$32,G$1-2,0)</f>
        <v>Proc_Type_05</v>
      </c>
      <c r="H3031" t="s">
        <v>182</v>
      </c>
      <c r="I3031">
        <f t="shared" si="98"/>
        <v>2027</v>
      </c>
      <c r="J3031" t="s">
        <v>23</v>
      </c>
      <c r="K3031" s="78">
        <v>0</v>
      </c>
      <c r="M3031" s="103">
        <v>0</v>
      </c>
    </row>
    <row r="3032" spans="1:13" ht="12.5" customHeight="1" x14ac:dyDescent="0.25">
      <c r="A3032" t="str">
        <f t="shared" si="99"/>
        <v>Function_05Application_162027</v>
      </c>
      <c r="B3032">
        <v>3029</v>
      </c>
      <c r="C3032" t="s">
        <v>369</v>
      </c>
      <c r="D3032" t="str">
        <f>VLOOKUP($C3032,'Look-Ups'!$C$2:$G$32,D$1-2,0)</f>
        <v>Function_05</v>
      </c>
      <c r="E3032" t="str">
        <f>VLOOKUP($C3032,'Look-Ups'!$C$2:$G$32,E$1-2,0)</f>
        <v>Function_Simpl_04</v>
      </c>
      <c r="F3032" t="str">
        <f>VLOOKUP($C3032,'Look-Ups'!$C$2:$G$32,F$1-2,0)</f>
        <v>Segment_04</v>
      </c>
      <c r="G3032" t="str">
        <f>VLOOKUP($C3032,'Look-Ups'!$C$2:$G$32,G$1-2,0)</f>
        <v>Proc_Type_05</v>
      </c>
      <c r="H3032" t="s">
        <v>238</v>
      </c>
      <c r="I3032">
        <f t="shared" si="98"/>
        <v>2027</v>
      </c>
      <c r="J3032" t="s">
        <v>23</v>
      </c>
      <c r="K3032" s="78">
        <v>0</v>
      </c>
      <c r="M3032" s="103">
        <v>0</v>
      </c>
    </row>
    <row r="3033" spans="1:13" ht="12.5" customHeight="1" x14ac:dyDescent="0.25">
      <c r="A3033" t="str">
        <f t="shared" si="99"/>
        <v>Function_05Application_162027</v>
      </c>
      <c r="B3033">
        <v>3030</v>
      </c>
      <c r="C3033" t="s">
        <v>369</v>
      </c>
      <c r="D3033" t="str">
        <f>VLOOKUP($C3033,'Look-Ups'!$C$2:$G$32,D$1-2,0)</f>
        <v>Function_05</v>
      </c>
      <c r="E3033" t="str">
        <f>VLOOKUP($C3033,'Look-Ups'!$C$2:$G$32,E$1-2,0)</f>
        <v>Function_Simpl_04</v>
      </c>
      <c r="F3033" t="str">
        <f>VLOOKUP($C3033,'Look-Ups'!$C$2:$G$32,F$1-2,0)</f>
        <v>Segment_04</v>
      </c>
      <c r="G3033" t="str">
        <f>VLOOKUP($C3033,'Look-Ups'!$C$2:$G$32,G$1-2,0)</f>
        <v>Proc_Type_05</v>
      </c>
      <c r="H3033" t="s">
        <v>244</v>
      </c>
      <c r="I3033">
        <f t="shared" si="98"/>
        <v>2027</v>
      </c>
      <c r="J3033" t="s">
        <v>23</v>
      </c>
      <c r="K3033" s="78" t="s">
        <v>107</v>
      </c>
      <c r="M3033" s="103">
        <v>1</v>
      </c>
    </row>
    <row r="3034" spans="1:13" ht="12.5" customHeight="1" x14ac:dyDescent="0.25">
      <c r="A3034" t="str">
        <f t="shared" si="99"/>
        <v>Function_05Application_172027</v>
      </c>
      <c r="B3034">
        <v>3031</v>
      </c>
      <c r="C3034" t="s">
        <v>370</v>
      </c>
      <c r="D3034" t="str">
        <f>VLOOKUP($C3034,'Look-Ups'!$C$2:$G$32,D$1-2,0)</f>
        <v>Function_05</v>
      </c>
      <c r="E3034" t="str">
        <f>VLOOKUP($C3034,'Look-Ups'!$C$2:$G$32,E$1-2,0)</f>
        <v>Function_Simpl_04</v>
      </c>
      <c r="F3034" t="str">
        <f>VLOOKUP($C3034,'Look-Ups'!$C$2:$G$32,F$1-2,0)</f>
        <v>Segment_04</v>
      </c>
      <c r="G3034" t="str">
        <f>VLOOKUP($C3034,'Look-Ups'!$C$2:$G$32,G$1-2,0)</f>
        <v>Proc_Type_05</v>
      </c>
      <c r="H3034" t="s">
        <v>209</v>
      </c>
      <c r="I3034">
        <f t="shared" si="98"/>
        <v>2027</v>
      </c>
      <c r="J3034" t="s">
        <v>23</v>
      </c>
      <c r="K3034" s="78">
        <v>0</v>
      </c>
      <c r="M3034" s="103">
        <v>0</v>
      </c>
    </row>
    <row r="3035" spans="1:13" ht="12.5" customHeight="1" x14ac:dyDescent="0.25">
      <c r="A3035" t="str">
        <f t="shared" si="99"/>
        <v>Function_05Application_172027</v>
      </c>
      <c r="B3035">
        <v>3032</v>
      </c>
      <c r="C3035" t="s">
        <v>370</v>
      </c>
      <c r="D3035" t="str">
        <f>VLOOKUP($C3035,'Look-Ups'!$C$2:$G$32,D$1-2,0)</f>
        <v>Function_05</v>
      </c>
      <c r="E3035" t="str">
        <f>VLOOKUP($C3035,'Look-Ups'!$C$2:$G$32,E$1-2,0)</f>
        <v>Function_Simpl_04</v>
      </c>
      <c r="F3035" t="str">
        <f>VLOOKUP($C3035,'Look-Ups'!$C$2:$G$32,F$1-2,0)</f>
        <v>Segment_04</v>
      </c>
      <c r="G3035" t="str">
        <f>VLOOKUP($C3035,'Look-Ups'!$C$2:$G$32,G$1-2,0)</f>
        <v>Proc_Type_05</v>
      </c>
      <c r="H3035" t="s">
        <v>219</v>
      </c>
      <c r="I3035">
        <f t="shared" si="98"/>
        <v>2027</v>
      </c>
      <c r="J3035" t="s">
        <v>23</v>
      </c>
      <c r="K3035" s="78">
        <v>0</v>
      </c>
      <c r="M3035" s="103">
        <v>0</v>
      </c>
    </row>
    <row r="3036" spans="1:13" ht="12.5" customHeight="1" x14ac:dyDescent="0.25">
      <c r="A3036" t="str">
        <f t="shared" si="99"/>
        <v>Function_05Application_172027</v>
      </c>
      <c r="B3036">
        <v>3033</v>
      </c>
      <c r="C3036" t="s">
        <v>370</v>
      </c>
      <c r="D3036" t="str">
        <f>VLOOKUP($C3036,'Look-Ups'!$C$2:$G$32,D$1-2,0)</f>
        <v>Function_05</v>
      </c>
      <c r="E3036" t="str">
        <f>VLOOKUP($C3036,'Look-Ups'!$C$2:$G$32,E$1-2,0)</f>
        <v>Function_Simpl_04</v>
      </c>
      <c r="F3036" t="str">
        <f>VLOOKUP($C3036,'Look-Ups'!$C$2:$G$32,F$1-2,0)</f>
        <v>Segment_04</v>
      </c>
      <c r="G3036" t="str">
        <f>VLOOKUP($C3036,'Look-Ups'!$C$2:$G$32,G$1-2,0)</f>
        <v>Proc_Type_05</v>
      </c>
      <c r="H3036" t="s">
        <v>222</v>
      </c>
      <c r="I3036">
        <f t="shared" si="98"/>
        <v>2027</v>
      </c>
      <c r="J3036" t="s">
        <v>23</v>
      </c>
      <c r="K3036" s="78">
        <v>0</v>
      </c>
      <c r="M3036" s="103">
        <v>0</v>
      </c>
    </row>
    <row r="3037" spans="1:13" ht="12.5" customHeight="1" x14ac:dyDescent="0.25">
      <c r="A3037" t="str">
        <f t="shared" si="99"/>
        <v>Function_05Application_172027</v>
      </c>
      <c r="B3037">
        <v>3034</v>
      </c>
      <c r="C3037" t="s">
        <v>370</v>
      </c>
      <c r="D3037" t="str">
        <f>VLOOKUP($C3037,'Look-Ups'!$C$2:$G$32,D$1-2,0)</f>
        <v>Function_05</v>
      </c>
      <c r="E3037" t="str">
        <f>VLOOKUP($C3037,'Look-Ups'!$C$2:$G$32,E$1-2,0)</f>
        <v>Function_Simpl_04</v>
      </c>
      <c r="F3037" t="str">
        <f>VLOOKUP($C3037,'Look-Ups'!$C$2:$G$32,F$1-2,0)</f>
        <v>Segment_04</v>
      </c>
      <c r="G3037" t="str">
        <f>VLOOKUP($C3037,'Look-Ups'!$C$2:$G$32,G$1-2,0)</f>
        <v>Proc_Type_05</v>
      </c>
      <c r="H3037" t="s">
        <v>187</v>
      </c>
      <c r="I3037">
        <f t="shared" ref="I3037:I3100" si="100">I2682+1</f>
        <v>2027</v>
      </c>
      <c r="J3037" t="s">
        <v>23</v>
      </c>
      <c r="K3037" s="78">
        <v>0</v>
      </c>
      <c r="M3037" s="103">
        <v>0</v>
      </c>
    </row>
    <row r="3038" spans="1:13" ht="12.5" customHeight="1" x14ac:dyDescent="0.25">
      <c r="A3038" t="str">
        <f t="shared" si="99"/>
        <v>Function_05Application_172027</v>
      </c>
      <c r="B3038">
        <v>3035</v>
      </c>
      <c r="C3038" t="s">
        <v>370</v>
      </c>
      <c r="D3038" t="str">
        <f>VLOOKUP($C3038,'Look-Ups'!$C$2:$G$32,D$1-2,0)</f>
        <v>Function_05</v>
      </c>
      <c r="E3038" t="str">
        <f>VLOOKUP($C3038,'Look-Ups'!$C$2:$G$32,E$1-2,0)</f>
        <v>Function_Simpl_04</v>
      </c>
      <c r="F3038" t="str">
        <f>VLOOKUP($C3038,'Look-Ups'!$C$2:$G$32,F$1-2,0)</f>
        <v>Segment_04</v>
      </c>
      <c r="G3038" t="str">
        <f>VLOOKUP($C3038,'Look-Ups'!$C$2:$G$32,G$1-2,0)</f>
        <v>Proc_Type_05</v>
      </c>
      <c r="H3038" t="s">
        <v>156</v>
      </c>
      <c r="I3038">
        <f t="shared" si="100"/>
        <v>2027</v>
      </c>
      <c r="J3038" t="s">
        <v>23</v>
      </c>
      <c r="K3038" s="78">
        <v>0</v>
      </c>
      <c r="M3038" s="103">
        <v>0</v>
      </c>
    </row>
    <row r="3039" spans="1:13" ht="12.5" customHeight="1" x14ac:dyDescent="0.25">
      <c r="A3039" t="str">
        <f t="shared" si="99"/>
        <v>Function_05Application_172027</v>
      </c>
      <c r="B3039">
        <v>3036</v>
      </c>
      <c r="C3039" t="s">
        <v>370</v>
      </c>
      <c r="D3039" t="str">
        <f>VLOOKUP($C3039,'Look-Ups'!$C$2:$G$32,D$1-2,0)</f>
        <v>Function_05</v>
      </c>
      <c r="E3039" t="str">
        <f>VLOOKUP($C3039,'Look-Ups'!$C$2:$G$32,E$1-2,0)</f>
        <v>Function_Simpl_04</v>
      </c>
      <c r="F3039" t="str">
        <f>VLOOKUP($C3039,'Look-Ups'!$C$2:$G$32,F$1-2,0)</f>
        <v>Segment_04</v>
      </c>
      <c r="G3039" t="str">
        <f>VLOOKUP($C3039,'Look-Ups'!$C$2:$G$32,G$1-2,0)</f>
        <v>Proc_Type_05</v>
      </c>
      <c r="H3039" t="s">
        <v>238</v>
      </c>
      <c r="I3039">
        <f t="shared" si="100"/>
        <v>2027</v>
      </c>
      <c r="J3039" t="s">
        <v>23</v>
      </c>
      <c r="K3039" s="78">
        <v>0</v>
      </c>
      <c r="M3039" s="103">
        <v>0</v>
      </c>
    </row>
    <row r="3040" spans="1:13" ht="12.5" customHeight="1" x14ac:dyDescent="0.25">
      <c r="A3040" t="str">
        <f t="shared" si="99"/>
        <v>Function_05Application_172027</v>
      </c>
      <c r="B3040">
        <v>3037</v>
      </c>
      <c r="C3040" t="s">
        <v>370</v>
      </c>
      <c r="D3040" t="str">
        <f>VLOOKUP($C3040,'Look-Ups'!$C$2:$G$32,D$1-2,0)</f>
        <v>Function_05</v>
      </c>
      <c r="E3040" t="str">
        <f>VLOOKUP($C3040,'Look-Ups'!$C$2:$G$32,E$1-2,0)</f>
        <v>Function_Simpl_04</v>
      </c>
      <c r="F3040" t="str">
        <f>VLOOKUP($C3040,'Look-Ups'!$C$2:$G$32,F$1-2,0)</f>
        <v>Segment_04</v>
      </c>
      <c r="G3040" t="str">
        <f>VLOOKUP($C3040,'Look-Ups'!$C$2:$G$32,G$1-2,0)</f>
        <v>Proc_Type_05</v>
      </c>
      <c r="H3040" t="s">
        <v>182</v>
      </c>
      <c r="I3040">
        <f t="shared" si="100"/>
        <v>2027</v>
      </c>
      <c r="J3040" t="s">
        <v>23</v>
      </c>
      <c r="K3040" s="78">
        <v>0</v>
      </c>
      <c r="M3040" s="103">
        <v>0</v>
      </c>
    </row>
    <row r="3041" spans="1:13" ht="12.5" customHeight="1" x14ac:dyDescent="0.25">
      <c r="A3041" t="str">
        <f t="shared" si="99"/>
        <v>Function_05Application_172027</v>
      </c>
      <c r="B3041">
        <v>3038</v>
      </c>
      <c r="C3041" t="s">
        <v>370</v>
      </c>
      <c r="D3041" t="str">
        <f>VLOOKUP($C3041,'Look-Ups'!$C$2:$G$32,D$1-2,0)</f>
        <v>Function_05</v>
      </c>
      <c r="E3041" t="str">
        <f>VLOOKUP($C3041,'Look-Ups'!$C$2:$G$32,E$1-2,0)</f>
        <v>Function_Simpl_04</v>
      </c>
      <c r="F3041" t="str">
        <f>VLOOKUP($C3041,'Look-Ups'!$C$2:$G$32,F$1-2,0)</f>
        <v>Segment_04</v>
      </c>
      <c r="G3041" t="str">
        <f>VLOOKUP($C3041,'Look-Ups'!$C$2:$G$32,G$1-2,0)</f>
        <v>Proc_Type_05</v>
      </c>
      <c r="H3041" t="s">
        <v>195</v>
      </c>
      <c r="I3041">
        <f t="shared" si="100"/>
        <v>2027</v>
      </c>
      <c r="J3041" t="s">
        <v>23</v>
      </c>
      <c r="K3041" s="78">
        <v>0</v>
      </c>
      <c r="M3041" s="103">
        <v>0</v>
      </c>
    </row>
    <row r="3042" spans="1:13" ht="12.5" customHeight="1" x14ac:dyDescent="0.25">
      <c r="A3042" t="str">
        <f t="shared" si="99"/>
        <v>Function_05Application_172027</v>
      </c>
      <c r="B3042">
        <v>3039</v>
      </c>
      <c r="C3042" t="s">
        <v>370</v>
      </c>
      <c r="D3042" t="str">
        <f>VLOOKUP($C3042,'Look-Ups'!$C$2:$G$32,D$1-2,0)</f>
        <v>Function_05</v>
      </c>
      <c r="E3042" t="str">
        <f>VLOOKUP($C3042,'Look-Ups'!$C$2:$G$32,E$1-2,0)</f>
        <v>Function_Simpl_04</v>
      </c>
      <c r="F3042" t="str">
        <f>VLOOKUP($C3042,'Look-Ups'!$C$2:$G$32,F$1-2,0)</f>
        <v>Segment_04</v>
      </c>
      <c r="G3042" t="str">
        <f>VLOOKUP($C3042,'Look-Ups'!$C$2:$G$32,G$1-2,0)</f>
        <v>Proc_Type_05</v>
      </c>
      <c r="H3042" t="s">
        <v>244</v>
      </c>
      <c r="I3042">
        <f t="shared" si="100"/>
        <v>2027</v>
      </c>
      <c r="J3042" t="s">
        <v>23</v>
      </c>
      <c r="K3042" s="78" t="s">
        <v>107</v>
      </c>
      <c r="M3042" s="103">
        <v>1</v>
      </c>
    </row>
    <row r="3043" spans="1:13" ht="12.5" customHeight="1" x14ac:dyDescent="0.25">
      <c r="A3043" t="str">
        <f t="shared" si="99"/>
        <v>Function_06Application_182027</v>
      </c>
      <c r="B3043">
        <v>3040</v>
      </c>
      <c r="C3043" t="s">
        <v>371</v>
      </c>
      <c r="D3043" t="str">
        <f>VLOOKUP($C3043,'Look-Ups'!$C$2:$G$32,D$1-2,0)</f>
        <v>Function_06</v>
      </c>
      <c r="E3043" t="str">
        <f>VLOOKUP($C3043,'Look-Ups'!$C$2:$G$32,E$1-2,0)</f>
        <v>Function_Simpl_05</v>
      </c>
      <c r="F3043" t="str">
        <f>VLOOKUP($C3043,'Look-Ups'!$C$2:$G$32,F$1-2,0)</f>
        <v>Segment_05</v>
      </c>
      <c r="G3043" t="str">
        <f>VLOOKUP($C3043,'Look-Ups'!$C$2:$G$32,G$1-2,0)</f>
        <v>Proc_Type_01</v>
      </c>
      <c r="H3043" t="s">
        <v>215</v>
      </c>
      <c r="I3043">
        <f t="shared" si="100"/>
        <v>2027</v>
      </c>
      <c r="J3043" t="s">
        <v>23</v>
      </c>
      <c r="K3043" s="78">
        <v>0</v>
      </c>
      <c r="M3043" s="103">
        <v>0</v>
      </c>
    </row>
    <row r="3044" spans="1:13" ht="12.5" customHeight="1" x14ac:dyDescent="0.25">
      <c r="A3044" t="str">
        <f t="shared" si="99"/>
        <v>Function_06Application_182027</v>
      </c>
      <c r="B3044">
        <v>3041</v>
      </c>
      <c r="C3044" t="s">
        <v>371</v>
      </c>
      <c r="D3044" t="str">
        <f>VLOOKUP($C3044,'Look-Ups'!$C$2:$G$32,D$1-2,0)</f>
        <v>Function_06</v>
      </c>
      <c r="E3044" t="str">
        <f>VLOOKUP($C3044,'Look-Ups'!$C$2:$G$32,E$1-2,0)</f>
        <v>Function_Simpl_05</v>
      </c>
      <c r="F3044" t="str">
        <f>VLOOKUP($C3044,'Look-Ups'!$C$2:$G$32,F$1-2,0)</f>
        <v>Segment_05</v>
      </c>
      <c r="G3044" t="str">
        <f>VLOOKUP($C3044,'Look-Ups'!$C$2:$G$32,G$1-2,0)</f>
        <v>Proc_Type_01</v>
      </c>
      <c r="H3044" t="s">
        <v>222</v>
      </c>
      <c r="I3044">
        <f t="shared" si="100"/>
        <v>2027</v>
      </c>
      <c r="J3044" t="s">
        <v>23</v>
      </c>
      <c r="K3044" s="78">
        <v>0</v>
      </c>
      <c r="M3044" s="103">
        <v>0</v>
      </c>
    </row>
    <row r="3045" spans="1:13" ht="12.5" customHeight="1" x14ac:dyDescent="0.25">
      <c r="A3045" t="str">
        <f t="shared" si="99"/>
        <v>Function_06Application_182027</v>
      </c>
      <c r="B3045">
        <v>3042</v>
      </c>
      <c r="C3045" t="s">
        <v>371</v>
      </c>
      <c r="D3045" t="str">
        <f>VLOOKUP($C3045,'Look-Ups'!$C$2:$G$32,D$1-2,0)</f>
        <v>Function_06</v>
      </c>
      <c r="E3045" t="str">
        <f>VLOOKUP($C3045,'Look-Ups'!$C$2:$G$32,E$1-2,0)</f>
        <v>Function_Simpl_05</v>
      </c>
      <c r="F3045" t="str">
        <f>VLOOKUP($C3045,'Look-Ups'!$C$2:$G$32,F$1-2,0)</f>
        <v>Segment_05</v>
      </c>
      <c r="G3045" t="str">
        <f>VLOOKUP($C3045,'Look-Ups'!$C$2:$G$32,G$1-2,0)</f>
        <v>Proc_Type_01</v>
      </c>
      <c r="H3045" t="s">
        <v>219</v>
      </c>
      <c r="I3045">
        <f t="shared" si="100"/>
        <v>2027</v>
      </c>
      <c r="J3045" t="s">
        <v>23</v>
      </c>
      <c r="K3045" s="78">
        <v>0</v>
      </c>
      <c r="M3045" s="103">
        <v>0</v>
      </c>
    </row>
    <row r="3046" spans="1:13" ht="12.5" customHeight="1" x14ac:dyDescent="0.25">
      <c r="A3046" t="str">
        <f t="shared" si="99"/>
        <v>Function_06Application_182027</v>
      </c>
      <c r="B3046">
        <v>3043</v>
      </c>
      <c r="C3046" t="s">
        <v>371</v>
      </c>
      <c r="D3046" t="str">
        <f>VLOOKUP($C3046,'Look-Ups'!$C$2:$G$32,D$1-2,0)</f>
        <v>Function_06</v>
      </c>
      <c r="E3046" t="str">
        <f>VLOOKUP($C3046,'Look-Ups'!$C$2:$G$32,E$1-2,0)</f>
        <v>Function_Simpl_05</v>
      </c>
      <c r="F3046" t="str">
        <f>VLOOKUP($C3046,'Look-Ups'!$C$2:$G$32,F$1-2,0)</f>
        <v>Segment_05</v>
      </c>
      <c r="G3046" t="str">
        <f>VLOOKUP($C3046,'Look-Ups'!$C$2:$G$32,G$1-2,0)</f>
        <v>Proc_Type_01</v>
      </c>
      <c r="H3046" t="s">
        <v>217</v>
      </c>
      <c r="I3046">
        <f t="shared" si="100"/>
        <v>2027</v>
      </c>
      <c r="J3046" t="s">
        <v>23</v>
      </c>
      <c r="K3046" s="78">
        <v>0</v>
      </c>
      <c r="M3046" s="103">
        <v>0</v>
      </c>
    </row>
    <row r="3047" spans="1:13" ht="12.5" customHeight="1" x14ac:dyDescent="0.25">
      <c r="A3047" t="str">
        <f t="shared" si="99"/>
        <v>Function_06Application_182027</v>
      </c>
      <c r="B3047">
        <v>3044</v>
      </c>
      <c r="C3047" t="s">
        <v>371</v>
      </c>
      <c r="D3047" t="str">
        <f>VLOOKUP($C3047,'Look-Ups'!$C$2:$G$32,D$1-2,0)</f>
        <v>Function_06</v>
      </c>
      <c r="E3047" t="str">
        <f>VLOOKUP($C3047,'Look-Ups'!$C$2:$G$32,E$1-2,0)</f>
        <v>Function_Simpl_05</v>
      </c>
      <c r="F3047" t="str">
        <f>VLOOKUP($C3047,'Look-Ups'!$C$2:$G$32,F$1-2,0)</f>
        <v>Segment_05</v>
      </c>
      <c r="G3047" t="str">
        <f>VLOOKUP($C3047,'Look-Ups'!$C$2:$G$32,G$1-2,0)</f>
        <v>Proc_Type_01</v>
      </c>
      <c r="H3047" t="s">
        <v>209</v>
      </c>
      <c r="I3047">
        <f t="shared" si="100"/>
        <v>2027</v>
      </c>
      <c r="J3047" t="s">
        <v>23</v>
      </c>
      <c r="K3047" s="78">
        <v>0</v>
      </c>
      <c r="M3047" s="103">
        <v>0</v>
      </c>
    </row>
    <row r="3048" spans="1:13" ht="12.5" customHeight="1" x14ac:dyDescent="0.25">
      <c r="A3048" t="str">
        <f t="shared" si="99"/>
        <v>Function_06Application_182027</v>
      </c>
      <c r="B3048">
        <v>3045</v>
      </c>
      <c r="C3048" t="s">
        <v>371</v>
      </c>
      <c r="D3048" t="str">
        <f>VLOOKUP($C3048,'Look-Ups'!$C$2:$G$32,D$1-2,0)</f>
        <v>Function_06</v>
      </c>
      <c r="E3048" t="str">
        <f>VLOOKUP($C3048,'Look-Ups'!$C$2:$G$32,E$1-2,0)</f>
        <v>Function_Simpl_05</v>
      </c>
      <c r="F3048" t="str">
        <f>VLOOKUP($C3048,'Look-Ups'!$C$2:$G$32,F$1-2,0)</f>
        <v>Segment_05</v>
      </c>
      <c r="G3048" t="str">
        <f>VLOOKUP($C3048,'Look-Ups'!$C$2:$G$32,G$1-2,0)</f>
        <v>Proc_Type_01</v>
      </c>
      <c r="H3048" t="s">
        <v>201</v>
      </c>
      <c r="I3048">
        <f t="shared" si="100"/>
        <v>2027</v>
      </c>
      <c r="J3048" t="s">
        <v>23</v>
      </c>
      <c r="K3048" s="78">
        <v>0</v>
      </c>
      <c r="M3048" s="103">
        <v>0</v>
      </c>
    </row>
    <row r="3049" spans="1:13" ht="12.5" customHeight="1" x14ac:dyDescent="0.25">
      <c r="A3049" t="str">
        <f t="shared" si="99"/>
        <v>Function_06Application_182027</v>
      </c>
      <c r="B3049">
        <v>3046</v>
      </c>
      <c r="C3049" t="s">
        <v>371</v>
      </c>
      <c r="D3049" t="str">
        <f>VLOOKUP($C3049,'Look-Ups'!$C$2:$G$32,D$1-2,0)</f>
        <v>Function_06</v>
      </c>
      <c r="E3049" t="str">
        <f>VLOOKUP($C3049,'Look-Ups'!$C$2:$G$32,E$1-2,0)</f>
        <v>Function_Simpl_05</v>
      </c>
      <c r="F3049" t="str">
        <f>VLOOKUP($C3049,'Look-Ups'!$C$2:$G$32,F$1-2,0)</f>
        <v>Segment_05</v>
      </c>
      <c r="G3049" t="str">
        <f>VLOOKUP($C3049,'Look-Ups'!$C$2:$G$32,G$1-2,0)</f>
        <v>Proc_Type_01</v>
      </c>
      <c r="H3049" t="s">
        <v>187</v>
      </c>
      <c r="I3049">
        <f t="shared" si="100"/>
        <v>2027</v>
      </c>
      <c r="J3049" t="s">
        <v>23</v>
      </c>
      <c r="K3049" s="78">
        <v>0</v>
      </c>
      <c r="M3049" s="103">
        <v>0</v>
      </c>
    </row>
    <row r="3050" spans="1:13" ht="12.5" customHeight="1" x14ac:dyDescent="0.25">
      <c r="A3050" t="str">
        <f t="shared" si="99"/>
        <v>Function_06Application_182027</v>
      </c>
      <c r="B3050">
        <v>3047</v>
      </c>
      <c r="C3050" t="s">
        <v>371</v>
      </c>
      <c r="D3050" t="str">
        <f>VLOOKUP($C3050,'Look-Ups'!$C$2:$G$32,D$1-2,0)</f>
        <v>Function_06</v>
      </c>
      <c r="E3050" t="str">
        <f>VLOOKUP($C3050,'Look-Ups'!$C$2:$G$32,E$1-2,0)</f>
        <v>Function_Simpl_05</v>
      </c>
      <c r="F3050" t="str">
        <f>VLOOKUP($C3050,'Look-Ups'!$C$2:$G$32,F$1-2,0)</f>
        <v>Segment_05</v>
      </c>
      <c r="G3050" t="str">
        <f>VLOOKUP($C3050,'Look-Ups'!$C$2:$G$32,G$1-2,0)</f>
        <v>Proc_Type_01</v>
      </c>
      <c r="H3050" t="s">
        <v>221</v>
      </c>
      <c r="I3050">
        <f t="shared" si="100"/>
        <v>2027</v>
      </c>
      <c r="J3050" t="s">
        <v>23</v>
      </c>
      <c r="K3050" s="78">
        <v>0</v>
      </c>
      <c r="M3050" s="103">
        <v>0</v>
      </c>
    </row>
    <row r="3051" spans="1:13" ht="12.5" customHeight="1" x14ac:dyDescent="0.25">
      <c r="A3051" t="str">
        <f t="shared" si="99"/>
        <v>Function_06Application_182027</v>
      </c>
      <c r="B3051">
        <v>3048</v>
      </c>
      <c r="C3051" t="s">
        <v>371</v>
      </c>
      <c r="D3051" t="str">
        <f>VLOOKUP($C3051,'Look-Ups'!$C$2:$G$32,D$1-2,0)</f>
        <v>Function_06</v>
      </c>
      <c r="E3051" t="str">
        <f>VLOOKUP($C3051,'Look-Ups'!$C$2:$G$32,E$1-2,0)</f>
        <v>Function_Simpl_05</v>
      </c>
      <c r="F3051" t="str">
        <f>VLOOKUP($C3051,'Look-Ups'!$C$2:$G$32,F$1-2,0)</f>
        <v>Segment_05</v>
      </c>
      <c r="G3051" t="str">
        <f>VLOOKUP($C3051,'Look-Ups'!$C$2:$G$32,G$1-2,0)</f>
        <v>Proc_Type_01</v>
      </c>
      <c r="H3051" t="s">
        <v>225</v>
      </c>
      <c r="I3051">
        <f t="shared" si="100"/>
        <v>2027</v>
      </c>
      <c r="J3051" t="s">
        <v>23</v>
      </c>
      <c r="K3051" s="78">
        <v>0</v>
      </c>
      <c r="M3051" s="103">
        <v>0</v>
      </c>
    </row>
    <row r="3052" spans="1:13" ht="12.5" customHeight="1" x14ac:dyDescent="0.25">
      <c r="A3052" t="str">
        <f t="shared" si="99"/>
        <v>Function_06Application_182027</v>
      </c>
      <c r="B3052">
        <v>3049</v>
      </c>
      <c r="C3052" t="s">
        <v>371</v>
      </c>
      <c r="D3052" t="str">
        <f>VLOOKUP($C3052,'Look-Ups'!$C$2:$G$32,D$1-2,0)</f>
        <v>Function_06</v>
      </c>
      <c r="E3052" t="str">
        <f>VLOOKUP($C3052,'Look-Ups'!$C$2:$G$32,E$1-2,0)</f>
        <v>Function_Simpl_05</v>
      </c>
      <c r="F3052" t="str">
        <f>VLOOKUP($C3052,'Look-Ups'!$C$2:$G$32,F$1-2,0)</f>
        <v>Segment_05</v>
      </c>
      <c r="G3052" t="str">
        <f>VLOOKUP($C3052,'Look-Ups'!$C$2:$G$32,G$1-2,0)</f>
        <v>Proc_Type_01</v>
      </c>
      <c r="H3052" t="s">
        <v>236</v>
      </c>
      <c r="I3052">
        <f t="shared" si="100"/>
        <v>2027</v>
      </c>
      <c r="J3052" t="s">
        <v>23</v>
      </c>
      <c r="K3052" s="78">
        <v>0</v>
      </c>
      <c r="M3052" s="103">
        <v>0</v>
      </c>
    </row>
    <row r="3053" spans="1:13" ht="12.5" customHeight="1" x14ac:dyDescent="0.25">
      <c r="A3053" t="str">
        <f t="shared" si="99"/>
        <v>Function_06Application_182027</v>
      </c>
      <c r="B3053">
        <v>3050</v>
      </c>
      <c r="C3053" t="s">
        <v>371</v>
      </c>
      <c r="D3053" t="str">
        <f>VLOOKUP($C3053,'Look-Ups'!$C$2:$G$32,D$1-2,0)</f>
        <v>Function_06</v>
      </c>
      <c r="E3053" t="str">
        <f>VLOOKUP($C3053,'Look-Ups'!$C$2:$G$32,E$1-2,0)</f>
        <v>Function_Simpl_05</v>
      </c>
      <c r="F3053" t="str">
        <f>VLOOKUP($C3053,'Look-Ups'!$C$2:$G$32,F$1-2,0)</f>
        <v>Segment_05</v>
      </c>
      <c r="G3053" t="str">
        <f>VLOOKUP($C3053,'Look-Ups'!$C$2:$G$32,G$1-2,0)</f>
        <v>Proc_Type_01</v>
      </c>
      <c r="H3053" t="s">
        <v>156</v>
      </c>
      <c r="I3053">
        <f t="shared" si="100"/>
        <v>2027</v>
      </c>
      <c r="J3053" t="s">
        <v>23</v>
      </c>
      <c r="K3053" s="78">
        <v>0</v>
      </c>
      <c r="M3053" s="103">
        <v>0</v>
      </c>
    </row>
    <row r="3054" spans="1:13" ht="12.5" customHeight="1" x14ac:dyDescent="0.25">
      <c r="A3054" t="str">
        <f t="shared" si="99"/>
        <v>Function_06Application_182027</v>
      </c>
      <c r="B3054">
        <v>3051</v>
      </c>
      <c r="C3054" t="s">
        <v>371</v>
      </c>
      <c r="D3054" t="str">
        <f>VLOOKUP($C3054,'Look-Ups'!$C$2:$G$32,D$1-2,0)</f>
        <v>Function_06</v>
      </c>
      <c r="E3054" t="str">
        <f>VLOOKUP($C3054,'Look-Ups'!$C$2:$G$32,E$1-2,0)</f>
        <v>Function_Simpl_05</v>
      </c>
      <c r="F3054" t="str">
        <f>VLOOKUP($C3054,'Look-Ups'!$C$2:$G$32,F$1-2,0)</f>
        <v>Segment_05</v>
      </c>
      <c r="G3054" t="str">
        <f>VLOOKUP($C3054,'Look-Ups'!$C$2:$G$32,G$1-2,0)</f>
        <v>Proc_Type_01</v>
      </c>
      <c r="H3054" t="s">
        <v>163</v>
      </c>
      <c r="I3054">
        <f t="shared" si="100"/>
        <v>2027</v>
      </c>
      <c r="J3054" t="s">
        <v>23</v>
      </c>
      <c r="K3054" s="78">
        <v>0</v>
      </c>
      <c r="M3054" s="103">
        <v>0</v>
      </c>
    </row>
    <row r="3055" spans="1:13" ht="12.5" customHeight="1" x14ac:dyDescent="0.25">
      <c r="A3055" t="str">
        <f t="shared" si="99"/>
        <v>Function_06Application_182027</v>
      </c>
      <c r="B3055">
        <v>3052</v>
      </c>
      <c r="C3055" t="s">
        <v>371</v>
      </c>
      <c r="D3055" t="str">
        <f>VLOOKUP($C3055,'Look-Ups'!$C$2:$G$32,D$1-2,0)</f>
        <v>Function_06</v>
      </c>
      <c r="E3055" t="str">
        <f>VLOOKUP($C3055,'Look-Ups'!$C$2:$G$32,E$1-2,0)</f>
        <v>Function_Simpl_05</v>
      </c>
      <c r="F3055" t="str">
        <f>VLOOKUP($C3055,'Look-Ups'!$C$2:$G$32,F$1-2,0)</f>
        <v>Segment_05</v>
      </c>
      <c r="G3055" t="str">
        <f>VLOOKUP($C3055,'Look-Ups'!$C$2:$G$32,G$1-2,0)</f>
        <v>Proc_Type_01</v>
      </c>
      <c r="H3055" t="s">
        <v>184</v>
      </c>
      <c r="I3055">
        <f t="shared" si="100"/>
        <v>2027</v>
      </c>
      <c r="J3055" t="s">
        <v>23</v>
      </c>
      <c r="K3055" s="78">
        <v>0</v>
      </c>
      <c r="M3055" s="103">
        <v>0</v>
      </c>
    </row>
    <row r="3056" spans="1:13" ht="12.5" customHeight="1" x14ac:dyDescent="0.25">
      <c r="A3056" t="str">
        <f t="shared" si="99"/>
        <v>Function_06Application_182027</v>
      </c>
      <c r="B3056">
        <v>3053</v>
      </c>
      <c r="C3056" t="s">
        <v>371</v>
      </c>
      <c r="D3056" t="str">
        <f>VLOOKUP($C3056,'Look-Ups'!$C$2:$G$32,D$1-2,0)</f>
        <v>Function_06</v>
      </c>
      <c r="E3056" t="str">
        <f>VLOOKUP($C3056,'Look-Ups'!$C$2:$G$32,E$1-2,0)</f>
        <v>Function_Simpl_05</v>
      </c>
      <c r="F3056" t="str">
        <f>VLOOKUP($C3056,'Look-Ups'!$C$2:$G$32,F$1-2,0)</f>
        <v>Segment_05</v>
      </c>
      <c r="G3056" t="str">
        <f>VLOOKUP($C3056,'Look-Ups'!$C$2:$G$32,G$1-2,0)</f>
        <v>Proc_Type_01</v>
      </c>
      <c r="H3056" t="s">
        <v>188</v>
      </c>
      <c r="I3056">
        <f t="shared" si="100"/>
        <v>2027</v>
      </c>
      <c r="J3056" t="s">
        <v>23</v>
      </c>
      <c r="K3056" s="78">
        <v>0</v>
      </c>
      <c r="M3056" s="103">
        <v>0</v>
      </c>
    </row>
    <row r="3057" spans="1:13" ht="12.5" customHeight="1" x14ac:dyDescent="0.25">
      <c r="A3057" t="str">
        <f t="shared" si="99"/>
        <v>Function_06Application_182027</v>
      </c>
      <c r="B3057">
        <v>3054</v>
      </c>
      <c r="C3057" t="s">
        <v>371</v>
      </c>
      <c r="D3057" t="str">
        <f>VLOOKUP($C3057,'Look-Ups'!$C$2:$G$32,D$1-2,0)</f>
        <v>Function_06</v>
      </c>
      <c r="E3057" t="str">
        <f>VLOOKUP($C3057,'Look-Ups'!$C$2:$G$32,E$1-2,0)</f>
        <v>Function_Simpl_05</v>
      </c>
      <c r="F3057" t="str">
        <f>VLOOKUP($C3057,'Look-Ups'!$C$2:$G$32,F$1-2,0)</f>
        <v>Segment_05</v>
      </c>
      <c r="G3057" t="str">
        <f>VLOOKUP($C3057,'Look-Ups'!$C$2:$G$32,G$1-2,0)</f>
        <v>Proc_Type_01</v>
      </c>
      <c r="H3057" t="s">
        <v>203</v>
      </c>
      <c r="I3057">
        <f t="shared" si="100"/>
        <v>2027</v>
      </c>
      <c r="J3057" t="s">
        <v>23</v>
      </c>
      <c r="K3057" s="78">
        <v>0</v>
      </c>
      <c r="M3057" s="103">
        <v>0</v>
      </c>
    </row>
    <row r="3058" spans="1:13" ht="12.5" customHeight="1" x14ac:dyDescent="0.25">
      <c r="A3058" t="str">
        <f t="shared" si="99"/>
        <v>Function_06Application_182027</v>
      </c>
      <c r="B3058">
        <v>3055</v>
      </c>
      <c r="C3058" t="s">
        <v>371</v>
      </c>
      <c r="D3058" t="str">
        <f>VLOOKUP($C3058,'Look-Ups'!$C$2:$G$32,D$1-2,0)</f>
        <v>Function_06</v>
      </c>
      <c r="E3058" t="str">
        <f>VLOOKUP($C3058,'Look-Ups'!$C$2:$G$32,E$1-2,0)</f>
        <v>Function_Simpl_05</v>
      </c>
      <c r="F3058" t="str">
        <f>VLOOKUP($C3058,'Look-Ups'!$C$2:$G$32,F$1-2,0)</f>
        <v>Segment_05</v>
      </c>
      <c r="G3058" t="str">
        <f>VLOOKUP($C3058,'Look-Ups'!$C$2:$G$32,G$1-2,0)</f>
        <v>Proc_Type_01</v>
      </c>
      <c r="H3058" t="s">
        <v>211</v>
      </c>
      <c r="I3058">
        <f t="shared" si="100"/>
        <v>2027</v>
      </c>
      <c r="J3058" t="s">
        <v>23</v>
      </c>
      <c r="K3058" s="78">
        <v>0</v>
      </c>
      <c r="M3058" s="103">
        <v>0</v>
      </c>
    </row>
    <row r="3059" spans="1:13" ht="12.5" customHeight="1" x14ac:dyDescent="0.25">
      <c r="A3059" t="str">
        <f t="shared" si="99"/>
        <v>Function_06Application_182027</v>
      </c>
      <c r="B3059">
        <v>3056</v>
      </c>
      <c r="C3059" t="s">
        <v>371</v>
      </c>
      <c r="D3059" t="str">
        <f>VLOOKUP($C3059,'Look-Ups'!$C$2:$G$32,D$1-2,0)</f>
        <v>Function_06</v>
      </c>
      <c r="E3059" t="str">
        <f>VLOOKUP($C3059,'Look-Ups'!$C$2:$G$32,E$1-2,0)</f>
        <v>Function_Simpl_05</v>
      </c>
      <c r="F3059" t="str">
        <f>VLOOKUP($C3059,'Look-Ups'!$C$2:$G$32,F$1-2,0)</f>
        <v>Segment_05</v>
      </c>
      <c r="G3059" t="str">
        <f>VLOOKUP($C3059,'Look-Ups'!$C$2:$G$32,G$1-2,0)</f>
        <v>Proc_Type_01</v>
      </c>
      <c r="H3059" t="s">
        <v>242</v>
      </c>
      <c r="I3059">
        <f t="shared" si="100"/>
        <v>2027</v>
      </c>
      <c r="J3059" t="s">
        <v>23</v>
      </c>
      <c r="K3059" s="78">
        <v>0</v>
      </c>
      <c r="M3059" s="103">
        <v>0</v>
      </c>
    </row>
    <row r="3060" spans="1:13" ht="12.5" customHeight="1" x14ac:dyDescent="0.25">
      <c r="A3060" t="str">
        <f t="shared" si="99"/>
        <v>Function_06Application_182027</v>
      </c>
      <c r="B3060">
        <v>3057</v>
      </c>
      <c r="C3060" t="s">
        <v>371</v>
      </c>
      <c r="D3060" t="str">
        <f>VLOOKUP($C3060,'Look-Ups'!$C$2:$G$32,D$1-2,0)</f>
        <v>Function_06</v>
      </c>
      <c r="E3060" t="str">
        <f>VLOOKUP($C3060,'Look-Ups'!$C$2:$G$32,E$1-2,0)</f>
        <v>Function_Simpl_05</v>
      </c>
      <c r="F3060" t="str">
        <f>VLOOKUP($C3060,'Look-Ups'!$C$2:$G$32,F$1-2,0)</f>
        <v>Segment_05</v>
      </c>
      <c r="G3060" t="str">
        <f>VLOOKUP($C3060,'Look-Ups'!$C$2:$G$32,G$1-2,0)</f>
        <v>Proc_Type_01</v>
      </c>
      <c r="H3060" t="s">
        <v>220</v>
      </c>
      <c r="I3060">
        <f t="shared" si="100"/>
        <v>2027</v>
      </c>
      <c r="J3060" t="s">
        <v>23</v>
      </c>
      <c r="K3060" s="78">
        <v>0</v>
      </c>
      <c r="M3060" s="103">
        <v>0</v>
      </c>
    </row>
    <row r="3061" spans="1:13" ht="12.5" customHeight="1" x14ac:dyDescent="0.25">
      <c r="A3061" t="str">
        <f t="shared" si="99"/>
        <v>Function_06Application_182027</v>
      </c>
      <c r="B3061">
        <v>3058</v>
      </c>
      <c r="C3061" t="s">
        <v>371</v>
      </c>
      <c r="D3061" t="str">
        <f>VLOOKUP($C3061,'Look-Ups'!$C$2:$G$32,D$1-2,0)</f>
        <v>Function_06</v>
      </c>
      <c r="E3061" t="str">
        <f>VLOOKUP($C3061,'Look-Ups'!$C$2:$G$32,E$1-2,0)</f>
        <v>Function_Simpl_05</v>
      </c>
      <c r="F3061" t="str">
        <f>VLOOKUP($C3061,'Look-Ups'!$C$2:$G$32,F$1-2,0)</f>
        <v>Segment_05</v>
      </c>
      <c r="G3061" t="str">
        <f>VLOOKUP($C3061,'Look-Ups'!$C$2:$G$32,G$1-2,0)</f>
        <v>Proc_Type_01</v>
      </c>
      <c r="H3061" t="s">
        <v>182</v>
      </c>
      <c r="I3061">
        <f t="shared" si="100"/>
        <v>2027</v>
      </c>
      <c r="J3061" t="s">
        <v>23</v>
      </c>
      <c r="K3061" s="78">
        <v>0</v>
      </c>
      <c r="M3061" s="103">
        <v>0</v>
      </c>
    </row>
    <row r="3062" spans="1:13" ht="12.5" customHeight="1" x14ac:dyDescent="0.25">
      <c r="A3062" t="str">
        <f t="shared" si="99"/>
        <v>Function_06Application_182027</v>
      </c>
      <c r="B3062">
        <v>3059</v>
      </c>
      <c r="C3062" t="s">
        <v>371</v>
      </c>
      <c r="D3062" t="str">
        <f>VLOOKUP($C3062,'Look-Ups'!$C$2:$G$32,D$1-2,0)</f>
        <v>Function_06</v>
      </c>
      <c r="E3062" t="str">
        <f>VLOOKUP($C3062,'Look-Ups'!$C$2:$G$32,E$1-2,0)</f>
        <v>Function_Simpl_05</v>
      </c>
      <c r="F3062" t="str">
        <f>VLOOKUP($C3062,'Look-Ups'!$C$2:$G$32,F$1-2,0)</f>
        <v>Segment_05</v>
      </c>
      <c r="G3062" t="str">
        <f>VLOOKUP($C3062,'Look-Ups'!$C$2:$G$32,G$1-2,0)</f>
        <v>Proc_Type_01</v>
      </c>
      <c r="H3062" t="s">
        <v>173</v>
      </c>
      <c r="I3062">
        <f t="shared" si="100"/>
        <v>2027</v>
      </c>
      <c r="J3062" t="s">
        <v>23</v>
      </c>
      <c r="K3062" s="78">
        <v>0</v>
      </c>
      <c r="M3062" s="103">
        <v>0</v>
      </c>
    </row>
    <row r="3063" spans="1:13" ht="12.5" customHeight="1" x14ac:dyDescent="0.25">
      <c r="A3063" t="str">
        <f t="shared" si="99"/>
        <v>Function_06Application_182027</v>
      </c>
      <c r="B3063">
        <v>3060</v>
      </c>
      <c r="C3063" t="s">
        <v>371</v>
      </c>
      <c r="D3063" t="str">
        <f>VLOOKUP($C3063,'Look-Ups'!$C$2:$G$32,D$1-2,0)</f>
        <v>Function_06</v>
      </c>
      <c r="E3063" t="str">
        <f>VLOOKUP($C3063,'Look-Ups'!$C$2:$G$32,E$1-2,0)</f>
        <v>Function_Simpl_05</v>
      </c>
      <c r="F3063" t="str">
        <f>VLOOKUP($C3063,'Look-Ups'!$C$2:$G$32,F$1-2,0)</f>
        <v>Segment_05</v>
      </c>
      <c r="G3063" t="str">
        <f>VLOOKUP($C3063,'Look-Ups'!$C$2:$G$32,G$1-2,0)</f>
        <v>Proc_Type_01</v>
      </c>
      <c r="H3063" t="s">
        <v>174</v>
      </c>
      <c r="I3063">
        <f t="shared" si="100"/>
        <v>2027</v>
      </c>
      <c r="J3063" t="s">
        <v>23</v>
      </c>
      <c r="K3063" s="78">
        <v>0</v>
      </c>
      <c r="M3063" s="103">
        <v>0</v>
      </c>
    </row>
    <row r="3064" spans="1:13" ht="12.5" customHeight="1" x14ac:dyDescent="0.25">
      <c r="A3064" t="str">
        <f t="shared" si="99"/>
        <v>Function_06Application_182027</v>
      </c>
      <c r="B3064">
        <v>3061</v>
      </c>
      <c r="C3064" t="s">
        <v>371</v>
      </c>
      <c r="D3064" t="str">
        <f>VLOOKUP($C3064,'Look-Ups'!$C$2:$G$32,D$1-2,0)</f>
        <v>Function_06</v>
      </c>
      <c r="E3064" t="str">
        <f>VLOOKUP($C3064,'Look-Ups'!$C$2:$G$32,E$1-2,0)</f>
        <v>Function_Simpl_05</v>
      </c>
      <c r="F3064" t="str">
        <f>VLOOKUP($C3064,'Look-Ups'!$C$2:$G$32,F$1-2,0)</f>
        <v>Segment_05</v>
      </c>
      <c r="G3064" t="str">
        <f>VLOOKUP($C3064,'Look-Ups'!$C$2:$G$32,G$1-2,0)</f>
        <v>Proc_Type_01</v>
      </c>
      <c r="H3064" t="s">
        <v>183</v>
      </c>
      <c r="I3064">
        <f t="shared" si="100"/>
        <v>2027</v>
      </c>
      <c r="J3064" t="s">
        <v>23</v>
      </c>
      <c r="K3064" s="78">
        <v>0</v>
      </c>
      <c r="M3064" s="103">
        <v>0</v>
      </c>
    </row>
    <row r="3065" spans="1:13" ht="12.5" customHeight="1" x14ac:dyDescent="0.25">
      <c r="A3065" t="str">
        <f t="shared" si="99"/>
        <v>Function_06Application_182027</v>
      </c>
      <c r="B3065">
        <v>3062</v>
      </c>
      <c r="C3065" t="s">
        <v>371</v>
      </c>
      <c r="D3065" t="str">
        <f>VLOOKUP($C3065,'Look-Ups'!$C$2:$G$32,D$1-2,0)</f>
        <v>Function_06</v>
      </c>
      <c r="E3065" t="str">
        <f>VLOOKUP($C3065,'Look-Ups'!$C$2:$G$32,E$1-2,0)</f>
        <v>Function_Simpl_05</v>
      </c>
      <c r="F3065" t="str">
        <f>VLOOKUP($C3065,'Look-Ups'!$C$2:$G$32,F$1-2,0)</f>
        <v>Segment_05</v>
      </c>
      <c r="G3065" t="str">
        <f>VLOOKUP($C3065,'Look-Ups'!$C$2:$G$32,G$1-2,0)</f>
        <v>Proc_Type_01</v>
      </c>
      <c r="H3065" t="s">
        <v>185</v>
      </c>
      <c r="I3065">
        <f t="shared" si="100"/>
        <v>2027</v>
      </c>
      <c r="J3065" t="s">
        <v>23</v>
      </c>
      <c r="K3065" s="78">
        <v>0</v>
      </c>
      <c r="M3065" s="103">
        <v>0</v>
      </c>
    </row>
    <row r="3066" spans="1:13" ht="12.5" customHeight="1" x14ac:dyDescent="0.25">
      <c r="A3066" t="str">
        <f t="shared" si="99"/>
        <v>Function_06Application_182027</v>
      </c>
      <c r="B3066">
        <v>3063</v>
      </c>
      <c r="C3066" t="s">
        <v>371</v>
      </c>
      <c r="D3066" t="str">
        <f>VLOOKUP($C3066,'Look-Ups'!$C$2:$G$32,D$1-2,0)</f>
        <v>Function_06</v>
      </c>
      <c r="E3066" t="str">
        <f>VLOOKUP($C3066,'Look-Ups'!$C$2:$G$32,E$1-2,0)</f>
        <v>Function_Simpl_05</v>
      </c>
      <c r="F3066" t="str">
        <f>VLOOKUP($C3066,'Look-Ups'!$C$2:$G$32,F$1-2,0)</f>
        <v>Segment_05</v>
      </c>
      <c r="G3066" t="str">
        <f>VLOOKUP($C3066,'Look-Ups'!$C$2:$G$32,G$1-2,0)</f>
        <v>Proc_Type_01</v>
      </c>
      <c r="H3066" t="s">
        <v>244</v>
      </c>
      <c r="I3066">
        <f t="shared" si="100"/>
        <v>2027</v>
      </c>
      <c r="J3066" t="s">
        <v>23</v>
      </c>
      <c r="K3066" s="78" t="s">
        <v>107</v>
      </c>
      <c r="M3066" s="103">
        <v>1</v>
      </c>
    </row>
    <row r="3067" spans="1:13" ht="12.5" customHeight="1" x14ac:dyDescent="0.25">
      <c r="A3067" t="str">
        <f t="shared" si="99"/>
        <v>Function_07Application_192027</v>
      </c>
      <c r="B3067">
        <v>3064</v>
      </c>
      <c r="C3067" t="s">
        <v>372</v>
      </c>
      <c r="D3067" t="str">
        <f>VLOOKUP($C3067,'Look-Ups'!$C$2:$G$32,D$1-2,0)</f>
        <v>Function_07</v>
      </c>
      <c r="E3067" t="str">
        <f>VLOOKUP($C3067,'Look-Ups'!$C$2:$G$32,E$1-2,0)</f>
        <v>Function_Simpl_06</v>
      </c>
      <c r="F3067" t="str">
        <f>VLOOKUP($C3067,'Look-Ups'!$C$2:$G$32,F$1-2,0)</f>
        <v>Segment_04</v>
      </c>
      <c r="G3067" t="str">
        <f>VLOOKUP($C3067,'Look-Ups'!$C$2:$G$32,G$1-2,0)</f>
        <v>Proc_Type_05</v>
      </c>
      <c r="H3067" t="s">
        <v>171</v>
      </c>
      <c r="I3067">
        <f t="shared" si="100"/>
        <v>2027</v>
      </c>
      <c r="J3067" t="s">
        <v>23</v>
      </c>
      <c r="K3067" s="78">
        <v>0</v>
      </c>
      <c r="M3067" s="103">
        <v>0</v>
      </c>
    </row>
    <row r="3068" spans="1:13" ht="12.5" customHeight="1" x14ac:dyDescent="0.25">
      <c r="A3068" t="str">
        <f t="shared" si="99"/>
        <v>Function_07Application_192027</v>
      </c>
      <c r="B3068">
        <v>3065</v>
      </c>
      <c r="C3068" t="s">
        <v>372</v>
      </c>
      <c r="D3068" t="str">
        <f>VLOOKUP($C3068,'Look-Ups'!$C$2:$G$32,D$1-2,0)</f>
        <v>Function_07</v>
      </c>
      <c r="E3068" t="str">
        <f>VLOOKUP($C3068,'Look-Ups'!$C$2:$G$32,E$1-2,0)</f>
        <v>Function_Simpl_06</v>
      </c>
      <c r="F3068" t="str">
        <f>VLOOKUP($C3068,'Look-Ups'!$C$2:$G$32,F$1-2,0)</f>
        <v>Segment_04</v>
      </c>
      <c r="G3068" t="str">
        <f>VLOOKUP($C3068,'Look-Ups'!$C$2:$G$32,G$1-2,0)</f>
        <v>Proc_Type_05</v>
      </c>
      <c r="H3068" t="s">
        <v>219</v>
      </c>
      <c r="I3068">
        <f t="shared" si="100"/>
        <v>2027</v>
      </c>
      <c r="J3068" t="s">
        <v>23</v>
      </c>
      <c r="K3068" s="78">
        <v>0</v>
      </c>
      <c r="M3068" s="103">
        <v>0</v>
      </c>
    </row>
    <row r="3069" spans="1:13" ht="12.5" customHeight="1" x14ac:dyDescent="0.25">
      <c r="A3069" t="str">
        <f t="shared" si="99"/>
        <v>Function_07Application_192027</v>
      </c>
      <c r="B3069">
        <v>3066</v>
      </c>
      <c r="C3069" t="s">
        <v>372</v>
      </c>
      <c r="D3069" t="str">
        <f>VLOOKUP($C3069,'Look-Ups'!$C$2:$G$32,D$1-2,0)</f>
        <v>Function_07</v>
      </c>
      <c r="E3069" t="str">
        <f>VLOOKUP($C3069,'Look-Ups'!$C$2:$G$32,E$1-2,0)</f>
        <v>Function_Simpl_06</v>
      </c>
      <c r="F3069" t="str">
        <f>VLOOKUP($C3069,'Look-Ups'!$C$2:$G$32,F$1-2,0)</f>
        <v>Segment_04</v>
      </c>
      <c r="G3069" t="str">
        <f>VLOOKUP($C3069,'Look-Ups'!$C$2:$G$32,G$1-2,0)</f>
        <v>Proc_Type_05</v>
      </c>
      <c r="H3069" t="s">
        <v>156</v>
      </c>
      <c r="I3069">
        <f t="shared" si="100"/>
        <v>2027</v>
      </c>
      <c r="J3069" t="s">
        <v>23</v>
      </c>
      <c r="K3069" s="78">
        <v>0</v>
      </c>
      <c r="M3069" s="103">
        <v>0</v>
      </c>
    </row>
    <row r="3070" spans="1:13" ht="12.5" customHeight="1" x14ac:dyDescent="0.25">
      <c r="A3070" t="str">
        <f t="shared" si="99"/>
        <v>Function_07Application_192027</v>
      </c>
      <c r="B3070">
        <v>3067</v>
      </c>
      <c r="C3070" t="s">
        <v>372</v>
      </c>
      <c r="D3070" t="str">
        <f>VLOOKUP($C3070,'Look-Ups'!$C$2:$G$32,D$1-2,0)</f>
        <v>Function_07</v>
      </c>
      <c r="E3070" t="str">
        <f>VLOOKUP($C3070,'Look-Ups'!$C$2:$G$32,E$1-2,0)</f>
        <v>Function_Simpl_06</v>
      </c>
      <c r="F3070" t="str">
        <f>VLOOKUP($C3070,'Look-Ups'!$C$2:$G$32,F$1-2,0)</f>
        <v>Segment_04</v>
      </c>
      <c r="G3070" t="str">
        <f>VLOOKUP($C3070,'Look-Ups'!$C$2:$G$32,G$1-2,0)</f>
        <v>Proc_Type_05</v>
      </c>
      <c r="H3070" t="s">
        <v>187</v>
      </c>
      <c r="I3070">
        <f t="shared" si="100"/>
        <v>2027</v>
      </c>
      <c r="J3070" t="s">
        <v>23</v>
      </c>
      <c r="K3070" s="78">
        <v>0</v>
      </c>
      <c r="M3070" s="103">
        <v>0</v>
      </c>
    </row>
    <row r="3071" spans="1:13" ht="12.5" customHeight="1" x14ac:dyDescent="0.25">
      <c r="A3071" t="str">
        <f t="shared" si="99"/>
        <v>Function_07Application_192027</v>
      </c>
      <c r="B3071">
        <v>3068</v>
      </c>
      <c r="C3071" t="s">
        <v>372</v>
      </c>
      <c r="D3071" t="str">
        <f>VLOOKUP($C3071,'Look-Ups'!$C$2:$G$32,D$1-2,0)</f>
        <v>Function_07</v>
      </c>
      <c r="E3071" t="str">
        <f>VLOOKUP($C3071,'Look-Ups'!$C$2:$G$32,E$1-2,0)</f>
        <v>Function_Simpl_06</v>
      </c>
      <c r="F3071" t="str">
        <f>VLOOKUP($C3071,'Look-Ups'!$C$2:$G$32,F$1-2,0)</f>
        <v>Segment_04</v>
      </c>
      <c r="G3071" t="str">
        <f>VLOOKUP($C3071,'Look-Ups'!$C$2:$G$32,G$1-2,0)</f>
        <v>Proc_Type_05</v>
      </c>
      <c r="H3071" t="s">
        <v>209</v>
      </c>
      <c r="I3071">
        <f t="shared" si="100"/>
        <v>2027</v>
      </c>
      <c r="J3071" t="s">
        <v>23</v>
      </c>
      <c r="K3071" s="78">
        <v>0</v>
      </c>
      <c r="M3071" s="103">
        <v>0</v>
      </c>
    </row>
    <row r="3072" spans="1:13" ht="12.5" customHeight="1" x14ac:dyDescent="0.25">
      <c r="A3072" t="str">
        <f t="shared" si="99"/>
        <v>Function_07Application_192027</v>
      </c>
      <c r="B3072">
        <v>3069</v>
      </c>
      <c r="C3072" t="s">
        <v>372</v>
      </c>
      <c r="D3072" t="str">
        <f>VLOOKUP($C3072,'Look-Ups'!$C$2:$G$32,D$1-2,0)</f>
        <v>Function_07</v>
      </c>
      <c r="E3072" t="str">
        <f>VLOOKUP($C3072,'Look-Ups'!$C$2:$G$32,E$1-2,0)</f>
        <v>Function_Simpl_06</v>
      </c>
      <c r="F3072" t="str">
        <f>VLOOKUP($C3072,'Look-Ups'!$C$2:$G$32,F$1-2,0)</f>
        <v>Segment_04</v>
      </c>
      <c r="G3072" t="str">
        <f>VLOOKUP($C3072,'Look-Ups'!$C$2:$G$32,G$1-2,0)</f>
        <v>Proc_Type_05</v>
      </c>
      <c r="H3072" t="s">
        <v>222</v>
      </c>
      <c r="I3072">
        <f t="shared" si="100"/>
        <v>2027</v>
      </c>
      <c r="J3072" t="s">
        <v>23</v>
      </c>
      <c r="K3072" s="78">
        <v>0</v>
      </c>
      <c r="M3072" s="103">
        <v>0</v>
      </c>
    </row>
    <row r="3073" spans="1:13" ht="12.5" customHeight="1" x14ac:dyDescent="0.25">
      <c r="A3073" t="str">
        <f t="shared" si="99"/>
        <v>Function_07Application_192027</v>
      </c>
      <c r="B3073">
        <v>3070</v>
      </c>
      <c r="C3073" t="s">
        <v>372</v>
      </c>
      <c r="D3073" t="str">
        <f>VLOOKUP($C3073,'Look-Ups'!$C$2:$G$32,D$1-2,0)</f>
        <v>Function_07</v>
      </c>
      <c r="E3073" t="str">
        <f>VLOOKUP($C3073,'Look-Ups'!$C$2:$G$32,E$1-2,0)</f>
        <v>Function_Simpl_06</v>
      </c>
      <c r="F3073" t="str">
        <f>VLOOKUP($C3073,'Look-Ups'!$C$2:$G$32,F$1-2,0)</f>
        <v>Segment_04</v>
      </c>
      <c r="G3073" t="str">
        <f>VLOOKUP($C3073,'Look-Ups'!$C$2:$G$32,G$1-2,0)</f>
        <v>Proc_Type_05</v>
      </c>
      <c r="H3073" t="s">
        <v>195</v>
      </c>
      <c r="I3073">
        <f t="shared" si="100"/>
        <v>2027</v>
      </c>
      <c r="J3073" t="s">
        <v>23</v>
      </c>
      <c r="K3073" s="78">
        <v>0</v>
      </c>
      <c r="M3073" s="103">
        <v>0</v>
      </c>
    </row>
    <row r="3074" spans="1:13" ht="12.5" customHeight="1" x14ac:dyDescent="0.25">
      <c r="A3074" t="str">
        <f t="shared" si="99"/>
        <v>Function_07Application_192027</v>
      </c>
      <c r="B3074">
        <v>3071</v>
      </c>
      <c r="C3074" t="s">
        <v>372</v>
      </c>
      <c r="D3074" t="str">
        <f>VLOOKUP($C3074,'Look-Ups'!$C$2:$G$32,D$1-2,0)</f>
        <v>Function_07</v>
      </c>
      <c r="E3074" t="str">
        <f>VLOOKUP($C3074,'Look-Ups'!$C$2:$G$32,E$1-2,0)</f>
        <v>Function_Simpl_06</v>
      </c>
      <c r="F3074" t="str">
        <f>VLOOKUP($C3074,'Look-Ups'!$C$2:$G$32,F$1-2,0)</f>
        <v>Segment_04</v>
      </c>
      <c r="G3074" t="str">
        <f>VLOOKUP($C3074,'Look-Ups'!$C$2:$G$32,G$1-2,0)</f>
        <v>Proc_Type_05</v>
      </c>
      <c r="H3074" t="s">
        <v>225</v>
      </c>
      <c r="I3074">
        <f t="shared" si="100"/>
        <v>2027</v>
      </c>
      <c r="J3074" t="s">
        <v>23</v>
      </c>
      <c r="K3074" s="78">
        <v>0</v>
      </c>
      <c r="M3074" s="103">
        <v>0</v>
      </c>
    </row>
    <row r="3075" spans="1:13" ht="12.5" customHeight="1" x14ac:dyDescent="0.25">
      <c r="A3075" t="str">
        <f t="shared" si="99"/>
        <v>Function_07Application_192027</v>
      </c>
      <c r="B3075">
        <v>3072</v>
      </c>
      <c r="C3075" t="s">
        <v>372</v>
      </c>
      <c r="D3075" t="str">
        <f>VLOOKUP($C3075,'Look-Ups'!$C$2:$G$32,D$1-2,0)</f>
        <v>Function_07</v>
      </c>
      <c r="E3075" t="str">
        <f>VLOOKUP($C3075,'Look-Ups'!$C$2:$G$32,E$1-2,0)</f>
        <v>Function_Simpl_06</v>
      </c>
      <c r="F3075" t="str">
        <f>VLOOKUP($C3075,'Look-Ups'!$C$2:$G$32,F$1-2,0)</f>
        <v>Segment_04</v>
      </c>
      <c r="G3075" t="str">
        <f>VLOOKUP($C3075,'Look-Ups'!$C$2:$G$32,G$1-2,0)</f>
        <v>Proc_Type_05</v>
      </c>
      <c r="H3075" t="s">
        <v>206</v>
      </c>
      <c r="I3075">
        <f t="shared" si="100"/>
        <v>2027</v>
      </c>
      <c r="J3075" t="s">
        <v>23</v>
      </c>
      <c r="K3075" s="78">
        <v>0</v>
      </c>
      <c r="M3075" s="103">
        <v>0</v>
      </c>
    </row>
    <row r="3076" spans="1:13" ht="12.5" customHeight="1" x14ac:dyDescent="0.25">
      <c r="A3076" t="str">
        <f t="shared" si="99"/>
        <v>Function_07Application_192027</v>
      </c>
      <c r="B3076">
        <v>3073</v>
      </c>
      <c r="C3076" t="s">
        <v>372</v>
      </c>
      <c r="D3076" t="str">
        <f>VLOOKUP($C3076,'Look-Ups'!$C$2:$G$32,D$1-2,0)</f>
        <v>Function_07</v>
      </c>
      <c r="E3076" t="str">
        <f>VLOOKUP($C3076,'Look-Ups'!$C$2:$G$32,E$1-2,0)</f>
        <v>Function_Simpl_06</v>
      </c>
      <c r="F3076" t="str">
        <f>VLOOKUP($C3076,'Look-Ups'!$C$2:$G$32,F$1-2,0)</f>
        <v>Segment_04</v>
      </c>
      <c r="G3076" t="str">
        <f>VLOOKUP($C3076,'Look-Ups'!$C$2:$G$32,G$1-2,0)</f>
        <v>Proc_Type_05</v>
      </c>
      <c r="H3076" t="s">
        <v>238</v>
      </c>
      <c r="I3076">
        <f t="shared" si="100"/>
        <v>2027</v>
      </c>
      <c r="J3076" t="s">
        <v>23</v>
      </c>
      <c r="K3076" s="78">
        <v>0</v>
      </c>
      <c r="M3076" s="103">
        <v>0</v>
      </c>
    </row>
    <row r="3077" spans="1:13" ht="12.5" customHeight="1" x14ac:dyDescent="0.25">
      <c r="A3077" t="str">
        <f t="shared" ref="A3077:A3140" si="101">D3077&amp;C3077&amp;I3077</f>
        <v>Function_07Application_192027</v>
      </c>
      <c r="B3077">
        <v>3074</v>
      </c>
      <c r="C3077" t="s">
        <v>372</v>
      </c>
      <c r="D3077" t="str">
        <f>VLOOKUP($C3077,'Look-Ups'!$C$2:$G$32,D$1-2,0)</f>
        <v>Function_07</v>
      </c>
      <c r="E3077" t="str">
        <f>VLOOKUP($C3077,'Look-Ups'!$C$2:$G$32,E$1-2,0)</f>
        <v>Function_Simpl_06</v>
      </c>
      <c r="F3077" t="str">
        <f>VLOOKUP($C3077,'Look-Ups'!$C$2:$G$32,F$1-2,0)</f>
        <v>Segment_04</v>
      </c>
      <c r="G3077" t="str">
        <f>VLOOKUP($C3077,'Look-Ups'!$C$2:$G$32,G$1-2,0)</f>
        <v>Proc_Type_05</v>
      </c>
      <c r="H3077" t="s">
        <v>244</v>
      </c>
      <c r="I3077">
        <f t="shared" si="100"/>
        <v>2027</v>
      </c>
      <c r="J3077" t="s">
        <v>23</v>
      </c>
      <c r="K3077" s="78" t="s">
        <v>107</v>
      </c>
      <c r="M3077" s="103">
        <v>1</v>
      </c>
    </row>
    <row r="3078" spans="1:13" ht="12.5" customHeight="1" x14ac:dyDescent="0.25">
      <c r="A3078" t="str">
        <f t="shared" si="101"/>
        <v>Function_07Application_202027</v>
      </c>
      <c r="B3078">
        <v>3075</v>
      </c>
      <c r="C3078" t="s">
        <v>373</v>
      </c>
      <c r="D3078" t="str">
        <f>VLOOKUP($C3078,'Look-Ups'!$C$2:$G$32,D$1-2,0)</f>
        <v>Function_07</v>
      </c>
      <c r="E3078" t="str">
        <f>VLOOKUP($C3078,'Look-Ups'!$C$2:$G$32,E$1-2,0)</f>
        <v>Function_Simpl_06</v>
      </c>
      <c r="F3078" t="str">
        <f>VLOOKUP($C3078,'Look-Ups'!$C$2:$G$32,F$1-2,0)</f>
        <v>Segment_04</v>
      </c>
      <c r="G3078" t="str">
        <f>VLOOKUP($C3078,'Look-Ups'!$C$2:$G$32,G$1-2,0)</f>
        <v>Proc_Type_05</v>
      </c>
      <c r="H3078" t="s">
        <v>171</v>
      </c>
      <c r="I3078">
        <f t="shared" si="100"/>
        <v>2027</v>
      </c>
      <c r="J3078" t="s">
        <v>23</v>
      </c>
      <c r="K3078" s="78">
        <v>0</v>
      </c>
      <c r="M3078" s="103">
        <v>0</v>
      </c>
    </row>
    <row r="3079" spans="1:13" ht="12.5" customHeight="1" x14ac:dyDescent="0.25">
      <c r="A3079" t="str">
        <f t="shared" si="101"/>
        <v>Function_07Application_202027</v>
      </c>
      <c r="B3079">
        <v>3076</v>
      </c>
      <c r="C3079" t="s">
        <v>373</v>
      </c>
      <c r="D3079" t="str">
        <f>VLOOKUP($C3079,'Look-Ups'!$C$2:$G$32,D$1-2,0)</f>
        <v>Function_07</v>
      </c>
      <c r="E3079" t="str">
        <f>VLOOKUP($C3079,'Look-Ups'!$C$2:$G$32,E$1-2,0)</f>
        <v>Function_Simpl_06</v>
      </c>
      <c r="F3079" t="str">
        <f>VLOOKUP($C3079,'Look-Ups'!$C$2:$G$32,F$1-2,0)</f>
        <v>Segment_04</v>
      </c>
      <c r="G3079" t="str">
        <f>VLOOKUP($C3079,'Look-Ups'!$C$2:$G$32,G$1-2,0)</f>
        <v>Proc_Type_05</v>
      </c>
      <c r="H3079" t="s">
        <v>219</v>
      </c>
      <c r="I3079">
        <f t="shared" si="100"/>
        <v>2027</v>
      </c>
      <c r="J3079" t="s">
        <v>23</v>
      </c>
      <c r="K3079" s="78">
        <v>0</v>
      </c>
      <c r="M3079" s="103">
        <v>0</v>
      </c>
    </row>
    <row r="3080" spans="1:13" ht="12.5" customHeight="1" x14ac:dyDescent="0.25">
      <c r="A3080" t="str">
        <f t="shared" si="101"/>
        <v>Function_07Application_202027</v>
      </c>
      <c r="B3080">
        <v>3077</v>
      </c>
      <c r="C3080" t="s">
        <v>373</v>
      </c>
      <c r="D3080" t="str">
        <f>VLOOKUP($C3080,'Look-Ups'!$C$2:$G$32,D$1-2,0)</f>
        <v>Function_07</v>
      </c>
      <c r="E3080" t="str">
        <f>VLOOKUP($C3080,'Look-Ups'!$C$2:$G$32,E$1-2,0)</f>
        <v>Function_Simpl_06</v>
      </c>
      <c r="F3080" t="str">
        <f>VLOOKUP($C3080,'Look-Ups'!$C$2:$G$32,F$1-2,0)</f>
        <v>Segment_04</v>
      </c>
      <c r="G3080" t="str">
        <f>VLOOKUP($C3080,'Look-Ups'!$C$2:$G$32,G$1-2,0)</f>
        <v>Proc_Type_05</v>
      </c>
      <c r="H3080" t="s">
        <v>156</v>
      </c>
      <c r="I3080">
        <f t="shared" si="100"/>
        <v>2027</v>
      </c>
      <c r="J3080" t="s">
        <v>23</v>
      </c>
      <c r="K3080" s="78">
        <v>0</v>
      </c>
      <c r="M3080" s="103">
        <v>0</v>
      </c>
    </row>
    <row r="3081" spans="1:13" ht="12.5" customHeight="1" x14ac:dyDescent="0.25">
      <c r="A3081" t="str">
        <f t="shared" si="101"/>
        <v>Function_07Application_202027</v>
      </c>
      <c r="B3081">
        <v>3078</v>
      </c>
      <c r="C3081" t="s">
        <v>373</v>
      </c>
      <c r="D3081" t="str">
        <f>VLOOKUP($C3081,'Look-Ups'!$C$2:$G$32,D$1-2,0)</f>
        <v>Function_07</v>
      </c>
      <c r="E3081" t="str">
        <f>VLOOKUP($C3081,'Look-Ups'!$C$2:$G$32,E$1-2,0)</f>
        <v>Function_Simpl_06</v>
      </c>
      <c r="F3081" t="str">
        <f>VLOOKUP($C3081,'Look-Ups'!$C$2:$G$32,F$1-2,0)</f>
        <v>Segment_04</v>
      </c>
      <c r="G3081" t="str">
        <f>VLOOKUP($C3081,'Look-Ups'!$C$2:$G$32,G$1-2,0)</f>
        <v>Proc_Type_05</v>
      </c>
      <c r="H3081" t="s">
        <v>187</v>
      </c>
      <c r="I3081">
        <f t="shared" si="100"/>
        <v>2027</v>
      </c>
      <c r="J3081" t="s">
        <v>23</v>
      </c>
      <c r="K3081" s="78">
        <v>0</v>
      </c>
      <c r="M3081" s="103">
        <v>0</v>
      </c>
    </row>
    <row r="3082" spans="1:13" ht="12.5" customHeight="1" x14ac:dyDescent="0.25">
      <c r="A3082" t="str">
        <f t="shared" si="101"/>
        <v>Function_07Application_202027</v>
      </c>
      <c r="B3082">
        <v>3079</v>
      </c>
      <c r="C3082" t="s">
        <v>373</v>
      </c>
      <c r="D3082" t="str">
        <f>VLOOKUP($C3082,'Look-Ups'!$C$2:$G$32,D$1-2,0)</f>
        <v>Function_07</v>
      </c>
      <c r="E3082" t="str">
        <f>VLOOKUP($C3082,'Look-Ups'!$C$2:$G$32,E$1-2,0)</f>
        <v>Function_Simpl_06</v>
      </c>
      <c r="F3082" t="str">
        <f>VLOOKUP($C3082,'Look-Ups'!$C$2:$G$32,F$1-2,0)</f>
        <v>Segment_04</v>
      </c>
      <c r="G3082" t="str">
        <f>VLOOKUP($C3082,'Look-Ups'!$C$2:$G$32,G$1-2,0)</f>
        <v>Proc_Type_05</v>
      </c>
      <c r="H3082" t="s">
        <v>209</v>
      </c>
      <c r="I3082">
        <f t="shared" si="100"/>
        <v>2027</v>
      </c>
      <c r="J3082" t="s">
        <v>23</v>
      </c>
      <c r="K3082" s="78">
        <v>0</v>
      </c>
      <c r="M3082" s="103">
        <v>0</v>
      </c>
    </row>
    <row r="3083" spans="1:13" ht="12.5" customHeight="1" x14ac:dyDescent="0.25">
      <c r="A3083" t="str">
        <f t="shared" si="101"/>
        <v>Function_07Application_202027</v>
      </c>
      <c r="B3083">
        <v>3080</v>
      </c>
      <c r="C3083" t="s">
        <v>373</v>
      </c>
      <c r="D3083" t="str">
        <f>VLOOKUP($C3083,'Look-Ups'!$C$2:$G$32,D$1-2,0)</f>
        <v>Function_07</v>
      </c>
      <c r="E3083" t="str">
        <f>VLOOKUP($C3083,'Look-Ups'!$C$2:$G$32,E$1-2,0)</f>
        <v>Function_Simpl_06</v>
      </c>
      <c r="F3083" t="str">
        <f>VLOOKUP($C3083,'Look-Ups'!$C$2:$G$32,F$1-2,0)</f>
        <v>Segment_04</v>
      </c>
      <c r="G3083" t="str">
        <f>VLOOKUP($C3083,'Look-Ups'!$C$2:$G$32,G$1-2,0)</f>
        <v>Proc_Type_05</v>
      </c>
      <c r="H3083" t="s">
        <v>222</v>
      </c>
      <c r="I3083">
        <f t="shared" si="100"/>
        <v>2027</v>
      </c>
      <c r="J3083" t="s">
        <v>23</v>
      </c>
      <c r="K3083" s="78">
        <v>0</v>
      </c>
      <c r="M3083" s="103">
        <v>0</v>
      </c>
    </row>
    <row r="3084" spans="1:13" ht="12.5" customHeight="1" x14ac:dyDescent="0.25">
      <c r="A3084" t="str">
        <f t="shared" si="101"/>
        <v>Function_07Application_202027</v>
      </c>
      <c r="B3084">
        <v>3081</v>
      </c>
      <c r="C3084" t="s">
        <v>373</v>
      </c>
      <c r="D3084" t="str">
        <f>VLOOKUP($C3084,'Look-Ups'!$C$2:$G$32,D$1-2,0)</f>
        <v>Function_07</v>
      </c>
      <c r="E3084" t="str">
        <f>VLOOKUP($C3084,'Look-Ups'!$C$2:$G$32,E$1-2,0)</f>
        <v>Function_Simpl_06</v>
      </c>
      <c r="F3084" t="str">
        <f>VLOOKUP($C3084,'Look-Ups'!$C$2:$G$32,F$1-2,0)</f>
        <v>Segment_04</v>
      </c>
      <c r="G3084" t="str">
        <f>VLOOKUP($C3084,'Look-Ups'!$C$2:$G$32,G$1-2,0)</f>
        <v>Proc_Type_05</v>
      </c>
      <c r="H3084" t="s">
        <v>195</v>
      </c>
      <c r="I3084">
        <f t="shared" si="100"/>
        <v>2027</v>
      </c>
      <c r="J3084" t="s">
        <v>23</v>
      </c>
      <c r="K3084" s="78">
        <v>0</v>
      </c>
      <c r="M3084" s="103">
        <v>0</v>
      </c>
    </row>
    <row r="3085" spans="1:13" ht="12.5" customHeight="1" x14ac:dyDescent="0.25">
      <c r="A3085" t="str">
        <f t="shared" si="101"/>
        <v>Function_07Application_202027</v>
      </c>
      <c r="B3085">
        <v>3082</v>
      </c>
      <c r="C3085" t="s">
        <v>373</v>
      </c>
      <c r="D3085" t="str">
        <f>VLOOKUP($C3085,'Look-Ups'!$C$2:$G$32,D$1-2,0)</f>
        <v>Function_07</v>
      </c>
      <c r="E3085" t="str">
        <f>VLOOKUP($C3085,'Look-Ups'!$C$2:$G$32,E$1-2,0)</f>
        <v>Function_Simpl_06</v>
      </c>
      <c r="F3085" t="str">
        <f>VLOOKUP($C3085,'Look-Ups'!$C$2:$G$32,F$1-2,0)</f>
        <v>Segment_04</v>
      </c>
      <c r="G3085" t="str">
        <f>VLOOKUP($C3085,'Look-Ups'!$C$2:$G$32,G$1-2,0)</f>
        <v>Proc_Type_05</v>
      </c>
      <c r="H3085" t="s">
        <v>225</v>
      </c>
      <c r="I3085">
        <f t="shared" si="100"/>
        <v>2027</v>
      </c>
      <c r="J3085" t="s">
        <v>23</v>
      </c>
      <c r="K3085" s="78">
        <v>0</v>
      </c>
      <c r="M3085" s="103">
        <v>0</v>
      </c>
    </row>
    <row r="3086" spans="1:13" ht="12.5" customHeight="1" x14ac:dyDescent="0.25">
      <c r="A3086" t="str">
        <f t="shared" si="101"/>
        <v>Function_07Application_202027</v>
      </c>
      <c r="B3086">
        <v>3083</v>
      </c>
      <c r="C3086" t="s">
        <v>373</v>
      </c>
      <c r="D3086" t="str">
        <f>VLOOKUP($C3086,'Look-Ups'!$C$2:$G$32,D$1-2,0)</f>
        <v>Function_07</v>
      </c>
      <c r="E3086" t="str">
        <f>VLOOKUP($C3086,'Look-Ups'!$C$2:$G$32,E$1-2,0)</f>
        <v>Function_Simpl_06</v>
      </c>
      <c r="F3086" t="str">
        <f>VLOOKUP($C3086,'Look-Ups'!$C$2:$G$32,F$1-2,0)</f>
        <v>Segment_04</v>
      </c>
      <c r="G3086" t="str">
        <f>VLOOKUP($C3086,'Look-Ups'!$C$2:$G$32,G$1-2,0)</f>
        <v>Proc_Type_05</v>
      </c>
      <c r="H3086" t="s">
        <v>206</v>
      </c>
      <c r="I3086">
        <f t="shared" si="100"/>
        <v>2027</v>
      </c>
      <c r="J3086" t="s">
        <v>23</v>
      </c>
      <c r="K3086" s="78">
        <v>0</v>
      </c>
      <c r="M3086" s="103">
        <v>0</v>
      </c>
    </row>
    <row r="3087" spans="1:13" ht="12.5" customHeight="1" x14ac:dyDescent="0.25">
      <c r="A3087" t="str">
        <f t="shared" si="101"/>
        <v>Function_07Application_202027</v>
      </c>
      <c r="B3087">
        <v>3084</v>
      </c>
      <c r="C3087" t="s">
        <v>373</v>
      </c>
      <c r="D3087" t="str">
        <f>VLOOKUP($C3087,'Look-Ups'!$C$2:$G$32,D$1-2,0)</f>
        <v>Function_07</v>
      </c>
      <c r="E3087" t="str">
        <f>VLOOKUP($C3087,'Look-Ups'!$C$2:$G$32,E$1-2,0)</f>
        <v>Function_Simpl_06</v>
      </c>
      <c r="F3087" t="str">
        <f>VLOOKUP($C3087,'Look-Ups'!$C$2:$G$32,F$1-2,0)</f>
        <v>Segment_04</v>
      </c>
      <c r="G3087" t="str">
        <f>VLOOKUP($C3087,'Look-Ups'!$C$2:$G$32,G$1-2,0)</f>
        <v>Proc_Type_05</v>
      </c>
      <c r="H3087" t="s">
        <v>238</v>
      </c>
      <c r="I3087">
        <f t="shared" si="100"/>
        <v>2027</v>
      </c>
      <c r="J3087" t="s">
        <v>23</v>
      </c>
      <c r="K3087" s="78">
        <v>0</v>
      </c>
      <c r="M3087" s="103">
        <v>0</v>
      </c>
    </row>
    <row r="3088" spans="1:13" ht="12.5" customHeight="1" x14ac:dyDescent="0.25">
      <c r="A3088" t="str">
        <f t="shared" si="101"/>
        <v>Function_07Application_202027</v>
      </c>
      <c r="B3088">
        <v>3085</v>
      </c>
      <c r="C3088" t="s">
        <v>373</v>
      </c>
      <c r="D3088" t="str">
        <f>VLOOKUP($C3088,'Look-Ups'!$C$2:$G$32,D$1-2,0)</f>
        <v>Function_07</v>
      </c>
      <c r="E3088" t="str">
        <f>VLOOKUP($C3088,'Look-Ups'!$C$2:$G$32,E$1-2,0)</f>
        <v>Function_Simpl_06</v>
      </c>
      <c r="F3088" t="str">
        <f>VLOOKUP($C3088,'Look-Ups'!$C$2:$G$32,F$1-2,0)</f>
        <v>Segment_04</v>
      </c>
      <c r="G3088" t="str">
        <f>VLOOKUP($C3088,'Look-Ups'!$C$2:$G$32,G$1-2,0)</f>
        <v>Proc_Type_05</v>
      </c>
      <c r="H3088" t="s">
        <v>244</v>
      </c>
      <c r="I3088">
        <f t="shared" si="100"/>
        <v>2027</v>
      </c>
      <c r="J3088" t="s">
        <v>23</v>
      </c>
      <c r="K3088" s="78" t="s">
        <v>107</v>
      </c>
      <c r="M3088" s="103">
        <v>1</v>
      </c>
    </row>
    <row r="3089" spans="1:13" ht="12.5" customHeight="1" x14ac:dyDescent="0.25">
      <c r="A3089" t="str">
        <f t="shared" si="101"/>
        <v>Function_08Application_212027</v>
      </c>
      <c r="B3089">
        <v>3086</v>
      </c>
      <c r="C3089" t="s">
        <v>374</v>
      </c>
      <c r="D3089" t="str">
        <f>VLOOKUP($C3089,'Look-Ups'!$C$2:$G$32,D$1-2,0)</f>
        <v>Function_08</v>
      </c>
      <c r="E3089" t="str">
        <f>VLOOKUP($C3089,'Look-Ups'!$C$2:$G$32,E$1-2,0)</f>
        <v>Function_Simpl_05</v>
      </c>
      <c r="F3089" t="str">
        <f>VLOOKUP($C3089,'Look-Ups'!$C$2:$G$32,F$1-2,0)</f>
        <v>Segment_05</v>
      </c>
      <c r="G3089" t="str">
        <f>VLOOKUP($C3089,'Look-Ups'!$C$2:$G$32,G$1-2,0)</f>
        <v>Proc_Type_01</v>
      </c>
      <c r="H3089" t="s">
        <v>219</v>
      </c>
      <c r="I3089">
        <f t="shared" si="100"/>
        <v>2027</v>
      </c>
      <c r="J3089" t="s">
        <v>23</v>
      </c>
      <c r="K3089" s="78">
        <v>0</v>
      </c>
      <c r="M3089" s="103">
        <v>0</v>
      </c>
    </row>
    <row r="3090" spans="1:13" ht="12.5" customHeight="1" x14ac:dyDescent="0.25">
      <c r="A3090" t="str">
        <f t="shared" si="101"/>
        <v>Function_08Application_212027</v>
      </c>
      <c r="B3090">
        <v>3087</v>
      </c>
      <c r="C3090" t="s">
        <v>374</v>
      </c>
      <c r="D3090" t="str">
        <f>VLOOKUP($C3090,'Look-Ups'!$C$2:$G$32,D$1-2,0)</f>
        <v>Function_08</v>
      </c>
      <c r="E3090" t="str">
        <f>VLOOKUP($C3090,'Look-Ups'!$C$2:$G$32,E$1-2,0)</f>
        <v>Function_Simpl_05</v>
      </c>
      <c r="F3090" t="str">
        <f>VLOOKUP($C3090,'Look-Ups'!$C$2:$G$32,F$1-2,0)</f>
        <v>Segment_05</v>
      </c>
      <c r="G3090" t="str">
        <f>VLOOKUP($C3090,'Look-Ups'!$C$2:$G$32,G$1-2,0)</f>
        <v>Proc_Type_01</v>
      </c>
      <c r="H3090" t="s">
        <v>215</v>
      </c>
      <c r="I3090">
        <f t="shared" si="100"/>
        <v>2027</v>
      </c>
      <c r="J3090" t="s">
        <v>23</v>
      </c>
      <c r="K3090" s="78">
        <v>0</v>
      </c>
      <c r="M3090" s="103">
        <v>0</v>
      </c>
    </row>
    <row r="3091" spans="1:13" ht="12.5" customHeight="1" x14ac:dyDescent="0.25">
      <c r="A3091" t="str">
        <f t="shared" si="101"/>
        <v>Function_08Application_212027</v>
      </c>
      <c r="B3091">
        <v>3088</v>
      </c>
      <c r="C3091" t="s">
        <v>374</v>
      </c>
      <c r="D3091" t="str">
        <f>VLOOKUP($C3091,'Look-Ups'!$C$2:$G$32,D$1-2,0)</f>
        <v>Function_08</v>
      </c>
      <c r="E3091" t="str">
        <f>VLOOKUP($C3091,'Look-Ups'!$C$2:$G$32,E$1-2,0)</f>
        <v>Function_Simpl_05</v>
      </c>
      <c r="F3091" t="str">
        <f>VLOOKUP($C3091,'Look-Ups'!$C$2:$G$32,F$1-2,0)</f>
        <v>Segment_05</v>
      </c>
      <c r="G3091" t="str">
        <f>VLOOKUP($C3091,'Look-Ups'!$C$2:$G$32,G$1-2,0)</f>
        <v>Proc_Type_01</v>
      </c>
      <c r="H3091" t="s">
        <v>209</v>
      </c>
      <c r="I3091">
        <f t="shared" si="100"/>
        <v>2027</v>
      </c>
      <c r="J3091" t="s">
        <v>23</v>
      </c>
      <c r="K3091" s="78">
        <v>0</v>
      </c>
      <c r="M3091" s="103">
        <v>0</v>
      </c>
    </row>
    <row r="3092" spans="1:13" ht="12.5" customHeight="1" x14ac:dyDescent="0.25">
      <c r="A3092" t="str">
        <f t="shared" si="101"/>
        <v>Function_08Application_212027</v>
      </c>
      <c r="B3092">
        <v>3089</v>
      </c>
      <c r="C3092" t="s">
        <v>374</v>
      </c>
      <c r="D3092" t="str">
        <f>VLOOKUP($C3092,'Look-Ups'!$C$2:$G$32,D$1-2,0)</f>
        <v>Function_08</v>
      </c>
      <c r="E3092" t="str">
        <f>VLOOKUP($C3092,'Look-Ups'!$C$2:$G$32,E$1-2,0)</f>
        <v>Function_Simpl_05</v>
      </c>
      <c r="F3092" t="str">
        <f>VLOOKUP($C3092,'Look-Ups'!$C$2:$G$32,F$1-2,0)</f>
        <v>Segment_05</v>
      </c>
      <c r="G3092" t="str">
        <f>VLOOKUP($C3092,'Look-Ups'!$C$2:$G$32,G$1-2,0)</f>
        <v>Proc_Type_01</v>
      </c>
      <c r="H3092" t="s">
        <v>187</v>
      </c>
      <c r="I3092">
        <f t="shared" si="100"/>
        <v>2027</v>
      </c>
      <c r="J3092" t="s">
        <v>23</v>
      </c>
      <c r="K3092" s="78">
        <v>0</v>
      </c>
      <c r="M3092" s="103">
        <v>0</v>
      </c>
    </row>
    <row r="3093" spans="1:13" ht="12.5" customHeight="1" x14ac:dyDescent="0.25">
      <c r="A3093" t="str">
        <f t="shared" si="101"/>
        <v>Function_08Application_212027</v>
      </c>
      <c r="B3093">
        <v>3090</v>
      </c>
      <c r="C3093" t="s">
        <v>374</v>
      </c>
      <c r="D3093" t="str">
        <f>VLOOKUP($C3093,'Look-Ups'!$C$2:$G$32,D$1-2,0)</f>
        <v>Function_08</v>
      </c>
      <c r="E3093" t="str">
        <f>VLOOKUP($C3093,'Look-Ups'!$C$2:$G$32,E$1-2,0)</f>
        <v>Function_Simpl_05</v>
      </c>
      <c r="F3093" t="str">
        <f>VLOOKUP($C3093,'Look-Ups'!$C$2:$G$32,F$1-2,0)</f>
        <v>Segment_05</v>
      </c>
      <c r="G3093" t="str">
        <f>VLOOKUP($C3093,'Look-Ups'!$C$2:$G$32,G$1-2,0)</f>
        <v>Proc_Type_01</v>
      </c>
      <c r="H3093" t="s">
        <v>212</v>
      </c>
      <c r="I3093">
        <f t="shared" si="100"/>
        <v>2027</v>
      </c>
      <c r="J3093" t="s">
        <v>23</v>
      </c>
      <c r="K3093" s="78">
        <v>0</v>
      </c>
      <c r="M3093" s="103">
        <v>0</v>
      </c>
    </row>
    <row r="3094" spans="1:13" ht="12.5" customHeight="1" x14ac:dyDescent="0.25">
      <c r="A3094" t="str">
        <f t="shared" si="101"/>
        <v>Function_08Application_212027</v>
      </c>
      <c r="B3094">
        <v>3091</v>
      </c>
      <c r="C3094" t="s">
        <v>374</v>
      </c>
      <c r="D3094" t="str">
        <f>VLOOKUP($C3094,'Look-Ups'!$C$2:$G$32,D$1-2,0)</f>
        <v>Function_08</v>
      </c>
      <c r="E3094" t="str">
        <f>VLOOKUP($C3094,'Look-Ups'!$C$2:$G$32,E$1-2,0)</f>
        <v>Function_Simpl_05</v>
      </c>
      <c r="F3094" t="str">
        <f>VLOOKUP($C3094,'Look-Ups'!$C$2:$G$32,F$1-2,0)</f>
        <v>Segment_05</v>
      </c>
      <c r="G3094" t="str">
        <f>VLOOKUP($C3094,'Look-Ups'!$C$2:$G$32,G$1-2,0)</f>
        <v>Proc_Type_01</v>
      </c>
      <c r="H3094" t="s">
        <v>179</v>
      </c>
      <c r="I3094">
        <f t="shared" si="100"/>
        <v>2027</v>
      </c>
      <c r="J3094" t="s">
        <v>23</v>
      </c>
      <c r="K3094" s="78">
        <v>0</v>
      </c>
      <c r="M3094" s="103">
        <v>0</v>
      </c>
    </row>
    <row r="3095" spans="1:13" ht="12.5" customHeight="1" x14ac:dyDescent="0.25">
      <c r="A3095" t="str">
        <f t="shared" si="101"/>
        <v>Function_08Application_212027</v>
      </c>
      <c r="B3095">
        <v>3092</v>
      </c>
      <c r="C3095" t="s">
        <v>374</v>
      </c>
      <c r="D3095" t="str">
        <f>VLOOKUP($C3095,'Look-Ups'!$C$2:$G$32,D$1-2,0)</f>
        <v>Function_08</v>
      </c>
      <c r="E3095" t="str">
        <f>VLOOKUP($C3095,'Look-Ups'!$C$2:$G$32,E$1-2,0)</f>
        <v>Function_Simpl_05</v>
      </c>
      <c r="F3095" t="str">
        <f>VLOOKUP($C3095,'Look-Ups'!$C$2:$G$32,F$1-2,0)</f>
        <v>Segment_05</v>
      </c>
      <c r="G3095" t="str">
        <f>VLOOKUP($C3095,'Look-Ups'!$C$2:$G$32,G$1-2,0)</f>
        <v>Proc_Type_01</v>
      </c>
      <c r="H3095" t="s">
        <v>156</v>
      </c>
      <c r="I3095">
        <f t="shared" si="100"/>
        <v>2027</v>
      </c>
      <c r="J3095" t="s">
        <v>23</v>
      </c>
      <c r="K3095" s="78">
        <v>0</v>
      </c>
      <c r="M3095" s="103">
        <v>0</v>
      </c>
    </row>
    <row r="3096" spans="1:13" ht="12.5" customHeight="1" x14ac:dyDescent="0.25">
      <c r="A3096" t="str">
        <f t="shared" si="101"/>
        <v>Function_08Application_212027</v>
      </c>
      <c r="B3096">
        <v>3093</v>
      </c>
      <c r="C3096" t="s">
        <v>374</v>
      </c>
      <c r="D3096" t="str">
        <f>VLOOKUP($C3096,'Look-Ups'!$C$2:$G$32,D$1-2,0)</f>
        <v>Function_08</v>
      </c>
      <c r="E3096" t="str">
        <f>VLOOKUP($C3096,'Look-Ups'!$C$2:$G$32,E$1-2,0)</f>
        <v>Function_Simpl_05</v>
      </c>
      <c r="F3096" t="str">
        <f>VLOOKUP($C3096,'Look-Ups'!$C$2:$G$32,F$1-2,0)</f>
        <v>Segment_05</v>
      </c>
      <c r="G3096" t="str">
        <f>VLOOKUP($C3096,'Look-Ups'!$C$2:$G$32,G$1-2,0)</f>
        <v>Proc_Type_01</v>
      </c>
      <c r="H3096" t="s">
        <v>224</v>
      </c>
      <c r="I3096">
        <f t="shared" si="100"/>
        <v>2027</v>
      </c>
      <c r="J3096" t="s">
        <v>23</v>
      </c>
      <c r="K3096" s="78">
        <v>0</v>
      </c>
      <c r="M3096" s="103">
        <v>0</v>
      </c>
    </row>
    <row r="3097" spans="1:13" ht="12.5" customHeight="1" x14ac:dyDescent="0.25">
      <c r="A3097" t="str">
        <f t="shared" si="101"/>
        <v>Function_08Application_212027</v>
      </c>
      <c r="B3097">
        <v>3094</v>
      </c>
      <c r="C3097" t="s">
        <v>374</v>
      </c>
      <c r="D3097" t="str">
        <f>VLOOKUP($C3097,'Look-Ups'!$C$2:$G$32,D$1-2,0)</f>
        <v>Function_08</v>
      </c>
      <c r="E3097" t="str">
        <f>VLOOKUP($C3097,'Look-Ups'!$C$2:$G$32,E$1-2,0)</f>
        <v>Function_Simpl_05</v>
      </c>
      <c r="F3097" t="str">
        <f>VLOOKUP($C3097,'Look-Ups'!$C$2:$G$32,F$1-2,0)</f>
        <v>Segment_05</v>
      </c>
      <c r="G3097" t="str">
        <f>VLOOKUP($C3097,'Look-Ups'!$C$2:$G$32,G$1-2,0)</f>
        <v>Proc_Type_01</v>
      </c>
      <c r="H3097" t="s">
        <v>182</v>
      </c>
      <c r="I3097">
        <f t="shared" si="100"/>
        <v>2027</v>
      </c>
      <c r="J3097" t="s">
        <v>23</v>
      </c>
      <c r="K3097" s="78">
        <v>0</v>
      </c>
      <c r="M3097" s="103">
        <v>0</v>
      </c>
    </row>
    <row r="3098" spans="1:13" ht="12.5" customHeight="1" x14ac:dyDescent="0.25">
      <c r="A3098" t="str">
        <f t="shared" si="101"/>
        <v>Function_08Application_212027</v>
      </c>
      <c r="B3098">
        <v>3095</v>
      </c>
      <c r="C3098" t="s">
        <v>374</v>
      </c>
      <c r="D3098" t="str">
        <f>VLOOKUP($C3098,'Look-Ups'!$C$2:$G$32,D$1-2,0)</f>
        <v>Function_08</v>
      </c>
      <c r="E3098" t="str">
        <f>VLOOKUP($C3098,'Look-Ups'!$C$2:$G$32,E$1-2,0)</f>
        <v>Function_Simpl_05</v>
      </c>
      <c r="F3098" t="str">
        <f>VLOOKUP($C3098,'Look-Ups'!$C$2:$G$32,F$1-2,0)</f>
        <v>Segment_05</v>
      </c>
      <c r="G3098" t="str">
        <f>VLOOKUP($C3098,'Look-Ups'!$C$2:$G$32,G$1-2,0)</f>
        <v>Proc_Type_01</v>
      </c>
      <c r="H3098" t="s">
        <v>171</v>
      </c>
      <c r="I3098">
        <f t="shared" si="100"/>
        <v>2027</v>
      </c>
      <c r="J3098" t="s">
        <v>23</v>
      </c>
      <c r="K3098" s="78">
        <v>0</v>
      </c>
      <c r="M3098" s="103">
        <v>0</v>
      </c>
    </row>
    <row r="3099" spans="1:13" ht="12.5" customHeight="1" x14ac:dyDescent="0.25">
      <c r="A3099" t="str">
        <f t="shared" si="101"/>
        <v>Function_08Application_212027</v>
      </c>
      <c r="B3099">
        <v>3096</v>
      </c>
      <c r="C3099" t="s">
        <v>374</v>
      </c>
      <c r="D3099" t="str">
        <f>VLOOKUP($C3099,'Look-Ups'!$C$2:$G$32,D$1-2,0)</f>
        <v>Function_08</v>
      </c>
      <c r="E3099" t="str">
        <f>VLOOKUP($C3099,'Look-Ups'!$C$2:$G$32,E$1-2,0)</f>
        <v>Function_Simpl_05</v>
      </c>
      <c r="F3099" t="str">
        <f>VLOOKUP($C3099,'Look-Ups'!$C$2:$G$32,F$1-2,0)</f>
        <v>Segment_05</v>
      </c>
      <c r="G3099" t="str">
        <f>VLOOKUP($C3099,'Look-Ups'!$C$2:$G$32,G$1-2,0)</f>
        <v>Proc_Type_01</v>
      </c>
      <c r="H3099" t="s">
        <v>242</v>
      </c>
      <c r="I3099">
        <f t="shared" si="100"/>
        <v>2027</v>
      </c>
      <c r="J3099" t="s">
        <v>23</v>
      </c>
      <c r="K3099" s="78">
        <v>0</v>
      </c>
      <c r="M3099" s="103">
        <v>0</v>
      </c>
    </row>
    <row r="3100" spans="1:13" ht="12.5" customHeight="1" x14ac:dyDescent="0.25">
      <c r="A3100" t="str">
        <f t="shared" si="101"/>
        <v>Function_08Application_212027</v>
      </c>
      <c r="B3100">
        <v>3097</v>
      </c>
      <c r="C3100" t="s">
        <v>374</v>
      </c>
      <c r="D3100" t="str">
        <f>VLOOKUP($C3100,'Look-Ups'!$C$2:$G$32,D$1-2,0)</f>
        <v>Function_08</v>
      </c>
      <c r="E3100" t="str">
        <f>VLOOKUP($C3100,'Look-Ups'!$C$2:$G$32,E$1-2,0)</f>
        <v>Function_Simpl_05</v>
      </c>
      <c r="F3100" t="str">
        <f>VLOOKUP($C3100,'Look-Ups'!$C$2:$G$32,F$1-2,0)</f>
        <v>Segment_05</v>
      </c>
      <c r="G3100" t="str">
        <f>VLOOKUP($C3100,'Look-Ups'!$C$2:$G$32,G$1-2,0)</f>
        <v>Proc_Type_01</v>
      </c>
      <c r="H3100" t="s">
        <v>238</v>
      </c>
      <c r="I3100">
        <f t="shared" si="100"/>
        <v>2027</v>
      </c>
      <c r="J3100" t="s">
        <v>23</v>
      </c>
      <c r="K3100" s="78">
        <v>0</v>
      </c>
      <c r="M3100" s="103">
        <v>0</v>
      </c>
    </row>
    <row r="3101" spans="1:13" ht="12.5" customHeight="1" x14ac:dyDescent="0.25">
      <c r="A3101" t="str">
        <f t="shared" si="101"/>
        <v>Function_08Application_212027</v>
      </c>
      <c r="B3101">
        <v>3098</v>
      </c>
      <c r="C3101" t="s">
        <v>374</v>
      </c>
      <c r="D3101" t="str">
        <f>VLOOKUP($C3101,'Look-Ups'!$C$2:$G$32,D$1-2,0)</f>
        <v>Function_08</v>
      </c>
      <c r="E3101" t="str">
        <f>VLOOKUP($C3101,'Look-Ups'!$C$2:$G$32,E$1-2,0)</f>
        <v>Function_Simpl_05</v>
      </c>
      <c r="F3101" t="str">
        <f>VLOOKUP($C3101,'Look-Ups'!$C$2:$G$32,F$1-2,0)</f>
        <v>Segment_05</v>
      </c>
      <c r="G3101" t="str">
        <f>VLOOKUP($C3101,'Look-Ups'!$C$2:$G$32,G$1-2,0)</f>
        <v>Proc_Type_01</v>
      </c>
      <c r="H3101" t="s">
        <v>195</v>
      </c>
      <c r="I3101">
        <f t="shared" ref="I3101:I3164" si="102">I2746+1</f>
        <v>2027</v>
      </c>
      <c r="J3101" t="s">
        <v>23</v>
      </c>
      <c r="K3101" s="78">
        <v>0</v>
      </c>
      <c r="M3101" s="103">
        <v>0</v>
      </c>
    </row>
    <row r="3102" spans="1:13" ht="12.5" customHeight="1" x14ac:dyDescent="0.25">
      <c r="A3102" t="str">
        <f t="shared" si="101"/>
        <v>Function_08Application_212027</v>
      </c>
      <c r="B3102">
        <v>3099</v>
      </c>
      <c r="C3102" t="s">
        <v>374</v>
      </c>
      <c r="D3102" t="str">
        <f>VLOOKUP($C3102,'Look-Ups'!$C$2:$G$32,D$1-2,0)</f>
        <v>Function_08</v>
      </c>
      <c r="E3102" t="str">
        <f>VLOOKUP($C3102,'Look-Ups'!$C$2:$G$32,E$1-2,0)</f>
        <v>Function_Simpl_05</v>
      </c>
      <c r="F3102" t="str">
        <f>VLOOKUP($C3102,'Look-Ups'!$C$2:$G$32,F$1-2,0)</f>
        <v>Segment_05</v>
      </c>
      <c r="G3102" t="str">
        <f>VLOOKUP($C3102,'Look-Ups'!$C$2:$G$32,G$1-2,0)</f>
        <v>Proc_Type_01</v>
      </c>
      <c r="H3102" t="s">
        <v>244</v>
      </c>
      <c r="I3102">
        <f t="shared" si="102"/>
        <v>2027</v>
      </c>
      <c r="J3102" t="s">
        <v>23</v>
      </c>
      <c r="K3102" s="78" t="s">
        <v>107</v>
      </c>
      <c r="M3102" s="103">
        <v>1</v>
      </c>
    </row>
    <row r="3103" spans="1:13" ht="12.5" customHeight="1" x14ac:dyDescent="0.25">
      <c r="A3103" t="str">
        <f t="shared" si="101"/>
        <v>Function_09Application_222027</v>
      </c>
      <c r="B3103">
        <v>3100</v>
      </c>
      <c r="C3103" t="s">
        <v>375</v>
      </c>
      <c r="D3103" t="str">
        <f>VLOOKUP($C3103,'Look-Ups'!$C$2:$G$32,D$1-2,0)</f>
        <v>Function_09</v>
      </c>
      <c r="E3103" t="str">
        <f>VLOOKUP($C3103,'Look-Ups'!$C$2:$G$32,E$1-2,0)</f>
        <v>Function_Simpl_07</v>
      </c>
      <c r="F3103" t="str">
        <f>VLOOKUP($C3103,'Look-Ups'!$C$2:$G$32,F$1-2,0)</f>
        <v>Segment_06</v>
      </c>
      <c r="G3103" t="str">
        <f>VLOOKUP($C3103,'Look-Ups'!$C$2:$G$32,G$1-2,0)</f>
        <v>Proc_Type_01</v>
      </c>
      <c r="H3103" t="s">
        <v>215</v>
      </c>
      <c r="I3103">
        <f t="shared" si="102"/>
        <v>2027</v>
      </c>
      <c r="J3103" t="s">
        <v>23</v>
      </c>
      <c r="K3103" s="78">
        <v>0</v>
      </c>
      <c r="M3103" s="103">
        <v>0</v>
      </c>
    </row>
    <row r="3104" spans="1:13" ht="12.5" customHeight="1" x14ac:dyDescent="0.25">
      <c r="A3104" t="str">
        <f t="shared" si="101"/>
        <v>Function_09Application_222027</v>
      </c>
      <c r="B3104">
        <v>3101</v>
      </c>
      <c r="C3104" t="s">
        <v>375</v>
      </c>
      <c r="D3104" t="str">
        <f>VLOOKUP($C3104,'Look-Ups'!$C$2:$G$32,D$1-2,0)</f>
        <v>Function_09</v>
      </c>
      <c r="E3104" t="str">
        <f>VLOOKUP($C3104,'Look-Ups'!$C$2:$G$32,E$1-2,0)</f>
        <v>Function_Simpl_07</v>
      </c>
      <c r="F3104" t="str">
        <f>VLOOKUP($C3104,'Look-Ups'!$C$2:$G$32,F$1-2,0)</f>
        <v>Segment_06</v>
      </c>
      <c r="G3104" t="str">
        <f>VLOOKUP($C3104,'Look-Ups'!$C$2:$G$32,G$1-2,0)</f>
        <v>Proc_Type_01</v>
      </c>
      <c r="H3104" t="s">
        <v>200</v>
      </c>
      <c r="I3104">
        <f t="shared" si="102"/>
        <v>2027</v>
      </c>
      <c r="J3104" t="s">
        <v>23</v>
      </c>
      <c r="K3104" s="78">
        <v>0</v>
      </c>
      <c r="M3104" s="103">
        <v>0</v>
      </c>
    </row>
    <row r="3105" spans="1:13" ht="12.5" customHeight="1" x14ac:dyDescent="0.25">
      <c r="A3105" t="str">
        <f t="shared" si="101"/>
        <v>Function_09Application_222027</v>
      </c>
      <c r="B3105">
        <v>3102</v>
      </c>
      <c r="C3105" t="s">
        <v>375</v>
      </c>
      <c r="D3105" t="str">
        <f>VLOOKUP($C3105,'Look-Ups'!$C$2:$G$32,D$1-2,0)</f>
        <v>Function_09</v>
      </c>
      <c r="E3105" t="str">
        <f>VLOOKUP($C3105,'Look-Ups'!$C$2:$G$32,E$1-2,0)</f>
        <v>Function_Simpl_07</v>
      </c>
      <c r="F3105" t="str">
        <f>VLOOKUP($C3105,'Look-Ups'!$C$2:$G$32,F$1-2,0)</f>
        <v>Segment_06</v>
      </c>
      <c r="G3105" t="str">
        <f>VLOOKUP($C3105,'Look-Ups'!$C$2:$G$32,G$1-2,0)</f>
        <v>Proc_Type_01</v>
      </c>
      <c r="H3105" t="s">
        <v>219</v>
      </c>
      <c r="I3105">
        <f t="shared" si="102"/>
        <v>2027</v>
      </c>
      <c r="J3105" t="s">
        <v>23</v>
      </c>
      <c r="K3105" s="78">
        <v>0</v>
      </c>
      <c r="M3105" s="103">
        <v>0</v>
      </c>
    </row>
    <row r="3106" spans="1:13" ht="12.5" customHeight="1" x14ac:dyDescent="0.25">
      <c r="A3106" t="str">
        <f t="shared" si="101"/>
        <v>Function_09Application_222027</v>
      </c>
      <c r="B3106">
        <v>3103</v>
      </c>
      <c r="C3106" t="s">
        <v>375</v>
      </c>
      <c r="D3106" t="str">
        <f>VLOOKUP($C3106,'Look-Ups'!$C$2:$G$32,D$1-2,0)</f>
        <v>Function_09</v>
      </c>
      <c r="E3106" t="str">
        <f>VLOOKUP($C3106,'Look-Ups'!$C$2:$G$32,E$1-2,0)</f>
        <v>Function_Simpl_07</v>
      </c>
      <c r="F3106" t="str">
        <f>VLOOKUP($C3106,'Look-Ups'!$C$2:$G$32,F$1-2,0)</f>
        <v>Segment_06</v>
      </c>
      <c r="G3106" t="str">
        <f>VLOOKUP($C3106,'Look-Ups'!$C$2:$G$32,G$1-2,0)</f>
        <v>Proc_Type_01</v>
      </c>
      <c r="H3106" t="s">
        <v>187</v>
      </c>
      <c r="I3106">
        <f t="shared" si="102"/>
        <v>2027</v>
      </c>
      <c r="J3106" t="s">
        <v>23</v>
      </c>
      <c r="K3106" s="78">
        <v>0</v>
      </c>
      <c r="M3106" s="103">
        <v>0</v>
      </c>
    </row>
    <row r="3107" spans="1:13" ht="12.5" customHeight="1" x14ac:dyDescent="0.25">
      <c r="A3107" t="str">
        <f t="shared" si="101"/>
        <v>Function_09Application_222027</v>
      </c>
      <c r="B3107">
        <v>3104</v>
      </c>
      <c r="C3107" t="s">
        <v>375</v>
      </c>
      <c r="D3107" t="str">
        <f>VLOOKUP($C3107,'Look-Ups'!$C$2:$G$32,D$1-2,0)</f>
        <v>Function_09</v>
      </c>
      <c r="E3107" t="str">
        <f>VLOOKUP($C3107,'Look-Ups'!$C$2:$G$32,E$1-2,0)</f>
        <v>Function_Simpl_07</v>
      </c>
      <c r="F3107" t="str">
        <f>VLOOKUP($C3107,'Look-Ups'!$C$2:$G$32,F$1-2,0)</f>
        <v>Segment_06</v>
      </c>
      <c r="G3107" t="str">
        <f>VLOOKUP($C3107,'Look-Ups'!$C$2:$G$32,G$1-2,0)</f>
        <v>Proc_Type_01</v>
      </c>
      <c r="H3107" t="s">
        <v>209</v>
      </c>
      <c r="I3107">
        <f t="shared" si="102"/>
        <v>2027</v>
      </c>
      <c r="J3107" t="s">
        <v>23</v>
      </c>
      <c r="K3107" s="78">
        <v>0</v>
      </c>
      <c r="M3107" s="103">
        <v>0</v>
      </c>
    </row>
    <row r="3108" spans="1:13" ht="12.5" customHeight="1" x14ac:dyDescent="0.25">
      <c r="A3108" t="str">
        <f t="shared" si="101"/>
        <v>Function_09Application_222027</v>
      </c>
      <c r="B3108">
        <v>3105</v>
      </c>
      <c r="C3108" t="s">
        <v>375</v>
      </c>
      <c r="D3108" t="str">
        <f>VLOOKUP($C3108,'Look-Ups'!$C$2:$G$32,D$1-2,0)</f>
        <v>Function_09</v>
      </c>
      <c r="E3108" t="str">
        <f>VLOOKUP($C3108,'Look-Ups'!$C$2:$G$32,E$1-2,0)</f>
        <v>Function_Simpl_07</v>
      </c>
      <c r="F3108" t="str">
        <f>VLOOKUP($C3108,'Look-Ups'!$C$2:$G$32,F$1-2,0)</f>
        <v>Segment_06</v>
      </c>
      <c r="G3108" t="str">
        <f>VLOOKUP($C3108,'Look-Ups'!$C$2:$G$32,G$1-2,0)</f>
        <v>Proc_Type_01</v>
      </c>
      <c r="H3108" t="s">
        <v>221</v>
      </c>
      <c r="I3108">
        <f t="shared" si="102"/>
        <v>2027</v>
      </c>
      <c r="J3108" t="s">
        <v>23</v>
      </c>
      <c r="K3108" s="78">
        <v>0</v>
      </c>
      <c r="M3108" s="103">
        <v>0</v>
      </c>
    </row>
    <row r="3109" spans="1:13" ht="12.5" customHeight="1" x14ac:dyDescent="0.25">
      <c r="A3109" t="str">
        <f t="shared" si="101"/>
        <v>Function_09Application_222027</v>
      </c>
      <c r="B3109">
        <v>3106</v>
      </c>
      <c r="C3109" t="s">
        <v>375</v>
      </c>
      <c r="D3109" t="str">
        <f>VLOOKUP($C3109,'Look-Ups'!$C$2:$G$32,D$1-2,0)</f>
        <v>Function_09</v>
      </c>
      <c r="E3109" t="str">
        <f>VLOOKUP($C3109,'Look-Ups'!$C$2:$G$32,E$1-2,0)</f>
        <v>Function_Simpl_07</v>
      </c>
      <c r="F3109" t="str">
        <f>VLOOKUP($C3109,'Look-Ups'!$C$2:$G$32,F$1-2,0)</f>
        <v>Segment_06</v>
      </c>
      <c r="G3109" t="str">
        <f>VLOOKUP($C3109,'Look-Ups'!$C$2:$G$32,G$1-2,0)</f>
        <v>Proc_Type_01</v>
      </c>
      <c r="H3109" t="s">
        <v>236</v>
      </c>
      <c r="I3109">
        <f t="shared" si="102"/>
        <v>2027</v>
      </c>
      <c r="J3109" t="s">
        <v>23</v>
      </c>
      <c r="K3109" s="78">
        <v>0</v>
      </c>
      <c r="M3109" s="103">
        <v>0</v>
      </c>
    </row>
    <row r="3110" spans="1:13" ht="12.5" customHeight="1" x14ac:dyDescent="0.25">
      <c r="A3110" t="str">
        <f t="shared" si="101"/>
        <v>Function_09Application_222027</v>
      </c>
      <c r="B3110">
        <v>3107</v>
      </c>
      <c r="C3110" t="s">
        <v>375</v>
      </c>
      <c r="D3110" t="str">
        <f>VLOOKUP($C3110,'Look-Ups'!$C$2:$G$32,D$1-2,0)</f>
        <v>Function_09</v>
      </c>
      <c r="E3110" t="str">
        <f>VLOOKUP($C3110,'Look-Ups'!$C$2:$G$32,E$1-2,0)</f>
        <v>Function_Simpl_07</v>
      </c>
      <c r="F3110" t="str">
        <f>VLOOKUP($C3110,'Look-Ups'!$C$2:$G$32,F$1-2,0)</f>
        <v>Segment_06</v>
      </c>
      <c r="G3110" t="str">
        <f>VLOOKUP($C3110,'Look-Ups'!$C$2:$G$32,G$1-2,0)</f>
        <v>Proc_Type_01</v>
      </c>
      <c r="H3110" t="s">
        <v>156</v>
      </c>
      <c r="I3110">
        <f t="shared" si="102"/>
        <v>2027</v>
      </c>
      <c r="J3110" t="s">
        <v>23</v>
      </c>
      <c r="K3110" s="78">
        <v>0</v>
      </c>
      <c r="M3110" s="103">
        <v>0</v>
      </c>
    </row>
    <row r="3111" spans="1:13" ht="12.5" customHeight="1" x14ac:dyDescent="0.25">
      <c r="A3111" t="str">
        <f t="shared" si="101"/>
        <v>Function_09Application_222027</v>
      </c>
      <c r="B3111">
        <v>3108</v>
      </c>
      <c r="C3111" t="s">
        <v>375</v>
      </c>
      <c r="D3111" t="str">
        <f>VLOOKUP($C3111,'Look-Ups'!$C$2:$G$32,D$1-2,0)</f>
        <v>Function_09</v>
      </c>
      <c r="E3111" t="str">
        <f>VLOOKUP($C3111,'Look-Ups'!$C$2:$G$32,E$1-2,0)</f>
        <v>Function_Simpl_07</v>
      </c>
      <c r="F3111" t="str">
        <f>VLOOKUP($C3111,'Look-Ups'!$C$2:$G$32,F$1-2,0)</f>
        <v>Segment_06</v>
      </c>
      <c r="G3111" t="str">
        <f>VLOOKUP($C3111,'Look-Ups'!$C$2:$G$32,G$1-2,0)</f>
        <v>Proc_Type_01</v>
      </c>
      <c r="H3111" t="s">
        <v>160</v>
      </c>
      <c r="I3111">
        <f t="shared" si="102"/>
        <v>2027</v>
      </c>
      <c r="J3111" t="s">
        <v>23</v>
      </c>
      <c r="K3111" s="78">
        <v>0</v>
      </c>
      <c r="M3111" s="103">
        <v>0</v>
      </c>
    </row>
    <row r="3112" spans="1:13" ht="12.5" customHeight="1" x14ac:dyDescent="0.25">
      <c r="A3112" t="str">
        <f t="shared" si="101"/>
        <v>Function_09Application_222027</v>
      </c>
      <c r="B3112">
        <v>3109</v>
      </c>
      <c r="C3112" t="s">
        <v>375</v>
      </c>
      <c r="D3112" t="str">
        <f>VLOOKUP($C3112,'Look-Ups'!$C$2:$G$32,D$1-2,0)</f>
        <v>Function_09</v>
      </c>
      <c r="E3112" t="str">
        <f>VLOOKUP($C3112,'Look-Ups'!$C$2:$G$32,E$1-2,0)</f>
        <v>Function_Simpl_07</v>
      </c>
      <c r="F3112" t="str">
        <f>VLOOKUP($C3112,'Look-Ups'!$C$2:$G$32,F$1-2,0)</f>
        <v>Segment_06</v>
      </c>
      <c r="G3112" t="str">
        <f>VLOOKUP($C3112,'Look-Ups'!$C$2:$G$32,G$1-2,0)</f>
        <v>Proc_Type_01</v>
      </c>
      <c r="H3112" t="s">
        <v>167</v>
      </c>
      <c r="I3112">
        <f t="shared" si="102"/>
        <v>2027</v>
      </c>
      <c r="J3112" t="s">
        <v>23</v>
      </c>
      <c r="K3112" s="78">
        <v>0</v>
      </c>
      <c r="M3112" s="103">
        <v>0</v>
      </c>
    </row>
    <row r="3113" spans="1:13" ht="12.5" customHeight="1" x14ac:dyDescent="0.25">
      <c r="A3113" t="str">
        <f t="shared" si="101"/>
        <v>Function_09Application_222027</v>
      </c>
      <c r="B3113">
        <v>3110</v>
      </c>
      <c r="C3113" t="s">
        <v>375</v>
      </c>
      <c r="D3113" t="str">
        <f>VLOOKUP($C3113,'Look-Ups'!$C$2:$G$32,D$1-2,0)</f>
        <v>Function_09</v>
      </c>
      <c r="E3113" t="str">
        <f>VLOOKUP($C3113,'Look-Ups'!$C$2:$G$32,E$1-2,0)</f>
        <v>Function_Simpl_07</v>
      </c>
      <c r="F3113" t="str">
        <f>VLOOKUP($C3113,'Look-Ups'!$C$2:$G$32,F$1-2,0)</f>
        <v>Segment_06</v>
      </c>
      <c r="G3113" t="str">
        <f>VLOOKUP($C3113,'Look-Ups'!$C$2:$G$32,G$1-2,0)</f>
        <v>Proc_Type_01</v>
      </c>
      <c r="H3113" t="s">
        <v>242</v>
      </c>
      <c r="I3113">
        <f t="shared" si="102"/>
        <v>2027</v>
      </c>
      <c r="J3113" t="s">
        <v>23</v>
      </c>
      <c r="K3113" s="78">
        <v>0</v>
      </c>
      <c r="M3113" s="103">
        <v>0</v>
      </c>
    </row>
    <row r="3114" spans="1:13" ht="12.5" customHeight="1" x14ac:dyDescent="0.25">
      <c r="A3114" t="str">
        <f t="shared" si="101"/>
        <v>Function_09Application_222027</v>
      </c>
      <c r="B3114">
        <v>3111</v>
      </c>
      <c r="C3114" t="s">
        <v>375</v>
      </c>
      <c r="D3114" t="str">
        <f>VLOOKUP($C3114,'Look-Ups'!$C$2:$G$32,D$1-2,0)</f>
        <v>Function_09</v>
      </c>
      <c r="E3114" t="str">
        <f>VLOOKUP($C3114,'Look-Ups'!$C$2:$G$32,E$1-2,0)</f>
        <v>Function_Simpl_07</v>
      </c>
      <c r="F3114" t="str">
        <f>VLOOKUP($C3114,'Look-Ups'!$C$2:$G$32,F$1-2,0)</f>
        <v>Segment_06</v>
      </c>
      <c r="G3114" t="str">
        <f>VLOOKUP($C3114,'Look-Ups'!$C$2:$G$32,G$1-2,0)</f>
        <v>Proc_Type_01</v>
      </c>
      <c r="H3114" t="s">
        <v>171</v>
      </c>
      <c r="I3114">
        <f t="shared" si="102"/>
        <v>2027</v>
      </c>
      <c r="J3114" t="s">
        <v>23</v>
      </c>
      <c r="K3114" s="78">
        <v>0</v>
      </c>
      <c r="M3114" s="103">
        <v>0</v>
      </c>
    </row>
    <row r="3115" spans="1:13" ht="12.5" customHeight="1" x14ac:dyDescent="0.25">
      <c r="A3115" t="str">
        <f t="shared" si="101"/>
        <v>Function_09Application_222027</v>
      </c>
      <c r="B3115">
        <v>3112</v>
      </c>
      <c r="C3115" t="s">
        <v>375</v>
      </c>
      <c r="D3115" t="str">
        <f>VLOOKUP($C3115,'Look-Ups'!$C$2:$G$32,D$1-2,0)</f>
        <v>Function_09</v>
      </c>
      <c r="E3115" t="str">
        <f>VLOOKUP($C3115,'Look-Ups'!$C$2:$G$32,E$1-2,0)</f>
        <v>Function_Simpl_07</v>
      </c>
      <c r="F3115" t="str">
        <f>VLOOKUP($C3115,'Look-Ups'!$C$2:$G$32,F$1-2,0)</f>
        <v>Segment_06</v>
      </c>
      <c r="G3115" t="str">
        <f>VLOOKUP($C3115,'Look-Ups'!$C$2:$G$32,G$1-2,0)</f>
        <v>Proc_Type_01</v>
      </c>
      <c r="H3115" t="s">
        <v>217</v>
      </c>
      <c r="I3115">
        <f t="shared" si="102"/>
        <v>2027</v>
      </c>
      <c r="J3115" t="s">
        <v>23</v>
      </c>
      <c r="K3115" s="78">
        <v>0</v>
      </c>
      <c r="M3115" s="103">
        <v>0</v>
      </c>
    </row>
    <row r="3116" spans="1:13" ht="12.5" customHeight="1" x14ac:dyDescent="0.25">
      <c r="A3116" t="str">
        <f t="shared" si="101"/>
        <v>Function_09Application_222027</v>
      </c>
      <c r="B3116">
        <v>3113</v>
      </c>
      <c r="C3116" t="s">
        <v>375</v>
      </c>
      <c r="D3116" t="str">
        <f>VLOOKUP($C3116,'Look-Ups'!$C$2:$G$32,D$1-2,0)</f>
        <v>Function_09</v>
      </c>
      <c r="E3116" t="str">
        <f>VLOOKUP($C3116,'Look-Ups'!$C$2:$G$32,E$1-2,0)</f>
        <v>Function_Simpl_07</v>
      </c>
      <c r="F3116" t="str">
        <f>VLOOKUP($C3116,'Look-Ups'!$C$2:$G$32,F$1-2,0)</f>
        <v>Segment_06</v>
      </c>
      <c r="G3116" t="str">
        <f>VLOOKUP($C3116,'Look-Ups'!$C$2:$G$32,G$1-2,0)</f>
        <v>Proc_Type_01</v>
      </c>
      <c r="H3116" t="s">
        <v>225</v>
      </c>
      <c r="I3116">
        <f t="shared" si="102"/>
        <v>2027</v>
      </c>
      <c r="J3116" t="s">
        <v>23</v>
      </c>
      <c r="K3116" s="78">
        <v>0</v>
      </c>
      <c r="M3116" s="103">
        <v>0</v>
      </c>
    </row>
    <row r="3117" spans="1:13" ht="12.5" customHeight="1" x14ac:dyDescent="0.25">
      <c r="A3117" t="str">
        <f t="shared" si="101"/>
        <v>Function_09Application_222027</v>
      </c>
      <c r="B3117">
        <v>3114</v>
      </c>
      <c r="C3117" t="s">
        <v>375</v>
      </c>
      <c r="D3117" t="str">
        <f>VLOOKUP($C3117,'Look-Ups'!$C$2:$G$32,D$1-2,0)</f>
        <v>Function_09</v>
      </c>
      <c r="E3117" t="str">
        <f>VLOOKUP($C3117,'Look-Ups'!$C$2:$G$32,E$1-2,0)</f>
        <v>Function_Simpl_07</v>
      </c>
      <c r="F3117" t="str">
        <f>VLOOKUP($C3117,'Look-Ups'!$C$2:$G$32,F$1-2,0)</f>
        <v>Segment_06</v>
      </c>
      <c r="G3117" t="str">
        <f>VLOOKUP($C3117,'Look-Ups'!$C$2:$G$32,G$1-2,0)</f>
        <v>Proc_Type_01</v>
      </c>
      <c r="H3117" t="s">
        <v>244</v>
      </c>
      <c r="I3117">
        <f t="shared" si="102"/>
        <v>2027</v>
      </c>
      <c r="J3117" t="s">
        <v>23</v>
      </c>
      <c r="K3117" s="78" t="s">
        <v>107</v>
      </c>
      <c r="M3117" s="103">
        <v>1</v>
      </c>
    </row>
    <row r="3118" spans="1:13" ht="12.5" customHeight="1" x14ac:dyDescent="0.25">
      <c r="A3118" t="str">
        <f t="shared" si="101"/>
        <v>Function_10Application_232027</v>
      </c>
      <c r="B3118">
        <v>3115</v>
      </c>
      <c r="C3118" t="s">
        <v>376</v>
      </c>
      <c r="D3118" t="str">
        <f>VLOOKUP($C3118,'Look-Ups'!$C$2:$G$32,D$1-2,0)</f>
        <v>Function_10</v>
      </c>
      <c r="E3118" t="str">
        <f>VLOOKUP($C3118,'Look-Ups'!$C$2:$G$32,E$1-2,0)</f>
        <v>Function_Simpl_07</v>
      </c>
      <c r="F3118" t="str">
        <f>VLOOKUP($C3118,'Look-Ups'!$C$2:$G$32,F$1-2,0)</f>
        <v>Segment_07</v>
      </c>
      <c r="G3118" t="str">
        <f>VLOOKUP($C3118,'Look-Ups'!$C$2:$G$32,G$1-2,0)</f>
        <v>Proc_Type_01</v>
      </c>
      <c r="H3118" t="s">
        <v>217</v>
      </c>
      <c r="I3118">
        <f t="shared" si="102"/>
        <v>2027</v>
      </c>
      <c r="J3118" t="s">
        <v>23</v>
      </c>
      <c r="K3118" s="78">
        <v>0</v>
      </c>
      <c r="M3118" s="103">
        <v>0</v>
      </c>
    </row>
    <row r="3119" spans="1:13" ht="12.5" customHeight="1" x14ac:dyDescent="0.25">
      <c r="A3119" t="str">
        <f t="shared" si="101"/>
        <v>Function_10Application_232027</v>
      </c>
      <c r="B3119">
        <v>3116</v>
      </c>
      <c r="C3119" t="s">
        <v>376</v>
      </c>
      <c r="D3119" t="str">
        <f>VLOOKUP($C3119,'Look-Ups'!$C$2:$G$32,D$1-2,0)</f>
        <v>Function_10</v>
      </c>
      <c r="E3119" t="str">
        <f>VLOOKUP($C3119,'Look-Ups'!$C$2:$G$32,E$1-2,0)</f>
        <v>Function_Simpl_07</v>
      </c>
      <c r="F3119" t="str">
        <f>VLOOKUP($C3119,'Look-Ups'!$C$2:$G$32,F$1-2,0)</f>
        <v>Segment_07</v>
      </c>
      <c r="G3119" t="str">
        <f>VLOOKUP($C3119,'Look-Ups'!$C$2:$G$32,G$1-2,0)</f>
        <v>Proc_Type_01</v>
      </c>
      <c r="H3119" t="s">
        <v>206</v>
      </c>
      <c r="I3119">
        <f t="shared" si="102"/>
        <v>2027</v>
      </c>
      <c r="J3119" t="s">
        <v>23</v>
      </c>
      <c r="K3119" s="78">
        <v>0</v>
      </c>
      <c r="M3119" s="103">
        <v>0</v>
      </c>
    </row>
    <row r="3120" spans="1:13" ht="12.5" customHeight="1" x14ac:dyDescent="0.25">
      <c r="A3120" t="str">
        <f t="shared" si="101"/>
        <v>Function_10Application_232027</v>
      </c>
      <c r="B3120">
        <v>3117</v>
      </c>
      <c r="C3120" t="s">
        <v>376</v>
      </c>
      <c r="D3120" t="str">
        <f>VLOOKUP($C3120,'Look-Ups'!$C$2:$G$32,D$1-2,0)</f>
        <v>Function_10</v>
      </c>
      <c r="E3120" t="str">
        <f>VLOOKUP($C3120,'Look-Ups'!$C$2:$G$32,E$1-2,0)</f>
        <v>Function_Simpl_07</v>
      </c>
      <c r="F3120" t="str">
        <f>VLOOKUP($C3120,'Look-Ups'!$C$2:$G$32,F$1-2,0)</f>
        <v>Segment_07</v>
      </c>
      <c r="G3120" t="str">
        <f>VLOOKUP($C3120,'Look-Ups'!$C$2:$G$32,G$1-2,0)</f>
        <v>Proc_Type_01</v>
      </c>
      <c r="H3120" t="s">
        <v>193</v>
      </c>
      <c r="I3120">
        <f t="shared" si="102"/>
        <v>2027</v>
      </c>
      <c r="J3120" t="s">
        <v>23</v>
      </c>
      <c r="K3120" s="78">
        <v>0</v>
      </c>
      <c r="M3120" s="103">
        <v>0</v>
      </c>
    </row>
    <row r="3121" spans="1:13" ht="12.5" customHeight="1" x14ac:dyDescent="0.25">
      <c r="A3121" t="str">
        <f t="shared" si="101"/>
        <v>Function_10Application_232027</v>
      </c>
      <c r="B3121">
        <v>3118</v>
      </c>
      <c r="C3121" t="s">
        <v>376</v>
      </c>
      <c r="D3121" t="str">
        <f>VLOOKUP($C3121,'Look-Ups'!$C$2:$G$32,D$1-2,0)</f>
        <v>Function_10</v>
      </c>
      <c r="E3121" t="str">
        <f>VLOOKUP($C3121,'Look-Ups'!$C$2:$G$32,E$1-2,0)</f>
        <v>Function_Simpl_07</v>
      </c>
      <c r="F3121" t="str">
        <f>VLOOKUP($C3121,'Look-Ups'!$C$2:$G$32,F$1-2,0)</f>
        <v>Segment_07</v>
      </c>
      <c r="G3121" t="str">
        <f>VLOOKUP($C3121,'Look-Ups'!$C$2:$G$32,G$1-2,0)</f>
        <v>Proc_Type_01</v>
      </c>
      <c r="H3121" t="s">
        <v>221</v>
      </c>
      <c r="I3121">
        <f t="shared" si="102"/>
        <v>2027</v>
      </c>
      <c r="J3121" t="s">
        <v>23</v>
      </c>
      <c r="K3121" s="78">
        <v>0</v>
      </c>
      <c r="M3121" s="103">
        <v>0</v>
      </c>
    </row>
    <row r="3122" spans="1:13" ht="12.5" customHeight="1" x14ac:dyDescent="0.25">
      <c r="A3122" t="str">
        <f t="shared" si="101"/>
        <v>Function_10Application_232027</v>
      </c>
      <c r="B3122">
        <v>3119</v>
      </c>
      <c r="C3122" t="s">
        <v>376</v>
      </c>
      <c r="D3122" t="str">
        <f>VLOOKUP($C3122,'Look-Ups'!$C$2:$G$32,D$1-2,0)</f>
        <v>Function_10</v>
      </c>
      <c r="E3122" t="str">
        <f>VLOOKUP($C3122,'Look-Ups'!$C$2:$G$32,E$1-2,0)</f>
        <v>Function_Simpl_07</v>
      </c>
      <c r="F3122" t="str">
        <f>VLOOKUP($C3122,'Look-Ups'!$C$2:$G$32,F$1-2,0)</f>
        <v>Segment_07</v>
      </c>
      <c r="G3122" t="str">
        <f>VLOOKUP($C3122,'Look-Ups'!$C$2:$G$32,G$1-2,0)</f>
        <v>Proc_Type_01</v>
      </c>
      <c r="H3122" t="s">
        <v>225</v>
      </c>
      <c r="I3122">
        <f t="shared" si="102"/>
        <v>2027</v>
      </c>
      <c r="J3122" t="s">
        <v>23</v>
      </c>
      <c r="K3122" s="78">
        <v>0</v>
      </c>
      <c r="M3122" s="103">
        <v>0</v>
      </c>
    </row>
    <row r="3123" spans="1:13" ht="12.5" customHeight="1" x14ac:dyDescent="0.25">
      <c r="A3123" t="str">
        <f t="shared" si="101"/>
        <v>Function_10Application_232027</v>
      </c>
      <c r="B3123">
        <v>3120</v>
      </c>
      <c r="C3123" t="s">
        <v>376</v>
      </c>
      <c r="D3123" t="str">
        <f>VLOOKUP($C3123,'Look-Ups'!$C$2:$G$32,D$1-2,0)</f>
        <v>Function_10</v>
      </c>
      <c r="E3123" t="str">
        <f>VLOOKUP($C3123,'Look-Ups'!$C$2:$G$32,E$1-2,0)</f>
        <v>Function_Simpl_07</v>
      </c>
      <c r="F3123" t="str">
        <f>VLOOKUP($C3123,'Look-Ups'!$C$2:$G$32,F$1-2,0)</f>
        <v>Segment_07</v>
      </c>
      <c r="G3123" t="str">
        <f>VLOOKUP($C3123,'Look-Ups'!$C$2:$G$32,G$1-2,0)</f>
        <v>Proc_Type_01</v>
      </c>
      <c r="H3123" t="s">
        <v>244</v>
      </c>
      <c r="I3123">
        <f t="shared" si="102"/>
        <v>2027</v>
      </c>
      <c r="J3123" t="s">
        <v>23</v>
      </c>
      <c r="K3123" s="78" t="s">
        <v>107</v>
      </c>
      <c r="M3123" s="103">
        <v>1</v>
      </c>
    </row>
    <row r="3124" spans="1:13" ht="12.5" customHeight="1" x14ac:dyDescent="0.25">
      <c r="A3124" t="str">
        <f t="shared" si="101"/>
        <v>Function_11Application_242027</v>
      </c>
      <c r="B3124">
        <v>3121</v>
      </c>
      <c r="C3124" t="s">
        <v>377</v>
      </c>
      <c r="D3124" t="str">
        <f>VLOOKUP($C3124,'Look-Ups'!$C$2:$G$32,D$1-2,0)</f>
        <v>Function_11</v>
      </c>
      <c r="E3124" t="str">
        <f>VLOOKUP($C3124,'Look-Ups'!$C$2:$G$32,E$1-2,0)</f>
        <v>Function_Simpl_07</v>
      </c>
      <c r="F3124" t="str">
        <f>VLOOKUP($C3124,'Look-Ups'!$C$2:$G$32,F$1-2,0)</f>
        <v>Segment_07</v>
      </c>
      <c r="G3124" t="str">
        <f>VLOOKUP($C3124,'Look-Ups'!$C$2:$G$32,G$1-2,0)</f>
        <v>Proc_Type_01</v>
      </c>
      <c r="H3124" t="s">
        <v>217</v>
      </c>
      <c r="I3124">
        <f t="shared" si="102"/>
        <v>2027</v>
      </c>
      <c r="J3124" t="s">
        <v>23</v>
      </c>
      <c r="K3124" s="78">
        <v>0</v>
      </c>
      <c r="M3124" s="103">
        <v>0</v>
      </c>
    </row>
    <row r="3125" spans="1:13" ht="12.5" customHeight="1" x14ac:dyDescent="0.25">
      <c r="A3125" t="str">
        <f t="shared" si="101"/>
        <v>Function_11Application_242027</v>
      </c>
      <c r="B3125">
        <v>3122</v>
      </c>
      <c r="C3125" t="s">
        <v>377</v>
      </c>
      <c r="D3125" t="str">
        <f>VLOOKUP($C3125,'Look-Ups'!$C$2:$G$32,D$1-2,0)</f>
        <v>Function_11</v>
      </c>
      <c r="E3125" t="str">
        <f>VLOOKUP($C3125,'Look-Ups'!$C$2:$G$32,E$1-2,0)</f>
        <v>Function_Simpl_07</v>
      </c>
      <c r="F3125" t="str">
        <f>VLOOKUP($C3125,'Look-Ups'!$C$2:$G$32,F$1-2,0)</f>
        <v>Segment_07</v>
      </c>
      <c r="G3125" t="str">
        <f>VLOOKUP($C3125,'Look-Ups'!$C$2:$G$32,G$1-2,0)</f>
        <v>Proc_Type_01</v>
      </c>
      <c r="H3125" t="s">
        <v>206</v>
      </c>
      <c r="I3125">
        <f t="shared" si="102"/>
        <v>2027</v>
      </c>
      <c r="J3125" t="s">
        <v>23</v>
      </c>
      <c r="K3125" s="78">
        <v>0</v>
      </c>
      <c r="M3125" s="103">
        <v>0</v>
      </c>
    </row>
    <row r="3126" spans="1:13" ht="12.5" customHeight="1" x14ac:dyDescent="0.25">
      <c r="A3126" t="str">
        <f t="shared" si="101"/>
        <v>Function_11Application_242027</v>
      </c>
      <c r="B3126">
        <v>3123</v>
      </c>
      <c r="C3126" t="s">
        <v>377</v>
      </c>
      <c r="D3126" t="str">
        <f>VLOOKUP($C3126,'Look-Ups'!$C$2:$G$32,D$1-2,0)</f>
        <v>Function_11</v>
      </c>
      <c r="E3126" t="str">
        <f>VLOOKUP($C3126,'Look-Ups'!$C$2:$G$32,E$1-2,0)</f>
        <v>Function_Simpl_07</v>
      </c>
      <c r="F3126" t="str">
        <f>VLOOKUP($C3126,'Look-Ups'!$C$2:$G$32,F$1-2,0)</f>
        <v>Segment_07</v>
      </c>
      <c r="G3126" t="str">
        <f>VLOOKUP($C3126,'Look-Ups'!$C$2:$G$32,G$1-2,0)</f>
        <v>Proc_Type_01</v>
      </c>
      <c r="H3126" t="s">
        <v>193</v>
      </c>
      <c r="I3126">
        <f t="shared" si="102"/>
        <v>2027</v>
      </c>
      <c r="J3126" t="s">
        <v>23</v>
      </c>
      <c r="K3126" s="78">
        <v>0</v>
      </c>
      <c r="M3126" s="103">
        <v>0</v>
      </c>
    </row>
    <row r="3127" spans="1:13" ht="12.5" customHeight="1" x14ac:dyDescent="0.25">
      <c r="A3127" t="str">
        <f t="shared" si="101"/>
        <v>Function_11Application_242027</v>
      </c>
      <c r="B3127">
        <v>3124</v>
      </c>
      <c r="C3127" t="s">
        <v>377</v>
      </c>
      <c r="D3127" t="str">
        <f>VLOOKUP($C3127,'Look-Ups'!$C$2:$G$32,D$1-2,0)</f>
        <v>Function_11</v>
      </c>
      <c r="E3127" t="str">
        <f>VLOOKUP($C3127,'Look-Ups'!$C$2:$G$32,E$1-2,0)</f>
        <v>Function_Simpl_07</v>
      </c>
      <c r="F3127" t="str">
        <f>VLOOKUP($C3127,'Look-Ups'!$C$2:$G$32,F$1-2,0)</f>
        <v>Segment_07</v>
      </c>
      <c r="G3127" t="str">
        <f>VLOOKUP($C3127,'Look-Ups'!$C$2:$G$32,G$1-2,0)</f>
        <v>Proc_Type_01</v>
      </c>
      <c r="H3127" t="s">
        <v>221</v>
      </c>
      <c r="I3127">
        <f t="shared" si="102"/>
        <v>2027</v>
      </c>
      <c r="J3127" t="s">
        <v>23</v>
      </c>
      <c r="K3127" s="78">
        <v>0</v>
      </c>
      <c r="M3127" s="103">
        <v>0</v>
      </c>
    </row>
    <row r="3128" spans="1:13" ht="12.5" customHeight="1" x14ac:dyDescent="0.25">
      <c r="A3128" t="str">
        <f t="shared" si="101"/>
        <v>Function_11Application_242027</v>
      </c>
      <c r="B3128">
        <v>3125</v>
      </c>
      <c r="C3128" t="s">
        <v>377</v>
      </c>
      <c r="D3128" t="str">
        <f>VLOOKUP($C3128,'Look-Ups'!$C$2:$G$32,D$1-2,0)</f>
        <v>Function_11</v>
      </c>
      <c r="E3128" t="str">
        <f>VLOOKUP($C3128,'Look-Ups'!$C$2:$G$32,E$1-2,0)</f>
        <v>Function_Simpl_07</v>
      </c>
      <c r="F3128" t="str">
        <f>VLOOKUP($C3128,'Look-Ups'!$C$2:$G$32,F$1-2,0)</f>
        <v>Segment_07</v>
      </c>
      <c r="G3128" t="str">
        <f>VLOOKUP($C3128,'Look-Ups'!$C$2:$G$32,G$1-2,0)</f>
        <v>Proc_Type_01</v>
      </c>
      <c r="H3128" t="s">
        <v>225</v>
      </c>
      <c r="I3128">
        <f t="shared" si="102"/>
        <v>2027</v>
      </c>
      <c r="J3128" t="s">
        <v>23</v>
      </c>
      <c r="K3128" s="78">
        <v>0</v>
      </c>
      <c r="M3128" s="103">
        <v>0</v>
      </c>
    </row>
    <row r="3129" spans="1:13" ht="12.5" customHeight="1" x14ac:dyDescent="0.25">
      <c r="A3129" t="str">
        <f t="shared" si="101"/>
        <v>Function_11Application_242027</v>
      </c>
      <c r="B3129">
        <v>3126</v>
      </c>
      <c r="C3129" t="s">
        <v>377</v>
      </c>
      <c r="D3129" t="str">
        <f>VLOOKUP($C3129,'Look-Ups'!$C$2:$G$32,D$1-2,0)</f>
        <v>Function_11</v>
      </c>
      <c r="E3129" t="str">
        <f>VLOOKUP($C3129,'Look-Ups'!$C$2:$G$32,E$1-2,0)</f>
        <v>Function_Simpl_07</v>
      </c>
      <c r="F3129" t="str">
        <f>VLOOKUP($C3129,'Look-Ups'!$C$2:$G$32,F$1-2,0)</f>
        <v>Segment_07</v>
      </c>
      <c r="G3129" t="str">
        <f>VLOOKUP($C3129,'Look-Ups'!$C$2:$G$32,G$1-2,0)</f>
        <v>Proc_Type_01</v>
      </c>
      <c r="H3129" t="s">
        <v>244</v>
      </c>
      <c r="I3129">
        <f t="shared" si="102"/>
        <v>2027</v>
      </c>
      <c r="J3129" t="s">
        <v>23</v>
      </c>
      <c r="K3129" s="78" t="s">
        <v>107</v>
      </c>
      <c r="M3129" s="103">
        <v>1</v>
      </c>
    </row>
    <row r="3130" spans="1:13" ht="12.5" customHeight="1" x14ac:dyDescent="0.25">
      <c r="A3130" t="str">
        <f t="shared" si="101"/>
        <v>Function_12Application_252027</v>
      </c>
      <c r="B3130">
        <v>3127</v>
      </c>
      <c r="C3130" t="s">
        <v>378</v>
      </c>
      <c r="D3130" t="str">
        <f>VLOOKUP($C3130,'Look-Ups'!$C$2:$G$32,D$1-2,0)</f>
        <v>Function_12</v>
      </c>
      <c r="E3130" t="str">
        <f>VLOOKUP($C3130,'Look-Ups'!$C$2:$G$32,E$1-2,0)</f>
        <v>Function_Simpl_03</v>
      </c>
      <c r="F3130" t="str">
        <f>VLOOKUP($C3130,'Look-Ups'!$C$2:$G$32,F$1-2,0)</f>
        <v>Segment_08</v>
      </c>
      <c r="G3130" t="str">
        <f>VLOOKUP($C3130,'Look-Ups'!$C$2:$G$32,G$1-2,0)</f>
        <v>Proc_Type_03</v>
      </c>
      <c r="H3130" t="s">
        <v>215</v>
      </c>
      <c r="I3130">
        <f t="shared" si="102"/>
        <v>2027</v>
      </c>
      <c r="J3130" t="s">
        <v>23</v>
      </c>
      <c r="K3130" s="78" t="s">
        <v>108</v>
      </c>
      <c r="M3130" s="103">
        <v>0.8</v>
      </c>
    </row>
    <row r="3131" spans="1:13" ht="12.5" customHeight="1" x14ac:dyDescent="0.25">
      <c r="A3131" t="str">
        <f t="shared" si="101"/>
        <v>Function_12Application_252027</v>
      </c>
      <c r="B3131">
        <v>3128</v>
      </c>
      <c r="C3131" t="s">
        <v>378</v>
      </c>
      <c r="D3131" t="str">
        <f>VLOOKUP($C3131,'Look-Ups'!$C$2:$G$32,D$1-2,0)</f>
        <v>Function_12</v>
      </c>
      <c r="E3131" t="str">
        <f>VLOOKUP($C3131,'Look-Ups'!$C$2:$G$32,E$1-2,0)</f>
        <v>Function_Simpl_03</v>
      </c>
      <c r="F3131" t="str">
        <f>VLOOKUP($C3131,'Look-Ups'!$C$2:$G$32,F$1-2,0)</f>
        <v>Segment_08</v>
      </c>
      <c r="G3131" t="str">
        <f>VLOOKUP($C3131,'Look-Ups'!$C$2:$G$32,G$1-2,0)</f>
        <v>Proc_Type_03</v>
      </c>
      <c r="H3131" t="s">
        <v>161</v>
      </c>
      <c r="I3131">
        <f t="shared" si="102"/>
        <v>2027</v>
      </c>
      <c r="J3131" t="s">
        <v>23</v>
      </c>
      <c r="K3131" s="78" t="s">
        <v>108</v>
      </c>
      <c r="M3131" s="103">
        <v>0.15</v>
      </c>
    </row>
    <row r="3132" spans="1:13" ht="12.5" customHeight="1" x14ac:dyDescent="0.25">
      <c r="A3132" t="str">
        <f t="shared" si="101"/>
        <v>Function_12Application_252027</v>
      </c>
      <c r="B3132">
        <v>3129</v>
      </c>
      <c r="C3132" t="s">
        <v>378</v>
      </c>
      <c r="D3132" t="str">
        <f>VLOOKUP($C3132,'Look-Ups'!$C$2:$G$32,D$1-2,0)</f>
        <v>Function_12</v>
      </c>
      <c r="E3132" t="str">
        <f>VLOOKUP($C3132,'Look-Ups'!$C$2:$G$32,E$1-2,0)</f>
        <v>Function_Simpl_03</v>
      </c>
      <c r="F3132" t="str">
        <f>VLOOKUP($C3132,'Look-Ups'!$C$2:$G$32,F$1-2,0)</f>
        <v>Segment_08</v>
      </c>
      <c r="G3132" t="str">
        <f>VLOOKUP($C3132,'Look-Ups'!$C$2:$G$32,G$1-2,0)</f>
        <v>Proc_Type_03</v>
      </c>
      <c r="H3132" t="s">
        <v>195</v>
      </c>
      <c r="I3132">
        <f t="shared" si="102"/>
        <v>2027</v>
      </c>
      <c r="J3132" t="s">
        <v>23</v>
      </c>
      <c r="K3132" s="78" t="s">
        <v>108</v>
      </c>
      <c r="M3132" s="103">
        <v>0.05</v>
      </c>
    </row>
    <row r="3133" spans="1:13" ht="12.5" customHeight="1" x14ac:dyDescent="0.25">
      <c r="A3133" t="str">
        <f t="shared" si="101"/>
        <v>Function_12Application_252027</v>
      </c>
      <c r="B3133">
        <v>3130</v>
      </c>
      <c r="C3133" t="s">
        <v>378</v>
      </c>
      <c r="D3133" t="str">
        <f>VLOOKUP($C3133,'Look-Ups'!$C$2:$G$32,D$1-2,0)</f>
        <v>Function_12</v>
      </c>
      <c r="E3133" t="str">
        <f>VLOOKUP($C3133,'Look-Ups'!$C$2:$G$32,E$1-2,0)</f>
        <v>Function_Simpl_03</v>
      </c>
      <c r="F3133" t="str">
        <f>VLOOKUP($C3133,'Look-Ups'!$C$2:$G$32,F$1-2,0)</f>
        <v>Segment_08</v>
      </c>
      <c r="G3133" t="str">
        <f>VLOOKUP($C3133,'Look-Ups'!$C$2:$G$32,G$1-2,0)</f>
        <v>Proc_Type_03</v>
      </c>
      <c r="H3133" t="s">
        <v>192</v>
      </c>
      <c r="I3133">
        <f t="shared" si="102"/>
        <v>2027</v>
      </c>
      <c r="J3133" t="s">
        <v>23</v>
      </c>
      <c r="K3133" s="78">
        <v>0</v>
      </c>
      <c r="M3133" s="103">
        <v>0</v>
      </c>
    </row>
    <row r="3134" spans="1:13" ht="12.5" customHeight="1" x14ac:dyDescent="0.25">
      <c r="A3134" t="str">
        <f t="shared" si="101"/>
        <v>Function_12Application_252027</v>
      </c>
      <c r="B3134">
        <v>3131</v>
      </c>
      <c r="C3134" t="s">
        <v>378</v>
      </c>
      <c r="D3134" t="str">
        <f>VLOOKUP($C3134,'Look-Ups'!$C$2:$G$32,D$1-2,0)</f>
        <v>Function_12</v>
      </c>
      <c r="E3134" t="str">
        <f>VLOOKUP($C3134,'Look-Ups'!$C$2:$G$32,E$1-2,0)</f>
        <v>Function_Simpl_03</v>
      </c>
      <c r="F3134" t="str">
        <f>VLOOKUP($C3134,'Look-Ups'!$C$2:$G$32,F$1-2,0)</f>
        <v>Segment_08</v>
      </c>
      <c r="G3134" t="str">
        <f>VLOOKUP($C3134,'Look-Ups'!$C$2:$G$32,G$1-2,0)</f>
        <v>Proc_Type_03</v>
      </c>
      <c r="H3134" t="s">
        <v>168</v>
      </c>
      <c r="I3134">
        <f t="shared" si="102"/>
        <v>2027</v>
      </c>
      <c r="J3134" t="s">
        <v>23</v>
      </c>
      <c r="K3134" s="78">
        <v>0</v>
      </c>
      <c r="M3134" s="103">
        <v>0</v>
      </c>
    </row>
    <row r="3135" spans="1:13" ht="12.5" customHeight="1" x14ac:dyDescent="0.25">
      <c r="A3135" t="str">
        <f t="shared" si="101"/>
        <v>Function_12Application_252027</v>
      </c>
      <c r="B3135">
        <v>3132</v>
      </c>
      <c r="C3135" t="s">
        <v>378</v>
      </c>
      <c r="D3135" t="str">
        <f>VLOOKUP($C3135,'Look-Ups'!$C$2:$G$32,D$1-2,0)</f>
        <v>Function_12</v>
      </c>
      <c r="E3135" t="str">
        <f>VLOOKUP($C3135,'Look-Ups'!$C$2:$G$32,E$1-2,0)</f>
        <v>Function_Simpl_03</v>
      </c>
      <c r="F3135" t="str">
        <f>VLOOKUP($C3135,'Look-Ups'!$C$2:$G$32,F$1-2,0)</f>
        <v>Segment_08</v>
      </c>
      <c r="G3135" t="str">
        <f>VLOOKUP($C3135,'Look-Ups'!$C$2:$G$32,G$1-2,0)</f>
        <v>Proc_Type_03</v>
      </c>
      <c r="H3135" t="s">
        <v>157</v>
      </c>
      <c r="I3135">
        <f t="shared" si="102"/>
        <v>2027</v>
      </c>
      <c r="J3135" t="s">
        <v>23</v>
      </c>
      <c r="K3135" s="78">
        <v>0</v>
      </c>
      <c r="M3135" s="103">
        <v>0</v>
      </c>
    </row>
    <row r="3136" spans="1:13" ht="12.5" customHeight="1" x14ac:dyDescent="0.25">
      <c r="A3136" t="str">
        <f t="shared" si="101"/>
        <v>Function_12Application_252027</v>
      </c>
      <c r="B3136">
        <v>3133</v>
      </c>
      <c r="C3136" t="s">
        <v>378</v>
      </c>
      <c r="D3136" t="str">
        <f>VLOOKUP($C3136,'Look-Ups'!$C$2:$G$32,D$1-2,0)</f>
        <v>Function_12</v>
      </c>
      <c r="E3136" t="str">
        <f>VLOOKUP($C3136,'Look-Ups'!$C$2:$G$32,E$1-2,0)</f>
        <v>Function_Simpl_03</v>
      </c>
      <c r="F3136" t="str">
        <f>VLOOKUP($C3136,'Look-Ups'!$C$2:$G$32,F$1-2,0)</f>
        <v>Segment_08</v>
      </c>
      <c r="G3136" t="str">
        <f>VLOOKUP($C3136,'Look-Ups'!$C$2:$G$32,G$1-2,0)</f>
        <v>Proc_Type_03</v>
      </c>
      <c r="H3136" t="s">
        <v>223</v>
      </c>
      <c r="I3136">
        <f t="shared" si="102"/>
        <v>2027</v>
      </c>
      <c r="J3136" t="s">
        <v>23</v>
      </c>
      <c r="K3136" s="78">
        <v>0</v>
      </c>
      <c r="M3136" s="103">
        <v>0</v>
      </c>
    </row>
    <row r="3137" spans="1:13" ht="12.5" customHeight="1" x14ac:dyDescent="0.25">
      <c r="A3137" t="str">
        <f t="shared" si="101"/>
        <v>Function_12Application_252027</v>
      </c>
      <c r="B3137">
        <v>3134</v>
      </c>
      <c r="C3137" t="s">
        <v>378</v>
      </c>
      <c r="D3137" t="str">
        <f>VLOOKUP($C3137,'Look-Ups'!$C$2:$G$32,D$1-2,0)</f>
        <v>Function_12</v>
      </c>
      <c r="E3137" t="str">
        <f>VLOOKUP($C3137,'Look-Ups'!$C$2:$G$32,E$1-2,0)</f>
        <v>Function_Simpl_03</v>
      </c>
      <c r="F3137" t="str">
        <f>VLOOKUP($C3137,'Look-Ups'!$C$2:$G$32,F$1-2,0)</f>
        <v>Segment_08</v>
      </c>
      <c r="G3137" t="str">
        <f>VLOOKUP($C3137,'Look-Ups'!$C$2:$G$32,G$1-2,0)</f>
        <v>Proc_Type_03</v>
      </c>
      <c r="H3137" t="s">
        <v>171</v>
      </c>
      <c r="I3137">
        <f t="shared" si="102"/>
        <v>2027</v>
      </c>
      <c r="J3137" t="s">
        <v>23</v>
      </c>
      <c r="K3137" s="78">
        <v>0</v>
      </c>
      <c r="M3137" s="103">
        <v>0</v>
      </c>
    </row>
    <row r="3138" spans="1:13" ht="12.5" customHeight="1" x14ac:dyDescent="0.25">
      <c r="A3138" t="str">
        <f t="shared" si="101"/>
        <v>Function_12Application_252027</v>
      </c>
      <c r="B3138">
        <v>3135</v>
      </c>
      <c r="C3138" t="s">
        <v>378</v>
      </c>
      <c r="D3138" t="str">
        <f>VLOOKUP($C3138,'Look-Ups'!$C$2:$G$32,D$1-2,0)</f>
        <v>Function_12</v>
      </c>
      <c r="E3138" t="str">
        <f>VLOOKUP($C3138,'Look-Ups'!$C$2:$G$32,E$1-2,0)</f>
        <v>Function_Simpl_03</v>
      </c>
      <c r="F3138" t="str">
        <f>VLOOKUP($C3138,'Look-Ups'!$C$2:$G$32,F$1-2,0)</f>
        <v>Segment_08</v>
      </c>
      <c r="G3138" t="str">
        <f>VLOOKUP($C3138,'Look-Ups'!$C$2:$G$32,G$1-2,0)</f>
        <v>Proc_Type_03</v>
      </c>
      <c r="H3138" t="s">
        <v>222</v>
      </c>
      <c r="I3138">
        <f t="shared" si="102"/>
        <v>2027</v>
      </c>
      <c r="J3138" t="s">
        <v>23</v>
      </c>
      <c r="K3138" s="78">
        <v>0</v>
      </c>
      <c r="M3138" s="103">
        <v>0</v>
      </c>
    </row>
    <row r="3139" spans="1:13" ht="12.5" customHeight="1" x14ac:dyDescent="0.25">
      <c r="A3139" t="str">
        <f t="shared" si="101"/>
        <v>Function_12Application_252027</v>
      </c>
      <c r="B3139">
        <v>3136</v>
      </c>
      <c r="C3139" t="s">
        <v>378</v>
      </c>
      <c r="D3139" t="str">
        <f>VLOOKUP($C3139,'Look-Ups'!$C$2:$G$32,D$1-2,0)</f>
        <v>Function_12</v>
      </c>
      <c r="E3139" t="str">
        <f>VLOOKUP($C3139,'Look-Ups'!$C$2:$G$32,E$1-2,0)</f>
        <v>Function_Simpl_03</v>
      </c>
      <c r="F3139" t="str">
        <f>VLOOKUP($C3139,'Look-Ups'!$C$2:$G$32,F$1-2,0)</f>
        <v>Segment_08</v>
      </c>
      <c r="G3139" t="str">
        <f>VLOOKUP($C3139,'Look-Ups'!$C$2:$G$32,G$1-2,0)</f>
        <v>Proc_Type_03</v>
      </c>
      <c r="H3139" t="s">
        <v>204</v>
      </c>
      <c r="I3139">
        <f t="shared" si="102"/>
        <v>2027</v>
      </c>
      <c r="J3139" t="s">
        <v>23</v>
      </c>
      <c r="K3139" s="78">
        <v>0</v>
      </c>
      <c r="M3139" s="103">
        <v>0</v>
      </c>
    </row>
    <row r="3140" spans="1:13" ht="12.5" customHeight="1" x14ac:dyDescent="0.25">
      <c r="A3140" t="str">
        <f t="shared" si="101"/>
        <v>Function_12Application_252027</v>
      </c>
      <c r="B3140">
        <v>3137</v>
      </c>
      <c r="C3140" t="s">
        <v>378</v>
      </c>
      <c r="D3140" t="str">
        <f>VLOOKUP($C3140,'Look-Ups'!$C$2:$G$32,D$1-2,0)</f>
        <v>Function_12</v>
      </c>
      <c r="E3140" t="str">
        <f>VLOOKUP($C3140,'Look-Ups'!$C$2:$G$32,E$1-2,0)</f>
        <v>Function_Simpl_03</v>
      </c>
      <c r="F3140" t="str">
        <f>VLOOKUP($C3140,'Look-Ups'!$C$2:$G$32,F$1-2,0)</f>
        <v>Segment_08</v>
      </c>
      <c r="G3140" t="str">
        <f>VLOOKUP($C3140,'Look-Ups'!$C$2:$G$32,G$1-2,0)</f>
        <v>Proc_Type_03</v>
      </c>
      <c r="H3140" t="s">
        <v>208</v>
      </c>
      <c r="I3140">
        <f t="shared" si="102"/>
        <v>2027</v>
      </c>
      <c r="J3140" t="s">
        <v>23</v>
      </c>
      <c r="K3140" s="78">
        <v>0</v>
      </c>
      <c r="M3140" s="103">
        <v>0</v>
      </c>
    </row>
    <row r="3141" spans="1:13" ht="12.5" customHeight="1" x14ac:dyDescent="0.25">
      <c r="A3141" t="str">
        <f t="shared" ref="A3141:A3204" si="103">D3141&amp;C3141&amp;I3141</f>
        <v>Function_12Application_252027</v>
      </c>
      <c r="B3141">
        <v>3138</v>
      </c>
      <c r="C3141" t="s">
        <v>378</v>
      </c>
      <c r="D3141" t="str">
        <f>VLOOKUP($C3141,'Look-Ups'!$C$2:$G$32,D$1-2,0)</f>
        <v>Function_12</v>
      </c>
      <c r="E3141" t="str">
        <f>VLOOKUP($C3141,'Look-Ups'!$C$2:$G$32,E$1-2,0)</f>
        <v>Function_Simpl_03</v>
      </c>
      <c r="F3141" t="str">
        <f>VLOOKUP($C3141,'Look-Ups'!$C$2:$G$32,F$1-2,0)</f>
        <v>Segment_08</v>
      </c>
      <c r="G3141" t="str">
        <f>VLOOKUP($C3141,'Look-Ups'!$C$2:$G$32,G$1-2,0)</f>
        <v>Proc_Type_03</v>
      </c>
      <c r="H3141" t="s">
        <v>226</v>
      </c>
      <c r="I3141">
        <f t="shared" si="102"/>
        <v>2027</v>
      </c>
      <c r="J3141" t="s">
        <v>23</v>
      </c>
      <c r="K3141" s="78">
        <v>0</v>
      </c>
      <c r="M3141" s="103">
        <v>0</v>
      </c>
    </row>
    <row r="3142" spans="1:13" ht="12.5" customHeight="1" x14ac:dyDescent="0.25">
      <c r="A3142" t="str">
        <f t="shared" si="103"/>
        <v>Function_12Application_252027</v>
      </c>
      <c r="B3142">
        <v>3139</v>
      </c>
      <c r="C3142" t="s">
        <v>378</v>
      </c>
      <c r="D3142" t="str">
        <f>VLOOKUP($C3142,'Look-Ups'!$C$2:$G$32,D$1-2,0)</f>
        <v>Function_12</v>
      </c>
      <c r="E3142" t="str">
        <f>VLOOKUP($C3142,'Look-Ups'!$C$2:$G$32,E$1-2,0)</f>
        <v>Function_Simpl_03</v>
      </c>
      <c r="F3142" t="str">
        <f>VLOOKUP($C3142,'Look-Ups'!$C$2:$G$32,F$1-2,0)</f>
        <v>Segment_08</v>
      </c>
      <c r="G3142" t="str">
        <f>VLOOKUP($C3142,'Look-Ups'!$C$2:$G$32,G$1-2,0)</f>
        <v>Proc_Type_03</v>
      </c>
      <c r="H3142" t="s">
        <v>227</v>
      </c>
      <c r="I3142">
        <f t="shared" si="102"/>
        <v>2027</v>
      </c>
      <c r="J3142" t="s">
        <v>23</v>
      </c>
      <c r="K3142" s="78">
        <v>0</v>
      </c>
      <c r="M3142" s="103">
        <v>0</v>
      </c>
    </row>
    <row r="3143" spans="1:13" ht="12.5" customHeight="1" x14ac:dyDescent="0.25">
      <c r="A3143" t="str">
        <f t="shared" si="103"/>
        <v>Function_12Application_252027</v>
      </c>
      <c r="B3143">
        <v>3140</v>
      </c>
      <c r="C3143" t="s">
        <v>378</v>
      </c>
      <c r="D3143" t="str">
        <f>VLOOKUP($C3143,'Look-Ups'!$C$2:$G$32,D$1-2,0)</f>
        <v>Function_12</v>
      </c>
      <c r="E3143" t="str">
        <f>VLOOKUP($C3143,'Look-Ups'!$C$2:$G$32,E$1-2,0)</f>
        <v>Function_Simpl_03</v>
      </c>
      <c r="F3143" t="str">
        <f>VLOOKUP($C3143,'Look-Ups'!$C$2:$G$32,F$1-2,0)</f>
        <v>Segment_08</v>
      </c>
      <c r="G3143" t="str">
        <f>VLOOKUP($C3143,'Look-Ups'!$C$2:$G$32,G$1-2,0)</f>
        <v>Proc_Type_03</v>
      </c>
      <c r="H3143" t="s">
        <v>228</v>
      </c>
      <c r="I3143">
        <f t="shared" si="102"/>
        <v>2027</v>
      </c>
      <c r="J3143" t="s">
        <v>23</v>
      </c>
      <c r="K3143" s="78">
        <v>0</v>
      </c>
      <c r="M3143" s="103">
        <v>0</v>
      </c>
    </row>
    <row r="3144" spans="1:13" ht="12.5" customHeight="1" x14ac:dyDescent="0.25">
      <c r="A3144" t="str">
        <f t="shared" si="103"/>
        <v>Function_12Application_252027</v>
      </c>
      <c r="B3144">
        <v>3141</v>
      </c>
      <c r="C3144" t="s">
        <v>378</v>
      </c>
      <c r="D3144" t="str">
        <f>VLOOKUP($C3144,'Look-Ups'!$C$2:$G$32,D$1-2,0)</f>
        <v>Function_12</v>
      </c>
      <c r="E3144" t="str">
        <f>VLOOKUP($C3144,'Look-Ups'!$C$2:$G$32,E$1-2,0)</f>
        <v>Function_Simpl_03</v>
      </c>
      <c r="F3144" t="str">
        <f>VLOOKUP($C3144,'Look-Ups'!$C$2:$G$32,F$1-2,0)</f>
        <v>Segment_08</v>
      </c>
      <c r="G3144" t="str">
        <f>VLOOKUP($C3144,'Look-Ups'!$C$2:$G$32,G$1-2,0)</f>
        <v>Proc_Type_03</v>
      </c>
      <c r="H3144" t="s">
        <v>244</v>
      </c>
      <c r="I3144">
        <f t="shared" si="102"/>
        <v>2027</v>
      </c>
      <c r="J3144" t="s">
        <v>23</v>
      </c>
      <c r="K3144" s="78" t="s">
        <v>107</v>
      </c>
      <c r="M3144" s="103">
        <v>0</v>
      </c>
    </row>
    <row r="3145" spans="1:13" ht="12.5" customHeight="1" x14ac:dyDescent="0.25">
      <c r="A3145" t="str">
        <f t="shared" si="103"/>
        <v>Function_13Application_262027</v>
      </c>
      <c r="B3145">
        <v>3142</v>
      </c>
      <c r="C3145" t="s">
        <v>379</v>
      </c>
      <c r="D3145" t="str">
        <f>VLOOKUP($C3145,'Look-Ups'!$C$2:$G$32,D$1-2,0)</f>
        <v>Function_13</v>
      </c>
      <c r="E3145" t="str">
        <f>VLOOKUP($C3145,'Look-Ups'!$C$2:$G$32,E$1-2,0)</f>
        <v>Function_Simpl_08</v>
      </c>
      <c r="F3145" t="str">
        <f>VLOOKUP($C3145,'Look-Ups'!$C$2:$G$32,F$1-2,0)</f>
        <v>Segment_09</v>
      </c>
      <c r="G3145" t="str">
        <f>VLOOKUP($C3145,'Look-Ups'!$C$2:$G$32,G$1-2,0)</f>
        <v>Proc_Type_01</v>
      </c>
      <c r="H3145" t="s">
        <v>171</v>
      </c>
      <c r="I3145">
        <f t="shared" si="102"/>
        <v>2027</v>
      </c>
      <c r="J3145" t="s">
        <v>23</v>
      </c>
      <c r="K3145" s="78">
        <v>0</v>
      </c>
      <c r="M3145" s="103">
        <v>0</v>
      </c>
    </row>
    <row r="3146" spans="1:13" ht="12.5" customHeight="1" x14ac:dyDescent="0.25">
      <c r="A3146" t="str">
        <f t="shared" si="103"/>
        <v>Function_13Application_262027</v>
      </c>
      <c r="B3146">
        <v>3143</v>
      </c>
      <c r="C3146" t="s">
        <v>379</v>
      </c>
      <c r="D3146" t="str">
        <f>VLOOKUP($C3146,'Look-Ups'!$C$2:$G$32,D$1-2,0)</f>
        <v>Function_13</v>
      </c>
      <c r="E3146" t="str">
        <f>VLOOKUP($C3146,'Look-Ups'!$C$2:$G$32,E$1-2,0)</f>
        <v>Function_Simpl_08</v>
      </c>
      <c r="F3146" t="str">
        <f>VLOOKUP($C3146,'Look-Ups'!$C$2:$G$32,F$1-2,0)</f>
        <v>Segment_09</v>
      </c>
      <c r="G3146" t="str">
        <f>VLOOKUP($C3146,'Look-Ups'!$C$2:$G$32,G$1-2,0)</f>
        <v>Proc_Type_01</v>
      </c>
      <c r="H3146" t="s">
        <v>209</v>
      </c>
      <c r="I3146">
        <f t="shared" si="102"/>
        <v>2027</v>
      </c>
      <c r="J3146" t="s">
        <v>23</v>
      </c>
      <c r="K3146" s="78">
        <v>0</v>
      </c>
      <c r="M3146" s="103">
        <v>0</v>
      </c>
    </row>
    <row r="3147" spans="1:13" ht="12.5" customHeight="1" x14ac:dyDescent="0.25">
      <c r="A3147" t="str">
        <f t="shared" si="103"/>
        <v>Function_13Application_262027</v>
      </c>
      <c r="B3147">
        <v>3144</v>
      </c>
      <c r="C3147" t="s">
        <v>379</v>
      </c>
      <c r="D3147" t="str">
        <f>VLOOKUP($C3147,'Look-Ups'!$C$2:$G$32,D$1-2,0)</f>
        <v>Function_13</v>
      </c>
      <c r="E3147" t="str">
        <f>VLOOKUP($C3147,'Look-Ups'!$C$2:$G$32,E$1-2,0)</f>
        <v>Function_Simpl_08</v>
      </c>
      <c r="F3147" t="str">
        <f>VLOOKUP($C3147,'Look-Ups'!$C$2:$G$32,F$1-2,0)</f>
        <v>Segment_09</v>
      </c>
      <c r="G3147" t="str">
        <f>VLOOKUP($C3147,'Look-Ups'!$C$2:$G$32,G$1-2,0)</f>
        <v>Proc_Type_01</v>
      </c>
      <c r="H3147" t="s">
        <v>201</v>
      </c>
      <c r="I3147">
        <f t="shared" si="102"/>
        <v>2027</v>
      </c>
      <c r="J3147" t="s">
        <v>23</v>
      </c>
      <c r="K3147" s="78">
        <v>0</v>
      </c>
      <c r="M3147" s="103">
        <v>0</v>
      </c>
    </row>
    <row r="3148" spans="1:13" ht="12.5" customHeight="1" x14ac:dyDescent="0.25">
      <c r="A3148" t="str">
        <f t="shared" si="103"/>
        <v>Function_13Application_262027</v>
      </c>
      <c r="B3148">
        <v>3145</v>
      </c>
      <c r="C3148" t="s">
        <v>379</v>
      </c>
      <c r="D3148" t="str">
        <f>VLOOKUP($C3148,'Look-Ups'!$C$2:$G$32,D$1-2,0)</f>
        <v>Function_13</v>
      </c>
      <c r="E3148" t="str">
        <f>VLOOKUP($C3148,'Look-Ups'!$C$2:$G$32,E$1-2,0)</f>
        <v>Function_Simpl_08</v>
      </c>
      <c r="F3148" t="str">
        <f>VLOOKUP($C3148,'Look-Ups'!$C$2:$G$32,F$1-2,0)</f>
        <v>Segment_09</v>
      </c>
      <c r="G3148" t="str">
        <f>VLOOKUP($C3148,'Look-Ups'!$C$2:$G$32,G$1-2,0)</f>
        <v>Proc_Type_01</v>
      </c>
      <c r="H3148" t="s">
        <v>187</v>
      </c>
      <c r="I3148">
        <f t="shared" si="102"/>
        <v>2027</v>
      </c>
      <c r="J3148" t="s">
        <v>23</v>
      </c>
      <c r="K3148" s="78">
        <v>0</v>
      </c>
      <c r="M3148" s="103">
        <v>0</v>
      </c>
    </row>
    <row r="3149" spans="1:13" ht="12.5" customHeight="1" x14ac:dyDescent="0.25">
      <c r="A3149" t="str">
        <f t="shared" si="103"/>
        <v>Function_13Application_262027</v>
      </c>
      <c r="B3149">
        <v>3146</v>
      </c>
      <c r="C3149" t="s">
        <v>379</v>
      </c>
      <c r="D3149" t="str">
        <f>VLOOKUP($C3149,'Look-Ups'!$C$2:$G$32,D$1-2,0)</f>
        <v>Function_13</v>
      </c>
      <c r="E3149" t="str">
        <f>VLOOKUP($C3149,'Look-Ups'!$C$2:$G$32,E$1-2,0)</f>
        <v>Function_Simpl_08</v>
      </c>
      <c r="F3149" t="str">
        <f>VLOOKUP($C3149,'Look-Ups'!$C$2:$G$32,F$1-2,0)</f>
        <v>Segment_09</v>
      </c>
      <c r="G3149" t="str">
        <f>VLOOKUP($C3149,'Look-Ups'!$C$2:$G$32,G$1-2,0)</f>
        <v>Proc_Type_01</v>
      </c>
      <c r="H3149" t="s">
        <v>217</v>
      </c>
      <c r="I3149">
        <f t="shared" si="102"/>
        <v>2027</v>
      </c>
      <c r="J3149" t="s">
        <v>23</v>
      </c>
      <c r="K3149" s="78">
        <v>0</v>
      </c>
      <c r="M3149" s="103">
        <v>0</v>
      </c>
    </row>
    <row r="3150" spans="1:13" ht="12.5" customHeight="1" x14ac:dyDescent="0.25">
      <c r="A3150" t="str">
        <f t="shared" si="103"/>
        <v>Function_13Application_262027</v>
      </c>
      <c r="B3150">
        <v>3147</v>
      </c>
      <c r="C3150" t="s">
        <v>379</v>
      </c>
      <c r="D3150" t="str">
        <f>VLOOKUP($C3150,'Look-Ups'!$C$2:$G$32,D$1-2,0)</f>
        <v>Function_13</v>
      </c>
      <c r="E3150" t="str">
        <f>VLOOKUP($C3150,'Look-Ups'!$C$2:$G$32,E$1-2,0)</f>
        <v>Function_Simpl_08</v>
      </c>
      <c r="F3150" t="str">
        <f>VLOOKUP($C3150,'Look-Ups'!$C$2:$G$32,F$1-2,0)</f>
        <v>Segment_09</v>
      </c>
      <c r="G3150" t="str">
        <f>VLOOKUP($C3150,'Look-Ups'!$C$2:$G$32,G$1-2,0)</f>
        <v>Proc_Type_01</v>
      </c>
      <c r="H3150" t="s">
        <v>237</v>
      </c>
      <c r="I3150">
        <f t="shared" si="102"/>
        <v>2027</v>
      </c>
      <c r="J3150" t="s">
        <v>23</v>
      </c>
      <c r="K3150" s="78">
        <v>0</v>
      </c>
      <c r="M3150" s="103">
        <v>0</v>
      </c>
    </row>
    <row r="3151" spans="1:13" ht="12.5" customHeight="1" x14ac:dyDescent="0.25">
      <c r="A3151" t="str">
        <f t="shared" si="103"/>
        <v>Function_13Application_262027</v>
      </c>
      <c r="B3151">
        <v>3148</v>
      </c>
      <c r="C3151" t="s">
        <v>379</v>
      </c>
      <c r="D3151" t="str">
        <f>VLOOKUP($C3151,'Look-Ups'!$C$2:$G$32,D$1-2,0)</f>
        <v>Function_13</v>
      </c>
      <c r="E3151" t="str">
        <f>VLOOKUP($C3151,'Look-Ups'!$C$2:$G$32,E$1-2,0)</f>
        <v>Function_Simpl_08</v>
      </c>
      <c r="F3151" t="str">
        <f>VLOOKUP($C3151,'Look-Ups'!$C$2:$G$32,F$1-2,0)</f>
        <v>Segment_09</v>
      </c>
      <c r="G3151" t="str">
        <f>VLOOKUP($C3151,'Look-Ups'!$C$2:$G$32,G$1-2,0)</f>
        <v>Proc_Type_01</v>
      </c>
      <c r="H3151" t="s">
        <v>242</v>
      </c>
      <c r="I3151">
        <f t="shared" si="102"/>
        <v>2027</v>
      </c>
      <c r="J3151" t="s">
        <v>23</v>
      </c>
      <c r="K3151" s="78">
        <v>0</v>
      </c>
      <c r="M3151" s="103">
        <v>0</v>
      </c>
    </row>
    <row r="3152" spans="1:13" ht="12.5" customHeight="1" x14ac:dyDescent="0.25">
      <c r="A3152" t="str">
        <f t="shared" si="103"/>
        <v>Function_13Application_262027</v>
      </c>
      <c r="B3152">
        <v>3149</v>
      </c>
      <c r="C3152" t="s">
        <v>379</v>
      </c>
      <c r="D3152" t="str">
        <f>VLOOKUP($C3152,'Look-Ups'!$C$2:$G$32,D$1-2,0)</f>
        <v>Function_13</v>
      </c>
      <c r="E3152" t="str">
        <f>VLOOKUP($C3152,'Look-Ups'!$C$2:$G$32,E$1-2,0)</f>
        <v>Function_Simpl_08</v>
      </c>
      <c r="F3152" t="str">
        <f>VLOOKUP($C3152,'Look-Ups'!$C$2:$G$32,F$1-2,0)</f>
        <v>Segment_09</v>
      </c>
      <c r="G3152" t="str">
        <f>VLOOKUP($C3152,'Look-Ups'!$C$2:$G$32,G$1-2,0)</f>
        <v>Proc_Type_01</v>
      </c>
      <c r="H3152" t="s">
        <v>225</v>
      </c>
      <c r="I3152">
        <f t="shared" si="102"/>
        <v>2027</v>
      </c>
      <c r="J3152" t="s">
        <v>23</v>
      </c>
      <c r="K3152" s="78">
        <v>0</v>
      </c>
      <c r="M3152" s="103">
        <v>0</v>
      </c>
    </row>
    <row r="3153" spans="1:13" ht="12.5" customHeight="1" x14ac:dyDescent="0.25">
      <c r="A3153" t="str">
        <f t="shared" si="103"/>
        <v>Function_13Application_262027</v>
      </c>
      <c r="B3153">
        <v>3150</v>
      </c>
      <c r="C3153" t="s">
        <v>379</v>
      </c>
      <c r="D3153" t="str">
        <f>VLOOKUP($C3153,'Look-Ups'!$C$2:$G$32,D$1-2,0)</f>
        <v>Function_13</v>
      </c>
      <c r="E3153" t="str">
        <f>VLOOKUP($C3153,'Look-Ups'!$C$2:$G$32,E$1-2,0)</f>
        <v>Function_Simpl_08</v>
      </c>
      <c r="F3153" t="str">
        <f>VLOOKUP($C3153,'Look-Ups'!$C$2:$G$32,F$1-2,0)</f>
        <v>Segment_09</v>
      </c>
      <c r="G3153" t="str">
        <f>VLOOKUP($C3153,'Look-Ups'!$C$2:$G$32,G$1-2,0)</f>
        <v>Proc_Type_01</v>
      </c>
      <c r="H3153" t="s">
        <v>219</v>
      </c>
      <c r="I3153">
        <f t="shared" si="102"/>
        <v>2027</v>
      </c>
      <c r="J3153" t="s">
        <v>23</v>
      </c>
      <c r="K3153" s="78">
        <v>0</v>
      </c>
      <c r="M3153" s="103">
        <v>0</v>
      </c>
    </row>
    <row r="3154" spans="1:13" ht="12.5" customHeight="1" x14ac:dyDescent="0.25">
      <c r="A3154" t="str">
        <f t="shared" si="103"/>
        <v>Function_13Application_262027</v>
      </c>
      <c r="B3154">
        <v>3151</v>
      </c>
      <c r="C3154" t="s">
        <v>379</v>
      </c>
      <c r="D3154" t="str">
        <f>VLOOKUP($C3154,'Look-Ups'!$C$2:$G$32,D$1-2,0)</f>
        <v>Function_13</v>
      </c>
      <c r="E3154" t="str">
        <f>VLOOKUP($C3154,'Look-Ups'!$C$2:$G$32,E$1-2,0)</f>
        <v>Function_Simpl_08</v>
      </c>
      <c r="F3154" t="str">
        <f>VLOOKUP($C3154,'Look-Ups'!$C$2:$G$32,F$1-2,0)</f>
        <v>Segment_09</v>
      </c>
      <c r="G3154" t="str">
        <f>VLOOKUP($C3154,'Look-Ups'!$C$2:$G$32,G$1-2,0)</f>
        <v>Proc_Type_01</v>
      </c>
      <c r="H3154" t="s">
        <v>166</v>
      </c>
      <c r="I3154">
        <f t="shared" si="102"/>
        <v>2027</v>
      </c>
      <c r="J3154" t="s">
        <v>23</v>
      </c>
      <c r="K3154" s="78">
        <v>0</v>
      </c>
      <c r="M3154" s="103">
        <v>0</v>
      </c>
    </row>
    <row r="3155" spans="1:13" ht="12.5" customHeight="1" x14ac:dyDescent="0.25">
      <c r="A3155" t="str">
        <f t="shared" si="103"/>
        <v>Function_13Application_262027</v>
      </c>
      <c r="B3155">
        <v>3152</v>
      </c>
      <c r="C3155" t="s">
        <v>379</v>
      </c>
      <c r="D3155" t="str">
        <f>VLOOKUP($C3155,'Look-Ups'!$C$2:$G$32,D$1-2,0)</f>
        <v>Function_13</v>
      </c>
      <c r="E3155" t="str">
        <f>VLOOKUP($C3155,'Look-Ups'!$C$2:$G$32,E$1-2,0)</f>
        <v>Function_Simpl_08</v>
      </c>
      <c r="F3155" t="str">
        <f>VLOOKUP($C3155,'Look-Ups'!$C$2:$G$32,F$1-2,0)</f>
        <v>Segment_09</v>
      </c>
      <c r="G3155" t="str">
        <f>VLOOKUP($C3155,'Look-Ups'!$C$2:$G$32,G$1-2,0)</f>
        <v>Proc_Type_01</v>
      </c>
      <c r="H3155" t="s">
        <v>244</v>
      </c>
      <c r="I3155">
        <f t="shared" si="102"/>
        <v>2027</v>
      </c>
      <c r="J3155" t="s">
        <v>23</v>
      </c>
      <c r="K3155" s="78" t="s">
        <v>107</v>
      </c>
      <c r="M3155" s="103">
        <v>1</v>
      </c>
    </row>
    <row r="3156" spans="1:13" ht="12.5" customHeight="1" x14ac:dyDescent="0.25">
      <c r="A3156" t="str">
        <f t="shared" si="103"/>
        <v>Function_14Application_292027</v>
      </c>
      <c r="B3156">
        <v>3153</v>
      </c>
      <c r="C3156" t="s">
        <v>382</v>
      </c>
      <c r="D3156" t="str">
        <f>VLOOKUP($C3156,'Look-Ups'!$C$2:$G$32,D$1-2,0)</f>
        <v>Function_14</v>
      </c>
      <c r="E3156" t="str">
        <f>VLOOKUP($C3156,'Look-Ups'!$C$2:$G$32,E$1-2,0)</f>
        <v>Function_Simpl_09</v>
      </c>
      <c r="F3156" t="str">
        <f>VLOOKUP($C3156,'Look-Ups'!$C$2:$G$32,F$1-2,0)</f>
        <v>Segment_09</v>
      </c>
      <c r="G3156" t="str">
        <f>VLOOKUP($C3156,'Look-Ups'!$C$2:$G$32,G$1-2,0)</f>
        <v>Proc_Type_01</v>
      </c>
      <c r="H3156" t="s">
        <v>171</v>
      </c>
      <c r="I3156">
        <f t="shared" si="102"/>
        <v>2027</v>
      </c>
      <c r="J3156" t="s">
        <v>23</v>
      </c>
      <c r="K3156" s="78">
        <v>0</v>
      </c>
      <c r="M3156" s="103">
        <v>0</v>
      </c>
    </row>
    <row r="3157" spans="1:13" ht="12.5" customHeight="1" x14ac:dyDescent="0.25">
      <c r="A3157" t="str">
        <f t="shared" si="103"/>
        <v>Function_14Application_292027</v>
      </c>
      <c r="B3157">
        <v>3154</v>
      </c>
      <c r="C3157" t="s">
        <v>382</v>
      </c>
      <c r="D3157" t="str">
        <f>VLOOKUP($C3157,'Look-Ups'!$C$2:$G$32,D$1-2,0)</f>
        <v>Function_14</v>
      </c>
      <c r="E3157" t="str">
        <f>VLOOKUP($C3157,'Look-Ups'!$C$2:$G$32,E$1-2,0)</f>
        <v>Function_Simpl_09</v>
      </c>
      <c r="F3157" t="str">
        <f>VLOOKUP($C3157,'Look-Ups'!$C$2:$G$32,F$1-2,0)</f>
        <v>Segment_09</v>
      </c>
      <c r="G3157" t="str">
        <f>VLOOKUP($C3157,'Look-Ups'!$C$2:$G$32,G$1-2,0)</f>
        <v>Proc_Type_01</v>
      </c>
      <c r="H3157" t="s">
        <v>209</v>
      </c>
      <c r="I3157">
        <f t="shared" si="102"/>
        <v>2027</v>
      </c>
      <c r="J3157" t="s">
        <v>23</v>
      </c>
      <c r="K3157" s="78">
        <v>0</v>
      </c>
      <c r="M3157" s="103">
        <v>0</v>
      </c>
    </row>
    <row r="3158" spans="1:13" ht="12.5" customHeight="1" x14ac:dyDescent="0.25">
      <c r="A3158" t="str">
        <f t="shared" si="103"/>
        <v>Function_14Application_292027</v>
      </c>
      <c r="B3158">
        <v>3155</v>
      </c>
      <c r="C3158" t="s">
        <v>382</v>
      </c>
      <c r="D3158" t="str">
        <f>VLOOKUP($C3158,'Look-Ups'!$C$2:$G$32,D$1-2,0)</f>
        <v>Function_14</v>
      </c>
      <c r="E3158" t="str">
        <f>VLOOKUP($C3158,'Look-Ups'!$C$2:$G$32,E$1-2,0)</f>
        <v>Function_Simpl_09</v>
      </c>
      <c r="F3158" t="str">
        <f>VLOOKUP($C3158,'Look-Ups'!$C$2:$G$32,F$1-2,0)</f>
        <v>Segment_09</v>
      </c>
      <c r="G3158" t="str">
        <f>VLOOKUP($C3158,'Look-Ups'!$C$2:$G$32,G$1-2,0)</f>
        <v>Proc_Type_01</v>
      </c>
      <c r="H3158" t="s">
        <v>195</v>
      </c>
      <c r="I3158">
        <f t="shared" si="102"/>
        <v>2027</v>
      </c>
      <c r="J3158" t="s">
        <v>23</v>
      </c>
      <c r="K3158" s="78">
        <v>0</v>
      </c>
      <c r="M3158" s="103">
        <v>0</v>
      </c>
    </row>
    <row r="3159" spans="1:13" ht="12.5" customHeight="1" x14ac:dyDescent="0.25">
      <c r="A3159" t="str">
        <f t="shared" si="103"/>
        <v>Function_14Application_292027</v>
      </c>
      <c r="B3159">
        <v>3156</v>
      </c>
      <c r="C3159" t="s">
        <v>382</v>
      </c>
      <c r="D3159" t="str">
        <f>VLOOKUP($C3159,'Look-Ups'!$C$2:$G$32,D$1-2,0)</f>
        <v>Function_14</v>
      </c>
      <c r="E3159" t="str">
        <f>VLOOKUP($C3159,'Look-Ups'!$C$2:$G$32,E$1-2,0)</f>
        <v>Function_Simpl_09</v>
      </c>
      <c r="F3159" t="str">
        <f>VLOOKUP($C3159,'Look-Ups'!$C$2:$G$32,F$1-2,0)</f>
        <v>Segment_09</v>
      </c>
      <c r="G3159" t="str">
        <f>VLOOKUP($C3159,'Look-Ups'!$C$2:$G$32,G$1-2,0)</f>
        <v>Proc_Type_01</v>
      </c>
      <c r="H3159" t="s">
        <v>187</v>
      </c>
      <c r="I3159">
        <f t="shared" si="102"/>
        <v>2027</v>
      </c>
      <c r="J3159" t="s">
        <v>23</v>
      </c>
      <c r="K3159" s="78">
        <v>0</v>
      </c>
      <c r="M3159" s="103">
        <v>0</v>
      </c>
    </row>
    <row r="3160" spans="1:13" ht="12.5" customHeight="1" x14ac:dyDescent="0.25">
      <c r="A3160" t="str">
        <f t="shared" si="103"/>
        <v>Function_14Application_292027</v>
      </c>
      <c r="B3160">
        <v>3157</v>
      </c>
      <c r="C3160" t="s">
        <v>382</v>
      </c>
      <c r="D3160" t="str">
        <f>VLOOKUP($C3160,'Look-Ups'!$C$2:$G$32,D$1-2,0)</f>
        <v>Function_14</v>
      </c>
      <c r="E3160" t="str">
        <f>VLOOKUP($C3160,'Look-Ups'!$C$2:$G$32,E$1-2,0)</f>
        <v>Function_Simpl_09</v>
      </c>
      <c r="F3160" t="str">
        <f>VLOOKUP($C3160,'Look-Ups'!$C$2:$G$32,F$1-2,0)</f>
        <v>Segment_09</v>
      </c>
      <c r="G3160" t="str">
        <f>VLOOKUP($C3160,'Look-Ups'!$C$2:$G$32,G$1-2,0)</f>
        <v>Proc_Type_01</v>
      </c>
      <c r="H3160" t="s">
        <v>178</v>
      </c>
      <c r="I3160">
        <f t="shared" si="102"/>
        <v>2027</v>
      </c>
      <c r="J3160" t="s">
        <v>23</v>
      </c>
      <c r="K3160" s="78">
        <v>0</v>
      </c>
      <c r="M3160" s="103">
        <v>0</v>
      </c>
    </row>
    <row r="3161" spans="1:13" ht="12.5" customHeight="1" x14ac:dyDescent="0.25">
      <c r="A3161" t="str">
        <f t="shared" si="103"/>
        <v>Function_14Application_292027</v>
      </c>
      <c r="B3161">
        <v>3158</v>
      </c>
      <c r="C3161" t="s">
        <v>382</v>
      </c>
      <c r="D3161" t="str">
        <f>VLOOKUP($C3161,'Look-Ups'!$C$2:$G$32,D$1-2,0)</f>
        <v>Function_14</v>
      </c>
      <c r="E3161" t="str">
        <f>VLOOKUP($C3161,'Look-Ups'!$C$2:$G$32,E$1-2,0)</f>
        <v>Function_Simpl_09</v>
      </c>
      <c r="F3161" t="str">
        <f>VLOOKUP($C3161,'Look-Ups'!$C$2:$G$32,F$1-2,0)</f>
        <v>Segment_09</v>
      </c>
      <c r="G3161" t="str">
        <f>VLOOKUP($C3161,'Look-Ups'!$C$2:$G$32,G$1-2,0)</f>
        <v>Proc_Type_01</v>
      </c>
      <c r="H3161" t="s">
        <v>222</v>
      </c>
      <c r="I3161">
        <f t="shared" si="102"/>
        <v>2027</v>
      </c>
      <c r="J3161" t="s">
        <v>23</v>
      </c>
      <c r="K3161" s="78">
        <v>0</v>
      </c>
      <c r="M3161" s="103">
        <v>0</v>
      </c>
    </row>
    <row r="3162" spans="1:13" ht="12.5" customHeight="1" x14ac:dyDescent="0.25">
      <c r="A3162" t="str">
        <f t="shared" si="103"/>
        <v>Function_14Application_292027</v>
      </c>
      <c r="B3162">
        <v>3159</v>
      </c>
      <c r="C3162" t="s">
        <v>382</v>
      </c>
      <c r="D3162" t="str">
        <f>VLOOKUP($C3162,'Look-Ups'!$C$2:$G$32,D$1-2,0)</f>
        <v>Function_14</v>
      </c>
      <c r="E3162" t="str">
        <f>VLOOKUP($C3162,'Look-Ups'!$C$2:$G$32,E$1-2,0)</f>
        <v>Function_Simpl_09</v>
      </c>
      <c r="F3162" t="str">
        <f>VLOOKUP($C3162,'Look-Ups'!$C$2:$G$32,F$1-2,0)</f>
        <v>Segment_09</v>
      </c>
      <c r="G3162" t="str">
        <f>VLOOKUP($C3162,'Look-Ups'!$C$2:$G$32,G$1-2,0)</f>
        <v>Proc_Type_01</v>
      </c>
      <c r="H3162" t="s">
        <v>167</v>
      </c>
      <c r="I3162">
        <f t="shared" si="102"/>
        <v>2027</v>
      </c>
      <c r="J3162" t="s">
        <v>23</v>
      </c>
      <c r="K3162" s="78">
        <v>0</v>
      </c>
      <c r="M3162" s="103">
        <v>0</v>
      </c>
    </row>
    <row r="3163" spans="1:13" ht="12.5" customHeight="1" x14ac:dyDescent="0.25">
      <c r="A3163" t="str">
        <f t="shared" si="103"/>
        <v>Function_14Application_292027</v>
      </c>
      <c r="B3163">
        <v>3160</v>
      </c>
      <c r="C3163" t="s">
        <v>382</v>
      </c>
      <c r="D3163" t="str">
        <f>VLOOKUP($C3163,'Look-Ups'!$C$2:$G$32,D$1-2,0)</f>
        <v>Function_14</v>
      </c>
      <c r="E3163" t="str">
        <f>VLOOKUP($C3163,'Look-Ups'!$C$2:$G$32,E$1-2,0)</f>
        <v>Function_Simpl_09</v>
      </c>
      <c r="F3163" t="str">
        <f>VLOOKUP($C3163,'Look-Ups'!$C$2:$G$32,F$1-2,0)</f>
        <v>Segment_09</v>
      </c>
      <c r="G3163" t="str">
        <f>VLOOKUP($C3163,'Look-Ups'!$C$2:$G$32,G$1-2,0)</f>
        <v>Proc_Type_01</v>
      </c>
      <c r="H3163" t="s">
        <v>214</v>
      </c>
      <c r="I3163">
        <f t="shared" si="102"/>
        <v>2027</v>
      </c>
      <c r="J3163" t="s">
        <v>23</v>
      </c>
      <c r="K3163" s="78">
        <v>0</v>
      </c>
      <c r="M3163" s="103">
        <v>0</v>
      </c>
    </row>
    <row r="3164" spans="1:13" ht="12.5" customHeight="1" x14ac:dyDescent="0.25">
      <c r="A3164" t="str">
        <f t="shared" si="103"/>
        <v>Function_14Application_292027</v>
      </c>
      <c r="B3164">
        <v>3161</v>
      </c>
      <c r="C3164" t="s">
        <v>382</v>
      </c>
      <c r="D3164" t="str">
        <f>VLOOKUP($C3164,'Look-Ups'!$C$2:$G$32,D$1-2,0)</f>
        <v>Function_14</v>
      </c>
      <c r="E3164" t="str">
        <f>VLOOKUP($C3164,'Look-Ups'!$C$2:$G$32,E$1-2,0)</f>
        <v>Function_Simpl_09</v>
      </c>
      <c r="F3164" t="str">
        <f>VLOOKUP($C3164,'Look-Ups'!$C$2:$G$32,F$1-2,0)</f>
        <v>Segment_09</v>
      </c>
      <c r="G3164" t="str">
        <f>VLOOKUP($C3164,'Look-Ups'!$C$2:$G$32,G$1-2,0)</f>
        <v>Proc_Type_01</v>
      </c>
      <c r="H3164" t="s">
        <v>237</v>
      </c>
      <c r="I3164">
        <f t="shared" si="102"/>
        <v>2027</v>
      </c>
      <c r="J3164" t="s">
        <v>23</v>
      </c>
      <c r="K3164" s="78">
        <v>0</v>
      </c>
      <c r="M3164" s="103">
        <v>0</v>
      </c>
    </row>
    <row r="3165" spans="1:13" ht="12.5" customHeight="1" x14ac:dyDescent="0.25">
      <c r="A3165" t="str">
        <f t="shared" si="103"/>
        <v>Function_14Application_292027</v>
      </c>
      <c r="B3165">
        <v>3162</v>
      </c>
      <c r="C3165" t="s">
        <v>382</v>
      </c>
      <c r="D3165" t="str">
        <f>VLOOKUP($C3165,'Look-Ups'!$C$2:$G$32,D$1-2,0)</f>
        <v>Function_14</v>
      </c>
      <c r="E3165" t="str">
        <f>VLOOKUP($C3165,'Look-Ups'!$C$2:$G$32,E$1-2,0)</f>
        <v>Function_Simpl_09</v>
      </c>
      <c r="F3165" t="str">
        <f>VLOOKUP($C3165,'Look-Ups'!$C$2:$G$32,F$1-2,0)</f>
        <v>Segment_09</v>
      </c>
      <c r="G3165" t="str">
        <f>VLOOKUP($C3165,'Look-Ups'!$C$2:$G$32,G$1-2,0)</f>
        <v>Proc_Type_01</v>
      </c>
      <c r="H3165" t="s">
        <v>244</v>
      </c>
      <c r="I3165">
        <f t="shared" ref="I3165:I3198" si="104">I2810+1</f>
        <v>2027</v>
      </c>
      <c r="J3165" t="s">
        <v>23</v>
      </c>
      <c r="K3165" s="78" t="s">
        <v>107</v>
      </c>
      <c r="M3165" s="103">
        <v>1</v>
      </c>
    </row>
    <row r="3166" spans="1:13" ht="12.5" customHeight="1" x14ac:dyDescent="0.25">
      <c r="A3166" t="str">
        <f t="shared" si="103"/>
        <v>Function_13Application_272027</v>
      </c>
      <c r="B3166">
        <v>3163</v>
      </c>
      <c r="C3166" t="s">
        <v>380</v>
      </c>
      <c r="D3166" t="str">
        <f>VLOOKUP($C3166,'Look-Ups'!$C$2:$G$32,D$1-2,0)</f>
        <v>Function_13</v>
      </c>
      <c r="E3166" t="str">
        <f>VLOOKUP($C3166,'Look-Ups'!$C$2:$G$32,E$1-2,0)</f>
        <v>Function_Simpl_08</v>
      </c>
      <c r="F3166" t="str">
        <f>VLOOKUP($C3166,'Look-Ups'!$C$2:$G$32,F$1-2,0)</f>
        <v>Segment_09</v>
      </c>
      <c r="G3166" t="str">
        <f>VLOOKUP($C3166,'Look-Ups'!$C$2:$G$32,G$1-2,0)</f>
        <v>Proc_Type_01</v>
      </c>
      <c r="H3166" t="s">
        <v>171</v>
      </c>
      <c r="I3166">
        <f t="shared" si="104"/>
        <v>2027</v>
      </c>
      <c r="J3166" t="s">
        <v>23</v>
      </c>
      <c r="K3166" s="78">
        <v>0</v>
      </c>
      <c r="M3166" s="103">
        <v>0</v>
      </c>
    </row>
    <row r="3167" spans="1:13" ht="12.5" customHeight="1" x14ac:dyDescent="0.25">
      <c r="A3167" t="str">
        <f t="shared" si="103"/>
        <v>Function_13Application_272027</v>
      </c>
      <c r="B3167">
        <v>3164</v>
      </c>
      <c r="C3167" t="s">
        <v>380</v>
      </c>
      <c r="D3167" t="str">
        <f>VLOOKUP($C3167,'Look-Ups'!$C$2:$G$32,D$1-2,0)</f>
        <v>Function_13</v>
      </c>
      <c r="E3167" t="str">
        <f>VLOOKUP($C3167,'Look-Ups'!$C$2:$G$32,E$1-2,0)</f>
        <v>Function_Simpl_08</v>
      </c>
      <c r="F3167" t="str">
        <f>VLOOKUP($C3167,'Look-Ups'!$C$2:$G$32,F$1-2,0)</f>
        <v>Segment_09</v>
      </c>
      <c r="G3167" t="str">
        <f>VLOOKUP($C3167,'Look-Ups'!$C$2:$G$32,G$1-2,0)</f>
        <v>Proc_Type_01</v>
      </c>
      <c r="H3167" t="s">
        <v>198</v>
      </c>
      <c r="I3167">
        <f t="shared" si="104"/>
        <v>2027</v>
      </c>
      <c r="J3167" t="s">
        <v>23</v>
      </c>
      <c r="K3167" s="78">
        <v>0</v>
      </c>
      <c r="M3167" s="103">
        <v>0</v>
      </c>
    </row>
    <row r="3168" spans="1:13" ht="12.5" customHeight="1" x14ac:dyDescent="0.25">
      <c r="A3168" t="str">
        <f t="shared" si="103"/>
        <v>Function_13Application_272027</v>
      </c>
      <c r="B3168">
        <v>3165</v>
      </c>
      <c r="C3168" t="s">
        <v>380</v>
      </c>
      <c r="D3168" t="str">
        <f>VLOOKUP($C3168,'Look-Ups'!$C$2:$G$32,D$1-2,0)</f>
        <v>Function_13</v>
      </c>
      <c r="E3168" t="str">
        <f>VLOOKUP($C3168,'Look-Ups'!$C$2:$G$32,E$1-2,0)</f>
        <v>Function_Simpl_08</v>
      </c>
      <c r="F3168" t="str">
        <f>VLOOKUP($C3168,'Look-Ups'!$C$2:$G$32,F$1-2,0)</f>
        <v>Segment_09</v>
      </c>
      <c r="G3168" t="str">
        <f>VLOOKUP($C3168,'Look-Ups'!$C$2:$G$32,G$1-2,0)</f>
        <v>Proc_Type_01</v>
      </c>
      <c r="H3168" t="s">
        <v>207</v>
      </c>
      <c r="I3168">
        <f t="shared" si="104"/>
        <v>2027</v>
      </c>
      <c r="J3168" t="s">
        <v>23</v>
      </c>
      <c r="K3168" s="78">
        <v>0</v>
      </c>
      <c r="M3168" s="103">
        <v>0</v>
      </c>
    </row>
    <row r="3169" spans="1:13" ht="12.5" customHeight="1" x14ac:dyDescent="0.25">
      <c r="A3169" t="str">
        <f t="shared" si="103"/>
        <v>Function_13Application_272027</v>
      </c>
      <c r="B3169">
        <v>3166</v>
      </c>
      <c r="C3169" t="s">
        <v>380</v>
      </c>
      <c r="D3169" t="str">
        <f>VLOOKUP($C3169,'Look-Ups'!$C$2:$G$32,D$1-2,0)</f>
        <v>Function_13</v>
      </c>
      <c r="E3169" t="str">
        <f>VLOOKUP($C3169,'Look-Ups'!$C$2:$G$32,E$1-2,0)</f>
        <v>Function_Simpl_08</v>
      </c>
      <c r="F3169" t="str">
        <f>VLOOKUP($C3169,'Look-Ups'!$C$2:$G$32,F$1-2,0)</f>
        <v>Segment_09</v>
      </c>
      <c r="G3169" t="str">
        <f>VLOOKUP($C3169,'Look-Ups'!$C$2:$G$32,G$1-2,0)</f>
        <v>Proc_Type_01</v>
      </c>
      <c r="H3169" t="s">
        <v>216</v>
      </c>
      <c r="I3169">
        <f t="shared" si="104"/>
        <v>2027</v>
      </c>
      <c r="J3169" t="s">
        <v>23</v>
      </c>
      <c r="K3169" s="78">
        <v>0</v>
      </c>
      <c r="M3169" s="103">
        <v>0</v>
      </c>
    </row>
    <row r="3170" spans="1:13" ht="12.5" customHeight="1" x14ac:dyDescent="0.25">
      <c r="A3170" t="str">
        <f t="shared" si="103"/>
        <v>Function_13Application_272027</v>
      </c>
      <c r="B3170">
        <v>3167</v>
      </c>
      <c r="C3170" t="s">
        <v>380</v>
      </c>
      <c r="D3170" t="str">
        <f>VLOOKUP($C3170,'Look-Ups'!$C$2:$G$32,D$1-2,0)</f>
        <v>Function_13</v>
      </c>
      <c r="E3170" t="str">
        <f>VLOOKUP($C3170,'Look-Ups'!$C$2:$G$32,E$1-2,0)</f>
        <v>Function_Simpl_08</v>
      </c>
      <c r="F3170" t="str">
        <f>VLOOKUP($C3170,'Look-Ups'!$C$2:$G$32,F$1-2,0)</f>
        <v>Segment_09</v>
      </c>
      <c r="G3170" t="str">
        <f>VLOOKUP($C3170,'Look-Ups'!$C$2:$G$32,G$1-2,0)</f>
        <v>Proc_Type_01</v>
      </c>
      <c r="H3170" t="s">
        <v>209</v>
      </c>
      <c r="I3170">
        <f t="shared" si="104"/>
        <v>2027</v>
      </c>
      <c r="J3170" t="s">
        <v>23</v>
      </c>
      <c r="K3170" s="78">
        <v>0</v>
      </c>
      <c r="M3170" s="103">
        <v>0</v>
      </c>
    </row>
    <row r="3171" spans="1:13" ht="12.5" customHeight="1" x14ac:dyDescent="0.25">
      <c r="A3171" t="str">
        <f t="shared" si="103"/>
        <v>Function_13Application_272027</v>
      </c>
      <c r="B3171">
        <v>3168</v>
      </c>
      <c r="C3171" t="s">
        <v>380</v>
      </c>
      <c r="D3171" t="str">
        <f>VLOOKUP($C3171,'Look-Ups'!$C$2:$G$32,D$1-2,0)</f>
        <v>Function_13</v>
      </c>
      <c r="E3171" t="str">
        <f>VLOOKUP($C3171,'Look-Ups'!$C$2:$G$32,E$1-2,0)</f>
        <v>Function_Simpl_08</v>
      </c>
      <c r="F3171" t="str">
        <f>VLOOKUP($C3171,'Look-Ups'!$C$2:$G$32,F$1-2,0)</f>
        <v>Segment_09</v>
      </c>
      <c r="G3171" t="str">
        <f>VLOOKUP($C3171,'Look-Ups'!$C$2:$G$32,G$1-2,0)</f>
        <v>Proc_Type_01</v>
      </c>
      <c r="H3171" t="s">
        <v>194</v>
      </c>
      <c r="I3171">
        <f t="shared" si="104"/>
        <v>2027</v>
      </c>
      <c r="J3171" t="s">
        <v>23</v>
      </c>
      <c r="K3171" s="78">
        <v>0</v>
      </c>
      <c r="M3171" s="103">
        <v>0</v>
      </c>
    </row>
    <row r="3172" spans="1:13" ht="12.5" customHeight="1" x14ac:dyDescent="0.25">
      <c r="A3172" t="str">
        <f t="shared" si="103"/>
        <v>Function_13Application_272027</v>
      </c>
      <c r="B3172">
        <v>3169</v>
      </c>
      <c r="C3172" t="s">
        <v>380</v>
      </c>
      <c r="D3172" t="str">
        <f>VLOOKUP($C3172,'Look-Ups'!$C$2:$G$32,D$1-2,0)</f>
        <v>Function_13</v>
      </c>
      <c r="E3172" t="str">
        <f>VLOOKUP($C3172,'Look-Ups'!$C$2:$G$32,E$1-2,0)</f>
        <v>Function_Simpl_08</v>
      </c>
      <c r="F3172" t="str">
        <f>VLOOKUP($C3172,'Look-Ups'!$C$2:$G$32,F$1-2,0)</f>
        <v>Segment_09</v>
      </c>
      <c r="G3172" t="str">
        <f>VLOOKUP($C3172,'Look-Ups'!$C$2:$G$32,G$1-2,0)</f>
        <v>Proc_Type_01</v>
      </c>
      <c r="H3172" t="s">
        <v>165</v>
      </c>
      <c r="I3172">
        <f t="shared" si="104"/>
        <v>2027</v>
      </c>
      <c r="J3172" t="s">
        <v>23</v>
      </c>
      <c r="K3172" s="78">
        <v>0</v>
      </c>
      <c r="M3172" s="103">
        <v>0</v>
      </c>
    </row>
    <row r="3173" spans="1:13" ht="12.5" customHeight="1" x14ac:dyDescent="0.25">
      <c r="A3173" t="str">
        <f t="shared" si="103"/>
        <v>Function_13Application_272027</v>
      </c>
      <c r="B3173">
        <v>3170</v>
      </c>
      <c r="C3173" t="s">
        <v>380</v>
      </c>
      <c r="D3173" t="str">
        <f>VLOOKUP($C3173,'Look-Ups'!$C$2:$G$32,D$1-2,0)</f>
        <v>Function_13</v>
      </c>
      <c r="E3173" t="str">
        <f>VLOOKUP($C3173,'Look-Ups'!$C$2:$G$32,E$1-2,0)</f>
        <v>Function_Simpl_08</v>
      </c>
      <c r="F3173" t="str">
        <f>VLOOKUP($C3173,'Look-Ups'!$C$2:$G$32,F$1-2,0)</f>
        <v>Segment_09</v>
      </c>
      <c r="G3173" t="str">
        <f>VLOOKUP($C3173,'Look-Ups'!$C$2:$G$32,G$1-2,0)</f>
        <v>Proc_Type_01</v>
      </c>
      <c r="H3173" t="s">
        <v>177</v>
      </c>
      <c r="I3173">
        <f t="shared" si="104"/>
        <v>2027</v>
      </c>
      <c r="J3173" t="s">
        <v>23</v>
      </c>
      <c r="K3173" s="78">
        <v>0</v>
      </c>
      <c r="M3173" s="103">
        <v>0</v>
      </c>
    </row>
    <row r="3174" spans="1:13" ht="12.5" customHeight="1" x14ac:dyDescent="0.25">
      <c r="A3174" t="str">
        <f t="shared" si="103"/>
        <v>Function_13Application_272027</v>
      </c>
      <c r="B3174">
        <v>3171</v>
      </c>
      <c r="C3174" t="s">
        <v>380</v>
      </c>
      <c r="D3174" t="str">
        <f>VLOOKUP($C3174,'Look-Ups'!$C$2:$G$32,D$1-2,0)</f>
        <v>Function_13</v>
      </c>
      <c r="E3174" t="str">
        <f>VLOOKUP($C3174,'Look-Ups'!$C$2:$G$32,E$1-2,0)</f>
        <v>Function_Simpl_08</v>
      </c>
      <c r="F3174" t="str">
        <f>VLOOKUP($C3174,'Look-Ups'!$C$2:$G$32,F$1-2,0)</f>
        <v>Segment_09</v>
      </c>
      <c r="G3174" t="str">
        <f>VLOOKUP($C3174,'Look-Ups'!$C$2:$G$32,G$1-2,0)</f>
        <v>Proc_Type_01</v>
      </c>
      <c r="H3174" t="s">
        <v>219</v>
      </c>
      <c r="I3174">
        <f t="shared" si="104"/>
        <v>2027</v>
      </c>
      <c r="J3174" t="s">
        <v>23</v>
      </c>
      <c r="K3174" s="78">
        <v>0</v>
      </c>
      <c r="M3174" s="103">
        <v>0</v>
      </c>
    </row>
    <row r="3175" spans="1:13" ht="12.5" customHeight="1" x14ac:dyDescent="0.25">
      <c r="A3175" t="str">
        <f t="shared" si="103"/>
        <v>Function_13Application_272027</v>
      </c>
      <c r="B3175">
        <v>3172</v>
      </c>
      <c r="C3175" t="s">
        <v>380</v>
      </c>
      <c r="D3175" t="str">
        <f>VLOOKUP($C3175,'Look-Ups'!$C$2:$G$32,D$1-2,0)</f>
        <v>Function_13</v>
      </c>
      <c r="E3175" t="str">
        <f>VLOOKUP($C3175,'Look-Ups'!$C$2:$G$32,E$1-2,0)</f>
        <v>Function_Simpl_08</v>
      </c>
      <c r="F3175" t="str">
        <f>VLOOKUP($C3175,'Look-Ups'!$C$2:$G$32,F$1-2,0)</f>
        <v>Segment_09</v>
      </c>
      <c r="G3175" t="str">
        <f>VLOOKUP($C3175,'Look-Ups'!$C$2:$G$32,G$1-2,0)</f>
        <v>Proc_Type_01</v>
      </c>
      <c r="H3175" t="s">
        <v>178</v>
      </c>
      <c r="I3175">
        <f t="shared" si="104"/>
        <v>2027</v>
      </c>
      <c r="J3175" t="s">
        <v>23</v>
      </c>
      <c r="K3175" s="78">
        <v>0</v>
      </c>
      <c r="M3175" s="103">
        <v>0</v>
      </c>
    </row>
    <row r="3176" spans="1:13" ht="12.5" customHeight="1" x14ac:dyDescent="0.25">
      <c r="A3176" t="str">
        <f t="shared" si="103"/>
        <v>Function_13Application_272027</v>
      </c>
      <c r="B3176">
        <v>3173</v>
      </c>
      <c r="C3176" t="s">
        <v>380</v>
      </c>
      <c r="D3176" t="str">
        <f>VLOOKUP($C3176,'Look-Ups'!$C$2:$G$32,D$1-2,0)</f>
        <v>Function_13</v>
      </c>
      <c r="E3176" t="str">
        <f>VLOOKUP($C3176,'Look-Ups'!$C$2:$G$32,E$1-2,0)</f>
        <v>Function_Simpl_08</v>
      </c>
      <c r="F3176" t="str">
        <f>VLOOKUP($C3176,'Look-Ups'!$C$2:$G$32,F$1-2,0)</f>
        <v>Segment_09</v>
      </c>
      <c r="G3176" t="str">
        <f>VLOOKUP($C3176,'Look-Ups'!$C$2:$G$32,G$1-2,0)</f>
        <v>Proc_Type_01</v>
      </c>
      <c r="H3176" t="s">
        <v>180</v>
      </c>
      <c r="I3176">
        <f t="shared" si="104"/>
        <v>2027</v>
      </c>
      <c r="J3176" t="s">
        <v>23</v>
      </c>
      <c r="K3176" s="78">
        <v>0</v>
      </c>
      <c r="M3176" s="103">
        <v>0</v>
      </c>
    </row>
    <row r="3177" spans="1:13" ht="12.5" customHeight="1" x14ac:dyDescent="0.25">
      <c r="A3177" t="str">
        <f t="shared" si="103"/>
        <v>Function_13Application_272027</v>
      </c>
      <c r="B3177">
        <v>3174</v>
      </c>
      <c r="C3177" t="s">
        <v>380</v>
      </c>
      <c r="D3177" t="str">
        <f>VLOOKUP($C3177,'Look-Ups'!$C$2:$G$32,D$1-2,0)</f>
        <v>Function_13</v>
      </c>
      <c r="E3177" t="str">
        <f>VLOOKUP($C3177,'Look-Ups'!$C$2:$G$32,E$1-2,0)</f>
        <v>Function_Simpl_08</v>
      </c>
      <c r="F3177" t="str">
        <f>VLOOKUP($C3177,'Look-Ups'!$C$2:$G$32,F$1-2,0)</f>
        <v>Segment_09</v>
      </c>
      <c r="G3177" t="str">
        <f>VLOOKUP($C3177,'Look-Ups'!$C$2:$G$32,G$1-2,0)</f>
        <v>Proc_Type_01</v>
      </c>
      <c r="H3177" t="s">
        <v>205</v>
      </c>
      <c r="I3177">
        <f t="shared" si="104"/>
        <v>2027</v>
      </c>
      <c r="J3177" t="s">
        <v>23</v>
      </c>
      <c r="K3177" s="78">
        <v>0</v>
      </c>
      <c r="M3177" s="103">
        <v>0</v>
      </c>
    </row>
    <row r="3178" spans="1:13" ht="12.5" customHeight="1" x14ac:dyDescent="0.25">
      <c r="A3178" t="str">
        <f t="shared" si="103"/>
        <v>Function_13Application_272027</v>
      </c>
      <c r="B3178">
        <v>3175</v>
      </c>
      <c r="C3178" t="s">
        <v>380</v>
      </c>
      <c r="D3178" t="str">
        <f>VLOOKUP($C3178,'Look-Ups'!$C$2:$G$32,D$1-2,0)</f>
        <v>Function_13</v>
      </c>
      <c r="E3178" t="str">
        <f>VLOOKUP($C3178,'Look-Ups'!$C$2:$G$32,E$1-2,0)</f>
        <v>Function_Simpl_08</v>
      </c>
      <c r="F3178" t="str">
        <f>VLOOKUP($C3178,'Look-Ups'!$C$2:$G$32,F$1-2,0)</f>
        <v>Segment_09</v>
      </c>
      <c r="G3178" t="str">
        <f>VLOOKUP($C3178,'Look-Ups'!$C$2:$G$32,G$1-2,0)</f>
        <v>Proc_Type_01</v>
      </c>
      <c r="H3178" t="s">
        <v>166</v>
      </c>
      <c r="I3178">
        <f t="shared" si="104"/>
        <v>2027</v>
      </c>
      <c r="J3178" t="s">
        <v>23</v>
      </c>
      <c r="K3178" s="78">
        <v>0</v>
      </c>
      <c r="M3178" s="103">
        <v>0</v>
      </c>
    </row>
    <row r="3179" spans="1:13" ht="12.5" customHeight="1" x14ac:dyDescent="0.25">
      <c r="A3179" t="str">
        <f t="shared" si="103"/>
        <v>Function_13Application_272027</v>
      </c>
      <c r="B3179">
        <v>3176</v>
      </c>
      <c r="C3179" t="s">
        <v>380</v>
      </c>
      <c r="D3179" t="str">
        <f>VLOOKUP($C3179,'Look-Ups'!$C$2:$G$32,D$1-2,0)</f>
        <v>Function_13</v>
      </c>
      <c r="E3179" t="str">
        <f>VLOOKUP($C3179,'Look-Ups'!$C$2:$G$32,E$1-2,0)</f>
        <v>Function_Simpl_08</v>
      </c>
      <c r="F3179" t="str">
        <f>VLOOKUP($C3179,'Look-Ups'!$C$2:$G$32,F$1-2,0)</f>
        <v>Segment_09</v>
      </c>
      <c r="G3179" t="str">
        <f>VLOOKUP($C3179,'Look-Ups'!$C$2:$G$32,G$1-2,0)</f>
        <v>Proc_Type_01</v>
      </c>
      <c r="H3179" t="s">
        <v>241</v>
      </c>
      <c r="I3179">
        <f t="shared" si="104"/>
        <v>2027</v>
      </c>
      <c r="J3179" t="s">
        <v>23</v>
      </c>
      <c r="K3179" s="78">
        <v>0</v>
      </c>
      <c r="M3179" s="103">
        <v>0</v>
      </c>
    </row>
    <row r="3180" spans="1:13" ht="12.5" customHeight="1" x14ac:dyDescent="0.25">
      <c r="A3180" t="str">
        <f t="shared" si="103"/>
        <v>Function_13Application_272027</v>
      </c>
      <c r="B3180">
        <v>3177</v>
      </c>
      <c r="C3180" t="s">
        <v>380</v>
      </c>
      <c r="D3180" t="str">
        <f>VLOOKUP($C3180,'Look-Ups'!$C$2:$G$32,D$1-2,0)</f>
        <v>Function_13</v>
      </c>
      <c r="E3180" t="str">
        <f>VLOOKUP($C3180,'Look-Ups'!$C$2:$G$32,E$1-2,0)</f>
        <v>Function_Simpl_08</v>
      </c>
      <c r="F3180" t="str">
        <f>VLOOKUP($C3180,'Look-Ups'!$C$2:$G$32,F$1-2,0)</f>
        <v>Segment_09</v>
      </c>
      <c r="G3180" t="str">
        <f>VLOOKUP($C3180,'Look-Ups'!$C$2:$G$32,G$1-2,0)</f>
        <v>Proc_Type_01</v>
      </c>
      <c r="H3180" t="s">
        <v>210</v>
      </c>
      <c r="I3180">
        <f t="shared" si="104"/>
        <v>2027</v>
      </c>
      <c r="J3180" t="s">
        <v>23</v>
      </c>
      <c r="K3180" s="78">
        <v>0</v>
      </c>
      <c r="M3180" s="103">
        <v>0</v>
      </c>
    </row>
    <row r="3181" spans="1:13" ht="12.5" customHeight="1" x14ac:dyDescent="0.25">
      <c r="A3181" t="str">
        <f t="shared" si="103"/>
        <v>Function_13Application_272027</v>
      </c>
      <c r="B3181">
        <v>3178</v>
      </c>
      <c r="C3181" t="s">
        <v>380</v>
      </c>
      <c r="D3181" t="str">
        <f>VLOOKUP($C3181,'Look-Ups'!$C$2:$G$32,D$1-2,0)</f>
        <v>Function_13</v>
      </c>
      <c r="E3181" t="str">
        <f>VLOOKUP($C3181,'Look-Ups'!$C$2:$G$32,E$1-2,0)</f>
        <v>Function_Simpl_08</v>
      </c>
      <c r="F3181" t="str">
        <f>VLOOKUP($C3181,'Look-Ups'!$C$2:$G$32,F$1-2,0)</f>
        <v>Segment_09</v>
      </c>
      <c r="G3181" t="str">
        <f>VLOOKUP($C3181,'Look-Ups'!$C$2:$G$32,G$1-2,0)</f>
        <v>Proc_Type_01</v>
      </c>
      <c r="H3181" t="s">
        <v>181</v>
      </c>
      <c r="I3181">
        <f t="shared" si="104"/>
        <v>2027</v>
      </c>
      <c r="J3181" t="s">
        <v>23</v>
      </c>
      <c r="K3181" s="78">
        <v>0</v>
      </c>
      <c r="M3181" s="103">
        <v>0</v>
      </c>
    </row>
    <row r="3182" spans="1:13" ht="12.5" customHeight="1" x14ac:dyDescent="0.25">
      <c r="A3182" t="str">
        <f t="shared" si="103"/>
        <v>Function_13Application_272027</v>
      </c>
      <c r="B3182">
        <v>3179</v>
      </c>
      <c r="C3182" t="s">
        <v>380</v>
      </c>
      <c r="D3182" t="str">
        <f>VLOOKUP($C3182,'Look-Ups'!$C$2:$G$32,D$1-2,0)</f>
        <v>Function_13</v>
      </c>
      <c r="E3182" t="str">
        <f>VLOOKUP($C3182,'Look-Ups'!$C$2:$G$32,E$1-2,0)</f>
        <v>Function_Simpl_08</v>
      </c>
      <c r="F3182" t="str">
        <f>VLOOKUP($C3182,'Look-Ups'!$C$2:$G$32,F$1-2,0)</f>
        <v>Segment_09</v>
      </c>
      <c r="G3182" t="str">
        <f>VLOOKUP($C3182,'Look-Ups'!$C$2:$G$32,G$1-2,0)</f>
        <v>Proc_Type_01</v>
      </c>
      <c r="H3182" t="s">
        <v>185</v>
      </c>
      <c r="I3182">
        <f t="shared" si="104"/>
        <v>2027</v>
      </c>
      <c r="J3182" t="s">
        <v>23</v>
      </c>
      <c r="K3182" s="78">
        <v>0</v>
      </c>
      <c r="M3182" s="103">
        <v>0</v>
      </c>
    </row>
    <row r="3183" spans="1:13" ht="12.5" customHeight="1" x14ac:dyDescent="0.25">
      <c r="A3183" t="str">
        <f t="shared" si="103"/>
        <v>Function_13Application_272027</v>
      </c>
      <c r="B3183">
        <v>3180</v>
      </c>
      <c r="C3183" t="s">
        <v>380</v>
      </c>
      <c r="D3183" t="str">
        <f>VLOOKUP($C3183,'Look-Ups'!$C$2:$G$32,D$1-2,0)</f>
        <v>Function_13</v>
      </c>
      <c r="E3183" t="str">
        <f>VLOOKUP($C3183,'Look-Ups'!$C$2:$G$32,E$1-2,0)</f>
        <v>Function_Simpl_08</v>
      </c>
      <c r="F3183" t="str">
        <f>VLOOKUP($C3183,'Look-Ups'!$C$2:$G$32,F$1-2,0)</f>
        <v>Segment_09</v>
      </c>
      <c r="G3183" t="str">
        <f>VLOOKUP($C3183,'Look-Ups'!$C$2:$G$32,G$1-2,0)</f>
        <v>Proc_Type_01</v>
      </c>
      <c r="H3183" t="s">
        <v>189</v>
      </c>
      <c r="I3183">
        <f t="shared" si="104"/>
        <v>2027</v>
      </c>
      <c r="J3183" t="s">
        <v>23</v>
      </c>
      <c r="K3183" s="78">
        <v>0</v>
      </c>
      <c r="M3183" s="103">
        <v>0</v>
      </c>
    </row>
    <row r="3184" spans="1:13" ht="12.5" customHeight="1" x14ac:dyDescent="0.25">
      <c r="A3184" t="str">
        <f t="shared" si="103"/>
        <v>Function_13Application_272027</v>
      </c>
      <c r="B3184">
        <v>3181</v>
      </c>
      <c r="C3184" t="s">
        <v>380</v>
      </c>
      <c r="D3184" t="str">
        <f>VLOOKUP($C3184,'Look-Ups'!$C$2:$G$32,D$1-2,0)</f>
        <v>Function_13</v>
      </c>
      <c r="E3184" t="str">
        <f>VLOOKUP($C3184,'Look-Ups'!$C$2:$G$32,E$1-2,0)</f>
        <v>Function_Simpl_08</v>
      </c>
      <c r="F3184" t="str">
        <f>VLOOKUP($C3184,'Look-Ups'!$C$2:$G$32,F$1-2,0)</f>
        <v>Segment_09</v>
      </c>
      <c r="G3184" t="str">
        <f>VLOOKUP($C3184,'Look-Ups'!$C$2:$G$32,G$1-2,0)</f>
        <v>Proc_Type_01</v>
      </c>
      <c r="H3184" t="s">
        <v>158</v>
      </c>
      <c r="I3184">
        <f t="shared" si="104"/>
        <v>2027</v>
      </c>
      <c r="J3184" t="s">
        <v>23</v>
      </c>
      <c r="K3184" s="78">
        <v>0</v>
      </c>
      <c r="M3184" s="103">
        <v>0</v>
      </c>
    </row>
    <row r="3185" spans="1:13" ht="12.5" customHeight="1" x14ac:dyDescent="0.25">
      <c r="A3185" t="str">
        <f t="shared" si="103"/>
        <v>Function_13Application_272027</v>
      </c>
      <c r="B3185">
        <v>3182</v>
      </c>
      <c r="C3185" t="s">
        <v>380</v>
      </c>
      <c r="D3185" t="str">
        <f>VLOOKUP($C3185,'Look-Ups'!$C$2:$G$32,D$1-2,0)</f>
        <v>Function_13</v>
      </c>
      <c r="E3185" t="str">
        <f>VLOOKUP($C3185,'Look-Ups'!$C$2:$G$32,E$1-2,0)</f>
        <v>Function_Simpl_08</v>
      </c>
      <c r="F3185" t="str">
        <f>VLOOKUP($C3185,'Look-Ups'!$C$2:$G$32,F$1-2,0)</f>
        <v>Segment_09</v>
      </c>
      <c r="G3185" t="str">
        <f>VLOOKUP($C3185,'Look-Ups'!$C$2:$G$32,G$1-2,0)</f>
        <v>Proc_Type_01</v>
      </c>
      <c r="H3185" t="s">
        <v>234</v>
      </c>
      <c r="I3185">
        <f t="shared" si="104"/>
        <v>2027</v>
      </c>
      <c r="J3185" t="s">
        <v>23</v>
      </c>
      <c r="K3185" s="78">
        <v>0</v>
      </c>
      <c r="M3185" s="103">
        <v>0</v>
      </c>
    </row>
    <row r="3186" spans="1:13" ht="12.5" customHeight="1" x14ac:dyDescent="0.25">
      <c r="A3186" t="str">
        <f t="shared" si="103"/>
        <v>Function_13Application_272027</v>
      </c>
      <c r="B3186">
        <v>3183</v>
      </c>
      <c r="C3186" t="s">
        <v>380</v>
      </c>
      <c r="D3186" t="str">
        <f>VLOOKUP($C3186,'Look-Ups'!$C$2:$G$32,D$1-2,0)</f>
        <v>Function_13</v>
      </c>
      <c r="E3186" t="str">
        <f>VLOOKUP($C3186,'Look-Ups'!$C$2:$G$32,E$1-2,0)</f>
        <v>Function_Simpl_08</v>
      </c>
      <c r="F3186" t="str">
        <f>VLOOKUP($C3186,'Look-Ups'!$C$2:$G$32,F$1-2,0)</f>
        <v>Segment_09</v>
      </c>
      <c r="G3186" t="str">
        <f>VLOOKUP($C3186,'Look-Ups'!$C$2:$G$32,G$1-2,0)</f>
        <v>Proc_Type_01</v>
      </c>
      <c r="H3186" t="s">
        <v>244</v>
      </c>
      <c r="I3186">
        <f t="shared" si="104"/>
        <v>2027</v>
      </c>
      <c r="J3186" t="s">
        <v>23</v>
      </c>
      <c r="K3186" s="78" t="s">
        <v>107</v>
      </c>
      <c r="M3186" s="103">
        <v>1</v>
      </c>
    </row>
    <row r="3187" spans="1:13" ht="12.5" customHeight="1" x14ac:dyDescent="0.25">
      <c r="A3187" t="str">
        <f t="shared" si="103"/>
        <v>Function_14Application_282027</v>
      </c>
      <c r="B3187">
        <v>3184</v>
      </c>
      <c r="C3187" t="s">
        <v>381</v>
      </c>
      <c r="D3187" t="str">
        <f>VLOOKUP($C3187,'Look-Ups'!$C$2:$G$32,D$1-2,0)</f>
        <v>Function_14</v>
      </c>
      <c r="E3187" t="str">
        <f>VLOOKUP($C3187,'Look-Ups'!$C$2:$G$32,E$1-2,0)</f>
        <v>Function_Simpl_09</v>
      </c>
      <c r="F3187" t="str">
        <f>VLOOKUP($C3187,'Look-Ups'!$C$2:$G$32,F$1-2,0)</f>
        <v>Segment_09</v>
      </c>
      <c r="G3187" t="str">
        <f>VLOOKUP($C3187,'Look-Ups'!$C$2:$G$32,G$1-2,0)</f>
        <v>Proc_Type_01</v>
      </c>
      <c r="H3187" t="s">
        <v>222</v>
      </c>
      <c r="I3187">
        <f t="shared" si="104"/>
        <v>2027</v>
      </c>
      <c r="J3187" t="s">
        <v>23</v>
      </c>
      <c r="K3187" s="78">
        <v>0</v>
      </c>
      <c r="M3187" s="103">
        <v>0</v>
      </c>
    </row>
    <row r="3188" spans="1:13" ht="12.5" customHeight="1" x14ac:dyDescent="0.25">
      <c r="A3188" t="str">
        <f t="shared" si="103"/>
        <v>Function_14Application_282027</v>
      </c>
      <c r="B3188">
        <v>3185</v>
      </c>
      <c r="C3188" t="s">
        <v>381</v>
      </c>
      <c r="D3188" t="str">
        <f>VLOOKUP($C3188,'Look-Ups'!$C$2:$G$32,D$1-2,0)</f>
        <v>Function_14</v>
      </c>
      <c r="E3188" t="str">
        <f>VLOOKUP($C3188,'Look-Ups'!$C$2:$G$32,E$1-2,0)</f>
        <v>Function_Simpl_09</v>
      </c>
      <c r="F3188" t="str">
        <f>VLOOKUP($C3188,'Look-Ups'!$C$2:$G$32,F$1-2,0)</f>
        <v>Segment_09</v>
      </c>
      <c r="G3188" t="str">
        <f>VLOOKUP($C3188,'Look-Ups'!$C$2:$G$32,G$1-2,0)</f>
        <v>Proc_Type_01</v>
      </c>
      <c r="H3188" t="s">
        <v>195</v>
      </c>
      <c r="I3188">
        <f t="shared" si="104"/>
        <v>2027</v>
      </c>
      <c r="J3188" t="s">
        <v>23</v>
      </c>
      <c r="K3188" s="78">
        <v>0</v>
      </c>
      <c r="M3188" s="103">
        <v>0</v>
      </c>
    </row>
    <row r="3189" spans="1:13" ht="12.5" customHeight="1" x14ac:dyDescent="0.25">
      <c r="A3189" t="str">
        <f t="shared" si="103"/>
        <v>Function_14Application_282027</v>
      </c>
      <c r="B3189">
        <v>3186</v>
      </c>
      <c r="C3189" t="s">
        <v>381</v>
      </c>
      <c r="D3189" t="str">
        <f>VLOOKUP($C3189,'Look-Ups'!$C$2:$G$32,D$1-2,0)</f>
        <v>Function_14</v>
      </c>
      <c r="E3189" t="str">
        <f>VLOOKUP($C3189,'Look-Ups'!$C$2:$G$32,E$1-2,0)</f>
        <v>Function_Simpl_09</v>
      </c>
      <c r="F3189" t="str">
        <f>VLOOKUP($C3189,'Look-Ups'!$C$2:$G$32,F$1-2,0)</f>
        <v>Segment_09</v>
      </c>
      <c r="G3189" t="str">
        <f>VLOOKUP($C3189,'Look-Ups'!$C$2:$G$32,G$1-2,0)</f>
        <v>Proc_Type_01</v>
      </c>
      <c r="H3189" t="s">
        <v>187</v>
      </c>
      <c r="I3189">
        <f t="shared" si="104"/>
        <v>2027</v>
      </c>
      <c r="J3189" t="s">
        <v>23</v>
      </c>
      <c r="K3189" s="78">
        <v>0</v>
      </c>
      <c r="M3189" s="103">
        <v>0</v>
      </c>
    </row>
    <row r="3190" spans="1:13" ht="12.5" customHeight="1" x14ac:dyDescent="0.25">
      <c r="A3190" t="str">
        <f t="shared" si="103"/>
        <v>Function_14Application_282027</v>
      </c>
      <c r="B3190">
        <v>3187</v>
      </c>
      <c r="C3190" t="s">
        <v>381</v>
      </c>
      <c r="D3190" t="str">
        <f>VLOOKUP($C3190,'Look-Ups'!$C$2:$G$32,D$1-2,0)</f>
        <v>Function_14</v>
      </c>
      <c r="E3190" t="str">
        <f>VLOOKUP($C3190,'Look-Ups'!$C$2:$G$32,E$1-2,0)</f>
        <v>Function_Simpl_09</v>
      </c>
      <c r="F3190" t="str">
        <f>VLOOKUP($C3190,'Look-Ups'!$C$2:$G$32,F$1-2,0)</f>
        <v>Segment_09</v>
      </c>
      <c r="G3190" t="str">
        <f>VLOOKUP($C3190,'Look-Ups'!$C$2:$G$32,G$1-2,0)</f>
        <v>Proc_Type_01</v>
      </c>
      <c r="H3190" t="s">
        <v>237</v>
      </c>
      <c r="I3190">
        <f t="shared" si="104"/>
        <v>2027</v>
      </c>
      <c r="J3190" t="s">
        <v>23</v>
      </c>
      <c r="K3190" s="78">
        <v>0</v>
      </c>
      <c r="M3190" s="103">
        <v>0</v>
      </c>
    </row>
    <row r="3191" spans="1:13" ht="12.5" customHeight="1" x14ac:dyDescent="0.25">
      <c r="A3191" t="str">
        <f t="shared" si="103"/>
        <v>Function_14Application_282027</v>
      </c>
      <c r="B3191">
        <v>3188</v>
      </c>
      <c r="C3191" t="s">
        <v>381</v>
      </c>
      <c r="D3191" t="str">
        <f>VLOOKUP($C3191,'Look-Ups'!$C$2:$G$32,D$1-2,0)</f>
        <v>Function_14</v>
      </c>
      <c r="E3191" t="str">
        <f>VLOOKUP($C3191,'Look-Ups'!$C$2:$G$32,E$1-2,0)</f>
        <v>Function_Simpl_09</v>
      </c>
      <c r="F3191" t="str">
        <f>VLOOKUP($C3191,'Look-Ups'!$C$2:$G$32,F$1-2,0)</f>
        <v>Segment_09</v>
      </c>
      <c r="G3191" t="str">
        <f>VLOOKUP($C3191,'Look-Ups'!$C$2:$G$32,G$1-2,0)</f>
        <v>Proc_Type_01</v>
      </c>
      <c r="H3191" t="s">
        <v>161</v>
      </c>
      <c r="I3191">
        <f t="shared" si="104"/>
        <v>2027</v>
      </c>
      <c r="J3191" t="s">
        <v>23</v>
      </c>
      <c r="K3191" s="78">
        <v>0</v>
      </c>
      <c r="M3191" s="103">
        <v>0</v>
      </c>
    </row>
    <row r="3192" spans="1:13" ht="12.5" customHeight="1" x14ac:dyDescent="0.25">
      <c r="A3192" t="str">
        <f t="shared" si="103"/>
        <v>Function_14Application_282027</v>
      </c>
      <c r="B3192">
        <v>3189</v>
      </c>
      <c r="C3192" t="s">
        <v>381</v>
      </c>
      <c r="D3192" t="str">
        <f>VLOOKUP($C3192,'Look-Ups'!$C$2:$G$32,D$1-2,0)</f>
        <v>Function_14</v>
      </c>
      <c r="E3192" t="str">
        <f>VLOOKUP($C3192,'Look-Ups'!$C$2:$G$32,E$1-2,0)</f>
        <v>Function_Simpl_09</v>
      </c>
      <c r="F3192" t="str">
        <f>VLOOKUP($C3192,'Look-Ups'!$C$2:$G$32,F$1-2,0)</f>
        <v>Segment_09</v>
      </c>
      <c r="G3192" t="str">
        <f>VLOOKUP($C3192,'Look-Ups'!$C$2:$G$32,G$1-2,0)</f>
        <v>Proc_Type_01</v>
      </c>
      <c r="H3192" t="s">
        <v>209</v>
      </c>
      <c r="I3192">
        <f t="shared" si="104"/>
        <v>2027</v>
      </c>
      <c r="J3192" t="s">
        <v>23</v>
      </c>
      <c r="K3192" s="78">
        <v>0</v>
      </c>
      <c r="M3192" s="103">
        <v>0</v>
      </c>
    </row>
    <row r="3193" spans="1:13" ht="12.5" customHeight="1" x14ac:dyDescent="0.25">
      <c r="A3193" t="str">
        <f t="shared" si="103"/>
        <v>Function_14Application_282027</v>
      </c>
      <c r="B3193">
        <v>3190</v>
      </c>
      <c r="C3193" t="s">
        <v>381</v>
      </c>
      <c r="D3193" t="str">
        <f>VLOOKUP($C3193,'Look-Ups'!$C$2:$G$32,D$1-2,0)</f>
        <v>Function_14</v>
      </c>
      <c r="E3193" t="str">
        <f>VLOOKUP($C3193,'Look-Ups'!$C$2:$G$32,E$1-2,0)</f>
        <v>Function_Simpl_09</v>
      </c>
      <c r="F3193" t="str">
        <f>VLOOKUP($C3193,'Look-Ups'!$C$2:$G$32,F$1-2,0)</f>
        <v>Segment_09</v>
      </c>
      <c r="G3193" t="str">
        <f>VLOOKUP($C3193,'Look-Ups'!$C$2:$G$32,G$1-2,0)</f>
        <v>Proc_Type_01</v>
      </c>
      <c r="H3193" t="s">
        <v>214</v>
      </c>
      <c r="I3193">
        <f t="shared" si="104"/>
        <v>2027</v>
      </c>
      <c r="J3193" t="s">
        <v>23</v>
      </c>
      <c r="K3193" s="78">
        <v>0</v>
      </c>
      <c r="M3193" s="103">
        <v>0</v>
      </c>
    </row>
    <row r="3194" spans="1:13" ht="12.5" customHeight="1" x14ac:dyDescent="0.25">
      <c r="A3194" t="str">
        <f t="shared" si="103"/>
        <v>Function_14Application_282027</v>
      </c>
      <c r="B3194">
        <v>3191</v>
      </c>
      <c r="C3194" t="s">
        <v>381</v>
      </c>
      <c r="D3194" t="str">
        <f>VLOOKUP($C3194,'Look-Ups'!$C$2:$G$32,D$1-2,0)</f>
        <v>Function_14</v>
      </c>
      <c r="E3194" t="str">
        <f>VLOOKUP($C3194,'Look-Ups'!$C$2:$G$32,E$1-2,0)</f>
        <v>Function_Simpl_09</v>
      </c>
      <c r="F3194" t="str">
        <f>VLOOKUP($C3194,'Look-Ups'!$C$2:$G$32,F$1-2,0)</f>
        <v>Segment_09</v>
      </c>
      <c r="G3194" t="str">
        <f>VLOOKUP($C3194,'Look-Ups'!$C$2:$G$32,G$1-2,0)</f>
        <v>Proc_Type_01</v>
      </c>
      <c r="H3194" t="s">
        <v>178</v>
      </c>
      <c r="I3194">
        <f t="shared" si="104"/>
        <v>2027</v>
      </c>
      <c r="J3194" t="s">
        <v>23</v>
      </c>
      <c r="K3194" s="78">
        <v>0</v>
      </c>
      <c r="M3194" s="103">
        <v>0</v>
      </c>
    </row>
    <row r="3195" spans="1:13" ht="12.5" customHeight="1" x14ac:dyDescent="0.25">
      <c r="A3195" t="str">
        <f t="shared" si="103"/>
        <v>Function_14Application_282027</v>
      </c>
      <c r="B3195">
        <v>3192</v>
      </c>
      <c r="C3195" t="s">
        <v>381</v>
      </c>
      <c r="D3195" t="str">
        <f>VLOOKUP($C3195,'Look-Ups'!$C$2:$G$32,D$1-2,0)</f>
        <v>Function_14</v>
      </c>
      <c r="E3195" t="str">
        <f>VLOOKUP($C3195,'Look-Ups'!$C$2:$G$32,E$1-2,0)</f>
        <v>Function_Simpl_09</v>
      </c>
      <c r="F3195" t="str">
        <f>VLOOKUP($C3195,'Look-Ups'!$C$2:$G$32,F$1-2,0)</f>
        <v>Segment_09</v>
      </c>
      <c r="G3195" t="str">
        <f>VLOOKUP($C3195,'Look-Ups'!$C$2:$G$32,G$1-2,0)</f>
        <v>Proc_Type_01</v>
      </c>
      <c r="H3195" t="s">
        <v>219</v>
      </c>
      <c r="I3195">
        <f t="shared" si="104"/>
        <v>2027</v>
      </c>
      <c r="J3195" t="s">
        <v>23</v>
      </c>
      <c r="K3195" s="78">
        <v>0</v>
      </c>
      <c r="M3195" s="103">
        <v>0</v>
      </c>
    </row>
    <row r="3196" spans="1:13" ht="12.5" customHeight="1" x14ac:dyDescent="0.25">
      <c r="A3196" t="str">
        <f t="shared" si="103"/>
        <v>Function_14Application_282027</v>
      </c>
      <c r="B3196">
        <v>3193</v>
      </c>
      <c r="C3196" t="s">
        <v>381</v>
      </c>
      <c r="D3196" t="str">
        <f>VLOOKUP($C3196,'Look-Ups'!$C$2:$G$32,D$1-2,0)</f>
        <v>Function_14</v>
      </c>
      <c r="E3196" t="str">
        <f>VLOOKUP($C3196,'Look-Ups'!$C$2:$G$32,E$1-2,0)</f>
        <v>Function_Simpl_09</v>
      </c>
      <c r="F3196" t="str">
        <f>VLOOKUP($C3196,'Look-Ups'!$C$2:$G$32,F$1-2,0)</f>
        <v>Segment_09</v>
      </c>
      <c r="G3196" t="str">
        <f>VLOOKUP($C3196,'Look-Ups'!$C$2:$G$32,G$1-2,0)</f>
        <v>Proc_Type_01</v>
      </c>
      <c r="H3196" t="s">
        <v>171</v>
      </c>
      <c r="I3196">
        <f t="shared" si="104"/>
        <v>2027</v>
      </c>
      <c r="J3196" t="s">
        <v>23</v>
      </c>
      <c r="K3196" s="78">
        <v>0</v>
      </c>
      <c r="M3196" s="103">
        <v>0</v>
      </c>
    </row>
    <row r="3197" spans="1:13" ht="12.5" customHeight="1" x14ac:dyDescent="0.25">
      <c r="A3197" t="str">
        <f t="shared" si="103"/>
        <v>Function_14Application_282027</v>
      </c>
      <c r="B3197">
        <v>3194</v>
      </c>
      <c r="C3197" t="s">
        <v>381</v>
      </c>
      <c r="D3197" t="str">
        <f>VLOOKUP($C3197,'Look-Ups'!$C$2:$G$32,D$1-2,0)</f>
        <v>Function_14</v>
      </c>
      <c r="E3197" t="str">
        <f>VLOOKUP($C3197,'Look-Ups'!$C$2:$G$32,E$1-2,0)</f>
        <v>Function_Simpl_09</v>
      </c>
      <c r="F3197" t="str">
        <f>VLOOKUP($C3197,'Look-Ups'!$C$2:$G$32,F$1-2,0)</f>
        <v>Segment_09</v>
      </c>
      <c r="G3197" t="str">
        <f>VLOOKUP($C3197,'Look-Ups'!$C$2:$G$32,G$1-2,0)</f>
        <v>Proc_Type_01</v>
      </c>
      <c r="H3197" t="s">
        <v>244</v>
      </c>
      <c r="I3197">
        <f t="shared" si="104"/>
        <v>2027</v>
      </c>
      <c r="J3197" t="s">
        <v>23</v>
      </c>
      <c r="K3197" s="78" t="s">
        <v>107</v>
      </c>
      <c r="M3197" s="103">
        <v>1</v>
      </c>
    </row>
    <row r="3198" spans="1:13" ht="12.5" customHeight="1" x14ac:dyDescent="0.25">
      <c r="A3198" t="str">
        <f t="shared" si="103"/>
        <v>Function_15Application_302027</v>
      </c>
      <c r="B3198">
        <v>3195</v>
      </c>
      <c r="C3198" t="s">
        <v>383</v>
      </c>
      <c r="D3198" t="str">
        <f>VLOOKUP($C3198,'Look-Ups'!$C$2:$G$32,D$1-2,0)</f>
        <v>Function_15</v>
      </c>
      <c r="E3198" t="str">
        <f>VLOOKUP($C3198,'Look-Ups'!$C$2:$G$32,E$1-2,0)</f>
        <v>Function_Simpl_10</v>
      </c>
      <c r="F3198" t="str">
        <f>VLOOKUP($C3198,'Look-Ups'!$C$2:$G$32,F$1-2,0)</f>
        <v>Segment_10</v>
      </c>
      <c r="G3198" t="str">
        <f>VLOOKUP($C3198,'Look-Ups'!$C$2:$G$32,G$1-2,0)</f>
        <v>Proc_Type_01</v>
      </c>
      <c r="H3198" t="s">
        <v>244</v>
      </c>
      <c r="I3198">
        <f t="shared" si="104"/>
        <v>2027</v>
      </c>
      <c r="J3198" t="s">
        <v>23</v>
      </c>
      <c r="K3198" s="78" t="s">
        <v>107</v>
      </c>
      <c r="M3198" s="103">
        <v>1</v>
      </c>
    </row>
    <row r="3199" spans="1:13" x14ac:dyDescent="0.25">
      <c r="A3199" t="str">
        <f t="shared" si="103"/>
        <v>Function_01Application_012028</v>
      </c>
      <c r="B3199">
        <v>3196</v>
      </c>
      <c r="C3199" t="s">
        <v>354</v>
      </c>
      <c r="D3199" t="str">
        <f>VLOOKUP($C3199,'Look-Ups'!$C$2:$G$32,D$1-2,0)</f>
        <v>Function_01</v>
      </c>
      <c r="E3199" t="str">
        <f>VLOOKUP($C3199,'Look-Ups'!$C$2:$G$32,E$1-2,0)</f>
        <v>Function_Simpl_01</v>
      </c>
      <c r="F3199" t="str">
        <f>VLOOKUP($C3199,'Look-Ups'!$C$2:$G$32,F$1-2,0)</f>
        <v>Segment_01</v>
      </c>
      <c r="G3199" t="str">
        <f>VLOOKUP($C3199,'Look-Ups'!$C$2:$G$32,G$1-2,0)</f>
        <v>Proc_Type_01</v>
      </c>
      <c r="H3199" t="s">
        <v>195</v>
      </c>
      <c r="I3199">
        <f>I2844+1</f>
        <v>2028</v>
      </c>
      <c r="J3199" t="s">
        <v>23</v>
      </c>
      <c r="K3199" s="78">
        <v>0</v>
      </c>
      <c r="M3199" s="103">
        <v>0</v>
      </c>
    </row>
    <row r="3200" spans="1:13" ht="12.5" customHeight="1" x14ac:dyDescent="0.25">
      <c r="A3200" t="str">
        <f t="shared" si="103"/>
        <v>Function_01Application_012028</v>
      </c>
      <c r="B3200">
        <v>3197</v>
      </c>
      <c r="C3200" t="s">
        <v>354</v>
      </c>
      <c r="D3200" t="str">
        <f>VLOOKUP($C3200,'Look-Ups'!$C$2:$G$32,D$1-2,0)</f>
        <v>Function_01</v>
      </c>
      <c r="E3200" t="str">
        <f>VLOOKUP($C3200,'Look-Ups'!$C$2:$G$32,E$1-2,0)</f>
        <v>Function_Simpl_01</v>
      </c>
      <c r="F3200" t="str">
        <f>VLOOKUP($C3200,'Look-Ups'!$C$2:$G$32,F$1-2,0)</f>
        <v>Segment_01</v>
      </c>
      <c r="G3200" t="str">
        <f>VLOOKUP($C3200,'Look-Ups'!$C$2:$G$32,G$1-2,0)</f>
        <v>Proc_Type_01</v>
      </c>
      <c r="H3200" t="s">
        <v>161</v>
      </c>
      <c r="I3200">
        <f t="shared" ref="I3200:I3263" si="105">I2845+1</f>
        <v>2028</v>
      </c>
      <c r="J3200" t="s">
        <v>23</v>
      </c>
      <c r="K3200" s="78">
        <v>0</v>
      </c>
      <c r="M3200" s="103">
        <v>0</v>
      </c>
    </row>
    <row r="3201" spans="1:13" ht="12.5" customHeight="1" x14ac:dyDescent="0.25">
      <c r="A3201" t="str">
        <f t="shared" si="103"/>
        <v>Function_01Application_012028</v>
      </c>
      <c r="B3201">
        <v>3198</v>
      </c>
      <c r="C3201" t="s">
        <v>354</v>
      </c>
      <c r="D3201" t="str">
        <f>VLOOKUP($C3201,'Look-Ups'!$C$2:$G$32,D$1-2,0)</f>
        <v>Function_01</v>
      </c>
      <c r="E3201" t="str">
        <f>VLOOKUP($C3201,'Look-Ups'!$C$2:$G$32,E$1-2,0)</f>
        <v>Function_Simpl_01</v>
      </c>
      <c r="F3201" t="str">
        <f>VLOOKUP($C3201,'Look-Ups'!$C$2:$G$32,F$1-2,0)</f>
        <v>Segment_01</v>
      </c>
      <c r="G3201" t="str">
        <f>VLOOKUP($C3201,'Look-Ups'!$C$2:$G$32,G$1-2,0)</f>
        <v>Proc_Type_01</v>
      </c>
      <c r="H3201" t="s">
        <v>190</v>
      </c>
      <c r="I3201">
        <f t="shared" si="105"/>
        <v>2028</v>
      </c>
      <c r="J3201" t="s">
        <v>23</v>
      </c>
      <c r="K3201" s="78">
        <v>0</v>
      </c>
      <c r="M3201" s="103">
        <v>0</v>
      </c>
    </row>
    <row r="3202" spans="1:13" ht="12.5" customHeight="1" x14ac:dyDescent="0.25">
      <c r="A3202" t="str">
        <f t="shared" si="103"/>
        <v>Function_01Application_012028</v>
      </c>
      <c r="B3202">
        <v>3199</v>
      </c>
      <c r="C3202" t="s">
        <v>354</v>
      </c>
      <c r="D3202" t="str">
        <f>VLOOKUP($C3202,'Look-Ups'!$C$2:$G$32,D$1-2,0)</f>
        <v>Function_01</v>
      </c>
      <c r="E3202" t="str">
        <f>VLOOKUP($C3202,'Look-Ups'!$C$2:$G$32,E$1-2,0)</f>
        <v>Function_Simpl_01</v>
      </c>
      <c r="F3202" t="str">
        <f>VLOOKUP($C3202,'Look-Ups'!$C$2:$G$32,F$1-2,0)</f>
        <v>Segment_01</v>
      </c>
      <c r="G3202" t="str">
        <f>VLOOKUP($C3202,'Look-Ups'!$C$2:$G$32,G$1-2,0)</f>
        <v>Proc_Type_01</v>
      </c>
      <c r="H3202" t="s">
        <v>206</v>
      </c>
      <c r="I3202">
        <f t="shared" si="105"/>
        <v>2028</v>
      </c>
      <c r="J3202" t="s">
        <v>23</v>
      </c>
      <c r="K3202" s="78">
        <v>0</v>
      </c>
      <c r="M3202" s="103">
        <v>0</v>
      </c>
    </row>
    <row r="3203" spans="1:13" ht="12.5" customHeight="1" x14ac:dyDescent="0.25">
      <c r="A3203" t="str">
        <f t="shared" si="103"/>
        <v>Function_01Application_012028</v>
      </c>
      <c r="B3203">
        <v>3200</v>
      </c>
      <c r="C3203" t="s">
        <v>354</v>
      </c>
      <c r="D3203" t="str">
        <f>VLOOKUP($C3203,'Look-Ups'!$C$2:$G$32,D$1-2,0)</f>
        <v>Function_01</v>
      </c>
      <c r="E3203" t="str">
        <f>VLOOKUP($C3203,'Look-Ups'!$C$2:$G$32,E$1-2,0)</f>
        <v>Function_Simpl_01</v>
      </c>
      <c r="F3203" t="str">
        <f>VLOOKUP($C3203,'Look-Ups'!$C$2:$G$32,F$1-2,0)</f>
        <v>Segment_01</v>
      </c>
      <c r="G3203" t="str">
        <f>VLOOKUP($C3203,'Look-Ups'!$C$2:$G$32,G$1-2,0)</f>
        <v>Proc_Type_01</v>
      </c>
      <c r="H3203" t="s">
        <v>164</v>
      </c>
      <c r="I3203">
        <f t="shared" si="105"/>
        <v>2028</v>
      </c>
      <c r="J3203" t="s">
        <v>23</v>
      </c>
      <c r="K3203" s="78">
        <v>0</v>
      </c>
      <c r="M3203" s="103">
        <v>0</v>
      </c>
    </row>
    <row r="3204" spans="1:13" ht="12.5" customHeight="1" x14ac:dyDescent="0.25">
      <c r="A3204" t="str">
        <f t="shared" si="103"/>
        <v>Function_01Application_012028</v>
      </c>
      <c r="B3204">
        <v>3201</v>
      </c>
      <c r="C3204" t="s">
        <v>354</v>
      </c>
      <c r="D3204" t="str">
        <f>VLOOKUP($C3204,'Look-Ups'!$C$2:$G$32,D$1-2,0)</f>
        <v>Function_01</v>
      </c>
      <c r="E3204" t="str">
        <f>VLOOKUP($C3204,'Look-Ups'!$C$2:$G$32,E$1-2,0)</f>
        <v>Function_Simpl_01</v>
      </c>
      <c r="F3204" t="str">
        <f>VLOOKUP($C3204,'Look-Ups'!$C$2:$G$32,F$1-2,0)</f>
        <v>Segment_01</v>
      </c>
      <c r="G3204" t="str">
        <f>VLOOKUP($C3204,'Look-Ups'!$C$2:$G$32,G$1-2,0)</f>
        <v>Proc_Type_01</v>
      </c>
      <c r="H3204" t="s">
        <v>160</v>
      </c>
      <c r="I3204">
        <f t="shared" si="105"/>
        <v>2028</v>
      </c>
      <c r="J3204" t="s">
        <v>23</v>
      </c>
      <c r="K3204" s="78">
        <v>0</v>
      </c>
      <c r="M3204" s="103">
        <v>0</v>
      </c>
    </row>
    <row r="3205" spans="1:13" ht="12.5" customHeight="1" x14ac:dyDescent="0.25">
      <c r="A3205" t="str">
        <f t="shared" ref="A3205:A3268" si="106">D3205&amp;C3205&amp;I3205</f>
        <v>Function_01Application_012028</v>
      </c>
      <c r="B3205">
        <v>3202</v>
      </c>
      <c r="C3205" t="s">
        <v>354</v>
      </c>
      <c r="D3205" t="str">
        <f>VLOOKUP($C3205,'Look-Ups'!$C$2:$G$32,D$1-2,0)</f>
        <v>Function_01</v>
      </c>
      <c r="E3205" t="str">
        <f>VLOOKUP($C3205,'Look-Ups'!$C$2:$G$32,E$1-2,0)</f>
        <v>Function_Simpl_01</v>
      </c>
      <c r="F3205" t="str">
        <f>VLOOKUP($C3205,'Look-Ups'!$C$2:$G$32,F$1-2,0)</f>
        <v>Segment_01</v>
      </c>
      <c r="G3205" t="str">
        <f>VLOOKUP($C3205,'Look-Ups'!$C$2:$G$32,G$1-2,0)</f>
        <v>Proc_Type_01</v>
      </c>
      <c r="H3205" t="s">
        <v>182</v>
      </c>
      <c r="I3205">
        <f t="shared" si="105"/>
        <v>2028</v>
      </c>
      <c r="J3205" t="s">
        <v>23</v>
      </c>
      <c r="K3205" s="78">
        <v>0</v>
      </c>
      <c r="M3205" s="103">
        <v>0</v>
      </c>
    </row>
    <row r="3206" spans="1:13" ht="12.5" customHeight="1" x14ac:dyDescent="0.25">
      <c r="A3206" t="str">
        <f t="shared" si="106"/>
        <v>Function_01Application_012028</v>
      </c>
      <c r="B3206">
        <v>3203</v>
      </c>
      <c r="C3206" t="s">
        <v>354</v>
      </c>
      <c r="D3206" t="str">
        <f>VLOOKUP($C3206,'Look-Ups'!$C$2:$G$32,D$1-2,0)</f>
        <v>Function_01</v>
      </c>
      <c r="E3206" t="str">
        <f>VLOOKUP($C3206,'Look-Ups'!$C$2:$G$32,E$1-2,0)</f>
        <v>Function_Simpl_01</v>
      </c>
      <c r="F3206" t="str">
        <f>VLOOKUP($C3206,'Look-Ups'!$C$2:$G$32,F$1-2,0)</f>
        <v>Segment_01</v>
      </c>
      <c r="G3206" t="str">
        <f>VLOOKUP($C3206,'Look-Ups'!$C$2:$G$32,G$1-2,0)</f>
        <v>Proc_Type_01</v>
      </c>
      <c r="H3206" t="s">
        <v>212</v>
      </c>
      <c r="I3206">
        <f t="shared" si="105"/>
        <v>2028</v>
      </c>
      <c r="J3206" t="s">
        <v>23</v>
      </c>
      <c r="K3206" s="78">
        <v>0</v>
      </c>
      <c r="M3206" s="103">
        <v>0</v>
      </c>
    </row>
    <row r="3207" spans="1:13" ht="12.5" customHeight="1" x14ac:dyDescent="0.25">
      <c r="A3207" t="str">
        <f t="shared" si="106"/>
        <v>Function_01Application_012028</v>
      </c>
      <c r="B3207">
        <v>3204</v>
      </c>
      <c r="C3207" t="s">
        <v>354</v>
      </c>
      <c r="D3207" t="str">
        <f>VLOOKUP($C3207,'Look-Ups'!$C$2:$G$32,D$1-2,0)</f>
        <v>Function_01</v>
      </c>
      <c r="E3207" t="str">
        <f>VLOOKUP($C3207,'Look-Ups'!$C$2:$G$32,E$1-2,0)</f>
        <v>Function_Simpl_01</v>
      </c>
      <c r="F3207" t="str">
        <f>VLOOKUP($C3207,'Look-Ups'!$C$2:$G$32,F$1-2,0)</f>
        <v>Segment_01</v>
      </c>
      <c r="G3207" t="str">
        <f>VLOOKUP($C3207,'Look-Ups'!$C$2:$G$32,G$1-2,0)</f>
        <v>Proc_Type_01</v>
      </c>
      <c r="H3207" t="s">
        <v>179</v>
      </c>
      <c r="I3207">
        <f t="shared" si="105"/>
        <v>2028</v>
      </c>
      <c r="J3207" t="s">
        <v>23</v>
      </c>
      <c r="K3207" s="78">
        <v>0</v>
      </c>
      <c r="M3207" s="103">
        <v>0</v>
      </c>
    </row>
    <row r="3208" spans="1:13" ht="12.5" customHeight="1" x14ac:dyDescent="0.25">
      <c r="A3208" t="str">
        <f t="shared" si="106"/>
        <v>Function_01Application_012028</v>
      </c>
      <c r="B3208">
        <v>3205</v>
      </c>
      <c r="C3208" t="s">
        <v>354</v>
      </c>
      <c r="D3208" t="str">
        <f>VLOOKUP($C3208,'Look-Ups'!$C$2:$G$32,D$1-2,0)</f>
        <v>Function_01</v>
      </c>
      <c r="E3208" t="str">
        <f>VLOOKUP($C3208,'Look-Ups'!$C$2:$G$32,E$1-2,0)</f>
        <v>Function_Simpl_01</v>
      </c>
      <c r="F3208" t="str">
        <f>VLOOKUP($C3208,'Look-Ups'!$C$2:$G$32,F$1-2,0)</f>
        <v>Segment_01</v>
      </c>
      <c r="G3208" t="str">
        <f>VLOOKUP($C3208,'Look-Ups'!$C$2:$G$32,G$1-2,0)</f>
        <v>Proc_Type_01</v>
      </c>
      <c r="H3208" t="s">
        <v>167</v>
      </c>
      <c r="I3208">
        <f t="shared" si="105"/>
        <v>2028</v>
      </c>
      <c r="J3208" t="s">
        <v>23</v>
      </c>
      <c r="K3208" s="78">
        <v>0</v>
      </c>
      <c r="M3208" s="103">
        <v>0</v>
      </c>
    </row>
    <row r="3209" spans="1:13" ht="12.5" customHeight="1" x14ac:dyDescent="0.25">
      <c r="A3209" t="str">
        <f t="shared" si="106"/>
        <v>Function_01Application_012028</v>
      </c>
      <c r="B3209">
        <v>3206</v>
      </c>
      <c r="C3209" t="s">
        <v>354</v>
      </c>
      <c r="D3209" t="str">
        <f>VLOOKUP($C3209,'Look-Ups'!$C$2:$G$32,D$1-2,0)</f>
        <v>Function_01</v>
      </c>
      <c r="E3209" t="str">
        <f>VLOOKUP($C3209,'Look-Ups'!$C$2:$G$32,E$1-2,0)</f>
        <v>Function_Simpl_01</v>
      </c>
      <c r="F3209" t="str">
        <f>VLOOKUP($C3209,'Look-Ups'!$C$2:$G$32,F$1-2,0)</f>
        <v>Segment_01</v>
      </c>
      <c r="G3209" t="str">
        <f>VLOOKUP($C3209,'Look-Ups'!$C$2:$G$32,G$1-2,0)</f>
        <v>Proc_Type_01</v>
      </c>
      <c r="H3209" t="s">
        <v>235</v>
      </c>
      <c r="I3209">
        <f t="shared" si="105"/>
        <v>2028</v>
      </c>
      <c r="J3209" t="s">
        <v>23</v>
      </c>
      <c r="K3209" s="78">
        <v>0</v>
      </c>
      <c r="M3209" s="103">
        <v>0</v>
      </c>
    </row>
    <row r="3210" spans="1:13" ht="12.5" customHeight="1" x14ac:dyDescent="0.25">
      <c r="A3210" t="str">
        <f t="shared" si="106"/>
        <v>Function_01Application_012028</v>
      </c>
      <c r="B3210">
        <v>3207</v>
      </c>
      <c r="C3210" t="s">
        <v>354</v>
      </c>
      <c r="D3210" t="str">
        <f>VLOOKUP($C3210,'Look-Ups'!$C$2:$G$32,D$1-2,0)</f>
        <v>Function_01</v>
      </c>
      <c r="E3210" t="str">
        <f>VLOOKUP($C3210,'Look-Ups'!$C$2:$G$32,E$1-2,0)</f>
        <v>Function_Simpl_01</v>
      </c>
      <c r="F3210" t="str">
        <f>VLOOKUP($C3210,'Look-Ups'!$C$2:$G$32,F$1-2,0)</f>
        <v>Segment_01</v>
      </c>
      <c r="G3210" t="str">
        <f>VLOOKUP($C3210,'Look-Ups'!$C$2:$G$32,G$1-2,0)</f>
        <v>Proc_Type_01</v>
      </c>
      <c r="H3210" t="s">
        <v>191</v>
      </c>
      <c r="I3210">
        <f t="shared" si="105"/>
        <v>2028</v>
      </c>
      <c r="J3210" t="s">
        <v>23</v>
      </c>
      <c r="K3210" s="78">
        <v>0</v>
      </c>
      <c r="M3210" s="103">
        <v>0</v>
      </c>
    </row>
    <row r="3211" spans="1:13" ht="12.5" customHeight="1" x14ac:dyDescent="0.25">
      <c r="A3211" t="str">
        <f t="shared" si="106"/>
        <v>Function_01Application_012028</v>
      </c>
      <c r="B3211">
        <v>3208</v>
      </c>
      <c r="C3211" t="s">
        <v>354</v>
      </c>
      <c r="D3211" t="str">
        <f>VLOOKUP($C3211,'Look-Ups'!$C$2:$G$32,D$1-2,0)</f>
        <v>Function_01</v>
      </c>
      <c r="E3211" t="str">
        <f>VLOOKUP($C3211,'Look-Ups'!$C$2:$G$32,E$1-2,0)</f>
        <v>Function_Simpl_01</v>
      </c>
      <c r="F3211" t="str">
        <f>VLOOKUP($C3211,'Look-Ups'!$C$2:$G$32,F$1-2,0)</f>
        <v>Segment_01</v>
      </c>
      <c r="G3211" t="str">
        <f>VLOOKUP($C3211,'Look-Ups'!$C$2:$G$32,G$1-2,0)</f>
        <v>Proc_Type_01</v>
      </c>
      <c r="H3211" t="s">
        <v>174</v>
      </c>
      <c r="I3211">
        <f t="shared" si="105"/>
        <v>2028</v>
      </c>
      <c r="J3211" t="s">
        <v>23</v>
      </c>
      <c r="K3211" s="78">
        <v>0</v>
      </c>
      <c r="M3211" s="103">
        <v>0</v>
      </c>
    </row>
    <row r="3212" spans="1:13" ht="12.5" customHeight="1" x14ac:dyDescent="0.25">
      <c r="A3212" t="str">
        <f t="shared" si="106"/>
        <v>Function_01Application_012028</v>
      </c>
      <c r="B3212">
        <v>3209</v>
      </c>
      <c r="C3212" t="s">
        <v>354</v>
      </c>
      <c r="D3212" t="str">
        <f>VLOOKUP($C3212,'Look-Ups'!$C$2:$G$32,D$1-2,0)</f>
        <v>Function_01</v>
      </c>
      <c r="E3212" t="str">
        <f>VLOOKUP($C3212,'Look-Ups'!$C$2:$G$32,E$1-2,0)</f>
        <v>Function_Simpl_01</v>
      </c>
      <c r="F3212" t="str">
        <f>VLOOKUP($C3212,'Look-Ups'!$C$2:$G$32,F$1-2,0)</f>
        <v>Segment_01</v>
      </c>
      <c r="G3212" t="str">
        <f>VLOOKUP($C3212,'Look-Ups'!$C$2:$G$32,G$1-2,0)</f>
        <v>Proc_Type_01</v>
      </c>
      <c r="H3212" t="s">
        <v>218</v>
      </c>
      <c r="I3212">
        <f t="shared" si="105"/>
        <v>2028</v>
      </c>
      <c r="J3212" t="s">
        <v>23</v>
      </c>
      <c r="K3212" s="78">
        <v>0</v>
      </c>
      <c r="M3212" s="103">
        <v>0</v>
      </c>
    </row>
    <row r="3213" spans="1:13" ht="12.5" customHeight="1" x14ac:dyDescent="0.25">
      <c r="A3213" t="str">
        <f t="shared" si="106"/>
        <v>Function_01Application_012028</v>
      </c>
      <c r="B3213">
        <v>3210</v>
      </c>
      <c r="C3213" t="s">
        <v>354</v>
      </c>
      <c r="D3213" t="str">
        <f>VLOOKUP($C3213,'Look-Ups'!$C$2:$G$32,D$1-2,0)</f>
        <v>Function_01</v>
      </c>
      <c r="E3213" t="str">
        <f>VLOOKUP($C3213,'Look-Ups'!$C$2:$G$32,E$1-2,0)</f>
        <v>Function_Simpl_01</v>
      </c>
      <c r="F3213" t="str">
        <f>VLOOKUP($C3213,'Look-Ups'!$C$2:$G$32,F$1-2,0)</f>
        <v>Segment_01</v>
      </c>
      <c r="G3213" t="str">
        <f>VLOOKUP($C3213,'Look-Ups'!$C$2:$G$32,G$1-2,0)</f>
        <v>Proc_Type_01</v>
      </c>
      <c r="H3213" t="s">
        <v>181</v>
      </c>
      <c r="I3213">
        <f t="shared" si="105"/>
        <v>2028</v>
      </c>
      <c r="J3213" t="s">
        <v>23</v>
      </c>
      <c r="K3213" s="78">
        <v>0</v>
      </c>
      <c r="M3213" s="103">
        <v>0</v>
      </c>
    </row>
    <row r="3214" spans="1:13" ht="12.5" customHeight="1" x14ac:dyDescent="0.25">
      <c r="A3214" t="str">
        <f t="shared" si="106"/>
        <v>Function_01Application_012028</v>
      </c>
      <c r="B3214">
        <v>3211</v>
      </c>
      <c r="C3214" t="s">
        <v>354</v>
      </c>
      <c r="D3214" t="str">
        <f>VLOOKUP($C3214,'Look-Ups'!$C$2:$G$32,D$1-2,0)</f>
        <v>Function_01</v>
      </c>
      <c r="E3214" t="str">
        <f>VLOOKUP($C3214,'Look-Ups'!$C$2:$G$32,E$1-2,0)</f>
        <v>Function_Simpl_01</v>
      </c>
      <c r="F3214" t="str">
        <f>VLOOKUP($C3214,'Look-Ups'!$C$2:$G$32,F$1-2,0)</f>
        <v>Segment_01</v>
      </c>
      <c r="G3214" t="str">
        <f>VLOOKUP($C3214,'Look-Ups'!$C$2:$G$32,G$1-2,0)</f>
        <v>Proc_Type_01</v>
      </c>
      <c r="H3214" t="s">
        <v>177</v>
      </c>
      <c r="I3214">
        <f t="shared" si="105"/>
        <v>2028</v>
      </c>
      <c r="J3214" t="s">
        <v>23</v>
      </c>
      <c r="K3214" s="78">
        <v>0</v>
      </c>
      <c r="M3214" s="103">
        <v>0</v>
      </c>
    </row>
    <row r="3215" spans="1:13" ht="12.5" customHeight="1" x14ac:dyDescent="0.25">
      <c r="A3215" t="str">
        <f t="shared" si="106"/>
        <v>Function_01Application_012028</v>
      </c>
      <c r="B3215">
        <v>3212</v>
      </c>
      <c r="C3215" t="s">
        <v>354</v>
      </c>
      <c r="D3215" t="str">
        <f>VLOOKUP($C3215,'Look-Ups'!$C$2:$G$32,D$1-2,0)</f>
        <v>Function_01</v>
      </c>
      <c r="E3215" t="str">
        <f>VLOOKUP($C3215,'Look-Ups'!$C$2:$G$32,E$1-2,0)</f>
        <v>Function_Simpl_01</v>
      </c>
      <c r="F3215" t="str">
        <f>VLOOKUP($C3215,'Look-Ups'!$C$2:$G$32,F$1-2,0)</f>
        <v>Segment_01</v>
      </c>
      <c r="G3215" t="str">
        <f>VLOOKUP($C3215,'Look-Ups'!$C$2:$G$32,G$1-2,0)</f>
        <v>Proc_Type_01</v>
      </c>
      <c r="H3215" t="s">
        <v>204</v>
      </c>
      <c r="I3215">
        <f t="shared" si="105"/>
        <v>2028</v>
      </c>
      <c r="J3215" t="s">
        <v>23</v>
      </c>
      <c r="K3215" s="78">
        <v>0</v>
      </c>
      <c r="M3215" s="103">
        <v>0</v>
      </c>
    </row>
    <row r="3216" spans="1:13" ht="12.5" customHeight="1" x14ac:dyDescent="0.25">
      <c r="A3216" t="str">
        <f t="shared" si="106"/>
        <v>Function_01Application_012028</v>
      </c>
      <c r="B3216">
        <v>3213</v>
      </c>
      <c r="C3216" t="s">
        <v>354</v>
      </c>
      <c r="D3216" t="str">
        <f>VLOOKUP($C3216,'Look-Ups'!$C$2:$G$32,D$1-2,0)</f>
        <v>Function_01</v>
      </c>
      <c r="E3216" t="str">
        <f>VLOOKUP($C3216,'Look-Ups'!$C$2:$G$32,E$1-2,0)</f>
        <v>Function_Simpl_01</v>
      </c>
      <c r="F3216" t="str">
        <f>VLOOKUP($C3216,'Look-Ups'!$C$2:$G$32,F$1-2,0)</f>
        <v>Segment_01</v>
      </c>
      <c r="G3216" t="str">
        <f>VLOOKUP($C3216,'Look-Ups'!$C$2:$G$32,G$1-2,0)</f>
        <v>Proc_Type_01</v>
      </c>
      <c r="H3216" t="s">
        <v>244</v>
      </c>
      <c r="I3216">
        <f t="shared" si="105"/>
        <v>2028</v>
      </c>
      <c r="J3216" t="s">
        <v>23</v>
      </c>
      <c r="K3216" s="78" t="s">
        <v>107</v>
      </c>
      <c r="M3216" s="103">
        <v>1</v>
      </c>
    </row>
    <row r="3217" spans="1:13" ht="12.5" customHeight="1" x14ac:dyDescent="0.25">
      <c r="A3217" t="str">
        <f t="shared" si="106"/>
        <v>Function_01Application_022028</v>
      </c>
      <c r="B3217">
        <v>3214</v>
      </c>
      <c r="C3217" t="s">
        <v>355</v>
      </c>
      <c r="D3217" t="str">
        <f>VLOOKUP($C3217,'Look-Ups'!$C$2:$G$32,D$1-2,0)</f>
        <v>Function_01</v>
      </c>
      <c r="E3217" t="str">
        <f>VLOOKUP($C3217,'Look-Ups'!$C$2:$G$32,E$1-2,0)</f>
        <v>Function_Simpl_01</v>
      </c>
      <c r="F3217" t="str">
        <f>VLOOKUP($C3217,'Look-Ups'!$C$2:$G$32,F$1-2,0)</f>
        <v>Segment_01</v>
      </c>
      <c r="G3217" t="str">
        <f>VLOOKUP($C3217,'Look-Ups'!$C$2:$G$32,G$1-2,0)</f>
        <v>Proc_Type_01</v>
      </c>
      <c r="H3217" t="s">
        <v>195</v>
      </c>
      <c r="I3217">
        <f t="shared" si="105"/>
        <v>2028</v>
      </c>
      <c r="J3217" t="s">
        <v>23</v>
      </c>
      <c r="K3217" s="78">
        <v>0</v>
      </c>
      <c r="M3217" s="103">
        <v>0</v>
      </c>
    </row>
    <row r="3218" spans="1:13" ht="12.5" customHeight="1" x14ac:dyDescent="0.25">
      <c r="A3218" t="str">
        <f t="shared" si="106"/>
        <v>Function_01Application_022028</v>
      </c>
      <c r="B3218">
        <v>3215</v>
      </c>
      <c r="C3218" t="s">
        <v>355</v>
      </c>
      <c r="D3218" t="str">
        <f>VLOOKUP($C3218,'Look-Ups'!$C$2:$G$32,D$1-2,0)</f>
        <v>Function_01</v>
      </c>
      <c r="E3218" t="str">
        <f>VLOOKUP($C3218,'Look-Ups'!$C$2:$G$32,E$1-2,0)</f>
        <v>Function_Simpl_01</v>
      </c>
      <c r="F3218" t="str">
        <f>VLOOKUP($C3218,'Look-Ups'!$C$2:$G$32,F$1-2,0)</f>
        <v>Segment_01</v>
      </c>
      <c r="G3218" t="str">
        <f>VLOOKUP($C3218,'Look-Ups'!$C$2:$G$32,G$1-2,0)</f>
        <v>Proc_Type_01</v>
      </c>
      <c r="H3218" t="s">
        <v>161</v>
      </c>
      <c r="I3218">
        <f t="shared" si="105"/>
        <v>2028</v>
      </c>
      <c r="J3218" t="s">
        <v>23</v>
      </c>
      <c r="K3218" s="78">
        <v>0</v>
      </c>
      <c r="M3218" s="103">
        <v>0</v>
      </c>
    </row>
    <row r="3219" spans="1:13" ht="12.5" customHeight="1" x14ac:dyDescent="0.25">
      <c r="A3219" t="str">
        <f t="shared" si="106"/>
        <v>Function_01Application_022028</v>
      </c>
      <c r="B3219">
        <v>3216</v>
      </c>
      <c r="C3219" t="s">
        <v>355</v>
      </c>
      <c r="D3219" t="str">
        <f>VLOOKUP($C3219,'Look-Ups'!$C$2:$G$32,D$1-2,0)</f>
        <v>Function_01</v>
      </c>
      <c r="E3219" t="str">
        <f>VLOOKUP($C3219,'Look-Ups'!$C$2:$G$32,E$1-2,0)</f>
        <v>Function_Simpl_01</v>
      </c>
      <c r="F3219" t="str">
        <f>VLOOKUP($C3219,'Look-Ups'!$C$2:$G$32,F$1-2,0)</f>
        <v>Segment_01</v>
      </c>
      <c r="G3219" t="str">
        <f>VLOOKUP($C3219,'Look-Ups'!$C$2:$G$32,G$1-2,0)</f>
        <v>Proc_Type_01</v>
      </c>
      <c r="H3219" t="s">
        <v>190</v>
      </c>
      <c r="I3219">
        <f t="shared" si="105"/>
        <v>2028</v>
      </c>
      <c r="J3219" t="s">
        <v>23</v>
      </c>
      <c r="K3219" s="78">
        <v>0</v>
      </c>
      <c r="M3219" s="103">
        <v>0</v>
      </c>
    </row>
    <row r="3220" spans="1:13" ht="12.5" customHeight="1" x14ac:dyDescent="0.25">
      <c r="A3220" t="str">
        <f t="shared" si="106"/>
        <v>Function_01Application_022028</v>
      </c>
      <c r="B3220">
        <v>3217</v>
      </c>
      <c r="C3220" t="s">
        <v>355</v>
      </c>
      <c r="D3220" t="str">
        <f>VLOOKUP($C3220,'Look-Ups'!$C$2:$G$32,D$1-2,0)</f>
        <v>Function_01</v>
      </c>
      <c r="E3220" t="str">
        <f>VLOOKUP($C3220,'Look-Ups'!$C$2:$G$32,E$1-2,0)</f>
        <v>Function_Simpl_01</v>
      </c>
      <c r="F3220" t="str">
        <f>VLOOKUP($C3220,'Look-Ups'!$C$2:$G$32,F$1-2,0)</f>
        <v>Segment_01</v>
      </c>
      <c r="G3220" t="str">
        <f>VLOOKUP($C3220,'Look-Ups'!$C$2:$G$32,G$1-2,0)</f>
        <v>Proc_Type_01</v>
      </c>
      <c r="H3220" t="s">
        <v>206</v>
      </c>
      <c r="I3220">
        <f t="shared" si="105"/>
        <v>2028</v>
      </c>
      <c r="J3220" t="s">
        <v>23</v>
      </c>
      <c r="K3220" s="78">
        <v>0</v>
      </c>
      <c r="M3220" s="103">
        <v>0</v>
      </c>
    </row>
    <row r="3221" spans="1:13" ht="12.5" customHeight="1" x14ac:dyDescent="0.25">
      <c r="A3221" t="str">
        <f t="shared" si="106"/>
        <v>Function_01Application_022028</v>
      </c>
      <c r="B3221">
        <v>3218</v>
      </c>
      <c r="C3221" t="s">
        <v>355</v>
      </c>
      <c r="D3221" t="str">
        <f>VLOOKUP($C3221,'Look-Ups'!$C$2:$G$32,D$1-2,0)</f>
        <v>Function_01</v>
      </c>
      <c r="E3221" t="str">
        <f>VLOOKUP($C3221,'Look-Ups'!$C$2:$G$32,E$1-2,0)</f>
        <v>Function_Simpl_01</v>
      </c>
      <c r="F3221" t="str">
        <f>VLOOKUP($C3221,'Look-Ups'!$C$2:$G$32,F$1-2,0)</f>
        <v>Segment_01</v>
      </c>
      <c r="G3221" t="str">
        <f>VLOOKUP($C3221,'Look-Ups'!$C$2:$G$32,G$1-2,0)</f>
        <v>Proc_Type_01</v>
      </c>
      <c r="H3221" t="s">
        <v>164</v>
      </c>
      <c r="I3221">
        <f t="shared" si="105"/>
        <v>2028</v>
      </c>
      <c r="J3221" t="s">
        <v>23</v>
      </c>
      <c r="K3221" s="78">
        <v>0</v>
      </c>
      <c r="M3221" s="103">
        <v>0</v>
      </c>
    </row>
    <row r="3222" spans="1:13" ht="12.5" customHeight="1" x14ac:dyDescent="0.25">
      <c r="A3222" t="str">
        <f t="shared" si="106"/>
        <v>Function_01Application_022028</v>
      </c>
      <c r="B3222">
        <v>3219</v>
      </c>
      <c r="C3222" t="s">
        <v>355</v>
      </c>
      <c r="D3222" t="str">
        <f>VLOOKUP($C3222,'Look-Ups'!$C$2:$G$32,D$1-2,0)</f>
        <v>Function_01</v>
      </c>
      <c r="E3222" t="str">
        <f>VLOOKUP($C3222,'Look-Ups'!$C$2:$G$32,E$1-2,0)</f>
        <v>Function_Simpl_01</v>
      </c>
      <c r="F3222" t="str">
        <f>VLOOKUP($C3222,'Look-Ups'!$C$2:$G$32,F$1-2,0)</f>
        <v>Segment_01</v>
      </c>
      <c r="G3222" t="str">
        <f>VLOOKUP($C3222,'Look-Ups'!$C$2:$G$32,G$1-2,0)</f>
        <v>Proc_Type_01</v>
      </c>
      <c r="H3222" t="s">
        <v>160</v>
      </c>
      <c r="I3222">
        <f t="shared" si="105"/>
        <v>2028</v>
      </c>
      <c r="J3222" t="s">
        <v>23</v>
      </c>
      <c r="K3222" s="78">
        <v>0</v>
      </c>
      <c r="M3222" s="103">
        <v>0</v>
      </c>
    </row>
    <row r="3223" spans="1:13" ht="12.5" customHeight="1" x14ac:dyDescent="0.25">
      <c r="A3223" t="str">
        <f t="shared" si="106"/>
        <v>Function_01Application_022028</v>
      </c>
      <c r="B3223">
        <v>3220</v>
      </c>
      <c r="C3223" t="s">
        <v>355</v>
      </c>
      <c r="D3223" t="str">
        <f>VLOOKUP($C3223,'Look-Ups'!$C$2:$G$32,D$1-2,0)</f>
        <v>Function_01</v>
      </c>
      <c r="E3223" t="str">
        <f>VLOOKUP($C3223,'Look-Ups'!$C$2:$G$32,E$1-2,0)</f>
        <v>Function_Simpl_01</v>
      </c>
      <c r="F3223" t="str">
        <f>VLOOKUP($C3223,'Look-Ups'!$C$2:$G$32,F$1-2,0)</f>
        <v>Segment_01</v>
      </c>
      <c r="G3223" t="str">
        <f>VLOOKUP($C3223,'Look-Ups'!$C$2:$G$32,G$1-2,0)</f>
        <v>Proc_Type_01</v>
      </c>
      <c r="H3223" t="s">
        <v>182</v>
      </c>
      <c r="I3223">
        <f t="shared" si="105"/>
        <v>2028</v>
      </c>
      <c r="J3223" t="s">
        <v>23</v>
      </c>
      <c r="K3223" s="78">
        <v>0</v>
      </c>
      <c r="M3223" s="103">
        <v>0</v>
      </c>
    </row>
    <row r="3224" spans="1:13" ht="12.5" customHeight="1" x14ac:dyDescent="0.25">
      <c r="A3224" t="str">
        <f t="shared" si="106"/>
        <v>Function_01Application_022028</v>
      </c>
      <c r="B3224">
        <v>3221</v>
      </c>
      <c r="C3224" t="s">
        <v>355</v>
      </c>
      <c r="D3224" t="str">
        <f>VLOOKUP($C3224,'Look-Ups'!$C$2:$G$32,D$1-2,0)</f>
        <v>Function_01</v>
      </c>
      <c r="E3224" t="str">
        <f>VLOOKUP($C3224,'Look-Ups'!$C$2:$G$32,E$1-2,0)</f>
        <v>Function_Simpl_01</v>
      </c>
      <c r="F3224" t="str">
        <f>VLOOKUP($C3224,'Look-Ups'!$C$2:$G$32,F$1-2,0)</f>
        <v>Segment_01</v>
      </c>
      <c r="G3224" t="str">
        <f>VLOOKUP($C3224,'Look-Ups'!$C$2:$G$32,G$1-2,0)</f>
        <v>Proc_Type_01</v>
      </c>
      <c r="H3224" t="s">
        <v>212</v>
      </c>
      <c r="I3224">
        <f t="shared" si="105"/>
        <v>2028</v>
      </c>
      <c r="J3224" t="s">
        <v>23</v>
      </c>
      <c r="K3224" s="78">
        <v>0</v>
      </c>
      <c r="M3224" s="103">
        <v>0</v>
      </c>
    </row>
    <row r="3225" spans="1:13" ht="12.5" customHeight="1" x14ac:dyDescent="0.25">
      <c r="A3225" t="str">
        <f t="shared" si="106"/>
        <v>Function_01Application_022028</v>
      </c>
      <c r="B3225">
        <v>3222</v>
      </c>
      <c r="C3225" t="s">
        <v>355</v>
      </c>
      <c r="D3225" t="str">
        <f>VLOOKUP($C3225,'Look-Ups'!$C$2:$G$32,D$1-2,0)</f>
        <v>Function_01</v>
      </c>
      <c r="E3225" t="str">
        <f>VLOOKUP($C3225,'Look-Ups'!$C$2:$G$32,E$1-2,0)</f>
        <v>Function_Simpl_01</v>
      </c>
      <c r="F3225" t="str">
        <f>VLOOKUP($C3225,'Look-Ups'!$C$2:$G$32,F$1-2,0)</f>
        <v>Segment_01</v>
      </c>
      <c r="G3225" t="str">
        <f>VLOOKUP($C3225,'Look-Ups'!$C$2:$G$32,G$1-2,0)</f>
        <v>Proc_Type_01</v>
      </c>
      <c r="H3225" t="s">
        <v>179</v>
      </c>
      <c r="I3225">
        <f t="shared" si="105"/>
        <v>2028</v>
      </c>
      <c r="J3225" t="s">
        <v>23</v>
      </c>
      <c r="K3225" s="78">
        <v>0</v>
      </c>
      <c r="M3225" s="103">
        <v>0</v>
      </c>
    </row>
    <row r="3226" spans="1:13" ht="12.5" customHeight="1" x14ac:dyDescent="0.25">
      <c r="A3226" t="str">
        <f t="shared" si="106"/>
        <v>Function_01Application_022028</v>
      </c>
      <c r="B3226">
        <v>3223</v>
      </c>
      <c r="C3226" t="s">
        <v>355</v>
      </c>
      <c r="D3226" t="str">
        <f>VLOOKUP($C3226,'Look-Ups'!$C$2:$G$32,D$1-2,0)</f>
        <v>Function_01</v>
      </c>
      <c r="E3226" t="str">
        <f>VLOOKUP($C3226,'Look-Ups'!$C$2:$G$32,E$1-2,0)</f>
        <v>Function_Simpl_01</v>
      </c>
      <c r="F3226" t="str">
        <f>VLOOKUP($C3226,'Look-Ups'!$C$2:$G$32,F$1-2,0)</f>
        <v>Segment_01</v>
      </c>
      <c r="G3226" t="str">
        <f>VLOOKUP($C3226,'Look-Ups'!$C$2:$G$32,G$1-2,0)</f>
        <v>Proc_Type_01</v>
      </c>
      <c r="H3226" t="s">
        <v>167</v>
      </c>
      <c r="I3226">
        <f t="shared" si="105"/>
        <v>2028</v>
      </c>
      <c r="J3226" t="s">
        <v>23</v>
      </c>
      <c r="K3226" s="78">
        <v>0</v>
      </c>
      <c r="M3226" s="103">
        <v>0</v>
      </c>
    </row>
    <row r="3227" spans="1:13" ht="12.5" customHeight="1" x14ac:dyDescent="0.25">
      <c r="A3227" t="str">
        <f t="shared" si="106"/>
        <v>Function_01Application_022028</v>
      </c>
      <c r="B3227">
        <v>3224</v>
      </c>
      <c r="C3227" t="s">
        <v>355</v>
      </c>
      <c r="D3227" t="str">
        <f>VLOOKUP($C3227,'Look-Ups'!$C$2:$G$32,D$1-2,0)</f>
        <v>Function_01</v>
      </c>
      <c r="E3227" t="str">
        <f>VLOOKUP($C3227,'Look-Ups'!$C$2:$G$32,E$1-2,0)</f>
        <v>Function_Simpl_01</v>
      </c>
      <c r="F3227" t="str">
        <f>VLOOKUP($C3227,'Look-Ups'!$C$2:$G$32,F$1-2,0)</f>
        <v>Segment_01</v>
      </c>
      <c r="G3227" t="str">
        <f>VLOOKUP($C3227,'Look-Ups'!$C$2:$G$32,G$1-2,0)</f>
        <v>Proc_Type_01</v>
      </c>
      <c r="H3227" t="s">
        <v>235</v>
      </c>
      <c r="I3227">
        <f t="shared" si="105"/>
        <v>2028</v>
      </c>
      <c r="J3227" t="s">
        <v>23</v>
      </c>
      <c r="K3227" s="78">
        <v>0</v>
      </c>
      <c r="M3227" s="103">
        <v>0</v>
      </c>
    </row>
    <row r="3228" spans="1:13" ht="12.5" customHeight="1" x14ac:dyDescent="0.25">
      <c r="A3228" t="str">
        <f t="shared" si="106"/>
        <v>Function_01Application_022028</v>
      </c>
      <c r="B3228">
        <v>3225</v>
      </c>
      <c r="C3228" t="s">
        <v>355</v>
      </c>
      <c r="D3228" t="str">
        <f>VLOOKUP($C3228,'Look-Ups'!$C$2:$G$32,D$1-2,0)</f>
        <v>Function_01</v>
      </c>
      <c r="E3228" t="str">
        <f>VLOOKUP($C3228,'Look-Ups'!$C$2:$G$32,E$1-2,0)</f>
        <v>Function_Simpl_01</v>
      </c>
      <c r="F3228" t="str">
        <f>VLOOKUP($C3228,'Look-Ups'!$C$2:$G$32,F$1-2,0)</f>
        <v>Segment_01</v>
      </c>
      <c r="G3228" t="str">
        <f>VLOOKUP($C3228,'Look-Ups'!$C$2:$G$32,G$1-2,0)</f>
        <v>Proc_Type_01</v>
      </c>
      <c r="H3228" t="s">
        <v>191</v>
      </c>
      <c r="I3228">
        <f t="shared" si="105"/>
        <v>2028</v>
      </c>
      <c r="J3228" t="s">
        <v>23</v>
      </c>
      <c r="K3228" s="78">
        <v>0</v>
      </c>
      <c r="M3228" s="103">
        <v>0</v>
      </c>
    </row>
    <row r="3229" spans="1:13" ht="12.5" customHeight="1" x14ac:dyDescent="0.25">
      <c r="A3229" t="str">
        <f t="shared" si="106"/>
        <v>Function_01Application_022028</v>
      </c>
      <c r="B3229">
        <v>3226</v>
      </c>
      <c r="C3229" t="s">
        <v>355</v>
      </c>
      <c r="D3229" t="str">
        <f>VLOOKUP($C3229,'Look-Ups'!$C$2:$G$32,D$1-2,0)</f>
        <v>Function_01</v>
      </c>
      <c r="E3229" t="str">
        <f>VLOOKUP($C3229,'Look-Ups'!$C$2:$G$32,E$1-2,0)</f>
        <v>Function_Simpl_01</v>
      </c>
      <c r="F3229" t="str">
        <f>VLOOKUP($C3229,'Look-Ups'!$C$2:$G$32,F$1-2,0)</f>
        <v>Segment_01</v>
      </c>
      <c r="G3229" t="str">
        <f>VLOOKUP($C3229,'Look-Ups'!$C$2:$G$32,G$1-2,0)</f>
        <v>Proc_Type_01</v>
      </c>
      <c r="H3229" t="s">
        <v>174</v>
      </c>
      <c r="I3229">
        <f t="shared" si="105"/>
        <v>2028</v>
      </c>
      <c r="J3229" t="s">
        <v>23</v>
      </c>
      <c r="K3229" s="78">
        <v>0</v>
      </c>
      <c r="M3229" s="103">
        <v>0</v>
      </c>
    </row>
    <row r="3230" spans="1:13" ht="12.5" customHeight="1" x14ac:dyDescent="0.25">
      <c r="A3230" t="str">
        <f t="shared" si="106"/>
        <v>Function_01Application_022028</v>
      </c>
      <c r="B3230">
        <v>3227</v>
      </c>
      <c r="C3230" t="s">
        <v>355</v>
      </c>
      <c r="D3230" t="str">
        <f>VLOOKUP($C3230,'Look-Ups'!$C$2:$G$32,D$1-2,0)</f>
        <v>Function_01</v>
      </c>
      <c r="E3230" t="str">
        <f>VLOOKUP($C3230,'Look-Ups'!$C$2:$G$32,E$1-2,0)</f>
        <v>Function_Simpl_01</v>
      </c>
      <c r="F3230" t="str">
        <f>VLOOKUP($C3230,'Look-Ups'!$C$2:$G$32,F$1-2,0)</f>
        <v>Segment_01</v>
      </c>
      <c r="G3230" t="str">
        <f>VLOOKUP($C3230,'Look-Ups'!$C$2:$G$32,G$1-2,0)</f>
        <v>Proc_Type_01</v>
      </c>
      <c r="H3230" t="s">
        <v>218</v>
      </c>
      <c r="I3230">
        <f t="shared" si="105"/>
        <v>2028</v>
      </c>
      <c r="J3230" t="s">
        <v>23</v>
      </c>
      <c r="K3230" s="78">
        <v>0</v>
      </c>
      <c r="M3230" s="103">
        <v>0</v>
      </c>
    </row>
    <row r="3231" spans="1:13" ht="12.5" customHeight="1" x14ac:dyDescent="0.25">
      <c r="A3231" t="str">
        <f t="shared" si="106"/>
        <v>Function_01Application_022028</v>
      </c>
      <c r="B3231">
        <v>3228</v>
      </c>
      <c r="C3231" t="s">
        <v>355</v>
      </c>
      <c r="D3231" t="str">
        <f>VLOOKUP($C3231,'Look-Ups'!$C$2:$G$32,D$1-2,0)</f>
        <v>Function_01</v>
      </c>
      <c r="E3231" t="str">
        <f>VLOOKUP($C3231,'Look-Ups'!$C$2:$G$32,E$1-2,0)</f>
        <v>Function_Simpl_01</v>
      </c>
      <c r="F3231" t="str">
        <f>VLOOKUP($C3231,'Look-Ups'!$C$2:$G$32,F$1-2,0)</f>
        <v>Segment_01</v>
      </c>
      <c r="G3231" t="str">
        <f>VLOOKUP($C3231,'Look-Ups'!$C$2:$G$32,G$1-2,0)</f>
        <v>Proc_Type_01</v>
      </c>
      <c r="H3231" t="s">
        <v>181</v>
      </c>
      <c r="I3231">
        <f t="shared" si="105"/>
        <v>2028</v>
      </c>
      <c r="J3231" t="s">
        <v>23</v>
      </c>
      <c r="K3231" s="78">
        <v>0</v>
      </c>
      <c r="M3231" s="103">
        <v>0</v>
      </c>
    </row>
    <row r="3232" spans="1:13" ht="12.5" customHeight="1" x14ac:dyDescent="0.25">
      <c r="A3232" t="str">
        <f t="shared" si="106"/>
        <v>Function_01Application_022028</v>
      </c>
      <c r="B3232">
        <v>3229</v>
      </c>
      <c r="C3232" t="s">
        <v>355</v>
      </c>
      <c r="D3232" t="str">
        <f>VLOOKUP($C3232,'Look-Ups'!$C$2:$G$32,D$1-2,0)</f>
        <v>Function_01</v>
      </c>
      <c r="E3232" t="str">
        <f>VLOOKUP($C3232,'Look-Ups'!$C$2:$G$32,E$1-2,0)</f>
        <v>Function_Simpl_01</v>
      </c>
      <c r="F3232" t="str">
        <f>VLOOKUP($C3232,'Look-Ups'!$C$2:$G$32,F$1-2,0)</f>
        <v>Segment_01</v>
      </c>
      <c r="G3232" t="str">
        <f>VLOOKUP($C3232,'Look-Ups'!$C$2:$G$32,G$1-2,0)</f>
        <v>Proc_Type_01</v>
      </c>
      <c r="H3232" t="s">
        <v>177</v>
      </c>
      <c r="I3232">
        <f t="shared" si="105"/>
        <v>2028</v>
      </c>
      <c r="J3232" t="s">
        <v>23</v>
      </c>
      <c r="K3232" s="78">
        <v>0</v>
      </c>
      <c r="M3232" s="103">
        <v>0</v>
      </c>
    </row>
    <row r="3233" spans="1:13" ht="12.5" customHeight="1" x14ac:dyDescent="0.25">
      <c r="A3233" t="str">
        <f t="shared" si="106"/>
        <v>Function_01Application_022028</v>
      </c>
      <c r="B3233">
        <v>3230</v>
      </c>
      <c r="C3233" t="s">
        <v>355</v>
      </c>
      <c r="D3233" t="str">
        <f>VLOOKUP($C3233,'Look-Ups'!$C$2:$G$32,D$1-2,0)</f>
        <v>Function_01</v>
      </c>
      <c r="E3233" t="str">
        <f>VLOOKUP($C3233,'Look-Ups'!$C$2:$G$32,E$1-2,0)</f>
        <v>Function_Simpl_01</v>
      </c>
      <c r="F3233" t="str">
        <f>VLOOKUP($C3233,'Look-Ups'!$C$2:$G$32,F$1-2,0)</f>
        <v>Segment_01</v>
      </c>
      <c r="G3233" t="str">
        <f>VLOOKUP($C3233,'Look-Ups'!$C$2:$G$32,G$1-2,0)</f>
        <v>Proc_Type_01</v>
      </c>
      <c r="H3233" t="s">
        <v>204</v>
      </c>
      <c r="I3233">
        <f t="shared" si="105"/>
        <v>2028</v>
      </c>
      <c r="J3233" t="s">
        <v>23</v>
      </c>
      <c r="K3233" s="78">
        <v>0</v>
      </c>
      <c r="M3233" s="103">
        <v>0</v>
      </c>
    </row>
    <row r="3234" spans="1:13" ht="12.5" customHeight="1" x14ac:dyDescent="0.25">
      <c r="A3234" t="str">
        <f t="shared" si="106"/>
        <v>Function_01Application_022028</v>
      </c>
      <c r="B3234">
        <v>3231</v>
      </c>
      <c r="C3234" t="s">
        <v>355</v>
      </c>
      <c r="D3234" t="str">
        <f>VLOOKUP($C3234,'Look-Ups'!$C$2:$G$32,D$1-2,0)</f>
        <v>Function_01</v>
      </c>
      <c r="E3234" t="str">
        <f>VLOOKUP($C3234,'Look-Ups'!$C$2:$G$32,E$1-2,0)</f>
        <v>Function_Simpl_01</v>
      </c>
      <c r="F3234" t="str">
        <f>VLOOKUP($C3234,'Look-Ups'!$C$2:$G$32,F$1-2,0)</f>
        <v>Segment_01</v>
      </c>
      <c r="G3234" t="str">
        <f>VLOOKUP($C3234,'Look-Ups'!$C$2:$G$32,G$1-2,0)</f>
        <v>Proc_Type_01</v>
      </c>
      <c r="H3234" t="s">
        <v>244</v>
      </c>
      <c r="I3234">
        <f t="shared" si="105"/>
        <v>2028</v>
      </c>
      <c r="J3234" t="s">
        <v>23</v>
      </c>
      <c r="K3234" s="78" t="s">
        <v>107</v>
      </c>
      <c r="M3234" s="103">
        <v>1</v>
      </c>
    </row>
    <row r="3235" spans="1:13" ht="12.5" customHeight="1" x14ac:dyDescent="0.25">
      <c r="A3235" t="str">
        <f t="shared" si="106"/>
        <v>Function_01Application_032028</v>
      </c>
      <c r="B3235">
        <v>3232</v>
      </c>
      <c r="C3235" t="s">
        <v>356</v>
      </c>
      <c r="D3235" t="str">
        <f>VLOOKUP($C3235,'Look-Ups'!$C$2:$G$32,D$1-2,0)</f>
        <v>Function_01</v>
      </c>
      <c r="E3235" t="str">
        <f>VLOOKUP($C3235,'Look-Ups'!$C$2:$G$32,E$1-2,0)</f>
        <v>Function_Simpl_01</v>
      </c>
      <c r="F3235" t="str">
        <f>VLOOKUP($C3235,'Look-Ups'!$C$2:$G$32,F$1-2,0)</f>
        <v>Segment_01</v>
      </c>
      <c r="G3235" t="str">
        <f>VLOOKUP($C3235,'Look-Ups'!$C$2:$G$32,G$1-2,0)</f>
        <v>Proc_Type_01</v>
      </c>
      <c r="H3235" t="s">
        <v>195</v>
      </c>
      <c r="I3235">
        <f t="shared" si="105"/>
        <v>2028</v>
      </c>
      <c r="J3235" t="s">
        <v>23</v>
      </c>
      <c r="K3235" s="78">
        <v>0</v>
      </c>
      <c r="M3235" s="103">
        <v>0</v>
      </c>
    </row>
    <row r="3236" spans="1:13" ht="12.5" customHeight="1" x14ac:dyDescent="0.25">
      <c r="A3236" t="str">
        <f t="shared" si="106"/>
        <v>Function_01Application_032028</v>
      </c>
      <c r="B3236">
        <v>3233</v>
      </c>
      <c r="C3236" t="s">
        <v>356</v>
      </c>
      <c r="D3236" t="str">
        <f>VLOOKUP($C3236,'Look-Ups'!$C$2:$G$32,D$1-2,0)</f>
        <v>Function_01</v>
      </c>
      <c r="E3236" t="str">
        <f>VLOOKUP($C3236,'Look-Ups'!$C$2:$G$32,E$1-2,0)</f>
        <v>Function_Simpl_01</v>
      </c>
      <c r="F3236" t="str">
        <f>VLOOKUP($C3236,'Look-Ups'!$C$2:$G$32,F$1-2,0)</f>
        <v>Segment_01</v>
      </c>
      <c r="G3236" t="str">
        <f>VLOOKUP($C3236,'Look-Ups'!$C$2:$G$32,G$1-2,0)</f>
        <v>Proc_Type_01</v>
      </c>
      <c r="H3236" t="s">
        <v>161</v>
      </c>
      <c r="I3236">
        <f t="shared" si="105"/>
        <v>2028</v>
      </c>
      <c r="J3236" t="s">
        <v>23</v>
      </c>
      <c r="K3236" s="78">
        <v>0</v>
      </c>
      <c r="M3236" s="103">
        <v>0</v>
      </c>
    </row>
    <row r="3237" spans="1:13" ht="12.5" customHeight="1" x14ac:dyDescent="0.25">
      <c r="A3237" t="str">
        <f t="shared" si="106"/>
        <v>Function_01Application_032028</v>
      </c>
      <c r="B3237">
        <v>3234</v>
      </c>
      <c r="C3237" t="s">
        <v>356</v>
      </c>
      <c r="D3237" t="str">
        <f>VLOOKUP($C3237,'Look-Ups'!$C$2:$G$32,D$1-2,0)</f>
        <v>Function_01</v>
      </c>
      <c r="E3237" t="str">
        <f>VLOOKUP($C3237,'Look-Ups'!$C$2:$G$32,E$1-2,0)</f>
        <v>Function_Simpl_01</v>
      </c>
      <c r="F3237" t="str">
        <f>VLOOKUP($C3237,'Look-Ups'!$C$2:$G$32,F$1-2,0)</f>
        <v>Segment_01</v>
      </c>
      <c r="G3237" t="str">
        <f>VLOOKUP($C3237,'Look-Ups'!$C$2:$G$32,G$1-2,0)</f>
        <v>Proc_Type_01</v>
      </c>
      <c r="H3237" t="s">
        <v>190</v>
      </c>
      <c r="I3237">
        <f t="shared" si="105"/>
        <v>2028</v>
      </c>
      <c r="J3237" t="s">
        <v>23</v>
      </c>
      <c r="K3237" s="78">
        <v>0</v>
      </c>
      <c r="M3237" s="103">
        <v>0</v>
      </c>
    </row>
    <row r="3238" spans="1:13" ht="12.5" customHeight="1" x14ac:dyDescent="0.25">
      <c r="A3238" t="str">
        <f t="shared" si="106"/>
        <v>Function_01Application_032028</v>
      </c>
      <c r="B3238">
        <v>3235</v>
      </c>
      <c r="C3238" t="s">
        <v>356</v>
      </c>
      <c r="D3238" t="str">
        <f>VLOOKUP($C3238,'Look-Ups'!$C$2:$G$32,D$1-2,0)</f>
        <v>Function_01</v>
      </c>
      <c r="E3238" t="str">
        <f>VLOOKUP($C3238,'Look-Ups'!$C$2:$G$32,E$1-2,0)</f>
        <v>Function_Simpl_01</v>
      </c>
      <c r="F3238" t="str">
        <f>VLOOKUP($C3238,'Look-Ups'!$C$2:$G$32,F$1-2,0)</f>
        <v>Segment_01</v>
      </c>
      <c r="G3238" t="str">
        <f>VLOOKUP($C3238,'Look-Ups'!$C$2:$G$32,G$1-2,0)</f>
        <v>Proc_Type_01</v>
      </c>
      <c r="H3238" t="s">
        <v>206</v>
      </c>
      <c r="I3238">
        <f t="shared" si="105"/>
        <v>2028</v>
      </c>
      <c r="J3238" t="s">
        <v>23</v>
      </c>
      <c r="K3238" s="78">
        <v>0</v>
      </c>
      <c r="M3238" s="103">
        <v>0</v>
      </c>
    </row>
    <row r="3239" spans="1:13" ht="12.5" customHeight="1" x14ac:dyDescent="0.25">
      <c r="A3239" t="str">
        <f t="shared" si="106"/>
        <v>Function_01Application_032028</v>
      </c>
      <c r="B3239">
        <v>3236</v>
      </c>
      <c r="C3239" t="s">
        <v>356</v>
      </c>
      <c r="D3239" t="str">
        <f>VLOOKUP($C3239,'Look-Ups'!$C$2:$G$32,D$1-2,0)</f>
        <v>Function_01</v>
      </c>
      <c r="E3239" t="str">
        <f>VLOOKUP($C3239,'Look-Ups'!$C$2:$G$32,E$1-2,0)</f>
        <v>Function_Simpl_01</v>
      </c>
      <c r="F3239" t="str">
        <f>VLOOKUP($C3239,'Look-Ups'!$C$2:$G$32,F$1-2,0)</f>
        <v>Segment_01</v>
      </c>
      <c r="G3239" t="str">
        <f>VLOOKUP($C3239,'Look-Ups'!$C$2:$G$32,G$1-2,0)</f>
        <v>Proc_Type_01</v>
      </c>
      <c r="H3239" t="s">
        <v>164</v>
      </c>
      <c r="I3239">
        <f t="shared" si="105"/>
        <v>2028</v>
      </c>
      <c r="J3239" t="s">
        <v>23</v>
      </c>
      <c r="K3239" s="78">
        <v>0</v>
      </c>
      <c r="M3239" s="103">
        <v>0</v>
      </c>
    </row>
    <row r="3240" spans="1:13" ht="12.5" customHeight="1" x14ac:dyDescent="0.25">
      <c r="A3240" t="str">
        <f t="shared" si="106"/>
        <v>Function_01Application_032028</v>
      </c>
      <c r="B3240">
        <v>3237</v>
      </c>
      <c r="C3240" t="s">
        <v>356</v>
      </c>
      <c r="D3240" t="str">
        <f>VLOOKUP($C3240,'Look-Ups'!$C$2:$G$32,D$1-2,0)</f>
        <v>Function_01</v>
      </c>
      <c r="E3240" t="str">
        <f>VLOOKUP($C3240,'Look-Ups'!$C$2:$G$32,E$1-2,0)</f>
        <v>Function_Simpl_01</v>
      </c>
      <c r="F3240" t="str">
        <f>VLOOKUP($C3240,'Look-Ups'!$C$2:$G$32,F$1-2,0)</f>
        <v>Segment_01</v>
      </c>
      <c r="G3240" t="str">
        <f>VLOOKUP($C3240,'Look-Ups'!$C$2:$G$32,G$1-2,0)</f>
        <v>Proc_Type_01</v>
      </c>
      <c r="H3240" t="s">
        <v>160</v>
      </c>
      <c r="I3240">
        <f t="shared" si="105"/>
        <v>2028</v>
      </c>
      <c r="J3240" t="s">
        <v>23</v>
      </c>
      <c r="K3240" s="78">
        <v>0</v>
      </c>
      <c r="M3240" s="103">
        <v>0</v>
      </c>
    </row>
    <row r="3241" spans="1:13" ht="12.5" customHeight="1" x14ac:dyDescent="0.25">
      <c r="A3241" t="str">
        <f t="shared" si="106"/>
        <v>Function_01Application_032028</v>
      </c>
      <c r="B3241">
        <v>3238</v>
      </c>
      <c r="C3241" t="s">
        <v>356</v>
      </c>
      <c r="D3241" t="str">
        <f>VLOOKUP($C3241,'Look-Ups'!$C$2:$G$32,D$1-2,0)</f>
        <v>Function_01</v>
      </c>
      <c r="E3241" t="str">
        <f>VLOOKUP($C3241,'Look-Ups'!$C$2:$G$32,E$1-2,0)</f>
        <v>Function_Simpl_01</v>
      </c>
      <c r="F3241" t="str">
        <f>VLOOKUP($C3241,'Look-Ups'!$C$2:$G$32,F$1-2,0)</f>
        <v>Segment_01</v>
      </c>
      <c r="G3241" t="str">
        <f>VLOOKUP($C3241,'Look-Ups'!$C$2:$G$32,G$1-2,0)</f>
        <v>Proc_Type_01</v>
      </c>
      <c r="H3241" t="s">
        <v>182</v>
      </c>
      <c r="I3241">
        <f t="shared" si="105"/>
        <v>2028</v>
      </c>
      <c r="J3241" t="s">
        <v>23</v>
      </c>
      <c r="K3241" s="78">
        <v>0</v>
      </c>
      <c r="M3241" s="103">
        <v>0</v>
      </c>
    </row>
    <row r="3242" spans="1:13" ht="12.5" customHeight="1" x14ac:dyDescent="0.25">
      <c r="A3242" t="str">
        <f t="shared" si="106"/>
        <v>Function_01Application_032028</v>
      </c>
      <c r="B3242">
        <v>3239</v>
      </c>
      <c r="C3242" t="s">
        <v>356</v>
      </c>
      <c r="D3242" t="str">
        <f>VLOOKUP($C3242,'Look-Ups'!$C$2:$G$32,D$1-2,0)</f>
        <v>Function_01</v>
      </c>
      <c r="E3242" t="str">
        <f>VLOOKUP($C3242,'Look-Ups'!$C$2:$G$32,E$1-2,0)</f>
        <v>Function_Simpl_01</v>
      </c>
      <c r="F3242" t="str">
        <f>VLOOKUP($C3242,'Look-Ups'!$C$2:$G$32,F$1-2,0)</f>
        <v>Segment_01</v>
      </c>
      <c r="G3242" t="str">
        <f>VLOOKUP($C3242,'Look-Ups'!$C$2:$G$32,G$1-2,0)</f>
        <v>Proc_Type_01</v>
      </c>
      <c r="H3242" t="s">
        <v>212</v>
      </c>
      <c r="I3242">
        <f t="shared" si="105"/>
        <v>2028</v>
      </c>
      <c r="J3242" t="s">
        <v>23</v>
      </c>
      <c r="K3242" s="78">
        <v>0</v>
      </c>
      <c r="M3242" s="103">
        <v>0</v>
      </c>
    </row>
    <row r="3243" spans="1:13" ht="12.5" customHeight="1" x14ac:dyDescent="0.25">
      <c r="A3243" t="str">
        <f t="shared" si="106"/>
        <v>Function_01Application_032028</v>
      </c>
      <c r="B3243">
        <v>3240</v>
      </c>
      <c r="C3243" t="s">
        <v>356</v>
      </c>
      <c r="D3243" t="str">
        <f>VLOOKUP($C3243,'Look-Ups'!$C$2:$G$32,D$1-2,0)</f>
        <v>Function_01</v>
      </c>
      <c r="E3243" t="str">
        <f>VLOOKUP($C3243,'Look-Ups'!$C$2:$G$32,E$1-2,0)</f>
        <v>Function_Simpl_01</v>
      </c>
      <c r="F3243" t="str">
        <f>VLOOKUP($C3243,'Look-Ups'!$C$2:$G$32,F$1-2,0)</f>
        <v>Segment_01</v>
      </c>
      <c r="G3243" t="str">
        <f>VLOOKUP($C3243,'Look-Ups'!$C$2:$G$32,G$1-2,0)</f>
        <v>Proc_Type_01</v>
      </c>
      <c r="H3243" t="s">
        <v>179</v>
      </c>
      <c r="I3243">
        <f t="shared" si="105"/>
        <v>2028</v>
      </c>
      <c r="J3243" t="s">
        <v>23</v>
      </c>
      <c r="K3243" s="78">
        <v>0</v>
      </c>
      <c r="M3243" s="103">
        <v>0</v>
      </c>
    </row>
    <row r="3244" spans="1:13" ht="12.5" customHeight="1" x14ac:dyDescent="0.25">
      <c r="A3244" t="str">
        <f t="shared" si="106"/>
        <v>Function_01Application_032028</v>
      </c>
      <c r="B3244">
        <v>3241</v>
      </c>
      <c r="C3244" t="s">
        <v>356</v>
      </c>
      <c r="D3244" t="str">
        <f>VLOOKUP($C3244,'Look-Ups'!$C$2:$G$32,D$1-2,0)</f>
        <v>Function_01</v>
      </c>
      <c r="E3244" t="str">
        <f>VLOOKUP($C3244,'Look-Ups'!$C$2:$G$32,E$1-2,0)</f>
        <v>Function_Simpl_01</v>
      </c>
      <c r="F3244" t="str">
        <f>VLOOKUP($C3244,'Look-Ups'!$C$2:$G$32,F$1-2,0)</f>
        <v>Segment_01</v>
      </c>
      <c r="G3244" t="str">
        <f>VLOOKUP($C3244,'Look-Ups'!$C$2:$G$32,G$1-2,0)</f>
        <v>Proc_Type_01</v>
      </c>
      <c r="H3244" t="s">
        <v>167</v>
      </c>
      <c r="I3244">
        <f t="shared" si="105"/>
        <v>2028</v>
      </c>
      <c r="J3244" t="s">
        <v>23</v>
      </c>
      <c r="K3244" s="78">
        <v>0</v>
      </c>
      <c r="M3244" s="103">
        <v>0</v>
      </c>
    </row>
    <row r="3245" spans="1:13" ht="12.5" customHeight="1" x14ac:dyDescent="0.25">
      <c r="A3245" t="str">
        <f t="shared" si="106"/>
        <v>Function_01Application_032028</v>
      </c>
      <c r="B3245">
        <v>3242</v>
      </c>
      <c r="C3245" t="s">
        <v>356</v>
      </c>
      <c r="D3245" t="str">
        <f>VLOOKUP($C3245,'Look-Ups'!$C$2:$G$32,D$1-2,0)</f>
        <v>Function_01</v>
      </c>
      <c r="E3245" t="str">
        <f>VLOOKUP($C3245,'Look-Ups'!$C$2:$G$32,E$1-2,0)</f>
        <v>Function_Simpl_01</v>
      </c>
      <c r="F3245" t="str">
        <f>VLOOKUP($C3245,'Look-Ups'!$C$2:$G$32,F$1-2,0)</f>
        <v>Segment_01</v>
      </c>
      <c r="G3245" t="str">
        <f>VLOOKUP($C3245,'Look-Ups'!$C$2:$G$32,G$1-2,0)</f>
        <v>Proc_Type_01</v>
      </c>
      <c r="H3245" t="s">
        <v>235</v>
      </c>
      <c r="I3245">
        <f t="shared" si="105"/>
        <v>2028</v>
      </c>
      <c r="J3245" t="s">
        <v>23</v>
      </c>
      <c r="K3245" s="78">
        <v>0</v>
      </c>
      <c r="M3245" s="103">
        <v>0</v>
      </c>
    </row>
    <row r="3246" spans="1:13" ht="12.5" customHeight="1" x14ac:dyDescent="0.25">
      <c r="A3246" t="str">
        <f t="shared" si="106"/>
        <v>Function_01Application_032028</v>
      </c>
      <c r="B3246">
        <v>3243</v>
      </c>
      <c r="C3246" t="s">
        <v>356</v>
      </c>
      <c r="D3246" t="str">
        <f>VLOOKUP($C3246,'Look-Ups'!$C$2:$G$32,D$1-2,0)</f>
        <v>Function_01</v>
      </c>
      <c r="E3246" t="str">
        <f>VLOOKUP($C3246,'Look-Ups'!$C$2:$G$32,E$1-2,0)</f>
        <v>Function_Simpl_01</v>
      </c>
      <c r="F3246" t="str">
        <f>VLOOKUP($C3246,'Look-Ups'!$C$2:$G$32,F$1-2,0)</f>
        <v>Segment_01</v>
      </c>
      <c r="G3246" t="str">
        <f>VLOOKUP($C3246,'Look-Ups'!$C$2:$G$32,G$1-2,0)</f>
        <v>Proc_Type_01</v>
      </c>
      <c r="H3246" t="s">
        <v>191</v>
      </c>
      <c r="I3246">
        <f t="shared" si="105"/>
        <v>2028</v>
      </c>
      <c r="J3246" t="s">
        <v>23</v>
      </c>
      <c r="K3246" s="78">
        <v>0</v>
      </c>
      <c r="M3246" s="103">
        <v>0</v>
      </c>
    </row>
    <row r="3247" spans="1:13" ht="12.5" customHeight="1" x14ac:dyDescent="0.25">
      <c r="A3247" t="str">
        <f t="shared" si="106"/>
        <v>Function_01Application_032028</v>
      </c>
      <c r="B3247">
        <v>3244</v>
      </c>
      <c r="C3247" t="s">
        <v>356</v>
      </c>
      <c r="D3247" t="str">
        <f>VLOOKUP($C3247,'Look-Ups'!$C$2:$G$32,D$1-2,0)</f>
        <v>Function_01</v>
      </c>
      <c r="E3247" t="str">
        <f>VLOOKUP($C3247,'Look-Ups'!$C$2:$G$32,E$1-2,0)</f>
        <v>Function_Simpl_01</v>
      </c>
      <c r="F3247" t="str">
        <f>VLOOKUP($C3247,'Look-Ups'!$C$2:$G$32,F$1-2,0)</f>
        <v>Segment_01</v>
      </c>
      <c r="G3247" t="str">
        <f>VLOOKUP($C3247,'Look-Ups'!$C$2:$G$32,G$1-2,0)</f>
        <v>Proc_Type_01</v>
      </c>
      <c r="H3247" t="s">
        <v>174</v>
      </c>
      <c r="I3247">
        <f t="shared" si="105"/>
        <v>2028</v>
      </c>
      <c r="J3247" t="s">
        <v>23</v>
      </c>
      <c r="K3247" s="78">
        <v>0</v>
      </c>
      <c r="M3247" s="103">
        <v>0</v>
      </c>
    </row>
    <row r="3248" spans="1:13" ht="12.5" customHeight="1" x14ac:dyDescent="0.25">
      <c r="A3248" t="str">
        <f t="shared" si="106"/>
        <v>Function_01Application_032028</v>
      </c>
      <c r="B3248">
        <v>3245</v>
      </c>
      <c r="C3248" t="s">
        <v>356</v>
      </c>
      <c r="D3248" t="str">
        <f>VLOOKUP($C3248,'Look-Ups'!$C$2:$G$32,D$1-2,0)</f>
        <v>Function_01</v>
      </c>
      <c r="E3248" t="str">
        <f>VLOOKUP($C3248,'Look-Ups'!$C$2:$G$32,E$1-2,0)</f>
        <v>Function_Simpl_01</v>
      </c>
      <c r="F3248" t="str">
        <f>VLOOKUP($C3248,'Look-Ups'!$C$2:$G$32,F$1-2,0)</f>
        <v>Segment_01</v>
      </c>
      <c r="G3248" t="str">
        <f>VLOOKUP($C3248,'Look-Ups'!$C$2:$G$32,G$1-2,0)</f>
        <v>Proc_Type_01</v>
      </c>
      <c r="H3248" t="s">
        <v>218</v>
      </c>
      <c r="I3248">
        <f t="shared" si="105"/>
        <v>2028</v>
      </c>
      <c r="J3248" t="s">
        <v>23</v>
      </c>
      <c r="K3248" s="78">
        <v>0</v>
      </c>
      <c r="M3248" s="103">
        <v>0</v>
      </c>
    </row>
    <row r="3249" spans="1:13" ht="12.5" customHeight="1" x14ac:dyDescent="0.25">
      <c r="A3249" t="str">
        <f t="shared" si="106"/>
        <v>Function_01Application_032028</v>
      </c>
      <c r="B3249">
        <v>3246</v>
      </c>
      <c r="C3249" t="s">
        <v>356</v>
      </c>
      <c r="D3249" t="str">
        <f>VLOOKUP($C3249,'Look-Ups'!$C$2:$G$32,D$1-2,0)</f>
        <v>Function_01</v>
      </c>
      <c r="E3249" t="str">
        <f>VLOOKUP($C3249,'Look-Ups'!$C$2:$G$32,E$1-2,0)</f>
        <v>Function_Simpl_01</v>
      </c>
      <c r="F3249" t="str">
        <f>VLOOKUP($C3249,'Look-Ups'!$C$2:$G$32,F$1-2,0)</f>
        <v>Segment_01</v>
      </c>
      <c r="G3249" t="str">
        <f>VLOOKUP($C3249,'Look-Ups'!$C$2:$G$32,G$1-2,0)</f>
        <v>Proc_Type_01</v>
      </c>
      <c r="H3249" t="s">
        <v>181</v>
      </c>
      <c r="I3249">
        <f t="shared" si="105"/>
        <v>2028</v>
      </c>
      <c r="J3249" t="s">
        <v>23</v>
      </c>
      <c r="K3249" s="78">
        <v>0</v>
      </c>
      <c r="M3249" s="103">
        <v>0</v>
      </c>
    </row>
    <row r="3250" spans="1:13" ht="12.5" customHeight="1" x14ac:dyDescent="0.25">
      <c r="A3250" t="str">
        <f t="shared" si="106"/>
        <v>Function_01Application_032028</v>
      </c>
      <c r="B3250">
        <v>3247</v>
      </c>
      <c r="C3250" t="s">
        <v>356</v>
      </c>
      <c r="D3250" t="str">
        <f>VLOOKUP($C3250,'Look-Ups'!$C$2:$G$32,D$1-2,0)</f>
        <v>Function_01</v>
      </c>
      <c r="E3250" t="str">
        <f>VLOOKUP($C3250,'Look-Ups'!$C$2:$G$32,E$1-2,0)</f>
        <v>Function_Simpl_01</v>
      </c>
      <c r="F3250" t="str">
        <f>VLOOKUP($C3250,'Look-Ups'!$C$2:$G$32,F$1-2,0)</f>
        <v>Segment_01</v>
      </c>
      <c r="G3250" t="str">
        <f>VLOOKUP($C3250,'Look-Ups'!$C$2:$G$32,G$1-2,0)</f>
        <v>Proc_Type_01</v>
      </c>
      <c r="H3250" t="s">
        <v>177</v>
      </c>
      <c r="I3250">
        <f t="shared" si="105"/>
        <v>2028</v>
      </c>
      <c r="J3250" t="s">
        <v>23</v>
      </c>
      <c r="K3250" s="78">
        <v>0</v>
      </c>
      <c r="M3250" s="103">
        <v>0</v>
      </c>
    </row>
    <row r="3251" spans="1:13" ht="12.5" customHeight="1" x14ac:dyDescent="0.25">
      <c r="A3251" t="str">
        <f t="shared" si="106"/>
        <v>Function_01Application_032028</v>
      </c>
      <c r="B3251">
        <v>3248</v>
      </c>
      <c r="C3251" t="s">
        <v>356</v>
      </c>
      <c r="D3251" t="str">
        <f>VLOOKUP($C3251,'Look-Ups'!$C$2:$G$32,D$1-2,0)</f>
        <v>Function_01</v>
      </c>
      <c r="E3251" t="str">
        <f>VLOOKUP($C3251,'Look-Ups'!$C$2:$G$32,E$1-2,0)</f>
        <v>Function_Simpl_01</v>
      </c>
      <c r="F3251" t="str">
        <f>VLOOKUP($C3251,'Look-Ups'!$C$2:$G$32,F$1-2,0)</f>
        <v>Segment_01</v>
      </c>
      <c r="G3251" t="str">
        <f>VLOOKUP($C3251,'Look-Ups'!$C$2:$G$32,G$1-2,0)</f>
        <v>Proc_Type_01</v>
      </c>
      <c r="H3251" t="s">
        <v>204</v>
      </c>
      <c r="I3251">
        <f t="shared" si="105"/>
        <v>2028</v>
      </c>
      <c r="J3251" t="s">
        <v>23</v>
      </c>
      <c r="K3251" s="78">
        <v>0</v>
      </c>
      <c r="M3251" s="103">
        <v>0</v>
      </c>
    </row>
    <row r="3252" spans="1:13" ht="12.5" customHeight="1" x14ac:dyDescent="0.25">
      <c r="A3252" t="str">
        <f t="shared" si="106"/>
        <v>Function_01Application_032028</v>
      </c>
      <c r="B3252">
        <v>3249</v>
      </c>
      <c r="C3252" t="s">
        <v>356</v>
      </c>
      <c r="D3252" t="str">
        <f>VLOOKUP($C3252,'Look-Ups'!$C$2:$G$32,D$1-2,0)</f>
        <v>Function_01</v>
      </c>
      <c r="E3252" t="str">
        <f>VLOOKUP($C3252,'Look-Ups'!$C$2:$G$32,E$1-2,0)</f>
        <v>Function_Simpl_01</v>
      </c>
      <c r="F3252" t="str">
        <f>VLOOKUP($C3252,'Look-Ups'!$C$2:$G$32,F$1-2,0)</f>
        <v>Segment_01</v>
      </c>
      <c r="G3252" t="str">
        <f>VLOOKUP($C3252,'Look-Ups'!$C$2:$G$32,G$1-2,0)</f>
        <v>Proc_Type_01</v>
      </c>
      <c r="H3252" t="s">
        <v>244</v>
      </c>
      <c r="I3252">
        <f t="shared" si="105"/>
        <v>2028</v>
      </c>
      <c r="J3252" t="s">
        <v>23</v>
      </c>
      <c r="K3252" s="78" t="s">
        <v>107</v>
      </c>
      <c r="M3252" s="103">
        <v>1</v>
      </c>
    </row>
    <row r="3253" spans="1:13" ht="12.5" customHeight="1" x14ac:dyDescent="0.25">
      <c r="A3253" t="str">
        <f t="shared" si="106"/>
        <v>Function_02Application_052028</v>
      </c>
      <c r="B3253">
        <v>3250</v>
      </c>
      <c r="C3253" t="s">
        <v>358</v>
      </c>
      <c r="D3253" t="str">
        <f>VLOOKUP($C3253,'Look-Ups'!$C$2:$G$32,D$1-2,0)</f>
        <v>Function_02</v>
      </c>
      <c r="E3253" t="str">
        <f>VLOOKUP($C3253,'Look-Ups'!$C$2:$G$32,E$1-2,0)</f>
        <v>Function_Simpl_02</v>
      </c>
      <c r="F3253" t="str">
        <f>VLOOKUP($C3253,'Look-Ups'!$C$2:$G$32,F$1-2,0)</f>
        <v>Segment_02</v>
      </c>
      <c r="G3253" t="str">
        <f>VLOOKUP($C3253,'Look-Ups'!$C$2:$G$32,G$1-2,0)</f>
        <v>Proc_Type_03</v>
      </c>
      <c r="H3253" t="s">
        <v>215</v>
      </c>
      <c r="I3253">
        <f t="shared" si="105"/>
        <v>2028</v>
      </c>
      <c r="J3253" t="s">
        <v>23</v>
      </c>
      <c r="K3253" s="78">
        <v>0</v>
      </c>
      <c r="M3253" s="103">
        <v>0</v>
      </c>
    </row>
    <row r="3254" spans="1:13" ht="12.5" customHeight="1" x14ac:dyDescent="0.25">
      <c r="A3254" t="str">
        <f t="shared" si="106"/>
        <v>Function_02Application_052028</v>
      </c>
      <c r="B3254">
        <v>3251</v>
      </c>
      <c r="C3254" t="s">
        <v>358</v>
      </c>
      <c r="D3254" t="str">
        <f>VLOOKUP($C3254,'Look-Ups'!$C$2:$G$32,D$1-2,0)</f>
        <v>Function_02</v>
      </c>
      <c r="E3254" t="str">
        <f>VLOOKUP($C3254,'Look-Ups'!$C$2:$G$32,E$1-2,0)</f>
        <v>Function_Simpl_02</v>
      </c>
      <c r="F3254" t="str">
        <f>VLOOKUP($C3254,'Look-Ups'!$C$2:$G$32,F$1-2,0)</f>
        <v>Segment_02</v>
      </c>
      <c r="G3254" t="str">
        <f>VLOOKUP($C3254,'Look-Ups'!$C$2:$G$32,G$1-2,0)</f>
        <v>Proc_Type_03</v>
      </c>
      <c r="H3254" t="s">
        <v>190</v>
      </c>
      <c r="I3254">
        <f t="shared" si="105"/>
        <v>2028</v>
      </c>
      <c r="J3254" t="s">
        <v>23</v>
      </c>
      <c r="K3254" s="78">
        <v>0</v>
      </c>
      <c r="M3254" s="103">
        <v>0</v>
      </c>
    </row>
    <row r="3255" spans="1:13" ht="12.5" customHeight="1" x14ac:dyDescent="0.25">
      <c r="A3255" t="str">
        <f t="shared" si="106"/>
        <v>Function_02Application_052028</v>
      </c>
      <c r="B3255">
        <v>3252</v>
      </c>
      <c r="C3255" t="s">
        <v>358</v>
      </c>
      <c r="D3255" t="str">
        <f>VLOOKUP($C3255,'Look-Ups'!$C$2:$G$32,D$1-2,0)</f>
        <v>Function_02</v>
      </c>
      <c r="E3255" t="str">
        <f>VLOOKUP($C3255,'Look-Ups'!$C$2:$G$32,E$1-2,0)</f>
        <v>Function_Simpl_02</v>
      </c>
      <c r="F3255" t="str">
        <f>VLOOKUP($C3255,'Look-Ups'!$C$2:$G$32,F$1-2,0)</f>
        <v>Segment_02</v>
      </c>
      <c r="G3255" t="str">
        <f>VLOOKUP($C3255,'Look-Ups'!$C$2:$G$32,G$1-2,0)</f>
        <v>Proc_Type_03</v>
      </c>
      <c r="H3255" t="s">
        <v>182</v>
      </c>
      <c r="I3255">
        <f t="shared" si="105"/>
        <v>2028</v>
      </c>
      <c r="J3255" t="s">
        <v>23</v>
      </c>
      <c r="K3255" s="78">
        <v>0</v>
      </c>
      <c r="M3255" s="103">
        <v>0</v>
      </c>
    </row>
    <row r="3256" spans="1:13" ht="12.5" customHeight="1" x14ac:dyDescent="0.25">
      <c r="A3256" t="str">
        <f t="shared" si="106"/>
        <v>Function_02Application_052028</v>
      </c>
      <c r="B3256">
        <v>3253</v>
      </c>
      <c r="C3256" t="s">
        <v>358</v>
      </c>
      <c r="D3256" t="str">
        <f>VLOOKUP($C3256,'Look-Ups'!$C$2:$G$32,D$1-2,0)</f>
        <v>Function_02</v>
      </c>
      <c r="E3256" t="str">
        <f>VLOOKUP($C3256,'Look-Ups'!$C$2:$G$32,E$1-2,0)</f>
        <v>Function_Simpl_02</v>
      </c>
      <c r="F3256" t="str">
        <f>VLOOKUP($C3256,'Look-Ups'!$C$2:$G$32,F$1-2,0)</f>
        <v>Segment_02</v>
      </c>
      <c r="G3256" t="str">
        <f>VLOOKUP($C3256,'Look-Ups'!$C$2:$G$32,G$1-2,0)</f>
        <v>Proc_Type_03</v>
      </c>
      <c r="H3256" t="s">
        <v>196</v>
      </c>
      <c r="I3256">
        <f t="shared" si="105"/>
        <v>2028</v>
      </c>
      <c r="J3256" t="s">
        <v>23</v>
      </c>
      <c r="K3256" s="78">
        <v>0</v>
      </c>
      <c r="M3256" s="103">
        <v>0</v>
      </c>
    </row>
    <row r="3257" spans="1:13" ht="12.5" customHeight="1" x14ac:dyDescent="0.25">
      <c r="A3257" t="str">
        <f t="shared" si="106"/>
        <v>Function_02Application_052028</v>
      </c>
      <c r="B3257">
        <v>3254</v>
      </c>
      <c r="C3257" t="s">
        <v>358</v>
      </c>
      <c r="D3257" t="str">
        <f>VLOOKUP($C3257,'Look-Ups'!$C$2:$G$32,D$1-2,0)</f>
        <v>Function_02</v>
      </c>
      <c r="E3257" t="str">
        <f>VLOOKUP($C3257,'Look-Ups'!$C$2:$G$32,E$1-2,0)</f>
        <v>Function_Simpl_02</v>
      </c>
      <c r="F3257" t="str">
        <f>VLOOKUP($C3257,'Look-Ups'!$C$2:$G$32,F$1-2,0)</f>
        <v>Segment_02</v>
      </c>
      <c r="G3257" t="str">
        <f>VLOOKUP($C3257,'Look-Ups'!$C$2:$G$32,G$1-2,0)</f>
        <v>Proc_Type_03</v>
      </c>
      <c r="H3257" t="s">
        <v>199</v>
      </c>
      <c r="I3257">
        <f t="shared" si="105"/>
        <v>2028</v>
      </c>
      <c r="J3257" t="s">
        <v>23</v>
      </c>
      <c r="K3257" s="78">
        <v>0</v>
      </c>
      <c r="M3257" s="103">
        <v>0</v>
      </c>
    </row>
    <row r="3258" spans="1:13" ht="12.5" customHeight="1" x14ac:dyDescent="0.25">
      <c r="A3258" t="str">
        <f t="shared" si="106"/>
        <v>Function_02Application_052028</v>
      </c>
      <c r="B3258">
        <v>3255</v>
      </c>
      <c r="C3258" t="s">
        <v>358</v>
      </c>
      <c r="D3258" t="str">
        <f>VLOOKUP($C3258,'Look-Ups'!$C$2:$G$32,D$1-2,0)</f>
        <v>Function_02</v>
      </c>
      <c r="E3258" t="str">
        <f>VLOOKUP($C3258,'Look-Ups'!$C$2:$G$32,E$1-2,0)</f>
        <v>Function_Simpl_02</v>
      </c>
      <c r="F3258" t="str">
        <f>VLOOKUP($C3258,'Look-Ups'!$C$2:$G$32,F$1-2,0)</f>
        <v>Segment_02</v>
      </c>
      <c r="G3258" t="str">
        <f>VLOOKUP($C3258,'Look-Ups'!$C$2:$G$32,G$1-2,0)</f>
        <v>Proc_Type_03</v>
      </c>
      <c r="H3258" t="s">
        <v>183</v>
      </c>
      <c r="I3258">
        <f t="shared" si="105"/>
        <v>2028</v>
      </c>
      <c r="J3258" t="s">
        <v>23</v>
      </c>
      <c r="K3258" s="78">
        <v>0</v>
      </c>
      <c r="M3258" s="103">
        <v>0</v>
      </c>
    </row>
    <row r="3259" spans="1:13" ht="12.5" customHeight="1" x14ac:dyDescent="0.25">
      <c r="A3259" t="str">
        <f t="shared" si="106"/>
        <v>Function_02Application_052028</v>
      </c>
      <c r="B3259">
        <v>3256</v>
      </c>
      <c r="C3259" t="s">
        <v>358</v>
      </c>
      <c r="D3259" t="str">
        <f>VLOOKUP($C3259,'Look-Ups'!$C$2:$G$32,D$1-2,0)</f>
        <v>Function_02</v>
      </c>
      <c r="E3259" t="str">
        <f>VLOOKUP($C3259,'Look-Ups'!$C$2:$G$32,E$1-2,0)</f>
        <v>Function_Simpl_02</v>
      </c>
      <c r="F3259" t="str">
        <f>VLOOKUP($C3259,'Look-Ups'!$C$2:$G$32,F$1-2,0)</f>
        <v>Segment_02</v>
      </c>
      <c r="G3259" t="str">
        <f>VLOOKUP($C3259,'Look-Ups'!$C$2:$G$32,G$1-2,0)</f>
        <v>Proc_Type_03</v>
      </c>
      <c r="H3259" t="s">
        <v>161</v>
      </c>
      <c r="I3259">
        <f t="shared" si="105"/>
        <v>2028</v>
      </c>
      <c r="J3259" t="s">
        <v>23</v>
      </c>
      <c r="K3259" s="78">
        <v>0</v>
      </c>
      <c r="M3259" s="103">
        <v>0</v>
      </c>
    </row>
    <row r="3260" spans="1:13" ht="12.5" customHeight="1" x14ac:dyDescent="0.25">
      <c r="A3260" t="str">
        <f t="shared" si="106"/>
        <v>Function_02Application_052028</v>
      </c>
      <c r="B3260">
        <v>3257</v>
      </c>
      <c r="C3260" t="s">
        <v>358</v>
      </c>
      <c r="D3260" t="str">
        <f>VLOOKUP($C3260,'Look-Ups'!$C$2:$G$32,D$1-2,0)</f>
        <v>Function_02</v>
      </c>
      <c r="E3260" t="str">
        <f>VLOOKUP($C3260,'Look-Ups'!$C$2:$G$32,E$1-2,0)</f>
        <v>Function_Simpl_02</v>
      </c>
      <c r="F3260" t="str">
        <f>VLOOKUP($C3260,'Look-Ups'!$C$2:$G$32,F$1-2,0)</f>
        <v>Segment_02</v>
      </c>
      <c r="G3260" t="str">
        <f>VLOOKUP($C3260,'Look-Ups'!$C$2:$G$32,G$1-2,0)</f>
        <v>Proc_Type_03</v>
      </c>
      <c r="H3260" t="s">
        <v>172</v>
      </c>
      <c r="I3260">
        <f t="shared" si="105"/>
        <v>2028</v>
      </c>
      <c r="J3260" t="s">
        <v>23</v>
      </c>
      <c r="K3260" s="78">
        <v>0</v>
      </c>
      <c r="M3260" s="103">
        <v>0</v>
      </c>
    </row>
    <row r="3261" spans="1:13" ht="12.5" customHeight="1" x14ac:dyDescent="0.25">
      <c r="A3261" t="str">
        <f t="shared" si="106"/>
        <v>Function_02Application_052028</v>
      </c>
      <c r="B3261">
        <v>3258</v>
      </c>
      <c r="C3261" t="s">
        <v>358</v>
      </c>
      <c r="D3261" t="str">
        <f>VLOOKUP($C3261,'Look-Ups'!$C$2:$G$32,D$1-2,0)</f>
        <v>Function_02</v>
      </c>
      <c r="E3261" t="str">
        <f>VLOOKUP($C3261,'Look-Ups'!$C$2:$G$32,E$1-2,0)</f>
        <v>Function_Simpl_02</v>
      </c>
      <c r="F3261" t="str">
        <f>VLOOKUP($C3261,'Look-Ups'!$C$2:$G$32,F$1-2,0)</f>
        <v>Segment_02</v>
      </c>
      <c r="G3261" t="str">
        <f>VLOOKUP($C3261,'Look-Ups'!$C$2:$G$32,G$1-2,0)</f>
        <v>Proc_Type_03</v>
      </c>
      <c r="H3261" t="s">
        <v>174</v>
      </c>
      <c r="I3261">
        <f t="shared" si="105"/>
        <v>2028</v>
      </c>
      <c r="J3261" t="s">
        <v>23</v>
      </c>
      <c r="K3261" s="78">
        <v>0</v>
      </c>
      <c r="M3261" s="103">
        <v>0</v>
      </c>
    </row>
    <row r="3262" spans="1:13" ht="12.5" customHeight="1" x14ac:dyDescent="0.25">
      <c r="A3262" t="str">
        <f t="shared" si="106"/>
        <v>Function_02Application_052028</v>
      </c>
      <c r="B3262">
        <v>3259</v>
      </c>
      <c r="C3262" t="s">
        <v>358</v>
      </c>
      <c r="D3262" t="str">
        <f>VLOOKUP($C3262,'Look-Ups'!$C$2:$G$32,D$1-2,0)</f>
        <v>Function_02</v>
      </c>
      <c r="E3262" t="str">
        <f>VLOOKUP($C3262,'Look-Ups'!$C$2:$G$32,E$1-2,0)</f>
        <v>Function_Simpl_02</v>
      </c>
      <c r="F3262" t="str">
        <f>VLOOKUP($C3262,'Look-Ups'!$C$2:$G$32,F$1-2,0)</f>
        <v>Segment_02</v>
      </c>
      <c r="G3262" t="str">
        <f>VLOOKUP($C3262,'Look-Ups'!$C$2:$G$32,G$1-2,0)</f>
        <v>Proc_Type_03</v>
      </c>
      <c r="H3262" t="s">
        <v>175</v>
      </c>
      <c r="I3262">
        <f t="shared" si="105"/>
        <v>2028</v>
      </c>
      <c r="J3262" t="s">
        <v>23</v>
      </c>
      <c r="K3262" s="78">
        <v>0</v>
      </c>
      <c r="M3262" s="103">
        <v>0</v>
      </c>
    </row>
    <row r="3263" spans="1:13" ht="12.5" customHeight="1" x14ac:dyDescent="0.25">
      <c r="A3263" t="str">
        <f t="shared" si="106"/>
        <v>Function_02Application_052028</v>
      </c>
      <c r="B3263">
        <v>3260</v>
      </c>
      <c r="C3263" t="s">
        <v>358</v>
      </c>
      <c r="D3263" t="str">
        <f>VLOOKUP($C3263,'Look-Ups'!$C$2:$G$32,D$1-2,0)</f>
        <v>Function_02</v>
      </c>
      <c r="E3263" t="str">
        <f>VLOOKUP($C3263,'Look-Ups'!$C$2:$G$32,E$1-2,0)</f>
        <v>Function_Simpl_02</v>
      </c>
      <c r="F3263" t="str">
        <f>VLOOKUP($C3263,'Look-Ups'!$C$2:$G$32,F$1-2,0)</f>
        <v>Segment_02</v>
      </c>
      <c r="G3263" t="str">
        <f>VLOOKUP($C3263,'Look-Ups'!$C$2:$G$32,G$1-2,0)</f>
        <v>Proc_Type_03</v>
      </c>
      <c r="H3263" t="s">
        <v>226</v>
      </c>
      <c r="I3263">
        <f t="shared" si="105"/>
        <v>2028</v>
      </c>
      <c r="J3263" t="s">
        <v>23</v>
      </c>
      <c r="K3263" s="78">
        <v>0</v>
      </c>
      <c r="M3263" s="103">
        <v>0</v>
      </c>
    </row>
    <row r="3264" spans="1:13" ht="12.5" customHeight="1" x14ac:dyDescent="0.25">
      <c r="A3264" t="str">
        <f t="shared" si="106"/>
        <v>Function_02Application_052028</v>
      </c>
      <c r="B3264">
        <v>3261</v>
      </c>
      <c r="C3264" t="s">
        <v>358</v>
      </c>
      <c r="D3264" t="str">
        <f>VLOOKUP($C3264,'Look-Ups'!$C$2:$G$32,D$1-2,0)</f>
        <v>Function_02</v>
      </c>
      <c r="E3264" t="str">
        <f>VLOOKUP($C3264,'Look-Ups'!$C$2:$G$32,E$1-2,0)</f>
        <v>Function_Simpl_02</v>
      </c>
      <c r="F3264" t="str">
        <f>VLOOKUP($C3264,'Look-Ups'!$C$2:$G$32,F$1-2,0)</f>
        <v>Segment_02</v>
      </c>
      <c r="G3264" t="str">
        <f>VLOOKUP($C3264,'Look-Ups'!$C$2:$G$32,G$1-2,0)</f>
        <v>Proc_Type_03</v>
      </c>
      <c r="H3264" t="s">
        <v>227</v>
      </c>
      <c r="I3264">
        <f t="shared" ref="I3264:I3327" si="107">I2909+1</f>
        <v>2028</v>
      </c>
      <c r="J3264" t="s">
        <v>23</v>
      </c>
      <c r="K3264" s="78">
        <v>0</v>
      </c>
      <c r="M3264" s="103">
        <v>0</v>
      </c>
    </row>
    <row r="3265" spans="1:13" ht="12.5" customHeight="1" x14ac:dyDescent="0.25">
      <c r="A3265" t="str">
        <f t="shared" si="106"/>
        <v>Function_02Application_052028</v>
      </c>
      <c r="B3265">
        <v>3262</v>
      </c>
      <c r="C3265" t="s">
        <v>358</v>
      </c>
      <c r="D3265" t="str">
        <f>VLOOKUP($C3265,'Look-Ups'!$C$2:$G$32,D$1-2,0)</f>
        <v>Function_02</v>
      </c>
      <c r="E3265" t="str">
        <f>VLOOKUP($C3265,'Look-Ups'!$C$2:$G$32,E$1-2,0)</f>
        <v>Function_Simpl_02</v>
      </c>
      <c r="F3265" t="str">
        <f>VLOOKUP($C3265,'Look-Ups'!$C$2:$G$32,F$1-2,0)</f>
        <v>Segment_02</v>
      </c>
      <c r="G3265" t="str">
        <f>VLOOKUP($C3265,'Look-Ups'!$C$2:$G$32,G$1-2,0)</f>
        <v>Proc_Type_03</v>
      </c>
      <c r="H3265" t="s">
        <v>228</v>
      </c>
      <c r="I3265">
        <f t="shared" si="107"/>
        <v>2028</v>
      </c>
      <c r="J3265" t="s">
        <v>23</v>
      </c>
      <c r="K3265" s="78">
        <v>0</v>
      </c>
      <c r="M3265" s="103">
        <v>0</v>
      </c>
    </row>
    <row r="3266" spans="1:13" ht="12.5" customHeight="1" x14ac:dyDescent="0.25">
      <c r="A3266" t="str">
        <f t="shared" si="106"/>
        <v>Function_02Application_052028</v>
      </c>
      <c r="B3266">
        <v>3263</v>
      </c>
      <c r="C3266" t="s">
        <v>358</v>
      </c>
      <c r="D3266" t="str">
        <f>VLOOKUP($C3266,'Look-Ups'!$C$2:$G$32,D$1-2,0)</f>
        <v>Function_02</v>
      </c>
      <c r="E3266" t="str">
        <f>VLOOKUP($C3266,'Look-Ups'!$C$2:$G$32,E$1-2,0)</f>
        <v>Function_Simpl_02</v>
      </c>
      <c r="F3266" t="str">
        <f>VLOOKUP($C3266,'Look-Ups'!$C$2:$G$32,F$1-2,0)</f>
        <v>Segment_02</v>
      </c>
      <c r="G3266" t="str">
        <f>VLOOKUP($C3266,'Look-Ups'!$C$2:$G$32,G$1-2,0)</f>
        <v>Proc_Type_03</v>
      </c>
      <c r="H3266" t="s">
        <v>229</v>
      </c>
      <c r="I3266">
        <f t="shared" si="107"/>
        <v>2028</v>
      </c>
      <c r="J3266" t="s">
        <v>23</v>
      </c>
      <c r="K3266" s="78">
        <v>0</v>
      </c>
      <c r="M3266" s="103">
        <v>0</v>
      </c>
    </row>
    <row r="3267" spans="1:13" ht="12.5" customHeight="1" x14ac:dyDescent="0.25">
      <c r="A3267" t="str">
        <f t="shared" si="106"/>
        <v>Function_02Application_052028</v>
      </c>
      <c r="B3267">
        <v>3264</v>
      </c>
      <c r="C3267" t="s">
        <v>358</v>
      </c>
      <c r="D3267" t="str">
        <f>VLOOKUP($C3267,'Look-Ups'!$C$2:$G$32,D$1-2,0)</f>
        <v>Function_02</v>
      </c>
      <c r="E3267" t="str">
        <f>VLOOKUP($C3267,'Look-Ups'!$C$2:$G$32,E$1-2,0)</f>
        <v>Function_Simpl_02</v>
      </c>
      <c r="F3267" t="str">
        <f>VLOOKUP($C3267,'Look-Ups'!$C$2:$G$32,F$1-2,0)</f>
        <v>Segment_02</v>
      </c>
      <c r="G3267" t="str">
        <f>VLOOKUP($C3267,'Look-Ups'!$C$2:$G$32,G$1-2,0)</f>
        <v>Proc_Type_03</v>
      </c>
      <c r="H3267" t="s">
        <v>230</v>
      </c>
      <c r="I3267">
        <f t="shared" si="107"/>
        <v>2028</v>
      </c>
      <c r="J3267" t="s">
        <v>23</v>
      </c>
      <c r="K3267" s="78">
        <v>0</v>
      </c>
      <c r="M3267" s="103">
        <v>0</v>
      </c>
    </row>
    <row r="3268" spans="1:13" ht="12.5" customHeight="1" x14ac:dyDescent="0.25">
      <c r="A3268" t="str">
        <f t="shared" si="106"/>
        <v>Function_02Application_052028</v>
      </c>
      <c r="B3268">
        <v>3265</v>
      </c>
      <c r="C3268" t="s">
        <v>358</v>
      </c>
      <c r="D3268" t="str">
        <f>VLOOKUP($C3268,'Look-Ups'!$C$2:$G$32,D$1-2,0)</f>
        <v>Function_02</v>
      </c>
      <c r="E3268" t="str">
        <f>VLOOKUP($C3268,'Look-Ups'!$C$2:$G$32,E$1-2,0)</f>
        <v>Function_Simpl_02</v>
      </c>
      <c r="F3268" t="str">
        <f>VLOOKUP($C3268,'Look-Ups'!$C$2:$G$32,F$1-2,0)</f>
        <v>Segment_02</v>
      </c>
      <c r="G3268" t="str">
        <f>VLOOKUP($C3268,'Look-Ups'!$C$2:$G$32,G$1-2,0)</f>
        <v>Proc_Type_03</v>
      </c>
      <c r="H3268" t="s">
        <v>231</v>
      </c>
      <c r="I3268">
        <f t="shared" si="107"/>
        <v>2028</v>
      </c>
      <c r="J3268" t="s">
        <v>23</v>
      </c>
      <c r="K3268" s="78">
        <v>0</v>
      </c>
      <c r="M3268" s="103">
        <v>0</v>
      </c>
    </row>
    <row r="3269" spans="1:13" ht="12.5" customHeight="1" x14ac:dyDescent="0.25">
      <c r="A3269" t="str">
        <f t="shared" ref="A3269:A3332" si="108">D3269&amp;C3269&amp;I3269</f>
        <v>Function_02Application_052028</v>
      </c>
      <c r="B3269">
        <v>3266</v>
      </c>
      <c r="C3269" t="s">
        <v>358</v>
      </c>
      <c r="D3269" t="str">
        <f>VLOOKUP($C3269,'Look-Ups'!$C$2:$G$32,D$1-2,0)</f>
        <v>Function_02</v>
      </c>
      <c r="E3269" t="str">
        <f>VLOOKUP($C3269,'Look-Ups'!$C$2:$G$32,E$1-2,0)</f>
        <v>Function_Simpl_02</v>
      </c>
      <c r="F3269" t="str">
        <f>VLOOKUP($C3269,'Look-Ups'!$C$2:$G$32,F$1-2,0)</f>
        <v>Segment_02</v>
      </c>
      <c r="G3269" t="str">
        <f>VLOOKUP($C3269,'Look-Ups'!$C$2:$G$32,G$1-2,0)</f>
        <v>Proc_Type_03</v>
      </c>
      <c r="H3269" t="s">
        <v>232</v>
      </c>
      <c r="I3269">
        <f t="shared" si="107"/>
        <v>2028</v>
      </c>
      <c r="J3269" t="s">
        <v>23</v>
      </c>
      <c r="K3269" s="78">
        <v>0</v>
      </c>
      <c r="M3269" s="103">
        <v>0</v>
      </c>
    </row>
    <row r="3270" spans="1:13" ht="12.5" customHeight="1" x14ac:dyDescent="0.25">
      <c r="A3270" t="str">
        <f t="shared" si="108"/>
        <v>Function_02Application_052028</v>
      </c>
      <c r="B3270">
        <v>3267</v>
      </c>
      <c r="C3270" t="s">
        <v>358</v>
      </c>
      <c r="D3270" t="str">
        <f>VLOOKUP($C3270,'Look-Ups'!$C$2:$G$32,D$1-2,0)</f>
        <v>Function_02</v>
      </c>
      <c r="E3270" t="str">
        <f>VLOOKUP($C3270,'Look-Ups'!$C$2:$G$32,E$1-2,0)</f>
        <v>Function_Simpl_02</v>
      </c>
      <c r="F3270" t="str">
        <f>VLOOKUP($C3270,'Look-Ups'!$C$2:$G$32,F$1-2,0)</f>
        <v>Segment_02</v>
      </c>
      <c r="G3270" t="str">
        <f>VLOOKUP($C3270,'Look-Ups'!$C$2:$G$32,G$1-2,0)</f>
        <v>Proc_Type_03</v>
      </c>
      <c r="H3270" t="s">
        <v>242</v>
      </c>
      <c r="I3270">
        <f t="shared" si="107"/>
        <v>2028</v>
      </c>
      <c r="J3270" t="s">
        <v>23</v>
      </c>
      <c r="K3270" s="78">
        <v>0</v>
      </c>
      <c r="M3270" s="103">
        <v>0</v>
      </c>
    </row>
    <row r="3271" spans="1:13" ht="12.5" customHeight="1" x14ac:dyDescent="0.25">
      <c r="A3271" t="str">
        <f t="shared" si="108"/>
        <v>Function_02Application_052028</v>
      </c>
      <c r="B3271">
        <v>3268</v>
      </c>
      <c r="C3271" t="s">
        <v>358</v>
      </c>
      <c r="D3271" t="str">
        <f>VLOOKUP($C3271,'Look-Ups'!$C$2:$G$32,D$1-2,0)</f>
        <v>Function_02</v>
      </c>
      <c r="E3271" t="str">
        <f>VLOOKUP($C3271,'Look-Ups'!$C$2:$G$32,E$1-2,0)</f>
        <v>Function_Simpl_02</v>
      </c>
      <c r="F3271" t="str">
        <f>VLOOKUP($C3271,'Look-Ups'!$C$2:$G$32,F$1-2,0)</f>
        <v>Segment_02</v>
      </c>
      <c r="G3271" t="str">
        <f>VLOOKUP($C3271,'Look-Ups'!$C$2:$G$32,G$1-2,0)</f>
        <v>Proc_Type_03</v>
      </c>
      <c r="H3271" t="s">
        <v>244</v>
      </c>
      <c r="I3271">
        <f t="shared" si="107"/>
        <v>2028</v>
      </c>
      <c r="J3271" t="s">
        <v>23</v>
      </c>
      <c r="K3271" s="78" t="s">
        <v>107</v>
      </c>
      <c r="M3271" s="103">
        <v>1</v>
      </c>
    </row>
    <row r="3272" spans="1:13" ht="12.5" customHeight="1" x14ac:dyDescent="0.25">
      <c r="A3272" t="str">
        <f t="shared" si="108"/>
        <v>Function_02Application_042028</v>
      </c>
      <c r="B3272">
        <v>3269</v>
      </c>
      <c r="C3272" t="s">
        <v>357</v>
      </c>
      <c r="D3272" t="str">
        <f>VLOOKUP($C3272,'Look-Ups'!$C$2:$G$32,D$1-2,0)</f>
        <v>Function_02</v>
      </c>
      <c r="E3272" t="str">
        <f>VLOOKUP($C3272,'Look-Ups'!$C$2:$G$32,E$1-2,0)</f>
        <v>Function_Simpl_02</v>
      </c>
      <c r="F3272" t="str">
        <f>VLOOKUP($C3272,'Look-Ups'!$C$2:$G$32,F$1-2,0)</f>
        <v>Segment_02</v>
      </c>
      <c r="G3272" t="str">
        <f>VLOOKUP($C3272,'Look-Ups'!$C$2:$G$32,G$1-2,0)</f>
        <v>Proc_Type_02</v>
      </c>
      <c r="H3272" t="s">
        <v>197</v>
      </c>
      <c r="I3272">
        <f t="shared" si="107"/>
        <v>2028</v>
      </c>
      <c r="J3272" t="s">
        <v>23</v>
      </c>
      <c r="K3272" s="78">
        <v>0</v>
      </c>
      <c r="M3272" s="103">
        <v>0</v>
      </c>
    </row>
    <row r="3273" spans="1:13" ht="12.5" customHeight="1" x14ac:dyDescent="0.25">
      <c r="A3273" t="str">
        <f t="shared" si="108"/>
        <v>Function_02Application_042028</v>
      </c>
      <c r="B3273">
        <v>3270</v>
      </c>
      <c r="C3273" t="s">
        <v>357</v>
      </c>
      <c r="D3273" t="str">
        <f>VLOOKUP($C3273,'Look-Ups'!$C$2:$G$32,D$1-2,0)</f>
        <v>Function_02</v>
      </c>
      <c r="E3273" t="str">
        <f>VLOOKUP($C3273,'Look-Ups'!$C$2:$G$32,E$1-2,0)</f>
        <v>Function_Simpl_02</v>
      </c>
      <c r="F3273" t="str">
        <f>VLOOKUP($C3273,'Look-Ups'!$C$2:$G$32,F$1-2,0)</f>
        <v>Segment_02</v>
      </c>
      <c r="G3273" t="str">
        <f>VLOOKUP($C3273,'Look-Ups'!$C$2:$G$32,G$1-2,0)</f>
        <v>Proc_Type_02</v>
      </c>
      <c r="H3273" t="s">
        <v>199</v>
      </c>
      <c r="I3273">
        <f t="shared" si="107"/>
        <v>2028</v>
      </c>
      <c r="J3273" t="s">
        <v>23</v>
      </c>
      <c r="K3273" s="78">
        <v>0</v>
      </c>
      <c r="M3273" s="103">
        <v>0</v>
      </c>
    </row>
    <row r="3274" spans="1:13" ht="12.5" customHeight="1" x14ac:dyDescent="0.25">
      <c r="A3274" t="str">
        <f t="shared" si="108"/>
        <v>Function_02Application_042028</v>
      </c>
      <c r="B3274">
        <v>3271</v>
      </c>
      <c r="C3274" t="s">
        <v>357</v>
      </c>
      <c r="D3274" t="str">
        <f>VLOOKUP($C3274,'Look-Ups'!$C$2:$G$32,D$1-2,0)</f>
        <v>Function_02</v>
      </c>
      <c r="E3274" t="str">
        <f>VLOOKUP($C3274,'Look-Ups'!$C$2:$G$32,E$1-2,0)</f>
        <v>Function_Simpl_02</v>
      </c>
      <c r="F3274" t="str">
        <f>VLOOKUP($C3274,'Look-Ups'!$C$2:$G$32,F$1-2,0)</f>
        <v>Segment_02</v>
      </c>
      <c r="G3274" t="str">
        <f>VLOOKUP($C3274,'Look-Ups'!$C$2:$G$32,G$1-2,0)</f>
        <v>Proc_Type_02</v>
      </c>
      <c r="H3274" t="s">
        <v>242</v>
      </c>
      <c r="I3274">
        <f t="shared" si="107"/>
        <v>2028</v>
      </c>
      <c r="J3274" t="s">
        <v>23</v>
      </c>
      <c r="K3274" s="78">
        <v>0</v>
      </c>
      <c r="M3274" s="103">
        <v>0</v>
      </c>
    </row>
    <row r="3275" spans="1:13" ht="12.5" customHeight="1" x14ac:dyDescent="0.25">
      <c r="A3275" t="str">
        <f t="shared" si="108"/>
        <v>Function_02Application_042028</v>
      </c>
      <c r="B3275">
        <v>3272</v>
      </c>
      <c r="C3275" t="s">
        <v>357</v>
      </c>
      <c r="D3275" t="str">
        <f>VLOOKUP($C3275,'Look-Ups'!$C$2:$G$32,D$1-2,0)</f>
        <v>Function_02</v>
      </c>
      <c r="E3275" t="str">
        <f>VLOOKUP($C3275,'Look-Ups'!$C$2:$G$32,E$1-2,0)</f>
        <v>Function_Simpl_02</v>
      </c>
      <c r="F3275" t="str">
        <f>VLOOKUP($C3275,'Look-Ups'!$C$2:$G$32,F$1-2,0)</f>
        <v>Segment_02</v>
      </c>
      <c r="G3275" t="str">
        <f>VLOOKUP($C3275,'Look-Ups'!$C$2:$G$32,G$1-2,0)</f>
        <v>Proc_Type_02</v>
      </c>
      <c r="H3275" t="s">
        <v>161</v>
      </c>
      <c r="I3275">
        <f t="shared" si="107"/>
        <v>2028</v>
      </c>
      <c r="J3275" t="s">
        <v>23</v>
      </c>
      <c r="K3275" s="78">
        <v>0</v>
      </c>
      <c r="M3275" s="103">
        <v>0</v>
      </c>
    </row>
    <row r="3276" spans="1:13" ht="12.5" customHeight="1" x14ac:dyDescent="0.25">
      <c r="A3276" t="str">
        <f t="shared" si="108"/>
        <v>Function_02Application_042028</v>
      </c>
      <c r="B3276">
        <v>3273</v>
      </c>
      <c r="C3276" t="s">
        <v>357</v>
      </c>
      <c r="D3276" t="str">
        <f>VLOOKUP($C3276,'Look-Ups'!$C$2:$G$32,D$1-2,0)</f>
        <v>Function_02</v>
      </c>
      <c r="E3276" t="str">
        <f>VLOOKUP($C3276,'Look-Ups'!$C$2:$G$32,E$1-2,0)</f>
        <v>Function_Simpl_02</v>
      </c>
      <c r="F3276" t="str">
        <f>VLOOKUP($C3276,'Look-Ups'!$C$2:$G$32,F$1-2,0)</f>
        <v>Segment_02</v>
      </c>
      <c r="G3276" t="str">
        <f>VLOOKUP($C3276,'Look-Ups'!$C$2:$G$32,G$1-2,0)</f>
        <v>Proc_Type_02</v>
      </c>
      <c r="H3276" t="s">
        <v>219</v>
      </c>
      <c r="I3276">
        <f t="shared" si="107"/>
        <v>2028</v>
      </c>
      <c r="J3276" t="s">
        <v>23</v>
      </c>
      <c r="K3276" s="78">
        <v>0</v>
      </c>
      <c r="M3276" s="103">
        <v>0</v>
      </c>
    </row>
    <row r="3277" spans="1:13" ht="12.5" customHeight="1" x14ac:dyDescent="0.25">
      <c r="A3277" t="str">
        <f t="shared" si="108"/>
        <v>Function_02Application_042028</v>
      </c>
      <c r="B3277">
        <v>3274</v>
      </c>
      <c r="C3277" t="s">
        <v>357</v>
      </c>
      <c r="D3277" t="str">
        <f>VLOOKUP($C3277,'Look-Ups'!$C$2:$G$32,D$1-2,0)</f>
        <v>Function_02</v>
      </c>
      <c r="E3277" t="str">
        <f>VLOOKUP($C3277,'Look-Ups'!$C$2:$G$32,E$1-2,0)</f>
        <v>Function_Simpl_02</v>
      </c>
      <c r="F3277" t="str">
        <f>VLOOKUP($C3277,'Look-Ups'!$C$2:$G$32,F$1-2,0)</f>
        <v>Segment_02</v>
      </c>
      <c r="G3277" t="str">
        <f>VLOOKUP($C3277,'Look-Ups'!$C$2:$G$32,G$1-2,0)</f>
        <v>Proc_Type_02</v>
      </c>
      <c r="H3277" t="s">
        <v>190</v>
      </c>
      <c r="I3277">
        <f t="shared" si="107"/>
        <v>2028</v>
      </c>
      <c r="J3277" t="s">
        <v>23</v>
      </c>
      <c r="K3277" s="78">
        <v>0</v>
      </c>
      <c r="M3277" s="103">
        <v>0</v>
      </c>
    </row>
    <row r="3278" spans="1:13" ht="12.5" customHeight="1" x14ac:dyDescent="0.25">
      <c r="A3278" t="str">
        <f t="shared" si="108"/>
        <v>Function_02Application_042028</v>
      </c>
      <c r="B3278">
        <v>3275</v>
      </c>
      <c r="C3278" t="s">
        <v>357</v>
      </c>
      <c r="D3278" t="str">
        <f>VLOOKUP($C3278,'Look-Ups'!$C$2:$G$32,D$1-2,0)</f>
        <v>Function_02</v>
      </c>
      <c r="E3278" t="str">
        <f>VLOOKUP($C3278,'Look-Ups'!$C$2:$G$32,E$1-2,0)</f>
        <v>Function_Simpl_02</v>
      </c>
      <c r="F3278" t="str">
        <f>VLOOKUP($C3278,'Look-Ups'!$C$2:$G$32,F$1-2,0)</f>
        <v>Segment_02</v>
      </c>
      <c r="G3278" t="str">
        <f>VLOOKUP($C3278,'Look-Ups'!$C$2:$G$32,G$1-2,0)</f>
        <v>Proc_Type_02</v>
      </c>
      <c r="H3278" t="s">
        <v>182</v>
      </c>
      <c r="I3278">
        <f t="shared" si="107"/>
        <v>2028</v>
      </c>
      <c r="J3278" t="s">
        <v>23</v>
      </c>
      <c r="K3278" s="78">
        <v>0</v>
      </c>
      <c r="M3278" s="103">
        <v>0</v>
      </c>
    </row>
    <row r="3279" spans="1:13" ht="12.5" customHeight="1" x14ac:dyDescent="0.25">
      <c r="A3279" t="str">
        <f t="shared" si="108"/>
        <v>Function_02Application_042028</v>
      </c>
      <c r="B3279">
        <v>3276</v>
      </c>
      <c r="C3279" t="s">
        <v>357</v>
      </c>
      <c r="D3279" t="str">
        <f>VLOOKUP($C3279,'Look-Ups'!$C$2:$G$32,D$1-2,0)</f>
        <v>Function_02</v>
      </c>
      <c r="E3279" t="str">
        <f>VLOOKUP($C3279,'Look-Ups'!$C$2:$G$32,E$1-2,0)</f>
        <v>Function_Simpl_02</v>
      </c>
      <c r="F3279" t="str">
        <f>VLOOKUP($C3279,'Look-Ups'!$C$2:$G$32,F$1-2,0)</f>
        <v>Segment_02</v>
      </c>
      <c r="G3279" t="str">
        <f>VLOOKUP($C3279,'Look-Ups'!$C$2:$G$32,G$1-2,0)</f>
        <v>Proc_Type_02</v>
      </c>
      <c r="H3279" t="s">
        <v>183</v>
      </c>
      <c r="I3279">
        <f t="shared" si="107"/>
        <v>2028</v>
      </c>
      <c r="J3279" t="s">
        <v>23</v>
      </c>
      <c r="K3279" s="78">
        <v>0</v>
      </c>
      <c r="M3279" s="103">
        <v>0</v>
      </c>
    </row>
    <row r="3280" spans="1:13" ht="12.5" customHeight="1" x14ac:dyDescent="0.25">
      <c r="A3280" t="str">
        <f t="shared" si="108"/>
        <v>Function_02Application_042028</v>
      </c>
      <c r="B3280">
        <v>3277</v>
      </c>
      <c r="C3280" t="s">
        <v>357</v>
      </c>
      <c r="D3280" t="str">
        <f>VLOOKUP($C3280,'Look-Ups'!$C$2:$G$32,D$1-2,0)</f>
        <v>Function_02</v>
      </c>
      <c r="E3280" t="str">
        <f>VLOOKUP($C3280,'Look-Ups'!$C$2:$G$32,E$1-2,0)</f>
        <v>Function_Simpl_02</v>
      </c>
      <c r="F3280" t="str">
        <f>VLOOKUP($C3280,'Look-Ups'!$C$2:$G$32,F$1-2,0)</f>
        <v>Segment_02</v>
      </c>
      <c r="G3280" t="str">
        <f>VLOOKUP($C3280,'Look-Ups'!$C$2:$G$32,G$1-2,0)</f>
        <v>Proc_Type_02</v>
      </c>
      <c r="H3280" t="s">
        <v>174</v>
      </c>
      <c r="I3280">
        <f t="shared" si="107"/>
        <v>2028</v>
      </c>
      <c r="J3280" t="s">
        <v>23</v>
      </c>
      <c r="K3280" s="78">
        <v>0</v>
      </c>
      <c r="M3280" s="103">
        <v>0</v>
      </c>
    </row>
    <row r="3281" spans="1:13" ht="12.5" customHeight="1" x14ac:dyDescent="0.25">
      <c r="A3281" t="str">
        <f t="shared" si="108"/>
        <v>Function_02Application_042028</v>
      </c>
      <c r="B3281">
        <v>3278</v>
      </c>
      <c r="C3281" t="s">
        <v>357</v>
      </c>
      <c r="D3281" t="str">
        <f>VLOOKUP($C3281,'Look-Ups'!$C$2:$G$32,D$1-2,0)</f>
        <v>Function_02</v>
      </c>
      <c r="E3281" t="str">
        <f>VLOOKUP($C3281,'Look-Ups'!$C$2:$G$32,E$1-2,0)</f>
        <v>Function_Simpl_02</v>
      </c>
      <c r="F3281" t="str">
        <f>VLOOKUP($C3281,'Look-Ups'!$C$2:$G$32,F$1-2,0)</f>
        <v>Segment_02</v>
      </c>
      <c r="G3281" t="str">
        <f>VLOOKUP($C3281,'Look-Ups'!$C$2:$G$32,G$1-2,0)</f>
        <v>Proc_Type_02</v>
      </c>
      <c r="H3281" t="s">
        <v>185</v>
      </c>
      <c r="I3281">
        <f t="shared" si="107"/>
        <v>2028</v>
      </c>
      <c r="J3281" t="s">
        <v>23</v>
      </c>
      <c r="K3281" s="78">
        <v>0</v>
      </c>
      <c r="M3281" s="103">
        <v>0</v>
      </c>
    </row>
    <row r="3282" spans="1:13" ht="12.5" customHeight="1" x14ac:dyDescent="0.25">
      <c r="A3282" t="str">
        <f t="shared" si="108"/>
        <v>Function_02Application_042028</v>
      </c>
      <c r="B3282">
        <v>3279</v>
      </c>
      <c r="C3282" t="s">
        <v>357</v>
      </c>
      <c r="D3282" t="str">
        <f>VLOOKUP($C3282,'Look-Ups'!$C$2:$G$32,D$1-2,0)</f>
        <v>Function_02</v>
      </c>
      <c r="E3282" t="str">
        <f>VLOOKUP($C3282,'Look-Ups'!$C$2:$G$32,E$1-2,0)</f>
        <v>Function_Simpl_02</v>
      </c>
      <c r="F3282" t="str">
        <f>VLOOKUP($C3282,'Look-Ups'!$C$2:$G$32,F$1-2,0)</f>
        <v>Segment_02</v>
      </c>
      <c r="G3282" t="str">
        <f>VLOOKUP($C3282,'Look-Ups'!$C$2:$G$32,G$1-2,0)</f>
        <v>Proc_Type_02</v>
      </c>
      <c r="H3282" t="s">
        <v>188</v>
      </c>
      <c r="I3282">
        <f t="shared" si="107"/>
        <v>2028</v>
      </c>
      <c r="J3282" t="s">
        <v>23</v>
      </c>
      <c r="K3282" s="78">
        <v>0</v>
      </c>
      <c r="M3282" s="103">
        <v>0</v>
      </c>
    </row>
    <row r="3283" spans="1:13" ht="12.5" customHeight="1" x14ac:dyDescent="0.25">
      <c r="A3283" t="str">
        <f t="shared" si="108"/>
        <v>Function_02Application_042028</v>
      </c>
      <c r="B3283">
        <v>3280</v>
      </c>
      <c r="C3283" t="s">
        <v>357</v>
      </c>
      <c r="D3283" t="str">
        <f>VLOOKUP($C3283,'Look-Ups'!$C$2:$G$32,D$1-2,0)</f>
        <v>Function_02</v>
      </c>
      <c r="E3283" t="str">
        <f>VLOOKUP($C3283,'Look-Ups'!$C$2:$G$32,E$1-2,0)</f>
        <v>Function_Simpl_02</v>
      </c>
      <c r="F3283" t="str">
        <f>VLOOKUP($C3283,'Look-Ups'!$C$2:$G$32,F$1-2,0)</f>
        <v>Segment_02</v>
      </c>
      <c r="G3283" t="str">
        <f>VLOOKUP($C3283,'Look-Ups'!$C$2:$G$32,G$1-2,0)</f>
        <v>Proc_Type_02</v>
      </c>
      <c r="H3283" t="s">
        <v>213</v>
      </c>
      <c r="I3283">
        <f t="shared" si="107"/>
        <v>2028</v>
      </c>
      <c r="J3283" t="s">
        <v>23</v>
      </c>
      <c r="K3283" s="78">
        <v>0</v>
      </c>
      <c r="M3283" s="103">
        <v>0</v>
      </c>
    </row>
    <row r="3284" spans="1:13" ht="12.5" customHeight="1" x14ac:dyDescent="0.25">
      <c r="A3284" t="str">
        <f t="shared" si="108"/>
        <v>Function_02Application_042028</v>
      </c>
      <c r="B3284">
        <v>3281</v>
      </c>
      <c r="C3284" t="s">
        <v>357</v>
      </c>
      <c r="D3284" t="str">
        <f>VLOOKUP($C3284,'Look-Ups'!$C$2:$G$32,D$1-2,0)</f>
        <v>Function_02</v>
      </c>
      <c r="E3284" t="str">
        <f>VLOOKUP($C3284,'Look-Ups'!$C$2:$G$32,E$1-2,0)</f>
        <v>Function_Simpl_02</v>
      </c>
      <c r="F3284" t="str">
        <f>VLOOKUP($C3284,'Look-Ups'!$C$2:$G$32,F$1-2,0)</f>
        <v>Segment_02</v>
      </c>
      <c r="G3284" t="str">
        <f>VLOOKUP($C3284,'Look-Ups'!$C$2:$G$32,G$1-2,0)</f>
        <v>Proc_Type_02</v>
      </c>
      <c r="H3284" t="s">
        <v>215</v>
      </c>
      <c r="I3284">
        <f t="shared" si="107"/>
        <v>2028</v>
      </c>
      <c r="J3284" t="s">
        <v>23</v>
      </c>
      <c r="K3284" s="78">
        <v>0</v>
      </c>
      <c r="M3284" s="103">
        <v>0</v>
      </c>
    </row>
    <row r="3285" spans="1:13" ht="12.5" customHeight="1" x14ac:dyDescent="0.25">
      <c r="A3285" t="str">
        <f t="shared" si="108"/>
        <v>Function_02Application_042028</v>
      </c>
      <c r="B3285">
        <v>3282</v>
      </c>
      <c r="C3285" t="s">
        <v>357</v>
      </c>
      <c r="D3285" t="str">
        <f>VLOOKUP($C3285,'Look-Ups'!$C$2:$G$32,D$1-2,0)</f>
        <v>Function_02</v>
      </c>
      <c r="E3285" t="str">
        <f>VLOOKUP($C3285,'Look-Ups'!$C$2:$G$32,E$1-2,0)</f>
        <v>Function_Simpl_02</v>
      </c>
      <c r="F3285" t="str">
        <f>VLOOKUP($C3285,'Look-Ups'!$C$2:$G$32,F$1-2,0)</f>
        <v>Segment_02</v>
      </c>
      <c r="G3285" t="str">
        <f>VLOOKUP($C3285,'Look-Ups'!$C$2:$G$32,G$1-2,0)</f>
        <v>Proc_Type_02</v>
      </c>
      <c r="H3285" t="s">
        <v>240</v>
      </c>
      <c r="I3285">
        <f t="shared" si="107"/>
        <v>2028</v>
      </c>
      <c r="J3285" t="s">
        <v>23</v>
      </c>
      <c r="K3285" s="78">
        <v>0</v>
      </c>
      <c r="M3285" s="103">
        <v>0</v>
      </c>
    </row>
    <row r="3286" spans="1:13" ht="12.5" customHeight="1" x14ac:dyDescent="0.25">
      <c r="A3286" t="str">
        <f t="shared" si="108"/>
        <v>Function_02Application_042028</v>
      </c>
      <c r="B3286">
        <v>3283</v>
      </c>
      <c r="C3286" t="s">
        <v>357</v>
      </c>
      <c r="D3286" t="str">
        <f>VLOOKUP($C3286,'Look-Ups'!$C$2:$G$32,D$1-2,0)</f>
        <v>Function_02</v>
      </c>
      <c r="E3286" t="str">
        <f>VLOOKUP($C3286,'Look-Ups'!$C$2:$G$32,E$1-2,0)</f>
        <v>Function_Simpl_02</v>
      </c>
      <c r="F3286" t="str">
        <f>VLOOKUP($C3286,'Look-Ups'!$C$2:$G$32,F$1-2,0)</f>
        <v>Segment_02</v>
      </c>
      <c r="G3286" t="str">
        <f>VLOOKUP($C3286,'Look-Ups'!$C$2:$G$32,G$1-2,0)</f>
        <v>Proc_Type_02</v>
      </c>
      <c r="H3286" t="s">
        <v>167</v>
      </c>
      <c r="I3286">
        <f t="shared" si="107"/>
        <v>2028</v>
      </c>
      <c r="J3286" t="s">
        <v>23</v>
      </c>
      <c r="K3286" s="78">
        <v>0</v>
      </c>
      <c r="M3286" s="103">
        <v>0</v>
      </c>
    </row>
    <row r="3287" spans="1:13" ht="12.5" customHeight="1" x14ac:dyDescent="0.25">
      <c r="A3287" t="str">
        <f t="shared" si="108"/>
        <v>Function_02Application_042028</v>
      </c>
      <c r="B3287">
        <v>3284</v>
      </c>
      <c r="C3287" t="s">
        <v>357</v>
      </c>
      <c r="D3287" t="str">
        <f>VLOOKUP($C3287,'Look-Ups'!$C$2:$G$32,D$1-2,0)</f>
        <v>Function_02</v>
      </c>
      <c r="E3287" t="str">
        <f>VLOOKUP($C3287,'Look-Ups'!$C$2:$G$32,E$1-2,0)</f>
        <v>Function_Simpl_02</v>
      </c>
      <c r="F3287" t="str">
        <f>VLOOKUP($C3287,'Look-Ups'!$C$2:$G$32,F$1-2,0)</f>
        <v>Segment_02</v>
      </c>
      <c r="G3287" t="str">
        <f>VLOOKUP($C3287,'Look-Ups'!$C$2:$G$32,G$1-2,0)</f>
        <v>Proc_Type_02</v>
      </c>
      <c r="H3287" t="s">
        <v>170</v>
      </c>
      <c r="I3287">
        <f t="shared" si="107"/>
        <v>2028</v>
      </c>
      <c r="J3287" t="s">
        <v>23</v>
      </c>
      <c r="K3287" s="78">
        <v>0</v>
      </c>
      <c r="M3287" s="103">
        <v>0</v>
      </c>
    </row>
    <row r="3288" spans="1:13" ht="12.5" customHeight="1" x14ac:dyDescent="0.25">
      <c r="A3288" t="str">
        <f t="shared" si="108"/>
        <v>Function_02Application_042028</v>
      </c>
      <c r="B3288">
        <v>3285</v>
      </c>
      <c r="C3288" t="s">
        <v>357</v>
      </c>
      <c r="D3288" t="str">
        <f>VLOOKUP($C3288,'Look-Ups'!$C$2:$G$32,D$1-2,0)</f>
        <v>Function_02</v>
      </c>
      <c r="E3288" t="str">
        <f>VLOOKUP($C3288,'Look-Ups'!$C$2:$G$32,E$1-2,0)</f>
        <v>Function_Simpl_02</v>
      </c>
      <c r="F3288" t="str">
        <f>VLOOKUP($C3288,'Look-Ups'!$C$2:$G$32,F$1-2,0)</f>
        <v>Segment_02</v>
      </c>
      <c r="G3288" t="str">
        <f>VLOOKUP($C3288,'Look-Ups'!$C$2:$G$32,G$1-2,0)</f>
        <v>Proc_Type_02</v>
      </c>
      <c r="H3288" t="s">
        <v>186</v>
      </c>
      <c r="I3288">
        <f t="shared" si="107"/>
        <v>2028</v>
      </c>
      <c r="J3288" t="s">
        <v>23</v>
      </c>
      <c r="K3288" s="78">
        <v>0</v>
      </c>
      <c r="M3288" s="103">
        <v>0</v>
      </c>
    </row>
    <row r="3289" spans="1:13" ht="12.5" customHeight="1" x14ac:dyDescent="0.25">
      <c r="A3289" t="str">
        <f t="shared" si="108"/>
        <v>Function_02Application_042028</v>
      </c>
      <c r="B3289">
        <v>3286</v>
      </c>
      <c r="C3289" t="s">
        <v>357</v>
      </c>
      <c r="D3289" t="str">
        <f>VLOOKUP($C3289,'Look-Ups'!$C$2:$G$32,D$1-2,0)</f>
        <v>Function_02</v>
      </c>
      <c r="E3289" t="str">
        <f>VLOOKUP($C3289,'Look-Ups'!$C$2:$G$32,E$1-2,0)</f>
        <v>Function_Simpl_02</v>
      </c>
      <c r="F3289" t="str">
        <f>VLOOKUP($C3289,'Look-Ups'!$C$2:$G$32,F$1-2,0)</f>
        <v>Segment_02</v>
      </c>
      <c r="G3289" t="str">
        <f>VLOOKUP($C3289,'Look-Ups'!$C$2:$G$32,G$1-2,0)</f>
        <v>Proc_Type_02</v>
      </c>
      <c r="H3289" t="s">
        <v>233</v>
      </c>
      <c r="I3289">
        <f t="shared" si="107"/>
        <v>2028</v>
      </c>
      <c r="J3289" t="s">
        <v>23</v>
      </c>
      <c r="K3289" s="78">
        <v>0</v>
      </c>
      <c r="M3289" s="103">
        <v>0</v>
      </c>
    </row>
    <row r="3290" spans="1:13" ht="12.5" customHeight="1" x14ac:dyDescent="0.25">
      <c r="A3290" t="str">
        <f t="shared" si="108"/>
        <v>Function_02Application_042028</v>
      </c>
      <c r="B3290">
        <v>3287</v>
      </c>
      <c r="C3290" t="s">
        <v>357</v>
      </c>
      <c r="D3290" t="str">
        <f>VLOOKUP($C3290,'Look-Ups'!$C$2:$G$32,D$1-2,0)</f>
        <v>Function_02</v>
      </c>
      <c r="E3290" t="str">
        <f>VLOOKUP($C3290,'Look-Ups'!$C$2:$G$32,E$1-2,0)</f>
        <v>Function_Simpl_02</v>
      </c>
      <c r="F3290" t="str">
        <f>VLOOKUP($C3290,'Look-Ups'!$C$2:$G$32,F$1-2,0)</f>
        <v>Segment_02</v>
      </c>
      <c r="G3290" t="str">
        <f>VLOOKUP($C3290,'Look-Ups'!$C$2:$G$32,G$1-2,0)</f>
        <v>Proc_Type_02</v>
      </c>
      <c r="H3290" t="s">
        <v>212</v>
      </c>
      <c r="I3290">
        <f t="shared" si="107"/>
        <v>2028</v>
      </c>
      <c r="J3290" t="s">
        <v>23</v>
      </c>
      <c r="K3290" s="78">
        <v>0</v>
      </c>
      <c r="M3290" s="103">
        <v>0</v>
      </c>
    </row>
    <row r="3291" spans="1:13" ht="12.5" customHeight="1" x14ac:dyDescent="0.25">
      <c r="A3291" t="str">
        <f t="shared" si="108"/>
        <v>Function_02Application_042028</v>
      </c>
      <c r="B3291">
        <v>3288</v>
      </c>
      <c r="C3291" t="s">
        <v>357</v>
      </c>
      <c r="D3291" t="str">
        <f>VLOOKUP($C3291,'Look-Ups'!$C$2:$G$32,D$1-2,0)</f>
        <v>Function_02</v>
      </c>
      <c r="E3291" t="str">
        <f>VLOOKUP($C3291,'Look-Ups'!$C$2:$G$32,E$1-2,0)</f>
        <v>Function_Simpl_02</v>
      </c>
      <c r="F3291" t="str">
        <f>VLOOKUP($C3291,'Look-Ups'!$C$2:$G$32,F$1-2,0)</f>
        <v>Segment_02</v>
      </c>
      <c r="G3291" t="str">
        <f>VLOOKUP($C3291,'Look-Ups'!$C$2:$G$32,G$1-2,0)</f>
        <v>Proc_Type_02</v>
      </c>
      <c r="H3291" t="s">
        <v>179</v>
      </c>
      <c r="I3291">
        <f t="shared" si="107"/>
        <v>2028</v>
      </c>
      <c r="J3291" t="s">
        <v>23</v>
      </c>
      <c r="K3291" s="78">
        <v>0</v>
      </c>
      <c r="M3291" s="103">
        <v>0</v>
      </c>
    </row>
    <row r="3292" spans="1:13" ht="12.5" customHeight="1" x14ac:dyDescent="0.25">
      <c r="A3292" t="str">
        <f t="shared" si="108"/>
        <v>Function_02Application_042028</v>
      </c>
      <c r="B3292">
        <v>3289</v>
      </c>
      <c r="C3292" t="s">
        <v>357</v>
      </c>
      <c r="D3292" t="str">
        <f>VLOOKUP($C3292,'Look-Ups'!$C$2:$G$32,D$1-2,0)</f>
        <v>Function_02</v>
      </c>
      <c r="E3292" t="str">
        <f>VLOOKUP($C3292,'Look-Ups'!$C$2:$G$32,E$1-2,0)</f>
        <v>Function_Simpl_02</v>
      </c>
      <c r="F3292" t="str">
        <f>VLOOKUP($C3292,'Look-Ups'!$C$2:$G$32,F$1-2,0)</f>
        <v>Segment_02</v>
      </c>
      <c r="G3292" t="str">
        <f>VLOOKUP($C3292,'Look-Ups'!$C$2:$G$32,G$1-2,0)</f>
        <v>Proc_Type_02</v>
      </c>
      <c r="H3292" t="s">
        <v>160</v>
      </c>
      <c r="I3292">
        <f t="shared" si="107"/>
        <v>2028</v>
      </c>
      <c r="J3292" t="s">
        <v>23</v>
      </c>
      <c r="K3292" s="78">
        <v>0</v>
      </c>
      <c r="M3292" s="103">
        <v>0</v>
      </c>
    </row>
    <row r="3293" spans="1:13" ht="12.5" customHeight="1" x14ac:dyDescent="0.25">
      <c r="A3293" t="str">
        <f t="shared" si="108"/>
        <v>Function_02Application_042028</v>
      </c>
      <c r="B3293">
        <v>3290</v>
      </c>
      <c r="C3293" t="s">
        <v>357</v>
      </c>
      <c r="D3293" t="str">
        <f>VLOOKUP($C3293,'Look-Ups'!$C$2:$G$32,D$1-2,0)</f>
        <v>Function_02</v>
      </c>
      <c r="E3293" t="str">
        <f>VLOOKUP($C3293,'Look-Ups'!$C$2:$G$32,E$1-2,0)</f>
        <v>Function_Simpl_02</v>
      </c>
      <c r="F3293" t="str">
        <f>VLOOKUP($C3293,'Look-Ups'!$C$2:$G$32,F$1-2,0)</f>
        <v>Segment_02</v>
      </c>
      <c r="G3293" t="str">
        <f>VLOOKUP($C3293,'Look-Ups'!$C$2:$G$32,G$1-2,0)</f>
        <v>Proc_Type_02</v>
      </c>
      <c r="H3293" t="s">
        <v>187</v>
      </c>
      <c r="I3293">
        <f t="shared" si="107"/>
        <v>2028</v>
      </c>
      <c r="J3293" t="s">
        <v>23</v>
      </c>
      <c r="K3293" s="78">
        <v>0</v>
      </c>
      <c r="M3293" s="103">
        <v>0</v>
      </c>
    </row>
    <row r="3294" spans="1:13" ht="12.5" customHeight="1" x14ac:dyDescent="0.25">
      <c r="A3294" t="str">
        <f t="shared" si="108"/>
        <v>Function_02Application_042028</v>
      </c>
      <c r="B3294">
        <v>3291</v>
      </c>
      <c r="C3294" t="s">
        <v>357</v>
      </c>
      <c r="D3294" t="str">
        <f>VLOOKUP($C3294,'Look-Ups'!$C$2:$G$32,D$1-2,0)</f>
        <v>Function_02</v>
      </c>
      <c r="E3294" t="str">
        <f>VLOOKUP($C3294,'Look-Ups'!$C$2:$G$32,E$1-2,0)</f>
        <v>Function_Simpl_02</v>
      </c>
      <c r="F3294" t="str">
        <f>VLOOKUP($C3294,'Look-Ups'!$C$2:$G$32,F$1-2,0)</f>
        <v>Segment_02</v>
      </c>
      <c r="G3294" t="str">
        <f>VLOOKUP($C3294,'Look-Ups'!$C$2:$G$32,G$1-2,0)</f>
        <v>Proc_Type_02</v>
      </c>
      <c r="H3294" t="s">
        <v>172</v>
      </c>
      <c r="I3294">
        <f t="shared" si="107"/>
        <v>2028</v>
      </c>
      <c r="J3294" t="s">
        <v>23</v>
      </c>
      <c r="K3294" s="78">
        <v>0</v>
      </c>
      <c r="M3294" s="103">
        <v>0</v>
      </c>
    </row>
    <row r="3295" spans="1:13" ht="12.5" customHeight="1" x14ac:dyDescent="0.25">
      <c r="A3295" t="str">
        <f t="shared" si="108"/>
        <v>Function_02Application_042028</v>
      </c>
      <c r="B3295">
        <v>3292</v>
      </c>
      <c r="C3295" t="s">
        <v>357</v>
      </c>
      <c r="D3295" t="str">
        <f>VLOOKUP($C3295,'Look-Ups'!$C$2:$G$32,D$1-2,0)</f>
        <v>Function_02</v>
      </c>
      <c r="E3295" t="str">
        <f>VLOOKUP($C3295,'Look-Ups'!$C$2:$G$32,E$1-2,0)</f>
        <v>Function_Simpl_02</v>
      </c>
      <c r="F3295" t="str">
        <f>VLOOKUP($C3295,'Look-Ups'!$C$2:$G$32,F$1-2,0)</f>
        <v>Segment_02</v>
      </c>
      <c r="G3295" t="str">
        <f>VLOOKUP($C3295,'Look-Ups'!$C$2:$G$32,G$1-2,0)</f>
        <v>Proc_Type_02</v>
      </c>
      <c r="H3295" t="s">
        <v>159</v>
      </c>
      <c r="I3295">
        <f t="shared" si="107"/>
        <v>2028</v>
      </c>
      <c r="J3295" t="s">
        <v>23</v>
      </c>
      <c r="K3295" s="78">
        <v>0</v>
      </c>
      <c r="M3295" s="103">
        <v>0</v>
      </c>
    </row>
    <row r="3296" spans="1:13" ht="12.5" customHeight="1" x14ac:dyDescent="0.25">
      <c r="A3296" t="str">
        <f t="shared" si="108"/>
        <v>Function_02Application_042028</v>
      </c>
      <c r="B3296">
        <v>3293</v>
      </c>
      <c r="C3296" t="s">
        <v>357</v>
      </c>
      <c r="D3296" t="str">
        <f>VLOOKUP($C3296,'Look-Ups'!$C$2:$G$32,D$1-2,0)</f>
        <v>Function_02</v>
      </c>
      <c r="E3296" t="str">
        <f>VLOOKUP($C3296,'Look-Ups'!$C$2:$G$32,E$1-2,0)</f>
        <v>Function_Simpl_02</v>
      </c>
      <c r="F3296" t="str">
        <f>VLOOKUP($C3296,'Look-Ups'!$C$2:$G$32,F$1-2,0)</f>
        <v>Segment_02</v>
      </c>
      <c r="G3296" t="str">
        <f>VLOOKUP($C3296,'Look-Ups'!$C$2:$G$32,G$1-2,0)</f>
        <v>Proc_Type_02</v>
      </c>
      <c r="H3296" t="s">
        <v>235</v>
      </c>
      <c r="I3296">
        <f t="shared" si="107"/>
        <v>2028</v>
      </c>
      <c r="J3296" t="s">
        <v>23</v>
      </c>
      <c r="K3296" s="78">
        <v>0</v>
      </c>
      <c r="M3296" s="103">
        <v>0</v>
      </c>
    </row>
    <row r="3297" spans="1:13" ht="12.5" customHeight="1" x14ac:dyDescent="0.25">
      <c r="A3297" t="str">
        <f t="shared" si="108"/>
        <v>Function_02Application_042028</v>
      </c>
      <c r="B3297">
        <v>3294</v>
      </c>
      <c r="C3297" t="s">
        <v>357</v>
      </c>
      <c r="D3297" t="str">
        <f>VLOOKUP($C3297,'Look-Ups'!$C$2:$G$32,D$1-2,0)</f>
        <v>Function_02</v>
      </c>
      <c r="E3297" t="str">
        <f>VLOOKUP($C3297,'Look-Ups'!$C$2:$G$32,E$1-2,0)</f>
        <v>Function_Simpl_02</v>
      </c>
      <c r="F3297" t="str">
        <f>VLOOKUP($C3297,'Look-Ups'!$C$2:$G$32,F$1-2,0)</f>
        <v>Segment_02</v>
      </c>
      <c r="G3297" t="str">
        <f>VLOOKUP($C3297,'Look-Ups'!$C$2:$G$32,G$1-2,0)</f>
        <v>Proc_Type_02</v>
      </c>
      <c r="H3297" t="s">
        <v>181</v>
      </c>
      <c r="I3297">
        <f t="shared" si="107"/>
        <v>2028</v>
      </c>
      <c r="J3297" t="s">
        <v>23</v>
      </c>
      <c r="K3297" s="78">
        <v>0</v>
      </c>
      <c r="M3297" s="103">
        <v>0</v>
      </c>
    </row>
    <row r="3298" spans="1:13" ht="12.5" customHeight="1" x14ac:dyDescent="0.25">
      <c r="A3298" t="str">
        <f t="shared" si="108"/>
        <v>Function_02Application_042028</v>
      </c>
      <c r="B3298">
        <v>3295</v>
      </c>
      <c r="C3298" t="s">
        <v>357</v>
      </c>
      <c r="D3298" t="str">
        <f>VLOOKUP($C3298,'Look-Ups'!$C$2:$G$32,D$1-2,0)</f>
        <v>Function_02</v>
      </c>
      <c r="E3298" t="str">
        <f>VLOOKUP($C3298,'Look-Ups'!$C$2:$G$32,E$1-2,0)</f>
        <v>Function_Simpl_02</v>
      </c>
      <c r="F3298" t="str">
        <f>VLOOKUP($C3298,'Look-Ups'!$C$2:$G$32,F$1-2,0)</f>
        <v>Segment_02</v>
      </c>
      <c r="G3298" t="str">
        <f>VLOOKUP($C3298,'Look-Ups'!$C$2:$G$32,G$1-2,0)</f>
        <v>Proc_Type_02</v>
      </c>
      <c r="H3298" t="s">
        <v>236</v>
      </c>
      <c r="I3298">
        <f t="shared" si="107"/>
        <v>2028</v>
      </c>
      <c r="J3298" t="s">
        <v>23</v>
      </c>
      <c r="K3298" s="78">
        <v>0</v>
      </c>
      <c r="M3298" s="103">
        <v>0</v>
      </c>
    </row>
    <row r="3299" spans="1:13" ht="12.5" customHeight="1" x14ac:dyDescent="0.25">
      <c r="A3299" t="str">
        <f t="shared" si="108"/>
        <v>Function_02Application_042028</v>
      </c>
      <c r="B3299">
        <v>3296</v>
      </c>
      <c r="C3299" t="s">
        <v>357</v>
      </c>
      <c r="D3299" t="str">
        <f>VLOOKUP($C3299,'Look-Ups'!$C$2:$G$32,D$1-2,0)</f>
        <v>Function_02</v>
      </c>
      <c r="E3299" t="str">
        <f>VLOOKUP($C3299,'Look-Ups'!$C$2:$G$32,E$1-2,0)</f>
        <v>Function_Simpl_02</v>
      </c>
      <c r="F3299" t="str">
        <f>VLOOKUP($C3299,'Look-Ups'!$C$2:$G$32,F$1-2,0)</f>
        <v>Segment_02</v>
      </c>
      <c r="G3299" t="str">
        <f>VLOOKUP($C3299,'Look-Ups'!$C$2:$G$32,G$1-2,0)</f>
        <v>Proc_Type_02</v>
      </c>
      <c r="H3299" t="s">
        <v>169</v>
      </c>
      <c r="I3299">
        <f t="shared" si="107"/>
        <v>2028</v>
      </c>
      <c r="J3299" t="s">
        <v>23</v>
      </c>
      <c r="K3299" s="78">
        <v>0</v>
      </c>
      <c r="M3299" s="103">
        <v>0</v>
      </c>
    </row>
    <row r="3300" spans="1:13" ht="12.5" customHeight="1" x14ac:dyDescent="0.25">
      <c r="A3300" t="str">
        <f t="shared" si="108"/>
        <v>Function_02Application_042028</v>
      </c>
      <c r="B3300">
        <v>3297</v>
      </c>
      <c r="C3300" t="s">
        <v>357</v>
      </c>
      <c r="D3300" t="str">
        <f>VLOOKUP($C3300,'Look-Ups'!$C$2:$G$32,D$1-2,0)</f>
        <v>Function_02</v>
      </c>
      <c r="E3300" t="str">
        <f>VLOOKUP($C3300,'Look-Ups'!$C$2:$G$32,E$1-2,0)</f>
        <v>Function_Simpl_02</v>
      </c>
      <c r="F3300" t="str">
        <f>VLOOKUP($C3300,'Look-Ups'!$C$2:$G$32,F$1-2,0)</f>
        <v>Segment_02</v>
      </c>
      <c r="G3300" t="str">
        <f>VLOOKUP($C3300,'Look-Ups'!$C$2:$G$32,G$1-2,0)</f>
        <v>Proc_Type_02</v>
      </c>
      <c r="H3300" t="s">
        <v>243</v>
      </c>
      <c r="I3300">
        <f t="shared" si="107"/>
        <v>2028</v>
      </c>
      <c r="J3300" t="s">
        <v>23</v>
      </c>
      <c r="K3300" s="78">
        <v>0</v>
      </c>
      <c r="M3300" s="103">
        <v>0</v>
      </c>
    </row>
    <row r="3301" spans="1:13" ht="12.5" customHeight="1" x14ac:dyDescent="0.25">
      <c r="A3301" t="str">
        <f t="shared" si="108"/>
        <v>Function_02Application_042028</v>
      </c>
      <c r="B3301">
        <v>3298</v>
      </c>
      <c r="C3301" t="s">
        <v>357</v>
      </c>
      <c r="D3301" t="str">
        <f>VLOOKUP($C3301,'Look-Ups'!$C$2:$G$32,D$1-2,0)</f>
        <v>Function_02</v>
      </c>
      <c r="E3301" t="str">
        <f>VLOOKUP($C3301,'Look-Ups'!$C$2:$G$32,E$1-2,0)</f>
        <v>Function_Simpl_02</v>
      </c>
      <c r="F3301" t="str">
        <f>VLOOKUP($C3301,'Look-Ups'!$C$2:$G$32,F$1-2,0)</f>
        <v>Segment_02</v>
      </c>
      <c r="G3301" t="str">
        <f>VLOOKUP($C3301,'Look-Ups'!$C$2:$G$32,G$1-2,0)</f>
        <v>Proc_Type_02</v>
      </c>
      <c r="H3301" t="s">
        <v>202</v>
      </c>
      <c r="I3301">
        <f t="shared" si="107"/>
        <v>2028</v>
      </c>
      <c r="J3301" t="s">
        <v>23</v>
      </c>
      <c r="K3301" s="78">
        <v>0</v>
      </c>
      <c r="M3301" s="103">
        <v>0</v>
      </c>
    </row>
    <row r="3302" spans="1:13" ht="12.5" customHeight="1" x14ac:dyDescent="0.25">
      <c r="A3302" t="str">
        <f t="shared" si="108"/>
        <v>Function_02Application_042028</v>
      </c>
      <c r="B3302">
        <v>3299</v>
      </c>
      <c r="C3302" t="s">
        <v>357</v>
      </c>
      <c r="D3302" t="str">
        <f>VLOOKUP($C3302,'Look-Ups'!$C$2:$G$32,D$1-2,0)</f>
        <v>Function_02</v>
      </c>
      <c r="E3302" t="str">
        <f>VLOOKUP($C3302,'Look-Ups'!$C$2:$G$32,E$1-2,0)</f>
        <v>Function_Simpl_02</v>
      </c>
      <c r="F3302" t="str">
        <f>VLOOKUP($C3302,'Look-Ups'!$C$2:$G$32,F$1-2,0)</f>
        <v>Segment_02</v>
      </c>
      <c r="G3302" t="str">
        <f>VLOOKUP($C3302,'Look-Ups'!$C$2:$G$32,G$1-2,0)</f>
        <v>Proc_Type_02</v>
      </c>
      <c r="H3302" t="s">
        <v>244</v>
      </c>
      <c r="I3302">
        <f t="shared" si="107"/>
        <v>2028</v>
      </c>
      <c r="J3302" t="s">
        <v>23</v>
      </c>
      <c r="K3302" s="78" t="s">
        <v>107</v>
      </c>
      <c r="M3302" s="103">
        <v>1</v>
      </c>
    </row>
    <row r="3303" spans="1:13" ht="12.5" customHeight="1" x14ac:dyDescent="0.25">
      <c r="A3303" t="str">
        <f t="shared" si="108"/>
        <v>Function_03Application_062028</v>
      </c>
      <c r="B3303">
        <v>3300</v>
      </c>
      <c r="C3303" t="s">
        <v>359</v>
      </c>
      <c r="D3303" t="str">
        <f>VLOOKUP($C3303,'Look-Ups'!$C$2:$G$32,D$1-2,0)</f>
        <v>Function_03</v>
      </c>
      <c r="E3303" t="str">
        <f>VLOOKUP($C3303,'Look-Ups'!$C$2:$G$32,E$1-2,0)</f>
        <v>Function_Simpl_03</v>
      </c>
      <c r="F3303" t="str">
        <f>VLOOKUP($C3303,'Look-Ups'!$C$2:$G$32,F$1-2,0)</f>
        <v>Segment_03</v>
      </c>
      <c r="G3303" t="str">
        <f>VLOOKUP($C3303,'Look-Ups'!$C$2:$G$32,G$1-2,0)</f>
        <v>Proc_Type_01</v>
      </c>
      <c r="H3303" t="s">
        <v>195</v>
      </c>
      <c r="I3303">
        <f t="shared" si="107"/>
        <v>2028</v>
      </c>
      <c r="J3303" t="s">
        <v>23</v>
      </c>
      <c r="K3303" s="78">
        <v>0</v>
      </c>
      <c r="M3303" s="103">
        <v>0</v>
      </c>
    </row>
    <row r="3304" spans="1:13" ht="12.5" customHeight="1" x14ac:dyDescent="0.25">
      <c r="A3304" t="str">
        <f t="shared" si="108"/>
        <v>Function_03Application_062028</v>
      </c>
      <c r="B3304">
        <v>3301</v>
      </c>
      <c r="C3304" t="s">
        <v>359</v>
      </c>
      <c r="D3304" t="str">
        <f>VLOOKUP($C3304,'Look-Ups'!$C$2:$G$32,D$1-2,0)</f>
        <v>Function_03</v>
      </c>
      <c r="E3304" t="str">
        <f>VLOOKUP($C3304,'Look-Ups'!$C$2:$G$32,E$1-2,0)</f>
        <v>Function_Simpl_03</v>
      </c>
      <c r="F3304" t="str">
        <f>VLOOKUP($C3304,'Look-Ups'!$C$2:$G$32,F$1-2,0)</f>
        <v>Segment_03</v>
      </c>
      <c r="G3304" t="str">
        <f>VLOOKUP($C3304,'Look-Ups'!$C$2:$G$32,G$1-2,0)</f>
        <v>Proc_Type_01</v>
      </c>
      <c r="H3304" t="s">
        <v>161</v>
      </c>
      <c r="I3304">
        <f t="shared" si="107"/>
        <v>2028</v>
      </c>
      <c r="J3304" t="s">
        <v>23</v>
      </c>
      <c r="K3304" s="78">
        <v>0</v>
      </c>
      <c r="M3304" s="103">
        <v>0</v>
      </c>
    </row>
    <row r="3305" spans="1:13" ht="12.5" customHeight="1" x14ac:dyDescent="0.25">
      <c r="A3305" t="str">
        <f t="shared" si="108"/>
        <v>Function_03Application_062028</v>
      </c>
      <c r="B3305">
        <v>3302</v>
      </c>
      <c r="C3305" t="s">
        <v>359</v>
      </c>
      <c r="D3305" t="str">
        <f>VLOOKUP($C3305,'Look-Ups'!$C$2:$G$32,D$1-2,0)</f>
        <v>Function_03</v>
      </c>
      <c r="E3305" t="str">
        <f>VLOOKUP($C3305,'Look-Ups'!$C$2:$G$32,E$1-2,0)</f>
        <v>Function_Simpl_03</v>
      </c>
      <c r="F3305" t="str">
        <f>VLOOKUP($C3305,'Look-Ups'!$C$2:$G$32,F$1-2,0)</f>
        <v>Segment_03</v>
      </c>
      <c r="G3305" t="str">
        <f>VLOOKUP($C3305,'Look-Ups'!$C$2:$G$32,G$1-2,0)</f>
        <v>Proc_Type_01</v>
      </c>
      <c r="H3305" t="s">
        <v>239</v>
      </c>
      <c r="I3305">
        <f t="shared" si="107"/>
        <v>2028</v>
      </c>
      <c r="J3305" t="s">
        <v>23</v>
      </c>
      <c r="K3305" s="78">
        <v>0</v>
      </c>
      <c r="M3305" s="103">
        <v>0</v>
      </c>
    </row>
    <row r="3306" spans="1:13" ht="12.5" customHeight="1" x14ac:dyDescent="0.25">
      <c r="A3306" t="str">
        <f t="shared" si="108"/>
        <v>Function_03Application_062028</v>
      </c>
      <c r="B3306">
        <v>3303</v>
      </c>
      <c r="C3306" t="s">
        <v>359</v>
      </c>
      <c r="D3306" t="str">
        <f>VLOOKUP($C3306,'Look-Ups'!$C$2:$G$32,D$1-2,0)</f>
        <v>Function_03</v>
      </c>
      <c r="E3306" t="str">
        <f>VLOOKUP($C3306,'Look-Ups'!$C$2:$G$32,E$1-2,0)</f>
        <v>Function_Simpl_03</v>
      </c>
      <c r="F3306" t="str">
        <f>VLOOKUP($C3306,'Look-Ups'!$C$2:$G$32,F$1-2,0)</f>
        <v>Segment_03</v>
      </c>
      <c r="G3306" t="str">
        <f>VLOOKUP($C3306,'Look-Ups'!$C$2:$G$32,G$1-2,0)</f>
        <v>Proc_Type_01</v>
      </c>
      <c r="H3306" t="s">
        <v>156</v>
      </c>
      <c r="I3306">
        <f t="shared" si="107"/>
        <v>2028</v>
      </c>
      <c r="J3306" t="s">
        <v>23</v>
      </c>
      <c r="K3306" s="78">
        <v>0</v>
      </c>
      <c r="M3306" s="103">
        <v>0</v>
      </c>
    </row>
    <row r="3307" spans="1:13" ht="12.5" customHeight="1" x14ac:dyDescent="0.25">
      <c r="A3307" t="str">
        <f t="shared" si="108"/>
        <v>Function_03Application_062028</v>
      </c>
      <c r="B3307">
        <v>3304</v>
      </c>
      <c r="C3307" t="s">
        <v>359</v>
      </c>
      <c r="D3307" t="str">
        <f>VLOOKUP($C3307,'Look-Ups'!$C$2:$G$32,D$1-2,0)</f>
        <v>Function_03</v>
      </c>
      <c r="E3307" t="str">
        <f>VLOOKUP($C3307,'Look-Ups'!$C$2:$G$32,E$1-2,0)</f>
        <v>Function_Simpl_03</v>
      </c>
      <c r="F3307" t="str">
        <f>VLOOKUP($C3307,'Look-Ups'!$C$2:$G$32,F$1-2,0)</f>
        <v>Segment_03</v>
      </c>
      <c r="G3307" t="str">
        <f>VLOOKUP($C3307,'Look-Ups'!$C$2:$G$32,G$1-2,0)</f>
        <v>Proc_Type_01</v>
      </c>
      <c r="H3307" t="s">
        <v>187</v>
      </c>
      <c r="I3307">
        <f t="shared" si="107"/>
        <v>2028</v>
      </c>
      <c r="J3307" t="s">
        <v>23</v>
      </c>
      <c r="K3307" s="78">
        <v>0</v>
      </c>
      <c r="M3307" s="103">
        <v>0</v>
      </c>
    </row>
    <row r="3308" spans="1:13" ht="12.5" customHeight="1" x14ac:dyDescent="0.25">
      <c r="A3308" t="str">
        <f t="shared" si="108"/>
        <v>Function_03Application_062028</v>
      </c>
      <c r="B3308">
        <v>3305</v>
      </c>
      <c r="C3308" t="s">
        <v>359</v>
      </c>
      <c r="D3308" t="str">
        <f>VLOOKUP($C3308,'Look-Ups'!$C$2:$G$32,D$1-2,0)</f>
        <v>Function_03</v>
      </c>
      <c r="E3308" t="str">
        <f>VLOOKUP($C3308,'Look-Ups'!$C$2:$G$32,E$1-2,0)</f>
        <v>Function_Simpl_03</v>
      </c>
      <c r="F3308" t="str">
        <f>VLOOKUP($C3308,'Look-Ups'!$C$2:$G$32,F$1-2,0)</f>
        <v>Segment_03</v>
      </c>
      <c r="G3308" t="str">
        <f>VLOOKUP($C3308,'Look-Ups'!$C$2:$G$32,G$1-2,0)</f>
        <v>Proc_Type_01</v>
      </c>
      <c r="H3308" t="s">
        <v>176</v>
      </c>
      <c r="I3308">
        <f t="shared" si="107"/>
        <v>2028</v>
      </c>
      <c r="J3308" t="s">
        <v>23</v>
      </c>
      <c r="K3308" s="78">
        <v>0</v>
      </c>
      <c r="M3308" s="103">
        <v>0</v>
      </c>
    </row>
    <row r="3309" spans="1:13" ht="12.5" customHeight="1" x14ac:dyDescent="0.25">
      <c r="A3309" t="str">
        <f t="shared" si="108"/>
        <v>Function_03Application_062028</v>
      </c>
      <c r="B3309">
        <v>3306</v>
      </c>
      <c r="C3309" t="s">
        <v>359</v>
      </c>
      <c r="D3309" t="str">
        <f>VLOOKUP($C3309,'Look-Ups'!$C$2:$G$32,D$1-2,0)</f>
        <v>Function_03</v>
      </c>
      <c r="E3309" t="str">
        <f>VLOOKUP($C3309,'Look-Ups'!$C$2:$G$32,E$1-2,0)</f>
        <v>Function_Simpl_03</v>
      </c>
      <c r="F3309" t="str">
        <f>VLOOKUP($C3309,'Look-Ups'!$C$2:$G$32,F$1-2,0)</f>
        <v>Segment_03</v>
      </c>
      <c r="G3309" t="str">
        <f>VLOOKUP($C3309,'Look-Ups'!$C$2:$G$32,G$1-2,0)</f>
        <v>Proc_Type_01</v>
      </c>
      <c r="H3309" t="s">
        <v>219</v>
      </c>
      <c r="I3309">
        <f t="shared" si="107"/>
        <v>2028</v>
      </c>
      <c r="J3309" t="s">
        <v>23</v>
      </c>
      <c r="K3309" s="78">
        <v>0</v>
      </c>
      <c r="M3309" s="103">
        <v>0</v>
      </c>
    </row>
    <row r="3310" spans="1:13" ht="12.5" customHeight="1" x14ac:dyDescent="0.25">
      <c r="A3310" t="str">
        <f t="shared" si="108"/>
        <v>Function_03Application_062028</v>
      </c>
      <c r="B3310">
        <v>3307</v>
      </c>
      <c r="C3310" t="s">
        <v>359</v>
      </c>
      <c r="D3310" t="str">
        <f>VLOOKUP($C3310,'Look-Ups'!$C$2:$G$32,D$1-2,0)</f>
        <v>Function_03</v>
      </c>
      <c r="E3310" t="str">
        <f>VLOOKUP($C3310,'Look-Ups'!$C$2:$G$32,E$1-2,0)</f>
        <v>Function_Simpl_03</v>
      </c>
      <c r="F3310" t="str">
        <f>VLOOKUP($C3310,'Look-Ups'!$C$2:$G$32,F$1-2,0)</f>
        <v>Segment_03</v>
      </c>
      <c r="G3310" t="str">
        <f>VLOOKUP($C3310,'Look-Ups'!$C$2:$G$32,G$1-2,0)</f>
        <v>Proc_Type_01</v>
      </c>
      <c r="H3310" t="s">
        <v>244</v>
      </c>
      <c r="I3310">
        <f t="shared" si="107"/>
        <v>2028</v>
      </c>
      <c r="J3310" t="s">
        <v>23</v>
      </c>
      <c r="K3310" s="78" t="s">
        <v>107</v>
      </c>
      <c r="M3310" s="103">
        <v>1</v>
      </c>
    </row>
    <row r="3311" spans="1:13" ht="12.5" customHeight="1" x14ac:dyDescent="0.25">
      <c r="A3311" t="str">
        <f t="shared" si="108"/>
        <v>Function_03Application_102028</v>
      </c>
      <c r="B3311">
        <v>3308</v>
      </c>
      <c r="C3311" t="s">
        <v>363</v>
      </c>
      <c r="D3311" t="str">
        <f>VLOOKUP($C3311,'Look-Ups'!$C$2:$G$32,D$1-2,0)</f>
        <v>Function_03</v>
      </c>
      <c r="E3311" t="str">
        <f>VLOOKUP($C3311,'Look-Ups'!$C$2:$G$32,E$1-2,0)</f>
        <v>Function_Simpl_03</v>
      </c>
      <c r="F3311" t="str">
        <f>VLOOKUP($C3311,'Look-Ups'!$C$2:$G$32,F$1-2,0)</f>
        <v>Segment_03</v>
      </c>
      <c r="G3311" t="str">
        <f>VLOOKUP($C3311,'Look-Ups'!$C$2:$G$32,G$1-2,0)</f>
        <v>Proc_Type_01</v>
      </c>
      <c r="H3311" t="s">
        <v>195</v>
      </c>
      <c r="I3311">
        <f t="shared" si="107"/>
        <v>2028</v>
      </c>
      <c r="J3311" t="s">
        <v>23</v>
      </c>
      <c r="K3311" s="78">
        <v>0</v>
      </c>
      <c r="M3311" s="103">
        <v>0</v>
      </c>
    </row>
    <row r="3312" spans="1:13" ht="12.5" customHeight="1" x14ac:dyDescent="0.25">
      <c r="A3312" t="str">
        <f t="shared" si="108"/>
        <v>Function_03Application_102028</v>
      </c>
      <c r="B3312">
        <v>3309</v>
      </c>
      <c r="C3312" t="s">
        <v>363</v>
      </c>
      <c r="D3312" t="str">
        <f>VLOOKUP($C3312,'Look-Ups'!$C$2:$G$32,D$1-2,0)</f>
        <v>Function_03</v>
      </c>
      <c r="E3312" t="str">
        <f>VLOOKUP($C3312,'Look-Ups'!$C$2:$G$32,E$1-2,0)</f>
        <v>Function_Simpl_03</v>
      </c>
      <c r="F3312" t="str">
        <f>VLOOKUP($C3312,'Look-Ups'!$C$2:$G$32,F$1-2,0)</f>
        <v>Segment_03</v>
      </c>
      <c r="G3312" t="str">
        <f>VLOOKUP($C3312,'Look-Ups'!$C$2:$G$32,G$1-2,0)</f>
        <v>Proc_Type_01</v>
      </c>
      <c r="H3312" t="s">
        <v>161</v>
      </c>
      <c r="I3312">
        <f t="shared" si="107"/>
        <v>2028</v>
      </c>
      <c r="J3312" t="s">
        <v>23</v>
      </c>
      <c r="K3312" s="78">
        <v>0</v>
      </c>
      <c r="M3312" s="103">
        <v>0</v>
      </c>
    </row>
    <row r="3313" spans="1:13" ht="12.5" customHeight="1" x14ac:dyDescent="0.25">
      <c r="A3313" t="str">
        <f t="shared" si="108"/>
        <v>Function_03Application_102028</v>
      </c>
      <c r="B3313">
        <v>3310</v>
      </c>
      <c r="C3313" t="s">
        <v>363</v>
      </c>
      <c r="D3313" t="str">
        <f>VLOOKUP($C3313,'Look-Ups'!$C$2:$G$32,D$1-2,0)</f>
        <v>Function_03</v>
      </c>
      <c r="E3313" t="str">
        <f>VLOOKUP($C3313,'Look-Ups'!$C$2:$G$32,E$1-2,0)</f>
        <v>Function_Simpl_03</v>
      </c>
      <c r="F3313" t="str">
        <f>VLOOKUP($C3313,'Look-Ups'!$C$2:$G$32,F$1-2,0)</f>
        <v>Segment_03</v>
      </c>
      <c r="G3313" t="str">
        <f>VLOOKUP($C3313,'Look-Ups'!$C$2:$G$32,G$1-2,0)</f>
        <v>Proc_Type_01</v>
      </c>
      <c r="H3313" t="s">
        <v>156</v>
      </c>
      <c r="I3313">
        <f t="shared" si="107"/>
        <v>2028</v>
      </c>
      <c r="J3313" t="s">
        <v>23</v>
      </c>
      <c r="K3313" s="78">
        <v>0</v>
      </c>
      <c r="M3313" s="103">
        <v>0</v>
      </c>
    </row>
    <row r="3314" spans="1:13" ht="12.5" customHeight="1" x14ac:dyDescent="0.25">
      <c r="A3314" t="str">
        <f t="shared" si="108"/>
        <v>Function_03Application_102028</v>
      </c>
      <c r="B3314">
        <v>3311</v>
      </c>
      <c r="C3314" t="s">
        <v>363</v>
      </c>
      <c r="D3314" t="str">
        <f>VLOOKUP($C3314,'Look-Ups'!$C$2:$G$32,D$1-2,0)</f>
        <v>Function_03</v>
      </c>
      <c r="E3314" t="str">
        <f>VLOOKUP($C3314,'Look-Ups'!$C$2:$G$32,E$1-2,0)</f>
        <v>Function_Simpl_03</v>
      </c>
      <c r="F3314" t="str">
        <f>VLOOKUP($C3314,'Look-Ups'!$C$2:$G$32,F$1-2,0)</f>
        <v>Segment_03</v>
      </c>
      <c r="G3314" t="str">
        <f>VLOOKUP($C3314,'Look-Ups'!$C$2:$G$32,G$1-2,0)</f>
        <v>Proc_Type_01</v>
      </c>
      <c r="H3314" t="s">
        <v>187</v>
      </c>
      <c r="I3314">
        <f t="shared" si="107"/>
        <v>2028</v>
      </c>
      <c r="J3314" t="s">
        <v>23</v>
      </c>
      <c r="K3314" s="78">
        <v>0</v>
      </c>
      <c r="M3314" s="103">
        <v>0</v>
      </c>
    </row>
    <row r="3315" spans="1:13" ht="12.5" customHeight="1" x14ac:dyDescent="0.25">
      <c r="A3315" t="str">
        <f t="shared" si="108"/>
        <v>Function_03Application_102028</v>
      </c>
      <c r="B3315">
        <v>3312</v>
      </c>
      <c r="C3315" t="s">
        <v>363</v>
      </c>
      <c r="D3315" t="str">
        <f>VLOOKUP($C3315,'Look-Ups'!$C$2:$G$32,D$1-2,0)</f>
        <v>Function_03</v>
      </c>
      <c r="E3315" t="str">
        <f>VLOOKUP($C3315,'Look-Ups'!$C$2:$G$32,E$1-2,0)</f>
        <v>Function_Simpl_03</v>
      </c>
      <c r="F3315" t="str">
        <f>VLOOKUP($C3315,'Look-Ups'!$C$2:$G$32,F$1-2,0)</f>
        <v>Segment_03</v>
      </c>
      <c r="G3315" t="str">
        <f>VLOOKUP($C3315,'Look-Ups'!$C$2:$G$32,G$1-2,0)</f>
        <v>Proc_Type_01</v>
      </c>
      <c r="H3315" t="s">
        <v>204</v>
      </c>
      <c r="I3315">
        <f t="shared" si="107"/>
        <v>2028</v>
      </c>
      <c r="J3315" t="s">
        <v>23</v>
      </c>
      <c r="K3315" s="78">
        <v>0</v>
      </c>
      <c r="M3315" s="103">
        <v>0</v>
      </c>
    </row>
    <row r="3316" spans="1:13" ht="12.5" customHeight="1" x14ac:dyDescent="0.25">
      <c r="A3316" t="str">
        <f t="shared" si="108"/>
        <v>Function_03Application_102028</v>
      </c>
      <c r="B3316">
        <v>3313</v>
      </c>
      <c r="C3316" t="s">
        <v>363</v>
      </c>
      <c r="D3316" t="str">
        <f>VLOOKUP($C3316,'Look-Ups'!$C$2:$G$32,D$1-2,0)</f>
        <v>Function_03</v>
      </c>
      <c r="E3316" t="str">
        <f>VLOOKUP($C3316,'Look-Ups'!$C$2:$G$32,E$1-2,0)</f>
        <v>Function_Simpl_03</v>
      </c>
      <c r="F3316" t="str">
        <f>VLOOKUP($C3316,'Look-Ups'!$C$2:$G$32,F$1-2,0)</f>
        <v>Segment_03</v>
      </c>
      <c r="G3316" t="str">
        <f>VLOOKUP($C3316,'Look-Ups'!$C$2:$G$32,G$1-2,0)</f>
        <v>Proc_Type_01</v>
      </c>
      <c r="H3316" t="s">
        <v>239</v>
      </c>
      <c r="I3316">
        <f t="shared" si="107"/>
        <v>2028</v>
      </c>
      <c r="J3316" t="s">
        <v>23</v>
      </c>
      <c r="K3316" s="78">
        <v>0</v>
      </c>
      <c r="M3316" s="103">
        <v>0</v>
      </c>
    </row>
    <row r="3317" spans="1:13" ht="12.5" customHeight="1" x14ac:dyDescent="0.25">
      <c r="A3317" t="str">
        <f t="shared" si="108"/>
        <v>Function_03Application_102028</v>
      </c>
      <c r="B3317">
        <v>3314</v>
      </c>
      <c r="C3317" t="s">
        <v>363</v>
      </c>
      <c r="D3317" t="str">
        <f>VLOOKUP($C3317,'Look-Ups'!$C$2:$G$32,D$1-2,0)</f>
        <v>Function_03</v>
      </c>
      <c r="E3317" t="str">
        <f>VLOOKUP($C3317,'Look-Ups'!$C$2:$G$32,E$1-2,0)</f>
        <v>Function_Simpl_03</v>
      </c>
      <c r="F3317" t="str">
        <f>VLOOKUP($C3317,'Look-Ups'!$C$2:$G$32,F$1-2,0)</f>
        <v>Segment_03</v>
      </c>
      <c r="G3317" t="str">
        <f>VLOOKUP($C3317,'Look-Ups'!$C$2:$G$32,G$1-2,0)</f>
        <v>Proc_Type_01</v>
      </c>
      <c r="H3317" t="s">
        <v>219</v>
      </c>
      <c r="I3317">
        <f t="shared" si="107"/>
        <v>2028</v>
      </c>
      <c r="J3317" t="s">
        <v>23</v>
      </c>
      <c r="K3317" s="78">
        <v>0</v>
      </c>
      <c r="M3317" s="103">
        <v>0</v>
      </c>
    </row>
    <row r="3318" spans="1:13" ht="12.5" customHeight="1" x14ac:dyDescent="0.25">
      <c r="A3318" t="str">
        <f t="shared" si="108"/>
        <v>Function_03Application_102028</v>
      </c>
      <c r="B3318">
        <v>3315</v>
      </c>
      <c r="C3318" t="s">
        <v>363</v>
      </c>
      <c r="D3318" t="str">
        <f>VLOOKUP($C3318,'Look-Ups'!$C$2:$G$32,D$1-2,0)</f>
        <v>Function_03</v>
      </c>
      <c r="E3318" t="str">
        <f>VLOOKUP($C3318,'Look-Ups'!$C$2:$G$32,E$1-2,0)</f>
        <v>Function_Simpl_03</v>
      </c>
      <c r="F3318" t="str">
        <f>VLOOKUP($C3318,'Look-Ups'!$C$2:$G$32,F$1-2,0)</f>
        <v>Segment_03</v>
      </c>
      <c r="G3318" t="str">
        <f>VLOOKUP($C3318,'Look-Ups'!$C$2:$G$32,G$1-2,0)</f>
        <v>Proc_Type_01</v>
      </c>
      <c r="H3318" t="s">
        <v>244</v>
      </c>
      <c r="I3318">
        <f t="shared" si="107"/>
        <v>2028</v>
      </c>
      <c r="J3318" t="s">
        <v>23</v>
      </c>
      <c r="K3318" s="78" t="s">
        <v>107</v>
      </c>
      <c r="M3318" s="103">
        <v>1</v>
      </c>
    </row>
    <row r="3319" spans="1:13" ht="12.5" customHeight="1" x14ac:dyDescent="0.25">
      <c r="A3319" t="str">
        <f t="shared" si="108"/>
        <v>Function_03Application_112028</v>
      </c>
      <c r="B3319">
        <v>3316</v>
      </c>
      <c r="C3319" t="s">
        <v>364</v>
      </c>
      <c r="D3319" t="str">
        <f>VLOOKUP($C3319,'Look-Ups'!$C$2:$G$32,D$1-2,0)</f>
        <v>Function_03</v>
      </c>
      <c r="E3319" t="str">
        <f>VLOOKUP($C3319,'Look-Ups'!$C$2:$G$32,E$1-2,0)</f>
        <v>Function_Simpl_03</v>
      </c>
      <c r="F3319" t="str">
        <f>VLOOKUP($C3319,'Look-Ups'!$C$2:$G$32,F$1-2,0)</f>
        <v>Segment_03</v>
      </c>
      <c r="G3319" t="str">
        <f>VLOOKUP($C3319,'Look-Ups'!$C$2:$G$32,G$1-2,0)</f>
        <v>Proc_Type_01</v>
      </c>
      <c r="H3319" t="s">
        <v>195</v>
      </c>
      <c r="I3319">
        <f t="shared" si="107"/>
        <v>2028</v>
      </c>
      <c r="J3319" t="s">
        <v>23</v>
      </c>
      <c r="K3319" s="78">
        <v>0</v>
      </c>
      <c r="M3319" s="103">
        <v>0</v>
      </c>
    </row>
    <row r="3320" spans="1:13" ht="12.5" customHeight="1" x14ac:dyDescent="0.25">
      <c r="A3320" t="str">
        <f t="shared" si="108"/>
        <v>Function_03Application_112028</v>
      </c>
      <c r="B3320">
        <v>3317</v>
      </c>
      <c r="C3320" t="s">
        <v>364</v>
      </c>
      <c r="D3320" t="str">
        <f>VLOOKUP($C3320,'Look-Ups'!$C$2:$G$32,D$1-2,0)</f>
        <v>Function_03</v>
      </c>
      <c r="E3320" t="str">
        <f>VLOOKUP($C3320,'Look-Ups'!$C$2:$G$32,E$1-2,0)</f>
        <v>Function_Simpl_03</v>
      </c>
      <c r="F3320" t="str">
        <f>VLOOKUP($C3320,'Look-Ups'!$C$2:$G$32,F$1-2,0)</f>
        <v>Segment_03</v>
      </c>
      <c r="G3320" t="str">
        <f>VLOOKUP($C3320,'Look-Ups'!$C$2:$G$32,G$1-2,0)</f>
        <v>Proc_Type_01</v>
      </c>
      <c r="H3320" t="s">
        <v>156</v>
      </c>
      <c r="I3320">
        <f t="shared" si="107"/>
        <v>2028</v>
      </c>
      <c r="J3320" t="s">
        <v>23</v>
      </c>
      <c r="K3320" s="78">
        <v>0</v>
      </c>
      <c r="M3320" s="103">
        <v>0</v>
      </c>
    </row>
    <row r="3321" spans="1:13" ht="12.5" customHeight="1" x14ac:dyDescent="0.25">
      <c r="A3321" t="str">
        <f t="shared" si="108"/>
        <v>Function_03Application_112028</v>
      </c>
      <c r="B3321">
        <v>3318</v>
      </c>
      <c r="C3321" t="s">
        <v>364</v>
      </c>
      <c r="D3321" t="str">
        <f>VLOOKUP($C3321,'Look-Ups'!$C$2:$G$32,D$1-2,0)</f>
        <v>Function_03</v>
      </c>
      <c r="E3321" t="str">
        <f>VLOOKUP($C3321,'Look-Ups'!$C$2:$G$32,E$1-2,0)</f>
        <v>Function_Simpl_03</v>
      </c>
      <c r="F3321" t="str">
        <f>VLOOKUP($C3321,'Look-Ups'!$C$2:$G$32,F$1-2,0)</f>
        <v>Segment_03</v>
      </c>
      <c r="G3321" t="str">
        <f>VLOOKUP($C3321,'Look-Ups'!$C$2:$G$32,G$1-2,0)</f>
        <v>Proc_Type_01</v>
      </c>
      <c r="H3321" t="s">
        <v>161</v>
      </c>
      <c r="I3321">
        <f t="shared" si="107"/>
        <v>2028</v>
      </c>
      <c r="J3321" t="s">
        <v>23</v>
      </c>
      <c r="K3321" s="78">
        <v>0</v>
      </c>
      <c r="M3321" s="103">
        <v>0</v>
      </c>
    </row>
    <row r="3322" spans="1:13" ht="12.5" customHeight="1" x14ac:dyDescent="0.25">
      <c r="A3322" t="str">
        <f t="shared" si="108"/>
        <v>Function_03Application_112028</v>
      </c>
      <c r="B3322">
        <v>3319</v>
      </c>
      <c r="C3322" t="s">
        <v>364</v>
      </c>
      <c r="D3322" t="str">
        <f>VLOOKUP($C3322,'Look-Ups'!$C$2:$G$32,D$1-2,0)</f>
        <v>Function_03</v>
      </c>
      <c r="E3322" t="str">
        <f>VLOOKUP($C3322,'Look-Ups'!$C$2:$G$32,E$1-2,0)</f>
        <v>Function_Simpl_03</v>
      </c>
      <c r="F3322" t="str">
        <f>VLOOKUP($C3322,'Look-Ups'!$C$2:$G$32,F$1-2,0)</f>
        <v>Segment_03</v>
      </c>
      <c r="G3322" t="str">
        <f>VLOOKUP($C3322,'Look-Ups'!$C$2:$G$32,G$1-2,0)</f>
        <v>Proc_Type_01</v>
      </c>
      <c r="H3322" t="s">
        <v>239</v>
      </c>
      <c r="I3322">
        <f t="shared" si="107"/>
        <v>2028</v>
      </c>
      <c r="J3322" t="s">
        <v>23</v>
      </c>
      <c r="K3322" s="78">
        <v>0</v>
      </c>
      <c r="M3322" s="103">
        <v>0</v>
      </c>
    </row>
    <row r="3323" spans="1:13" ht="12.5" customHeight="1" x14ac:dyDescent="0.25">
      <c r="A3323" t="str">
        <f t="shared" si="108"/>
        <v>Function_03Application_112028</v>
      </c>
      <c r="B3323">
        <v>3320</v>
      </c>
      <c r="C3323" t="s">
        <v>364</v>
      </c>
      <c r="D3323" t="str">
        <f>VLOOKUP($C3323,'Look-Ups'!$C$2:$G$32,D$1-2,0)</f>
        <v>Function_03</v>
      </c>
      <c r="E3323" t="str">
        <f>VLOOKUP($C3323,'Look-Ups'!$C$2:$G$32,E$1-2,0)</f>
        <v>Function_Simpl_03</v>
      </c>
      <c r="F3323" t="str">
        <f>VLOOKUP($C3323,'Look-Ups'!$C$2:$G$32,F$1-2,0)</f>
        <v>Segment_03</v>
      </c>
      <c r="G3323" t="str">
        <f>VLOOKUP($C3323,'Look-Ups'!$C$2:$G$32,G$1-2,0)</f>
        <v>Proc_Type_01</v>
      </c>
      <c r="H3323" t="s">
        <v>204</v>
      </c>
      <c r="I3323">
        <f t="shared" si="107"/>
        <v>2028</v>
      </c>
      <c r="J3323" t="s">
        <v>23</v>
      </c>
      <c r="K3323" s="78">
        <v>0</v>
      </c>
      <c r="M3323" s="103">
        <v>0</v>
      </c>
    </row>
    <row r="3324" spans="1:13" ht="12.5" customHeight="1" x14ac:dyDescent="0.25">
      <c r="A3324" t="str">
        <f t="shared" si="108"/>
        <v>Function_03Application_112028</v>
      </c>
      <c r="B3324">
        <v>3321</v>
      </c>
      <c r="C3324" t="s">
        <v>364</v>
      </c>
      <c r="D3324" t="str">
        <f>VLOOKUP($C3324,'Look-Ups'!$C$2:$G$32,D$1-2,0)</f>
        <v>Function_03</v>
      </c>
      <c r="E3324" t="str">
        <f>VLOOKUP($C3324,'Look-Ups'!$C$2:$G$32,E$1-2,0)</f>
        <v>Function_Simpl_03</v>
      </c>
      <c r="F3324" t="str">
        <f>VLOOKUP($C3324,'Look-Ups'!$C$2:$G$32,F$1-2,0)</f>
        <v>Segment_03</v>
      </c>
      <c r="G3324" t="str">
        <f>VLOOKUP($C3324,'Look-Ups'!$C$2:$G$32,G$1-2,0)</f>
        <v>Proc_Type_01</v>
      </c>
      <c r="H3324" t="s">
        <v>209</v>
      </c>
      <c r="I3324">
        <f t="shared" si="107"/>
        <v>2028</v>
      </c>
      <c r="J3324" t="s">
        <v>23</v>
      </c>
      <c r="K3324" s="78">
        <v>0</v>
      </c>
      <c r="M3324" s="103">
        <v>0</v>
      </c>
    </row>
    <row r="3325" spans="1:13" ht="12.5" customHeight="1" x14ac:dyDescent="0.25">
      <c r="A3325" t="str">
        <f t="shared" si="108"/>
        <v>Function_03Application_112028</v>
      </c>
      <c r="B3325">
        <v>3322</v>
      </c>
      <c r="C3325" t="s">
        <v>364</v>
      </c>
      <c r="D3325" t="str">
        <f>VLOOKUP($C3325,'Look-Ups'!$C$2:$G$32,D$1-2,0)</f>
        <v>Function_03</v>
      </c>
      <c r="E3325" t="str">
        <f>VLOOKUP($C3325,'Look-Ups'!$C$2:$G$32,E$1-2,0)</f>
        <v>Function_Simpl_03</v>
      </c>
      <c r="F3325" t="str">
        <f>VLOOKUP($C3325,'Look-Ups'!$C$2:$G$32,F$1-2,0)</f>
        <v>Segment_03</v>
      </c>
      <c r="G3325" t="str">
        <f>VLOOKUP($C3325,'Look-Ups'!$C$2:$G$32,G$1-2,0)</f>
        <v>Proc_Type_01</v>
      </c>
      <c r="H3325" t="s">
        <v>219</v>
      </c>
      <c r="I3325">
        <f t="shared" si="107"/>
        <v>2028</v>
      </c>
      <c r="J3325" t="s">
        <v>23</v>
      </c>
      <c r="K3325" s="78">
        <v>0</v>
      </c>
      <c r="M3325" s="103">
        <v>0</v>
      </c>
    </row>
    <row r="3326" spans="1:13" ht="12.5" customHeight="1" x14ac:dyDescent="0.25">
      <c r="A3326" t="str">
        <f t="shared" si="108"/>
        <v>Function_03Application_112028</v>
      </c>
      <c r="B3326">
        <v>3323</v>
      </c>
      <c r="C3326" t="s">
        <v>364</v>
      </c>
      <c r="D3326" t="str">
        <f>VLOOKUP($C3326,'Look-Ups'!$C$2:$G$32,D$1-2,0)</f>
        <v>Function_03</v>
      </c>
      <c r="E3326" t="str">
        <f>VLOOKUP($C3326,'Look-Ups'!$C$2:$G$32,E$1-2,0)</f>
        <v>Function_Simpl_03</v>
      </c>
      <c r="F3326" t="str">
        <f>VLOOKUP($C3326,'Look-Ups'!$C$2:$G$32,F$1-2,0)</f>
        <v>Segment_03</v>
      </c>
      <c r="G3326" t="str">
        <f>VLOOKUP($C3326,'Look-Ups'!$C$2:$G$32,G$1-2,0)</f>
        <v>Proc_Type_01</v>
      </c>
      <c r="H3326" t="s">
        <v>244</v>
      </c>
      <c r="I3326">
        <f t="shared" si="107"/>
        <v>2028</v>
      </c>
      <c r="J3326" t="s">
        <v>23</v>
      </c>
      <c r="K3326" s="78" t="s">
        <v>107</v>
      </c>
      <c r="M3326" s="103">
        <v>1</v>
      </c>
    </row>
    <row r="3327" spans="1:13" ht="12.5" customHeight="1" x14ac:dyDescent="0.25">
      <c r="A3327" t="str">
        <f t="shared" si="108"/>
        <v>Function_03Application_142028</v>
      </c>
      <c r="B3327">
        <v>3324</v>
      </c>
      <c r="C3327" t="s">
        <v>367</v>
      </c>
      <c r="D3327" t="str">
        <f>VLOOKUP($C3327,'Look-Ups'!$C$2:$G$32,D$1-2,0)</f>
        <v>Function_03</v>
      </c>
      <c r="E3327" t="str">
        <f>VLOOKUP($C3327,'Look-Ups'!$C$2:$G$32,E$1-2,0)</f>
        <v>Function_Simpl_03</v>
      </c>
      <c r="F3327" t="str">
        <f>VLOOKUP($C3327,'Look-Ups'!$C$2:$G$32,F$1-2,0)</f>
        <v>Segment_03</v>
      </c>
      <c r="G3327" t="str">
        <f>VLOOKUP($C3327,'Look-Ups'!$C$2:$G$32,G$1-2,0)</f>
        <v>Proc_Type_01</v>
      </c>
      <c r="H3327" t="s">
        <v>195</v>
      </c>
      <c r="I3327">
        <f t="shared" si="107"/>
        <v>2028</v>
      </c>
      <c r="J3327" t="s">
        <v>23</v>
      </c>
      <c r="K3327" s="78">
        <v>0</v>
      </c>
      <c r="M3327" s="103">
        <v>0</v>
      </c>
    </row>
    <row r="3328" spans="1:13" ht="12.5" customHeight="1" x14ac:dyDescent="0.25">
      <c r="A3328" t="str">
        <f t="shared" si="108"/>
        <v>Function_03Application_142028</v>
      </c>
      <c r="B3328">
        <v>3325</v>
      </c>
      <c r="C3328" t="s">
        <v>367</v>
      </c>
      <c r="D3328" t="str">
        <f>VLOOKUP($C3328,'Look-Ups'!$C$2:$G$32,D$1-2,0)</f>
        <v>Function_03</v>
      </c>
      <c r="E3328" t="str">
        <f>VLOOKUP($C3328,'Look-Ups'!$C$2:$G$32,E$1-2,0)</f>
        <v>Function_Simpl_03</v>
      </c>
      <c r="F3328" t="str">
        <f>VLOOKUP($C3328,'Look-Ups'!$C$2:$G$32,F$1-2,0)</f>
        <v>Segment_03</v>
      </c>
      <c r="G3328" t="str">
        <f>VLOOKUP($C3328,'Look-Ups'!$C$2:$G$32,G$1-2,0)</f>
        <v>Proc_Type_01</v>
      </c>
      <c r="H3328" t="s">
        <v>161</v>
      </c>
      <c r="I3328">
        <f t="shared" ref="I3328:I3391" si="109">I2973+1</f>
        <v>2028</v>
      </c>
      <c r="J3328" t="s">
        <v>23</v>
      </c>
      <c r="K3328" s="78">
        <v>0</v>
      </c>
      <c r="M3328" s="103">
        <v>0</v>
      </c>
    </row>
    <row r="3329" spans="1:13" ht="12.5" customHeight="1" x14ac:dyDescent="0.25">
      <c r="A3329" t="str">
        <f t="shared" si="108"/>
        <v>Function_03Application_142028</v>
      </c>
      <c r="B3329">
        <v>3326</v>
      </c>
      <c r="C3329" t="s">
        <v>367</v>
      </c>
      <c r="D3329" t="str">
        <f>VLOOKUP($C3329,'Look-Ups'!$C$2:$G$32,D$1-2,0)</f>
        <v>Function_03</v>
      </c>
      <c r="E3329" t="str">
        <f>VLOOKUP($C3329,'Look-Ups'!$C$2:$G$32,E$1-2,0)</f>
        <v>Function_Simpl_03</v>
      </c>
      <c r="F3329" t="str">
        <f>VLOOKUP($C3329,'Look-Ups'!$C$2:$G$32,F$1-2,0)</f>
        <v>Segment_03</v>
      </c>
      <c r="G3329" t="str">
        <f>VLOOKUP($C3329,'Look-Ups'!$C$2:$G$32,G$1-2,0)</f>
        <v>Proc_Type_01</v>
      </c>
      <c r="H3329" t="s">
        <v>219</v>
      </c>
      <c r="I3329">
        <f t="shared" si="109"/>
        <v>2028</v>
      </c>
      <c r="J3329" t="s">
        <v>23</v>
      </c>
      <c r="K3329" s="78">
        <v>0</v>
      </c>
      <c r="M3329" s="103">
        <v>0</v>
      </c>
    </row>
    <row r="3330" spans="1:13" ht="12.5" customHeight="1" x14ac:dyDescent="0.25">
      <c r="A3330" t="str">
        <f t="shared" si="108"/>
        <v>Function_03Application_142028</v>
      </c>
      <c r="B3330">
        <v>3327</v>
      </c>
      <c r="C3330" t="s">
        <v>367</v>
      </c>
      <c r="D3330" t="str">
        <f>VLOOKUP($C3330,'Look-Ups'!$C$2:$G$32,D$1-2,0)</f>
        <v>Function_03</v>
      </c>
      <c r="E3330" t="str">
        <f>VLOOKUP($C3330,'Look-Ups'!$C$2:$G$32,E$1-2,0)</f>
        <v>Function_Simpl_03</v>
      </c>
      <c r="F3330" t="str">
        <f>VLOOKUP($C3330,'Look-Ups'!$C$2:$G$32,F$1-2,0)</f>
        <v>Segment_03</v>
      </c>
      <c r="G3330" t="str">
        <f>VLOOKUP($C3330,'Look-Ups'!$C$2:$G$32,G$1-2,0)</f>
        <v>Proc_Type_01</v>
      </c>
      <c r="H3330" t="s">
        <v>162</v>
      </c>
      <c r="I3330">
        <f t="shared" si="109"/>
        <v>2028</v>
      </c>
      <c r="J3330" t="s">
        <v>23</v>
      </c>
      <c r="K3330" s="78">
        <v>0</v>
      </c>
      <c r="M3330" s="103">
        <v>0</v>
      </c>
    </row>
    <row r="3331" spans="1:13" ht="12.5" customHeight="1" x14ac:dyDescent="0.25">
      <c r="A3331" t="str">
        <f t="shared" si="108"/>
        <v>Function_03Application_142028</v>
      </c>
      <c r="B3331">
        <v>3328</v>
      </c>
      <c r="C3331" t="s">
        <v>367</v>
      </c>
      <c r="D3331" t="str">
        <f>VLOOKUP($C3331,'Look-Ups'!$C$2:$G$32,D$1-2,0)</f>
        <v>Function_03</v>
      </c>
      <c r="E3331" t="str">
        <f>VLOOKUP($C3331,'Look-Ups'!$C$2:$G$32,E$1-2,0)</f>
        <v>Function_Simpl_03</v>
      </c>
      <c r="F3331" t="str">
        <f>VLOOKUP($C3331,'Look-Ups'!$C$2:$G$32,F$1-2,0)</f>
        <v>Segment_03</v>
      </c>
      <c r="G3331" t="str">
        <f>VLOOKUP($C3331,'Look-Ups'!$C$2:$G$32,G$1-2,0)</f>
        <v>Proc_Type_01</v>
      </c>
      <c r="H3331" t="s">
        <v>156</v>
      </c>
      <c r="I3331">
        <f t="shared" si="109"/>
        <v>2028</v>
      </c>
      <c r="J3331" t="s">
        <v>23</v>
      </c>
      <c r="K3331" s="78">
        <v>0</v>
      </c>
      <c r="M3331" s="103">
        <v>0</v>
      </c>
    </row>
    <row r="3332" spans="1:13" ht="12.5" customHeight="1" x14ac:dyDescent="0.25">
      <c r="A3332" t="str">
        <f t="shared" si="108"/>
        <v>Function_03Application_142028</v>
      </c>
      <c r="B3332">
        <v>3329</v>
      </c>
      <c r="C3332" t="s">
        <v>367</v>
      </c>
      <c r="D3332" t="str">
        <f>VLOOKUP($C3332,'Look-Ups'!$C$2:$G$32,D$1-2,0)</f>
        <v>Function_03</v>
      </c>
      <c r="E3332" t="str">
        <f>VLOOKUP($C3332,'Look-Ups'!$C$2:$G$32,E$1-2,0)</f>
        <v>Function_Simpl_03</v>
      </c>
      <c r="F3332" t="str">
        <f>VLOOKUP($C3332,'Look-Ups'!$C$2:$G$32,F$1-2,0)</f>
        <v>Segment_03</v>
      </c>
      <c r="G3332" t="str">
        <f>VLOOKUP($C3332,'Look-Ups'!$C$2:$G$32,G$1-2,0)</f>
        <v>Proc_Type_01</v>
      </c>
      <c r="H3332" t="s">
        <v>187</v>
      </c>
      <c r="I3332">
        <f t="shared" si="109"/>
        <v>2028</v>
      </c>
      <c r="J3332" t="s">
        <v>23</v>
      </c>
      <c r="K3332" s="78">
        <v>0</v>
      </c>
      <c r="M3332" s="103">
        <v>0</v>
      </c>
    </row>
    <row r="3333" spans="1:13" ht="12.5" customHeight="1" x14ac:dyDescent="0.25">
      <c r="A3333" t="str">
        <f t="shared" ref="A3333:A3396" si="110">D3333&amp;C3333&amp;I3333</f>
        <v>Function_03Application_142028</v>
      </c>
      <c r="B3333">
        <v>3330</v>
      </c>
      <c r="C3333" t="s">
        <v>367</v>
      </c>
      <c r="D3333" t="str">
        <f>VLOOKUP($C3333,'Look-Ups'!$C$2:$G$32,D$1-2,0)</f>
        <v>Function_03</v>
      </c>
      <c r="E3333" t="str">
        <f>VLOOKUP($C3333,'Look-Ups'!$C$2:$G$32,E$1-2,0)</f>
        <v>Function_Simpl_03</v>
      </c>
      <c r="F3333" t="str">
        <f>VLOOKUP($C3333,'Look-Ups'!$C$2:$G$32,F$1-2,0)</f>
        <v>Segment_03</v>
      </c>
      <c r="G3333" t="str">
        <f>VLOOKUP($C3333,'Look-Ups'!$C$2:$G$32,G$1-2,0)</f>
        <v>Proc_Type_01</v>
      </c>
      <c r="H3333" t="s">
        <v>239</v>
      </c>
      <c r="I3333">
        <f t="shared" si="109"/>
        <v>2028</v>
      </c>
      <c r="J3333" t="s">
        <v>23</v>
      </c>
      <c r="K3333" s="78">
        <v>0</v>
      </c>
      <c r="M3333" s="103">
        <v>0</v>
      </c>
    </row>
    <row r="3334" spans="1:13" ht="12.5" customHeight="1" x14ac:dyDescent="0.25">
      <c r="A3334" t="str">
        <f t="shared" si="110"/>
        <v>Function_03Application_142028</v>
      </c>
      <c r="B3334">
        <v>3331</v>
      </c>
      <c r="C3334" t="s">
        <v>367</v>
      </c>
      <c r="D3334" t="str">
        <f>VLOOKUP($C3334,'Look-Ups'!$C$2:$G$32,D$1-2,0)</f>
        <v>Function_03</v>
      </c>
      <c r="E3334" t="str">
        <f>VLOOKUP($C3334,'Look-Ups'!$C$2:$G$32,E$1-2,0)</f>
        <v>Function_Simpl_03</v>
      </c>
      <c r="F3334" t="str">
        <f>VLOOKUP($C3334,'Look-Ups'!$C$2:$G$32,F$1-2,0)</f>
        <v>Segment_03</v>
      </c>
      <c r="G3334" t="str">
        <f>VLOOKUP($C3334,'Look-Ups'!$C$2:$G$32,G$1-2,0)</f>
        <v>Proc_Type_01</v>
      </c>
      <c r="H3334" t="s">
        <v>244</v>
      </c>
      <c r="I3334">
        <f t="shared" si="109"/>
        <v>2028</v>
      </c>
      <c r="J3334" t="s">
        <v>23</v>
      </c>
      <c r="K3334" s="78" t="s">
        <v>107</v>
      </c>
      <c r="M3334" s="103">
        <v>1</v>
      </c>
    </row>
    <row r="3335" spans="1:13" ht="12.5" customHeight="1" x14ac:dyDescent="0.25">
      <c r="A3335" t="str">
        <f t="shared" si="110"/>
        <v>Function_03Application_152028</v>
      </c>
      <c r="B3335">
        <v>3332</v>
      </c>
      <c r="C3335" t="s">
        <v>368</v>
      </c>
      <c r="D3335" t="str">
        <f>VLOOKUP($C3335,'Look-Ups'!$C$2:$G$32,D$1-2,0)</f>
        <v>Function_03</v>
      </c>
      <c r="E3335" t="str">
        <f>VLOOKUP($C3335,'Look-Ups'!$C$2:$G$32,E$1-2,0)</f>
        <v>Function_Simpl_03</v>
      </c>
      <c r="F3335" t="str">
        <f>VLOOKUP($C3335,'Look-Ups'!$C$2:$G$32,F$1-2,0)</f>
        <v>Segment_03</v>
      </c>
      <c r="G3335" t="str">
        <f>VLOOKUP($C3335,'Look-Ups'!$C$2:$G$32,G$1-2,0)</f>
        <v>Proc_Type_01</v>
      </c>
      <c r="H3335" t="s">
        <v>195</v>
      </c>
      <c r="I3335">
        <f t="shared" si="109"/>
        <v>2028</v>
      </c>
      <c r="J3335" t="s">
        <v>23</v>
      </c>
      <c r="K3335" s="78">
        <v>0</v>
      </c>
      <c r="M3335" s="103">
        <v>0</v>
      </c>
    </row>
    <row r="3336" spans="1:13" ht="12.5" customHeight="1" x14ac:dyDescent="0.25">
      <c r="A3336" t="str">
        <f t="shared" si="110"/>
        <v>Function_03Application_152028</v>
      </c>
      <c r="B3336">
        <v>3333</v>
      </c>
      <c r="C3336" t="s">
        <v>368</v>
      </c>
      <c r="D3336" t="str">
        <f>VLOOKUP($C3336,'Look-Ups'!$C$2:$G$32,D$1-2,0)</f>
        <v>Function_03</v>
      </c>
      <c r="E3336" t="str">
        <f>VLOOKUP($C3336,'Look-Ups'!$C$2:$G$32,E$1-2,0)</f>
        <v>Function_Simpl_03</v>
      </c>
      <c r="F3336" t="str">
        <f>VLOOKUP($C3336,'Look-Ups'!$C$2:$G$32,F$1-2,0)</f>
        <v>Segment_03</v>
      </c>
      <c r="G3336" t="str">
        <f>VLOOKUP($C3336,'Look-Ups'!$C$2:$G$32,G$1-2,0)</f>
        <v>Proc_Type_01</v>
      </c>
      <c r="H3336" t="s">
        <v>161</v>
      </c>
      <c r="I3336">
        <f t="shared" si="109"/>
        <v>2028</v>
      </c>
      <c r="J3336" t="s">
        <v>23</v>
      </c>
      <c r="K3336" s="78">
        <v>0</v>
      </c>
      <c r="M3336" s="103">
        <v>0</v>
      </c>
    </row>
    <row r="3337" spans="1:13" ht="12.5" customHeight="1" x14ac:dyDescent="0.25">
      <c r="A3337" t="str">
        <f t="shared" si="110"/>
        <v>Function_03Application_152028</v>
      </c>
      <c r="B3337">
        <v>3334</v>
      </c>
      <c r="C3337" t="s">
        <v>368</v>
      </c>
      <c r="D3337" t="str">
        <f>VLOOKUP($C3337,'Look-Ups'!$C$2:$G$32,D$1-2,0)</f>
        <v>Function_03</v>
      </c>
      <c r="E3337" t="str">
        <f>VLOOKUP($C3337,'Look-Ups'!$C$2:$G$32,E$1-2,0)</f>
        <v>Function_Simpl_03</v>
      </c>
      <c r="F3337" t="str">
        <f>VLOOKUP($C3337,'Look-Ups'!$C$2:$G$32,F$1-2,0)</f>
        <v>Segment_03</v>
      </c>
      <c r="G3337" t="str">
        <f>VLOOKUP($C3337,'Look-Ups'!$C$2:$G$32,G$1-2,0)</f>
        <v>Proc_Type_01</v>
      </c>
      <c r="H3337" t="s">
        <v>239</v>
      </c>
      <c r="I3337">
        <f t="shared" si="109"/>
        <v>2028</v>
      </c>
      <c r="J3337" t="s">
        <v>23</v>
      </c>
      <c r="K3337" s="78">
        <v>0</v>
      </c>
      <c r="M3337" s="103">
        <v>0</v>
      </c>
    </row>
    <row r="3338" spans="1:13" ht="12.5" customHeight="1" x14ac:dyDescent="0.25">
      <c r="A3338" t="str">
        <f t="shared" si="110"/>
        <v>Function_03Application_152028</v>
      </c>
      <c r="B3338">
        <v>3335</v>
      </c>
      <c r="C3338" t="s">
        <v>368</v>
      </c>
      <c r="D3338" t="str">
        <f>VLOOKUP($C3338,'Look-Ups'!$C$2:$G$32,D$1-2,0)</f>
        <v>Function_03</v>
      </c>
      <c r="E3338" t="str">
        <f>VLOOKUP($C3338,'Look-Ups'!$C$2:$G$32,E$1-2,0)</f>
        <v>Function_Simpl_03</v>
      </c>
      <c r="F3338" t="str">
        <f>VLOOKUP($C3338,'Look-Ups'!$C$2:$G$32,F$1-2,0)</f>
        <v>Segment_03</v>
      </c>
      <c r="G3338" t="str">
        <f>VLOOKUP($C3338,'Look-Ups'!$C$2:$G$32,G$1-2,0)</f>
        <v>Proc_Type_01</v>
      </c>
      <c r="H3338" t="s">
        <v>187</v>
      </c>
      <c r="I3338">
        <f t="shared" si="109"/>
        <v>2028</v>
      </c>
      <c r="J3338" t="s">
        <v>23</v>
      </c>
      <c r="K3338" s="78">
        <v>0</v>
      </c>
      <c r="M3338" s="103">
        <v>0</v>
      </c>
    </row>
    <row r="3339" spans="1:13" ht="12.5" customHeight="1" x14ac:dyDescent="0.25">
      <c r="A3339" t="str">
        <f t="shared" si="110"/>
        <v>Function_03Application_152028</v>
      </c>
      <c r="B3339">
        <v>3336</v>
      </c>
      <c r="C3339" t="s">
        <v>368</v>
      </c>
      <c r="D3339" t="str">
        <f>VLOOKUP($C3339,'Look-Ups'!$C$2:$G$32,D$1-2,0)</f>
        <v>Function_03</v>
      </c>
      <c r="E3339" t="str">
        <f>VLOOKUP($C3339,'Look-Ups'!$C$2:$G$32,E$1-2,0)</f>
        <v>Function_Simpl_03</v>
      </c>
      <c r="F3339" t="str">
        <f>VLOOKUP($C3339,'Look-Ups'!$C$2:$G$32,F$1-2,0)</f>
        <v>Segment_03</v>
      </c>
      <c r="G3339" t="str">
        <f>VLOOKUP($C3339,'Look-Ups'!$C$2:$G$32,G$1-2,0)</f>
        <v>Proc_Type_01</v>
      </c>
      <c r="H3339" t="s">
        <v>204</v>
      </c>
      <c r="I3339">
        <f t="shared" si="109"/>
        <v>2028</v>
      </c>
      <c r="J3339" t="s">
        <v>23</v>
      </c>
      <c r="K3339" s="78">
        <v>0</v>
      </c>
      <c r="M3339" s="103">
        <v>0</v>
      </c>
    </row>
    <row r="3340" spans="1:13" ht="12.5" customHeight="1" x14ac:dyDescent="0.25">
      <c r="A3340" t="str">
        <f t="shared" si="110"/>
        <v>Function_03Application_152028</v>
      </c>
      <c r="B3340">
        <v>3337</v>
      </c>
      <c r="C3340" t="s">
        <v>368</v>
      </c>
      <c r="D3340" t="str">
        <f>VLOOKUP($C3340,'Look-Ups'!$C$2:$G$32,D$1-2,0)</f>
        <v>Function_03</v>
      </c>
      <c r="E3340" t="str">
        <f>VLOOKUP($C3340,'Look-Ups'!$C$2:$G$32,E$1-2,0)</f>
        <v>Function_Simpl_03</v>
      </c>
      <c r="F3340" t="str">
        <f>VLOOKUP($C3340,'Look-Ups'!$C$2:$G$32,F$1-2,0)</f>
        <v>Segment_03</v>
      </c>
      <c r="G3340" t="str">
        <f>VLOOKUP($C3340,'Look-Ups'!$C$2:$G$32,G$1-2,0)</f>
        <v>Proc_Type_01</v>
      </c>
      <c r="H3340" t="s">
        <v>162</v>
      </c>
      <c r="I3340">
        <f t="shared" si="109"/>
        <v>2028</v>
      </c>
      <c r="J3340" t="s">
        <v>23</v>
      </c>
      <c r="K3340" s="78">
        <v>0</v>
      </c>
      <c r="M3340" s="103">
        <v>0</v>
      </c>
    </row>
    <row r="3341" spans="1:13" ht="12.5" customHeight="1" x14ac:dyDescent="0.25">
      <c r="A3341" t="str">
        <f t="shared" si="110"/>
        <v>Function_03Application_152028</v>
      </c>
      <c r="B3341">
        <v>3338</v>
      </c>
      <c r="C3341" t="s">
        <v>368</v>
      </c>
      <c r="D3341" t="str">
        <f>VLOOKUP($C3341,'Look-Ups'!$C$2:$G$32,D$1-2,0)</f>
        <v>Function_03</v>
      </c>
      <c r="E3341" t="str">
        <f>VLOOKUP($C3341,'Look-Ups'!$C$2:$G$32,E$1-2,0)</f>
        <v>Function_Simpl_03</v>
      </c>
      <c r="F3341" t="str">
        <f>VLOOKUP($C3341,'Look-Ups'!$C$2:$G$32,F$1-2,0)</f>
        <v>Segment_03</v>
      </c>
      <c r="G3341" t="str">
        <f>VLOOKUP($C3341,'Look-Ups'!$C$2:$G$32,G$1-2,0)</f>
        <v>Proc_Type_01</v>
      </c>
      <c r="H3341" t="s">
        <v>156</v>
      </c>
      <c r="I3341">
        <f t="shared" si="109"/>
        <v>2028</v>
      </c>
      <c r="J3341" t="s">
        <v>23</v>
      </c>
      <c r="K3341" s="78">
        <v>0</v>
      </c>
      <c r="M3341" s="103">
        <v>0</v>
      </c>
    </row>
    <row r="3342" spans="1:13" ht="12.5" customHeight="1" x14ac:dyDescent="0.25">
      <c r="A3342" t="str">
        <f t="shared" si="110"/>
        <v>Function_03Application_152028</v>
      </c>
      <c r="B3342">
        <v>3339</v>
      </c>
      <c r="C3342" t="s">
        <v>368</v>
      </c>
      <c r="D3342" t="str">
        <f>VLOOKUP($C3342,'Look-Ups'!$C$2:$G$32,D$1-2,0)</f>
        <v>Function_03</v>
      </c>
      <c r="E3342" t="str">
        <f>VLOOKUP($C3342,'Look-Ups'!$C$2:$G$32,E$1-2,0)</f>
        <v>Function_Simpl_03</v>
      </c>
      <c r="F3342" t="str">
        <f>VLOOKUP($C3342,'Look-Ups'!$C$2:$G$32,F$1-2,0)</f>
        <v>Segment_03</v>
      </c>
      <c r="G3342" t="str">
        <f>VLOOKUP($C3342,'Look-Ups'!$C$2:$G$32,G$1-2,0)</f>
        <v>Proc_Type_01</v>
      </c>
      <c r="H3342" t="s">
        <v>244</v>
      </c>
      <c r="I3342">
        <f t="shared" si="109"/>
        <v>2028</v>
      </c>
      <c r="J3342" t="s">
        <v>23</v>
      </c>
      <c r="K3342" s="78" t="s">
        <v>107</v>
      </c>
      <c r="M3342" s="103">
        <v>1</v>
      </c>
    </row>
    <row r="3343" spans="1:13" ht="12.5" customHeight="1" x14ac:dyDescent="0.25">
      <c r="A3343" t="str">
        <f t="shared" si="110"/>
        <v>Function_03Application_072028</v>
      </c>
      <c r="B3343">
        <v>3340</v>
      </c>
      <c r="C3343" t="s">
        <v>360</v>
      </c>
      <c r="D3343" t="str">
        <f>VLOOKUP($C3343,'Look-Ups'!$C$2:$G$32,D$1-2,0)</f>
        <v>Function_03</v>
      </c>
      <c r="E3343" t="str">
        <f>VLOOKUP($C3343,'Look-Ups'!$C$2:$G$32,E$1-2,0)</f>
        <v>Function_Simpl_03</v>
      </c>
      <c r="F3343" t="str">
        <f>VLOOKUP($C3343,'Look-Ups'!$C$2:$G$32,F$1-2,0)</f>
        <v>Segment_03</v>
      </c>
      <c r="G3343" t="str">
        <f>VLOOKUP($C3343,'Look-Ups'!$C$2:$G$32,G$1-2,0)</f>
        <v>Proc_Type_01</v>
      </c>
      <c r="H3343" t="s">
        <v>195</v>
      </c>
      <c r="I3343">
        <f t="shared" si="109"/>
        <v>2028</v>
      </c>
      <c r="J3343" t="s">
        <v>23</v>
      </c>
      <c r="K3343" s="78">
        <v>0</v>
      </c>
      <c r="M3343" s="103">
        <v>0</v>
      </c>
    </row>
    <row r="3344" spans="1:13" ht="12.5" customHeight="1" x14ac:dyDescent="0.25">
      <c r="A3344" t="str">
        <f t="shared" si="110"/>
        <v>Function_03Application_072028</v>
      </c>
      <c r="B3344">
        <v>3341</v>
      </c>
      <c r="C3344" t="s">
        <v>360</v>
      </c>
      <c r="D3344" t="str">
        <f>VLOOKUP($C3344,'Look-Ups'!$C$2:$G$32,D$1-2,0)</f>
        <v>Function_03</v>
      </c>
      <c r="E3344" t="str">
        <f>VLOOKUP($C3344,'Look-Ups'!$C$2:$G$32,E$1-2,0)</f>
        <v>Function_Simpl_03</v>
      </c>
      <c r="F3344" t="str">
        <f>VLOOKUP($C3344,'Look-Ups'!$C$2:$G$32,F$1-2,0)</f>
        <v>Segment_03</v>
      </c>
      <c r="G3344" t="str">
        <f>VLOOKUP($C3344,'Look-Ups'!$C$2:$G$32,G$1-2,0)</f>
        <v>Proc_Type_01</v>
      </c>
      <c r="H3344" t="s">
        <v>161</v>
      </c>
      <c r="I3344">
        <f t="shared" si="109"/>
        <v>2028</v>
      </c>
      <c r="J3344" t="s">
        <v>23</v>
      </c>
      <c r="K3344" s="78">
        <v>0</v>
      </c>
      <c r="M3344" s="103">
        <v>0</v>
      </c>
    </row>
    <row r="3345" spans="1:13" ht="12.5" customHeight="1" x14ac:dyDescent="0.25">
      <c r="A3345" t="str">
        <f t="shared" si="110"/>
        <v>Function_03Application_072028</v>
      </c>
      <c r="B3345">
        <v>3342</v>
      </c>
      <c r="C3345" t="s">
        <v>360</v>
      </c>
      <c r="D3345" t="str">
        <f>VLOOKUP($C3345,'Look-Ups'!$C$2:$G$32,D$1-2,0)</f>
        <v>Function_03</v>
      </c>
      <c r="E3345" t="str">
        <f>VLOOKUP($C3345,'Look-Ups'!$C$2:$G$32,E$1-2,0)</f>
        <v>Function_Simpl_03</v>
      </c>
      <c r="F3345" t="str">
        <f>VLOOKUP($C3345,'Look-Ups'!$C$2:$G$32,F$1-2,0)</f>
        <v>Segment_03</v>
      </c>
      <c r="G3345" t="str">
        <f>VLOOKUP($C3345,'Look-Ups'!$C$2:$G$32,G$1-2,0)</f>
        <v>Proc_Type_01</v>
      </c>
      <c r="H3345" t="s">
        <v>156</v>
      </c>
      <c r="I3345">
        <f t="shared" si="109"/>
        <v>2028</v>
      </c>
      <c r="J3345" t="s">
        <v>23</v>
      </c>
      <c r="K3345" s="78">
        <v>0</v>
      </c>
      <c r="M3345" s="103">
        <v>0</v>
      </c>
    </row>
    <row r="3346" spans="1:13" ht="12.5" customHeight="1" x14ac:dyDescent="0.25">
      <c r="A3346" t="str">
        <f t="shared" si="110"/>
        <v>Function_03Application_072028</v>
      </c>
      <c r="B3346">
        <v>3343</v>
      </c>
      <c r="C3346" t="s">
        <v>360</v>
      </c>
      <c r="D3346" t="str">
        <f>VLOOKUP($C3346,'Look-Ups'!$C$2:$G$32,D$1-2,0)</f>
        <v>Function_03</v>
      </c>
      <c r="E3346" t="str">
        <f>VLOOKUP($C3346,'Look-Ups'!$C$2:$G$32,E$1-2,0)</f>
        <v>Function_Simpl_03</v>
      </c>
      <c r="F3346" t="str">
        <f>VLOOKUP($C3346,'Look-Ups'!$C$2:$G$32,F$1-2,0)</f>
        <v>Segment_03</v>
      </c>
      <c r="G3346" t="str">
        <f>VLOOKUP($C3346,'Look-Ups'!$C$2:$G$32,G$1-2,0)</f>
        <v>Proc_Type_01</v>
      </c>
      <c r="H3346" t="s">
        <v>187</v>
      </c>
      <c r="I3346">
        <f t="shared" si="109"/>
        <v>2028</v>
      </c>
      <c r="J3346" t="s">
        <v>23</v>
      </c>
      <c r="K3346" s="78">
        <v>0</v>
      </c>
      <c r="M3346" s="103">
        <v>0</v>
      </c>
    </row>
    <row r="3347" spans="1:13" ht="12.5" customHeight="1" x14ac:dyDescent="0.25">
      <c r="A3347" t="str">
        <f t="shared" si="110"/>
        <v>Function_03Application_072028</v>
      </c>
      <c r="B3347">
        <v>3344</v>
      </c>
      <c r="C3347" t="s">
        <v>360</v>
      </c>
      <c r="D3347" t="str">
        <f>VLOOKUP($C3347,'Look-Ups'!$C$2:$G$32,D$1-2,0)</f>
        <v>Function_03</v>
      </c>
      <c r="E3347" t="str">
        <f>VLOOKUP($C3347,'Look-Ups'!$C$2:$G$32,E$1-2,0)</f>
        <v>Function_Simpl_03</v>
      </c>
      <c r="F3347" t="str">
        <f>VLOOKUP($C3347,'Look-Ups'!$C$2:$G$32,F$1-2,0)</f>
        <v>Segment_03</v>
      </c>
      <c r="G3347" t="str">
        <f>VLOOKUP($C3347,'Look-Ups'!$C$2:$G$32,G$1-2,0)</f>
        <v>Proc_Type_01</v>
      </c>
      <c r="H3347" t="s">
        <v>219</v>
      </c>
      <c r="I3347">
        <f t="shared" si="109"/>
        <v>2028</v>
      </c>
      <c r="J3347" t="s">
        <v>23</v>
      </c>
      <c r="K3347" s="78">
        <v>0</v>
      </c>
      <c r="M3347" s="103">
        <v>0</v>
      </c>
    </row>
    <row r="3348" spans="1:13" ht="12.5" customHeight="1" x14ac:dyDescent="0.25">
      <c r="A3348" t="str">
        <f t="shared" si="110"/>
        <v>Function_03Application_072028</v>
      </c>
      <c r="B3348">
        <v>3345</v>
      </c>
      <c r="C3348" t="s">
        <v>360</v>
      </c>
      <c r="D3348" t="str">
        <f>VLOOKUP($C3348,'Look-Ups'!$C$2:$G$32,D$1-2,0)</f>
        <v>Function_03</v>
      </c>
      <c r="E3348" t="str">
        <f>VLOOKUP($C3348,'Look-Ups'!$C$2:$G$32,E$1-2,0)</f>
        <v>Function_Simpl_03</v>
      </c>
      <c r="F3348" t="str">
        <f>VLOOKUP($C3348,'Look-Ups'!$C$2:$G$32,F$1-2,0)</f>
        <v>Segment_03</v>
      </c>
      <c r="G3348" t="str">
        <f>VLOOKUP($C3348,'Look-Ups'!$C$2:$G$32,G$1-2,0)</f>
        <v>Proc_Type_01</v>
      </c>
      <c r="H3348" t="s">
        <v>204</v>
      </c>
      <c r="I3348">
        <f t="shared" si="109"/>
        <v>2028</v>
      </c>
      <c r="J3348" t="s">
        <v>23</v>
      </c>
      <c r="K3348" s="78">
        <v>0</v>
      </c>
      <c r="M3348" s="103">
        <v>0</v>
      </c>
    </row>
    <row r="3349" spans="1:13" ht="12.5" customHeight="1" x14ac:dyDescent="0.25">
      <c r="A3349" t="str">
        <f t="shared" si="110"/>
        <v>Function_03Application_072028</v>
      </c>
      <c r="B3349">
        <v>3346</v>
      </c>
      <c r="C3349" t="s">
        <v>360</v>
      </c>
      <c r="D3349" t="str">
        <f>VLOOKUP($C3349,'Look-Ups'!$C$2:$G$32,D$1-2,0)</f>
        <v>Function_03</v>
      </c>
      <c r="E3349" t="str">
        <f>VLOOKUP($C3349,'Look-Ups'!$C$2:$G$32,E$1-2,0)</f>
        <v>Function_Simpl_03</v>
      </c>
      <c r="F3349" t="str">
        <f>VLOOKUP($C3349,'Look-Ups'!$C$2:$G$32,F$1-2,0)</f>
        <v>Segment_03</v>
      </c>
      <c r="G3349" t="str">
        <f>VLOOKUP($C3349,'Look-Ups'!$C$2:$G$32,G$1-2,0)</f>
        <v>Proc_Type_01</v>
      </c>
      <c r="H3349" t="s">
        <v>244</v>
      </c>
      <c r="I3349">
        <f t="shared" si="109"/>
        <v>2028</v>
      </c>
      <c r="J3349" t="s">
        <v>23</v>
      </c>
      <c r="K3349" s="78" t="s">
        <v>107</v>
      </c>
      <c r="M3349" s="103">
        <v>1</v>
      </c>
    </row>
    <row r="3350" spans="1:13" ht="12.5" customHeight="1" x14ac:dyDescent="0.25">
      <c r="A3350" t="str">
        <f t="shared" si="110"/>
        <v>Function_03Application_082028</v>
      </c>
      <c r="B3350">
        <v>3347</v>
      </c>
      <c r="C3350" t="s">
        <v>361</v>
      </c>
      <c r="D3350" t="str">
        <f>VLOOKUP($C3350,'Look-Ups'!$C$2:$G$32,D$1-2,0)</f>
        <v>Function_03</v>
      </c>
      <c r="E3350" t="str">
        <f>VLOOKUP($C3350,'Look-Ups'!$C$2:$G$32,E$1-2,0)</f>
        <v>Function_Simpl_03</v>
      </c>
      <c r="F3350" t="str">
        <f>VLOOKUP($C3350,'Look-Ups'!$C$2:$G$32,F$1-2,0)</f>
        <v>Segment_03</v>
      </c>
      <c r="G3350" t="str">
        <f>VLOOKUP($C3350,'Look-Ups'!$C$2:$G$32,G$1-2,0)</f>
        <v>Proc_Type_01</v>
      </c>
      <c r="H3350" t="s">
        <v>195</v>
      </c>
      <c r="I3350">
        <f t="shared" si="109"/>
        <v>2028</v>
      </c>
      <c r="J3350" t="s">
        <v>23</v>
      </c>
      <c r="K3350" s="78">
        <v>0</v>
      </c>
      <c r="M3350" s="103">
        <v>0</v>
      </c>
    </row>
    <row r="3351" spans="1:13" ht="12.5" customHeight="1" x14ac:dyDescent="0.25">
      <c r="A3351" t="str">
        <f t="shared" si="110"/>
        <v>Function_03Application_082028</v>
      </c>
      <c r="B3351">
        <v>3348</v>
      </c>
      <c r="C3351" t="s">
        <v>361</v>
      </c>
      <c r="D3351" t="str">
        <f>VLOOKUP($C3351,'Look-Ups'!$C$2:$G$32,D$1-2,0)</f>
        <v>Function_03</v>
      </c>
      <c r="E3351" t="str">
        <f>VLOOKUP($C3351,'Look-Ups'!$C$2:$G$32,E$1-2,0)</f>
        <v>Function_Simpl_03</v>
      </c>
      <c r="F3351" t="str">
        <f>VLOOKUP($C3351,'Look-Ups'!$C$2:$G$32,F$1-2,0)</f>
        <v>Segment_03</v>
      </c>
      <c r="G3351" t="str">
        <f>VLOOKUP($C3351,'Look-Ups'!$C$2:$G$32,G$1-2,0)</f>
        <v>Proc_Type_01</v>
      </c>
      <c r="H3351" t="s">
        <v>161</v>
      </c>
      <c r="I3351">
        <f t="shared" si="109"/>
        <v>2028</v>
      </c>
      <c r="J3351" t="s">
        <v>23</v>
      </c>
      <c r="K3351" s="78">
        <v>0</v>
      </c>
      <c r="M3351" s="103">
        <v>0</v>
      </c>
    </row>
    <row r="3352" spans="1:13" ht="12.5" customHeight="1" x14ac:dyDescent="0.25">
      <c r="A3352" t="str">
        <f t="shared" si="110"/>
        <v>Function_03Application_082028</v>
      </c>
      <c r="B3352">
        <v>3349</v>
      </c>
      <c r="C3352" t="s">
        <v>361</v>
      </c>
      <c r="D3352" t="str">
        <f>VLOOKUP($C3352,'Look-Ups'!$C$2:$G$32,D$1-2,0)</f>
        <v>Function_03</v>
      </c>
      <c r="E3352" t="str">
        <f>VLOOKUP($C3352,'Look-Ups'!$C$2:$G$32,E$1-2,0)</f>
        <v>Function_Simpl_03</v>
      </c>
      <c r="F3352" t="str">
        <f>VLOOKUP($C3352,'Look-Ups'!$C$2:$G$32,F$1-2,0)</f>
        <v>Segment_03</v>
      </c>
      <c r="G3352" t="str">
        <f>VLOOKUP($C3352,'Look-Ups'!$C$2:$G$32,G$1-2,0)</f>
        <v>Proc_Type_01</v>
      </c>
      <c r="H3352" t="s">
        <v>156</v>
      </c>
      <c r="I3352">
        <f t="shared" si="109"/>
        <v>2028</v>
      </c>
      <c r="J3352" t="s">
        <v>23</v>
      </c>
      <c r="K3352" s="78">
        <v>0</v>
      </c>
      <c r="M3352" s="103">
        <v>0</v>
      </c>
    </row>
    <row r="3353" spans="1:13" ht="12.5" customHeight="1" x14ac:dyDescent="0.25">
      <c r="A3353" t="str">
        <f t="shared" si="110"/>
        <v>Function_03Application_082028</v>
      </c>
      <c r="B3353">
        <v>3350</v>
      </c>
      <c r="C3353" t="s">
        <v>361</v>
      </c>
      <c r="D3353" t="str">
        <f>VLOOKUP($C3353,'Look-Ups'!$C$2:$G$32,D$1-2,0)</f>
        <v>Function_03</v>
      </c>
      <c r="E3353" t="str">
        <f>VLOOKUP($C3353,'Look-Ups'!$C$2:$G$32,E$1-2,0)</f>
        <v>Function_Simpl_03</v>
      </c>
      <c r="F3353" t="str">
        <f>VLOOKUP($C3353,'Look-Ups'!$C$2:$G$32,F$1-2,0)</f>
        <v>Segment_03</v>
      </c>
      <c r="G3353" t="str">
        <f>VLOOKUP($C3353,'Look-Ups'!$C$2:$G$32,G$1-2,0)</f>
        <v>Proc_Type_01</v>
      </c>
      <c r="H3353" t="s">
        <v>187</v>
      </c>
      <c r="I3353">
        <f t="shared" si="109"/>
        <v>2028</v>
      </c>
      <c r="J3353" t="s">
        <v>23</v>
      </c>
      <c r="K3353" s="78">
        <v>0</v>
      </c>
      <c r="M3353" s="103">
        <v>0</v>
      </c>
    </row>
    <row r="3354" spans="1:13" ht="12.5" customHeight="1" x14ac:dyDescent="0.25">
      <c r="A3354" t="str">
        <f t="shared" si="110"/>
        <v>Function_03Application_082028</v>
      </c>
      <c r="B3354">
        <v>3351</v>
      </c>
      <c r="C3354" t="s">
        <v>361</v>
      </c>
      <c r="D3354" t="str">
        <f>VLOOKUP($C3354,'Look-Ups'!$C$2:$G$32,D$1-2,0)</f>
        <v>Function_03</v>
      </c>
      <c r="E3354" t="str">
        <f>VLOOKUP($C3354,'Look-Ups'!$C$2:$G$32,E$1-2,0)</f>
        <v>Function_Simpl_03</v>
      </c>
      <c r="F3354" t="str">
        <f>VLOOKUP($C3354,'Look-Ups'!$C$2:$G$32,F$1-2,0)</f>
        <v>Segment_03</v>
      </c>
      <c r="G3354" t="str">
        <f>VLOOKUP($C3354,'Look-Ups'!$C$2:$G$32,G$1-2,0)</f>
        <v>Proc_Type_01</v>
      </c>
      <c r="H3354" t="s">
        <v>219</v>
      </c>
      <c r="I3354">
        <f t="shared" si="109"/>
        <v>2028</v>
      </c>
      <c r="J3354" t="s">
        <v>23</v>
      </c>
      <c r="K3354" s="78">
        <v>0</v>
      </c>
      <c r="M3354" s="103">
        <v>0</v>
      </c>
    </row>
    <row r="3355" spans="1:13" ht="12.5" customHeight="1" x14ac:dyDescent="0.25">
      <c r="A3355" t="str">
        <f t="shared" si="110"/>
        <v>Function_03Application_082028</v>
      </c>
      <c r="B3355">
        <v>3352</v>
      </c>
      <c r="C3355" t="s">
        <v>361</v>
      </c>
      <c r="D3355" t="str">
        <f>VLOOKUP($C3355,'Look-Ups'!$C$2:$G$32,D$1-2,0)</f>
        <v>Function_03</v>
      </c>
      <c r="E3355" t="str">
        <f>VLOOKUP($C3355,'Look-Ups'!$C$2:$G$32,E$1-2,0)</f>
        <v>Function_Simpl_03</v>
      </c>
      <c r="F3355" t="str">
        <f>VLOOKUP($C3355,'Look-Ups'!$C$2:$G$32,F$1-2,0)</f>
        <v>Segment_03</v>
      </c>
      <c r="G3355" t="str">
        <f>VLOOKUP($C3355,'Look-Ups'!$C$2:$G$32,G$1-2,0)</f>
        <v>Proc_Type_01</v>
      </c>
      <c r="H3355" t="s">
        <v>204</v>
      </c>
      <c r="I3355">
        <f t="shared" si="109"/>
        <v>2028</v>
      </c>
      <c r="J3355" t="s">
        <v>23</v>
      </c>
      <c r="K3355" s="78">
        <v>0</v>
      </c>
      <c r="M3355" s="103">
        <v>0</v>
      </c>
    </row>
    <row r="3356" spans="1:13" ht="12.5" customHeight="1" x14ac:dyDescent="0.25">
      <c r="A3356" t="str">
        <f t="shared" si="110"/>
        <v>Function_03Application_082028</v>
      </c>
      <c r="B3356">
        <v>3353</v>
      </c>
      <c r="C3356" t="s">
        <v>361</v>
      </c>
      <c r="D3356" t="str">
        <f>VLOOKUP($C3356,'Look-Ups'!$C$2:$G$32,D$1-2,0)</f>
        <v>Function_03</v>
      </c>
      <c r="E3356" t="str">
        <f>VLOOKUP($C3356,'Look-Ups'!$C$2:$G$32,E$1-2,0)</f>
        <v>Function_Simpl_03</v>
      </c>
      <c r="F3356" t="str">
        <f>VLOOKUP($C3356,'Look-Ups'!$C$2:$G$32,F$1-2,0)</f>
        <v>Segment_03</v>
      </c>
      <c r="G3356" t="str">
        <f>VLOOKUP($C3356,'Look-Ups'!$C$2:$G$32,G$1-2,0)</f>
        <v>Proc_Type_01</v>
      </c>
      <c r="H3356" t="s">
        <v>244</v>
      </c>
      <c r="I3356">
        <f t="shared" si="109"/>
        <v>2028</v>
      </c>
      <c r="J3356" t="s">
        <v>23</v>
      </c>
      <c r="K3356" s="78" t="s">
        <v>107</v>
      </c>
      <c r="M3356" s="103">
        <v>1</v>
      </c>
    </row>
    <row r="3357" spans="1:13" ht="12.5" customHeight="1" x14ac:dyDescent="0.25">
      <c r="A3357" t="str">
        <f t="shared" si="110"/>
        <v>Function_03Application_092028</v>
      </c>
      <c r="B3357">
        <v>3354</v>
      </c>
      <c r="C3357" t="s">
        <v>362</v>
      </c>
      <c r="D3357" t="str">
        <f>VLOOKUP($C3357,'Look-Ups'!$C$2:$G$32,D$1-2,0)</f>
        <v>Function_03</v>
      </c>
      <c r="E3357" t="str">
        <f>VLOOKUP($C3357,'Look-Ups'!$C$2:$G$32,E$1-2,0)</f>
        <v>Function_Simpl_03</v>
      </c>
      <c r="F3357" t="str">
        <f>VLOOKUP($C3357,'Look-Ups'!$C$2:$G$32,F$1-2,0)</f>
        <v>Segment_03</v>
      </c>
      <c r="G3357" t="str">
        <f>VLOOKUP($C3357,'Look-Ups'!$C$2:$G$32,G$1-2,0)</f>
        <v>Proc_Type_01</v>
      </c>
      <c r="H3357" t="s">
        <v>195</v>
      </c>
      <c r="I3357">
        <f t="shared" si="109"/>
        <v>2028</v>
      </c>
      <c r="J3357" t="s">
        <v>23</v>
      </c>
      <c r="K3357" s="78">
        <v>0</v>
      </c>
      <c r="M3357" s="103">
        <v>0</v>
      </c>
    </row>
    <row r="3358" spans="1:13" ht="12.5" customHeight="1" x14ac:dyDescent="0.25">
      <c r="A3358" t="str">
        <f t="shared" si="110"/>
        <v>Function_03Application_092028</v>
      </c>
      <c r="B3358">
        <v>3355</v>
      </c>
      <c r="C3358" t="s">
        <v>362</v>
      </c>
      <c r="D3358" t="str">
        <f>VLOOKUP($C3358,'Look-Ups'!$C$2:$G$32,D$1-2,0)</f>
        <v>Function_03</v>
      </c>
      <c r="E3358" t="str">
        <f>VLOOKUP($C3358,'Look-Ups'!$C$2:$G$32,E$1-2,0)</f>
        <v>Function_Simpl_03</v>
      </c>
      <c r="F3358" t="str">
        <f>VLOOKUP($C3358,'Look-Ups'!$C$2:$G$32,F$1-2,0)</f>
        <v>Segment_03</v>
      </c>
      <c r="G3358" t="str">
        <f>VLOOKUP($C3358,'Look-Ups'!$C$2:$G$32,G$1-2,0)</f>
        <v>Proc_Type_01</v>
      </c>
      <c r="H3358" t="s">
        <v>161</v>
      </c>
      <c r="I3358">
        <f t="shared" si="109"/>
        <v>2028</v>
      </c>
      <c r="J3358" t="s">
        <v>23</v>
      </c>
      <c r="K3358" s="78">
        <v>0</v>
      </c>
      <c r="M3358" s="103">
        <v>0</v>
      </c>
    </row>
    <row r="3359" spans="1:13" ht="12.5" customHeight="1" x14ac:dyDescent="0.25">
      <c r="A3359" t="str">
        <f t="shared" si="110"/>
        <v>Function_03Application_092028</v>
      </c>
      <c r="B3359">
        <v>3356</v>
      </c>
      <c r="C3359" t="s">
        <v>362</v>
      </c>
      <c r="D3359" t="str">
        <f>VLOOKUP($C3359,'Look-Ups'!$C$2:$G$32,D$1-2,0)</f>
        <v>Function_03</v>
      </c>
      <c r="E3359" t="str">
        <f>VLOOKUP($C3359,'Look-Ups'!$C$2:$G$32,E$1-2,0)</f>
        <v>Function_Simpl_03</v>
      </c>
      <c r="F3359" t="str">
        <f>VLOOKUP($C3359,'Look-Ups'!$C$2:$G$32,F$1-2,0)</f>
        <v>Segment_03</v>
      </c>
      <c r="G3359" t="str">
        <f>VLOOKUP($C3359,'Look-Ups'!$C$2:$G$32,G$1-2,0)</f>
        <v>Proc_Type_01</v>
      </c>
      <c r="H3359" t="s">
        <v>156</v>
      </c>
      <c r="I3359">
        <f t="shared" si="109"/>
        <v>2028</v>
      </c>
      <c r="J3359" t="s">
        <v>23</v>
      </c>
      <c r="K3359" s="78">
        <v>0</v>
      </c>
      <c r="M3359" s="103">
        <v>0</v>
      </c>
    </row>
    <row r="3360" spans="1:13" ht="12.5" customHeight="1" x14ac:dyDescent="0.25">
      <c r="A3360" t="str">
        <f t="shared" si="110"/>
        <v>Function_03Application_092028</v>
      </c>
      <c r="B3360">
        <v>3357</v>
      </c>
      <c r="C3360" t="s">
        <v>362</v>
      </c>
      <c r="D3360" t="str">
        <f>VLOOKUP($C3360,'Look-Ups'!$C$2:$G$32,D$1-2,0)</f>
        <v>Function_03</v>
      </c>
      <c r="E3360" t="str">
        <f>VLOOKUP($C3360,'Look-Ups'!$C$2:$G$32,E$1-2,0)</f>
        <v>Function_Simpl_03</v>
      </c>
      <c r="F3360" t="str">
        <f>VLOOKUP($C3360,'Look-Ups'!$C$2:$G$32,F$1-2,0)</f>
        <v>Segment_03</v>
      </c>
      <c r="G3360" t="str">
        <f>VLOOKUP($C3360,'Look-Ups'!$C$2:$G$32,G$1-2,0)</f>
        <v>Proc_Type_01</v>
      </c>
      <c r="H3360" t="s">
        <v>187</v>
      </c>
      <c r="I3360">
        <f t="shared" si="109"/>
        <v>2028</v>
      </c>
      <c r="J3360" t="s">
        <v>23</v>
      </c>
      <c r="K3360" s="78">
        <v>0</v>
      </c>
      <c r="M3360" s="103">
        <v>0</v>
      </c>
    </row>
    <row r="3361" spans="1:13" ht="12.5" customHeight="1" x14ac:dyDescent="0.25">
      <c r="A3361" t="str">
        <f t="shared" si="110"/>
        <v>Function_03Application_092028</v>
      </c>
      <c r="B3361">
        <v>3358</v>
      </c>
      <c r="C3361" t="s">
        <v>362</v>
      </c>
      <c r="D3361" t="str">
        <f>VLOOKUP($C3361,'Look-Ups'!$C$2:$G$32,D$1-2,0)</f>
        <v>Function_03</v>
      </c>
      <c r="E3361" t="str">
        <f>VLOOKUP($C3361,'Look-Ups'!$C$2:$G$32,E$1-2,0)</f>
        <v>Function_Simpl_03</v>
      </c>
      <c r="F3361" t="str">
        <f>VLOOKUP($C3361,'Look-Ups'!$C$2:$G$32,F$1-2,0)</f>
        <v>Segment_03</v>
      </c>
      <c r="G3361" t="str">
        <f>VLOOKUP($C3361,'Look-Ups'!$C$2:$G$32,G$1-2,0)</f>
        <v>Proc_Type_01</v>
      </c>
      <c r="H3361" t="s">
        <v>219</v>
      </c>
      <c r="I3361">
        <f t="shared" si="109"/>
        <v>2028</v>
      </c>
      <c r="J3361" t="s">
        <v>23</v>
      </c>
      <c r="K3361" s="78">
        <v>0</v>
      </c>
      <c r="M3361" s="103">
        <v>0</v>
      </c>
    </row>
    <row r="3362" spans="1:13" ht="12.5" customHeight="1" x14ac:dyDescent="0.25">
      <c r="A3362" t="str">
        <f t="shared" si="110"/>
        <v>Function_03Application_092028</v>
      </c>
      <c r="B3362">
        <v>3359</v>
      </c>
      <c r="C3362" t="s">
        <v>362</v>
      </c>
      <c r="D3362" t="str">
        <f>VLOOKUP($C3362,'Look-Ups'!$C$2:$G$32,D$1-2,0)</f>
        <v>Function_03</v>
      </c>
      <c r="E3362" t="str">
        <f>VLOOKUP($C3362,'Look-Ups'!$C$2:$G$32,E$1-2,0)</f>
        <v>Function_Simpl_03</v>
      </c>
      <c r="F3362" t="str">
        <f>VLOOKUP($C3362,'Look-Ups'!$C$2:$G$32,F$1-2,0)</f>
        <v>Segment_03</v>
      </c>
      <c r="G3362" t="str">
        <f>VLOOKUP($C3362,'Look-Ups'!$C$2:$G$32,G$1-2,0)</f>
        <v>Proc_Type_01</v>
      </c>
      <c r="H3362" t="s">
        <v>204</v>
      </c>
      <c r="I3362">
        <f t="shared" si="109"/>
        <v>2028</v>
      </c>
      <c r="J3362" t="s">
        <v>23</v>
      </c>
      <c r="K3362" s="78">
        <v>0</v>
      </c>
      <c r="M3362" s="103">
        <v>0</v>
      </c>
    </row>
    <row r="3363" spans="1:13" ht="12.5" customHeight="1" x14ac:dyDescent="0.25">
      <c r="A3363" t="str">
        <f t="shared" si="110"/>
        <v>Function_03Application_092028</v>
      </c>
      <c r="B3363">
        <v>3360</v>
      </c>
      <c r="C3363" t="s">
        <v>362</v>
      </c>
      <c r="D3363" t="str">
        <f>VLOOKUP($C3363,'Look-Ups'!$C$2:$G$32,D$1-2,0)</f>
        <v>Function_03</v>
      </c>
      <c r="E3363" t="str">
        <f>VLOOKUP($C3363,'Look-Ups'!$C$2:$G$32,E$1-2,0)</f>
        <v>Function_Simpl_03</v>
      </c>
      <c r="F3363" t="str">
        <f>VLOOKUP($C3363,'Look-Ups'!$C$2:$G$32,F$1-2,0)</f>
        <v>Segment_03</v>
      </c>
      <c r="G3363" t="str">
        <f>VLOOKUP($C3363,'Look-Ups'!$C$2:$G$32,G$1-2,0)</f>
        <v>Proc_Type_01</v>
      </c>
      <c r="H3363" t="s">
        <v>209</v>
      </c>
      <c r="I3363">
        <f t="shared" si="109"/>
        <v>2028</v>
      </c>
      <c r="J3363" t="s">
        <v>23</v>
      </c>
      <c r="K3363" s="78">
        <v>0</v>
      </c>
      <c r="M3363" s="103">
        <v>0</v>
      </c>
    </row>
    <row r="3364" spans="1:13" ht="12.5" customHeight="1" x14ac:dyDescent="0.25">
      <c r="A3364" t="str">
        <f t="shared" si="110"/>
        <v>Function_03Application_092028</v>
      </c>
      <c r="B3364">
        <v>3361</v>
      </c>
      <c r="C3364" t="s">
        <v>362</v>
      </c>
      <c r="D3364" t="str">
        <f>VLOOKUP($C3364,'Look-Ups'!$C$2:$G$32,D$1-2,0)</f>
        <v>Function_03</v>
      </c>
      <c r="E3364" t="str">
        <f>VLOOKUP($C3364,'Look-Ups'!$C$2:$G$32,E$1-2,0)</f>
        <v>Function_Simpl_03</v>
      </c>
      <c r="F3364" t="str">
        <f>VLOOKUP($C3364,'Look-Ups'!$C$2:$G$32,F$1-2,0)</f>
        <v>Segment_03</v>
      </c>
      <c r="G3364" t="str">
        <f>VLOOKUP($C3364,'Look-Ups'!$C$2:$G$32,G$1-2,0)</f>
        <v>Proc_Type_01</v>
      </c>
      <c r="H3364" t="s">
        <v>244</v>
      </c>
      <c r="I3364">
        <f t="shared" si="109"/>
        <v>2028</v>
      </c>
      <c r="J3364" t="s">
        <v>23</v>
      </c>
      <c r="K3364" s="78" t="s">
        <v>107</v>
      </c>
      <c r="M3364" s="103">
        <v>1</v>
      </c>
    </row>
    <row r="3365" spans="1:13" ht="12.5" customHeight="1" x14ac:dyDescent="0.25">
      <c r="A3365" t="str">
        <f t="shared" si="110"/>
        <v>Function_04Application_122028</v>
      </c>
      <c r="B3365">
        <v>3362</v>
      </c>
      <c r="C3365" t="s">
        <v>365</v>
      </c>
      <c r="D3365" t="str">
        <f>VLOOKUP($C3365,'Look-Ups'!$C$2:$G$32,D$1-2,0)</f>
        <v>Function_04</v>
      </c>
      <c r="E3365" t="str">
        <f>VLOOKUP($C3365,'Look-Ups'!$C$2:$G$32,E$1-2,0)</f>
        <v>Function_Simpl_03</v>
      </c>
      <c r="F3365" t="str">
        <f>VLOOKUP($C3365,'Look-Ups'!$C$2:$G$32,F$1-2,0)</f>
        <v>Segment_04</v>
      </c>
      <c r="G3365" t="str">
        <f>VLOOKUP($C3365,'Look-Ups'!$C$2:$G$32,G$1-2,0)</f>
        <v>Proc_Type_04</v>
      </c>
      <c r="H3365" t="s">
        <v>156</v>
      </c>
      <c r="I3365">
        <f t="shared" si="109"/>
        <v>2028</v>
      </c>
      <c r="J3365" t="s">
        <v>23</v>
      </c>
      <c r="K3365" s="78">
        <v>0</v>
      </c>
      <c r="M3365" s="103">
        <v>0</v>
      </c>
    </row>
    <row r="3366" spans="1:13" ht="12.5" customHeight="1" x14ac:dyDescent="0.25">
      <c r="A3366" t="str">
        <f t="shared" si="110"/>
        <v>Function_04Application_122028</v>
      </c>
      <c r="B3366">
        <v>3363</v>
      </c>
      <c r="C3366" t="s">
        <v>365</v>
      </c>
      <c r="D3366" t="str">
        <f>VLOOKUP($C3366,'Look-Ups'!$C$2:$G$32,D$1-2,0)</f>
        <v>Function_04</v>
      </c>
      <c r="E3366" t="str">
        <f>VLOOKUP($C3366,'Look-Ups'!$C$2:$G$32,E$1-2,0)</f>
        <v>Function_Simpl_03</v>
      </c>
      <c r="F3366" t="str">
        <f>VLOOKUP($C3366,'Look-Ups'!$C$2:$G$32,F$1-2,0)</f>
        <v>Segment_04</v>
      </c>
      <c r="G3366" t="str">
        <f>VLOOKUP($C3366,'Look-Ups'!$C$2:$G$32,G$1-2,0)</f>
        <v>Proc_Type_04</v>
      </c>
      <c r="H3366" t="s">
        <v>222</v>
      </c>
      <c r="I3366">
        <f t="shared" si="109"/>
        <v>2028</v>
      </c>
      <c r="J3366" t="s">
        <v>23</v>
      </c>
      <c r="K3366" s="78">
        <v>0</v>
      </c>
      <c r="M3366" s="103">
        <v>0</v>
      </c>
    </row>
    <row r="3367" spans="1:13" ht="12.5" customHeight="1" x14ac:dyDescent="0.25">
      <c r="A3367" t="str">
        <f t="shared" si="110"/>
        <v>Function_04Application_122028</v>
      </c>
      <c r="B3367">
        <v>3364</v>
      </c>
      <c r="C3367" t="s">
        <v>365</v>
      </c>
      <c r="D3367" t="str">
        <f>VLOOKUP($C3367,'Look-Ups'!$C$2:$G$32,D$1-2,0)</f>
        <v>Function_04</v>
      </c>
      <c r="E3367" t="str">
        <f>VLOOKUP($C3367,'Look-Ups'!$C$2:$G$32,E$1-2,0)</f>
        <v>Function_Simpl_03</v>
      </c>
      <c r="F3367" t="str">
        <f>VLOOKUP($C3367,'Look-Ups'!$C$2:$G$32,F$1-2,0)</f>
        <v>Segment_04</v>
      </c>
      <c r="G3367" t="str">
        <f>VLOOKUP($C3367,'Look-Ups'!$C$2:$G$32,G$1-2,0)</f>
        <v>Proc_Type_04</v>
      </c>
      <c r="H3367" t="s">
        <v>219</v>
      </c>
      <c r="I3367">
        <f t="shared" si="109"/>
        <v>2028</v>
      </c>
      <c r="J3367" t="s">
        <v>23</v>
      </c>
      <c r="K3367" s="78">
        <v>0</v>
      </c>
      <c r="M3367" s="103">
        <v>0</v>
      </c>
    </row>
    <row r="3368" spans="1:13" ht="12.5" customHeight="1" x14ac:dyDescent="0.25">
      <c r="A3368" t="str">
        <f t="shared" si="110"/>
        <v>Function_04Application_122028</v>
      </c>
      <c r="B3368">
        <v>3365</v>
      </c>
      <c r="C3368" t="s">
        <v>365</v>
      </c>
      <c r="D3368" t="str">
        <f>VLOOKUP($C3368,'Look-Ups'!$C$2:$G$32,D$1-2,0)</f>
        <v>Function_04</v>
      </c>
      <c r="E3368" t="str">
        <f>VLOOKUP($C3368,'Look-Ups'!$C$2:$G$32,E$1-2,0)</f>
        <v>Function_Simpl_03</v>
      </c>
      <c r="F3368" t="str">
        <f>VLOOKUP($C3368,'Look-Ups'!$C$2:$G$32,F$1-2,0)</f>
        <v>Segment_04</v>
      </c>
      <c r="G3368" t="str">
        <f>VLOOKUP($C3368,'Look-Ups'!$C$2:$G$32,G$1-2,0)</f>
        <v>Proc_Type_04</v>
      </c>
      <c r="H3368" t="s">
        <v>187</v>
      </c>
      <c r="I3368">
        <f t="shared" si="109"/>
        <v>2028</v>
      </c>
      <c r="J3368" t="s">
        <v>23</v>
      </c>
      <c r="K3368" s="78">
        <v>0</v>
      </c>
      <c r="M3368" s="103">
        <v>0</v>
      </c>
    </row>
    <row r="3369" spans="1:13" ht="12.5" customHeight="1" x14ac:dyDescent="0.25">
      <c r="A3369" t="str">
        <f t="shared" si="110"/>
        <v>Function_04Application_122028</v>
      </c>
      <c r="B3369">
        <v>3366</v>
      </c>
      <c r="C3369" t="s">
        <v>365</v>
      </c>
      <c r="D3369" t="str">
        <f>VLOOKUP($C3369,'Look-Ups'!$C$2:$G$32,D$1-2,0)</f>
        <v>Function_04</v>
      </c>
      <c r="E3369" t="str">
        <f>VLOOKUP($C3369,'Look-Ups'!$C$2:$G$32,E$1-2,0)</f>
        <v>Function_Simpl_03</v>
      </c>
      <c r="F3369" t="str">
        <f>VLOOKUP($C3369,'Look-Ups'!$C$2:$G$32,F$1-2,0)</f>
        <v>Segment_04</v>
      </c>
      <c r="G3369" t="str">
        <f>VLOOKUP($C3369,'Look-Ups'!$C$2:$G$32,G$1-2,0)</f>
        <v>Proc_Type_04</v>
      </c>
      <c r="H3369" t="s">
        <v>209</v>
      </c>
      <c r="I3369">
        <f t="shared" si="109"/>
        <v>2028</v>
      </c>
      <c r="J3369" t="s">
        <v>23</v>
      </c>
      <c r="K3369" s="78">
        <v>0</v>
      </c>
      <c r="M3369" s="103">
        <v>0</v>
      </c>
    </row>
    <row r="3370" spans="1:13" ht="12.5" customHeight="1" x14ac:dyDescent="0.25">
      <c r="A3370" t="str">
        <f t="shared" si="110"/>
        <v>Function_04Application_122028</v>
      </c>
      <c r="B3370">
        <v>3367</v>
      </c>
      <c r="C3370" t="s">
        <v>365</v>
      </c>
      <c r="D3370" t="str">
        <f>VLOOKUP($C3370,'Look-Ups'!$C$2:$G$32,D$1-2,0)</f>
        <v>Function_04</v>
      </c>
      <c r="E3370" t="str">
        <f>VLOOKUP($C3370,'Look-Ups'!$C$2:$G$32,E$1-2,0)</f>
        <v>Function_Simpl_03</v>
      </c>
      <c r="F3370" t="str">
        <f>VLOOKUP($C3370,'Look-Ups'!$C$2:$G$32,F$1-2,0)</f>
        <v>Segment_04</v>
      </c>
      <c r="G3370" t="str">
        <f>VLOOKUP($C3370,'Look-Ups'!$C$2:$G$32,G$1-2,0)</f>
        <v>Proc_Type_04</v>
      </c>
      <c r="H3370" t="s">
        <v>204</v>
      </c>
      <c r="I3370">
        <f t="shared" si="109"/>
        <v>2028</v>
      </c>
      <c r="J3370" t="s">
        <v>23</v>
      </c>
      <c r="K3370" s="78">
        <v>0</v>
      </c>
      <c r="M3370" s="103">
        <v>0</v>
      </c>
    </row>
    <row r="3371" spans="1:13" ht="12.5" customHeight="1" x14ac:dyDescent="0.25">
      <c r="A3371" t="str">
        <f t="shared" si="110"/>
        <v>Function_04Application_122028</v>
      </c>
      <c r="B3371">
        <v>3368</v>
      </c>
      <c r="C3371" t="s">
        <v>365</v>
      </c>
      <c r="D3371" t="str">
        <f>VLOOKUP($C3371,'Look-Ups'!$C$2:$G$32,D$1-2,0)</f>
        <v>Function_04</v>
      </c>
      <c r="E3371" t="str">
        <f>VLOOKUP($C3371,'Look-Ups'!$C$2:$G$32,E$1-2,0)</f>
        <v>Function_Simpl_03</v>
      </c>
      <c r="F3371" t="str">
        <f>VLOOKUP($C3371,'Look-Ups'!$C$2:$G$32,F$1-2,0)</f>
        <v>Segment_04</v>
      </c>
      <c r="G3371" t="str">
        <f>VLOOKUP($C3371,'Look-Ups'!$C$2:$G$32,G$1-2,0)</f>
        <v>Proc_Type_04</v>
      </c>
      <c r="H3371" t="s">
        <v>244</v>
      </c>
      <c r="I3371">
        <f t="shared" si="109"/>
        <v>2028</v>
      </c>
      <c r="J3371" t="s">
        <v>23</v>
      </c>
      <c r="K3371" s="78" t="s">
        <v>107</v>
      </c>
      <c r="M3371" s="103">
        <v>1</v>
      </c>
    </row>
    <row r="3372" spans="1:13" ht="12.5" customHeight="1" x14ac:dyDescent="0.25">
      <c r="A3372" t="str">
        <f t="shared" si="110"/>
        <v>Function_03Application_132028</v>
      </c>
      <c r="B3372">
        <v>3369</v>
      </c>
      <c r="C3372" t="s">
        <v>366</v>
      </c>
      <c r="D3372" t="str">
        <f>VLOOKUP($C3372,'Look-Ups'!$C$2:$G$32,D$1-2,0)</f>
        <v>Function_03</v>
      </c>
      <c r="E3372" t="str">
        <f>VLOOKUP($C3372,'Look-Ups'!$C$2:$G$32,E$1-2,0)</f>
        <v>Function_Simpl_03</v>
      </c>
      <c r="F3372" t="str">
        <f>VLOOKUP($C3372,'Look-Ups'!$C$2:$G$32,F$1-2,0)</f>
        <v>Segment_03</v>
      </c>
      <c r="G3372" t="str">
        <f>VLOOKUP($C3372,'Look-Ups'!$C$2:$G$32,G$1-2,0)</f>
        <v>Proc_Type_01</v>
      </c>
      <c r="H3372" t="s">
        <v>219</v>
      </c>
      <c r="I3372">
        <f t="shared" si="109"/>
        <v>2028</v>
      </c>
      <c r="J3372" t="s">
        <v>23</v>
      </c>
      <c r="K3372" s="78">
        <v>0</v>
      </c>
      <c r="M3372" s="103">
        <v>0</v>
      </c>
    </row>
    <row r="3373" spans="1:13" ht="12.5" customHeight="1" x14ac:dyDescent="0.25">
      <c r="A3373" t="str">
        <f t="shared" si="110"/>
        <v>Function_03Application_132028</v>
      </c>
      <c r="B3373">
        <v>3370</v>
      </c>
      <c r="C3373" t="s">
        <v>366</v>
      </c>
      <c r="D3373" t="str">
        <f>VLOOKUP($C3373,'Look-Ups'!$C$2:$G$32,D$1-2,0)</f>
        <v>Function_03</v>
      </c>
      <c r="E3373" t="str">
        <f>VLOOKUP($C3373,'Look-Ups'!$C$2:$G$32,E$1-2,0)</f>
        <v>Function_Simpl_03</v>
      </c>
      <c r="F3373" t="str">
        <f>VLOOKUP($C3373,'Look-Ups'!$C$2:$G$32,F$1-2,0)</f>
        <v>Segment_03</v>
      </c>
      <c r="G3373" t="str">
        <f>VLOOKUP($C3373,'Look-Ups'!$C$2:$G$32,G$1-2,0)</f>
        <v>Proc_Type_01</v>
      </c>
      <c r="H3373" t="s">
        <v>209</v>
      </c>
      <c r="I3373">
        <f t="shared" si="109"/>
        <v>2028</v>
      </c>
      <c r="J3373" t="s">
        <v>23</v>
      </c>
      <c r="K3373" s="78">
        <v>0</v>
      </c>
      <c r="M3373" s="103">
        <v>0</v>
      </c>
    </row>
    <row r="3374" spans="1:13" ht="12.5" customHeight="1" x14ac:dyDescent="0.25">
      <c r="A3374" t="str">
        <f t="shared" si="110"/>
        <v>Function_03Application_132028</v>
      </c>
      <c r="B3374">
        <v>3371</v>
      </c>
      <c r="C3374" t="s">
        <v>366</v>
      </c>
      <c r="D3374" t="str">
        <f>VLOOKUP($C3374,'Look-Ups'!$C$2:$G$32,D$1-2,0)</f>
        <v>Function_03</v>
      </c>
      <c r="E3374" t="str">
        <f>VLOOKUP($C3374,'Look-Ups'!$C$2:$G$32,E$1-2,0)</f>
        <v>Function_Simpl_03</v>
      </c>
      <c r="F3374" t="str">
        <f>VLOOKUP($C3374,'Look-Ups'!$C$2:$G$32,F$1-2,0)</f>
        <v>Segment_03</v>
      </c>
      <c r="G3374" t="str">
        <f>VLOOKUP($C3374,'Look-Ups'!$C$2:$G$32,G$1-2,0)</f>
        <v>Proc_Type_01</v>
      </c>
      <c r="H3374" t="s">
        <v>171</v>
      </c>
      <c r="I3374">
        <f t="shared" si="109"/>
        <v>2028</v>
      </c>
      <c r="J3374" t="s">
        <v>23</v>
      </c>
      <c r="K3374" s="78">
        <v>0</v>
      </c>
      <c r="M3374" s="103">
        <v>0</v>
      </c>
    </row>
    <row r="3375" spans="1:13" ht="12.5" customHeight="1" x14ac:dyDescent="0.25">
      <c r="A3375" t="str">
        <f t="shared" si="110"/>
        <v>Function_03Application_132028</v>
      </c>
      <c r="B3375">
        <v>3372</v>
      </c>
      <c r="C3375" t="s">
        <v>366</v>
      </c>
      <c r="D3375" t="str">
        <f>VLOOKUP($C3375,'Look-Ups'!$C$2:$G$32,D$1-2,0)</f>
        <v>Function_03</v>
      </c>
      <c r="E3375" t="str">
        <f>VLOOKUP($C3375,'Look-Ups'!$C$2:$G$32,E$1-2,0)</f>
        <v>Function_Simpl_03</v>
      </c>
      <c r="F3375" t="str">
        <f>VLOOKUP($C3375,'Look-Ups'!$C$2:$G$32,F$1-2,0)</f>
        <v>Segment_03</v>
      </c>
      <c r="G3375" t="str">
        <f>VLOOKUP($C3375,'Look-Ups'!$C$2:$G$32,G$1-2,0)</f>
        <v>Proc_Type_01</v>
      </c>
      <c r="H3375" t="s">
        <v>238</v>
      </c>
      <c r="I3375">
        <f t="shared" si="109"/>
        <v>2028</v>
      </c>
      <c r="J3375" t="s">
        <v>23</v>
      </c>
      <c r="K3375" s="78">
        <v>0</v>
      </c>
      <c r="M3375" s="103">
        <v>0</v>
      </c>
    </row>
    <row r="3376" spans="1:13" ht="12.5" customHeight="1" x14ac:dyDescent="0.25">
      <c r="A3376" t="str">
        <f t="shared" si="110"/>
        <v>Function_03Application_132028</v>
      </c>
      <c r="B3376">
        <v>3373</v>
      </c>
      <c r="C3376" t="s">
        <v>366</v>
      </c>
      <c r="D3376" t="str">
        <f>VLOOKUP($C3376,'Look-Ups'!$C$2:$G$32,D$1-2,0)</f>
        <v>Function_03</v>
      </c>
      <c r="E3376" t="str">
        <f>VLOOKUP($C3376,'Look-Ups'!$C$2:$G$32,E$1-2,0)</f>
        <v>Function_Simpl_03</v>
      </c>
      <c r="F3376" t="str">
        <f>VLOOKUP($C3376,'Look-Ups'!$C$2:$G$32,F$1-2,0)</f>
        <v>Segment_03</v>
      </c>
      <c r="G3376" t="str">
        <f>VLOOKUP($C3376,'Look-Ups'!$C$2:$G$32,G$1-2,0)</f>
        <v>Proc_Type_01</v>
      </c>
      <c r="H3376" t="s">
        <v>222</v>
      </c>
      <c r="I3376">
        <f t="shared" si="109"/>
        <v>2028</v>
      </c>
      <c r="J3376" t="s">
        <v>23</v>
      </c>
      <c r="K3376" s="78">
        <v>0</v>
      </c>
      <c r="M3376" s="103">
        <v>0</v>
      </c>
    </row>
    <row r="3377" spans="1:13" ht="12.5" customHeight="1" x14ac:dyDescent="0.25">
      <c r="A3377" t="str">
        <f t="shared" si="110"/>
        <v>Function_03Application_132028</v>
      </c>
      <c r="B3377">
        <v>3374</v>
      </c>
      <c r="C3377" t="s">
        <v>366</v>
      </c>
      <c r="D3377" t="str">
        <f>VLOOKUP($C3377,'Look-Ups'!$C$2:$G$32,D$1-2,0)</f>
        <v>Function_03</v>
      </c>
      <c r="E3377" t="str">
        <f>VLOOKUP($C3377,'Look-Ups'!$C$2:$G$32,E$1-2,0)</f>
        <v>Function_Simpl_03</v>
      </c>
      <c r="F3377" t="str">
        <f>VLOOKUP($C3377,'Look-Ups'!$C$2:$G$32,F$1-2,0)</f>
        <v>Segment_03</v>
      </c>
      <c r="G3377" t="str">
        <f>VLOOKUP($C3377,'Look-Ups'!$C$2:$G$32,G$1-2,0)</f>
        <v>Proc_Type_01</v>
      </c>
      <c r="H3377" t="s">
        <v>187</v>
      </c>
      <c r="I3377">
        <f t="shared" si="109"/>
        <v>2028</v>
      </c>
      <c r="J3377" t="s">
        <v>23</v>
      </c>
      <c r="K3377" s="78">
        <v>0</v>
      </c>
      <c r="M3377" s="103">
        <v>0</v>
      </c>
    </row>
    <row r="3378" spans="1:13" ht="12.5" customHeight="1" x14ac:dyDescent="0.25">
      <c r="A3378" t="str">
        <f t="shared" si="110"/>
        <v>Function_03Application_132028</v>
      </c>
      <c r="B3378">
        <v>3375</v>
      </c>
      <c r="C3378" t="s">
        <v>366</v>
      </c>
      <c r="D3378" t="str">
        <f>VLOOKUP($C3378,'Look-Ups'!$C$2:$G$32,D$1-2,0)</f>
        <v>Function_03</v>
      </c>
      <c r="E3378" t="str">
        <f>VLOOKUP($C3378,'Look-Ups'!$C$2:$G$32,E$1-2,0)</f>
        <v>Function_Simpl_03</v>
      </c>
      <c r="F3378" t="str">
        <f>VLOOKUP($C3378,'Look-Ups'!$C$2:$G$32,F$1-2,0)</f>
        <v>Segment_03</v>
      </c>
      <c r="G3378" t="str">
        <f>VLOOKUP($C3378,'Look-Ups'!$C$2:$G$32,G$1-2,0)</f>
        <v>Proc_Type_01</v>
      </c>
      <c r="H3378" t="s">
        <v>195</v>
      </c>
      <c r="I3378">
        <f t="shared" si="109"/>
        <v>2028</v>
      </c>
      <c r="J3378" t="s">
        <v>23</v>
      </c>
      <c r="K3378" s="78">
        <v>0</v>
      </c>
      <c r="M3378" s="103">
        <v>0</v>
      </c>
    </row>
    <row r="3379" spans="1:13" ht="12.5" customHeight="1" x14ac:dyDescent="0.25">
      <c r="A3379" t="str">
        <f t="shared" si="110"/>
        <v>Function_03Application_132028</v>
      </c>
      <c r="B3379">
        <v>3376</v>
      </c>
      <c r="C3379" t="s">
        <v>366</v>
      </c>
      <c r="D3379" t="str">
        <f>VLOOKUP($C3379,'Look-Ups'!$C$2:$G$32,D$1-2,0)</f>
        <v>Function_03</v>
      </c>
      <c r="E3379" t="str">
        <f>VLOOKUP($C3379,'Look-Ups'!$C$2:$G$32,E$1-2,0)</f>
        <v>Function_Simpl_03</v>
      </c>
      <c r="F3379" t="str">
        <f>VLOOKUP($C3379,'Look-Ups'!$C$2:$G$32,F$1-2,0)</f>
        <v>Segment_03</v>
      </c>
      <c r="G3379" t="str">
        <f>VLOOKUP($C3379,'Look-Ups'!$C$2:$G$32,G$1-2,0)</f>
        <v>Proc_Type_01</v>
      </c>
      <c r="H3379" t="s">
        <v>244</v>
      </c>
      <c r="I3379">
        <f t="shared" si="109"/>
        <v>2028</v>
      </c>
      <c r="J3379" t="s">
        <v>23</v>
      </c>
      <c r="K3379" s="78" t="s">
        <v>107</v>
      </c>
      <c r="M3379" s="103">
        <v>1</v>
      </c>
    </row>
    <row r="3380" spans="1:13" ht="12.5" customHeight="1" x14ac:dyDescent="0.25">
      <c r="A3380" t="str">
        <f t="shared" si="110"/>
        <v>Function_05Application_162028</v>
      </c>
      <c r="B3380">
        <v>3377</v>
      </c>
      <c r="C3380" t="s">
        <v>369</v>
      </c>
      <c r="D3380" t="str">
        <f>VLOOKUP($C3380,'Look-Ups'!$C$2:$G$32,D$1-2,0)</f>
        <v>Function_05</v>
      </c>
      <c r="E3380" t="str">
        <f>VLOOKUP($C3380,'Look-Ups'!$C$2:$G$32,E$1-2,0)</f>
        <v>Function_Simpl_04</v>
      </c>
      <c r="F3380" t="str">
        <f>VLOOKUP($C3380,'Look-Ups'!$C$2:$G$32,F$1-2,0)</f>
        <v>Segment_04</v>
      </c>
      <c r="G3380" t="str">
        <f>VLOOKUP($C3380,'Look-Ups'!$C$2:$G$32,G$1-2,0)</f>
        <v>Proc_Type_05</v>
      </c>
      <c r="H3380" t="s">
        <v>219</v>
      </c>
      <c r="I3380">
        <f t="shared" si="109"/>
        <v>2028</v>
      </c>
      <c r="J3380" t="s">
        <v>23</v>
      </c>
      <c r="K3380" s="78">
        <v>0</v>
      </c>
      <c r="M3380" s="103">
        <v>0</v>
      </c>
    </row>
    <row r="3381" spans="1:13" ht="12.5" customHeight="1" x14ac:dyDescent="0.25">
      <c r="A3381" t="str">
        <f t="shared" si="110"/>
        <v>Function_05Application_162028</v>
      </c>
      <c r="B3381">
        <v>3378</v>
      </c>
      <c r="C3381" t="s">
        <v>369</v>
      </c>
      <c r="D3381" t="str">
        <f>VLOOKUP($C3381,'Look-Ups'!$C$2:$G$32,D$1-2,0)</f>
        <v>Function_05</v>
      </c>
      <c r="E3381" t="str">
        <f>VLOOKUP($C3381,'Look-Ups'!$C$2:$G$32,E$1-2,0)</f>
        <v>Function_Simpl_04</v>
      </c>
      <c r="F3381" t="str">
        <f>VLOOKUP($C3381,'Look-Ups'!$C$2:$G$32,F$1-2,0)</f>
        <v>Segment_04</v>
      </c>
      <c r="G3381" t="str">
        <f>VLOOKUP($C3381,'Look-Ups'!$C$2:$G$32,G$1-2,0)</f>
        <v>Proc_Type_05</v>
      </c>
      <c r="H3381" t="s">
        <v>156</v>
      </c>
      <c r="I3381">
        <f t="shared" si="109"/>
        <v>2028</v>
      </c>
      <c r="J3381" t="s">
        <v>23</v>
      </c>
      <c r="K3381" s="78">
        <v>0</v>
      </c>
      <c r="M3381" s="103">
        <v>0</v>
      </c>
    </row>
    <row r="3382" spans="1:13" ht="12.5" customHeight="1" x14ac:dyDescent="0.25">
      <c r="A3382" t="str">
        <f t="shared" si="110"/>
        <v>Function_05Application_162028</v>
      </c>
      <c r="B3382">
        <v>3379</v>
      </c>
      <c r="C3382" t="s">
        <v>369</v>
      </c>
      <c r="D3382" t="str">
        <f>VLOOKUP($C3382,'Look-Ups'!$C$2:$G$32,D$1-2,0)</f>
        <v>Function_05</v>
      </c>
      <c r="E3382" t="str">
        <f>VLOOKUP($C3382,'Look-Ups'!$C$2:$G$32,E$1-2,0)</f>
        <v>Function_Simpl_04</v>
      </c>
      <c r="F3382" t="str">
        <f>VLOOKUP($C3382,'Look-Ups'!$C$2:$G$32,F$1-2,0)</f>
        <v>Segment_04</v>
      </c>
      <c r="G3382" t="str">
        <f>VLOOKUP($C3382,'Look-Ups'!$C$2:$G$32,G$1-2,0)</f>
        <v>Proc_Type_05</v>
      </c>
      <c r="H3382" t="s">
        <v>222</v>
      </c>
      <c r="I3382">
        <f t="shared" si="109"/>
        <v>2028</v>
      </c>
      <c r="J3382" t="s">
        <v>23</v>
      </c>
      <c r="K3382" s="78">
        <v>0</v>
      </c>
      <c r="M3382" s="103">
        <v>0</v>
      </c>
    </row>
    <row r="3383" spans="1:13" ht="12.5" customHeight="1" x14ac:dyDescent="0.25">
      <c r="A3383" t="str">
        <f t="shared" si="110"/>
        <v>Function_05Application_162028</v>
      </c>
      <c r="B3383">
        <v>3380</v>
      </c>
      <c r="C3383" t="s">
        <v>369</v>
      </c>
      <c r="D3383" t="str">
        <f>VLOOKUP($C3383,'Look-Ups'!$C$2:$G$32,D$1-2,0)</f>
        <v>Function_05</v>
      </c>
      <c r="E3383" t="str">
        <f>VLOOKUP($C3383,'Look-Ups'!$C$2:$G$32,E$1-2,0)</f>
        <v>Function_Simpl_04</v>
      </c>
      <c r="F3383" t="str">
        <f>VLOOKUP($C3383,'Look-Ups'!$C$2:$G$32,F$1-2,0)</f>
        <v>Segment_04</v>
      </c>
      <c r="G3383" t="str">
        <f>VLOOKUP($C3383,'Look-Ups'!$C$2:$G$32,G$1-2,0)</f>
        <v>Proc_Type_05</v>
      </c>
      <c r="H3383" t="s">
        <v>187</v>
      </c>
      <c r="I3383">
        <f t="shared" si="109"/>
        <v>2028</v>
      </c>
      <c r="J3383" t="s">
        <v>23</v>
      </c>
      <c r="K3383" s="78">
        <v>0</v>
      </c>
      <c r="M3383" s="103">
        <v>0</v>
      </c>
    </row>
    <row r="3384" spans="1:13" ht="12.5" customHeight="1" x14ac:dyDescent="0.25">
      <c r="A3384" t="str">
        <f t="shared" si="110"/>
        <v>Function_05Application_162028</v>
      </c>
      <c r="B3384">
        <v>3381</v>
      </c>
      <c r="C3384" t="s">
        <v>369</v>
      </c>
      <c r="D3384" t="str">
        <f>VLOOKUP($C3384,'Look-Ups'!$C$2:$G$32,D$1-2,0)</f>
        <v>Function_05</v>
      </c>
      <c r="E3384" t="str">
        <f>VLOOKUP($C3384,'Look-Ups'!$C$2:$G$32,E$1-2,0)</f>
        <v>Function_Simpl_04</v>
      </c>
      <c r="F3384" t="str">
        <f>VLOOKUP($C3384,'Look-Ups'!$C$2:$G$32,F$1-2,0)</f>
        <v>Segment_04</v>
      </c>
      <c r="G3384" t="str">
        <f>VLOOKUP($C3384,'Look-Ups'!$C$2:$G$32,G$1-2,0)</f>
        <v>Proc_Type_05</v>
      </c>
      <c r="H3384" t="s">
        <v>209</v>
      </c>
      <c r="I3384">
        <f t="shared" si="109"/>
        <v>2028</v>
      </c>
      <c r="J3384" t="s">
        <v>23</v>
      </c>
      <c r="K3384" s="78">
        <v>0</v>
      </c>
      <c r="M3384" s="103">
        <v>0</v>
      </c>
    </row>
    <row r="3385" spans="1:13" ht="12.5" customHeight="1" x14ac:dyDescent="0.25">
      <c r="A3385" t="str">
        <f t="shared" si="110"/>
        <v>Function_05Application_162028</v>
      </c>
      <c r="B3385">
        <v>3382</v>
      </c>
      <c r="C3385" t="s">
        <v>369</v>
      </c>
      <c r="D3385" t="str">
        <f>VLOOKUP($C3385,'Look-Ups'!$C$2:$G$32,D$1-2,0)</f>
        <v>Function_05</v>
      </c>
      <c r="E3385" t="str">
        <f>VLOOKUP($C3385,'Look-Ups'!$C$2:$G$32,E$1-2,0)</f>
        <v>Function_Simpl_04</v>
      </c>
      <c r="F3385" t="str">
        <f>VLOOKUP($C3385,'Look-Ups'!$C$2:$G$32,F$1-2,0)</f>
        <v>Segment_04</v>
      </c>
      <c r="G3385" t="str">
        <f>VLOOKUP($C3385,'Look-Ups'!$C$2:$G$32,G$1-2,0)</f>
        <v>Proc_Type_05</v>
      </c>
      <c r="H3385" t="s">
        <v>171</v>
      </c>
      <c r="I3385">
        <f t="shared" si="109"/>
        <v>2028</v>
      </c>
      <c r="J3385" t="s">
        <v>23</v>
      </c>
      <c r="K3385" s="78">
        <v>0</v>
      </c>
      <c r="M3385" s="103">
        <v>0</v>
      </c>
    </row>
    <row r="3386" spans="1:13" ht="12.5" customHeight="1" x14ac:dyDescent="0.25">
      <c r="A3386" t="str">
        <f t="shared" si="110"/>
        <v>Function_05Application_162028</v>
      </c>
      <c r="B3386">
        <v>3383</v>
      </c>
      <c r="C3386" t="s">
        <v>369</v>
      </c>
      <c r="D3386" t="str">
        <f>VLOOKUP($C3386,'Look-Ups'!$C$2:$G$32,D$1-2,0)</f>
        <v>Function_05</v>
      </c>
      <c r="E3386" t="str">
        <f>VLOOKUP($C3386,'Look-Ups'!$C$2:$G$32,E$1-2,0)</f>
        <v>Function_Simpl_04</v>
      </c>
      <c r="F3386" t="str">
        <f>VLOOKUP($C3386,'Look-Ups'!$C$2:$G$32,F$1-2,0)</f>
        <v>Segment_04</v>
      </c>
      <c r="G3386" t="str">
        <f>VLOOKUP($C3386,'Look-Ups'!$C$2:$G$32,G$1-2,0)</f>
        <v>Proc_Type_05</v>
      </c>
      <c r="H3386" t="s">
        <v>182</v>
      </c>
      <c r="I3386">
        <f t="shared" si="109"/>
        <v>2028</v>
      </c>
      <c r="J3386" t="s">
        <v>23</v>
      </c>
      <c r="K3386" s="78">
        <v>0</v>
      </c>
      <c r="M3386" s="103">
        <v>0</v>
      </c>
    </row>
    <row r="3387" spans="1:13" ht="12.5" customHeight="1" x14ac:dyDescent="0.25">
      <c r="A3387" t="str">
        <f t="shared" si="110"/>
        <v>Function_05Application_162028</v>
      </c>
      <c r="B3387">
        <v>3384</v>
      </c>
      <c r="C3387" t="s">
        <v>369</v>
      </c>
      <c r="D3387" t="str">
        <f>VLOOKUP($C3387,'Look-Ups'!$C$2:$G$32,D$1-2,0)</f>
        <v>Function_05</v>
      </c>
      <c r="E3387" t="str">
        <f>VLOOKUP($C3387,'Look-Ups'!$C$2:$G$32,E$1-2,0)</f>
        <v>Function_Simpl_04</v>
      </c>
      <c r="F3387" t="str">
        <f>VLOOKUP($C3387,'Look-Ups'!$C$2:$G$32,F$1-2,0)</f>
        <v>Segment_04</v>
      </c>
      <c r="G3387" t="str">
        <f>VLOOKUP($C3387,'Look-Ups'!$C$2:$G$32,G$1-2,0)</f>
        <v>Proc_Type_05</v>
      </c>
      <c r="H3387" t="s">
        <v>238</v>
      </c>
      <c r="I3387">
        <f t="shared" si="109"/>
        <v>2028</v>
      </c>
      <c r="J3387" t="s">
        <v>23</v>
      </c>
      <c r="K3387" s="78">
        <v>0</v>
      </c>
      <c r="M3387" s="103">
        <v>0</v>
      </c>
    </row>
    <row r="3388" spans="1:13" ht="12.5" customHeight="1" x14ac:dyDescent="0.25">
      <c r="A3388" t="str">
        <f t="shared" si="110"/>
        <v>Function_05Application_162028</v>
      </c>
      <c r="B3388">
        <v>3385</v>
      </c>
      <c r="C3388" t="s">
        <v>369</v>
      </c>
      <c r="D3388" t="str">
        <f>VLOOKUP($C3388,'Look-Ups'!$C$2:$G$32,D$1-2,0)</f>
        <v>Function_05</v>
      </c>
      <c r="E3388" t="str">
        <f>VLOOKUP($C3388,'Look-Ups'!$C$2:$G$32,E$1-2,0)</f>
        <v>Function_Simpl_04</v>
      </c>
      <c r="F3388" t="str">
        <f>VLOOKUP($C3388,'Look-Ups'!$C$2:$G$32,F$1-2,0)</f>
        <v>Segment_04</v>
      </c>
      <c r="G3388" t="str">
        <f>VLOOKUP($C3388,'Look-Ups'!$C$2:$G$32,G$1-2,0)</f>
        <v>Proc_Type_05</v>
      </c>
      <c r="H3388" t="s">
        <v>244</v>
      </c>
      <c r="I3388">
        <f t="shared" si="109"/>
        <v>2028</v>
      </c>
      <c r="J3388" t="s">
        <v>23</v>
      </c>
      <c r="K3388" s="78" t="s">
        <v>107</v>
      </c>
      <c r="M3388" s="103">
        <v>1</v>
      </c>
    </row>
    <row r="3389" spans="1:13" ht="12.5" customHeight="1" x14ac:dyDescent="0.25">
      <c r="A3389" t="str">
        <f t="shared" si="110"/>
        <v>Function_05Application_172028</v>
      </c>
      <c r="B3389">
        <v>3386</v>
      </c>
      <c r="C3389" t="s">
        <v>370</v>
      </c>
      <c r="D3389" t="str">
        <f>VLOOKUP($C3389,'Look-Ups'!$C$2:$G$32,D$1-2,0)</f>
        <v>Function_05</v>
      </c>
      <c r="E3389" t="str">
        <f>VLOOKUP($C3389,'Look-Ups'!$C$2:$G$32,E$1-2,0)</f>
        <v>Function_Simpl_04</v>
      </c>
      <c r="F3389" t="str">
        <f>VLOOKUP($C3389,'Look-Ups'!$C$2:$G$32,F$1-2,0)</f>
        <v>Segment_04</v>
      </c>
      <c r="G3389" t="str">
        <f>VLOOKUP($C3389,'Look-Ups'!$C$2:$G$32,G$1-2,0)</f>
        <v>Proc_Type_05</v>
      </c>
      <c r="H3389" t="s">
        <v>209</v>
      </c>
      <c r="I3389">
        <f t="shared" si="109"/>
        <v>2028</v>
      </c>
      <c r="J3389" t="s">
        <v>23</v>
      </c>
      <c r="K3389" s="78">
        <v>0</v>
      </c>
      <c r="M3389" s="103">
        <v>0</v>
      </c>
    </row>
    <row r="3390" spans="1:13" ht="12.5" customHeight="1" x14ac:dyDescent="0.25">
      <c r="A3390" t="str">
        <f t="shared" si="110"/>
        <v>Function_05Application_172028</v>
      </c>
      <c r="B3390">
        <v>3387</v>
      </c>
      <c r="C3390" t="s">
        <v>370</v>
      </c>
      <c r="D3390" t="str">
        <f>VLOOKUP($C3390,'Look-Ups'!$C$2:$G$32,D$1-2,0)</f>
        <v>Function_05</v>
      </c>
      <c r="E3390" t="str">
        <f>VLOOKUP($C3390,'Look-Ups'!$C$2:$G$32,E$1-2,0)</f>
        <v>Function_Simpl_04</v>
      </c>
      <c r="F3390" t="str">
        <f>VLOOKUP($C3390,'Look-Ups'!$C$2:$G$32,F$1-2,0)</f>
        <v>Segment_04</v>
      </c>
      <c r="G3390" t="str">
        <f>VLOOKUP($C3390,'Look-Ups'!$C$2:$G$32,G$1-2,0)</f>
        <v>Proc_Type_05</v>
      </c>
      <c r="H3390" t="s">
        <v>219</v>
      </c>
      <c r="I3390">
        <f t="shared" si="109"/>
        <v>2028</v>
      </c>
      <c r="J3390" t="s">
        <v>23</v>
      </c>
      <c r="K3390" s="78">
        <v>0</v>
      </c>
      <c r="M3390" s="103">
        <v>0</v>
      </c>
    </row>
    <row r="3391" spans="1:13" ht="12.5" customHeight="1" x14ac:dyDescent="0.25">
      <c r="A3391" t="str">
        <f t="shared" si="110"/>
        <v>Function_05Application_172028</v>
      </c>
      <c r="B3391">
        <v>3388</v>
      </c>
      <c r="C3391" t="s">
        <v>370</v>
      </c>
      <c r="D3391" t="str">
        <f>VLOOKUP($C3391,'Look-Ups'!$C$2:$G$32,D$1-2,0)</f>
        <v>Function_05</v>
      </c>
      <c r="E3391" t="str">
        <f>VLOOKUP($C3391,'Look-Ups'!$C$2:$G$32,E$1-2,0)</f>
        <v>Function_Simpl_04</v>
      </c>
      <c r="F3391" t="str">
        <f>VLOOKUP($C3391,'Look-Ups'!$C$2:$G$32,F$1-2,0)</f>
        <v>Segment_04</v>
      </c>
      <c r="G3391" t="str">
        <f>VLOOKUP($C3391,'Look-Ups'!$C$2:$G$32,G$1-2,0)</f>
        <v>Proc_Type_05</v>
      </c>
      <c r="H3391" t="s">
        <v>222</v>
      </c>
      <c r="I3391">
        <f t="shared" si="109"/>
        <v>2028</v>
      </c>
      <c r="J3391" t="s">
        <v>23</v>
      </c>
      <c r="K3391" s="78">
        <v>0</v>
      </c>
      <c r="M3391" s="103">
        <v>0</v>
      </c>
    </row>
    <row r="3392" spans="1:13" ht="12.5" customHeight="1" x14ac:dyDescent="0.25">
      <c r="A3392" t="str">
        <f t="shared" si="110"/>
        <v>Function_05Application_172028</v>
      </c>
      <c r="B3392">
        <v>3389</v>
      </c>
      <c r="C3392" t="s">
        <v>370</v>
      </c>
      <c r="D3392" t="str">
        <f>VLOOKUP($C3392,'Look-Ups'!$C$2:$G$32,D$1-2,0)</f>
        <v>Function_05</v>
      </c>
      <c r="E3392" t="str">
        <f>VLOOKUP($C3392,'Look-Ups'!$C$2:$G$32,E$1-2,0)</f>
        <v>Function_Simpl_04</v>
      </c>
      <c r="F3392" t="str">
        <f>VLOOKUP($C3392,'Look-Ups'!$C$2:$G$32,F$1-2,0)</f>
        <v>Segment_04</v>
      </c>
      <c r="G3392" t="str">
        <f>VLOOKUP($C3392,'Look-Ups'!$C$2:$G$32,G$1-2,0)</f>
        <v>Proc_Type_05</v>
      </c>
      <c r="H3392" t="s">
        <v>187</v>
      </c>
      <c r="I3392">
        <f t="shared" ref="I3392:I3455" si="111">I3037+1</f>
        <v>2028</v>
      </c>
      <c r="J3392" t="s">
        <v>23</v>
      </c>
      <c r="K3392" s="78">
        <v>0</v>
      </c>
      <c r="M3392" s="103">
        <v>0</v>
      </c>
    </row>
    <row r="3393" spans="1:13" ht="12.5" customHeight="1" x14ac:dyDescent="0.25">
      <c r="A3393" t="str">
        <f t="shared" si="110"/>
        <v>Function_05Application_172028</v>
      </c>
      <c r="B3393">
        <v>3390</v>
      </c>
      <c r="C3393" t="s">
        <v>370</v>
      </c>
      <c r="D3393" t="str">
        <f>VLOOKUP($C3393,'Look-Ups'!$C$2:$G$32,D$1-2,0)</f>
        <v>Function_05</v>
      </c>
      <c r="E3393" t="str">
        <f>VLOOKUP($C3393,'Look-Ups'!$C$2:$G$32,E$1-2,0)</f>
        <v>Function_Simpl_04</v>
      </c>
      <c r="F3393" t="str">
        <f>VLOOKUP($C3393,'Look-Ups'!$C$2:$G$32,F$1-2,0)</f>
        <v>Segment_04</v>
      </c>
      <c r="G3393" t="str">
        <f>VLOOKUP($C3393,'Look-Ups'!$C$2:$G$32,G$1-2,0)</f>
        <v>Proc_Type_05</v>
      </c>
      <c r="H3393" t="s">
        <v>156</v>
      </c>
      <c r="I3393">
        <f t="shared" si="111"/>
        <v>2028</v>
      </c>
      <c r="J3393" t="s">
        <v>23</v>
      </c>
      <c r="K3393" s="78">
        <v>0</v>
      </c>
      <c r="M3393" s="103">
        <v>0</v>
      </c>
    </row>
    <row r="3394" spans="1:13" ht="12.5" customHeight="1" x14ac:dyDescent="0.25">
      <c r="A3394" t="str">
        <f t="shared" si="110"/>
        <v>Function_05Application_172028</v>
      </c>
      <c r="B3394">
        <v>3391</v>
      </c>
      <c r="C3394" t="s">
        <v>370</v>
      </c>
      <c r="D3394" t="str">
        <f>VLOOKUP($C3394,'Look-Ups'!$C$2:$G$32,D$1-2,0)</f>
        <v>Function_05</v>
      </c>
      <c r="E3394" t="str">
        <f>VLOOKUP($C3394,'Look-Ups'!$C$2:$G$32,E$1-2,0)</f>
        <v>Function_Simpl_04</v>
      </c>
      <c r="F3394" t="str">
        <f>VLOOKUP($C3394,'Look-Ups'!$C$2:$G$32,F$1-2,0)</f>
        <v>Segment_04</v>
      </c>
      <c r="G3394" t="str">
        <f>VLOOKUP($C3394,'Look-Ups'!$C$2:$G$32,G$1-2,0)</f>
        <v>Proc_Type_05</v>
      </c>
      <c r="H3394" t="s">
        <v>238</v>
      </c>
      <c r="I3394">
        <f t="shared" si="111"/>
        <v>2028</v>
      </c>
      <c r="J3394" t="s">
        <v>23</v>
      </c>
      <c r="K3394" s="78">
        <v>0</v>
      </c>
      <c r="M3394" s="103">
        <v>0</v>
      </c>
    </row>
    <row r="3395" spans="1:13" ht="12.5" customHeight="1" x14ac:dyDescent="0.25">
      <c r="A3395" t="str">
        <f t="shared" si="110"/>
        <v>Function_05Application_172028</v>
      </c>
      <c r="B3395">
        <v>3392</v>
      </c>
      <c r="C3395" t="s">
        <v>370</v>
      </c>
      <c r="D3395" t="str">
        <f>VLOOKUP($C3395,'Look-Ups'!$C$2:$G$32,D$1-2,0)</f>
        <v>Function_05</v>
      </c>
      <c r="E3395" t="str">
        <f>VLOOKUP($C3395,'Look-Ups'!$C$2:$G$32,E$1-2,0)</f>
        <v>Function_Simpl_04</v>
      </c>
      <c r="F3395" t="str">
        <f>VLOOKUP($C3395,'Look-Ups'!$C$2:$G$32,F$1-2,0)</f>
        <v>Segment_04</v>
      </c>
      <c r="G3395" t="str">
        <f>VLOOKUP($C3395,'Look-Ups'!$C$2:$G$32,G$1-2,0)</f>
        <v>Proc_Type_05</v>
      </c>
      <c r="H3395" t="s">
        <v>182</v>
      </c>
      <c r="I3395">
        <f t="shared" si="111"/>
        <v>2028</v>
      </c>
      <c r="J3395" t="s">
        <v>23</v>
      </c>
      <c r="K3395" s="78">
        <v>0</v>
      </c>
      <c r="M3395" s="103">
        <v>0</v>
      </c>
    </row>
    <row r="3396" spans="1:13" ht="12.5" customHeight="1" x14ac:dyDescent="0.25">
      <c r="A3396" t="str">
        <f t="shared" si="110"/>
        <v>Function_05Application_172028</v>
      </c>
      <c r="B3396">
        <v>3393</v>
      </c>
      <c r="C3396" t="s">
        <v>370</v>
      </c>
      <c r="D3396" t="str">
        <f>VLOOKUP($C3396,'Look-Ups'!$C$2:$G$32,D$1-2,0)</f>
        <v>Function_05</v>
      </c>
      <c r="E3396" t="str">
        <f>VLOOKUP($C3396,'Look-Ups'!$C$2:$G$32,E$1-2,0)</f>
        <v>Function_Simpl_04</v>
      </c>
      <c r="F3396" t="str">
        <f>VLOOKUP($C3396,'Look-Ups'!$C$2:$G$32,F$1-2,0)</f>
        <v>Segment_04</v>
      </c>
      <c r="G3396" t="str">
        <f>VLOOKUP($C3396,'Look-Ups'!$C$2:$G$32,G$1-2,0)</f>
        <v>Proc_Type_05</v>
      </c>
      <c r="H3396" t="s">
        <v>195</v>
      </c>
      <c r="I3396">
        <f t="shared" si="111"/>
        <v>2028</v>
      </c>
      <c r="J3396" t="s">
        <v>23</v>
      </c>
      <c r="K3396" s="78">
        <v>0</v>
      </c>
      <c r="M3396" s="103">
        <v>0</v>
      </c>
    </row>
    <row r="3397" spans="1:13" ht="12.5" customHeight="1" x14ac:dyDescent="0.25">
      <c r="A3397" t="str">
        <f t="shared" ref="A3397:A3460" si="112">D3397&amp;C3397&amp;I3397</f>
        <v>Function_05Application_172028</v>
      </c>
      <c r="B3397">
        <v>3394</v>
      </c>
      <c r="C3397" t="s">
        <v>370</v>
      </c>
      <c r="D3397" t="str">
        <f>VLOOKUP($C3397,'Look-Ups'!$C$2:$G$32,D$1-2,0)</f>
        <v>Function_05</v>
      </c>
      <c r="E3397" t="str">
        <f>VLOOKUP($C3397,'Look-Ups'!$C$2:$G$32,E$1-2,0)</f>
        <v>Function_Simpl_04</v>
      </c>
      <c r="F3397" t="str">
        <f>VLOOKUP($C3397,'Look-Ups'!$C$2:$G$32,F$1-2,0)</f>
        <v>Segment_04</v>
      </c>
      <c r="G3397" t="str">
        <f>VLOOKUP($C3397,'Look-Ups'!$C$2:$G$32,G$1-2,0)</f>
        <v>Proc_Type_05</v>
      </c>
      <c r="H3397" t="s">
        <v>244</v>
      </c>
      <c r="I3397">
        <f t="shared" si="111"/>
        <v>2028</v>
      </c>
      <c r="J3397" t="s">
        <v>23</v>
      </c>
      <c r="K3397" s="78" t="s">
        <v>107</v>
      </c>
      <c r="M3397" s="103">
        <v>1</v>
      </c>
    </row>
    <row r="3398" spans="1:13" ht="12.5" customHeight="1" x14ac:dyDescent="0.25">
      <c r="A3398" t="str">
        <f t="shared" si="112"/>
        <v>Function_06Application_182028</v>
      </c>
      <c r="B3398">
        <v>3395</v>
      </c>
      <c r="C3398" t="s">
        <v>371</v>
      </c>
      <c r="D3398" t="str">
        <f>VLOOKUP($C3398,'Look-Ups'!$C$2:$G$32,D$1-2,0)</f>
        <v>Function_06</v>
      </c>
      <c r="E3398" t="str">
        <f>VLOOKUP($C3398,'Look-Ups'!$C$2:$G$32,E$1-2,0)</f>
        <v>Function_Simpl_05</v>
      </c>
      <c r="F3398" t="str">
        <f>VLOOKUP($C3398,'Look-Ups'!$C$2:$G$32,F$1-2,0)</f>
        <v>Segment_05</v>
      </c>
      <c r="G3398" t="str">
        <f>VLOOKUP($C3398,'Look-Ups'!$C$2:$G$32,G$1-2,0)</f>
        <v>Proc_Type_01</v>
      </c>
      <c r="H3398" t="s">
        <v>215</v>
      </c>
      <c r="I3398">
        <f t="shared" si="111"/>
        <v>2028</v>
      </c>
      <c r="J3398" t="s">
        <v>23</v>
      </c>
      <c r="K3398" s="78">
        <v>0</v>
      </c>
      <c r="M3398" s="103">
        <v>0</v>
      </c>
    </row>
    <row r="3399" spans="1:13" ht="12.5" customHeight="1" x14ac:dyDescent="0.25">
      <c r="A3399" t="str">
        <f t="shared" si="112"/>
        <v>Function_06Application_182028</v>
      </c>
      <c r="B3399">
        <v>3396</v>
      </c>
      <c r="C3399" t="s">
        <v>371</v>
      </c>
      <c r="D3399" t="str">
        <f>VLOOKUP($C3399,'Look-Ups'!$C$2:$G$32,D$1-2,0)</f>
        <v>Function_06</v>
      </c>
      <c r="E3399" t="str">
        <f>VLOOKUP($C3399,'Look-Ups'!$C$2:$G$32,E$1-2,0)</f>
        <v>Function_Simpl_05</v>
      </c>
      <c r="F3399" t="str">
        <f>VLOOKUP($C3399,'Look-Ups'!$C$2:$G$32,F$1-2,0)</f>
        <v>Segment_05</v>
      </c>
      <c r="G3399" t="str">
        <f>VLOOKUP($C3399,'Look-Ups'!$C$2:$G$32,G$1-2,0)</f>
        <v>Proc_Type_01</v>
      </c>
      <c r="H3399" t="s">
        <v>222</v>
      </c>
      <c r="I3399">
        <f t="shared" si="111"/>
        <v>2028</v>
      </c>
      <c r="J3399" t="s">
        <v>23</v>
      </c>
      <c r="K3399" s="78">
        <v>0</v>
      </c>
      <c r="M3399" s="103">
        <v>0</v>
      </c>
    </row>
    <row r="3400" spans="1:13" ht="12.5" customHeight="1" x14ac:dyDescent="0.25">
      <c r="A3400" t="str">
        <f t="shared" si="112"/>
        <v>Function_06Application_182028</v>
      </c>
      <c r="B3400">
        <v>3397</v>
      </c>
      <c r="C3400" t="s">
        <v>371</v>
      </c>
      <c r="D3400" t="str">
        <f>VLOOKUP($C3400,'Look-Ups'!$C$2:$G$32,D$1-2,0)</f>
        <v>Function_06</v>
      </c>
      <c r="E3400" t="str">
        <f>VLOOKUP($C3400,'Look-Ups'!$C$2:$G$32,E$1-2,0)</f>
        <v>Function_Simpl_05</v>
      </c>
      <c r="F3400" t="str">
        <f>VLOOKUP($C3400,'Look-Ups'!$C$2:$G$32,F$1-2,0)</f>
        <v>Segment_05</v>
      </c>
      <c r="G3400" t="str">
        <f>VLOOKUP($C3400,'Look-Ups'!$C$2:$G$32,G$1-2,0)</f>
        <v>Proc_Type_01</v>
      </c>
      <c r="H3400" t="s">
        <v>219</v>
      </c>
      <c r="I3400">
        <f t="shared" si="111"/>
        <v>2028</v>
      </c>
      <c r="J3400" t="s">
        <v>23</v>
      </c>
      <c r="K3400" s="78">
        <v>0</v>
      </c>
      <c r="M3400" s="103">
        <v>0</v>
      </c>
    </row>
    <row r="3401" spans="1:13" ht="12.5" customHeight="1" x14ac:dyDescent="0.25">
      <c r="A3401" t="str">
        <f t="shared" si="112"/>
        <v>Function_06Application_182028</v>
      </c>
      <c r="B3401">
        <v>3398</v>
      </c>
      <c r="C3401" t="s">
        <v>371</v>
      </c>
      <c r="D3401" t="str">
        <f>VLOOKUP($C3401,'Look-Ups'!$C$2:$G$32,D$1-2,0)</f>
        <v>Function_06</v>
      </c>
      <c r="E3401" t="str">
        <f>VLOOKUP($C3401,'Look-Ups'!$C$2:$G$32,E$1-2,0)</f>
        <v>Function_Simpl_05</v>
      </c>
      <c r="F3401" t="str">
        <f>VLOOKUP($C3401,'Look-Ups'!$C$2:$G$32,F$1-2,0)</f>
        <v>Segment_05</v>
      </c>
      <c r="G3401" t="str">
        <f>VLOOKUP($C3401,'Look-Ups'!$C$2:$G$32,G$1-2,0)</f>
        <v>Proc_Type_01</v>
      </c>
      <c r="H3401" t="s">
        <v>217</v>
      </c>
      <c r="I3401">
        <f t="shared" si="111"/>
        <v>2028</v>
      </c>
      <c r="J3401" t="s">
        <v>23</v>
      </c>
      <c r="K3401" s="78">
        <v>0</v>
      </c>
      <c r="M3401" s="103">
        <v>0</v>
      </c>
    </row>
    <row r="3402" spans="1:13" ht="12.5" customHeight="1" x14ac:dyDescent="0.25">
      <c r="A3402" t="str">
        <f t="shared" si="112"/>
        <v>Function_06Application_182028</v>
      </c>
      <c r="B3402">
        <v>3399</v>
      </c>
      <c r="C3402" t="s">
        <v>371</v>
      </c>
      <c r="D3402" t="str">
        <f>VLOOKUP($C3402,'Look-Ups'!$C$2:$G$32,D$1-2,0)</f>
        <v>Function_06</v>
      </c>
      <c r="E3402" t="str">
        <f>VLOOKUP($C3402,'Look-Ups'!$C$2:$G$32,E$1-2,0)</f>
        <v>Function_Simpl_05</v>
      </c>
      <c r="F3402" t="str">
        <f>VLOOKUP($C3402,'Look-Ups'!$C$2:$G$32,F$1-2,0)</f>
        <v>Segment_05</v>
      </c>
      <c r="G3402" t="str">
        <f>VLOOKUP($C3402,'Look-Ups'!$C$2:$G$32,G$1-2,0)</f>
        <v>Proc_Type_01</v>
      </c>
      <c r="H3402" t="s">
        <v>209</v>
      </c>
      <c r="I3402">
        <f t="shared" si="111"/>
        <v>2028</v>
      </c>
      <c r="J3402" t="s">
        <v>23</v>
      </c>
      <c r="K3402" s="78">
        <v>0</v>
      </c>
      <c r="M3402" s="103">
        <v>0</v>
      </c>
    </row>
    <row r="3403" spans="1:13" ht="12.5" customHeight="1" x14ac:dyDescent="0.25">
      <c r="A3403" t="str">
        <f t="shared" si="112"/>
        <v>Function_06Application_182028</v>
      </c>
      <c r="B3403">
        <v>3400</v>
      </c>
      <c r="C3403" t="s">
        <v>371</v>
      </c>
      <c r="D3403" t="str">
        <f>VLOOKUP($C3403,'Look-Ups'!$C$2:$G$32,D$1-2,0)</f>
        <v>Function_06</v>
      </c>
      <c r="E3403" t="str">
        <f>VLOOKUP($C3403,'Look-Ups'!$C$2:$G$32,E$1-2,0)</f>
        <v>Function_Simpl_05</v>
      </c>
      <c r="F3403" t="str">
        <f>VLOOKUP($C3403,'Look-Ups'!$C$2:$G$32,F$1-2,0)</f>
        <v>Segment_05</v>
      </c>
      <c r="G3403" t="str">
        <f>VLOOKUP($C3403,'Look-Ups'!$C$2:$G$32,G$1-2,0)</f>
        <v>Proc_Type_01</v>
      </c>
      <c r="H3403" t="s">
        <v>201</v>
      </c>
      <c r="I3403">
        <f t="shared" si="111"/>
        <v>2028</v>
      </c>
      <c r="J3403" t="s">
        <v>23</v>
      </c>
      <c r="K3403" s="78">
        <v>0</v>
      </c>
      <c r="M3403" s="103">
        <v>0</v>
      </c>
    </row>
    <row r="3404" spans="1:13" ht="12.5" customHeight="1" x14ac:dyDescent="0.25">
      <c r="A3404" t="str">
        <f t="shared" si="112"/>
        <v>Function_06Application_182028</v>
      </c>
      <c r="B3404">
        <v>3401</v>
      </c>
      <c r="C3404" t="s">
        <v>371</v>
      </c>
      <c r="D3404" t="str">
        <f>VLOOKUP($C3404,'Look-Ups'!$C$2:$G$32,D$1-2,0)</f>
        <v>Function_06</v>
      </c>
      <c r="E3404" t="str">
        <f>VLOOKUP($C3404,'Look-Ups'!$C$2:$G$32,E$1-2,0)</f>
        <v>Function_Simpl_05</v>
      </c>
      <c r="F3404" t="str">
        <f>VLOOKUP($C3404,'Look-Ups'!$C$2:$G$32,F$1-2,0)</f>
        <v>Segment_05</v>
      </c>
      <c r="G3404" t="str">
        <f>VLOOKUP($C3404,'Look-Ups'!$C$2:$G$32,G$1-2,0)</f>
        <v>Proc_Type_01</v>
      </c>
      <c r="H3404" t="s">
        <v>187</v>
      </c>
      <c r="I3404">
        <f t="shared" si="111"/>
        <v>2028</v>
      </c>
      <c r="J3404" t="s">
        <v>23</v>
      </c>
      <c r="K3404" s="78">
        <v>0</v>
      </c>
      <c r="M3404" s="103">
        <v>0</v>
      </c>
    </row>
    <row r="3405" spans="1:13" ht="12.5" customHeight="1" x14ac:dyDescent="0.25">
      <c r="A3405" t="str">
        <f t="shared" si="112"/>
        <v>Function_06Application_182028</v>
      </c>
      <c r="B3405">
        <v>3402</v>
      </c>
      <c r="C3405" t="s">
        <v>371</v>
      </c>
      <c r="D3405" t="str">
        <f>VLOOKUP($C3405,'Look-Ups'!$C$2:$G$32,D$1-2,0)</f>
        <v>Function_06</v>
      </c>
      <c r="E3405" t="str">
        <f>VLOOKUP($C3405,'Look-Ups'!$C$2:$G$32,E$1-2,0)</f>
        <v>Function_Simpl_05</v>
      </c>
      <c r="F3405" t="str">
        <f>VLOOKUP($C3405,'Look-Ups'!$C$2:$G$32,F$1-2,0)</f>
        <v>Segment_05</v>
      </c>
      <c r="G3405" t="str">
        <f>VLOOKUP($C3405,'Look-Ups'!$C$2:$G$32,G$1-2,0)</f>
        <v>Proc_Type_01</v>
      </c>
      <c r="H3405" t="s">
        <v>221</v>
      </c>
      <c r="I3405">
        <f t="shared" si="111"/>
        <v>2028</v>
      </c>
      <c r="J3405" t="s">
        <v>23</v>
      </c>
      <c r="K3405" s="78">
        <v>0</v>
      </c>
      <c r="M3405" s="103">
        <v>0</v>
      </c>
    </row>
    <row r="3406" spans="1:13" ht="12.5" customHeight="1" x14ac:dyDescent="0.25">
      <c r="A3406" t="str">
        <f t="shared" si="112"/>
        <v>Function_06Application_182028</v>
      </c>
      <c r="B3406">
        <v>3403</v>
      </c>
      <c r="C3406" t="s">
        <v>371</v>
      </c>
      <c r="D3406" t="str">
        <f>VLOOKUP($C3406,'Look-Ups'!$C$2:$G$32,D$1-2,0)</f>
        <v>Function_06</v>
      </c>
      <c r="E3406" t="str">
        <f>VLOOKUP($C3406,'Look-Ups'!$C$2:$G$32,E$1-2,0)</f>
        <v>Function_Simpl_05</v>
      </c>
      <c r="F3406" t="str">
        <f>VLOOKUP($C3406,'Look-Ups'!$C$2:$G$32,F$1-2,0)</f>
        <v>Segment_05</v>
      </c>
      <c r="G3406" t="str">
        <f>VLOOKUP($C3406,'Look-Ups'!$C$2:$G$32,G$1-2,0)</f>
        <v>Proc_Type_01</v>
      </c>
      <c r="H3406" t="s">
        <v>225</v>
      </c>
      <c r="I3406">
        <f t="shared" si="111"/>
        <v>2028</v>
      </c>
      <c r="J3406" t="s">
        <v>23</v>
      </c>
      <c r="K3406" s="78">
        <v>0</v>
      </c>
      <c r="M3406" s="103">
        <v>0</v>
      </c>
    </row>
    <row r="3407" spans="1:13" ht="12.5" customHeight="1" x14ac:dyDescent="0.25">
      <c r="A3407" t="str">
        <f t="shared" si="112"/>
        <v>Function_06Application_182028</v>
      </c>
      <c r="B3407">
        <v>3404</v>
      </c>
      <c r="C3407" t="s">
        <v>371</v>
      </c>
      <c r="D3407" t="str">
        <f>VLOOKUP($C3407,'Look-Ups'!$C$2:$G$32,D$1-2,0)</f>
        <v>Function_06</v>
      </c>
      <c r="E3407" t="str">
        <f>VLOOKUP($C3407,'Look-Ups'!$C$2:$G$32,E$1-2,0)</f>
        <v>Function_Simpl_05</v>
      </c>
      <c r="F3407" t="str">
        <f>VLOOKUP($C3407,'Look-Ups'!$C$2:$G$32,F$1-2,0)</f>
        <v>Segment_05</v>
      </c>
      <c r="G3407" t="str">
        <f>VLOOKUP($C3407,'Look-Ups'!$C$2:$G$32,G$1-2,0)</f>
        <v>Proc_Type_01</v>
      </c>
      <c r="H3407" t="s">
        <v>236</v>
      </c>
      <c r="I3407">
        <f t="shared" si="111"/>
        <v>2028</v>
      </c>
      <c r="J3407" t="s">
        <v>23</v>
      </c>
      <c r="K3407" s="78">
        <v>0</v>
      </c>
      <c r="M3407" s="103">
        <v>0</v>
      </c>
    </row>
    <row r="3408" spans="1:13" ht="12.5" customHeight="1" x14ac:dyDescent="0.25">
      <c r="A3408" t="str">
        <f t="shared" si="112"/>
        <v>Function_06Application_182028</v>
      </c>
      <c r="B3408">
        <v>3405</v>
      </c>
      <c r="C3408" t="s">
        <v>371</v>
      </c>
      <c r="D3408" t="str">
        <f>VLOOKUP($C3408,'Look-Ups'!$C$2:$G$32,D$1-2,0)</f>
        <v>Function_06</v>
      </c>
      <c r="E3408" t="str">
        <f>VLOOKUP($C3408,'Look-Ups'!$C$2:$G$32,E$1-2,0)</f>
        <v>Function_Simpl_05</v>
      </c>
      <c r="F3408" t="str">
        <f>VLOOKUP($C3408,'Look-Ups'!$C$2:$G$32,F$1-2,0)</f>
        <v>Segment_05</v>
      </c>
      <c r="G3408" t="str">
        <f>VLOOKUP($C3408,'Look-Ups'!$C$2:$G$32,G$1-2,0)</f>
        <v>Proc_Type_01</v>
      </c>
      <c r="H3408" t="s">
        <v>156</v>
      </c>
      <c r="I3408">
        <f t="shared" si="111"/>
        <v>2028</v>
      </c>
      <c r="J3408" t="s">
        <v>23</v>
      </c>
      <c r="K3408" s="78">
        <v>0</v>
      </c>
      <c r="M3408" s="103">
        <v>0</v>
      </c>
    </row>
    <row r="3409" spans="1:13" ht="12.5" customHeight="1" x14ac:dyDescent="0.25">
      <c r="A3409" t="str">
        <f t="shared" si="112"/>
        <v>Function_06Application_182028</v>
      </c>
      <c r="B3409">
        <v>3406</v>
      </c>
      <c r="C3409" t="s">
        <v>371</v>
      </c>
      <c r="D3409" t="str">
        <f>VLOOKUP($C3409,'Look-Ups'!$C$2:$G$32,D$1-2,0)</f>
        <v>Function_06</v>
      </c>
      <c r="E3409" t="str">
        <f>VLOOKUP($C3409,'Look-Ups'!$C$2:$G$32,E$1-2,0)</f>
        <v>Function_Simpl_05</v>
      </c>
      <c r="F3409" t="str">
        <f>VLOOKUP($C3409,'Look-Ups'!$C$2:$G$32,F$1-2,0)</f>
        <v>Segment_05</v>
      </c>
      <c r="G3409" t="str">
        <f>VLOOKUP($C3409,'Look-Ups'!$C$2:$G$32,G$1-2,0)</f>
        <v>Proc_Type_01</v>
      </c>
      <c r="H3409" t="s">
        <v>163</v>
      </c>
      <c r="I3409">
        <f t="shared" si="111"/>
        <v>2028</v>
      </c>
      <c r="J3409" t="s">
        <v>23</v>
      </c>
      <c r="K3409" s="78">
        <v>0</v>
      </c>
      <c r="M3409" s="103">
        <v>0</v>
      </c>
    </row>
    <row r="3410" spans="1:13" ht="12.5" customHeight="1" x14ac:dyDescent="0.25">
      <c r="A3410" t="str">
        <f t="shared" si="112"/>
        <v>Function_06Application_182028</v>
      </c>
      <c r="B3410">
        <v>3407</v>
      </c>
      <c r="C3410" t="s">
        <v>371</v>
      </c>
      <c r="D3410" t="str">
        <f>VLOOKUP($C3410,'Look-Ups'!$C$2:$G$32,D$1-2,0)</f>
        <v>Function_06</v>
      </c>
      <c r="E3410" t="str">
        <f>VLOOKUP($C3410,'Look-Ups'!$C$2:$G$32,E$1-2,0)</f>
        <v>Function_Simpl_05</v>
      </c>
      <c r="F3410" t="str">
        <f>VLOOKUP($C3410,'Look-Ups'!$C$2:$G$32,F$1-2,0)</f>
        <v>Segment_05</v>
      </c>
      <c r="G3410" t="str">
        <f>VLOOKUP($C3410,'Look-Ups'!$C$2:$G$32,G$1-2,0)</f>
        <v>Proc_Type_01</v>
      </c>
      <c r="H3410" t="s">
        <v>184</v>
      </c>
      <c r="I3410">
        <f t="shared" si="111"/>
        <v>2028</v>
      </c>
      <c r="J3410" t="s">
        <v>23</v>
      </c>
      <c r="K3410" s="78">
        <v>0</v>
      </c>
      <c r="M3410" s="103">
        <v>0</v>
      </c>
    </row>
    <row r="3411" spans="1:13" ht="12.5" customHeight="1" x14ac:dyDescent="0.25">
      <c r="A3411" t="str">
        <f t="shared" si="112"/>
        <v>Function_06Application_182028</v>
      </c>
      <c r="B3411">
        <v>3408</v>
      </c>
      <c r="C3411" t="s">
        <v>371</v>
      </c>
      <c r="D3411" t="str">
        <f>VLOOKUP($C3411,'Look-Ups'!$C$2:$G$32,D$1-2,0)</f>
        <v>Function_06</v>
      </c>
      <c r="E3411" t="str">
        <f>VLOOKUP($C3411,'Look-Ups'!$C$2:$G$32,E$1-2,0)</f>
        <v>Function_Simpl_05</v>
      </c>
      <c r="F3411" t="str">
        <f>VLOOKUP($C3411,'Look-Ups'!$C$2:$G$32,F$1-2,0)</f>
        <v>Segment_05</v>
      </c>
      <c r="G3411" t="str">
        <f>VLOOKUP($C3411,'Look-Ups'!$C$2:$G$32,G$1-2,0)</f>
        <v>Proc_Type_01</v>
      </c>
      <c r="H3411" t="s">
        <v>188</v>
      </c>
      <c r="I3411">
        <f t="shared" si="111"/>
        <v>2028</v>
      </c>
      <c r="J3411" t="s">
        <v>23</v>
      </c>
      <c r="K3411" s="78">
        <v>0</v>
      </c>
      <c r="M3411" s="103">
        <v>0</v>
      </c>
    </row>
    <row r="3412" spans="1:13" ht="12.5" customHeight="1" x14ac:dyDescent="0.25">
      <c r="A3412" t="str">
        <f t="shared" si="112"/>
        <v>Function_06Application_182028</v>
      </c>
      <c r="B3412">
        <v>3409</v>
      </c>
      <c r="C3412" t="s">
        <v>371</v>
      </c>
      <c r="D3412" t="str">
        <f>VLOOKUP($C3412,'Look-Ups'!$C$2:$G$32,D$1-2,0)</f>
        <v>Function_06</v>
      </c>
      <c r="E3412" t="str">
        <f>VLOOKUP($C3412,'Look-Ups'!$C$2:$G$32,E$1-2,0)</f>
        <v>Function_Simpl_05</v>
      </c>
      <c r="F3412" t="str">
        <f>VLOOKUP($C3412,'Look-Ups'!$C$2:$G$32,F$1-2,0)</f>
        <v>Segment_05</v>
      </c>
      <c r="G3412" t="str">
        <f>VLOOKUP($C3412,'Look-Ups'!$C$2:$G$32,G$1-2,0)</f>
        <v>Proc_Type_01</v>
      </c>
      <c r="H3412" t="s">
        <v>203</v>
      </c>
      <c r="I3412">
        <f t="shared" si="111"/>
        <v>2028</v>
      </c>
      <c r="J3412" t="s">
        <v>23</v>
      </c>
      <c r="K3412" s="78">
        <v>0</v>
      </c>
      <c r="M3412" s="103">
        <v>0</v>
      </c>
    </row>
    <row r="3413" spans="1:13" ht="12.5" customHeight="1" x14ac:dyDescent="0.25">
      <c r="A3413" t="str">
        <f t="shared" si="112"/>
        <v>Function_06Application_182028</v>
      </c>
      <c r="B3413">
        <v>3410</v>
      </c>
      <c r="C3413" t="s">
        <v>371</v>
      </c>
      <c r="D3413" t="str">
        <f>VLOOKUP($C3413,'Look-Ups'!$C$2:$G$32,D$1-2,0)</f>
        <v>Function_06</v>
      </c>
      <c r="E3413" t="str">
        <f>VLOOKUP($C3413,'Look-Ups'!$C$2:$G$32,E$1-2,0)</f>
        <v>Function_Simpl_05</v>
      </c>
      <c r="F3413" t="str">
        <f>VLOOKUP($C3413,'Look-Ups'!$C$2:$G$32,F$1-2,0)</f>
        <v>Segment_05</v>
      </c>
      <c r="G3413" t="str">
        <f>VLOOKUP($C3413,'Look-Ups'!$C$2:$G$32,G$1-2,0)</f>
        <v>Proc_Type_01</v>
      </c>
      <c r="H3413" t="s">
        <v>211</v>
      </c>
      <c r="I3413">
        <f t="shared" si="111"/>
        <v>2028</v>
      </c>
      <c r="J3413" t="s">
        <v>23</v>
      </c>
      <c r="K3413" s="78">
        <v>0</v>
      </c>
      <c r="M3413" s="103">
        <v>0</v>
      </c>
    </row>
    <row r="3414" spans="1:13" ht="12.5" customHeight="1" x14ac:dyDescent="0.25">
      <c r="A3414" t="str">
        <f t="shared" si="112"/>
        <v>Function_06Application_182028</v>
      </c>
      <c r="B3414">
        <v>3411</v>
      </c>
      <c r="C3414" t="s">
        <v>371</v>
      </c>
      <c r="D3414" t="str">
        <f>VLOOKUP($C3414,'Look-Ups'!$C$2:$G$32,D$1-2,0)</f>
        <v>Function_06</v>
      </c>
      <c r="E3414" t="str">
        <f>VLOOKUP($C3414,'Look-Ups'!$C$2:$G$32,E$1-2,0)</f>
        <v>Function_Simpl_05</v>
      </c>
      <c r="F3414" t="str">
        <f>VLOOKUP($C3414,'Look-Ups'!$C$2:$G$32,F$1-2,0)</f>
        <v>Segment_05</v>
      </c>
      <c r="G3414" t="str">
        <f>VLOOKUP($C3414,'Look-Ups'!$C$2:$G$32,G$1-2,0)</f>
        <v>Proc_Type_01</v>
      </c>
      <c r="H3414" t="s">
        <v>242</v>
      </c>
      <c r="I3414">
        <f t="shared" si="111"/>
        <v>2028</v>
      </c>
      <c r="J3414" t="s">
        <v>23</v>
      </c>
      <c r="K3414" s="78">
        <v>0</v>
      </c>
      <c r="M3414" s="103">
        <v>0</v>
      </c>
    </row>
    <row r="3415" spans="1:13" ht="12.5" customHeight="1" x14ac:dyDescent="0.25">
      <c r="A3415" t="str">
        <f t="shared" si="112"/>
        <v>Function_06Application_182028</v>
      </c>
      <c r="B3415">
        <v>3412</v>
      </c>
      <c r="C3415" t="s">
        <v>371</v>
      </c>
      <c r="D3415" t="str">
        <f>VLOOKUP($C3415,'Look-Ups'!$C$2:$G$32,D$1-2,0)</f>
        <v>Function_06</v>
      </c>
      <c r="E3415" t="str">
        <f>VLOOKUP($C3415,'Look-Ups'!$C$2:$G$32,E$1-2,0)</f>
        <v>Function_Simpl_05</v>
      </c>
      <c r="F3415" t="str">
        <f>VLOOKUP($C3415,'Look-Ups'!$C$2:$G$32,F$1-2,0)</f>
        <v>Segment_05</v>
      </c>
      <c r="G3415" t="str">
        <f>VLOOKUP($C3415,'Look-Ups'!$C$2:$G$32,G$1-2,0)</f>
        <v>Proc_Type_01</v>
      </c>
      <c r="H3415" t="s">
        <v>220</v>
      </c>
      <c r="I3415">
        <f t="shared" si="111"/>
        <v>2028</v>
      </c>
      <c r="J3415" t="s">
        <v>23</v>
      </c>
      <c r="K3415" s="78">
        <v>0</v>
      </c>
      <c r="M3415" s="103">
        <v>0</v>
      </c>
    </row>
    <row r="3416" spans="1:13" ht="12.5" customHeight="1" x14ac:dyDescent="0.25">
      <c r="A3416" t="str">
        <f t="shared" si="112"/>
        <v>Function_06Application_182028</v>
      </c>
      <c r="B3416">
        <v>3413</v>
      </c>
      <c r="C3416" t="s">
        <v>371</v>
      </c>
      <c r="D3416" t="str">
        <f>VLOOKUP($C3416,'Look-Ups'!$C$2:$G$32,D$1-2,0)</f>
        <v>Function_06</v>
      </c>
      <c r="E3416" t="str">
        <f>VLOOKUP($C3416,'Look-Ups'!$C$2:$G$32,E$1-2,0)</f>
        <v>Function_Simpl_05</v>
      </c>
      <c r="F3416" t="str">
        <f>VLOOKUP($C3416,'Look-Ups'!$C$2:$G$32,F$1-2,0)</f>
        <v>Segment_05</v>
      </c>
      <c r="G3416" t="str">
        <f>VLOOKUP($C3416,'Look-Ups'!$C$2:$G$32,G$1-2,0)</f>
        <v>Proc_Type_01</v>
      </c>
      <c r="H3416" t="s">
        <v>182</v>
      </c>
      <c r="I3416">
        <f t="shared" si="111"/>
        <v>2028</v>
      </c>
      <c r="J3416" t="s">
        <v>23</v>
      </c>
      <c r="K3416" s="78">
        <v>0</v>
      </c>
      <c r="M3416" s="103">
        <v>0</v>
      </c>
    </row>
    <row r="3417" spans="1:13" ht="12.5" customHeight="1" x14ac:dyDescent="0.25">
      <c r="A3417" t="str">
        <f t="shared" si="112"/>
        <v>Function_06Application_182028</v>
      </c>
      <c r="B3417">
        <v>3414</v>
      </c>
      <c r="C3417" t="s">
        <v>371</v>
      </c>
      <c r="D3417" t="str">
        <f>VLOOKUP($C3417,'Look-Ups'!$C$2:$G$32,D$1-2,0)</f>
        <v>Function_06</v>
      </c>
      <c r="E3417" t="str">
        <f>VLOOKUP($C3417,'Look-Ups'!$C$2:$G$32,E$1-2,0)</f>
        <v>Function_Simpl_05</v>
      </c>
      <c r="F3417" t="str">
        <f>VLOOKUP($C3417,'Look-Ups'!$C$2:$G$32,F$1-2,0)</f>
        <v>Segment_05</v>
      </c>
      <c r="G3417" t="str">
        <f>VLOOKUP($C3417,'Look-Ups'!$C$2:$G$32,G$1-2,0)</f>
        <v>Proc_Type_01</v>
      </c>
      <c r="H3417" t="s">
        <v>173</v>
      </c>
      <c r="I3417">
        <f t="shared" si="111"/>
        <v>2028</v>
      </c>
      <c r="J3417" t="s">
        <v>23</v>
      </c>
      <c r="K3417" s="78">
        <v>0</v>
      </c>
      <c r="M3417" s="103">
        <v>0</v>
      </c>
    </row>
    <row r="3418" spans="1:13" ht="12.5" customHeight="1" x14ac:dyDescent="0.25">
      <c r="A3418" t="str">
        <f t="shared" si="112"/>
        <v>Function_06Application_182028</v>
      </c>
      <c r="B3418">
        <v>3415</v>
      </c>
      <c r="C3418" t="s">
        <v>371</v>
      </c>
      <c r="D3418" t="str">
        <f>VLOOKUP($C3418,'Look-Ups'!$C$2:$G$32,D$1-2,0)</f>
        <v>Function_06</v>
      </c>
      <c r="E3418" t="str">
        <f>VLOOKUP($C3418,'Look-Ups'!$C$2:$G$32,E$1-2,0)</f>
        <v>Function_Simpl_05</v>
      </c>
      <c r="F3418" t="str">
        <f>VLOOKUP($C3418,'Look-Ups'!$C$2:$G$32,F$1-2,0)</f>
        <v>Segment_05</v>
      </c>
      <c r="G3418" t="str">
        <f>VLOOKUP($C3418,'Look-Ups'!$C$2:$G$32,G$1-2,0)</f>
        <v>Proc_Type_01</v>
      </c>
      <c r="H3418" t="s">
        <v>174</v>
      </c>
      <c r="I3418">
        <f t="shared" si="111"/>
        <v>2028</v>
      </c>
      <c r="J3418" t="s">
        <v>23</v>
      </c>
      <c r="K3418" s="78">
        <v>0</v>
      </c>
      <c r="M3418" s="103">
        <v>0</v>
      </c>
    </row>
    <row r="3419" spans="1:13" ht="12.5" customHeight="1" x14ac:dyDescent="0.25">
      <c r="A3419" t="str">
        <f t="shared" si="112"/>
        <v>Function_06Application_182028</v>
      </c>
      <c r="B3419">
        <v>3416</v>
      </c>
      <c r="C3419" t="s">
        <v>371</v>
      </c>
      <c r="D3419" t="str">
        <f>VLOOKUP($C3419,'Look-Ups'!$C$2:$G$32,D$1-2,0)</f>
        <v>Function_06</v>
      </c>
      <c r="E3419" t="str">
        <f>VLOOKUP($C3419,'Look-Ups'!$C$2:$G$32,E$1-2,0)</f>
        <v>Function_Simpl_05</v>
      </c>
      <c r="F3419" t="str">
        <f>VLOOKUP($C3419,'Look-Ups'!$C$2:$G$32,F$1-2,0)</f>
        <v>Segment_05</v>
      </c>
      <c r="G3419" t="str">
        <f>VLOOKUP($C3419,'Look-Ups'!$C$2:$G$32,G$1-2,0)</f>
        <v>Proc_Type_01</v>
      </c>
      <c r="H3419" t="s">
        <v>183</v>
      </c>
      <c r="I3419">
        <f t="shared" si="111"/>
        <v>2028</v>
      </c>
      <c r="J3419" t="s">
        <v>23</v>
      </c>
      <c r="K3419" s="78">
        <v>0</v>
      </c>
      <c r="M3419" s="103">
        <v>0</v>
      </c>
    </row>
    <row r="3420" spans="1:13" ht="12.5" customHeight="1" x14ac:dyDescent="0.25">
      <c r="A3420" t="str">
        <f t="shared" si="112"/>
        <v>Function_06Application_182028</v>
      </c>
      <c r="B3420">
        <v>3417</v>
      </c>
      <c r="C3420" t="s">
        <v>371</v>
      </c>
      <c r="D3420" t="str">
        <f>VLOOKUP($C3420,'Look-Ups'!$C$2:$G$32,D$1-2,0)</f>
        <v>Function_06</v>
      </c>
      <c r="E3420" t="str">
        <f>VLOOKUP($C3420,'Look-Ups'!$C$2:$G$32,E$1-2,0)</f>
        <v>Function_Simpl_05</v>
      </c>
      <c r="F3420" t="str">
        <f>VLOOKUP($C3420,'Look-Ups'!$C$2:$G$32,F$1-2,0)</f>
        <v>Segment_05</v>
      </c>
      <c r="G3420" t="str">
        <f>VLOOKUP($C3420,'Look-Ups'!$C$2:$G$32,G$1-2,0)</f>
        <v>Proc_Type_01</v>
      </c>
      <c r="H3420" t="s">
        <v>185</v>
      </c>
      <c r="I3420">
        <f t="shared" si="111"/>
        <v>2028</v>
      </c>
      <c r="J3420" t="s">
        <v>23</v>
      </c>
      <c r="K3420" s="78">
        <v>0</v>
      </c>
      <c r="M3420" s="103">
        <v>0</v>
      </c>
    </row>
    <row r="3421" spans="1:13" ht="12.5" customHeight="1" x14ac:dyDescent="0.25">
      <c r="A3421" t="str">
        <f t="shared" si="112"/>
        <v>Function_06Application_182028</v>
      </c>
      <c r="B3421">
        <v>3418</v>
      </c>
      <c r="C3421" t="s">
        <v>371</v>
      </c>
      <c r="D3421" t="str">
        <f>VLOOKUP($C3421,'Look-Ups'!$C$2:$G$32,D$1-2,0)</f>
        <v>Function_06</v>
      </c>
      <c r="E3421" t="str">
        <f>VLOOKUP($C3421,'Look-Ups'!$C$2:$G$32,E$1-2,0)</f>
        <v>Function_Simpl_05</v>
      </c>
      <c r="F3421" t="str">
        <f>VLOOKUP($C3421,'Look-Ups'!$C$2:$G$32,F$1-2,0)</f>
        <v>Segment_05</v>
      </c>
      <c r="G3421" t="str">
        <f>VLOOKUP($C3421,'Look-Ups'!$C$2:$G$32,G$1-2,0)</f>
        <v>Proc_Type_01</v>
      </c>
      <c r="H3421" t="s">
        <v>244</v>
      </c>
      <c r="I3421">
        <f t="shared" si="111"/>
        <v>2028</v>
      </c>
      <c r="J3421" t="s">
        <v>23</v>
      </c>
      <c r="K3421" s="78" t="s">
        <v>107</v>
      </c>
      <c r="M3421" s="103">
        <v>1</v>
      </c>
    </row>
    <row r="3422" spans="1:13" ht="12.5" customHeight="1" x14ac:dyDescent="0.25">
      <c r="A3422" t="str">
        <f t="shared" si="112"/>
        <v>Function_07Application_192028</v>
      </c>
      <c r="B3422">
        <v>3419</v>
      </c>
      <c r="C3422" t="s">
        <v>372</v>
      </c>
      <c r="D3422" t="str">
        <f>VLOOKUP($C3422,'Look-Ups'!$C$2:$G$32,D$1-2,0)</f>
        <v>Function_07</v>
      </c>
      <c r="E3422" t="str">
        <f>VLOOKUP($C3422,'Look-Ups'!$C$2:$G$32,E$1-2,0)</f>
        <v>Function_Simpl_06</v>
      </c>
      <c r="F3422" t="str">
        <f>VLOOKUP($C3422,'Look-Ups'!$C$2:$G$32,F$1-2,0)</f>
        <v>Segment_04</v>
      </c>
      <c r="G3422" t="str">
        <f>VLOOKUP($C3422,'Look-Ups'!$C$2:$G$32,G$1-2,0)</f>
        <v>Proc_Type_05</v>
      </c>
      <c r="H3422" t="s">
        <v>171</v>
      </c>
      <c r="I3422">
        <f t="shared" si="111"/>
        <v>2028</v>
      </c>
      <c r="J3422" t="s">
        <v>23</v>
      </c>
      <c r="K3422" s="78">
        <v>0</v>
      </c>
      <c r="M3422" s="103">
        <v>0</v>
      </c>
    </row>
    <row r="3423" spans="1:13" ht="12.5" customHeight="1" x14ac:dyDescent="0.25">
      <c r="A3423" t="str">
        <f t="shared" si="112"/>
        <v>Function_07Application_192028</v>
      </c>
      <c r="B3423">
        <v>3420</v>
      </c>
      <c r="C3423" t="s">
        <v>372</v>
      </c>
      <c r="D3423" t="str">
        <f>VLOOKUP($C3423,'Look-Ups'!$C$2:$G$32,D$1-2,0)</f>
        <v>Function_07</v>
      </c>
      <c r="E3423" t="str">
        <f>VLOOKUP($C3423,'Look-Ups'!$C$2:$G$32,E$1-2,0)</f>
        <v>Function_Simpl_06</v>
      </c>
      <c r="F3423" t="str">
        <f>VLOOKUP($C3423,'Look-Ups'!$C$2:$G$32,F$1-2,0)</f>
        <v>Segment_04</v>
      </c>
      <c r="G3423" t="str">
        <f>VLOOKUP($C3423,'Look-Ups'!$C$2:$G$32,G$1-2,0)</f>
        <v>Proc_Type_05</v>
      </c>
      <c r="H3423" t="s">
        <v>219</v>
      </c>
      <c r="I3423">
        <f t="shared" si="111"/>
        <v>2028</v>
      </c>
      <c r="J3423" t="s">
        <v>23</v>
      </c>
      <c r="K3423" s="78">
        <v>0</v>
      </c>
      <c r="M3423" s="103">
        <v>0</v>
      </c>
    </row>
    <row r="3424" spans="1:13" ht="12.5" customHeight="1" x14ac:dyDescent="0.25">
      <c r="A3424" t="str">
        <f t="shared" si="112"/>
        <v>Function_07Application_192028</v>
      </c>
      <c r="B3424">
        <v>3421</v>
      </c>
      <c r="C3424" t="s">
        <v>372</v>
      </c>
      <c r="D3424" t="str">
        <f>VLOOKUP($C3424,'Look-Ups'!$C$2:$G$32,D$1-2,0)</f>
        <v>Function_07</v>
      </c>
      <c r="E3424" t="str">
        <f>VLOOKUP($C3424,'Look-Ups'!$C$2:$G$32,E$1-2,0)</f>
        <v>Function_Simpl_06</v>
      </c>
      <c r="F3424" t="str">
        <f>VLOOKUP($C3424,'Look-Ups'!$C$2:$G$32,F$1-2,0)</f>
        <v>Segment_04</v>
      </c>
      <c r="G3424" t="str">
        <f>VLOOKUP($C3424,'Look-Ups'!$C$2:$G$32,G$1-2,0)</f>
        <v>Proc_Type_05</v>
      </c>
      <c r="H3424" t="s">
        <v>156</v>
      </c>
      <c r="I3424">
        <f t="shared" si="111"/>
        <v>2028</v>
      </c>
      <c r="J3424" t="s">
        <v>23</v>
      </c>
      <c r="K3424" s="78">
        <v>0</v>
      </c>
      <c r="M3424" s="103">
        <v>0</v>
      </c>
    </row>
    <row r="3425" spans="1:13" ht="12.5" customHeight="1" x14ac:dyDescent="0.25">
      <c r="A3425" t="str">
        <f t="shared" si="112"/>
        <v>Function_07Application_192028</v>
      </c>
      <c r="B3425">
        <v>3422</v>
      </c>
      <c r="C3425" t="s">
        <v>372</v>
      </c>
      <c r="D3425" t="str">
        <f>VLOOKUP($C3425,'Look-Ups'!$C$2:$G$32,D$1-2,0)</f>
        <v>Function_07</v>
      </c>
      <c r="E3425" t="str">
        <f>VLOOKUP($C3425,'Look-Ups'!$C$2:$G$32,E$1-2,0)</f>
        <v>Function_Simpl_06</v>
      </c>
      <c r="F3425" t="str">
        <f>VLOOKUP($C3425,'Look-Ups'!$C$2:$G$32,F$1-2,0)</f>
        <v>Segment_04</v>
      </c>
      <c r="G3425" t="str">
        <f>VLOOKUP($C3425,'Look-Ups'!$C$2:$G$32,G$1-2,0)</f>
        <v>Proc_Type_05</v>
      </c>
      <c r="H3425" t="s">
        <v>187</v>
      </c>
      <c r="I3425">
        <f t="shared" si="111"/>
        <v>2028</v>
      </c>
      <c r="J3425" t="s">
        <v>23</v>
      </c>
      <c r="K3425" s="78">
        <v>0</v>
      </c>
      <c r="M3425" s="103">
        <v>0</v>
      </c>
    </row>
    <row r="3426" spans="1:13" ht="12.5" customHeight="1" x14ac:dyDescent="0.25">
      <c r="A3426" t="str">
        <f t="shared" si="112"/>
        <v>Function_07Application_192028</v>
      </c>
      <c r="B3426">
        <v>3423</v>
      </c>
      <c r="C3426" t="s">
        <v>372</v>
      </c>
      <c r="D3426" t="str">
        <f>VLOOKUP($C3426,'Look-Ups'!$C$2:$G$32,D$1-2,0)</f>
        <v>Function_07</v>
      </c>
      <c r="E3426" t="str">
        <f>VLOOKUP($C3426,'Look-Ups'!$C$2:$G$32,E$1-2,0)</f>
        <v>Function_Simpl_06</v>
      </c>
      <c r="F3426" t="str">
        <f>VLOOKUP($C3426,'Look-Ups'!$C$2:$G$32,F$1-2,0)</f>
        <v>Segment_04</v>
      </c>
      <c r="G3426" t="str">
        <f>VLOOKUP($C3426,'Look-Ups'!$C$2:$G$32,G$1-2,0)</f>
        <v>Proc_Type_05</v>
      </c>
      <c r="H3426" t="s">
        <v>209</v>
      </c>
      <c r="I3426">
        <f t="shared" si="111"/>
        <v>2028</v>
      </c>
      <c r="J3426" t="s">
        <v>23</v>
      </c>
      <c r="K3426" s="78">
        <v>0</v>
      </c>
      <c r="M3426" s="103">
        <v>0</v>
      </c>
    </row>
    <row r="3427" spans="1:13" ht="12.5" customHeight="1" x14ac:dyDescent="0.25">
      <c r="A3427" t="str">
        <f t="shared" si="112"/>
        <v>Function_07Application_192028</v>
      </c>
      <c r="B3427">
        <v>3424</v>
      </c>
      <c r="C3427" t="s">
        <v>372</v>
      </c>
      <c r="D3427" t="str">
        <f>VLOOKUP($C3427,'Look-Ups'!$C$2:$G$32,D$1-2,0)</f>
        <v>Function_07</v>
      </c>
      <c r="E3427" t="str">
        <f>VLOOKUP($C3427,'Look-Ups'!$C$2:$G$32,E$1-2,0)</f>
        <v>Function_Simpl_06</v>
      </c>
      <c r="F3427" t="str">
        <f>VLOOKUP($C3427,'Look-Ups'!$C$2:$G$32,F$1-2,0)</f>
        <v>Segment_04</v>
      </c>
      <c r="G3427" t="str">
        <f>VLOOKUP($C3427,'Look-Ups'!$C$2:$G$32,G$1-2,0)</f>
        <v>Proc_Type_05</v>
      </c>
      <c r="H3427" t="s">
        <v>222</v>
      </c>
      <c r="I3427">
        <f t="shared" si="111"/>
        <v>2028</v>
      </c>
      <c r="J3427" t="s">
        <v>23</v>
      </c>
      <c r="K3427" s="78">
        <v>0</v>
      </c>
      <c r="M3427" s="103">
        <v>0</v>
      </c>
    </row>
    <row r="3428" spans="1:13" ht="12.5" customHeight="1" x14ac:dyDescent="0.25">
      <c r="A3428" t="str">
        <f t="shared" si="112"/>
        <v>Function_07Application_192028</v>
      </c>
      <c r="B3428">
        <v>3425</v>
      </c>
      <c r="C3428" t="s">
        <v>372</v>
      </c>
      <c r="D3428" t="str">
        <f>VLOOKUP($C3428,'Look-Ups'!$C$2:$G$32,D$1-2,0)</f>
        <v>Function_07</v>
      </c>
      <c r="E3428" t="str">
        <f>VLOOKUP($C3428,'Look-Ups'!$C$2:$G$32,E$1-2,0)</f>
        <v>Function_Simpl_06</v>
      </c>
      <c r="F3428" t="str">
        <f>VLOOKUP($C3428,'Look-Ups'!$C$2:$G$32,F$1-2,0)</f>
        <v>Segment_04</v>
      </c>
      <c r="G3428" t="str">
        <f>VLOOKUP($C3428,'Look-Ups'!$C$2:$G$32,G$1-2,0)</f>
        <v>Proc_Type_05</v>
      </c>
      <c r="H3428" t="s">
        <v>195</v>
      </c>
      <c r="I3428">
        <f t="shared" si="111"/>
        <v>2028</v>
      </c>
      <c r="J3428" t="s">
        <v>23</v>
      </c>
      <c r="K3428" s="78">
        <v>0</v>
      </c>
      <c r="M3428" s="103">
        <v>0</v>
      </c>
    </row>
    <row r="3429" spans="1:13" ht="12.5" customHeight="1" x14ac:dyDescent="0.25">
      <c r="A3429" t="str">
        <f t="shared" si="112"/>
        <v>Function_07Application_192028</v>
      </c>
      <c r="B3429">
        <v>3426</v>
      </c>
      <c r="C3429" t="s">
        <v>372</v>
      </c>
      <c r="D3429" t="str">
        <f>VLOOKUP($C3429,'Look-Ups'!$C$2:$G$32,D$1-2,0)</f>
        <v>Function_07</v>
      </c>
      <c r="E3429" t="str">
        <f>VLOOKUP($C3429,'Look-Ups'!$C$2:$G$32,E$1-2,0)</f>
        <v>Function_Simpl_06</v>
      </c>
      <c r="F3429" t="str">
        <f>VLOOKUP($C3429,'Look-Ups'!$C$2:$G$32,F$1-2,0)</f>
        <v>Segment_04</v>
      </c>
      <c r="G3429" t="str">
        <f>VLOOKUP($C3429,'Look-Ups'!$C$2:$G$32,G$1-2,0)</f>
        <v>Proc_Type_05</v>
      </c>
      <c r="H3429" t="s">
        <v>225</v>
      </c>
      <c r="I3429">
        <f t="shared" si="111"/>
        <v>2028</v>
      </c>
      <c r="J3429" t="s">
        <v>23</v>
      </c>
      <c r="K3429" s="78">
        <v>0</v>
      </c>
      <c r="M3429" s="103">
        <v>0</v>
      </c>
    </row>
    <row r="3430" spans="1:13" ht="12.5" customHeight="1" x14ac:dyDescent="0.25">
      <c r="A3430" t="str">
        <f t="shared" si="112"/>
        <v>Function_07Application_192028</v>
      </c>
      <c r="B3430">
        <v>3427</v>
      </c>
      <c r="C3430" t="s">
        <v>372</v>
      </c>
      <c r="D3430" t="str">
        <f>VLOOKUP($C3430,'Look-Ups'!$C$2:$G$32,D$1-2,0)</f>
        <v>Function_07</v>
      </c>
      <c r="E3430" t="str">
        <f>VLOOKUP($C3430,'Look-Ups'!$C$2:$G$32,E$1-2,0)</f>
        <v>Function_Simpl_06</v>
      </c>
      <c r="F3430" t="str">
        <f>VLOOKUP($C3430,'Look-Ups'!$C$2:$G$32,F$1-2,0)</f>
        <v>Segment_04</v>
      </c>
      <c r="G3430" t="str">
        <f>VLOOKUP($C3430,'Look-Ups'!$C$2:$G$32,G$1-2,0)</f>
        <v>Proc_Type_05</v>
      </c>
      <c r="H3430" t="s">
        <v>206</v>
      </c>
      <c r="I3430">
        <f t="shared" si="111"/>
        <v>2028</v>
      </c>
      <c r="J3430" t="s">
        <v>23</v>
      </c>
      <c r="K3430" s="78">
        <v>0</v>
      </c>
      <c r="M3430" s="103">
        <v>0</v>
      </c>
    </row>
    <row r="3431" spans="1:13" ht="12.5" customHeight="1" x14ac:dyDescent="0.25">
      <c r="A3431" t="str">
        <f t="shared" si="112"/>
        <v>Function_07Application_192028</v>
      </c>
      <c r="B3431">
        <v>3428</v>
      </c>
      <c r="C3431" t="s">
        <v>372</v>
      </c>
      <c r="D3431" t="str">
        <f>VLOOKUP($C3431,'Look-Ups'!$C$2:$G$32,D$1-2,0)</f>
        <v>Function_07</v>
      </c>
      <c r="E3431" t="str">
        <f>VLOOKUP($C3431,'Look-Ups'!$C$2:$G$32,E$1-2,0)</f>
        <v>Function_Simpl_06</v>
      </c>
      <c r="F3431" t="str">
        <f>VLOOKUP($C3431,'Look-Ups'!$C$2:$G$32,F$1-2,0)</f>
        <v>Segment_04</v>
      </c>
      <c r="G3431" t="str">
        <f>VLOOKUP($C3431,'Look-Ups'!$C$2:$G$32,G$1-2,0)</f>
        <v>Proc_Type_05</v>
      </c>
      <c r="H3431" t="s">
        <v>238</v>
      </c>
      <c r="I3431">
        <f t="shared" si="111"/>
        <v>2028</v>
      </c>
      <c r="J3431" t="s">
        <v>23</v>
      </c>
      <c r="K3431" s="78">
        <v>0</v>
      </c>
      <c r="M3431" s="103">
        <v>0</v>
      </c>
    </row>
    <row r="3432" spans="1:13" ht="12.5" customHeight="1" x14ac:dyDescent="0.25">
      <c r="A3432" t="str">
        <f t="shared" si="112"/>
        <v>Function_07Application_192028</v>
      </c>
      <c r="B3432">
        <v>3429</v>
      </c>
      <c r="C3432" t="s">
        <v>372</v>
      </c>
      <c r="D3432" t="str">
        <f>VLOOKUP($C3432,'Look-Ups'!$C$2:$G$32,D$1-2,0)</f>
        <v>Function_07</v>
      </c>
      <c r="E3432" t="str">
        <f>VLOOKUP($C3432,'Look-Ups'!$C$2:$G$32,E$1-2,0)</f>
        <v>Function_Simpl_06</v>
      </c>
      <c r="F3432" t="str">
        <f>VLOOKUP($C3432,'Look-Ups'!$C$2:$G$32,F$1-2,0)</f>
        <v>Segment_04</v>
      </c>
      <c r="G3432" t="str">
        <f>VLOOKUP($C3432,'Look-Ups'!$C$2:$G$32,G$1-2,0)</f>
        <v>Proc_Type_05</v>
      </c>
      <c r="H3432" t="s">
        <v>244</v>
      </c>
      <c r="I3432">
        <f t="shared" si="111"/>
        <v>2028</v>
      </c>
      <c r="J3432" t="s">
        <v>23</v>
      </c>
      <c r="K3432" s="78" t="s">
        <v>107</v>
      </c>
      <c r="M3432" s="103">
        <v>1</v>
      </c>
    </row>
    <row r="3433" spans="1:13" ht="12.5" customHeight="1" x14ac:dyDescent="0.25">
      <c r="A3433" t="str">
        <f t="shared" si="112"/>
        <v>Function_07Application_202028</v>
      </c>
      <c r="B3433">
        <v>3430</v>
      </c>
      <c r="C3433" t="s">
        <v>373</v>
      </c>
      <c r="D3433" t="str">
        <f>VLOOKUP($C3433,'Look-Ups'!$C$2:$G$32,D$1-2,0)</f>
        <v>Function_07</v>
      </c>
      <c r="E3433" t="str">
        <f>VLOOKUP($C3433,'Look-Ups'!$C$2:$G$32,E$1-2,0)</f>
        <v>Function_Simpl_06</v>
      </c>
      <c r="F3433" t="str">
        <f>VLOOKUP($C3433,'Look-Ups'!$C$2:$G$32,F$1-2,0)</f>
        <v>Segment_04</v>
      </c>
      <c r="G3433" t="str">
        <f>VLOOKUP($C3433,'Look-Ups'!$C$2:$G$32,G$1-2,0)</f>
        <v>Proc_Type_05</v>
      </c>
      <c r="H3433" t="s">
        <v>171</v>
      </c>
      <c r="I3433">
        <f t="shared" si="111"/>
        <v>2028</v>
      </c>
      <c r="J3433" t="s">
        <v>23</v>
      </c>
      <c r="K3433" s="78">
        <v>0</v>
      </c>
      <c r="M3433" s="103">
        <v>0</v>
      </c>
    </row>
    <row r="3434" spans="1:13" ht="12.5" customHeight="1" x14ac:dyDescent="0.25">
      <c r="A3434" t="str">
        <f t="shared" si="112"/>
        <v>Function_07Application_202028</v>
      </c>
      <c r="B3434">
        <v>3431</v>
      </c>
      <c r="C3434" t="s">
        <v>373</v>
      </c>
      <c r="D3434" t="str">
        <f>VLOOKUP($C3434,'Look-Ups'!$C$2:$G$32,D$1-2,0)</f>
        <v>Function_07</v>
      </c>
      <c r="E3434" t="str">
        <f>VLOOKUP($C3434,'Look-Ups'!$C$2:$G$32,E$1-2,0)</f>
        <v>Function_Simpl_06</v>
      </c>
      <c r="F3434" t="str">
        <f>VLOOKUP($C3434,'Look-Ups'!$C$2:$G$32,F$1-2,0)</f>
        <v>Segment_04</v>
      </c>
      <c r="G3434" t="str">
        <f>VLOOKUP($C3434,'Look-Ups'!$C$2:$G$32,G$1-2,0)</f>
        <v>Proc_Type_05</v>
      </c>
      <c r="H3434" t="s">
        <v>219</v>
      </c>
      <c r="I3434">
        <f t="shared" si="111"/>
        <v>2028</v>
      </c>
      <c r="J3434" t="s">
        <v>23</v>
      </c>
      <c r="K3434" s="78">
        <v>0</v>
      </c>
      <c r="M3434" s="103">
        <v>0</v>
      </c>
    </row>
    <row r="3435" spans="1:13" ht="12.5" customHeight="1" x14ac:dyDescent="0.25">
      <c r="A3435" t="str">
        <f t="shared" si="112"/>
        <v>Function_07Application_202028</v>
      </c>
      <c r="B3435">
        <v>3432</v>
      </c>
      <c r="C3435" t="s">
        <v>373</v>
      </c>
      <c r="D3435" t="str">
        <f>VLOOKUP($C3435,'Look-Ups'!$C$2:$G$32,D$1-2,0)</f>
        <v>Function_07</v>
      </c>
      <c r="E3435" t="str">
        <f>VLOOKUP($C3435,'Look-Ups'!$C$2:$G$32,E$1-2,0)</f>
        <v>Function_Simpl_06</v>
      </c>
      <c r="F3435" t="str">
        <f>VLOOKUP($C3435,'Look-Ups'!$C$2:$G$32,F$1-2,0)</f>
        <v>Segment_04</v>
      </c>
      <c r="G3435" t="str">
        <f>VLOOKUP($C3435,'Look-Ups'!$C$2:$G$32,G$1-2,0)</f>
        <v>Proc_Type_05</v>
      </c>
      <c r="H3435" t="s">
        <v>156</v>
      </c>
      <c r="I3435">
        <f t="shared" si="111"/>
        <v>2028</v>
      </c>
      <c r="J3435" t="s">
        <v>23</v>
      </c>
      <c r="K3435" s="78">
        <v>0</v>
      </c>
      <c r="M3435" s="103">
        <v>0</v>
      </c>
    </row>
    <row r="3436" spans="1:13" ht="12.5" customHeight="1" x14ac:dyDescent="0.25">
      <c r="A3436" t="str">
        <f t="shared" si="112"/>
        <v>Function_07Application_202028</v>
      </c>
      <c r="B3436">
        <v>3433</v>
      </c>
      <c r="C3436" t="s">
        <v>373</v>
      </c>
      <c r="D3436" t="str">
        <f>VLOOKUP($C3436,'Look-Ups'!$C$2:$G$32,D$1-2,0)</f>
        <v>Function_07</v>
      </c>
      <c r="E3436" t="str">
        <f>VLOOKUP($C3436,'Look-Ups'!$C$2:$G$32,E$1-2,0)</f>
        <v>Function_Simpl_06</v>
      </c>
      <c r="F3436" t="str">
        <f>VLOOKUP($C3436,'Look-Ups'!$C$2:$G$32,F$1-2,0)</f>
        <v>Segment_04</v>
      </c>
      <c r="G3436" t="str">
        <f>VLOOKUP($C3436,'Look-Ups'!$C$2:$G$32,G$1-2,0)</f>
        <v>Proc_Type_05</v>
      </c>
      <c r="H3436" t="s">
        <v>187</v>
      </c>
      <c r="I3436">
        <f t="shared" si="111"/>
        <v>2028</v>
      </c>
      <c r="J3436" t="s">
        <v>23</v>
      </c>
      <c r="K3436" s="78">
        <v>0</v>
      </c>
      <c r="M3436" s="103">
        <v>0</v>
      </c>
    </row>
    <row r="3437" spans="1:13" ht="12.5" customHeight="1" x14ac:dyDescent="0.25">
      <c r="A3437" t="str">
        <f t="shared" si="112"/>
        <v>Function_07Application_202028</v>
      </c>
      <c r="B3437">
        <v>3434</v>
      </c>
      <c r="C3437" t="s">
        <v>373</v>
      </c>
      <c r="D3437" t="str">
        <f>VLOOKUP($C3437,'Look-Ups'!$C$2:$G$32,D$1-2,0)</f>
        <v>Function_07</v>
      </c>
      <c r="E3437" t="str">
        <f>VLOOKUP($C3437,'Look-Ups'!$C$2:$G$32,E$1-2,0)</f>
        <v>Function_Simpl_06</v>
      </c>
      <c r="F3437" t="str">
        <f>VLOOKUP($C3437,'Look-Ups'!$C$2:$G$32,F$1-2,0)</f>
        <v>Segment_04</v>
      </c>
      <c r="G3437" t="str">
        <f>VLOOKUP($C3437,'Look-Ups'!$C$2:$G$32,G$1-2,0)</f>
        <v>Proc_Type_05</v>
      </c>
      <c r="H3437" t="s">
        <v>209</v>
      </c>
      <c r="I3437">
        <f t="shared" si="111"/>
        <v>2028</v>
      </c>
      <c r="J3437" t="s">
        <v>23</v>
      </c>
      <c r="K3437" s="78">
        <v>0</v>
      </c>
      <c r="M3437" s="103">
        <v>0</v>
      </c>
    </row>
    <row r="3438" spans="1:13" ht="12.5" customHeight="1" x14ac:dyDescent="0.25">
      <c r="A3438" t="str">
        <f t="shared" si="112"/>
        <v>Function_07Application_202028</v>
      </c>
      <c r="B3438">
        <v>3435</v>
      </c>
      <c r="C3438" t="s">
        <v>373</v>
      </c>
      <c r="D3438" t="str">
        <f>VLOOKUP($C3438,'Look-Ups'!$C$2:$G$32,D$1-2,0)</f>
        <v>Function_07</v>
      </c>
      <c r="E3438" t="str">
        <f>VLOOKUP($C3438,'Look-Ups'!$C$2:$G$32,E$1-2,0)</f>
        <v>Function_Simpl_06</v>
      </c>
      <c r="F3438" t="str">
        <f>VLOOKUP($C3438,'Look-Ups'!$C$2:$G$32,F$1-2,0)</f>
        <v>Segment_04</v>
      </c>
      <c r="G3438" t="str">
        <f>VLOOKUP($C3438,'Look-Ups'!$C$2:$G$32,G$1-2,0)</f>
        <v>Proc_Type_05</v>
      </c>
      <c r="H3438" t="s">
        <v>222</v>
      </c>
      <c r="I3438">
        <f t="shared" si="111"/>
        <v>2028</v>
      </c>
      <c r="J3438" t="s">
        <v>23</v>
      </c>
      <c r="K3438" s="78">
        <v>0</v>
      </c>
      <c r="M3438" s="103">
        <v>0</v>
      </c>
    </row>
    <row r="3439" spans="1:13" ht="12.5" customHeight="1" x14ac:dyDescent="0.25">
      <c r="A3439" t="str">
        <f t="shared" si="112"/>
        <v>Function_07Application_202028</v>
      </c>
      <c r="B3439">
        <v>3436</v>
      </c>
      <c r="C3439" t="s">
        <v>373</v>
      </c>
      <c r="D3439" t="str">
        <f>VLOOKUP($C3439,'Look-Ups'!$C$2:$G$32,D$1-2,0)</f>
        <v>Function_07</v>
      </c>
      <c r="E3439" t="str">
        <f>VLOOKUP($C3439,'Look-Ups'!$C$2:$G$32,E$1-2,0)</f>
        <v>Function_Simpl_06</v>
      </c>
      <c r="F3439" t="str">
        <f>VLOOKUP($C3439,'Look-Ups'!$C$2:$G$32,F$1-2,0)</f>
        <v>Segment_04</v>
      </c>
      <c r="G3439" t="str">
        <f>VLOOKUP($C3439,'Look-Ups'!$C$2:$G$32,G$1-2,0)</f>
        <v>Proc_Type_05</v>
      </c>
      <c r="H3439" t="s">
        <v>195</v>
      </c>
      <c r="I3439">
        <f t="shared" si="111"/>
        <v>2028</v>
      </c>
      <c r="J3439" t="s">
        <v>23</v>
      </c>
      <c r="K3439" s="78">
        <v>0</v>
      </c>
      <c r="M3439" s="103">
        <v>0</v>
      </c>
    </row>
    <row r="3440" spans="1:13" ht="12.5" customHeight="1" x14ac:dyDescent="0.25">
      <c r="A3440" t="str">
        <f t="shared" si="112"/>
        <v>Function_07Application_202028</v>
      </c>
      <c r="B3440">
        <v>3437</v>
      </c>
      <c r="C3440" t="s">
        <v>373</v>
      </c>
      <c r="D3440" t="str">
        <f>VLOOKUP($C3440,'Look-Ups'!$C$2:$G$32,D$1-2,0)</f>
        <v>Function_07</v>
      </c>
      <c r="E3440" t="str">
        <f>VLOOKUP($C3440,'Look-Ups'!$C$2:$G$32,E$1-2,0)</f>
        <v>Function_Simpl_06</v>
      </c>
      <c r="F3440" t="str">
        <f>VLOOKUP($C3440,'Look-Ups'!$C$2:$G$32,F$1-2,0)</f>
        <v>Segment_04</v>
      </c>
      <c r="G3440" t="str">
        <f>VLOOKUP($C3440,'Look-Ups'!$C$2:$G$32,G$1-2,0)</f>
        <v>Proc_Type_05</v>
      </c>
      <c r="H3440" t="s">
        <v>225</v>
      </c>
      <c r="I3440">
        <f t="shared" si="111"/>
        <v>2028</v>
      </c>
      <c r="J3440" t="s">
        <v>23</v>
      </c>
      <c r="K3440" s="78">
        <v>0</v>
      </c>
      <c r="M3440" s="103">
        <v>0</v>
      </c>
    </row>
    <row r="3441" spans="1:13" ht="12.5" customHeight="1" x14ac:dyDescent="0.25">
      <c r="A3441" t="str">
        <f t="shared" si="112"/>
        <v>Function_07Application_202028</v>
      </c>
      <c r="B3441">
        <v>3438</v>
      </c>
      <c r="C3441" t="s">
        <v>373</v>
      </c>
      <c r="D3441" t="str">
        <f>VLOOKUP($C3441,'Look-Ups'!$C$2:$G$32,D$1-2,0)</f>
        <v>Function_07</v>
      </c>
      <c r="E3441" t="str">
        <f>VLOOKUP($C3441,'Look-Ups'!$C$2:$G$32,E$1-2,0)</f>
        <v>Function_Simpl_06</v>
      </c>
      <c r="F3441" t="str">
        <f>VLOOKUP($C3441,'Look-Ups'!$C$2:$G$32,F$1-2,0)</f>
        <v>Segment_04</v>
      </c>
      <c r="G3441" t="str">
        <f>VLOOKUP($C3441,'Look-Ups'!$C$2:$G$32,G$1-2,0)</f>
        <v>Proc_Type_05</v>
      </c>
      <c r="H3441" t="s">
        <v>206</v>
      </c>
      <c r="I3441">
        <f t="shared" si="111"/>
        <v>2028</v>
      </c>
      <c r="J3441" t="s">
        <v>23</v>
      </c>
      <c r="K3441" s="78">
        <v>0</v>
      </c>
      <c r="M3441" s="103">
        <v>0</v>
      </c>
    </row>
    <row r="3442" spans="1:13" ht="12.5" customHeight="1" x14ac:dyDescent="0.25">
      <c r="A3442" t="str">
        <f t="shared" si="112"/>
        <v>Function_07Application_202028</v>
      </c>
      <c r="B3442">
        <v>3439</v>
      </c>
      <c r="C3442" t="s">
        <v>373</v>
      </c>
      <c r="D3442" t="str">
        <f>VLOOKUP($C3442,'Look-Ups'!$C$2:$G$32,D$1-2,0)</f>
        <v>Function_07</v>
      </c>
      <c r="E3442" t="str">
        <f>VLOOKUP($C3442,'Look-Ups'!$C$2:$G$32,E$1-2,0)</f>
        <v>Function_Simpl_06</v>
      </c>
      <c r="F3442" t="str">
        <f>VLOOKUP($C3442,'Look-Ups'!$C$2:$G$32,F$1-2,0)</f>
        <v>Segment_04</v>
      </c>
      <c r="G3442" t="str">
        <f>VLOOKUP($C3442,'Look-Ups'!$C$2:$G$32,G$1-2,0)</f>
        <v>Proc_Type_05</v>
      </c>
      <c r="H3442" t="s">
        <v>238</v>
      </c>
      <c r="I3442">
        <f t="shared" si="111"/>
        <v>2028</v>
      </c>
      <c r="J3442" t="s">
        <v>23</v>
      </c>
      <c r="K3442" s="78">
        <v>0</v>
      </c>
      <c r="M3442" s="103">
        <v>0</v>
      </c>
    </row>
    <row r="3443" spans="1:13" ht="12.5" customHeight="1" x14ac:dyDescent="0.25">
      <c r="A3443" t="str">
        <f t="shared" si="112"/>
        <v>Function_07Application_202028</v>
      </c>
      <c r="B3443">
        <v>3440</v>
      </c>
      <c r="C3443" t="s">
        <v>373</v>
      </c>
      <c r="D3443" t="str">
        <f>VLOOKUP($C3443,'Look-Ups'!$C$2:$G$32,D$1-2,0)</f>
        <v>Function_07</v>
      </c>
      <c r="E3443" t="str">
        <f>VLOOKUP($C3443,'Look-Ups'!$C$2:$G$32,E$1-2,0)</f>
        <v>Function_Simpl_06</v>
      </c>
      <c r="F3443" t="str">
        <f>VLOOKUP($C3443,'Look-Ups'!$C$2:$G$32,F$1-2,0)</f>
        <v>Segment_04</v>
      </c>
      <c r="G3443" t="str">
        <f>VLOOKUP($C3443,'Look-Ups'!$C$2:$G$32,G$1-2,0)</f>
        <v>Proc_Type_05</v>
      </c>
      <c r="H3443" t="s">
        <v>244</v>
      </c>
      <c r="I3443">
        <f t="shared" si="111"/>
        <v>2028</v>
      </c>
      <c r="J3443" t="s">
        <v>23</v>
      </c>
      <c r="K3443" s="78" t="s">
        <v>107</v>
      </c>
      <c r="M3443" s="103">
        <v>1</v>
      </c>
    </row>
    <row r="3444" spans="1:13" ht="12.5" customHeight="1" x14ac:dyDescent="0.25">
      <c r="A3444" t="str">
        <f t="shared" si="112"/>
        <v>Function_08Application_212028</v>
      </c>
      <c r="B3444">
        <v>3441</v>
      </c>
      <c r="C3444" t="s">
        <v>374</v>
      </c>
      <c r="D3444" t="str">
        <f>VLOOKUP($C3444,'Look-Ups'!$C$2:$G$32,D$1-2,0)</f>
        <v>Function_08</v>
      </c>
      <c r="E3444" t="str">
        <f>VLOOKUP($C3444,'Look-Ups'!$C$2:$G$32,E$1-2,0)</f>
        <v>Function_Simpl_05</v>
      </c>
      <c r="F3444" t="str">
        <f>VLOOKUP($C3444,'Look-Ups'!$C$2:$G$32,F$1-2,0)</f>
        <v>Segment_05</v>
      </c>
      <c r="G3444" t="str">
        <f>VLOOKUP($C3444,'Look-Ups'!$C$2:$G$32,G$1-2,0)</f>
        <v>Proc_Type_01</v>
      </c>
      <c r="H3444" t="s">
        <v>219</v>
      </c>
      <c r="I3444">
        <f t="shared" si="111"/>
        <v>2028</v>
      </c>
      <c r="J3444" t="s">
        <v>23</v>
      </c>
      <c r="K3444" s="78">
        <v>0</v>
      </c>
      <c r="M3444" s="103">
        <v>0</v>
      </c>
    </row>
    <row r="3445" spans="1:13" ht="12.5" customHeight="1" x14ac:dyDescent="0.25">
      <c r="A3445" t="str">
        <f t="shared" si="112"/>
        <v>Function_08Application_212028</v>
      </c>
      <c r="B3445">
        <v>3442</v>
      </c>
      <c r="C3445" t="s">
        <v>374</v>
      </c>
      <c r="D3445" t="str">
        <f>VLOOKUP($C3445,'Look-Ups'!$C$2:$G$32,D$1-2,0)</f>
        <v>Function_08</v>
      </c>
      <c r="E3445" t="str">
        <f>VLOOKUP($C3445,'Look-Ups'!$C$2:$G$32,E$1-2,0)</f>
        <v>Function_Simpl_05</v>
      </c>
      <c r="F3445" t="str">
        <f>VLOOKUP($C3445,'Look-Ups'!$C$2:$G$32,F$1-2,0)</f>
        <v>Segment_05</v>
      </c>
      <c r="G3445" t="str">
        <f>VLOOKUP($C3445,'Look-Ups'!$C$2:$G$32,G$1-2,0)</f>
        <v>Proc_Type_01</v>
      </c>
      <c r="H3445" t="s">
        <v>215</v>
      </c>
      <c r="I3445">
        <f t="shared" si="111"/>
        <v>2028</v>
      </c>
      <c r="J3445" t="s">
        <v>23</v>
      </c>
      <c r="K3445" s="78">
        <v>0</v>
      </c>
      <c r="M3445" s="103">
        <v>0</v>
      </c>
    </row>
    <row r="3446" spans="1:13" ht="12.5" customHeight="1" x14ac:dyDescent="0.25">
      <c r="A3446" t="str">
        <f t="shared" si="112"/>
        <v>Function_08Application_212028</v>
      </c>
      <c r="B3446">
        <v>3443</v>
      </c>
      <c r="C3446" t="s">
        <v>374</v>
      </c>
      <c r="D3446" t="str">
        <f>VLOOKUP($C3446,'Look-Ups'!$C$2:$G$32,D$1-2,0)</f>
        <v>Function_08</v>
      </c>
      <c r="E3446" t="str">
        <f>VLOOKUP($C3446,'Look-Ups'!$C$2:$G$32,E$1-2,0)</f>
        <v>Function_Simpl_05</v>
      </c>
      <c r="F3446" t="str">
        <f>VLOOKUP($C3446,'Look-Ups'!$C$2:$G$32,F$1-2,0)</f>
        <v>Segment_05</v>
      </c>
      <c r="G3446" t="str">
        <f>VLOOKUP($C3446,'Look-Ups'!$C$2:$G$32,G$1-2,0)</f>
        <v>Proc_Type_01</v>
      </c>
      <c r="H3446" t="s">
        <v>209</v>
      </c>
      <c r="I3446">
        <f t="shared" si="111"/>
        <v>2028</v>
      </c>
      <c r="J3446" t="s">
        <v>23</v>
      </c>
      <c r="K3446" s="78">
        <v>0</v>
      </c>
      <c r="M3446" s="103">
        <v>0</v>
      </c>
    </row>
    <row r="3447" spans="1:13" ht="12.5" customHeight="1" x14ac:dyDescent="0.25">
      <c r="A3447" t="str">
        <f t="shared" si="112"/>
        <v>Function_08Application_212028</v>
      </c>
      <c r="B3447">
        <v>3444</v>
      </c>
      <c r="C3447" t="s">
        <v>374</v>
      </c>
      <c r="D3447" t="str">
        <f>VLOOKUP($C3447,'Look-Ups'!$C$2:$G$32,D$1-2,0)</f>
        <v>Function_08</v>
      </c>
      <c r="E3447" t="str">
        <f>VLOOKUP($C3447,'Look-Ups'!$C$2:$G$32,E$1-2,0)</f>
        <v>Function_Simpl_05</v>
      </c>
      <c r="F3447" t="str">
        <f>VLOOKUP($C3447,'Look-Ups'!$C$2:$G$32,F$1-2,0)</f>
        <v>Segment_05</v>
      </c>
      <c r="G3447" t="str">
        <f>VLOOKUP($C3447,'Look-Ups'!$C$2:$G$32,G$1-2,0)</f>
        <v>Proc_Type_01</v>
      </c>
      <c r="H3447" t="s">
        <v>187</v>
      </c>
      <c r="I3447">
        <f t="shared" si="111"/>
        <v>2028</v>
      </c>
      <c r="J3447" t="s">
        <v>23</v>
      </c>
      <c r="K3447" s="78">
        <v>0</v>
      </c>
      <c r="M3447" s="103">
        <v>0</v>
      </c>
    </row>
    <row r="3448" spans="1:13" ht="12.5" customHeight="1" x14ac:dyDescent="0.25">
      <c r="A3448" t="str">
        <f t="shared" si="112"/>
        <v>Function_08Application_212028</v>
      </c>
      <c r="B3448">
        <v>3445</v>
      </c>
      <c r="C3448" t="s">
        <v>374</v>
      </c>
      <c r="D3448" t="str">
        <f>VLOOKUP($C3448,'Look-Ups'!$C$2:$G$32,D$1-2,0)</f>
        <v>Function_08</v>
      </c>
      <c r="E3448" t="str">
        <f>VLOOKUP($C3448,'Look-Ups'!$C$2:$G$32,E$1-2,0)</f>
        <v>Function_Simpl_05</v>
      </c>
      <c r="F3448" t="str">
        <f>VLOOKUP($C3448,'Look-Ups'!$C$2:$G$32,F$1-2,0)</f>
        <v>Segment_05</v>
      </c>
      <c r="G3448" t="str">
        <f>VLOOKUP($C3448,'Look-Ups'!$C$2:$G$32,G$1-2,0)</f>
        <v>Proc_Type_01</v>
      </c>
      <c r="H3448" t="s">
        <v>212</v>
      </c>
      <c r="I3448">
        <f t="shared" si="111"/>
        <v>2028</v>
      </c>
      <c r="J3448" t="s">
        <v>23</v>
      </c>
      <c r="K3448" s="78">
        <v>0</v>
      </c>
      <c r="M3448" s="103">
        <v>0</v>
      </c>
    </row>
    <row r="3449" spans="1:13" ht="12.5" customHeight="1" x14ac:dyDescent="0.25">
      <c r="A3449" t="str">
        <f t="shared" si="112"/>
        <v>Function_08Application_212028</v>
      </c>
      <c r="B3449">
        <v>3446</v>
      </c>
      <c r="C3449" t="s">
        <v>374</v>
      </c>
      <c r="D3449" t="str">
        <f>VLOOKUP($C3449,'Look-Ups'!$C$2:$G$32,D$1-2,0)</f>
        <v>Function_08</v>
      </c>
      <c r="E3449" t="str">
        <f>VLOOKUP($C3449,'Look-Ups'!$C$2:$G$32,E$1-2,0)</f>
        <v>Function_Simpl_05</v>
      </c>
      <c r="F3449" t="str">
        <f>VLOOKUP($C3449,'Look-Ups'!$C$2:$G$32,F$1-2,0)</f>
        <v>Segment_05</v>
      </c>
      <c r="G3449" t="str">
        <f>VLOOKUP($C3449,'Look-Ups'!$C$2:$G$32,G$1-2,0)</f>
        <v>Proc_Type_01</v>
      </c>
      <c r="H3449" t="s">
        <v>179</v>
      </c>
      <c r="I3449">
        <f t="shared" si="111"/>
        <v>2028</v>
      </c>
      <c r="J3449" t="s">
        <v>23</v>
      </c>
      <c r="K3449" s="78">
        <v>0</v>
      </c>
      <c r="M3449" s="103">
        <v>0</v>
      </c>
    </row>
    <row r="3450" spans="1:13" ht="12.5" customHeight="1" x14ac:dyDescent="0.25">
      <c r="A3450" t="str">
        <f t="shared" si="112"/>
        <v>Function_08Application_212028</v>
      </c>
      <c r="B3450">
        <v>3447</v>
      </c>
      <c r="C3450" t="s">
        <v>374</v>
      </c>
      <c r="D3450" t="str">
        <f>VLOOKUP($C3450,'Look-Ups'!$C$2:$G$32,D$1-2,0)</f>
        <v>Function_08</v>
      </c>
      <c r="E3450" t="str">
        <f>VLOOKUP($C3450,'Look-Ups'!$C$2:$G$32,E$1-2,0)</f>
        <v>Function_Simpl_05</v>
      </c>
      <c r="F3450" t="str">
        <f>VLOOKUP($C3450,'Look-Ups'!$C$2:$G$32,F$1-2,0)</f>
        <v>Segment_05</v>
      </c>
      <c r="G3450" t="str">
        <f>VLOOKUP($C3450,'Look-Ups'!$C$2:$G$32,G$1-2,0)</f>
        <v>Proc_Type_01</v>
      </c>
      <c r="H3450" t="s">
        <v>156</v>
      </c>
      <c r="I3450">
        <f t="shared" si="111"/>
        <v>2028</v>
      </c>
      <c r="J3450" t="s">
        <v>23</v>
      </c>
      <c r="K3450" s="78">
        <v>0</v>
      </c>
      <c r="M3450" s="103">
        <v>0</v>
      </c>
    </row>
    <row r="3451" spans="1:13" ht="12.5" customHeight="1" x14ac:dyDescent="0.25">
      <c r="A3451" t="str">
        <f t="shared" si="112"/>
        <v>Function_08Application_212028</v>
      </c>
      <c r="B3451">
        <v>3448</v>
      </c>
      <c r="C3451" t="s">
        <v>374</v>
      </c>
      <c r="D3451" t="str">
        <f>VLOOKUP($C3451,'Look-Ups'!$C$2:$G$32,D$1-2,0)</f>
        <v>Function_08</v>
      </c>
      <c r="E3451" t="str">
        <f>VLOOKUP($C3451,'Look-Ups'!$C$2:$G$32,E$1-2,0)</f>
        <v>Function_Simpl_05</v>
      </c>
      <c r="F3451" t="str">
        <f>VLOOKUP($C3451,'Look-Ups'!$C$2:$G$32,F$1-2,0)</f>
        <v>Segment_05</v>
      </c>
      <c r="G3451" t="str">
        <f>VLOOKUP($C3451,'Look-Ups'!$C$2:$G$32,G$1-2,0)</f>
        <v>Proc_Type_01</v>
      </c>
      <c r="H3451" t="s">
        <v>224</v>
      </c>
      <c r="I3451">
        <f t="shared" si="111"/>
        <v>2028</v>
      </c>
      <c r="J3451" t="s">
        <v>23</v>
      </c>
      <c r="K3451" s="78">
        <v>0</v>
      </c>
      <c r="M3451" s="103">
        <v>0</v>
      </c>
    </row>
    <row r="3452" spans="1:13" ht="12.5" customHeight="1" x14ac:dyDescent="0.25">
      <c r="A3452" t="str">
        <f t="shared" si="112"/>
        <v>Function_08Application_212028</v>
      </c>
      <c r="B3452">
        <v>3449</v>
      </c>
      <c r="C3452" t="s">
        <v>374</v>
      </c>
      <c r="D3452" t="str">
        <f>VLOOKUP($C3452,'Look-Ups'!$C$2:$G$32,D$1-2,0)</f>
        <v>Function_08</v>
      </c>
      <c r="E3452" t="str">
        <f>VLOOKUP($C3452,'Look-Ups'!$C$2:$G$32,E$1-2,0)</f>
        <v>Function_Simpl_05</v>
      </c>
      <c r="F3452" t="str">
        <f>VLOOKUP($C3452,'Look-Ups'!$C$2:$G$32,F$1-2,0)</f>
        <v>Segment_05</v>
      </c>
      <c r="G3452" t="str">
        <f>VLOOKUP($C3452,'Look-Ups'!$C$2:$G$32,G$1-2,0)</f>
        <v>Proc_Type_01</v>
      </c>
      <c r="H3452" t="s">
        <v>182</v>
      </c>
      <c r="I3452">
        <f t="shared" si="111"/>
        <v>2028</v>
      </c>
      <c r="J3452" t="s">
        <v>23</v>
      </c>
      <c r="K3452" s="78">
        <v>0</v>
      </c>
      <c r="M3452" s="103">
        <v>0</v>
      </c>
    </row>
    <row r="3453" spans="1:13" ht="12.5" customHeight="1" x14ac:dyDescent="0.25">
      <c r="A3453" t="str">
        <f t="shared" si="112"/>
        <v>Function_08Application_212028</v>
      </c>
      <c r="B3453">
        <v>3450</v>
      </c>
      <c r="C3453" t="s">
        <v>374</v>
      </c>
      <c r="D3453" t="str">
        <f>VLOOKUP($C3453,'Look-Ups'!$C$2:$G$32,D$1-2,0)</f>
        <v>Function_08</v>
      </c>
      <c r="E3453" t="str">
        <f>VLOOKUP($C3453,'Look-Ups'!$C$2:$G$32,E$1-2,0)</f>
        <v>Function_Simpl_05</v>
      </c>
      <c r="F3453" t="str">
        <f>VLOOKUP($C3453,'Look-Ups'!$C$2:$G$32,F$1-2,0)</f>
        <v>Segment_05</v>
      </c>
      <c r="G3453" t="str">
        <f>VLOOKUP($C3453,'Look-Ups'!$C$2:$G$32,G$1-2,0)</f>
        <v>Proc_Type_01</v>
      </c>
      <c r="H3453" t="s">
        <v>171</v>
      </c>
      <c r="I3453">
        <f t="shared" si="111"/>
        <v>2028</v>
      </c>
      <c r="J3453" t="s">
        <v>23</v>
      </c>
      <c r="K3453" s="78">
        <v>0</v>
      </c>
      <c r="M3453" s="103">
        <v>0</v>
      </c>
    </row>
    <row r="3454" spans="1:13" ht="12.5" customHeight="1" x14ac:dyDescent="0.25">
      <c r="A3454" t="str">
        <f t="shared" si="112"/>
        <v>Function_08Application_212028</v>
      </c>
      <c r="B3454">
        <v>3451</v>
      </c>
      <c r="C3454" t="s">
        <v>374</v>
      </c>
      <c r="D3454" t="str">
        <f>VLOOKUP($C3454,'Look-Ups'!$C$2:$G$32,D$1-2,0)</f>
        <v>Function_08</v>
      </c>
      <c r="E3454" t="str">
        <f>VLOOKUP($C3454,'Look-Ups'!$C$2:$G$32,E$1-2,0)</f>
        <v>Function_Simpl_05</v>
      </c>
      <c r="F3454" t="str">
        <f>VLOOKUP($C3454,'Look-Ups'!$C$2:$G$32,F$1-2,0)</f>
        <v>Segment_05</v>
      </c>
      <c r="G3454" t="str">
        <f>VLOOKUP($C3454,'Look-Ups'!$C$2:$G$32,G$1-2,0)</f>
        <v>Proc_Type_01</v>
      </c>
      <c r="H3454" t="s">
        <v>242</v>
      </c>
      <c r="I3454">
        <f t="shared" si="111"/>
        <v>2028</v>
      </c>
      <c r="J3454" t="s">
        <v>23</v>
      </c>
      <c r="K3454" s="78">
        <v>0</v>
      </c>
      <c r="M3454" s="103">
        <v>0</v>
      </c>
    </row>
    <row r="3455" spans="1:13" ht="12.5" customHeight="1" x14ac:dyDescent="0.25">
      <c r="A3455" t="str">
        <f t="shared" si="112"/>
        <v>Function_08Application_212028</v>
      </c>
      <c r="B3455">
        <v>3452</v>
      </c>
      <c r="C3455" t="s">
        <v>374</v>
      </c>
      <c r="D3455" t="str">
        <f>VLOOKUP($C3455,'Look-Ups'!$C$2:$G$32,D$1-2,0)</f>
        <v>Function_08</v>
      </c>
      <c r="E3455" t="str">
        <f>VLOOKUP($C3455,'Look-Ups'!$C$2:$G$32,E$1-2,0)</f>
        <v>Function_Simpl_05</v>
      </c>
      <c r="F3455" t="str">
        <f>VLOOKUP($C3455,'Look-Ups'!$C$2:$G$32,F$1-2,0)</f>
        <v>Segment_05</v>
      </c>
      <c r="G3455" t="str">
        <f>VLOOKUP($C3455,'Look-Ups'!$C$2:$G$32,G$1-2,0)</f>
        <v>Proc_Type_01</v>
      </c>
      <c r="H3455" t="s">
        <v>238</v>
      </c>
      <c r="I3455">
        <f t="shared" si="111"/>
        <v>2028</v>
      </c>
      <c r="J3455" t="s">
        <v>23</v>
      </c>
      <c r="K3455" s="78">
        <v>0</v>
      </c>
      <c r="M3455" s="103">
        <v>0</v>
      </c>
    </row>
    <row r="3456" spans="1:13" ht="12.5" customHeight="1" x14ac:dyDescent="0.25">
      <c r="A3456" t="str">
        <f t="shared" si="112"/>
        <v>Function_08Application_212028</v>
      </c>
      <c r="B3456">
        <v>3453</v>
      </c>
      <c r="C3456" t="s">
        <v>374</v>
      </c>
      <c r="D3456" t="str">
        <f>VLOOKUP($C3456,'Look-Ups'!$C$2:$G$32,D$1-2,0)</f>
        <v>Function_08</v>
      </c>
      <c r="E3456" t="str">
        <f>VLOOKUP($C3456,'Look-Ups'!$C$2:$G$32,E$1-2,0)</f>
        <v>Function_Simpl_05</v>
      </c>
      <c r="F3456" t="str">
        <f>VLOOKUP($C3456,'Look-Ups'!$C$2:$G$32,F$1-2,0)</f>
        <v>Segment_05</v>
      </c>
      <c r="G3456" t="str">
        <f>VLOOKUP($C3456,'Look-Ups'!$C$2:$G$32,G$1-2,0)</f>
        <v>Proc_Type_01</v>
      </c>
      <c r="H3456" t="s">
        <v>195</v>
      </c>
      <c r="I3456">
        <f t="shared" ref="I3456:I3519" si="113">I3101+1</f>
        <v>2028</v>
      </c>
      <c r="J3456" t="s">
        <v>23</v>
      </c>
      <c r="K3456" s="78">
        <v>0</v>
      </c>
      <c r="M3456" s="103">
        <v>0</v>
      </c>
    </row>
    <row r="3457" spans="1:13" ht="12.5" customHeight="1" x14ac:dyDescent="0.25">
      <c r="A3457" t="str">
        <f t="shared" si="112"/>
        <v>Function_08Application_212028</v>
      </c>
      <c r="B3457">
        <v>3454</v>
      </c>
      <c r="C3457" t="s">
        <v>374</v>
      </c>
      <c r="D3457" t="str">
        <f>VLOOKUP($C3457,'Look-Ups'!$C$2:$G$32,D$1-2,0)</f>
        <v>Function_08</v>
      </c>
      <c r="E3457" t="str">
        <f>VLOOKUP($C3457,'Look-Ups'!$C$2:$G$32,E$1-2,0)</f>
        <v>Function_Simpl_05</v>
      </c>
      <c r="F3457" t="str">
        <f>VLOOKUP($C3457,'Look-Ups'!$C$2:$G$32,F$1-2,0)</f>
        <v>Segment_05</v>
      </c>
      <c r="G3457" t="str">
        <f>VLOOKUP($C3457,'Look-Ups'!$C$2:$G$32,G$1-2,0)</f>
        <v>Proc_Type_01</v>
      </c>
      <c r="H3457" t="s">
        <v>244</v>
      </c>
      <c r="I3457">
        <f t="shared" si="113"/>
        <v>2028</v>
      </c>
      <c r="J3457" t="s">
        <v>23</v>
      </c>
      <c r="K3457" s="78" t="s">
        <v>107</v>
      </c>
      <c r="M3457" s="103">
        <v>1</v>
      </c>
    </row>
    <row r="3458" spans="1:13" ht="12.5" customHeight="1" x14ac:dyDescent="0.25">
      <c r="A3458" t="str">
        <f t="shared" si="112"/>
        <v>Function_09Application_222028</v>
      </c>
      <c r="B3458">
        <v>3455</v>
      </c>
      <c r="C3458" t="s">
        <v>375</v>
      </c>
      <c r="D3458" t="str">
        <f>VLOOKUP($C3458,'Look-Ups'!$C$2:$G$32,D$1-2,0)</f>
        <v>Function_09</v>
      </c>
      <c r="E3458" t="str">
        <f>VLOOKUP($C3458,'Look-Ups'!$C$2:$G$32,E$1-2,0)</f>
        <v>Function_Simpl_07</v>
      </c>
      <c r="F3458" t="str">
        <f>VLOOKUP($C3458,'Look-Ups'!$C$2:$G$32,F$1-2,0)</f>
        <v>Segment_06</v>
      </c>
      <c r="G3458" t="str">
        <f>VLOOKUP($C3458,'Look-Ups'!$C$2:$G$32,G$1-2,0)</f>
        <v>Proc_Type_01</v>
      </c>
      <c r="H3458" t="s">
        <v>215</v>
      </c>
      <c r="I3458">
        <f t="shared" si="113"/>
        <v>2028</v>
      </c>
      <c r="J3458" t="s">
        <v>23</v>
      </c>
      <c r="K3458" s="78">
        <v>0</v>
      </c>
      <c r="M3458" s="103">
        <v>0</v>
      </c>
    </row>
    <row r="3459" spans="1:13" ht="12.5" customHeight="1" x14ac:dyDescent="0.25">
      <c r="A3459" t="str">
        <f t="shared" si="112"/>
        <v>Function_09Application_222028</v>
      </c>
      <c r="B3459">
        <v>3456</v>
      </c>
      <c r="C3459" t="s">
        <v>375</v>
      </c>
      <c r="D3459" t="str">
        <f>VLOOKUP($C3459,'Look-Ups'!$C$2:$G$32,D$1-2,0)</f>
        <v>Function_09</v>
      </c>
      <c r="E3459" t="str">
        <f>VLOOKUP($C3459,'Look-Ups'!$C$2:$G$32,E$1-2,0)</f>
        <v>Function_Simpl_07</v>
      </c>
      <c r="F3459" t="str">
        <f>VLOOKUP($C3459,'Look-Ups'!$C$2:$G$32,F$1-2,0)</f>
        <v>Segment_06</v>
      </c>
      <c r="G3459" t="str">
        <f>VLOOKUP($C3459,'Look-Ups'!$C$2:$G$32,G$1-2,0)</f>
        <v>Proc_Type_01</v>
      </c>
      <c r="H3459" t="s">
        <v>200</v>
      </c>
      <c r="I3459">
        <f t="shared" si="113"/>
        <v>2028</v>
      </c>
      <c r="J3459" t="s">
        <v>23</v>
      </c>
      <c r="K3459" s="78">
        <v>0</v>
      </c>
      <c r="M3459" s="103">
        <v>0</v>
      </c>
    </row>
    <row r="3460" spans="1:13" ht="12.5" customHeight="1" x14ac:dyDescent="0.25">
      <c r="A3460" t="str">
        <f t="shared" si="112"/>
        <v>Function_09Application_222028</v>
      </c>
      <c r="B3460">
        <v>3457</v>
      </c>
      <c r="C3460" t="s">
        <v>375</v>
      </c>
      <c r="D3460" t="str">
        <f>VLOOKUP($C3460,'Look-Ups'!$C$2:$G$32,D$1-2,0)</f>
        <v>Function_09</v>
      </c>
      <c r="E3460" t="str">
        <f>VLOOKUP($C3460,'Look-Ups'!$C$2:$G$32,E$1-2,0)</f>
        <v>Function_Simpl_07</v>
      </c>
      <c r="F3460" t="str">
        <f>VLOOKUP($C3460,'Look-Ups'!$C$2:$G$32,F$1-2,0)</f>
        <v>Segment_06</v>
      </c>
      <c r="G3460" t="str">
        <f>VLOOKUP($C3460,'Look-Ups'!$C$2:$G$32,G$1-2,0)</f>
        <v>Proc_Type_01</v>
      </c>
      <c r="H3460" t="s">
        <v>219</v>
      </c>
      <c r="I3460">
        <f t="shared" si="113"/>
        <v>2028</v>
      </c>
      <c r="J3460" t="s">
        <v>23</v>
      </c>
      <c r="K3460" s="78">
        <v>0</v>
      </c>
      <c r="M3460" s="103">
        <v>0</v>
      </c>
    </row>
    <row r="3461" spans="1:13" ht="12.5" customHeight="1" x14ac:dyDescent="0.25">
      <c r="A3461" t="str">
        <f t="shared" ref="A3461:A3524" si="114">D3461&amp;C3461&amp;I3461</f>
        <v>Function_09Application_222028</v>
      </c>
      <c r="B3461">
        <v>3458</v>
      </c>
      <c r="C3461" t="s">
        <v>375</v>
      </c>
      <c r="D3461" t="str">
        <f>VLOOKUP($C3461,'Look-Ups'!$C$2:$G$32,D$1-2,0)</f>
        <v>Function_09</v>
      </c>
      <c r="E3461" t="str">
        <f>VLOOKUP($C3461,'Look-Ups'!$C$2:$G$32,E$1-2,0)</f>
        <v>Function_Simpl_07</v>
      </c>
      <c r="F3461" t="str">
        <f>VLOOKUP($C3461,'Look-Ups'!$C$2:$G$32,F$1-2,0)</f>
        <v>Segment_06</v>
      </c>
      <c r="G3461" t="str">
        <f>VLOOKUP($C3461,'Look-Ups'!$C$2:$G$32,G$1-2,0)</f>
        <v>Proc_Type_01</v>
      </c>
      <c r="H3461" t="s">
        <v>187</v>
      </c>
      <c r="I3461">
        <f t="shared" si="113"/>
        <v>2028</v>
      </c>
      <c r="J3461" t="s">
        <v>23</v>
      </c>
      <c r="K3461" s="78">
        <v>0</v>
      </c>
      <c r="M3461" s="103">
        <v>0</v>
      </c>
    </row>
    <row r="3462" spans="1:13" ht="12.5" customHeight="1" x14ac:dyDescent="0.25">
      <c r="A3462" t="str">
        <f t="shared" si="114"/>
        <v>Function_09Application_222028</v>
      </c>
      <c r="B3462">
        <v>3459</v>
      </c>
      <c r="C3462" t="s">
        <v>375</v>
      </c>
      <c r="D3462" t="str">
        <f>VLOOKUP($C3462,'Look-Ups'!$C$2:$G$32,D$1-2,0)</f>
        <v>Function_09</v>
      </c>
      <c r="E3462" t="str">
        <f>VLOOKUP($C3462,'Look-Ups'!$C$2:$G$32,E$1-2,0)</f>
        <v>Function_Simpl_07</v>
      </c>
      <c r="F3462" t="str">
        <f>VLOOKUP($C3462,'Look-Ups'!$C$2:$G$32,F$1-2,0)</f>
        <v>Segment_06</v>
      </c>
      <c r="G3462" t="str">
        <f>VLOOKUP($C3462,'Look-Ups'!$C$2:$G$32,G$1-2,0)</f>
        <v>Proc_Type_01</v>
      </c>
      <c r="H3462" t="s">
        <v>209</v>
      </c>
      <c r="I3462">
        <f t="shared" si="113"/>
        <v>2028</v>
      </c>
      <c r="J3462" t="s">
        <v>23</v>
      </c>
      <c r="K3462" s="78">
        <v>0</v>
      </c>
      <c r="M3462" s="103">
        <v>0</v>
      </c>
    </row>
    <row r="3463" spans="1:13" ht="12.5" customHeight="1" x14ac:dyDescent="0.25">
      <c r="A3463" t="str">
        <f t="shared" si="114"/>
        <v>Function_09Application_222028</v>
      </c>
      <c r="B3463">
        <v>3460</v>
      </c>
      <c r="C3463" t="s">
        <v>375</v>
      </c>
      <c r="D3463" t="str">
        <f>VLOOKUP($C3463,'Look-Ups'!$C$2:$G$32,D$1-2,0)</f>
        <v>Function_09</v>
      </c>
      <c r="E3463" t="str">
        <f>VLOOKUP($C3463,'Look-Ups'!$C$2:$G$32,E$1-2,0)</f>
        <v>Function_Simpl_07</v>
      </c>
      <c r="F3463" t="str">
        <f>VLOOKUP($C3463,'Look-Ups'!$C$2:$G$32,F$1-2,0)</f>
        <v>Segment_06</v>
      </c>
      <c r="G3463" t="str">
        <f>VLOOKUP($C3463,'Look-Ups'!$C$2:$G$32,G$1-2,0)</f>
        <v>Proc_Type_01</v>
      </c>
      <c r="H3463" t="s">
        <v>221</v>
      </c>
      <c r="I3463">
        <f t="shared" si="113"/>
        <v>2028</v>
      </c>
      <c r="J3463" t="s">
        <v>23</v>
      </c>
      <c r="K3463" s="78">
        <v>0</v>
      </c>
      <c r="M3463" s="103">
        <v>0</v>
      </c>
    </row>
    <row r="3464" spans="1:13" ht="12.5" customHeight="1" x14ac:dyDescent="0.25">
      <c r="A3464" t="str">
        <f t="shared" si="114"/>
        <v>Function_09Application_222028</v>
      </c>
      <c r="B3464">
        <v>3461</v>
      </c>
      <c r="C3464" t="s">
        <v>375</v>
      </c>
      <c r="D3464" t="str">
        <f>VLOOKUP($C3464,'Look-Ups'!$C$2:$G$32,D$1-2,0)</f>
        <v>Function_09</v>
      </c>
      <c r="E3464" t="str">
        <f>VLOOKUP($C3464,'Look-Ups'!$C$2:$G$32,E$1-2,0)</f>
        <v>Function_Simpl_07</v>
      </c>
      <c r="F3464" t="str">
        <f>VLOOKUP($C3464,'Look-Ups'!$C$2:$G$32,F$1-2,0)</f>
        <v>Segment_06</v>
      </c>
      <c r="G3464" t="str">
        <f>VLOOKUP($C3464,'Look-Ups'!$C$2:$G$32,G$1-2,0)</f>
        <v>Proc_Type_01</v>
      </c>
      <c r="H3464" t="s">
        <v>236</v>
      </c>
      <c r="I3464">
        <f t="shared" si="113"/>
        <v>2028</v>
      </c>
      <c r="J3464" t="s">
        <v>23</v>
      </c>
      <c r="K3464" s="78">
        <v>0</v>
      </c>
      <c r="M3464" s="103">
        <v>0</v>
      </c>
    </row>
    <row r="3465" spans="1:13" ht="12.5" customHeight="1" x14ac:dyDescent="0.25">
      <c r="A3465" t="str">
        <f t="shared" si="114"/>
        <v>Function_09Application_222028</v>
      </c>
      <c r="B3465">
        <v>3462</v>
      </c>
      <c r="C3465" t="s">
        <v>375</v>
      </c>
      <c r="D3465" t="str">
        <f>VLOOKUP($C3465,'Look-Ups'!$C$2:$G$32,D$1-2,0)</f>
        <v>Function_09</v>
      </c>
      <c r="E3465" t="str">
        <f>VLOOKUP($C3465,'Look-Ups'!$C$2:$G$32,E$1-2,0)</f>
        <v>Function_Simpl_07</v>
      </c>
      <c r="F3465" t="str">
        <f>VLOOKUP($C3465,'Look-Ups'!$C$2:$G$32,F$1-2,0)</f>
        <v>Segment_06</v>
      </c>
      <c r="G3465" t="str">
        <f>VLOOKUP($C3465,'Look-Ups'!$C$2:$G$32,G$1-2,0)</f>
        <v>Proc_Type_01</v>
      </c>
      <c r="H3465" t="s">
        <v>156</v>
      </c>
      <c r="I3465">
        <f t="shared" si="113"/>
        <v>2028</v>
      </c>
      <c r="J3465" t="s">
        <v>23</v>
      </c>
      <c r="K3465" s="78">
        <v>0</v>
      </c>
      <c r="M3465" s="103">
        <v>0</v>
      </c>
    </row>
    <row r="3466" spans="1:13" ht="12.5" customHeight="1" x14ac:dyDescent="0.25">
      <c r="A3466" t="str">
        <f t="shared" si="114"/>
        <v>Function_09Application_222028</v>
      </c>
      <c r="B3466">
        <v>3463</v>
      </c>
      <c r="C3466" t="s">
        <v>375</v>
      </c>
      <c r="D3466" t="str">
        <f>VLOOKUP($C3466,'Look-Ups'!$C$2:$G$32,D$1-2,0)</f>
        <v>Function_09</v>
      </c>
      <c r="E3466" t="str">
        <f>VLOOKUP($C3466,'Look-Ups'!$C$2:$G$32,E$1-2,0)</f>
        <v>Function_Simpl_07</v>
      </c>
      <c r="F3466" t="str">
        <f>VLOOKUP($C3466,'Look-Ups'!$C$2:$G$32,F$1-2,0)</f>
        <v>Segment_06</v>
      </c>
      <c r="G3466" t="str">
        <f>VLOOKUP($C3466,'Look-Ups'!$C$2:$G$32,G$1-2,0)</f>
        <v>Proc_Type_01</v>
      </c>
      <c r="H3466" t="s">
        <v>160</v>
      </c>
      <c r="I3466">
        <f t="shared" si="113"/>
        <v>2028</v>
      </c>
      <c r="J3466" t="s">
        <v>23</v>
      </c>
      <c r="K3466" s="78">
        <v>0</v>
      </c>
      <c r="M3466" s="103">
        <v>0</v>
      </c>
    </row>
    <row r="3467" spans="1:13" ht="12.5" customHeight="1" x14ac:dyDescent="0.25">
      <c r="A3467" t="str">
        <f t="shared" si="114"/>
        <v>Function_09Application_222028</v>
      </c>
      <c r="B3467">
        <v>3464</v>
      </c>
      <c r="C3467" t="s">
        <v>375</v>
      </c>
      <c r="D3467" t="str">
        <f>VLOOKUP($C3467,'Look-Ups'!$C$2:$G$32,D$1-2,0)</f>
        <v>Function_09</v>
      </c>
      <c r="E3467" t="str">
        <f>VLOOKUP($C3467,'Look-Ups'!$C$2:$G$32,E$1-2,0)</f>
        <v>Function_Simpl_07</v>
      </c>
      <c r="F3467" t="str">
        <f>VLOOKUP($C3467,'Look-Ups'!$C$2:$G$32,F$1-2,0)</f>
        <v>Segment_06</v>
      </c>
      <c r="G3467" t="str">
        <f>VLOOKUP($C3467,'Look-Ups'!$C$2:$G$32,G$1-2,0)</f>
        <v>Proc_Type_01</v>
      </c>
      <c r="H3467" t="s">
        <v>167</v>
      </c>
      <c r="I3467">
        <f t="shared" si="113"/>
        <v>2028</v>
      </c>
      <c r="J3467" t="s">
        <v>23</v>
      </c>
      <c r="K3467" s="78">
        <v>0</v>
      </c>
      <c r="M3467" s="103">
        <v>0</v>
      </c>
    </row>
    <row r="3468" spans="1:13" ht="12.5" customHeight="1" x14ac:dyDescent="0.25">
      <c r="A3468" t="str">
        <f t="shared" si="114"/>
        <v>Function_09Application_222028</v>
      </c>
      <c r="B3468">
        <v>3465</v>
      </c>
      <c r="C3468" t="s">
        <v>375</v>
      </c>
      <c r="D3468" t="str">
        <f>VLOOKUP($C3468,'Look-Ups'!$C$2:$G$32,D$1-2,0)</f>
        <v>Function_09</v>
      </c>
      <c r="E3468" t="str">
        <f>VLOOKUP($C3468,'Look-Ups'!$C$2:$G$32,E$1-2,0)</f>
        <v>Function_Simpl_07</v>
      </c>
      <c r="F3468" t="str">
        <f>VLOOKUP($C3468,'Look-Ups'!$C$2:$G$32,F$1-2,0)</f>
        <v>Segment_06</v>
      </c>
      <c r="G3468" t="str">
        <f>VLOOKUP($C3468,'Look-Ups'!$C$2:$G$32,G$1-2,0)</f>
        <v>Proc_Type_01</v>
      </c>
      <c r="H3468" t="s">
        <v>242</v>
      </c>
      <c r="I3468">
        <f t="shared" si="113"/>
        <v>2028</v>
      </c>
      <c r="J3468" t="s">
        <v>23</v>
      </c>
      <c r="K3468" s="78">
        <v>0</v>
      </c>
      <c r="M3468" s="103">
        <v>0</v>
      </c>
    </row>
    <row r="3469" spans="1:13" ht="12.5" customHeight="1" x14ac:dyDescent="0.25">
      <c r="A3469" t="str">
        <f t="shared" si="114"/>
        <v>Function_09Application_222028</v>
      </c>
      <c r="B3469">
        <v>3466</v>
      </c>
      <c r="C3469" t="s">
        <v>375</v>
      </c>
      <c r="D3469" t="str">
        <f>VLOOKUP($C3469,'Look-Ups'!$C$2:$G$32,D$1-2,0)</f>
        <v>Function_09</v>
      </c>
      <c r="E3469" t="str">
        <f>VLOOKUP($C3469,'Look-Ups'!$C$2:$G$32,E$1-2,0)</f>
        <v>Function_Simpl_07</v>
      </c>
      <c r="F3469" t="str">
        <f>VLOOKUP($C3469,'Look-Ups'!$C$2:$G$32,F$1-2,0)</f>
        <v>Segment_06</v>
      </c>
      <c r="G3469" t="str">
        <f>VLOOKUP($C3469,'Look-Ups'!$C$2:$G$32,G$1-2,0)</f>
        <v>Proc_Type_01</v>
      </c>
      <c r="H3469" t="s">
        <v>171</v>
      </c>
      <c r="I3469">
        <f t="shared" si="113"/>
        <v>2028</v>
      </c>
      <c r="J3469" t="s">
        <v>23</v>
      </c>
      <c r="K3469" s="78">
        <v>0</v>
      </c>
      <c r="M3469" s="103">
        <v>0</v>
      </c>
    </row>
    <row r="3470" spans="1:13" ht="12.5" customHeight="1" x14ac:dyDescent="0.25">
      <c r="A3470" t="str">
        <f t="shared" si="114"/>
        <v>Function_09Application_222028</v>
      </c>
      <c r="B3470">
        <v>3467</v>
      </c>
      <c r="C3470" t="s">
        <v>375</v>
      </c>
      <c r="D3470" t="str">
        <f>VLOOKUP($C3470,'Look-Ups'!$C$2:$G$32,D$1-2,0)</f>
        <v>Function_09</v>
      </c>
      <c r="E3470" t="str">
        <f>VLOOKUP($C3470,'Look-Ups'!$C$2:$G$32,E$1-2,0)</f>
        <v>Function_Simpl_07</v>
      </c>
      <c r="F3470" t="str">
        <f>VLOOKUP($C3470,'Look-Ups'!$C$2:$G$32,F$1-2,0)</f>
        <v>Segment_06</v>
      </c>
      <c r="G3470" t="str">
        <f>VLOOKUP($C3470,'Look-Ups'!$C$2:$G$32,G$1-2,0)</f>
        <v>Proc_Type_01</v>
      </c>
      <c r="H3470" t="s">
        <v>217</v>
      </c>
      <c r="I3470">
        <f t="shared" si="113"/>
        <v>2028</v>
      </c>
      <c r="J3470" t="s">
        <v>23</v>
      </c>
      <c r="K3470" s="78">
        <v>0</v>
      </c>
      <c r="M3470" s="103">
        <v>0</v>
      </c>
    </row>
    <row r="3471" spans="1:13" ht="12.5" customHeight="1" x14ac:dyDescent="0.25">
      <c r="A3471" t="str">
        <f t="shared" si="114"/>
        <v>Function_09Application_222028</v>
      </c>
      <c r="B3471">
        <v>3468</v>
      </c>
      <c r="C3471" t="s">
        <v>375</v>
      </c>
      <c r="D3471" t="str">
        <f>VLOOKUP($C3471,'Look-Ups'!$C$2:$G$32,D$1-2,0)</f>
        <v>Function_09</v>
      </c>
      <c r="E3471" t="str">
        <f>VLOOKUP($C3471,'Look-Ups'!$C$2:$G$32,E$1-2,0)</f>
        <v>Function_Simpl_07</v>
      </c>
      <c r="F3471" t="str">
        <f>VLOOKUP($C3471,'Look-Ups'!$C$2:$G$32,F$1-2,0)</f>
        <v>Segment_06</v>
      </c>
      <c r="G3471" t="str">
        <f>VLOOKUP($C3471,'Look-Ups'!$C$2:$G$32,G$1-2,0)</f>
        <v>Proc_Type_01</v>
      </c>
      <c r="H3471" t="s">
        <v>225</v>
      </c>
      <c r="I3471">
        <f t="shared" si="113"/>
        <v>2028</v>
      </c>
      <c r="J3471" t="s">
        <v>23</v>
      </c>
      <c r="K3471" s="78">
        <v>0</v>
      </c>
      <c r="M3471" s="103">
        <v>0</v>
      </c>
    </row>
    <row r="3472" spans="1:13" ht="12.5" customHeight="1" x14ac:dyDescent="0.25">
      <c r="A3472" t="str">
        <f t="shared" si="114"/>
        <v>Function_09Application_222028</v>
      </c>
      <c r="B3472">
        <v>3469</v>
      </c>
      <c r="C3472" t="s">
        <v>375</v>
      </c>
      <c r="D3472" t="str">
        <f>VLOOKUP($C3472,'Look-Ups'!$C$2:$G$32,D$1-2,0)</f>
        <v>Function_09</v>
      </c>
      <c r="E3472" t="str">
        <f>VLOOKUP($C3472,'Look-Ups'!$C$2:$G$32,E$1-2,0)</f>
        <v>Function_Simpl_07</v>
      </c>
      <c r="F3472" t="str">
        <f>VLOOKUP($C3472,'Look-Ups'!$C$2:$G$32,F$1-2,0)</f>
        <v>Segment_06</v>
      </c>
      <c r="G3472" t="str">
        <f>VLOOKUP($C3472,'Look-Ups'!$C$2:$G$32,G$1-2,0)</f>
        <v>Proc_Type_01</v>
      </c>
      <c r="H3472" t="s">
        <v>244</v>
      </c>
      <c r="I3472">
        <f t="shared" si="113"/>
        <v>2028</v>
      </c>
      <c r="J3472" t="s">
        <v>23</v>
      </c>
      <c r="K3472" s="78" t="s">
        <v>107</v>
      </c>
      <c r="M3472" s="103">
        <v>1</v>
      </c>
    </row>
    <row r="3473" spans="1:13" ht="12.5" customHeight="1" x14ac:dyDescent="0.25">
      <c r="A3473" t="str">
        <f t="shared" si="114"/>
        <v>Function_10Application_232028</v>
      </c>
      <c r="B3473">
        <v>3470</v>
      </c>
      <c r="C3473" t="s">
        <v>376</v>
      </c>
      <c r="D3473" t="str">
        <f>VLOOKUP($C3473,'Look-Ups'!$C$2:$G$32,D$1-2,0)</f>
        <v>Function_10</v>
      </c>
      <c r="E3473" t="str">
        <f>VLOOKUP($C3473,'Look-Ups'!$C$2:$G$32,E$1-2,0)</f>
        <v>Function_Simpl_07</v>
      </c>
      <c r="F3473" t="str">
        <f>VLOOKUP($C3473,'Look-Ups'!$C$2:$G$32,F$1-2,0)</f>
        <v>Segment_07</v>
      </c>
      <c r="G3473" t="str">
        <f>VLOOKUP($C3473,'Look-Ups'!$C$2:$G$32,G$1-2,0)</f>
        <v>Proc_Type_01</v>
      </c>
      <c r="H3473" t="s">
        <v>217</v>
      </c>
      <c r="I3473">
        <f t="shared" si="113"/>
        <v>2028</v>
      </c>
      <c r="J3473" t="s">
        <v>23</v>
      </c>
      <c r="K3473" s="78">
        <v>0</v>
      </c>
      <c r="M3473" s="103">
        <v>0</v>
      </c>
    </row>
    <row r="3474" spans="1:13" ht="12.5" customHeight="1" x14ac:dyDescent="0.25">
      <c r="A3474" t="str">
        <f t="shared" si="114"/>
        <v>Function_10Application_232028</v>
      </c>
      <c r="B3474">
        <v>3471</v>
      </c>
      <c r="C3474" t="s">
        <v>376</v>
      </c>
      <c r="D3474" t="str">
        <f>VLOOKUP($C3474,'Look-Ups'!$C$2:$G$32,D$1-2,0)</f>
        <v>Function_10</v>
      </c>
      <c r="E3474" t="str">
        <f>VLOOKUP($C3474,'Look-Ups'!$C$2:$G$32,E$1-2,0)</f>
        <v>Function_Simpl_07</v>
      </c>
      <c r="F3474" t="str">
        <f>VLOOKUP($C3474,'Look-Ups'!$C$2:$G$32,F$1-2,0)</f>
        <v>Segment_07</v>
      </c>
      <c r="G3474" t="str">
        <f>VLOOKUP($C3474,'Look-Ups'!$C$2:$G$32,G$1-2,0)</f>
        <v>Proc_Type_01</v>
      </c>
      <c r="H3474" t="s">
        <v>206</v>
      </c>
      <c r="I3474">
        <f t="shared" si="113"/>
        <v>2028</v>
      </c>
      <c r="J3474" t="s">
        <v>23</v>
      </c>
      <c r="K3474" s="78">
        <v>0</v>
      </c>
      <c r="M3474" s="103">
        <v>0</v>
      </c>
    </row>
    <row r="3475" spans="1:13" ht="12.5" customHeight="1" x14ac:dyDescent="0.25">
      <c r="A3475" t="str">
        <f t="shared" si="114"/>
        <v>Function_10Application_232028</v>
      </c>
      <c r="B3475">
        <v>3472</v>
      </c>
      <c r="C3475" t="s">
        <v>376</v>
      </c>
      <c r="D3475" t="str">
        <f>VLOOKUP($C3475,'Look-Ups'!$C$2:$G$32,D$1-2,0)</f>
        <v>Function_10</v>
      </c>
      <c r="E3475" t="str">
        <f>VLOOKUP($C3475,'Look-Ups'!$C$2:$G$32,E$1-2,0)</f>
        <v>Function_Simpl_07</v>
      </c>
      <c r="F3475" t="str">
        <f>VLOOKUP($C3475,'Look-Ups'!$C$2:$G$32,F$1-2,0)</f>
        <v>Segment_07</v>
      </c>
      <c r="G3475" t="str">
        <f>VLOOKUP($C3475,'Look-Ups'!$C$2:$G$32,G$1-2,0)</f>
        <v>Proc_Type_01</v>
      </c>
      <c r="H3475" t="s">
        <v>193</v>
      </c>
      <c r="I3475">
        <f t="shared" si="113"/>
        <v>2028</v>
      </c>
      <c r="J3475" t="s">
        <v>23</v>
      </c>
      <c r="K3475" s="78">
        <v>0</v>
      </c>
      <c r="M3475" s="103">
        <v>0</v>
      </c>
    </row>
    <row r="3476" spans="1:13" ht="12.5" customHeight="1" x14ac:dyDescent="0.25">
      <c r="A3476" t="str">
        <f t="shared" si="114"/>
        <v>Function_10Application_232028</v>
      </c>
      <c r="B3476">
        <v>3473</v>
      </c>
      <c r="C3476" t="s">
        <v>376</v>
      </c>
      <c r="D3476" t="str">
        <f>VLOOKUP($C3476,'Look-Ups'!$C$2:$G$32,D$1-2,0)</f>
        <v>Function_10</v>
      </c>
      <c r="E3476" t="str">
        <f>VLOOKUP($C3476,'Look-Ups'!$C$2:$G$32,E$1-2,0)</f>
        <v>Function_Simpl_07</v>
      </c>
      <c r="F3476" t="str">
        <f>VLOOKUP($C3476,'Look-Ups'!$C$2:$G$32,F$1-2,0)</f>
        <v>Segment_07</v>
      </c>
      <c r="G3476" t="str">
        <f>VLOOKUP($C3476,'Look-Ups'!$C$2:$G$32,G$1-2,0)</f>
        <v>Proc_Type_01</v>
      </c>
      <c r="H3476" t="s">
        <v>221</v>
      </c>
      <c r="I3476">
        <f t="shared" si="113"/>
        <v>2028</v>
      </c>
      <c r="J3476" t="s">
        <v>23</v>
      </c>
      <c r="K3476" s="78">
        <v>0</v>
      </c>
      <c r="M3476" s="103">
        <v>0</v>
      </c>
    </row>
    <row r="3477" spans="1:13" ht="12.5" customHeight="1" x14ac:dyDescent="0.25">
      <c r="A3477" t="str">
        <f t="shared" si="114"/>
        <v>Function_10Application_232028</v>
      </c>
      <c r="B3477">
        <v>3474</v>
      </c>
      <c r="C3477" t="s">
        <v>376</v>
      </c>
      <c r="D3477" t="str">
        <f>VLOOKUP($C3477,'Look-Ups'!$C$2:$G$32,D$1-2,0)</f>
        <v>Function_10</v>
      </c>
      <c r="E3477" t="str">
        <f>VLOOKUP($C3477,'Look-Ups'!$C$2:$G$32,E$1-2,0)</f>
        <v>Function_Simpl_07</v>
      </c>
      <c r="F3477" t="str">
        <f>VLOOKUP($C3477,'Look-Ups'!$C$2:$G$32,F$1-2,0)</f>
        <v>Segment_07</v>
      </c>
      <c r="G3477" t="str">
        <f>VLOOKUP($C3477,'Look-Ups'!$C$2:$G$32,G$1-2,0)</f>
        <v>Proc_Type_01</v>
      </c>
      <c r="H3477" t="s">
        <v>225</v>
      </c>
      <c r="I3477">
        <f t="shared" si="113"/>
        <v>2028</v>
      </c>
      <c r="J3477" t="s">
        <v>23</v>
      </c>
      <c r="K3477" s="78">
        <v>0</v>
      </c>
      <c r="M3477" s="103">
        <v>0</v>
      </c>
    </row>
    <row r="3478" spans="1:13" ht="12.5" customHeight="1" x14ac:dyDescent="0.25">
      <c r="A3478" t="str">
        <f t="shared" si="114"/>
        <v>Function_10Application_232028</v>
      </c>
      <c r="B3478">
        <v>3475</v>
      </c>
      <c r="C3478" t="s">
        <v>376</v>
      </c>
      <c r="D3478" t="str">
        <f>VLOOKUP($C3478,'Look-Ups'!$C$2:$G$32,D$1-2,0)</f>
        <v>Function_10</v>
      </c>
      <c r="E3478" t="str">
        <f>VLOOKUP($C3478,'Look-Ups'!$C$2:$G$32,E$1-2,0)</f>
        <v>Function_Simpl_07</v>
      </c>
      <c r="F3478" t="str">
        <f>VLOOKUP($C3478,'Look-Ups'!$C$2:$G$32,F$1-2,0)</f>
        <v>Segment_07</v>
      </c>
      <c r="G3478" t="str">
        <f>VLOOKUP($C3478,'Look-Ups'!$C$2:$G$32,G$1-2,0)</f>
        <v>Proc_Type_01</v>
      </c>
      <c r="H3478" t="s">
        <v>244</v>
      </c>
      <c r="I3478">
        <f t="shared" si="113"/>
        <v>2028</v>
      </c>
      <c r="J3478" t="s">
        <v>23</v>
      </c>
      <c r="K3478" s="78" t="s">
        <v>107</v>
      </c>
      <c r="M3478" s="103">
        <v>1</v>
      </c>
    </row>
    <row r="3479" spans="1:13" ht="12.5" customHeight="1" x14ac:dyDescent="0.25">
      <c r="A3479" t="str">
        <f t="shared" si="114"/>
        <v>Function_11Application_242028</v>
      </c>
      <c r="B3479">
        <v>3476</v>
      </c>
      <c r="C3479" t="s">
        <v>377</v>
      </c>
      <c r="D3479" t="str">
        <f>VLOOKUP($C3479,'Look-Ups'!$C$2:$G$32,D$1-2,0)</f>
        <v>Function_11</v>
      </c>
      <c r="E3479" t="str">
        <f>VLOOKUP($C3479,'Look-Ups'!$C$2:$G$32,E$1-2,0)</f>
        <v>Function_Simpl_07</v>
      </c>
      <c r="F3479" t="str">
        <f>VLOOKUP($C3479,'Look-Ups'!$C$2:$G$32,F$1-2,0)</f>
        <v>Segment_07</v>
      </c>
      <c r="G3479" t="str">
        <f>VLOOKUP($C3479,'Look-Ups'!$C$2:$G$32,G$1-2,0)</f>
        <v>Proc_Type_01</v>
      </c>
      <c r="H3479" t="s">
        <v>217</v>
      </c>
      <c r="I3479">
        <f t="shared" si="113"/>
        <v>2028</v>
      </c>
      <c r="J3479" t="s">
        <v>23</v>
      </c>
      <c r="K3479" s="78">
        <v>0</v>
      </c>
      <c r="M3479" s="103">
        <v>0</v>
      </c>
    </row>
    <row r="3480" spans="1:13" ht="12.5" customHeight="1" x14ac:dyDescent="0.25">
      <c r="A3480" t="str">
        <f t="shared" si="114"/>
        <v>Function_11Application_242028</v>
      </c>
      <c r="B3480">
        <v>3477</v>
      </c>
      <c r="C3480" t="s">
        <v>377</v>
      </c>
      <c r="D3480" t="str">
        <f>VLOOKUP($C3480,'Look-Ups'!$C$2:$G$32,D$1-2,0)</f>
        <v>Function_11</v>
      </c>
      <c r="E3480" t="str">
        <f>VLOOKUP($C3480,'Look-Ups'!$C$2:$G$32,E$1-2,0)</f>
        <v>Function_Simpl_07</v>
      </c>
      <c r="F3480" t="str">
        <f>VLOOKUP($C3480,'Look-Ups'!$C$2:$G$32,F$1-2,0)</f>
        <v>Segment_07</v>
      </c>
      <c r="G3480" t="str">
        <f>VLOOKUP($C3480,'Look-Ups'!$C$2:$G$32,G$1-2,0)</f>
        <v>Proc_Type_01</v>
      </c>
      <c r="H3480" t="s">
        <v>206</v>
      </c>
      <c r="I3480">
        <f t="shared" si="113"/>
        <v>2028</v>
      </c>
      <c r="J3480" t="s">
        <v>23</v>
      </c>
      <c r="K3480" s="78">
        <v>0</v>
      </c>
      <c r="M3480" s="103">
        <v>0</v>
      </c>
    </row>
    <row r="3481" spans="1:13" ht="12.5" customHeight="1" x14ac:dyDescent="0.25">
      <c r="A3481" t="str">
        <f t="shared" si="114"/>
        <v>Function_11Application_242028</v>
      </c>
      <c r="B3481">
        <v>3478</v>
      </c>
      <c r="C3481" t="s">
        <v>377</v>
      </c>
      <c r="D3481" t="str">
        <f>VLOOKUP($C3481,'Look-Ups'!$C$2:$G$32,D$1-2,0)</f>
        <v>Function_11</v>
      </c>
      <c r="E3481" t="str">
        <f>VLOOKUP($C3481,'Look-Ups'!$C$2:$G$32,E$1-2,0)</f>
        <v>Function_Simpl_07</v>
      </c>
      <c r="F3481" t="str">
        <f>VLOOKUP($C3481,'Look-Ups'!$C$2:$G$32,F$1-2,0)</f>
        <v>Segment_07</v>
      </c>
      <c r="G3481" t="str">
        <f>VLOOKUP($C3481,'Look-Ups'!$C$2:$G$32,G$1-2,0)</f>
        <v>Proc_Type_01</v>
      </c>
      <c r="H3481" t="s">
        <v>193</v>
      </c>
      <c r="I3481">
        <f t="shared" si="113"/>
        <v>2028</v>
      </c>
      <c r="J3481" t="s">
        <v>23</v>
      </c>
      <c r="K3481" s="78">
        <v>0</v>
      </c>
      <c r="M3481" s="103">
        <v>0</v>
      </c>
    </row>
    <row r="3482" spans="1:13" ht="12.5" customHeight="1" x14ac:dyDescent="0.25">
      <c r="A3482" t="str">
        <f t="shared" si="114"/>
        <v>Function_11Application_242028</v>
      </c>
      <c r="B3482">
        <v>3479</v>
      </c>
      <c r="C3482" t="s">
        <v>377</v>
      </c>
      <c r="D3482" t="str">
        <f>VLOOKUP($C3482,'Look-Ups'!$C$2:$G$32,D$1-2,0)</f>
        <v>Function_11</v>
      </c>
      <c r="E3482" t="str">
        <f>VLOOKUP($C3482,'Look-Ups'!$C$2:$G$32,E$1-2,0)</f>
        <v>Function_Simpl_07</v>
      </c>
      <c r="F3482" t="str">
        <f>VLOOKUP($C3482,'Look-Ups'!$C$2:$G$32,F$1-2,0)</f>
        <v>Segment_07</v>
      </c>
      <c r="G3482" t="str">
        <f>VLOOKUP($C3482,'Look-Ups'!$C$2:$G$32,G$1-2,0)</f>
        <v>Proc_Type_01</v>
      </c>
      <c r="H3482" t="s">
        <v>221</v>
      </c>
      <c r="I3482">
        <f t="shared" si="113"/>
        <v>2028</v>
      </c>
      <c r="J3482" t="s">
        <v>23</v>
      </c>
      <c r="K3482" s="78">
        <v>0</v>
      </c>
      <c r="M3482" s="103">
        <v>0</v>
      </c>
    </row>
    <row r="3483" spans="1:13" ht="12.5" customHeight="1" x14ac:dyDescent="0.25">
      <c r="A3483" t="str">
        <f t="shared" si="114"/>
        <v>Function_11Application_242028</v>
      </c>
      <c r="B3483">
        <v>3480</v>
      </c>
      <c r="C3483" t="s">
        <v>377</v>
      </c>
      <c r="D3483" t="str">
        <f>VLOOKUP($C3483,'Look-Ups'!$C$2:$G$32,D$1-2,0)</f>
        <v>Function_11</v>
      </c>
      <c r="E3483" t="str">
        <f>VLOOKUP($C3483,'Look-Ups'!$C$2:$G$32,E$1-2,0)</f>
        <v>Function_Simpl_07</v>
      </c>
      <c r="F3483" t="str">
        <f>VLOOKUP($C3483,'Look-Ups'!$C$2:$G$32,F$1-2,0)</f>
        <v>Segment_07</v>
      </c>
      <c r="G3483" t="str">
        <f>VLOOKUP($C3483,'Look-Ups'!$C$2:$G$32,G$1-2,0)</f>
        <v>Proc_Type_01</v>
      </c>
      <c r="H3483" t="s">
        <v>225</v>
      </c>
      <c r="I3483">
        <f t="shared" si="113"/>
        <v>2028</v>
      </c>
      <c r="J3483" t="s">
        <v>23</v>
      </c>
      <c r="K3483" s="78">
        <v>0</v>
      </c>
      <c r="M3483" s="103">
        <v>0</v>
      </c>
    </row>
    <row r="3484" spans="1:13" ht="12.5" customHeight="1" x14ac:dyDescent="0.25">
      <c r="A3484" t="str">
        <f t="shared" si="114"/>
        <v>Function_11Application_242028</v>
      </c>
      <c r="B3484">
        <v>3481</v>
      </c>
      <c r="C3484" t="s">
        <v>377</v>
      </c>
      <c r="D3484" t="str">
        <f>VLOOKUP($C3484,'Look-Ups'!$C$2:$G$32,D$1-2,0)</f>
        <v>Function_11</v>
      </c>
      <c r="E3484" t="str">
        <f>VLOOKUP($C3484,'Look-Ups'!$C$2:$G$32,E$1-2,0)</f>
        <v>Function_Simpl_07</v>
      </c>
      <c r="F3484" t="str">
        <f>VLOOKUP($C3484,'Look-Ups'!$C$2:$G$32,F$1-2,0)</f>
        <v>Segment_07</v>
      </c>
      <c r="G3484" t="str">
        <f>VLOOKUP($C3484,'Look-Ups'!$C$2:$G$32,G$1-2,0)</f>
        <v>Proc_Type_01</v>
      </c>
      <c r="H3484" t="s">
        <v>244</v>
      </c>
      <c r="I3484">
        <f t="shared" si="113"/>
        <v>2028</v>
      </c>
      <c r="J3484" t="s">
        <v>23</v>
      </c>
      <c r="K3484" s="78" t="s">
        <v>107</v>
      </c>
      <c r="M3484" s="103">
        <v>1</v>
      </c>
    </row>
    <row r="3485" spans="1:13" ht="12.5" customHeight="1" x14ac:dyDescent="0.25">
      <c r="A3485" t="str">
        <f t="shared" si="114"/>
        <v>Function_12Application_252028</v>
      </c>
      <c r="B3485">
        <v>3482</v>
      </c>
      <c r="C3485" t="s">
        <v>378</v>
      </c>
      <c r="D3485" t="str">
        <f>VLOOKUP($C3485,'Look-Ups'!$C$2:$G$32,D$1-2,0)</f>
        <v>Function_12</v>
      </c>
      <c r="E3485" t="str">
        <f>VLOOKUP($C3485,'Look-Ups'!$C$2:$G$32,E$1-2,0)</f>
        <v>Function_Simpl_03</v>
      </c>
      <c r="F3485" t="str">
        <f>VLOOKUP($C3485,'Look-Ups'!$C$2:$G$32,F$1-2,0)</f>
        <v>Segment_08</v>
      </c>
      <c r="G3485" t="str">
        <f>VLOOKUP($C3485,'Look-Ups'!$C$2:$G$32,G$1-2,0)</f>
        <v>Proc_Type_03</v>
      </c>
      <c r="H3485" t="s">
        <v>215</v>
      </c>
      <c r="I3485">
        <f t="shared" si="113"/>
        <v>2028</v>
      </c>
      <c r="J3485" t="s">
        <v>23</v>
      </c>
      <c r="K3485" s="78">
        <v>0</v>
      </c>
      <c r="M3485" s="103">
        <v>0</v>
      </c>
    </row>
    <row r="3486" spans="1:13" ht="12.5" customHeight="1" x14ac:dyDescent="0.25">
      <c r="A3486" t="str">
        <f t="shared" si="114"/>
        <v>Function_12Application_252028</v>
      </c>
      <c r="B3486">
        <v>3483</v>
      </c>
      <c r="C3486" t="s">
        <v>378</v>
      </c>
      <c r="D3486" t="str">
        <f>VLOOKUP($C3486,'Look-Ups'!$C$2:$G$32,D$1-2,0)</f>
        <v>Function_12</v>
      </c>
      <c r="E3486" t="str">
        <f>VLOOKUP($C3486,'Look-Ups'!$C$2:$G$32,E$1-2,0)</f>
        <v>Function_Simpl_03</v>
      </c>
      <c r="F3486" t="str">
        <f>VLOOKUP($C3486,'Look-Ups'!$C$2:$G$32,F$1-2,0)</f>
        <v>Segment_08</v>
      </c>
      <c r="G3486" t="str">
        <f>VLOOKUP($C3486,'Look-Ups'!$C$2:$G$32,G$1-2,0)</f>
        <v>Proc_Type_03</v>
      </c>
      <c r="H3486" t="s">
        <v>161</v>
      </c>
      <c r="I3486">
        <f t="shared" si="113"/>
        <v>2028</v>
      </c>
      <c r="J3486" t="s">
        <v>23</v>
      </c>
      <c r="K3486" s="78">
        <v>0</v>
      </c>
      <c r="M3486" s="103">
        <v>0</v>
      </c>
    </row>
    <row r="3487" spans="1:13" ht="12.5" customHeight="1" x14ac:dyDescent="0.25">
      <c r="A3487" t="str">
        <f t="shared" si="114"/>
        <v>Function_12Application_252028</v>
      </c>
      <c r="B3487">
        <v>3484</v>
      </c>
      <c r="C3487" t="s">
        <v>378</v>
      </c>
      <c r="D3487" t="str">
        <f>VLOOKUP($C3487,'Look-Ups'!$C$2:$G$32,D$1-2,0)</f>
        <v>Function_12</v>
      </c>
      <c r="E3487" t="str">
        <f>VLOOKUP($C3487,'Look-Ups'!$C$2:$G$32,E$1-2,0)</f>
        <v>Function_Simpl_03</v>
      </c>
      <c r="F3487" t="str">
        <f>VLOOKUP($C3487,'Look-Ups'!$C$2:$G$32,F$1-2,0)</f>
        <v>Segment_08</v>
      </c>
      <c r="G3487" t="str">
        <f>VLOOKUP($C3487,'Look-Ups'!$C$2:$G$32,G$1-2,0)</f>
        <v>Proc_Type_03</v>
      </c>
      <c r="H3487" t="s">
        <v>195</v>
      </c>
      <c r="I3487">
        <f t="shared" si="113"/>
        <v>2028</v>
      </c>
      <c r="J3487" t="s">
        <v>23</v>
      </c>
      <c r="K3487" s="78">
        <v>0</v>
      </c>
      <c r="M3487" s="103">
        <v>0</v>
      </c>
    </row>
    <row r="3488" spans="1:13" ht="12.5" customHeight="1" x14ac:dyDescent="0.25">
      <c r="A3488" t="str">
        <f t="shared" si="114"/>
        <v>Function_12Application_252028</v>
      </c>
      <c r="B3488">
        <v>3485</v>
      </c>
      <c r="C3488" t="s">
        <v>378</v>
      </c>
      <c r="D3488" t="str">
        <f>VLOOKUP($C3488,'Look-Ups'!$C$2:$G$32,D$1-2,0)</f>
        <v>Function_12</v>
      </c>
      <c r="E3488" t="str">
        <f>VLOOKUP($C3488,'Look-Ups'!$C$2:$G$32,E$1-2,0)</f>
        <v>Function_Simpl_03</v>
      </c>
      <c r="F3488" t="str">
        <f>VLOOKUP($C3488,'Look-Ups'!$C$2:$G$32,F$1-2,0)</f>
        <v>Segment_08</v>
      </c>
      <c r="G3488" t="str">
        <f>VLOOKUP($C3488,'Look-Ups'!$C$2:$G$32,G$1-2,0)</f>
        <v>Proc_Type_03</v>
      </c>
      <c r="H3488" t="s">
        <v>192</v>
      </c>
      <c r="I3488">
        <f t="shared" si="113"/>
        <v>2028</v>
      </c>
      <c r="J3488" t="s">
        <v>23</v>
      </c>
      <c r="K3488" s="78">
        <v>0</v>
      </c>
      <c r="M3488" s="103">
        <v>0</v>
      </c>
    </row>
    <row r="3489" spans="1:13" ht="12.5" customHeight="1" x14ac:dyDescent="0.25">
      <c r="A3489" t="str">
        <f t="shared" si="114"/>
        <v>Function_12Application_252028</v>
      </c>
      <c r="B3489">
        <v>3486</v>
      </c>
      <c r="C3489" t="s">
        <v>378</v>
      </c>
      <c r="D3489" t="str">
        <f>VLOOKUP($C3489,'Look-Ups'!$C$2:$G$32,D$1-2,0)</f>
        <v>Function_12</v>
      </c>
      <c r="E3489" t="str">
        <f>VLOOKUP($C3489,'Look-Ups'!$C$2:$G$32,E$1-2,0)</f>
        <v>Function_Simpl_03</v>
      </c>
      <c r="F3489" t="str">
        <f>VLOOKUP($C3489,'Look-Ups'!$C$2:$G$32,F$1-2,0)</f>
        <v>Segment_08</v>
      </c>
      <c r="G3489" t="str">
        <f>VLOOKUP($C3489,'Look-Ups'!$C$2:$G$32,G$1-2,0)</f>
        <v>Proc_Type_03</v>
      </c>
      <c r="H3489" t="s">
        <v>168</v>
      </c>
      <c r="I3489">
        <f t="shared" si="113"/>
        <v>2028</v>
      </c>
      <c r="J3489" t="s">
        <v>23</v>
      </c>
      <c r="K3489" s="78">
        <v>0</v>
      </c>
      <c r="M3489" s="103">
        <v>0</v>
      </c>
    </row>
    <row r="3490" spans="1:13" ht="12.5" customHeight="1" x14ac:dyDescent="0.25">
      <c r="A3490" t="str">
        <f t="shared" si="114"/>
        <v>Function_12Application_252028</v>
      </c>
      <c r="B3490">
        <v>3487</v>
      </c>
      <c r="C3490" t="s">
        <v>378</v>
      </c>
      <c r="D3490" t="str">
        <f>VLOOKUP($C3490,'Look-Ups'!$C$2:$G$32,D$1-2,0)</f>
        <v>Function_12</v>
      </c>
      <c r="E3490" t="str">
        <f>VLOOKUP($C3490,'Look-Ups'!$C$2:$G$32,E$1-2,0)</f>
        <v>Function_Simpl_03</v>
      </c>
      <c r="F3490" t="str">
        <f>VLOOKUP($C3490,'Look-Ups'!$C$2:$G$32,F$1-2,0)</f>
        <v>Segment_08</v>
      </c>
      <c r="G3490" t="str">
        <f>VLOOKUP($C3490,'Look-Ups'!$C$2:$G$32,G$1-2,0)</f>
        <v>Proc_Type_03</v>
      </c>
      <c r="H3490" t="s">
        <v>157</v>
      </c>
      <c r="I3490">
        <f t="shared" si="113"/>
        <v>2028</v>
      </c>
      <c r="J3490" t="s">
        <v>23</v>
      </c>
      <c r="K3490" s="78">
        <v>0</v>
      </c>
      <c r="M3490" s="103">
        <v>0</v>
      </c>
    </row>
    <row r="3491" spans="1:13" ht="12.5" customHeight="1" x14ac:dyDescent="0.25">
      <c r="A3491" t="str">
        <f t="shared" si="114"/>
        <v>Function_12Application_252028</v>
      </c>
      <c r="B3491">
        <v>3488</v>
      </c>
      <c r="C3491" t="s">
        <v>378</v>
      </c>
      <c r="D3491" t="str">
        <f>VLOOKUP($C3491,'Look-Ups'!$C$2:$G$32,D$1-2,0)</f>
        <v>Function_12</v>
      </c>
      <c r="E3491" t="str">
        <f>VLOOKUP($C3491,'Look-Ups'!$C$2:$G$32,E$1-2,0)</f>
        <v>Function_Simpl_03</v>
      </c>
      <c r="F3491" t="str">
        <f>VLOOKUP($C3491,'Look-Ups'!$C$2:$G$32,F$1-2,0)</f>
        <v>Segment_08</v>
      </c>
      <c r="G3491" t="str">
        <f>VLOOKUP($C3491,'Look-Ups'!$C$2:$G$32,G$1-2,0)</f>
        <v>Proc_Type_03</v>
      </c>
      <c r="H3491" t="s">
        <v>223</v>
      </c>
      <c r="I3491">
        <f t="shared" si="113"/>
        <v>2028</v>
      </c>
      <c r="J3491" t="s">
        <v>23</v>
      </c>
      <c r="K3491" s="78">
        <v>0</v>
      </c>
      <c r="M3491" s="103">
        <v>0</v>
      </c>
    </row>
    <row r="3492" spans="1:13" ht="12.5" customHeight="1" x14ac:dyDescent="0.25">
      <c r="A3492" t="str">
        <f t="shared" si="114"/>
        <v>Function_12Application_252028</v>
      </c>
      <c r="B3492">
        <v>3489</v>
      </c>
      <c r="C3492" t="s">
        <v>378</v>
      </c>
      <c r="D3492" t="str">
        <f>VLOOKUP($C3492,'Look-Ups'!$C$2:$G$32,D$1-2,0)</f>
        <v>Function_12</v>
      </c>
      <c r="E3492" t="str">
        <f>VLOOKUP($C3492,'Look-Ups'!$C$2:$G$32,E$1-2,0)</f>
        <v>Function_Simpl_03</v>
      </c>
      <c r="F3492" t="str">
        <f>VLOOKUP($C3492,'Look-Ups'!$C$2:$G$32,F$1-2,0)</f>
        <v>Segment_08</v>
      </c>
      <c r="G3492" t="str">
        <f>VLOOKUP($C3492,'Look-Ups'!$C$2:$G$32,G$1-2,0)</f>
        <v>Proc_Type_03</v>
      </c>
      <c r="H3492" t="s">
        <v>171</v>
      </c>
      <c r="I3492">
        <f t="shared" si="113"/>
        <v>2028</v>
      </c>
      <c r="J3492" t="s">
        <v>23</v>
      </c>
      <c r="K3492" s="78">
        <v>0</v>
      </c>
      <c r="M3492" s="103">
        <v>0</v>
      </c>
    </row>
    <row r="3493" spans="1:13" ht="12.5" customHeight="1" x14ac:dyDescent="0.25">
      <c r="A3493" t="str">
        <f t="shared" si="114"/>
        <v>Function_12Application_252028</v>
      </c>
      <c r="B3493">
        <v>3490</v>
      </c>
      <c r="C3493" t="s">
        <v>378</v>
      </c>
      <c r="D3493" t="str">
        <f>VLOOKUP($C3493,'Look-Ups'!$C$2:$G$32,D$1-2,0)</f>
        <v>Function_12</v>
      </c>
      <c r="E3493" t="str">
        <f>VLOOKUP($C3493,'Look-Ups'!$C$2:$G$32,E$1-2,0)</f>
        <v>Function_Simpl_03</v>
      </c>
      <c r="F3493" t="str">
        <f>VLOOKUP($C3493,'Look-Ups'!$C$2:$G$32,F$1-2,0)</f>
        <v>Segment_08</v>
      </c>
      <c r="G3493" t="str">
        <f>VLOOKUP($C3493,'Look-Ups'!$C$2:$G$32,G$1-2,0)</f>
        <v>Proc_Type_03</v>
      </c>
      <c r="H3493" t="s">
        <v>222</v>
      </c>
      <c r="I3493">
        <f t="shared" si="113"/>
        <v>2028</v>
      </c>
      <c r="J3493" t="s">
        <v>23</v>
      </c>
      <c r="K3493" s="78">
        <v>0</v>
      </c>
      <c r="M3493" s="103">
        <v>0</v>
      </c>
    </row>
    <row r="3494" spans="1:13" ht="12.5" customHeight="1" x14ac:dyDescent="0.25">
      <c r="A3494" t="str">
        <f t="shared" si="114"/>
        <v>Function_12Application_252028</v>
      </c>
      <c r="B3494">
        <v>3491</v>
      </c>
      <c r="C3494" t="s">
        <v>378</v>
      </c>
      <c r="D3494" t="str">
        <f>VLOOKUP($C3494,'Look-Ups'!$C$2:$G$32,D$1-2,0)</f>
        <v>Function_12</v>
      </c>
      <c r="E3494" t="str">
        <f>VLOOKUP($C3494,'Look-Ups'!$C$2:$G$32,E$1-2,0)</f>
        <v>Function_Simpl_03</v>
      </c>
      <c r="F3494" t="str">
        <f>VLOOKUP($C3494,'Look-Ups'!$C$2:$G$32,F$1-2,0)</f>
        <v>Segment_08</v>
      </c>
      <c r="G3494" t="str">
        <f>VLOOKUP($C3494,'Look-Ups'!$C$2:$G$32,G$1-2,0)</f>
        <v>Proc_Type_03</v>
      </c>
      <c r="H3494" t="s">
        <v>204</v>
      </c>
      <c r="I3494">
        <f t="shared" si="113"/>
        <v>2028</v>
      </c>
      <c r="J3494" t="s">
        <v>23</v>
      </c>
      <c r="K3494" s="78">
        <v>0</v>
      </c>
      <c r="M3494" s="103">
        <v>0</v>
      </c>
    </row>
    <row r="3495" spans="1:13" ht="12.5" customHeight="1" x14ac:dyDescent="0.25">
      <c r="A3495" t="str">
        <f t="shared" si="114"/>
        <v>Function_12Application_252028</v>
      </c>
      <c r="B3495">
        <v>3492</v>
      </c>
      <c r="C3495" t="s">
        <v>378</v>
      </c>
      <c r="D3495" t="str">
        <f>VLOOKUP($C3495,'Look-Ups'!$C$2:$G$32,D$1-2,0)</f>
        <v>Function_12</v>
      </c>
      <c r="E3495" t="str">
        <f>VLOOKUP($C3495,'Look-Ups'!$C$2:$G$32,E$1-2,0)</f>
        <v>Function_Simpl_03</v>
      </c>
      <c r="F3495" t="str">
        <f>VLOOKUP($C3495,'Look-Ups'!$C$2:$G$32,F$1-2,0)</f>
        <v>Segment_08</v>
      </c>
      <c r="G3495" t="str">
        <f>VLOOKUP($C3495,'Look-Ups'!$C$2:$G$32,G$1-2,0)</f>
        <v>Proc_Type_03</v>
      </c>
      <c r="H3495" t="s">
        <v>208</v>
      </c>
      <c r="I3495">
        <f t="shared" si="113"/>
        <v>2028</v>
      </c>
      <c r="J3495" t="s">
        <v>23</v>
      </c>
      <c r="K3495" s="78">
        <v>0</v>
      </c>
      <c r="M3495" s="103">
        <v>0</v>
      </c>
    </row>
    <row r="3496" spans="1:13" ht="12.5" customHeight="1" x14ac:dyDescent="0.25">
      <c r="A3496" t="str">
        <f t="shared" si="114"/>
        <v>Function_12Application_252028</v>
      </c>
      <c r="B3496">
        <v>3493</v>
      </c>
      <c r="C3496" t="s">
        <v>378</v>
      </c>
      <c r="D3496" t="str">
        <f>VLOOKUP($C3496,'Look-Ups'!$C$2:$G$32,D$1-2,0)</f>
        <v>Function_12</v>
      </c>
      <c r="E3496" t="str">
        <f>VLOOKUP($C3496,'Look-Ups'!$C$2:$G$32,E$1-2,0)</f>
        <v>Function_Simpl_03</v>
      </c>
      <c r="F3496" t="str">
        <f>VLOOKUP($C3496,'Look-Ups'!$C$2:$G$32,F$1-2,0)</f>
        <v>Segment_08</v>
      </c>
      <c r="G3496" t="str">
        <f>VLOOKUP($C3496,'Look-Ups'!$C$2:$G$32,G$1-2,0)</f>
        <v>Proc_Type_03</v>
      </c>
      <c r="H3496" t="s">
        <v>226</v>
      </c>
      <c r="I3496">
        <f t="shared" si="113"/>
        <v>2028</v>
      </c>
      <c r="J3496" t="s">
        <v>23</v>
      </c>
      <c r="K3496" s="78">
        <v>0</v>
      </c>
      <c r="M3496" s="103">
        <v>0</v>
      </c>
    </row>
    <row r="3497" spans="1:13" ht="12.5" customHeight="1" x14ac:dyDescent="0.25">
      <c r="A3497" t="str">
        <f t="shared" si="114"/>
        <v>Function_12Application_252028</v>
      </c>
      <c r="B3497">
        <v>3494</v>
      </c>
      <c r="C3497" t="s">
        <v>378</v>
      </c>
      <c r="D3497" t="str">
        <f>VLOOKUP($C3497,'Look-Ups'!$C$2:$G$32,D$1-2,0)</f>
        <v>Function_12</v>
      </c>
      <c r="E3497" t="str">
        <f>VLOOKUP($C3497,'Look-Ups'!$C$2:$G$32,E$1-2,0)</f>
        <v>Function_Simpl_03</v>
      </c>
      <c r="F3497" t="str">
        <f>VLOOKUP($C3497,'Look-Ups'!$C$2:$G$32,F$1-2,0)</f>
        <v>Segment_08</v>
      </c>
      <c r="G3497" t="str">
        <f>VLOOKUP($C3497,'Look-Ups'!$C$2:$G$32,G$1-2,0)</f>
        <v>Proc_Type_03</v>
      </c>
      <c r="H3497" t="s">
        <v>227</v>
      </c>
      <c r="I3497">
        <f t="shared" si="113"/>
        <v>2028</v>
      </c>
      <c r="J3497" t="s">
        <v>23</v>
      </c>
      <c r="K3497" s="78">
        <v>0</v>
      </c>
      <c r="M3497" s="103">
        <v>0</v>
      </c>
    </row>
    <row r="3498" spans="1:13" ht="12.5" customHeight="1" x14ac:dyDescent="0.25">
      <c r="A3498" t="str">
        <f t="shared" si="114"/>
        <v>Function_12Application_252028</v>
      </c>
      <c r="B3498">
        <v>3495</v>
      </c>
      <c r="C3498" t="s">
        <v>378</v>
      </c>
      <c r="D3498" t="str">
        <f>VLOOKUP($C3498,'Look-Ups'!$C$2:$G$32,D$1-2,0)</f>
        <v>Function_12</v>
      </c>
      <c r="E3498" t="str">
        <f>VLOOKUP($C3498,'Look-Ups'!$C$2:$G$32,E$1-2,0)</f>
        <v>Function_Simpl_03</v>
      </c>
      <c r="F3498" t="str">
        <f>VLOOKUP($C3498,'Look-Ups'!$C$2:$G$32,F$1-2,0)</f>
        <v>Segment_08</v>
      </c>
      <c r="G3498" t="str">
        <f>VLOOKUP($C3498,'Look-Ups'!$C$2:$G$32,G$1-2,0)</f>
        <v>Proc_Type_03</v>
      </c>
      <c r="H3498" t="s">
        <v>228</v>
      </c>
      <c r="I3498">
        <f t="shared" si="113"/>
        <v>2028</v>
      </c>
      <c r="J3498" t="s">
        <v>23</v>
      </c>
      <c r="K3498" s="78">
        <v>0</v>
      </c>
      <c r="M3498" s="103">
        <v>0</v>
      </c>
    </row>
    <row r="3499" spans="1:13" ht="12.5" customHeight="1" x14ac:dyDescent="0.25">
      <c r="A3499" t="str">
        <f t="shared" si="114"/>
        <v>Function_12Application_252028</v>
      </c>
      <c r="B3499">
        <v>3496</v>
      </c>
      <c r="C3499" t="s">
        <v>378</v>
      </c>
      <c r="D3499" t="str">
        <f>VLOOKUP($C3499,'Look-Ups'!$C$2:$G$32,D$1-2,0)</f>
        <v>Function_12</v>
      </c>
      <c r="E3499" t="str">
        <f>VLOOKUP($C3499,'Look-Ups'!$C$2:$G$32,E$1-2,0)</f>
        <v>Function_Simpl_03</v>
      </c>
      <c r="F3499" t="str">
        <f>VLOOKUP($C3499,'Look-Ups'!$C$2:$G$32,F$1-2,0)</f>
        <v>Segment_08</v>
      </c>
      <c r="G3499" t="str">
        <f>VLOOKUP($C3499,'Look-Ups'!$C$2:$G$32,G$1-2,0)</f>
        <v>Proc_Type_03</v>
      </c>
      <c r="H3499" t="s">
        <v>244</v>
      </c>
      <c r="I3499">
        <f t="shared" si="113"/>
        <v>2028</v>
      </c>
      <c r="J3499" t="s">
        <v>23</v>
      </c>
      <c r="K3499" s="78" t="s">
        <v>107</v>
      </c>
      <c r="M3499" s="103">
        <v>1</v>
      </c>
    </row>
    <row r="3500" spans="1:13" ht="12.5" customHeight="1" x14ac:dyDescent="0.25">
      <c r="A3500" t="str">
        <f t="shared" si="114"/>
        <v>Function_13Application_262028</v>
      </c>
      <c r="B3500">
        <v>3497</v>
      </c>
      <c r="C3500" t="s">
        <v>379</v>
      </c>
      <c r="D3500" t="str">
        <f>VLOOKUP($C3500,'Look-Ups'!$C$2:$G$32,D$1-2,0)</f>
        <v>Function_13</v>
      </c>
      <c r="E3500" t="str">
        <f>VLOOKUP($C3500,'Look-Ups'!$C$2:$G$32,E$1-2,0)</f>
        <v>Function_Simpl_08</v>
      </c>
      <c r="F3500" t="str">
        <f>VLOOKUP($C3500,'Look-Ups'!$C$2:$G$32,F$1-2,0)</f>
        <v>Segment_09</v>
      </c>
      <c r="G3500" t="str">
        <f>VLOOKUP($C3500,'Look-Ups'!$C$2:$G$32,G$1-2,0)</f>
        <v>Proc_Type_01</v>
      </c>
      <c r="H3500" t="s">
        <v>171</v>
      </c>
      <c r="I3500">
        <f t="shared" si="113"/>
        <v>2028</v>
      </c>
      <c r="J3500" t="s">
        <v>23</v>
      </c>
      <c r="K3500" s="78">
        <v>0</v>
      </c>
      <c r="M3500" s="103">
        <v>0</v>
      </c>
    </row>
    <row r="3501" spans="1:13" ht="12.5" customHeight="1" x14ac:dyDescent="0.25">
      <c r="A3501" t="str">
        <f t="shared" si="114"/>
        <v>Function_13Application_262028</v>
      </c>
      <c r="B3501">
        <v>3498</v>
      </c>
      <c r="C3501" t="s">
        <v>379</v>
      </c>
      <c r="D3501" t="str">
        <f>VLOOKUP($C3501,'Look-Ups'!$C$2:$G$32,D$1-2,0)</f>
        <v>Function_13</v>
      </c>
      <c r="E3501" t="str">
        <f>VLOOKUP($C3501,'Look-Ups'!$C$2:$G$32,E$1-2,0)</f>
        <v>Function_Simpl_08</v>
      </c>
      <c r="F3501" t="str">
        <f>VLOOKUP($C3501,'Look-Ups'!$C$2:$G$32,F$1-2,0)</f>
        <v>Segment_09</v>
      </c>
      <c r="G3501" t="str">
        <f>VLOOKUP($C3501,'Look-Ups'!$C$2:$G$32,G$1-2,0)</f>
        <v>Proc_Type_01</v>
      </c>
      <c r="H3501" t="s">
        <v>209</v>
      </c>
      <c r="I3501">
        <f t="shared" si="113"/>
        <v>2028</v>
      </c>
      <c r="J3501" t="s">
        <v>23</v>
      </c>
      <c r="K3501" s="78">
        <v>0</v>
      </c>
      <c r="M3501" s="103">
        <v>0</v>
      </c>
    </row>
    <row r="3502" spans="1:13" ht="12.5" customHeight="1" x14ac:dyDescent="0.25">
      <c r="A3502" t="str">
        <f t="shared" si="114"/>
        <v>Function_13Application_262028</v>
      </c>
      <c r="B3502">
        <v>3499</v>
      </c>
      <c r="C3502" t="s">
        <v>379</v>
      </c>
      <c r="D3502" t="str">
        <f>VLOOKUP($C3502,'Look-Ups'!$C$2:$G$32,D$1-2,0)</f>
        <v>Function_13</v>
      </c>
      <c r="E3502" t="str">
        <f>VLOOKUP($C3502,'Look-Ups'!$C$2:$G$32,E$1-2,0)</f>
        <v>Function_Simpl_08</v>
      </c>
      <c r="F3502" t="str">
        <f>VLOOKUP($C3502,'Look-Ups'!$C$2:$G$32,F$1-2,0)</f>
        <v>Segment_09</v>
      </c>
      <c r="G3502" t="str">
        <f>VLOOKUP($C3502,'Look-Ups'!$C$2:$G$32,G$1-2,0)</f>
        <v>Proc_Type_01</v>
      </c>
      <c r="H3502" t="s">
        <v>201</v>
      </c>
      <c r="I3502">
        <f t="shared" si="113"/>
        <v>2028</v>
      </c>
      <c r="J3502" t="s">
        <v>23</v>
      </c>
      <c r="K3502" s="78">
        <v>0</v>
      </c>
      <c r="M3502" s="103">
        <v>0</v>
      </c>
    </row>
    <row r="3503" spans="1:13" ht="12.5" customHeight="1" x14ac:dyDescent="0.25">
      <c r="A3503" t="str">
        <f t="shared" si="114"/>
        <v>Function_13Application_262028</v>
      </c>
      <c r="B3503">
        <v>3500</v>
      </c>
      <c r="C3503" t="s">
        <v>379</v>
      </c>
      <c r="D3503" t="str">
        <f>VLOOKUP($C3503,'Look-Ups'!$C$2:$G$32,D$1-2,0)</f>
        <v>Function_13</v>
      </c>
      <c r="E3503" t="str">
        <f>VLOOKUP($C3503,'Look-Ups'!$C$2:$G$32,E$1-2,0)</f>
        <v>Function_Simpl_08</v>
      </c>
      <c r="F3503" t="str">
        <f>VLOOKUP($C3503,'Look-Ups'!$C$2:$G$32,F$1-2,0)</f>
        <v>Segment_09</v>
      </c>
      <c r="G3503" t="str">
        <f>VLOOKUP($C3503,'Look-Ups'!$C$2:$G$32,G$1-2,0)</f>
        <v>Proc_Type_01</v>
      </c>
      <c r="H3503" t="s">
        <v>187</v>
      </c>
      <c r="I3503">
        <f t="shared" si="113"/>
        <v>2028</v>
      </c>
      <c r="J3503" t="s">
        <v>23</v>
      </c>
      <c r="K3503" s="78">
        <v>0</v>
      </c>
      <c r="M3503" s="103">
        <v>0</v>
      </c>
    </row>
    <row r="3504" spans="1:13" ht="12.5" customHeight="1" x14ac:dyDescent="0.25">
      <c r="A3504" t="str">
        <f t="shared" si="114"/>
        <v>Function_13Application_262028</v>
      </c>
      <c r="B3504">
        <v>3501</v>
      </c>
      <c r="C3504" t="s">
        <v>379</v>
      </c>
      <c r="D3504" t="str">
        <f>VLOOKUP($C3504,'Look-Ups'!$C$2:$G$32,D$1-2,0)</f>
        <v>Function_13</v>
      </c>
      <c r="E3504" t="str">
        <f>VLOOKUP($C3504,'Look-Ups'!$C$2:$G$32,E$1-2,0)</f>
        <v>Function_Simpl_08</v>
      </c>
      <c r="F3504" t="str">
        <f>VLOOKUP($C3504,'Look-Ups'!$C$2:$G$32,F$1-2,0)</f>
        <v>Segment_09</v>
      </c>
      <c r="G3504" t="str">
        <f>VLOOKUP($C3504,'Look-Ups'!$C$2:$G$32,G$1-2,0)</f>
        <v>Proc_Type_01</v>
      </c>
      <c r="H3504" t="s">
        <v>217</v>
      </c>
      <c r="I3504">
        <f t="shared" si="113"/>
        <v>2028</v>
      </c>
      <c r="J3504" t="s">
        <v>23</v>
      </c>
      <c r="K3504" s="78">
        <v>0</v>
      </c>
      <c r="M3504" s="103">
        <v>0</v>
      </c>
    </row>
    <row r="3505" spans="1:13" ht="12.5" customHeight="1" x14ac:dyDescent="0.25">
      <c r="A3505" t="str">
        <f t="shared" si="114"/>
        <v>Function_13Application_262028</v>
      </c>
      <c r="B3505">
        <v>3502</v>
      </c>
      <c r="C3505" t="s">
        <v>379</v>
      </c>
      <c r="D3505" t="str">
        <f>VLOOKUP($C3505,'Look-Ups'!$C$2:$G$32,D$1-2,0)</f>
        <v>Function_13</v>
      </c>
      <c r="E3505" t="str">
        <f>VLOOKUP($C3505,'Look-Ups'!$C$2:$G$32,E$1-2,0)</f>
        <v>Function_Simpl_08</v>
      </c>
      <c r="F3505" t="str">
        <f>VLOOKUP($C3505,'Look-Ups'!$C$2:$G$32,F$1-2,0)</f>
        <v>Segment_09</v>
      </c>
      <c r="G3505" t="str">
        <f>VLOOKUP($C3505,'Look-Ups'!$C$2:$G$32,G$1-2,0)</f>
        <v>Proc_Type_01</v>
      </c>
      <c r="H3505" t="s">
        <v>237</v>
      </c>
      <c r="I3505">
        <f t="shared" si="113"/>
        <v>2028</v>
      </c>
      <c r="J3505" t="s">
        <v>23</v>
      </c>
      <c r="K3505" s="78">
        <v>0</v>
      </c>
      <c r="M3505" s="103">
        <v>0</v>
      </c>
    </row>
    <row r="3506" spans="1:13" ht="12.5" customHeight="1" x14ac:dyDescent="0.25">
      <c r="A3506" t="str">
        <f t="shared" si="114"/>
        <v>Function_13Application_262028</v>
      </c>
      <c r="B3506">
        <v>3503</v>
      </c>
      <c r="C3506" t="s">
        <v>379</v>
      </c>
      <c r="D3506" t="str">
        <f>VLOOKUP($C3506,'Look-Ups'!$C$2:$G$32,D$1-2,0)</f>
        <v>Function_13</v>
      </c>
      <c r="E3506" t="str">
        <f>VLOOKUP($C3506,'Look-Ups'!$C$2:$G$32,E$1-2,0)</f>
        <v>Function_Simpl_08</v>
      </c>
      <c r="F3506" t="str">
        <f>VLOOKUP($C3506,'Look-Ups'!$C$2:$G$32,F$1-2,0)</f>
        <v>Segment_09</v>
      </c>
      <c r="G3506" t="str">
        <f>VLOOKUP($C3506,'Look-Ups'!$C$2:$G$32,G$1-2,0)</f>
        <v>Proc_Type_01</v>
      </c>
      <c r="H3506" t="s">
        <v>242</v>
      </c>
      <c r="I3506">
        <f t="shared" si="113"/>
        <v>2028</v>
      </c>
      <c r="J3506" t="s">
        <v>23</v>
      </c>
      <c r="K3506" s="78">
        <v>0</v>
      </c>
      <c r="M3506" s="103">
        <v>0</v>
      </c>
    </row>
    <row r="3507" spans="1:13" ht="12.5" customHeight="1" x14ac:dyDescent="0.25">
      <c r="A3507" t="str">
        <f t="shared" si="114"/>
        <v>Function_13Application_262028</v>
      </c>
      <c r="B3507">
        <v>3504</v>
      </c>
      <c r="C3507" t="s">
        <v>379</v>
      </c>
      <c r="D3507" t="str">
        <f>VLOOKUP($C3507,'Look-Ups'!$C$2:$G$32,D$1-2,0)</f>
        <v>Function_13</v>
      </c>
      <c r="E3507" t="str">
        <f>VLOOKUP($C3507,'Look-Ups'!$C$2:$G$32,E$1-2,0)</f>
        <v>Function_Simpl_08</v>
      </c>
      <c r="F3507" t="str">
        <f>VLOOKUP($C3507,'Look-Ups'!$C$2:$G$32,F$1-2,0)</f>
        <v>Segment_09</v>
      </c>
      <c r="G3507" t="str">
        <f>VLOOKUP($C3507,'Look-Ups'!$C$2:$G$32,G$1-2,0)</f>
        <v>Proc_Type_01</v>
      </c>
      <c r="H3507" t="s">
        <v>225</v>
      </c>
      <c r="I3507">
        <f t="shared" si="113"/>
        <v>2028</v>
      </c>
      <c r="J3507" t="s">
        <v>23</v>
      </c>
      <c r="K3507" s="78">
        <v>0</v>
      </c>
      <c r="M3507" s="103">
        <v>0</v>
      </c>
    </row>
    <row r="3508" spans="1:13" ht="12.5" customHeight="1" x14ac:dyDescent="0.25">
      <c r="A3508" t="str">
        <f t="shared" si="114"/>
        <v>Function_13Application_262028</v>
      </c>
      <c r="B3508">
        <v>3505</v>
      </c>
      <c r="C3508" t="s">
        <v>379</v>
      </c>
      <c r="D3508" t="str">
        <f>VLOOKUP($C3508,'Look-Ups'!$C$2:$G$32,D$1-2,0)</f>
        <v>Function_13</v>
      </c>
      <c r="E3508" t="str">
        <f>VLOOKUP($C3508,'Look-Ups'!$C$2:$G$32,E$1-2,0)</f>
        <v>Function_Simpl_08</v>
      </c>
      <c r="F3508" t="str">
        <f>VLOOKUP($C3508,'Look-Ups'!$C$2:$G$32,F$1-2,0)</f>
        <v>Segment_09</v>
      </c>
      <c r="G3508" t="str">
        <f>VLOOKUP($C3508,'Look-Ups'!$C$2:$G$32,G$1-2,0)</f>
        <v>Proc_Type_01</v>
      </c>
      <c r="H3508" t="s">
        <v>219</v>
      </c>
      <c r="I3508">
        <f t="shared" si="113"/>
        <v>2028</v>
      </c>
      <c r="J3508" t="s">
        <v>23</v>
      </c>
      <c r="K3508" s="78">
        <v>0</v>
      </c>
      <c r="M3508" s="103">
        <v>0</v>
      </c>
    </row>
    <row r="3509" spans="1:13" ht="12.5" customHeight="1" x14ac:dyDescent="0.25">
      <c r="A3509" t="str">
        <f t="shared" si="114"/>
        <v>Function_13Application_262028</v>
      </c>
      <c r="B3509">
        <v>3506</v>
      </c>
      <c r="C3509" t="s">
        <v>379</v>
      </c>
      <c r="D3509" t="str">
        <f>VLOOKUP($C3509,'Look-Ups'!$C$2:$G$32,D$1-2,0)</f>
        <v>Function_13</v>
      </c>
      <c r="E3509" t="str">
        <f>VLOOKUP($C3509,'Look-Ups'!$C$2:$G$32,E$1-2,0)</f>
        <v>Function_Simpl_08</v>
      </c>
      <c r="F3509" t="str">
        <f>VLOOKUP($C3509,'Look-Ups'!$C$2:$G$32,F$1-2,0)</f>
        <v>Segment_09</v>
      </c>
      <c r="G3509" t="str">
        <f>VLOOKUP($C3509,'Look-Ups'!$C$2:$G$32,G$1-2,0)</f>
        <v>Proc_Type_01</v>
      </c>
      <c r="H3509" t="s">
        <v>166</v>
      </c>
      <c r="I3509">
        <f t="shared" si="113"/>
        <v>2028</v>
      </c>
      <c r="J3509" t="s">
        <v>23</v>
      </c>
      <c r="K3509" s="78">
        <v>0</v>
      </c>
      <c r="M3509" s="103">
        <v>0</v>
      </c>
    </row>
    <row r="3510" spans="1:13" ht="12.5" customHeight="1" x14ac:dyDescent="0.25">
      <c r="A3510" t="str">
        <f t="shared" si="114"/>
        <v>Function_13Application_262028</v>
      </c>
      <c r="B3510">
        <v>3507</v>
      </c>
      <c r="C3510" t="s">
        <v>379</v>
      </c>
      <c r="D3510" t="str">
        <f>VLOOKUP($C3510,'Look-Ups'!$C$2:$G$32,D$1-2,0)</f>
        <v>Function_13</v>
      </c>
      <c r="E3510" t="str">
        <f>VLOOKUP($C3510,'Look-Ups'!$C$2:$G$32,E$1-2,0)</f>
        <v>Function_Simpl_08</v>
      </c>
      <c r="F3510" t="str">
        <f>VLOOKUP($C3510,'Look-Ups'!$C$2:$G$32,F$1-2,0)</f>
        <v>Segment_09</v>
      </c>
      <c r="G3510" t="str">
        <f>VLOOKUP($C3510,'Look-Ups'!$C$2:$G$32,G$1-2,0)</f>
        <v>Proc_Type_01</v>
      </c>
      <c r="H3510" t="s">
        <v>244</v>
      </c>
      <c r="I3510">
        <f t="shared" si="113"/>
        <v>2028</v>
      </c>
      <c r="J3510" t="s">
        <v>23</v>
      </c>
      <c r="K3510" s="78" t="s">
        <v>107</v>
      </c>
      <c r="M3510" s="103">
        <v>1</v>
      </c>
    </row>
    <row r="3511" spans="1:13" ht="12.5" customHeight="1" x14ac:dyDescent="0.25">
      <c r="A3511" t="str">
        <f t="shared" si="114"/>
        <v>Function_14Application_292028</v>
      </c>
      <c r="B3511">
        <v>3508</v>
      </c>
      <c r="C3511" t="s">
        <v>382</v>
      </c>
      <c r="D3511" t="str">
        <f>VLOOKUP($C3511,'Look-Ups'!$C$2:$G$32,D$1-2,0)</f>
        <v>Function_14</v>
      </c>
      <c r="E3511" t="str">
        <f>VLOOKUP($C3511,'Look-Ups'!$C$2:$G$32,E$1-2,0)</f>
        <v>Function_Simpl_09</v>
      </c>
      <c r="F3511" t="str">
        <f>VLOOKUP($C3511,'Look-Ups'!$C$2:$G$32,F$1-2,0)</f>
        <v>Segment_09</v>
      </c>
      <c r="G3511" t="str">
        <f>VLOOKUP($C3511,'Look-Ups'!$C$2:$G$32,G$1-2,0)</f>
        <v>Proc_Type_01</v>
      </c>
      <c r="H3511" t="s">
        <v>171</v>
      </c>
      <c r="I3511">
        <f t="shared" si="113"/>
        <v>2028</v>
      </c>
      <c r="J3511" t="s">
        <v>23</v>
      </c>
      <c r="K3511" s="78">
        <v>0</v>
      </c>
      <c r="M3511" s="103">
        <v>0</v>
      </c>
    </row>
    <row r="3512" spans="1:13" ht="12.5" customHeight="1" x14ac:dyDescent="0.25">
      <c r="A3512" t="str">
        <f t="shared" si="114"/>
        <v>Function_14Application_292028</v>
      </c>
      <c r="B3512">
        <v>3509</v>
      </c>
      <c r="C3512" t="s">
        <v>382</v>
      </c>
      <c r="D3512" t="str">
        <f>VLOOKUP($C3512,'Look-Ups'!$C$2:$G$32,D$1-2,0)</f>
        <v>Function_14</v>
      </c>
      <c r="E3512" t="str">
        <f>VLOOKUP($C3512,'Look-Ups'!$C$2:$G$32,E$1-2,0)</f>
        <v>Function_Simpl_09</v>
      </c>
      <c r="F3512" t="str">
        <f>VLOOKUP($C3512,'Look-Ups'!$C$2:$G$32,F$1-2,0)</f>
        <v>Segment_09</v>
      </c>
      <c r="G3512" t="str">
        <f>VLOOKUP($C3512,'Look-Ups'!$C$2:$G$32,G$1-2,0)</f>
        <v>Proc_Type_01</v>
      </c>
      <c r="H3512" t="s">
        <v>209</v>
      </c>
      <c r="I3512">
        <f t="shared" si="113"/>
        <v>2028</v>
      </c>
      <c r="J3512" t="s">
        <v>23</v>
      </c>
      <c r="K3512" s="78">
        <v>0</v>
      </c>
      <c r="M3512" s="103">
        <v>0</v>
      </c>
    </row>
    <row r="3513" spans="1:13" ht="12.5" customHeight="1" x14ac:dyDescent="0.25">
      <c r="A3513" t="str">
        <f t="shared" si="114"/>
        <v>Function_14Application_292028</v>
      </c>
      <c r="B3513">
        <v>3510</v>
      </c>
      <c r="C3513" t="s">
        <v>382</v>
      </c>
      <c r="D3513" t="str">
        <f>VLOOKUP($C3513,'Look-Ups'!$C$2:$G$32,D$1-2,0)</f>
        <v>Function_14</v>
      </c>
      <c r="E3513" t="str">
        <f>VLOOKUP($C3513,'Look-Ups'!$C$2:$G$32,E$1-2,0)</f>
        <v>Function_Simpl_09</v>
      </c>
      <c r="F3513" t="str">
        <f>VLOOKUP($C3513,'Look-Ups'!$C$2:$G$32,F$1-2,0)</f>
        <v>Segment_09</v>
      </c>
      <c r="G3513" t="str">
        <f>VLOOKUP($C3513,'Look-Ups'!$C$2:$G$32,G$1-2,0)</f>
        <v>Proc_Type_01</v>
      </c>
      <c r="H3513" t="s">
        <v>195</v>
      </c>
      <c r="I3513">
        <f t="shared" si="113"/>
        <v>2028</v>
      </c>
      <c r="J3513" t="s">
        <v>23</v>
      </c>
      <c r="K3513" s="78">
        <v>0</v>
      </c>
      <c r="M3513" s="103">
        <v>0</v>
      </c>
    </row>
    <row r="3514" spans="1:13" ht="12.5" customHeight="1" x14ac:dyDescent="0.25">
      <c r="A3514" t="str">
        <f t="shared" si="114"/>
        <v>Function_14Application_292028</v>
      </c>
      <c r="B3514">
        <v>3511</v>
      </c>
      <c r="C3514" t="s">
        <v>382</v>
      </c>
      <c r="D3514" t="str">
        <f>VLOOKUP($C3514,'Look-Ups'!$C$2:$G$32,D$1-2,0)</f>
        <v>Function_14</v>
      </c>
      <c r="E3514" t="str">
        <f>VLOOKUP($C3514,'Look-Ups'!$C$2:$G$32,E$1-2,0)</f>
        <v>Function_Simpl_09</v>
      </c>
      <c r="F3514" t="str">
        <f>VLOOKUP($C3514,'Look-Ups'!$C$2:$G$32,F$1-2,0)</f>
        <v>Segment_09</v>
      </c>
      <c r="G3514" t="str">
        <f>VLOOKUP($C3514,'Look-Ups'!$C$2:$G$32,G$1-2,0)</f>
        <v>Proc_Type_01</v>
      </c>
      <c r="H3514" t="s">
        <v>187</v>
      </c>
      <c r="I3514">
        <f t="shared" si="113"/>
        <v>2028</v>
      </c>
      <c r="J3514" t="s">
        <v>23</v>
      </c>
      <c r="K3514" s="78">
        <v>0</v>
      </c>
      <c r="M3514" s="103">
        <v>0</v>
      </c>
    </row>
    <row r="3515" spans="1:13" ht="12.5" customHeight="1" x14ac:dyDescent="0.25">
      <c r="A3515" t="str">
        <f t="shared" si="114"/>
        <v>Function_14Application_292028</v>
      </c>
      <c r="B3515">
        <v>3512</v>
      </c>
      <c r="C3515" t="s">
        <v>382</v>
      </c>
      <c r="D3515" t="str">
        <f>VLOOKUP($C3515,'Look-Ups'!$C$2:$G$32,D$1-2,0)</f>
        <v>Function_14</v>
      </c>
      <c r="E3515" t="str">
        <f>VLOOKUP($C3515,'Look-Ups'!$C$2:$G$32,E$1-2,0)</f>
        <v>Function_Simpl_09</v>
      </c>
      <c r="F3515" t="str">
        <f>VLOOKUP($C3515,'Look-Ups'!$C$2:$G$32,F$1-2,0)</f>
        <v>Segment_09</v>
      </c>
      <c r="G3515" t="str">
        <f>VLOOKUP($C3515,'Look-Ups'!$C$2:$G$32,G$1-2,0)</f>
        <v>Proc_Type_01</v>
      </c>
      <c r="H3515" t="s">
        <v>178</v>
      </c>
      <c r="I3515">
        <f t="shared" si="113"/>
        <v>2028</v>
      </c>
      <c r="J3515" t="s">
        <v>23</v>
      </c>
      <c r="K3515" s="78">
        <v>0</v>
      </c>
      <c r="M3515" s="103">
        <v>0</v>
      </c>
    </row>
    <row r="3516" spans="1:13" ht="12.5" customHeight="1" x14ac:dyDescent="0.25">
      <c r="A3516" t="str">
        <f t="shared" si="114"/>
        <v>Function_14Application_292028</v>
      </c>
      <c r="B3516">
        <v>3513</v>
      </c>
      <c r="C3516" t="s">
        <v>382</v>
      </c>
      <c r="D3516" t="str">
        <f>VLOOKUP($C3516,'Look-Ups'!$C$2:$G$32,D$1-2,0)</f>
        <v>Function_14</v>
      </c>
      <c r="E3516" t="str">
        <f>VLOOKUP($C3516,'Look-Ups'!$C$2:$G$32,E$1-2,0)</f>
        <v>Function_Simpl_09</v>
      </c>
      <c r="F3516" t="str">
        <f>VLOOKUP($C3516,'Look-Ups'!$C$2:$G$32,F$1-2,0)</f>
        <v>Segment_09</v>
      </c>
      <c r="G3516" t="str">
        <f>VLOOKUP($C3516,'Look-Ups'!$C$2:$G$32,G$1-2,0)</f>
        <v>Proc_Type_01</v>
      </c>
      <c r="H3516" t="s">
        <v>222</v>
      </c>
      <c r="I3516">
        <f t="shared" si="113"/>
        <v>2028</v>
      </c>
      <c r="J3516" t="s">
        <v>23</v>
      </c>
      <c r="K3516" s="78">
        <v>0</v>
      </c>
      <c r="M3516" s="103">
        <v>0</v>
      </c>
    </row>
    <row r="3517" spans="1:13" ht="12.5" customHeight="1" x14ac:dyDescent="0.25">
      <c r="A3517" t="str">
        <f t="shared" si="114"/>
        <v>Function_14Application_292028</v>
      </c>
      <c r="B3517">
        <v>3514</v>
      </c>
      <c r="C3517" t="s">
        <v>382</v>
      </c>
      <c r="D3517" t="str">
        <f>VLOOKUP($C3517,'Look-Ups'!$C$2:$G$32,D$1-2,0)</f>
        <v>Function_14</v>
      </c>
      <c r="E3517" t="str">
        <f>VLOOKUP($C3517,'Look-Ups'!$C$2:$G$32,E$1-2,0)</f>
        <v>Function_Simpl_09</v>
      </c>
      <c r="F3517" t="str">
        <f>VLOOKUP($C3517,'Look-Ups'!$C$2:$G$32,F$1-2,0)</f>
        <v>Segment_09</v>
      </c>
      <c r="G3517" t="str">
        <f>VLOOKUP($C3517,'Look-Ups'!$C$2:$G$32,G$1-2,0)</f>
        <v>Proc_Type_01</v>
      </c>
      <c r="H3517" t="s">
        <v>167</v>
      </c>
      <c r="I3517">
        <f t="shared" si="113"/>
        <v>2028</v>
      </c>
      <c r="J3517" t="s">
        <v>23</v>
      </c>
      <c r="K3517" s="78">
        <v>0</v>
      </c>
      <c r="M3517" s="103">
        <v>0</v>
      </c>
    </row>
    <row r="3518" spans="1:13" ht="12.5" customHeight="1" x14ac:dyDescent="0.25">
      <c r="A3518" t="str">
        <f t="shared" si="114"/>
        <v>Function_14Application_292028</v>
      </c>
      <c r="B3518">
        <v>3515</v>
      </c>
      <c r="C3518" t="s">
        <v>382</v>
      </c>
      <c r="D3518" t="str">
        <f>VLOOKUP($C3518,'Look-Ups'!$C$2:$G$32,D$1-2,0)</f>
        <v>Function_14</v>
      </c>
      <c r="E3518" t="str">
        <f>VLOOKUP($C3518,'Look-Ups'!$C$2:$G$32,E$1-2,0)</f>
        <v>Function_Simpl_09</v>
      </c>
      <c r="F3518" t="str">
        <f>VLOOKUP($C3518,'Look-Ups'!$C$2:$G$32,F$1-2,0)</f>
        <v>Segment_09</v>
      </c>
      <c r="G3518" t="str">
        <f>VLOOKUP($C3518,'Look-Ups'!$C$2:$G$32,G$1-2,0)</f>
        <v>Proc_Type_01</v>
      </c>
      <c r="H3518" t="s">
        <v>214</v>
      </c>
      <c r="I3518">
        <f t="shared" si="113"/>
        <v>2028</v>
      </c>
      <c r="J3518" t="s">
        <v>23</v>
      </c>
      <c r="K3518" s="78">
        <v>0</v>
      </c>
      <c r="M3518" s="103">
        <v>0</v>
      </c>
    </row>
    <row r="3519" spans="1:13" ht="12.5" customHeight="1" x14ac:dyDescent="0.25">
      <c r="A3519" t="str">
        <f t="shared" si="114"/>
        <v>Function_14Application_292028</v>
      </c>
      <c r="B3519">
        <v>3516</v>
      </c>
      <c r="C3519" t="s">
        <v>382</v>
      </c>
      <c r="D3519" t="str">
        <f>VLOOKUP($C3519,'Look-Ups'!$C$2:$G$32,D$1-2,0)</f>
        <v>Function_14</v>
      </c>
      <c r="E3519" t="str">
        <f>VLOOKUP($C3519,'Look-Ups'!$C$2:$G$32,E$1-2,0)</f>
        <v>Function_Simpl_09</v>
      </c>
      <c r="F3519" t="str">
        <f>VLOOKUP($C3519,'Look-Ups'!$C$2:$G$32,F$1-2,0)</f>
        <v>Segment_09</v>
      </c>
      <c r="G3519" t="str">
        <f>VLOOKUP($C3519,'Look-Ups'!$C$2:$G$32,G$1-2,0)</f>
        <v>Proc_Type_01</v>
      </c>
      <c r="H3519" t="s">
        <v>237</v>
      </c>
      <c r="I3519">
        <f t="shared" si="113"/>
        <v>2028</v>
      </c>
      <c r="J3519" t="s">
        <v>23</v>
      </c>
      <c r="K3519" s="78">
        <v>0</v>
      </c>
      <c r="M3519" s="103">
        <v>0</v>
      </c>
    </row>
    <row r="3520" spans="1:13" ht="12.5" customHeight="1" x14ac:dyDescent="0.25">
      <c r="A3520" t="str">
        <f t="shared" si="114"/>
        <v>Function_14Application_292028</v>
      </c>
      <c r="B3520">
        <v>3517</v>
      </c>
      <c r="C3520" t="s">
        <v>382</v>
      </c>
      <c r="D3520" t="str">
        <f>VLOOKUP($C3520,'Look-Ups'!$C$2:$G$32,D$1-2,0)</f>
        <v>Function_14</v>
      </c>
      <c r="E3520" t="str">
        <f>VLOOKUP($C3520,'Look-Ups'!$C$2:$G$32,E$1-2,0)</f>
        <v>Function_Simpl_09</v>
      </c>
      <c r="F3520" t="str">
        <f>VLOOKUP($C3520,'Look-Ups'!$C$2:$G$32,F$1-2,0)</f>
        <v>Segment_09</v>
      </c>
      <c r="G3520" t="str">
        <f>VLOOKUP($C3520,'Look-Ups'!$C$2:$G$32,G$1-2,0)</f>
        <v>Proc_Type_01</v>
      </c>
      <c r="H3520" t="s">
        <v>244</v>
      </c>
      <c r="I3520">
        <f t="shared" ref="I3520:I3553" si="115">I3165+1</f>
        <v>2028</v>
      </c>
      <c r="J3520" t="s">
        <v>23</v>
      </c>
      <c r="K3520" s="78" t="s">
        <v>107</v>
      </c>
      <c r="M3520" s="103">
        <v>1</v>
      </c>
    </row>
    <row r="3521" spans="1:13" ht="12.5" customHeight="1" x14ac:dyDescent="0.25">
      <c r="A3521" t="str">
        <f t="shared" si="114"/>
        <v>Function_13Application_272028</v>
      </c>
      <c r="B3521">
        <v>3518</v>
      </c>
      <c r="C3521" t="s">
        <v>380</v>
      </c>
      <c r="D3521" t="str">
        <f>VLOOKUP($C3521,'Look-Ups'!$C$2:$G$32,D$1-2,0)</f>
        <v>Function_13</v>
      </c>
      <c r="E3521" t="str">
        <f>VLOOKUP($C3521,'Look-Ups'!$C$2:$G$32,E$1-2,0)</f>
        <v>Function_Simpl_08</v>
      </c>
      <c r="F3521" t="str">
        <f>VLOOKUP($C3521,'Look-Ups'!$C$2:$G$32,F$1-2,0)</f>
        <v>Segment_09</v>
      </c>
      <c r="G3521" t="str">
        <f>VLOOKUP($C3521,'Look-Ups'!$C$2:$G$32,G$1-2,0)</f>
        <v>Proc_Type_01</v>
      </c>
      <c r="H3521" t="s">
        <v>171</v>
      </c>
      <c r="I3521">
        <f t="shared" si="115"/>
        <v>2028</v>
      </c>
      <c r="J3521" t="s">
        <v>23</v>
      </c>
      <c r="K3521" s="78">
        <v>0</v>
      </c>
      <c r="M3521" s="103">
        <v>0</v>
      </c>
    </row>
    <row r="3522" spans="1:13" ht="12.5" customHeight="1" x14ac:dyDescent="0.25">
      <c r="A3522" t="str">
        <f t="shared" si="114"/>
        <v>Function_13Application_272028</v>
      </c>
      <c r="B3522">
        <v>3519</v>
      </c>
      <c r="C3522" t="s">
        <v>380</v>
      </c>
      <c r="D3522" t="str">
        <f>VLOOKUP($C3522,'Look-Ups'!$C$2:$G$32,D$1-2,0)</f>
        <v>Function_13</v>
      </c>
      <c r="E3522" t="str">
        <f>VLOOKUP($C3522,'Look-Ups'!$C$2:$G$32,E$1-2,0)</f>
        <v>Function_Simpl_08</v>
      </c>
      <c r="F3522" t="str">
        <f>VLOOKUP($C3522,'Look-Ups'!$C$2:$G$32,F$1-2,0)</f>
        <v>Segment_09</v>
      </c>
      <c r="G3522" t="str">
        <f>VLOOKUP($C3522,'Look-Ups'!$C$2:$G$32,G$1-2,0)</f>
        <v>Proc_Type_01</v>
      </c>
      <c r="H3522" t="s">
        <v>198</v>
      </c>
      <c r="I3522">
        <f t="shared" si="115"/>
        <v>2028</v>
      </c>
      <c r="J3522" t="s">
        <v>23</v>
      </c>
      <c r="K3522" s="78">
        <v>0</v>
      </c>
      <c r="M3522" s="103">
        <v>0</v>
      </c>
    </row>
    <row r="3523" spans="1:13" ht="12.5" customHeight="1" x14ac:dyDescent="0.25">
      <c r="A3523" t="str">
        <f t="shared" si="114"/>
        <v>Function_13Application_272028</v>
      </c>
      <c r="B3523">
        <v>3520</v>
      </c>
      <c r="C3523" t="s">
        <v>380</v>
      </c>
      <c r="D3523" t="str">
        <f>VLOOKUP($C3523,'Look-Ups'!$C$2:$G$32,D$1-2,0)</f>
        <v>Function_13</v>
      </c>
      <c r="E3523" t="str">
        <f>VLOOKUP($C3523,'Look-Ups'!$C$2:$G$32,E$1-2,0)</f>
        <v>Function_Simpl_08</v>
      </c>
      <c r="F3523" t="str">
        <f>VLOOKUP($C3523,'Look-Ups'!$C$2:$G$32,F$1-2,0)</f>
        <v>Segment_09</v>
      </c>
      <c r="G3523" t="str">
        <f>VLOOKUP($C3523,'Look-Ups'!$C$2:$G$32,G$1-2,0)</f>
        <v>Proc_Type_01</v>
      </c>
      <c r="H3523" t="s">
        <v>207</v>
      </c>
      <c r="I3523">
        <f t="shared" si="115"/>
        <v>2028</v>
      </c>
      <c r="J3523" t="s">
        <v>23</v>
      </c>
      <c r="K3523" s="78">
        <v>0</v>
      </c>
      <c r="M3523" s="103">
        <v>0</v>
      </c>
    </row>
    <row r="3524" spans="1:13" ht="12.5" customHeight="1" x14ac:dyDescent="0.25">
      <c r="A3524" t="str">
        <f t="shared" si="114"/>
        <v>Function_13Application_272028</v>
      </c>
      <c r="B3524">
        <v>3521</v>
      </c>
      <c r="C3524" t="s">
        <v>380</v>
      </c>
      <c r="D3524" t="str">
        <f>VLOOKUP($C3524,'Look-Ups'!$C$2:$G$32,D$1-2,0)</f>
        <v>Function_13</v>
      </c>
      <c r="E3524" t="str">
        <f>VLOOKUP($C3524,'Look-Ups'!$C$2:$G$32,E$1-2,0)</f>
        <v>Function_Simpl_08</v>
      </c>
      <c r="F3524" t="str">
        <f>VLOOKUP($C3524,'Look-Ups'!$C$2:$G$32,F$1-2,0)</f>
        <v>Segment_09</v>
      </c>
      <c r="G3524" t="str">
        <f>VLOOKUP($C3524,'Look-Ups'!$C$2:$G$32,G$1-2,0)</f>
        <v>Proc_Type_01</v>
      </c>
      <c r="H3524" t="s">
        <v>216</v>
      </c>
      <c r="I3524">
        <f t="shared" si="115"/>
        <v>2028</v>
      </c>
      <c r="J3524" t="s">
        <v>23</v>
      </c>
      <c r="K3524" s="78">
        <v>0</v>
      </c>
      <c r="M3524" s="103">
        <v>0</v>
      </c>
    </row>
    <row r="3525" spans="1:13" ht="12.5" customHeight="1" x14ac:dyDescent="0.25">
      <c r="A3525" t="str">
        <f t="shared" ref="A3525:A3588" si="116">D3525&amp;C3525&amp;I3525</f>
        <v>Function_13Application_272028</v>
      </c>
      <c r="B3525">
        <v>3522</v>
      </c>
      <c r="C3525" t="s">
        <v>380</v>
      </c>
      <c r="D3525" t="str">
        <f>VLOOKUP($C3525,'Look-Ups'!$C$2:$G$32,D$1-2,0)</f>
        <v>Function_13</v>
      </c>
      <c r="E3525" t="str">
        <f>VLOOKUP($C3525,'Look-Ups'!$C$2:$G$32,E$1-2,0)</f>
        <v>Function_Simpl_08</v>
      </c>
      <c r="F3525" t="str">
        <f>VLOOKUP($C3525,'Look-Ups'!$C$2:$G$32,F$1-2,0)</f>
        <v>Segment_09</v>
      </c>
      <c r="G3525" t="str">
        <f>VLOOKUP($C3525,'Look-Ups'!$C$2:$G$32,G$1-2,0)</f>
        <v>Proc_Type_01</v>
      </c>
      <c r="H3525" t="s">
        <v>209</v>
      </c>
      <c r="I3525">
        <f t="shared" si="115"/>
        <v>2028</v>
      </c>
      <c r="J3525" t="s">
        <v>23</v>
      </c>
      <c r="K3525" s="78">
        <v>0</v>
      </c>
      <c r="M3525" s="103">
        <v>0</v>
      </c>
    </row>
    <row r="3526" spans="1:13" ht="12.5" customHeight="1" x14ac:dyDescent="0.25">
      <c r="A3526" t="str">
        <f t="shared" si="116"/>
        <v>Function_13Application_272028</v>
      </c>
      <c r="B3526">
        <v>3523</v>
      </c>
      <c r="C3526" t="s">
        <v>380</v>
      </c>
      <c r="D3526" t="str">
        <f>VLOOKUP($C3526,'Look-Ups'!$C$2:$G$32,D$1-2,0)</f>
        <v>Function_13</v>
      </c>
      <c r="E3526" t="str">
        <f>VLOOKUP($C3526,'Look-Ups'!$C$2:$G$32,E$1-2,0)</f>
        <v>Function_Simpl_08</v>
      </c>
      <c r="F3526" t="str">
        <f>VLOOKUP($C3526,'Look-Ups'!$C$2:$G$32,F$1-2,0)</f>
        <v>Segment_09</v>
      </c>
      <c r="G3526" t="str">
        <f>VLOOKUP($C3526,'Look-Ups'!$C$2:$G$32,G$1-2,0)</f>
        <v>Proc_Type_01</v>
      </c>
      <c r="H3526" t="s">
        <v>194</v>
      </c>
      <c r="I3526">
        <f t="shared" si="115"/>
        <v>2028</v>
      </c>
      <c r="J3526" t="s">
        <v>23</v>
      </c>
      <c r="K3526" s="78">
        <v>0</v>
      </c>
      <c r="M3526" s="103">
        <v>0</v>
      </c>
    </row>
    <row r="3527" spans="1:13" ht="12.5" customHeight="1" x14ac:dyDescent="0.25">
      <c r="A3527" t="str">
        <f t="shared" si="116"/>
        <v>Function_13Application_272028</v>
      </c>
      <c r="B3527">
        <v>3524</v>
      </c>
      <c r="C3527" t="s">
        <v>380</v>
      </c>
      <c r="D3527" t="str">
        <f>VLOOKUP($C3527,'Look-Ups'!$C$2:$G$32,D$1-2,0)</f>
        <v>Function_13</v>
      </c>
      <c r="E3527" t="str">
        <f>VLOOKUP($C3527,'Look-Ups'!$C$2:$G$32,E$1-2,0)</f>
        <v>Function_Simpl_08</v>
      </c>
      <c r="F3527" t="str">
        <f>VLOOKUP($C3527,'Look-Ups'!$C$2:$G$32,F$1-2,0)</f>
        <v>Segment_09</v>
      </c>
      <c r="G3527" t="str">
        <f>VLOOKUP($C3527,'Look-Ups'!$C$2:$G$32,G$1-2,0)</f>
        <v>Proc_Type_01</v>
      </c>
      <c r="H3527" t="s">
        <v>165</v>
      </c>
      <c r="I3527">
        <f t="shared" si="115"/>
        <v>2028</v>
      </c>
      <c r="J3527" t="s">
        <v>23</v>
      </c>
      <c r="K3527" s="78">
        <v>0</v>
      </c>
      <c r="M3527" s="103">
        <v>0</v>
      </c>
    </row>
    <row r="3528" spans="1:13" ht="12.5" customHeight="1" x14ac:dyDescent="0.25">
      <c r="A3528" t="str">
        <f t="shared" si="116"/>
        <v>Function_13Application_272028</v>
      </c>
      <c r="B3528">
        <v>3525</v>
      </c>
      <c r="C3528" t="s">
        <v>380</v>
      </c>
      <c r="D3528" t="str">
        <f>VLOOKUP($C3528,'Look-Ups'!$C$2:$G$32,D$1-2,0)</f>
        <v>Function_13</v>
      </c>
      <c r="E3528" t="str">
        <f>VLOOKUP($C3528,'Look-Ups'!$C$2:$G$32,E$1-2,0)</f>
        <v>Function_Simpl_08</v>
      </c>
      <c r="F3528" t="str">
        <f>VLOOKUP($C3528,'Look-Ups'!$C$2:$G$32,F$1-2,0)</f>
        <v>Segment_09</v>
      </c>
      <c r="G3528" t="str">
        <f>VLOOKUP($C3528,'Look-Ups'!$C$2:$G$32,G$1-2,0)</f>
        <v>Proc_Type_01</v>
      </c>
      <c r="H3528" t="s">
        <v>177</v>
      </c>
      <c r="I3528">
        <f t="shared" si="115"/>
        <v>2028</v>
      </c>
      <c r="J3528" t="s">
        <v>23</v>
      </c>
      <c r="K3528" s="78">
        <v>0</v>
      </c>
      <c r="M3528" s="103">
        <v>0</v>
      </c>
    </row>
    <row r="3529" spans="1:13" ht="12.5" customHeight="1" x14ac:dyDescent="0.25">
      <c r="A3529" t="str">
        <f t="shared" si="116"/>
        <v>Function_13Application_272028</v>
      </c>
      <c r="B3529">
        <v>3526</v>
      </c>
      <c r="C3529" t="s">
        <v>380</v>
      </c>
      <c r="D3529" t="str">
        <f>VLOOKUP($C3529,'Look-Ups'!$C$2:$G$32,D$1-2,0)</f>
        <v>Function_13</v>
      </c>
      <c r="E3529" t="str">
        <f>VLOOKUP($C3529,'Look-Ups'!$C$2:$G$32,E$1-2,0)</f>
        <v>Function_Simpl_08</v>
      </c>
      <c r="F3529" t="str">
        <f>VLOOKUP($C3529,'Look-Ups'!$C$2:$G$32,F$1-2,0)</f>
        <v>Segment_09</v>
      </c>
      <c r="G3529" t="str">
        <f>VLOOKUP($C3529,'Look-Ups'!$C$2:$G$32,G$1-2,0)</f>
        <v>Proc_Type_01</v>
      </c>
      <c r="H3529" t="s">
        <v>219</v>
      </c>
      <c r="I3529">
        <f t="shared" si="115"/>
        <v>2028</v>
      </c>
      <c r="J3529" t="s">
        <v>23</v>
      </c>
      <c r="K3529" s="78">
        <v>0</v>
      </c>
      <c r="M3529" s="103">
        <v>0</v>
      </c>
    </row>
    <row r="3530" spans="1:13" ht="12.5" customHeight="1" x14ac:dyDescent="0.25">
      <c r="A3530" t="str">
        <f t="shared" si="116"/>
        <v>Function_13Application_272028</v>
      </c>
      <c r="B3530">
        <v>3527</v>
      </c>
      <c r="C3530" t="s">
        <v>380</v>
      </c>
      <c r="D3530" t="str">
        <f>VLOOKUP($C3530,'Look-Ups'!$C$2:$G$32,D$1-2,0)</f>
        <v>Function_13</v>
      </c>
      <c r="E3530" t="str">
        <f>VLOOKUP($C3530,'Look-Ups'!$C$2:$G$32,E$1-2,0)</f>
        <v>Function_Simpl_08</v>
      </c>
      <c r="F3530" t="str">
        <f>VLOOKUP($C3530,'Look-Ups'!$C$2:$G$32,F$1-2,0)</f>
        <v>Segment_09</v>
      </c>
      <c r="G3530" t="str">
        <f>VLOOKUP($C3530,'Look-Ups'!$C$2:$G$32,G$1-2,0)</f>
        <v>Proc_Type_01</v>
      </c>
      <c r="H3530" t="s">
        <v>178</v>
      </c>
      <c r="I3530">
        <f t="shared" si="115"/>
        <v>2028</v>
      </c>
      <c r="J3530" t="s">
        <v>23</v>
      </c>
      <c r="K3530" s="78">
        <v>0</v>
      </c>
      <c r="M3530" s="103">
        <v>0</v>
      </c>
    </row>
    <row r="3531" spans="1:13" ht="12.5" customHeight="1" x14ac:dyDescent="0.25">
      <c r="A3531" t="str">
        <f t="shared" si="116"/>
        <v>Function_13Application_272028</v>
      </c>
      <c r="B3531">
        <v>3528</v>
      </c>
      <c r="C3531" t="s">
        <v>380</v>
      </c>
      <c r="D3531" t="str">
        <f>VLOOKUP($C3531,'Look-Ups'!$C$2:$G$32,D$1-2,0)</f>
        <v>Function_13</v>
      </c>
      <c r="E3531" t="str">
        <f>VLOOKUP($C3531,'Look-Ups'!$C$2:$G$32,E$1-2,0)</f>
        <v>Function_Simpl_08</v>
      </c>
      <c r="F3531" t="str">
        <f>VLOOKUP($C3531,'Look-Ups'!$C$2:$G$32,F$1-2,0)</f>
        <v>Segment_09</v>
      </c>
      <c r="G3531" t="str">
        <f>VLOOKUP($C3531,'Look-Ups'!$C$2:$G$32,G$1-2,0)</f>
        <v>Proc_Type_01</v>
      </c>
      <c r="H3531" t="s">
        <v>180</v>
      </c>
      <c r="I3531">
        <f t="shared" si="115"/>
        <v>2028</v>
      </c>
      <c r="J3531" t="s">
        <v>23</v>
      </c>
      <c r="K3531" s="78">
        <v>0</v>
      </c>
      <c r="M3531" s="103">
        <v>0</v>
      </c>
    </row>
    <row r="3532" spans="1:13" ht="12.5" customHeight="1" x14ac:dyDescent="0.25">
      <c r="A3532" t="str">
        <f t="shared" si="116"/>
        <v>Function_13Application_272028</v>
      </c>
      <c r="B3532">
        <v>3529</v>
      </c>
      <c r="C3532" t="s">
        <v>380</v>
      </c>
      <c r="D3532" t="str">
        <f>VLOOKUP($C3532,'Look-Ups'!$C$2:$G$32,D$1-2,0)</f>
        <v>Function_13</v>
      </c>
      <c r="E3532" t="str">
        <f>VLOOKUP($C3532,'Look-Ups'!$C$2:$G$32,E$1-2,0)</f>
        <v>Function_Simpl_08</v>
      </c>
      <c r="F3532" t="str">
        <f>VLOOKUP($C3532,'Look-Ups'!$C$2:$G$32,F$1-2,0)</f>
        <v>Segment_09</v>
      </c>
      <c r="G3532" t="str">
        <f>VLOOKUP($C3532,'Look-Ups'!$C$2:$G$32,G$1-2,0)</f>
        <v>Proc_Type_01</v>
      </c>
      <c r="H3532" t="s">
        <v>205</v>
      </c>
      <c r="I3532">
        <f t="shared" si="115"/>
        <v>2028</v>
      </c>
      <c r="J3532" t="s">
        <v>23</v>
      </c>
      <c r="K3532" s="78">
        <v>0</v>
      </c>
      <c r="M3532" s="103">
        <v>0</v>
      </c>
    </row>
    <row r="3533" spans="1:13" ht="12.5" customHeight="1" x14ac:dyDescent="0.25">
      <c r="A3533" t="str">
        <f t="shared" si="116"/>
        <v>Function_13Application_272028</v>
      </c>
      <c r="B3533">
        <v>3530</v>
      </c>
      <c r="C3533" t="s">
        <v>380</v>
      </c>
      <c r="D3533" t="str">
        <f>VLOOKUP($C3533,'Look-Ups'!$C$2:$G$32,D$1-2,0)</f>
        <v>Function_13</v>
      </c>
      <c r="E3533" t="str">
        <f>VLOOKUP($C3533,'Look-Ups'!$C$2:$G$32,E$1-2,0)</f>
        <v>Function_Simpl_08</v>
      </c>
      <c r="F3533" t="str">
        <f>VLOOKUP($C3533,'Look-Ups'!$C$2:$G$32,F$1-2,0)</f>
        <v>Segment_09</v>
      </c>
      <c r="G3533" t="str">
        <f>VLOOKUP($C3533,'Look-Ups'!$C$2:$G$32,G$1-2,0)</f>
        <v>Proc_Type_01</v>
      </c>
      <c r="H3533" t="s">
        <v>166</v>
      </c>
      <c r="I3533">
        <f t="shared" si="115"/>
        <v>2028</v>
      </c>
      <c r="J3533" t="s">
        <v>23</v>
      </c>
      <c r="K3533" s="78">
        <v>0</v>
      </c>
      <c r="M3533" s="103">
        <v>0</v>
      </c>
    </row>
    <row r="3534" spans="1:13" ht="12.5" customHeight="1" x14ac:dyDescent="0.25">
      <c r="A3534" t="str">
        <f t="shared" si="116"/>
        <v>Function_13Application_272028</v>
      </c>
      <c r="B3534">
        <v>3531</v>
      </c>
      <c r="C3534" t="s">
        <v>380</v>
      </c>
      <c r="D3534" t="str">
        <f>VLOOKUP($C3534,'Look-Ups'!$C$2:$G$32,D$1-2,0)</f>
        <v>Function_13</v>
      </c>
      <c r="E3534" t="str">
        <f>VLOOKUP($C3534,'Look-Ups'!$C$2:$G$32,E$1-2,0)</f>
        <v>Function_Simpl_08</v>
      </c>
      <c r="F3534" t="str">
        <f>VLOOKUP($C3534,'Look-Ups'!$C$2:$G$32,F$1-2,0)</f>
        <v>Segment_09</v>
      </c>
      <c r="G3534" t="str">
        <f>VLOOKUP($C3534,'Look-Ups'!$C$2:$G$32,G$1-2,0)</f>
        <v>Proc_Type_01</v>
      </c>
      <c r="H3534" t="s">
        <v>241</v>
      </c>
      <c r="I3534">
        <f t="shared" si="115"/>
        <v>2028</v>
      </c>
      <c r="J3534" t="s">
        <v>23</v>
      </c>
      <c r="K3534" s="78">
        <v>0</v>
      </c>
      <c r="M3534" s="103">
        <v>0</v>
      </c>
    </row>
    <row r="3535" spans="1:13" ht="12.5" customHeight="1" x14ac:dyDescent="0.25">
      <c r="A3535" t="str">
        <f t="shared" si="116"/>
        <v>Function_13Application_272028</v>
      </c>
      <c r="B3535">
        <v>3532</v>
      </c>
      <c r="C3535" t="s">
        <v>380</v>
      </c>
      <c r="D3535" t="str">
        <f>VLOOKUP($C3535,'Look-Ups'!$C$2:$G$32,D$1-2,0)</f>
        <v>Function_13</v>
      </c>
      <c r="E3535" t="str">
        <f>VLOOKUP($C3535,'Look-Ups'!$C$2:$G$32,E$1-2,0)</f>
        <v>Function_Simpl_08</v>
      </c>
      <c r="F3535" t="str">
        <f>VLOOKUP($C3535,'Look-Ups'!$C$2:$G$32,F$1-2,0)</f>
        <v>Segment_09</v>
      </c>
      <c r="G3535" t="str">
        <f>VLOOKUP($C3535,'Look-Ups'!$C$2:$G$32,G$1-2,0)</f>
        <v>Proc_Type_01</v>
      </c>
      <c r="H3535" t="s">
        <v>210</v>
      </c>
      <c r="I3535">
        <f t="shared" si="115"/>
        <v>2028</v>
      </c>
      <c r="J3535" t="s">
        <v>23</v>
      </c>
      <c r="K3535" s="78">
        <v>0</v>
      </c>
      <c r="M3535" s="103">
        <v>0</v>
      </c>
    </row>
    <row r="3536" spans="1:13" ht="12.5" customHeight="1" x14ac:dyDescent="0.25">
      <c r="A3536" t="str">
        <f t="shared" si="116"/>
        <v>Function_13Application_272028</v>
      </c>
      <c r="B3536">
        <v>3533</v>
      </c>
      <c r="C3536" t="s">
        <v>380</v>
      </c>
      <c r="D3536" t="str">
        <f>VLOOKUP($C3536,'Look-Ups'!$C$2:$G$32,D$1-2,0)</f>
        <v>Function_13</v>
      </c>
      <c r="E3536" t="str">
        <f>VLOOKUP($C3536,'Look-Ups'!$C$2:$G$32,E$1-2,0)</f>
        <v>Function_Simpl_08</v>
      </c>
      <c r="F3536" t="str">
        <f>VLOOKUP($C3536,'Look-Ups'!$C$2:$G$32,F$1-2,0)</f>
        <v>Segment_09</v>
      </c>
      <c r="G3536" t="str">
        <f>VLOOKUP($C3536,'Look-Ups'!$C$2:$G$32,G$1-2,0)</f>
        <v>Proc_Type_01</v>
      </c>
      <c r="H3536" t="s">
        <v>181</v>
      </c>
      <c r="I3536">
        <f t="shared" si="115"/>
        <v>2028</v>
      </c>
      <c r="J3536" t="s">
        <v>23</v>
      </c>
      <c r="K3536" s="78">
        <v>0</v>
      </c>
      <c r="M3536" s="103">
        <v>0</v>
      </c>
    </row>
    <row r="3537" spans="1:13" ht="12.5" customHeight="1" x14ac:dyDescent="0.25">
      <c r="A3537" t="str">
        <f t="shared" si="116"/>
        <v>Function_13Application_272028</v>
      </c>
      <c r="B3537">
        <v>3534</v>
      </c>
      <c r="C3537" t="s">
        <v>380</v>
      </c>
      <c r="D3537" t="str">
        <f>VLOOKUP($C3537,'Look-Ups'!$C$2:$G$32,D$1-2,0)</f>
        <v>Function_13</v>
      </c>
      <c r="E3537" t="str">
        <f>VLOOKUP($C3537,'Look-Ups'!$C$2:$G$32,E$1-2,0)</f>
        <v>Function_Simpl_08</v>
      </c>
      <c r="F3537" t="str">
        <f>VLOOKUP($C3537,'Look-Ups'!$C$2:$G$32,F$1-2,0)</f>
        <v>Segment_09</v>
      </c>
      <c r="G3537" t="str">
        <f>VLOOKUP($C3537,'Look-Ups'!$C$2:$G$32,G$1-2,0)</f>
        <v>Proc_Type_01</v>
      </c>
      <c r="H3537" t="s">
        <v>185</v>
      </c>
      <c r="I3537">
        <f t="shared" si="115"/>
        <v>2028</v>
      </c>
      <c r="J3537" t="s">
        <v>23</v>
      </c>
      <c r="K3537" s="78">
        <v>0</v>
      </c>
      <c r="M3537" s="103">
        <v>0</v>
      </c>
    </row>
    <row r="3538" spans="1:13" ht="12.5" customHeight="1" x14ac:dyDescent="0.25">
      <c r="A3538" t="str">
        <f t="shared" si="116"/>
        <v>Function_13Application_272028</v>
      </c>
      <c r="B3538">
        <v>3535</v>
      </c>
      <c r="C3538" t="s">
        <v>380</v>
      </c>
      <c r="D3538" t="str">
        <f>VLOOKUP($C3538,'Look-Ups'!$C$2:$G$32,D$1-2,0)</f>
        <v>Function_13</v>
      </c>
      <c r="E3538" t="str">
        <f>VLOOKUP($C3538,'Look-Ups'!$C$2:$G$32,E$1-2,0)</f>
        <v>Function_Simpl_08</v>
      </c>
      <c r="F3538" t="str">
        <f>VLOOKUP($C3538,'Look-Ups'!$C$2:$G$32,F$1-2,0)</f>
        <v>Segment_09</v>
      </c>
      <c r="G3538" t="str">
        <f>VLOOKUP($C3538,'Look-Ups'!$C$2:$G$32,G$1-2,0)</f>
        <v>Proc_Type_01</v>
      </c>
      <c r="H3538" t="s">
        <v>189</v>
      </c>
      <c r="I3538">
        <f t="shared" si="115"/>
        <v>2028</v>
      </c>
      <c r="J3538" t="s">
        <v>23</v>
      </c>
      <c r="K3538" s="78">
        <v>0</v>
      </c>
      <c r="M3538" s="103">
        <v>0</v>
      </c>
    </row>
    <row r="3539" spans="1:13" ht="12.5" customHeight="1" x14ac:dyDescent="0.25">
      <c r="A3539" t="str">
        <f t="shared" si="116"/>
        <v>Function_13Application_272028</v>
      </c>
      <c r="B3539">
        <v>3536</v>
      </c>
      <c r="C3539" t="s">
        <v>380</v>
      </c>
      <c r="D3539" t="str">
        <f>VLOOKUP($C3539,'Look-Ups'!$C$2:$G$32,D$1-2,0)</f>
        <v>Function_13</v>
      </c>
      <c r="E3539" t="str">
        <f>VLOOKUP($C3539,'Look-Ups'!$C$2:$G$32,E$1-2,0)</f>
        <v>Function_Simpl_08</v>
      </c>
      <c r="F3539" t="str">
        <f>VLOOKUP($C3539,'Look-Ups'!$C$2:$G$32,F$1-2,0)</f>
        <v>Segment_09</v>
      </c>
      <c r="G3539" t="str">
        <f>VLOOKUP($C3539,'Look-Ups'!$C$2:$G$32,G$1-2,0)</f>
        <v>Proc_Type_01</v>
      </c>
      <c r="H3539" t="s">
        <v>158</v>
      </c>
      <c r="I3539">
        <f t="shared" si="115"/>
        <v>2028</v>
      </c>
      <c r="J3539" t="s">
        <v>23</v>
      </c>
      <c r="K3539" s="78">
        <v>0</v>
      </c>
      <c r="M3539" s="103">
        <v>0</v>
      </c>
    </row>
    <row r="3540" spans="1:13" ht="12.5" customHeight="1" x14ac:dyDescent="0.25">
      <c r="A3540" t="str">
        <f t="shared" si="116"/>
        <v>Function_13Application_272028</v>
      </c>
      <c r="B3540">
        <v>3537</v>
      </c>
      <c r="C3540" t="s">
        <v>380</v>
      </c>
      <c r="D3540" t="str">
        <f>VLOOKUP($C3540,'Look-Ups'!$C$2:$G$32,D$1-2,0)</f>
        <v>Function_13</v>
      </c>
      <c r="E3540" t="str">
        <f>VLOOKUP($C3540,'Look-Ups'!$C$2:$G$32,E$1-2,0)</f>
        <v>Function_Simpl_08</v>
      </c>
      <c r="F3540" t="str">
        <f>VLOOKUP($C3540,'Look-Ups'!$C$2:$G$32,F$1-2,0)</f>
        <v>Segment_09</v>
      </c>
      <c r="G3540" t="str">
        <f>VLOOKUP($C3540,'Look-Ups'!$C$2:$G$32,G$1-2,0)</f>
        <v>Proc_Type_01</v>
      </c>
      <c r="H3540" t="s">
        <v>234</v>
      </c>
      <c r="I3540">
        <f t="shared" si="115"/>
        <v>2028</v>
      </c>
      <c r="J3540" t="s">
        <v>23</v>
      </c>
      <c r="K3540" s="78">
        <v>0</v>
      </c>
      <c r="M3540" s="103">
        <v>0</v>
      </c>
    </row>
    <row r="3541" spans="1:13" ht="12.5" customHeight="1" x14ac:dyDescent="0.25">
      <c r="A3541" t="str">
        <f t="shared" si="116"/>
        <v>Function_13Application_272028</v>
      </c>
      <c r="B3541">
        <v>3538</v>
      </c>
      <c r="C3541" t="s">
        <v>380</v>
      </c>
      <c r="D3541" t="str">
        <f>VLOOKUP($C3541,'Look-Ups'!$C$2:$G$32,D$1-2,0)</f>
        <v>Function_13</v>
      </c>
      <c r="E3541" t="str">
        <f>VLOOKUP($C3541,'Look-Ups'!$C$2:$G$32,E$1-2,0)</f>
        <v>Function_Simpl_08</v>
      </c>
      <c r="F3541" t="str">
        <f>VLOOKUP($C3541,'Look-Ups'!$C$2:$G$32,F$1-2,0)</f>
        <v>Segment_09</v>
      </c>
      <c r="G3541" t="str">
        <f>VLOOKUP($C3541,'Look-Ups'!$C$2:$G$32,G$1-2,0)</f>
        <v>Proc_Type_01</v>
      </c>
      <c r="H3541" t="s">
        <v>244</v>
      </c>
      <c r="I3541">
        <f t="shared" si="115"/>
        <v>2028</v>
      </c>
      <c r="J3541" t="s">
        <v>23</v>
      </c>
      <c r="K3541" s="78" t="s">
        <v>107</v>
      </c>
      <c r="M3541" s="103">
        <v>1</v>
      </c>
    </row>
    <row r="3542" spans="1:13" ht="12.5" customHeight="1" x14ac:dyDescent="0.25">
      <c r="A3542" t="str">
        <f t="shared" si="116"/>
        <v>Function_14Application_282028</v>
      </c>
      <c r="B3542">
        <v>3539</v>
      </c>
      <c r="C3542" t="s">
        <v>381</v>
      </c>
      <c r="D3542" t="str">
        <f>VLOOKUP($C3542,'Look-Ups'!$C$2:$G$32,D$1-2,0)</f>
        <v>Function_14</v>
      </c>
      <c r="E3542" t="str">
        <f>VLOOKUP($C3542,'Look-Ups'!$C$2:$G$32,E$1-2,0)</f>
        <v>Function_Simpl_09</v>
      </c>
      <c r="F3542" t="str">
        <f>VLOOKUP($C3542,'Look-Ups'!$C$2:$G$32,F$1-2,0)</f>
        <v>Segment_09</v>
      </c>
      <c r="G3542" t="str">
        <f>VLOOKUP($C3542,'Look-Ups'!$C$2:$G$32,G$1-2,0)</f>
        <v>Proc_Type_01</v>
      </c>
      <c r="H3542" t="s">
        <v>222</v>
      </c>
      <c r="I3542">
        <f t="shared" si="115"/>
        <v>2028</v>
      </c>
      <c r="J3542" t="s">
        <v>23</v>
      </c>
      <c r="K3542" s="78">
        <v>0</v>
      </c>
      <c r="M3542" s="103">
        <v>0</v>
      </c>
    </row>
    <row r="3543" spans="1:13" ht="12.5" customHeight="1" x14ac:dyDescent="0.25">
      <c r="A3543" t="str">
        <f t="shared" si="116"/>
        <v>Function_14Application_282028</v>
      </c>
      <c r="B3543">
        <v>3540</v>
      </c>
      <c r="C3543" t="s">
        <v>381</v>
      </c>
      <c r="D3543" t="str">
        <f>VLOOKUP($C3543,'Look-Ups'!$C$2:$G$32,D$1-2,0)</f>
        <v>Function_14</v>
      </c>
      <c r="E3543" t="str">
        <f>VLOOKUP($C3543,'Look-Ups'!$C$2:$G$32,E$1-2,0)</f>
        <v>Function_Simpl_09</v>
      </c>
      <c r="F3543" t="str">
        <f>VLOOKUP($C3543,'Look-Ups'!$C$2:$G$32,F$1-2,0)</f>
        <v>Segment_09</v>
      </c>
      <c r="G3543" t="str">
        <f>VLOOKUP($C3543,'Look-Ups'!$C$2:$G$32,G$1-2,0)</f>
        <v>Proc_Type_01</v>
      </c>
      <c r="H3543" t="s">
        <v>195</v>
      </c>
      <c r="I3543">
        <f t="shared" si="115"/>
        <v>2028</v>
      </c>
      <c r="J3543" t="s">
        <v>23</v>
      </c>
      <c r="K3543" s="78">
        <v>0</v>
      </c>
      <c r="M3543" s="103">
        <v>0</v>
      </c>
    </row>
    <row r="3544" spans="1:13" ht="12.5" customHeight="1" x14ac:dyDescent="0.25">
      <c r="A3544" t="str">
        <f t="shared" si="116"/>
        <v>Function_14Application_282028</v>
      </c>
      <c r="B3544">
        <v>3541</v>
      </c>
      <c r="C3544" t="s">
        <v>381</v>
      </c>
      <c r="D3544" t="str">
        <f>VLOOKUP($C3544,'Look-Ups'!$C$2:$G$32,D$1-2,0)</f>
        <v>Function_14</v>
      </c>
      <c r="E3544" t="str">
        <f>VLOOKUP($C3544,'Look-Ups'!$C$2:$G$32,E$1-2,0)</f>
        <v>Function_Simpl_09</v>
      </c>
      <c r="F3544" t="str">
        <f>VLOOKUP($C3544,'Look-Ups'!$C$2:$G$32,F$1-2,0)</f>
        <v>Segment_09</v>
      </c>
      <c r="G3544" t="str">
        <f>VLOOKUP($C3544,'Look-Ups'!$C$2:$G$32,G$1-2,0)</f>
        <v>Proc_Type_01</v>
      </c>
      <c r="H3544" t="s">
        <v>187</v>
      </c>
      <c r="I3544">
        <f t="shared" si="115"/>
        <v>2028</v>
      </c>
      <c r="J3544" t="s">
        <v>23</v>
      </c>
      <c r="K3544" s="78">
        <v>0</v>
      </c>
      <c r="M3544" s="103">
        <v>0</v>
      </c>
    </row>
    <row r="3545" spans="1:13" ht="12.5" customHeight="1" x14ac:dyDescent="0.25">
      <c r="A3545" t="str">
        <f t="shared" si="116"/>
        <v>Function_14Application_282028</v>
      </c>
      <c r="B3545">
        <v>3542</v>
      </c>
      <c r="C3545" t="s">
        <v>381</v>
      </c>
      <c r="D3545" t="str">
        <f>VLOOKUP($C3545,'Look-Ups'!$C$2:$G$32,D$1-2,0)</f>
        <v>Function_14</v>
      </c>
      <c r="E3545" t="str">
        <f>VLOOKUP($C3545,'Look-Ups'!$C$2:$G$32,E$1-2,0)</f>
        <v>Function_Simpl_09</v>
      </c>
      <c r="F3545" t="str">
        <f>VLOOKUP($C3545,'Look-Ups'!$C$2:$G$32,F$1-2,0)</f>
        <v>Segment_09</v>
      </c>
      <c r="G3545" t="str">
        <f>VLOOKUP($C3545,'Look-Ups'!$C$2:$G$32,G$1-2,0)</f>
        <v>Proc_Type_01</v>
      </c>
      <c r="H3545" t="s">
        <v>237</v>
      </c>
      <c r="I3545">
        <f t="shared" si="115"/>
        <v>2028</v>
      </c>
      <c r="J3545" t="s">
        <v>23</v>
      </c>
      <c r="K3545" s="78">
        <v>0</v>
      </c>
      <c r="M3545" s="103">
        <v>0</v>
      </c>
    </row>
    <row r="3546" spans="1:13" ht="12.5" customHeight="1" x14ac:dyDescent="0.25">
      <c r="A3546" t="str">
        <f t="shared" si="116"/>
        <v>Function_14Application_282028</v>
      </c>
      <c r="B3546">
        <v>3543</v>
      </c>
      <c r="C3546" t="s">
        <v>381</v>
      </c>
      <c r="D3546" t="str">
        <f>VLOOKUP($C3546,'Look-Ups'!$C$2:$G$32,D$1-2,0)</f>
        <v>Function_14</v>
      </c>
      <c r="E3546" t="str">
        <f>VLOOKUP($C3546,'Look-Ups'!$C$2:$G$32,E$1-2,0)</f>
        <v>Function_Simpl_09</v>
      </c>
      <c r="F3546" t="str">
        <f>VLOOKUP($C3546,'Look-Ups'!$C$2:$G$32,F$1-2,0)</f>
        <v>Segment_09</v>
      </c>
      <c r="G3546" t="str">
        <f>VLOOKUP($C3546,'Look-Ups'!$C$2:$G$32,G$1-2,0)</f>
        <v>Proc_Type_01</v>
      </c>
      <c r="H3546" t="s">
        <v>161</v>
      </c>
      <c r="I3546">
        <f t="shared" si="115"/>
        <v>2028</v>
      </c>
      <c r="J3546" t="s">
        <v>23</v>
      </c>
      <c r="K3546" s="78">
        <v>0</v>
      </c>
      <c r="M3546" s="103">
        <v>0</v>
      </c>
    </row>
    <row r="3547" spans="1:13" ht="12.5" customHeight="1" x14ac:dyDescent="0.25">
      <c r="A3547" t="str">
        <f t="shared" si="116"/>
        <v>Function_14Application_282028</v>
      </c>
      <c r="B3547">
        <v>3544</v>
      </c>
      <c r="C3547" t="s">
        <v>381</v>
      </c>
      <c r="D3547" t="str">
        <f>VLOOKUP($C3547,'Look-Ups'!$C$2:$G$32,D$1-2,0)</f>
        <v>Function_14</v>
      </c>
      <c r="E3547" t="str">
        <f>VLOOKUP($C3547,'Look-Ups'!$C$2:$G$32,E$1-2,0)</f>
        <v>Function_Simpl_09</v>
      </c>
      <c r="F3547" t="str">
        <f>VLOOKUP($C3547,'Look-Ups'!$C$2:$G$32,F$1-2,0)</f>
        <v>Segment_09</v>
      </c>
      <c r="G3547" t="str">
        <f>VLOOKUP($C3547,'Look-Ups'!$C$2:$G$32,G$1-2,0)</f>
        <v>Proc_Type_01</v>
      </c>
      <c r="H3547" t="s">
        <v>209</v>
      </c>
      <c r="I3547">
        <f t="shared" si="115"/>
        <v>2028</v>
      </c>
      <c r="J3547" t="s">
        <v>23</v>
      </c>
      <c r="K3547" s="78">
        <v>0</v>
      </c>
      <c r="M3547" s="103">
        <v>0</v>
      </c>
    </row>
    <row r="3548" spans="1:13" ht="12.5" customHeight="1" x14ac:dyDescent="0.25">
      <c r="A3548" t="str">
        <f t="shared" si="116"/>
        <v>Function_14Application_282028</v>
      </c>
      <c r="B3548">
        <v>3545</v>
      </c>
      <c r="C3548" t="s">
        <v>381</v>
      </c>
      <c r="D3548" t="str">
        <f>VLOOKUP($C3548,'Look-Ups'!$C$2:$G$32,D$1-2,0)</f>
        <v>Function_14</v>
      </c>
      <c r="E3548" t="str">
        <f>VLOOKUP($C3548,'Look-Ups'!$C$2:$G$32,E$1-2,0)</f>
        <v>Function_Simpl_09</v>
      </c>
      <c r="F3548" t="str">
        <f>VLOOKUP($C3548,'Look-Ups'!$C$2:$G$32,F$1-2,0)</f>
        <v>Segment_09</v>
      </c>
      <c r="G3548" t="str">
        <f>VLOOKUP($C3548,'Look-Ups'!$C$2:$G$32,G$1-2,0)</f>
        <v>Proc_Type_01</v>
      </c>
      <c r="H3548" t="s">
        <v>214</v>
      </c>
      <c r="I3548">
        <f t="shared" si="115"/>
        <v>2028</v>
      </c>
      <c r="J3548" t="s">
        <v>23</v>
      </c>
      <c r="K3548" s="78">
        <v>0</v>
      </c>
      <c r="M3548" s="103">
        <v>0</v>
      </c>
    </row>
    <row r="3549" spans="1:13" ht="12.5" customHeight="1" x14ac:dyDescent="0.25">
      <c r="A3549" t="str">
        <f t="shared" si="116"/>
        <v>Function_14Application_282028</v>
      </c>
      <c r="B3549">
        <v>3546</v>
      </c>
      <c r="C3549" t="s">
        <v>381</v>
      </c>
      <c r="D3549" t="str">
        <f>VLOOKUP($C3549,'Look-Ups'!$C$2:$G$32,D$1-2,0)</f>
        <v>Function_14</v>
      </c>
      <c r="E3549" t="str">
        <f>VLOOKUP($C3549,'Look-Ups'!$C$2:$G$32,E$1-2,0)</f>
        <v>Function_Simpl_09</v>
      </c>
      <c r="F3549" t="str">
        <f>VLOOKUP($C3549,'Look-Ups'!$C$2:$G$32,F$1-2,0)</f>
        <v>Segment_09</v>
      </c>
      <c r="G3549" t="str">
        <f>VLOOKUP($C3549,'Look-Ups'!$C$2:$G$32,G$1-2,0)</f>
        <v>Proc_Type_01</v>
      </c>
      <c r="H3549" t="s">
        <v>178</v>
      </c>
      <c r="I3549">
        <f t="shared" si="115"/>
        <v>2028</v>
      </c>
      <c r="J3549" t="s">
        <v>23</v>
      </c>
      <c r="K3549" s="78">
        <v>0</v>
      </c>
      <c r="M3549" s="103">
        <v>0</v>
      </c>
    </row>
    <row r="3550" spans="1:13" ht="12.5" customHeight="1" x14ac:dyDescent="0.25">
      <c r="A3550" t="str">
        <f t="shared" si="116"/>
        <v>Function_14Application_282028</v>
      </c>
      <c r="B3550">
        <v>3547</v>
      </c>
      <c r="C3550" t="s">
        <v>381</v>
      </c>
      <c r="D3550" t="str">
        <f>VLOOKUP($C3550,'Look-Ups'!$C$2:$G$32,D$1-2,0)</f>
        <v>Function_14</v>
      </c>
      <c r="E3550" t="str">
        <f>VLOOKUP($C3550,'Look-Ups'!$C$2:$G$32,E$1-2,0)</f>
        <v>Function_Simpl_09</v>
      </c>
      <c r="F3550" t="str">
        <f>VLOOKUP($C3550,'Look-Ups'!$C$2:$G$32,F$1-2,0)</f>
        <v>Segment_09</v>
      </c>
      <c r="G3550" t="str">
        <f>VLOOKUP($C3550,'Look-Ups'!$C$2:$G$32,G$1-2,0)</f>
        <v>Proc_Type_01</v>
      </c>
      <c r="H3550" t="s">
        <v>219</v>
      </c>
      <c r="I3550">
        <f t="shared" si="115"/>
        <v>2028</v>
      </c>
      <c r="J3550" t="s">
        <v>23</v>
      </c>
      <c r="K3550" s="78">
        <v>0</v>
      </c>
      <c r="M3550" s="103">
        <v>0</v>
      </c>
    </row>
    <row r="3551" spans="1:13" ht="12.5" customHeight="1" x14ac:dyDescent="0.25">
      <c r="A3551" t="str">
        <f t="shared" si="116"/>
        <v>Function_14Application_282028</v>
      </c>
      <c r="B3551">
        <v>3548</v>
      </c>
      <c r="C3551" t="s">
        <v>381</v>
      </c>
      <c r="D3551" t="str">
        <f>VLOOKUP($C3551,'Look-Ups'!$C$2:$G$32,D$1-2,0)</f>
        <v>Function_14</v>
      </c>
      <c r="E3551" t="str">
        <f>VLOOKUP($C3551,'Look-Ups'!$C$2:$G$32,E$1-2,0)</f>
        <v>Function_Simpl_09</v>
      </c>
      <c r="F3551" t="str">
        <f>VLOOKUP($C3551,'Look-Ups'!$C$2:$G$32,F$1-2,0)</f>
        <v>Segment_09</v>
      </c>
      <c r="G3551" t="str">
        <f>VLOOKUP($C3551,'Look-Ups'!$C$2:$G$32,G$1-2,0)</f>
        <v>Proc_Type_01</v>
      </c>
      <c r="H3551" t="s">
        <v>171</v>
      </c>
      <c r="I3551">
        <f t="shared" si="115"/>
        <v>2028</v>
      </c>
      <c r="J3551" t="s">
        <v>23</v>
      </c>
      <c r="K3551" s="78">
        <v>0</v>
      </c>
      <c r="M3551" s="103">
        <v>0</v>
      </c>
    </row>
    <row r="3552" spans="1:13" ht="12.5" customHeight="1" x14ac:dyDescent="0.25">
      <c r="A3552" t="str">
        <f t="shared" si="116"/>
        <v>Function_14Application_282028</v>
      </c>
      <c r="B3552">
        <v>3549</v>
      </c>
      <c r="C3552" t="s">
        <v>381</v>
      </c>
      <c r="D3552" t="str">
        <f>VLOOKUP($C3552,'Look-Ups'!$C$2:$G$32,D$1-2,0)</f>
        <v>Function_14</v>
      </c>
      <c r="E3552" t="str">
        <f>VLOOKUP($C3552,'Look-Ups'!$C$2:$G$32,E$1-2,0)</f>
        <v>Function_Simpl_09</v>
      </c>
      <c r="F3552" t="str">
        <f>VLOOKUP($C3552,'Look-Ups'!$C$2:$G$32,F$1-2,0)</f>
        <v>Segment_09</v>
      </c>
      <c r="G3552" t="str">
        <f>VLOOKUP($C3552,'Look-Ups'!$C$2:$G$32,G$1-2,0)</f>
        <v>Proc_Type_01</v>
      </c>
      <c r="H3552" t="s">
        <v>244</v>
      </c>
      <c r="I3552">
        <f t="shared" si="115"/>
        <v>2028</v>
      </c>
      <c r="J3552" t="s">
        <v>23</v>
      </c>
      <c r="K3552" s="78" t="s">
        <v>107</v>
      </c>
      <c r="M3552" s="103">
        <v>1</v>
      </c>
    </row>
    <row r="3553" spans="1:13" ht="12.5" customHeight="1" x14ac:dyDescent="0.25">
      <c r="A3553" t="str">
        <f t="shared" si="116"/>
        <v>Function_15Application_302028</v>
      </c>
      <c r="B3553">
        <v>3550</v>
      </c>
      <c r="C3553" t="s">
        <v>383</v>
      </c>
      <c r="D3553" t="str">
        <f>VLOOKUP($C3553,'Look-Ups'!$C$2:$G$32,D$1-2,0)</f>
        <v>Function_15</v>
      </c>
      <c r="E3553" t="str">
        <f>VLOOKUP($C3553,'Look-Ups'!$C$2:$G$32,E$1-2,0)</f>
        <v>Function_Simpl_10</v>
      </c>
      <c r="F3553" t="str">
        <f>VLOOKUP($C3553,'Look-Ups'!$C$2:$G$32,F$1-2,0)</f>
        <v>Segment_10</v>
      </c>
      <c r="G3553" t="str">
        <f>VLOOKUP($C3553,'Look-Ups'!$C$2:$G$32,G$1-2,0)</f>
        <v>Proc_Type_01</v>
      </c>
      <c r="H3553" t="s">
        <v>244</v>
      </c>
      <c r="I3553">
        <f t="shared" si="115"/>
        <v>2028</v>
      </c>
      <c r="J3553" t="s">
        <v>23</v>
      </c>
      <c r="K3553" s="78" t="s">
        <v>107</v>
      </c>
      <c r="M3553" s="103">
        <v>1</v>
      </c>
    </row>
    <row r="3554" spans="1:13" x14ac:dyDescent="0.25">
      <c r="A3554" t="str">
        <f t="shared" si="116"/>
        <v>Function_01Application_012029</v>
      </c>
      <c r="B3554">
        <v>3551</v>
      </c>
      <c r="C3554" t="s">
        <v>354</v>
      </c>
      <c r="D3554" t="str">
        <f>VLOOKUP($C3554,'Look-Ups'!$C$2:$G$32,D$1-2,0)</f>
        <v>Function_01</v>
      </c>
      <c r="E3554" t="str">
        <f>VLOOKUP($C3554,'Look-Ups'!$C$2:$G$32,E$1-2,0)</f>
        <v>Function_Simpl_01</v>
      </c>
      <c r="F3554" t="str">
        <f>VLOOKUP($C3554,'Look-Ups'!$C$2:$G$32,F$1-2,0)</f>
        <v>Segment_01</v>
      </c>
      <c r="G3554" t="str">
        <f>VLOOKUP($C3554,'Look-Ups'!$C$2:$G$32,G$1-2,0)</f>
        <v>Proc_Type_01</v>
      </c>
      <c r="H3554" t="s">
        <v>195</v>
      </c>
      <c r="I3554">
        <f>I3199+1</f>
        <v>2029</v>
      </c>
      <c r="J3554" t="s">
        <v>23</v>
      </c>
      <c r="K3554" s="78">
        <v>0</v>
      </c>
      <c r="M3554" s="103">
        <v>0</v>
      </c>
    </row>
    <row r="3555" spans="1:13" ht="12.5" customHeight="1" x14ac:dyDescent="0.25">
      <c r="A3555" t="str">
        <f t="shared" si="116"/>
        <v>Function_01Application_012029</v>
      </c>
      <c r="B3555">
        <v>3552</v>
      </c>
      <c r="C3555" t="s">
        <v>354</v>
      </c>
      <c r="D3555" t="str">
        <f>VLOOKUP($C3555,'Look-Ups'!$C$2:$G$32,D$1-2,0)</f>
        <v>Function_01</v>
      </c>
      <c r="E3555" t="str">
        <f>VLOOKUP($C3555,'Look-Ups'!$C$2:$G$32,E$1-2,0)</f>
        <v>Function_Simpl_01</v>
      </c>
      <c r="F3555" t="str">
        <f>VLOOKUP($C3555,'Look-Ups'!$C$2:$G$32,F$1-2,0)</f>
        <v>Segment_01</v>
      </c>
      <c r="G3555" t="str">
        <f>VLOOKUP($C3555,'Look-Ups'!$C$2:$G$32,G$1-2,0)</f>
        <v>Proc_Type_01</v>
      </c>
      <c r="H3555" t="s">
        <v>161</v>
      </c>
      <c r="I3555">
        <f t="shared" ref="I3555:I3618" si="117">I3200+1</f>
        <v>2029</v>
      </c>
      <c r="J3555" t="s">
        <v>23</v>
      </c>
      <c r="K3555" s="78">
        <v>0</v>
      </c>
      <c r="M3555" s="103">
        <v>0</v>
      </c>
    </row>
    <row r="3556" spans="1:13" ht="12.5" customHeight="1" x14ac:dyDescent="0.25">
      <c r="A3556" t="str">
        <f t="shared" si="116"/>
        <v>Function_01Application_012029</v>
      </c>
      <c r="B3556">
        <v>3553</v>
      </c>
      <c r="C3556" t="s">
        <v>354</v>
      </c>
      <c r="D3556" t="str">
        <f>VLOOKUP($C3556,'Look-Ups'!$C$2:$G$32,D$1-2,0)</f>
        <v>Function_01</v>
      </c>
      <c r="E3556" t="str">
        <f>VLOOKUP($C3556,'Look-Ups'!$C$2:$G$32,E$1-2,0)</f>
        <v>Function_Simpl_01</v>
      </c>
      <c r="F3556" t="str">
        <f>VLOOKUP($C3556,'Look-Ups'!$C$2:$G$32,F$1-2,0)</f>
        <v>Segment_01</v>
      </c>
      <c r="G3556" t="str">
        <f>VLOOKUP($C3556,'Look-Ups'!$C$2:$G$32,G$1-2,0)</f>
        <v>Proc_Type_01</v>
      </c>
      <c r="H3556" t="s">
        <v>190</v>
      </c>
      <c r="I3556">
        <f t="shared" si="117"/>
        <v>2029</v>
      </c>
      <c r="J3556" t="s">
        <v>23</v>
      </c>
      <c r="K3556" s="78">
        <v>0</v>
      </c>
      <c r="M3556" s="103">
        <v>0</v>
      </c>
    </row>
    <row r="3557" spans="1:13" ht="12.5" customHeight="1" x14ac:dyDescent="0.25">
      <c r="A3557" t="str">
        <f t="shared" si="116"/>
        <v>Function_01Application_012029</v>
      </c>
      <c r="B3557">
        <v>3554</v>
      </c>
      <c r="C3557" t="s">
        <v>354</v>
      </c>
      <c r="D3557" t="str">
        <f>VLOOKUP($C3557,'Look-Ups'!$C$2:$G$32,D$1-2,0)</f>
        <v>Function_01</v>
      </c>
      <c r="E3557" t="str">
        <f>VLOOKUP($C3557,'Look-Ups'!$C$2:$G$32,E$1-2,0)</f>
        <v>Function_Simpl_01</v>
      </c>
      <c r="F3557" t="str">
        <f>VLOOKUP($C3557,'Look-Ups'!$C$2:$G$32,F$1-2,0)</f>
        <v>Segment_01</v>
      </c>
      <c r="G3557" t="str">
        <f>VLOOKUP($C3557,'Look-Ups'!$C$2:$G$32,G$1-2,0)</f>
        <v>Proc_Type_01</v>
      </c>
      <c r="H3557" t="s">
        <v>206</v>
      </c>
      <c r="I3557">
        <f t="shared" si="117"/>
        <v>2029</v>
      </c>
      <c r="J3557" t="s">
        <v>23</v>
      </c>
      <c r="K3557" s="78">
        <v>0</v>
      </c>
      <c r="M3557" s="103">
        <v>0</v>
      </c>
    </row>
    <row r="3558" spans="1:13" ht="12.5" customHeight="1" x14ac:dyDescent="0.25">
      <c r="A3558" t="str">
        <f t="shared" si="116"/>
        <v>Function_01Application_012029</v>
      </c>
      <c r="B3558">
        <v>3555</v>
      </c>
      <c r="C3558" t="s">
        <v>354</v>
      </c>
      <c r="D3558" t="str">
        <f>VLOOKUP($C3558,'Look-Ups'!$C$2:$G$32,D$1-2,0)</f>
        <v>Function_01</v>
      </c>
      <c r="E3558" t="str">
        <f>VLOOKUP($C3558,'Look-Ups'!$C$2:$G$32,E$1-2,0)</f>
        <v>Function_Simpl_01</v>
      </c>
      <c r="F3558" t="str">
        <f>VLOOKUP($C3558,'Look-Ups'!$C$2:$G$32,F$1-2,0)</f>
        <v>Segment_01</v>
      </c>
      <c r="G3558" t="str">
        <f>VLOOKUP($C3558,'Look-Ups'!$C$2:$G$32,G$1-2,0)</f>
        <v>Proc_Type_01</v>
      </c>
      <c r="H3558" t="s">
        <v>164</v>
      </c>
      <c r="I3558">
        <f t="shared" si="117"/>
        <v>2029</v>
      </c>
      <c r="J3558" t="s">
        <v>23</v>
      </c>
      <c r="K3558" s="78">
        <v>0</v>
      </c>
      <c r="M3558" s="103">
        <v>0</v>
      </c>
    </row>
    <row r="3559" spans="1:13" ht="12.5" customHeight="1" x14ac:dyDescent="0.25">
      <c r="A3559" t="str">
        <f t="shared" si="116"/>
        <v>Function_01Application_012029</v>
      </c>
      <c r="B3559">
        <v>3556</v>
      </c>
      <c r="C3559" t="s">
        <v>354</v>
      </c>
      <c r="D3559" t="str">
        <f>VLOOKUP($C3559,'Look-Ups'!$C$2:$G$32,D$1-2,0)</f>
        <v>Function_01</v>
      </c>
      <c r="E3559" t="str">
        <f>VLOOKUP($C3559,'Look-Ups'!$C$2:$G$32,E$1-2,0)</f>
        <v>Function_Simpl_01</v>
      </c>
      <c r="F3559" t="str">
        <f>VLOOKUP($C3559,'Look-Ups'!$C$2:$G$32,F$1-2,0)</f>
        <v>Segment_01</v>
      </c>
      <c r="G3559" t="str">
        <f>VLOOKUP($C3559,'Look-Ups'!$C$2:$G$32,G$1-2,0)</f>
        <v>Proc_Type_01</v>
      </c>
      <c r="H3559" t="s">
        <v>160</v>
      </c>
      <c r="I3559">
        <f t="shared" si="117"/>
        <v>2029</v>
      </c>
      <c r="J3559" t="s">
        <v>23</v>
      </c>
      <c r="K3559" s="78">
        <v>0</v>
      </c>
      <c r="M3559" s="103">
        <v>0</v>
      </c>
    </row>
    <row r="3560" spans="1:13" ht="12.5" customHeight="1" x14ac:dyDescent="0.25">
      <c r="A3560" t="str">
        <f t="shared" si="116"/>
        <v>Function_01Application_012029</v>
      </c>
      <c r="B3560">
        <v>3557</v>
      </c>
      <c r="C3560" t="s">
        <v>354</v>
      </c>
      <c r="D3560" t="str">
        <f>VLOOKUP($C3560,'Look-Ups'!$C$2:$G$32,D$1-2,0)</f>
        <v>Function_01</v>
      </c>
      <c r="E3560" t="str">
        <f>VLOOKUP($C3560,'Look-Ups'!$C$2:$G$32,E$1-2,0)</f>
        <v>Function_Simpl_01</v>
      </c>
      <c r="F3560" t="str">
        <f>VLOOKUP($C3560,'Look-Ups'!$C$2:$G$32,F$1-2,0)</f>
        <v>Segment_01</v>
      </c>
      <c r="G3560" t="str">
        <f>VLOOKUP($C3560,'Look-Ups'!$C$2:$G$32,G$1-2,0)</f>
        <v>Proc_Type_01</v>
      </c>
      <c r="H3560" t="s">
        <v>182</v>
      </c>
      <c r="I3560">
        <f t="shared" si="117"/>
        <v>2029</v>
      </c>
      <c r="J3560" t="s">
        <v>23</v>
      </c>
      <c r="K3560" s="78">
        <v>0</v>
      </c>
      <c r="M3560" s="103">
        <v>0</v>
      </c>
    </row>
    <row r="3561" spans="1:13" ht="12.5" customHeight="1" x14ac:dyDescent="0.25">
      <c r="A3561" t="str">
        <f t="shared" si="116"/>
        <v>Function_01Application_012029</v>
      </c>
      <c r="B3561">
        <v>3558</v>
      </c>
      <c r="C3561" t="s">
        <v>354</v>
      </c>
      <c r="D3561" t="str">
        <f>VLOOKUP($C3561,'Look-Ups'!$C$2:$G$32,D$1-2,0)</f>
        <v>Function_01</v>
      </c>
      <c r="E3561" t="str">
        <f>VLOOKUP($C3561,'Look-Ups'!$C$2:$G$32,E$1-2,0)</f>
        <v>Function_Simpl_01</v>
      </c>
      <c r="F3561" t="str">
        <f>VLOOKUP($C3561,'Look-Ups'!$C$2:$G$32,F$1-2,0)</f>
        <v>Segment_01</v>
      </c>
      <c r="G3561" t="str">
        <f>VLOOKUP($C3561,'Look-Ups'!$C$2:$G$32,G$1-2,0)</f>
        <v>Proc_Type_01</v>
      </c>
      <c r="H3561" t="s">
        <v>212</v>
      </c>
      <c r="I3561">
        <f t="shared" si="117"/>
        <v>2029</v>
      </c>
      <c r="J3561" t="s">
        <v>23</v>
      </c>
      <c r="K3561" s="78">
        <v>0</v>
      </c>
      <c r="M3561" s="103">
        <v>0</v>
      </c>
    </row>
    <row r="3562" spans="1:13" ht="12.5" customHeight="1" x14ac:dyDescent="0.25">
      <c r="A3562" t="str">
        <f t="shared" si="116"/>
        <v>Function_01Application_012029</v>
      </c>
      <c r="B3562">
        <v>3559</v>
      </c>
      <c r="C3562" t="s">
        <v>354</v>
      </c>
      <c r="D3562" t="str">
        <f>VLOOKUP($C3562,'Look-Ups'!$C$2:$G$32,D$1-2,0)</f>
        <v>Function_01</v>
      </c>
      <c r="E3562" t="str">
        <f>VLOOKUP($C3562,'Look-Ups'!$C$2:$G$32,E$1-2,0)</f>
        <v>Function_Simpl_01</v>
      </c>
      <c r="F3562" t="str">
        <f>VLOOKUP($C3562,'Look-Ups'!$C$2:$G$32,F$1-2,0)</f>
        <v>Segment_01</v>
      </c>
      <c r="G3562" t="str">
        <f>VLOOKUP($C3562,'Look-Ups'!$C$2:$G$32,G$1-2,0)</f>
        <v>Proc_Type_01</v>
      </c>
      <c r="H3562" t="s">
        <v>179</v>
      </c>
      <c r="I3562">
        <f t="shared" si="117"/>
        <v>2029</v>
      </c>
      <c r="J3562" t="s">
        <v>23</v>
      </c>
      <c r="K3562" s="78">
        <v>0</v>
      </c>
      <c r="M3562" s="103">
        <v>0</v>
      </c>
    </row>
    <row r="3563" spans="1:13" ht="12.5" customHeight="1" x14ac:dyDescent="0.25">
      <c r="A3563" t="str">
        <f t="shared" si="116"/>
        <v>Function_01Application_012029</v>
      </c>
      <c r="B3563">
        <v>3560</v>
      </c>
      <c r="C3563" t="s">
        <v>354</v>
      </c>
      <c r="D3563" t="str">
        <f>VLOOKUP($C3563,'Look-Ups'!$C$2:$G$32,D$1-2,0)</f>
        <v>Function_01</v>
      </c>
      <c r="E3563" t="str">
        <f>VLOOKUP($C3563,'Look-Ups'!$C$2:$G$32,E$1-2,0)</f>
        <v>Function_Simpl_01</v>
      </c>
      <c r="F3563" t="str">
        <f>VLOOKUP($C3563,'Look-Ups'!$C$2:$G$32,F$1-2,0)</f>
        <v>Segment_01</v>
      </c>
      <c r="G3563" t="str">
        <f>VLOOKUP($C3563,'Look-Ups'!$C$2:$G$32,G$1-2,0)</f>
        <v>Proc_Type_01</v>
      </c>
      <c r="H3563" t="s">
        <v>167</v>
      </c>
      <c r="I3563">
        <f t="shared" si="117"/>
        <v>2029</v>
      </c>
      <c r="J3563" t="s">
        <v>23</v>
      </c>
      <c r="K3563" s="78">
        <v>0</v>
      </c>
      <c r="M3563" s="103">
        <v>0</v>
      </c>
    </row>
    <row r="3564" spans="1:13" ht="12.5" customHeight="1" x14ac:dyDescent="0.25">
      <c r="A3564" t="str">
        <f t="shared" si="116"/>
        <v>Function_01Application_012029</v>
      </c>
      <c r="B3564">
        <v>3561</v>
      </c>
      <c r="C3564" t="s">
        <v>354</v>
      </c>
      <c r="D3564" t="str">
        <f>VLOOKUP($C3564,'Look-Ups'!$C$2:$G$32,D$1-2,0)</f>
        <v>Function_01</v>
      </c>
      <c r="E3564" t="str">
        <f>VLOOKUP($C3564,'Look-Ups'!$C$2:$G$32,E$1-2,0)</f>
        <v>Function_Simpl_01</v>
      </c>
      <c r="F3564" t="str">
        <f>VLOOKUP($C3564,'Look-Ups'!$C$2:$G$32,F$1-2,0)</f>
        <v>Segment_01</v>
      </c>
      <c r="G3564" t="str">
        <f>VLOOKUP($C3564,'Look-Ups'!$C$2:$G$32,G$1-2,0)</f>
        <v>Proc_Type_01</v>
      </c>
      <c r="H3564" t="s">
        <v>235</v>
      </c>
      <c r="I3564">
        <f t="shared" si="117"/>
        <v>2029</v>
      </c>
      <c r="J3564" t="s">
        <v>23</v>
      </c>
      <c r="K3564" s="78">
        <v>0</v>
      </c>
      <c r="M3564" s="103">
        <v>0</v>
      </c>
    </row>
    <row r="3565" spans="1:13" ht="12.5" customHeight="1" x14ac:dyDescent="0.25">
      <c r="A3565" t="str">
        <f t="shared" si="116"/>
        <v>Function_01Application_012029</v>
      </c>
      <c r="B3565">
        <v>3562</v>
      </c>
      <c r="C3565" t="s">
        <v>354</v>
      </c>
      <c r="D3565" t="str">
        <f>VLOOKUP($C3565,'Look-Ups'!$C$2:$G$32,D$1-2,0)</f>
        <v>Function_01</v>
      </c>
      <c r="E3565" t="str">
        <f>VLOOKUP($C3565,'Look-Ups'!$C$2:$G$32,E$1-2,0)</f>
        <v>Function_Simpl_01</v>
      </c>
      <c r="F3565" t="str">
        <f>VLOOKUP($C3565,'Look-Ups'!$C$2:$G$32,F$1-2,0)</f>
        <v>Segment_01</v>
      </c>
      <c r="G3565" t="str">
        <f>VLOOKUP($C3565,'Look-Ups'!$C$2:$G$32,G$1-2,0)</f>
        <v>Proc_Type_01</v>
      </c>
      <c r="H3565" t="s">
        <v>191</v>
      </c>
      <c r="I3565">
        <f t="shared" si="117"/>
        <v>2029</v>
      </c>
      <c r="J3565" t="s">
        <v>23</v>
      </c>
      <c r="K3565" s="78">
        <v>0</v>
      </c>
      <c r="M3565" s="103">
        <v>0</v>
      </c>
    </row>
    <row r="3566" spans="1:13" ht="12.5" customHeight="1" x14ac:dyDescent="0.25">
      <c r="A3566" t="str">
        <f t="shared" si="116"/>
        <v>Function_01Application_012029</v>
      </c>
      <c r="B3566">
        <v>3563</v>
      </c>
      <c r="C3566" t="s">
        <v>354</v>
      </c>
      <c r="D3566" t="str">
        <f>VLOOKUP($C3566,'Look-Ups'!$C$2:$G$32,D$1-2,0)</f>
        <v>Function_01</v>
      </c>
      <c r="E3566" t="str">
        <f>VLOOKUP($C3566,'Look-Ups'!$C$2:$G$32,E$1-2,0)</f>
        <v>Function_Simpl_01</v>
      </c>
      <c r="F3566" t="str">
        <f>VLOOKUP($C3566,'Look-Ups'!$C$2:$G$32,F$1-2,0)</f>
        <v>Segment_01</v>
      </c>
      <c r="G3566" t="str">
        <f>VLOOKUP($C3566,'Look-Ups'!$C$2:$G$32,G$1-2,0)</f>
        <v>Proc_Type_01</v>
      </c>
      <c r="H3566" t="s">
        <v>174</v>
      </c>
      <c r="I3566">
        <f t="shared" si="117"/>
        <v>2029</v>
      </c>
      <c r="J3566" t="s">
        <v>23</v>
      </c>
      <c r="K3566" s="78">
        <v>0</v>
      </c>
      <c r="M3566" s="103">
        <v>0</v>
      </c>
    </row>
    <row r="3567" spans="1:13" ht="12.5" customHeight="1" x14ac:dyDescent="0.25">
      <c r="A3567" t="str">
        <f t="shared" si="116"/>
        <v>Function_01Application_012029</v>
      </c>
      <c r="B3567">
        <v>3564</v>
      </c>
      <c r="C3567" t="s">
        <v>354</v>
      </c>
      <c r="D3567" t="str">
        <f>VLOOKUP($C3567,'Look-Ups'!$C$2:$G$32,D$1-2,0)</f>
        <v>Function_01</v>
      </c>
      <c r="E3567" t="str">
        <f>VLOOKUP($C3567,'Look-Ups'!$C$2:$G$32,E$1-2,0)</f>
        <v>Function_Simpl_01</v>
      </c>
      <c r="F3567" t="str">
        <f>VLOOKUP($C3567,'Look-Ups'!$C$2:$G$32,F$1-2,0)</f>
        <v>Segment_01</v>
      </c>
      <c r="G3567" t="str">
        <f>VLOOKUP($C3567,'Look-Ups'!$C$2:$G$32,G$1-2,0)</f>
        <v>Proc_Type_01</v>
      </c>
      <c r="H3567" t="s">
        <v>218</v>
      </c>
      <c r="I3567">
        <f t="shared" si="117"/>
        <v>2029</v>
      </c>
      <c r="J3567" t="s">
        <v>23</v>
      </c>
      <c r="K3567" s="78">
        <v>0</v>
      </c>
      <c r="M3567" s="103">
        <v>0</v>
      </c>
    </row>
    <row r="3568" spans="1:13" ht="12.5" customHeight="1" x14ac:dyDescent="0.25">
      <c r="A3568" t="str">
        <f t="shared" si="116"/>
        <v>Function_01Application_012029</v>
      </c>
      <c r="B3568">
        <v>3565</v>
      </c>
      <c r="C3568" t="s">
        <v>354</v>
      </c>
      <c r="D3568" t="str">
        <f>VLOOKUP($C3568,'Look-Ups'!$C$2:$G$32,D$1-2,0)</f>
        <v>Function_01</v>
      </c>
      <c r="E3568" t="str">
        <f>VLOOKUP($C3568,'Look-Ups'!$C$2:$G$32,E$1-2,0)</f>
        <v>Function_Simpl_01</v>
      </c>
      <c r="F3568" t="str">
        <f>VLOOKUP($C3568,'Look-Ups'!$C$2:$G$32,F$1-2,0)</f>
        <v>Segment_01</v>
      </c>
      <c r="G3568" t="str">
        <f>VLOOKUP($C3568,'Look-Ups'!$C$2:$G$32,G$1-2,0)</f>
        <v>Proc_Type_01</v>
      </c>
      <c r="H3568" t="s">
        <v>181</v>
      </c>
      <c r="I3568">
        <f t="shared" si="117"/>
        <v>2029</v>
      </c>
      <c r="J3568" t="s">
        <v>23</v>
      </c>
      <c r="K3568" s="78">
        <v>0</v>
      </c>
      <c r="M3568" s="103">
        <v>0</v>
      </c>
    </row>
    <row r="3569" spans="1:13" ht="12.5" customHeight="1" x14ac:dyDescent="0.25">
      <c r="A3569" t="str">
        <f t="shared" si="116"/>
        <v>Function_01Application_012029</v>
      </c>
      <c r="B3569">
        <v>3566</v>
      </c>
      <c r="C3569" t="s">
        <v>354</v>
      </c>
      <c r="D3569" t="str">
        <f>VLOOKUP($C3569,'Look-Ups'!$C$2:$G$32,D$1-2,0)</f>
        <v>Function_01</v>
      </c>
      <c r="E3569" t="str">
        <f>VLOOKUP($C3569,'Look-Ups'!$C$2:$G$32,E$1-2,0)</f>
        <v>Function_Simpl_01</v>
      </c>
      <c r="F3569" t="str">
        <f>VLOOKUP($C3569,'Look-Ups'!$C$2:$G$32,F$1-2,0)</f>
        <v>Segment_01</v>
      </c>
      <c r="G3569" t="str">
        <f>VLOOKUP($C3569,'Look-Ups'!$C$2:$G$32,G$1-2,0)</f>
        <v>Proc_Type_01</v>
      </c>
      <c r="H3569" t="s">
        <v>177</v>
      </c>
      <c r="I3569">
        <f t="shared" si="117"/>
        <v>2029</v>
      </c>
      <c r="J3569" t="s">
        <v>23</v>
      </c>
      <c r="K3569" s="78">
        <v>0</v>
      </c>
      <c r="M3569" s="103">
        <v>0</v>
      </c>
    </row>
    <row r="3570" spans="1:13" ht="12.5" customHeight="1" x14ac:dyDescent="0.25">
      <c r="A3570" t="str">
        <f t="shared" si="116"/>
        <v>Function_01Application_012029</v>
      </c>
      <c r="B3570">
        <v>3567</v>
      </c>
      <c r="C3570" t="s">
        <v>354</v>
      </c>
      <c r="D3570" t="str">
        <f>VLOOKUP($C3570,'Look-Ups'!$C$2:$G$32,D$1-2,0)</f>
        <v>Function_01</v>
      </c>
      <c r="E3570" t="str">
        <f>VLOOKUP($C3570,'Look-Ups'!$C$2:$G$32,E$1-2,0)</f>
        <v>Function_Simpl_01</v>
      </c>
      <c r="F3570" t="str">
        <f>VLOOKUP($C3570,'Look-Ups'!$C$2:$G$32,F$1-2,0)</f>
        <v>Segment_01</v>
      </c>
      <c r="G3570" t="str">
        <f>VLOOKUP($C3570,'Look-Ups'!$C$2:$G$32,G$1-2,0)</f>
        <v>Proc_Type_01</v>
      </c>
      <c r="H3570" t="s">
        <v>204</v>
      </c>
      <c r="I3570">
        <f t="shared" si="117"/>
        <v>2029</v>
      </c>
      <c r="J3570" t="s">
        <v>23</v>
      </c>
      <c r="K3570" s="78">
        <v>0</v>
      </c>
      <c r="M3570" s="103">
        <v>0</v>
      </c>
    </row>
    <row r="3571" spans="1:13" ht="12.5" customHeight="1" x14ac:dyDescent="0.25">
      <c r="A3571" t="str">
        <f t="shared" si="116"/>
        <v>Function_01Application_012029</v>
      </c>
      <c r="B3571">
        <v>3568</v>
      </c>
      <c r="C3571" t="s">
        <v>354</v>
      </c>
      <c r="D3571" t="str">
        <f>VLOOKUP($C3571,'Look-Ups'!$C$2:$G$32,D$1-2,0)</f>
        <v>Function_01</v>
      </c>
      <c r="E3571" t="str">
        <f>VLOOKUP($C3571,'Look-Ups'!$C$2:$G$32,E$1-2,0)</f>
        <v>Function_Simpl_01</v>
      </c>
      <c r="F3571" t="str">
        <f>VLOOKUP($C3571,'Look-Ups'!$C$2:$G$32,F$1-2,0)</f>
        <v>Segment_01</v>
      </c>
      <c r="G3571" t="str">
        <f>VLOOKUP($C3571,'Look-Ups'!$C$2:$G$32,G$1-2,0)</f>
        <v>Proc_Type_01</v>
      </c>
      <c r="H3571" t="s">
        <v>244</v>
      </c>
      <c r="I3571">
        <f t="shared" si="117"/>
        <v>2029</v>
      </c>
      <c r="J3571" t="s">
        <v>23</v>
      </c>
      <c r="K3571" s="78" t="s">
        <v>107</v>
      </c>
      <c r="M3571" s="103">
        <v>1</v>
      </c>
    </row>
    <row r="3572" spans="1:13" ht="12.5" customHeight="1" x14ac:dyDescent="0.25">
      <c r="A3572" t="str">
        <f t="shared" si="116"/>
        <v>Function_01Application_022029</v>
      </c>
      <c r="B3572">
        <v>3569</v>
      </c>
      <c r="C3572" t="s">
        <v>355</v>
      </c>
      <c r="D3572" t="str">
        <f>VLOOKUP($C3572,'Look-Ups'!$C$2:$G$32,D$1-2,0)</f>
        <v>Function_01</v>
      </c>
      <c r="E3572" t="str">
        <f>VLOOKUP($C3572,'Look-Ups'!$C$2:$G$32,E$1-2,0)</f>
        <v>Function_Simpl_01</v>
      </c>
      <c r="F3572" t="str">
        <f>VLOOKUP($C3572,'Look-Ups'!$C$2:$G$32,F$1-2,0)</f>
        <v>Segment_01</v>
      </c>
      <c r="G3572" t="str">
        <f>VLOOKUP($C3572,'Look-Ups'!$C$2:$G$32,G$1-2,0)</f>
        <v>Proc_Type_01</v>
      </c>
      <c r="H3572" t="s">
        <v>195</v>
      </c>
      <c r="I3572">
        <f t="shared" si="117"/>
        <v>2029</v>
      </c>
      <c r="J3572" t="s">
        <v>23</v>
      </c>
      <c r="K3572" s="78">
        <v>0</v>
      </c>
      <c r="M3572" s="103">
        <v>0</v>
      </c>
    </row>
    <row r="3573" spans="1:13" ht="12.5" customHeight="1" x14ac:dyDescent="0.25">
      <c r="A3573" t="str">
        <f t="shared" si="116"/>
        <v>Function_01Application_022029</v>
      </c>
      <c r="B3573">
        <v>3570</v>
      </c>
      <c r="C3573" t="s">
        <v>355</v>
      </c>
      <c r="D3573" t="str">
        <f>VLOOKUP($C3573,'Look-Ups'!$C$2:$G$32,D$1-2,0)</f>
        <v>Function_01</v>
      </c>
      <c r="E3573" t="str">
        <f>VLOOKUP($C3573,'Look-Ups'!$C$2:$G$32,E$1-2,0)</f>
        <v>Function_Simpl_01</v>
      </c>
      <c r="F3573" t="str">
        <f>VLOOKUP($C3573,'Look-Ups'!$C$2:$G$32,F$1-2,0)</f>
        <v>Segment_01</v>
      </c>
      <c r="G3573" t="str">
        <f>VLOOKUP($C3573,'Look-Ups'!$C$2:$G$32,G$1-2,0)</f>
        <v>Proc_Type_01</v>
      </c>
      <c r="H3573" t="s">
        <v>161</v>
      </c>
      <c r="I3573">
        <f t="shared" si="117"/>
        <v>2029</v>
      </c>
      <c r="J3573" t="s">
        <v>23</v>
      </c>
      <c r="K3573" s="78">
        <v>0</v>
      </c>
      <c r="M3573" s="103">
        <v>0</v>
      </c>
    </row>
    <row r="3574" spans="1:13" ht="12.5" customHeight="1" x14ac:dyDescent="0.25">
      <c r="A3574" t="str">
        <f t="shared" si="116"/>
        <v>Function_01Application_022029</v>
      </c>
      <c r="B3574">
        <v>3571</v>
      </c>
      <c r="C3574" t="s">
        <v>355</v>
      </c>
      <c r="D3574" t="str">
        <f>VLOOKUP($C3574,'Look-Ups'!$C$2:$G$32,D$1-2,0)</f>
        <v>Function_01</v>
      </c>
      <c r="E3574" t="str">
        <f>VLOOKUP($C3574,'Look-Ups'!$C$2:$G$32,E$1-2,0)</f>
        <v>Function_Simpl_01</v>
      </c>
      <c r="F3574" t="str">
        <f>VLOOKUP($C3574,'Look-Ups'!$C$2:$G$32,F$1-2,0)</f>
        <v>Segment_01</v>
      </c>
      <c r="G3574" t="str">
        <f>VLOOKUP($C3574,'Look-Ups'!$C$2:$G$32,G$1-2,0)</f>
        <v>Proc_Type_01</v>
      </c>
      <c r="H3574" t="s">
        <v>190</v>
      </c>
      <c r="I3574">
        <f t="shared" si="117"/>
        <v>2029</v>
      </c>
      <c r="J3574" t="s">
        <v>23</v>
      </c>
      <c r="K3574" s="78">
        <v>0</v>
      </c>
      <c r="M3574" s="103">
        <v>0</v>
      </c>
    </row>
    <row r="3575" spans="1:13" ht="12.5" customHeight="1" x14ac:dyDescent="0.25">
      <c r="A3575" t="str">
        <f t="shared" si="116"/>
        <v>Function_01Application_022029</v>
      </c>
      <c r="B3575">
        <v>3572</v>
      </c>
      <c r="C3575" t="s">
        <v>355</v>
      </c>
      <c r="D3575" t="str">
        <f>VLOOKUP($C3575,'Look-Ups'!$C$2:$G$32,D$1-2,0)</f>
        <v>Function_01</v>
      </c>
      <c r="E3575" t="str">
        <f>VLOOKUP($C3575,'Look-Ups'!$C$2:$G$32,E$1-2,0)</f>
        <v>Function_Simpl_01</v>
      </c>
      <c r="F3575" t="str">
        <f>VLOOKUP($C3575,'Look-Ups'!$C$2:$G$32,F$1-2,0)</f>
        <v>Segment_01</v>
      </c>
      <c r="G3575" t="str">
        <f>VLOOKUP($C3575,'Look-Ups'!$C$2:$G$32,G$1-2,0)</f>
        <v>Proc_Type_01</v>
      </c>
      <c r="H3575" t="s">
        <v>206</v>
      </c>
      <c r="I3575">
        <f t="shared" si="117"/>
        <v>2029</v>
      </c>
      <c r="J3575" t="s">
        <v>23</v>
      </c>
      <c r="K3575" s="78">
        <v>0</v>
      </c>
      <c r="M3575" s="103">
        <v>0</v>
      </c>
    </row>
    <row r="3576" spans="1:13" ht="12.5" customHeight="1" x14ac:dyDescent="0.25">
      <c r="A3576" t="str">
        <f t="shared" si="116"/>
        <v>Function_01Application_022029</v>
      </c>
      <c r="B3576">
        <v>3573</v>
      </c>
      <c r="C3576" t="s">
        <v>355</v>
      </c>
      <c r="D3576" t="str">
        <f>VLOOKUP($C3576,'Look-Ups'!$C$2:$G$32,D$1-2,0)</f>
        <v>Function_01</v>
      </c>
      <c r="E3576" t="str">
        <f>VLOOKUP($C3576,'Look-Ups'!$C$2:$G$32,E$1-2,0)</f>
        <v>Function_Simpl_01</v>
      </c>
      <c r="F3576" t="str">
        <f>VLOOKUP($C3576,'Look-Ups'!$C$2:$G$32,F$1-2,0)</f>
        <v>Segment_01</v>
      </c>
      <c r="G3576" t="str">
        <f>VLOOKUP($C3576,'Look-Ups'!$C$2:$G$32,G$1-2,0)</f>
        <v>Proc_Type_01</v>
      </c>
      <c r="H3576" t="s">
        <v>164</v>
      </c>
      <c r="I3576">
        <f t="shared" si="117"/>
        <v>2029</v>
      </c>
      <c r="J3576" t="s">
        <v>23</v>
      </c>
      <c r="K3576" s="78">
        <v>0</v>
      </c>
      <c r="M3576" s="103">
        <v>0</v>
      </c>
    </row>
    <row r="3577" spans="1:13" ht="12.5" customHeight="1" x14ac:dyDescent="0.25">
      <c r="A3577" t="str">
        <f t="shared" si="116"/>
        <v>Function_01Application_022029</v>
      </c>
      <c r="B3577">
        <v>3574</v>
      </c>
      <c r="C3577" t="s">
        <v>355</v>
      </c>
      <c r="D3577" t="str">
        <f>VLOOKUP($C3577,'Look-Ups'!$C$2:$G$32,D$1-2,0)</f>
        <v>Function_01</v>
      </c>
      <c r="E3577" t="str">
        <f>VLOOKUP($C3577,'Look-Ups'!$C$2:$G$32,E$1-2,0)</f>
        <v>Function_Simpl_01</v>
      </c>
      <c r="F3577" t="str">
        <f>VLOOKUP($C3577,'Look-Ups'!$C$2:$G$32,F$1-2,0)</f>
        <v>Segment_01</v>
      </c>
      <c r="G3577" t="str">
        <f>VLOOKUP($C3577,'Look-Ups'!$C$2:$G$32,G$1-2,0)</f>
        <v>Proc_Type_01</v>
      </c>
      <c r="H3577" t="s">
        <v>160</v>
      </c>
      <c r="I3577">
        <f t="shared" si="117"/>
        <v>2029</v>
      </c>
      <c r="J3577" t="s">
        <v>23</v>
      </c>
      <c r="K3577" s="78">
        <v>0</v>
      </c>
      <c r="M3577" s="103">
        <v>0</v>
      </c>
    </row>
    <row r="3578" spans="1:13" ht="12.5" customHeight="1" x14ac:dyDescent="0.25">
      <c r="A3578" t="str">
        <f t="shared" si="116"/>
        <v>Function_01Application_022029</v>
      </c>
      <c r="B3578">
        <v>3575</v>
      </c>
      <c r="C3578" t="s">
        <v>355</v>
      </c>
      <c r="D3578" t="str">
        <f>VLOOKUP($C3578,'Look-Ups'!$C$2:$G$32,D$1-2,0)</f>
        <v>Function_01</v>
      </c>
      <c r="E3578" t="str">
        <f>VLOOKUP($C3578,'Look-Ups'!$C$2:$G$32,E$1-2,0)</f>
        <v>Function_Simpl_01</v>
      </c>
      <c r="F3578" t="str">
        <f>VLOOKUP($C3578,'Look-Ups'!$C$2:$G$32,F$1-2,0)</f>
        <v>Segment_01</v>
      </c>
      <c r="G3578" t="str">
        <f>VLOOKUP($C3578,'Look-Ups'!$C$2:$G$32,G$1-2,0)</f>
        <v>Proc_Type_01</v>
      </c>
      <c r="H3578" t="s">
        <v>182</v>
      </c>
      <c r="I3578">
        <f t="shared" si="117"/>
        <v>2029</v>
      </c>
      <c r="J3578" t="s">
        <v>23</v>
      </c>
      <c r="K3578" s="78">
        <v>0</v>
      </c>
      <c r="M3578" s="103">
        <v>0</v>
      </c>
    </row>
    <row r="3579" spans="1:13" ht="12.5" customHeight="1" x14ac:dyDescent="0.25">
      <c r="A3579" t="str">
        <f t="shared" si="116"/>
        <v>Function_01Application_022029</v>
      </c>
      <c r="B3579">
        <v>3576</v>
      </c>
      <c r="C3579" t="s">
        <v>355</v>
      </c>
      <c r="D3579" t="str">
        <f>VLOOKUP($C3579,'Look-Ups'!$C$2:$G$32,D$1-2,0)</f>
        <v>Function_01</v>
      </c>
      <c r="E3579" t="str">
        <f>VLOOKUP($C3579,'Look-Ups'!$C$2:$G$32,E$1-2,0)</f>
        <v>Function_Simpl_01</v>
      </c>
      <c r="F3579" t="str">
        <f>VLOOKUP($C3579,'Look-Ups'!$C$2:$G$32,F$1-2,0)</f>
        <v>Segment_01</v>
      </c>
      <c r="G3579" t="str">
        <f>VLOOKUP($C3579,'Look-Ups'!$C$2:$G$32,G$1-2,0)</f>
        <v>Proc_Type_01</v>
      </c>
      <c r="H3579" t="s">
        <v>212</v>
      </c>
      <c r="I3579">
        <f t="shared" si="117"/>
        <v>2029</v>
      </c>
      <c r="J3579" t="s">
        <v>23</v>
      </c>
      <c r="K3579" s="78">
        <v>0</v>
      </c>
      <c r="M3579" s="103">
        <v>0</v>
      </c>
    </row>
    <row r="3580" spans="1:13" ht="12.5" customHeight="1" x14ac:dyDescent="0.25">
      <c r="A3580" t="str">
        <f t="shared" si="116"/>
        <v>Function_01Application_022029</v>
      </c>
      <c r="B3580">
        <v>3577</v>
      </c>
      <c r="C3580" t="s">
        <v>355</v>
      </c>
      <c r="D3580" t="str">
        <f>VLOOKUP($C3580,'Look-Ups'!$C$2:$G$32,D$1-2,0)</f>
        <v>Function_01</v>
      </c>
      <c r="E3580" t="str">
        <f>VLOOKUP($C3580,'Look-Ups'!$C$2:$G$32,E$1-2,0)</f>
        <v>Function_Simpl_01</v>
      </c>
      <c r="F3580" t="str">
        <f>VLOOKUP($C3580,'Look-Ups'!$C$2:$G$32,F$1-2,0)</f>
        <v>Segment_01</v>
      </c>
      <c r="G3580" t="str">
        <f>VLOOKUP($C3580,'Look-Ups'!$C$2:$G$32,G$1-2,0)</f>
        <v>Proc_Type_01</v>
      </c>
      <c r="H3580" t="s">
        <v>179</v>
      </c>
      <c r="I3580">
        <f t="shared" si="117"/>
        <v>2029</v>
      </c>
      <c r="J3580" t="s">
        <v>23</v>
      </c>
      <c r="K3580" s="78">
        <v>0</v>
      </c>
      <c r="M3580" s="103">
        <v>0</v>
      </c>
    </row>
    <row r="3581" spans="1:13" ht="12.5" customHeight="1" x14ac:dyDescent="0.25">
      <c r="A3581" t="str">
        <f t="shared" si="116"/>
        <v>Function_01Application_022029</v>
      </c>
      <c r="B3581">
        <v>3578</v>
      </c>
      <c r="C3581" t="s">
        <v>355</v>
      </c>
      <c r="D3581" t="str">
        <f>VLOOKUP($C3581,'Look-Ups'!$C$2:$G$32,D$1-2,0)</f>
        <v>Function_01</v>
      </c>
      <c r="E3581" t="str">
        <f>VLOOKUP($C3581,'Look-Ups'!$C$2:$G$32,E$1-2,0)</f>
        <v>Function_Simpl_01</v>
      </c>
      <c r="F3581" t="str">
        <f>VLOOKUP($C3581,'Look-Ups'!$C$2:$G$32,F$1-2,0)</f>
        <v>Segment_01</v>
      </c>
      <c r="G3581" t="str">
        <f>VLOOKUP($C3581,'Look-Ups'!$C$2:$G$32,G$1-2,0)</f>
        <v>Proc_Type_01</v>
      </c>
      <c r="H3581" t="s">
        <v>167</v>
      </c>
      <c r="I3581">
        <f t="shared" si="117"/>
        <v>2029</v>
      </c>
      <c r="J3581" t="s">
        <v>23</v>
      </c>
      <c r="K3581" s="78">
        <v>0</v>
      </c>
      <c r="M3581" s="103">
        <v>0</v>
      </c>
    </row>
    <row r="3582" spans="1:13" ht="12.5" customHeight="1" x14ac:dyDescent="0.25">
      <c r="A3582" t="str">
        <f t="shared" si="116"/>
        <v>Function_01Application_022029</v>
      </c>
      <c r="B3582">
        <v>3579</v>
      </c>
      <c r="C3582" t="s">
        <v>355</v>
      </c>
      <c r="D3582" t="str">
        <f>VLOOKUP($C3582,'Look-Ups'!$C$2:$G$32,D$1-2,0)</f>
        <v>Function_01</v>
      </c>
      <c r="E3582" t="str">
        <f>VLOOKUP($C3582,'Look-Ups'!$C$2:$G$32,E$1-2,0)</f>
        <v>Function_Simpl_01</v>
      </c>
      <c r="F3582" t="str">
        <f>VLOOKUP($C3582,'Look-Ups'!$C$2:$G$32,F$1-2,0)</f>
        <v>Segment_01</v>
      </c>
      <c r="G3582" t="str">
        <f>VLOOKUP($C3582,'Look-Ups'!$C$2:$G$32,G$1-2,0)</f>
        <v>Proc_Type_01</v>
      </c>
      <c r="H3582" t="s">
        <v>235</v>
      </c>
      <c r="I3582">
        <f t="shared" si="117"/>
        <v>2029</v>
      </c>
      <c r="J3582" t="s">
        <v>23</v>
      </c>
      <c r="K3582" s="78">
        <v>0</v>
      </c>
      <c r="M3582" s="103">
        <v>0</v>
      </c>
    </row>
    <row r="3583" spans="1:13" ht="12.5" customHeight="1" x14ac:dyDescent="0.25">
      <c r="A3583" t="str">
        <f t="shared" si="116"/>
        <v>Function_01Application_022029</v>
      </c>
      <c r="B3583">
        <v>3580</v>
      </c>
      <c r="C3583" t="s">
        <v>355</v>
      </c>
      <c r="D3583" t="str">
        <f>VLOOKUP($C3583,'Look-Ups'!$C$2:$G$32,D$1-2,0)</f>
        <v>Function_01</v>
      </c>
      <c r="E3583" t="str">
        <f>VLOOKUP($C3583,'Look-Ups'!$C$2:$G$32,E$1-2,0)</f>
        <v>Function_Simpl_01</v>
      </c>
      <c r="F3583" t="str">
        <f>VLOOKUP($C3583,'Look-Ups'!$C$2:$G$32,F$1-2,0)</f>
        <v>Segment_01</v>
      </c>
      <c r="G3583" t="str">
        <f>VLOOKUP($C3583,'Look-Ups'!$C$2:$G$32,G$1-2,0)</f>
        <v>Proc_Type_01</v>
      </c>
      <c r="H3583" t="s">
        <v>191</v>
      </c>
      <c r="I3583">
        <f t="shared" si="117"/>
        <v>2029</v>
      </c>
      <c r="J3583" t="s">
        <v>23</v>
      </c>
      <c r="K3583" s="78">
        <v>0</v>
      </c>
      <c r="M3583" s="103">
        <v>0</v>
      </c>
    </row>
    <row r="3584" spans="1:13" ht="12.5" customHeight="1" x14ac:dyDescent="0.25">
      <c r="A3584" t="str">
        <f t="shared" si="116"/>
        <v>Function_01Application_022029</v>
      </c>
      <c r="B3584">
        <v>3581</v>
      </c>
      <c r="C3584" t="s">
        <v>355</v>
      </c>
      <c r="D3584" t="str">
        <f>VLOOKUP($C3584,'Look-Ups'!$C$2:$G$32,D$1-2,0)</f>
        <v>Function_01</v>
      </c>
      <c r="E3584" t="str">
        <f>VLOOKUP($C3584,'Look-Ups'!$C$2:$G$32,E$1-2,0)</f>
        <v>Function_Simpl_01</v>
      </c>
      <c r="F3584" t="str">
        <f>VLOOKUP($C3584,'Look-Ups'!$C$2:$G$32,F$1-2,0)</f>
        <v>Segment_01</v>
      </c>
      <c r="G3584" t="str">
        <f>VLOOKUP($C3584,'Look-Ups'!$C$2:$G$32,G$1-2,0)</f>
        <v>Proc_Type_01</v>
      </c>
      <c r="H3584" t="s">
        <v>174</v>
      </c>
      <c r="I3584">
        <f t="shared" si="117"/>
        <v>2029</v>
      </c>
      <c r="J3584" t="s">
        <v>23</v>
      </c>
      <c r="K3584" s="78">
        <v>0</v>
      </c>
      <c r="M3584" s="103">
        <v>0</v>
      </c>
    </row>
    <row r="3585" spans="1:13" ht="12.5" customHeight="1" x14ac:dyDescent="0.25">
      <c r="A3585" t="str">
        <f t="shared" si="116"/>
        <v>Function_01Application_022029</v>
      </c>
      <c r="B3585">
        <v>3582</v>
      </c>
      <c r="C3585" t="s">
        <v>355</v>
      </c>
      <c r="D3585" t="str">
        <f>VLOOKUP($C3585,'Look-Ups'!$C$2:$G$32,D$1-2,0)</f>
        <v>Function_01</v>
      </c>
      <c r="E3585" t="str">
        <f>VLOOKUP($C3585,'Look-Ups'!$C$2:$G$32,E$1-2,0)</f>
        <v>Function_Simpl_01</v>
      </c>
      <c r="F3585" t="str">
        <f>VLOOKUP($C3585,'Look-Ups'!$C$2:$G$32,F$1-2,0)</f>
        <v>Segment_01</v>
      </c>
      <c r="G3585" t="str">
        <f>VLOOKUP($C3585,'Look-Ups'!$C$2:$G$32,G$1-2,0)</f>
        <v>Proc_Type_01</v>
      </c>
      <c r="H3585" t="s">
        <v>218</v>
      </c>
      <c r="I3585">
        <f t="shared" si="117"/>
        <v>2029</v>
      </c>
      <c r="J3585" t="s">
        <v>23</v>
      </c>
      <c r="K3585" s="78">
        <v>0</v>
      </c>
      <c r="M3585" s="103">
        <v>0</v>
      </c>
    </row>
    <row r="3586" spans="1:13" ht="12.5" customHeight="1" x14ac:dyDescent="0.25">
      <c r="A3586" t="str">
        <f t="shared" si="116"/>
        <v>Function_01Application_022029</v>
      </c>
      <c r="B3586">
        <v>3583</v>
      </c>
      <c r="C3586" t="s">
        <v>355</v>
      </c>
      <c r="D3586" t="str">
        <f>VLOOKUP($C3586,'Look-Ups'!$C$2:$G$32,D$1-2,0)</f>
        <v>Function_01</v>
      </c>
      <c r="E3586" t="str">
        <f>VLOOKUP($C3586,'Look-Ups'!$C$2:$G$32,E$1-2,0)</f>
        <v>Function_Simpl_01</v>
      </c>
      <c r="F3586" t="str">
        <f>VLOOKUP($C3586,'Look-Ups'!$C$2:$G$32,F$1-2,0)</f>
        <v>Segment_01</v>
      </c>
      <c r="G3586" t="str">
        <f>VLOOKUP($C3586,'Look-Ups'!$C$2:$G$32,G$1-2,0)</f>
        <v>Proc_Type_01</v>
      </c>
      <c r="H3586" t="s">
        <v>181</v>
      </c>
      <c r="I3586">
        <f t="shared" si="117"/>
        <v>2029</v>
      </c>
      <c r="J3586" t="s">
        <v>23</v>
      </c>
      <c r="K3586" s="78">
        <v>0</v>
      </c>
      <c r="M3586" s="103">
        <v>0</v>
      </c>
    </row>
    <row r="3587" spans="1:13" ht="12.5" customHeight="1" x14ac:dyDescent="0.25">
      <c r="A3587" t="str">
        <f t="shared" si="116"/>
        <v>Function_01Application_022029</v>
      </c>
      <c r="B3587">
        <v>3584</v>
      </c>
      <c r="C3587" t="s">
        <v>355</v>
      </c>
      <c r="D3587" t="str">
        <f>VLOOKUP($C3587,'Look-Ups'!$C$2:$G$32,D$1-2,0)</f>
        <v>Function_01</v>
      </c>
      <c r="E3587" t="str">
        <f>VLOOKUP($C3587,'Look-Ups'!$C$2:$G$32,E$1-2,0)</f>
        <v>Function_Simpl_01</v>
      </c>
      <c r="F3587" t="str">
        <f>VLOOKUP($C3587,'Look-Ups'!$C$2:$G$32,F$1-2,0)</f>
        <v>Segment_01</v>
      </c>
      <c r="G3587" t="str">
        <f>VLOOKUP($C3587,'Look-Ups'!$C$2:$G$32,G$1-2,0)</f>
        <v>Proc_Type_01</v>
      </c>
      <c r="H3587" t="s">
        <v>177</v>
      </c>
      <c r="I3587">
        <f t="shared" si="117"/>
        <v>2029</v>
      </c>
      <c r="J3587" t="s">
        <v>23</v>
      </c>
      <c r="K3587" s="78">
        <v>0</v>
      </c>
      <c r="M3587" s="103">
        <v>0</v>
      </c>
    </row>
    <row r="3588" spans="1:13" ht="12.5" customHeight="1" x14ac:dyDescent="0.25">
      <c r="A3588" t="str">
        <f t="shared" si="116"/>
        <v>Function_01Application_022029</v>
      </c>
      <c r="B3588">
        <v>3585</v>
      </c>
      <c r="C3588" t="s">
        <v>355</v>
      </c>
      <c r="D3588" t="str">
        <f>VLOOKUP($C3588,'Look-Ups'!$C$2:$G$32,D$1-2,0)</f>
        <v>Function_01</v>
      </c>
      <c r="E3588" t="str">
        <f>VLOOKUP($C3588,'Look-Ups'!$C$2:$G$32,E$1-2,0)</f>
        <v>Function_Simpl_01</v>
      </c>
      <c r="F3588" t="str">
        <f>VLOOKUP($C3588,'Look-Ups'!$C$2:$G$32,F$1-2,0)</f>
        <v>Segment_01</v>
      </c>
      <c r="G3588" t="str">
        <f>VLOOKUP($C3588,'Look-Ups'!$C$2:$G$32,G$1-2,0)</f>
        <v>Proc_Type_01</v>
      </c>
      <c r="H3588" t="s">
        <v>204</v>
      </c>
      <c r="I3588">
        <f t="shared" si="117"/>
        <v>2029</v>
      </c>
      <c r="J3588" t="s">
        <v>23</v>
      </c>
      <c r="K3588" s="78">
        <v>0</v>
      </c>
      <c r="M3588" s="103">
        <v>0</v>
      </c>
    </row>
    <row r="3589" spans="1:13" ht="12.5" customHeight="1" x14ac:dyDescent="0.25">
      <c r="A3589" t="str">
        <f t="shared" ref="A3589:A3652" si="118">D3589&amp;C3589&amp;I3589</f>
        <v>Function_01Application_022029</v>
      </c>
      <c r="B3589">
        <v>3586</v>
      </c>
      <c r="C3589" t="s">
        <v>355</v>
      </c>
      <c r="D3589" t="str">
        <f>VLOOKUP($C3589,'Look-Ups'!$C$2:$G$32,D$1-2,0)</f>
        <v>Function_01</v>
      </c>
      <c r="E3589" t="str">
        <f>VLOOKUP($C3589,'Look-Ups'!$C$2:$G$32,E$1-2,0)</f>
        <v>Function_Simpl_01</v>
      </c>
      <c r="F3589" t="str">
        <f>VLOOKUP($C3589,'Look-Ups'!$C$2:$G$32,F$1-2,0)</f>
        <v>Segment_01</v>
      </c>
      <c r="G3589" t="str">
        <f>VLOOKUP($C3589,'Look-Ups'!$C$2:$G$32,G$1-2,0)</f>
        <v>Proc_Type_01</v>
      </c>
      <c r="H3589" t="s">
        <v>244</v>
      </c>
      <c r="I3589">
        <f t="shared" si="117"/>
        <v>2029</v>
      </c>
      <c r="J3589" t="s">
        <v>23</v>
      </c>
      <c r="K3589" s="78" t="s">
        <v>107</v>
      </c>
      <c r="M3589" s="103">
        <v>1</v>
      </c>
    </row>
    <row r="3590" spans="1:13" ht="12.5" customHeight="1" x14ac:dyDescent="0.25">
      <c r="A3590" t="str">
        <f t="shared" si="118"/>
        <v>Function_01Application_032029</v>
      </c>
      <c r="B3590">
        <v>3587</v>
      </c>
      <c r="C3590" t="s">
        <v>356</v>
      </c>
      <c r="D3590" t="str">
        <f>VLOOKUP($C3590,'Look-Ups'!$C$2:$G$32,D$1-2,0)</f>
        <v>Function_01</v>
      </c>
      <c r="E3590" t="str">
        <f>VLOOKUP($C3590,'Look-Ups'!$C$2:$G$32,E$1-2,0)</f>
        <v>Function_Simpl_01</v>
      </c>
      <c r="F3590" t="str">
        <f>VLOOKUP($C3590,'Look-Ups'!$C$2:$G$32,F$1-2,0)</f>
        <v>Segment_01</v>
      </c>
      <c r="G3590" t="str">
        <f>VLOOKUP($C3590,'Look-Ups'!$C$2:$G$32,G$1-2,0)</f>
        <v>Proc_Type_01</v>
      </c>
      <c r="H3590" t="s">
        <v>195</v>
      </c>
      <c r="I3590">
        <f t="shared" si="117"/>
        <v>2029</v>
      </c>
      <c r="J3590" t="s">
        <v>23</v>
      </c>
      <c r="K3590" s="78">
        <v>0</v>
      </c>
      <c r="M3590" s="103">
        <v>0</v>
      </c>
    </row>
    <row r="3591" spans="1:13" ht="12.5" customHeight="1" x14ac:dyDescent="0.25">
      <c r="A3591" t="str">
        <f t="shared" si="118"/>
        <v>Function_01Application_032029</v>
      </c>
      <c r="B3591">
        <v>3588</v>
      </c>
      <c r="C3591" t="s">
        <v>356</v>
      </c>
      <c r="D3591" t="str">
        <f>VLOOKUP($C3591,'Look-Ups'!$C$2:$G$32,D$1-2,0)</f>
        <v>Function_01</v>
      </c>
      <c r="E3591" t="str">
        <f>VLOOKUP($C3591,'Look-Ups'!$C$2:$G$32,E$1-2,0)</f>
        <v>Function_Simpl_01</v>
      </c>
      <c r="F3591" t="str">
        <f>VLOOKUP($C3591,'Look-Ups'!$C$2:$G$32,F$1-2,0)</f>
        <v>Segment_01</v>
      </c>
      <c r="G3591" t="str">
        <f>VLOOKUP($C3591,'Look-Ups'!$C$2:$G$32,G$1-2,0)</f>
        <v>Proc_Type_01</v>
      </c>
      <c r="H3591" t="s">
        <v>161</v>
      </c>
      <c r="I3591">
        <f t="shared" si="117"/>
        <v>2029</v>
      </c>
      <c r="J3591" t="s">
        <v>23</v>
      </c>
      <c r="K3591" s="78">
        <v>0</v>
      </c>
      <c r="M3591" s="103">
        <v>0</v>
      </c>
    </row>
    <row r="3592" spans="1:13" ht="12.5" customHeight="1" x14ac:dyDescent="0.25">
      <c r="A3592" t="str">
        <f t="shared" si="118"/>
        <v>Function_01Application_032029</v>
      </c>
      <c r="B3592">
        <v>3589</v>
      </c>
      <c r="C3592" t="s">
        <v>356</v>
      </c>
      <c r="D3592" t="str">
        <f>VLOOKUP($C3592,'Look-Ups'!$C$2:$G$32,D$1-2,0)</f>
        <v>Function_01</v>
      </c>
      <c r="E3592" t="str">
        <f>VLOOKUP($C3592,'Look-Ups'!$C$2:$G$32,E$1-2,0)</f>
        <v>Function_Simpl_01</v>
      </c>
      <c r="F3592" t="str">
        <f>VLOOKUP($C3592,'Look-Ups'!$C$2:$G$32,F$1-2,0)</f>
        <v>Segment_01</v>
      </c>
      <c r="G3592" t="str">
        <f>VLOOKUP($C3592,'Look-Ups'!$C$2:$G$32,G$1-2,0)</f>
        <v>Proc_Type_01</v>
      </c>
      <c r="H3592" t="s">
        <v>190</v>
      </c>
      <c r="I3592">
        <f t="shared" si="117"/>
        <v>2029</v>
      </c>
      <c r="J3592" t="s">
        <v>23</v>
      </c>
      <c r="K3592" s="78">
        <v>0</v>
      </c>
      <c r="M3592" s="103">
        <v>0</v>
      </c>
    </row>
    <row r="3593" spans="1:13" ht="12.5" customHeight="1" x14ac:dyDescent="0.25">
      <c r="A3593" t="str">
        <f t="shared" si="118"/>
        <v>Function_01Application_032029</v>
      </c>
      <c r="B3593">
        <v>3590</v>
      </c>
      <c r="C3593" t="s">
        <v>356</v>
      </c>
      <c r="D3593" t="str">
        <f>VLOOKUP($C3593,'Look-Ups'!$C$2:$G$32,D$1-2,0)</f>
        <v>Function_01</v>
      </c>
      <c r="E3593" t="str">
        <f>VLOOKUP($C3593,'Look-Ups'!$C$2:$G$32,E$1-2,0)</f>
        <v>Function_Simpl_01</v>
      </c>
      <c r="F3593" t="str">
        <f>VLOOKUP($C3593,'Look-Ups'!$C$2:$G$32,F$1-2,0)</f>
        <v>Segment_01</v>
      </c>
      <c r="G3593" t="str">
        <f>VLOOKUP($C3593,'Look-Ups'!$C$2:$G$32,G$1-2,0)</f>
        <v>Proc_Type_01</v>
      </c>
      <c r="H3593" t="s">
        <v>206</v>
      </c>
      <c r="I3593">
        <f t="shared" si="117"/>
        <v>2029</v>
      </c>
      <c r="J3593" t="s">
        <v>23</v>
      </c>
      <c r="K3593" s="78">
        <v>0</v>
      </c>
      <c r="M3593" s="103">
        <v>0</v>
      </c>
    </row>
    <row r="3594" spans="1:13" ht="12.5" customHeight="1" x14ac:dyDescent="0.25">
      <c r="A3594" t="str">
        <f t="shared" si="118"/>
        <v>Function_01Application_032029</v>
      </c>
      <c r="B3594">
        <v>3591</v>
      </c>
      <c r="C3594" t="s">
        <v>356</v>
      </c>
      <c r="D3594" t="str">
        <f>VLOOKUP($C3594,'Look-Ups'!$C$2:$G$32,D$1-2,0)</f>
        <v>Function_01</v>
      </c>
      <c r="E3594" t="str">
        <f>VLOOKUP($C3594,'Look-Ups'!$C$2:$G$32,E$1-2,0)</f>
        <v>Function_Simpl_01</v>
      </c>
      <c r="F3594" t="str">
        <f>VLOOKUP($C3594,'Look-Ups'!$C$2:$G$32,F$1-2,0)</f>
        <v>Segment_01</v>
      </c>
      <c r="G3594" t="str">
        <f>VLOOKUP($C3594,'Look-Ups'!$C$2:$G$32,G$1-2,0)</f>
        <v>Proc_Type_01</v>
      </c>
      <c r="H3594" t="s">
        <v>164</v>
      </c>
      <c r="I3594">
        <f t="shared" si="117"/>
        <v>2029</v>
      </c>
      <c r="J3594" t="s">
        <v>23</v>
      </c>
      <c r="K3594" s="78">
        <v>0</v>
      </c>
      <c r="M3594" s="103">
        <v>0</v>
      </c>
    </row>
    <row r="3595" spans="1:13" ht="12.5" customHeight="1" x14ac:dyDescent="0.25">
      <c r="A3595" t="str">
        <f t="shared" si="118"/>
        <v>Function_01Application_032029</v>
      </c>
      <c r="B3595">
        <v>3592</v>
      </c>
      <c r="C3595" t="s">
        <v>356</v>
      </c>
      <c r="D3595" t="str">
        <f>VLOOKUP($C3595,'Look-Ups'!$C$2:$G$32,D$1-2,0)</f>
        <v>Function_01</v>
      </c>
      <c r="E3595" t="str">
        <f>VLOOKUP($C3595,'Look-Ups'!$C$2:$G$32,E$1-2,0)</f>
        <v>Function_Simpl_01</v>
      </c>
      <c r="F3595" t="str">
        <f>VLOOKUP($C3595,'Look-Ups'!$C$2:$G$32,F$1-2,0)</f>
        <v>Segment_01</v>
      </c>
      <c r="G3595" t="str">
        <f>VLOOKUP($C3595,'Look-Ups'!$C$2:$G$32,G$1-2,0)</f>
        <v>Proc_Type_01</v>
      </c>
      <c r="H3595" t="s">
        <v>160</v>
      </c>
      <c r="I3595">
        <f t="shared" si="117"/>
        <v>2029</v>
      </c>
      <c r="J3595" t="s">
        <v>23</v>
      </c>
      <c r="K3595" s="78">
        <v>0</v>
      </c>
      <c r="M3595" s="103">
        <v>0</v>
      </c>
    </row>
    <row r="3596" spans="1:13" ht="12.5" customHeight="1" x14ac:dyDescent="0.25">
      <c r="A3596" t="str">
        <f t="shared" si="118"/>
        <v>Function_01Application_032029</v>
      </c>
      <c r="B3596">
        <v>3593</v>
      </c>
      <c r="C3596" t="s">
        <v>356</v>
      </c>
      <c r="D3596" t="str">
        <f>VLOOKUP($C3596,'Look-Ups'!$C$2:$G$32,D$1-2,0)</f>
        <v>Function_01</v>
      </c>
      <c r="E3596" t="str">
        <f>VLOOKUP($C3596,'Look-Ups'!$C$2:$G$32,E$1-2,0)</f>
        <v>Function_Simpl_01</v>
      </c>
      <c r="F3596" t="str">
        <f>VLOOKUP($C3596,'Look-Ups'!$C$2:$G$32,F$1-2,0)</f>
        <v>Segment_01</v>
      </c>
      <c r="G3596" t="str">
        <f>VLOOKUP($C3596,'Look-Ups'!$C$2:$G$32,G$1-2,0)</f>
        <v>Proc_Type_01</v>
      </c>
      <c r="H3596" t="s">
        <v>182</v>
      </c>
      <c r="I3596">
        <f t="shared" si="117"/>
        <v>2029</v>
      </c>
      <c r="J3596" t="s">
        <v>23</v>
      </c>
      <c r="K3596" s="78">
        <v>0</v>
      </c>
      <c r="M3596" s="103">
        <v>0</v>
      </c>
    </row>
    <row r="3597" spans="1:13" ht="12.5" customHeight="1" x14ac:dyDescent="0.25">
      <c r="A3597" t="str">
        <f t="shared" si="118"/>
        <v>Function_01Application_032029</v>
      </c>
      <c r="B3597">
        <v>3594</v>
      </c>
      <c r="C3597" t="s">
        <v>356</v>
      </c>
      <c r="D3597" t="str">
        <f>VLOOKUP($C3597,'Look-Ups'!$C$2:$G$32,D$1-2,0)</f>
        <v>Function_01</v>
      </c>
      <c r="E3597" t="str">
        <f>VLOOKUP($C3597,'Look-Ups'!$C$2:$G$32,E$1-2,0)</f>
        <v>Function_Simpl_01</v>
      </c>
      <c r="F3597" t="str">
        <f>VLOOKUP($C3597,'Look-Ups'!$C$2:$G$32,F$1-2,0)</f>
        <v>Segment_01</v>
      </c>
      <c r="G3597" t="str">
        <f>VLOOKUP($C3597,'Look-Ups'!$C$2:$G$32,G$1-2,0)</f>
        <v>Proc_Type_01</v>
      </c>
      <c r="H3597" t="s">
        <v>212</v>
      </c>
      <c r="I3597">
        <f t="shared" si="117"/>
        <v>2029</v>
      </c>
      <c r="J3597" t="s">
        <v>23</v>
      </c>
      <c r="K3597" s="78">
        <v>0</v>
      </c>
      <c r="M3597" s="103">
        <v>0</v>
      </c>
    </row>
    <row r="3598" spans="1:13" ht="12.5" customHeight="1" x14ac:dyDescent="0.25">
      <c r="A3598" t="str">
        <f t="shared" si="118"/>
        <v>Function_01Application_032029</v>
      </c>
      <c r="B3598">
        <v>3595</v>
      </c>
      <c r="C3598" t="s">
        <v>356</v>
      </c>
      <c r="D3598" t="str">
        <f>VLOOKUP($C3598,'Look-Ups'!$C$2:$G$32,D$1-2,0)</f>
        <v>Function_01</v>
      </c>
      <c r="E3598" t="str">
        <f>VLOOKUP($C3598,'Look-Ups'!$C$2:$G$32,E$1-2,0)</f>
        <v>Function_Simpl_01</v>
      </c>
      <c r="F3598" t="str">
        <f>VLOOKUP($C3598,'Look-Ups'!$C$2:$G$32,F$1-2,0)</f>
        <v>Segment_01</v>
      </c>
      <c r="G3598" t="str">
        <f>VLOOKUP($C3598,'Look-Ups'!$C$2:$G$32,G$1-2,0)</f>
        <v>Proc_Type_01</v>
      </c>
      <c r="H3598" t="s">
        <v>179</v>
      </c>
      <c r="I3598">
        <f t="shared" si="117"/>
        <v>2029</v>
      </c>
      <c r="J3598" t="s">
        <v>23</v>
      </c>
      <c r="K3598" s="78">
        <v>0</v>
      </c>
      <c r="M3598" s="103">
        <v>0</v>
      </c>
    </row>
    <row r="3599" spans="1:13" ht="12.5" customHeight="1" x14ac:dyDescent="0.25">
      <c r="A3599" t="str">
        <f t="shared" si="118"/>
        <v>Function_01Application_032029</v>
      </c>
      <c r="B3599">
        <v>3596</v>
      </c>
      <c r="C3599" t="s">
        <v>356</v>
      </c>
      <c r="D3599" t="str">
        <f>VLOOKUP($C3599,'Look-Ups'!$C$2:$G$32,D$1-2,0)</f>
        <v>Function_01</v>
      </c>
      <c r="E3599" t="str">
        <f>VLOOKUP($C3599,'Look-Ups'!$C$2:$G$32,E$1-2,0)</f>
        <v>Function_Simpl_01</v>
      </c>
      <c r="F3599" t="str">
        <f>VLOOKUP($C3599,'Look-Ups'!$C$2:$G$32,F$1-2,0)</f>
        <v>Segment_01</v>
      </c>
      <c r="G3599" t="str">
        <f>VLOOKUP($C3599,'Look-Ups'!$C$2:$G$32,G$1-2,0)</f>
        <v>Proc_Type_01</v>
      </c>
      <c r="H3599" t="s">
        <v>167</v>
      </c>
      <c r="I3599">
        <f t="shared" si="117"/>
        <v>2029</v>
      </c>
      <c r="J3599" t="s">
        <v>23</v>
      </c>
      <c r="K3599" s="78">
        <v>0</v>
      </c>
      <c r="M3599" s="103">
        <v>0</v>
      </c>
    </row>
    <row r="3600" spans="1:13" ht="12.5" customHeight="1" x14ac:dyDescent="0.25">
      <c r="A3600" t="str">
        <f t="shared" si="118"/>
        <v>Function_01Application_032029</v>
      </c>
      <c r="B3600">
        <v>3597</v>
      </c>
      <c r="C3600" t="s">
        <v>356</v>
      </c>
      <c r="D3600" t="str">
        <f>VLOOKUP($C3600,'Look-Ups'!$C$2:$G$32,D$1-2,0)</f>
        <v>Function_01</v>
      </c>
      <c r="E3600" t="str">
        <f>VLOOKUP($C3600,'Look-Ups'!$C$2:$G$32,E$1-2,0)</f>
        <v>Function_Simpl_01</v>
      </c>
      <c r="F3600" t="str">
        <f>VLOOKUP($C3600,'Look-Ups'!$C$2:$G$32,F$1-2,0)</f>
        <v>Segment_01</v>
      </c>
      <c r="G3600" t="str">
        <f>VLOOKUP($C3600,'Look-Ups'!$C$2:$G$32,G$1-2,0)</f>
        <v>Proc_Type_01</v>
      </c>
      <c r="H3600" t="s">
        <v>235</v>
      </c>
      <c r="I3600">
        <f t="shared" si="117"/>
        <v>2029</v>
      </c>
      <c r="J3600" t="s">
        <v>23</v>
      </c>
      <c r="K3600" s="78">
        <v>0</v>
      </c>
      <c r="M3600" s="103">
        <v>0</v>
      </c>
    </row>
    <row r="3601" spans="1:13" ht="12.5" customHeight="1" x14ac:dyDescent="0.25">
      <c r="A3601" t="str">
        <f t="shared" si="118"/>
        <v>Function_01Application_032029</v>
      </c>
      <c r="B3601">
        <v>3598</v>
      </c>
      <c r="C3601" t="s">
        <v>356</v>
      </c>
      <c r="D3601" t="str">
        <f>VLOOKUP($C3601,'Look-Ups'!$C$2:$G$32,D$1-2,0)</f>
        <v>Function_01</v>
      </c>
      <c r="E3601" t="str">
        <f>VLOOKUP($C3601,'Look-Ups'!$C$2:$G$32,E$1-2,0)</f>
        <v>Function_Simpl_01</v>
      </c>
      <c r="F3601" t="str">
        <f>VLOOKUP($C3601,'Look-Ups'!$C$2:$G$32,F$1-2,0)</f>
        <v>Segment_01</v>
      </c>
      <c r="G3601" t="str">
        <f>VLOOKUP($C3601,'Look-Ups'!$C$2:$G$32,G$1-2,0)</f>
        <v>Proc_Type_01</v>
      </c>
      <c r="H3601" t="s">
        <v>191</v>
      </c>
      <c r="I3601">
        <f t="shared" si="117"/>
        <v>2029</v>
      </c>
      <c r="J3601" t="s">
        <v>23</v>
      </c>
      <c r="K3601" s="78">
        <v>0</v>
      </c>
      <c r="M3601" s="103">
        <v>0</v>
      </c>
    </row>
    <row r="3602" spans="1:13" ht="12.5" customHeight="1" x14ac:dyDescent="0.25">
      <c r="A3602" t="str">
        <f t="shared" si="118"/>
        <v>Function_01Application_032029</v>
      </c>
      <c r="B3602">
        <v>3599</v>
      </c>
      <c r="C3602" t="s">
        <v>356</v>
      </c>
      <c r="D3602" t="str">
        <f>VLOOKUP($C3602,'Look-Ups'!$C$2:$G$32,D$1-2,0)</f>
        <v>Function_01</v>
      </c>
      <c r="E3602" t="str">
        <f>VLOOKUP($C3602,'Look-Ups'!$C$2:$G$32,E$1-2,0)</f>
        <v>Function_Simpl_01</v>
      </c>
      <c r="F3602" t="str">
        <f>VLOOKUP($C3602,'Look-Ups'!$C$2:$G$32,F$1-2,0)</f>
        <v>Segment_01</v>
      </c>
      <c r="G3602" t="str">
        <f>VLOOKUP($C3602,'Look-Ups'!$C$2:$G$32,G$1-2,0)</f>
        <v>Proc_Type_01</v>
      </c>
      <c r="H3602" t="s">
        <v>174</v>
      </c>
      <c r="I3602">
        <f t="shared" si="117"/>
        <v>2029</v>
      </c>
      <c r="J3602" t="s">
        <v>23</v>
      </c>
      <c r="K3602" s="78">
        <v>0</v>
      </c>
      <c r="M3602" s="103">
        <v>0</v>
      </c>
    </row>
    <row r="3603" spans="1:13" ht="12.5" customHeight="1" x14ac:dyDescent="0.25">
      <c r="A3603" t="str">
        <f t="shared" si="118"/>
        <v>Function_01Application_032029</v>
      </c>
      <c r="B3603">
        <v>3600</v>
      </c>
      <c r="C3603" t="s">
        <v>356</v>
      </c>
      <c r="D3603" t="str">
        <f>VLOOKUP($C3603,'Look-Ups'!$C$2:$G$32,D$1-2,0)</f>
        <v>Function_01</v>
      </c>
      <c r="E3603" t="str">
        <f>VLOOKUP($C3603,'Look-Ups'!$C$2:$G$32,E$1-2,0)</f>
        <v>Function_Simpl_01</v>
      </c>
      <c r="F3603" t="str">
        <f>VLOOKUP($C3603,'Look-Ups'!$C$2:$G$32,F$1-2,0)</f>
        <v>Segment_01</v>
      </c>
      <c r="G3603" t="str">
        <f>VLOOKUP($C3603,'Look-Ups'!$C$2:$G$32,G$1-2,0)</f>
        <v>Proc_Type_01</v>
      </c>
      <c r="H3603" t="s">
        <v>218</v>
      </c>
      <c r="I3603">
        <f t="shared" si="117"/>
        <v>2029</v>
      </c>
      <c r="J3603" t="s">
        <v>23</v>
      </c>
      <c r="K3603" s="78">
        <v>0</v>
      </c>
      <c r="M3603" s="103">
        <v>0</v>
      </c>
    </row>
    <row r="3604" spans="1:13" ht="12.5" customHeight="1" x14ac:dyDescent="0.25">
      <c r="A3604" t="str">
        <f t="shared" si="118"/>
        <v>Function_01Application_032029</v>
      </c>
      <c r="B3604">
        <v>3601</v>
      </c>
      <c r="C3604" t="s">
        <v>356</v>
      </c>
      <c r="D3604" t="str">
        <f>VLOOKUP($C3604,'Look-Ups'!$C$2:$G$32,D$1-2,0)</f>
        <v>Function_01</v>
      </c>
      <c r="E3604" t="str">
        <f>VLOOKUP($C3604,'Look-Ups'!$C$2:$G$32,E$1-2,0)</f>
        <v>Function_Simpl_01</v>
      </c>
      <c r="F3604" t="str">
        <f>VLOOKUP($C3604,'Look-Ups'!$C$2:$G$32,F$1-2,0)</f>
        <v>Segment_01</v>
      </c>
      <c r="G3604" t="str">
        <f>VLOOKUP($C3604,'Look-Ups'!$C$2:$G$32,G$1-2,0)</f>
        <v>Proc_Type_01</v>
      </c>
      <c r="H3604" t="s">
        <v>181</v>
      </c>
      <c r="I3604">
        <f t="shared" si="117"/>
        <v>2029</v>
      </c>
      <c r="J3604" t="s">
        <v>23</v>
      </c>
      <c r="K3604" s="78">
        <v>0</v>
      </c>
      <c r="M3604" s="103">
        <v>0</v>
      </c>
    </row>
    <row r="3605" spans="1:13" ht="12.5" customHeight="1" x14ac:dyDescent="0.25">
      <c r="A3605" t="str">
        <f t="shared" si="118"/>
        <v>Function_01Application_032029</v>
      </c>
      <c r="B3605">
        <v>3602</v>
      </c>
      <c r="C3605" t="s">
        <v>356</v>
      </c>
      <c r="D3605" t="str">
        <f>VLOOKUP($C3605,'Look-Ups'!$C$2:$G$32,D$1-2,0)</f>
        <v>Function_01</v>
      </c>
      <c r="E3605" t="str">
        <f>VLOOKUP($C3605,'Look-Ups'!$C$2:$G$32,E$1-2,0)</f>
        <v>Function_Simpl_01</v>
      </c>
      <c r="F3605" t="str">
        <f>VLOOKUP($C3605,'Look-Ups'!$C$2:$G$32,F$1-2,0)</f>
        <v>Segment_01</v>
      </c>
      <c r="G3605" t="str">
        <f>VLOOKUP($C3605,'Look-Ups'!$C$2:$G$32,G$1-2,0)</f>
        <v>Proc_Type_01</v>
      </c>
      <c r="H3605" t="s">
        <v>177</v>
      </c>
      <c r="I3605">
        <f t="shared" si="117"/>
        <v>2029</v>
      </c>
      <c r="J3605" t="s">
        <v>23</v>
      </c>
      <c r="K3605" s="78">
        <v>0</v>
      </c>
      <c r="M3605" s="103">
        <v>0</v>
      </c>
    </row>
    <row r="3606" spans="1:13" ht="12.5" customHeight="1" x14ac:dyDescent="0.25">
      <c r="A3606" t="str">
        <f t="shared" si="118"/>
        <v>Function_01Application_032029</v>
      </c>
      <c r="B3606">
        <v>3603</v>
      </c>
      <c r="C3606" t="s">
        <v>356</v>
      </c>
      <c r="D3606" t="str">
        <f>VLOOKUP($C3606,'Look-Ups'!$C$2:$G$32,D$1-2,0)</f>
        <v>Function_01</v>
      </c>
      <c r="E3606" t="str">
        <f>VLOOKUP($C3606,'Look-Ups'!$C$2:$G$32,E$1-2,0)</f>
        <v>Function_Simpl_01</v>
      </c>
      <c r="F3606" t="str">
        <f>VLOOKUP($C3606,'Look-Ups'!$C$2:$G$32,F$1-2,0)</f>
        <v>Segment_01</v>
      </c>
      <c r="G3606" t="str">
        <f>VLOOKUP($C3606,'Look-Ups'!$C$2:$G$32,G$1-2,0)</f>
        <v>Proc_Type_01</v>
      </c>
      <c r="H3606" t="s">
        <v>204</v>
      </c>
      <c r="I3606">
        <f t="shared" si="117"/>
        <v>2029</v>
      </c>
      <c r="J3606" t="s">
        <v>23</v>
      </c>
      <c r="K3606" s="78">
        <v>0</v>
      </c>
      <c r="M3606" s="103">
        <v>0</v>
      </c>
    </row>
    <row r="3607" spans="1:13" ht="12.5" customHeight="1" x14ac:dyDescent="0.25">
      <c r="A3607" t="str">
        <f t="shared" si="118"/>
        <v>Function_01Application_032029</v>
      </c>
      <c r="B3607">
        <v>3604</v>
      </c>
      <c r="C3607" t="s">
        <v>356</v>
      </c>
      <c r="D3607" t="str">
        <f>VLOOKUP($C3607,'Look-Ups'!$C$2:$G$32,D$1-2,0)</f>
        <v>Function_01</v>
      </c>
      <c r="E3607" t="str">
        <f>VLOOKUP($C3607,'Look-Ups'!$C$2:$G$32,E$1-2,0)</f>
        <v>Function_Simpl_01</v>
      </c>
      <c r="F3607" t="str">
        <f>VLOOKUP($C3607,'Look-Ups'!$C$2:$G$32,F$1-2,0)</f>
        <v>Segment_01</v>
      </c>
      <c r="G3607" t="str">
        <f>VLOOKUP($C3607,'Look-Ups'!$C$2:$G$32,G$1-2,0)</f>
        <v>Proc_Type_01</v>
      </c>
      <c r="H3607" t="s">
        <v>244</v>
      </c>
      <c r="I3607">
        <f t="shared" si="117"/>
        <v>2029</v>
      </c>
      <c r="J3607" t="s">
        <v>23</v>
      </c>
      <c r="K3607" s="78" t="s">
        <v>107</v>
      </c>
      <c r="M3607" s="103">
        <v>1</v>
      </c>
    </row>
    <row r="3608" spans="1:13" ht="12.5" customHeight="1" x14ac:dyDescent="0.25">
      <c r="A3608" t="str">
        <f t="shared" si="118"/>
        <v>Function_02Application_052029</v>
      </c>
      <c r="B3608">
        <v>3605</v>
      </c>
      <c r="C3608" t="s">
        <v>358</v>
      </c>
      <c r="D3608" t="str">
        <f>VLOOKUP($C3608,'Look-Ups'!$C$2:$G$32,D$1-2,0)</f>
        <v>Function_02</v>
      </c>
      <c r="E3608" t="str">
        <f>VLOOKUP($C3608,'Look-Ups'!$C$2:$G$32,E$1-2,0)</f>
        <v>Function_Simpl_02</v>
      </c>
      <c r="F3608" t="str">
        <f>VLOOKUP($C3608,'Look-Ups'!$C$2:$G$32,F$1-2,0)</f>
        <v>Segment_02</v>
      </c>
      <c r="G3608" t="str">
        <f>VLOOKUP($C3608,'Look-Ups'!$C$2:$G$32,G$1-2,0)</f>
        <v>Proc_Type_03</v>
      </c>
      <c r="H3608" t="s">
        <v>215</v>
      </c>
      <c r="I3608">
        <f t="shared" si="117"/>
        <v>2029</v>
      </c>
      <c r="J3608" t="s">
        <v>23</v>
      </c>
      <c r="K3608" s="78">
        <v>0</v>
      </c>
      <c r="M3608" s="103">
        <v>0</v>
      </c>
    </row>
    <row r="3609" spans="1:13" ht="12.5" customHeight="1" x14ac:dyDescent="0.25">
      <c r="A3609" t="str">
        <f t="shared" si="118"/>
        <v>Function_02Application_052029</v>
      </c>
      <c r="B3609">
        <v>3606</v>
      </c>
      <c r="C3609" t="s">
        <v>358</v>
      </c>
      <c r="D3609" t="str">
        <f>VLOOKUP($C3609,'Look-Ups'!$C$2:$G$32,D$1-2,0)</f>
        <v>Function_02</v>
      </c>
      <c r="E3609" t="str">
        <f>VLOOKUP($C3609,'Look-Ups'!$C$2:$G$32,E$1-2,0)</f>
        <v>Function_Simpl_02</v>
      </c>
      <c r="F3609" t="str">
        <f>VLOOKUP($C3609,'Look-Ups'!$C$2:$G$32,F$1-2,0)</f>
        <v>Segment_02</v>
      </c>
      <c r="G3609" t="str">
        <f>VLOOKUP($C3609,'Look-Ups'!$C$2:$G$32,G$1-2,0)</f>
        <v>Proc_Type_03</v>
      </c>
      <c r="H3609" t="s">
        <v>190</v>
      </c>
      <c r="I3609">
        <f t="shared" si="117"/>
        <v>2029</v>
      </c>
      <c r="J3609" t="s">
        <v>23</v>
      </c>
      <c r="K3609" s="78">
        <v>0</v>
      </c>
      <c r="M3609" s="103">
        <v>0</v>
      </c>
    </row>
    <row r="3610" spans="1:13" ht="12.5" customHeight="1" x14ac:dyDescent="0.25">
      <c r="A3610" t="str">
        <f t="shared" si="118"/>
        <v>Function_02Application_052029</v>
      </c>
      <c r="B3610">
        <v>3607</v>
      </c>
      <c r="C3610" t="s">
        <v>358</v>
      </c>
      <c r="D3610" t="str">
        <f>VLOOKUP($C3610,'Look-Ups'!$C$2:$G$32,D$1-2,0)</f>
        <v>Function_02</v>
      </c>
      <c r="E3610" t="str">
        <f>VLOOKUP($C3610,'Look-Ups'!$C$2:$G$32,E$1-2,0)</f>
        <v>Function_Simpl_02</v>
      </c>
      <c r="F3610" t="str">
        <f>VLOOKUP($C3610,'Look-Ups'!$C$2:$G$32,F$1-2,0)</f>
        <v>Segment_02</v>
      </c>
      <c r="G3610" t="str">
        <f>VLOOKUP($C3610,'Look-Ups'!$C$2:$G$32,G$1-2,0)</f>
        <v>Proc_Type_03</v>
      </c>
      <c r="H3610" t="s">
        <v>182</v>
      </c>
      <c r="I3610">
        <f t="shared" si="117"/>
        <v>2029</v>
      </c>
      <c r="J3610" t="s">
        <v>23</v>
      </c>
      <c r="K3610" s="78">
        <v>0</v>
      </c>
      <c r="M3610" s="103">
        <v>0</v>
      </c>
    </row>
    <row r="3611" spans="1:13" ht="12.5" customHeight="1" x14ac:dyDescent="0.25">
      <c r="A3611" t="str">
        <f t="shared" si="118"/>
        <v>Function_02Application_052029</v>
      </c>
      <c r="B3611">
        <v>3608</v>
      </c>
      <c r="C3611" t="s">
        <v>358</v>
      </c>
      <c r="D3611" t="str">
        <f>VLOOKUP($C3611,'Look-Ups'!$C$2:$G$32,D$1-2,0)</f>
        <v>Function_02</v>
      </c>
      <c r="E3611" t="str">
        <f>VLOOKUP($C3611,'Look-Ups'!$C$2:$G$32,E$1-2,0)</f>
        <v>Function_Simpl_02</v>
      </c>
      <c r="F3611" t="str">
        <f>VLOOKUP($C3611,'Look-Ups'!$C$2:$G$32,F$1-2,0)</f>
        <v>Segment_02</v>
      </c>
      <c r="G3611" t="str">
        <f>VLOOKUP($C3611,'Look-Ups'!$C$2:$G$32,G$1-2,0)</f>
        <v>Proc_Type_03</v>
      </c>
      <c r="H3611" t="s">
        <v>196</v>
      </c>
      <c r="I3611">
        <f t="shared" si="117"/>
        <v>2029</v>
      </c>
      <c r="J3611" t="s">
        <v>23</v>
      </c>
      <c r="K3611" s="78">
        <v>0</v>
      </c>
      <c r="M3611" s="103">
        <v>0</v>
      </c>
    </row>
    <row r="3612" spans="1:13" ht="12.5" customHeight="1" x14ac:dyDescent="0.25">
      <c r="A3612" t="str">
        <f t="shared" si="118"/>
        <v>Function_02Application_052029</v>
      </c>
      <c r="B3612">
        <v>3609</v>
      </c>
      <c r="C3612" t="s">
        <v>358</v>
      </c>
      <c r="D3612" t="str">
        <f>VLOOKUP($C3612,'Look-Ups'!$C$2:$G$32,D$1-2,0)</f>
        <v>Function_02</v>
      </c>
      <c r="E3612" t="str">
        <f>VLOOKUP($C3612,'Look-Ups'!$C$2:$G$32,E$1-2,0)</f>
        <v>Function_Simpl_02</v>
      </c>
      <c r="F3612" t="str">
        <f>VLOOKUP($C3612,'Look-Ups'!$C$2:$G$32,F$1-2,0)</f>
        <v>Segment_02</v>
      </c>
      <c r="G3612" t="str">
        <f>VLOOKUP($C3612,'Look-Ups'!$C$2:$G$32,G$1-2,0)</f>
        <v>Proc_Type_03</v>
      </c>
      <c r="H3612" t="s">
        <v>199</v>
      </c>
      <c r="I3612">
        <f t="shared" si="117"/>
        <v>2029</v>
      </c>
      <c r="J3612" t="s">
        <v>23</v>
      </c>
      <c r="K3612" s="78">
        <v>0</v>
      </c>
      <c r="M3612" s="103">
        <v>0</v>
      </c>
    </row>
    <row r="3613" spans="1:13" ht="12.5" customHeight="1" x14ac:dyDescent="0.25">
      <c r="A3613" t="str">
        <f t="shared" si="118"/>
        <v>Function_02Application_052029</v>
      </c>
      <c r="B3613">
        <v>3610</v>
      </c>
      <c r="C3613" t="s">
        <v>358</v>
      </c>
      <c r="D3613" t="str">
        <f>VLOOKUP($C3613,'Look-Ups'!$C$2:$G$32,D$1-2,0)</f>
        <v>Function_02</v>
      </c>
      <c r="E3613" t="str">
        <f>VLOOKUP($C3613,'Look-Ups'!$C$2:$G$32,E$1-2,0)</f>
        <v>Function_Simpl_02</v>
      </c>
      <c r="F3613" t="str">
        <f>VLOOKUP($C3613,'Look-Ups'!$C$2:$G$32,F$1-2,0)</f>
        <v>Segment_02</v>
      </c>
      <c r="G3613" t="str">
        <f>VLOOKUP($C3613,'Look-Ups'!$C$2:$G$32,G$1-2,0)</f>
        <v>Proc_Type_03</v>
      </c>
      <c r="H3613" t="s">
        <v>183</v>
      </c>
      <c r="I3613">
        <f t="shared" si="117"/>
        <v>2029</v>
      </c>
      <c r="J3613" t="s">
        <v>23</v>
      </c>
      <c r="K3613" s="78">
        <v>0</v>
      </c>
      <c r="M3613" s="103">
        <v>0</v>
      </c>
    </row>
    <row r="3614" spans="1:13" ht="12.5" customHeight="1" x14ac:dyDescent="0.25">
      <c r="A3614" t="str">
        <f t="shared" si="118"/>
        <v>Function_02Application_052029</v>
      </c>
      <c r="B3614">
        <v>3611</v>
      </c>
      <c r="C3614" t="s">
        <v>358</v>
      </c>
      <c r="D3614" t="str">
        <f>VLOOKUP($C3614,'Look-Ups'!$C$2:$G$32,D$1-2,0)</f>
        <v>Function_02</v>
      </c>
      <c r="E3614" t="str">
        <f>VLOOKUP($C3614,'Look-Ups'!$C$2:$G$32,E$1-2,0)</f>
        <v>Function_Simpl_02</v>
      </c>
      <c r="F3614" t="str">
        <f>VLOOKUP($C3614,'Look-Ups'!$C$2:$G$32,F$1-2,0)</f>
        <v>Segment_02</v>
      </c>
      <c r="G3614" t="str">
        <f>VLOOKUP($C3614,'Look-Ups'!$C$2:$G$32,G$1-2,0)</f>
        <v>Proc_Type_03</v>
      </c>
      <c r="H3614" t="s">
        <v>161</v>
      </c>
      <c r="I3614">
        <f t="shared" si="117"/>
        <v>2029</v>
      </c>
      <c r="J3614" t="s">
        <v>23</v>
      </c>
      <c r="K3614" s="78">
        <v>0</v>
      </c>
      <c r="M3614" s="103">
        <v>0</v>
      </c>
    </row>
    <row r="3615" spans="1:13" ht="12.5" customHeight="1" x14ac:dyDescent="0.25">
      <c r="A3615" t="str">
        <f t="shared" si="118"/>
        <v>Function_02Application_052029</v>
      </c>
      <c r="B3615">
        <v>3612</v>
      </c>
      <c r="C3615" t="s">
        <v>358</v>
      </c>
      <c r="D3615" t="str">
        <f>VLOOKUP($C3615,'Look-Ups'!$C$2:$G$32,D$1-2,0)</f>
        <v>Function_02</v>
      </c>
      <c r="E3615" t="str">
        <f>VLOOKUP($C3615,'Look-Ups'!$C$2:$G$32,E$1-2,0)</f>
        <v>Function_Simpl_02</v>
      </c>
      <c r="F3615" t="str">
        <f>VLOOKUP($C3615,'Look-Ups'!$C$2:$G$32,F$1-2,0)</f>
        <v>Segment_02</v>
      </c>
      <c r="G3615" t="str">
        <f>VLOOKUP($C3615,'Look-Ups'!$C$2:$G$32,G$1-2,0)</f>
        <v>Proc_Type_03</v>
      </c>
      <c r="H3615" t="s">
        <v>172</v>
      </c>
      <c r="I3615">
        <f t="shared" si="117"/>
        <v>2029</v>
      </c>
      <c r="J3615" t="s">
        <v>23</v>
      </c>
      <c r="K3615" s="78">
        <v>0</v>
      </c>
      <c r="M3615" s="103">
        <v>0</v>
      </c>
    </row>
    <row r="3616" spans="1:13" ht="12.5" customHeight="1" x14ac:dyDescent="0.25">
      <c r="A3616" t="str">
        <f t="shared" si="118"/>
        <v>Function_02Application_052029</v>
      </c>
      <c r="B3616">
        <v>3613</v>
      </c>
      <c r="C3616" t="s">
        <v>358</v>
      </c>
      <c r="D3616" t="str">
        <f>VLOOKUP($C3616,'Look-Ups'!$C$2:$G$32,D$1-2,0)</f>
        <v>Function_02</v>
      </c>
      <c r="E3616" t="str">
        <f>VLOOKUP($C3616,'Look-Ups'!$C$2:$G$32,E$1-2,0)</f>
        <v>Function_Simpl_02</v>
      </c>
      <c r="F3616" t="str">
        <f>VLOOKUP($C3616,'Look-Ups'!$C$2:$G$32,F$1-2,0)</f>
        <v>Segment_02</v>
      </c>
      <c r="G3616" t="str">
        <f>VLOOKUP($C3616,'Look-Ups'!$C$2:$G$32,G$1-2,0)</f>
        <v>Proc_Type_03</v>
      </c>
      <c r="H3616" t="s">
        <v>174</v>
      </c>
      <c r="I3616">
        <f t="shared" si="117"/>
        <v>2029</v>
      </c>
      <c r="J3616" t="s">
        <v>23</v>
      </c>
      <c r="K3616" s="78">
        <v>0</v>
      </c>
      <c r="M3616" s="103">
        <v>0</v>
      </c>
    </row>
    <row r="3617" spans="1:13" ht="12.5" customHeight="1" x14ac:dyDescent="0.25">
      <c r="A3617" t="str">
        <f t="shared" si="118"/>
        <v>Function_02Application_052029</v>
      </c>
      <c r="B3617">
        <v>3614</v>
      </c>
      <c r="C3617" t="s">
        <v>358</v>
      </c>
      <c r="D3617" t="str">
        <f>VLOOKUP($C3617,'Look-Ups'!$C$2:$G$32,D$1-2,0)</f>
        <v>Function_02</v>
      </c>
      <c r="E3617" t="str">
        <f>VLOOKUP($C3617,'Look-Ups'!$C$2:$G$32,E$1-2,0)</f>
        <v>Function_Simpl_02</v>
      </c>
      <c r="F3617" t="str">
        <f>VLOOKUP($C3617,'Look-Ups'!$C$2:$G$32,F$1-2,0)</f>
        <v>Segment_02</v>
      </c>
      <c r="G3617" t="str">
        <f>VLOOKUP($C3617,'Look-Ups'!$C$2:$G$32,G$1-2,0)</f>
        <v>Proc_Type_03</v>
      </c>
      <c r="H3617" t="s">
        <v>175</v>
      </c>
      <c r="I3617">
        <f t="shared" si="117"/>
        <v>2029</v>
      </c>
      <c r="J3617" t="s">
        <v>23</v>
      </c>
      <c r="K3617" s="78">
        <v>0</v>
      </c>
      <c r="M3617" s="103">
        <v>0</v>
      </c>
    </row>
    <row r="3618" spans="1:13" ht="12.5" customHeight="1" x14ac:dyDescent="0.25">
      <c r="A3618" t="str">
        <f t="shared" si="118"/>
        <v>Function_02Application_052029</v>
      </c>
      <c r="B3618">
        <v>3615</v>
      </c>
      <c r="C3618" t="s">
        <v>358</v>
      </c>
      <c r="D3618" t="str">
        <f>VLOOKUP($C3618,'Look-Ups'!$C$2:$G$32,D$1-2,0)</f>
        <v>Function_02</v>
      </c>
      <c r="E3618" t="str">
        <f>VLOOKUP($C3618,'Look-Ups'!$C$2:$G$32,E$1-2,0)</f>
        <v>Function_Simpl_02</v>
      </c>
      <c r="F3618" t="str">
        <f>VLOOKUP($C3618,'Look-Ups'!$C$2:$G$32,F$1-2,0)</f>
        <v>Segment_02</v>
      </c>
      <c r="G3618" t="str">
        <f>VLOOKUP($C3618,'Look-Ups'!$C$2:$G$32,G$1-2,0)</f>
        <v>Proc_Type_03</v>
      </c>
      <c r="H3618" t="s">
        <v>226</v>
      </c>
      <c r="I3618">
        <f t="shared" si="117"/>
        <v>2029</v>
      </c>
      <c r="J3618" t="s">
        <v>23</v>
      </c>
      <c r="K3618" s="78">
        <v>0</v>
      </c>
      <c r="M3618" s="103">
        <v>0</v>
      </c>
    </row>
    <row r="3619" spans="1:13" ht="12.5" customHeight="1" x14ac:dyDescent="0.25">
      <c r="A3619" t="str">
        <f t="shared" si="118"/>
        <v>Function_02Application_052029</v>
      </c>
      <c r="B3619">
        <v>3616</v>
      </c>
      <c r="C3619" t="s">
        <v>358</v>
      </c>
      <c r="D3619" t="str">
        <f>VLOOKUP($C3619,'Look-Ups'!$C$2:$G$32,D$1-2,0)</f>
        <v>Function_02</v>
      </c>
      <c r="E3619" t="str">
        <f>VLOOKUP($C3619,'Look-Ups'!$C$2:$G$32,E$1-2,0)</f>
        <v>Function_Simpl_02</v>
      </c>
      <c r="F3619" t="str">
        <f>VLOOKUP($C3619,'Look-Ups'!$C$2:$G$32,F$1-2,0)</f>
        <v>Segment_02</v>
      </c>
      <c r="G3619" t="str">
        <f>VLOOKUP($C3619,'Look-Ups'!$C$2:$G$32,G$1-2,0)</f>
        <v>Proc_Type_03</v>
      </c>
      <c r="H3619" t="s">
        <v>227</v>
      </c>
      <c r="I3619">
        <f t="shared" ref="I3619:I3682" si="119">I3264+1</f>
        <v>2029</v>
      </c>
      <c r="J3619" t="s">
        <v>23</v>
      </c>
      <c r="K3619" s="78">
        <v>0</v>
      </c>
      <c r="M3619" s="103">
        <v>0</v>
      </c>
    </row>
    <row r="3620" spans="1:13" ht="12.5" customHeight="1" x14ac:dyDescent="0.25">
      <c r="A3620" t="str">
        <f t="shared" si="118"/>
        <v>Function_02Application_052029</v>
      </c>
      <c r="B3620">
        <v>3617</v>
      </c>
      <c r="C3620" t="s">
        <v>358</v>
      </c>
      <c r="D3620" t="str">
        <f>VLOOKUP($C3620,'Look-Ups'!$C$2:$G$32,D$1-2,0)</f>
        <v>Function_02</v>
      </c>
      <c r="E3620" t="str">
        <f>VLOOKUP($C3620,'Look-Ups'!$C$2:$G$32,E$1-2,0)</f>
        <v>Function_Simpl_02</v>
      </c>
      <c r="F3620" t="str">
        <f>VLOOKUP($C3620,'Look-Ups'!$C$2:$G$32,F$1-2,0)</f>
        <v>Segment_02</v>
      </c>
      <c r="G3620" t="str">
        <f>VLOOKUP($C3620,'Look-Ups'!$C$2:$G$32,G$1-2,0)</f>
        <v>Proc_Type_03</v>
      </c>
      <c r="H3620" t="s">
        <v>228</v>
      </c>
      <c r="I3620">
        <f t="shared" si="119"/>
        <v>2029</v>
      </c>
      <c r="J3620" t="s">
        <v>23</v>
      </c>
      <c r="K3620" s="78">
        <v>0</v>
      </c>
      <c r="M3620" s="103">
        <v>0</v>
      </c>
    </row>
    <row r="3621" spans="1:13" ht="12.5" customHeight="1" x14ac:dyDescent="0.25">
      <c r="A3621" t="str">
        <f t="shared" si="118"/>
        <v>Function_02Application_052029</v>
      </c>
      <c r="B3621">
        <v>3618</v>
      </c>
      <c r="C3621" t="s">
        <v>358</v>
      </c>
      <c r="D3621" t="str">
        <f>VLOOKUP($C3621,'Look-Ups'!$C$2:$G$32,D$1-2,0)</f>
        <v>Function_02</v>
      </c>
      <c r="E3621" t="str">
        <f>VLOOKUP($C3621,'Look-Ups'!$C$2:$G$32,E$1-2,0)</f>
        <v>Function_Simpl_02</v>
      </c>
      <c r="F3621" t="str">
        <f>VLOOKUP($C3621,'Look-Ups'!$C$2:$G$32,F$1-2,0)</f>
        <v>Segment_02</v>
      </c>
      <c r="G3621" t="str">
        <f>VLOOKUP($C3621,'Look-Ups'!$C$2:$G$32,G$1-2,0)</f>
        <v>Proc_Type_03</v>
      </c>
      <c r="H3621" t="s">
        <v>229</v>
      </c>
      <c r="I3621">
        <f t="shared" si="119"/>
        <v>2029</v>
      </c>
      <c r="J3621" t="s">
        <v>23</v>
      </c>
      <c r="K3621" s="78">
        <v>0</v>
      </c>
      <c r="M3621" s="103">
        <v>0</v>
      </c>
    </row>
    <row r="3622" spans="1:13" ht="12.5" customHeight="1" x14ac:dyDescent="0.25">
      <c r="A3622" t="str">
        <f t="shared" si="118"/>
        <v>Function_02Application_052029</v>
      </c>
      <c r="B3622">
        <v>3619</v>
      </c>
      <c r="C3622" t="s">
        <v>358</v>
      </c>
      <c r="D3622" t="str">
        <f>VLOOKUP($C3622,'Look-Ups'!$C$2:$G$32,D$1-2,0)</f>
        <v>Function_02</v>
      </c>
      <c r="E3622" t="str">
        <f>VLOOKUP($C3622,'Look-Ups'!$C$2:$G$32,E$1-2,0)</f>
        <v>Function_Simpl_02</v>
      </c>
      <c r="F3622" t="str">
        <f>VLOOKUP($C3622,'Look-Ups'!$C$2:$G$32,F$1-2,0)</f>
        <v>Segment_02</v>
      </c>
      <c r="G3622" t="str">
        <f>VLOOKUP($C3622,'Look-Ups'!$C$2:$G$32,G$1-2,0)</f>
        <v>Proc_Type_03</v>
      </c>
      <c r="H3622" t="s">
        <v>230</v>
      </c>
      <c r="I3622">
        <f t="shared" si="119"/>
        <v>2029</v>
      </c>
      <c r="J3622" t="s">
        <v>23</v>
      </c>
      <c r="K3622" s="78">
        <v>0</v>
      </c>
      <c r="M3622" s="103">
        <v>0</v>
      </c>
    </row>
    <row r="3623" spans="1:13" ht="12.5" customHeight="1" x14ac:dyDescent="0.25">
      <c r="A3623" t="str">
        <f t="shared" si="118"/>
        <v>Function_02Application_052029</v>
      </c>
      <c r="B3623">
        <v>3620</v>
      </c>
      <c r="C3623" t="s">
        <v>358</v>
      </c>
      <c r="D3623" t="str">
        <f>VLOOKUP($C3623,'Look-Ups'!$C$2:$G$32,D$1-2,0)</f>
        <v>Function_02</v>
      </c>
      <c r="E3623" t="str">
        <f>VLOOKUP($C3623,'Look-Ups'!$C$2:$G$32,E$1-2,0)</f>
        <v>Function_Simpl_02</v>
      </c>
      <c r="F3623" t="str">
        <f>VLOOKUP($C3623,'Look-Ups'!$C$2:$G$32,F$1-2,0)</f>
        <v>Segment_02</v>
      </c>
      <c r="G3623" t="str">
        <f>VLOOKUP($C3623,'Look-Ups'!$C$2:$G$32,G$1-2,0)</f>
        <v>Proc_Type_03</v>
      </c>
      <c r="H3623" t="s">
        <v>231</v>
      </c>
      <c r="I3623">
        <f t="shared" si="119"/>
        <v>2029</v>
      </c>
      <c r="J3623" t="s">
        <v>23</v>
      </c>
      <c r="K3623" s="78">
        <v>0</v>
      </c>
      <c r="M3623" s="103">
        <v>0</v>
      </c>
    </row>
    <row r="3624" spans="1:13" ht="12.5" customHeight="1" x14ac:dyDescent="0.25">
      <c r="A3624" t="str">
        <f t="shared" si="118"/>
        <v>Function_02Application_052029</v>
      </c>
      <c r="B3624">
        <v>3621</v>
      </c>
      <c r="C3624" t="s">
        <v>358</v>
      </c>
      <c r="D3624" t="str">
        <f>VLOOKUP($C3624,'Look-Ups'!$C$2:$G$32,D$1-2,0)</f>
        <v>Function_02</v>
      </c>
      <c r="E3624" t="str">
        <f>VLOOKUP($C3624,'Look-Ups'!$C$2:$G$32,E$1-2,0)</f>
        <v>Function_Simpl_02</v>
      </c>
      <c r="F3624" t="str">
        <f>VLOOKUP($C3624,'Look-Ups'!$C$2:$G$32,F$1-2,0)</f>
        <v>Segment_02</v>
      </c>
      <c r="G3624" t="str">
        <f>VLOOKUP($C3624,'Look-Ups'!$C$2:$G$32,G$1-2,0)</f>
        <v>Proc_Type_03</v>
      </c>
      <c r="H3624" t="s">
        <v>232</v>
      </c>
      <c r="I3624">
        <f t="shared" si="119"/>
        <v>2029</v>
      </c>
      <c r="J3624" t="s">
        <v>23</v>
      </c>
      <c r="K3624" s="78">
        <v>0</v>
      </c>
      <c r="M3624" s="103">
        <v>0</v>
      </c>
    </row>
    <row r="3625" spans="1:13" ht="12.5" customHeight="1" x14ac:dyDescent="0.25">
      <c r="A3625" t="str">
        <f t="shared" si="118"/>
        <v>Function_02Application_052029</v>
      </c>
      <c r="B3625">
        <v>3622</v>
      </c>
      <c r="C3625" t="s">
        <v>358</v>
      </c>
      <c r="D3625" t="str">
        <f>VLOOKUP($C3625,'Look-Ups'!$C$2:$G$32,D$1-2,0)</f>
        <v>Function_02</v>
      </c>
      <c r="E3625" t="str">
        <f>VLOOKUP($C3625,'Look-Ups'!$C$2:$G$32,E$1-2,0)</f>
        <v>Function_Simpl_02</v>
      </c>
      <c r="F3625" t="str">
        <f>VLOOKUP($C3625,'Look-Ups'!$C$2:$G$32,F$1-2,0)</f>
        <v>Segment_02</v>
      </c>
      <c r="G3625" t="str">
        <f>VLOOKUP($C3625,'Look-Ups'!$C$2:$G$32,G$1-2,0)</f>
        <v>Proc_Type_03</v>
      </c>
      <c r="H3625" t="s">
        <v>242</v>
      </c>
      <c r="I3625">
        <f t="shared" si="119"/>
        <v>2029</v>
      </c>
      <c r="J3625" t="s">
        <v>23</v>
      </c>
      <c r="K3625" s="78">
        <v>0</v>
      </c>
      <c r="M3625" s="103">
        <v>0</v>
      </c>
    </row>
    <row r="3626" spans="1:13" ht="12.5" customHeight="1" x14ac:dyDescent="0.25">
      <c r="A3626" t="str">
        <f t="shared" si="118"/>
        <v>Function_02Application_052029</v>
      </c>
      <c r="B3626">
        <v>3623</v>
      </c>
      <c r="C3626" t="s">
        <v>358</v>
      </c>
      <c r="D3626" t="str">
        <f>VLOOKUP($C3626,'Look-Ups'!$C$2:$G$32,D$1-2,0)</f>
        <v>Function_02</v>
      </c>
      <c r="E3626" t="str">
        <f>VLOOKUP($C3626,'Look-Ups'!$C$2:$G$32,E$1-2,0)</f>
        <v>Function_Simpl_02</v>
      </c>
      <c r="F3626" t="str">
        <f>VLOOKUP($C3626,'Look-Ups'!$C$2:$G$32,F$1-2,0)</f>
        <v>Segment_02</v>
      </c>
      <c r="G3626" t="str">
        <f>VLOOKUP($C3626,'Look-Ups'!$C$2:$G$32,G$1-2,0)</f>
        <v>Proc_Type_03</v>
      </c>
      <c r="H3626" t="s">
        <v>244</v>
      </c>
      <c r="I3626">
        <f t="shared" si="119"/>
        <v>2029</v>
      </c>
      <c r="J3626" t="s">
        <v>23</v>
      </c>
      <c r="K3626" s="78" t="s">
        <v>107</v>
      </c>
      <c r="M3626" s="103">
        <v>1</v>
      </c>
    </row>
    <row r="3627" spans="1:13" ht="12.5" customHeight="1" x14ac:dyDescent="0.25">
      <c r="A3627" t="str">
        <f t="shared" si="118"/>
        <v>Function_02Application_042029</v>
      </c>
      <c r="B3627">
        <v>3624</v>
      </c>
      <c r="C3627" t="s">
        <v>357</v>
      </c>
      <c r="D3627" t="str">
        <f>VLOOKUP($C3627,'Look-Ups'!$C$2:$G$32,D$1-2,0)</f>
        <v>Function_02</v>
      </c>
      <c r="E3627" t="str">
        <f>VLOOKUP($C3627,'Look-Ups'!$C$2:$G$32,E$1-2,0)</f>
        <v>Function_Simpl_02</v>
      </c>
      <c r="F3627" t="str">
        <f>VLOOKUP($C3627,'Look-Ups'!$C$2:$G$32,F$1-2,0)</f>
        <v>Segment_02</v>
      </c>
      <c r="G3627" t="str">
        <f>VLOOKUP($C3627,'Look-Ups'!$C$2:$G$32,G$1-2,0)</f>
        <v>Proc_Type_02</v>
      </c>
      <c r="H3627" t="s">
        <v>197</v>
      </c>
      <c r="I3627">
        <f t="shared" si="119"/>
        <v>2029</v>
      </c>
      <c r="J3627" t="s">
        <v>23</v>
      </c>
      <c r="K3627" s="78">
        <v>0</v>
      </c>
      <c r="M3627" s="103">
        <v>0</v>
      </c>
    </row>
    <row r="3628" spans="1:13" ht="12.5" customHeight="1" x14ac:dyDescent="0.25">
      <c r="A3628" t="str">
        <f t="shared" si="118"/>
        <v>Function_02Application_042029</v>
      </c>
      <c r="B3628">
        <v>3625</v>
      </c>
      <c r="C3628" t="s">
        <v>357</v>
      </c>
      <c r="D3628" t="str">
        <f>VLOOKUP($C3628,'Look-Ups'!$C$2:$G$32,D$1-2,0)</f>
        <v>Function_02</v>
      </c>
      <c r="E3628" t="str">
        <f>VLOOKUP($C3628,'Look-Ups'!$C$2:$G$32,E$1-2,0)</f>
        <v>Function_Simpl_02</v>
      </c>
      <c r="F3628" t="str">
        <f>VLOOKUP($C3628,'Look-Ups'!$C$2:$G$32,F$1-2,0)</f>
        <v>Segment_02</v>
      </c>
      <c r="G3628" t="str">
        <f>VLOOKUP($C3628,'Look-Ups'!$C$2:$G$32,G$1-2,0)</f>
        <v>Proc_Type_02</v>
      </c>
      <c r="H3628" t="s">
        <v>199</v>
      </c>
      <c r="I3628">
        <f t="shared" si="119"/>
        <v>2029</v>
      </c>
      <c r="J3628" t="s">
        <v>23</v>
      </c>
      <c r="K3628" s="78">
        <v>0</v>
      </c>
      <c r="M3628" s="103">
        <v>0</v>
      </c>
    </row>
    <row r="3629" spans="1:13" ht="12.5" customHeight="1" x14ac:dyDescent="0.25">
      <c r="A3629" t="str">
        <f t="shared" si="118"/>
        <v>Function_02Application_042029</v>
      </c>
      <c r="B3629">
        <v>3626</v>
      </c>
      <c r="C3629" t="s">
        <v>357</v>
      </c>
      <c r="D3629" t="str">
        <f>VLOOKUP($C3629,'Look-Ups'!$C$2:$G$32,D$1-2,0)</f>
        <v>Function_02</v>
      </c>
      <c r="E3629" t="str">
        <f>VLOOKUP($C3629,'Look-Ups'!$C$2:$G$32,E$1-2,0)</f>
        <v>Function_Simpl_02</v>
      </c>
      <c r="F3629" t="str">
        <f>VLOOKUP($C3629,'Look-Ups'!$C$2:$G$32,F$1-2,0)</f>
        <v>Segment_02</v>
      </c>
      <c r="G3629" t="str">
        <f>VLOOKUP($C3629,'Look-Ups'!$C$2:$G$32,G$1-2,0)</f>
        <v>Proc_Type_02</v>
      </c>
      <c r="H3629" t="s">
        <v>242</v>
      </c>
      <c r="I3629">
        <f t="shared" si="119"/>
        <v>2029</v>
      </c>
      <c r="J3629" t="s">
        <v>23</v>
      </c>
      <c r="K3629" s="78">
        <v>0</v>
      </c>
      <c r="M3629" s="103">
        <v>0</v>
      </c>
    </row>
    <row r="3630" spans="1:13" ht="12.5" customHeight="1" x14ac:dyDescent="0.25">
      <c r="A3630" t="str">
        <f t="shared" si="118"/>
        <v>Function_02Application_042029</v>
      </c>
      <c r="B3630">
        <v>3627</v>
      </c>
      <c r="C3630" t="s">
        <v>357</v>
      </c>
      <c r="D3630" t="str">
        <f>VLOOKUP($C3630,'Look-Ups'!$C$2:$G$32,D$1-2,0)</f>
        <v>Function_02</v>
      </c>
      <c r="E3630" t="str">
        <f>VLOOKUP($C3630,'Look-Ups'!$C$2:$G$32,E$1-2,0)</f>
        <v>Function_Simpl_02</v>
      </c>
      <c r="F3630" t="str">
        <f>VLOOKUP($C3630,'Look-Ups'!$C$2:$G$32,F$1-2,0)</f>
        <v>Segment_02</v>
      </c>
      <c r="G3630" t="str">
        <f>VLOOKUP($C3630,'Look-Ups'!$C$2:$G$32,G$1-2,0)</f>
        <v>Proc_Type_02</v>
      </c>
      <c r="H3630" t="s">
        <v>161</v>
      </c>
      <c r="I3630">
        <f t="shared" si="119"/>
        <v>2029</v>
      </c>
      <c r="J3630" t="s">
        <v>23</v>
      </c>
      <c r="K3630" s="78">
        <v>0</v>
      </c>
      <c r="M3630" s="103">
        <v>0</v>
      </c>
    </row>
    <row r="3631" spans="1:13" ht="12.5" customHeight="1" x14ac:dyDescent="0.25">
      <c r="A3631" t="str">
        <f t="shared" si="118"/>
        <v>Function_02Application_042029</v>
      </c>
      <c r="B3631">
        <v>3628</v>
      </c>
      <c r="C3631" t="s">
        <v>357</v>
      </c>
      <c r="D3631" t="str">
        <f>VLOOKUP($C3631,'Look-Ups'!$C$2:$G$32,D$1-2,0)</f>
        <v>Function_02</v>
      </c>
      <c r="E3631" t="str">
        <f>VLOOKUP($C3631,'Look-Ups'!$C$2:$G$32,E$1-2,0)</f>
        <v>Function_Simpl_02</v>
      </c>
      <c r="F3631" t="str">
        <f>VLOOKUP($C3631,'Look-Ups'!$C$2:$G$32,F$1-2,0)</f>
        <v>Segment_02</v>
      </c>
      <c r="G3631" t="str">
        <f>VLOOKUP($C3631,'Look-Ups'!$C$2:$G$32,G$1-2,0)</f>
        <v>Proc_Type_02</v>
      </c>
      <c r="H3631" t="s">
        <v>219</v>
      </c>
      <c r="I3631">
        <f t="shared" si="119"/>
        <v>2029</v>
      </c>
      <c r="J3631" t="s">
        <v>23</v>
      </c>
      <c r="K3631" s="78">
        <v>0</v>
      </c>
      <c r="M3631" s="103">
        <v>0</v>
      </c>
    </row>
    <row r="3632" spans="1:13" ht="12.5" customHeight="1" x14ac:dyDescent="0.25">
      <c r="A3632" t="str">
        <f t="shared" si="118"/>
        <v>Function_02Application_042029</v>
      </c>
      <c r="B3632">
        <v>3629</v>
      </c>
      <c r="C3632" t="s">
        <v>357</v>
      </c>
      <c r="D3632" t="str">
        <f>VLOOKUP($C3632,'Look-Ups'!$C$2:$G$32,D$1-2,0)</f>
        <v>Function_02</v>
      </c>
      <c r="E3632" t="str">
        <f>VLOOKUP($C3632,'Look-Ups'!$C$2:$G$32,E$1-2,0)</f>
        <v>Function_Simpl_02</v>
      </c>
      <c r="F3632" t="str">
        <f>VLOOKUP($C3632,'Look-Ups'!$C$2:$G$32,F$1-2,0)</f>
        <v>Segment_02</v>
      </c>
      <c r="G3632" t="str">
        <f>VLOOKUP($C3632,'Look-Ups'!$C$2:$G$32,G$1-2,0)</f>
        <v>Proc_Type_02</v>
      </c>
      <c r="H3632" t="s">
        <v>190</v>
      </c>
      <c r="I3632">
        <f t="shared" si="119"/>
        <v>2029</v>
      </c>
      <c r="J3632" t="s">
        <v>23</v>
      </c>
      <c r="K3632" s="78">
        <v>0</v>
      </c>
      <c r="M3632" s="103">
        <v>0</v>
      </c>
    </row>
    <row r="3633" spans="1:13" ht="12.5" customHeight="1" x14ac:dyDescent="0.25">
      <c r="A3633" t="str">
        <f t="shared" si="118"/>
        <v>Function_02Application_042029</v>
      </c>
      <c r="B3633">
        <v>3630</v>
      </c>
      <c r="C3633" t="s">
        <v>357</v>
      </c>
      <c r="D3633" t="str">
        <f>VLOOKUP($C3633,'Look-Ups'!$C$2:$G$32,D$1-2,0)</f>
        <v>Function_02</v>
      </c>
      <c r="E3633" t="str">
        <f>VLOOKUP($C3633,'Look-Ups'!$C$2:$G$32,E$1-2,0)</f>
        <v>Function_Simpl_02</v>
      </c>
      <c r="F3633" t="str">
        <f>VLOOKUP($C3633,'Look-Ups'!$C$2:$G$32,F$1-2,0)</f>
        <v>Segment_02</v>
      </c>
      <c r="G3633" t="str">
        <f>VLOOKUP($C3633,'Look-Ups'!$C$2:$G$32,G$1-2,0)</f>
        <v>Proc_Type_02</v>
      </c>
      <c r="H3633" t="s">
        <v>182</v>
      </c>
      <c r="I3633">
        <f t="shared" si="119"/>
        <v>2029</v>
      </c>
      <c r="J3633" t="s">
        <v>23</v>
      </c>
      <c r="K3633" s="78">
        <v>0</v>
      </c>
      <c r="M3633" s="103">
        <v>0</v>
      </c>
    </row>
    <row r="3634" spans="1:13" ht="12.5" customHeight="1" x14ac:dyDescent="0.25">
      <c r="A3634" t="str">
        <f t="shared" si="118"/>
        <v>Function_02Application_042029</v>
      </c>
      <c r="B3634">
        <v>3631</v>
      </c>
      <c r="C3634" t="s">
        <v>357</v>
      </c>
      <c r="D3634" t="str">
        <f>VLOOKUP($C3634,'Look-Ups'!$C$2:$G$32,D$1-2,0)</f>
        <v>Function_02</v>
      </c>
      <c r="E3634" t="str">
        <f>VLOOKUP($C3634,'Look-Ups'!$C$2:$G$32,E$1-2,0)</f>
        <v>Function_Simpl_02</v>
      </c>
      <c r="F3634" t="str">
        <f>VLOOKUP($C3634,'Look-Ups'!$C$2:$G$32,F$1-2,0)</f>
        <v>Segment_02</v>
      </c>
      <c r="G3634" t="str">
        <f>VLOOKUP($C3634,'Look-Ups'!$C$2:$G$32,G$1-2,0)</f>
        <v>Proc_Type_02</v>
      </c>
      <c r="H3634" t="s">
        <v>183</v>
      </c>
      <c r="I3634">
        <f t="shared" si="119"/>
        <v>2029</v>
      </c>
      <c r="J3634" t="s">
        <v>23</v>
      </c>
      <c r="K3634" s="78">
        <v>0</v>
      </c>
      <c r="M3634" s="103">
        <v>0</v>
      </c>
    </row>
    <row r="3635" spans="1:13" ht="12.5" customHeight="1" x14ac:dyDescent="0.25">
      <c r="A3635" t="str">
        <f t="shared" si="118"/>
        <v>Function_02Application_042029</v>
      </c>
      <c r="B3635">
        <v>3632</v>
      </c>
      <c r="C3635" t="s">
        <v>357</v>
      </c>
      <c r="D3635" t="str">
        <f>VLOOKUP($C3635,'Look-Ups'!$C$2:$G$32,D$1-2,0)</f>
        <v>Function_02</v>
      </c>
      <c r="E3635" t="str">
        <f>VLOOKUP($C3635,'Look-Ups'!$C$2:$G$32,E$1-2,0)</f>
        <v>Function_Simpl_02</v>
      </c>
      <c r="F3635" t="str">
        <f>VLOOKUP($C3635,'Look-Ups'!$C$2:$G$32,F$1-2,0)</f>
        <v>Segment_02</v>
      </c>
      <c r="G3635" t="str">
        <f>VLOOKUP($C3635,'Look-Ups'!$C$2:$G$32,G$1-2,0)</f>
        <v>Proc_Type_02</v>
      </c>
      <c r="H3635" t="s">
        <v>174</v>
      </c>
      <c r="I3635">
        <f t="shared" si="119"/>
        <v>2029</v>
      </c>
      <c r="J3635" t="s">
        <v>23</v>
      </c>
      <c r="K3635" s="78">
        <v>0</v>
      </c>
      <c r="M3635" s="103">
        <v>0</v>
      </c>
    </row>
    <row r="3636" spans="1:13" ht="12.5" customHeight="1" x14ac:dyDescent="0.25">
      <c r="A3636" t="str">
        <f t="shared" si="118"/>
        <v>Function_02Application_042029</v>
      </c>
      <c r="B3636">
        <v>3633</v>
      </c>
      <c r="C3636" t="s">
        <v>357</v>
      </c>
      <c r="D3636" t="str">
        <f>VLOOKUP($C3636,'Look-Ups'!$C$2:$G$32,D$1-2,0)</f>
        <v>Function_02</v>
      </c>
      <c r="E3636" t="str">
        <f>VLOOKUP($C3636,'Look-Ups'!$C$2:$G$32,E$1-2,0)</f>
        <v>Function_Simpl_02</v>
      </c>
      <c r="F3636" t="str">
        <f>VLOOKUP($C3636,'Look-Ups'!$C$2:$G$32,F$1-2,0)</f>
        <v>Segment_02</v>
      </c>
      <c r="G3636" t="str">
        <f>VLOOKUP($C3636,'Look-Ups'!$C$2:$G$32,G$1-2,0)</f>
        <v>Proc_Type_02</v>
      </c>
      <c r="H3636" t="s">
        <v>185</v>
      </c>
      <c r="I3636">
        <f t="shared" si="119"/>
        <v>2029</v>
      </c>
      <c r="J3636" t="s">
        <v>23</v>
      </c>
      <c r="K3636" s="78">
        <v>0</v>
      </c>
      <c r="M3636" s="103">
        <v>0</v>
      </c>
    </row>
    <row r="3637" spans="1:13" ht="12.5" customHeight="1" x14ac:dyDescent="0.25">
      <c r="A3637" t="str">
        <f t="shared" si="118"/>
        <v>Function_02Application_042029</v>
      </c>
      <c r="B3637">
        <v>3634</v>
      </c>
      <c r="C3637" t="s">
        <v>357</v>
      </c>
      <c r="D3637" t="str">
        <f>VLOOKUP($C3637,'Look-Ups'!$C$2:$G$32,D$1-2,0)</f>
        <v>Function_02</v>
      </c>
      <c r="E3637" t="str">
        <f>VLOOKUP($C3637,'Look-Ups'!$C$2:$G$32,E$1-2,0)</f>
        <v>Function_Simpl_02</v>
      </c>
      <c r="F3637" t="str">
        <f>VLOOKUP($C3637,'Look-Ups'!$C$2:$G$32,F$1-2,0)</f>
        <v>Segment_02</v>
      </c>
      <c r="G3637" t="str">
        <f>VLOOKUP($C3637,'Look-Ups'!$C$2:$G$32,G$1-2,0)</f>
        <v>Proc_Type_02</v>
      </c>
      <c r="H3637" t="s">
        <v>188</v>
      </c>
      <c r="I3637">
        <f t="shared" si="119"/>
        <v>2029</v>
      </c>
      <c r="J3637" t="s">
        <v>23</v>
      </c>
      <c r="K3637" s="78">
        <v>0</v>
      </c>
      <c r="M3637" s="103">
        <v>0</v>
      </c>
    </row>
    <row r="3638" spans="1:13" ht="12.5" customHeight="1" x14ac:dyDescent="0.25">
      <c r="A3638" t="str">
        <f t="shared" si="118"/>
        <v>Function_02Application_042029</v>
      </c>
      <c r="B3638">
        <v>3635</v>
      </c>
      <c r="C3638" t="s">
        <v>357</v>
      </c>
      <c r="D3638" t="str">
        <f>VLOOKUP($C3638,'Look-Ups'!$C$2:$G$32,D$1-2,0)</f>
        <v>Function_02</v>
      </c>
      <c r="E3638" t="str">
        <f>VLOOKUP($C3638,'Look-Ups'!$C$2:$G$32,E$1-2,0)</f>
        <v>Function_Simpl_02</v>
      </c>
      <c r="F3638" t="str">
        <f>VLOOKUP($C3638,'Look-Ups'!$C$2:$G$32,F$1-2,0)</f>
        <v>Segment_02</v>
      </c>
      <c r="G3638" t="str">
        <f>VLOOKUP($C3638,'Look-Ups'!$C$2:$G$32,G$1-2,0)</f>
        <v>Proc_Type_02</v>
      </c>
      <c r="H3638" t="s">
        <v>213</v>
      </c>
      <c r="I3638">
        <f t="shared" si="119"/>
        <v>2029</v>
      </c>
      <c r="J3638" t="s">
        <v>23</v>
      </c>
      <c r="K3638" s="78">
        <v>0</v>
      </c>
      <c r="M3638" s="103">
        <v>0</v>
      </c>
    </row>
    <row r="3639" spans="1:13" ht="12.5" customHeight="1" x14ac:dyDescent="0.25">
      <c r="A3639" t="str">
        <f t="shared" si="118"/>
        <v>Function_02Application_042029</v>
      </c>
      <c r="B3639">
        <v>3636</v>
      </c>
      <c r="C3639" t="s">
        <v>357</v>
      </c>
      <c r="D3639" t="str">
        <f>VLOOKUP($C3639,'Look-Ups'!$C$2:$G$32,D$1-2,0)</f>
        <v>Function_02</v>
      </c>
      <c r="E3639" t="str">
        <f>VLOOKUP($C3639,'Look-Ups'!$C$2:$G$32,E$1-2,0)</f>
        <v>Function_Simpl_02</v>
      </c>
      <c r="F3639" t="str">
        <f>VLOOKUP($C3639,'Look-Ups'!$C$2:$G$32,F$1-2,0)</f>
        <v>Segment_02</v>
      </c>
      <c r="G3639" t="str">
        <f>VLOOKUP($C3639,'Look-Ups'!$C$2:$G$32,G$1-2,0)</f>
        <v>Proc_Type_02</v>
      </c>
      <c r="H3639" t="s">
        <v>215</v>
      </c>
      <c r="I3639">
        <f t="shared" si="119"/>
        <v>2029</v>
      </c>
      <c r="J3639" t="s">
        <v>23</v>
      </c>
      <c r="K3639" s="78">
        <v>0</v>
      </c>
      <c r="M3639" s="103">
        <v>0</v>
      </c>
    </row>
    <row r="3640" spans="1:13" ht="12.5" customHeight="1" x14ac:dyDescent="0.25">
      <c r="A3640" t="str">
        <f t="shared" si="118"/>
        <v>Function_02Application_042029</v>
      </c>
      <c r="B3640">
        <v>3637</v>
      </c>
      <c r="C3640" t="s">
        <v>357</v>
      </c>
      <c r="D3640" t="str">
        <f>VLOOKUP($C3640,'Look-Ups'!$C$2:$G$32,D$1-2,0)</f>
        <v>Function_02</v>
      </c>
      <c r="E3640" t="str">
        <f>VLOOKUP($C3640,'Look-Ups'!$C$2:$G$32,E$1-2,0)</f>
        <v>Function_Simpl_02</v>
      </c>
      <c r="F3640" t="str">
        <f>VLOOKUP($C3640,'Look-Ups'!$C$2:$G$32,F$1-2,0)</f>
        <v>Segment_02</v>
      </c>
      <c r="G3640" t="str">
        <f>VLOOKUP($C3640,'Look-Ups'!$C$2:$G$32,G$1-2,0)</f>
        <v>Proc_Type_02</v>
      </c>
      <c r="H3640" t="s">
        <v>240</v>
      </c>
      <c r="I3640">
        <f t="shared" si="119"/>
        <v>2029</v>
      </c>
      <c r="J3640" t="s">
        <v>23</v>
      </c>
      <c r="K3640" s="78">
        <v>0</v>
      </c>
      <c r="M3640" s="103">
        <v>0</v>
      </c>
    </row>
    <row r="3641" spans="1:13" ht="12.5" customHeight="1" x14ac:dyDescent="0.25">
      <c r="A3641" t="str">
        <f t="shared" si="118"/>
        <v>Function_02Application_042029</v>
      </c>
      <c r="B3641">
        <v>3638</v>
      </c>
      <c r="C3641" t="s">
        <v>357</v>
      </c>
      <c r="D3641" t="str">
        <f>VLOOKUP($C3641,'Look-Ups'!$C$2:$G$32,D$1-2,0)</f>
        <v>Function_02</v>
      </c>
      <c r="E3641" t="str">
        <f>VLOOKUP($C3641,'Look-Ups'!$C$2:$G$32,E$1-2,0)</f>
        <v>Function_Simpl_02</v>
      </c>
      <c r="F3641" t="str">
        <f>VLOOKUP($C3641,'Look-Ups'!$C$2:$G$32,F$1-2,0)</f>
        <v>Segment_02</v>
      </c>
      <c r="G3641" t="str">
        <f>VLOOKUP($C3641,'Look-Ups'!$C$2:$G$32,G$1-2,0)</f>
        <v>Proc_Type_02</v>
      </c>
      <c r="H3641" t="s">
        <v>167</v>
      </c>
      <c r="I3641">
        <f t="shared" si="119"/>
        <v>2029</v>
      </c>
      <c r="J3641" t="s">
        <v>23</v>
      </c>
      <c r="K3641" s="78">
        <v>0</v>
      </c>
      <c r="M3641" s="103">
        <v>0</v>
      </c>
    </row>
    <row r="3642" spans="1:13" ht="12.5" customHeight="1" x14ac:dyDescent="0.25">
      <c r="A3642" t="str">
        <f t="shared" si="118"/>
        <v>Function_02Application_042029</v>
      </c>
      <c r="B3642">
        <v>3639</v>
      </c>
      <c r="C3642" t="s">
        <v>357</v>
      </c>
      <c r="D3642" t="str">
        <f>VLOOKUP($C3642,'Look-Ups'!$C$2:$G$32,D$1-2,0)</f>
        <v>Function_02</v>
      </c>
      <c r="E3642" t="str">
        <f>VLOOKUP($C3642,'Look-Ups'!$C$2:$G$32,E$1-2,0)</f>
        <v>Function_Simpl_02</v>
      </c>
      <c r="F3642" t="str">
        <f>VLOOKUP($C3642,'Look-Ups'!$C$2:$G$32,F$1-2,0)</f>
        <v>Segment_02</v>
      </c>
      <c r="G3642" t="str">
        <f>VLOOKUP($C3642,'Look-Ups'!$C$2:$G$32,G$1-2,0)</f>
        <v>Proc_Type_02</v>
      </c>
      <c r="H3642" t="s">
        <v>170</v>
      </c>
      <c r="I3642">
        <f t="shared" si="119"/>
        <v>2029</v>
      </c>
      <c r="J3642" t="s">
        <v>23</v>
      </c>
      <c r="K3642" s="78">
        <v>0</v>
      </c>
      <c r="M3642" s="103">
        <v>0</v>
      </c>
    </row>
    <row r="3643" spans="1:13" ht="12.5" customHeight="1" x14ac:dyDescent="0.25">
      <c r="A3643" t="str">
        <f t="shared" si="118"/>
        <v>Function_02Application_042029</v>
      </c>
      <c r="B3643">
        <v>3640</v>
      </c>
      <c r="C3643" t="s">
        <v>357</v>
      </c>
      <c r="D3643" t="str">
        <f>VLOOKUP($C3643,'Look-Ups'!$C$2:$G$32,D$1-2,0)</f>
        <v>Function_02</v>
      </c>
      <c r="E3643" t="str">
        <f>VLOOKUP($C3643,'Look-Ups'!$C$2:$G$32,E$1-2,0)</f>
        <v>Function_Simpl_02</v>
      </c>
      <c r="F3643" t="str">
        <f>VLOOKUP($C3643,'Look-Ups'!$C$2:$G$32,F$1-2,0)</f>
        <v>Segment_02</v>
      </c>
      <c r="G3643" t="str">
        <f>VLOOKUP($C3643,'Look-Ups'!$C$2:$G$32,G$1-2,0)</f>
        <v>Proc_Type_02</v>
      </c>
      <c r="H3643" t="s">
        <v>186</v>
      </c>
      <c r="I3643">
        <f t="shared" si="119"/>
        <v>2029</v>
      </c>
      <c r="J3643" t="s">
        <v>23</v>
      </c>
      <c r="K3643" s="78">
        <v>0</v>
      </c>
      <c r="M3643" s="103">
        <v>0</v>
      </c>
    </row>
    <row r="3644" spans="1:13" ht="12.5" customHeight="1" x14ac:dyDescent="0.25">
      <c r="A3644" t="str">
        <f t="shared" si="118"/>
        <v>Function_02Application_042029</v>
      </c>
      <c r="B3644">
        <v>3641</v>
      </c>
      <c r="C3644" t="s">
        <v>357</v>
      </c>
      <c r="D3644" t="str">
        <f>VLOOKUP($C3644,'Look-Ups'!$C$2:$G$32,D$1-2,0)</f>
        <v>Function_02</v>
      </c>
      <c r="E3644" t="str">
        <f>VLOOKUP($C3644,'Look-Ups'!$C$2:$G$32,E$1-2,0)</f>
        <v>Function_Simpl_02</v>
      </c>
      <c r="F3644" t="str">
        <f>VLOOKUP($C3644,'Look-Ups'!$C$2:$G$32,F$1-2,0)</f>
        <v>Segment_02</v>
      </c>
      <c r="G3644" t="str">
        <f>VLOOKUP($C3644,'Look-Ups'!$C$2:$G$32,G$1-2,0)</f>
        <v>Proc_Type_02</v>
      </c>
      <c r="H3644" t="s">
        <v>233</v>
      </c>
      <c r="I3644">
        <f t="shared" si="119"/>
        <v>2029</v>
      </c>
      <c r="J3644" t="s">
        <v>23</v>
      </c>
      <c r="K3644" s="78">
        <v>0</v>
      </c>
      <c r="M3644" s="103">
        <v>0</v>
      </c>
    </row>
    <row r="3645" spans="1:13" ht="12.5" customHeight="1" x14ac:dyDescent="0.25">
      <c r="A3645" t="str">
        <f t="shared" si="118"/>
        <v>Function_02Application_042029</v>
      </c>
      <c r="B3645">
        <v>3642</v>
      </c>
      <c r="C3645" t="s">
        <v>357</v>
      </c>
      <c r="D3645" t="str">
        <f>VLOOKUP($C3645,'Look-Ups'!$C$2:$G$32,D$1-2,0)</f>
        <v>Function_02</v>
      </c>
      <c r="E3645" t="str">
        <f>VLOOKUP($C3645,'Look-Ups'!$C$2:$G$32,E$1-2,0)</f>
        <v>Function_Simpl_02</v>
      </c>
      <c r="F3645" t="str">
        <f>VLOOKUP($C3645,'Look-Ups'!$C$2:$G$32,F$1-2,0)</f>
        <v>Segment_02</v>
      </c>
      <c r="G3645" t="str">
        <f>VLOOKUP($C3645,'Look-Ups'!$C$2:$G$32,G$1-2,0)</f>
        <v>Proc_Type_02</v>
      </c>
      <c r="H3645" t="s">
        <v>212</v>
      </c>
      <c r="I3645">
        <f t="shared" si="119"/>
        <v>2029</v>
      </c>
      <c r="J3645" t="s">
        <v>23</v>
      </c>
      <c r="K3645" s="78">
        <v>0</v>
      </c>
      <c r="M3645" s="103">
        <v>0</v>
      </c>
    </row>
    <row r="3646" spans="1:13" ht="12.5" customHeight="1" x14ac:dyDescent="0.25">
      <c r="A3646" t="str">
        <f t="shared" si="118"/>
        <v>Function_02Application_042029</v>
      </c>
      <c r="B3646">
        <v>3643</v>
      </c>
      <c r="C3646" t="s">
        <v>357</v>
      </c>
      <c r="D3646" t="str">
        <f>VLOOKUP($C3646,'Look-Ups'!$C$2:$G$32,D$1-2,0)</f>
        <v>Function_02</v>
      </c>
      <c r="E3646" t="str">
        <f>VLOOKUP($C3646,'Look-Ups'!$C$2:$G$32,E$1-2,0)</f>
        <v>Function_Simpl_02</v>
      </c>
      <c r="F3646" t="str">
        <f>VLOOKUP($C3646,'Look-Ups'!$C$2:$G$32,F$1-2,0)</f>
        <v>Segment_02</v>
      </c>
      <c r="G3646" t="str">
        <f>VLOOKUP($C3646,'Look-Ups'!$C$2:$G$32,G$1-2,0)</f>
        <v>Proc_Type_02</v>
      </c>
      <c r="H3646" t="s">
        <v>179</v>
      </c>
      <c r="I3646">
        <f t="shared" si="119"/>
        <v>2029</v>
      </c>
      <c r="J3646" t="s">
        <v>23</v>
      </c>
      <c r="K3646" s="78">
        <v>0</v>
      </c>
      <c r="M3646" s="103">
        <v>0</v>
      </c>
    </row>
    <row r="3647" spans="1:13" ht="12.5" customHeight="1" x14ac:dyDescent="0.25">
      <c r="A3647" t="str">
        <f t="shared" si="118"/>
        <v>Function_02Application_042029</v>
      </c>
      <c r="B3647">
        <v>3644</v>
      </c>
      <c r="C3647" t="s">
        <v>357</v>
      </c>
      <c r="D3647" t="str">
        <f>VLOOKUP($C3647,'Look-Ups'!$C$2:$G$32,D$1-2,0)</f>
        <v>Function_02</v>
      </c>
      <c r="E3647" t="str">
        <f>VLOOKUP($C3647,'Look-Ups'!$C$2:$G$32,E$1-2,0)</f>
        <v>Function_Simpl_02</v>
      </c>
      <c r="F3647" t="str">
        <f>VLOOKUP($C3647,'Look-Ups'!$C$2:$G$32,F$1-2,0)</f>
        <v>Segment_02</v>
      </c>
      <c r="G3647" t="str">
        <f>VLOOKUP($C3647,'Look-Ups'!$C$2:$G$32,G$1-2,0)</f>
        <v>Proc_Type_02</v>
      </c>
      <c r="H3647" t="s">
        <v>160</v>
      </c>
      <c r="I3647">
        <f t="shared" si="119"/>
        <v>2029</v>
      </c>
      <c r="J3647" t="s">
        <v>23</v>
      </c>
      <c r="K3647" s="78">
        <v>0</v>
      </c>
      <c r="M3647" s="103">
        <v>0</v>
      </c>
    </row>
    <row r="3648" spans="1:13" ht="12.5" customHeight="1" x14ac:dyDescent="0.25">
      <c r="A3648" t="str">
        <f t="shared" si="118"/>
        <v>Function_02Application_042029</v>
      </c>
      <c r="B3648">
        <v>3645</v>
      </c>
      <c r="C3648" t="s">
        <v>357</v>
      </c>
      <c r="D3648" t="str">
        <f>VLOOKUP($C3648,'Look-Ups'!$C$2:$G$32,D$1-2,0)</f>
        <v>Function_02</v>
      </c>
      <c r="E3648" t="str">
        <f>VLOOKUP($C3648,'Look-Ups'!$C$2:$G$32,E$1-2,0)</f>
        <v>Function_Simpl_02</v>
      </c>
      <c r="F3648" t="str">
        <f>VLOOKUP($C3648,'Look-Ups'!$C$2:$G$32,F$1-2,0)</f>
        <v>Segment_02</v>
      </c>
      <c r="G3648" t="str">
        <f>VLOOKUP($C3648,'Look-Ups'!$C$2:$G$32,G$1-2,0)</f>
        <v>Proc_Type_02</v>
      </c>
      <c r="H3648" t="s">
        <v>187</v>
      </c>
      <c r="I3648">
        <f t="shared" si="119"/>
        <v>2029</v>
      </c>
      <c r="J3648" t="s">
        <v>23</v>
      </c>
      <c r="K3648" s="78">
        <v>0</v>
      </c>
      <c r="M3648" s="103">
        <v>0</v>
      </c>
    </row>
    <row r="3649" spans="1:13" ht="12.5" customHeight="1" x14ac:dyDescent="0.25">
      <c r="A3649" t="str">
        <f t="shared" si="118"/>
        <v>Function_02Application_042029</v>
      </c>
      <c r="B3649">
        <v>3646</v>
      </c>
      <c r="C3649" t="s">
        <v>357</v>
      </c>
      <c r="D3649" t="str">
        <f>VLOOKUP($C3649,'Look-Ups'!$C$2:$G$32,D$1-2,0)</f>
        <v>Function_02</v>
      </c>
      <c r="E3649" t="str">
        <f>VLOOKUP($C3649,'Look-Ups'!$C$2:$G$32,E$1-2,0)</f>
        <v>Function_Simpl_02</v>
      </c>
      <c r="F3649" t="str">
        <f>VLOOKUP($C3649,'Look-Ups'!$C$2:$G$32,F$1-2,0)</f>
        <v>Segment_02</v>
      </c>
      <c r="G3649" t="str">
        <f>VLOOKUP($C3649,'Look-Ups'!$C$2:$G$32,G$1-2,0)</f>
        <v>Proc_Type_02</v>
      </c>
      <c r="H3649" t="s">
        <v>172</v>
      </c>
      <c r="I3649">
        <f t="shared" si="119"/>
        <v>2029</v>
      </c>
      <c r="J3649" t="s">
        <v>23</v>
      </c>
      <c r="K3649" s="78">
        <v>0</v>
      </c>
      <c r="M3649" s="103">
        <v>0</v>
      </c>
    </row>
    <row r="3650" spans="1:13" ht="12.5" customHeight="1" x14ac:dyDescent="0.25">
      <c r="A3650" t="str">
        <f t="shared" si="118"/>
        <v>Function_02Application_042029</v>
      </c>
      <c r="B3650">
        <v>3647</v>
      </c>
      <c r="C3650" t="s">
        <v>357</v>
      </c>
      <c r="D3650" t="str">
        <f>VLOOKUP($C3650,'Look-Ups'!$C$2:$G$32,D$1-2,0)</f>
        <v>Function_02</v>
      </c>
      <c r="E3650" t="str">
        <f>VLOOKUP($C3650,'Look-Ups'!$C$2:$G$32,E$1-2,0)</f>
        <v>Function_Simpl_02</v>
      </c>
      <c r="F3650" t="str">
        <f>VLOOKUP($C3650,'Look-Ups'!$C$2:$G$32,F$1-2,0)</f>
        <v>Segment_02</v>
      </c>
      <c r="G3650" t="str">
        <f>VLOOKUP($C3650,'Look-Ups'!$C$2:$G$32,G$1-2,0)</f>
        <v>Proc_Type_02</v>
      </c>
      <c r="H3650" t="s">
        <v>159</v>
      </c>
      <c r="I3650">
        <f t="shared" si="119"/>
        <v>2029</v>
      </c>
      <c r="J3650" t="s">
        <v>23</v>
      </c>
      <c r="K3650" s="78">
        <v>0</v>
      </c>
      <c r="M3650" s="103">
        <v>0</v>
      </c>
    </row>
    <row r="3651" spans="1:13" ht="12.5" customHeight="1" x14ac:dyDescent="0.25">
      <c r="A3651" t="str">
        <f t="shared" si="118"/>
        <v>Function_02Application_042029</v>
      </c>
      <c r="B3651">
        <v>3648</v>
      </c>
      <c r="C3651" t="s">
        <v>357</v>
      </c>
      <c r="D3651" t="str">
        <f>VLOOKUP($C3651,'Look-Ups'!$C$2:$G$32,D$1-2,0)</f>
        <v>Function_02</v>
      </c>
      <c r="E3651" t="str">
        <f>VLOOKUP($C3651,'Look-Ups'!$C$2:$G$32,E$1-2,0)</f>
        <v>Function_Simpl_02</v>
      </c>
      <c r="F3651" t="str">
        <f>VLOOKUP($C3651,'Look-Ups'!$C$2:$G$32,F$1-2,0)</f>
        <v>Segment_02</v>
      </c>
      <c r="G3651" t="str">
        <f>VLOOKUP($C3651,'Look-Ups'!$C$2:$G$32,G$1-2,0)</f>
        <v>Proc_Type_02</v>
      </c>
      <c r="H3651" t="s">
        <v>235</v>
      </c>
      <c r="I3651">
        <f t="shared" si="119"/>
        <v>2029</v>
      </c>
      <c r="J3651" t="s">
        <v>23</v>
      </c>
      <c r="K3651" s="78">
        <v>0</v>
      </c>
      <c r="M3651" s="103">
        <v>0</v>
      </c>
    </row>
    <row r="3652" spans="1:13" ht="12.5" customHeight="1" x14ac:dyDescent="0.25">
      <c r="A3652" t="str">
        <f t="shared" si="118"/>
        <v>Function_02Application_042029</v>
      </c>
      <c r="B3652">
        <v>3649</v>
      </c>
      <c r="C3652" t="s">
        <v>357</v>
      </c>
      <c r="D3652" t="str">
        <f>VLOOKUP($C3652,'Look-Ups'!$C$2:$G$32,D$1-2,0)</f>
        <v>Function_02</v>
      </c>
      <c r="E3652" t="str">
        <f>VLOOKUP($C3652,'Look-Ups'!$C$2:$G$32,E$1-2,0)</f>
        <v>Function_Simpl_02</v>
      </c>
      <c r="F3652" t="str">
        <f>VLOOKUP($C3652,'Look-Ups'!$C$2:$G$32,F$1-2,0)</f>
        <v>Segment_02</v>
      </c>
      <c r="G3652" t="str">
        <f>VLOOKUP($C3652,'Look-Ups'!$C$2:$G$32,G$1-2,0)</f>
        <v>Proc_Type_02</v>
      </c>
      <c r="H3652" t="s">
        <v>181</v>
      </c>
      <c r="I3652">
        <f t="shared" si="119"/>
        <v>2029</v>
      </c>
      <c r="J3652" t="s">
        <v>23</v>
      </c>
      <c r="K3652" s="78">
        <v>0</v>
      </c>
      <c r="M3652" s="103">
        <v>0</v>
      </c>
    </row>
    <row r="3653" spans="1:13" ht="12.5" customHeight="1" x14ac:dyDescent="0.25">
      <c r="A3653" t="str">
        <f t="shared" ref="A3653:A3716" si="120">D3653&amp;C3653&amp;I3653</f>
        <v>Function_02Application_042029</v>
      </c>
      <c r="B3653">
        <v>3650</v>
      </c>
      <c r="C3653" t="s">
        <v>357</v>
      </c>
      <c r="D3653" t="str">
        <f>VLOOKUP($C3653,'Look-Ups'!$C$2:$G$32,D$1-2,0)</f>
        <v>Function_02</v>
      </c>
      <c r="E3653" t="str">
        <f>VLOOKUP($C3653,'Look-Ups'!$C$2:$G$32,E$1-2,0)</f>
        <v>Function_Simpl_02</v>
      </c>
      <c r="F3653" t="str">
        <f>VLOOKUP($C3653,'Look-Ups'!$C$2:$G$32,F$1-2,0)</f>
        <v>Segment_02</v>
      </c>
      <c r="G3653" t="str">
        <f>VLOOKUP($C3653,'Look-Ups'!$C$2:$G$32,G$1-2,0)</f>
        <v>Proc_Type_02</v>
      </c>
      <c r="H3653" t="s">
        <v>236</v>
      </c>
      <c r="I3653">
        <f t="shared" si="119"/>
        <v>2029</v>
      </c>
      <c r="J3653" t="s">
        <v>23</v>
      </c>
      <c r="K3653" s="78">
        <v>0</v>
      </c>
      <c r="M3653" s="103">
        <v>0</v>
      </c>
    </row>
    <row r="3654" spans="1:13" ht="12.5" customHeight="1" x14ac:dyDescent="0.25">
      <c r="A3654" t="str">
        <f t="shared" si="120"/>
        <v>Function_02Application_042029</v>
      </c>
      <c r="B3654">
        <v>3651</v>
      </c>
      <c r="C3654" t="s">
        <v>357</v>
      </c>
      <c r="D3654" t="str">
        <f>VLOOKUP($C3654,'Look-Ups'!$C$2:$G$32,D$1-2,0)</f>
        <v>Function_02</v>
      </c>
      <c r="E3654" t="str">
        <f>VLOOKUP($C3654,'Look-Ups'!$C$2:$G$32,E$1-2,0)</f>
        <v>Function_Simpl_02</v>
      </c>
      <c r="F3654" t="str">
        <f>VLOOKUP($C3654,'Look-Ups'!$C$2:$G$32,F$1-2,0)</f>
        <v>Segment_02</v>
      </c>
      <c r="G3654" t="str">
        <f>VLOOKUP($C3654,'Look-Ups'!$C$2:$G$32,G$1-2,0)</f>
        <v>Proc_Type_02</v>
      </c>
      <c r="H3654" t="s">
        <v>169</v>
      </c>
      <c r="I3654">
        <f t="shared" si="119"/>
        <v>2029</v>
      </c>
      <c r="J3654" t="s">
        <v>23</v>
      </c>
      <c r="K3654" s="78">
        <v>0</v>
      </c>
      <c r="M3654" s="103">
        <v>0</v>
      </c>
    </row>
    <row r="3655" spans="1:13" ht="12.5" customHeight="1" x14ac:dyDescent="0.25">
      <c r="A3655" t="str">
        <f t="shared" si="120"/>
        <v>Function_02Application_042029</v>
      </c>
      <c r="B3655">
        <v>3652</v>
      </c>
      <c r="C3655" t="s">
        <v>357</v>
      </c>
      <c r="D3655" t="str">
        <f>VLOOKUP($C3655,'Look-Ups'!$C$2:$G$32,D$1-2,0)</f>
        <v>Function_02</v>
      </c>
      <c r="E3655" t="str">
        <f>VLOOKUP($C3655,'Look-Ups'!$C$2:$G$32,E$1-2,0)</f>
        <v>Function_Simpl_02</v>
      </c>
      <c r="F3655" t="str">
        <f>VLOOKUP($C3655,'Look-Ups'!$C$2:$G$32,F$1-2,0)</f>
        <v>Segment_02</v>
      </c>
      <c r="G3655" t="str">
        <f>VLOOKUP($C3655,'Look-Ups'!$C$2:$G$32,G$1-2,0)</f>
        <v>Proc_Type_02</v>
      </c>
      <c r="H3655" t="s">
        <v>243</v>
      </c>
      <c r="I3655">
        <f t="shared" si="119"/>
        <v>2029</v>
      </c>
      <c r="J3655" t="s">
        <v>23</v>
      </c>
      <c r="K3655" s="78">
        <v>0</v>
      </c>
      <c r="M3655" s="103">
        <v>0</v>
      </c>
    </row>
    <row r="3656" spans="1:13" ht="12.5" customHeight="1" x14ac:dyDescent="0.25">
      <c r="A3656" t="str">
        <f t="shared" si="120"/>
        <v>Function_02Application_042029</v>
      </c>
      <c r="B3656">
        <v>3653</v>
      </c>
      <c r="C3656" t="s">
        <v>357</v>
      </c>
      <c r="D3656" t="str">
        <f>VLOOKUP($C3656,'Look-Ups'!$C$2:$G$32,D$1-2,0)</f>
        <v>Function_02</v>
      </c>
      <c r="E3656" t="str">
        <f>VLOOKUP($C3656,'Look-Ups'!$C$2:$G$32,E$1-2,0)</f>
        <v>Function_Simpl_02</v>
      </c>
      <c r="F3656" t="str">
        <f>VLOOKUP($C3656,'Look-Ups'!$C$2:$G$32,F$1-2,0)</f>
        <v>Segment_02</v>
      </c>
      <c r="G3656" t="str">
        <f>VLOOKUP($C3656,'Look-Ups'!$C$2:$G$32,G$1-2,0)</f>
        <v>Proc_Type_02</v>
      </c>
      <c r="H3656" t="s">
        <v>202</v>
      </c>
      <c r="I3656">
        <f t="shared" si="119"/>
        <v>2029</v>
      </c>
      <c r="J3656" t="s">
        <v>23</v>
      </c>
      <c r="K3656" s="78">
        <v>0</v>
      </c>
      <c r="M3656" s="103">
        <v>0</v>
      </c>
    </row>
    <row r="3657" spans="1:13" ht="12.5" customHeight="1" x14ac:dyDescent="0.25">
      <c r="A3657" t="str">
        <f t="shared" si="120"/>
        <v>Function_02Application_042029</v>
      </c>
      <c r="B3657">
        <v>3654</v>
      </c>
      <c r="C3657" t="s">
        <v>357</v>
      </c>
      <c r="D3657" t="str">
        <f>VLOOKUP($C3657,'Look-Ups'!$C$2:$G$32,D$1-2,0)</f>
        <v>Function_02</v>
      </c>
      <c r="E3657" t="str">
        <f>VLOOKUP($C3657,'Look-Ups'!$C$2:$G$32,E$1-2,0)</f>
        <v>Function_Simpl_02</v>
      </c>
      <c r="F3657" t="str">
        <f>VLOOKUP($C3657,'Look-Ups'!$C$2:$G$32,F$1-2,0)</f>
        <v>Segment_02</v>
      </c>
      <c r="G3657" t="str">
        <f>VLOOKUP($C3657,'Look-Ups'!$C$2:$G$32,G$1-2,0)</f>
        <v>Proc_Type_02</v>
      </c>
      <c r="H3657" t="s">
        <v>244</v>
      </c>
      <c r="I3657">
        <f t="shared" si="119"/>
        <v>2029</v>
      </c>
      <c r="J3657" t="s">
        <v>23</v>
      </c>
      <c r="K3657" s="78" t="s">
        <v>107</v>
      </c>
      <c r="M3657" s="103">
        <v>1</v>
      </c>
    </row>
    <row r="3658" spans="1:13" ht="12.5" customHeight="1" x14ac:dyDescent="0.25">
      <c r="A3658" t="str">
        <f t="shared" si="120"/>
        <v>Function_03Application_062029</v>
      </c>
      <c r="B3658">
        <v>3655</v>
      </c>
      <c r="C3658" t="s">
        <v>359</v>
      </c>
      <c r="D3658" t="str">
        <f>VLOOKUP($C3658,'Look-Ups'!$C$2:$G$32,D$1-2,0)</f>
        <v>Function_03</v>
      </c>
      <c r="E3658" t="str">
        <f>VLOOKUP($C3658,'Look-Ups'!$C$2:$G$32,E$1-2,0)</f>
        <v>Function_Simpl_03</v>
      </c>
      <c r="F3658" t="str">
        <f>VLOOKUP($C3658,'Look-Ups'!$C$2:$G$32,F$1-2,0)</f>
        <v>Segment_03</v>
      </c>
      <c r="G3658" t="str">
        <f>VLOOKUP($C3658,'Look-Ups'!$C$2:$G$32,G$1-2,0)</f>
        <v>Proc_Type_01</v>
      </c>
      <c r="H3658" t="s">
        <v>195</v>
      </c>
      <c r="I3658">
        <f t="shared" si="119"/>
        <v>2029</v>
      </c>
      <c r="J3658" t="s">
        <v>23</v>
      </c>
      <c r="K3658" s="78">
        <v>0</v>
      </c>
      <c r="M3658" s="103">
        <v>0</v>
      </c>
    </row>
    <row r="3659" spans="1:13" ht="12.5" customHeight="1" x14ac:dyDescent="0.25">
      <c r="A3659" t="str">
        <f t="shared" si="120"/>
        <v>Function_03Application_062029</v>
      </c>
      <c r="B3659">
        <v>3656</v>
      </c>
      <c r="C3659" t="s">
        <v>359</v>
      </c>
      <c r="D3659" t="str">
        <f>VLOOKUP($C3659,'Look-Ups'!$C$2:$G$32,D$1-2,0)</f>
        <v>Function_03</v>
      </c>
      <c r="E3659" t="str">
        <f>VLOOKUP($C3659,'Look-Ups'!$C$2:$G$32,E$1-2,0)</f>
        <v>Function_Simpl_03</v>
      </c>
      <c r="F3659" t="str">
        <f>VLOOKUP($C3659,'Look-Ups'!$C$2:$G$32,F$1-2,0)</f>
        <v>Segment_03</v>
      </c>
      <c r="G3659" t="str">
        <f>VLOOKUP($C3659,'Look-Ups'!$C$2:$G$32,G$1-2,0)</f>
        <v>Proc_Type_01</v>
      </c>
      <c r="H3659" t="s">
        <v>161</v>
      </c>
      <c r="I3659">
        <f t="shared" si="119"/>
        <v>2029</v>
      </c>
      <c r="J3659" t="s">
        <v>23</v>
      </c>
      <c r="K3659" s="78">
        <v>0</v>
      </c>
      <c r="M3659" s="103">
        <v>0</v>
      </c>
    </row>
    <row r="3660" spans="1:13" ht="12.5" customHeight="1" x14ac:dyDescent="0.25">
      <c r="A3660" t="str">
        <f t="shared" si="120"/>
        <v>Function_03Application_062029</v>
      </c>
      <c r="B3660">
        <v>3657</v>
      </c>
      <c r="C3660" t="s">
        <v>359</v>
      </c>
      <c r="D3660" t="str">
        <f>VLOOKUP($C3660,'Look-Ups'!$C$2:$G$32,D$1-2,0)</f>
        <v>Function_03</v>
      </c>
      <c r="E3660" t="str">
        <f>VLOOKUP($C3660,'Look-Ups'!$C$2:$G$32,E$1-2,0)</f>
        <v>Function_Simpl_03</v>
      </c>
      <c r="F3660" t="str">
        <f>VLOOKUP($C3660,'Look-Ups'!$C$2:$G$32,F$1-2,0)</f>
        <v>Segment_03</v>
      </c>
      <c r="G3660" t="str">
        <f>VLOOKUP($C3660,'Look-Ups'!$C$2:$G$32,G$1-2,0)</f>
        <v>Proc_Type_01</v>
      </c>
      <c r="H3660" t="s">
        <v>239</v>
      </c>
      <c r="I3660">
        <f t="shared" si="119"/>
        <v>2029</v>
      </c>
      <c r="J3660" t="s">
        <v>23</v>
      </c>
      <c r="K3660" s="78">
        <v>0</v>
      </c>
      <c r="M3660" s="103">
        <v>0</v>
      </c>
    </row>
    <row r="3661" spans="1:13" ht="12.5" customHeight="1" x14ac:dyDescent="0.25">
      <c r="A3661" t="str">
        <f t="shared" si="120"/>
        <v>Function_03Application_062029</v>
      </c>
      <c r="B3661">
        <v>3658</v>
      </c>
      <c r="C3661" t="s">
        <v>359</v>
      </c>
      <c r="D3661" t="str">
        <f>VLOOKUP($C3661,'Look-Ups'!$C$2:$G$32,D$1-2,0)</f>
        <v>Function_03</v>
      </c>
      <c r="E3661" t="str">
        <f>VLOOKUP($C3661,'Look-Ups'!$C$2:$G$32,E$1-2,0)</f>
        <v>Function_Simpl_03</v>
      </c>
      <c r="F3661" t="str">
        <f>VLOOKUP($C3661,'Look-Ups'!$C$2:$G$32,F$1-2,0)</f>
        <v>Segment_03</v>
      </c>
      <c r="G3661" t="str">
        <f>VLOOKUP($C3661,'Look-Ups'!$C$2:$G$32,G$1-2,0)</f>
        <v>Proc_Type_01</v>
      </c>
      <c r="H3661" t="s">
        <v>156</v>
      </c>
      <c r="I3661">
        <f t="shared" si="119"/>
        <v>2029</v>
      </c>
      <c r="J3661" t="s">
        <v>23</v>
      </c>
      <c r="K3661" s="78">
        <v>0</v>
      </c>
      <c r="M3661" s="103">
        <v>0</v>
      </c>
    </row>
    <row r="3662" spans="1:13" ht="12.5" customHeight="1" x14ac:dyDescent="0.25">
      <c r="A3662" t="str">
        <f t="shared" si="120"/>
        <v>Function_03Application_062029</v>
      </c>
      <c r="B3662">
        <v>3659</v>
      </c>
      <c r="C3662" t="s">
        <v>359</v>
      </c>
      <c r="D3662" t="str">
        <f>VLOOKUP($C3662,'Look-Ups'!$C$2:$G$32,D$1-2,0)</f>
        <v>Function_03</v>
      </c>
      <c r="E3662" t="str">
        <f>VLOOKUP($C3662,'Look-Ups'!$C$2:$G$32,E$1-2,0)</f>
        <v>Function_Simpl_03</v>
      </c>
      <c r="F3662" t="str">
        <f>VLOOKUP($C3662,'Look-Ups'!$C$2:$G$32,F$1-2,0)</f>
        <v>Segment_03</v>
      </c>
      <c r="G3662" t="str">
        <f>VLOOKUP($C3662,'Look-Ups'!$C$2:$G$32,G$1-2,0)</f>
        <v>Proc_Type_01</v>
      </c>
      <c r="H3662" t="s">
        <v>187</v>
      </c>
      <c r="I3662">
        <f t="shared" si="119"/>
        <v>2029</v>
      </c>
      <c r="J3662" t="s">
        <v>23</v>
      </c>
      <c r="K3662" s="78">
        <v>0</v>
      </c>
      <c r="M3662" s="103">
        <v>0</v>
      </c>
    </row>
    <row r="3663" spans="1:13" ht="12.5" customHeight="1" x14ac:dyDescent="0.25">
      <c r="A3663" t="str">
        <f t="shared" si="120"/>
        <v>Function_03Application_062029</v>
      </c>
      <c r="B3663">
        <v>3660</v>
      </c>
      <c r="C3663" t="s">
        <v>359</v>
      </c>
      <c r="D3663" t="str">
        <f>VLOOKUP($C3663,'Look-Ups'!$C$2:$G$32,D$1-2,0)</f>
        <v>Function_03</v>
      </c>
      <c r="E3663" t="str">
        <f>VLOOKUP($C3663,'Look-Ups'!$C$2:$G$32,E$1-2,0)</f>
        <v>Function_Simpl_03</v>
      </c>
      <c r="F3663" t="str">
        <f>VLOOKUP($C3663,'Look-Ups'!$C$2:$G$32,F$1-2,0)</f>
        <v>Segment_03</v>
      </c>
      <c r="G3663" t="str">
        <f>VLOOKUP($C3663,'Look-Ups'!$C$2:$G$32,G$1-2,0)</f>
        <v>Proc_Type_01</v>
      </c>
      <c r="H3663" t="s">
        <v>176</v>
      </c>
      <c r="I3663">
        <f t="shared" si="119"/>
        <v>2029</v>
      </c>
      <c r="J3663" t="s">
        <v>23</v>
      </c>
      <c r="K3663" s="78">
        <v>0</v>
      </c>
      <c r="M3663" s="103">
        <v>0</v>
      </c>
    </row>
    <row r="3664" spans="1:13" ht="12.5" customHeight="1" x14ac:dyDescent="0.25">
      <c r="A3664" t="str">
        <f t="shared" si="120"/>
        <v>Function_03Application_062029</v>
      </c>
      <c r="B3664">
        <v>3661</v>
      </c>
      <c r="C3664" t="s">
        <v>359</v>
      </c>
      <c r="D3664" t="str">
        <f>VLOOKUP($C3664,'Look-Ups'!$C$2:$G$32,D$1-2,0)</f>
        <v>Function_03</v>
      </c>
      <c r="E3664" t="str">
        <f>VLOOKUP($C3664,'Look-Ups'!$C$2:$G$32,E$1-2,0)</f>
        <v>Function_Simpl_03</v>
      </c>
      <c r="F3664" t="str">
        <f>VLOOKUP($C3664,'Look-Ups'!$C$2:$G$32,F$1-2,0)</f>
        <v>Segment_03</v>
      </c>
      <c r="G3664" t="str">
        <f>VLOOKUP($C3664,'Look-Ups'!$C$2:$G$32,G$1-2,0)</f>
        <v>Proc_Type_01</v>
      </c>
      <c r="H3664" t="s">
        <v>219</v>
      </c>
      <c r="I3664">
        <f t="shared" si="119"/>
        <v>2029</v>
      </c>
      <c r="J3664" t="s">
        <v>23</v>
      </c>
      <c r="K3664" s="78">
        <v>0</v>
      </c>
      <c r="M3664" s="103">
        <v>0</v>
      </c>
    </row>
    <row r="3665" spans="1:13" ht="12.5" customHeight="1" x14ac:dyDescent="0.25">
      <c r="A3665" t="str">
        <f t="shared" si="120"/>
        <v>Function_03Application_062029</v>
      </c>
      <c r="B3665">
        <v>3662</v>
      </c>
      <c r="C3665" t="s">
        <v>359</v>
      </c>
      <c r="D3665" t="str">
        <f>VLOOKUP($C3665,'Look-Ups'!$C$2:$G$32,D$1-2,0)</f>
        <v>Function_03</v>
      </c>
      <c r="E3665" t="str">
        <f>VLOOKUP($C3665,'Look-Ups'!$C$2:$G$32,E$1-2,0)</f>
        <v>Function_Simpl_03</v>
      </c>
      <c r="F3665" t="str">
        <f>VLOOKUP($C3665,'Look-Ups'!$C$2:$G$32,F$1-2,0)</f>
        <v>Segment_03</v>
      </c>
      <c r="G3665" t="str">
        <f>VLOOKUP($C3665,'Look-Ups'!$C$2:$G$32,G$1-2,0)</f>
        <v>Proc_Type_01</v>
      </c>
      <c r="H3665" t="s">
        <v>244</v>
      </c>
      <c r="I3665">
        <f t="shared" si="119"/>
        <v>2029</v>
      </c>
      <c r="J3665" t="s">
        <v>23</v>
      </c>
      <c r="K3665" s="78" t="s">
        <v>107</v>
      </c>
      <c r="M3665" s="103">
        <v>1</v>
      </c>
    </row>
    <row r="3666" spans="1:13" ht="12.5" customHeight="1" x14ac:dyDescent="0.25">
      <c r="A3666" t="str">
        <f t="shared" si="120"/>
        <v>Function_03Application_102029</v>
      </c>
      <c r="B3666">
        <v>3663</v>
      </c>
      <c r="C3666" t="s">
        <v>363</v>
      </c>
      <c r="D3666" t="str">
        <f>VLOOKUP($C3666,'Look-Ups'!$C$2:$G$32,D$1-2,0)</f>
        <v>Function_03</v>
      </c>
      <c r="E3666" t="str">
        <f>VLOOKUP($C3666,'Look-Ups'!$C$2:$G$32,E$1-2,0)</f>
        <v>Function_Simpl_03</v>
      </c>
      <c r="F3666" t="str">
        <f>VLOOKUP($C3666,'Look-Ups'!$C$2:$G$32,F$1-2,0)</f>
        <v>Segment_03</v>
      </c>
      <c r="G3666" t="str">
        <f>VLOOKUP($C3666,'Look-Ups'!$C$2:$G$32,G$1-2,0)</f>
        <v>Proc_Type_01</v>
      </c>
      <c r="H3666" t="s">
        <v>195</v>
      </c>
      <c r="I3666">
        <f t="shared" si="119"/>
        <v>2029</v>
      </c>
      <c r="J3666" t="s">
        <v>23</v>
      </c>
      <c r="K3666" s="78">
        <v>0</v>
      </c>
      <c r="M3666" s="103">
        <v>0</v>
      </c>
    </row>
    <row r="3667" spans="1:13" ht="12.5" customHeight="1" x14ac:dyDescent="0.25">
      <c r="A3667" t="str">
        <f t="shared" si="120"/>
        <v>Function_03Application_102029</v>
      </c>
      <c r="B3667">
        <v>3664</v>
      </c>
      <c r="C3667" t="s">
        <v>363</v>
      </c>
      <c r="D3667" t="str">
        <f>VLOOKUP($C3667,'Look-Ups'!$C$2:$G$32,D$1-2,0)</f>
        <v>Function_03</v>
      </c>
      <c r="E3667" t="str">
        <f>VLOOKUP($C3667,'Look-Ups'!$C$2:$G$32,E$1-2,0)</f>
        <v>Function_Simpl_03</v>
      </c>
      <c r="F3667" t="str">
        <f>VLOOKUP($C3667,'Look-Ups'!$C$2:$G$32,F$1-2,0)</f>
        <v>Segment_03</v>
      </c>
      <c r="G3667" t="str">
        <f>VLOOKUP($C3667,'Look-Ups'!$C$2:$G$32,G$1-2,0)</f>
        <v>Proc_Type_01</v>
      </c>
      <c r="H3667" t="s">
        <v>161</v>
      </c>
      <c r="I3667">
        <f t="shared" si="119"/>
        <v>2029</v>
      </c>
      <c r="J3667" t="s">
        <v>23</v>
      </c>
      <c r="K3667" s="78">
        <v>0</v>
      </c>
      <c r="M3667" s="103">
        <v>0</v>
      </c>
    </row>
    <row r="3668" spans="1:13" ht="12.5" customHeight="1" x14ac:dyDescent="0.25">
      <c r="A3668" t="str">
        <f t="shared" si="120"/>
        <v>Function_03Application_102029</v>
      </c>
      <c r="B3668">
        <v>3665</v>
      </c>
      <c r="C3668" t="s">
        <v>363</v>
      </c>
      <c r="D3668" t="str">
        <f>VLOOKUP($C3668,'Look-Ups'!$C$2:$G$32,D$1-2,0)</f>
        <v>Function_03</v>
      </c>
      <c r="E3668" t="str">
        <f>VLOOKUP($C3668,'Look-Ups'!$C$2:$G$32,E$1-2,0)</f>
        <v>Function_Simpl_03</v>
      </c>
      <c r="F3668" t="str">
        <f>VLOOKUP($C3668,'Look-Ups'!$C$2:$G$32,F$1-2,0)</f>
        <v>Segment_03</v>
      </c>
      <c r="G3668" t="str">
        <f>VLOOKUP($C3668,'Look-Ups'!$C$2:$G$32,G$1-2,0)</f>
        <v>Proc_Type_01</v>
      </c>
      <c r="H3668" t="s">
        <v>156</v>
      </c>
      <c r="I3668">
        <f t="shared" si="119"/>
        <v>2029</v>
      </c>
      <c r="J3668" t="s">
        <v>23</v>
      </c>
      <c r="K3668" s="78">
        <v>0</v>
      </c>
      <c r="M3668" s="103">
        <v>0</v>
      </c>
    </row>
    <row r="3669" spans="1:13" ht="12.5" customHeight="1" x14ac:dyDescent="0.25">
      <c r="A3669" t="str">
        <f t="shared" si="120"/>
        <v>Function_03Application_102029</v>
      </c>
      <c r="B3669">
        <v>3666</v>
      </c>
      <c r="C3669" t="s">
        <v>363</v>
      </c>
      <c r="D3669" t="str">
        <f>VLOOKUP($C3669,'Look-Ups'!$C$2:$G$32,D$1-2,0)</f>
        <v>Function_03</v>
      </c>
      <c r="E3669" t="str">
        <f>VLOOKUP($C3669,'Look-Ups'!$C$2:$G$32,E$1-2,0)</f>
        <v>Function_Simpl_03</v>
      </c>
      <c r="F3669" t="str">
        <f>VLOOKUP($C3669,'Look-Ups'!$C$2:$G$32,F$1-2,0)</f>
        <v>Segment_03</v>
      </c>
      <c r="G3669" t="str">
        <f>VLOOKUP($C3669,'Look-Ups'!$C$2:$G$32,G$1-2,0)</f>
        <v>Proc_Type_01</v>
      </c>
      <c r="H3669" t="s">
        <v>187</v>
      </c>
      <c r="I3669">
        <f t="shared" si="119"/>
        <v>2029</v>
      </c>
      <c r="J3669" t="s">
        <v>23</v>
      </c>
      <c r="K3669" s="78">
        <v>0</v>
      </c>
      <c r="M3669" s="103">
        <v>0</v>
      </c>
    </row>
    <row r="3670" spans="1:13" ht="12.5" customHeight="1" x14ac:dyDescent="0.25">
      <c r="A3670" t="str">
        <f t="shared" si="120"/>
        <v>Function_03Application_102029</v>
      </c>
      <c r="B3670">
        <v>3667</v>
      </c>
      <c r="C3670" t="s">
        <v>363</v>
      </c>
      <c r="D3670" t="str">
        <f>VLOOKUP($C3670,'Look-Ups'!$C$2:$G$32,D$1-2,0)</f>
        <v>Function_03</v>
      </c>
      <c r="E3670" t="str">
        <f>VLOOKUP($C3670,'Look-Ups'!$C$2:$G$32,E$1-2,0)</f>
        <v>Function_Simpl_03</v>
      </c>
      <c r="F3670" t="str">
        <f>VLOOKUP($C3670,'Look-Ups'!$C$2:$G$32,F$1-2,0)</f>
        <v>Segment_03</v>
      </c>
      <c r="G3670" t="str">
        <f>VLOOKUP($C3670,'Look-Ups'!$C$2:$G$32,G$1-2,0)</f>
        <v>Proc_Type_01</v>
      </c>
      <c r="H3670" t="s">
        <v>204</v>
      </c>
      <c r="I3670">
        <f t="shared" si="119"/>
        <v>2029</v>
      </c>
      <c r="J3670" t="s">
        <v>23</v>
      </c>
      <c r="K3670" s="78">
        <v>0</v>
      </c>
      <c r="M3670" s="103">
        <v>0</v>
      </c>
    </row>
    <row r="3671" spans="1:13" ht="12.5" customHeight="1" x14ac:dyDescent="0.25">
      <c r="A3671" t="str">
        <f t="shared" si="120"/>
        <v>Function_03Application_102029</v>
      </c>
      <c r="B3671">
        <v>3668</v>
      </c>
      <c r="C3671" t="s">
        <v>363</v>
      </c>
      <c r="D3671" t="str">
        <f>VLOOKUP($C3671,'Look-Ups'!$C$2:$G$32,D$1-2,0)</f>
        <v>Function_03</v>
      </c>
      <c r="E3671" t="str">
        <f>VLOOKUP($C3671,'Look-Ups'!$C$2:$G$32,E$1-2,0)</f>
        <v>Function_Simpl_03</v>
      </c>
      <c r="F3671" t="str">
        <f>VLOOKUP($C3671,'Look-Ups'!$C$2:$G$32,F$1-2,0)</f>
        <v>Segment_03</v>
      </c>
      <c r="G3671" t="str">
        <f>VLOOKUP($C3671,'Look-Ups'!$C$2:$G$32,G$1-2,0)</f>
        <v>Proc_Type_01</v>
      </c>
      <c r="H3671" t="s">
        <v>239</v>
      </c>
      <c r="I3671">
        <f t="shared" si="119"/>
        <v>2029</v>
      </c>
      <c r="J3671" t="s">
        <v>23</v>
      </c>
      <c r="K3671" s="78">
        <v>0</v>
      </c>
      <c r="M3671" s="103">
        <v>0</v>
      </c>
    </row>
    <row r="3672" spans="1:13" ht="12.5" customHeight="1" x14ac:dyDescent="0.25">
      <c r="A3672" t="str">
        <f t="shared" si="120"/>
        <v>Function_03Application_102029</v>
      </c>
      <c r="B3672">
        <v>3669</v>
      </c>
      <c r="C3672" t="s">
        <v>363</v>
      </c>
      <c r="D3672" t="str">
        <f>VLOOKUP($C3672,'Look-Ups'!$C$2:$G$32,D$1-2,0)</f>
        <v>Function_03</v>
      </c>
      <c r="E3672" t="str">
        <f>VLOOKUP($C3672,'Look-Ups'!$C$2:$G$32,E$1-2,0)</f>
        <v>Function_Simpl_03</v>
      </c>
      <c r="F3672" t="str">
        <f>VLOOKUP($C3672,'Look-Ups'!$C$2:$G$32,F$1-2,0)</f>
        <v>Segment_03</v>
      </c>
      <c r="G3672" t="str">
        <f>VLOOKUP($C3672,'Look-Ups'!$C$2:$G$32,G$1-2,0)</f>
        <v>Proc_Type_01</v>
      </c>
      <c r="H3672" t="s">
        <v>219</v>
      </c>
      <c r="I3672">
        <f t="shared" si="119"/>
        <v>2029</v>
      </c>
      <c r="J3672" t="s">
        <v>23</v>
      </c>
      <c r="K3672" s="78">
        <v>0</v>
      </c>
      <c r="M3672" s="103">
        <v>0</v>
      </c>
    </row>
    <row r="3673" spans="1:13" ht="12.5" customHeight="1" x14ac:dyDescent="0.25">
      <c r="A3673" t="str">
        <f t="shared" si="120"/>
        <v>Function_03Application_102029</v>
      </c>
      <c r="B3673">
        <v>3670</v>
      </c>
      <c r="C3673" t="s">
        <v>363</v>
      </c>
      <c r="D3673" t="str">
        <f>VLOOKUP($C3673,'Look-Ups'!$C$2:$G$32,D$1-2,0)</f>
        <v>Function_03</v>
      </c>
      <c r="E3673" t="str">
        <f>VLOOKUP($C3673,'Look-Ups'!$C$2:$G$32,E$1-2,0)</f>
        <v>Function_Simpl_03</v>
      </c>
      <c r="F3673" t="str">
        <f>VLOOKUP($C3673,'Look-Ups'!$C$2:$G$32,F$1-2,0)</f>
        <v>Segment_03</v>
      </c>
      <c r="G3673" t="str">
        <f>VLOOKUP($C3673,'Look-Ups'!$C$2:$G$32,G$1-2,0)</f>
        <v>Proc_Type_01</v>
      </c>
      <c r="H3673" t="s">
        <v>244</v>
      </c>
      <c r="I3673">
        <f t="shared" si="119"/>
        <v>2029</v>
      </c>
      <c r="J3673" t="s">
        <v>23</v>
      </c>
      <c r="K3673" s="78" t="s">
        <v>107</v>
      </c>
      <c r="M3673" s="103">
        <v>1</v>
      </c>
    </row>
    <row r="3674" spans="1:13" ht="12.5" customHeight="1" x14ac:dyDescent="0.25">
      <c r="A3674" t="str">
        <f t="shared" si="120"/>
        <v>Function_03Application_112029</v>
      </c>
      <c r="B3674">
        <v>3671</v>
      </c>
      <c r="C3674" t="s">
        <v>364</v>
      </c>
      <c r="D3674" t="str">
        <f>VLOOKUP($C3674,'Look-Ups'!$C$2:$G$32,D$1-2,0)</f>
        <v>Function_03</v>
      </c>
      <c r="E3674" t="str">
        <f>VLOOKUP($C3674,'Look-Ups'!$C$2:$G$32,E$1-2,0)</f>
        <v>Function_Simpl_03</v>
      </c>
      <c r="F3674" t="str">
        <f>VLOOKUP($C3674,'Look-Ups'!$C$2:$G$32,F$1-2,0)</f>
        <v>Segment_03</v>
      </c>
      <c r="G3674" t="str">
        <f>VLOOKUP($C3674,'Look-Ups'!$C$2:$G$32,G$1-2,0)</f>
        <v>Proc_Type_01</v>
      </c>
      <c r="H3674" t="s">
        <v>195</v>
      </c>
      <c r="I3674">
        <f t="shared" si="119"/>
        <v>2029</v>
      </c>
      <c r="J3674" t="s">
        <v>23</v>
      </c>
      <c r="K3674" s="78">
        <v>0</v>
      </c>
      <c r="M3674" s="103">
        <v>0</v>
      </c>
    </row>
    <row r="3675" spans="1:13" ht="12.5" customHeight="1" x14ac:dyDescent="0.25">
      <c r="A3675" t="str">
        <f t="shared" si="120"/>
        <v>Function_03Application_112029</v>
      </c>
      <c r="B3675">
        <v>3672</v>
      </c>
      <c r="C3675" t="s">
        <v>364</v>
      </c>
      <c r="D3675" t="str">
        <f>VLOOKUP($C3675,'Look-Ups'!$C$2:$G$32,D$1-2,0)</f>
        <v>Function_03</v>
      </c>
      <c r="E3675" t="str">
        <f>VLOOKUP($C3675,'Look-Ups'!$C$2:$G$32,E$1-2,0)</f>
        <v>Function_Simpl_03</v>
      </c>
      <c r="F3675" t="str">
        <f>VLOOKUP($C3675,'Look-Ups'!$C$2:$G$32,F$1-2,0)</f>
        <v>Segment_03</v>
      </c>
      <c r="G3675" t="str">
        <f>VLOOKUP($C3675,'Look-Ups'!$C$2:$G$32,G$1-2,0)</f>
        <v>Proc_Type_01</v>
      </c>
      <c r="H3675" t="s">
        <v>156</v>
      </c>
      <c r="I3675">
        <f t="shared" si="119"/>
        <v>2029</v>
      </c>
      <c r="J3675" t="s">
        <v>23</v>
      </c>
      <c r="K3675" s="78">
        <v>0</v>
      </c>
      <c r="M3675" s="103">
        <v>0</v>
      </c>
    </row>
    <row r="3676" spans="1:13" ht="12.5" customHeight="1" x14ac:dyDescent="0.25">
      <c r="A3676" t="str">
        <f t="shared" si="120"/>
        <v>Function_03Application_112029</v>
      </c>
      <c r="B3676">
        <v>3673</v>
      </c>
      <c r="C3676" t="s">
        <v>364</v>
      </c>
      <c r="D3676" t="str">
        <f>VLOOKUP($C3676,'Look-Ups'!$C$2:$G$32,D$1-2,0)</f>
        <v>Function_03</v>
      </c>
      <c r="E3676" t="str">
        <f>VLOOKUP($C3676,'Look-Ups'!$C$2:$G$32,E$1-2,0)</f>
        <v>Function_Simpl_03</v>
      </c>
      <c r="F3676" t="str">
        <f>VLOOKUP($C3676,'Look-Ups'!$C$2:$G$32,F$1-2,0)</f>
        <v>Segment_03</v>
      </c>
      <c r="G3676" t="str">
        <f>VLOOKUP($C3676,'Look-Ups'!$C$2:$G$32,G$1-2,0)</f>
        <v>Proc_Type_01</v>
      </c>
      <c r="H3676" t="s">
        <v>161</v>
      </c>
      <c r="I3676">
        <f t="shared" si="119"/>
        <v>2029</v>
      </c>
      <c r="J3676" t="s">
        <v>23</v>
      </c>
      <c r="K3676" s="78">
        <v>0</v>
      </c>
      <c r="M3676" s="103">
        <v>0</v>
      </c>
    </row>
    <row r="3677" spans="1:13" ht="12.5" customHeight="1" x14ac:dyDescent="0.25">
      <c r="A3677" t="str">
        <f t="shared" si="120"/>
        <v>Function_03Application_112029</v>
      </c>
      <c r="B3677">
        <v>3674</v>
      </c>
      <c r="C3677" t="s">
        <v>364</v>
      </c>
      <c r="D3677" t="str">
        <f>VLOOKUP($C3677,'Look-Ups'!$C$2:$G$32,D$1-2,0)</f>
        <v>Function_03</v>
      </c>
      <c r="E3677" t="str">
        <f>VLOOKUP($C3677,'Look-Ups'!$C$2:$G$32,E$1-2,0)</f>
        <v>Function_Simpl_03</v>
      </c>
      <c r="F3677" t="str">
        <f>VLOOKUP($C3677,'Look-Ups'!$C$2:$G$32,F$1-2,0)</f>
        <v>Segment_03</v>
      </c>
      <c r="G3677" t="str">
        <f>VLOOKUP($C3677,'Look-Ups'!$C$2:$G$32,G$1-2,0)</f>
        <v>Proc_Type_01</v>
      </c>
      <c r="H3677" t="s">
        <v>239</v>
      </c>
      <c r="I3677">
        <f t="shared" si="119"/>
        <v>2029</v>
      </c>
      <c r="J3677" t="s">
        <v>23</v>
      </c>
      <c r="K3677" s="78">
        <v>0</v>
      </c>
      <c r="M3677" s="103">
        <v>0</v>
      </c>
    </row>
    <row r="3678" spans="1:13" ht="12.5" customHeight="1" x14ac:dyDescent="0.25">
      <c r="A3678" t="str">
        <f t="shared" si="120"/>
        <v>Function_03Application_112029</v>
      </c>
      <c r="B3678">
        <v>3675</v>
      </c>
      <c r="C3678" t="s">
        <v>364</v>
      </c>
      <c r="D3678" t="str">
        <f>VLOOKUP($C3678,'Look-Ups'!$C$2:$G$32,D$1-2,0)</f>
        <v>Function_03</v>
      </c>
      <c r="E3678" t="str">
        <f>VLOOKUP($C3678,'Look-Ups'!$C$2:$G$32,E$1-2,0)</f>
        <v>Function_Simpl_03</v>
      </c>
      <c r="F3678" t="str">
        <f>VLOOKUP($C3678,'Look-Ups'!$C$2:$G$32,F$1-2,0)</f>
        <v>Segment_03</v>
      </c>
      <c r="G3678" t="str">
        <f>VLOOKUP($C3678,'Look-Ups'!$C$2:$G$32,G$1-2,0)</f>
        <v>Proc_Type_01</v>
      </c>
      <c r="H3678" t="s">
        <v>204</v>
      </c>
      <c r="I3678">
        <f t="shared" si="119"/>
        <v>2029</v>
      </c>
      <c r="J3678" t="s">
        <v>23</v>
      </c>
      <c r="K3678" s="78">
        <v>0</v>
      </c>
      <c r="M3678" s="103">
        <v>0</v>
      </c>
    </row>
    <row r="3679" spans="1:13" ht="12.5" customHeight="1" x14ac:dyDescent="0.25">
      <c r="A3679" t="str">
        <f t="shared" si="120"/>
        <v>Function_03Application_112029</v>
      </c>
      <c r="B3679">
        <v>3676</v>
      </c>
      <c r="C3679" t="s">
        <v>364</v>
      </c>
      <c r="D3679" t="str">
        <f>VLOOKUP($C3679,'Look-Ups'!$C$2:$G$32,D$1-2,0)</f>
        <v>Function_03</v>
      </c>
      <c r="E3679" t="str">
        <f>VLOOKUP($C3679,'Look-Ups'!$C$2:$G$32,E$1-2,0)</f>
        <v>Function_Simpl_03</v>
      </c>
      <c r="F3679" t="str">
        <f>VLOOKUP($C3679,'Look-Ups'!$C$2:$G$32,F$1-2,0)</f>
        <v>Segment_03</v>
      </c>
      <c r="G3679" t="str">
        <f>VLOOKUP($C3679,'Look-Ups'!$C$2:$G$32,G$1-2,0)</f>
        <v>Proc_Type_01</v>
      </c>
      <c r="H3679" t="s">
        <v>209</v>
      </c>
      <c r="I3679">
        <f t="shared" si="119"/>
        <v>2029</v>
      </c>
      <c r="J3679" t="s">
        <v>23</v>
      </c>
      <c r="K3679" s="78">
        <v>0</v>
      </c>
      <c r="M3679" s="103">
        <v>0</v>
      </c>
    </row>
    <row r="3680" spans="1:13" ht="12.5" customHeight="1" x14ac:dyDescent="0.25">
      <c r="A3680" t="str">
        <f t="shared" si="120"/>
        <v>Function_03Application_112029</v>
      </c>
      <c r="B3680">
        <v>3677</v>
      </c>
      <c r="C3680" t="s">
        <v>364</v>
      </c>
      <c r="D3680" t="str">
        <f>VLOOKUP($C3680,'Look-Ups'!$C$2:$G$32,D$1-2,0)</f>
        <v>Function_03</v>
      </c>
      <c r="E3680" t="str">
        <f>VLOOKUP($C3680,'Look-Ups'!$C$2:$G$32,E$1-2,0)</f>
        <v>Function_Simpl_03</v>
      </c>
      <c r="F3680" t="str">
        <f>VLOOKUP($C3680,'Look-Ups'!$C$2:$G$32,F$1-2,0)</f>
        <v>Segment_03</v>
      </c>
      <c r="G3680" t="str">
        <f>VLOOKUP($C3680,'Look-Ups'!$C$2:$G$32,G$1-2,0)</f>
        <v>Proc_Type_01</v>
      </c>
      <c r="H3680" t="s">
        <v>219</v>
      </c>
      <c r="I3680">
        <f t="shared" si="119"/>
        <v>2029</v>
      </c>
      <c r="J3680" t="s">
        <v>23</v>
      </c>
      <c r="K3680" s="78">
        <v>0</v>
      </c>
      <c r="M3680" s="103">
        <v>0</v>
      </c>
    </row>
    <row r="3681" spans="1:13" ht="12.5" customHeight="1" x14ac:dyDescent="0.25">
      <c r="A3681" t="str">
        <f t="shared" si="120"/>
        <v>Function_03Application_112029</v>
      </c>
      <c r="B3681">
        <v>3678</v>
      </c>
      <c r="C3681" t="s">
        <v>364</v>
      </c>
      <c r="D3681" t="str">
        <f>VLOOKUP($C3681,'Look-Ups'!$C$2:$G$32,D$1-2,0)</f>
        <v>Function_03</v>
      </c>
      <c r="E3681" t="str">
        <f>VLOOKUP($C3681,'Look-Ups'!$C$2:$G$32,E$1-2,0)</f>
        <v>Function_Simpl_03</v>
      </c>
      <c r="F3681" t="str">
        <f>VLOOKUP($C3681,'Look-Ups'!$C$2:$G$32,F$1-2,0)</f>
        <v>Segment_03</v>
      </c>
      <c r="G3681" t="str">
        <f>VLOOKUP($C3681,'Look-Ups'!$C$2:$G$32,G$1-2,0)</f>
        <v>Proc_Type_01</v>
      </c>
      <c r="H3681" t="s">
        <v>244</v>
      </c>
      <c r="I3681">
        <f t="shared" si="119"/>
        <v>2029</v>
      </c>
      <c r="J3681" t="s">
        <v>23</v>
      </c>
      <c r="K3681" s="78" t="s">
        <v>107</v>
      </c>
      <c r="M3681" s="103">
        <v>1</v>
      </c>
    </row>
    <row r="3682" spans="1:13" ht="12.5" customHeight="1" x14ac:dyDescent="0.25">
      <c r="A3682" t="str">
        <f t="shared" si="120"/>
        <v>Function_03Application_142029</v>
      </c>
      <c r="B3682">
        <v>3679</v>
      </c>
      <c r="C3682" t="s">
        <v>367</v>
      </c>
      <c r="D3682" t="str">
        <f>VLOOKUP($C3682,'Look-Ups'!$C$2:$G$32,D$1-2,0)</f>
        <v>Function_03</v>
      </c>
      <c r="E3682" t="str">
        <f>VLOOKUP($C3682,'Look-Ups'!$C$2:$G$32,E$1-2,0)</f>
        <v>Function_Simpl_03</v>
      </c>
      <c r="F3682" t="str">
        <f>VLOOKUP($C3682,'Look-Ups'!$C$2:$G$32,F$1-2,0)</f>
        <v>Segment_03</v>
      </c>
      <c r="G3682" t="str">
        <f>VLOOKUP($C3682,'Look-Ups'!$C$2:$G$32,G$1-2,0)</f>
        <v>Proc_Type_01</v>
      </c>
      <c r="H3682" t="s">
        <v>195</v>
      </c>
      <c r="I3682">
        <f t="shared" si="119"/>
        <v>2029</v>
      </c>
      <c r="J3682" t="s">
        <v>23</v>
      </c>
      <c r="K3682" s="78">
        <v>0</v>
      </c>
      <c r="M3682" s="103">
        <v>0</v>
      </c>
    </row>
    <row r="3683" spans="1:13" ht="12.5" customHeight="1" x14ac:dyDescent="0.25">
      <c r="A3683" t="str">
        <f t="shared" si="120"/>
        <v>Function_03Application_142029</v>
      </c>
      <c r="B3683">
        <v>3680</v>
      </c>
      <c r="C3683" t="s">
        <v>367</v>
      </c>
      <c r="D3683" t="str">
        <f>VLOOKUP($C3683,'Look-Ups'!$C$2:$G$32,D$1-2,0)</f>
        <v>Function_03</v>
      </c>
      <c r="E3683" t="str">
        <f>VLOOKUP($C3683,'Look-Ups'!$C$2:$G$32,E$1-2,0)</f>
        <v>Function_Simpl_03</v>
      </c>
      <c r="F3683" t="str">
        <f>VLOOKUP($C3683,'Look-Ups'!$C$2:$G$32,F$1-2,0)</f>
        <v>Segment_03</v>
      </c>
      <c r="G3683" t="str">
        <f>VLOOKUP($C3683,'Look-Ups'!$C$2:$G$32,G$1-2,0)</f>
        <v>Proc_Type_01</v>
      </c>
      <c r="H3683" t="s">
        <v>161</v>
      </c>
      <c r="I3683">
        <f t="shared" ref="I3683:I3746" si="121">I3328+1</f>
        <v>2029</v>
      </c>
      <c r="J3683" t="s">
        <v>23</v>
      </c>
      <c r="K3683" s="78">
        <v>0</v>
      </c>
      <c r="M3683" s="103">
        <v>0</v>
      </c>
    </row>
    <row r="3684" spans="1:13" ht="12.5" customHeight="1" x14ac:dyDescent="0.25">
      <c r="A3684" t="str">
        <f t="shared" si="120"/>
        <v>Function_03Application_142029</v>
      </c>
      <c r="B3684">
        <v>3681</v>
      </c>
      <c r="C3684" t="s">
        <v>367</v>
      </c>
      <c r="D3684" t="str">
        <f>VLOOKUP($C3684,'Look-Ups'!$C$2:$G$32,D$1-2,0)</f>
        <v>Function_03</v>
      </c>
      <c r="E3684" t="str">
        <f>VLOOKUP($C3684,'Look-Ups'!$C$2:$G$32,E$1-2,0)</f>
        <v>Function_Simpl_03</v>
      </c>
      <c r="F3684" t="str">
        <f>VLOOKUP($C3684,'Look-Ups'!$C$2:$G$32,F$1-2,0)</f>
        <v>Segment_03</v>
      </c>
      <c r="G3684" t="str">
        <f>VLOOKUP($C3684,'Look-Ups'!$C$2:$G$32,G$1-2,0)</f>
        <v>Proc_Type_01</v>
      </c>
      <c r="H3684" t="s">
        <v>219</v>
      </c>
      <c r="I3684">
        <f t="shared" si="121"/>
        <v>2029</v>
      </c>
      <c r="J3684" t="s">
        <v>23</v>
      </c>
      <c r="K3684" s="78">
        <v>0</v>
      </c>
      <c r="M3684" s="103">
        <v>0</v>
      </c>
    </row>
    <row r="3685" spans="1:13" ht="12.5" customHeight="1" x14ac:dyDescent="0.25">
      <c r="A3685" t="str">
        <f t="shared" si="120"/>
        <v>Function_03Application_142029</v>
      </c>
      <c r="B3685">
        <v>3682</v>
      </c>
      <c r="C3685" t="s">
        <v>367</v>
      </c>
      <c r="D3685" t="str">
        <f>VLOOKUP($C3685,'Look-Ups'!$C$2:$G$32,D$1-2,0)</f>
        <v>Function_03</v>
      </c>
      <c r="E3685" t="str">
        <f>VLOOKUP($C3685,'Look-Ups'!$C$2:$G$32,E$1-2,0)</f>
        <v>Function_Simpl_03</v>
      </c>
      <c r="F3685" t="str">
        <f>VLOOKUP($C3685,'Look-Ups'!$C$2:$G$32,F$1-2,0)</f>
        <v>Segment_03</v>
      </c>
      <c r="G3685" t="str">
        <f>VLOOKUP($C3685,'Look-Ups'!$C$2:$G$32,G$1-2,0)</f>
        <v>Proc_Type_01</v>
      </c>
      <c r="H3685" t="s">
        <v>162</v>
      </c>
      <c r="I3685">
        <f t="shared" si="121"/>
        <v>2029</v>
      </c>
      <c r="J3685" t="s">
        <v>23</v>
      </c>
      <c r="K3685" s="78">
        <v>0</v>
      </c>
      <c r="M3685" s="103">
        <v>0</v>
      </c>
    </row>
    <row r="3686" spans="1:13" ht="12.5" customHeight="1" x14ac:dyDescent="0.25">
      <c r="A3686" t="str">
        <f t="shared" si="120"/>
        <v>Function_03Application_142029</v>
      </c>
      <c r="B3686">
        <v>3683</v>
      </c>
      <c r="C3686" t="s">
        <v>367</v>
      </c>
      <c r="D3686" t="str">
        <f>VLOOKUP($C3686,'Look-Ups'!$C$2:$G$32,D$1-2,0)</f>
        <v>Function_03</v>
      </c>
      <c r="E3686" t="str">
        <f>VLOOKUP($C3686,'Look-Ups'!$C$2:$G$32,E$1-2,0)</f>
        <v>Function_Simpl_03</v>
      </c>
      <c r="F3686" t="str">
        <f>VLOOKUP($C3686,'Look-Ups'!$C$2:$G$32,F$1-2,0)</f>
        <v>Segment_03</v>
      </c>
      <c r="G3686" t="str">
        <f>VLOOKUP($C3686,'Look-Ups'!$C$2:$G$32,G$1-2,0)</f>
        <v>Proc_Type_01</v>
      </c>
      <c r="H3686" t="s">
        <v>156</v>
      </c>
      <c r="I3686">
        <f t="shared" si="121"/>
        <v>2029</v>
      </c>
      <c r="J3686" t="s">
        <v>23</v>
      </c>
      <c r="K3686" s="78">
        <v>0</v>
      </c>
      <c r="M3686" s="103">
        <v>0</v>
      </c>
    </row>
    <row r="3687" spans="1:13" ht="12.5" customHeight="1" x14ac:dyDescent="0.25">
      <c r="A3687" t="str">
        <f t="shared" si="120"/>
        <v>Function_03Application_142029</v>
      </c>
      <c r="B3687">
        <v>3684</v>
      </c>
      <c r="C3687" t="s">
        <v>367</v>
      </c>
      <c r="D3687" t="str">
        <f>VLOOKUP($C3687,'Look-Ups'!$C$2:$G$32,D$1-2,0)</f>
        <v>Function_03</v>
      </c>
      <c r="E3687" t="str">
        <f>VLOOKUP($C3687,'Look-Ups'!$C$2:$G$32,E$1-2,0)</f>
        <v>Function_Simpl_03</v>
      </c>
      <c r="F3687" t="str">
        <f>VLOOKUP($C3687,'Look-Ups'!$C$2:$G$32,F$1-2,0)</f>
        <v>Segment_03</v>
      </c>
      <c r="G3687" t="str">
        <f>VLOOKUP($C3687,'Look-Ups'!$C$2:$G$32,G$1-2,0)</f>
        <v>Proc_Type_01</v>
      </c>
      <c r="H3687" t="s">
        <v>187</v>
      </c>
      <c r="I3687">
        <f t="shared" si="121"/>
        <v>2029</v>
      </c>
      <c r="J3687" t="s">
        <v>23</v>
      </c>
      <c r="K3687" s="78">
        <v>0</v>
      </c>
      <c r="M3687" s="103">
        <v>0</v>
      </c>
    </row>
    <row r="3688" spans="1:13" ht="12.5" customHeight="1" x14ac:dyDescent="0.25">
      <c r="A3688" t="str">
        <f t="shared" si="120"/>
        <v>Function_03Application_142029</v>
      </c>
      <c r="B3688">
        <v>3685</v>
      </c>
      <c r="C3688" t="s">
        <v>367</v>
      </c>
      <c r="D3688" t="str">
        <f>VLOOKUP($C3688,'Look-Ups'!$C$2:$G$32,D$1-2,0)</f>
        <v>Function_03</v>
      </c>
      <c r="E3688" t="str">
        <f>VLOOKUP($C3688,'Look-Ups'!$C$2:$G$32,E$1-2,0)</f>
        <v>Function_Simpl_03</v>
      </c>
      <c r="F3688" t="str">
        <f>VLOOKUP($C3688,'Look-Ups'!$C$2:$G$32,F$1-2,0)</f>
        <v>Segment_03</v>
      </c>
      <c r="G3688" t="str">
        <f>VLOOKUP($C3688,'Look-Ups'!$C$2:$G$32,G$1-2,0)</f>
        <v>Proc_Type_01</v>
      </c>
      <c r="H3688" t="s">
        <v>239</v>
      </c>
      <c r="I3688">
        <f t="shared" si="121"/>
        <v>2029</v>
      </c>
      <c r="J3688" t="s">
        <v>23</v>
      </c>
      <c r="K3688" s="78">
        <v>0</v>
      </c>
      <c r="M3688" s="103">
        <v>0</v>
      </c>
    </row>
    <row r="3689" spans="1:13" ht="12.5" customHeight="1" x14ac:dyDescent="0.25">
      <c r="A3689" t="str">
        <f t="shared" si="120"/>
        <v>Function_03Application_142029</v>
      </c>
      <c r="B3689">
        <v>3686</v>
      </c>
      <c r="C3689" t="s">
        <v>367</v>
      </c>
      <c r="D3689" t="str">
        <f>VLOOKUP($C3689,'Look-Ups'!$C$2:$G$32,D$1-2,0)</f>
        <v>Function_03</v>
      </c>
      <c r="E3689" t="str">
        <f>VLOOKUP($C3689,'Look-Ups'!$C$2:$G$32,E$1-2,0)</f>
        <v>Function_Simpl_03</v>
      </c>
      <c r="F3689" t="str">
        <f>VLOOKUP($C3689,'Look-Ups'!$C$2:$G$32,F$1-2,0)</f>
        <v>Segment_03</v>
      </c>
      <c r="G3689" t="str">
        <f>VLOOKUP($C3689,'Look-Ups'!$C$2:$G$32,G$1-2,0)</f>
        <v>Proc_Type_01</v>
      </c>
      <c r="H3689" t="s">
        <v>244</v>
      </c>
      <c r="I3689">
        <f t="shared" si="121"/>
        <v>2029</v>
      </c>
      <c r="J3689" t="s">
        <v>23</v>
      </c>
      <c r="K3689" s="78" t="s">
        <v>107</v>
      </c>
      <c r="M3689" s="103">
        <v>1</v>
      </c>
    </row>
    <row r="3690" spans="1:13" ht="12.5" customHeight="1" x14ac:dyDescent="0.25">
      <c r="A3690" t="str">
        <f t="shared" si="120"/>
        <v>Function_03Application_152029</v>
      </c>
      <c r="B3690">
        <v>3687</v>
      </c>
      <c r="C3690" t="s">
        <v>368</v>
      </c>
      <c r="D3690" t="str">
        <f>VLOOKUP($C3690,'Look-Ups'!$C$2:$G$32,D$1-2,0)</f>
        <v>Function_03</v>
      </c>
      <c r="E3690" t="str">
        <f>VLOOKUP($C3690,'Look-Ups'!$C$2:$G$32,E$1-2,0)</f>
        <v>Function_Simpl_03</v>
      </c>
      <c r="F3690" t="str">
        <f>VLOOKUP($C3690,'Look-Ups'!$C$2:$G$32,F$1-2,0)</f>
        <v>Segment_03</v>
      </c>
      <c r="G3690" t="str">
        <f>VLOOKUP($C3690,'Look-Ups'!$C$2:$G$32,G$1-2,0)</f>
        <v>Proc_Type_01</v>
      </c>
      <c r="H3690" t="s">
        <v>195</v>
      </c>
      <c r="I3690">
        <f t="shared" si="121"/>
        <v>2029</v>
      </c>
      <c r="J3690" t="s">
        <v>23</v>
      </c>
      <c r="K3690" s="78">
        <v>0</v>
      </c>
      <c r="M3690" s="103">
        <v>0</v>
      </c>
    </row>
    <row r="3691" spans="1:13" ht="12.5" customHeight="1" x14ac:dyDescent="0.25">
      <c r="A3691" t="str">
        <f t="shared" si="120"/>
        <v>Function_03Application_152029</v>
      </c>
      <c r="B3691">
        <v>3688</v>
      </c>
      <c r="C3691" t="s">
        <v>368</v>
      </c>
      <c r="D3691" t="str">
        <f>VLOOKUP($C3691,'Look-Ups'!$C$2:$G$32,D$1-2,0)</f>
        <v>Function_03</v>
      </c>
      <c r="E3691" t="str">
        <f>VLOOKUP($C3691,'Look-Ups'!$C$2:$G$32,E$1-2,0)</f>
        <v>Function_Simpl_03</v>
      </c>
      <c r="F3691" t="str">
        <f>VLOOKUP($C3691,'Look-Ups'!$C$2:$G$32,F$1-2,0)</f>
        <v>Segment_03</v>
      </c>
      <c r="G3691" t="str">
        <f>VLOOKUP($C3691,'Look-Ups'!$C$2:$G$32,G$1-2,0)</f>
        <v>Proc_Type_01</v>
      </c>
      <c r="H3691" t="s">
        <v>161</v>
      </c>
      <c r="I3691">
        <f t="shared" si="121"/>
        <v>2029</v>
      </c>
      <c r="J3691" t="s">
        <v>23</v>
      </c>
      <c r="K3691" s="78">
        <v>0</v>
      </c>
      <c r="M3691" s="103">
        <v>0</v>
      </c>
    </row>
    <row r="3692" spans="1:13" ht="12.5" customHeight="1" x14ac:dyDescent="0.25">
      <c r="A3692" t="str">
        <f t="shared" si="120"/>
        <v>Function_03Application_152029</v>
      </c>
      <c r="B3692">
        <v>3689</v>
      </c>
      <c r="C3692" t="s">
        <v>368</v>
      </c>
      <c r="D3692" t="str">
        <f>VLOOKUP($C3692,'Look-Ups'!$C$2:$G$32,D$1-2,0)</f>
        <v>Function_03</v>
      </c>
      <c r="E3692" t="str">
        <f>VLOOKUP($C3692,'Look-Ups'!$C$2:$G$32,E$1-2,0)</f>
        <v>Function_Simpl_03</v>
      </c>
      <c r="F3692" t="str">
        <f>VLOOKUP($C3692,'Look-Ups'!$C$2:$G$32,F$1-2,0)</f>
        <v>Segment_03</v>
      </c>
      <c r="G3692" t="str">
        <f>VLOOKUP($C3692,'Look-Ups'!$C$2:$G$32,G$1-2,0)</f>
        <v>Proc_Type_01</v>
      </c>
      <c r="H3692" t="s">
        <v>239</v>
      </c>
      <c r="I3692">
        <f t="shared" si="121"/>
        <v>2029</v>
      </c>
      <c r="J3692" t="s">
        <v>23</v>
      </c>
      <c r="K3692" s="78">
        <v>0</v>
      </c>
      <c r="M3692" s="103">
        <v>0</v>
      </c>
    </row>
    <row r="3693" spans="1:13" ht="12.5" customHeight="1" x14ac:dyDescent="0.25">
      <c r="A3693" t="str">
        <f t="shared" si="120"/>
        <v>Function_03Application_152029</v>
      </c>
      <c r="B3693">
        <v>3690</v>
      </c>
      <c r="C3693" t="s">
        <v>368</v>
      </c>
      <c r="D3693" t="str">
        <f>VLOOKUP($C3693,'Look-Ups'!$C$2:$G$32,D$1-2,0)</f>
        <v>Function_03</v>
      </c>
      <c r="E3693" t="str">
        <f>VLOOKUP($C3693,'Look-Ups'!$C$2:$G$32,E$1-2,0)</f>
        <v>Function_Simpl_03</v>
      </c>
      <c r="F3693" t="str">
        <f>VLOOKUP($C3693,'Look-Ups'!$C$2:$G$32,F$1-2,0)</f>
        <v>Segment_03</v>
      </c>
      <c r="G3693" t="str">
        <f>VLOOKUP($C3693,'Look-Ups'!$C$2:$G$32,G$1-2,0)</f>
        <v>Proc_Type_01</v>
      </c>
      <c r="H3693" t="s">
        <v>187</v>
      </c>
      <c r="I3693">
        <f t="shared" si="121"/>
        <v>2029</v>
      </c>
      <c r="J3693" t="s">
        <v>23</v>
      </c>
      <c r="K3693" s="78">
        <v>0</v>
      </c>
      <c r="M3693" s="103">
        <v>0</v>
      </c>
    </row>
    <row r="3694" spans="1:13" ht="12.5" customHeight="1" x14ac:dyDescent="0.25">
      <c r="A3694" t="str">
        <f t="shared" si="120"/>
        <v>Function_03Application_152029</v>
      </c>
      <c r="B3694">
        <v>3691</v>
      </c>
      <c r="C3694" t="s">
        <v>368</v>
      </c>
      <c r="D3694" t="str">
        <f>VLOOKUP($C3694,'Look-Ups'!$C$2:$G$32,D$1-2,0)</f>
        <v>Function_03</v>
      </c>
      <c r="E3694" t="str">
        <f>VLOOKUP($C3694,'Look-Ups'!$C$2:$G$32,E$1-2,0)</f>
        <v>Function_Simpl_03</v>
      </c>
      <c r="F3694" t="str">
        <f>VLOOKUP($C3694,'Look-Ups'!$C$2:$G$32,F$1-2,0)</f>
        <v>Segment_03</v>
      </c>
      <c r="G3694" t="str">
        <f>VLOOKUP($C3694,'Look-Ups'!$C$2:$G$32,G$1-2,0)</f>
        <v>Proc_Type_01</v>
      </c>
      <c r="H3694" t="s">
        <v>204</v>
      </c>
      <c r="I3694">
        <f t="shared" si="121"/>
        <v>2029</v>
      </c>
      <c r="J3694" t="s">
        <v>23</v>
      </c>
      <c r="K3694" s="78">
        <v>0</v>
      </c>
      <c r="M3694" s="103">
        <v>0</v>
      </c>
    </row>
    <row r="3695" spans="1:13" ht="12.5" customHeight="1" x14ac:dyDescent="0.25">
      <c r="A3695" t="str">
        <f t="shared" si="120"/>
        <v>Function_03Application_152029</v>
      </c>
      <c r="B3695">
        <v>3692</v>
      </c>
      <c r="C3695" t="s">
        <v>368</v>
      </c>
      <c r="D3695" t="str">
        <f>VLOOKUP($C3695,'Look-Ups'!$C$2:$G$32,D$1-2,0)</f>
        <v>Function_03</v>
      </c>
      <c r="E3695" t="str">
        <f>VLOOKUP($C3695,'Look-Ups'!$C$2:$G$32,E$1-2,0)</f>
        <v>Function_Simpl_03</v>
      </c>
      <c r="F3695" t="str">
        <f>VLOOKUP($C3695,'Look-Ups'!$C$2:$G$32,F$1-2,0)</f>
        <v>Segment_03</v>
      </c>
      <c r="G3695" t="str">
        <f>VLOOKUP($C3695,'Look-Ups'!$C$2:$G$32,G$1-2,0)</f>
        <v>Proc_Type_01</v>
      </c>
      <c r="H3695" t="s">
        <v>162</v>
      </c>
      <c r="I3695">
        <f t="shared" si="121"/>
        <v>2029</v>
      </c>
      <c r="J3695" t="s">
        <v>23</v>
      </c>
      <c r="K3695" s="78">
        <v>0</v>
      </c>
      <c r="M3695" s="103">
        <v>0</v>
      </c>
    </row>
    <row r="3696" spans="1:13" ht="12.5" customHeight="1" x14ac:dyDescent="0.25">
      <c r="A3696" t="str">
        <f t="shared" si="120"/>
        <v>Function_03Application_152029</v>
      </c>
      <c r="B3696">
        <v>3693</v>
      </c>
      <c r="C3696" t="s">
        <v>368</v>
      </c>
      <c r="D3696" t="str">
        <f>VLOOKUP($C3696,'Look-Ups'!$C$2:$G$32,D$1-2,0)</f>
        <v>Function_03</v>
      </c>
      <c r="E3696" t="str">
        <f>VLOOKUP($C3696,'Look-Ups'!$C$2:$G$32,E$1-2,0)</f>
        <v>Function_Simpl_03</v>
      </c>
      <c r="F3696" t="str">
        <f>VLOOKUP($C3696,'Look-Ups'!$C$2:$G$32,F$1-2,0)</f>
        <v>Segment_03</v>
      </c>
      <c r="G3696" t="str">
        <f>VLOOKUP($C3696,'Look-Ups'!$C$2:$G$32,G$1-2,0)</f>
        <v>Proc_Type_01</v>
      </c>
      <c r="H3696" t="s">
        <v>156</v>
      </c>
      <c r="I3696">
        <f t="shared" si="121"/>
        <v>2029</v>
      </c>
      <c r="J3696" t="s">
        <v>23</v>
      </c>
      <c r="K3696" s="78">
        <v>0</v>
      </c>
      <c r="M3696" s="103">
        <v>0</v>
      </c>
    </row>
    <row r="3697" spans="1:13" ht="12.5" customHeight="1" x14ac:dyDescent="0.25">
      <c r="A3697" t="str">
        <f t="shared" si="120"/>
        <v>Function_03Application_152029</v>
      </c>
      <c r="B3697">
        <v>3694</v>
      </c>
      <c r="C3697" t="s">
        <v>368</v>
      </c>
      <c r="D3697" t="str">
        <f>VLOOKUP($C3697,'Look-Ups'!$C$2:$G$32,D$1-2,0)</f>
        <v>Function_03</v>
      </c>
      <c r="E3697" t="str">
        <f>VLOOKUP($C3697,'Look-Ups'!$C$2:$G$32,E$1-2,0)</f>
        <v>Function_Simpl_03</v>
      </c>
      <c r="F3697" t="str">
        <f>VLOOKUP($C3697,'Look-Ups'!$C$2:$G$32,F$1-2,0)</f>
        <v>Segment_03</v>
      </c>
      <c r="G3697" t="str">
        <f>VLOOKUP($C3697,'Look-Ups'!$C$2:$G$32,G$1-2,0)</f>
        <v>Proc_Type_01</v>
      </c>
      <c r="H3697" t="s">
        <v>244</v>
      </c>
      <c r="I3697">
        <f t="shared" si="121"/>
        <v>2029</v>
      </c>
      <c r="J3697" t="s">
        <v>23</v>
      </c>
      <c r="K3697" s="78" t="s">
        <v>107</v>
      </c>
      <c r="M3697" s="103">
        <v>1</v>
      </c>
    </row>
    <row r="3698" spans="1:13" ht="12.5" customHeight="1" x14ac:dyDescent="0.25">
      <c r="A3698" t="str">
        <f t="shared" si="120"/>
        <v>Function_03Application_072029</v>
      </c>
      <c r="B3698">
        <v>3695</v>
      </c>
      <c r="C3698" t="s">
        <v>360</v>
      </c>
      <c r="D3698" t="str">
        <f>VLOOKUP($C3698,'Look-Ups'!$C$2:$G$32,D$1-2,0)</f>
        <v>Function_03</v>
      </c>
      <c r="E3698" t="str">
        <f>VLOOKUP($C3698,'Look-Ups'!$C$2:$G$32,E$1-2,0)</f>
        <v>Function_Simpl_03</v>
      </c>
      <c r="F3698" t="str">
        <f>VLOOKUP($C3698,'Look-Ups'!$C$2:$G$32,F$1-2,0)</f>
        <v>Segment_03</v>
      </c>
      <c r="G3698" t="str">
        <f>VLOOKUP($C3698,'Look-Ups'!$C$2:$G$32,G$1-2,0)</f>
        <v>Proc_Type_01</v>
      </c>
      <c r="H3698" t="s">
        <v>195</v>
      </c>
      <c r="I3698">
        <f t="shared" si="121"/>
        <v>2029</v>
      </c>
      <c r="J3698" t="s">
        <v>23</v>
      </c>
      <c r="K3698" s="78">
        <v>0</v>
      </c>
      <c r="M3698" s="103">
        <v>0</v>
      </c>
    </row>
    <row r="3699" spans="1:13" ht="12.5" customHeight="1" x14ac:dyDescent="0.25">
      <c r="A3699" t="str">
        <f t="shared" si="120"/>
        <v>Function_03Application_072029</v>
      </c>
      <c r="B3699">
        <v>3696</v>
      </c>
      <c r="C3699" t="s">
        <v>360</v>
      </c>
      <c r="D3699" t="str">
        <f>VLOOKUP($C3699,'Look-Ups'!$C$2:$G$32,D$1-2,0)</f>
        <v>Function_03</v>
      </c>
      <c r="E3699" t="str">
        <f>VLOOKUP($C3699,'Look-Ups'!$C$2:$G$32,E$1-2,0)</f>
        <v>Function_Simpl_03</v>
      </c>
      <c r="F3699" t="str">
        <f>VLOOKUP($C3699,'Look-Ups'!$C$2:$G$32,F$1-2,0)</f>
        <v>Segment_03</v>
      </c>
      <c r="G3699" t="str">
        <f>VLOOKUP($C3699,'Look-Ups'!$C$2:$G$32,G$1-2,0)</f>
        <v>Proc_Type_01</v>
      </c>
      <c r="H3699" t="s">
        <v>161</v>
      </c>
      <c r="I3699">
        <f t="shared" si="121"/>
        <v>2029</v>
      </c>
      <c r="J3699" t="s">
        <v>23</v>
      </c>
      <c r="K3699" s="78">
        <v>0</v>
      </c>
      <c r="M3699" s="103">
        <v>0</v>
      </c>
    </row>
    <row r="3700" spans="1:13" ht="12.5" customHeight="1" x14ac:dyDescent="0.25">
      <c r="A3700" t="str">
        <f t="shared" si="120"/>
        <v>Function_03Application_072029</v>
      </c>
      <c r="B3700">
        <v>3697</v>
      </c>
      <c r="C3700" t="s">
        <v>360</v>
      </c>
      <c r="D3700" t="str">
        <f>VLOOKUP($C3700,'Look-Ups'!$C$2:$G$32,D$1-2,0)</f>
        <v>Function_03</v>
      </c>
      <c r="E3700" t="str">
        <f>VLOOKUP($C3700,'Look-Ups'!$C$2:$G$32,E$1-2,0)</f>
        <v>Function_Simpl_03</v>
      </c>
      <c r="F3700" t="str">
        <f>VLOOKUP($C3700,'Look-Ups'!$C$2:$G$32,F$1-2,0)</f>
        <v>Segment_03</v>
      </c>
      <c r="G3700" t="str">
        <f>VLOOKUP($C3700,'Look-Ups'!$C$2:$G$32,G$1-2,0)</f>
        <v>Proc_Type_01</v>
      </c>
      <c r="H3700" t="s">
        <v>156</v>
      </c>
      <c r="I3700">
        <f t="shared" si="121"/>
        <v>2029</v>
      </c>
      <c r="J3700" t="s">
        <v>23</v>
      </c>
      <c r="K3700" s="78">
        <v>0</v>
      </c>
      <c r="M3700" s="103">
        <v>0</v>
      </c>
    </row>
    <row r="3701" spans="1:13" ht="12.5" customHeight="1" x14ac:dyDescent="0.25">
      <c r="A3701" t="str">
        <f t="shared" si="120"/>
        <v>Function_03Application_072029</v>
      </c>
      <c r="B3701">
        <v>3698</v>
      </c>
      <c r="C3701" t="s">
        <v>360</v>
      </c>
      <c r="D3701" t="str">
        <f>VLOOKUP($C3701,'Look-Ups'!$C$2:$G$32,D$1-2,0)</f>
        <v>Function_03</v>
      </c>
      <c r="E3701" t="str">
        <f>VLOOKUP($C3701,'Look-Ups'!$C$2:$G$32,E$1-2,0)</f>
        <v>Function_Simpl_03</v>
      </c>
      <c r="F3701" t="str">
        <f>VLOOKUP($C3701,'Look-Ups'!$C$2:$G$32,F$1-2,0)</f>
        <v>Segment_03</v>
      </c>
      <c r="G3701" t="str">
        <f>VLOOKUP($C3701,'Look-Ups'!$C$2:$G$32,G$1-2,0)</f>
        <v>Proc_Type_01</v>
      </c>
      <c r="H3701" t="s">
        <v>187</v>
      </c>
      <c r="I3701">
        <f t="shared" si="121"/>
        <v>2029</v>
      </c>
      <c r="J3701" t="s">
        <v>23</v>
      </c>
      <c r="K3701" s="78">
        <v>0</v>
      </c>
      <c r="M3701" s="103">
        <v>0</v>
      </c>
    </row>
    <row r="3702" spans="1:13" ht="12.5" customHeight="1" x14ac:dyDescent="0.25">
      <c r="A3702" t="str">
        <f t="shared" si="120"/>
        <v>Function_03Application_072029</v>
      </c>
      <c r="B3702">
        <v>3699</v>
      </c>
      <c r="C3702" t="s">
        <v>360</v>
      </c>
      <c r="D3702" t="str">
        <f>VLOOKUP($C3702,'Look-Ups'!$C$2:$G$32,D$1-2,0)</f>
        <v>Function_03</v>
      </c>
      <c r="E3702" t="str">
        <f>VLOOKUP($C3702,'Look-Ups'!$C$2:$G$32,E$1-2,0)</f>
        <v>Function_Simpl_03</v>
      </c>
      <c r="F3702" t="str">
        <f>VLOOKUP($C3702,'Look-Ups'!$C$2:$G$32,F$1-2,0)</f>
        <v>Segment_03</v>
      </c>
      <c r="G3702" t="str">
        <f>VLOOKUP($C3702,'Look-Ups'!$C$2:$G$32,G$1-2,0)</f>
        <v>Proc_Type_01</v>
      </c>
      <c r="H3702" t="s">
        <v>219</v>
      </c>
      <c r="I3702">
        <f t="shared" si="121"/>
        <v>2029</v>
      </c>
      <c r="J3702" t="s">
        <v>23</v>
      </c>
      <c r="K3702" s="78">
        <v>0</v>
      </c>
      <c r="M3702" s="103">
        <v>0</v>
      </c>
    </row>
    <row r="3703" spans="1:13" ht="12.5" customHeight="1" x14ac:dyDescent="0.25">
      <c r="A3703" t="str">
        <f t="shared" si="120"/>
        <v>Function_03Application_072029</v>
      </c>
      <c r="B3703">
        <v>3700</v>
      </c>
      <c r="C3703" t="s">
        <v>360</v>
      </c>
      <c r="D3703" t="str">
        <f>VLOOKUP($C3703,'Look-Ups'!$C$2:$G$32,D$1-2,0)</f>
        <v>Function_03</v>
      </c>
      <c r="E3703" t="str">
        <f>VLOOKUP($C3703,'Look-Ups'!$C$2:$G$32,E$1-2,0)</f>
        <v>Function_Simpl_03</v>
      </c>
      <c r="F3703" t="str">
        <f>VLOOKUP($C3703,'Look-Ups'!$C$2:$G$32,F$1-2,0)</f>
        <v>Segment_03</v>
      </c>
      <c r="G3703" t="str">
        <f>VLOOKUP($C3703,'Look-Ups'!$C$2:$G$32,G$1-2,0)</f>
        <v>Proc_Type_01</v>
      </c>
      <c r="H3703" t="s">
        <v>204</v>
      </c>
      <c r="I3703">
        <f t="shared" si="121"/>
        <v>2029</v>
      </c>
      <c r="J3703" t="s">
        <v>23</v>
      </c>
      <c r="K3703" s="78">
        <v>0</v>
      </c>
      <c r="M3703" s="103">
        <v>0</v>
      </c>
    </row>
    <row r="3704" spans="1:13" ht="12.5" customHeight="1" x14ac:dyDescent="0.25">
      <c r="A3704" t="str">
        <f t="shared" si="120"/>
        <v>Function_03Application_072029</v>
      </c>
      <c r="B3704">
        <v>3701</v>
      </c>
      <c r="C3704" t="s">
        <v>360</v>
      </c>
      <c r="D3704" t="str">
        <f>VLOOKUP($C3704,'Look-Ups'!$C$2:$G$32,D$1-2,0)</f>
        <v>Function_03</v>
      </c>
      <c r="E3704" t="str">
        <f>VLOOKUP($C3704,'Look-Ups'!$C$2:$G$32,E$1-2,0)</f>
        <v>Function_Simpl_03</v>
      </c>
      <c r="F3704" t="str">
        <f>VLOOKUP($C3704,'Look-Ups'!$C$2:$G$32,F$1-2,0)</f>
        <v>Segment_03</v>
      </c>
      <c r="G3704" t="str">
        <f>VLOOKUP($C3704,'Look-Ups'!$C$2:$G$32,G$1-2,0)</f>
        <v>Proc_Type_01</v>
      </c>
      <c r="H3704" t="s">
        <v>244</v>
      </c>
      <c r="I3704">
        <f t="shared" si="121"/>
        <v>2029</v>
      </c>
      <c r="J3704" t="s">
        <v>23</v>
      </c>
      <c r="K3704" s="78" t="s">
        <v>107</v>
      </c>
      <c r="M3704" s="103">
        <v>1</v>
      </c>
    </row>
    <row r="3705" spans="1:13" ht="12.5" customHeight="1" x14ac:dyDescent="0.25">
      <c r="A3705" t="str">
        <f t="shared" si="120"/>
        <v>Function_03Application_082029</v>
      </c>
      <c r="B3705">
        <v>3702</v>
      </c>
      <c r="C3705" t="s">
        <v>361</v>
      </c>
      <c r="D3705" t="str">
        <f>VLOOKUP($C3705,'Look-Ups'!$C$2:$G$32,D$1-2,0)</f>
        <v>Function_03</v>
      </c>
      <c r="E3705" t="str">
        <f>VLOOKUP($C3705,'Look-Ups'!$C$2:$G$32,E$1-2,0)</f>
        <v>Function_Simpl_03</v>
      </c>
      <c r="F3705" t="str">
        <f>VLOOKUP($C3705,'Look-Ups'!$C$2:$G$32,F$1-2,0)</f>
        <v>Segment_03</v>
      </c>
      <c r="G3705" t="str">
        <f>VLOOKUP($C3705,'Look-Ups'!$C$2:$G$32,G$1-2,0)</f>
        <v>Proc_Type_01</v>
      </c>
      <c r="H3705" t="s">
        <v>195</v>
      </c>
      <c r="I3705">
        <f t="shared" si="121"/>
        <v>2029</v>
      </c>
      <c r="J3705" t="s">
        <v>23</v>
      </c>
      <c r="K3705" s="78">
        <v>0</v>
      </c>
      <c r="M3705" s="103">
        <v>0</v>
      </c>
    </row>
    <row r="3706" spans="1:13" ht="12.5" customHeight="1" x14ac:dyDescent="0.25">
      <c r="A3706" t="str">
        <f t="shared" si="120"/>
        <v>Function_03Application_082029</v>
      </c>
      <c r="B3706">
        <v>3703</v>
      </c>
      <c r="C3706" t="s">
        <v>361</v>
      </c>
      <c r="D3706" t="str">
        <f>VLOOKUP($C3706,'Look-Ups'!$C$2:$G$32,D$1-2,0)</f>
        <v>Function_03</v>
      </c>
      <c r="E3706" t="str">
        <f>VLOOKUP($C3706,'Look-Ups'!$C$2:$G$32,E$1-2,0)</f>
        <v>Function_Simpl_03</v>
      </c>
      <c r="F3706" t="str">
        <f>VLOOKUP($C3706,'Look-Ups'!$C$2:$G$32,F$1-2,0)</f>
        <v>Segment_03</v>
      </c>
      <c r="G3706" t="str">
        <f>VLOOKUP($C3706,'Look-Ups'!$C$2:$G$32,G$1-2,0)</f>
        <v>Proc_Type_01</v>
      </c>
      <c r="H3706" t="s">
        <v>161</v>
      </c>
      <c r="I3706">
        <f t="shared" si="121"/>
        <v>2029</v>
      </c>
      <c r="J3706" t="s">
        <v>23</v>
      </c>
      <c r="K3706" s="78">
        <v>0</v>
      </c>
      <c r="M3706" s="103">
        <v>0</v>
      </c>
    </row>
    <row r="3707" spans="1:13" ht="12.5" customHeight="1" x14ac:dyDescent="0.25">
      <c r="A3707" t="str">
        <f t="shared" si="120"/>
        <v>Function_03Application_082029</v>
      </c>
      <c r="B3707">
        <v>3704</v>
      </c>
      <c r="C3707" t="s">
        <v>361</v>
      </c>
      <c r="D3707" t="str">
        <f>VLOOKUP($C3707,'Look-Ups'!$C$2:$G$32,D$1-2,0)</f>
        <v>Function_03</v>
      </c>
      <c r="E3707" t="str">
        <f>VLOOKUP($C3707,'Look-Ups'!$C$2:$G$32,E$1-2,0)</f>
        <v>Function_Simpl_03</v>
      </c>
      <c r="F3707" t="str">
        <f>VLOOKUP($C3707,'Look-Ups'!$C$2:$G$32,F$1-2,0)</f>
        <v>Segment_03</v>
      </c>
      <c r="G3707" t="str">
        <f>VLOOKUP($C3707,'Look-Ups'!$C$2:$G$32,G$1-2,0)</f>
        <v>Proc_Type_01</v>
      </c>
      <c r="H3707" t="s">
        <v>156</v>
      </c>
      <c r="I3707">
        <f t="shared" si="121"/>
        <v>2029</v>
      </c>
      <c r="J3707" t="s">
        <v>23</v>
      </c>
      <c r="K3707" s="78">
        <v>0</v>
      </c>
      <c r="M3707" s="103">
        <v>0</v>
      </c>
    </row>
    <row r="3708" spans="1:13" ht="12.5" customHeight="1" x14ac:dyDescent="0.25">
      <c r="A3708" t="str">
        <f t="shared" si="120"/>
        <v>Function_03Application_082029</v>
      </c>
      <c r="B3708">
        <v>3705</v>
      </c>
      <c r="C3708" t="s">
        <v>361</v>
      </c>
      <c r="D3708" t="str">
        <f>VLOOKUP($C3708,'Look-Ups'!$C$2:$G$32,D$1-2,0)</f>
        <v>Function_03</v>
      </c>
      <c r="E3708" t="str">
        <f>VLOOKUP($C3708,'Look-Ups'!$C$2:$G$32,E$1-2,0)</f>
        <v>Function_Simpl_03</v>
      </c>
      <c r="F3708" t="str">
        <f>VLOOKUP($C3708,'Look-Ups'!$C$2:$G$32,F$1-2,0)</f>
        <v>Segment_03</v>
      </c>
      <c r="G3708" t="str">
        <f>VLOOKUP($C3708,'Look-Ups'!$C$2:$G$32,G$1-2,0)</f>
        <v>Proc_Type_01</v>
      </c>
      <c r="H3708" t="s">
        <v>187</v>
      </c>
      <c r="I3708">
        <f t="shared" si="121"/>
        <v>2029</v>
      </c>
      <c r="J3708" t="s">
        <v>23</v>
      </c>
      <c r="K3708" s="78">
        <v>0</v>
      </c>
      <c r="M3708" s="103">
        <v>0</v>
      </c>
    </row>
    <row r="3709" spans="1:13" ht="12.5" customHeight="1" x14ac:dyDescent="0.25">
      <c r="A3709" t="str">
        <f t="shared" si="120"/>
        <v>Function_03Application_082029</v>
      </c>
      <c r="B3709">
        <v>3706</v>
      </c>
      <c r="C3709" t="s">
        <v>361</v>
      </c>
      <c r="D3709" t="str">
        <f>VLOOKUP($C3709,'Look-Ups'!$C$2:$G$32,D$1-2,0)</f>
        <v>Function_03</v>
      </c>
      <c r="E3709" t="str">
        <f>VLOOKUP($C3709,'Look-Ups'!$C$2:$G$32,E$1-2,0)</f>
        <v>Function_Simpl_03</v>
      </c>
      <c r="F3709" t="str">
        <f>VLOOKUP($C3709,'Look-Ups'!$C$2:$G$32,F$1-2,0)</f>
        <v>Segment_03</v>
      </c>
      <c r="G3709" t="str">
        <f>VLOOKUP($C3709,'Look-Ups'!$C$2:$G$32,G$1-2,0)</f>
        <v>Proc_Type_01</v>
      </c>
      <c r="H3709" t="s">
        <v>219</v>
      </c>
      <c r="I3709">
        <f t="shared" si="121"/>
        <v>2029</v>
      </c>
      <c r="J3709" t="s">
        <v>23</v>
      </c>
      <c r="K3709" s="78">
        <v>0</v>
      </c>
      <c r="M3709" s="103">
        <v>0</v>
      </c>
    </row>
    <row r="3710" spans="1:13" ht="12.5" customHeight="1" x14ac:dyDescent="0.25">
      <c r="A3710" t="str">
        <f t="shared" si="120"/>
        <v>Function_03Application_082029</v>
      </c>
      <c r="B3710">
        <v>3707</v>
      </c>
      <c r="C3710" t="s">
        <v>361</v>
      </c>
      <c r="D3710" t="str">
        <f>VLOOKUP($C3710,'Look-Ups'!$C$2:$G$32,D$1-2,0)</f>
        <v>Function_03</v>
      </c>
      <c r="E3710" t="str">
        <f>VLOOKUP($C3710,'Look-Ups'!$C$2:$G$32,E$1-2,0)</f>
        <v>Function_Simpl_03</v>
      </c>
      <c r="F3710" t="str">
        <f>VLOOKUP($C3710,'Look-Ups'!$C$2:$G$32,F$1-2,0)</f>
        <v>Segment_03</v>
      </c>
      <c r="G3710" t="str">
        <f>VLOOKUP($C3710,'Look-Ups'!$C$2:$G$32,G$1-2,0)</f>
        <v>Proc_Type_01</v>
      </c>
      <c r="H3710" t="s">
        <v>204</v>
      </c>
      <c r="I3710">
        <f t="shared" si="121"/>
        <v>2029</v>
      </c>
      <c r="J3710" t="s">
        <v>23</v>
      </c>
      <c r="K3710" s="78">
        <v>0</v>
      </c>
      <c r="M3710" s="103">
        <v>0</v>
      </c>
    </row>
    <row r="3711" spans="1:13" ht="12.5" customHeight="1" x14ac:dyDescent="0.25">
      <c r="A3711" t="str">
        <f t="shared" si="120"/>
        <v>Function_03Application_082029</v>
      </c>
      <c r="B3711">
        <v>3708</v>
      </c>
      <c r="C3711" t="s">
        <v>361</v>
      </c>
      <c r="D3711" t="str">
        <f>VLOOKUP($C3711,'Look-Ups'!$C$2:$G$32,D$1-2,0)</f>
        <v>Function_03</v>
      </c>
      <c r="E3711" t="str">
        <f>VLOOKUP($C3711,'Look-Ups'!$C$2:$G$32,E$1-2,0)</f>
        <v>Function_Simpl_03</v>
      </c>
      <c r="F3711" t="str">
        <f>VLOOKUP($C3711,'Look-Ups'!$C$2:$G$32,F$1-2,0)</f>
        <v>Segment_03</v>
      </c>
      <c r="G3711" t="str">
        <f>VLOOKUP($C3711,'Look-Ups'!$C$2:$G$32,G$1-2,0)</f>
        <v>Proc_Type_01</v>
      </c>
      <c r="H3711" t="s">
        <v>244</v>
      </c>
      <c r="I3711">
        <f t="shared" si="121"/>
        <v>2029</v>
      </c>
      <c r="J3711" t="s">
        <v>23</v>
      </c>
      <c r="K3711" s="78" t="s">
        <v>107</v>
      </c>
      <c r="M3711" s="103">
        <v>1</v>
      </c>
    </row>
    <row r="3712" spans="1:13" ht="12.5" customHeight="1" x14ac:dyDescent="0.25">
      <c r="A3712" t="str">
        <f t="shared" si="120"/>
        <v>Function_03Application_092029</v>
      </c>
      <c r="B3712">
        <v>3709</v>
      </c>
      <c r="C3712" t="s">
        <v>362</v>
      </c>
      <c r="D3712" t="str">
        <f>VLOOKUP($C3712,'Look-Ups'!$C$2:$G$32,D$1-2,0)</f>
        <v>Function_03</v>
      </c>
      <c r="E3712" t="str">
        <f>VLOOKUP($C3712,'Look-Ups'!$C$2:$G$32,E$1-2,0)</f>
        <v>Function_Simpl_03</v>
      </c>
      <c r="F3712" t="str">
        <f>VLOOKUP($C3712,'Look-Ups'!$C$2:$G$32,F$1-2,0)</f>
        <v>Segment_03</v>
      </c>
      <c r="G3712" t="str">
        <f>VLOOKUP($C3712,'Look-Ups'!$C$2:$G$32,G$1-2,0)</f>
        <v>Proc_Type_01</v>
      </c>
      <c r="H3712" t="s">
        <v>195</v>
      </c>
      <c r="I3712">
        <f t="shared" si="121"/>
        <v>2029</v>
      </c>
      <c r="J3712" t="s">
        <v>23</v>
      </c>
      <c r="K3712" s="78">
        <v>0</v>
      </c>
      <c r="M3712" s="103">
        <v>0</v>
      </c>
    </row>
    <row r="3713" spans="1:13" ht="12.5" customHeight="1" x14ac:dyDescent="0.25">
      <c r="A3713" t="str">
        <f t="shared" si="120"/>
        <v>Function_03Application_092029</v>
      </c>
      <c r="B3713">
        <v>3710</v>
      </c>
      <c r="C3713" t="s">
        <v>362</v>
      </c>
      <c r="D3713" t="str">
        <f>VLOOKUP($C3713,'Look-Ups'!$C$2:$G$32,D$1-2,0)</f>
        <v>Function_03</v>
      </c>
      <c r="E3713" t="str">
        <f>VLOOKUP($C3713,'Look-Ups'!$C$2:$G$32,E$1-2,0)</f>
        <v>Function_Simpl_03</v>
      </c>
      <c r="F3713" t="str">
        <f>VLOOKUP($C3713,'Look-Ups'!$C$2:$G$32,F$1-2,0)</f>
        <v>Segment_03</v>
      </c>
      <c r="G3713" t="str">
        <f>VLOOKUP($C3713,'Look-Ups'!$C$2:$G$32,G$1-2,0)</f>
        <v>Proc_Type_01</v>
      </c>
      <c r="H3713" t="s">
        <v>161</v>
      </c>
      <c r="I3713">
        <f t="shared" si="121"/>
        <v>2029</v>
      </c>
      <c r="J3713" t="s">
        <v>23</v>
      </c>
      <c r="K3713" s="78">
        <v>0</v>
      </c>
      <c r="M3713" s="103">
        <v>0</v>
      </c>
    </row>
    <row r="3714" spans="1:13" ht="12.5" customHeight="1" x14ac:dyDescent="0.25">
      <c r="A3714" t="str">
        <f t="shared" si="120"/>
        <v>Function_03Application_092029</v>
      </c>
      <c r="B3714">
        <v>3711</v>
      </c>
      <c r="C3714" t="s">
        <v>362</v>
      </c>
      <c r="D3714" t="str">
        <f>VLOOKUP($C3714,'Look-Ups'!$C$2:$G$32,D$1-2,0)</f>
        <v>Function_03</v>
      </c>
      <c r="E3714" t="str">
        <f>VLOOKUP($C3714,'Look-Ups'!$C$2:$G$32,E$1-2,0)</f>
        <v>Function_Simpl_03</v>
      </c>
      <c r="F3714" t="str">
        <f>VLOOKUP($C3714,'Look-Ups'!$C$2:$G$32,F$1-2,0)</f>
        <v>Segment_03</v>
      </c>
      <c r="G3714" t="str">
        <f>VLOOKUP($C3714,'Look-Ups'!$C$2:$G$32,G$1-2,0)</f>
        <v>Proc_Type_01</v>
      </c>
      <c r="H3714" t="s">
        <v>156</v>
      </c>
      <c r="I3714">
        <f t="shared" si="121"/>
        <v>2029</v>
      </c>
      <c r="J3714" t="s">
        <v>23</v>
      </c>
      <c r="K3714" s="78">
        <v>0</v>
      </c>
      <c r="M3714" s="103">
        <v>0</v>
      </c>
    </row>
    <row r="3715" spans="1:13" ht="12.5" customHeight="1" x14ac:dyDescent="0.25">
      <c r="A3715" t="str">
        <f t="shared" si="120"/>
        <v>Function_03Application_092029</v>
      </c>
      <c r="B3715">
        <v>3712</v>
      </c>
      <c r="C3715" t="s">
        <v>362</v>
      </c>
      <c r="D3715" t="str">
        <f>VLOOKUP($C3715,'Look-Ups'!$C$2:$G$32,D$1-2,0)</f>
        <v>Function_03</v>
      </c>
      <c r="E3715" t="str">
        <f>VLOOKUP($C3715,'Look-Ups'!$C$2:$G$32,E$1-2,0)</f>
        <v>Function_Simpl_03</v>
      </c>
      <c r="F3715" t="str">
        <f>VLOOKUP($C3715,'Look-Ups'!$C$2:$G$32,F$1-2,0)</f>
        <v>Segment_03</v>
      </c>
      <c r="G3715" t="str">
        <f>VLOOKUP($C3715,'Look-Ups'!$C$2:$G$32,G$1-2,0)</f>
        <v>Proc_Type_01</v>
      </c>
      <c r="H3715" t="s">
        <v>187</v>
      </c>
      <c r="I3715">
        <f t="shared" si="121"/>
        <v>2029</v>
      </c>
      <c r="J3715" t="s">
        <v>23</v>
      </c>
      <c r="K3715" s="78">
        <v>0</v>
      </c>
      <c r="M3715" s="103">
        <v>0</v>
      </c>
    </row>
    <row r="3716" spans="1:13" ht="12.5" customHeight="1" x14ac:dyDescent="0.25">
      <c r="A3716" t="str">
        <f t="shared" si="120"/>
        <v>Function_03Application_092029</v>
      </c>
      <c r="B3716">
        <v>3713</v>
      </c>
      <c r="C3716" t="s">
        <v>362</v>
      </c>
      <c r="D3716" t="str">
        <f>VLOOKUP($C3716,'Look-Ups'!$C$2:$G$32,D$1-2,0)</f>
        <v>Function_03</v>
      </c>
      <c r="E3716" t="str">
        <f>VLOOKUP($C3716,'Look-Ups'!$C$2:$G$32,E$1-2,0)</f>
        <v>Function_Simpl_03</v>
      </c>
      <c r="F3716" t="str">
        <f>VLOOKUP($C3716,'Look-Ups'!$C$2:$G$32,F$1-2,0)</f>
        <v>Segment_03</v>
      </c>
      <c r="G3716" t="str">
        <f>VLOOKUP($C3716,'Look-Ups'!$C$2:$G$32,G$1-2,0)</f>
        <v>Proc_Type_01</v>
      </c>
      <c r="H3716" t="s">
        <v>219</v>
      </c>
      <c r="I3716">
        <f t="shared" si="121"/>
        <v>2029</v>
      </c>
      <c r="J3716" t="s">
        <v>23</v>
      </c>
      <c r="K3716" s="78">
        <v>0</v>
      </c>
      <c r="M3716" s="103">
        <v>0</v>
      </c>
    </row>
    <row r="3717" spans="1:13" ht="12.5" customHeight="1" x14ac:dyDescent="0.25">
      <c r="A3717" t="str">
        <f t="shared" ref="A3717:A3780" si="122">D3717&amp;C3717&amp;I3717</f>
        <v>Function_03Application_092029</v>
      </c>
      <c r="B3717">
        <v>3714</v>
      </c>
      <c r="C3717" t="s">
        <v>362</v>
      </c>
      <c r="D3717" t="str">
        <f>VLOOKUP($C3717,'Look-Ups'!$C$2:$G$32,D$1-2,0)</f>
        <v>Function_03</v>
      </c>
      <c r="E3717" t="str">
        <f>VLOOKUP($C3717,'Look-Ups'!$C$2:$G$32,E$1-2,0)</f>
        <v>Function_Simpl_03</v>
      </c>
      <c r="F3717" t="str">
        <f>VLOOKUP($C3717,'Look-Ups'!$C$2:$G$32,F$1-2,0)</f>
        <v>Segment_03</v>
      </c>
      <c r="G3717" t="str">
        <f>VLOOKUP($C3717,'Look-Ups'!$C$2:$G$32,G$1-2,0)</f>
        <v>Proc_Type_01</v>
      </c>
      <c r="H3717" t="s">
        <v>204</v>
      </c>
      <c r="I3717">
        <f t="shared" si="121"/>
        <v>2029</v>
      </c>
      <c r="J3717" t="s">
        <v>23</v>
      </c>
      <c r="K3717" s="78">
        <v>0</v>
      </c>
      <c r="M3717" s="103">
        <v>0</v>
      </c>
    </row>
    <row r="3718" spans="1:13" ht="12.5" customHeight="1" x14ac:dyDescent="0.25">
      <c r="A3718" t="str">
        <f t="shared" si="122"/>
        <v>Function_03Application_092029</v>
      </c>
      <c r="B3718">
        <v>3715</v>
      </c>
      <c r="C3718" t="s">
        <v>362</v>
      </c>
      <c r="D3718" t="str">
        <f>VLOOKUP($C3718,'Look-Ups'!$C$2:$G$32,D$1-2,0)</f>
        <v>Function_03</v>
      </c>
      <c r="E3718" t="str">
        <f>VLOOKUP($C3718,'Look-Ups'!$C$2:$G$32,E$1-2,0)</f>
        <v>Function_Simpl_03</v>
      </c>
      <c r="F3718" t="str">
        <f>VLOOKUP($C3718,'Look-Ups'!$C$2:$G$32,F$1-2,0)</f>
        <v>Segment_03</v>
      </c>
      <c r="G3718" t="str">
        <f>VLOOKUP($C3718,'Look-Ups'!$C$2:$G$32,G$1-2,0)</f>
        <v>Proc_Type_01</v>
      </c>
      <c r="H3718" t="s">
        <v>209</v>
      </c>
      <c r="I3718">
        <f t="shared" si="121"/>
        <v>2029</v>
      </c>
      <c r="J3718" t="s">
        <v>23</v>
      </c>
      <c r="K3718" s="78">
        <v>0</v>
      </c>
      <c r="M3718" s="103">
        <v>0</v>
      </c>
    </row>
    <row r="3719" spans="1:13" ht="12.5" customHeight="1" x14ac:dyDescent="0.25">
      <c r="A3719" t="str">
        <f t="shared" si="122"/>
        <v>Function_03Application_092029</v>
      </c>
      <c r="B3719">
        <v>3716</v>
      </c>
      <c r="C3719" t="s">
        <v>362</v>
      </c>
      <c r="D3719" t="str">
        <f>VLOOKUP($C3719,'Look-Ups'!$C$2:$G$32,D$1-2,0)</f>
        <v>Function_03</v>
      </c>
      <c r="E3719" t="str">
        <f>VLOOKUP($C3719,'Look-Ups'!$C$2:$G$32,E$1-2,0)</f>
        <v>Function_Simpl_03</v>
      </c>
      <c r="F3719" t="str">
        <f>VLOOKUP($C3719,'Look-Ups'!$C$2:$G$32,F$1-2,0)</f>
        <v>Segment_03</v>
      </c>
      <c r="G3719" t="str">
        <f>VLOOKUP($C3719,'Look-Ups'!$C$2:$G$32,G$1-2,0)</f>
        <v>Proc_Type_01</v>
      </c>
      <c r="H3719" t="s">
        <v>244</v>
      </c>
      <c r="I3719">
        <f t="shared" si="121"/>
        <v>2029</v>
      </c>
      <c r="J3719" t="s">
        <v>23</v>
      </c>
      <c r="K3719" s="78" t="s">
        <v>107</v>
      </c>
      <c r="M3719" s="103">
        <v>1</v>
      </c>
    </row>
    <row r="3720" spans="1:13" ht="12.5" customHeight="1" x14ac:dyDescent="0.25">
      <c r="A3720" t="str">
        <f t="shared" si="122"/>
        <v>Function_04Application_122029</v>
      </c>
      <c r="B3720">
        <v>3717</v>
      </c>
      <c r="C3720" t="s">
        <v>365</v>
      </c>
      <c r="D3720" t="str">
        <f>VLOOKUP($C3720,'Look-Ups'!$C$2:$G$32,D$1-2,0)</f>
        <v>Function_04</v>
      </c>
      <c r="E3720" t="str">
        <f>VLOOKUP($C3720,'Look-Ups'!$C$2:$G$32,E$1-2,0)</f>
        <v>Function_Simpl_03</v>
      </c>
      <c r="F3720" t="str">
        <f>VLOOKUP($C3720,'Look-Ups'!$C$2:$G$32,F$1-2,0)</f>
        <v>Segment_04</v>
      </c>
      <c r="G3720" t="str">
        <f>VLOOKUP($C3720,'Look-Ups'!$C$2:$G$32,G$1-2,0)</f>
        <v>Proc_Type_04</v>
      </c>
      <c r="H3720" t="s">
        <v>156</v>
      </c>
      <c r="I3720">
        <f t="shared" si="121"/>
        <v>2029</v>
      </c>
      <c r="J3720" t="s">
        <v>23</v>
      </c>
      <c r="K3720" s="78">
        <v>0</v>
      </c>
      <c r="M3720" s="103">
        <v>0</v>
      </c>
    </row>
    <row r="3721" spans="1:13" ht="12.5" customHeight="1" x14ac:dyDescent="0.25">
      <c r="A3721" t="str">
        <f t="shared" si="122"/>
        <v>Function_04Application_122029</v>
      </c>
      <c r="B3721">
        <v>3718</v>
      </c>
      <c r="C3721" t="s">
        <v>365</v>
      </c>
      <c r="D3721" t="str">
        <f>VLOOKUP($C3721,'Look-Ups'!$C$2:$G$32,D$1-2,0)</f>
        <v>Function_04</v>
      </c>
      <c r="E3721" t="str">
        <f>VLOOKUP($C3721,'Look-Ups'!$C$2:$G$32,E$1-2,0)</f>
        <v>Function_Simpl_03</v>
      </c>
      <c r="F3721" t="str">
        <f>VLOOKUP($C3721,'Look-Ups'!$C$2:$G$32,F$1-2,0)</f>
        <v>Segment_04</v>
      </c>
      <c r="G3721" t="str">
        <f>VLOOKUP($C3721,'Look-Ups'!$C$2:$G$32,G$1-2,0)</f>
        <v>Proc_Type_04</v>
      </c>
      <c r="H3721" t="s">
        <v>222</v>
      </c>
      <c r="I3721">
        <f t="shared" si="121"/>
        <v>2029</v>
      </c>
      <c r="J3721" t="s">
        <v>23</v>
      </c>
      <c r="K3721" s="78">
        <v>0</v>
      </c>
      <c r="M3721" s="103">
        <v>0</v>
      </c>
    </row>
    <row r="3722" spans="1:13" ht="12.5" customHeight="1" x14ac:dyDescent="0.25">
      <c r="A3722" t="str">
        <f t="shared" si="122"/>
        <v>Function_04Application_122029</v>
      </c>
      <c r="B3722">
        <v>3719</v>
      </c>
      <c r="C3722" t="s">
        <v>365</v>
      </c>
      <c r="D3722" t="str">
        <f>VLOOKUP($C3722,'Look-Ups'!$C$2:$G$32,D$1-2,0)</f>
        <v>Function_04</v>
      </c>
      <c r="E3722" t="str">
        <f>VLOOKUP($C3722,'Look-Ups'!$C$2:$G$32,E$1-2,0)</f>
        <v>Function_Simpl_03</v>
      </c>
      <c r="F3722" t="str">
        <f>VLOOKUP($C3722,'Look-Ups'!$C$2:$G$32,F$1-2,0)</f>
        <v>Segment_04</v>
      </c>
      <c r="G3722" t="str">
        <f>VLOOKUP($C3722,'Look-Ups'!$C$2:$G$32,G$1-2,0)</f>
        <v>Proc_Type_04</v>
      </c>
      <c r="H3722" t="s">
        <v>219</v>
      </c>
      <c r="I3722">
        <f t="shared" si="121"/>
        <v>2029</v>
      </c>
      <c r="J3722" t="s">
        <v>23</v>
      </c>
      <c r="K3722" s="78">
        <v>0</v>
      </c>
      <c r="M3722" s="103">
        <v>0</v>
      </c>
    </row>
    <row r="3723" spans="1:13" ht="12.5" customHeight="1" x14ac:dyDescent="0.25">
      <c r="A3723" t="str">
        <f t="shared" si="122"/>
        <v>Function_04Application_122029</v>
      </c>
      <c r="B3723">
        <v>3720</v>
      </c>
      <c r="C3723" t="s">
        <v>365</v>
      </c>
      <c r="D3723" t="str">
        <f>VLOOKUP($C3723,'Look-Ups'!$C$2:$G$32,D$1-2,0)</f>
        <v>Function_04</v>
      </c>
      <c r="E3723" t="str">
        <f>VLOOKUP($C3723,'Look-Ups'!$C$2:$G$32,E$1-2,0)</f>
        <v>Function_Simpl_03</v>
      </c>
      <c r="F3723" t="str">
        <f>VLOOKUP($C3723,'Look-Ups'!$C$2:$G$32,F$1-2,0)</f>
        <v>Segment_04</v>
      </c>
      <c r="G3723" t="str">
        <f>VLOOKUP($C3723,'Look-Ups'!$C$2:$G$32,G$1-2,0)</f>
        <v>Proc_Type_04</v>
      </c>
      <c r="H3723" t="s">
        <v>187</v>
      </c>
      <c r="I3723">
        <f t="shared" si="121"/>
        <v>2029</v>
      </c>
      <c r="J3723" t="s">
        <v>23</v>
      </c>
      <c r="K3723" s="78">
        <v>0</v>
      </c>
      <c r="M3723" s="103">
        <v>0</v>
      </c>
    </row>
    <row r="3724" spans="1:13" ht="12.5" customHeight="1" x14ac:dyDescent="0.25">
      <c r="A3724" t="str">
        <f t="shared" si="122"/>
        <v>Function_04Application_122029</v>
      </c>
      <c r="B3724">
        <v>3721</v>
      </c>
      <c r="C3724" t="s">
        <v>365</v>
      </c>
      <c r="D3724" t="str">
        <f>VLOOKUP($C3724,'Look-Ups'!$C$2:$G$32,D$1-2,0)</f>
        <v>Function_04</v>
      </c>
      <c r="E3724" t="str">
        <f>VLOOKUP($C3724,'Look-Ups'!$C$2:$G$32,E$1-2,0)</f>
        <v>Function_Simpl_03</v>
      </c>
      <c r="F3724" t="str">
        <f>VLOOKUP($C3724,'Look-Ups'!$C$2:$G$32,F$1-2,0)</f>
        <v>Segment_04</v>
      </c>
      <c r="G3724" t="str">
        <f>VLOOKUP($C3724,'Look-Ups'!$C$2:$G$32,G$1-2,0)</f>
        <v>Proc_Type_04</v>
      </c>
      <c r="H3724" t="s">
        <v>209</v>
      </c>
      <c r="I3724">
        <f t="shared" si="121"/>
        <v>2029</v>
      </c>
      <c r="J3724" t="s">
        <v>23</v>
      </c>
      <c r="K3724" s="78">
        <v>0</v>
      </c>
      <c r="M3724" s="103">
        <v>0</v>
      </c>
    </row>
    <row r="3725" spans="1:13" ht="12.5" customHeight="1" x14ac:dyDescent="0.25">
      <c r="A3725" t="str">
        <f t="shared" si="122"/>
        <v>Function_04Application_122029</v>
      </c>
      <c r="B3725">
        <v>3722</v>
      </c>
      <c r="C3725" t="s">
        <v>365</v>
      </c>
      <c r="D3725" t="str">
        <f>VLOOKUP($C3725,'Look-Ups'!$C$2:$G$32,D$1-2,0)</f>
        <v>Function_04</v>
      </c>
      <c r="E3725" t="str">
        <f>VLOOKUP($C3725,'Look-Ups'!$C$2:$G$32,E$1-2,0)</f>
        <v>Function_Simpl_03</v>
      </c>
      <c r="F3725" t="str">
        <f>VLOOKUP($C3725,'Look-Ups'!$C$2:$G$32,F$1-2,0)</f>
        <v>Segment_04</v>
      </c>
      <c r="G3725" t="str">
        <f>VLOOKUP($C3725,'Look-Ups'!$C$2:$G$32,G$1-2,0)</f>
        <v>Proc_Type_04</v>
      </c>
      <c r="H3725" t="s">
        <v>204</v>
      </c>
      <c r="I3725">
        <f t="shared" si="121"/>
        <v>2029</v>
      </c>
      <c r="J3725" t="s">
        <v>23</v>
      </c>
      <c r="K3725" s="78">
        <v>0</v>
      </c>
      <c r="M3725" s="103">
        <v>0</v>
      </c>
    </row>
    <row r="3726" spans="1:13" ht="12.5" customHeight="1" x14ac:dyDescent="0.25">
      <c r="A3726" t="str">
        <f t="shared" si="122"/>
        <v>Function_04Application_122029</v>
      </c>
      <c r="B3726">
        <v>3723</v>
      </c>
      <c r="C3726" t="s">
        <v>365</v>
      </c>
      <c r="D3726" t="str">
        <f>VLOOKUP($C3726,'Look-Ups'!$C$2:$G$32,D$1-2,0)</f>
        <v>Function_04</v>
      </c>
      <c r="E3726" t="str">
        <f>VLOOKUP($C3726,'Look-Ups'!$C$2:$G$32,E$1-2,0)</f>
        <v>Function_Simpl_03</v>
      </c>
      <c r="F3726" t="str">
        <f>VLOOKUP($C3726,'Look-Ups'!$C$2:$G$32,F$1-2,0)</f>
        <v>Segment_04</v>
      </c>
      <c r="G3726" t="str">
        <f>VLOOKUP($C3726,'Look-Ups'!$C$2:$G$32,G$1-2,0)</f>
        <v>Proc_Type_04</v>
      </c>
      <c r="H3726" t="s">
        <v>244</v>
      </c>
      <c r="I3726">
        <f t="shared" si="121"/>
        <v>2029</v>
      </c>
      <c r="J3726" t="s">
        <v>23</v>
      </c>
      <c r="K3726" s="78" t="s">
        <v>107</v>
      </c>
      <c r="M3726" s="103">
        <v>1</v>
      </c>
    </row>
    <row r="3727" spans="1:13" ht="12.5" customHeight="1" x14ac:dyDescent="0.25">
      <c r="A3727" t="str">
        <f t="shared" si="122"/>
        <v>Function_03Application_132029</v>
      </c>
      <c r="B3727">
        <v>3724</v>
      </c>
      <c r="C3727" t="s">
        <v>366</v>
      </c>
      <c r="D3727" t="str">
        <f>VLOOKUP($C3727,'Look-Ups'!$C$2:$G$32,D$1-2,0)</f>
        <v>Function_03</v>
      </c>
      <c r="E3727" t="str">
        <f>VLOOKUP($C3727,'Look-Ups'!$C$2:$G$32,E$1-2,0)</f>
        <v>Function_Simpl_03</v>
      </c>
      <c r="F3727" t="str">
        <f>VLOOKUP($C3727,'Look-Ups'!$C$2:$G$32,F$1-2,0)</f>
        <v>Segment_03</v>
      </c>
      <c r="G3727" t="str">
        <f>VLOOKUP($C3727,'Look-Ups'!$C$2:$G$32,G$1-2,0)</f>
        <v>Proc_Type_01</v>
      </c>
      <c r="H3727" t="s">
        <v>219</v>
      </c>
      <c r="I3727">
        <f t="shared" si="121"/>
        <v>2029</v>
      </c>
      <c r="J3727" t="s">
        <v>23</v>
      </c>
      <c r="K3727" s="78">
        <v>0</v>
      </c>
      <c r="M3727" s="103">
        <v>0</v>
      </c>
    </row>
    <row r="3728" spans="1:13" ht="12.5" customHeight="1" x14ac:dyDescent="0.25">
      <c r="A3728" t="str">
        <f t="shared" si="122"/>
        <v>Function_03Application_132029</v>
      </c>
      <c r="B3728">
        <v>3725</v>
      </c>
      <c r="C3728" t="s">
        <v>366</v>
      </c>
      <c r="D3728" t="str">
        <f>VLOOKUP($C3728,'Look-Ups'!$C$2:$G$32,D$1-2,0)</f>
        <v>Function_03</v>
      </c>
      <c r="E3728" t="str">
        <f>VLOOKUP($C3728,'Look-Ups'!$C$2:$G$32,E$1-2,0)</f>
        <v>Function_Simpl_03</v>
      </c>
      <c r="F3728" t="str">
        <f>VLOOKUP($C3728,'Look-Ups'!$C$2:$G$32,F$1-2,0)</f>
        <v>Segment_03</v>
      </c>
      <c r="G3728" t="str">
        <f>VLOOKUP($C3728,'Look-Ups'!$C$2:$G$32,G$1-2,0)</f>
        <v>Proc_Type_01</v>
      </c>
      <c r="H3728" t="s">
        <v>209</v>
      </c>
      <c r="I3728">
        <f t="shared" si="121"/>
        <v>2029</v>
      </c>
      <c r="J3728" t="s">
        <v>23</v>
      </c>
      <c r="K3728" s="78">
        <v>0</v>
      </c>
      <c r="M3728" s="103">
        <v>0</v>
      </c>
    </row>
    <row r="3729" spans="1:13" ht="12.5" customHeight="1" x14ac:dyDescent="0.25">
      <c r="A3729" t="str">
        <f t="shared" si="122"/>
        <v>Function_03Application_132029</v>
      </c>
      <c r="B3729">
        <v>3726</v>
      </c>
      <c r="C3729" t="s">
        <v>366</v>
      </c>
      <c r="D3729" t="str">
        <f>VLOOKUP($C3729,'Look-Ups'!$C$2:$G$32,D$1-2,0)</f>
        <v>Function_03</v>
      </c>
      <c r="E3729" t="str">
        <f>VLOOKUP($C3729,'Look-Ups'!$C$2:$G$32,E$1-2,0)</f>
        <v>Function_Simpl_03</v>
      </c>
      <c r="F3729" t="str">
        <f>VLOOKUP($C3729,'Look-Ups'!$C$2:$G$32,F$1-2,0)</f>
        <v>Segment_03</v>
      </c>
      <c r="G3729" t="str">
        <f>VLOOKUP($C3729,'Look-Ups'!$C$2:$G$32,G$1-2,0)</f>
        <v>Proc_Type_01</v>
      </c>
      <c r="H3729" t="s">
        <v>171</v>
      </c>
      <c r="I3729">
        <f t="shared" si="121"/>
        <v>2029</v>
      </c>
      <c r="J3729" t="s">
        <v>23</v>
      </c>
      <c r="K3729" s="78">
        <v>0</v>
      </c>
      <c r="M3729" s="103">
        <v>0</v>
      </c>
    </row>
    <row r="3730" spans="1:13" ht="12.5" customHeight="1" x14ac:dyDescent="0.25">
      <c r="A3730" t="str">
        <f t="shared" si="122"/>
        <v>Function_03Application_132029</v>
      </c>
      <c r="B3730">
        <v>3727</v>
      </c>
      <c r="C3730" t="s">
        <v>366</v>
      </c>
      <c r="D3730" t="str">
        <f>VLOOKUP($C3730,'Look-Ups'!$C$2:$G$32,D$1-2,0)</f>
        <v>Function_03</v>
      </c>
      <c r="E3730" t="str">
        <f>VLOOKUP($C3730,'Look-Ups'!$C$2:$G$32,E$1-2,0)</f>
        <v>Function_Simpl_03</v>
      </c>
      <c r="F3730" t="str">
        <f>VLOOKUP($C3730,'Look-Ups'!$C$2:$G$32,F$1-2,0)</f>
        <v>Segment_03</v>
      </c>
      <c r="G3730" t="str">
        <f>VLOOKUP($C3730,'Look-Ups'!$C$2:$G$32,G$1-2,0)</f>
        <v>Proc_Type_01</v>
      </c>
      <c r="H3730" t="s">
        <v>238</v>
      </c>
      <c r="I3730">
        <f t="shared" si="121"/>
        <v>2029</v>
      </c>
      <c r="J3730" t="s">
        <v>23</v>
      </c>
      <c r="K3730" s="78">
        <v>0</v>
      </c>
      <c r="M3730" s="103">
        <v>0</v>
      </c>
    </row>
    <row r="3731" spans="1:13" ht="12.5" customHeight="1" x14ac:dyDescent="0.25">
      <c r="A3731" t="str">
        <f t="shared" si="122"/>
        <v>Function_03Application_132029</v>
      </c>
      <c r="B3731">
        <v>3728</v>
      </c>
      <c r="C3731" t="s">
        <v>366</v>
      </c>
      <c r="D3731" t="str">
        <f>VLOOKUP($C3731,'Look-Ups'!$C$2:$G$32,D$1-2,0)</f>
        <v>Function_03</v>
      </c>
      <c r="E3731" t="str">
        <f>VLOOKUP($C3731,'Look-Ups'!$C$2:$G$32,E$1-2,0)</f>
        <v>Function_Simpl_03</v>
      </c>
      <c r="F3731" t="str">
        <f>VLOOKUP($C3731,'Look-Ups'!$C$2:$G$32,F$1-2,0)</f>
        <v>Segment_03</v>
      </c>
      <c r="G3731" t="str">
        <f>VLOOKUP($C3731,'Look-Ups'!$C$2:$G$32,G$1-2,0)</f>
        <v>Proc_Type_01</v>
      </c>
      <c r="H3731" t="s">
        <v>222</v>
      </c>
      <c r="I3731">
        <f t="shared" si="121"/>
        <v>2029</v>
      </c>
      <c r="J3731" t="s">
        <v>23</v>
      </c>
      <c r="K3731" s="78">
        <v>0</v>
      </c>
      <c r="M3731" s="103">
        <v>0</v>
      </c>
    </row>
    <row r="3732" spans="1:13" ht="12.5" customHeight="1" x14ac:dyDescent="0.25">
      <c r="A3732" t="str">
        <f t="shared" si="122"/>
        <v>Function_03Application_132029</v>
      </c>
      <c r="B3732">
        <v>3729</v>
      </c>
      <c r="C3732" t="s">
        <v>366</v>
      </c>
      <c r="D3732" t="str">
        <f>VLOOKUP($C3732,'Look-Ups'!$C$2:$G$32,D$1-2,0)</f>
        <v>Function_03</v>
      </c>
      <c r="E3732" t="str">
        <f>VLOOKUP($C3732,'Look-Ups'!$C$2:$G$32,E$1-2,0)</f>
        <v>Function_Simpl_03</v>
      </c>
      <c r="F3732" t="str">
        <f>VLOOKUP($C3732,'Look-Ups'!$C$2:$G$32,F$1-2,0)</f>
        <v>Segment_03</v>
      </c>
      <c r="G3732" t="str">
        <f>VLOOKUP($C3732,'Look-Ups'!$C$2:$G$32,G$1-2,0)</f>
        <v>Proc_Type_01</v>
      </c>
      <c r="H3732" t="s">
        <v>187</v>
      </c>
      <c r="I3732">
        <f t="shared" si="121"/>
        <v>2029</v>
      </c>
      <c r="J3732" t="s">
        <v>23</v>
      </c>
      <c r="K3732" s="78">
        <v>0</v>
      </c>
      <c r="M3732" s="103">
        <v>0</v>
      </c>
    </row>
    <row r="3733" spans="1:13" ht="12.5" customHeight="1" x14ac:dyDescent="0.25">
      <c r="A3733" t="str">
        <f t="shared" si="122"/>
        <v>Function_03Application_132029</v>
      </c>
      <c r="B3733">
        <v>3730</v>
      </c>
      <c r="C3733" t="s">
        <v>366</v>
      </c>
      <c r="D3733" t="str">
        <f>VLOOKUP($C3733,'Look-Ups'!$C$2:$G$32,D$1-2,0)</f>
        <v>Function_03</v>
      </c>
      <c r="E3733" t="str">
        <f>VLOOKUP($C3733,'Look-Ups'!$C$2:$G$32,E$1-2,0)</f>
        <v>Function_Simpl_03</v>
      </c>
      <c r="F3733" t="str">
        <f>VLOOKUP($C3733,'Look-Ups'!$C$2:$G$32,F$1-2,0)</f>
        <v>Segment_03</v>
      </c>
      <c r="G3733" t="str">
        <f>VLOOKUP($C3733,'Look-Ups'!$C$2:$G$32,G$1-2,0)</f>
        <v>Proc_Type_01</v>
      </c>
      <c r="H3733" t="s">
        <v>195</v>
      </c>
      <c r="I3733">
        <f t="shared" si="121"/>
        <v>2029</v>
      </c>
      <c r="J3733" t="s">
        <v>23</v>
      </c>
      <c r="K3733" s="78">
        <v>0</v>
      </c>
      <c r="M3733" s="103">
        <v>0</v>
      </c>
    </row>
    <row r="3734" spans="1:13" ht="12.5" customHeight="1" x14ac:dyDescent="0.25">
      <c r="A3734" t="str">
        <f t="shared" si="122"/>
        <v>Function_03Application_132029</v>
      </c>
      <c r="B3734">
        <v>3731</v>
      </c>
      <c r="C3734" t="s">
        <v>366</v>
      </c>
      <c r="D3734" t="str">
        <f>VLOOKUP($C3734,'Look-Ups'!$C$2:$G$32,D$1-2,0)</f>
        <v>Function_03</v>
      </c>
      <c r="E3734" t="str">
        <f>VLOOKUP($C3734,'Look-Ups'!$C$2:$G$32,E$1-2,0)</f>
        <v>Function_Simpl_03</v>
      </c>
      <c r="F3734" t="str">
        <f>VLOOKUP($C3734,'Look-Ups'!$C$2:$G$32,F$1-2,0)</f>
        <v>Segment_03</v>
      </c>
      <c r="G3734" t="str">
        <f>VLOOKUP($C3734,'Look-Ups'!$C$2:$G$32,G$1-2,0)</f>
        <v>Proc_Type_01</v>
      </c>
      <c r="H3734" t="s">
        <v>244</v>
      </c>
      <c r="I3734">
        <f t="shared" si="121"/>
        <v>2029</v>
      </c>
      <c r="J3734" t="s">
        <v>23</v>
      </c>
      <c r="K3734" s="78" t="s">
        <v>107</v>
      </c>
      <c r="M3734" s="103">
        <v>1</v>
      </c>
    </row>
    <row r="3735" spans="1:13" ht="12.5" customHeight="1" x14ac:dyDescent="0.25">
      <c r="A3735" t="str">
        <f t="shared" si="122"/>
        <v>Function_05Application_162029</v>
      </c>
      <c r="B3735">
        <v>3732</v>
      </c>
      <c r="C3735" t="s">
        <v>369</v>
      </c>
      <c r="D3735" t="str">
        <f>VLOOKUP($C3735,'Look-Ups'!$C$2:$G$32,D$1-2,0)</f>
        <v>Function_05</v>
      </c>
      <c r="E3735" t="str">
        <f>VLOOKUP($C3735,'Look-Ups'!$C$2:$G$32,E$1-2,0)</f>
        <v>Function_Simpl_04</v>
      </c>
      <c r="F3735" t="str">
        <f>VLOOKUP($C3735,'Look-Ups'!$C$2:$G$32,F$1-2,0)</f>
        <v>Segment_04</v>
      </c>
      <c r="G3735" t="str">
        <f>VLOOKUP($C3735,'Look-Ups'!$C$2:$G$32,G$1-2,0)</f>
        <v>Proc_Type_05</v>
      </c>
      <c r="H3735" t="s">
        <v>219</v>
      </c>
      <c r="I3735">
        <f t="shared" si="121"/>
        <v>2029</v>
      </c>
      <c r="J3735" t="s">
        <v>23</v>
      </c>
      <c r="K3735" s="78">
        <v>0</v>
      </c>
      <c r="M3735" s="103">
        <v>0</v>
      </c>
    </row>
    <row r="3736" spans="1:13" ht="12.5" customHeight="1" x14ac:dyDescent="0.25">
      <c r="A3736" t="str">
        <f t="shared" si="122"/>
        <v>Function_05Application_162029</v>
      </c>
      <c r="B3736">
        <v>3733</v>
      </c>
      <c r="C3736" t="s">
        <v>369</v>
      </c>
      <c r="D3736" t="str">
        <f>VLOOKUP($C3736,'Look-Ups'!$C$2:$G$32,D$1-2,0)</f>
        <v>Function_05</v>
      </c>
      <c r="E3736" t="str">
        <f>VLOOKUP($C3736,'Look-Ups'!$C$2:$G$32,E$1-2,0)</f>
        <v>Function_Simpl_04</v>
      </c>
      <c r="F3736" t="str">
        <f>VLOOKUP($C3736,'Look-Ups'!$C$2:$G$32,F$1-2,0)</f>
        <v>Segment_04</v>
      </c>
      <c r="G3736" t="str">
        <f>VLOOKUP($C3736,'Look-Ups'!$C$2:$G$32,G$1-2,0)</f>
        <v>Proc_Type_05</v>
      </c>
      <c r="H3736" t="s">
        <v>156</v>
      </c>
      <c r="I3736">
        <f t="shared" si="121"/>
        <v>2029</v>
      </c>
      <c r="J3736" t="s">
        <v>23</v>
      </c>
      <c r="K3736" s="78">
        <v>0</v>
      </c>
      <c r="M3736" s="103">
        <v>0</v>
      </c>
    </row>
    <row r="3737" spans="1:13" ht="12.5" customHeight="1" x14ac:dyDescent="0.25">
      <c r="A3737" t="str">
        <f t="shared" si="122"/>
        <v>Function_05Application_162029</v>
      </c>
      <c r="B3737">
        <v>3734</v>
      </c>
      <c r="C3737" t="s">
        <v>369</v>
      </c>
      <c r="D3737" t="str">
        <f>VLOOKUP($C3737,'Look-Ups'!$C$2:$G$32,D$1-2,0)</f>
        <v>Function_05</v>
      </c>
      <c r="E3737" t="str">
        <f>VLOOKUP($C3737,'Look-Ups'!$C$2:$G$32,E$1-2,0)</f>
        <v>Function_Simpl_04</v>
      </c>
      <c r="F3737" t="str">
        <f>VLOOKUP($C3737,'Look-Ups'!$C$2:$G$32,F$1-2,0)</f>
        <v>Segment_04</v>
      </c>
      <c r="G3737" t="str">
        <f>VLOOKUP($C3737,'Look-Ups'!$C$2:$G$32,G$1-2,0)</f>
        <v>Proc_Type_05</v>
      </c>
      <c r="H3737" t="s">
        <v>222</v>
      </c>
      <c r="I3737">
        <f t="shared" si="121"/>
        <v>2029</v>
      </c>
      <c r="J3737" t="s">
        <v>23</v>
      </c>
      <c r="K3737" s="78">
        <v>0</v>
      </c>
      <c r="M3737" s="103">
        <v>0</v>
      </c>
    </row>
    <row r="3738" spans="1:13" ht="12.5" customHeight="1" x14ac:dyDescent="0.25">
      <c r="A3738" t="str">
        <f t="shared" si="122"/>
        <v>Function_05Application_162029</v>
      </c>
      <c r="B3738">
        <v>3735</v>
      </c>
      <c r="C3738" t="s">
        <v>369</v>
      </c>
      <c r="D3738" t="str">
        <f>VLOOKUP($C3738,'Look-Ups'!$C$2:$G$32,D$1-2,0)</f>
        <v>Function_05</v>
      </c>
      <c r="E3738" t="str">
        <f>VLOOKUP($C3738,'Look-Ups'!$C$2:$G$32,E$1-2,0)</f>
        <v>Function_Simpl_04</v>
      </c>
      <c r="F3738" t="str">
        <f>VLOOKUP($C3738,'Look-Ups'!$C$2:$G$32,F$1-2,0)</f>
        <v>Segment_04</v>
      </c>
      <c r="G3738" t="str">
        <f>VLOOKUP($C3738,'Look-Ups'!$C$2:$G$32,G$1-2,0)</f>
        <v>Proc_Type_05</v>
      </c>
      <c r="H3738" t="s">
        <v>187</v>
      </c>
      <c r="I3738">
        <f t="shared" si="121"/>
        <v>2029</v>
      </c>
      <c r="J3738" t="s">
        <v>23</v>
      </c>
      <c r="K3738" s="78">
        <v>0</v>
      </c>
      <c r="M3738" s="103">
        <v>0</v>
      </c>
    </row>
    <row r="3739" spans="1:13" ht="12.5" customHeight="1" x14ac:dyDescent="0.25">
      <c r="A3739" t="str">
        <f t="shared" si="122"/>
        <v>Function_05Application_162029</v>
      </c>
      <c r="B3739">
        <v>3736</v>
      </c>
      <c r="C3739" t="s">
        <v>369</v>
      </c>
      <c r="D3739" t="str">
        <f>VLOOKUP($C3739,'Look-Ups'!$C$2:$G$32,D$1-2,0)</f>
        <v>Function_05</v>
      </c>
      <c r="E3739" t="str">
        <f>VLOOKUP($C3739,'Look-Ups'!$C$2:$G$32,E$1-2,0)</f>
        <v>Function_Simpl_04</v>
      </c>
      <c r="F3739" t="str">
        <f>VLOOKUP($C3739,'Look-Ups'!$C$2:$G$32,F$1-2,0)</f>
        <v>Segment_04</v>
      </c>
      <c r="G3739" t="str">
        <f>VLOOKUP($C3739,'Look-Ups'!$C$2:$G$32,G$1-2,0)</f>
        <v>Proc_Type_05</v>
      </c>
      <c r="H3739" t="s">
        <v>209</v>
      </c>
      <c r="I3739">
        <f t="shared" si="121"/>
        <v>2029</v>
      </c>
      <c r="J3739" t="s">
        <v>23</v>
      </c>
      <c r="K3739" s="78">
        <v>0</v>
      </c>
      <c r="M3739" s="103">
        <v>0</v>
      </c>
    </row>
    <row r="3740" spans="1:13" ht="12.5" customHeight="1" x14ac:dyDescent="0.25">
      <c r="A3740" t="str">
        <f t="shared" si="122"/>
        <v>Function_05Application_162029</v>
      </c>
      <c r="B3740">
        <v>3737</v>
      </c>
      <c r="C3740" t="s">
        <v>369</v>
      </c>
      <c r="D3740" t="str">
        <f>VLOOKUP($C3740,'Look-Ups'!$C$2:$G$32,D$1-2,0)</f>
        <v>Function_05</v>
      </c>
      <c r="E3740" t="str">
        <f>VLOOKUP($C3740,'Look-Ups'!$C$2:$G$32,E$1-2,0)</f>
        <v>Function_Simpl_04</v>
      </c>
      <c r="F3740" t="str">
        <f>VLOOKUP($C3740,'Look-Ups'!$C$2:$G$32,F$1-2,0)</f>
        <v>Segment_04</v>
      </c>
      <c r="G3740" t="str">
        <f>VLOOKUP($C3740,'Look-Ups'!$C$2:$G$32,G$1-2,0)</f>
        <v>Proc_Type_05</v>
      </c>
      <c r="H3740" t="s">
        <v>171</v>
      </c>
      <c r="I3740">
        <f t="shared" si="121"/>
        <v>2029</v>
      </c>
      <c r="J3740" t="s">
        <v>23</v>
      </c>
      <c r="K3740" s="78">
        <v>0</v>
      </c>
      <c r="M3740" s="103">
        <v>0</v>
      </c>
    </row>
    <row r="3741" spans="1:13" ht="12.5" customHeight="1" x14ac:dyDescent="0.25">
      <c r="A3741" t="str">
        <f t="shared" si="122"/>
        <v>Function_05Application_162029</v>
      </c>
      <c r="B3741">
        <v>3738</v>
      </c>
      <c r="C3741" t="s">
        <v>369</v>
      </c>
      <c r="D3741" t="str">
        <f>VLOOKUP($C3741,'Look-Ups'!$C$2:$G$32,D$1-2,0)</f>
        <v>Function_05</v>
      </c>
      <c r="E3741" t="str">
        <f>VLOOKUP($C3741,'Look-Ups'!$C$2:$G$32,E$1-2,0)</f>
        <v>Function_Simpl_04</v>
      </c>
      <c r="F3741" t="str">
        <f>VLOOKUP($C3741,'Look-Ups'!$C$2:$G$32,F$1-2,0)</f>
        <v>Segment_04</v>
      </c>
      <c r="G3741" t="str">
        <f>VLOOKUP($C3741,'Look-Ups'!$C$2:$G$32,G$1-2,0)</f>
        <v>Proc_Type_05</v>
      </c>
      <c r="H3741" t="s">
        <v>182</v>
      </c>
      <c r="I3741">
        <f t="shared" si="121"/>
        <v>2029</v>
      </c>
      <c r="J3741" t="s">
        <v>23</v>
      </c>
      <c r="K3741" s="78">
        <v>0</v>
      </c>
      <c r="M3741" s="103">
        <v>0</v>
      </c>
    </row>
    <row r="3742" spans="1:13" ht="12.5" customHeight="1" x14ac:dyDescent="0.25">
      <c r="A3742" t="str">
        <f t="shared" si="122"/>
        <v>Function_05Application_162029</v>
      </c>
      <c r="B3742">
        <v>3739</v>
      </c>
      <c r="C3742" t="s">
        <v>369</v>
      </c>
      <c r="D3742" t="str">
        <f>VLOOKUP($C3742,'Look-Ups'!$C$2:$G$32,D$1-2,0)</f>
        <v>Function_05</v>
      </c>
      <c r="E3742" t="str">
        <f>VLOOKUP($C3742,'Look-Ups'!$C$2:$G$32,E$1-2,0)</f>
        <v>Function_Simpl_04</v>
      </c>
      <c r="F3742" t="str">
        <f>VLOOKUP($C3742,'Look-Ups'!$C$2:$G$32,F$1-2,0)</f>
        <v>Segment_04</v>
      </c>
      <c r="G3742" t="str">
        <f>VLOOKUP($C3742,'Look-Ups'!$C$2:$G$32,G$1-2,0)</f>
        <v>Proc_Type_05</v>
      </c>
      <c r="H3742" t="s">
        <v>238</v>
      </c>
      <c r="I3742">
        <f t="shared" si="121"/>
        <v>2029</v>
      </c>
      <c r="J3742" t="s">
        <v>23</v>
      </c>
      <c r="K3742" s="78">
        <v>0</v>
      </c>
      <c r="M3742" s="103">
        <v>0</v>
      </c>
    </row>
    <row r="3743" spans="1:13" ht="12.5" customHeight="1" x14ac:dyDescent="0.25">
      <c r="A3743" t="str">
        <f t="shared" si="122"/>
        <v>Function_05Application_162029</v>
      </c>
      <c r="B3743">
        <v>3740</v>
      </c>
      <c r="C3743" t="s">
        <v>369</v>
      </c>
      <c r="D3743" t="str">
        <f>VLOOKUP($C3743,'Look-Ups'!$C$2:$G$32,D$1-2,0)</f>
        <v>Function_05</v>
      </c>
      <c r="E3743" t="str">
        <f>VLOOKUP($C3743,'Look-Ups'!$C$2:$G$32,E$1-2,0)</f>
        <v>Function_Simpl_04</v>
      </c>
      <c r="F3743" t="str">
        <f>VLOOKUP($C3743,'Look-Ups'!$C$2:$G$32,F$1-2,0)</f>
        <v>Segment_04</v>
      </c>
      <c r="G3743" t="str">
        <f>VLOOKUP($C3743,'Look-Ups'!$C$2:$G$32,G$1-2,0)</f>
        <v>Proc_Type_05</v>
      </c>
      <c r="H3743" t="s">
        <v>244</v>
      </c>
      <c r="I3743">
        <f t="shared" si="121"/>
        <v>2029</v>
      </c>
      <c r="J3743" t="s">
        <v>23</v>
      </c>
      <c r="K3743" s="78" t="s">
        <v>107</v>
      </c>
      <c r="M3743" s="103">
        <v>1</v>
      </c>
    </row>
    <row r="3744" spans="1:13" ht="12.5" customHeight="1" x14ac:dyDescent="0.25">
      <c r="A3744" t="str">
        <f t="shared" si="122"/>
        <v>Function_05Application_172029</v>
      </c>
      <c r="B3744">
        <v>3741</v>
      </c>
      <c r="C3744" t="s">
        <v>370</v>
      </c>
      <c r="D3744" t="str">
        <f>VLOOKUP($C3744,'Look-Ups'!$C$2:$G$32,D$1-2,0)</f>
        <v>Function_05</v>
      </c>
      <c r="E3744" t="str">
        <f>VLOOKUP($C3744,'Look-Ups'!$C$2:$G$32,E$1-2,0)</f>
        <v>Function_Simpl_04</v>
      </c>
      <c r="F3744" t="str">
        <f>VLOOKUP($C3744,'Look-Ups'!$C$2:$G$32,F$1-2,0)</f>
        <v>Segment_04</v>
      </c>
      <c r="G3744" t="str">
        <f>VLOOKUP($C3744,'Look-Ups'!$C$2:$G$32,G$1-2,0)</f>
        <v>Proc_Type_05</v>
      </c>
      <c r="H3744" t="s">
        <v>209</v>
      </c>
      <c r="I3744">
        <f t="shared" si="121"/>
        <v>2029</v>
      </c>
      <c r="J3744" t="s">
        <v>23</v>
      </c>
      <c r="K3744" s="78">
        <v>0</v>
      </c>
      <c r="M3744" s="103">
        <v>0</v>
      </c>
    </row>
    <row r="3745" spans="1:13" ht="12.5" customHeight="1" x14ac:dyDescent="0.25">
      <c r="A3745" t="str">
        <f t="shared" si="122"/>
        <v>Function_05Application_172029</v>
      </c>
      <c r="B3745">
        <v>3742</v>
      </c>
      <c r="C3745" t="s">
        <v>370</v>
      </c>
      <c r="D3745" t="str">
        <f>VLOOKUP($C3745,'Look-Ups'!$C$2:$G$32,D$1-2,0)</f>
        <v>Function_05</v>
      </c>
      <c r="E3745" t="str">
        <f>VLOOKUP($C3745,'Look-Ups'!$C$2:$G$32,E$1-2,0)</f>
        <v>Function_Simpl_04</v>
      </c>
      <c r="F3745" t="str">
        <f>VLOOKUP($C3745,'Look-Ups'!$C$2:$G$32,F$1-2,0)</f>
        <v>Segment_04</v>
      </c>
      <c r="G3745" t="str">
        <f>VLOOKUP($C3745,'Look-Ups'!$C$2:$G$32,G$1-2,0)</f>
        <v>Proc_Type_05</v>
      </c>
      <c r="H3745" t="s">
        <v>219</v>
      </c>
      <c r="I3745">
        <f t="shared" si="121"/>
        <v>2029</v>
      </c>
      <c r="J3745" t="s">
        <v>23</v>
      </c>
      <c r="K3745" s="78">
        <v>0</v>
      </c>
      <c r="M3745" s="103">
        <v>0</v>
      </c>
    </row>
    <row r="3746" spans="1:13" ht="12.5" customHeight="1" x14ac:dyDescent="0.25">
      <c r="A3746" t="str">
        <f t="shared" si="122"/>
        <v>Function_05Application_172029</v>
      </c>
      <c r="B3746">
        <v>3743</v>
      </c>
      <c r="C3746" t="s">
        <v>370</v>
      </c>
      <c r="D3746" t="str">
        <f>VLOOKUP($C3746,'Look-Ups'!$C$2:$G$32,D$1-2,0)</f>
        <v>Function_05</v>
      </c>
      <c r="E3746" t="str">
        <f>VLOOKUP($C3746,'Look-Ups'!$C$2:$G$32,E$1-2,0)</f>
        <v>Function_Simpl_04</v>
      </c>
      <c r="F3746" t="str">
        <f>VLOOKUP($C3746,'Look-Ups'!$C$2:$G$32,F$1-2,0)</f>
        <v>Segment_04</v>
      </c>
      <c r="G3746" t="str">
        <f>VLOOKUP($C3746,'Look-Ups'!$C$2:$G$32,G$1-2,0)</f>
        <v>Proc_Type_05</v>
      </c>
      <c r="H3746" t="s">
        <v>222</v>
      </c>
      <c r="I3746">
        <f t="shared" si="121"/>
        <v>2029</v>
      </c>
      <c r="J3746" t="s">
        <v>23</v>
      </c>
      <c r="K3746" s="78">
        <v>0</v>
      </c>
      <c r="M3746" s="103">
        <v>0</v>
      </c>
    </row>
    <row r="3747" spans="1:13" ht="12.5" customHeight="1" x14ac:dyDescent="0.25">
      <c r="A3747" t="str">
        <f t="shared" si="122"/>
        <v>Function_05Application_172029</v>
      </c>
      <c r="B3747">
        <v>3744</v>
      </c>
      <c r="C3747" t="s">
        <v>370</v>
      </c>
      <c r="D3747" t="str">
        <f>VLOOKUP($C3747,'Look-Ups'!$C$2:$G$32,D$1-2,0)</f>
        <v>Function_05</v>
      </c>
      <c r="E3747" t="str">
        <f>VLOOKUP($C3747,'Look-Ups'!$C$2:$G$32,E$1-2,0)</f>
        <v>Function_Simpl_04</v>
      </c>
      <c r="F3747" t="str">
        <f>VLOOKUP($C3747,'Look-Ups'!$C$2:$G$32,F$1-2,0)</f>
        <v>Segment_04</v>
      </c>
      <c r="G3747" t="str">
        <f>VLOOKUP($C3747,'Look-Ups'!$C$2:$G$32,G$1-2,0)</f>
        <v>Proc_Type_05</v>
      </c>
      <c r="H3747" t="s">
        <v>187</v>
      </c>
      <c r="I3747">
        <f t="shared" ref="I3747:I3810" si="123">I3392+1</f>
        <v>2029</v>
      </c>
      <c r="J3747" t="s">
        <v>23</v>
      </c>
      <c r="K3747" s="78">
        <v>0</v>
      </c>
      <c r="M3747" s="103">
        <v>0</v>
      </c>
    </row>
    <row r="3748" spans="1:13" ht="12.5" customHeight="1" x14ac:dyDescent="0.25">
      <c r="A3748" t="str">
        <f t="shared" si="122"/>
        <v>Function_05Application_172029</v>
      </c>
      <c r="B3748">
        <v>3745</v>
      </c>
      <c r="C3748" t="s">
        <v>370</v>
      </c>
      <c r="D3748" t="str">
        <f>VLOOKUP($C3748,'Look-Ups'!$C$2:$G$32,D$1-2,0)</f>
        <v>Function_05</v>
      </c>
      <c r="E3748" t="str">
        <f>VLOOKUP($C3748,'Look-Ups'!$C$2:$G$32,E$1-2,0)</f>
        <v>Function_Simpl_04</v>
      </c>
      <c r="F3748" t="str">
        <f>VLOOKUP($C3748,'Look-Ups'!$C$2:$G$32,F$1-2,0)</f>
        <v>Segment_04</v>
      </c>
      <c r="G3748" t="str">
        <f>VLOOKUP($C3748,'Look-Ups'!$C$2:$G$32,G$1-2,0)</f>
        <v>Proc_Type_05</v>
      </c>
      <c r="H3748" t="s">
        <v>156</v>
      </c>
      <c r="I3748">
        <f t="shared" si="123"/>
        <v>2029</v>
      </c>
      <c r="J3748" t="s">
        <v>23</v>
      </c>
      <c r="K3748" s="78">
        <v>0</v>
      </c>
      <c r="M3748" s="103">
        <v>0</v>
      </c>
    </row>
    <row r="3749" spans="1:13" ht="12.5" customHeight="1" x14ac:dyDescent="0.25">
      <c r="A3749" t="str">
        <f t="shared" si="122"/>
        <v>Function_05Application_172029</v>
      </c>
      <c r="B3749">
        <v>3746</v>
      </c>
      <c r="C3749" t="s">
        <v>370</v>
      </c>
      <c r="D3749" t="str">
        <f>VLOOKUP($C3749,'Look-Ups'!$C$2:$G$32,D$1-2,0)</f>
        <v>Function_05</v>
      </c>
      <c r="E3749" t="str">
        <f>VLOOKUP($C3749,'Look-Ups'!$C$2:$G$32,E$1-2,0)</f>
        <v>Function_Simpl_04</v>
      </c>
      <c r="F3749" t="str">
        <f>VLOOKUP($C3749,'Look-Ups'!$C$2:$G$32,F$1-2,0)</f>
        <v>Segment_04</v>
      </c>
      <c r="G3749" t="str">
        <f>VLOOKUP($C3749,'Look-Ups'!$C$2:$G$32,G$1-2,0)</f>
        <v>Proc_Type_05</v>
      </c>
      <c r="H3749" t="s">
        <v>238</v>
      </c>
      <c r="I3749">
        <f t="shared" si="123"/>
        <v>2029</v>
      </c>
      <c r="J3749" t="s">
        <v>23</v>
      </c>
      <c r="K3749" s="78">
        <v>0</v>
      </c>
      <c r="M3749" s="103">
        <v>0</v>
      </c>
    </row>
    <row r="3750" spans="1:13" ht="12.5" customHeight="1" x14ac:dyDescent="0.25">
      <c r="A3750" t="str">
        <f t="shared" si="122"/>
        <v>Function_05Application_172029</v>
      </c>
      <c r="B3750">
        <v>3747</v>
      </c>
      <c r="C3750" t="s">
        <v>370</v>
      </c>
      <c r="D3750" t="str">
        <f>VLOOKUP($C3750,'Look-Ups'!$C$2:$G$32,D$1-2,0)</f>
        <v>Function_05</v>
      </c>
      <c r="E3750" t="str">
        <f>VLOOKUP($C3750,'Look-Ups'!$C$2:$G$32,E$1-2,0)</f>
        <v>Function_Simpl_04</v>
      </c>
      <c r="F3750" t="str">
        <f>VLOOKUP($C3750,'Look-Ups'!$C$2:$G$32,F$1-2,0)</f>
        <v>Segment_04</v>
      </c>
      <c r="G3750" t="str">
        <f>VLOOKUP($C3750,'Look-Ups'!$C$2:$G$32,G$1-2,0)</f>
        <v>Proc_Type_05</v>
      </c>
      <c r="H3750" t="s">
        <v>182</v>
      </c>
      <c r="I3750">
        <f t="shared" si="123"/>
        <v>2029</v>
      </c>
      <c r="J3750" t="s">
        <v>23</v>
      </c>
      <c r="K3750" s="78">
        <v>0</v>
      </c>
      <c r="M3750" s="103">
        <v>0</v>
      </c>
    </row>
    <row r="3751" spans="1:13" ht="12.5" customHeight="1" x14ac:dyDescent="0.25">
      <c r="A3751" t="str">
        <f t="shared" si="122"/>
        <v>Function_05Application_172029</v>
      </c>
      <c r="B3751">
        <v>3748</v>
      </c>
      <c r="C3751" t="s">
        <v>370</v>
      </c>
      <c r="D3751" t="str">
        <f>VLOOKUP($C3751,'Look-Ups'!$C$2:$G$32,D$1-2,0)</f>
        <v>Function_05</v>
      </c>
      <c r="E3751" t="str">
        <f>VLOOKUP($C3751,'Look-Ups'!$C$2:$G$32,E$1-2,0)</f>
        <v>Function_Simpl_04</v>
      </c>
      <c r="F3751" t="str">
        <f>VLOOKUP($C3751,'Look-Ups'!$C$2:$G$32,F$1-2,0)</f>
        <v>Segment_04</v>
      </c>
      <c r="G3751" t="str">
        <f>VLOOKUP($C3751,'Look-Ups'!$C$2:$G$32,G$1-2,0)</f>
        <v>Proc_Type_05</v>
      </c>
      <c r="H3751" t="s">
        <v>195</v>
      </c>
      <c r="I3751">
        <f t="shared" si="123"/>
        <v>2029</v>
      </c>
      <c r="J3751" t="s">
        <v>23</v>
      </c>
      <c r="K3751" s="78">
        <v>0</v>
      </c>
      <c r="M3751" s="103">
        <v>0</v>
      </c>
    </row>
    <row r="3752" spans="1:13" ht="12.5" customHeight="1" x14ac:dyDescent="0.25">
      <c r="A3752" t="str">
        <f t="shared" si="122"/>
        <v>Function_05Application_172029</v>
      </c>
      <c r="B3752">
        <v>3749</v>
      </c>
      <c r="C3752" t="s">
        <v>370</v>
      </c>
      <c r="D3752" t="str">
        <f>VLOOKUP($C3752,'Look-Ups'!$C$2:$G$32,D$1-2,0)</f>
        <v>Function_05</v>
      </c>
      <c r="E3752" t="str">
        <f>VLOOKUP($C3752,'Look-Ups'!$C$2:$G$32,E$1-2,0)</f>
        <v>Function_Simpl_04</v>
      </c>
      <c r="F3752" t="str">
        <f>VLOOKUP($C3752,'Look-Ups'!$C$2:$G$32,F$1-2,0)</f>
        <v>Segment_04</v>
      </c>
      <c r="G3752" t="str">
        <f>VLOOKUP($C3752,'Look-Ups'!$C$2:$G$32,G$1-2,0)</f>
        <v>Proc_Type_05</v>
      </c>
      <c r="H3752" t="s">
        <v>244</v>
      </c>
      <c r="I3752">
        <f t="shared" si="123"/>
        <v>2029</v>
      </c>
      <c r="J3752" t="s">
        <v>23</v>
      </c>
      <c r="K3752" s="78" t="s">
        <v>107</v>
      </c>
      <c r="M3752" s="103">
        <v>1</v>
      </c>
    </row>
    <row r="3753" spans="1:13" ht="12.5" customHeight="1" x14ac:dyDescent="0.25">
      <c r="A3753" t="str">
        <f t="shared" si="122"/>
        <v>Function_06Application_182029</v>
      </c>
      <c r="B3753">
        <v>3750</v>
      </c>
      <c r="C3753" t="s">
        <v>371</v>
      </c>
      <c r="D3753" t="str">
        <f>VLOOKUP($C3753,'Look-Ups'!$C$2:$G$32,D$1-2,0)</f>
        <v>Function_06</v>
      </c>
      <c r="E3753" t="str">
        <f>VLOOKUP($C3753,'Look-Ups'!$C$2:$G$32,E$1-2,0)</f>
        <v>Function_Simpl_05</v>
      </c>
      <c r="F3753" t="str">
        <f>VLOOKUP($C3753,'Look-Ups'!$C$2:$G$32,F$1-2,0)</f>
        <v>Segment_05</v>
      </c>
      <c r="G3753" t="str">
        <f>VLOOKUP($C3753,'Look-Ups'!$C$2:$G$32,G$1-2,0)</f>
        <v>Proc_Type_01</v>
      </c>
      <c r="H3753" t="s">
        <v>215</v>
      </c>
      <c r="I3753">
        <f t="shared" si="123"/>
        <v>2029</v>
      </c>
      <c r="J3753" t="s">
        <v>23</v>
      </c>
      <c r="K3753" s="78">
        <v>0</v>
      </c>
      <c r="M3753" s="103">
        <v>0</v>
      </c>
    </row>
    <row r="3754" spans="1:13" ht="12.5" customHeight="1" x14ac:dyDescent="0.25">
      <c r="A3754" t="str">
        <f t="shared" si="122"/>
        <v>Function_06Application_182029</v>
      </c>
      <c r="B3754">
        <v>3751</v>
      </c>
      <c r="C3754" t="s">
        <v>371</v>
      </c>
      <c r="D3754" t="str">
        <f>VLOOKUP($C3754,'Look-Ups'!$C$2:$G$32,D$1-2,0)</f>
        <v>Function_06</v>
      </c>
      <c r="E3754" t="str">
        <f>VLOOKUP($C3754,'Look-Ups'!$C$2:$G$32,E$1-2,0)</f>
        <v>Function_Simpl_05</v>
      </c>
      <c r="F3754" t="str">
        <f>VLOOKUP($C3754,'Look-Ups'!$C$2:$G$32,F$1-2,0)</f>
        <v>Segment_05</v>
      </c>
      <c r="G3754" t="str">
        <f>VLOOKUP($C3754,'Look-Ups'!$C$2:$G$32,G$1-2,0)</f>
        <v>Proc_Type_01</v>
      </c>
      <c r="H3754" t="s">
        <v>222</v>
      </c>
      <c r="I3754">
        <f t="shared" si="123"/>
        <v>2029</v>
      </c>
      <c r="J3754" t="s">
        <v>23</v>
      </c>
      <c r="K3754" s="78">
        <v>0</v>
      </c>
      <c r="M3754" s="103">
        <v>0</v>
      </c>
    </row>
    <row r="3755" spans="1:13" ht="12.5" customHeight="1" x14ac:dyDescent="0.25">
      <c r="A3755" t="str">
        <f t="shared" si="122"/>
        <v>Function_06Application_182029</v>
      </c>
      <c r="B3755">
        <v>3752</v>
      </c>
      <c r="C3755" t="s">
        <v>371</v>
      </c>
      <c r="D3755" t="str">
        <f>VLOOKUP($C3755,'Look-Ups'!$C$2:$G$32,D$1-2,0)</f>
        <v>Function_06</v>
      </c>
      <c r="E3755" t="str">
        <f>VLOOKUP($C3755,'Look-Ups'!$C$2:$G$32,E$1-2,0)</f>
        <v>Function_Simpl_05</v>
      </c>
      <c r="F3755" t="str">
        <f>VLOOKUP($C3755,'Look-Ups'!$C$2:$G$32,F$1-2,0)</f>
        <v>Segment_05</v>
      </c>
      <c r="G3755" t="str">
        <f>VLOOKUP($C3755,'Look-Ups'!$C$2:$G$32,G$1-2,0)</f>
        <v>Proc_Type_01</v>
      </c>
      <c r="H3755" t="s">
        <v>219</v>
      </c>
      <c r="I3755">
        <f t="shared" si="123"/>
        <v>2029</v>
      </c>
      <c r="J3755" t="s">
        <v>23</v>
      </c>
      <c r="K3755" s="78">
        <v>0</v>
      </c>
      <c r="M3755" s="103">
        <v>0</v>
      </c>
    </row>
    <row r="3756" spans="1:13" ht="12.5" customHeight="1" x14ac:dyDescent="0.25">
      <c r="A3756" t="str">
        <f t="shared" si="122"/>
        <v>Function_06Application_182029</v>
      </c>
      <c r="B3756">
        <v>3753</v>
      </c>
      <c r="C3756" t="s">
        <v>371</v>
      </c>
      <c r="D3756" t="str">
        <f>VLOOKUP($C3756,'Look-Ups'!$C$2:$G$32,D$1-2,0)</f>
        <v>Function_06</v>
      </c>
      <c r="E3756" t="str">
        <f>VLOOKUP($C3756,'Look-Ups'!$C$2:$G$32,E$1-2,0)</f>
        <v>Function_Simpl_05</v>
      </c>
      <c r="F3756" t="str">
        <f>VLOOKUP($C3756,'Look-Ups'!$C$2:$G$32,F$1-2,0)</f>
        <v>Segment_05</v>
      </c>
      <c r="G3756" t="str">
        <f>VLOOKUP($C3756,'Look-Ups'!$C$2:$G$32,G$1-2,0)</f>
        <v>Proc_Type_01</v>
      </c>
      <c r="H3756" t="s">
        <v>217</v>
      </c>
      <c r="I3756">
        <f t="shared" si="123"/>
        <v>2029</v>
      </c>
      <c r="J3756" t="s">
        <v>23</v>
      </c>
      <c r="K3756" s="78">
        <v>0</v>
      </c>
      <c r="M3756" s="103">
        <v>0</v>
      </c>
    </row>
    <row r="3757" spans="1:13" ht="12.5" customHeight="1" x14ac:dyDescent="0.25">
      <c r="A3757" t="str">
        <f t="shared" si="122"/>
        <v>Function_06Application_182029</v>
      </c>
      <c r="B3757">
        <v>3754</v>
      </c>
      <c r="C3757" t="s">
        <v>371</v>
      </c>
      <c r="D3757" t="str">
        <f>VLOOKUP($C3757,'Look-Ups'!$C$2:$G$32,D$1-2,0)</f>
        <v>Function_06</v>
      </c>
      <c r="E3757" t="str">
        <f>VLOOKUP($C3757,'Look-Ups'!$C$2:$G$32,E$1-2,0)</f>
        <v>Function_Simpl_05</v>
      </c>
      <c r="F3757" t="str">
        <f>VLOOKUP($C3757,'Look-Ups'!$C$2:$G$32,F$1-2,0)</f>
        <v>Segment_05</v>
      </c>
      <c r="G3757" t="str">
        <f>VLOOKUP($C3757,'Look-Ups'!$C$2:$G$32,G$1-2,0)</f>
        <v>Proc_Type_01</v>
      </c>
      <c r="H3757" t="s">
        <v>209</v>
      </c>
      <c r="I3757">
        <f t="shared" si="123"/>
        <v>2029</v>
      </c>
      <c r="J3757" t="s">
        <v>23</v>
      </c>
      <c r="K3757" s="78">
        <v>0</v>
      </c>
      <c r="M3757" s="103">
        <v>0</v>
      </c>
    </row>
    <row r="3758" spans="1:13" ht="12.5" customHeight="1" x14ac:dyDescent="0.25">
      <c r="A3758" t="str">
        <f t="shared" si="122"/>
        <v>Function_06Application_182029</v>
      </c>
      <c r="B3758">
        <v>3755</v>
      </c>
      <c r="C3758" t="s">
        <v>371</v>
      </c>
      <c r="D3758" t="str">
        <f>VLOOKUP($C3758,'Look-Ups'!$C$2:$G$32,D$1-2,0)</f>
        <v>Function_06</v>
      </c>
      <c r="E3758" t="str">
        <f>VLOOKUP($C3758,'Look-Ups'!$C$2:$G$32,E$1-2,0)</f>
        <v>Function_Simpl_05</v>
      </c>
      <c r="F3758" t="str">
        <f>VLOOKUP($C3758,'Look-Ups'!$C$2:$G$32,F$1-2,0)</f>
        <v>Segment_05</v>
      </c>
      <c r="G3758" t="str">
        <f>VLOOKUP($C3758,'Look-Ups'!$C$2:$G$32,G$1-2,0)</f>
        <v>Proc_Type_01</v>
      </c>
      <c r="H3758" t="s">
        <v>201</v>
      </c>
      <c r="I3758">
        <f t="shared" si="123"/>
        <v>2029</v>
      </c>
      <c r="J3758" t="s">
        <v>23</v>
      </c>
      <c r="K3758" s="78">
        <v>0</v>
      </c>
      <c r="M3758" s="103">
        <v>0</v>
      </c>
    </row>
    <row r="3759" spans="1:13" ht="12.5" customHeight="1" x14ac:dyDescent="0.25">
      <c r="A3759" t="str">
        <f t="shared" si="122"/>
        <v>Function_06Application_182029</v>
      </c>
      <c r="B3759">
        <v>3756</v>
      </c>
      <c r="C3759" t="s">
        <v>371</v>
      </c>
      <c r="D3759" t="str">
        <f>VLOOKUP($C3759,'Look-Ups'!$C$2:$G$32,D$1-2,0)</f>
        <v>Function_06</v>
      </c>
      <c r="E3759" t="str">
        <f>VLOOKUP($C3759,'Look-Ups'!$C$2:$G$32,E$1-2,0)</f>
        <v>Function_Simpl_05</v>
      </c>
      <c r="F3759" t="str">
        <f>VLOOKUP($C3759,'Look-Ups'!$C$2:$G$32,F$1-2,0)</f>
        <v>Segment_05</v>
      </c>
      <c r="G3759" t="str">
        <f>VLOOKUP($C3759,'Look-Ups'!$C$2:$G$32,G$1-2,0)</f>
        <v>Proc_Type_01</v>
      </c>
      <c r="H3759" t="s">
        <v>187</v>
      </c>
      <c r="I3759">
        <f t="shared" si="123"/>
        <v>2029</v>
      </c>
      <c r="J3759" t="s">
        <v>23</v>
      </c>
      <c r="K3759" s="78">
        <v>0</v>
      </c>
      <c r="M3759" s="103">
        <v>0</v>
      </c>
    </row>
    <row r="3760" spans="1:13" ht="12.5" customHeight="1" x14ac:dyDescent="0.25">
      <c r="A3760" t="str">
        <f t="shared" si="122"/>
        <v>Function_06Application_182029</v>
      </c>
      <c r="B3760">
        <v>3757</v>
      </c>
      <c r="C3760" t="s">
        <v>371</v>
      </c>
      <c r="D3760" t="str">
        <f>VLOOKUP($C3760,'Look-Ups'!$C$2:$G$32,D$1-2,0)</f>
        <v>Function_06</v>
      </c>
      <c r="E3760" t="str">
        <f>VLOOKUP($C3760,'Look-Ups'!$C$2:$G$32,E$1-2,0)</f>
        <v>Function_Simpl_05</v>
      </c>
      <c r="F3760" t="str">
        <f>VLOOKUP($C3760,'Look-Ups'!$C$2:$G$32,F$1-2,0)</f>
        <v>Segment_05</v>
      </c>
      <c r="G3760" t="str">
        <f>VLOOKUP($C3760,'Look-Ups'!$C$2:$G$32,G$1-2,0)</f>
        <v>Proc_Type_01</v>
      </c>
      <c r="H3760" t="s">
        <v>221</v>
      </c>
      <c r="I3760">
        <f t="shared" si="123"/>
        <v>2029</v>
      </c>
      <c r="J3760" t="s">
        <v>23</v>
      </c>
      <c r="K3760" s="78">
        <v>0</v>
      </c>
      <c r="M3760" s="103">
        <v>0</v>
      </c>
    </row>
    <row r="3761" spans="1:13" ht="12.5" customHeight="1" x14ac:dyDescent="0.25">
      <c r="A3761" t="str">
        <f t="shared" si="122"/>
        <v>Function_06Application_182029</v>
      </c>
      <c r="B3761">
        <v>3758</v>
      </c>
      <c r="C3761" t="s">
        <v>371</v>
      </c>
      <c r="D3761" t="str">
        <f>VLOOKUP($C3761,'Look-Ups'!$C$2:$G$32,D$1-2,0)</f>
        <v>Function_06</v>
      </c>
      <c r="E3761" t="str">
        <f>VLOOKUP($C3761,'Look-Ups'!$C$2:$G$32,E$1-2,0)</f>
        <v>Function_Simpl_05</v>
      </c>
      <c r="F3761" t="str">
        <f>VLOOKUP($C3761,'Look-Ups'!$C$2:$G$32,F$1-2,0)</f>
        <v>Segment_05</v>
      </c>
      <c r="G3761" t="str">
        <f>VLOOKUP($C3761,'Look-Ups'!$C$2:$G$32,G$1-2,0)</f>
        <v>Proc_Type_01</v>
      </c>
      <c r="H3761" t="s">
        <v>225</v>
      </c>
      <c r="I3761">
        <f t="shared" si="123"/>
        <v>2029</v>
      </c>
      <c r="J3761" t="s">
        <v>23</v>
      </c>
      <c r="K3761" s="78">
        <v>0</v>
      </c>
      <c r="M3761" s="103">
        <v>0</v>
      </c>
    </row>
    <row r="3762" spans="1:13" ht="12.5" customHeight="1" x14ac:dyDescent="0.25">
      <c r="A3762" t="str">
        <f t="shared" si="122"/>
        <v>Function_06Application_182029</v>
      </c>
      <c r="B3762">
        <v>3759</v>
      </c>
      <c r="C3762" t="s">
        <v>371</v>
      </c>
      <c r="D3762" t="str">
        <f>VLOOKUP($C3762,'Look-Ups'!$C$2:$G$32,D$1-2,0)</f>
        <v>Function_06</v>
      </c>
      <c r="E3762" t="str">
        <f>VLOOKUP($C3762,'Look-Ups'!$C$2:$G$32,E$1-2,0)</f>
        <v>Function_Simpl_05</v>
      </c>
      <c r="F3762" t="str">
        <f>VLOOKUP($C3762,'Look-Ups'!$C$2:$G$32,F$1-2,0)</f>
        <v>Segment_05</v>
      </c>
      <c r="G3762" t="str">
        <f>VLOOKUP($C3762,'Look-Ups'!$C$2:$G$32,G$1-2,0)</f>
        <v>Proc_Type_01</v>
      </c>
      <c r="H3762" t="s">
        <v>236</v>
      </c>
      <c r="I3762">
        <f t="shared" si="123"/>
        <v>2029</v>
      </c>
      <c r="J3762" t="s">
        <v>23</v>
      </c>
      <c r="K3762" s="78">
        <v>0</v>
      </c>
      <c r="M3762" s="103">
        <v>0</v>
      </c>
    </row>
    <row r="3763" spans="1:13" ht="12.5" customHeight="1" x14ac:dyDescent="0.25">
      <c r="A3763" t="str">
        <f t="shared" si="122"/>
        <v>Function_06Application_182029</v>
      </c>
      <c r="B3763">
        <v>3760</v>
      </c>
      <c r="C3763" t="s">
        <v>371</v>
      </c>
      <c r="D3763" t="str">
        <f>VLOOKUP($C3763,'Look-Ups'!$C$2:$G$32,D$1-2,0)</f>
        <v>Function_06</v>
      </c>
      <c r="E3763" t="str">
        <f>VLOOKUP($C3763,'Look-Ups'!$C$2:$G$32,E$1-2,0)</f>
        <v>Function_Simpl_05</v>
      </c>
      <c r="F3763" t="str">
        <f>VLOOKUP($C3763,'Look-Ups'!$C$2:$G$32,F$1-2,0)</f>
        <v>Segment_05</v>
      </c>
      <c r="G3763" t="str">
        <f>VLOOKUP($C3763,'Look-Ups'!$C$2:$G$32,G$1-2,0)</f>
        <v>Proc_Type_01</v>
      </c>
      <c r="H3763" t="s">
        <v>156</v>
      </c>
      <c r="I3763">
        <f t="shared" si="123"/>
        <v>2029</v>
      </c>
      <c r="J3763" t="s">
        <v>23</v>
      </c>
      <c r="K3763" s="78">
        <v>0</v>
      </c>
      <c r="M3763" s="103">
        <v>0</v>
      </c>
    </row>
    <row r="3764" spans="1:13" ht="12.5" customHeight="1" x14ac:dyDescent="0.25">
      <c r="A3764" t="str">
        <f t="shared" si="122"/>
        <v>Function_06Application_182029</v>
      </c>
      <c r="B3764">
        <v>3761</v>
      </c>
      <c r="C3764" t="s">
        <v>371</v>
      </c>
      <c r="D3764" t="str">
        <f>VLOOKUP($C3764,'Look-Ups'!$C$2:$G$32,D$1-2,0)</f>
        <v>Function_06</v>
      </c>
      <c r="E3764" t="str">
        <f>VLOOKUP($C3764,'Look-Ups'!$C$2:$G$32,E$1-2,0)</f>
        <v>Function_Simpl_05</v>
      </c>
      <c r="F3764" t="str">
        <f>VLOOKUP($C3764,'Look-Ups'!$C$2:$G$32,F$1-2,0)</f>
        <v>Segment_05</v>
      </c>
      <c r="G3764" t="str">
        <f>VLOOKUP($C3764,'Look-Ups'!$C$2:$G$32,G$1-2,0)</f>
        <v>Proc_Type_01</v>
      </c>
      <c r="H3764" t="s">
        <v>163</v>
      </c>
      <c r="I3764">
        <f t="shared" si="123"/>
        <v>2029</v>
      </c>
      <c r="J3764" t="s">
        <v>23</v>
      </c>
      <c r="K3764" s="78">
        <v>0</v>
      </c>
      <c r="M3764" s="103">
        <v>0</v>
      </c>
    </row>
    <row r="3765" spans="1:13" ht="12.5" customHeight="1" x14ac:dyDescent="0.25">
      <c r="A3765" t="str">
        <f t="shared" si="122"/>
        <v>Function_06Application_182029</v>
      </c>
      <c r="B3765">
        <v>3762</v>
      </c>
      <c r="C3765" t="s">
        <v>371</v>
      </c>
      <c r="D3765" t="str">
        <f>VLOOKUP($C3765,'Look-Ups'!$C$2:$G$32,D$1-2,0)</f>
        <v>Function_06</v>
      </c>
      <c r="E3765" t="str">
        <f>VLOOKUP($C3765,'Look-Ups'!$C$2:$G$32,E$1-2,0)</f>
        <v>Function_Simpl_05</v>
      </c>
      <c r="F3765" t="str">
        <f>VLOOKUP($C3765,'Look-Ups'!$C$2:$G$32,F$1-2,0)</f>
        <v>Segment_05</v>
      </c>
      <c r="G3765" t="str">
        <f>VLOOKUP($C3765,'Look-Ups'!$C$2:$G$32,G$1-2,0)</f>
        <v>Proc_Type_01</v>
      </c>
      <c r="H3765" t="s">
        <v>184</v>
      </c>
      <c r="I3765">
        <f t="shared" si="123"/>
        <v>2029</v>
      </c>
      <c r="J3765" t="s">
        <v>23</v>
      </c>
      <c r="K3765" s="78">
        <v>0</v>
      </c>
      <c r="M3765" s="103">
        <v>0</v>
      </c>
    </row>
    <row r="3766" spans="1:13" ht="12.5" customHeight="1" x14ac:dyDescent="0.25">
      <c r="A3766" t="str">
        <f t="shared" si="122"/>
        <v>Function_06Application_182029</v>
      </c>
      <c r="B3766">
        <v>3763</v>
      </c>
      <c r="C3766" t="s">
        <v>371</v>
      </c>
      <c r="D3766" t="str">
        <f>VLOOKUP($C3766,'Look-Ups'!$C$2:$G$32,D$1-2,0)</f>
        <v>Function_06</v>
      </c>
      <c r="E3766" t="str">
        <f>VLOOKUP($C3766,'Look-Ups'!$C$2:$G$32,E$1-2,0)</f>
        <v>Function_Simpl_05</v>
      </c>
      <c r="F3766" t="str">
        <f>VLOOKUP($C3766,'Look-Ups'!$C$2:$G$32,F$1-2,0)</f>
        <v>Segment_05</v>
      </c>
      <c r="G3766" t="str">
        <f>VLOOKUP($C3766,'Look-Ups'!$C$2:$G$32,G$1-2,0)</f>
        <v>Proc_Type_01</v>
      </c>
      <c r="H3766" t="s">
        <v>188</v>
      </c>
      <c r="I3766">
        <f t="shared" si="123"/>
        <v>2029</v>
      </c>
      <c r="J3766" t="s">
        <v>23</v>
      </c>
      <c r="K3766" s="78">
        <v>0</v>
      </c>
      <c r="M3766" s="103">
        <v>0</v>
      </c>
    </row>
    <row r="3767" spans="1:13" ht="12.5" customHeight="1" x14ac:dyDescent="0.25">
      <c r="A3767" t="str">
        <f t="shared" si="122"/>
        <v>Function_06Application_182029</v>
      </c>
      <c r="B3767">
        <v>3764</v>
      </c>
      <c r="C3767" t="s">
        <v>371</v>
      </c>
      <c r="D3767" t="str">
        <f>VLOOKUP($C3767,'Look-Ups'!$C$2:$G$32,D$1-2,0)</f>
        <v>Function_06</v>
      </c>
      <c r="E3767" t="str">
        <f>VLOOKUP($C3767,'Look-Ups'!$C$2:$G$32,E$1-2,0)</f>
        <v>Function_Simpl_05</v>
      </c>
      <c r="F3767" t="str">
        <f>VLOOKUP($C3767,'Look-Ups'!$C$2:$G$32,F$1-2,0)</f>
        <v>Segment_05</v>
      </c>
      <c r="G3767" t="str">
        <f>VLOOKUP($C3767,'Look-Ups'!$C$2:$G$32,G$1-2,0)</f>
        <v>Proc_Type_01</v>
      </c>
      <c r="H3767" t="s">
        <v>203</v>
      </c>
      <c r="I3767">
        <f t="shared" si="123"/>
        <v>2029</v>
      </c>
      <c r="J3767" t="s">
        <v>23</v>
      </c>
      <c r="K3767" s="78">
        <v>0</v>
      </c>
      <c r="M3767" s="103">
        <v>0</v>
      </c>
    </row>
    <row r="3768" spans="1:13" ht="12.5" customHeight="1" x14ac:dyDescent="0.25">
      <c r="A3768" t="str">
        <f t="shared" si="122"/>
        <v>Function_06Application_182029</v>
      </c>
      <c r="B3768">
        <v>3765</v>
      </c>
      <c r="C3768" t="s">
        <v>371</v>
      </c>
      <c r="D3768" t="str">
        <f>VLOOKUP($C3768,'Look-Ups'!$C$2:$G$32,D$1-2,0)</f>
        <v>Function_06</v>
      </c>
      <c r="E3768" t="str">
        <f>VLOOKUP($C3768,'Look-Ups'!$C$2:$G$32,E$1-2,0)</f>
        <v>Function_Simpl_05</v>
      </c>
      <c r="F3768" t="str">
        <f>VLOOKUP($C3768,'Look-Ups'!$C$2:$G$32,F$1-2,0)</f>
        <v>Segment_05</v>
      </c>
      <c r="G3768" t="str">
        <f>VLOOKUP($C3768,'Look-Ups'!$C$2:$G$32,G$1-2,0)</f>
        <v>Proc_Type_01</v>
      </c>
      <c r="H3768" t="s">
        <v>211</v>
      </c>
      <c r="I3768">
        <f t="shared" si="123"/>
        <v>2029</v>
      </c>
      <c r="J3768" t="s">
        <v>23</v>
      </c>
      <c r="K3768" s="78">
        <v>0</v>
      </c>
      <c r="M3768" s="103">
        <v>0</v>
      </c>
    </row>
    <row r="3769" spans="1:13" ht="12.5" customHeight="1" x14ac:dyDescent="0.25">
      <c r="A3769" t="str">
        <f t="shared" si="122"/>
        <v>Function_06Application_182029</v>
      </c>
      <c r="B3769">
        <v>3766</v>
      </c>
      <c r="C3769" t="s">
        <v>371</v>
      </c>
      <c r="D3769" t="str">
        <f>VLOOKUP($C3769,'Look-Ups'!$C$2:$G$32,D$1-2,0)</f>
        <v>Function_06</v>
      </c>
      <c r="E3769" t="str">
        <f>VLOOKUP($C3769,'Look-Ups'!$C$2:$G$32,E$1-2,0)</f>
        <v>Function_Simpl_05</v>
      </c>
      <c r="F3769" t="str">
        <f>VLOOKUP($C3769,'Look-Ups'!$C$2:$G$32,F$1-2,0)</f>
        <v>Segment_05</v>
      </c>
      <c r="G3769" t="str">
        <f>VLOOKUP($C3769,'Look-Ups'!$C$2:$G$32,G$1-2,0)</f>
        <v>Proc_Type_01</v>
      </c>
      <c r="H3769" t="s">
        <v>242</v>
      </c>
      <c r="I3769">
        <f t="shared" si="123"/>
        <v>2029</v>
      </c>
      <c r="J3769" t="s">
        <v>23</v>
      </c>
      <c r="K3769" s="78">
        <v>0</v>
      </c>
      <c r="M3769" s="103">
        <v>0</v>
      </c>
    </row>
    <row r="3770" spans="1:13" ht="12.5" customHeight="1" x14ac:dyDescent="0.25">
      <c r="A3770" t="str">
        <f t="shared" si="122"/>
        <v>Function_06Application_182029</v>
      </c>
      <c r="B3770">
        <v>3767</v>
      </c>
      <c r="C3770" t="s">
        <v>371</v>
      </c>
      <c r="D3770" t="str">
        <f>VLOOKUP($C3770,'Look-Ups'!$C$2:$G$32,D$1-2,0)</f>
        <v>Function_06</v>
      </c>
      <c r="E3770" t="str">
        <f>VLOOKUP($C3770,'Look-Ups'!$C$2:$G$32,E$1-2,0)</f>
        <v>Function_Simpl_05</v>
      </c>
      <c r="F3770" t="str">
        <f>VLOOKUP($C3770,'Look-Ups'!$C$2:$G$32,F$1-2,0)</f>
        <v>Segment_05</v>
      </c>
      <c r="G3770" t="str">
        <f>VLOOKUP($C3770,'Look-Ups'!$C$2:$G$32,G$1-2,0)</f>
        <v>Proc_Type_01</v>
      </c>
      <c r="H3770" t="s">
        <v>220</v>
      </c>
      <c r="I3770">
        <f t="shared" si="123"/>
        <v>2029</v>
      </c>
      <c r="J3770" t="s">
        <v>23</v>
      </c>
      <c r="K3770" s="78">
        <v>0</v>
      </c>
      <c r="M3770" s="103">
        <v>0</v>
      </c>
    </row>
    <row r="3771" spans="1:13" ht="12.5" customHeight="1" x14ac:dyDescent="0.25">
      <c r="A3771" t="str">
        <f t="shared" si="122"/>
        <v>Function_06Application_182029</v>
      </c>
      <c r="B3771">
        <v>3768</v>
      </c>
      <c r="C3771" t="s">
        <v>371</v>
      </c>
      <c r="D3771" t="str">
        <f>VLOOKUP($C3771,'Look-Ups'!$C$2:$G$32,D$1-2,0)</f>
        <v>Function_06</v>
      </c>
      <c r="E3771" t="str">
        <f>VLOOKUP($C3771,'Look-Ups'!$C$2:$G$32,E$1-2,0)</f>
        <v>Function_Simpl_05</v>
      </c>
      <c r="F3771" t="str">
        <f>VLOOKUP($C3771,'Look-Ups'!$C$2:$G$32,F$1-2,0)</f>
        <v>Segment_05</v>
      </c>
      <c r="G3771" t="str">
        <f>VLOOKUP($C3771,'Look-Ups'!$C$2:$G$32,G$1-2,0)</f>
        <v>Proc_Type_01</v>
      </c>
      <c r="H3771" t="s">
        <v>182</v>
      </c>
      <c r="I3771">
        <f t="shared" si="123"/>
        <v>2029</v>
      </c>
      <c r="J3771" t="s">
        <v>23</v>
      </c>
      <c r="K3771" s="78">
        <v>0</v>
      </c>
      <c r="M3771" s="103">
        <v>0</v>
      </c>
    </row>
    <row r="3772" spans="1:13" ht="12.5" customHeight="1" x14ac:dyDescent="0.25">
      <c r="A3772" t="str">
        <f t="shared" si="122"/>
        <v>Function_06Application_182029</v>
      </c>
      <c r="B3772">
        <v>3769</v>
      </c>
      <c r="C3772" t="s">
        <v>371</v>
      </c>
      <c r="D3772" t="str">
        <f>VLOOKUP($C3772,'Look-Ups'!$C$2:$G$32,D$1-2,0)</f>
        <v>Function_06</v>
      </c>
      <c r="E3772" t="str">
        <f>VLOOKUP($C3772,'Look-Ups'!$C$2:$G$32,E$1-2,0)</f>
        <v>Function_Simpl_05</v>
      </c>
      <c r="F3772" t="str">
        <f>VLOOKUP($C3772,'Look-Ups'!$C$2:$G$32,F$1-2,0)</f>
        <v>Segment_05</v>
      </c>
      <c r="G3772" t="str">
        <f>VLOOKUP($C3772,'Look-Ups'!$C$2:$G$32,G$1-2,0)</f>
        <v>Proc_Type_01</v>
      </c>
      <c r="H3772" t="s">
        <v>173</v>
      </c>
      <c r="I3772">
        <f t="shared" si="123"/>
        <v>2029</v>
      </c>
      <c r="J3772" t="s">
        <v>23</v>
      </c>
      <c r="K3772" s="78">
        <v>0</v>
      </c>
      <c r="M3772" s="103">
        <v>0</v>
      </c>
    </row>
    <row r="3773" spans="1:13" ht="12.5" customHeight="1" x14ac:dyDescent="0.25">
      <c r="A3773" t="str">
        <f t="shared" si="122"/>
        <v>Function_06Application_182029</v>
      </c>
      <c r="B3773">
        <v>3770</v>
      </c>
      <c r="C3773" t="s">
        <v>371</v>
      </c>
      <c r="D3773" t="str">
        <f>VLOOKUP($C3773,'Look-Ups'!$C$2:$G$32,D$1-2,0)</f>
        <v>Function_06</v>
      </c>
      <c r="E3773" t="str">
        <f>VLOOKUP($C3773,'Look-Ups'!$C$2:$G$32,E$1-2,0)</f>
        <v>Function_Simpl_05</v>
      </c>
      <c r="F3773" t="str">
        <f>VLOOKUP($C3773,'Look-Ups'!$C$2:$G$32,F$1-2,0)</f>
        <v>Segment_05</v>
      </c>
      <c r="G3773" t="str">
        <f>VLOOKUP($C3773,'Look-Ups'!$C$2:$G$32,G$1-2,0)</f>
        <v>Proc_Type_01</v>
      </c>
      <c r="H3773" t="s">
        <v>174</v>
      </c>
      <c r="I3773">
        <f t="shared" si="123"/>
        <v>2029</v>
      </c>
      <c r="J3773" t="s">
        <v>23</v>
      </c>
      <c r="K3773" s="78">
        <v>0</v>
      </c>
      <c r="M3773" s="103">
        <v>0</v>
      </c>
    </row>
    <row r="3774" spans="1:13" ht="12.5" customHeight="1" x14ac:dyDescent="0.25">
      <c r="A3774" t="str">
        <f t="shared" si="122"/>
        <v>Function_06Application_182029</v>
      </c>
      <c r="B3774">
        <v>3771</v>
      </c>
      <c r="C3774" t="s">
        <v>371</v>
      </c>
      <c r="D3774" t="str">
        <f>VLOOKUP($C3774,'Look-Ups'!$C$2:$G$32,D$1-2,0)</f>
        <v>Function_06</v>
      </c>
      <c r="E3774" t="str">
        <f>VLOOKUP($C3774,'Look-Ups'!$C$2:$G$32,E$1-2,0)</f>
        <v>Function_Simpl_05</v>
      </c>
      <c r="F3774" t="str">
        <f>VLOOKUP($C3774,'Look-Ups'!$C$2:$G$32,F$1-2,0)</f>
        <v>Segment_05</v>
      </c>
      <c r="G3774" t="str">
        <f>VLOOKUP($C3774,'Look-Ups'!$C$2:$G$32,G$1-2,0)</f>
        <v>Proc_Type_01</v>
      </c>
      <c r="H3774" t="s">
        <v>183</v>
      </c>
      <c r="I3774">
        <f t="shared" si="123"/>
        <v>2029</v>
      </c>
      <c r="J3774" t="s">
        <v>23</v>
      </c>
      <c r="K3774" s="78">
        <v>0</v>
      </c>
      <c r="M3774" s="103">
        <v>0</v>
      </c>
    </row>
    <row r="3775" spans="1:13" ht="12.5" customHeight="1" x14ac:dyDescent="0.25">
      <c r="A3775" t="str">
        <f t="shared" si="122"/>
        <v>Function_06Application_182029</v>
      </c>
      <c r="B3775">
        <v>3772</v>
      </c>
      <c r="C3775" t="s">
        <v>371</v>
      </c>
      <c r="D3775" t="str">
        <f>VLOOKUP($C3775,'Look-Ups'!$C$2:$G$32,D$1-2,0)</f>
        <v>Function_06</v>
      </c>
      <c r="E3775" t="str">
        <f>VLOOKUP($C3775,'Look-Ups'!$C$2:$G$32,E$1-2,0)</f>
        <v>Function_Simpl_05</v>
      </c>
      <c r="F3775" t="str">
        <f>VLOOKUP($C3775,'Look-Ups'!$C$2:$G$32,F$1-2,0)</f>
        <v>Segment_05</v>
      </c>
      <c r="G3775" t="str">
        <f>VLOOKUP($C3775,'Look-Ups'!$C$2:$G$32,G$1-2,0)</f>
        <v>Proc_Type_01</v>
      </c>
      <c r="H3775" t="s">
        <v>185</v>
      </c>
      <c r="I3775">
        <f t="shared" si="123"/>
        <v>2029</v>
      </c>
      <c r="J3775" t="s">
        <v>23</v>
      </c>
      <c r="K3775" s="78">
        <v>0</v>
      </c>
      <c r="M3775" s="103">
        <v>0</v>
      </c>
    </row>
    <row r="3776" spans="1:13" ht="12.5" customHeight="1" x14ac:dyDescent="0.25">
      <c r="A3776" t="str">
        <f t="shared" si="122"/>
        <v>Function_06Application_182029</v>
      </c>
      <c r="B3776">
        <v>3773</v>
      </c>
      <c r="C3776" t="s">
        <v>371</v>
      </c>
      <c r="D3776" t="str">
        <f>VLOOKUP($C3776,'Look-Ups'!$C$2:$G$32,D$1-2,0)</f>
        <v>Function_06</v>
      </c>
      <c r="E3776" t="str">
        <f>VLOOKUP($C3776,'Look-Ups'!$C$2:$G$32,E$1-2,0)</f>
        <v>Function_Simpl_05</v>
      </c>
      <c r="F3776" t="str">
        <f>VLOOKUP($C3776,'Look-Ups'!$C$2:$G$32,F$1-2,0)</f>
        <v>Segment_05</v>
      </c>
      <c r="G3776" t="str">
        <f>VLOOKUP($C3776,'Look-Ups'!$C$2:$G$32,G$1-2,0)</f>
        <v>Proc_Type_01</v>
      </c>
      <c r="H3776" t="s">
        <v>244</v>
      </c>
      <c r="I3776">
        <f t="shared" si="123"/>
        <v>2029</v>
      </c>
      <c r="J3776" t="s">
        <v>23</v>
      </c>
      <c r="K3776" s="78" t="s">
        <v>107</v>
      </c>
      <c r="M3776" s="103">
        <v>1</v>
      </c>
    </row>
    <row r="3777" spans="1:13" ht="12.5" customHeight="1" x14ac:dyDescent="0.25">
      <c r="A3777" t="str">
        <f t="shared" si="122"/>
        <v>Function_07Application_192029</v>
      </c>
      <c r="B3777">
        <v>3774</v>
      </c>
      <c r="C3777" t="s">
        <v>372</v>
      </c>
      <c r="D3777" t="str">
        <f>VLOOKUP($C3777,'Look-Ups'!$C$2:$G$32,D$1-2,0)</f>
        <v>Function_07</v>
      </c>
      <c r="E3777" t="str">
        <f>VLOOKUP($C3777,'Look-Ups'!$C$2:$G$32,E$1-2,0)</f>
        <v>Function_Simpl_06</v>
      </c>
      <c r="F3777" t="str">
        <f>VLOOKUP($C3777,'Look-Ups'!$C$2:$G$32,F$1-2,0)</f>
        <v>Segment_04</v>
      </c>
      <c r="G3777" t="str">
        <f>VLOOKUP($C3777,'Look-Ups'!$C$2:$G$32,G$1-2,0)</f>
        <v>Proc_Type_05</v>
      </c>
      <c r="H3777" t="s">
        <v>171</v>
      </c>
      <c r="I3777">
        <f t="shared" si="123"/>
        <v>2029</v>
      </c>
      <c r="J3777" t="s">
        <v>23</v>
      </c>
      <c r="K3777" s="78">
        <v>0</v>
      </c>
      <c r="M3777" s="103">
        <v>0</v>
      </c>
    </row>
    <row r="3778" spans="1:13" ht="12.5" customHeight="1" x14ac:dyDescent="0.25">
      <c r="A3778" t="str">
        <f t="shared" si="122"/>
        <v>Function_07Application_192029</v>
      </c>
      <c r="B3778">
        <v>3775</v>
      </c>
      <c r="C3778" t="s">
        <v>372</v>
      </c>
      <c r="D3778" t="str">
        <f>VLOOKUP($C3778,'Look-Ups'!$C$2:$G$32,D$1-2,0)</f>
        <v>Function_07</v>
      </c>
      <c r="E3778" t="str">
        <f>VLOOKUP($C3778,'Look-Ups'!$C$2:$G$32,E$1-2,0)</f>
        <v>Function_Simpl_06</v>
      </c>
      <c r="F3778" t="str">
        <f>VLOOKUP($C3778,'Look-Ups'!$C$2:$G$32,F$1-2,0)</f>
        <v>Segment_04</v>
      </c>
      <c r="G3778" t="str">
        <f>VLOOKUP($C3778,'Look-Ups'!$C$2:$G$32,G$1-2,0)</f>
        <v>Proc_Type_05</v>
      </c>
      <c r="H3778" t="s">
        <v>219</v>
      </c>
      <c r="I3778">
        <f t="shared" si="123"/>
        <v>2029</v>
      </c>
      <c r="J3778" t="s">
        <v>23</v>
      </c>
      <c r="K3778" s="78">
        <v>0</v>
      </c>
      <c r="M3778" s="103">
        <v>0</v>
      </c>
    </row>
    <row r="3779" spans="1:13" ht="12.5" customHeight="1" x14ac:dyDescent="0.25">
      <c r="A3779" t="str">
        <f t="shared" si="122"/>
        <v>Function_07Application_192029</v>
      </c>
      <c r="B3779">
        <v>3776</v>
      </c>
      <c r="C3779" t="s">
        <v>372</v>
      </c>
      <c r="D3779" t="str">
        <f>VLOOKUP($C3779,'Look-Ups'!$C$2:$G$32,D$1-2,0)</f>
        <v>Function_07</v>
      </c>
      <c r="E3779" t="str">
        <f>VLOOKUP($C3779,'Look-Ups'!$C$2:$G$32,E$1-2,0)</f>
        <v>Function_Simpl_06</v>
      </c>
      <c r="F3779" t="str">
        <f>VLOOKUP($C3779,'Look-Ups'!$C$2:$G$32,F$1-2,0)</f>
        <v>Segment_04</v>
      </c>
      <c r="G3779" t="str">
        <f>VLOOKUP($C3779,'Look-Ups'!$C$2:$G$32,G$1-2,0)</f>
        <v>Proc_Type_05</v>
      </c>
      <c r="H3779" t="s">
        <v>156</v>
      </c>
      <c r="I3779">
        <f t="shared" si="123"/>
        <v>2029</v>
      </c>
      <c r="J3779" t="s">
        <v>23</v>
      </c>
      <c r="K3779" s="78">
        <v>0</v>
      </c>
      <c r="M3779" s="103">
        <v>0</v>
      </c>
    </row>
    <row r="3780" spans="1:13" ht="12.5" customHeight="1" x14ac:dyDescent="0.25">
      <c r="A3780" t="str">
        <f t="shared" si="122"/>
        <v>Function_07Application_192029</v>
      </c>
      <c r="B3780">
        <v>3777</v>
      </c>
      <c r="C3780" t="s">
        <v>372</v>
      </c>
      <c r="D3780" t="str">
        <f>VLOOKUP($C3780,'Look-Ups'!$C$2:$G$32,D$1-2,0)</f>
        <v>Function_07</v>
      </c>
      <c r="E3780" t="str">
        <f>VLOOKUP($C3780,'Look-Ups'!$C$2:$G$32,E$1-2,0)</f>
        <v>Function_Simpl_06</v>
      </c>
      <c r="F3780" t="str">
        <f>VLOOKUP($C3780,'Look-Ups'!$C$2:$G$32,F$1-2,0)</f>
        <v>Segment_04</v>
      </c>
      <c r="G3780" t="str">
        <f>VLOOKUP($C3780,'Look-Ups'!$C$2:$G$32,G$1-2,0)</f>
        <v>Proc_Type_05</v>
      </c>
      <c r="H3780" t="s">
        <v>187</v>
      </c>
      <c r="I3780">
        <f t="shared" si="123"/>
        <v>2029</v>
      </c>
      <c r="J3780" t="s">
        <v>23</v>
      </c>
      <c r="K3780" s="78">
        <v>0</v>
      </c>
      <c r="M3780" s="103">
        <v>0</v>
      </c>
    </row>
    <row r="3781" spans="1:13" ht="12.5" customHeight="1" x14ac:dyDescent="0.25">
      <c r="A3781" t="str">
        <f t="shared" ref="A3781:A3844" si="124">D3781&amp;C3781&amp;I3781</f>
        <v>Function_07Application_192029</v>
      </c>
      <c r="B3781">
        <v>3778</v>
      </c>
      <c r="C3781" t="s">
        <v>372</v>
      </c>
      <c r="D3781" t="str">
        <f>VLOOKUP($C3781,'Look-Ups'!$C$2:$G$32,D$1-2,0)</f>
        <v>Function_07</v>
      </c>
      <c r="E3781" t="str">
        <f>VLOOKUP($C3781,'Look-Ups'!$C$2:$G$32,E$1-2,0)</f>
        <v>Function_Simpl_06</v>
      </c>
      <c r="F3781" t="str">
        <f>VLOOKUP($C3781,'Look-Ups'!$C$2:$G$32,F$1-2,0)</f>
        <v>Segment_04</v>
      </c>
      <c r="G3781" t="str">
        <f>VLOOKUP($C3781,'Look-Ups'!$C$2:$G$32,G$1-2,0)</f>
        <v>Proc_Type_05</v>
      </c>
      <c r="H3781" t="s">
        <v>209</v>
      </c>
      <c r="I3781">
        <f t="shared" si="123"/>
        <v>2029</v>
      </c>
      <c r="J3781" t="s">
        <v>23</v>
      </c>
      <c r="K3781" s="78">
        <v>0</v>
      </c>
      <c r="M3781" s="103">
        <v>0</v>
      </c>
    </row>
    <row r="3782" spans="1:13" ht="12.5" customHeight="1" x14ac:dyDescent="0.25">
      <c r="A3782" t="str">
        <f t="shared" si="124"/>
        <v>Function_07Application_192029</v>
      </c>
      <c r="B3782">
        <v>3779</v>
      </c>
      <c r="C3782" t="s">
        <v>372</v>
      </c>
      <c r="D3782" t="str">
        <f>VLOOKUP($C3782,'Look-Ups'!$C$2:$G$32,D$1-2,0)</f>
        <v>Function_07</v>
      </c>
      <c r="E3782" t="str">
        <f>VLOOKUP($C3782,'Look-Ups'!$C$2:$G$32,E$1-2,0)</f>
        <v>Function_Simpl_06</v>
      </c>
      <c r="F3782" t="str">
        <f>VLOOKUP($C3782,'Look-Ups'!$C$2:$G$32,F$1-2,0)</f>
        <v>Segment_04</v>
      </c>
      <c r="G3782" t="str">
        <f>VLOOKUP($C3782,'Look-Ups'!$C$2:$G$32,G$1-2,0)</f>
        <v>Proc_Type_05</v>
      </c>
      <c r="H3782" t="s">
        <v>222</v>
      </c>
      <c r="I3782">
        <f t="shared" si="123"/>
        <v>2029</v>
      </c>
      <c r="J3782" t="s">
        <v>23</v>
      </c>
      <c r="K3782" s="78">
        <v>0</v>
      </c>
      <c r="M3782" s="103">
        <v>0</v>
      </c>
    </row>
    <row r="3783" spans="1:13" ht="12.5" customHeight="1" x14ac:dyDescent="0.25">
      <c r="A3783" t="str">
        <f t="shared" si="124"/>
        <v>Function_07Application_192029</v>
      </c>
      <c r="B3783">
        <v>3780</v>
      </c>
      <c r="C3783" t="s">
        <v>372</v>
      </c>
      <c r="D3783" t="str">
        <f>VLOOKUP($C3783,'Look-Ups'!$C$2:$G$32,D$1-2,0)</f>
        <v>Function_07</v>
      </c>
      <c r="E3783" t="str">
        <f>VLOOKUP($C3783,'Look-Ups'!$C$2:$G$32,E$1-2,0)</f>
        <v>Function_Simpl_06</v>
      </c>
      <c r="F3783" t="str">
        <f>VLOOKUP($C3783,'Look-Ups'!$C$2:$G$32,F$1-2,0)</f>
        <v>Segment_04</v>
      </c>
      <c r="G3783" t="str">
        <f>VLOOKUP($C3783,'Look-Ups'!$C$2:$G$32,G$1-2,0)</f>
        <v>Proc_Type_05</v>
      </c>
      <c r="H3783" t="s">
        <v>195</v>
      </c>
      <c r="I3783">
        <f t="shared" si="123"/>
        <v>2029</v>
      </c>
      <c r="J3783" t="s">
        <v>23</v>
      </c>
      <c r="K3783" s="78">
        <v>0</v>
      </c>
      <c r="M3783" s="103">
        <v>0</v>
      </c>
    </row>
    <row r="3784" spans="1:13" ht="12.5" customHeight="1" x14ac:dyDescent="0.25">
      <c r="A3784" t="str">
        <f t="shared" si="124"/>
        <v>Function_07Application_192029</v>
      </c>
      <c r="B3784">
        <v>3781</v>
      </c>
      <c r="C3784" t="s">
        <v>372</v>
      </c>
      <c r="D3784" t="str">
        <f>VLOOKUP($C3784,'Look-Ups'!$C$2:$G$32,D$1-2,0)</f>
        <v>Function_07</v>
      </c>
      <c r="E3784" t="str">
        <f>VLOOKUP($C3784,'Look-Ups'!$C$2:$G$32,E$1-2,0)</f>
        <v>Function_Simpl_06</v>
      </c>
      <c r="F3784" t="str">
        <f>VLOOKUP($C3784,'Look-Ups'!$C$2:$G$32,F$1-2,0)</f>
        <v>Segment_04</v>
      </c>
      <c r="G3784" t="str">
        <f>VLOOKUP($C3784,'Look-Ups'!$C$2:$G$32,G$1-2,0)</f>
        <v>Proc_Type_05</v>
      </c>
      <c r="H3784" t="s">
        <v>225</v>
      </c>
      <c r="I3784">
        <f t="shared" si="123"/>
        <v>2029</v>
      </c>
      <c r="J3784" t="s">
        <v>23</v>
      </c>
      <c r="K3784" s="78">
        <v>0</v>
      </c>
      <c r="M3784" s="103">
        <v>0</v>
      </c>
    </row>
    <row r="3785" spans="1:13" ht="12.5" customHeight="1" x14ac:dyDescent="0.25">
      <c r="A3785" t="str">
        <f t="shared" si="124"/>
        <v>Function_07Application_192029</v>
      </c>
      <c r="B3785">
        <v>3782</v>
      </c>
      <c r="C3785" t="s">
        <v>372</v>
      </c>
      <c r="D3785" t="str">
        <f>VLOOKUP($C3785,'Look-Ups'!$C$2:$G$32,D$1-2,0)</f>
        <v>Function_07</v>
      </c>
      <c r="E3785" t="str">
        <f>VLOOKUP($C3785,'Look-Ups'!$C$2:$G$32,E$1-2,0)</f>
        <v>Function_Simpl_06</v>
      </c>
      <c r="F3785" t="str">
        <f>VLOOKUP($C3785,'Look-Ups'!$C$2:$G$32,F$1-2,0)</f>
        <v>Segment_04</v>
      </c>
      <c r="G3785" t="str">
        <f>VLOOKUP($C3785,'Look-Ups'!$C$2:$G$32,G$1-2,0)</f>
        <v>Proc_Type_05</v>
      </c>
      <c r="H3785" t="s">
        <v>206</v>
      </c>
      <c r="I3785">
        <f t="shared" si="123"/>
        <v>2029</v>
      </c>
      <c r="J3785" t="s">
        <v>23</v>
      </c>
      <c r="K3785" s="78">
        <v>0</v>
      </c>
      <c r="M3785" s="103">
        <v>0</v>
      </c>
    </row>
    <row r="3786" spans="1:13" ht="12.5" customHeight="1" x14ac:dyDescent="0.25">
      <c r="A3786" t="str">
        <f t="shared" si="124"/>
        <v>Function_07Application_192029</v>
      </c>
      <c r="B3786">
        <v>3783</v>
      </c>
      <c r="C3786" t="s">
        <v>372</v>
      </c>
      <c r="D3786" t="str">
        <f>VLOOKUP($C3786,'Look-Ups'!$C$2:$G$32,D$1-2,0)</f>
        <v>Function_07</v>
      </c>
      <c r="E3786" t="str">
        <f>VLOOKUP($C3786,'Look-Ups'!$C$2:$G$32,E$1-2,0)</f>
        <v>Function_Simpl_06</v>
      </c>
      <c r="F3786" t="str">
        <f>VLOOKUP($C3786,'Look-Ups'!$C$2:$G$32,F$1-2,0)</f>
        <v>Segment_04</v>
      </c>
      <c r="G3786" t="str">
        <f>VLOOKUP($C3786,'Look-Ups'!$C$2:$G$32,G$1-2,0)</f>
        <v>Proc_Type_05</v>
      </c>
      <c r="H3786" t="s">
        <v>238</v>
      </c>
      <c r="I3786">
        <f t="shared" si="123"/>
        <v>2029</v>
      </c>
      <c r="J3786" t="s">
        <v>23</v>
      </c>
      <c r="K3786" s="78">
        <v>0</v>
      </c>
      <c r="M3786" s="103">
        <v>0</v>
      </c>
    </row>
    <row r="3787" spans="1:13" ht="12.5" customHeight="1" x14ac:dyDescent="0.25">
      <c r="A3787" t="str">
        <f t="shared" si="124"/>
        <v>Function_07Application_192029</v>
      </c>
      <c r="B3787">
        <v>3784</v>
      </c>
      <c r="C3787" t="s">
        <v>372</v>
      </c>
      <c r="D3787" t="str">
        <f>VLOOKUP($C3787,'Look-Ups'!$C$2:$G$32,D$1-2,0)</f>
        <v>Function_07</v>
      </c>
      <c r="E3787" t="str">
        <f>VLOOKUP($C3787,'Look-Ups'!$C$2:$G$32,E$1-2,0)</f>
        <v>Function_Simpl_06</v>
      </c>
      <c r="F3787" t="str">
        <f>VLOOKUP($C3787,'Look-Ups'!$C$2:$G$32,F$1-2,0)</f>
        <v>Segment_04</v>
      </c>
      <c r="G3787" t="str">
        <f>VLOOKUP($C3787,'Look-Ups'!$C$2:$G$32,G$1-2,0)</f>
        <v>Proc_Type_05</v>
      </c>
      <c r="H3787" t="s">
        <v>244</v>
      </c>
      <c r="I3787">
        <f t="shared" si="123"/>
        <v>2029</v>
      </c>
      <c r="J3787" t="s">
        <v>23</v>
      </c>
      <c r="K3787" s="78" t="s">
        <v>107</v>
      </c>
      <c r="M3787" s="103">
        <v>1</v>
      </c>
    </row>
    <row r="3788" spans="1:13" ht="12.5" customHeight="1" x14ac:dyDescent="0.25">
      <c r="A3788" t="str">
        <f t="shared" si="124"/>
        <v>Function_07Application_202029</v>
      </c>
      <c r="B3788">
        <v>3785</v>
      </c>
      <c r="C3788" t="s">
        <v>373</v>
      </c>
      <c r="D3788" t="str">
        <f>VLOOKUP($C3788,'Look-Ups'!$C$2:$G$32,D$1-2,0)</f>
        <v>Function_07</v>
      </c>
      <c r="E3788" t="str">
        <f>VLOOKUP($C3788,'Look-Ups'!$C$2:$G$32,E$1-2,0)</f>
        <v>Function_Simpl_06</v>
      </c>
      <c r="F3788" t="str">
        <f>VLOOKUP($C3788,'Look-Ups'!$C$2:$G$32,F$1-2,0)</f>
        <v>Segment_04</v>
      </c>
      <c r="G3788" t="str">
        <f>VLOOKUP($C3788,'Look-Ups'!$C$2:$G$32,G$1-2,0)</f>
        <v>Proc_Type_05</v>
      </c>
      <c r="H3788" t="s">
        <v>171</v>
      </c>
      <c r="I3788">
        <f t="shared" si="123"/>
        <v>2029</v>
      </c>
      <c r="J3788" t="s">
        <v>23</v>
      </c>
      <c r="K3788" s="78">
        <v>0</v>
      </c>
      <c r="M3788" s="103">
        <v>0</v>
      </c>
    </row>
    <row r="3789" spans="1:13" ht="12.5" customHeight="1" x14ac:dyDescent="0.25">
      <c r="A3789" t="str">
        <f t="shared" si="124"/>
        <v>Function_07Application_202029</v>
      </c>
      <c r="B3789">
        <v>3786</v>
      </c>
      <c r="C3789" t="s">
        <v>373</v>
      </c>
      <c r="D3789" t="str">
        <f>VLOOKUP($C3789,'Look-Ups'!$C$2:$G$32,D$1-2,0)</f>
        <v>Function_07</v>
      </c>
      <c r="E3789" t="str">
        <f>VLOOKUP($C3789,'Look-Ups'!$C$2:$G$32,E$1-2,0)</f>
        <v>Function_Simpl_06</v>
      </c>
      <c r="F3789" t="str">
        <f>VLOOKUP($C3789,'Look-Ups'!$C$2:$G$32,F$1-2,0)</f>
        <v>Segment_04</v>
      </c>
      <c r="G3789" t="str">
        <f>VLOOKUP($C3789,'Look-Ups'!$C$2:$G$32,G$1-2,0)</f>
        <v>Proc_Type_05</v>
      </c>
      <c r="H3789" t="s">
        <v>219</v>
      </c>
      <c r="I3789">
        <f t="shared" si="123"/>
        <v>2029</v>
      </c>
      <c r="J3789" t="s">
        <v>23</v>
      </c>
      <c r="K3789" s="78">
        <v>0</v>
      </c>
      <c r="M3789" s="103">
        <v>0</v>
      </c>
    </row>
    <row r="3790" spans="1:13" ht="12.5" customHeight="1" x14ac:dyDescent="0.25">
      <c r="A3790" t="str">
        <f t="shared" si="124"/>
        <v>Function_07Application_202029</v>
      </c>
      <c r="B3790">
        <v>3787</v>
      </c>
      <c r="C3790" t="s">
        <v>373</v>
      </c>
      <c r="D3790" t="str">
        <f>VLOOKUP($C3790,'Look-Ups'!$C$2:$G$32,D$1-2,0)</f>
        <v>Function_07</v>
      </c>
      <c r="E3790" t="str">
        <f>VLOOKUP($C3790,'Look-Ups'!$C$2:$G$32,E$1-2,0)</f>
        <v>Function_Simpl_06</v>
      </c>
      <c r="F3790" t="str">
        <f>VLOOKUP($C3790,'Look-Ups'!$C$2:$G$32,F$1-2,0)</f>
        <v>Segment_04</v>
      </c>
      <c r="G3790" t="str">
        <f>VLOOKUP($C3790,'Look-Ups'!$C$2:$G$32,G$1-2,0)</f>
        <v>Proc_Type_05</v>
      </c>
      <c r="H3790" t="s">
        <v>156</v>
      </c>
      <c r="I3790">
        <f t="shared" si="123"/>
        <v>2029</v>
      </c>
      <c r="J3790" t="s">
        <v>23</v>
      </c>
      <c r="K3790" s="78">
        <v>0</v>
      </c>
      <c r="M3790" s="103">
        <v>0</v>
      </c>
    </row>
    <row r="3791" spans="1:13" ht="12.5" customHeight="1" x14ac:dyDescent="0.25">
      <c r="A3791" t="str">
        <f t="shared" si="124"/>
        <v>Function_07Application_202029</v>
      </c>
      <c r="B3791">
        <v>3788</v>
      </c>
      <c r="C3791" t="s">
        <v>373</v>
      </c>
      <c r="D3791" t="str">
        <f>VLOOKUP($C3791,'Look-Ups'!$C$2:$G$32,D$1-2,0)</f>
        <v>Function_07</v>
      </c>
      <c r="E3791" t="str">
        <f>VLOOKUP($C3791,'Look-Ups'!$C$2:$G$32,E$1-2,0)</f>
        <v>Function_Simpl_06</v>
      </c>
      <c r="F3791" t="str">
        <f>VLOOKUP($C3791,'Look-Ups'!$C$2:$G$32,F$1-2,0)</f>
        <v>Segment_04</v>
      </c>
      <c r="G3791" t="str">
        <f>VLOOKUP($C3791,'Look-Ups'!$C$2:$G$32,G$1-2,0)</f>
        <v>Proc_Type_05</v>
      </c>
      <c r="H3791" t="s">
        <v>187</v>
      </c>
      <c r="I3791">
        <f t="shared" si="123"/>
        <v>2029</v>
      </c>
      <c r="J3791" t="s">
        <v>23</v>
      </c>
      <c r="K3791" s="78">
        <v>0</v>
      </c>
      <c r="M3791" s="103">
        <v>0</v>
      </c>
    </row>
    <row r="3792" spans="1:13" ht="12.5" customHeight="1" x14ac:dyDescent="0.25">
      <c r="A3792" t="str">
        <f t="shared" si="124"/>
        <v>Function_07Application_202029</v>
      </c>
      <c r="B3792">
        <v>3789</v>
      </c>
      <c r="C3792" t="s">
        <v>373</v>
      </c>
      <c r="D3792" t="str">
        <f>VLOOKUP($C3792,'Look-Ups'!$C$2:$G$32,D$1-2,0)</f>
        <v>Function_07</v>
      </c>
      <c r="E3792" t="str">
        <f>VLOOKUP($C3792,'Look-Ups'!$C$2:$G$32,E$1-2,0)</f>
        <v>Function_Simpl_06</v>
      </c>
      <c r="F3792" t="str">
        <f>VLOOKUP($C3792,'Look-Ups'!$C$2:$G$32,F$1-2,0)</f>
        <v>Segment_04</v>
      </c>
      <c r="G3792" t="str">
        <f>VLOOKUP($C3792,'Look-Ups'!$C$2:$G$32,G$1-2,0)</f>
        <v>Proc_Type_05</v>
      </c>
      <c r="H3792" t="s">
        <v>209</v>
      </c>
      <c r="I3792">
        <f t="shared" si="123"/>
        <v>2029</v>
      </c>
      <c r="J3792" t="s">
        <v>23</v>
      </c>
      <c r="K3792" s="78">
        <v>0</v>
      </c>
      <c r="M3792" s="103">
        <v>0</v>
      </c>
    </row>
    <row r="3793" spans="1:13" ht="12.5" customHeight="1" x14ac:dyDescent="0.25">
      <c r="A3793" t="str">
        <f t="shared" si="124"/>
        <v>Function_07Application_202029</v>
      </c>
      <c r="B3793">
        <v>3790</v>
      </c>
      <c r="C3793" t="s">
        <v>373</v>
      </c>
      <c r="D3793" t="str">
        <f>VLOOKUP($C3793,'Look-Ups'!$C$2:$G$32,D$1-2,0)</f>
        <v>Function_07</v>
      </c>
      <c r="E3793" t="str">
        <f>VLOOKUP($C3793,'Look-Ups'!$C$2:$G$32,E$1-2,0)</f>
        <v>Function_Simpl_06</v>
      </c>
      <c r="F3793" t="str">
        <f>VLOOKUP($C3793,'Look-Ups'!$C$2:$G$32,F$1-2,0)</f>
        <v>Segment_04</v>
      </c>
      <c r="G3793" t="str">
        <f>VLOOKUP($C3793,'Look-Ups'!$C$2:$G$32,G$1-2,0)</f>
        <v>Proc_Type_05</v>
      </c>
      <c r="H3793" t="s">
        <v>222</v>
      </c>
      <c r="I3793">
        <f t="shared" si="123"/>
        <v>2029</v>
      </c>
      <c r="J3793" t="s">
        <v>23</v>
      </c>
      <c r="K3793" s="78">
        <v>0</v>
      </c>
      <c r="M3793" s="103">
        <v>0</v>
      </c>
    </row>
    <row r="3794" spans="1:13" ht="12.5" customHeight="1" x14ac:dyDescent="0.25">
      <c r="A3794" t="str">
        <f t="shared" si="124"/>
        <v>Function_07Application_202029</v>
      </c>
      <c r="B3794">
        <v>3791</v>
      </c>
      <c r="C3794" t="s">
        <v>373</v>
      </c>
      <c r="D3794" t="str">
        <f>VLOOKUP($C3794,'Look-Ups'!$C$2:$G$32,D$1-2,0)</f>
        <v>Function_07</v>
      </c>
      <c r="E3794" t="str">
        <f>VLOOKUP($C3794,'Look-Ups'!$C$2:$G$32,E$1-2,0)</f>
        <v>Function_Simpl_06</v>
      </c>
      <c r="F3794" t="str">
        <f>VLOOKUP($C3794,'Look-Ups'!$C$2:$G$32,F$1-2,0)</f>
        <v>Segment_04</v>
      </c>
      <c r="G3794" t="str">
        <f>VLOOKUP($C3794,'Look-Ups'!$C$2:$G$32,G$1-2,0)</f>
        <v>Proc_Type_05</v>
      </c>
      <c r="H3794" t="s">
        <v>195</v>
      </c>
      <c r="I3794">
        <f t="shared" si="123"/>
        <v>2029</v>
      </c>
      <c r="J3794" t="s">
        <v>23</v>
      </c>
      <c r="K3794" s="78">
        <v>0</v>
      </c>
      <c r="M3794" s="103">
        <v>0</v>
      </c>
    </row>
    <row r="3795" spans="1:13" ht="12.5" customHeight="1" x14ac:dyDescent="0.25">
      <c r="A3795" t="str">
        <f t="shared" si="124"/>
        <v>Function_07Application_202029</v>
      </c>
      <c r="B3795">
        <v>3792</v>
      </c>
      <c r="C3795" t="s">
        <v>373</v>
      </c>
      <c r="D3795" t="str">
        <f>VLOOKUP($C3795,'Look-Ups'!$C$2:$G$32,D$1-2,0)</f>
        <v>Function_07</v>
      </c>
      <c r="E3795" t="str">
        <f>VLOOKUP($C3795,'Look-Ups'!$C$2:$G$32,E$1-2,0)</f>
        <v>Function_Simpl_06</v>
      </c>
      <c r="F3795" t="str">
        <f>VLOOKUP($C3795,'Look-Ups'!$C$2:$G$32,F$1-2,0)</f>
        <v>Segment_04</v>
      </c>
      <c r="G3795" t="str">
        <f>VLOOKUP($C3795,'Look-Ups'!$C$2:$G$32,G$1-2,0)</f>
        <v>Proc_Type_05</v>
      </c>
      <c r="H3795" t="s">
        <v>225</v>
      </c>
      <c r="I3795">
        <f t="shared" si="123"/>
        <v>2029</v>
      </c>
      <c r="J3795" t="s">
        <v>23</v>
      </c>
      <c r="K3795" s="78">
        <v>0</v>
      </c>
      <c r="M3795" s="103">
        <v>0</v>
      </c>
    </row>
    <row r="3796" spans="1:13" ht="12.5" customHeight="1" x14ac:dyDescent="0.25">
      <c r="A3796" t="str">
        <f t="shared" si="124"/>
        <v>Function_07Application_202029</v>
      </c>
      <c r="B3796">
        <v>3793</v>
      </c>
      <c r="C3796" t="s">
        <v>373</v>
      </c>
      <c r="D3796" t="str">
        <f>VLOOKUP($C3796,'Look-Ups'!$C$2:$G$32,D$1-2,0)</f>
        <v>Function_07</v>
      </c>
      <c r="E3796" t="str">
        <f>VLOOKUP($C3796,'Look-Ups'!$C$2:$G$32,E$1-2,0)</f>
        <v>Function_Simpl_06</v>
      </c>
      <c r="F3796" t="str">
        <f>VLOOKUP($C3796,'Look-Ups'!$C$2:$G$32,F$1-2,0)</f>
        <v>Segment_04</v>
      </c>
      <c r="G3796" t="str">
        <f>VLOOKUP($C3796,'Look-Ups'!$C$2:$G$32,G$1-2,0)</f>
        <v>Proc_Type_05</v>
      </c>
      <c r="H3796" t="s">
        <v>206</v>
      </c>
      <c r="I3796">
        <f t="shared" si="123"/>
        <v>2029</v>
      </c>
      <c r="J3796" t="s">
        <v>23</v>
      </c>
      <c r="K3796" s="78">
        <v>0</v>
      </c>
      <c r="M3796" s="103">
        <v>0</v>
      </c>
    </row>
    <row r="3797" spans="1:13" ht="12.5" customHeight="1" x14ac:dyDescent="0.25">
      <c r="A3797" t="str">
        <f t="shared" si="124"/>
        <v>Function_07Application_202029</v>
      </c>
      <c r="B3797">
        <v>3794</v>
      </c>
      <c r="C3797" t="s">
        <v>373</v>
      </c>
      <c r="D3797" t="str">
        <f>VLOOKUP($C3797,'Look-Ups'!$C$2:$G$32,D$1-2,0)</f>
        <v>Function_07</v>
      </c>
      <c r="E3797" t="str">
        <f>VLOOKUP($C3797,'Look-Ups'!$C$2:$G$32,E$1-2,0)</f>
        <v>Function_Simpl_06</v>
      </c>
      <c r="F3797" t="str">
        <f>VLOOKUP($C3797,'Look-Ups'!$C$2:$G$32,F$1-2,0)</f>
        <v>Segment_04</v>
      </c>
      <c r="G3797" t="str">
        <f>VLOOKUP($C3797,'Look-Ups'!$C$2:$G$32,G$1-2,0)</f>
        <v>Proc_Type_05</v>
      </c>
      <c r="H3797" t="s">
        <v>238</v>
      </c>
      <c r="I3797">
        <f t="shared" si="123"/>
        <v>2029</v>
      </c>
      <c r="J3797" t="s">
        <v>23</v>
      </c>
      <c r="K3797" s="78">
        <v>0</v>
      </c>
      <c r="M3797" s="103">
        <v>0</v>
      </c>
    </row>
    <row r="3798" spans="1:13" ht="12.5" customHeight="1" x14ac:dyDescent="0.25">
      <c r="A3798" t="str">
        <f t="shared" si="124"/>
        <v>Function_07Application_202029</v>
      </c>
      <c r="B3798">
        <v>3795</v>
      </c>
      <c r="C3798" t="s">
        <v>373</v>
      </c>
      <c r="D3798" t="str">
        <f>VLOOKUP($C3798,'Look-Ups'!$C$2:$G$32,D$1-2,0)</f>
        <v>Function_07</v>
      </c>
      <c r="E3798" t="str">
        <f>VLOOKUP($C3798,'Look-Ups'!$C$2:$G$32,E$1-2,0)</f>
        <v>Function_Simpl_06</v>
      </c>
      <c r="F3798" t="str">
        <f>VLOOKUP($C3798,'Look-Ups'!$C$2:$G$32,F$1-2,0)</f>
        <v>Segment_04</v>
      </c>
      <c r="G3798" t="str">
        <f>VLOOKUP($C3798,'Look-Ups'!$C$2:$G$32,G$1-2,0)</f>
        <v>Proc_Type_05</v>
      </c>
      <c r="H3798" t="s">
        <v>244</v>
      </c>
      <c r="I3798">
        <f t="shared" si="123"/>
        <v>2029</v>
      </c>
      <c r="J3798" t="s">
        <v>23</v>
      </c>
      <c r="K3798" s="78" t="s">
        <v>107</v>
      </c>
      <c r="M3798" s="103">
        <v>1</v>
      </c>
    </row>
    <row r="3799" spans="1:13" ht="12.5" customHeight="1" x14ac:dyDescent="0.25">
      <c r="A3799" t="str">
        <f t="shared" si="124"/>
        <v>Function_08Application_212029</v>
      </c>
      <c r="B3799">
        <v>3796</v>
      </c>
      <c r="C3799" t="s">
        <v>374</v>
      </c>
      <c r="D3799" t="str">
        <f>VLOOKUP($C3799,'Look-Ups'!$C$2:$G$32,D$1-2,0)</f>
        <v>Function_08</v>
      </c>
      <c r="E3799" t="str">
        <f>VLOOKUP($C3799,'Look-Ups'!$C$2:$G$32,E$1-2,0)</f>
        <v>Function_Simpl_05</v>
      </c>
      <c r="F3799" t="str">
        <f>VLOOKUP($C3799,'Look-Ups'!$C$2:$G$32,F$1-2,0)</f>
        <v>Segment_05</v>
      </c>
      <c r="G3799" t="str">
        <f>VLOOKUP($C3799,'Look-Ups'!$C$2:$G$32,G$1-2,0)</f>
        <v>Proc_Type_01</v>
      </c>
      <c r="H3799" t="s">
        <v>219</v>
      </c>
      <c r="I3799">
        <f t="shared" si="123"/>
        <v>2029</v>
      </c>
      <c r="J3799" t="s">
        <v>23</v>
      </c>
      <c r="K3799" s="78">
        <v>0</v>
      </c>
      <c r="M3799" s="103">
        <v>0</v>
      </c>
    </row>
    <row r="3800" spans="1:13" ht="12.5" customHeight="1" x14ac:dyDescent="0.25">
      <c r="A3800" t="str">
        <f t="shared" si="124"/>
        <v>Function_08Application_212029</v>
      </c>
      <c r="B3800">
        <v>3797</v>
      </c>
      <c r="C3800" t="s">
        <v>374</v>
      </c>
      <c r="D3800" t="str">
        <f>VLOOKUP($C3800,'Look-Ups'!$C$2:$G$32,D$1-2,0)</f>
        <v>Function_08</v>
      </c>
      <c r="E3800" t="str">
        <f>VLOOKUP($C3800,'Look-Ups'!$C$2:$G$32,E$1-2,0)</f>
        <v>Function_Simpl_05</v>
      </c>
      <c r="F3800" t="str">
        <f>VLOOKUP($C3800,'Look-Ups'!$C$2:$G$32,F$1-2,0)</f>
        <v>Segment_05</v>
      </c>
      <c r="G3800" t="str">
        <f>VLOOKUP($C3800,'Look-Ups'!$C$2:$G$32,G$1-2,0)</f>
        <v>Proc_Type_01</v>
      </c>
      <c r="H3800" t="s">
        <v>215</v>
      </c>
      <c r="I3800">
        <f t="shared" si="123"/>
        <v>2029</v>
      </c>
      <c r="J3800" t="s">
        <v>23</v>
      </c>
      <c r="K3800" s="78">
        <v>0</v>
      </c>
      <c r="M3800" s="103">
        <v>0</v>
      </c>
    </row>
    <row r="3801" spans="1:13" ht="12.5" customHeight="1" x14ac:dyDescent="0.25">
      <c r="A3801" t="str">
        <f t="shared" si="124"/>
        <v>Function_08Application_212029</v>
      </c>
      <c r="B3801">
        <v>3798</v>
      </c>
      <c r="C3801" t="s">
        <v>374</v>
      </c>
      <c r="D3801" t="str">
        <f>VLOOKUP($C3801,'Look-Ups'!$C$2:$G$32,D$1-2,0)</f>
        <v>Function_08</v>
      </c>
      <c r="E3801" t="str">
        <f>VLOOKUP($C3801,'Look-Ups'!$C$2:$G$32,E$1-2,0)</f>
        <v>Function_Simpl_05</v>
      </c>
      <c r="F3801" t="str">
        <f>VLOOKUP($C3801,'Look-Ups'!$C$2:$G$32,F$1-2,0)</f>
        <v>Segment_05</v>
      </c>
      <c r="G3801" t="str">
        <f>VLOOKUP($C3801,'Look-Ups'!$C$2:$G$32,G$1-2,0)</f>
        <v>Proc_Type_01</v>
      </c>
      <c r="H3801" t="s">
        <v>209</v>
      </c>
      <c r="I3801">
        <f t="shared" si="123"/>
        <v>2029</v>
      </c>
      <c r="J3801" t="s">
        <v>23</v>
      </c>
      <c r="K3801" s="78">
        <v>0</v>
      </c>
      <c r="M3801" s="103">
        <v>0</v>
      </c>
    </row>
    <row r="3802" spans="1:13" ht="12.5" customHeight="1" x14ac:dyDescent="0.25">
      <c r="A3802" t="str">
        <f t="shared" si="124"/>
        <v>Function_08Application_212029</v>
      </c>
      <c r="B3802">
        <v>3799</v>
      </c>
      <c r="C3802" t="s">
        <v>374</v>
      </c>
      <c r="D3802" t="str">
        <f>VLOOKUP($C3802,'Look-Ups'!$C$2:$G$32,D$1-2,0)</f>
        <v>Function_08</v>
      </c>
      <c r="E3802" t="str">
        <f>VLOOKUP($C3802,'Look-Ups'!$C$2:$G$32,E$1-2,0)</f>
        <v>Function_Simpl_05</v>
      </c>
      <c r="F3802" t="str">
        <f>VLOOKUP($C3802,'Look-Ups'!$C$2:$G$32,F$1-2,0)</f>
        <v>Segment_05</v>
      </c>
      <c r="G3802" t="str">
        <f>VLOOKUP($C3802,'Look-Ups'!$C$2:$G$32,G$1-2,0)</f>
        <v>Proc_Type_01</v>
      </c>
      <c r="H3802" t="s">
        <v>187</v>
      </c>
      <c r="I3802">
        <f t="shared" si="123"/>
        <v>2029</v>
      </c>
      <c r="J3802" t="s">
        <v>23</v>
      </c>
      <c r="K3802" s="78">
        <v>0</v>
      </c>
      <c r="M3802" s="103">
        <v>0</v>
      </c>
    </row>
    <row r="3803" spans="1:13" ht="12.5" customHeight="1" x14ac:dyDescent="0.25">
      <c r="A3803" t="str">
        <f t="shared" si="124"/>
        <v>Function_08Application_212029</v>
      </c>
      <c r="B3803">
        <v>3800</v>
      </c>
      <c r="C3803" t="s">
        <v>374</v>
      </c>
      <c r="D3803" t="str">
        <f>VLOOKUP($C3803,'Look-Ups'!$C$2:$G$32,D$1-2,0)</f>
        <v>Function_08</v>
      </c>
      <c r="E3803" t="str">
        <f>VLOOKUP($C3803,'Look-Ups'!$C$2:$G$32,E$1-2,0)</f>
        <v>Function_Simpl_05</v>
      </c>
      <c r="F3803" t="str">
        <f>VLOOKUP($C3803,'Look-Ups'!$C$2:$G$32,F$1-2,0)</f>
        <v>Segment_05</v>
      </c>
      <c r="G3803" t="str">
        <f>VLOOKUP($C3803,'Look-Ups'!$C$2:$G$32,G$1-2,0)</f>
        <v>Proc_Type_01</v>
      </c>
      <c r="H3803" t="s">
        <v>212</v>
      </c>
      <c r="I3803">
        <f t="shared" si="123"/>
        <v>2029</v>
      </c>
      <c r="J3803" t="s">
        <v>23</v>
      </c>
      <c r="K3803" s="78">
        <v>0</v>
      </c>
      <c r="M3803" s="103">
        <v>0</v>
      </c>
    </row>
    <row r="3804" spans="1:13" ht="12.5" customHeight="1" x14ac:dyDescent="0.25">
      <c r="A3804" t="str">
        <f t="shared" si="124"/>
        <v>Function_08Application_212029</v>
      </c>
      <c r="B3804">
        <v>3801</v>
      </c>
      <c r="C3804" t="s">
        <v>374</v>
      </c>
      <c r="D3804" t="str">
        <f>VLOOKUP($C3804,'Look-Ups'!$C$2:$G$32,D$1-2,0)</f>
        <v>Function_08</v>
      </c>
      <c r="E3804" t="str">
        <f>VLOOKUP($C3804,'Look-Ups'!$C$2:$G$32,E$1-2,0)</f>
        <v>Function_Simpl_05</v>
      </c>
      <c r="F3804" t="str">
        <f>VLOOKUP($C3804,'Look-Ups'!$C$2:$G$32,F$1-2,0)</f>
        <v>Segment_05</v>
      </c>
      <c r="G3804" t="str">
        <f>VLOOKUP($C3804,'Look-Ups'!$C$2:$G$32,G$1-2,0)</f>
        <v>Proc_Type_01</v>
      </c>
      <c r="H3804" t="s">
        <v>179</v>
      </c>
      <c r="I3804">
        <f t="shared" si="123"/>
        <v>2029</v>
      </c>
      <c r="J3804" t="s">
        <v>23</v>
      </c>
      <c r="K3804" s="78">
        <v>0</v>
      </c>
      <c r="M3804" s="103">
        <v>0</v>
      </c>
    </row>
    <row r="3805" spans="1:13" ht="12.5" customHeight="1" x14ac:dyDescent="0.25">
      <c r="A3805" t="str">
        <f t="shared" si="124"/>
        <v>Function_08Application_212029</v>
      </c>
      <c r="B3805">
        <v>3802</v>
      </c>
      <c r="C3805" t="s">
        <v>374</v>
      </c>
      <c r="D3805" t="str">
        <f>VLOOKUP($C3805,'Look-Ups'!$C$2:$G$32,D$1-2,0)</f>
        <v>Function_08</v>
      </c>
      <c r="E3805" t="str">
        <f>VLOOKUP($C3805,'Look-Ups'!$C$2:$G$32,E$1-2,0)</f>
        <v>Function_Simpl_05</v>
      </c>
      <c r="F3805" t="str">
        <f>VLOOKUP($C3805,'Look-Ups'!$C$2:$G$32,F$1-2,0)</f>
        <v>Segment_05</v>
      </c>
      <c r="G3805" t="str">
        <f>VLOOKUP($C3805,'Look-Ups'!$C$2:$G$32,G$1-2,0)</f>
        <v>Proc_Type_01</v>
      </c>
      <c r="H3805" t="s">
        <v>156</v>
      </c>
      <c r="I3805">
        <f t="shared" si="123"/>
        <v>2029</v>
      </c>
      <c r="J3805" t="s">
        <v>23</v>
      </c>
      <c r="K3805" s="78">
        <v>0</v>
      </c>
      <c r="M3805" s="103">
        <v>0</v>
      </c>
    </row>
    <row r="3806" spans="1:13" ht="12.5" customHeight="1" x14ac:dyDescent="0.25">
      <c r="A3806" t="str">
        <f t="shared" si="124"/>
        <v>Function_08Application_212029</v>
      </c>
      <c r="B3806">
        <v>3803</v>
      </c>
      <c r="C3806" t="s">
        <v>374</v>
      </c>
      <c r="D3806" t="str">
        <f>VLOOKUP($C3806,'Look-Ups'!$C$2:$G$32,D$1-2,0)</f>
        <v>Function_08</v>
      </c>
      <c r="E3806" t="str">
        <f>VLOOKUP($C3806,'Look-Ups'!$C$2:$G$32,E$1-2,0)</f>
        <v>Function_Simpl_05</v>
      </c>
      <c r="F3806" t="str">
        <f>VLOOKUP($C3806,'Look-Ups'!$C$2:$G$32,F$1-2,0)</f>
        <v>Segment_05</v>
      </c>
      <c r="G3806" t="str">
        <f>VLOOKUP($C3806,'Look-Ups'!$C$2:$G$32,G$1-2,0)</f>
        <v>Proc_Type_01</v>
      </c>
      <c r="H3806" t="s">
        <v>224</v>
      </c>
      <c r="I3806">
        <f t="shared" si="123"/>
        <v>2029</v>
      </c>
      <c r="J3806" t="s">
        <v>23</v>
      </c>
      <c r="K3806" s="78">
        <v>0</v>
      </c>
      <c r="M3806" s="103">
        <v>0</v>
      </c>
    </row>
    <row r="3807" spans="1:13" ht="12.5" customHeight="1" x14ac:dyDescent="0.25">
      <c r="A3807" t="str">
        <f t="shared" si="124"/>
        <v>Function_08Application_212029</v>
      </c>
      <c r="B3807">
        <v>3804</v>
      </c>
      <c r="C3807" t="s">
        <v>374</v>
      </c>
      <c r="D3807" t="str">
        <f>VLOOKUP($C3807,'Look-Ups'!$C$2:$G$32,D$1-2,0)</f>
        <v>Function_08</v>
      </c>
      <c r="E3807" t="str">
        <f>VLOOKUP($C3807,'Look-Ups'!$C$2:$G$32,E$1-2,0)</f>
        <v>Function_Simpl_05</v>
      </c>
      <c r="F3807" t="str">
        <f>VLOOKUP($C3807,'Look-Ups'!$C$2:$G$32,F$1-2,0)</f>
        <v>Segment_05</v>
      </c>
      <c r="G3807" t="str">
        <f>VLOOKUP($C3807,'Look-Ups'!$C$2:$G$32,G$1-2,0)</f>
        <v>Proc_Type_01</v>
      </c>
      <c r="H3807" t="s">
        <v>182</v>
      </c>
      <c r="I3807">
        <f t="shared" si="123"/>
        <v>2029</v>
      </c>
      <c r="J3807" t="s">
        <v>23</v>
      </c>
      <c r="K3807" s="78">
        <v>0</v>
      </c>
      <c r="M3807" s="103">
        <v>0</v>
      </c>
    </row>
    <row r="3808" spans="1:13" ht="12.5" customHeight="1" x14ac:dyDescent="0.25">
      <c r="A3808" t="str">
        <f t="shared" si="124"/>
        <v>Function_08Application_212029</v>
      </c>
      <c r="B3808">
        <v>3805</v>
      </c>
      <c r="C3808" t="s">
        <v>374</v>
      </c>
      <c r="D3808" t="str">
        <f>VLOOKUP($C3808,'Look-Ups'!$C$2:$G$32,D$1-2,0)</f>
        <v>Function_08</v>
      </c>
      <c r="E3808" t="str">
        <f>VLOOKUP($C3808,'Look-Ups'!$C$2:$G$32,E$1-2,0)</f>
        <v>Function_Simpl_05</v>
      </c>
      <c r="F3808" t="str">
        <f>VLOOKUP($C3808,'Look-Ups'!$C$2:$G$32,F$1-2,0)</f>
        <v>Segment_05</v>
      </c>
      <c r="G3808" t="str">
        <f>VLOOKUP($C3808,'Look-Ups'!$C$2:$G$32,G$1-2,0)</f>
        <v>Proc_Type_01</v>
      </c>
      <c r="H3808" t="s">
        <v>171</v>
      </c>
      <c r="I3808">
        <f t="shared" si="123"/>
        <v>2029</v>
      </c>
      <c r="J3808" t="s">
        <v>23</v>
      </c>
      <c r="K3808" s="78">
        <v>0</v>
      </c>
      <c r="M3808" s="103">
        <v>0</v>
      </c>
    </row>
    <row r="3809" spans="1:13" ht="12.5" customHeight="1" x14ac:dyDescent="0.25">
      <c r="A3809" t="str">
        <f t="shared" si="124"/>
        <v>Function_08Application_212029</v>
      </c>
      <c r="B3809">
        <v>3806</v>
      </c>
      <c r="C3809" t="s">
        <v>374</v>
      </c>
      <c r="D3809" t="str">
        <f>VLOOKUP($C3809,'Look-Ups'!$C$2:$G$32,D$1-2,0)</f>
        <v>Function_08</v>
      </c>
      <c r="E3809" t="str">
        <f>VLOOKUP($C3809,'Look-Ups'!$C$2:$G$32,E$1-2,0)</f>
        <v>Function_Simpl_05</v>
      </c>
      <c r="F3809" t="str">
        <f>VLOOKUP($C3809,'Look-Ups'!$C$2:$G$32,F$1-2,0)</f>
        <v>Segment_05</v>
      </c>
      <c r="G3809" t="str">
        <f>VLOOKUP($C3809,'Look-Ups'!$C$2:$G$32,G$1-2,0)</f>
        <v>Proc_Type_01</v>
      </c>
      <c r="H3809" t="s">
        <v>242</v>
      </c>
      <c r="I3809">
        <f t="shared" si="123"/>
        <v>2029</v>
      </c>
      <c r="J3809" t="s">
        <v>23</v>
      </c>
      <c r="K3809" s="78">
        <v>0</v>
      </c>
      <c r="M3809" s="103">
        <v>0</v>
      </c>
    </row>
    <row r="3810" spans="1:13" ht="12.5" customHeight="1" x14ac:dyDescent="0.25">
      <c r="A3810" t="str">
        <f t="shared" si="124"/>
        <v>Function_08Application_212029</v>
      </c>
      <c r="B3810">
        <v>3807</v>
      </c>
      <c r="C3810" t="s">
        <v>374</v>
      </c>
      <c r="D3810" t="str">
        <f>VLOOKUP($C3810,'Look-Ups'!$C$2:$G$32,D$1-2,0)</f>
        <v>Function_08</v>
      </c>
      <c r="E3810" t="str">
        <f>VLOOKUP($C3810,'Look-Ups'!$C$2:$G$32,E$1-2,0)</f>
        <v>Function_Simpl_05</v>
      </c>
      <c r="F3810" t="str">
        <f>VLOOKUP($C3810,'Look-Ups'!$C$2:$G$32,F$1-2,0)</f>
        <v>Segment_05</v>
      </c>
      <c r="G3810" t="str">
        <f>VLOOKUP($C3810,'Look-Ups'!$C$2:$G$32,G$1-2,0)</f>
        <v>Proc_Type_01</v>
      </c>
      <c r="H3810" t="s">
        <v>238</v>
      </c>
      <c r="I3810">
        <f t="shared" si="123"/>
        <v>2029</v>
      </c>
      <c r="J3810" t="s">
        <v>23</v>
      </c>
      <c r="K3810" s="78">
        <v>0</v>
      </c>
      <c r="M3810" s="103">
        <v>0</v>
      </c>
    </row>
    <row r="3811" spans="1:13" ht="12.5" customHeight="1" x14ac:dyDescent="0.25">
      <c r="A3811" t="str">
        <f t="shared" si="124"/>
        <v>Function_08Application_212029</v>
      </c>
      <c r="B3811">
        <v>3808</v>
      </c>
      <c r="C3811" t="s">
        <v>374</v>
      </c>
      <c r="D3811" t="str">
        <f>VLOOKUP($C3811,'Look-Ups'!$C$2:$G$32,D$1-2,0)</f>
        <v>Function_08</v>
      </c>
      <c r="E3811" t="str">
        <f>VLOOKUP($C3811,'Look-Ups'!$C$2:$G$32,E$1-2,0)</f>
        <v>Function_Simpl_05</v>
      </c>
      <c r="F3811" t="str">
        <f>VLOOKUP($C3811,'Look-Ups'!$C$2:$G$32,F$1-2,0)</f>
        <v>Segment_05</v>
      </c>
      <c r="G3811" t="str">
        <f>VLOOKUP($C3811,'Look-Ups'!$C$2:$G$32,G$1-2,0)</f>
        <v>Proc_Type_01</v>
      </c>
      <c r="H3811" t="s">
        <v>195</v>
      </c>
      <c r="I3811">
        <f t="shared" ref="I3811:I3874" si="125">I3456+1</f>
        <v>2029</v>
      </c>
      <c r="J3811" t="s">
        <v>23</v>
      </c>
      <c r="K3811" s="78">
        <v>0</v>
      </c>
      <c r="M3811" s="103">
        <v>0</v>
      </c>
    </row>
    <row r="3812" spans="1:13" ht="12.5" customHeight="1" x14ac:dyDescent="0.25">
      <c r="A3812" t="str">
        <f t="shared" si="124"/>
        <v>Function_08Application_212029</v>
      </c>
      <c r="B3812">
        <v>3809</v>
      </c>
      <c r="C3812" t="s">
        <v>374</v>
      </c>
      <c r="D3812" t="str">
        <f>VLOOKUP($C3812,'Look-Ups'!$C$2:$G$32,D$1-2,0)</f>
        <v>Function_08</v>
      </c>
      <c r="E3812" t="str">
        <f>VLOOKUP($C3812,'Look-Ups'!$C$2:$G$32,E$1-2,0)</f>
        <v>Function_Simpl_05</v>
      </c>
      <c r="F3812" t="str">
        <f>VLOOKUP($C3812,'Look-Ups'!$C$2:$G$32,F$1-2,0)</f>
        <v>Segment_05</v>
      </c>
      <c r="G3812" t="str">
        <f>VLOOKUP($C3812,'Look-Ups'!$C$2:$G$32,G$1-2,0)</f>
        <v>Proc_Type_01</v>
      </c>
      <c r="H3812" t="s">
        <v>244</v>
      </c>
      <c r="I3812">
        <f t="shared" si="125"/>
        <v>2029</v>
      </c>
      <c r="J3812" t="s">
        <v>23</v>
      </c>
      <c r="K3812" s="78" t="s">
        <v>107</v>
      </c>
      <c r="M3812" s="103">
        <v>1</v>
      </c>
    </row>
    <row r="3813" spans="1:13" ht="12.5" customHeight="1" x14ac:dyDescent="0.25">
      <c r="A3813" t="str">
        <f t="shared" si="124"/>
        <v>Function_09Application_222029</v>
      </c>
      <c r="B3813">
        <v>3810</v>
      </c>
      <c r="C3813" t="s">
        <v>375</v>
      </c>
      <c r="D3813" t="str">
        <f>VLOOKUP($C3813,'Look-Ups'!$C$2:$G$32,D$1-2,0)</f>
        <v>Function_09</v>
      </c>
      <c r="E3813" t="str">
        <f>VLOOKUP($C3813,'Look-Ups'!$C$2:$G$32,E$1-2,0)</f>
        <v>Function_Simpl_07</v>
      </c>
      <c r="F3813" t="str">
        <f>VLOOKUP($C3813,'Look-Ups'!$C$2:$G$32,F$1-2,0)</f>
        <v>Segment_06</v>
      </c>
      <c r="G3813" t="str">
        <f>VLOOKUP($C3813,'Look-Ups'!$C$2:$G$32,G$1-2,0)</f>
        <v>Proc_Type_01</v>
      </c>
      <c r="H3813" t="s">
        <v>215</v>
      </c>
      <c r="I3813">
        <f t="shared" si="125"/>
        <v>2029</v>
      </c>
      <c r="J3813" t="s">
        <v>23</v>
      </c>
      <c r="K3813" s="78">
        <v>0</v>
      </c>
      <c r="M3813" s="103">
        <v>0</v>
      </c>
    </row>
    <row r="3814" spans="1:13" ht="12.5" customHeight="1" x14ac:dyDescent="0.25">
      <c r="A3814" t="str">
        <f t="shared" si="124"/>
        <v>Function_09Application_222029</v>
      </c>
      <c r="B3814">
        <v>3811</v>
      </c>
      <c r="C3814" t="s">
        <v>375</v>
      </c>
      <c r="D3814" t="str">
        <f>VLOOKUP($C3814,'Look-Ups'!$C$2:$G$32,D$1-2,0)</f>
        <v>Function_09</v>
      </c>
      <c r="E3814" t="str">
        <f>VLOOKUP($C3814,'Look-Ups'!$C$2:$G$32,E$1-2,0)</f>
        <v>Function_Simpl_07</v>
      </c>
      <c r="F3814" t="str">
        <f>VLOOKUP($C3814,'Look-Ups'!$C$2:$G$32,F$1-2,0)</f>
        <v>Segment_06</v>
      </c>
      <c r="G3814" t="str">
        <f>VLOOKUP($C3814,'Look-Ups'!$C$2:$G$32,G$1-2,0)</f>
        <v>Proc_Type_01</v>
      </c>
      <c r="H3814" t="s">
        <v>200</v>
      </c>
      <c r="I3814">
        <f t="shared" si="125"/>
        <v>2029</v>
      </c>
      <c r="J3814" t="s">
        <v>23</v>
      </c>
      <c r="K3814" s="78">
        <v>0</v>
      </c>
      <c r="M3814" s="103">
        <v>0</v>
      </c>
    </row>
    <row r="3815" spans="1:13" ht="12.5" customHeight="1" x14ac:dyDescent="0.25">
      <c r="A3815" t="str">
        <f t="shared" si="124"/>
        <v>Function_09Application_222029</v>
      </c>
      <c r="B3815">
        <v>3812</v>
      </c>
      <c r="C3815" t="s">
        <v>375</v>
      </c>
      <c r="D3815" t="str">
        <f>VLOOKUP($C3815,'Look-Ups'!$C$2:$G$32,D$1-2,0)</f>
        <v>Function_09</v>
      </c>
      <c r="E3815" t="str">
        <f>VLOOKUP($C3815,'Look-Ups'!$C$2:$G$32,E$1-2,0)</f>
        <v>Function_Simpl_07</v>
      </c>
      <c r="F3815" t="str">
        <f>VLOOKUP($C3815,'Look-Ups'!$C$2:$G$32,F$1-2,0)</f>
        <v>Segment_06</v>
      </c>
      <c r="G3815" t="str">
        <f>VLOOKUP($C3815,'Look-Ups'!$C$2:$G$32,G$1-2,0)</f>
        <v>Proc_Type_01</v>
      </c>
      <c r="H3815" t="s">
        <v>219</v>
      </c>
      <c r="I3815">
        <f t="shared" si="125"/>
        <v>2029</v>
      </c>
      <c r="J3815" t="s">
        <v>23</v>
      </c>
      <c r="K3815" s="78">
        <v>0</v>
      </c>
      <c r="M3815" s="103">
        <v>0</v>
      </c>
    </row>
    <row r="3816" spans="1:13" ht="12.5" customHeight="1" x14ac:dyDescent="0.25">
      <c r="A3816" t="str">
        <f t="shared" si="124"/>
        <v>Function_09Application_222029</v>
      </c>
      <c r="B3816">
        <v>3813</v>
      </c>
      <c r="C3816" t="s">
        <v>375</v>
      </c>
      <c r="D3816" t="str">
        <f>VLOOKUP($C3816,'Look-Ups'!$C$2:$G$32,D$1-2,0)</f>
        <v>Function_09</v>
      </c>
      <c r="E3816" t="str">
        <f>VLOOKUP($C3816,'Look-Ups'!$C$2:$G$32,E$1-2,0)</f>
        <v>Function_Simpl_07</v>
      </c>
      <c r="F3816" t="str">
        <f>VLOOKUP($C3816,'Look-Ups'!$C$2:$G$32,F$1-2,0)</f>
        <v>Segment_06</v>
      </c>
      <c r="G3816" t="str">
        <f>VLOOKUP($C3816,'Look-Ups'!$C$2:$G$32,G$1-2,0)</f>
        <v>Proc_Type_01</v>
      </c>
      <c r="H3816" t="s">
        <v>187</v>
      </c>
      <c r="I3816">
        <f t="shared" si="125"/>
        <v>2029</v>
      </c>
      <c r="J3816" t="s">
        <v>23</v>
      </c>
      <c r="K3816" s="78">
        <v>0</v>
      </c>
      <c r="M3816" s="103">
        <v>0</v>
      </c>
    </row>
    <row r="3817" spans="1:13" ht="12.5" customHeight="1" x14ac:dyDescent="0.25">
      <c r="A3817" t="str">
        <f t="shared" si="124"/>
        <v>Function_09Application_222029</v>
      </c>
      <c r="B3817">
        <v>3814</v>
      </c>
      <c r="C3817" t="s">
        <v>375</v>
      </c>
      <c r="D3817" t="str">
        <f>VLOOKUP($C3817,'Look-Ups'!$C$2:$G$32,D$1-2,0)</f>
        <v>Function_09</v>
      </c>
      <c r="E3817" t="str">
        <f>VLOOKUP($C3817,'Look-Ups'!$C$2:$G$32,E$1-2,0)</f>
        <v>Function_Simpl_07</v>
      </c>
      <c r="F3817" t="str">
        <f>VLOOKUP($C3817,'Look-Ups'!$C$2:$G$32,F$1-2,0)</f>
        <v>Segment_06</v>
      </c>
      <c r="G3817" t="str">
        <f>VLOOKUP($C3817,'Look-Ups'!$C$2:$G$32,G$1-2,0)</f>
        <v>Proc_Type_01</v>
      </c>
      <c r="H3817" t="s">
        <v>209</v>
      </c>
      <c r="I3817">
        <f t="shared" si="125"/>
        <v>2029</v>
      </c>
      <c r="J3817" t="s">
        <v>23</v>
      </c>
      <c r="K3817" s="78">
        <v>0</v>
      </c>
      <c r="M3817" s="103">
        <v>0</v>
      </c>
    </row>
    <row r="3818" spans="1:13" ht="12.5" customHeight="1" x14ac:dyDescent="0.25">
      <c r="A3818" t="str">
        <f t="shared" si="124"/>
        <v>Function_09Application_222029</v>
      </c>
      <c r="B3818">
        <v>3815</v>
      </c>
      <c r="C3818" t="s">
        <v>375</v>
      </c>
      <c r="D3818" t="str">
        <f>VLOOKUP($C3818,'Look-Ups'!$C$2:$G$32,D$1-2,0)</f>
        <v>Function_09</v>
      </c>
      <c r="E3818" t="str">
        <f>VLOOKUP($C3818,'Look-Ups'!$C$2:$G$32,E$1-2,0)</f>
        <v>Function_Simpl_07</v>
      </c>
      <c r="F3818" t="str">
        <f>VLOOKUP($C3818,'Look-Ups'!$C$2:$G$32,F$1-2,0)</f>
        <v>Segment_06</v>
      </c>
      <c r="G3818" t="str">
        <f>VLOOKUP($C3818,'Look-Ups'!$C$2:$G$32,G$1-2,0)</f>
        <v>Proc_Type_01</v>
      </c>
      <c r="H3818" t="s">
        <v>221</v>
      </c>
      <c r="I3818">
        <f t="shared" si="125"/>
        <v>2029</v>
      </c>
      <c r="J3818" t="s">
        <v>23</v>
      </c>
      <c r="K3818" s="78">
        <v>0</v>
      </c>
      <c r="M3818" s="103">
        <v>0</v>
      </c>
    </row>
    <row r="3819" spans="1:13" ht="12.5" customHeight="1" x14ac:dyDescent="0.25">
      <c r="A3819" t="str">
        <f t="shared" si="124"/>
        <v>Function_09Application_222029</v>
      </c>
      <c r="B3819">
        <v>3816</v>
      </c>
      <c r="C3819" t="s">
        <v>375</v>
      </c>
      <c r="D3819" t="str">
        <f>VLOOKUP($C3819,'Look-Ups'!$C$2:$G$32,D$1-2,0)</f>
        <v>Function_09</v>
      </c>
      <c r="E3819" t="str">
        <f>VLOOKUP($C3819,'Look-Ups'!$C$2:$G$32,E$1-2,0)</f>
        <v>Function_Simpl_07</v>
      </c>
      <c r="F3819" t="str">
        <f>VLOOKUP($C3819,'Look-Ups'!$C$2:$G$32,F$1-2,0)</f>
        <v>Segment_06</v>
      </c>
      <c r="G3819" t="str">
        <f>VLOOKUP($C3819,'Look-Ups'!$C$2:$G$32,G$1-2,0)</f>
        <v>Proc_Type_01</v>
      </c>
      <c r="H3819" t="s">
        <v>236</v>
      </c>
      <c r="I3819">
        <f t="shared" si="125"/>
        <v>2029</v>
      </c>
      <c r="J3819" t="s">
        <v>23</v>
      </c>
      <c r="K3819" s="78">
        <v>0</v>
      </c>
      <c r="M3819" s="103">
        <v>0</v>
      </c>
    </row>
    <row r="3820" spans="1:13" ht="12.5" customHeight="1" x14ac:dyDescent="0.25">
      <c r="A3820" t="str">
        <f t="shared" si="124"/>
        <v>Function_09Application_222029</v>
      </c>
      <c r="B3820">
        <v>3817</v>
      </c>
      <c r="C3820" t="s">
        <v>375</v>
      </c>
      <c r="D3820" t="str">
        <f>VLOOKUP($C3820,'Look-Ups'!$C$2:$G$32,D$1-2,0)</f>
        <v>Function_09</v>
      </c>
      <c r="E3820" t="str">
        <f>VLOOKUP($C3820,'Look-Ups'!$C$2:$G$32,E$1-2,0)</f>
        <v>Function_Simpl_07</v>
      </c>
      <c r="F3820" t="str">
        <f>VLOOKUP($C3820,'Look-Ups'!$C$2:$G$32,F$1-2,0)</f>
        <v>Segment_06</v>
      </c>
      <c r="G3820" t="str">
        <f>VLOOKUP($C3820,'Look-Ups'!$C$2:$G$32,G$1-2,0)</f>
        <v>Proc_Type_01</v>
      </c>
      <c r="H3820" t="s">
        <v>156</v>
      </c>
      <c r="I3820">
        <f t="shared" si="125"/>
        <v>2029</v>
      </c>
      <c r="J3820" t="s">
        <v>23</v>
      </c>
      <c r="K3820" s="78">
        <v>0</v>
      </c>
      <c r="M3820" s="103">
        <v>0</v>
      </c>
    </row>
    <row r="3821" spans="1:13" ht="12.5" customHeight="1" x14ac:dyDescent="0.25">
      <c r="A3821" t="str">
        <f t="shared" si="124"/>
        <v>Function_09Application_222029</v>
      </c>
      <c r="B3821">
        <v>3818</v>
      </c>
      <c r="C3821" t="s">
        <v>375</v>
      </c>
      <c r="D3821" t="str">
        <f>VLOOKUP($C3821,'Look-Ups'!$C$2:$G$32,D$1-2,0)</f>
        <v>Function_09</v>
      </c>
      <c r="E3821" t="str">
        <f>VLOOKUP($C3821,'Look-Ups'!$C$2:$G$32,E$1-2,0)</f>
        <v>Function_Simpl_07</v>
      </c>
      <c r="F3821" t="str">
        <f>VLOOKUP($C3821,'Look-Ups'!$C$2:$G$32,F$1-2,0)</f>
        <v>Segment_06</v>
      </c>
      <c r="G3821" t="str">
        <f>VLOOKUP($C3821,'Look-Ups'!$C$2:$G$32,G$1-2,0)</f>
        <v>Proc_Type_01</v>
      </c>
      <c r="H3821" t="s">
        <v>160</v>
      </c>
      <c r="I3821">
        <f t="shared" si="125"/>
        <v>2029</v>
      </c>
      <c r="J3821" t="s">
        <v>23</v>
      </c>
      <c r="K3821" s="78">
        <v>0</v>
      </c>
      <c r="M3821" s="103">
        <v>0</v>
      </c>
    </row>
    <row r="3822" spans="1:13" ht="12.5" customHeight="1" x14ac:dyDescent="0.25">
      <c r="A3822" t="str">
        <f t="shared" si="124"/>
        <v>Function_09Application_222029</v>
      </c>
      <c r="B3822">
        <v>3819</v>
      </c>
      <c r="C3822" t="s">
        <v>375</v>
      </c>
      <c r="D3822" t="str">
        <f>VLOOKUP($C3822,'Look-Ups'!$C$2:$G$32,D$1-2,0)</f>
        <v>Function_09</v>
      </c>
      <c r="E3822" t="str">
        <f>VLOOKUP($C3822,'Look-Ups'!$C$2:$G$32,E$1-2,0)</f>
        <v>Function_Simpl_07</v>
      </c>
      <c r="F3822" t="str">
        <f>VLOOKUP($C3822,'Look-Ups'!$C$2:$G$32,F$1-2,0)</f>
        <v>Segment_06</v>
      </c>
      <c r="G3822" t="str">
        <f>VLOOKUP($C3822,'Look-Ups'!$C$2:$G$32,G$1-2,0)</f>
        <v>Proc_Type_01</v>
      </c>
      <c r="H3822" t="s">
        <v>167</v>
      </c>
      <c r="I3822">
        <f t="shared" si="125"/>
        <v>2029</v>
      </c>
      <c r="J3822" t="s">
        <v>23</v>
      </c>
      <c r="K3822" s="78">
        <v>0</v>
      </c>
      <c r="M3822" s="103">
        <v>0</v>
      </c>
    </row>
    <row r="3823" spans="1:13" ht="12.5" customHeight="1" x14ac:dyDescent="0.25">
      <c r="A3823" t="str">
        <f t="shared" si="124"/>
        <v>Function_09Application_222029</v>
      </c>
      <c r="B3823">
        <v>3820</v>
      </c>
      <c r="C3823" t="s">
        <v>375</v>
      </c>
      <c r="D3823" t="str">
        <f>VLOOKUP($C3823,'Look-Ups'!$C$2:$G$32,D$1-2,0)</f>
        <v>Function_09</v>
      </c>
      <c r="E3823" t="str">
        <f>VLOOKUP($C3823,'Look-Ups'!$C$2:$G$32,E$1-2,0)</f>
        <v>Function_Simpl_07</v>
      </c>
      <c r="F3823" t="str">
        <f>VLOOKUP($C3823,'Look-Ups'!$C$2:$G$32,F$1-2,0)</f>
        <v>Segment_06</v>
      </c>
      <c r="G3823" t="str">
        <f>VLOOKUP($C3823,'Look-Ups'!$C$2:$G$32,G$1-2,0)</f>
        <v>Proc_Type_01</v>
      </c>
      <c r="H3823" t="s">
        <v>242</v>
      </c>
      <c r="I3823">
        <f t="shared" si="125"/>
        <v>2029</v>
      </c>
      <c r="J3823" t="s">
        <v>23</v>
      </c>
      <c r="K3823" s="78">
        <v>0</v>
      </c>
      <c r="M3823" s="103">
        <v>0</v>
      </c>
    </row>
    <row r="3824" spans="1:13" ht="12.5" customHeight="1" x14ac:dyDescent="0.25">
      <c r="A3824" t="str">
        <f t="shared" si="124"/>
        <v>Function_09Application_222029</v>
      </c>
      <c r="B3824">
        <v>3821</v>
      </c>
      <c r="C3824" t="s">
        <v>375</v>
      </c>
      <c r="D3824" t="str">
        <f>VLOOKUP($C3824,'Look-Ups'!$C$2:$G$32,D$1-2,0)</f>
        <v>Function_09</v>
      </c>
      <c r="E3824" t="str">
        <f>VLOOKUP($C3824,'Look-Ups'!$C$2:$G$32,E$1-2,0)</f>
        <v>Function_Simpl_07</v>
      </c>
      <c r="F3824" t="str">
        <f>VLOOKUP($C3824,'Look-Ups'!$C$2:$G$32,F$1-2,0)</f>
        <v>Segment_06</v>
      </c>
      <c r="G3824" t="str">
        <f>VLOOKUP($C3824,'Look-Ups'!$C$2:$G$32,G$1-2,0)</f>
        <v>Proc_Type_01</v>
      </c>
      <c r="H3824" t="s">
        <v>171</v>
      </c>
      <c r="I3824">
        <f t="shared" si="125"/>
        <v>2029</v>
      </c>
      <c r="J3824" t="s">
        <v>23</v>
      </c>
      <c r="K3824" s="78">
        <v>0</v>
      </c>
      <c r="M3824" s="103">
        <v>0</v>
      </c>
    </row>
    <row r="3825" spans="1:13" ht="12.5" customHeight="1" x14ac:dyDescent="0.25">
      <c r="A3825" t="str">
        <f t="shared" si="124"/>
        <v>Function_09Application_222029</v>
      </c>
      <c r="B3825">
        <v>3822</v>
      </c>
      <c r="C3825" t="s">
        <v>375</v>
      </c>
      <c r="D3825" t="str">
        <f>VLOOKUP($C3825,'Look-Ups'!$C$2:$G$32,D$1-2,0)</f>
        <v>Function_09</v>
      </c>
      <c r="E3825" t="str">
        <f>VLOOKUP($C3825,'Look-Ups'!$C$2:$G$32,E$1-2,0)</f>
        <v>Function_Simpl_07</v>
      </c>
      <c r="F3825" t="str">
        <f>VLOOKUP($C3825,'Look-Ups'!$C$2:$G$32,F$1-2,0)</f>
        <v>Segment_06</v>
      </c>
      <c r="G3825" t="str">
        <f>VLOOKUP($C3825,'Look-Ups'!$C$2:$G$32,G$1-2,0)</f>
        <v>Proc_Type_01</v>
      </c>
      <c r="H3825" t="s">
        <v>217</v>
      </c>
      <c r="I3825">
        <f t="shared" si="125"/>
        <v>2029</v>
      </c>
      <c r="J3825" t="s">
        <v>23</v>
      </c>
      <c r="K3825" s="78">
        <v>0</v>
      </c>
      <c r="M3825" s="103">
        <v>0</v>
      </c>
    </row>
    <row r="3826" spans="1:13" ht="12.5" customHeight="1" x14ac:dyDescent="0.25">
      <c r="A3826" t="str">
        <f t="shared" si="124"/>
        <v>Function_09Application_222029</v>
      </c>
      <c r="B3826">
        <v>3823</v>
      </c>
      <c r="C3826" t="s">
        <v>375</v>
      </c>
      <c r="D3826" t="str">
        <f>VLOOKUP($C3826,'Look-Ups'!$C$2:$G$32,D$1-2,0)</f>
        <v>Function_09</v>
      </c>
      <c r="E3826" t="str">
        <f>VLOOKUP($C3826,'Look-Ups'!$C$2:$G$32,E$1-2,0)</f>
        <v>Function_Simpl_07</v>
      </c>
      <c r="F3826" t="str">
        <f>VLOOKUP($C3826,'Look-Ups'!$C$2:$G$32,F$1-2,0)</f>
        <v>Segment_06</v>
      </c>
      <c r="G3826" t="str">
        <f>VLOOKUP($C3826,'Look-Ups'!$C$2:$G$32,G$1-2,0)</f>
        <v>Proc_Type_01</v>
      </c>
      <c r="H3826" t="s">
        <v>225</v>
      </c>
      <c r="I3826">
        <f t="shared" si="125"/>
        <v>2029</v>
      </c>
      <c r="J3826" t="s">
        <v>23</v>
      </c>
      <c r="K3826" s="78">
        <v>0</v>
      </c>
      <c r="M3826" s="103">
        <v>0</v>
      </c>
    </row>
    <row r="3827" spans="1:13" ht="12.5" customHeight="1" x14ac:dyDescent="0.25">
      <c r="A3827" t="str">
        <f t="shared" si="124"/>
        <v>Function_09Application_222029</v>
      </c>
      <c r="B3827">
        <v>3824</v>
      </c>
      <c r="C3827" t="s">
        <v>375</v>
      </c>
      <c r="D3827" t="str">
        <f>VLOOKUP($C3827,'Look-Ups'!$C$2:$G$32,D$1-2,0)</f>
        <v>Function_09</v>
      </c>
      <c r="E3827" t="str">
        <f>VLOOKUP($C3827,'Look-Ups'!$C$2:$G$32,E$1-2,0)</f>
        <v>Function_Simpl_07</v>
      </c>
      <c r="F3827" t="str">
        <f>VLOOKUP($C3827,'Look-Ups'!$C$2:$G$32,F$1-2,0)</f>
        <v>Segment_06</v>
      </c>
      <c r="G3827" t="str">
        <f>VLOOKUP($C3827,'Look-Ups'!$C$2:$G$32,G$1-2,0)</f>
        <v>Proc_Type_01</v>
      </c>
      <c r="H3827" t="s">
        <v>244</v>
      </c>
      <c r="I3827">
        <f t="shared" si="125"/>
        <v>2029</v>
      </c>
      <c r="J3827" t="s">
        <v>23</v>
      </c>
      <c r="K3827" s="78" t="s">
        <v>107</v>
      </c>
      <c r="M3827" s="103">
        <v>1</v>
      </c>
    </row>
    <row r="3828" spans="1:13" ht="12.5" customHeight="1" x14ac:dyDescent="0.25">
      <c r="A3828" t="str">
        <f t="shared" si="124"/>
        <v>Function_10Application_232029</v>
      </c>
      <c r="B3828">
        <v>3825</v>
      </c>
      <c r="C3828" t="s">
        <v>376</v>
      </c>
      <c r="D3828" t="str">
        <f>VLOOKUP($C3828,'Look-Ups'!$C$2:$G$32,D$1-2,0)</f>
        <v>Function_10</v>
      </c>
      <c r="E3828" t="str">
        <f>VLOOKUP($C3828,'Look-Ups'!$C$2:$G$32,E$1-2,0)</f>
        <v>Function_Simpl_07</v>
      </c>
      <c r="F3828" t="str">
        <f>VLOOKUP($C3828,'Look-Ups'!$C$2:$G$32,F$1-2,0)</f>
        <v>Segment_07</v>
      </c>
      <c r="G3828" t="str">
        <f>VLOOKUP($C3828,'Look-Ups'!$C$2:$G$32,G$1-2,0)</f>
        <v>Proc_Type_01</v>
      </c>
      <c r="H3828" t="s">
        <v>217</v>
      </c>
      <c r="I3828">
        <f t="shared" si="125"/>
        <v>2029</v>
      </c>
      <c r="J3828" t="s">
        <v>23</v>
      </c>
      <c r="K3828" s="78">
        <v>0</v>
      </c>
      <c r="M3828" s="103">
        <v>0</v>
      </c>
    </row>
    <row r="3829" spans="1:13" ht="12.5" customHeight="1" x14ac:dyDescent="0.25">
      <c r="A3829" t="str">
        <f t="shared" si="124"/>
        <v>Function_10Application_232029</v>
      </c>
      <c r="B3829">
        <v>3826</v>
      </c>
      <c r="C3829" t="s">
        <v>376</v>
      </c>
      <c r="D3829" t="str">
        <f>VLOOKUP($C3829,'Look-Ups'!$C$2:$G$32,D$1-2,0)</f>
        <v>Function_10</v>
      </c>
      <c r="E3829" t="str">
        <f>VLOOKUP($C3829,'Look-Ups'!$C$2:$G$32,E$1-2,0)</f>
        <v>Function_Simpl_07</v>
      </c>
      <c r="F3829" t="str">
        <f>VLOOKUP($C3829,'Look-Ups'!$C$2:$G$32,F$1-2,0)</f>
        <v>Segment_07</v>
      </c>
      <c r="G3829" t="str">
        <f>VLOOKUP($C3829,'Look-Ups'!$C$2:$G$32,G$1-2,0)</f>
        <v>Proc_Type_01</v>
      </c>
      <c r="H3829" t="s">
        <v>206</v>
      </c>
      <c r="I3829">
        <f t="shared" si="125"/>
        <v>2029</v>
      </c>
      <c r="J3829" t="s">
        <v>23</v>
      </c>
      <c r="K3829" s="78">
        <v>0</v>
      </c>
      <c r="M3829" s="103">
        <v>0</v>
      </c>
    </row>
    <row r="3830" spans="1:13" ht="12.5" customHeight="1" x14ac:dyDescent="0.25">
      <c r="A3830" t="str">
        <f t="shared" si="124"/>
        <v>Function_10Application_232029</v>
      </c>
      <c r="B3830">
        <v>3827</v>
      </c>
      <c r="C3830" t="s">
        <v>376</v>
      </c>
      <c r="D3830" t="str">
        <f>VLOOKUP($C3830,'Look-Ups'!$C$2:$G$32,D$1-2,0)</f>
        <v>Function_10</v>
      </c>
      <c r="E3830" t="str">
        <f>VLOOKUP($C3830,'Look-Ups'!$C$2:$G$32,E$1-2,0)</f>
        <v>Function_Simpl_07</v>
      </c>
      <c r="F3830" t="str">
        <f>VLOOKUP($C3830,'Look-Ups'!$C$2:$G$32,F$1-2,0)</f>
        <v>Segment_07</v>
      </c>
      <c r="G3830" t="str">
        <f>VLOOKUP($C3830,'Look-Ups'!$C$2:$G$32,G$1-2,0)</f>
        <v>Proc_Type_01</v>
      </c>
      <c r="H3830" t="s">
        <v>193</v>
      </c>
      <c r="I3830">
        <f t="shared" si="125"/>
        <v>2029</v>
      </c>
      <c r="J3830" t="s">
        <v>23</v>
      </c>
      <c r="K3830" s="78">
        <v>0</v>
      </c>
      <c r="M3830" s="103">
        <v>0</v>
      </c>
    </row>
    <row r="3831" spans="1:13" ht="12.5" customHeight="1" x14ac:dyDescent="0.25">
      <c r="A3831" t="str">
        <f t="shared" si="124"/>
        <v>Function_10Application_232029</v>
      </c>
      <c r="B3831">
        <v>3828</v>
      </c>
      <c r="C3831" t="s">
        <v>376</v>
      </c>
      <c r="D3831" t="str">
        <f>VLOOKUP($C3831,'Look-Ups'!$C$2:$G$32,D$1-2,0)</f>
        <v>Function_10</v>
      </c>
      <c r="E3831" t="str">
        <f>VLOOKUP($C3831,'Look-Ups'!$C$2:$G$32,E$1-2,0)</f>
        <v>Function_Simpl_07</v>
      </c>
      <c r="F3831" t="str">
        <f>VLOOKUP($C3831,'Look-Ups'!$C$2:$G$32,F$1-2,0)</f>
        <v>Segment_07</v>
      </c>
      <c r="G3831" t="str">
        <f>VLOOKUP($C3831,'Look-Ups'!$C$2:$G$32,G$1-2,0)</f>
        <v>Proc_Type_01</v>
      </c>
      <c r="H3831" t="s">
        <v>221</v>
      </c>
      <c r="I3831">
        <f t="shared" si="125"/>
        <v>2029</v>
      </c>
      <c r="J3831" t="s">
        <v>23</v>
      </c>
      <c r="K3831" s="78">
        <v>0</v>
      </c>
      <c r="M3831" s="103">
        <v>0</v>
      </c>
    </row>
    <row r="3832" spans="1:13" ht="12.5" customHeight="1" x14ac:dyDescent="0.25">
      <c r="A3832" t="str">
        <f t="shared" si="124"/>
        <v>Function_10Application_232029</v>
      </c>
      <c r="B3832">
        <v>3829</v>
      </c>
      <c r="C3832" t="s">
        <v>376</v>
      </c>
      <c r="D3832" t="str">
        <f>VLOOKUP($C3832,'Look-Ups'!$C$2:$G$32,D$1-2,0)</f>
        <v>Function_10</v>
      </c>
      <c r="E3832" t="str">
        <f>VLOOKUP($C3832,'Look-Ups'!$C$2:$G$32,E$1-2,0)</f>
        <v>Function_Simpl_07</v>
      </c>
      <c r="F3832" t="str">
        <f>VLOOKUP($C3832,'Look-Ups'!$C$2:$G$32,F$1-2,0)</f>
        <v>Segment_07</v>
      </c>
      <c r="G3832" t="str">
        <f>VLOOKUP($C3832,'Look-Ups'!$C$2:$G$32,G$1-2,0)</f>
        <v>Proc_Type_01</v>
      </c>
      <c r="H3832" t="s">
        <v>225</v>
      </c>
      <c r="I3832">
        <f t="shared" si="125"/>
        <v>2029</v>
      </c>
      <c r="J3832" t="s">
        <v>23</v>
      </c>
      <c r="K3832" s="78">
        <v>0</v>
      </c>
      <c r="M3832" s="103">
        <v>0</v>
      </c>
    </row>
    <row r="3833" spans="1:13" ht="12.5" customHeight="1" x14ac:dyDescent="0.25">
      <c r="A3833" t="str">
        <f t="shared" si="124"/>
        <v>Function_10Application_232029</v>
      </c>
      <c r="B3833">
        <v>3830</v>
      </c>
      <c r="C3833" t="s">
        <v>376</v>
      </c>
      <c r="D3833" t="str">
        <f>VLOOKUP($C3833,'Look-Ups'!$C$2:$G$32,D$1-2,0)</f>
        <v>Function_10</v>
      </c>
      <c r="E3833" t="str">
        <f>VLOOKUP($C3833,'Look-Ups'!$C$2:$G$32,E$1-2,0)</f>
        <v>Function_Simpl_07</v>
      </c>
      <c r="F3833" t="str">
        <f>VLOOKUP($C3833,'Look-Ups'!$C$2:$G$32,F$1-2,0)</f>
        <v>Segment_07</v>
      </c>
      <c r="G3833" t="str">
        <f>VLOOKUP($C3833,'Look-Ups'!$C$2:$G$32,G$1-2,0)</f>
        <v>Proc_Type_01</v>
      </c>
      <c r="H3833" t="s">
        <v>244</v>
      </c>
      <c r="I3833">
        <f t="shared" si="125"/>
        <v>2029</v>
      </c>
      <c r="J3833" t="s">
        <v>23</v>
      </c>
      <c r="K3833" s="78" t="s">
        <v>107</v>
      </c>
      <c r="M3833" s="103">
        <v>1</v>
      </c>
    </row>
    <row r="3834" spans="1:13" ht="12.5" customHeight="1" x14ac:dyDescent="0.25">
      <c r="A3834" t="str">
        <f t="shared" si="124"/>
        <v>Function_11Application_242029</v>
      </c>
      <c r="B3834">
        <v>3831</v>
      </c>
      <c r="C3834" t="s">
        <v>377</v>
      </c>
      <c r="D3834" t="str">
        <f>VLOOKUP($C3834,'Look-Ups'!$C$2:$G$32,D$1-2,0)</f>
        <v>Function_11</v>
      </c>
      <c r="E3834" t="str">
        <f>VLOOKUP($C3834,'Look-Ups'!$C$2:$G$32,E$1-2,0)</f>
        <v>Function_Simpl_07</v>
      </c>
      <c r="F3834" t="str">
        <f>VLOOKUP($C3834,'Look-Ups'!$C$2:$G$32,F$1-2,0)</f>
        <v>Segment_07</v>
      </c>
      <c r="G3834" t="str">
        <f>VLOOKUP($C3834,'Look-Ups'!$C$2:$G$32,G$1-2,0)</f>
        <v>Proc_Type_01</v>
      </c>
      <c r="H3834" t="s">
        <v>217</v>
      </c>
      <c r="I3834">
        <f t="shared" si="125"/>
        <v>2029</v>
      </c>
      <c r="J3834" t="s">
        <v>23</v>
      </c>
      <c r="K3834" s="78">
        <v>0</v>
      </c>
      <c r="M3834" s="103">
        <v>0</v>
      </c>
    </row>
    <row r="3835" spans="1:13" ht="12.5" customHeight="1" x14ac:dyDescent="0.25">
      <c r="A3835" t="str">
        <f t="shared" si="124"/>
        <v>Function_11Application_242029</v>
      </c>
      <c r="B3835">
        <v>3832</v>
      </c>
      <c r="C3835" t="s">
        <v>377</v>
      </c>
      <c r="D3835" t="str">
        <f>VLOOKUP($C3835,'Look-Ups'!$C$2:$G$32,D$1-2,0)</f>
        <v>Function_11</v>
      </c>
      <c r="E3835" t="str">
        <f>VLOOKUP($C3835,'Look-Ups'!$C$2:$G$32,E$1-2,0)</f>
        <v>Function_Simpl_07</v>
      </c>
      <c r="F3835" t="str">
        <f>VLOOKUP($C3835,'Look-Ups'!$C$2:$G$32,F$1-2,0)</f>
        <v>Segment_07</v>
      </c>
      <c r="G3835" t="str">
        <f>VLOOKUP($C3835,'Look-Ups'!$C$2:$G$32,G$1-2,0)</f>
        <v>Proc_Type_01</v>
      </c>
      <c r="H3835" t="s">
        <v>206</v>
      </c>
      <c r="I3835">
        <f t="shared" si="125"/>
        <v>2029</v>
      </c>
      <c r="J3835" t="s">
        <v>23</v>
      </c>
      <c r="K3835" s="78">
        <v>0</v>
      </c>
      <c r="M3835" s="103">
        <v>0</v>
      </c>
    </row>
    <row r="3836" spans="1:13" ht="12.5" customHeight="1" x14ac:dyDescent="0.25">
      <c r="A3836" t="str">
        <f t="shared" si="124"/>
        <v>Function_11Application_242029</v>
      </c>
      <c r="B3836">
        <v>3833</v>
      </c>
      <c r="C3836" t="s">
        <v>377</v>
      </c>
      <c r="D3836" t="str">
        <f>VLOOKUP($C3836,'Look-Ups'!$C$2:$G$32,D$1-2,0)</f>
        <v>Function_11</v>
      </c>
      <c r="E3836" t="str">
        <f>VLOOKUP($C3836,'Look-Ups'!$C$2:$G$32,E$1-2,0)</f>
        <v>Function_Simpl_07</v>
      </c>
      <c r="F3836" t="str">
        <f>VLOOKUP($C3836,'Look-Ups'!$C$2:$G$32,F$1-2,0)</f>
        <v>Segment_07</v>
      </c>
      <c r="G3836" t="str">
        <f>VLOOKUP($C3836,'Look-Ups'!$C$2:$G$32,G$1-2,0)</f>
        <v>Proc_Type_01</v>
      </c>
      <c r="H3836" t="s">
        <v>193</v>
      </c>
      <c r="I3836">
        <f t="shared" si="125"/>
        <v>2029</v>
      </c>
      <c r="J3836" t="s">
        <v>23</v>
      </c>
      <c r="K3836" s="78">
        <v>0</v>
      </c>
      <c r="M3836" s="103">
        <v>0</v>
      </c>
    </row>
    <row r="3837" spans="1:13" ht="12.5" customHeight="1" x14ac:dyDescent="0.25">
      <c r="A3837" t="str">
        <f t="shared" si="124"/>
        <v>Function_11Application_242029</v>
      </c>
      <c r="B3837">
        <v>3834</v>
      </c>
      <c r="C3837" t="s">
        <v>377</v>
      </c>
      <c r="D3837" t="str">
        <f>VLOOKUP($C3837,'Look-Ups'!$C$2:$G$32,D$1-2,0)</f>
        <v>Function_11</v>
      </c>
      <c r="E3837" t="str">
        <f>VLOOKUP($C3837,'Look-Ups'!$C$2:$G$32,E$1-2,0)</f>
        <v>Function_Simpl_07</v>
      </c>
      <c r="F3837" t="str">
        <f>VLOOKUP($C3837,'Look-Ups'!$C$2:$G$32,F$1-2,0)</f>
        <v>Segment_07</v>
      </c>
      <c r="G3837" t="str">
        <f>VLOOKUP($C3837,'Look-Ups'!$C$2:$G$32,G$1-2,0)</f>
        <v>Proc_Type_01</v>
      </c>
      <c r="H3837" t="s">
        <v>221</v>
      </c>
      <c r="I3837">
        <f t="shared" si="125"/>
        <v>2029</v>
      </c>
      <c r="J3837" t="s">
        <v>23</v>
      </c>
      <c r="K3837" s="78">
        <v>0</v>
      </c>
      <c r="M3837" s="103">
        <v>0</v>
      </c>
    </row>
    <row r="3838" spans="1:13" ht="12.5" customHeight="1" x14ac:dyDescent="0.25">
      <c r="A3838" t="str">
        <f t="shared" si="124"/>
        <v>Function_11Application_242029</v>
      </c>
      <c r="B3838">
        <v>3835</v>
      </c>
      <c r="C3838" t="s">
        <v>377</v>
      </c>
      <c r="D3838" t="str">
        <f>VLOOKUP($C3838,'Look-Ups'!$C$2:$G$32,D$1-2,0)</f>
        <v>Function_11</v>
      </c>
      <c r="E3838" t="str">
        <f>VLOOKUP($C3838,'Look-Ups'!$C$2:$G$32,E$1-2,0)</f>
        <v>Function_Simpl_07</v>
      </c>
      <c r="F3838" t="str">
        <f>VLOOKUP($C3838,'Look-Ups'!$C$2:$G$32,F$1-2,0)</f>
        <v>Segment_07</v>
      </c>
      <c r="G3838" t="str">
        <f>VLOOKUP($C3838,'Look-Ups'!$C$2:$G$32,G$1-2,0)</f>
        <v>Proc_Type_01</v>
      </c>
      <c r="H3838" t="s">
        <v>225</v>
      </c>
      <c r="I3838">
        <f t="shared" si="125"/>
        <v>2029</v>
      </c>
      <c r="J3838" t="s">
        <v>23</v>
      </c>
      <c r="K3838" s="78">
        <v>0</v>
      </c>
      <c r="M3838" s="103">
        <v>0</v>
      </c>
    </row>
    <row r="3839" spans="1:13" ht="12.5" customHeight="1" x14ac:dyDescent="0.25">
      <c r="A3839" t="str">
        <f t="shared" si="124"/>
        <v>Function_11Application_242029</v>
      </c>
      <c r="B3839">
        <v>3836</v>
      </c>
      <c r="C3839" t="s">
        <v>377</v>
      </c>
      <c r="D3839" t="str">
        <f>VLOOKUP($C3839,'Look-Ups'!$C$2:$G$32,D$1-2,0)</f>
        <v>Function_11</v>
      </c>
      <c r="E3839" t="str">
        <f>VLOOKUP($C3839,'Look-Ups'!$C$2:$G$32,E$1-2,0)</f>
        <v>Function_Simpl_07</v>
      </c>
      <c r="F3839" t="str">
        <f>VLOOKUP($C3839,'Look-Ups'!$C$2:$G$32,F$1-2,0)</f>
        <v>Segment_07</v>
      </c>
      <c r="G3839" t="str">
        <f>VLOOKUP($C3839,'Look-Ups'!$C$2:$G$32,G$1-2,0)</f>
        <v>Proc_Type_01</v>
      </c>
      <c r="H3839" t="s">
        <v>244</v>
      </c>
      <c r="I3839">
        <f t="shared" si="125"/>
        <v>2029</v>
      </c>
      <c r="J3839" t="s">
        <v>23</v>
      </c>
      <c r="K3839" s="78" t="s">
        <v>107</v>
      </c>
      <c r="M3839" s="103">
        <v>1</v>
      </c>
    </row>
    <row r="3840" spans="1:13" ht="12.5" customHeight="1" x14ac:dyDescent="0.25">
      <c r="A3840" t="str">
        <f t="shared" si="124"/>
        <v>Function_12Application_252029</v>
      </c>
      <c r="B3840">
        <v>3837</v>
      </c>
      <c r="C3840" t="s">
        <v>378</v>
      </c>
      <c r="D3840" t="str">
        <f>VLOOKUP($C3840,'Look-Ups'!$C$2:$G$32,D$1-2,0)</f>
        <v>Function_12</v>
      </c>
      <c r="E3840" t="str">
        <f>VLOOKUP($C3840,'Look-Ups'!$C$2:$G$32,E$1-2,0)</f>
        <v>Function_Simpl_03</v>
      </c>
      <c r="F3840" t="str">
        <f>VLOOKUP($C3840,'Look-Ups'!$C$2:$G$32,F$1-2,0)</f>
        <v>Segment_08</v>
      </c>
      <c r="G3840" t="str">
        <f>VLOOKUP($C3840,'Look-Ups'!$C$2:$G$32,G$1-2,0)</f>
        <v>Proc_Type_03</v>
      </c>
      <c r="H3840" t="s">
        <v>215</v>
      </c>
      <c r="I3840">
        <f t="shared" si="125"/>
        <v>2029</v>
      </c>
      <c r="J3840" t="s">
        <v>23</v>
      </c>
      <c r="K3840" s="78">
        <v>0</v>
      </c>
      <c r="M3840" s="103">
        <v>0</v>
      </c>
    </row>
    <row r="3841" spans="1:13" ht="12.5" customHeight="1" x14ac:dyDescent="0.25">
      <c r="A3841" t="str">
        <f t="shared" si="124"/>
        <v>Function_12Application_252029</v>
      </c>
      <c r="B3841">
        <v>3838</v>
      </c>
      <c r="C3841" t="s">
        <v>378</v>
      </c>
      <c r="D3841" t="str">
        <f>VLOOKUP($C3841,'Look-Ups'!$C$2:$G$32,D$1-2,0)</f>
        <v>Function_12</v>
      </c>
      <c r="E3841" t="str">
        <f>VLOOKUP($C3841,'Look-Ups'!$C$2:$G$32,E$1-2,0)</f>
        <v>Function_Simpl_03</v>
      </c>
      <c r="F3841" t="str">
        <f>VLOOKUP($C3841,'Look-Ups'!$C$2:$G$32,F$1-2,0)</f>
        <v>Segment_08</v>
      </c>
      <c r="G3841" t="str">
        <f>VLOOKUP($C3841,'Look-Ups'!$C$2:$G$32,G$1-2,0)</f>
        <v>Proc_Type_03</v>
      </c>
      <c r="H3841" t="s">
        <v>161</v>
      </c>
      <c r="I3841">
        <f t="shared" si="125"/>
        <v>2029</v>
      </c>
      <c r="J3841" t="s">
        <v>23</v>
      </c>
      <c r="K3841" s="78">
        <v>0</v>
      </c>
      <c r="M3841" s="103">
        <v>0</v>
      </c>
    </row>
    <row r="3842" spans="1:13" ht="12.5" customHeight="1" x14ac:dyDescent="0.25">
      <c r="A3842" t="str">
        <f t="shared" si="124"/>
        <v>Function_12Application_252029</v>
      </c>
      <c r="B3842">
        <v>3839</v>
      </c>
      <c r="C3842" t="s">
        <v>378</v>
      </c>
      <c r="D3842" t="str">
        <f>VLOOKUP($C3842,'Look-Ups'!$C$2:$G$32,D$1-2,0)</f>
        <v>Function_12</v>
      </c>
      <c r="E3842" t="str">
        <f>VLOOKUP($C3842,'Look-Ups'!$C$2:$G$32,E$1-2,0)</f>
        <v>Function_Simpl_03</v>
      </c>
      <c r="F3842" t="str">
        <f>VLOOKUP($C3842,'Look-Ups'!$C$2:$G$32,F$1-2,0)</f>
        <v>Segment_08</v>
      </c>
      <c r="G3842" t="str">
        <f>VLOOKUP($C3842,'Look-Ups'!$C$2:$G$32,G$1-2,0)</f>
        <v>Proc_Type_03</v>
      </c>
      <c r="H3842" t="s">
        <v>195</v>
      </c>
      <c r="I3842">
        <f t="shared" si="125"/>
        <v>2029</v>
      </c>
      <c r="J3842" t="s">
        <v>23</v>
      </c>
      <c r="K3842" s="78">
        <v>0</v>
      </c>
      <c r="M3842" s="103">
        <v>0</v>
      </c>
    </row>
    <row r="3843" spans="1:13" ht="12.5" customHeight="1" x14ac:dyDescent="0.25">
      <c r="A3843" t="str">
        <f t="shared" si="124"/>
        <v>Function_12Application_252029</v>
      </c>
      <c r="B3843">
        <v>3840</v>
      </c>
      <c r="C3843" t="s">
        <v>378</v>
      </c>
      <c r="D3843" t="str">
        <f>VLOOKUP($C3843,'Look-Ups'!$C$2:$G$32,D$1-2,0)</f>
        <v>Function_12</v>
      </c>
      <c r="E3843" t="str">
        <f>VLOOKUP($C3843,'Look-Ups'!$C$2:$G$32,E$1-2,0)</f>
        <v>Function_Simpl_03</v>
      </c>
      <c r="F3843" t="str">
        <f>VLOOKUP($C3843,'Look-Ups'!$C$2:$G$32,F$1-2,0)</f>
        <v>Segment_08</v>
      </c>
      <c r="G3843" t="str">
        <f>VLOOKUP($C3843,'Look-Ups'!$C$2:$G$32,G$1-2,0)</f>
        <v>Proc_Type_03</v>
      </c>
      <c r="H3843" t="s">
        <v>192</v>
      </c>
      <c r="I3843">
        <f t="shared" si="125"/>
        <v>2029</v>
      </c>
      <c r="J3843" t="s">
        <v>23</v>
      </c>
      <c r="K3843" s="78">
        <v>0</v>
      </c>
      <c r="M3843" s="103">
        <v>0</v>
      </c>
    </row>
    <row r="3844" spans="1:13" ht="12.5" customHeight="1" x14ac:dyDescent="0.25">
      <c r="A3844" t="str">
        <f t="shared" si="124"/>
        <v>Function_12Application_252029</v>
      </c>
      <c r="B3844">
        <v>3841</v>
      </c>
      <c r="C3844" t="s">
        <v>378</v>
      </c>
      <c r="D3844" t="str">
        <f>VLOOKUP($C3844,'Look-Ups'!$C$2:$G$32,D$1-2,0)</f>
        <v>Function_12</v>
      </c>
      <c r="E3844" t="str">
        <f>VLOOKUP($C3844,'Look-Ups'!$C$2:$G$32,E$1-2,0)</f>
        <v>Function_Simpl_03</v>
      </c>
      <c r="F3844" t="str">
        <f>VLOOKUP($C3844,'Look-Ups'!$C$2:$G$32,F$1-2,0)</f>
        <v>Segment_08</v>
      </c>
      <c r="G3844" t="str">
        <f>VLOOKUP($C3844,'Look-Ups'!$C$2:$G$32,G$1-2,0)</f>
        <v>Proc_Type_03</v>
      </c>
      <c r="H3844" t="s">
        <v>168</v>
      </c>
      <c r="I3844">
        <f t="shared" si="125"/>
        <v>2029</v>
      </c>
      <c r="J3844" t="s">
        <v>23</v>
      </c>
      <c r="K3844" s="78">
        <v>0</v>
      </c>
      <c r="M3844" s="103">
        <v>0</v>
      </c>
    </row>
    <row r="3845" spans="1:13" ht="12.5" customHeight="1" x14ac:dyDescent="0.25">
      <c r="A3845" t="str">
        <f t="shared" ref="A3845:A3908" si="126">D3845&amp;C3845&amp;I3845</f>
        <v>Function_12Application_252029</v>
      </c>
      <c r="B3845">
        <v>3842</v>
      </c>
      <c r="C3845" t="s">
        <v>378</v>
      </c>
      <c r="D3845" t="str">
        <f>VLOOKUP($C3845,'Look-Ups'!$C$2:$G$32,D$1-2,0)</f>
        <v>Function_12</v>
      </c>
      <c r="E3845" t="str">
        <f>VLOOKUP($C3845,'Look-Ups'!$C$2:$G$32,E$1-2,0)</f>
        <v>Function_Simpl_03</v>
      </c>
      <c r="F3845" t="str">
        <f>VLOOKUP($C3845,'Look-Ups'!$C$2:$G$32,F$1-2,0)</f>
        <v>Segment_08</v>
      </c>
      <c r="G3845" t="str">
        <f>VLOOKUP($C3845,'Look-Ups'!$C$2:$G$32,G$1-2,0)</f>
        <v>Proc_Type_03</v>
      </c>
      <c r="H3845" t="s">
        <v>157</v>
      </c>
      <c r="I3845">
        <f t="shared" si="125"/>
        <v>2029</v>
      </c>
      <c r="J3845" t="s">
        <v>23</v>
      </c>
      <c r="K3845" s="78">
        <v>0</v>
      </c>
      <c r="M3845" s="103">
        <v>0</v>
      </c>
    </row>
    <row r="3846" spans="1:13" ht="12.5" customHeight="1" x14ac:dyDescent="0.25">
      <c r="A3846" t="str">
        <f t="shared" si="126"/>
        <v>Function_12Application_252029</v>
      </c>
      <c r="B3846">
        <v>3843</v>
      </c>
      <c r="C3846" t="s">
        <v>378</v>
      </c>
      <c r="D3846" t="str">
        <f>VLOOKUP($C3846,'Look-Ups'!$C$2:$G$32,D$1-2,0)</f>
        <v>Function_12</v>
      </c>
      <c r="E3846" t="str">
        <f>VLOOKUP($C3846,'Look-Ups'!$C$2:$G$32,E$1-2,0)</f>
        <v>Function_Simpl_03</v>
      </c>
      <c r="F3846" t="str">
        <f>VLOOKUP($C3846,'Look-Ups'!$C$2:$G$32,F$1-2,0)</f>
        <v>Segment_08</v>
      </c>
      <c r="G3846" t="str">
        <f>VLOOKUP($C3846,'Look-Ups'!$C$2:$G$32,G$1-2,0)</f>
        <v>Proc_Type_03</v>
      </c>
      <c r="H3846" t="s">
        <v>223</v>
      </c>
      <c r="I3846">
        <f t="shared" si="125"/>
        <v>2029</v>
      </c>
      <c r="J3846" t="s">
        <v>23</v>
      </c>
      <c r="K3846" s="78">
        <v>0</v>
      </c>
      <c r="M3846" s="103">
        <v>0</v>
      </c>
    </row>
    <row r="3847" spans="1:13" ht="12.5" customHeight="1" x14ac:dyDescent="0.25">
      <c r="A3847" t="str">
        <f t="shared" si="126"/>
        <v>Function_12Application_252029</v>
      </c>
      <c r="B3847">
        <v>3844</v>
      </c>
      <c r="C3847" t="s">
        <v>378</v>
      </c>
      <c r="D3847" t="str">
        <f>VLOOKUP($C3847,'Look-Ups'!$C$2:$G$32,D$1-2,0)</f>
        <v>Function_12</v>
      </c>
      <c r="E3847" t="str">
        <f>VLOOKUP($C3847,'Look-Ups'!$C$2:$G$32,E$1-2,0)</f>
        <v>Function_Simpl_03</v>
      </c>
      <c r="F3847" t="str">
        <f>VLOOKUP($C3847,'Look-Ups'!$C$2:$G$32,F$1-2,0)</f>
        <v>Segment_08</v>
      </c>
      <c r="G3847" t="str">
        <f>VLOOKUP($C3847,'Look-Ups'!$C$2:$G$32,G$1-2,0)</f>
        <v>Proc_Type_03</v>
      </c>
      <c r="H3847" t="s">
        <v>171</v>
      </c>
      <c r="I3847">
        <f t="shared" si="125"/>
        <v>2029</v>
      </c>
      <c r="J3847" t="s">
        <v>23</v>
      </c>
      <c r="K3847" s="78">
        <v>0</v>
      </c>
      <c r="M3847" s="103">
        <v>0</v>
      </c>
    </row>
    <row r="3848" spans="1:13" ht="12.5" customHeight="1" x14ac:dyDescent="0.25">
      <c r="A3848" t="str">
        <f t="shared" si="126"/>
        <v>Function_12Application_252029</v>
      </c>
      <c r="B3848">
        <v>3845</v>
      </c>
      <c r="C3848" t="s">
        <v>378</v>
      </c>
      <c r="D3848" t="str">
        <f>VLOOKUP($C3848,'Look-Ups'!$C$2:$G$32,D$1-2,0)</f>
        <v>Function_12</v>
      </c>
      <c r="E3848" t="str">
        <f>VLOOKUP($C3848,'Look-Ups'!$C$2:$G$32,E$1-2,0)</f>
        <v>Function_Simpl_03</v>
      </c>
      <c r="F3848" t="str">
        <f>VLOOKUP($C3848,'Look-Ups'!$C$2:$G$32,F$1-2,0)</f>
        <v>Segment_08</v>
      </c>
      <c r="G3848" t="str">
        <f>VLOOKUP($C3848,'Look-Ups'!$C$2:$G$32,G$1-2,0)</f>
        <v>Proc_Type_03</v>
      </c>
      <c r="H3848" t="s">
        <v>222</v>
      </c>
      <c r="I3848">
        <f t="shared" si="125"/>
        <v>2029</v>
      </c>
      <c r="J3848" t="s">
        <v>23</v>
      </c>
      <c r="K3848" s="78">
        <v>0</v>
      </c>
      <c r="M3848" s="103">
        <v>0</v>
      </c>
    </row>
    <row r="3849" spans="1:13" ht="12.5" customHeight="1" x14ac:dyDescent="0.25">
      <c r="A3849" t="str">
        <f t="shared" si="126"/>
        <v>Function_12Application_252029</v>
      </c>
      <c r="B3849">
        <v>3846</v>
      </c>
      <c r="C3849" t="s">
        <v>378</v>
      </c>
      <c r="D3849" t="str">
        <f>VLOOKUP($C3849,'Look-Ups'!$C$2:$G$32,D$1-2,0)</f>
        <v>Function_12</v>
      </c>
      <c r="E3849" t="str">
        <f>VLOOKUP($C3849,'Look-Ups'!$C$2:$G$32,E$1-2,0)</f>
        <v>Function_Simpl_03</v>
      </c>
      <c r="F3849" t="str">
        <f>VLOOKUP($C3849,'Look-Ups'!$C$2:$G$32,F$1-2,0)</f>
        <v>Segment_08</v>
      </c>
      <c r="G3849" t="str">
        <f>VLOOKUP($C3849,'Look-Ups'!$C$2:$G$32,G$1-2,0)</f>
        <v>Proc_Type_03</v>
      </c>
      <c r="H3849" t="s">
        <v>204</v>
      </c>
      <c r="I3849">
        <f t="shared" si="125"/>
        <v>2029</v>
      </c>
      <c r="J3849" t="s">
        <v>23</v>
      </c>
      <c r="K3849" s="78">
        <v>0</v>
      </c>
      <c r="M3849" s="103">
        <v>0</v>
      </c>
    </row>
    <row r="3850" spans="1:13" ht="12.5" customHeight="1" x14ac:dyDescent="0.25">
      <c r="A3850" t="str">
        <f t="shared" si="126"/>
        <v>Function_12Application_252029</v>
      </c>
      <c r="B3850">
        <v>3847</v>
      </c>
      <c r="C3850" t="s">
        <v>378</v>
      </c>
      <c r="D3850" t="str">
        <f>VLOOKUP($C3850,'Look-Ups'!$C$2:$G$32,D$1-2,0)</f>
        <v>Function_12</v>
      </c>
      <c r="E3850" t="str">
        <f>VLOOKUP($C3850,'Look-Ups'!$C$2:$G$32,E$1-2,0)</f>
        <v>Function_Simpl_03</v>
      </c>
      <c r="F3850" t="str">
        <f>VLOOKUP($C3850,'Look-Ups'!$C$2:$G$32,F$1-2,0)</f>
        <v>Segment_08</v>
      </c>
      <c r="G3850" t="str">
        <f>VLOOKUP($C3850,'Look-Ups'!$C$2:$G$32,G$1-2,0)</f>
        <v>Proc_Type_03</v>
      </c>
      <c r="H3850" t="s">
        <v>208</v>
      </c>
      <c r="I3850">
        <f t="shared" si="125"/>
        <v>2029</v>
      </c>
      <c r="J3850" t="s">
        <v>23</v>
      </c>
      <c r="K3850" s="78">
        <v>0</v>
      </c>
      <c r="M3850" s="103">
        <v>0</v>
      </c>
    </row>
    <row r="3851" spans="1:13" ht="12.5" customHeight="1" x14ac:dyDescent="0.25">
      <c r="A3851" t="str">
        <f t="shared" si="126"/>
        <v>Function_12Application_252029</v>
      </c>
      <c r="B3851">
        <v>3848</v>
      </c>
      <c r="C3851" t="s">
        <v>378</v>
      </c>
      <c r="D3851" t="str">
        <f>VLOOKUP($C3851,'Look-Ups'!$C$2:$G$32,D$1-2,0)</f>
        <v>Function_12</v>
      </c>
      <c r="E3851" t="str">
        <f>VLOOKUP($C3851,'Look-Ups'!$C$2:$G$32,E$1-2,0)</f>
        <v>Function_Simpl_03</v>
      </c>
      <c r="F3851" t="str">
        <f>VLOOKUP($C3851,'Look-Ups'!$C$2:$G$32,F$1-2,0)</f>
        <v>Segment_08</v>
      </c>
      <c r="G3851" t="str">
        <f>VLOOKUP($C3851,'Look-Ups'!$C$2:$G$32,G$1-2,0)</f>
        <v>Proc_Type_03</v>
      </c>
      <c r="H3851" t="s">
        <v>226</v>
      </c>
      <c r="I3851">
        <f t="shared" si="125"/>
        <v>2029</v>
      </c>
      <c r="J3851" t="s">
        <v>23</v>
      </c>
      <c r="K3851" s="78">
        <v>0</v>
      </c>
      <c r="M3851" s="103">
        <v>0</v>
      </c>
    </row>
    <row r="3852" spans="1:13" ht="12.5" customHeight="1" x14ac:dyDescent="0.25">
      <c r="A3852" t="str">
        <f t="shared" si="126"/>
        <v>Function_12Application_252029</v>
      </c>
      <c r="B3852">
        <v>3849</v>
      </c>
      <c r="C3852" t="s">
        <v>378</v>
      </c>
      <c r="D3852" t="str">
        <f>VLOOKUP($C3852,'Look-Ups'!$C$2:$G$32,D$1-2,0)</f>
        <v>Function_12</v>
      </c>
      <c r="E3852" t="str">
        <f>VLOOKUP($C3852,'Look-Ups'!$C$2:$G$32,E$1-2,0)</f>
        <v>Function_Simpl_03</v>
      </c>
      <c r="F3852" t="str">
        <f>VLOOKUP($C3852,'Look-Ups'!$C$2:$G$32,F$1-2,0)</f>
        <v>Segment_08</v>
      </c>
      <c r="G3852" t="str">
        <f>VLOOKUP($C3852,'Look-Ups'!$C$2:$G$32,G$1-2,0)</f>
        <v>Proc_Type_03</v>
      </c>
      <c r="H3852" t="s">
        <v>227</v>
      </c>
      <c r="I3852">
        <f t="shared" si="125"/>
        <v>2029</v>
      </c>
      <c r="J3852" t="s">
        <v>23</v>
      </c>
      <c r="K3852" s="78">
        <v>0</v>
      </c>
      <c r="M3852" s="103">
        <v>0</v>
      </c>
    </row>
    <row r="3853" spans="1:13" ht="12.5" customHeight="1" x14ac:dyDescent="0.25">
      <c r="A3853" t="str">
        <f t="shared" si="126"/>
        <v>Function_12Application_252029</v>
      </c>
      <c r="B3853">
        <v>3850</v>
      </c>
      <c r="C3853" t="s">
        <v>378</v>
      </c>
      <c r="D3853" t="str">
        <f>VLOOKUP($C3853,'Look-Ups'!$C$2:$G$32,D$1-2,0)</f>
        <v>Function_12</v>
      </c>
      <c r="E3853" t="str">
        <f>VLOOKUP($C3853,'Look-Ups'!$C$2:$G$32,E$1-2,0)</f>
        <v>Function_Simpl_03</v>
      </c>
      <c r="F3853" t="str">
        <f>VLOOKUP($C3853,'Look-Ups'!$C$2:$G$32,F$1-2,0)</f>
        <v>Segment_08</v>
      </c>
      <c r="G3853" t="str">
        <f>VLOOKUP($C3853,'Look-Ups'!$C$2:$G$32,G$1-2,0)</f>
        <v>Proc_Type_03</v>
      </c>
      <c r="H3853" t="s">
        <v>228</v>
      </c>
      <c r="I3853">
        <f t="shared" si="125"/>
        <v>2029</v>
      </c>
      <c r="J3853" t="s">
        <v>23</v>
      </c>
      <c r="K3853" s="78">
        <v>0</v>
      </c>
      <c r="M3853" s="103">
        <v>0</v>
      </c>
    </row>
    <row r="3854" spans="1:13" ht="12.5" customHeight="1" x14ac:dyDescent="0.25">
      <c r="A3854" t="str">
        <f t="shared" si="126"/>
        <v>Function_12Application_252029</v>
      </c>
      <c r="B3854">
        <v>3851</v>
      </c>
      <c r="C3854" t="s">
        <v>378</v>
      </c>
      <c r="D3854" t="str">
        <f>VLOOKUP($C3854,'Look-Ups'!$C$2:$G$32,D$1-2,0)</f>
        <v>Function_12</v>
      </c>
      <c r="E3854" t="str">
        <f>VLOOKUP($C3854,'Look-Ups'!$C$2:$G$32,E$1-2,0)</f>
        <v>Function_Simpl_03</v>
      </c>
      <c r="F3854" t="str">
        <f>VLOOKUP($C3854,'Look-Ups'!$C$2:$G$32,F$1-2,0)</f>
        <v>Segment_08</v>
      </c>
      <c r="G3854" t="str">
        <f>VLOOKUP($C3854,'Look-Ups'!$C$2:$G$32,G$1-2,0)</f>
        <v>Proc_Type_03</v>
      </c>
      <c r="H3854" t="s">
        <v>244</v>
      </c>
      <c r="I3854">
        <f t="shared" si="125"/>
        <v>2029</v>
      </c>
      <c r="J3854" t="s">
        <v>23</v>
      </c>
      <c r="K3854" s="78" t="s">
        <v>107</v>
      </c>
      <c r="M3854" s="103">
        <v>1</v>
      </c>
    </row>
    <row r="3855" spans="1:13" ht="12.5" customHeight="1" x14ac:dyDescent="0.25">
      <c r="A3855" t="str">
        <f t="shared" si="126"/>
        <v>Function_13Application_262029</v>
      </c>
      <c r="B3855">
        <v>3852</v>
      </c>
      <c r="C3855" t="s">
        <v>379</v>
      </c>
      <c r="D3855" t="str">
        <f>VLOOKUP($C3855,'Look-Ups'!$C$2:$G$32,D$1-2,0)</f>
        <v>Function_13</v>
      </c>
      <c r="E3855" t="str">
        <f>VLOOKUP($C3855,'Look-Ups'!$C$2:$G$32,E$1-2,0)</f>
        <v>Function_Simpl_08</v>
      </c>
      <c r="F3855" t="str">
        <f>VLOOKUP($C3855,'Look-Ups'!$C$2:$G$32,F$1-2,0)</f>
        <v>Segment_09</v>
      </c>
      <c r="G3855" t="str">
        <f>VLOOKUP($C3855,'Look-Ups'!$C$2:$G$32,G$1-2,0)</f>
        <v>Proc_Type_01</v>
      </c>
      <c r="H3855" t="s">
        <v>171</v>
      </c>
      <c r="I3855">
        <f t="shared" si="125"/>
        <v>2029</v>
      </c>
      <c r="J3855" t="s">
        <v>23</v>
      </c>
      <c r="K3855" s="78">
        <v>0</v>
      </c>
      <c r="M3855" s="103">
        <v>0</v>
      </c>
    </row>
    <row r="3856" spans="1:13" ht="12.5" customHeight="1" x14ac:dyDescent="0.25">
      <c r="A3856" t="str">
        <f t="shared" si="126"/>
        <v>Function_13Application_262029</v>
      </c>
      <c r="B3856">
        <v>3853</v>
      </c>
      <c r="C3856" t="s">
        <v>379</v>
      </c>
      <c r="D3856" t="str">
        <f>VLOOKUP($C3856,'Look-Ups'!$C$2:$G$32,D$1-2,0)</f>
        <v>Function_13</v>
      </c>
      <c r="E3856" t="str">
        <f>VLOOKUP($C3856,'Look-Ups'!$C$2:$G$32,E$1-2,0)</f>
        <v>Function_Simpl_08</v>
      </c>
      <c r="F3856" t="str">
        <f>VLOOKUP($C3856,'Look-Ups'!$C$2:$G$32,F$1-2,0)</f>
        <v>Segment_09</v>
      </c>
      <c r="G3856" t="str">
        <f>VLOOKUP($C3856,'Look-Ups'!$C$2:$G$32,G$1-2,0)</f>
        <v>Proc_Type_01</v>
      </c>
      <c r="H3856" t="s">
        <v>209</v>
      </c>
      <c r="I3856">
        <f t="shared" si="125"/>
        <v>2029</v>
      </c>
      <c r="J3856" t="s">
        <v>23</v>
      </c>
      <c r="K3856" s="78">
        <v>0</v>
      </c>
      <c r="M3856" s="103">
        <v>0</v>
      </c>
    </row>
    <row r="3857" spans="1:13" ht="12.5" customHeight="1" x14ac:dyDescent="0.25">
      <c r="A3857" t="str">
        <f t="shared" si="126"/>
        <v>Function_13Application_262029</v>
      </c>
      <c r="B3857">
        <v>3854</v>
      </c>
      <c r="C3857" t="s">
        <v>379</v>
      </c>
      <c r="D3857" t="str">
        <f>VLOOKUP($C3857,'Look-Ups'!$C$2:$G$32,D$1-2,0)</f>
        <v>Function_13</v>
      </c>
      <c r="E3857" t="str">
        <f>VLOOKUP($C3857,'Look-Ups'!$C$2:$G$32,E$1-2,0)</f>
        <v>Function_Simpl_08</v>
      </c>
      <c r="F3857" t="str">
        <f>VLOOKUP($C3857,'Look-Ups'!$C$2:$G$32,F$1-2,0)</f>
        <v>Segment_09</v>
      </c>
      <c r="G3857" t="str">
        <f>VLOOKUP($C3857,'Look-Ups'!$C$2:$G$32,G$1-2,0)</f>
        <v>Proc_Type_01</v>
      </c>
      <c r="H3857" t="s">
        <v>201</v>
      </c>
      <c r="I3857">
        <f t="shared" si="125"/>
        <v>2029</v>
      </c>
      <c r="J3857" t="s">
        <v>23</v>
      </c>
      <c r="K3857" s="78">
        <v>0</v>
      </c>
      <c r="M3857" s="103">
        <v>0</v>
      </c>
    </row>
    <row r="3858" spans="1:13" ht="12.5" customHeight="1" x14ac:dyDescent="0.25">
      <c r="A3858" t="str">
        <f t="shared" si="126"/>
        <v>Function_13Application_262029</v>
      </c>
      <c r="B3858">
        <v>3855</v>
      </c>
      <c r="C3858" t="s">
        <v>379</v>
      </c>
      <c r="D3858" t="str">
        <f>VLOOKUP($C3858,'Look-Ups'!$C$2:$G$32,D$1-2,0)</f>
        <v>Function_13</v>
      </c>
      <c r="E3858" t="str">
        <f>VLOOKUP($C3858,'Look-Ups'!$C$2:$G$32,E$1-2,0)</f>
        <v>Function_Simpl_08</v>
      </c>
      <c r="F3858" t="str">
        <f>VLOOKUP($C3858,'Look-Ups'!$C$2:$G$32,F$1-2,0)</f>
        <v>Segment_09</v>
      </c>
      <c r="G3858" t="str">
        <f>VLOOKUP($C3858,'Look-Ups'!$C$2:$G$32,G$1-2,0)</f>
        <v>Proc_Type_01</v>
      </c>
      <c r="H3858" t="s">
        <v>187</v>
      </c>
      <c r="I3858">
        <f t="shared" si="125"/>
        <v>2029</v>
      </c>
      <c r="J3858" t="s">
        <v>23</v>
      </c>
      <c r="K3858" s="78">
        <v>0</v>
      </c>
      <c r="M3858" s="103">
        <v>0</v>
      </c>
    </row>
    <row r="3859" spans="1:13" ht="12.5" customHeight="1" x14ac:dyDescent="0.25">
      <c r="A3859" t="str">
        <f t="shared" si="126"/>
        <v>Function_13Application_262029</v>
      </c>
      <c r="B3859">
        <v>3856</v>
      </c>
      <c r="C3859" t="s">
        <v>379</v>
      </c>
      <c r="D3859" t="str">
        <f>VLOOKUP($C3859,'Look-Ups'!$C$2:$G$32,D$1-2,0)</f>
        <v>Function_13</v>
      </c>
      <c r="E3859" t="str">
        <f>VLOOKUP($C3859,'Look-Ups'!$C$2:$G$32,E$1-2,0)</f>
        <v>Function_Simpl_08</v>
      </c>
      <c r="F3859" t="str">
        <f>VLOOKUP($C3859,'Look-Ups'!$C$2:$G$32,F$1-2,0)</f>
        <v>Segment_09</v>
      </c>
      <c r="G3859" t="str">
        <f>VLOOKUP($C3859,'Look-Ups'!$C$2:$G$32,G$1-2,0)</f>
        <v>Proc_Type_01</v>
      </c>
      <c r="H3859" t="s">
        <v>217</v>
      </c>
      <c r="I3859">
        <f t="shared" si="125"/>
        <v>2029</v>
      </c>
      <c r="J3859" t="s">
        <v>23</v>
      </c>
      <c r="K3859" s="78">
        <v>0</v>
      </c>
      <c r="M3859" s="103">
        <v>0</v>
      </c>
    </row>
    <row r="3860" spans="1:13" ht="12.5" customHeight="1" x14ac:dyDescent="0.25">
      <c r="A3860" t="str">
        <f t="shared" si="126"/>
        <v>Function_13Application_262029</v>
      </c>
      <c r="B3860">
        <v>3857</v>
      </c>
      <c r="C3860" t="s">
        <v>379</v>
      </c>
      <c r="D3860" t="str">
        <f>VLOOKUP($C3860,'Look-Ups'!$C$2:$G$32,D$1-2,0)</f>
        <v>Function_13</v>
      </c>
      <c r="E3860" t="str">
        <f>VLOOKUP($C3860,'Look-Ups'!$C$2:$G$32,E$1-2,0)</f>
        <v>Function_Simpl_08</v>
      </c>
      <c r="F3860" t="str">
        <f>VLOOKUP($C3860,'Look-Ups'!$C$2:$G$32,F$1-2,0)</f>
        <v>Segment_09</v>
      </c>
      <c r="G3860" t="str">
        <f>VLOOKUP($C3860,'Look-Ups'!$C$2:$G$32,G$1-2,0)</f>
        <v>Proc_Type_01</v>
      </c>
      <c r="H3860" t="s">
        <v>237</v>
      </c>
      <c r="I3860">
        <f t="shared" si="125"/>
        <v>2029</v>
      </c>
      <c r="J3860" t="s">
        <v>23</v>
      </c>
      <c r="K3860" s="78">
        <v>0</v>
      </c>
      <c r="M3860" s="103">
        <v>0</v>
      </c>
    </row>
    <row r="3861" spans="1:13" ht="12.5" customHeight="1" x14ac:dyDescent="0.25">
      <c r="A3861" t="str">
        <f t="shared" si="126"/>
        <v>Function_13Application_262029</v>
      </c>
      <c r="B3861">
        <v>3858</v>
      </c>
      <c r="C3861" t="s">
        <v>379</v>
      </c>
      <c r="D3861" t="str">
        <f>VLOOKUP($C3861,'Look-Ups'!$C$2:$G$32,D$1-2,0)</f>
        <v>Function_13</v>
      </c>
      <c r="E3861" t="str">
        <f>VLOOKUP($C3861,'Look-Ups'!$C$2:$G$32,E$1-2,0)</f>
        <v>Function_Simpl_08</v>
      </c>
      <c r="F3861" t="str">
        <f>VLOOKUP($C3861,'Look-Ups'!$C$2:$G$32,F$1-2,0)</f>
        <v>Segment_09</v>
      </c>
      <c r="G3861" t="str">
        <f>VLOOKUP($C3861,'Look-Ups'!$C$2:$G$32,G$1-2,0)</f>
        <v>Proc_Type_01</v>
      </c>
      <c r="H3861" t="s">
        <v>242</v>
      </c>
      <c r="I3861">
        <f t="shared" si="125"/>
        <v>2029</v>
      </c>
      <c r="J3861" t="s">
        <v>23</v>
      </c>
      <c r="K3861" s="78">
        <v>0</v>
      </c>
      <c r="M3861" s="103">
        <v>0</v>
      </c>
    </row>
    <row r="3862" spans="1:13" ht="12.5" customHeight="1" x14ac:dyDescent="0.25">
      <c r="A3862" t="str">
        <f t="shared" si="126"/>
        <v>Function_13Application_262029</v>
      </c>
      <c r="B3862">
        <v>3859</v>
      </c>
      <c r="C3862" t="s">
        <v>379</v>
      </c>
      <c r="D3862" t="str">
        <f>VLOOKUP($C3862,'Look-Ups'!$C$2:$G$32,D$1-2,0)</f>
        <v>Function_13</v>
      </c>
      <c r="E3862" t="str">
        <f>VLOOKUP($C3862,'Look-Ups'!$C$2:$G$32,E$1-2,0)</f>
        <v>Function_Simpl_08</v>
      </c>
      <c r="F3862" t="str">
        <f>VLOOKUP($C3862,'Look-Ups'!$C$2:$G$32,F$1-2,0)</f>
        <v>Segment_09</v>
      </c>
      <c r="G3862" t="str">
        <f>VLOOKUP($C3862,'Look-Ups'!$C$2:$G$32,G$1-2,0)</f>
        <v>Proc_Type_01</v>
      </c>
      <c r="H3862" t="s">
        <v>225</v>
      </c>
      <c r="I3862">
        <f t="shared" si="125"/>
        <v>2029</v>
      </c>
      <c r="J3862" t="s">
        <v>23</v>
      </c>
      <c r="K3862" s="78">
        <v>0</v>
      </c>
      <c r="M3862" s="103">
        <v>0</v>
      </c>
    </row>
    <row r="3863" spans="1:13" ht="12.5" customHeight="1" x14ac:dyDescent="0.25">
      <c r="A3863" t="str">
        <f t="shared" si="126"/>
        <v>Function_13Application_262029</v>
      </c>
      <c r="B3863">
        <v>3860</v>
      </c>
      <c r="C3863" t="s">
        <v>379</v>
      </c>
      <c r="D3863" t="str">
        <f>VLOOKUP($C3863,'Look-Ups'!$C$2:$G$32,D$1-2,0)</f>
        <v>Function_13</v>
      </c>
      <c r="E3863" t="str">
        <f>VLOOKUP($C3863,'Look-Ups'!$C$2:$G$32,E$1-2,0)</f>
        <v>Function_Simpl_08</v>
      </c>
      <c r="F3863" t="str">
        <f>VLOOKUP($C3863,'Look-Ups'!$C$2:$G$32,F$1-2,0)</f>
        <v>Segment_09</v>
      </c>
      <c r="G3863" t="str">
        <f>VLOOKUP($C3863,'Look-Ups'!$C$2:$G$32,G$1-2,0)</f>
        <v>Proc_Type_01</v>
      </c>
      <c r="H3863" t="s">
        <v>219</v>
      </c>
      <c r="I3863">
        <f t="shared" si="125"/>
        <v>2029</v>
      </c>
      <c r="J3863" t="s">
        <v>23</v>
      </c>
      <c r="K3863" s="78">
        <v>0</v>
      </c>
      <c r="M3863" s="103">
        <v>0</v>
      </c>
    </row>
    <row r="3864" spans="1:13" ht="12.5" customHeight="1" x14ac:dyDescent="0.25">
      <c r="A3864" t="str">
        <f t="shared" si="126"/>
        <v>Function_13Application_262029</v>
      </c>
      <c r="B3864">
        <v>3861</v>
      </c>
      <c r="C3864" t="s">
        <v>379</v>
      </c>
      <c r="D3864" t="str">
        <f>VLOOKUP($C3864,'Look-Ups'!$C$2:$G$32,D$1-2,0)</f>
        <v>Function_13</v>
      </c>
      <c r="E3864" t="str">
        <f>VLOOKUP($C3864,'Look-Ups'!$C$2:$G$32,E$1-2,0)</f>
        <v>Function_Simpl_08</v>
      </c>
      <c r="F3864" t="str">
        <f>VLOOKUP($C3864,'Look-Ups'!$C$2:$G$32,F$1-2,0)</f>
        <v>Segment_09</v>
      </c>
      <c r="G3864" t="str">
        <f>VLOOKUP($C3864,'Look-Ups'!$C$2:$G$32,G$1-2,0)</f>
        <v>Proc_Type_01</v>
      </c>
      <c r="H3864" t="s">
        <v>166</v>
      </c>
      <c r="I3864">
        <f t="shared" si="125"/>
        <v>2029</v>
      </c>
      <c r="J3864" t="s">
        <v>23</v>
      </c>
      <c r="K3864" s="78">
        <v>0</v>
      </c>
      <c r="M3864" s="103">
        <v>0</v>
      </c>
    </row>
    <row r="3865" spans="1:13" ht="12.5" customHeight="1" x14ac:dyDescent="0.25">
      <c r="A3865" t="str">
        <f t="shared" si="126"/>
        <v>Function_13Application_262029</v>
      </c>
      <c r="B3865">
        <v>3862</v>
      </c>
      <c r="C3865" t="s">
        <v>379</v>
      </c>
      <c r="D3865" t="str">
        <f>VLOOKUP($C3865,'Look-Ups'!$C$2:$G$32,D$1-2,0)</f>
        <v>Function_13</v>
      </c>
      <c r="E3865" t="str">
        <f>VLOOKUP($C3865,'Look-Ups'!$C$2:$G$32,E$1-2,0)</f>
        <v>Function_Simpl_08</v>
      </c>
      <c r="F3865" t="str">
        <f>VLOOKUP($C3865,'Look-Ups'!$C$2:$G$32,F$1-2,0)</f>
        <v>Segment_09</v>
      </c>
      <c r="G3865" t="str">
        <f>VLOOKUP($C3865,'Look-Ups'!$C$2:$G$32,G$1-2,0)</f>
        <v>Proc_Type_01</v>
      </c>
      <c r="H3865" t="s">
        <v>244</v>
      </c>
      <c r="I3865">
        <f t="shared" si="125"/>
        <v>2029</v>
      </c>
      <c r="J3865" t="s">
        <v>23</v>
      </c>
      <c r="K3865" s="78" t="s">
        <v>107</v>
      </c>
      <c r="M3865" s="103">
        <v>1</v>
      </c>
    </row>
    <row r="3866" spans="1:13" ht="12.5" customHeight="1" x14ac:dyDescent="0.25">
      <c r="A3866" t="str">
        <f t="shared" si="126"/>
        <v>Function_14Application_292029</v>
      </c>
      <c r="B3866">
        <v>3863</v>
      </c>
      <c r="C3866" t="s">
        <v>382</v>
      </c>
      <c r="D3866" t="str">
        <f>VLOOKUP($C3866,'Look-Ups'!$C$2:$G$32,D$1-2,0)</f>
        <v>Function_14</v>
      </c>
      <c r="E3866" t="str">
        <f>VLOOKUP($C3866,'Look-Ups'!$C$2:$G$32,E$1-2,0)</f>
        <v>Function_Simpl_09</v>
      </c>
      <c r="F3866" t="str">
        <f>VLOOKUP($C3866,'Look-Ups'!$C$2:$G$32,F$1-2,0)</f>
        <v>Segment_09</v>
      </c>
      <c r="G3866" t="str">
        <f>VLOOKUP($C3866,'Look-Ups'!$C$2:$G$32,G$1-2,0)</f>
        <v>Proc_Type_01</v>
      </c>
      <c r="H3866" t="s">
        <v>171</v>
      </c>
      <c r="I3866">
        <f t="shared" si="125"/>
        <v>2029</v>
      </c>
      <c r="J3866" t="s">
        <v>23</v>
      </c>
      <c r="K3866" s="78">
        <v>0</v>
      </c>
      <c r="M3866" s="103">
        <v>0</v>
      </c>
    </row>
    <row r="3867" spans="1:13" ht="12.5" customHeight="1" x14ac:dyDescent="0.25">
      <c r="A3867" t="str">
        <f t="shared" si="126"/>
        <v>Function_14Application_292029</v>
      </c>
      <c r="B3867">
        <v>3864</v>
      </c>
      <c r="C3867" t="s">
        <v>382</v>
      </c>
      <c r="D3867" t="str">
        <f>VLOOKUP($C3867,'Look-Ups'!$C$2:$G$32,D$1-2,0)</f>
        <v>Function_14</v>
      </c>
      <c r="E3867" t="str">
        <f>VLOOKUP($C3867,'Look-Ups'!$C$2:$G$32,E$1-2,0)</f>
        <v>Function_Simpl_09</v>
      </c>
      <c r="F3867" t="str">
        <f>VLOOKUP($C3867,'Look-Ups'!$C$2:$G$32,F$1-2,0)</f>
        <v>Segment_09</v>
      </c>
      <c r="G3867" t="str">
        <f>VLOOKUP($C3867,'Look-Ups'!$C$2:$G$32,G$1-2,0)</f>
        <v>Proc_Type_01</v>
      </c>
      <c r="H3867" t="s">
        <v>209</v>
      </c>
      <c r="I3867">
        <f t="shared" si="125"/>
        <v>2029</v>
      </c>
      <c r="J3867" t="s">
        <v>23</v>
      </c>
      <c r="K3867" s="78">
        <v>0</v>
      </c>
      <c r="M3867" s="103">
        <v>0</v>
      </c>
    </row>
    <row r="3868" spans="1:13" ht="12.5" customHeight="1" x14ac:dyDescent="0.25">
      <c r="A3868" t="str">
        <f t="shared" si="126"/>
        <v>Function_14Application_292029</v>
      </c>
      <c r="B3868">
        <v>3865</v>
      </c>
      <c r="C3868" t="s">
        <v>382</v>
      </c>
      <c r="D3868" t="str">
        <f>VLOOKUP($C3868,'Look-Ups'!$C$2:$G$32,D$1-2,0)</f>
        <v>Function_14</v>
      </c>
      <c r="E3868" t="str">
        <f>VLOOKUP($C3868,'Look-Ups'!$C$2:$G$32,E$1-2,0)</f>
        <v>Function_Simpl_09</v>
      </c>
      <c r="F3868" t="str">
        <f>VLOOKUP($C3868,'Look-Ups'!$C$2:$G$32,F$1-2,0)</f>
        <v>Segment_09</v>
      </c>
      <c r="G3868" t="str">
        <f>VLOOKUP($C3868,'Look-Ups'!$C$2:$G$32,G$1-2,0)</f>
        <v>Proc_Type_01</v>
      </c>
      <c r="H3868" t="s">
        <v>195</v>
      </c>
      <c r="I3868">
        <f t="shared" si="125"/>
        <v>2029</v>
      </c>
      <c r="J3868" t="s">
        <v>23</v>
      </c>
      <c r="K3868" s="78">
        <v>0</v>
      </c>
      <c r="M3868" s="103">
        <v>0</v>
      </c>
    </row>
    <row r="3869" spans="1:13" ht="12.5" customHeight="1" x14ac:dyDescent="0.25">
      <c r="A3869" t="str">
        <f t="shared" si="126"/>
        <v>Function_14Application_292029</v>
      </c>
      <c r="B3869">
        <v>3866</v>
      </c>
      <c r="C3869" t="s">
        <v>382</v>
      </c>
      <c r="D3869" t="str">
        <f>VLOOKUP($C3869,'Look-Ups'!$C$2:$G$32,D$1-2,0)</f>
        <v>Function_14</v>
      </c>
      <c r="E3869" t="str">
        <f>VLOOKUP($C3869,'Look-Ups'!$C$2:$G$32,E$1-2,0)</f>
        <v>Function_Simpl_09</v>
      </c>
      <c r="F3869" t="str">
        <f>VLOOKUP($C3869,'Look-Ups'!$C$2:$G$32,F$1-2,0)</f>
        <v>Segment_09</v>
      </c>
      <c r="G3869" t="str">
        <f>VLOOKUP($C3869,'Look-Ups'!$C$2:$G$32,G$1-2,0)</f>
        <v>Proc_Type_01</v>
      </c>
      <c r="H3869" t="s">
        <v>187</v>
      </c>
      <c r="I3869">
        <f t="shared" si="125"/>
        <v>2029</v>
      </c>
      <c r="J3869" t="s">
        <v>23</v>
      </c>
      <c r="K3869" s="78">
        <v>0</v>
      </c>
      <c r="M3869" s="103">
        <v>0</v>
      </c>
    </row>
    <row r="3870" spans="1:13" ht="12.5" customHeight="1" x14ac:dyDescent="0.25">
      <c r="A3870" t="str">
        <f t="shared" si="126"/>
        <v>Function_14Application_292029</v>
      </c>
      <c r="B3870">
        <v>3867</v>
      </c>
      <c r="C3870" t="s">
        <v>382</v>
      </c>
      <c r="D3870" t="str">
        <f>VLOOKUP($C3870,'Look-Ups'!$C$2:$G$32,D$1-2,0)</f>
        <v>Function_14</v>
      </c>
      <c r="E3870" t="str">
        <f>VLOOKUP($C3870,'Look-Ups'!$C$2:$G$32,E$1-2,0)</f>
        <v>Function_Simpl_09</v>
      </c>
      <c r="F3870" t="str">
        <f>VLOOKUP($C3870,'Look-Ups'!$C$2:$G$32,F$1-2,0)</f>
        <v>Segment_09</v>
      </c>
      <c r="G3870" t="str">
        <f>VLOOKUP($C3870,'Look-Ups'!$C$2:$G$32,G$1-2,0)</f>
        <v>Proc_Type_01</v>
      </c>
      <c r="H3870" t="s">
        <v>178</v>
      </c>
      <c r="I3870">
        <f t="shared" si="125"/>
        <v>2029</v>
      </c>
      <c r="J3870" t="s">
        <v>23</v>
      </c>
      <c r="K3870" s="78">
        <v>0</v>
      </c>
      <c r="M3870" s="103">
        <v>0</v>
      </c>
    </row>
    <row r="3871" spans="1:13" ht="12.5" customHeight="1" x14ac:dyDescent="0.25">
      <c r="A3871" t="str">
        <f t="shared" si="126"/>
        <v>Function_14Application_292029</v>
      </c>
      <c r="B3871">
        <v>3868</v>
      </c>
      <c r="C3871" t="s">
        <v>382</v>
      </c>
      <c r="D3871" t="str">
        <f>VLOOKUP($C3871,'Look-Ups'!$C$2:$G$32,D$1-2,0)</f>
        <v>Function_14</v>
      </c>
      <c r="E3871" t="str">
        <f>VLOOKUP($C3871,'Look-Ups'!$C$2:$G$32,E$1-2,0)</f>
        <v>Function_Simpl_09</v>
      </c>
      <c r="F3871" t="str">
        <f>VLOOKUP($C3871,'Look-Ups'!$C$2:$G$32,F$1-2,0)</f>
        <v>Segment_09</v>
      </c>
      <c r="G3871" t="str">
        <f>VLOOKUP($C3871,'Look-Ups'!$C$2:$G$32,G$1-2,0)</f>
        <v>Proc_Type_01</v>
      </c>
      <c r="H3871" t="s">
        <v>222</v>
      </c>
      <c r="I3871">
        <f t="shared" si="125"/>
        <v>2029</v>
      </c>
      <c r="J3871" t="s">
        <v>23</v>
      </c>
      <c r="K3871" s="78">
        <v>0</v>
      </c>
      <c r="M3871" s="103">
        <v>0</v>
      </c>
    </row>
    <row r="3872" spans="1:13" ht="12.5" customHeight="1" x14ac:dyDescent="0.25">
      <c r="A3872" t="str">
        <f t="shared" si="126"/>
        <v>Function_14Application_292029</v>
      </c>
      <c r="B3872">
        <v>3869</v>
      </c>
      <c r="C3872" t="s">
        <v>382</v>
      </c>
      <c r="D3872" t="str">
        <f>VLOOKUP($C3872,'Look-Ups'!$C$2:$G$32,D$1-2,0)</f>
        <v>Function_14</v>
      </c>
      <c r="E3872" t="str">
        <f>VLOOKUP($C3872,'Look-Ups'!$C$2:$G$32,E$1-2,0)</f>
        <v>Function_Simpl_09</v>
      </c>
      <c r="F3872" t="str">
        <f>VLOOKUP($C3872,'Look-Ups'!$C$2:$G$32,F$1-2,0)</f>
        <v>Segment_09</v>
      </c>
      <c r="G3872" t="str">
        <f>VLOOKUP($C3872,'Look-Ups'!$C$2:$G$32,G$1-2,0)</f>
        <v>Proc_Type_01</v>
      </c>
      <c r="H3872" t="s">
        <v>167</v>
      </c>
      <c r="I3872">
        <f t="shared" si="125"/>
        <v>2029</v>
      </c>
      <c r="J3872" t="s">
        <v>23</v>
      </c>
      <c r="K3872" s="78">
        <v>0</v>
      </c>
      <c r="M3872" s="103">
        <v>0</v>
      </c>
    </row>
    <row r="3873" spans="1:13" ht="12.5" customHeight="1" x14ac:dyDescent="0.25">
      <c r="A3873" t="str">
        <f t="shared" si="126"/>
        <v>Function_14Application_292029</v>
      </c>
      <c r="B3873">
        <v>3870</v>
      </c>
      <c r="C3873" t="s">
        <v>382</v>
      </c>
      <c r="D3873" t="str">
        <f>VLOOKUP($C3873,'Look-Ups'!$C$2:$G$32,D$1-2,0)</f>
        <v>Function_14</v>
      </c>
      <c r="E3873" t="str">
        <f>VLOOKUP($C3873,'Look-Ups'!$C$2:$G$32,E$1-2,0)</f>
        <v>Function_Simpl_09</v>
      </c>
      <c r="F3873" t="str">
        <f>VLOOKUP($C3873,'Look-Ups'!$C$2:$G$32,F$1-2,0)</f>
        <v>Segment_09</v>
      </c>
      <c r="G3873" t="str">
        <f>VLOOKUP($C3873,'Look-Ups'!$C$2:$G$32,G$1-2,0)</f>
        <v>Proc_Type_01</v>
      </c>
      <c r="H3873" t="s">
        <v>214</v>
      </c>
      <c r="I3873">
        <f t="shared" si="125"/>
        <v>2029</v>
      </c>
      <c r="J3873" t="s">
        <v>23</v>
      </c>
      <c r="K3873" s="78">
        <v>0</v>
      </c>
      <c r="M3873" s="103">
        <v>0</v>
      </c>
    </row>
    <row r="3874" spans="1:13" ht="12.5" customHeight="1" x14ac:dyDescent="0.25">
      <c r="A3874" t="str">
        <f t="shared" si="126"/>
        <v>Function_14Application_292029</v>
      </c>
      <c r="B3874">
        <v>3871</v>
      </c>
      <c r="C3874" t="s">
        <v>382</v>
      </c>
      <c r="D3874" t="str">
        <f>VLOOKUP($C3874,'Look-Ups'!$C$2:$G$32,D$1-2,0)</f>
        <v>Function_14</v>
      </c>
      <c r="E3874" t="str">
        <f>VLOOKUP($C3874,'Look-Ups'!$C$2:$G$32,E$1-2,0)</f>
        <v>Function_Simpl_09</v>
      </c>
      <c r="F3874" t="str">
        <f>VLOOKUP($C3874,'Look-Ups'!$C$2:$G$32,F$1-2,0)</f>
        <v>Segment_09</v>
      </c>
      <c r="G3874" t="str">
        <f>VLOOKUP($C3874,'Look-Ups'!$C$2:$G$32,G$1-2,0)</f>
        <v>Proc_Type_01</v>
      </c>
      <c r="H3874" t="s">
        <v>237</v>
      </c>
      <c r="I3874">
        <f t="shared" si="125"/>
        <v>2029</v>
      </c>
      <c r="J3874" t="s">
        <v>23</v>
      </c>
      <c r="K3874" s="78">
        <v>0</v>
      </c>
      <c r="M3874" s="103">
        <v>0</v>
      </c>
    </row>
    <row r="3875" spans="1:13" ht="12.5" customHeight="1" x14ac:dyDescent="0.25">
      <c r="A3875" t="str">
        <f t="shared" si="126"/>
        <v>Function_14Application_292029</v>
      </c>
      <c r="B3875">
        <v>3872</v>
      </c>
      <c r="C3875" t="s">
        <v>382</v>
      </c>
      <c r="D3875" t="str">
        <f>VLOOKUP($C3875,'Look-Ups'!$C$2:$G$32,D$1-2,0)</f>
        <v>Function_14</v>
      </c>
      <c r="E3875" t="str">
        <f>VLOOKUP($C3875,'Look-Ups'!$C$2:$G$32,E$1-2,0)</f>
        <v>Function_Simpl_09</v>
      </c>
      <c r="F3875" t="str">
        <f>VLOOKUP($C3875,'Look-Ups'!$C$2:$G$32,F$1-2,0)</f>
        <v>Segment_09</v>
      </c>
      <c r="G3875" t="str">
        <f>VLOOKUP($C3875,'Look-Ups'!$C$2:$G$32,G$1-2,0)</f>
        <v>Proc_Type_01</v>
      </c>
      <c r="H3875" t="s">
        <v>244</v>
      </c>
      <c r="I3875">
        <f t="shared" ref="I3875:I3908" si="127">I3520+1</f>
        <v>2029</v>
      </c>
      <c r="J3875" t="s">
        <v>23</v>
      </c>
      <c r="K3875" s="78" t="s">
        <v>107</v>
      </c>
      <c r="M3875" s="103">
        <v>1</v>
      </c>
    </row>
    <row r="3876" spans="1:13" ht="12.5" customHeight="1" x14ac:dyDescent="0.25">
      <c r="A3876" t="str">
        <f t="shared" si="126"/>
        <v>Function_13Application_272029</v>
      </c>
      <c r="B3876">
        <v>3873</v>
      </c>
      <c r="C3876" t="s">
        <v>380</v>
      </c>
      <c r="D3876" t="str">
        <f>VLOOKUP($C3876,'Look-Ups'!$C$2:$G$32,D$1-2,0)</f>
        <v>Function_13</v>
      </c>
      <c r="E3876" t="str">
        <f>VLOOKUP($C3876,'Look-Ups'!$C$2:$G$32,E$1-2,0)</f>
        <v>Function_Simpl_08</v>
      </c>
      <c r="F3876" t="str">
        <f>VLOOKUP($C3876,'Look-Ups'!$C$2:$G$32,F$1-2,0)</f>
        <v>Segment_09</v>
      </c>
      <c r="G3876" t="str">
        <f>VLOOKUP($C3876,'Look-Ups'!$C$2:$G$32,G$1-2,0)</f>
        <v>Proc_Type_01</v>
      </c>
      <c r="H3876" t="s">
        <v>171</v>
      </c>
      <c r="I3876">
        <f t="shared" si="127"/>
        <v>2029</v>
      </c>
      <c r="J3876" t="s">
        <v>23</v>
      </c>
      <c r="K3876" s="78">
        <v>0</v>
      </c>
      <c r="M3876" s="103">
        <v>0</v>
      </c>
    </row>
    <row r="3877" spans="1:13" ht="12.5" customHeight="1" x14ac:dyDescent="0.25">
      <c r="A3877" t="str">
        <f t="shared" si="126"/>
        <v>Function_13Application_272029</v>
      </c>
      <c r="B3877">
        <v>3874</v>
      </c>
      <c r="C3877" t="s">
        <v>380</v>
      </c>
      <c r="D3877" t="str">
        <f>VLOOKUP($C3877,'Look-Ups'!$C$2:$G$32,D$1-2,0)</f>
        <v>Function_13</v>
      </c>
      <c r="E3877" t="str">
        <f>VLOOKUP($C3877,'Look-Ups'!$C$2:$G$32,E$1-2,0)</f>
        <v>Function_Simpl_08</v>
      </c>
      <c r="F3877" t="str">
        <f>VLOOKUP($C3877,'Look-Ups'!$C$2:$G$32,F$1-2,0)</f>
        <v>Segment_09</v>
      </c>
      <c r="G3877" t="str">
        <f>VLOOKUP($C3877,'Look-Ups'!$C$2:$G$32,G$1-2,0)</f>
        <v>Proc_Type_01</v>
      </c>
      <c r="H3877" t="s">
        <v>198</v>
      </c>
      <c r="I3877">
        <f t="shared" si="127"/>
        <v>2029</v>
      </c>
      <c r="J3877" t="s">
        <v>23</v>
      </c>
      <c r="K3877" s="78">
        <v>0</v>
      </c>
      <c r="M3877" s="103">
        <v>0</v>
      </c>
    </row>
    <row r="3878" spans="1:13" ht="12.5" customHeight="1" x14ac:dyDescent="0.25">
      <c r="A3878" t="str">
        <f t="shared" si="126"/>
        <v>Function_13Application_272029</v>
      </c>
      <c r="B3878">
        <v>3875</v>
      </c>
      <c r="C3878" t="s">
        <v>380</v>
      </c>
      <c r="D3878" t="str">
        <f>VLOOKUP($C3878,'Look-Ups'!$C$2:$G$32,D$1-2,0)</f>
        <v>Function_13</v>
      </c>
      <c r="E3878" t="str">
        <f>VLOOKUP($C3878,'Look-Ups'!$C$2:$G$32,E$1-2,0)</f>
        <v>Function_Simpl_08</v>
      </c>
      <c r="F3878" t="str">
        <f>VLOOKUP($C3878,'Look-Ups'!$C$2:$G$32,F$1-2,0)</f>
        <v>Segment_09</v>
      </c>
      <c r="G3878" t="str">
        <f>VLOOKUP($C3878,'Look-Ups'!$C$2:$G$32,G$1-2,0)</f>
        <v>Proc_Type_01</v>
      </c>
      <c r="H3878" t="s">
        <v>207</v>
      </c>
      <c r="I3878">
        <f t="shared" si="127"/>
        <v>2029</v>
      </c>
      <c r="J3878" t="s">
        <v>23</v>
      </c>
      <c r="K3878" s="78">
        <v>0</v>
      </c>
      <c r="M3878" s="103">
        <v>0</v>
      </c>
    </row>
    <row r="3879" spans="1:13" ht="12.5" customHeight="1" x14ac:dyDescent="0.25">
      <c r="A3879" t="str">
        <f t="shared" si="126"/>
        <v>Function_13Application_272029</v>
      </c>
      <c r="B3879">
        <v>3876</v>
      </c>
      <c r="C3879" t="s">
        <v>380</v>
      </c>
      <c r="D3879" t="str">
        <f>VLOOKUP($C3879,'Look-Ups'!$C$2:$G$32,D$1-2,0)</f>
        <v>Function_13</v>
      </c>
      <c r="E3879" t="str">
        <f>VLOOKUP($C3879,'Look-Ups'!$C$2:$G$32,E$1-2,0)</f>
        <v>Function_Simpl_08</v>
      </c>
      <c r="F3879" t="str">
        <f>VLOOKUP($C3879,'Look-Ups'!$C$2:$G$32,F$1-2,0)</f>
        <v>Segment_09</v>
      </c>
      <c r="G3879" t="str">
        <f>VLOOKUP($C3879,'Look-Ups'!$C$2:$G$32,G$1-2,0)</f>
        <v>Proc_Type_01</v>
      </c>
      <c r="H3879" t="s">
        <v>216</v>
      </c>
      <c r="I3879">
        <f t="shared" si="127"/>
        <v>2029</v>
      </c>
      <c r="J3879" t="s">
        <v>23</v>
      </c>
      <c r="K3879" s="78">
        <v>0</v>
      </c>
      <c r="M3879" s="103">
        <v>0</v>
      </c>
    </row>
    <row r="3880" spans="1:13" ht="12.5" customHeight="1" x14ac:dyDescent="0.25">
      <c r="A3880" t="str">
        <f t="shared" si="126"/>
        <v>Function_13Application_272029</v>
      </c>
      <c r="B3880">
        <v>3877</v>
      </c>
      <c r="C3880" t="s">
        <v>380</v>
      </c>
      <c r="D3880" t="str">
        <f>VLOOKUP($C3880,'Look-Ups'!$C$2:$G$32,D$1-2,0)</f>
        <v>Function_13</v>
      </c>
      <c r="E3880" t="str">
        <f>VLOOKUP($C3880,'Look-Ups'!$C$2:$G$32,E$1-2,0)</f>
        <v>Function_Simpl_08</v>
      </c>
      <c r="F3880" t="str">
        <f>VLOOKUP($C3880,'Look-Ups'!$C$2:$G$32,F$1-2,0)</f>
        <v>Segment_09</v>
      </c>
      <c r="G3880" t="str">
        <f>VLOOKUP($C3880,'Look-Ups'!$C$2:$G$32,G$1-2,0)</f>
        <v>Proc_Type_01</v>
      </c>
      <c r="H3880" t="s">
        <v>209</v>
      </c>
      <c r="I3880">
        <f t="shared" si="127"/>
        <v>2029</v>
      </c>
      <c r="J3880" t="s">
        <v>23</v>
      </c>
      <c r="K3880" s="78">
        <v>0</v>
      </c>
      <c r="M3880" s="103">
        <v>0</v>
      </c>
    </row>
    <row r="3881" spans="1:13" ht="12.5" customHeight="1" x14ac:dyDescent="0.25">
      <c r="A3881" t="str">
        <f t="shared" si="126"/>
        <v>Function_13Application_272029</v>
      </c>
      <c r="B3881">
        <v>3878</v>
      </c>
      <c r="C3881" t="s">
        <v>380</v>
      </c>
      <c r="D3881" t="str">
        <f>VLOOKUP($C3881,'Look-Ups'!$C$2:$G$32,D$1-2,0)</f>
        <v>Function_13</v>
      </c>
      <c r="E3881" t="str">
        <f>VLOOKUP($C3881,'Look-Ups'!$C$2:$G$32,E$1-2,0)</f>
        <v>Function_Simpl_08</v>
      </c>
      <c r="F3881" t="str">
        <f>VLOOKUP($C3881,'Look-Ups'!$C$2:$G$32,F$1-2,0)</f>
        <v>Segment_09</v>
      </c>
      <c r="G3881" t="str">
        <f>VLOOKUP($C3881,'Look-Ups'!$C$2:$G$32,G$1-2,0)</f>
        <v>Proc_Type_01</v>
      </c>
      <c r="H3881" t="s">
        <v>194</v>
      </c>
      <c r="I3881">
        <f t="shared" si="127"/>
        <v>2029</v>
      </c>
      <c r="J3881" t="s">
        <v>23</v>
      </c>
      <c r="K3881" s="78">
        <v>0</v>
      </c>
      <c r="M3881" s="103">
        <v>0</v>
      </c>
    </row>
    <row r="3882" spans="1:13" ht="12.5" customHeight="1" x14ac:dyDescent="0.25">
      <c r="A3882" t="str">
        <f t="shared" si="126"/>
        <v>Function_13Application_272029</v>
      </c>
      <c r="B3882">
        <v>3879</v>
      </c>
      <c r="C3882" t="s">
        <v>380</v>
      </c>
      <c r="D3882" t="str">
        <f>VLOOKUP($C3882,'Look-Ups'!$C$2:$G$32,D$1-2,0)</f>
        <v>Function_13</v>
      </c>
      <c r="E3882" t="str">
        <f>VLOOKUP($C3882,'Look-Ups'!$C$2:$G$32,E$1-2,0)</f>
        <v>Function_Simpl_08</v>
      </c>
      <c r="F3882" t="str">
        <f>VLOOKUP($C3882,'Look-Ups'!$C$2:$G$32,F$1-2,0)</f>
        <v>Segment_09</v>
      </c>
      <c r="G3882" t="str">
        <f>VLOOKUP($C3882,'Look-Ups'!$C$2:$G$32,G$1-2,0)</f>
        <v>Proc_Type_01</v>
      </c>
      <c r="H3882" t="s">
        <v>165</v>
      </c>
      <c r="I3882">
        <f t="shared" si="127"/>
        <v>2029</v>
      </c>
      <c r="J3882" t="s">
        <v>23</v>
      </c>
      <c r="K3882" s="78">
        <v>0</v>
      </c>
      <c r="M3882" s="103">
        <v>0</v>
      </c>
    </row>
    <row r="3883" spans="1:13" ht="12.5" customHeight="1" x14ac:dyDescent="0.25">
      <c r="A3883" t="str">
        <f t="shared" si="126"/>
        <v>Function_13Application_272029</v>
      </c>
      <c r="B3883">
        <v>3880</v>
      </c>
      <c r="C3883" t="s">
        <v>380</v>
      </c>
      <c r="D3883" t="str">
        <f>VLOOKUP($C3883,'Look-Ups'!$C$2:$G$32,D$1-2,0)</f>
        <v>Function_13</v>
      </c>
      <c r="E3883" t="str">
        <f>VLOOKUP($C3883,'Look-Ups'!$C$2:$G$32,E$1-2,0)</f>
        <v>Function_Simpl_08</v>
      </c>
      <c r="F3883" t="str">
        <f>VLOOKUP($C3883,'Look-Ups'!$C$2:$G$32,F$1-2,0)</f>
        <v>Segment_09</v>
      </c>
      <c r="G3883" t="str">
        <f>VLOOKUP($C3883,'Look-Ups'!$C$2:$G$32,G$1-2,0)</f>
        <v>Proc_Type_01</v>
      </c>
      <c r="H3883" t="s">
        <v>177</v>
      </c>
      <c r="I3883">
        <f t="shared" si="127"/>
        <v>2029</v>
      </c>
      <c r="J3883" t="s">
        <v>23</v>
      </c>
      <c r="K3883" s="78">
        <v>0</v>
      </c>
      <c r="M3883" s="103">
        <v>0</v>
      </c>
    </row>
    <row r="3884" spans="1:13" ht="12.5" customHeight="1" x14ac:dyDescent="0.25">
      <c r="A3884" t="str">
        <f t="shared" si="126"/>
        <v>Function_13Application_272029</v>
      </c>
      <c r="B3884">
        <v>3881</v>
      </c>
      <c r="C3884" t="s">
        <v>380</v>
      </c>
      <c r="D3884" t="str">
        <f>VLOOKUP($C3884,'Look-Ups'!$C$2:$G$32,D$1-2,0)</f>
        <v>Function_13</v>
      </c>
      <c r="E3884" t="str">
        <f>VLOOKUP($C3884,'Look-Ups'!$C$2:$G$32,E$1-2,0)</f>
        <v>Function_Simpl_08</v>
      </c>
      <c r="F3884" t="str">
        <f>VLOOKUP($C3884,'Look-Ups'!$C$2:$G$32,F$1-2,0)</f>
        <v>Segment_09</v>
      </c>
      <c r="G3884" t="str">
        <f>VLOOKUP($C3884,'Look-Ups'!$C$2:$G$32,G$1-2,0)</f>
        <v>Proc_Type_01</v>
      </c>
      <c r="H3884" t="s">
        <v>219</v>
      </c>
      <c r="I3884">
        <f t="shared" si="127"/>
        <v>2029</v>
      </c>
      <c r="J3884" t="s">
        <v>23</v>
      </c>
      <c r="K3884" s="78">
        <v>0</v>
      </c>
      <c r="M3884" s="103">
        <v>0</v>
      </c>
    </row>
    <row r="3885" spans="1:13" ht="12.5" customHeight="1" x14ac:dyDescent="0.25">
      <c r="A3885" t="str">
        <f t="shared" si="126"/>
        <v>Function_13Application_272029</v>
      </c>
      <c r="B3885">
        <v>3882</v>
      </c>
      <c r="C3885" t="s">
        <v>380</v>
      </c>
      <c r="D3885" t="str">
        <f>VLOOKUP($C3885,'Look-Ups'!$C$2:$G$32,D$1-2,0)</f>
        <v>Function_13</v>
      </c>
      <c r="E3885" t="str">
        <f>VLOOKUP($C3885,'Look-Ups'!$C$2:$G$32,E$1-2,0)</f>
        <v>Function_Simpl_08</v>
      </c>
      <c r="F3885" t="str">
        <f>VLOOKUP($C3885,'Look-Ups'!$C$2:$G$32,F$1-2,0)</f>
        <v>Segment_09</v>
      </c>
      <c r="G3885" t="str">
        <f>VLOOKUP($C3885,'Look-Ups'!$C$2:$G$32,G$1-2,0)</f>
        <v>Proc_Type_01</v>
      </c>
      <c r="H3885" t="s">
        <v>178</v>
      </c>
      <c r="I3885">
        <f t="shared" si="127"/>
        <v>2029</v>
      </c>
      <c r="J3885" t="s">
        <v>23</v>
      </c>
      <c r="K3885" s="78">
        <v>0</v>
      </c>
      <c r="M3885" s="103">
        <v>0</v>
      </c>
    </row>
    <row r="3886" spans="1:13" ht="12.5" customHeight="1" x14ac:dyDescent="0.25">
      <c r="A3886" t="str">
        <f t="shared" si="126"/>
        <v>Function_13Application_272029</v>
      </c>
      <c r="B3886">
        <v>3883</v>
      </c>
      <c r="C3886" t="s">
        <v>380</v>
      </c>
      <c r="D3886" t="str">
        <f>VLOOKUP($C3886,'Look-Ups'!$C$2:$G$32,D$1-2,0)</f>
        <v>Function_13</v>
      </c>
      <c r="E3886" t="str">
        <f>VLOOKUP($C3886,'Look-Ups'!$C$2:$G$32,E$1-2,0)</f>
        <v>Function_Simpl_08</v>
      </c>
      <c r="F3886" t="str">
        <f>VLOOKUP($C3886,'Look-Ups'!$C$2:$G$32,F$1-2,0)</f>
        <v>Segment_09</v>
      </c>
      <c r="G3886" t="str">
        <f>VLOOKUP($C3886,'Look-Ups'!$C$2:$G$32,G$1-2,0)</f>
        <v>Proc_Type_01</v>
      </c>
      <c r="H3886" t="s">
        <v>180</v>
      </c>
      <c r="I3886">
        <f t="shared" si="127"/>
        <v>2029</v>
      </c>
      <c r="J3886" t="s">
        <v>23</v>
      </c>
      <c r="K3886" s="78">
        <v>0</v>
      </c>
      <c r="M3886" s="103">
        <v>0</v>
      </c>
    </row>
    <row r="3887" spans="1:13" ht="12.5" customHeight="1" x14ac:dyDescent="0.25">
      <c r="A3887" t="str">
        <f t="shared" si="126"/>
        <v>Function_13Application_272029</v>
      </c>
      <c r="B3887">
        <v>3884</v>
      </c>
      <c r="C3887" t="s">
        <v>380</v>
      </c>
      <c r="D3887" t="str">
        <f>VLOOKUP($C3887,'Look-Ups'!$C$2:$G$32,D$1-2,0)</f>
        <v>Function_13</v>
      </c>
      <c r="E3887" t="str">
        <f>VLOOKUP($C3887,'Look-Ups'!$C$2:$G$32,E$1-2,0)</f>
        <v>Function_Simpl_08</v>
      </c>
      <c r="F3887" t="str">
        <f>VLOOKUP($C3887,'Look-Ups'!$C$2:$G$32,F$1-2,0)</f>
        <v>Segment_09</v>
      </c>
      <c r="G3887" t="str">
        <f>VLOOKUP($C3887,'Look-Ups'!$C$2:$G$32,G$1-2,0)</f>
        <v>Proc_Type_01</v>
      </c>
      <c r="H3887" t="s">
        <v>205</v>
      </c>
      <c r="I3887">
        <f t="shared" si="127"/>
        <v>2029</v>
      </c>
      <c r="J3887" t="s">
        <v>23</v>
      </c>
      <c r="K3887" s="78">
        <v>0</v>
      </c>
      <c r="M3887" s="103">
        <v>0</v>
      </c>
    </row>
    <row r="3888" spans="1:13" ht="12.5" customHeight="1" x14ac:dyDescent="0.25">
      <c r="A3888" t="str">
        <f t="shared" si="126"/>
        <v>Function_13Application_272029</v>
      </c>
      <c r="B3888">
        <v>3885</v>
      </c>
      <c r="C3888" t="s">
        <v>380</v>
      </c>
      <c r="D3888" t="str">
        <f>VLOOKUP($C3888,'Look-Ups'!$C$2:$G$32,D$1-2,0)</f>
        <v>Function_13</v>
      </c>
      <c r="E3888" t="str">
        <f>VLOOKUP($C3888,'Look-Ups'!$C$2:$G$32,E$1-2,0)</f>
        <v>Function_Simpl_08</v>
      </c>
      <c r="F3888" t="str">
        <f>VLOOKUP($C3888,'Look-Ups'!$C$2:$G$32,F$1-2,0)</f>
        <v>Segment_09</v>
      </c>
      <c r="G3888" t="str">
        <f>VLOOKUP($C3888,'Look-Ups'!$C$2:$G$32,G$1-2,0)</f>
        <v>Proc_Type_01</v>
      </c>
      <c r="H3888" t="s">
        <v>166</v>
      </c>
      <c r="I3888">
        <f t="shared" si="127"/>
        <v>2029</v>
      </c>
      <c r="J3888" t="s">
        <v>23</v>
      </c>
      <c r="K3888" s="78">
        <v>0</v>
      </c>
      <c r="M3888" s="103">
        <v>0</v>
      </c>
    </row>
    <row r="3889" spans="1:13" ht="12.5" customHeight="1" x14ac:dyDescent="0.25">
      <c r="A3889" t="str">
        <f t="shared" si="126"/>
        <v>Function_13Application_272029</v>
      </c>
      <c r="B3889">
        <v>3886</v>
      </c>
      <c r="C3889" t="s">
        <v>380</v>
      </c>
      <c r="D3889" t="str">
        <f>VLOOKUP($C3889,'Look-Ups'!$C$2:$G$32,D$1-2,0)</f>
        <v>Function_13</v>
      </c>
      <c r="E3889" t="str">
        <f>VLOOKUP($C3889,'Look-Ups'!$C$2:$G$32,E$1-2,0)</f>
        <v>Function_Simpl_08</v>
      </c>
      <c r="F3889" t="str">
        <f>VLOOKUP($C3889,'Look-Ups'!$C$2:$G$32,F$1-2,0)</f>
        <v>Segment_09</v>
      </c>
      <c r="G3889" t="str">
        <f>VLOOKUP($C3889,'Look-Ups'!$C$2:$G$32,G$1-2,0)</f>
        <v>Proc_Type_01</v>
      </c>
      <c r="H3889" t="s">
        <v>241</v>
      </c>
      <c r="I3889">
        <f t="shared" si="127"/>
        <v>2029</v>
      </c>
      <c r="J3889" t="s">
        <v>23</v>
      </c>
      <c r="K3889" s="78">
        <v>0</v>
      </c>
      <c r="M3889" s="103">
        <v>0</v>
      </c>
    </row>
    <row r="3890" spans="1:13" ht="12.5" customHeight="1" x14ac:dyDescent="0.25">
      <c r="A3890" t="str">
        <f t="shared" si="126"/>
        <v>Function_13Application_272029</v>
      </c>
      <c r="B3890">
        <v>3887</v>
      </c>
      <c r="C3890" t="s">
        <v>380</v>
      </c>
      <c r="D3890" t="str">
        <f>VLOOKUP($C3890,'Look-Ups'!$C$2:$G$32,D$1-2,0)</f>
        <v>Function_13</v>
      </c>
      <c r="E3890" t="str">
        <f>VLOOKUP($C3890,'Look-Ups'!$C$2:$G$32,E$1-2,0)</f>
        <v>Function_Simpl_08</v>
      </c>
      <c r="F3890" t="str">
        <f>VLOOKUP($C3890,'Look-Ups'!$C$2:$G$32,F$1-2,0)</f>
        <v>Segment_09</v>
      </c>
      <c r="G3890" t="str">
        <f>VLOOKUP($C3890,'Look-Ups'!$C$2:$G$32,G$1-2,0)</f>
        <v>Proc_Type_01</v>
      </c>
      <c r="H3890" t="s">
        <v>210</v>
      </c>
      <c r="I3890">
        <f t="shared" si="127"/>
        <v>2029</v>
      </c>
      <c r="J3890" t="s">
        <v>23</v>
      </c>
      <c r="K3890" s="78">
        <v>0</v>
      </c>
      <c r="M3890" s="103">
        <v>0</v>
      </c>
    </row>
    <row r="3891" spans="1:13" ht="12.5" customHeight="1" x14ac:dyDescent="0.25">
      <c r="A3891" t="str">
        <f t="shared" si="126"/>
        <v>Function_13Application_272029</v>
      </c>
      <c r="B3891">
        <v>3888</v>
      </c>
      <c r="C3891" t="s">
        <v>380</v>
      </c>
      <c r="D3891" t="str">
        <f>VLOOKUP($C3891,'Look-Ups'!$C$2:$G$32,D$1-2,0)</f>
        <v>Function_13</v>
      </c>
      <c r="E3891" t="str">
        <f>VLOOKUP($C3891,'Look-Ups'!$C$2:$G$32,E$1-2,0)</f>
        <v>Function_Simpl_08</v>
      </c>
      <c r="F3891" t="str">
        <f>VLOOKUP($C3891,'Look-Ups'!$C$2:$G$32,F$1-2,0)</f>
        <v>Segment_09</v>
      </c>
      <c r="G3891" t="str">
        <f>VLOOKUP($C3891,'Look-Ups'!$C$2:$G$32,G$1-2,0)</f>
        <v>Proc_Type_01</v>
      </c>
      <c r="H3891" t="s">
        <v>181</v>
      </c>
      <c r="I3891">
        <f t="shared" si="127"/>
        <v>2029</v>
      </c>
      <c r="J3891" t="s">
        <v>23</v>
      </c>
      <c r="K3891" s="78">
        <v>0</v>
      </c>
      <c r="M3891" s="103">
        <v>0</v>
      </c>
    </row>
    <row r="3892" spans="1:13" ht="12.5" customHeight="1" x14ac:dyDescent="0.25">
      <c r="A3892" t="str">
        <f t="shared" si="126"/>
        <v>Function_13Application_272029</v>
      </c>
      <c r="B3892">
        <v>3889</v>
      </c>
      <c r="C3892" t="s">
        <v>380</v>
      </c>
      <c r="D3892" t="str">
        <f>VLOOKUP($C3892,'Look-Ups'!$C$2:$G$32,D$1-2,0)</f>
        <v>Function_13</v>
      </c>
      <c r="E3892" t="str">
        <f>VLOOKUP($C3892,'Look-Ups'!$C$2:$G$32,E$1-2,0)</f>
        <v>Function_Simpl_08</v>
      </c>
      <c r="F3892" t="str">
        <f>VLOOKUP($C3892,'Look-Ups'!$C$2:$G$32,F$1-2,0)</f>
        <v>Segment_09</v>
      </c>
      <c r="G3892" t="str">
        <f>VLOOKUP($C3892,'Look-Ups'!$C$2:$G$32,G$1-2,0)</f>
        <v>Proc_Type_01</v>
      </c>
      <c r="H3892" t="s">
        <v>185</v>
      </c>
      <c r="I3892">
        <f t="shared" si="127"/>
        <v>2029</v>
      </c>
      <c r="J3892" t="s">
        <v>23</v>
      </c>
      <c r="K3892" s="78">
        <v>0</v>
      </c>
      <c r="M3892" s="103">
        <v>0</v>
      </c>
    </row>
    <row r="3893" spans="1:13" ht="12.5" customHeight="1" x14ac:dyDescent="0.25">
      <c r="A3893" t="str">
        <f t="shared" si="126"/>
        <v>Function_13Application_272029</v>
      </c>
      <c r="B3893">
        <v>3890</v>
      </c>
      <c r="C3893" t="s">
        <v>380</v>
      </c>
      <c r="D3893" t="str">
        <f>VLOOKUP($C3893,'Look-Ups'!$C$2:$G$32,D$1-2,0)</f>
        <v>Function_13</v>
      </c>
      <c r="E3893" t="str">
        <f>VLOOKUP($C3893,'Look-Ups'!$C$2:$G$32,E$1-2,0)</f>
        <v>Function_Simpl_08</v>
      </c>
      <c r="F3893" t="str">
        <f>VLOOKUP($C3893,'Look-Ups'!$C$2:$G$32,F$1-2,0)</f>
        <v>Segment_09</v>
      </c>
      <c r="G3893" t="str">
        <f>VLOOKUP($C3893,'Look-Ups'!$C$2:$G$32,G$1-2,0)</f>
        <v>Proc_Type_01</v>
      </c>
      <c r="H3893" t="s">
        <v>189</v>
      </c>
      <c r="I3893">
        <f t="shared" si="127"/>
        <v>2029</v>
      </c>
      <c r="J3893" t="s">
        <v>23</v>
      </c>
      <c r="K3893" s="78">
        <v>0</v>
      </c>
      <c r="M3893" s="103">
        <v>0</v>
      </c>
    </row>
    <row r="3894" spans="1:13" ht="12.5" customHeight="1" x14ac:dyDescent="0.25">
      <c r="A3894" t="str">
        <f t="shared" si="126"/>
        <v>Function_13Application_272029</v>
      </c>
      <c r="B3894">
        <v>3891</v>
      </c>
      <c r="C3894" t="s">
        <v>380</v>
      </c>
      <c r="D3894" t="str">
        <f>VLOOKUP($C3894,'Look-Ups'!$C$2:$G$32,D$1-2,0)</f>
        <v>Function_13</v>
      </c>
      <c r="E3894" t="str">
        <f>VLOOKUP($C3894,'Look-Ups'!$C$2:$G$32,E$1-2,0)</f>
        <v>Function_Simpl_08</v>
      </c>
      <c r="F3894" t="str">
        <f>VLOOKUP($C3894,'Look-Ups'!$C$2:$G$32,F$1-2,0)</f>
        <v>Segment_09</v>
      </c>
      <c r="G3894" t="str">
        <f>VLOOKUP($C3894,'Look-Ups'!$C$2:$G$32,G$1-2,0)</f>
        <v>Proc_Type_01</v>
      </c>
      <c r="H3894" t="s">
        <v>158</v>
      </c>
      <c r="I3894">
        <f t="shared" si="127"/>
        <v>2029</v>
      </c>
      <c r="J3894" t="s">
        <v>23</v>
      </c>
      <c r="K3894" s="78">
        <v>0</v>
      </c>
      <c r="M3894" s="103">
        <v>0</v>
      </c>
    </row>
    <row r="3895" spans="1:13" ht="12.5" customHeight="1" x14ac:dyDescent="0.25">
      <c r="A3895" t="str">
        <f t="shared" si="126"/>
        <v>Function_13Application_272029</v>
      </c>
      <c r="B3895">
        <v>3892</v>
      </c>
      <c r="C3895" t="s">
        <v>380</v>
      </c>
      <c r="D3895" t="str">
        <f>VLOOKUP($C3895,'Look-Ups'!$C$2:$G$32,D$1-2,0)</f>
        <v>Function_13</v>
      </c>
      <c r="E3895" t="str">
        <f>VLOOKUP($C3895,'Look-Ups'!$C$2:$G$32,E$1-2,0)</f>
        <v>Function_Simpl_08</v>
      </c>
      <c r="F3895" t="str">
        <f>VLOOKUP($C3895,'Look-Ups'!$C$2:$G$32,F$1-2,0)</f>
        <v>Segment_09</v>
      </c>
      <c r="G3895" t="str">
        <f>VLOOKUP($C3895,'Look-Ups'!$C$2:$G$32,G$1-2,0)</f>
        <v>Proc_Type_01</v>
      </c>
      <c r="H3895" t="s">
        <v>234</v>
      </c>
      <c r="I3895">
        <f t="shared" si="127"/>
        <v>2029</v>
      </c>
      <c r="J3895" t="s">
        <v>23</v>
      </c>
      <c r="K3895" s="78">
        <v>0</v>
      </c>
      <c r="M3895" s="103">
        <v>0</v>
      </c>
    </row>
    <row r="3896" spans="1:13" ht="12.5" customHeight="1" x14ac:dyDescent="0.25">
      <c r="A3896" t="str">
        <f t="shared" si="126"/>
        <v>Function_13Application_272029</v>
      </c>
      <c r="B3896">
        <v>3893</v>
      </c>
      <c r="C3896" t="s">
        <v>380</v>
      </c>
      <c r="D3896" t="str">
        <f>VLOOKUP($C3896,'Look-Ups'!$C$2:$G$32,D$1-2,0)</f>
        <v>Function_13</v>
      </c>
      <c r="E3896" t="str">
        <f>VLOOKUP($C3896,'Look-Ups'!$C$2:$G$32,E$1-2,0)</f>
        <v>Function_Simpl_08</v>
      </c>
      <c r="F3896" t="str">
        <f>VLOOKUP($C3896,'Look-Ups'!$C$2:$G$32,F$1-2,0)</f>
        <v>Segment_09</v>
      </c>
      <c r="G3896" t="str">
        <f>VLOOKUP($C3896,'Look-Ups'!$C$2:$G$32,G$1-2,0)</f>
        <v>Proc_Type_01</v>
      </c>
      <c r="H3896" t="s">
        <v>244</v>
      </c>
      <c r="I3896">
        <f t="shared" si="127"/>
        <v>2029</v>
      </c>
      <c r="J3896" t="s">
        <v>23</v>
      </c>
      <c r="K3896" s="78" t="s">
        <v>107</v>
      </c>
      <c r="M3896" s="103">
        <v>1</v>
      </c>
    </row>
    <row r="3897" spans="1:13" ht="12.5" customHeight="1" x14ac:dyDescent="0.25">
      <c r="A3897" t="str">
        <f t="shared" si="126"/>
        <v>Function_14Application_282029</v>
      </c>
      <c r="B3897">
        <v>3894</v>
      </c>
      <c r="C3897" t="s">
        <v>381</v>
      </c>
      <c r="D3897" t="str">
        <f>VLOOKUP($C3897,'Look-Ups'!$C$2:$G$32,D$1-2,0)</f>
        <v>Function_14</v>
      </c>
      <c r="E3897" t="str">
        <f>VLOOKUP($C3897,'Look-Ups'!$C$2:$G$32,E$1-2,0)</f>
        <v>Function_Simpl_09</v>
      </c>
      <c r="F3897" t="str">
        <f>VLOOKUP($C3897,'Look-Ups'!$C$2:$G$32,F$1-2,0)</f>
        <v>Segment_09</v>
      </c>
      <c r="G3897" t="str">
        <f>VLOOKUP($C3897,'Look-Ups'!$C$2:$G$32,G$1-2,0)</f>
        <v>Proc_Type_01</v>
      </c>
      <c r="H3897" t="s">
        <v>222</v>
      </c>
      <c r="I3897">
        <f t="shared" si="127"/>
        <v>2029</v>
      </c>
      <c r="J3897" t="s">
        <v>23</v>
      </c>
      <c r="K3897" s="78">
        <v>0</v>
      </c>
      <c r="M3897" s="103">
        <v>0</v>
      </c>
    </row>
    <row r="3898" spans="1:13" ht="12.5" customHeight="1" x14ac:dyDescent="0.25">
      <c r="A3898" t="str">
        <f t="shared" si="126"/>
        <v>Function_14Application_282029</v>
      </c>
      <c r="B3898">
        <v>3895</v>
      </c>
      <c r="C3898" t="s">
        <v>381</v>
      </c>
      <c r="D3898" t="str">
        <f>VLOOKUP($C3898,'Look-Ups'!$C$2:$G$32,D$1-2,0)</f>
        <v>Function_14</v>
      </c>
      <c r="E3898" t="str">
        <f>VLOOKUP($C3898,'Look-Ups'!$C$2:$G$32,E$1-2,0)</f>
        <v>Function_Simpl_09</v>
      </c>
      <c r="F3898" t="str">
        <f>VLOOKUP($C3898,'Look-Ups'!$C$2:$G$32,F$1-2,0)</f>
        <v>Segment_09</v>
      </c>
      <c r="G3898" t="str">
        <f>VLOOKUP($C3898,'Look-Ups'!$C$2:$G$32,G$1-2,0)</f>
        <v>Proc_Type_01</v>
      </c>
      <c r="H3898" t="s">
        <v>195</v>
      </c>
      <c r="I3898">
        <f t="shared" si="127"/>
        <v>2029</v>
      </c>
      <c r="J3898" t="s">
        <v>23</v>
      </c>
      <c r="K3898" s="78">
        <v>0</v>
      </c>
      <c r="M3898" s="103">
        <v>0</v>
      </c>
    </row>
    <row r="3899" spans="1:13" ht="12.5" customHeight="1" x14ac:dyDescent="0.25">
      <c r="A3899" t="str">
        <f t="shared" si="126"/>
        <v>Function_14Application_282029</v>
      </c>
      <c r="B3899">
        <v>3896</v>
      </c>
      <c r="C3899" t="s">
        <v>381</v>
      </c>
      <c r="D3899" t="str">
        <f>VLOOKUP($C3899,'Look-Ups'!$C$2:$G$32,D$1-2,0)</f>
        <v>Function_14</v>
      </c>
      <c r="E3899" t="str">
        <f>VLOOKUP($C3899,'Look-Ups'!$C$2:$G$32,E$1-2,0)</f>
        <v>Function_Simpl_09</v>
      </c>
      <c r="F3899" t="str">
        <f>VLOOKUP($C3899,'Look-Ups'!$C$2:$G$32,F$1-2,0)</f>
        <v>Segment_09</v>
      </c>
      <c r="G3899" t="str">
        <f>VLOOKUP($C3899,'Look-Ups'!$C$2:$G$32,G$1-2,0)</f>
        <v>Proc_Type_01</v>
      </c>
      <c r="H3899" t="s">
        <v>187</v>
      </c>
      <c r="I3899">
        <f t="shared" si="127"/>
        <v>2029</v>
      </c>
      <c r="J3899" t="s">
        <v>23</v>
      </c>
      <c r="K3899" s="78">
        <v>0</v>
      </c>
      <c r="M3899" s="103">
        <v>0</v>
      </c>
    </row>
    <row r="3900" spans="1:13" ht="12.5" customHeight="1" x14ac:dyDescent="0.25">
      <c r="A3900" t="str">
        <f t="shared" si="126"/>
        <v>Function_14Application_282029</v>
      </c>
      <c r="B3900">
        <v>3897</v>
      </c>
      <c r="C3900" t="s">
        <v>381</v>
      </c>
      <c r="D3900" t="str">
        <f>VLOOKUP($C3900,'Look-Ups'!$C$2:$G$32,D$1-2,0)</f>
        <v>Function_14</v>
      </c>
      <c r="E3900" t="str">
        <f>VLOOKUP($C3900,'Look-Ups'!$C$2:$G$32,E$1-2,0)</f>
        <v>Function_Simpl_09</v>
      </c>
      <c r="F3900" t="str">
        <f>VLOOKUP($C3900,'Look-Ups'!$C$2:$G$32,F$1-2,0)</f>
        <v>Segment_09</v>
      </c>
      <c r="G3900" t="str">
        <f>VLOOKUP($C3900,'Look-Ups'!$C$2:$G$32,G$1-2,0)</f>
        <v>Proc_Type_01</v>
      </c>
      <c r="H3900" t="s">
        <v>237</v>
      </c>
      <c r="I3900">
        <f t="shared" si="127"/>
        <v>2029</v>
      </c>
      <c r="J3900" t="s">
        <v>23</v>
      </c>
      <c r="K3900" s="78">
        <v>0</v>
      </c>
      <c r="M3900" s="103">
        <v>0</v>
      </c>
    </row>
    <row r="3901" spans="1:13" ht="12.5" customHeight="1" x14ac:dyDescent="0.25">
      <c r="A3901" t="str">
        <f t="shared" si="126"/>
        <v>Function_14Application_282029</v>
      </c>
      <c r="B3901">
        <v>3898</v>
      </c>
      <c r="C3901" t="s">
        <v>381</v>
      </c>
      <c r="D3901" t="str">
        <f>VLOOKUP($C3901,'Look-Ups'!$C$2:$G$32,D$1-2,0)</f>
        <v>Function_14</v>
      </c>
      <c r="E3901" t="str">
        <f>VLOOKUP($C3901,'Look-Ups'!$C$2:$G$32,E$1-2,0)</f>
        <v>Function_Simpl_09</v>
      </c>
      <c r="F3901" t="str">
        <f>VLOOKUP($C3901,'Look-Ups'!$C$2:$G$32,F$1-2,0)</f>
        <v>Segment_09</v>
      </c>
      <c r="G3901" t="str">
        <f>VLOOKUP($C3901,'Look-Ups'!$C$2:$G$32,G$1-2,0)</f>
        <v>Proc_Type_01</v>
      </c>
      <c r="H3901" t="s">
        <v>161</v>
      </c>
      <c r="I3901">
        <f t="shared" si="127"/>
        <v>2029</v>
      </c>
      <c r="J3901" t="s">
        <v>23</v>
      </c>
      <c r="K3901" s="78">
        <v>0</v>
      </c>
      <c r="M3901" s="103">
        <v>0</v>
      </c>
    </row>
    <row r="3902" spans="1:13" ht="12.5" customHeight="1" x14ac:dyDescent="0.25">
      <c r="A3902" t="str">
        <f t="shared" si="126"/>
        <v>Function_14Application_282029</v>
      </c>
      <c r="B3902">
        <v>3899</v>
      </c>
      <c r="C3902" t="s">
        <v>381</v>
      </c>
      <c r="D3902" t="str">
        <f>VLOOKUP($C3902,'Look-Ups'!$C$2:$G$32,D$1-2,0)</f>
        <v>Function_14</v>
      </c>
      <c r="E3902" t="str">
        <f>VLOOKUP($C3902,'Look-Ups'!$C$2:$G$32,E$1-2,0)</f>
        <v>Function_Simpl_09</v>
      </c>
      <c r="F3902" t="str">
        <f>VLOOKUP($C3902,'Look-Ups'!$C$2:$G$32,F$1-2,0)</f>
        <v>Segment_09</v>
      </c>
      <c r="G3902" t="str">
        <f>VLOOKUP($C3902,'Look-Ups'!$C$2:$G$32,G$1-2,0)</f>
        <v>Proc_Type_01</v>
      </c>
      <c r="H3902" t="s">
        <v>209</v>
      </c>
      <c r="I3902">
        <f t="shared" si="127"/>
        <v>2029</v>
      </c>
      <c r="J3902" t="s">
        <v>23</v>
      </c>
      <c r="K3902" s="78">
        <v>0</v>
      </c>
      <c r="M3902" s="103">
        <v>0</v>
      </c>
    </row>
    <row r="3903" spans="1:13" ht="12.5" customHeight="1" x14ac:dyDescent="0.25">
      <c r="A3903" t="str">
        <f t="shared" si="126"/>
        <v>Function_14Application_282029</v>
      </c>
      <c r="B3903">
        <v>3900</v>
      </c>
      <c r="C3903" t="s">
        <v>381</v>
      </c>
      <c r="D3903" t="str">
        <f>VLOOKUP($C3903,'Look-Ups'!$C$2:$G$32,D$1-2,0)</f>
        <v>Function_14</v>
      </c>
      <c r="E3903" t="str">
        <f>VLOOKUP($C3903,'Look-Ups'!$C$2:$G$32,E$1-2,0)</f>
        <v>Function_Simpl_09</v>
      </c>
      <c r="F3903" t="str">
        <f>VLOOKUP($C3903,'Look-Ups'!$C$2:$G$32,F$1-2,0)</f>
        <v>Segment_09</v>
      </c>
      <c r="G3903" t="str">
        <f>VLOOKUP($C3903,'Look-Ups'!$C$2:$G$32,G$1-2,0)</f>
        <v>Proc_Type_01</v>
      </c>
      <c r="H3903" t="s">
        <v>214</v>
      </c>
      <c r="I3903">
        <f t="shared" si="127"/>
        <v>2029</v>
      </c>
      <c r="J3903" t="s">
        <v>23</v>
      </c>
      <c r="K3903" s="78">
        <v>0</v>
      </c>
      <c r="M3903" s="103">
        <v>0</v>
      </c>
    </row>
    <row r="3904" spans="1:13" ht="12.5" customHeight="1" x14ac:dyDescent="0.25">
      <c r="A3904" t="str">
        <f t="shared" si="126"/>
        <v>Function_14Application_282029</v>
      </c>
      <c r="B3904">
        <v>3901</v>
      </c>
      <c r="C3904" t="s">
        <v>381</v>
      </c>
      <c r="D3904" t="str">
        <f>VLOOKUP($C3904,'Look-Ups'!$C$2:$G$32,D$1-2,0)</f>
        <v>Function_14</v>
      </c>
      <c r="E3904" t="str">
        <f>VLOOKUP($C3904,'Look-Ups'!$C$2:$G$32,E$1-2,0)</f>
        <v>Function_Simpl_09</v>
      </c>
      <c r="F3904" t="str">
        <f>VLOOKUP($C3904,'Look-Ups'!$C$2:$G$32,F$1-2,0)</f>
        <v>Segment_09</v>
      </c>
      <c r="G3904" t="str">
        <f>VLOOKUP($C3904,'Look-Ups'!$C$2:$G$32,G$1-2,0)</f>
        <v>Proc_Type_01</v>
      </c>
      <c r="H3904" t="s">
        <v>178</v>
      </c>
      <c r="I3904">
        <f t="shared" si="127"/>
        <v>2029</v>
      </c>
      <c r="J3904" t="s">
        <v>23</v>
      </c>
      <c r="K3904" s="78">
        <v>0</v>
      </c>
      <c r="M3904" s="103">
        <v>0</v>
      </c>
    </row>
    <row r="3905" spans="1:13" ht="12.5" customHeight="1" x14ac:dyDescent="0.25">
      <c r="A3905" t="str">
        <f t="shared" si="126"/>
        <v>Function_14Application_282029</v>
      </c>
      <c r="B3905">
        <v>3902</v>
      </c>
      <c r="C3905" t="s">
        <v>381</v>
      </c>
      <c r="D3905" t="str">
        <f>VLOOKUP($C3905,'Look-Ups'!$C$2:$G$32,D$1-2,0)</f>
        <v>Function_14</v>
      </c>
      <c r="E3905" t="str">
        <f>VLOOKUP($C3905,'Look-Ups'!$C$2:$G$32,E$1-2,0)</f>
        <v>Function_Simpl_09</v>
      </c>
      <c r="F3905" t="str">
        <f>VLOOKUP($C3905,'Look-Ups'!$C$2:$G$32,F$1-2,0)</f>
        <v>Segment_09</v>
      </c>
      <c r="G3905" t="str">
        <f>VLOOKUP($C3905,'Look-Ups'!$C$2:$G$32,G$1-2,0)</f>
        <v>Proc_Type_01</v>
      </c>
      <c r="H3905" t="s">
        <v>219</v>
      </c>
      <c r="I3905">
        <f t="shared" si="127"/>
        <v>2029</v>
      </c>
      <c r="J3905" t="s">
        <v>23</v>
      </c>
      <c r="K3905" s="78">
        <v>0</v>
      </c>
      <c r="M3905" s="103">
        <v>0</v>
      </c>
    </row>
    <row r="3906" spans="1:13" ht="12.5" customHeight="1" x14ac:dyDescent="0.25">
      <c r="A3906" t="str">
        <f t="shared" si="126"/>
        <v>Function_14Application_282029</v>
      </c>
      <c r="B3906">
        <v>3903</v>
      </c>
      <c r="C3906" t="s">
        <v>381</v>
      </c>
      <c r="D3906" t="str">
        <f>VLOOKUP($C3906,'Look-Ups'!$C$2:$G$32,D$1-2,0)</f>
        <v>Function_14</v>
      </c>
      <c r="E3906" t="str">
        <f>VLOOKUP($C3906,'Look-Ups'!$C$2:$G$32,E$1-2,0)</f>
        <v>Function_Simpl_09</v>
      </c>
      <c r="F3906" t="str">
        <f>VLOOKUP($C3906,'Look-Ups'!$C$2:$G$32,F$1-2,0)</f>
        <v>Segment_09</v>
      </c>
      <c r="G3906" t="str">
        <f>VLOOKUP($C3906,'Look-Ups'!$C$2:$G$32,G$1-2,0)</f>
        <v>Proc_Type_01</v>
      </c>
      <c r="H3906" t="s">
        <v>171</v>
      </c>
      <c r="I3906">
        <f t="shared" si="127"/>
        <v>2029</v>
      </c>
      <c r="J3906" t="s">
        <v>23</v>
      </c>
      <c r="K3906" s="78">
        <v>0</v>
      </c>
      <c r="M3906" s="103">
        <v>0</v>
      </c>
    </row>
    <row r="3907" spans="1:13" ht="12.5" customHeight="1" x14ac:dyDescent="0.25">
      <c r="A3907" t="str">
        <f t="shared" si="126"/>
        <v>Function_14Application_282029</v>
      </c>
      <c r="B3907">
        <v>3904</v>
      </c>
      <c r="C3907" t="s">
        <v>381</v>
      </c>
      <c r="D3907" t="str">
        <f>VLOOKUP($C3907,'Look-Ups'!$C$2:$G$32,D$1-2,0)</f>
        <v>Function_14</v>
      </c>
      <c r="E3907" t="str">
        <f>VLOOKUP($C3907,'Look-Ups'!$C$2:$G$32,E$1-2,0)</f>
        <v>Function_Simpl_09</v>
      </c>
      <c r="F3907" t="str">
        <f>VLOOKUP($C3907,'Look-Ups'!$C$2:$G$32,F$1-2,0)</f>
        <v>Segment_09</v>
      </c>
      <c r="G3907" t="str">
        <f>VLOOKUP($C3907,'Look-Ups'!$C$2:$G$32,G$1-2,0)</f>
        <v>Proc_Type_01</v>
      </c>
      <c r="H3907" t="s">
        <v>244</v>
      </c>
      <c r="I3907">
        <f t="shared" si="127"/>
        <v>2029</v>
      </c>
      <c r="J3907" t="s">
        <v>23</v>
      </c>
      <c r="K3907" s="78" t="s">
        <v>107</v>
      </c>
      <c r="M3907" s="103">
        <v>1</v>
      </c>
    </row>
    <row r="3908" spans="1:13" ht="12.5" customHeight="1" x14ac:dyDescent="0.25">
      <c r="A3908" t="str">
        <f t="shared" si="126"/>
        <v>Function_15Application_302029</v>
      </c>
      <c r="B3908">
        <v>3905</v>
      </c>
      <c r="C3908" t="s">
        <v>383</v>
      </c>
      <c r="D3908" t="str">
        <f>VLOOKUP($C3908,'Look-Ups'!$C$2:$G$32,D$1-2,0)</f>
        <v>Function_15</v>
      </c>
      <c r="E3908" t="str">
        <f>VLOOKUP($C3908,'Look-Ups'!$C$2:$G$32,E$1-2,0)</f>
        <v>Function_Simpl_10</v>
      </c>
      <c r="F3908" t="str">
        <f>VLOOKUP($C3908,'Look-Ups'!$C$2:$G$32,F$1-2,0)</f>
        <v>Segment_10</v>
      </c>
      <c r="G3908" t="str">
        <f>VLOOKUP($C3908,'Look-Ups'!$C$2:$G$32,G$1-2,0)</f>
        <v>Proc_Type_01</v>
      </c>
      <c r="H3908" t="s">
        <v>244</v>
      </c>
      <c r="I3908">
        <f t="shared" si="127"/>
        <v>2029</v>
      </c>
      <c r="J3908" t="s">
        <v>23</v>
      </c>
      <c r="K3908" s="78" t="s">
        <v>107</v>
      </c>
      <c r="M3908" s="103">
        <v>1</v>
      </c>
    </row>
    <row r="3909" spans="1:13" x14ac:dyDescent="0.25">
      <c r="A3909" t="str">
        <f t="shared" ref="A3909:A3972" si="128">D3909&amp;C3909&amp;I3909</f>
        <v>Function_01Application_012030</v>
      </c>
      <c r="B3909">
        <v>3906</v>
      </c>
      <c r="C3909" t="s">
        <v>354</v>
      </c>
      <c r="D3909" t="str">
        <f>VLOOKUP($C3909,'Look-Ups'!$C$2:$G$32,D$1-2,0)</f>
        <v>Function_01</v>
      </c>
      <c r="E3909" t="str">
        <f>VLOOKUP($C3909,'Look-Ups'!$C$2:$G$32,E$1-2,0)</f>
        <v>Function_Simpl_01</v>
      </c>
      <c r="F3909" t="str">
        <f>VLOOKUP($C3909,'Look-Ups'!$C$2:$G$32,F$1-2,0)</f>
        <v>Segment_01</v>
      </c>
      <c r="G3909" t="str">
        <f>VLOOKUP($C3909,'Look-Ups'!$C$2:$G$32,G$1-2,0)</f>
        <v>Proc_Type_01</v>
      </c>
      <c r="H3909" t="s">
        <v>195</v>
      </c>
      <c r="I3909">
        <f>I3554+1</f>
        <v>2030</v>
      </c>
      <c r="J3909" t="s">
        <v>23</v>
      </c>
      <c r="K3909" s="78" t="s">
        <v>108</v>
      </c>
      <c r="M3909" s="103">
        <v>0.65</v>
      </c>
    </row>
    <row r="3910" spans="1:13" ht="12.5" customHeight="1" x14ac:dyDescent="0.25">
      <c r="A3910" t="str">
        <f t="shared" si="128"/>
        <v>Function_01Application_012030</v>
      </c>
      <c r="B3910">
        <v>3907</v>
      </c>
      <c r="C3910" t="s">
        <v>354</v>
      </c>
      <c r="D3910" t="str">
        <f>VLOOKUP($C3910,'Look-Ups'!$C$2:$G$32,D$1-2,0)</f>
        <v>Function_01</v>
      </c>
      <c r="E3910" t="str">
        <f>VLOOKUP($C3910,'Look-Ups'!$C$2:$G$32,E$1-2,0)</f>
        <v>Function_Simpl_01</v>
      </c>
      <c r="F3910" t="str">
        <f>VLOOKUP($C3910,'Look-Ups'!$C$2:$G$32,F$1-2,0)</f>
        <v>Segment_01</v>
      </c>
      <c r="G3910" t="str">
        <f>VLOOKUP($C3910,'Look-Ups'!$C$2:$G$32,G$1-2,0)</f>
        <v>Proc_Type_01</v>
      </c>
      <c r="H3910" t="s">
        <v>161</v>
      </c>
      <c r="I3910">
        <f t="shared" ref="I3910:I3973" si="129">I3555+1</f>
        <v>2030</v>
      </c>
      <c r="J3910" t="s">
        <v>23</v>
      </c>
      <c r="K3910" s="78" t="s">
        <v>108</v>
      </c>
      <c r="M3910" s="103">
        <v>0.2</v>
      </c>
    </row>
    <row r="3911" spans="1:13" ht="12.5" customHeight="1" x14ac:dyDescent="0.25">
      <c r="A3911" t="str">
        <f t="shared" si="128"/>
        <v>Function_01Application_012030</v>
      </c>
      <c r="B3911">
        <v>3908</v>
      </c>
      <c r="C3911" t="s">
        <v>354</v>
      </c>
      <c r="D3911" t="str">
        <f>VLOOKUP($C3911,'Look-Ups'!$C$2:$G$32,D$1-2,0)</f>
        <v>Function_01</v>
      </c>
      <c r="E3911" t="str">
        <f>VLOOKUP($C3911,'Look-Ups'!$C$2:$G$32,E$1-2,0)</f>
        <v>Function_Simpl_01</v>
      </c>
      <c r="F3911" t="str">
        <f>VLOOKUP($C3911,'Look-Ups'!$C$2:$G$32,F$1-2,0)</f>
        <v>Segment_01</v>
      </c>
      <c r="G3911" t="str">
        <f>VLOOKUP($C3911,'Look-Ups'!$C$2:$G$32,G$1-2,0)</f>
        <v>Proc_Type_01</v>
      </c>
      <c r="H3911" t="s">
        <v>190</v>
      </c>
      <c r="I3911">
        <f t="shared" si="129"/>
        <v>2030</v>
      </c>
      <c r="J3911" t="s">
        <v>23</v>
      </c>
      <c r="K3911" s="78" t="s">
        <v>108</v>
      </c>
      <c r="M3911" s="103">
        <v>3.0000000000000001E-3</v>
      </c>
    </row>
    <row r="3912" spans="1:13" ht="12.5" customHeight="1" x14ac:dyDescent="0.25">
      <c r="A3912" t="str">
        <f t="shared" si="128"/>
        <v>Function_01Application_012030</v>
      </c>
      <c r="B3912">
        <v>3909</v>
      </c>
      <c r="C3912" t="s">
        <v>354</v>
      </c>
      <c r="D3912" t="str">
        <f>VLOOKUP($C3912,'Look-Ups'!$C$2:$G$32,D$1-2,0)</f>
        <v>Function_01</v>
      </c>
      <c r="E3912" t="str">
        <f>VLOOKUP($C3912,'Look-Ups'!$C$2:$G$32,E$1-2,0)</f>
        <v>Function_Simpl_01</v>
      </c>
      <c r="F3912" t="str">
        <f>VLOOKUP($C3912,'Look-Ups'!$C$2:$G$32,F$1-2,0)</f>
        <v>Segment_01</v>
      </c>
      <c r="G3912" t="str">
        <f>VLOOKUP($C3912,'Look-Ups'!$C$2:$G$32,G$1-2,0)</f>
        <v>Proc_Type_01</v>
      </c>
      <c r="H3912" t="s">
        <v>206</v>
      </c>
      <c r="I3912">
        <f t="shared" si="129"/>
        <v>2030</v>
      </c>
      <c r="J3912" t="s">
        <v>23</v>
      </c>
      <c r="K3912" s="78" t="s">
        <v>108</v>
      </c>
      <c r="M3912" s="103">
        <v>6.0000000000000001E-3</v>
      </c>
    </row>
    <row r="3913" spans="1:13" ht="12.5" customHeight="1" x14ac:dyDescent="0.25">
      <c r="A3913" t="str">
        <f t="shared" si="128"/>
        <v>Function_01Application_012030</v>
      </c>
      <c r="B3913">
        <v>3910</v>
      </c>
      <c r="C3913" t="s">
        <v>354</v>
      </c>
      <c r="D3913" t="str">
        <f>VLOOKUP($C3913,'Look-Ups'!$C$2:$G$32,D$1-2,0)</f>
        <v>Function_01</v>
      </c>
      <c r="E3913" t="str">
        <f>VLOOKUP($C3913,'Look-Ups'!$C$2:$G$32,E$1-2,0)</f>
        <v>Function_Simpl_01</v>
      </c>
      <c r="F3913" t="str">
        <f>VLOOKUP($C3913,'Look-Ups'!$C$2:$G$32,F$1-2,0)</f>
        <v>Segment_01</v>
      </c>
      <c r="G3913" t="str">
        <f>VLOOKUP($C3913,'Look-Ups'!$C$2:$G$32,G$1-2,0)</f>
        <v>Proc_Type_01</v>
      </c>
      <c r="H3913" t="s">
        <v>164</v>
      </c>
      <c r="I3913">
        <f t="shared" si="129"/>
        <v>2030</v>
      </c>
      <c r="J3913" t="s">
        <v>23</v>
      </c>
      <c r="K3913" s="78" t="s">
        <v>108</v>
      </c>
      <c r="M3913" s="103">
        <v>4.4999999999999998E-2</v>
      </c>
    </row>
    <row r="3914" spans="1:13" ht="12.5" customHeight="1" x14ac:dyDescent="0.25">
      <c r="A3914" t="str">
        <f t="shared" si="128"/>
        <v>Function_01Application_012030</v>
      </c>
      <c r="B3914">
        <v>3911</v>
      </c>
      <c r="C3914" t="s">
        <v>354</v>
      </c>
      <c r="D3914" t="str">
        <f>VLOOKUP($C3914,'Look-Ups'!$C$2:$G$32,D$1-2,0)</f>
        <v>Function_01</v>
      </c>
      <c r="E3914" t="str">
        <f>VLOOKUP($C3914,'Look-Ups'!$C$2:$G$32,E$1-2,0)</f>
        <v>Function_Simpl_01</v>
      </c>
      <c r="F3914" t="str">
        <f>VLOOKUP($C3914,'Look-Ups'!$C$2:$G$32,F$1-2,0)</f>
        <v>Segment_01</v>
      </c>
      <c r="G3914" t="str">
        <f>VLOOKUP($C3914,'Look-Ups'!$C$2:$G$32,G$1-2,0)</f>
        <v>Proc_Type_01</v>
      </c>
      <c r="H3914" t="s">
        <v>160</v>
      </c>
      <c r="I3914">
        <f t="shared" si="129"/>
        <v>2030</v>
      </c>
      <c r="J3914" t="s">
        <v>23</v>
      </c>
      <c r="K3914" s="78" t="s">
        <v>108</v>
      </c>
      <c r="M3914" s="103">
        <v>0.03</v>
      </c>
    </row>
    <row r="3915" spans="1:13" ht="12.5" customHeight="1" x14ac:dyDescent="0.25">
      <c r="A3915" t="str">
        <f t="shared" si="128"/>
        <v>Function_01Application_012030</v>
      </c>
      <c r="B3915">
        <v>3912</v>
      </c>
      <c r="C3915" t="s">
        <v>354</v>
      </c>
      <c r="D3915" t="str">
        <f>VLOOKUP($C3915,'Look-Ups'!$C$2:$G$32,D$1-2,0)</f>
        <v>Function_01</v>
      </c>
      <c r="E3915" t="str">
        <f>VLOOKUP($C3915,'Look-Ups'!$C$2:$G$32,E$1-2,0)</f>
        <v>Function_Simpl_01</v>
      </c>
      <c r="F3915" t="str">
        <f>VLOOKUP($C3915,'Look-Ups'!$C$2:$G$32,F$1-2,0)</f>
        <v>Segment_01</v>
      </c>
      <c r="G3915" t="str">
        <f>VLOOKUP($C3915,'Look-Ups'!$C$2:$G$32,G$1-2,0)</f>
        <v>Proc_Type_01</v>
      </c>
      <c r="H3915" t="s">
        <v>182</v>
      </c>
      <c r="I3915">
        <f t="shared" si="129"/>
        <v>2030</v>
      </c>
      <c r="J3915" t="s">
        <v>23</v>
      </c>
      <c r="K3915" s="78" t="s">
        <v>108</v>
      </c>
      <c r="M3915" s="103">
        <v>0.01</v>
      </c>
    </row>
    <row r="3916" spans="1:13" ht="12.5" customHeight="1" x14ac:dyDescent="0.25">
      <c r="A3916" t="str">
        <f t="shared" si="128"/>
        <v>Function_01Application_012030</v>
      </c>
      <c r="B3916">
        <v>3913</v>
      </c>
      <c r="C3916" t="s">
        <v>354</v>
      </c>
      <c r="D3916" t="str">
        <f>VLOOKUP($C3916,'Look-Ups'!$C$2:$G$32,D$1-2,0)</f>
        <v>Function_01</v>
      </c>
      <c r="E3916" t="str">
        <f>VLOOKUP($C3916,'Look-Ups'!$C$2:$G$32,E$1-2,0)</f>
        <v>Function_Simpl_01</v>
      </c>
      <c r="F3916" t="str">
        <f>VLOOKUP($C3916,'Look-Ups'!$C$2:$G$32,F$1-2,0)</f>
        <v>Segment_01</v>
      </c>
      <c r="G3916" t="str">
        <f>VLOOKUP($C3916,'Look-Ups'!$C$2:$G$32,G$1-2,0)</f>
        <v>Proc_Type_01</v>
      </c>
      <c r="H3916" t="s">
        <v>212</v>
      </c>
      <c r="I3916">
        <f t="shared" si="129"/>
        <v>2030</v>
      </c>
      <c r="J3916" t="s">
        <v>23</v>
      </c>
      <c r="K3916" s="78" t="s">
        <v>108</v>
      </c>
      <c r="M3916" s="103">
        <v>0.01</v>
      </c>
    </row>
    <row r="3917" spans="1:13" ht="12.5" customHeight="1" x14ac:dyDescent="0.25">
      <c r="A3917" t="str">
        <f t="shared" si="128"/>
        <v>Function_01Application_012030</v>
      </c>
      <c r="B3917">
        <v>3914</v>
      </c>
      <c r="C3917" t="s">
        <v>354</v>
      </c>
      <c r="D3917" t="str">
        <f>VLOOKUP($C3917,'Look-Ups'!$C$2:$G$32,D$1-2,0)</f>
        <v>Function_01</v>
      </c>
      <c r="E3917" t="str">
        <f>VLOOKUP($C3917,'Look-Ups'!$C$2:$G$32,E$1-2,0)</f>
        <v>Function_Simpl_01</v>
      </c>
      <c r="F3917" t="str">
        <f>VLOOKUP($C3917,'Look-Ups'!$C$2:$G$32,F$1-2,0)</f>
        <v>Segment_01</v>
      </c>
      <c r="G3917" t="str">
        <f>VLOOKUP($C3917,'Look-Ups'!$C$2:$G$32,G$1-2,0)</f>
        <v>Proc_Type_01</v>
      </c>
      <c r="H3917" t="s">
        <v>179</v>
      </c>
      <c r="I3917">
        <f t="shared" si="129"/>
        <v>2030</v>
      </c>
      <c r="J3917" t="s">
        <v>23</v>
      </c>
      <c r="K3917" s="78" t="s">
        <v>108</v>
      </c>
      <c r="M3917" s="103">
        <v>0.01</v>
      </c>
    </row>
    <row r="3918" spans="1:13" ht="12.5" customHeight="1" x14ac:dyDescent="0.25">
      <c r="A3918" t="str">
        <f t="shared" si="128"/>
        <v>Function_01Application_012030</v>
      </c>
      <c r="B3918">
        <v>3915</v>
      </c>
      <c r="C3918" t="s">
        <v>354</v>
      </c>
      <c r="D3918" t="str">
        <f>VLOOKUP($C3918,'Look-Ups'!$C$2:$G$32,D$1-2,0)</f>
        <v>Function_01</v>
      </c>
      <c r="E3918" t="str">
        <f>VLOOKUP($C3918,'Look-Ups'!$C$2:$G$32,E$1-2,0)</f>
        <v>Function_Simpl_01</v>
      </c>
      <c r="F3918" t="str">
        <f>VLOOKUP($C3918,'Look-Ups'!$C$2:$G$32,F$1-2,0)</f>
        <v>Segment_01</v>
      </c>
      <c r="G3918" t="str">
        <f>VLOOKUP($C3918,'Look-Ups'!$C$2:$G$32,G$1-2,0)</f>
        <v>Proc_Type_01</v>
      </c>
      <c r="H3918" t="s">
        <v>167</v>
      </c>
      <c r="I3918">
        <f t="shared" si="129"/>
        <v>2030</v>
      </c>
      <c r="J3918" t="s">
        <v>23</v>
      </c>
      <c r="K3918" s="78" t="s">
        <v>108</v>
      </c>
      <c r="M3918" s="103">
        <v>8.0000000000000002E-3</v>
      </c>
    </row>
    <row r="3919" spans="1:13" ht="12.5" customHeight="1" x14ac:dyDescent="0.25">
      <c r="A3919" t="str">
        <f t="shared" si="128"/>
        <v>Function_01Application_012030</v>
      </c>
      <c r="B3919">
        <v>3916</v>
      </c>
      <c r="C3919" t="s">
        <v>354</v>
      </c>
      <c r="D3919" t="str">
        <f>VLOOKUP($C3919,'Look-Ups'!$C$2:$G$32,D$1-2,0)</f>
        <v>Function_01</v>
      </c>
      <c r="E3919" t="str">
        <f>VLOOKUP($C3919,'Look-Ups'!$C$2:$G$32,E$1-2,0)</f>
        <v>Function_Simpl_01</v>
      </c>
      <c r="F3919" t="str">
        <f>VLOOKUP($C3919,'Look-Ups'!$C$2:$G$32,F$1-2,0)</f>
        <v>Segment_01</v>
      </c>
      <c r="G3919" t="str">
        <f>VLOOKUP($C3919,'Look-Ups'!$C$2:$G$32,G$1-2,0)</f>
        <v>Proc_Type_01</v>
      </c>
      <c r="H3919" t="s">
        <v>235</v>
      </c>
      <c r="I3919">
        <f t="shared" si="129"/>
        <v>2030</v>
      </c>
      <c r="J3919" t="s">
        <v>23</v>
      </c>
      <c r="K3919" s="78" t="s">
        <v>108</v>
      </c>
      <c r="M3919" s="103">
        <v>0.01</v>
      </c>
    </row>
    <row r="3920" spans="1:13" ht="12.5" customHeight="1" x14ac:dyDescent="0.25">
      <c r="A3920" t="str">
        <f t="shared" si="128"/>
        <v>Function_01Application_012030</v>
      </c>
      <c r="B3920">
        <v>3917</v>
      </c>
      <c r="C3920" t="s">
        <v>354</v>
      </c>
      <c r="D3920" t="str">
        <f>VLOOKUP($C3920,'Look-Ups'!$C$2:$G$32,D$1-2,0)</f>
        <v>Function_01</v>
      </c>
      <c r="E3920" t="str">
        <f>VLOOKUP($C3920,'Look-Ups'!$C$2:$G$32,E$1-2,0)</f>
        <v>Function_Simpl_01</v>
      </c>
      <c r="F3920" t="str">
        <f>VLOOKUP($C3920,'Look-Ups'!$C$2:$G$32,F$1-2,0)</f>
        <v>Segment_01</v>
      </c>
      <c r="G3920" t="str">
        <f>VLOOKUP($C3920,'Look-Ups'!$C$2:$G$32,G$1-2,0)</f>
        <v>Proc_Type_01</v>
      </c>
      <c r="H3920" t="s">
        <v>191</v>
      </c>
      <c r="I3920">
        <f t="shared" si="129"/>
        <v>2030</v>
      </c>
      <c r="J3920" t="s">
        <v>23</v>
      </c>
      <c r="K3920" s="78" t="s">
        <v>108</v>
      </c>
      <c r="M3920" s="103">
        <v>5.0000000000000001E-3</v>
      </c>
    </row>
    <row r="3921" spans="1:13" ht="12.5" customHeight="1" x14ac:dyDescent="0.25">
      <c r="A3921" t="str">
        <f t="shared" si="128"/>
        <v>Function_01Application_012030</v>
      </c>
      <c r="B3921">
        <v>3918</v>
      </c>
      <c r="C3921" t="s">
        <v>354</v>
      </c>
      <c r="D3921" t="str">
        <f>VLOOKUP($C3921,'Look-Ups'!$C$2:$G$32,D$1-2,0)</f>
        <v>Function_01</v>
      </c>
      <c r="E3921" t="str">
        <f>VLOOKUP($C3921,'Look-Ups'!$C$2:$G$32,E$1-2,0)</f>
        <v>Function_Simpl_01</v>
      </c>
      <c r="F3921" t="str">
        <f>VLOOKUP($C3921,'Look-Ups'!$C$2:$G$32,F$1-2,0)</f>
        <v>Segment_01</v>
      </c>
      <c r="G3921" t="str">
        <f>VLOOKUP($C3921,'Look-Ups'!$C$2:$G$32,G$1-2,0)</f>
        <v>Proc_Type_01</v>
      </c>
      <c r="H3921" t="s">
        <v>174</v>
      </c>
      <c r="I3921">
        <f t="shared" si="129"/>
        <v>2030</v>
      </c>
      <c r="J3921" t="s">
        <v>23</v>
      </c>
      <c r="K3921" s="78">
        <v>0</v>
      </c>
      <c r="M3921" s="103">
        <v>0</v>
      </c>
    </row>
    <row r="3922" spans="1:13" ht="12.5" customHeight="1" x14ac:dyDescent="0.25">
      <c r="A3922" t="str">
        <f t="shared" si="128"/>
        <v>Function_01Application_012030</v>
      </c>
      <c r="B3922">
        <v>3919</v>
      </c>
      <c r="C3922" t="s">
        <v>354</v>
      </c>
      <c r="D3922" t="str">
        <f>VLOOKUP($C3922,'Look-Ups'!$C$2:$G$32,D$1-2,0)</f>
        <v>Function_01</v>
      </c>
      <c r="E3922" t="str">
        <f>VLOOKUP($C3922,'Look-Ups'!$C$2:$G$32,E$1-2,0)</f>
        <v>Function_Simpl_01</v>
      </c>
      <c r="F3922" t="str">
        <f>VLOOKUP($C3922,'Look-Ups'!$C$2:$G$32,F$1-2,0)</f>
        <v>Segment_01</v>
      </c>
      <c r="G3922" t="str">
        <f>VLOOKUP($C3922,'Look-Ups'!$C$2:$G$32,G$1-2,0)</f>
        <v>Proc_Type_01</v>
      </c>
      <c r="H3922" t="s">
        <v>218</v>
      </c>
      <c r="I3922">
        <f t="shared" si="129"/>
        <v>2030</v>
      </c>
      <c r="J3922" t="s">
        <v>23</v>
      </c>
      <c r="K3922" s="78" t="s">
        <v>108</v>
      </c>
      <c r="M3922" s="103">
        <v>1E-3</v>
      </c>
    </row>
    <row r="3923" spans="1:13" ht="12.5" customHeight="1" x14ac:dyDescent="0.25">
      <c r="A3923" t="str">
        <f t="shared" si="128"/>
        <v>Function_01Application_012030</v>
      </c>
      <c r="B3923">
        <v>3920</v>
      </c>
      <c r="C3923" t="s">
        <v>354</v>
      </c>
      <c r="D3923" t="str">
        <f>VLOOKUP($C3923,'Look-Ups'!$C$2:$G$32,D$1-2,0)</f>
        <v>Function_01</v>
      </c>
      <c r="E3923" t="str">
        <f>VLOOKUP($C3923,'Look-Ups'!$C$2:$G$32,E$1-2,0)</f>
        <v>Function_Simpl_01</v>
      </c>
      <c r="F3923" t="str">
        <f>VLOOKUP($C3923,'Look-Ups'!$C$2:$G$32,F$1-2,0)</f>
        <v>Segment_01</v>
      </c>
      <c r="G3923" t="str">
        <f>VLOOKUP($C3923,'Look-Ups'!$C$2:$G$32,G$1-2,0)</f>
        <v>Proc_Type_01</v>
      </c>
      <c r="H3923" t="s">
        <v>181</v>
      </c>
      <c r="I3923">
        <f t="shared" si="129"/>
        <v>2030</v>
      </c>
      <c r="J3923" t="s">
        <v>23</v>
      </c>
      <c r="K3923" s="78">
        <v>0</v>
      </c>
      <c r="M3923" s="103">
        <v>0</v>
      </c>
    </row>
    <row r="3924" spans="1:13" ht="12.5" customHeight="1" x14ac:dyDescent="0.25">
      <c r="A3924" t="str">
        <f t="shared" si="128"/>
        <v>Function_01Application_012030</v>
      </c>
      <c r="B3924">
        <v>3921</v>
      </c>
      <c r="C3924" t="s">
        <v>354</v>
      </c>
      <c r="D3924" t="str">
        <f>VLOOKUP($C3924,'Look-Ups'!$C$2:$G$32,D$1-2,0)</f>
        <v>Function_01</v>
      </c>
      <c r="E3924" t="str">
        <f>VLOOKUP($C3924,'Look-Ups'!$C$2:$G$32,E$1-2,0)</f>
        <v>Function_Simpl_01</v>
      </c>
      <c r="F3924" t="str">
        <f>VLOOKUP($C3924,'Look-Ups'!$C$2:$G$32,F$1-2,0)</f>
        <v>Segment_01</v>
      </c>
      <c r="G3924" t="str">
        <f>VLOOKUP($C3924,'Look-Ups'!$C$2:$G$32,G$1-2,0)</f>
        <v>Proc_Type_01</v>
      </c>
      <c r="H3924" t="s">
        <v>177</v>
      </c>
      <c r="I3924">
        <f t="shared" si="129"/>
        <v>2030</v>
      </c>
      <c r="J3924" t="s">
        <v>23</v>
      </c>
      <c r="K3924" s="78">
        <v>0</v>
      </c>
      <c r="M3924" s="103">
        <v>0</v>
      </c>
    </row>
    <row r="3925" spans="1:13" ht="12.5" customHeight="1" x14ac:dyDescent="0.25">
      <c r="A3925" t="str">
        <f t="shared" si="128"/>
        <v>Function_01Application_012030</v>
      </c>
      <c r="B3925">
        <v>3922</v>
      </c>
      <c r="C3925" t="s">
        <v>354</v>
      </c>
      <c r="D3925" t="str">
        <f>VLOOKUP($C3925,'Look-Ups'!$C$2:$G$32,D$1-2,0)</f>
        <v>Function_01</v>
      </c>
      <c r="E3925" t="str">
        <f>VLOOKUP($C3925,'Look-Ups'!$C$2:$G$32,E$1-2,0)</f>
        <v>Function_Simpl_01</v>
      </c>
      <c r="F3925" t="str">
        <f>VLOOKUP($C3925,'Look-Ups'!$C$2:$G$32,F$1-2,0)</f>
        <v>Segment_01</v>
      </c>
      <c r="G3925" t="str">
        <f>VLOOKUP($C3925,'Look-Ups'!$C$2:$G$32,G$1-2,0)</f>
        <v>Proc_Type_01</v>
      </c>
      <c r="H3925" t="s">
        <v>204</v>
      </c>
      <c r="I3925">
        <f t="shared" si="129"/>
        <v>2030</v>
      </c>
      <c r="J3925" t="s">
        <v>23</v>
      </c>
      <c r="K3925" s="78">
        <v>0</v>
      </c>
      <c r="M3925" s="103">
        <v>0</v>
      </c>
    </row>
    <row r="3926" spans="1:13" ht="12.5" customHeight="1" x14ac:dyDescent="0.25">
      <c r="A3926" t="str">
        <f t="shared" si="128"/>
        <v>Function_01Application_012030</v>
      </c>
      <c r="B3926">
        <v>3923</v>
      </c>
      <c r="C3926" t="s">
        <v>354</v>
      </c>
      <c r="D3926" t="str">
        <f>VLOOKUP($C3926,'Look-Ups'!$C$2:$G$32,D$1-2,0)</f>
        <v>Function_01</v>
      </c>
      <c r="E3926" t="str">
        <f>VLOOKUP($C3926,'Look-Ups'!$C$2:$G$32,E$1-2,0)</f>
        <v>Function_Simpl_01</v>
      </c>
      <c r="F3926" t="str">
        <f>VLOOKUP($C3926,'Look-Ups'!$C$2:$G$32,F$1-2,0)</f>
        <v>Segment_01</v>
      </c>
      <c r="G3926" t="str">
        <f>VLOOKUP($C3926,'Look-Ups'!$C$2:$G$32,G$1-2,0)</f>
        <v>Proc_Type_01</v>
      </c>
      <c r="H3926" t="s">
        <v>244</v>
      </c>
      <c r="I3926">
        <f t="shared" si="129"/>
        <v>2030</v>
      </c>
      <c r="J3926" t="s">
        <v>23</v>
      </c>
      <c r="K3926" s="78" t="s">
        <v>107</v>
      </c>
      <c r="M3926" s="103">
        <v>1.1999999999999789E-2</v>
      </c>
    </row>
    <row r="3927" spans="1:13" ht="12.5" customHeight="1" x14ac:dyDescent="0.25">
      <c r="A3927" t="str">
        <f t="shared" si="128"/>
        <v>Function_01Application_022030</v>
      </c>
      <c r="B3927">
        <v>3924</v>
      </c>
      <c r="C3927" t="s">
        <v>355</v>
      </c>
      <c r="D3927" t="str">
        <f>VLOOKUP($C3927,'Look-Ups'!$C$2:$G$32,D$1-2,0)</f>
        <v>Function_01</v>
      </c>
      <c r="E3927" t="str">
        <f>VLOOKUP($C3927,'Look-Ups'!$C$2:$G$32,E$1-2,0)</f>
        <v>Function_Simpl_01</v>
      </c>
      <c r="F3927" t="str">
        <f>VLOOKUP($C3927,'Look-Ups'!$C$2:$G$32,F$1-2,0)</f>
        <v>Segment_01</v>
      </c>
      <c r="G3927" t="str">
        <f>VLOOKUP($C3927,'Look-Ups'!$C$2:$G$32,G$1-2,0)</f>
        <v>Proc_Type_01</v>
      </c>
      <c r="H3927" t="s">
        <v>195</v>
      </c>
      <c r="I3927">
        <f t="shared" si="129"/>
        <v>2030</v>
      </c>
      <c r="J3927" t="s">
        <v>23</v>
      </c>
      <c r="K3927" s="78" t="s">
        <v>108</v>
      </c>
      <c r="M3927" s="103">
        <v>0.65</v>
      </c>
    </row>
    <row r="3928" spans="1:13" ht="12.5" customHeight="1" x14ac:dyDescent="0.25">
      <c r="A3928" t="str">
        <f t="shared" si="128"/>
        <v>Function_01Application_022030</v>
      </c>
      <c r="B3928">
        <v>3925</v>
      </c>
      <c r="C3928" t="s">
        <v>355</v>
      </c>
      <c r="D3928" t="str">
        <f>VLOOKUP($C3928,'Look-Ups'!$C$2:$G$32,D$1-2,0)</f>
        <v>Function_01</v>
      </c>
      <c r="E3928" t="str">
        <f>VLOOKUP($C3928,'Look-Ups'!$C$2:$G$32,E$1-2,0)</f>
        <v>Function_Simpl_01</v>
      </c>
      <c r="F3928" t="str">
        <f>VLOOKUP($C3928,'Look-Ups'!$C$2:$G$32,F$1-2,0)</f>
        <v>Segment_01</v>
      </c>
      <c r="G3928" t="str">
        <f>VLOOKUP($C3928,'Look-Ups'!$C$2:$G$32,G$1-2,0)</f>
        <v>Proc_Type_01</v>
      </c>
      <c r="H3928" t="s">
        <v>161</v>
      </c>
      <c r="I3928">
        <f t="shared" si="129"/>
        <v>2030</v>
      </c>
      <c r="J3928" t="s">
        <v>23</v>
      </c>
      <c r="K3928" s="78" t="s">
        <v>108</v>
      </c>
      <c r="M3928" s="103">
        <v>0.2</v>
      </c>
    </row>
    <row r="3929" spans="1:13" ht="12.5" customHeight="1" x14ac:dyDescent="0.25">
      <c r="A3929" t="str">
        <f t="shared" si="128"/>
        <v>Function_01Application_022030</v>
      </c>
      <c r="B3929">
        <v>3926</v>
      </c>
      <c r="C3929" t="s">
        <v>355</v>
      </c>
      <c r="D3929" t="str">
        <f>VLOOKUP($C3929,'Look-Ups'!$C$2:$G$32,D$1-2,0)</f>
        <v>Function_01</v>
      </c>
      <c r="E3929" t="str">
        <f>VLOOKUP($C3929,'Look-Ups'!$C$2:$G$32,E$1-2,0)</f>
        <v>Function_Simpl_01</v>
      </c>
      <c r="F3929" t="str">
        <f>VLOOKUP($C3929,'Look-Ups'!$C$2:$G$32,F$1-2,0)</f>
        <v>Segment_01</v>
      </c>
      <c r="G3929" t="str">
        <f>VLOOKUP($C3929,'Look-Ups'!$C$2:$G$32,G$1-2,0)</f>
        <v>Proc_Type_01</v>
      </c>
      <c r="H3929" t="s">
        <v>190</v>
      </c>
      <c r="I3929">
        <f t="shared" si="129"/>
        <v>2030</v>
      </c>
      <c r="J3929" t="s">
        <v>23</v>
      </c>
      <c r="K3929" s="78" t="s">
        <v>108</v>
      </c>
      <c r="M3929" s="103">
        <v>3.0000000000000001E-3</v>
      </c>
    </row>
    <row r="3930" spans="1:13" ht="12.5" customHeight="1" x14ac:dyDescent="0.25">
      <c r="A3930" t="str">
        <f t="shared" si="128"/>
        <v>Function_01Application_022030</v>
      </c>
      <c r="B3930">
        <v>3927</v>
      </c>
      <c r="C3930" t="s">
        <v>355</v>
      </c>
      <c r="D3930" t="str">
        <f>VLOOKUP($C3930,'Look-Ups'!$C$2:$G$32,D$1-2,0)</f>
        <v>Function_01</v>
      </c>
      <c r="E3930" t="str">
        <f>VLOOKUP($C3930,'Look-Ups'!$C$2:$G$32,E$1-2,0)</f>
        <v>Function_Simpl_01</v>
      </c>
      <c r="F3930" t="str">
        <f>VLOOKUP($C3930,'Look-Ups'!$C$2:$G$32,F$1-2,0)</f>
        <v>Segment_01</v>
      </c>
      <c r="G3930" t="str">
        <f>VLOOKUP($C3930,'Look-Ups'!$C$2:$G$32,G$1-2,0)</f>
        <v>Proc_Type_01</v>
      </c>
      <c r="H3930" t="s">
        <v>206</v>
      </c>
      <c r="I3930">
        <f t="shared" si="129"/>
        <v>2030</v>
      </c>
      <c r="J3930" t="s">
        <v>23</v>
      </c>
      <c r="K3930" s="78" t="s">
        <v>108</v>
      </c>
      <c r="M3930" s="103">
        <v>3.0000000000000001E-3</v>
      </c>
    </row>
    <row r="3931" spans="1:13" ht="12.5" customHeight="1" x14ac:dyDescent="0.25">
      <c r="A3931" t="str">
        <f t="shared" si="128"/>
        <v>Function_01Application_022030</v>
      </c>
      <c r="B3931">
        <v>3928</v>
      </c>
      <c r="C3931" t="s">
        <v>355</v>
      </c>
      <c r="D3931" t="str">
        <f>VLOOKUP($C3931,'Look-Ups'!$C$2:$G$32,D$1-2,0)</f>
        <v>Function_01</v>
      </c>
      <c r="E3931" t="str">
        <f>VLOOKUP($C3931,'Look-Ups'!$C$2:$G$32,E$1-2,0)</f>
        <v>Function_Simpl_01</v>
      </c>
      <c r="F3931" t="str">
        <f>VLOOKUP($C3931,'Look-Ups'!$C$2:$G$32,F$1-2,0)</f>
        <v>Segment_01</v>
      </c>
      <c r="G3931" t="str">
        <f>VLOOKUP($C3931,'Look-Ups'!$C$2:$G$32,G$1-2,0)</f>
        <v>Proc_Type_01</v>
      </c>
      <c r="H3931" t="s">
        <v>164</v>
      </c>
      <c r="I3931">
        <f t="shared" si="129"/>
        <v>2030</v>
      </c>
      <c r="J3931" t="s">
        <v>23</v>
      </c>
      <c r="K3931" s="78" t="s">
        <v>108</v>
      </c>
      <c r="M3931" s="103">
        <v>7.0000000000000007E-2</v>
      </c>
    </row>
    <row r="3932" spans="1:13" ht="12.5" customHeight="1" x14ac:dyDescent="0.25">
      <c r="A3932" t="str">
        <f t="shared" si="128"/>
        <v>Function_01Application_022030</v>
      </c>
      <c r="B3932">
        <v>3929</v>
      </c>
      <c r="C3932" t="s">
        <v>355</v>
      </c>
      <c r="D3932" t="str">
        <f>VLOOKUP($C3932,'Look-Ups'!$C$2:$G$32,D$1-2,0)</f>
        <v>Function_01</v>
      </c>
      <c r="E3932" t="str">
        <f>VLOOKUP($C3932,'Look-Ups'!$C$2:$G$32,E$1-2,0)</f>
        <v>Function_Simpl_01</v>
      </c>
      <c r="F3932" t="str">
        <f>VLOOKUP($C3932,'Look-Ups'!$C$2:$G$32,F$1-2,0)</f>
        <v>Segment_01</v>
      </c>
      <c r="G3932" t="str">
        <f>VLOOKUP($C3932,'Look-Ups'!$C$2:$G$32,G$1-2,0)</f>
        <v>Proc_Type_01</v>
      </c>
      <c r="H3932" t="s">
        <v>160</v>
      </c>
      <c r="I3932">
        <f t="shared" si="129"/>
        <v>2030</v>
      </c>
      <c r="J3932" t="s">
        <v>23</v>
      </c>
      <c r="K3932" s="78" t="s">
        <v>108</v>
      </c>
      <c r="M3932" s="103">
        <v>2.3E-2</v>
      </c>
    </row>
    <row r="3933" spans="1:13" ht="12.5" customHeight="1" x14ac:dyDescent="0.25">
      <c r="A3933" t="str">
        <f t="shared" si="128"/>
        <v>Function_01Application_022030</v>
      </c>
      <c r="B3933">
        <v>3930</v>
      </c>
      <c r="C3933" t="s">
        <v>355</v>
      </c>
      <c r="D3933" t="str">
        <f>VLOOKUP($C3933,'Look-Ups'!$C$2:$G$32,D$1-2,0)</f>
        <v>Function_01</v>
      </c>
      <c r="E3933" t="str">
        <f>VLOOKUP($C3933,'Look-Ups'!$C$2:$G$32,E$1-2,0)</f>
        <v>Function_Simpl_01</v>
      </c>
      <c r="F3933" t="str">
        <f>VLOOKUP($C3933,'Look-Ups'!$C$2:$G$32,F$1-2,0)</f>
        <v>Segment_01</v>
      </c>
      <c r="G3933" t="str">
        <f>VLOOKUP($C3933,'Look-Ups'!$C$2:$G$32,G$1-2,0)</f>
        <v>Proc_Type_01</v>
      </c>
      <c r="H3933" t="s">
        <v>182</v>
      </c>
      <c r="I3933">
        <f t="shared" si="129"/>
        <v>2030</v>
      </c>
      <c r="J3933" t="s">
        <v>23</v>
      </c>
      <c r="K3933" s="78" t="s">
        <v>108</v>
      </c>
      <c r="M3933" s="103">
        <v>0.01</v>
      </c>
    </row>
    <row r="3934" spans="1:13" ht="12.5" customHeight="1" x14ac:dyDescent="0.25">
      <c r="A3934" t="str">
        <f t="shared" si="128"/>
        <v>Function_01Application_022030</v>
      </c>
      <c r="B3934">
        <v>3931</v>
      </c>
      <c r="C3934" t="s">
        <v>355</v>
      </c>
      <c r="D3934" t="str">
        <f>VLOOKUP($C3934,'Look-Ups'!$C$2:$G$32,D$1-2,0)</f>
        <v>Function_01</v>
      </c>
      <c r="E3934" t="str">
        <f>VLOOKUP($C3934,'Look-Ups'!$C$2:$G$32,E$1-2,0)</f>
        <v>Function_Simpl_01</v>
      </c>
      <c r="F3934" t="str">
        <f>VLOOKUP($C3934,'Look-Ups'!$C$2:$G$32,F$1-2,0)</f>
        <v>Segment_01</v>
      </c>
      <c r="G3934" t="str">
        <f>VLOOKUP($C3934,'Look-Ups'!$C$2:$G$32,G$1-2,0)</f>
        <v>Proc_Type_01</v>
      </c>
      <c r="H3934" t="s">
        <v>212</v>
      </c>
      <c r="I3934">
        <f t="shared" si="129"/>
        <v>2030</v>
      </c>
      <c r="J3934" t="s">
        <v>23</v>
      </c>
      <c r="K3934" s="78" t="s">
        <v>108</v>
      </c>
      <c r="M3934" s="103">
        <v>0.01</v>
      </c>
    </row>
    <row r="3935" spans="1:13" ht="12.5" customHeight="1" x14ac:dyDescent="0.25">
      <c r="A3935" t="str">
        <f t="shared" si="128"/>
        <v>Function_01Application_022030</v>
      </c>
      <c r="B3935">
        <v>3932</v>
      </c>
      <c r="C3935" t="s">
        <v>355</v>
      </c>
      <c r="D3935" t="str">
        <f>VLOOKUP($C3935,'Look-Ups'!$C$2:$G$32,D$1-2,0)</f>
        <v>Function_01</v>
      </c>
      <c r="E3935" t="str">
        <f>VLOOKUP($C3935,'Look-Ups'!$C$2:$G$32,E$1-2,0)</f>
        <v>Function_Simpl_01</v>
      </c>
      <c r="F3935" t="str">
        <f>VLOOKUP($C3935,'Look-Ups'!$C$2:$G$32,F$1-2,0)</f>
        <v>Segment_01</v>
      </c>
      <c r="G3935" t="str">
        <f>VLOOKUP($C3935,'Look-Ups'!$C$2:$G$32,G$1-2,0)</f>
        <v>Proc_Type_01</v>
      </c>
      <c r="H3935" t="s">
        <v>179</v>
      </c>
      <c r="I3935">
        <f t="shared" si="129"/>
        <v>2030</v>
      </c>
      <c r="J3935" t="s">
        <v>23</v>
      </c>
      <c r="K3935" s="78" t="s">
        <v>108</v>
      </c>
      <c r="M3935" s="103">
        <v>7.0000000000000001E-3</v>
      </c>
    </row>
    <row r="3936" spans="1:13" ht="12.5" customHeight="1" x14ac:dyDescent="0.25">
      <c r="A3936" t="str">
        <f t="shared" si="128"/>
        <v>Function_01Application_022030</v>
      </c>
      <c r="B3936">
        <v>3933</v>
      </c>
      <c r="C3936" t="s">
        <v>355</v>
      </c>
      <c r="D3936" t="str">
        <f>VLOOKUP($C3936,'Look-Ups'!$C$2:$G$32,D$1-2,0)</f>
        <v>Function_01</v>
      </c>
      <c r="E3936" t="str">
        <f>VLOOKUP($C3936,'Look-Ups'!$C$2:$G$32,E$1-2,0)</f>
        <v>Function_Simpl_01</v>
      </c>
      <c r="F3936" t="str">
        <f>VLOOKUP($C3936,'Look-Ups'!$C$2:$G$32,F$1-2,0)</f>
        <v>Segment_01</v>
      </c>
      <c r="G3936" t="str">
        <f>VLOOKUP($C3936,'Look-Ups'!$C$2:$G$32,G$1-2,0)</f>
        <v>Proc_Type_01</v>
      </c>
      <c r="H3936" t="s">
        <v>167</v>
      </c>
      <c r="I3936">
        <f t="shared" si="129"/>
        <v>2030</v>
      </c>
      <c r="J3936" t="s">
        <v>23</v>
      </c>
      <c r="K3936" s="78" t="s">
        <v>108</v>
      </c>
      <c r="M3936" s="103">
        <v>5.0000000000000001E-3</v>
      </c>
    </row>
    <row r="3937" spans="1:13" ht="12.5" customHeight="1" x14ac:dyDescent="0.25">
      <c r="A3937" t="str">
        <f t="shared" si="128"/>
        <v>Function_01Application_022030</v>
      </c>
      <c r="B3937">
        <v>3934</v>
      </c>
      <c r="C3937" t="s">
        <v>355</v>
      </c>
      <c r="D3937" t="str">
        <f>VLOOKUP($C3937,'Look-Ups'!$C$2:$G$32,D$1-2,0)</f>
        <v>Function_01</v>
      </c>
      <c r="E3937" t="str">
        <f>VLOOKUP($C3937,'Look-Ups'!$C$2:$G$32,E$1-2,0)</f>
        <v>Function_Simpl_01</v>
      </c>
      <c r="F3937" t="str">
        <f>VLOOKUP($C3937,'Look-Ups'!$C$2:$G$32,F$1-2,0)</f>
        <v>Segment_01</v>
      </c>
      <c r="G3937" t="str">
        <f>VLOOKUP($C3937,'Look-Ups'!$C$2:$G$32,G$1-2,0)</f>
        <v>Proc_Type_01</v>
      </c>
      <c r="H3937" t="s">
        <v>235</v>
      </c>
      <c r="I3937">
        <f t="shared" si="129"/>
        <v>2030</v>
      </c>
      <c r="J3937" t="s">
        <v>23</v>
      </c>
      <c r="K3937" s="78" t="s">
        <v>108</v>
      </c>
      <c r="M3937" s="103">
        <v>7.0000000000000001E-3</v>
      </c>
    </row>
    <row r="3938" spans="1:13" ht="12.5" customHeight="1" x14ac:dyDescent="0.25">
      <c r="A3938" t="str">
        <f t="shared" si="128"/>
        <v>Function_01Application_022030</v>
      </c>
      <c r="B3938">
        <v>3935</v>
      </c>
      <c r="C3938" t="s">
        <v>355</v>
      </c>
      <c r="D3938" t="str">
        <f>VLOOKUP($C3938,'Look-Ups'!$C$2:$G$32,D$1-2,0)</f>
        <v>Function_01</v>
      </c>
      <c r="E3938" t="str">
        <f>VLOOKUP($C3938,'Look-Ups'!$C$2:$G$32,E$1-2,0)</f>
        <v>Function_Simpl_01</v>
      </c>
      <c r="F3938" t="str">
        <f>VLOOKUP($C3938,'Look-Ups'!$C$2:$G$32,F$1-2,0)</f>
        <v>Segment_01</v>
      </c>
      <c r="G3938" t="str">
        <f>VLOOKUP($C3938,'Look-Ups'!$C$2:$G$32,G$1-2,0)</f>
        <v>Proc_Type_01</v>
      </c>
      <c r="H3938" t="s">
        <v>191</v>
      </c>
      <c r="I3938">
        <f t="shared" si="129"/>
        <v>2030</v>
      </c>
      <c r="J3938" t="s">
        <v>23</v>
      </c>
      <c r="K3938" s="78" t="s">
        <v>108</v>
      </c>
      <c r="M3938" s="103">
        <v>5.0000000000000001E-3</v>
      </c>
    </row>
    <row r="3939" spans="1:13" ht="12.5" customHeight="1" x14ac:dyDescent="0.25">
      <c r="A3939" t="str">
        <f t="shared" si="128"/>
        <v>Function_01Application_022030</v>
      </c>
      <c r="B3939">
        <v>3936</v>
      </c>
      <c r="C3939" t="s">
        <v>355</v>
      </c>
      <c r="D3939" t="str">
        <f>VLOOKUP($C3939,'Look-Ups'!$C$2:$G$32,D$1-2,0)</f>
        <v>Function_01</v>
      </c>
      <c r="E3939" t="str">
        <f>VLOOKUP($C3939,'Look-Ups'!$C$2:$G$32,E$1-2,0)</f>
        <v>Function_Simpl_01</v>
      </c>
      <c r="F3939" t="str">
        <f>VLOOKUP($C3939,'Look-Ups'!$C$2:$G$32,F$1-2,0)</f>
        <v>Segment_01</v>
      </c>
      <c r="G3939" t="str">
        <f>VLOOKUP($C3939,'Look-Ups'!$C$2:$G$32,G$1-2,0)</f>
        <v>Proc_Type_01</v>
      </c>
      <c r="H3939" t="s">
        <v>174</v>
      </c>
      <c r="I3939">
        <f t="shared" si="129"/>
        <v>2030</v>
      </c>
      <c r="J3939" t="s">
        <v>23</v>
      </c>
      <c r="K3939" s="78">
        <v>0</v>
      </c>
      <c r="M3939" s="103">
        <v>0</v>
      </c>
    </row>
    <row r="3940" spans="1:13" ht="12.5" customHeight="1" x14ac:dyDescent="0.25">
      <c r="A3940" t="str">
        <f t="shared" si="128"/>
        <v>Function_01Application_022030</v>
      </c>
      <c r="B3940">
        <v>3937</v>
      </c>
      <c r="C3940" t="s">
        <v>355</v>
      </c>
      <c r="D3940" t="str">
        <f>VLOOKUP($C3940,'Look-Ups'!$C$2:$G$32,D$1-2,0)</f>
        <v>Function_01</v>
      </c>
      <c r="E3940" t="str">
        <f>VLOOKUP($C3940,'Look-Ups'!$C$2:$G$32,E$1-2,0)</f>
        <v>Function_Simpl_01</v>
      </c>
      <c r="F3940" t="str">
        <f>VLOOKUP($C3940,'Look-Ups'!$C$2:$G$32,F$1-2,0)</f>
        <v>Segment_01</v>
      </c>
      <c r="G3940" t="str">
        <f>VLOOKUP($C3940,'Look-Ups'!$C$2:$G$32,G$1-2,0)</f>
        <v>Proc_Type_01</v>
      </c>
      <c r="H3940" t="s">
        <v>218</v>
      </c>
      <c r="I3940">
        <f t="shared" si="129"/>
        <v>2030</v>
      </c>
      <c r="J3940" t="s">
        <v>23</v>
      </c>
      <c r="K3940" s="78" t="s">
        <v>108</v>
      </c>
      <c r="M3940" s="103">
        <v>1E-3</v>
      </c>
    </row>
    <row r="3941" spans="1:13" ht="12.5" customHeight="1" x14ac:dyDescent="0.25">
      <c r="A3941" t="str">
        <f t="shared" si="128"/>
        <v>Function_01Application_022030</v>
      </c>
      <c r="B3941">
        <v>3938</v>
      </c>
      <c r="C3941" t="s">
        <v>355</v>
      </c>
      <c r="D3941" t="str">
        <f>VLOOKUP($C3941,'Look-Ups'!$C$2:$G$32,D$1-2,0)</f>
        <v>Function_01</v>
      </c>
      <c r="E3941" t="str">
        <f>VLOOKUP($C3941,'Look-Ups'!$C$2:$G$32,E$1-2,0)</f>
        <v>Function_Simpl_01</v>
      </c>
      <c r="F3941" t="str">
        <f>VLOOKUP($C3941,'Look-Ups'!$C$2:$G$32,F$1-2,0)</f>
        <v>Segment_01</v>
      </c>
      <c r="G3941" t="str">
        <f>VLOOKUP($C3941,'Look-Ups'!$C$2:$G$32,G$1-2,0)</f>
        <v>Proc_Type_01</v>
      </c>
      <c r="H3941" t="s">
        <v>181</v>
      </c>
      <c r="I3941">
        <f t="shared" si="129"/>
        <v>2030</v>
      </c>
      <c r="J3941" t="s">
        <v>23</v>
      </c>
      <c r="K3941" s="78">
        <v>0</v>
      </c>
      <c r="M3941" s="103">
        <v>0</v>
      </c>
    </row>
    <row r="3942" spans="1:13" ht="12.5" customHeight="1" x14ac:dyDescent="0.25">
      <c r="A3942" t="str">
        <f t="shared" si="128"/>
        <v>Function_01Application_022030</v>
      </c>
      <c r="B3942">
        <v>3939</v>
      </c>
      <c r="C3942" t="s">
        <v>355</v>
      </c>
      <c r="D3942" t="str">
        <f>VLOOKUP($C3942,'Look-Ups'!$C$2:$G$32,D$1-2,0)</f>
        <v>Function_01</v>
      </c>
      <c r="E3942" t="str">
        <f>VLOOKUP($C3942,'Look-Ups'!$C$2:$G$32,E$1-2,0)</f>
        <v>Function_Simpl_01</v>
      </c>
      <c r="F3942" t="str">
        <f>VLOOKUP($C3942,'Look-Ups'!$C$2:$G$32,F$1-2,0)</f>
        <v>Segment_01</v>
      </c>
      <c r="G3942" t="str">
        <f>VLOOKUP($C3942,'Look-Ups'!$C$2:$G$32,G$1-2,0)</f>
        <v>Proc_Type_01</v>
      </c>
      <c r="H3942" t="s">
        <v>177</v>
      </c>
      <c r="I3942">
        <f t="shared" si="129"/>
        <v>2030</v>
      </c>
      <c r="J3942" t="s">
        <v>23</v>
      </c>
      <c r="K3942" s="78">
        <v>0</v>
      </c>
      <c r="M3942" s="103">
        <v>0</v>
      </c>
    </row>
    <row r="3943" spans="1:13" ht="12.5" customHeight="1" x14ac:dyDescent="0.25">
      <c r="A3943" t="str">
        <f t="shared" si="128"/>
        <v>Function_01Application_022030</v>
      </c>
      <c r="B3943">
        <v>3940</v>
      </c>
      <c r="C3943" t="s">
        <v>355</v>
      </c>
      <c r="D3943" t="str">
        <f>VLOOKUP($C3943,'Look-Ups'!$C$2:$G$32,D$1-2,0)</f>
        <v>Function_01</v>
      </c>
      <c r="E3943" t="str">
        <f>VLOOKUP($C3943,'Look-Ups'!$C$2:$G$32,E$1-2,0)</f>
        <v>Function_Simpl_01</v>
      </c>
      <c r="F3943" t="str">
        <f>VLOOKUP($C3943,'Look-Ups'!$C$2:$G$32,F$1-2,0)</f>
        <v>Segment_01</v>
      </c>
      <c r="G3943" t="str">
        <f>VLOOKUP($C3943,'Look-Ups'!$C$2:$G$32,G$1-2,0)</f>
        <v>Proc_Type_01</v>
      </c>
      <c r="H3943" t="s">
        <v>204</v>
      </c>
      <c r="I3943">
        <f t="shared" si="129"/>
        <v>2030</v>
      </c>
      <c r="J3943" t="s">
        <v>23</v>
      </c>
      <c r="K3943" s="78">
        <v>0</v>
      </c>
      <c r="M3943" s="103">
        <v>0</v>
      </c>
    </row>
    <row r="3944" spans="1:13" ht="12.5" customHeight="1" x14ac:dyDescent="0.25">
      <c r="A3944" t="str">
        <f t="shared" si="128"/>
        <v>Function_01Application_022030</v>
      </c>
      <c r="B3944">
        <v>3941</v>
      </c>
      <c r="C3944" t="s">
        <v>355</v>
      </c>
      <c r="D3944" t="str">
        <f>VLOOKUP($C3944,'Look-Ups'!$C$2:$G$32,D$1-2,0)</f>
        <v>Function_01</v>
      </c>
      <c r="E3944" t="str">
        <f>VLOOKUP($C3944,'Look-Ups'!$C$2:$G$32,E$1-2,0)</f>
        <v>Function_Simpl_01</v>
      </c>
      <c r="F3944" t="str">
        <f>VLOOKUP($C3944,'Look-Ups'!$C$2:$G$32,F$1-2,0)</f>
        <v>Segment_01</v>
      </c>
      <c r="G3944" t="str">
        <f>VLOOKUP($C3944,'Look-Ups'!$C$2:$G$32,G$1-2,0)</f>
        <v>Proc_Type_01</v>
      </c>
      <c r="H3944" t="s">
        <v>244</v>
      </c>
      <c r="I3944">
        <f t="shared" si="129"/>
        <v>2030</v>
      </c>
      <c r="J3944" t="s">
        <v>23</v>
      </c>
      <c r="K3944" s="78" t="s">
        <v>107</v>
      </c>
      <c r="M3944" s="103">
        <v>5.9999999999997833E-3</v>
      </c>
    </row>
    <row r="3945" spans="1:13" ht="12.5" customHeight="1" x14ac:dyDescent="0.25">
      <c r="A3945" t="str">
        <f t="shared" si="128"/>
        <v>Function_01Application_032030</v>
      </c>
      <c r="B3945">
        <v>3942</v>
      </c>
      <c r="C3945" t="s">
        <v>356</v>
      </c>
      <c r="D3945" t="str">
        <f>VLOOKUP($C3945,'Look-Ups'!$C$2:$G$32,D$1-2,0)</f>
        <v>Function_01</v>
      </c>
      <c r="E3945" t="str">
        <f>VLOOKUP($C3945,'Look-Ups'!$C$2:$G$32,E$1-2,0)</f>
        <v>Function_Simpl_01</v>
      </c>
      <c r="F3945" t="str">
        <f>VLOOKUP($C3945,'Look-Ups'!$C$2:$G$32,F$1-2,0)</f>
        <v>Segment_01</v>
      </c>
      <c r="G3945" t="str">
        <f>VLOOKUP($C3945,'Look-Ups'!$C$2:$G$32,G$1-2,0)</f>
        <v>Proc_Type_01</v>
      </c>
      <c r="H3945" t="s">
        <v>195</v>
      </c>
      <c r="I3945">
        <f t="shared" si="129"/>
        <v>2030</v>
      </c>
      <c r="J3945" t="s">
        <v>23</v>
      </c>
      <c r="K3945" s="78" t="s">
        <v>108</v>
      </c>
      <c r="M3945" s="103">
        <v>0.65</v>
      </c>
    </row>
    <row r="3946" spans="1:13" ht="12.5" customHeight="1" x14ac:dyDescent="0.25">
      <c r="A3946" t="str">
        <f t="shared" si="128"/>
        <v>Function_01Application_032030</v>
      </c>
      <c r="B3946">
        <v>3943</v>
      </c>
      <c r="C3946" t="s">
        <v>356</v>
      </c>
      <c r="D3946" t="str">
        <f>VLOOKUP($C3946,'Look-Ups'!$C$2:$G$32,D$1-2,0)</f>
        <v>Function_01</v>
      </c>
      <c r="E3946" t="str">
        <f>VLOOKUP($C3946,'Look-Ups'!$C$2:$G$32,E$1-2,0)</f>
        <v>Function_Simpl_01</v>
      </c>
      <c r="F3946" t="str">
        <f>VLOOKUP($C3946,'Look-Ups'!$C$2:$G$32,F$1-2,0)</f>
        <v>Segment_01</v>
      </c>
      <c r="G3946" t="str">
        <f>VLOOKUP($C3946,'Look-Ups'!$C$2:$G$32,G$1-2,0)</f>
        <v>Proc_Type_01</v>
      </c>
      <c r="H3946" t="s">
        <v>161</v>
      </c>
      <c r="I3946">
        <f t="shared" si="129"/>
        <v>2030</v>
      </c>
      <c r="J3946" t="s">
        <v>23</v>
      </c>
      <c r="K3946" s="78" t="s">
        <v>108</v>
      </c>
      <c r="M3946" s="103">
        <v>0.19</v>
      </c>
    </row>
    <row r="3947" spans="1:13" ht="12.5" customHeight="1" x14ac:dyDescent="0.25">
      <c r="A3947" t="str">
        <f t="shared" si="128"/>
        <v>Function_01Application_032030</v>
      </c>
      <c r="B3947">
        <v>3944</v>
      </c>
      <c r="C3947" t="s">
        <v>356</v>
      </c>
      <c r="D3947" t="str">
        <f>VLOOKUP($C3947,'Look-Ups'!$C$2:$G$32,D$1-2,0)</f>
        <v>Function_01</v>
      </c>
      <c r="E3947" t="str">
        <f>VLOOKUP($C3947,'Look-Ups'!$C$2:$G$32,E$1-2,0)</f>
        <v>Function_Simpl_01</v>
      </c>
      <c r="F3947" t="str">
        <f>VLOOKUP($C3947,'Look-Ups'!$C$2:$G$32,F$1-2,0)</f>
        <v>Segment_01</v>
      </c>
      <c r="G3947" t="str">
        <f>VLOOKUP($C3947,'Look-Ups'!$C$2:$G$32,G$1-2,0)</f>
        <v>Proc_Type_01</v>
      </c>
      <c r="H3947" t="s">
        <v>190</v>
      </c>
      <c r="I3947">
        <f t="shared" si="129"/>
        <v>2030</v>
      </c>
      <c r="J3947" t="s">
        <v>23</v>
      </c>
      <c r="K3947" s="78" t="s">
        <v>108</v>
      </c>
      <c r="M3947" s="103">
        <v>3.0000000000000001E-3</v>
      </c>
    </row>
    <row r="3948" spans="1:13" ht="12.5" customHeight="1" x14ac:dyDescent="0.25">
      <c r="A3948" t="str">
        <f t="shared" si="128"/>
        <v>Function_01Application_032030</v>
      </c>
      <c r="B3948">
        <v>3945</v>
      </c>
      <c r="C3948" t="s">
        <v>356</v>
      </c>
      <c r="D3948" t="str">
        <f>VLOOKUP($C3948,'Look-Ups'!$C$2:$G$32,D$1-2,0)</f>
        <v>Function_01</v>
      </c>
      <c r="E3948" t="str">
        <f>VLOOKUP($C3948,'Look-Ups'!$C$2:$G$32,E$1-2,0)</f>
        <v>Function_Simpl_01</v>
      </c>
      <c r="F3948" t="str">
        <f>VLOOKUP($C3948,'Look-Ups'!$C$2:$G$32,F$1-2,0)</f>
        <v>Segment_01</v>
      </c>
      <c r="G3948" t="str">
        <f>VLOOKUP($C3948,'Look-Ups'!$C$2:$G$32,G$1-2,0)</f>
        <v>Proc_Type_01</v>
      </c>
      <c r="H3948" t="s">
        <v>206</v>
      </c>
      <c r="I3948">
        <f t="shared" si="129"/>
        <v>2030</v>
      </c>
      <c r="J3948" t="s">
        <v>23</v>
      </c>
      <c r="K3948" s="78" t="s">
        <v>108</v>
      </c>
      <c r="M3948" s="103">
        <v>3.0000000000000001E-3</v>
      </c>
    </row>
    <row r="3949" spans="1:13" ht="12.5" customHeight="1" x14ac:dyDescent="0.25">
      <c r="A3949" t="str">
        <f t="shared" si="128"/>
        <v>Function_01Application_032030</v>
      </c>
      <c r="B3949">
        <v>3946</v>
      </c>
      <c r="C3949" t="s">
        <v>356</v>
      </c>
      <c r="D3949" t="str">
        <f>VLOOKUP($C3949,'Look-Ups'!$C$2:$G$32,D$1-2,0)</f>
        <v>Function_01</v>
      </c>
      <c r="E3949" t="str">
        <f>VLOOKUP($C3949,'Look-Ups'!$C$2:$G$32,E$1-2,0)</f>
        <v>Function_Simpl_01</v>
      </c>
      <c r="F3949" t="str">
        <f>VLOOKUP($C3949,'Look-Ups'!$C$2:$G$32,F$1-2,0)</f>
        <v>Segment_01</v>
      </c>
      <c r="G3949" t="str">
        <f>VLOOKUP($C3949,'Look-Ups'!$C$2:$G$32,G$1-2,0)</f>
        <v>Proc_Type_01</v>
      </c>
      <c r="H3949" t="s">
        <v>164</v>
      </c>
      <c r="I3949">
        <f t="shared" si="129"/>
        <v>2030</v>
      </c>
      <c r="J3949" t="s">
        <v>23</v>
      </c>
      <c r="K3949" s="78" t="s">
        <v>108</v>
      </c>
      <c r="M3949" s="103">
        <v>7.0000000000000007E-2</v>
      </c>
    </row>
    <row r="3950" spans="1:13" ht="12.5" customHeight="1" x14ac:dyDescent="0.25">
      <c r="A3950" t="str">
        <f t="shared" si="128"/>
        <v>Function_01Application_032030</v>
      </c>
      <c r="B3950">
        <v>3947</v>
      </c>
      <c r="C3950" t="s">
        <v>356</v>
      </c>
      <c r="D3950" t="str">
        <f>VLOOKUP($C3950,'Look-Ups'!$C$2:$G$32,D$1-2,0)</f>
        <v>Function_01</v>
      </c>
      <c r="E3950" t="str">
        <f>VLOOKUP($C3950,'Look-Ups'!$C$2:$G$32,E$1-2,0)</f>
        <v>Function_Simpl_01</v>
      </c>
      <c r="F3950" t="str">
        <f>VLOOKUP($C3950,'Look-Ups'!$C$2:$G$32,F$1-2,0)</f>
        <v>Segment_01</v>
      </c>
      <c r="G3950" t="str">
        <f>VLOOKUP($C3950,'Look-Ups'!$C$2:$G$32,G$1-2,0)</f>
        <v>Proc_Type_01</v>
      </c>
      <c r="H3950" t="s">
        <v>160</v>
      </c>
      <c r="I3950">
        <f t="shared" si="129"/>
        <v>2030</v>
      </c>
      <c r="J3950" t="s">
        <v>23</v>
      </c>
      <c r="K3950" s="78" t="s">
        <v>108</v>
      </c>
      <c r="M3950" s="103">
        <v>0.03</v>
      </c>
    </row>
    <row r="3951" spans="1:13" ht="12.5" customHeight="1" x14ac:dyDescent="0.25">
      <c r="A3951" t="str">
        <f t="shared" si="128"/>
        <v>Function_01Application_032030</v>
      </c>
      <c r="B3951">
        <v>3948</v>
      </c>
      <c r="C3951" t="s">
        <v>356</v>
      </c>
      <c r="D3951" t="str">
        <f>VLOOKUP($C3951,'Look-Ups'!$C$2:$G$32,D$1-2,0)</f>
        <v>Function_01</v>
      </c>
      <c r="E3951" t="str">
        <f>VLOOKUP($C3951,'Look-Ups'!$C$2:$G$32,E$1-2,0)</f>
        <v>Function_Simpl_01</v>
      </c>
      <c r="F3951" t="str">
        <f>VLOOKUP($C3951,'Look-Ups'!$C$2:$G$32,F$1-2,0)</f>
        <v>Segment_01</v>
      </c>
      <c r="G3951" t="str">
        <f>VLOOKUP($C3951,'Look-Ups'!$C$2:$G$32,G$1-2,0)</f>
        <v>Proc_Type_01</v>
      </c>
      <c r="H3951" t="s">
        <v>182</v>
      </c>
      <c r="I3951">
        <f t="shared" si="129"/>
        <v>2030</v>
      </c>
      <c r="J3951" t="s">
        <v>23</v>
      </c>
      <c r="K3951" s="78" t="s">
        <v>108</v>
      </c>
      <c r="M3951" s="103">
        <v>1.4999999999999999E-2</v>
      </c>
    </row>
    <row r="3952" spans="1:13" ht="12.5" customHeight="1" x14ac:dyDescent="0.25">
      <c r="A3952" t="str">
        <f t="shared" si="128"/>
        <v>Function_01Application_032030</v>
      </c>
      <c r="B3952">
        <v>3949</v>
      </c>
      <c r="C3952" t="s">
        <v>356</v>
      </c>
      <c r="D3952" t="str">
        <f>VLOOKUP($C3952,'Look-Ups'!$C$2:$G$32,D$1-2,0)</f>
        <v>Function_01</v>
      </c>
      <c r="E3952" t="str">
        <f>VLOOKUP($C3952,'Look-Ups'!$C$2:$G$32,E$1-2,0)</f>
        <v>Function_Simpl_01</v>
      </c>
      <c r="F3952" t="str">
        <f>VLOOKUP($C3952,'Look-Ups'!$C$2:$G$32,F$1-2,0)</f>
        <v>Segment_01</v>
      </c>
      <c r="G3952" t="str">
        <f>VLOOKUP($C3952,'Look-Ups'!$C$2:$G$32,G$1-2,0)</f>
        <v>Proc_Type_01</v>
      </c>
      <c r="H3952" t="s">
        <v>212</v>
      </c>
      <c r="I3952">
        <f t="shared" si="129"/>
        <v>2030</v>
      </c>
      <c r="J3952" t="s">
        <v>23</v>
      </c>
      <c r="K3952" s="78" t="s">
        <v>108</v>
      </c>
      <c r="M3952" s="103">
        <v>0.01</v>
      </c>
    </row>
    <row r="3953" spans="1:13" ht="12.5" customHeight="1" x14ac:dyDescent="0.25">
      <c r="A3953" t="str">
        <f t="shared" si="128"/>
        <v>Function_01Application_032030</v>
      </c>
      <c r="B3953">
        <v>3950</v>
      </c>
      <c r="C3953" t="s">
        <v>356</v>
      </c>
      <c r="D3953" t="str">
        <f>VLOOKUP($C3953,'Look-Ups'!$C$2:$G$32,D$1-2,0)</f>
        <v>Function_01</v>
      </c>
      <c r="E3953" t="str">
        <f>VLOOKUP($C3953,'Look-Ups'!$C$2:$G$32,E$1-2,0)</f>
        <v>Function_Simpl_01</v>
      </c>
      <c r="F3953" t="str">
        <f>VLOOKUP($C3953,'Look-Ups'!$C$2:$G$32,F$1-2,0)</f>
        <v>Segment_01</v>
      </c>
      <c r="G3953" t="str">
        <f>VLOOKUP($C3953,'Look-Ups'!$C$2:$G$32,G$1-2,0)</f>
        <v>Proc_Type_01</v>
      </c>
      <c r="H3953" t="s">
        <v>179</v>
      </c>
      <c r="I3953">
        <f t="shared" si="129"/>
        <v>2030</v>
      </c>
      <c r="J3953" t="s">
        <v>23</v>
      </c>
      <c r="K3953" s="78" t="s">
        <v>108</v>
      </c>
      <c r="M3953" s="103">
        <v>5.0000000000000001E-3</v>
      </c>
    </row>
    <row r="3954" spans="1:13" ht="12.5" customHeight="1" x14ac:dyDescent="0.25">
      <c r="A3954" t="str">
        <f t="shared" si="128"/>
        <v>Function_01Application_032030</v>
      </c>
      <c r="B3954">
        <v>3951</v>
      </c>
      <c r="C3954" t="s">
        <v>356</v>
      </c>
      <c r="D3954" t="str">
        <f>VLOOKUP($C3954,'Look-Ups'!$C$2:$G$32,D$1-2,0)</f>
        <v>Function_01</v>
      </c>
      <c r="E3954" t="str">
        <f>VLOOKUP($C3954,'Look-Ups'!$C$2:$G$32,E$1-2,0)</f>
        <v>Function_Simpl_01</v>
      </c>
      <c r="F3954" t="str">
        <f>VLOOKUP($C3954,'Look-Ups'!$C$2:$G$32,F$1-2,0)</f>
        <v>Segment_01</v>
      </c>
      <c r="G3954" t="str">
        <f>VLOOKUP($C3954,'Look-Ups'!$C$2:$G$32,G$1-2,0)</f>
        <v>Proc_Type_01</v>
      </c>
      <c r="H3954" t="s">
        <v>167</v>
      </c>
      <c r="I3954">
        <f t="shared" si="129"/>
        <v>2030</v>
      </c>
      <c r="J3954" t="s">
        <v>23</v>
      </c>
      <c r="K3954" s="78" t="s">
        <v>108</v>
      </c>
      <c r="M3954" s="103">
        <v>5.0000000000000001E-3</v>
      </c>
    </row>
    <row r="3955" spans="1:13" ht="12.5" customHeight="1" x14ac:dyDescent="0.25">
      <c r="A3955" t="str">
        <f t="shared" si="128"/>
        <v>Function_01Application_032030</v>
      </c>
      <c r="B3955">
        <v>3952</v>
      </c>
      <c r="C3955" t="s">
        <v>356</v>
      </c>
      <c r="D3955" t="str">
        <f>VLOOKUP($C3955,'Look-Ups'!$C$2:$G$32,D$1-2,0)</f>
        <v>Function_01</v>
      </c>
      <c r="E3955" t="str">
        <f>VLOOKUP($C3955,'Look-Ups'!$C$2:$G$32,E$1-2,0)</f>
        <v>Function_Simpl_01</v>
      </c>
      <c r="F3955" t="str">
        <f>VLOOKUP($C3955,'Look-Ups'!$C$2:$G$32,F$1-2,0)</f>
        <v>Segment_01</v>
      </c>
      <c r="G3955" t="str">
        <f>VLOOKUP($C3955,'Look-Ups'!$C$2:$G$32,G$1-2,0)</f>
        <v>Proc_Type_01</v>
      </c>
      <c r="H3955" t="s">
        <v>235</v>
      </c>
      <c r="I3955">
        <f t="shared" si="129"/>
        <v>2030</v>
      </c>
      <c r="J3955" t="s">
        <v>23</v>
      </c>
      <c r="K3955" s="78" t="s">
        <v>108</v>
      </c>
      <c r="M3955" s="103">
        <v>7.0000000000000001E-3</v>
      </c>
    </row>
    <row r="3956" spans="1:13" ht="12.5" customHeight="1" x14ac:dyDescent="0.25">
      <c r="A3956" t="str">
        <f t="shared" si="128"/>
        <v>Function_01Application_032030</v>
      </c>
      <c r="B3956">
        <v>3953</v>
      </c>
      <c r="C3956" t="s">
        <v>356</v>
      </c>
      <c r="D3956" t="str">
        <f>VLOOKUP($C3956,'Look-Ups'!$C$2:$G$32,D$1-2,0)</f>
        <v>Function_01</v>
      </c>
      <c r="E3956" t="str">
        <f>VLOOKUP($C3956,'Look-Ups'!$C$2:$G$32,E$1-2,0)</f>
        <v>Function_Simpl_01</v>
      </c>
      <c r="F3956" t="str">
        <f>VLOOKUP($C3956,'Look-Ups'!$C$2:$G$32,F$1-2,0)</f>
        <v>Segment_01</v>
      </c>
      <c r="G3956" t="str">
        <f>VLOOKUP($C3956,'Look-Ups'!$C$2:$G$32,G$1-2,0)</f>
        <v>Proc_Type_01</v>
      </c>
      <c r="H3956" t="s">
        <v>191</v>
      </c>
      <c r="I3956">
        <f t="shared" si="129"/>
        <v>2030</v>
      </c>
      <c r="J3956" t="s">
        <v>23</v>
      </c>
      <c r="K3956" s="78" t="s">
        <v>108</v>
      </c>
      <c r="M3956" s="103">
        <v>5.0000000000000001E-3</v>
      </c>
    </row>
    <row r="3957" spans="1:13" ht="12.5" customHeight="1" x14ac:dyDescent="0.25">
      <c r="A3957" t="str">
        <f t="shared" si="128"/>
        <v>Function_01Application_032030</v>
      </c>
      <c r="B3957">
        <v>3954</v>
      </c>
      <c r="C3957" t="s">
        <v>356</v>
      </c>
      <c r="D3957" t="str">
        <f>VLOOKUP($C3957,'Look-Ups'!$C$2:$G$32,D$1-2,0)</f>
        <v>Function_01</v>
      </c>
      <c r="E3957" t="str">
        <f>VLOOKUP($C3957,'Look-Ups'!$C$2:$G$32,E$1-2,0)</f>
        <v>Function_Simpl_01</v>
      </c>
      <c r="F3957" t="str">
        <f>VLOOKUP($C3957,'Look-Ups'!$C$2:$G$32,F$1-2,0)</f>
        <v>Segment_01</v>
      </c>
      <c r="G3957" t="str">
        <f>VLOOKUP($C3957,'Look-Ups'!$C$2:$G$32,G$1-2,0)</f>
        <v>Proc_Type_01</v>
      </c>
      <c r="H3957" t="s">
        <v>174</v>
      </c>
      <c r="I3957">
        <f t="shared" si="129"/>
        <v>2030</v>
      </c>
      <c r="J3957" t="s">
        <v>23</v>
      </c>
      <c r="K3957" s="78">
        <v>0</v>
      </c>
      <c r="M3957" s="103">
        <v>0</v>
      </c>
    </row>
    <row r="3958" spans="1:13" ht="12.5" customHeight="1" x14ac:dyDescent="0.25">
      <c r="A3958" t="str">
        <f t="shared" si="128"/>
        <v>Function_01Application_032030</v>
      </c>
      <c r="B3958">
        <v>3955</v>
      </c>
      <c r="C3958" t="s">
        <v>356</v>
      </c>
      <c r="D3958" t="str">
        <f>VLOOKUP($C3958,'Look-Ups'!$C$2:$G$32,D$1-2,0)</f>
        <v>Function_01</v>
      </c>
      <c r="E3958" t="str">
        <f>VLOOKUP($C3958,'Look-Ups'!$C$2:$G$32,E$1-2,0)</f>
        <v>Function_Simpl_01</v>
      </c>
      <c r="F3958" t="str">
        <f>VLOOKUP($C3958,'Look-Ups'!$C$2:$G$32,F$1-2,0)</f>
        <v>Segment_01</v>
      </c>
      <c r="G3958" t="str">
        <f>VLOOKUP($C3958,'Look-Ups'!$C$2:$G$32,G$1-2,0)</f>
        <v>Proc_Type_01</v>
      </c>
      <c r="H3958" t="s">
        <v>218</v>
      </c>
      <c r="I3958">
        <f t="shared" si="129"/>
        <v>2030</v>
      </c>
      <c r="J3958" t="s">
        <v>23</v>
      </c>
      <c r="K3958" s="78" t="s">
        <v>108</v>
      </c>
      <c r="M3958" s="103">
        <v>1E-3</v>
      </c>
    </row>
    <row r="3959" spans="1:13" ht="12.5" customHeight="1" x14ac:dyDescent="0.25">
      <c r="A3959" t="str">
        <f t="shared" si="128"/>
        <v>Function_01Application_032030</v>
      </c>
      <c r="B3959">
        <v>3956</v>
      </c>
      <c r="C3959" t="s">
        <v>356</v>
      </c>
      <c r="D3959" t="str">
        <f>VLOOKUP($C3959,'Look-Ups'!$C$2:$G$32,D$1-2,0)</f>
        <v>Function_01</v>
      </c>
      <c r="E3959" t="str">
        <f>VLOOKUP($C3959,'Look-Ups'!$C$2:$G$32,E$1-2,0)</f>
        <v>Function_Simpl_01</v>
      </c>
      <c r="F3959" t="str">
        <f>VLOOKUP($C3959,'Look-Ups'!$C$2:$G$32,F$1-2,0)</f>
        <v>Segment_01</v>
      </c>
      <c r="G3959" t="str">
        <f>VLOOKUP($C3959,'Look-Ups'!$C$2:$G$32,G$1-2,0)</f>
        <v>Proc_Type_01</v>
      </c>
      <c r="H3959" t="s">
        <v>181</v>
      </c>
      <c r="I3959">
        <f t="shared" si="129"/>
        <v>2030</v>
      </c>
      <c r="J3959" t="s">
        <v>23</v>
      </c>
      <c r="K3959" s="78">
        <v>0</v>
      </c>
      <c r="M3959" s="103">
        <v>0</v>
      </c>
    </row>
    <row r="3960" spans="1:13" ht="12.5" customHeight="1" x14ac:dyDescent="0.25">
      <c r="A3960" t="str">
        <f t="shared" si="128"/>
        <v>Function_01Application_032030</v>
      </c>
      <c r="B3960">
        <v>3957</v>
      </c>
      <c r="C3960" t="s">
        <v>356</v>
      </c>
      <c r="D3960" t="str">
        <f>VLOOKUP($C3960,'Look-Ups'!$C$2:$G$32,D$1-2,0)</f>
        <v>Function_01</v>
      </c>
      <c r="E3960" t="str">
        <f>VLOOKUP($C3960,'Look-Ups'!$C$2:$G$32,E$1-2,0)</f>
        <v>Function_Simpl_01</v>
      </c>
      <c r="F3960" t="str">
        <f>VLOOKUP($C3960,'Look-Ups'!$C$2:$G$32,F$1-2,0)</f>
        <v>Segment_01</v>
      </c>
      <c r="G3960" t="str">
        <f>VLOOKUP($C3960,'Look-Ups'!$C$2:$G$32,G$1-2,0)</f>
        <v>Proc_Type_01</v>
      </c>
      <c r="H3960" t="s">
        <v>177</v>
      </c>
      <c r="I3960">
        <f t="shared" si="129"/>
        <v>2030</v>
      </c>
      <c r="J3960" t="s">
        <v>23</v>
      </c>
      <c r="K3960" s="78">
        <v>0</v>
      </c>
      <c r="M3960" s="103">
        <v>0</v>
      </c>
    </row>
    <row r="3961" spans="1:13" ht="12.5" customHeight="1" x14ac:dyDescent="0.25">
      <c r="A3961" t="str">
        <f t="shared" si="128"/>
        <v>Function_01Application_032030</v>
      </c>
      <c r="B3961">
        <v>3958</v>
      </c>
      <c r="C3961" t="s">
        <v>356</v>
      </c>
      <c r="D3961" t="str">
        <f>VLOOKUP($C3961,'Look-Ups'!$C$2:$G$32,D$1-2,0)</f>
        <v>Function_01</v>
      </c>
      <c r="E3961" t="str">
        <f>VLOOKUP($C3961,'Look-Ups'!$C$2:$G$32,E$1-2,0)</f>
        <v>Function_Simpl_01</v>
      </c>
      <c r="F3961" t="str">
        <f>VLOOKUP($C3961,'Look-Ups'!$C$2:$G$32,F$1-2,0)</f>
        <v>Segment_01</v>
      </c>
      <c r="G3961" t="str">
        <f>VLOOKUP($C3961,'Look-Ups'!$C$2:$G$32,G$1-2,0)</f>
        <v>Proc_Type_01</v>
      </c>
      <c r="H3961" t="s">
        <v>204</v>
      </c>
      <c r="I3961">
        <f t="shared" si="129"/>
        <v>2030</v>
      </c>
      <c r="J3961" t="s">
        <v>23</v>
      </c>
      <c r="K3961" s="78">
        <v>0</v>
      </c>
      <c r="M3961" s="103">
        <v>0</v>
      </c>
    </row>
    <row r="3962" spans="1:13" ht="12.5" customHeight="1" x14ac:dyDescent="0.25">
      <c r="A3962" t="str">
        <f t="shared" si="128"/>
        <v>Function_01Application_032030</v>
      </c>
      <c r="B3962">
        <v>3959</v>
      </c>
      <c r="C3962" t="s">
        <v>356</v>
      </c>
      <c r="D3962" t="str">
        <f>VLOOKUP($C3962,'Look-Ups'!$C$2:$G$32,D$1-2,0)</f>
        <v>Function_01</v>
      </c>
      <c r="E3962" t="str">
        <f>VLOOKUP($C3962,'Look-Ups'!$C$2:$G$32,E$1-2,0)</f>
        <v>Function_Simpl_01</v>
      </c>
      <c r="F3962" t="str">
        <f>VLOOKUP($C3962,'Look-Ups'!$C$2:$G$32,F$1-2,0)</f>
        <v>Segment_01</v>
      </c>
      <c r="G3962" t="str">
        <f>VLOOKUP($C3962,'Look-Ups'!$C$2:$G$32,G$1-2,0)</f>
        <v>Proc_Type_01</v>
      </c>
      <c r="H3962" t="s">
        <v>244</v>
      </c>
      <c r="I3962">
        <f t="shared" si="129"/>
        <v>2030</v>
      </c>
      <c r="J3962" t="s">
        <v>23</v>
      </c>
      <c r="K3962" s="78" t="s">
        <v>107</v>
      </c>
      <c r="M3962" s="103">
        <v>5.9999999999997833E-3</v>
      </c>
    </row>
    <row r="3963" spans="1:13" ht="12.5" customHeight="1" x14ac:dyDescent="0.25">
      <c r="A3963" t="str">
        <f t="shared" si="128"/>
        <v>Function_02Application_052030</v>
      </c>
      <c r="B3963">
        <v>3960</v>
      </c>
      <c r="C3963" t="s">
        <v>358</v>
      </c>
      <c r="D3963" t="str">
        <f>VLOOKUP($C3963,'Look-Ups'!$C$2:$G$32,D$1-2,0)</f>
        <v>Function_02</v>
      </c>
      <c r="E3963" t="str">
        <f>VLOOKUP($C3963,'Look-Ups'!$C$2:$G$32,E$1-2,0)</f>
        <v>Function_Simpl_02</v>
      </c>
      <c r="F3963" t="str">
        <f>VLOOKUP($C3963,'Look-Ups'!$C$2:$G$32,F$1-2,0)</f>
        <v>Segment_02</v>
      </c>
      <c r="G3963" t="str">
        <f>VLOOKUP($C3963,'Look-Ups'!$C$2:$G$32,G$1-2,0)</f>
        <v>Proc_Type_03</v>
      </c>
      <c r="H3963" t="s">
        <v>215</v>
      </c>
      <c r="I3963">
        <f t="shared" si="129"/>
        <v>2030</v>
      </c>
      <c r="J3963" t="s">
        <v>23</v>
      </c>
      <c r="K3963" s="78" t="s">
        <v>108</v>
      </c>
      <c r="M3963" s="103">
        <v>0.54</v>
      </c>
    </row>
    <row r="3964" spans="1:13" ht="12.5" customHeight="1" x14ac:dyDescent="0.25">
      <c r="A3964" t="str">
        <f t="shared" si="128"/>
        <v>Function_02Application_052030</v>
      </c>
      <c r="B3964">
        <v>3961</v>
      </c>
      <c r="C3964" t="s">
        <v>358</v>
      </c>
      <c r="D3964" t="str">
        <f>VLOOKUP($C3964,'Look-Ups'!$C$2:$G$32,D$1-2,0)</f>
        <v>Function_02</v>
      </c>
      <c r="E3964" t="str">
        <f>VLOOKUP($C3964,'Look-Ups'!$C$2:$G$32,E$1-2,0)</f>
        <v>Function_Simpl_02</v>
      </c>
      <c r="F3964" t="str">
        <f>VLOOKUP($C3964,'Look-Ups'!$C$2:$G$32,F$1-2,0)</f>
        <v>Segment_02</v>
      </c>
      <c r="G3964" t="str">
        <f>VLOOKUP($C3964,'Look-Ups'!$C$2:$G$32,G$1-2,0)</f>
        <v>Proc_Type_03</v>
      </c>
      <c r="H3964" t="s">
        <v>190</v>
      </c>
      <c r="I3964">
        <f t="shared" si="129"/>
        <v>2030</v>
      </c>
      <c r="J3964" t="s">
        <v>23</v>
      </c>
      <c r="K3964" s="78" t="s">
        <v>108</v>
      </c>
      <c r="M3964" s="103">
        <v>0.03</v>
      </c>
    </row>
    <row r="3965" spans="1:13" ht="12.5" customHeight="1" x14ac:dyDescent="0.25">
      <c r="A3965" t="str">
        <f t="shared" si="128"/>
        <v>Function_02Application_052030</v>
      </c>
      <c r="B3965">
        <v>3962</v>
      </c>
      <c r="C3965" t="s">
        <v>358</v>
      </c>
      <c r="D3965" t="str">
        <f>VLOOKUP($C3965,'Look-Ups'!$C$2:$G$32,D$1-2,0)</f>
        <v>Function_02</v>
      </c>
      <c r="E3965" t="str">
        <f>VLOOKUP($C3965,'Look-Ups'!$C$2:$G$32,E$1-2,0)</f>
        <v>Function_Simpl_02</v>
      </c>
      <c r="F3965" t="str">
        <f>VLOOKUP($C3965,'Look-Ups'!$C$2:$G$32,F$1-2,0)</f>
        <v>Segment_02</v>
      </c>
      <c r="G3965" t="str">
        <f>VLOOKUP($C3965,'Look-Ups'!$C$2:$G$32,G$1-2,0)</f>
        <v>Proc_Type_03</v>
      </c>
      <c r="H3965" t="s">
        <v>182</v>
      </c>
      <c r="I3965">
        <f t="shared" si="129"/>
        <v>2030</v>
      </c>
      <c r="J3965" t="s">
        <v>23</v>
      </c>
      <c r="K3965" s="78" t="s">
        <v>108</v>
      </c>
      <c r="M3965" s="103">
        <v>0.05</v>
      </c>
    </row>
    <row r="3966" spans="1:13" ht="12.5" customHeight="1" x14ac:dyDescent="0.25">
      <c r="A3966" t="str">
        <f t="shared" si="128"/>
        <v>Function_02Application_052030</v>
      </c>
      <c r="B3966">
        <v>3963</v>
      </c>
      <c r="C3966" t="s">
        <v>358</v>
      </c>
      <c r="D3966" t="str">
        <f>VLOOKUP($C3966,'Look-Ups'!$C$2:$G$32,D$1-2,0)</f>
        <v>Function_02</v>
      </c>
      <c r="E3966" t="str">
        <f>VLOOKUP($C3966,'Look-Ups'!$C$2:$G$32,E$1-2,0)</f>
        <v>Function_Simpl_02</v>
      </c>
      <c r="F3966" t="str">
        <f>VLOOKUP($C3966,'Look-Ups'!$C$2:$G$32,F$1-2,0)</f>
        <v>Segment_02</v>
      </c>
      <c r="G3966" t="str">
        <f>VLOOKUP($C3966,'Look-Ups'!$C$2:$G$32,G$1-2,0)</f>
        <v>Proc_Type_03</v>
      </c>
      <c r="H3966" t="s">
        <v>196</v>
      </c>
      <c r="I3966">
        <f t="shared" si="129"/>
        <v>2030</v>
      </c>
      <c r="J3966" t="s">
        <v>23</v>
      </c>
      <c r="K3966" s="78">
        <v>0</v>
      </c>
      <c r="M3966" s="103">
        <v>0</v>
      </c>
    </row>
    <row r="3967" spans="1:13" ht="12.5" customHeight="1" x14ac:dyDescent="0.25">
      <c r="A3967" t="str">
        <f t="shared" si="128"/>
        <v>Function_02Application_052030</v>
      </c>
      <c r="B3967">
        <v>3964</v>
      </c>
      <c r="C3967" t="s">
        <v>358</v>
      </c>
      <c r="D3967" t="str">
        <f>VLOOKUP($C3967,'Look-Ups'!$C$2:$G$32,D$1-2,0)</f>
        <v>Function_02</v>
      </c>
      <c r="E3967" t="str">
        <f>VLOOKUP($C3967,'Look-Ups'!$C$2:$G$32,E$1-2,0)</f>
        <v>Function_Simpl_02</v>
      </c>
      <c r="F3967" t="str">
        <f>VLOOKUP($C3967,'Look-Ups'!$C$2:$G$32,F$1-2,0)</f>
        <v>Segment_02</v>
      </c>
      <c r="G3967" t="str">
        <f>VLOOKUP($C3967,'Look-Ups'!$C$2:$G$32,G$1-2,0)</f>
        <v>Proc_Type_03</v>
      </c>
      <c r="H3967" t="s">
        <v>199</v>
      </c>
      <c r="I3967">
        <f t="shared" si="129"/>
        <v>2030</v>
      </c>
      <c r="J3967" t="s">
        <v>23</v>
      </c>
      <c r="K3967" s="78" t="s">
        <v>108</v>
      </c>
      <c r="M3967" s="103">
        <v>0.09</v>
      </c>
    </row>
    <row r="3968" spans="1:13" ht="12.5" customHeight="1" x14ac:dyDescent="0.25">
      <c r="A3968" t="str">
        <f t="shared" si="128"/>
        <v>Function_02Application_052030</v>
      </c>
      <c r="B3968">
        <v>3965</v>
      </c>
      <c r="C3968" t="s">
        <v>358</v>
      </c>
      <c r="D3968" t="str">
        <f>VLOOKUP($C3968,'Look-Ups'!$C$2:$G$32,D$1-2,0)</f>
        <v>Function_02</v>
      </c>
      <c r="E3968" t="str">
        <f>VLOOKUP($C3968,'Look-Ups'!$C$2:$G$32,E$1-2,0)</f>
        <v>Function_Simpl_02</v>
      </c>
      <c r="F3968" t="str">
        <f>VLOOKUP($C3968,'Look-Ups'!$C$2:$G$32,F$1-2,0)</f>
        <v>Segment_02</v>
      </c>
      <c r="G3968" t="str">
        <f>VLOOKUP($C3968,'Look-Ups'!$C$2:$G$32,G$1-2,0)</f>
        <v>Proc_Type_03</v>
      </c>
      <c r="H3968" t="s">
        <v>183</v>
      </c>
      <c r="I3968">
        <f t="shared" si="129"/>
        <v>2030</v>
      </c>
      <c r="J3968" t="s">
        <v>23</v>
      </c>
      <c r="K3968" s="78" t="s">
        <v>108</v>
      </c>
      <c r="M3968" s="103">
        <v>0.02</v>
      </c>
    </row>
    <row r="3969" spans="1:13" ht="12.5" customHeight="1" x14ac:dyDescent="0.25">
      <c r="A3969" t="str">
        <f t="shared" si="128"/>
        <v>Function_02Application_052030</v>
      </c>
      <c r="B3969">
        <v>3966</v>
      </c>
      <c r="C3969" t="s">
        <v>358</v>
      </c>
      <c r="D3969" t="str">
        <f>VLOOKUP($C3969,'Look-Ups'!$C$2:$G$32,D$1-2,0)</f>
        <v>Function_02</v>
      </c>
      <c r="E3969" t="str">
        <f>VLOOKUP($C3969,'Look-Ups'!$C$2:$G$32,E$1-2,0)</f>
        <v>Function_Simpl_02</v>
      </c>
      <c r="F3969" t="str">
        <f>VLOOKUP($C3969,'Look-Ups'!$C$2:$G$32,F$1-2,0)</f>
        <v>Segment_02</v>
      </c>
      <c r="G3969" t="str">
        <f>VLOOKUP($C3969,'Look-Ups'!$C$2:$G$32,G$1-2,0)</f>
        <v>Proc_Type_03</v>
      </c>
      <c r="H3969" t="s">
        <v>161</v>
      </c>
      <c r="I3969">
        <f t="shared" si="129"/>
        <v>2030</v>
      </c>
      <c r="J3969" t="s">
        <v>23</v>
      </c>
      <c r="K3969" s="78" t="s">
        <v>108</v>
      </c>
      <c r="M3969" s="103">
        <v>0.25</v>
      </c>
    </row>
    <row r="3970" spans="1:13" ht="12.5" customHeight="1" x14ac:dyDescent="0.25">
      <c r="A3970" t="str">
        <f t="shared" si="128"/>
        <v>Function_02Application_052030</v>
      </c>
      <c r="B3970">
        <v>3967</v>
      </c>
      <c r="C3970" t="s">
        <v>358</v>
      </c>
      <c r="D3970" t="str">
        <f>VLOOKUP($C3970,'Look-Ups'!$C$2:$G$32,D$1-2,0)</f>
        <v>Function_02</v>
      </c>
      <c r="E3970" t="str">
        <f>VLOOKUP($C3970,'Look-Ups'!$C$2:$G$32,E$1-2,0)</f>
        <v>Function_Simpl_02</v>
      </c>
      <c r="F3970" t="str">
        <f>VLOOKUP($C3970,'Look-Ups'!$C$2:$G$32,F$1-2,0)</f>
        <v>Segment_02</v>
      </c>
      <c r="G3970" t="str">
        <f>VLOOKUP($C3970,'Look-Ups'!$C$2:$G$32,G$1-2,0)</f>
        <v>Proc_Type_03</v>
      </c>
      <c r="H3970" t="s">
        <v>172</v>
      </c>
      <c r="I3970">
        <f t="shared" si="129"/>
        <v>2030</v>
      </c>
      <c r="J3970" t="s">
        <v>23</v>
      </c>
      <c r="K3970" s="78">
        <v>0</v>
      </c>
      <c r="M3970" s="103">
        <v>0</v>
      </c>
    </row>
    <row r="3971" spans="1:13" ht="12.5" customHeight="1" x14ac:dyDescent="0.25">
      <c r="A3971" t="str">
        <f t="shared" si="128"/>
        <v>Function_02Application_052030</v>
      </c>
      <c r="B3971">
        <v>3968</v>
      </c>
      <c r="C3971" t="s">
        <v>358</v>
      </c>
      <c r="D3971" t="str">
        <f>VLOOKUP($C3971,'Look-Ups'!$C$2:$G$32,D$1-2,0)</f>
        <v>Function_02</v>
      </c>
      <c r="E3971" t="str">
        <f>VLOOKUP($C3971,'Look-Ups'!$C$2:$G$32,E$1-2,0)</f>
        <v>Function_Simpl_02</v>
      </c>
      <c r="F3971" t="str">
        <f>VLOOKUP($C3971,'Look-Ups'!$C$2:$G$32,F$1-2,0)</f>
        <v>Segment_02</v>
      </c>
      <c r="G3971" t="str">
        <f>VLOOKUP($C3971,'Look-Ups'!$C$2:$G$32,G$1-2,0)</f>
        <v>Proc_Type_03</v>
      </c>
      <c r="H3971" t="s">
        <v>174</v>
      </c>
      <c r="I3971">
        <f t="shared" si="129"/>
        <v>2030</v>
      </c>
      <c r="J3971" t="s">
        <v>23</v>
      </c>
      <c r="K3971" s="78" t="s">
        <v>108</v>
      </c>
      <c r="M3971" s="103">
        <v>1.4999999999999999E-2</v>
      </c>
    </row>
    <row r="3972" spans="1:13" ht="12.5" customHeight="1" x14ac:dyDescent="0.25">
      <c r="A3972" t="str">
        <f t="shared" si="128"/>
        <v>Function_02Application_052030</v>
      </c>
      <c r="B3972">
        <v>3969</v>
      </c>
      <c r="C3972" t="s">
        <v>358</v>
      </c>
      <c r="D3972" t="str">
        <f>VLOOKUP($C3972,'Look-Ups'!$C$2:$G$32,D$1-2,0)</f>
        <v>Function_02</v>
      </c>
      <c r="E3972" t="str">
        <f>VLOOKUP($C3972,'Look-Ups'!$C$2:$G$32,E$1-2,0)</f>
        <v>Function_Simpl_02</v>
      </c>
      <c r="F3972" t="str">
        <f>VLOOKUP($C3972,'Look-Ups'!$C$2:$G$32,F$1-2,0)</f>
        <v>Segment_02</v>
      </c>
      <c r="G3972" t="str">
        <f>VLOOKUP($C3972,'Look-Ups'!$C$2:$G$32,G$1-2,0)</f>
        <v>Proc_Type_03</v>
      </c>
      <c r="H3972" t="s">
        <v>175</v>
      </c>
      <c r="I3972">
        <f t="shared" si="129"/>
        <v>2030</v>
      </c>
      <c r="J3972" t="s">
        <v>23</v>
      </c>
      <c r="K3972" s="78">
        <v>0</v>
      </c>
      <c r="M3972" s="103">
        <v>0</v>
      </c>
    </row>
    <row r="3973" spans="1:13" ht="12.5" customHeight="1" x14ac:dyDescent="0.25">
      <c r="A3973" t="str">
        <f t="shared" ref="A3973:A4036" si="130">D3973&amp;C3973&amp;I3973</f>
        <v>Function_02Application_052030</v>
      </c>
      <c r="B3973">
        <v>3970</v>
      </c>
      <c r="C3973" t="s">
        <v>358</v>
      </c>
      <c r="D3973" t="str">
        <f>VLOOKUP($C3973,'Look-Ups'!$C$2:$G$32,D$1-2,0)</f>
        <v>Function_02</v>
      </c>
      <c r="E3973" t="str">
        <f>VLOOKUP($C3973,'Look-Ups'!$C$2:$G$32,E$1-2,0)</f>
        <v>Function_Simpl_02</v>
      </c>
      <c r="F3973" t="str">
        <f>VLOOKUP($C3973,'Look-Ups'!$C$2:$G$32,F$1-2,0)</f>
        <v>Segment_02</v>
      </c>
      <c r="G3973" t="str">
        <f>VLOOKUP($C3973,'Look-Ups'!$C$2:$G$32,G$1-2,0)</f>
        <v>Proc_Type_03</v>
      </c>
      <c r="H3973" t="s">
        <v>226</v>
      </c>
      <c r="I3973">
        <f t="shared" si="129"/>
        <v>2030</v>
      </c>
      <c r="J3973" t="s">
        <v>23</v>
      </c>
      <c r="K3973" s="78">
        <v>0</v>
      </c>
      <c r="M3973" s="103">
        <v>0</v>
      </c>
    </row>
    <row r="3974" spans="1:13" ht="12.5" customHeight="1" x14ac:dyDescent="0.25">
      <c r="A3974" t="str">
        <f t="shared" si="130"/>
        <v>Function_02Application_052030</v>
      </c>
      <c r="B3974">
        <v>3971</v>
      </c>
      <c r="C3974" t="s">
        <v>358</v>
      </c>
      <c r="D3974" t="str">
        <f>VLOOKUP($C3974,'Look-Ups'!$C$2:$G$32,D$1-2,0)</f>
        <v>Function_02</v>
      </c>
      <c r="E3974" t="str">
        <f>VLOOKUP($C3974,'Look-Ups'!$C$2:$G$32,E$1-2,0)</f>
        <v>Function_Simpl_02</v>
      </c>
      <c r="F3974" t="str">
        <f>VLOOKUP($C3974,'Look-Ups'!$C$2:$G$32,F$1-2,0)</f>
        <v>Segment_02</v>
      </c>
      <c r="G3974" t="str">
        <f>VLOOKUP($C3974,'Look-Ups'!$C$2:$G$32,G$1-2,0)</f>
        <v>Proc_Type_03</v>
      </c>
      <c r="H3974" t="s">
        <v>227</v>
      </c>
      <c r="I3974">
        <f t="shared" ref="I3974:I4037" si="131">I3619+1</f>
        <v>2030</v>
      </c>
      <c r="J3974" t="s">
        <v>23</v>
      </c>
      <c r="K3974" s="78">
        <v>0</v>
      </c>
      <c r="M3974" s="103">
        <v>0</v>
      </c>
    </row>
    <row r="3975" spans="1:13" ht="12.5" customHeight="1" x14ac:dyDescent="0.25">
      <c r="A3975" t="str">
        <f t="shared" si="130"/>
        <v>Function_02Application_052030</v>
      </c>
      <c r="B3975">
        <v>3972</v>
      </c>
      <c r="C3975" t="s">
        <v>358</v>
      </c>
      <c r="D3975" t="str">
        <f>VLOOKUP($C3975,'Look-Ups'!$C$2:$G$32,D$1-2,0)</f>
        <v>Function_02</v>
      </c>
      <c r="E3975" t="str">
        <f>VLOOKUP($C3975,'Look-Ups'!$C$2:$G$32,E$1-2,0)</f>
        <v>Function_Simpl_02</v>
      </c>
      <c r="F3975" t="str">
        <f>VLOOKUP($C3975,'Look-Ups'!$C$2:$G$32,F$1-2,0)</f>
        <v>Segment_02</v>
      </c>
      <c r="G3975" t="str">
        <f>VLOOKUP($C3975,'Look-Ups'!$C$2:$G$32,G$1-2,0)</f>
        <v>Proc_Type_03</v>
      </c>
      <c r="H3975" t="s">
        <v>228</v>
      </c>
      <c r="I3975">
        <f t="shared" si="131"/>
        <v>2030</v>
      </c>
      <c r="J3975" t="s">
        <v>23</v>
      </c>
      <c r="K3975" s="78">
        <v>0</v>
      </c>
      <c r="M3975" s="103">
        <v>0</v>
      </c>
    </row>
    <row r="3976" spans="1:13" ht="12.5" customHeight="1" x14ac:dyDescent="0.25">
      <c r="A3976" t="str">
        <f t="shared" si="130"/>
        <v>Function_02Application_052030</v>
      </c>
      <c r="B3976">
        <v>3973</v>
      </c>
      <c r="C3976" t="s">
        <v>358</v>
      </c>
      <c r="D3976" t="str">
        <f>VLOOKUP($C3976,'Look-Ups'!$C$2:$G$32,D$1-2,0)</f>
        <v>Function_02</v>
      </c>
      <c r="E3976" t="str">
        <f>VLOOKUP($C3976,'Look-Ups'!$C$2:$G$32,E$1-2,0)</f>
        <v>Function_Simpl_02</v>
      </c>
      <c r="F3976" t="str">
        <f>VLOOKUP($C3976,'Look-Ups'!$C$2:$G$32,F$1-2,0)</f>
        <v>Segment_02</v>
      </c>
      <c r="G3976" t="str">
        <f>VLOOKUP($C3976,'Look-Ups'!$C$2:$G$32,G$1-2,0)</f>
        <v>Proc_Type_03</v>
      </c>
      <c r="H3976" t="s">
        <v>229</v>
      </c>
      <c r="I3976">
        <f t="shared" si="131"/>
        <v>2030</v>
      </c>
      <c r="J3976" t="s">
        <v>23</v>
      </c>
      <c r="K3976" s="78">
        <v>0</v>
      </c>
      <c r="M3976" s="103">
        <v>0</v>
      </c>
    </row>
    <row r="3977" spans="1:13" ht="12.5" customHeight="1" x14ac:dyDescent="0.25">
      <c r="A3977" t="str">
        <f t="shared" si="130"/>
        <v>Function_02Application_052030</v>
      </c>
      <c r="B3977">
        <v>3974</v>
      </c>
      <c r="C3977" t="s">
        <v>358</v>
      </c>
      <c r="D3977" t="str">
        <f>VLOOKUP($C3977,'Look-Ups'!$C$2:$G$32,D$1-2,0)</f>
        <v>Function_02</v>
      </c>
      <c r="E3977" t="str">
        <f>VLOOKUP($C3977,'Look-Ups'!$C$2:$G$32,E$1-2,0)</f>
        <v>Function_Simpl_02</v>
      </c>
      <c r="F3977" t="str">
        <f>VLOOKUP($C3977,'Look-Ups'!$C$2:$G$32,F$1-2,0)</f>
        <v>Segment_02</v>
      </c>
      <c r="G3977" t="str">
        <f>VLOOKUP($C3977,'Look-Ups'!$C$2:$G$32,G$1-2,0)</f>
        <v>Proc_Type_03</v>
      </c>
      <c r="H3977" t="s">
        <v>230</v>
      </c>
      <c r="I3977">
        <f t="shared" si="131"/>
        <v>2030</v>
      </c>
      <c r="J3977" t="s">
        <v>23</v>
      </c>
      <c r="K3977" s="78">
        <v>0</v>
      </c>
      <c r="M3977" s="103">
        <v>0</v>
      </c>
    </row>
    <row r="3978" spans="1:13" ht="12.5" customHeight="1" x14ac:dyDescent="0.25">
      <c r="A3978" t="str">
        <f t="shared" si="130"/>
        <v>Function_02Application_052030</v>
      </c>
      <c r="B3978">
        <v>3975</v>
      </c>
      <c r="C3978" t="s">
        <v>358</v>
      </c>
      <c r="D3978" t="str">
        <f>VLOOKUP($C3978,'Look-Ups'!$C$2:$G$32,D$1-2,0)</f>
        <v>Function_02</v>
      </c>
      <c r="E3978" t="str">
        <f>VLOOKUP($C3978,'Look-Ups'!$C$2:$G$32,E$1-2,0)</f>
        <v>Function_Simpl_02</v>
      </c>
      <c r="F3978" t="str">
        <f>VLOOKUP($C3978,'Look-Ups'!$C$2:$G$32,F$1-2,0)</f>
        <v>Segment_02</v>
      </c>
      <c r="G3978" t="str">
        <f>VLOOKUP($C3978,'Look-Ups'!$C$2:$G$32,G$1-2,0)</f>
        <v>Proc_Type_03</v>
      </c>
      <c r="H3978" t="s">
        <v>231</v>
      </c>
      <c r="I3978">
        <f t="shared" si="131"/>
        <v>2030</v>
      </c>
      <c r="J3978" t="s">
        <v>23</v>
      </c>
      <c r="K3978" s="78">
        <v>0</v>
      </c>
      <c r="M3978" s="103">
        <v>0</v>
      </c>
    </row>
    <row r="3979" spans="1:13" ht="12.5" customHeight="1" x14ac:dyDescent="0.25">
      <c r="A3979" t="str">
        <f t="shared" si="130"/>
        <v>Function_02Application_052030</v>
      </c>
      <c r="B3979">
        <v>3976</v>
      </c>
      <c r="C3979" t="s">
        <v>358</v>
      </c>
      <c r="D3979" t="str">
        <f>VLOOKUP($C3979,'Look-Ups'!$C$2:$G$32,D$1-2,0)</f>
        <v>Function_02</v>
      </c>
      <c r="E3979" t="str">
        <f>VLOOKUP($C3979,'Look-Ups'!$C$2:$G$32,E$1-2,0)</f>
        <v>Function_Simpl_02</v>
      </c>
      <c r="F3979" t="str">
        <f>VLOOKUP($C3979,'Look-Ups'!$C$2:$G$32,F$1-2,0)</f>
        <v>Segment_02</v>
      </c>
      <c r="G3979" t="str">
        <f>VLOOKUP($C3979,'Look-Ups'!$C$2:$G$32,G$1-2,0)</f>
        <v>Proc_Type_03</v>
      </c>
      <c r="H3979" t="s">
        <v>232</v>
      </c>
      <c r="I3979">
        <f t="shared" si="131"/>
        <v>2030</v>
      </c>
      <c r="J3979" t="s">
        <v>23</v>
      </c>
      <c r="K3979" s="78">
        <v>0</v>
      </c>
      <c r="M3979" s="103">
        <v>0</v>
      </c>
    </row>
    <row r="3980" spans="1:13" ht="12.5" customHeight="1" x14ac:dyDescent="0.25">
      <c r="A3980" t="str">
        <f t="shared" si="130"/>
        <v>Function_02Application_052030</v>
      </c>
      <c r="B3980">
        <v>3977</v>
      </c>
      <c r="C3980" t="s">
        <v>358</v>
      </c>
      <c r="D3980" t="str">
        <f>VLOOKUP($C3980,'Look-Ups'!$C$2:$G$32,D$1-2,0)</f>
        <v>Function_02</v>
      </c>
      <c r="E3980" t="str">
        <f>VLOOKUP($C3980,'Look-Ups'!$C$2:$G$32,E$1-2,0)</f>
        <v>Function_Simpl_02</v>
      </c>
      <c r="F3980" t="str">
        <f>VLOOKUP($C3980,'Look-Ups'!$C$2:$G$32,F$1-2,0)</f>
        <v>Segment_02</v>
      </c>
      <c r="G3980" t="str">
        <f>VLOOKUP($C3980,'Look-Ups'!$C$2:$G$32,G$1-2,0)</f>
        <v>Proc_Type_03</v>
      </c>
      <c r="H3980" t="s">
        <v>242</v>
      </c>
      <c r="I3980">
        <f t="shared" si="131"/>
        <v>2030</v>
      </c>
      <c r="J3980" t="s">
        <v>23</v>
      </c>
      <c r="K3980" s="78">
        <v>0</v>
      </c>
      <c r="M3980" s="103">
        <v>0</v>
      </c>
    </row>
    <row r="3981" spans="1:13" ht="12.5" customHeight="1" x14ac:dyDescent="0.25">
      <c r="A3981" t="str">
        <f t="shared" si="130"/>
        <v>Function_02Application_052030</v>
      </c>
      <c r="B3981">
        <v>3978</v>
      </c>
      <c r="C3981" t="s">
        <v>358</v>
      </c>
      <c r="D3981" t="str">
        <f>VLOOKUP($C3981,'Look-Ups'!$C$2:$G$32,D$1-2,0)</f>
        <v>Function_02</v>
      </c>
      <c r="E3981" t="str">
        <f>VLOOKUP($C3981,'Look-Ups'!$C$2:$G$32,E$1-2,0)</f>
        <v>Function_Simpl_02</v>
      </c>
      <c r="F3981" t="str">
        <f>VLOOKUP($C3981,'Look-Ups'!$C$2:$G$32,F$1-2,0)</f>
        <v>Segment_02</v>
      </c>
      <c r="G3981" t="str">
        <f>VLOOKUP($C3981,'Look-Ups'!$C$2:$G$32,G$1-2,0)</f>
        <v>Proc_Type_03</v>
      </c>
      <c r="H3981" t="s">
        <v>244</v>
      </c>
      <c r="I3981">
        <f t="shared" si="131"/>
        <v>2030</v>
      </c>
      <c r="J3981" t="s">
        <v>23</v>
      </c>
      <c r="K3981" s="78" t="s">
        <v>107</v>
      </c>
      <c r="M3981" s="103">
        <v>4.9999999999998934E-3</v>
      </c>
    </row>
    <row r="3982" spans="1:13" ht="12.5" customHeight="1" x14ac:dyDescent="0.25">
      <c r="A3982" t="str">
        <f t="shared" si="130"/>
        <v>Function_02Application_042030</v>
      </c>
      <c r="B3982">
        <v>3979</v>
      </c>
      <c r="C3982" t="s">
        <v>357</v>
      </c>
      <c r="D3982" t="str">
        <f>VLOOKUP($C3982,'Look-Ups'!$C$2:$G$32,D$1-2,0)</f>
        <v>Function_02</v>
      </c>
      <c r="E3982" t="str">
        <f>VLOOKUP($C3982,'Look-Ups'!$C$2:$G$32,E$1-2,0)</f>
        <v>Function_Simpl_02</v>
      </c>
      <c r="F3982" t="str">
        <f>VLOOKUP($C3982,'Look-Ups'!$C$2:$G$32,F$1-2,0)</f>
        <v>Segment_02</v>
      </c>
      <c r="G3982" t="str">
        <f>VLOOKUP($C3982,'Look-Ups'!$C$2:$G$32,G$1-2,0)</f>
        <v>Proc_Type_02</v>
      </c>
      <c r="H3982" t="s">
        <v>197</v>
      </c>
      <c r="I3982">
        <f t="shared" si="131"/>
        <v>2030</v>
      </c>
      <c r="J3982" t="s">
        <v>23</v>
      </c>
      <c r="K3982" s="78" t="s">
        <v>108</v>
      </c>
      <c r="M3982" s="103">
        <v>0.2</v>
      </c>
    </row>
    <row r="3983" spans="1:13" ht="12.5" customHeight="1" x14ac:dyDescent="0.25">
      <c r="A3983" t="str">
        <f t="shared" si="130"/>
        <v>Function_02Application_042030</v>
      </c>
      <c r="B3983">
        <v>3980</v>
      </c>
      <c r="C3983" t="s">
        <v>357</v>
      </c>
      <c r="D3983" t="str">
        <f>VLOOKUP($C3983,'Look-Ups'!$C$2:$G$32,D$1-2,0)</f>
        <v>Function_02</v>
      </c>
      <c r="E3983" t="str">
        <f>VLOOKUP($C3983,'Look-Ups'!$C$2:$G$32,E$1-2,0)</f>
        <v>Function_Simpl_02</v>
      </c>
      <c r="F3983" t="str">
        <f>VLOOKUP($C3983,'Look-Ups'!$C$2:$G$32,F$1-2,0)</f>
        <v>Segment_02</v>
      </c>
      <c r="G3983" t="str">
        <f>VLOOKUP($C3983,'Look-Ups'!$C$2:$G$32,G$1-2,0)</f>
        <v>Proc_Type_02</v>
      </c>
      <c r="H3983" t="s">
        <v>199</v>
      </c>
      <c r="I3983">
        <f t="shared" si="131"/>
        <v>2030</v>
      </c>
      <c r="J3983" t="s">
        <v>23</v>
      </c>
      <c r="K3983" s="78" t="s">
        <v>108</v>
      </c>
      <c r="M3983" s="103">
        <v>0.15</v>
      </c>
    </row>
    <row r="3984" spans="1:13" ht="12.5" customHeight="1" x14ac:dyDescent="0.25">
      <c r="A3984" t="str">
        <f t="shared" si="130"/>
        <v>Function_02Application_042030</v>
      </c>
      <c r="B3984">
        <v>3981</v>
      </c>
      <c r="C3984" t="s">
        <v>357</v>
      </c>
      <c r="D3984" t="str">
        <f>VLOOKUP($C3984,'Look-Ups'!$C$2:$G$32,D$1-2,0)</f>
        <v>Function_02</v>
      </c>
      <c r="E3984" t="str">
        <f>VLOOKUP($C3984,'Look-Ups'!$C$2:$G$32,E$1-2,0)</f>
        <v>Function_Simpl_02</v>
      </c>
      <c r="F3984" t="str">
        <f>VLOOKUP($C3984,'Look-Ups'!$C$2:$G$32,F$1-2,0)</f>
        <v>Segment_02</v>
      </c>
      <c r="G3984" t="str">
        <f>VLOOKUP($C3984,'Look-Ups'!$C$2:$G$32,G$1-2,0)</f>
        <v>Proc_Type_02</v>
      </c>
      <c r="H3984" t="s">
        <v>242</v>
      </c>
      <c r="I3984">
        <f t="shared" si="131"/>
        <v>2030</v>
      </c>
      <c r="J3984" t="s">
        <v>23</v>
      </c>
      <c r="K3984" s="78" t="s">
        <v>108</v>
      </c>
      <c r="M3984" s="103">
        <v>0.27</v>
      </c>
    </row>
    <row r="3985" spans="1:13" ht="12.5" customHeight="1" x14ac:dyDescent="0.25">
      <c r="A3985" t="str">
        <f t="shared" si="130"/>
        <v>Function_02Application_042030</v>
      </c>
      <c r="B3985">
        <v>3982</v>
      </c>
      <c r="C3985" t="s">
        <v>357</v>
      </c>
      <c r="D3985" t="str">
        <f>VLOOKUP($C3985,'Look-Ups'!$C$2:$G$32,D$1-2,0)</f>
        <v>Function_02</v>
      </c>
      <c r="E3985" t="str">
        <f>VLOOKUP($C3985,'Look-Ups'!$C$2:$G$32,E$1-2,0)</f>
        <v>Function_Simpl_02</v>
      </c>
      <c r="F3985" t="str">
        <f>VLOOKUP($C3985,'Look-Ups'!$C$2:$G$32,F$1-2,0)</f>
        <v>Segment_02</v>
      </c>
      <c r="G3985" t="str">
        <f>VLOOKUP($C3985,'Look-Ups'!$C$2:$G$32,G$1-2,0)</f>
        <v>Proc_Type_02</v>
      </c>
      <c r="H3985" t="s">
        <v>161</v>
      </c>
      <c r="I3985">
        <f t="shared" si="131"/>
        <v>2030</v>
      </c>
      <c r="J3985" t="s">
        <v>23</v>
      </c>
      <c r="K3985" s="78">
        <v>0</v>
      </c>
      <c r="M3985" s="103">
        <v>0</v>
      </c>
    </row>
    <row r="3986" spans="1:13" ht="12.5" customHeight="1" x14ac:dyDescent="0.25">
      <c r="A3986" t="str">
        <f t="shared" si="130"/>
        <v>Function_02Application_042030</v>
      </c>
      <c r="B3986">
        <v>3983</v>
      </c>
      <c r="C3986" t="s">
        <v>357</v>
      </c>
      <c r="D3986" t="str">
        <f>VLOOKUP($C3986,'Look-Ups'!$C$2:$G$32,D$1-2,0)</f>
        <v>Function_02</v>
      </c>
      <c r="E3986" t="str">
        <f>VLOOKUP($C3986,'Look-Ups'!$C$2:$G$32,E$1-2,0)</f>
        <v>Function_Simpl_02</v>
      </c>
      <c r="F3986" t="str">
        <f>VLOOKUP($C3986,'Look-Ups'!$C$2:$G$32,F$1-2,0)</f>
        <v>Segment_02</v>
      </c>
      <c r="G3986" t="str">
        <f>VLOOKUP($C3986,'Look-Ups'!$C$2:$G$32,G$1-2,0)</f>
        <v>Proc_Type_02</v>
      </c>
      <c r="H3986" t="s">
        <v>219</v>
      </c>
      <c r="I3986">
        <f t="shared" si="131"/>
        <v>2030</v>
      </c>
      <c r="J3986" t="s">
        <v>23</v>
      </c>
      <c r="K3986" s="78" t="s">
        <v>108</v>
      </c>
      <c r="M3986" s="103">
        <v>5.9810364262475821E-4</v>
      </c>
    </row>
    <row r="3987" spans="1:13" ht="12.5" customHeight="1" x14ac:dyDescent="0.25">
      <c r="A3987" t="str">
        <f t="shared" si="130"/>
        <v>Function_02Application_042030</v>
      </c>
      <c r="B3987">
        <v>3984</v>
      </c>
      <c r="C3987" t="s">
        <v>357</v>
      </c>
      <c r="D3987" t="str">
        <f>VLOOKUP($C3987,'Look-Ups'!$C$2:$G$32,D$1-2,0)</f>
        <v>Function_02</v>
      </c>
      <c r="E3987" t="str">
        <f>VLOOKUP($C3987,'Look-Ups'!$C$2:$G$32,E$1-2,0)</f>
        <v>Function_Simpl_02</v>
      </c>
      <c r="F3987" t="str">
        <f>VLOOKUP($C3987,'Look-Ups'!$C$2:$G$32,F$1-2,0)</f>
        <v>Segment_02</v>
      </c>
      <c r="G3987" t="str">
        <f>VLOOKUP($C3987,'Look-Ups'!$C$2:$G$32,G$1-2,0)</f>
        <v>Proc_Type_02</v>
      </c>
      <c r="H3987" t="s">
        <v>190</v>
      </c>
      <c r="I3987">
        <f t="shared" si="131"/>
        <v>2030</v>
      </c>
      <c r="J3987" t="s">
        <v>23</v>
      </c>
      <c r="K3987" s="78" t="s">
        <v>108</v>
      </c>
      <c r="M3987" s="103">
        <v>1.0921875173646203E-2</v>
      </c>
    </row>
    <row r="3988" spans="1:13" ht="12.5" customHeight="1" x14ac:dyDescent="0.25">
      <c r="A3988" t="str">
        <f t="shared" si="130"/>
        <v>Function_02Application_042030</v>
      </c>
      <c r="B3988">
        <v>3985</v>
      </c>
      <c r="C3988" t="s">
        <v>357</v>
      </c>
      <c r="D3988" t="str">
        <f>VLOOKUP($C3988,'Look-Ups'!$C$2:$G$32,D$1-2,0)</f>
        <v>Function_02</v>
      </c>
      <c r="E3988" t="str">
        <f>VLOOKUP($C3988,'Look-Ups'!$C$2:$G$32,E$1-2,0)</f>
        <v>Function_Simpl_02</v>
      </c>
      <c r="F3988" t="str">
        <f>VLOOKUP($C3988,'Look-Ups'!$C$2:$G$32,F$1-2,0)</f>
        <v>Segment_02</v>
      </c>
      <c r="G3988" t="str">
        <f>VLOOKUP($C3988,'Look-Ups'!$C$2:$G$32,G$1-2,0)</f>
        <v>Proc_Type_02</v>
      </c>
      <c r="H3988" t="s">
        <v>182</v>
      </c>
      <c r="I3988">
        <f t="shared" si="131"/>
        <v>2030</v>
      </c>
      <c r="J3988" t="s">
        <v>23</v>
      </c>
      <c r="K3988" s="78">
        <v>0</v>
      </c>
      <c r="M3988" s="103">
        <v>0</v>
      </c>
    </row>
    <row r="3989" spans="1:13" ht="12.5" customHeight="1" x14ac:dyDescent="0.25">
      <c r="A3989" t="str">
        <f t="shared" si="130"/>
        <v>Function_02Application_042030</v>
      </c>
      <c r="B3989">
        <v>3986</v>
      </c>
      <c r="C3989" t="s">
        <v>357</v>
      </c>
      <c r="D3989" t="str">
        <f>VLOOKUP($C3989,'Look-Ups'!$C$2:$G$32,D$1-2,0)</f>
        <v>Function_02</v>
      </c>
      <c r="E3989" t="str">
        <f>VLOOKUP($C3989,'Look-Ups'!$C$2:$G$32,E$1-2,0)</f>
        <v>Function_Simpl_02</v>
      </c>
      <c r="F3989" t="str">
        <f>VLOOKUP($C3989,'Look-Ups'!$C$2:$G$32,F$1-2,0)</f>
        <v>Segment_02</v>
      </c>
      <c r="G3989" t="str">
        <f>VLOOKUP($C3989,'Look-Ups'!$C$2:$G$32,G$1-2,0)</f>
        <v>Proc_Type_02</v>
      </c>
      <c r="H3989" t="s">
        <v>183</v>
      </c>
      <c r="I3989">
        <f t="shared" si="131"/>
        <v>2030</v>
      </c>
      <c r="J3989" t="s">
        <v>23</v>
      </c>
      <c r="K3989" s="78" t="s">
        <v>108</v>
      </c>
      <c r="M3989" s="103">
        <v>1.4999999999999999E-2</v>
      </c>
    </row>
    <row r="3990" spans="1:13" ht="12.5" customHeight="1" x14ac:dyDescent="0.25">
      <c r="A3990" t="str">
        <f t="shared" si="130"/>
        <v>Function_02Application_042030</v>
      </c>
      <c r="B3990">
        <v>3987</v>
      </c>
      <c r="C3990" t="s">
        <v>357</v>
      </c>
      <c r="D3990" t="str">
        <f>VLOOKUP($C3990,'Look-Ups'!$C$2:$G$32,D$1-2,0)</f>
        <v>Function_02</v>
      </c>
      <c r="E3990" t="str">
        <f>VLOOKUP($C3990,'Look-Ups'!$C$2:$G$32,E$1-2,0)</f>
        <v>Function_Simpl_02</v>
      </c>
      <c r="F3990" t="str">
        <f>VLOOKUP($C3990,'Look-Ups'!$C$2:$G$32,F$1-2,0)</f>
        <v>Segment_02</v>
      </c>
      <c r="G3990" t="str">
        <f>VLOOKUP($C3990,'Look-Ups'!$C$2:$G$32,G$1-2,0)</f>
        <v>Proc_Type_02</v>
      </c>
      <c r="H3990" t="s">
        <v>174</v>
      </c>
      <c r="I3990">
        <f t="shared" si="131"/>
        <v>2030</v>
      </c>
      <c r="J3990" t="s">
        <v>23</v>
      </c>
      <c r="K3990" s="78" t="s">
        <v>108</v>
      </c>
      <c r="M3990" s="103">
        <v>3.3716165228067003E-3</v>
      </c>
    </row>
    <row r="3991" spans="1:13" ht="12.5" customHeight="1" x14ac:dyDescent="0.25">
      <c r="A3991" t="str">
        <f t="shared" si="130"/>
        <v>Function_02Application_042030</v>
      </c>
      <c r="B3991">
        <v>3988</v>
      </c>
      <c r="C3991" t="s">
        <v>357</v>
      </c>
      <c r="D3991" t="str">
        <f>VLOOKUP($C3991,'Look-Ups'!$C$2:$G$32,D$1-2,0)</f>
        <v>Function_02</v>
      </c>
      <c r="E3991" t="str">
        <f>VLOOKUP($C3991,'Look-Ups'!$C$2:$G$32,E$1-2,0)</f>
        <v>Function_Simpl_02</v>
      </c>
      <c r="F3991" t="str">
        <f>VLOOKUP($C3991,'Look-Ups'!$C$2:$G$32,F$1-2,0)</f>
        <v>Segment_02</v>
      </c>
      <c r="G3991" t="str">
        <f>VLOOKUP($C3991,'Look-Ups'!$C$2:$G$32,G$1-2,0)</f>
        <v>Proc_Type_02</v>
      </c>
      <c r="H3991" t="s">
        <v>185</v>
      </c>
      <c r="I3991">
        <f t="shared" si="131"/>
        <v>2030</v>
      </c>
      <c r="J3991" t="s">
        <v>23</v>
      </c>
      <c r="K3991" s="78" t="s">
        <v>108</v>
      </c>
      <c r="M3991" s="103">
        <v>3.3716165228067003E-3</v>
      </c>
    </row>
    <row r="3992" spans="1:13" ht="12.5" customHeight="1" x14ac:dyDescent="0.25">
      <c r="A3992" t="str">
        <f t="shared" si="130"/>
        <v>Function_02Application_042030</v>
      </c>
      <c r="B3992">
        <v>3989</v>
      </c>
      <c r="C3992" t="s">
        <v>357</v>
      </c>
      <c r="D3992" t="str">
        <f>VLOOKUP($C3992,'Look-Ups'!$C$2:$G$32,D$1-2,0)</f>
        <v>Function_02</v>
      </c>
      <c r="E3992" t="str">
        <f>VLOOKUP($C3992,'Look-Ups'!$C$2:$G$32,E$1-2,0)</f>
        <v>Function_Simpl_02</v>
      </c>
      <c r="F3992" t="str">
        <f>VLOOKUP($C3992,'Look-Ups'!$C$2:$G$32,F$1-2,0)</f>
        <v>Segment_02</v>
      </c>
      <c r="G3992" t="str">
        <f>VLOOKUP($C3992,'Look-Ups'!$C$2:$G$32,G$1-2,0)</f>
        <v>Proc_Type_02</v>
      </c>
      <c r="H3992" t="s">
        <v>188</v>
      </c>
      <c r="I3992">
        <f t="shared" si="131"/>
        <v>2030</v>
      </c>
      <c r="J3992" t="s">
        <v>23</v>
      </c>
      <c r="K3992" s="78" t="s">
        <v>108</v>
      </c>
      <c r="M3992" s="103">
        <v>1.1197654951131137E-2</v>
      </c>
    </row>
    <row r="3993" spans="1:13" ht="12.5" customHeight="1" x14ac:dyDescent="0.25">
      <c r="A3993" t="str">
        <f t="shared" si="130"/>
        <v>Function_02Application_042030</v>
      </c>
      <c r="B3993">
        <v>3990</v>
      </c>
      <c r="C3993" t="s">
        <v>357</v>
      </c>
      <c r="D3993" t="str">
        <f>VLOOKUP($C3993,'Look-Ups'!$C$2:$G$32,D$1-2,0)</f>
        <v>Function_02</v>
      </c>
      <c r="E3993" t="str">
        <f>VLOOKUP($C3993,'Look-Ups'!$C$2:$G$32,E$1-2,0)</f>
        <v>Function_Simpl_02</v>
      </c>
      <c r="F3993" t="str">
        <f>VLOOKUP($C3993,'Look-Ups'!$C$2:$G$32,F$1-2,0)</f>
        <v>Segment_02</v>
      </c>
      <c r="G3993" t="str">
        <f>VLOOKUP($C3993,'Look-Ups'!$C$2:$G$32,G$1-2,0)</f>
        <v>Proc_Type_02</v>
      </c>
      <c r="H3993" t="s">
        <v>213</v>
      </c>
      <c r="I3993">
        <f t="shared" si="131"/>
        <v>2030</v>
      </c>
      <c r="J3993" t="s">
        <v>23</v>
      </c>
      <c r="K3993" s="78" t="s">
        <v>108</v>
      </c>
      <c r="M3993" s="103">
        <v>4.6721175545069646E-3</v>
      </c>
    </row>
    <row r="3994" spans="1:13" ht="12.5" customHeight="1" x14ac:dyDescent="0.25">
      <c r="A3994" t="str">
        <f t="shared" si="130"/>
        <v>Function_02Application_042030</v>
      </c>
      <c r="B3994">
        <v>3991</v>
      </c>
      <c r="C3994" t="s">
        <v>357</v>
      </c>
      <c r="D3994" t="str">
        <f>VLOOKUP($C3994,'Look-Ups'!$C$2:$G$32,D$1-2,0)</f>
        <v>Function_02</v>
      </c>
      <c r="E3994" t="str">
        <f>VLOOKUP($C3994,'Look-Ups'!$C$2:$G$32,E$1-2,0)</f>
        <v>Function_Simpl_02</v>
      </c>
      <c r="F3994" t="str">
        <f>VLOOKUP($C3994,'Look-Ups'!$C$2:$G$32,F$1-2,0)</f>
        <v>Segment_02</v>
      </c>
      <c r="G3994" t="str">
        <f>VLOOKUP($C3994,'Look-Ups'!$C$2:$G$32,G$1-2,0)</f>
        <v>Proc_Type_02</v>
      </c>
      <c r="H3994" t="s">
        <v>215</v>
      </c>
      <c r="I3994">
        <f t="shared" si="131"/>
        <v>2030</v>
      </c>
      <c r="J3994" t="s">
        <v>23</v>
      </c>
      <c r="K3994" s="78" t="s">
        <v>108</v>
      </c>
      <c r="M3994" s="103">
        <v>7.4999999999999997E-2</v>
      </c>
    </row>
    <row r="3995" spans="1:13" ht="12.5" customHeight="1" x14ac:dyDescent="0.25">
      <c r="A3995" t="str">
        <f t="shared" si="130"/>
        <v>Function_02Application_042030</v>
      </c>
      <c r="B3995">
        <v>3992</v>
      </c>
      <c r="C3995" t="s">
        <v>357</v>
      </c>
      <c r="D3995" t="str">
        <f>VLOOKUP($C3995,'Look-Ups'!$C$2:$G$32,D$1-2,0)</f>
        <v>Function_02</v>
      </c>
      <c r="E3995" t="str">
        <f>VLOOKUP($C3995,'Look-Ups'!$C$2:$G$32,E$1-2,0)</f>
        <v>Function_Simpl_02</v>
      </c>
      <c r="F3995" t="str">
        <f>VLOOKUP($C3995,'Look-Ups'!$C$2:$G$32,F$1-2,0)</f>
        <v>Segment_02</v>
      </c>
      <c r="G3995" t="str">
        <f>VLOOKUP($C3995,'Look-Ups'!$C$2:$G$32,G$1-2,0)</f>
        <v>Proc_Type_02</v>
      </c>
      <c r="H3995" t="s">
        <v>240</v>
      </c>
      <c r="I3995">
        <f t="shared" si="131"/>
        <v>2030</v>
      </c>
      <c r="J3995" t="s">
        <v>23</v>
      </c>
      <c r="K3995" s="78" t="s">
        <v>108</v>
      </c>
      <c r="M3995" s="103">
        <v>2.4652433798498519E-3</v>
      </c>
    </row>
    <row r="3996" spans="1:13" ht="12.5" customHeight="1" x14ac:dyDescent="0.25">
      <c r="A3996" t="str">
        <f t="shared" si="130"/>
        <v>Function_02Application_042030</v>
      </c>
      <c r="B3996">
        <v>3993</v>
      </c>
      <c r="C3996" t="s">
        <v>357</v>
      </c>
      <c r="D3996" t="str">
        <f>VLOOKUP($C3996,'Look-Ups'!$C$2:$G$32,D$1-2,0)</f>
        <v>Function_02</v>
      </c>
      <c r="E3996" t="str">
        <f>VLOOKUP($C3996,'Look-Ups'!$C$2:$G$32,E$1-2,0)</f>
        <v>Function_Simpl_02</v>
      </c>
      <c r="F3996" t="str">
        <f>VLOOKUP($C3996,'Look-Ups'!$C$2:$G$32,F$1-2,0)</f>
        <v>Segment_02</v>
      </c>
      <c r="G3996" t="str">
        <f>VLOOKUP($C3996,'Look-Ups'!$C$2:$G$32,G$1-2,0)</f>
        <v>Proc_Type_02</v>
      </c>
      <c r="H3996" t="s">
        <v>167</v>
      </c>
      <c r="I3996">
        <f t="shared" si="131"/>
        <v>2030</v>
      </c>
      <c r="J3996" t="s">
        <v>23</v>
      </c>
      <c r="K3996" s="78" t="s">
        <v>108</v>
      </c>
      <c r="M3996" s="103">
        <v>4.0744837597426354E-3</v>
      </c>
    </row>
    <row r="3997" spans="1:13" ht="12.5" customHeight="1" x14ac:dyDescent="0.25">
      <c r="A3997" t="str">
        <f t="shared" si="130"/>
        <v>Function_02Application_042030</v>
      </c>
      <c r="B3997">
        <v>3994</v>
      </c>
      <c r="C3997" t="s">
        <v>357</v>
      </c>
      <c r="D3997" t="str">
        <f>VLOOKUP($C3997,'Look-Ups'!$C$2:$G$32,D$1-2,0)</f>
        <v>Function_02</v>
      </c>
      <c r="E3997" t="str">
        <f>VLOOKUP($C3997,'Look-Ups'!$C$2:$G$32,E$1-2,0)</f>
        <v>Function_Simpl_02</v>
      </c>
      <c r="F3997" t="str">
        <f>VLOOKUP($C3997,'Look-Ups'!$C$2:$G$32,F$1-2,0)</f>
        <v>Segment_02</v>
      </c>
      <c r="G3997" t="str">
        <f>VLOOKUP($C3997,'Look-Ups'!$C$2:$G$32,G$1-2,0)</f>
        <v>Proc_Type_02</v>
      </c>
      <c r="H3997" t="s">
        <v>170</v>
      </c>
      <c r="I3997">
        <f t="shared" si="131"/>
        <v>2030</v>
      </c>
      <c r="J3997" t="s">
        <v>23</v>
      </c>
      <c r="K3997" s="78" t="s">
        <v>108</v>
      </c>
      <c r="M3997" s="103">
        <v>4.0744837597426354E-3</v>
      </c>
    </row>
    <row r="3998" spans="1:13" ht="12.5" customHeight="1" x14ac:dyDescent="0.25">
      <c r="A3998" t="str">
        <f t="shared" si="130"/>
        <v>Function_02Application_042030</v>
      </c>
      <c r="B3998">
        <v>3995</v>
      </c>
      <c r="C3998" t="s">
        <v>357</v>
      </c>
      <c r="D3998" t="str">
        <f>VLOOKUP($C3998,'Look-Ups'!$C$2:$G$32,D$1-2,0)</f>
        <v>Function_02</v>
      </c>
      <c r="E3998" t="str">
        <f>VLOOKUP($C3998,'Look-Ups'!$C$2:$G$32,E$1-2,0)</f>
        <v>Function_Simpl_02</v>
      </c>
      <c r="F3998" t="str">
        <f>VLOOKUP($C3998,'Look-Ups'!$C$2:$G$32,F$1-2,0)</f>
        <v>Segment_02</v>
      </c>
      <c r="G3998" t="str">
        <f>VLOOKUP($C3998,'Look-Ups'!$C$2:$G$32,G$1-2,0)</f>
        <v>Proc_Type_02</v>
      </c>
      <c r="H3998" t="s">
        <v>186</v>
      </c>
      <c r="I3998">
        <f t="shared" si="131"/>
        <v>2030</v>
      </c>
      <c r="J3998" t="s">
        <v>23</v>
      </c>
      <c r="K3998" s="78" t="s">
        <v>108</v>
      </c>
      <c r="M3998" s="103">
        <v>4.0744837597426354E-3</v>
      </c>
    </row>
    <row r="3999" spans="1:13" ht="12.5" customHeight="1" x14ac:dyDescent="0.25">
      <c r="A3999" t="str">
        <f t="shared" si="130"/>
        <v>Function_02Application_042030</v>
      </c>
      <c r="B3999">
        <v>3996</v>
      </c>
      <c r="C3999" t="s">
        <v>357</v>
      </c>
      <c r="D3999" t="str">
        <f>VLOOKUP($C3999,'Look-Ups'!$C$2:$G$32,D$1-2,0)</f>
        <v>Function_02</v>
      </c>
      <c r="E3999" t="str">
        <f>VLOOKUP($C3999,'Look-Ups'!$C$2:$G$32,E$1-2,0)</f>
        <v>Function_Simpl_02</v>
      </c>
      <c r="F3999" t="str">
        <f>VLOOKUP($C3999,'Look-Ups'!$C$2:$G$32,F$1-2,0)</f>
        <v>Segment_02</v>
      </c>
      <c r="G3999" t="str">
        <f>VLOOKUP($C3999,'Look-Ups'!$C$2:$G$32,G$1-2,0)</f>
        <v>Proc_Type_02</v>
      </c>
      <c r="H3999" t="s">
        <v>233</v>
      </c>
      <c r="I3999">
        <f t="shared" si="131"/>
        <v>2030</v>
      </c>
      <c r="J3999" t="s">
        <v>23</v>
      </c>
      <c r="K3999" s="78" t="s">
        <v>108</v>
      </c>
      <c r="M3999" s="103">
        <v>4.0744837597426354E-3</v>
      </c>
    </row>
    <row r="4000" spans="1:13" ht="12.5" customHeight="1" x14ac:dyDescent="0.25">
      <c r="A4000" t="str">
        <f t="shared" si="130"/>
        <v>Function_02Application_042030</v>
      </c>
      <c r="B4000">
        <v>3997</v>
      </c>
      <c r="C4000" t="s">
        <v>357</v>
      </c>
      <c r="D4000" t="str">
        <f>VLOOKUP($C4000,'Look-Ups'!$C$2:$G$32,D$1-2,0)</f>
        <v>Function_02</v>
      </c>
      <c r="E4000" t="str">
        <f>VLOOKUP($C4000,'Look-Ups'!$C$2:$G$32,E$1-2,0)</f>
        <v>Function_Simpl_02</v>
      </c>
      <c r="F4000" t="str">
        <f>VLOOKUP($C4000,'Look-Ups'!$C$2:$G$32,F$1-2,0)</f>
        <v>Segment_02</v>
      </c>
      <c r="G4000" t="str">
        <f>VLOOKUP($C4000,'Look-Ups'!$C$2:$G$32,G$1-2,0)</f>
        <v>Proc_Type_02</v>
      </c>
      <c r="H4000" t="s">
        <v>212</v>
      </c>
      <c r="I4000">
        <f t="shared" si="131"/>
        <v>2030</v>
      </c>
      <c r="J4000" t="s">
        <v>23</v>
      </c>
      <c r="K4000" s="78" t="s">
        <v>108</v>
      </c>
      <c r="M4000" s="103">
        <v>0.03</v>
      </c>
    </row>
    <row r="4001" spans="1:13" ht="12.5" customHeight="1" x14ac:dyDescent="0.25">
      <c r="A4001" t="str">
        <f t="shared" si="130"/>
        <v>Function_02Application_042030</v>
      </c>
      <c r="B4001">
        <v>3998</v>
      </c>
      <c r="C4001" t="s">
        <v>357</v>
      </c>
      <c r="D4001" t="str">
        <f>VLOOKUP($C4001,'Look-Ups'!$C$2:$G$32,D$1-2,0)</f>
        <v>Function_02</v>
      </c>
      <c r="E4001" t="str">
        <f>VLOOKUP($C4001,'Look-Ups'!$C$2:$G$32,E$1-2,0)</f>
        <v>Function_Simpl_02</v>
      </c>
      <c r="F4001" t="str">
        <f>VLOOKUP($C4001,'Look-Ups'!$C$2:$G$32,F$1-2,0)</f>
        <v>Segment_02</v>
      </c>
      <c r="G4001" t="str">
        <f>VLOOKUP($C4001,'Look-Ups'!$C$2:$G$32,G$1-2,0)</f>
        <v>Proc_Type_02</v>
      </c>
      <c r="H4001" t="s">
        <v>179</v>
      </c>
      <c r="I4001">
        <f t="shared" si="131"/>
        <v>2030</v>
      </c>
      <c r="J4001" t="s">
        <v>23</v>
      </c>
      <c r="K4001" s="78" t="s">
        <v>108</v>
      </c>
      <c r="M4001" s="103">
        <v>0.03</v>
      </c>
    </row>
    <row r="4002" spans="1:13" ht="12.5" customHeight="1" x14ac:dyDescent="0.25">
      <c r="A4002" t="str">
        <f t="shared" si="130"/>
        <v>Function_02Application_042030</v>
      </c>
      <c r="B4002">
        <v>3999</v>
      </c>
      <c r="C4002" t="s">
        <v>357</v>
      </c>
      <c r="D4002" t="str">
        <f>VLOOKUP($C4002,'Look-Ups'!$C$2:$G$32,D$1-2,0)</f>
        <v>Function_02</v>
      </c>
      <c r="E4002" t="str">
        <f>VLOOKUP($C4002,'Look-Ups'!$C$2:$G$32,E$1-2,0)</f>
        <v>Function_Simpl_02</v>
      </c>
      <c r="F4002" t="str">
        <f>VLOOKUP($C4002,'Look-Ups'!$C$2:$G$32,F$1-2,0)</f>
        <v>Segment_02</v>
      </c>
      <c r="G4002" t="str">
        <f>VLOOKUP($C4002,'Look-Ups'!$C$2:$G$32,G$1-2,0)</f>
        <v>Proc_Type_02</v>
      </c>
      <c r="H4002" t="s">
        <v>160</v>
      </c>
      <c r="I4002">
        <f t="shared" si="131"/>
        <v>2030</v>
      </c>
      <c r="J4002" t="s">
        <v>23</v>
      </c>
      <c r="K4002" s="78" t="s">
        <v>108</v>
      </c>
      <c r="M4002" s="103">
        <v>5.5E-2</v>
      </c>
    </row>
    <row r="4003" spans="1:13" ht="12.5" customHeight="1" x14ac:dyDescent="0.25">
      <c r="A4003" t="str">
        <f t="shared" si="130"/>
        <v>Function_02Application_042030</v>
      </c>
      <c r="B4003">
        <v>4000</v>
      </c>
      <c r="C4003" t="s">
        <v>357</v>
      </c>
      <c r="D4003" t="str">
        <f>VLOOKUP($C4003,'Look-Ups'!$C$2:$G$32,D$1-2,0)</f>
        <v>Function_02</v>
      </c>
      <c r="E4003" t="str">
        <f>VLOOKUP($C4003,'Look-Ups'!$C$2:$G$32,E$1-2,0)</f>
        <v>Function_Simpl_02</v>
      </c>
      <c r="F4003" t="str">
        <f>VLOOKUP($C4003,'Look-Ups'!$C$2:$G$32,F$1-2,0)</f>
        <v>Segment_02</v>
      </c>
      <c r="G4003" t="str">
        <f>VLOOKUP($C4003,'Look-Ups'!$C$2:$G$32,G$1-2,0)</f>
        <v>Proc_Type_02</v>
      </c>
      <c r="H4003" t="s">
        <v>187</v>
      </c>
      <c r="I4003">
        <f t="shared" si="131"/>
        <v>2030</v>
      </c>
      <c r="J4003" t="s">
        <v>23</v>
      </c>
      <c r="K4003" s="78" t="s">
        <v>108</v>
      </c>
      <c r="M4003" s="103">
        <v>9.6472937822779797E-3</v>
      </c>
    </row>
    <row r="4004" spans="1:13" ht="12.5" customHeight="1" x14ac:dyDescent="0.25">
      <c r="A4004" t="str">
        <f t="shared" si="130"/>
        <v>Function_02Application_042030</v>
      </c>
      <c r="B4004">
        <v>4001</v>
      </c>
      <c r="C4004" t="s">
        <v>357</v>
      </c>
      <c r="D4004" t="str">
        <f>VLOOKUP($C4004,'Look-Ups'!$C$2:$G$32,D$1-2,0)</f>
        <v>Function_02</v>
      </c>
      <c r="E4004" t="str">
        <f>VLOOKUP($C4004,'Look-Ups'!$C$2:$G$32,E$1-2,0)</f>
        <v>Function_Simpl_02</v>
      </c>
      <c r="F4004" t="str">
        <f>VLOOKUP($C4004,'Look-Ups'!$C$2:$G$32,F$1-2,0)</f>
        <v>Segment_02</v>
      </c>
      <c r="G4004" t="str">
        <f>VLOOKUP($C4004,'Look-Ups'!$C$2:$G$32,G$1-2,0)</f>
        <v>Proc_Type_02</v>
      </c>
      <c r="H4004" t="s">
        <v>172</v>
      </c>
      <c r="I4004">
        <f t="shared" si="131"/>
        <v>2030</v>
      </c>
      <c r="J4004" t="s">
        <v>23</v>
      </c>
      <c r="K4004" s="78" t="s">
        <v>108</v>
      </c>
      <c r="M4004" s="103">
        <v>2.8000000000000001E-2</v>
      </c>
    </row>
    <row r="4005" spans="1:13" ht="12.5" customHeight="1" x14ac:dyDescent="0.25">
      <c r="A4005" t="str">
        <f t="shared" si="130"/>
        <v>Function_02Application_042030</v>
      </c>
      <c r="B4005">
        <v>4002</v>
      </c>
      <c r="C4005" t="s">
        <v>357</v>
      </c>
      <c r="D4005" t="str">
        <f>VLOOKUP($C4005,'Look-Ups'!$C$2:$G$32,D$1-2,0)</f>
        <v>Function_02</v>
      </c>
      <c r="E4005" t="str">
        <f>VLOOKUP($C4005,'Look-Ups'!$C$2:$G$32,E$1-2,0)</f>
        <v>Function_Simpl_02</v>
      </c>
      <c r="F4005" t="str">
        <f>VLOOKUP($C4005,'Look-Ups'!$C$2:$G$32,F$1-2,0)</f>
        <v>Segment_02</v>
      </c>
      <c r="G4005" t="str">
        <f>VLOOKUP($C4005,'Look-Ups'!$C$2:$G$32,G$1-2,0)</f>
        <v>Proc_Type_02</v>
      </c>
      <c r="H4005" t="s">
        <v>159</v>
      </c>
      <c r="I4005">
        <f t="shared" si="131"/>
        <v>2030</v>
      </c>
      <c r="J4005" t="s">
        <v>23</v>
      </c>
      <c r="K4005" s="78" t="s">
        <v>108</v>
      </c>
      <c r="M4005" s="103">
        <v>9.6472937822779797E-3</v>
      </c>
    </row>
    <row r="4006" spans="1:13" ht="12.5" customHeight="1" x14ac:dyDescent="0.25">
      <c r="A4006" t="str">
        <f t="shared" si="130"/>
        <v>Function_02Application_042030</v>
      </c>
      <c r="B4006">
        <v>4003</v>
      </c>
      <c r="C4006" t="s">
        <v>357</v>
      </c>
      <c r="D4006" t="str">
        <f>VLOOKUP($C4006,'Look-Ups'!$C$2:$G$32,D$1-2,0)</f>
        <v>Function_02</v>
      </c>
      <c r="E4006" t="str">
        <f>VLOOKUP($C4006,'Look-Ups'!$C$2:$G$32,E$1-2,0)</f>
        <v>Function_Simpl_02</v>
      </c>
      <c r="F4006" t="str">
        <f>VLOOKUP($C4006,'Look-Ups'!$C$2:$G$32,F$1-2,0)</f>
        <v>Segment_02</v>
      </c>
      <c r="G4006" t="str">
        <f>VLOOKUP($C4006,'Look-Ups'!$C$2:$G$32,G$1-2,0)</f>
        <v>Proc_Type_02</v>
      </c>
      <c r="H4006" t="s">
        <v>235</v>
      </c>
      <c r="I4006">
        <f t="shared" si="131"/>
        <v>2030</v>
      </c>
      <c r="J4006" t="s">
        <v>23</v>
      </c>
      <c r="K4006" s="78" t="s">
        <v>108</v>
      </c>
      <c r="M4006" s="103">
        <v>9.6472937822779797E-3</v>
      </c>
    </row>
    <row r="4007" spans="1:13" ht="12.5" customHeight="1" x14ac:dyDescent="0.25">
      <c r="A4007" t="str">
        <f t="shared" si="130"/>
        <v>Function_02Application_042030</v>
      </c>
      <c r="B4007">
        <v>4004</v>
      </c>
      <c r="C4007" t="s">
        <v>357</v>
      </c>
      <c r="D4007" t="str">
        <f>VLOOKUP($C4007,'Look-Ups'!$C$2:$G$32,D$1-2,0)</f>
        <v>Function_02</v>
      </c>
      <c r="E4007" t="str">
        <f>VLOOKUP($C4007,'Look-Ups'!$C$2:$G$32,E$1-2,0)</f>
        <v>Function_Simpl_02</v>
      </c>
      <c r="F4007" t="str">
        <f>VLOOKUP($C4007,'Look-Ups'!$C$2:$G$32,F$1-2,0)</f>
        <v>Segment_02</v>
      </c>
      <c r="G4007" t="str">
        <f>VLOOKUP($C4007,'Look-Ups'!$C$2:$G$32,G$1-2,0)</f>
        <v>Proc_Type_02</v>
      </c>
      <c r="H4007" t="s">
        <v>181</v>
      </c>
      <c r="I4007">
        <f t="shared" si="131"/>
        <v>2030</v>
      </c>
      <c r="J4007" t="s">
        <v>23</v>
      </c>
      <c r="K4007" s="78" t="s">
        <v>108</v>
      </c>
      <c r="M4007" s="103">
        <v>9.6472937822779797E-3</v>
      </c>
    </row>
    <row r="4008" spans="1:13" ht="12.5" customHeight="1" x14ac:dyDescent="0.25">
      <c r="A4008" t="str">
        <f t="shared" si="130"/>
        <v>Function_02Application_042030</v>
      </c>
      <c r="B4008">
        <v>4005</v>
      </c>
      <c r="C4008" t="s">
        <v>357</v>
      </c>
      <c r="D4008" t="str">
        <f>VLOOKUP($C4008,'Look-Ups'!$C$2:$G$32,D$1-2,0)</f>
        <v>Function_02</v>
      </c>
      <c r="E4008" t="str">
        <f>VLOOKUP($C4008,'Look-Ups'!$C$2:$G$32,E$1-2,0)</f>
        <v>Function_Simpl_02</v>
      </c>
      <c r="F4008" t="str">
        <f>VLOOKUP($C4008,'Look-Ups'!$C$2:$G$32,F$1-2,0)</f>
        <v>Segment_02</v>
      </c>
      <c r="G4008" t="str">
        <f>VLOOKUP($C4008,'Look-Ups'!$C$2:$G$32,G$1-2,0)</f>
        <v>Proc_Type_02</v>
      </c>
      <c r="H4008" t="s">
        <v>236</v>
      </c>
      <c r="I4008">
        <f t="shared" si="131"/>
        <v>2030</v>
      </c>
      <c r="J4008" t="s">
        <v>23</v>
      </c>
      <c r="K4008" s="78" t="s">
        <v>108</v>
      </c>
      <c r="M4008" s="103">
        <v>9.6472937822779797E-3</v>
      </c>
    </row>
    <row r="4009" spans="1:13" ht="12.5" customHeight="1" x14ac:dyDescent="0.25">
      <c r="A4009" t="str">
        <f t="shared" si="130"/>
        <v>Function_02Application_042030</v>
      </c>
      <c r="B4009">
        <v>4006</v>
      </c>
      <c r="C4009" t="s">
        <v>357</v>
      </c>
      <c r="D4009" t="str">
        <f>VLOOKUP($C4009,'Look-Ups'!$C$2:$G$32,D$1-2,0)</f>
        <v>Function_02</v>
      </c>
      <c r="E4009" t="str">
        <f>VLOOKUP($C4009,'Look-Ups'!$C$2:$G$32,E$1-2,0)</f>
        <v>Function_Simpl_02</v>
      </c>
      <c r="F4009" t="str">
        <f>VLOOKUP($C4009,'Look-Ups'!$C$2:$G$32,F$1-2,0)</f>
        <v>Segment_02</v>
      </c>
      <c r="G4009" t="str">
        <f>VLOOKUP($C4009,'Look-Ups'!$C$2:$G$32,G$1-2,0)</f>
        <v>Proc_Type_02</v>
      </c>
      <c r="H4009" t="s">
        <v>169</v>
      </c>
      <c r="I4009">
        <f t="shared" si="131"/>
        <v>2030</v>
      </c>
      <c r="J4009" t="s">
        <v>23</v>
      </c>
      <c r="K4009" s="78" t="s">
        <v>108</v>
      </c>
      <c r="M4009" s="103">
        <v>9.6472937822779797E-3</v>
      </c>
    </row>
    <row r="4010" spans="1:13" ht="12.5" customHeight="1" x14ac:dyDescent="0.25">
      <c r="A4010" t="str">
        <f t="shared" si="130"/>
        <v>Function_02Application_042030</v>
      </c>
      <c r="B4010">
        <v>4007</v>
      </c>
      <c r="C4010" t="s">
        <v>357</v>
      </c>
      <c r="D4010" t="str">
        <f>VLOOKUP($C4010,'Look-Ups'!$C$2:$G$32,D$1-2,0)</f>
        <v>Function_02</v>
      </c>
      <c r="E4010" t="str">
        <f>VLOOKUP($C4010,'Look-Ups'!$C$2:$G$32,E$1-2,0)</f>
        <v>Function_Simpl_02</v>
      </c>
      <c r="F4010" t="str">
        <f>VLOOKUP($C4010,'Look-Ups'!$C$2:$G$32,F$1-2,0)</f>
        <v>Segment_02</v>
      </c>
      <c r="G4010" t="str">
        <f>VLOOKUP($C4010,'Look-Ups'!$C$2:$G$32,G$1-2,0)</f>
        <v>Proc_Type_02</v>
      </c>
      <c r="H4010" t="s">
        <v>243</v>
      </c>
      <c r="I4010">
        <f t="shared" si="131"/>
        <v>2030</v>
      </c>
      <c r="J4010" t="s">
        <v>23</v>
      </c>
      <c r="K4010" s="78" t="s">
        <v>108</v>
      </c>
      <c r="M4010" s="103">
        <v>9.6472937822779797E-3</v>
      </c>
    </row>
    <row r="4011" spans="1:13" ht="12.5" customHeight="1" x14ac:dyDescent="0.25">
      <c r="A4011" t="str">
        <f t="shared" si="130"/>
        <v>Function_02Application_042030</v>
      </c>
      <c r="B4011">
        <v>4008</v>
      </c>
      <c r="C4011" t="s">
        <v>357</v>
      </c>
      <c r="D4011" t="str">
        <f>VLOOKUP($C4011,'Look-Ups'!$C$2:$G$32,D$1-2,0)</f>
        <v>Function_02</v>
      </c>
      <c r="E4011" t="str">
        <f>VLOOKUP($C4011,'Look-Ups'!$C$2:$G$32,E$1-2,0)</f>
        <v>Function_Simpl_02</v>
      </c>
      <c r="F4011" t="str">
        <f>VLOOKUP($C4011,'Look-Ups'!$C$2:$G$32,F$1-2,0)</f>
        <v>Segment_02</v>
      </c>
      <c r="G4011" t="str">
        <f>VLOOKUP($C4011,'Look-Ups'!$C$2:$G$32,G$1-2,0)</f>
        <v>Proc_Type_02</v>
      </c>
      <c r="H4011" t="s">
        <v>202</v>
      </c>
      <c r="I4011">
        <f t="shared" si="131"/>
        <v>2030</v>
      </c>
      <c r="J4011" t="s">
        <v>23</v>
      </c>
      <c r="K4011" s="78" t="s">
        <v>108</v>
      </c>
      <c r="M4011" s="103">
        <v>9.6472937822779797E-3</v>
      </c>
    </row>
    <row r="4012" spans="1:13" ht="12.5" customHeight="1" x14ac:dyDescent="0.25">
      <c r="A4012" t="str">
        <f t="shared" si="130"/>
        <v>Function_02Application_042030</v>
      </c>
      <c r="B4012">
        <v>4009</v>
      </c>
      <c r="C4012" t="s">
        <v>357</v>
      </c>
      <c r="D4012" t="str">
        <f>VLOOKUP($C4012,'Look-Ups'!$C$2:$G$32,D$1-2,0)</f>
        <v>Function_02</v>
      </c>
      <c r="E4012" t="str">
        <f>VLOOKUP($C4012,'Look-Ups'!$C$2:$G$32,E$1-2,0)</f>
        <v>Function_Simpl_02</v>
      </c>
      <c r="F4012" t="str">
        <f>VLOOKUP($C4012,'Look-Ups'!$C$2:$G$32,F$1-2,0)</f>
        <v>Segment_02</v>
      </c>
      <c r="G4012" t="str">
        <f>VLOOKUP($C4012,'Look-Ups'!$C$2:$G$32,G$1-2,0)</f>
        <v>Proc_Type_02</v>
      </c>
      <c r="H4012" t="s">
        <v>244</v>
      </c>
      <c r="I4012">
        <f t="shared" si="131"/>
        <v>2030</v>
      </c>
      <c r="J4012" t="s">
        <v>23</v>
      </c>
      <c r="K4012" s="78" t="s">
        <v>107</v>
      </c>
      <c r="M4012" s="103">
        <v>1.6925486955432945E-2</v>
      </c>
    </row>
    <row r="4013" spans="1:13" ht="12.5" customHeight="1" x14ac:dyDescent="0.25">
      <c r="A4013" t="str">
        <f t="shared" si="130"/>
        <v>Function_03Application_062030</v>
      </c>
      <c r="B4013">
        <v>4010</v>
      </c>
      <c r="C4013" t="s">
        <v>359</v>
      </c>
      <c r="D4013" t="str">
        <f>VLOOKUP($C4013,'Look-Ups'!$C$2:$G$32,D$1-2,0)</f>
        <v>Function_03</v>
      </c>
      <c r="E4013" t="str">
        <f>VLOOKUP($C4013,'Look-Ups'!$C$2:$G$32,E$1-2,0)</f>
        <v>Function_Simpl_03</v>
      </c>
      <c r="F4013" t="str">
        <f>VLOOKUP($C4013,'Look-Ups'!$C$2:$G$32,F$1-2,0)</f>
        <v>Segment_03</v>
      </c>
      <c r="G4013" t="str">
        <f>VLOOKUP($C4013,'Look-Ups'!$C$2:$G$32,G$1-2,0)</f>
        <v>Proc_Type_01</v>
      </c>
      <c r="H4013" t="s">
        <v>195</v>
      </c>
      <c r="I4013">
        <f t="shared" si="131"/>
        <v>2030</v>
      </c>
      <c r="J4013" t="s">
        <v>23</v>
      </c>
      <c r="K4013" s="78" t="s">
        <v>108</v>
      </c>
      <c r="M4013" s="103">
        <v>0.67</v>
      </c>
    </row>
    <row r="4014" spans="1:13" ht="12.5" customHeight="1" x14ac:dyDescent="0.25">
      <c r="A4014" t="str">
        <f t="shared" si="130"/>
        <v>Function_03Application_062030</v>
      </c>
      <c r="B4014">
        <v>4011</v>
      </c>
      <c r="C4014" t="s">
        <v>359</v>
      </c>
      <c r="D4014" t="str">
        <f>VLOOKUP($C4014,'Look-Ups'!$C$2:$G$32,D$1-2,0)</f>
        <v>Function_03</v>
      </c>
      <c r="E4014" t="str">
        <f>VLOOKUP($C4014,'Look-Ups'!$C$2:$G$32,E$1-2,0)</f>
        <v>Function_Simpl_03</v>
      </c>
      <c r="F4014" t="str">
        <f>VLOOKUP($C4014,'Look-Ups'!$C$2:$G$32,F$1-2,0)</f>
        <v>Segment_03</v>
      </c>
      <c r="G4014" t="str">
        <f>VLOOKUP($C4014,'Look-Ups'!$C$2:$G$32,G$1-2,0)</f>
        <v>Proc_Type_01</v>
      </c>
      <c r="H4014" t="s">
        <v>161</v>
      </c>
      <c r="I4014">
        <f t="shared" si="131"/>
        <v>2030</v>
      </c>
      <c r="J4014" t="s">
        <v>23</v>
      </c>
      <c r="K4014" s="78" t="s">
        <v>108</v>
      </c>
      <c r="M4014" s="103">
        <v>0.25</v>
      </c>
    </row>
    <row r="4015" spans="1:13" ht="12.5" customHeight="1" x14ac:dyDescent="0.25">
      <c r="A4015" t="str">
        <f t="shared" si="130"/>
        <v>Function_03Application_062030</v>
      </c>
      <c r="B4015">
        <v>4012</v>
      </c>
      <c r="C4015" t="s">
        <v>359</v>
      </c>
      <c r="D4015" t="str">
        <f>VLOOKUP($C4015,'Look-Ups'!$C$2:$G$32,D$1-2,0)</f>
        <v>Function_03</v>
      </c>
      <c r="E4015" t="str">
        <f>VLOOKUP($C4015,'Look-Ups'!$C$2:$G$32,E$1-2,0)</f>
        <v>Function_Simpl_03</v>
      </c>
      <c r="F4015" t="str">
        <f>VLOOKUP($C4015,'Look-Ups'!$C$2:$G$32,F$1-2,0)</f>
        <v>Segment_03</v>
      </c>
      <c r="G4015" t="str">
        <f>VLOOKUP($C4015,'Look-Ups'!$C$2:$G$32,G$1-2,0)</f>
        <v>Proc_Type_01</v>
      </c>
      <c r="H4015" t="s">
        <v>239</v>
      </c>
      <c r="I4015">
        <f t="shared" si="131"/>
        <v>2030</v>
      </c>
      <c r="J4015" t="s">
        <v>23</v>
      </c>
      <c r="K4015" s="78">
        <v>0</v>
      </c>
      <c r="M4015" s="103">
        <v>0</v>
      </c>
    </row>
    <row r="4016" spans="1:13" ht="12.5" customHeight="1" x14ac:dyDescent="0.25">
      <c r="A4016" t="str">
        <f t="shared" si="130"/>
        <v>Function_03Application_062030</v>
      </c>
      <c r="B4016">
        <v>4013</v>
      </c>
      <c r="C4016" t="s">
        <v>359</v>
      </c>
      <c r="D4016" t="str">
        <f>VLOOKUP($C4016,'Look-Ups'!$C$2:$G$32,D$1-2,0)</f>
        <v>Function_03</v>
      </c>
      <c r="E4016" t="str">
        <f>VLOOKUP($C4016,'Look-Ups'!$C$2:$G$32,E$1-2,0)</f>
        <v>Function_Simpl_03</v>
      </c>
      <c r="F4016" t="str">
        <f>VLOOKUP($C4016,'Look-Ups'!$C$2:$G$32,F$1-2,0)</f>
        <v>Segment_03</v>
      </c>
      <c r="G4016" t="str">
        <f>VLOOKUP($C4016,'Look-Ups'!$C$2:$G$32,G$1-2,0)</f>
        <v>Proc_Type_01</v>
      </c>
      <c r="H4016" t="s">
        <v>156</v>
      </c>
      <c r="I4016">
        <f t="shared" si="131"/>
        <v>2030</v>
      </c>
      <c r="J4016" t="s">
        <v>23</v>
      </c>
      <c r="K4016" s="78">
        <v>0</v>
      </c>
      <c r="M4016" s="103">
        <v>0</v>
      </c>
    </row>
    <row r="4017" spans="1:13" ht="12.5" customHeight="1" x14ac:dyDescent="0.25">
      <c r="A4017" t="str">
        <f t="shared" si="130"/>
        <v>Function_03Application_062030</v>
      </c>
      <c r="B4017">
        <v>4014</v>
      </c>
      <c r="C4017" t="s">
        <v>359</v>
      </c>
      <c r="D4017" t="str">
        <f>VLOOKUP($C4017,'Look-Ups'!$C$2:$G$32,D$1-2,0)</f>
        <v>Function_03</v>
      </c>
      <c r="E4017" t="str">
        <f>VLOOKUP($C4017,'Look-Ups'!$C$2:$G$32,E$1-2,0)</f>
        <v>Function_Simpl_03</v>
      </c>
      <c r="F4017" t="str">
        <f>VLOOKUP($C4017,'Look-Ups'!$C$2:$G$32,F$1-2,0)</f>
        <v>Segment_03</v>
      </c>
      <c r="G4017" t="str">
        <f>VLOOKUP($C4017,'Look-Ups'!$C$2:$G$32,G$1-2,0)</f>
        <v>Proc_Type_01</v>
      </c>
      <c r="H4017" t="s">
        <v>187</v>
      </c>
      <c r="I4017">
        <f t="shared" si="131"/>
        <v>2030</v>
      </c>
      <c r="J4017" t="s">
        <v>23</v>
      </c>
      <c r="K4017" s="78" t="s">
        <v>108</v>
      </c>
      <c r="M4017" s="103">
        <v>0.02</v>
      </c>
    </row>
    <row r="4018" spans="1:13" ht="12.5" customHeight="1" x14ac:dyDescent="0.25">
      <c r="A4018" t="str">
        <f t="shared" si="130"/>
        <v>Function_03Application_062030</v>
      </c>
      <c r="B4018">
        <v>4015</v>
      </c>
      <c r="C4018" t="s">
        <v>359</v>
      </c>
      <c r="D4018" t="str">
        <f>VLOOKUP($C4018,'Look-Ups'!$C$2:$G$32,D$1-2,0)</f>
        <v>Function_03</v>
      </c>
      <c r="E4018" t="str">
        <f>VLOOKUP($C4018,'Look-Ups'!$C$2:$G$32,E$1-2,0)</f>
        <v>Function_Simpl_03</v>
      </c>
      <c r="F4018" t="str">
        <f>VLOOKUP($C4018,'Look-Ups'!$C$2:$G$32,F$1-2,0)</f>
        <v>Segment_03</v>
      </c>
      <c r="G4018" t="str">
        <f>VLOOKUP($C4018,'Look-Ups'!$C$2:$G$32,G$1-2,0)</f>
        <v>Proc_Type_01</v>
      </c>
      <c r="H4018" t="s">
        <v>176</v>
      </c>
      <c r="I4018">
        <f t="shared" si="131"/>
        <v>2030</v>
      </c>
      <c r="J4018" t="s">
        <v>23</v>
      </c>
      <c r="K4018" s="78">
        <v>0</v>
      </c>
      <c r="M4018" s="103">
        <v>0</v>
      </c>
    </row>
    <row r="4019" spans="1:13" ht="12.5" customHeight="1" x14ac:dyDescent="0.25">
      <c r="A4019" t="str">
        <f t="shared" si="130"/>
        <v>Function_03Application_062030</v>
      </c>
      <c r="B4019">
        <v>4016</v>
      </c>
      <c r="C4019" t="s">
        <v>359</v>
      </c>
      <c r="D4019" t="str">
        <f>VLOOKUP($C4019,'Look-Ups'!$C$2:$G$32,D$1-2,0)</f>
        <v>Function_03</v>
      </c>
      <c r="E4019" t="str">
        <f>VLOOKUP($C4019,'Look-Ups'!$C$2:$G$32,E$1-2,0)</f>
        <v>Function_Simpl_03</v>
      </c>
      <c r="F4019" t="str">
        <f>VLOOKUP($C4019,'Look-Ups'!$C$2:$G$32,F$1-2,0)</f>
        <v>Segment_03</v>
      </c>
      <c r="G4019" t="str">
        <f>VLOOKUP($C4019,'Look-Ups'!$C$2:$G$32,G$1-2,0)</f>
        <v>Proc_Type_01</v>
      </c>
      <c r="H4019" t="s">
        <v>219</v>
      </c>
      <c r="I4019">
        <f t="shared" si="131"/>
        <v>2030</v>
      </c>
      <c r="J4019" t="s">
        <v>23</v>
      </c>
      <c r="K4019" s="78">
        <v>0</v>
      </c>
      <c r="M4019" s="103">
        <v>0</v>
      </c>
    </row>
    <row r="4020" spans="1:13" ht="12.5" customHeight="1" x14ac:dyDescent="0.25">
      <c r="A4020" t="str">
        <f t="shared" si="130"/>
        <v>Function_03Application_062030</v>
      </c>
      <c r="B4020">
        <v>4017</v>
      </c>
      <c r="C4020" t="s">
        <v>359</v>
      </c>
      <c r="D4020" t="str">
        <f>VLOOKUP($C4020,'Look-Ups'!$C$2:$G$32,D$1-2,0)</f>
        <v>Function_03</v>
      </c>
      <c r="E4020" t="str">
        <f>VLOOKUP($C4020,'Look-Ups'!$C$2:$G$32,E$1-2,0)</f>
        <v>Function_Simpl_03</v>
      </c>
      <c r="F4020" t="str">
        <f>VLOOKUP($C4020,'Look-Ups'!$C$2:$G$32,F$1-2,0)</f>
        <v>Segment_03</v>
      </c>
      <c r="G4020" t="str">
        <f>VLOOKUP($C4020,'Look-Ups'!$C$2:$G$32,G$1-2,0)</f>
        <v>Proc_Type_01</v>
      </c>
      <c r="H4020" t="s">
        <v>244</v>
      </c>
      <c r="I4020">
        <f t="shared" si="131"/>
        <v>2030</v>
      </c>
      <c r="J4020" t="s">
        <v>23</v>
      </c>
      <c r="K4020" s="78" t="s">
        <v>107</v>
      </c>
      <c r="M4020" s="103">
        <v>5.9999999999999942E-2</v>
      </c>
    </row>
    <row r="4021" spans="1:13" ht="12.5" customHeight="1" x14ac:dyDescent="0.25">
      <c r="A4021" t="str">
        <f t="shared" si="130"/>
        <v>Function_03Application_102030</v>
      </c>
      <c r="B4021">
        <v>4018</v>
      </c>
      <c r="C4021" t="s">
        <v>363</v>
      </c>
      <c r="D4021" t="str">
        <f>VLOOKUP($C4021,'Look-Ups'!$C$2:$G$32,D$1-2,0)</f>
        <v>Function_03</v>
      </c>
      <c r="E4021" t="str">
        <f>VLOOKUP($C4021,'Look-Ups'!$C$2:$G$32,E$1-2,0)</f>
        <v>Function_Simpl_03</v>
      </c>
      <c r="F4021" t="str">
        <f>VLOOKUP($C4021,'Look-Ups'!$C$2:$G$32,F$1-2,0)</f>
        <v>Segment_03</v>
      </c>
      <c r="G4021" t="str">
        <f>VLOOKUP($C4021,'Look-Ups'!$C$2:$G$32,G$1-2,0)</f>
        <v>Proc_Type_01</v>
      </c>
      <c r="H4021" t="s">
        <v>195</v>
      </c>
      <c r="I4021">
        <f t="shared" si="131"/>
        <v>2030</v>
      </c>
      <c r="J4021" t="s">
        <v>23</v>
      </c>
      <c r="K4021" s="78" t="s">
        <v>108</v>
      </c>
      <c r="M4021" s="103">
        <v>0.6</v>
      </c>
    </row>
    <row r="4022" spans="1:13" ht="12.5" customHeight="1" x14ac:dyDescent="0.25">
      <c r="A4022" t="str">
        <f t="shared" si="130"/>
        <v>Function_03Application_102030</v>
      </c>
      <c r="B4022">
        <v>4019</v>
      </c>
      <c r="C4022" t="s">
        <v>363</v>
      </c>
      <c r="D4022" t="str">
        <f>VLOOKUP($C4022,'Look-Ups'!$C$2:$G$32,D$1-2,0)</f>
        <v>Function_03</v>
      </c>
      <c r="E4022" t="str">
        <f>VLOOKUP($C4022,'Look-Ups'!$C$2:$G$32,E$1-2,0)</f>
        <v>Function_Simpl_03</v>
      </c>
      <c r="F4022" t="str">
        <f>VLOOKUP($C4022,'Look-Ups'!$C$2:$G$32,F$1-2,0)</f>
        <v>Segment_03</v>
      </c>
      <c r="G4022" t="str">
        <f>VLOOKUP($C4022,'Look-Ups'!$C$2:$G$32,G$1-2,0)</f>
        <v>Proc_Type_01</v>
      </c>
      <c r="H4022" t="s">
        <v>161</v>
      </c>
      <c r="I4022">
        <f t="shared" si="131"/>
        <v>2030</v>
      </c>
      <c r="J4022" t="s">
        <v>23</v>
      </c>
      <c r="K4022" s="78" t="s">
        <v>108</v>
      </c>
      <c r="M4022" s="103">
        <v>0.22</v>
      </c>
    </row>
    <row r="4023" spans="1:13" ht="12.5" customHeight="1" x14ac:dyDescent="0.25">
      <c r="A4023" t="str">
        <f t="shared" si="130"/>
        <v>Function_03Application_102030</v>
      </c>
      <c r="B4023">
        <v>4020</v>
      </c>
      <c r="C4023" t="s">
        <v>363</v>
      </c>
      <c r="D4023" t="str">
        <f>VLOOKUP($C4023,'Look-Ups'!$C$2:$G$32,D$1-2,0)</f>
        <v>Function_03</v>
      </c>
      <c r="E4023" t="str">
        <f>VLOOKUP($C4023,'Look-Ups'!$C$2:$G$32,E$1-2,0)</f>
        <v>Function_Simpl_03</v>
      </c>
      <c r="F4023" t="str">
        <f>VLOOKUP($C4023,'Look-Ups'!$C$2:$G$32,F$1-2,0)</f>
        <v>Segment_03</v>
      </c>
      <c r="G4023" t="str">
        <f>VLOOKUP($C4023,'Look-Ups'!$C$2:$G$32,G$1-2,0)</f>
        <v>Proc_Type_01</v>
      </c>
      <c r="H4023" t="s">
        <v>156</v>
      </c>
      <c r="I4023">
        <f t="shared" si="131"/>
        <v>2030</v>
      </c>
      <c r="J4023" t="s">
        <v>23</v>
      </c>
      <c r="K4023" s="78" t="s">
        <v>108</v>
      </c>
      <c r="M4023" s="103">
        <v>9.2447809918920418E-2</v>
      </c>
    </row>
    <row r="4024" spans="1:13" ht="12.5" customHeight="1" x14ac:dyDescent="0.25">
      <c r="A4024" t="str">
        <f t="shared" si="130"/>
        <v>Function_03Application_102030</v>
      </c>
      <c r="B4024">
        <v>4021</v>
      </c>
      <c r="C4024" t="s">
        <v>363</v>
      </c>
      <c r="D4024" t="str">
        <f>VLOOKUP($C4024,'Look-Ups'!$C$2:$G$32,D$1-2,0)</f>
        <v>Function_03</v>
      </c>
      <c r="E4024" t="str">
        <f>VLOOKUP($C4024,'Look-Ups'!$C$2:$G$32,E$1-2,0)</f>
        <v>Function_Simpl_03</v>
      </c>
      <c r="F4024" t="str">
        <f>VLOOKUP($C4024,'Look-Ups'!$C$2:$G$32,F$1-2,0)</f>
        <v>Segment_03</v>
      </c>
      <c r="G4024" t="str">
        <f>VLOOKUP($C4024,'Look-Ups'!$C$2:$G$32,G$1-2,0)</f>
        <v>Proc_Type_01</v>
      </c>
      <c r="H4024" t="s">
        <v>187</v>
      </c>
      <c r="I4024">
        <f t="shared" si="131"/>
        <v>2030</v>
      </c>
      <c r="J4024" t="s">
        <v>23</v>
      </c>
      <c r="K4024" s="78" t="s">
        <v>108</v>
      </c>
      <c r="M4024" s="103">
        <v>1.7385941448957016E-2</v>
      </c>
    </row>
    <row r="4025" spans="1:13" ht="12.5" customHeight="1" x14ac:dyDescent="0.25">
      <c r="A4025" t="str">
        <f t="shared" si="130"/>
        <v>Function_03Application_102030</v>
      </c>
      <c r="B4025">
        <v>4022</v>
      </c>
      <c r="C4025" t="s">
        <v>363</v>
      </c>
      <c r="D4025" t="str">
        <f>VLOOKUP($C4025,'Look-Ups'!$C$2:$G$32,D$1-2,0)</f>
        <v>Function_03</v>
      </c>
      <c r="E4025" t="str">
        <f>VLOOKUP($C4025,'Look-Ups'!$C$2:$G$32,E$1-2,0)</f>
        <v>Function_Simpl_03</v>
      </c>
      <c r="F4025" t="str">
        <f>VLOOKUP($C4025,'Look-Ups'!$C$2:$G$32,F$1-2,0)</f>
        <v>Segment_03</v>
      </c>
      <c r="G4025" t="str">
        <f>VLOOKUP($C4025,'Look-Ups'!$C$2:$G$32,G$1-2,0)</f>
        <v>Proc_Type_01</v>
      </c>
      <c r="H4025" t="s">
        <v>204</v>
      </c>
      <c r="I4025">
        <f t="shared" si="131"/>
        <v>2030</v>
      </c>
      <c r="J4025" t="s">
        <v>23</v>
      </c>
      <c r="K4025" s="78" t="s">
        <v>108</v>
      </c>
      <c r="M4025" s="103">
        <v>4.1040028777590672E-2</v>
      </c>
    </row>
    <row r="4026" spans="1:13" ht="12.5" customHeight="1" x14ac:dyDescent="0.25">
      <c r="A4026" t="str">
        <f t="shared" si="130"/>
        <v>Function_03Application_102030</v>
      </c>
      <c r="B4026">
        <v>4023</v>
      </c>
      <c r="C4026" t="s">
        <v>363</v>
      </c>
      <c r="D4026" t="str">
        <f>VLOOKUP($C4026,'Look-Ups'!$C$2:$G$32,D$1-2,0)</f>
        <v>Function_03</v>
      </c>
      <c r="E4026" t="str">
        <f>VLOOKUP($C4026,'Look-Ups'!$C$2:$G$32,E$1-2,0)</f>
        <v>Function_Simpl_03</v>
      </c>
      <c r="F4026" t="str">
        <f>VLOOKUP($C4026,'Look-Ups'!$C$2:$G$32,F$1-2,0)</f>
        <v>Segment_03</v>
      </c>
      <c r="G4026" t="str">
        <f>VLOOKUP($C4026,'Look-Ups'!$C$2:$G$32,G$1-2,0)</f>
        <v>Proc_Type_01</v>
      </c>
      <c r="H4026" t="s">
        <v>239</v>
      </c>
      <c r="I4026">
        <f t="shared" si="131"/>
        <v>2030</v>
      </c>
      <c r="J4026" t="s">
        <v>23</v>
      </c>
      <c r="K4026" s="78" t="s">
        <v>108</v>
      </c>
      <c r="M4026" s="103">
        <v>1.3151829339979184E-2</v>
      </c>
    </row>
    <row r="4027" spans="1:13" ht="12.5" customHeight="1" x14ac:dyDescent="0.25">
      <c r="A4027" t="str">
        <f t="shared" si="130"/>
        <v>Function_03Application_102030</v>
      </c>
      <c r="B4027">
        <v>4024</v>
      </c>
      <c r="C4027" t="s">
        <v>363</v>
      </c>
      <c r="D4027" t="str">
        <f>VLOOKUP($C4027,'Look-Ups'!$C$2:$G$32,D$1-2,0)</f>
        <v>Function_03</v>
      </c>
      <c r="E4027" t="str">
        <f>VLOOKUP($C4027,'Look-Ups'!$C$2:$G$32,E$1-2,0)</f>
        <v>Function_Simpl_03</v>
      </c>
      <c r="F4027" t="str">
        <f>VLOOKUP($C4027,'Look-Ups'!$C$2:$G$32,F$1-2,0)</f>
        <v>Segment_03</v>
      </c>
      <c r="G4027" t="str">
        <f>VLOOKUP($C4027,'Look-Ups'!$C$2:$G$32,G$1-2,0)</f>
        <v>Proc_Type_01</v>
      </c>
      <c r="H4027" t="s">
        <v>219</v>
      </c>
      <c r="I4027">
        <f t="shared" si="131"/>
        <v>2030</v>
      </c>
      <c r="J4027" t="s">
        <v>23</v>
      </c>
      <c r="K4027" s="78">
        <v>0</v>
      </c>
      <c r="M4027" s="103">
        <v>0</v>
      </c>
    </row>
    <row r="4028" spans="1:13" ht="12.5" customHeight="1" x14ac:dyDescent="0.25">
      <c r="A4028" t="str">
        <f t="shared" si="130"/>
        <v>Function_03Application_102030</v>
      </c>
      <c r="B4028">
        <v>4025</v>
      </c>
      <c r="C4028" t="s">
        <v>363</v>
      </c>
      <c r="D4028" t="str">
        <f>VLOOKUP($C4028,'Look-Ups'!$C$2:$G$32,D$1-2,0)</f>
        <v>Function_03</v>
      </c>
      <c r="E4028" t="str">
        <f>VLOOKUP($C4028,'Look-Ups'!$C$2:$G$32,E$1-2,0)</f>
        <v>Function_Simpl_03</v>
      </c>
      <c r="F4028" t="str">
        <f>VLOOKUP($C4028,'Look-Ups'!$C$2:$G$32,F$1-2,0)</f>
        <v>Segment_03</v>
      </c>
      <c r="G4028" t="str">
        <f>VLOOKUP($C4028,'Look-Ups'!$C$2:$G$32,G$1-2,0)</f>
        <v>Proc_Type_01</v>
      </c>
      <c r="H4028" t="s">
        <v>244</v>
      </c>
      <c r="I4028">
        <f t="shared" si="131"/>
        <v>2030</v>
      </c>
      <c r="J4028" t="s">
        <v>23</v>
      </c>
      <c r="K4028" s="78" t="s">
        <v>107</v>
      </c>
      <c r="M4028" s="103">
        <v>1.5974390514552739E-2</v>
      </c>
    </row>
    <row r="4029" spans="1:13" ht="12.5" customHeight="1" x14ac:dyDescent="0.25">
      <c r="A4029" t="str">
        <f t="shared" si="130"/>
        <v>Function_03Application_112030</v>
      </c>
      <c r="B4029">
        <v>4026</v>
      </c>
      <c r="C4029" t="s">
        <v>364</v>
      </c>
      <c r="D4029" t="str">
        <f>VLOOKUP($C4029,'Look-Ups'!$C$2:$G$32,D$1-2,0)</f>
        <v>Function_03</v>
      </c>
      <c r="E4029" t="str">
        <f>VLOOKUP($C4029,'Look-Ups'!$C$2:$G$32,E$1-2,0)</f>
        <v>Function_Simpl_03</v>
      </c>
      <c r="F4029" t="str">
        <f>VLOOKUP($C4029,'Look-Ups'!$C$2:$G$32,F$1-2,0)</f>
        <v>Segment_03</v>
      </c>
      <c r="G4029" t="str">
        <f>VLOOKUP($C4029,'Look-Ups'!$C$2:$G$32,G$1-2,0)</f>
        <v>Proc_Type_01</v>
      </c>
      <c r="H4029" t="s">
        <v>195</v>
      </c>
      <c r="I4029">
        <f t="shared" si="131"/>
        <v>2030</v>
      </c>
      <c r="J4029" t="s">
        <v>23</v>
      </c>
      <c r="K4029" s="78" t="s">
        <v>108</v>
      </c>
      <c r="M4029" s="103">
        <v>0.14837887273336917</v>
      </c>
    </row>
    <row r="4030" spans="1:13" ht="12.5" customHeight="1" x14ac:dyDescent="0.25">
      <c r="A4030" t="str">
        <f t="shared" si="130"/>
        <v>Function_03Application_112030</v>
      </c>
      <c r="B4030">
        <v>4027</v>
      </c>
      <c r="C4030" t="s">
        <v>364</v>
      </c>
      <c r="D4030" t="str">
        <f>VLOOKUP($C4030,'Look-Ups'!$C$2:$G$32,D$1-2,0)</f>
        <v>Function_03</v>
      </c>
      <c r="E4030" t="str">
        <f>VLOOKUP($C4030,'Look-Ups'!$C$2:$G$32,E$1-2,0)</f>
        <v>Function_Simpl_03</v>
      </c>
      <c r="F4030" t="str">
        <f>VLOOKUP($C4030,'Look-Ups'!$C$2:$G$32,F$1-2,0)</f>
        <v>Segment_03</v>
      </c>
      <c r="G4030" t="str">
        <f>VLOOKUP($C4030,'Look-Ups'!$C$2:$G$32,G$1-2,0)</f>
        <v>Proc_Type_01</v>
      </c>
      <c r="H4030" t="s">
        <v>156</v>
      </c>
      <c r="I4030">
        <f t="shared" si="131"/>
        <v>2030</v>
      </c>
      <c r="J4030" t="s">
        <v>23</v>
      </c>
      <c r="K4030" s="78" t="s">
        <v>108</v>
      </c>
      <c r="M4030" s="103">
        <v>0.42</v>
      </c>
    </row>
    <row r="4031" spans="1:13" ht="12.5" customHeight="1" x14ac:dyDescent="0.25">
      <c r="A4031" t="str">
        <f t="shared" si="130"/>
        <v>Function_03Application_112030</v>
      </c>
      <c r="B4031">
        <v>4028</v>
      </c>
      <c r="C4031" t="s">
        <v>364</v>
      </c>
      <c r="D4031" t="str">
        <f>VLOOKUP($C4031,'Look-Ups'!$C$2:$G$32,D$1-2,0)</f>
        <v>Function_03</v>
      </c>
      <c r="E4031" t="str">
        <f>VLOOKUP($C4031,'Look-Ups'!$C$2:$G$32,E$1-2,0)</f>
        <v>Function_Simpl_03</v>
      </c>
      <c r="F4031" t="str">
        <f>VLOOKUP($C4031,'Look-Ups'!$C$2:$G$32,F$1-2,0)</f>
        <v>Segment_03</v>
      </c>
      <c r="G4031" t="str">
        <f>VLOOKUP($C4031,'Look-Ups'!$C$2:$G$32,G$1-2,0)</f>
        <v>Proc_Type_01</v>
      </c>
      <c r="H4031" t="s">
        <v>161</v>
      </c>
      <c r="I4031">
        <f t="shared" si="131"/>
        <v>2030</v>
      </c>
      <c r="J4031" t="s">
        <v>23</v>
      </c>
      <c r="K4031" s="78" t="s">
        <v>108</v>
      </c>
      <c r="M4031" s="103">
        <v>0.15</v>
      </c>
    </row>
    <row r="4032" spans="1:13" ht="12.5" customHeight="1" x14ac:dyDescent="0.25">
      <c r="A4032" t="str">
        <f t="shared" si="130"/>
        <v>Function_03Application_112030</v>
      </c>
      <c r="B4032">
        <v>4029</v>
      </c>
      <c r="C4032" t="s">
        <v>364</v>
      </c>
      <c r="D4032" t="str">
        <f>VLOOKUP($C4032,'Look-Ups'!$C$2:$G$32,D$1-2,0)</f>
        <v>Function_03</v>
      </c>
      <c r="E4032" t="str">
        <f>VLOOKUP($C4032,'Look-Ups'!$C$2:$G$32,E$1-2,0)</f>
        <v>Function_Simpl_03</v>
      </c>
      <c r="F4032" t="str">
        <f>VLOOKUP($C4032,'Look-Ups'!$C$2:$G$32,F$1-2,0)</f>
        <v>Segment_03</v>
      </c>
      <c r="G4032" t="str">
        <f>VLOOKUP($C4032,'Look-Ups'!$C$2:$G$32,G$1-2,0)</f>
        <v>Proc_Type_01</v>
      </c>
      <c r="H4032" t="s">
        <v>239</v>
      </c>
      <c r="I4032">
        <f t="shared" si="131"/>
        <v>2030</v>
      </c>
      <c r="J4032" t="s">
        <v>23</v>
      </c>
      <c r="K4032" s="78" t="s">
        <v>108</v>
      </c>
      <c r="M4032" s="103">
        <v>0.04</v>
      </c>
    </row>
    <row r="4033" spans="1:13" ht="12.5" customHeight="1" x14ac:dyDescent="0.25">
      <c r="A4033" t="str">
        <f t="shared" si="130"/>
        <v>Function_03Application_112030</v>
      </c>
      <c r="B4033">
        <v>4030</v>
      </c>
      <c r="C4033" t="s">
        <v>364</v>
      </c>
      <c r="D4033" t="str">
        <f>VLOOKUP($C4033,'Look-Ups'!$C$2:$G$32,D$1-2,0)</f>
        <v>Function_03</v>
      </c>
      <c r="E4033" t="str">
        <f>VLOOKUP($C4033,'Look-Ups'!$C$2:$G$32,E$1-2,0)</f>
        <v>Function_Simpl_03</v>
      </c>
      <c r="F4033" t="str">
        <f>VLOOKUP($C4033,'Look-Ups'!$C$2:$G$32,F$1-2,0)</f>
        <v>Segment_03</v>
      </c>
      <c r="G4033" t="str">
        <f>VLOOKUP($C4033,'Look-Ups'!$C$2:$G$32,G$1-2,0)</f>
        <v>Proc_Type_01</v>
      </c>
      <c r="H4033" t="s">
        <v>204</v>
      </c>
      <c r="I4033">
        <f t="shared" si="131"/>
        <v>2030</v>
      </c>
      <c r="J4033" t="s">
        <v>23</v>
      </c>
      <c r="K4033" s="78" t="s">
        <v>108</v>
      </c>
      <c r="M4033" s="103">
        <v>2.8345606812710651E-2</v>
      </c>
    </row>
    <row r="4034" spans="1:13" ht="12.5" customHeight="1" x14ac:dyDescent="0.25">
      <c r="A4034" t="str">
        <f t="shared" si="130"/>
        <v>Function_03Application_112030</v>
      </c>
      <c r="B4034">
        <v>4031</v>
      </c>
      <c r="C4034" t="s">
        <v>364</v>
      </c>
      <c r="D4034" t="str">
        <f>VLOOKUP($C4034,'Look-Ups'!$C$2:$G$32,D$1-2,0)</f>
        <v>Function_03</v>
      </c>
      <c r="E4034" t="str">
        <f>VLOOKUP($C4034,'Look-Ups'!$C$2:$G$32,E$1-2,0)</f>
        <v>Function_Simpl_03</v>
      </c>
      <c r="F4034" t="str">
        <f>VLOOKUP($C4034,'Look-Ups'!$C$2:$G$32,F$1-2,0)</f>
        <v>Segment_03</v>
      </c>
      <c r="G4034" t="str">
        <f>VLOOKUP($C4034,'Look-Ups'!$C$2:$G$32,G$1-2,0)</f>
        <v>Proc_Type_01</v>
      </c>
      <c r="H4034" t="s">
        <v>209</v>
      </c>
      <c r="I4034">
        <f t="shared" si="131"/>
        <v>2030</v>
      </c>
      <c r="J4034" t="s">
        <v>23</v>
      </c>
      <c r="K4034" s="78" t="s">
        <v>108</v>
      </c>
      <c r="M4034" s="103">
        <v>0.08</v>
      </c>
    </row>
    <row r="4035" spans="1:13" ht="12.5" customHeight="1" x14ac:dyDescent="0.25">
      <c r="A4035" t="str">
        <f t="shared" si="130"/>
        <v>Function_03Application_112030</v>
      </c>
      <c r="B4035">
        <v>4032</v>
      </c>
      <c r="C4035" t="s">
        <v>364</v>
      </c>
      <c r="D4035" t="str">
        <f>VLOOKUP($C4035,'Look-Ups'!$C$2:$G$32,D$1-2,0)</f>
        <v>Function_03</v>
      </c>
      <c r="E4035" t="str">
        <f>VLOOKUP($C4035,'Look-Ups'!$C$2:$G$32,E$1-2,0)</f>
        <v>Function_Simpl_03</v>
      </c>
      <c r="F4035" t="str">
        <f>VLOOKUP($C4035,'Look-Ups'!$C$2:$G$32,F$1-2,0)</f>
        <v>Segment_03</v>
      </c>
      <c r="G4035" t="str">
        <f>VLOOKUP($C4035,'Look-Ups'!$C$2:$G$32,G$1-2,0)</f>
        <v>Proc_Type_01</v>
      </c>
      <c r="H4035" t="s">
        <v>219</v>
      </c>
      <c r="I4035">
        <f t="shared" si="131"/>
        <v>2030</v>
      </c>
      <c r="J4035" t="s">
        <v>23</v>
      </c>
      <c r="K4035" s="78" t="s">
        <v>108</v>
      </c>
      <c r="M4035" s="103">
        <v>0.1218198870139223</v>
      </c>
    </row>
    <row r="4036" spans="1:13" ht="12.5" customHeight="1" x14ac:dyDescent="0.25">
      <c r="A4036" t="str">
        <f t="shared" si="130"/>
        <v>Function_03Application_112030</v>
      </c>
      <c r="B4036">
        <v>4033</v>
      </c>
      <c r="C4036" t="s">
        <v>364</v>
      </c>
      <c r="D4036" t="str">
        <f>VLOOKUP($C4036,'Look-Ups'!$C$2:$G$32,D$1-2,0)</f>
        <v>Function_03</v>
      </c>
      <c r="E4036" t="str">
        <f>VLOOKUP($C4036,'Look-Ups'!$C$2:$G$32,E$1-2,0)</f>
        <v>Function_Simpl_03</v>
      </c>
      <c r="F4036" t="str">
        <f>VLOOKUP($C4036,'Look-Ups'!$C$2:$G$32,F$1-2,0)</f>
        <v>Segment_03</v>
      </c>
      <c r="G4036" t="str">
        <f>VLOOKUP($C4036,'Look-Ups'!$C$2:$G$32,G$1-2,0)</f>
        <v>Proc_Type_01</v>
      </c>
      <c r="H4036" t="s">
        <v>244</v>
      </c>
      <c r="I4036">
        <f t="shared" si="131"/>
        <v>2030</v>
      </c>
      <c r="J4036" t="s">
        <v>23</v>
      </c>
      <c r="K4036" s="78" t="s">
        <v>107</v>
      </c>
      <c r="M4036" s="103">
        <v>1.1455633439997781E-2</v>
      </c>
    </row>
    <row r="4037" spans="1:13" ht="12.5" customHeight="1" x14ac:dyDescent="0.25">
      <c r="A4037" t="str">
        <f t="shared" ref="A4037:A4100" si="132">D4037&amp;C4037&amp;I4037</f>
        <v>Function_03Application_142030</v>
      </c>
      <c r="B4037">
        <v>4034</v>
      </c>
      <c r="C4037" t="s">
        <v>367</v>
      </c>
      <c r="D4037" t="str">
        <f>VLOOKUP($C4037,'Look-Ups'!$C$2:$G$32,D$1-2,0)</f>
        <v>Function_03</v>
      </c>
      <c r="E4037" t="str">
        <f>VLOOKUP($C4037,'Look-Ups'!$C$2:$G$32,E$1-2,0)</f>
        <v>Function_Simpl_03</v>
      </c>
      <c r="F4037" t="str">
        <f>VLOOKUP($C4037,'Look-Ups'!$C$2:$G$32,F$1-2,0)</f>
        <v>Segment_03</v>
      </c>
      <c r="G4037" t="str">
        <f>VLOOKUP($C4037,'Look-Ups'!$C$2:$G$32,G$1-2,0)</f>
        <v>Proc_Type_01</v>
      </c>
      <c r="H4037" t="s">
        <v>195</v>
      </c>
      <c r="I4037">
        <f t="shared" si="131"/>
        <v>2030</v>
      </c>
      <c r="J4037" t="s">
        <v>23</v>
      </c>
      <c r="K4037" s="78" t="s">
        <v>108</v>
      </c>
      <c r="M4037" s="103">
        <v>0.57999999999999996</v>
      </c>
    </row>
    <row r="4038" spans="1:13" ht="12.5" customHeight="1" x14ac:dyDescent="0.25">
      <c r="A4038" t="str">
        <f t="shared" si="132"/>
        <v>Function_03Application_142030</v>
      </c>
      <c r="B4038">
        <v>4035</v>
      </c>
      <c r="C4038" t="s">
        <v>367</v>
      </c>
      <c r="D4038" t="str">
        <f>VLOOKUP($C4038,'Look-Ups'!$C$2:$G$32,D$1-2,0)</f>
        <v>Function_03</v>
      </c>
      <c r="E4038" t="str">
        <f>VLOOKUP($C4038,'Look-Ups'!$C$2:$G$32,E$1-2,0)</f>
        <v>Function_Simpl_03</v>
      </c>
      <c r="F4038" t="str">
        <f>VLOOKUP($C4038,'Look-Ups'!$C$2:$G$32,F$1-2,0)</f>
        <v>Segment_03</v>
      </c>
      <c r="G4038" t="str">
        <f>VLOOKUP($C4038,'Look-Ups'!$C$2:$G$32,G$1-2,0)</f>
        <v>Proc_Type_01</v>
      </c>
      <c r="H4038" t="s">
        <v>161</v>
      </c>
      <c r="I4038">
        <f t="shared" ref="I4038:I4101" si="133">I3683+1</f>
        <v>2030</v>
      </c>
      <c r="J4038" t="s">
        <v>23</v>
      </c>
      <c r="K4038" s="78" t="s">
        <v>108</v>
      </c>
      <c r="M4038" s="103">
        <v>0.35</v>
      </c>
    </row>
    <row r="4039" spans="1:13" ht="12.5" customHeight="1" x14ac:dyDescent="0.25">
      <c r="A4039" t="str">
        <f t="shared" si="132"/>
        <v>Function_03Application_142030</v>
      </c>
      <c r="B4039">
        <v>4036</v>
      </c>
      <c r="C4039" t="s">
        <v>367</v>
      </c>
      <c r="D4039" t="str">
        <f>VLOOKUP($C4039,'Look-Ups'!$C$2:$G$32,D$1-2,0)</f>
        <v>Function_03</v>
      </c>
      <c r="E4039" t="str">
        <f>VLOOKUP($C4039,'Look-Ups'!$C$2:$G$32,E$1-2,0)</f>
        <v>Function_Simpl_03</v>
      </c>
      <c r="F4039" t="str">
        <f>VLOOKUP($C4039,'Look-Ups'!$C$2:$G$32,F$1-2,0)</f>
        <v>Segment_03</v>
      </c>
      <c r="G4039" t="str">
        <f>VLOOKUP($C4039,'Look-Ups'!$C$2:$G$32,G$1-2,0)</f>
        <v>Proc_Type_01</v>
      </c>
      <c r="H4039" t="s">
        <v>219</v>
      </c>
      <c r="I4039">
        <f t="shared" si="133"/>
        <v>2030</v>
      </c>
      <c r="J4039" t="s">
        <v>23</v>
      </c>
      <c r="K4039" s="78" t="s">
        <v>108</v>
      </c>
      <c r="M4039" s="103">
        <v>5.1058347442177049E-3</v>
      </c>
    </row>
    <row r="4040" spans="1:13" ht="12.5" customHeight="1" x14ac:dyDescent="0.25">
      <c r="A4040" t="str">
        <f t="shared" si="132"/>
        <v>Function_03Application_142030</v>
      </c>
      <c r="B4040">
        <v>4037</v>
      </c>
      <c r="C4040" t="s">
        <v>367</v>
      </c>
      <c r="D4040" t="str">
        <f>VLOOKUP($C4040,'Look-Ups'!$C$2:$G$32,D$1-2,0)</f>
        <v>Function_03</v>
      </c>
      <c r="E4040" t="str">
        <f>VLOOKUP($C4040,'Look-Ups'!$C$2:$G$32,E$1-2,0)</f>
        <v>Function_Simpl_03</v>
      </c>
      <c r="F4040" t="str">
        <f>VLOOKUP($C4040,'Look-Ups'!$C$2:$G$32,F$1-2,0)</f>
        <v>Segment_03</v>
      </c>
      <c r="G4040" t="str">
        <f>VLOOKUP($C4040,'Look-Ups'!$C$2:$G$32,G$1-2,0)</f>
        <v>Proc_Type_01</v>
      </c>
      <c r="H4040" t="s">
        <v>162</v>
      </c>
      <c r="I4040">
        <f t="shared" si="133"/>
        <v>2030</v>
      </c>
      <c r="J4040" t="s">
        <v>23</v>
      </c>
      <c r="K4040" s="78">
        <v>0</v>
      </c>
      <c r="M4040" s="103">
        <v>0</v>
      </c>
    </row>
    <row r="4041" spans="1:13" ht="12.5" customHeight="1" x14ac:dyDescent="0.25">
      <c r="A4041" t="str">
        <f t="shared" si="132"/>
        <v>Function_03Application_142030</v>
      </c>
      <c r="B4041">
        <v>4038</v>
      </c>
      <c r="C4041" t="s">
        <v>367</v>
      </c>
      <c r="D4041" t="str">
        <f>VLOOKUP($C4041,'Look-Ups'!$C$2:$G$32,D$1-2,0)</f>
        <v>Function_03</v>
      </c>
      <c r="E4041" t="str">
        <f>VLOOKUP($C4041,'Look-Ups'!$C$2:$G$32,E$1-2,0)</f>
        <v>Function_Simpl_03</v>
      </c>
      <c r="F4041" t="str">
        <f>VLOOKUP($C4041,'Look-Ups'!$C$2:$G$32,F$1-2,0)</f>
        <v>Segment_03</v>
      </c>
      <c r="G4041" t="str">
        <f>VLOOKUP($C4041,'Look-Ups'!$C$2:$G$32,G$1-2,0)</f>
        <v>Proc_Type_01</v>
      </c>
      <c r="H4041" t="s">
        <v>156</v>
      </c>
      <c r="I4041">
        <f t="shared" si="133"/>
        <v>2030</v>
      </c>
      <c r="J4041" t="s">
        <v>23</v>
      </c>
      <c r="K4041" s="78" t="s">
        <v>108</v>
      </c>
      <c r="M4041" s="103">
        <v>0.05</v>
      </c>
    </row>
    <row r="4042" spans="1:13" ht="12.5" customHeight="1" x14ac:dyDescent="0.25">
      <c r="A4042" t="str">
        <f t="shared" si="132"/>
        <v>Function_03Application_142030</v>
      </c>
      <c r="B4042">
        <v>4039</v>
      </c>
      <c r="C4042" t="s">
        <v>367</v>
      </c>
      <c r="D4042" t="str">
        <f>VLOOKUP($C4042,'Look-Ups'!$C$2:$G$32,D$1-2,0)</f>
        <v>Function_03</v>
      </c>
      <c r="E4042" t="str">
        <f>VLOOKUP($C4042,'Look-Ups'!$C$2:$G$32,E$1-2,0)</f>
        <v>Function_Simpl_03</v>
      </c>
      <c r="F4042" t="str">
        <f>VLOOKUP($C4042,'Look-Ups'!$C$2:$G$32,F$1-2,0)</f>
        <v>Segment_03</v>
      </c>
      <c r="G4042" t="str">
        <f>VLOOKUP($C4042,'Look-Ups'!$C$2:$G$32,G$1-2,0)</f>
        <v>Proc_Type_01</v>
      </c>
      <c r="H4042" t="s">
        <v>187</v>
      </c>
      <c r="I4042">
        <f t="shared" si="133"/>
        <v>2030</v>
      </c>
      <c r="J4042" t="s">
        <v>23</v>
      </c>
      <c r="K4042" s="78">
        <v>0</v>
      </c>
      <c r="M4042" s="103">
        <v>0</v>
      </c>
    </row>
    <row r="4043" spans="1:13" ht="12.5" customHeight="1" x14ac:dyDescent="0.25">
      <c r="A4043" t="str">
        <f t="shared" si="132"/>
        <v>Function_03Application_142030</v>
      </c>
      <c r="B4043">
        <v>4040</v>
      </c>
      <c r="C4043" t="s">
        <v>367</v>
      </c>
      <c r="D4043" t="str">
        <f>VLOOKUP($C4043,'Look-Ups'!$C$2:$G$32,D$1-2,0)</f>
        <v>Function_03</v>
      </c>
      <c r="E4043" t="str">
        <f>VLOOKUP($C4043,'Look-Ups'!$C$2:$G$32,E$1-2,0)</f>
        <v>Function_Simpl_03</v>
      </c>
      <c r="F4043" t="str">
        <f>VLOOKUP($C4043,'Look-Ups'!$C$2:$G$32,F$1-2,0)</f>
        <v>Segment_03</v>
      </c>
      <c r="G4043" t="str">
        <f>VLOOKUP($C4043,'Look-Ups'!$C$2:$G$32,G$1-2,0)</f>
        <v>Proc_Type_01</v>
      </c>
      <c r="H4043" t="s">
        <v>239</v>
      </c>
      <c r="I4043">
        <f t="shared" si="133"/>
        <v>2030</v>
      </c>
      <c r="J4043" t="s">
        <v>23</v>
      </c>
      <c r="K4043" s="78">
        <v>0</v>
      </c>
      <c r="M4043" s="103">
        <v>0</v>
      </c>
    </row>
    <row r="4044" spans="1:13" ht="12.5" customHeight="1" x14ac:dyDescent="0.25">
      <c r="A4044" t="str">
        <f t="shared" si="132"/>
        <v>Function_03Application_142030</v>
      </c>
      <c r="B4044">
        <v>4041</v>
      </c>
      <c r="C4044" t="s">
        <v>367</v>
      </c>
      <c r="D4044" t="str">
        <f>VLOOKUP($C4044,'Look-Ups'!$C$2:$G$32,D$1-2,0)</f>
        <v>Function_03</v>
      </c>
      <c r="E4044" t="str">
        <f>VLOOKUP($C4044,'Look-Ups'!$C$2:$G$32,E$1-2,0)</f>
        <v>Function_Simpl_03</v>
      </c>
      <c r="F4044" t="str">
        <f>VLOOKUP($C4044,'Look-Ups'!$C$2:$G$32,F$1-2,0)</f>
        <v>Segment_03</v>
      </c>
      <c r="G4044" t="str">
        <f>VLOOKUP($C4044,'Look-Ups'!$C$2:$G$32,G$1-2,0)</f>
        <v>Proc_Type_01</v>
      </c>
      <c r="H4044" t="s">
        <v>244</v>
      </c>
      <c r="I4044">
        <f t="shared" si="133"/>
        <v>2030</v>
      </c>
      <c r="J4044" t="s">
        <v>23</v>
      </c>
      <c r="K4044" s="78" t="s">
        <v>107</v>
      </c>
      <c r="M4044" s="103">
        <v>1.4894165255782355E-2</v>
      </c>
    </row>
    <row r="4045" spans="1:13" ht="12.5" customHeight="1" x14ac:dyDescent="0.25">
      <c r="A4045" t="str">
        <f t="shared" si="132"/>
        <v>Function_03Application_152030</v>
      </c>
      <c r="B4045">
        <v>4042</v>
      </c>
      <c r="C4045" t="s">
        <v>368</v>
      </c>
      <c r="D4045" t="str">
        <f>VLOOKUP($C4045,'Look-Ups'!$C$2:$G$32,D$1-2,0)</f>
        <v>Function_03</v>
      </c>
      <c r="E4045" t="str">
        <f>VLOOKUP($C4045,'Look-Ups'!$C$2:$G$32,E$1-2,0)</f>
        <v>Function_Simpl_03</v>
      </c>
      <c r="F4045" t="str">
        <f>VLOOKUP($C4045,'Look-Ups'!$C$2:$G$32,F$1-2,0)</f>
        <v>Segment_03</v>
      </c>
      <c r="G4045" t="str">
        <f>VLOOKUP($C4045,'Look-Ups'!$C$2:$G$32,G$1-2,0)</f>
        <v>Proc_Type_01</v>
      </c>
      <c r="H4045" t="s">
        <v>195</v>
      </c>
      <c r="I4045">
        <f t="shared" si="133"/>
        <v>2030</v>
      </c>
      <c r="J4045" t="s">
        <v>23</v>
      </c>
      <c r="K4045" s="78" t="s">
        <v>108</v>
      </c>
      <c r="M4045" s="103">
        <v>0.51500000000000001</v>
      </c>
    </row>
    <row r="4046" spans="1:13" ht="12.5" customHeight="1" x14ac:dyDescent="0.25">
      <c r="A4046" t="str">
        <f t="shared" si="132"/>
        <v>Function_03Application_152030</v>
      </c>
      <c r="B4046">
        <v>4043</v>
      </c>
      <c r="C4046" t="s">
        <v>368</v>
      </c>
      <c r="D4046" t="str">
        <f>VLOOKUP($C4046,'Look-Ups'!$C$2:$G$32,D$1-2,0)</f>
        <v>Function_03</v>
      </c>
      <c r="E4046" t="str">
        <f>VLOOKUP($C4046,'Look-Ups'!$C$2:$G$32,E$1-2,0)</f>
        <v>Function_Simpl_03</v>
      </c>
      <c r="F4046" t="str">
        <f>VLOOKUP($C4046,'Look-Ups'!$C$2:$G$32,F$1-2,0)</f>
        <v>Segment_03</v>
      </c>
      <c r="G4046" t="str">
        <f>VLOOKUP($C4046,'Look-Ups'!$C$2:$G$32,G$1-2,0)</f>
        <v>Proc_Type_01</v>
      </c>
      <c r="H4046" t="s">
        <v>161</v>
      </c>
      <c r="I4046">
        <f t="shared" si="133"/>
        <v>2030</v>
      </c>
      <c r="J4046" t="s">
        <v>23</v>
      </c>
      <c r="K4046" s="78" t="s">
        <v>108</v>
      </c>
      <c r="M4046" s="103">
        <v>0.41</v>
      </c>
    </row>
    <row r="4047" spans="1:13" ht="12.5" customHeight="1" x14ac:dyDescent="0.25">
      <c r="A4047" t="str">
        <f t="shared" si="132"/>
        <v>Function_03Application_152030</v>
      </c>
      <c r="B4047">
        <v>4044</v>
      </c>
      <c r="C4047" t="s">
        <v>368</v>
      </c>
      <c r="D4047" t="str">
        <f>VLOOKUP($C4047,'Look-Ups'!$C$2:$G$32,D$1-2,0)</f>
        <v>Function_03</v>
      </c>
      <c r="E4047" t="str">
        <f>VLOOKUP($C4047,'Look-Ups'!$C$2:$G$32,E$1-2,0)</f>
        <v>Function_Simpl_03</v>
      </c>
      <c r="F4047" t="str">
        <f>VLOOKUP($C4047,'Look-Ups'!$C$2:$G$32,F$1-2,0)</f>
        <v>Segment_03</v>
      </c>
      <c r="G4047" t="str">
        <f>VLOOKUP($C4047,'Look-Ups'!$C$2:$G$32,G$1-2,0)</f>
        <v>Proc_Type_01</v>
      </c>
      <c r="H4047" t="s">
        <v>239</v>
      </c>
      <c r="I4047">
        <f t="shared" si="133"/>
        <v>2030</v>
      </c>
      <c r="J4047" t="s">
        <v>23</v>
      </c>
      <c r="K4047" s="78">
        <v>0</v>
      </c>
      <c r="M4047" s="103">
        <v>0</v>
      </c>
    </row>
    <row r="4048" spans="1:13" ht="12.5" customHeight="1" x14ac:dyDescent="0.25">
      <c r="A4048" t="str">
        <f t="shared" si="132"/>
        <v>Function_03Application_152030</v>
      </c>
      <c r="B4048">
        <v>4045</v>
      </c>
      <c r="C4048" t="s">
        <v>368</v>
      </c>
      <c r="D4048" t="str">
        <f>VLOOKUP($C4048,'Look-Ups'!$C$2:$G$32,D$1-2,0)</f>
        <v>Function_03</v>
      </c>
      <c r="E4048" t="str">
        <f>VLOOKUP($C4048,'Look-Ups'!$C$2:$G$32,E$1-2,0)</f>
        <v>Function_Simpl_03</v>
      </c>
      <c r="F4048" t="str">
        <f>VLOOKUP($C4048,'Look-Ups'!$C$2:$G$32,F$1-2,0)</f>
        <v>Segment_03</v>
      </c>
      <c r="G4048" t="str">
        <f>VLOOKUP($C4048,'Look-Ups'!$C$2:$G$32,G$1-2,0)</f>
        <v>Proc_Type_01</v>
      </c>
      <c r="H4048" t="s">
        <v>187</v>
      </c>
      <c r="I4048">
        <f t="shared" si="133"/>
        <v>2030</v>
      </c>
      <c r="J4048" t="s">
        <v>23</v>
      </c>
      <c r="K4048" s="78" t="s">
        <v>108</v>
      </c>
      <c r="M4048" s="103">
        <v>0.03</v>
      </c>
    </row>
    <row r="4049" spans="1:13" ht="12.5" customHeight="1" x14ac:dyDescent="0.25">
      <c r="A4049" t="str">
        <f t="shared" si="132"/>
        <v>Function_03Application_152030</v>
      </c>
      <c r="B4049">
        <v>4046</v>
      </c>
      <c r="C4049" t="s">
        <v>368</v>
      </c>
      <c r="D4049" t="str">
        <f>VLOOKUP($C4049,'Look-Ups'!$C$2:$G$32,D$1-2,0)</f>
        <v>Function_03</v>
      </c>
      <c r="E4049" t="str">
        <f>VLOOKUP($C4049,'Look-Ups'!$C$2:$G$32,E$1-2,0)</f>
        <v>Function_Simpl_03</v>
      </c>
      <c r="F4049" t="str">
        <f>VLOOKUP($C4049,'Look-Ups'!$C$2:$G$32,F$1-2,0)</f>
        <v>Segment_03</v>
      </c>
      <c r="G4049" t="str">
        <f>VLOOKUP($C4049,'Look-Ups'!$C$2:$G$32,G$1-2,0)</f>
        <v>Proc_Type_01</v>
      </c>
      <c r="H4049" t="s">
        <v>204</v>
      </c>
      <c r="I4049">
        <f t="shared" si="133"/>
        <v>2030</v>
      </c>
      <c r="J4049" t="s">
        <v>23</v>
      </c>
      <c r="K4049" s="78">
        <v>0</v>
      </c>
      <c r="M4049" s="103">
        <v>0</v>
      </c>
    </row>
    <row r="4050" spans="1:13" ht="12.5" customHeight="1" x14ac:dyDescent="0.25">
      <c r="A4050" t="str">
        <f t="shared" si="132"/>
        <v>Function_03Application_152030</v>
      </c>
      <c r="B4050">
        <v>4047</v>
      </c>
      <c r="C4050" t="s">
        <v>368</v>
      </c>
      <c r="D4050" t="str">
        <f>VLOOKUP($C4050,'Look-Ups'!$C$2:$G$32,D$1-2,0)</f>
        <v>Function_03</v>
      </c>
      <c r="E4050" t="str">
        <f>VLOOKUP($C4050,'Look-Ups'!$C$2:$G$32,E$1-2,0)</f>
        <v>Function_Simpl_03</v>
      </c>
      <c r="F4050" t="str">
        <f>VLOOKUP($C4050,'Look-Ups'!$C$2:$G$32,F$1-2,0)</f>
        <v>Segment_03</v>
      </c>
      <c r="G4050" t="str">
        <f>VLOOKUP($C4050,'Look-Ups'!$C$2:$G$32,G$1-2,0)</f>
        <v>Proc_Type_01</v>
      </c>
      <c r="H4050" t="s">
        <v>162</v>
      </c>
      <c r="I4050">
        <f t="shared" si="133"/>
        <v>2030</v>
      </c>
      <c r="J4050" t="s">
        <v>23</v>
      </c>
      <c r="K4050" s="78">
        <v>0</v>
      </c>
      <c r="M4050" s="103">
        <v>0</v>
      </c>
    </row>
    <row r="4051" spans="1:13" ht="12.5" customHeight="1" x14ac:dyDescent="0.25">
      <c r="A4051" t="str">
        <f t="shared" si="132"/>
        <v>Function_03Application_152030</v>
      </c>
      <c r="B4051">
        <v>4048</v>
      </c>
      <c r="C4051" t="s">
        <v>368</v>
      </c>
      <c r="D4051" t="str">
        <f>VLOOKUP($C4051,'Look-Ups'!$C$2:$G$32,D$1-2,0)</f>
        <v>Function_03</v>
      </c>
      <c r="E4051" t="str">
        <f>VLOOKUP($C4051,'Look-Ups'!$C$2:$G$32,E$1-2,0)</f>
        <v>Function_Simpl_03</v>
      </c>
      <c r="F4051" t="str">
        <f>VLOOKUP($C4051,'Look-Ups'!$C$2:$G$32,F$1-2,0)</f>
        <v>Segment_03</v>
      </c>
      <c r="G4051" t="str">
        <f>VLOOKUP($C4051,'Look-Ups'!$C$2:$G$32,G$1-2,0)</f>
        <v>Proc_Type_01</v>
      </c>
      <c r="H4051" t="s">
        <v>156</v>
      </c>
      <c r="I4051">
        <f t="shared" si="133"/>
        <v>2030</v>
      </c>
      <c r="J4051" t="s">
        <v>23</v>
      </c>
      <c r="K4051" s="78" t="s">
        <v>108</v>
      </c>
      <c r="M4051" s="103">
        <v>0.03</v>
      </c>
    </row>
    <row r="4052" spans="1:13" ht="12.5" customHeight="1" x14ac:dyDescent="0.25">
      <c r="A4052" t="str">
        <f t="shared" si="132"/>
        <v>Function_03Application_152030</v>
      </c>
      <c r="B4052">
        <v>4049</v>
      </c>
      <c r="C4052" t="s">
        <v>368</v>
      </c>
      <c r="D4052" t="str">
        <f>VLOOKUP($C4052,'Look-Ups'!$C$2:$G$32,D$1-2,0)</f>
        <v>Function_03</v>
      </c>
      <c r="E4052" t="str">
        <f>VLOOKUP($C4052,'Look-Ups'!$C$2:$G$32,E$1-2,0)</f>
        <v>Function_Simpl_03</v>
      </c>
      <c r="F4052" t="str">
        <f>VLOOKUP($C4052,'Look-Ups'!$C$2:$G$32,F$1-2,0)</f>
        <v>Segment_03</v>
      </c>
      <c r="G4052" t="str">
        <f>VLOOKUP($C4052,'Look-Ups'!$C$2:$G$32,G$1-2,0)</f>
        <v>Proc_Type_01</v>
      </c>
      <c r="H4052" t="s">
        <v>244</v>
      </c>
      <c r="I4052">
        <f t="shared" si="133"/>
        <v>2030</v>
      </c>
      <c r="J4052" t="s">
        <v>23</v>
      </c>
      <c r="K4052" s="78" t="s">
        <v>107</v>
      </c>
      <c r="M4052" s="103">
        <v>1.4999999999999902E-2</v>
      </c>
    </row>
    <row r="4053" spans="1:13" ht="12.5" customHeight="1" x14ac:dyDescent="0.25">
      <c r="A4053" t="str">
        <f t="shared" si="132"/>
        <v>Function_03Application_072030</v>
      </c>
      <c r="B4053">
        <v>4050</v>
      </c>
      <c r="C4053" t="s">
        <v>360</v>
      </c>
      <c r="D4053" t="str">
        <f>VLOOKUP($C4053,'Look-Ups'!$C$2:$G$32,D$1-2,0)</f>
        <v>Function_03</v>
      </c>
      <c r="E4053" t="str">
        <f>VLOOKUP($C4053,'Look-Ups'!$C$2:$G$32,E$1-2,0)</f>
        <v>Function_Simpl_03</v>
      </c>
      <c r="F4053" t="str">
        <f>VLOOKUP($C4053,'Look-Ups'!$C$2:$G$32,F$1-2,0)</f>
        <v>Segment_03</v>
      </c>
      <c r="G4053" t="str">
        <f>VLOOKUP($C4053,'Look-Ups'!$C$2:$G$32,G$1-2,0)</f>
        <v>Proc_Type_01</v>
      </c>
      <c r="H4053" t="s">
        <v>195</v>
      </c>
      <c r="I4053">
        <f t="shared" si="133"/>
        <v>2030</v>
      </c>
      <c r="J4053" t="s">
        <v>23</v>
      </c>
      <c r="K4053" s="78" t="s">
        <v>108</v>
      </c>
      <c r="M4053" s="103">
        <v>0.41499999999999998</v>
      </c>
    </row>
    <row r="4054" spans="1:13" ht="12.5" customHeight="1" x14ac:dyDescent="0.25">
      <c r="A4054" t="str">
        <f t="shared" si="132"/>
        <v>Function_03Application_072030</v>
      </c>
      <c r="B4054">
        <v>4051</v>
      </c>
      <c r="C4054" t="s">
        <v>360</v>
      </c>
      <c r="D4054" t="str">
        <f>VLOOKUP($C4054,'Look-Ups'!$C$2:$G$32,D$1-2,0)</f>
        <v>Function_03</v>
      </c>
      <c r="E4054" t="str">
        <f>VLOOKUP($C4054,'Look-Ups'!$C$2:$G$32,E$1-2,0)</f>
        <v>Function_Simpl_03</v>
      </c>
      <c r="F4054" t="str">
        <f>VLOOKUP($C4054,'Look-Ups'!$C$2:$G$32,F$1-2,0)</f>
        <v>Segment_03</v>
      </c>
      <c r="G4054" t="str">
        <f>VLOOKUP($C4054,'Look-Ups'!$C$2:$G$32,G$1-2,0)</f>
        <v>Proc_Type_01</v>
      </c>
      <c r="H4054" t="s">
        <v>161</v>
      </c>
      <c r="I4054">
        <f t="shared" si="133"/>
        <v>2030</v>
      </c>
      <c r="J4054" t="s">
        <v>23</v>
      </c>
      <c r="K4054" s="78" t="s">
        <v>108</v>
      </c>
      <c r="M4054" s="103">
        <v>0.10367906061601284</v>
      </c>
    </row>
    <row r="4055" spans="1:13" ht="12.5" customHeight="1" x14ac:dyDescent="0.25">
      <c r="A4055" t="str">
        <f t="shared" si="132"/>
        <v>Function_03Application_072030</v>
      </c>
      <c r="B4055">
        <v>4052</v>
      </c>
      <c r="C4055" t="s">
        <v>360</v>
      </c>
      <c r="D4055" t="str">
        <f>VLOOKUP($C4055,'Look-Ups'!$C$2:$G$32,D$1-2,0)</f>
        <v>Function_03</v>
      </c>
      <c r="E4055" t="str">
        <f>VLOOKUP($C4055,'Look-Ups'!$C$2:$G$32,E$1-2,0)</f>
        <v>Function_Simpl_03</v>
      </c>
      <c r="F4055" t="str">
        <f>VLOOKUP($C4055,'Look-Ups'!$C$2:$G$32,F$1-2,0)</f>
        <v>Segment_03</v>
      </c>
      <c r="G4055" t="str">
        <f>VLOOKUP($C4055,'Look-Ups'!$C$2:$G$32,G$1-2,0)</f>
        <v>Proc_Type_01</v>
      </c>
      <c r="H4055" t="s">
        <v>156</v>
      </c>
      <c r="I4055">
        <f t="shared" si="133"/>
        <v>2030</v>
      </c>
      <c r="J4055" t="s">
        <v>23</v>
      </c>
      <c r="K4055" s="78" t="s">
        <v>108</v>
      </c>
      <c r="M4055" s="103">
        <v>0.4</v>
      </c>
    </row>
    <row r="4056" spans="1:13" ht="12.5" customHeight="1" x14ac:dyDescent="0.25">
      <c r="A4056" t="str">
        <f t="shared" si="132"/>
        <v>Function_03Application_072030</v>
      </c>
      <c r="B4056">
        <v>4053</v>
      </c>
      <c r="C4056" t="s">
        <v>360</v>
      </c>
      <c r="D4056" t="str">
        <f>VLOOKUP($C4056,'Look-Ups'!$C$2:$G$32,D$1-2,0)</f>
        <v>Function_03</v>
      </c>
      <c r="E4056" t="str">
        <f>VLOOKUP($C4056,'Look-Ups'!$C$2:$G$32,E$1-2,0)</f>
        <v>Function_Simpl_03</v>
      </c>
      <c r="F4056" t="str">
        <f>VLOOKUP($C4056,'Look-Ups'!$C$2:$G$32,F$1-2,0)</f>
        <v>Segment_03</v>
      </c>
      <c r="G4056" t="str">
        <f>VLOOKUP($C4056,'Look-Ups'!$C$2:$G$32,G$1-2,0)</f>
        <v>Proc_Type_01</v>
      </c>
      <c r="H4056" t="s">
        <v>187</v>
      </c>
      <c r="I4056">
        <f t="shared" si="133"/>
        <v>2030</v>
      </c>
      <c r="J4056" t="s">
        <v>23</v>
      </c>
      <c r="K4056" s="78" t="s">
        <v>108</v>
      </c>
      <c r="M4056" s="103">
        <v>0.02</v>
      </c>
    </row>
    <row r="4057" spans="1:13" ht="12.5" customHeight="1" x14ac:dyDescent="0.25">
      <c r="A4057" t="str">
        <f t="shared" si="132"/>
        <v>Function_03Application_072030</v>
      </c>
      <c r="B4057">
        <v>4054</v>
      </c>
      <c r="C4057" t="s">
        <v>360</v>
      </c>
      <c r="D4057" t="str">
        <f>VLOOKUP($C4057,'Look-Ups'!$C$2:$G$32,D$1-2,0)</f>
        <v>Function_03</v>
      </c>
      <c r="E4057" t="str">
        <f>VLOOKUP($C4057,'Look-Ups'!$C$2:$G$32,E$1-2,0)</f>
        <v>Function_Simpl_03</v>
      </c>
      <c r="F4057" t="str">
        <f>VLOOKUP($C4057,'Look-Ups'!$C$2:$G$32,F$1-2,0)</f>
        <v>Segment_03</v>
      </c>
      <c r="G4057" t="str">
        <f>VLOOKUP($C4057,'Look-Ups'!$C$2:$G$32,G$1-2,0)</f>
        <v>Proc_Type_01</v>
      </c>
      <c r="H4057" t="s">
        <v>219</v>
      </c>
      <c r="I4057">
        <f t="shared" si="133"/>
        <v>2030</v>
      </c>
      <c r="J4057" t="s">
        <v>23</v>
      </c>
      <c r="K4057" s="78" t="s">
        <v>108</v>
      </c>
      <c r="M4057" s="103">
        <v>0.03</v>
      </c>
    </row>
    <row r="4058" spans="1:13" ht="12.5" customHeight="1" x14ac:dyDescent="0.25">
      <c r="A4058" t="str">
        <f t="shared" si="132"/>
        <v>Function_03Application_072030</v>
      </c>
      <c r="B4058">
        <v>4055</v>
      </c>
      <c r="C4058" t="s">
        <v>360</v>
      </c>
      <c r="D4058" t="str">
        <f>VLOOKUP($C4058,'Look-Ups'!$C$2:$G$32,D$1-2,0)</f>
        <v>Function_03</v>
      </c>
      <c r="E4058" t="str">
        <f>VLOOKUP($C4058,'Look-Ups'!$C$2:$G$32,E$1-2,0)</f>
        <v>Function_Simpl_03</v>
      </c>
      <c r="F4058" t="str">
        <f>VLOOKUP($C4058,'Look-Ups'!$C$2:$G$32,F$1-2,0)</f>
        <v>Segment_03</v>
      </c>
      <c r="G4058" t="str">
        <f>VLOOKUP($C4058,'Look-Ups'!$C$2:$G$32,G$1-2,0)</f>
        <v>Proc_Type_01</v>
      </c>
      <c r="H4058" t="s">
        <v>204</v>
      </c>
      <c r="I4058">
        <f t="shared" si="133"/>
        <v>2030</v>
      </c>
      <c r="J4058" t="s">
        <v>23</v>
      </c>
      <c r="K4058" s="78" t="s">
        <v>108</v>
      </c>
      <c r="M4058" s="103">
        <v>1.4999999999999999E-2</v>
      </c>
    </row>
    <row r="4059" spans="1:13" ht="12.5" customHeight="1" x14ac:dyDescent="0.25">
      <c r="A4059" t="str">
        <f t="shared" si="132"/>
        <v>Function_03Application_072030</v>
      </c>
      <c r="B4059">
        <v>4056</v>
      </c>
      <c r="C4059" t="s">
        <v>360</v>
      </c>
      <c r="D4059" t="str">
        <f>VLOOKUP($C4059,'Look-Ups'!$C$2:$G$32,D$1-2,0)</f>
        <v>Function_03</v>
      </c>
      <c r="E4059" t="str">
        <f>VLOOKUP($C4059,'Look-Ups'!$C$2:$G$32,E$1-2,0)</f>
        <v>Function_Simpl_03</v>
      </c>
      <c r="F4059" t="str">
        <f>VLOOKUP($C4059,'Look-Ups'!$C$2:$G$32,F$1-2,0)</f>
        <v>Segment_03</v>
      </c>
      <c r="G4059" t="str">
        <f>VLOOKUP($C4059,'Look-Ups'!$C$2:$G$32,G$1-2,0)</f>
        <v>Proc_Type_01</v>
      </c>
      <c r="H4059" t="s">
        <v>244</v>
      </c>
      <c r="I4059">
        <f t="shared" si="133"/>
        <v>2030</v>
      </c>
      <c r="J4059" t="s">
        <v>23</v>
      </c>
      <c r="K4059" s="78" t="s">
        <v>107</v>
      </c>
      <c r="M4059" s="103">
        <v>1.6320939383987154E-2</v>
      </c>
    </row>
    <row r="4060" spans="1:13" ht="12.5" customHeight="1" x14ac:dyDescent="0.25">
      <c r="A4060" t="str">
        <f t="shared" si="132"/>
        <v>Function_03Application_082030</v>
      </c>
      <c r="B4060">
        <v>4057</v>
      </c>
      <c r="C4060" t="s">
        <v>361</v>
      </c>
      <c r="D4060" t="str">
        <f>VLOOKUP($C4060,'Look-Ups'!$C$2:$G$32,D$1-2,0)</f>
        <v>Function_03</v>
      </c>
      <c r="E4060" t="str">
        <f>VLOOKUP($C4060,'Look-Ups'!$C$2:$G$32,E$1-2,0)</f>
        <v>Function_Simpl_03</v>
      </c>
      <c r="F4060" t="str">
        <f>VLOOKUP($C4060,'Look-Ups'!$C$2:$G$32,F$1-2,0)</f>
        <v>Segment_03</v>
      </c>
      <c r="G4060" t="str">
        <f>VLOOKUP($C4060,'Look-Ups'!$C$2:$G$32,G$1-2,0)</f>
        <v>Proc_Type_01</v>
      </c>
      <c r="H4060" t="s">
        <v>195</v>
      </c>
      <c r="I4060">
        <f t="shared" si="133"/>
        <v>2030</v>
      </c>
      <c r="J4060" t="s">
        <v>23</v>
      </c>
      <c r="K4060" s="78" t="s">
        <v>108</v>
      </c>
      <c r="M4060" s="103">
        <v>0.51</v>
      </c>
    </row>
    <row r="4061" spans="1:13" ht="12.5" customHeight="1" x14ac:dyDescent="0.25">
      <c r="A4061" t="str">
        <f t="shared" si="132"/>
        <v>Function_03Application_082030</v>
      </c>
      <c r="B4061">
        <v>4058</v>
      </c>
      <c r="C4061" t="s">
        <v>361</v>
      </c>
      <c r="D4061" t="str">
        <f>VLOOKUP($C4061,'Look-Ups'!$C$2:$G$32,D$1-2,0)</f>
        <v>Function_03</v>
      </c>
      <c r="E4061" t="str">
        <f>VLOOKUP($C4061,'Look-Ups'!$C$2:$G$32,E$1-2,0)</f>
        <v>Function_Simpl_03</v>
      </c>
      <c r="F4061" t="str">
        <f>VLOOKUP($C4061,'Look-Ups'!$C$2:$G$32,F$1-2,0)</f>
        <v>Segment_03</v>
      </c>
      <c r="G4061" t="str">
        <f>VLOOKUP($C4061,'Look-Ups'!$C$2:$G$32,G$1-2,0)</f>
        <v>Proc_Type_01</v>
      </c>
      <c r="H4061" t="s">
        <v>161</v>
      </c>
      <c r="I4061">
        <f t="shared" si="133"/>
        <v>2030</v>
      </c>
      <c r="J4061" t="s">
        <v>23</v>
      </c>
      <c r="K4061" s="78" t="s">
        <v>108</v>
      </c>
      <c r="M4061" s="103">
        <v>0.25</v>
      </c>
    </row>
    <row r="4062" spans="1:13" ht="12.5" customHeight="1" x14ac:dyDescent="0.25">
      <c r="A4062" t="str">
        <f t="shared" si="132"/>
        <v>Function_03Application_082030</v>
      </c>
      <c r="B4062">
        <v>4059</v>
      </c>
      <c r="C4062" t="s">
        <v>361</v>
      </c>
      <c r="D4062" t="str">
        <f>VLOOKUP($C4062,'Look-Ups'!$C$2:$G$32,D$1-2,0)</f>
        <v>Function_03</v>
      </c>
      <c r="E4062" t="str">
        <f>VLOOKUP($C4062,'Look-Ups'!$C$2:$G$32,E$1-2,0)</f>
        <v>Function_Simpl_03</v>
      </c>
      <c r="F4062" t="str">
        <f>VLOOKUP($C4062,'Look-Ups'!$C$2:$G$32,F$1-2,0)</f>
        <v>Segment_03</v>
      </c>
      <c r="G4062" t="str">
        <f>VLOOKUP($C4062,'Look-Ups'!$C$2:$G$32,G$1-2,0)</f>
        <v>Proc_Type_01</v>
      </c>
      <c r="H4062" t="s">
        <v>156</v>
      </c>
      <c r="I4062">
        <f t="shared" si="133"/>
        <v>2030</v>
      </c>
      <c r="J4062" t="s">
        <v>23</v>
      </c>
      <c r="K4062" s="78" t="s">
        <v>108</v>
      </c>
      <c r="M4062" s="103">
        <v>0.12</v>
      </c>
    </row>
    <row r="4063" spans="1:13" ht="12.5" customHeight="1" x14ac:dyDescent="0.25">
      <c r="A4063" t="str">
        <f t="shared" si="132"/>
        <v>Function_03Application_082030</v>
      </c>
      <c r="B4063">
        <v>4060</v>
      </c>
      <c r="C4063" t="s">
        <v>361</v>
      </c>
      <c r="D4063" t="str">
        <f>VLOOKUP($C4063,'Look-Ups'!$C$2:$G$32,D$1-2,0)</f>
        <v>Function_03</v>
      </c>
      <c r="E4063" t="str">
        <f>VLOOKUP($C4063,'Look-Ups'!$C$2:$G$32,E$1-2,0)</f>
        <v>Function_Simpl_03</v>
      </c>
      <c r="F4063" t="str">
        <f>VLOOKUP($C4063,'Look-Ups'!$C$2:$G$32,F$1-2,0)</f>
        <v>Segment_03</v>
      </c>
      <c r="G4063" t="str">
        <f>VLOOKUP($C4063,'Look-Ups'!$C$2:$G$32,G$1-2,0)</f>
        <v>Proc_Type_01</v>
      </c>
      <c r="H4063" t="s">
        <v>187</v>
      </c>
      <c r="I4063">
        <f t="shared" si="133"/>
        <v>2030</v>
      </c>
      <c r="J4063" t="s">
        <v>23</v>
      </c>
      <c r="K4063" s="78" t="s">
        <v>108</v>
      </c>
      <c r="M4063" s="103">
        <v>3.8458215755648797E-2</v>
      </c>
    </row>
    <row r="4064" spans="1:13" ht="12.5" customHeight="1" x14ac:dyDescent="0.25">
      <c r="A4064" t="str">
        <f t="shared" si="132"/>
        <v>Function_03Application_082030</v>
      </c>
      <c r="B4064">
        <v>4061</v>
      </c>
      <c r="C4064" t="s">
        <v>361</v>
      </c>
      <c r="D4064" t="str">
        <f>VLOOKUP($C4064,'Look-Ups'!$C$2:$G$32,D$1-2,0)</f>
        <v>Function_03</v>
      </c>
      <c r="E4064" t="str">
        <f>VLOOKUP($C4064,'Look-Ups'!$C$2:$G$32,E$1-2,0)</f>
        <v>Function_Simpl_03</v>
      </c>
      <c r="F4064" t="str">
        <f>VLOOKUP($C4064,'Look-Ups'!$C$2:$G$32,F$1-2,0)</f>
        <v>Segment_03</v>
      </c>
      <c r="G4064" t="str">
        <f>VLOOKUP($C4064,'Look-Ups'!$C$2:$G$32,G$1-2,0)</f>
        <v>Proc_Type_01</v>
      </c>
      <c r="H4064" t="s">
        <v>219</v>
      </c>
      <c r="I4064">
        <f t="shared" si="133"/>
        <v>2030</v>
      </c>
      <c r="J4064" t="s">
        <v>23</v>
      </c>
      <c r="K4064" s="78" t="s">
        <v>108</v>
      </c>
      <c r="M4064" s="103">
        <v>6.3315083824867419E-2</v>
      </c>
    </row>
    <row r="4065" spans="1:13" ht="12.5" customHeight="1" x14ac:dyDescent="0.25">
      <c r="A4065" t="str">
        <f t="shared" si="132"/>
        <v>Function_03Application_082030</v>
      </c>
      <c r="B4065">
        <v>4062</v>
      </c>
      <c r="C4065" t="s">
        <v>361</v>
      </c>
      <c r="D4065" t="str">
        <f>VLOOKUP($C4065,'Look-Ups'!$C$2:$G$32,D$1-2,0)</f>
        <v>Function_03</v>
      </c>
      <c r="E4065" t="str">
        <f>VLOOKUP($C4065,'Look-Ups'!$C$2:$G$32,E$1-2,0)</f>
        <v>Function_Simpl_03</v>
      </c>
      <c r="F4065" t="str">
        <f>VLOOKUP($C4065,'Look-Ups'!$C$2:$G$32,F$1-2,0)</f>
        <v>Segment_03</v>
      </c>
      <c r="G4065" t="str">
        <f>VLOOKUP($C4065,'Look-Ups'!$C$2:$G$32,G$1-2,0)</f>
        <v>Proc_Type_01</v>
      </c>
      <c r="H4065" t="s">
        <v>204</v>
      </c>
      <c r="I4065">
        <f t="shared" si="133"/>
        <v>2030</v>
      </c>
      <c r="J4065" t="s">
        <v>23</v>
      </c>
      <c r="K4065" s="78">
        <v>0</v>
      </c>
      <c r="M4065" s="103">
        <v>0</v>
      </c>
    </row>
    <row r="4066" spans="1:13" ht="12.5" customHeight="1" x14ac:dyDescent="0.25">
      <c r="A4066" t="str">
        <f t="shared" si="132"/>
        <v>Function_03Application_082030</v>
      </c>
      <c r="B4066">
        <v>4063</v>
      </c>
      <c r="C4066" t="s">
        <v>361</v>
      </c>
      <c r="D4066" t="str">
        <f>VLOOKUP($C4066,'Look-Ups'!$C$2:$G$32,D$1-2,0)</f>
        <v>Function_03</v>
      </c>
      <c r="E4066" t="str">
        <f>VLOOKUP($C4066,'Look-Ups'!$C$2:$G$32,E$1-2,0)</f>
        <v>Function_Simpl_03</v>
      </c>
      <c r="F4066" t="str">
        <f>VLOOKUP($C4066,'Look-Ups'!$C$2:$G$32,F$1-2,0)</f>
        <v>Segment_03</v>
      </c>
      <c r="G4066" t="str">
        <f>VLOOKUP($C4066,'Look-Ups'!$C$2:$G$32,G$1-2,0)</f>
        <v>Proc_Type_01</v>
      </c>
      <c r="H4066" t="s">
        <v>244</v>
      </c>
      <c r="I4066">
        <f t="shared" si="133"/>
        <v>2030</v>
      </c>
      <c r="J4066" t="s">
        <v>23</v>
      </c>
      <c r="K4066" s="78" t="s">
        <v>107</v>
      </c>
      <c r="M4066" s="103">
        <v>1.8226700419483821E-2</v>
      </c>
    </row>
    <row r="4067" spans="1:13" ht="12.5" customHeight="1" x14ac:dyDescent="0.25">
      <c r="A4067" t="str">
        <f t="shared" si="132"/>
        <v>Function_03Application_092030</v>
      </c>
      <c r="B4067">
        <v>4064</v>
      </c>
      <c r="C4067" t="s">
        <v>362</v>
      </c>
      <c r="D4067" t="str">
        <f>VLOOKUP($C4067,'Look-Ups'!$C$2:$G$32,D$1-2,0)</f>
        <v>Function_03</v>
      </c>
      <c r="E4067" t="str">
        <f>VLOOKUP($C4067,'Look-Ups'!$C$2:$G$32,E$1-2,0)</f>
        <v>Function_Simpl_03</v>
      </c>
      <c r="F4067" t="str">
        <f>VLOOKUP($C4067,'Look-Ups'!$C$2:$G$32,F$1-2,0)</f>
        <v>Segment_03</v>
      </c>
      <c r="G4067" t="str">
        <f>VLOOKUP($C4067,'Look-Ups'!$C$2:$G$32,G$1-2,0)</f>
        <v>Proc_Type_01</v>
      </c>
      <c r="H4067" t="s">
        <v>195</v>
      </c>
      <c r="I4067">
        <f t="shared" si="133"/>
        <v>2030</v>
      </c>
      <c r="J4067" t="s">
        <v>23</v>
      </c>
      <c r="K4067" s="78" t="s">
        <v>108</v>
      </c>
      <c r="M4067" s="103">
        <v>0.61</v>
      </c>
    </row>
    <row r="4068" spans="1:13" ht="12.5" customHeight="1" x14ac:dyDescent="0.25">
      <c r="A4068" t="str">
        <f t="shared" si="132"/>
        <v>Function_03Application_092030</v>
      </c>
      <c r="B4068">
        <v>4065</v>
      </c>
      <c r="C4068" t="s">
        <v>362</v>
      </c>
      <c r="D4068" t="str">
        <f>VLOOKUP($C4068,'Look-Ups'!$C$2:$G$32,D$1-2,0)</f>
        <v>Function_03</v>
      </c>
      <c r="E4068" t="str">
        <f>VLOOKUP($C4068,'Look-Ups'!$C$2:$G$32,E$1-2,0)</f>
        <v>Function_Simpl_03</v>
      </c>
      <c r="F4068" t="str">
        <f>VLOOKUP($C4068,'Look-Ups'!$C$2:$G$32,F$1-2,0)</f>
        <v>Segment_03</v>
      </c>
      <c r="G4068" t="str">
        <f>VLOOKUP($C4068,'Look-Ups'!$C$2:$G$32,G$1-2,0)</f>
        <v>Proc_Type_01</v>
      </c>
      <c r="H4068" t="s">
        <v>161</v>
      </c>
      <c r="I4068">
        <f t="shared" si="133"/>
        <v>2030</v>
      </c>
      <c r="J4068" t="s">
        <v>23</v>
      </c>
      <c r="K4068" s="78" t="s">
        <v>108</v>
      </c>
      <c r="M4068" s="103">
        <v>0.25</v>
      </c>
    </row>
    <row r="4069" spans="1:13" ht="12.5" customHeight="1" x14ac:dyDescent="0.25">
      <c r="A4069" t="str">
        <f t="shared" si="132"/>
        <v>Function_03Application_092030</v>
      </c>
      <c r="B4069">
        <v>4066</v>
      </c>
      <c r="C4069" t="s">
        <v>362</v>
      </c>
      <c r="D4069" t="str">
        <f>VLOOKUP($C4069,'Look-Ups'!$C$2:$G$32,D$1-2,0)</f>
        <v>Function_03</v>
      </c>
      <c r="E4069" t="str">
        <f>VLOOKUP($C4069,'Look-Ups'!$C$2:$G$32,E$1-2,0)</f>
        <v>Function_Simpl_03</v>
      </c>
      <c r="F4069" t="str">
        <f>VLOOKUP($C4069,'Look-Ups'!$C$2:$G$32,F$1-2,0)</f>
        <v>Segment_03</v>
      </c>
      <c r="G4069" t="str">
        <f>VLOOKUP($C4069,'Look-Ups'!$C$2:$G$32,G$1-2,0)</f>
        <v>Proc_Type_01</v>
      </c>
      <c r="H4069" t="s">
        <v>156</v>
      </c>
      <c r="I4069">
        <f t="shared" si="133"/>
        <v>2030</v>
      </c>
      <c r="J4069" t="s">
        <v>23</v>
      </c>
      <c r="K4069" s="78">
        <v>0</v>
      </c>
      <c r="M4069" s="103">
        <v>0</v>
      </c>
    </row>
    <row r="4070" spans="1:13" ht="12.5" customHeight="1" x14ac:dyDescent="0.25">
      <c r="A4070" t="str">
        <f t="shared" si="132"/>
        <v>Function_03Application_092030</v>
      </c>
      <c r="B4070">
        <v>4067</v>
      </c>
      <c r="C4070" t="s">
        <v>362</v>
      </c>
      <c r="D4070" t="str">
        <f>VLOOKUP($C4070,'Look-Ups'!$C$2:$G$32,D$1-2,0)</f>
        <v>Function_03</v>
      </c>
      <c r="E4070" t="str">
        <f>VLOOKUP($C4070,'Look-Ups'!$C$2:$G$32,E$1-2,0)</f>
        <v>Function_Simpl_03</v>
      </c>
      <c r="F4070" t="str">
        <f>VLOOKUP($C4070,'Look-Ups'!$C$2:$G$32,F$1-2,0)</f>
        <v>Segment_03</v>
      </c>
      <c r="G4070" t="str">
        <f>VLOOKUP($C4070,'Look-Ups'!$C$2:$G$32,G$1-2,0)</f>
        <v>Proc_Type_01</v>
      </c>
      <c r="H4070" t="s">
        <v>187</v>
      </c>
      <c r="I4070">
        <f t="shared" si="133"/>
        <v>2030</v>
      </c>
      <c r="J4070" t="s">
        <v>23</v>
      </c>
      <c r="K4070" s="78" t="s">
        <v>108</v>
      </c>
      <c r="M4070" s="103">
        <v>0.06</v>
      </c>
    </row>
    <row r="4071" spans="1:13" ht="12.5" customHeight="1" x14ac:dyDescent="0.25">
      <c r="A4071" t="str">
        <f t="shared" si="132"/>
        <v>Function_03Application_092030</v>
      </c>
      <c r="B4071">
        <v>4068</v>
      </c>
      <c r="C4071" t="s">
        <v>362</v>
      </c>
      <c r="D4071" t="str">
        <f>VLOOKUP($C4071,'Look-Ups'!$C$2:$G$32,D$1-2,0)</f>
        <v>Function_03</v>
      </c>
      <c r="E4071" t="str">
        <f>VLOOKUP($C4071,'Look-Ups'!$C$2:$G$32,E$1-2,0)</f>
        <v>Function_Simpl_03</v>
      </c>
      <c r="F4071" t="str">
        <f>VLOOKUP($C4071,'Look-Ups'!$C$2:$G$32,F$1-2,0)</f>
        <v>Segment_03</v>
      </c>
      <c r="G4071" t="str">
        <f>VLOOKUP($C4071,'Look-Ups'!$C$2:$G$32,G$1-2,0)</f>
        <v>Proc_Type_01</v>
      </c>
      <c r="H4071" t="s">
        <v>219</v>
      </c>
      <c r="I4071">
        <f t="shared" si="133"/>
        <v>2030</v>
      </c>
      <c r="J4071" t="s">
        <v>23</v>
      </c>
      <c r="K4071" s="78">
        <v>0</v>
      </c>
      <c r="M4071" s="103">
        <v>0</v>
      </c>
    </row>
    <row r="4072" spans="1:13" ht="12.5" customHeight="1" x14ac:dyDescent="0.25">
      <c r="A4072" t="str">
        <f t="shared" si="132"/>
        <v>Function_03Application_092030</v>
      </c>
      <c r="B4072">
        <v>4069</v>
      </c>
      <c r="C4072" t="s">
        <v>362</v>
      </c>
      <c r="D4072" t="str">
        <f>VLOOKUP($C4072,'Look-Ups'!$C$2:$G$32,D$1-2,0)</f>
        <v>Function_03</v>
      </c>
      <c r="E4072" t="str">
        <f>VLOOKUP($C4072,'Look-Ups'!$C$2:$G$32,E$1-2,0)</f>
        <v>Function_Simpl_03</v>
      </c>
      <c r="F4072" t="str">
        <f>VLOOKUP($C4072,'Look-Ups'!$C$2:$G$32,F$1-2,0)</f>
        <v>Segment_03</v>
      </c>
      <c r="G4072" t="str">
        <f>VLOOKUP($C4072,'Look-Ups'!$C$2:$G$32,G$1-2,0)</f>
        <v>Proc_Type_01</v>
      </c>
      <c r="H4072" t="s">
        <v>204</v>
      </c>
      <c r="I4072">
        <f t="shared" si="133"/>
        <v>2030</v>
      </c>
      <c r="J4072" t="s">
        <v>23</v>
      </c>
      <c r="K4072" s="78">
        <v>0</v>
      </c>
      <c r="M4072" s="103">
        <v>0</v>
      </c>
    </row>
    <row r="4073" spans="1:13" ht="12.5" customHeight="1" x14ac:dyDescent="0.25">
      <c r="A4073" t="str">
        <f t="shared" si="132"/>
        <v>Function_03Application_092030</v>
      </c>
      <c r="B4073">
        <v>4070</v>
      </c>
      <c r="C4073" t="s">
        <v>362</v>
      </c>
      <c r="D4073" t="str">
        <f>VLOOKUP($C4073,'Look-Ups'!$C$2:$G$32,D$1-2,0)</f>
        <v>Function_03</v>
      </c>
      <c r="E4073" t="str">
        <f>VLOOKUP($C4073,'Look-Ups'!$C$2:$G$32,E$1-2,0)</f>
        <v>Function_Simpl_03</v>
      </c>
      <c r="F4073" t="str">
        <f>VLOOKUP($C4073,'Look-Ups'!$C$2:$G$32,F$1-2,0)</f>
        <v>Segment_03</v>
      </c>
      <c r="G4073" t="str">
        <f>VLOOKUP($C4073,'Look-Ups'!$C$2:$G$32,G$1-2,0)</f>
        <v>Proc_Type_01</v>
      </c>
      <c r="H4073" t="s">
        <v>209</v>
      </c>
      <c r="I4073">
        <f t="shared" si="133"/>
        <v>2030</v>
      </c>
      <c r="J4073" t="s">
        <v>23</v>
      </c>
      <c r="K4073" s="78" t="s">
        <v>108</v>
      </c>
      <c r="M4073" s="103">
        <v>7.0000000000000007E-2</v>
      </c>
    </row>
    <row r="4074" spans="1:13" ht="12.5" customHeight="1" x14ac:dyDescent="0.25">
      <c r="A4074" t="str">
        <f t="shared" si="132"/>
        <v>Function_03Application_092030</v>
      </c>
      <c r="B4074">
        <v>4071</v>
      </c>
      <c r="C4074" t="s">
        <v>362</v>
      </c>
      <c r="D4074" t="str">
        <f>VLOOKUP($C4074,'Look-Ups'!$C$2:$G$32,D$1-2,0)</f>
        <v>Function_03</v>
      </c>
      <c r="E4074" t="str">
        <f>VLOOKUP($C4074,'Look-Ups'!$C$2:$G$32,E$1-2,0)</f>
        <v>Function_Simpl_03</v>
      </c>
      <c r="F4074" t="str">
        <f>VLOOKUP($C4074,'Look-Ups'!$C$2:$G$32,F$1-2,0)</f>
        <v>Segment_03</v>
      </c>
      <c r="G4074" t="str">
        <f>VLOOKUP($C4074,'Look-Ups'!$C$2:$G$32,G$1-2,0)</f>
        <v>Proc_Type_01</v>
      </c>
      <c r="H4074" t="s">
        <v>244</v>
      </c>
      <c r="I4074">
        <f t="shared" si="133"/>
        <v>2030</v>
      </c>
      <c r="J4074" t="s">
        <v>23</v>
      </c>
      <c r="K4074" s="78" t="s">
        <v>107</v>
      </c>
      <c r="M4074" s="103">
        <v>1.0000000000000009E-2</v>
      </c>
    </row>
    <row r="4075" spans="1:13" ht="12.5" customHeight="1" x14ac:dyDescent="0.25">
      <c r="A4075" t="str">
        <f t="shared" si="132"/>
        <v>Function_04Application_122030</v>
      </c>
      <c r="B4075">
        <v>4072</v>
      </c>
      <c r="C4075" t="s">
        <v>365</v>
      </c>
      <c r="D4075" t="str">
        <f>VLOOKUP($C4075,'Look-Ups'!$C$2:$G$32,D$1-2,0)</f>
        <v>Function_04</v>
      </c>
      <c r="E4075" t="str">
        <f>VLOOKUP($C4075,'Look-Ups'!$C$2:$G$32,E$1-2,0)</f>
        <v>Function_Simpl_03</v>
      </c>
      <c r="F4075" t="str">
        <f>VLOOKUP($C4075,'Look-Ups'!$C$2:$G$32,F$1-2,0)</f>
        <v>Segment_04</v>
      </c>
      <c r="G4075" t="str">
        <f>VLOOKUP($C4075,'Look-Ups'!$C$2:$G$32,G$1-2,0)</f>
        <v>Proc_Type_04</v>
      </c>
      <c r="H4075" t="s">
        <v>156</v>
      </c>
      <c r="I4075">
        <f t="shared" si="133"/>
        <v>2030</v>
      </c>
      <c r="J4075" t="s">
        <v>23</v>
      </c>
      <c r="K4075" s="78" t="s">
        <v>108</v>
      </c>
      <c r="M4075" s="103">
        <v>0.53802427181620804</v>
      </c>
    </row>
    <row r="4076" spans="1:13" ht="12.5" customHeight="1" x14ac:dyDescent="0.25">
      <c r="A4076" t="str">
        <f t="shared" si="132"/>
        <v>Function_04Application_122030</v>
      </c>
      <c r="B4076">
        <v>4073</v>
      </c>
      <c r="C4076" t="s">
        <v>365</v>
      </c>
      <c r="D4076" t="str">
        <f>VLOOKUP($C4076,'Look-Ups'!$C$2:$G$32,D$1-2,0)</f>
        <v>Function_04</v>
      </c>
      <c r="E4076" t="str">
        <f>VLOOKUP($C4076,'Look-Ups'!$C$2:$G$32,E$1-2,0)</f>
        <v>Function_Simpl_03</v>
      </c>
      <c r="F4076" t="str">
        <f>VLOOKUP($C4076,'Look-Ups'!$C$2:$G$32,F$1-2,0)</f>
        <v>Segment_04</v>
      </c>
      <c r="G4076" t="str">
        <f>VLOOKUP($C4076,'Look-Ups'!$C$2:$G$32,G$1-2,0)</f>
        <v>Proc_Type_04</v>
      </c>
      <c r="H4076" t="s">
        <v>222</v>
      </c>
      <c r="I4076">
        <f t="shared" si="133"/>
        <v>2030</v>
      </c>
      <c r="J4076" t="s">
        <v>23</v>
      </c>
      <c r="K4076" s="78" t="s">
        <v>108</v>
      </c>
      <c r="M4076" s="103">
        <v>0.15454311095552112</v>
      </c>
    </row>
    <row r="4077" spans="1:13" ht="12.5" customHeight="1" x14ac:dyDescent="0.25">
      <c r="A4077" t="str">
        <f t="shared" si="132"/>
        <v>Function_04Application_122030</v>
      </c>
      <c r="B4077">
        <v>4074</v>
      </c>
      <c r="C4077" t="s">
        <v>365</v>
      </c>
      <c r="D4077" t="str">
        <f>VLOOKUP($C4077,'Look-Ups'!$C$2:$G$32,D$1-2,0)</f>
        <v>Function_04</v>
      </c>
      <c r="E4077" t="str">
        <f>VLOOKUP($C4077,'Look-Ups'!$C$2:$G$32,E$1-2,0)</f>
        <v>Function_Simpl_03</v>
      </c>
      <c r="F4077" t="str">
        <f>VLOOKUP($C4077,'Look-Ups'!$C$2:$G$32,F$1-2,0)</f>
        <v>Segment_04</v>
      </c>
      <c r="G4077" t="str">
        <f>VLOOKUP($C4077,'Look-Ups'!$C$2:$G$32,G$1-2,0)</f>
        <v>Proc_Type_04</v>
      </c>
      <c r="H4077" t="s">
        <v>219</v>
      </c>
      <c r="I4077">
        <f t="shared" si="133"/>
        <v>2030</v>
      </c>
      <c r="J4077" t="s">
        <v>23</v>
      </c>
      <c r="K4077" s="78" t="s">
        <v>108</v>
      </c>
      <c r="M4077" s="103">
        <v>0.1362122377118555</v>
      </c>
    </row>
    <row r="4078" spans="1:13" ht="12.5" customHeight="1" x14ac:dyDescent="0.25">
      <c r="A4078" t="str">
        <f t="shared" si="132"/>
        <v>Function_04Application_122030</v>
      </c>
      <c r="B4078">
        <v>4075</v>
      </c>
      <c r="C4078" t="s">
        <v>365</v>
      </c>
      <c r="D4078" t="str">
        <f>VLOOKUP($C4078,'Look-Ups'!$C$2:$G$32,D$1-2,0)</f>
        <v>Function_04</v>
      </c>
      <c r="E4078" t="str">
        <f>VLOOKUP($C4078,'Look-Ups'!$C$2:$G$32,E$1-2,0)</f>
        <v>Function_Simpl_03</v>
      </c>
      <c r="F4078" t="str">
        <f>VLOOKUP($C4078,'Look-Ups'!$C$2:$G$32,F$1-2,0)</f>
        <v>Segment_04</v>
      </c>
      <c r="G4078" t="str">
        <f>VLOOKUP($C4078,'Look-Ups'!$C$2:$G$32,G$1-2,0)</f>
        <v>Proc_Type_04</v>
      </c>
      <c r="H4078" t="s">
        <v>187</v>
      </c>
      <c r="I4078">
        <f t="shared" si="133"/>
        <v>2030</v>
      </c>
      <c r="J4078" t="s">
        <v>23</v>
      </c>
      <c r="K4078" s="78" t="s">
        <v>108</v>
      </c>
      <c r="M4078" s="103">
        <v>7.9301426054011817E-3</v>
      </c>
    </row>
    <row r="4079" spans="1:13" ht="12.5" customHeight="1" x14ac:dyDescent="0.25">
      <c r="A4079" t="str">
        <f t="shared" si="132"/>
        <v>Function_04Application_122030</v>
      </c>
      <c r="B4079">
        <v>4076</v>
      </c>
      <c r="C4079" t="s">
        <v>365</v>
      </c>
      <c r="D4079" t="str">
        <f>VLOOKUP($C4079,'Look-Ups'!$C$2:$G$32,D$1-2,0)</f>
        <v>Function_04</v>
      </c>
      <c r="E4079" t="str">
        <f>VLOOKUP($C4079,'Look-Ups'!$C$2:$G$32,E$1-2,0)</f>
        <v>Function_Simpl_03</v>
      </c>
      <c r="F4079" t="str">
        <f>VLOOKUP($C4079,'Look-Ups'!$C$2:$G$32,F$1-2,0)</f>
        <v>Segment_04</v>
      </c>
      <c r="G4079" t="str">
        <f>VLOOKUP($C4079,'Look-Ups'!$C$2:$G$32,G$1-2,0)</f>
        <v>Proc_Type_04</v>
      </c>
      <c r="H4079" t="s">
        <v>209</v>
      </c>
      <c r="I4079">
        <f t="shared" si="133"/>
        <v>2030</v>
      </c>
      <c r="J4079" t="s">
        <v>23</v>
      </c>
      <c r="K4079" s="78" t="s">
        <v>108</v>
      </c>
      <c r="M4079" s="103">
        <v>0.12878299343524793</v>
      </c>
    </row>
    <row r="4080" spans="1:13" ht="12.5" customHeight="1" x14ac:dyDescent="0.25">
      <c r="A4080" t="str">
        <f t="shared" si="132"/>
        <v>Function_04Application_122030</v>
      </c>
      <c r="B4080">
        <v>4077</v>
      </c>
      <c r="C4080" t="s">
        <v>365</v>
      </c>
      <c r="D4080" t="str">
        <f>VLOOKUP($C4080,'Look-Ups'!$C$2:$G$32,D$1-2,0)</f>
        <v>Function_04</v>
      </c>
      <c r="E4080" t="str">
        <f>VLOOKUP($C4080,'Look-Ups'!$C$2:$G$32,E$1-2,0)</f>
        <v>Function_Simpl_03</v>
      </c>
      <c r="F4080" t="str">
        <f>VLOOKUP($C4080,'Look-Ups'!$C$2:$G$32,F$1-2,0)</f>
        <v>Segment_04</v>
      </c>
      <c r="G4080" t="str">
        <f>VLOOKUP($C4080,'Look-Ups'!$C$2:$G$32,G$1-2,0)</f>
        <v>Proc_Type_04</v>
      </c>
      <c r="H4080" t="s">
        <v>204</v>
      </c>
      <c r="I4080">
        <f t="shared" si="133"/>
        <v>2030</v>
      </c>
      <c r="J4080" t="s">
        <v>23</v>
      </c>
      <c r="K4080" s="78" t="s">
        <v>108</v>
      </c>
      <c r="M4080" s="103">
        <v>1.5958008330052658E-2</v>
      </c>
    </row>
    <row r="4081" spans="1:13" ht="12.5" customHeight="1" x14ac:dyDescent="0.25">
      <c r="A4081" t="str">
        <f t="shared" si="132"/>
        <v>Function_04Application_122030</v>
      </c>
      <c r="B4081">
        <v>4078</v>
      </c>
      <c r="C4081" t="s">
        <v>365</v>
      </c>
      <c r="D4081" t="str">
        <f>VLOOKUP($C4081,'Look-Ups'!$C$2:$G$32,D$1-2,0)</f>
        <v>Function_04</v>
      </c>
      <c r="E4081" t="str">
        <f>VLOOKUP($C4081,'Look-Ups'!$C$2:$G$32,E$1-2,0)</f>
        <v>Function_Simpl_03</v>
      </c>
      <c r="F4081" t="str">
        <f>VLOOKUP($C4081,'Look-Ups'!$C$2:$G$32,F$1-2,0)</f>
        <v>Segment_04</v>
      </c>
      <c r="G4081" t="str">
        <f>VLOOKUP($C4081,'Look-Ups'!$C$2:$G$32,G$1-2,0)</f>
        <v>Proc_Type_04</v>
      </c>
      <c r="H4081" t="s">
        <v>244</v>
      </c>
      <c r="I4081">
        <f t="shared" si="133"/>
        <v>2030</v>
      </c>
      <c r="J4081" t="s">
        <v>23</v>
      </c>
      <c r="K4081" s="78" t="s">
        <v>107</v>
      </c>
      <c r="M4081" s="103">
        <v>1.8549235145713605E-2</v>
      </c>
    </row>
    <row r="4082" spans="1:13" ht="12.5" customHeight="1" x14ac:dyDescent="0.25">
      <c r="A4082" t="str">
        <f t="shared" si="132"/>
        <v>Function_03Application_132030</v>
      </c>
      <c r="B4082">
        <v>4079</v>
      </c>
      <c r="C4082" t="s">
        <v>366</v>
      </c>
      <c r="D4082" t="str">
        <f>VLOOKUP($C4082,'Look-Ups'!$C$2:$G$32,D$1-2,0)</f>
        <v>Function_03</v>
      </c>
      <c r="E4082" t="str">
        <f>VLOOKUP($C4082,'Look-Ups'!$C$2:$G$32,E$1-2,0)</f>
        <v>Function_Simpl_03</v>
      </c>
      <c r="F4082" t="str">
        <f>VLOOKUP($C4082,'Look-Ups'!$C$2:$G$32,F$1-2,0)</f>
        <v>Segment_03</v>
      </c>
      <c r="G4082" t="str">
        <f>VLOOKUP($C4082,'Look-Ups'!$C$2:$G$32,G$1-2,0)</f>
        <v>Proc_Type_01</v>
      </c>
      <c r="H4082" t="s">
        <v>219</v>
      </c>
      <c r="I4082">
        <f t="shared" si="133"/>
        <v>2030</v>
      </c>
      <c r="J4082" t="s">
        <v>23</v>
      </c>
      <c r="K4082" s="78" t="s">
        <v>108</v>
      </c>
      <c r="M4082" s="103">
        <v>0.14565794814128341</v>
      </c>
    </row>
    <row r="4083" spans="1:13" ht="12.5" customHeight="1" x14ac:dyDescent="0.25">
      <c r="A4083" t="str">
        <f t="shared" si="132"/>
        <v>Function_03Application_132030</v>
      </c>
      <c r="B4083">
        <v>4080</v>
      </c>
      <c r="C4083" t="s">
        <v>366</v>
      </c>
      <c r="D4083" t="str">
        <f>VLOOKUP($C4083,'Look-Ups'!$C$2:$G$32,D$1-2,0)</f>
        <v>Function_03</v>
      </c>
      <c r="E4083" t="str">
        <f>VLOOKUP($C4083,'Look-Ups'!$C$2:$G$32,E$1-2,0)</f>
        <v>Function_Simpl_03</v>
      </c>
      <c r="F4083" t="str">
        <f>VLOOKUP($C4083,'Look-Ups'!$C$2:$G$32,F$1-2,0)</f>
        <v>Segment_03</v>
      </c>
      <c r="G4083" t="str">
        <f>VLOOKUP($C4083,'Look-Ups'!$C$2:$G$32,G$1-2,0)</f>
        <v>Proc_Type_01</v>
      </c>
      <c r="H4083" t="s">
        <v>209</v>
      </c>
      <c r="I4083">
        <f t="shared" si="133"/>
        <v>2030</v>
      </c>
      <c r="J4083" t="s">
        <v>23</v>
      </c>
      <c r="K4083" s="78" t="s">
        <v>108</v>
      </c>
      <c r="M4083" s="103">
        <v>0.32372794018638457</v>
      </c>
    </row>
    <row r="4084" spans="1:13" ht="12.5" customHeight="1" x14ac:dyDescent="0.25">
      <c r="A4084" t="str">
        <f t="shared" si="132"/>
        <v>Function_03Application_132030</v>
      </c>
      <c r="B4084">
        <v>4081</v>
      </c>
      <c r="C4084" t="s">
        <v>366</v>
      </c>
      <c r="D4084" t="str">
        <f>VLOOKUP($C4084,'Look-Ups'!$C$2:$G$32,D$1-2,0)</f>
        <v>Function_03</v>
      </c>
      <c r="E4084" t="str">
        <f>VLOOKUP($C4084,'Look-Ups'!$C$2:$G$32,E$1-2,0)</f>
        <v>Function_Simpl_03</v>
      </c>
      <c r="F4084" t="str">
        <f>VLOOKUP($C4084,'Look-Ups'!$C$2:$G$32,F$1-2,0)</f>
        <v>Segment_03</v>
      </c>
      <c r="G4084" t="str">
        <f>VLOOKUP($C4084,'Look-Ups'!$C$2:$G$32,G$1-2,0)</f>
        <v>Proc_Type_01</v>
      </c>
      <c r="H4084" t="s">
        <v>171</v>
      </c>
      <c r="I4084">
        <f t="shared" si="133"/>
        <v>2030</v>
      </c>
      <c r="J4084" t="s">
        <v>23</v>
      </c>
      <c r="K4084" s="78" t="s">
        <v>108</v>
      </c>
      <c r="M4084" s="103">
        <v>0.2643351786067677</v>
      </c>
    </row>
    <row r="4085" spans="1:13" ht="12.5" customHeight="1" x14ac:dyDescent="0.25">
      <c r="A4085" t="str">
        <f t="shared" si="132"/>
        <v>Function_03Application_132030</v>
      </c>
      <c r="B4085">
        <v>4082</v>
      </c>
      <c r="C4085" t="s">
        <v>366</v>
      </c>
      <c r="D4085" t="str">
        <f>VLOOKUP($C4085,'Look-Ups'!$C$2:$G$32,D$1-2,0)</f>
        <v>Function_03</v>
      </c>
      <c r="E4085" t="str">
        <f>VLOOKUP($C4085,'Look-Ups'!$C$2:$G$32,E$1-2,0)</f>
        <v>Function_Simpl_03</v>
      </c>
      <c r="F4085" t="str">
        <f>VLOOKUP($C4085,'Look-Ups'!$C$2:$G$32,F$1-2,0)</f>
        <v>Segment_03</v>
      </c>
      <c r="G4085" t="str">
        <f>VLOOKUP($C4085,'Look-Ups'!$C$2:$G$32,G$1-2,0)</f>
        <v>Proc_Type_01</v>
      </c>
      <c r="H4085" t="s">
        <v>238</v>
      </c>
      <c r="I4085">
        <f t="shared" si="133"/>
        <v>2030</v>
      </c>
      <c r="J4085" t="s">
        <v>23</v>
      </c>
      <c r="K4085" s="78" t="s">
        <v>108</v>
      </c>
      <c r="M4085" s="103">
        <v>8.1679814627899527E-2</v>
      </c>
    </row>
    <row r="4086" spans="1:13" ht="12.5" customHeight="1" x14ac:dyDescent="0.25">
      <c r="A4086" t="str">
        <f t="shared" si="132"/>
        <v>Function_03Application_132030</v>
      </c>
      <c r="B4086">
        <v>4083</v>
      </c>
      <c r="C4086" t="s">
        <v>366</v>
      </c>
      <c r="D4086" t="str">
        <f>VLOOKUP($C4086,'Look-Ups'!$C$2:$G$32,D$1-2,0)</f>
        <v>Function_03</v>
      </c>
      <c r="E4086" t="str">
        <f>VLOOKUP($C4086,'Look-Ups'!$C$2:$G$32,E$1-2,0)</f>
        <v>Function_Simpl_03</v>
      </c>
      <c r="F4086" t="str">
        <f>VLOOKUP($C4086,'Look-Ups'!$C$2:$G$32,F$1-2,0)</f>
        <v>Segment_03</v>
      </c>
      <c r="G4086" t="str">
        <f>VLOOKUP($C4086,'Look-Ups'!$C$2:$G$32,G$1-2,0)</f>
        <v>Proc_Type_01</v>
      </c>
      <c r="H4086" t="s">
        <v>222</v>
      </c>
      <c r="I4086">
        <f t="shared" si="133"/>
        <v>2030</v>
      </c>
      <c r="J4086" t="s">
        <v>23</v>
      </c>
      <c r="K4086" s="78" t="s">
        <v>108</v>
      </c>
      <c r="M4086" s="103">
        <v>8.1004309695133031E-2</v>
      </c>
    </row>
    <row r="4087" spans="1:13" ht="12.5" customHeight="1" x14ac:dyDescent="0.25">
      <c r="A4087" t="str">
        <f t="shared" si="132"/>
        <v>Function_03Application_132030</v>
      </c>
      <c r="B4087">
        <v>4084</v>
      </c>
      <c r="C4087" t="s">
        <v>366</v>
      </c>
      <c r="D4087" t="str">
        <f>VLOOKUP($C4087,'Look-Ups'!$C$2:$G$32,D$1-2,0)</f>
        <v>Function_03</v>
      </c>
      <c r="E4087" t="str">
        <f>VLOOKUP($C4087,'Look-Ups'!$C$2:$G$32,E$1-2,0)</f>
        <v>Function_Simpl_03</v>
      </c>
      <c r="F4087" t="str">
        <f>VLOOKUP($C4087,'Look-Ups'!$C$2:$G$32,F$1-2,0)</f>
        <v>Segment_03</v>
      </c>
      <c r="G4087" t="str">
        <f>VLOOKUP($C4087,'Look-Ups'!$C$2:$G$32,G$1-2,0)</f>
        <v>Proc_Type_01</v>
      </c>
      <c r="H4087" t="s">
        <v>187</v>
      </c>
      <c r="I4087">
        <f t="shared" si="133"/>
        <v>2030</v>
      </c>
      <c r="J4087" t="s">
        <v>23</v>
      </c>
      <c r="K4087" s="78" t="s">
        <v>108</v>
      </c>
      <c r="M4087" s="103">
        <v>8.330604609783708E-2</v>
      </c>
    </row>
    <row r="4088" spans="1:13" ht="12.5" customHeight="1" x14ac:dyDescent="0.25">
      <c r="A4088" t="str">
        <f t="shared" si="132"/>
        <v>Function_03Application_132030</v>
      </c>
      <c r="B4088">
        <v>4085</v>
      </c>
      <c r="C4088" t="s">
        <v>366</v>
      </c>
      <c r="D4088" t="str">
        <f>VLOOKUP($C4088,'Look-Ups'!$C$2:$G$32,D$1-2,0)</f>
        <v>Function_03</v>
      </c>
      <c r="E4088" t="str">
        <f>VLOOKUP($C4088,'Look-Ups'!$C$2:$G$32,E$1-2,0)</f>
        <v>Function_Simpl_03</v>
      </c>
      <c r="F4088" t="str">
        <f>VLOOKUP($C4088,'Look-Ups'!$C$2:$G$32,F$1-2,0)</f>
        <v>Segment_03</v>
      </c>
      <c r="G4088" t="str">
        <f>VLOOKUP($C4088,'Look-Ups'!$C$2:$G$32,G$1-2,0)</f>
        <v>Proc_Type_01</v>
      </c>
      <c r="H4088" t="s">
        <v>195</v>
      </c>
      <c r="I4088">
        <f t="shared" si="133"/>
        <v>2030</v>
      </c>
      <c r="J4088" t="s">
        <v>23</v>
      </c>
      <c r="K4088" s="78" t="s">
        <v>108</v>
      </c>
      <c r="M4088" s="103">
        <v>1.7622908845020557E-2</v>
      </c>
    </row>
    <row r="4089" spans="1:13" ht="12.5" customHeight="1" x14ac:dyDescent="0.25">
      <c r="A4089" t="str">
        <f t="shared" si="132"/>
        <v>Function_03Application_132030</v>
      </c>
      <c r="B4089">
        <v>4086</v>
      </c>
      <c r="C4089" t="s">
        <v>366</v>
      </c>
      <c r="D4089" t="str">
        <f>VLOOKUP($C4089,'Look-Ups'!$C$2:$G$32,D$1-2,0)</f>
        <v>Function_03</v>
      </c>
      <c r="E4089" t="str">
        <f>VLOOKUP($C4089,'Look-Ups'!$C$2:$G$32,E$1-2,0)</f>
        <v>Function_Simpl_03</v>
      </c>
      <c r="F4089" t="str">
        <f>VLOOKUP($C4089,'Look-Ups'!$C$2:$G$32,F$1-2,0)</f>
        <v>Segment_03</v>
      </c>
      <c r="G4089" t="str">
        <f>VLOOKUP($C4089,'Look-Ups'!$C$2:$G$32,G$1-2,0)</f>
        <v>Proc_Type_01</v>
      </c>
      <c r="H4089" t="s">
        <v>244</v>
      </c>
      <c r="I4089">
        <f t="shared" si="133"/>
        <v>2030</v>
      </c>
      <c r="J4089" t="s">
        <v>23</v>
      </c>
      <c r="K4089" s="78" t="s">
        <v>107</v>
      </c>
      <c r="M4089" s="103">
        <v>2.6658537996741005E-3</v>
      </c>
    </row>
    <row r="4090" spans="1:13" ht="12.5" customHeight="1" x14ac:dyDescent="0.25">
      <c r="A4090" t="str">
        <f t="shared" si="132"/>
        <v>Function_05Application_162030</v>
      </c>
      <c r="B4090">
        <v>4087</v>
      </c>
      <c r="C4090" t="s">
        <v>369</v>
      </c>
      <c r="D4090" t="str">
        <f>VLOOKUP($C4090,'Look-Ups'!$C$2:$G$32,D$1-2,0)</f>
        <v>Function_05</v>
      </c>
      <c r="E4090" t="str">
        <f>VLOOKUP($C4090,'Look-Ups'!$C$2:$G$32,E$1-2,0)</f>
        <v>Function_Simpl_04</v>
      </c>
      <c r="F4090" t="str">
        <f>VLOOKUP($C4090,'Look-Ups'!$C$2:$G$32,F$1-2,0)</f>
        <v>Segment_04</v>
      </c>
      <c r="G4090" t="str">
        <f>VLOOKUP($C4090,'Look-Ups'!$C$2:$G$32,G$1-2,0)</f>
        <v>Proc_Type_05</v>
      </c>
      <c r="H4090" t="s">
        <v>219</v>
      </c>
      <c r="I4090">
        <f t="shared" si="133"/>
        <v>2030</v>
      </c>
      <c r="J4090" t="s">
        <v>23</v>
      </c>
      <c r="K4090" s="78" t="s">
        <v>108</v>
      </c>
      <c r="M4090" s="103">
        <v>0.19541622825925226</v>
      </c>
    </row>
    <row r="4091" spans="1:13" ht="12.5" customHeight="1" x14ac:dyDescent="0.25">
      <c r="A4091" t="str">
        <f t="shared" si="132"/>
        <v>Function_05Application_162030</v>
      </c>
      <c r="B4091">
        <v>4088</v>
      </c>
      <c r="C4091" t="s">
        <v>369</v>
      </c>
      <c r="D4091" t="str">
        <f>VLOOKUP($C4091,'Look-Ups'!$C$2:$G$32,D$1-2,0)</f>
        <v>Function_05</v>
      </c>
      <c r="E4091" t="str">
        <f>VLOOKUP($C4091,'Look-Ups'!$C$2:$G$32,E$1-2,0)</f>
        <v>Function_Simpl_04</v>
      </c>
      <c r="F4091" t="str">
        <f>VLOOKUP($C4091,'Look-Ups'!$C$2:$G$32,F$1-2,0)</f>
        <v>Segment_04</v>
      </c>
      <c r="G4091" t="str">
        <f>VLOOKUP($C4091,'Look-Ups'!$C$2:$G$32,G$1-2,0)</f>
        <v>Proc_Type_05</v>
      </c>
      <c r="H4091" t="s">
        <v>156</v>
      </c>
      <c r="I4091">
        <f t="shared" si="133"/>
        <v>2030</v>
      </c>
      <c r="J4091" t="s">
        <v>23</v>
      </c>
      <c r="K4091" s="78" t="s">
        <v>108</v>
      </c>
      <c r="M4091" s="103">
        <v>0.33736338945562627</v>
      </c>
    </row>
    <row r="4092" spans="1:13" ht="12.5" customHeight="1" x14ac:dyDescent="0.25">
      <c r="A4092" t="str">
        <f t="shared" si="132"/>
        <v>Function_05Application_162030</v>
      </c>
      <c r="B4092">
        <v>4089</v>
      </c>
      <c r="C4092" t="s">
        <v>369</v>
      </c>
      <c r="D4092" t="str">
        <f>VLOOKUP($C4092,'Look-Ups'!$C$2:$G$32,D$1-2,0)</f>
        <v>Function_05</v>
      </c>
      <c r="E4092" t="str">
        <f>VLOOKUP($C4092,'Look-Ups'!$C$2:$G$32,E$1-2,0)</f>
        <v>Function_Simpl_04</v>
      </c>
      <c r="F4092" t="str">
        <f>VLOOKUP($C4092,'Look-Ups'!$C$2:$G$32,F$1-2,0)</f>
        <v>Segment_04</v>
      </c>
      <c r="G4092" t="str">
        <f>VLOOKUP($C4092,'Look-Ups'!$C$2:$G$32,G$1-2,0)</f>
        <v>Proc_Type_05</v>
      </c>
      <c r="H4092" t="s">
        <v>222</v>
      </c>
      <c r="I4092">
        <f t="shared" si="133"/>
        <v>2030</v>
      </c>
      <c r="J4092" t="s">
        <v>23</v>
      </c>
      <c r="K4092" s="78" t="s">
        <v>108</v>
      </c>
      <c r="M4092" s="103">
        <v>0.24045647606449827</v>
      </c>
    </row>
    <row r="4093" spans="1:13" ht="12.5" customHeight="1" x14ac:dyDescent="0.25">
      <c r="A4093" t="str">
        <f t="shared" si="132"/>
        <v>Function_05Application_162030</v>
      </c>
      <c r="B4093">
        <v>4090</v>
      </c>
      <c r="C4093" t="s">
        <v>369</v>
      </c>
      <c r="D4093" t="str">
        <f>VLOOKUP($C4093,'Look-Ups'!$C$2:$G$32,D$1-2,0)</f>
        <v>Function_05</v>
      </c>
      <c r="E4093" t="str">
        <f>VLOOKUP($C4093,'Look-Ups'!$C$2:$G$32,E$1-2,0)</f>
        <v>Function_Simpl_04</v>
      </c>
      <c r="F4093" t="str">
        <f>VLOOKUP($C4093,'Look-Ups'!$C$2:$G$32,F$1-2,0)</f>
        <v>Segment_04</v>
      </c>
      <c r="G4093" t="str">
        <f>VLOOKUP($C4093,'Look-Ups'!$C$2:$G$32,G$1-2,0)</f>
        <v>Proc_Type_05</v>
      </c>
      <c r="H4093" t="s">
        <v>187</v>
      </c>
      <c r="I4093">
        <f t="shared" si="133"/>
        <v>2030</v>
      </c>
      <c r="J4093" t="s">
        <v>23</v>
      </c>
      <c r="K4093" s="78" t="s">
        <v>108</v>
      </c>
      <c r="M4093" s="103">
        <v>0.21893607385365496</v>
      </c>
    </row>
    <row r="4094" spans="1:13" ht="12.5" customHeight="1" x14ac:dyDescent="0.25">
      <c r="A4094" t="str">
        <f t="shared" si="132"/>
        <v>Function_05Application_162030</v>
      </c>
      <c r="B4094">
        <v>4091</v>
      </c>
      <c r="C4094" t="s">
        <v>369</v>
      </c>
      <c r="D4094" t="str">
        <f>VLOOKUP($C4094,'Look-Ups'!$C$2:$G$32,D$1-2,0)</f>
        <v>Function_05</v>
      </c>
      <c r="E4094" t="str">
        <f>VLOOKUP($C4094,'Look-Ups'!$C$2:$G$32,E$1-2,0)</f>
        <v>Function_Simpl_04</v>
      </c>
      <c r="F4094" t="str">
        <f>VLOOKUP($C4094,'Look-Ups'!$C$2:$G$32,F$1-2,0)</f>
        <v>Segment_04</v>
      </c>
      <c r="G4094" t="str">
        <f>VLOOKUP($C4094,'Look-Ups'!$C$2:$G$32,G$1-2,0)</f>
        <v>Proc_Type_05</v>
      </c>
      <c r="H4094" t="s">
        <v>209</v>
      </c>
      <c r="I4094">
        <f t="shared" si="133"/>
        <v>2030</v>
      </c>
      <c r="J4094" t="s">
        <v>23</v>
      </c>
      <c r="K4094" s="78" t="s">
        <v>108</v>
      </c>
      <c r="M4094" s="103">
        <v>5.9238287605574435E-4</v>
      </c>
    </row>
    <row r="4095" spans="1:13" ht="12.5" customHeight="1" x14ac:dyDescent="0.25">
      <c r="A4095" t="str">
        <f t="shared" si="132"/>
        <v>Function_05Application_162030</v>
      </c>
      <c r="B4095">
        <v>4092</v>
      </c>
      <c r="C4095" t="s">
        <v>369</v>
      </c>
      <c r="D4095" t="str">
        <f>VLOOKUP($C4095,'Look-Ups'!$C$2:$G$32,D$1-2,0)</f>
        <v>Function_05</v>
      </c>
      <c r="E4095" t="str">
        <f>VLOOKUP($C4095,'Look-Ups'!$C$2:$G$32,E$1-2,0)</f>
        <v>Function_Simpl_04</v>
      </c>
      <c r="F4095" t="str">
        <f>VLOOKUP($C4095,'Look-Ups'!$C$2:$G$32,F$1-2,0)</f>
        <v>Segment_04</v>
      </c>
      <c r="G4095" t="str">
        <f>VLOOKUP($C4095,'Look-Ups'!$C$2:$G$32,G$1-2,0)</f>
        <v>Proc_Type_05</v>
      </c>
      <c r="H4095" t="s">
        <v>171</v>
      </c>
      <c r="I4095">
        <f t="shared" si="133"/>
        <v>2030</v>
      </c>
      <c r="J4095" t="s">
        <v>23</v>
      </c>
      <c r="K4095" s="78">
        <v>0</v>
      </c>
      <c r="M4095" s="103">
        <v>0</v>
      </c>
    </row>
    <row r="4096" spans="1:13" ht="12.5" customHeight="1" x14ac:dyDescent="0.25">
      <c r="A4096" t="str">
        <f t="shared" si="132"/>
        <v>Function_05Application_162030</v>
      </c>
      <c r="B4096">
        <v>4093</v>
      </c>
      <c r="C4096" t="s">
        <v>369</v>
      </c>
      <c r="D4096" t="str">
        <f>VLOOKUP($C4096,'Look-Ups'!$C$2:$G$32,D$1-2,0)</f>
        <v>Function_05</v>
      </c>
      <c r="E4096" t="str">
        <f>VLOOKUP($C4096,'Look-Ups'!$C$2:$G$32,E$1-2,0)</f>
        <v>Function_Simpl_04</v>
      </c>
      <c r="F4096" t="str">
        <f>VLOOKUP($C4096,'Look-Ups'!$C$2:$G$32,F$1-2,0)</f>
        <v>Segment_04</v>
      </c>
      <c r="G4096" t="str">
        <f>VLOOKUP($C4096,'Look-Ups'!$C$2:$G$32,G$1-2,0)</f>
        <v>Proc_Type_05</v>
      </c>
      <c r="H4096" t="s">
        <v>182</v>
      </c>
      <c r="I4096">
        <f t="shared" si="133"/>
        <v>2030</v>
      </c>
      <c r="J4096" t="s">
        <v>23</v>
      </c>
      <c r="K4096" s="78">
        <v>0</v>
      </c>
      <c r="M4096" s="103">
        <v>0</v>
      </c>
    </row>
    <row r="4097" spans="1:13" ht="12.5" customHeight="1" x14ac:dyDescent="0.25">
      <c r="A4097" t="str">
        <f t="shared" si="132"/>
        <v>Function_05Application_162030</v>
      </c>
      <c r="B4097">
        <v>4094</v>
      </c>
      <c r="C4097" t="s">
        <v>369</v>
      </c>
      <c r="D4097" t="str">
        <f>VLOOKUP($C4097,'Look-Ups'!$C$2:$G$32,D$1-2,0)</f>
        <v>Function_05</v>
      </c>
      <c r="E4097" t="str">
        <f>VLOOKUP($C4097,'Look-Ups'!$C$2:$G$32,E$1-2,0)</f>
        <v>Function_Simpl_04</v>
      </c>
      <c r="F4097" t="str">
        <f>VLOOKUP($C4097,'Look-Ups'!$C$2:$G$32,F$1-2,0)</f>
        <v>Segment_04</v>
      </c>
      <c r="G4097" t="str">
        <f>VLOOKUP($C4097,'Look-Ups'!$C$2:$G$32,G$1-2,0)</f>
        <v>Proc_Type_05</v>
      </c>
      <c r="H4097" t="s">
        <v>238</v>
      </c>
      <c r="I4097">
        <f t="shared" si="133"/>
        <v>2030</v>
      </c>
      <c r="J4097" t="s">
        <v>23</v>
      </c>
      <c r="K4097" s="78">
        <v>0</v>
      </c>
      <c r="M4097" s="103">
        <v>0</v>
      </c>
    </row>
    <row r="4098" spans="1:13" ht="12.5" customHeight="1" x14ac:dyDescent="0.25">
      <c r="A4098" t="str">
        <f t="shared" si="132"/>
        <v>Function_05Application_162030</v>
      </c>
      <c r="B4098">
        <v>4095</v>
      </c>
      <c r="C4098" t="s">
        <v>369</v>
      </c>
      <c r="D4098" t="str">
        <f>VLOOKUP($C4098,'Look-Ups'!$C$2:$G$32,D$1-2,0)</f>
        <v>Function_05</v>
      </c>
      <c r="E4098" t="str">
        <f>VLOOKUP($C4098,'Look-Ups'!$C$2:$G$32,E$1-2,0)</f>
        <v>Function_Simpl_04</v>
      </c>
      <c r="F4098" t="str">
        <f>VLOOKUP($C4098,'Look-Ups'!$C$2:$G$32,F$1-2,0)</f>
        <v>Segment_04</v>
      </c>
      <c r="G4098" t="str">
        <f>VLOOKUP($C4098,'Look-Ups'!$C$2:$G$32,G$1-2,0)</f>
        <v>Proc_Type_05</v>
      </c>
      <c r="H4098" t="s">
        <v>244</v>
      </c>
      <c r="I4098">
        <f t="shared" si="133"/>
        <v>2030</v>
      </c>
      <c r="J4098" t="s">
        <v>23</v>
      </c>
      <c r="K4098" s="78" t="s">
        <v>107</v>
      </c>
      <c r="M4098" s="103">
        <v>7.2354494909124822E-3</v>
      </c>
    </row>
    <row r="4099" spans="1:13" ht="12.5" customHeight="1" x14ac:dyDescent="0.25">
      <c r="A4099" t="str">
        <f t="shared" si="132"/>
        <v>Function_05Application_172030</v>
      </c>
      <c r="B4099">
        <v>4096</v>
      </c>
      <c r="C4099" t="s">
        <v>370</v>
      </c>
      <c r="D4099" t="str">
        <f>VLOOKUP($C4099,'Look-Ups'!$C$2:$G$32,D$1-2,0)</f>
        <v>Function_05</v>
      </c>
      <c r="E4099" t="str">
        <f>VLOOKUP($C4099,'Look-Ups'!$C$2:$G$32,E$1-2,0)</f>
        <v>Function_Simpl_04</v>
      </c>
      <c r="F4099" t="str">
        <f>VLOOKUP($C4099,'Look-Ups'!$C$2:$G$32,F$1-2,0)</f>
        <v>Segment_04</v>
      </c>
      <c r="G4099" t="str">
        <f>VLOOKUP($C4099,'Look-Ups'!$C$2:$G$32,G$1-2,0)</f>
        <v>Proc_Type_05</v>
      </c>
      <c r="H4099" t="s">
        <v>209</v>
      </c>
      <c r="I4099">
        <f t="shared" si="133"/>
        <v>2030</v>
      </c>
      <c r="J4099" t="s">
        <v>23</v>
      </c>
      <c r="K4099" s="78" t="s">
        <v>108</v>
      </c>
      <c r="M4099" s="103">
        <v>0.39647722109653127</v>
      </c>
    </row>
    <row r="4100" spans="1:13" ht="12.5" customHeight="1" x14ac:dyDescent="0.25">
      <c r="A4100" t="str">
        <f t="shared" si="132"/>
        <v>Function_05Application_172030</v>
      </c>
      <c r="B4100">
        <v>4097</v>
      </c>
      <c r="C4100" t="s">
        <v>370</v>
      </c>
      <c r="D4100" t="str">
        <f>VLOOKUP($C4100,'Look-Ups'!$C$2:$G$32,D$1-2,0)</f>
        <v>Function_05</v>
      </c>
      <c r="E4100" t="str">
        <f>VLOOKUP($C4100,'Look-Ups'!$C$2:$G$32,E$1-2,0)</f>
        <v>Function_Simpl_04</v>
      </c>
      <c r="F4100" t="str">
        <f>VLOOKUP($C4100,'Look-Ups'!$C$2:$G$32,F$1-2,0)</f>
        <v>Segment_04</v>
      </c>
      <c r="G4100" t="str">
        <f>VLOOKUP($C4100,'Look-Ups'!$C$2:$G$32,G$1-2,0)</f>
        <v>Proc_Type_05</v>
      </c>
      <c r="H4100" t="s">
        <v>219</v>
      </c>
      <c r="I4100">
        <f t="shared" si="133"/>
        <v>2030</v>
      </c>
      <c r="J4100" t="s">
        <v>23</v>
      </c>
      <c r="K4100" s="78" t="s">
        <v>108</v>
      </c>
      <c r="M4100" s="103">
        <v>0.17930810145737203</v>
      </c>
    </row>
    <row r="4101" spans="1:13" ht="12.5" customHeight="1" x14ac:dyDescent="0.25">
      <c r="A4101" t="str">
        <f t="shared" ref="A4101:A4164" si="134">D4101&amp;C4101&amp;I4101</f>
        <v>Function_05Application_172030</v>
      </c>
      <c r="B4101">
        <v>4098</v>
      </c>
      <c r="C4101" t="s">
        <v>370</v>
      </c>
      <c r="D4101" t="str">
        <f>VLOOKUP($C4101,'Look-Ups'!$C$2:$G$32,D$1-2,0)</f>
        <v>Function_05</v>
      </c>
      <c r="E4101" t="str">
        <f>VLOOKUP($C4101,'Look-Ups'!$C$2:$G$32,E$1-2,0)</f>
        <v>Function_Simpl_04</v>
      </c>
      <c r="F4101" t="str">
        <f>VLOOKUP($C4101,'Look-Ups'!$C$2:$G$32,F$1-2,0)</f>
        <v>Segment_04</v>
      </c>
      <c r="G4101" t="str">
        <f>VLOOKUP($C4101,'Look-Ups'!$C$2:$G$32,G$1-2,0)</f>
        <v>Proc_Type_05</v>
      </c>
      <c r="H4101" t="s">
        <v>222</v>
      </c>
      <c r="I4101">
        <f t="shared" si="133"/>
        <v>2030</v>
      </c>
      <c r="J4101" t="s">
        <v>23</v>
      </c>
      <c r="K4101" s="78" t="s">
        <v>108</v>
      </c>
      <c r="M4101" s="103">
        <v>0.17543825852442912</v>
      </c>
    </row>
    <row r="4102" spans="1:13" ht="12.5" customHeight="1" x14ac:dyDescent="0.25">
      <c r="A4102" t="str">
        <f t="shared" si="134"/>
        <v>Function_05Application_172030</v>
      </c>
      <c r="B4102">
        <v>4099</v>
      </c>
      <c r="C4102" t="s">
        <v>370</v>
      </c>
      <c r="D4102" t="str">
        <f>VLOOKUP($C4102,'Look-Ups'!$C$2:$G$32,D$1-2,0)</f>
        <v>Function_05</v>
      </c>
      <c r="E4102" t="str">
        <f>VLOOKUP($C4102,'Look-Ups'!$C$2:$G$32,E$1-2,0)</f>
        <v>Function_Simpl_04</v>
      </c>
      <c r="F4102" t="str">
        <f>VLOOKUP($C4102,'Look-Ups'!$C$2:$G$32,F$1-2,0)</f>
        <v>Segment_04</v>
      </c>
      <c r="G4102" t="str">
        <f>VLOOKUP($C4102,'Look-Ups'!$C$2:$G$32,G$1-2,0)</f>
        <v>Proc_Type_05</v>
      </c>
      <c r="H4102" t="s">
        <v>187</v>
      </c>
      <c r="I4102">
        <f t="shared" ref="I4102:I4165" si="135">I3747+1</f>
        <v>2030</v>
      </c>
      <c r="J4102" t="s">
        <v>23</v>
      </c>
      <c r="K4102" s="78" t="s">
        <v>108</v>
      </c>
      <c r="M4102" s="103">
        <v>0.1337564204199457</v>
      </c>
    </row>
    <row r="4103" spans="1:13" ht="12.5" customHeight="1" x14ac:dyDescent="0.25">
      <c r="A4103" t="str">
        <f t="shared" si="134"/>
        <v>Function_05Application_172030</v>
      </c>
      <c r="B4103">
        <v>4100</v>
      </c>
      <c r="C4103" t="s">
        <v>370</v>
      </c>
      <c r="D4103" t="str">
        <f>VLOOKUP($C4103,'Look-Ups'!$C$2:$G$32,D$1-2,0)</f>
        <v>Function_05</v>
      </c>
      <c r="E4103" t="str">
        <f>VLOOKUP($C4103,'Look-Ups'!$C$2:$G$32,E$1-2,0)</f>
        <v>Function_Simpl_04</v>
      </c>
      <c r="F4103" t="str">
        <f>VLOOKUP($C4103,'Look-Ups'!$C$2:$G$32,F$1-2,0)</f>
        <v>Segment_04</v>
      </c>
      <c r="G4103" t="str">
        <f>VLOOKUP($C4103,'Look-Ups'!$C$2:$G$32,G$1-2,0)</f>
        <v>Proc_Type_05</v>
      </c>
      <c r="H4103" t="s">
        <v>156</v>
      </c>
      <c r="I4103">
        <f t="shared" si="135"/>
        <v>2030</v>
      </c>
      <c r="J4103" t="s">
        <v>23</v>
      </c>
      <c r="K4103" s="78" t="s">
        <v>108</v>
      </c>
      <c r="M4103" s="103">
        <v>6.4147424470031161E-2</v>
      </c>
    </row>
    <row r="4104" spans="1:13" ht="12.5" customHeight="1" x14ac:dyDescent="0.25">
      <c r="A4104" t="str">
        <f t="shared" si="134"/>
        <v>Function_05Application_172030</v>
      </c>
      <c r="B4104">
        <v>4101</v>
      </c>
      <c r="C4104" t="s">
        <v>370</v>
      </c>
      <c r="D4104" t="str">
        <f>VLOOKUP($C4104,'Look-Ups'!$C$2:$G$32,D$1-2,0)</f>
        <v>Function_05</v>
      </c>
      <c r="E4104" t="str">
        <f>VLOOKUP($C4104,'Look-Ups'!$C$2:$G$32,E$1-2,0)</f>
        <v>Function_Simpl_04</v>
      </c>
      <c r="F4104" t="str">
        <f>VLOOKUP($C4104,'Look-Ups'!$C$2:$G$32,F$1-2,0)</f>
        <v>Segment_04</v>
      </c>
      <c r="G4104" t="str">
        <f>VLOOKUP($C4104,'Look-Ups'!$C$2:$G$32,G$1-2,0)</f>
        <v>Proc_Type_05</v>
      </c>
      <c r="H4104" t="s">
        <v>238</v>
      </c>
      <c r="I4104">
        <f t="shared" si="135"/>
        <v>2030</v>
      </c>
      <c r="J4104" t="s">
        <v>23</v>
      </c>
      <c r="K4104" s="78" t="s">
        <v>108</v>
      </c>
      <c r="M4104" s="103">
        <v>1.6882911967588721E-2</v>
      </c>
    </row>
    <row r="4105" spans="1:13" ht="12.5" customHeight="1" x14ac:dyDescent="0.25">
      <c r="A4105" t="str">
        <f t="shared" si="134"/>
        <v>Function_05Application_172030</v>
      </c>
      <c r="B4105">
        <v>4102</v>
      </c>
      <c r="C4105" t="s">
        <v>370</v>
      </c>
      <c r="D4105" t="str">
        <f>VLOOKUP($C4105,'Look-Ups'!$C$2:$G$32,D$1-2,0)</f>
        <v>Function_05</v>
      </c>
      <c r="E4105" t="str">
        <f>VLOOKUP($C4105,'Look-Ups'!$C$2:$G$32,E$1-2,0)</f>
        <v>Function_Simpl_04</v>
      </c>
      <c r="F4105" t="str">
        <f>VLOOKUP($C4105,'Look-Ups'!$C$2:$G$32,F$1-2,0)</f>
        <v>Segment_04</v>
      </c>
      <c r="G4105" t="str">
        <f>VLOOKUP($C4105,'Look-Ups'!$C$2:$G$32,G$1-2,0)</f>
        <v>Proc_Type_05</v>
      </c>
      <c r="H4105" t="s">
        <v>182</v>
      </c>
      <c r="I4105">
        <f t="shared" si="135"/>
        <v>2030</v>
      </c>
      <c r="J4105" t="s">
        <v>23</v>
      </c>
      <c r="K4105" s="78" t="s">
        <v>108</v>
      </c>
      <c r="M4105" s="103">
        <v>3.2370258561185153E-2</v>
      </c>
    </row>
    <row r="4106" spans="1:13" ht="12.5" customHeight="1" x14ac:dyDescent="0.25">
      <c r="A4106" t="str">
        <f t="shared" si="134"/>
        <v>Function_05Application_172030</v>
      </c>
      <c r="B4106">
        <v>4103</v>
      </c>
      <c r="C4106" t="s">
        <v>370</v>
      </c>
      <c r="D4106" t="str">
        <f>VLOOKUP($C4106,'Look-Ups'!$C$2:$G$32,D$1-2,0)</f>
        <v>Function_05</v>
      </c>
      <c r="E4106" t="str">
        <f>VLOOKUP($C4106,'Look-Ups'!$C$2:$G$32,E$1-2,0)</f>
        <v>Function_Simpl_04</v>
      </c>
      <c r="F4106" t="str">
        <f>VLOOKUP($C4106,'Look-Ups'!$C$2:$G$32,F$1-2,0)</f>
        <v>Segment_04</v>
      </c>
      <c r="G4106" t="str">
        <f>VLOOKUP($C4106,'Look-Ups'!$C$2:$G$32,G$1-2,0)</f>
        <v>Proc_Type_05</v>
      </c>
      <c r="H4106" t="s">
        <v>195</v>
      </c>
      <c r="I4106">
        <f t="shared" si="135"/>
        <v>2030</v>
      </c>
      <c r="J4106" t="s">
        <v>23</v>
      </c>
      <c r="K4106" s="78">
        <v>0</v>
      </c>
      <c r="M4106" s="103">
        <v>0</v>
      </c>
    </row>
    <row r="4107" spans="1:13" ht="12.5" customHeight="1" x14ac:dyDescent="0.25">
      <c r="A4107" t="str">
        <f t="shared" si="134"/>
        <v>Function_05Application_172030</v>
      </c>
      <c r="B4107">
        <v>4104</v>
      </c>
      <c r="C4107" t="s">
        <v>370</v>
      </c>
      <c r="D4107" t="str">
        <f>VLOOKUP($C4107,'Look-Ups'!$C$2:$G$32,D$1-2,0)</f>
        <v>Function_05</v>
      </c>
      <c r="E4107" t="str">
        <f>VLOOKUP($C4107,'Look-Ups'!$C$2:$G$32,E$1-2,0)</f>
        <v>Function_Simpl_04</v>
      </c>
      <c r="F4107" t="str">
        <f>VLOOKUP($C4107,'Look-Ups'!$C$2:$G$32,F$1-2,0)</f>
        <v>Segment_04</v>
      </c>
      <c r="G4107" t="str">
        <f>VLOOKUP($C4107,'Look-Ups'!$C$2:$G$32,G$1-2,0)</f>
        <v>Proc_Type_05</v>
      </c>
      <c r="H4107" t="s">
        <v>244</v>
      </c>
      <c r="I4107">
        <f t="shared" si="135"/>
        <v>2030</v>
      </c>
      <c r="J4107" t="s">
        <v>23</v>
      </c>
      <c r="K4107" s="78" t="s">
        <v>107</v>
      </c>
      <c r="M4107" s="103">
        <v>1.619403502916672E-3</v>
      </c>
    </row>
    <row r="4108" spans="1:13" ht="12.5" customHeight="1" x14ac:dyDescent="0.25">
      <c r="A4108" t="str">
        <f t="shared" si="134"/>
        <v>Function_06Application_182030</v>
      </c>
      <c r="B4108">
        <v>4105</v>
      </c>
      <c r="C4108" t="s">
        <v>371</v>
      </c>
      <c r="D4108" t="str">
        <f>VLOOKUP($C4108,'Look-Ups'!$C$2:$G$32,D$1-2,0)</f>
        <v>Function_06</v>
      </c>
      <c r="E4108" t="str">
        <f>VLOOKUP($C4108,'Look-Ups'!$C$2:$G$32,E$1-2,0)</f>
        <v>Function_Simpl_05</v>
      </c>
      <c r="F4108" t="str">
        <f>VLOOKUP($C4108,'Look-Ups'!$C$2:$G$32,F$1-2,0)</f>
        <v>Segment_05</v>
      </c>
      <c r="G4108" t="str">
        <f>VLOOKUP($C4108,'Look-Ups'!$C$2:$G$32,G$1-2,0)</f>
        <v>Proc_Type_01</v>
      </c>
      <c r="H4108" t="s">
        <v>215</v>
      </c>
      <c r="I4108">
        <f t="shared" si="135"/>
        <v>2030</v>
      </c>
      <c r="J4108" t="s">
        <v>23</v>
      </c>
      <c r="K4108" s="78" t="s">
        <v>108</v>
      </c>
      <c r="M4108" s="103">
        <v>0.18290464494874928</v>
      </c>
    </row>
    <row r="4109" spans="1:13" ht="12.5" customHeight="1" x14ac:dyDescent="0.25">
      <c r="A4109" t="str">
        <f t="shared" si="134"/>
        <v>Function_06Application_182030</v>
      </c>
      <c r="B4109">
        <v>4106</v>
      </c>
      <c r="C4109" t="s">
        <v>371</v>
      </c>
      <c r="D4109" t="str">
        <f>VLOOKUP($C4109,'Look-Ups'!$C$2:$G$32,D$1-2,0)</f>
        <v>Function_06</v>
      </c>
      <c r="E4109" t="str">
        <f>VLOOKUP($C4109,'Look-Ups'!$C$2:$G$32,E$1-2,0)</f>
        <v>Function_Simpl_05</v>
      </c>
      <c r="F4109" t="str">
        <f>VLOOKUP($C4109,'Look-Ups'!$C$2:$G$32,F$1-2,0)</f>
        <v>Segment_05</v>
      </c>
      <c r="G4109" t="str">
        <f>VLOOKUP($C4109,'Look-Ups'!$C$2:$G$32,G$1-2,0)</f>
        <v>Proc_Type_01</v>
      </c>
      <c r="H4109" t="s">
        <v>222</v>
      </c>
      <c r="I4109">
        <f t="shared" si="135"/>
        <v>2030</v>
      </c>
      <c r="J4109" t="s">
        <v>23</v>
      </c>
      <c r="K4109" s="78" t="s">
        <v>108</v>
      </c>
      <c r="M4109" s="103">
        <v>4.4927974965405612E-2</v>
      </c>
    </row>
    <row r="4110" spans="1:13" ht="12.5" customHeight="1" x14ac:dyDescent="0.25">
      <c r="A4110" t="str">
        <f t="shared" si="134"/>
        <v>Function_06Application_182030</v>
      </c>
      <c r="B4110">
        <v>4107</v>
      </c>
      <c r="C4110" t="s">
        <v>371</v>
      </c>
      <c r="D4110" t="str">
        <f>VLOOKUP($C4110,'Look-Ups'!$C$2:$G$32,D$1-2,0)</f>
        <v>Function_06</v>
      </c>
      <c r="E4110" t="str">
        <f>VLOOKUP($C4110,'Look-Ups'!$C$2:$G$32,E$1-2,0)</f>
        <v>Function_Simpl_05</v>
      </c>
      <c r="F4110" t="str">
        <f>VLOOKUP($C4110,'Look-Ups'!$C$2:$G$32,F$1-2,0)</f>
        <v>Segment_05</v>
      </c>
      <c r="G4110" t="str">
        <f>VLOOKUP($C4110,'Look-Ups'!$C$2:$G$32,G$1-2,0)</f>
        <v>Proc_Type_01</v>
      </c>
      <c r="H4110" t="s">
        <v>219</v>
      </c>
      <c r="I4110">
        <f t="shared" si="135"/>
        <v>2030</v>
      </c>
      <c r="J4110" t="s">
        <v>23</v>
      </c>
      <c r="K4110" s="78" t="s">
        <v>108</v>
      </c>
      <c r="M4110" s="103">
        <v>7.9000000000000001E-2</v>
      </c>
    </row>
    <row r="4111" spans="1:13" ht="12.5" customHeight="1" x14ac:dyDescent="0.25">
      <c r="A4111" t="str">
        <f t="shared" si="134"/>
        <v>Function_06Application_182030</v>
      </c>
      <c r="B4111">
        <v>4108</v>
      </c>
      <c r="C4111" t="s">
        <v>371</v>
      </c>
      <c r="D4111" t="str">
        <f>VLOOKUP($C4111,'Look-Ups'!$C$2:$G$32,D$1-2,0)</f>
        <v>Function_06</v>
      </c>
      <c r="E4111" t="str">
        <f>VLOOKUP($C4111,'Look-Ups'!$C$2:$G$32,E$1-2,0)</f>
        <v>Function_Simpl_05</v>
      </c>
      <c r="F4111" t="str">
        <f>VLOOKUP($C4111,'Look-Ups'!$C$2:$G$32,F$1-2,0)</f>
        <v>Segment_05</v>
      </c>
      <c r="G4111" t="str">
        <f>VLOOKUP($C4111,'Look-Ups'!$C$2:$G$32,G$1-2,0)</f>
        <v>Proc_Type_01</v>
      </c>
      <c r="H4111" t="s">
        <v>217</v>
      </c>
      <c r="I4111">
        <f t="shared" si="135"/>
        <v>2030</v>
      </c>
      <c r="J4111" t="s">
        <v>23</v>
      </c>
      <c r="K4111" s="78" t="s">
        <v>108</v>
      </c>
      <c r="M4111" s="103">
        <v>1E-3</v>
      </c>
    </row>
    <row r="4112" spans="1:13" ht="12.5" customHeight="1" x14ac:dyDescent="0.25">
      <c r="A4112" t="str">
        <f t="shared" si="134"/>
        <v>Function_06Application_182030</v>
      </c>
      <c r="B4112">
        <v>4109</v>
      </c>
      <c r="C4112" t="s">
        <v>371</v>
      </c>
      <c r="D4112" t="str">
        <f>VLOOKUP($C4112,'Look-Ups'!$C$2:$G$32,D$1-2,0)</f>
        <v>Function_06</v>
      </c>
      <c r="E4112" t="str">
        <f>VLOOKUP($C4112,'Look-Ups'!$C$2:$G$32,E$1-2,0)</f>
        <v>Function_Simpl_05</v>
      </c>
      <c r="F4112" t="str">
        <f>VLOOKUP($C4112,'Look-Ups'!$C$2:$G$32,F$1-2,0)</f>
        <v>Segment_05</v>
      </c>
      <c r="G4112" t="str">
        <f>VLOOKUP($C4112,'Look-Ups'!$C$2:$G$32,G$1-2,0)</f>
        <v>Proc_Type_01</v>
      </c>
      <c r="H4112" t="s">
        <v>209</v>
      </c>
      <c r="I4112">
        <f t="shared" si="135"/>
        <v>2030</v>
      </c>
      <c r="J4112" t="s">
        <v>23</v>
      </c>
      <c r="K4112" s="78" t="s">
        <v>108</v>
      </c>
      <c r="M4112" s="103">
        <v>3.5000000000000003E-2</v>
      </c>
    </row>
    <row r="4113" spans="1:13" ht="12.5" customHeight="1" x14ac:dyDescent="0.25">
      <c r="A4113" t="str">
        <f t="shared" si="134"/>
        <v>Function_06Application_182030</v>
      </c>
      <c r="B4113">
        <v>4110</v>
      </c>
      <c r="C4113" t="s">
        <v>371</v>
      </c>
      <c r="D4113" t="str">
        <f>VLOOKUP($C4113,'Look-Ups'!$C$2:$G$32,D$1-2,0)</f>
        <v>Function_06</v>
      </c>
      <c r="E4113" t="str">
        <f>VLOOKUP($C4113,'Look-Ups'!$C$2:$G$32,E$1-2,0)</f>
        <v>Function_Simpl_05</v>
      </c>
      <c r="F4113" t="str">
        <f>VLOOKUP($C4113,'Look-Ups'!$C$2:$G$32,F$1-2,0)</f>
        <v>Segment_05</v>
      </c>
      <c r="G4113" t="str">
        <f>VLOOKUP($C4113,'Look-Ups'!$C$2:$G$32,G$1-2,0)</f>
        <v>Proc_Type_01</v>
      </c>
      <c r="H4113" t="s">
        <v>201</v>
      </c>
      <c r="I4113">
        <f t="shared" si="135"/>
        <v>2030</v>
      </c>
      <c r="J4113" t="s">
        <v>23</v>
      </c>
      <c r="K4113" s="78" t="s">
        <v>108</v>
      </c>
      <c r="M4113" s="103">
        <v>0.22552081551262432</v>
      </c>
    </row>
    <row r="4114" spans="1:13" ht="12.5" customHeight="1" x14ac:dyDescent="0.25">
      <c r="A4114" t="str">
        <f t="shared" si="134"/>
        <v>Function_06Application_182030</v>
      </c>
      <c r="B4114">
        <v>4111</v>
      </c>
      <c r="C4114" t="s">
        <v>371</v>
      </c>
      <c r="D4114" t="str">
        <f>VLOOKUP($C4114,'Look-Ups'!$C$2:$G$32,D$1-2,0)</f>
        <v>Function_06</v>
      </c>
      <c r="E4114" t="str">
        <f>VLOOKUP($C4114,'Look-Ups'!$C$2:$G$32,E$1-2,0)</f>
        <v>Function_Simpl_05</v>
      </c>
      <c r="F4114" t="str">
        <f>VLOOKUP($C4114,'Look-Ups'!$C$2:$G$32,F$1-2,0)</f>
        <v>Segment_05</v>
      </c>
      <c r="G4114" t="str">
        <f>VLOOKUP($C4114,'Look-Ups'!$C$2:$G$32,G$1-2,0)</f>
        <v>Proc_Type_01</v>
      </c>
      <c r="H4114" t="s">
        <v>187</v>
      </c>
      <c r="I4114">
        <f t="shared" si="135"/>
        <v>2030</v>
      </c>
      <c r="J4114" t="s">
        <v>23</v>
      </c>
      <c r="K4114" s="78" t="s">
        <v>108</v>
      </c>
      <c r="M4114" s="103">
        <v>6.4000000000000001E-2</v>
      </c>
    </row>
    <row r="4115" spans="1:13" ht="12.5" customHeight="1" x14ac:dyDescent="0.25">
      <c r="A4115" t="str">
        <f t="shared" si="134"/>
        <v>Function_06Application_182030</v>
      </c>
      <c r="B4115">
        <v>4112</v>
      </c>
      <c r="C4115" t="s">
        <v>371</v>
      </c>
      <c r="D4115" t="str">
        <f>VLOOKUP($C4115,'Look-Ups'!$C$2:$G$32,D$1-2,0)</f>
        <v>Function_06</v>
      </c>
      <c r="E4115" t="str">
        <f>VLOOKUP($C4115,'Look-Ups'!$C$2:$G$32,E$1-2,0)</f>
        <v>Function_Simpl_05</v>
      </c>
      <c r="F4115" t="str">
        <f>VLOOKUP($C4115,'Look-Ups'!$C$2:$G$32,F$1-2,0)</f>
        <v>Segment_05</v>
      </c>
      <c r="G4115" t="str">
        <f>VLOOKUP($C4115,'Look-Ups'!$C$2:$G$32,G$1-2,0)</f>
        <v>Proc_Type_01</v>
      </c>
      <c r="H4115" t="s">
        <v>221</v>
      </c>
      <c r="I4115">
        <f t="shared" si="135"/>
        <v>2030</v>
      </c>
      <c r="J4115" t="s">
        <v>23</v>
      </c>
      <c r="K4115" s="78" t="s">
        <v>108</v>
      </c>
      <c r="M4115" s="103">
        <v>1E-3</v>
      </c>
    </row>
    <row r="4116" spans="1:13" ht="12.5" customHeight="1" x14ac:dyDescent="0.25">
      <c r="A4116" t="str">
        <f t="shared" si="134"/>
        <v>Function_06Application_182030</v>
      </c>
      <c r="B4116">
        <v>4113</v>
      </c>
      <c r="C4116" t="s">
        <v>371</v>
      </c>
      <c r="D4116" t="str">
        <f>VLOOKUP($C4116,'Look-Ups'!$C$2:$G$32,D$1-2,0)</f>
        <v>Function_06</v>
      </c>
      <c r="E4116" t="str">
        <f>VLOOKUP($C4116,'Look-Ups'!$C$2:$G$32,E$1-2,0)</f>
        <v>Function_Simpl_05</v>
      </c>
      <c r="F4116" t="str">
        <f>VLOOKUP($C4116,'Look-Ups'!$C$2:$G$32,F$1-2,0)</f>
        <v>Segment_05</v>
      </c>
      <c r="G4116" t="str">
        <f>VLOOKUP($C4116,'Look-Ups'!$C$2:$G$32,G$1-2,0)</f>
        <v>Proc_Type_01</v>
      </c>
      <c r="H4116" t="s">
        <v>225</v>
      </c>
      <c r="I4116">
        <f t="shared" si="135"/>
        <v>2030</v>
      </c>
      <c r="J4116" t="s">
        <v>23</v>
      </c>
      <c r="K4116" s="78" t="s">
        <v>108</v>
      </c>
      <c r="M4116" s="103">
        <v>1.1436047100190716E-3</v>
      </c>
    </row>
    <row r="4117" spans="1:13" ht="12.5" customHeight="1" x14ac:dyDescent="0.25">
      <c r="A4117" t="str">
        <f t="shared" si="134"/>
        <v>Function_06Application_182030</v>
      </c>
      <c r="B4117">
        <v>4114</v>
      </c>
      <c r="C4117" t="s">
        <v>371</v>
      </c>
      <c r="D4117" t="str">
        <f>VLOOKUP($C4117,'Look-Ups'!$C$2:$G$32,D$1-2,0)</f>
        <v>Function_06</v>
      </c>
      <c r="E4117" t="str">
        <f>VLOOKUP($C4117,'Look-Ups'!$C$2:$G$32,E$1-2,0)</f>
        <v>Function_Simpl_05</v>
      </c>
      <c r="F4117" t="str">
        <f>VLOOKUP($C4117,'Look-Ups'!$C$2:$G$32,F$1-2,0)</f>
        <v>Segment_05</v>
      </c>
      <c r="G4117" t="str">
        <f>VLOOKUP($C4117,'Look-Ups'!$C$2:$G$32,G$1-2,0)</f>
        <v>Proc_Type_01</v>
      </c>
      <c r="H4117" t="s">
        <v>236</v>
      </c>
      <c r="I4117">
        <f t="shared" si="135"/>
        <v>2030</v>
      </c>
      <c r="J4117" t="s">
        <v>23</v>
      </c>
      <c r="K4117" s="78" t="s">
        <v>108</v>
      </c>
      <c r="M4117" s="103">
        <v>1.6010465940267008E-2</v>
      </c>
    </row>
    <row r="4118" spans="1:13" ht="12.5" customHeight="1" x14ac:dyDescent="0.25">
      <c r="A4118" t="str">
        <f t="shared" si="134"/>
        <v>Function_06Application_182030</v>
      </c>
      <c r="B4118">
        <v>4115</v>
      </c>
      <c r="C4118" t="s">
        <v>371</v>
      </c>
      <c r="D4118" t="str">
        <f>VLOOKUP($C4118,'Look-Ups'!$C$2:$G$32,D$1-2,0)</f>
        <v>Function_06</v>
      </c>
      <c r="E4118" t="str">
        <f>VLOOKUP($C4118,'Look-Ups'!$C$2:$G$32,E$1-2,0)</f>
        <v>Function_Simpl_05</v>
      </c>
      <c r="F4118" t="str">
        <f>VLOOKUP($C4118,'Look-Ups'!$C$2:$G$32,F$1-2,0)</f>
        <v>Segment_05</v>
      </c>
      <c r="G4118" t="str">
        <f>VLOOKUP($C4118,'Look-Ups'!$C$2:$G$32,G$1-2,0)</f>
        <v>Proc_Type_01</v>
      </c>
      <c r="H4118" t="s">
        <v>156</v>
      </c>
      <c r="I4118">
        <f t="shared" si="135"/>
        <v>2030</v>
      </c>
      <c r="J4118" t="s">
        <v>23</v>
      </c>
      <c r="K4118" s="78" t="s">
        <v>108</v>
      </c>
      <c r="M4118" s="103">
        <v>0.18755076330379461</v>
      </c>
    </row>
    <row r="4119" spans="1:13" ht="12.5" customHeight="1" x14ac:dyDescent="0.25">
      <c r="A4119" t="str">
        <f t="shared" si="134"/>
        <v>Function_06Application_182030</v>
      </c>
      <c r="B4119">
        <v>4116</v>
      </c>
      <c r="C4119" t="s">
        <v>371</v>
      </c>
      <c r="D4119" t="str">
        <f>VLOOKUP($C4119,'Look-Ups'!$C$2:$G$32,D$1-2,0)</f>
        <v>Function_06</v>
      </c>
      <c r="E4119" t="str">
        <f>VLOOKUP($C4119,'Look-Ups'!$C$2:$G$32,E$1-2,0)</f>
        <v>Function_Simpl_05</v>
      </c>
      <c r="F4119" t="str">
        <f>VLOOKUP($C4119,'Look-Ups'!$C$2:$G$32,F$1-2,0)</f>
        <v>Segment_05</v>
      </c>
      <c r="G4119" t="str">
        <f>VLOOKUP($C4119,'Look-Ups'!$C$2:$G$32,G$1-2,0)</f>
        <v>Proc_Type_01</v>
      </c>
      <c r="H4119" t="s">
        <v>163</v>
      </c>
      <c r="I4119">
        <f t="shared" si="135"/>
        <v>2030</v>
      </c>
      <c r="J4119" t="s">
        <v>23</v>
      </c>
      <c r="K4119" s="78" t="s">
        <v>108</v>
      </c>
      <c r="M4119" s="103">
        <v>5.0000000000000001E-3</v>
      </c>
    </row>
    <row r="4120" spans="1:13" ht="12.5" customHeight="1" x14ac:dyDescent="0.25">
      <c r="A4120" t="str">
        <f t="shared" si="134"/>
        <v>Function_06Application_182030</v>
      </c>
      <c r="B4120">
        <v>4117</v>
      </c>
      <c r="C4120" t="s">
        <v>371</v>
      </c>
      <c r="D4120" t="str">
        <f>VLOOKUP($C4120,'Look-Ups'!$C$2:$G$32,D$1-2,0)</f>
        <v>Function_06</v>
      </c>
      <c r="E4120" t="str">
        <f>VLOOKUP($C4120,'Look-Ups'!$C$2:$G$32,E$1-2,0)</f>
        <v>Function_Simpl_05</v>
      </c>
      <c r="F4120" t="str">
        <f>VLOOKUP($C4120,'Look-Ups'!$C$2:$G$32,F$1-2,0)</f>
        <v>Segment_05</v>
      </c>
      <c r="G4120" t="str">
        <f>VLOOKUP($C4120,'Look-Ups'!$C$2:$G$32,G$1-2,0)</f>
        <v>Proc_Type_01</v>
      </c>
      <c r="H4120" t="s">
        <v>184</v>
      </c>
      <c r="I4120">
        <f t="shared" si="135"/>
        <v>2030</v>
      </c>
      <c r="J4120" t="s">
        <v>23</v>
      </c>
      <c r="K4120" s="78" t="s">
        <v>108</v>
      </c>
      <c r="M4120" s="103">
        <v>1.0238823753931255E-3</v>
      </c>
    </row>
    <row r="4121" spans="1:13" ht="12.5" customHeight="1" x14ac:dyDescent="0.25">
      <c r="A4121" t="str">
        <f t="shared" si="134"/>
        <v>Function_06Application_182030</v>
      </c>
      <c r="B4121">
        <v>4118</v>
      </c>
      <c r="C4121" t="s">
        <v>371</v>
      </c>
      <c r="D4121" t="str">
        <f>VLOOKUP($C4121,'Look-Ups'!$C$2:$G$32,D$1-2,0)</f>
        <v>Function_06</v>
      </c>
      <c r="E4121" t="str">
        <f>VLOOKUP($C4121,'Look-Ups'!$C$2:$G$32,E$1-2,0)</f>
        <v>Function_Simpl_05</v>
      </c>
      <c r="F4121" t="str">
        <f>VLOOKUP($C4121,'Look-Ups'!$C$2:$G$32,F$1-2,0)</f>
        <v>Segment_05</v>
      </c>
      <c r="G4121" t="str">
        <f>VLOOKUP($C4121,'Look-Ups'!$C$2:$G$32,G$1-2,0)</f>
        <v>Proc_Type_01</v>
      </c>
      <c r="H4121" t="s">
        <v>188</v>
      </c>
      <c r="I4121">
        <f t="shared" si="135"/>
        <v>2030</v>
      </c>
      <c r="J4121" t="s">
        <v>23</v>
      </c>
      <c r="K4121" s="78" t="s">
        <v>108</v>
      </c>
      <c r="M4121" s="103">
        <v>1.2573437327248202E-2</v>
      </c>
    </row>
    <row r="4122" spans="1:13" ht="12.5" customHeight="1" x14ac:dyDescent="0.25">
      <c r="A4122" t="str">
        <f t="shared" si="134"/>
        <v>Function_06Application_182030</v>
      </c>
      <c r="B4122">
        <v>4119</v>
      </c>
      <c r="C4122" t="s">
        <v>371</v>
      </c>
      <c r="D4122" t="str">
        <f>VLOOKUP($C4122,'Look-Ups'!$C$2:$G$32,D$1-2,0)</f>
        <v>Function_06</v>
      </c>
      <c r="E4122" t="str">
        <f>VLOOKUP($C4122,'Look-Ups'!$C$2:$G$32,E$1-2,0)</f>
        <v>Function_Simpl_05</v>
      </c>
      <c r="F4122" t="str">
        <f>VLOOKUP($C4122,'Look-Ups'!$C$2:$G$32,F$1-2,0)</f>
        <v>Segment_05</v>
      </c>
      <c r="G4122" t="str">
        <f>VLOOKUP($C4122,'Look-Ups'!$C$2:$G$32,G$1-2,0)</f>
        <v>Proc_Type_01</v>
      </c>
      <c r="H4122" t="s">
        <v>203</v>
      </c>
      <c r="I4122">
        <f t="shared" si="135"/>
        <v>2030</v>
      </c>
      <c r="J4122" t="s">
        <v>23</v>
      </c>
      <c r="K4122" s="78" t="s">
        <v>108</v>
      </c>
      <c r="M4122" s="103">
        <v>1.0956566518647405E-3</v>
      </c>
    </row>
    <row r="4123" spans="1:13" ht="12.5" customHeight="1" x14ac:dyDescent="0.25">
      <c r="A4123" t="str">
        <f t="shared" si="134"/>
        <v>Function_06Application_182030</v>
      </c>
      <c r="B4123">
        <v>4120</v>
      </c>
      <c r="C4123" t="s">
        <v>371</v>
      </c>
      <c r="D4123" t="str">
        <f>VLOOKUP($C4123,'Look-Ups'!$C$2:$G$32,D$1-2,0)</f>
        <v>Function_06</v>
      </c>
      <c r="E4123" t="str">
        <f>VLOOKUP($C4123,'Look-Ups'!$C$2:$G$32,E$1-2,0)</f>
        <v>Function_Simpl_05</v>
      </c>
      <c r="F4123" t="str">
        <f>VLOOKUP($C4123,'Look-Ups'!$C$2:$G$32,F$1-2,0)</f>
        <v>Segment_05</v>
      </c>
      <c r="G4123" t="str">
        <f>VLOOKUP($C4123,'Look-Ups'!$C$2:$G$32,G$1-2,0)</f>
        <v>Proc_Type_01</v>
      </c>
      <c r="H4123" t="s">
        <v>211</v>
      </c>
      <c r="I4123">
        <f t="shared" si="135"/>
        <v>2030</v>
      </c>
      <c r="J4123" t="s">
        <v>23</v>
      </c>
      <c r="K4123" s="78" t="s">
        <v>108</v>
      </c>
      <c r="M4123" s="103">
        <v>1.1436047100190716E-3</v>
      </c>
    </row>
    <row r="4124" spans="1:13" ht="12.5" customHeight="1" x14ac:dyDescent="0.25">
      <c r="A4124" t="str">
        <f t="shared" si="134"/>
        <v>Function_06Application_182030</v>
      </c>
      <c r="B4124">
        <v>4121</v>
      </c>
      <c r="C4124" t="s">
        <v>371</v>
      </c>
      <c r="D4124" t="str">
        <f>VLOOKUP($C4124,'Look-Ups'!$C$2:$G$32,D$1-2,0)</f>
        <v>Function_06</v>
      </c>
      <c r="E4124" t="str">
        <f>VLOOKUP($C4124,'Look-Ups'!$C$2:$G$32,E$1-2,0)</f>
        <v>Function_Simpl_05</v>
      </c>
      <c r="F4124" t="str">
        <f>VLOOKUP($C4124,'Look-Ups'!$C$2:$G$32,F$1-2,0)</f>
        <v>Segment_05</v>
      </c>
      <c r="G4124" t="str">
        <f>VLOOKUP($C4124,'Look-Ups'!$C$2:$G$32,G$1-2,0)</f>
        <v>Proc_Type_01</v>
      </c>
      <c r="H4124" t="s">
        <v>242</v>
      </c>
      <c r="I4124">
        <f t="shared" si="135"/>
        <v>2030</v>
      </c>
      <c r="J4124" t="s">
        <v>23</v>
      </c>
      <c r="K4124" s="78" t="s">
        <v>108</v>
      </c>
      <c r="M4124" s="103">
        <v>3.7191345886752043E-3</v>
      </c>
    </row>
    <row r="4125" spans="1:13" ht="12.5" customHeight="1" x14ac:dyDescent="0.25">
      <c r="A4125" t="str">
        <f t="shared" si="134"/>
        <v>Function_06Application_182030</v>
      </c>
      <c r="B4125">
        <v>4122</v>
      </c>
      <c r="C4125" t="s">
        <v>371</v>
      </c>
      <c r="D4125" t="str">
        <f>VLOOKUP($C4125,'Look-Ups'!$C$2:$G$32,D$1-2,0)</f>
        <v>Function_06</v>
      </c>
      <c r="E4125" t="str">
        <f>VLOOKUP($C4125,'Look-Ups'!$C$2:$G$32,E$1-2,0)</f>
        <v>Function_Simpl_05</v>
      </c>
      <c r="F4125" t="str">
        <f>VLOOKUP($C4125,'Look-Ups'!$C$2:$G$32,F$1-2,0)</f>
        <v>Segment_05</v>
      </c>
      <c r="G4125" t="str">
        <f>VLOOKUP($C4125,'Look-Ups'!$C$2:$G$32,G$1-2,0)</f>
        <v>Proc_Type_01</v>
      </c>
      <c r="H4125" t="s">
        <v>220</v>
      </c>
      <c r="I4125">
        <f t="shared" si="135"/>
        <v>2030</v>
      </c>
      <c r="J4125" t="s">
        <v>23</v>
      </c>
      <c r="K4125" s="78" t="s">
        <v>108</v>
      </c>
      <c r="M4125" s="103">
        <v>1.2878592579626763E-3</v>
      </c>
    </row>
    <row r="4126" spans="1:13" ht="12.5" customHeight="1" x14ac:dyDescent="0.25">
      <c r="A4126" t="str">
        <f t="shared" si="134"/>
        <v>Function_06Application_182030</v>
      </c>
      <c r="B4126">
        <v>4123</v>
      </c>
      <c r="C4126" t="s">
        <v>371</v>
      </c>
      <c r="D4126" t="str">
        <f>VLOOKUP($C4126,'Look-Ups'!$C$2:$G$32,D$1-2,0)</f>
        <v>Function_06</v>
      </c>
      <c r="E4126" t="str">
        <f>VLOOKUP($C4126,'Look-Ups'!$C$2:$G$32,E$1-2,0)</f>
        <v>Function_Simpl_05</v>
      </c>
      <c r="F4126" t="str">
        <f>VLOOKUP($C4126,'Look-Ups'!$C$2:$G$32,F$1-2,0)</f>
        <v>Segment_05</v>
      </c>
      <c r="G4126" t="str">
        <f>VLOOKUP($C4126,'Look-Ups'!$C$2:$G$32,G$1-2,0)</f>
        <v>Proc_Type_01</v>
      </c>
      <c r="H4126" t="s">
        <v>182</v>
      </c>
      <c r="I4126">
        <f t="shared" si="135"/>
        <v>2030</v>
      </c>
      <c r="J4126" t="s">
        <v>23</v>
      </c>
      <c r="K4126" s="78" t="s">
        <v>108</v>
      </c>
      <c r="M4126" s="103">
        <v>7.6686173027828514E-2</v>
      </c>
    </row>
    <row r="4127" spans="1:13" ht="12.5" customHeight="1" x14ac:dyDescent="0.25">
      <c r="A4127" t="str">
        <f t="shared" si="134"/>
        <v>Function_06Application_182030</v>
      </c>
      <c r="B4127">
        <v>4124</v>
      </c>
      <c r="C4127" t="s">
        <v>371</v>
      </c>
      <c r="D4127" t="str">
        <f>VLOOKUP($C4127,'Look-Ups'!$C$2:$G$32,D$1-2,0)</f>
        <v>Function_06</v>
      </c>
      <c r="E4127" t="str">
        <f>VLOOKUP($C4127,'Look-Ups'!$C$2:$G$32,E$1-2,0)</f>
        <v>Function_Simpl_05</v>
      </c>
      <c r="F4127" t="str">
        <f>VLOOKUP($C4127,'Look-Ups'!$C$2:$G$32,F$1-2,0)</f>
        <v>Segment_05</v>
      </c>
      <c r="G4127" t="str">
        <f>VLOOKUP($C4127,'Look-Ups'!$C$2:$G$32,G$1-2,0)</f>
        <v>Proc_Type_01</v>
      </c>
      <c r="H4127" t="s">
        <v>173</v>
      </c>
      <c r="I4127">
        <f t="shared" si="135"/>
        <v>2030</v>
      </c>
      <c r="J4127" t="s">
        <v>23</v>
      </c>
      <c r="K4127" s="78" t="s">
        <v>108</v>
      </c>
      <c r="M4127" s="103">
        <v>1.3798309683286849E-3</v>
      </c>
    </row>
    <row r="4128" spans="1:13" ht="12.5" customHeight="1" x14ac:dyDescent="0.25">
      <c r="A4128" t="str">
        <f t="shared" si="134"/>
        <v>Function_06Application_182030</v>
      </c>
      <c r="B4128">
        <v>4125</v>
      </c>
      <c r="C4128" t="s">
        <v>371</v>
      </c>
      <c r="D4128" t="str">
        <f>VLOOKUP($C4128,'Look-Ups'!$C$2:$G$32,D$1-2,0)</f>
        <v>Function_06</v>
      </c>
      <c r="E4128" t="str">
        <f>VLOOKUP($C4128,'Look-Ups'!$C$2:$G$32,E$1-2,0)</f>
        <v>Function_Simpl_05</v>
      </c>
      <c r="F4128" t="str">
        <f>VLOOKUP($C4128,'Look-Ups'!$C$2:$G$32,F$1-2,0)</f>
        <v>Segment_05</v>
      </c>
      <c r="G4128" t="str">
        <f>VLOOKUP($C4128,'Look-Ups'!$C$2:$G$32,G$1-2,0)</f>
        <v>Proc_Type_01</v>
      </c>
      <c r="H4128" t="s">
        <v>174</v>
      </c>
      <c r="I4128">
        <f t="shared" si="135"/>
        <v>2030</v>
      </c>
      <c r="J4128" t="s">
        <v>23</v>
      </c>
      <c r="K4128" s="78" t="s">
        <v>108</v>
      </c>
      <c r="M4128" s="103">
        <v>7.2536329165771816E-3</v>
      </c>
    </row>
    <row r="4129" spans="1:13" ht="12.5" customHeight="1" x14ac:dyDescent="0.25">
      <c r="A4129" t="str">
        <f t="shared" si="134"/>
        <v>Function_06Application_182030</v>
      </c>
      <c r="B4129">
        <v>4126</v>
      </c>
      <c r="C4129" t="s">
        <v>371</v>
      </c>
      <c r="D4129" t="str">
        <f>VLOOKUP($C4129,'Look-Ups'!$C$2:$G$32,D$1-2,0)</f>
        <v>Function_06</v>
      </c>
      <c r="E4129" t="str">
        <f>VLOOKUP($C4129,'Look-Ups'!$C$2:$G$32,E$1-2,0)</f>
        <v>Function_Simpl_05</v>
      </c>
      <c r="F4129" t="str">
        <f>VLOOKUP($C4129,'Look-Ups'!$C$2:$G$32,F$1-2,0)</f>
        <v>Segment_05</v>
      </c>
      <c r="G4129" t="str">
        <f>VLOOKUP($C4129,'Look-Ups'!$C$2:$G$32,G$1-2,0)</f>
        <v>Proc_Type_01</v>
      </c>
      <c r="H4129" t="s">
        <v>183</v>
      </c>
      <c r="I4129">
        <f t="shared" si="135"/>
        <v>2030</v>
      </c>
      <c r="J4129" t="s">
        <v>23</v>
      </c>
      <c r="K4129" s="78" t="s">
        <v>108</v>
      </c>
      <c r="M4129" s="103">
        <v>7.6003108839733605E-3</v>
      </c>
    </row>
    <row r="4130" spans="1:13" ht="12.5" customHeight="1" x14ac:dyDescent="0.25">
      <c r="A4130" t="str">
        <f t="shared" si="134"/>
        <v>Function_06Application_182030</v>
      </c>
      <c r="B4130">
        <v>4127</v>
      </c>
      <c r="C4130" t="s">
        <v>371</v>
      </c>
      <c r="D4130" t="str">
        <f>VLOOKUP($C4130,'Look-Ups'!$C$2:$G$32,D$1-2,0)</f>
        <v>Function_06</v>
      </c>
      <c r="E4130" t="str">
        <f>VLOOKUP($C4130,'Look-Ups'!$C$2:$G$32,E$1-2,0)</f>
        <v>Function_Simpl_05</v>
      </c>
      <c r="F4130" t="str">
        <f>VLOOKUP($C4130,'Look-Ups'!$C$2:$G$32,F$1-2,0)</f>
        <v>Segment_05</v>
      </c>
      <c r="G4130" t="str">
        <f>VLOOKUP($C4130,'Look-Ups'!$C$2:$G$32,G$1-2,0)</f>
        <v>Proc_Type_01</v>
      </c>
      <c r="H4130" t="s">
        <v>185</v>
      </c>
      <c r="I4130">
        <f t="shared" si="135"/>
        <v>2030</v>
      </c>
      <c r="J4130" t="s">
        <v>23</v>
      </c>
      <c r="K4130" s="78" t="s">
        <v>108</v>
      </c>
      <c r="M4130" s="103">
        <v>7.9394433980898155E-3</v>
      </c>
    </row>
    <row r="4131" spans="1:13" ht="12.5" customHeight="1" x14ac:dyDescent="0.25">
      <c r="A4131" t="str">
        <f t="shared" si="134"/>
        <v>Function_06Application_182030</v>
      </c>
      <c r="B4131">
        <v>4128</v>
      </c>
      <c r="C4131" t="s">
        <v>371</v>
      </c>
      <c r="D4131" t="str">
        <f>VLOOKUP($C4131,'Look-Ups'!$C$2:$G$32,D$1-2,0)</f>
        <v>Function_06</v>
      </c>
      <c r="E4131" t="str">
        <f>VLOOKUP($C4131,'Look-Ups'!$C$2:$G$32,E$1-2,0)</f>
        <v>Function_Simpl_05</v>
      </c>
      <c r="F4131" t="str">
        <f>VLOOKUP($C4131,'Look-Ups'!$C$2:$G$32,F$1-2,0)</f>
        <v>Segment_05</v>
      </c>
      <c r="G4131" t="str">
        <f>VLOOKUP($C4131,'Look-Ups'!$C$2:$G$32,G$1-2,0)</f>
        <v>Proc_Type_01</v>
      </c>
      <c r="H4131" t="s">
        <v>244</v>
      </c>
      <c r="I4131">
        <f t="shared" si="135"/>
        <v>2030</v>
      </c>
      <c r="J4131" t="s">
        <v>23</v>
      </c>
      <c r="K4131" s="78" t="s">
        <v>107</v>
      </c>
      <c r="M4131" s="103">
        <v>3.523876451317931E-2</v>
      </c>
    </row>
    <row r="4132" spans="1:13" ht="12.5" customHeight="1" x14ac:dyDescent="0.25">
      <c r="A4132" t="str">
        <f t="shared" si="134"/>
        <v>Function_07Application_192030</v>
      </c>
      <c r="B4132">
        <v>4129</v>
      </c>
      <c r="C4132" t="s">
        <v>372</v>
      </c>
      <c r="D4132" t="str">
        <f>VLOOKUP($C4132,'Look-Ups'!$C$2:$G$32,D$1-2,0)</f>
        <v>Function_07</v>
      </c>
      <c r="E4132" t="str">
        <f>VLOOKUP($C4132,'Look-Ups'!$C$2:$G$32,E$1-2,0)</f>
        <v>Function_Simpl_06</v>
      </c>
      <c r="F4132" t="str">
        <f>VLOOKUP($C4132,'Look-Ups'!$C$2:$G$32,F$1-2,0)</f>
        <v>Segment_04</v>
      </c>
      <c r="G4132" t="str">
        <f>VLOOKUP($C4132,'Look-Ups'!$C$2:$G$32,G$1-2,0)</f>
        <v>Proc_Type_05</v>
      </c>
      <c r="H4132" t="s">
        <v>171</v>
      </c>
      <c r="I4132">
        <f t="shared" si="135"/>
        <v>2030</v>
      </c>
      <c r="J4132" t="s">
        <v>23</v>
      </c>
      <c r="K4132" s="78" t="s">
        <v>108</v>
      </c>
      <c r="M4132" s="103">
        <v>0.15226527330594697</v>
      </c>
    </row>
    <row r="4133" spans="1:13" ht="12.5" customHeight="1" x14ac:dyDescent="0.25">
      <c r="A4133" t="str">
        <f t="shared" si="134"/>
        <v>Function_07Application_192030</v>
      </c>
      <c r="B4133">
        <v>4130</v>
      </c>
      <c r="C4133" t="s">
        <v>372</v>
      </c>
      <c r="D4133" t="str">
        <f>VLOOKUP($C4133,'Look-Ups'!$C$2:$G$32,D$1-2,0)</f>
        <v>Function_07</v>
      </c>
      <c r="E4133" t="str">
        <f>VLOOKUP($C4133,'Look-Ups'!$C$2:$G$32,E$1-2,0)</f>
        <v>Function_Simpl_06</v>
      </c>
      <c r="F4133" t="str">
        <f>VLOOKUP($C4133,'Look-Ups'!$C$2:$G$32,F$1-2,0)</f>
        <v>Segment_04</v>
      </c>
      <c r="G4133" t="str">
        <f>VLOOKUP($C4133,'Look-Ups'!$C$2:$G$32,G$1-2,0)</f>
        <v>Proc_Type_05</v>
      </c>
      <c r="H4133" t="s">
        <v>219</v>
      </c>
      <c r="I4133">
        <f t="shared" si="135"/>
        <v>2030</v>
      </c>
      <c r="J4133" t="s">
        <v>23</v>
      </c>
      <c r="K4133" s="78" t="s">
        <v>108</v>
      </c>
      <c r="M4133" s="103">
        <v>7.3895236826322402E-2</v>
      </c>
    </row>
    <row r="4134" spans="1:13" ht="12.5" customHeight="1" x14ac:dyDescent="0.25">
      <c r="A4134" t="str">
        <f t="shared" si="134"/>
        <v>Function_07Application_192030</v>
      </c>
      <c r="B4134">
        <v>4131</v>
      </c>
      <c r="C4134" t="s">
        <v>372</v>
      </c>
      <c r="D4134" t="str">
        <f>VLOOKUP($C4134,'Look-Ups'!$C$2:$G$32,D$1-2,0)</f>
        <v>Function_07</v>
      </c>
      <c r="E4134" t="str">
        <f>VLOOKUP($C4134,'Look-Ups'!$C$2:$G$32,E$1-2,0)</f>
        <v>Function_Simpl_06</v>
      </c>
      <c r="F4134" t="str">
        <f>VLOOKUP($C4134,'Look-Ups'!$C$2:$G$32,F$1-2,0)</f>
        <v>Segment_04</v>
      </c>
      <c r="G4134" t="str">
        <f>VLOOKUP($C4134,'Look-Ups'!$C$2:$G$32,G$1-2,0)</f>
        <v>Proc_Type_05</v>
      </c>
      <c r="H4134" t="s">
        <v>156</v>
      </c>
      <c r="I4134">
        <f t="shared" si="135"/>
        <v>2030</v>
      </c>
      <c r="J4134" t="s">
        <v>23</v>
      </c>
      <c r="K4134" s="78" t="s">
        <v>108</v>
      </c>
      <c r="M4134" s="103">
        <v>0.21942894073183705</v>
      </c>
    </row>
    <row r="4135" spans="1:13" ht="12.5" customHeight="1" x14ac:dyDescent="0.25">
      <c r="A4135" t="str">
        <f t="shared" si="134"/>
        <v>Function_07Application_192030</v>
      </c>
      <c r="B4135">
        <v>4132</v>
      </c>
      <c r="C4135" t="s">
        <v>372</v>
      </c>
      <c r="D4135" t="str">
        <f>VLOOKUP($C4135,'Look-Ups'!$C$2:$G$32,D$1-2,0)</f>
        <v>Function_07</v>
      </c>
      <c r="E4135" t="str">
        <f>VLOOKUP($C4135,'Look-Ups'!$C$2:$G$32,E$1-2,0)</f>
        <v>Function_Simpl_06</v>
      </c>
      <c r="F4135" t="str">
        <f>VLOOKUP($C4135,'Look-Ups'!$C$2:$G$32,F$1-2,0)</f>
        <v>Segment_04</v>
      </c>
      <c r="G4135" t="str">
        <f>VLOOKUP($C4135,'Look-Ups'!$C$2:$G$32,G$1-2,0)</f>
        <v>Proc_Type_05</v>
      </c>
      <c r="H4135" t="s">
        <v>187</v>
      </c>
      <c r="I4135">
        <f t="shared" si="135"/>
        <v>2030</v>
      </c>
      <c r="J4135" t="s">
        <v>23</v>
      </c>
      <c r="K4135" s="78" t="s">
        <v>108</v>
      </c>
      <c r="M4135" s="103">
        <v>0.11212996293163131</v>
      </c>
    </row>
    <row r="4136" spans="1:13" ht="12.5" customHeight="1" x14ac:dyDescent="0.25">
      <c r="A4136" t="str">
        <f t="shared" si="134"/>
        <v>Function_07Application_192030</v>
      </c>
      <c r="B4136">
        <v>4133</v>
      </c>
      <c r="C4136" t="s">
        <v>372</v>
      </c>
      <c r="D4136" t="str">
        <f>VLOOKUP($C4136,'Look-Ups'!$C$2:$G$32,D$1-2,0)</f>
        <v>Function_07</v>
      </c>
      <c r="E4136" t="str">
        <f>VLOOKUP($C4136,'Look-Ups'!$C$2:$G$32,E$1-2,0)</f>
        <v>Function_Simpl_06</v>
      </c>
      <c r="F4136" t="str">
        <f>VLOOKUP($C4136,'Look-Ups'!$C$2:$G$32,F$1-2,0)</f>
        <v>Segment_04</v>
      </c>
      <c r="G4136" t="str">
        <f>VLOOKUP($C4136,'Look-Ups'!$C$2:$G$32,G$1-2,0)</f>
        <v>Proc_Type_05</v>
      </c>
      <c r="H4136" t="s">
        <v>209</v>
      </c>
      <c r="I4136">
        <f t="shared" si="135"/>
        <v>2030</v>
      </c>
      <c r="J4136" t="s">
        <v>23</v>
      </c>
      <c r="K4136" s="78" t="s">
        <v>108</v>
      </c>
      <c r="M4136" s="103">
        <v>6.2107011509693444E-2</v>
      </c>
    </row>
    <row r="4137" spans="1:13" ht="12.5" customHeight="1" x14ac:dyDescent="0.25">
      <c r="A4137" t="str">
        <f t="shared" si="134"/>
        <v>Function_07Application_192030</v>
      </c>
      <c r="B4137">
        <v>4134</v>
      </c>
      <c r="C4137" t="s">
        <v>372</v>
      </c>
      <c r="D4137" t="str">
        <f>VLOOKUP($C4137,'Look-Ups'!$C$2:$G$32,D$1-2,0)</f>
        <v>Function_07</v>
      </c>
      <c r="E4137" t="str">
        <f>VLOOKUP($C4137,'Look-Ups'!$C$2:$G$32,E$1-2,0)</f>
        <v>Function_Simpl_06</v>
      </c>
      <c r="F4137" t="str">
        <f>VLOOKUP($C4137,'Look-Ups'!$C$2:$G$32,F$1-2,0)</f>
        <v>Segment_04</v>
      </c>
      <c r="G4137" t="str">
        <f>VLOOKUP($C4137,'Look-Ups'!$C$2:$G$32,G$1-2,0)</f>
        <v>Proc_Type_05</v>
      </c>
      <c r="H4137" t="s">
        <v>222</v>
      </c>
      <c r="I4137">
        <f t="shared" si="135"/>
        <v>2030</v>
      </c>
      <c r="J4137" t="s">
        <v>23</v>
      </c>
      <c r="K4137" s="78" t="s">
        <v>108</v>
      </c>
      <c r="M4137" s="103">
        <v>5.220749235668741E-2</v>
      </c>
    </row>
    <row r="4138" spans="1:13" ht="12.5" customHeight="1" x14ac:dyDescent="0.25">
      <c r="A4138" t="str">
        <f t="shared" si="134"/>
        <v>Function_07Application_192030</v>
      </c>
      <c r="B4138">
        <v>4135</v>
      </c>
      <c r="C4138" t="s">
        <v>372</v>
      </c>
      <c r="D4138" t="str">
        <f>VLOOKUP($C4138,'Look-Ups'!$C$2:$G$32,D$1-2,0)</f>
        <v>Function_07</v>
      </c>
      <c r="E4138" t="str">
        <f>VLOOKUP($C4138,'Look-Ups'!$C$2:$G$32,E$1-2,0)</f>
        <v>Function_Simpl_06</v>
      </c>
      <c r="F4138" t="str">
        <f>VLOOKUP($C4138,'Look-Ups'!$C$2:$G$32,F$1-2,0)</f>
        <v>Segment_04</v>
      </c>
      <c r="G4138" t="str">
        <f>VLOOKUP($C4138,'Look-Ups'!$C$2:$G$32,G$1-2,0)</f>
        <v>Proc_Type_05</v>
      </c>
      <c r="H4138" t="s">
        <v>195</v>
      </c>
      <c r="I4138">
        <f t="shared" si="135"/>
        <v>2030</v>
      </c>
      <c r="J4138" t="s">
        <v>23</v>
      </c>
      <c r="K4138" s="78">
        <v>0</v>
      </c>
      <c r="M4138" s="103">
        <v>0</v>
      </c>
    </row>
    <row r="4139" spans="1:13" ht="12.5" customHeight="1" x14ac:dyDescent="0.25">
      <c r="A4139" t="str">
        <f t="shared" si="134"/>
        <v>Function_07Application_192030</v>
      </c>
      <c r="B4139">
        <v>4136</v>
      </c>
      <c r="C4139" t="s">
        <v>372</v>
      </c>
      <c r="D4139" t="str">
        <f>VLOOKUP($C4139,'Look-Ups'!$C$2:$G$32,D$1-2,0)</f>
        <v>Function_07</v>
      </c>
      <c r="E4139" t="str">
        <f>VLOOKUP($C4139,'Look-Ups'!$C$2:$G$32,E$1-2,0)</f>
        <v>Function_Simpl_06</v>
      </c>
      <c r="F4139" t="str">
        <f>VLOOKUP($C4139,'Look-Ups'!$C$2:$G$32,F$1-2,0)</f>
        <v>Segment_04</v>
      </c>
      <c r="G4139" t="str">
        <f>VLOOKUP($C4139,'Look-Ups'!$C$2:$G$32,G$1-2,0)</f>
        <v>Proc_Type_05</v>
      </c>
      <c r="H4139" t="s">
        <v>225</v>
      </c>
      <c r="I4139">
        <f t="shared" si="135"/>
        <v>2030</v>
      </c>
      <c r="J4139" t="s">
        <v>23</v>
      </c>
      <c r="K4139" s="78" t="s">
        <v>108</v>
      </c>
      <c r="M4139" s="103">
        <v>1.2249567874143745E-2</v>
      </c>
    </row>
    <row r="4140" spans="1:13" ht="12.5" customHeight="1" x14ac:dyDescent="0.25">
      <c r="A4140" t="str">
        <f t="shared" si="134"/>
        <v>Function_07Application_192030</v>
      </c>
      <c r="B4140">
        <v>4137</v>
      </c>
      <c r="C4140" t="s">
        <v>372</v>
      </c>
      <c r="D4140" t="str">
        <f>VLOOKUP($C4140,'Look-Ups'!$C$2:$G$32,D$1-2,0)</f>
        <v>Function_07</v>
      </c>
      <c r="E4140" t="str">
        <f>VLOOKUP($C4140,'Look-Ups'!$C$2:$G$32,E$1-2,0)</f>
        <v>Function_Simpl_06</v>
      </c>
      <c r="F4140" t="str">
        <f>VLOOKUP($C4140,'Look-Ups'!$C$2:$G$32,F$1-2,0)</f>
        <v>Segment_04</v>
      </c>
      <c r="G4140" t="str">
        <f>VLOOKUP($C4140,'Look-Ups'!$C$2:$G$32,G$1-2,0)</f>
        <v>Proc_Type_05</v>
      </c>
      <c r="H4140" t="s">
        <v>206</v>
      </c>
      <c r="I4140">
        <f t="shared" si="135"/>
        <v>2030</v>
      </c>
      <c r="J4140" t="s">
        <v>23</v>
      </c>
      <c r="K4140" s="78" t="s">
        <v>108</v>
      </c>
      <c r="M4140" s="103">
        <v>0.27494864768261884</v>
      </c>
    </row>
    <row r="4141" spans="1:13" ht="12.5" customHeight="1" x14ac:dyDescent="0.25">
      <c r="A4141" t="str">
        <f t="shared" si="134"/>
        <v>Function_07Application_192030</v>
      </c>
      <c r="B4141">
        <v>4138</v>
      </c>
      <c r="C4141" t="s">
        <v>372</v>
      </c>
      <c r="D4141" t="str">
        <f>VLOOKUP($C4141,'Look-Ups'!$C$2:$G$32,D$1-2,0)</f>
        <v>Function_07</v>
      </c>
      <c r="E4141" t="str">
        <f>VLOOKUP($C4141,'Look-Ups'!$C$2:$G$32,E$1-2,0)</f>
        <v>Function_Simpl_06</v>
      </c>
      <c r="F4141" t="str">
        <f>VLOOKUP($C4141,'Look-Ups'!$C$2:$G$32,F$1-2,0)</f>
        <v>Segment_04</v>
      </c>
      <c r="G4141" t="str">
        <f>VLOOKUP($C4141,'Look-Ups'!$C$2:$G$32,G$1-2,0)</f>
        <v>Proc_Type_05</v>
      </c>
      <c r="H4141" t="s">
        <v>238</v>
      </c>
      <c r="I4141">
        <f t="shared" si="135"/>
        <v>2030</v>
      </c>
      <c r="J4141" t="s">
        <v>23</v>
      </c>
      <c r="K4141" s="78" t="s">
        <v>108</v>
      </c>
      <c r="M4141" s="103">
        <v>0.03</v>
      </c>
    </row>
    <row r="4142" spans="1:13" ht="12.5" customHeight="1" x14ac:dyDescent="0.25">
      <c r="A4142" t="str">
        <f t="shared" si="134"/>
        <v>Function_07Application_192030</v>
      </c>
      <c r="B4142">
        <v>4139</v>
      </c>
      <c r="C4142" t="s">
        <v>372</v>
      </c>
      <c r="D4142" t="str">
        <f>VLOOKUP($C4142,'Look-Ups'!$C$2:$G$32,D$1-2,0)</f>
        <v>Function_07</v>
      </c>
      <c r="E4142" t="str">
        <f>VLOOKUP($C4142,'Look-Ups'!$C$2:$G$32,E$1-2,0)</f>
        <v>Function_Simpl_06</v>
      </c>
      <c r="F4142" t="str">
        <f>VLOOKUP($C4142,'Look-Ups'!$C$2:$G$32,F$1-2,0)</f>
        <v>Segment_04</v>
      </c>
      <c r="G4142" t="str">
        <f>VLOOKUP($C4142,'Look-Ups'!$C$2:$G$32,G$1-2,0)</f>
        <v>Proc_Type_05</v>
      </c>
      <c r="H4142" t="s">
        <v>244</v>
      </c>
      <c r="I4142">
        <f t="shared" si="135"/>
        <v>2030</v>
      </c>
      <c r="J4142" t="s">
        <v>23</v>
      </c>
      <c r="K4142" s="78" t="s">
        <v>107</v>
      </c>
      <c r="M4142" s="103">
        <v>1.076786678111874E-2</v>
      </c>
    </row>
    <row r="4143" spans="1:13" ht="12.5" customHeight="1" x14ac:dyDescent="0.25">
      <c r="A4143" t="str">
        <f t="shared" si="134"/>
        <v>Function_07Application_202030</v>
      </c>
      <c r="B4143">
        <v>4140</v>
      </c>
      <c r="C4143" t="s">
        <v>373</v>
      </c>
      <c r="D4143" t="str">
        <f>VLOOKUP($C4143,'Look-Ups'!$C$2:$G$32,D$1-2,0)</f>
        <v>Function_07</v>
      </c>
      <c r="E4143" t="str">
        <f>VLOOKUP($C4143,'Look-Ups'!$C$2:$G$32,E$1-2,0)</f>
        <v>Function_Simpl_06</v>
      </c>
      <c r="F4143" t="str">
        <f>VLOOKUP($C4143,'Look-Ups'!$C$2:$G$32,F$1-2,0)</f>
        <v>Segment_04</v>
      </c>
      <c r="G4143" t="str">
        <f>VLOOKUP($C4143,'Look-Ups'!$C$2:$G$32,G$1-2,0)</f>
        <v>Proc_Type_05</v>
      </c>
      <c r="H4143" t="s">
        <v>171</v>
      </c>
      <c r="I4143">
        <f t="shared" si="135"/>
        <v>2030</v>
      </c>
      <c r="J4143" t="s">
        <v>23</v>
      </c>
      <c r="K4143" s="78" t="s">
        <v>108</v>
      </c>
      <c r="M4143" s="103">
        <v>5.5504302346825865E-2</v>
      </c>
    </row>
    <row r="4144" spans="1:13" ht="12.5" customHeight="1" x14ac:dyDescent="0.25">
      <c r="A4144" t="str">
        <f t="shared" si="134"/>
        <v>Function_07Application_202030</v>
      </c>
      <c r="B4144">
        <v>4141</v>
      </c>
      <c r="C4144" t="s">
        <v>373</v>
      </c>
      <c r="D4144" t="str">
        <f>VLOOKUP($C4144,'Look-Ups'!$C$2:$G$32,D$1-2,0)</f>
        <v>Function_07</v>
      </c>
      <c r="E4144" t="str">
        <f>VLOOKUP($C4144,'Look-Ups'!$C$2:$G$32,E$1-2,0)</f>
        <v>Function_Simpl_06</v>
      </c>
      <c r="F4144" t="str">
        <f>VLOOKUP($C4144,'Look-Ups'!$C$2:$G$32,F$1-2,0)</f>
        <v>Segment_04</v>
      </c>
      <c r="G4144" t="str">
        <f>VLOOKUP($C4144,'Look-Ups'!$C$2:$G$32,G$1-2,0)</f>
        <v>Proc_Type_05</v>
      </c>
      <c r="H4144" t="s">
        <v>219</v>
      </c>
      <c r="I4144">
        <f t="shared" si="135"/>
        <v>2030</v>
      </c>
      <c r="J4144" t="s">
        <v>23</v>
      </c>
      <c r="K4144" s="78" t="s">
        <v>108</v>
      </c>
      <c r="M4144" s="103">
        <v>6.6837330060076208E-2</v>
      </c>
    </row>
    <row r="4145" spans="1:13" ht="12.5" customHeight="1" x14ac:dyDescent="0.25">
      <c r="A4145" t="str">
        <f t="shared" si="134"/>
        <v>Function_07Application_202030</v>
      </c>
      <c r="B4145">
        <v>4142</v>
      </c>
      <c r="C4145" t="s">
        <v>373</v>
      </c>
      <c r="D4145" t="str">
        <f>VLOOKUP($C4145,'Look-Ups'!$C$2:$G$32,D$1-2,0)</f>
        <v>Function_07</v>
      </c>
      <c r="E4145" t="str">
        <f>VLOOKUP($C4145,'Look-Ups'!$C$2:$G$32,E$1-2,0)</f>
        <v>Function_Simpl_06</v>
      </c>
      <c r="F4145" t="str">
        <f>VLOOKUP($C4145,'Look-Ups'!$C$2:$G$32,F$1-2,0)</f>
        <v>Segment_04</v>
      </c>
      <c r="G4145" t="str">
        <f>VLOOKUP($C4145,'Look-Ups'!$C$2:$G$32,G$1-2,0)</f>
        <v>Proc_Type_05</v>
      </c>
      <c r="H4145" t="s">
        <v>156</v>
      </c>
      <c r="I4145">
        <f t="shared" si="135"/>
        <v>2030</v>
      </c>
      <c r="J4145" t="s">
        <v>23</v>
      </c>
      <c r="K4145" s="78" t="s">
        <v>108</v>
      </c>
      <c r="M4145" s="103">
        <v>0.19393122738005908</v>
      </c>
    </row>
    <row r="4146" spans="1:13" ht="12.5" customHeight="1" x14ac:dyDescent="0.25">
      <c r="A4146" t="str">
        <f t="shared" si="134"/>
        <v>Function_07Application_202030</v>
      </c>
      <c r="B4146">
        <v>4143</v>
      </c>
      <c r="C4146" t="s">
        <v>373</v>
      </c>
      <c r="D4146" t="str">
        <f>VLOOKUP($C4146,'Look-Ups'!$C$2:$G$32,D$1-2,0)</f>
        <v>Function_07</v>
      </c>
      <c r="E4146" t="str">
        <f>VLOOKUP($C4146,'Look-Ups'!$C$2:$G$32,E$1-2,0)</f>
        <v>Function_Simpl_06</v>
      </c>
      <c r="F4146" t="str">
        <f>VLOOKUP($C4146,'Look-Ups'!$C$2:$G$32,F$1-2,0)</f>
        <v>Segment_04</v>
      </c>
      <c r="G4146" t="str">
        <f>VLOOKUP($C4146,'Look-Ups'!$C$2:$G$32,G$1-2,0)</f>
        <v>Proc_Type_05</v>
      </c>
      <c r="H4146" t="s">
        <v>187</v>
      </c>
      <c r="I4146">
        <f t="shared" si="135"/>
        <v>2030</v>
      </c>
      <c r="J4146" t="s">
        <v>23</v>
      </c>
      <c r="K4146" s="78" t="s">
        <v>108</v>
      </c>
      <c r="M4146" s="103">
        <v>0.10292442390171649</v>
      </c>
    </row>
    <row r="4147" spans="1:13" ht="12.5" customHeight="1" x14ac:dyDescent="0.25">
      <c r="A4147" t="str">
        <f t="shared" si="134"/>
        <v>Function_07Application_202030</v>
      </c>
      <c r="B4147">
        <v>4144</v>
      </c>
      <c r="C4147" t="s">
        <v>373</v>
      </c>
      <c r="D4147" t="str">
        <f>VLOOKUP($C4147,'Look-Ups'!$C$2:$G$32,D$1-2,0)</f>
        <v>Function_07</v>
      </c>
      <c r="E4147" t="str">
        <f>VLOOKUP($C4147,'Look-Ups'!$C$2:$G$32,E$1-2,0)</f>
        <v>Function_Simpl_06</v>
      </c>
      <c r="F4147" t="str">
        <f>VLOOKUP($C4147,'Look-Ups'!$C$2:$G$32,F$1-2,0)</f>
        <v>Segment_04</v>
      </c>
      <c r="G4147" t="str">
        <f>VLOOKUP($C4147,'Look-Ups'!$C$2:$G$32,G$1-2,0)</f>
        <v>Proc_Type_05</v>
      </c>
      <c r="H4147" t="s">
        <v>209</v>
      </c>
      <c r="I4147">
        <f t="shared" si="135"/>
        <v>2030</v>
      </c>
      <c r="J4147" t="s">
        <v>23</v>
      </c>
      <c r="K4147" s="78" t="s">
        <v>108</v>
      </c>
      <c r="M4147" s="103">
        <v>0.17146635100797433</v>
      </c>
    </row>
    <row r="4148" spans="1:13" ht="12.5" customHeight="1" x14ac:dyDescent="0.25">
      <c r="A4148" t="str">
        <f t="shared" si="134"/>
        <v>Function_07Application_202030</v>
      </c>
      <c r="B4148">
        <v>4145</v>
      </c>
      <c r="C4148" t="s">
        <v>373</v>
      </c>
      <c r="D4148" t="str">
        <f>VLOOKUP($C4148,'Look-Ups'!$C$2:$G$32,D$1-2,0)</f>
        <v>Function_07</v>
      </c>
      <c r="E4148" t="str">
        <f>VLOOKUP($C4148,'Look-Ups'!$C$2:$G$32,E$1-2,0)</f>
        <v>Function_Simpl_06</v>
      </c>
      <c r="F4148" t="str">
        <f>VLOOKUP($C4148,'Look-Ups'!$C$2:$G$32,F$1-2,0)</f>
        <v>Segment_04</v>
      </c>
      <c r="G4148" t="str">
        <f>VLOOKUP($C4148,'Look-Ups'!$C$2:$G$32,G$1-2,0)</f>
        <v>Proc_Type_05</v>
      </c>
      <c r="H4148" t="s">
        <v>222</v>
      </c>
      <c r="I4148">
        <f t="shared" si="135"/>
        <v>2030</v>
      </c>
      <c r="J4148" t="s">
        <v>23</v>
      </c>
      <c r="K4148" s="78" t="s">
        <v>108</v>
      </c>
      <c r="M4148" s="103">
        <v>1.884506654043985E-2</v>
      </c>
    </row>
    <row r="4149" spans="1:13" ht="12.5" customHeight="1" x14ac:dyDescent="0.25">
      <c r="A4149" t="str">
        <f t="shared" si="134"/>
        <v>Function_07Application_202030</v>
      </c>
      <c r="B4149">
        <v>4146</v>
      </c>
      <c r="C4149" t="s">
        <v>373</v>
      </c>
      <c r="D4149" t="str">
        <f>VLOOKUP($C4149,'Look-Ups'!$C$2:$G$32,D$1-2,0)</f>
        <v>Function_07</v>
      </c>
      <c r="E4149" t="str">
        <f>VLOOKUP($C4149,'Look-Ups'!$C$2:$G$32,E$1-2,0)</f>
        <v>Function_Simpl_06</v>
      </c>
      <c r="F4149" t="str">
        <f>VLOOKUP($C4149,'Look-Ups'!$C$2:$G$32,F$1-2,0)</f>
        <v>Segment_04</v>
      </c>
      <c r="G4149" t="str">
        <f>VLOOKUP($C4149,'Look-Ups'!$C$2:$G$32,G$1-2,0)</f>
        <v>Proc_Type_05</v>
      </c>
      <c r="H4149" t="s">
        <v>195</v>
      </c>
      <c r="I4149">
        <f t="shared" si="135"/>
        <v>2030</v>
      </c>
      <c r="J4149" t="s">
        <v>23</v>
      </c>
      <c r="K4149" s="78">
        <v>0</v>
      </c>
      <c r="M4149" s="103">
        <v>0</v>
      </c>
    </row>
    <row r="4150" spans="1:13" ht="12.5" customHeight="1" x14ac:dyDescent="0.25">
      <c r="A4150" t="str">
        <f t="shared" si="134"/>
        <v>Function_07Application_202030</v>
      </c>
      <c r="B4150">
        <v>4147</v>
      </c>
      <c r="C4150" t="s">
        <v>373</v>
      </c>
      <c r="D4150" t="str">
        <f>VLOOKUP($C4150,'Look-Ups'!$C$2:$G$32,D$1-2,0)</f>
        <v>Function_07</v>
      </c>
      <c r="E4150" t="str">
        <f>VLOOKUP($C4150,'Look-Ups'!$C$2:$G$32,E$1-2,0)</f>
        <v>Function_Simpl_06</v>
      </c>
      <c r="F4150" t="str">
        <f>VLOOKUP($C4150,'Look-Ups'!$C$2:$G$32,F$1-2,0)</f>
        <v>Segment_04</v>
      </c>
      <c r="G4150" t="str">
        <f>VLOOKUP($C4150,'Look-Ups'!$C$2:$G$32,G$1-2,0)</f>
        <v>Proc_Type_05</v>
      </c>
      <c r="H4150" t="s">
        <v>225</v>
      </c>
      <c r="I4150">
        <f t="shared" si="135"/>
        <v>2030</v>
      </c>
      <c r="J4150" t="s">
        <v>23</v>
      </c>
      <c r="K4150" s="78" t="s">
        <v>108</v>
      </c>
      <c r="M4150" s="103">
        <v>8.3731713145526222E-3</v>
      </c>
    </row>
    <row r="4151" spans="1:13" ht="12.5" customHeight="1" x14ac:dyDescent="0.25">
      <c r="A4151" t="str">
        <f t="shared" si="134"/>
        <v>Function_07Application_202030</v>
      </c>
      <c r="B4151">
        <v>4148</v>
      </c>
      <c r="C4151" t="s">
        <v>373</v>
      </c>
      <c r="D4151" t="str">
        <f>VLOOKUP($C4151,'Look-Ups'!$C$2:$G$32,D$1-2,0)</f>
        <v>Function_07</v>
      </c>
      <c r="E4151" t="str">
        <f>VLOOKUP($C4151,'Look-Ups'!$C$2:$G$32,E$1-2,0)</f>
        <v>Function_Simpl_06</v>
      </c>
      <c r="F4151" t="str">
        <f>VLOOKUP($C4151,'Look-Ups'!$C$2:$G$32,F$1-2,0)</f>
        <v>Segment_04</v>
      </c>
      <c r="G4151" t="str">
        <f>VLOOKUP($C4151,'Look-Ups'!$C$2:$G$32,G$1-2,0)</f>
        <v>Proc_Type_05</v>
      </c>
      <c r="H4151" t="s">
        <v>206</v>
      </c>
      <c r="I4151">
        <f t="shared" si="135"/>
        <v>2030</v>
      </c>
      <c r="J4151" t="s">
        <v>23</v>
      </c>
      <c r="K4151" s="78" t="s">
        <v>108</v>
      </c>
      <c r="M4151" s="103">
        <v>0.32946742169674437</v>
      </c>
    </row>
    <row r="4152" spans="1:13" ht="12.5" customHeight="1" x14ac:dyDescent="0.25">
      <c r="A4152" t="str">
        <f t="shared" si="134"/>
        <v>Function_07Application_202030</v>
      </c>
      <c r="B4152">
        <v>4149</v>
      </c>
      <c r="C4152" t="s">
        <v>373</v>
      </c>
      <c r="D4152" t="str">
        <f>VLOOKUP($C4152,'Look-Ups'!$C$2:$G$32,D$1-2,0)</f>
        <v>Function_07</v>
      </c>
      <c r="E4152" t="str">
        <f>VLOOKUP($C4152,'Look-Ups'!$C$2:$G$32,E$1-2,0)</f>
        <v>Function_Simpl_06</v>
      </c>
      <c r="F4152" t="str">
        <f>VLOOKUP($C4152,'Look-Ups'!$C$2:$G$32,F$1-2,0)</f>
        <v>Segment_04</v>
      </c>
      <c r="G4152" t="str">
        <f>VLOOKUP($C4152,'Look-Ups'!$C$2:$G$32,G$1-2,0)</f>
        <v>Proc_Type_05</v>
      </c>
      <c r="H4152" t="s">
        <v>238</v>
      </c>
      <c r="I4152">
        <f t="shared" si="135"/>
        <v>2030</v>
      </c>
      <c r="J4152" t="s">
        <v>23</v>
      </c>
      <c r="K4152" s="78" t="s">
        <v>108</v>
      </c>
      <c r="M4152" s="103">
        <v>4.7332252346938192E-2</v>
      </c>
    </row>
    <row r="4153" spans="1:13" ht="12.5" customHeight="1" x14ac:dyDescent="0.25">
      <c r="A4153" t="str">
        <f t="shared" si="134"/>
        <v>Function_07Application_202030</v>
      </c>
      <c r="B4153">
        <v>4150</v>
      </c>
      <c r="C4153" t="s">
        <v>373</v>
      </c>
      <c r="D4153" t="str">
        <f>VLOOKUP($C4153,'Look-Ups'!$C$2:$G$32,D$1-2,0)</f>
        <v>Function_07</v>
      </c>
      <c r="E4153" t="str">
        <f>VLOOKUP($C4153,'Look-Ups'!$C$2:$G$32,E$1-2,0)</f>
        <v>Function_Simpl_06</v>
      </c>
      <c r="F4153" t="str">
        <f>VLOOKUP($C4153,'Look-Ups'!$C$2:$G$32,F$1-2,0)</f>
        <v>Segment_04</v>
      </c>
      <c r="G4153" t="str">
        <f>VLOOKUP($C4153,'Look-Ups'!$C$2:$G$32,G$1-2,0)</f>
        <v>Proc_Type_05</v>
      </c>
      <c r="H4153" t="s">
        <v>244</v>
      </c>
      <c r="I4153">
        <f t="shared" si="135"/>
        <v>2030</v>
      </c>
      <c r="J4153" t="s">
        <v>23</v>
      </c>
      <c r="K4153" s="78" t="s">
        <v>107</v>
      </c>
      <c r="M4153" s="103">
        <v>5.3184534046729626E-3</v>
      </c>
    </row>
    <row r="4154" spans="1:13" ht="12.5" customHeight="1" x14ac:dyDescent="0.25">
      <c r="A4154" t="str">
        <f t="shared" si="134"/>
        <v>Function_08Application_212030</v>
      </c>
      <c r="B4154">
        <v>4151</v>
      </c>
      <c r="C4154" t="s">
        <v>374</v>
      </c>
      <c r="D4154" t="str">
        <f>VLOOKUP($C4154,'Look-Ups'!$C$2:$G$32,D$1-2,0)</f>
        <v>Function_08</v>
      </c>
      <c r="E4154" t="str">
        <f>VLOOKUP($C4154,'Look-Ups'!$C$2:$G$32,E$1-2,0)</f>
        <v>Function_Simpl_05</v>
      </c>
      <c r="F4154" t="str">
        <f>VLOOKUP($C4154,'Look-Ups'!$C$2:$G$32,F$1-2,0)</f>
        <v>Segment_05</v>
      </c>
      <c r="G4154" t="str">
        <f>VLOOKUP($C4154,'Look-Ups'!$C$2:$G$32,G$1-2,0)</f>
        <v>Proc_Type_01</v>
      </c>
      <c r="H4154" t="s">
        <v>219</v>
      </c>
      <c r="I4154">
        <f t="shared" si="135"/>
        <v>2030</v>
      </c>
      <c r="J4154" t="s">
        <v>23</v>
      </c>
      <c r="K4154" s="78" t="s">
        <v>108</v>
      </c>
      <c r="M4154" s="103">
        <v>0.45210131451184005</v>
      </c>
    </row>
    <row r="4155" spans="1:13" ht="12.5" customHeight="1" x14ac:dyDescent="0.25">
      <c r="A4155" t="str">
        <f t="shared" si="134"/>
        <v>Function_08Application_212030</v>
      </c>
      <c r="B4155">
        <v>4152</v>
      </c>
      <c r="C4155" t="s">
        <v>374</v>
      </c>
      <c r="D4155" t="str">
        <f>VLOOKUP($C4155,'Look-Ups'!$C$2:$G$32,D$1-2,0)</f>
        <v>Function_08</v>
      </c>
      <c r="E4155" t="str">
        <f>VLOOKUP($C4155,'Look-Ups'!$C$2:$G$32,E$1-2,0)</f>
        <v>Function_Simpl_05</v>
      </c>
      <c r="F4155" t="str">
        <f>VLOOKUP($C4155,'Look-Ups'!$C$2:$G$32,F$1-2,0)</f>
        <v>Segment_05</v>
      </c>
      <c r="G4155" t="str">
        <f>VLOOKUP($C4155,'Look-Ups'!$C$2:$G$32,G$1-2,0)</f>
        <v>Proc_Type_01</v>
      </c>
      <c r="H4155" t="s">
        <v>215</v>
      </c>
      <c r="I4155">
        <f t="shared" si="135"/>
        <v>2030</v>
      </c>
      <c r="J4155" t="s">
        <v>23</v>
      </c>
      <c r="K4155" s="78">
        <v>0</v>
      </c>
      <c r="M4155" s="103">
        <v>0</v>
      </c>
    </row>
    <row r="4156" spans="1:13" ht="12.5" customHeight="1" x14ac:dyDescent="0.25">
      <c r="A4156" t="str">
        <f t="shared" si="134"/>
        <v>Function_08Application_212030</v>
      </c>
      <c r="B4156">
        <v>4153</v>
      </c>
      <c r="C4156" t="s">
        <v>374</v>
      </c>
      <c r="D4156" t="str">
        <f>VLOOKUP($C4156,'Look-Ups'!$C$2:$G$32,D$1-2,0)</f>
        <v>Function_08</v>
      </c>
      <c r="E4156" t="str">
        <f>VLOOKUP($C4156,'Look-Ups'!$C$2:$G$32,E$1-2,0)</f>
        <v>Function_Simpl_05</v>
      </c>
      <c r="F4156" t="str">
        <f>VLOOKUP($C4156,'Look-Ups'!$C$2:$G$32,F$1-2,0)</f>
        <v>Segment_05</v>
      </c>
      <c r="G4156" t="str">
        <f>VLOOKUP($C4156,'Look-Ups'!$C$2:$G$32,G$1-2,0)</f>
        <v>Proc_Type_01</v>
      </c>
      <c r="H4156" t="s">
        <v>209</v>
      </c>
      <c r="I4156">
        <f t="shared" si="135"/>
        <v>2030</v>
      </c>
      <c r="J4156" t="s">
        <v>23</v>
      </c>
      <c r="K4156" s="78" t="s">
        <v>108</v>
      </c>
      <c r="M4156" s="103">
        <v>6.7792485036929376E-2</v>
      </c>
    </row>
    <row r="4157" spans="1:13" ht="12.5" customHeight="1" x14ac:dyDescent="0.25">
      <c r="A4157" t="str">
        <f t="shared" si="134"/>
        <v>Function_08Application_212030</v>
      </c>
      <c r="B4157">
        <v>4154</v>
      </c>
      <c r="C4157" t="s">
        <v>374</v>
      </c>
      <c r="D4157" t="str">
        <f>VLOOKUP($C4157,'Look-Ups'!$C$2:$G$32,D$1-2,0)</f>
        <v>Function_08</v>
      </c>
      <c r="E4157" t="str">
        <f>VLOOKUP($C4157,'Look-Ups'!$C$2:$G$32,E$1-2,0)</f>
        <v>Function_Simpl_05</v>
      </c>
      <c r="F4157" t="str">
        <f>VLOOKUP($C4157,'Look-Ups'!$C$2:$G$32,F$1-2,0)</f>
        <v>Segment_05</v>
      </c>
      <c r="G4157" t="str">
        <f>VLOOKUP($C4157,'Look-Ups'!$C$2:$G$32,G$1-2,0)</f>
        <v>Proc_Type_01</v>
      </c>
      <c r="H4157" t="s">
        <v>187</v>
      </c>
      <c r="I4157">
        <f t="shared" si="135"/>
        <v>2030</v>
      </c>
      <c r="J4157" t="s">
        <v>23</v>
      </c>
      <c r="K4157" s="78" t="s">
        <v>108</v>
      </c>
      <c r="M4157" s="103">
        <v>6.0944918377945793E-2</v>
      </c>
    </row>
    <row r="4158" spans="1:13" ht="12.5" customHeight="1" x14ac:dyDescent="0.25">
      <c r="A4158" t="str">
        <f t="shared" si="134"/>
        <v>Function_08Application_212030</v>
      </c>
      <c r="B4158">
        <v>4155</v>
      </c>
      <c r="C4158" t="s">
        <v>374</v>
      </c>
      <c r="D4158" t="str">
        <f>VLOOKUP($C4158,'Look-Ups'!$C$2:$G$32,D$1-2,0)</f>
        <v>Function_08</v>
      </c>
      <c r="E4158" t="str">
        <f>VLOOKUP($C4158,'Look-Ups'!$C$2:$G$32,E$1-2,0)</f>
        <v>Function_Simpl_05</v>
      </c>
      <c r="F4158" t="str">
        <f>VLOOKUP($C4158,'Look-Ups'!$C$2:$G$32,F$1-2,0)</f>
        <v>Segment_05</v>
      </c>
      <c r="G4158" t="str">
        <f>VLOOKUP($C4158,'Look-Ups'!$C$2:$G$32,G$1-2,0)</f>
        <v>Proc_Type_01</v>
      </c>
      <c r="H4158" t="s">
        <v>212</v>
      </c>
      <c r="I4158">
        <f t="shared" si="135"/>
        <v>2030</v>
      </c>
      <c r="J4158" t="s">
        <v>23</v>
      </c>
      <c r="K4158" s="78" t="s">
        <v>108</v>
      </c>
      <c r="M4158" s="103">
        <v>9.9648382785806927E-2</v>
      </c>
    </row>
    <row r="4159" spans="1:13" ht="12.5" customHeight="1" x14ac:dyDescent="0.25">
      <c r="A4159" t="str">
        <f t="shared" si="134"/>
        <v>Function_08Application_212030</v>
      </c>
      <c r="B4159">
        <v>4156</v>
      </c>
      <c r="C4159" t="s">
        <v>374</v>
      </c>
      <c r="D4159" t="str">
        <f>VLOOKUP($C4159,'Look-Ups'!$C$2:$G$32,D$1-2,0)</f>
        <v>Function_08</v>
      </c>
      <c r="E4159" t="str">
        <f>VLOOKUP($C4159,'Look-Ups'!$C$2:$G$32,E$1-2,0)</f>
        <v>Function_Simpl_05</v>
      </c>
      <c r="F4159" t="str">
        <f>VLOOKUP($C4159,'Look-Ups'!$C$2:$G$32,F$1-2,0)</f>
        <v>Segment_05</v>
      </c>
      <c r="G4159" t="str">
        <f>VLOOKUP($C4159,'Look-Ups'!$C$2:$G$32,G$1-2,0)</f>
        <v>Proc_Type_01</v>
      </c>
      <c r="H4159" t="s">
        <v>179</v>
      </c>
      <c r="I4159">
        <f t="shared" si="135"/>
        <v>2030</v>
      </c>
      <c r="J4159" t="s">
        <v>23</v>
      </c>
      <c r="K4159" s="78" t="s">
        <v>108</v>
      </c>
      <c r="M4159" s="103">
        <v>7.3810758892827608E-2</v>
      </c>
    </row>
    <row r="4160" spans="1:13" ht="12.5" customHeight="1" x14ac:dyDescent="0.25">
      <c r="A4160" t="str">
        <f t="shared" si="134"/>
        <v>Function_08Application_212030</v>
      </c>
      <c r="B4160">
        <v>4157</v>
      </c>
      <c r="C4160" t="s">
        <v>374</v>
      </c>
      <c r="D4160" t="str">
        <f>VLOOKUP($C4160,'Look-Ups'!$C$2:$G$32,D$1-2,0)</f>
        <v>Function_08</v>
      </c>
      <c r="E4160" t="str">
        <f>VLOOKUP($C4160,'Look-Ups'!$C$2:$G$32,E$1-2,0)</f>
        <v>Function_Simpl_05</v>
      </c>
      <c r="F4160" t="str">
        <f>VLOOKUP($C4160,'Look-Ups'!$C$2:$G$32,F$1-2,0)</f>
        <v>Segment_05</v>
      </c>
      <c r="G4160" t="str">
        <f>VLOOKUP($C4160,'Look-Ups'!$C$2:$G$32,G$1-2,0)</f>
        <v>Proc_Type_01</v>
      </c>
      <c r="H4160" t="s">
        <v>156</v>
      </c>
      <c r="I4160">
        <f t="shared" si="135"/>
        <v>2030</v>
      </c>
      <c r="J4160" t="s">
        <v>23</v>
      </c>
      <c r="K4160" s="78" t="s">
        <v>108</v>
      </c>
      <c r="M4160" s="103">
        <v>0.12921952812898893</v>
      </c>
    </row>
    <row r="4161" spans="1:13" ht="12.5" customHeight="1" x14ac:dyDescent="0.25">
      <c r="A4161" t="str">
        <f t="shared" si="134"/>
        <v>Function_08Application_212030</v>
      </c>
      <c r="B4161">
        <v>4158</v>
      </c>
      <c r="C4161" t="s">
        <v>374</v>
      </c>
      <c r="D4161" t="str">
        <f>VLOOKUP($C4161,'Look-Ups'!$C$2:$G$32,D$1-2,0)</f>
        <v>Function_08</v>
      </c>
      <c r="E4161" t="str">
        <f>VLOOKUP($C4161,'Look-Ups'!$C$2:$G$32,E$1-2,0)</f>
        <v>Function_Simpl_05</v>
      </c>
      <c r="F4161" t="str">
        <f>VLOOKUP($C4161,'Look-Ups'!$C$2:$G$32,F$1-2,0)</f>
        <v>Segment_05</v>
      </c>
      <c r="G4161" t="str">
        <f>VLOOKUP($C4161,'Look-Ups'!$C$2:$G$32,G$1-2,0)</f>
        <v>Proc_Type_01</v>
      </c>
      <c r="H4161" t="s">
        <v>224</v>
      </c>
      <c r="I4161">
        <f t="shared" si="135"/>
        <v>2030</v>
      </c>
      <c r="J4161" t="s">
        <v>23</v>
      </c>
      <c r="K4161" s="78" t="s">
        <v>108</v>
      </c>
      <c r="M4161" s="103">
        <v>2.4182643644461665E-2</v>
      </c>
    </row>
    <row r="4162" spans="1:13" ht="12.5" customHeight="1" x14ac:dyDescent="0.25">
      <c r="A4162" t="str">
        <f t="shared" si="134"/>
        <v>Function_08Application_212030</v>
      </c>
      <c r="B4162">
        <v>4159</v>
      </c>
      <c r="C4162" t="s">
        <v>374</v>
      </c>
      <c r="D4162" t="str">
        <f>VLOOKUP($C4162,'Look-Ups'!$C$2:$G$32,D$1-2,0)</f>
        <v>Function_08</v>
      </c>
      <c r="E4162" t="str">
        <f>VLOOKUP($C4162,'Look-Ups'!$C$2:$G$32,E$1-2,0)</f>
        <v>Function_Simpl_05</v>
      </c>
      <c r="F4162" t="str">
        <f>VLOOKUP($C4162,'Look-Ups'!$C$2:$G$32,F$1-2,0)</f>
        <v>Segment_05</v>
      </c>
      <c r="G4162" t="str">
        <f>VLOOKUP($C4162,'Look-Ups'!$C$2:$G$32,G$1-2,0)</f>
        <v>Proc_Type_01</v>
      </c>
      <c r="H4162" t="s">
        <v>182</v>
      </c>
      <c r="I4162">
        <f t="shared" si="135"/>
        <v>2030</v>
      </c>
      <c r="J4162" t="s">
        <v>23</v>
      </c>
      <c r="K4162" s="78" t="s">
        <v>108</v>
      </c>
      <c r="M4162" s="103">
        <v>0.03</v>
      </c>
    </row>
    <row r="4163" spans="1:13" ht="12.5" customHeight="1" x14ac:dyDescent="0.25">
      <c r="A4163" t="str">
        <f t="shared" si="134"/>
        <v>Function_08Application_212030</v>
      </c>
      <c r="B4163">
        <v>4160</v>
      </c>
      <c r="C4163" t="s">
        <v>374</v>
      </c>
      <c r="D4163" t="str">
        <f>VLOOKUP($C4163,'Look-Ups'!$C$2:$G$32,D$1-2,0)</f>
        <v>Function_08</v>
      </c>
      <c r="E4163" t="str">
        <f>VLOOKUP($C4163,'Look-Ups'!$C$2:$G$32,E$1-2,0)</f>
        <v>Function_Simpl_05</v>
      </c>
      <c r="F4163" t="str">
        <f>VLOOKUP($C4163,'Look-Ups'!$C$2:$G$32,F$1-2,0)</f>
        <v>Segment_05</v>
      </c>
      <c r="G4163" t="str">
        <f>VLOOKUP($C4163,'Look-Ups'!$C$2:$G$32,G$1-2,0)</f>
        <v>Proc_Type_01</v>
      </c>
      <c r="H4163" t="s">
        <v>171</v>
      </c>
      <c r="I4163">
        <f t="shared" si="135"/>
        <v>2030</v>
      </c>
      <c r="J4163" t="s">
        <v>23</v>
      </c>
      <c r="K4163" s="78" t="s">
        <v>108</v>
      </c>
      <c r="M4163" s="103">
        <v>0.04</v>
      </c>
    </row>
    <row r="4164" spans="1:13" ht="12.5" customHeight="1" x14ac:dyDescent="0.25">
      <c r="A4164" t="str">
        <f t="shared" si="134"/>
        <v>Function_08Application_212030</v>
      </c>
      <c r="B4164">
        <v>4161</v>
      </c>
      <c r="C4164" t="s">
        <v>374</v>
      </c>
      <c r="D4164" t="str">
        <f>VLOOKUP($C4164,'Look-Ups'!$C$2:$G$32,D$1-2,0)</f>
        <v>Function_08</v>
      </c>
      <c r="E4164" t="str">
        <f>VLOOKUP($C4164,'Look-Ups'!$C$2:$G$32,E$1-2,0)</f>
        <v>Function_Simpl_05</v>
      </c>
      <c r="F4164" t="str">
        <f>VLOOKUP($C4164,'Look-Ups'!$C$2:$G$32,F$1-2,0)</f>
        <v>Segment_05</v>
      </c>
      <c r="G4164" t="str">
        <f>VLOOKUP($C4164,'Look-Ups'!$C$2:$G$32,G$1-2,0)</f>
        <v>Proc_Type_01</v>
      </c>
      <c r="H4164" t="s">
        <v>242</v>
      </c>
      <c r="I4164">
        <f t="shared" si="135"/>
        <v>2030</v>
      </c>
      <c r="J4164" t="s">
        <v>23</v>
      </c>
      <c r="K4164" s="78">
        <v>0</v>
      </c>
      <c r="M4164" s="103">
        <v>0</v>
      </c>
    </row>
    <row r="4165" spans="1:13" ht="12.5" customHeight="1" x14ac:dyDescent="0.25">
      <c r="A4165" t="str">
        <f t="shared" ref="A4165:A4228" si="136">D4165&amp;C4165&amp;I4165</f>
        <v>Function_08Application_212030</v>
      </c>
      <c r="B4165">
        <v>4162</v>
      </c>
      <c r="C4165" t="s">
        <v>374</v>
      </c>
      <c r="D4165" t="str">
        <f>VLOOKUP($C4165,'Look-Ups'!$C$2:$G$32,D$1-2,0)</f>
        <v>Function_08</v>
      </c>
      <c r="E4165" t="str">
        <f>VLOOKUP($C4165,'Look-Ups'!$C$2:$G$32,E$1-2,0)</f>
        <v>Function_Simpl_05</v>
      </c>
      <c r="F4165" t="str">
        <f>VLOOKUP($C4165,'Look-Ups'!$C$2:$G$32,F$1-2,0)</f>
        <v>Segment_05</v>
      </c>
      <c r="G4165" t="str">
        <f>VLOOKUP($C4165,'Look-Ups'!$C$2:$G$32,G$1-2,0)</f>
        <v>Proc_Type_01</v>
      </c>
      <c r="H4165" t="s">
        <v>238</v>
      </c>
      <c r="I4165">
        <f t="shared" si="135"/>
        <v>2030</v>
      </c>
      <c r="J4165" t="s">
        <v>23</v>
      </c>
      <c r="K4165" s="78" t="s">
        <v>108</v>
      </c>
      <c r="M4165" s="103">
        <v>0.01</v>
      </c>
    </row>
    <row r="4166" spans="1:13" ht="12.5" customHeight="1" x14ac:dyDescent="0.25">
      <c r="A4166" t="str">
        <f t="shared" si="136"/>
        <v>Function_08Application_212030</v>
      </c>
      <c r="B4166">
        <v>4163</v>
      </c>
      <c r="C4166" t="s">
        <v>374</v>
      </c>
      <c r="D4166" t="str">
        <f>VLOOKUP($C4166,'Look-Ups'!$C$2:$G$32,D$1-2,0)</f>
        <v>Function_08</v>
      </c>
      <c r="E4166" t="str">
        <f>VLOOKUP($C4166,'Look-Ups'!$C$2:$G$32,E$1-2,0)</f>
        <v>Function_Simpl_05</v>
      </c>
      <c r="F4166" t="str">
        <f>VLOOKUP($C4166,'Look-Ups'!$C$2:$G$32,F$1-2,0)</f>
        <v>Segment_05</v>
      </c>
      <c r="G4166" t="str">
        <f>VLOOKUP($C4166,'Look-Ups'!$C$2:$G$32,G$1-2,0)</f>
        <v>Proc_Type_01</v>
      </c>
      <c r="H4166" t="s">
        <v>195</v>
      </c>
      <c r="I4166">
        <f t="shared" ref="I4166:I4229" si="137">I3811+1</f>
        <v>2030</v>
      </c>
      <c r="J4166" t="s">
        <v>23</v>
      </c>
      <c r="K4166" s="78" t="s">
        <v>108</v>
      </c>
      <c r="M4166" s="103">
        <v>1E-3</v>
      </c>
    </row>
    <row r="4167" spans="1:13" ht="12.5" customHeight="1" x14ac:dyDescent="0.25">
      <c r="A4167" t="str">
        <f t="shared" si="136"/>
        <v>Function_08Application_212030</v>
      </c>
      <c r="B4167">
        <v>4164</v>
      </c>
      <c r="C4167" t="s">
        <v>374</v>
      </c>
      <c r="D4167" t="str">
        <f>VLOOKUP($C4167,'Look-Ups'!$C$2:$G$32,D$1-2,0)</f>
        <v>Function_08</v>
      </c>
      <c r="E4167" t="str">
        <f>VLOOKUP($C4167,'Look-Ups'!$C$2:$G$32,E$1-2,0)</f>
        <v>Function_Simpl_05</v>
      </c>
      <c r="F4167" t="str">
        <f>VLOOKUP($C4167,'Look-Ups'!$C$2:$G$32,F$1-2,0)</f>
        <v>Segment_05</v>
      </c>
      <c r="G4167" t="str">
        <f>VLOOKUP($C4167,'Look-Ups'!$C$2:$G$32,G$1-2,0)</f>
        <v>Proc_Type_01</v>
      </c>
      <c r="H4167" t="s">
        <v>244</v>
      </c>
      <c r="I4167">
        <f t="shared" si="137"/>
        <v>2030</v>
      </c>
      <c r="J4167" t="s">
        <v>23</v>
      </c>
      <c r="K4167" s="78" t="s">
        <v>107</v>
      </c>
      <c r="M4167" s="103">
        <v>1.129996862119953E-2</v>
      </c>
    </row>
    <row r="4168" spans="1:13" ht="12.5" customHeight="1" x14ac:dyDescent="0.25">
      <c r="A4168" t="str">
        <f t="shared" si="136"/>
        <v>Function_09Application_222030</v>
      </c>
      <c r="B4168">
        <v>4165</v>
      </c>
      <c r="C4168" t="s">
        <v>375</v>
      </c>
      <c r="D4168" t="str">
        <f>VLOOKUP($C4168,'Look-Ups'!$C$2:$G$32,D$1-2,0)</f>
        <v>Function_09</v>
      </c>
      <c r="E4168" t="str">
        <f>VLOOKUP($C4168,'Look-Ups'!$C$2:$G$32,E$1-2,0)</f>
        <v>Function_Simpl_07</v>
      </c>
      <c r="F4168" t="str">
        <f>VLOOKUP($C4168,'Look-Ups'!$C$2:$G$32,F$1-2,0)</f>
        <v>Segment_06</v>
      </c>
      <c r="G4168" t="str">
        <f>VLOOKUP($C4168,'Look-Ups'!$C$2:$G$32,G$1-2,0)</f>
        <v>Proc_Type_01</v>
      </c>
      <c r="H4168" t="s">
        <v>215</v>
      </c>
      <c r="I4168">
        <f t="shared" si="137"/>
        <v>2030</v>
      </c>
      <c r="J4168" t="s">
        <v>23</v>
      </c>
      <c r="K4168" s="78" t="s">
        <v>108</v>
      </c>
      <c r="M4168" s="103">
        <v>5.0999999999999997E-2</v>
      </c>
    </row>
    <row r="4169" spans="1:13" ht="12.5" customHeight="1" x14ac:dyDescent="0.25">
      <c r="A4169" t="str">
        <f t="shared" si="136"/>
        <v>Function_09Application_222030</v>
      </c>
      <c r="B4169">
        <v>4166</v>
      </c>
      <c r="C4169" t="s">
        <v>375</v>
      </c>
      <c r="D4169" t="str">
        <f>VLOOKUP($C4169,'Look-Ups'!$C$2:$G$32,D$1-2,0)</f>
        <v>Function_09</v>
      </c>
      <c r="E4169" t="str">
        <f>VLOOKUP($C4169,'Look-Ups'!$C$2:$G$32,E$1-2,0)</f>
        <v>Function_Simpl_07</v>
      </c>
      <c r="F4169" t="str">
        <f>VLOOKUP($C4169,'Look-Ups'!$C$2:$G$32,F$1-2,0)</f>
        <v>Segment_06</v>
      </c>
      <c r="G4169" t="str">
        <f>VLOOKUP($C4169,'Look-Ups'!$C$2:$G$32,G$1-2,0)</f>
        <v>Proc_Type_01</v>
      </c>
      <c r="H4169" t="s">
        <v>200</v>
      </c>
      <c r="I4169">
        <f t="shared" si="137"/>
        <v>2030</v>
      </c>
      <c r="J4169" t="s">
        <v>23</v>
      </c>
      <c r="K4169" s="78" t="s">
        <v>108</v>
      </c>
      <c r="M4169" s="103">
        <v>0.34</v>
      </c>
    </row>
    <row r="4170" spans="1:13" ht="12.5" customHeight="1" x14ac:dyDescent="0.25">
      <c r="A4170" t="str">
        <f t="shared" si="136"/>
        <v>Function_09Application_222030</v>
      </c>
      <c r="B4170">
        <v>4167</v>
      </c>
      <c r="C4170" t="s">
        <v>375</v>
      </c>
      <c r="D4170" t="str">
        <f>VLOOKUP($C4170,'Look-Ups'!$C$2:$G$32,D$1-2,0)</f>
        <v>Function_09</v>
      </c>
      <c r="E4170" t="str">
        <f>VLOOKUP($C4170,'Look-Ups'!$C$2:$G$32,E$1-2,0)</f>
        <v>Function_Simpl_07</v>
      </c>
      <c r="F4170" t="str">
        <f>VLOOKUP($C4170,'Look-Ups'!$C$2:$G$32,F$1-2,0)</f>
        <v>Segment_06</v>
      </c>
      <c r="G4170" t="str">
        <f>VLOOKUP($C4170,'Look-Ups'!$C$2:$G$32,G$1-2,0)</f>
        <v>Proc_Type_01</v>
      </c>
      <c r="H4170" t="s">
        <v>219</v>
      </c>
      <c r="I4170">
        <f t="shared" si="137"/>
        <v>2030</v>
      </c>
      <c r="J4170" t="s">
        <v>23</v>
      </c>
      <c r="K4170" s="78" t="s">
        <v>108</v>
      </c>
      <c r="M4170" s="103">
        <v>6.427293956860898E-2</v>
      </c>
    </row>
    <row r="4171" spans="1:13" ht="12.5" customHeight="1" x14ac:dyDescent="0.25">
      <c r="A4171" t="str">
        <f t="shared" si="136"/>
        <v>Function_09Application_222030</v>
      </c>
      <c r="B4171">
        <v>4168</v>
      </c>
      <c r="C4171" t="s">
        <v>375</v>
      </c>
      <c r="D4171" t="str">
        <f>VLOOKUP($C4171,'Look-Ups'!$C$2:$G$32,D$1-2,0)</f>
        <v>Function_09</v>
      </c>
      <c r="E4171" t="str">
        <f>VLOOKUP($C4171,'Look-Ups'!$C$2:$G$32,E$1-2,0)</f>
        <v>Function_Simpl_07</v>
      </c>
      <c r="F4171" t="str">
        <f>VLOOKUP($C4171,'Look-Ups'!$C$2:$G$32,F$1-2,0)</f>
        <v>Segment_06</v>
      </c>
      <c r="G4171" t="str">
        <f>VLOOKUP($C4171,'Look-Ups'!$C$2:$G$32,G$1-2,0)</f>
        <v>Proc_Type_01</v>
      </c>
      <c r="H4171" t="s">
        <v>187</v>
      </c>
      <c r="I4171">
        <f t="shared" si="137"/>
        <v>2030</v>
      </c>
      <c r="J4171" t="s">
        <v>23</v>
      </c>
      <c r="K4171" s="78">
        <v>0</v>
      </c>
      <c r="M4171" s="103">
        <v>0</v>
      </c>
    </row>
    <row r="4172" spans="1:13" ht="12.5" customHeight="1" x14ac:dyDescent="0.25">
      <c r="A4172" t="str">
        <f t="shared" si="136"/>
        <v>Function_09Application_222030</v>
      </c>
      <c r="B4172">
        <v>4169</v>
      </c>
      <c r="C4172" t="s">
        <v>375</v>
      </c>
      <c r="D4172" t="str">
        <f>VLOOKUP($C4172,'Look-Ups'!$C$2:$G$32,D$1-2,0)</f>
        <v>Function_09</v>
      </c>
      <c r="E4172" t="str">
        <f>VLOOKUP($C4172,'Look-Ups'!$C$2:$G$32,E$1-2,0)</f>
        <v>Function_Simpl_07</v>
      </c>
      <c r="F4172" t="str">
        <f>VLOOKUP($C4172,'Look-Ups'!$C$2:$G$32,F$1-2,0)</f>
        <v>Segment_06</v>
      </c>
      <c r="G4172" t="str">
        <f>VLOOKUP($C4172,'Look-Ups'!$C$2:$G$32,G$1-2,0)</f>
        <v>Proc_Type_01</v>
      </c>
      <c r="H4172" t="s">
        <v>209</v>
      </c>
      <c r="I4172">
        <f t="shared" si="137"/>
        <v>2030</v>
      </c>
      <c r="J4172" t="s">
        <v>23</v>
      </c>
      <c r="K4172" s="78">
        <v>0</v>
      </c>
      <c r="M4172" s="103">
        <v>0</v>
      </c>
    </row>
    <row r="4173" spans="1:13" ht="12.5" customHeight="1" x14ac:dyDescent="0.25">
      <c r="A4173" t="str">
        <f t="shared" si="136"/>
        <v>Function_09Application_222030</v>
      </c>
      <c r="B4173">
        <v>4170</v>
      </c>
      <c r="C4173" t="s">
        <v>375</v>
      </c>
      <c r="D4173" t="str">
        <f>VLOOKUP($C4173,'Look-Ups'!$C$2:$G$32,D$1-2,0)</f>
        <v>Function_09</v>
      </c>
      <c r="E4173" t="str">
        <f>VLOOKUP($C4173,'Look-Ups'!$C$2:$G$32,E$1-2,0)</f>
        <v>Function_Simpl_07</v>
      </c>
      <c r="F4173" t="str">
        <f>VLOOKUP($C4173,'Look-Ups'!$C$2:$G$32,F$1-2,0)</f>
        <v>Segment_06</v>
      </c>
      <c r="G4173" t="str">
        <f>VLOOKUP($C4173,'Look-Ups'!$C$2:$G$32,G$1-2,0)</f>
        <v>Proc_Type_01</v>
      </c>
      <c r="H4173" t="s">
        <v>221</v>
      </c>
      <c r="I4173">
        <f t="shared" si="137"/>
        <v>2030</v>
      </c>
      <c r="J4173" t="s">
        <v>23</v>
      </c>
      <c r="K4173" s="78" t="s">
        <v>108</v>
      </c>
      <c r="M4173" s="103">
        <v>0.26</v>
      </c>
    </row>
    <row r="4174" spans="1:13" ht="12.5" customHeight="1" x14ac:dyDescent="0.25">
      <c r="A4174" t="str">
        <f t="shared" si="136"/>
        <v>Function_09Application_222030</v>
      </c>
      <c r="B4174">
        <v>4171</v>
      </c>
      <c r="C4174" t="s">
        <v>375</v>
      </c>
      <c r="D4174" t="str">
        <f>VLOOKUP($C4174,'Look-Ups'!$C$2:$G$32,D$1-2,0)</f>
        <v>Function_09</v>
      </c>
      <c r="E4174" t="str">
        <f>VLOOKUP($C4174,'Look-Ups'!$C$2:$G$32,E$1-2,0)</f>
        <v>Function_Simpl_07</v>
      </c>
      <c r="F4174" t="str">
        <f>VLOOKUP($C4174,'Look-Ups'!$C$2:$G$32,F$1-2,0)</f>
        <v>Segment_06</v>
      </c>
      <c r="G4174" t="str">
        <f>VLOOKUP($C4174,'Look-Ups'!$C$2:$G$32,G$1-2,0)</f>
        <v>Proc_Type_01</v>
      </c>
      <c r="H4174" t="s">
        <v>236</v>
      </c>
      <c r="I4174">
        <f t="shared" si="137"/>
        <v>2030</v>
      </c>
      <c r="J4174" t="s">
        <v>23</v>
      </c>
      <c r="K4174" s="78" t="s">
        <v>108</v>
      </c>
      <c r="M4174" s="103">
        <v>2.2688876961280049E-2</v>
      </c>
    </row>
    <row r="4175" spans="1:13" ht="12.5" customHeight="1" x14ac:dyDescent="0.25">
      <c r="A4175" t="str">
        <f t="shared" si="136"/>
        <v>Function_09Application_222030</v>
      </c>
      <c r="B4175">
        <v>4172</v>
      </c>
      <c r="C4175" t="s">
        <v>375</v>
      </c>
      <c r="D4175" t="str">
        <f>VLOOKUP($C4175,'Look-Ups'!$C$2:$G$32,D$1-2,0)</f>
        <v>Function_09</v>
      </c>
      <c r="E4175" t="str">
        <f>VLOOKUP($C4175,'Look-Ups'!$C$2:$G$32,E$1-2,0)</f>
        <v>Function_Simpl_07</v>
      </c>
      <c r="F4175" t="str">
        <f>VLOOKUP($C4175,'Look-Ups'!$C$2:$G$32,F$1-2,0)</f>
        <v>Segment_06</v>
      </c>
      <c r="G4175" t="str">
        <f>VLOOKUP($C4175,'Look-Ups'!$C$2:$G$32,G$1-2,0)</f>
        <v>Proc_Type_01</v>
      </c>
      <c r="H4175" t="s">
        <v>156</v>
      </c>
      <c r="I4175">
        <f t="shared" si="137"/>
        <v>2030</v>
      </c>
      <c r="J4175" t="s">
        <v>23</v>
      </c>
      <c r="K4175" s="78">
        <v>0</v>
      </c>
      <c r="M4175" s="103">
        <v>0</v>
      </c>
    </row>
    <row r="4176" spans="1:13" ht="12.5" customHeight="1" x14ac:dyDescent="0.25">
      <c r="A4176" t="str">
        <f t="shared" si="136"/>
        <v>Function_09Application_222030</v>
      </c>
      <c r="B4176">
        <v>4173</v>
      </c>
      <c r="C4176" t="s">
        <v>375</v>
      </c>
      <c r="D4176" t="str">
        <f>VLOOKUP($C4176,'Look-Ups'!$C$2:$G$32,D$1-2,0)</f>
        <v>Function_09</v>
      </c>
      <c r="E4176" t="str">
        <f>VLOOKUP($C4176,'Look-Ups'!$C$2:$G$32,E$1-2,0)</f>
        <v>Function_Simpl_07</v>
      </c>
      <c r="F4176" t="str">
        <f>VLOOKUP($C4176,'Look-Ups'!$C$2:$G$32,F$1-2,0)</f>
        <v>Segment_06</v>
      </c>
      <c r="G4176" t="str">
        <f>VLOOKUP($C4176,'Look-Ups'!$C$2:$G$32,G$1-2,0)</f>
        <v>Proc_Type_01</v>
      </c>
      <c r="H4176" t="s">
        <v>160</v>
      </c>
      <c r="I4176">
        <f t="shared" si="137"/>
        <v>2030</v>
      </c>
      <c r="J4176" t="s">
        <v>23</v>
      </c>
      <c r="K4176" s="78">
        <v>0</v>
      </c>
      <c r="M4176" s="103">
        <v>0</v>
      </c>
    </row>
    <row r="4177" spans="1:13" ht="12.5" customHeight="1" x14ac:dyDescent="0.25">
      <c r="A4177" t="str">
        <f t="shared" si="136"/>
        <v>Function_09Application_222030</v>
      </c>
      <c r="B4177">
        <v>4174</v>
      </c>
      <c r="C4177" t="s">
        <v>375</v>
      </c>
      <c r="D4177" t="str">
        <f>VLOOKUP($C4177,'Look-Ups'!$C$2:$G$32,D$1-2,0)</f>
        <v>Function_09</v>
      </c>
      <c r="E4177" t="str">
        <f>VLOOKUP($C4177,'Look-Ups'!$C$2:$G$32,E$1-2,0)</f>
        <v>Function_Simpl_07</v>
      </c>
      <c r="F4177" t="str">
        <f>VLOOKUP($C4177,'Look-Ups'!$C$2:$G$32,F$1-2,0)</f>
        <v>Segment_06</v>
      </c>
      <c r="G4177" t="str">
        <f>VLOOKUP($C4177,'Look-Ups'!$C$2:$G$32,G$1-2,0)</f>
        <v>Proc_Type_01</v>
      </c>
      <c r="H4177" t="s">
        <v>167</v>
      </c>
      <c r="I4177">
        <f t="shared" si="137"/>
        <v>2030</v>
      </c>
      <c r="J4177" t="s">
        <v>23</v>
      </c>
      <c r="K4177" s="78" t="s">
        <v>108</v>
      </c>
      <c r="M4177" s="103">
        <v>2.6909195935520967E-3</v>
      </c>
    </row>
    <row r="4178" spans="1:13" ht="12.5" customHeight="1" x14ac:dyDescent="0.25">
      <c r="A4178" t="str">
        <f t="shared" si="136"/>
        <v>Function_09Application_222030</v>
      </c>
      <c r="B4178">
        <v>4175</v>
      </c>
      <c r="C4178" t="s">
        <v>375</v>
      </c>
      <c r="D4178" t="str">
        <f>VLOOKUP($C4178,'Look-Ups'!$C$2:$G$32,D$1-2,0)</f>
        <v>Function_09</v>
      </c>
      <c r="E4178" t="str">
        <f>VLOOKUP($C4178,'Look-Ups'!$C$2:$G$32,E$1-2,0)</f>
        <v>Function_Simpl_07</v>
      </c>
      <c r="F4178" t="str">
        <f>VLOOKUP($C4178,'Look-Ups'!$C$2:$G$32,F$1-2,0)</f>
        <v>Segment_06</v>
      </c>
      <c r="G4178" t="str">
        <f>VLOOKUP($C4178,'Look-Ups'!$C$2:$G$32,G$1-2,0)</f>
        <v>Proc_Type_01</v>
      </c>
      <c r="H4178" t="s">
        <v>242</v>
      </c>
      <c r="I4178">
        <f t="shared" si="137"/>
        <v>2030</v>
      </c>
      <c r="J4178" t="s">
        <v>23</v>
      </c>
      <c r="K4178" s="78" t="s">
        <v>108</v>
      </c>
      <c r="M4178" s="103">
        <v>0.23188843422586219</v>
      </c>
    </row>
    <row r="4179" spans="1:13" ht="12.5" customHeight="1" x14ac:dyDescent="0.25">
      <c r="A4179" t="str">
        <f t="shared" si="136"/>
        <v>Function_09Application_222030</v>
      </c>
      <c r="B4179">
        <v>4176</v>
      </c>
      <c r="C4179" t="s">
        <v>375</v>
      </c>
      <c r="D4179" t="str">
        <f>VLOOKUP($C4179,'Look-Ups'!$C$2:$G$32,D$1-2,0)</f>
        <v>Function_09</v>
      </c>
      <c r="E4179" t="str">
        <f>VLOOKUP($C4179,'Look-Ups'!$C$2:$G$32,E$1-2,0)</f>
        <v>Function_Simpl_07</v>
      </c>
      <c r="F4179" t="str">
        <f>VLOOKUP($C4179,'Look-Ups'!$C$2:$G$32,F$1-2,0)</f>
        <v>Segment_06</v>
      </c>
      <c r="G4179" t="str">
        <f>VLOOKUP($C4179,'Look-Ups'!$C$2:$G$32,G$1-2,0)</f>
        <v>Proc_Type_01</v>
      </c>
      <c r="H4179" t="s">
        <v>171</v>
      </c>
      <c r="I4179">
        <f t="shared" si="137"/>
        <v>2030</v>
      </c>
      <c r="J4179" t="s">
        <v>23</v>
      </c>
      <c r="K4179" s="78">
        <v>0</v>
      </c>
      <c r="M4179" s="103">
        <v>0</v>
      </c>
    </row>
    <row r="4180" spans="1:13" ht="12.5" customHeight="1" x14ac:dyDescent="0.25">
      <c r="A4180" t="str">
        <f t="shared" si="136"/>
        <v>Function_09Application_222030</v>
      </c>
      <c r="B4180">
        <v>4177</v>
      </c>
      <c r="C4180" t="s">
        <v>375</v>
      </c>
      <c r="D4180" t="str">
        <f>VLOOKUP($C4180,'Look-Ups'!$C$2:$G$32,D$1-2,0)</f>
        <v>Function_09</v>
      </c>
      <c r="E4180" t="str">
        <f>VLOOKUP($C4180,'Look-Ups'!$C$2:$G$32,E$1-2,0)</f>
        <v>Function_Simpl_07</v>
      </c>
      <c r="F4180" t="str">
        <f>VLOOKUP($C4180,'Look-Ups'!$C$2:$G$32,F$1-2,0)</f>
        <v>Segment_06</v>
      </c>
      <c r="G4180" t="str">
        <f>VLOOKUP($C4180,'Look-Ups'!$C$2:$G$32,G$1-2,0)</f>
        <v>Proc_Type_01</v>
      </c>
      <c r="H4180" t="s">
        <v>217</v>
      </c>
      <c r="I4180">
        <f t="shared" si="137"/>
        <v>2030</v>
      </c>
      <c r="J4180" t="s">
        <v>23</v>
      </c>
      <c r="K4180" s="78" t="s">
        <v>108</v>
      </c>
      <c r="M4180" s="103">
        <v>6.4392962898133814E-3</v>
      </c>
    </row>
    <row r="4181" spans="1:13" ht="12.5" customHeight="1" x14ac:dyDescent="0.25">
      <c r="A4181" t="str">
        <f t="shared" si="136"/>
        <v>Function_09Application_222030</v>
      </c>
      <c r="B4181">
        <v>4178</v>
      </c>
      <c r="C4181" t="s">
        <v>375</v>
      </c>
      <c r="D4181" t="str">
        <f>VLOOKUP($C4181,'Look-Ups'!$C$2:$G$32,D$1-2,0)</f>
        <v>Function_09</v>
      </c>
      <c r="E4181" t="str">
        <f>VLOOKUP($C4181,'Look-Ups'!$C$2:$G$32,E$1-2,0)</f>
        <v>Function_Simpl_07</v>
      </c>
      <c r="F4181" t="str">
        <f>VLOOKUP($C4181,'Look-Ups'!$C$2:$G$32,F$1-2,0)</f>
        <v>Segment_06</v>
      </c>
      <c r="G4181" t="str">
        <f>VLOOKUP($C4181,'Look-Ups'!$C$2:$G$32,G$1-2,0)</f>
        <v>Proc_Type_01</v>
      </c>
      <c r="H4181" t="s">
        <v>225</v>
      </c>
      <c r="I4181">
        <f t="shared" si="137"/>
        <v>2030</v>
      </c>
      <c r="J4181" t="s">
        <v>23</v>
      </c>
      <c r="K4181" s="78" t="s">
        <v>108</v>
      </c>
      <c r="M4181" s="103">
        <v>0.01</v>
      </c>
    </row>
    <row r="4182" spans="1:13" ht="12.5" customHeight="1" x14ac:dyDescent="0.25">
      <c r="A4182" t="str">
        <f t="shared" si="136"/>
        <v>Function_09Application_222030</v>
      </c>
      <c r="B4182">
        <v>4179</v>
      </c>
      <c r="C4182" t="s">
        <v>375</v>
      </c>
      <c r="D4182" t="str">
        <f>VLOOKUP($C4182,'Look-Ups'!$C$2:$G$32,D$1-2,0)</f>
        <v>Function_09</v>
      </c>
      <c r="E4182" t="str">
        <f>VLOOKUP($C4182,'Look-Ups'!$C$2:$G$32,E$1-2,0)</f>
        <v>Function_Simpl_07</v>
      </c>
      <c r="F4182" t="str">
        <f>VLOOKUP($C4182,'Look-Ups'!$C$2:$G$32,F$1-2,0)</f>
        <v>Segment_06</v>
      </c>
      <c r="G4182" t="str">
        <f>VLOOKUP($C4182,'Look-Ups'!$C$2:$G$32,G$1-2,0)</f>
        <v>Proc_Type_01</v>
      </c>
      <c r="H4182" t="s">
        <v>244</v>
      </c>
      <c r="I4182">
        <f t="shared" si="137"/>
        <v>2030</v>
      </c>
      <c r="J4182" t="s">
        <v>23</v>
      </c>
      <c r="K4182" s="78" t="s">
        <v>107</v>
      </c>
      <c r="M4182" s="103">
        <v>1.1019533360883127E-2</v>
      </c>
    </row>
    <row r="4183" spans="1:13" ht="12.5" customHeight="1" x14ac:dyDescent="0.25">
      <c r="A4183" t="str">
        <f t="shared" si="136"/>
        <v>Function_10Application_232030</v>
      </c>
      <c r="B4183">
        <v>4180</v>
      </c>
      <c r="C4183" t="s">
        <v>376</v>
      </c>
      <c r="D4183" t="str">
        <f>VLOOKUP($C4183,'Look-Ups'!$C$2:$G$32,D$1-2,0)</f>
        <v>Function_10</v>
      </c>
      <c r="E4183" t="str">
        <f>VLOOKUP($C4183,'Look-Ups'!$C$2:$G$32,E$1-2,0)</f>
        <v>Function_Simpl_07</v>
      </c>
      <c r="F4183" t="str">
        <f>VLOOKUP($C4183,'Look-Ups'!$C$2:$G$32,F$1-2,0)</f>
        <v>Segment_07</v>
      </c>
      <c r="G4183" t="str">
        <f>VLOOKUP($C4183,'Look-Ups'!$C$2:$G$32,G$1-2,0)</f>
        <v>Proc_Type_01</v>
      </c>
      <c r="H4183" t="s">
        <v>217</v>
      </c>
      <c r="I4183">
        <f t="shared" si="137"/>
        <v>2030</v>
      </c>
      <c r="J4183" t="s">
        <v>23</v>
      </c>
      <c r="K4183" s="78" t="s">
        <v>108</v>
      </c>
      <c r="M4183" s="103">
        <v>7.8192865758307084E-2</v>
      </c>
    </row>
    <row r="4184" spans="1:13" ht="12.5" customHeight="1" x14ac:dyDescent="0.25">
      <c r="A4184" t="str">
        <f t="shared" si="136"/>
        <v>Function_10Application_232030</v>
      </c>
      <c r="B4184">
        <v>4181</v>
      </c>
      <c r="C4184" t="s">
        <v>376</v>
      </c>
      <c r="D4184" t="str">
        <f>VLOOKUP($C4184,'Look-Ups'!$C$2:$G$32,D$1-2,0)</f>
        <v>Function_10</v>
      </c>
      <c r="E4184" t="str">
        <f>VLOOKUP($C4184,'Look-Ups'!$C$2:$G$32,E$1-2,0)</f>
        <v>Function_Simpl_07</v>
      </c>
      <c r="F4184" t="str">
        <f>VLOOKUP($C4184,'Look-Ups'!$C$2:$G$32,F$1-2,0)</f>
        <v>Segment_07</v>
      </c>
      <c r="G4184" t="str">
        <f>VLOOKUP($C4184,'Look-Ups'!$C$2:$G$32,G$1-2,0)</f>
        <v>Proc_Type_01</v>
      </c>
      <c r="H4184" t="s">
        <v>206</v>
      </c>
      <c r="I4184">
        <f t="shared" si="137"/>
        <v>2030</v>
      </c>
      <c r="J4184" t="s">
        <v>23</v>
      </c>
      <c r="K4184" s="78" t="s">
        <v>108</v>
      </c>
      <c r="M4184" s="103">
        <v>0.28920921323905963</v>
      </c>
    </row>
    <row r="4185" spans="1:13" ht="12.5" customHeight="1" x14ac:dyDescent="0.25">
      <c r="A4185" t="str">
        <f t="shared" si="136"/>
        <v>Function_10Application_232030</v>
      </c>
      <c r="B4185">
        <v>4182</v>
      </c>
      <c r="C4185" t="s">
        <v>376</v>
      </c>
      <c r="D4185" t="str">
        <f>VLOOKUP($C4185,'Look-Ups'!$C$2:$G$32,D$1-2,0)</f>
        <v>Function_10</v>
      </c>
      <c r="E4185" t="str">
        <f>VLOOKUP($C4185,'Look-Ups'!$C$2:$G$32,E$1-2,0)</f>
        <v>Function_Simpl_07</v>
      </c>
      <c r="F4185" t="str">
        <f>VLOOKUP($C4185,'Look-Ups'!$C$2:$G$32,F$1-2,0)</f>
        <v>Segment_07</v>
      </c>
      <c r="G4185" t="str">
        <f>VLOOKUP($C4185,'Look-Ups'!$C$2:$G$32,G$1-2,0)</f>
        <v>Proc_Type_01</v>
      </c>
      <c r="H4185" t="s">
        <v>193</v>
      </c>
      <c r="I4185">
        <f t="shared" si="137"/>
        <v>2030</v>
      </c>
      <c r="J4185" t="s">
        <v>23</v>
      </c>
      <c r="K4185" s="78" t="s">
        <v>108</v>
      </c>
      <c r="M4185" s="103">
        <v>6.427293956860898E-2</v>
      </c>
    </row>
    <row r="4186" spans="1:13" ht="12.5" customHeight="1" x14ac:dyDescent="0.25">
      <c r="A4186" t="str">
        <f t="shared" si="136"/>
        <v>Function_10Application_232030</v>
      </c>
      <c r="B4186">
        <v>4183</v>
      </c>
      <c r="C4186" t="s">
        <v>376</v>
      </c>
      <c r="D4186" t="str">
        <f>VLOOKUP($C4186,'Look-Ups'!$C$2:$G$32,D$1-2,0)</f>
        <v>Function_10</v>
      </c>
      <c r="E4186" t="str">
        <f>VLOOKUP($C4186,'Look-Ups'!$C$2:$G$32,E$1-2,0)</f>
        <v>Function_Simpl_07</v>
      </c>
      <c r="F4186" t="str">
        <f>VLOOKUP($C4186,'Look-Ups'!$C$2:$G$32,F$1-2,0)</f>
        <v>Segment_07</v>
      </c>
      <c r="G4186" t="str">
        <f>VLOOKUP($C4186,'Look-Ups'!$C$2:$G$32,G$1-2,0)</f>
        <v>Proc_Type_01</v>
      </c>
      <c r="H4186" t="s">
        <v>221</v>
      </c>
      <c r="I4186">
        <f t="shared" si="137"/>
        <v>2030</v>
      </c>
      <c r="J4186" t="s">
        <v>23</v>
      </c>
      <c r="K4186" s="78" t="s">
        <v>108</v>
      </c>
      <c r="M4186" s="103">
        <v>0.45842056222159494</v>
      </c>
    </row>
    <row r="4187" spans="1:13" ht="12.5" customHeight="1" x14ac:dyDescent="0.25">
      <c r="A4187" t="str">
        <f t="shared" si="136"/>
        <v>Function_10Application_232030</v>
      </c>
      <c r="B4187">
        <v>4184</v>
      </c>
      <c r="C4187" t="s">
        <v>376</v>
      </c>
      <c r="D4187" t="str">
        <f>VLOOKUP($C4187,'Look-Ups'!$C$2:$G$32,D$1-2,0)</f>
        <v>Function_10</v>
      </c>
      <c r="E4187" t="str">
        <f>VLOOKUP($C4187,'Look-Ups'!$C$2:$G$32,E$1-2,0)</f>
        <v>Function_Simpl_07</v>
      </c>
      <c r="F4187" t="str">
        <f>VLOOKUP($C4187,'Look-Ups'!$C$2:$G$32,F$1-2,0)</f>
        <v>Segment_07</v>
      </c>
      <c r="G4187" t="str">
        <f>VLOOKUP($C4187,'Look-Ups'!$C$2:$G$32,G$1-2,0)</f>
        <v>Proc_Type_01</v>
      </c>
      <c r="H4187" t="s">
        <v>225</v>
      </c>
      <c r="I4187">
        <f t="shared" si="137"/>
        <v>2030</v>
      </c>
      <c r="J4187" t="s">
        <v>23</v>
      </c>
      <c r="K4187" s="78" t="s">
        <v>108</v>
      </c>
      <c r="M4187" s="103">
        <v>4.2379811550459286E-2</v>
      </c>
    </row>
    <row r="4188" spans="1:13" ht="12.5" customHeight="1" x14ac:dyDescent="0.25">
      <c r="A4188" t="str">
        <f t="shared" si="136"/>
        <v>Function_10Application_232030</v>
      </c>
      <c r="B4188">
        <v>4185</v>
      </c>
      <c r="C4188" t="s">
        <v>376</v>
      </c>
      <c r="D4188" t="str">
        <f>VLOOKUP($C4188,'Look-Ups'!$C$2:$G$32,D$1-2,0)</f>
        <v>Function_10</v>
      </c>
      <c r="E4188" t="str">
        <f>VLOOKUP($C4188,'Look-Ups'!$C$2:$G$32,E$1-2,0)</f>
        <v>Function_Simpl_07</v>
      </c>
      <c r="F4188" t="str">
        <f>VLOOKUP($C4188,'Look-Ups'!$C$2:$G$32,F$1-2,0)</f>
        <v>Segment_07</v>
      </c>
      <c r="G4188" t="str">
        <f>VLOOKUP($C4188,'Look-Ups'!$C$2:$G$32,G$1-2,0)</f>
        <v>Proc_Type_01</v>
      </c>
      <c r="H4188" t="s">
        <v>244</v>
      </c>
      <c r="I4188">
        <f t="shared" si="137"/>
        <v>2030</v>
      </c>
      <c r="J4188" t="s">
        <v>23</v>
      </c>
      <c r="K4188" s="78" t="s">
        <v>107</v>
      </c>
      <c r="M4188" s="103">
        <v>6.7524607661970104E-2</v>
      </c>
    </row>
    <row r="4189" spans="1:13" ht="12.5" customHeight="1" x14ac:dyDescent="0.25">
      <c r="A4189" t="str">
        <f t="shared" si="136"/>
        <v>Function_11Application_242030</v>
      </c>
      <c r="B4189">
        <v>4186</v>
      </c>
      <c r="C4189" t="s">
        <v>377</v>
      </c>
      <c r="D4189" t="str">
        <f>VLOOKUP($C4189,'Look-Ups'!$C$2:$G$32,D$1-2,0)</f>
        <v>Function_11</v>
      </c>
      <c r="E4189" t="str">
        <f>VLOOKUP($C4189,'Look-Ups'!$C$2:$G$32,E$1-2,0)</f>
        <v>Function_Simpl_07</v>
      </c>
      <c r="F4189" t="str">
        <f>VLOOKUP($C4189,'Look-Ups'!$C$2:$G$32,F$1-2,0)</f>
        <v>Segment_07</v>
      </c>
      <c r="G4189" t="str">
        <f>VLOOKUP($C4189,'Look-Ups'!$C$2:$G$32,G$1-2,0)</f>
        <v>Proc_Type_01</v>
      </c>
      <c r="H4189" t="s">
        <v>217</v>
      </c>
      <c r="I4189">
        <f t="shared" si="137"/>
        <v>2030</v>
      </c>
      <c r="J4189" t="s">
        <v>23</v>
      </c>
      <c r="K4189" s="78" t="s">
        <v>108</v>
      </c>
      <c r="M4189" s="103">
        <v>7.8192865758307084E-2</v>
      </c>
    </row>
    <row r="4190" spans="1:13" ht="12.5" customHeight="1" x14ac:dyDescent="0.25">
      <c r="A4190" t="str">
        <f t="shared" si="136"/>
        <v>Function_11Application_242030</v>
      </c>
      <c r="B4190">
        <v>4187</v>
      </c>
      <c r="C4190" t="s">
        <v>377</v>
      </c>
      <c r="D4190" t="str">
        <f>VLOOKUP($C4190,'Look-Ups'!$C$2:$G$32,D$1-2,0)</f>
        <v>Function_11</v>
      </c>
      <c r="E4190" t="str">
        <f>VLOOKUP($C4190,'Look-Ups'!$C$2:$G$32,E$1-2,0)</f>
        <v>Function_Simpl_07</v>
      </c>
      <c r="F4190" t="str">
        <f>VLOOKUP($C4190,'Look-Ups'!$C$2:$G$32,F$1-2,0)</f>
        <v>Segment_07</v>
      </c>
      <c r="G4190" t="str">
        <f>VLOOKUP($C4190,'Look-Ups'!$C$2:$G$32,G$1-2,0)</f>
        <v>Proc_Type_01</v>
      </c>
      <c r="H4190" t="s">
        <v>206</v>
      </c>
      <c r="I4190">
        <f t="shared" si="137"/>
        <v>2030</v>
      </c>
      <c r="J4190" t="s">
        <v>23</v>
      </c>
      <c r="K4190" s="78" t="s">
        <v>108</v>
      </c>
      <c r="M4190" s="103">
        <v>0.28920921323905963</v>
      </c>
    </row>
    <row r="4191" spans="1:13" ht="12.5" customHeight="1" x14ac:dyDescent="0.25">
      <c r="A4191" t="str">
        <f t="shared" si="136"/>
        <v>Function_11Application_242030</v>
      </c>
      <c r="B4191">
        <v>4188</v>
      </c>
      <c r="C4191" t="s">
        <v>377</v>
      </c>
      <c r="D4191" t="str">
        <f>VLOOKUP($C4191,'Look-Ups'!$C$2:$G$32,D$1-2,0)</f>
        <v>Function_11</v>
      </c>
      <c r="E4191" t="str">
        <f>VLOOKUP($C4191,'Look-Ups'!$C$2:$G$32,E$1-2,0)</f>
        <v>Function_Simpl_07</v>
      </c>
      <c r="F4191" t="str">
        <f>VLOOKUP($C4191,'Look-Ups'!$C$2:$G$32,F$1-2,0)</f>
        <v>Segment_07</v>
      </c>
      <c r="G4191" t="str">
        <f>VLOOKUP($C4191,'Look-Ups'!$C$2:$G$32,G$1-2,0)</f>
        <v>Proc_Type_01</v>
      </c>
      <c r="H4191" t="s">
        <v>193</v>
      </c>
      <c r="I4191">
        <f t="shared" si="137"/>
        <v>2030</v>
      </c>
      <c r="J4191" t="s">
        <v>23</v>
      </c>
      <c r="K4191" s="78" t="s">
        <v>108</v>
      </c>
      <c r="M4191" s="103">
        <v>6.427293956860898E-2</v>
      </c>
    </row>
    <row r="4192" spans="1:13" ht="12.5" customHeight="1" x14ac:dyDescent="0.25">
      <c r="A4192" t="str">
        <f t="shared" si="136"/>
        <v>Function_11Application_242030</v>
      </c>
      <c r="B4192">
        <v>4189</v>
      </c>
      <c r="C4192" t="s">
        <v>377</v>
      </c>
      <c r="D4192" t="str">
        <f>VLOOKUP($C4192,'Look-Ups'!$C$2:$G$32,D$1-2,0)</f>
        <v>Function_11</v>
      </c>
      <c r="E4192" t="str">
        <f>VLOOKUP($C4192,'Look-Ups'!$C$2:$G$32,E$1-2,0)</f>
        <v>Function_Simpl_07</v>
      </c>
      <c r="F4192" t="str">
        <f>VLOOKUP($C4192,'Look-Ups'!$C$2:$G$32,F$1-2,0)</f>
        <v>Segment_07</v>
      </c>
      <c r="G4192" t="str">
        <f>VLOOKUP($C4192,'Look-Ups'!$C$2:$G$32,G$1-2,0)</f>
        <v>Proc_Type_01</v>
      </c>
      <c r="H4192" t="s">
        <v>221</v>
      </c>
      <c r="I4192">
        <f t="shared" si="137"/>
        <v>2030</v>
      </c>
      <c r="J4192" t="s">
        <v>23</v>
      </c>
      <c r="K4192" s="78" t="s">
        <v>108</v>
      </c>
      <c r="M4192" s="103">
        <v>0.50808594028277787</v>
      </c>
    </row>
    <row r="4193" spans="1:13" ht="12.5" customHeight="1" x14ac:dyDescent="0.25">
      <c r="A4193" t="str">
        <f t="shared" si="136"/>
        <v>Function_11Application_242030</v>
      </c>
      <c r="B4193">
        <v>4190</v>
      </c>
      <c r="C4193" t="s">
        <v>377</v>
      </c>
      <c r="D4193" t="str">
        <f>VLOOKUP($C4193,'Look-Ups'!$C$2:$G$32,D$1-2,0)</f>
        <v>Function_11</v>
      </c>
      <c r="E4193" t="str">
        <f>VLOOKUP($C4193,'Look-Ups'!$C$2:$G$32,E$1-2,0)</f>
        <v>Function_Simpl_07</v>
      </c>
      <c r="F4193" t="str">
        <f>VLOOKUP($C4193,'Look-Ups'!$C$2:$G$32,F$1-2,0)</f>
        <v>Segment_07</v>
      </c>
      <c r="G4193" t="str">
        <f>VLOOKUP($C4193,'Look-Ups'!$C$2:$G$32,G$1-2,0)</f>
        <v>Proc_Type_01</v>
      </c>
      <c r="H4193" t="s">
        <v>225</v>
      </c>
      <c r="I4193">
        <f t="shared" si="137"/>
        <v>2030</v>
      </c>
      <c r="J4193" t="s">
        <v>23</v>
      </c>
      <c r="K4193" s="78" t="s">
        <v>108</v>
      </c>
      <c r="M4193" s="103">
        <v>4.2379811550459286E-2</v>
      </c>
    </row>
    <row r="4194" spans="1:13" ht="12.5" customHeight="1" x14ac:dyDescent="0.25">
      <c r="A4194" t="str">
        <f t="shared" si="136"/>
        <v>Function_11Application_242030</v>
      </c>
      <c r="B4194">
        <v>4191</v>
      </c>
      <c r="C4194" t="s">
        <v>377</v>
      </c>
      <c r="D4194" t="str">
        <f>VLOOKUP($C4194,'Look-Ups'!$C$2:$G$32,D$1-2,0)</f>
        <v>Function_11</v>
      </c>
      <c r="E4194" t="str">
        <f>VLOOKUP($C4194,'Look-Ups'!$C$2:$G$32,E$1-2,0)</f>
        <v>Function_Simpl_07</v>
      </c>
      <c r="F4194" t="str">
        <f>VLOOKUP($C4194,'Look-Ups'!$C$2:$G$32,F$1-2,0)</f>
        <v>Segment_07</v>
      </c>
      <c r="G4194" t="str">
        <f>VLOOKUP($C4194,'Look-Ups'!$C$2:$G$32,G$1-2,0)</f>
        <v>Proc_Type_01</v>
      </c>
      <c r="H4194" t="s">
        <v>244</v>
      </c>
      <c r="I4194">
        <f t="shared" si="137"/>
        <v>2030</v>
      </c>
      <c r="J4194" t="s">
        <v>23</v>
      </c>
      <c r="K4194" s="78" t="s">
        <v>107</v>
      </c>
      <c r="M4194" s="103">
        <v>1.7859229600787119E-2</v>
      </c>
    </row>
    <row r="4195" spans="1:13" ht="12.5" customHeight="1" x14ac:dyDescent="0.25">
      <c r="A4195" t="str">
        <f t="shared" si="136"/>
        <v>Function_12Application_252030</v>
      </c>
      <c r="B4195">
        <v>4192</v>
      </c>
      <c r="C4195" t="s">
        <v>378</v>
      </c>
      <c r="D4195" t="str">
        <f>VLOOKUP($C4195,'Look-Ups'!$C$2:$G$32,D$1-2,0)</f>
        <v>Function_12</v>
      </c>
      <c r="E4195" t="str">
        <f>VLOOKUP($C4195,'Look-Ups'!$C$2:$G$32,E$1-2,0)</f>
        <v>Function_Simpl_03</v>
      </c>
      <c r="F4195" t="str">
        <f>VLOOKUP($C4195,'Look-Ups'!$C$2:$G$32,F$1-2,0)</f>
        <v>Segment_08</v>
      </c>
      <c r="G4195" t="str">
        <f>VLOOKUP($C4195,'Look-Ups'!$C$2:$G$32,G$1-2,0)</f>
        <v>Proc_Type_03</v>
      </c>
      <c r="H4195" t="s">
        <v>215</v>
      </c>
      <c r="I4195">
        <f t="shared" si="137"/>
        <v>2030</v>
      </c>
      <c r="J4195" t="s">
        <v>23</v>
      </c>
      <c r="K4195" s="78" t="s">
        <v>108</v>
      </c>
      <c r="M4195" s="103">
        <v>0.79</v>
      </c>
    </row>
    <row r="4196" spans="1:13" ht="12.5" customHeight="1" x14ac:dyDescent="0.25">
      <c r="A4196" t="str">
        <f t="shared" si="136"/>
        <v>Function_12Application_252030</v>
      </c>
      <c r="B4196">
        <v>4193</v>
      </c>
      <c r="C4196" t="s">
        <v>378</v>
      </c>
      <c r="D4196" t="str">
        <f>VLOOKUP($C4196,'Look-Ups'!$C$2:$G$32,D$1-2,0)</f>
        <v>Function_12</v>
      </c>
      <c r="E4196" t="str">
        <f>VLOOKUP($C4196,'Look-Ups'!$C$2:$G$32,E$1-2,0)</f>
        <v>Function_Simpl_03</v>
      </c>
      <c r="F4196" t="str">
        <f>VLOOKUP($C4196,'Look-Ups'!$C$2:$G$32,F$1-2,0)</f>
        <v>Segment_08</v>
      </c>
      <c r="G4196" t="str">
        <f>VLOOKUP($C4196,'Look-Ups'!$C$2:$G$32,G$1-2,0)</f>
        <v>Proc_Type_03</v>
      </c>
      <c r="H4196" t="s">
        <v>161</v>
      </c>
      <c r="I4196">
        <f t="shared" si="137"/>
        <v>2030</v>
      </c>
      <c r="J4196" t="s">
        <v>23</v>
      </c>
      <c r="K4196" s="78" t="s">
        <v>108</v>
      </c>
      <c r="M4196" s="103">
        <v>0.14000000000000001</v>
      </c>
    </row>
    <row r="4197" spans="1:13" ht="12.5" customHeight="1" x14ac:dyDescent="0.25">
      <c r="A4197" t="str">
        <f t="shared" si="136"/>
        <v>Function_12Application_252030</v>
      </c>
      <c r="B4197">
        <v>4194</v>
      </c>
      <c r="C4197" t="s">
        <v>378</v>
      </c>
      <c r="D4197" t="str">
        <f>VLOOKUP($C4197,'Look-Ups'!$C$2:$G$32,D$1-2,0)</f>
        <v>Function_12</v>
      </c>
      <c r="E4197" t="str">
        <f>VLOOKUP($C4197,'Look-Ups'!$C$2:$G$32,E$1-2,0)</f>
        <v>Function_Simpl_03</v>
      </c>
      <c r="F4197" t="str">
        <f>VLOOKUP($C4197,'Look-Ups'!$C$2:$G$32,F$1-2,0)</f>
        <v>Segment_08</v>
      </c>
      <c r="G4197" t="str">
        <f>VLOOKUP($C4197,'Look-Ups'!$C$2:$G$32,G$1-2,0)</f>
        <v>Proc_Type_03</v>
      </c>
      <c r="H4197" t="s">
        <v>195</v>
      </c>
      <c r="I4197">
        <f t="shared" si="137"/>
        <v>2030</v>
      </c>
      <c r="J4197" t="s">
        <v>23</v>
      </c>
      <c r="K4197" s="78" t="s">
        <v>108</v>
      </c>
      <c r="M4197" s="103">
        <v>7.0000000000000007E-2</v>
      </c>
    </row>
    <row r="4198" spans="1:13" ht="12.5" customHeight="1" x14ac:dyDescent="0.25">
      <c r="A4198" t="str">
        <f t="shared" si="136"/>
        <v>Function_12Application_252030</v>
      </c>
      <c r="B4198">
        <v>4195</v>
      </c>
      <c r="C4198" t="s">
        <v>378</v>
      </c>
      <c r="D4198" t="str">
        <f>VLOOKUP($C4198,'Look-Ups'!$C$2:$G$32,D$1-2,0)</f>
        <v>Function_12</v>
      </c>
      <c r="E4198" t="str">
        <f>VLOOKUP($C4198,'Look-Ups'!$C$2:$G$32,E$1-2,0)</f>
        <v>Function_Simpl_03</v>
      </c>
      <c r="F4198" t="str">
        <f>VLOOKUP($C4198,'Look-Ups'!$C$2:$G$32,F$1-2,0)</f>
        <v>Segment_08</v>
      </c>
      <c r="G4198" t="str">
        <f>VLOOKUP($C4198,'Look-Ups'!$C$2:$G$32,G$1-2,0)</f>
        <v>Proc_Type_03</v>
      </c>
      <c r="H4198" t="s">
        <v>192</v>
      </c>
      <c r="I4198">
        <f t="shared" si="137"/>
        <v>2030</v>
      </c>
      <c r="J4198" t="s">
        <v>23</v>
      </c>
      <c r="K4198" s="78">
        <v>0</v>
      </c>
      <c r="M4198" s="103">
        <v>0</v>
      </c>
    </row>
    <row r="4199" spans="1:13" ht="12.5" customHeight="1" x14ac:dyDescent="0.25">
      <c r="A4199" t="str">
        <f t="shared" si="136"/>
        <v>Function_12Application_252030</v>
      </c>
      <c r="B4199">
        <v>4196</v>
      </c>
      <c r="C4199" t="s">
        <v>378</v>
      </c>
      <c r="D4199" t="str">
        <f>VLOOKUP($C4199,'Look-Ups'!$C$2:$G$32,D$1-2,0)</f>
        <v>Function_12</v>
      </c>
      <c r="E4199" t="str">
        <f>VLOOKUP($C4199,'Look-Ups'!$C$2:$G$32,E$1-2,0)</f>
        <v>Function_Simpl_03</v>
      </c>
      <c r="F4199" t="str">
        <f>VLOOKUP($C4199,'Look-Ups'!$C$2:$G$32,F$1-2,0)</f>
        <v>Segment_08</v>
      </c>
      <c r="G4199" t="str">
        <f>VLOOKUP($C4199,'Look-Ups'!$C$2:$G$32,G$1-2,0)</f>
        <v>Proc_Type_03</v>
      </c>
      <c r="H4199" t="s">
        <v>168</v>
      </c>
      <c r="I4199">
        <f t="shared" si="137"/>
        <v>2030</v>
      </c>
      <c r="J4199" t="s">
        <v>23</v>
      </c>
      <c r="K4199" s="78">
        <v>0</v>
      </c>
      <c r="M4199" s="103">
        <v>0</v>
      </c>
    </row>
    <row r="4200" spans="1:13" ht="12.5" customHeight="1" x14ac:dyDescent="0.25">
      <c r="A4200" t="str">
        <f t="shared" si="136"/>
        <v>Function_12Application_252030</v>
      </c>
      <c r="B4200">
        <v>4197</v>
      </c>
      <c r="C4200" t="s">
        <v>378</v>
      </c>
      <c r="D4200" t="str">
        <f>VLOOKUP($C4200,'Look-Ups'!$C$2:$G$32,D$1-2,0)</f>
        <v>Function_12</v>
      </c>
      <c r="E4200" t="str">
        <f>VLOOKUP($C4200,'Look-Ups'!$C$2:$G$32,E$1-2,0)</f>
        <v>Function_Simpl_03</v>
      </c>
      <c r="F4200" t="str">
        <f>VLOOKUP($C4200,'Look-Ups'!$C$2:$G$32,F$1-2,0)</f>
        <v>Segment_08</v>
      </c>
      <c r="G4200" t="str">
        <f>VLOOKUP($C4200,'Look-Ups'!$C$2:$G$32,G$1-2,0)</f>
        <v>Proc_Type_03</v>
      </c>
      <c r="H4200" t="s">
        <v>157</v>
      </c>
      <c r="I4200">
        <f t="shared" si="137"/>
        <v>2030</v>
      </c>
      <c r="J4200" t="s">
        <v>23</v>
      </c>
      <c r="K4200" s="78">
        <v>0</v>
      </c>
      <c r="M4200" s="103">
        <v>0</v>
      </c>
    </row>
    <row r="4201" spans="1:13" ht="12.5" customHeight="1" x14ac:dyDescent="0.25">
      <c r="A4201" t="str">
        <f t="shared" si="136"/>
        <v>Function_12Application_252030</v>
      </c>
      <c r="B4201">
        <v>4198</v>
      </c>
      <c r="C4201" t="s">
        <v>378</v>
      </c>
      <c r="D4201" t="str">
        <f>VLOOKUP($C4201,'Look-Ups'!$C$2:$G$32,D$1-2,0)</f>
        <v>Function_12</v>
      </c>
      <c r="E4201" t="str">
        <f>VLOOKUP($C4201,'Look-Ups'!$C$2:$G$32,E$1-2,0)</f>
        <v>Function_Simpl_03</v>
      </c>
      <c r="F4201" t="str">
        <f>VLOOKUP($C4201,'Look-Ups'!$C$2:$G$32,F$1-2,0)</f>
        <v>Segment_08</v>
      </c>
      <c r="G4201" t="str">
        <f>VLOOKUP($C4201,'Look-Ups'!$C$2:$G$32,G$1-2,0)</f>
        <v>Proc_Type_03</v>
      </c>
      <c r="H4201" t="s">
        <v>223</v>
      </c>
      <c r="I4201">
        <f t="shared" si="137"/>
        <v>2030</v>
      </c>
      <c r="J4201" t="s">
        <v>23</v>
      </c>
      <c r="K4201" s="78">
        <v>0</v>
      </c>
      <c r="M4201" s="103">
        <v>0</v>
      </c>
    </row>
    <row r="4202" spans="1:13" ht="12.5" customHeight="1" x14ac:dyDescent="0.25">
      <c r="A4202" t="str">
        <f t="shared" si="136"/>
        <v>Function_12Application_252030</v>
      </c>
      <c r="B4202">
        <v>4199</v>
      </c>
      <c r="C4202" t="s">
        <v>378</v>
      </c>
      <c r="D4202" t="str">
        <f>VLOOKUP($C4202,'Look-Ups'!$C$2:$G$32,D$1-2,0)</f>
        <v>Function_12</v>
      </c>
      <c r="E4202" t="str">
        <f>VLOOKUP($C4202,'Look-Ups'!$C$2:$G$32,E$1-2,0)</f>
        <v>Function_Simpl_03</v>
      </c>
      <c r="F4202" t="str">
        <f>VLOOKUP($C4202,'Look-Ups'!$C$2:$G$32,F$1-2,0)</f>
        <v>Segment_08</v>
      </c>
      <c r="G4202" t="str">
        <f>VLOOKUP($C4202,'Look-Ups'!$C$2:$G$32,G$1-2,0)</f>
        <v>Proc_Type_03</v>
      </c>
      <c r="H4202" t="s">
        <v>171</v>
      </c>
      <c r="I4202">
        <f t="shared" si="137"/>
        <v>2030</v>
      </c>
      <c r="J4202" t="s">
        <v>23</v>
      </c>
      <c r="K4202" s="78">
        <v>0</v>
      </c>
      <c r="M4202" s="103">
        <v>0</v>
      </c>
    </row>
    <row r="4203" spans="1:13" ht="12.5" customHeight="1" x14ac:dyDescent="0.25">
      <c r="A4203" t="str">
        <f t="shared" si="136"/>
        <v>Function_12Application_252030</v>
      </c>
      <c r="B4203">
        <v>4200</v>
      </c>
      <c r="C4203" t="s">
        <v>378</v>
      </c>
      <c r="D4203" t="str">
        <f>VLOOKUP($C4203,'Look-Ups'!$C$2:$G$32,D$1-2,0)</f>
        <v>Function_12</v>
      </c>
      <c r="E4203" t="str">
        <f>VLOOKUP($C4203,'Look-Ups'!$C$2:$G$32,E$1-2,0)</f>
        <v>Function_Simpl_03</v>
      </c>
      <c r="F4203" t="str">
        <f>VLOOKUP($C4203,'Look-Ups'!$C$2:$G$32,F$1-2,0)</f>
        <v>Segment_08</v>
      </c>
      <c r="G4203" t="str">
        <f>VLOOKUP($C4203,'Look-Ups'!$C$2:$G$32,G$1-2,0)</f>
        <v>Proc_Type_03</v>
      </c>
      <c r="H4203" t="s">
        <v>222</v>
      </c>
      <c r="I4203">
        <f t="shared" si="137"/>
        <v>2030</v>
      </c>
      <c r="J4203" t="s">
        <v>23</v>
      </c>
      <c r="K4203" s="78">
        <v>0</v>
      </c>
      <c r="M4203" s="103">
        <v>0</v>
      </c>
    </row>
    <row r="4204" spans="1:13" ht="12.5" customHeight="1" x14ac:dyDescent="0.25">
      <c r="A4204" t="str">
        <f t="shared" si="136"/>
        <v>Function_12Application_252030</v>
      </c>
      <c r="B4204">
        <v>4201</v>
      </c>
      <c r="C4204" t="s">
        <v>378</v>
      </c>
      <c r="D4204" t="str">
        <f>VLOOKUP($C4204,'Look-Ups'!$C$2:$G$32,D$1-2,0)</f>
        <v>Function_12</v>
      </c>
      <c r="E4204" t="str">
        <f>VLOOKUP($C4204,'Look-Ups'!$C$2:$G$32,E$1-2,0)</f>
        <v>Function_Simpl_03</v>
      </c>
      <c r="F4204" t="str">
        <f>VLOOKUP($C4204,'Look-Ups'!$C$2:$G$32,F$1-2,0)</f>
        <v>Segment_08</v>
      </c>
      <c r="G4204" t="str">
        <f>VLOOKUP($C4204,'Look-Ups'!$C$2:$G$32,G$1-2,0)</f>
        <v>Proc_Type_03</v>
      </c>
      <c r="H4204" t="s">
        <v>204</v>
      </c>
      <c r="I4204">
        <f t="shared" si="137"/>
        <v>2030</v>
      </c>
      <c r="J4204" t="s">
        <v>23</v>
      </c>
      <c r="K4204" s="78">
        <v>0</v>
      </c>
      <c r="M4204" s="103">
        <v>0</v>
      </c>
    </row>
    <row r="4205" spans="1:13" ht="12.5" customHeight="1" x14ac:dyDescent="0.25">
      <c r="A4205" t="str">
        <f t="shared" si="136"/>
        <v>Function_12Application_252030</v>
      </c>
      <c r="B4205">
        <v>4202</v>
      </c>
      <c r="C4205" t="s">
        <v>378</v>
      </c>
      <c r="D4205" t="str">
        <f>VLOOKUP($C4205,'Look-Ups'!$C$2:$G$32,D$1-2,0)</f>
        <v>Function_12</v>
      </c>
      <c r="E4205" t="str">
        <f>VLOOKUP($C4205,'Look-Ups'!$C$2:$G$32,E$1-2,0)</f>
        <v>Function_Simpl_03</v>
      </c>
      <c r="F4205" t="str">
        <f>VLOOKUP($C4205,'Look-Ups'!$C$2:$G$32,F$1-2,0)</f>
        <v>Segment_08</v>
      </c>
      <c r="G4205" t="str">
        <f>VLOOKUP($C4205,'Look-Ups'!$C$2:$G$32,G$1-2,0)</f>
        <v>Proc_Type_03</v>
      </c>
      <c r="H4205" t="s">
        <v>208</v>
      </c>
      <c r="I4205">
        <f t="shared" si="137"/>
        <v>2030</v>
      </c>
      <c r="J4205" t="s">
        <v>23</v>
      </c>
      <c r="K4205" s="78">
        <v>0</v>
      </c>
      <c r="M4205" s="103">
        <v>0</v>
      </c>
    </row>
    <row r="4206" spans="1:13" ht="12.5" customHeight="1" x14ac:dyDescent="0.25">
      <c r="A4206" t="str">
        <f t="shared" si="136"/>
        <v>Function_12Application_252030</v>
      </c>
      <c r="B4206">
        <v>4203</v>
      </c>
      <c r="C4206" t="s">
        <v>378</v>
      </c>
      <c r="D4206" t="str">
        <f>VLOOKUP($C4206,'Look-Ups'!$C$2:$G$32,D$1-2,0)</f>
        <v>Function_12</v>
      </c>
      <c r="E4206" t="str">
        <f>VLOOKUP($C4206,'Look-Ups'!$C$2:$G$32,E$1-2,0)</f>
        <v>Function_Simpl_03</v>
      </c>
      <c r="F4206" t="str">
        <f>VLOOKUP($C4206,'Look-Ups'!$C$2:$G$32,F$1-2,0)</f>
        <v>Segment_08</v>
      </c>
      <c r="G4206" t="str">
        <f>VLOOKUP($C4206,'Look-Ups'!$C$2:$G$32,G$1-2,0)</f>
        <v>Proc_Type_03</v>
      </c>
      <c r="H4206" t="s">
        <v>226</v>
      </c>
      <c r="I4206">
        <f t="shared" si="137"/>
        <v>2030</v>
      </c>
      <c r="J4206" t="s">
        <v>23</v>
      </c>
      <c r="K4206" s="78">
        <v>0</v>
      </c>
      <c r="M4206" s="103">
        <v>0</v>
      </c>
    </row>
    <row r="4207" spans="1:13" ht="12.5" customHeight="1" x14ac:dyDescent="0.25">
      <c r="A4207" t="str">
        <f t="shared" si="136"/>
        <v>Function_12Application_252030</v>
      </c>
      <c r="B4207">
        <v>4204</v>
      </c>
      <c r="C4207" t="s">
        <v>378</v>
      </c>
      <c r="D4207" t="str">
        <f>VLOOKUP($C4207,'Look-Ups'!$C$2:$G$32,D$1-2,0)</f>
        <v>Function_12</v>
      </c>
      <c r="E4207" t="str">
        <f>VLOOKUP($C4207,'Look-Ups'!$C$2:$G$32,E$1-2,0)</f>
        <v>Function_Simpl_03</v>
      </c>
      <c r="F4207" t="str">
        <f>VLOOKUP($C4207,'Look-Ups'!$C$2:$G$32,F$1-2,0)</f>
        <v>Segment_08</v>
      </c>
      <c r="G4207" t="str">
        <f>VLOOKUP($C4207,'Look-Ups'!$C$2:$G$32,G$1-2,0)</f>
        <v>Proc_Type_03</v>
      </c>
      <c r="H4207" t="s">
        <v>227</v>
      </c>
      <c r="I4207">
        <f t="shared" si="137"/>
        <v>2030</v>
      </c>
      <c r="J4207" t="s">
        <v>23</v>
      </c>
      <c r="K4207" s="78">
        <v>0</v>
      </c>
      <c r="M4207" s="103">
        <v>0</v>
      </c>
    </row>
    <row r="4208" spans="1:13" ht="12.5" customHeight="1" x14ac:dyDescent="0.25">
      <c r="A4208" t="str">
        <f t="shared" si="136"/>
        <v>Function_12Application_252030</v>
      </c>
      <c r="B4208">
        <v>4205</v>
      </c>
      <c r="C4208" t="s">
        <v>378</v>
      </c>
      <c r="D4208" t="str">
        <f>VLOOKUP($C4208,'Look-Ups'!$C$2:$G$32,D$1-2,0)</f>
        <v>Function_12</v>
      </c>
      <c r="E4208" t="str">
        <f>VLOOKUP($C4208,'Look-Ups'!$C$2:$G$32,E$1-2,0)</f>
        <v>Function_Simpl_03</v>
      </c>
      <c r="F4208" t="str">
        <f>VLOOKUP($C4208,'Look-Ups'!$C$2:$G$32,F$1-2,0)</f>
        <v>Segment_08</v>
      </c>
      <c r="G4208" t="str">
        <f>VLOOKUP($C4208,'Look-Ups'!$C$2:$G$32,G$1-2,0)</f>
        <v>Proc_Type_03</v>
      </c>
      <c r="H4208" t="s">
        <v>228</v>
      </c>
      <c r="I4208">
        <f t="shared" si="137"/>
        <v>2030</v>
      </c>
      <c r="J4208" t="s">
        <v>23</v>
      </c>
      <c r="K4208" s="78">
        <v>0</v>
      </c>
      <c r="M4208" s="103">
        <v>0</v>
      </c>
    </row>
    <row r="4209" spans="1:13" ht="12.5" customHeight="1" x14ac:dyDescent="0.25">
      <c r="A4209" t="str">
        <f t="shared" si="136"/>
        <v>Function_12Application_252030</v>
      </c>
      <c r="B4209">
        <v>4206</v>
      </c>
      <c r="C4209" t="s">
        <v>378</v>
      </c>
      <c r="D4209" t="str">
        <f>VLOOKUP($C4209,'Look-Ups'!$C$2:$G$32,D$1-2,0)</f>
        <v>Function_12</v>
      </c>
      <c r="E4209" t="str">
        <f>VLOOKUP($C4209,'Look-Ups'!$C$2:$G$32,E$1-2,0)</f>
        <v>Function_Simpl_03</v>
      </c>
      <c r="F4209" t="str">
        <f>VLOOKUP($C4209,'Look-Ups'!$C$2:$G$32,F$1-2,0)</f>
        <v>Segment_08</v>
      </c>
      <c r="G4209" t="str">
        <f>VLOOKUP($C4209,'Look-Ups'!$C$2:$G$32,G$1-2,0)</f>
        <v>Proc_Type_03</v>
      </c>
      <c r="H4209" t="s">
        <v>244</v>
      </c>
      <c r="I4209">
        <f t="shared" si="137"/>
        <v>2030</v>
      </c>
      <c r="J4209" t="s">
        <v>23</v>
      </c>
      <c r="K4209" s="78" t="s">
        <v>107</v>
      </c>
      <c r="M4209" s="103">
        <v>0</v>
      </c>
    </row>
    <row r="4210" spans="1:13" ht="12.5" customHeight="1" x14ac:dyDescent="0.25">
      <c r="A4210" t="str">
        <f t="shared" si="136"/>
        <v>Function_13Application_262030</v>
      </c>
      <c r="B4210">
        <v>4207</v>
      </c>
      <c r="C4210" t="s">
        <v>379</v>
      </c>
      <c r="D4210" t="str">
        <f>VLOOKUP($C4210,'Look-Ups'!$C$2:$G$32,D$1-2,0)</f>
        <v>Function_13</v>
      </c>
      <c r="E4210" t="str">
        <f>VLOOKUP($C4210,'Look-Ups'!$C$2:$G$32,E$1-2,0)</f>
        <v>Function_Simpl_08</v>
      </c>
      <c r="F4210" t="str">
        <f>VLOOKUP($C4210,'Look-Ups'!$C$2:$G$32,F$1-2,0)</f>
        <v>Segment_09</v>
      </c>
      <c r="G4210" t="str">
        <f>VLOOKUP($C4210,'Look-Ups'!$C$2:$G$32,G$1-2,0)</f>
        <v>Proc_Type_01</v>
      </c>
      <c r="H4210" t="s">
        <v>171</v>
      </c>
      <c r="I4210">
        <f t="shared" si="137"/>
        <v>2030</v>
      </c>
      <c r="J4210" t="s">
        <v>23</v>
      </c>
      <c r="K4210" s="78" t="s">
        <v>108</v>
      </c>
      <c r="M4210" s="103">
        <v>0.23081048202032062</v>
      </c>
    </row>
    <row r="4211" spans="1:13" ht="12.5" customHeight="1" x14ac:dyDescent="0.25">
      <c r="A4211" t="str">
        <f t="shared" si="136"/>
        <v>Function_13Application_262030</v>
      </c>
      <c r="B4211">
        <v>4208</v>
      </c>
      <c r="C4211" t="s">
        <v>379</v>
      </c>
      <c r="D4211" t="str">
        <f>VLOOKUP($C4211,'Look-Ups'!$C$2:$G$32,D$1-2,0)</f>
        <v>Function_13</v>
      </c>
      <c r="E4211" t="str">
        <f>VLOOKUP($C4211,'Look-Ups'!$C$2:$G$32,E$1-2,0)</f>
        <v>Function_Simpl_08</v>
      </c>
      <c r="F4211" t="str">
        <f>VLOOKUP($C4211,'Look-Ups'!$C$2:$G$32,F$1-2,0)</f>
        <v>Segment_09</v>
      </c>
      <c r="G4211" t="str">
        <f>VLOOKUP($C4211,'Look-Ups'!$C$2:$G$32,G$1-2,0)</f>
        <v>Proc_Type_01</v>
      </c>
      <c r="H4211" t="s">
        <v>209</v>
      </c>
      <c r="I4211">
        <f t="shared" si="137"/>
        <v>2030</v>
      </c>
      <c r="J4211" t="s">
        <v>23</v>
      </c>
      <c r="K4211" s="78" t="s">
        <v>108</v>
      </c>
      <c r="M4211" s="103">
        <v>0.17585813479902959</v>
      </c>
    </row>
    <row r="4212" spans="1:13" ht="12.5" customHeight="1" x14ac:dyDescent="0.25">
      <c r="A4212" t="str">
        <f t="shared" si="136"/>
        <v>Function_13Application_262030</v>
      </c>
      <c r="B4212">
        <v>4209</v>
      </c>
      <c r="C4212" t="s">
        <v>379</v>
      </c>
      <c r="D4212" t="str">
        <f>VLOOKUP($C4212,'Look-Ups'!$C$2:$G$32,D$1-2,0)</f>
        <v>Function_13</v>
      </c>
      <c r="E4212" t="str">
        <f>VLOOKUP($C4212,'Look-Ups'!$C$2:$G$32,E$1-2,0)</f>
        <v>Function_Simpl_08</v>
      </c>
      <c r="F4212" t="str">
        <f>VLOOKUP($C4212,'Look-Ups'!$C$2:$G$32,F$1-2,0)</f>
        <v>Segment_09</v>
      </c>
      <c r="G4212" t="str">
        <f>VLOOKUP($C4212,'Look-Ups'!$C$2:$G$32,G$1-2,0)</f>
        <v>Proc_Type_01</v>
      </c>
      <c r="H4212" t="s">
        <v>201</v>
      </c>
      <c r="I4212">
        <f t="shared" si="137"/>
        <v>2030</v>
      </c>
      <c r="J4212" t="s">
        <v>23</v>
      </c>
      <c r="K4212" s="78" t="s">
        <v>108</v>
      </c>
      <c r="M4212" s="103">
        <v>0.22740317651409728</v>
      </c>
    </row>
    <row r="4213" spans="1:13" ht="12.5" customHeight="1" x14ac:dyDescent="0.25">
      <c r="A4213" t="str">
        <f t="shared" si="136"/>
        <v>Function_13Application_262030</v>
      </c>
      <c r="B4213">
        <v>4210</v>
      </c>
      <c r="C4213" t="s">
        <v>379</v>
      </c>
      <c r="D4213" t="str">
        <f>VLOOKUP($C4213,'Look-Ups'!$C$2:$G$32,D$1-2,0)</f>
        <v>Function_13</v>
      </c>
      <c r="E4213" t="str">
        <f>VLOOKUP($C4213,'Look-Ups'!$C$2:$G$32,E$1-2,0)</f>
        <v>Function_Simpl_08</v>
      </c>
      <c r="F4213" t="str">
        <f>VLOOKUP($C4213,'Look-Ups'!$C$2:$G$32,F$1-2,0)</f>
        <v>Segment_09</v>
      </c>
      <c r="G4213" t="str">
        <f>VLOOKUP($C4213,'Look-Ups'!$C$2:$G$32,G$1-2,0)</f>
        <v>Proc_Type_01</v>
      </c>
      <c r="H4213" t="s">
        <v>187</v>
      </c>
      <c r="I4213">
        <f t="shared" si="137"/>
        <v>2030</v>
      </c>
      <c r="J4213" t="s">
        <v>23</v>
      </c>
      <c r="K4213" s="78" t="s">
        <v>108</v>
      </c>
      <c r="M4213" s="103">
        <v>0.12621933959183515</v>
      </c>
    </row>
    <row r="4214" spans="1:13" ht="12.5" customHeight="1" x14ac:dyDescent="0.25">
      <c r="A4214" t="str">
        <f t="shared" si="136"/>
        <v>Function_13Application_262030</v>
      </c>
      <c r="B4214">
        <v>4211</v>
      </c>
      <c r="C4214" t="s">
        <v>379</v>
      </c>
      <c r="D4214" t="str">
        <f>VLOOKUP($C4214,'Look-Ups'!$C$2:$G$32,D$1-2,0)</f>
        <v>Function_13</v>
      </c>
      <c r="E4214" t="str">
        <f>VLOOKUP($C4214,'Look-Ups'!$C$2:$G$32,E$1-2,0)</f>
        <v>Function_Simpl_08</v>
      </c>
      <c r="F4214" t="str">
        <f>VLOOKUP($C4214,'Look-Ups'!$C$2:$G$32,F$1-2,0)</f>
        <v>Segment_09</v>
      </c>
      <c r="G4214" t="str">
        <f>VLOOKUP($C4214,'Look-Ups'!$C$2:$G$32,G$1-2,0)</f>
        <v>Proc_Type_01</v>
      </c>
      <c r="H4214" t="s">
        <v>217</v>
      </c>
      <c r="I4214">
        <f t="shared" si="137"/>
        <v>2030</v>
      </c>
      <c r="J4214" t="s">
        <v>23</v>
      </c>
      <c r="K4214" s="78" t="s">
        <v>108</v>
      </c>
      <c r="M4214" s="103">
        <v>0.13402669575096879</v>
      </c>
    </row>
    <row r="4215" spans="1:13" ht="12.5" customHeight="1" x14ac:dyDescent="0.25">
      <c r="A4215" t="str">
        <f t="shared" si="136"/>
        <v>Function_13Application_262030</v>
      </c>
      <c r="B4215">
        <v>4212</v>
      </c>
      <c r="C4215" t="s">
        <v>379</v>
      </c>
      <c r="D4215" t="str">
        <f>VLOOKUP($C4215,'Look-Ups'!$C$2:$G$32,D$1-2,0)</f>
        <v>Function_13</v>
      </c>
      <c r="E4215" t="str">
        <f>VLOOKUP($C4215,'Look-Ups'!$C$2:$G$32,E$1-2,0)</f>
        <v>Function_Simpl_08</v>
      </c>
      <c r="F4215" t="str">
        <f>VLOOKUP($C4215,'Look-Ups'!$C$2:$G$32,F$1-2,0)</f>
        <v>Segment_09</v>
      </c>
      <c r="G4215" t="str">
        <f>VLOOKUP($C4215,'Look-Ups'!$C$2:$G$32,G$1-2,0)</f>
        <v>Proc_Type_01</v>
      </c>
      <c r="H4215" t="s">
        <v>237</v>
      </c>
      <c r="I4215">
        <f t="shared" si="137"/>
        <v>2030</v>
      </c>
      <c r="J4215" t="s">
        <v>23</v>
      </c>
      <c r="K4215" s="78" t="s">
        <v>108</v>
      </c>
      <c r="M4215" s="103">
        <v>2.3532467814802945E-2</v>
      </c>
    </row>
    <row r="4216" spans="1:13" ht="12.5" customHeight="1" x14ac:dyDescent="0.25">
      <c r="A4216" t="str">
        <f t="shared" si="136"/>
        <v>Function_13Application_262030</v>
      </c>
      <c r="B4216">
        <v>4213</v>
      </c>
      <c r="C4216" t="s">
        <v>379</v>
      </c>
      <c r="D4216" t="str">
        <f>VLOOKUP($C4216,'Look-Ups'!$C$2:$G$32,D$1-2,0)</f>
        <v>Function_13</v>
      </c>
      <c r="E4216" t="str">
        <f>VLOOKUP($C4216,'Look-Ups'!$C$2:$G$32,E$1-2,0)</f>
        <v>Function_Simpl_08</v>
      </c>
      <c r="F4216" t="str">
        <f>VLOOKUP($C4216,'Look-Ups'!$C$2:$G$32,F$1-2,0)</f>
        <v>Segment_09</v>
      </c>
      <c r="G4216" t="str">
        <f>VLOOKUP($C4216,'Look-Ups'!$C$2:$G$32,G$1-2,0)</f>
        <v>Proc_Type_01</v>
      </c>
      <c r="H4216" t="s">
        <v>242</v>
      </c>
      <c r="I4216">
        <f t="shared" si="137"/>
        <v>2030</v>
      </c>
      <c r="J4216" t="s">
        <v>23</v>
      </c>
      <c r="K4216" s="78" t="s">
        <v>108</v>
      </c>
      <c r="M4216" s="103">
        <v>2.1595788486519836E-2</v>
      </c>
    </row>
    <row r="4217" spans="1:13" ht="12.5" customHeight="1" x14ac:dyDescent="0.25">
      <c r="A4217" t="str">
        <f t="shared" si="136"/>
        <v>Function_13Application_262030</v>
      </c>
      <c r="B4217">
        <v>4214</v>
      </c>
      <c r="C4217" t="s">
        <v>379</v>
      </c>
      <c r="D4217" t="str">
        <f>VLOOKUP($C4217,'Look-Ups'!$C$2:$G$32,D$1-2,0)</f>
        <v>Function_13</v>
      </c>
      <c r="E4217" t="str">
        <f>VLOOKUP($C4217,'Look-Ups'!$C$2:$G$32,E$1-2,0)</f>
        <v>Function_Simpl_08</v>
      </c>
      <c r="F4217" t="str">
        <f>VLOOKUP($C4217,'Look-Ups'!$C$2:$G$32,F$1-2,0)</f>
        <v>Segment_09</v>
      </c>
      <c r="G4217" t="str">
        <f>VLOOKUP($C4217,'Look-Ups'!$C$2:$G$32,G$1-2,0)</f>
        <v>Proc_Type_01</v>
      </c>
      <c r="H4217" t="s">
        <v>225</v>
      </c>
      <c r="I4217">
        <f t="shared" si="137"/>
        <v>2030</v>
      </c>
      <c r="J4217" t="s">
        <v>23</v>
      </c>
      <c r="K4217" s="78" t="s">
        <v>108</v>
      </c>
      <c r="M4217" s="103">
        <v>1.8686077924799531E-2</v>
      </c>
    </row>
    <row r="4218" spans="1:13" ht="12.5" customHeight="1" x14ac:dyDescent="0.25">
      <c r="A4218" t="str">
        <f t="shared" si="136"/>
        <v>Function_13Application_262030</v>
      </c>
      <c r="B4218">
        <v>4215</v>
      </c>
      <c r="C4218" t="s">
        <v>379</v>
      </c>
      <c r="D4218" t="str">
        <f>VLOOKUP($C4218,'Look-Ups'!$C$2:$G$32,D$1-2,0)</f>
        <v>Function_13</v>
      </c>
      <c r="E4218" t="str">
        <f>VLOOKUP($C4218,'Look-Ups'!$C$2:$G$32,E$1-2,0)</f>
        <v>Function_Simpl_08</v>
      </c>
      <c r="F4218" t="str">
        <f>VLOOKUP($C4218,'Look-Ups'!$C$2:$G$32,F$1-2,0)</f>
        <v>Segment_09</v>
      </c>
      <c r="G4218" t="str">
        <f>VLOOKUP($C4218,'Look-Ups'!$C$2:$G$32,G$1-2,0)</f>
        <v>Proc_Type_01</v>
      </c>
      <c r="H4218" t="s">
        <v>219</v>
      </c>
      <c r="I4218">
        <f t="shared" si="137"/>
        <v>2030</v>
      </c>
      <c r="J4218" t="s">
        <v>23</v>
      </c>
      <c r="K4218" s="78" t="s">
        <v>108</v>
      </c>
      <c r="M4218" s="103">
        <v>1.6746342629105244E-2</v>
      </c>
    </row>
    <row r="4219" spans="1:13" ht="12.5" customHeight="1" x14ac:dyDescent="0.25">
      <c r="A4219" t="str">
        <f t="shared" si="136"/>
        <v>Function_13Application_262030</v>
      </c>
      <c r="B4219">
        <v>4216</v>
      </c>
      <c r="C4219" t="s">
        <v>379</v>
      </c>
      <c r="D4219" t="str">
        <f>VLOOKUP($C4219,'Look-Ups'!$C$2:$G$32,D$1-2,0)</f>
        <v>Function_13</v>
      </c>
      <c r="E4219" t="str">
        <f>VLOOKUP($C4219,'Look-Ups'!$C$2:$G$32,E$1-2,0)</f>
        <v>Function_Simpl_08</v>
      </c>
      <c r="F4219" t="str">
        <f>VLOOKUP($C4219,'Look-Ups'!$C$2:$G$32,F$1-2,0)</f>
        <v>Segment_09</v>
      </c>
      <c r="G4219" t="str">
        <f>VLOOKUP($C4219,'Look-Ups'!$C$2:$G$32,G$1-2,0)</f>
        <v>Proc_Type_01</v>
      </c>
      <c r="H4219" t="s">
        <v>166</v>
      </c>
      <c r="I4219">
        <f t="shared" si="137"/>
        <v>2030</v>
      </c>
      <c r="J4219" t="s">
        <v>23</v>
      </c>
      <c r="K4219" s="78" t="s">
        <v>108</v>
      </c>
      <c r="M4219" s="103">
        <v>1.4809571901393617E-2</v>
      </c>
    </row>
    <row r="4220" spans="1:13" ht="12.5" customHeight="1" x14ac:dyDescent="0.25">
      <c r="A4220" t="str">
        <f t="shared" si="136"/>
        <v>Function_13Application_262030</v>
      </c>
      <c r="B4220">
        <v>4217</v>
      </c>
      <c r="C4220" t="s">
        <v>379</v>
      </c>
      <c r="D4220" t="str">
        <f>VLOOKUP($C4220,'Look-Ups'!$C$2:$G$32,D$1-2,0)</f>
        <v>Function_13</v>
      </c>
      <c r="E4220" t="str">
        <f>VLOOKUP($C4220,'Look-Ups'!$C$2:$G$32,E$1-2,0)</f>
        <v>Function_Simpl_08</v>
      </c>
      <c r="F4220" t="str">
        <f>VLOOKUP($C4220,'Look-Ups'!$C$2:$G$32,F$1-2,0)</f>
        <v>Segment_09</v>
      </c>
      <c r="G4220" t="str">
        <f>VLOOKUP($C4220,'Look-Ups'!$C$2:$G$32,G$1-2,0)</f>
        <v>Proc_Type_01</v>
      </c>
      <c r="H4220" t="s">
        <v>244</v>
      </c>
      <c r="I4220">
        <f t="shared" si="137"/>
        <v>2030</v>
      </c>
      <c r="J4220" t="s">
        <v>23</v>
      </c>
      <c r="K4220" s="78" t="s">
        <v>107</v>
      </c>
      <c r="M4220" s="103">
        <v>1.0311922567127429E-2</v>
      </c>
    </row>
    <row r="4221" spans="1:13" ht="12.5" customHeight="1" x14ac:dyDescent="0.25">
      <c r="A4221" t="str">
        <f t="shared" si="136"/>
        <v>Function_14Application_292030</v>
      </c>
      <c r="B4221">
        <v>4218</v>
      </c>
      <c r="C4221" t="s">
        <v>382</v>
      </c>
      <c r="D4221" t="str">
        <f>VLOOKUP($C4221,'Look-Ups'!$C$2:$G$32,D$1-2,0)</f>
        <v>Function_14</v>
      </c>
      <c r="E4221" t="str">
        <f>VLOOKUP($C4221,'Look-Ups'!$C$2:$G$32,E$1-2,0)</f>
        <v>Function_Simpl_09</v>
      </c>
      <c r="F4221" t="str">
        <f>VLOOKUP($C4221,'Look-Ups'!$C$2:$G$32,F$1-2,0)</f>
        <v>Segment_09</v>
      </c>
      <c r="G4221" t="str">
        <f>VLOOKUP($C4221,'Look-Ups'!$C$2:$G$32,G$1-2,0)</f>
        <v>Proc_Type_01</v>
      </c>
      <c r="H4221" t="s">
        <v>171</v>
      </c>
      <c r="I4221">
        <f t="shared" si="137"/>
        <v>2030</v>
      </c>
      <c r="J4221" t="s">
        <v>23</v>
      </c>
      <c r="K4221" s="78" t="s">
        <v>108</v>
      </c>
      <c r="M4221" s="103">
        <v>0.46025418498515597</v>
      </c>
    </row>
    <row r="4222" spans="1:13" ht="12.5" customHeight="1" x14ac:dyDescent="0.25">
      <c r="A4222" t="str">
        <f t="shared" si="136"/>
        <v>Function_14Application_292030</v>
      </c>
      <c r="B4222">
        <v>4219</v>
      </c>
      <c r="C4222" t="s">
        <v>382</v>
      </c>
      <c r="D4222" t="str">
        <f>VLOOKUP($C4222,'Look-Ups'!$C$2:$G$32,D$1-2,0)</f>
        <v>Function_14</v>
      </c>
      <c r="E4222" t="str">
        <f>VLOOKUP($C4222,'Look-Ups'!$C$2:$G$32,E$1-2,0)</f>
        <v>Function_Simpl_09</v>
      </c>
      <c r="F4222" t="str">
        <f>VLOOKUP($C4222,'Look-Ups'!$C$2:$G$32,F$1-2,0)</f>
        <v>Segment_09</v>
      </c>
      <c r="G4222" t="str">
        <f>VLOOKUP($C4222,'Look-Ups'!$C$2:$G$32,G$1-2,0)</f>
        <v>Proc_Type_01</v>
      </c>
      <c r="H4222" t="s">
        <v>209</v>
      </c>
      <c r="I4222">
        <f t="shared" si="137"/>
        <v>2030</v>
      </c>
      <c r="J4222" t="s">
        <v>23</v>
      </c>
      <c r="K4222" s="78" t="s">
        <v>108</v>
      </c>
      <c r="M4222" s="103">
        <v>5.20859133131443E-2</v>
      </c>
    </row>
    <row r="4223" spans="1:13" ht="12.5" customHeight="1" x14ac:dyDescent="0.25">
      <c r="A4223" t="str">
        <f t="shared" si="136"/>
        <v>Function_14Application_292030</v>
      </c>
      <c r="B4223">
        <v>4220</v>
      </c>
      <c r="C4223" t="s">
        <v>382</v>
      </c>
      <c r="D4223" t="str">
        <f>VLOOKUP($C4223,'Look-Ups'!$C$2:$G$32,D$1-2,0)</f>
        <v>Function_14</v>
      </c>
      <c r="E4223" t="str">
        <f>VLOOKUP($C4223,'Look-Ups'!$C$2:$G$32,E$1-2,0)</f>
        <v>Function_Simpl_09</v>
      </c>
      <c r="F4223" t="str">
        <f>VLOOKUP($C4223,'Look-Ups'!$C$2:$G$32,F$1-2,0)</f>
        <v>Segment_09</v>
      </c>
      <c r="G4223" t="str">
        <f>VLOOKUP($C4223,'Look-Ups'!$C$2:$G$32,G$1-2,0)</f>
        <v>Proc_Type_01</v>
      </c>
      <c r="H4223" t="s">
        <v>195</v>
      </c>
      <c r="I4223">
        <f t="shared" si="137"/>
        <v>2030</v>
      </c>
      <c r="J4223" t="s">
        <v>23</v>
      </c>
      <c r="K4223" s="78" t="s">
        <v>108</v>
      </c>
      <c r="M4223" s="103">
        <v>0.10489153379065204</v>
      </c>
    </row>
    <row r="4224" spans="1:13" ht="12.5" customHeight="1" x14ac:dyDescent="0.25">
      <c r="A4224" t="str">
        <f t="shared" si="136"/>
        <v>Function_14Application_292030</v>
      </c>
      <c r="B4224">
        <v>4221</v>
      </c>
      <c r="C4224" t="s">
        <v>382</v>
      </c>
      <c r="D4224" t="str">
        <f>VLOOKUP($C4224,'Look-Ups'!$C$2:$G$32,D$1-2,0)</f>
        <v>Function_14</v>
      </c>
      <c r="E4224" t="str">
        <f>VLOOKUP($C4224,'Look-Ups'!$C$2:$G$32,E$1-2,0)</f>
        <v>Function_Simpl_09</v>
      </c>
      <c r="F4224" t="str">
        <f>VLOOKUP($C4224,'Look-Ups'!$C$2:$G$32,F$1-2,0)</f>
        <v>Segment_09</v>
      </c>
      <c r="G4224" t="str">
        <f>VLOOKUP($C4224,'Look-Ups'!$C$2:$G$32,G$1-2,0)</f>
        <v>Proc_Type_01</v>
      </c>
      <c r="H4224" t="s">
        <v>187</v>
      </c>
      <c r="I4224">
        <f t="shared" si="137"/>
        <v>2030</v>
      </c>
      <c r="J4224" t="s">
        <v>23</v>
      </c>
      <c r="K4224" s="78" t="s">
        <v>108</v>
      </c>
      <c r="M4224" s="103">
        <v>0.19595795921488599</v>
      </c>
    </row>
    <row r="4225" spans="1:13" ht="12.5" customHeight="1" x14ac:dyDescent="0.25">
      <c r="A4225" t="str">
        <f t="shared" si="136"/>
        <v>Function_14Application_292030</v>
      </c>
      <c r="B4225">
        <v>4222</v>
      </c>
      <c r="C4225" t="s">
        <v>382</v>
      </c>
      <c r="D4225" t="str">
        <f>VLOOKUP($C4225,'Look-Ups'!$C$2:$G$32,D$1-2,0)</f>
        <v>Function_14</v>
      </c>
      <c r="E4225" t="str">
        <f>VLOOKUP($C4225,'Look-Ups'!$C$2:$G$32,E$1-2,0)</f>
        <v>Function_Simpl_09</v>
      </c>
      <c r="F4225" t="str">
        <f>VLOOKUP($C4225,'Look-Ups'!$C$2:$G$32,F$1-2,0)</f>
        <v>Segment_09</v>
      </c>
      <c r="G4225" t="str">
        <f>VLOOKUP($C4225,'Look-Ups'!$C$2:$G$32,G$1-2,0)</f>
        <v>Proc_Type_01</v>
      </c>
      <c r="H4225" t="s">
        <v>178</v>
      </c>
      <c r="I4225">
        <f t="shared" si="137"/>
        <v>2030</v>
      </c>
      <c r="J4225" t="s">
        <v>23</v>
      </c>
      <c r="K4225" s="78" t="s">
        <v>108</v>
      </c>
      <c r="M4225" s="103">
        <v>4.7816151829066886E-2</v>
      </c>
    </row>
    <row r="4226" spans="1:13" ht="12.5" customHeight="1" x14ac:dyDescent="0.25">
      <c r="A4226" t="str">
        <f t="shared" si="136"/>
        <v>Function_14Application_292030</v>
      </c>
      <c r="B4226">
        <v>4223</v>
      </c>
      <c r="C4226" t="s">
        <v>382</v>
      </c>
      <c r="D4226" t="str">
        <f>VLOOKUP($C4226,'Look-Ups'!$C$2:$G$32,D$1-2,0)</f>
        <v>Function_14</v>
      </c>
      <c r="E4226" t="str">
        <f>VLOOKUP($C4226,'Look-Ups'!$C$2:$G$32,E$1-2,0)</f>
        <v>Function_Simpl_09</v>
      </c>
      <c r="F4226" t="str">
        <f>VLOOKUP($C4226,'Look-Ups'!$C$2:$G$32,F$1-2,0)</f>
        <v>Segment_09</v>
      </c>
      <c r="G4226" t="str">
        <f>VLOOKUP($C4226,'Look-Ups'!$C$2:$G$32,G$1-2,0)</f>
        <v>Proc_Type_01</v>
      </c>
      <c r="H4226" t="s">
        <v>222</v>
      </c>
      <c r="I4226">
        <f t="shared" si="137"/>
        <v>2030</v>
      </c>
      <c r="J4226" t="s">
        <v>23</v>
      </c>
      <c r="K4226" s="78" t="s">
        <v>108</v>
      </c>
      <c r="M4226" s="103">
        <v>3.8734046685109012E-2</v>
      </c>
    </row>
    <row r="4227" spans="1:13" ht="12.5" customHeight="1" x14ac:dyDescent="0.25">
      <c r="A4227" t="str">
        <f t="shared" si="136"/>
        <v>Function_14Application_292030</v>
      </c>
      <c r="B4227">
        <v>4224</v>
      </c>
      <c r="C4227" t="s">
        <v>382</v>
      </c>
      <c r="D4227" t="str">
        <f>VLOOKUP($C4227,'Look-Ups'!$C$2:$G$32,D$1-2,0)</f>
        <v>Function_14</v>
      </c>
      <c r="E4227" t="str">
        <f>VLOOKUP($C4227,'Look-Ups'!$C$2:$G$32,E$1-2,0)</f>
        <v>Function_Simpl_09</v>
      </c>
      <c r="F4227" t="str">
        <f>VLOOKUP($C4227,'Look-Ups'!$C$2:$G$32,F$1-2,0)</f>
        <v>Segment_09</v>
      </c>
      <c r="G4227" t="str">
        <f>VLOOKUP($C4227,'Look-Ups'!$C$2:$G$32,G$1-2,0)</f>
        <v>Proc_Type_01</v>
      </c>
      <c r="H4227" t="s">
        <v>167</v>
      </c>
      <c r="I4227">
        <f t="shared" si="137"/>
        <v>2030</v>
      </c>
      <c r="J4227" t="s">
        <v>23</v>
      </c>
      <c r="K4227" s="78" t="s">
        <v>108</v>
      </c>
      <c r="M4227" s="103">
        <v>3.1691121486304916E-2</v>
      </c>
    </row>
    <row r="4228" spans="1:13" ht="12.5" customHeight="1" x14ac:dyDescent="0.25">
      <c r="A4228" t="str">
        <f t="shared" si="136"/>
        <v>Function_14Application_292030</v>
      </c>
      <c r="B4228">
        <v>4225</v>
      </c>
      <c r="C4228" t="s">
        <v>382</v>
      </c>
      <c r="D4228" t="str">
        <f>VLOOKUP($C4228,'Look-Ups'!$C$2:$G$32,D$1-2,0)</f>
        <v>Function_14</v>
      </c>
      <c r="E4228" t="str">
        <f>VLOOKUP($C4228,'Look-Ups'!$C$2:$G$32,E$1-2,0)</f>
        <v>Function_Simpl_09</v>
      </c>
      <c r="F4228" t="str">
        <f>VLOOKUP($C4228,'Look-Ups'!$C$2:$G$32,F$1-2,0)</f>
        <v>Segment_09</v>
      </c>
      <c r="G4228" t="str">
        <f>VLOOKUP($C4228,'Look-Ups'!$C$2:$G$32,G$1-2,0)</f>
        <v>Proc_Type_01</v>
      </c>
      <c r="H4228" t="s">
        <v>214</v>
      </c>
      <c r="I4228">
        <f t="shared" si="137"/>
        <v>2030</v>
      </c>
      <c r="J4228" t="s">
        <v>23</v>
      </c>
      <c r="K4228" s="78" t="s">
        <v>108</v>
      </c>
      <c r="M4228" s="103">
        <v>2.2564608555314138E-2</v>
      </c>
    </row>
    <row r="4229" spans="1:13" ht="12.5" customHeight="1" x14ac:dyDescent="0.25">
      <c r="A4229" t="str">
        <f t="shared" ref="A4229:A4263" si="138">D4229&amp;C4229&amp;I4229</f>
        <v>Function_14Application_292030</v>
      </c>
      <c r="B4229">
        <v>4226</v>
      </c>
      <c r="C4229" t="s">
        <v>382</v>
      </c>
      <c r="D4229" t="str">
        <f>VLOOKUP($C4229,'Look-Ups'!$C$2:$G$32,D$1-2,0)</f>
        <v>Function_14</v>
      </c>
      <c r="E4229" t="str">
        <f>VLOOKUP($C4229,'Look-Ups'!$C$2:$G$32,E$1-2,0)</f>
        <v>Function_Simpl_09</v>
      </c>
      <c r="F4229" t="str">
        <f>VLOOKUP($C4229,'Look-Ups'!$C$2:$G$32,F$1-2,0)</f>
        <v>Segment_09</v>
      </c>
      <c r="G4229" t="str">
        <f>VLOOKUP($C4229,'Look-Ups'!$C$2:$G$32,G$1-2,0)</f>
        <v>Proc_Type_01</v>
      </c>
      <c r="H4229" t="s">
        <v>237</v>
      </c>
      <c r="I4229">
        <f t="shared" si="137"/>
        <v>2030</v>
      </c>
      <c r="J4229" t="s">
        <v>23</v>
      </c>
      <c r="K4229" s="78" t="s">
        <v>108</v>
      </c>
      <c r="M4229" s="103">
        <v>1.6746342629105244E-2</v>
      </c>
    </row>
    <row r="4230" spans="1:13" ht="12.5" customHeight="1" x14ac:dyDescent="0.25">
      <c r="A4230" t="str">
        <f t="shared" si="138"/>
        <v>Function_14Application_292030</v>
      </c>
      <c r="B4230">
        <v>4227</v>
      </c>
      <c r="C4230" t="s">
        <v>382</v>
      </c>
      <c r="D4230" t="str">
        <f>VLOOKUP($C4230,'Look-Ups'!$C$2:$G$32,D$1-2,0)</f>
        <v>Function_14</v>
      </c>
      <c r="E4230" t="str">
        <f>VLOOKUP($C4230,'Look-Ups'!$C$2:$G$32,E$1-2,0)</f>
        <v>Function_Simpl_09</v>
      </c>
      <c r="F4230" t="str">
        <f>VLOOKUP($C4230,'Look-Ups'!$C$2:$G$32,F$1-2,0)</f>
        <v>Segment_09</v>
      </c>
      <c r="G4230" t="str">
        <f>VLOOKUP($C4230,'Look-Ups'!$C$2:$G$32,G$1-2,0)</f>
        <v>Proc_Type_01</v>
      </c>
      <c r="H4230" t="s">
        <v>244</v>
      </c>
      <c r="I4230">
        <f t="shared" ref="I4230:I4263" si="139">I3875+1</f>
        <v>2030</v>
      </c>
      <c r="J4230" t="s">
        <v>23</v>
      </c>
      <c r="K4230" s="78" t="s">
        <v>107</v>
      </c>
      <c r="M4230" s="103">
        <v>2.9258137511261384E-2</v>
      </c>
    </row>
    <row r="4231" spans="1:13" ht="12.5" customHeight="1" x14ac:dyDescent="0.25">
      <c r="A4231" t="str">
        <f t="shared" si="138"/>
        <v>Function_13Application_272030</v>
      </c>
      <c r="B4231">
        <v>4228</v>
      </c>
      <c r="C4231" t="s">
        <v>380</v>
      </c>
      <c r="D4231" t="str">
        <f>VLOOKUP($C4231,'Look-Ups'!$C$2:$G$32,D$1-2,0)</f>
        <v>Function_13</v>
      </c>
      <c r="E4231" t="str">
        <f>VLOOKUP($C4231,'Look-Ups'!$C$2:$G$32,E$1-2,0)</f>
        <v>Function_Simpl_08</v>
      </c>
      <c r="F4231" t="str">
        <f>VLOOKUP($C4231,'Look-Ups'!$C$2:$G$32,F$1-2,0)</f>
        <v>Segment_09</v>
      </c>
      <c r="G4231" t="str">
        <f>VLOOKUP($C4231,'Look-Ups'!$C$2:$G$32,G$1-2,0)</f>
        <v>Proc_Type_01</v>
      </c>
      <c r="H4231" t="s">
        <v>171</v>
      </c>
      <c r="I4231">
        <f t="shared" si="139"/>
        <v>2030</v>
      </c>
      <c r="J4231" t="s">
        <v>23</v>
      </c>
      <c r="K4231" s="78" t="s">
        <v>108</v>
      </c>
      <c r="M4231" s="103">
        <v>0.14299999999999999</v>
      </c>
    </row>
    <row r="4232" spans="1:13" ht="12.5" customHeight="1" x14ac:dyDescent="0.25">
      <c r="A4232" t="str">
        <f t="shared" si="138"/>
        <v>Function_13Application_272030</v>
      </c>
      <c r="B4232">
        <v>4229</v>
      </c>
      <c r="C4232" t="s">
        <v>380</v>
      </c>
      <c r="D4232" t="str">
        <f>VLOOKUP($C4232,'Look-Ups'!$C$2:$G$32,D$1-2,0)</f>
        <v>Function_13</v>
      </c>
      <c r="E4232" t="str">
        <f>VLOOKUP($C4232,'Look-Ups'!$C$2:$G$32,E$1-2,0)</f>
        <v>Function_Simpl_08</v>
      </c>
      <c r="F4232" t="str">
        <f>VLOOKUP($C4232,'Look-Ups'!$C$2:$G$32,F$1-2,0)</f>
        <v>Segment_09</v>
      </c>
      <c r="G4232" t="str">
        <f>VLOOKUP($C4232,'Look-Ups'!$C$2:$G$32,G$1-2,0)</f>
        <v>Proc_Type_01</v>
      </c>
      <c r="H4232" t="s">
        <v>198</v>
      </c>
      <c r="I4232">
        <f t="shared" si="139"/>
        <v>2030</v>
      </c>
      <c r="J4232" t="s">
        <v>23</v>
      </c>
      <c r="K4232" s="78" t="s">
        <v>108</v>
      </c>
      <c r="M4232" s="103">
        <v>0.22628800642317487</v>
      </c>
    </row>
    <row r="4233" spans="1:13" ht="12.5" customHeight="1" x14ac:dyDescent="0.25">
      <c r="A4233" t="str">
        <f t="shared" si="138"/>
        <v>Function_13Application_272030</v>
      </c>
      <c r="B4233">
        <v>4230</v>
      </c>
      <c r="C4233" t="s">
        <v>380</v>
      </c>
      <c r="D4233" t="str">
        <f>VLOOKUP($C4233,'Look-Ups'!$C$2:$G$32,D$1-2,0)</f>
        <v>Function_13</v>
      </c>
      <c r="E4233" t="str">
        <f>VLOOKUP($C4233,'Look-Ups'!$C$2:$G$32,E$1-2,0)</f>
        <v>Function_Simpl_08</v>
      </c>
      <c r="F4233" t="str">
        <f>VLOOKUP($C4233,'Look-Ups'!$C$2:$G$32,F$1-2,0)</f>
        <v>Segment_09</v>
      </c>
      <c r="G4233" t="str">
        <f>VLOOKUP($C4233,'Look-Ups'!$C$2:$G$32,G$1-2,0)</f>
        <v>Proc_Type_01</v>
      </c>
      <c r="H4233" t="s">
        <v>207</v>
      </c>
      <c r="I4233">
        <f t="shared" si="139"/>
        <v>2030</v>
      </c>
      <c r="J4233" t="s">
        <v>23</v>
      </c>
      <c r="K4233" s="78" t="s">
        <v>108</v>
      </c>
      <c r="M4233" s="103">
        <v>0.13622312824479677</v>
      </c>
    </row>
    <row r="4234" spans="1:13" ht="12.5" customHeight="1" x14ac:dyDescent="0.25">
      <c r="A4234" t="str">
        <f t="shared" si="138"/>
        <v>Function_13Application_272030</v>
      </c>
      <c r="B4234">
        <v>4231</v>
      </c>
      <c r="C4234" t="s">
        <v>380</v>
      </c>
      <c r="D4234" t="str">
        <f>VLOOKUP($C4234,'Look-Ups'!$C$2:$G$32,D$1-2,0)</f>
        <v>Function_13</v>
      </c>
      <c r="E4234" t="str">
        <f>VLOOKUP($C4234,'Look-Ups'!$C$2:$G$32,E$1-2,0)</f>
        <v>Function_Simpl_08</v>
      </c>
      <c r="F4234" t="str">
        <f>VLOOKUP($C4234,'Look-Ups'!$C$2:$G$32,F$1-2,0)</f>
        <v>Segment_09</v>
      </c>
      <c r="G4234" t="str">
        <f>VLOOKUP($C4234,'Look-Ups'!$C$2:$G$32,G$1-2,0)</f>
        <v>Proc_Type_01</v>
      </c>
      <c r="H4234" t="s">
        <v>216</v>
      </c>
      <c r="I4234">
        <f t="shared" si="139"/>
        <v>2030</v>
      </c>
      <c r="J4234" t="s">
        <v>23</v>
      </c>
      <c r="K4234" s="78" t="s">
        <v>108</v>
      </c>
      <c r="M4234" s="103">
        <v>0.28257855528466108</v>
      </c>
    </row>
    <row r="4235" spans="1:13" ht="12.5" customHeight="1" x14ac:dyDescent="0.25">
      <c r="A4235" t="str">
        <f t="shared" si="138"/>
        <v>Function_13Application_272030</v>
      </c>
      <c r="B4235">
        <v>4232</v>
      </c>
      <c r="C4235" t="s">
        <v>380</v>
      </c>
      <c r="D4235" t="str">
        <f>VLOOKUP($C4235,'Look-Ups'!$C$2:$G$32,D$1-2,0)</f>
        <v>Function_13</v>
      </c>
      <c r="E4235" t="str">
        <f>VLOOKUP($C4235,'Look-Ups'!$C$2:$G$32,E$1-2,0)</f>
        <v>Function_Simpl_08</v>
      </c>
      <c r="F4235" t="str">
        <f>VLOOKUP($C4235,'Look-Ups'!$C$2:$G$32,F$1-2,0)</f>
        <v>Segment_09</v>
      </c>
      <c r="G4235" t="str">
        <f>VLOOKUP($C4235,'Look-Ups'!$C$2:$G$32,G$1-2,0)</f>
        <v>Proc_Type_01</v>
      </c>
      <c r="H4235" t="s">
        <v>209</v>
      </c>
      <c r="I4235">
        <f t="shared" si="139"/>
        <v>2030</v>
      </c>
      <c r="J4235" t="s">
        <v>23</v>
      </c>
      <c r="K4235" s="78" t="s">
        <v>108</v>
      </c>
      <c r="M4235" s="103">
        <v>7.0000000000000007E-2</v>
      </c>
    </row>
    <row r="4236" spans="1:13" ht="12.5" customHeight="1" x14ac:dyDescent="0.25">
      <c r="A4236" t="str">
        <f t="shared" si="138"/>
        <v>Function_13Application_272030</v>
      </c>
      <c r="B4236">
        <v>4233</v>
      </c>
      <c r="C4236" t="s">
        <v>380</v>
      </c>
      <c r="D4236" t="str">
        <f>VLOOKUP($C4236,'Look-Ups'!$C$2:$G$32,D$1-2,0)</f>
        <v>Function_13</v>
      </c>
      <c r="E4236" t="str">
        <f>VLOOKUP($C4236,'Look-Ups'!$C$2:$G$32,E$1-2,0)</f>
        <v>Function_Simpl_08</v>
      </c>
      <c r="F4236" t="str">
        <f>VLOOKUP($C4236,'Look-Ups'!$C$2:$G$32,F$1-2,0)</f>
        <v>Segment_09</v>
      </c>
      <c r="G4236" t="str">
        <f>VLOOKUP($C4236,'Look-Ups'!$C$2:$G$32,G$1-2,0)</f>
        <v>Proc_Type_01</v>
      </c>
      <c r="H4236" t="s">
        <v>194</v>
      </c>
      <c r="I4236">
        <f t="shared" si="139"/>
        <v>2030</v>
      </c>
      <c r="J4236" t="s">
        <v>23</v>
      </c>
      <c r="K4236" s="78" t="s">
        <v>108</v>
      </c>
      <c r="M4236" s="103">
        <v>0.06</v>
      </c>
    </row>
    <row r="4237" spans="1:13" ht="12.5" customHeight="1" x14ac:dyDescent="0.25">
      <c r="A4237" t="str">
        <f t="shared" si="138"/>
        <v>Function_13Application_272030</v>
      </c>
      <c r="B4237">
        <v>4234</v>
      </c>
      <c r="C4237" t="s">
        <v>380</v>
      </c>
      <c r="D4237" t="str">
        <f>VLOOKUP($C4237,'Look-Ups'!$C$2:$G$32,D$1-2,0)</f>
        <v>Function_13</v>
      </c>
      <c r="E4237" t="str">
        <f>VLOOKUP($C4237,'Look-Ups'!$C$2:$G$32,E$1-2,0)</f>
        <v>Function_Simpl_08</v>
      </c>
      <c r="F4237" t="str">
        <f>VLOOKUP($C4237,'Look-Ups'!$C$2:$G$32,F$1-2,0)</f>
        <v>Segment_09</v>
      </c>
      <c r="G4237" t="str">
        <f>VLOOKUP($C4237,'Look-Ups'!$C$2:$G$32,G$1-2,0)</f>
        <v>Proc_Type_01</v>
      </c>
      <c r="H4237" t="s">
        <v>165</v>
      </c>
      <c r="I4237">
        <f t="shared" si="139"/>
        <v>2030</v>
      </c>
      <c r="J4237" t="s">
        <v>23</v>
      </c>
      <c r="K4237" s="78" t="s">
        <v>108</v>
      </c>
      <c r="M4237" s="103">
        <v>0.02</v>
      </c>
    </row>
    <row r="4238" spans="1:13" ht="12.5" customHeight="1" x14ac:dyDescent="0.25">
      <c r="A4238" t="str">
        <f t="shared" si="138"/>
        <v>Function_13Application_272030</v>
      </c>
      <c r="B4238">
        <v>4235</v>
      </c>
      <c r="C4238" t="s">
        <v>380</v>
      </c>
      <c r="D4238" t="str">
        <f>VLOOKUP($C4238,'Look-Ups'!$C$2:$G$32,D$1-2,0)</f>
        <v>Function_13</v>
      </c>
      <c r="E4238" t="str">
        <f>VLOOKUP($C4238,'Look-Ups'!$C$2:$G$32,E$1-2,0)</f>
        <v>Function_Simpl_08</v>
      </c>
      <c r="F4238" t="str">
        <f>VLOOKUP($C4238,'Look-Ups'!$C$2:$G$32,F$1-2,0)</f>
        <v>Segment_09</v>
      </c>
      <c r="G4238" t="str">
        <f>VLOOKUP($C4238,'Look-Ups'!$C$2:$G$32,G$1-2,0)</f>
        <v>Proc_Type_01</v>
      </c>
      <c r="H4238" t="s">
        <v>177</v>
      </c>
      <c r="I4238">
        <f t="shared" si="139"/>
        <v>2030</v>
      </c>
      <c r="J4238" t="s">
        <v>23</v>
      </c>
      <c r="K4238" s="78" t="s">
        <v>108</v>
      </c>
      <c r="M4238" s="103">
        <v>1.1282304277657069E-2</v>
      </c>
    </row>
    <row r="4239" spans="1:13" ht="12.5" customHeight="1" x14ac:dyDescent="0.25">
      <c r="A4239" t="str">
        <f t="shared" si="138"/>
        <v>Function_13Application_272030</v>
      </c>
      <c r="B4239">
        <v>4236</v>
      </c>
      <c r="C4239" t="s">
        <v>380</v>
      </c>
      <c r="D4239" t="str">
        <f>VLOOKUP($C4239,'Look-Ups'!$C$2:$G$32,D$1-2,0)</f>
        <v>Function_13</v>
      </c>
      <c r="E4239" t="str">
        <f>VLOOKUP($C4239,'Look-Ups'!$C$2:$G$32,E$1-2,0)</f>
        <v>Function_Simpl_08</v>
      </c>
      <c r="F4239" t="str">
        <f>VLOOKUP($C4239,'Look-Ups'!$C$2:$G$32,F$1-2,0)</f>
        <v>Segment_09</v>
      </c>
      <c r="G4239" t="str">
        <f>VLOOKUP($C4239,'Look-Ups'!$C$2:$G$32,G$1-2,0)</f>
        <v>Proc_Type_01</v>
      </c>
      <c r="H4239" t="s">
        <v>219</v>
      </c>
      <c r="I4239">
        <f t="shared" si="139"/>
        <v>2030</v>
      </c>
      <c r="J4239" t="s">
        <v>23</v>
      </c>
      <c r="K4239" s="78" t="s">
        <v>108</v>
      </c>
      <c r="M4239" s="103">
        <v>1.1125361057651847E-2</v>
      </c>
    </row>
    <row r="4240" spans="1:13" ht="12.5" customHeight="1" x14ac:dyDescent="0.25">
      <c r="A4240" t="str">
        <f t="shared" si="138"/>
        <v>Function_13Application_272030</v>
      </c>
      <c r="B4240">
        <v>4237</v>
      </c>
      <c r="C4240" t="s">
        <v>380</v>
      </c>
      <c r="D4240" t="str">
        <f>VLOOKUP($C4240,'Look-Ups'!$C$2:$G$32,D$1-2,0)</f>
        <v>Function_13</v>
      </c>
      <c r="E4240" t="str">
        <f>VLOOKUP($C4240,'Look-Ups'!$C$2:$G$32,E$1-2,0)</f>
        <v>Function_Simpl_08</v>
      </c>
      <c r="F4240" t="str">
        <f>VLOOKUP($C4240,'Look-Ups'!$C$2:$G$32,F$1-2,0)</f>
        <v>Segment_09</v>
      </c>
      <c r="G4240" t="str">
        <f>VLOOKUP($C4240,'Look-Ups'!$C$2:$G$32,G$1-2,0)</f>
        <v>Proc_Type_01</v>
      </c>
      <c r="H4240" t="s">
        <v>178</v>
      </c>
      <c r="I4240">
        <f t="shared" si="139"/>
        <v>2030</v>
      </c>
      <c r="J4240" t="s">
        <v>23</v>
      </c>
      <c r="K4240" s="78" t="s">
        <v>108</v>
      </c>
      <c r="M4240" s="103">
        <v>1.0931951872036364E-2</v>
      </c>
    </row>
    <row r="4241" spans="1:13" ht="12.5" customHeight="1" x14ac:dyDescent="0.25">
      <c r="A4241" t="str">
        <f t="shared" si="138"/>
        <v>Function_13Application_272030</v>
      </c>
      <c r="B4241">
        <v>4238</v>
      </c>
      <c r="C4241" t="s">
        <v>380</v>
      </c>
      <c r="D4241" t="str">
        <f>VLOOKUP($C4241,'Look-Ups'!$C$2:$G$32,D$1-2,0)</f>
        <v>Function_13</v>
      </c>
      <c r="E4241" t="str">
        <f>VLOOKUP($C4241,'Look-Ups'!$C$2:$G$32,E$1-2,0)</f>
        <v>Function_Simpl_08</v>
      </c>
      <c r="F4241" t="str">
        <f>VLOOKUP($C4241,'Look-Ups'!$C$2:$G$32,F$1-2,0)</f>
        <v>Segment_09</v>
      </c>
      <c r="G4241" t="str">
        <f>VLOOKUP($C4241,'Look-Ups'!$C$2:$G$32,G$1-2,0)</f>
        <v>Proc_Type_01</v>
      </c>
      <c r="H4241" t="s">
        <v>180</v>
      </c>
      <c r="I4241">
        <f t="shared" si="139"/>
        <v>2030</v>
      </c>
      <c r="J4241" t="s">
        <v>23</v>
      </c>
      <c r="K4241" s="78" t="s">
        <v>108</v>
      </c>
      <c r="M4241" s="103">
        <v>1.0833142335237717E-2</v>
      </c>
    </row>
    <row r="4242" spans="1:13" ht="12.5" customHeight="1" x14ac:dyDescent="0.25">
      <c r="A4242" t="str">
        <f t="shared" si="138"/>
        <v>Function_13Application_272030</v>
      </c>
      <c r="B4242">
        <v>4239</v>
      </c>
      <c r="C4242" t="s">
        <v>380</v>
      </c>
      <c r="D4242" t="str">
        <f>VLOOKUP($C4242,'Look-Ups'!$C$2:$G$32,D$1-2,0)</f>
        <v>Function_13</v>
      </c>
      <c r="E4242" t="str">
        <f>VLOOKUP($C4242,'Look-Ups'!$C$2:$G$32,E$1-2,0)</f>
        <v>Function_Simpl_08</v>
      </c>
      <c r="F4242" t="str">
        <f>VLOOKUP($C4242,'Look-Ups'!$C$2:$G$32,F$1-2,0)</f>
        <v>Segment_09</v>
      </c>
      <c r="G4242" t="str">
        <f>VLOOKUP($C4242,'Look-Ups'!$C$2:$G$32,G$1-2,0)</f>
        <v>Proc_Type_01</v>
      </c>
      <c r="H4242" t="s">
        <v>205</v>
      </c>
      <c r="I4242">
        <f t="shared" si="139"/>
        <v>2030</v>
      </c>
      <c r="J4242" t="s">
        <v>23</v>
      </c>
      <c r="K4242" s="78" t="s">
        <v>108</v>
      </c>
      <c r="M4242" s="103">
        <v>1.0690276808271048E-2</v>
      </c>
    </row>
    <row r="4243" spans="1:13" ht="12.5" customHeight="1" x14ac:dyDescent="0.25">
      <c r="A4243" t="str">
        <f t="shared" si="138"/>
        <v>Function_13Application_272030</v>
      </c>
      <c r="B4243">
        <v>4240</v>
      </c>
      <c r="C4243" t="s">
        <v>380</v>
      </c>
      <c r="D4243" t="str">
        <f>VLOOKUP($C4243,'Look-Ups'!$C$2:$G$32,D$1-2,0)</f>
        <v>Function_13</v>
      </c>
      <c r="E4243" t="str">
        <f>VLOOKUP($C4243,'Look-Ups'!$C$2:$G$32,E$1-2,0)</f>
        <v>Function_Simpl_08</v>
      </c>
      <c r="F4243" t="str">
        <f>VLOOKUP($C4243,'Look-Ups'!$C$2:$G$32,F$1-2,0)</f>
        <v>Segment_09</v>
      </c>
      <c r="G4243" t="str">
        <f>VLOOKUP($C4243,'Look-Ups'!$C$2:$G$32,G$1-2,0)</f>
        <v>Proc_Type_01</v>
      </c>
      <c r="H4243" t="s">
        <v>166</v>
      </c>
      <c r="I4243">
        <f t="shared" si="139"/>
        <v>2030</v>
      </c>
      <c r="J4243" t="s">
        <v>23</v>
      </c>
      <c r="K4243" s="78">
        <v>0</v>
      </c>
      <c r="M4243" s="103">
        <v>0</v>
      </c>
    </row>
    <row r="4244" spans="1:13" ht="12.5" customHeight="1" x14ac:dyDescent="0.25">
      <c r="A4244" t="str">
        <f t="shared" si="138"/>
        <v>Function_13Application_272030</v>
      </c>
      <c r="B4244">
        <v>4241</v>
      </c>
      <c r="C4244" t="s">
        <v>380</v>
      </c>
      <c r="D4244" t="str">
        <f>VLOOKUP($C4244,'Look-Ups'!$C$2:$G$32,D$1-2,0)</f>
        <v>Function_13</v>
      </c>
      <c r="E4244" t="str">
        <f>VLOOKUP($C4244,'Look-Ups'!$C$2:$G$32,E$1-2,0)</f>
        <v>Function_Simpl_08</v>
      </c>
      <c r="F4244" t="str">
        <f>VLOOKUP($C4244,'Look-Ups'!$C$2:$G$32,F$1-2,0)</f>
        <v>Segment_09</v>
      </c>
      <c r="G4244" t="str">
        <f>VLOOKUP($C4244,'Look-Ups'!$C$2:$G$32,G$1-2,0)</f>
        <v>Proc_Type_01</v>
      </c>
      <c r="H4244" t="s">
        <v>241</v>
      </c>
      <c r="I4244">
        <f t="shared" si="139"/>
        <v>2030</v>
      </c>
      <c r="J4244" t="s">
        <v>23</v>
      </c>
      <c r="K4244" s="78">
        <v>0</v>
      </c>
      <c r="M4244" s="103">
        <v>0</v>
      </c>
    </row>
    <row r="4245" spans="1:13" ht="12.5" customHeight="1" x14ac:dyDescent="0.25">
      <c r="A4245" t="str">
        <f t="shared" si="138"/>
        <v>Function_13Application_272030</v>
      </c>
      <c r="B4245">
        <v>4242</v>
      </c>
      <c r="C4245" t="s">
        <v>380</v>
      </c>
      <c r="D4245" t="str">
        <f>VLOOKUP($C4245,'Look-Ups'!$C$2:$G$32,D$1-2,0)</f>
        <v>Function_13</v>
      </c>
      <c r="E4245" t="str">
        <f>VLOOKUP($C4245,'Look-Ups'!$C$2:$G$32,E$1-2,0)</f>
        <v>Function_Simpl_08</v>
      </c>
      <c r="F4245" t="str">
        <f>VLOOKUP($C4245,'Look-Ups'!$C$2:$G$32,F$1-2,0)</f>
        <v>Segment_09</v>
      </c>
      <c r="G4245" t="str">
        <f>VLOOKUP($C4245,'Look-Ups'!$C$2:$G$32,G$1-2,0)</f>
        <v>Proc_Type_01</v>
      </c>
      <c r="H4245" t="s">
        <v>210</v>
      </c>
      <c r="I4245">
        <f t="shared" si="139"/>
        <v>2030</v>
      </c>
      <c r="J4245" t="s">
        <v>23</v>
      </c>
      <c r="K4245" s="78">
        <v>0</v>
      </c>
      <c r="M4245" s="103">
        <v>0</v>
      </c>
    </row>
    <row r="4246" spans="1:13" ht="12.5" customHeight="1" x14ac:dyDescent="0.25">
      <c r="A4246" t="str">
        <f t="shared" si="138"/>
        <v>Function_13Application_272030</v>
      </c>
      <c r="B4246">
        <v>4243</v>
      </c>
      <c r="C4246" t="s">
        <v>380</v>
      </c>
      <c r="D4246" t="str">
        <f>VLOOKUP($C4246,'Look-Ups'!$C$2:$G$32,D$1-2,0)</f>
        <v>Function_13</v>
      </c>
      <c r="E4246" t="str">
        <f>VLOOKUP($C4246,'Look-Ups'!$C$2:$G$32,E$1-2,0)</f>
        <v>Function_Simpl_08</v>
      </c>
      <c r="F4246" t="str">
        <f>VLOOKUP($C4246,'Look-Ups'!$C$2:$G$32,F$1-2,0)</f>
        <v>Segment_09</v>
      </c>
      <c r="G4246" t="str">
        <f>VLOOKUP($C4246,'Look-Ups'!$C$2:$G$32,G$1-2,0)</f>
        <v>Proc_Type_01</v>
      </c>
      <c r="H4246" t="s">
        <v>181</v>
      </c>
      <c r="I4246">
        <f t="shared" si="139"/>
        <v>2030</v>
      </c>
      <c r="J4246" t="s">
        <v>23</v>
      </c>
      <c r="K4246" s="78">
        <v>0</v>
      </c>
      <c r="M4246" s="103">
        <v>0</v>
      </c>
    </row>
    <row r="4247" spans="1:13" ht="12.5" customHeight="1" x14ac:dyDescent="0.25">
      <c r="A4247" t="str">
        <f t="shared" si="138"/>
        <v>Function_13Application_272030</v>
      </c>
      <c r="B4247">
        <v>4244</v>
      </c>
      <c r="C4247" t="s">
        <v>380</v>
      </c>
      <c r="D4247" t="str">
        <f>VLOOKUP($C4247,'Look-Ups'!$C$2:$G$32,D$1-2,0)</f>
        <v>Function_13</v>
      </c>
      <c r="E4247" t="str">
        <f>VLOOKUP($C4247,'Look-Ups'!$C$2:$G$32,E$1-2,0)</f>
        <v>Function_Simpl_08</v>
      </c>
      <c r="F4247" t="str">
        <f>VLOOKUP($C4247,'Look-Ups'!$C$2:$G$32,F$1-2,0)</f>
        <v>Segment_09</v>
      </c>
      <c r="G4247" t="str">
        <f>VLOOKUP($C4247,'Look-Ups'!$C$2:$G$32,G$1-2,0)</f>
        <v>Proc_Type_01</v>
      </c>
      <c r="H4247" t="s">
        <v>185</v>
      </c>
      <c r="I4247">
        <f t="shared" si="139"/>
        <v>2030</v>
      </c>
      <c r="J4247" t="s">
        <v>23</v>
      </c>
      <c r="K4247" s="78">
        <v>0</v>
      </c>
      <c r="M4247" s="103">
        <v>0</v>
      </c>
    </row>
    <row r="4248" spans="1:13" ht="12.5" customHeight="1" x14ac:dyDescent="0.25">
      <c r="A4248" t="str">
        <f t="shared" si="138"/>
        <v>Function_13Application_272030</v>
      </c>
      <c r="B4248">
        <v>4245</v>
      </c>
      <c r="C4248" t="s">
        <v>380</v>
      </c>
      <c r="D4248" t="str">
        <f>VLOOKUP($C4248,'Look-Ups'!$C$2:$G$32,D$1-2,0)</f>
        <v>Function_13</v>
      </c>
      <c r="E4248" t="str">
        <f>VLOOKUP($C4248,'Look-Ups'!$C$2:$G$32,E$1-2,0)</f>
        <v>Function_Simpl_08</v>
      </c>
      <c r="F4248" t="str">
        <f>VLOOKUP($C4248,'Look-Ups'!$C$2:$G$32,F$1-2,0)</f>
        <v>Segment_09</v>
      </c>
      <c r="G4248" t="str">
        <f>VLOOKUP($C4248,'Look-Ups'!$C$2:$G$32,G$1-2,0)</f>
        <v>Proc_Type_01</v>
      </c>
      <c r="H4248" t="s">
        <v>189</v>
      </c>
      <c r="I4248">
        <f t="shared" si="139"/>
        <v>2030</v>
      </c>
      <c r="J4248" t="s">
        <v>23</v>
      </c>
      <c r="K4248" s="78">
        <v>0</v>
      </c>
      <c r="M4248" s="103">
        <v>0</v>
      </c>
    </row>
    <row r="4249" spans="1:13" ht="12.5" customHeight="1" x14ac:dyDescent="0.25">
      <c r="A4249" t="str">
        <f t="shared" si="138"/>
        <v>Function_13Application_272030</v>
      </c>
      <c r="B4249">
        <v>4246</v>
      </c>
      <c r="C4249" t="s">
        <v>380</v>
      </c>
      <c r="D4249" t="str">
        <f>VLOOKUP($C4249,'Look-Ups'!$C$2:$G$32,D$1-2,0)</f>
        <v>Function_13</v>
      </c>
      <c r="E4249" t="str">
        <f>VLOOKUP($C4249,'Look-Ups'!$C$2:$G$32,E$1-2,0)</f>
        <v>Function_Simpl_08</v>
      </c>
      <c r="F4249" t="str">
        <f>VLOOKUP($C4249,'Look-Ups'!$C$2:$G$32,F$1-2,0)</f>
        <v>Segment_09</v>
      </c>
      <c r="G4249" t="str">
        <f>VLOOKUP($C4249,'Look-Ups'!$C$2:$G$32,G$1-2,0)</f>
        <v>Proc_Type_01</v>
      </c>
      <c r="H4249" t="s">
        <v>158</v>
      </c>
      <c r="I4249">
        <f t="shared" si="139"/>
        <v>2030</v>
      </c>
      <c r="J4249" t="s">
        <v>23</v>
      </c>
      <c r="K4249" s="78">
        <v>0</v>
      </c>
      <c r="M4249" s="103">
        <v>0</v>
      </c>
    </row>
    <row r="4250" spans="1:13" ht="12.5" customHeight="1" x14ac:dyDescent="0.25">
      <c r="A4250" t="str">
        <f t="shared" si="138"/>
        <v>Function_13Application_272030</v>
      </c>
      <c r="B4250">
        <v>4247</v>
      </c>
      <c r="C4250" t="s">
        <v>380</v>
      </c>
      <c r="D4250" t="str">
        <f>VLOOKUP($C4250,'Look-Ups'!$C$2:$G$32,D$1-2,0)</f>
        <v>Function_13</v>
      </c>
      <c r="E4250" t="str">
        <f>VLOOKUP($C4250,'Look-Ups'!$C$2:$G$32,E$1-2,0)</f>
        <v>Function_Simpl_08</v>
      </c>
      <c r="F4250" t="str">
        <f>VLOOKUP($C4250,'Look-Ups'!$C$2:$G$32,F$1-2,0)</f>
        <v>Segment_09</v>
      </c>
      <c r="G4250" t="str">
        <f>VLOOKUP($C4250,'Look-Ups'!$C$2:$G$32,G$1-2,0)</f>
        <v>Proc_Type_01</v>
      </c>
      <c r="H4250" t="s">
        <v>234</v>
      </c>
      <c r="I4250">
        <f t="shared" si="139"/>
        <v>2030</v>
      </c>
      <c r="J4250" t="s">
        <v>23</v>
      </c>
      <c r="K4250" s="78">
        <v>0</v>
      </c>
      <c r="M4250" s="103">
        <v>0</v>
      </c>
    </row>
    <row r="4251" spans="1:13" ht="12.5" customHeight="1" x14ac:dyDescent="0.25">
      <c r="A4251" t="str">
        <f t="shared" si="138"/>
        <v>Function_13Application_272030</v>
      </c>
      <c r="B4251">
        <v>4248</v>
      </c>
      <c r="C4251" t="s">
        <v>380</v>
      </c>
      <c r="D4251" t="str">
        <f>VLOOKUP($C4251,'Look-Ups'!$C$2:$G$32,D$1-2,0)</f>
        <v>Function_13</v>
      </c>
      <c r="E4251" t="str">
        <f>VLOOKUP($C4251,'Look-Ups'!$C$2:$G$32,E$1-2,0)</f>
        <v>Function_Simpl_08</v>
      </c>
      <c r="F4251" t="str">
        <f>VLOOKUP($C4251,'Look-Ups'!$C$2:$G$32,F$1-2,0)</f>
        <v>Segment_09</v>
      </c>
      <c r="G4251" t="str">
        <f>VLOOKUP($C4251,'Look-Ups'!$C$2:$G$32,G$1-2,0)</f>
        <v>Proc_Type_01</v>
      </c>
      <c r="H4251" t="s">
        <v>244</v>
      </c>
      <c r="I4251">
        <f t="shared" si="139"/>
        <v>2030</v>
      </c>
      <c r="J4251" t="s">
        <v>23</v>
      </c>
      <c r="K4251" s="78" t="s">
        <v>107</v>
      </c>
      <c r="M4251" s="103">
        <v>7.0472736965132565E-3</v>
      </c>
    </row>
    <row r="4252" spans="1:13" ht="12.5" customHeight="1" x14ac:dyDescent="0.25">
      <c r="A4252" t="str">
        <f t="shared" si="138"/>
        <v>Function_14Application_282030</v>
      </c>
      <c r="B4252">
        <v>4249</v>
      </c>
      <c r="C4252" t="s">
        <v>381</v>
      </c>
      <c r="D4252" t="str">
        <f>VLOOKUP($C4252,'Look-Ups'!$C$2:$G$32,D$1-2,0)</f>
        <v>Function_14</v>
      </c>
      <c r="E4252" t="str">
        <f>VLOOKUP($C4252,'Look-Ups'!$C$2:$G$32,E$1-2,0)</f>
        <v>Function_Simpl_09</v>
      </c>
      <c r="F4252" t="str">
        <f>VLOOKUP($C4252,'Look-Ups'!$C$2:$G$32,F$1-2,0)</f>
        <v>Segment_09</v>
      </c>
      <c r="G4252" t="str">
        <f>VLOOKUP($C4252,'Look-Ups'!$C$2:$G$32,G$1-2,0)</f>
        <v>Proc_Type_01</v>
      </c>
      <c r="H4252" t="s">
        <v>222</v>
      </c>
      <c r="I4252">
        <f t="shared" si="139"/>
        <v>2030</v>
      </c>
      <c r="J4252" t="s">
        <v>23</v>
      </c>
      <c r="K4252" s="78" t="s">
        <v>108</v>
      </c>
      <c r="M4252" s="103">
        <v>0.12300607704235977</v>
      </c>
    </row>
    <row r="4253" spans="1:13" ht="12.5" customHeight="1" x14ac:dyDescent="0.25">
      <c r="A4253" t="str">
        <f t="shared" si="138"/>
        <v>Function_14Application_282030</v>
      </c>
      <c r="B4253">
        <v>4250</v>
      </c>
      <c r="C4253" t="s">
        <v>381</v>
      </c>
      <c r="D4253" t="str">
        <f>VLOOKUP($C4253,'Look-Ups'!$C$2:$G$32,D$1-2,0)</f>
        <v>Function_14</v>
      </c>
      <c r="E4253" t="str">
        <f>VLOOKUP($C4253,'Look-Ups'!$C$2:$G$32,E$1-2,0)</f>
        <v>Function_Simpl_09</v>
      </c>
      <c r="F4253" t="str">
        <f>VLOOKUP($C4253,'Look-Ups'!$C$2:$G$32,F$1-2,0)</f>
        <v>Segment_09</v>
      </c>
      <c r="G4253" t="str">
        <f>VLOOKUP($C4253,'Look-Ups'!$C$2:$G$32,G$1-2,0)</f>
        <v>Proc_Type_01</v>
      </c>
      <c r="H4253" t="s">
        <v>195</v>
      </c>
      <c r="I4253">
        <f t="shared" si="139"/>
        <v>2030</v>
      </c>
      <c r="J4253" t="s">
        <v>23</v>
      </c>
      <c r="K4253" s="78" t="s">
        <v>108</v>
      </c>
      <c r="M4253" s="103">
        <v>0.45032439089189019</v>
      </c>
    </row>
    <row r="4254" spans="1:13" ht="12.5" customHeight="1" x14ac:dyDescent="0.25">
      <c r="A4254" t="str">
        <f t="shared" si="138"/>
        <v>Function_14Application_282030</v>
      </c>
      <c r="B4254">
        <v>4251</v>
      </c>
      <c r="C4254" t="s">
        <v>381</v>
      </c>
      <c r="D4254" t="str">
        <f>VLOOKUP($C4254,'Look-Ups'!$C$2:$G$32,D$1-2,0)</f>
        <v>Function_14</v>
      </c>
      <c r="E4254" t="str">
        <f>VLOOKUP($C4254,'Look-Ups'!$C$2:$G$32,E$1-2,0)</f>
        <v>Function_Simpl_09</v>
      </c>
      <c r="F4254" t="str">
        <f>VLOOKUP($C4254,'Look-Ups'!$C$2:$G$32,F$1-2,0)</f>
        <v>Segment_09</v>
      </c>
      <c r="G4254" t="str">
        <f>VLOOKUP($C4254,'Look-Ups'!$C$2:$G$32,G$1-2,0)</f>
        <v>Proc_Type_01</v>
      </c>
      <c r="H4254" t="s">
        <v>187</v>
      </c>
      <c r="I4254">
        <f t="shared" si="139"/>
        <v>2030</v>
      </c>
      <c r="J4254" t="s">
        <v>23</v>
      </c>
      <c r="K4254" s="78" t="s">
        <v>108</v>
      </c>
      <c r="M4254" s="103">
        <v>0.26586415716027628</v>
      </c>
    </row>
    <row r="4255" spans="1:13" ht="12.5" customHeight="1" x14ac:dyDescent="0.25">
      <c r="A4255" t="str">
        <f t="shared" si="138"/>
        <v>Function_14Application_282030</v>
      </c>
      <c r="B4255">
        <v>4252</v>
      </c>
      <c r="C4255" t="s">
        <v>381</v>
      </c>
      <c r="D4255" t="str">
        <f>VLOOKUP($C4255,'Look-Ups'!$C$2:$G$32,D$1-2,0)</f>
        <v>Function_14</v>
      </c>
      <c r="E4255" t="str">
        <f>VLOOKUP($C4255,'Look-Ups'!$C$2:$G$32,E$1-2,0)</f>
        <v>Function_Simpl_09</v>
      </c>
      <c r="F4255" t="str">
        <f>VLOOKUP($C4255,'Look-Ups'!$C$2:$G$32,F$1-2,0)</f>
        <v>Segment_09</v>
      </c>
      <c r="G4255" t="str">
        <f>VLOOKUP($C4255,'Look-Ups'!$C$2:$G$32,G$1-2,0)</f>
        <v>Proc_Type_01</v>
      </c>
      <c r="H4255" t="s">
        <v>237</v>
      </c>
      <c r="I4255">
        <f t="shared" si="139"/>
        <v>2030</v>
      </c>
      <c r="J4255" t="s">
        <v>23</v>
      </c>
      <c r="K4255" s="78" t="s">
        <v>108</v>
      </c>
      <c r="M4255" s="103">
        <v>5.5144180427468738E-3</v>
      </c>
    </row>
    <row r="4256" spans="1:13" ht="12.5" customHeight="1" x14ac:dyDescent="0.25">
      <c r="A4256" t="str">
        <f t="shared" si="138"/>
        <v>Function_14Application_282030</v>
      </c>
      <c r="B4256">
        <v>4253</v>
      </c>
      <c r="C4256" t="s">
        <v>381</v>
      </c>
      <c r="D4256" t="str">
        <f>VLOOKUP($C4256,'Look-Ups'!$C$2:$G$32,D$1-2,0)</f>
        <v>Function_14</v>
      </c>
      <c r="E4256" t="str">
        <f>VLOOKUP($C4256,'Look-Ups'!$C$2:$G$32,E$1-2,0)</f>
        <v>Function_Simpl_09</v>
      </c>
      <c r="F4256" t="str">
        <f>VLOOKUP($C4256,'Look-Ups'!$C$2:$G$32,F$1-2,0)</f>
        <v>Segment_09</v>
      </c>
      <c r="G4256" t="str">
        <f>VLOOKUP($C4256,'Look-Ups'!$C$2:$G$32,G$1-2,0)</f>
        <v>Proc_Type_01</v>
      </c>
      <c r="H4256" t="s">
        <v>161</v>
      </c>
      <c r="I4256">
        <f t="shared" si="139"/>
        <v>2030</v>
      </c>
      <c r="J4256" t="s">
        <v>23</v>
      </c>
      <c r="K4256" s="78">
        <v>0</v>
      </c>
      <c r="M4256" s="103">
        <v>0</v>
      </c>
    </row>
    <row r="4257" spans="1:13" ht="12.5" customHeight="1" x14ac:dyDescent="0.25">
      <c r="A4257" t="str">
        <f t="shared" si="138"/>
        <v>Function_14Application_282030</v>
      </c>
      <c r="B4257">
        <v>4254</v>
      </c>
      <c r="C4257" t="s">
        <v>381</v>
      </c>
      <c r="D4257" t="str">
        <f>VLOOKUP($C4257,'Look-Ups'!$C$2:$G$32,D$1-2,0)</f>
        <v>Function_14</v>
      </c>
      <c r="E4257" t="str">
        <f>VLOOKUP($C4257,'Look-Ups'!$C$2:$G$32,E$1-2,0)</f>
        <v>Function_Simpl_09</v>
      </c>
      <c r="F4257" t="str">
        <f>VLOOKUP($C4257,'Look-Ups'!$C$2:$G$32,F$1-2,0)</f>
        <v>Segment_09</v>
      </c>
      <c r="G4257" t="str">
        <f>VLOOKUP($C4257,'Look-Ups'!$C$2:$G$32,G$1-2,0)</f>
        <v>Proc_Type_01</v>
      </c>
      <c r="H4257" t="s">
        <v>209</v>
      </c>
      <c r="I4257">
        <f t="shared" si="139"/>
        <v>2030</v>
      </c>
      <c r="J4257" t="s">
        <v>23</v>
      </c>
      <c r="K4257" s="78" t="s">
        <v>108</v>
      </c>
      <c r="M4257" s="103">
        <v>6.5669871571157529E-2</v>
      </c>
    </row>
    <row r="4258" spans="1:13" ht="12.5" customHeight="1" x14ac:dyDescent="0.25">
      <c r="A4258" t="str">
        <f t="shared" si="138"/>
        <v>Function_14Application_282030</v>
      </c>
      <c r="B4258">
        <v>4255</v>
      </c>
      <c r="C4258" t="s">
        <v>381</v>
      </c>
      <c r="D4258" t="str">
        <f>VLOOKUP($C4258,'Look-Ups'!$C$2:$G$32,D$1-2,0)</f>
        <v>Function_14</v>
      </c>
      <c r="E4258" t="str">
        <f>VLOOKUP($C4258,'Look-Ups'!$C$2:$G$32,E$1-2,0)</f>
        <v>Function_Simpl_09</v>
      </c>
      <c r="F4258" t="str">
        <f>VLOOKUP($C4258,'Look-Ups'!$C$2:$G$32,F$1-2,0)</f>
        <v>Segment_09</v>
      </c>
      <c r="G4258" t="str">
        <f>VLOOKUP($C4258,'Look-Ups'!$C$2:$G$32,G$1-2,0)</f>
        <v>Proc_Type_01</v>
      </c>
      <c r="H4258" t="s">
        <v>214</v>
      </c>
      <c r="I4258">
        <f t="shared" si="139"/>
        <v>2030</v>
      </c>
      <c r="J4258" t="s">
        <v>23</v>
      </c>
      <c r="K4258" s="78">
        <v>0</v>
      </c>
      <c r="M4258" s="103">
        <v>0</v>
      </c>
    </row>
    <row r="4259" spans="1:13" ht="12.5" customHeight="1" x14ac:dyDescent="0.25">
      <c r="A4259" t="str">
        <f t="shared" si="138"/>
        <v>Function_14Application_282030</v>
      </c>
      <c r="B4259">
        <v>4256</v>
      </c>
      <c r="C4259" t="s">
        <v>381</v>
      </c>
      <c r="D4259" t="str">
        <f>VLOOKUP($C4259,'Look-Ups'!$C$2:$G$32,D$1-2,0)</f>
        <v>Function_14</v>
      </c>
      <c r="E4259" t="str">
        <f>VLOOKUP($C4259,'Look-Ups'!$C$2:$G$32,E$1-2,0)</f>
        <v>Function_Simpl_09</v>
      </c>
      <c r="F4259" t="str">
        <f>VLOOKUP($C4259,'Look-Ups'!$C$2:$G$32,F$1-2,0)</f>
        <v>Segment_09</v>
      </c>
      <c r="G4259" t="str">
        <f>VLOOKUP($C4259,'Look-Ups'!$C$2:$G$32,G$1-2,0)</f>
        <v>Proc_Type_01</v>
      </c>
      <c r="H4259" t="s">
        <v>178</v>
      </c>
      <c r="I4259">
        <f t="shared" si="139"/>
        <v>2030</v>
      </c>
      <c r="J4259" t="s">
        <v>23</v>
      </c>
      <c r="K4259" s="78">
        <v>0</v>
      </c>
      <c r="M4259" s="103">
        <v>0</v>
      </c>
    </row>
    <row r="4260" spans="1:13" ht="12.5" customHeight="1" x14ac:dyDescent="0.25">
      <c r="A4260" t="str">
        <f t="shared" si="138"/>
        <v>Function_14Application_282030</v>
      </c>
      <c r="B4260">
        <v>4257</v>
      </c>
      <c r="C4260" t="s">
        <v>381</v>
      </c>
      <c r="D4260" t="str">
        <f>VLOOKUP($C4260,'Look-Ups'!$C$2:$G$32,D$1-2,0)</f>
        <v>Function_14</v>
      </c>
      <c r="E4260" t="str">
        <f>VLOOKUP($C4260,'Look-Ups'!$C$2:$G$32,E$1-2,0)</f>
        <v>Function_Simpl_09</v>
      </c>
      <c r="F4260" t="str">
        <f>VLOOKUP($C4260,'Look-Ups'!$C$2:$G$32,F$1-2,0)</f>
        <v>Segment_09</v>
      </c>
      <c r="G4260" t="str">
        <f>VLOOKUP($C4260,'Look-Ups'!$C$2:$G$32,G$1-2,0)</f>
        <v>Proc_Type_01</v>
      </c>
      <c r="H4260" t="s">
        <v>219</v>
      </c>
      <c r="I4260">
        <f t="shared" si="139"/>
        <v>2030</v>
      </c>
      <c r="J4260" t="s">
        <v>23</v>
      </c>
      <c r="K4260" s="78" t="s">
        <v>108</v>
      </c>
      <c r="M4260" s="103">
        <v>1.3843168978854806E-2</v>
      </c>
    </row>
    <row r="4261" spans="1:13" ht="12.5" customHeight="1" x14ac:dyDescent="0.25">
      <c r="A4261" t="str">
        <f t="shared" si="138"/>
        <v>Function_14Application_282030</v>
      </c>
      <c r="B4261">
        <v>4258</v>
      </c>
      <c r="C4261" t="s">
        <v>381</v>
      </c>
      <c r="D4261" t="str">
        <f>VLOOKUP($C4261,'Look-Ups'!$C$2:$G$32,D$1-2,0)</f>
        <v>Function_14</v>
      </c>
      <c r="E4261" t="str">
        <f>VLOOKUP($C4261,'Look-Ups'!$C$2:$G$32,E$1-2,0)</f>
        <v>Function_Simpl_09</v>
      </c>
      <c r="F4261" t="str">
        <f>VLOOKUP($C4261,'Look-Ups'!$C$2:$G$32,F$1-2,0)</f>
        <v>Segment_09</v>
      </c>
      <c r="G4261" t="str">
        <f>VLOOKUP($C4261,'Look-Ups'!$C$2:$G$32,G$1-2,0)</f>
        <v>Proc_Type_01</v>
      </c>
      <c r="H4261" t="s">
        <v>171</v>
      </c>
      <c r="I4261">
        <f t="shared" si="139"/>
        <v>2030</v>
      </c>
      <c r="J4261" t="s">
        <v>23</v>
      </c>
      <c r="K4261" s="78" t="s">
        <v>108</v>
      </c>
      <c r="M4261" s="103">
        <v>4.5744188400762872E-2</v>
      </c>
    </row>
    <row r="4262" spans="1:13" ht="12.5" customHeight="1" x14ac:dyDescent="0.25">
      <c r="A4262" t="str">
        <f t="shared" si="138"/>
        <v>Function_14Application_282030</v>
      </c>
      <c r="B4262">
        <v>4259</v>
      </c>
      <c r="C4262" t="s">
        <v>381</v>
      </c>
      <c r="D4262" t="str">
        <f>VLOOKUP($C4262,'Look-Ups'!$C$2:$G$32,D$1-2,0)</f>
        <v>Function_14</v>
      </c>
      <c r="E4262" t="str">
        <f>VLOOKUP($C4262,'Look-Ups'!$C$2:$G$32,E$1-2,0)</f>
        <v>Function_Simpl_09</v>
      </c>
      <c r="F4262" t="str">
        <f>VLOOKUP($C4262,'Look-Ups'!$C$2:$G$32,F$1-2,0)</f>
        <v>Segment_09</v>
      </c>
      <c r="G4262" t="str">
        <f>VLOOKUP($C4262,'Look-Ups'!$C$2:$G$32,G$1-2,0)</f>
        <v>Proc_Type_01</v>
      </c>
      <c r="H4262" t="s">
        <v>244</v>
      </c>
      <c r="I4262">
        <f t="shared" si="139"/>
        <v>2030</v>
      </c>
      <c r="J4262" t="s">
        <v>23</v>
      </c>
      <c r="K4262" s="78" t="s">
        <v>107</v>
      </c>
      <c r="M4262" s="103">
        <v>3.0033727911951691E-2</v>
      </c>
    </row>
    <row r="4263" spans="1:13" ht="12.5" customHeight="1" x14ac:dyDescent="0.25">
      <c r="A4263" t="str">
        <f t="shared" si="138"/>
        <v>Function_15Application_302030</v>
      </c>
      <c r="B4263">
        <v>4260</v>
      </c>
      <c r="C4263" t="s">
        <v>383</v>
      </c>
      <c r="D4263" t="str">
        <f>VLOOKUP($C4263,'Look-Ups'!$C$2:$G$32,D$1-2,0)</f>
        <v>Function_15</v>
      </c>
      <c r="E4263" t="str">
        <f>VLOOKUP($C4263,'Look-Ups'!$C$2:$G$32,E$1-2,0)</f>
        <v>Function_Simpl_10</v>
      </c>
      <c r="F4263" t="str">
        <f>VLOOKUP($C4263,'Look-Ups'!$C$2:$G$32,F$1-2,0)</f>
        <v>Segment_10</v>
      </c>
      <c r="G4263" t="str">
        <f>VLOOKUP($C4263,'Look-Ups'!$C$2:$G$32,G$1-2,0)</f>
        <v>Proc_Type_01</v>
      </c>
      <c r="H4263" t="s">
        <v>244</v>
      </c>
      <c r="I4263">
        <f t="shared" si="139"/>
        <v>2030</v>
      </c>
      <c r="J4263" t="s">
        <v>23</v>
      </c>
      <c r="K4263" s="78" t="s">
        <v>107</v>
      </c>
      <c r="M4263" s="103">
        <v>1</v>
      </c>
    </row>
  </sheetData>
  <autoFilter ref="A3:M4263"/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63"/>
  <sheetViews>
    <sheetView workbookViewId="0">
      <selection activeCell="I18" sqref="I18"/>
    </sheetView>
  </sheetViews>
  <sheetFormatPr defaultRowHeight="12.5" outlineLevelCol="1" x14ac:dyDescent="0.25"/>
  <cols>
    <col min="1" max="1" width="26.453125" bestFit="1" customWidth="1" outlineLevel="1"/>
    <col min="2" max="2" width="5.7265625" customWidth="1"/>
    <col min="3" max="3" width="12.453125" bestFit="1" customWidth="1"/>
    <col min="4" max="4" width="12.6328125" bestFit="1" customWidth="1"/>
    <col min="5" max="5" width="18.36328125" bestFit="1" customWidth="1"/>
    <col min="6" max="6" width="10.90625" bestFit="1" customWidth="1"/>
    <col min="7" max="7" width="12.54296875" bestFit="1" customWidth="1"/>
    <col min="8" max="8" width="13.90625" bestFit="1" customWidth="1"/>
    <col min="9" max="9" width="4.81640625" bestFit="1" customWidth="1"/>
    <col min="10" max="10" width="7.81640625" bestFit="1" customWidth="1"/>
    <col min="13" max="13" width="12.36328125" bestFit="1" customWidth="1"/>
    <col min="15" max="15" width="12.08984375" customWidth="1"/>
    <col min="16" max="16" width="5.36328125" bestFit="1" customWidth="1"/>
  </cols>
  <sheetData>
    <row r="1" spans="1:16" x14ac:dyDescent="0.25">
      <c r="A1" s="6" t="s">
        <v>1</v>
      </c>
      <c r="B1" s="7">
        <v>2</v>
      </c>
      <c r="C1" s="7">
        <f>B1+1</f>
        <v>3</v>
      </c>
      <c r="D1" s="7">
        <f t="shared" ref="D1" si="0">C1+1</f>
        <v>4</v>
      </c>
      <c r="E1" s="7">
        <f t="shared" ref="E1" si="1">D1+1</f>
        <v>5</v>
      </c>
      <c r="F1" s="7">
        <f t="shared" ref="F1" si="2">E1+1</f>
        <v>6</v>
      </c>
      <c r="G1" s="7">
        <f t="shared" ref="G1" si="3">F1+1</f>
        <v>7</v>
      </c>
      <c r="H1" s="7">
        <f t="shared" ref="H1" si="4">G1+1</f>
        <v>8</v>
      </c>
      <c r="I1" s="7">
        <f t="shared" ref="I1" si="5">H1+1</f>
        <v>9</v>
      </c>
      <c r="J1" s="7">
        <f t="shared" ref="J1" si="6">I1+1</f>
        <v>10</v>
      </c>
      <c r="K1" s="7">
        <f t="shared" ref="K1" si="7">J1+1</f>
        <v>11</v>
      </c>
      <c r="L1" s="7">
        <f t="shared" ref="L1" si="8">K1+1</f>
        <v>12</v>
      </c>
      <c r="M1" s="7">
        <f t="shared" ref="M1" si="9">L1+1</f>
        <v>13</v>
      </c>
      <c r="N1" s="7">
        <f t="shared" ref="N1" si="10">M1+1</f>
        <v>14</v>
      </c>
      <c r="O1" s="7">
        <f t="shared" ref="O1" si="11">N1+1</f>
        <v>15</v>
      </c>
      <c r="P1" s="7">
        <f t="shared" ref="P1" si="12">O1+1</f>
        <v>16</v>
      </c>
    </row>
    <row r="2" spans="1:16" x14ac:dyDescent="0.25">
      <c r="A2" s="8"/>
      <c r="B2" s="8"/>
      <c r="C2" s="8" t="s">
        <v>11</v>
      </c>
      <c r="D2" s="8" t="s">
        <v>0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</row>
    <row r="3" spans="1:16" ht="50" customHeight="1" x14ac:dyDescent="0.25">
      <c r="A3" s="5" t="s">
        <v>53</v>
      </c>
      <c r="B3" s="3" t="s">
        <v>12</v>
      </c>
      <c r="C3" s="3" t="s">
        <v>6</v>
      </c>
      <c r="D3" s="3" t="s">
        <v>7</v>
      </c>
      <c r="E3" s="3" t="s">
        <v>51</v>
      </c>
      <c r="F3" s="3" t="s">
        <v>41</v>
      </c>
      <c r="G3" s="35" t="s">
        <v>50</v>
      </c>
      <c r="H3" s="3" t="s">
        <v>118</v>
      </c>
      <c r="I3" s="3" t="s">
        <v>8</v>
      </c>
      <c r="J3" s="35" t="s">
        <v>54</v>
      </c>
      <c r="K3" s="4" t="s">
        <v>112</v>
      </c>
      <c r="L3" s="35" t="s">
        <v>138</v>
      </c>
      <c r="M3" s="4" t="s">
        <v>115</v>
      </c>
      <c r="N3" s="4" t="s">
        <v>116</v>
      </c>
      <c r="O3" s="4" t="s">
        <v>114</v>
      </c>
      <c r="P3" s="4" t="s">
        <v>113</v>
      </c>
    </row>
    <row r="4" spans="1:16" x14ac:dyDescent="0.25">
      <c r="A4" t="str">
        <f>D4&amp;C4&amp;I4</f>
        <v>Function_01Application_012019</v>
      </c>
      <c r="B4">
        <v>1</v>
      </c>
      <c r="C4" t="s">
        <v>354</v>
      </c>
      <c r="D4" t="str">
        <f>VLOOKUP($C4,'Look-Ups'!$C$2:$G$32,D$1-2,0)</f>
        <v>Function_01</v>
      </c>
      <c r="E4" t="str">
        <f>VLOOKUP($C4,'Look-Ups'!$C$2:$G$32,E$1-2,0)</f>
        <v>Function_Simpl_01</v>
      </c>
      <c r="F4" t="str">
        <f>VLOOKUP($C4,'Look-Ups'!$C$2:$G$32,F$1-2,0)</f>
        <v>Segment_01</v>
      </c>
      <c r="G4" t="str">
        <f>VLOOKUP($C4,'Look-Ups'!$C$2:$G$32,G$1-2,0)</f>
        <v>Proc_Type_01</v>
      </c>
      <c r="H4" t="s">
        <v>195</v>
      </c>
      <c r="I4">
        <v>2019</v>
      </c>
      <c r="J4" t="s">
        <v>10</v>
      </c>
      <c r="P4" s="47">
        <v>0.78732000000000002</v>
      </c>
    </row>
    <row r="5" spans="1:16" x14ac:dyDescent="0.25">
      <c r="A5" t="str">
        <f t="shared" ref="A5:A68" si="13">D5&amp;C5&amp;I5</f>
        <v>Function_01Application_012019</v>
      </c>
      <c r="B5">
        <v>2</v>
      </c>
      <c r="C5" t="s">
        <v>354</v>
      </c>
      <c r="D5" t="str">
        <f>VLOOKUP($C5,'Look-Ups'!$C$2:$G$32,D$1-2,0)</f>
        <v>Function_01</v>
      </c>
      <c r="E5" t="str">
        <f>VLOOKUP($C5,'Look-Ups'!$C$2:$G$32,E$1-2,0)</f>
        <v>Function_Simpl_01</v>
      </c>
      <c r="F5" t="str">
        <f>VLOOKUP($C5,'Look-Ups'!$C$2:$G$32,F$1-2,0)</f>
        <v>Segment_01</v>
      </c>
      <c r="G5" t="str">
        <f>VLOOKUP($C5,'Look-Ups'!$C$2:$G$32,G$1-2,0)</f>
        <v>Proc_Type_01</v>
      </c>
      <c r="H5" t="s">
        <v>161</v>
      </c>
      <c r="I5">
        <f>I4</f>
        <v>2019</v>
      </c>
      <c r="J5" t="s">
        <v>10</v>
      </c>
      <c r="P5" s="47">
        <v>1.9315583999999999</v>
      </c>
    </row>
    <row r="6" spans="1:16" x14ac:dyDescent="0.25">
      <c r="A6" t="str">
        <f t="shared" si="13"/>
        <v>Function_01Application_012019</v>
      </c>
      <c r="B6">
        <v>3</v>
      </c>
      <c r="C6" t="s">
        <v>354</v>
      </c>
      <c r="D6" t="str">
        <f>VLOOKUP($C6,'Look-Ups'!$C$2:$G$32,D$1-2,0)</f>
        <v>Function_01</v>
      </c>
      <c r="E6" t="str">
        <f>VLOOKUP($C6,'Look-Ups'!$C$2:$G$32,E$1-2,0)</f>
        <v>Function_Simpl_01</v>
      </c>
      <c r="F6" t="str">
        <f>VLOOKUP($C6,'Look-Ups'!$C$2:$G$32,F$1-2,0)</f>
        <v>Segment_01</v>
      </c>
      <c r="G6" t="str">
        <f>VLOOKUP($C6,'Look-Ups'!$C$2:$G$32,G$1-2,0)</f>
        <v>Proc_Type_01</v>
      </c>
      <c r="H6" t="s">
        <v>190</v>
      </c>
      <c r="I6">
        <f t="shared" ref="I6:I69" si="14">I5</f>
        <v>2019</v>
      </c>
      <c r="J6" t="s">
        <v>10</v>
      </c>
      <c r="P6" s="47">
        <v>0</v>
      </c>
    </row>
    <row r="7" spans="1:16" x14ac:dyDescent="0.25">
      <c r="A7" t="str">
        <f t="shared" si="13"/>
        <v>Function_01Application_012019</v>
      </c>
      <c r="B7">
        <v>4</v>
      </c>
      <c r="C7" t="s">
        <v>354</v>
      </c>
      <c r="D7" t="str">
        <f>VLOOKUP($C7,'Look-Ups'!$C$2:$G$32,D$1-2,0)</f>
        <v>Function_01</v>
      </c>
      <c r="E7" t="str">
        <f>VLOOKUP($C7,'Look-Ups'!$C$2:$G$32,E$1-2,0)</f>
        <v>Function_Simpl_01</v>
      </c>
      <c r="F7" t="str">
        <f>VLOOKUP($C7,'Look-Ups'!$C$2:$G$32,F$1-2,0)</f>
        <v>Segment_01</v>
      </c>
      <c r="G7" t="str">
        <f>VLOOKUP($C7,'Look-Ups'!$C$2:$G$32,G$1-2,0)</f>
        <v>Proc_Type_01</v>
      </c>
      <c r="H7" t="s">
        <v>206</v>
      </c>
      <c r="I7">
        <f t="shared" si="14"/>
        <v>2019</v>
      </c>
      <c r="J7" t="s">
        <v>10</v>
      </c>
      <c r="P7" s="47">
        <v>0.29807999999999979</v>
      </c>
    </row>
    <row r="8" spans="1:16" x14ac:dyDescent="0.25">
      <c r="A8" t="str">
        <f t="shared" si="13"/>
        <v>Function_01Application_012019</v>
      </c>
      <c r="B8">
        <v>5</v>
      </c>
      <c r="C8" t="s">
        <v>354</v>
      </c>
      <c r="D8" t="str">
        <f>VLOOKUP($C8,'Look-Ups'!$C$2:$G$32,D$1-2,0)</f>
        <v>Function_01</v>
      </c>
      <c r="E8" t="str">
        <f>VLOOKUP($C8,'Look-Ups'!$C$2:$G$32,E$1-2,0)</f>
        <v>Function_Simpl_01</v>
      </c>
      <c r="F8" t="str">
        <f>VLOOKUP($C8,'Look-Ups'!$C$2:$G$32,F$1-2,0)</f>
        <v>Segment_01</v>
      </c>
      <c r="G8" t="str">
        <f>VLOOKUP($C8,'Look-Ups'!$C$2:$G$32,G$1-2,0)</f>
        <v>Proc_Type_01</v>
      </c>
      <c r="H8" t="s">
        <v>164</v>
      </c>
      <c r="I8">
        <f t="shared" si="14"/>
        <v>2019</v>
      </c>
      <c r="J8" t="s">
        <v>10</v>
      </c>
      <c r="P8" s="47">
        <v>1.0015488000000001</v>
      </c>
    </row>
    <row r="9" spans="1:16" x14ac:dyDescent="0.25">
      <c r="A9" t="str">
        <f t="shared" si="13"/>
        <v>Function_01Application_012019</v>
      </c>
      <c r="B9">
        <v>6</v>
      </c>
      <c r="C9" t="s">
        <v>354</v>
      </c>
      <c r="D9" t="str">
        <f>VLOOKUP($C9,'Look-Ups'!$C$2:$G$32,D$1-2,0)</f>
        <v>Function_01</v>
      </c>
      <c r="E9" t="str">
        <f>VLOOKUP($C9,'Look-Ups'!$C$2:$G$32,E$1-2,0)</f>
        <v>Function_Simpl_01</v>
      </c>
      <c r="F9" t="str">
        <f>VLOOKUP($C9,'Look-Ups'!$C$2:$G$32,F$1-2,0)</f>
        <v>Segment_01</v>
      </c>
      <c r="G9" t="str">
        <f>VLOOKUP($C9,'Look-Ups'!$C$2:$G$32,G$1-2,0)</f>
        <v>Proc_Type_01</v>
      </c>
      <c r="H9" t="s">
        <v>160</v>
      </c>
      <c r="I9">
        <f t="shared" si="14"/>
        <v>2019</v>
      </c>
      <c r="J9" t="s">
        <v>10</v>
      </c>
      <c r="P9" s="47">
        <v>0</v>
      </c>
    </row>
    <row r="10" spans="1:16" x14ac:dyDescent="0.25">
      <c r="A10" t="str">
        <f t="shared" si="13"/>
        <v>Function_01Application_012019</v>
      </c>
      <c r="B10">
        <v>7</v>
      </c>
      <c r="C10" t="s">
        <v>354</v>
      </c>
      <c r="D10" t="str">
        <f>VLOOKUP($C10,'Look-Ups'!$C$2:$G$32,D$1-2,0)</f>
        <v>Function_01</v>
      </c>
      <c r="E10" t="str">
        <f>VLOOKUP($C10,'Look-Ups'!$C$2:$G$32,E$1-2,0)</f>
        <v>Function_Simpl_01</v>
      </c>
      <c r="F10" t="str">
        <f>VLOOKUP($C10,'Look-Ups'!$C$2:$G$32,F$1-2,0)</f>
        <v>Segment_01</v>
      </c>
      <c r="G10" t="str">
        <f>VLOOKUP($C10,'Look-Ups'!$C$2:$G$32,G$1-2,0)</f>
        <v>Proc_Type_01</v>
      </c>
      <c r="H10" t="s">
        <v>182</v>
      </c>
      <c r="I10">
        <f t="shared" si="14"/>
        <v>2019</v>
      </c>
      <c r="J10" t="s">
        <v>10</v>
      </c>
      <c r="P10" s="47">
        <v>4.39344</v>
      </c>
    </row>
    <row r="11" spans="1:16" x14ac:dyDescent="0.25">
      <c r="A11" t="str">
        <f t="shared" si="13"/>
        <v>Function_01Application_012019</v>
      </c>
      <c r="B11">
        <v>8</v>
      </c>
      <c r="C11" t="s">
        <v>354</v>
      </c>
      <c r="D11" t="str">
        <f>VLOOKUP($C11,'Look-Ups'!$C$2:$G$32,D$1-2,0)</f>
        <v>Function_01</v>
      </c>
      <c r="E11" t="str">
        <f>VLOOKUP($C11,'Look-Ups'!$C$2:$G$32,E$1-2,0)</f>
        <v>Function_Simpl_01</v>
      </c>
      <c r="F11" t="str">
        <f>VLOOKUP($C11,'Look-Ups'!$C$2:$G$32,F$1-2,0)</f>
        <v>Segment_01</v>
      </c>
      <c r="G11" t="str">
        <f>VLOOKUP($C11,'Look-Ups'!$C$2:$G$32,G$1-2,0)</f>
        <v>Proc_Type_01</v>
      </c>
      <c r="H11" t="s">
        <v>212</v>
      </c>
      <c r="I11">
        <f t="shared" si="14"/>
        <v>2019</v>
      </c>
      <c r="J11" t="s">
        <v>10</v>
      </c>
      <c r="P11" s="47">
        <v>7.4227168800000012</v>
      </c>
    </row>
    <row r="12" spans="1:16" x14ac:dyDescent="0.25">
      <c r="A12" t="str">
        <f t="shared" si="13"/>
        <v>Function_01Application_012019</v>
      </c>
      <c r="B12">
        <v>9</v>
      </c>
      <c r="C12" t="s">
        <v>354</v>
      </c>
      <c r="D12" t="str">
        <f>VLOOKUP($C12,'Look-Ups'!$C$2:$G$32,D$1-2,0)</f>
        <v>Function_01</v>
      </c>
      <c r="E12" t="str">
        <f>VLOOKUP($C12,'Look-Ups'!$C$2:$G$32,E$1-2,0)</f>
        <v>Function_Simpl_01</v>
      </c>
      <c r="F12" t="str">
        <f>VLOOKUP($C12,'Look-Ups'!$C$2:$G$32,F$1-2,0)</f>
        <v>Segment_01</v>
      </c>
      <c r="G12" t="str">
        <f>VLOOKUP($C12,'Look-Ups'!$C$2:$G$32,G$1-2,0)</f>
        <v>Proc_Type_01</v>
      </c>
      <c r="H12" t="s">
        <v>179</v>
      </c>
      <c r="I12">
        <f t="shared" si="14"/>
        <v>2019</v>
      </c>
      <c r="J12" t="s">
        <v>10</v>
      </c>
      <c r="P12" s="47">
        <v>15.730711920000003</v>
      </c>
    </row>
    <row r="13" spans="1:16" x14ac:dyDescent="0.25">
      <c r="A13" t="str">
        <f t="shared" si="13"/>
        <v>Function_01Application_012019</v>
      </c>
      <c r="B13">
        <v>10</v>
      </c>
      <c r="C13" t="s">
        <v>354</v>
      </c>
      <c r="D13" t="str">
        <f>VLOOKUP($C13,'Look-Ups'!$C$2:$G$32,D$1-2,0)</f>
        <v>Function_01</v>
      </c>
      <c r="E13" t="str">
        <f>VLOOKUP($C13,'Look-Ups'!$C$2:$G$32,E$1-2,0)</f>
        <v>Function_Simpl_01</v>
      </c>
      <c r="F13" t="str">
        <f>VLOOKUP($C13,'Look-Ups'!$C$2:$G$32,F$1-2,0)</f>
        <v>Segment_01</v>
      </c>
      <c r="G13" t="str">
        <f>VLOOKUP($C13,'Look-Ups'!$C$2:$G$32,G$1-2,0)</f>
        <v>Proc_Type_01</v>
      </c>
      <c r="H13" t="s">
        <v>167</v>
      </c>
      <c r="I13">
        <f t="shared" si="14"/>
        <v>2019</v>
      </c>
      <c r="J13" t="s">
        <v>10</v>
      </c>
      <c r="P13" s="47">
        <v>0</v>
      </c>
    </row>
    <row r="14" spans="1:16" x14ac:dyDescent="0.25">
      <c r="A14" t="str">
        <f t="shared" si="13"/>
        <v>Function_01Application_012019</v>
      </c>
      <c r="B14">
        <v>11</v>
      </c>
      <c r="C14" t="s">
        <v>354</v>
      </c>
      <c r="D14" t="str">
        <f>VLOOKUP($C14,'Look-Ups'!$C$2:$G$32,D$1-2,0)</f>
        <v>Function_01</v>
      </c>
      <c r="E14" t="str">
        <f>VLOOKUP($C14,'Look-Ups'!$C$2:$G$32,E$1-2,0)</f>
        <v>Function_Simpl_01</v>
      </c>
      <c r="F14" t="str">
        <f>VLOOKUP($C14,'Look-Ups'!$C$2:$G$32,F$1-2,0)</f>
        <v>Segment_01</v>
      </c>
      <c r="G14" t="str">
        <f>VLOOKUP($C14,'Look-Ups'!$C$2:$G$32,G$1-2,0)</f>
        <v>Proc_Type_01</v>
      </c>
      <c r="H14" t="s">
        <v>235</v>
      </c>
      <c r="I14">
        <f t="shared" si="14"/>
        <v>2019</v>
      </c>
      <c r="J14" t="s">
        <v>10</v>
      </c>
      <c r="P14" s="47">
        <v>0</v>
      </c>
    </row>
    <row r="15" spans="1:16" x14ac:dyDescent="0.25">
      <c r="A15" t="str">
        <f t="shared" si="13"/>
        <v>Function_01Application_012019</v>
      </c>
      <c r="B15">
        <v>12</v>
      </c>
      <c r="C15" t="s">
        <v>354</v>
      </c>
      <c r="D15" t="str">
        <f>VLOOKUP($C15,'Look-Ups'!$C$2:$G$32,D$1-2,0)</f>
        <v>Function_01</v>
      </c>
      <c r="E15" t="str">
        <f>VLOOKUP($C15,'Look-Ups'!$C$2:$G$32,E$1-2,0)</f>
        <v>Function_Simpl_01</v>
      </c>
      <c r="F15" t="str">
        <f>VLOOKUP($C15,'Look-Ups'!$C$2:$G$32,F$1-2,0)</f>
        <v>Segment_01</v>
      </c>
      <c r="G15" t="str">
        <f>VLOOKUP($C15,'Look-Ups'!$C$2:$G$32,G$1-2,0)</f>
        <v>Proc_Type_01</v>
      </c>
      <c r="H15" t="s">
        <v>191</v>
      </c>
      <c r="I15">
        <f t="shared" si="14"/>
        <v>2019</v>
      </c>
      <c r="J15" t="s">
        <v>10</v>
      </c>
      <c r="P15" s="47">
        <v>12.231648</v>
      </c>
    </row>
    <row r="16" spans="1:16" x14ac:dyDescent="0.25">
      <c r="A16" t="str">
        <f t="shared" si="13"/>
        <v>Function_01Application_012019</v>
      </c>
      <c r="B16">
        <v>13</v>
      </c>
      <c r="C16" t="s">
        <v>354</v>
      </c>
      <c r="D16" t="str">
        <f>VLOOKUP($C16,'Look-Ups'!$C$2:$G$32,D$1-2,0)</f>
        <v>Function_01</v>
      </c>
      <c r="E16" t="str">
        <f>VLOOKUP($C16,'Look-Ups'!$C$2:$G$32,E$1-2,0)</f>
        <v>Function_Simpl_01</v>
      </c>
      <c r="F16" t="str">
        <f>VLOOKUP($C16,'Look-Ups'!$C$2:$G$32,F$1-2,0)</f>
        <v>Segment_01</v>
      </c>
      <c r="G16" t="str">
        <f>VLOOKUP($C16,'Look-Ups'!$C$2:$G$32,G$1-2,0)</f>
        <v>Proc_Type_01</v>
      </c>
      <c r="H16" t="s">
        <v>174</v>
      </c>
      <c r="I16">
        <f t="shared" si="14"/>
        <v>2019</v>
      </c>
      <c r="J16" t="s">
        <v>10</v>
      </c>
      <c r="P16" s="47">
        <v>0</v>
      </c>
    </row>
    <row r="17" spans="1:16" x14ac:dyDescent="0.25">
      <c r="A17" t="str">
        <f t="shared" si="13"/>
        <v>Function_01Application_012019</v>
      </c>
      <c r="B17">
        <v>14</v>
      </c>
      <c r="C17" t="s">
        <v>354</v>
      </c>
      <c r="D17" t="str">
        <f>VLOOKUP($C17,'Look-Ups'!$C$2:$G$32,D$1-2,0)</f>
        <v>Function_01</v>
      </c>
      <c r="E17" t="str">
        <f>VLOOKUP($C17,'Look-Ups'!$C$2:$G$32,E$1-2,0)</f>
        <v>Function_Simpl_01</v>
      </c>
      <c r="F17" t="str">
        <f>VLOOKUP($C17,'Look-Ups'!$C$2:$G$32,F$1-2,0)</f>
        <v>Segment_01</v>
      </c>
      <c r="G17" t="str">
        <f>VLOOKUP($C17,'Look-Ups'!$C$2:$G$32,G$1-2,0)</f>
        <v>Proc_Type_01</v>
      </c>
      <c r="H17" t="s">
        <v>218</v>
      </c>
      <c r="I17">
        <f t="shared" si="14"/>
        <v>2019</v>
      </c>
      <c r="J17" t="s">
        <v>10</v>
      </c>
      <c r="P17" s="47">
        <v>0</v>
      </c>
    </row>
    <row r="18" spans="1:16" x14ac:dyDescent="0.25">
      <c r="A18" t="str">
        <f t="shared" si="13"/>
        <v>Function_01Application_012019</v>
      </c>
      <c r="B18">
        <v>15</v>
      </c>
      <c r="C18" t="s">
        <v>354</v>
      </c>
      <c r="D18" t="str">
        <f>VLOOKUP($C18,'Look-Ups'!$C$2:$G$32,D$1-2,0)</f>
        <v>Function_01</v>
      </c>
      <c r="E18" t="str">
        <f>VLOOKUP($C18,'Look-Ups'!$C$2:$G$32,E$1-2,0)</f>
        <v>Function_Simpl_01</v>
      </c>
      <c r="F18" t="str">
        <f>VLOOKUP($C18,'Look-Ups'!$C$2:$G$32,F$1-2,0)</f>
        <v>Segment_01</v>
      </c>
      <c r="G18" t="str">
        <f>VLOOKUP($C18,'Look-Ups'!$C$2:$G$32,G$1-2,0)</f>
        <v>Proc_Type_01</v>
      </c>
      <c r="H18" t="s">
        <v>181</v>
      </c>
      <c r="I18">
        <f t="shared" si="14"/>
        <v>2019</v>
      </c>
      <c r="J18" t="s">
        <v>10</v>
      </c>
      <c r="P18" s="47">
        <v>5.6600775000000008</v>
      </c>
    </row>
    <row r="19" spans="1:16" x14ac:dyDescent="0.25">
      <c r="A19" t="str">
        <f t="shared" si="13"/>
        <v>Function_01Application_012019</v>
      </c>
      <c r="B19">
        <v>16</v>
      </c>
      <c r="C19" t="s">
        <v>354</v>
      </c>
      <c r="D19" t="str">
        <f>VLOOKUP($C19,'Look-Ups'!$C$2:$G$32,D$1-2,0)</f>
        <v>Function_01</v>
      </c>
      <c r="E19" t="str">
        <f>VLOOKUP($C19,'Look-Ups'!$C$2:$G$32,E$1-2,0)</f>
        <v>Function_Simpl_01</v>
      </c>
      <c r="F19" t="str">
        <f>VLOOKUP($C19,'Look-Ups'!$C$2:$G$32,F$1-2,0)</f>
        <v>Segment_01</v>
      </c>
      <c r="G19" t="str">
        <f>VLOOKUP($C19,'Look-Ups'!$C$2:$G$32,G$1-2,0)</f>
        <v>Proc_Type_01</v>
      </c>
      <c r="H19" t="s">
        <v>177</v>
      </c>
      <c r="I19">
        <f t="shared" si="14"/>
        <v>2019</v>
      </c>
      <c r="J19" t="s">
        <v>10</v>
      </c>
      <c r="P19" s="47">
        <v>0.10264319999999999</v>
      </c>
    </row>
    <row r="20" spans="1:16" x14ac:dyDescent="0.25">
      <c r="A20" t="str">
        <f t="shared" si="13"/>
        <v>Function_01Application_012019</v>
      </c>
      <c r="B20">
        <v>17</v>
      </c>
      <c r="C20" t="s">
        <v>354</v>
      </c>
      <c r="D20" t="str">
        <f>VLOOKUP($C20,'Look-Ups'!$C$2:$G$32,D$1-2,0)</f>
        <v>Function_01</v>
      </c>
      <c r="E20" t="str">
        <f>VLOOKUP($C20,'Look-Ups'!$C$2:$G$32,E$1-2,0)</f>
        <v>Function_Simpl_01</v>
      </c>
      <c r="F20" t="str">
        <f>VLOOKUP($C20,'Look-Ups'!$C$2:$G$32,F$1-2,0)</f>
        <v>Segment_01</v>
      </c>
      <c r="G20" t="str">
        <f>VLOOKUP($C20,'Look-Ups'!$C$2:$G$32,G$1-2,0)</f>
        <v>Proc_Type_01</v>
      </c>
      <c r="H20" t="s">
        <v>204</v>
      </c>
      <c r="I20">
        <f t="shared" si="14"/>
        <v>2019</v>
      </c>
      <c r="J20" t="s">
        <v>10</v>
      </c>
      <c r="P20" s="47">
        <v>6.901537499999999</v>
      </c>
    </row>
    <row r="21" spans="1:16" x14ac:dyDescent="0.25">
      <c r="A21" t="str">
        <f t="shared" si="13"/>
        <v>Function_01Application_012019</v>
      </c>
      <c r="B21">
        <v>18</v>
      </c>
      <c r="C21" t="s">
        <v>354</v>
      </c>
      <c r="D21" t="str">
        <f>VLOOKUP($C21,'Look-Ups'!$C$2:$G$32,D$1-2,0)</f>
        <v>Function_01</v>
      </c>
      <c r="E21" t="str">
        <f>VLOOKUP($C21,'Look-Ups'!$C$2:$G$32,E$1-2,0)</f>
        <v>Function_Simpl_01</v>
      </c>
      <c r="F21" t="str">
        <f>VLOOKUP($C21,'Look-Ups'!$C$2:$G$32,F$1-2,0)</f>
        <v>Segment_01</v>
      </c>
      <c r="G21" t="str">
        <f>VLOOKUP($C21,'Look-Ups'!$C$2:$G$32,G$1-2,0)</f>
        <v>Proc_Type_01</v>
      </c>
      <c r="H21" t="s">
        <v>244</v>
      </c>
      <c r="I21">
        <f t="shared" si="14"/>
        <v>2019</v>
      </c>
      <c r="J21" t="s">
        <v>10</v>
      </c>
      <c r="P21" s="47">
        <v>1.0363852800000002</v>
      </c>
    </row>
    <row r="22" spans="1:16" x14ac:dyDescent="0.25">
      <c r="A22" t="str">
        <f t="shared" si="13"/>
        <v>Function_01Application_022019</v>
      </c>
      <c r="B22">
        <v>19</v>
      </c>
      <c r="C22" t="s">
        <v>355</v>
      </c>
      <c r="D22" t="str">
        <f>VLOOKUP($C22,'Look-Ups'!$C$2:$G$32,D$1-2,0)</f>
        <v>Function_01</v>
      </c>
      <c r="E22" t="str">
        <f>VLOOKUP($C22,'Look-Ups'!$C$2:$G$32,E$1-2,0)</f>
        <v>Function_Simpl_01</v>
      </c>
      <c r="F22" t="str">
        <f>VLOOKUP($C22,'Look-Ups'!$C$2:$G$32,F$1-2,0)</f>
        <v>Segment_01</v>
      </c>
      <c r="G22" t="str">
        <f>VLOOKUP($C22,'Look-Ups'!$C$2:$G$32,G$1-2,0)</f>
        <v>Proc_Type_01</v>
      </c>
      <c r="H22" t="s">
        <v>195</v>
      </c>
      <c r="I22">
        <f t="shared" si="14"/>
        <v>2019</v>
      </c>
      <c r="J22" t="s">
        <v>10</v>
      </c>
      <c r="P22" s="47">
        <v>0.69914880000000013</v>
      </c>
    </row>
    <row r="23" spans="1:16" x14ac:dyDescent="0.25">
      <c r="A23" t="str">
        <f t="shared" si="13"/>
        <v>Function_01Application_022019</v>
      </c>
      <c r="B23">
        <v>20</v>
      </c>
      <c r="C23" t="s">
        <v>355</v>
      </c>
      <c r="D23" t="str">
        <f>VLOOKUP($C23,'Look-Ups'!$C$2:$G$32,D$1-2,0)</f>
        <v>Function_01</v>
      </c>
      <c r="E23" t="str">
        <f>VLOOKUP($C23,'Look-Ups'!$C$2:$G$32,E$1-2,0)</f>
        <v>Function_Simpl_01</v>
      </c>
      <c r="F23" t="str">
        <f>VLOOKUP($C23,'Look-Ups'!$C$2:$G$32,F$1-2,0)</f>
        <v>Segment_01</v>
      </c>
      <c r="G23" t="str">
        <f>VLOOKUP($C23,'Look-Ups'!$C$2:$G$32,G$1-2,0)</f>
        <v>Proc_Type_01</v>
      </c>
      <c r="H23" t="s">
        <v>161</v>
      </c>
      <c r="I23">
        <f t="shared" si="14"/>
        <v>2019</v>
      </c>
      <c r="J23" t="s">
        <v>10</v>
      </c>
      <c r="P23" s="47">
        <v>0.58576607999999986</v>
      </c>
    </row>
    <row r="24" spans="1:16" x14ac:dyDescent="0.25">
      <c r="A24" t="str">
        <f t="shared" si="13"/>
        <v>Function_01Application_022019</v>
      </c>
      <c r="B24">
        <v>21</v>
      </c>
      <c r="C24" t="s">
        <v>355</v>
      </c>
      <c r="D24" t="str">
        <f>VLOOKUP($C24,'Look-Ups'!$C$2:$G$32,D$1-2,0)</f>
        <v>Function_01</v>
      </c>
      <c r="E24" t="str">
        <f>VLOOKUP($C24,'Look-Ups'!$C$2:$G$32,E$1-2,0)</f>
        <v>Function_Simpl_01</v>
      </c>
      <c r="F24" t="str">
        <f>VLOOKUP($C24,'Look-Ups'!$C$2:$G$32,F$1-2,0)</f>
        <v>Segment_01</v>
      </c>
      <c r="G24" t="str">
        <f>VLOOKUP($C24,'Look-Ups'!$C$2:$G$32,G$1-2,0)</f>
        <v>Proc_Type_01</v>
      </c>
      <c r="H24" t="s">
        <v>190</v>
      </c>
      <c r="I24">
        <f t="shared" si="14"/>
        <v>2019</v>
      </c>
      <c r="J24" t="s">
        <v>10</v>
      </c>
      <c r="P24" s="47">
        <v>0</v>
      </c>
    </row>
    <row r="25" spans="1:16" x14ac:dyDescent="0.25">
      <c r="A25" t="str">
        <f t="shared" si="13"/>
        <v>Function_01Application_022019</v>
      </c>
      <c r="B25">
        <v>22</v>
      </c>
      <c r="C25" t="s">
        <v>355</v>
      </c>
      <c r="D25" t="str">
        <f>VLOOKUP($C25,'Look-Ups'!$C$2:$G$32,D$1-2,0)</f>
        <v>Function_01</v>
      </c>
      <c r="E25" t="str">
        <f>VLOOKUP($C25,'Look-Ups'!$C$2:$G$32,E$1-2,0)</f>
        <v>Function_Simpl_01</v>
      </c>
      <c r="F25" t="str">
        <f>VLOOKUP($C25,'Look-Ups'!$C$2:$G$32,F$1-2,0)</f>
        <v>Segment_01</v>
      </c>
      <c r="G25" t="str">
        <f>VLOOKUP($C25,'Look-Ups'!$C$2:$G$32,G$1-2,0)</f>
        <v>Proc_Type_01</v>
      </c>
      <c r="H25" t="s">
        <v>206</v>
      </c>
      <c r="I25">
        <f t="shared" si="14"/>
        <v>2019</v>
      </c>
      <c r="J25" t="s">
        <v>10</v>
      </c>
      <c r="P25" s="47">
        <v>0</v>
      </c>
    </row>
    <row r="26" spans="1:16" x14ac:dyDescent="0.25">
      <c r="A26" t="str">
        <f t="shared" si="13"/>
        <v>Function_01Application_022019</v>
      </c>
      <c r="B26">
        <v>23</v>
      </c>
      <c r="C26" t="s">
        <v>355</v>
      </c>
      <c r="D26" t="str">
        <f>VLOOKUP($C26,'Look-Ups'!$C$2:$G$32,D$1-2,0)</f>
        <v>Function_01</v>
      </c>
      <c r="E26" t="str">
        <f>VLOOKUP($C26,'Look-Ups'!$C$2:$G$32,E$1-2,0)</f>
        <v>Function_Simpl_01</v>
      </c>
      <c r="F26" t="str">
        <f>VLOOKUP($C26,'Look-Ups'!$C$2:$G$32,F$1-2,0)</f>
        <v>Segment_01</v>
      </c>
      <c r="G26" t="str">
        <f>VLOOKUP($C26,'Look-Ups'!$C$2:$G$32,G$1-2,0)</f>
        <v>Proc_Type_01</v>
      </c>
      <c r="H26" t="s">
        <v>164</v>
      </c>
      <c r="I26">
        <f t="shared" si="14"/>
        <v>2019</v>
      </c>
      <c r="J26" t="s">
        <v>10</v>
      </c>
      <c r="P26" s="47">
        <v>0.64297800000000005</v>
      </c>
    </row>
    <row r="27" spans="1:16" x14ac:dyDescent="0.25">
      <c r="A27" t="str">
        <f t="shared" si="13"/>
        <v>Function_01Application_022019</v>
      </c>
      <c r="B27">
        <v>24</v>
      </c>
      <c r="C27" t="s">
        <v>355</v>
      </c>
      <c r="D27" t="str">
        <f>VLOOKUP($C27,'Look-Ups'!$C$2:$G$32,D$1-2,0)</f>
        <v>Function_01</v>
      </c>
      <c r="E27" t="str">
        <f>VLOOKUP($C27,'Look-Ups'!$C$2:$G$32,E$1-2,0)</f>
        <v>Function_Simpl_01</v>
      </c>
      <c r="F27" t="str">
        <f>VLOOKUP($C27,'Look-Ups'!$C$2:$G$32,F$1-2,0)</f>
        <v>Segment_01</v>
      </c>
      <c r="G27" t="str">
        <f>VLOOKUP($C27,'Look-Ups'!$C$2:$G$32,G$1-2,0)</f>
        <v>Proc_Type_01</v>
      </c>
      <c r="H27" t="s">
        <v>160</v>
      </c>
      <c r="I27">
        <f t="shared" si="14"/>
        <v>2019</v>
      </c>
      <c r="J27" t="s">
        <v>10</v>
      </c>
      <c r="P27" s="47">
        <v>0</v>
      </c>
    </row>
    <row r="28" spans="1:16" x14ac:dyDescent="0.25">
      <c r="A28" t="str">
        <f t="shared" si="13"/>
        <v>Function_01Application_022019</v>
      </c>
      <c r="B28">
        <v>25</v>
      </c>
      <c r="C28" t="s">
        <v>355</v>
      </c>
      <c r="D28" t="str">
        <f>VLOOKUP($C28,'Look-Ups'!$C$2:$G$32,D$1-2,0)</f>
        <v>Function_01</v>
      </c>
      <c r="E28" t="str">
        <f>VLOOKUP($C28,'Look-Ups'!$C$2:$G$32,E$1-2,0)</f>
        <v>Function_Simpl_01</v>
      </c>
      <c r="F28" t="str">
        <f>VLOOKUP($C28,'Look-Ups'!$C$2:$G$32,F$1-2,0)</f>
        <v>Segment_01</v>
      </c>
      <c r="G28" t="str">
        <f>VLOOKUP($C28,'Look-Ups'!$C$2:$G$32,G$1-2,0)</f>
        <v>Proc_Type_01</v>
      </c>
      <c r="H28" t="s">
        <v>182</v>
      </c>
      <c r="I28">
        <f t="shared" si="14"/>
        <v>2019</v>
      </c>
      <c r="J28" t="s">
        <v>10</v>
      </c>
      <c r="P28" s="47">
        <v>0</v>
      </c>
    </row>
    <row r="29" spans="1:16" x14ac:dyDescent="0.25">
      <c r="A29" t="str">
        <f t="shared" si="13"/>
        <v>Function_01Application_022019</v>
      </c>
      <c r="B29">
        <v>26</v>
      </c>
      <c r="C29" t="s">
        <v>355</v>
      </c>
      <c r="D29" t="str">
        <f>VLOOKUP($C29,'Look-Ups'!$C$2:$G$32,D$1-2,0)</f>
        <v>Function_01</v>
      </c>
      <c r="E29" t="str">
        <f>VLOOKUP($C29,'Look-Ups'!$C$2:$G$32,E$1-2,0)</f>
        <v>Function_Simpl_01</v>
      </c>
      <c r="F29" t="str">
        <f>VLOOKUP($C29,'Look-Ups'!$C$2:$G$32,F$1-2,0)</f>
        <v>Segment_01</v>
      </c>
      <c r="G29" t="str">
        <f>VLOOKUP($C29,'Look-Ups'!$C$2:$G$32,G$1-2,0)</f>
        <v>Proc_Type_01</v>
      </c>
      <c r="H29" t="s">
        <v>212</v>
      </c>
      <c r="I29">
        <f t="shared" si="14"/>
        <v>2019</v>
      </c>
      <c r="J29" t="s">
        <v>10</v>
      </c>
      <c r="P29" s="47">
        <v>0</v>
      </c>
    </row>
    <row r="30" spans="1:16" x14ac:dyDescent="0.25">
      <c r="A30" t="str">
        <f t="shared" si="13"/>
        <v>Function_01Application_022019</v>
      </c>
      <c r="B30">
        <v>27</v>
      </c>
      <c r="C30" t="s">
        <v>355</v>
      </c>
      <c r="D30" t="str">
        <f>VLOOKUP($C30,'Look-Ups'!$C$2:$G$32,D$1-2,0)</f>
        <v>Function_01</v>
      </c>
      <c r="E30" t="str">
        <f>VLOOKUP($C30,'Look-Ups'!$C$2:$G$32,E$1-2,0)</f>
        <v>Function_Simpl_01</v>
      </c>
      <c r="F30" t="str">
        <f>VLOOKUP($C30,'Look-Ups'!$C$2:$G$32,F$1-2,0)</f>
        <v>Segment_01</v>
      </c>
      <c r="G30" t="str">
        <f>VLOOKUP($C30,'Look-Ups'!$C$2:$G$32,G$1-2,0)</f>
        <v>Proc_Type_01</v>
      </c>
      <c r="H30" t="s">
        <v>179</v>
      </c>
      <c r="I30">
        <f t="shared" si="14"/>
        <v>2019</v>
      </c>
      <c r="J30" t="s">
        <v>10</v>
      </c>
      <c r="P30" s="47">
        <v>0</v>
      </c>
    </row>
    <row r="31" spans="1:16" x14ac:dyDescent="0.25">
      <c r="A31" t="str">
        <f t="shared" si="13"/>
        <v>Function_01Application_022019</v>
      </c>
      <c r="B31">
        <v>28</v>
      </c>
      <c r="C31" t="s">
        <v>355</v>
      </c>
      <c r="D31" t="str">
        <f>VLOOKUP($C31,'Look-Ups'!$C$2:$G$32,D$1-2,0)</f>
        <v>Function_01</v>
      </c>
      <c r="E31" t="str">
        <f>VLOOKUP($C31,'Look-Ups'!$C$2:$G$32,E$1-2,0)</f>
        <v>Function_Simpl_01</v>
      </c>
      <c r="F31" t="str">
        <f>VLOOKUP($C31,'Look-Ups'!$C$2:$G$32,F$1-2,0)</f>
        <v>Segment_01</v>
      </c>
      <c r="G31" t="str">
        <f>VLOOKUP($C31,'Look-Ups'!$C$2:$G$32,G$1-2,0)</f>
        <v>Proc_Type_01</v>
      </c>
      <c r="H31" t="s">
        <v>167</v>
      </c>
      <c r="I31">
        <f t="shared" si="14"/>
        <v>2019</v>
      </c>
      <c r="J31" t="s">
        <v>10</v>
      </c>
      <c r="P31" s="47">
        <v>3.8791110600000001</v>
      </c>
    </row>
    <row r="32" spans="1:16" x14ac:dyDescent="0.25">
      <c r="A32" t="str">
        <f t="shared" si="13"/>
        <v>Function_01Application_022019</v>
      </c>
      <c r="B32">
        <v>29</v>
      </c>
      <c r="C32" t="s">
        <v>355</v>
      </c>
      <c r="D32" t="str">
        <f>VLOOKUP($C32,'Look-Ups'!$C$2:$G$32,D$1-2,0)</f>
        <v>Function_01</v>
      </c>
      <c r="E32" t="str">
        <f>VLOOKUP($C32,'Look-Ups'!$C$2:$G$32,E$1-2,0)</f>
        <v>Function_Simpl_01</v>
      </c>
      <c r="F32" t="str">
        <f>VLOOKUP($C32,'Look-Ups'!$C$2:$G$32,F$1-2,0)</f>
        <v>Segment_01</v>
      </c>
      <c r="G32" t="str">
        <f>VLOOKUP($C32,'Look-Ups'!$C$2:$G$32,G$1-2,0)</f>
        <v>Proc_Type_01</v>
      </c>
      <c r="H32" t="s">
        <v>235</v>
      </c>
      <c r="I32">
        <f t="shared" si="14"/>
        <v>2019</v>
      </c>
      <c r="J32" t="s">
        <v>10</v>
      </c>
      <c r="P32" s="47">
        <v>0.17391024000000002</v>
      </c>
    </row>
    <row r="33" spans="1:16" x14ac:dyDescent="0.25">
      <c r="A33" t="str">
        <f t="shared" si="13"/>
        <v>Function_01Application_022019</v>
      </c>
      <c r="B33">
        <v>30</v>
      </c>
      <c r="C33" t="s">
        <v>355</v>
      </c>
      <c r="D33" t="str">
        <f>VLOOKUP($C33,'Look-Ups'!$C$2:$G$32,D$1-2,0)</f>
        <v>Function_01</v>
      </c>
      <c r="E33" t="str">
        <f>VLOOKUP($C33,'Look-Ups'!$C$2:$G$32,E$1-2,0)</f>
        <v>Function_Simpl_01</v>
      </c>
      <c r="F33" t="str">
        <f>VLOOKUP($C33,'Look-Ups'!$C$2:$G$32,F$1-2,0)</f>
        <v>Segment_01</v>
      </c>
      <c r="G33" t="str">
        <f>VLOOKUP($C33,'Look-Ups'!$C$2:$G$32,G$1-2,0)</f>
        <v>Proc_Type_01</v>
      </c>
      <c r="H33" t="s">
        <v>191</v>
      </c>
      <c r="I33">
        <f t="shared" si="14"/>
        <v>2019</v>
      </c>
      <c r="J33" t="s">
        <v>10</v>
      </c>
      <c r="P33" s="47">
        <v>0</v>
      </c>
    </row>
    <row r="34" spans="1:16" x14ac:dyDescent="0.25">
      <c r="A34" t="str">
        <f t="shared" si="13"/>
        <v>Function_01Application_022019</v>
      </c>
      <c r="B34">
        <v>31</v>
      </c>
      <c r="C34" t="s">
        <v>355</v>
      </c>
      <c r="D34" t="str">
        <f>VLOOKUP($C34,'Look-Ups'!$C$2:$G$32,D$1-2,0)</f>
        <v>Function_01</v>
      </c>
      <c r="E34" t="str">
        <f>VLOOKUP($C34,'Look-Ups'!$C$2:$G$32,E$1-2,0)</f>
        <v>Function_Simpl_01</v>
      </c>
      <c r="F34" t="str">
        <f>VLOOKUP($C34,'Look-Ups'!$C$2:$G$32,F$1-2,0)</f>
        <v>Segment_01</v>
      </c>
      <c r="G34" t="str">
        <f>VLOOKUP($C34,'Look-Ups'!$C$2:$G$32,G$1-2,0)</f>
        <v>Proc_Type_01</v>
      </c>
      <c r="H34" t="s">
        <v>174</v>
      </c>
      <c r="I34">
        <f t="shared" si="14"/>
        <v>2019</v>
      </c>
      <c r="J34" t="s">
        <v>10</v>
      </c>
      <c r="P34" s="47"/>
    </row>
    <row r="35" spans="1:16" x14ac:dyDescent="0.25">
      <c r="A35" t="str">
        <f t="shared" si="13"/>
        <v>Function_01Application_022019</v>
      </c>
      <c r="B35">
        <v>32</v>
      </c>
      <c r="C35" t="s">
        <v>355</v>
      </c>
      <c r="D35" t="str">
        <f>VLOOKUP($C35,'Look-Ups'!$C$2:$G$32,D$1-2,0)</f>
        <v>Function_01</v>
      </c>
      <c r="E35" t="str">
        <f>VLOOKUP($C35,'Look-Ups'!$C$2:$G$32,E$1-2,0)</f>
        <v>Function_Simpl_01</v>
      </c>
      <c r="F35" t="str">
        <f>VLOOKUP($C35,'Look-Ups'!$C$2:$G$32,F$1-2,0)</f>
        <v>Segment_01</v>
      </c>
      <c r="G35" t="str">
        <f>VLOOKUP($C35,'Look-Ups'!$C$2:$G$32,G$1-2,0)</f>
        <v>Proc_Type_01</v>
      </c>
      <c r="H35" t="s">
        <v>218</v>
      </c>
      <c r="I35">
        <f t="shared" si="14"/>
        <v>2019</v>
      </c>
      <c r="J35" t="s">
        <v>10</v>
      </c>
      <c r="P35" s="47"/>
    </row>
    <row r="36" spans="1:16" x14ac:dyDescent="0.25">
      <c r="A36" t="str">
        <f t="shared" si="13"/>
        <v>Function_01Application_022019</v>
      </c>
      <c r="B36">
        <v>33</v>
      </c>
      <c r="C36" t="s">
        <v>355</v>
      </c>
      <c r="D36" t="str">
        <f>VLOOKUP($C36,'Look-Ups'!$C$2:$G$32,D$1-2,0)</f>
        <v>Function_01</v>
      </c>
      <c r="E36" t="str">
        <f>VLOOKUP($C36,'Look-Ups'!$C$2:$G$32,E$1-2,0)</f>
        <v>Function_Simpl_01</v>
      </c>
      <c r="F36" t="str">
        <f>VLOOKUP($C36,'Look-Ups'!$C$2:$G$32,F$1-2,0)</f>
        <v>Segment_01</v>
      </c>
      <c r="G36" t="str">
        <f>VLOOKUP($C36,'Look-Ups'!$C$2:$G$32,G$1-2,0)</f>
        <v>Proc_Type_01</v>
      </c>
      <c r="H36" t="s">
        <v>181</v>
      </c>
      <c r="I36">
        <f t="shared" si="14"/>
        <v>2019</v>
      </c>
      <c r="J36" t="s">
        <v>10</v>
      </c>
      <c r="P36" s="47"/>
    </row>
    <row r="37" spans="1:16" x14ac:dyDescent="0.25">
      <c r="A37" t="str">
        <f t="shared" si="13"/>
        <v>Function_01Application_022019</v>
      </c>
      <c r="B37">
        <v>34</v>
      </c>
      <c r="C37" t="s">
        <v>355</v>
      </c>
      <c r="D37" t="str">
        <f>VLOOKUP($C37,'Look-Ups'!$C$2:$G$32,D$1-2,0)</f>
        <v>Function_01</v>
      </c>
      <c r="E37" t="str">
        <f>VLOOKUP($C37,'Look-Ups'!$C$2:$G$32,E$1-2,0)</f>
        <v>Function_Simpl_01</v>
      </c>
      <c r="F37" t="str">
        <f>VLOOKUP($C37,'Look-Ups'!$C$2:$G$32,F$1-2,0)</f>
        <v>Segment_01</v>
      </c>
      <c r="G37" t="str">
        <f>VLOOKUP($C37,'Look-Ups'!$C$2:$G$32,G$1-2,0)</f>
        <v>Proc_Type_01</v>
      </c>
      <c r="H37" t="s">
        <v>177</v>
      </c>
      <c r="I37">
        <f t="shared" si="14"/>
        <v>2019</v>
      </c>
      <c r="J37" t="s">
        <v>10</v>
      </c>
      <c r="P37" s="47"/>
    </row>
    <row r="38" spans="1:16" x14ac:dyDescent="0.25">
      <c r="A38" t="str">
        <f t="shared" si="13"/>
        <v>Function_01Application_022019</v>
      </c>
      <c r="B38">
        <v>35</v>
      </c>
      <c r="C38" t="s">
        <v>355</v>
      </c>
      <c r="D38" t="str">
        <f>VLOOKUP($C38,'Look-Ups'!$C$2:$G$32,D$1-2,0)</f>
        <v>Function_01</v>
      </c>
      <c r="E38" t="str">
        <f>VLOOKUP($C38,'Look-Ups'!$C$2:$G$32,E$1-2,0)</f>
        <v>Function_Simpl_01</v>
      </c>
      <c r="F38" t="str">
        <f>VLOOKUP($C38,'Look-Ups'!$C$2:$G$32,F$1-2,0)</f>
        <v>Segment_01</v>
      </c>
      <c r="G38" t="str">
        <f>VLOOKUP($C38,'Look-Ups'!$C$2:$G$32,G$1-2,0)</f>
        <v>Proc_Type_01</v>
      </c>
      <c r="H38" t="s">
        <v>204</v>
      </c>
      <c r="I38">
        <f t="shared" si="14"/>
        <v>2019</v>
      </c>
      <c r="J38" t="s">
        <v>10</v>
      </c>
      <c r="P38" s="47"/>
    </row>
    <row r="39" spans="1:16" x14ac:dyDescent="0.25">
      <c r="A39" t="str">
        <f t="shared" si="13"/>
        <v>Function_01Application_022019</v>
      </c>
      <c r="B39">
        <v>36</v>
      </c>
      <c r="C39" t="s">
        <v>355</v>
      </c>
      <c r="D39" t="str">
        <f>VLOOKUP($C39,'Look-Ups'!$C$2:$G$32,D$1-2,0)</f>
        <v>Function_01</v>
      </c>
      <c r="E39" t="str">
        <f>VLOOKUP($C39,'Look-Ups'!$C$2:$G$32,E$1-2,0)</f>
        <v>Function_Simpl_01</v>
      </c>
      <c r="F39" t="str">
        <f>VLOOKUP($C39,'Look-Ups'!$C$2:$G$32,F$1-2,0)</f>
        <v>Segment_01</v>
      </c>
      <c r="G39" t="str">
        <f>VLOOKUP($C39,'Look-Ups'!$C$2:$G$32,G$1-2,0)</f>
        <v>Proc_Type_01</v>
      </c>
      <c r="H39" t="s">
        <v>244</v>
      </c>
      <c r="I39">
        <f t="shared" si="14"/>
        <v>2019</v>
      </c>
      <c r="J39" t="s">
        <v>10</v>
      </c>
      <c r="P39" s="47"/>
    </row>
    <row r="40" spans="1:16" x14ac:dyDescent="0.25">
      <c r="A40" t="str">
        <f t="shared" si="13"/>
        <v>Function_01Application_032019</v>
      </c>
      <c r="B40">
        <v>37</v>
      </c>
      <c r="C40" t="s">
        <v>356</v>
      </c>
      <c r="D40" t="str">
        <f>VLOOKUP($C40,'Look-Ups'!$C$2:$G$32,D$1-2,0)</f>
        <v>Function_01</v>
      </c>
      <c r="E40" t="str">
        <f>VLOOKUP($C40,'Look-Ups'!$C$2:$G$32,E$1-2,0)</f>
        <v>Function_Simpl_01</v>
      </c>
      <c r="F40" t="str">
        <f>VLOOKUP($C40,'Look-Ups'!$C$2:$G$32,F$1-2,0)</f>
        <v>Segment_01</v>
      </c>
      <c r="G40" t="str">
        <f>VLOOKUP($C40,'Look-Ups'!$C$2:$G$32,G$1-2,0)</f>
        <v>Proc_Type_01</v>
      </c>
      <c r="H40" t="s">
        <v>195</v>
      </c>
      <c r="I40">
        <f t="shared" si="14"/>
        <v>2019</v>
      </c>
      <c r="J40" t="s">
        <v>10</v>
      </c>
      <c r="P40" s="47"/>
    </row>
    <row r="41" spans="1:16" x14ac:dyDescent="0.25">
      <c r="A41" t="str">
        <f t="shared" si="13"/>
        <v>Function_01Application_032019</v>
      </c>
      <c r="B41">
        <v>38</v>
      </c>
      <c r="C41" t="s">
        <v>356</v>
      </c>
      <c r="D41" t="str">
        <f>VLOOKUP($C41,'Look-Ups'!$C$2:$G$32,D$1-2,0)</f>
        <v>Function_01</v>
      </c>
      <c r="E41" t="str">
        <f>VLOOKUP($C41,'Look-Ups'!$C$2:$G$32,E$1-2,0)</f>
        <v>Function_Simpl_01</v>
      </c>
      <c r="F41" t="str">
        <f>VLOOKUP($C41,'Look-Ups'!$C$2:$G$32,F$1-2,0)</f>
        <v>Segment_01</v>
      </c>
      <c r="G41" t="str">
        <f>VLOOKUP($C41,'Look-Ups'!$C$2:$G$32,G$1-2,0)</f>
        <v>Proc_Type_01</v>
      </c>
      <c r="H41" t="s">
        <v>161</v>
      </c>
      <c r="I41">
        <f t="shared" si="14"/>
        <v>2019</v>
      </c>
      <c r="J41" t="s">
        <v>10</v>
      </c>
      <c r="P41" s="47"/>
    </row>
    <row r="42" spans="1:16" x14ac:dyDescent="0.25">
      <c r="A42" t="str">
        <f t="shared" si="13"/>
        <v>Function_01Application_032019</v>
      </c>
      <c r="B42">
        <v>39</v>
      </c>
      <c r="C42" t="s">
        <v>356</v>
      </c>
      <c r="D42" t="str">
        <f>VLOOKUP($C42,'Look-Ups'!$C$2:$G$32,D$1-2,0)</f>
        <v>Function_01</v>
      </c>
      <c r="E42" t="str">
        <f>VLOOKUP($C42,'Look-Ups'!$C$2:$G$32,E$1-2,0)</f>
        <v>Function_Simpl_01</v>
      </c>
      <c r="F42" t="str">
        <f>VLOOKUP($C42,'Look-Ups'!$C$2:$G$32,F$1-2,0)</f>
        <v>Segment_01</v>
      </c>
      <c r="G42" t="str">
        <f>VLOOKUP($C42,'Look-Ups'!$C$2:$G$32,G$1-2,0)</f>
        <v>Proc_Type_01</v>
      </c>
      <c r="H42" t="s">
        <v>190</v>
      </c>
      <c r="I42">
        <f t="shared" si="14"/>
        <v>2019</v>
      </c>
      <c r="J42" t="s">
        <v>10</v>
      </c>
      <c r="P42" s="47"/>
    </row>
    <row r="43" spans="1:16" x14ac:dyDescent="0.25">
      <c r="A43" t="str">
        <f t="shared" si="13"/>
        <v>Function_01Application_032019</v>
      </c>
      <c r="B43">
        <v>40</v>
      </c>
      <c r="C43" t="s">
        <v>356</v>
      </c>
      <c r="D43" t="str">
        <f>VLOOKUP($C43,'Look-Ups'!$C$2:$G$32,D$1-2,0)</f>
        <v>Function_01</v>
      </c>
      <c r="E43" t="str">
        <f>VLOOKUP($C43,'Look-Ups'!$C$2:$G$32,E$1-2,0)</f>
        <v>Function_Simpl_01</v>
      </c>
      <c r="F43" t="str">
        <f>VLOOKUP($C43,'Look-Ups'!$C$2:$G$32,F$1-2,0)</f>
        <v>Segment_01</v>
      </c>
      <c r="G43" t="str">
        <f>VLOOKUP($C43,'Look-Ups'!$C$2:$G$32,G$1-2,0)</f>
        <v>Proc_Type_01</v>
      </c>
      <c r="H43" t="s">
        <v>206</v>
      </c>
      <c r="I43">
        <f t="shared" si="14"/>
        <v>2019</v>
      </c>
      <c r="J43" t="s">
        <v>10</v>
      </c>
      <c r="P43" s="47"/>
    </row>
    <row r="44" spans="1:16" x14ac:dyDescent="0.25">
      <c r="A44" t="str">
        <f t="shared" si="13"/>
        <v>Function_01Application_032019</v>
      </c>
      <c r="B44">
        <v>41</v>
      </c>
      <c r="C44" t="s">
        <v>356</v>
      </c>
      <c r="D44" t="str">
        <f>VLOOKUP($C44,'Look-Ups'!$C$2:$G$32,D$1-2,0)</f>
        <v>Function_01</v>
      </c>
      <c r="E44" t="str">
        <f>VLOOKUP($C44,'Look-Ups'!$C$2:$G$32,E$1-2,0)</f>
        <v>Function_Simpl_01</v>
      </c>
      <c r="F44" t="str">
        <f>VLOOKUP($C44,'Look-Ups'!$C$2:$G$32,F$1-2,0)</f>
        <v>Segment_01</v>
      </c>
      <c r="G44" t="str">
        <f>VLOOKUP($C44,'Look-Ups'!$C$2:$G$32,G$1-2,0)</f>
        <v>Proc_Type_01</v>
      </c>
      <c r="H44" t="s">
        <v>164</v>
      </c>
      <c r="I44">
        <f t="shared" si="14"/>
        <v>2019</v>
      </c>
      <c r="J44" t="s">
        <v>10</v>
      </c>
      <c r="P44" s="47"/>
    </row>
    <row r="45" spans="1:16" x14ac:dyDescent="0.25">
      <c r="A45" t="str">
        <f t="shared" si="13"/>
        <v>Function_01Application_032019</v>
      </c>
      <c r="B45">
        <v>42</v>
      </c>
      <c r="C45" t="s">
        <v>356</v>
      </c>
      <c r="D45" t="str">
        <f>VLOOKUP($C45,'Look-Ups'!$C$2:$G$32,D$1-2,0)</f>
        <v>Function_01</v>
      </c>
      <c r="E45" t="str">
        <f>VLOOKUP($C45,'Look-Ups'!$C$2:$G$32,E$1-2,0)</f>
        <v>Function_Simpl_01</v>
      </c>
      <c r="F45" t="str">
        <f>VLOOKUP($C45,'Look-Ups'!$C$2:$G$32,F$1-2,0)</f>
        <v>Segment_01</v>
      </c>
      <c r="G45" t="str">
        <f>VLOOKUP($C45,'Look-Ups'!$C$2:$G$32,G$1-2,0)</f>
        <v>Proc_Type_01</v>
      </c>
      <c r="H45" t="s">
        <v>160</v>
      </c>
      <c r="I45">
        <f t="shared" si="14"/>
        <v>2019</v>
      </c>
      <c r="J45" t="s">
        <v>10</v>
      </c>
      <c r="P45" s="47"/>
    </row>
    <row r="46" spans="1:16" x14ac:dyDescent="0.25">
      <c r="A46" t="str">
        <f t="shared" si="13"/>
        <v>Function_01Application_032019</v>
      </c>
      <c r="B46">
        <v>43</v>
      </c>
      <c r="C46" t="s">
        <v>356</v>
      </c>
      <c r="D46" t="str">
        <f>VLOOKUP($C46,'Look-Ups'!$C$2:$G$32,D$1-2,0)</f>
        <v>Function_01</v>
      </c>
      <c r="E46" t="str">
        <f>VLOOKUP($C46,'Look-Ups'!$C$2:$G$32,E$1-2,0)</f>
        <v>Function_Simpl_01</v>
      </c>
      <c r="F46" t="str">
        <f>VLOOKUP($C46,'Look-Ups'!$C$2:$G$32,F$1-2,0)</f>
        <v>Segment_01</v>
      </c>
      <c r="G46" t="str">
        <f>VLOOKUP($C46,'Look-Ups'!$C$2:$G$32,G$1-2,0)</f>
        <v>Proc_Type_01</v>
      </c>
      <c r="H46" t="s">
        <v>182</v>
      </c>
      <c r="I46">
        <f t="shared" si="14"/>
        <v>2019</v>
      </c>
      <c r="J46" t="s">
        <v>10</v>
      </c>
      <c r="P46" s="47"/>
    </row>
    <row r="47" spans="1:16" x14ac:dyDescent="0.25">
      <c r="A47" t="str">
        <f t="shared" si="13"/>
        <v>Function_01Application_032019</v>
      </c>
      <c r="B47">
        <v>44</v>
      </c>
      <c r="C47" t="s">
        <v>356</v>
      </c>
      <c r="D47" t="str">
        <f>VLOOKUP($C47,'Look-Ups'!$C$2:$G$32,D$1-2,0)</f>
        <v>Function_01</v>
      </c>
      <c r="E47" t="str">
        <f>VLOOKUP($C47,'Look-Ups'!$C$2:$G$32,E$1-2,0)</f>
        <v>Function_Simpl_01</v>
      </c>
      <c r="F47" t="str">
        <f>VLOOKUP($C47,'Look-Ups'!$C$2:$G$32,F$1-2,0)</f>
        <v>Segment_01</v>
      </c>
      <c r="G47" t="str">
        <f>VLOOKUP($C47,'Look-Ups'!$C$2:$G$32,G$1-2,0)</f>
        <v>Proc_Type_01</v>
      </c>
      <c r="H47" t="s">
        <v>212</v>
      </c>
      <c r="I47">
        <f t="shared" si="14"/>
        <v>2019</v>
      </c>
      <c r="J47" t="s">
        <v>10</v>
      </c>
      <c r="P47" s="47"/>
    </row>
    <row r="48" spans="1:16" x14ac:dyDescent="0.25">
      <c r="A48" t="str">
        <f t="shared" si="13"/>
        <v>Function_01Application_032019</v>
      </c>
      <c r="B48">
        <v>45</v>
      </c>
      <c r="C48" t="s">
        <v>356</v>
      </c>
      <c r="D48" t="str">
        <f>VLOOKUP($C48,'Look-Ups'!$C$2:$G$32,D$1-2,0)</f>
        <v>Function_01</v>
      </c>
      <c r="E48" t="str">
        <f>VLOOKUP($C48,'Look-Ups'!$C$2:$G$32,E$1-2,0)</f>
        <v>Function_Simpl_01</v>
      </c>
      <c r="F48" t="str">
        <f>VLOOKUP($C48,'Look-Ups'!$C$2:$G$32,F$1-2,0)</f>
        <v>Segment_01</v>
      </c>
      <c r="G48" t="str">
        <f>VLOOKUP($C48,'Look-Ups'!$C$2:$G$32,G$1-2,0)</f>
        <v>Proc_Type_01</v>
      </c>
      <c r="H48" t="s">
        <v>179</v>
      </c>
      <c r="I48">
        <f t="shared" si="14"/>
        <v>2019</v>
      </c>
      <c r="J48" t="s">
        <v>10</v>
      </c>
      <c r="P48" s="47"/>
    </row>
    <row r="49" spans="1:16" x14ac:dyDescent="0.25">
      <c r="A49" t="str">
        <f t="shared" si="13"/>
        <v>Function_01Application_032019</v>
      </c>
      <c r="B49">
        <v>46</v>
      </c>
      <c r="C49" t="s">
        <v>356</v>
      </c>
      <c r="D49" t="str">
        <f>VLOOKUP($C49,'Look-Ups'!$C$2:$G$32,D$1-2,0)</f>
        <v>Function_01</v>
      </c>
      <c r="E49" t="str">
        <f>VLOOKUP($C49,'Look-Ups'!$C$2:$G$32,E$1-2,0)</f>
        <v>Function_Simpl_01</v>
      </c>
      <c r="F49" t="str">
        <f>VLOOKUP($C49,'Look-Ups'!$C$2:$G$32,F$1-2,0)</f>
        <v>Segment_01</v>
      </c>
      <c r="G49" t="str">
        <f>VLOOKUP($C49,'Look-Ups'!$C$2:$G$32,G$1-2,0)</f>
        <v>Proc_Type_01</v>
      </c>
      <c r="H49" t="s">
        <v>167</v>
      </c>
      <c r="I49">
        <f t="shared" si="14"/>
        <v>2019</v>
      </c>
      <c r="J49" t="s">
        <v>10</v>
      </c>
      <c r="P49" s="47"/>
    </row>
    <row r="50" spans="1:16" x14ac:dyDescent="0.25">
      <c r="A50" t="str">
        <f t="shared" si="13"/>
        <v>Function_01Application_032019</v>
      </c>
      <c r="B50">
        <v>47</v>
      </c>
      <c r="C50" t="s">
        <v>356</v>
      </c>
      <c r="D50" t="str">
        <f>VLOOKUP($C50,'Look-Ups'!$C$2:$G$32,D$1-2,0)</f>
        <v>Function_01</v>
      </c>
      <c r="E50" t="str">
        <f>VLOOKUP($C50,'Look-Ups'!$C$2:$G$32,E$1-2,0)</f>
        <v>Function_Simpl_01</v>
      </c>
      <c r="F50" t="str">
        <f>VLOOKUP($C50,'Look-Ups'!$C$2:$G$32,F$1-2,0)</f>
        <v>Segment_01</v>
      </c>
      <c r="G50" t="str">
        <f>VLOOKUP($C50,'Look-Ups'!$C$2:$G$32,G$1-2,0)</f>
        <v>Proc_Type_01</v>
      </c>
      <c r="H50" t="s">
        <v>235</v>
      </c>
      <c r="I50">
        <f t="shared" si="14"/>
        <v>2019</v>
      </c>
      <c r="J50" t="s">
        <v>10</v>
      </c>
      <c r="P50" s="47"/>
    </row>
    <row r="51" spans="1:16" x14ac:dyDescent="0.25">
      <c r="A51" t="str">
        <f t="shared" si="13"/>
        <v>Function_01Application_032019</v>
      </c>
      <c r="B51">
        <v>48</v>
      </c>
      <c r="C51" t="s">
        <v>356</v>
      </c>
      <c r="D51" t="str">
        <f>VLOOKUP($C51,'Look-Ups'!$C$2:$G$32,D$1-2,0)</f>
        <v>Function_01</v>
      </c>
      <c r="E51" t="str">
        <f>VLOOKUP($C51,'Look-Ups'!$C$2:$G$32,E$1-2,0)</f>
        <v>Function_Simpl_01</v>
      </c>
      <c r="F51" t="str">
        <f>VLOOKUP($C51,'Look-Ups'!$C$2:$G$32,F$1-2,0)</f>
        <v>Segment_01</v>
      </c>
      <c r="G51" t="str">
        <f>VLOOKUP($C51,'Look-Ups'!$C$2:$G$32,G$1-2,0)</f>
        <v>Proc_Type_01</v>
      </c>
      <c r="H51" t="s">
        <v>191</v>
      </c>
      <c r="I51">
        <f t="shared" si="14"/>
        <v>2019</v>
      </c>
      <c r="J51" t="s">
        <v>10</v>
      </c>
      <c r="P51" s="47"/>
    </row>
    <row r="52" spans="1:16" x14ac:dyDescent="0.25">
      <c r="A52" t="str">
        <f t="shared" si="13"/>
        <v>Function_01Application_032019</v>
      </c>
      <c r="B52">
        <v>49</v>
      </c>
      <c r="C52" t="s">
        <v>356</v>
      </c>
      <c r="D52" t="str">
        <f>VLOOKUP($C52,'Look-Ups'!$C$2:$G$32,D$1-2,0)</f>
        <v>Function_01</v>
      </c>
      <c r="E52" t="str">
        <f>VLOOKUP($C52,'Look-Ups'!$C$2:$G$32,E$1-2,0)</f>
        <v>Function_Simpl_01</v>
      </c>
      <c r="F52" t="str">
        <f>VLOOKUP($C52,'Look-Ups'!$C$2:$G$32,F$1-2,0)</f>
        <v>Segment_01</v>
      </c>
      <c r="G52" t="str">
        <f>VLOOKUP($C52,'Look-Ups'!$C$2:$G$32,G$1-2,0)</f>
        <v>Proc_Type_01</v>
      </c>
      <c r="H52" t="s">
        <v>174</v>
      </c>
      <c r="I52">
        <f t="shared" si="14"/>
        <v>2019</v>
      </c>
      <c r="J52" t="s">
        <v>10</v>
      </c>
      <c r="P52" s="47"/>
    </row>
    <row r="53" spans="1:16" x14ac:dyDescent="0.25">
      <c r="A53" t="str">
        <f t="shared" si="13"/>
        <v>Function_01Application_032019</v>
      </c>
      <c r="B53">
        <v>50</v>
      </c>
      <c r="C53" t="s">
        <v>356</v>
      </c>
      <c r="D53" t="str">
        <f>VLOOKUP($C53,'Look-Ups'!$C$2:$G$32,D$1-2,0)</f>
        <v>Function_01</v>
      </c>
      <c r="E53" t="str">
        <f>VLOOKUP($C53,'Look-Ups'!$C$2:$G$32,E$1-2,0)</f>
        <v>Function_Simpl_01</v>
      </c>
      <c r="F53" t="str">
        <f>VLOOKUP($C53,'Look-Ups'!$C$2:$G$32,F$1-2,0)</f>
        <v>Segment_01</v>
      </c>
      <c r="G53" t="str">
        <f>VLOOKUP($C53,'Look-Ups'!$C$2:$G$32,G$1-2,0)</f>
        <v>Proc_Type_01</v>
      </c>
      <c r="H53" t="s">
        <v>218</v>
      </c>
      <c r="I53">
        <f t="shared" si="14"/>
        <v>2019</v>
      </c>
      <c r="J53" t="s">
        <v>10</v>
      </c>
      <c r="P53" s="47"/>
    </row>
    <row r="54" spans="1:16" x14ac:dyDescent="0.25">
      <c r="A54" t="str">
        <f t="shared" si="13"/>
        <v>Function_01Application_032019</v>
      </c>
      <c r="B54">
        <v>51</v>
      </c>
      <c r="C54" t="s">
        <v>356</v>
      </c>
      <c r="D54" t="str">
        <f>VLOOKUP($C54,'Look-Ups'!$C$2:$G$32,D$1-2,0)</f>
        <v>Function_01</v>
      </c>
      <c r="E54" t="str">
        <f>VLOOKUP($C54,'Look-Ups'!$C$2:$G$32,E$1-2,0)</f>
        <v>Function_Simpl_01</v>
      </c>
      <c r="F54" t="str">
        <f>VLOOKUP($C54,'Look-Ups'!$C$2:$G$32,F$1-2,0)</f>
        <v>Segment_01</v>
      </c>
      <c r="G54" t="str">
        <f>VLOOKUP($C54,'Look-Ups'!$C$2:$G$32,G$1-2,0)</f>
        <v>Proc_Type_01</v>
      </c>
      <c r="H54" t="s">
        <v>181</v>
      </c>
      <c r="I54">
        <f t="shared" si="14"/>
        <v>2019</v>
      </c>
      <c r="J54" t="s">
        <v>10</v>
      </c>
      <c r="P54" s="47"/>
    </row>
    <row r="55" spans="1:16" x14ac:dyDescent="0.25">
      <c r="A55" t="str">
        <f t="shared" si="13"/>
        <v>Function_01Application_032019</v>
      </c>
      <c r="B55">
        <v>52</v>
      </c>
      <c r="C55" t="s">
        <v>356</v>
      </c>
      <c r="D55" t="str">
        <f>VLOOKUP($C55,'Look-Ups'!$C$2:$G$32,D$1-2,0)</f>
        <v>Function_01</v>
      </c>
      <c r="E55" t="str">
        <f>VLOOKUP($C55,'Look-Ups'!$C$2:$G$32,E$1-2,0)</f>
        <v>Function_Simpl_01</v>
      </c>
      <c r="F55" t="str">
        <f>VLOOKUP($C55,'Look-Ups'!$C$2:$G$32,F$1-2,0)</f>
        <v>Segment_01</v>
      </c>
      <c r="G55" t="str">
        <f>VLOOKUP($C55,'Look-Ups'!$C$2:$G$32,G$1-2,0)</f>
        <v>Proc_Type_01</v>
      </c>
      <c r="H55" t="s">
        <v>177</v>
      </c>
      <c r="I55">
        <f t="shared" si="14"/>
        <v>2019</v>
      </c>
      <c r="J55" t="s">
        <v>10</v>
      </c>
      <c r="P55" s="47"/>
    </row>
    <row r="56" spans="1:16" x14ac:dyDescent="0.25">
      <c r="A56" t="str">
        <f t="shared" si="13"/>
        <v>Function_01Application_032019</v>
      </c>
      <c r="B56">
        <v>53</v>
      </c>
      <c r="C56" t="s">
        <v>356</v>
      </c>
      <c r="D56" t="str">
        <f>VLOOKUP($C56,'Look-Ups'!$C$2:$G$32,D$1-2,0)</f>
        <v>Function_01</v>
      </c>
      <c r="E56" t="str">
        <f>VLOOKUP($C56,'Look-Ups'!$C$2:$G$32,E$1-2,0)</f>
        <v>Function_Simpl_01</v>
      </c>
      <c r="F56" t="str">
        <f>VLOOKUP($C56,'Look-Ups'!$C$2:$G$32,F$1-2,0)</f>
        <v>Segment_01</v>
      </c>
      <c r="G56" t="str">
        <f>VLOOKUP($C56,'Look-Ups'!$C$2:$G$32,G$1-2,0)</f>
        <v>Proc_Type_01</v>
      </c>
      <c r="H56" t="s">
        <v>204</v>
      </c>
      <c r="I56">
        <f t="shared" si="14"/>
        <v>2019</v>
      </c>
      <c r="J56" t="s">
        <v>10</v>
      </c>
      <c r="P56" s="47"/>
    </row>
    <row r="57" spans="1:16" x14ac:dyDescent="0.25">
      <c r="A57" t="str">
        <f t="shared" si="13"/>
        <v>Function_01Application_032019</v>
      </c>
      <c r="B57">
        <v>54</v>
      </c>
      <c r="C57" t="s">
        <v>356</v>
      </c>
      <c r="D57" t="str">
        <f>VLOOKUP($C57,'Look-Ups'!$C$2:$G$32,D$1-2,0)</f>
        <v>Function_01</v>
      </c>
      <c r="E57" t="str">
        <f>VLOOKUP($C57,'Look-Ups'!$C$2:$G$32,E$1-2,0)</f>
        <v>Function_Simpl_01</v>
      </c>
      <c r="F57" t="str">
        <f>VLOOKUP($C57,'Look-Ups'!$C$2:$G$32,F$1-2,0)</f>
        <v>Segment_01</v>
      </c>
      <c r="G57" t="str">
        <f>VLOOKUP($C57,'Look-Ups'!$C$2:$G$32,G$1-2,0)</f>
        <v>Proc_Type_01</v>
      </c>
      <c r="H57" t="s">
        <v>244</v>
      </c>
      <c r="I57">
        <f t="shared" si="14"/>
        <v>2019</v>
      </c>
      <c r="J57" t="s">
        <v>10</v>
      </c>
      <c r="P57" s="47"/>
    </row>
    <row r="58" spans="1:16" x14ac:dyDescent="0.25">
      <c r="A58" t="str">
        <f t="shared" si="13"/>
        <v>Function_02Application_052019</v>
      </c>
      <c r="B58">
        <v>55</v>
      </c>
      <c r="C58" t="s">
        <v>358</v>
      </c>
      <c r="D58" t="str">
        <f>VLOOKUP($C58,'Look-Ups'!$C$2:$G$32,D$1-2,0)</f>
        <v>Function_02</v>
      </c>
      <c r="E58" t="str">
        <f>VLOOKUP($C58,'Look-Ups'!$C$2:$G$32,E$1-2,0)</f>
        <v>Function_Simpl_02</v>
      </c>
      <c r="F58" t="str">
        <f>VLOOKUP($C58,'Look-Ups'!$C$2:$G$32,F$1-2,0)</f>
        <v>Segment_02</v>
      </c>
      <c r="G58" t="str">
        <f>VLOOKUP($C58,'Look-Ups'!$C$2:$G$32,G$1-2,0)</f>
        <v>Proc_Type_03</v>
      </c>
      <c r="H58" t="s">
        <v>215</v>
      </c>
      <c r="I58">
        <f t="shared" si="14"/>
        <v>2019</v>
      </c>
      <c r="J58" t="s">
        <v>10</v>
      </c>
      <c r="P58" s="47"/>
    </row>
    <row r="59" spans="1:16" x14ac:dyDescent="0.25">
      <c r="A59" t="str">
        <f t="shared" si="13"/>
        <v>Function_02Application_052019</v>
      </c>
      <c r="B59">
        <v>56</v>
      </c>
      <c r="C59" t="s">
        <v>358</v>
      </c>
      <c r="D59" t="str">
        <f>VLOOKUP($C59,'Look-Ups'!$C$2:$G$32,D$1-2,0)</f>
        <v>Function_02</v>
      </c>
      <c r="E59" t="str">
        <f>VLOOKUP($C59,'Look-Ups'!$C$2:$G$32,E$1-2,0)</f>
        <v>Function_Simpl_02</v>
      </c>
      <c r="F59" t="str">
        <f>VLOOKUP($C59,'Look-Ups'!$C$2:$G$32,F$1-2,0)</f>
        <v>Segment_02</v>
      </c>
      <c r="G59" t="str">
        <f>VLOOKUP($C59,'Look-Ups'!$C$2:$G$32,G$1-2,0)</f>
        <v>Proc_Type_03</v>
      </c>
      <c r="H59" t="s">
        <v>190</v>
      </c>
      <c r="I59">
        <f t="shared" si="14"/>
        <v>2019</v>
      </c>
      <c r="J59" t="s">
        <v>10</v>
      </c>
      <c r="P59" s="47"/>
    </row>
    <row r="60" spans="1:16" x14ac:dyDescent="0.25">
      <c r="A60" t="str">
        <f t="shared" si="13"/>
        <v>Function_02Application_052019</v>
      </c>
      <c r="B60">
        <v>57</v>
      </c>
      <c r="C60" t="s">
        <v>358</v>
      </c>
      <c r="D60" t="str">
        <f>VLOOKUP($C60,'Look-Ups'!$C$2:$G$32,D$1-2,0)</f>
        <v>Function_02</v>
      </c>
      <c r="E60" t="str">
        <f>VLOOKUP($C60,'Look-Ups'!$C$2:$G$32,E$1-2,0)</f>
        <v>Function_Simpl_02</v>
      </c>
      <c r="F60" t="str">
        <f>VLOOKUP($C60,'Look-Ups'!$C$2:$G$32,F$1-2,0)</f>
        <v>Segment_02</v>
      </c>
      <c r="G60" t="str">
        <f>VLOOKUP($C60,'Look-Ups'!$C$2:$G$32,G$1-2,0)</f>
        <v>Proc_Type_03</v>
      </c>
      <c r="H60" t="s">
        <v>182</v>
      </c>
      <c r="I60">
        <f t="shared" si="14"/>
        <v>2019</v>
      </c>
      <c r="J60" t="s">
        <v>10</v>
      </c>
      <c r="P60" s="47"/>
    </row>
    <row r="61" spans="1:16" x14ac:dyDescent="0.25">
      <c r="A61" t="str">
        <f t="shared" si="13"/>
        <v>Function_02Application_052019</v>
      </c>
      <c r="B61">
        <v>58</v>
      </c>
      <c r="C61" t="s">
        <v>358</v>
      </c>
      <c r="D61" t="str">
        <f>VLOOKUP($C61,'Look-Ups'!$C$2:$G$32,D$1-2,0)</f>
        <v>Function_02</v>
      </c>
      <c r="E61" t="str">
        <f>VLOOKUP($C61,'Look-Ups'!$C$2:$G$32,E$1-2,0)</f>
        <v>Function_Simpl_02</v>
      </c>
      <c r="F61" t="str">
        <f>VLOOKUP($C61,'Look-Ups'!$C$2:$G$32,F$1-2,0)</f>
        <v>Segment_02</v>
      </c>
      <c r="G61" t="str">
        <f>VLOOKUP($C61,'Look-Ups'!$C$2:$G$32,G$1-2,0)</f>
        <v>Proc_Type_03</v>
      </c>
      <c r="H61" t="s">
        <v>196</v>
      </c>
      <c r="I61">
        <f t="shared" si="14"/>
        <v>2019</v>
      </c>
      <c r="J61" t="s">
        <v>10</v>
      </c>
      <c r="P61" s="47"/>
    </row>
    <row r="62" spans="1:16" x14ac:dyDescent="0.25">
      <c r="A62" t="str">
        <f t="shared" si="13"/>
        <v>Function_02Application_052019</v>
      </c>
      <c r="B62">
        <v>59</v>
      </c>
      <c r="C62" t="s">
        <v>358</v>
      </c>
      <c r="D62" t="str">
        <f>VLOOKUP($C62,'Look-Ups'!$C$2:$G$32,D$1-2,0)</f>
        <v>Function_02</v>
      </c>
      <c r="E62" t="str">
        <f>VLOOKUP($C62,'Look-Ups'!$C$2:$G$32,E$1-2,0)</f>
        <v>Function_Simpl_02</v>
      </c>
      <c r="F62" t="str">
        <f>VLOOKUP($C62,'Look-Ups'!$C$2:$G$32,F$1-2,0)</f>
        <v>Segment_02</v>
      </c>
      <c r="G62" t="str">
        <f>VLOOKUP($C62,'Look-Ups'!$C$2:$G$32,G$1-2,0)</f>
        <v>Proc_Type_03</v>
      </c>
      <c r="H62" t="s">
        <v>199</v>
      </c>
      <c r="I62">
        <f t="shared" si="14"/>
        <v>2019</v>
      </c>
      <c r="J62" t="s">
        <v>10</v>
      </c>
      <c r="P62" s="47"/>
    </row>
    <row r="63" spans="1:16" x14ac:dyDescent="0.25">
      <c r="A63" t="str">
        <f t="shared" si="13"/>
        <v>Function_02Application_052019</v>
      </c>
      <c r="B63">
        <v>60</v>
      </c>
      <c r="C63" t="s">
        <v>358</v>
      </c>
      <c r="D63" t="str">
        <f>VLOOKUP($C63,'Look-Ups'!$C$2:$G$32,D$1-2,0)</f>
        <v>Function_02</v>
      </c>
      <c r="E63" t="str">
        <f>VLOOKUP($C63,'Look-Ups'!$C$2:$G$32,E$1-2,0)</f>
        <v>Function_Simpl_02</v>
      </c>
      <c r="F63" t="str">
        <f>VLOOKUP($C63,'Look-Ups'!$C$2:$G$32,F$1-2,0)</f>
        <v>Segment_02</v>
      </c>
      <c r="G63" t="str">
        <f>VLOOKUP($C63,'Look-Ups'!$C$2:$G$32,G$1-2,0)</f>
        <v>Proc_Type_03</v>
      </c>
      <c r="H63" t="s">
        <v>183</v>
      </c>
      <c r="I63">
        <f t="shared" si="14"/>
        <v>2019</v>
      </c>
      <c r="J63" t="s">
        <v>10</v>
      </c>
      <c r="P63" s="47"/>
    </row>
    <row r="64" spans="1:16" x14ac:dyDescent="0.25">
      <c r="A64" t="str">
        <f t="shared" si="13"/>
        <v>Function_02Application_052019</v>
      </c>
      <c r="B64">
        <v>61</v>
      </c>
      <c r="C64" t="s">
        <v>358</v>
      </c>
      <c r="D64" t="str">
        <f>VLOOKUP($C64,'Look-Ups'!$C$2:$G$32,D$1-2,0)</f>
        <v>Function_02</v>
      </c>
      <c r="E64" t="str">
        <f>VLOOKUP($C64,'Look-Ups'!$C$2:$G$32,E$1-2,0)</f>
        <v>Function_Simpl_02</v>
      </c>
      <c r="F64" t="str">
        <f>VLOOKUP($C64,'Look-Ups'!$C$2:$G$32,F$1-2,0)</f>
        <v>Segment_02</v>
      </c>
      <c r="G64" t="str">
        <f>VLOOKUP($C64,'Look-Ups'!$C$2:$G$32,G$1-2,0)</f>
        <v>Proc_Type_03</v>
      </c>
      <c r="H64" t="s">
        <v>161</v>
      </c>
      <c r="I64">
        <f t="shared" si="14"/>
        <v>2019</v>
      </c>
      <c r="J64" t="s">
        <v>10</v>
      </c>
      <c r="P64" s="47"/>
    </row>
    <row r="65" spans="1:16" x14ac:dyDescent="0.25">
      <c r="A65" t="str">
        <f t="shared" si="13"/>
        <v>Function_02Application_052019</v>
      </c>
      <c r="B65">
        <v>62</v>
      </c>
      <c r="C65" t="s">
        <v>358</v>
      </c>
      <c r="D65" t="str">
        <f>VLOOKUP($C65,'Look-Ups'!$C$2:$G$32,D$1-2,0)</f>
        <v>Function_02</v>
      </c>
      <c r="E65" t="str">
        <f>VLOOKUP($C65,'Look-Ups'!$C$2:$G$32,E$1-2,0)</f>
        <v>Function_Simpl_02</v>
      </c>
      <c r="F65" t="str">
        <f>VLOOKUP($C65,'Look-Ups'!$C$2:$G$32,F$1-2,0)</f>
        <v>Segment_02</v>
      </c>
      <c r="G65" t="str">
        <f>VLOOKUP($C65,'Look-Ups'!$C$2:$G$32,G$1-2,0)</f>
        <v>Proc_Type_03</v>
      </c>
      <c r="H65" t="s">
        <v>172</v>
      </c>
      <c r="I65">
        <f t="shared" si="14"/>
        <v>2019</v>
      </c>
      <c r="J65" t="s">
        <v>10</v>
      </c>
      <c r="P65" s="47"/>
    </row>
    <row r="66" spans="1:16" x14ac:dyDescent="0.25">
      <c r="A66" t="str">
        <f t="shared" si="13"/>
        <v>Function_02Application_052019</v>
      </c>
      <c r="B66">
        <v>63</v>
      </c>
      <c r="C66" t="s">
        <v>358</v>
      </c>
      <c r="D66" t="str">
        <f>VLOOKUP($C66,'Look-Ups'!$C$2:$G$32,D$1-2,0)</f>
        <v>Function_02</v>
      </c>
      <c r="E66" t="str">
        <f>VLOOKUP($C66,'Look-Ups'!$C$2:$G$32,E$1-2,0)</f>
        <v>Function_Simpl_02</v>
      </c>
      <c r="F66" t="str">
        <f>VLOOKUP($C66,'Look-Ups'!$C$2:$G$32,F$1-2,0)</f>
        <v>Segment_02</v>
      </c>
      <c r="G66" t="str">
        <f>VLOOKUP($C66,'Look-Ups'!$C$2:$G$32,G$1-2,0)</f>
        <v>Proc_Type_03</v>
      </c>
      <c r="H66" t="s">
        <v>174</v>
      </c>
      <c r="I66">
        <f t="shared" si="14"/>
        <v>2019</v>
      </c>
      <c r="J66" t="s">
        <v>10</v>
      </c>
      <c r="P66" s="47"/>
    </row>
    <row r="67" spans="1:16" x14ac:dyDescent="0.25">
      <c r="A67" t="str">
        <f t="shared" si="13"/>
        <v>Function_02Application_052019</v>
      </c>
      <c r="B67">
        <v>64</v>
      </c>
      <c r="C67" t="s">
        <v>358</v>
      </c>
      <c r="D67" t="str">
        <f>VLOOKUP($C67,'Look-Ups'!$C$2:$G$32,D$1-2,0)</f>
        <v>Function_02</v>
      </c>
      <c r="E67" t="str">
        <f>VLOOKUP($C67,'Look-Ups'!$C$2:$G$32,E$1-2,0)</f>
        <v>Function_Simpl_02</v>
      </c>
      <c r="F67" t="str">
        <f>VLOOKUP($C67,'Look-Ups'!$C$2:$G$32,F$1-2,0)</f>
        <v>Segment_02</v>
      </c>
      <c r="G67" t="str">
        <f>VLOOKUP($C67,'Look-Ups'!$C$2:$G$32,G$1-2,0)</f>
        <v>Proc_Type_03</v>
      </c>
      <c r="H67" t="s">
        <v>175</v>
      </c>
      <c r="I67">
        <f t="shared" si="14"/>
        <v>2019</v>
      </c>
      <c r="J67" t="s">
        <v>10</v>
      </c>
      <c r="P67" s="47"/>
    </row>
    <row r="68" spans="1:16" x14ac:dyDescent="0.25">
      <c r="A68" t="str">
        <f t="shared" si="13"/>
        <v>Function_02Application_052019</v>
      </c>
      <c r="B68">
        <v>65</v>
      </c>
      <c r="C68" t="s">
        <v>358</v>
      </c>
      <c r="D68" t="str">
        <f>VLOOKUP($C68,'Look-Ups'!$C$2:$G$32,D$1-2,0)</f>
        <v>Function_02</v>
      </c>
      <c r="E68" t="str">
        <f>VLOOKUP($C68,'Look-Ups'!$C$2:$G$32,E$1-2,0)</f>
        <v>Function_Simpl_02</v>
      </c>
      <c r="F68" t="str">
        <f>VLOOKUP($C68,'Look-Ups'!$C$2:$G$32,F$1-2,0)</f>
        <v>Segment_02</v>
      </c>
      <c r="G68" t="str">
        <f>VLOOKUP($C68,'Look-Ups'!$C$2:$G$32,G$1-2,0)</f>
        <v>Proc_Type_03</v>
      </c>
      <c r="H68" t="s">
        <v>226</v>
      </c>
      <c r="I68">
        <f t="shared" si="14"/>
        <v>2019</v>
      </c>
      <c r="J68" t="s">
        <v>10</v>
      </c>
      <c r="P68" s="47"/>
    </row>
    <row r="69" spans="1:16" x14ac:dyDescent="0.25">
      <c r="A69" t="str">
        <f t="shared" ref="A69:A132" si="15">D69&amp;C69&amp;I69</f>
        <v>Function_02Application_052019</v>
      </c>
      <c r="B69">
        <v>66</v>
      </c>
      <c r="C69" t="s">
        <v>358</v>
      </c>
      <c r="D69" t="str">
        <f>VLOOKUP($C69,'Look-Ups'!$C$2:$G$32,D$1-2,0)</f>
        <v>Function_02</v>
      </c>
      <c r="E69" t="str">
        <f>VLOOKUP($C69,'Look-Ups'!$C$2:$G$32,E$1-2,0)</f>
        <v>Function_Simpl_02</v>
      </c>
      <c r="F69" t="str">
        <f>VLOOKUP($C69,'Look-Ups'!$C$2:$G$32,F$1-2,0)</f>
        <v>Segment_02</v>
      </c>
      <c r="G69" t="str">
        <f>VLOOKUP($C69,'Look-Ups'!$C$2:$G$32,G$1-2,0)</f>
        <v>Proc_Type_03</v>
      </c>
      <c r="H69" t="s">
        <v>227</v>
      </c>
      <c r="I69">
        <f t="shared" si="14"/>
        <v>2019</v>
      </c>
      <c r="J69" t="s">
        <v>10</v>
      </c>
      <c r="P69" s="47"/>
    </row>
    <row r="70" spans="1:16" x14ac:dyDescent="0.25">
      <c r="A70" t="str">
        <f t="shared" si="15"/>
        <v>Function_02Application_052019</v>
      </c>
      <c r="B70">
        <v>67</v>
      </c>
      <c r="C70" t="s">
        <v>358</v>
      </c>
      <c r="D70" t="str">
        <f>VLOOKUP($C70,'Look-Ups'!$C$2:$G$32,D$1-2,0)</f>
        <v>Function_02</v>
      </c>
      <c r="E70" t="str">
        <f>VLOOKUP($C70,'Look-Ups'!$C$2:$G$32,E$1-2,0)</f>
        <v>Function_Simpl_02</v>
      </c>
      <c r="F70" t="str">
        <f>VLOOKUP($C70,'Look-Ups'!$C$2:$G$32,F$1-2,0)</f>
        <v>Segment_02</v>
      </c>
      <c r="G70" t="str">
        <f>VLOOKUP($C70,'Look-Ups'!$C$2:$G$32,G$1-2,0)</f>
        <v>Proc_Type_03</v>
      </c>
      <c r="H70" t="s">
        <v>228</v>
      </c>
      <c r="I70">
        <f t="shared" ref="I70:I133" si="16">I69</f>
        <v>2019</v>
      </c>
      <c r="J70" t="s">
        <v>10</v>
      </c>
      <c r="P70" s="47"/>
    </row>
    <row r="71" spans="1:16" x14ac:dyDescent="0.25">
      <c r="A71" t="str">
        <f t="shared" si="15"/>
        <v>Function_02Application_052019</v>
      </c>
      <c r="B71">
        <v>68</v>
      </c>
      <c r="C71" t="s">
        <v>358</v>
      </c>
      <c r="D71" t="str">
        <f>VLOOKUP($C71,'Look-Ups'!$C$2:$G$32,D$1-2,0)</f>
        <v>Function_02</v>
      </c>
      <c r="E71" t="str">
        <f>VLOOKUP($C71,'Look-Ups'!$C$2:$G$32,E$1-2,0)</f>
        <v>Function_Simpl_02</v>
      </c>
      <c r="F71" t="str">
        <f>VLOOKUP($C71,'Look-Ups'!$C$2:$G$32,F$1-2,0)</f>
        <v>Segment_02</v>
      </c>
      <c r="G71" t="str">
        <f>VLOOKUP($C71,'Look-Ups'!$C$2:$G$32,G$1-2,0)</f>
        <v>Proc_Type_03</v>
      </c>
      <c r="H71" t="s">
        <v>229</v>
      </c>
      <c r="I71">
        <f t="shared" si="16"/>
        <v>2019</v>
      </c>
      <c r="J71" t="s">
        <v>10</v>
      </c>
      <c r="P71" s="47"/>
    </row>
    <row r="72" spans="1:16" x14ac:dyDescent="0.25">
      <c r="A72" t="str">
        <f t="shared" si="15"/>
        <v>Function_02Application_052019</v>
      </c>
      <c r="B72">
        <v>69</v>
      </c>
      <c r="C72" t="s">
        <v>358</v>
      </c>
      <c r="D72" t="str">
        <f>VLOOKUP($C72,'Look-Ups'!$C$2:$G$32,D$1-2,0)</f>
        <v>Function_02</v>
      </c>
      <c r="E72" t="str">
        <f>VLOOKUP($C72,'Look-Ups'!$C$2:$G$32,E$1-2,0)</f>
        <v>Function_Simpl_02</v>
      </c>
      <c r="F72" t="str">
        <f>VLOOKUP($C72,'Look-Ups'!$C$2:$G$32,F$1-2,0)</f>
        <v>Segment_02</v>
      </c>
      <c r="G72" t="str">
        <f>VLOOKUP($C72,'Look-Ups'!$C$2:$G$32,G$1-2,0)</f>
        <v>Proc_Type_03</v>
      </c>
      <c r="H72" t="s">
        <v>230</v>
      </c>
      <c r="I72">
        <f t="shared" si="16"/>
        <v>2019</v>
      </c>
      <c r="J72" t="s">
        <v>10</v>
      </c>
      <c r="P72" s="47"/>
    </row>
    <row r="73" spans="1:16" x14ac:dyDescent="0.25">
      <c r="A73" t="str">
        <f t="shared" si="15"/>
        <v>Function_02Application_052019</v>
      </c>
      <c r="B73">
        <v>70</v>
      </c>
      <c r="C73" t="s">
        <v>358</v>
      </c>
      <c r="D73" t="str">
        <f>VLOOKUP($C73,'Look-Ups'!$C$2:$G$32,D$1-2,0)</f>
        <v>Function_02</v>
      </c>
      <c r="E73" t="str">
        <f>VLOOKUP($C73,'Look-Ups'!$C$2:$G$32,E$1-2,0)</f>
        <v>Function_Simpl_02</v>
      </c>
      <c r="F73" t="str">
        <f>VLOOKUP($C73,'Look-Ups'!$C$2:$G$32,F$1-2,0)</f>
        <v>Segment_02</v>
      </c>
      <c r="G73" t="str">
        <f>VLOOKUP($C73,'Look-Ups'!$C$2:$G$32,G$1-2,0)</f>
        <v>Proc_Type_03</v>
      </c>
      <c r="H73" t="s">
        <v>231</v>
      </c>
      <c r="I73">
        <f t="shared" si="16"/>
        <v>2019</v>
      </c>
      <c r="J73" t="s">
        <v>10</v>
      </c>
      <c r="P73" s="47"/>
    </row>
    <row r="74" spans="1:16" x14ac:dyDescent="0.25">
      <c r="A74" t="str">
        <f t="shared" si="15"/>
        <v>Function_02Application_052019</v>
      </c>
      <c r="B74">
        <v>71</v>
      </c>
      <c r="C74" t="s">
        <v>358</v>
      </c>
      <c r="D74" t="str">
        <f>VLOOKUP($C74,'Look-Ups'!$C$2:$G$32,D$1-2,0)</f>
        <v>Function_02</v>
      </c>
      <c r="E74" t="str">
        <f>VLOOKUP($C74,'Look-Ups'!$C$2:$G$32,E$1-2,0)</f>
        <v>Function_Simpl_02</v>
      </c>
      <c r="F74" t="str">
        <f>VLOOKUP($C74,'Look-Ups'!$C$2:$G$32,F$1-2,0)</f>
        <v>Segment_02</v>
      </c>
      <c r="G74" t="str">
        <f>VLOOKUP($C74,'Look-Ups'!$C$2:$G$32,G$1-2,0)</f>
        <v>Proc_Type_03</v>
      </c>
      <c r="H74" t="s">
        <v>232</v>
      </c>
      <c r="I74">
        <f t="shared" si="16"/>
        <v>2019</v>
      </c>
      <c r="J74" t="s">
        <v>10</v>
      </c>
      <c r="P74" s="47"/>
    </row>
    <row r="75" spans="1:16" x14ac:dyDescent="0.25">
      <c r="A75" t="str">
        <f t="shared" si="15"/>
        <v>Function_02Application_052019</v>
      </c>
      <c r="B75">
        <v>72</v>
      </c>
      <c r="C75" t="s">
        <v>358</v>
      </c>
      <c r="D75" t="str">
        <f>VLOOKUP($C75,'Look-Ups'!$C$2:$G$32,D$1-2,0)</f>
        <v>Function_02</v>
      </c>
      <c r="E75" t="str">
        <f>VLOOKUP($C75,'Look-Ups'!$C$2:$G$32,E$1-2,0)</f>
        <v>Function_Simpl_02</v>
      </c>
      <c r="F75" t="str">
        <f>VLOOKUP($C75,'Look-Ups'!$C$2:$G$32,F$1-2,0)</f>
        <v>Segment_02</v>
      </c>
      <c r="G75" t="str">
        <f>VLOOKUP($C75,'Look-Ups'!$C$2:$G$32,G$1-2,0)</f>
        <v>Proc_Type_03</v>
      </c>
      <c r="H75" t="s">
        <v>242</v>
      </c>
      <c r="I75">
        <f t="shared" si="16"/>
        <v>2019</v>
      </c>
      <c r="J75" t="s">
        <v>10</v>
      </c>
      <c r="P75" s="47"/>
    </row>
    <row r="76" spans="1:16" x14ac:dyDescent="0.25">
      <c r="A76" t="str">
        <f t="shared" si="15"/>
        <v>Function_02Application_052019</v>
      </c>
      <c r="B76">
        <v>73</v>
      </c>
      <c r="C76" t="s">
        <v>358</v>
      </c>
      <c r="D76" t="str">
        <f>VLOOKUP($C76,'Look-Ups'!$C$2:$G$32,D$1-2,0)</f>
        <v>Function_02</v>
      </c>
      <c r="E76" t="str">
        <f>VLOOKUP($C76,'Look-Ups'!$C$2:$G$32,E$1-2,0)</f>
        <v>Function_Simpl_02</v>
      </c>
      <c r="F76" t="str">
        <f>VLOOKUP($C76,'Look-Ups'!$C$2:$G$32,F$1-2,0)</f>
        <v>Segment_02</v>
      </c>
      <c r="G76" t="str">
        <f>VLOOKUP($C76,'Look-Ups'!$C$2:$G$32,G$1-2,0)</f>
        <v>Proc_Type_03</v>
      </c>
      <c r="H76" t="s">
        <v>244</v>
      </c>
      <c r="I76">
        <f t="shared" si="16"/>
        <v>2019</v>
      </c>
      <c r="J76" t="s">
        <v>10</v>
      </c>
      <c r="P76" s="47"/>
    </row>
    <row r="77" spans="1:16" x14ac:dyDescent="0.25">
      <c r="A77" t="str">
        <f t="shared" si="15"/>
        <v>Function_02Application_042019</v>
      </c>
      <c r="B77">
        <v>74</v>
      </c>
      <c r="C77" t="s">
        <v>357</v>
      </c>
      <c r="D77" t="str">
        <f>VLOOKUP($C77,'Look-Ups'!$C$2:$G$32,D$1-2,0)</f>
        <v>Function_02</v>
      </c>
      <c r="E77" t="str">
        <f>VLOOKUP($C77,'Look-Ups'!$C$2:$G$32,E$1-2,0)</f>
        <v>Function_Simpl_02</v>
      </c>
      <c r="F77" t="str">
        <f>VLOOKUP($C77,'Look-Ups'!$C$2:$G$32,F$1-2,0)</f>
        <v>Segment_02</v>
      </c>
      <c r="G77" t="str">
        <f>VLOOKUP($C77,'Look-Ups'!$C$2:$G$32,G$1-2,0)</f>
        <v>Proc_Type_02</v>
      </c>
      <c r="H77" t="s">
        <v>197</v>
      </c>
      <c r="I77">
        <f t="shared" si="16"/>
        <v>2019</v>
      </c>
      <c r="J77" t="s">
        <v>10</v>
      </c>
      <c r="P77" s="47"/>
    </row>
    <row r="78" spans="1:16" x14ac:dyDescent="0.25">
      <c r="A78" t="str">
        <f t="shared" si="15"/>
        <v>Function_02Application_042019</v>
      </c>
      <c r="B78">
        <v>75</v>
      </c>
      <c r="C78" t="s">
        <v>357</v>
      </c>
      <c r="D78" t="str">
        <f>VLOOKUP($C78,'Look-Ups'!$C$2:$G$32,D$1-2,0)</f>
        <v>Function_02</v>
      </c>
      <c r="E78" t="str">
        <f>VLOOKUP($C78,'Look-Ups'!$C$2:$G$32,E$1-2,0)</f>
        <v>Function_Simpl_02</v>
      </c>
      <c r="F78" t="str">
        <f>VLOOKUP($C78,'Look-Ups'!$C$2:$G$32,F$1-2,0)</f>
        <v>Segment_02</v>
      </c>
      <c r="G78" t="str">
        <f>VLOOKUP($C78,'Look-Ups'!$C$2:$G$32,G$1-2,0)</f>
        <v>Proc_Type_02</v>
      </c>
      <c r="H78" t="s">
        <v>199</v>
      </c>
      <c r="I78">
        <f t="shared" si="16"/>
        <v>2019</v>
      </c>
      <c r="J78" t="s">
        <v>10</v>
      </c>
      <c r="P78" s="47"/>
    </row>
    <row r="79" spans="1:16" x14ac:dyDescent="0.25">
      <c r="A79" t="str">
        <f t="shared" si="15"/>
        <v>Function_02Application_042019</v>
      </c>
      <c r="B79">
        <v>76</v>
      </c>
      <c r="C79" t="s">
        <v>357</v>
      </c>
      <c r="D79" t="str">
        <f>VLOOKUP($C79,'Look-Ups'!$C$2:$G$32,D$1-2,0)</f>
        <v>Function_02</v>
      </c>
      <c r="E79" t="str">
        <f>VLOOKUP($C79,'Look-Ups'!$C$2:$G$32,E$1-2,0)</f>
        <v>Function_Simpl_02</v>
      </c>
      <c r="F79" t="str">
        <f>VLOOKUP($C79,'Look-Ups'!$C$2:$G$32,F$1-2,0)</f>
        <v>Segment_02</v>
      </c>
      <c r="G79" t="str">
        <f>VLOOKUP($C79,'Look-Ups'!$C$2:$G$32,G$1-2,0)</f>
        <v>Proc_Type_02</v>
      </c>
      <c r="H79" t="s">
        <v>242</v>
      </c>
      <c r="I79">
        <f t="shared" si="16"/>
        <v>2019</v>
      </c>
      <c r="J79" t="s">
        <v>10</v>
      </c>
      <c r="P79" s="47"/>
    </row>
    <row r="80" spans="1:16" x14ac:dyDescent="0.25">
      <c r="A80" t="str">
        <f t="shared" si="15"/>
        <v>Function_02Application_042019</v>
      </c>
      <c r="B80">
        <v>77</v>
      </c>
      <c r="C80" t="s">
        <v>357</v>
      </c>
      <c r="D80" t="str">
        <f>VLOOKUP($C80,'Look-Ups'!$C$2:$G$32,D$1-2,0)</f>
        <v>Function_02</v>
      </c>
      <c r="E80" t="str">
        <f>VLOOKUP($C80,'Look-Ups'!$C$2:$G$32,E$1-2,0)</f>
        <v>Function_Simpl_02</v>
      </c>
      <c r="F80" t="str">
        <f>VLOOKUP($C80,'Look-Ups'!$C$2:$G$32,F$1-2,0)</f>
        <v>Segment_02</v>
      </c>
      <c r="G80" t="str">
        <f>VLOOKUP($C80,'Look-Ups'!$C$2:$G$32,G$1-2,0)</f>
        <v>Proc_Type_02</v>
      </c>
      <c r="H80" t="s">
        <v>161</v>
      </c>
      <c r="I80">
        <f t="shared" si="16"/>
        <v>2019</v>
      </c>
      <c r="J80" t="s">
        <v>10</v>
      </c>
      <c r="P80" s="47"/>
    </row>
    <row r="81" spans="1:16" x14ac:dyDescent="0.25">
      <c r="A81" t="str">
        <f t="shared" si="15"/>
        <v>Function_02Application_042019</v>
      </c>
      <c r="B81">
        <v>78</v>
      </c>
      <c r="C81" t="s">
        <v>357</v>
      </c>
      <c r="D81" t="str">
        <f>VLOOKUP($C81,'Look-Ups'!$C$2:$G$32,D$1-2,0)</f>
        <v>Function_02</v>
      </c>
      <c r="E81" t="str">
        <f>VLOOKUP($C81,'Look-Ups'!$C$2:$G$32,E$1-2,0)</f>
        <v>Function_Simpl_02</v>
      </c>
      <c r="F81" t="str">
        <f>VLOOKUP($C81,'Look-Ups'!$C$2:$G$32,F$1-2,0)</f>
        <v>Segment_02</v>
      </c>
      <c r="G81" t="str">
        <f>VLOOKUP($C81,'Look-Ups'!$C$2:$G$32,G$1-2,0)</f>
        <v>Proc_Type_02</v>
      </c>
      <c r="H81" t="s">
        <v>219</v>
      </c>
      <c r="I81">
        <f t="shared" si="16"/>
        <v>2019</v>
      </c>
      <c r="J81" t="s">
        <v>10</v>
      </c>
      <c r="P81" s="47"/>
    </row>
    <row r="82" spans="1:16" x14ac:dyDescent="0.25">
      <c r="A82" t="str">
        <f t="shared" si="15"/>
        <v>Function_02Application_042019</v>
      </c>
      <c r="B82">
        <v>79</v>
      </c>
      <c r="C82" t="s">
        <v>357</v>
      </c>
      <c r="D82" t="str">
        <f>VLOOKUP($C82,'Look-Ups'!$C$2:$G$32,D$1-2,0)</f>
        <v>Function_02</v>
      </c>
      <c r="E82" t="str">
        <f>VLOOKUP($C82,'Look-Ups'!$C$2:$G$32,E$1-2,0)</f>
        <v>Function_Simpl_02</v>
      </c>
      <c r="F82" t="str">
        <f>VLOOKUP($C82,'Look-Ups'!$C$2:$G$32,F$1-2,0)</f>
        <v>Segment_02</v>
      </c>
      <c r="G82" t="str">
        <f>VLOOKUP($C82,'Look-Ups'!$C$2:$G$32,G$1-2,0)</f>
        <v>Proc_Type_02</v>
      </c>
      <c r="H82" t="s">
        <v>190</v>
      </c>
      <c r="I82">
        <f t="shared" si="16"/>
        <v>2019</v>
      </c>
      <c r="J82" t="s">
        <v>10</v>
      </c>
      <c r="P82" s="47"/>
    </row>
    <row r="83" spans="1:16" x14ac:dyDescent="0.25">
      <c r="A83" t="str">
        <f t="shared" si="15"/>
        <v>Function_02Application_042019</v>
      </c>
      <c r="B83">
        <v>80</v>
      </c>
      <c r="C83" t="s">
        <v>357</v>
      </c>
      <c r="D83" t="str">
        <f>VLOOKUP($C83,'Look-Ups'!$C$2:$G$32,D$1-2,0)</f>
        <v>Function_02</v>
      </c>
      <c r="E83" t="str">
        <f>VLOOKUP($C83,'Look-Ups'!$C$2:$G$32,E$1-2,0)</f>
        <v>Function_Simpl_02</v>
      </c>
      <c r="F83" t="str">
        <f>VLOOKUP($C83,'Look-Ups'!$C$2:$G$32,F$1-2,0)</f>
        <v>Segment_02</v>
      </c>
      <c r="G83" t="str">
        <f>VLOOKUP($C83,'Look-Ups'!$C$2:$G$32,G$1-2,0)</f>
        <v>Proc_Type_02</v>
      </c>
      <c r="H83" t="s">
        <v>182</v>
      </c>
      <c r="I83">
        <f t="shared" si="16"/>
        <v>2019</v>
      </c>
      <c r="J83" t="s">
        <v>10</v>
      </c>
      <c r="P83" s="47"/>
    </row>
    <row r="84" spans="1:16" x14ac:dyDescent="0.25">
      <c r="A84" t="str">
        <f t="shared" si="15"/>
        <v>Function_02Application_042019</v>
      </c>
      <c r="B84">
        <v>81</v>
      </c>
      <c r="C84" t="s">
        <v>357</v>
      </c>
      <c r="D84" t="str">
        <f>VLOOKUP($C84,'Look-Ups'!$C$2:$G$32,D$1-2,0)</f>
        <v>Function_02</v>
      </c>
      <c r="E84" t="str">
        <f>VLOOKUP($C84,'Look-Ups'!$C$2:$G$32,E$1-2,0)</f>
        <v>Function_Simpl_02</v>
      </c>
      <c r="F84" t="str">
        <f>VLOOKUP($C84,'Look-Ups'!$C$2:$G$32,F$1-2,0)</f>
        <v>Segment_02</v>
      </c>
      <c r="G84" t="str">
        <f>VLOOKUP($C84,'Look-Ups'!$C$2:$G$32,G$1-2,0)</f>
        <v>Proc_Type_02</v>
      </c>
      <c r="H84" t="s">
        <v>183</v>
      </c>
      <c r="I84">
        <f t="shared" si="16"/>
        <v>2019</v>
      </c>
      <c r="J84" t="s">
        <v>10</v>
      </c>
      <c r="P84" s="47"/>
    </row>
    <row r="85" spans="1:16" x14ac:dyDescent="0.25">
      <c r="A85" t="str">
        <f t="shared" si="15"/>
        <v>Function_02Application_042019</v>
      </c>
      <c r="B85">
        <v>82</v>
      </c>
      <c r="C85" t="s">
        <v>357</v>
      </c>
      <c r="D85" t="str">
        <f>VLOOKUP($C85,'Look-Ups'!$C$2:$G$32,D$1-2,0)</f>
        <v>Function_02</v>
      </c>
      <c r="E85" t="str">
        <f>VLOOKUP($C85,'Look-Ups'!$C$2:$G$32,E$1-2,0)</f>
        <v>Function_Simpl_02</v>
      </c>
      <c r="F85" t="str">
        <f>VLOOKUP($C85,'Look-Ups'!$C$2:$G$32,F$1-2,0)</f>
        <v>Segment_02</v>
      </c>
      <c r="G85" t="str">
        <f>VLOOKUP($C85,'Look-Ups'!$C$2:$G$32,G$1-2,0)</f>
        <v>Proc_Type_02</v>
      </c>
      <c r="H85" t="s">
        <v>174</v>
      </c>
      <c r="I85">
        <f t="shared" si="16"/>
        <v>2019</v>
      </c>
      <c r="J85" t="s">
        <v>10</v>
      </c>
      <c r="P85" s="47"/>
    </row>
    <row r="86" spans="1:16" x14ac:dyDescent="0.25">
      <c r="A86" t="str">
        <f t="shared" si="15"/>
        <v>Function_02Application_042019</v>
      </c>
      <c r="B86">
        <v>83</v>
      </c>
      <c r="C86" t="s">
        <v>357</v>
      </c>
      <c r="D86" t="str">
        <f>VLOOKUP($C86,'Look-Ups'!$C$2:$G$32,D$1-2,0)</f>
        <v>Function_02</v>
      </c>
      <c r="E86" t="str">
        <f>VLOOKUP($C86,'Look-Ups'!$C$2:$G$32,E$1-2,0)</f>
        <v>Function_Simpl_02</v>
      </c>
      <c r="F86" t="str">
        <f>VLOOKUP($C86,'Look-Ups'!$C$2:$G$32,F$1-2,0)</f>
        <v>Segment_02</v>
      </c>
      <c r="G86" t="str">
        <f>VLOOKUP($C86,'Look-Ups'!$C$2:$G$32,G$1-2,0)</f>
        <v>Proc_Type_02</v>
      </c>
      <c r="H86" t="s">
        <v>185</v>
      </c>
      <c r="I86">
        <f t="shared" si="16"/>
        <v>2019</v>
      </c>
      <c r="J86" t="s">
        <v>10</v>
      </c>
      <c r="P86" s="47"/>
    </row>
    <row r="87" spans="1:16" x14ac:dyDescent="0.25">
      <c r="A87" t="str">
        <f t="shared" si="15"/>
        <v>Function_02Application_042019</v>
      </c>
      <c r="B87">
        <v>84</v>
      </c>
      <c r="C87" t="s">
        <v>357</v>
      </c>
      <c r="D87" t="str">
        <f>VLOOKUP($C87,'Look-Ups'!$C$2:$G$32,D$1-2,0)</f>
        <v>Function_02</v>
      </c>
      <c r="E87" t="str">
        <f>VLOOKUP($C87,'Look-Ups'!$C$2:$G$32,E$1-2,0)</f>
        <v>Function_Simpl_02</v>
      </c>
      <c r="F87" t="str">
        <f>VLOOKUP($C87,'Look-Ups'!$C$2:$G$32,F$1-2,0)</f>
        <v>Segment_02</v>
      </c>
      <c r="G87" t="str">
        <f>VLOOKUP($C87,'Look-Ups'!$C$2:$G$32,G$1-2,0)</f>
        <v>Proc_Type_02</v>
      </c>
      <c r="H87" t="s">
        <v>188</v>
      </c>
      <c r="I87">
        <f t="shared" si="16"/>
        <v>2019</v>
      </c>
      <c r="J87" t="s">
        <v>10</v>
      </c>
      <c r="P87" s="47"/>
    </row>
    <row r="88" spans="1:16" x14ac:dyDescent="0.25">
      <c r="A88" t="str">
        <f t="shared" si="15"/>
        <v>Function_02Application_042019</v>
      </c>
      <c r="B88">
        <v>85</v>
      </c>
      <c r="C88" t="s">
        <v>357</v>
      </c>
      <c r="D88" t="str">
        <f>VLOOKUP($C88,'Look-Ups'!$C$2:$G$32,D$1-2,0)</f>
        <v>Function_02</v>
      </c>
      <c r="E88" t="str">
        <f>VLOOKUP($C88,'Look-Ups'!$C$2:$G$32,E$1-2,0)</f>
        <v>Function_Simpl_02</v>
      </c>
      <c r="F88" t="str">
        <f>VLOOKUP($C88,'Look-Ups'!$C$2:$G$32,F$1-2,0)</f>
        <v>Segment_02</v>
      </c>
      <c r="G88" t="str">
        <f>VLOOKUP($C88,'Look-Ups'!$C$2:$G$32,G$1-2,0)</f>
        <v>Proc_Type_02</v>
      </c>
      <c r="H88" t="s">
        <v>213</v>
      </c>
      <c r="I88">
        <f t="shared" si="16"/>
        <v>2019</v>
      </c>
      <c r="J88" t="s">
        <v>10</v>
      </c>
      <c r="P88" s="47"/>
    </row>
    <row r="89" spans="1:16" x14ac:dyDescent="0.25">
      <c r="A89" t="str">
        <f t="shared" si="15"/>
        <v>Function_02Application_042019</v>
      </c>
      <c r="B89">
        <v>86</v>
      </c>
      <c r="C89" t="s">
        <v>357</v>
      </c>
      <c r="D89" t="str">
        <f>VLOOKUP($C89,'Look-Ups'!$C$2:$G$32,D$1-2,0)</f>
        <v>Function_02</v>
      </c>
      <c r="E89" t="str">
        <f>VLOOKUP($C89,'Look-Ups'!$C$2:$G$32,E$1-2,0)</f>
        <v>Function_Simpl_02</v>
      </c>
      <c r="F89" t="str">
        <f>VLOOKUP($C89,'Look-Ups'!$C$2:$G$32,F$1-2,0)</f>
        <v>Segment_02</v>
      </c>
      <c r="G89" t="str">
        <f>VLOOKUP($C89,'Look-Ups'!$C$2:$G$32,G$1-2,0)</f>
        <v>Proc_Type_02</v>
      </c>
      <c r="H89" t="s">
        <v>215</v>
      </c>
      <c r="I89">
        <f t="shared" si="16"/>
        <v>2019</v>
      </c>
      <c r="J89" t="s">
        <v>10</v>
      </c>
      <c r="P89" s="47"/>
    </row>
    <row r="90" spans="1:16" x14ac:dyDescent="0.25">
      <c r="A90" t="str">
        <f t="shared" si="15"/>
        <v>Function_02Application_042019</v>
      </c>
      <c r="B90">
        <v>87</v>
      </c>
      <c r="C90" t="s">
        <v>357</v>
      </c>
      <c r="D90" t="str">
        <f>VLOOKUP($C90,'Look-Ups'!$C$2:$G$32,D$1-2,0)</f>
        <v>Function_02</v>
      </c>
      <c r="E90" t="str">
        <f>VLOOKUP($C90,'Look-Ups'!$C$2:$G$32,E$1-2,0)</f>
        <v>Function_Simpl_02</v>
      </c>
      <c r="F90" t="str">
        <f>VLOOKUP($C90,'Look-Ups'!$C$2:$G$32,F$1-2,0)</f>
        <v>Segment_02</v>
      </c>
      <c r="G90" t="str">
        <f>VLOOKUP($C90,'Look-Ups'!$C$2:$G$32,G$1-2,0)</f>
        <v>Proc_Type_02</v>
      </c>
      <c r="H90" t="s">
        <v>240</v>
      </c>
      <c r="I90">
        <f t="shared" si="16"/>
        <v>2019</v>
      </c>
      <c r="J90" t="s">
        <v>10</v>
      </c>
      <c r="P90" s="47"/>
    </row>
    <row r="91" spans="1:16" x14ac:dyDescent="0.25">
      <c r="A91" t="str">
        <f t="shared" si="15"/>
        <v>Function_02Application_042019</v>
      </c>
      <c r="B91">
        <v>88</v>
      </c>
      <c r="C91" t="s">
        <v>357</v>
      </c>
      <c r="D91" t="str">
        <f>VLOOKUP($C91,'Look-Ups'!$C$2:$G$32,D$1-2,0)</f>
        <v>Function_02</v>
      </c>
      <c r="E91" t="str">
        <f>VLOOKUP($C91,'Look-Ups'!$C$2:$G$32,E$1-2,0)</f>
        <v>Function_Simpl_02</v>
      </c>
      <c r="F91" t="str">
        <f>VLOOKUP($C91,'Look-Ups'!$C$2:$G$32,F$1-2,0)</f>
        <v>Segment_02</v>
      </c>
      <c r="G91" t="str">
        <f>VLOOKUP($C91,'Look-Ups'!$C$2:$G$32,G$1-2,0)</f>
        <v>Proc_Type_02</v>
      </c>
      <c r="H91" t="s">
        <v>167</v>
      </c>
      <c r="I91">
        <f t="shared" si="16"/>
        <v>2019</v>
      </c>
      <c r="J91" t="s">
        <v>10</v>
      </c>
      <c r="P91" s="47"/>
    </row>
    <row r="92" spans="1:16" x14ac:dyDescent="0.25">
      <c r="A92" t="str">
        <f t="shared" si="15"/>
        <v>Function_02Application_042019</v>
      </c>
      <c r="B92">
        <v>89</v>
      </c>
      <c r="C92" t="s">
        <v>357</v>
      </c>
      <c r="D92" t="str">
        <f>VLOOKUP($C92,'Look-Ups'!$C$2:$G$32,D$1-2,0)</f>
        <v>Function_02</v>
      </c>
      <c r="E92" t="str">
        <f>VLOOKUP($C92,'Look-Ups'!$C$2:$G$32,E$1-2,0)</f>
        <v>Function_Simpl_02</v>
      </c>
      <c r="F92" t="str">
        <f>VLOOKUP($C92,'Look-Ups'!$C$2:$G$32,F$1-2,0)</f>
        <v>Segment_02</v>
      </c>
      <c r="G92" t="str">
        <f>VLOOKUP($C92,'Look-Ups'!$C$2:$G$32,G$1-2,0)</f>
        <v>Proc_Type_02</v>
      </c>
      <c r="H92" t="s">
        <v>170</v>
      </c>
      <c r="I92">
        <f t="shared" si="16"/>
        <v>2019</v>
      </c>
      <c r="J92" t="s">
        <v>10</v>
      </c>
      <c r="P92" s="47"/>
    </row>
    <row r="93" spans="1:16" x14ac:dyDescent="0.25">
      <c r="A93" t="str">
        <f t="shared" si="15"/>
        <v>Function_02Application_042019</v>
      </c>
      <c r="B93">
        <v>90</v>
      </c>
      <c r="C93" t="s">
        <v>357</v>
      </c>
      <c r="D93" t="str">
        <f>VLOOKUP($C93,'Look-Ups'!$C$2:$G$32,D$1-2,0)</f>
        <v>Function_02</v>
      </c>
      <c r="E93" t="str">
        <f>VLOOKUP($C93,'Look-Ups'!$C$2:$G$32,E$1-2,0)</f>
        <v>Function_Simpl_02</v>
      </c>
      <c r="F93" t="str">
        <f>VLOOKUP($C93,'Look-Ups'!$C$2:$G$32,F$1-2,0)</f>
        <v>Segment_02</v>
      </c>
      <c r="G93" t="str">
        <f>VLOOKUP($C93,'Look-Ups'!$C$2:$G$32,G$1-2,0)</f>
        <v>Proc_Type_02</v>
      </c>
      <c r="H93" t="s">
        <v>186</v>
      </c>
      <c r="I93">
        <f t="shared" si="16"/>
        <v>2019</v>
      </c>
      <c r="J93" t="s">
        <v>10</v>
      </c>
      <c r="P93" s="47"/>
    </row>
    <row r="94" spans="1:16" x14ac:dyDescent="0.25">
      <c r="A94" t="str">
        <f t="shared" si="15"/>
        <v>Function_02Application_042019</v>
      </c>
      <c r="B94">
        <v>91</v>
      </c>
      <c r="C94" t="s">
        <v>357</v>
      </c>
      <c r="D94" t="str">
        <f>VLOOKUP($C94,'Look-Ups'!$C$2:$G$32,D$1-2,0)</f>
        <v>Function_02</v>
      </c>
      <c r="E94" t="str">
        <f>VLOOKUP($C94,'Look-Ups'!$C$2:$G$32,E$1-2,0)</f>
        <v>Function_Simpl_02</v>
      </c>
      <c r="F94" t="str">
        <f>VLOOKUP($C94,'Look-Ups'!$C$2:$G$32,F$1-2,0)</f>
        <v>Segment_02</v>
      </c>
      <c r="G94" t="str">
        <f>VLOOKUP($C94,'Look-Ups'!$C$2:$G$32,G$1-2,0)</f>
        <v>Proc_Type_02</v>
      </c>
      <c r="H94" t="s">
        <v>233</v>
      </c>
      <c r="I94">
        <f t="shared" si="16"/>
        <v>2019</v>
      </c>
      <c r="J94" t="s">
        <v>10</v>
      </c>
      <c r="P94" s="47"/>
    </row>
    <row r="95" spans="1:16" x14ac:dyDescent="0.25">
      <c r="A95" t="str">
        <f t="shared" si="15"/>
        <v>Function_02Application_042019</v>
      </c>
      <c r="B95">
        <v>92</v>
      </c>
      <c r="C95" t="s">
        <v>357</v>
      </c>
      <c r="D95" t="str">
        <f>VLOOKUP($C95,'Look-Ups'!$C$2:$G$32,D$1-2,0)</f>
        <v>Function_02</v>
      </c>
      <c r="E95" t="str">
        <f>VLOOKUP($C95,'Look-Ups'!$C$2:$G$32,E$1-2,0)</f>
        <v>Function_Simpl_02</v>
      </c>
      <c r="F95" t="str">
        <f>VLOOKUP($C95,'Look-Ups'!$C$2:$G$32,F$1-2,0)</f>
        <v>Segment_02</v>
      </c>
      <c r="G95" t="str">
        <f>VLOOKUP($C95,'Look-Ups'!$C$2:$G$32,G$1-2,0)</f>
        <v>Proc_Type_02</v>
      </c>
      <c r="H95" t="s">
        <v>212</v>
      </c>
      <c r="I95">
        <f t="shared" si="16"/>
        <v>2019</v>
      </c>
      <c r="J95" t="s">
        <v>10</v>
      </c>
      <c r="P95" s="47"/>
    </row>
    <row r="96" spans="1:16" x14ac:dyDescent="0.25">
      <c r="A96" t="str">
        <f t="shared" si="15"/>
        <v>Function_02Application_042019</v>
      </c>
      <c r="B96">
        <v>93</v>
      </c>
      <c r="C96" t="s">
        <v>357</v>
      </c>
      <c r="D96" t="str">
        <f>VLOOKUP($C96,'Look-Ups'!$C$2:$G$32,D$1-2,0)</f>
        <v>Function_02</v>
      </c>
      <c r="E96" t="str">
        <f>VLOOKUP($C96,'Look-Ups'!$C$2:$G$32,E$1-2,0)</f>
        <v>Function_Simpl_02</v>
      </c>
      <c r="F96" t="str">
        <f>VLOOKUP($C96,'Look-Ups'!$C$2:$G$32,F$1-2,0)</f>
        <v>Segment_02</v>
      </c>
      <c r="G96" t="str">
        <f>VLOOKUP($C96,'Look-Ups'!$C$2:$G$32,G$1-2,0)</f>
        <v>Proc_Type_02</v>
      </c>
      <c r="H96" t="s">
        <v>179</v>
      </c>
      <c r="I96">
        <f t="shared" si="16"/>
        <v>2019</v>
      </c>
      <c r="J96" t="s">
        <v>10</v>
      </c>
      <c r="P96" s="47"/>
    </row>
    <row r="97" spans="1:16" x14ac:dyDescent="0.25">
      <c r="A97" t="str">
        <f t="shared" si="15"/>
        <v>Function_02Application_042019</v>
      </c>
      <c r="B97">
        <v>94</v>
      </c>
      <c r="C97" t="s">
        <v>357</v>
      </c>
      <c r="D97" t="str">
        <f>VLOOKUP($C97,'Look-Ups'!$C$2:$G$32,D$1-2,0)</f>
        <v>Function_02</v>
      </c>
      <c r="E97" t="str">
        <f>VLOOKUP($C97,'Look-Ups'!$C$2:$G$32,E$1-2,0)</f>
        <v>Function_Simpl_02</v>
      </c>
      <c r="F97" t="str">
        <f>VLOOKUP($C97,'Look-Ups'!$C$2:$G$32,F$1-2,0)</f>
        <v>Segment_02</v>
      </c>
      <c r="G97" t="str">
        <f>VLOOKUP($C97,'Look-Ups'!$C$2:$G$32,G$1-2,0)</f>
        <v>Proc_Type_02</v>
      </c>
      <c r="H97" t="s">
        <v>160</v>
      </c>
      <c r="I97">
        <f t="shared" si="16"/>
        <v>2019</v>
      </c>
      <c r="J97" t="s">
        <v>10</v>
      </c>
      <c r="P97" s="47"/>
    </row>
    <row r="98" spans="1:16" x14ac:dyDescent="0.25">
      <c r="A98" t="str">
        <f t="shared" si="15"/>
        <v>Function_02Application_042019</v>
      </c>
      <c r="B98">
        <v>95</v>
      </c>
      <c r="C98" t="s">
        <v>357</v>
      </c>
      <c r="D98" t="str">
        <f>VLOOKUP($C98,'Look-Ups'!$C$2:$G$32,D$1-2,0)</f>
        <v>Function_02</v>
      </c>
      <c r="E98" t="str">
        <f>VLOOKUP($C98,'Look-Ups'!$C$2:$G$32,E$1-2,0)</f>
        <v>Function_Simpl_02</v>
      </c>
      <c r="F98" t="str">
        <f>VLOOKUP($C98,'Look-Ups'!$C$2:$G$32,F$1-2,0)</f>
        <v>Segment_02</v>
      </c>
      <c r="G98" t="str">
        <f>VLOOKUP($C98,'Look-Ups'!$C$2:$G$32,G$1-2,0)</f>
        <v>Proc_Type_02</v>
      </c>
      <c r="H98" t="s">
        <v>187</v>
      </c>
      <c r="I98">
        <f t="shared" si="16"/>
        <v>2019</v>
      </c>
      <c r="J98" t="s">
        <v>10</v>
      </c>
      <c r="P98" s="47"/>
    </row>
    <row r="99" spans="1:16" x14ac:dyDescent="0.25">
      <c r="A99" t="str">
        <f t="shared" si="15"/>
        <v>Function_02Application_042019</v>
      </c>
      <c r="B99">
        <v>96</v>
      </c>
      <c r="C99" t="s">
        <v>357</v>
      </c>
      <c r="D99" t="str">
        <f>VLOOKUP($C99,'Look-Ups'!$C$2:$G$32,D$1-2,0)</f>
        <v>Function_02</v>
      </c>
      <c r="E99" t="str">
        <f>VLOOKUP($C99,'Look-Ups'!$C$2:$G$32,E$1-2,0)</f>
        <v>Function_Simpl_02</v>
      </c>
      <c r="F99" t="str">
        <f>VLOOKUP($C99,'Look-Ups'!$C$2:$G$32,F$1-2,0)</f>
        <v>Segment_02</v>
      </c>
      <c r="G99" t="str">
        <f>VLOOKUP($C99,'Look-Ups'!$C$2:$G$32,G$1-2,0)</f>
        <v>Proc_Type_02</v>
      </c>
      <c r="H99" t="s">
        <v>172</v>
      </c>
      <c r="I99">
        <f t="shared" si="16"/>
        <v>2019</v>
      </c>
      <c r="J99" t="s">
        <v>10</v>
      </c>
      <c r="P99" s="47"/>
    </row>
    <row r="100" spans="1:16" x14ac:dyDescent="0.25">
      <c r="A100" t="str">
        <f t="shared" si="15"/>
        <v>Function_02Application_042019</v>
      </c>
      <c r="B100">
        <v>97</v>
      </c>
      <c r="C100" t="s">
        <v>357</v>
      </c>
      <c r="D100" t="str">
        <f>VLOOKUP($C100,'Look-Ups'!$C$2:$G$32,D$1-2,0)</f>
        <v>Function_02</v>
      </c>
      <c r="E100" t="str">
        <f>VLOOKUP($C100,'Look-Ups'!$C$2:$G$32,E$1-2,0)</f>
        <v>Function_Simpl_02</v>
      </c>
      <c r="F100" t="str">
        <f>VLOOKUP($C100,'Look-Ups'!$C$2:$G$32,F$1-2,0)</f>
        <v>Segment_02</v>
      </c>
      <c r="G100" t="str">
        <f>VLOOKUP($C100,'Look-Ups'!$C$2:$G$32,G$1-2,0)</f>
        <v>Proc_Type_02</v>
      </c>
      <c r="H100" t="s">
        <v>159</v>
      </c>
      <c r="I100">
        <f t="shared" si="16"/>
        <v>2019</v>
      </c>
      <c r="J100" t="s">
        <v>10</v>
      </c>
      <c r="P100" s="47"/>
    </row>
    <row r="101" spans="1:16" x14ac:dyDescent="0.25">
      <c r="A101" t="str">
        <f t="shared" si="15"/>
        <v>Function_02Application_042019</v>
      </c>
      <c r="B101">
        <v>98</v>
      </c>
      <c r="C101" t="s">
        <v>357</v>
      </c>
      <c r="D101" t="str">
        <f>VLOOKUP($C101,'Look-Ups'!$C$2:$G$32,D$1-2,0)</f>
        <v>Function_02</v>
      </c>
      <c r="E101" t="str">
        <f>VLOOKUP($C101,'Look-Ups'!$C$2:$G$32,E$1-2,0)</f>
        <v>Function_Simpl_02</v>
      </c>
      <c r="F101" t="str">
        <f>VLOOKUP($C101,'Look-Ups'!$C$2:$G$32,F$1-2,0)</f>
        <v>Segment_02</v>
      </c>
      <c r="G101" t="str">
        <f>VLOOKUP($C101,'Look-Ups'!$C$2:$G$32,G$1-2,0)</f>
        <v>Proc_Type_02</v>
      </c>
      <c r="H101" t="s">
        <v>235</v>
      </c>
      <c r="I101">
        <f t="shared" si="16"/>
        <v>2019</v>
      </c>
      <c r="J101" t="s">
        <v>10</v>
      </c>
      <c r="P101" s="47"/>
    </row>
    <row r="102" spans="1:16" x14ac:dyDescent="0.25">
      <c r="A102" t="str">
        <f t="shared" si="15"/>
        <v>Function_02Application_042019</v>
      </c>
      <c r="B102">
        <v>99</v>
      </c>
      <c r="C102" t="s">
        <v>357</v>
      </c>
      <c r="D102" t="str">
        <f>VLOOKUP($C102,'Look-Ups'!$C$2:$G$32,D$1-2,0)</f>
        <v>Function_02</v>
      </c>
      <c r="E102" t="str">
        <f>VLOOKUP($C102,'Look-Ups'!$C$2:$G$32,E$1-2,0)</f>
        <v>Function_Simpl_02</v>
      </c>
      <c r="F102" t="str">
        <f>VLOOKUP($C102,'Look-Ups'!$C$2:$G$32,F$1-2,0)</f>
        <v>Segment_02</v>
      </c>
      <c r="G102" t="str">
        <f>VLOOKUP($C102,'Look-Ups'!$C$2:$G$32,G$1-2,0)</f>
        <v>Proc_Type_02</v>
      </c>
      <c r="H102" t="s">
        <v>181</v>
      </c>
      <c r="I102">
        <f t="shared" si="16"/>
        <v>2019</v>
      </c>
      <c r="J102" t="s">
        <v>10</v>
      </c>
      <c r="P102" s="47"/>
    </row>
    <row r="103" spans="1:16" x14ac:dyDescent="0.25">
      <c r="A103" t="str">
        <f t="shared" si="15"/>
        <v>Function_02Application_042019</v>
      </c>
      <c r="B103">
        <v>100</v>
      </c>
      <c r="C103" t="s">
        <v>357</v>
      </c>
      <c r="D103" t="str">
        <f>VLOOKUP($C103,'Look-Ups'!$C$2:$G$32,D$1-2,0)</f>
        <v>Function_02</v>
      </c>
      <c r="E103" t="str">
        <f>VLOOKUP($C103,'Look-Ups'!$C$2:$G$32,E$1-2,0)</f>
        <v>Function_Simpl_02</v>
      </c>
      <c r="F103" t="str">
        <f>VLOOKUP($C103,'Look-Ups'!$C$2:$G$32,F$1-2,0)</f>
        <v>Segment_02</v>
      </c>
      <c r="G103" t="str">
        <f>VLOOKUP($C103,'Look-Ups'!$C$2:$G$32,G$1-2,0)</f>
        <v>Proc_Type_02</v>
      </c>
      <c r="H103" t="s">
        <v>236</v>
      </c>
      <c r="I103">
        <f t="shared" si="16"/>
        <v>2019</v>
      </c>
      <c r="J103" t="s">
        <v>10</v>
      </c>
      <c r="P103" s="47"/>
    </row>
    <row r="104" spans="1:16" x14ac:dyDescent="0.25">
      <c r="A104" t="str">
        <f t="shared" si="15"/>
        <v>Function_02Application_042019</v>
      </c>
      <c r="B104">
        <v>101</v>
      </c>
      <c r="C104" t="s">
        <v>357</v>
      </c>
      <c r="D104" t="str">
        <f>VLOOKUP($C104,'Look-Ups'!$C$2:$G$32,D$1-2,0)</f>
        <v>Function_02</v>
      </c>
      <c r="E104" t="str">
        <f>VLOOKUP($C104,'Look-Ups'!$C$2:$G$32,E$1-2,0)</f>
        <v>Function_Simpl_02</v>
      </c>
      <c r="F104" t="str">
        <f>VLOOKUP($C104,'Look-Ups'!$C$2:$G$32,F$1-2,0)</f>
        <v>Segment_02</v>
      </c>
      <c r="G104" t="str">
        <f>VLOOKUP($C104,'Look-Ups'!$C$2:$G$32,G$1-2,0)</f>
        <v>Proc_Type_02</v>
      </c>
      <c r="H104" t="s">
        <v>169</v>
      </c>
      <c r="I104">
        <f t="shared" si="16"/>
        <v>2019</v>
      </c>
      <c r="J104" t="s">
        <v>10</v>
      </c>
      <c r="P104" s="47"/>
    </row>
    <row r="105" spans="1:16" x14ac:dyDescent="0.25">
      <c r="A105" t="str">
        <f t="shared" si="15"/>
        <v>Function_02Application_042019</v>
      </c>
      <c r="B105">
        <v>102</v>
      </c>
      <c r="C105" t="s">
        <v>357</v>
      </c>
      <c r="D105" t="str">
        <f>VLOOKUP($C105,'Look-Ups'!$C$2:$G$32,D$1-2,0)</f>
        <v>Function_02</v>
      </c>
      <c r="E105" t="str">
        <f>VLOOKUP($C105,'Look-Ups'!$C$2:$G$32,E$1-2,0)</f>
        <v>Function_Simpl_02</v>
      </c>
      <c r="F105" t="str">
        <f>VLOOKUP($C105,'Look-Ups'!$C$2:$G$32,F$1-2,0)</f>
        <v>Segment_02</v>
      </c>
      <c r="G105" t="str">
        <f>VLOOKUP($C105,'Look-Ups'!$C$2:$G$32,G$1-2,0)</f>
        <v>Proc_Type_02</v>
      </c>
      <c r="H105" t="s">
        <v>243</v>
      </c>
      <c r="I105">
        <f t="shared" si="16"/>
        <v>2019</v>
      </c>
      <c r="J105" t="s">
        <v>10</v>
      </c>
      <c r="P105" s="47"/>
    </row>
    <row r="106" spans="1:16" x14ac:dyDescent="0.25">
      <c r="A106" t="str">
        <f t="shared" si="15"/>
        <v>Function_02Application_042019</v>
      </c>
      <c r="B106">
        <v>103</v>
      </c>
      <c r="C106" t="s">
        <v>357</v>
      </c>
      <c r="D106" t="str">
        <f>VLOOKUP($C106,'Look-Ups'!$C$2:$G$32,D$1-2,0)</f>
        <v>Function_02</v>
      </c>
      <c r="E106" t="str">
        <f>VLOOKUP($C106,'Look-Ups'!$C$2:$G$32,E$1-2,0)</f>
        <v>Function_Simpl_02</v>
      </c>
      <c r="F106" t="str">
        <f>VLOOKUP($C106,'Look-Ups'!$C$2:$G$32,F$1-2,0)</f>
        <v>Segment_02</v>
      </c>
      <c r="G106" t="str">
        <f>VLOOKUP($C106,'Look-Ups'!$C$2:$G$32,G$1-2,0)</f>
        <v>Proc_Type_02</v>
      </c>
      <c r="H106" t="s">
        <v>202</v>
      </c>
      <c r="I106">
        <f t="shared" si="16"/>
        <v>2019</v>
      </c>
      <c r="J106" t="s">
        <v>10</v>
      </c>
      <c r="P106" s="47"/>
    </row>
    <row r="107" spans="1:16" x14ac:dyDescent="0.25">
      <c r="A107" t="str">
        <f t="shared" si="15"/>
        <v>Function_02Application_042019</v>
      </c>
      <c r="B107">
        <v>104</v>
      </c>
      <c r="C107" t="s">
        <v>357</v>
      </c>
      <c r="D107" t="str">
        <f>VLOOKUP($C107,'Look-Ups'!$C$2:$G$32,D$1-2,0)</f>
        <v>Function_02</v>
      </c>
      <c r="E107" t="str">
        <f>VLOOKUP($C107,'Look-Ups'!$C$2:$G$32,E$1-2,0)</f>
        <v>Function_Simpl_02</v>
      </c>
      <c r="F107" t="str">
        <f>VLOOKUP($C107,'Look-Ups'!$C$2:$G$32,F$1-2,0)</f>
        <v>Segment_02</v>
      </c>
      <c r="G107" t="str">
        <f>VLOOKUP($C107,'Look-Ups'!$C$2:$G$32,G$1-2,0)</f>
        <v>Proc_Type_02</v>
      </c>
      <c r="H107" t="s">
        <v>244</v>
      </c>
      <c r="I107">
        <f t="shared" si="16"/>
        <v>2019</v>
      </c>
      <c r="J107" t="s">
        <v>10</v>
      </c>
      <c r="P107" s="47"/>
    </row>
    <row r="108" spans="1:16" x14ac:dyDescent="0.25">
      <c r="A108" t="str">
        <f t="shared" si="15"/>
        <v>Function_03Application_062019</v>
      </c>
      <c r="B108">
        <v>105</v>
      </c>
      <c r="C108" t="s">
        <v>359</v>
      </c>
      <c r="D108" t="str">
        <f>VLOOKUP($C108,'Look-Ups'!$C$2:$G$32,D$1-2,0)</f>
        <v>Function_03</v>
      </c>
      <c r="E108" t="str">
        <f>VLOOKUP($C108,'Look-Ups'!$C$2:$G$32,E$1-2,0)</f>
        <v>Function_Simpl_03</v>
      </c>
      <c r="F108" t="str">
        <f>VLOOKUP($C108,'Look-Ups'!$C$2:$G$32,F$1-2,0)</f>
        <v>Segment_03</v>
      </c>
      <c r="G108" t="str">
        <f>VLOOKUP($C108,'Look-Ups'!$C$2:$G$32,G$1-2,0)</f>
        <v>Proc_Type_01</v>
      </c>
      <c r="H108" t="s">
        <v>195</v>
      </c>
      <c r="I108">
        <f t="shared" si="16"/>
        <v>2019</v>
      </c>
      <c r="J108" t="s">
        <v>10</v>
      </c>
      <c r="P108" s="47"/>
    </row>
    <row r="109" spans="1:16" x14ac:dyDescent="0.25">
      <c r="A109" t="str">
        <f t="shared" si="15"/>
        <v>Function_03Application_062019</v>
      </c>
      <c r="B109">
        <v>106</v>
      </c>
      <c r="C109" t="s">
        <v>359</v>
      </c>
      <c r="D109" t="str">
        <f>VLOOKUP($C109,'Look-Ups'!$C$2:$G$32,D$1-2,0)</f>
        <v>Function_03</v>
      </c>
      <c r="E109" t="str">
        <f>VLOOKUP($C109,'Look-Ups'!$C$2:$G$32,E$1-2,0)</f>
        <v>Function_Simpl_03</v>
      </c>
      <c r="F109" t="str">
        <f>VLOOKUP($C109,'Look-Ups'!$C$2:$G$32,F$1-2,0)</f>
        <v>Segment_03</v>
      </c>
      <c r="G109" t="str">
        <f>VLOOKUP($C109,'Look-Ups'!$C$2:$G$32,G$1-2,0)</f>
        <v>Proc_Type_01</v>
      </c>
      <c r="H109" t="s">
        <v>161</v>
      </c>
      <c r="I109">
        <f t="shared" si="16"/>
        <v>2019</v>
      </c>
      <c r="J109" t="s">
        <v>10</v>
      </c>
      <c r="P109" s="47"/>
    </row>
    <row r="110" spans="1:16" x14ac:dyDescent="0.25">
      <c r="A110" t="str">
        <f t="shared" si="15"/>
        <v>Function_03Application_062019</v>
      </c>
      <c r="B110">
        <v>107</v>
      </c>
      <c r="C110" t="s">
        <v>359</v>
      </c>
      <c r="D110" t="str">
        <f>VLOOKUP($C110,'Look-Ups'!$C$2:$G$32,D$1-2,0)</f>
        <v>Function_03</v>
      </c>
      <c r="E110" t="str">
        <f>VLOOKUP($C110,'Look-Ups'!$C$2:$G$32,E$1-2,0)</f>
        <v>Function_Simpl_03</v>
      </c>
      <c r="F110" t="str">
        <f>VLOOKUP($C110,'Look-Ups'!$C$2:$G$32,F$1-2,0)</f>
        <v>Segment_03</v>
      </c>
      <c r="G110" t="str">
        <f>VLOOKUP($C110,'Look-Ups'!$C$2:$G$32,G$1-2,0)</f>
        <v>Proc_Type_01</v>
      </c>
      <c r="H110" t="s">
        <v>239</v>
      </c>
      <c r="I110">
        <f t="shared" si="16"/>
        <v>2019</v>
      </c>
      <c r="J110" t="s">
        <v>10</v>
      </c>
      <c r="P110" s="47"/>
    </row>
    <row r="111" spans="1:16" x14ac:dyDescent="0.25">
      <c r="A111" t="str">
        <f t="shared" si="15"/>
        <v>Function_03Application_062019</v>
      </c>
      <c r="B111">
        <v>108</v>
      </c>
      <c r="C111" t="s">
        <v>359</v>
      </c>
      <c r="D111" t="str">
        <f>VLOOKUP($C111,'Look-Ups'!$C$2:$G$32,D$1-2,0)</f>
        <v>Function_03</v>
      </c>
      <c r="E111" t="str">
        <f>VLOOKUP($C111,'Look-Ups'!$C$2:$G$32,E$1-2,0)</f>
        <v>Function_Simpl_03</v>
      </c>
      <c r="F111" t="str">
        <f>VLOOKUP($C111,'Look-Ups'!$C$2:$G$32,F$1-2,0)</f>
        <v>Segment_03</v>
      </c>
      <c r="G111" t="str">
        <f>VLOOKUP($C111,'Look-Ups'!$C$2:$G$32,G$1-2,0)</f>
        <v>Proc_Type_01</v>
      </c>
      <c r="H111" t="s">
        <v>156</v>
      </c>
      <c r="I111">
        <f t="shared" si="16"/>
        <v>2019</v>
      </c>
      <c r="J111" t="s">
        <v>10</v>
      </c>
      <c r="P111" s="47"/>
    </row>
    <row r="112" spans="1:16" x14ac:dyDescent="0.25">
      <c r="A112" t="str">
        <f t="shared" si="15"/>
        <v>Function_03Application_062019</v>
      </c>
      <c r="B112">
        <v>109</v>
      </c>
      <c r="C112" t="s">
        <v>359</v>
      </c>
      <c r="D112" t="str">
        <f>VLOOKUP($C112,'Look-Ups'!$C$2:$G$32,D$1-2,0)</f>
        <v>Function_03</v>
      </c>
      <c r="E112" t="str">
        <f>VLOOKUP($C112,'Look-Ups'!$C$2:$G$32,E$1-2,0)</f>
        <v>Function_Simpl_03</v>
      </c>
      <c r="F112" t="str">
        <f>VLOOKUP($C112,'Look-Ups'!$C$2:$G$32,F$1-2,0)</f>
        <v>Segment_03</v>
      </c>
      <c r="G112" t="str">
        <f>VLOOKUP($C112,'Look-Ups'!$C$2:$G$32,G$1-2,0)</f>
        <v>Proc_Type_01</v>
      </c>
      <c r="H112" t="s">
        <v>187</v>
      </c>
      <c r="I112">
        <f t="shared" si="16"/>
        <v>2019</v>
      </c>
      <c r="J112" t="s">
        <v>10</v>
      </c>
      <c r="P112" s="47"/>
    </row>
    <row r="113" spans="1:16" x14ac:dyDescent="0.25">
      <c r="A113" t="str">
        <f t="shared" si="15"/>
        <v>Function_03Application_062019</v>
      </c>
      <c r="B113">
        <v>110</v>
      </c>
      <c r="C113" t="s">
        <v>359</v>
      </c>
      <c r="D113" t="str">
        <f>VLOOKUP($C113,'Look-Ups'!$C$2:$G$32,D$1-2,0)</f>
        <v>Function_03</v>
      </c>
      <c r="E113" t="str">
        <f>VLOOKUP($C113,'Look-Ups'!$C$2:$G$32,E$1-2,0)</f>
        <v>Function_Simpl_03</v>
      </c>
      <c r="F113" t="str">
        <f>VLOOKUP($C113,'Look-Ups'!$C$2:$G$32,F$1-2,0)</f>
        <v>Segment_03</v>
      </c>
      <c r="G113" t="str">
        <f>VLOOKUP($C113,'Look-Ups'!$C$2:$G$32,G$1-2,0)</f>
        <v>Proc_Type_01</v>
      </c>
      <c r="H113" t="s">
        <v>176</v>
      </c>
      <c r="I113">
        <f t="shared" si="16"/>
        <v>2019</v>
      </c>
      <c r="J113" t="s">
        <v>10</v>
      </c>
      <c r="P113" s="47"/>
    </row>
    <row r="114" spans="1:16" x14ac:dyDescent="0.25">
      <c r="A114" t="str">
        <f t="shared" si="15"/>
        <v>Function_03Application_062019</v>
      </c>
      <c r="B114">
        <v>111</v>
      </c>
      <c r="C114" t="s">
        <v>359</v>
      </c>
      <c r="D114" t="str">
        <f>VLOOKUP($C114,'Look-Ups'!$C$2:$G$32,D$1-2,0)</f>
        <v>Function_03</v>
      </c>
      <c r="E114" t="str">
        <f>VLOOKUP($C114,'Look-Ups'!$C$2:$G$32,E$1-2,0)</f>
        <v>Function_Simpl_03</v>
      </c>
      <c r="F114" t="str">
        <f>VLOOKUP($C114,'Look-Ups'!$C$2:$G$32,F$1-2,0)</f>
        <v>Segment_03</v>
      </c>
      <c r="G114" t="str">
        <f>VLOOKUP($C114,'Look-Ups'!$C$2:$G$32,G$1-2,0)</f>
        <v>Proc_Type_01</v>
      </c>
      <c r="H114" t="s">
        <v>219</v>
      </c>
      <c r="I114">
        <f t="shared" si="16"/>
        <v>2019</v>
      </c>
      <c r="J114" t="s">
        <v>10</v>
      </c>
      <c r="P114" s="47"/>
    </row>
    <row r="115" spans="1:16" x14ac:dyDescent="0.25">
      <c r="A115" t="str">
        <f t="shared" si="15"/>
        <v>Function_03Application_062019</v>
      </c>
      <c r="B115">
        <v>112</v>
      </c>
      <c r="C115" t="s">
        <v>359</v>
      </c>
      <c r="D115" t="str">
        <f>VLOOKUP($C115,'Look-Ups'!$C$2:$G$32,D$1-2,0)</f>
        <v>Function_03</v>
      </c>
      <c r="E115" t="str">
        <f>VLOOKUP($C115,'Look-Ups'!$C$2:$G$32,E$1-2,0)</f>
        <v>Function_Simpl_03</v>
      </c>
      <c r="F115" t="str">
        <f>VLOOKUP($C115,'Look-Ups'!$C$2:$G$32,F$1-2,0)</f>
        <v>Segment_03</v>
      </c>
      <c r="G115" t="str">
        <f>VLOOKUP($C115,'Look-Ups'!$C$2:$G$32,G$1-2,0)</f>
        <v>Proc_Type_01</v>
      </c>
      <c r="H115" t="s">
        <v>244</v>
      </c>
      <c r="I115">
        <f t="shared" si="16"/>
        <v>2019</v>
      </c>
      <c r="J115" t="s">
        <v>10</v>
      </c>
      <c r="P115" s="47"/>
    </row>
    <row r="116" spans="1:16" x14ac:dyDescent="0.25">
      <c r="A116" t="str">
        <f t="shared" si="15"/>
        <v>Function_03Application_102019</v>
      </c>
      <c r="B116">
        <v>113</v>
      </c>
      <c r="C116" t="s">
        <v>363</v>
      </c>
      <c r="D116" t="str">
        <f>VLOOKUP($C116,'Look-Ups'!$C$2:$G$32,D$1-2,0)</f>
        <v>Function_03</v>
      </c>
      <c r="E116" t="str">
        <f>VLOOKUP($C116,'Look-Ups'!$C$2:$G$32,E$1-2,0)</f>
        <v>Function_Simpl_03</v>
      </c>
      <c r="F116" t="str">
        <f>VLOOKUP($C116,'Look-Ups'!$C$2:$G$32,F$1-2,0)</f>
        <v>Segment_03</v>
      </c>
      <c r="G116" t="str">
        <f>VLOOKUP($C116,'Look-Ups'!$C$2:$G$32,G$1-2,0)</f>
        <v>Proc_Type_01</v>
      </c>
      <c r="H116" t="s">
        <v>195</v>
      </c>
      <c r="I116">
        <f t="shared" si="16"/>
        <v>2019</v>
      </c>
      <c r="J116" t="s">
        <v>10</v>
      </c>
      <c r="P116" s="47"/>
    </row>
    <row r="117" spans="1:16" x14ac:dyDescent="0.25">
      <c r="A117" t="str">
        <f t="shared" si="15"/>
        <v>Function_03Application_102019</v>
      </c>
      <c r="B117">
        <v>114</v>
      </c>
      <c r="C117" t="s">
        <v>363</v>
      </c>
      <c r="D117" t="str">
        <f>VLOOKUP($C117,'Look-Ups'!$C$2:$G$32,D$1-2,0)</f>
        <v>Function_03</v>
      </c>
      <c r="E117" t="str">
        <f>VLOOKUP($C117,'Look-Ups'!$C$2:$G$32,E$1-2,0)</f>
        <v>Function_Simpl_03</v>
      </c>
      <c r="F117" t="str">
        <f>VLOOKUP($C117,'Look-Ups'!$C$2:$G$32,F$1-2,0)</f>
        <v>Segment_03</v>
      </c>
      <c r="G117" t="str">
        <f>VLOOKUP($C117,'Look-Ups'!$C$2:$G$32,G$1-2,0)</f>
        <v>Proc_Type_01</v>
      </c>
      <c r="H117" t="s">
        <v>161</v>
      </c>
      <c r="I117">
        <f t="shared" si="16"/>
        <v>2019</v>
      </c>
      <c r="J117" t="s">
        <v>10</v>
      </c>
      <c r="P117" s="47"/>
    </row>
    <row r="118" spans="1:16" x14ac:dyDescent="0.25">
      <c r="A118" t="str">
        <f t="shared" si="15"/>
        <v>Function_03Application_102019</v>
      </c>
      <c r="B118">
        <v>115</v>
      </c>
      <c r="C118" t="s">
        <v>363</v>
      </c>
      <c r="D118" t="str">
        <f>VLOOKUP($C118,'Look-Ups'!$C$2:$G$32,D$1-2,0)</f>
        <v>Function_03</v>
      </c>
      <c r="E118" t="str">
        <f>VLOOKUP($C118,'Look-Ups'!$C$2:$G$32,E$1-2,0)</f>
        <v>Function_Simpl_03</v>
      </c>
      <c r="F118" t="str">
        <f>VLOOKUP($C118,'Look-Ups'!$C$2:$G$32,F$1-2,0)</f>
        <v>Segment_03</v>
      </c>
      <c r="G118" t="str">
        <f>VLOOKUP($C118,'Look-Ups'!$C$2:$G$32,G$1-2,0)</f>
        <v>Proc_Type_01</v>
      </c>
      <c r="H118" t="s">
        <v>156</v>
      </c>
      <c r="I118">
        <f t="shared" si="16"/>
        <v>2019</v>
      </c>
      <c r="J118" t="s">
        <v>10</v>
      </c>
      <c r="P118" s="47"/>
    </row>
    <row r="119" spans="1:16" x14ac:dyDescent="0.25">
      <c r="A119" t="str">
        <f t="shared" si="15"/>
        <v>Function_03Application_102019</v>
      </c>
      <c r="B119">
        <v>116</v>
      </c>
      <c r="C119" t="s">
        <v>363</v>
      </c>
      <c r="D119" t="str">
        <f>VLOOKUP($C119,'Look-Ups'!$C$2:$G$32,D$1-2,0)</f>
        <v>Function_03</v>
      </c>
      <c r="E119" t="str">
        <f>VLOOKUP($C119,'Look-Ups'!$C$2:$G$32,E$1-2,0)</f>
        <v>Function_Simpl_03</v>
      </c>
      <c r="F119" t="str">
        <f>VLOOKUP($C119,'Look-Ups'!$C$2:$G$32,F$1-2,0)</f>
        <v>Segment_03</v>
      </c>
      <c r="G119" t="str">
        <f>VLOOKUP($C119,'Look-Ups'!$C$2:$G$32,G$1-2,0)</f>
        <v>Proc_Type_01</v>
      </c>
      <c r="H119" t="s">
        <v>187</v>
      </c>
      <c r="I119">
        <f t="shared" si="16"/>
        <v>2019</v>
      </c>
      <c r="J119" t="s">
        <v>10</v>
      </c>
      <c r="P119" s="47"/>
    </row>
    <row r="120" spans="1:16" x14ac:dyDescent="0.25">
      <c r="A120" t="str">
        <f t="shared" si="15"/>
        <v>Function_03Application_102019</v>
      </c>
      <c r="B120">
        <v>117</v>
      </c>
      <c r="C120" t="s">
        <v>363</v>
      </c>
      <c r="D120" t="str">
        <f>VLOOKUP($C120,'Look-Ups'!$C$2:$G$32,D$1-2,0)</f>
        <v>Function_03</v>
      </c>
      <c r="E120" t="str">
        <f>VLOOKUP($C120,'Look-Ups'!$C$2:$G$32,E$1-2,0)</f>
        <v>Function_Simpl_03</v>
      </c>
      <c r="F120" t="str">
        <f>VLOOKUP($C120,'Look-Ups'!$C$2:$G$32,F$1-2,0)</f>
        <v>Segment_03</v>
      </c>
      <c r="G120" t="str">
        <f>VLOOKUP($C120,'Look-Ups'!$C$2:$G$32,G$1-2,0)</f>
        <v>Proc_Type_01</v>
      </c>
      <c r="H120" t="s">
        <v>204</v>
      </c>
      <c r="I120">
        <f t="shared" si="16"/>
        <v>2019</v>
      </c>
      <c r="J120" t="s">
        <v>10</v>
      </c>
      <c r="P120" s="47"/>
    </row>
    <row r="121" spans="1:16" x14ac:dyDescent="0.25">
      <c r="A121" t="str">
        <f t="shared" si="15"/>
        <v>Function_03Application_102019</v>
      </c>
      <c r="B121">
        <v>118</v>
      </c>
      <c r="C121" t="s">
        <v>363</v>
      </c>
      <c r="D121" t="str">
        <f>VLOOKUP($C121,'Look-Ups'!$C$2:$G$32,D$1-2,0)</f>
        <v>Function_03</v>
      </c>
      <c r="E121" t="str">
        <f>VLOOKUP($C121,'Look-Ups'!$C$2:$G$32,E$1-2,0)</f>
        <v>Function_Simpl_03</v>
      </c>
      <c r="F121" t="str">
        <f>VLOOKUP($C121,'Look-Ups'!$C$2:$G$32,F$1-2,0)</f>
        <v>Segment_03</v>
      </c>
      <c r="G121" t="str">
        <f>VLOOKUP($C121,'Look-Ups'!$C$2:$G$32,G$1-2,0)</f>
        <v>Proc_Type_01</v>
      </c>
      <c r="H121" t="s">
        <v>239</v>
      </c>
      <c r="I121">
        <f t="shared" si="16"/>
        <v>2019</v>
      </c>
      <c r="J121" t="s">
        <v>10</v>
      </c>
      <c r="P121" s="47"/>
    </row>
    <row r="122" spans="1:16" x14ac:dyDescent="0.25">
      <c r="A122" t="str">
        <f t="shared" si="15"/>
        <v>Function_03Application_102019</v>
      </c>
      <c r="B122">
        <v>119</v>
      </c>
      <c r="C122" t="s">
        <v>363</v>
      </c>
      <c r="D122" t="str">
        <f>VLOOKUP($C122,'Look-Ups'!$C$2:$G$32,D$1-2,0)</f>
        <v>Function_03</v>
      </c>
      <c r="E122" t="str">
        <f>VLOOKUP($C122,'Look-Ups'!$C$2:$G$32,E$1-2,0)</f>
        <v>Function_Simpl_03</v>
      </c>
      <c r="F122" t="str">
        <f>VLOOKUP($C122,'Look-Ups'!$C$2:$G$32,F$1-2,0)</f>
        <v>Segment_03</v>
      </c>
      <c r="G122" t="str">
        <f>VLOOKUP($C122,'Look-Ups'!$C$2:$G$32,G$1-2,0)</f>
        <v>Proc_Type_01</v>
      </c>
      <c r="H122" t="s">
        <v>219</v>
      </c>
      <c r="I122">
        <f t="shared" si="16"/>
        <v>2019</v>
      </c>
      <c r="J122" t="s">
        <v>10</v>
      </c>
      <c r="P122" s="47"/>
    </row>
    <row r="123" spans="1:16" x14ac:dyDescent="0.25">
      <c r="A123" t="str">
        <f t="shared" si="15"/>
        <v>Function_03Application_102019</v>
      </c>
      <c r="B123">
        <v>120</v>
      </c>
      <c r="C123" t="s">
        <v>363</v>
      </c>
      <c r="D123" t="str">
        <f>VLOOKUP($C123,'Look-Ups'!$C$2:$G$32,D$1-2,0)</f>
        <v>Function_03</v>
      </c>
      <c r="E123" t="str">
        <f>VLOOKUP($C123,'Look-Ups'!$C$2:$G$32,E$1-2,0)</f>
        <v>Function_Simpl_03</v>
      </c>
      <c r="F123" t="str">
        <f>VLOOKUP($C123,'Look-Ups'!$C$2:$G$32,F$1-2,0)</f>
        <v>Segment_03</v>
      </c>
      <c r="G123" t="str">
        <f>VLOOKUP($C123,'Look-Ups'!$C$2:$G$32,G$1-2,0)</f>
        <v>Proc_Type_01</v>
      </c>
      <c r="H123" t="s">
        <v>244</v>
      </c>
      <c r="I123">
        <f t="shared" si="16"/>
        <v>2019</v>
      </c>
      <c r="J123" t="s">
        <v>10</v>
      </c>
      <c r="P123" s="47"/>
    </row>
    <row r="124" spans="1:16" x14ac:dyDescent="0.25">
      <c r="A124" t="str">
        <f t="shared" si="15"/>
        <v>Function_03Application_112019</v>
      </c>
      <c r="B124">
        <v>121</v>
      </c>
      <c r="C124" t="s">
        <v>364</v>
      </c>
      <c r="D124" t="str">
        <f>VLOOKUP($C124,'Look-Ups'!$C$2:$G$32,D$1-2,0)</f>
        <v>Function_03</v>
      </c>
      <c r="E124" t="str">
        <f>VLOOKUP($C124,'Look-Ups'!$C$2:$G$32,E$1-2,0)</f>
        <v>Function_Simpl_03</v>
      </c>
      <c r="F124" t="str">
        <f>VLOOKUP($C124,'Look-Ups'!$C$2:$G$32,F$1-2,0)</f>
        <v>Segment_03</v>
      </c>
      <c r="G124" t="str">
        <f>VLOOKUP($C124,'Look-Ups'!$C$2:$G$32,G$1-2,0)</f>
        <v>Proc_Type_01</v>
      </c>
      <c r="H124" t="s">
        <v>195</v>
      </c>
      <c r="I124">
        <f t="shared" si="16"/>
        <v>2019</v>
      </c>
      <c r="J124" t="s">
        <v>10</v>
      </c>
      <c r="P124" s="47"/>
    </row>
    <row r="125" spans="1:16" x14ac:dyDescent="0.25">
      <c r="A125" t="str">
        <f t="shared" si="15"/>
        <v>Function_03Application_112019</v>
      </c>
      <c r="B125">
        <v>122</v>
      </c>
      <c r="C125" t="s">
        <v>364</v>
      </c>
      <c r="D125" t="str">
        <f>VLOOKUP($C125,'Look-Ups'!$C$2:$G$32,D$1-2,0)</f>
        <v>Function_03</v>
      </c>
      <c r="E125" t="str">
        <f>VLOOKUP($C125,'Look-Ups'!$C$2:$G$32,E$1-2,0)</f>
        <v>Function_Simpl_03</v>
      </c>
      <c r="F125" t="str">
        <f>VLOOKUP($C125,'Look-Ups'!$C$2:$G$32,F$1-2,0)</f>
        <v>Segment_03</v>
      </c>
      <c r="G125" t="str">
        <f>VLOOKUP($C125,'Look-Ups'!$C$2:$G$32,G$1-2,0)</f>
        <v>Proc_Type_01</v>
      </c>
      <c r="H125" t="s">
        <v>156</v>
      </c>
      <c r="I125">
        <f t="shared" si="16"/>
        <v>2019</v>
      </c>
      <c r="J125" t="s">
        <v>10</v>
      </c>
      <c r="P125" s="47"/>
    </row>
    <row r="126" spans="1:16" x14ac:dyDescent="0.25">
      <c r="A126" t="str">
        <f t="shared" si="15"/>
        <v>Function_03Application_112019</v>
      </c>
      <c r="B126">
        <v>123</v>
      </c>
      <c r="C126" t="s">
        <v>364</v>
      </c>
      <c r="D126" t="str">
        <f>VLOOKUP($C126,'Look-Ups'!$C$2:$G$32,D$1-2,0)</f>
        <v>Function_03</v>
      </c>
      <c r="E126" t="str">
        <f>VLOOKUP($C126,'Look-Ups'!$C$2:$G$32,E$1-2,0)</f>
        <v>Function_Simpl_03</v>
      </c>
      <c r="F126" t="str">
        <f>VLOOKUP($C126,'Look-Ups'!$C$2:$G$32,F$1-2,0)</f>
        <v>Segment_03</v>
      </c>
      <c r="G126" t="str">
        <f>VLOOKUP($C126,'Look-Ups'!$C$2:$G$32,G$1-2,0)</f>
        <v>Proc_Type_01</v>
      </c>
      <c r="H126" t="s">
        <v>161</v>
      </c>
      <c r="I126">
        <f t="shared" si="16"/>
        <v>2019</v>
      </c>
      <c r="J126" t="s">
        <v>10</v>
      </c>
      <c r="P126" s="47"/>
    </row>
    <row r="127" spans="1:16" x14ac:dyDescent="0.25">
      <c r="A127" t="str">
        <f t="shared" si="15"/>
        <v>Function_03Application_112019</v>
      </c>
      <c r="B127">
        <v>124</v>
      </c>
      <c r="C127" t="s">
        <v>364</v>
      </c>
      <c r="D127" t="str">
        <f>VLOOKUP($C127,'Look-Ups'!$C$2:$G$32,D$1-2,0)</f>
        <v>Function_03</v>
      </c>
      <c r="E127" t="str">
        <f>VLOOKUP($C127,'Look-Ups'!$C$2:$G$32,E$1-2,0)</f>
        <v>Function_Simpl_03</v>
      </c>
      <c r="F127" t="str">
        <f>VLOOKUP($C127,'Look-Ups'!$C$2:$G$32,F$1-2,0)</f>
        <v>Segment_03</v>
      </c>
      <c r="G127" t="str">
        <f>VLOOKUP($C127,'Look-Ups'!$C$2:$G$32,G$1-2,0)</f>
        <v>Proc_Type_01</v>
      </c>
      <c r="H127" t="s">
        <v>239</v>
      </c>
      <c r="I127">
        <f t="shared" si="16"/>
        <v>2019</v>
      </c>
      <c r="J127" t="s">
        <v>10</v>
      </c>
      <c r="P127" s="47"/>
    </row>
    <row r="128" spans="1:16" x14ac:dyDescent="0.25">
      <c r="A128" t="str">
        <f t="shared" si="15"/>
        <v>Function_03Application_112019</v>
      </c>
      <c r="B128">
        <v>125</v>
      </c>
      <c r="C128" t="s">
        <v>364</v>
      </c>
      <c r="D128" t="str">
        <f>VLOOKUP($C128,'Look-Ups'!$C$2:$G$32,D$1-2,0)</f>
        <v>Function_03</v>
      </c>
      <c r="E128" t="str">
        <f>VLOOKUP($C128,'Look-Ups'!$C$2:$G$32,E$1-2,0)</f>
        <v>Function_Simpl_03</v>
      </c>
      <c r="F128" t="str">
        <f>VLOOKUP($C128,'Look-Ups'!$C$2:$G$32,F$1-2,0)</f>
        <v>Segment_03</v>
      </c>
      <c r="G128" t="str">
        <f>VLOOKUP($C128,'Look-Ups'!$C$2:$G$32,G$1-2,0)</f>
        <v>Proc_Type_01</v>
      </c>
      <c r="H128" t="s">
        <v>204</v>
      </c>
      <c r="I128">
        <f t="shared" si="16"/>
        <v>2019</v>
      </c>
      <c r="J128" t="s">
        <v>10</v>
      </c>
      <c r="P128" s="47"/>
    </row>
    <row r="129" spans="1:16" x14ac:dyDescent="0.25">
      <c r="A129" t="str">
        <f t="shared" si="15"/>
        <v>Function_03Application_112019</v>
      </c>
      <c r="B129">
        <v>126</v>
      </c>
      <c r="C129" t="s">
        <v>364</v>
      </c>
      <c r="D129" t="str">
        <f>VLOOKUP($C129,'Look-Ups'!$C$2:$G$32,D$1-2,0)</f>
        <v>Function_03</v>
      </c>
      <c r="E129" t="str">
        <f>VLOOKUP($C129,'Look-Ups'!$C$2:$G$32,E$1-2,0)</f>
        <v>Function_Simpl_03</v>
      </c>
      <c r="F129" t="str">
        <f>VLOOKUP($C129,'Look-Ups'!$C$2:$G$32,F$1-2,0)</f>
        <v>Segment_03</v>
      </c>
      <c r="G129" t="str">
        <f>VLOOKUP($C129,'Look-Ups'!$C$2:$G$32,G$1-2,0)</f>
        <v>Proc_Type_01</v>
      </c>
      <c r="H129" t="s">
        <v>209</v>
      </c>
      <c r="I129">
        <f t="shared" si="16"/>
        <v>2019</v>
      </c>
      <c r="J129" t="s">
        <v>10</v>
      </c>
      <c r="P129" s="47"/>
    </row>
    <row r="130" spans="1:16" x14ac:dyDescent="0.25">
      <c r="A130" t="str">
        <f t="shared" si="15"/>
        <v>Function_03Application_112019</v>
      </c>
      <c r="B130">
        <v>127</v>
      </c>
      <c r="C130" t="s">
        <v>364</v>
      </c>
      <c r="D130" t="str">
        <f>VLOOKUP($C130,'Look-Ups'!$C$2:$G$32,D$1-2,0)</f>
        <v>Function_03</v>
      </c>
      <c r="E130" t="str">
        <f>VLOOKUP($C130,'Look-Ups'!$C$2:$G$32,E$1-2,0)</f>
        <v>Function_Simpl_03</v>
      </c>
      <c r="F130" t="str">
        <f>VLOOKUP($C130,'Look-Ups'!$C$2:$G$32,F$1-2,0)</f>
        <v>Segment_03</v>
      </c>
      <c r="G130" t="str">
        <f>VLOOKUP($C130,'Look-Ups'!$C$2:$G$32,G$1-2,0)</f>
        <v>Proc_Type_01</v>
      </c>
      <c r="H130" t="s">
        <v>219</v>
      </c>
      <c r="I130">
        <f t="shared" si="16"/>
        <v>2019</v>
      </c>
      <c r="J130" t="s">
        <v>10</v>
      </c>
      <c r="P130" s="47"/>
    </row>
    <row r="131" spans="1:16" x14ac:dyDescent="0.25">
      <c r="A131" t="str">
        <f t="shared" si="15"/>
        <v>Function_03Application_112019</v>
      </c>
      <c r="B131">
        <v>128</v>
      </c>
      <c r="C131" t="s">
        <v>364</v>
      </c>
      <c r="D131" t="str">
        <f>VLOOKUP($C131,'Look-Ups'!$C$2:$G$32,D$1-2,0)</f>
        <v>Function_03</v>
      </c>
      <c r="E131" t="str">
        <f>VLOOKUP($C131,'Look-Ups'!$C$2:$G$32,E$1-2,0)</f>
        <v>Function_Simpl_03</v>
      </c>
      <c r="F131" t="str">
        <f>VLOOKUP($C131,'Look-Ups'!$C$2:$G$32,F$1-2,0)</f>
        <v>Segment_03</v>
      </c>
      <c r="G131" t="str">
        <f>VLOOKUP($C131,'Look-Ups'!$C$2:$G$32,G$1-2,0)</f>
        <v>Proc_Type_01</v>
      </c>
      <c r="H131" t="s">
        <v>244</v>
      </c>
      <c r="I131">
        <f t="shared" si="16"/>
        <v>2019</v>
      </c>
      <c r="J131" t="s">
        <v>10</v>
      </c>
      <c r="P131" s="47"/>
    </row>
    <row r="132" spans="1:16" x14ac:dyDescent="0.25">
      <c r="A132" t="str">
        <f t="shared" si="15"/>
        <v>Function_03Application_142019</v>
      </c>
      <c r="B132">
        <v>129</v>
      </c>
      <c r="C132" t="s">
        <v>367</v>
      </c>
      <c r="D132" t="str">
        <f>VLOOKUP($C132,'Look-Ups'!$C$2:$G$32,D$1-2,0)</f>
        <v>Function_03</v>
      </c>
      <c r="E132" t="str">
        <f>VLOOKUP($C132,'Look-Ups'!$C$2:$G$32,E$1-2,0)</f>
        <v>Function_Simpl_03</v>
      </c>
      <c r="F132" t="str">
        <f>VLOOKUP($C132,'Look-Ups'!$C$2:$G$32,F$1-2,0)</f>
        <v>Segment_03</v>
      </c>
      <c r="G132" t="str">
        <f>VLOOKUP($C132,'Look-Ups'!$C$2:$G$32,G$1-2,0)</f>
        <v>Proc_Type_01</v>
      </c>
      <c r="H132" t="s">
        <v>195</v>
      </c>
      <c r="I132">
        <f t="shared" si="16"/>
        <v>2019</v>
      </c>
      <c r="J132" t="s">
        <v>10</v>
      </c>
      <c r="P132" s="47"/>
    </row>
    <row r="133" spans="1:16" x14ac:dyDescent="0.25">
      <c r="A133" t="str">
        <f t="shared" ref="A133:A196" si="17">D133&amp;C133&amp;I133</f>
        <v>Function_03Application_142019</v>
      </c>
      <c r="B133">
        <v>130</v>
      </c>
      <c r="C133" t="s">
        <v>367</v>
      </c>
      <c r="D133" t="str">
        <f>VLOOKUP($C133,'Look-Ups'!$C$2:$G$32,D$1-2,0)</f>
        <v>Function_03</v>
      </c>
      <c r="E133" t="str">
        <f>VLOOKUP($C133,'Look-Ups'!$C$2:$G$32,E$1-2,0)</f>
        <v>Function_Simpl_03</v>
      </c>
      <c r="F133" t="str">
        <f>VLOOKUP($C133,'Look-Ups'!$C$2:$G$32,F$1-2,0)</f>
        <v>Segment_03</v>
      </c>
      <c r="G133" t="str">
        <f>VLOOKUP($C133,'Look-Ups'!$C$2:$G$32,G$1-2,0)</f>
        <v>Proc_Type_01</v>
      </c>
      <c r="H133" t="s">
        <v>161</v>
      </c>
      <c r="I133">
        <f t="shared" si="16"/>
        <v>2019</v>
      </c>
      <c r="J133" t="s">
        <v>10</v>
      </c>
      <c r="P133" s="47"/>
    </row>
    <row r="134" spans="1:16" x14ac:dyDescent="0.25">
      <c r="A134" t="str">
        <f t="shared" si="17"/>
        <v>Function_03Application_142019</v>
      </c>
      <c r="B134">
        <v>131</v>
      </c>
      <c r="C134" t="s">
        <v>367</v>
      </c>
      <c r="D134" t="str">
        <f>VLOOKUP($C134,'Look-Ups'!$C$2:$G$32,D$1-2,0)</f>
        <v>Function_03</v>
      </c>
      <c r="E134" t="str">
        <f>VLOOKUP($C134,'Look-Ups'!$C$2:$G$32,E$1-2,0)</f>
        <v>Function_Simpl_03</v>
      </c>
      <c r="F134" t="str">
        <f>VLOOKUP($C134,'Look-Ups'!$C$2:$G$32,F$1-2,0)</f>
        <v>Segment_03</v>
      </c>
      <c r="G134" t="str">
        <f>VLOOKUP($C134,'Look-Ups'!$C$2:$G$32,G$1-2,0)</f>
        <v>Proc_Type_01</v>
      </c>
      <c r="H134" t="s">
        <v>219</v>
      </c>
      <c r="I134">
        <f t="shared" ref="I134:I197" si="18">I133</f>
        <v>2019</v>
      </c>
      <c r="J134" t="s">
        <v>10</v>
      </c>
      <c r="P134" s="47"/>
    </row>
    <row r="135" spans="1:16" x14ac:dyDescent="0.25">
      <c r="A135" t="str">
        <f t="shared" si="17"/>
        <v>Function_03Application_142019</v>
      </c>
      <c r="B135">
        <v>132</v>
      </c>
      <c r="C135" t="s">
        <v>367</v>
      </c>
      <c r="D135" t="str">
        <f>VLOOKUP($C135,'Look-Ups'!$C$2:$G$32,D$1-2,0)</f>
        <v>Function_03</v>
      </c>
      <c r="E135" t="str">
        <f>VLOOKUP($C135,'Look-Ups'!$C$2:$G$32,E$1-2,0)</f>
        <v>Function_Simpl_03</v>
      </c>
      <c r="F135" t="str">
        <f>VLOOKUP($C135,'Look-Ups'!$C$2:$G$32,F$1-2,0)</f>
        <v>Segment_03</v>
      </c>
      <c r="G135" t="str">
        <f>VLOOKUP($C135,'Look-Ups'!$C$2:$G$32,G$1-2,0)</f>
        <v>Proc_Type_01</v>
      </c>
      <c r="H135" t="s">
        <v>162</v>
      </c>
      <c r="I135">
        <f t="shared" si="18"/>
        <v>2019</v>
      </c>
      <c r="J135" t="s">
        <v>10</v>
      </c>
      <c r="P135" s="47"/>
    </row>
    <row r="136" spans="1:16" x14ac:dyDescent="0.25">
      <c r="A136" t="str">
        <f t="shared" si="17"/>
        <v>Function_03Application_142019</v>
      </c>
      <c r="B136">
        <v>133</v>
      </c>
      <c r="C136" t="s">
        <v>367</v>
      </c>
      <c r="D136" t="str">
        <f>VLOOKUP($C136,'Look-Ups'!$C$2:$G$32,D$1-2,0)</f>
        <v>Function_03</v>
      </c>
      <c r="E136" t="str">
        <f>VLOOKUP($C136,'Look-Ups'!$C$2:$G$32,E$1-2,0)</f>
        <v>Function_Simpl_03</v>
      </c>
      <c r="F136" t="str">
        <f>VLOOKUP($C136,'Look-Ups'!$C$2:$G$32,F$1-2,0)</f>
        <v>Segment_03</v>
      </c>
      <c r="G136" t="str">
        <f>VLOOKUP($C136,'Look-Ups'!$C$2:$G$32,G$1-2,0)</f>
        <v>Proc_Type_01</v>
      </c>
      <c r="H136" t="s">
        <v>156</v>
      </c>
      <c r="I136">
        <f t="shared" si="18"/>
        <v>2019</v>
      </c>
      <c r="J136" t="s">
        <v>10</v>
      </c>
      <c r="P136" s="47"/>
    </row>
    <row r="137" spans="1:16" x14ac:dyDescent="0.25">
      <c r="A137" t="str">
        <f t="shared" si="17"/>
        <v>Function_03Application_142019</v>
      </c>
      <c r="B137">
        <v>134</v>
      </c>
      <c r="C137" t="s">
        <v>367</v>
      </c>
      <c r="D137" t="str">
        <f>VLOOKUP($C137,'Look-Ups'!$C$2:$G$32,D$1-2,0)</f>
        <v>Function_03</v>
      </c>
      <c r="E137" t="str">
        <f>VLOOKUP($C137,'Look-Ups'!$C$2:$G$32,E$1-2,0)</f>
        <v>Function_Simpl_03</v>
      </c>
      <c r="F137" t="str">
        <f>VLOOKUP($C137,'Look-Ups'!$C$2:$G$32,F$1-2,0)</f>
        <v>Segment_03</v>
      </c>
      <c r="G137" t="str">
        <f>VLOOKUP($C137,'Look-Ups'!$C$2:$G$32,G$1-2,0)</f>
        <v>Proc_Type_01</v>
      </c>
      <c r="H137" t="s">
        <v>187</v>
      </c>
      <c r="I137">
        <f t="shared" si="18"/>
        <v>2019</v>
      </c>
      <c r="J137" t="s">
        <v>10</v>
      </c>
      <c r="P137" s="47"/>
    </row>
    <row r="138" spans="1:16" x14ac:dyDescent="0.25">
      <c r="A138" t="str">
        <f t="shared" si="17"/>
        <v>Function_03Application_142019</v>
      </c>
      <c r="B138">
        <v>135</v>
      </c>
      <c r="C138" t="s">
        <v>367</v>
      </c>
      <c r="D138" t="str">
        <f>VLOOKUP($C138,'Look-Ups'!$C$2:$G$32,D$1-2,0)</f>
        <v>Function_03</v>
      </c>
      <c r="E138" t="str">
        <f>VLOOKUP($C138,'Look-Ups'!$C$2:$G$32,E$1-2,0)</f>
        <v>Function_Simpl_03</v>
      </c>
      <c r="F138" t="str">
        <f>VLOOKUP($C138,'Look-Ups'!$C$2:$G$32,F$1-2,0)</f>
        <v>Segment_03</v>
      </c>
      <c r="G138" t="str">
        <f>VLOOKUP($C138,'Look-Ups'!$C$2:$G$32,G$1-2,0)</f>
        <v>Proc_Type_01</v>
      </c>
      <c r="H138" t="s">
        <v>239</v>
      </c>
      <c r="I138">
        <f t="shared" si="18"/>
        <v>2019</v>
      </c>
      <c r="J138" t="s">
        <v>10</v>
      </c>
      <c r="P138" s="47"/>
    </row>
    <row r="139" spans="1:16" x14ac:dyDescent="0.25">
      <c r="A139" t="str">
        <f t="shared" si="17"/>
        <v>Function_03Application_142019</v>
      </c>
      <c r="B139">
        <v>136</v>
      </c>
      <c r="C139" t="s">
        <v>367</v>
      </c>
      <c r="D139" t="str">
        <f>VLOOKUP($C139,'Look-Ups'!$C$2:$G$32,D$1-2,0)</f>
        <v>Function_03</v>
      </c>
      <c r="E139" t="str">
        <f>VLOOKUP($C139,'Look-Ups'!$C$2:$G$32,E$1-2,0)</f>
        <v>Function_Simpl_03</v>
      </c>
      <c r="F139" t="str">
        <f>VLOOKUP($C139,'Look-Ups'!$C$2:$G$32,F$1-2,0)</f>
        <v>Segment_03</v>
      </c>
      <c r="G139" t="str">
        <f>VLOOKUP($C139,'Look-Ups'!$C$2:$G$32,G$1-2,0)</f>
        <v>Proc_Type_01</v>
      </c>
      <c r="H139" t="s">
        <v>244</v>
      </c>
      <c r="I139">
        <f t="shared" si="18"/>
        <v>2019</v>
      </c>
      <c r="J139" t="s">
        <v>10</v>
      </c>
      <c r="P139" s="47"/>
    </row>
    <row r="140" spans="1:16" x14ac:dyDescent="0.25">
      <c r="A140" t="str">
        <f t="shared" si="17"/>
        <v>Function_03Application_152019</v>
      </c>
      <c r="B140">
        <v>137</v>
      </c>
      <c r="C140" t="s">
        <v>368</v>
      </c>
      <c r="D140" t="str">
        <f>VLOOKUP($C140,'Look-Ups'!$C$2:$G$32,D$1-2,0)</f>
        <v>Function_03</v>
      </c>
      <c r="E140" t="str">
        <f>VLOOKUP($C140,'Look-Ups'!$C$2:$G$32,E$1-2,0)</f>
        <v>Function_Simpl_03</v>
      </c>
      <c r="F140" t="str">
        <f>VLOOKUP($C140,'Look-Ups'!$C$2:$G$32,F$1-2,0)</f>
        <v>Segment_03</v>
      </c>
      <c r="G140" t="str">
        <f>VLOOKUP($C140,'Look-Ups'!$C$2:$G$32,G$1-2,0)</f>
        <v>Proc_Type_01</v>
      </c>
      <c r="H140" t="s">
        <v>195</v>
      </c>
      <c r="I140">
        <f t="shared" si="18"/>
        <v>2019</v>
      </c>
      <c r="J140" t="s">
        <v>10</v>
      </c>
      <c r="P140" s="47"/>
    </row>
    <row r="141" spans="1:16" x14ac:dyDescent="0.25">
      <c r="A141" t="str">
        <f t="shared" si="17"/>
        <v>Function_03Application_152019</v>
      </c>
      <c r="B141">
        <v>138</v>
      </c>
      <c r="C141" t="s">
        <v>368</v>
      </c>
      <c r="D141" t="str">
        <f>VLOOKUP($C141,'Look-Ups'!$C$2:$G$32,D$1-2,0)</f>
        <v>Function_03</v>
      </c>
      <c r="E141" t="str">
        <f>VLOOKUP($C141,'Look-Ups'!$C$2:$G$32,E$1-2,0)</f>
        <v>Function_Simpl_03</v>
      </c>
      <c r="F141" t="str">
        <f>VLOOKUP($C141,'Look-Ups'!$C$2:$G$32,F$1-2,0)</f>
        <v>Segment_03</v>
      </c>
      <c r="G141" t="str">
        <f>VLOOKUP($C141,'Look-Ups'!$C$2:$G$32,G$1-2,0)</f>
        <v>Proc_Type_01</v>
      </c>
      <c r="H141" t="s">
        <v>161</v>
      </c>
      <c r="I141">
        <f t="shared" si="18"/>
        <v>2019</v>
      </c>
      <c r="J141" t="s">
        <v>10</v>
      </c>
      <c r="P141" s="47"/>
    </row>
    <row r="142" spans="1:16" x14ac:dyDescent="0.25">
      <c r="A142" t="str">
        <f t="shared" si="17"/>
        <v>Function_03Application_152019</v>
      </c>
      <c r="B142">
        <v>139</v>
      </c>
      <c r="C142" t="s">
        <v>368</v>
      </c>
      <c r="D142" t="str">
        <f>VLOOKUP($C142,'Look-Ups'!$C$2:$G$32,D$1-2,0)</f>
        <v>Function_03</v>
      </c>
      <c r="E142" t="str">
        <f>VLOOKUP($C142,'Look-Ups'!$C$2:$G$32,E$1-2,0)</f>
        <v>Function_Simpl_03</v>
      </c>
      <c r="F142" t="str">
        <f>VLOOKUP($C142,'Look-Ups'!$C$2:$G$32,F$1-2,0)</f>
        <v>Segment_03</v>
      </c>
      <c r="G142" t="str">
        <f>VLOOKUP($C142,'Look-Ups'!$C$2:$G$32,G$1-2,0)</f>
        <v>Proc_Type_01</v>
      </c>
      <c r="H142" t="s">
        <v>239</v>
      </c>
      <c r="I142">
        <f t="shared" si="18"/>
        <v>2019</v>
      </c>
      <c r="J142" t="s">
        <v>10</v>
      </c>
      <c r="P142" s="47"/>
    </row>
    <row r="143" spans="1:16" x14ac:dyDescent="0.25">
      <c r="A143" t="str">
        <f t="shared" si="17"/>
        <v>Function_03Application_152019</v>
      </c>
      <c r="B143">
        <v>140</v>
      </c>
      <c r="C143" t="s">
        <v>368</v>
      </c>
      <c r="D143" t="str">
        <f>VLOOKUP($C143,'Look-Ups'!$C$2:$G$32,D$1-2,0)</f>
        <v>Function_03</v>
      </c>
      <c r="E143" t="str">
        <f>VLOOKUP($C143,'Look-Ups'!$C$2:$G$32,E$1-2,0)</f>
        <v>Function_Simpl_03</v>
      </c>
      <c r="F143" t="str">
        <f>VLOOKUP($C143,'Look-Ups'!$C$2:$G$32,F$1-2,0)</f>
        <v>Segment_03</v>
      </c>
      <c r="G143" t="str">
        <f>VLOOKUP($C143,'Look-Ups'!$C$2:$G$32,G$1-2,0)</f>
        <v>Proc_Type_01</v>
      </c>
      <c r="H143" t="s">
        <v>187</v>
      </c>
      <c r="I143">
        <f t="shared" si="18"/>
        <v>2019</v>
      </c>
      <c r="J143" t="s">
        <v>10</v>
      </c>
      <c r="P143" s="47"/>
    </row>
    <row r="144" spans="1:16" x14ac:dyDescent="0.25">
      <c r="A144" t="str">
        <f t="shared" si="17"/>
        <v>Function_03Application_152019</v>
      </c>
      <c r="B144">
        <v>141</v>
      </c>
      <c r="C144" t="s">
        <v>368</v>
      </c>
      <c r="D144" t="str">
        <f>VLOOKUP($C144,'Look-Ups'!$C$2:$G$32,D$1-2,0)</f>
        <v>Function_03</v>
      </c>
      <c r="E144" t="str">
        <f>VLOOKUP($C144,'Look-Ups'!$C$2:$G$32,E$1-2,0)</f>
        <v>Function_Simpl_03</v>
      </c>
      <c r="F144" t="str">
        <f>VLOOKUP($C144,'Look-Ups'!$C$2:$G$32,F$1-2,0)</f>
        <v>Segment_03</v>
      </c>
      <c r="G144" t="str">
        <f>VLOOKUP($C144,'Look-Ups'!$C$2:$G$32,G$1-2,0)</f>
        <v>Proc_Type_01</v>
      </c>
      <c r="H144" t="s">
        <v>204</v>
      </c>
      <c r="I144">
        <f t="shared" si="18"/>
        <v>2019</v>
      </c>
      <c r="J144" t="s">
        <v>10</v>
      </c>
      <c r="P144" s="47"/>
    </row>
    <row r="145" spans="1:16" x14ac:dyDescent="0.25">
      <c r="A145" t="str">
        <f t="shared" si="17"/>
        <v>Function_03Application_152019</v>
      </c>
      <c r="B145">
        <v>142</v>
      </c>
      <c r="C145" t="s">
        <v>368</v>
      </c>
      <c r="D145" t="str">
        <f>VLOOKUP($C145,'Look-Ups'!$C$2:$G$32,D$1-2,0)</f>
        <v>Function_03</v>
      </c>
      <c r="E145" t="str">
        <f>VLOOKUP($C145,'Look-Ups'!$C$2:$G$32,E$1-2,0)</f>
        <v>Function_Simpl_03</v>
      </c>
      <c r="F145" t="str">
        <f>VLOOKUP($C145,'Look-Ups'!$C$2:$G$32,F$1-2,0)</f>
        <v>Segment_03</v>
      </c>
      <c r="G145" t="str">
        <f>VLOOKUP($C145,'Look-Ups'!$C$2:$G$32,G$1-2,0)</f>
        <v>Proc_Type_01</v>
      </c>
      <c r="H145" t="s">
        <v>162</v>
      </c>
      <c r="I145">
        <f t="shared" si="18"/>
        <v>2019</v>
      </c>
      <c r="J145" t="s">
        <v>10</v>
      </c>
      <c r="P145" s="47"/>
    </row>
    <row r="146" spans="1:16" x14ac:dyDescent="0.25">
      <c r="A146" t="str">
        <f t="shared" si="17"/>
        <v>Function_03Application_152019</v>
      </c>
      <c r="B146">
        <v>143</v>
      </c>
      <c r="C146" t="s">
        <v>368</v>
      </c>
      <c r="D146" t="str">
        <f>VLOOKUP($C146,'Look-Ups'!$C$2:$G$32,D$1-2,0)</f>
        <v>Function_03</v>
      </c>
      <c r="E146" t="str">
        <f>VLOOKUP($C146,'Look-Ups'!$C$2:$G$32,E$1-2,0)</f>
        <v>Function_Simpl_03</v>
      </c>
      <c r="F146" t="str">
        <f>VLOOKUP($C146,'Look-Ups'!$C$2:$G$32,F$1-2,0)</f>
        <v>Segment_03</v>
      </c>
      <c r="G146" t="str">
        <f>VLOOKUP($C146,'Look-Ups'!$C$2:$G$32,G$1-2,0)</f>
        <v>Proc_Type_01</v>
      </c>
      <c r="H146" t="s">
        <v>156</v>
      </c>
      <c r="I146">
        <f t="shared" si="18"/>
        <v>2019</v>
      </c>
      <c r="J146" t="s">
        <v>10</v>
      </c>
      <c r="P146" s="47"/>
    </row>
    <row r="147" spans="1:16" x14ac:dyDescent="0.25">
      <c r="A147" t="str">
        <f t="shared" si="17"/>
        <v>Function_03Application_152019</v>
      </c>
      <c r="B147">
        <v>144</v>
      </c>
      <c r="C147" t="s">
        <v>368</v>
      </c>
      <c r="D147" t="str">
        <f>VLOOKUP($C147,'Look-Ups'!$C$2:$G$32,D$1-2,0)</f>
        <v>Function_03</v>
      </c>
      <c r="E147" t="str">
        <f>VLOOKUP($C147,'Look-Ups'!$C$2:$G$32,E$1-2,0)</f>
        <v>Function_Simpl_03</v>
      </c>
      <c r="F147" t="str">
        <f>VLOOKUP($C147,'Look-Ups'!$C$2:$G$32,F$1-2,0)</f>
        <v>Segment_03</v>
      </c>
      <c r="G147" t="str">
        <f>VLOOKUP($C147,'Look-Ups'!$C$2:$G$32,G$1-2,0)</f>
        <v>Proc_Type_01</v>
      </c>
      <c r="H147" t="s">
        <v>244</v>
      </c>
      <c r="I147">
        <f t="shared" si="18"/>
        <v>2019</v>
      </c>
      <c r="J147" t="s">
        <v>10</v>
      </c>
      <c r="P147" s="47"/>
    </row>
    <row r="148" spans="1:16" x14ac:dyDescent="0.25">
      <c r="A148" t="str">
        <f t="shared" si="17"/>
        <v>Function_03Application_072019</v>
      </c>
      <c r="B148">
        <v>145</v>
      </c>
      <c r="C148" t="s">
        <v>360</v>
      </c>
      <c r="D148" t="str">
        <f>VLOOKUP($C148,'Look-Ups'!$C$2:$G$32,D$1-2,0)</f>
        <v>Function_03</v>
      </c>
      <c r="E148" t="str">
        <f>VLOOKUP($C148,'Look-Ups'!$C$2:$G$32,E$1-2,0)</f>
        <v>Function_Simpl_03</v>
      </c>
      <c r="F148" t="str">
        <f>VLOOKUP($C148,'Look-Ups'!$C$2:$G$32,F$1-2,0)</f>
        <v>Segment_03</v>
      </c>
      <c r="G148" t="str">
        <f>VLOOKUP($C148,'Look-Ups'!$C$2:$G$32,G$1-2,0)</f>
        <v>Proc_Type_01</v>
      </c>
      <c r="H148" t="s">
        <v>195</v>
      </c>
      <c r="I148">
        <f t="shared" si="18"/>
        <v>2019</v>
      </c>
      <c r="J148" t="s">
        <v>10</v>
      </c>
      <c r="P148" s="47"/>
    </row>
    <row r="149" spans="1:16" x14ac:dyDescent="0.25">
      <c r="A149" t="str">
        <f t="shared" si="17"/>
        <v>Function_03Application_072019</v>
      </c>
      <c r="B149">
        <v>146</v>
      </c>
      <c r="C149" t="s">
        <v>360</v>
      </c>
      <c r="D149" t="str">
        <f>VLOOKUP($C149,'Look-Ups'!$C$2:$G$32,D$1-2,0)</f>
        <v>Function_03</v>
      </c>
      <c r="E149" t="str">
        <f>VLOOKUP($C149,'Look-Ups'!$C$2:$G$32,E$1-2,0)</f>
        <v>Function_Simpl_03</v>
      </c>
      <c r="F149" t="str">
        <f>VLOOKUP($C149,'Look-Ups'!$C$2:$G$32,F$1-2,0)</f>
        <v>Segment_03</v>
      </c>
      <c r="G149" t="str">
        <f>VLOOKUP($C149,'Look-Ups'!$C$2:$G$32,G$1-2,0)</f>
        <v>Proc_Type_01</v>
      </c>
      <c r="H149" t="s">
        <v>161</v>
      </c>
      <c r="I149">
        <f t="shared" si="18"/>
        <v>2019</v>
      </c>
      <c r="J149" t="s">
        <v>10</v>
      </c>
      <c r="P149" s="47"/>
    </row>
    <row r="150" spans="1:16" x14ac:dyDescent="0.25">
      <c r="A150" t="str">
        <f t="shared" si="17"/>
        <v>Function_03Application_072019</v>
      </c>
      <c r="B150">
        <v>147</v>
      </c>
      <c r="C150" t="s">
        <v>360</v>
      </c>
      <c r="D150" t="str">
        <f>VLOOKUP($C150,'Look-Ups'!$C$2:$G$32,D$1-2,0)</f>
        <v>Function_03</v>
      </c>
      <c r="E150" t="str">
        <f>VLOOKUP($C150,'Look-Ups'!$C$2:$G$32,E$1-2,0)</f>
        <v>Function_Simpl_03</v>
      </c>
      <c r="F150" t="str">
        <f>VLOOKUP($C150,'Look-Ups'!$C$2:$G$32,F$1-2,0)</f>
        <v>Segment_03</v>
      </c>
      <c r="G150" t="str">
        <f>VLOOKUP($C150,'Look-Ups'!$C$2:$G$32,G$1-2,0)</f>
        <v>Proc_Type_01</v>
      </c>
      <c r="H150" t="s">
        <v>156</v>
      </c>
      <c r="I150">
        <f t="shared" si="18"/>
        <v>2019</v>
      </c>
      <c r="J150" t="s">
        <v>10</v>
      </c>
      <c r="P150" s="47"/>
    </row>
    <row r="151" spans="1:16" x14ac:dyDescent="0.25">
      <c r="A151" t="str">
        <f t="shared" si="17"/>
        <v>Function_03Application_072019</v>
      </c>
      <c r="B151">
        <v>148</v>
      </c>
      <c r="C151" t="s">
        <v>360</v>
      </c>
      <c r="D151" t="str">
        <f>VLOOKUP($C151,'Look-Ups'!$C$2:$G$32,D$1-2,0)</f>
        <v>Function_03</v>
      </c>
      <c r="E151" t="str">
        <f>VLOOKUP($C151,'Look-Ups'!$C$2:$G$32,E$1-2,0)</f>
        <v>Function_Simpl_03</v>
      </c>
      <c r="F151" t="str">
        <f>VLOOKUP($C151,'Look-Ups'!$C$2:$G$32,F$1-2,0)</f>
        <v>Segment_03</v>
      </c>
      <c r="G151" t="str">
        <f>VLOOKUP($C151,'Look-Ups'!$C$2:$G$32,G$1-2,0)</f>
        <v>Proc_Type_01</v>
      </c>
      <c r="H151" t="s">
        <v>187</v>
      </c>
      <c r="I151">
        <f t="shared" si="18"/>
        <v>2019</v>
      </c>
      <c r="J151" t="s">
        <v>10</v>
      </c>
      <c r="P151" s="47"/>
    </row>
    <row r="152" spans="1:16" x14ac:dyDescent="0.25">
      <c r="A152" t="str">
        <f t="shared" si="17"/>
        <v>Function_03Application_072019</v>
      </c>
      <c r="B152">
        <v>149</v>
      </c>
      <c r="C152" t="s">
        <v>360</v>
      </c>
      <c r="D152" t="str">
        <f>VLOOKUP($C152,'Look-Ups'!$C$2:$G$32,D$1-2,0)</f>
        <v>Function_03</v>
      </c>
      <c r="E152" t="str">
        <f>VLOOKUP($C152,'Look-Ups'!$C$2:$G$32,E$1-2,0)</f>
        <v>Function_Simpl_03</v>
      </c>
      <c r="F152" t="str">
        <f>VLOOKUP($C152,'Look-Ups'!$C$2:$G$32,F$1-2,0)</f>
        <v>Segment_03</v>
      </c>
      <c r="G152" t="str">
        <f>VLOOKUP($C152,'Look-Ups'!$C$2:$G$32,G$1-2,0)</f>
        <v>Proc_Type_01</v>
      </c>
      <c r="H152" t="s">
        <v>219</v>
      </c>
      <c r="I152">
        <f t="shared" si="18"/>
        <v>2019</v>
      </c>
      <c r="J152" t="s">
        <v>10</v>
      </c>
      <c r="P152" s="47"/>
    </row>
    <row r="153" spans="1:16" x14ac:dyDescent="0.25">
      <c r="A153" t="str">
        <f t="shared" si="17"/>
        <v>Function_03Application_072019</v>
      </c>
      <c r="B153">
        <v>150</v>
      </c>
      <c r="C153" t="s">
        <v>360</v>
      </c>
      <c r="D153" t="str">
        <f>VLOOKUP($C153,'Look-Ups'!$C$2:$G$32,D$1-2,0)</f>
        <v>Function_03</v>
      </c>
      <c r="E153" t="str">
        <f>VLOOKUP($C153,'Look-Ups'!$C$2:$G$32,E$1-2,0)</f>
        <v>Function_Simpl_03</v>
      </c>
      <c r="F153" t="str">
        <f>VLOOKUP($C153,'Look-Ups'!$C$2:$G$32,F$1-2,0)</f>
        <v>Segment_03</v>
      </c>
      <c r="G153" t="str">
        <f>VLOOKUP($C153,'Look-Ups'!$C$2:$G$32,G$1-2,0)</f>
        <v>Proc_Type_01</v>
      </c>
      <c r="H153" t="s">
        <v>204</v>
      </c>
      <c r="I153">
        <f t="shared" si="18"/>
        <v>2019</v>
      </c>
      <c r="J153" t="s">
        <v>10</v>
      </c>
      <c r="P153" s="47"/>
    </row>
    <row r="154" spans="1:16" x14ac:dyDescent="0.25">
      <c r="A154" t="str">
        <f t="shared" si="17"/>
        <v>Function_03Application_072019</v>
      </c>
      <c r="B154">
        <v>151</v>
      </c>
      <c r="C154" t="s">
        <v>360</v>
      </c>
      <c r="D154" t="str">
        <f>VLOOKUP($C154,'Look-Ups'!$C$2:$G$32,D$1-2,0)</f>
        <v>Function_03</v>
      </c>
      <c r="E154" t="str">
        <f>VLOOKUP($C154,'Look-Ups'!$C$2:$G$32,E$1-2,0)</f>
        <v>Function_Simpl_03</v>
      </c>
      <c r="F154" t="str">
        <f>VLOOKUP($C154,'Look-Ups'!$C$2:$G$32,F$1-2,0)</f>
        <v>Segment_03</v>
      </c>
      <c r="G154" t="str">
        <f>VLOOKUP($C154,'Look-Ups'!$C$2:$G$32,G$1-2,0)</f>
        <v>Proc_Type_01</v>
      </c>
      <c r="H154" t="s">
        <v>244</v>
      </c>
      <c r="I154">
        <f t="shared" si="18"/>
        <v>2019</v>
      </c>
      <c r="J154" t="s">
        <v>10</v>
      </c>
      <c r="P154" s="47"/>
    </row>
    <row r="155" spans="1:16" x14ac:dyDescent="0.25">
      <c r="A155" t="str">
        <f t="shared" si="17"/>
        <v>Function_03Application_082019</v>
      </c>
      <c r="B155">
        <v>152</v>
      </c>
      <c r="C155" t="s">
        <v>361</v>
      </c>
      <c r="D155" t="str">
        <f>VLOOKUP($C155,'Look-Ups'!$C$2:$G$32,D$1-2,0)</f>
        <v>Function_03</v>
      </c>
      <c r="E155" t="str">
        <f>VLOOKUP($C155,'Look-Ups'!$C$2:$G$32,E$1-2,0)</f>
        <v>Function_Simpl_03</v>
      </c>
      <c r="F155" t="str">
        <f>VLOOKUP($C155,'Look-Ups'!$C$2:$G$32,F$1-2,0)</f>
        <v>Segment_03</v>
      </c>
      <c r="G155" t="str">
        <f>VLOOKUP($C155,'Look-Ups'!$C$2:$G$32,G$1-2,0)</f>
        <v>Proc_Type_01</v>
      </c>
      <c r="H155" t="s">
        <v>195</v>
      </c>
      <c r="I155">
        <f t="shared" si="18"/>
        <v>2019</v>
      </c>
      <c r="J155" t="s">
        <v>10</v>
      </c>
      <c r="P155" s="47"/>
    </row>
    <row r="156" spans="1:16" x14ac:dyDescent="0.25">
      <c r="A156" t="str">
        <f t="shared" si="17"/>
        <v>Function_03Application_082019</v>
      </c>
      <c r="B156">
        <v>153</v>
      </c>
      <c r="C156" t="s">
        <v>361</v>
      </c>
      <c r="D156" t="str">
        <f>VLOOKUP($C156,'Look-Ups'!$C$2:$G$32,D$1-2,0)</f>
        <v>Function_03</v>
      </c>
      <c r="E156" t="str">
        <f>VLOOKUP($C156,'Look-Ups'!$C$2:$G$32,E$1-2,0)</f>
        <v>Function_Simpl_03</v>
      </c>
      <c r="F156" t="str">
        <f>VLOOKUP($C156,'Look-Ups'!$C$2:$G$32,F$1-2,0)</f>
        <v>Segment_03</v>
      </c>
      <c r="G156" t="str">
        <f>VLOOKUP($C156,'Look-Ups'!$C$2:$G$32,G$1-2,0)</f>
        <v>Proc_Type_01</v>
      </c>
      <c r="H156" t="s">
        <v>161</v>
      </c>
      <c r="I156">
        <f t="shared" si="18"/>
        <v>2019</v>
      </c>
      <c r="J156" t="s">
        <v>10</v>
      </c>
      <c r="P156" s="47"/>
    </row>
    <row r="157" spans="1:16" x14ac:dyDescent="0.25">
      <c r="A157" t="str">
        <f t="shared" si="17"/>
        <v>Function_03Application_082019</v>
      </c>
      <c r="B157">
        <v>154</v>
      </c>
      <c r="C157" t="s">
        <v>361</v>
      </c>
      <c r="D157" t="str">
        <f>VLOOKUP($C157,'Look-Ups'!$C$2:$G$32,D$1-2,0)</f>
        <v>Function_03</v>
      </c>
      <c r="E157" t="str">
        <f>VLOOKUP($C157,'Look-Ups'!$C$2:$G$32,E$1-2,0)</f>
        <v>Function_Simpl_03</v>
      </c>
      <c r="F157" t="str">
        <f>VLOOKUP($C157,'Look-Ups'!$C$2:$G$32,F$1-2,0)</f>
        <v>Segment_03</v>
      </c>
      <c r="G157" t="str">
        <f>VLOOKUP($C157,'Look-Ups'!$C$2:$G$32,G$1-2,0)</f>
        <v>Proc_Type_01</v>
      </c>
      <c r="H157" t="s">
        <v>156</v>
      </c>
      <c r="I157">
        <f t="shared" si="18"/>
        <v>2019</v>
      </c>
      <c r="J157" t="s">
        <v>10</v>
      </c>
      <c r="P157" s="47"/>
    </row>
    <row r="158" spans="1:16" x14ac:dyDescent="0.25">
      <c r="A158" t="str">
        <f t="shared" si="17"/>
        <v>Function_03Application_082019</v>
      </c>
      <c r="B158">
        <v>155</v>
      </c>
      <c r="C158" t="s">
        <v>361</v>
      </c>
      <c r="D158" t="str">
        <f>VLOOKUP($C158,'Look-Ups'!$C$2:$G$32,D$1-2,0)</f>
        <v>Function_03</v>
      </c>
      <c r="E158" t="str">
        <f>VLOOKUP($C158,'Look-Ups'!$C$2:$G$32,E$1-2,0)</f>
        <v>Function_Simpl_03</v>
      </c>
      <c r="F158" t="str">
        <f>VLOOKUP($C158,'Look-Ups'!$C$2:$G$32,F$1-2,0)</f>
        <v>Segment_03</v>
      </c>
      <c r="G158" t="str">
        <f>VLOOKUP($C158,'Look-Ups'!$C$2:$G$32,G$1-2,0)</f>
        <v>Proc_Type_01</v>
      </c>
      <c r="H158" t="s">
        <v>187</v>
      </c>
      <c r="I158">
        <f t="shared" si="18"/>
        <v>2019</v>
      </c>
      <c r="J158" t="s">
        <v>10</v>
      </c>
      <c r="P158" s="47"/>
    </row>
    <row r="159" spans="1:16" x14ac:dyDescent="0.25">
      <c r="A159" t="str">
        <f t="shared" si="17"/>
        <v>Function_03Application_082019</v>
      </c>
      <c r="B159">
        <v>156</v>
      </c>
      <c r="C159" t="s">
        <v>361</v>
      </c>
      <c r="D159" t="str">
        <f>VLOOKUP($C159,'Look-Ups'!$C$2:$G$32,D$1-2,0)</f>
        <v>Function_03</v>
      </c>
      <c r="E159" t="str">
        <f>VLOOKUP($C159,'Look-Ups'!$C$2:$G$32,E$1-2,0)</f>
        <v>Function_Simpl_03</v>
      </c>
      <c r="F159" t="str">
        <f>VLOOKUP($C159,'Look-Ups'!$C$2:$G$32,F$1-2,0)</f>
        <v>Segment_03</v>
      </c>
      <c r="G159" t="str">
        <f>VLOOKUP($C159,'Look-Ups'!$C$2:$G$32,G$1-2,0)</f>
        <v>Proc_Type_01</v>
      </c>
      <c r="H159" t="s">
        <v>219</v>
      </c>
      <c r="I159">
        <f t="shared" si="18"/>
        <v>2019</v>
      </c>
      <c r="J159" t="s">
        <v>10</v>
      </c>
      <c r="P159" s="47"/>
    </row>
    <row r="160" spans="1:16" x14ac:dyDescent="0.25">
      <c r="A160" t="str">
        <f t="shared" si="17"/>
        <v>Function_03Application_082019</v>
      </c>
      <c r="B160">
        <v>157</v>
      </c>
      <c r="C160" t="s">
        <v>361</v>
      </c>
      <c r="D160" t="str">
        <f>VLOOKUP($C160,'Look-Ups'!$C$2:$G$32,D$1-2,0)</f>
        <v>Function_03</v>
      </c>
      <c r="E160" t="str">
        <f>VLOOKUP($C160,'Look-Ups'!$C$2:$G$32,E$1-2,0)</f>
        <v>Function_Simpl_03</v>
      </c>
      <c r="F160" t="str">
        <f>VLOOKUP($C160,'Look-Ups'!$C$2:$G$32,F$1-2,0)</f>
        <v>Segment_03</v>
      </c>
      <c r="G160" t="str">
        <f>VLOOKUP($C160,'Look-Ups'!$C$2:$G$32,G$1-2,0)</f>
        <v>Proc_Type_01</v>
      </c>
      <c r="H160" t="s">
        <v>204</v>
      </c>
      <c r="I160">
        <f t="shared" si="18"/>
        <v>2019</v>
      </c>
      <c r="J160" t="s">
        <v>10</v>
      </c>
      <c r="P160" s="47"/>
    </row>
    <row r="161" spans="1:16" x14ac:dyDescent="0.25">
      <c r="A161" t="str">
        <f t="shared" si="17"/>
        <v>Function_03Application_082019</v>
      </c>
      <c r="B161">
        <v>158</v>
      </c>
      <c r="C161" t="s">
        <v>361</v>
      </c>
      <c r="D161" t="str">
        <f>VLOOKUP($C161,'Look-Ups'!$C$2:$G$32,D$1-2,0)</f>
        <v>Function_03</v>
      </c>
      <c r="E161" t="str">
        <f>VLOOKUP($C161,'Look-Ups'!$C$2:$G$32,E$1-2,0)</f>
        <v>Function_Simpl_03</v>
      </c>
      <c r="F161" t="str">
        <f>VLOOKUP($C161,'Look-Ups'!$C$2:$G$32,F$1-2,0)</f>
        <v>Segment_03</v>
      </c>
      <c r="G161" t="str">
        <f>VLOOKUP($C161,'Look-Ups'!$C$2:$G$32,G$1-2,0)</f>
        <v>Proc_Type_01</v>
      </c>
      <c r="H161" t="s">
        <v>244</v>
      </c>
      <c r="I161">
        <f t="shared" si="18"/>
        <v>2019</v>
      </c>
      <c r="J161" t="s">
        <v>10</v>
      </c>
      <c r="P161" s="47"/>
    </row>
    <row r="162" spans="1:16" x14ac:dyDescent="0.25">
      <c r="A162" t="str">
        <f t="shared" si="17"/>
        <v>Function_03Application_092019</v>
      </c>
      <c r="B162">
        <v>159</v>
      </c>
      <c r="C162" t="s">
        <v>362</v>
      </c>
      <c r="D162" t="str">
        <f>VLOOKUP($C162,'Look-Ups'!$C$2:$G$32,D$1-2,0)</f>
        <v>Function_03</v>
      </c>
      <c r="E162" t="str">
        <f>VLOOKUP($C162,'Look-Ups'!$C$2:$G$32,E$1-2,0)</f>
        <v>Function_Simpl_03</v>
      </c>
      <c r="F162" t="str">
        <f>VLOOKUP($C162,'Look-Ups'!$C$2:$G$32,F$1-2,0)</f>
        <v>Segment_03</v>
      </c>
      <c r="G162" t="str">
        <f>VLOOKUP($C162,'Look-Ups'!$C$2:$G$32,G$1-2,0)</f>
        <v>Proc_Type_01</v>
      </c>
      <c r="H162" t="s">
        <v>195</v>
      </c>
      <c r="I162">
        <f t="shared" si="18"/>
        <v>2019</v>
      </c>
      <c r="J162" t="s">
        <v>10</v>
      </c>
      <c r="P162" s="47"/>
    </row>
    <row r="163" spans="1:16" x14ac:dyDescent="0.25">
      <c r="A163" t="str">
        <f t="shared" si="17"/>
        <v>Function_03Application_092019</v>
      </c>
      <c r="B163">
        <v>160</v>
      </c>
      <c r="C163" t="s">
        <v>362</v>
      </c>
      <c r="D163" t="str">
        <f>VLOOKUP($C163,'Look-Ups'!$C$2:$G$32,D$1-2,0)</f>
        <v>Function_03</v>
      </c>
      <c r="E163" t="str">
        <f>VLOOKUP($C163,'Look-Ups'!$C$2:$G$32,E$1-2,0)</f>
        <v>Function_Simpl_03</v>
      </c>
      <c r="F163" t="str">
        <f>VLOOKUP($C163,'Look-Ups'!$C$2:$G$32,F$1-2,0)</f>
        <v>Segment_03</v>
      </c>
      <c r="G163" t="str">
        <f>VLOOKUP($C163,'Look-Ups'!$C$2:$G$32,G$1-2,0)</f>
        <v>Proc_Type_01</v>
      </c>
      <c r="H163" t="s">
        <v>161</v>
      </c>
      <c r="I163">
        <f t="shared" si="18"/>
        <v>2019</v>
      </c>
      <c r="J163" t="s">
        <v>10</v>
      </c>
      <c r="P163" s="47"/>
    </row>
    <row r="164" spans="1:16" x14ac:dyDescent="0.25">
      <c r="A164" t="str">
        <f t="shared" si="17"/>
        <v>Function_03Application_092019</v>
      </c>
      <c r="B164">
        <v>161</v>
      </c>
      <c r="C164" t="s">
        <v>362</v>
      </c>
      <c r="D164" t="str">
        <f>VLOOKUP($C164,'Look-Ups'!$C$2:$G$32,D$1-2,0)</f>
        <v>Function_03</v>
      </c>
      <c r="E164" t="str">
        <f>VLOOKUP($C164,'Look-Ups'!$C$2:$G$32,E$1-2,0)</f>
        <v>Function_Simpl_03</v>
      </c>
      <c r="F164" t="str">
        <f>VLOOKUP($C164,'Look-Ups'!$C$2:$G$32,F$1-2,0)</f>
        <v>Segment_03</v>
      </c>
      <c r="G164" t="str">
        <f>VLOOKUP($C164,'Look-Ups'!$C$2:$G$32,G$1-2,0)</f>
        <v>Proc_Type_01</v>
      </c>
      <c r="H164" t="s">
        <v>156</v>
      </c>
      <c r="I164">
        <f t="shared" si="18"/>
        <v>2019</v>
      </c>
      <c r="J164" t="s">
        <v>10</v>
      </c>
      <c r="P164" s="47"/>
    </row>
    <row r="165" spans="1:16" x14ac:dyDescent="0.25">
      <c r="A165" t="str">
        <f t="shared" si="17"/>
        <v>Function_03Application_092019</v>
      </c>
      <c r="B165">
        <v>162</v>
      </c>
      <c r="C165" t="s">
        <v>362</v>
      </c>
      <c r="D165" t="str">
        <f>VLOOKUP($C165,'Look-Ups'!$C$2:$G$32,D$1-2,0)</f>
        <v>Function_03</v>
      </c>
      <c r="E165" t="str">
        <f>VLOOKUP($C165,'Look-Ups'!$C$2:$G$32,E$1-2,0)</f>
        <v>Function_Simpl_03</v>
      </c>
      <c r="F165" t="str">
        <f>VLOOKUP($C165,'Look-Ups'!$C$2:$G$32,F$1-2,0)</f>
        <v>Segment_03</v>
      </c>
      <c r="G165" t="str">
        <f>VLOOKUP($C165,'Look-Ups'!$C$2:$G$32,G$1-2,0)</f>
        <v>Proc_Type_01</v>
      </c>
      <c r="H165" t="s">
        <v>187</v>
      </c>
      <c r="I165">
        <f t="shared" si="18"/>
        <v>2019</v>
      </c>
      <c r="J165" t="s">
        <v>10</v>
      </c>
      <c r="P165" s="47"/>
    </row>
    <row r="166" spans="1:16" x14ac:dyDescent="0.25">
      <c r="A166" t="str">
        <f t="shared" si="17"/>
        <v>Function_03Application_092019</v>
      </c>
      <c r="B166">
        <v>163</v>
      </c>
      <c r="C166" t="s">
        <v>362</v>
      </c>
      <c r="D166" t="str">
        <f>VLOOKUP($C166,'Look-Ups'!$C$2:$G$32,D$1-2,0)</f>
        <v>Function_03</v>
      </c>
      <c r="E166" t="str">
        <f>VLOOKUP($C166,'Look-Ups'!$C$2:$G$32,E$1-2,0)</f>
        <v>Function_Simpl_03</v>
      </c>
      <c r="F166" t="str">
        <f>VLOOKUP($C166,'Look-Ups'!$C$2:$G$32,F$1-2,0)</f>
        <v>Segment_03</v>
      </c>
      <c r="G166" t="str">
        <f>VLOOKUP($C166,'Look-Ups'!$C$2:$G$32,G$1-2,0)</f>
        <v>Proc_Type_01</v>
      </c>
      <c r="H166" t="s">
        <v>219</v>
      </c>
      <c r="I166">
        <f t="shared" si="18"/>
        <v>2019</v>
      </c>
      <c r="J166" t="s">
        <v>10</v>
      </c>
      <c r="P166" s="47"/>
    </row>
    <row r="167" spans="1:16" x14ac:dyDescent="0.25">
      <c r="A167" t="str">
        <f t="shared" si="17"/>
        <v>Function_03Application_092019</v>
      </c>
      <c r="B167">
        <v>164</v>
      </c>
      <c r="C167" t="s">
        <v>362</v>
      </c>
      <c r="D167" t="str">
        <f>VLOOKUP($C167,'Look-Ups'!$C$2:$G$32,D$1-2,0)</f>
        <v>Function_03</v>
      </c>
      <c r="E167" t="str">
        <f>VLOOKUP($C167,'Look-Ups'!$C$2:$G$32,E$1-2,0)</f>
        <v>Function_Simpl_03</v>
      </c>
      <c r="F167" t="str">
        <f>VLOOKUP($C167,'Look-Ups'!$C$2:$G$32,F$1-2,0)</f>
        <v>Segment_03</v>
      </c>
      <c r="G167" t="str">
        <f>VLOOKUP($C167,'Look-Ups'!$C$2:$G$32,G$1-2,0)</f>
        <v>Proc_Type_01</v>
      </c>
      <c r="H167" t="s">
        <v>204</v>
      </c>
      <c r="I167">
        <f t="shared" si="18"/>
        <v>2019</v>
      </c>
      <c r="J167" t="s">
        <v>10</v>
      </c>
      <c r="P167" s="47"/>
    </row>
    <row r="168" spans="1:16" x14ac:dyDescent="0.25">
      <c r="A168" t="str">
        <f t="shared" si="17"/>
        <v>Function_03Application_092019</v>
      </c>
      <c r="B168">
        <v>165</v>
      </c>
      <c r="C168" t="s">
        <v>362</v>
      </c>
      <c r="D168" t="str">
        <f>VLOOKUP($C168,'Look-Ups'!$C$2:$G$32,D$1-2,0)</f>
        <v>Function_03</v>
      </c>
      <c r="E168" t="str">
        <f>VLOOKUP($C168,'Look-Ups'!$C$2:$G$32,E$1-2,0)</f>
        <v>Function_Simpl_03</v>
      </c>
      <c r="F168" t="str">
        <f>VLOOKUP($C168,'Look-Ups'!$C$2:$G$32,F$1-2,0)</f>
        <v>Segment_03</v>
      </c>
      <c r="G168" t="str">
        <f>VLOOKUP($C168,'Look-Ups'!$C$2:$G$32,G$1-2,0)</f>
        <v>Proc_Type_01</v>
      </c>
      <c r="H168" t="s">
        <v>209</v>
      </c>
      <c r="I168">
        <f t="shared" si="18"/>
        <v>2019</v>
      </c>
      <c r="J168" t="s">
        <v>10</v>
      </c>
      <c r="P168" s="47"/>
    </row>
    <row r="169" spans="1:16" x14ac:dyDescent="0.25">
      <c r="A169" t="str">
        <f t="shared" si="17"/>
        <v>Function_03Application_092019</v>
      </c>
      <c r="B169">
        <v>166</v>
      </c>
      <c r="C169" t="s">
        <v>362</v>
      </c>
      <c r="D169" t="str">
        <f>VLOOKUP($C169,'Look-Ups'!$C$2:$G$32,D$1-2,0)</f>
        <v>Function_03</v>
      </c>
      <c r="E169" t="str">
        <f>VLOOKUP($C169,'Look-Ups'!$C$2:$G$32,E$1-2,0)</f>
        <v>Function_Simpl_03</v>
      </c>
      <c r="F169" t="str">
        <f>VLOOKUP($C169,'Look-Ups'!$C$2:$G$32,F$1-2,0)</f>
        <v>Segment_03</v>
      </c>
      <c r="G169" t="str">
        <f>VLOOKUP($C169,'Look-Ups'!$C$2:$G$32,G$1-2,0)</f>
        <v>Proc_Type_01</v>
      </c>
      <c r="H169" t="s">
        <v>244</v>
      </c>
      <c r="I169">
        <f t="shared" si="18"/>
        <v>2019</v>
      </c>
      <c r="J169" t="s">
        <v>10</v>
      </c>
      <c r="P169" s="47"/>
    </row>
    <row r="170" spans="1:16" x14ac:dyDescent="0.25">
      <c r="A170" t="str">
        <f t="shared" si="17"/>
        <v>Function_04Application_122019</v>
      </c>
      <c r="B170">
        <v>167</v>
      </c>
      <c r="C170" t="s">
        <v>365</v>
      </c>
      <c r="D170" t="str">
        <f>VLOOKUP($C170,'Look-Ups'!$C$2:$G$32,D$1-2,0)</f>
        <v>Function_04</v>
      </c>
      <c r="E170" t="str">
        <f>VLOOKUP($C170,'Look-Ups'!$C$2:$G$32,E$1-2,0)</f>
        <v>Function_Simpl_03</v>
      </c>
      <c r="F170" t="str">
        <f>VLOOKUP($C170,'Look-Ups'!$C$2:$G$32,F$1-2,0)</f>
        <v>Segment_04</v>
      </c>
      <c r="G170" t="str">
        <f>VLOOKUP($C170,'Look-Ups'!$C$2:$G$32,G$1-2,0)</f>
        <v>Proc_Type_04</v>
      </c>
      <c r="H170" t="s">
        <v>156</v>
      </c>
      <c r="I170">
        <f t="shared" si="18"/>
        <v>2019</v>
      </c>
      <c r="J170" t="s">
        <v>10</v>
      </c>
      <c r="P170" s="47"/>
    </row>
    <row r="171" spans="1:16" x14ac:dyDescent="0.25">
      <c r="A171" t="str">
        <f t="shared" si="17"/>
        <v>Function_04Application_122019</v>
      </c>
      <c r="B171">
        <v>168</v>
      </c>
      <c r="C171" t="s">
        <v>365</v>
      </c>
      <c r="D171" t="str">
        <f>VLOOKUP($C171,'Look-Ups'!$C$2:$G$32,D$1-2,0)</f>
        <v>Function_04</v>
      </c>
      <c r="E171" t="str">
        <f>VLOOKUP($C171,'Look-Ups'!$C$2:$G$32,E$1-2,0)</f>
        <v>Function_Simpl_03</v>
      </c>
      <c r="F171" t="str">
        <f>VLOOKUP($C171,'Look-Ups'!$C$2:$G$32,F$1-2,0)</f>
        <v>Segment_04</v>
      </c>
      <c r="G171" t="str">
        <f>VLOOKUP($C171,'Look-Ups'!$C$2:$G$32,G$1-2,0)</f>
        <v>Proc_Type_04</v>
      </c>
      <c r="H171" t="s">
        <v>222</v>
      </c>
      <c r="I171">
        <f t="shared" si="18"/>
        <v>2019</v>
      </c>
      <c r="J171" t="s">
        <v>10</v>
      </c>
      <c r="P171" s="47"/>
    </row>
    <row r="172" spans="1:16" x14ac:dyDescent="0.25">
      <c r="A172" t="str">
        <f t="shared" si="17"/>
        <v>Function_04Application_122019</v>
      </c>
      <c r="B172">
        <v>169</v>
      </c>
      <c r="C172" t="s">
        <v>365</v>
      </c>
      <c r="D172" t="str">
        <f>VLOOKUP($C172,'Look-Ups'!$C$2:$G$32,D$1-2,0)</f>
        <v>Function_04</v>
      </c>
      <c r="E172" t="str">
        <f>VLOOKUP($C172,'Look-Ups'!$C$2:$G$32,E$1-2,0)</f>
        <v>Function_Simpl_03</v>
      </c>
      <c r="F172" t="str">
        <f>VLOOKUP($C172,'Look-Ups'!$C$2:$G$32,F$1-2,0)</f>
        <v>Segment_04</v>
      </c>
      <c r="G172" t="str">
        <f>VLOOKUP($C172,'Look-Ups'!$C$2:$G$32,G$1-2,0)</f>
        <v>Proc_Type_04</v>
      </c>
      <c r="H172" t="s">
        <v>219</v>
      </c>
      <c r="I172">
        <f t="shared" si="18"/>
        <v>2019</v>
      </c>
      <c r="J172" t="s">
        <v>10</v>
      </c>
      <c r="P172" s="47"/>
    </row>
    <row r="173" spans="1:16" x14ac:dyDescent="0.25">
      <c r="A173" t="str">
        <f t="shared" si="17"/>
        <v>Function_04Application_122019</v>
      </c>
      <c r="B173">
        <v>170</v>
      </c>
      <c r="C173" t="s">
        <v>365</v>
      </c>
      <c r="D173" t="str">
        <f>VLOOKUP($C173,'Look-Ups'!$C$2:$G$32,D$1-2,0)</f>
        <v>Function_04</v>
      </c>
      <c r="E173" t="str">
        <f>VLOOKUP($C173,'Look-Ups'!$C$2:$G$32,E$1-2,0)</f>
        <v>Function_Simpl_03</v>
      </c>
      <c r="F173" t="str">
        <f>VLOOKUP($C173,'Look-Ups'!$C$2:$G$32,F$1-2,0)</f>
        <v>Segment_04</v>
      </c>
      <c r="G173" t="str">
        <f>VLOOKUP($C173,'Look-Ups'!$C$2:$G$32,G$1-2,0)</f>
        <v>Proc_Type_04</v>
      </c>
      <c r="H173" t="s">
        <v>187</v>
      </c>
      <c r="I173">
        <f t="shared" si="18"/>
        <v>2019</v>
      </c>
      <c r="J173" t="s">
        <v>10</v>
      </c>
      <c r="P173" s="47"/>
    </row>
    <row r="174" spans="1:16" x14ac:dyDescent="0.25">
      <c r="A174" t="str">
        <f t="shared" si="17"/>
        <v>Function_04Application_122019</v>
      </c>
      <c r="B174">
        <v>171</v>
      </c>
      <c r="C174" t="s">
        <v>365</v>
      </c>
      <c r="D174" t="str">
        <f>VLOOKUP($C174,'Look-Ups'!$C$2:$G$32,D$1-2,0)</f>
        <v>Function_04</v>
      </c>
      <c r="E174" t="str">
        <f>VLOOKUP($C174,'Look-Ups'!$C$2:$G$32,E$1-2,0)</f>
        <v>Function_Simpl_03</v>
      </c>
      <c r="F174" t="str">
        <f>VLOOKUP($C174,'Look-Ups'!$C$2:$G$32,F$1-2,0)</f>
        <v>Segment_04</v>
      </c>
      <c r="G174" t="str">
        <f>VLOOKUP($C174,'Look-Ups'!$C$2:$G$32,G$1-2,0)</f>
        <v>Proc_Type_04</v>
      </c>
      <c r="H174" t="s">
        <v>209</v>
      </c>
      <c r="I174">
        <f t="shared" si="18"/>
        <v>2019</v>
      </c>
      <c r="J174" t="s">
        <v>10</v>
      </c>
      <c r="P174" s="47"/>
    </row>
    <row r="175" spans="1:16" x14ac:dyDescent="0.25">
      <c r="A175" t="str">
        <f t="shared" si="17"/>
        <v>Function_04Application_122019</v>
      </c>
      <c r="B175">
        <v>172</v>
      </c>
      <c r="C175" t="s">
        <v>365</v>
      </c>
      <c r="D175" t="str">
        <f>VLOOKUP($C175,'Look-Ups'!$C$2:$G$32,D$1-2,0)</f>
        <v>Function_04</v>
      </c>
      <c r="E175" t="str">
        <f>VLOOKUP($C175,'Look-Ups'!$C$2:$G$32,E$1-2,0)</f>
        <v>Function_Simpl_03</v>
      </c>
      <c r="F175" t="str">
        <f>VLOOKUP($C175,'Look-Ups'!$C$2:$G$32,F$1-2,0)</f>
        <v>Segment_04</v>
      </c>
      <c r="G175" t="str">
        <f>VLOOKUP($C175,'Look-Ups'!$C$2:$G$32,G$1-2,0)</f>
        <v>Proc_Type_04</v>
      </c>
      <c r="H175" t="s">
        <v>204</v>
      </c>
      <c r="I175">
        <f t="shared" si="18"/>
        <v>2019</v>
      </c>
      <c r="J175" t="s">
        <v>10</v>
      </c>
      <c r="P175" s="47"/>
    </row>
    <row r="176" spans="1:16" x14ac:dyDescent="0.25">
      <c r="A176" t="str">
        <f t="shared" si="17"/>
        <v>Function_04Application_122019</v>
      </c>
      <c r="B176">
        <v>173</v>
      </c>
      <c r="C176" t="s">
        <v>365</v>
      </c>
      <c r="D176" t="str">
        <f>VLOOKUP($C176,'Look-Ups'!$C$2:$G$32,D$1-2,0)</f>
        <v>Function_04</v>
      </c>
      <c r="E176" t="str">
        <f>VLOOKUP($C176,'Look-Ups'!$C$2:$G$32,E$1-2,0)</f>
        <v>Function_Simpl_03</v>
      </c>
      <c r="F176" t="str">
        <f>VLOOKUP($C176,'Look-Ups'!$C$2:$G$32,F$1-2,0)</f>
        <v>Segment_04</v>
      </c>
      <c r="G176" t="str">
        <f>VLOOKUP($C176,'Look-Ups'!$C$2:$G$32,G$1-2,0)</f>
        <v>Proc_Type_04</v>
      </c>
      <c r="H176" t="s">
        <v>244</v>
      </c>
      <c r="I176">
        <f t="shared" si="18"/>
        <v>2019</v>
      </c>
      <c r="J176" t="s">
        <v>10</v>
      </c>
      <c r="P176" s="47"/>
    </row>
    <row r="177" spans="1:16" x14ac:dyDescent="0.25">
      <c r="A177" t="str">
        <f t="shared" si="17"/>
        <v>Function_03Application_132019</v>
      </c>
      <c r="B177">
        <v>174</v>
      </c>
      <c r="C177" t="s">
        <v>366</v>
      </c>
      <c r="D177" t="str">
        <f>VLOOKUP($C177,'Look-Ups'!$C$2:$G$32,D$1-2,0)</f>
        <v>Function_03</v>
      </c>
      <c r="E177" t="str">
        <f>VLOOKUP($C177,'Look-Ups'!$C$2:$G$32,E$1-2,0)</f>
        <v>Function_Simpl_03</v>
      </c>
      <c r="F177" t="str">
        <f>VLOOKUP($C177,'Look-Ups'!$C$2:$G$32,F$1-2,0)</f>
        <v>Segment_03</v>
      </c>
      <c r="G177" t="str">
        <f>VLOOKUP($C177,'Look-Ups'!$C$2:$G$32,G$1-2,0)</f>
        <v>Proc_Type_01</v>
      </c>
      <c r="H177" t="s">
        <v>219</v>
      </c>
      <c r="I177">
        <f t="shared" si="18"/>
        <v>2019</v>
      </c>
      <c r="J177" t="s">
        <v>10</v>
      </c>
      <c r="P177" s="47"/>
    </row>
    <row r="178" spans="1:16" x14ac:dyDescent="0.25">
      <c r="A178" t="str">
        <f t="shared" si="17"/>
        <v>Function_03Application_132019</v>
      </c>
      <c r="B178">
        <v>175</v>
      </c>
      <c r="C178" t="s">
        <v>366</v>
      </c>
      <c r="D178" t="str">
        <f>VLOOKUP($C178,'Look-Ups'!$C$2:$G$32,D$1-2,0)</f>
        <v>Function_03</v>
      </c>
      <c r="E178" t="str">
        <f>VLOOKUP($C178,'Look-Ups'!$C$2:$G$32,E$1-2,0)</f>
        <v>Function_Simpl_03</v>
      </c>
      <c r="F178" t="str">
        <f>VLOOKUP($C178,'Look-Ups'!$C$2:$G$32,F$1-2,0)</f>
        <v>Segment_03</v>
      </c>
      <c r="G178" t="str">
        <f>VLOOKUP($C178,'Look-Ups'!$C$2:$G$32,G$1-2,0)</f>
        <v>Proc_Type_01</v>
      </c>
      <c r="H178" t="s">
        <v>209</v>
      </c>
      <c r="I178">
        <f t="shared" si="18"/>
        <v>2019</v>
      </c>
      <c r="J178" t="s">
        <v>10</v>
      </c>
      <c r="P178" s="47"/>
    </row>
    <row r="179" spans="1:16" x14ac:dyDescent="0.25">
      <c r="A179" t="str">
        <f t="shared" si="17"/>
        <v>Function_03Application_132019</v>
      </c>
      <c r="B179">
        <v>176</v>
      </c>
      <c r="C179" t="s">
        <v>366</v>
      </c>
      <c r="D179" t="str">
        <f>VLOOKUP($C179,'Look-Ups'!$C$2:$G$32,D$1-2,0)</f>
        <v>Function_03</v>
      </c>
      <c r="E179" t="str">
        <f>VLOOKUP($C179,'Look-Ups'!$C$2:$G$32,E$1-2,0)</f>
        <v>Function_Simpl_03</v>
      </c>
      <c r="F179" t="str">
        <f>VLOOKUP($C179,'Look-Ups'!$C$2:$G$32,F$1-2,0)</f>
        <v>Segment_03</v>
      </c>
      <c r="G179" t="str">
        <f>VLOOKUP($C179,'Look-Ups'!$C$2:$G$32,G$1-2,0)</f>
        <v>Proc_Type_01</v>
      </c>
      <c r="H179" t="s">
        <v>171</v>
      </c>
      <c r="I179">
        <f t="shared" si="18"/>
        <v>2019</v>
      </c>
      <c r="J179" t="s">
        <v>10</v>
      </c>
      <c r="P179" s="47"/>
    </row>
    <row r="180" spans="1:16" x14ac:dyDescent="0.25">
      <c r="A180" t="str">
        <f t="shared" si="17"/>
        <v>Function_03Application_132019</v>
      </c>
      <c r="B180">
        <v>177</v>
      </c>
      <c r="C180" t="s">
        <v>366</v>
      </c>
      <c r="D180" t="str">
        <f>VLOOKUP($C180,'Look-Ups'!$C$2:$G$32,D$1-2,0)</f>
        <v>Function_03</v>
      </c>
      <c r="E180" t="str">
        <f>VLOOKUP($C180,'Look-Ups'!$C$2:$G$32,E$1-2,0)</f>
        <v>Function_Simpl_03</v>
      </c>
      <c r="F180" t="str">
        <f>VLOOKUP($C180,'Look-Ups'!$C$2:$G$32,F$1-2,0)</f>
        <v>Segment_03</v>
      </c>
      <c r="G180" t="str">
        <f>VLOOKUP($C180,'Look-Ups'!$C$2:$G$32,G$1-2,0)</f>
        <v>Proc_Type_01</v>
      </c>
      <c r="H180" t="s">
        <v>238</v>
      </c>
      <c r="I180">
        <f t="shared" si="18"/>
        <v>2019</v>
      </c>
      <c r="J180" t="s">
        <v>10</v>
      </c>
      <c r="P180" s="47"/>
    </row>
    <row r="181" spans="1:16" x14ac:dyDescent="0.25">
      <c r="A181" t="str">
        <f t="shared" si="17"/>
        <v>Function_03Application_132019</v>
      </c>
      <c r="B181">
        <v>178</v>
      </c>
      <c r="C181" t="s">
        <v>366</v>
      </c>
      <c r="D181" t="str">
        <f>VLOOKUP($C181,'Look-Ups'!$C$2:$G$32,D$1-2,0)</f>
        <v>Function_03</v>
      </c>
      <c r="E181" t="str">
        <f>VLOOKUP($C181,'Look-Ups'!$C$2:$G$32,E$1-2,0)</f>
        <v>Function_Simpl_03</v>
      </c>
      <c r="F181" t="str">
        <f>VLOOKUP($C181,'Look-Ups'!$C$2:$G$32,F$1-2,0)</f>
        <v>Segment_03</v>
      </c>
      <c r="G181" t="str">
        <f>VLOOKUP($C181,'Look-Ups'!$C$2:$G$32,G$1-2,0)</f>
        <v>Proc_Type_01</v>
      </c>
      <c r="H181" t="s">
        <v>222</v>
      </c>
      <c r="I181">
        <f t="shared" si="18"/>
        <v>2019</v>
      </c>
      <c r="J181" t="s">
        <v>10</v>
      </c>
      <c r="P181" s="47"/>
    </row>
    <row r="182" spans="1:16" x14ac:dyDescent="0.25">
      <c r="A182" t="str">
        <f t="shared" si="17"/>
        <v>Function_03Application_132019</v>
      </c>
      <c r="B182">
        <v>179</v>
      </c>
      <c r="C182" t="s">
        <v>366</v>
      </c>
      <c r="D182" t="str">
        <f>VLOOKUP($C182,'Look-Ups'!$C$2:$G$32,D$1-2,0)</f>
        <v>Function_03</v>
      </c>
      <c r="E182" t="str">
        <f>VLOOKUP($C182,'Look-Ups'!$C$2:$G$32,E$1-2,0)</f>
        <v>Function_Simpl_03</v>
      </c>
      <c r="F182" t="str">
        <f>VLOOKUP($C182,'Look-Ups'!$C$2:$G$32,F$1-2,0)</f>
        <v>Segment_03</v>
      </c>
      <c r="G182" t="str">
        <f>VLOOKUP($C182,'Look-Ups'!$C$2:$G$32,G$1-2,0)</f>
        <v>Proc_Type_01</v>
      </c>
      <c r="H182" t="s">
        <v>187</v>
      </c>
      <c r="I182">
        <f t="shared" si="18"/>
        <v>2019</v>
      </c>
      <c r="J182" t="s">
        <v>10</v>
      </c>
      <c r="P182" s="47"/>
    </row>
    <row r="183" spans="1:16" x14ac:dyDescent="0.25">
      <c r="A183" t="str">
        <f t="shared" si="17"/>
        <v>Function_03Application_132019</v>
      </c>
      <c r="B183">
        <v>180</v>
      </c>
      <c r="C183" t="s">
        <v>366</v>
      </c>
      <c r="D183" t="str">
        <f>VLOOKUP($C183,'Look-Ups'!$C$2:$G$32,D$1-2,0)</f>
        <v>Function_03</v>
      </c>
      <c r="E183" t="str">
        <f>VLOOKUP($C183,'Look-Ups'!$C$2:$G$32,E$1-2,0)</f>
        <v>Function_Simpl_03</v>
      </c>
      <c r="F183" t="str">
        <f>VLOOKUP($C183,'Look-Ups'!$C$2:$G$32,F$1-2,0)</f>
        <v>Segment_03</v>
      </c>
      <c r="G183" t="str">
        <f>VLOOKUP($C183,'Look-Ups'!$C$2:$G$32,G$1-2,0)</f>
        <v>Proc_Type_01</v>
      </c>
      <c r="H183" t="s">
        <v>195</v>
      </c>
      <c r="I183">
        <f t="shared" si="18"/>
        <v>2019</v>
      </c>
      <c r="J183" t="s">
        <v>10</v>
      </c>
      <c r="P183" s="47"/>
    </row>
    <row r="184" spans="1:16" x14ac:dyDescent="0.25">
      <c r="A184" t="str">
        <f t="shared" si="17"/>
        <v>Function_03Application_132019</v>
      </c>
      <c r="B184">
        <v>181</v>
      </c>
      <c r="C184" t="s">
        <v>366</v>
      </c>
      <c r="D184" t="str">
        <f>VLOOKUP($C184,'Look-Ups'!$C$2:$G$32,D$1-2,0)</f>
        <v>Function_03</v>
      </c>
      <c r="E184" t="str">
        <f>VLOOKUP($C184,'Look-Ups'!$C$2:$G$32,E$1-2,0)</f>
        <v>Function_Simpl_03</v>
      </c>
      <c r="F184" t="str">
        <f>VLOOKUP($C184,'Look-Ups'!$C$2:$G$32,F$1-2,0)</f>
        <v>Segment_03</v>
      </c>
      <c r="G184" t="str">
        <f>VLOOKUP($C184,'Look-Ups'!$C$2:$G$32,G$1-2,0)</f>
        <v>Proc_Type_01</v>
      </c>
      <c r="H184" t="s">
        <v>244</v>
      </c>
      <c r="I184">
        <f t="shared" si="18"/>
        <v>2019</v>
      </c>
      <c r="J184" t="s">
        <v>10</v>
      </c>
      <c r="P184" s="47"/>
    </row>
    <row r="185" spans="1:16" x14ac:dyDescent="0.25">
      <c r="A185" t="str">
        <f t="shared" si="17"/>
        <v>Function_05Application_162019</v>
      </c>
      <c r="B185">
        <v>182</v>
      </c>
      <c r="C185" t="s">
        <v>369</v>
      </c>
      <c r="D185" t="str">
        <f>VLOOKUP($C185,'Look-Ups'!$C$2:$G$32,D$1-2,0)</f>
        <v>Function_05</v>
      </c>
      <c r="E185" t="str">
        <f>VLOOKUP($C185,'Look-Ups'!$C$2:$G$32,E$1-2,0)</f>
        <v>Function_Simpl_04</v>
      </c>
      <c r="F185" t="str">
        <f>VLOOKUP($C185,'Look-Ups'!$C$2:$G$32,F$1-2,0)</f>
        <v>Segment_04</v>
      </c>
      <c r="G185" t="str">
        <f>VLOOKUP($C185,'Look-Ups'!$C$2:$G$32,G$1-2,0)</f>
        <v>Proc_Type_05</v>
      </c>
      <c r="H185" t="s">
        <v>219</v>
      </c>
      <c r="I185">
        <f t="shared" si="18"/>
        <v>2019</v>
      </c>
      <c r="J185" t="s">
        <v>10</v>
      </c>
      <c r="P185" s="47"/>
    </row>
    <row r="186" spans="1:16" x14ac:dyDescent="0.25">
      <c r="A186" t="str">
        <f t="shared" si="17"/>
        <v>Function_05Application_162019</v>
      </c>
      <c r="B186">
        <v>183</v>
      </c>
      <c r="C186" t="s">
        <v>369</v>
      </c>
      <c r="D186" t="str">
        <f>VLOOKUP($C186,'Look-Ups'!$C$2:$G$32,D$1-2,0)</f>
        <v>Function_05</v>
      </c>
      <c r="E186" t="str">
        <f>VLOOKUP($C186,'Look-Ups'!$C$2:$G$32,E$1-2,0)</f>
        <v>Function_Simpl_04</v>
      </c>
      <c r="F186" t="str">
        <f>VLOOKUP($C186,'Look-Ups'!$C$2:$G$32,F$1-2,0)</f>
        <v>Segment_04</v>
      </c>
      <c r="G186" t="str">
        <f>VLOOKUP($C186,'Look-Ups'!$C$2:$G$32,G$1-2,0)</f>
        <v>Proc_Type_05</v>
      </c>
      <c r="H186" t="s">
        <v>156</v>
      </c>
      <c r="I186">
        <f t="shared" si="18"/>
        <v>2019</v>
      </c>
      <c r="J186" t="s">
        <v>10</v>
      </c>
      <c r="P186" s="47"/>
    </row>
    <row r="187" spans="1:16" x14ac:dyDescent="0.25">
      <c r="A187" t="str">
        <f t="shared" si="17"/>
        <v>Function_05Application_162019</v>
      </c>
      <c r="B187">
        <v>184</v>
      </c>
      <c r="C187" t="s">
        <v>369</v>
      </c>
      <c r="D187" t="str">
        <f>VLOOKUP($C187,'Look-Ups'!$C$2:$G$32,D$1-2,0)</f>
        <v>Function_05</v>
      </c>
      <c r="E187" t="str">
        <f>VLOOKUP($C187,'Look-Ups'!$C$2:$G$32,E$1-2,0)</f>
        <v>Function_Simpl_04</v>
      </c>
      <c r="F187" t="str">
        <f>VLOOKUP($C187,'Look-Ups'!$C$2:$G$32,F$1-2,0)</f>
        <v>Segment_04</v>
      </c>
      <c r="G187" t="str">
        <f>VLOOKUP($C187,'Look-Ups'!$C$2:$G$32,G$1-2,0)</f>
        <v>Proc_Type_05</v>
      </c>
      <c r="H187" t="s">
        <v>222</v>
      </c>
      <c r="I187">
        <f t="shared" si="18"/>
        <v>2019</v>
      </c>
      <c r="J187" t="s">
        <v>10</v>
      </c>
      <c r="P187" s="47"/>
    </row>
    <row r="188" spans="1:16" x14ac:dyDescent="0.25">
      <c r="A188" t="str">
        <f t="shared" si="17"/>
        <v>Function_05Application_162019</v>
      </c>
      <c r="B188">
        <v>185</v>
      </c>
      <c r="C188" t="s">
        <v>369</v>
      </c>
      <c r="D188" t="str">
        <f>VLOOKUP($C188,'Look-Ups'!$C$2:$G$32,D$1-2,0)</f>
        <v>Function_05</v>
      </c>
      <c r="E188" t="str">
        <f>VLOOKUP($C188,'Look-Ups'!$C$2:$G$32,E$1-2,0)</f>
        <v>Function_Simpl_04</v>
      </c>
      <c r="F188" t="str">
        <f>VLOOKUP($C188,'Look-Ups'!$C$2:$G$32,F$1-2,0)</f>
        <v>Segment_04</v>
      </c>
      <c r="G188" t="str">
        <f>VLOOKUP($C188,'Look-Ups'!$C$2:$G$32,G$1-2,0)</f>
        <v>Proc_Type_05</v>
      </c>
      <c r="H188" t="s">
        <v>187</v>
      </c>
      <c r="I188">
        <f t="shared" si="18"/>
        <v>2019</v>
      </c>
      <c r="J188" t="s">
        <v>10</v>
      </c>
      <c r="P188" s="47"/>
    </row>
    <row r="189" spans="1:16" x14ac:dyDescent="0.25">
      <c r="A189" t="str">
        <f t="shared" si="17"/>
        <v>Function_05Application_162019</v>
      </c>
      <c r="B189">
        <v>186</v>
      </c>
      <c r="C189" t="s">
        <v>369</v>
      </c>
      <c r="D189" t="str">
        <f>VLOOKUP($C189,'Look-Ups'!$C$2:$G$32,D$1-2,0)</f>
        <v>Function_05</v>
      </c>
      <c r="E189" t="str">
        <f>VLOOKUP($C189,'Look-Ups'!$C$2:$G$32,E$1-2,0)</f>
        <v>Function_Simpl_04</v>
      </c>
      <c r="F189" t="str">
        <f>VLOOKUP($C189,'Look-Ups'!$C$2:$G$32,F$1-2,0)</f>
        <v>Segment_04</v>
      </c>
      <c r="G189" t="str">
        <f>VLOOKUP($C189,'Look-Ups'!$C$2:$G$32,G$1-2,0)</f>
        <v>Proc_Type_05</v>
      </c>
      <c r="H189" t="s">
        <v>209</v>
      </c>
      <c r="I189">
        <f t="shared" si="18"/>
        <v>2019</v>
      </c>
      <c r="J189" t="s">
        <v>10</v>
      </c>
      <c r="P189" s="47"/>
    </row>
    <row r="190" spans="1:16" x14ac:dyDescent="0.25">
      <c r="A190" t="str">
        <f t="shared" si="17"/>
        <v>Function_05Application_162019</v>
      </c>
      <c r="B190">
        <v>187</v>
      </c>
      <c r="C190" t="s">
        <v>369</v>
      </c>
      <c r="D190" t="str">
        <f>VLOOKUP($C190,'Look-Ups'!$C$2:$G$32,D$1-2,0)</f>
        <v>Function_05</v>
      </c>
      <c r="E190" t="str">
        <f>VLOOKUP($C190,'Look-Ups'!$C$2:$G$32,E$1-2,0)</f>
        <v>Function_Simpl_04</v>
      </c>
      <c r="F190" t="str">
        <f>VLOOKUP($C190,'Look-Ups'!$C$2:$G$32,F$1-2,0)</f>
        <v>Segment_04</v>
      </c>
      <c r="G190" t="str">
        <f>VLOOKUP($C190,'Look-Ups'!$C$2:$G$32,G$1-2,0)</f>
        <v>Proc_Type_05</v>
      </c>
      <c r="H190" t="s">
        <v>171</v>
      </c>
      <c r="I190">
        <f t="shared" si="18"/>
        <v>2019</v>
      </c>
      <c r="J190" t="s">
        <v>10</v>
      </c>
      <c r="P190" s="47"/>
    </row>
    <row r="191" spans="1:16" x14ac:dyDescent="0.25">
      <c r="A191" t="str">
        <f t="shared" si="17"/>
        <v>Function_05Application_162019</v>
      </c>
      <c r="B191">
        <v>188</v>
      </c>
      <c r="C191" t="s">
        <v>369</v>
      </c>
      <c r="D191" t="str">
        <f>VLOOKUP($C191,'Look-Ups'!$C$2:$G$32,D$1-2,0)</f>
        <v>Function_05</v>
      </c>
      <c r="E191" t="str">
        <f>VLOOKUP($C191,'Look-Ups'!$C$2:$G$32,E$1-2,0)</f>
        <v>Function_Simpl_04</v>
      </c>
      <c r="F191" t="str">
        <f>VLOOKUP($C191,'Look-Ups'!$C$2:$G$32,F$1-2,0)</f>
        <v>Segment_04</v>
      </c>
      <c r="G191" t="str">
        <f>VLOOKUP($C191,'Look-Ups'!$C$2:$G$32,G$1-2,0)</f>
        <v>Proc_Type_05</v>
      </c>
      <c r="H191" t="s">
        <v>182</v>
      </c>
      <c r="I191">
        <f t="shared" si="18"/>
        <v>2019</v>
      </c>
      <c r="J191" t="s">
        <v>10</v>
      </c>
      <c r="P191" s="47"/>
    </row>
    <row r="192" spans="1:16" x14ac:dyDescent="0.25">
      <c r="A192" t="str">
        <f t="shared" si="17"/>
        <v>Function_05Application_162019</v>
      </c>
      <c r="B192">
        <v>189</v>
      </c>
      <c r="C192" t="s">
        <v>369</v>
      </c>
      <c r="D192" t="str">
        <f>VLOOKUP($C192,'Look-Ups'!$C$2:$G$32,D$1-2,0)</f>
        <v>Function_05</v>
      </c>
      <c r="E192" t="str">
        <f>VLOOKUP($C192,'Look-Ups'!$C$2:$G$32,E$1-2,0)</f>
        <v>Function_Simpl_04</v>
      </c>
      <c r="F192" t="str">
        <f>VLOOKUP($C192,'Look-Ups'!$C$2:$G$32,F$1-2,0)</f>
        <v>Segment_04</v>
      </c>
      <c r="G192" t="str">
        <f>VLOOKUP($C192,'Look-Ups'!$C$2:$G$32,G$1-2,0)</f>
        <v>Proc_Type_05</v>
      </c>
      <c r="H192" t="s">
        <v>238</v>
      </c>
      <c r="I192">
        <f t="shared" si="18"/>
        <v>2019</v>
      </c>
      <c r="J192" t="s">
        <v>10</v>
      </c>
      <c r="P192" s="47"/>
    </row>
    <row r="193" spans="1:16" x14ac:dyDescent="0.25">
      <c r="A193" t="str">
        <f t="shared" si="17"/>
        <v>Function_05Application_162019</v>
      </c>
      <c r="B193">
        <v>190</v>
      </c>
      <c r="C193" t="s">
        <v>369</v>
      </c>
      <c r="D193" t="str">
        <f>VLOOKUP($C193,'Look-Ups'!$C$2:$G$32,D$1-2,0)</f>
        <v>Function_05</v>
      </c>
      <c r="E193" t="str">
        <f>VLOOKUP($C193,'Look-Ups'!$C$2:$G$32,E$1-2,0)</f>
        <v>Function_Simpl_04</v>
      </c>
      <c r="F193" t="str">
        <f>VLOOKUP($C193,'Look-Ups'!$C$2:$G$32,F$1-2,0)</f>
        <v>Segment_04</v>
      </c>
      <c r="G193" t="str">
        <f>VLOOKUP($C193,'Look-Ups'!$C$2:$G$32,G$1-2,0)</f>
        <v>Proc_Type_05</v>
      </c>
      <c r="H193" t="s">
        <v>244</v>
      </c>
      <c r="I193">
        <f t="shared" si="18"/>
        <v>2019</v>
      </c>
      <c r="J193" t="s">
        <v>10</v>
      </c>
      <c r="P193" s="47"/>
    </row>
    <row r="194" spans="1:16" x14ac:dyDescent="0.25">
      <c r="A194" t="str">
        <f t="shared" si="17"/>
        <v>Function_05Application_172019</v>
      </c>
      <c r="B194">
        <v>191</v>
      </c>
      <c r="C194" t="s">
        <v>370</v>
      </c>
      <c r="D194" t="str">
        <f>VLOOKUP($C194,'Look-Ups'!$C$2:$G$32,D$1-2,0)</f>
        <v>Function_05</v>
      </c>
      <c r="E194" t="str">
        <f>VLOOKUP($C194,'Look-Ups'!$C$2:$G$32,E$1-2,0)</f>
        <v>Function_Simpl_04</v>
      </c>
      <c r="F194" t="str">
        <f>VLOOKUP($C194,'Look-Ups'!$C$2:$G$32,F$1-2,0)</f>
        <v>Segment_04</v>
      </c>
      <c r="G194" t="str">
        <f>VLOOKUP($C194,'Look-Ups'!$C$2:$G$32,G$1-2,0)</f>
        <v>Proc_Type_05</v>
      </c>
      <c r="H194" t="s">
        <v>209</v>
      </c>
      <c r="I194">
        <f t="shared" si="18"/>
        <v>2019</v>
      </c>
      <c r="J194" t="s">
        <v>10</v>
      </c>
      <c r="P194" s="47"/>
    </row>
    <row r="195" spans="1:16" x14ac:dyDescent="0.25">
      <c r="A195" t="str">
        <f t="shared" si="17"/>
        <v>Function_05Application_172019</v>
      </c>
      <c r="B195">
        <v>192</v>
      </c>
      <c r="C195" t="s">
        <v>370</v>
      </c>
      <c r="D195" t="str">
        <f>VLOOKUP($C195,'Look-Ups'!$C$2:$G$32,D$1-2,0)</f>
        <v>Function_05</v>
      </c>
      <c r="E195" t="str">
        <f>VLOOKUP($C195,'Look-Ups'!$C$2:$G$32,E$1-2,0)</f>
        <v>Function_Simpl_04</v>
      </c>
      <c r="F195" t="str">
        <f>VLOOKUP($C195,'Look-Ups'!$C$2:$G$32,F$1-2,0)</f>
        <v>Segment_04</v>
      </c>
      <c r="G195" t="str">
        <f>VLOOKUP($C195,'Look-Ups'!$C$2:$G$32,G$1-2,0)</f>
        <v>Proc_Type_05</v>
      </c>
      <c r="H195" t="s">
        <v>219</v>
      </c>
      <c r="I195">
        <f t="shared" si="18"/>
        <v>2019</v>
      </c>
      <c r="J195" t="s">
        <v>10</v>
      </c>
      <c r="P195" s="47"/>
    </row>
    <row r="196" spans="1:16" x14ac:dyDescent="0.25">
      <c r="A196" t="str">
        <f t="shared" si="17"/>
        <v>Function_05Application_172019</v>
      </c>
      <c r="B196">
        <v>193</v>
      </c>
      <c r="C196" t="s">
        <v>370</v>
      </c>
      <c r="D196" t="str">
        <f>VLOOKUP($C196,'Look-Ups'!$C$2:$G$32,D$1-2,0)</f>
        <v>Function_05</v>
      </c>
      <c r="E196" t="str">
        <f>VLOOKUP($C196,'Look-Ups'!$C$2:$G$32,E$1-2,0)</f>
        <v>Function_Simpl_04</v>
      </c>
      <c r="F196" t="str">
        <f>VLOOKUP($C196,'Look-Ups'!$C$2:$G$32,F$1-2,0)</f>
        <v>Segment_04</v>
      </c>
      <c r="G196" t="str">
        <f>VLOOKUP($C196,'Look-Ups'!$C$2:$G$32,G$1-2,0)</f>
        <v>Proc_Type_05</v>
      </c>
      <c r="H196" t="s">
        <v>222</v>
      </c>
      <c r="I196">
        <f t="shared" si="18"/>
        <v>2019</v>
      </c>
      <c r="J196" t="s">
        <v>10</v>
      </c>
      <c r="P196" s="47"/>
    </row>
    <row r="197" spans="1:16" x14ac:dyDescent="0.25">
      <c r="A197" t="str">
        <f t="shared" ref="A197:A260" si="19">D197&amp;C197&amp;I197</f>
        <v>Function_05Application_172019</v>
      </c>
      <c r="B197">
        <v>194</v>
      </c>
      <c r="C197" t="s">
        <v>370</v>
      </c>
      <c r="D197" t="str">
        <f>VLOOKUP($C197,'Look-Ups'!$C$2:$G$32,D$1-2,0)</f>
        <v>Function_05</v>
      </c>
      <c r="E197" t="str">
        <f>VLOOKUP($C197,'Look-Ups'!$C$2:$G$32,E$1-2,0)</f>
        <v>Function_Simpl_04</v>
      </c>
      <c r="F197" t="str">
        <f>VLOOKUP($C197,'Look-Ups'!$C$2:$G$32,F$1-2,0)</f>
        <v>Segment_04</v>
      </c>
      <c r="G197" t="str">
        <f>VLOOKUP($C197,'Look-Ups'!$C$2:$G$32,G$1-2,0)</f>
        <v>Proc_Type_05</v>
      </c>
      <c r="H197" t="s">
        <v>187</v>
      </c>
      <c r="I197">
        <f t="shared" si="18"/>
        <v>2019</v>
      </c>
      <c r="J197" t="s">
        <v>10</v>
      </c>
      <c r="P197" s="47"/>
    </row>
    <row r="198" spans="1:16" x14ac:dyDescent="0.25">
      <c r="A198" t="str">
        <f t="shared" si="19"/>
        <v>Function_05Application_172019</v>
      </c>
      <c r="B198">
        <v>195</v>
      </c>
      <c r="C198" t="s">
        <v>370</v>
      </c>
      <c r="D198" t="str">
        <f>VLOOKUP($C198,'Look-Ups'!$C$2:$G$32,D$1-2,0)</f>
        <v>Function_05</v>
      </c>
      <c r="E198" t="str">
        <f>VLOOKUP($C198,'Look-Ups'!$C$2:$G$32,E$1-2,0)</f>
        <v>Function_Simpl_04</v>
      </c>
      <c r="F198" t="str">
        <f>VLOOKUP($C198,'Look-Ups'!$C$2:$G$32,F$1-2,0)</f>
        <v>Segment_04</v>
      </c>
      <c r="G198" t="str">
        <f>VLOOKUP($C198,'Look-Ups'!$C$2:$G$32,G$1-2,0)</f>
        <v>Proc_Type_05</v>
      </c>
      <c r="H198" t="s">
        <v>156</v>
      </c>
      <c r="I198">
        <f t="shared" ref="I198:I261" si="20">I197</f>
        <v>2019</v>
      </c>
      <c r="J198" t="s">
        <v>10</v>
      </c>
      <c r="P198" s="47"/>
    </row>
    <row r="199" spans="1:16" x14ac:dyDescent="0.25">
      <c r="A199" t="str">
        <f t="shared" si="19"/>
        <v>Function_05Application_172019</v>
      </c>
      <c r="B199">
        <v>196</v>
      </c>
      <c r="C199" t="s">
        <v>370</v>
      </c>
      <c r="D199" t="str">
        <f>VLOOKUP($C199,'Look-Ups'!$C$2:$G$32,D$1-2,0)</f>
        <v>Function_05</v>
      </c>
      <c r="E199" t="str">
        <f>VLOOKUP($C199,'Look-Ups'!$C$2:$G$32,E$1-2,0)</f>
        <v>Function_Simpl_04</v>
      </c>
      <c r="F199" t="str">
        <f>VLOOKUP($C199,'Look-Ups'!$C$2:$G$32,F$1-2,0)</f>
        <v>Segment_04</v>
      </c>
      <c r="G199" t="str">
        <f>VLOOKUP($C199,'Look-Ups'!$C$2:$G$32,G$1-2,0)</f>
        <v>Proc_Type_05</v>
      </c>
      <c r="H199" t="s">
        <v>238</v>
      </c>
      <c r="I199">
        <f t="shared" si="20"/>
        <v>2019</v>
      </c>
      <c r="J199" t="s">
        <v>10</v>
      </c>
      <c r="P199" s="47"/>
    </row>
    <row r="200" spans="1:16" x14ac:dyDescent="0.25">
      <c r="A200" t="str">
        <f t="shared" si="19"/>
        <v>Function_05Application_172019</v>
      </c>
      <c r="B200">
        <v>197</v>
      </c>
      <c r="C200" t="s">
        <v>370</v>
      </c>
      <c r="D200" t="str">
        <f>VLOOKUP($C200,'Look-Ups'!$C$2:$G$32,D$1-2,0)</f>
        <v>Function_05</v>
      </c>
      <c r="E200" t="str">
        <f>VLOOKUP($C200,'Look-Ups'!$C$2:$G$32,E$1-2,0)</f>
        <v>Function_Simpl_04</v>
      </c>
      <c r="F200" t="str">
        <f>VLOOKUP($C200,'Look-Ups'!$C$2:$G$32,F$1-2,0)</f>
        <v>Segment_04</v>
      </c>
      <c r="G200" t="str">
        <f>VLOOKUP($C200,'Look-Ups'!$C$2:$G$32,G$1-2,0)</f>
        <v>Proc_Type_05</v>
      </c>
      <c r="H200" t="s">
        <v>182</v>
      </c>
      <c r="I200">
        <f t="shared" si="20"/>
        <v>2019</v>
      </c>
      <c r="J200" t="s">
        <v>10</v>
      </c>
      <c r="P200" s="47"/>
    </row>
    <row r="201" spans="1:16" x14ac:dyDescent="0.25">
      <c r="A201" t="str">
        <f t="shared" si="19"/>
        <v>Function_05Application_172019</v>
      </c>
      <c r="B201">
        <v>198</v>
      </c>
      <c r="C201" t="s">
        <v>370</v>
      </c>
      <c r="D201" t="str">
        <f>VLOOKUP($C201,'Look-Ups'!$C$2:$G$32,D$1-2,0)</f>
        <v>Function_05</v>
      </c>
      <c r="E201" t="str">
        <f>VLOOKUP($C201,'Look-Ups'!$C$2:$G$32,E$1-2,0)</f>
        <v>Function_Simpl_04</v>
      </c>
      <c r="F201" t="str">
        <f>VLOOKUP($C201,'Look-Ups'!$C$2:$G$32,F$1-2,0)</f>
        <v>Segment_04</v>
      </c>
      <c r="G201" t="str">
        <f>VLOOKUP($C201,'Look-Ups'!$C$2:$G$32,G$1-2,0)</f>
        <v>Proc_Type_05</v>
      </c>
      <c r="H201" t="s">
        <v>195</v>
      </c>
      <c r="I201">
        <f t="shared" si="20"/>
        <v>2019</v>
      </c>
      <c r="J201" t="s">
        <v>10</v>
      </c>
      <c r="P201" s="47"/>
    </row>
    <row r="202" spans="1:16" x14ac:dyDescent="0.25">
      <c r="A202" t="str">
        <f t="shared" si="19"/>
        <v>Function_05Application_172019</v>
      </c>
      <c r="B202">
        <v>199</v>
      </c>
      <c r="C202" t="s">
        <v>370</v>
      </c>
      <c r="D202" t="str">
        <f>VLOOKUP($C202,'Look-Ups'!$C$2:$G$32,D$1-2,0)</f>
        <v>Function_05</v>
      </c>
      <c r="E202" t="str">
        <f>VLOOKUP($C202,'Look-Ups'!$C$2:$G$32,E$1-2,0)</f>
        <v>Function_Simpl_04</v>
      </c>
      <c r="F202" t="str">
        <f>VLOOKUP($C202,'Look-Ups'!$C$2:$G$32,F$1-2,0)</f>
        <v>Segment_04</v>
      </c>
      <c r="G202" t="str">
        <f>VLOOKUP($C202,'Look-Ups'!$C$2:$G$32,G$1-2,0)</f>
        <v>Proc_Type_05</v>
      </c>
      <c r="H202" t="s">
        <v>244</v>
      </c>
      <c r="I202">
        <f t="shared" si="20"/>
        <v>2019</v>
      </c>
      <c r="J202" t="s">
        <v>10</v>
      </c>
      <c r="P202" s="47"/>
    </row>
    <row r="203" spans="1:16" x14ac:dyDescent="0.25">
      <c r="A203" t="str">
        <f t="shared" si="19"/>
        <v>Function_06Application_182019</v>
      </c>
      <c r="B203">
        <v>200</v>
      </c>
      <c r="C203" t="s">
        <v>371</v>
      </c>
      <c r="D203" t="str">
        <f>VLOOKUP($C203,'Look-Ups'!$C$2:$G$32,D$1-2,0)</f>
        <v>Function_06</v>
      </c>
      <c r="E203" t="str">
        <f>VLOOKUP($C203,'Look-Ups'!$C$2:$G$32,E$1-2,0)</f>
        <v>Function_Simpl_05</v>
      </c>
      <c r="F203" t="str">
        <f>VLOOKUP($C203,'Look-Ups'!$C$2:$G$32,F$1-2,0)</f>
        <v>Segment_05</v>
      </c>
      <c r="G203" t="str">
        <f>VLOOKUP($C203,'Look-Ups'!$C$2:$G$32,G$1-2,0)</f>
        <v>Proc_Type_01</v>
      </c>
      <c r="H203" t="s">
        <v>215</v>
      </c>
      <c r="I203">
        <f t="shared" si="20"/>
        <v>2019</v>
      </c>
      <c r="J203" t="s">
        <v>10</v>
      </c>
      <c r="P203" s="47"/>
    </row>
    <row r="204" spans="1:16" x14ac:dyDescent="0.25">
      <c r="A204" t="str">
        <f t="shared" si="19"/>
        <v>Function_06Application_182019</v>
      </c>
      <c r="B204">
        <v>201</v>
      </c>
      <c r="C204" t="s">
        <v>371</v>
      </c>
      <c r="D204" t="str">
        <f>VLOOKUP($C204,'Look-Ups'!$C$2:$G$32,D$1-2,0)</f>
        <v>Function_06</v>
      </c>
      <c r="E204" t="str">
        <f>VLOOKUP($C204,'Look-Ups'!$C$2:$G$32,E$1-2,0)</f>
        <v>Function_Simpl_05</v>
      </c>
      <c r="F204" t="str">
        <f>VLOOKUP($C204,'Look-Ups'!$C$2:$G$32,F$1-2,0)</f>
        <v>Segment_05</v>
      </c>
      <c r="G204" t="str">
        <f>VLOOKUP($C204,'Look-Ups'!$C$2:$G$32,G$1-2,0)</f>
        <v>Proc_Type_01</v>
      </c>
      <c r="H204" t="s">
        <v>222</v>
      </c>
      <c r="I204">
        <f t="shared" si="20"/>
        <v>2019</v>
      </c>
      <c r="J204" t="s">
        <v>10</v>
      </c>
      <c r="P204" s="47"/>
    </row>
    <row r="205" spans="1:16" x14ac:dyDescent="0.25">
      <c r="A205" t="str">
        <f t="shared" si="19"/>
        <v>Function_06Application_182019</v>
      </c>
      <c r="B205">
        <v>202</v>
      </c>
      <c r="C205" t="s">
        <v>371</v>
      </c>
      <c r="D205" t="str">
        <f>VLOOKUP($C205,'Look-Ups'!$C$2:$G$32,D$1-2,0)</f>
        <v>Function_06</v>
      </c>
      <c r="E205" t="str">
        <f>VLOOKUP($C205,'Look-Ups'!$C$2:$G$32,E$1-2,0)</f>
        <v>Function_Simpl_05</v>
      </c>
      <c r="F205" t="str">
        <f>VLOOKUP($C205,'Look-Ups'!$C$2:$G$32,F$1-2,0)</f>
        <v>Segment_05</v>
      </c>
      <c r="G205" t="str">
        <f>VLOOKUP($C205,'Look-Ups'!$C$2:$G$32,G$1-2,0)</f>
        <v>Proc_Type_01</v>
      </c>
      <c r="H205" t="s">
        <v>219</v>
      </c>
      <c r="I205">
        <f t="shared" si="20"/>
        <v>2019</v>
      </c>
      <c r="J205" t="s">
        <v>10</v>
      </c>
      <c r="P205" s="47"/>
    </row>
    <row r="206" spans="1:16" x14ac:dyDescent="0.25">
      <c r="A206" t="str">
        <f t="shared" si="19"/>
        <v>Function_06Application_182019</v>
      </c>
      <c r="B206">
        <v>203</v>
      </c>
      <c r="C206" t="s">
        <v>371</v>
      </c>
      <c r="D206" t="str">
        <f>VLOOKUP($C206,'Look-Ups'!$C$2:$G$32,D$1-2,0)</f>
        <v>Function_06</v>
      </c>
      <c r="E206" t="str">
        <f>VLOOKUP($C206,'Look-Ups'!$C$2:$G$32,E$1-2,0)</f>
        <v>Function_Simpl_05</v>
      </c>
      <c r="F206" t="str">
        <f>VLOOKUP($C206,'Look-Ups'!$C$2:$G$32,F$1-2,0)</f>
        <v>Segment_05</v>
      </c>
      <c r="G206" t="str">
        <f>VLOOKUP($C206,'Look-Ups'!$C$2:$G$32,G$1-2,0)</f>
        <v>Proc_Type_01</v>
      </c>
      <c r="H206" t="s">
        <v>217</v>
      </c>
      <c r="I206">
        <f t="shared" si="20"/>
        <v>2019</v>
      </c>
      <c r="J206" t="s">
        <v>10</v>
      </c>
      <c r="P206" s="47"/>
    </row>
    <row r="207" spans="1:16" x14ac:dyDescent="0.25">
      <c r="A207" t="str">
        <f t="shared" si="19"/>
        <v>Function_06Application_182019</v>
      </c>
      <c r="B207">
        <v>204</v>
      </c>
      <c r="C207" t="s">
        <v>371</v>
      </c>
      <c r="D207" t="str">
        <f>VLOOKUP($C207,'Look-Ups'!$C$2:$G$32,D$1-2,0)</f>
        <v>Function_06</v>
      </c>
      <c r="E207" t="str">
        <f>VLOOKUP($C207,'Look-Ups'!$C$2:$G$32,E$1-2,0)</f>
        <v>Function_Simpl_05</v>
      </c>
      <c r="F207" t="str">
        <f>VLOOKUP($C207,'Look-Ups'!$C$2:$G$32,F$1-2,0)</f>
        <v>Segment_05</v>
      </c>
      <c r="G207" t="str">
        <f>VLOOKUP($C207,'Look-Ups'!$C$2:$G$32,G$1-2,0)</f>
        <v>Proc_Type_01</v>
      </c>
      <c r="H207" t="s">
        <v>209</v>
      </c>
      <c r="I207">
        <f t="shared" si="20"/>
        <v>2019</v>
      </c>
      <c r="J207" t="s">
        <v>10</v>
      </c>
      <c r="P207" s="47"/>
    </row>
    <row r="208" spans="1:16" x14ac:dyDescent="0.25">
      <c r="A208" t="str">
        <f t="shared" si="19"/>
        <v>Function_06Application_182019</v>
      </c>
      <c r="B208">
        <v>205</v>
      </c>
      <c r="C208" t="s">
        <v>371</v>
      </c>
      <c r="D208" t="str">
        <f>VLOOKUP($C208,'Look-Ups'!$C$2:$G$32,D$1-2,0)</f>
        <v>Function_06</v>
      </c>
      <c r="E208" t="str">
        <f>VLOOKUP($C208,'Look-Ups'!$C$2:$G$32,E$1-2,0)</f>
        <v>Function_Simpl_05</v>
      </c>
      <c r="F208" t="str">
        <f>VLOOKUP($C208,'Look-Ups'!$C$2:$G$32,F$1-2,0)</f>
        <v>Segment_05</v>
      </c>
      <c r="G208" t="str">
        <f>VLOOKUP($C208,'Look-Ups'!$C$2:$G$32,G$1-2,0)</f>
        <v>Proc_Type_01</v>
      </c>
      <c r="H208" t="s">
        <v>201</v>
      </c>
      <c r="I208">
        <f t="shared" si="20"/>
        <v>2019</v>
      </c>
      <c r="J208" t="s">
        <v>10</v>
      </c>
      <c r="P208" s="47"/>
    </row>
    <row r="209" spans="1:16" x14ac:dyDescent="0.25">
      <c r="A209" t="str">
        <f t="shared" si="19"/>
        <v>Function_06Application_182019</v>
      </c>
      <c r="B209">
        <v>206</v>
      </c>
      <c r="C209" t="s">
        <v>371</v>
      </c>
      <c r="D209" t="str">
        <f>VLOOKUP($C209,'Look-Ups'!$C$2:$G$32,D$1-2,0)</f>
        <v>Function_06</v>
      </c>
      <c r="E209" t="str">
        <f>VLOOKUP($C209,'Look-Ups'!$C$2:$G$32,E$1-2,0)</f>
        <v>Function_Simpl_05</v>
      </c>
      <c r="F209" t="str">
        <f>VLOOKUP($C209,'Look-Ups'!$C$2:$G$32,F$1-2,0)</f>
        <v>Segment_05</v>
      </c>
      <c r="G209" t="str">
        <f>VLOOKUP($C209,'Look-Ups'!$C$2:$G$32,G$1-2,0)</f>
        <v>Proc_Type_01</v>
      </c>
      <c r="H209" t="s">
        <v>187</v>
      </c>
      <c r="I209">
        <f t="shared" si="20"/>
        <v>2019</v>
      </c>
      <c r="J209" t="s">
        <v>10</v>
      </c>
      <c r="P209" s="47"/>
    </row>
    <row r="210" spans="1:16" x14ac:dyDescent="0.25">
      <c r="A210" t="str">
        <f t="shared" si="19"/>
        <v>Function_06Application_182019</v>
      </c>
      <c r="B210">
        <v>207</v>
      </c>
      <c r="C210" t="s">
        <v>371</v>
      </c>
      <c r="D210" t="str">
        <f>VLOOKUP($C210,'Look-Ups'!$C$2:$G$32,D$1-2,0)</f>
        <v>Function_06</v>
      </c>
      <c r="E210" t="str">
        <f>VLOOKUP($C210,'Look-Ups'!$C$2:$G$32,E$1-2,0)</f>
        <v>Function_Simpl_05</v>
      </c>
      <c r="F210" t="str">
        <f>VLOOKUP($C210,'Look-Ups'!$C$2:$G$32,F$1-2,0)</f>
        <v>Segment_05</v>
      </c>
      <c r="G210" t="str">
        <f>VLOOKUP($C210,'Look-Ups'!$C$2:$G$32,G$1-2,0)</f>
        <v>Proc_Type_01</v>
      </c>
      <c r="H210" t="s">
        <v>221</v>
      </c>
      <c r="I210">
        <f t="shared" si="20"/>
        <v>2019</v>
      </c>
      <c r="J210" t="s">
        <v>10</v>
      </c>
      <c r="P210" s="47"/>
    </row>
    <row r="211" spans="1:16" x14ac:dyDescent="0.25">
      <c r="A211" t="str">
        <f t="shared" si="19"/>
        <v>Function_06Application_182019</v>
      </c>
      <c r="B211">
        <v>208</v>
      </c>
      <c r="C211" t="s">
        <v>371</v>
      </c>
      <c r="D211" t="str">
        <f>VLOOKUP($C211,'Look-Ups'!$C$2:$G$32,D$1-2,0)</f>
        <v>Function_06</v>
      </c>
      <c r="E211" t="str">
        <f>VLOOKUP($C211,'Look-Ups'!$C$2:$G$32,E$1-2,0)</f>
        <v>Function_Simpl_05</v>
      </c>
      <c r="F211" t="str">
        <f>VLOOKUP($C211,'Look-Ups'!$C$2:$G$32,F$1-2,0)</f>
        <v>Segment_05</v>
      </c>
      <c r="G211" t="str">
        <f>VLOOKUP($C211,'Look-Ups'!$C$2:$G$32,G$1-2,0)</f>
        <v>Proc_Type_01</v>
      </c>
      <c r="H211" t="s">
        <v>225</v>
      </c>
      <c r="I211">
        <f t="shared" si="20"/>
        <v>2019</v>
      </c>
      <c r="J211" t="s">
        <v>10</v>
      </c>
      <c r="P211" s="47"/>
    </row>
    <row r="212" spans="1:16" x14ac:dyDescent="0.25">
      <c r="A212" t="str">
        <f t="shared" si="19"/>
        <v>Function_06Application_182019</v>
      </c>
      <c r="B212">
        <v>209</v>
      </c>
      <c r="C212" t="s">
        <v>371</v>
      </c>
      <c r="D212" t="str">
        <f>VLOOKUP($C212,'Look-Ups'!$C$2:$G$32,D$1-2,0)</f>
        <v>Function_06</v>
      </c>
      <c r="E212" t="str">
        <f>VLOOKUP($C212,'Look-Ups'!$C$2:$G$32,E$1-2,0)</f>
        <v>Function_Simpl_05</v>
      </c>
      <c r="F212" t="str">
        <f>VLOOKUP($C212,'Look-Ups'!$C$2:$G$32,F$1-2,0)</f>
        <v>Segment_05</v>
      </c>
      <c r="G212" t="str">
        <f>VLOOKUP($C212,'Look-Ups'!$C$2:$G$32,G$1-2,0)</f>
        <v>Proc_Type_01</v>
      </c>
      <c r="H212" t="s">
        <v>236</v>
      </c>
      <c r="I212">
        <f t="shared" si="20"/>
        <v>2019</v>
      </c>
      <c r="J212" t="s">
        <v>10</v>
      </c>
      <c r="P212" s="47"/>
    </row>
    <row r="213" spans="1:16" x14ac:dyDescent="0.25">
      <c r="A213" t="str">
        <f t="shared" si="19"/>
        <v>Function_06Application_182019</v>
      </c>
      <c r="B213">
        <v>210</v>
      </c>
      <c r="C213" t="s">
        <v>371</v>
      </c>
      <c r="D213" t="str">
        <f>VLOOKUP($C213,'Look-Ups'!$C$2:$G$32,D$1-2,0)</f>
        <v>Function_06</v>
      </c>
      <c r="E213" t="str">
        <f>VLOOKUP($C213,'Look-Ups'!$C$2:$G$32,E$1-2,0)</f>
        <v>Function_Simpl_05</v>
      </c>
      <c r="F213" t="str">
        <f>VLOOKUP($C213,'Look-Ups'!$C$2:$G$32,F$1-2,0)</f>
        <v>Segment_05</v>
      </c>
      <c r="G213" t="str">
        <f>VLOOKUP($C213,'Look-Ups'!$C$2:$G$32,G$1-2,0)</f>
        <v>Proc_Type_01</v>
      </c>
      <c r="H213" t="s">
        <v>156</v>
      </c>
      <c r="I213">
        <f t="shared" si="20"/>
        <v>2019</v>
      </c>
      <c r="J213" t="s">
        <v>10</v>
      </c>
      <c r="P213" s="47"/>
    </row>
    <row r="214" spans="1:16" x14ac:dyDescent="0.25">
      <c r="A214" t="str">
        <f t="shared" si="19"/>
        <v>Function_06Application_182019</v>
      </c>
      <c r="B214">
        <v>211</v>
      </c>
      <c r="C214" t="s">
        <v>371</v>
      </c>
      <c r="D214" t="str">
        <f>VLOOKUP($C214,'Look-Ups'!$C$2:$G$32,D$1-2,0)</f>
        <v>Function_06</v>
      </c>
      <c r="E214" t="str">
        <f>VLOOKUP($C214,'Look-Ups'!$C$2:$G$32,E$1-2,0)</f>
        <v>Function_Simpl_05</v>
      </c>
      <c r="F214" t="str">
        <f>VLOOKUP($C214,'Look-Ups'!$C$2:$G$32,F$1-2,0)</f>
        <v>Segment_05</v>
      </c>
      <c r="G214" t="str">
        <f>VLOOKUP($C214,'Look-Ups'!$C$2:$G$32,G$1-2,0)</f>
        <v>Proc_Type_01</v>
      </c>
      <c r="H214" t="s">
        <v>163</v>
      </c>
      <c r="I214">
        <f t="shared" si="20"/>
        <v>2019</v>
      </c>
      <c r="J214" t="s">
        <v>10</v>
      </c>
      <c r="P214" s="47"/>
    </row>
    <row r="215" spans="1:16" x14ac:dyDescent="0.25">
      <c r="A215" t="str">
        <f t="shared" si="19"/>
        <v>Function_06Application_182019</v>
      </c>
      <c r="B215">
        <v>212</v>
      </c>
      <c r="C215" t="s">
        <v>371</v>
      </c>
      <c r="D215" t="str">
        <f>VLOOKUP($C215,'Look-Ups'!$C$2:$G$32,D$1-2,0)</f>
        <v>Function_06</v>
      </c>
      <c r="E215" t="str">
        <f>VLOOKUP($C215,'Look-Ups'!$C$2:$G$32,E$1-2,0)</f>
        <v>Function_Simpl_05</v>
      </c>
      <c r="F215" t="str">
        <f>VLOOKUP($C215,'Look-Ups'!$C$2:$G$32,F$1-2,0)</f>
        <v>Segment_05</v>
      </c>
      <c r="G215" t="str">
        <f>VLOOKUP($C215,'Look-Ups'!$C$2:$G$32,G$1-2,0)</f>
        <v>Proc_Type_01</v>
      </c>
      <c r="H215" t="s">
        <v>184</v>
      </c>
      <c r="I215">
        <f t="shared" si="20"/>
        <v>2019</v>
      </c>
      <c r="J215" t="s">
        <v>10</v>
      </c>
      <c r="P215" s="47"/>
    </row>
    <row r="216" spans="1:16" x14ac:dyDescent="0.25">
      <c r="A216" t="str">
        <f t="shared" si="19"/>
        <v>Function_06Application_182019</v>
      </c>
      <c r="B216">
        <v>213</v>
      </c>
      <c r="C216" t="s">
        <v>371</v>
      </c>
      <c r="D216" t="str">
        <f>VLOOKUP($C216,'Look-Ups'!$C$2:$G$32,D$1-2,0)</f>
        <v>Function_06</v>
      </c>
      <c r="E216" t="str">
        <f>VLOOKUP($C216,'Look-Ups'!$C$2:$G$32,E$1-2,0)</f>
        <v>Function_Simpl_05</v>
      </c>
      <c r="F216" t="str">
        <f>VLOOKUP($C216,'Look-Ups'!$C$2:$G$32,F$1-2,0)</f>
        <v>Segment_05</v>
      </c>
      <c r="G216" t="str">
        <f>VLOOKUP($C216,'Look-Ups'!$C$2:$G$32,G$1-2,0)</f>
        <v>Proc_Type_01</v>
      </c>
      <c r="H216" t="s">
        <v>188</v>
      </c>
      <c r="I216">
        <f t="shared" si="20"/>
        <v>2019</v>
      </c>
      <c r="J216" t="s">
        <v>10</v>
      </c>
      <c r="P216" s="47"/>
    </row>
    <row r="217" spans="1:16" x14ac:dyDescent="0.25">
      <c r="A217" t="str">
        <f t="shared" si="19"/>
        <v>Function_06Application_182019</v>
      </c>
      <c r="B217">
        <v>214</v>
      </c>
      <c r="C217" t="s">
        <v>371</v>
      </c>
      <c r="D217" t="str">
        <f>VLOOKUP($C217,'Look-Ups'!$C$2:$G$32,D$1-2,0)</f>
        <v>Function_06</v>
      </c>
      <c r="E217" t="str">
        <f>VLOOKUP($C217,'Look-Ups'!$C$2:$G$32,E$1-2,0)</f>
        <v>Function_Simpl_05</v>
      </c>
      <c r="F217" t="str">
        <f>VLOOKUP($C217,'Look-Ups'!$C$2:$G$32,F$1-2,0)</f>
        <v>Segment_05</v>
      </c>
      <c r="G217" t="str">
        <f>VLOOKUP($C217,'Look-Ups'!$C$2:$G$32,G$1-2,0)</f>
        <v>Proc_Type_01</v>
      </c>
      <c r="H217" t="s">
        <v>203</v>
      </c>
      <c r="I217">
        <f t="shared" si="20"/>
        <v>2019</v>
      </c>
      <c r="J217" t="s">
        <v>10</v>
      </c>
      <c r="P217" s="47"/>
    </row>
    <row r="218" spans="1:16" x14ac:dyDescent="0.25">
      <c r="A218" t="str">
        <f t="shared" si="19"/>
        <v>Function_06Application_182019</v>
      </c>
      <c r="B218">
        <v>215</v>
      </c>
      <c r="C218" t="s">
        <v>371</v>
      </c>
      <c r="D218" t="str">
        <f>VLOOKUP($C218,'Look-Ups'!$C$2:$G$32,D$1-2,0)</f>
        <v>Function_06</v>
      </c>
      <c r="E218" t="str">
        <f>VLOOKUP($C218,'Look-Ups'!$C$2:$G$32,E$1-2,0)</f>
        <v>Function_Simpl_05</v>
      </c>
      <c r="F218" t="str">
        <f>VLOOKUP($C218,'Look-Ups'!$C$2:$G$32,F$1-2,0)</f>
        <v>Segment_05</v>
      </c>
      <c r="G218" t="str">
        <f>VLOOKUP($C218,'Look-Ups'!$C$2:$G$32,G$1-2,0)</f>
        <v>Proc_Type_01</v>
      </c>
      <c r="H218" t="s">
        <v>211</v>
      </c>
      <c r="I218">
        <f t="shared" si="20"/>
        <v>2019</v>
      </c>
      <c r="J218" t="s">
        <v>10</v>
      </c>
      <c r="P218" s="47"/>
    </row>
    <row r="219" spans="1:16" x14ac:dyDescent="0.25">
      <c r="A219" t="str">
        <f t="shared" si="19"/>
        <v>Function_06Application_182019</v>
      </c>
      <c r="B219">
        <v>216</v>
      </c>
      <c r="C219" t="s">
        <v>371</v>
      </c>
      <c r="D219" t="str">
        <f>VLOOKUP($C219,'Look-Ups'!$C$2:$G$32,D$1-2,0)</f>
        <v>Function_06</v>
      </c>
      <c r="E219" t="str">
        <f>VLOOKUP($C219,'Look-Ups'!$C$2:$G$32,E$1-2,0)</f>
        <v>Function_Simpl_05</v>
      </c>
      <c r="F219" t="str">
        <f>VLOOKUP($C219,'Look-Ups'!$C$2:$G$32,F$1-2,0)</f>
        <v>Segment_05</v>
      </c>
      <c r="G219" t="str">
        <f>VLOOKUP($C219,'Look-Ups'!$C$2:$G$32,G$1-2,0)</f>
        <v>Proc_Type_01</v>
      </c>
      <c r="H219" t="s">
        <v>242</v>
      </c>
      <c r="I219">
        <f t="shared" si="20"/>
        <v>2019</v>
      </c>
      <c r="J219" t="s">
        <v>10</v>
      </c>
      <c r="P219" s="47"/>
    </row>
    <row r="220" spans="1:16" x14ac:dyDescent="0.25">
      <c r="A220" t="str">
        <f t="shared" si="19"/>
        <v>Function_06Application_182019</v>
      </c>
      <c r="B220">
        <v>217</v>
      </c>
      <c r="C220" t="s">
        <v>371</v>
      </c>
      <c r="D220" t="str">
        <f>VLOOKUP($C220,'Look-Ups'!$C$2:$G$32,D$1-2,0)</f>
        <v>Function_06</v>
      </c>
      <c r="E220" t="str">
        <f>VLOOKUP($C220,'Look-Ups'!$C$2:$G$32,E$1-2,0)</f>
        <v>Function_Simpl_05</v>
      </c>
      <c r="F220" t="str">
        <f>VLOOKUP($C220,'Look-Ups'!$C$2:$G$32,F$1-2,0)</f>
        <v>Segment_05</v>
      </c>
      <c r="G220" t="str">
        <f>VLOOKUP($C220,'Look-Ups'!$C$2:$G$32,G$1-2,0)</f>
        <v>Proc_Type_01</v>
      </c>
      <c r="H220" t="s">
        <v>220</v>
      </c>
      <c r="I220">
        <f t="shared" si="20"/>
        <v>2019</v>
      </c>
      <c r="J220" t="s">
        <v>10</v>
      </c>
      <c r="P220" s="47"/>
    </row>
    <row r="221" spans="1:16" x14ac:dyDescent="0.25">
      <c r="A221" t="str">
        <f t="shared" si="19"/>
        <v>Function_06Application_182019</v>
      </c>
      <c r="B221">
        <v>218</v>
      </c>
      <c r="C221" t="s">
        <v>371</v>
      </c>
      <c r="D221" t="str">
        <f>VLOOKUP($C221,'Look-Ups'!$C$2:$G$32,D$1-2,0)</f>
        <v>Function_06</v>
      </c>
      <c r="E221" t="str">
        <f>VLOOKUP($C221,'Look-Ups'!$C$2:$G$32,E$1-2,0)</f>
        <v>Function_Simpl_05</v>
      </c>
      <c r="F221" t="str">
        <f>VLOOKUP($C221,'Look-Ups'!$C$2:$G$32,F$1-2,0)</f>
        <v>Segment_05</v>
      </c>
      <c r="G221" t="str">
        <f>VLOOKUP($C221,'Look-Ups'!$C$2:$G$32,G$1-2,0)</f>
        <v>Proc_Type_01</v>
      </c>
      <c r="H221" t="s">
        <v>182</v>
      </c>
      <c r="I221">
        <f t="shared" si="20"/>
        <v>2019</v>
      </c>
      <c r="J221" t="s">
        <v>10</v>
      </c>
      <c r="P221" s="47"/>
    </row>
    <row r="222" spans="1:16" x14ac:dyDescent="0.25">
      <c r="A222" t="str">
        <f t="shared" si="19"/>
        <v>Function_06Application_182019</v>
      </c>
      <c r="B222">
        <v>219</v>
      </c>
      <c r="C222" t="s">
        <v>371</v>
      </c>
      <c r="D222" t="str">
        <f>VLOOKUP($C222,'Look-Ups'!$C$2:$G$32,D$1-2,0)</f>
        <v>Function_06</v>
      </c>
      <c r="E222" t="str">
        <f>VLOOKUP($C222,'Look-Ups'!$C$2:$G$32,E$1-2,0)</f>
        <v>Function_Simpl_05</v>
      </c>
      <c r="F222" t="str">
        <f>VLOOKUP($C222,'Look-Ups'!$C$2:$G$32,F$1-2,0)</f>
        <v>Segment_05</v>
      </c>
      <c r="G222" t="str">
        <f>VLOOKUP($C222,'Look-Ups'!$C$2:$G$32,G$1-2,0)</f>
        <v>Proc_Type_01</v>
      </c>
      <c r="H222" t="s">
        <v>173</v>
      </c>
      <c r="I222">
        <f t="shared" si="20"/>
        <v>2019</v>
      </c>
      <c r="J222" t="s">
        <v>10</v>
      </c>
      <c r="P222" s="47"/>
    </row>
    <row r="223" spans="1:16" x14ac:dyDescent="0.25">
      <c r="A223" t="str">
        <f t="shared" si="19"/>
        <v>Function_06Application_182019</v>
      </c>
      <c r="B223">
        <v>220</v>
      </c>
      <c r="C223" t="s">
        <v>371</v>
      </c>
      <c r="D223" t="str">
        <f>VLOOKUP($C223,'Look-Ups'!$C$2:$G$32,D$1-2,0)</f>
        <v>Function_06</v>
      </c>
      <c r="E223" t="str">
        <f>VLOOKUP($C223,'Look-Ups'!$C$2:$G$32,E$1-2,0)</f>
        <v>Function_Simpl_05</v>
      </c>
      <c r="F223" t="str">
        <f>VLOOKUP($C223,'Look-Ups'!$C$2:$G$32,F$1-2,0)</f>
        <v>Segment_05</v>
      </c>
      <c r="G223" t="str">
        <f>VLOOKUP($C223,'Look-Ups'!$C$2:$G$32,G$1-2,0)</f>
        <v>Proc_Type_01</v>
      </c>
      <c r="H223" t="s">
        <v>174</v>
      </c>
      <c r="I223">
        <f t="shared" si="20"/>
        <v>2019</v>
      </c>
      <c r="J223" t="s">
        <v>10</v>
      </c>
      <c r="P223" s="47"/>
    </row>
    <row r="224" spans="1:16" x14ac:dyDescent="0.25">
      <c r="A224" t="str">
        <f t="shared" si="19"/>
        <v>Function_06Application_182019</v>
      </c>
      <c r="B224">
        <v>221</v>
      </c>
      <c r="C224" t="s">
        <v>371</v>
      </c>
      <c r="D224" t="str">
        <f>VLOOKUP($C224,'Look-Ups'!$C$2:$G$32,D$1-2,0)</f>
        <v>Function_06</v>
      </c>
      <c r="E224" t="str">
        <f>VLOOKUP($C224,'Look-Ups'!$C$2:$G$32,E$1-2,0)</f>
        <v>Function_Simpl_05</v>
      </c>
      <c r="F224" t="str">
        <f>VLOOKUP($C224,'Look-Ups'!$C$2:$G$32,F$1-2,0)</f>
        <v>Segment_05</v>
      </c>
      <c r="G224" t="str">
        <f>VLOOKUP($C224,'Look-Ups'!$C$2:$G$32,G$1-2,0)</f>
        <v>Proc_Type_01</v>
      </c>
      <c r="H224" t="s">
        <v>183</v>
      </c>
      <c r="I224">
        <f t="shared" si="20"/>
        <v>2019</v>
      </c>
      <c r="J224" t="s">
        <v>10</v>
      </c>
      <c r="P224" s="47"/>
    </row>
    <row r="225" spans="1:16" x14ac:dyDescent="0.25">
      <c r="A225" t="str">
        <f t="shared" si="19"/>
        <v>Function_06Application_182019</v>
      </c>
      <c r="B225">
        <v>222</v>
      </c>
      <c r="C225" t="s">
        <v>371</v>
      </c>
      <c r="D225" t="str">
        <f>VLOOKUP($C225,'Look-Ups'!$C$2:$G$32,D$1-2,0)</f>
        <v>Function_06</v>
      </c>
      <c r="E225" t="str">
        <f>VLOOKUP($C225,'Look-Ups'!$C$2:$G$32,E$1-2,0)</f>
        <v>Function_Simpl_05</v>
      </c>
      <c r="F225" t="str">
        <f>VLOOKUP($C225,'Look-Ups'!$C$2:$G$32,F$1-2,0)</f>
        <v>Segment_05</v>
      </c>
      <c r="G225" t="str">
        <f>VLOOKUP($C225,'Look-Ups'!$C$2:$G$32,G$1-2,0)</f>
        <v>Proc_Type_01</v>
      </c>
      <c r="H225" t="s">
        <v>185</v>
      </c>
      <c r="I225">
        <f t="shared" si="20"/>
        <v>2019</v>
      </c>
      <c r="J225" t="s">
        <v>10</v>
      </c>
      <c r="P225" s="47"/>
    </row>
    <row r="226" spans="1:16" x14ac:dyDescent="0.25">
      <c r="A226" t="str">
        <f t="shared" si="19"/>
        <v>Function_06Application_182019</v>
      </c>
      <c r="B226">
        <v>223</v>
      </c>
      <c r="C226" t="s">
        <v>371</v>
      </c>
      <c r="D226" t="str">
        <f>VLOOKUP($C226,'Look-Ups'!$C$2:$G$32,D$1-2,0)</f>
        <v>Function_06</v>
      </c>
      <c r="E226" t="str">
        <f>VLOOKUP($C226,'Look-Ups'!$C$2:$G$32,E$1-2,0)</f>
        <v>Function_Simpl_05</v>
      </c>
      <c r="F226" t="str">
        <f>VLOOKUP($C226,'Look-Ups'!$C$2:$G$32,F$1-2,0)</f>
        <v>Segment_05</v>
      </c>
      <c r="G226" t="str">
        <f>VLOOKUP($C226,'Look-Ups'!$C$2:$G$32,G$1-2,0)</f>
        <v>Proc_Type_01</v>
      </c>
      <c r="H226" t="s">
        <v>244</v>
      </c>
      <c r="I226">
        <f t="shared" si="20"/>
        <v>2019</v>
      </c>
      <c r="J226" t="s">
        <v>10</v>
      </c>
      <c r="P226" s="47"/>
    </row>
    <row r="227" spans="1:16" x14ac:dyDescent="0.25">
      <c r="A227" t="str">
        <f t="shared" si="19"/>
        <v>Function_07Application_192019</v>
      </c>
      <c r="B227">
        <v>224</v>
      </c>
      <c r="C227" t="s">
        <v>372</v>
      </c>
      <c r="D227" t="str">
        <f>VLOOKUP($C227,'Look-Ups'!$C$2:$G$32,D$1-2,0)</f>
        <v>Function_07</v>
      </c>
      <c r="E227" t="str">
        <f>VLOOKUP($C227,'Look-Ups'!$C$2:$G$32,E$1-2,0)</f>
        <v>Function_Simpl_06</v>
      </c>
      <c r="F227" t="str">
        <f>VLOOKUP($C227,'Look-Ups'!$C$2:$G$32,F$1-2,0)</f>
        <v>Segment_04</v>
      </c>
      <c r="G227" t="str">
        <f>VLOOKUP($C227,'Look-Ups'!$C$2:$G$32,G$1-2,0)</f>
        <v>Proc_Type_05</v>
      </c>
      <c r="H227" t="s">
        <v>171</v>
      </c>
      <c r="I227">
        <f t="shared" si="20"/>
        <v>2019</v>
      </c>
      <c r="J227" t="s">
        <v>10</v>
      </c>
      <c r="P227" s="47"/>
    </row>
    <row r="228" spans="1:16" x14ac:dyDescent="0.25">
      <c r="A228" t="str">
        <f t="shared" si="19"/>
        <v>Function_07Application_192019</v>
      </c>
      <c r="B228">
        <v>225</v>
      </c>
      <c r="C228" t="s">
        <v>372</v>
      </c>
      <c r="D228" t="str">
        <f>VLOOKUP($C228,'Look-Ups'!$C$2:$G$32,D$1-2,0)</f>
        <v>Function_07</v>
      </c>
      <c r="E228" t="str">
        <f>VLOOKUP($C228,'Look-Ups'!$C$2:$G$32,E$1-2,0)</f>
        <v>Function_Simpl_06</v>
      </c>
      <c r="F228" t="str">
        <f>VLOOKUP($C228,'Look-Ups'!$C$2:$G$32,F$1-2,0)</f>
        <v>Segment_04</v>
      </c>
      <c r="G228" t="str">
        <f>VLOOKUP($C228,'Look-Ups'!$C$2:$G$32,G$1-2,0)</f>
        <v>Proc_Type_05</v>
      </c>
      <c r="H228" t="s">
        <v>219</v>
      </c>
      <c r="I228">
        <f t="shared" si="20"/>
        <v>2019</v>
      </c>
      <c r="J228" t="s">
        <v>10</v>
      </c>
      <c r="P228" s="47"/>
    </row>
    <row r="229" spans="1:16" x14ac:dyDescent="0.25">
      <c r="A229" t="str">
        <f t="shared" si="19"/>
        <v>Function_07Application_192019</v>
      </c>
      <c r="B229">
        <v>226</v>
      </c>
      <c r="C229" t="s">
        <v>372</v>
      </c>
      <c r="D229" t="str">
        <f>VLOOKUP($C229,'Look-Ups'!$C$2:$G$32,D$1-2,0)</f>
        <v>Function_07</v>
      </c>
      <c r="E229" t="str">
        <f>VLOOKUP($C229,'Look-Ups'!$C$2:$G$32,E$1-2,0)</f>
        <v>Function_Simpl_06</v>
      </c>
      <c r="F229" t="str">
        <f>VLOOKUP($C229,'Look-Ups'!$C$2:$G$32,F$1-2,0)</f>
        <v>Segment_04</v>
      </c>
      <c r="G229" t="str">
        <f>VLOOKUP($C229,'Look-Ups'!$C$2:$G$32,G$1-2,0)</f>
        <v>Proc_Type_05</v>
      </c>
      <c r="H229" t="s">
        <v>156</v>
      </c>
      <c r="I229">
        <f t="shared" si="20"/>
        <v>2019</v>
      </c>
      <c r="J229" t="s">
        <v>10</v>
      </c>
      <c r="P229" s="47"/>
    </row>
    <row r="230" spans="1:16" x14ac:dyDescent="0.25">
      <c r="A230" t="str">
        <f t="shared" si="19"/>
        <v>Function_07Application_192019</v>
      </c>
      <c r="B230">
        <v>227</v>
      </c>
      <c r="C230" t="s">
        <v>372</v>
      </c>
      <c r="D230" t="str">
        <f>VLOOKUP($C230,'Look-Ups'!$C$2:$G$32,D$1-2,0)</f>
        <v>Function_07</v>
      </c>
      <c r="E230" t="str">
        <f>VLOOKUP($C230,'Look-Ups'!$C$2:$G$32,E$1-2,0)</f>
        <v>Function_Simpl_06</v>
      </c>
      <c r="F230" t="str">
        <f>VLOOKUP($C230,'Look-Ups'!$C$2:$G$32,F$1-2,0)</f>
        <v>Segment_04</v>
      </c>
      <c r="G230" t="str">
        <f>VLOOKUP($C230,'Look-Ups'!$C$2:$G$32,G$1-2,0)</f>
        <v>Proc_Type_05</v>
      </c>
      <c r="H230" t="s">
        <v>187</v>
      </c>
      <c r="I230">
        <f t="shared" si="20"/>
        <v>2019</v>
      </c>
      <c r="J230" t="s">
        <v>10</v>
      </c>
      <c r="P230" s="47"/>
    </row>
    <row r="231" spans="1:16" x14ac:dyDescent="0.25">
      <c r="A231" t="str">
        <f t="shared" si="19"/>
        <v>Function_07Application_192019</v>
      </c>
      <c r="B231">
        <v>228</v>
      </c>
      <c r="C231" t="s">
        <v>372</v>
      </c>
      <c r="D231" t="str">
        <f>VLOOKUP($C231,'Look-Ups'!$C$2:$G$32,D$1-2,0)</f>
        <v>Function_07</v>
      </c>
      <c r="E231" t="str">
        <f>VLOOKUP($C231,'Look-Ups'!$C$2:$G$32,E$1-2,0)</f>
        <v>Function_Simpl_06</v>
      </c>
      <c r="F231" t="str">
        <f>VLOOKUP($C231,'Look-Ups'!$C$2:$G$32,F$1-2,0)</f>
        <v>Segment_04</v>
      </c>
      <c r="G231" t="str">
        <f>VLOOKUP($C231,'Look-Ups'!$C$2:$G$32,G$1-2,0)</f>
        <v>Proc_Type_05</v>
      </c>
      <c r="H231" t="s">
        <v>209</v>
      </c>
      <c r="I231">
        <f t="shared" si="20"/>
        <v>2019</v>
      </c>
      <c r="J231" t="s">
        <v>10</v>
      </c>
      <c r="P231" s="47"/>
    </row>
    <row r="232" spans="1:16" x14ac:dyDescent="0.25">
      <c r="A232" t="str">
        <f t="shared" si="19"/>
        <v>Function_07Application_192019</v>
      </c>
      <c r="B232">
        <v>229</v>
      </c>
      <c r="C232" t="s">
        <v>372</v>
      </c>
      <c r="D232" t="str">
        <f>VLOOKUP($C232,'Look-Ups'!$C$2:$G$32,D$1-2,0)</f>
        <v>Function_07</v>
      </c>
      <c r="E232" t="str">
        <f>VLOOKUP($C232,'Look-Ups'!$C$2:$G$32,E$1-2,0)</f>
        <v>Function_Simpl_06</v>
      </c>
      <c r="F232" t="str">
        <f>VLOOKUP($C232,'Look-Ups'!$C$2:$G$32,F$1-2,0)</f>
        <v>Segment_04</v>
      </c>
      <c r="G232" t="str">
        <f>VLOOKUP($C232,'Look-Ups'!$C$2:$G$32,G$1-2,0)</f>
        <v>Proc_Type_05</v>
      </c>
      <c r="H232" t="s">
        <v>222</v>
      </c>
      <c r="I232">
        <f t="shared" si="20"/>
        <v>2019</v>
      </c>
      <c r="J232" t="s">
        <v>10</v>
      </c>
      <c r="P232" s="47"/>
    </row>
    <row r="233" spans="1:16" x14ac:dyDescent="0.25">
      <c r="A233" t="str">
        <f t="shared" si="19"/>
        <v>Function_07Application_192019</v>
      </c>
      <c r="B233">
        <v>230</v>
      </c>
      <c r="C233" t="s">
        <v>372</v>
      </c>
      <c r="D233" t="str">
        <f>VLOOKUP($C233,'Look-Ups'!$C$2:$G$32,D$1-2,0)</f>
        <v>Function_07</v>
      </c>
      <c r="E233" t="str">
        <f>VLOOKUP($C233,'Look-Ups'!$C$2:$G$32,E$1-2,0)</f>
        <v>Function_Simpl_06</v>
      </c>
      <c r="F233" t="str">
        <f>VLOOKUP($C233,'Look-Ups'!$C$2:$G$32,F$1-2,0)</f>
        <v>Segment_04</v>
      </c>
      <c r="G233" t="str">
        <f>VLOOKUP($C233,'Look-Ups'!$C$2:$G$32,G$1-2,0)</f>
        <v>Proc_Type_05</v>
      </c>
      <c r="H233" t="s">
        <v>195</v>
      </c>
      <c r="I233">
        <f t="shared" si="20"/>
        <v>2019</v>
      </c>
      <c r="J233" t="s">
        <v>10</v>
      </c>
      <c r="P233" s="47"/>
    </row>
    <row r="234" spans="1:16" x14ac:dyDescent="0.25">
      <c r="A234" t="str">
        <f t="shared" si="19"/>
        <v>Function_07Application_192019</v>
      </c>
      <c r="B234">
        <v>231</v>
      </c>
      <c r="C234" t="s">
        <v>372</v>
      </c>
      <c r="D234" t="str">
        <f>VLOOKUP($C234,'Look-Ups'!$C$2:$G$32,D$1-2,0)</f>
        <v>Function_07</v>
      </c>
      <c r="E234" t="str">
        <f>VLOOKUP($C234,'Look-Ups'!$C$2:$G$32,E$1-2,0)</f>
        <v>Function_Simpl_06</v>
      </c>
      <c r="F234" t="str">
        <f>VLOOKUP($C234,'Look-Ups'!$C$2:$G$32,F$1-2,0)</f>
        <v>Segment_04</v>
      </c>
      <c r="G234" t="str">
        <f>VLOOKUP($C234,'Look-Ups'!$C$2:$G$32,G$1-2,0)</f>
        <v>Proc_Type_05</v>
      </c>
      <c r="H234" t="s">
        <v>225</v>
      </c>
      <c r="I234">
        <f t="shared" si="20"/>
        <v>2019</v>
      </c>
      <c r="J234" t="s">
        <v>10</v>
      </c>
      <c r="P234" s="47"/>
    </row>
    <row r="235" spans="1:16" x14ac:dyDescent="0.25">
      <c r="A235" t="str">
        <f t="shared" si="19"/>
        <v>Function_07Application_192019</v>
      </c>
      <c r="B235">
        <v>232</v>
      </c>
      <c r="C235" t="s">
        <v>372</v>
      </c>
      <c r="D235" t="str">
        <f>VLOOKUP($C235,'Look-Ups'!$C$2:$G$32,D$1-2,0)</f>
        <v>Function_07</v>
      </c>
      <c r="E235" t="str">
        <f>VLOOKUP($C235,'Look-Ups'!$C$2:$G$32,E$1-2,0)</f>
        <v>Function_Simpl_06</v>
      </c>
      <c r="F235" t="str">
        <f>VLOOKUP($C235,'Look-Ups'!$C$2:$G$32,F$1-2,0)</f>
        <v>Segment_04</v>
      </c>
      <c r="G235" t="str">
        <f>VLOOKUP($C235,'Look-Ups'!$C$2:$G$32,G$1-2,0)</f>
        <v>Proc_Type_05</v>
      </c>
      <c r="H235" t="s">
        <v>206</v>
      </c>
      <c r="I235">
        <f t="shared" si="20"/>
        <v>2019</v>
      </c>
      <c r="J235" t="s">
        <v>10</v>
      </c>
      <c r="P235" s="47"/>
    </row>
    <row r="236" spans="1:16" x14ac:dyDescent="0.25">
      <c r="A236" t="str">
        <f t="shared" si="19"/>
        <v>Function_07Application_192019</v>
      </c>
      <c r="B236">
        <v>233</v>
      </c>
      <c r="C236" t="s">
        <v>372</v>
      </c>
      <c r="D236" t="str">
        <f>VLOOKUP($C236,'Look-Ups'!$C$2:$G$32,D$1-2,0)</f>
        <v>Function_07</v>
      </c>
      <c r="E236" t="str">
        <f>VLOOKUP($C236,'Look-Ups'!$C$2:$G$32,E$1-2,0)</f>
        <v>Function_Simpl_06</v>
      </c>
      <c r="F236" t="str">
        <f>VLOOKUP($C236,'Look-Ups'!$C$2:$G$32,F$1-2,0)</f>
        <v>Segment_04</v>
      </c>
      <c r="G236" t="str">
        <f>VLOOKUP($C236,'Look-Ups'!$C$2:$G$32,G$1-2,0)</f>
        <v>Proc_Type_05</v>
      </c>
      <c r="H236" t="s">
        <v>238</v>
      </c>
      <c r="I236">
        <f t="shared" si="20"/>
        <v>2019</v>
      </c>
      <c r="J236" t="s">
        <v>10</v>
      </c>
      <c r="P236" s="47"/>
    </row>
    <row r="237" spans="1:16" x14ac:dyDescent="0.25">
      <c r="A237" t="str">
        <f t="shared" si="19"/>
        <v>Function_07Application_192019</v>
      </c>
      <c r="B237">
        <v>234</v>
      </c>
      <c r="C237" t="s">
        <v>372</v>
      </c>
      <c r="D237" t="str">
        <f>VLOOKUP($C237,'Look-Ups'!$C$2:$G$32,D$1-2,0)</f>
        <v>Function_07</v>
      </c>
      <c r="E237" t="str">
        <f>VLOOKUP($C237,'Look-Ups'!$C$2:$G$32,E$1-2,0)</f>
        <v>Function_Simpl_06</v>
      </c>
      <c r="F237" t="str">
        <f>VLOOKUP($C237,'Look-Ups'!$C$2:$G$32,F$1-2,0)</f>
        <v>Segment_04</v>
      </c>
      <c r="G237" t="str">
        <f>VLOOKUP($C237,'Look-Ups'!$C$2:$G$32,G$1-2,0)</f>
        <v>Proc_Type_05</v>
      </c>
      <c r="H237" t="s">
        <v>244</v>
      </c>
      <c r="I237">
        <f t="shared" si="20"/>
        <v>2019</v>
      </c>
      <c r="J237" t="s">
        <v>10</v>
      </c>
      <c r="P237" s="47"/>
    </row>
    <row r="238" spans="1:16" x14ac:dyDescent="0.25">
      <c r="A238" t="str">
        <f t="shared" si="19"/>
        <v>Function_07Application_202019</v>
      </c>
      <c r="B238">
        <v>235</v>
      </c>
      <c r="C238" t="s">
        <v>373</v>
      </c>
      <c r="D238" t="str">
        <f>VLOOKUP($C238,'Look-Ups'!$C$2:$G$32,D$1-2,0)</f>
        <v>Function_07</v>
      </c>
      <c r="E238" t="str">
        <f>VLOOKUP($C238,'Look-Ups'!$C$2:$G$32,E$1-2,0)</f>
        <v>Function_Simpl_06</v>
      </c>
      <c r="F238" t="str">
        <f>VLOOKUP($C238,'Look-Ups'!$C$2:$G$32,F$1-2,0)</f>
        <v>Segment_04</v>
      </c>
      <c r="G238" t="str">
        <f>VLOOKUP($C238,'Look-Ups'!$C$2:$G$32,G$1-2,0)</f>
        <v>Proc_Type_05</v>
      </c>
      <c r="H238" t="s">
        <v>171</v>
      </c>
      <c r="I238">
        <f t="shared" si="20"/>
        <v>2019</v>
      </c>
      <c r="J238" t="s">
        <v>10</v>
      </c>
      <c r="P238" s="47"/>
    </row>
    <row r="239" spans="1:16" x14ac:dyDescent="0.25">
      <c r="A239" t="str">
        <f t="shared" si="19"/>
        <v>Function_07Application_202019</v>
      </c>
      <c r="B239">
        <v>236</v>
      </c>
      <c r="C239" t="s">
        <v>373</v>
      </c>
      <c r="D239" t="str">
        <f>VLOOKUP($C239,'Look-Ups'!$C$2:$G$32,D$1-2,0)</f>
        <v>Function_07</v>
      </c>
      <c r="E239" t="str">
        <f>VLOOKUP($C239,'Look-Ups'!$C$2:$G$32,E$1-2,0)</f>
        <v>Function_Simpl_06</v>
      </c>
      <c r="F239" t="str">
        <f>VLOOKUP($C239,'Look-Ups'!$C$2:$G$32,F$1-2,0)</f>
        <v>Segment_04</v>
      </c>
      <c r="G239" t="str">
        <f>VLOOKUP($C239,'Look-Ups'!$C$2:$G$32,G$1-2,0)</f>
        <v>Proc_Type_05</v>
      </c>
      <c r="H239" t="s">
        <v>219</v>
      </c>
      <c r="I239">
        <f t="shared" si="20"/>
        <v>2019</v>
      </c>
      <c r="J239" t="s">
        <v>10</v>
      </c>
      <c r="P239" s="47"/>
    </row>
    <row r="240" spans="1:16" x14ac:dyDescent="0.25">
      <c r="A240" t="str">
        <f t="shared" si="19"/>
        <v>Function_07Application_202019</v>
      </c>
      <c r="B240">
        <v>237</v>
      </c>
      <c r="C240" t="s">
        <v>373</v>
      </c>
      <c r="D240" t="str">
        <f>VLOOKUP($C240,'Look-Ups'!$C$2:$G$32,D$1-2,0)</f>
        <v>Function_07</v>
      </c>
      <c r="E240" t="str">
        <f>VLOOKUP($C240,'Look-Ups'!$C$2:$G$32,E$1-2,0)</f>
        <v>Function_Simpl_06</v>
      </c>
      <c r="F240" t="str">
        <f>VLOOKUP($C240,'Look-Ups'!$C$2:$G$32,F$1-2,0)</f>
        <v>Segment_04</v>
      </c>
      <c r="G240" t="str">
        <f>VLOOKUP($C240,'Look-Ups'!$C$2:$G$32,G$1-2,0)</f>
        <v>Proc_Type_05</v>
      </c>
      <c r="H240" t="s">
        <v>156</v>
      </c>
      <c r="I240">
        <f t="shared" si="20"/>
        <v>2019</v>
      </c>
      <c r="J240" t="s">
        <v>10</v>
      </c>
      <c r="P240" s="47"/>
    </row>
    <row r="241" spans="1:16" x14ac:dyDescent="0.25">
      <c r="A241" t="str">
        <f t="shared" si="19"/>
        <v>Function_07Application_202019</v>
      </c>
      <c r="B241">
        <v>238</v>
      </c>
      <c r="C241" t="s">
        <v>373</v>
      </c>
      <c r="D241" t="str">
        <f>VLOOKUP($C241,'Look-Ups'!$C$2:$G$32,D$1-2,0)</f>
        <v>Function_07</v>
      </c>
      <c r="E241" t="str">
        <f>VLOOKUP($C241,'Look-Ups'!$C$2:$G$32,E$1-2,0)</f>
        <v>Function_Simpl_06</v>
      </c>
      <c r="F241" t="str">
        <f>VLOOKUP($C241,'Look-Ups'!$C$2:$G$32,F$1-2,0)</f>
        <v>Segment_04</v>
      </c>
      <c r="G241" t="str">
        <f>VLOOKUP($C241,'Look-Ups'!$C$2:$G$32,G$1-2,0)</f>
        <v>Proc_Type_05</v>
      </c>
      <c r="H241" t="s">
        <v>187</v>
      </c>
      <c r="I241">
        <f t="shared" si="20"/>
        <v>2019</v>
      </c>
      <c r="J241" t="s">
        <v>10</v>
      </c>
      <c r="P241" s="47"/>
    </row>
    <row r="242" spans="1:16" x14ac:dyDescent="0.25">
      <c r="A242" t="str">
        <f t="shared" si="19"/>
        <v>Function_07Application_202019</v>
      </c>
      <c r="B242">
        <v>239</v>
      </c>
      <c r="C242" t="s">
        <v>373</v>
      </c>
      <c r="D242" t="str">
        <f>VLOOKUP($C242,'Look-Ups'!$C$2:$G$32,D$1-2,0)</f>
        <v>Function_07</v>
      </c>
      <c r="E242" t="str">
        <f>VLOOKUP($C242,'Look-Ups'!$C$2:$G$32,E$1-2,0)</f>
        <v>Function_Simpl_06</v>
      </c>
      <c r="F242" t="str">
        <f>VLOOKUP($C242,'Look-Ups'!$C$2:$G$32,F$1-2,0)</f>
        <v>Segment_04</v>
      </c>
      <c r="G242" t="str">
        <f>VLOOKUP($C242,'Look-Ups'!$C$2:$G$32,G$1-2,0)</f>
        <v>Proc_Type_05</v>
      </c>
      <c r="H242" t="s">
        <v>209</v>
      </c>
      <c r="I242">
        <f t="shared" si="20"/>
        <v>2019</v>
      </c>
      <c r="J242" t="s">
        <v>10</v>
      </c>
      <c r="P242" s="47"/>
    </row>
    <row r="243" spans="1:16" x14ac:dyDescent="0.25">
      <c r="A243" t="str">
        <f t="shared" si="19"/>
        <v>Function_07Application_202019</v>
      </c>
      <c r="B243">
        <v>240</v>
      </c>
      <c r="C243" t="s">
        <v>373</v>
      </c>
      <c r="D243" t="str">
        <f>VLOOKUP($C243,'Look-Ups'!$C$2:$G$32,D$1-2,0)</f>
        <v>Function_07</v>
      </c>
      <c r="E243" t="str">
        <f>VLOOKUP($C243,'Look-Ups'!$C$2:$G$32,E$1-2,0)</f>
        <v>Function_Simpl_06</v>
      </c>
      <c r="F243" t="str">
        <f>VLOOKUP($C243,'Look-Ups'!$C$2:$G$32,F$1-2,0)</f>
        <v>Segment_04</v>
      </c>
      <c r="G243" t="str">
        <f>VLOOKUP($C243,'Look-Ups'!$C$2:$G$32,G$1-2,0)</f>
        <v>Proc_Type_05</v>
      </c>
      <c r="H243" t="s">
        <v>222</v>
      </c>
      <c r="I243">
        <f t="shared" si="20"/>
        <v>2019</v>
      </c>
      <c r="J243" t="s">
        <v>10</v>
      </c>
      <c r="P243" s="47"/>
    </row>
    <row r="244" spans="1:16" x14ac:dyDescent="0.25">
      <c r="A244" t="str">
        <f t="shared" si="19"/>
        <v>Function_07Application_202019</v>
      </c>
      <c r="B244">
        <v>241</v>
      </c>
      <c r="C244" t="s">
        <v>373</v>
      </c>
      <c r="D244" t="str">
        <f>VLOOKUP($C244,'Look-Ups'!$C$2:$G$32,D$1-2,0)</f>
        <v>Function_07</v>
      </c>
      <c r="E244" t="str">
        <f>VLOOKUP($C244,'Look-Ups'!$C$2:$G$32,E$1-2,0)</f>
        <v>Function_Simpl_06</v>
      </c>
      <c r="F244" t="str">
        <f>VLOOKUP($C244,'Look-Ups'!$C$2:$G$32,F$1-2,0)</f>
        <v>Segment_04</v>
      </c>
      <c r="G244" t="str">
        <f>VLOOKUP($C244,'Look-Ups'!$C$2:$G$32,G$1-2,0)</f>
        <v>Proc_Type_05</v>
      </c>
      <c r="H244" t="s">
        <v>195</v>
      </c>
      <c r="I244">
        <f t="shared" si="20"/>
        <v>2019</v>
      </c>
      <c r="J244" t="s">
        <v>10</v>
      </c>
      <c r="P244" s="47"/>
    </row>
    <row r="245" spans="1:16" x14ac:dyDescent="0.25">
      <c r="A245" t="str">
        <f t="shared" si="19"/>
        <v>Function_07Application_202019</v>
      </c>
      <c r="B245">
        <v>242</v>
      </c>
      <c r="C245" t="s">
        <v>373</v>
      </c>
      <c r="D245" t="str">
        <f>VLOOKUP($C245,'Look-Ups'!$C$2:$G$32,D$1-2,0)</f>
        <v>Function_07</v>
      </c>
      <c r="E245" t="str">
        <f>VLOOKUP($C245,'Look-Ups'!$C$2:$G$32,E$1-2,0)</f>
        <v>Function_Simpl_06</v>
      </c>
      <c r="F245" t="str">
        <f>VLOOKUP($C245,'Look-Ups'!$C$2:$G$32,F$1-2,0)</f>
        <v>Segment_04</v>
      </c>
      <c r="G245" t="str">
        <f>VLOOKUP($C245,'Look-Ups'!$C$2:$G$32,G$1-2,0)</f>
        <v>Proc_Type_05</v>
      </c>
      <c r="H245" t="s">
        <v>225</v>
      </c>
      <c r="I245">
        <f t="shared" si="20"/>
        <v>2019</v>
      </c>
      <c r="J245" t="s">
        <v>10</v>
      </c>
      <c r="P245" s="47"/>
    </row>
    <row r="246" spans="1:16" x14ac:dyDescent="0.25">
      <c r="A246" t="str">
        <f t="shared" si="19"/>
        <v>Function_07Application_202019</v>
      </c>
      <c r="B246">
        <v>243</v>
      </c>
      <c r="C246" t="s">
        <v>373</v>
      </c>
      <c r="D246" t="str">
        <f>VLOOKUP($C246,'Look-Ups'!$C$2:$G$32,D$1-2,0)</f>
        <v>Function_07</v>
      </c>
      <c r="E246" t="str">
        <f>VLOOKUP($C246,'Look-Ups'!$C$2:$G$32,E$1-2,0)</f>
        <v>Function_Simpl_06</v>
      </c>
      <c r="F246" t="str">
        <f>VLOOKUP($C246,'Look-Ups'!$C$2:$G$32,F$1-2,0)</f>
        <v>Segment_04</v>
      </c>
      <c r="G246" t="str">
        <f>VLOOKUP($C246,'Look-Ups'!$C$2:$G$32,G$1-2,0)</f>
        <v>Proc_Type_05</v>
      </c>
      <c r="H246" t="s">
        <v>206</v>
      </c>
      <c r="I246">
        <f t="shared" si="20"/>
        <v>2019</v>
      </c>
      <c r="J246" t="s">
        <v>10</v>
      </c>
      <c r="P246" s="47"/>
    </row>
    <row r="247" spans="1:16" x14ac:dyDescent="0.25">
      <c r="A247" t="str">
        <f t="shared" si="19"/>
        <v>Function_07Application_202019</v>
      </c>
      <c r="B247">
        <v>244</v>
      </c>
      <c r="C247" t="s">
        <v>373</v>
      </c>
      <c r="D247" t="str">
        <f>VLOOKUP($C247,'Look-Ups'!$C$2:$G$32,D$1-2,0)</f>
        <v>Function_07</v>
      </c>
      <c r="E247" t="str">
        <f>VLOOKUP($C247,'Look-Ups'!$C$2:$G$32,E$1-2,0)</f>
        <v>Function_Simpl_06</v>
      </c>
      <c r="F247" t="str">
        <f>VLOOKUP($C247,'Look-Ups'!$C$2:$G$32,F$1-2,0)</f>
        <v>Segment_04</v>
      </c>
      <c r="G247" t="str">
        <f>VLOOKUP($C247,'Look-Ups'!$C$2:$G$32,G$1-2,0)</f>
        <v>Proc_Type_05</v>
      </c>
      <c r="H247" t="s">
        <v>238</v>
      </c>
      <c r="I247">
        <f t="shared" si="20"/>
        <v>2019</v>
      </c>
      <c r="J247" t="s">
        <v>10</v>
      </c>
      <c r="P247" s="47"/>
    </row>
    <row r="248" spans="1:16" x14ac:dyDescent="0.25">
      <c r="A248" t="str">
        <f t="shared" si="19"/>
        <v>Function_07Application_202019</v>
      </c>
      <c r="B248">
        <v>245</v>
      </c>
      <c r="C248" t="s">
        <v>373</v>
      </c>
      <c r="D248" t="str">
        <f>VLOOKUP($C248,'Look-Ups'!$C$2:$G$32,D$1-2,0)</f>
        <v>Function_07</v>
      </c>
      <c r="E248" t="str">
        <f>VLOOKUP($C248,'Look-Ups'!$C$2:$G$32,E$1-2,0)</f>
        <v>Function_Simpl_06</v>
      </c>
      <c r="F248" t="str">
        <f>VLOOKUP($C248,'Look-Ups'!$C$2:$G$32,F$1-2,0)</f>
        <v>Segment_04</v>
      </c>
      <c r="G248" t="str">
        <f>VLOOKUP($C248,'Look-Ups'!$C$2:$G$32,G$1-2,0)</f>
        <v>Proc_Type_05</v>
      </c>
      <c r="H248" t="s">
        <v>244</v>
      </c>
      <c r="I248">
        <f t="shared" si="20"/>
        <v>2019</v>
      </c>
      <c r="J248" t="s">
        <v>10</v>
      </c>
      <c r="P248" s="47"/>
    </row>
    <row r="249" spans="1:16" x14ac:dyDescent="0.25">
      <c r="A249" t="str">
        <f t="shared" si="19"/>
        <v>Function_08Application_212019</v>
      </c>
      <c r="B249">
        <v>246</v>
      </c>
      <c r="C249" t="s">
        <v>374</v>
      </c>
      <c r="D249" t="str">
        <f>VLOOKUP($C249,'Look-Ups'!$C$2:$G$32,D$1-2,0)</f>
        <v>Function_08</v>
      </c>
      <c r="E249" t="str">
        <f>VLOOKUP($C249,'Look-Ups'!$C$2:$G$32,E$1-2,0)</f>
        <v>Function_Simpl_05</v>
      </c>
      <c r="F249" t="str">
        <f>VLOOKUP($C249,'Look-Ups'!$C$2:$G$32,F$1-2,0)</f>
        <v>Segment_05</v>
      </c>
      <c r="G249" t="str">
        <f>VLOOKUP($C249,'Look-Ups'!$C$2:$G$32,G$1-2,0)</f>
        <v>Proc_Type_01</v>
      </c>
      <c r="H249" t="s">
        <v>219</v>
      </c>
      <c r="I249">
        <f t="shared" si="20"/>
        <v>2019</v>
      </c>
      <c r="J249" t="s">
        <v>10</v>
      </c>
      <c r="P249" s="47"/>
    </row>
    <row r="250" spans="1:16" x14ac:dyDescent="0.25">
      <c r="A250" t="str">
        <f t="shared" si="19"/>
        <v>Function_08Application_212019</v>
      </c>
      <c r="B250">
        <v>247</v>
      </c>
      <c r="C250" t="s">
        <v>374</v>
      </c>
      <c r="D250" t="str">
        <f>VLOOKUP($C250,'Look-Ups'!$C$2:$G$32,D$1-2,0)</f>
        <v>Function_08</v>
      </c>
      <c r="E250" t="str">
        <f>VLOOKUP($C250,'Look-Ups'!$C$2:$G$32,E$1-2,0)</f>
        <v>Function_Simpl_05</v>
      </c>
      <c r="F250" t="str">
        <f>VLOOKUP($C250,'Look-Ups'!$C$2:$G$32,F$1-2,0)</f>
        <v>Segment_05</v>
      </c>
      <c r="G250" t="str">
        <f>VLOOKUP($C250,'Look-Ups'!$C$2:$G$32,G$1-2,0)</f>
        <v>Proc_Type_01</v>
      </c>
      <c r="H250" t="s">
        <v>215</v>
      </c>
      <c r="I250">
        <f t="shared" si="20"/>
        <v>2019</v>
      </c>
      <c r="J250" t="s">
        <v>10</v>
      </c>
      <c r="P250" s="47"/>
    </row>
    <row r="251" spans="1:16" x14ac:dyDescent="0.25">
      <c r="A251" t="str">
        <f t="shared" si="19"/>
        <v>Function_08Application_212019</v>
      </c>
      <c r="B251">
        <v>248</v>
      </c>
      <c r="C251" t="s">
        <v>374</v>
      </c>
      <c r="D251" t="str">
        <f>VLOOKUP($C251,'Look-Ups'!$C$2:$G$32,D$1-2,0)</f>
        <v>Function_08</v>
      </c>
      <c r="E251" t="str">
        <f>VLOOKUP($C251,'Look-Ups'!$C$2:$G$32,E$1-2,0)</f>
        <v>Function_Simpl_05</v>
      </c>
      <c r="F251" t="str">
        <f>VLOOKUP($C251,'Look-Ups'!$C$2:$G$32,F$1-2,0)</f>
        <v>Segment_05</v>
      </c>
      <c r="G251" t="str">
        <f>VLOOKUP($C251,'Look-Ups'!$C$2:$G$32,G$1-2,0)</f>
        <v>Proc_Type_01</v>
      </c>
      <c r="H251" t="s">
        <v>209</v>
      </c>
      <c r="I251">
        <f t="shared" si="20"/>
        <v>2019</v>
      </c>
      <c r="J251" t="s">
        <v>10</v>
      </c>
      <c r="P251" s="47"/>
    </row>
    <row r="252" spans="1:16" x14ac:dyDescent="0.25">
      <c r="A252" t="str">
        <f t="shared" si="19"/>
        <v>Function_08Application_212019</v>
      </c>
      <c r="B252">
        <v>249</v>
      </c>
      <c r="C252" t="s">
        <v>374</v>
      </c>
      <c r="D252" t="str">
        <f>VLOOKUP($C252,'Look-Ups'!$C$2:$G$32,D$1-2,0)</f>
        <v>Function_08</v>
      </c>
      <c r="E252" t="str">
        <f>VLOOKUP($C252,'Look-Ups'!$C$2:$G$32,E$1-2,0)</f>
        <v>Function_Simpl_05</v>
      </c>
      <c r="F252" t="str">
        <f>VLOOKUP($C252,'Look-Ups'!$C$2:$G$32,F$1-2,0)</f>
        <v>Segment_05</v>
      </c>
      <c r="G252" t="str">
        <f>VLOOKUP($C252,'Look-Ups'!$C$2:$G$32,G$1-2,0)</f>
        <v>Proc_Type_01</v>
      </c>
      <c r="H252" t="s">
        <v>187</v>
      </c>
      <c r="I252">
        <f t="shared" si="20"/>
        <v>2019</v>
      </c>
      <c r="J252" t="s">
        <v>10</v>
      </c>
      <c r="P252" s="47"/>
    </row>
    <row r="253" spans="1:16" x14ac:dyDescent="0.25">
      <c r="A253" t="str">
        <f t="shared" si="19"/>
        <v>Function_08Application_212019</v>
      </c>
      <c r="B253">
        <v>250</v>
      </c>
      <c r="C253" t="s">
        <v>374</v>
      </c>
      <c r="D253" t="str">
        <f>VLOOKUP($C253,'Look-Ups'!$C$2:$G$32,D$1-2,0)</f>
        <v>Function_08</v>
      </c>
      <c r="E253" t="str">
        <f>VLOOKUP($C253,'Look-Ups'!$C$2:$G$32,E$1-2,0)</f>
        <v>Function_Simpl_05</v>
      </c>
      <c r="F253" t="str">
        <f>VLOOKUP($C253,'Look-Ups'!$C$2:$G$32,F$1-2,0)</f>
        <v>Segment_05</v>
      </c>
      <c r="G253" t="str">
        <f>VLOOKUP($C253,'Look-Ups'!$C$2:$G$32,G$1-2,0)</f>
        <v>Proc_Type_01</v>
      </c>
      <c r="H253" t="s">
        <v>212</v>
      </c>
      <c r="I253">
        <f t="shared" si="20"/>
        <v>2019</v>
      </c>
      <c r="J253" t="s">
        <v>10</v>
      </c>
      <c r="P253" s="47"/>
    </row>
    <row r="254" spans="1:16" x14ac:dyDescent="0.25">
      <c r="A254" t="str">
        <f t="shared" si="19"/>
        <v>Function_08Application_212019</v>
      </c>
      <c r="B254">
        <v>251</v>
      </c>
      <c r="C254" t="s">
        <v>374</v>
      </c>
      <c r="D254" t="str">
        <f>VLOOKUP($C254,'Look-Ups'!$C$2:$G$32,D$1-2,0)</f>
        <v>Function_08</v>
      </c>
      <c r="E254" t="str">
        <f>VLOOKUP($C254,'Look-Ups'!$C$2:$G$32,E$1-2,0)</f>
        <v>Function_Simpl_05</v>
      </c>
      <c r="F254" t="str">
        <f>VLOOKUP($C254,'Look-Ups'!$C$2:$G$32,F$1-2,0)</f>
        <v>Segment_05</v>
      </c>
      <c r="G254" t="str">
        <f>VLOOKUP($C254,'Look-Ups'!$C$2:$G$32,G$1-2,0)</f>
        <v>Proc_Type_01</v>
      </c>
      <c r="H254" t="s">
        <v>179</v>
      </c>
      <c r="I254">
        <f t="shared" si="20"/>
        <v>2019</v>
      </c>
      <c r="J254" t="s">
        <v>10</v>
      </c>
      <c r="P254" s="47"/>
    </row>
    <row r="255" spans="1:16" x14ac:dyDescent="0.25">
      <c r="A255" t="str">
        <f t="shared" si="19"/>
        <v>Function_08Application_212019</v>
      </c>
      <c r="B255">
        <v>252</v>
      </c>
      <c r="C255" t="s">
        <v>374</v>
      </c>
      <c r="D255" t="str">
        <f>VLOOKUP($C255,'Look-Ups'!$C$2:$G$32,D$1-2,0)</f>
        <v>Function_08</v>
      </c>
      <c r="E255" t="str">
        <f>VLOOKUP($C255,'Look-Ups'!$C$2:$G$32,E$1-2,0)</f>
        <v>Function_Simpl_05</v>
      </c>
      <c r="F255" t="str">
        <f>VLOOKUP($C255,'Look-Ups'!$C$2:$G$32,F$1-2,0)</f>
        <v>Segment_05</v>
      </c>
      <c r="G255" t="str">
        <f>VLOOKUP($C255,'Look-Ups'!$C$2:$G$32,G$1-2,0)</f>
        <v>Proc_Type_01</v>
      </c>
      <c r="H255" t="s">
        <v>156</v>
      </c>
      <c r="I255">
        <f t="shared" si="20"/>
        <v>2019</v>
      </c>
      <c r="J255" t="s">
        <v>10</v>
      </c>
      <c r="P255" s="47"/>
    </row>
    <row r="256" spans="1:16" x14ac:dyDescent="0.25">
      <c r="A256" t="str">
        <f t="shared" si="19"/>
        <v>Function_08Application_212019</v>
      </c>
      <c r="B256">
        <v>253</v>
      </c>
      <c r="C256" t="s">
        <v>374</v>
      </c>
      <c r="D256" t="str">
        <f>VLOOKUP($C256,'Look-Ups'!$C$2:$G$32,D$1-2,0)</f>
        <v>Function_08</v>
      </c>
      <c r="E256" t="str">
        <f>VLOOKUP($C256,'Look-Ups'!$C$2:$G$32,E$1-2,0)</f>
        <v>Function_Simpl_05</v>
      </c>
      <c r="F256" t="str">
        <f>VLOOKUP($C256,'Look-Ups'!$C$2:$G$32,F$1-2,0)</f>
        <v>Segment_05</v>
      </c>
      <c r="G256" t="str">
        <f>VLOOKUP($C256,'Look-Ups'!$C$2:$G$32,G$1-2,0)</f>
        <v>Proc_Type_01</v>
      </c>
      <c r="H256" t="s">
        <v>224</v>
      </c>
      <c r="I256">
        <f t="shared" si="20"/>
        <v>2019</v>
      </c>
      <c r="J256" t="s">
        <v>10</v>
      </c>
      <c r="P256" s="47"/>
    </row>
    <row r="257" spans="1:16" x14ac:dyDescent="0.25">
      <c r="A257" t="str">
        <f t="shared" si="19"/>
        <v>Function_08Application_212019</v>
      </c>
      <c r="B257">
        <v>254</v>
      </c>
      <c r="C257" t="s">
        <v>374</v>
      </c>
      <c r="D257" t="str">
        <f>VLOOKUP($C257,'Look-Ups'!$C$2:$G$32,D$1-2,0)</f>
        <v>Function_08</v>
      </c>
      <c r="E257" t="str">
        <f>VLOOKUP($C257,'Look-Ups'!$C$2:$G$32,E$1-2,0)</f>
        <v>Function_Simpl_05</v>
      </c>
      <c r="F257" t="str">
        <f>VLOOKUP($C257,'Look-Ups'!$C$2:$G$32,F$1-2,0)</f>
        <v>Segment_05</v>
      </c>
      <c r="G257" t="str">
        <f>VLOOKUP($C257,'Look-Ups'!$C$2:$G$32,G$1-2,0)</f>
        <v>Proc_Type_01</v>
      </c>
      <c r="H257" t="s">
        <v>182</v>
      </c>
      <c r="I257">
        <f t="shared" si="20"/>
        <v>2019</v>
      </c>
      <c r="J257" t="s">
        <v>10</v>
      </c>
      <c r="P257" s="47"/>
    </row>
    <row r="258" spans="1:16" x14ac:dyDescent="0.25">
      <c r="A258" t="str">
        <f t="shared" si="19"/>
        <v>Function_08Application_212019</v>
      </c>
      <c r="B258">
        <v>255</v>
      </c>
      <c r="C258" t="s">
        <v>374</v>
      </c>
      <c r="D258" t="str">
        <f>VLOOKUP($C258,'Look-Ups'!$C$2:$G$32,D$1-2,0)</f>
        <v>Function_08</v>
      </c>
      <c r="E258" t="str">
        <f>VLOOKUP($C258,'Look-Ups'!$C$2:$G$32,E$1-2,0)</f>
        <v>Function_Simpl_05</v>
      </c>
      <c r="F258" t="str">
        <f>VLOOKUP($C258,'Look-Ups'!$C$2:$G$32,F$1-2,0)</f>
        <v>Segment_05</v>
      </c>
      <c r="G258" t="str">
        <f>VLOOKUP($C258,'Look-Ups'!$C$2:$G$32,G$1-2,0)</f>
        <v>Proc_Type_01</v>
      </c>
      <c r="H258" t="s">
        <v>171</v>
      </c>
      <c r="I258">
        <f t="shared" si="20"/>
        <v>2019</v>
      </c>
      <c r="J258" t="s">
        <v>10</v>
      </c>
      <c r="P258" s="47"/>
    </row>
    <row r="259" spans="1:16" x14ac:dyDescent="0.25">
      <c r="A259" t="str">
        <f t="shared" si="19"/>
        <v>Function_08Application_212019</v>
      </c>
      <c r="B259">
        <v>256</v>
      </c>
      <c r="C259" t="s">
        <v>374</v>
      </c>
      <c r="D259" t="str">
        <f>VLOOKUP($C259,'Look-Ups'!$C$2:$G$32,D$1-2,0)</f>
        <v>Function_08</v>
      </c>
      <c r="E259" t="str">
        <f>VLOOKUP($C259,'Look-Ups'!$C$2:$G$32,E$1-2,0)</f>
        <v>Function_Simpl_05</v>
      </c>
      <c r="F259" t="str">
        <f>VLOOKUP($C259,'Look-Ups'!$C$2:$G$32,F$1-2,0)</f>
        <v>Segment_05</v>
      </c>
      <c r="G259" t="str">
        <f>VLOOKUP($C259,'Look-Ups'!$C$2:$G$32,G$1-2,0)</f>
        <v>Proc_Type_01</v>
      </c>
      <c r="H259" t="s">
        <v>242</v>
      </c>
      <c r="I259">
        <f t="shared" si="20"/>
        <v>2019</v>
      </c>
      <c r="J259" t="s">
        <v>10</v>
      </c>
      <c r="P259" s="47"/>
    </row>
    <row r="260" spans="1:16" x14ac:dyDescent="0.25">
      <c r="A260" t="str">
        <f t="shared" si="19"/>
        <v>Function_08Application_212019</v>
      </c>
      <c r="B260">
        <v>257</v>
      </c>
      <c r="C260" t="s">
        <v>374</v>
      </c>
      <c r="D260" t="str">
        <f>VLOOKUP($C260,'Look-Ups'!$C$2:$G$32,D$1-2,0)</f>
        <v>Function_08</v>
      </c>
      <c r="E260" t="str">
        <f>VLOOKUP($C260,'Look-Ups'!$C$2:$G$32,E$1-2,0)</f>
        <v>Function_Simpl_05</v>
      </c>
      <c r="F260" t="str">
        <f>VLOOKUP($C260,'Look-Ups'!$C$2:$G$32,F$1-2,0)</f>
        <v>Segment_05</v>
      </c>
      <c r="G260" t="str">
        <f>VLOOKUP($C260,'Look-Ups'!$C$2:$G$32,G$1-2,0)</f>
        <v>Proc_Type_01</v>
      </c>
      <c r="H260" t="s">
        <v>238</v>
      </c>
      <c r="I260">
        <f t="shared" si="20"/>
        <v>2019</v>
      </c>
      <c r="J260" t="s">
        <v>10</v>
      </c>
      <c r="P260" s="47"/>
    </row>
    <row r="261" spans="1:16" x14ac:dyDescent="0.25">
      <c r="A261" t="str">
        <f t="shared" ref="A261:A324" si="21">D261&amp;C261&amp;I261</f>
        <v>Function_08Application_212019</v>
      </c>
      <c r="B261">
        <v>258</v>
      </c>
      <c r="C261" t="s">
        <v>374</v>
      </c>
      <c r="D261" t="str">
        <f>VLOOKUP($C261,'Look-Ups'!$C$2:$G$32,D$1-2,0)</f>
        <v>Function_08</v>
      </c>
      <c r="E261" t="str">
        <f>VLOOKUP($C261,'Look-Ups'!$C$2:$G$32,E$1-2,0)</f>
        <v>Function_Simpl_05</v>
      </c>
      <c r="F261" t="str">
        <f>VLOOKUP($C261,'Look-Ups'!$C$2:$G$32,F$1-2,0)</f>
        <v>Segment_05</v>
      </c>
      <c r="G261" t="str">
        <f>VLOOKUP($C261,'Look-Ups'!$C$2:$G$32,G$1-2,0)</f>
        <v>Proc_Type_01</v>
      </c>
      <c r="H261" t="s">
        <v>195</v>
      </c>
      <c r="I261">
        <f t="shared" si="20"/>
        <v>2019</v>
      </c>
      <c r="J261" t="s">
        <v>10</v>
      </c>
      <c r="P261" s="47"/>
    </row>
    <row r="262" spans="1:16" x14ac:dyDescent="0.25">
      <c r="A262" t="str">
        <f t="shared" si="21"/>
        <v>Function_08Application_212019</v>
      </c>
      <c r="B262">
        <v>259</v>
      </c>
      <c r="C262" t="s">
        <v>374</v>
      </c>
      <c r="D262" t="str">
        <f>VLOOKUP($C262,'Look-Ups'!$C$2:$G$32,D$1-2,0)</f>
        <v>Function_08</v>
      </c>
      <c r="E262" t="str">
        <f>VLOOKUP($C262,'Look-Ups'!$C$2:$G$32,E$1-2,0)</f>
        <v>Function_Simpl_05</v>
      </c>
      <c r="F262" t="str">
        <f>VLOOKUP($C262,'Look-Ups'!$C$2:$G$32,F$1-2,0)</f>
        <v>Segment_05</v>
      </c>
      <c r="G262" t="str">
        <f>VLOOKUP($C262,'Look-Ups'!$C$2:$G$32,G$1-2,0)</f>
        <v>Proc_Type_01</v>
      </c>
      <c r="H262" t="s">
        <v>244</v>
      </c>
      <c r="I262">
        <f t="shared" ref="I262:I325" si="22">I261</f>
        <v>2019</v>
      </c>
      <c r="J262" t="s">
        <v>10</v>
      </c>
      <c r="P262" s="47"/>
    </row>
    <row r="263" spans="1:16" x14ac:dyDescent="0.25">
      <c r="A263" t="str">
        <f t="shared" si="21"/>
        <v>Function_09Application_222019</v>
      </c>
      <c r="B263">
        <v>260</v>
      </c>
      <c r="C263" t="s">
        <v>375</v>
      </c>
      <c r="D263" t="str">
        <f>VLOOKUP($C263,'Look-Ups'!$C$2:$G$32,D$1-2,0)</f>
        <v>Function_09</v>
      </c>
      <c r="E263" t="str">
        <f>VLOOKUP($C263,'Look-Ups'!$C$2:$G$32,E$1-2,0)</f>
        <v>Function_Simpl_07</v>
      </c>
      <c r="F263" t="str">
        <f>VLOOKUP($C263,'Look-Ups'!$C$2:$G$32,F$1-2,0)</f>
        <v>Segment_06</v>
      </c>
      <c r="G263" t="str">
        <f>VLOOKUP($C263,'Look-Ups'!$C$2:$G$32,G$1-2,0)</f>
        <v>Proc_Type_01</v>
      </c>
      <c r="H263" t="s">
        <v>215</v>
      </c>
      <c r="I263">
        <f t="shared" si="22"/>
        <v>2019</v>
      </c>
      <c r="J263" t="s">
        <v>10</v>
      </c>
      <c r="P263" s="47"/>
    </row>
    <row r="264" spans="1:16" x14ac:dyDescent="0.25">
      <c r="A264" t="str">
        <f t="shared" si="21"/>
        <v>Function_09Application_222019</v>
      </c>
      <c r="B264">
        <v>261</v>
      </c>
      <c r="C264" t="s">
        <v>375</v>
      </c>
      <c r="D264" t="str">
        <f>VLOOKUP($C264,'Look-Ups'!$C$2:$G$32,D$1-2,0)</f>
        <v>Function_09</v>
      </c>
      <c r="E264" t="str">
        <f>VLOOKUP($C264,'Look-Ups'!$C$2:$G$32,E$1-2,0)</f>
        <v>Function_Simpl_07</v>
      </c>
      <c r="F264" t="str">
        <f>VLOOKUP($C264,'Look-Ups'!$C$2:$G$32,F$1-2,0)</f>
        <v>Segment_06</v>
      </c>
      <c r="G264" t="str">
        <f>VLOOKUP($C264,'Look-Ups'!$C$2:$G$32,G$1-2,0)</f>
        <v>Proc_Type_01</v>
      </c>
      <c r="H264" t="s">
        <v>200</v>
      </c>
      <c r="I264">
        <f t="shared" si="22"/>
        <v>2019</v>
      </c>
      <c r="J264" t="s">
        <v>10</v>
      </c>
      <c r="P264" s="47"/>
    </row>
    <row r="265" spans="1:16" x14ac:dyDescent="0.25">
      <c r="A265" t="str">
        <f t="shared" si="21"/>
        <v>Function_09Application_222019</v>
      </c>
      <c r="B265">
        <v>262</v>
      </c>
      <c r="C265" t="s">
        <v>375</v>
      </c>
      <c r="D265" t="str">
        <f>VLOOKUP($C265,'Look-Ups'!$C$2:$G$32,D$1-2,0)</f>
        <v>Function_09</v>
      </c>
      <c r="E265" t="str">
        <f>VLOOKUP($C265,'Look-Ups'!$C$2:$G$32,E$1-2,0)</f>
        <v>Function_Simpl_07</v>
      </c>
      <c r="F265" t="str">
        <f>VLOOKUP($C265,'Look-Ups'!$C$2:$G$32,F$1-2,0)</f>
        <v>Segment_06</v>
      </c>
      <c r="G265" t="str">
        <f>VLOOKUP($C265,'Look-Ups'!$C$2:$G$32,G$1-2,0)</f>
        <v>Proc_Type_01</v>
      </c>
      <c r="H265" t="s">
        <v>219</v>
      </c>
      <c r="I265">
        <f t="shared" si="22"/>
        <v>2019</v>
      </c>
      <c r="J265" t="s">
        <v>10</v>
      </c>
      <c r="P265" s="47"/>
    </row>
    <row r="266" spans="1:16" x14ac:dyDescent="0.25">
      <c r="A266" t="str">
        <f t="shared" si="21"/>
        <v>Function_09Application_222019</v>
      </c>
      <c r="B266">
        <v>263</v>
      </c>
      <c r="C266" t="s">
        <v>375</v>
      </c>
      <c r="D266" t="str">
        <f>VLOOKUP($C266,'Look-Ups'!$C$2:$G$32,D$1-2,0)</f>
        <v>Function_09</v>
      </c>
      <c r="E266" t="str">
        <f>VLOOKUP($C266,'Look-Ups'!$C$2:$G$32,E$1-2,0)</f>
        <v>Function_Simpl_07</v>
      </c>
      <c r="F266" t="str">
        <f>VLOOKUP($C266,'Look-Ups'!$C$2:$G$32,F$1-2,0)</f>
        <v>Segment_06</v>
      </c>
      <c r="G266" t="str">
        <f>VLOOKUP($C266,'Look-Ups'!$C$2:$G$32,G$1-2,0)</f>
        <v>Proc_Type_01</v>
      </c>
      <c r="H266" t="s">
        <v>187</v>
      </c>
      <c r="I266">
        <f t="shared" si="22"/>
        <v>2019</v>
      </c>
      <c r="J266" t="s">
        <v>10</v>
      </c>
      <c r="P266" s="47"/>
    </row>
    <row r="267" spans="1:16" x14ac:dyDescent="0.25">
      <c r="A267" t="str">
        <f t="shared" si="21"/>
        <v>Function_09Application_222019</v>
      </c>
      <c r="B267">
        <v>264</v>
      </c>
      <c r="C267" t="s">
        <v>375</v>
      </c>
      <c r="D267" t="str">
        <f>VLOOKUP($C267,'Look-Ups'!$C$2:$G$32,D$1-2,0)</f>
        <v>Function_09</v>
      </c>
      <c r="E267" t="str">
        <f>VLOOKUP($C267,'Look-Ups'!$C$2:$G$32,E$1-2,0)</f>
        <v>Function_Simpl_07</v>
      </c>
      <c r="F267" t="str">
        <f>VLOOKUP($C267,'Look-Ups'!$C$2:$G$32,F$1-2,0)</f>
        <v>Segment_06</v>
      </c>
      <c r="G267" t="str">
        <f>VLOOKUP($C267,'Look-Ups'!$C$2:$G$32,G$1-2,0)</f>
        <v>Proc_Type_01</v>
      </c>
      <c r="H267" t="s">
        <v>209</v>
      </c>
      <c r="I267">
        <f t="shared" si="22"/>
        <v>2019</v>
      </c>
      <c r="J267" t="s">
        <v>10</v>
      </c>
      <c r="P267" s="47"/>
    </row>
    <row r="268" spans="1:16" x14ac:dyDescent="0.25">
      <c r="A268" t="str">
        <f t="shared" si="21"/>
        <v>Function_09Application_222019</v>
      </c>
      <c r="B268">
        <v>265</v>
      </c>
      <c r="C268" t="s">
        <v>375</v>
      </c>
      <c r="D268" t="str">
        <f>VLOOKUP($C268,'Look-Ups'!$C$2:$G$32,D$1-2,0)</f>
        <v>Function_09</v>
      </c>
      <c r="E268" t="str">
        <f>VLOOKUP($C268,'Look-Ups'!$C$2:$G$32,E$1-2,0)</f>
        <v>Function_Simpl_07</v>
      </c>
      <c r="F268" t="str">
        <f>VLOOKUP($C268,'Look-Ups'!$C$2:$G$32,F$1-2,0)</f>
        <v>Segment_06</v>
      </c>
      <c r="G268" t="str">
        <f>VLOOKUP($C268,'Look-Ups'!$C$2:$G$32,G$1-2,0)</f>
        <v>Proc_Type_01</v>
      </c>
      <c r="H268" t="s">
        <v>221</v>
      </c>
      <c r="I268">
        <f t="shared" si="22"/>
        <v>2019</v>
      </c>
      <c r="J268" t="s">
        <v>10</v>
      </c>
      <c r="P268" s="47"/>
    </row>
    <row r="269" spans="1:16" x14ac:dyDescent="0.25">
      <c r="A269" t="str">
        <f t="shared" si="21"/>
        <v>Function_09Application_222019</v>
      </c>
      <c r="B269">
        <v>266</v>
      </c>
      <c r="C269" t="s">
        <v>375</v>
      </c>
      <c r="D269" t="str">
        <f>VLOOKUP($C269,'Look-Ups'!$C$2:$G$32,D$1-2,0)</f>
        <v>Function_09</v>
      </c>
      <c r="E269" t="str">
        <f>VLOOKUP($C269,'Look-Ups'!$C$2:$G$32,E$1-2,0)</f>
        <v>Function_Simpl_07</v>
      </c>
      <c r="F269" t="str">
        <f>VLOOKUP($C269,'Look-Ups'!$C$2:$G$32,F$1-2,0)</f>
        <v>Segment_06</v>
      </c>
      <c r="G269" t="str">
        <f>VLOOKUP($C269,'Look-Ups'!$C$2:$G$32,G$1-2,0)</f>
        <v>Proc_Type_01</v>
      </c>
      <c r="H269" t="s">
        <v>236</v>
      </c>
      <c r="I269">
        <f t="shared" si="22"/>
        <v>2019</v>
      </c>
      <c r="J269" t="s">
        <v>10</v>
      </c>
      <c r="P269" s="47"/>
    </row>
    <row r="270" spans="1:16" x14ac:dyDescent="0.25">
      <c r="A270" t="str">
        <f t="shared" si="21"/>
        <v>Function_09Application_222019</v>
      </c>
      <c r="B270">
        <v>267</v>
      </c>
      <c r="C270" t="s">
        <v>375</v>
      </c>
      <c r="D270" t="str">
        <f>VLOOKUP($C270,'Look-Ups'!$C$2:$G$32,D$1-2,0)</f>
        <v>Function_09</v>
      </c>
      <c r="E270" t="str">
        <f>VLOOKUP($C270,'Look-Ups'!$C$2:$G$32,E$1-2,0)</f>
        <v>Function_Simpl_07</v>
      </c>
      <c r="F270" t="str">
        <f>VLOOKUP($C270,'Look-Ups'!$C$2:$G$32,F$1-2,0)</f>
        <v>Segment_06</v>
      </c>
      <c r="G270" t="str">
        <f>VLOOKUP($C270,'Look-Ups'!$C$2:$G$32,G$1-2,0)</f>
        <v>Proc_Type_01</v>
      </c>
      <c r="H270" t="s">
        <v>156</v>
      </c>
      <c r="I270">
        <f t="shared" si="22"/>
        <v>2019</v>
      </c>
      <c r="J270" t="s">
        <v>10</v>
      </c>
      <c r="P270" s="47"/>
    </row>
    <row r="271" spans="1:16" x14ac:dyDescent="0.25">
      <c r="A271" t="str">
        <f t="shared" si="21"/>
        <v>Function_09Application_222019</v>
      </c>
      <c r="B271">
        <v>268</v>
      </c>
      <c r="C271" t="s">
        <v>375</v>
      </c>
      <c r="D271" t="str">
        <f>VLOOKUP($C271,'Look-Ups'!$C$2:$G$32,D$1-2,0)</f>
        <v>Function_09</v>
      </c>
      <c r="E271" t="str">
        <f>VLOOKUP($C271,'Look-Ups'!$C$2:$G$32,E$1-2,0)</f>
        <v>Function_Simpl_07</v>
      </c>
      <c r="F271" t="str">
        <f>VLOOKUP($C271,'Look-Ups'!$C$2:$G$32,F$1-2,0)</f>
        <v>Segment_06</v>
      </c>
      <c r="G271" t="str">
        <f>VLOOKUP($C271,'Look-Ups'!$C$2:$G$32,G$1-2,0)</f>
        <v>Proc_Type_01</v>
      </c>
      <c r="H271" t="s">
        <v>160</v>
      </c>
      <c r="I271">
        <f t="shared" si="22"/>
        <v>2019</v>
      </c>
      <c r="J271" t="s">
        <v>10</v>
      </c>
      <c r="P271" s="47"/>
    </row>
    <row r="272" spans="1:16" x14ac:dyDescent="0.25">
      <c r="A272" t="str">
        <f t="shared" si="21"/>
        <v>Function_09Application_222019</v>
      </c>
      <c r="B272">
        <v>269</v>
      </c>
      <c r="C272" t="s">
        <v>375</v>
      </c>
      <c r="D272" t="str">
        <f>VLOOKUP($C272,'Look-Ups'!$C$2:$G$32,D$1-2,0)</f>
        <v>Function_09</v>
      </c>
      <c r="E272" t="str">
        <f>VLOOKUP($C272,'Look-Ups'!$C$2:$G$32,E$1-2,0)</f>
        <v>Function_Simpl_07</v>
      </c>
      <c r="F272" t="str">
        <f>VLOOKUP($C272,'Look-Ups'!$C$2:$G$32,F$1-2,0)</f>
        <v>Segment_06</v>
      </c>
      <c r="G272" t="str">
        <f>VLOOKUP($C272,'Look-Ups'!$C$2:$G$32,G$1-2,0)</f>
        <v>Proc_Type_01</v>
      </c>
      <c r="H272" t="s">
        <v>167</v>
      </c>
      <c r="I272">
        <f t="shared" si="22"/>
        <v>2019</v>
      </c>
      <c r="J272" t="s">
        <v>10</v>
      </c>
      <c r="P272" s="47"/>
    </row>
    <row r="273" spans="1:16" x14ac:dyDescent="0.25">
      <c r="A273" t="str">
        <f t="shared" si="21"/>
        <v>Function_09Application_222019</v>
      </c>
      <c r="B273">
        <v>270</v>
      </c>
      <c r="C273" t="s">
        <v>375</v>
      </c>
      <c r="D273" t="str">
        <f>VLOOKUP($C273,'Look-Ups'!$C$2:$G$32,D$1-2,0)</f>
        <v>Function_09</v>
      </c>
      <c r="E273" t="str">
        <f>VLOOKUP($C273,'Look-Ups'!$C$2:$G$32,E$1-2,0)</f>
        <v>Function_Simpl_07</v>
      </c>
      <c r="F273" t="str">
        <f>VLOOKUP($C273,'Look-Ups'!$C$2:$G$32,F$1-2,0)</f>
        <v>Segment_06</v>
      </c>
      <c r="G273" t="str">
        <f>VLOOKUP($C273,'Look-Ups'!$C$2:$G$32,G$1-2,0)</f>
        <v>Proc_Type_01</v>
      </c>
      <c r="H273" t="s">
        <v>242</v>
      </c>
      <c r="I273">
        <f t="shared" si="22"/>
        <v>2019</v>
      </c>
      <c r="J273" t="s">
        <v>10</v>
      </c>
      <c r="P273" s="47"/>
    </row>
    <row r="274" spans="1:16" x14ac:dyDescent="0.25">
      <c r="A274" t="str">
        <f t="shared" si="21"/>
        <v>Function_09Application_222019</v>
      </c>
      <c r="B274">
        <v>271</v>
      </c>
      <c r="C274" t="s">
        <v>375</v>
      </c>
      <c r="D274" t="str">
        <f>VLOOKUP($C274,'Look-Ups'!$C$2:$G$32,D$1-2,0)</f>
        <v>Function_09</v>
      </c>
      <c r="E274" t="str">
        <f>VLOOKUP($C274,'Look-Ups'!$C$2:$G$32,E$1-2,0)</f>
        <v>Function_Simpl_07</v>
      </c>
      <c r="F274" t="str">
        <f>VLOOKUP($C274,'Look-Ups'!$C$2:$G$32,F$1-2,0)</f>
        <v>Segment_06</v>
      </c>
      <c r="G274" t="str">
        <f>VLOOKUP($C274,'Look-Ups'!$C$2:$G$32,G$1-2,0)</f>
        <v>Proc_Type_01</v>
      </c>
      <c r="H274" t="s">
        <v>171</v>
      </c>
      <c r="I274">
        <f t="shared" si="22"/>
        <v>2019</v>
      </c>
      <c r="J274" t="s">
        <v>10</v>
      </c>
      <c r="P274" s="47"/>
    </row>
    <row r="275" spans="1:16" x14ac:dyDescent="0.25">
      <c r="A275" t="str">
        <f t="shared" si="21"/>
        <v>Function_09Application_222019</v>
      </c>
      <c r="B275">
        <v>272</v>
      </c>
      <c r="C275" t="s">
        <v>375</v>
      </c>
      <c r="D275" t="str">
        <f>VLOOKUP($C275,'Look-Ups'!$C$2:$G$32,D$1-2,0)</f>
        <v>Function_09</v>
      </c>
      <c r="E275" t="str">
        <f>VLOOKUP($C275,'Look-Ups'!$C$2:$G$32,E$1-2,0)</f>
        <v>Function_Simpl_07</v>
      </c>
      <c r="F275" t="str">
        <f>VLOOKUP($C275,'Look-Ups'!$C$2:$G$32,F$1-2,0)</f>
        <v>Segment_06</v>
      </c>
      <c r="G275" t="str">
        <f>VLOOKUP($C275,'Look-Ups'!$C$2:$G$32,G$1-2,0)</f>
        <v>Proc_Type_01</v>
      </c>
      <c r="H275" t="s">
        <v>217</v>
      </c>
      <c r="I275">
        <f t="shared" si="22"/>
        <v>2019</v>
      </c>
      <c r="J275" t="s">
        <v>10</v>
      </c>
      <c r="P275" s="47"/>
    </row>
    <row r="276" spans="1:16" x14ac:dyDescent="0.25">
      <c r="A276" t="str">
        <f t="shared" si="21"/>
        <v>Function_09Application_222019</v>
      </c>
      <c r="B276">
        <v>273</v>
      </c>
      <c r="C276" t="s">
        <v>375</v>
      </c>
      <c r="D276" t="str">
        <f>VLOOKUP($C276,'Look-Ups'!$C$2:$G$32,D$1-2,0)</f>
        <v>Function_09</v>
      </c>
      <c r="E276" t="str">
        <f>VLOOKUP($C276,'Look-Ups'!$C$2:$G$32,E$1-2,0)</f>
        <v>Function_Simpl_07</v>
      </c>
      <c r="F276" t="str">
        <f>VLOOKUP($C276,'Look-Ups'!$C$2:$G$32,F$1-2,0)</f>
        <v>Segment_06</v>
      </c>
      <c r="G276" t="str">
        <f>VLOOKUP($C276,'Look-Ups'!$C$2:$G$32,G$1-2,0)</f>
        <v>Proc_Type_01</v>
      </c>
      <c r="H276" t="s">
        <v>225</v>
      </c>
      <c r="I276">
        <f t="shared" si="22"/>
        <v>2019</v>
      </c>
      <c r="J276" t="s">
        <v>10</v>
      </c>
      <c r="P276" s="47"/>
    </row>
    <row r="277" spans="1:16" x14ac:dyDescent="0.25">
      <c r="A277" t="str">
        <f t="shared" si="21"/>
        <v>Function_09Application_222019</v>
      </c>
      <c r="B277">
        <v>274</v>
      </c>
      <c r="C277" t="s">
        <v>375</v>
      </c>
      <c r="D277" t="str">
        <f>VLOOKUP($C277,'Look-Ups'!$C$2:$G$32,D$1-2,0)</f>
        <v>Function_09</v>
      </c>
      <c r="E277" t="str">
        <f>VLOOKUP($C277,'Look-Ups'!$C$2:$G$32,E$1-2,0)</f>
        <v>Function_Simpl_07</v>
      </c>
      <c r="F277" t="str">
        <f>VLOOKUP($C277,'Look-Ups'!$C$2:$G$32,F$1-2,0)</f>
        <v>Segment_06</v>
      </c>
      <c r="G277" t="str">
        <f>VLOOKUP($C277,'Look-Ups'!$C$2:$G$32,G$1-2,0)</f>
        <v>Proc_Type_01</v>
      </c>
      <c r="H277" t="s">
        <v>244</v>
      </c>
      <c r="I277">
        <f t="shared" si="22"/>
        <v>2019</v>
      </c>
      <c r="J277" t="s">
        <v>10</v>
      </c>
      <c r="P277" s="47"/>
    </row>
    <row r="278" spans="1:16" x14ac:dyDescent="0.25">
      <c r="A278" t="str">
        <f t="shared" si="21"/>
        <v>Function_10Application_232019</v>
      </c>
      <c r="B278">
        <v>275</v>
      </c>
      <c r="C278" t="s">
        <v>376</v>
      </c>
      <c r="D278" t="str">
        <f>VLOOKUP($C278,'Look-Ups'!$C$2:$G$32,D$1-2,0)</f>
        <v>Function_10</v>
      </c>
      <c r="E278" t="str">
        <f>VLOOKUP($C278,'Look-Ups'!$C$2:$G$32,E$1-2,0)</f>
        <v>Function_Simpl_07</v>
      </c>
      <c r="F278" t="str">
        <f>VLOOKUP($C278,'Look-Ups'!$C$2:$G$32,F$1-2,0)</f>
        <v>Segment_07</v>
      </c>
      <c r="G278" t="str">
        <f>VLOOKUP($C278,'Look-Ups'!$C$2:$G$32,G$1-2,0)</f>
        <v>Proc_Type_01</v>
      </c>
      <c r="H278" t="s">
        <v>217</v>
      </c>
      <c r="I278">
        <f t="shared" si="22"/>
        <v>2019</v>
      </c>
      <c r="J278" t="s">
        <v>10</v>
      </c>
      <c r="P278" s="47"/>
    </row>
    <row r="279" spans="1:16" x14ac:dyDescent="0.25">
      <c r="A279" t="str">
        <f t="shared" si="21"/>
        <v>Function_10Application_232019</v>
      </c>
      <c r="B279">
        <v>276</v>
      </c>
      <c r="C279" t="s">
        <v>376</v>
      </c>
      <c r="D279" t="str">
        <f>VLOOKUP($C279,'Look-Ups'!$C$2:$G$32,D$1-2,0)</f>
        <v>Function_10</v>
      </c>
      <c r="E279" t="str">
        <f>VLOOKUP($C279,'Look-Ups'!$C$2:$G$32,E$1-2,0)</f>
        <v>Function_Simpl_07</v>
      </c>
      <c r="F279" t="str">
        <f>VLOOKUP($C279,'Look-Ups'!$C$2:$G$32,F$1-2,0)</f>
        <v>Segment_07</v>
      </c>
      <c r="G279" t="str">
        <f>VLOOKUP($C279,'Look-Ups'!$C$2:$G$32,G$1-2,0)</f>
        <v>Proc_Type_01</v>
      </c>
      <c r="H279" t="s">
        <v>206</v>
      </c>
      <c r="I279">
        <f t="shared" si="22"/>
        <v>2019</v>
      </c>
      <c r="J279" t="s">
        <v>10</v>
      </c>
      <c r="P279" s="47"/>
    </row>
    <row r="280" spans="1:16" x14ac:dyDescent="0.25">
      <c r="A280" t="str">
        <f t="shared" si="21"/>
        <v>Function_10Application_232019</v>
      </c>
      <c r="B280">
        <v>277</v>
      </c>
      <c r="C280" t="s">
        <v>376</v>
      </c>
      <c r="D280" t="str">
        <f>VLOOKUP($C280,'Look-Ups'!$C$2:$G$32,D$1-2,0)</f>
        <v>Function_10</v>
      </c>
      <c r="E280" t="str">
        <f>VLOOKUP($C280,'Look-Ups'!$C$2:$G$32,E$1-2,0)</f>
        <v>Function_Simpl_07</v>
      </c>
      <c r="F280" t="str">
        <f>VLOOKUP($C280,'Look-Ups'!$C$2:$G$32,F$1-2,0)</f>
        <v>Segment_07</v>
      </c>
      <c r="G280" t="str">
        <f>VLOOKUP($C280,'Look-Ups'!$C$2:$G$32,G$1-2,0)</f>
        <v>Proc_Type_01</v>
      </c>
      <c r="H280" t="s">
        <v>193</v>
      </c>
      <c r="I280">
        <f t="shared" si="22"/>
        <v>2019</v>
      </c>
      <c r="J280" t="s">
        <v>10</v>
      </c>
      <c r="P280" s="47"/>
    </row>
    <row r="281" spans="1:16" x14ac:dyDescent="0.25">
      <c r="A281" t="str">
        <f t="shared" si="21"/>
        <v>Function_10Application_232019</v>
      </c>
      <c r="B281">
        <v>278</v>
      </c>
      <c r="C281" t="s">
        <v>376</v>
      </c>
      <c r="D281" t="str">
        <f>VLOOKUP($C281,'Look-Ups'!$C$2:$G$32,D$1-2,0)</f>
        <v>Function_10</v>
      </c>
      <c r="E281" t="str">
        <f>VLOOKUP($C281,'Look-Ups'!$C$2:$G$32,E$1-2,0)</f>
        <v>Function_Simpl_07</v>
      </c>
      <c r="F281" t="str">
        <f>VLOOKUP($C281,'Look-Ups'!$C$2:$G$32,F$1-2,0)</f>
        <v>Segment_07</v>
      </c>
      <c r="G281" t="str">
        <f>VLOOKUP($C281,'Look-Ups'!$C$2:$G$32,G$1-2,0)</f>
        <v>Proc_Type_01</v>
      </c>
      <c r="H281" t="s">
        <v>221</v>
      </c>
      <c r="I281">
        <f t="shared" si="22"/>
        <v>2019</v>
      </c>
      <c r="J281" t="s">
        <v>10</v>
      </c>
      <c r="P281" s="47"/>
    </row>
    <row r="282" spans="1:16" x14ac:dyDescent="0.25">
      <c r="A282" t="str">
        <f t="shared" si="21"/>
        <v>Function_10Application_232019</v>
      </c>
      <c r="B282">
        <v>279</v>
      </c>
      <c r="C282" t="s">
        <v>376</v>
      </c>
      <c r="D282" t="str">
        <f>VLOOKUP($C282,'Look-Ups'!$C$2:$G$32,D$1-2,0)</f>
        <v>Function_10</v>
      </c>
      <c r="E282" t="str">
        <f>VLOOKUP($C282,'Look-Ups'!$C$2:$G$32,E$1-2,0)</f>
        <v>Function_Simpl_07</v>
      </c>
      <c r="F282" t="str">
        <f>VLOOKUP($C282,'Look-Ups'!$C$2:$G$32,F$1-2,0)</f>
        <v>Segment_07</v>
      </c>
      <c r="G282" t="str">
        <f>VLOOKUP($C282,'Look-Ups'!$C$2:$G$32,G$1-2,0)</f>
        <v>Proc_Type_01</v>
      </c>
      <c r="H282" t="s">
        <v>225</v>
      </c>
      <c r="I282">
        <f t="shared" si="22"/>
        <v>2019</v>
      </c>
      <c r="J282" t="s">
        <v>10</v>
      </c>
      <c r="P282" s="47"/>
    </row>
    <row r="283" spans="1:16" x14ac:dyDescent="0.25">
      <c r="A283" t="str">
        <f t="shared" si="21"/>
        <v>Function_10Application_232019</v>
      </c>
      <c r="B283">
        <v>280</v>
      </c>
      <c r="C283" t="s">
        <v>376</v>
      </c>
      <c r="D283" t="str">
        <f>VLOOKUP($C283,'Look-Ups'!$C$2:$G$32,D$1-2,0)</f>
        <v>Function_10</v>
      </c>
      <c r="E283" t="str">
        <f>VLOOKUP($C283,'Look-Ups'!$C$2:$G$32,E$1-2,0)</f>
        <v>Function_Simpl_07</v>
      </c>
      <c r="F283" t="str">
        <f>VLOOKUP($C283,'Look-Ups'!$C$2:$G$32,F$1-2,0)</f>
        <v>Segment_07</v>
      </c>
      <c r="G283" t="str">
        <f>VLOOKUP($C283,'Look-Ups'!$C$2:$G$32,G$1-2,0)</f>
        <v>Proc_Type_01</v>
      </c>
      <c r="H283" t="s">
        <v>244</v>
      </c>
      <c r="I283">
        <f t="shared" si="22"/>
        <v>2019</v>
      </c>
      <c r="J283" t="s">
        <v>10</v>
      </c>
      <c r="P283" s="47"/>
    </row>
    <row r="284" spans="1:16" x14ac:dyDescent="0.25">
      <c r="A284" t="str">
        <f t="shared" si="21"/>
        <v>Function_11Application_242019</v>
      </c>
      <c r="B284">
        <v>281</v>
      </c>
      <c r="C284" t="s">
        <v>377</v>
      </c>
      <c r="D284" t="str">
        <f>VLOOKUP($C284,'Look-Ups'!$C$2:$G$32,D$1-2,0)</f>
        <v>Function_11</v>
      </c>
      <c r="E284" t="str">
        <f>VLOOKUP($C284,'Look-Ups'!$C$2:$G$32,E$1-2,0)</f>
        <v>Function_Simpl_07</v>
      </c>
      <c r="F284" t="str">
        <f>VLOOKUP($C284,'Look-Ups'!$C$2:$G$32,F$1-2,0)</f>
        <v>Segment_07</v>
      </c>
      <c r="G284" t="str">
        <f>VLOOKUP($C284,'Look-Ups'!$C$2:$G$32,G$1-2,0)</f>
        <v>Proc_Type_01</v>
      </c>
      <c r="H284" t="s">
        <v>217</v>
      </c>
      <c r="I284">
        <f t="shared" si="22"/>
        <v>2019</v>
      </c>
      <c r="J284" t="s">
        <v>10</v>
      </c>
      <c r="P284" s="47"/>
    </row>
    <row r="285" spans="1:16" x14ac:dyDescent="0.25">
      <c r="A285" t="str">
        <f t="shared" si="21"/>
        <v>Function_11Application_242019</v>
      </c>
      <c r="B285">
        <v>282</v>
      </c>
      <c r="C285" t="s">
        <v>377</v>
      </c>
      <c r="D285" t="str">
        <f>VLOOKUP($C285,'Look-Ups'!$C$2:$G$32,D$1-2,0)</f>
        <v>Function_11</v>
      </c>
      <c r="E285" t="str">
        <f>VLOOKUP($C285,'Look-Ups'!$C$2:$G$32,E$1-2,0)</f>
        <v>Function_Simpl_07</v>
      </c>
      <c r="F285" t="str">
        <f>VLOOKUP($C285,'Look-Ups'!$C$2:$G$32,F$1-2,0)</f>
        <v>Segment_07</v>
      </c>
      <c r="G285" t="str">
        <f>VLOOKUP($C285,'Look-Ups'!$C$2:$G$32,G$1-2,0)</f>
        <v>Proc_Type_01</v>
      </c>
      <c r="H285" t="s">
        <v>206</v>
      </c>
      <c r="I285">
        <f t="shared" si="22"/>
        <v>2019</v>
      </c>
      <c r="J285" t="s">
        <v>10</v>
      </c>
      <c r="P285" s="47"/>
    </row>
    <row r="286" spans="1:16" x14ac:dyDescent="0.25">
      <c r="A286" t="str">
        <f t="shared" si="21"/>
        <v>Function_11Application_242019</v>
      </c>
      <c r="B286">
        <v>283</v>
      </c>
      <c r="C286" t="s">
        <v>377</v>
      </c>
      <c r="D286" t="str">
        <f>VLOOKUP($C286,'Look-Ups'!$C$2:$G$32,D$1-2,0)</f>
        <v>Function_11</v>
      </c>
      <c r="E286" t="str">
        <f>VLOOKUP($C286,'Look-Ups'!$C$2:$G$32,E$1-2,0)</f>
        <v>Function_Simpl_07</v>
      </c>
      <c r="F286" t="str">
        <f>VLOOKUP($C286,'Look-Ups'!$C$2:$G$32,F$1-2,0)</f>
        <v>Segment_07</v>
      </c>
      <c r="G286" t="str">
        <f>VLOOKUP($C286,'Look-Ups'!$C$2:$G$32,G$1-2,0)</f>
        <v>Proc_Type_01</v>
      </c>
      <c r="H286" t="s">
        <v>193</v>
      </c>
      <c r="I286">
        <f t="shared" si="22"/>
        <v>2019</v>
      </c>
      <c r="J286" t="s">
        <v>10</v>
      </c>
      <c r="P286" s="47"/>
    </row>
    <row r="287" spans="1:16" x14ac:dyDescent="0.25">
      <c r="A287" t="str">
        <f t="shared" si="21"/>
        <v>Function_11Application_242019</v>
      </c>
      <c r="B287">
        <v>284</v>
      </c>
      <c r="C287" t="s">
        <v>377</v>
      </c>
      <c r="D287" t="str">
        <f>VLOOKUP($C287,'Look-Ups'!$C$2:$G$32,D$1-2,0)</f>
        <v>Function_11</v>
      </c>
      <c r="E287" t="str">
        <f>VLOOKUP($C287,'Look-Ups'!$C$2:$G$32,E$1-2,0)</f>
        <v>Function_Simpl_07</v>
      </c>
      <c r="F287" t="str">
        <f>VLOOKUP($C287,'Look-Ups'!$C$2:$G$32,F$1-2,0)</f>
        <v>Segment_07</v>
      </c>
      <c r="G287" t="str">
        <f>VLOOKUP($C287,'Look-Ups'!$C$2:$G$32,G$1-2,0)</f>
        <v>Proc_Type_01</v>
      </c>
      <c r="H287" t="s">
        <v>221</v>
      </c>
      <c r="I287">
        <f t="shared" si="22"/>
        <v>2019</v>
      </c>
      <c r="J287" t="s">
        <v>10</v>
      </c>
      <c r="P287" s="47"/>
    </row>
    <row r="288" spans="1:16" x14ac:dyDescent="0.25">
      <c r="A288" t="str">
        <f t="shared" si="21"/>
        <v>Function_11Application_242019</v>
      </c>
      <c r="B288">
        <v>285</v>
      </c>
      <c r="C288" t="s">
        <v>377</v>
      </c>
      <c r="D288" t="str">
        <f>VLOOKUP($C288,'Look-Ups'!$C$2:$G$32,D$1-2,0)</f>
        <v>Function_11</v>
      </c>
      <c r="E288" t="str">
        <f>VLOOKUP($C288,'Look-Ups'!$C$2:$G$32,E$1-2,0)</f>
        <v>Function_Simpl_07</v>
      </c>
      <c r="F288" t="str">
        <f>VLOOKUP($C288,'Look-Ups'!$C$2:$G$32,F$1-2,0)</f>
        <v>Segment_07</v>
      </c>
      <c r="G288" t="str">
        <f>VLOOKUP($C288,'Look-Ups'!$C$2:$G$32,G$1-2,0)</f>
        <v>Proc_Type_01</v>
      </c>
      <c r="H288" t="s">
        <v>225</v>
      </c>
      <c r="I288">
        <f t="shared" si="22"/>
        <v>2019</v>
      </c>
      <c r="J288" t="s">
        <v>10</v>
      </c>
      <c r="P288" s="47"/>
    </row>
    <row r="289" spans="1:16" x14ac:dyDescent="0.25">
      <c r="A289" t="str">
        <f t="shared" si="21"/>
        <v>Function_11Application_242019</v>
      </c>
      <c r="B289">
        <v>286</v>
      </c>
      <c r="C289" t="s">
        <v>377</v>
      </c>
      <c r="D289" t="str">
        <f>VLOOKUP($C289,'Look-Ups'!$C$2:$G$32,D$1-2,0)</f>
        <v>Function_11</v>
      </c>
      <c r="E289" t="str">
        <f>VLOOKUP($C289,'Look-Ups'!$C$2:$G$32,E$1-2,0)</f>
        <v>Function_Simpl_07</v>
      </c>
      <c r="F289" t="str">
        <f>VLOOKUP($C289,'Look-Ups'!$C$2:$G$32,F$1-2,0)</f>
        <v>Segment_07</v>
      </c>
      <c r="G289" t="str">
        <f>VLOOKUP($C289,'Look-Ups'!$C$2:$G$32,G$1-2,0)</f>
        <v>Proc_Type_01</v>
      </c>
      <c r="H289" t="s">
        <v>244</v>
      </c>
      <c r="I289">
        <f t="shared" si="22"/>
        <v>2019</v>
      </c>
      <c r="J289" t="s">
        <v>10</v>
      </c>
      <c r="P289" s="47"/>
    </row>
    <row r="290" spans="1:16" x14ac:dyDescent="0.25">
      <c r="A290" t="str">
        <f t="shared" si="21"/>
        <v>Function_12Application_252019</v>
      </c>
      <c r="B290">
        <v>287</v>
      </c>
      <c r="C290" t="s">
        <v>378</v>
      </c>
      <c r="D290" t="str">
        <f>VLOOKUP($C290,'Look-Ups'!$C$2:$G$32,D$1-2,0)</f>
        <v>Function_12</v>
      </c>
      <c r="E290" t="str">
        <f>VLOOKUP($C290,'Look-Ups'!$C$2:$G$32,E$1-2,0)</f>
        <v>Function_Simpl_03</v>
      </c>
      <c r="F290" t="str">
        <f>VLOOKUP($C290,'Look-Ups'!$C$2:$G$32,F$1-2,0)</f>
        <v>Segment_08</v>
      </c>
      <c r="G290" t="str">
        <f>VLOOKUP($C290,'Look-Ups'!$C$2:$G$32,G$1-2,0)</f>
        <v>Proc_Type_03</v>
      </c>
      <c r="H290" t="s">
        <v>215</v>
      </c>
      <c r="I290">
        <f t="shared" si="22"/>
        <v>2019</v>
      </c>
      <c r="J290" t="s">
        <v>10</v>
      </c>
      <c r="P290" s="47"/>
    </row>
    <row r="291" spans="1:16" x14ac:dyDescent="0.25">
      <c r="A291" t="str">
        <f t="shared" si="21"/>
        <v>Function_12Application_252019</v>
      </c>
      <c r="B291">
        <v>288</v>
      </c>
      <c r="C291" t="s">
        <v>378</v>
      </c>
      <c r="D291" t="str">
        <f>VLOOKUP($C291,'Look-Ups'!$C$2:$G$32,D$1-2,0)</f>
        <v>Function_12</v>
      </c>
      <c r="E291" t="str">
        <f>VLOOKUP($C291,'Look-Ups'!$C$2:$G$32,E$1-2,0)</f>
        <v>Function_Simpl_03</v>
      </c>
      <c r="F291" t="str">
        <f>VLOOKUP($C291,'Look-Ups'!$C$2:$G$32,F$1-2,0)</f>
        <v>Segment_08</v>
      </c>
      <c r="G291" t="str">
        <f>VLOOKUP($C291,'Look-Ups'!$C$2:$G$32,G$1-2,0)</f>
        <v>Proc_Type_03</v>
      </c>
      <c r="H291" t="s">
        <v>161</v>
      </c>
      <c r="I291">
        <f t="shared" si="22"/>
        <v>2019</v>
      </c>
      <c r="J291" t="s">
        <v>10</v>
      </c>
      <c r="P291" s="47"/>
    </row>
    <row r="292" spans="1:16" x14ac:dyDescent="0.25">
      <c r="A292" t="str">
        <f t="shared" si="21"/>
        <v>Function_12Application_252019</v>
      </c>
      <c r="B292">
        <v>289</v>
      </c>
      <c r="C292" t="s">
        <v>378</v>
      </c>
      <c r="D292" t="str">
        <f>VLOOKUP($C292,'Look-Ups'!$C$2:$G$32,D$1-2,0)</f>
        <v>Function_12</v>
      </c>
      <c r="E292" t="str">
        <f>VLOOKUP($C292,'Look-Ups'!$C$2:$G$32,E$1-2,0)</f>
        <v>Function_Simpl_03</v>
      </c>
      <c r="F292" t="str">
        <f>VLOOKUP($C292,'Look-Ups'!$C$2:$G$32,F$1-2,0)</f>
        <v>Segment_08</v>
      </c>
      <c r="G292" t="str">
        <f>VLOOKUP($C292,'Look-Ups'!$C$2:$G$32,G$1-2,0)</f>
        <v>Proc_Type_03</v>
      </c>
      <c r="H292" t="s">
        <v>195</v>
      </c>
      <c r="I292">
        <f t="shared" si="22"/>
        <v>2019</v>
      </c>
      <c r="J292" t="s">
        <v>10</v>
      </c>
      <c r="P292" s="47"/>
    </row>
    <row r="293" spans="1:16" x14ac:dyDescent="0.25">
      <c r="A293" t="str">
        <f t="shared" si="21"/>
        <v>Function_12Application_252019</v>
      </c>
      <c r="B293">
        <v>290</v>
      </c>
      <c r="C293" t="s">
        <v>378</v>
      </c>
      <c r="D293" t="str">
        <f>VLOOKUP($C293,'Look-Ups'!$C$2:$G$32,D$1-2,0)</f>
        <v>Function_12</v>
      </c>
      <c r="E293" t="str">
        <f>VLOOKUP($C293,'Look-Ups'!$C$2:$G$32,E$1-2,0)</f>
        <v>Function_Simpl_03</v>
      </c>
      <c r="F293" t="str">
        <f>VLOOKUP($C293,'Look-Ups'!$C$2:$G$32,F$1-2,0)</f>
        <v>Segment_08</v>
      </c>
      <c r="G293" t="str">
        <f>VLOOKUP($C293,'Look-Ups'!$C$2:$G$32,G$1-2,0)</f>
        <v>Proc_Type_03</v>
      </c>
      <c r="H293" t="s">
        <v>192</v>
      </c>
      <c r="I293">
        <f t="shared" si="22"/>
        <v>2019</v>
      </c>
      <c r="J293" t="s">
        <v>10</v>
      </c>
      <c r="P293" s="47"/>
    </row>
    <row r="294" spans="1:16" x14ac:dyDescent="0.25">
      <c r="A294" t="str">
        <f t="shared" si="21"/>
        <v>Function_12Application_252019</v>
      </c>
      <c r="B294">
        <v>291</v>
      </c>
      <c r="C294" t="s">
        <v>378</v>
      </c>
      <c r="D294" t="str">
        <f>VLOOKUP($C294,'Look-Ups'!$C$2:$G$32,D$1-2,0)</f>
        <v>Function_12</v>
      </c>
      <c r="E294" t="str">
        <f>VLOOKUP($C294,'Look-Ups'!$C$2:$G$32,E$1-2,0)</f>
        <v>Function_Simpl_03</v>
      </c>
      <c r="F294" t="str">
        <f>VLOOKUP($C294,'Look-Ups'!$C$2:$G$32,F$1-2,0)</f>
        <v>Segment_08</v>
      </c>
      <c r="G294" t="str">
        <f>VLOOKUP($C294,'Look-Ups'!$C$2:$G$32,G$1-2,0)</f>
        <v>Proc_Type_03</v>
      </c>
      <c r="H294" t="s">
        <v>168</v>
      </c>
      <c r="I294">
        <f t="shared" si="22"/>
        <v>2019</v>
      </c>
      <c r="J294" t="s">
        <v>10</v>
      </c>
      <c r="P294" s="47"/>
    </row>
    <row r="295" spans="1:16" x14ac:dyDescent="0.25">
      <c r="A295" t="str">
        <f t="shared" si="21"/>
        <v>Function_12Application_252019</v>
      </c>
      <c r="B295">
        <v>292</v>
      </c>
      <c r="C295" t="s">
        <v>378</v>
      </c>
      <c r="D295" t="str">
        <f>VLOOKUP($C295,'Look-Ups'!$C$2:$G$32,D$1-2,0)</f>
        <v>Function_12</v>
      </c>
      <c r="E295" t="str">
        <f>VLOOKUP($C295,'Look-Ups'!$C$2:$G$32,E$1-2,0)</f>
        <v>Function_Simpl_03</v>
      </c>
      <c r="F295" t="str">
        <f>VLOOKUP($C295,'Look-Ups'!$C$2:$G$32,F$1-2,0)</f>
        <v>Segment_08</v>
      </c>
      <c r="G295" t="str">
        <f>VLOOKUP($C295,'Look-Ups'!$C$2:$G$32,G$1-2,0)</f>
        <v>Proc_Type_03</v>
      </c>
      <c r="H295" t="s">
        <v>157</v>
      </c>
      <c r="I295">
        <f t="shared" si="22"/>
        <v>2019</v>
      </c>
      <c r="J295" t="s">
        <v>10</v>
      </c>
      <c r="P295" s="47"/>
    </row>
    <row r="296" spans="1:16" x14ac:dyDescent="0.25">
      <c r="A296" t="str">
        <f t="shared" si="21"/>
        <v>Function_12Application_252019</v>
      </c>
      <c r="B296">
        <v>293</v>
      </c>
      <c r="C296" t="s">
        <v>378</v>
      </c>
      <c r="D296" t="str">
        <f>VLOOKUP($C296,'Look-Ups'!$C$2:$G$32,D$1-2,0)</f>
        <v>Function_12</v>
      </c>
      <c r="E296" t="str">
        <f>VLOOKUP($C296,'Look-Ups'!$C$2:$G$32,E$1-2,0)</f>
        <v>Function_Simpl_03</v>
      </c>
      <c r="F296" t="str">
        <f>VLOOKUP($C296,'Look-Ups'!$C$2:$G$32,F$1-2,0)</f>
        <v>Segment_08</v>
      </c>
      <c r="G296" t="str">
        <f>VLOOKUP($C296,'Look-Ups'!$C$2:$G$32,G$1-2,0)</f>
        <v>Proc_Type_03</v>
      </c>
      <c r="H296" t="s">
        <v>223</v>
      </c>
      <c r="I296">
        <f t="shared" si="22"/>
        <v>2019</v>
      </c>
      <c r="J296" t="s">
        <v>10</v>
      </c>
      <c r="P296" s="47"/>
    </row>
    <row r="297" spans="1:16" x14ac:dyDescent="0.25">
      <c r="A297" t="str">
        <f t="shared" si="21"/>
        <v>Function_12Application_252019</v>
      </c>
      <c r="B297">
        <v>294</v>
      </c>
      <c r="C297" t="s">
        <v>378</v>
      </c>
      <c r="D297" t="str">
        <f>VLOOKUP($C297,'Look-Ups'!$C$2:$G$32,D$1-2,0)</f>
        <v>Function_12</v>
      </c>
      <c r="E297" t="str">
        <f>VLOOKUP($C297,'Look-Ups'!$C$2:$G$32,E$1-2,0)</f>
        <v>Function_Simpl_03</v>
      </c>
      <c r="F297" t="str">
        <f>VLOOKUP($C297,'Look-Ups'!$C$2:$G$32,F$1-2,0)</f>
        <v>Segment_08</v>
      </c>
      <c r="G297" t="str">
        <f>VLOOKUP($C297,'Look-Ups'!$C$2:$G$32,G$1-2,0)</f>
        <v>Proc_Type_03</v>
      </c>
      <c r="H297" t="s">
        <v>171</v>
      </c>
      <c r="I297">
        <f t="shared" si="22"/>
        <v>2019</v>
      </c>
      <c r="J297" t="s">
        <v>10</v>
      </c>
      <c r="P297" s="47"/>
    </row>
    <row r="298" spans="1:16" x14ac:dyDescent="0.25">
      <c r="A298" t="str">
        <f t="shared" si="21"/>
        <v>Function_12Application_252019</v>
      </c>
      <c r="B298">
        <v>295</v>
      </c>
      <c r="C298" t="s">
        <v>378</v>
      </c>
      <c r="D298" t="str">
        <f>VLOOKUP($C298,'Look-Ups'!$C$2:$G$32,D$1-2,0)</f>
        <v>Function_12</v>
      </c>
      <c r="E298" t="str">
        <f>VLOOKUP($C298,'Look-Ups'!$C$2:$G$32,E$1-2,0)</f>
        <v>Function_Simpl_03</v>
      </c>
      <c r="F298" t="str">
        <f>VLOOKUP($C298,'Look-Ups'!$C$2:$G$32,F$1-2,0)</f>
        <v>Segment_08</v>
      </c>
      <c r="G298" t="str">
        <f>VLOOKUP($C298,'Look-Ups'!$C$2:$G$32,G$1-2,0)</f>
        <v>Proc_Type_03</v>
      </c>
      <c r="H298" t="s">
        <v>222</v>
      </c>
      <c r="I298">
        <f t="shared" si="22"/>
        <v>2019</v>
      </c>
      <c r="J298" t="s">
        <v>10</v>
      </c>
      <c r="P298" s="47"/>
    </row>
    <row r="299" spans="1:16" x14ac:dyDescent="0.25">
      <c r="A299" t="str">
        <f t="shared" si="21"/>
        <v>Function_12Application_252019</v>
      </c>
      <c r="B299">
        <v>296</v>
      </c>
      <c r="C299" t="s">
        <v>378</v>
      </c>
      <c r="D299" t="str">
        <f>VLOOKUP($C299,'Look-Ups'!$C$2:$G$32,D$1-2,0)</f>
        <v>Function_12</v>
      </c>
      <c r="E299" t="str">
        <f>VLOOKUP($C299,'Look-Ups'!$C$2:$G$32,E$1-2,0)</f>
        <v>Function_Simpl_03</v>
      </c>
      <c r="F299" t="str">
        <f>VLOOKUP($C299,'Look-Ups'!$C$2:$G$32,F$1-2,0)</f>
        <v>Segment_08</v>
      </c>
      <c r="G299" t="str">
        <f>VLOOKUP($C299,'Look-Ups'!$C$2:$G$32,G$1-2,0)</f>
        <v>Proc_Type_03</v>
      </c>
      <c r="H299" t="s">
        <v>204</v>
      </c>
      <c r="I299">
        <f t="shared" si="22"/>
        <v>2019</v>
      </c>
      <c r="J299" t="s">
        <v>10</v>
      </c>
      <c r="P299" s="47"/>
    </row>
    <row r="300" spans="1:16" x14ac:dyDescent="0.25">
      <c r="A300" t="str">
        <f t="shared" si="21"/>
        <v>Function_12Application_252019</v>
      </c>
      <c r="B300">
        <v>297</v>
      </c>
      <c r="C300" t="s">
        <v>378</v>
      </c>
      <c r="D300" t="str">
        <f>VLOOKUP($C300,'Look-Ups'!$C$2:$G$32,D$1-2,0)</f>
        <v>Function_12</v>
      </c>
      <c r="E300" t="str">
        <f>VLOOKUP($C300,'Look-Ups'!$C$2:$G$32,E$1-2,0)</f>
        <v>Function_Simpl_03</v>
      </c>
      <c r="F300" t="str">
        <f>VLOOKUP($C300,'Look-Ups'!$C$2:$G$32,F$1-2,0)</f>
        <v>Segment_08</v>
      </c>
      <c r="G300" t="str">
        <f>VLOOKUP($C300,'Look-Ups'!$C$2:$G$32,G$1-2,0)</f>
        <v>Proc_Type_03</v>
      </c>
      <c r="H300" t="s">
        <v>208</v>
      </c>
      <c r="I300">
        <f t="shared" si="22"/>
        <v>2019</v>
      </c>
      <c r="J300" t="s">
        <v>10</v>
      </c>
      <c r="P300" s="47"/>
    </row>
    <row r="301" spans="1:16" x14ac:dyDescent="0.25">
      <c r="A301" t="str">
        <f t="shared" si="21"/>
        <v>Function_12Application_252019</v>
      </c>
      <c r="B301">
        <v>298</v>
      </c>
      <c r="C301" t="s">
        <v>378</v>
      </c>
      <c r="D301" t="str">
        <f>VLOOKUP($C301,'Look-Ups'!$C$2:$G$32,D$1-2,0)</f>
        <v>Function_12</v>
      </c>
      <c r="E301" t="str">
        <f>VLOOKUP($C301,'Look-Ups'!$C$2:$G$32,E$1-2,0)</f>
        <v>Function_Simpl_03</v>
      </c>
      <c r="F301" t="str">
        <f>VLOOKUP($C301,'Look-Ups'!$C$2:$G$32,F$1-2,0)</f>
        <v>Segment_08</v>
      </c>
      <c r="G301" t="str">
        <f>VLOOKUP($C301,'Look-Ups'!$C$2:$G$32,G$1-2,0)</f>
        <v>Proc_Type_03</v>
      </c>
      <c r="H301" t="s">
        <v>226</v>
      </c>
      <c r="I301">
        <f t="shared" si="22"/>
        <v>2019</v>
      </c>
      <c r="J301" t="s">
        <v>10</v>
      </c>
      <c r="P301" s="47"/>
    </row>
    <row r="302" spans="1:16" x14ac:dyDescent="0.25">
      <c r="A302" t="str">
        <f t="shared" si="21"/>
        <v>Function_12Application_252019</v>
      </c>
      <c r="B302">
        <v>299</v>
      </c>
      <c r="C302" t="s">
        <v>378</v>
      </c>
      <c r="D302" t="str">
        <f>VLOOKUP($C302,'Look-Ups'!$C$2:$G$32,D$1-2,0)</f>
        <v>Function_12</v>
      </c>
      <c r="E302" t="str">
        <f>VLOOKUP($C302,'Look-Ups'!$C$2:$G$32,E$1-2,0)</f>
        <v>Function_Simpl_03</v>
      </c>
      <c r="F302" t="str">
        <f>VLOOKUP($C302,'Look-Ups'!$C$2:$G$32,F$1-2,0)</f>
        <v>Segment_08</v>
      </c>
      <c r="G302" t="str">
        <f>VLOOKUP($C302,'Look-Ups'!$C$2:$G$32,G$1-2,0)</f>
        <v>Proc_Type_03</v>
      </c>
      <c r="H302" t="s">
        <v>227</v>
      </c>
      <c r="I302">
        <f t="shared" si="22"/>
        <v>2019</v>
      </c>
      <c r="J302" t="s">
        <v>10</v>
      </c>
      <c r="P302" s="47"/>
    </row>
    <row r="303" spans="1:16" x14ac:dyDescent="0.25">
      <c r="A303" t="str">
        <f t="shared" si="21"/>
        <v>Function_12Application_252019</v>
      </c>
      <c r="B303">
        <v>300</v>
      </c>
      <c r="C303" t="s">
        <v>378</v>
      </c>
      <c r="D303" t="str">
        <f>VLOOKUP($C303,'Look-Ups'!$C$2:$G$32,D$1-2,0)</f>
        <v>Function_12</v>
      </c>
      <c r="E303" t="str">
        <f>VLOOKUP($C303,'Look-Ups'!$C$2:$G$32,E$1-2,0)</f>
        <v>Function_Simpl_03</v>
      </c>
      <c r="F303" t="str">
        <f>VLOOKUP($C303,'Look-Ups'!$C$2:$G$32,F$1-2,0)</f>
        <v>Segment_08</v>
      </c>
      <c r="G303" t="str">
        <f>VLOOKUP($C303,'Look-Ups'!$C$2:$G$32,G$1-2,0)</f>
        <v>Proc_Type_03</v>
      </c>
      <c r="H303" t="s">
        <v>228</v>
      </c>
      <c r="I303">
        <f t="shared" si="22"/>
        <v>2019</v>
      </c>
      <c r="J303" t="s">
        <v>10</v>
      </c>
      <c r="P303" s="47"/>
    </row>
    <row r="304" spans="1:16" x14ac:dyDescent="0.25">
      <c r="A304" t="str">
        <f t="shared" si="21"/>
        <v>Function_12Application_252019</v>
      </c>
      <c r="B304">
        <v>301</v>
      </c>
      <c r="C304" t="s">
        <v>378</v>
      </c>
      <c r="D304" t="str">
        <f>VLOOKUP($C304,'Look-Ups'!$C$2:$G$32,D$1-2,0)</f>
        <v>Function_12</v>
      </c>
      <c r="E304" t="str">
        <f>VLOOKUP($C304,'Look-Ups'!$C$2:$G$32,E$1-2,0)</f>
        <v>Function_Simpl_03</v>
      </c>
      <c r="F304" t="str">
        <f>VLOOKUP($C304,'Look-Ups'!$C$2:$G$32,F$1-2,0)</f>
        <v>Segment_08</v>
      </c>
      <c r="G304" t="str">
        <f>VLOOKUP($C304,'Look-Ups'!$C$2:$G$32,G$1-2,0)</f>
        <v>Proc_Type_03</v>
      </c>
      <c r="H304" t="s">
        <v>244</v>
      </c>
      <c r="I304">
        <f t="shared" si="22"/>
        <v>2019</v>
      </c>
      <c r="J304" t="s">
        <v>10</v>
      </c>
      <c r="P304" s="47"/>
    </row>
    <row r="305" spans="1:16" x14ac:dyDescent="0.25">
      <c r="A305" t="str">
        <f t="shared" si="21"/>
        <v>Function_13Application_262019</v>
      </c>
      <c r="B305">
        <v>302</v>
      </c>
      <c r="C305" t="s">
        <v>379</v>
      </c>
      <c r="D305" t="str">
        <f>VLOOKUP($C305,'Look-Ups'!$C$2:$G$32,D$1-2,0)</f>
        <v>Function_13</v>
      </c>
      <c r="E305" t="str">
        <f>VLOOKUP($C305,'Look-Ups'!$C$2:$G$32,E$1-2,0)</f>
        <v>Function_Simpl_08</v>
      </c>
      <c r="F305" t="str">
        <f>VLOOKUP($C305,'Look-Ups'!$C$2:$G$32,F$1-2,0)</f>
        <v>Segment_09</v>
      </c>
      <c r="G305" t="str">
        <f>VLOOKUP($C305,'Look-Ups'!$C$2:$G$32,G$1-2,0)</f>
        <v>Proc_Type_01</v>
      </c>
      <c r="H305" t="s">
        <v>171</v>
      </c>
      <c r="I305">
        <f t="shared" si="22"/>
        <v>2019</v>
      </c>
      <c r="J305" t="s">
        <v>10</v>
      </c>
      <c r="P305" s="47"/>
    </row>
    <row r="306" spans="1:16" x14ac:dyDescent="0.25">
      <c r="A306" t="str">
        <f t="shared" si="21"/>
        <v>Function_13Application_262019</v>
      </c>
      <c r="B306">
        <v>303</v>
      </c>
      <c r="C306" t="s">
        <v>379</v>
      </c>
      <c r="D306" t="str">
        <f>VLOOKUP($C306,'Look-Ups'!$C$2:$G$32,D$1-2,0)</f>
        <v>Function_13</v>
      </c>
      <c r="E306" t="str">
        <f>VLOOKUP($C306,'Look-Ups'!$C$2:$G$32,E$1-2,0)</f>
        <v>Function_Simpl_08</v>
      </c>
      <c r="F306" t="str">
        <f>VLOOKUP($C306,'Look-Ups'!$C$2:$G$32,F$1-2,0)</f>
        <v>Segment_09</v>
      </c>
      <c r="G306" t="str">
        <f>VLOOKUP($C306,'Look-Ups'!$C$2:$G$32,G$1-2,0)</f>
        <v>Proc_Type_01</v>
      </c>
      <c r="H306" t="s">
        <v>209</v>
      </c>
      <c r="I306">
        <f t="shared" si="22"/>
        <v>2019</v>
      </c>
      <c r="J306" t="s">
        <v>10</v>
      </c>
      <c r="P306" s="47"/>
    </row>
    <row r="307" spans="1:16" x14ac:dyDescent="0.25">
      <c r="A307" t="str">
        <f t="shared" si="21"/>
        <v>Function_13Application_262019</v>
      </c>
      <c r="B307">
        <v>304</v>
      </c>
      <c r="C307" t="s">
        <v>379</v>
      </c>
      <c r="D307" t="str">
        <f>VLOOKUP($C307,'Look-Ups'!$C$2:$G$32,D$1-2,0)</f>
        <v>Function_13</v>
      </c>
      <c r="E307" t="str">
        <f>VLOOKUP($C307,'Look-Ups'!$C$2:$G$32,E$1-2,0)</f>
        <v>Function_Simpl_08</v>
      </c>
      <c r="F307" t="str">
        <f>VLOOKUP($C307,'Look-Ups'!$C$2:$G$32,F$1-2,0)</f>
        <v>Segment_09</v>
      </c>
      <c r="G307" t="str">
        <f>VLOOKUP($C307,'Look-Ups'!$C$2:$G$32,G$1-2,0)</f>
        <v>Proc_Type_01</v>
      </c>
      <c r="H307" t="s">
        <v>201</v>
      </c>
      <c r="I307">
        <f t="shared" si="22"/>
        <v>2019</v>
      </c>
      <c r="J307" t="s">
        <v>10</v>
      </c>
      <c r="P307" s="47"/>
    </row>
    <row r="308" spans="1:16" x14ac:dyDescent="0.25">
      <c r="A308" t="str">
        <f t="shared" si="21"/>
        <v>Function_13Application_262019</v>
      </c>
      <c r="B308">
        <v>305</v>
      </c>
      <c r="C308" t="s">
        <v>379</v>
      </c>
      <c r="D308" t="str">
        <f>VLOOKUP($C308,'Look-Ups'!$C$2:$G$32,D$1-2,0)</f>
        <v>Function_13</v>
      </c>
      <c r="E308" t="str">
        <f>VLOOKUP($C308,'Look-Ups'!$C$2:$G$32,E$1-2,0)</f>
        <v>Function_Simpl_08</v>
      </c>
      <c r="F308" t="str">
        <f>VLOOKUP($C308,'Look-Ups'!$C$2:$G$32,F$1-2,0)</f>
        <v>Segment_09</v>
      </c>
      <c r="G308" t="str">
        <f>VLOOKUP($C308,'Look-Ups'!$C$2:$G$32,G$1-2,0)</f>
        <v>Proc_Type_01</v>
      </c>
      <c r="H308" t="s">
        <v>187</v>
      </c>
      <c r="I308">
        <f t="shared" si="22"/>
        <v>2019</v>
      </c>
      <c r="J308" t="s">
        <v>10</v>
      </c>
      <c r="P308" s="47"/>
    </row>
    <row r="309" spans="1:16" x14ac:dyDescent="0.25">
      <c r="A309" t="str">
        <f t="shared" si="21"/>
        <v>Function_13Application_262019</v>
      </c>
      <c r="B309">
        <v>306</v>
      </c>
      <c r="C309" t="s">
        <v>379</v>
      </c>
      <c r="D309" t="str">
        <f>VLOOKUP($C309,'Look-Ups'!$C$2:$G$32,D$1-2,0)</f>
        <v>Function_13</v>
      </c>
      <c r="E309" t="str">
        <f>VLOOKUP($C309,'Look-Ups'!$C$2:$G$32,E$1-2,0)</f>
        <v>Function_Simpl_08</v>
      </c>
      <c r="F309" t="str">
        <f>VLOOKUP($C309,'Look-Ups'!$C$2:$G$32,F$1-2,0)</f>
        <v>Segment_09</v>
      </c>
      <c r="G309" t="str">
        <f>VLOOKUP($C309,'Look-Ups'!$C$2:$G$32,G$1-2,0)</f>
        <v>Proc_Type_01</v>
      </c>
      <c r="H309" t="s">
        <v>217</v>
      </c>
      <c r="I309">
        <f t="shared" si="22"/>
        <v>2019</v>
      </c>
      <c r="J309" t="s">
        <v>10</v>
      </c>
      <c r="P309" s="47"/>
    </row>
    <row r="310" spans="1:16" x14ac:dyDescent="0.25">
      <c r="A310" t="str">
        <f t="shared" si="21"/>
        <v>Function_13Application_262019</v>
      </c>
      <c r="B310">
        <v>307</v>
      </c>
      <c r="C310" t="s">
        <v>379</v>
      </c>
      <c r="D310" t="str">
        <f>VLOOKUP($C310,'Look-Ups'!$C$2:$G$32,D$1-2,0)</f>
        <v>Function_13</v>
      </c>
      <c r="E310" t="str">
        <f>VLOOKUP($C310,'Look-Ups'!$C$2:$G$32,E$1-2,0)</f>
        <v>Function_Simpl_08</v>
      </c>
      <c r="F310" t="str">
        <f>VLOOKUP($C310,'Look-Ups'!$C$2:$G$32,F$1-2,0)</f>
        <v>Segment_09</v>
      </c>
      <c r="G310" t="str">
        <f>VLOOKUP($C310,'Look-Ups'!$C$2:$G$32,G$1-2,0)</f>
        <v>Proc_Type_01</v>
      </c>
      <c r="H310" t="s">
        <v>237</v>
      </c>
      <c r="I310">
        <f t="shared" si="22"/>
        <v>2019</v>
      </c>
      <c r="J310" t="s">
        <v>10</v>
      </c>
      <c r="P310" s="47"/>
    </row>
    <row r="311" spans="1:16" x14ac:dyDescent="0.25">
      <c r="A311" t="str">
        <f t="shared" si="21"/>
        <v>Function_13Application_262019</v>
      </c>
      <c r="B311">
        <v>308</v>
      </c>
      <c r="C311" t="s">
        <v>379</v>
      </c>
      <c r="D311" t="str">
        <f>VLOOKUP($C311,'Look-Ups'!$C$2:$G$32,D$1-2,0)</f>
        <v>Function_13</v>
      </c>
      <c r="E311" t="str">
        <f>VLOOKUP($C311,'Look-Ups'!$C$2:$G$32,E$1-2,0)</f>
        <v>Function_Simpl_08</v>
      </c>
      <c r="F311" t="str">
        <f>VLOOKUP($C311,'Look-Ups'!$C$2:$G$32,F$1-2,0)</f>
        <v>Segment_09</v>
      </c>
      <c r="G311" t="str">
        <f>VLOOKUP($C311,'Look-Ups'!$C$2:$G$32,G$1-2,0)</f>
        <v>Proc_Type_01</v>
      </c>
      <c r="H311" t="s">
        <v>242</v>
      </c>
      <c r="I311">
        <f t="shared" si="22"/>
        <v>2019</v>
      </c>
      <c r="J311" t="s">
        <v>10</v>
      </c>
      <c r="P311" s="47"/>
    </row>
    <row r="312" spans="1:16" x14ac:dyDescent="0.25">
      <c r="A312" t="str">
        <f t="shared" si="21"/>
        <v>Function_13Application_262019</v>
      </c>
      <c r="B312">
        <v>309</v>
      </c>
      <c r="C312" t="s">
        <v>379</v>
      </c>
      <c r="D312" t="str">
        <f>VLOOKUP($C312,'Look-Ups'!$C$2:$G$32,D$1-2,0)</f>
        <v>Function_13</v>
      </c>
      <c r="E312" t="str">
        <f>VLOOKUP($C312,'Look-Ups'!$C$2:$G$32,E$1-2,0)</f>
        <v>Function_Simpl_08</v>
      </c>
      <c r="F312" t="str">
        <f>VLOOKUP($C312,'Look-Ups'!$C$2:$G$32,F$1-2,0)</f>
        <v>Segment_09</v>
      </c>
      <c r="G312" t="str">
        <f>VLOOKUP($C312,'Look-Ups'!$C$2:$G$32,G$1-2,0)</f>
        <v>Proc_Type_01</v>
      </c>
      <c r="H312" t="s">
        <v>225</v>
      </c>
      <c r="I312">
        <f t="shared" si="22"/>
        <v>2019</v>
      </c>
      <c r="J312" t="s">
        <v>10</v>
      </c>
      <c r="P312" s="47"/>
    </row>
    <row r="313" spans="1:16" x14ac:dyDescent="0.25">
      <c r="A313" t="str">
        <f t="shared" si="21"/>
        <v>Function_13Application_262019</v>
      </c>
      <c r="B313">
        <v>310</v>
      </c>
      <c r="C313" t="s">
        <v>379</v>
      </c>
      <c r="D313" t="str">
        <f>VLOOKUP($C313,'Look-Ups'!$C$2:$G$32,D$1-2,0)</f>
        <v>Function_13</v>
      </c>
      <c r="E313" t="str">
        <f>VLOOKUP($C313,'Look-Ups'!$C$2:$G$32,E$1-2,0)</f>
        <v>Function_Simpl_08</v>
      </c>
      <c r="F313" t="str">
        <f>VLOOKUP($C313,'Look-Ups'!$C$2:$G$32,F$1-2,0)</f>
        <v>Segment_09</v>
      </c>
      <c r="G313" t="str">
        <f>VLOOKUP($C313,'Look-Ups'!$C$2:$G$32,G$1-2,0)</f>
        <v>Proc_Type_01</v>
      </c>
      <c r="H313" t="s">
        <v>219</v>
      </c>
      <c r="I313">
        <f t="shared" si="22"/>
        <v>2019</v>
      </c>
      <c r="J313" t="s">
        <v>10</v>
      </c>
      <c r="P313" s="47"/>
    </row>
    <row r="314" spans="1:16" x14ac:dyDescent="0.25">
      <c r="A314" t="str">
        <f t="shared" si="21"/>
        <v>Function_13Application_262019</v>
      </c>
      <c r="B314">
        <v>311</v>
      </c>
      <c r="C314" t="s">
        <v>379</v>
      </c>
      <c r="D314" t="str">
        <f>VLOOKUP($C314,'Look-Ups'!$C$2:$G$32,D$1-2,0)</f>
        <v>Function_13</v>
      </c>
      <c r="E314" t="str">
        <f>VLOOKUP($C314,'Look-Ups'!$C$2:$G$32,E$1-2,0)</f>
        <v>Function_Simpl_08</v>
      </c>
      <c r="F314" t="str">
        <f>VLOOKUP($C314,'Look-Ups'!$C$2:$G$32,F$1-2,0)</f>
        <v>Segment_09</v>
      </c>
      <c r="G314" t="str">
        <f>VLOOKUP($C314,'Look-Ups'!$C$2:$G$32,G$1-2,0)</f>
        <v>Proc_Type_01</v>
      </c>
      <c r="H314" t="s">
        <v>166</v>
      </c>
      <c r="I314">
        <f t="shared" si="22"/>
        <v>2019</v>
      </c>
      <c r="J314" t="s">
        <v>10</v>
      </c>
      <c r="P314" s="47"/>
    </row>
    <row r="315" spans="1:16" x14ac:dyDescent="0.25">
      <c r="A315" t="str">
        <f t="shared" si="21"/>
        <v>Function_13Application_262019</v>
      </c>
      <c r="B315">
        <v>312</v>
      </c>
      <c r="C315" t="s">
        <v>379</v>
      </c>
      <c r="D315" t="str">
        <f>VLOOKUP($C315,'Look-Ups'!$C$2:$G$32,D$1-2,0)</f>
        <v>Function_13</v>
      </c>
      <c r="E315" t="str">
        <f>VLOOKUP($C315,'Look-Ups'!$C$2:$G$32,E$1-2,0)</f>
        <v>Function_Simpl_08</v>
      </c>
      <c r="F315" t="str">
        <f>VLOOKUP($C315,'Look-Ups'!$C$2:$G$32,F$1-2,0)</f>
        <v>Segment_09</v>
      </c>
      <c r="G315" t="str">
        <f>VLOOKUP($C315,'Look-Ups'!$C$2:$G$32,G$1-2,0)</f>
        <v>Proc_Type_01</v>
      </c>
      <c r="H315" t="s">
        <v>244</v>
      </c>
      <c r="I315">
        <f t="shared" si="22"/>
        <v>2019</v>
      </c>
      <c r="J315" t="s">
        <v>10</v>
      </c>
      <c r="P315" s="47"/>
    </row>
    <row r="316" spans="1:16" x14ac:dyDescent="0.25">
      <c r="A316" t="str">
        <f t="shared" si="21"/>
        <v>Function_14Application_292019</v>
      </c>
      <c r="B316">
        <v>313</v>
      </c>
      <c r="C316" t="s">
        <v>382</v>
      </c>
      <c r="D316" t="str">
        <f>VLOOKUP($C316,'Look-Ups'!$C$2:$G$32,D$1-2,0)</f>
        <v>Function_14</v>
      </c>
      <c r="E316" t="str">
        <f>VLOOKUP($C316,'Look-Ups'!$C$2:$G$32,E$1-2,0)</f>
        <v>Function_Simpl_09</v>
      </c>
      <c r="F316" t="str">
        <f>VLOOKUP($C316,'Look-Ups'!$C$2:$G$32,F$1-2,0)</f>
        <v>Segment_09</v>
      </c>
      <c r="G316" t="str">
        <f>VLOOKUP($C316,'Look-Ups'!$C$2:$G$32,G$1-2,0)</f>
        <v>Proc_Type_01</v>
      </c>
      <c r="H316" t="s">
        <v>171</v>
      </c>
      <c r="I316">
        <f t="shared" si="22"/>
        <v>2019</v>
      </c>
      <c r="J316" t="s">
        <v>10</v>
      </c>
      <c r="P316" s="47"/>
    </row>
    <row r="317" spans="1:16" x14ac:dyDescent="0.25">
      <c r="A317" t="str">
        <f t="shared" si="21"/>
        <v>Function_14Application_292019</v>
      </c>
      <c r="B317">
        <v>314</v>
      </c>
      <c r="C317" t="s">
        <v>382</v>
      </c>
      <c r="D317" t="str">
        <f>VLOOKUP($C317,'Look-Ups'!$C$2:$G$32,D$1-2,0)</f>
        <v>Function_14</v>
      </c>
      <c r="E317" t="str">
        <f>VLOOKUP($C317,'Look-Ups'!$C$2:$G$32,E$1-2,0)</f>
        <v>Function_Simpl_09</v>
      </c>
      <c r="F317" t="str">
        <f>VLOOKUP($C317,'Look-Ups'!$C$2:$G$32,F$1-2,0)</f>
        <v>Segment_09</v>
      </c>
      <c r="G317" t="str">
        <f>VLOOKUP($C317,'Look-Ups'!$C$2:$G$32,G$1-2,0)</f>
        <v>Proc_Type_01</v>
      </c>
      <c r="H317" t="s">
        <v>209</v>
      </c>
      <c r="I317">
        <f t="shared" si="22"/>
        <v>2019</v>
      </c>
      <c r="J317" t="s">
        <v>10</v>
      </c>
      <c r="P317" s="47"/>
    </row>
    <row r="318" spans="1:16" x14ac:dyDescent="0.25">
      <c r="A318" t="str">
        <f t="shared" si="21"/>
        <v>Function_14Application_292019</v>
      </c>
      <c r="B318">
        <v>315</v>
      </c>
      <c r="C318" t="s">
        <v>382</v>
      </c>
      <c r="D318" t="str">
        <f>VLOOKUP($C318,'Look-Ups'!$C$2:$G$32,D$1-2,0)</f>
        <v>Function_14</v>
      </c>
      <c r="E318" t="str">
        <f>VLOOKUP($C318,'Look-Ups'!$C$2:$G$32,E$1-2,0)</f>
        <v>Function_Simpl_09</v>
      </c>
      <c r="F318" t="str">
        <f>VLOOKUP($C318,'Look-Ups'!$C$2:$G$32,F$1-2,0)</f>
        <v>Segment_09</v>
      </c>
      <c r="G318" t="str">
        <f>VLOOKUP($C318,'Look-Ups'!$C$2:$G$32,G$1-2,0)</f>
        <v>Proc_Type_01</v>
      </c>
      <c r="H318" t="s">
        <v>195</v>
      </c>
      <c r="I318">
        <f t="shared" si="22"/>
        <v>2019</v>
      </c>
      <c r="J318" t="s">
        <v>10</v>
      </c>
      <c r="P318" s="47"/>
    </row>
    <row r="319" spans="1:16" x14ac:dyDescent="0.25">
      <c r="A319" t="str">
        <f t="shared" si="21"/>
        <v>Function_14Application_292019</v>
      </c>
      <c r="B319">
        <v>316</v>
      </c>
      <c r="C319" t="s">
        <v>382</v>
      </c>
      <c r="D319" t="str">
        <f>VLOOKUP($C319,'Look-Ups'!$C$2:$G$32,D$1-2,0)</f>
        <v>Function_14</v>
      </c>
      <c r="E319" t="str">
        <f>VLOOKUP($C319,'Look-Ups'!$C$2:$G$32,E$1-2,0)</f>
        <v>Function_Simpl_09</v>
      </c>
      <c r="F319" t="str">
        <f>VLOOKUP($C319,'Look-Ups'!$C$2:$G$32,F$1-2,0)</f>
        <v>Segment_09</v>
      </c>
      <c r="G319" t="str">
        <f>VLOOKUP($C319,'Look-Ups'!$C$2:$G$32,G$1-2,0)</f>
        <v>Proc_Type_01</v>
      </c>
      <c r="H319" t="s">
        <v>187</v>
      </c>
      <c r="I319">
        <f t="shared" si="22"/>
        <v>2019</v>
      </c>
      <c r="J319" t="s">
        <v>10</v>
      </c>
      <c r="P319" s="47"/>
    </row>
    <row r="320" spans="1:16" x14ac:dyDescent="0.25">
      <c r="A320" t="str">
        <f t="shared" si="21"/>
        <v>Function_14Application_292019</v>
      </c>
      <c r="B320">
        <v>317</v>
      </c>
      <c r="C320" t="s">
        <v>382</v>
      </c>
      <c r="D320" t="str">
        <f>VLOOKUP($C320,'Look-Ups'!$C$2:$G$32,D$1-2,0)</f>
        <v>Function_14</v>
      </c>
      <c r="E320" t="str">
        <f>VLOOKUP($C320,'Look-Ups'!$C$2:$G$32,E$1-2,0)</f>
        <v>Function_Simpl_09</v>
      </c>
      <c r="F320" t="str">
        <f>VLOOKUP($C320,'Look-Ups'!$C$2:$G$32,F$1-2,0)</f>
        <v>Segment_09</v>
      </c>
      <c r="G320" t="str">
        <f>VLOOKUP($C320,'Look-Ups'!$C$2:$G$32,G$1-2,0)</f>
        <v>Proc_Type_01</v>
      </c>
      <c r="H320" t="s">
        <v>178</v>
      </c>
      <c r="I320">
        <f t="shared" si="22"/>
        <v>2019</v>
      </c>
      <c r="J320" t="s">
        <v>10</v>
      </c>
      <c r="P320" s="47"/>
    </row>
    <row r="321" spans="1:16" x14ac:dyDescent="0.25">
      <c r="A321" t="str">
        <f t="shared" si="21"/>
        <v>Function_14Application_292019</v>
      </c>
      <c r="B321">
        <v>318</v>
      </c>
      <c r="C321" t="s">
        <v>382</v>
      </c>
      <c r="D321" t="str">
        <f>VLOOKUP($C321,'Look-Ups'!$C$2:$G$32,D$1-2,0)</f>
        <v>Function_14</v>
      </c>
      <c r="E321" t="str">
        <f>VLOOKUP($C321,'Look-Ups'!$C$2:$G$32,E$1-2,0)</f>
        <v>Function_Simpl_09</v>
      </c>
      <c r="F321" t="str">
        <f>VLOOKUP($C321,'Look-Ups'!$C$2:$G$32,F$1-2,0)</f>
        <v>Segment_09</v>
      </c>
      <c r="G321" t="str">
        <f>VLOOKUP($C321,'Look-Ups'!$C$2:$G$32,G$1-2,0)</f>
        <v>Proc_Type_01</v>
      </c>
      <c r="H321" t="s">
        <v>222</v>
      </c>
      <c r="I321">
        <f t="shared" si="22"/>
        <v>2019</v>
      </c>
      <c r="J321" t="s">
        <v>10</v>
      </c>
      <c r="P321" s="47"/>
    </row>
    <row r="322" spans="1:16" x14ac:dyDescent="0.25">
      <c r="A322" t="str">
        <f t="shared" si="21"/>
        <v>Function_14Application_292019</v>
      </c>
      <c r="B322">
        <v>319</v>
      </c>
      <c r="C322" t="s">
        <v>382</v>
      </c>
      <c r="D322" t="str">
        <f>VLOOKUP($C322,'Look-Ups'!$C$2:$G$32,D$1-2,0)</f>
        <v>Function_14</v>
      </c>
      <c r="E322" t="str">
        <f>VLOOKUP($C322,'Look-Ups'!$C$2:$G$32,E$1-2,0)</f>
        <v>Function_Simpl_09</v>
      </c>
      <c r="F322" t="str">
        <f>VLOOKUP($C322,'Look-Ups'!$C$2:$G$32,F$1-2,0)</f>
        <v>Segment_09</v>
      </c>
      <c r="G322" t="str">
        <f>VLOOKUP($C322,'Look-Ups'!$C$2:$G$32,G$1-2,0)</f>
        <v>Proc_Type_01</v>
      </c>
      <c r="H322" t="s">
        <v>167</v>
      </c>
      <c r="I322">
        <f t="shared" si="22"/>
        <v>2019</v>
      </c>
      <c r="J322" t="s">
        <v>10</v>
      </c>
      <c r="P322" s="47"/>
    </row>
    <row r="323" spans="1:16" x14ac:dyDescent="0.25">
      <c r="A323" t="str">
        <f t="shared" si="21"/>
        <v>Function_14Application_292019</v>
      </c>
      <c r="B323">
        <v>320</v>
      </c>
      <c r="C323" t="s">
        <v>382</v>
      </c>
      <c r="D323" t="str">
        <f>VLOOKUP($C323,'Look-Ups'!$C$2:$G$32,D$1-2,0)</f>
        <v>Function_14</v>
      </c>
      <c r="E323" t="str">
        <f>VLOOKUP($C323,'Look-Ups'!$C$2:$G$32,E$1-2,0)</f>
        <v>Function_Simpl_09</v>
      </c>
      <c r="F323" t="str">
        <f>VLOOKUP($C323,'Look-Ups'!$C$2:$G$32,F$1-2,0)</f>
        <v>Segment_09</v>
      </c>
      <c r="G323" t="str">
        <f>VLOOKUP($C323,'Look-Ups'!$C$2:$G$32,G$1-2,0)</f>
        <v>Proc_Type_01</v>
      </c>
      <c r="H323" t="s">
        <v>214</v>
      </c>
      <c r="I323">
        <f t="shared" si="22"/>
        <v>2019</v>
      </c>
      <c r="J323" t="s">
        <v>10</v>
      </c>
      <c r="P323" s="47"/>
    </row>
    <row r="324" spans="1:16" x14ac:dyDescent="0.25">
      <c r="A324" t="str">
        <f t="shared" si="21"/>
        <v>Function_14Application_292019</v>
      </c>
      <c r="B324">
        <v>321</v>
      </c>
      <c r="C324" t="s">
        <v>382</v>
      </c>
      <c r="D324" t="str">
        <f>VLOOKUP($C324,'Look-Ups'!$C$2:$G$32,D$1-2,0)</f>
        <v>Function_14</v>
      </c>
      <c r="E324" t="str">
        <f>VLOOKUP($C324,'Look-Ups'!$C$2:$G$32,E$1-2,0)</f>
        <v>Function_Simpl_09</v>
      </c>
      <c r="F324" t="str">
        <f>VLOOKUP($C324,'Look-Ups'!$C$2:$G$32,F$1-2,0)</f>
        <v>Segment_09</v>
      </c>
      <c r="G324" t="str">
        <f>VLOOKUP($C324,'Look-Ups'!$C$2:$G$32,G$1-2,0)</f>
        <v>Proc_Type_01</v>
      </c>
      <c r="H324" t="s">
        <v>237</v>
      </c>
      <c r="I324">
        <f t="shared" si="22"/>
        <v>2019</v>
      </c>
      <c r="J324" t="s">
        <v>10</v>
      </c>
      <c r="P324" s="47"/>
    </row>
    <row r="325" spans="1:16" x14ac:dyDescent="0.25">
      <c r="A325" t="str">
        <f t="shared" ref="A325:A388" si="23">D325&amp;C325&amp;I325</f>
        <v>Function_14Application_292019</v>
      </c>
      <c r="B325">
        <v>322</v>
      </c>
      <c r="C325" t="s">
        <v>382</v>
      </c>
      <c r="D325" t="str">
        <f>VLOOKUP($C325,'Look-Ups'!$C$2:$G$32,D$1-2,0)</f>
        <v>Function_14</v>
      </c>
      <c r="E325" t="str">
        <f>VLOOKUP($C325,'Look-Ups'!$C$2:$G$32,E$1-2,0)</f>
        <v>Function_Simpl_09</v>
      </c>
      <c r="F325" t="str">
        <f>VLOOKUP($C325,'Look-Ups'!$C$2:$G$32,F$1-2,0)</f>
        <v>Segment_09</v>
      </c>
      <c r="G325" t="str">
        <f>VLOOKUP($C325,'Look-Ups'!$C$2:$G$32,G$1-2,0)</f>
        <v>Proc_Type_01</v>
      </c>
      <c r="H325" t="s">
        <v>244</v>
      </c>
      <c r="I325">
        <f t="shared" si="22"/>
        <v>2019</v>
      </c>
      <c r="J325" t="s">
        <v>10</v>
      </c>
      <c r="P325" s="47"/>
    </row>
    <row r="326" spans="1:16" x14ac:dyDescent="0.25">
      <c r="A326" t="str">
        <f t="shared" si="23"/>
        <v>Function_13Application_272019</v>
      </c>
      <c r="B326">
        <v>323</v>
      </c>
      <c r="C326" t="s">
        <v>380</v>
      </c>
      <c r="D326" t="str">
        <f>VLOOKUP($C326,'Look-Ups'!$C$2:$G$32,D$1-2,0)</f>
        <v>Function_13</v>
      </c>
      <c r="E326" t="str">
        <f>VLOOKUP($C326,'Look-Ups'!$C$2:$G$32,E$1-2,0)</f>
        <v>Function_Simpl_08</v>
      </c>
      <c r="F326" t="str">
        <f>VLOOKUP($C326,'Look-Ups'!$C$2:$G$32,F$1-2,0)</f>
        <v>Segment_09</v>
      </c>
      <c r="G326" t="str">
        <f>VLOOKUP($C326,'Look-Ups'!$C$2:$G$32,G$1-2,0)</f>
        <v>Proc_Type_01</v>
      </c>
      <c r="H326" t="s">
        <v>171</v>
      </c>
      <c r="I326">
        <f t="shared" ref="I326:I358" si="24">I325</f>
        <v>2019</v>
      </c>
      <c r="J326" t="s">
        <v>10</v>
      </c>
      <c r="P326" s="47"/>
    </row>
    <row r="327" spans="1:16" x14ac:dyDescent="0.25">
      <c r="A327" t="str">
        <f t="shared" si="23"/>
        <v>Function_13Application_272019</v>
      </c>
      <c r="B327">
        <v>324</v>
      </c>
      <c r="C327" t="s">
        <v>380</v>
      </c>
      <c r="D327" t="str">
        <f>VLOOKUP($C327,'Look-Ups'!$C$2:$G$32,D$1-2,0)</f>
        <v>Function_13</v>
      </c>
      <c r="E327" t="str">
        <f>VLOOKUP($C327,'Look-Ups'!$C$2:$G$32,E$1-2,0)</f>
        <v>Function_Simpl_08</v>
      </c>
      <c r="F327" t="str">
        <f>VLOOKUP($C327,'Look-Ups'!$C$2:$G$32,F$1-2,0)</f>
        <v>Segment_09</v>
      </c>
      <c r="G327" t="str">
        <f>VLOOKUP($C327,'Look-Ups'!$C$2:$G$32,G$1-2,0)</f>
        <v>Proc_Type_01</v>
      </c>
      <c r="H327" t="s">
        <v>198</v>
      </c>
      <c r="I327">
        <f t="shared" si="24"/>
        <v>2019</v>
      </c>
      <c r="J327" t="s">
        <v>10</v>
      </c>
      <c r="P327" s="47"/>
    </row>
    <row r="328" spans="1:16" x14ac:dyDescent="0.25">
      <c r="A328" t="str">
        <f t="shared" si="23"/>
        <v>Function_13Application_272019</v>
      </c>
      <c r="B328">
        <v>325</v>
      </c>
      <c r="C328" t="s">
        <v>380</v>
      </c>
      <c r="D328" t="str">
        <f>VLOOKUP($C328,'Look-Ups'!$C$2:$G$32,D$1-2,0)</f>
        <v>Function_13</v>
      </c>
      <c r="E328" t="str">
        <f>VLOOKUP($C328,'Look-Ups'!$C$2:$G$32,E$1-2,0)</f>
        <v>Function_Simpl_08</v>
      </c>
      <c r="F328" t="str">
        <f>VLOOKUP($C328,'Look-Ups'!$C$2:$G$32,F$1-2,0)</f>
        <v>Segment_09</v>
      </c>
      <c r="G328" t="str">
        <f>VLOOKUP($C328,'Look-Ups'!$C$2:$G$32,G$1-2,0)</f>
        <v>Proc_Type_01</v>
      </c>
      <c r="H328" t="s">
        <v>207</v>
      </c>
      <c r="I328">
        <f t="shared" si="24"/>
        <v>2019</v>
      </c>
      <c r="J328" t="s">
        <v>10</v>
      </c>
      <c r="P328" s="47"/>
    </row>
    <row r="329" spans="1:16" x14ac:dyDescent="0.25">
      <c r="A329" t="str">
        <f t="shared" si="23"/>
        <v>Function_13Application_272019</v>
      </c>
      <c r="B329">
        <v>326</v>
      </c>
      <c r="C329" t="s">
        <v>380</v>
      </c>
      <c r="D329" t="str">
        <f>VLOOKUP($C329,'Look-Ups'!$C$2:$G$32,D$1-2,0)</f>
        <v>Function_13</v>
      </c>
      <c r="E329" t="str">
        <f>VLOOKUP($C329,'Look-Ups'!$C$2:$G$32,E$1-2,0)</f>
        <v>Function_Simpl_08</v>
      </c>
      <c r="F329" t="str">
        <f>VLOOKUP($C329,'Look-Ups'!$C$2:$G$32,F$1-2,0)</f>
        <v>Segment_09</v>
      </c>
      <c r="G329" t="str">
        <f>VLOOKUP($C329,'Look-Ups'!$C$2:$G$32,G$1-2,0)</f>
        <v>Proc_Type_01</v>
      </c>
      <c r="H329" t="s">
        <v>216</v>
      </c>
      <c r="I329">
        <f t="shared" si="24"/>
        <v>2019</v>
      </c>
      <c r="J329" t="s">
        <v>10</v>
      </c>
      <c r="P329" s="47"/>
    </row>
    <row r="330" spans="1:16" x14ac:dyDescent="0.25">
      <c r="A330" t="str">
        <f t="shared" si="23"/>
        <v>Function_13Application_272019</v>
      </c>
      <c r="B330">
        <v>327</v>
      </c>
      <c r="C330" t="s">
        <v>380</v>
      </c>
      <c r="D330" t="str">
        <f>VLOOKUP($C330,'Look-Ups'!$C$2:$G$32,D$1-2,0)</f>
        <v>Function_13</v>
      </c>
      <c r="E330" t="str">
        <f>VLOOKUP($C330,'Look-Ups'!$C$2:$G$32,E$1-2,0)</f>
        <v>Function_Simpl_08</v>
      </c>
      <c r="F330" t="str">
        <f>VLOOKUP($C330,'Look-Ups'!$C$2:$G$32,F$1-2,0)</f>
        <v>Segment_09</v>
      </c>
      <c r="G330" t="str">
        <f>VLOOKUP($C330,'Look-Ups'!$C$2:$G$32,G$1-2,0)</f>
        <v>Proc_Type_01</v>
      </c>
      <c r="H330" t="s">
        <v>209</v>
      </c>
      <c r="I330">
        <f t="shared" si="24"/>
        <v>2019</v>
      </c>
      <c r="J330" t="s">
        <v>10</v>
      </c>
      <c r="P330" s="47"/>
    </row>
    <row r="331" spans="1:16" x14ac:dyDescent="0.25">
      <c r="A331" t="str">
        <f t="shared" si="23"/>
        <v>Function_13Application_272019</v>
      </c>
      <c r="B331">
        <v>328</v>
      </c>
      <c r="C331" t="s">
        <v>380</v>
      </c>
      <c r="D331" t="str">
        <f>VLOOKUP($C331,'Look-Ups'!$C$2:$G$32,D$1-2,0)</f>
        <v>Function_13</v>
      </c>
      <c r="E331" t="str">
        <f>VLOOKUP($C331,'Look-Ups'!$C$2:$G$32,E$1-2,0)</f>
        <v>Function_Simpl_08</v>
      </c>
      <c r="F331" t="str">
        <f>VLOOKUP($C331,'Look-Ups'!$C$2:$G$32,F$1-2,0)</f>
        <v>Segment_09</v>
      </c>
      <c r="G331" t="str">
        <f>VLOOKUP($C331,'Look-Ups'!$C$2:$G$32,G$1-2,0)</f>
        <v>Proc_Type_01</v>
      </c>
      <c r="H331" t="s">
        <v>194</v>
      </c>
      <c r="I331">
        <f t="shared" si="24"/>
        <v>2019</v>
      </c>
      <c r="J331" t="s">
        <v>10</v>
      </c>
      <c r="P331" s="47"/>
    </row>
    <row r="332" spans="1:16" x14ac:dyDescent="0.25">
      <c r="A332" t="str">
        <f t="shared" si="23"/>
        <v>Function_13Application_272019</v>
      </c>
      <c r="B332">
        <v>329</v>
      </c>
      <c r="C332" t="s">
        <v>380</v>
      </c>
      <c r="D332" t="str">
        <f>VLOOKUP($C332,'Look-Ups'!$C$2:$G$32,D$1-2,0)</f>
        <v>Function_13</v>
      </c>
      <c r="E332" t="str">
        <f>VLOOKUP($C332,'Look-Ups'!$C$2:$G$32,E$1-2,0)</f>
        <v>Function_Simpl_08</v>
      </c>
      <c r="F332" t="str">
        <f>VLOOKUP($C332,'Look-Ups'!$C$2:$G$32,F$1-2,0)</f>
        <v>Segment_09</v>
      </c>
      <c r="G332" t="str">
        <f>VLOOKUP($C332,'Look-Ups'!$C$2:$G$32,G$1-2,0)</f>
        <v>Proc_Type_01</v>
      </c>
      <c r="H332" t="s">
        <v>165</v>
      </c>
      <c r="I332">
        <f t="shared" si="24"/>
        <v>2019</v>
      </c>
      <c r="J332" t="s">
        <v>10</v>
      </c>
      <c r="P332" s="47"/>
    </row>
    <row r="333" spans="1:16" x14ac:dyDescent="0.25">
      <c r="A333" t="str">
        <f t="shared" si="23"/>
        <v>Function_13Application_272019</v>
      </c>
      <c r="B333">
        <v>330</v>
      </c>
      <c r="C333" t="s">
        <v>380</v>
      </c>
      <c r="D333" t="str">
        <f>VLOOKUP($C333,'Look-Ups'!$C$2:$G$32,D$1-2,0)</f>
        <v>Function_13</v>
      </c>
      <c r="E333" t="str">
        <f>VLOOKUP($C333,'Look-Ups'!$C$2:$G$32,E$1-2,0)</f>
        <v>Function_Simpl_08</v>
      </c>
      <c r="F333" t="str">
        <f>VLOOKUP($C333,'Look-Ups'!$C$2:$G$32,F$1-2,0)</f>
        <v>Segment_09</v>
      </c>
      <c r="G333" t="str">
        <f>VLOOKUP($C333,'Look-Ups'!$C$2:$G$32,G$1-2,0)</f>
        <v>Proc_Type_01</v>
      </c>
      <c r="H333" t="s">
        <v>177</v>
      </c>
      <c r="I333">
        <f t="shared" si="24"/>
        <v>2019</v>
      </c>
      <c r="J333" t="s">
        <v>10</v>
      </c>
      <c r="P333" s="47"/>
    </row>
    <row r="334" spans="1:16" x14ac:dyDescent="0.25">
      <c r="A334" t="str">
        <f t="shared" si="23"/>
        <v>Function_13Application_272019</v>
      </c>
      <c r="B334">
        <v>331</v>
      </c>
      <c r="C334" t="s">
        <v>380</v>
      </c>
      <c r="D334" t="str">
        <f>VLOOKUP($C334,'Look-Ups'!$C$2:$G$32,D$1-2,0)</f>
        <v>Function_13</v>
      </c>
      <c r="E334" t="str">
        <f>VLOOKUP($C334,'Look-Ups'!$C$2:$G$32,E$1-2,0)</f>
        <v>Function_Simpl_08</v>
      </c>
      <c r="F334" t="str">
        <f>VLOOKUP($C334,'Look-Ups'!$C$2:$G$32,F$1-2,0)</f>
        <v>Segment_09</v>
      </c>
      <c r="G334" t="str">
        <f>VLOOKUP($C334,'Look-Ups'!$C$2:$G$32,G$1-2,0)</f>
        <v>Proc_Type_01</v>
      </c>
      <c r="H334" t="s">
        <v>219</v>
      </c>
      <c r="I334">
        <f t="shared" si="24"/>
        <v>2019</v>
      </c>
      <c r="J334" t="s">
        <v>10</v>
      </c>
      <c r="P334" s="47"/>
    </row>
    <row r="335" spans="1:16" x14ac:dyDescent="0.25">
      <c r="A335" t="str">
        <f t="shared" si="23"/>
        <v>Function_13Application_272019</v>
      </c>
      <c r="B335">
        <v>332</v>
      </c>
      <c r="C335" t="s">
        <v>380</v>
      </c>
      <c r="D335" t="str">
        <f>VLOOKUP($C335,'Look-Ups'!$C$2:$G$32,D$1-2,0)</f>
        <v>Function_13</v>
      </c>
      <c r="E335" t="str">
        <f>VLOOKUP($C335,'Look-Ups'!$C$2:$G$32,E$1-2,0)</f>
        <v>Function_Simpl_08</v>
      </c>
      <c r="F335" t="str">
        <f>VLOOKUP($C335,'Look-Ups'!$C$2:$G$32,F$1-2,0)</f>
        <v>Segment_09</v>
      </c>
      <c r="G335" t="str">
        <f>VLOOKUP($C335,'Look-Ups'!$C$2:$G$32,G$1-2,0)</f>
        <v>Proc_Type_01</v>
      </c>
      <c r="H335" t="s">
        <v>178</v>
      </c>
      <c r="I335">
        <f t="shared" si="24"/>
        <v>2019</v>
      </c>
      <c r="J335" t="s">
        <v>10</v>
      </c>
      <c r="P335" s="47"/>
    </row>
    <row r="336" spans="1:16" x14ac:dyDescent="0.25">
      <c r="A336" t="str">
        <f t="shared" si="23"/>
        <v>Function_13Application_272019</v>
      </c>
      <c r="B336">
        <v>333</v>
      </c>
      <c r="C336" t="s">
        <v>380</v>
      </c>
      <c r="D336" t="str">
        <f>VLOOKUP($C336,'Look-Ups'!$C$2:$G$32,D$1-2,0)</f>
        <v>Function_13</v>
      </c>
      <c r="E336" t="str">
        <f>VLOOKUP($C336,'Look-Ups'!$C$2:$G$32,E$1-2,0)</f>
        <v>Function_Simpl_08</v>
      </c>
      <c r="F336" t="str">
        <f>VLOOKUP($C336,'Look-Ups'!$C$2:$G$32,F$1-2,0)</f>
        <v>Segment_09</v>
      </c>
      <c r="G336" t="str">
        <f>VLOOKUP($C336,'Look-Ups'!$C$2:$G$32,G$1-2,0)</f>
        <v>Proc_Type_01</v>
      </c>
      <c r="H336" t="s">
        <v>180</v>
      </c>
      <c r="I336">
        <f t="shared" si="24"/>
        <v>2019</v>
      </c>
      <c r="J336" t="s">
        <v>10</v>
      </c>
      <c r="P336" s="47"/>
    </row>
    <row r="337" spans="1:16" x14ac:dyDescent="0.25">
      <c r="A337" t="str">
        <f t="shared" si="23"/>
        <v>Function_13Application_272019</v>
      </c>
      <c r="B337">
        <v>334</v>
      </c>
      <c r="C337" t="s">
        <v>380</v>
      </c>
      <c r="D337" t="str">
        <f>VLOOKUP($C337,'Look-Ups'!$C$2:$G$32,D$1-2,0)</f>
        <v>Function_13</v>
      </c>
      <c r="E337" t="str">
        <f>VLOOKUP($C337,'Look-Ups'!$C$2:$G$32,E$1-2,0)</f>
        <v>Function_Simpl_08</v>
      </c>
      <c r="F337" t="str">
        <f>VLOOKUP($C337,'Look-Ups'!$C$2:$G$32,F$1-2,0)</f>
        <v>Segment_09</v>
      </c>
      <c r="G337" t="str">
        <f>VLOOKUP($C337,'Look-Ups'!$C$2:$G$32,G$1-2,0)</f>
        <v>Proc_Type_01</v>
      </c>
      <c r="H337" t="s">
        <v>205</v>
      </c>
      <c r="I337">
        <f t="shared" si="24"/>
        <v>2019</v>
      </c>
      <c r="J337" t="s">
        <v>10</v>
      </c>
      <c r="P337" s="47"/>
    </row>
    <row r="338" spans="1:16" x14ac:dyDescent="0.25">
      <c r="A338" t="str">
        <f t="shared" si="23"/>
        <v>Function_13Application_272019</v>
      </c>
      <c r="B338">
        <v>335</v>
      </c>
      <c r="C338" t="s">
        <v>380</v>
      </c>
      <c r="D338" t="str">
        <f>VLOOKUP($C338,'Look-Ups'!$C$2:$G$32,D$1-2,0)</f>
        <v>Function_13</v>
      </c>
      <c r="E338" t="str">
        <f>VLOOKUP($C338,'Look-Ups'!$C$2:$G$32,E$1-2,0)</f>
        <v>Function_Simpl_08</v>
      </c>
      <c r="F338" t="str">
        <f>VLOOKUP($C338,'Look-Ups'!$C$2:$G$32,F$1-2,0)</f>
        <v>Segment_09</v>
      </c>
      <c r="G338" t="str">
        <f>VLOOKUP($C338,'Look-Ups'!$C$2:$G$32,G$1-2,0)</f>
        <v>Proc_Type_01</v>
      </c>
      <c r="H338" t="s">
        <v>166</v>
      </c>
      <c r="I338">
        <f t="shared" si="24"/>
        <v>2019</v>
      </c>
      <c r="J338" t="s">
        <v>10</v>
      </c>
      <c r="P338" s="47"/>
    </row>
    <row r="339" spans="1:16" x14ac:dyDescent="0.25">
      <c r="A339" t="str">
        <f t="shared" si="23"/>
        <v>Function_13Application_272019</v>
      </c>
      <c r="B339">
        <v>336</v>
      </c>
      <c r="C339" t="s">
        <v>380</v>
      </c>
      <c r="D339" t="str">
        <f>VLOOKUP($C339,'Look-Ups'!$C$2:$G$32,D$1-2,0)</f>
        <v>Function_13</v>
      </c>
      <c r="E339" t="str">
        <f>VLOOKUP($C339,'Look-Ups'!$C$2:$G$32,E$1-2,0)</f>
        <v>Function_Simpl_08</v>
      </c>
      <c r="F339" t="str">
        <f>VLOOKUP($C339,'Look-Ups'!$C$2:$G$32,F$1-2,0)</f>
        <v>Segment_09</v>
      </c>
      <c r="G339" t="str">
        <f>VLOOKUP($C339,'Look-Ups'!$C$2:$G$32,G$1-2,0)</f>
        <v>Proc_Type_01</v>
      </c>
      <c r="H339" t="s">
        <v>241</v>
      </c>
      <c r="I339">
        <f t="shared" si="24"/>
        <v>2019</v>
      </c>
      <c r="J339" t="s">
        <v>10</v>
      </c>
      <c r="P339" s="47"/>
    </row>
    <row r="340" spans="1:16" x14ac:dyDescent="0.25">
      <c r="A340" t="str">
        <f t="shared" si="23"/>
        <v>Function_13Application_272019</v>
      </c>
      <c r="B340">
        <v>337</v>
      </c>
      <c r="C340" t="s">
        <v>380</v>
      </c>
      <c r="D340" t="str">
        <f>VLOOKUP($C340,'Look-Ups'!$C$2:$G$32,D$1-2,0)</f>
        <v>Function_13</v>
      </c>
      <c r="E340" t="str">
        <f>VLOOKUP($C340,'Look-Ups'!$C$2:$G$32,E$1-2,0)</f>
        <v>Function_Simpl_08</v>
      </c>
      <c r="F340" t="str">
        <f>VLOOKUP($C340,'Look-Ups'!$C$2:$G$32,F$1-2,0)</f>
        <v>Segment_09</v>
      </c>
      <c r="G340" t="str">
        <f>VLOOKUP($C340,'Look-Ups'!$C$2:$G$32,G$1-2,0)</f>
        <v>Proc_Type_01</v>
      </c>
      <c r="H340" t="s">
        <v>210</v>
      </c>
      <c r="I340">
        <f t="shared" si="24"/>
        <v>2019</v>
      </c>
      <c r="J340" t="s">
        <v>10</v>
      </c>
      <c r="P340" s="47"/>
    </row>
    <row r="341" spans="1:16" x14ac:dyDescent="0.25">
      <c r="A341" t="str">
        <f t="shared" si="23"/>
        <v>Function_13Application_272019</v>
      </c>
      <c r="B341">
        <v>338</v>
      </c>
      <c r="C341" t="s">
        <v>380</v>
      </c>
      <c r="D341" t="str">
        <f>VLOOKUP($C341,'Look-Ups'!$C$2:$G$32,D$1-2,0)</f>
        <v>Function_13</v>
      </c>
      <c r="E341" t="str">
        <f>VLOOKUP($C341,'Look-Ups'!$C$2:$G$32,E$1-2,0)</f>
        <v>Function_Simpl_08</v>
      </c>
      <c r="F341" t="str">
        <f>VLOOKUP($C341,'Look-Ups'!$C$2:$G$32,F$1-2,0)</f>
        <v>Segment_09</v>
      </c>
      <c r="G341" t="str">
        <f>VLOOKUP($C341,'Look-Ups'!$C$2:$G$32,G$1-2,0)</f>
        <v>Proc_Type_01</v>
      </c>
      <c r="H341" t="s">
        <v>181</v>
      </c>
      <c r="I341">
        <f t="shared" si="24"/>
        <v>2019</v>
      </c>
      <c r="J341" t="s">
        <v>10</v>
      </c>
      <c r="P341" s="47"/>
    </row>
    <row r="342" spans="1:16" x14ac:dyDescent="0.25">
      <c r="A342" t="str">
        <f t="shared" si="23"/>
        <v>Function_13Application_272019</v>
      </c>
      <c r="B342">
        <v>339</v>
      </c>
      <c r="C342" t="s">
        <v>380</v>
      </c>
      <c r="D342" t="str">
        <f>VLOOKUP($C342,'Look-Ups'!$C$2:$G$32,D$1-2,0)</f>
        <v>Function_13</v>
      </c>
      <c r="E342" t="str">
        <f>VLOOKUP($C342,'Look-Ups'!$C$2:$G$32,E$1-2,0)</f>
        <v>Function_Simpl_08</v>
      </c>
      <c r="F342" t="str">
        <f>VLOOKUP($C342,'Look-Ups'!$C$2:$G$32,F$1-2,0)</f>
        <v>Segment_09</v>
      </c>
      <c r="G342" t="str">
        <f>VLOOKUP($C342,'Look-Ups'!$C$2:$G$32,G$1-2,0)</f>
        <v>Proc_Type_01</v>
      </c>
      <c r="H342" t="s">
        <v>185</v>
      </c>
      <c r="I342">
        <f t="shared" si="24"/>
        <v>2019</v>
      </c>
      <c r="J342" t="s">
        <v>10</v>
      </c>
      <c r="P342" s="47"/>
    </row>
    <row r="343" spans="1:16" x14ac:dyDescent="0.25">
      <c r="A343" t="str">
        <f t="shared" si="23"/>
        <v>Function_13Application_272019</v>
      </c>
      <c r="B343">
        <v>340</v>
      </c>
      <c r="C343" t="s">
        <v>380</v>
      </c>
      <c r="D343" t="str">
        <f>VLOOKUP($C343,'Look-Ups'!$C$2:$G$32,D$1-2,0)</f>
        <v>Function_13</v>
      </c>
      <c r="E343" t="str">
        <f>VLOOKUP($C343,'Look-Ups'!$C$2:$G$32,E$1-2,0)</f>
        <v>Function_Simpl_08</v>
      </c>
      <c r="F343" t="str">
        <f>VLOOKUP($C343,'Look-Ups'!$C$2:$G$32,F$1-2,0)</f>
        <v>Segment_09</v>
      </c>
      <c r="G343" t="str">
        <f>VLOOKUP($C343,'Look-Ups'!$C$2:$G$32,G$1-2,0)</f>
        <v>Proc_Type_01</v>
      </c>
      <c r="H343" t="s">
        <v>189</v>
      </c>
      <c r="I343">
        <f t="shared" si="24"/>
        <v>2019</v>
      </c>
      <c r="J343" t="s">
        <v>10</v>
      </c>
      <c r="P343" s="47"/>
    </row>
    <row r="344" spans="1:16" x14ac:dyDescent="0.25">
      <c r="A344" t="str">
        <f t="shared" si="23"/>
        <v>Function_13Application_272019</v>
      </c>
      <c r="B344">
        <v>341</v>
      </c>
      <c r="C344" t="s">
        <v>380</v>
      </c>
      <c r="D344" t="str">
        <f>VLOOKUP($C344,'Look-Ups'!$C$2:$G$32,D$1-2,0)</f>
        <v>Function_13</v>
      </c>
      <c r="E344" t="str">
        <f>VLOOKUP($C344,'Look-Ups'!$C$2:$G$32,E$1-2,0)</f>
        <v>Function_Simpl_08</v>
      </c>
      <c r="F344" t="str">
        <f>VLOOKUP($C344,'Look-Ups'!$C$2:$G$32,F$1-2,0)</f>
        <v>Segment_09</v>
      </c>
      <c r="G344" t="str">
        <f>VLOOKUP($C344,'Look-Ups'!$C$2:$G$32,G$1-2,0)</f>
        <v>Proc_Type_01</v>
      </c>
      <c r="H344" t="s">
        <v>158</v>
      </c>
      <c r="I344">
        <f t="shared" si="24"/>
        <v>2019</v>
      </c>
      <c r="J344" t="s">
        <v>10</v>
      </c>
      <c r="P344" s="47"/>
    </row>
    <row r="345" spans="1:16" x14ac:dyDescent="0.25">
      <c r="A345" t="str">
        <f t="shared" si="23"/>
        <v>Function_13Application_272019</v>
      </c>
      <c r="B345">
        <v>342</v>
      </c>
      <c r="C345" t="s">
        <v>380</v>
      </c>
      <c r="D345" t="str">
        <f>VLOOKUP($C345,'Look-Ups'!$C$2:$G$32,D$1-2,0)</f>
        <v>Function_13</v>
      </c>
      <c r="E345" t="str">
        <f>VLOOKUP($C345,'Look-Ups'!$C$2:$G$32,E$1-2,0)</f>
        <v>Function_Simpl_08</v>
      </c>
      <c r="F345" t="str">
        <f>VLOOKUP($C345,'Look-Ups'!$C$2:$G$32,F$1-2,0)</f>
        <v>Segment_09</v>
      </c>
      <c r="G345" t="str">
        <f>VLOOKUP($C345,'Look-Ups'!$C$2:$G$32,G$1-2,0)</f>
        <v>Proc_Type_01</v>
      </c>
      <c r="H345" t="s">
        <v>234</v>
      </c>
      <c r="I345">
        <f t="shared" si="24"/>
        <v>2019</v>
      </c>
      <c r="J345" t="s">
        <v>10</v>
      </c>
      <c r="P345" s="47"/>
    </row>
    <row r="346" spans="1:16" x14ac:dyDescent="0.25">
      <c r="A346" t="str">
        <f t="shared" si="23"/>
        <v>Function_13Application_272019</v>
      </c>
      <c r="B346">
        <v>343</v>
      </c>
      <c r="C346" t="s">
        <v>380</v>
      </c>
      <c r="D346" t="str">
        <f>VLOOKUP($C346,'Look-Ups'!$C$2:$G$32,D$1-2,0)</f>
        <v>Function_13</v>
      </c>
      <c r="E346" t="str">
        <f>VLOOKUP($C346,'Look-Ups'!$C$2:$G$32,E$1-2,0)</f>
        <v>Function_Simpl_08</v>
      </c>
      <c r="F346" t="str">
        <f>VLOOKUP($C346,'Look-Ups'!$C$2:$G$32,F$1-2,0)</f>
        <v>Segment_09</v>
      </c>
      <c r="G346" t="str">
        <f>VLOOKUP($C346,'Look-Ups'!$C$2:$G$32,G$1-2,0)</f>
        <v>Proc_Type_01</v>
      </c>
      <c r="H346" t="s">
        <v>244</v>
      </c>
      <c r="I346">
        <f t="shared" si="24"/>
        <v>2019</v>
      </c>
      <c r="J346" t="s">
        <v>10</v>
      </c>
      <c r="P346" s="47"/>
    </row>
    <row r="347" spans="1:16" x14ac:dyDescent="0.25">
      <c r="A347" t="str">
        <f t="shared" si="23"/>
        <v>Function_14Application_282019</v>
      </c>
      <c r="B347">
        <v>344</v>
      </c>
      <c r="C347" t="s">
        <v>381</v>
      </c>
      <c r="D347" t="str">
        <f>VLOOKUP($C347,'Look-Ups'!$C$2:$G$32,D$1-2,0)</f>
        <v>Function_14</v>
      </c>
      <c r="E347" t="str">
        <f>VLOOKUP($C347,'Look-Ups'!$C$2:$G$32,E$1-2,0)</f>
        <v>Function_Simpl_09</v>
      </c>
      <c r="F347" t="str">
        <f>VLOOKUP($C347,'Look-Ups'!$C$2:$G$32,F$1-2,0)</f>
        <v>Segment_09</v>
      </c>
      <c r="G347" t="str">
        <f>VLOOKUP($C347,'Look-Ups'!$C$2:$G$32,G$1-2,0)</f>
        <v>Proc_Type_01</v>
      </c>
      <c r="H347" t="s">
        <v>222</v>
      </c>
      <c r="I347">
        <f t="shared" si="24"/>
        <v>2019</v>
      </c>
      <c r="J347" t="s">
        <v>10</v>
      </c>
      <c r="P347" s="47"/>
    </row>
    <row r="348" spans="1:16" x14ac:dyDescent="0.25">
      <c r="A348" t="str">
        <f t="shared" si="23"/>
        <v>Function_14Application_282019</v>
      </c>
      <c r="B348">
        <v>345</v>
      </c>
      <c r="C348" t="s">
        <v>381</v>
      </c>
      <c r="D348" t="str">
        <f>VLOOKUP($C348,'Look-Ups'!$C$2:$G$32,D$1-2,0)</f>
        <v>Function_14</v>
      </c>
      <c r="E348" t="str">
        <f>VLOOKUP($C348,'Look-Ups'!$C$2:$G$32,E$1-2,0)</f>
        <v>Function_Simpl_09</v>
      </c>
      <c r="F348" t="str">
        <f>VLOOKUP($C348,'Look-Ups'!$C$2:$G$32,F$1-2,0)</f>
        <v>Segment_09</v>
      </c>
      <c r="G348" t="str">
        <f>VLOOKUP($C348,'Look-Ups'!$C$2:$G$32,G$1-2,0)</f>
        <v>Proc_Type_01</v>
      </c>
      <c r="H348" t="s">
        <v>195</v>
      </c>
      <c r="I348">
        <f t="shared" si="24"/>
        <v>2019</v>
      </c>
      <c r="J348" t="s">
        <v>10</v>
      </c>
      <c r="P348" s="47"/>
    </row>
    <row r="349" spans="1:16" x14ac:dyDescent="0.25">
      <c r="A349" t="str">
        <f t="shared" si="23"/>
        <v>Function_14Application_282019</v>
      </c>
      <c r="B349">
        <v>346</v>
      </c>
      <c r="C349" t="s">
        <v>381</v>
      </c>
      <c r="D349" t="str">
        <f>VLOOKUP($C349,'Look-Ups'!$C$2:$G$32,D$1-2,0)</f>
        <v>Function_14</v>
      </c>
      <c r="E349" t="str">
        <f>VLOOKUP($C349,'Look-Ups'!$C$2:$G$32,E$1-2,0)</f>
        <v>Function_Simpl_09</v>
      </c>
      <c r="F349" t="str">
        <f>VLOOKUP($C349,'Look-Ups'!$C$2:$G$32,F$1-2,0)</f>
        <v>Segment_09</v>
      </c>
      <c r="G349" t="str">
        <f>VLOOKUP($C349,'Look-Ups'!$C$2:$G$32,G$1-2,0)</f>
        <v>Proc_Type_01</v>
      </c>
      <c r="H349" t="s">
        <v>187</v>
      </c>
      <c r="I349">
        <f t="shared" si="24"/>
        <v>2019</v>
      </c>
      <c r="J349" t="s">
        <v>10</v>
      </c>
      <c r="P349" s="47"/>
    </row>
    <row r="350" spans="1:16" x14ac:dyDescent="0.25">
      <c r="A350" t="str">
        <f t="shared" si="23"/>
        <v>Function_14Application_282019</v>
      </c>
      <c r="B350">
        <v>347</v>
      </c>
      <c r="C350" t="s">
        <v>381</v>
      </c>
      <c r="D350" t="str">
        <f>VLOOKUP($C350,'Look-Ups'!$C$2:$G$32,D$1-2,0)</f>
        <v>Function_14</v>
      </c>
      <c r="E350" t="str">
        <f>VLOOKUP($C350,'Look-Ups'!$C$2:$G$32,E$1-2,0)</f>
        <v>Function_Simpl_09</v>
      </c>
      <c r="F350" t="str">
        <f>VLOOKUP($C350,'Look-Ups'!$C$2:$G$32,F$1-2,0)</f>
        <v>Segment_09</v>
      </c>
      <c r="G350" t="str">
        <f>VLOOKUP($C350,'Look-Ups'!$C$2:$G$32,G$1-2,0)</f>
        <v>Proc_Type_01</v>
      </c>
      <c r="H350" t="s">
        <v>237</v>
      </c>
      <c r="I350">
        <f t="shared" si="24"/>
        <v>2019</v>
      </c>
      <c r="J350" t="s">
        <v>10</v>
      </c>
      <c r="P350" s="47"/>
    </row>
    <row r="351" spans="1:16" x14ac:dyDescent="0.25">
      <c r="A351" t="str">
        <f t="shared" si="23"/>
        <v>Function_14Application_282019</v>
      </c>
      <c r="B351">
        <v>348</v>
      </c>
      <c r="C351" t="s">
        <v>381</v>
      </c>
      <c r="D351" t="str">
        <f>VLOOKUP($C351,'Look-Ups'!$C$2:$G$32,D$1-2,0)</f>
        <v>Function_14</v>
      </c>
      <c r="E351" t="str">
        <f>VLOOKUP($C351,'Look-Ups'!$C$2:$G$32,E$1-2,0)</f>
        <v>Function_Simpl_09</v>
      </c>
      <c r="F351" t="str">
        <f>VLOOKUP($C351,'Look-Ups'!$C$2:$G$32,F$1-2,0)</f>
        <v>Segment_09</v>
      </c>
      <c r="G351" t="str">
        <f>VLOOKUP($C351,'Look-Ups'!$C$2:$G$32,G$1-2,0)</f>
        <v>Proc_Type_01</v>
      </c>
      <c r="H351" t="s">
        <v>161</v>
      </c>
      <c r="I351">
        <f t="shared" si="24"/>
        <v>2019</v>
      </c>
      <c r="J351" t="s">
        <v>10</v>
      </c>
      <c r="P351" s="47"/>
    </row>
    <row r="352" spans="1:16" x14ac:dyDescent="0.25">
      <c r="A352" t="str">
        <f t="shared" si="23"/>
        <v>Function_14Application_282019</v>
      </c>
      <c r="B352">
        <v>349</v>
      </c>
      <c r="C352" t="s">
        <v>381</v>
      </c>
      <c r="D352" t="str">
        <f>VLOOKUP($C352,'Look-Ups'!$C$2:$G$32,D$1-2,0)</f>
        <v>Function_14</v>
      </c>
      <c r="E352" t="str">
        <f>VLOOKUP($C352,'Look-Ups'!$C$2:$G$32,E$1-2,0)</f>
        <v>Function_Simpl_09</v>
      </c>
      <c r="F352" t="str">
        <f>VLOOKUP($C352,'Look-Ups'!$C$2:$G$32,F$1-2,0)</f>
        <v>Segment_09</v>
      </c>
      <c r="G352" t="str">
        <f>VLOOKUP($C352,'Look-Ups'!$C$2:$G$32,G$1-2,0)</f>
        <v>Proc_Type_01</v>
      </c>
      <c r="H352" t="s">
        <v>209</v>
      </c>
      <c r="I352">
        <f t="shared" si="24"/>
        <v>2019</v>
      </c>
      <c r="J352" t="s">
        <v>10</v>
      </c>
      <c r="P352" s="47"/>
    </row>
    <row r="353" spans="1:16" x14ac:dyDescent="0.25">
      <c r="A353" t="str">
        <f t="shared" si="23"/>
        <v>Function_14Application_282019</v>
      </c>
      <c r="B353">
        <v>350</v>
      </c>
      <c r="C353" t="s">
        <v>381</v>
      </c>
      <c r="D353" t="str">
        <f>VLOOKUP($C353,'Look-Ups'!$C$2:$G$32,D$1-2,0)</f>
        <v>Function_14</v>
      </c>
      <c r="E353" t="str">
        <f>VLOOKUP($C353,'Look-Ups'!$C$2:$G$32,E$1-2,0)</f>
        <v>Function_Simpl_09</v>
      </c>
      <c r="F353" t="str">
        <f>VLOOKUP($C353,'Look-Ups'!$C$2:$G$32,F$1-2,0)</f>
        <v>Segment_09</v>
      </c>
      <c r="G353" t="str">
        <f>VLOOKUP($C353,'Look-Ups'!$C$2:$G$32,G$1-2,0)</f>
        <v>Proc_Type_01</v>
      </c>
      <c r="H353" t="s">
        <v>214</v>
      </c>
      <c r="I353">
        <f t="shared" si="24"/>
        <v>2019</v>
      </c>
      <c r="J353" t="s">
        <v>10</v>
      </c>
      <c r="P353" s="47"/>
    </row>
    <row r="354" spans="1:16" x14ac:dyDescent="0.25">
      <c r="A354" t="str">
        <f t="shared" si="23"/>
        <v>Function_14Application_282019</v>
      </c>
      <c r="B354">
        <v>351</v>
      </c>
      <c r="C354" t="s">
        <v>381</v>
      </c>
      <c r="D354" t="str">
        <f>VLOOKUP($C354,'Look-Ups'!$C$2:$G$32,D$1-2,0)</f>
        <v>Function_14</v>
      </c>
      <c r="E354" t="str">
        <f>VLOOKUP($C354,'Look-Ups'!$C$2:$G$32,E$1-2,0)</f>
        <v>Function_Simpl_09</v>
      </c>
      <c r="F354" t="str">
        <f>VLOOKUP($C354,'Look-Ups'!$C$2:$G$32,F$1-2,0)</f>
        <v>Segment_09</v>
      </c>
      <c r="G354" t="str">
        <f>VLOOKUP($C354,'Look-Ups'!$C$2:$G$32,G$1-2,0)</f>
        <v>Proc_Type_01</v>
      </c>
      <c r="H354" t="s">
        <v>178</v>
      </c>
      <c r="I354">
        <f t="shared" si="24"/>
        <v>2019</v>
      </c>
      <c r="J354" t="s">
        <v>10</v>
      </c>
      <c r="P354" s="47"/>
    </row>
    <row r="355" spans="1:16" x14ac:dyDescent="0.25">
      <c r="A355" t="str">
        <f t="shared" si="23"/>
        <v>Function_14Application_282019</v>
      </c>
      <c r="B355">
        <v>352</v>
      </c>
      <c r="C355" t="s">
        <v>381</v>
      </c>
      <c r="D355" t="str">
        <f>VLOOKUP($C355,'Look-Ups'!$C$2:$G$32,D$1-2,0)</f>
        <v>Function_14</v>
      </c>
      <c r="E355" t="str">
        <f>VLOOKUP($C355,'Look-Ups'!$C$2:$G$32,E$1-2,0)</f>
        <v>Function_Simpl_09</v>
      </c>
      <c r="F355" t="str">
        <f>VLOOKUP($C355,'Look-Ups'!$C$2:$G$32,F$1-2,0)</f>
        <v>Segment_09</v>
      </c>
      <c r="G355" t="str">
        <f>VLOOKUP($C355,'Look-Ups'!$C$2:$G$32,G$1-2,0)</f>
        <v>Proc_Type_01</v>
      </c>
      <c r="H355" t="s">
        <v>219</v>
      </c>
      <c r="I355">
        <f t="shared" si="24"/>
        <v>2019</v>
      </c>
      <c r="J355" t="s">
        <v>10</v>
      </c>
      <c r="P355" s="47"/>
    </row>
    <row r="356" spans="1:16" x14ac:dyDescent="0.25">
      <c r="A356" t="str">
        <f t="shared" si="23"/>
        <v>Function_14Application_282019</v>
      </c>
      <c r="B356">
        <v>353</v>
      </c>
      <c r="C356" t="s">
        <v>381</v>
      </c>
      <c r="D356" t="str">
        <f>VLOOKUP($C356,'Look-Ups'!$C$2:$G$32,D$1-2,0)</f>
        <v>Function_14</v>
      </c>
      <c r="E356" t="str">
        <f>VLOOKUP($C356,'Look-Ups'!$C$2:$G$32,E$1-2,0)</f>
        <v>Function_Simpl_09</v>
      </c>
      <c r="F356" t="str">
        <f>VLOOKUP($C356,'Look-Ups'!$C$2:$G$32,F$1-2,0)</f>
        <v>Segment_09</v>
      </c>
      <c r="G356" t="str">
        <f>VLOOKUP($C356,'Look-Ups'!$C$2:$G$32,G$1-2,0)</f>
        <v>Proc_Type_01</v>
      </c>
      <c r="H356" t="s">
        <v>171</v>
      </c>
      <c r="I356">
        <f t="shared" si="24"/>
        <v>2019</v>
      </c>
      <c r="J356" t="s">
        <v>10</v>
      </c>
      <c r="P356" s="47"/>
    </row>
    <row r="357" spans="1:16" x14ac:dyDescent="0.25">
      <c r="A357" t="str">
        <f t="shared" si="23"/>
        <v>Function_14Application_282019</v>
      </c>
      <c r="B357">
        <v>354</v>
      </c>
      <c r="C357" t="s">
        <v>381</v>
      </c>
      <c r="D357" t="str">
        <f>VLOOKUP($C357,'Look-Ups'!$C$2:$G$32,D$1-2,0)</f>
        <v>Function_14</v>
      </c>
      <c r="E357" t="str">
        <f>VLOOKUP($C357,'Look-Ups'!$C$2:$G$32,E$1-2,0)</f>
        <v>Function_Simpl_09</v>
      </c>
      <c r="F357" t="str">
        <f>VLOOKUP($C357,'Look-Ups'!$C$2:$G$32,F$1-2,0)</f>
        <v>Segment_09</v>
      </c>
      <c r="G357" t="str">
        <f>VLOOKUP($C357,'Look-Ups'!$C$2:$G$32,G$1-2,0)</f>
        <v>Proc_Type_01</v>
      </c>
      <c r="H357" t="s">
        <v>244</v>
      </c>
      <c r="I357">
        <f t="shared" si="24"/>
        <v>2019</v>
      </c>
      <c r="J357" t="s">
        <v>10</v>
      </c>
      <c r="P357" s="47"/>
    </row>
    <row r="358" spans="1:16" x14ac:dyDescent="0.25">
      <c r="A358" t="str">
        <f t="shared" si="23"/>
        <v>Function_15Application_302019</v>
      </c>
      <c r="B358">
        <v>355</v>
      </c>
      <c r="C358" t="s">
        <v>383</v>
      </c>
      <c r="D358" t="str">
        <f>VLOOKUP($C358,'Look-Ups'!$C$2:$G$32,D$1-2,0)</f>
        <v>Function_15</v>
      </c>
      <c r="E358" t="str">
        <f>VLOOKUP($C358,'Look-Ups'!$C$2:$G$32,E$1-2,0)</f>
        <v>Function_Simpl_10</v>
      </c>
      <c r="F358" t="str">
        <f>VLOOKUP($C358,'Look-Ups'!$C$2:$G$32,F$1-2,0)</f>
        <v>Segment_10</v>
      </c>
      <c r="G358" t="str">
        <f>VLOOKUP($C358,'Look-Ups'!$C$2:$G$32,G$1-2,0)</f>
        <v>Proc_Type_01</v>
      </c>
      <c r="H358" t="s">
        <v>244</v>
      </c>
      <c r="I358">
        <f t="shared" si="24"/>
        <v>2019</v>
      </c>
      <c r="J358" t="s">
        <v>10</v>
      </c>
      <c r="P358" s="47"/>
    </row>
    <row r="359" spans="1:16" x14ac:dyDescent="0.25">
      <c r="A359" t="str">
        <f t="shared" si="23"/>
        <v>Function_01Application_012020</v>
      </c>
      <c r="B359">
        <v>356</v>
      </c>
      <c r="C359" t="s">
        <v>354</v>
      </c>
      <c r="D359" t="str">
        <f>VLOOKUP($C359,'Look-Ups'!$C$2:$G$32,D$1-2,0)</f>
        <v>Function_01</v>
      </c>
      <c r="E359" t="str">
        <f>VLOOKUP($C359,'Look-Ups'!$C$2:$G$32,E$1-2,0)</f>
        <v>Function_Simpl_01</v>
      </c>
      <c r="F359" t="str">
        <f>VLOOKUP($C359,'Look-Ups'!$C$2:$G$32,F$1-2,0)</f>
        <v>Segment_01</v>
      </c>
      <c r="G359" t="str">
        <f>VLOOKUP($C359,'Look-Ups'!$C$2:$G$32,G$1-2,0)</f>
        <v>Proc_Type_01</v>
      </c>
      <c r="H359" t="s">
        <v>195</v>
      </c>
      <c r="I359">
        <f>I4+1</f>
        <v>2020</v>
      </c>
      <c r="J359" t="s">
        <v>10</v>
      </c>
      <c r="P359" s="47"/>
    </row>
    <row r="360" spans="1:16" x14ac:dyDescent="0.25">
      <c r="A360" t="str">
        <f t="shared" si="23"/>
        <v>Function_01Application_012020</v>
      </c>
      <c r="B360">
        <v>357</v>
      </c>
      <c r="C360" t="s">
        <v>354</v>
      </c>
      <c r="D360" t="str">
        <f>VLOOKUP($C360,'Look-Ups'!$C$2:$G$32,D$1-2,0)</f>
        <v>Function_01</v>
      </c>
      <c r="E360" t="str">
        <f>VLOOKUP($C360,'Look-Ups'!$C$2:$G$32,E$1-2,0)</f>
        <v>Function_Simpl_01</v>
      </c>
      <c r="F360" t="str">
        <f>VLOOKUP($C360,'Look-Ups'!$C$2:$G$32,F$1-2,0)</f>
        <v>Segment_01</v>
      </c>
      <c r="G360" t="str">
        <f>VLOOKUP($C360,'Look-Ups'!$C$2:$G$32,G$1-2,0)</f>
        <v>Proc_Type_01</v>
      </c>
      <c r="H360" t="s">
        <v>161</v>
      </c>
      <c r="I360">
        <f t="shared" ref="I360:I423" si="25">I5+1</f>
        <v>2020</v>
      </c>
      <c r="J360" t="s">
        <v>10</v>
      </c>
      <c r="P360" s="47"/>
    </row>
    <row r="361" spans="1:16" x14ac:dyDescent="0.25">
      <c r="A361" t="str">
        <f t="shared" si="23"/>
        <v>Function_01Application_012020</v>
      </c>
      <c r="B361">
        <v>358</v>
      </c>
      <c r="C361" t="s">
        <v>354</v>
      </c>
      <c r="D361" t="str">
        <f>VLOOKUP($C361,'Look-Ups'!$C$2:$G$32,D$1-2,0)</f>
        <v>Function_01</v>
      </c>
      <c r="E361" t="str">
        <f>VLOOKUP($C361,'Look-Ups'!$C$2:$G$32,E$1-2,0)</f>
        <v>Function_Simpl_01</v>
      </c>
      <c r="F361" t="str">
        <f>VLOOKUP($C361,'Look-Ups'!$C$2:$G$32,F$1-2,0)</f>
        <v>Segment_01</v>
      </c>
      <c r="G361" t="str">
        <f>VLOOKUP($C361,'Look-Ups'!$C$2:$G$32,G$1-2,0)</f>
        <v>Proc_Type_01</v>
      </c>
      <c r="H361" t="s">
        <v>190</v>
      </c>
      <c r="I361">
        <f t="shared" si="25"/>
        <v>2020</v>
      </c>
      <c r="J361" t="s">
        <v>10</v>
      </c>
      <c r="P361" s="47"/>
    </row>
    <row r="362" spans="1:16" x14ac:dyDescent="0.25">
      <c r="A362" t="str">
        <f t="shared" si="23"/>
        <v>Function_01Application_012020</v>
      </c>
      <c r="B362">
        <v>359</v>
      </c>
      <c r="C362" t="s">
        <v>354</v>
      </c>
      <c r="D362" t="str">
        <f>VLOOKUP($C362,'Look-Ups'!$C$2:$G$32,D$1-2,0)</f>
        <v>Function_01</v>
      </c>
      <c r="E362" t="str">
        <f>VLOOKUP($C362,'Look-Ups'!$C$2:$G$32,E$1-2,0)</f>
        <v>Function_Simpl_01</v>
      </c>
      <c r="F362" t="str">
        <f>VLOOKUP($C362,'Look-Ups'!$C$2:$G$32,F$1-2,0)</f>
        <v>Segment_01</v>
      </c>
      <c r="G362" t="str">
        <f>VLOOKUP($C362,'Look-Ups'!$C$2:$G$32,G$1-2,0)</f>
        <v>Proc_Type_01</v>
      </c>
      <c r="H362" t="s">
        <v>206</v>
      </c>
      <c r="I362">
        <f t="shared" si="25"/>
        <v>2020</v>
      </c>
      <c r="J362" t="s">
        <v>10</v>
      </c>
      <c r="P362" s="47"/>
    </row>
    <row r="363" spans="1:16" x14ac:dyDescent="0.25">
      <c r="A363" t="str">
        <f t="shared" si="23"/>
        <v>Function_01Application_012020</v>
      </c>
      <c r="B363">
        <v>360</v>
      </c>
      <c r="C363" t="s">
        <v>354</v>
      </c>
      <c r="D363" t="str">
        <f>VLOOKUP($C363,'Look-Ups'!$C$2:$G$32,D$1-2,0)</f>
        <v>Function_01</v>
      </c>
      <c r="E363" t="str">
        <f>VLOOKUP($C363,'Look-Ups'!$C$2:$G$32,E$1-2,0)</f>
        <v>Function_Simpl_01</v>
      </c>
      <c r="F363" t="str">
        <f>VLOOKUP($C363,'Look-Ups'!$C$2:$G$32,F$1-2,0)</f>
        <v>Segment_01</v>
      </c>
      <c r="G363" t="str">
        <f>VLOOKUP($C363,'Look-Ups'!$C$2:$G$32,G$1-2,0)</f>
        <v>Proc_Type_01</v>
      </c>
      <c r="H363" t="s">
        <v>164</v>
      </c>
      <c r="I363">
        <f t="shared" si="25"/>
        <v>2020</v>
      </c>
      <c r="J363" t="s">
        <v>10</v>
      </c>
      <c r="P363" s="47"/>
    </row>
    <row r="364" spans="1:16" x14ac:dyDescent="0.25">
      <c r="A364" t="str">
        <f t="shared" si="23"/>
        <v>Function_01Application_012020</v>
      </c>
      <c r="B364">
        <v>361</v>
      </c>
      <c r="C364" t="s">
        <v>354</v>
      </c>
      <c r="D364" t="str">
        <f>VLOOKUP($C364,'Look-Ups'!$C$2:$G$32,D$1-2,0)</f>
        <v>Function_01</v>
      </c>
      <c r="E364" t="str">
        <f>VLOOKUP($C364,'Look-Ups'!$C$2:$G$32,E$1-2,0)</f>
        <v>Function_Simpl_01</v>
      </c>
      <c r="F364" t="str">
        <f>VLOOKUP($C364,'Look-Ups'!$C$2:$G$32,F$1-2,0)</f>
        <v>Segment_01</v>
      </c>
      <c r="G364" t="str">
        <f>VLOOKUP($C364,'Look-Ups'!$C$2:$G$32,G$1-2,0)</f>
        <v>Proc_Type_01</v>
      </c>
      <c r="H364" t="s">
        <v>160</v>
      </c>
      <c r="I364">
        <f t="shared" si="25"/>
        <v>2020</v>
      </c>
      <c r="J364" t="s">
        <v>10</v>
      </c>
    </row>
    <row r="365" spans="1:16" x14ac:dyDescent="0.25">
      <c r="A365" t="str">
        <f t="shared" si="23"/>
        <v>Function_01Application_012020</v>
      </c>
      <c r="B365">
        <v>362</v>
      </c>
      <c r="C365" t="s">
        <v>354</v>
      </c>
      <c r="D365" t="str">
        <f>VLOOKUP($C365,'Look-Ups'!$C$2:$G$32,D$1-2,0)</f>
        <v>Function_01</v>
      </c>
      <c r="E365" t="str">
        <f>VLOOKUP($C365,'Look-Ups'!$C$2:$G$32,E$1-2,0)</f>
        <v>Function_Simpl_01</v>
      </c>
      <c r="F365" t="str">
        <f>VLOOKUP($C365,'Look-Ups'!$C$2:$G$32,F$1-2,0)</f>
        <v>Segment_01</v>
      </c>
      <c r="G365" t="str">
        <f>VLOOKUP($C365,'Look-Ups'!$C$2:$G$32,G$1-2,0)</f>
        <v>Proc_Type_01</v>
      </c>
      <c r="H365" t="s">
        <v>182</v>
      </c>
      <c r="I365">
        <f t="shared" si="25"/>
        <v>2020</v>
      </c>
      <c r="J365" t="s">
        <v>10</v>
      </c>
    </row>
    <row r="366" spans="1:16" x14ac:dyDescent="0.25">
      <c r="A366" t="str">
        <f t="shared" si="23"/>
        <v>Function_01Application_012020</v>
      </c>
      <c r="B366">
        <v>363</v>
      </c>
      <c r="C366" t="s">
        <v>354</v>
      </c>
      <c r="D366" t="str">
        <f>VLOOKUP($C366,'Look-Ups'!$C$2:$G$32,D$1-2,0)</f>
        <v>Function_01</v>
      </c>
      <c r="E366" t="str">
        <f>VLOOKUP($C366,'Look-Ups'!$C$2:$G$32,E$1-2,0)</f>
        <v>Function_Simpl_01</v>
      </c>
      <c r="F366" t="str">
        <f>VLOOKUP($C366,'Look-Ups'!$C$2:$G$32,F$1-2,0)</f>
        <v>Segment_01</v>
      </c>
      <c r="G366" t="str">
        <f>VLOOKUP($C366,'Look-Ups'!$C$2:$G$32,G$1-2,0)</f>
        <v>Proc_Type_01</v>
      </c>
      <c r="H366" t="s">
        <v>212</v>
      </c>
      <c r="I366">
        <f t="shared" si="25"/>
        <v>2020</v>
      </c>
      <c r="J366" t="s">
        <v>10</v>
      </c>
    </row>
    <row r="367" spans="1:16" x14ac:dyDescent="0.25">
      <c r="A367" t="str">
        <f t="shared" si="23"/>
        <v>Function_01Application_012020</v>
      </c>
      <c r="B367">
        <v>364</v>
      </c>
      <c r="C367" t="s">
        <v>354</v>
      </c>
      <c r="D367" t="str">
        <f>VLOOKUP($C367,'Look-Ups'!$C$2:$G$32,D$1-2,0)</f>
        <v>Function_01</v>
      </c>
      <c r="E367" t="str">
        <f>VLOOKUP($C367,'Look-Ups'!$C$2:$G$32,E$1-2,0)</f>
        <v>Function_Simpl_01</v>
      </c>
      <c r="F367" t="str">
        <f>VLOOKUP($C367,'Look-Ups'!$C$2:$G$32,F$1-2,0)</f>
        <v>Segment_01</v>
      </c>
      <c r="G367" t="str">
        <f>VLOOKUP($C367,'Look-Ups'!$C$2:$G$32,G$1-2,0)</f>
        <v>Proc_Type_01</v>
      </c>
      <c r="H367" t="s">
        <v>179</v>
      </c>
      <c r="I367">
        <f t="shared" si="25"/>
        <v>2020</v>
      </c>
      <c r="J367" t="s">
        <v>10</v>
      </c>
    </row>
    <row r="368" spans="1:16" x14ac:dyDescent="0.25">
      <c r="A368" t="str">
        <f t="shared" si="23"/>
        <v>Function_01Application_012020</v>
      </c>
      <c r="B368">
        <v>365</v>
      </c>
      <c r="C368" t="s">
        <v>354</v>
      </c>
      <c r="D368" t="str">
        <f>VLOOKUP($C368,'Look-Ups'!$C$2:$G$32,D$1-2,0)</f>
        <v>Function_01</v>
      </c>
      <c r="E368" t="str">
        <f>VLOOKUP($C368,'Look-Ups'!$C$2:$G$32,E$1-2,0)</f>
        <v>Function_Simpl_01</v>
      </c>
      <c r="F368" t="str">
        <f>VLOOKUP($C368,'Look-Ups'!$C$2:$G$32,F$1-2,0)</f>
        <v>Segment_01</v>
      </c>
      <c r="G368" t="str">
        <f>VLOOKUP($C368,'Look-Ups'!$C$2:$G$32,G$1-2,0)</f>
        <v>Proc_Type_01</v>
      </c>
      <c r="H368" t="s">
        <v>167</v>
      </c>
      <c r="I368">
        <f t="shared" si="25"/>
        <v>2020</v>
      </c>
      <c r="J368" t="s">
        <v>10</v>
      </c>
    </row>
    <row r="369" spans="1:10" x14ac:dyDescent="0.25">
      <c r="A369" t="str">
        <f t="shared" si="23"/>
        <v>Function_01Application_012020</v>
      </c>
      <c r="B369">
        <v>366</v>
      </c>
      <c r="C369" t="s">
        <v>354</v>
      </c>
      <c r="D369" t="str">
        <f>VLOOKUP($C369,'Look-Ups'!$C$2:$G$32,D$1-2,0)</f>
        <v>Function_01</v>
      </c>
      <c r="E369" t="str">
        <f>VLOOKUP($C369,'Look-Ups'!$C$2:$G$32,E$1-2,0)</f>
        <v>Function_Simpl_01</v>
      </c>
      <c r="F369" t="str">
        <f>VLOOKUP($C369,'Look-Ups'!$C$2:$G$32,F$1-2,0)</f>
        <v>Segment_01</v>
      </c>
      <c r="G369" t="str">
        <f>VLOOKUP($C369,'Look-Ups'!$C$2:$G$32,G$1-2,0)</f>
        <v>Proc_Type_01</v>
      </c>
      <c r="H369" t="s">
        <v>235</v>
      </c>
      <c r="I369">
        <f t="shared" si="25"/>
        <v>2020</v>
      </c>
      <c r="J369" t="s">
        <v>10</v>
      </c>
    </row>
    <row r="370" spans="1:10" x14ac:dyDescent="0.25">
      <c r="A370" t="str">
        <f t="shared" si="23"/>
        <v>Function_01Application_012020</v>
      </c>
      <c r="B370">
        <v>367</v>
      </c>
      <c r="C370" t="s">
        <v>354</v>
      </c>
      <c r="D370" t="str">
        <f>VLOOKUP($C370,'Look-Ups'!$C$2:$G$32,D$1-2,0)</f>
        <v>Function_01</v>
      </c>
      <c r="E370" t="str">
        <f>VLOOKUP($C370,'Look-Ups'!$C$2:$G$32,E$1-2,0)</f>
        <v>Function_Simpl_01</v>
      </c>
      <c r="F370" t="str">
        <f>VLOOKUP($C370,'Look-Ups'!$C$2:$G$32,F$1-2,0)</f>
        <v>Segment_01</v>
      </c>
      <c r="G370" t="str">
        <f>VLOOKUP($C370,'Look-Ups'!$C$2:$G$32,G$1-2,0)</f>
        <v>Proc_Type_01</v>
      </c>
      <c r="H370" t="s">
        <v>191</v>
      </c>
      <c r="I370">
        <f t="shared" si="25"/>
        <v>2020</v>
      </c>
      <c r="J370" t="s">
        <v>10</v>
      </c>
    </row>
    <row r="371" spans="1:10" x14ac:dyDescent="0.25">
      <c r="A371" t="str">
        <f t="shared" si="23"/>
        <v>Function_01Application_012020</v>
      </c>
      <c r="B371">
        <v>368</v>
      </c>
      <c r="C371" t="s">
        <v>354</v>
      </c>
      <c r="D371" t="str">
        <f>VLOOKUP($C371,'Look-Ups'!$C$2:$G$32,D$1-2,0)</f>
        <v>Function_01</v>
      </c>
      <c r="E371" t="str">
        <f>VLOOKUP($C371,'Look-Ups'!$C$2:$G$32,E$1-2,0)</f>
        <v>Function_Simpl_01</v>
      </c>
      <c r="F371" t="str">
        <f>VLOOKUP($C371,'Look-Ups'!$C$2:$G$32,F$1-2,0)</f>
        <v>Segment_01</v>
      </c>
      <c r="G371" t="str">
        <f>VLOOKUP($C371,'Look-Ups'!$C$2:$G$32,G$1-2,0)</f>
        <v>Proc_Type_01</v>
      </c>
      <c r="H371" t="s">
        <v>174</v>
      </c>
      <c r="I371">
        <f t="shared" si="25"/>
        <v>2020</v>
      </c>
      <c r="J371" t="s">
        <v>10</v>
      </c>
    </row>
    <row r="372" spans="1:10" x14ac:dyDescent="0.25">
      <c r="A372" t="str">
        <f t="shared" si="23"/>
        <v>Function_01Application_012020</v>
      </c>
      <c r="B372">
        <v>369</v>
      </c>
      <c r="C372" t="s">
        <v>354</v>
      </c>
      <c r="D372" t="str">
        <f>VLOOKUP($C372,'Look-Ups'!$C$2:$G$32,D$1-2,0)</f>
        <v>Function_01</v>
      </c>
      <c r="E372" t="str">
        <f>VLOOKUP($C372,'Look-Ups'!$C$2:$G$32,E$1-2,0)</f>
        <v>Function_Simpl_01</v>
      </c>
      <c r="F372" t="str">
        <f>VLOOKUP($C372,'Look-Ups'!$C$2:$G$32,F$1-2,0)</f>
        <v>Segment_01</v>
      </c>
      <c r="G372" t="str">
        <f>VLOOKUP($C372,'Look-Ups'!$C$2:$G$32,G$1-2,0)</f>
        <v>Proc_Type_01</v>
      </c>
      <c r="H372" t="s">
        <v>218</v>
      </c>
      <c r="I372">
        <f t="shared" si="25"/>
        <v>2020</v>
      </c>
      <c r="J372" t="s">
        <v>10</v>
      </c>
    </row>
    <row r="373" spans="1:10" x14ac:dyDescent="0.25">
      <c r="A373" t="str">
        <f t="shared" si="23"/>
        <v>Function_01Application_012020</v>
      </c>
      <c r="B373">
        <v>370</v>
      </c>
      <c r="C373" t="s">
        <v>354</v>
      </c>
      <c r="D373" t="str">
        <f>VLOOKUP($C373,'Look-Ups'!$C$2:$G$32,D$1-2,0)</f>
        <v>Function_01</v>
      </c>
      <c r="E373" t="str">
        <f>VLOOKUP($C373,'Look-Ups'!$C$2:$G$32,E$1-2,0)</f>
        <v>Function_Simpl_01</v>
      </c>
      <c r="F373" t="str">
        <f>VLOOKUP($C373,'Look-Ups'!$C$2:$G$32,F$1-2,0)</f>
        <v>Segment_01</v>
      </c>
      <c r="G373" t="str">
        <f>VLOOKUP($C373,'Look-Ups'!$C$2:$G$32,G$1-2,0)</f>
        <v>Proc_Type_01</v>
      </c>
      <c r="H373" t="s">
        <v>181</v>
      </c>
      <c r="I373">
        <f t="shared" si="25"/>
        <v>2020</v>
      </c>
      <c r="J373" t="s">
        <v>10</v>
      </c>
    </row>
    <row r="374" spans="1:10" x14ac:dyDescent="0.25">
      <c r="A374" t="str">
        <f t="shared" si="23"/>
        <v>Function_01Application_012020</v>
      </c>
      <c r="B374">
        <v>371</v>
      </c>
      <c r="C374" t="s">
        <v>354</v>
      </c>
      <c r="D374" t="str">
        <f>VLOOKUP($C374,'Look-Ups'!$C$2:$G$32,D$1-2,0)</f>
        <v>Function_01</v>
      </c>
      <c r="E374" t="str">
        <f>VLOOKUP($C374,'Look-Ups'!$C$2:$G$32,E$1-2,0)</f>
        <v>Function_Simpl_01</v>
      </c>
      <c r="F374" t="str">
        <f>VLOOKUP($C374,'Look-Ups'!$C$2:$G$32,F$1-2,0)</f>
        <v>Segment_01</v>
      </c>
      <c r="G374" t="str">
        <f>VLOOKUP($C374,'Look-Ups'!$C$2:$G$32,G$1-2,0)</f>
        <v>Proc_Type_01</v>
      </c>
      <c r="H374" t="s">
        <v>177</v>
      </c>
      <c r="I374">
        <f t="shared" si="25"/>
        <v>2020</v>
      </c>
      <c r="J374" t="s">
        <v>10</v>
      </c>
    </row>
    <row r="375" spans="1:10" x14ac:dyDescent="0.25">
      <c r="A375" t="str">
        <f t="shared" si="23"/>
        <v>Function_01Application_012020</v>
      </c>
      <c r="B375">
        <v>372</v>
      </c>
      <c r="C375" t="s">
        <v>354</v>
      </c>
      <c r="D375" t="str">
        <f>VLOOKUP($C375,'Look-Ups'!$C$2:$G$32,D$1-2,0)</f>
        <v>Function_01</v>
      </c>
      <c r="E375" t="str">
        <f>VLOOKUP($C375,'Look-Ups'!$C$2:$G$32,E$1-2,0)</f>
        <v>Function_Simpl_01</v>
      </c>
      <c r="F375" t="str">
        <f>VLOOKUP($C375,'Look-Ups'!$C$2:$G$32,F$1-2,0)</f>
        <v>Segment_01</v>
      </c>
      <c r="G375" t="str">
        <f>VLOOKUP($C375,'Look-Ups'!$C$2:$G$32,G$1-2,0)</f>
        <v>Proc_Type_01</v>
      </c>
      <c r="H375" t="s">
        <v>204</v>
      </c>
      <c r="I375">
        <f t="shared" si="25"/>
        <v>2020</v>
      </c>
      <c r="J375" t="s">
        <v>10</v>
      </c>
    </row>
    <row r="376" spans="1:10" x14ac:dyDescent="0.25">
      <c r="A376" t="str">
        <f t="shared" si="23"/>
        <v>Function_01Application_012020</v>
      </c>
      <c r="B376">
        <v>373</v>
      </c>
      <c r="C376" t="s">
        <v>354</v>
      </c>
      <c r="D376" t="str">
        <f>VLOOKUP($C376,'Look-Ups'!$C$2:$G$32,D$1-2,0)</f>
        <v>Function_01</v>
      </c>
      <c r="E376" t="str">
        <f>VLOOKUP($C376,'Look-Ups'!$C$2:$G$32,E$1-2,0)</f>
        <v>Function_Simpl_01</v>
      </c>
      <c r="F376" t="str">
        <f>VLOOKUP($C376,'Look-Ups'!$C$2:$G$32,F$1-2,0)</f>
        <v>Segment_01</v>
      </c>
      <c r="G376" t="str">
        <f>VLOOKUP($C376,'Look-Ups'!$C$2:$G$32,G$1-2,0)</f>
        <v>Proc_Type_01</v>
      </c>
      <c r="H376" t="s">
        <v>244</v>
      </c>
      <c r="I376">
        <f t="shared" si="25"/>
        <v>2020</v>
      </c>
      <c r="J376" t="s">
        <v>10</v>
      </c>
    </row>
    <row r="377" spans="1:10" x14ac:dyDescent="0.25">
      <c r="A377" t="str">
        <f t="shared" si="23"/>
        <v>Function_01Application_022020</v>
      </c>
      <c r="B377">
        <v>374</v>
      </c>
      <c r="C377" t="s">
        <v>355</v>
      </c>
      <c r="D377" t="str">
        <f>VLOOKUP($C377,'Look-Ups'!$C$2:$G$32,D$1-2,0)</f>
        <v>Function_01</v>
      </c>
      <c r="E377" t="str">
        <f>VLOOKUP($C377,'Look-Ups'!$C$2:$G$32,E$1-2,0)</f>
        <v>Function_Simpl_01</v>
      </c>
      <c r="F377" t="str">
        <f>VLOOKUP($C377,'Look-Ups'!$C$2:$G$32,F$1-2,0)</f>
        <v>Segment_01</v>
      </c>
      <c r="G377" t="str">
        <f>VLOOKUP($C377,'Look-Ups'!$C$2:$G$32,G$1-2,0)</f>
        <v>Proc_Type_01</v>
      </c>
      <c r="H377" t="s">
        <v>195</v>
      </c>
      <c r="I377">
        <f t="shared" si="25"/>
        <v>2020</v>
      </c>
      <c r="J377" t="s">
        <v>10</v>
      </c>
    </row>
    <row r="378" spans="1:10" x14ac:dyDescent="0.25">
      <c r="A378" t="str">
        <f t="shared" si="23"/>
        <v>Function_01Application_022020</v>
      </c>
      <c r="B378">
        <v>375</v>
      </c>
      <c r="C378" t="s">
        <v>355</v>
      </c>
      <c r="D378" t="str">
        <f>VLOOKUP($C378,'Look-Ups'!$C$2:$G$32,D$1-2,0)</f>
        <v>Function_01</v>
      </c>
      <c r="E378" t="str">
        <f>VLOOKUP($C378,'Look-Ups'!$C$2:$G$32,E$1-2,0)</f>
        <v>Function_Simpl_01</v>
      </c>
      <c r="F378" t="str">
        <f>VLOOKUP($C378,'Look-Ups'!$C$2:$G$32,F$1-2,0)</f>
        <v>Segment_01</v>
      </c>
      <c r="G378" t="str">
        <f>VLOOKUP($C378,'Look-Ups'!$C$2:$G$32,G$1-2,0)</f>
        <v>Proc_Type_01</v>
      </c>
      <c r="H378" t="s">
        <v>161</v>
      </c>
      <c r="I378">
        <f t="shared" si="25"/>
        <v>2020</v>
      </c>
      <c r="J378" t="s">
        <v>10</v>
      </c>
    </row>
    <row r="379" spans="1:10" x14ac:dyDescent="0.25">
      <c r="A379" t="str">
        <f t="shared" si="23"/>
        <v>Function_01Application_022020</v>
      </c>
      <c r="B379">
        <v>376</v>
      </c>
      <c r="C379" t="s">
        <v>355</v>
      </c>
      <c r="D379" t="str">
        <f>VLOOKUP($C379,'Look-Ups'!$C$2:$G$32,D$1-2,0)</f>
        <v>Function_01</v>
      </c>
      <c r="E379" t="str">
        <f>VLOOKUP($C379,'Look-Ups'!$C$2:$G$32,E$1-2,0)</f>
        <v>Function_Simpl_01</v>
      </c>
      <c r="F379" t="str">
        <f>VLOOKUP($C379,'Look-Ups'!$C$2:$G$32,F$1-2,0)</f>
        <v>Segment_01</v>
      </c>
      <c r="G379" t="str">
        <f>VLOOKUP($C379,'Look-Ups'!$C$2:$G$32,G$1-2,0)</f>
        <v>Proc_Type_01</v>
      </c>
      <c r="H379" t="s">
        <v>190</v>
      </c>
      <c r="I379">
        <f t="shared" si="25"/>
        <v>2020</v>
      </c>
      <c r="J379" t="s">
        <v>10</v>
      </c>
    </row>
    <row r="380" spans="1:10" x14ac:dyDescent="0.25">
      <c r="A380" t="str">
        <f t="shared" si="23"/>
        <v>Function_01Application_022020</v>
      </c>
      <c r="B380">
        <v>377</v>
      </c>
      <c r="C380" t="s">
        <v>355</v>
      </c>
      <c r="D380" t="str">
        <f>VLOOKUP($C380,'Look-Ups'!$C$2:$G$32,D$1-2,0)</f>
        <v>Function_01</v>
      </c>
      <c r="E380" t="str">
        <f>VLOOKUP($C380,'Look-Ups'!$C$2:$G$32,E$1-2,0)</f>
        <v>Function_Simpl_01</v>
      </c>
      <c r="F380" t="str">
        <f>VLOOKUP($C380,'Look-Ups'!$C$2:$G$32,F$1-2,0)</f>
        <v>Segment_01</v>
      </c>
      <c r="G380" t="str">
        <f>VLOOKUP($C380,'Look-Ups'!$C$2:$G$32,G$1-2,0)</f>
        <v>Proc_Type_01</v>
      </c>
      <c r="H380" t="s">
        <v>206</v>
      </c>
      <c r="I380">
        <f t="shared" si="25"/>
        <v>2020</v>
      </c>
      <c r="J380" t="s">
        <v>10</v>
      </c>
    </row>
    <row r="381" spans="1:10" x14ac:dyDescent="0.25">
      <c r="A381" t="str">
        <f t="shared" si="23"/>
        <v>Function_01Application_022020</v>
      </c>
      <c r="B381">
        <v>378</v>
      </c>
      <c r="C381" t="s">
        <v>355</v>
      </c>
      <c r="D381" t="str">
        <f>VLOOKUP($C381,'Look-Ups'!$C$2:$G$32,D$1-2,0)</f>
        <v>Function_01</v>
      </c>
      <c r="E381" t="str">
        <f>VLOOKUP($C381,'Look-Ups'!$C$2:$G$32,E$1-2,0)</f>
        <v>Function_Simpl_01</v>
      </c>
      <c r="F381" t="str">
        <f>VLOOKUP($C381,'Look-Ups'!$C$2:$G$32,F$1-2,0)</f>
        <v>Segment_01</v>
      </c>
      <c r="G381" t="str">
        <f>VLOOKUP($C381,'Look-Ups'!$C$2:$G$32,G$1-2,0)</f>
        <v>Proc_Type_01</v>
      </c>
      <c r="H381" t="s">
        <v>164</v>
      </c>
      <c r="I381">
        <f t="shared" si="25"/>
        <v>2020</v>
      </c>
      <c r="J381" t="s">
        <v>10</v>
      </c>
    </row>
    <row r="382" spans="1:10" x14ac:dyDescent="0.25">
      <c r="A382" t="str">
        <f t="shared" si="23"/>
        <v>Function_01Application_022020</v>
      </c>
      <c r="B382">
        <v>379</v>
      </c>
      <c r="C382" t="s">
        <v>355</v>
      </c>
      <c r="D382" t="str">
        <f>VLOOKUP($C382,'Look-Ups'!$C$2:$G$32,D$1-2,0)</f>
        <v>Function_01</v>
      </c>
      <c r="E382" t="str">
        <f>VLOOKUP($C382,'Look-Ups'!$C$2:$G$32,E$1-2,0)</f>
        <v>Function_Simpl_01</v>
      </c>
      <c r="F382" t="str">
        <f>VLOOKUP($C382,'Look-Ups'!$C$2:$G$32,F$1-2,0)</f>
        <v>Segment_01</v>
      </c>
      <c r="G382" t="str">
        <f>VLOOKUP($C382,'Look-Ups'!$C$2:$G$32,G$1-2,0)</f>
        <v>Proc_Type_01</v>
      </c>
      <c r="H382" t="s">
        <v>160</v>
      </c>
      <c r="I382">
        <f t="shared" si="25"/>
        <v>2020</v>
      </c>
      <c r="J382" t="s">
        <v>10</v>
      </c>
    </row>
    <row r="383" spans="1:10" x14ac:dyDescent="0.25">
      <c r="A383" t="str">
        <f t="shared" si="23"/>
        <v>Function_01Application_022020</v>
      </c>
      <c r="B383">
        <v>380</v>
      </c>
      <c r="C383" t="s">
        <v>355</v>
      </c>
      <c r="D383" t="str">
        <f>VLOOKUP($C383,'Look-Ups'!$C$2:$G$32,D$1-2,0)</f>
        <v>Function_01</v>
      </c>
      <c r="E383" t="str">
        <f>VLOOKUP($C383,'Look-Ups'!$C$2:$G$32,E$1-2,0)</f>
        <v>Function_Simpl_01</v>
      </c>
      <c r="F383" t="str">
        <f>VLOOKUP($C383,'Look-Ups'!$C$2:$G$32,F$1-2,0)</f>
        <v>Segment_01</v>
      </c>
      <c r="G383" t="str">
        <f>VLOOKUP($C383,'Look-Ups'!$C$2:$G$32,G$1-2,0)</f>
        <v>Proc_Type_01</v>
      </c>
      <c r="H383" t="s">
        <v>182</v>
      </c>
      <c r="I383">
        <f t="shared" si="25"/>
        <v>2020</v>
      </c>
      <c r="J383" t="s">
        <v>10</v>
      </c>
    </row>
    <row r="384" spans="1:10" x14ac:dyDescent="0.25">
      <c r="A384" t="str">
        <f t="shared" si="23"/>
        <v>Function_01Application_022020</v>
      </c>
      <c r="B384">
        <v>381</v>
      </c>
      <c r="C384" t="s">
        <v>355</v>
      </c>
      <c r="D384" t="str">
        <f>VLOOKUP($C384,'Look-Ups'!$C$2:$G$32,D$1-2,0)</f>
        <v>Function_01</v>
      </c>
      <c r="E384" t="str">
        <f>VLOOKUP($C384,'Look-Ups'!$C$2:$G$32,E$1-2,0)</f>
        <v>Function_Simpl_01</v>
      </c>
      <c r="F384" t="str">
        <f>VLOOKUP($C384,'Look-Ups'!$C$2:$G$32,F$1-2,0)</f>
        <v>Segment_01</v>
      </c>
      <c r="G384" t="str">
        <f>VLOOKUP($C384,'Look-Ups'!$C$2:$G$32,G$1-2,0)</f>
        <v>Proc_Type_01</v>
      </c>
      <c r="H384" t="s">
        <v>212</v>
      </c>
      <c r="I384">
        <f t="shared" si="25"/>
        <v>2020</v>
      </c>
      <c r="J384" t="s">
        <v>10</v>
      </c>
    </row>
    <row r="385" spans="1:10" x14ac:dyDescent="0.25">
      <c r="A385" t="str">
        <f t="shared" si="23"/>
        <v>Function_01Application_022020</v>
      </c>
      <c r="B385">
        <v>382</v>
      </c>
      <c r="C385" t="s">
        <v>355</v>
      </c>
      <c r="D385" t="str">
        <f>VLOOKUP($C385,'Look-Ups'!$C$2:$G$32,D$1-2,0)</f>
        <v>Function_01</v>
      </c>
      <c r="E385" t="str">
        <f>VLOOKUP($C385,'Look-Ups'!$C$2:$G$32,E$1-2,0)</f>
        <v>Function_Simpl_01</v>
      </c>
      <c r="F385" t="str">
        <f>VLOOKUP($C385,'Look-Ups'!$C$2:$G$32,F$1-2,0)</f>
        <v>Segment_01</v>
      </c>
      <c r="G385" t="str">
        <f>VLOOKUP($C385,'Look-Ups'!$C$2:$G$32,G$1-2,0)</f>
        <v>Proc_Type_01</v>
      </c>
      <c r="H385" t="s">
        <v>179</v>
      </c>
      <c r="I385">
        <f t="shared" si="25"/>
        <v>2020</v>
      </c>
      <c r="J385" t="s">
        <v>10</v>
      </c>
    </row>
    <row r="386" spans="1:10" x14ac:dyDescent="0.25">
      <c r="A386" t="str">
        <f t="shared" si="23"/>
        <v>Function_01Application_022020</v>
      </c>
      <c r="B386">
        <v>383</v>
      </c>
      <c r="C386" t="s">
        <v>355</v>
      </c>
      <c r="D386" t="str">
        <f>VLOOKUP($C386,'Look-Ups'!$C$2:$G$32,D$1-2,0)</f>
        <v>Function_01</v>
      </c>
      <c r="E386" t="str">
        <f>VLOOKUP($C386,'Look-Ups'!$C$2:$G$32,E$1-2,0)</f>
        <v>Function_Simpl_01</v>
      </c>
      <c r="F386" t="str">
        <f>VLOOKUP($C386,'Look-Ups'!$C$2:$G$32,F$1-2,0)</f>
        <v>Segment_01</v>
      </c>
      <c r="G386" t="str">
        <f>VLOOKUP($C386,'Look-Ups'!$C$2:$G$32,G$1-2,0)</f>
        <v>Proc_Type_01</v>
      </c>
      <c r="H386" t="s">
        <v>167</v>
      </c>
      <c r="I386">
        <f t="shared" si="25"/>
        <v>2020</v>
      </c>
      <c r="J386" t="s">
        <v>10</v>
      </c>
    </row>
    <row r="387" spans="1:10" x14ac:dyDescent="0.25">
      <c r="A387" t="str">
        <f t="shared" si="23"/>
        <v>Function_01Application_022020</v>
      </c>
      <c r="B387">
        <v>384</v>
      </c>
      <c r="C387" t="s">
        <v>355</v>
      </c>
      <c r="D387" t="str">
        <f>VLOOKUP($C387,'Look-Ups'!$C$2:$G$32,D$1-2,0)</f>
        <v>Function_01</v>
      </c>
      <c r="E387" t="str">
        <f>VLOOKUP($C387,'Look-Ups'!$C$2:$G$32,E$1-2,0)</f>
        <v>Function_Simpl_01</v>
      </c>
      <c r="F387" t="str">
        <f>VLOOKUP($C387,'Look-Ups'!$C$2:$G$32,F$1-2,0)</f>
        <v>Segment_01</v>
      </c>
      <c r="G387" t="str">
        <f>VLOOKUP($C387,'Look-Ups'!$C$2:$G$32,G$1-2,0)</f>
        <v>Proc_Type_01</v>
      </c>
      <c r="H387" t="s">
        <v>235</v>
      </c>
      <c r="I387">
        <f t="shared" si="25"/>
        <v>2020</v>
      </c>
      <c r="J387" t="s">
        <v>10</v>
      </c>
    </row>
    <row r="388" spans="1:10" x14ac:dyDescent="0.25">
      <c r="A388" t="str">
        <f t="shared" si="23"/>
        <v>Function_01Application_022020</v>
      </c>
      <c r="B388">
        <v>385</v>
      </c>
      <c r="C388" t="s">
        <v>355</v>
      </c>
      <c r="D388" t="str">
        <f>VLOOKUP($C388,'Look-Ups'!$C$2:$G$32,D$1-2,0)</f>
        <v>Function_01</v>
      </c>
      <c r="E388" t="str">
        <f>VLOOKUP($C388,'Look-Ups'!$C$2:$G$32,E$1-2,0)</f>
        <v>Function_Simpl_01</v>
      </c>
      <c r="F388" t="str">
        <f>VLOOKUP($C388,'Look-Ups'!$C$2:$G$32,F$1-2,0)</f>
        <v>Segment_01</v>
      </c>
      <c r="G388" t="str">
        <f>VLOOKUP($C388,'Look-Ups'!$C$2:$G$32,G$1-2,0)</f>
        <v>Proc_Type_01</v>
      </c>
      <c r="H388" t="s">
        <v>191</v>
      </c>
      <c r="I388">
        <f t="shared" si="25"/>
        <v>2020</v>
      </c>
      <c r="J388" t="s">
        <v>10</v>
      </c>
    </row>
    <row r="389" spans="1:10" x14ac:dyDescent="0.25">
      <c r="A389" t="str">
        <f t="shared" ref="A389:A452" si="26">D389&amp;C389&amp;I389</f>
        <v>Function_01Application_022020</v>
      </c>
      <c r="B389">
        <v>386</v>
      </c>
      <c r="C389" t="s">
        <v>355</v>
      </c>
      <c r="D389" t="str">
        <f>VLOOKUP($C389,'Look-Ups'!$C$2:$G$32,D$1-2,0)</f>
        <v>Function_01</v>
      </c>
      <c r="E389" t="str">
        <f>VLOOKUP($C389,'Look-Ups'!$C$2:$G$32,E$1-2,0)</f>
        <v>Function_Simpl_01</v>
      </c>
      <c r="F389" t="str">
        <f>VLOOKUP($C389,'Look-Ups'!$C$2:$G$32,F$1-2,0)</f>
        <v>Segment_01</v>
      </c>
      <c r="G389" t="str">
        <f>VLOOKUP($C389,'Look-Ups'!$C$2:$G$32,G$1-2,0)</f>
        <v>Proc_Type_01</v>
      </c>
      <c r="H389" t="s">
        <v>174</v>
      </c>
      <c r="I389">
        <f t="shared" si="25"/>
        <v>2020</v>
      </c>
      <c r="J389" t="s">
        <v>10</v>
      </c>
    </row>
    <row r="390" spans="1:10" x14ac:dyDescent="0.25">
      <c r="A390" t="str">
        <f t="shared" si="26"/>
        <v>Function_01Application_022020</v>
      </c>
      <c r="B390">
        <v>387</v>
      </c>
      <c r="C390" t="s">
        <v>355</v>
      </c>
      <c r="D390" t="str">
        <f>VLOOKUP($C390,'Look-Ups'!$C$2:$G$32,D$1-2,0)</f>
        <v>Function_01</v>
      </c>
      <c r="E390" t="str">
        <f>VLOOKUP($C390,'Look-Ups'!$C$2:$G$32,E$1-2,0)</f>
        <v>Function_Simpl_01</v>
      </c>
      <c r="F390" t="str">
        <f>VLOOKUP($C390,'Look-Ups'!$C$2:$G$32,F$1-2,0)</f>
        <v>Segment_01</v>
      </c>
      <c r="G390" t="str">
        <f>VLOOKUP($C390,'Look-Ups'!$C$2:$G$32,G$1-2,0)</f>
        <v>Proc_Type_01</v>
      </c>
      <c r="H390" t="s">
        <v>218</v>
      </c>
      <c r="I390">
        <f t="shared" si="25"/>
        <v>2020</v>
      </c>
      <c r="J390" t="s">
        <v>10</v>
      </c>
    </row>
    <row r="391" spans="1:10" x14ac:dyDescent="0.25">
      <c r="A391" t="str">
        <f t="shared" si="26"/>
        <v>Function_01Application_022020</v>
      </c>
      <c r="B391">
        <v>388</v>
      </c>
      <c r="C391" t="s">
        <v>355</v>
      </c>
      <c r="D391" t="str">
        <f>VLOOKUP($C391,'Look-Ups'!$C$2:$G$32,D$1-2,0)</f>
        <v>Function_01</v>
      </c>
      <c r="E391" t="str">
        <f>VLOOKUP($C391,'Look-Ups'!$C$2:$G$32,E$1-2,0)</f>
        <v>Function_Simpl_01</v>
      </c>
      <c r="F391" t="str">
        <f>VLOOKUP($C391,'Look-Ups'!$C$2:$G$32,F$1-2,0)</f>
        <v>Segment_01</v>
      </c>
      <c r="G391" t="str">
        <f>VLOOKUP($C391,'Look-Ups'!$C$2:$G$32,G$1-2,0)</f>
        <v>Proc_Type_01</v>
      </c>
      <c r="H391" t="s">
        <v>181</v>
      </c>
      <c r="I391">
        <f t="shared" si="25"/>
        <v>2020</v>
      </c>
      <c r="J391" t="s">
        <v>10</v>
      </c>
    </row>
    <row r="392" spans="1:10" x14ac:dyDescent="0.25">
      <c r="A392" t="str">
        <f t="shared" si="26"/>
        <v>Function_01Application_022020</v>
      </c>
      <c r="B392">
        <v>389</v>
      </c>
      <c r="C392" t="s">
        <v>355</v>
      </c>
      <c r="D392" t="str">
        <f>VLOOKUP($C392,'Look-Ups'!$C$2:$G$32,D$1-2,0)</f>
        <v>Function_01</v>
      </c>
      <c r="E392" t="str">
        <f>VLOOKUP($C392,'Look-Ups'!$C$2:$G$32,E$1-2,0)</f>
        <v>Function_Simpl_01</v>
      </c>
      <c r="F392" t="str">
        <f>VLOOKUP($C392,'Look-Ups'!$C$2:$G$32,F$1-2,0)</f>
        <v>Segment_01</v>
      </c>
      <c r="G392" t="str">
        <f>VLOOKUP($C392,'Look-Ups'!$C$2:$G$32,G$1-2,0)</f>
        <v>Proc_Type_01</v>
      </c>
      <c r="H392" t="s">
        <v>177</v>
      </c>
      <c r="I392">
        <f t="shared" si="25"/>
        <v>2020</v>
      </c>
      <c r="J392" t="s">
        <v>10</v>
      </c>
    </row>
    <row r="393" spans="1:10" x14ac:dyDescent="0.25">
      <c r="A393" t="str">
        <f t="shared" si="26"/>
        <v>Function_01Application_022020</v>
      </c>
      <c r="B393">
        <v>390</v>
      </c>
      <c r="C393" t="s">
        <v>355</v>
      </c>
      <c r="D393" t="str">
        <f>VLOOKUP($C393,'Look-Ups'!$C$2:$G$32,D$1-2,0)</f>
        <v>Function_01</v>
      </c>
      <c r="E393" t="str">
        <f>VLOOKUP($C393,'Look-Ups'!$C$2:$G$32,E$1-2,0)</f>
        <v>Function_Simpl_01</v>
      </c>
      <c r="F393" t="str">
        <f>VLOOKUP($C393,'Look-Ups'!$C$2:$G$32,F$1-2,0)</f>
        <v>Segment_01</v>
      </c>
      <c r="G393" t="str">
        <f>VLOOKUP($C393,'Look-Ups'!$C$2:$G$32,G$1-2,0)</f>
        <v>Proc_Type_01</v>
      </c>
      <c r="H393" t="s">
        <v>204</v>
      </c>
      <c r="I393">
        <f t="shared" si="25"/>
        <v>2020</v>
      </c>
      <c r="J393" t="s">
        <v>10</v>
      </c>
    </row>
    <row r="394" spans="1:10" x14ac:dyDescent="0.25">
      <c r="A394" t="str">
        <f t="shared" si="26"/>
        <v>Function_01Application_022020</v>
      </c>
      <c r="B394">
        <v>391</v>
      </c>
      <c r="C394" t="s">
        <v>355</v>
      </c>
      <c r="D394" t="str">
        <f>VLOOKUP($C394,'Look-Ups'!$C$2:$G$32,D$1-2,0)</f>
        <v>Function_01</v>
      </c>
      <c r="E394" t="str">
        <f>VLOOKUP($C394,'Look-Ups'!$C$2:$G$32,E$1-2,0)</f>
        <v>Function_Simpl_01</v>
      </c>
      <c r="F394" t="str">
        <f>VLOOKUP($C394,'Look-Ups'!$C$2:$G$32,F$1-2,0)</f>
        <v>Segment_01</v>
      </c>
      <c r="G394" t="str">
        <f>VLOOKUP($C394,'Look-Ups'!$C$2:$G$32,G$1-2,0)</f>
        <v>Proc_Type_01</v>
      </c>
      <c r="H394" t="s">
        <v>244</v>
      </c>
      <c r="I394">
        <f t="shared" si="25"/>
        <v>2020</v>
      </c>
      <c r="J394" t="s">
        <v>10</v>
      </c>
    </row>
    <row r="395" spans="1:10" x14ac:dyDescent="0.25">
      <c r="A395" t="str">
        <f t="shared" si="26"/>
        <v>Function_01Application_032020</v>
      </c>
      <c r="B395">
        <v>392</v>
      </c>
      <c r="C395" t="s">
        <v>356</v>
      </c>
      <c r="D395" t="str">
        <f>VLOOKUP($C395,'Look-Ups'!$C$2:$G$32,D$1-2,0)</f>
        <v>Function_01</v>
      </c>
      <c r="E395" t="str">
        <f>VLOOKUP($C395,'Look-Ups'!$C$2:$G$32,E$1-2,0)</f>
        <v>Function_Simpl_01</v>
      </c>
      <c r="F395" t="str">
        <f>VLOOKUP($C395,'Look-Ups'!$C$2:$G$32,F$1-2,0)</f>
        <v>Segment_01</v>
      </c>
      <c r="G395" t="str">
        <f>VLOOKUP($C395,'Look-Ups'!$C$2:$G$32,G$1-2,0)</f>
        <v>Proc_Type_01</v>
      </c>
      <c r="H395" t="s">
        <v>195</v>
      </c>
      <c r="I395">
        <f t="shared" si="25"/>
        <v>2020</v>
      </c>
      <c r="J395" t="s">
        <v>10</v>
      </c>
    </row>
    <row r="396" spans="1:10" x14ac:dyDescent="0.25">
      <c r="A396" t="str">
        <f t="shared" si="26"/>
        <v>Function_01Application_032020</v>
      </c>
      <c r="B396">
        <v>393</v>
      </c>
      <c r="C396" t="s">
        <v>356</v>
      </c>
      <c r="D396" t="str">
        <f>VLOOKUP($C396,'Look-Ups'!$C$2:$G$32,D$1-2,0)</f>
        <v>Function_01</v>
      </c>
      <c r="E396" t="str">
        <f>VLOOKUP($C396,'Look-Ups'!$C$2:$G$32,E$1-2,0)</f>
        <v>Function_Simpl_01</v>
      </c>
      <c r="F396" t="str">
        <f>VLOOKUP($C396,'Look-Ups'!$C$2:$G$32,F$1-2,0)</f>
        <v>Segment_01</v>
      </c>
      <c r="G396" t="str">
        <f>VLOOKUP($C396,'Look-Ups'!$C$2:$G$32,G$1-2,0)</f>
        <v>Proc_Type_01</v>
      </c>
      <c r="H396" t="s">
        <v>161</v>
      </c>
      <c r="I396">
        <f t="shared" si="25"/>
        <v>2020</v>
      </c>
      <c r="J396" t="s">
        <v>10</v>
      </c>
    </row>
    <row r="397" spans="1:10" x14ac:dyDescent="0.25">
      <c r="A397" t="str">
        <f t="shared" si="26"/>
        <v>Function_01Application_032020</v>
      </c>
      <c r="B397">
        <v>394</v>
      </c>
      <c r="C397" t="s">
        <v>356</v>
      </c>
      <c r="D397" t="str">
        <f>VLOOKUP($C397,'Look-Ups'!$C$2:$G$32,D$1-2,0)</f>
        <v>Function_01</v>
      </c>
      <c r="E397" t="str">
        <f>VLOOKUP($C397,'Look-Ups'!$C$2:$G$32,E$1-2,0)</f>
        <v>Function_Simpl_01</v>
      </c>
      <c r="F397" t="str">
        <f>VLOOKUP($C397,'Look-Ups'!$C$2:$G$32,F$1-2,0)</f>
        <v>Segment_01</v>
      </c>
      <c r="G397" t="str">
        <f>VLOOKUP($C397,'Look-Ups'!$C$2:$G$32,G$1-2,0)</f>
        <v>Proc_Type_01</v>
      </c>
      <c r="H397" t="s">
        <v>190</v>
      </c>
      <c r="I397">
        <f t="shared" si="25"/>
        <v>2020</v>
      </c>
      <c r="J397" t="s">
        <v>10</v>
      </c>
    </row>
    <row r="398" spans="1:10" x14ac:dyDescent="0.25">
      <c r="A398" t="str">
        <f t="shared" si="26"/>
        <v>Function_01Application_032020</v>
      </c>
      <c r="B398">
        <v>395</v>
      </c>
      <c r="C398" t="s">
        <v>356</v>
      </c>
      <c r="D398" t="str">
        <f>VLOOKUP($C398,'Look-Ups'!$C$2:$G$32,D$1-2,0)</f>
        <v>Function_01</v>
      </c>
      <c r="E398" t="str">
        <f>VLOOKUP($C398,'Look-Ups'!$C$2:$G$32,E$1-2,0)</f>
        <v>Function_Simpl_01</v>
      </c>
      <c r="F398" t="str">
        <f>VLOOKUP($C398,'Look-Ups'!$C$2:$G$32,F$1-2,0)</f>
        <v>Segment_01</v>
      </c>
      <c r="G398" t="str">
        <f>VLOOKUP($C398,'Look-Ups'!$C$2:$G$32,G$1-2,0)</f>
        <v>Proc_Type_01</v>
      </c>
      <c r="H398" t="s">
        <v>206</v>
      </c>
      <c r="I398">
        <f t="shared" si="25"/>
        <v>2020</v>
      </c>
      <c r="J398" t="s">
        <v>10</v>
      </c>
    </row>
    <row r="399" spans="1:10" x14ac:dyDescent="0.25">
      <c r="A399" t="str">
        <f t="shared" si="26"/>
        <v>Function_01Application_032020</v>
      </c>
      <c r="B399">
        <v>396</v>
      </c>
      <c r="C399" t="s">
        <v>356</v>
      </c>
      <c r="D399" t="str">
        <f>VLOOKUP($C399,'Look-Ups'!$C$2:$G$32,D$1-2,0)</f>
        <v>Function_01</v>
      </c>
      <c r="E399" t="str">
        <f>VLOOKUP($C399,'Look-Ups'!$C$2:$G$32,E$1-2,0)</f>
        <v>Function_Simpl_01</v>
      </c>
      <c r="F399" t="str">
        <f>VLOOKUP($C399,'Look-Ups'!$C$2:$G$32,F$1-2,0)</f>
        <v>Segment_01</v>
      </c>
      <c r="G399" t="str">
        <f>VLOOKUP($C399,'Look-Ups'!$C$2:$G$32,G$1-2,0)</f>
        <v>Proc_Type_01</v>
      </c>
      <c r="H399" t="s">
        <v>164</v>
      </c>
      <c r="I399">
        <f t="shared" si="25"/>
        <v>2020</v>
      </c>
      <c r="J399" t="s">
        <v>10</v>
      </c>
    </row>
    <row r="400" spans="1:10" x14ac:dyDescent="0.25">
      <c r="A400" t="str">
        <f t="shared" si="26"/>
        <v>Function_01Application_032020</v>
      </c>
      <c r="B400">
        <v>397</v>
      </c>
      <c r="C400" t="s">
        <v>356</v>
      </c>
      <c r="D400" t="str">
        <f>VLOOKUP($C400,'Look-Ups'!$C$2:$G$32,D$1-2,0)</f>
        <v>Function_01</v>
      </c>
      <c r="E400" t="str">
        <f>VLOOKUP($C400,'Look-Ups'!$C$2:$G$32,E$1-2,0)</f>
        <v>Function_Simpl_01</v>
      </c>
      <c r="F400" t="str">
        <f>VLOOKUP($C400,'Look-Ups'!$C$2:$G$32,F$1-2,0)</f>
        <v>Segment_01</v>
      </c>
      <c r="G400" t="str">
        <f>VLOOKUP($C400,'Look-Ups'!$C$2:$G$32,G$1-2,0)</f>
        <v>Proc_Type_01</v>
      </c>
      <c r="H400" t="s">
        <v>160</v>
      </c>
      <c r="I400">
        <f t="shared" si="25"/>
        <v>2020</v>
      </c>
      <c r="J400" t="s">
        <v>10</v>
      </c>
    </row>
    <row r="401" spans="1:10" x14ac:dyDescent="0.25">
      <c r="A401" t="str">
        <f t="shared" si="26"/>
        <v>Function_01Application_032020</v>
      </c>
      <c r="B401">
        <v>398</v>
      </c>
      <c r="C401" t="s">
        <v>356</v>
      </c>
      <c r="D401" t="str">
        <f>VLOOKUP($C401,'Look-Ups'!$C$2:$G$32,D$1-2,0)</f>
        <v>Function_01</v>
      </c>
      <c r="E401" t="str">
        <f>VLOOKUP($C401,'Look-Ups'!$C$2:$G$32,E$1-2,0)</f>
        <v>Function_Simpl_01</v>
      </c>
      <c r="F401" t="str">
        <f>VLOOKUP($C401,'Look-Ups'!$C$2:$G$32,F$1-2,0)</f>
        <v>Segment_01</v>
      </c>
      <c r="G401" t="str">
        <f>VLOOKUP($C401,'Look-Ups'!$C$2:$G$32,G$1-2,0)</f>
        <v>Proc_Type_01</v>
      </c>
      <c r="H401" t="s">
        <v>182</v>
      </c>
      <c r="I401">
        <f t="shared" si="25"/>
        <v>2020</v>
      </c>
      <c r="J401" t="s">
        <v>10</v>
      </c>
    </row>
    <row r="402" spans="1:10" x14ac:dyDescent="0.25">
      <c r="A402" t="str">
        <f t="shared" si="26"/>
        <v>Function_01Application_032020</v>
      </c>
      <c r="B402">
        <v>399</v>
      </c>
      <c r="C402" t="s">
        <v>356</v>
      </c>
      <c r="D402" t="str">
        <f>VLOOKUP($C402,'Look-Ups'!$C$2:$G$32,D$1-2,0)</f>
        <v>Function_01</v>
      </c>
      <c r="E402" t="str">
        <f>VLOOKUP($C402,'Look-Ups'!$C$2:$G$32,E$1-2,0)</f>
        <v>Function_Simpl_01</v>
      </c>
      <c r="F402" t="str">
        <f>VLOOKUP($C402,'Look-Ups'!$C$2:$G$32,F$1-2,0)</f>
        <v>Segment_01</v>
      </c>
      <c r="G402" t="str">
        <f>VLOOKUP($C402,'Look-Ups'!$C$2:$G$32,G$1-2,0)</f>
        <v>Proc_Type_01</v>
      </c>
      <c r="H402" t="s">
        <v>212</v>
      </c>
      <c r="I402">
        <f t="shared" si="25"/>
        <v>2020</v>
      </c>
      <c r="J402" t="s">
        <v>10</v>
      </c>
    </row>
    <row r="403" spans="1:10" x14ac:dyDescent="0.25">
      <c r="A403" t="str">
        <f t="shared" si="26"/>
        <v>Function_01Application_032020</v>
      </c>
      <c r="B403">
        <v>400</v>
      </c>
      <c r="C403" t="s">
        <v>356</v>
      </c>
      <c r="D403" t="str">
        <f>VLOOKUP($C403,'Look-Ups'!$C$2:$G$32,D$1-2,0)</f>
        <v>Function_01</v>
      </c>
      <c r="E403" t="str">
        <f>VLOOKUP($C403,'Look-Ups'!$C$2:$G$32,E$1-2,0)</f>
        <v>Function_Simpl_01</v>
      </c>
      <c r="F403" t="str">
        <f>VLOOKUP($C403,'Look-Ups'!$C$2:$G$32,F$1-2,0)</f>
        <v>Segment_01</v>
      </c>
      <c r="G403" t="str">
        <f>VLOOKUP($C403,'Look-Ups'!$C$2:$G$32,G$1-2,0)</f>
        <v>Proc_Type_01</v>
      </c>
      <c r="H403" t="s">
        <v>179</v>
      </c>
      <c r="I403">
        <f t="shared" si="25"/>
        <v>2020</v>
      </c>
      <c r="J403" t="s">
        <v>10</v>
      </c>
    </row>
    <row r="404" spans="1:10" x14ac:dyDescent="0.25">
      <c r="A404" t="str">
        <f t="shared" si="26"/>
        <v>Function_01Application_032020</v>
      </c>
      <c r="B404">
        <v>401</v>
      </c>
      <c r="C404" t="s">
        <v>356</v>
      </c>
      <c r="D404" t="str">
        <f>VLOOKUP($C404,'Look-Ups'!$C$2:$G$32,D$1-2,0)</f>
        <v>Function_01</v>
      </c>
      <c r="E404" t="str">
        <f>VLOOKUP($C404,'Look-Ups'!$C$2:$G$32,E$1-2,0)</f>
        <v>Function_Simpl_01</v>
      </c>
      <c r="F404" t="str">
        <f>VLOOKUP($C404,'Look-Ups'!$C$2:$G$32,F$1-2,0)</f>
        <v>Segment_01</v>
      </c>
      <c r="G404" t="str">
        <f>VLOOKUP($C404,'Look-Ups'!$C$2:$G$32,G$1-2,0)</f>
        <v>Proc_Type_01</v>
      </c>
      <c r="H404" t="s">
        <v>167</v>
      </c>
      <c r="I404">
        <f t="shared" si="25"/>
        <v>2020</v>
      </c>
      <c r="J404" t="s">
        <v>10</v>
      </c>
    </row>
    <row r="405" spans="1:10" x14ac:dyDescent="0.25">
      <c r="A405" t="str">
        <f t="shared" si="26"/>
        <v>Function_01Application_032020</v>
      </c>
      <c r="B405">
        <v>402</v>
      </c>
      <c r="C405" t="s">
        <v>356</v>
      </c>
      <c r="D405" t="str">
        <f>VLOOKUP($C405,'Look-Ups'!$C$2:$G$32,D$1-2,0)</f>
        <v>Function_01</v>
      </c>
      <c r="E405" t="str">
        <f>VLOOKUP($C405,'Look-Ups'!$C$2:$G$32,E$1-2,0)</f>
        <v>Function_Simpl_01</v>
      </c>
      <c r="F405" t="str">
        <f>VLOOKUP($C405,'Look-Ups'!$C$2:$G$32,F$1-2,0)</f>
        <v>Segment_01</v>
      </c>
      <c r="G405" t="str">
        <f>VLOOKUP($C405,'Look-Ups'!$C$2:$G$32,G$1-2,0)</f>
        <v>Proc_Type_01</v>
      </c>
      <c r="H405" t="s">
        <v>235</v>
      </c>
      <c r="I405">
        <f t="shared" si="25"/>
        <v>2020</v>
      </c>
      <c r="J405" t="s">
        <v>10</v>
      </c>
    </row>
    <row r="406" spans="1:10" x14ac:dyDescent="0.25">
      <c r="A406" t="str">
        <f t="shared" si="26"/>
        <v>Function_01Application_032020</v>
      </c>
      <c r="B406">
        <v>403</v>
      </c>
      <c r="C406" t="s">
        <v>356</v>
      </c>
      <c r="D406" t="str">
        <f>VLOOKUP($C406,'Look-Ups'!$C$2:$G$32,D$1-2,0)</f>
        <v>Function_01</v>
      </c>
      <c r="E406" t="str">
        <f>VLOOKUP($C406,'Look-Ups'!$C$2:$G$32,E$1-2,0)</f>
        <v>Function_Simpl_01</v>
      </c>
      <c r="F406" t="str">
        <f>VLOOKUP($C406,'Look-Ups'!$C$2:$G$32,F$1-2,0)</f>
        <v>Segment_01</v>
      </c>
      <c r="G406" t="str">
        <f>VLOOKUP($C406,'Look-Ups'!$C$2:$G$32,G$1-2,0)</f>
        <v>Proc_Type_01</v>
      </c>
      <c r="H406" t="s">
        <v>191</v>
      </c>
      <c r="I406">
        <f t="shared" si="25"/>
        <v>2020</v>
      </c>
      <c r="J406" t="s">
        <v>10</v>
      </c>
    </row>
    <row r="407" spans="1:10" x14ac:dyDescent="0.25">
      <c r="A407" t="str">
        <f t="shared" si="26"/>
        <v>Function_01Application_032020</v>
      </c>
      <c r="B407">
        <v>404</v>
      </c>
      <c r="C407" t="s">
        <v>356</v>
      </c>
      <c r="D407" t="str">
        <f>VLOOKUP($C407,'Look-Ups'!$C$2:$G$32,D$1-2,0)</f>
        <v>Function_01</v>
      </c>
      <c r="E407" t="str">
        <f>VLOOKUP($C407,'Look-Ups'!$C$2:$G$32,E$1-2,0)</f>
        <v>Function_Simpl_01</v>
      </c>
      <c r="F407" t="str">
        <f>VLOOKUP($C407,'Look-Ups'!$C$2:$G$32,F$1-2,0)</f>
        <v>Segment_01</v>
      </c>
      <c r="G407" t="str">
        <f>VLOOKUP($C407,'Look-Ups'!$C$2:$G$32,G$1-2,0)</f>
        <v>Proc_Type_01</v>
      </c>
      <c r="H407" t="s">
        <v>174</v>
      </c>
      <c r="I407">
        <f t="shared" si="25"/>
        <v>2020</v>
      </c>
      <c r="J407" t="s">
        <v>10</v>
      </c>
    </row>
    <row r="408" spans="1:10" x14ac:dyDescent="0.25">
      <c r="A408" t="str">
        <f t="shared" si="26"/>
        <v>Function_01Application_032020</v>
      </c>
      <c r="B408">
        <v>405</v>
      </c>
      <c r="C408" t="s">
        <v>356</v>
      </c>
      <c r="D408" t="str">
        <f>VLOOKUP($C408,'Look-Ups'!$C$2:$G$32,D$1-2,0)</f>
        <v>Function_01</v>
      </c>
      <c r="E408" t="str">
        <f>VLOOKUP($C408,'Look-Ups'!$C$2:$G$32,E$1-2,0)</f>
        <v>Function_Simpl_01</v>
      </c>
      <c r="F408" t="str">
        <f>VLOOKUP($C408,'Look-Ups'!$C$2:$G$32,F$1-2,0)</f>
        <v>Segment_01</v>
      </c>
      <c r="G408" t="str">
        <f>VLOOKUP($C408,'Look-Ups'!$C$2:$G$32,G$1-2,0)</f>
        <v>Proc_Type_01</v>
      </c>
      <c r="H408" t="s">
        <v>218</v>
      </c>
      <c r="I408">
        <f t="shared" si="25"/>
        <v>2020</v>
      </c>
      <c r="J408" t="s">
        <v>10</v>
      </c>
    </row>
    <row r="409" spans="1:10" x14ac:dyDescent="0.25">
      <c r="A409" t="str">
        <f t="shared" si="26"/>
        <v>Function_01Application_032020</v>
      </c>
      <c r="B409">
        <v>406</v>
      </c>
      <c r="C409" t="s">
        <v>356</v>
      </c>
      <c r="D409" t="str">
        <f>VLOOKUP($C409,'Look-Ups'!$C$2:$G$32,D$1-2,0)</f>
        <v>Function_01</v>
      </c>
      <c r="E409" t="str">
        <f>VLOOKUP($C409,'Look-Ups'!$C$2:$G$32,E$1-2,0)</f>
        <v>Function_Simpl_01</v>
      </c>
      <c r="F409" t="str">
        <f>VLOOKUP($C409,'Look-Ups'!$C$2:$G$32,F$1-2,0)</f>
        <v>Segment_01</v>
      </c>
      <c r="G409" t="str">
        <f>VLOOKUP($C409,'Look-Ups'!$C$2:$G$32,G$1-2,0)</f>
        <v>Proc_Type_01</v>
      </c>
      <c r="H409" t="s">
        <v>181</v>
      </c>
      <c r="I409">
        <f t="shared" si="25"/>
        <v>2020</v>
      </c>
      <c r="J409" t="s">
        <v>10</v>
      </c>
    </row>
    <row r="410" spans="1:10" x14ac:dyDescent="0.25">
      <c r="A410" t="str">
        <f t="shared" si="26"/>
        <v>Function_01Application_032020</v>
      </c>
      <c r="B410">
        <v>407</v>
      </c>
      <c r="C410" t="s">
        <v>356</v>
      </c>
      <c r="D410" t="str">
        <f>VLOOKUP($C410,'Look-Ups'!$C$2:$G$32,D$1-2,0)</f>
        <v>Function_01</v>
      </c>
      <c r="E410" t="str">
        <f>VLOOKUP($C410,'Look-Ups'!$C$2:$G$32,E$1-2,0)</f>
        <v>Function_Simpl_01</v>
      </c>
      <c r="F410" t="str">
        <f>VLOOKUP($C410,'Look-Ups'!$C$2:$G$32,F$1-2,0)</f>
        <v>Segment_01</v>
      </c>
      <c r="G410" t="str">
        <f>VLOOKUP($C410,'Look-Ups'!$C$2:$G$32,G$1-2,0)</f>
        <v>Proc_Type_01</v>
      </c>
      <c r="H410" t="s">
        <v>177</v>
      </c>
      <c r="I410">
        <f t="shared" si="25"/>
        <v>2020</v>
      </c>
      <c r="J410" t="s">
        <v>10</v>
      </c>
    </row>
    <row r="411" spans="1:10" x14ac:dyDescent="0.25">
      <c r="A411" t="str">
        <f t="shared" si="26"/>
        <v>Function_01Application_032020</v>
      </c>
      <c r="B411">
        <v>408</v>
      </c>
      <c r="C411" t="s">
        <v>356</v>
      </c>
      <c r="D411" t="str">
        <f>VLOOKUP($C411,'Look-Ups'!$C$2:$G$32,D$1-2,0)</f>
        <v>Function_01</v>
      </c>
      <c r="E411" t="str">
        <f>VLOOKUP($C411,'Look-Ups'!$C$2:$G$32,E$1-2,0)</f>
        <v>Function_Simpl_01</v>
      </c>
      <c r="F411" t="str">
        <f>VLOOKUP($C411,'Look-Ups'!$C$2:$G$32,F$1-2,0)</f>
        <v>Segment_01</v>
      </c>
      <c r="G411" t="str">
        <f>VLOOKUP($C411,'Look-Ups'!$C$2:$G$32,G$1-2,0)</f>
        <v>Proc_Type_01</v>
      </c>
      <c r="H411" t="s">
        <v>204</v>
      </c>
      <c r="I411">
        <f t="shared" si="25"/>
        <v>2020</v>
      </c>
      <c r="J411" t="s">
        <v>10</v>
      </c>
    </row>
    <row r="412" spans="1:10" x14ac:dyDescent="0.25">
      <c r="A412" t="str">
        <f t="shared" si="26"/>
        <v>Function_01Application_032020</v>
      </c>
      <c r="B412">
        <v>409</v>
      </c>
      <c r="C412" t="s">
        <v>356</v>
      </c>
      <c r="D412" t="str">
        <f>VLOOKUP($C412,'Look-Ups'!$C$2:$G$32,D$1-2,0)</f>
        <v>Function_01</v>
      </c>
      <c r="E412" t="str">
        <f>VLOOKUP($C412,'Look-Ups'!$C$2:$G$32,E$1-2,0)</f>
        <v>Function_Simpl_01</v>
      </c>
      <c r="F412" t="str">
        <f>VLOOKUP($C412,'Look-Ups'!$C$2:$G$32,F$1-2,0)</f>
        <v>Segment_01</v>
      </c>
      <c r="G412" t="str">
        <f>VLOOKUP($C412,'Look-Ups'!$C$2:$G$32,G$1-2,0)</f>
        <v>Proc_Type_01</v>
      </c>
      <c r="H412" t="s">
        <v>244</v>
      </c>
      <c r="I412">
        <f t="shared" si="25"/>
        <v>2020</v>
      </c>
      <c r="J412" t="s">
        <v>10</v>
      </c>
    </row>
    <row r="413" spans="1:10" x14ac:dyDescent="0.25">
      <c r="A413" t="str">
        <f t="shared" si="26"/>
        <v>Function_02Application_052020</v>
      </c>
      <c r="B413">
        <v>410</v>
      </c>
      <c r="C413" t="s">
        <v>358</v>
      </c>
      <c r="D413" t="str">
        <f>VLOOKUP($C413,'Look-Ups'!$C$2:$G$32,D$1-2,0)</f>
        <v>Function_02</v>
      </c>
      <c r="E413" t="str">
        <f>VLOOKUP($C413,'Look-Ups'!$C$2:$G$32,E$1-2,0)</f>
        <v>Function_Simpl_02</v>
      </c>
      <c r="F413" t="str">
        <f>VLOOKUP($C413,'Look-Ups'!$C$2:$G$32,F$1-2,0)</f>
        <v>Segment_02</v>
      </c>
      <c r="G413" t="str">
        <f>VLOOKUP($C413,'Look-Ups'!$C$2:$G$32,G$1-2,0)</f>
        <v>Proc_Type_03</v>
      </c>
      <c r="H413" t="s">
        <v>215</v>
      </c>
      <c r="I413">
        <f t="shared" si="25"/>
        <v>2020</v>
      </c>
      <c r="J413" t="s">
        <v>10</v>
      </c>
    </row>
    <row r="414" spans="1:10" x14ac:dyDescent="0.25">
      <c r="A414" t="str">
        <f t="shared" si="26"/>
        <v>Function_02Application_052020</v>
      </c>
      <c r="B414">
        <v>411</v>
      </c>
      <c r="C414" t="s">
        <v>358</v>
      </c>
      <c r="D414" t="str">
        <f>VLOOKUP($C414,'Look-Ups'!$C$2:$G$32,D$1-2,0)</f>
        <v>Function_02</v>
      </c>
      <c r="E414" t="str">
        <f>VLOOKUP($C414,'Look-Ups'!$C$2:$G$32,E$1-2,0)</f>
        <v>Function_Simpl_02</v>
      </c>
      <c r="F414" t="str">
        <f>VLOOKUP($C414,'Look-Ups'!$C$2:$G$32,F$1-2,0)</f>
        <v>Segment_02</v>
      </c>
      <c r="G414" t="str">
        <f>VLOOKUP($C414,'Look-Ups'!$C$2:$G$32,G$1-2,0)</f>
        <v>Proc_Type_03</v>
      </c>
      <c r="H414" t="s">
        <v>190</v>
      </c>
      <c r="I414">
        <f t="shared" si="25"/>
        <v>2020</v>
      </c>
      <c r="J414" t="s">
        <v>10</v>
      </c>
    </row>
    <row r="415" spans="1:10" x14ac:dyDescent="0.25">
      <c r="A415" t="str">
        <f t="shared" si="26"/>
        <v>Function_02Application_052020</v>
      </c>
      <c r="B415">
        <v>412</v>
      </c>
      <c r="C415" t="s">
        <v>358</v>
      </c>
      <c r="D415" t="str">
        <f>VLOOKUP($C415,'Look-Ups'!$C$2:$G$32,D$1-2,0)</f>
        <v>Function_02</v>
      </c>
      <c r="E415" t="str">
        <f>VLOOKUP($C415,'Look-Ups'!$C$2:$G$32,E$1-2,0)</f>
        <v>Function_Simpl_02</v>
      </c>
      <c r="F415" t="str">
        <f>VLOOKUP($C415,'Look-Ups'!$C$2:$G$32,F$1-2,0)</f>
        <v>Segment_02</v>
      </c>
      <c r="G415" t="str">
        <f>VLOOKUP($C415,'Look-Ups'!$C$2:$G$32,G$1-2,0)</f>
        <v>Proc_Type_03</v>
      </c>
      <c r="H415" t="s">
        <v>182</v>
      </c>
      <c r="I415">
        <f t="shared" si="25"/>
        <v>2020</v>
      </c>
      <c r="J415" t="s">
        <v>10</v>
      </c>
    </row>
    <row r="416" spans="1:10" x14ac:dyDescent="0.25">
      <c r="A416" t="str">
        <f t="shared" si="26"/>
        <v>Function_02Application_052020</v>
      </c>
      <c r="B416">
        <v>413</v>
      </c>
      <c r="C416" t="s">
        <v>358</v>
      </c>
      <c r="D416" t="str">
        <f>VLOOKUP($C416,'Look-Ups'!$C$2:$G$32,D$1-2,0)</f>
        <v>Function_02</v>
      </c>
      <c r="E416" t="str">
        <f>VLOOKUP($C416,'Look-Ups'!$C$2:$G$32,E$1-2,0)</f>
        <v>Function_Simpl_02</v>
      </c>
      <c r="F416" t="str">
        <f>VLOOKUP($C416,'Look-Ups'!$C$2:$G$32,F$1-2,0)</f>
        <v>Segment_02</v>
      </c>
      <c r="G416" t="str">
        <f>VLOOKUP($C416,'Look-Ups'!$C$2:$G$32,G$1-2,0)</f>
        <v>Proc_Type_03</v>
      </c>
      <c r="H416" t="s">
        <v>196</v>
      </c>
      <c r="I416">
        <f t="shared" si="25"/>
        <v>2020</v>
      </c>
      <c r="J416" t="s">
        <v>10</v>
      </c>
    </row>
    <row r="417" spans="1:10" x14ac:dyDescent="0.25">
      <c r="A417" t="str">
        <f t="shared" si="26"/>
        <v>Function_02Application_052020</v>
      </c>
      <c r="B417">
        <v>414</v>
      </c>
      <c r="C417" t="s">
        <v>358</v>
      </c>
      <c r="D417" t="str">
        <f>VLOOKUP($C417,'Look-Ups'!$C$2:$G$32,D$1-2,0)</f>
        <v>Function_02</v>
      </c>
      <c r="E417" t="str">
        <f>VLOOKUP($C417,'Look-Ups'!$C$2:$G$32,E$1-2,0)</f>
        <v>Function_Simpl_02</v>
      </c>
      <c r="F417" t="str">
        <f>VLOOKUP($C417,'Look-Ups'!$C$2:$G$32,F$1-2,0)</f>
        <v>Segment_02</v>
      </c>
      <c r="G417" t="str">
        <f>VLOOKUP($C417,'Look-Ups'!$C$2:$G$32,G$1-2,0)</f>
        <v>Proc_Type_03</v>
      </c>
      <c r="H417" t="s">
        <v>199</v>
      </c>
      <c r="I417">
        <f t="shared" si="25"/>
        <v>2020</v>
      </c>
      <c r="J417" t="s">
        <v>10</v>
      </c>
    </row>
    <row r="418" spans="1:10" x14ac:dyDescent="0.25">
      <c r="A418" t="str">
        <f t="shared" si="26"/>
        <v>Function_02Application_052020</v>
      </c>
      <c r="B418">
        <v>415</v>
      </c>
      <c r="C418" t="s">
        <v>358</v>
      </c>
      <c r="D418" t="str">
        <f>VLOOKUP($C418,'Look-Ups'!$C$2:$G$32,D$1-2,0)</f>
        <v>Function_02</v>
      </c>
      <c r="E418" t="str">
        <f>VLOOKUP($C418,'Look-Ups'!$C$2:$G$32,E$1-2,0)</f>
        <v>Function_Simpl_02</v>
      </c>
      <c r="F418" t="str">
        <f>VLOOKUP($C418,'Look-Ups'!$C$2:$G$32,F$1-2,0)</f>
        <v>Segment_02</v>
      </c>
      <c r="G418" t="str">
        <f>VLOOKUP($C418,'Look-Ups'!$C$2:$G$32,G$1-2,0)</f>
        <v>Proc_Type_03</v>
      </c>
      <c r="H418" t="s">
        <v>183</v>
      </c>
      <c r="I418">
        <f t="shared" si="25"/>
        <v>2020</v>
      </c>
      <c r="J418" t="s">
        <v>10</v>
      </c>
    </row>
    <row r="419" spans="1:10" x14ac:dyDescent="0.25">
      <c r="A419" t="str">
        <f t="shared" si="26"/>
        <v>Function_02Application_052020</v>
      </c>
      <c r="B419">
        <v>416</v>
      </c>
      <c r="C419" t="s">
        <v>358</v>
      </c>
      <c r="D419" t="str">
        <f>VLOOKUP($C419,'Look-Ups'!$C$2:$G$32,D$1-2,0)</f>
        <v>Function_02</v>
      </c>
      <c r="E419" t="str">
        <f>VLOOKUP($C419,'Look-Ups'!$C$2:$G$32,E$1-2,0)</f>
        <v>Function_Simpl_02</v>
      </c>
      <c r="F419" t="str">
        <f>VLOOKUP($C419,'Look-Ups'!$C$2:$G$32,F$1-2,0)</f>
        <v>Segment_02</v>
      </c>
      <c r="G419" t="str">
        <f>VLOOKUP($C419,'Look-Ups'!$C$2:$G$32,G$1-2,0)</f>
        <v>Proc_Type_03</v>
      </c>
      <c r="H419" t="s">
        <v>161</v>
      </c>
      <c r="I419">
        <f t="shared" si="25"/>
        <v>2020</v>
      </c>
      <c r="J419" t="s">
        <v>10</v>
      </c>
    </row>
    <row r="420" spans="1:10" x14ac:dyDescent="0.25">
      <c r="A420" t="str">
        <f t="shared" si="26"/>
        <v>Function_02Application_052020</v>
      </c>
      <c r="B420">
        <v>417</v>
      </c>
      <c r="C420" t="s">
        <v>358</v>
      </c>
      <c r="D420" t="str">
        <f>VLOOKUP($C420,'Look-Ups'!$C$2:$G$32,D$1-2,0)</f>
        <v>Function_02</v>
      </c>
      <c r="E420" t="str">
        <f>VLOOKUP($C420,'Look-Ups'!$C$2:$G$32,E$1-2,0)</f>
        <v>Function_Simpl_02</v>
      </c>
      <c r="F420" t="str">
        <f>VLOOKUP($C420,'Look-Ups'!$C$2:$G$32,F$1-2,0)</f>
        <v>Segment_02</v>
      </c>
      <c r="G420" t="str">
        <f>VLOOKUP($C420,'Look-Ups'!$C$2:$G$32,G$1-2,0)</f>
        <v>Proc_Type_03</v>
      </c>
      <c r="H420" t="s">
        <v>172</v>
      </c>
      <c r="I420">
        <f t="shared" si="25"/>
        <v>2020</v>
      </c>
      <c r="J420" t="s">
        <v>10</v>
      </c>
    </row>
    <row r="421" spans="1:10" x14ac:dyDescent="0.25">
      <c r="A421" t="str">
        <f t="shared" si="26"/>
        <v>Function_02Application_052020</v>
      </c>
      <c r="B421">
        <v>418</v>
      </c>
      <c r="C421" t="s">
        <v>358</v>
      </c>
      <c r="D421" t="str">
        <f>VLOOKUP($C421,'Look-Ups'!$C$2:$G$32,D$1-2,0)</f>
        <v>Function_02</v>
      </c>
      <c r="E421" t="str">
        <f>VLOOKUP($C421,'Look-Ups'!$C$2:$G$32,E$1-2,0)</f>
        <v>Function_Simpl_02</v>
      </c>
      <c r="F421" t="str">
        <f>VLOOKUP($C421,'Look-Ups'!$C$2:$G$32,F$1-2,0)</f>
        <v>Segment_02</v>
      </c>
      <c r="G421" t="str">
        <f>VLOOKUP($C421,'Look-Ups'!$C$2:$G$32,G$1-2,0)</f>
        <v>Proc_Type_03</v>
      </c>
      <c r="H421" t="s">
        <v>174</v>
      </c>
      <c r="I421">
        <f t="shared" si="25"/>
        <v>2020</v>
      </c>
      <c r="J421" t="s">
        <v>10</v>
      </c>
    </row>
    <row r="422" spans="1:10" x14ac:dyDescent="0.25">
      <c r="A422" t="str">
        <f t="shared" si="26"/>
        <v>Function_02Application_052020</v>
      </c>
      <c r="B422">
        <v>419</v>
      </c>
      <c r="C422" t="s">
        <v>358</v>
      </c>
      <c r="D422" t="str">
        <f>VLOOKUP($C422,'Look-Ups'!$C$2:$G$32,D$1-2,0)</f>
        <v>Function_02</v>
      </c>
      <c r="E422" t="str">
        <f>VLOOKUP($C422,'Look-Ups'!$C$2:$G$32,E$1-2,0)</f>
        <v>Function_Simpl_02</v>
      </c>
      <c r="F422" t="str">
        <f>VLOOKUP($C422,'Look-Ups'!$C$2:$G$32,F$1-2,0)</f>
        <v>Segment_02</v>
      </c>
      <c r="G422" t="str">
        <f>VLOOKUP($C422,'Look-Ups'!$C$2:$G$32,G$1-2,0)</f>
        <v>Proc_Type_03</v>
      </c>
      <c r="H422" t="s">
        <v>175</v>
      </c>
      <c r="I422">
        <f t="shared" si="25"/>
        <v>2020</v>
      </c>
      <c r="J422" t="s">
        <v>10</v>
      </c>
    </row>
    <row r="423" spans="1:10" x14ac:dyDescent="0.25">
      <c r="A423" t="str">
        <f t="shared" si="26"/>
        <v>Function_02Application_052020</v>
      </c>
      <c r="B423">
        <v>420</v>
      </c>
      <c r="C423" t="s">
        <v>358</v>
      </c>
      <c r="D423" t="str">
        <f>VLOOKUP($C423,'Look-Ups'!$C$2:$G$32,D$1-2,0)</f>
        <v>Function_02</v>
      </c>
      <c r="E423" t="str">
        <f>VLOOKUP($C423,'Look-Ups'!$C$2:$G$32,E$1-2,0)</f>
        <v>Function_Simpl_02</v>
      </c>
      <c r="F423" t="str">
        <f>VLOOKUP($C423,'Look-Ups'!$C$2:$G$32,F$1-2,0)</f>
        <v>Segment_02</v>
      </c>
      <c r="G423" t="str">
        <f>VLOOKUP($C423,'Look-Ups'!$C$2:$G$32,G$1-2,0)</f>
        <v>Proc_Type_03</v>
      </c>
      <c r="H423" t="s">
        <v>226</v>
      </c>
      <c r="I423">
        <f t="shared" si="25"/>
        <v>2020</v>
      </c>
      <c r="J423" t="s">
        <v>10</v>
      </c>
    </row>
    <row r="424" spans="1:10" x14ac:dyDescent="0.25">
      <c r="A424" t="str">
        <f t="shared" si="26"/>
        <v>Function_02Application_052020</v>
      </c>
      <c r="B424">
        <v>421</v>
      </c>
      <c r="C424" t="s">
        <v>358</v>
      </c>
      <c r="D424" t="str">
        <f>VLOOKUP($C424,'Look-Ups'!$C$2:$G$32,D$1-2,0)</f>
        <v>Function_02</v>
      </c>
      <c r="E424" t="str">
        <f>VLOOKUP($C424,'Look-Ups'!$C$2:$G$32,E$1-2,0)</f>
        <v>Function_Simpl_02</v>
      </c>
      <c r="F424" t="str">
        <f>VLOOKUP($C424,'Look-Ups'!$C$2:$G$32,F$1-2,0)</f>
        <v>Segment_02</v>
      </c>
      <c r="G424" t="str">
        <f>VLOOKUP($C424,'Look-Ups'!$C$2:$G$32,G$1-2,0)</f>
        <v>Proc_Type_03</v>
      </c>
      <c r="H424" t="s">
        <v>227</v>
      </c>
      <c r="I424">
        <f t="shared" ref="I424:I487" si="27">I69+1</f>
        <v>2020</v>
      </c>
      <c r="J424" t="s">
        <v>10</v>
      </c>
    </row>
    <row r="425" spans="1:10" x14ac:dyDescent="0.25">
      <c r="A425" t="str">
        <f t="shared" si="26"/>
        <v>Function_02Application_052020</v>
      </c>
      <c r="B425">
        <v>422</v>
      </c>
      <c r="C425" t="s">
        <v>358</v>
      </c>
      <c r="D425" t="str">
        <f>VLOOKUP($C425,'Look-Ups'!$C$2:$G$32,D$1-2,0)</f>
        <v>Function_02</v>
      </c>
      <c r="E425" t="str">
        <f>VLOOKUP($C425,'Look-Ups'!$C$2:$G$32,E$1-2,0)</f>
        <v>Function_Simpl_02</v>
      </c>
      <c r="F425" t="str">
        <f>VLOOKUP($C425,'Look-Ups'!$C$2:$G$32,F$1-2,0)</f>
        <v>Segment_02</v>
      </c>
      <c r="G425" t="str">
        <f>VLOOKUP($C425,'Look-Ups'!$C$2:$G$32,G$1-2,0)</f>
        <v>Proc_Type_03</v>
      </c>
      <c r="H425" t="s">
        <v>228</v>
      </c>
      <c r="I425">
        <f t="shared" si="27"/>
        <v>2020</v>
      </c>
      <c r="J425" t="s">
        <v>10</v>
      </c>
    </row>
    <row r="426" spans="1:10" x14ac:dyDescent="0.25">
      <c r="A426" t="str">
        <f t="shared" si="26"/>
        <v>Function_02Application_052020</v>
      </c>
      <c r="B426">
        <v>423</v>
      </c>
      <c r="C426" t="s">
        <v>358</v>
      </c>
      <c r="D426" t="str">
        <f>VLOOKUP($C426,'Look-Ups'!$C$2:$G$32,D$1-2,0)</f>
        <v>Function_02</v>
      </c>
      <c r="E426" t="str">
        <f>VLOOKUP($C426,'Look-Ups'!$C$2:$G$32,E$1-2,0)</f>
        <v>Function_Simpl_02</v>
      </c>
      <c r="F426" t="str">
        <f>VLOOKUP($C426,'Look-Ups'!$C$2:$G$32,F$1-2,0)</f>
        <v>Segment_02</v>
      </c>
      <c r="G426" t="str">
        <f>VLOOKUP($C426,'Look-Ups'!$C$2:$G$32,G$1-2,0)</f>
        <v>Proc_Type_03</v>
      </c>
      <c r="H426" t="s">
        <v>229</v>
      </c>
      <c r="I426">
        <f t="shared" si="27"/>
        <v>2020</v>
      </c>
      <c r="J426" t="s">
        <v>10</v>
      </c>
    </row>
    <row r="427" spans="1:10" x14ac:dyDescent="0.25">
      <c r="A427" t="str">
        <f t="shared" si="26"/>
        <v>Function_02Application_052020</v>
      </c>
      <c r="B427">
        <v>424</v>
      </c>
      <c r="C427" t="s">
        <v>358</v>
      </c>
      <c r="D427" t="str">
        <f>VLOOKUP($C427,'Look-Ups'!$C$2:$G$32,D$1-2,0)</f>
        <v>Function_02</v>
      </c>
      <c r="E427" t="str">
        <f>VLOOKUP($C427,'Look-Ups'!$C$2:$G$32,E$1-2,0)</f>
        <v>Function_Simpl_02</v>
      </c>
      <c r="F427" t="str">
        <f>VLOOKUP($C427,'Look-Ups'!$C$2:$G$32,F$1-2,0)</f>
        <v>Segment_02</v>
      </c>
      <c r="G427" t="str">
        <f>VLOOKUP($C427,'Look-Ups'!$C$2:$G$32,G$1-2,0)</f>
        <v>Proc_Type_03</v>
      </c>
      <c r="H427" t="s">
        <v>230</v>
      </c>
      <c r="I427">
        <f t="shared" si="27"/>
        <v>2020</v>
      </c>
      <c r="J427" t="s">
        <v>10</v>
      </c>
    </row>
    <row r="428" spans="1:10" x14ac:dyDescent="0.25">
      <c r="A428" t="str">
        <f t="shared" si="26"/>
        <v>Function_02Application_052020</v>
      </c>
      <c r="B428">
        <v>425</v>
      </c>
      <c r="C428" t="s">
        <v>358</v>
      </c>
      <c r="D428" t="str">
        <f>VLOOKUP($C428,'Look-Ups'!$C$2:$G$32,D$1-2,0)</f>
        <v>Function_02</v>
      </c>
      <c r="E428" t="str">
        <f>VLOOKUP($C428,'Look-Ups'!$C$2:$G$32,E$1-2,0)</f>
        <v>Function_Simpl_02</v>
      </c>
      <c r="F428" t="str">
        <f>VLOOKUP($C428,'Look-Ups'!$C$2:$G$32,F$1-2,0)</f>
        <v>Segment_02</v>
      </c>
      <c r="G428" t="str">
        <f>VLOOKUP($C428,'Look-Ups'!$C$2:$G$32,G$1-2,0)</f>
        <v>Proc_Type_03</v>
      </c>
      <c r="H428" t="s">
        <v>231</v>
      </c>
      <c r="I428">
        <f t="shared" si="27"/>
        <v>2020</v>
      </c>
      <c r="J428" t="s">
        <v>10</v>
      </c>
    </row>
    <row r="429" spans="1:10" x14ac:dyDescent="0.25">
      <c r="A429" t="str">
        <f t="shared" si="26"/>
        <v>Function_02Application_052020</v>
      </c>
      <c r="B429">
        <v>426</v>
      </c>
      <c r="C429" t="s">
        <v>358</v>
      </c>
      <c r="D429" t="str">
        <f>VLOOKUP($C429,'Look-Ups'!$C$2:$G$32,D$1-2,0)</f>
        <v>Function_02</v>
      </c>
      <c r="E429" t="str">
        <f>VLOOKUP($C429,'Look-Ups'!$C$2:$G$32,E$1-2,0)</f>
        <v>Function_Simpl_02</v>
      </c>
      <c r="F429" t="str">
        <f>VLOOKUP($C429,'Look-Ups'!$C$2:$G$32,F$1-2,0)</f>
        <v>Segment_02</v>
      </c>
      <c r="G429" t="str">
        <f>VLOOKUP($C429,'Look-Ups'!$C$2:$G$32,G$1-2,0)</f>
        <v>Proc_Type_03</v>
      </c>
      <c r="H429" t="s">
        <v>232</v>
      </c>
      <c r="I429">
        <f t="shared" si="27"/>
        <v>2020</v>
      </c>
      <c r="J429" t="s">
        <v>10</v>
      </c>
    </row>
    <row r="430" spans="1:10" x14ac:dyDescent="0.25">
      <c r="A430" t="str">
        <f t="shared" si="26"/>
        <v>Function_02Application_052020</v>
      </c>
      <c r="B430">
        <v>427</v>
      </c>
      <c r="C430" t="s">
        <v>358</v>
      </c>
      <c r="D430" t="str">
        <f>VLOOKUP($C430,'Look-Ups'!$C$2:$G$32,D$1-2,0)</f>
        <v>Function_02</v>
      </c>
      <c r="E430" t="str">
        <f>VLOOKUP($C430,'Look-Ups'!$C$2:$G$32,E$1-2,0)</f>
        <v>Function_Simpl_02</v>
      </c>
      <c r="F430" t="str">
        <f>VLOOKUP($C430,'Look-Ups'!$C$2:$G$32,F$1-2,0)</f>
        <v>Segment_02</v>
      </c>
      <c r="G430" t="str">
        <f>VLOOKUP($C430,'Look-Ups'!$C$2:$G$32,G$1-2,0)</f>
        <v>Proc_Type_03</v>
      </c>
      <c r="H430" t="s">
        <v>242</v>
      </c>
      <c r="I430">
        <f t="shared" si="27"/>
        <v>2020</v>
      </c>
      <c r="J430" t="s">
        <v>10</v>
      </c>
    </row>
    <row r="431" spans="1:10" x14ac:dyDescent="0.25">
      <c r="A431" t="str">
        <f t="shared" si="26"/>
        <v>Function_02Application_052020</v>
      </c>
      <c r="B431">
        <v>428</v>
      </c>
      <c r="C431" t="s">
        <v>358</v>
      </c>
      <c r="D431" t="str">
        <f>VLOOKUP($C431,'Look-Ups'!$C$2:$G$32,D$1-2,0)</f>
        <v>Function_02</v>
      </c>
      <c r="E431" t="str">
        <f>VLOOKUP($C431,'Look-Ups'!$C$2:$G$32,E$1-2,0)</f>
        <v>Function_Simpl_02</v>
      </c>
      <c r="F431" t="str">
        <f>VLOOKUP($C431,'Look-Ups'!$C$2:$G$32,F$1-2,0)</f>
        <v>Segment_02</v>
      </c>
      <c r="G431" t="str">
        <f>VLOOKUP($C431,'Look-Ups'!$C$2:$G$32,G$1-2,0)</f>
        <v>Proc_Type_03</v>
      </c>
      <c r="H431" t="s">
        <v>244</v>
      </c>
      <c r="I431">
        <f t="shared" si="27"/>
        <v>2020</v>
      </c>
      <c r="J431" t="s">
        <v>10</v>
      </c>
    </row>
    <row r="432" spans="1:10" x14ac:dyDescent="0.25">
      <c r="A432" t="str">
        <f t="shared" si="26"/>
        <v>Function_02Application_042020</v>
      </c>
      <c r="B432">
        <v>429</v>
      </c>
      <c r="C432" t="s">
        <v>357</v>
      </c>
      <c r="D432" t="str">
        <f>VLOOKUP($C432,'Look-Ups'!$C$2:$G$32,D$1-2,0)</f>
        <v>Function_02</v>
      </c>
      <c r="E432" t="str">
        <f>VLOOKUP($C432,'Look-Ups'!$C$2:$G$32,E$1-2,0)</f>
        <v>Function_Simpl_02</v>
      </c>
      <c r="F432" t="str">
        <f>VLOOKUP($C432,'Look-Ups'!$C$2:$G$32,F$1-2,0)</f>
        <v>Segment_02</v>
      </c>
      <c r="G432" t="str">
        <f>VLOOKUP($C432,'Look-Ups'!$C$2:$G$32,G$1-2,0)</f>
        <v>Proc_Type_02</v>
      </c>
      <c r="H432" t="s">
        <v>197</v>
      </c>
      <c r="I432">
        <f t="shared" si="27"/>
        <v>2020</v>
      </c>
      <c r="J432" t="s">
        <v>10</v>
      </c>
    </row>
    <row r="433" spans="1:10" x14ac:dyDescent="0.25">
      <c r="A433" t="str">
        <f t="shared" si="26"/>
        <v>Function_02Application_042020</v>
      </c>
      <c r="B433">
        <v>430</v>
      </c>
      <c r="C433" t="s">
        <v>357</v>
      </c>
      <c r="D433" t="str">
        <f>VLOOKUP($C433,'Look-Ups'!$C$2:$G$32,D$1-2,0)</f>
        <v>Function_02</v>
      </c>
      <c r="E433" t="str">
        <f>VLOOKUP($C433,'Look-Ups'!$C$2:$G$32,E$1-2,0)</f>
        <v>Function_Simpl_02</v>
      </c>
      <c r="F433" t="str">
        <f>VLOOKUP($C433,'Look-Ups'!$C$2:$G$32,F$1-2,0)</f>
        <v>Segment_02</v>
      </c>
      <c r="G433" t="str">
        <f>VLOOKUP($C433,'Look-Ups'!$C$2:$G$32,G$1-2,0)</f>
        <v>Proc_Type_02</v>
      </c>
      <c r="H433" t="s">
        <v>199</v>
      </c>
      <c r="I433">
        <f t="shared" si="27"/>
        <v>2020</v>
      </c>
      <c r="J433" t="s">
        <v>10</v>
      </c>
    </row>
    <row r="434" spans="1:10" x14ac:dyDescent="0.25">
      <c r="A434" t="str">
        <f t="shared" si="26"/>
        <v>Function_02Application_042020</v>
      </c>
      <c r="B434">
        <v>431</v>
      </c>
      <c r="C434" t="s">
        <v>357</v>
      </c>
      <c r="D434" t="str">
        <f>VLOOKUP($C434,'Look-Ups'!$C$2:$G$32,D$1-2,0)</f>
        <v>Function_02</v>
      </c>
      <c r="E434" t="str">
        <f>VLOOKUP($C434,'Look-Ups'!$C$2:$G$32,E$1-2,0)</f>
        <v>Function_Simpl_02</v>
      </c>
      <c r="F434" t="str">
        <f>VLOOKUP($C434,'Look-Ups'!$C$2:$G$32,F$1-2,0)</f>
        <v>Segment_02</v>
      </c>
      <c r="G434" t="str">
        <f>VLOOKUP($C434,'Look-Ups'!$C$2:$G$32,G$1-2,0)</f>
        <v>Proc_Type_02</v>
      </c>
      <c r="H434" t="s">
        <v>242</v>
      </c>
      <c r="I434">
        <f t="shared" si="27"/>
        <v>2020</v>
      </c>
      <c r="J434" t="s">
        <v>10</v>
      </c>
    </row>
    <row r="435" spans="1:10" x14ac:dyDescent="0.25">
      <c r="A435" t="str">
        <f t="shared" si="26"/>
        <v>Function_02Application_042020</v>
      </c>
      <c r="B435">
        <v>432</v>
      </c>
      <c r="C435" t="s">
        <v>357</v>
      </c>
      <c r="D435" t="str">
        <f>VLOOKUP($C435,'Look-Ups'!$C$2:$G$32,D$1-2,0)</f>
        <v>Function_02</v>
      </c>
      <c r="E435" t="str">
        <f>VLOOKUP($C435,'Look-Ups'!$C$2:$G$32,E$1-2,0)</f>
        <v>Function_Simpl_02</v>
      </c>
      <c r="F435" t="str">
        <f>VLOOKUP($C435,'Look-Ups'!$C$2:$G$32,F$1-2,0)</f>
        <v>Segment_02</v>
      </c>
      <c r="G435" t="str">
        <f>VLOOKUP($C435,'Look-Ups'!$C$2:$G$32,G$1-2,0)</f>
        <v>Proc_Type_02</v>
      </c>
      <c r="H435" t="s">
        <v>161</v>
      </c>
      <c r="I435">
        <f t="shared" si="27"/>
        <v>2020</v>
      </c>
      <c r="J435" t="s">
        <v>10</v>
      </c>
    </row>
    <row r="436" spans="1:10" x14ac:dyDescent="0.25">
      <c r="A436" t="str">
        <f t="shared" si="26"/>
        <v>Function_02Application_042020</v>
      </c>
      <c r="B436">
        <v>433</v>
      </c>
      <c r="C436" t="s">
        <v>357</v>
      </c>
      <c r="D436" t="str">
        <f>VLOOKUP($C436,'Look-Ups'!$C$2:$G$32,D$1-2,0)</f>
        <v>Function_02</v>
      </c>
      <c r="E436" t="str">
        <f>VLOOKUP($C436,'Look-Ups'!$C$2:$G$32,E$1-2,0)</f>
        <v>Function_Simpl_02</v>
      </c>
      <c r="F436" t="str">
        <f>VLOOKUP($C436,'Look-Ups'!$C$2:$G$32,F$1-2,0)</f>
        <v>Segment_02</v>
      </c>
      <c r="G436" t="str">
        <f>VLOOKUP($C436,'Look-Ups'!$C$2:$G$32,G$1-2,0)</f>
        <v>Proc_Type_02</v>
      </c>
      <c r="H436" t="s">
        <v>219</v>
      </c>
      <c r="I436">
        <f t="shared" si="27"/>
        <v>2020</v>
      </c>
      <c r="J436" t="s">
        <v>10</v>
      </c>
    </row>
    <row r="437" spans="1:10" x14ac:dyDescent="0.25">
      <c r="A437" t="str">
        <f t="shared" si="26"/>
        <v>Function_02Application_042020</v>
      </c>
      <c r="B437">
        <v>434</v>
      </c>
      <c r="C437" t="s">
        <v>357</v>
      </c>
      <c r="D437" t="str">
        <f>VLOOKUP($C437,'Look-Ups'!$C$2:$G$32,D$1-2,0)</f>
        <v>Function_02</v>
      </c>
      <c r="E437" t="str">
        <f>VLOOKUP($C437,'Look-Ups'!$C$2:$G$32,E$1-2,0)</f>
        <v>Function_Simpl_02</v>
      </c>
      <c r="F437" t="str">
        <f>VLOOKUP($C437,'Look-Ups'!$C$2:$G$32,F$1-2,0)</f>
        <v>Segment_02</v>
      </c>
      <c r="G437" t="str">
        <f>VLOOKUP($C437,'Look-Ups'!$C$2:$G$32,G$1-2,0)</f>
        <v>Proc_Type_02</v>
      </c>
      <c r="H437" t="s">
        <v>190</v>
      </c>
      <c r="I437">
        <f t="shared" si="27"/>
        <v>2020</v>
      </c>
      <c r="J437" t="s">
        <v>10</v>
      </c>
    </row>
    <row r="438" spans="1:10" x14ac:dyDescent="0.25">
      <c r="A438" t="str">
        <f t="shared" si="26"/>
        <v>Function_02Application_042020</v>
      </c>
      <c r="B438">
        <v>435</v>
      </c>
      <c r="C438" t="s">
        <v>357</v>
      </c>
      <c r="D438" t="str">
        <f>VLOOKUP($C438,'Look-Ups'!$C$2:$G$32,D$1-2,0)</f>
        <v>Function_02</v>
      </c>
      <c r="E438" t="str">
        <f>VLOOKUP($C438,'Look-Ups'!$C$2:$G$32,E$1-2,0)</f>
        <v>Function_Simpl_02</v>
      </c>
      <c r="F438" t="str">
        <f>VLOOKUP($C438,'Look-Ups'!$C$2:$G$32,F$1-2,0)</f>
        <v>Segment_02</v>
      </c>
      <c r="G438" t="str">
        <f>VLOOKUP($C438,'Look-Ups'!$C$2:$G$32,G$1-2,0)</f>
        <v>Proc_Type_02</v>
      </c>
      <c r="H438" t="s">
        <v>182</v>
      </c>
      <c r="I438">
        <f t="shared" si="27"/>
        <v>2020</v>
      </c>
      <c r="J438" t="s">
        <v>10</v>
      </c>
    </row>
    <row r="439" spans="1:10" x14ac:dyDescent="0.25">
      <c r="A439" t="str">
        <f t="shared" si="26"/>
        <v>Function_02Application_042020</v>
      </c>
      <c r="B439">
        <v>436</v>
      </c>
      <c r="C439" t="s">
        <v>357</v>
      </c>
      <c r="D439" t="str">
        <f>VLOOKUP($C439,'Look-Ups'!$C$2:$G$32,D$1-2,0)</f>
        <v>Function_02</v>
      </c>
      <c r="E439" t="str">
        <f>VLOOKUP($C439,'Look-Ups'!$C$2:$G$32,E$1-2,0)</f>
        <v>Function_Simpl_02</v>
      </c>
      <c r="F439" t="str">
        <f>VLOOKUP($C439,'Look-Ups'!$C$2:$G$32,F$1-2,0)</f>
        <v>Segment_02</v>
      </c>
      <c r="G439" t="str">
        <f>VLOOKUP($C439,'Look-Ups'!$C$2:$G$32,G$1-2,0)</f>
        <v>Proc_Type_02</v>
      </c>
      <c r="H439" t="s">
        <v>183</v>
      </c>
      <c r="I439">
        <f t="shared" si="27"/>
        <v>2020</v>
      </c>
      <c r="J439" t="s">
        <v>10</v>
      </c>
    </row>
    <row r="440" spans="1:10" x14ac:dyDescent="0.25">
      <c r="A440" t="str">
        <f t="shared" si="26"/>
        <v>Function_02Application_042020</v>
      </c>
      <c r="B440">
        <v>437</v>
      </c>
      <c r="C440" t="s">
        <v>357</v>
      </c>
      <c r="D440" t="str">
        <f>VLOOKUP($C440,'Look-Ups'!$C$2:$G$32,D$1-2,0)</f>
        <v>Function_02</v>
      </c>
      <c r="E440" t="str">
        <f>VLOOKUP($C440,'Look-Ups'!$C$2:$G$32,E$1-2,0)</f>
        <v>Function_Simpl_02</v>
      </c>
      <c r="F440" t="str">
        <f>VLOOKUP($C440,'Look-Ups'!$C$2:$G$32,F$1-2,0)</f>
        <v>Segment_02</v>
      </c>
      <c r="G440" t="str">
        <f>VLOOKUP($C440,'Look-Ups'!$C$2:$G$32,G$1-2,0)</f>
        <v>Proc_Type_02</v>
      </c>
      <c r="H440" t="s">
        <v>174</v>
      </c>
      <c r="I440">
        <f t="shared" si="27"/>
        <v>2020</v>
      </c>
      <c r="J440" t="s">
        <v>10</v>
      </c>
    </row>
    <row r="441" spans="1:10" x14ac:dyDescent="0.25">
      <c r="A441" t="str">
        <f t="shared" si="26"/>
        <v>Function_02Application_042020</v>
      </c>
      <c r="B441">
        <v>438</v>
      </c>
      <c r="C441" t="s">
        <v>357</v>
      </c>
      <c r="D441" t="str">
        <f>VLOOKUP($C441,'Look-Ups'!$C$2:$G$32,D$1-2,0)</f>
        <v>Function_02</v>
      </c>
      <c r="E441" t="str">
        <f>VLOOKUP($C441,'Look-Ups'!$C$2:$G$32,E$1-2,0)</f>
        <v>Function_Simpl_02</v>
      </c>
      <c r="F441" t="str">
        <f>VLOOKUP($C441,'Look-Ups'!$C$2:$G$32,F$1-2,0)</f>
        <v>Segment_02</v>
      </c>
      <c r="G441" t="str">
        <f>VLOOKUP($C441,'Look-Ups'!$C$2:$G$32,G$1-2,0)</f>
        <v>Proc_Type_02</v>
      </c>
      <c r="H441" t="s">
        <v>185</v>
      </c>
      <c r="I441">
        <f t="shared" si="27"/>
        <v>2020</v>
      </c>
      <c r="J441" t="s">
        <v>10</v>
      </c>
    </row>
    <row r="442" spans="1:10" x14ac:dyDescent="0.25">
      <c r="A442" t="str">
        <f t="shared" si="26"/>
        <v>Function_02Application_042020</v>
      </c>
      <c r="B442">
        <v>439</v>
      </c>
      <c r="C442" t="s">
        <v>357</v>
      </c>
      <c r="D442" t="str">
        <f>VLOOKUP($C442,'Look-Ups'!$C$2:$G$32,D$1-2,0)</f>
        <v>Function_02</v>
      </c>
      <c r="E442" t="str">
        <f>VLOOKUP($C442,'Look-Ups'!$C$2:$G$32,E$1-2,0)</f>
        <v>Function_Simpl_02</v>
      </c>
      <c r="F442" t="str">
        <f>VLOOKUP($C442,'Look-Ups'!$C$2:$G$32,F$1-2,0)</f>
        <v>Segment_02</v>
      </c>
      <c r="G442" t="str">
        <f>VLOOKUP($C442,'Look-Ups'!$C$2:$G$32,G$1-2,0)</f>
        <v>Proc_Type_02</v>
      </c>
      <c r="H442" t="s">
        <v>188</v>
      </c>
      <c r="I442">
        <f t="shared" si="27"/>
        <v>2020</v>
      </c>
      <c r="J442" t="s">
        <v>10</v>
      </c>
    </row>
    <row r="443" spans="1:10" x14ac:dyDescent="0.25">
      <c r="A443" t="str">
        <f t="shared" si="26"/>
        <v>Function_02Application_042020</v>
      </c>
      <c r="B443">
        <v>440</v>
      </c>
      <c r="C443" t="s">
        <v>357</v>
      </c>
      <c r="D443" t="str">
        <f>VLOOKUP($C443,'Look-Ups'!$C$2:$G$32,D$1-2,0)</f>
        <v>Function_02</v>
      </c>
      <c r="E443" t="str">
        <f>VLOOKUP($C443,'Look-Ups'!$C$2:$G$32,E$1-2,0)</f>
        <v>Function_Simpl_02</v>
      </c>
      <c r="F443" t="str">
        <f>VLOOKUP($C443,'Look-Ups'!$C$2:$G$32,F$1-2,0)</f>
        <v>Segment_02</v>
      </c>
      <c r="G443" t="str">
        <f>VLOOKUP($C443,'Look-Ups'!$C$2:$G$32,G$1-2,0)</f>
        <v>Proc_Type_02</v>
      </c>
      <c r="H443" t="s">
        <v>213</v>
      </c>
      <c r="I443">
        <f t="shared" si="27"/>
        <v>2020</v>
      </c>
      <c r="J443" t="s">
        <v>10</v>
      </c>
    </row>
    <row r="444" spans="1:10" x14ac:dyDescent="0.25">
      <c r="A444" t="str">
        <f t="shared" si="26"/>
        <v>Function_02Application_042020</v>
      </c>
      <c r="B444">
        <v>441</v>
      </c>
      <c r="C444" t="s">
        <v>357</v>
      </c>
      <c r="D444" t="str">
        <f>VLOOKUP($C444,'Look-Ups'!$C$2:$G$32,D$1-2,0)</f>
        <v>Function_02</v>
      </c>
      <c r="E444" t="str">
        <f>VLOOKUP($C444,'Look-Ups'!$C$2:$G$32,E$1-2,0)</f>
        <v>Function_Simpl_02</v>
      </c>
      <c r="F444" t="str">
        <f>VLOOKUP($C444,'Look-Ups'!$C$2:$G$32,F$1-2,0)</f>
        <v>Segment_02</v>
      </c>
      <c r="G444" t="str">
        <f>VLOOKUP($C444,'Look-Ups'!$C$2:$G$32,G$1-2,0)</f>
        <v>Proc_Type_02</v>
      </c>
      <c r="H444" t="s">
        <v>215</v>
      </c>
      <c r="I444">
        <f t="shared" si="27"/>
        <v>2020</v>
      </c>
      <c r="J444" t="s">
        <v>10</v>
      </c>
    </row>
    <row r="445" spans="1:10" x14ac:dyDescent="0.25">
      <c r="A445" t="str">
        <f t="shared" si="26"/>
        <v>Function_02Application_042020</v>
      </c>
      <c r="B445">
        <v>442</v>
      </c>
      <c r="C445" t="s">
        <v>357</v>
      </c>
      <c r="D445" t="str">
        <f>VLOOKUP($C445,'Look-Ups'!$C$2:$G$32,D$1-2,0)</f>
        <v>Function_02</v>
      </c>
      <c r="E445" t="str">
        <f>VLOOKUP($C445,'Look-Ups'!$C$2:$G$32,E$1-2,0)</f>
        <v>Function_Simpl_02</v>
      </c>
      <c r="F445" t="str">
        <f>VLOOKUP($C445,'Look-Ups'!$C$2:$G$32,F$1-2,0)</f>
        <v>Segment_02</v>
      </c>
      <c r="G445" t="str">
        <f>VLOOKUP($C445,'Look-Ups'!$C$2:$G$32,G$1-2,0)</f>
        <v>Proc_Type_02</v>
      </c>
      <c r="H445" t="s">
        <v>240</v>
      </c>
      <c r="I445">
        <f t="shared" si="27"/>
        <v>2020</v>
      </c>
      <c r="J445" t="s">
        <v>10</v>
      </c>
    </row>
    <row r="446" spans="1:10" x14ac:dyDescent="0.25">
      <c r="A446" t="str">
        <f t="shared" si="26"/>
        <v>Function_02Application_042020</v>
      </c>
      <c r="B446">
        <v>443</v>
      </c>
      <c r="C446" t="s">
        <v>357</v>
      </c>
      <c r="D446" t="str">
        <f>VLOOKUP($C446,'Look-Ups'!$C$2:$G$32,D$1-2,0)</f>
        <v>Function_02</v>
      </c>
      <c r="E446" t="str">
        <f>VLOOKUP($C446,'Look-Ups'!$C$2:$G$32,E$1-2,0)</f>
        <v>Function_Simpl_02</v>
      </c>
      <c r="F446" t="str">
        <f>VLOOKUP($C446,'Look-Ups'!$C$2:$G$32,F$1-2,0)</f>
        <v>Segment_02</v>
      </c>
      <c r="G446" t="str">
        <f>VLOOKUP($C446,'Look-Ups'!$C$2:$G$32,G$1-2,0)</f>
        <v>Proc_Type_02</v>
      </c>
      <c r="H446" t="s">
        <v>167</v>
      </c>
      <c r="I446">
        <f t="shared" si="27"/>
        <v>2020</v>
      </c>
      <c r="J446" t="s">
        <v>10</v>
      </c>
    </row>
    <row r="447" spans="1:10" x14ac:dyDescent="0.25">
      <c r="A447" t="str">
        <f t="shared" si="26"/>
        <v>Function_02Application_042020</v>
      </c>
      <c r="B447">
        <v>444</v>
      </c>
      <c r="C447" t="s">
        <v>357</v>
      </c>
      <c r="D447" t="str">
        <f>VLOOKUP($C447,'Look-Ups'!$C$2:$G$32,D$1-2,0)</f>
        <v>Function_02</v>
      </c>
      <c r="E447" t="str">
        <f>VLOOKUP($C447,'Look-Ups'!$C$2:$G$32,E$1-2,0)</f>
        <v>Function_Simpl_02</v>
      </c>
      <c r="F447" t="str">
        <f>VLOOKUP($C447,'Look-Ups'!$C$2:$G$32,F$1-2,0)</f>
        <v>Segment_02</v>
      </c>
      <c r="G447" t="str">
        <f>VLOOKUP($C447,'Look-Ups'!$C$2:$G$32,G$1-2,0)</f>
        <v>Proc_Type_02</v>
      </c>
      <c r="H447" t="s">
        <v>170</v>
      </c>
      <c r="I447">
        <f t="shared" si="27"/>
        <v>2020</v>
      </c>
      <c r="J447" t="s">
        <v>10</v>
      </c>
    </row>
    <row r="448" spans="1:10" x14ac:dyDescent="0.25">
      <c r="A448" t="str">
        <f t="shared" si="26"/>
        <v>Function_02Application_042020</v>
      </c>
      <c r="B448">
        <v>445</v>
      </c>
      <c r="C448" t="s">
        <v>357</v>
      </c>
      <c r="D448" t="str">
        <f>VLOOKUP($C448,'Look-Ups'!$C$2:$G$32,D$1-2,0)</f>
        <v>Function_02</v>
      </c>
      <c r="E448" t="str">
        <f>VLOOKUP($C448,'Look-Ups'!$C$2:$G$32,E$1-2,0)</f>
        <v>Function_Simpl_02</v>
      </c>
      <c r="F448" t="str">
        <f>VLOOKUP($C448,'Look-Ups'!$C$2:$G$32,F$1-2,0)</f>
        <v>Segment_02</v>
      </c>
      <c r="G448" t="str">
        <f>VLOOKUP($C448,'Look-Ups'!$C$2:$G$32,G$1-2,0)</f>
        <v>Proc_Type_02</v>
      </c>
      <c r="H448" t="s">
        <v>186</v>
      </c>
      <c r="I448">
        <f t="shared" si="27"/>
        <v>2020</v>
      </c>
      <c r="J448" t="s">
        <v>10</v>
      </c>
    </row>
    <row r="449" spans="1:10" x14ac:dyDescent="0.25">
      <c r="A449" t="str">
        <f t="shared" si="26"/>
        <v>Function_02Application_042020</v>
      </c>
      <c r="B449">
        <v>446</v>
      </c>
      <c r="C449" t="s">
        <v>357</v>
      </c>
      <c r="D449" t="str">
        <f>VLOOKUP($C449,'Look-Ups'!$C$2:$G$32,D$1-2,0)</f>
        <v>Function_02</v>
      </c>
      <c r="E449" t="str">
        <f>VLOOKUP($C449,'Look-Ups'!$C$2:$G$32,E$1-2,0)</f>
        <v>Function_Simpl_02</v>
      </c>
      <c r="F449" t="str">
        <f>VLOOKUP($C449,'Look-Ups'!$C$2:$G$32,F$1-2,0)</f>
        <v>Segment_02</v>
      </c>
      <c r="G449" t="str">
        <f>VLOOKUP($C449,'Look-Ups'!$C$2:$G$32,G$1-2,0)</f>
        <v>Proc_Type_02</v>
      </c>
      <c r="H449" t="s">
        <v>233</v>
      </c>
      <c r="I449">
        <f t="shared" si="27"/>
        <v>2020</v>
      </c>
      <c r="J449" t="s">
        <v>10</v>
      </c>
    </row>
    <row r="450" spans="1:10" x14ac:dyDescent="0.25">
      <c r="A450" t="str">
        <f t="shared" si="26"/>
        <v>Function_02Application_042020</v>
      </c>
      <c r="B450">
        <v>447</v>
      </c>
      <c r="C450" t="s">
        <v>357</v>
      </c>
      <c r="D450" t="str">
        <f>VLOOKUP($C450,'Look-Ups'!$C$2:$G$32,D$1-2,0)</f>
        <v>Function_02</v>
      </c>
      <c r="E450" t="str">
        <f>VLOOKUP($C450,'Look-Ups'!$C$2:$G$32,E$1-2,0)</f>
        <v>Function_Simpl_02</v>
      </c>
      <c r="F450" t="str">
        <f>VLOOKUP($C450,'Look-Ups'!$C$2:$G$32,F$1-2,0)</f>
        <v>Segment_02</v>
      </c>
      <c r="G450" t="str">
        <f>VLOOKUP($C450,'Look-Ups'!$C$2:$G$32,G$1-2,0)</f>
        <v>Proc_Type_02</v>
      </c>
      <c r="H450" t="s">
        <v>212</v>
      </c>
      <c r="I450">
        <f t="shared" si="27"/>
        <v>2020</v>
      </c>
      <c r="J450" t="s">
        <v>10</v>
      </c>
    </row>
    <row r="451" spans="1:10" x14ac:dyDescent="0.25">
      <c r="A451" t="str">
        <f t="shared" si="26"/>
        <v>Function_02Application_042020</v>
      </c>
      <c r="B451">
        <v>448</v>
      </c>
      <c r="C451" t="s">
        <v>357</v>
      </c>
      <c r="D451" t="str">
        <f>VLOOKUP($C451,'Look-Ups'!$C$2:$G$32,D$1-2,0)</f>
        <v>Function_02</v>
      </c>
      <c r="E451" t="str">
        <f>VLOOKUP($C451,'Look-Ups'!$C$2:$G$32,E$1-2,0)</f>
        <v>Function_Simpl_02</v>
      </c>
      <c r="F451" t="str">
        <f>VLOOKUP($C451,'Look-Ups'!$C$2:$G$32,F$1-2,0)</f>
        <v>Segment_02</v>
      </c>
      <c r="G451" t="str">
        <f>VLOOKUP($C451,'Look-Ups'!$C$2:$G$32,G$1-2,0)</f>
        <v>Proc_Type_02</v>
      </c>
      <c r="H451" t="s">
        <v>179</v>
      </c>
      <c r="I451">
        <f t="shared" si="27"/>
        <v>2020</v>
      </c>
      <c r="J451" t="s">
        <v>10</v>
      </c>
    </row>
    <row r="452" spans="1:10" x14ac:dyDescent="0.25">
      <c r="A452" t="str">
        <f t="shared" si="26"/>
        <v>Function_02Application_042020</v>
      </c>
      <c r="B452">
        <v>449</v>
      </c>
      <c r="C452" t="s">
        <v>357</v>
      </c>
      <c r="D452" t="str">
        <f>VLOOKUP($C452,'Look-Ups'!$C$2:$G$32,D$1-2,0)</f>
        <v>Function_02</v>
      </c>
      <c r="E452" t="str">
        <f>VLOOKUP($C452,'Look-Ups'!$C$2:$G$32,E$1-2,0)</f>
        <v>Function_Simpl_02</v>
      </c>
      <c r="F452" t="str">
        <f>VLOOKUP($C452,'Look-Ups'!$C$2:$G$32,F$1-2,0)</f>
        <v>Segment_02</v>
      </c>
      <c r="G452" t="str">
        <f>VLOOKUP($C452,'Look-Ups'!$C$2:$G$32,G$1-2,0)</f>
        <v>Proc_Type_02</v>
      </c>
      <c r="H452" t="s">
        <v>160</v>
      </c>
      <c r="I452">
        <f t="shared" si="27"/>
        <v>2020</v>
      </c>
      <c r="J452" t="s">
        <v>10</v>
      </c>
    </row>
    <row r="453" spans="1:10" x14ac:dyDescent="0.25">
      <c r="A453" t="str">
        <f t="shared" ref="A453:A516" si="28">D453&amp;C453&amp;I453</f>
        <v>Function_02Application_042020</v>
      </c>
      <c r="B453">
        <v>450</v>
      </c>
      <c r="C453" t="s">
        <v>357</v>
      </c>
      <c r="D453" t="str">
        <f>VLOOKUP($C453,'Look-Ups'!$C$2:$G$32,D$1-2,0)</f>
        <v>Function_02</v>
      </c>
      <c r="E453" t="str">
        <f>VLOOKUP($C453,'Look-Ups'!$C$2:$G$32,E$1-2,0)</f>
        <v>Function_Simpl_02</v>
      </c>
      <c r="F453" t="str">
        <f>VLOOKUP($C453,'Look-Ups'!$C$2:$G$32,F$1-2,0)</f>
        <v>Segment_02</v>
      </c>
      <c r="G453" t="str">
        <f>VLOOKUP($C453,'Look-Ups'!$C$2:$G$32,G$1-2,0)</f>
        <v>Proc_Type_02</v>
      </c>
      <c r="H453" t="s">
        <v>187</v>
      </c>
      <c r="I453">
        <f t="shared" si="27"/>
        <v>2020</v>
      </c>
      <c r="J453" t="s">
        <v>10</v>
      </c>
    </row>
    <row r="454" spans="1:10" x14ac:dyDescent="0.25">
      <c r="A454" t="str">
        <f t="shared" si="28"/>
        <v>Function_02Application_042020</v>
      </c>
      <c r="B454">
        <v>451</v>
      </c>
      <c r="C454" t="s">
        <v>357</v>
      </c>
      <c r="D454" t="str">
        <f>VLOOKUP($C454,'Look-Ups'!$C$2:$G$32,D$1-2,0)</f>
        <v>Function_02</v>
      </c>
      <c r="E454" t="str">
        <f>VLOOKUP($C454,'Look-Ups'!$C$2:$G$32,E$1-2,0)</f>
        <v>Function_Simpl_02</v>
      </c>
      <c r="F454" t="str">
        <f>VLOOKUP($C454,'Look-Ups'!$C$2:$G$32,F$1-2,0)</f>
        <v>Segment_02</v>
      </c>
      <c r="G454" t="str">
        <f>VLOOKUP($C454,'Look-Ups'!$C$2:$G$32,G$1-2,0)</f>
        <v>Proc_Type_02</v>
      </c>
      <c r="H454" t="s">
        <v>172</v>
      </c>
      <c r="I454">
        <f t="shared" si="27"/>
        <v>2020</v>
      </c>
      <c r="J454" t="s">
        <v>10</v>
      </c>
    </row>
    <row r="455" spans="1:10" x14ac:dyDescent="0.25">
      <c r="A455" t="str">
        <f t="shared" si="28"/>
        <v>Function_02Application_042020</v>
      </c>
      <c r="B455">
        <v>452</v>
      </c>
      <c r="C455" t="s">
        <v>357</v>
      </c>
      <c r="D455" t="str">
        <f>VLOOKUP($C455,'Look-Ups'!$C$2:$G$32,D$1-2,0)</f>
        <v>Function_02</v>
      </c>
      <c r="E455" t="str">
        <f>VLOOKUP($C455,'Look-Ups'!$C$2:$G$32,E$1-2,0)</f>
        <v>Function_Simpl_02</v>
      </c>
      <c r="F455" t="str">
        <f>VLOOKUP($C455,'Look-Ups'!$C$2:$G$32,F$1-2,0)</f>
        <v>Segment_02</v>
      </c>
      <c r="G455" t="str">
        <f>VLOOKUP($C455,'Look-Ups'!$C$2:$G$32,G$1-2,0)</f>
        <v>Proc_Type_02</v>
      </c>
      <c r="H455" t="s">
        <v>159</v>
      </c>
      <c r="I455">
        <f t="shared" si="27"/>
        <v>2020</v>
      </c>
      <c r="J455" t="s">
        <v>10</v>
      </c>
    </row>
    <row r="456" spans="1:10" x14ac:dyDescent="0.25">
      <c r="A456" t="str">
        <f t="shared" si="28"/>
        <v>Function_02Application_042020</v>
      </c>
      <c r="B456">
        <v>453</v>
      </c>
      <c r="C456" t="s">
        <v>357</v>
      </c>
      <c r="D456" t="str">
        <f>VLOOKUP($C456,'Look-Ups'!$C$2:$G$32,D$1-2,0)</f>
        <v>Function_02</v>
      </c>
      <c r="E456" t="str">
        <f>VLOOKUP($C456,'Look-Ups'!$C$2:$G$32,E$1-2,0)</f>
        <v>Function_Simpl_02</v>
      </c>
      <c r="F456" t="str">
        <f>VLOOKUP($C456,'Look-Ups'!$C$2:$G$32,F$1-2,0)</f>
        <v>Segment_02</v>
      </c>
      <c r="G456" t="str">
        <f>VLOOKUP($C456,'Look-Ups'!$C$2:$G$32,G$1-2,0)</f>
        <v>Proc_Type_02</v>
      </c>
      <c r="H456" t="s">
        <v>235</v>
      </c>
      <c r="I456">
        <f t="shared" si="27"/>
        <v>2020</v>
      </c>
      <c r="J456" t="s">
        <v>10</v>
      </c>
    </row>
    <row r="457" spans="1:10" x14ac:dyDescent="0.25">
      <c r="A457" t="str">
        <f t="shared" si="28"/>
        <v>Function_02Application_042020</v>
      </c>
      <c r="B457">
        <v>454</v>
      </c>
      <c r="C457" t="s">
        <v>357</v>
      </c>
      <c r="D457" t="str">
        <f>VLOOKUP($C457,'Look-Ups'!$C$2:$G$32,D$1-2,0)</f>
        <v>Function_02</v>
      </c>
      <c r="E457" t="str">
        <f>VLOOKUP($C457,'Look-Ups'!$C$2:$G$32,E$1-2,0)</f>
        <v>Function_Simpl_02</v>
      </c>
      <c r="F457" t="str">
        <f>VLOOKUP($C457,'Look-Ups'!$C$2:$G$32,F$1-2,0)</f>
        <v>Segment_02</v>
      </c>
      <c r="G457" t="str">
        <f>VLOOKUP($C457,'Look-Ups'!$C$2:$G$32,G$1-2,0)</f>
        <v>Proc_Type_02</v>
      </c>
      <c r="H457" t="s">
        <v>181</v>
      </c>
      <c r="I457">
        <f t="shared" si="27"/>
        <v>2020</v>
      </c>
      <c r="J457" t="s">
        <v>10</v>
      </c>
    </row>
    <row r="458" spans="1:10" x14ac:dyDescent="0.25">
      <c r="A458" t="str">
        <f t="shared" si="28"/>
        <v>Function_02Application_042020</v>
      </c>
      <c r="B458">
        <v>455</v>
      </c>
      <c r="C458" t="s">
        <v>357</v>
      </c>
      <c r="D458" t="str">
        <f>VLOOKUP($C458,'Look-Ups'!$C$2:$G$32,D$1-2,0)</f>
        <v>Function_02</v>
      </c>
      <c r="E458" t="str">
        <f>VLOOKUP($C458,'Look-Ups'!$C$2:$G$32,E$1-2,0)</f>
        <v>Function_Simpl_02</v>
      </c>
      <c r="F458" t="str">
        <f>VLOOKUP($C458,'Look-Ups'!$C$2:$G$32,F$1-2,0)</f>
        <v>Segment_02</v>
      </c>
      <c r="G458" t="str">
        <f>VLOOKUP($C458,'Look-Ups'!$C$2:$G$32,G$1-2,0)</f>
        <v>Proc_Type_02</v>
      </c>
      <c r="H458" t="s">
        <v>236</v>
      </c>
      <c r="I458">
        <f t="shared" si="27"/>
        <v>2020</v>
      </c>
      <c r="J458" t="s">
        <v>10</v>
      </c>
    </row>
    <row r="459" spans="1:10" x14ac:dyDescent="0.25">
      <c r="A459" t="str">
        <f t="shared" si="28"/>
        <v>Function_02Application_042020</v>
      </c>
      <c r="B459">
        <v>456</v>
      </c>
      <c r="C459" t="s">
        <v>357</v>
      </c>
      <c r="D459" t="str">
        <f>VLOOKUP($C459,'Look-Ups'!$C$2:$G$32,D$1-2,0)</f>
        <v>Function_02</v>
      </c>
      <c r="E459" t="str">
        <f>VLOOKUP($C459,'Look-Ups'!$C$2:$G$32,E$1-2,0)</f>
        <v>Function_Simpl_02</v>
      </c>
      <c r="F459" t="str">
        <f>VLOOKUP($C459,'Look-Ups'!$C$2:$G$32,F$1-2,0)</f>
        <v>Segment_02</v>
      </c>
      <c r="G459" t="str">
        <f>VLOOKUP($C459,'Look-Ups'!$C$2:$G$32,G$1-2,0)</f>
        <v>Proc_Type_02</v>
      </c>
      <c r="H459" t="s">
        <v>169</v>
      </c>
      <c r="I459">
        <f t="shared" si="27"/>
        <v>2020</v>
      </c>
      <c r="J459" t="s">
        <v>10</v>
      </c>
    </row>
    <row r="460" spans="1:10" x14ac:dyDescent="0.25">
      <c r="A460" t="str">
        <f t="shared" si="28"/>
        <v>Function_02Application_042020</v>
      </c>
      <c r="B460">
        <v>457</v>
      </c>
      <c r="C460" t="s">
        <v>357</v>
      </c>
      <c r="D460" t="str">
        <f>VLOOKUP($C460,'Look-Ups'!$C$2:$G$32,D$1-2,0)</f>
        <v>Function_02</v>
      </c>
      <c r="E460" t="str">
        <f>VLOOKUP($C460,'Look-Ups'!$C$2:$G$32,E$1-2,0)</f>
        <v>Function_Simpl_02</v>
      </c>
      <c r="F460" t="str">
        <f>VLOOKUP($C460,'Look-Ups'!$C$2:$G$32,F$1-2,0)</f>
        <v>Segment_02</v>
      </c>
      <c r="G460" t="str">
        <f>VLOOKUP($C460,'Look-Ups'!$C$2:$G$32,G$1-2,0)</f>
        <v>Proc_Type_02</v>
      </c>
      <c r="H460" t="s">
        <v>243</v>
      </c>
      <c r="I460">
        <f t="shared" si="27"/>
        <v>2020</v>
      </c>
      <c r="J460" t="s">
        <v>10</v>
      </c>
    </row>
    <row r="461" spans="1:10" x14ac:dyDescent="0.25">
      <c r="A461" t="str">
        <f t="shared" si="28"/>
        <v>Function_02Application_042020</v>
      </c>
      <c r="B461">
        <v>458</v>
      </c>
      <c r="C461" t="s">
        <v>357</v>
      </c>
      <c r="D461" t="str">
        <f>VLOOKUP($C461,'Look-Ups'!$C$2:$G$32,D$1-2,0)</f>
        <v>Function_02</v>
      </c>
      <c r="E461" t="str">
        <f>VLOOKUP($C461,'Look-Ups'!$C$2:$G$32,E$1-2,0)</f>
        <v>Function_Simpl_02</v>
      </c>
      <c r="F461" t="str">
        <f>VLOOKUP($C461,'Look-Ups'!$C$2:$G$32,F$1-2,0)</f>
        <v>Segment_02</v>
      </c>
      <c r="G461" t="str">
        <f>VLOOKUP($C461,'Look-Ups'!$C$2:$G$32,G$1-2,0)</f>
        <v>Proc_Type_02</v>
      </c>
      <c r="H461" t="s">
        <v>202</v>
      </c>
      <c r="I461">
        <f t="shared" si="27"/>
        <v>2020</v>
      </c>
      <c r="J461" t="s">
        <v>10</v>
      </c>
    </row>
    <row r="462" spans="1:10" x14ac:dyDescent="0.25">
      <c r="A462" t="str">
        <f t="shared" si="28"/>
        <v>Function_02Application_042020</v>
      </c>
      <c r="B462">
        <v>459</v>
      </c>
      <c r="C462" t="s">
        <v>357</v>
      </c>
      <c r="D462" t="str">
        <f>VLOOKUP($C462,'Look-Ups'!$C$2:$G$32,D$1-2,0)</f>
        <v>Function_02</v>
      </c>
      <c r="E462" t="str">
        <f>VLOOKUP($C462,'Look-Ups'!$C$2:$G$32,E$1-2,0)</f>
        <v>Function_Simpl_02</v>
      </c>
      <c r="F462" t="str">
        <f>VLOOKUP($C462,'Look-Ups'!$C$2:$G$32,F$1-2,0)</f>
        <v>Segment_02</v>
      </c>
      <c r="G462" t="str">
        <f>VLOOKUP($C462,'Look-Ups'!$C$2:$G$32,G$1-2,0)</f>
        <v>Proc_Type_02</v>
      </c>
      <c r="H462" t="s">
        <v>244</v>
      </c>
      <c r="I462">
        <f t="shared" si="27"/>
        <v>2020</v>
      </c>
      <c r="J462" t="s">
        <v>10</v>
      </c>
    </row>
    <row r="463" spans="1:10" x14ac:dyDescent="0.25">
      <c r="A463" t="str">
        <f t="shared" si="28"/>
        <v>Function_03Application_062020</v>
      </c>
      <c r="B463">
        <v>460</v>
      </c>
      <c r="C463" t="s">
        <v>359</v>
      </c>
      <c r="D463" t="str">
        <f>VLOOKUP($C463,'Look-Ups'!$C$2:$G$32,D$1-2,0)</f>
        <v>Function_03</v>
      </c>
      <c r="E463" t="str">
        <f>VLOOKUP($C463,'Look-Ups'!$C$2:$G$32,E$1-2,0)</f>
        <v>Function_Simpl_03</v>
      </c>
      <c r="F463" t="str">
        <f>VLOOKUP($C463,'Look-Ups'!$C$2:$G$32,F$1-2,0)</f>
        <v>Segment_03</v>
      </c>
      <c r="G463" t="str">
        <f>VLOOKUP($C463,'Look-Ups'!$C$2:$G$32,G$1-2,0)</f>
        <v>Proc_Type_01</v>
      </c>
      <c r="H463" t="s">
        <v>195</v>
      </c>
      <c r="I463">
        <f t="shared" si="27"/>
        <v>2020</v>
      </c>
      <c r="J463" t="s">
        <v>10</v>
      </c>
    </row>
    <row r="464" spans="1:10" x14ac:dyDescent="0.25">
      <c r="A464" t="str">
        <f t="shared" si="28"/>
        <v>Function_03Application_062020</v>
      </c>
      <c r="B464">
        <v>461</v>
      </c>
      <c r="C464" t="s">
        <v>359</v>
      </c>
      <c r="D464" t="str">
        <f>VLOOKUP($C464,'Look-Ups'!$C$2:$G$32,D$1-2,0)</f>
        <v>Function_03</v>
      </c>
      <c r="E464" t="str">
        <f>VLOOKUP($C464,'Look-Ups'!$C$2:$G$32,E$1-2,0)</f>
        <v>Function_Simpl_03</v>
      </c>
      <c r="F464" t="str">
        <f>VLOOKUP($C464,'Look-Ups'!$C$2:$G$32,F$1-2,0)</f>
        <v>Segment_03</v>
      </c>
      <c r="G464" t="str">
        <f>VLOOKUP($C464,'Look-Ups'!$C$2:$G$32,G$1-2,0)</f>
        <v>Proc_Type_01</v>
      </c>
      <c r="H464" t="s">
        <v>161</v>
      </c>
      <c r="I464">
        <f t="shared" si="27"/>
        <v>2020</v>
      </c>
      <c r="J464" t="s">
        <v>10</v>
      </c>
    </row>
    <row r="465" spans="1:10" x14ac:dyDescent="0.25">
      <c r="A465" t="str">
        <f t="shared" si="28"/>
        <v>Function_03Application_062020</v>
      </c>
      <c r="B465">
        <v>462</v>
      </c>
      <c r="C465" t="s">
        <v>359</v>
      </c>
      <c r="D465" t="str">
        <f>VLOOKUP($C465,'Look-Ups'!$C$2:$G$32,D$1-2,0)</f>
        <v>Function_03</v>
      </c>
      <c r="E465" t="str">
        <f>VLOOKUP($C465,'Look-Ups'!$C$2:$G$32,E$1-2,0)</f>
        <v>Function_Simpl_03</v>
      </c>
      <c r="F465" t="str">
        <f>VLOOKUP($C465,'Look-Ups'!$C$2:$G$32,F$1-2,0)</f>
        <v>Segment_03</v>
      </c>
      <c r="G465" t="str">
        <f>VLOOKUP($C465,'Look-Ups'!$C$2:$G$32,G$1-2,0)</f>
        <v>Proc_Type_01</v>
      </c>
      <c r="H465" t="s">
        <v>239</v>
      </c>
      <c r="I465">
        <f t="shared" si="27"/>
        <v>2020</v>
      </c>
      <c r="J465" t="s">
        <v>10</v>
      </c>
    </row>
    <row r="466" spans="1:10" x14ac:dyDescent="0.25">
      <c r="A466" t="str">
        <f t="shared" si="28"/>
        <v>Function_03Application_062020</v>
      </c>
      <c r="B466">
        <v>463</v>
      </c>
      <c r="C466" t="s">
        <v>359</v>
      </c>
      <c r="D466" t="str">
        <f>VLOOKUP($C466,'Look-Ups'!$C$2:$G$32,D$1-2,0)</f>
        <v>Function_03</v>
      </c>
      <c r="E466" t="str">
        <f>VLOOKUP($C466,'Look-Ups'!$C$2:$G$32,E$1-2,0)</f>
        <v>Function_Simpl_03</v>
      </c>
      <c r="F466" t="str">
        <f>VLOOKUP($C466,'Look-Ups'!$C$2:$G$32,F$1-2,0)</f>
        <v>Segment_03</v>
      </c>
      <c r="G466" t="str">
        <f>VLOOKUP($C466,'Look-Ups'!$C$2:$G$32,G$1-2,0)</f>
        <v>Proc_Type_01</v>
      </c>
      <c r="H466" t="s">
        <v>156</v>
      </c>
      <c r="I466">
        <f t="shared" si="27"/>
        <v>2020</v>
      </c>
      <c r="J466" t="s">
        <v>10</v>
      </c>
    </row>
    <row r="467" spans="1:10" x14ac:dyDescent="0.25">
      <c r="A467" t="str">
        <f t="shared" si="28"/>
        <v>Function_03Application_062020</v>
      </c>
      <c r="B467">
        <v>464</v>
      </c>
      <c r="C467" t="s">
        <v>359</v>
      </c>
      <c r="D467" t="str">
        <f>VLOOKUP($C467,'Look-Ups'!$C$2:$G$32,D$1-2,0)</f>
        <v>Function_03</v>
      </c>
      <c r="E467" t="str">
        <f>VLOOKUP($C467,'Look-Ups'!$C$2:$G$32,E$1-2,0)</f>
        <v>Function_Simpl_03</v>
      </c>
      <c r="F467" t="str">
        <f>VLOOKUP($C467,'Look-Ups'!$C$2:$G$32,F$1-2,0)</f>
        <v>Segment_03</v>
      </c>
      <c r="G467" t="str">
        <f>VLOOKUP($C467,'Look-Ups'!$C$2:$G$32,G$1-2,0)</f>
        <v>Proc_Type_01</v>
      </c>
      <c r="H467" t="s">
        <v>187</v>
      </c>
      <c r="I467">
        <f t="shared" si="27"/>
        <v>2020</v>
      </c>
      <c r="J467" t="s">
        <v>10</v>
      </c>
    </row>
    <row r="468" spans="1:10" x14ac:dyDescent="0.25">
      <c r="A468" t="str">
        <f t="shared" si="28"/>
        <v>Function_03Application_062020</v>
      </c>
      <c r="B468">
        <v>465</v>
      </c>
      <c r="C468" t="s">
        <v>359</v>
      </c>
      <c r="D468" t="str">
        <f>VLOOKUP($C468,'Look-Ups'!$C$2:$G$32,D$1-2,0)</f>
        <v>Function_03</v>
      </c>
      <c r="E468" t="str">
        <f>VLOOKUP($C468,'Look-Ups'!$C$2:$G$32,E$1-2,0)</f>
        <v>Function_Simpl_03</v>
      </c>
      <c r="F468" t="str">
        <f>VLOOKUP($C468,'Look-Ups'!$C$2:$G$32,F$1-2,0)</f>
        <v>Segment_03</v>
      </c>
      <c r="G468" t="str">
        <f>VLOOKUP($C468,'Look-Ups'!$C$2:$G$32,G$1-2,0)</f>
        <v>Proc_Type_01</v>
      </c>
      <c r="H468" t="s">
        <v>176</v>
      </c>
      <c r="I468">
        <f t="shared" si="27"/>
        <v>2020</v>
      </c>
      <c r="J468" t="s">
        <v>10</v>
      </c>
    </row>
    <row r="469" spans="1:10" x14ac:dyDescent="0.25">
      <c r="A469" t="str">
        <f t="shared" si="28"/>
        <v>Function_03Application_062020</v>
      </c>
      <c r="B469">
        <v>466</v>
      </c>
      <c r="C469" t="s">
        <v>359</v>
      </c>
      <c r="D469" t="str">
        <f>VLOOKUP($C469,'Look-Ups'!$C$2:$G$32,D$1-2,0)</f>
        <v>Function_03</v>
      </c>
      <c r="E469" t="str">
        <f>VLOOKUP($C469,'Look-Ups'!$C$2:$G$32,E$1-2,0)</f>
        <v>Function_Simpl_03</v>
      </c>
      <c r="F469" t="str">
        <f>VLOOKUP($C469,'Look-Ups'!$C$2:$G$32,F$1-2,0)</f>
        <v>Segment_03</v>
      </c>
      <c r="G469" t="str">
        <f>VLOOKUP($C469,'Look-Ups'!$C$2:$G$32,G$1-2,0)</f>
        <v>Proc_Type_01</v>
      </c>
      <c r="H469" t="s">
        <v>219</v>
      </c>
      <c r="I469">
        <f t="shared" si="27"/>
        <v>2020</v>
      </c>
      <c r="J469" t="s">
        <v>10</v>
      </c>
    </row>
    <row r="470" spans="1:10" x14ac:dyDescent="0.25">
      <c r="A470" t="str">
        <f t="shared" si="28"/>
        <v>Function_03Application_062020</v>
      </c>
      <c r="B470">
        <v>467</v>
      </c>
      <c r="C470" t="s">
        <v>359</v>
      </c>
      <c r="D470" t="str">
        <f>VLOOKUP($C470,'Look-Ups'!$C$2:$G$32,D$1-2,0)</f>
        <v>Function_03</v>
      </c>
      <c r="E470" t="str">
        <f>VLOOKUP($C470,'Look-Ups'!$C$2:$G$32,E$1-2,0)</f>
        <v>Function_Simpl_03</v>
      </c>
      <c r="F470" t="str">
        <f>VLOOKUP($C470,'Look-Ups'!$C$2:$G$32,F$1-2,0)</f>
        <v>Segment_03</v>
      </c>
      <c r="G470" t="str">
        <f>VLOOKUP($C470,'Look-Ups'!$C$2:$G$32,G$1-2,0)</f>
        <v>Proc_Type_01</v>
      </c>
      <c r="H470" t="s">
        <v>244</v>
      </c>
      <c r="I470">
        <f t="shared" si="27"/>
        <v>2020</v>
      </c>
      <c r="J470" t="s">
        <v>10</v>
      </c>
    </row>
    <row r="471" spans="1:10" x14ac:dyDescent="0.25">
      <c r="A471" t="str">
        <f t="shared" si="28"/>
        <v>Function_03Application_102020</v>
      </c>
      <c r="B471">
        <v>468</v>
      </c>
      <c r="C471" t="s">
        <v>363</v>
      </c>
      <c r="D471" t="str">
        <f>VLOOKUP($C471,'Look-Ups'!$C$2:$G$32,D$1-2,0)</f>
        <v>Function_03</v>
      </c>
      <c r="E471" t="str">
        <f>VLOOKUP($C471,'Look-Ups'!$C$2:$G$32,E$1-2,0)</f>
        <v>Function_Simpl_03</v>
      </c>
      <c r="F471" t="str">
        <f>VLOOKUP($C471,'Look-Ups'!$C$2:$G$32,F$1-2,0)</f>
        <v>Segment_03</v>
      </c>
      <c r="G471" t="str">
        <f>VLOOKUP($C471,'Look-Ups'!$C$2:$G$32,G$1-2,0)</f>
        <v>Proc_Type_01</v>
      </c>
      <c r="H471" t="s">
        <v>195</v>
      </c>
      <c r="I471">
        <f t="shared" si="27"/>
        <v>2020</v>
      </c>
      <c r="J471" t="s">
        <v>10</v>
      </c>
    </row>
    <row r="472" spans="1:10" x14ac:dyDescent="0.25">
      <c r="A472" t="str">
        <f t="shared" si="28"/>
        <v>Function_03Application_102020</v>
      </c>
      <c r="B472">
        <v>469</v>
      </c>
      <c r="C472" t="s">
        <v>363</v>
      </c>
      <c r="D472" t="str">
        <f>VLOOKUP($C472,'Look-Ups'!$C$2:$G$32,D$1-2,0)</f>
        <v>Function_03</v>
      </c>
      <c r="E472" t="str">
        <f>VLOOKUP($C472,'Look-Ups'!$C$2:$G$32,E$1-2,0)</f>
        <v>Function_Simpl_03</v>
      </c>
      <c r="F472" t="str">
        <f>VLOOKUP($C472,'Look-Ups'!$C$2:$G$32,F$1-2,0)</f>
        <v>Segment_03</v>
      </c>
      <c r="G472" t="str">
        <f>VLOOKUP($C472,'Look-Ups'!$C$2:$G$32,G$1-2,0)</f>
        <v>Proc_Type_01</v>
      </c>
      <c r="H472" t="s">
        <v>161</v>
      </c>
      <c r="I472">
        <f t="shared" si="27"/>
        <v>2020</v>
      </c>
      <c r="J472" t="s">
        <v>10</v>
      </c>
    </row>
    <row r="473" spans="1:10" x14ac:dyDescent="0.25">
      <c r="A473" t="str">
        <f t="shared" si="28"/>
        <v>Function_03Application_102020</v>
      </c>
      <c r="B473">
        <v>470</v>
      </c>
      <c r="C473" t="s">
        <v>363</v>
      </c>
      <c r="D473" t="str">
        <f>VLOOKUP($C473,'Look-Ups'!$C$2:$G$32,D$1-2,0)</f>
        <v>Function_03</v>
      </c>
      <c r="E473" t="str">
        <f>VLOOKUP($C473,'Look-Ups'!$C$2:$G$32,E$1-2,0)</f>
        <v>Function_Simpl_03</v>
      </c>
      <c r="F473" t="str">
        <f>VLOOKUP($C473,'Look-Ups'!$C$2:$G$32,F$1-2,0)</f>
        <v>Segment_03</v>
      </c>
      <c r="G473" t="str">
        <f>VLOOKUP($C473,'Look-Ups'!$C$2:$G$32,G$1-2,0)</f>
        <v>Proc_Type_01</v>
      </c>
      <c r="H473" t="s">
        <v>156</v>
      </c>
      <c r="I473">
        <f t="shared" si="27"/>
        <v>2020</v>
      </c>
      <c r="J473" t="s">
        <v>10</v>
      </c>
    </row>
    <row r="474" spans="1:10" x14ac:dyDescent="0.25">
      <c r="A474" t="str">
        <f t="shared" si="28"/>
        <v>Function_03Application_102020</v>
      </c>
      <c r="B474">
        <v>471</v>
      </c>
      <c r="C474" t="s">
        <v>363</v>
      </c>
      <c r="D474" t="str">
        <f>VLOOKUP($C474,'Look-Ups'!$C$2:$G$32,D$1-2,0)</f>
        <v>Function_03</v>
      </c>
      <c r="E474" t="str">
        <f>VLOOKUP($C474,'Look-Ups'!$C$2:$G$32,E$1-2,0)</f>
        <v>Function_Simpl_03</v>
      </c>
      <c r="F474" t="str">
        <f>VLOOKUP($C474,'Look-Ups'!$C$2:$G$32,F$1-2,0)</f>
        <v>Segment_03</v>
      </c>
      <c r="G474" t="str">
        <f>VLOOKUP($C474,'Look-Ups'!$C$2:$G$32,G$1-2,0)</f>
        <v>Proc_Type_01</v>
      </c>
      <c r="H474" t="s">
        <v>187</v>
      </c>
      <c r="I474">
        <f t="shared" si="27"/>
        <v>2020</v>
      </c>
      <c r="J474" t="s">
        <v>10</v>
      </c>
    </row>
    <row r="475" spans="1:10" x14ac:dyDescent="0.25">
      <c r="A475" t="str">
        <f t="shared" si="28"/>
        <v>Function_03Application_102020</v>
      </c>
      <c r="B475">
        <v>472</v>
      </c>
      <c r="C475" t="s">
        <v>363</v>
      </c>
      <c r="D475" t="str">
        <f>VLOOKUP($C475,'Look-Ups'!$C$2:$G$32,D$1-2,0)</f>
        <v>Function_03</v>
      </c>
      <c r="E475" t="str">
        <f>VLOOKUP($C475,'Look-Ups'!$C$2:$G$32,E$1-2,0)</f>
        <v>Function_Simpl_03</v>
      </c>
      <c r="F475" t="str">
        <f>VLOOKUP($C475,'Look-Ups'!$C$2:$G$32,F$1-2,0)</f>
        <v>Segment_03</v>
      </c>
      <c r="G475" t="str">
        <f>VLOOKUP($C475,'Look-Ups'!$C$2:$G$32,G$1-2,0)</f>
        <v>Proc_Type_01</v>
      </c>
      <c r="H475" t="s">
        <v>204</v>
      </c>
      <c r="I475">
        <f t="shared" si="27"/>
        <v>2020</v>
      </c>
      <c r="J475" t="s">
        <v>10</v>
      </c>
    </row>
    <row r="476" spans="1:10" x14ac:dyDescent="0.25">
      <c r="A476" t="str">
        <f t="shared" si="28"/>
        <v>Function_03Application_102020</v>
      </c>
      <c r="B476">
        <v>473</v>
      </c>
      <c r="C476" t="s">
        <v>363</v>
      </c>
      <c r="D476" t="str">
        <f>VLOOKUP($C476,'Look-Ups'!$C$2:$G$32,D$1-2,0)</f>
        <v>Function_03</v>
      </c>
      <c r="E476" t="str">
        <f>VLOOKUP($C476,'Look-Ups'!$C$2:$G$32,E$1-2,0)</f>
        <v>Function_Simpl_03</v>
      </c>
      <c r="F476" t="str">
        <f>VLOOKUP($C476,'Look-Ups'!$C$2:$G$32,F$1-2,0)</f>
        <v>Segment_03</v>
      </c>
      <c r="G476" t="str">
        <f>VLOOKUP($C476,'Look-Ups'!$C$2:$G$32,G$1-2,0)</f>
        <v>Proc_Type_01</v>
      </c>
      <c r="H476" t="s">
        <v>239</v>
      </c>
      <c r="I476">
        <f t="shared" si="27"/>
        <v>2020</v>
      </c>
      <c r="J476" t="s">
        <v>10</v>
      </c>
    </row>
    <row r="477" spans="1:10" x14ac:dyDescent="0.25">
      <c r="A477" t="str">
        <f t="shared" si="28"/>
        <v>Function_03Application_102020</v>
      </c>
      <c r="B477">
        <v>474</v>
      </c>
      <c r="C477" t="s">
        <v>363</v>
      </c>
      <c r="D477" t="str">
        <f>VLOOKUP($C477,'Look-Ups'!$C$2:$G$32,D$1-2,0)</f>
        <v>Function_03</v>
      </c>
      <c r="E477" t="str">
        <f>VLOOKUP($C477,'Look-Ups'!$C$2:$G$32,E$1-2,0)</f>
        <v>Function_Simpl_03</v>
      </c>
      <c r="F477" t="str">
        <f>VLOOKUP($C477,'Look-Ups'!$C$2:$G$32,F$1-2,0)</f>
        <v>Segment_03</v>
      </c>
      <c r="G477" t="str">
        <f>VLOOKUP($C477,'Look-Ups'!$C$2:$G$32,G$1-2,0)</f>
        <v>Proc_Type_01</v>
      </c>
      <c r="H477" t="s">
        <v>219</v>
      </c>
      <c r="I477">
        <f t="shared" si="27"/>
        <v>2020</v>
      </c>
      <c r="J477" t="s">
        <v>10</v>
      </c>
    </row>
    <row r="478" spans="1:10" x14ac:dyDescent="0.25">
      <c r="A478" t="str">
        <f t="shared" si="28"/>
        <v>Function_03Application_102020</v>
      </c>
      <c r="B478">
        <v>475</v>
      </c>
      <c r="C478" t="s">
        <v>363</v>
      </c>
      <c r="D478" t="str">
        <f>VLOOKUP($C478,'Look-Ups'!$C$2:$G$32,D$1-2,0)</f>
        <v>Function_03</v>
      </c>
      <c r="E478" t="str">
        <f>VLOOKUP($C478,'Look-Ups'!$C$2:$G$32,E$1-2,0)</f>
        <v>Function_Simpl_03</v>
      </c>
      <c r="F478" t="str">
        <f>VLOOKUP($C478,'Look-Ups'!$C$2:$G$32,F$1-2,0)</f>
        <v>Segment_03</v>
      </c>
      <c r="G478" t="str">
        <f>VLOOKUP($C478,'Look-Ups'!$C$2:$G$32,G$1-2,0)</f>
        <v>Proc_Type_01</v>
      </c>
      <c r="H478" t="s">
        <v>244</v>
      </c>
      <c r="I478">
        <f t="shared" si="27"/>
        <v>2020</v>
      </c>
      <c r="J478" t="s">
        <v>10</v>
      </c>
    </row>
    <row r="479" spans="1:10" x14ac:dyDescent="0.25">
      <c r="A479" t="str">
        <f t="shared" si="28"/>
        <v>Function_03Application_112020</v>
      </c>
      <c r="B479">
        <v>476</v>
      </c>
      <c r="C479" t="s">
        <v>364</v>
      </c>
      <c r="D479" t="str">
        <f>VLOOKUP($C479,'Look-Ups'!$C$2:$G$32,D$1-2,0)</f>
        <v>Function_03</v>
      </c>
      <c r="E479" t="str">
        <f>VLOOKUP($C479,'Look-Ups'!$C$2:$G$32,E$1-2,0)</f>
        <v>Function_Simpl_03</v>
      </c>
      <c r="F479" t="str">
        <f>VLOOKUP($C479,'Look-Ups'!$C$2:$G$32,F$1-2,0)</f>
        <v>Segment_03</v>
      </c>
      <c r="G479" t="str">
        <f>VLOOKUP($C479,'Look-Ups'!$C$2:$G$32,G$1-2,0)</f>
        <v>Proc_Type_01</v>
      </c>
      <c r="H479" t="s">
        <v>195</v>
      </c>
      <c r="I479">
        <f t="shared" si="27"/>
        <v>2020</v>
      </c>
      <c r="J479" t="s">
        <v>10</v>
      </c>
    </row>
    <row r="480" spans="1:10" x14ac:dyDescent="0.25">
      <c r="A480" t="str">
        <f t="shared" si="28"/>
        <v>Function_03Application_112020</v>
      </c>
      <c r="B480">
        <v>477</v>
      </c>
      <c r="C480" t="s">
        <v>364</v>
      </c>
      <c r="D480" t="str">
        <f>VLOOKUP($C480,'Look-Ups'!$C$2:$G$32,D$1-2,0)</f>
        <v>Function_03</v>
      </c>
      <c r="E480" t="str">
        <f>VLOOKUP($C480,'Look-Ups'!$C$2:$G$32,E$1-2,0)</f>
        <v>Function_Simpl_03</v>
      </c>
      <c r="F480" t="str">
        <f>VLOOKUP($C480,'Look-Ups'!$C$2:$G$32,F$1-2,0)</f>
        <v>Segment_03</v>
      </c>
      <c r="G480" t="str">
        <f>VLOOKUP($C480,'Look-Ups'!$C$2:$G$32,G$1-2,0)</f>
        <v>Proc_Type_01</v>
      </c>
      <c r="H480" t="s">
        <v>156</v>
      </c>
      <c r="I480">
        <f t="shared" si="27"/>
        <v>2020</v>
      </c>
      <c r="J480" t="s">
        <v>10</v>
      </c>
    </row>
    <row r="481" spans="1:10" x14ac:dyDescent="0.25">
      <c r="A481" t="str">
        <f t="shared" si="28"/>
        <v>Function_03Application_112020</v>
      </c>
      <c r="B481">
        <v>478</v>
      </c>
      <c r="C481" t="s">
        <v>364</v>
      </c>
      <c r="D481" t="str">
        <f>VLOOKUP($C481,'Look-Ups'!$C$2:$G$32,D$1-2,0)</f>
        <v>Function_03</v>
      </c>
      <c r="E481" t="str">
        <f>VLOOKUP($C481,'Look-Ups'!$C$2:$G$32,E$1-2,0)</f>
        <v>Function_Simpl_03</v>
      </c>
      <c r="F481" t="str">
        <f>VLOOKUP($C481,'Look-Ups'!$C$2:$G$32,F$1-2,0)</f>
        <v>Segment_03</v>
      </c>
      <c r="G481" t="str">
        <f>VLOOKUP($C481,'Look-Ups'!$C$2:$G$32,G$1-2,0)</f>
        <v>Proc_Type_01</v>
      </c>
      <c r="H481" t="s">
        <v>161</v>
      </c>
      <c r="I481">
        <f t="shared" si="27"/>
        <v>2020</v>
      </c>
      <c r="J481" t="s">
        <v>10</v>
      </c>
    </row>
    <row r="482" spans="1:10" x14ac:dyDescent="0.25">
      <c r="A482" t="str">
        <f t="shared" si="28"/>
        <v>Function_03Application_112020</v>
      </c>
      <c r="B482">
        <v>479</v>
      </c>
      <c r="C482" t="s">
        <v>364</v>
      </c>
      <c r="D482" t="str">
        <f>VLOOKUP($C482,'Look-Ups'!$C$2:$G$32,D$1-2,0)</f>
        <v>Function_03</v>
      </c>
      <c r="E482" t="str">
        <f>VLOOKUP($C482,'Look-Ups'!$C$2:$G$32,E$1-2,0)</f>
        <v>Function_Simpl_03</v>
      </c>
      <c r="F482" t="str">
        <f>VLOOKUP($C482,'Look-Ups'!$C$2:$G$32,F$1-2,0)</f>
        <v>Segment_03</v>
      </c>
      <c r="G482" t="str">
        <f>VLOOKUP($C482,'Look-Ups'!$C$2:$G$32,G$1-2,0)</f>
        <v>Proc_Type_01</v>
      </c>
      <c r="H482" t="s">
        <v>239</v>
      </c>
      <c r="I482">
        <f t="shared" si="27"/>
        <v>2020</v>
      </c>
      <c r="J482" t="s">
        <v>10</v>
      </c>
    </row>
    <row r="483" spans="1:10" x14ac:dyDescent="0.25">
      <c r="A483" t="str">
        <f t="shared" si="28"/>
        <v>Function_03Application_112020</v>
      </c>
      <c r="B483">
        <v>480</v>
      </c>
      <c r="C483" t="s">
        <v>364</v>
      </c>
      <c r="D483" t="str">
        <f>VLOOKUP($C483,'Look-Ups'!$C$2:$G$32,D$1-2,0)</f>
        <v>Function_03</v>
      </c>
      <c r="E483" t="str">
        <f>VLOOKUP($C483,'Look-Ups'!$C$2:$G$32,E$1-2,0)</f>
        <v>Function_Simpl_03</v>
      </c>
      <c r="F483" t="str">
        <f>VLOOKUP($C483,'Look-Ups'!$C$2:$G$32,F$1-2,0)</f>
        <v>Segment_03</v>
      </c>
      <c r="G483" t="str">
        <f>VLOOKUP($C483,'Look-Ups'!$C$2:$G$32,G$1-2,0)</f>
        <v>Proc_Type_01</v>
      </c>
      <c r="H483" t="s">
        <v>204</v>
      </c>
      <c r="I483">
        <f t="shared" si="27"/>
        <v>2020</v>
      </c>
      <c r="J483" t="s">
        <v>10</v>
      </c>
    </row>
    <row r="484" spans="1:10" x14ac:dyDescent="0.25">
      <c r="A484" t="str">
        <f t="shared" si="28"/>
        <v>Function_03Application_112020</v>
      </c>
      <c r="B484">
        <v>481</v>
      </c>
      <c r="C484" t="s">
        <v>364</v>
      </c>
      <c r="D484" t="str">
        <f>VLOOKUP($C484,'Look-Ups'!$C$2:$G$32,D$1-2,0)</f>
        <v>Function_03</v>
      </c>
      <c r="E484" t="str">
        <f>VLOOKUP($C484,'Look-Ups'!$C$2:$G$32,E$1-2,0)</f>
        <v>Function_Simpl_03</v>
      </c>
      <c r="F484" t="str">
        <f>VLOOKUP($C484,'Look-Ups'!$C$2:$G$32,F$1-2,0)</f>
        <v>Segment_03</v>
      </c>
      <c r="G484" t="str">
        <f>VLOOKUP($C484,'Look-Ups'!$C$2:$G$32,G$1-2,0)</f>
        <v>Proc_Type_01</v>
      </c>
      <c r="H484" t="s">
        <v>209</v>
      </c>
      <c r="I484">
        <f t="shared" si="27"/>
        <v>2020</v>
      </c>
      <c r="J484" t="s">
        <v>10</v>
      </c>
    </row>
    <row r="485" spans="1:10" x14ac:dyDescent="0.25">
      <c r="A485" t="str">
        <f t="shared" si="28"/>
        <v>Function_03Application_112020</v>
      </c>
      <c r="B485">
        <v>482</v>
      </c>
      <c r="C485" t="s">
        <v>364</v>
      </c>
      <c r="D485" t="str">
        <f>VLOOKUP($C485,'Look-Ups'!$C$2:$G$32,D$1-2,0)</f>
        <v>Function_03</v>
      </c>
      <c r="E485" t="str">
        <f>VLOOKUP($C485,'Look-Ups'!$C$2:$G$32,E$1-2,0)</f>
        <v>Function_Simpl_03</v>
      </c>
      <c r="F485" t="str">
        <f>VLOOKUP($C485,'Look-Ups'!$C$2:$G$32,F$1-2,0)</f>
        <v>Segment_03</v>
      </c>
      <c r="G485" t="str">
        <f>VLOOKUP($C485,'Look-Ups'!$C$2:$G$32,G$1-2,0)</f>
        <v>Proc_Type_01</v>
      </c>
      <c r="H485" t="s">
        <v>219</v>
      </c>
      <c r="I485">
        <f t="shared" si="27"/>
        <v>2020</v>
      </c>
      <c r="J485" t="s">
        <v>10</v>
      </c>
    </row>
    <row r="486" spans="1:10" x14ac:dyDescent="0.25">
      <c r="A486" t="str">
        <f t="shared" si="28"/>
        <v>Function_03Application_112020</v>
      </c>
      <c r="B486">
        <v>483</v>
      </c>
      <c r="C486" t="s">
        <v>364</v>
      </c>
      <c r="D486" t="str">
        <f>VLOOKUP($C486,'Look-Ups'!$C$2:$G$32,D$1-2,0)</f>
        <v>Function_03</v>
      </c>
      <c r="E486" t="str">
        <f>VLOOKUP($C486,'Look-Ups'!$C$2:$G$32,E$1-2,0)</f>
        <v>Function_Simpl_03</v>
      </c>
      <c r="F486" t="str">
        <f>VLOOKUP($C486,'Look-Ups'!$C$2:$G$32,F$1-2,0)</f>
        <v>Segment_03</v>
      </c>
      <c r="G486" t="str">
        <f>VLOOKUP($C486,'Look-Ups'!$C$2:$G$32,G$1-2,0)</f>
        <v>Proc_Type_01</v>
      </c>
      <c r="H486" t="s">
        <v>244</v>
      </c>
      <c r="I486">
        <f t="shared" si="27"/>
        <v>2020</v>
      </c>
      <c r="J486" t="s">
        <v>10</v>
      </c>
    </row>
    <row r="487" spans="1:10" x14ac:dyDescent="0.25">
      <c r="A487" t="str">
        <f t="shared" si="28"/>
        <v>Function_03Application_142020</v>
      </c>
      <c r="B487">
        <v>484</v>
      </c>
      <c r="C487" t="s">
        <v>367</v>
      </c>
      <c r="D487" t="str">
        <f>VLOOKUP($C487,'Look-Ups'!$C$2:$G$32,D$1-2,0)</f>
        <v>Function_03</v>
      </c>
      <c r="E487" t="str">
        <f>VLOOKUP($C487,'Look-Ups'!$C$2:$G$32,E$1-2,0)</f>
        <v>Function_Simpl_03</v>
      </c>
      <c r="F487" t="str">
        <f>VLOOKUP($C487,'Look-Ups'!$C$2:$G$32,F$1-2,0)</f>
        <v>Segment_03</v>
      </c>
      <c r="G487" t="str">
        <f>VLOOKUP($C487,'Look-Ups'!$C$2:$G$32,G$1-2,0)</f>
        <v>Proc_Type_01</v>
      </c>
      <c r="H487" t="s">
        <v>195</v>
      </c>
      <c r="I487">
        <f t="shared" si="27"/>
        <v>2020</v>
      </c>
      <c r="J487" t="s">
        <v>10</v>
      </c>
    </row>
    <row r="488" spans="1:10" x14ac:dyDescent="0.25">
      <c r="A488" t="str">
        <f t="shared" si="28"/>
        <v>Function_03Application_142020</v>
      </c>
      <c r="B488">
        <v>485</v>
      </c>
      <c r="C488" t="s">
        <v>367</v>
      </c>
      <c r="D488" t="str">
        <f>VLOOKUP($C488,'Look-Ups'!$C$2:$G$32,D$1-2,0)</f>
        <v>Function_03</v>
      </c>
      <c r="E488" t="str">
        <f>VLOOKUP($C488,'Look-Ups'!$C$2:$G$32,E$1-2,0)</f>
        <v>Function_Simpl_03</v>
      </c>
      <c r="F488" t="str">
        <f>VLOOKUP($C488,'Look-Ups'!$C$2:$G$32,F$1-2,0)</f>
        <v>Segment_03</v>
      </c>
      <c r="G488" t="str">
        <f>VLOOKUP($C488,'Look-Ups'!$C$2:$G$32,G$1-2,0)</f>
        <v>Proc_Type_01</v>
      </c>
      <c r="H488" t="s">
        <v>161</v>
      </c>
      <c r="I488">
        <f t="shared" ref="I488:I551" si="29">I133+1</f>
        <v>2020</v>
      </c>
      <c r="J488" t="s">
        <v>10</v>
      </c>
    </row>
    <row r="489" spans="1:10" x14ac:dyDescent="0.25">
      <c r="A489" t="str">
        <f t="shared" si="28"/>
        <v>Function_03Application_142020</v>
      </c>
      <c r="B489">
        <v>486</v>
      </c>
      <c r="C489" t="s">
        <v>367</v>
      </c>
      <c r="D489" t="str">
        <f>VLOOKUP($C489,'Look-Ups'!$C$2:$G$32,D$1-2,0)</f>
        <v>Function_03</v>
      </c>
      <c r="E489" t="str">
        <f>VLOOKUP($C489,'Look-Ups'!$C$2:$G$32,E$1-2,0)</f>
        <v>Function_Simpl_03</v>
      </c>
      <c r="F489" t="str">
        <f>VLOOKUP($C489,'Look-Ups'!$C$2:$G$32,F$1-2,0)</f>
        <v>Segment_03</v>
      </c>
      <c r="G489" t="str">
        <f>VLOOKUP($C489,'Look-Ups'!$C$2:$G$32,G$1-2,0)</f>
        <v>Proc_Type_01</v>
      </c>
      <c r="H489" t="s">
        <v>219</v>
      </c>
      <c r="I489">
        <f t="shared" si="29"/>
        <v>2020</v>
      </c>
      <c r="J489" t="s">
        <v>10</v>
      </c>
    </row>
    <row r="490" spans="1:10" x14ac:dyDescent="0.25">
      <c r="A490" t="str">
        <f t="shared" si="28"/>
        <v>Function_03Application_142020</v>
      </c>
      <c r="B490">
        <v>487</v>
      </c>
      <c r="C490" t="s">
        <v>367</v>
      </c>
      <c r="D490" t="str">
        <f>VLOOKUP($C490,'Look-Ups'!$C$2:$G$32,D$1-2,0)</f>
        <v>Function_03</v>
      </c>
      <c r="E490" t="str">
        <f>VLOOKUP($C490,'Look-Ups'!$C$2:$G$32,E$1-2,0)</f>
        <v>Function_Simpl_03</v>
      </c>
      <c r="F490" t="str">
        <f>VLOOKUP($C490,'Look-Ups'!$C$2:$G$32,F$1-2,0)</f>
        <v>Segment_03</v>
      </c>
      <c r="G490" t="str">
        <f>VLOOKUP($C490,'Look-Ups'!$C$2:$G$32,G$1-2,0)</f>
        <v>Proc_Type_01</v>
      </c>
      <c r="H490" t="s">
        <v>162</v>
      </c>
      <c r="I490">
        <f t="shared" si="29"/>
        <v>2020</v>
      </c>
      <c r="J490" t="s">
        <v>10</v>
      </c>
    </row>
    <row r="491" spans="1:10" x14ac:dyDescent="0.25">
      <c r="A491" t="str">
        <f t="shared" si="28"/>
        <v>Function_03Application_142020</v>
      </c>
      <c r="B491">
        <v>488</v>
      </c>
      <c r="C491" t="s">
        <v>367</v>
      </c>
      <c r="D491" t="str">
        <f>VLOOKUP($C491,'Look-Ups'!$C$2:$G$32,D$1-2,0)</f>
        <v>Function_03</v>
      </c>
      <c r="E491" t="str">
        <f>VLOOKUP($C491,'Look-Ups'!$C$2:$G$32,E$1-2,0)</f>
        <v>Function_Simpl_03</v>
      </c>
      <c r="F491" t="str">
        <f>VLOOKUP($C491,'Look-Ups'!$C$2:$G$32,F$1-2,0)</f>
        <v>Segment_03</v>
      </c>
      <c r="G491" t="str">
        <f>VLOOKUP($C491,'Look-Ups'!$C$2:$G$32,G$1-2,0)</f>
        <v>Proc_Type_01</v>
      </c>
      <c r="H491" t="s">
        <v>156</v>
      </c>
      <c r="I491">
        <f t="shared" si="29"/>
        <v>2020</v>
      </c>
      <c r="J491" t="s">
        <v>10</v>
      </c>
    </row>
    <row r="492" spans="1:10" x14ac:dyDescent="0.25">
      <c r="A492" t="str">
        <f t="shared" si="28"/>
        <v>Function_03Application_142020</v>
      </c>
      <c r="B492">
        <v>489</v>
      </c>
      <c r="C492" t="s">
        <v>367</v>
      </c>
      <c r="D492" t="str">
        <f>VLOOKUP($C492,'Look-Ups'!$C$2:$G$32,D$1-2,0)</f>
        <v>Function_03</v>
      </c>
      <c r="E492" t="str">
        <f>VLOOKUP($C492,'Look-Ups'!$C$2:$G$32,E$1-2,0)</f>
        <v>Function_Simpl_03</v>
      </c>
      <c r="F492" t="str">
        <f>VLOOKUP($C492,'Look-Ups'!$C$2:$G$32,F$1-2,0)</f>
        <v>Segment_03</v>
      </c>
      <c r="G492" t="str">
        <f>VLOOKUP($C492,'Look-Ups'!$C$2:$G$32,G$1-2,0)</f>
        <v>Proc_Type_01</v>
      </c>
      <c r="H492" t="s">
        <v>187</v>
      </c>
      <c r="I492">
        <f t="shared" si="29"/>
        <v>2020</v>
      </c>
      <c r="J492" t="s">
        <v>10</v>
      </c>
    </row>
    <row r="493" spans="1:10" x14ac:dyDescent="0.25">
      <c r="A493" t="str">
        <f t="shared" si="28"/>
        <v>Function_03Application_142020</v>
      </c>
      <c r="B493">
        <v>490</v>
      </c>
      <c r="C493" t="s">
        <v>367</v>
      </c>
      <c r="D493" t="str">
        <f>VLOOKUP($C493,'Look-Ups'!$C$2:$G$32,D$1-2,0)</f>
        <v>Function_03</v>
      </c>
      <c r="E493" t="str">
        <f>VLOOKUP($C493,'Look-Ups'!$C$2:$G$32,E$1-2,0)</f>
        <v>Function_Simpl_03</v>
      </c>
      <c r="F493" t="str">
        <f>VLOOKUP($C493,'Look-Ups'!$C$2:$G$32,F$1-2,0)</f>
        <v>Segment_03</v>
      </c>
      <c r="G493" t="str">
        <f>VLOOKUP($C493,'Look-Ups'!$C$2:$G$32,G$1-2,0)</f>
        <v>Proc_Type_01</v>
      </c>
      <c r="H493" t="s">
        <v>239</v>
      </c>
      <c r="I493">
        <f t="shared" si="29"/>
        <v>2020</v>
      </c>
      <c r="J493" t="s">
        <v>10</v>
      </c>
    </row>
    <row r="494" spans="1:10" x14ac:dyDescent="0.25">
      <c r="A494" t="str">
        <f t="shared" si="28"/>
        <v>Function_03Application_142020</v>
      </c>
      <c r="B494">
        <v>491</v>
      </c>
      <c r="C494" t="s">
        <v>367</v>
      </c>
      <c r="D494" t="str">
        <f>VLOOKUP($C494,'Look-Ups'!$C$2:$G$32,D$1-2,0)</f>
        <v>Function_03</v>
      </c>
      <c r="E494" t="str">
        <f>VLOOKUP($C494,'Look-Ups'!$C$2:$G$32,E$1-2,0)</f>
        <v>Function_Simpl_03</v>
      </c>
      <c r="F494" t="str">
        <f>VLOOKUP($C494,'Look-Ups'!$C$2:$G$32,F$1-2,0)</f>
        <v>Segment_03</v>
      </c>
      <c r="G494" t="str">
        <f>VLOOKUP($C494,'Look-Ups'!$C$2:$G$32,G$1-2,0)</f>
        <v>Proc_Type_01</v>
      </c>
      <c r="H494" t="s">
        <v>244</v>
      </c>
      <c r="I494">
        <f t="shared" si="29"/>
        <v>2020</v>
      </c>
      <c r="J494" t="s">
        <v>10</v>
      </c>
    </row>
    <row r="495" spans="1:10" x14ac:dyDescent="0.25">
      <c r="A495" t="str">
        <f t="shared" si="28"/>
        <v>Function_03Application_152020</v>
      </c>
      <c r="B495">
        <v>492</v>
      </c>
      <c r="C495" t="s">
        <v>368</v>
      </c>
      <c r="D495" t="str">
        <f>VLOOKUP($C495,'Look-Ups'!$C$2:$G$32,D$1-2,0)</f>
        <v>Function_03</v>
      </c>
      <c r="E495" t="str">
        <f>VLOOKUP($C495,'Look-Ups'!$C$2:$G$32,E$1-2,0)</f>
        <v>Function_Simpl_03</v>
      </c>
      <c r="F495" t="str">
        <f>VLOOKUP($C495,'Look-Ups'!$C$2:$G$32,F$1-2,0)</f>
        <v>Segment_03</v>
      </c>
      <c r="G495" t="str">
        <f>VLOOKUP($C495,'Look-Ups'!$C$2:$G$32,G$1-2,0)</f>
        <v>Proc_Type_01</v>
      </c>
      <c r="H495" t="s">
        <v>195</v>
      </c>
      <c r="I495">
        <f t="shared" si="29"/>
        <v>2020</v>
      </c>
      <c r="J495" t="s">
        <v>10</v>
      </c>
    </row>
    <row r="496" spans="1:10" x14ac:dyDescent="0.25">
      <c r="A496" t="str">
        <f t="shared" si="28"/>
        <v>Function_03Application_152020</v>
      </c>
      <c r="B496">
        <v>493</v>
      </c>
      <c r="C496" t="s">
        <v>368</v>
      </c>
      <c r="D496" t="str">
        <f>VLOOKUP($C496,'Look-Ups'!$C$2:$G$32,D$1-2,0)</f>
        <v>Function_03</v>
      </c>
      <c r="E496" t="str">
        <f>VLOOKUP($C496,'Look-Ups'!$C$2:$G$32,E$1-2,0)</f>
        <v>Function_Simpl_03</v>
      </c>
      <c r="F496" t="str">
        <f>VLOOKUP($C496,'Look-Ups'!$C$2:$G$32,F$1-2,0)</f>
        <v>Segment_03</v>
      </c>
      <c r="G496" t="str">
        <f>VLOOKUP($C496,'Look-Ups'!$C$2:$G$32,G$1-2,0)</f>
        <v>Proc_Type_01</v>
      </c>
      <c r="H496" t="s">
        <v>161</v>
      </c>
      <c r="I496">
        <f t="shared" si="29"/>
        <v>2020</v>
      </c>
      <c r="J496" t="s">
        <v>10</v>
      </c>
    </row>
    <row r="497" spans="1:10" x14ac:dyDescent="0.25">
      <c r="A497" t="str">
        <f t="shared" si="28"/>
        <v>Function_03Application_152020</v>
      </c>
      <c r="B497">
        <v>494</v>
      </c>
      <c r="C497" t="s">
        <v>368</v>
      </c>
      <c r="D497" t="str">
        <f>VLOOKUP($C497,'Look-Ups'!$C$2:$G$32,D$1-2,0)</f>
        <v>Function_03</v>
      </c>
      <c r="E497" t="str">
        <f>VLOOKUP($C497,'Look-Ups'!$C$2:$G$32,E$1-2,0)</f>
        <v>Function_Simpl_03</v>
      </c>
      <c r="F497" t="str">
        <f>VLOOKUP($C497,'Look-Ups'!$C$2:$G$32,F$1-2,0)</f>
        <v>Segment_03</v>
      </c>
      <c r="G497" t="str">
        <f>VLOOKUP($C497,'Look-Ups'!$C$2:$G$32,G$1-2,0)</f>
        <v>Proc_Type_01</v>
      </c>
      <c r="H497" t="s">
        <v>239</v>
      </c>
      <c r="I497">
        <f t="shared" si="29"/>
        <v>2020</v>
      </c>
      <c r="J497" t="s">
        <v>10</v>
      </c>
    </row>
    <row r="498" spans="1:10" x14ac:dyDescent="0.25">
      <c r="A498" t="str">
        <f t="shared" si="28"/>
        <v>Function_03Application_152020</v>
      </c>
      <c r="B498">
        <v>495</v>
      </c>
      <c r="C498" t="s">
        <v>368</v>
      </c>
      <c r="D498" t="str">
        <f>VLOOKUP($C498,'Look-Ups'!$C$2:$G$32,D$1-2,0)</f>
        <v>Function_03</v>
      </c>
      <c r="E498" t="str">
        <f>VLOOKUP($C498,'Look-Ups'!$C$2:$G$32,E$1-2,0)</f>
        <v>Function_Simpl_03</v>
      </c>
      <c r="F498" t="str">
        <f>VLOOKUP($C498,'Look-Ups'!$C$2:$G$32,F$1-2,0)</f>
        <v>Segment_03</v>
      </c>
      <c r="G498" t="str">
        <f>VLOOKUP($C498,'Look-Ups'!$C$2:$G$32,G$1-2,0)</f>
        <v>Proc_Type_01</v>
      </c>
      <c r="H498" t="s">
        <v>187</v>
      </c>
      <c r="I498">
        <f t="shared" si="29"/>
        <v>2020</v>
      </c>
      <c r="J498" t="s">
        <v>10</v>
      </c>
    </row>
    <row r="499" spans="1:10" x14ac:dyDescent="0.25">
      <c r="A499" t="str">
        <f t="shared" si="28"/>
        <v>Function_03Application_152020</v>
      </c>
      <c r="B499">
        <v>496</v>
      </c>
      <c r="C499" t="s">
        <v>368</v>
      </c>
      <c r="D499" t="str">
        <f>VLOOKUP($C499,'Look-Ups'!$C$2:$G$32,D$1-2,0)</f>
        <v>Function_03</v>
      </c>
      <c r="E499" t="str">
        <f>VLOOKUP($C499,'Look-Ups'!$C$2:$G$32,E$1-2,0)</f>
        <v>Function_Simpl_03</v>
      </c>
      <c r="F499" t="str">
        <f>VLOOKUP($C499,'Look-Ups'!$C$2:$G$32,F$1-2,0)</f>
        <v>Segment_03</v>
      </c>
      <c r="G499" t="str">
        <f>VLOOKUP($C499,'Look-Ups'!$C$2:$G$32,G$1-2,0)</f>
        <v>Proc_Type_01</v>
      </c>
      <c r="H499" t="s">
        <v>204</v>
      </c>
      <c r="I499">
        <f t="shared" si="29"/>
        <v>2020</v>
      </c>
      <c r="J499" t="s">
        <v>10</v>
      </c>
    </row>
    <row r="500" spans="1:10" x14ac:dyDescent="0.25">
      <c r="A500" t="str">
        <f t="shared" si="28"/>
        <v>Function_03Application_152020</v>
      </c>
      <c r="B500">
        <v>497</v>
      </c>
      <c r="C500" t="s">
        <v>368</v>
      </c>
      <c r="D500" t="str">
        <f>VLOOKUP($C500,'Look-Ups'!$C$2:$G$32,D$1-2,0)</f>
        <v>Function_03</v>
      </c>
      <c r="E500" t="str">
        <f>VLOOKUP($C500,'Look-Ups'!$C$2:$G$32,E$1-2,0)</f>
        <v>Function_Simpl_03</v>
      </c>
      <c r="F500" t="str">
        <f>VLOOKUP($C500,'Look-Ups'!$C$2:$G$32,F$1-2,0)</f>
        <v>Segment_03</v>
      </c>
      <c r="G500" t="str">
        <f>VLOOKUP($C500,'Look-Ups'!$C$2:$G$32,G$1-2,0)</f>
        <v>Proc_Type_01</v>
      </c>
      <c r="H500" t="s">
        <v>162</v>
      </c>
      <c r="I500">
        <f t="shared" si="29"/>
        <v>2020</v>
      </c>
      <c r="J500" t="s">
        <v>10</v>
      </c>
    </row>
    <row r="501" spans="1:10" x14ac:dyDescent="0.25">
      <c r="A501" t="str">
        <f t="shared" si="28"/>
        <v>Function_03Application_152020</v>
      </c>
      <c r="B501">
        <v>498</v>
      </c>
      <c r="C501" t="s">
        <v>368</v>
      </c>
      <c r="D501" t="str">
        <f>VLOOKUP($C501,'Look-Ups'!$C$2:$G$32,D$1-2,0)</f>
        <v>Function_03</v>
      </c>
      <c r="E501" t="str">
        <f>VLOOKUP($C501,'Look-Ups'!$C$2:$G$32,E$1-2,0)</f>
        <v>Function_Simpl_03</v>
      </c>
      <c r="F501" t="str">
        <f>VLOOKUP($C501,'Look-Ups'!$C$2:$G$32,F$1-2,0)</f>
        <v>Segment_03</v>
      </c>
      <c r="G501" t="str">
        <f>VLOOKUP($C501,'Look-Ups'!$C$2:$G$32,G$1-2,0)</f>
        <v>Proc_Type_01</v>
      </c>
      <c r="H501" t="s">
        <v>156</v>
      </c>
      <c r="I501">
        <f t="shared" si="29"/>
        <v>2020</v>
      </c>
      <c r="J501" t="s">
        <v>10</v>
      </c>
    </row>
    <row r="502" spans="1:10" x14ac:dyDescent="0.25">
      <c r="A502" t="str">
        <f t="shared" si="28"/>
        <v>Function_03Application_152020</v>
      </c>
      <c r="B502">
        <v>499</v>
      </c>
      <c r="C502" t="s">
        <v>368</v>
      </c>
      <c r="D502" t="str">
        <f>VLOOKUP($C502,'Look-Ups'!$C$2:$G$32,D$1-2,0)</f>
        <v>Function_03</v>
      </c>
      <c r="E502" t="str">
        <f>VLOOKUP($C502,'Look-Ups'!$C$2:$G$32,E$1-2,0)</f>
        <v>Function_Simpl_03</v>
      </c>
      <c r="F502" t="str">
        <f>VLOOKUP($C502,'Look-Ups'!$C$2:$G$32,F$1-2,0)</f>
        <v>Segment_03</v>
      </c>
      <c r="G502" t="str">
        <f>VLOOKUP($C502,'Look-Ups'!$C$2:$G$32,G$1-2,0)</f>
        <v>Proc_Type_01</v>
      </c>
      <c r="H502" t="s">
        <v>244</v>
      </c>
      <c r="I502">
        <f t="shared" si="29"/>
        <v>2020</v>
      </c>
      <c r="J502" t="s">
        <v>10</v>
      </c>
    </row>
    <row r="503" spans="1:10" x14ac:dyDescent="0.25">
      <c r="A503" t="str">
        <f t="shared" si="28"/>
        <v>Function_03Application_072020</v>
      </c>
      <c r="B503">
        <v>500</v>
      </c>
      <c r="C503" t="s">
        <v>360</v>
      </c>
      <c r="D503" t="str">
        <f>VLOOKUP($C503,'Look-Ups'!$C$2:$G$32,D$1-2,0)</f>
        <v>Function_03</v>
      </c>
      <c r="E503" t="str">
        <f>VLOOKUP($C503,'Look-Ups'!$C$2:$G$32,E$1-2,0)</f>
        <v>Function_Simpl_03</v>
      </c>
      <c r="F503" t="str">
        <f>VLOOKUP($C503,'Look-Ups'!$C$2:$G$32,F$1-2,0)</f>
        <v>Segment_03</v>
      </c>
      <c r="G503" t="str">
        <f>VLOOKUP($C503,'Look-Ups'!$C$2:$G$32,G$1-2,0)</f>
        <v>Proc_Type_01</v>
      </c>
      <c r="H503" t="s">
        <v>195</v>
      </c>
      <c r="I503">
        <f t="shared" si="29"/>
        <v>2020</v>
      </c>
      <c r="J503" t="s">
        <v>10</v>
      </c>
    </row>
    <row r="504" spans="1:10" x14ac:dyDescent="0.25">
      <c r="A504" t="str">
        <f t="shared" si="28"/>
        <v>Function_03Application_072020</v>
      </c>
      <c r="B504">
        <v>501</v>
      </c>
      <c r="C504" t="s">
        <v>360</v>
      </c>
      <c r="D504" t="str">
        <f>VLOOKUP($C504,'Look-Ups'!$C$2:$G$32,D$1-2,0)</f>
        <v>Function_03</v>
      </c>
      <c r="E504" t="str">
        <f>VLOOKUP($C504,'Look-Ups'!$C$2:$G$32,E$1-2,0)</f>
        <v>Function_Simpl_03</v>
      </c>
      <c r="F504" t="str">
        <f>VLOOKUP($C504,'Look-Ups'!$C$2:$G$32,F$1-2,0)</f>
        <v>Segment_03</v>
      </c>
      <c r="G504" t="str">
        <f>VLOOKUP($C504,'Look-Ups'!$C$2:$G$32,G$1-2,0)</f>
        <v>Proc_Type_01</v>
      </c>
      <c r="H504" t="s">
        <v>161</v>
      </c>
      <c r="I504">
        <f t="shared" si="29"/>
        <v>2020</v>
      </c>
      <c r="J504" t="s">
        <v>10</v>
      </c>
    </row>
    <row r="505" spans="1:10" x14ac:dyDescent="0.25">
      <c r="A505" t="str">
        <f t="shared" si="28"/>
        <v>Function_03Application_072020</v>
      </c>
      <c r="B505">
        <v>502</v>
      </c>
      <c r="C505" t="s">
        <v>360</v>
      </c>
      <c r="D505" t="str">
        <f>VLOOKUP($C505,'Look-Ups'!$C$2:$G$32,D$1-2,0)</f>
        <v>Function_03</v>
      </c>
      <c r="E505" t="str">
        <f>VLOOKUP($C505,'Look-Ups'!$C$2:$G$32,E$1-2,0)</f>
        <v>Function_Simpl_03</v>
      </c>
      <c r="F505" t="str">
        <f>VLOOKUP($C505,'Look-Ups'!$C$2:$G$32,F$1-2,0)</f>
        <v>Segment_03</v>
      </c>
      <c r="G505" t="str">
        <f>VLOOKUP($C505,'Look-Ups'!$C$2:$G$32,G$1-2,0)</f>
        <v>Proc_Type_01</v>
      </c>
      <c r="H505" t="s">
        <v>156</v>
      </c>
      <c r="I505">
        <f t="shared" si="29"/>
        <v>2020</v>
      </c>
      <c r="J505" t="s">
        <v>10</v>
      </c>
    </row>
    <row r="506" spans="1:10" x14ac:dyDescent="0.25">
      <c r="A506" t="str">
        <f t="shared" si="28"/>
        <v>Function_03Application_072020</v>
      </c>
      <c r="B506">
        <v>503</v>
      </c>
      <c r="C506" t="s">
        <v>360</v>
      </c>
      <c r="D506" t="str">
        <f>VLOOKUP($C506,'Look-Ups'!$C$2:$G$32,D$1-2,0)</f>
        <v>Function_03</v>
      </c>
      <c r="E506" t="str">
        <f>VLOOKUP($C506,'Look-Ups'!$C$2:$G$32,E$1-2,0)</f>
        <v>Function_Simpl_03</v>
      </c>
      <c r="F506" t="str">
        <f>VLOOKUP($C506,'Look-Ups'!$C$2:$G$32,F$1-2,0)</f>
        <v>Segment_03</v>
      </c>
      <c r="G506" t="str">
        <f>VLOOKUP($C506,'Look-Ups'!$C$2:$G$32,G$1-2,0)</f>
        <v>Proc_Type_01</v>
      </c>
      <c r="H506" t="s">
        <v>187</v>
      </c>
      <c r="I506">
        <f t="shared" si="29"/>
        <v>2020</v>
      </c>
      <c r="J506" t="s">
        <v>10</v>
      </c>
    </row>
    <row r="507" spans="1:10" x14ac:dyDescent="0.25">
      <c r="A507" t="str">
        <f t="shared" si="28"/>
        <v>Function_03Application_072020</v>
      </c>
      <c r="B507">
        <v>504</v>
      </c>
      <c r="C507" t="s">
        <v>360</v>
      </c>
      <c r="D507" t="str">
        <f>VLOOKUP($C507,'Look-Ups'!$C$2:$G$32,D$1-2,0)</f>
        <v>Function_03</v>
      </c>
      <c r="E507" t="str">
        <f>VLOOKUP($C507,'Look-Ups'!$C$2:$G$32,E$1-2,0)</f>
        <v>Function_Simpl_03</v>
      </c>
      <c r="F507" t="str">
        <f>VLOOKUP($C507,'Look-Ups'!$C$2:$G$32,F$1-2,0)</f>
        <v>Segment_03</v>
      </c>
      <c r="G507" t="str">
        <f>VLOOKUP($C507,'Look-Ups'!$C$2:$G$32,G$1-2,0)</f>
        <v>Proc_Type_01</v>
      </c>
      <c r="H507" t="s">
        <v>219</v>
      </c>
      <c r="I507">
        <f t="shared" si="29"/>
        <v>2020</v>
      </c>
      <c r="J507" t="s">
        <v>10</v>
      </c>
    </row>
    <row r="508" spans="1:10" x14ac:dyDescent="0.25">
      <c r="A508" t="str">
        <f t="shared" si="28"/>
        <v>Function_03Application_072020</v>
      </c>
      <c r="B508">
        <v>505</v>
      </c>
      <c r="C508" t="s">
        <v>360</v>
      </c>
      <c r="D508" t="str">
        <f>VLOOKUP($C508,'Look-Ups'!$C$2:$G$32,D$1-2,0)</f>
        <v>Function_03</v>
      </c>
      <c r="E508" t="str">
        <f>VLOOKUP($C508,'Look-Ups'!$C$2:$G$32,E$1-2,0)</f>
        <v>Function_Simpl_03</v>
      </c>
      <c r="F508" t="str">
        <f>VLOOKUP($C508,'Look-Ups'!$C$2:$G$32,F$1-2,0)</f>
        <v>Segment_03</v>
      </c>
      <c r="G508" t="str">
        <f>VLOOKUP($C508,'Look-Ups'!$C$2:$G$32,G$1-2,0)</f>
        <v>Proc_Type_01</v>
      </c>
      <c r="H508" t="s">
        <v>204</v>
      </c>
      <c r="I508">
        <f t="shared" si="29"/>
        <v>2020</v>
      </c>
      <c r="J508" t="s">
        <v>10</v>
      </c>
    </row>
    <row r="509" spans="1:10" x14ac:dyDescent="0.25">
      <c r="A509" t="str">
        <f t="shared" si="28"/>
        <v>Function_03Application_072020</v>
      </c>
      <c r="B509">
        <v>506</v>
      </c>
      <c r="C509" t="s">
        <v>360</v>
      </c>
      <c r="D509" t="str">
        <f>VLOOKUP($C509,'Look-Ups'!$C$2:$G$32,D$1-2,0)</f>
        <v>Function_03</v>
      </c>
      <c r="E509" t="str">
        <f>VLOOKUP($C509,'Look-Ups'!$C$2:$G$32,E$1-2,0)</f>
        <v>Function_Simpl_03</v>
      </c>
      <c r="F509" t="str">
        <f>VLOOKUP($C509,'Look-Ups'!$C$2:$G$32,F$1-2,0)</f>
        <v>Segment_03</v>
      </c>
      <c r="G509" t="str">
        <f>VLOOKUP($C509,'Look-Ups'!$C$2:$G$32,G$1-2,0)</f>
        <v>Proc_Type_01</v>
      </c>
      <c r="H509" t="s">
        <v>244</v>
      </c>
      <c r="I509">
        <f t="shared" si="29"/>
        <v>2020</v>
      </c>
      <c r="J509" t="s">
        <v>10</v>
      </c>
    </row>
    <row r="510" spans="1:10" x14ac:dyDescent="0.25">
      <c r="A510" t="str">
        <f t="shared" si="28"/>
        <v>Function_03Application_082020</v>
      </c>
      <c r="B510">
        <v>507</v>
      </c>
      <c r="C510" t="s">
        <v>361</v>
      </c>
      <c r="D510" t="str">
        <f>VLOOKUP($C510,'Look-Ups'!$C$2:$G$32,D$1-2,0)</f>
        <v>Function_03</v>
      </c>
      <c r="E510" t="str">
        <f>VLOOKUP($C510,'Look-Ups'!$C$2:$G$32,E$1-2,0)</f>
        <v>Function_Simpl_03</v>
      </c>
      <c r="F510" t="str">
        <f>VLOOKUP($C510,'Look-Ups'!$C$2:$G$32,F$1-2,0)</f>
        <v>Segment_03</v>
      </c>
      <c r="G510" t="str">
        <f>VLOOKUP($C510,'Look-Ups'!$C$2:$G$32,G$1-2,0)</f>
        <v>Proc_Type_01</v>
      </c>
      <c r="H510" t="s">
        <v>195</v>
      </c>
      <c r="I510">
        <f t="shared" si="29"/>
        <v>2020</v>
      </c>
      <c r="J510" t="s">
        <v>10</v>
      </c>
    </row>
    <row r="511" spans="1:10" x14ac:dyDescent="0.25">
      <c r="A511" t="str">
        <f t="shared" si="28"/>
        <v>Function_03Application_082020</v>
      </c>
      <c r="B511">
        <v>508</v>
      </c>
      <c r="C511" t="s">
        <v>361</v>
      </c>
      <c r="D511" t="str">
        <f>VLOOKUP($C511,'Look-Ups'!$C$2:$G$32,D$1-2,0)</f>
        <v>Function_03</v>
      </c>
      <c r="E511" t="str">
        <f>VLOOKUP($C511,'Look-Ups'!$C$2:$G$32,E$1-2,0)</f>
        <v>Function_Simpl_03</v>
      </c>
      <c r="F511" t="str">
        <f>VLOOKUP($C511,'Look-Ups'!$C$2:$G$32,F$1-2,0)</f>
        <v>Segment_03</v>
      </c>
      <c r="G511" t="str">
        <f>VLOOKUP($C511,'Look-Ups'!$C$2:$G$32,G$1-2,0)</f>
        <v>Proc_Type_01</v>
      </c>
      <c r="H511" t="s">
        <v>161</v>
      </c>
      <c r="I511">
        <f t="shared" si="29"/>
        <v>2020</v>
      </c>
      <c r="J511" t="s">
        <v>10</v>
      </c>
    </row>
    <row r="512" spans="1:10" x14ac:dyDescent="0.25">
      <c r="A512" t="str">
        <f t="shared" si="28"/>
        <v>Function_03Application_082020</v>
      </c>
      <c r="B512">
        <v>509</v>
      </c>
      <c r="C512" t="s">
        <v>361</v>
      </c>
      <c r="D512" t="str">
        <f>VLOOKUP($C512,'Look-Ups'!$C$2:$G$32,D$1-2,0)</f>
        <v>Function_03</v>
      </c>
      <c r="E512" t="str">
        <f>VLOOKUP($C512,'Look-Ups'!$C$2:$G$32,E$1-2,0)</f>
        <v>Function_Simpl_03</v>
      </c>
      <c r="F512" t="str">
        <f>VLOOKUP($C512,'Look-Ups'!$C$2:$G$32,F$1-2,0)</f>
        <v>Segment_03</v>
      </c>
      <c r="G512" t="str">
        <f>VLOOKUP($C512,'Look-Ups'!$C$2:$G$32,G$1-2,0)</f>
        <v>Proc_Type_01</v>
      </c>
      <c r="H512" t="s">
        <v>156</v>
      </c>
      <c r="I512">
        <f t="shared" si="29"/>
        <v>2020</v>
      </c>
      <c r="J512" t="s">
        <v>10</v>
      </c>
    </row>
    <row r="513" spans="1:10" x14ac:dyDescent="0.25">
      <c r="A513" t="str">
        <f t="shared" si="28"/>
        <v>Function_03Application_082020</v>
      </c>
      <c r="B513">
        <v>510</v>
      </c>
      <c r="C513" t="s">
        <v>361</v>
      </c>
      <c r="D513" t="str">
        <f>VLOOKUP($C513,'Look-Ups'!$C$2:$G$32,D$1-2,0)</f>
        <v>Function_03</v>
      </c>
      <c r="E513" t="str">
        <f>VLOOKUP($C513,'Look-Ups'!$C$2:$G$32,E$1-2,0)</f>
        <v>Function_Simpl_03</v>
      </c>
      <c r="F513" t="str">
        <f>VLOOKUP($C513,'Look-Ups'!$C$2:$G$32,F$1-2,0)</f>
        <v>Segment_03</v>
      </c>
      <c r="G513" t="str">
        <f>VLOOKUP($C513,'Look-Ups'!$C$2:$G$32,G$1-2,0)</f>
        <v>Proc_Type_01</v>
      </c>
      <c r="H513" t="s">
        <v>187</v>
      </c>
      <c r="I513">
        <f t="shared" si="29"/>
        <v>2020</v>
      </c>
      <c r="J513" t="s">
        <v>10</v>
      </c>
    </row>
    <row r="514" spans="1:10" x14ac:dyDescent="0.25">
      <c r="A514" t="str">
        <f t="shared" si="28"/>
        <v>Function_03Application_082020</v>
      </c>
      <c r="B514">
        <v>511</v>
      </c>
      <c r="C514" t="s">
        <v>361</v>
      </c>
      <c r="D514" t="str">
        <f>VLOOKUP($C514,'Look-Ups'!$C$2:$G$32,D$1-2,0)</f>
        <v>Function_03</v>
      </c>
      <c r="E514" t="str">
        <f>VLOOKUP($C514,'Look-Ups'!$C$2:$G$32,E$1-2,0)</f>
        <v>Function_Simpl_03</v>
      </c>
      <c r="F514" t="str">
        <f>VLOOKUP($C514,'Look-Ups'!$C$2:$G$32,F$1-2,0)</f>
        <v>Segment_03</v>
      </c>
      <c r="G514" t="str">
        <f>VLOOKUP($C514,'Look-Ups'!$C$2:$G$32,G$1-2,0)</f>
        <v>Proc_Type_01</v>
      </c>
      <c r="H514" t="s">
        <v>219</v>
      </c>
      <c r="I514">
        <f t="shared" si="29"/>
        <v>2020</v>
      </c>
      <c r="J514" t="s">
        <v>10</v>
      </c>
    </row>
    <row r="515" spans="1:10" x14ac:dyDescent="0.25">
      <c r="A515" t="str">
        <f t="shared" si="28"/>
        <v>Function_03Application_082020</v>
      </c>
      <c r="B515">
        <v>512</v>
      </c>
      <c r="C515" t="s">
        <v>361</v>
      </c>
      <c r="D515" t="str">
        <f>VLOOKUP($C515,'Look-Ups'!$C$2:$G$32,D$1-2,0)</f>
        <v>Function_03</v>
      </c>
      <c r="E515" t="str">
        <f>VLOOKUP($C515,'Look-Ups'!$C$2:$G$32,E$1-2,0)</f>
        <v>Function_Simpl_03</v>
      </c>
      <c r="F515" t="str">
        <f>VLOOKUP($C515,'Look-Ups'!$C$2:$G$32,F$1-2,0)</f>
        <v>Segment_03</v>
      </c>
      <c r="G515" t="str">
        <f>VLOOKUP($C515,'Look-Ups'!$C$2:$G$32,G$1-2,0)</f>
        <v>Proc_Type_01</v>
      </c>
      <c r="H515" t="s">
        <v>204</v>
      </c>
      <c r="I515">
        <f t="shared" si="29"/>
        <v>2020</v>
      </c>
      <c r="J515" t="s">
        <v>10</v>
      </c>
    </row>
    <row r="516" spans="1:10" x14ac:dyDescent="0.25">
      <c r="A516" t="str">
        <f t="shared" si="28"/>
        <v>Function_03Application_082020</v>
      </c>
      <c r="B516">
        <v>513</v>
      </c>
      <c r="C516" t="s">
        <v>361</v>
      </c>
      <c r="D516" t="str">
        <f>VLOOKUP($C516,'Look-Ups'!$C$2:$G$32,D$1-2,0)</f>
        <v>Function_03</v>
      </c>
      <c r="E516" t="str">
        <f>VLOOKUP($C516,'Look-Ups'!$C$2:$G$32,E$1-2,0)</f>
        <v>Function_Simpl_03</v>
      </c>
      <c r="F516" t="str">
        <f>VLOOKUP($C516,'Look-Ups'!$C$2:$G$32,F$1-2,0)</f>
        <v>Segment_03</v>
      </c>
      <c r="G516" t="str">
        <f>VLOOKUP($C516,'Look-Ups'!$C$2:$G$32,G$1-2,0)</f>
        <v>Proc_Type_01</v>
      </c>
      <c r="H516" t="s">
        <v>244</v>
      </c>
      <c r="I516">
        <f t="shared" si="29"/>
        <v>2020</v>
      </c>
      <c r="J516" t="s">
        <v>10</v>
      </c>
    </row>
    <row r="517" spans="1:10" x14ac:dyDescent="0.25">
      <c r="A517" t="str">
        <f t="shared" ref="A517:A580" si="30">D517&amp;C517&amp;I517</f>
        <v>Function_03Application_092020</v>
      </c>
      <c r="B517">
        <v>514</v>
      </c>
      <c r="C517" t="s">
        <v>362</v>
      </c>
      <c r="D517" t="str">
        <f>VLOOKUP($C517,'Look-Ups'!$C$2:$G$32,D$1-2,0)</f>
        <v>Function_03</v>
      </c>
      <c r="E517" t="str">
        <f>VLOOKUP($C517,'Look-Ups'!$C$2:$G$32,E$1-2,0)</f>
        <v>Function_Simpl_03</v>
      </c>
      <c r="F517" t="str">
        <f>VLOOKUP($C517,'Look-Ups'!$C$2:$G$32,F$1-2,0)</f>
        <v>Segment_03</v>
      </c>
      <c r="G517" t="str">
        <f>VLOOKUP($C517,'Look-Ups'!$C$2:$G$32,G$1-2,0)</f>
        <v>Proc_Type_01</v>
      </c>
      <c r="H517" t="s">
        <v>195</v>
      </c>
      <c r="I517">
        <f t="shared" si="29"/>
        <v>2020</v>
      </c>
      <c r="J517" t="s">
        <v>10</v>
      </c>
    </row>
    <row r="518" spans="1:10" x14ac:dyDescent="0.25">
      <c r="A518" t="str">
        <f t="shared" si="30"/>
        <v>Function_03Application_092020</v>
      </c>
      <c r="B518">
        <v>515</v>
      </c>
      <c r="C518" t="s">
        <v>362</v>
      </c>
      <c r="D518" t="str">
        <f>VLOOKUP($C518,'Look-Ups'!$C$2:$G$32,D$1-2,0)</f>
        <v>Function_03</v>
      </c>
      <c r="E518" t="str">
        <f>VLOOKUP($C518,'Look-Ups'!$C$2:$G$32,E$1-2,0)</f>
        <v>Function_Simpl_03</v>
      </c>
      <c r="F518" t="str">
        <f>VLOOKUP($C518,'Look-Ups'!$C$2:$G$32,F$1-2,0)</f>
        <v>Segment_03</v>
      </c>
      <c r="G518" t="str">
        <f>VLOOKUP($C518,'Look-Ups'!$C$2:$G$32,G$1-2,0)</f>
        <v>Proc_Type_01</v>
      </c>
      <c r="H518" t="s">
        <v>161</v>
      </c>
      <c r="I518">
        <f t="shared" si="29"/>
        <v>2020</v>
      </c>
      <c r="J518" t="s">
        <v>10</v>
      </c>
    </row>
    <row r="519" spans="1:10" x14ac:dyDescent="0.25">
      <c r="A519" t="str">
        <f t="shared" si="30"/>
        <v>Function_03Application_092020</v>
      </c>
      <c r="B519">
        <v>516</v>
      </c>
      <c r="C519" t="s">
        <v>362</v>
      </c>
      <c r="D519" t="str">
        <f>VLOOKUP($C519,'Look-Ups'!$C$2:$G$32,D$1-2,0)</f>
        <v>Function_03</v>
      </c>
      <c r="E519" t="str">
        <f>VLOOKUP($C519,'Look-Ups'!$C$2:$G$32,E$1-2,0)</f>
        <v>Function_Simpl_03</v>
      </c>
      <c r="F519" t="str">
        <f>VLOOKUP($C519,'Look-Ups'!$C$2:$G$32,F$1-2,0)</f>
        <v>Segment_03</v>
      </c>
      <c r="G519" t="str">
        <f>VLOOKUP($C519,'Look-Ups'!$C$2:$G$32,G$1-2,0)</f>
        <v>Proc_Type_01</v>
      </c>
      <c r="H519" t="s">
        <v>156</v>
      </c>
      <c r="I519">
        <f t="shared" si="29"/>
        <v>2020</v>
      </c>
      <c r="J519" t="s">
        <v>10</v>
      </c>
    </row>
    <row r="520" spans="1:10" x14ac:dyDescent="0.25">
      <c r="A520" t="str">
        <f t="shared" si="30"/>
        <v>Function_03Application_092020</v>
      </c>
      <c r="B520">
        <v>517</v>
      </c>
      <c r="C520" t="s">
        <v>362</v>
      </c>
      <c r="D520" t="str">
        <f>VLOOKUP($C520,'Look-Ups'!$C$2:$G$32,D$1-2,0)</f>
        <v>Function_03</v>
      </c>
      <c r="E520" t="str">
        <f>VLOOKUP($C520,'Look-Ups'!$C$2:$G$32,E$1-2,0)</f>
        <v>Function_Simpl_03</v>
      </c>
      <c r="F520" t="str">
        <f>VLOOKUP($C520,'Look-Ups'!$C$2:$G$32,F$1-2,0)</f>
        <v>Segment_03</v>
      </c>
      <c r="G520" t="str">
        <f>VLOOKUP($C520,'Look-Ups'!$C$2:$G$32,G$1-2,0)</f>
        <v>Proc_Type_01</v>
      </c>
      <c r="H520" t="s">
        <v>187</v>
      </c>
      <c r="I520">
        <f t="shared" si="29"/>
        <v>2020</v>
      </c>
      <c r="J520" t="s">
        <v>10</v>
      </c>
    </row>
    <row r="521" spans="1:10" x14ac:dyDescent="0.25">
      <c r="A521" t="str">
        <f t="shared" si="30"/>
        <v>Function_03Application_092020</v>
      </c>
      <c r="B521">
        <v>518</v>
      </c>
      <c r="C521" t="s">
        <v>362</v>
      </c>
      <c r="D521" t="str">
        <f>VLOOKUP($C521,'Look-Ups'!$C$2:$G$32,D$1-2,0)</f>
        <v>Function_03</v>
      </c>
      <c r="E521" t="str">
        <f>VLOOKUP($C521,'Look-Ups'!$C$2:$G$32,E$1-2,0)</f>
        <v>Function_Simpl_03</v>
      </c>
      <c r="F521" t="str">
        <f>VLOOKUP($C521,'Look-Ups'!$C$2:$G$32,F$1-2,0)</f>
        <v>Segment_03</v>
      </c>
      <c r="G521" t="str">
        <f>VLOOKUP($C521,'Look-Ups'!$C$2:$G$32,G$1-2,0)</f>
        <v>Proc_Type_01</v>
      </c>
      <c r="H521" t="s">
        <v>219</v>
      </c>
      <c r="I521">
        <f t="shared" si="29"/>
        <v>2020</v>
      </c>
      <c r="J521" t="s">
        <v>10</v>
      </c>
    </row>
    <row r="522" spans="1:10" x14ac:dyDescent="0.25">
      <c r="A522" t="str">
        <f t="shared" si="30"/>
        <v>Function_03Application_092020</v>
      </c>
      <c r="B522">
        <v>519</v>
      </c>
      <c r="C522" t="s">
        <v>362</v>
      </c>
      <c r="D522" t="str">
        <f>VLOOKUP($C522,'Look-Ups'!$C$2:$G$32,D$1-2,0)</f>
        <v>Function_03</v>
      </c>
      <c r="E522" t="str">
        <f>VLOOKUP($C522,'Look-Ups'!$C$2:$G$32,E$1-2,0)</f>
        <v>Function_Simpl_03</v>
      </c>
      <c r="F522" t="str">
        <f>VLOOKUP($C522,'Look-Ups'!$C$2:$G$32,F$1-2,0)</f>
        <v>Segment_03</v>
      </c>
      <c r="G522" t="str">
        <f>VLOOKUP($C522,'Look-Ups'!$C$2:$G$32,G$1-2,0)</f>
        <v>Proc_Type_01</v>
      </c>
      <c r="H522" t="s">
        <v>204</v>
      </c>
      <c r="I522">
        <f t="shared" si="29"/>
        <v>2020</v>
      </c>
      <c r="J522" t="s">
        <v>10</v>
      </c>
    </row>
    <row r="523" spans="1:10" x14ac:dyDescent="0.25">
      <c r="A523" t="str">
        <f t="shared" si="30"/>
        <v>Function_03Application_092020</v>
      </c>
      <c r="B523">
        <v>520</v>
      </c>
      <c r="C523" t="s">
        <v>362</v>
      </c>
      <c r="D523" t="str">
        <f>VLOOKUP($C523,'Look-Ups'!$C$2:$G$32,D$1-2,0)</f>
        <v>Function_03</v>
      </c>
      <c r="E523" t="str">
        <f>VLOOKUP($C523,'Look-Ups'!$C$2:$G$32,E$1-2,0)</f>
        <v>Function_Simpl_03</v>
      </c>
      <c r="F523" t="str">
        <f>VLOOKUP($C523,'Look-Ups'!$C$2:$G$32,F$1-2,0)</f>
        <v>Segment_03</v>
      </c>
      <c r="G523" t="str">
        <f>VLOOKUP($C523,'Look-Ups'!$C$2:$G$32,G$1-2,0)</f>
        <v>Proc_Type_01</v>
      </c>
      <c r="H523" t="s">
        <v>209</v>
      </c>
      <c r="I523">
        <f t="shared" si="29"/>
        <v>2020</v>
      </c>
      <c r="J523" t="s">
        <v>10</v>
      </c>
    </row>
    <row r="524" spans="1:10" x14ac:dyDescent="0.25">
      <c r="A524" t="str">
        <f t="shared" si="30"/>
        <v>Function_03Application_092020</v>
      </c>
      <c r="B524">
        <v>521</v>
      </c>
      <c r="C524" t="s">
        <v>362</v>
      </c>
      <c r="D524" t="str">
        <f>VLOOKUP($C524,'Look-Ups'!$C$2:$G$32,D$1-2,0)</f>
        <v>Function_03</v>
      </c>
      <c r="E524" t="str">
        <f>VLOOKUP($C524,'Look-Ups'!$C$2:$G$32,E$1-2,0)</f>
        <v>Function_Simpl_03</v>
      </c>
      <c r="F524" t="str">
        <f>VLOOKUP($C524,'Look-Ups'!$C$2:$G$32,F$1-2,0)</f>
        <v>Segment_03</v>
      </c>
      <c r="G524" t="str">
        <f>VLOOKUP($C524,'Look-Ups'!$C$2:$G$32,G$1-2,0)</f>
        <v>Proc_Type_01</v>
      </c>
      <c r="H524" t="s">
        <v>244</v>
      </c>
      <c r="I524">
        <f t="shared" si="29"/>
        <v>2020</v>
      </c>
      <c r="J524" t="s">
        <v>10</v>
      </c>
    </row>
    <row r="525" spans="1:10" x14ac:dyDescent="0.25">
      <c r="A525" t="str">
        <f t="shared" si="30"/>
        <v>Function_04Application_122020</v>
      </c>
      <c r="B525">
        <v>522</v>
      </c>
      <c r="C525" t="s">
        <v>365</v>
      </c>
      <c r="D525" t="str">
        <f>VLOOKUP($C525,'Look-Ups'!$C$2:$G$32,D$1-2,0)</f>
        <v>Function_04</v>
      </c>
      <c r="E525" t="str">
        <f>VLOOKUP($C525,'Look-Ups'!$C$2:$G$32,E$1-2,0)</f>
        <v>Function_Simpl_03</v>
      </c>
      <c r="F525" t="str">
        <f>VLOOKUP($C525,'Look-Ups'!$C$2:$G$32,F$1-2,0)</f>
        <v>Segment_04</v>
      </c>
      <c r="G525" t="str">
        <f>VLOOKUP($C525,'Look-Ups'!$C$2:$G$32,G$1-2,0)</f>
        <v>Proc_Type_04</v>
      </c>
      <c r="H525" t="s">
        <v>156</v>
      </c>
      <c r="I525">
        <f t="shared" si="29"/>
        <v>2020</v>
      </c>
      <c r="J525" t="s">
        <v>10</v>
      </c>
    </row>
    <row r="526" spans="1:10" x14ac:dyDescent="0.25">
      <c r="A526" t="str">
        <f t="shared" si="30"/>
        <v>Function_04Application_122020</v>
      </c>
      <c r="B526">
        <v>523</v>
      </c>
      <c r="C526" t="s">
        <v>365</v>
      </c>
      <c r="D526" t="str">
        <f>VLOOKUP($C526,'Look-Ups'!$C$2:$G$32,D$1-2,0)</f>
        <v>Function_04</v>
      </c>
      <c r="E526" t="str">
        <f>VLOOKUP($C526,'Look-Ups'!$C$2:$G$32,E$1-2,0)</f>
        <v>Function_Simpl_03</v>
      </c>
      <c r="F526" t="str">
        <f>VLOOKUP($C526,'Look-Ups'!$C$2:$G$32,F$1-2,0)</f>
        <v>Segment_04</v>
      </c>
      <c r="G526" t="str">
        <f>VLOOKUP($C526,'Look-Ups'!$C$2:$G$32,G$1-2,0)</f>
        <v>Proc_Type_04</v>
      </c>
      <c r="H526" t="s">
        <v>222</v>
      </c>
      <c r="I526">
        <f t="shared" si="29"/>
        <v>2020</v>
      </c>
      <c r="J526" t="s">
        <v>10</v>
      </c>
    </row>
    <row r="527" spans="1:10" x14ac:dyDescent="0.25">
      <c r="A527" t="str">
        <f t="shared" si="30"/>
        <v>Function_04Application_122020</v>
      </c>
      <c r="B527">
        <v>524</v>
      </c>
      <c r="C527" t="s">
        <v>365</v>
      </c>
      <c r="D527" t="str">
        <f>VLOOKUP($C527,'Look-Ups'!$C$2:$G$32,D$1-2,0)</f>
        <v>Function_04</v>
      </c>
      <c r="E527" t="str">
        <f>VLOOKUP($C527,'Look-Ups'!$C$2:$G$32,E$1-2,0)</f>
        <v>Function_Simpl_03</v>
      </c>
      <c r="F527" t="str">
        <f>VLOOKUP($C527,'Look-Ups'!$C$2:$G$32,F$1-2,0)</f>
        <v>Segment_04</v>
      </c>
      <c r="G527" t="str">
        <f>VLOOKUP($C527,'Look-Ups'!$C$2:$G$32,G$1-2,0)</f>
        <v>Proc_Type_04</v>
      </c>
      <c r="H527" t="s">
        <v>219</v>
      </c>
      <c r="I527">
        <f t="shared" si="29"/>
        <v>2020</v>
      </c>
      <c r="J527" t="s">
        <v>10</v>
      </c>
    </row>
    <row r="528" spans="1:10" x14ac:dyDescent="0.25">
      <c r="A528" t="str">
        <f t="shared" si="30"/>
        <v>Function_04Application_122020</v>
      </c>
      <c r="B528">
        <v>525</v>
      </c>
      <c r="C528" t="s">
        <v>365</v>
      </c>
      <c r="D528" t="str">
        <f>VLOOKUP($C528,'Look-Ups'!$C$2:$G$32,D$1-2,0)</f>
        <v>Function_04</v>
      </c>
      <c r="E528" t="str">
        <f>VLOOKUP($C528,'Look-Ups'!$C$2:$G$32,E$1-2,0)</f>
        <v>Function_Simpl_03</v>
      </c>
      <c r="F528" t="str">
        <f>VLOOKUP($C528,'Look-Ups'!$C$2:$G$32,F$1-2,0)</f>
        <v>Segment_04</v>
      </c>
      <c r="G528" t="str">
        <f>VLOOKUP($C528,'Look-Ups'!$C$2:$G$32,G$1-2,0)</f>
        <v>Proc_Type_04</v>
      </c>
      <c r="H528" t="s">
        <v>187</v>
      </c>
      <c r="I528">
        <f t="shared" si="29"/>
        <v>2020</v>
      </c>
      <c r="J528" t="s">
        <v>10</v>
      </c>
    </row>
    <row r="529" spans="1:10" x14ac:dyDescent="0.25">
      <c r="A529" t="str">
        <f t="shared" si="30"/>
        <v>Function_04Application_122020</v>
      </c>
      <c r="B529">
        <v>526</v>
      </c>
      <c r="C529" t="s">
        <v>365</v>
      </c>
      <c r="D529" t="str">
        <f>VLOOKUP($C529,'Look-Ups'!$C$2:$G$32,D$1-2,0)</f>
        <v>Function_04</v>
      </c>
      <c r="E529" t="str">
        <f>VLOOKUP($C529,'Look-Ups'!$C$2:$G$32,E$1-2,0)</f>
        <v>Function_Simpl_03</v>
      </c>
      <c r="F529" t="str">
        <f>VLOOKUP($C529,'Look-Ups'!$C$2:$G$32,F$1-2,0)</f>
        <v>Segment_04</v>
      </c>
      <c r="G529" t="str">
        <f>VLOOKUP($C529,'Look-Ups'!$C$2:$G$32,G$1-2,0)</f>
        <v>Proc_Type_04</v>
      </c>
      <c r="H529" t="s">
        <v>209</v>
      </c>
      <c r="I529">
        <f t="shared" si="29"/>
        <v>2020</v>
      </c>
      <c r="J529" t="s">
        <v>10</v>
      </c>
    </row>
    <row r="530" spans="1:10" x14ac:dyDescent="0.25">
      <c r="A530" t="str">
        <f t="shared" si="30"/>
        <v>Function_04Application_122020</v>
      </c>
      <c r="B530">
        <v>527</v>
      </c>
      <c r="C530" t="s">
        <v>365</v>
      </c>
      <c r="D530" t="str">
        <f>VLOOKUP($C530,'Look-Ups'!$C$2:$G$32,D$1-2,0)</f>
        <v>Function_04</v>
      </c>
      <c r="E530" t="str">
        <f>VLOOKUP($C530,'Look-Ups'!$C$2:$G$32,E$1-2,0)</f>
        <v>Function_Simpl_03</v>
      </c>
      <c r="F530" t="str">
        <f>VLOOKUP($C530,'Look-Ups'!$C$2:$G$32,F$1-2,0)</f>
        <v>Segment_04</v>
      </c>
      <c r="G530" t="str">
        <f>VLOOKUP($C530,'Look-Ups'!$C$2:$G$32,G$1-2,0)</f>
        <v>Proc_Type_04</v>
      </c>
      <c r="H530" t="s">
        <v>204</v>
      </c>
      <c r="I530">
        <f t="shared" si="29"/>
        <v>2020</v>
      </c>
      <c r="J530" t="s">
        <v>10</v>
      </c>
    </row>
    <row r="531" spans="1:10" x14ac:dyDescent="0.25">
      <c r="A531" t="str">
        <f t="shared" si="30"/>
        <v>Function_04Application_122020</v>
      </c>
      <c r="B531">
        <v>528</v>
      </c>
      <c r="C531" t="s">
        <v>365</v>
      </c>
      <c r="D531" t="str">
        <f>VLOOKUP($C531,'Look-Ups'!$C$2:$G$32,D$1-2,0)</f>
        <v>Function_04</v>
      </c>
      <c r="E531" t="str">
        <f>VLOOKUP($C531,'Look-Ups'!$C$2:$G$32,E$1-2,0)</f>
        <v>Function_Simpl_03</v>
      </c>
      <c r="F531" t="str">
        <f>VLOOKUP($C531,'Look-Ups'!$C$2:$G$32,F$1-2,0)</f>
        <v>Segment_04</v>
      </c>
      <c r="G531" t="str">
        <f>VLOOKUP($C531,'Look-Ups'!$C$2:$G$32,G$1-2,0)</f>
        <v>Proc_Type_04</v>
      </c>
      <c r="H531" t="s">
        <v>244</v>
      </c>
      <c r="I531">
        <f t="shared" si="29"/>
        <v>2020</v>
      </c>
      <c r="J531" t="s">
        <v>10</v>
      </c>
    </row>
    <row r="532" spans="1:10" x14ac:dyDescent="0.25">
      <c r="A532" t="str">
        <f t="shared" si="30"/>
        <v>Function_03Application_132020</v>
      </c>
      <c r="B532">
        <v>529</v>
      </c>
      <c r="C532" t="s">
        <v>366</v>
      </c>
      <c r="D532" t="str">
        <f>VLOOKUP($C532,'Look-Ups'!$C$2:$G$32,D$1-2,0)</f>
        <v>Function_03</v>
      </c>
      <c r="E532" t="str">
        <f>VLOOKUP($C532,'Look-Ups'!$C$2:$G$32,E$1-2,0)</f>
        <v>Function_Simpl_03</v>
      </c>
      <c r="F532" t="str">
        <f>VLOOKUP($C532,'Look-Ups'!$C$2:$G$32,F$1-2,0)</f>
        <v>Segment_03</v>
      </c>
      <c r="G532" t="str">
        <f>VLOOKUP($C532,'Look-Ups'!$C$2:$G$32,G$1-2,0)</f>
        <v>Proc_Type_01</v>
      </c>
      <c r="H532" t="s">
        <v>219</v>
      </c>
      <c r="I532">
        <f t="shared" si="29"/>
        <v>2020</v>
      </c>
      <c r="J532" t="s">
        <v>10</v>
      </c>
    </row>
    <row r="533" spans="1:10" x14ac:dyDescent="0.25">
      <c r="A533" t="str">
        <f t="shared" si="30"/>
        <v>Function_03Application_132020</v>
      </c>
      <c r="B533">
        <v>530</v>
      </c>
      <c r="C533" t="s">
        <v>366</v>
      </c>
      <c r="D533" t="str">
        <f>VLOOKUP($C533,'Look-Ups'!$C$2:$G$32,D$1-2,0)</f>
        <v>Function_03</v>
      </c>
      <c r="E533" t="str">
        <f>VLOOKUP($C533,'Look-Ups'!$C$2:$G$32,E$1-2,0)</f>
        <v>Function_Simpl_03</v>
      </c>
      <c r="F533" t="str">
        <f>VLOOKUP($C533,'Look-Ups'!$C$2:$G$32,F$1-2,0)</f>
        <v>Segment_03</v>
      </c>
      <c r="G533" t="str">
        <f>VLOOKUP($C533,'Look-Ups'!$C$2:$G$32,G$1-2,0)</f>
        <v>Proc_Type_01</v>
      </c>
      <c r="H533" t="s">
        <v>209</v>
      </c>
      <c r="I533">
        <f t="shared" si="29"/>
        <v>2020</v>
      </c>
      <c r="J533" t="s">
        <v>10</v>
      </c>
    </row>
    <row r="534" spans="1:10" x14ac:dyDescent="0.25">
      <c r="A534" t="str">
        <f t="shared" si="30"/>
        <v>Function_03Application_132020</v>
      </c>
      <c r="B534">
        <v>531</v>
      </c>
      <c r="C534" t="s">
        <v>366</v>
      </c>
      <c r="D534" t="str">
        <f>VLOOKUP($C534,'Look-Ups'!$C$2:$G$32,D$1-2,0)</f>
        <v>Function_03</v>
      </c>
      <c r="E534" t="str">
        <f>VLOOKUP($C534,'Look-Ups'!$C$2:$G$32,E$1-2,0)</f>
        <v>Function_Simpl_03</v>
      </c>
      <c r="F534" t="str">
        <f>VLOOKUP($C534,'Look-Ups'!$C$2:$G$32,F$1-2,0)</f>
        <v>Segment_03</v>
      </c>
      <c r="G534" t="str">
        <f>VLOOKUP($C534,'Look-Ups'!$C$2:$G$32,G$1-2,0)</f>
        <v>Proc_Type_01</v>
      </c>
      <c r="H534" t="s">
        <v>171</v>
      </c>
      <c r="I534">
        <f t="shared" si="29"/>
        <v>2020</v>
      </c>
      <c r="J534" t="s">
        <v>10</v>
      </c>
    </row>
    <row r="535" spans="1:10" x14ac:dyDescent="0.25">
      <c r="A535" t="str">
        <f t="shared" si="30"/>
        <v>Function_03Application_132020</v>
      </c>
      <c r="B535">
        <v>532</v>
      </c>
      <c r="C535" t="s">
        <v>366</v>
      </c>
      <c r="D535" t="str">
        <f>VLOOKUP($C535,'Look-Ups'!$C$2:$G$32,D$1-2,0)</f>
        <v>Function_03</v>
      </c>
      <c r="E535" t="str">
        <f>VLOOKUP($C535,'Look-Ups'!$C$2:$G$32,E$1-2,0)</f>
        <v>Function_Simpl_03</v>
      </c>
      <c r="F535" t="str">
        <f>VLOOKUP($C535,'Look-Ups'!$C$2:$G$32,F$1-2,0)</f>
        <v>Segment_03</v>
      </c>
      <c r="G535" t="str">
        <f>VLOOKUP($C535,'Look-Ups'!$C$2:$G$32,G$1-2,0)</f>
        <v>Proc_Type_01</v>
      </c>
      <c r="H535" t="s">
        <v>238</v>
      </c>
      <c r="I535">
        <f t="shared" si="29"/>
        <v>2020</v>
      </c>
      <c r="J535" t="s">
        <v>10</v>
      </c>
    </row>
    <row r="536" spans="1:10" x14ac:dyDescent="0.25">
      <c r="A536" t="str">
        <f t="shared" si="30"/>
        <v>Function_03Application_132020</v>
      </c>
      <c r="B536">
        <v>533</v>
      </c>
      <c r="C536" t="s">
        <v>366</v>
      </c>
      <c r="D536" t="str">
        <f>VLOOKUP($C536,'Look-Ups'!$C$2:$G$32,D$1-2,0)</f>
        <v>Function_03</v>
      </c>
      <c r="E536" t="str">
        <f>VLOOKUP($C536,'Look-Ups'!$C$2:$G$32,E$1-2,0)</f>
        <v>Function_Simpl_03</v>
      </c>
      <c r="F536" t="str">
        <f>VLOOKUP($C536,'Look-Ups'!$C$2:$G$32,F$1-2,0)</f>
        <v>Segment_03</v>
      </c>
      <c r="G536" t="str">
        <f>VLOOKUP($C536,'Look-Ups'!$C$2:$G$32,G$1-2,0)</f>
        <v>Proc_Type_01</v>
      </c>
      <c r="H536" t="s">
        <v>222</v>
      </c>
      <c r="I536">
        <f t="shared" si="29"/>
        <v>2020</v>
      </c>
      <c r="J536" t="s">
        <v>10</v>
      </c>
    </row>
    <row r="537" spans="1:10" x14ac:dyDescent="0.25">
      <c r="A537" t="str">
        <f t="shared" si="30"/>
        <v>Function_03Application_132020</v>
      </c>
      <c r="B537">
        <v>534</v>
      </c>
      <c r="C537" t="s">
        <v>366</v>
      </c>
      <c r="D537" t="str">
        <f>VLOOKUP($C537,'Look-Ups'!$C$2:$G$32,D$1-2,0)</f>
        <v>Function_03</v>
      </c>
      <c r="E537" t="str">
        <f>VLOOKUP($C537,'Look-Ups'!$C$2:$G$32,E$1-2,0)</f>
        <v>Function_Simpl_03</v>
      </c>
      <c r="F537" t="str">
        <f>VLOOKUP($C537,'Look-Ups'!$C$2:$G$32,F$1-2,0)</f>
        <v>Segment_03</v>
      </c>
      <c r="G537" t="str">
        <f>VLOOKUP($C537,'Look-Ups'!$C$2:$G$32,G$1-2,0)</f>
        <v>Proc_Type_01</v>
      </c>
      <c r="H537" t="s">
        <v>187</v>
      </c>
      <c r="I537">
        <f t="shared" si="29"/>
        <v>2020</v>
      </c>
      <c r="J537" t="s">
        <v>10</v>
      </c>
    </row>
    <row r="538" spans="1:10" x14ac:dyDescent="0.25">
      <c r="A538" t="str">
        <f t="shared" si="30"/>
        <v>Function_03Application_132020</v>
      </c>
      <c r="B538">
        <v>535</v>
      </c>
      <c r="C538" t="s">
        <v>366</v>
      </c>
      <c r="D538" t="str">
        <f>VLOOKUP($C538,'Look-Ups'!$C$2:$G$32,D$1-2,0)</f>
        <v>Function_03</v>
      </c>
      <c r="E538" t="str">
        <f>VLOOKUP($C538,'Look-Ups'!$C$2:$G$32,E$1-2,0)</f>
        <v>Function_Simpl_03</v>
      </c>
      <c r="F538" t="str">
        <f>VLOOKUP($C538,'Look-Ups'!$C$2:$G$32,F$1-2,0)</f>
        <v>Segment_03</v>
      </c>
      <c r="G538" t="str">
        <f>VLOOKUP($C538,'Look-Ups'!$C$2:$G$32,G$1-2,0)</f>
        <v>Proc_Type_01</v>
      </c>
      <c r="H538" t="s">
        <v>195</v>
      </c>
      <c r="I538">
        <f t="shared" si="29"/>
        <v>2020</v>
      </c>
      <c r="J538" t="s">
        <v>10</v>
      </c>
    </row>
    <row r="539" spans="1:10" x14ac:dyDescent="0.25">
      <c r="A539" t="str">
        <f t="shared" si="30"/>
        <v>Function_03Application_132020</v>
      </c>
      <c r="B539">
        <v>536</v>
      </c>
      <c r="C539" t="s">
        <v>366</v>
      </c>
      <c r="D539" t="str">
        <f>VLOOKUP($C539,'Look-Ups'!$C$2:$G$32,D$1-2,0)</f>
        <v>Function_03</v>
      </c>
      <c r="E539" t="str">
        <f>VLOOKUP($C539,'Look-Ups'!$C$2:$G$32,E$1-2,0)</f>
        <v>Function_Simpl_03</v>
      </c>
      <c r="F539" t="str">
        <f>VLOOKUP($C539,'Look-Ups'!$C$2:$G$32,F$1-2,0)</f>
        <v>Segment_03</v>
      </c>
      <c r="G539" t="str">
        <f>VLOOKUP($C539,'Look-Ups'!$C$2:$G$32,G$1-2,0)</f>
        <v>Proc_Type_01</v>
      </c>
      <c r="H539" t="s">
        <v>244</v>
      </c>
      <c r="I539">
        <f t="shared" si="29"/>
        <v>2020</v>
      </c>
      <c r="J539" t="s">
        <v>10</v>
      </c>
    </row>
    <row r="540" spans="1:10" x14ac:dyDescent="0.25">
      <c r="A540" t="str">
        <f t="shared" si="30"/>
        <v>Function_05Application_162020</v>
      </c>
      <c r="B540">
        <v>537</v>
      </c>
      <c r="C540" t="s">
        <v>369</v>
      </c>
      <c r="D540" t="str">
        <f>VLOOKUP($C540,'Look-Ups'!$C$2:$G$32,D$1-2,0)</f>
        <v>Function_05</v>
      </c>
      <c r="E540" t="str">
        <f>VLOOKUP($C540,'Look-Ups'!$C$2:$G$32,E$1-2,0)</f>
        <v>Function_Simpl_04</v>
      </c>
      <c r="F540" t="str">
        <f>VLOOKUP($C540,'Look-Ups'!$C$2:$G$32,F$1-2,0)</f>
        <v>Segment_04</v>
      </c>
      <c r="G540" t="str">
        <f>VLOOKUP($C540,'Look-Ups'!$C$2:$G$32,G$1-2,0)</f>
        <v>Proc_Type_05</v>
      </c>
      <c r="H540" t="s">
        <v>219</v>
      </c>
      <c r="I540">
        <f t="shared" si="29"/>
        <v>2020</v>
      </c>
      <c r="J540" t="s">
        <v>10</v>
      </c>
    </row>
    <row r="541" spans="1:10" x14ac:dyDescent="0.25">
      <c r="A541" t="str">
        <f t="shared" si="30"/>
        <v>Function_05Application_162020</v>
      </c>
      <c r="B541">
        <v>538</v>
      </c>
      <c r="C541" t="s">
        <v>369</v>
      </c>
      <c r="D541" t="str">
        <f>VLOOKUP($C541,'Look-Ups'!$C$2:$G$32,D$1-2,0)</f>
        <v>Function_05</v>
      </c>
      <c r="E541" t="str">
        <f>VLOOKUP($C541,'Look-Ups'!$C$2:$G$32,E$1-2,0)</f>
        <v>Function_Simpl_04</v>
      </c>
      <c r="F541" t="str">
        <f>VLOOKUP($C541,'Look-Ups'!$C$2:$G$32,F$1-2,0)</f>
        <v>Segment_04</v>
      </c>
      <c r="G541" t="str">
        <f>VLOOKUP($C541,'Look-Ups'!$C$2:$G$32,G$1-2,0)</f>
        <v>Proc_Type_05</v>
      </c>
      <c r="H541" t="s">
        <v>156</v>
      </c>
      <c r="I541">
        <f t="shared" si="29"/>
        <v>2020</v>
      </c>
      <c r="J541" t="s">
        <v>10</v>
      </c>
    </row>
    <row r="542" spans="1:10" x14ac:dyDescent="0.25">
      <c r="A542" t="str">
        <f t="shared" si="30"/>
        <v>Function_05Application_162020</v>
      </c>
      <c r="B542">
        <v>539</v>
      </c>
      <c r="C542" t="s">
        <v>369</v>
      </c>
      <c r="D542" t="str">
        <f>VLOOKUP($C542,'Look-Ups'!$C$2:$G$32,D$1-2,0)</f>
        <v>Function_05</v>
      </c>
      <c r="E542" t="str">
        <f>VLOOKUP($C542,'Look-Ups'!$C$2:$G$32,E$1-2,0)</f>
        <v>Function_Simpl_04</v>
      </c>
      <c r="F542" t="str">
        <f>VLOOKUP($C542,'Look-Ups'!$C$2:$G$32,F$1-2,0)</f>
        <v>Segment_04</v>
      </c>
      <c r="G542" t="str">
        <f>VLOOKUP($C542,'Look-Ups'!$C$2:$G$32,G$1-2,0)</f>
        <v>Proc_Type_05</v>
      </c>
      <c r="H542" t="s">
        <v>222</v>
      </c>
      <c r="I542">
        <f t="shared" si="29"/>
        <v>2020</v>
      </c>
      <c r="J542" t="s">
        <v>10</v>
      </c>
    </row>
    <row r="543" spans="1:10" x14ac:dyDescent="0.25">
      <c r="A543" t="str">
        <f t="shared" si="30"/>
        <v>Function_05Application_162020</v>
      </c>
      <c r="B543">
        <v>540</v>
      </c>
      <c r="C543" t="s">
        <v>369</v>
      </c>
      <c r="D543" t="str">
        <f>VLOOKUP($C543,'Look-Ups'!$C$2:$G$32,D$1-2,0)</f>
        <v>Function_05</v>
      </c>
      <c r="E543" t="str">
        <f>VLOOKUP($C543,'Look-Ups'!$C$2:$G$32,E$1-2,0)</f>
        <v>Function_Simpl_04</v>
      </c>
      <c r="F543" t="str">
        <f>VLOOKUP($C543,'Look-Ups'!$C$2:$G$32,F$1-2,0)</f>
        <v>Segment_04</v>
      </c>
      <c r="G543" t="str">
        <f>VLOOKUP($C543,'Look-Ups'!$C$2:$G$32,G$1-2,0)</f>
        <v>Proc_Type_05</v>
      </c>
      <c r="H543" t="s">
        <v>187</v>
      </c>
      <c r="I543">
        <f t="shared" si="29"/>
        <v>2020</v>
      </c>
      <c r="J543" t="s">
        <v>10</v>
      </c>
    </row>
    <row r="544" spans="1:10" x14ac:dyDescent="0.25">
      <c r="A544" t="str">
        <f t="shared" si="30"/>
        <v>Function_05Application_162020</v>
      </c>
      <c r="B544">
        <v>541</v>
      </c>
      <c r="C544" t="s">
        <v>369</v>
      </c>
      <c r="D544" t="str">
        <f>VLOOKUP($C544,'Look-Ups'!$C$2:$G$32,D$1-2,0)</f>
        <v>Function_05</v>
      </c>
      <c r="E544" t="str">
        <f>VLOOKUP($C544,'Look-Ups'!$C$2:$G$32,E$1-2,0)</f>
        <v>Function_Simpl_04</v>
      </c>
      <c r="F544" t="str">
        <f>VLOOKUP($C544,'Look-Ups'!$C$2:$G$32,F$1-2,0)</f>
        <v>Segment_04</v>
      </c>
      <c r="G544" t="str">
        <f>VLOOKUP($C544,'Look-Ups'!$C$2:$G$32,G$1-2,0)</f>
        <v>Proc_Type_05</v>
      </c>
      <c r="H544" t="s">
        <v>209</v>
      </c>
      <c r="I544">
        <f t="shared" si="29"/>
        <v>2020</v>
      </c>
      <c r="J544" t="s">
        <v>10</v>
      </c>
    </row>
    <row r="545" spans="1:10" x14ac:dyDescent="0.25">
      <c r="A545" t="str">
        <f t="shared" si="30"/>
        <v>Function_05Application_162020</v>
      </c>
      <c r="B545">
        <v>542</v>
      </c>
      <c r="C545" t="s">
        <v>369</v>
      </c>
      <c r="D545" t="str">
        <f>VLOOKUP($C545,'Look-Ups'!$C$2:$G$32,D$1-2,0)</f>
        <v>Function_05</v>
      </c>
      <c r="E545" t="str">
        <f>VLOOKUP($C545,'Look-Ups'!$C$2:$G$32,E$1-2,0)</f>
        <v>Function_Simpl_04</v>
      </c>
      <c r="F545" t="str">
        <f>VLOOKUP($C545,'Look-Ups'!$C$2:$G$32,F$1-2,0)</f>
        <v>Segment_04</v>
      </c>
      <c r="G545" t="str">
        <f>VLOOKUP($C545,'Look-Ups'!$C$2:$G$32,G$1-2,0)</f>
        <v>Proc_Type_05</v>
      </c>
      <c r="H545" t="s">
        <v>171</v>
      </c>
      <c r="I545">
        <f t="shared" si="29"/>
        <v>2020</v>
      </c>
      <c r="J545" t="s">
        <v>10</v>
      </c>
    </row>
    <row r="546" spans="1:10" x14ac:dyDescent="0.25">
      <c r="A546" t="str">
        <f t="shared" si="30"/>
        <v>Function_05Application_162020</v>
      </c>
      <c r="B546">
        <v>543</v>
      </c>
      <c r="C546" t="s">
        <v>369</v>
      </c>
      <c r="D546" t="str">
        <f>VLOOKUP($C546,'Look-Ups'!$C$2:$G$32,D$1-2,0)</f>
        <v>Function_05</v>
      </c>
      <c r="E546" t="str">
        <f>VLOOKUP($C546,'Look-Ups'!$C$2:$G$32,E$1-2,0)</f>
        <v>Function_Simpl_04</v>
      </c>
      <c r="F546" t="str">
        <f>VLOOKUP($C546,'Look-Ups'!$C$2:$G$32,F$1-2,0)</f>
        <v>Segment_04</v>
      </c>
      <c r="G546" t="str">
        <f>VLOOKUP($C546,'Look-Ups'!$C$2:$G$32,G$1-2,0)</f>
        <v>Proc_Type_05</v>
      </c>
      <c r="H546" t="s">
        <v>182</v>
      </c>
      <c r="I546">
        <f t="shared" si="29"/>
        <v>2020</v>
      </c>
      <c r="J546" t="s">
        <v>10</v>
      </c>
    </row>
    <row r="547" spans="1:10" x14ac:dyDescent="0.25">
      <c r="A547" t="str">
        <f t="shared" si="30"/>
        <v>Function_05Application_162020</v>
      </c>
      <c r="B547">
        <v>544</v>
      </c>
      <c r="C547" t="s">
        <v>369</v>
      </c>
      <c r="D547" t="str">
        <f>VLOOKUP($C547,'Look-Ups'!$C$2:$G$32,D$1-2,0)</f>
        <v>Function_05</v>
      </c>
      <c r="E547" t="str">
        <f>VLOOKUP($C547,'Look-Ups'!$C$2:$G$32,E$1-2,0)</f>
        <v>Function_Simpl_04</v>
      </c>
      <c r="F547" t="str">
        <f>VLOOKUP($C547,'Look-Ups'!$C$2:$G$32,F$1-2,0)</f>
        <v>Segment_04</v>
      </c>
      <c r="G547" t="str">
        <f>VLOOKUP($C547,'Look-Ups'!$C$2:$G$32,G$1-2,0)</f>
        <v>Proc_Type_05</v>
      </c>
      <c r="H547" t="s">
        <v>238</v>
      </c>
      <c r="I547">
        <f t="shared" si="29"/>
        <v>2020</v>
      </c>
      <c r="J547" t="s">
        <v>10</v>
      </c>
    </row>
    <row r="548" spans="1:10" x14ac:dyDescent="0.25">
      <c r="A548" t="str">
        <f t="shared" si="30"/>
        <v>Function_05Application_162020</v>
      </c>
      <c r="B548">
        <v>545</v>
      </c>
      <c r="C548" t="s">
        <v>369</v>
      </c>
      <c r="D548" t="str">
        <f>VLOOKUP($C548,'Look-Ups'!$C$2:$G$32,D$1-2,0)</f>
        <v>Function_05</v>
      </c>
      <c r="E548" t="str">
        <f>VLOOKUP($C548,'Look-Ups'!$C$2:$G$32,E$1-2,0)</f>
        <v>Function_Simpl_04</v>
      </c>
      <c r="F548" t="str">
        <f>VLOOKUP($C548,'Look-Ups'!$C$2:$G$32,F$1-2,0)</f>
        <v>Segment_04</v>
      </c>
      <c r="G548" t="str">
        <f>VLOOKUP($C548,'Look-Ups'!$C$2:$G$32,G$1-2,0)</f>
        <v>Proc_Type_05</v>
      </c>
      <c r="H548" t="s">
        <v>244</v>
      </c>
      <c r="I548">
        <f t="shared" si="29"/>
        <v>2020</v>
      </c>
      <c r="J548" t="s">
        <v>10</v>
      </c>
    </row>
    <row r="549" spans="1:10" x14ac:dyDescent="0.25">
      <c r="A549" t="str">
        <f t="shared" si="30"/>
        <v>Function_05Application_172020</v>
      </c>
      <c r="B549">
        <v>546</v>
      </c>
      <c r="C549" t="s">
        <v>370</v>
      </c>
      <c r="D549" t="str">
        <f>VLOOKUP($C549,'Look-Ups'!$C$2:$G$32,D$1-2,0)</f>
        <v>Function_05</v>
      </c>
      <c r="E549" t="str">
        <f>VLOOKUP($C549,'Look-Ups'!$C$2:$G$32,E$1-2,0)</f>
        <v>Function_Simpl_04</v>
      </c>
      <c r="F549" t="str">
        <f>VLOOKUP($C549,'Look-Ups'!$C$2:$G$32,F$1-2,0)</f>
        <v>Segment_04</v>
      </c>
      <c r="G549" t="str">
        <f>VLOOKUP($C549,'Look-Ups'!$C$2:$G$32,G$1-2,0)</f>
        <v>Proc_Type_05</v>
      </c>
      <c r="H549" t="s">
        <v>209</v>
      </c>
      <c r="I549">
        <f t="shared" si="29"/>
        <v>2020</v>
      </c>
      <c r="J549" t="s">
        <v>10</v>
      </c>
    </row>
    <row r="550" spans="1:10" x14ac:dyDescent="0.25">
      <c r="A550" t="str">
        <f t="shared" si="30"/>
        <v>Function_05Application_172020</v>
      </c>
      <c r="B550">
        <v>547</v>
      </c>
      <c r="C550" t="s">
        <v>370</v>
      </c>
      <c r="D550" t="str">
        <f>VLOOKUP($C550,'Look-Ups'!$C$2:$G$32,D$1-2,0)</f>
        <v>Function_05</v>
      </c>
      <c r="E550" t="str">
        <f>VLOOKUP($C550,'Look-Ups'!$C$2:$G$32,E$1-2,0)</f>
        <v>Function_Simpl_04</v>
      </c>
      <c r="F550" t="str">
        <f>VLOOKUP($C550,'Look-Ups'!$C$2:$G$32,F$1-2,0)</f>
        <v>Segment_04</v>
      </c>
      <c r="G550" t="str">
        <f>VLOOKUP($C550,'Look-Ups'!$C$2:$G$32,G$1-2,0)</f>
        <v>Proc_Type_05</v>
      </c>
      <c r="H550" t="s">
        <v>219</v>
      </c>
      <c r="I550">
        <f t="shared" si="29"/>
        <v>2020</v>
      </c>
      <c r="J550" t="s">
        <v>10</v>
      </c>
    </row>
    <row r="551" spans="1:10" x14ac:dyDescent="0.25">
      <c r="A551" t="str">
        <f t="shared" si="30"/>
        <v>Function_05Application_172020</v>
      </c>
      <c r="B551">
        <v>548</v>
      </c>
      <c r="C551" t="s">
        <v>370</v>
      </c>
      <c r="D551" t="str">
        <f>VLOOKUP($C551,'Look-Ups'!$C$2:$G$32,D$1-2,0)</f>
        <v>Function_05</v>
      </c>
      <c r="E551" t="str">
        <f>VLOOKUP($C551,'Look-Ups'!$C$2:$G$32,E$1-2,0)</f>
        <v>Function_Simpl_04</v>
      </c>
      <c r="F551" t="str">
        <f>VLOOKUP($C551,'Look-Ups'!$C$2:$G$32,F$1-2,0)</f>
        <v>Segment_04</v>
      </c>
      <c r="G551" t="str">
        <f>VLOOKUP($C551,'Look-Ups'!$C$2:$G$32,G$1-2,0)</f>
        <v>Proc_Type_05</v>
      </c>
      <c r="H551" t="s">
        <v>222</v>
      </c>
      <c r="I551">
        <f t="shared" si="29"/>
        <v>2020</v>
      </c>
      <c r="J551" t="s">
        <v>10</v>
      </c>
    </row>
    <row r="552" spans="1:10" x14ac:dyDescent="0.25">
      <c r="A552" t="str">
        <f t="shared" si="30"/>
        <v>Function_05Application_172020</v>
      </c>
      <c r="B552">
        <v>549</v>
      </c>
      <c r="C552" t="s">
        <v>370</v>
      </c>
      <c r="D552" t="str">
        <f>VLOOKUP($C552,'Look-Ups'!$C$2:$G$32,D$1-2,0)</f>
        <v>Function_05</v>
      </c>
      <c r="E552" t="str">
        <f>VLOOKUP($C552,'Look-Ups'!$C$2:$G$32,E$1-2,0)</f>
        <v>Function_Simpl_04</v>
      </c>
      <c r="F552" t="str">
        <f>VLOOKUP($C552,'Look-Ups'!$C$2:$G$32,F$1-2,0)</f>
        <v>Segment_04</v>
      </c>
      <c r="G552" t="str">
        <f>VLOOKUP($C552,'Look-Ups'!$C$2:$G$32,G$1-2,0)</f>
        <v>Proc_Type_05</v>
      </c>
      <c r="H552" t="s">
        <v>187</v>
      </c>
      <c r="I552">
        <f t="shared" ref="I552:I615" si="31">I197+1</f>
        <v>2020</v>
      </c>
      <c r="J552" t="s">
        <v>10</v>
      </c>
    </row>
    <row r="553" spans="1:10" x14ac:dyDescent="0.25">
      <c r="A553" t="str">
        <f t="shared" si="30"/>
        <v>Function_05Application_172020</v>
      </c>
      <c r="B553">
        <v>550</v>
      </c>
      <c r="C553" t="s">
        <v>370</v>
      </c>
      <c r="D553" t="str">
        <f>VLOOKUP($C553,'Look-Ups'!$C$2:$G$32,D$1-2,0)</f>
        <v>Function_05</v>
      </c>
      <c r="E553" t="str">
        <f>VLOOKUP($C553,'Look-Ups'!$C$2:$G$32,E$1-2,0)</f>
        <v>Function_Simpl_04</v>
      </c>
      <c r="F553" t="str">
        <f>VLOOKUP($C553,'Look-Ups'!$C$2:$G$32,F$1-2,0)</f>
        <v>Segment_04</v>
      </c>
      <c r="G553" t="str">
        <f>VLOOKUP($C553,'Look-Ups'!$C$2:$G$32,G$1-2,0)</f>
        <v>Proc_Type_05</v>
      </c>
      <c r="H553" t="s">
        <v>156</v>
      </c>
      <c r="I553">
        <f t="shared" si="31"/>
        <v>2020</v>
      </c>
      <c r="J553" t="s">
        <v>10</v>
      </c>
    </row>
    <row r="554" spans="1:10" x14ac:dyDescent="0.25">
      <c r="A554" t="str">
        <f t="shared" si="30"/>
        <v>Function_05Application_172020</v>
      </c>
      <c r="B554">
        <v>551</v>
      </c>
      <c r="C554" t="s">
        <v>370</v>
      </c>
      <c r="D554" t="str">
        <f>VLOOKUP($C554,'Look-Ups'!$C$2:$G$32,D$1-2,0)</f>
        <v>Function_05</v>
      </c>
      <c r="E554" t="str">
        <f>VLOOKUP($C554,'Look-Ups'!$C$2:$G$32,E$1-2,0)</f>
        <v>Function_Simpl_04</v>
      </c>
      <c r="F554" t="str">
        <f>VLOOKUP($C554,'Look-Ups'!$C$2:$G$32,F$1-2,0)</f>
        <v>Segment_04</v>
      </c>
      <c r="G554" t="str">
        <f>VLOOKUP($C554,'Look-Ups'!$C$2:$G$32,G$1-2,0)</f>
        <v>Proc_Type_05</v>
      </c>
      <c r="H554" t="s">
        <v>238</v>
      </c>
      <c r="I554">
        <f t="shared" si="31"/>
        <v>2020</v>
      </c>
      <c r="J554" t="s">
        <v>10</v>
      </c>
    </row>
    <row r="555" spans="1:10" x14ac:dyDescent="0.25">
      <c r="A555" t="str">
        <f t="shared" si="30"/>
        <v>Function_05Application_172020</v>
      </c>
      <c r="B555">
        <v>552</v>
      </c>
      <c r="C555" t="s">
        <v>370</v>
      </c>
      <c r="D555" t="str">
        <f>VLOOKUP($C555,'Look-Ups'!$C$2:$G$32,D$1-2,0)</f>
        <v>Function_05</v>
      </c>
      <c r="E555" t="str">
        <f>VLOOKUP($C555,'Look-Ups'!$C$2:$G$32,E$1-2,0)</f>
        <v>Function_Simpl_04</v>
      </c>
      <c r="F555" t="str">
        <f>VLOOKUP($C555,'Look-Ups'!$C$2:$G$32,F$1-2,0)</f>
        <v>Segment_04</v>
      </c>
      <c r="G555" t="str">
        <f>VLOOKUP($C555,'Look-Ups'!$C$2:$G$32,G$1-2,0)</f>
        <v>Proc_Type_05</v>
      </c>
      <c r="H555" t="s">
        <v>182</v>
      </c>
      <c r="I555">
        <f t="shared" si="31"/>
        <v>2020</v>
      </c>
      <c r="J555" t="s">
        <v>10</v>
      </c>
    </row>
    <row r="556" spans="1:10" x14ac:dyDescent="0.25">
      <c r="A556" t="str">
        <f t="shared" si="30"/>
        <v>Function_05Application_172020</v>
      </c>
      <c r="B556">
        <v>553</v>
      </c>
      <c r="C556" t="s">
        <v>370</v>
      </c>
      <c r="D556" t="str">
        <f>VLOOKUP($C556,'Look-Ups'!$C$2:$G$32,D$1-2,0)</f>
        <v>Function_05</v>
      </c>
      <c r="E556" t="str">
        <f>VLOOKUP($C556,'Look-Ups'!$C$2:$G$32,E$1-2,0)</f>
        <v>Function_Simpl_04</v>
      </c>
      <c r="F556" t="str">
        <f>VLOOKUP($C556,'Look-Ups'!$C$2:$G$32,F$1-2,0)</f>
        <v>Segment_04</v>
      </c>
      <c r="G556" t="str">
        <f>VLOOKUP($C556,'Look-Ups'!$C$2:$G$32,G$1-2,0)</f>
        <v>Proc_Type_05</v>
      </c>
      <c r="H556" t="s">
        <v>195</v>
      </c>
      <c r="I556">
        <f t="shared" si="31"/>
        <v>2020</v>
      </c>
      <c r="J556" t="s">
        <v>10</v>
      </c>
    </row>
    <row r="557" spans="1:10" x14ac:dyDescent="0.25">
      <c r="A557" t="str">
        <f t="shared" si="30"/>
        <v>Function_05Application_172020</v>
      </c>
      <c r="B557">
        <v>554</v>
      </c>
      <c r="C557" t="s">
        <v>370</v>
      </c>
      <c r="D557" t="str">
        <f>VLOOKUP($C557,'Look-Ups'!$C$2:$G$32,D$1-2,0)</f>
        <v>Function_05</v>
      </c>
      <c r="E557" t="str">
        <f>VLOOKUP($C557,'Look-Ups'!$C$2:$G$32,E$1-2,0)</f>
        <v>Function_Simpl_04</v>
      </c>
      <c r="F557" t="str">
        <f>VLOOKUP($C557,'Look-Ups'!$C$2:$G$32,F$1-2,0)</f>
        <v>Segment_04</v>
      </c>
      <c r="G557" t="str">
        <f>VLOOKUP($C557,'Look-Ups'!$C$2:$G$32,G$1-2,0)</f>
        <v>Proc_Type_05</v>
      </c>
      <c r="H557" t="s">
        <v>244</v>
      </c>
      <c r="I557">
        <f t="shared" si="31"/>
        <v>2020</v>
      </c>
      <c r="J557" t="s">
        <v>10</v>
      </c>
    </row>
    <row r="558" spans="1:10" x14ac:dyDescent="0.25">
      <c r="A558" t="str">
        <f t="shared" si="30"/>
        <v>Function_06Application_182020</v>
      </c>
      <c r="B558">
        <v>555</v>
      </c>
      <c r="C558" t="s">
        <v>371</v>
      </c>
      <c r="D558" t="str">
        <f>VLOOKUP($C558,'Look-Ups'!$C$2:$G$32,D$1-2,0)</f>
        <v>Function_06</v>
      </c>
      <c r="E558" t="str">
        <f>VLOOKUP($C558,'Look-Ups'!$C$2:$G$32,E$1-2,0)</f>
        <v>Function_Simpl_05</v>
      </c>
      <c r="F558" t="str">
        <f>VLOOKUP($C558,'Look-Ups'!$C$2:$G$32,F$1-2,0)</f>
        <v>Segment_05</v>
      </c>
      <c r="G558" t="str">
        <f>VLOOKUP($C558,'Look-Ups'!$C$2:$G$32,G$1-2,0)</f>
        <v>Proc_Type_01</v>
      </c>
      <c r="H558" t="s">
        <v>215</v>
      </c>
      <c r="I558">
        <f t="shared" si="31"/>
        <v>2020</v>
      </c>
      <c r="J558" t="s">
        <v>10</v>
      </c>
    </row>
    <row r="559" spans="1:10" x14ac:dyDescent="0.25">
      <c r="A559" t="str">
        <f t="shared" si="30"/>
        <v>Function_06Application_182020</v>
      </c>
      <c r="B559">
        <v>556</v>
      </c>
      <c r="C559" t="s">
        <v>371</v>
      </c>
      <c r="D559" t="str">
        <f>VLOOKUP($C559,'Look-Ups'!$C$2:$G$32,D$1-2,0)</f>
        <v>Function_06</v>
      </c>
      <c r="E559" t="str">
        <f>VLOOKUP($C559,'Look-Ups'!$C$2:$G$32,E$1-2,0)</f>
        <v>Function_Simpl_05</v>
      </c>
      <c r="F559" t="str">
        <f>VLOOKUP($C559,'Look-Ups'!$C$2:$G$32,F$1-2,0)</f>
        <v>Segment_05</v>
      </c>
      <c r="G559" t="str">
        <f>VLOOKUP($C559,'Look-Ups'!$C$2:$G$32,G$1-2,0)</f>
        <v>Proc_Type_01</v>
      </c>
      <c r="H559" t="s">
        <v>222</v>
      </c>
      <c r="I559">
        <f t="shared" si="31"/>
        <v>2020</v>
      </c>
      <c r="J559" t="s">
        <v>10</v>
      </c>
    </row>
    <row r="560" spans="1:10" x14ac:dyDescent="0.25">
      <c r="A560" t="str">
        <f t="shared" si="30"/>
        <v>Function_06Application_182020</v>
      </c>
      <c r="B560">
        <v>557</v>
      </c>
      <c r="C560" t="s">
        <v>371</v>
      </c>
      <c r="D560" t="str">
        <f>VLOOKUP($C560,'Look-Ups'!$C$2:$G$32,D$1-2,0)</f>
        <v>Function_06</v>
      </c>
      <c r="E560" t="str">
        <f>VLOOKUP($C560,'Look-Ups'!$C$2:$G$32,E$1-2,0)</f>
        <v>Function_Simpl_05</v>
      </c>
      <c r="F560" t="str">
        <f>VLOOKUP($C560,'Look-Ups'!$C$2:$G$32,F$1-2,0)</f>
        <v>Segment_05</v>
      </c>
      <c r="G560" t="str">
        <f>VLOOKUP($C560,'Look-Ups'!$C$2:$G$32,G$1-2,0)</f>
        <v>Proc_Type_01</v>
      </c>
      <c r="H560" t="s">
        <v>219</v>
      </c>
      <c r="I560">
        <f t="shared" si="31"/>
        <v>2020</v>
      </c>
      <c r="J560" t="s">
        <v>10</v>
      </c>
    </row>
    <row r="561" spans="1:10" x14ac:dyDescent="0.25">
      <c r="A561" t="str">
        <f t="shared" si="30"/>
        <v>Function_06Application_182020</v>
      </c>
      <c r="B561">
        <v>558</v>
      </c>
      <c r="C561" t="s">
        <v>371</v>
      </c>
      <c r="D561" t="str">
        <f>VLOOKUP($C561,'Look-Ups'!$C$2:$G$32,D$1-2,0)</f>
        <v>Function_06</v>
      </c>
      <c r="E561" t="str">
        <f>VLOOKUP($C561,'Look-Ups'!$C$2:$G$32,E$1-2,0)</f>
        <v>Function_Simpl_05</v>
      </c>
      <c r="F561" t="str">
        <f>VLOOKUP($C561,'Look-Ups'!$C$2:$G$32,F$1-2,0)</f>
        <v>Segment_05</v>
      </c>
      <c r="G561" t="str">
        <f>VLOOKUP($C561,'Look-Ups'!$C$2:$G$32,G$1-2,0)</f>
        <v>Proc_Type_01</v>
      </c>
      <c r="H561" t="s">
        <v>217</v>
      </c>
      <c r="I561">
        <f t="shared" si="31"/>
        <v>2020</v>
      </c>
      <c r="J561" t="s">
        <v>10</v>
      </c>
    </row>
    <row r="562" spans="1:10" x14ac:dyDescent="0.25">
      <c r="A562" t="str">
        <f t="shared" si="30"/>
        <v>Function_06Application_182020</v>
      </c>
      <c r="B562">
        <v>559</v>
      </c>
      <c r="C562" t="s">
        <v>371</v>
      </c>
      <c r="D562" t="str">
        <f>VLOOKUP($C562,'Look-Ups'!$C$2:$G$32,D$1-2,0)</f>
        <v>Function_06</v>
      </c>
      <c r="E562" t="str">
        <f>VLOOKUP($C562,'Look-Ups'!$C$2:$G$32,E$1-2,0)</f>
        <v>Function_Simpl_05</v>
      </c>
      <c r="F562" t="str">
        <f>VLOOKUP($C562,'Look-Ups'!$C$2:$G$32,F$1-2,0)</f>
        <v>Segment_05</v>
      </c>
      <c r="G562" t="str">
        <f>VLOOKUP($C562,'Look-Ups'!$C$2:$G$32,G$1-2,0)</f>
        <v>Proc_Type_01</v>
      </c>
      <c r="H562" t="s">
        <v>209</v>
      </c>
      <c r="I562">
        <f t="shared" si="31"/>
        <v>2020</v>
      </c>
      <c r="J562" t="s">
        <v>10</v>
      </c>
    </row>
    <row r="563" spans="1:10" x14ac:dyDescent="0.25">
      <c r="A563" t="str">
        <f t="shared" si="30"/>
        <v>Function_06Application_182020</v>
      </c>
      <c r="B563">
        <v>560</v>
      </c>
      <c r="C563" t="s">
        <v>371</v>
      </c>
      <c r="D563" t="str">
        <f>VLOOKUP($C563,'Look-Ups'!$C$2:$G$32,D$1-2,0)</f>
        <v>Function_06</v>
      </c>
      <c r="E563" t="str">
        <f>VLOOKUP($C563,'Look-Ups'!$C$2:$G$32,E$1-2,0)</f>
        <v>Function_Simpl_05</v>
      </c>
      <c r="F563" t="str">
        <f>VLOOKUP($C563,'Look-Ups'!$C$2:$G$32,F$1-2,0)</f>
        <v>Segment_05</v>
      </c>
      <c r="G563" t="str">
        <f>VLOOKUP($C563,'Look-Ups'!$C$2:$G$32,G$1-2,0)</f>
        <v>Proc_Type_01</v>
      </c>
      <c r="H563" t="s">
        <v>201</v>
      </c>
      <c r="I563">
        <f t="shared" si="31"/>
        <v>2020</v>
      </c>
      <c r="J563" t="s">
        <v>10</v>
      </c>
    </row>
    <row r="564" spans="1:10" x14ac:dyDescent="0.25">
      <c r="A564" t="str">
        <f t="shared" si="30"/>
        <v>Function_06Application_182020</v>
      </c>
      <c r="B564">
        <v>561</v>
      </c>
      <c r="C564" t="s">
        <v>371</v>
      </c>
      <c r="D564" t="str">
        <f>VLOOKUP($C564,'Look-Ups'!$C$2:$G$32,D$1-2,0)</f>
        <v>Function_06</v>
      </c>
      <c r="E564" t="str">
        <f>VLOOKUP($C564,'Look-Ups'!$C$2:$G$32,E$1-2,0)</f>
        <v>Function_Simpl_05</v>
      </c>
      <c r="F564" t="str">
        <f>VLOOKUP($C564,'Look-Ups'!$C$2:$G$32,F$1-2,0)</f>
        <v>Segment_05</v>
      </c>
      <c r="G564" t="str">
        <f>VLOOKUP($C564,'Look-Ups'!$C$2:$G$32,G$1-2,0)</f>
        <v>Proc_Type_01</v>
      </c>
      <c r="H564" t="s">
        <v>187</v>
      </c>
      <c r="I564">
        <f t="shared" si="31"/>
        <v>2020</v>
      </c>
      <c r="J564" t="s">
        <v>10</v>
      </c>
    </row>
    <row r="565" spans="1:10" x14ac:dyDescent="0.25">
      <c r="A565" t="str">
        <f t="shared" si="30"/>
        <v>Function_06Application_182020</v>
      </c>
      <c r="B565">
        <v>562</v>
      </c>
      <c r="C565" t="s">
        <v>371</v>
      </c>
      <c r="D565" t="str">
        <f>VLOOKUP($C565,'Look-Ups'!$C$2:$G$32,D$1-2,0)</f>
        <v>Function_06</v>
      </c>
      <c r="E565" t="str">
        <f>VLOOKUP($C565,'Look-Ups'!$C$2:$G$32,E$1-2,0)</f>
        <v>Function_Simpl_05</v>
      </c>
      <c r="F565" t="str">
        <f>VLOOKUP($C565,'Look-Ups'!$C$2:$G$32,F$1-2,0)</f>
        <v>Segment_05</v>
      </c>
      <c r="G565" t="str">
        <f>VLOOKUP($C565,'Look-Ups'!$C$2:$G$32,G$1-2,0)</f>
        <v>Proc_Type_01</v>
      </c>
      <c r="H565" t="s">
        <v>221</v>
      </c>
      <c r="I565">
        <f t="shared" si="31"/>
        <v>2020</v>
      </c>
      <c r="J565" t="s">
        <v>10</v>
      </c>
    </row>
    <row r="566" spans="1:10" x14ac:dyDescent="0.25">
      <c r="A566" t="str">
        <f t="shared" si="30"/>
        <v>Function_06Application_182020</v>
      </c>
      <c r="B566">
        <v>563</v>
      </c>
      <c r="C566" t="s">
        <v>371</v>
      </c>
      <c r="D566" t="str">
        <f>VLOOKUP($C566,'Look-Ups'!$C$2:$G$32,D$1-2,0)</f>
        <v>Function_06</v>
      </c>
      <c r="E566" t="str">
        <f>VLOOKUP($C566,'Look-Ups'!$C$2:$G$32,E$1-2,0)</f>
        <v>Function_Simpl_05</v>
      </c>
      <c r="F566" t="str">
        <f>VLOOKUP($C566,'Look-Ups'!$C$2:$G$32,F$1-2,0)</f>
        <v>Segment_05</v>
      </c>
      <c r="G566" t="str">
        <f>VLOOKUP($C566,'Look-Ups'!$C$2:$G$32,G$1-2,0)</f>
        <v>Proc_Type_01</v>
      </c>
      <c r="H566" t="s">
        <v>225</v>
      </c>
      <c r="I566">
        <f t="shared" si="31"/>
        <v>2020</v>
      </c>
      <c r="J566" t="s">
        <v>10</v>
      </c>
    </row>
    <row r="567" spans="1:10" x14ac:dyDescent="0.25">
      <c r="A567" t="str">
        <f t="shared" si="30"/>
        <v>Function_06Application_182020</v>
      </c>
      <c r="B567">
        <v>564</v>
      </c>
      <c r="C567" t="s">
        <v>371</v>
      </c>
      <c r="D567" t="str">
        <f>VLOOKUP($C567,'Look-Ups'!$C$2:$G$32,D$1-2,0)</f>
        <v>Function_06</v>
      </c>
      <c r="E567" t="str">
        <f>VLOOKUP($C567,'Look-Ups'!$C$2:$G$32,E$1-2,0)</f>
        <v>Function_Simpl_05</v>
      </c>
      <c r="F567" t="str">
        <f>VLOOKUP($C567,'Look-Ups'!$C$2:$G$32,F$1-2,0)</f>
        <v>Segment_05</v>
      </c>
      <c r="G567" t="str">
        <f>VLOOKUP($C567,'Look-Ups'!$C$2:$G$32,G$1-2,0)</f>
        <v>Proc_Type_01</v>
      </c>
      <c r="H567" t="s">
        <v>236</v>
      </c>
      <c r="I567">
        <f t="shared" si="31"/>
        <v>2020</v>
      </c>
      <c r="J567" t="s">
        <v>10</v>
      </c>
    </row>
    <row r="568" spans="1:10" x14ac:dyDescent="0.25">
      <c r="A568" t="str">
        <f t="shared" si="30"/>
        <v>Function_06Application_182020</v>
      </c>
      <c r="B568">
        <v>565</v>
      </c>
      <c r="C568" t="s">
        <v>371</v>
      </c>
      <c r="D568" t="str">
        <f>VLOOKUP($C568,'Look-Ups'!$C$2:$G$32,D$1-2,0)</f>
        <v>Function_06</v>
      </c>
      <c r="E568" t="str">
        <f>VLOOKUP($C568,'Look-Ups'!$C$2:$G$32,E$1-2,0)</f>
        <v>Function_Simpl_05</v>
      </c>
      <c r="F568" t="str">
        <f>VLOOKUP($C568,'Look-Ups'!$C$2:$G$32,F$1-2,0)</f>
        <v>Segment_05</v>
      </c>
      <c r="G568" t="str">
        <f>VLOOKUP($C568,'Look-Ups'!$C$2:$G$32,G$1-2,0)</f>
        <v>Proc_Type_01</v>
      </c>
      <c r="H568" t="s">
        <v>156</v>
      </c>
      <c r="I568">
        <f t="shared" si="31"/>
        <v>2020</v>
      </c>
      <c r="J568" t="s">
        <v>10</v>
      </c>
    </row>
    <row r="569" spans="1:10" x14ac:dyDescent="0.25">
      <c r="A569" t="str">
        <f t="shared" si="30"/>
        <v>Function_06Application_182020</v>
      </c>
      <c r="B569">
        <v>566</v>
      </c>
      <c r="C569" t="s">
        <v>371</v>
      </c>
      <c r="D569" t="str">
        <f>VLOOKUP($C569,'Look-Ups'!$C$2:$G$32,D$1-2,0)</f>
        <v>Function_06</v>
      </c>
      <c r="E569" t="str">
        <f>VLOOKUP($C569,'Look-Ups'!$C$2:$G$32,E$1-2,0)</f>
        <v>Function_Simpl_05</v>
      </c>
      <c r="F569" t="str">
        <f>VLOOKUP($C569,'Look-Ups'!$C$2:$G$32,F$1-2,0)</f>
        <v>Segment_05</v>
      </c>
      <c r="G569" t="str">
        <f>VLOOKUP($C569,'Look-Ups'!$C$2:$G$32,G$1-2,0)</f>
        <v>Proc_Type_01</v>
      </c>
      <c r="H569" t="s">
        <v>163</v>
      </c>
      <c r="I569">
        <f t="shared" si="31"/>
        <v>2020</v>
      </c>
      <c r="J569" t="s">
        <v>10</v>
      </c>
    </row>
    <row r="570" spans="1:10" x14ac:dyDescent="0.25">
      <c r="A570" t="str">
        <f t="shared" si="30"/>
        <v>Function_06Application_182020</v>
      </c>
      <c r="B570">
        <v>567</v>
      </c>
      <c r="C570" t="s">
        <v>371</v>
      </c>
      <c r="D570" t="str">
        <f>VLOOKUP($C570,'Look-Ups'!$C$2:$G$32,D$1-2,0)</f>
        <v>Function_06</v>
      </c>
      <c r="E570" t="str">
        <f>VLOOKUP($C570,'Look-Ups'!$C$2:$G$32,E$1-2,0)</f>
        <v>Function_Simpl_05</v>
      </c>
      <c r="F570" t="str">
        <f>VLOOKUP($C570,'Look-Ups'!$C$2:$G$32,F$1-2,0)</f>
        <v>Segment_05</v>
      </c>
      <c r="G570" t="str">
        <f>VLOOKUP($C570,'Look-Ups'!$C$2:$G$32,G$1-2,0)</f>
        <v>Proc_Type_01</v>
      </c>
      <c r="H570" t="s">
        <v>184</v>
      </c>
      <c r="I570">
        <f t="shared" si="31"/>
        <v>2020</v>
      </c>
      <c r="J570" t="s">
        <v>10</v>
      </c>
    </row>
    <row r="571" spans="1:10" x14ac:dyDescent="0.25">
      <c r="A571" t="str">
        <f t="shared" si="30"/>
        <v>Function_06Application_182020</v>
      </c>
      <c r="B571">
        <v>568</v>
      </c>
      <c r="C571" t="s">
        <v>371</v>
      </c>
      <c r="D571" t="str">
        <f>VLOOKUP($C571,'Look-Ups'!$C$2:$G$32,D$1-2,0)</f>
        <v>Function_06</v>
      </c>
      <c r="E571" t="str">
        <f>VLOOKUP($C571,'Look-Ups'!$C$2:$G$32,E$1-2,0)</f>
        <v>Function_Simpl_05</v>
      </c>
      <c r="F571" t="str">
        <f>VLOOKUP($C571,'Look-Ups'!$C$2:$G$32,F$1-2,0)</f>
        <v>Segment_05</v>
      </c>
      <c r="G571" t="str">
        <f>VLOOKUP($C571,'Look-Ups'!$C$2:$G$32,G$1-2,0)</f>
        <v>Proc_Type_01</v>
      </c>
      <c r="H571" t="s">
        <v>188</v>
      </c>
      <c r="I571">
        <f t="shared" si="31"/>
        <v>2020</v>
      </c>
      <c r="J571" t="s">
        <v>10</v>
      </c>
    </row>
    <row r="572" spans="1:10" x14ac:dyDescent="0.25">
      <c r="A572" t="str">
        <f t="shared" si="30"/>
        <v>Function_06Application_182020</v>
      </c>
      <c r="B572">
        <v>569</v>
      </c>
      <c r="C572" t="s">
        <v>371</v>
      </c>
      <c r="D572" t="str">
        <f>VLOOKUP($C572,'Look-Ups'!$C$2:$G$32,D$1-2,0)</f>
        <v>Function_06</v>
      </c>
      <c r="E572" t="str">
        <f>VLOOKUP($C572,'Look-Ups'!$C$2:$G$32,E$1-2,0)</f>
        <v>Function_Simpl_05</v>
      </c>
      <c r="F572" t="str">
        <f>VLOOKUP($C572,'Look-Ups'!$C$2:$G$32,F$1-2,0)</f>
        <v>Segment_05</v>
      </c>
      <c r="G572" t="str">
        <f>VLOOKUP($C572,'Look-Ups'!$C$2:$G$32,G$1-2,0)</f>
        <v>Proc_Type_01</v>
      </c>
      <c r="H572" t="s">
        <v>203</v>
      </c>
      <c r="I572">
        <f t="shared" si="31"/>
        <v>2020</v>
      </c>
      <c r="J572" t="s">
        <v>10</v>
      </c>
    </row>
    <row r="573" spans="1:10" x14ac:dyDescent="0.25">
      <c r="A573" t="str">
        <f t="shared" si="30"/>
        <v>Function_06Application_182020</v>
      </c>
      <c r="B573">
        <v>570</v>
      </c>
      <c r="C573" t="s">
        <v>371</v>
      </c>
      <c r="D573" t="str">
        <f>VLOOKUP($C573,'Look-Ups'!$C$2:$G$32,D$1-2,0)</f>
        <v>Function_06</v>
      </c>
      <c r="E573" t="str">
        <f>VLOOKUP($C573,'Look-Ups'!$C$2:$G$32,E$1-2,0)</f>
        <v>Function_Simpl_05</v>
      </c>
      <c r="F573" t="str">
        <f>VLOOKUP($C573,'Look-Ups'!$C$2:$G$32,F$1-2,0)</f>
        <v>Segment_05</v>
      </c>
      <c r="G573" t="str">
        <f>VLOOKUP($C573,'Look-Ups'!$C$2:$G$32,G$1-2,0)</f>
        <v>Proc_Type_01</v>
      </c>
      <c r="H573" t="s">
        <v>211</v>
      </c>
      <c r="I573">
        <f t="shared" si="31"/>
        <v>2020</v>
      </c>
      <c r="J573" t="s">
        <v>10</v>
      </c>
    </row>
    <row r="574" spans="1:10" x14ac:dyDescent="0.25">
      <c r="A574" t="str">
        <f t="shared" si="30"/>
        <v>Function_06Application_182020</v>
      </c>
      <c r="B574">
        <v>571</v>
      </c>
      <c r="C574" t="s">
        <v>371</v>
      </c>
      <c r="D574" t="str">
        <f>VLOOKUP($C574,'Look-Ups'!$C$2:$G$32,D$1-2,0)</f>
        <v>Function_06</v>
      </c>
      <c r="E574" t="str">
        <f>VLOOKUP($C574,'Look-Ups'!$C$2:$G$32,E$1-2,0)</f>
        <v>Function_Simpl_05</v>
      </c>
      <c r="F574" t="str">
        <f>VLOOKUP($C574,'Look-Ups'!$C$2:$G$32,F$1-2,0)</f>
        <v>Segment_05</v>
      </c>
      <c r="G574" t="str">
        <f>VLOOKUP($C574,'Look-Ups'!$C$2:$G$32,G$1-2,0)</f>
        <v>Proc_Type_01</v>
      </c>
      <c r="H574" t="s">
        <v>242</v>
      </c>
      <c r="I574">
        <f t="shared" si="31"/>
        <v>2020</v>
      </c>
      <c r="J574" t="s">
        <v>10</v>
      </c>
    </row>
    <row r="575" spans="1:10" x14ac:dyDescent="0.25">
      <c r="A575" t="str">
        <f t="shared" si="30"/>
        <v>Function_06Application_182020</v>
      </c>
      <c r="B575">
        <v>572</v>
      </c>
      <c r="C575" t="s">
        <v>371</v>
      </c>
      <c r="D575" t="str">
        <f>VLOOKUP($C575,'Look-Ups'!$C$2:$G$32,D$1-2,0)</f>
        <v>Function_06</v>
      </c>
      <c r="E575" t="str">
        <f>VLOOKUP($C575,'Look-Ups'!$C$2:$G$32,E$1-2,0)</f>
        <v>Function_Simpl_05</v>
      </c>
      <c r="F575" t="str">
        <f>VLOOKUP($C575,'Look-Ups'!$C$2:$G$32,F$1-2,0)</f>
        <v>Segment_05</v>
      </c>
      <c r="G575" t="str">
        <f>VLOOKUP($C575,'Look-Ups'!$C$2:$G$32,G$1-2,0)</f>
        <v>Proc_Type_01</v>
      </c>
      <c r="H575" t="s">
        <v>220</v>
      </c>
      <c r="I575">
        <f t="shared" si="31"/>
        <v>2020</v>
      </c>
      <c r="J575" t="s">
        <v>10</v>
      </c>
    </row>
    <row r="576" spans="1:10" x14ac:dyDescent="0.25">
      <c r="A576" t="str">
        <f t="shared" si="30"/>
        <v>Function_06Application_182020</v>
      </c>
      <c r="B576">
        <v>573</v>
      </c>
      <c r="C576" t="s">
        <v>371</v>
      </c>
      <c r="D576" t="str">
        <f>VLOOKUP($C576,'Look-Ups'!$C$2:$G$32,D$1-2,0)</f>
        <v>Function_06</v>
      </c>
      <c r="E576" t="str">
        <f>VLOOKUP($C576,'Look-Ups'!$C$2:$G$32,E$1-2,0)</f>
        <v>Function_Simpl_05</v>
      </c>
      <c r="F576" t="str">
        <f>VLOOKUP($C576,'Look-Ups'!$C$2:$G$32,F$1-2,0)</f>
        <v>Segment_05</v>
      </c>
      <c r="G576" t="str">
        <f>VLOOKUP($C576,'Look-Ups'!$C$2:$G$32,G$1-2,0)</f>
        <v>Proc_Type_01</v>
      </c>
      <c r="H576" t="s">
        <v>182</v>
      </c>
      <c r="I576">
        <f t="shared" si="31"/>
        <v>2020</v>
      </c>
      <c r="J576" t="s">
        <v>10</v>
      </c>
    </row>
    <row r="577" spans="1:10" x14ac:dyDescent="0.25">
      <c r="A577" t="str">
        <f t="shared" si="30"/>
        <v>Function_06Application_182020</v>
      </c>
      <c r="B577">
        <v>574</v>
      </c>
      <c r="C577" t="s">
        <v>371</v>
      </c>
      <c r="D577" t="str">
        <f>VLOOKUP($C577,'Look-Ups'!$C$2:$G$32,D$1-2,0)</f>
        <v>Function_06</v>
      </c>
      <c r="E577" t="str">
        <f>VLOOKUP($C577,'Look-Ups'!$C$2:$G$32,E$1-2,0)</f>
        <v>Function_Simpl_05</v>
      </c>
      <c r="F577" t="str">
        <f>VLOOKUP($C577,'Look-Ups'!$C$2:$G$32,F$1-2,0)</f>
        <v>Segment_05</v>
      </c>
      <c r="G577" t="str">
        <f>VLOOKUP($C577,'Look-Ups'!$C$2:$G$32,G$1-2,0)</f>
        <v>Proc_Type_01</v>
      </c>
      <c r="H577" t="s">
        <v>173</v>
      </c>
      <c r="I577">
        <f t="shared" si="31"/>
        <v>2020</v>
      </c>
      <c r="J577" t="s">
        <v>10</v>
      </c>
    </row>
    <row r="578" spans="1:10" x14ac:dyDescent="0.25">
      <c r="A578" t="str">
        <f t="shared" si="30"/>
        <v>Function_06Application_182020</v>
      </c>
      <c r="B578">
        <v>575</v>
      </c>
      <c r="C578" t="s">
        <v>371</v>
      </c>
      <c r="D578" t="str">
        <f>VLOOKUP($C578,'Look-Ups'!$C$2:$G$32,D$1-2,0)</f>
        <v>Function_06</v>
      </c>
      <c r="E578" t="str">
        <f>VLOOKUP($C578,'Look-Ups'!$C$2:$G$32,E$1-2,0)</f>
        <v>Function_Simpl_05</v>
      </c>
      <c r="F578" t="str">
        <f>VLOOKUP($C578,'Look-Ups'!$C$2:$G$32,F$1-2,0)</f>
        <v>Segment_05</v>
      </c>
      <c r="G578" t="str">
        <f>VLOOKUP($C578,'Look-Ups'!$C$2:$G$32,G$1-2,0)</f>
        <v>Proc_Type_01</v>
      </c>
      <c r="H578" t="s">
        <v>174</v>
      </c>
      <c r="I578">
        <f t="shared" si="31"/>
        <v>2020</v>
      </c>
      <c r="J578" t="s">
        <v>10</v>
      </c>
    </row>
    <row r="579" spans="1:10" x14ac:dyDescent="0.25">
      <c r="A579" t="str">
        <f t="shared" si="30"/>
        <v>Function_06Application_182020</v>
      </c>
      <c r="B579">
        <v>576</v>
      </c>
      <c r="C579" t="s">
        <v>371</v>
      </c>
      <c r="D579" t="str">
        <f>VLOOKUP($C579,'Look-Ups'!$C$2:$G$32,D$1-2,0)</f>
        <v>Function_06</v>
      </c>
      <c r="E579" t="str">
        <f>VLOOKUP($C579,'Look-Ups'!$C$2:$G$32,E$1-2,0)</f>
        <v>Function_Simpl_05</v>
      </c>
      <c r="F579" t="str">
        <f>VLOOKUP($C579,'Look-Ups'!$C$2:$G$32,F$1-2,0)</f>
        <v>Segment_05</v>
      </c>
      <c r="G579" t="str">
        <f>VLOOKUP($C579,'Look-Ups'!$C$2:$G$32,G$1-2,0)</f>
        <v>Proc_Type_01</v>
      </c>
      <c r="H579" t="s">
        <v>183</v>
      </c>
      <c r="I579">
        <f t="shared" si="31"/>
        <v>2020</v>
      </c>
      <c r="J579" t="s">
        <v>10</v>
      </c>
    </row>
    <row r="580" spans="1:10" x14ac:dyDescent="0.25">
      <c r="A580" t="str">
        <f t="shared" si="30"/>
        <v>Function_06Application_182020</v>
      </c>
      <c r="B580">
        <v>577</v>
      </c>
      <c r="C580" t="s">
        <v>371</v>
      </c>
      <c r="D580" t="str">
        <f>VLOOKUP($C580,'Look-Ups'!$C$2:$G$32,D$1-2,0)</f>
        <v>Function_06</v>
      </c>
      <c r="E580" t="str">
        <f>VLOOKUP($C580,'Look-Ups'!$C$2:$G$32,E$1-2,0)</f>
        <v>Function_Simpl_05</v>
      </c>
      <c r="F580" t="str">
        <f>VLOOKUP($C580,'Look-Ups'!$C$2:$G$32,F$1-2,0)</f>
        <v>Segment_05</v>
      </c>
      <c r="G580" t="str">
        <f>VLOOKUP($C580,'Look-Ups'!$C$2:$G$32,G$1-2,0)</f>
        <v>Proc_Type_01</v>
      </c>
      <c r="H580" t="s">
        <v>185</v>
      </c>
      <c r="I580">
        <f t="shared" si="31"/>
        <v>2020</v>
      </c>
      <c r="J580" t="s">
        <v>10</v>
      </c>
    </row>
    <row r="581" spans="1:10" x14ac:dyDescent="0.25">
      <c r="A581" t="str">
        <f t="shared" ref="A581:A644" si="32">D581&amp;C581&amp;I581</f>
        <v>Function_06Application_182020</v>
      </c>
      <c r="B581">
        <v>578</v>
      </c>
      <c r="C581" t="s">
        <v>371</v>
      </c>
      <c r="D581" t="str">
        <f>VLOOKUP($C581,'Look-Ups'!$C$2:$G$32,D$1-2,0)</f>
        <v>Function_06</v>
      </c>
      <c r="E581" t="str">
        <f>VLOOKUP($C581,'Look-Ups'!$C$2:$G$32,E$1-2,0)</f>
        <v>Function_Simpl_05</v>
      </c>
      <c r="F581" t="str">
        <f>VLOOKUP($C581,'Look-Ups'!$C$2:$G$32,F$1-2,0)</f>
        <v>Segment_05</v>
      </c>
      <c r="G581" t="str">
        <f>VLOOKUP($C581,'Look-Ups'!$C$2:$G$32,G$1-2,0)</f>
        <v>Proc_Type_01</v>
      </c>
      <c r="H581" t="s">
        <v>244</v>
      </c>
      <c r="I581">
        <f t="shared" si="31"/>
        <v>2020</v>
      </c>
      <c r="J581" t="s">
        <v>10</v>
      </c>
    </row>
    <row r="582" spans="1:10" x14ac:dyDescent="0.25">
      <c r="A582" t="str">
        <f t="shared" si="32"/>
        <v>Function_07Application_192020</v>
      </c>
      <c r="B582">
        <v>579</v>
      </c>
      <c r="C582" t="s">
        <v>372</v>
      </c>
      <c r="D582" t="str">
        <f>VLOOKUP($C582,'Look-Ups'!$C$2:$G$32,D$1-2,0)</f>
        <v>Function_07</v>
      </c>
      <c r="E582" t="str">
        <f>VLOOKUP($C582,'Look-Ups'!$C$2:$G$32,E$1-2,0)</f>
        <v>Function_Simpl_06</v>
      </c>
      <c r="F582" t="str">
        <f>VLOOKUP($C582,'Look-Ups'!$C$2:$G$32,F$1-2,0)</f>
        <v>Segment_04</v>
      </c>
      <c r="G582" t="str">
        <f>VLOOKUP($C582,'Look-Ups'!$C$2:$G$32,G$1-2,0)</f>
        <v>Proc_Type_05</v>
      </c>
      <c r="H582" t="s">
        <v>171</v>
      </c>
      <c r="I582">
        <f t="shared" si="31"/>
        <v>2020</v>
      </c>
      <c r="J582" t="s">
        <v>10</v>
      </c>
    </row>
    <row r="583" spans="1:10" x14ac:dyDescent="0.25">
      <c r="A583" t="str">
        <f t="shared" si="32"/>
        <v>Function_07Application_192020</v>
      </c>
      <c r="B583">
        <v>580</v>
      </c>
      <c r="C583" t="s">
        <v>372</v>
      </c>
      <c r="D583" t="str">
        <f>VLOOKUP($C583,'Look-Ups'!$C$2:$G$32,D$1-2,0)</f>
        <v>Function_07</v>
      </c>
      <c r="E583" t="str">
        <f>VLOOKUP($C583,'Look-Ups'!$C$2:$G$32,E$1-2,0)</f>
        <v>Function_Simpl_06</v>
      </c>
      <c r="F583" t="str">
        <f>VLOOKUP($C583,'Look-Ups'!$C$2:$G$32,F$1-2,0)</f>
        <v>Segment_04</v>
      </c>
      <c r="G583" t="str">
        <f>VLOOKUP($C583,'Look-Ups'!$C$2:$G$32,G$1-2,0)</f>
        <v>Proc_Type_05</v>
      </c>
      <c r="H583" t="s">
        <v>219</v>
      </c>
      <c r="I583">
        <f t="shared" si="31"/>
        <v>2020</v>
      </c>
      <c r="J583" t="s">
        <v>10</v>
      </c>
    </row>
    <row r="584" spans="1:10" x14ac:dyDescent="0.25">
      <c r="A584" t="str">
        <f t="shared" si="32"/>
        <v>Function_07Application_192020</v>
      </c>
      <c r="B584">
        <v>581</v>
      </c>
      <c r="C584" t="s">
        <v>372</v>
      </c>
      <c r="D584" t="str">
        <f>VLOOKUP($C584,'Look-Ups'!$C$2:$G$32,D$1-2,0)</f>
        <v>Function_07</v>
      </c>
      <c r="E584" t="str">
        <f>VLOOKUP($C584,'Look-Ups'!$C$2:$G$32,E$1-2,0)</f>
        <v>Function_Simpl_06</v>
      </c>
      <c r="F584" t="str">
        <f>VLOOKUP($C584,'Look-Ups'!$C$2:$G$32,F$1-2,0)</f>
        <v>Segment_04</v>
      </c>
      <c r="G584" t="str">
        <f>VLOOKUP($C584,'Look-Ups'!$C$2:$G$32,G$1-2,0)</f>
        <v>Proc_Type_05</v>
      </c>
      <c r="H584" t="s">
        <v>156</v>
      </c>
      <c r="I584">
        <f t="shared" si="31"/>
        <v>2020</v>
      </c>
      <c r="J584" t="s">
        <v>10</v>
      </c>
    </row>
    <row r="585" spans="1:10" x14ac:dyDescent="0.25">
      <c r="A585" t="str">
        <f t="shared" si="32"/>
        <v>Function_07Application_192020</v>
      </c>
      <c r="B585">
        <v>582</v>
      </c>
      <c r="C585" t="s">
        <v>372</v>
      </c>
      <c r="D585" t="str">
        <f>VLOOKUP($C585,'Look-Ups'!$C$2:$G$32,D$1-2,0)</f>
        <v>Function_07</v>
      </c>
      <c r="E585" t="str">
        <f>VLOOKUP($C585,'Look-Ups'!$C$2:$G$32,E$1-2,0)</f>
        <v>Function_Simpl_06</v>
      </c>
      <c r="F585" t="str">
        <f>VLOOKUP($C585,'Look-Ups'!$C$2:$G$32,F$1-2,0)</f>
        <v>Segment_04</v>
      </c>
      <c r="G585" t="str">
        <f>VLOOKUP($C585,'Look-Ups'!$C$2:$G$32,G$1-2,0)</f>
        <v>Proc_Type_05</v>
      </c>
      <c r="H585" t="s">
        <v>187</v>
      </c>
      <c r="I585">
        <f t="shared" si="31"/>
        <v>2020</v>
      </c>
      <c r="J585" t="s">
        <v>10</v>
      </c>
    </row>
    <row r="586" spans="1:10" x14ac:dyDescent="0.25">
      <c r="A586" t="str">
        <f t="shared" si="32"/>
        <v>Function_07Application_192020</v>
      </c>
      <c r="B586">
        <v>583</v>
      </c>
      <c r="C586" t="s">
        <v>372</v>
      </c>
      <c r="D586" t="str">
        <f>VLOOKUP($C586,'Look-Ups'!$C$2:$G$32,D$1-2,0)</f>
        <v>Function_07</v>
      </c>
      <c r="E586" t="str">
        <f>VLOOKUP($C586,'Look-Ups'!$C$2:$G$32,E$1-2,0)</f>
        <v>Function_Simpl_06</v>
      </c>
      <c r="F586" t="str">
        <f>VLOOKUP($C586,'Look-Ups'!$C$2:$G$32,F$1-2,0)</f>
        <v>Segment_04</v>
      </c>
      <c r="G586" t="str">
        <f>VLOOKUP($C586,'Look-Ups'!$C$2:$G$32,G$1-2,0)</f>
        <v>Proc_Type_05</v>
      </c>
      <c r="H586" t="s">
        <v>209</v>
      </c>
      <c r="I586">
        <f t="shared" si="31"/>
        <v>2020</v>
      </c>
      <c r="J586" t="s">
        <v>10</v>
      </c>
    </row>
    <row r="587" spans="1:10" x14ac:dyDescent="0.25">
      <c r="A587" t="str">
        <f t="shared" si="32"/>
        <v>Function_07Application_192020</v>
      </c>
      <c r="B587">
        <v>584</v>
      </c>
      <c r="C587" t="s">
        <v>372</v>
      </c>
      <c r="D587" t="str">
        <f>VLOOKUP($C587,'Look-Ups'!$C$2:$G$32,D$1-2,0)</f>
        <v>Function_07</v>
      </c>
      <c r="E587" t="str">
        <f>VLOOKUP($C587,'Look-Ups'!$C$2:$G$32,E$1-2,0)</f>
        <v>Function_Simpl_06</v>
      </c>
      <c r="F587" t="str">
        <f>VLOOKUP($C587,'Look-Ups'!$C$2:$G$32,F$1-2,0)</f>
        <v>Segment_04</v>
      </c>
      <c r="G587" t="str">
        <f>VLOOKUP($C587,'Look-Ups'!$C$2:$G$32,G$1-2,0)</f>
        <v>Proc_Type_05</v>
      </c>
      <c r="H587" t="s">
        <v>222</v>
      </c>
      <c r="I587">
        <f t="shared" si="31"/>
        <v>2020</v>
      </c>
      <c r="J587" t="s">
        <v>10</v>
      </c>
    </row>
    <row r="588" spans="1:10" x14ac:dyDescent="0.25">
      <c r="A588" t="str">
        <f t="shared" si="32"/>
        <v>Function_07Application_192020</v>
      </c>
      <c r="B588">
        <v>585</v>
      </c>
      <c r="C588" t="s">
        <v>372</v>
      </c>
      <c r="D588" t="str">
        <f>VLOOKUP($C588,'Look-Ups'!$C$2:$G$32,D$1-2,0)</f>
        <v>Function_07</v>
      </c>
      <c r="E588" t="str">
        <f>VLOOKUP($C588,'Look-Ups'!$C$2:$G$32,E$1-2,0)</f>
        <v>Function_Simpl_06</v>
      </c>
      <c r="F588" t="str">
        <f>VLOOKUP($C588,'Look-Ups'!$C$2:$G$32,F$1-2,0)</f>
        <v>Segment_04</v>
      </c>
      <c r="G588" t="str">
        <f>VLOOKUP($C588,'Look-Ups'!$C$2:$G$32,G$1-2,0)</f>
        <v>Proc_Type_05</v>
      </c>
      <c r="H588" t="s">
        <v>195</v>
      </c>
      <c r="I588">
        <f t="shared" si="31"/>
        <v>2020</v>
      </c>
      <c r="J588" t="s">
        <v>10</v>
      </c>
    </row>
    <row r="589" spans="1:10" x14ac:dyDescent="0.25">
      <c r="A589" t="str">
        <f t="shared" si="32"/>
        <v>Function_07Application_192020</v>
      </c>
      <c r="B589">
        <v>586</v>
      </c>
      <c r="C589" t="s">
        <v>372</v>
      </c>
      <c r="D589" t="str">
        <f>VLOOKUP($C589,'Look-Ups'!$C$2:$G$32,D$1-2,0)</f>
        <v>Function_07</v>
      </c>
      <c r="E589" t="str">
        <f>VLOOKUP($C589,'Look-Ups'!$C$2:$G$32,E$1-2,0)</f>
        <v>Function_Simpl_06</v>
      </c>
      <c r="F589" t="str">
        <f>VLOOKUP($C589,'Look-Ups'!$C$2:$G$32,F$1-2,0)</f>
        <v>Segment_04</v>
      </c>
      <c r="G589" t="str">
        <f>VLOOKUP($C589,'Look-Ups'!$C$2:$G$32,G$1-2,0)</f>
        <v>Proc_Type_05</v>
      </c>
      <c r="H589" t="s">
        <v>225</v>
      </c>
      <c r="I589">
        <f t="shared" si="31"/>
        <v>2020</v>
      </c>
      <c r="J589" t="s">
        <v>10</v>
      </c>
    </row>
    <row r="590" spans="1:10" x14ac:dyDescent="0.25">
      <c r="A590" t="str">
        <f t="shared" si="32"/>
        <v>Function_07Application_192020</v>
      </c>
      <c r="B590">
        <v>587</v>
      </c>
      <c r="C590" t="s">
        <v>372</v>
      </c>
      <c r="D590" t="str">
        <f>VLOOKUP($C590,'Look-Ups'!$C$2:$G$32,D$1-2,0)</f>
        <v>Function_07</v>
      </c>
      <c r="E590" t="str">
        <f>VLOOKUP($C590,'Look-Ups'!$C$2:$G$32,E$1-2,0)</f>
        <v>Function_Simpl_06</v>
      </c>
      <c r="F590" t="str">
        <f>VLOOKUP($C590,'Look-Ups'!$C$2:$G$32,F$1-2,0)</f>
        <v>Segment_04</v>
      </c>
      <c r="G590" t="str">
        <f>VLOOKUP($C590,'Look-Ups'!$C$2:$G$32,G$1-2,0)</f>
        <v>Proc_Type_05</v>
      </c>
      <c r="H590" t="s">
        <v>206</v>
      </c>
      <c r="I590">
        <f t="shared" si="31"/>
        <v>2020</v>
      </c>
      <c r="J590" t="s">
        <v>10</v>
      </c>
    </row>
    <row r="591" spans="1:10" x14ac:dyDescent="0.25">
      <c r="A591" t="str">
        <f t="shared" si="32"/>
        <v>Function_07Application_192020</v>
      </c>
      <c r="B591">
        <v>588</v>
      </c>
      <c r="C591" t="s">
        <v>372</v>
      </c>
      <c r="D591" t="str">
        <f>VLOOKUP($C591,'Look-Ups'!$C$2:$G$32,D$1-2,0)</f>
        <v>Function_07</v>
      </c>
      <c r="E591" t="str">
        <f>VLOOKUP($C591,'Look-Ups'!$C$2:$G$32,E$1-2,0)</f>
        <v>Function_Simpl_06</v>
      </c>
      <c r="F591" t="str">
        <f>VLOOKUP($C591,'Look-Ups'!$C$2:$G$32,F$1-2,0)</f>
        <v>Segment_04</v>
      </c>
      <c r="G591" t="str">
        <f>VLOOKUP($C591,'Look-Ups'!$C$2:$G$32,G$1-2,0)</f>
        <v>Proc_Type_05</v>
      </c>
      <c r="H591" t="s">
        <v>238</v>
      </c>
      <c r="I591">
        <f t="shared" si="31"/>
        <v>2020</v>
      </c>
      <c r="J591" t="s">
        <v>10</v>
      </c>
    </row>
    <row r="592" spans="1:10" x14ac:dyDescent="0.25">
      <c r="A592" t="str">
        <f t="shared" si="32"/>
        <v>Function_07Application_192020</v>
      </c>
      <c r="B592">
        <v>589</v>
      </c>
      <c r="C592" t="s">
        <v>372</v>
      </c>
      <c r="D592" t="str">
        <f>VLOOKUP($C592,'Look-Ups'!$C$2:$G$32,D$1-2,0)</f>
        <v>Function_07</v>
      </c>
      <c r="E592" t="str">
        <f>VLOOKUP($C592,'Look-Ups'!$C$2:$G$32,E$1-2,0)</f>
        <v>Function_Simpl_06</v>
      </c>
      <c r="F592" t="str">
        <f>VLOOKUP($C592,'Look-Ups'!$C$2:$G$32,F$1-2,0)</f>
        <v>Segment_04</v>
      </c>
      <c r="G592" t="str">
        <f>VLOOKUP($C592,'Look-Ups'!$C$2:$G$32,G$1-2,0)</f>
        <v>Proc_Type_05</v>
      </c>
      <c r="H592" t="s">
        <v>244</v>
      </c>
      <c r="I592">
        <f t="shared" si="31"/>
        <v>2020</v>
      </c>
      <c r="J592" t="s">
        <v>10</v>
      </c>
    </row>
    <row r="593" spans="1:10" x14ac:dyDescent="0.25">
      <c r="A593" t="str">
        <f t="shared" si="32"/>
        <v>Function_07Application_202020</v>
      </c>
      <c r="B593">
        <v>590</v>
      </c>
      <c r="C593" t="s">
        <v>373</v>
      </c>
      <c r="D593" t="str">
        <f>VLOOKUP($C593,'Look-Ups'!$C$2:$G$32,D$1-2,0)</f>
        <v>Function_07</v>
      </c>
      <c r="E593" t="str">
        <f>VLOOKUP($C593,'Look-Ups'!$C$2:$G$32,E$1-2,0)</f>
        <v>Function_Simpl_06</v>
      </c>
      <c r="F593" t="str">
        <f>VLOOKUP($C593,'Look-Ups'!$C$2:$G$32,F$1-2,0)</f>
        <v>Segment_04</v>
      </c>
      <c r="G593" t="str">
        <f>VLOOKUP($C593,'Look-Ups'!$C$2:$G$32,G$1-2,0)</f>
        <v>Proc_Type_05</v>
      </c>
      <c r="H593" t="s">
        <v>171</v>
      </c>
      <c r="I593">
        <f t="shared" si="31"/>
        <v>2020</v>
      </c>
      <c r="J593" t="s">
        <v>10</v>
      </c>
    </row>
    <row r="594" spans="1:10" x14ac:dyDescent="0.25">
      <c r="A594" t="str">
        <f t="shared" si="32"/>
        <v>Function_07Application_202020</v>
      </c>
      <c r="B594">
        <v>591</v>
      </c>
      <c r="C594" t="s">
        <v>373</v>
      </c>
      <c r="D594" t="str">
        <f>VLOOKUP($C594,'Look-Ups'!$C$2:$G$32,D$1-2,0)</f>
        <v>Function_07</v>
      </c>
      <c r="E594" t="str">
        <f>VLOOKUP($C594,'Look-Ups'!$C$2:$G$32,E$1-2,0)</f>
        <v>Function_Simpl_06</v>
      </c>
      <c r="F594" t="str">
        <f>VLOOKUP($C594,'Look-Ups'!$C$2:$G$32,F$1-2,0)</f>
        <v>Segment_04</v>
      </c>
      <c r="G594" t="str">
        <f>VLOOKUP($C594,'Look-Ups'!$C$2:$G$32,G$1-2,0)</f>
        <v>Proc_Type_05</v>
      </c>
      <c r="H594" t="s">
        <v>219</v>
      </c>
      <c r="I594">
        <f t="shared" si="31"/>
        <v>2020</v>
      </c>
      <c r="J594" t="s">
        <v>10</v>
      </c>
    </row>
    <row r="595" spans="1:10" x14ac:dyDescent="0.25">
      <c r="A595" t="str">
        <f t="shared" si="32"/>
        <v>Function_07Application_202020</v>
      </c>
      <c r="B595">
        <v>592</v>
      </c>
      <c r="C595" t="s">
        <v>373</v>
      </c>
      <c r="D595" t="str">
        <f>VLOOKUP($C595,'Look-Ups'!$C$2:$G$32,D$1-2,0)</f>
        <v>Function_07</v>
      </c>
      <c r="E595" t="str">
        <f>VLOOKUP($C595,'Look-Ups'!$C$2:$G$32,E$1-2,0)</f>
        <v>Function_Simpl_06</v>
      </c>
      <c r="F595" t="str">
        <f>VLOOKUP($C595,'Look-Ups'!$C$2:$G$32,F$1-2,0)</f>
        <v>Segment_04</v>
      </c>
      <c r="G595" t="str">
        <f>VLOOKUP($C595,'Look-Ups'!$C$2:$G$32,G$1-2,0)</f>
        <v>Proc_Type_05</v>
      </c>
      <c r="H595" t="s">
        <v>156</v>
      </c>
      <c r="I595">
        <f t="shared" si="31"/>
        <v>2020</v>
      </c>
      <c r="J595" t="s">
        <v>10</v>
      </c>
    </row>
    <row r="596" spans="1:10" x14ac:dyDescent="0.25">
      <c r="A596" t="str">
        <f t="shared" si="32"/>
        <v>Function_07Application_202020</v>
      </c>
      <c r="B596">
        <v>593</v>
      </c>
      <c r="C596" t="s">
        <v>373</v>
      </c>
      <c r="D596" t="str">
        <f>VLOOKUP($C596,'Look-Ups'!$C$2:$G$32,D$1-2,0)</f>
        <v>Function_07</v>
      </c>
      <c r="E596" t="str">
        <f>VLOOKUP($C596,'Look-Ups'!$C$2:$G$32,E$1-2,0)</f>
        <v>Function_Simpl_06</v>
      </c>
      <c r="F596" t="str">
        <f>VLOOKUP($C596,'Look-Ups'!$C$2:$G$32,F$1-2,0)</f>
        <v>Segment_04</v>
      </c>
      <c r="G596" t="str">
        <f>VLOOKUP($C596,'Look-Ups'!$C$2:$G$32,G$1-2,0)</f>
        <v>Proc_Type_05</v>
      </c>
      <c r="H596" t="s">
        <v>187</v>
      </c>
      <c r="I596">
        <f t="shared" si="31"/>
        <v>2020</v>
      </c>
      <c r="J596" t="s">
        <v>10</v>
      </c>
    </row>
    <row r="597" spans="1:10" x14ac:dyDescent="0.25">
      <c r="A597" t="str">
        <f t="shared" si="32"/>
        <v>Function_07Application_202020</v>
      </c>
      <c r="B597">
        <v>594</v>
      </c>
      <c r="C597" t="s">
        <v>373</v>
      </c>
      <c r="D597" t="str">
        <f>VLOOKUP($C597,'Look-Ups'!$C$2:$G$32,D$1-2,0)</f>
        <v>Function_07</v>
      </c>
      <c r="E597" t="str">
        <f>VLOOKUP($C597,'Look-Ups'!$C$2:$G$32,E$1-2,0)</f>
        <v>Function_Simpl_06</v>
      </c>
      <c r="F597" t="str">
        <f>VLOOKUP($C597,'Look-Ups'!$C$2:$G$32,F$1-2,0)</f>
        <v>Segment_04</v>
      </c>
      <c r="G597" t="str">
        <f>VLOOKUP($C597,'Look-Ups'!$C$2:$G$32,G$1-2,0)</f>
        <v>Proc_Type_05</v>
      </c>
      <c r="H597" t="s">
        <v>209</v>
      </c>
      <c r="I597">
        <f t="shared" si="31"/>
        <v>2020</v>
      </c>
      <c r="J597" t="s">
        <v>10</v>
      </c>
    </row>
    <row r="598" spans="1:10" x14ac:dyDescent="0.25">
      <c r="A598" t="str">
        <f t="shared" si="32"/>
        <v>Function_07Application_202020</v>
      </c>
      <c r="B598">
        <v>595</v>
      </c>
      <c r="C598" t="s">
        <v>373</v>
      </c>
      <c r="D598" t="str">
        <f>VLOOKUP($C598,'Look-Ups'!$C$2:$G$32,D$1-2,0)</f>
        <v>Function_07</v>
      </c>
      <c r="E598" t="str">
        <f>VLOOKUP($C598,'Look-Ups'!$C$2:$G$32,E$1-2,0)</f>
        <v>Function_Simpl_06</v>
      </c>
      <c r="F598" t="str">
        <f>VLOOKUP($C598,'Look-Ups'!$C$2:$G$32,F$1-2,0)</f>
        <v>Segment_04</v>
      </c>
      <c r="G598" t="str">
        <f>VLOOKUP($C598,'Look-Ups'!$C$2:$G$32,G$1-2,0)</f>
        <v>Proc_Type_05</v>
      </c>
      <c r="H598" t="s">
        <v>222</v>
      </c>
      <c r="I598">
        <f t="shared" si="31"/>
        <v>2020</v>
      </c>
      <c r="J598" t="s">
        <v>10</v>
      </c>
    </row>
    <row r="599" spans="1:10" x14ac:dyDescent="0.25">
      <c r="A599" t="str">
        <f t="shared" si="32"/>
        <v>Function_07Application_202020</v>
      </c>
      <c r="B599">
        <v>596</v>
      </c>
      <c r="C599" t="s">
        <v>373</v>
      </c>
      <c r="D599" t="str">
        <f>VLOOKUP($C599,'Look-Ups'!$C$2:$G$32,D$1-2,0)</f>
        <v>Function_07</v>
      </c>
      <c r="E599" t="str">
        <f>VLOOKUP($C599,'Look-Ups'!$C$2:$G$32,E$1-2,0)</f>
        <v>Function_Simpl_06</v>
      </c>
      <c r="F599" t="str">
        <f>VLOOKUP($C599,'Look-Ups'!$C$2:$G$32,F$1-2,0)</f>
        <v>Segment_04</v>
      </c>
      <c r="G599" t="str">
        <f>VLOOKUP($C599,'Look-Ups'!$C$2:$G$32,G$1-2,0)</f>
        <v>Proc_Type_05</v>
      </c>
      <c r="H599" t="s">
        <v>195</v>
      </c>
      <c r="I599">
        <f t="shared" si="31"/>
        <v>2020</v>
      </c>
      <c r="J599" t="s">
        <v>10</v>
      </c>
    </row>
    <row r="600" spans="1:10" x14ac:dyDescent="0.25">
      <c r="A600" t="str">
        <f t="shared" si="32"/>
        <v>Function_07Application_202020</v>
      </c>
      <c r="B600">
        <v>597</v>
      </c>
      <c r="C600" t="s">
        <v>373</v>
      </c>
      <c r="D600" t="str">
        <f>VLOOKUP($C600,'Look-Ups'!$C$2:$G$32,D$1-2,0)</f>
        <v>Function_07</v>
      </c>
      <c r="E600" t="str">
        <f>VLOOKUP($C600,'Look-Ups'!$C$2:$G$32,E$1-2,0)</f>
        <v>Function_Simpl_06</v>
      </c>
      <c r="F600" t="str">
        <f>VLOOKUP($C600,'Look-Ups'!$C$2:$G$32,F$1-2,0)</f>
        <v>Segment_04</v>
      </c>
      <c r="G600" t="str">
        <f>VLOOKUP($C600,'Look-Ups'!$C$2:$G$32,G$1-2,0)</f>
        <v>Proc_Type_05</v>
      </c>
      <c r="H600" t="s">
        <v>225</v>
      </c>
      <c r="I600">
        <f t="shared" si="31"/>
        <v>2020</v>
      </c>
      <c r="J600" t="s">
        <v>10</v>
      </c>
    </row>
    <row r="601" spans="1:10" x14ac:dyDescent="0.25">
      <c r="A601" t="str">
        <f t="shared" si="32"/>
        <v>Function_07Application_202020</v>
      </c>
      <c r="B601">
        <v>598</v>
      </c>
      <c r="C601" t="s">
        <v>373</v>
      </c>
      <c r="D601" t="str">
        <f>VLOOKUP($C601,'Look-Ups'!$C$2:$G$32,D$1-2,0)</f>
        <v>Function_07</v>
      </c>
      <c r="E601" t="str">
        <f>VLOOKUP($C601,'Look-Ups'!$C$2:$G$32,E$1-2,0)</f>
        <v>Function_Simpl_06</v>
      </c>
      <c r="F601" t="str">
        <f>VLOOKUP($C601,'Look-Ups'!$C$2:$G$32,F$1-2,0)</f>
        <v>Segment_04</v>
      </c>
      <c r="G601" t="str">
        <f>VLOOKUP($C601,'Look-Ups'!$C$2:$G$32,G$1-2,0)</f>
        <v>Proc_Type_05</v>
      </c>
      <c r="H601" t="s">
        <v>206</v>
      </c>
      <c r="I601">
        <f t="shared" si="31"/>
        <v>2020</v>
      </c>
      <c r="J601" t="s">
        <v>10</v>
      </c>
    </row>
    <row r="602" spans="1:10" x14ac:dyDescent="0.25">
      <c r="A602" t="str">
        <f t="shared" si="32"/>
        <v>Function_07Application_202020</v>
      </c>
      <c r="B602">
        <v>599</v>
      </c>
      <c r="C602" t="s">
        <v>373</v>
      </c>
      <c r="D602" t="str">
        <f>VLOOKUP($C602,'Look-Ups'!$C$2:$G$32,D$1-2,0)</f>
        <v>Function_07</v>
      </c>
      <c r="E602" t="str">
        <f>VLOOKUP($C602,'Look-Ups'!$C$2:$G$32,E$1-2,0)</f>
        <v>Function_Simpl_06</v>
      </c>
      <c r="F602" t="str">
        <f>VLOOKUP($C602,'Look-Ups'!$C$2:$G$32,F$1-2,0)</f>
        <v>Segment_04</v>
      </c>
      <c r="G602" t="str">
        <f>VLOOKUP($C602,'Look-Ups'!$C$2:$G$32,G$1-2,0)</f>
        <v>Proc_Type_05</v>
      </c>
      <c r="H602" t="s">
        <v>238</v>
      </c>
      <c r="I602">
        <f t="shared" si="31"/>
        <v>2020</v>
      </c>
      <c r="J602" t="s">
        <v>10</v>
      </c>
    </row>
    <row r="603" spans="1:10" x14ac:dyDescent="0.25">
      <c r="A603" t="str">
        <f t="shared" si="32"/>
        <v>Function_07Application_202020</v>
      </c>
      <c r="B603">
        <v>600</v>
      </c>
      <c r="C603" t="s">
        <v>373</v>
      </c>
      <c r="D603" t="str">
        <f>VLOOKUP($C603,'Look-Ups'!$C$2:$G$32,D$1-2,0)</f>
        <v>Function_07</v>
      </c>
      <c r="E603" t="str">
        <f>VLOOKUP($C603,'Look-Ups'!$C$2:$G$32,E$1-2,0)</f>
        <v>Function_Simpl_06</v>
      </c>
      <c r="F603" t="str">
        <f>VLOOKUP($C603,'Look-Ups'!$C$2:$G$32,F$1-2,0)</f>
        <v>Segment_04</v>
      </c>
      <c r="G603" t="str">
        <f>VLOOKUP($C603,'Look-Ups'!$C$2:$G$32,G$1-2,0)</f>
        <v>Proc_Type_05</v>
      </c>
      <c r="H603" t="s">
        <v>244</v>
      </c>
      <c r="I603">
        <f t="shared" si="31"/>
        <v>2020</v>
      </c>
      <c r="J603" t="s">
        <v>10</v>
      </c>
    </row>
    <row r="604" spans="1:10" x14ac:dyDescent="0.25">
      <c r="A604" t="str">
        <f t="shared" si="32"/>
        <v>Function_08Application_212020</v>
      </c>
      <c r="B604">
        <v>601</v>
      </c>
      <c r="C604" t="s">
        <v>374</v>
      </c>
      <c r="D604" t="str">
        <f>VLOOKUP($C604,'Look-Ups'!$C$2:$G$32,D$1-2,0)</f>
        <v>Function_08</v>
      </c>
      <c r="E604" t="str">
        <f>VLOOKUP($C604,'Look-Ups'!$C$2:$G$32,E$1-2,0)</f>
        <v>Function_Simpl_05</v>
      </c>
      <c r="F604" t="str">
        <f>VLOOKUP($C604,'Look-Ups'!$C$2:$G$32,F$1-2,0)</f>
        <v>Segment_05</v>
      </c>
      <c r="G604" t="str">
        <f>VLOOKUP($C604,'Look-Ups'!$C$2:$G$32,G$1-2,0)</f>
        <v>Proc_Type_01</v>
      </c>
      <c r="H604" t="s">
        <v>219</v>
      </c>
      <c r="I604">
        <f t="shared" si="31"/>
        <v>2020</v>
      </c>
      <c r="J604" t="s">
        <v>10</v>
      </c>
    </row>
    <row r="605" spans="1:10" x14ac:dyDescent="0.25">
      <c r="A605" t="str">
        <f t="shared" si="32"/>
        <v>Function_08Application_212020</v>
      </c>
      <c r="B605">
        <v>602</v>
      </c>
      <c r="C605" t="s">
        <v>374</v>
      </c>
      <c r="D605" t="str">
        <f>VLOOKUP($C605,'Look-Ups'!$C$2:$G$32,D$1-2,0)</f>
        <v>Function_08</v>
      </c>
      <c r="E605" t="str">
        <f>VLOOKUP($C605,'Look-Ups'!$C$2:$G$32,E$1-2,0)</f>
        <v>Function_Simpl_05</v>
      </c>
      <c r="F605" t="str">
        <f>VLOOKUP($C605,'Look-Ups'!$C$2:$G$32,F$1-2,0)</f>
        <v>Segment_05</v>
      </c>
      <c r="G605" t="str">
        <f>VLOOKUP($C605,'Look-Ups'!$C$2:$G$32,G$1-2,0)</f>
        <v>Proc_Type_01</v>
      </c>
      <c r="H605" t="s">
        <v>215</v>
      </c>
      <c r="I605">
        <f t="shared" si="31"/>
        <v>2020</v>
      </c>
      <c r="J605" t="s">
        <v>10</v>
      </c>
    </row>
    <row r="606" spans="1:10" x14ac:dyDescent="0.25">
      <c r="A606" t="str">
        <f t="shared" si="32"/>
        <v>Function_08Application_212020</v>
      </c>
      <c r="B606">
        <v>603</v>
      </c>
      <c r="C606" t="s">
        <v>374</v>
      </c>
      <c r="D606" t="str">
        <f>VLOOKUP($C606,'Look-Ups'!$C$2:$G$32,D$1-2,0)</f>
        <v>Function_08</v>
      </c>
      <c r="E606" t="str">
        <f>VLOOKUP($C606,'Look-Ups'!$C$2:$G$32,E$1-2,0)</f>
        <v>Function_Simpl_05</v>
      </c>
      <c r="F606" t="str">
        <f>VLOOKUP($C606,'Look-Ups'!$C$2:$G$32,F$1-2,0)</f>
        <v>Segment_05</v>
      </c>
      <c r="G606" t="str">
        <f>VLOOKUP($C606,'Look-Ups'!$C$2:$G$32,G$1-2,0)</f>
        <v>Proc_Type_01</v>
      </c>
      <c r="H606" t="s">
        <v>209</v>
      </c>
      <c r="I606">
        <f t="shared" si="31"/>
        <v>2020</v>
      </c>
      <c r="J606" t="s">
        <v>10</v>
      </c>
    </row>
    <row r="607" spans="1:10" x14ac:dyDescent="0.25">
      <c r="A607" t="str">
        <f t="shared" si="32"/>
        <v>Function_08Application_212020</v>
      </c>
      <c r="B607">
        <v>604</v>
      </c>
      <c r="C607" t="s">
        <v>374</v>
      </c>
      <c r="D607" t="str">
        <f>VLOOKUP($C607,'Look-Ups'!$C$2:$G$32,D$1-2,0)</f>
        <v>Function_08</v>
      </c>
      <c r="E607" t="str">
        <f>VLOOKUP($C607,'Look-Ups'!$C$2:$G$32,E$1-2,0)</f>
        <v>Function_Simpl_05</v>
      </c>
      <c r="F607" t="str">
        <f>VLOOKUP($C607,'Look-Ups'!$C$2:$G$32,F$1-2,0)</f>
        <v>Segment_05</v>
      </c>
      <c r="G607" t="str">
        <f>VLOOKUP($C607,'Look-Ups'!$C$2:$G$32,G$1-2,0)</f>
        <v>Proc_Type_01</v>
      </c>
      <c r="H607" t="s">
        <v>187</v>
      </c>
      <c r="I607">
        <f t="shared" si="31"/>
        <v>2020</v>
      </c>
      <c r="J607" t="s">
        <v>10</v>
      </c>
    </row>
    <row r="608" spans="1:10" x14ac:dyDescent="0.25">
      <c r="A608" t="str">
        <f t="shared" si="32"/>
        <v>Function_08Application_212020</v>
      </c>
      <c r="B608">
        <v>605</v>
      </c>
      <c r="C608" t="s">
        <v>374</v>
      </c>
      <c r="D608" t="str">
        <f>VLOOKUP($C608,'Look-Ups'!$C$2:$G$32,D$1-2,0)</f>
        <v>Function_08</v>
      </c>
      <c r="E608" t="str">
        <f>VLOOKUP($C608,'Look-Ups'!$C$2:$G$32,E$1-2,0)</f>
        <v>Function_Simpl_05</v>
      </c>
      <c r="F608" t="str">
        <f>VLOOKUP($C608,'Look-Ups'!$C$2:$G$32,F$1-2,0)</f>
        <v>Segment_05</v>
      </c>
      <c r="G608" t="str">
        <f>VLOOKUP($C608,'Look-Ups'!$C$2:$G$32,G$1-2,0)</f>
        <v>Proc_Type_01</v>
      </c>
      <c r="H608" t="s">
        <v>212</v>
      </c>
      <c r="I608">
        <f t="shared" si="31"/>
        <v>2020</v>
      </c>
      <c r="J608" t="s">
        <v>10</v>
      </c>
    </row>
    <row r="609" spans="1:10" x14ac:dyDescent="0.25">
      <c r="A609" t="str">
        <f t="shared" si="32"/>
        <v>Function_08Application_212020</v>
      </c>
      <c r="B609">
        <v>606</v>
      </c>
      <c r="C609" t="s">
        <v>374</v>
      </c>
      <c r="D609" t="str">
        <f>VLOOKUP($C609,'Look-Ups'!$C$2:$G$32,D$1-2,0)</f>
        <v>Function_08</v>
      </c>
      <c r="E609" t="str">
        <f>VLOOKUP($C609,'Look-Ups'!$C$2:$G$32,E$1-2,0)</f>
        <v>Function_Simpl_05</v>
      </c>
      <c r="F609" t="str">
        <f>VLOOKUP($C609,'Look-Ups'!$C$2:$G$32,F$1-2,0)</f>
        <v>Segment_05</v>
      </c>
      <c r="G609" t="str">
        <f>VLOOKUP($C609,'Look-Ups'!$C$2:$G$32,G$1-2,0)</f>
        <v>Proc_Type_01</v>
      </c>
      <c r="H609" t="s">
        <v>179</v>
      </c>
      <c r="I609">
        <f t="shared" si="31"/>
        <v>2020</v>
      </c>
      <c r="J609" t="s">
        <v>10</v>
      </c>
    </row>
    <row r="610" spans="1:10" x14ac:dyDescent="0.25">
      <c r="A610" t="str">
        <f t="shared" si="32"/>
        <v>Function_08Application_212020</v>
      </c>
      <c r="B610">
        <v>607</v>
      </c>
      <c r="C610" t="s">
        <v>374</v>
      </c>
      <c r="D610" t="str">
        <f>VLOOKUP($C610,'Look-Ups'!$C$2:$G$32,D$1-2,0)</f>
        <v>Function_08</v>
      </c>
      <c r="E610" t="str">
        <f>VLOOKUP($C610,'Look-Ups'!$C$2:$G$32,E$1-2,0)</f>
        <v>Function_Simpl_05</v>
      </c>
      <c r="F610" t="str">
        <f>VLOOKUP($C610,'Look-Ups'!$C$2:$G$32,F$1-2,0)</f>
        <v>Segment_05</v>
      </c>
      <c r="G610" t="str">
        <f>VLOOKUP($C610,'Look-Ups'!$C$2:$G$32,G$1-2,0)</f>
        <v>Proc_Type_01</v>
      </c>
      <c r="H610" t="s">
        <v>156</v>
      </c>
      <c r="I610">
        <f t="shared" si="31"/>
        <v>2020</v>
      </c>
      <c r="J610" t="s">
        <v>10</v>
      </c>
    </row>
    <row r="611" spans="1:10" x14ac:dyDescent="0.25">
      <c r="A611" t="str">
        <f t="shared" si="32"/>
        <v>Function_08Application_212020</v>
      </c>
      <c r="B611">
        <v>608</v>
      </c>
      <c r="C611" t="s">
        <v>374</v>
      </c>
      <c r="D611" t="str">
        <f>VLOOKUP($C611,'Look-Ups'!$C$2:$G$32,D$1-2,0)</f>
        <v>Function_08</v>
      </c>
      <c r="E611" t="str">
        <f>VLOOKUP($C611,'Look-Ups'!$C$2:$G$32,E$1-2,0)</f>
        <v>Function_Simpl_05</v>
      </c>
      <c r="F611" t="str">
        <f>VLOOKUP($C611,'Look-Ups'!$C$2:$G$32,F$1-2,0)</f>
        <v>Segment_05</v>
      </c>
      <c r="G611" t="str">
        <f>VLOOKUP($C611,'Look-Ups'!$C$2:$G$32,G$1-2,0)</f>
        <v>Proc_Type_01</v>
      </c>
      <c r="H611" t="s">
        <v>224</v>
      </c>
      <c r="I611">
        <f t="shared" si="31"/>
        <v>2020</v>
      </c>
      <c r="J611" t="s">
        <v>10</v>
      </c>
    </row>
    <row r="612" spans="1:10" x14ac:dyDescent="0.25">
      <c r="A612" t="str">
        <f t="shared" si="32"/>
        <v>Function_08Application_212020</v>
      </c>
      <c r="B612">
        <v>609</v>
      </c>
      <c r="C612" t="s">
        <v>374</v>
      </c>
      <c r="D612" t="str">
        <f>VLOOKUP($C612,'Look-Ups'!$C$2:$G$32,D$1-2,0)</f>
        <v>Function_08</v>
      </c>
      <c r="E612" t="str">
        <f>VLOOKUP($C612,'Look-Ups'!$C$2:$G$32,E$1-2,0)</f>
        <v>Function_Simpl_05</v>
      </c>
      <c r="F612" t="str">
        <f>VLOOKUP($C612,'Look-Ups'!$C$2:$G$32,F$1-2,0)</f>
        <v>Segment_05</v>
      </c>
      <c r="G612" t="str">
        <f>VLOOKUP($C612,'Look-Ups'!$C$2:$G$32,G$1-2,0)</f>
        <v>Proc_Type_01</v>
      </c>
      <c r="H612" t="s">
        <v>182</v>
      </c>
      <c r="I612">
        <f t="shared" si="31"/>
        <v>2020</v>
      </c>
      <c r="J612" t="s">
        <v>10</v>
      </c>
    </row>
    <row r="613" spans="1:10" x14ac:dyDescent="0.25">
      <c r="A613" t="str">
        <f t="shared" si="32"/>
        <v>Function_08Application_212020</v>
      </c>
      <c r="B613">
        <v>610</v>
      </c>
      <c r="C613" t="s">
        <v>374</v>
      </c>
      <c r="D613" t="str">
        <f>VLOOKUP($C613,'Look-Ups'!$C$2:$G$32,D$1-2,0)</f>
        <v>Function_08</v>
      </c>
      <c r="E613" t="str">
        <f>VLOOKUP($C613,'Look-Ups'!$C$2:$G$32,E$1-2,0)</f>
        <v>Function_Simpl_05</v>
      </c>
      <c r="F613" t="str">
        <f>VLOOKUP($C613,'Look-Ups'!$C$2:$G$32,F$1-2,0)</f>
        <v>Segment_05</v>
      </c>
      <c r="G613" t="str">
        <f>VLOOKUP($C613,'Look-Ups'!$C$2:$G$32,G$1-2,0)</f>
        <v>Proc_Type_01</v>
      </c>
      <c r="H613" t="s">
        <v>171</v>
      </c>
      <c r="I613">
        <f t="shared" si="31"/>
        <v>2020</v>
      </c>
      <c r="J613" t="s">
        <v>10</v>
      </c>
    </row>
    <row r="614" spans="1:10" x14ac:dyDescent="0.25">
      <c r="A614" t="str">
        <f t="shared" si="32"/>
        <v>Function_08Application_212020</v>
      </c>
      <c r="B614">
        <v>611</v>
      </c>
      <c r="C614" t="s">
        <v>374</v>
      </c>
      <c r="D614" t="str">
        <f>VLOOKUP($C614,'Look-Ups'!$C$2:$G$32,D$1-2,0)</f>
        <v>Function_08</v>
      </c>
      <c r="E614" t="str">
        <f>VLOOKUP($C614,'Look-Ups'!$C$2:$G$32,E$1-2,0)</f>
        <v>Function_Simpl_05</v>
      </c>
      <c r="F614" t="str">
        <f>VLOOKUP($C614,'Look-Ups'!$C$2:$G$32,F$1-2,0)</f>
        <v>Segment_05</v>
      </c>
      <c r="G614" t="str">
        <f>VLOOKUP($C614,'Look-Ups'!$C$2:$G$32,G$1-2,0)</f>
        <v>Proc_Type_01</v>
      </c>
      <c r="H614" t="s">
        <v>242</v>
      </c>
      <c r="I614">
        <f t="shared" si="31"/>
        <v>2020</v>
      </c>
      <c r="J614" t="s">
        <v>10</v>
      </c>
    </row>
    <row r="615" spans="1:10" x14ac:dyDescent="0.25">
      <c r="A615" t="str">
        <f t="shared" si="32"/>
        <v>Function_08Application_212020</v>
      </c>
      <c r="B615">
        <v>612</v>
      </c>
      <c r="C615" t="s">
        <v>374</v>
      </c>
      <c r="D615" t="str">
        <f>VLOOKUP($C615,'Look-Ups'!$C$2:$G$32,D$1-2,0)</f>
        <v>Function_08</v>
      </c>
      <c r="E615" t="str">
        <f>VLOOKUP($C615,'Look-Ups'!$C$2:$G$32,E$1-2,0)</f>
        <v>Function_Simpl_05</v>
      </c>
      <c r="F615" t="str">
        <f>VLOOKUP($C615,'Look-Ups'!$C$2:$G$32,F$1-2,0)</f>
        <v>Segment_05</v>
      </c>
      <c r="G615" t="str">
        <f>VLOOKUP($C615,'Look-Ups'!$C$2:$G$32,G$1-2,0)</f>
        <v>Proc_Type_01</v>
      </c>
      <c r="H615" t="s">
        <v>238</v>
      </c>
      <c r="I615">
        <f t="shared" si="31"/>
        <v>2020</v>
      </c>
      <c r="J615" t="s">
        <v>10</v>
      </c>
    </row>
    <row r="616" spans="1:10" x14ac:dyDescent="0.25">
      <c r="A616" t="str">
        <f t="shared" si="32"/>
        <v>Function_08Application_212020</v>
      </c>
      <c r="B616">
        <v>613</v>
      </c>
      <c r="C616" t="s">
        <v>374</v>
      </c>
      <c r="D616" t="str">
        <f>VLOOKUP($C616,'Look-Ups'!$C$2:$G$32,D$1-2,0)</f>
        <v>Function_08</v>
      </c>
      <c r="E616" t="str">
        <f>VLOOKUP($C616,'Look-Ups'!$C$2:$G$32,E$1-2,0)</f>
        <v>Function_Simpl_05</v>
      </c>
      <c r="F616" t="str">
        <f>VLOOKUP($C616,'Look-Ups'!$C$2:$G$32,F$1-2,0)</f>
        <v>Segment_05</v>
      </c>
      <c r="G616" t="str">
        <f>VLOOKUP($C616,'Look-Ups'!$C$2:$G$32,G$1-2,0)</f>
        <v>Proc_Type_01</v>
      </c>
      <c r="H616" t="s">
        <v>195</v>
      </c>
      <c r="I616">
        <f t="shared" ref="I616:I679" si="33">I261+1</f>
        <v>2020</v>
      </c>
      <c r="J616" t="s">
        <v>10</v>
      </c>
    </row>
    <row r="617" spans="1:10" x14ac:dyDescent="0.25">
      <c r="A617" t="str">
        <f t="shared" si="32"/>
        <v>Function_08Application_212020</v>
      </c>
      <c r="B617">
        <v>614</v>
      </c>
      <c r="C617" t="s">
        <v>374</v>
      </c>
      <c r="D617" t="str">
        <f>VLOOKUP($C617,'Look-Ups'!$C$2:$G$32,D$1-2,0)</f>
        <v>Function_08</v>
      </c>
      <c r="E617" t="str">
        <f>VLOOKUP($C617,'Look-Ups'!$C$2:$G$32,E$1-2,0)</f>
        <v>Function_Simpl_05</v>
      </c>
      <c r="F617" t="str">
        <f>VLOOKUP($C617,'Look-Ups'!$C$2:$G$32,F$1-2,0)</f>
        <v>Segment_05</v>
      </c>
      <c r="G617" t="str">
        <f>VLOOKUP($C617,'Look-Ups'!$C$2:$G$32,G$1-2,0)</f>
        <v>Proc_Type_01</v>
      </c>
      <c r="H617" t="s">
        <v>244</v>
      </c>
      <c r="I617">
        <f t="shared" si="33"/>
        <v>2020</v>
      </c>
      <c r="J617" t="s">
        <v>10</v>
      </c>
    </row>
    <row r="618" spans="1:10" x14ac:dyDescent="0.25">
      <c r="A618" t="str">
        <f t="shared" si="32"/>
        <v>Function_09Application_222020</v>
      </c>
      <c r="B618">
        <v>615</v>
      </c>
      <c r="C618" t="s">
        <v>375</v>
      </c>
      <c r="D618" t="str">
        <f>VLOOKUP($C618,'Look-Ups'!$C$2:$G$32,D$1-2,0)</f>
        <v>Function_09</v>
      </c>
      <c r="E618" t="str">
        <f>VLOOKUP($C618,'Look-Ups'!$C$2:$G$32,E$1-2,0)</f>
        <v>Function_Simpl_07</v>
      </c>
      <c r="F618" t="str">
        <f>VLOOKUP($C618,'Look-Ups'!$C$2:$G$32,F$1-2,0)</f>
        <v>Segment_06</v>
      </c>
      <c r="G618" t="str">
        <f>VLOOKUP($C618,'Look-Ups'!$C$2:$G$32,G$1-2,0)</f>
        <v>Proc_Type_01</v>
      </c>
      <c r="H618" t="s">
        <v>215</v>
      </c>
      <c r="I618">
        <f t="shared" si="33"/>
        <v>2020</v>
      </c>
      <c r="J618" t="s">
        <v>10</v>
      </c>
    </row>
    <row r="619" spans="1:10" x14ac:dyDescent="0.25">
      <c r="A619" t="str">
        <f t="shared" si="32"/>
        <v>Function_09Application_222020</v>
      </c>
      <c r="B619">
        <v>616</v>
      </c>
      <c r="C619" t="s">
        <v>375</v>
      </c>
      <c r="D619" t="str">
        <f>VLOOKUP($C619,'Look-Ups'!$C$2:$G$32,D$1-2,0)</f>
        <v>Function_09</v>
      </c>
      <c r="E619" t="str">
        <f>VLOOKUP($C619,'Look-Ups'!$C$2:$G$32,E$1-2,0)</f>
        <v>Function_Simpl_07</v>
      </c>
      <c r="F619" t="str">
        <f>VLOOKUP($C619,'Look-Ups'!$C$2:$G$32,F$1-2,0)</f>
        <v>Segment_06</v>
      </c>
      <c r="G619" t="str">
        <f>VLOOKUP($C619,'Look-Ups'!$C$2:$G$32,G$1-2,0)</f>
        <v>Proc_Type_01</v>
      </c>
      <c r="H619" t="s">
        <v>200</v>
      </c>
      <c r="I619">
        <f t="shared" si="33"/>
        <v>2020</v>
      </c>
      <c r="J619" t="s">
        <v>10</v>
      </c>
    </row>
    <row r="620" spans="1:10" x14ac:dyDescent="0.25">
      <c r="A620" t="str">
        <f t="shared" si="32"/>
        <v>Function_09Application_222020</v>
      </c>
      <c r="B620">
        <v>617</v>
      </c>
      <c r="C620" t="s">
        <v>375</v>
      </c>
      <c r="D620" t="str">
        <f>VLOOKUP($C620,'Look-Ups'!$C$2:$G$32,D$1-2,0)</f>
        <v>Function_09</v>
      </c>
      <c r="E620" t="str">
        <f>VLOOKUP($C620,'Look-Ups'!$C$2:$G$32,E$1-2,0)</f>
        <v>Function_Simpl_07</v>
      </c>
      <c r="F620" t="str">
        <f>VLOOKUP($C620,'Look-Ups'!$C$2:$G$32,F$1-2,0)</f>
        <v>Segment_06</v>
      </c>
      <c r="G620" t="str">
        <f>VLOOKUP($C620,'Look-Ups'!$C$2:$G$32,G$1-2,0)</f>
        <v>Proc_Type_01</v>
      </c>
      <c r="H620" t="s">
        <v>219</v>
      </c>
      <c r="I620">
        <f t="shared" si="33"/>
        <v>2020</v>
      </c>
      <c r="J620" t="s">
        <v>10</v>
      </c>
    </row>
    <row r="621" spans="1:10" x14ac:dyDescent="0.25">
      <c r="A621" t="str">
        <f t="shared" si="32"/>
        <v>Function_09Application_222020</v>
      </c>
      <c r="B621">
        <v>618</v>
      </c>
      <c r="C621" t="s">
        <v>375</v>
      </c>
      <c r="D621" t="str">
        <f>VLOOKUP($C621,'Look-Ups'!$C$2:$G$32,D$1-2,0)</f>
        <v>Function_09</v>
      </c>
      <c r="E621" t="str">
        <f>VLOOKUP($C621,'Look-Ups'!$C$2:$G$32,E$1-2,0)</f>
        <v>Function_Simpl_07</v>
      </c>
      <c r="F621" t="str">
        <f>VLOOKUP($C621,'Look-Ups'!$C$2:$G$32,F$1-2,0)</f>
        <v>Segment_06</v>
      </c>
      <c r="G621" t="str">
        <f>VLOOKUP($C621,'Look-Ups'!$C$2:$G$32,G$1-2,0)</f>
        <v>Proc_Type_01</v>
      </c>
      <c r="H621" t="s">
        <v>187</v>
      </c>
      <c r="I621">
        <f t="shared" si="33"/>
        <v>2020</v>
      </c>
      <c r="J621" t="s">
        <v>10</v>
      </c>
    </row>
    <row r="622" spans="1:10" x14ac:dyDescent="0.25">
      <c r="A622" t="str">
        <f t="shared" si="32"/>
        <v>Function_09Application_222020</v>
      </c>
      <c r="B622">
        <v>619</v>
      </c>
      <c r="C622" t="s">
        <v>375</v>
      </c>
      <c r="D622" t="str">
        <f>VLOOKUP($C622,'Look-Ups'!$C$2:$G$32,D$1-2,0)</f>
        <v>Function_09</v>
      </c>
      <c r="E622" t="str">
        <f>VLOOKUP($C622,'Look-Ups'!$C$2:$G$32,E$1-2,0)</f>
        <v>Function_Simpl_07</v>
      </c>
      <c r="F622" t="str">
        <f>VLOOKUP($C622,'Look-Ups'!$C$2:$G$32,F$1-2,0)</f>
        <v>Segment_06</v>
      </c>
      <c r="G622" t="str">
        <f>VLOOKUP($C622,'Look-Ups'!$C$2:$G$32,G$1-2,0)</f>
        <v>Proc_Type_01</v>
      </c>
      <c r="H622" t="s">
        <v>209</v>
      </c>
      <c r="I622">
        <f t="shared" si="33"/>
        <v>2020</v>
      </c>
      <c r="J622" t="s">
        <v>10</v>
      </c>
    </row>
    <row r="623" spans="1:10" x14ac:dyDescent="0.25">
      <c r="A623" t="str">
        <f t="shared" si="32"/>
        <v>Function_09Application_222020</v>
      </c>
      <c r="B623">
        <v>620</v>
      </c>
      <c r="C623" t="s">
        <v>375</v>
      </c>
      <c r="D623" t="str">
        <f>VLOOKUP($C623,'Look-Ups'!$C$2:$G$32,D$1-2,0)</f>
        <v>Function_09</v>
      </c>
      <c r="E623" t="str">
        <f>VLOOKUP($C623,'Look-Ups'!$C$2:$G$32,E$1-2,0)</f>
        <v>Function_Simpl_07</v>
      </c>
      <c r="F623" t="str">
        <f>VLOOKUP($C623,'Look-Ups'!$C$2:$G$32,F$1-2,0)</f>
        <v>Segment_06</v>
      </c>
      <c r="G623" t="str">
        <f>VLOOKUP($C623,'Look-Ups'!$C$2:$G$32,G$1-2,0)</f>
        <v>Proc_Type_01</v>
      </c>
      <c r="H623" t="s">
        <v>221</v>
      </c>
      <c r="I623">
        <f t="shared" si="33"/>
        <v>2020</v>
      </c>
      <c r="J623" t="s">
        <v>10</v>
      </c>
    </row>
    <row r="624" spans="1:10" x14ac:dyDescent="0.25">
      <c r="A624" t="str">
        <f t="shared" si="32"/>
        <v>Function_09Application_222020</v>
      </c>
      <c r="B624">
        <v>621</v>
      </c>
      <c r="C624" t="s">
        <v>375</v>
      </c>
      <c r="D624" t="str">
        <f>VLOOKUP($C624,'Look-Ups'!$C$2:$G$32,D$1-2,0)</f>
        <v>Function_09</v>
      </c>
      <c r="E624" t="str">
        <f>VLOOKUP($C624,'Look-Ups'!$C$2:$G$32,E$1-2,0)</f>
        <v>Function_Simpl_07</v>
      </c>
      <c r="F624" t="str">
        <f>VLOOKUP($C624,'Look-Ups'!$C$2:$G$32,F$1-2,0)</f>
        <v>Segment_06</v>
      </c>
      <c r="G624" t="str">
        <f>VLOOKUP($C624,'Look-Ups'!$C$2:$G$32,G$1-2,0)</f>
        <v>Proc_Type_01</v>
      </c>
      <c r="H624" t="s">
        <v>236</v>
      </c>
      <c r="I624">
        <f t="shared" si="33"/>
        <v>2020</v>
      </c>
      <c r="J624" t="s">
        <v>10</v>
      </c>
    </row>
    <row r="625" spans="1:10" x14ac:dyDescent="0.25">
      <c r="A625" t="str">
        <f t="shared" si="32"/>
        <v>Function_09Application_222020</v>
      </c>
      <c r="B625">
        <v>622</v>
      </c>
      <c r="C625" t="s">
        <v>375</v>
      </c>
      <c r="D625" t="str">
        <f>VLOOKUP($C625,'Look-Ups'!$C$2:$G$32,D$1-2,0)</f>
        <v>Function_09</v>
      </c>
      <c r="E625" t="str">
        <f>VLOOKUP($C625,'Look-Ups'!$C$2:$G$32,E$1-2,0)</f>
        <v>Function_Simpl_07</v>
      </c>
      <c r="F625" t="str">
        <f>VLOOKUP($C625,'Look-Ups'!$C$2:$G$32,F$1-2,0)</f>
        <v>Segment_06</v>
      </c>
      <c r="G625" t="str">
        <f>VLOOKUP($C625,'Look-Ups'!$C$2:$G$32,G$1-2,0)</f>
        <v>Proc_Type_01</v>
      </c>
      <c r="H625" t="s">
        <v>156</v>
      </c>
      <c r="I625">
        <f t="shared" si="33"/>
        <v>2020</v>
      </c>
      <c r="J625" t="s">
        <v>10</v>
      </c>
    </row>
    <row r="626" spans="1:10" x14ac:dyDescent="0.25">
      <c r="A626" t="str">
        <f t="shared" si="32"/>
        <v>Function_09Application_222020</v>
      </c>
      <c r="B626">
        <v>623</v>
      </c>
      <c r="C626" t="s">
        <v>375</v>
      </c>
      <c r="D626" t="str">
        <f>VLOOKUP($C626,'Look-Ups'!$C$2:$G$32,D$1-2,0)</f>
        <v>Function_09</v>
      </c>
      <c r="E626" t="str">
        <f>VLOOKUP($C626,'Look-Ups'!$C$2:$G$32,E$1-2,0)</f>
        <v>Function_Simpl_07</v>
      </c>
      <c r="F626" t="str">
        <f>VLOOKUP($C626,'Look-Ups'!$C$2:$G$32,F$1-2,0)</f>
        <v>Segment_06</v>
      </c>
      <c r="G626" t="str">
        <f>VLOOKUP($C626,'Look-Ups'!$C$2:$G$32,G$1-2,0)</f>
        <v>Proc_Type_01</v>
      </c>
      <c r="H626" t="s">
        <v>160</v>
      </c>
      <c r="I626">
        <f t="shared" si="33"/>
        <v>2020</v>
      </c>
      <c r="J626" t="s">
        <v>10</v>
      </c>
    </row>
    <row r="627" spans="1:10" x14ac:dyDescent="0.25">
      <c r="A627" t="str">
        <f t="shared" si="32"/>
        <v>Function_09Application_222020</v>
      </c>
      <c r="B627">
        <v>624</v>
      </c>
      <c r="C627" t="s">
        <v>375</v>
      </c>
      <c r="D627" t="str">
        <f>VLOOKUP($C627,'Look-Ups'!$C$2:$G$32,D$1-2,0)</f>
        <v>Function_09</v>
      </c>
      <c r="E627" t="str">
        <f>VLOOKUP($C627,'Look-Ups'!$C$2:$G$32,E$1-2,0)</f>
        <v>Function_Simpl_07</v>
      </c>
      <c r="F627" t="str">
        <f>VLOOKUP($C627,'Look-Ups'!$C$2:$G$32,F$1-2,0)</f>
        <v>Segment_06</v>
      </c>
      <c r="G627" t="str">
        <f>VLOOKUP($C627,'Look-Ups'!$C$2:$G$32,G$1-2,0)</f>
        <v>Proc_Type_01</v>
      </c>
      <c r="H627" t="s">
        <v>167</v>
      </c>
      <c r="I627">
        <f t="shared" si="33"/>
        <v>2020</v>
      </c>
      <c r="J627" t="s">
        <v>10</v>
      </c>
    </row>
    <row r="628" spans="1:10" x14ac:dyDescent="0.25">
      <c r="A628" t="str">
        <f t="shared" si="32"/>
        <v>Function_09Application_222020</v>
      </c>
      <c r="B628">
        <v>625</v>
      </c>
      <c r="C628" t="s">
        <v>375</v>
      </c>
      <c r="D628" t="str">
        <f>VLOOKUP($C628,'Look-Ups'!$C$2:$G$32,D$1-2,0)</f>
        <v>Function_09</v>
      </c>
      <c r="E628" t="str">
        <f>VLOOKUP($C628,'Look-Ups'!$C$2:$G$32,E$1-2,0)</f>
        <v>Function_Simpl_07</v>
      </c>
      <c r="F628" t="str">
        <f>VLOOKUP($C628,'Look-Ups'!$C$2:$G$32,F$1-2,0)</f>
        <v>Segment_06</v>
      </c>
      <c r="G628" t="str">
        <f>VLOOKUP($C628,'Look-Ups'!$C$2:$G$32,G$1-2,0)</f>
        <v>Proc_Type_01</v>
      </c>
      <c r="H628" t="s">
        <v>242</v>
      </c>
      <c r="I628">
        <f t="shared" si="33"/>
        <v>2020</v>
      </c>
      <c r="J628" t="s">
        <v>10</v>
      </c>
    </row>
    <row r="629" spans="1:10" x14ac:dyDescent="0.25">
      <c r="A629" t="str">
        <f t="shared" si="32"/>
        <v>Function_09Application_222020</v>
      </c>
      <c r="B629">
        <v>626</v>
      </c>
      <c r="C629" t="s">
        <v>375</v>
      </c>
      <c r="D629" t="str">
        <f>VLOOKUP($C629,'Look-Ups'!$C$2:$G$32,D$1-2,0)</f>
        <v>Function_09</v>
      </c>
      <c r="E629" t="str">
        <f>VLOOKUP($C629,'Look-Ups'!$C$2:$G$32,E$1-2,0)</f>
        <v>Function_Simpl_07</v>
      </c>
      <c r="F629" t="str">
        <f>VLOOKUP($C629,'Look-Ups'!$C$2:$G$32,F$1-2,0)</f>
        <v>Segment_06</v>
      </c>
      <c r="G629" t="str">
        <f>VLOOKUP($C629,'Look-Ups'!$C$2:$G$32,G$1-2,0)</f>
        <v>Proc_Type_01</v>
      </c>
      <c r="H629" t="s">
        <v>171</v>
      </c>
      <c r="I629">
        <f t="shared" si="33"/>
        <v>2020</v>
      </c>
      <c r="J629" t="s">
        <v>10</v>
      </c>
    </row>
    <row r="630" spans="1:10" x14ac:dyDescent="0.25">
      <c r="A630" t="str">
        <f t="shared" si="32"/>
        <v>Function_09Application_222020</v>
      </c>
      <c r="B630">
        <v>627</v>
      </c>
      <c r="C630" t="s">
        <v>375</v>
      </c>
      <c r="D630" t="str">
        <f>VLOOKUP($C630,'Look-Ups'!$C$2:$G$32,D$1-2,0)</f>
        <v>Function_09</v>
      </c>
      <c r="E630" t="str">
        <f>VLOOKUP($C630,'Look-Ups'!$C$2:$G$32,E$1-2,0)</f>
        <v>Function_Simpl_07</v>
      </c>
      <c r="F630" t="str">
        <f>VLOOKUP($C630,'Look-Ups'!$C$2:$G$32,F$1-2,0)</f>
        <v>Segment_06</v>
      </c>
      <c r="G630" t="str">
        <f>VLOOKUP($C630,'Look-Ups'!$C$2:$G$32,G$1-2,0)</f>
        <v>Proc_Type_01</v>
      </c>
      <c r="H630" t="s">
        <v>217</v>
      </c>
      <c r="I630">
        <f t="shared" si="33"/>
        <v>2020</v>
      </c>
      <c r="J630" t="s">
        <v>10</v>
      </c>
    </row>
    <row r="631" spans="1:10" x14ac:dyDescent="0.25">
      <c r="A631" t="str">
        <f t="shared" si="32"/>
        <v>Function_09Application_222020</v>
      </c>
      <c r="B631">
        <v>628</v>
      </c>
      <c r="C631" t="s">
        <v>375</v>
      </c>
      <c r="D631" t="str">
        <f>VLOOKUP($C631,'Look-Ups'!$C$2:$G$32,D$1-2,0)</f>
        <v>Function_09</v>
      </c>
      <c r="E631" t="str">
        <f>VLOOKUP($C631,'Look-Ups'!$C$2:$G$32,E$1-2,0)</f>
        <v>Function_Simpl_07</v>
      </c>
      <c r="F631" t="str">
        <f>VLOOKUP($C631,'Look-Ups'!$C$2:$G$32,F$1-2,0)</f>
        <v>Segment_06</v>
      </c>
      <c r="G631" t="str">
        <f>VLOOKUP($C631,'Look-Ups'!$C$2:$G$32,G$1-2,0)</f>
        <v>Proc_Type_01</v>
      </c>
      <c r="H631" t="s">
        <v>225</v>
      </c>
      <c r="I631">
        <f t="shared" si="33"/>
        <v>2020</v>
      </c>
      <c r="J631" t="s">
        <v>10</v>
      </c>
    </row>
    <row r="632" spans="1:10" x14ac:dyDescent="0.25">
      <c r="A632" t="str">
        <f t="shared" si="32"/>
        <v>Function_09Application_222020</v>
      </c>
      <c r="B632">
        <v>629</v>
      </c>
      <c r="C632" t="s">
        <v>375</v>
      </c>
      <c r="D632" t="str">
        <f>VLOOKUP($C632,'Look-Ups'!$C$2:$G$32,D$1-2,0)</f>
        <v>Function_09</v>
      </c>
      <c r="E632" t="str">
        <f>VLOOKUP($C632,'Look-Ups'!$C$2:$G$32,E$1-2,0)</f>
        <v>Function_Simpl_07</v>
      </c>
      <c r="F632" t="str">
        <f>VLOOKUP($C632,'Look-Ups'!$C$2:$G$32,F$1-2,0)</f>
        <v>Segment_06</v>
      </c>
      <c r="G632" t="str">
        <f>VLOOKUP($C632,'Look-Ups'!$C$2:$G$32,G$1-2,0)</f>
        <v>Proc_Type_01</v>
      </c>
      <c r="H632" t="s">
        <v>244</v>
      </c>
      <c r="I632">
        <f t="shared" si="33"/>
        <v>2020</v>
      </c>
      <c r="J632" t="s">
        <v>10</v>
      </c>
    </row>
    <row r="633" spans="1:10" x14ac:dyDescent="0.25">
      <c r="A633" t="str">
        <f t="shared" si="32"/>
        <v>Function_10Application_232020</v>
      </c>
      <c r="B633">
        <v>630</v>
      </c>
      <c r="C633" t="s">
        <v>376</v>
      </c>
      <c r="D633" t="str">
        <f>VLOOKUP($C633,'Look-Ups'!$C$2:$G$32,D$1-2,0)</f>
        <v>Function_10</v>
      </c>
      <c r="E633" t="str">
        <f>VLOOKUP($C633,'Look-Ups'!$C$2:$G$32,E$1-2,0)</f>
        <v>Function_Simpl_07</v>
      </c>
      <c r="F633" t="str">
        <f>VLOOKUP($C633,'Look-Ups'!$C$2:$G$32,F$1-2,0)</f>
        <v>Segment_07</v>
      </c>
      <c r="G633" t="str">
        <f>VLOOKUP($C633,'Look-Ups'!$C$2:$G$32,G$1-2,0)</f>
        <v>Proc_Type_01</v>
      </c>
      <c r="H633" t="s">
        <v>217</v>
      </c>
      <c r="I633">
        <f t="shared" si="33"/>
        <v>2020</v>
      </c>
      <c r="J633" t="s">
        <v>10</v>
      </c>
    </row>
    <row r="634" spans="1:10" x14ac:dyDescent="0.25">
      <c r="A634" t="str">
        <f t="shared" si="32"/>
        <v>Function_10Application_232020</v>
      </c>
      <c r="B634">
        <v>631</v>
      </c>
      <c r="C634" t="s">
        <v>376</v>
      </c>
      <c r="D634" t="str">
        <f>VLOOKUP($C634,'Look-Ups'!$C$2:$G$32,D$1-2,0)</f>
        <v>Function_10</v>
      </c>
      <c r="E634" t="str">
        <f>VLOOKUP($C634,'Look-Ups'!$C$2:$G$32,E$1-2,0)</f>
        <v>Function_Simpl_07</v>
      </c>
      <c r="F634" t="str">
        <f>VLOOKUP($C634,'Look-Ups'!$C$2:$G$32,F$1-2,0)</f>
        <v>Segment_07</v>
      </c>
      <c r="G634" t="str">
        <f>VLOOKUP($C634,'Look-Ups'!$C$2:$G$32,G$1-2,0)</f>
        <v>Proc_Type_01</v>
      </c>
      <c r="H634" t="s">
        <v>206</v>
      </c>
      <c r="I634">
        <f t="shared" si="33"/>
        <v>2020</v>
      </c>
      <c r="J634" t="s">
        <v>10</v>
      </c>
    </row>
    <row r="635" spans="1:10" x14ac:dyDescent="0.25">
      <c r="A635" t="str">
        <f t="shared" si="32"/>
        <v>Function_10Application_232020</v>
      </c>
      <c r="B635">
        <v>632</v>
      </c>
      <c r="C635" t="s">
        <v>376</v>
      </c>
      <c r="D635" t="str">
        <f>VLOOKUP($C635,'Look-Ups'!$C$2:$G$32,D$1-2,0)</f>
        <v>Function_10</v>
      </c>
      <c r="E635" t="str">
        <f>VLOOKUP($C635,'Look-Ups'!$C$2:$G$32,E$1-2,0)</f>
        <v>Function_Simpl_07</v>
      </c>
      <c r="F635" t="str">
        <f>VLOOKUP($C635,'Look-Ups'!$C$2:$G$32,F$1-2,0)</f>
        <v>Segment_07</v>
      </c>
      <c r="G635" t="str">
        <f>VLOOKUP($C635,'Look-Ups'!$C$2:$G$32,G$1-2,0)</f>
        <v>Proc_Type_01</v>
      </c>
      <c r="H635" t="s">
        <v>193</v>
      </c>
      <c r="I635">
        <f t="shared" si="33"/>
        <v>2020</v>
      </c>
      <c r="J635" t="s">
        <v>10</v>
      </c>
    </row>
    <row r="636" spans="1:10" x14ac:dyDescent="0.25">
      <c r="A636" t="str">
        <f t="shared" si="32"/>
        <v>Function_10Application_232020</v>
      </c>
      <c r="B636">
        <v>633</v>
      </c>
      <c r="C636" t="s">
        <v>376</v>
      </c>
      <c r="D636" t="str">
        <f>VLOOKUP($C636,'Look-Ups'!$C$2:$G$32,D$1-2,0)</f>
        <v>Function_10</v>
      </c>
      <c r="E636" t="str">
        <f>VLOOKUP($C636,'Look-Ups'!$C$2:$G$32,E$1-2,0)</f>
        <v>Function_Simpl_07</v>
      </c>
      <c r="F636" t="str">
        <f>VLOOKUP($C636,'Look-Ups'!$C$2:$G$32,F$1-2,0)</f>
        <v>Segment_07</v>
      </c>
      <c r="G636" t="str">
        <f>VLOOKUP($C636,'Look-Ups'!$C$2:$G$32,G$1-2,0)</f>
        <v>Proc_Type_01</v>
      </c>
      <c r="H636" t="s">
        <v>221</v>
      </c>
      <c r="I636">
        <f t="shared" si="33"/>
        <v>2020</v>
      </c>
      <c r="J636" t="s">
        <v>10</v>
      </c>
    </row>
    <row r="637" spans="1:10" x14ac:dyDescent="0.25">
      <c r="A637" t="str">
        <f t="shared" si="32"/>
        <v>Function_10Application_232020</v>
      </c>
      <c r="B637">
        <v>634</v>
      </c>
      <c r="C637" t="s">
        <v>376</v>
      </c>
      <c r="D637" t="str">
        <f>VLOOKUP($C637,'Look-Ups'!$C$2:$G$32,D$1-2,0)</f>
        <v>Function_10</v>
      </c>
      <c r="E637" t="str">
        <f>VLOOKUP($C637,'Look-Ups'!$C$2:$G$32,E$1-2,0)</f>
        <v>Function_Simpl_07</v>
      </c>
      <c r="F637" t="str">
        <f>VLOOKUP($C637,'Look-Ups'!$C$2:$G$32,F$1-2,0)</f>
        <v>Segment_07</v>
      </c>
      <c r="G637" t="str">
        <f>VLOOKUP($C637,'Look-Ups'!$C$2:$G$32,G$1-2,0)</f>
        <v>Proc_Type_01</v>
      </c>
      <c r="H637" t="s">
        <v>225</v>
      </c>
      <c r="I637">
        <f t="shared" si="33"/>
        <v>2020</v>
      </c>
      <c r="J637" t="s">
        <v>10</v>
      </c>
    </row>
    <row r="638" spans="1:10" x14ac:dyDescent="0.25">
      <c r="A638" t="str">
        <f t="shared" si="32"/>
        <v>Function_10Application_232020</v>
      </c>
      <c r="B638">
        <v>635</v>
      </c>
      <c r="C638" t="s">
        <v>376</v>
      </c>
      <c r="D638" t="str">
        <f>VLOOKUP($C638,'Look-Ups'!$C$2:$G$32,D$1-2,0)</f>
        <v>Function_10</v>
      </c>
      <c r="E638" t="str">
        <f>VLOOKUP($C638,'Look-Ups'!$C$2:$G$32,E$1-2,0)</f>
        <v>Function_Simpl_07</v>
      </c>
      <c r="F638" t="str">
        <f>VLOOKUP($C638,'Look-Ups'!$C$2:$G$32,F$1-2,0)</f>
        <v>Segment_07</v>
      </c>
      <c r="G638" t="str">
        <f>VLOOKUP($C638,'Look-Ups'!$C$2:$G$32,G$1-2,0)</f>
        <v>Proc_Type_01</v>
      </c>
      <c r="H638" t="s">
        <v>244</v>
      </c>
      <c r="I638">
        <f t="shared" si="33"/>
        <v>2020</v>
      </c>
      <c r="J638" t="s">
        <v>10</v>
      </c>
    </row>
    <row r="639" spans="1:10" x14ac:dyDescent="0.25">
      <c r="A639" t="str">
        <f t="shared" si="32"/>
        <v>Function_11Application_242020</v>
      </c>
      <c r="B639">
        <v>636</v>
      </c>
      <c r="C639" t="s">
        <v>377</v>
      </c>
      <c r="D639" t="str">
        <f>VLOOKUP($C639,'Look-Ups'!$C$2:$G$32,D$1-2,0)</f>
        <v>Function_11</v>
      </c>
      <c r="E639" t="str">
        <f>VLOOKUP($C639,'Look-Ups'!$C$2:$G$32,E$1-2,0)</f>
        <v>Function_Simpl_07</v>
      </c>
      <c r="F639" t="str">
        <f>VLOOKUP($C639,'Look-Ups'!$C$2:$G$32,F$1-2,0)</f>
        <v>Segment_07</v>
      </c>
      <c r="G639" t="str">
        <f>VLOOKUP($C639,'Look-Ups'!$C$2:$G$32,G$1-2,0)</f>
        <v>Proc_Type_01</v>
      </c>
      <c r="H639" t="s">
        <v>217</v>
      </c>
      <c r="I639">
        <f t="shared" si="33"/>
        <v>2020</v>
      </c>
      <c r="J639" t="s">
        <v>10</v>
      </c>
    </row>
    <row r="640" spans="1:10" x14ac:dyDescent="0.25">
      <c r="A640" t="str">
        <f t="shared" si="32"/>
        <v>Function_11Application_242020</v>
      </c>
      <c r="B640">
        <v>637</v>
      </c>
      <c r="C640" t="s">
        <v>377</v>
      </c>
      <c r="D640" t="str">
        <f>VLOOKUP($C640,'Look-Ups'!$C$2:$G$32,D$1-2,0)</f>
        <v>Function_11</v>
      </c>
      <c r="E640" t="str">
        <f>VLOOKUP($C640,'Look-Ups'!$C$2:$G$32,E$1-2,0)</f>
        <v>Function_Simpl_07</v>
      </c>
      <c r="F640" t="str">
        <f>VLOOKUP($C640,'Look-Ups'!$C$2:$G$32,F$1-2,0)</f>
        <v>Segment_07</v>
      </c>
      <c r="G640" t="str">
        <f>VLOOKUP($C640,'Look-Ups'!$C$2:$G$32,G$1-2,0)</f>
        <v>Proc_Type_01</v>
      </c>
      <c r="H640" t="s">
        <v>206</v>
      </c>
      <c r="I640">
        <f t="shared" si="33"/>
        <v>2020</v>
      </c>
      <c r="J640" t="s">
        <v>10</v>
      </c>
    </row>
    <row r="641" spans="1:10" x14ac:dyDescent="0.25">
      <c r="A641" t="str">
        <f t="shared" si="32"/>
        <v>Function_11Application_242020</v>
      </c>
      <c r="B641">
        <v>638</v>
      </c>
      <c r="C641" t="s">
        <v>377</v>
      </c>
      <c r="D641" t="str">
        <f>VLOOKUP($C641,'Look-Ups'!$C$2:$G$32,D$1-2,0)</f>
        <v>Function_11</v>
      </c>
      <c r="E641" t="str">
        <f>VLOOKUP($C641,'Look-Ups'!$C$2:$G$32,E$1-2,0)</f>
        <v>Function_Simpl_07</v>
      </c>
      <c r="F641" t="str">
        <f>VLOOKUP($C641,'Look-Ups'!$C$2:$G$32,F$1-2,0)</f>
        <v>Segment_07</v>
      </c>
      <c r="G641" t="str">
        <f>VLOOKUP($C641,'Look-Ups'!$C$2:$G$32,G$1-2,0)</f>
        <v>Proc_Type_01</v>
      </c>
      <c r="H641" t="s">
        <v>193</v>
      </c>
      <c r="I641">
        <f t="shared" si="33"/>
        <v>2020</v>
      </c>
      <c r="J641" t="s">
        <v>10</v>
      </c>
    </row>
    <row r="642" spans="1:10" x14ac:dyDescent="0.25">
      <c r="A642" t="str">
        <f t="shared" si="32"/>
        <v>Function_11Application_242020</v>
      </c>
      <c r="B642">
        <v>639</v>
      </c>
      <c r="C642" t="s">
        <v>377</v>
      </c>
      <c r="D642" t="str">
        <f>VLOOKUP($C642,'Look-Ups'!$C$2:$G$32,D$1-2,0)</f>
        <v>Function_11</v>
      </c>
      <c r="E642" t="str">
        <f>VLOOKUP($C642,'Look-Ups'!$C$2:$G$32,E$1-2,0)</f>
        <v>Function_Simpl_07</v>
      </c>
      <c r="F642" t="str">
        <f>VLOOKUP($C642,'Look-Ups'!$C$2:$G$32,F$1-2,0)</f>
        <v>Segment_07</v>
      </c>
      <c r="G642" t="str">
        <f>VLOOKUP($C642,'Look-Ups'!$C$2:$G$32,G$1-2,0)</f>
        <v>Proc_Type_01</v>
      </c>
      <c r="H642" t="s">
        <v>221</v>
      </c>
      <c r="I642">
        <f t="shared" si="33"/>
        <v>2020</v>
      </c>
      <c r="J642" t="s">
        <v>10</v>
      </c>
    </row>
    <row r="643" spans="1:10" x14ac:dyDescent="0.25">
      <c r="A643" t="str">
        <f t="shared" si="32"/>
        <v>Function_11Application_242020</v>
      </c>
      <c r="B643">
        <v>640</v>
      </c>
      <c r="C643" t="s">
        <v>377</v>
      </c>
      <c r="D643" t="str">
        <f>VLOOKUP($C643,'Look-Ups'!$C$2:$G$32,D$1-2,0)</f>
        <v>Function_11</v>
      </c>
      <c r="E643" t="str">
        <f>VLOOKUP($C643,'Look-Ups'!$C$2:$G$32,E$1-2,0)</f>
        <v>Function_Simpl_07</v>
      </c>
      <c r="F643" t="str">
        <f>VLOOKUP($C643,'Look-Ups'!$C$2:$G$32,F$1-2,0)</f>
        <v>Segment_07</v>
      </c>
      <c r="G643" t="str">
        <f>VLOOKUP($C643,'Look-Ups'!$C$2:$G$32,G$1-2,0)</f>
        <v>Proc_Type_01</v>
      </c>
      <c r="H643" t="s">
        <v>225</v>
      </c>
      <c r="I643">
        <f t="shared" si="33"/>
        <v>2020</v>
      </c>
      <c r="J643" t="s">
        <v>10</v>
      </c>
    </row>
    <row r="644" spans="1:10" x14ac:dyDescent="0.25">
      <c r="A644" t="str">
        <f t="shared" si="32"/>
        <v>Function_11Application_242020</v>
      </c>
      <c r="B644">
        <v>641</v>
      </c>
      <c r="C644" t="s">
        <v>377</v>
      </c>
      <c r="D644" t="str">
        <f>VLOOKUP($C644,'Look-Ups'!$C$2:$G$32,D$1-2,0)</f>
        <v>Function_11</v>
      </c>
      <c r="E644" t="str">
        <f>VLOOKUP($C644,'Look-Ups'!$C$2:$G$32,E$1-2,0)</f>
        <v>Function_Simpl_07</v>
      </c>
      <c r="F644" t="str">
        <f>VLOOKUP($C644,'Look-Ups'!$C$2:$G$32,F$1-2,0)</f>
        <v>Segment_07</v>
      </c>
      <c r="G644" t="str">
        <f>VLOOKUP($C644,'Look-Ups'!$C$2:$G$32,G$1-2,0)</f>
        <v>Proc_Type_01</v>
      </c>
      <c r="H644" t="s">
        <v>244</v>
      </c>
      <c r="I644">
        <f t="shared" si="33"/>
        <v>2020</v>
      </c>
      <c r="J644" t="s">
        <v>10</v>
      </c>
    </row>
    <row r="645" spans="1:10" x14ac:dyDescent="0.25">
      <c r="A645" t="str">
        <f t="shared" ref="A645:A708" si="34">D645&amp;C645&amp;I645</f>
        <v>Function_12Application_252020</v>
      </c>
      <c r="B645">
        <v>642</v>
      </c>
      <c r="C645" t="s">
        <v>378</v>
      </c>
      <c r="D645" t="str">
        <f>VLOOKUP($C645,'Look-Ups'!$C$2:$G$32,D$1-2,0)</f>
        <v>Function_12</v>
      </c>
      <c r="E645" t="str">
        <f>VLOOKUP($C645,'Look-Ups'!$C$2:$G$32,E$1-2,0)</f>
        <v>Function_Simpl_03</v>
      </c>
      <c r="F645" t="str">
        <f>VLOOKUP($C645,'Look-Ups'!$C$2:$G$32,F$1-2,0)</f>
        <v>Segment_08</v>
      </c>
      <c r="G645" t="str">
        <f>VLOOKUP($C645,'Look-Ups'!$C$2:$G$32,G$1-2,0)</f>
        <v>Proc_Type_03</v>
      </c>
      <c r="H645" t="s">
        <v>215</v>
      </c>
      <c r="I645">
        <f t="shared" si="33"/>
        <v>2020</v>
      </c>
      <c r="J645" t="s">
        <v>10</v>
      </c>
    </row>
    <row r="646" spans="1:10" x14ac:dyDescent="0.25">
      <c r="A646" t="str">
        <f t="shared" si="34"/>
        <v>Function_12Application_252020</v>
      </c>
      <c r="B646">
        <v>643</v>
      </c>
      <c r="C646" t="s">
        <v>378</v>
      </c>
      <c r="D646" t="str">
        <f>VLOOKUP($C646,'Look-Ups'!$C$2:$G$32,D$1-2,0)</f>
        <v>Function_12</v>
      </c>
      <c r="E646" t="str">
        <f>VLOOKUP($C646,'Look-Ups'!$C$2:$G$32,E$1-2,0)</f>
        <v>Function_Simpl_03</v>
      </c>
      <c r="F646" t="str">
        <f>VLOOKUP($C646,'Look-Ups'!$C$2:$G$32,F$1-2,0)</f>
        <v>Segment_08</v>
      </c>
      <c r="G646" t="str">
        <f>VLOOKUP($C646,'Look-Ups'!$C$2:$G$32,G$1-2,0)</f>
        <v>Proc_Type_03</v>
      </c>
      <c r="H646" t="s">
        <v>161</v>
      </c>
      <c r="I646">
        <f t="shared" si="33"/>
        <v>2020</v>
      </c>
      <c r="J646" t="s">
        <v>10</v>
      </c>
    </row>
    <row r="647" spans="1:10" x14ac:dyDescent="0.25">
      <c r="A647" t="str">
        <f t="shared" si="34"/>
        <v>Function_12Application_252020</v>
      </c>
      <c r="B647">
        <v>644</v>
      </c>
      <c r="C647" t="s">
        <v>378</v>
      </c>
      <c r="D647" t="str">
        <f>VLOOKUP($C647,'Look-Ups'!$C$2:$G$32,D$1-2,0)</f>
        <v>Function_12</v>
      </c>
      <c r="E647" t="str">
        <f>VLOOKUP($C647,'Look-Ups'!$C$2:$G$32,E$1-2,0)</f>
        <v>Function_Simpl_03</v>
      </c>
      <c r="F647" t="str">
        <f>VLOOKUP($C647,'Look-Ups'!$C$2:$G$32,F$1-2,0)</f>
        <v>Segment_08</v>
      </c>
      <c r="G647" t="str">
        <f>VLOOKUP($C647,'Look-Ups'!$C$2:$G$32,G$1-2,0)</f>
        <v>Proc_Type_03</v>
      </c>
      <c r="H647" t="s">
        <v>195</v>
      </c>
      <c r="I647">
        <f t="shared" si="33"/>
        <v>2020</v>
      </c>
      <c r="J647" t="s">
        <v>10</v>
      </c>
    </row>
    <row r="648" spans="1:10" x14ac:dyDescent="0.25">
      <c r="A648" t="str">
        <f t="shared" si="34"/>
        <v>Function_12Application_252020</v>
      </c>
      <c r="B648">
        <v>645</v>
      </c>
      <c r="C648" t="s">
        <v>378</v>
      </c>
      <c r="D648" t="str">
        <f>VLOOKUP($C648,'Look-Ups'!$C$2:$G$32,D$1-2,0)</f>
        <v>Function_12</v>
      </c>
      <c r="E648" t="str">
        <f>VLOOKUP($C648,'Look-Ups'!$C$2:$G$32,E$1-2,0)</f>
        <v>Function_Simpl_03</v>
      </c>
      <c r="F648" t="str">
        <f>VLOOKUP($C648,'Look-Ups'!$C$2:$G$32,F$1-2,0)</f>
        <v>Segment_08</v>
      </c>
      <c r="G648" t="str">
        <f>VLOOKUP($C648,'Look-Ups'!$C$2:$G$32,G$1-2,0)</f>
        <v>Proc_Type_03</v>
      </c>
      <c r="H648" t="s">
        <v>192</v>
      </c>
      <c r="I648">
        <f t="shared" si="33"/>
        <v>2020</v>
      </c>
      <c r="J648" t="s">
        <v>10</v>
      </c>
    </row>
    <row r="649" spans="1:10" x14ac:dyDescent="0.25">
      <c r="A649" t="str">
        <f t="shared" si="34"/>
        <v>Function_12Application_252020</v>
      </c>
      <c r="B649">
        <v>646</v>
      </c>
      <c r="C649" t="s">
        <v>378</v>
      </c>
      <c r="D649" t="str">
        <f>VLOOKUP($C649,'Look-Ups'!$C$2:$G$32,D$1-2,0)</f>
        <v>Function_12</v>
      </c>
      <c r="E649" t="str">
        <f>VLOOKUP($C649,'Look-Ups'!$C$2:$G$32,E$1-2,0)</f>
        <v>Function_Simpl_03</v>
      </c>
      <c r="F649" t="str">
        <f>VLOOKUP($C649,'Look-Ups'!$C$2:$G$32,F$1-2,0)</f>
        <v>Segment_08</v>
      </c>
      <c r="G649" t="str">
        <f>VLOOKUP($C649,'Look-Ups'!$C$2:$G$32,G$1-2,0)</f>
        <v>Proc_Type_03</v>
      </c>
      <c r="H649" t="s">
        <v>168</v>
      </c>
      <c r="I649">
        <f t="shared" si="33"/>
        <v>2020</v>
      </c>
      <c r="J649" t="s">
        <v>10</v>
      </c>
    </row>
    <row r="650" spans="1:10" x14ac:dyDescent="0.25">
      <c r="A650" t="str">
        <f t="shared" si="34"/>
        <v>Function_12Application_252020</v>
      </c>
      <c r="B650">
        <v>647</v>
      </c>
      <c r="C650" t="s">
        <v>378</v>
      </c>
      <c r="D650" t="str">
        <f>VLOOKUP($C650,'Look-Ups'!$C$2:$G$32,D$1-2,0)</f>
        <v>Function_12</v>
      </c>
      <c r="E650" t="str">
        <f>VLOOKUP($C650,'Look-Ups'!$C$2:$G$32,E$1-2,0)</f>
        <v>Function_Simpl_03</v>
      </c>
      <c r="F650" t="str">
        <f>VLOOKUP($C650,'Look-Ups'!$C$2:$G$32,F$1-2,0)</f>
        <v>Segment_08</v>
      </c>
      <c r="G650" t="str">
        <f>VLOOKUP($C650,'Look-Ups'!$C$2:$G$32,G$1-2,0)</f>
        <v>Proc_Type_03</v>
      </c>
      <c r="H650" t="s">
        <v>157</v>
      </c>
      <c r="I650">
        <f t="shared" si="33"/>
        <v>2020</v>
      </c>
      <c r="J650" t="s">
        <v>10</v>
      </c>
    </row>
    <row r="651" spans="1:10" x14ac:dyDescent="0.25">
      <c r="A651" t="str">
        <f t="shared" si="34"/>
        <v>Function_12Application_252020</v>
      </c>
      <c r="B651">
        <v>648</v>
      </c>
      <c r="C651" t="s">
        <v>378</v>
      </c>
      <c r="D651" t="str">
        <f>VLOOKUP($C651,'Look-Ups'!$C$2:$G$32,D$1-2,0)</f>
        <v>Function_12</v>
      </c>
      <c r="E651" t="str">
        <f>VLOOKUP($C651,'Look-Ups'!$C$2:$G$32,E$1-2,0)</f>
        <v>Function_Simpl_03</v>
      </c>
      <c r="F651" t="str">
        <f>VLOOKUP($C651,'Look-Ups'!$C$2:$G$32,F$1-2,0)</f>
        <v>Segment_08</v>
      </c>
      <c r="G651" t="str">
        <f>VLOOKUP($C651,'Look-Ups'!$C$2:$G$32,G$1-2,0)</f>
        <v>Proc_Type_03</v>
      </c>
      <c r="H651" t="s">
        <v>223</v>
      </c>
      <c r="I651">
        <f t="shared" si="33"/>
        <v>2020</v>
      </c>
      <c r="J651" t="s">
        <v>10</v>
      </c>
    </row>
    <row r="652" spans="1:10" x14ac:dyDescent="0.25">
      <c r="A652" t="str">
        <f t="shared" si="34"/>
        <v>Function_12Application_252020</v>
      </c>
      <c r="B652">
        <v>649</v>
      </c>
      <c r="C652" t="s">
        <v>378</v>
      </c>
      <c r="D652" t="str">
        <f>VLOOKUP($C652,'Look-Ups'!$C$2:$G$32,D$1-2,0)</f>
        <v>Function_12</v>
      </c>
      <c r="E652" t="str">
        <f>VLOOKUP($C652,'Look-Ups'!$C$2:$G$32,E$1-2,0)</f>
        <v>Function_Simpl_03</v>
      </c>
      <c r="F652" t="str">
        <f>VLOOKUP($C652,'Look-Ups'!$C$2:$G$32,F$1-2,0)</f>
        <v>Segment_08</v>
      </c>
      <c r="G652" t="str">
        <f>VLOOKUP($C652,'Look-Ups'!$C$2:$G$32,G$1-2,0)</f>
        <v>Proc_Type_03</v>
      </c>
      <c r="H652" t="s">
        <v>171</v>
      </c>
      <c r="I652">
        <f t="shared" si="33"/>
        <v>2020</v>
      </c>
      <c r="J652" t="s">
        <v>10</v>
      </c>
    </row>
    <row r="653" spans="1:10" x14ac:dyDescent="0.25">
      <c r="A653" t="str">
        <f t="shared" si="34"/>
        <v>Function_12Application_252020</v>
      </c>
      <c r="B653">
        <v>650</v>
      </c>
      <c r="C653" t="s">
        <v>378</v>
      </c>
      <c r="D653" t="str">
        <f>VLOOKUP($C653,'Look-Ups'!$C$2:$G$32,D$1-2,0)</f>
        <v>Function_12</v>
      </c>
      <c r="E653" t="str">
        <f>VLOOKUP($C653,'Look-Ups'!$C$2:$G$32,E$1-2,0)</f>
        <v>Function_Simpl_03</v>
      </c>
      <c r="F653" t="str">
        <f>VLOOKUP($C653,'Look-Ups'!$C$2:$G$32,F$1-2,0)</f>
        <v>Segment_08</v>
      </c>
      <c r="G653" t="str">
        <f>VLOOKUP($C653,'Look-Ups'!$C$2:$G$32,G$1-2,0)</f>
        <v>Proc_Type_03</v>
      </c>
      <c r="H653" t="s">
        <v>222</v>
      </c>
      <c r="I653">
        <f t="shared" si="33"/>
        <v>2020</v>
      </c>
      <c r="J653" t="s">
        <v>10</v>
      </c>
    </row>
    <row r="654" spans="1:10" x14ac:dyDescent="0.25">
      <c r="A654" t="str">
        <f t="shared" si="34"/>
        <v>Function_12Application_252020</v>
      </c>
      <c r="B654">
        <v>651</v>
      </c>
      <c r="C654" t="s">
        <v>378</v>
      </c>
      <c r="D654" t="str">
        <f>VLOOKUP($C654,'Look-Ups'!$C$2:$G$32,D$1-2,0)</f>
        <v>Function_12</v>
      </c>
      <c r="E654" t="str">
        <f>VLOOKUP($C654,'Look-Ups'!$C$2:$G$32,E$1-2,0)</f>
        <v>Function_Simpl_03</v>
      </c>
      <c r="F654" t="str">
        <f>VLOOKUP($C654,'Look-Ups'!$C$2:$G$32,F$1-2,0)</f>
        <v>Segment_08</v>
      </c>
      <c r="G654" t="str">
        <f>VLOOKUP($C654,'Look-Ups'!$C$2:$G$32,G$1-2,0)</f>
        <v>Proc_Type_03</v>
      </c>
      <c r="H654" t="s">
        <v>204</v>
      </c>
      <c r="I654">
        <f t="shared" si="33"/>
        <v>2020</v>
      </c>
      <c r="J654" t="s">
        <v>10</v>
      </c>
    </row>
    <row r="655" spans="1:10" x14ac:dyDescent="0.25">
      <c r="A655" t="str">
        <f t="shared" si="34"/>
        <v>Function_12Application_252020</v>
      </c>
      <c r="B655">
        <v>652</v>
      </c>
      <c r="C655" t="s">
        <v>378</v>
      </c>
      <c r="D655" t="str">
        <f>VLOOKUP($C655,'Look-Ups'!$C$2:$G$32,D$1-2,0)</f>
        <v>Function_12</v>
      </c>
      <c r="E655" t="str">
        <f>VLOOKUP($C655,'Look-Ups'!$C$2:$G$32,E$1-2,0)</f>
        <v>Function_Simpl_03</v>
      </c>
      <c r="F655" t="str">
        <f>VLOOKUP($C655,'Look-Ups'!$C$2:$G$32,F$1-2,0)</f>
        <v>Segment_08</v>
      </c>
      <c r="G655" t="str">
        <f>VLOOKUP($C655,'Look-Ups'!$C$2:$G$32,G$1-2,0)</f>
        <v>Proc_Type_03</v>
      </c>
      <c r="H655" t="s">
        <v>208</v>
      </c>
      <c r="I655">
        <f t="shared" si="33"/>
        <v>2020</v>
      </c>
      <c r="J655" t="s">
        <v>10</v>
      </c>
    </row>
    <row r="656" spans="1:10" x14ac:dyDescent="0.25">
      <c r="A656" t="str">
        <f t="shared" si="34"/>
        <v>Function_12Application_252020</v>
      </c>
      <c r="B656">
        <v>653</v>
      </c>
      <c r="C656" t="s">
        <v>378</v>
      </c>
      <c r="D656" t="str">
        <f>VLOOKUP($C656,'Look-Ups'!$C$2:$G$32,D$1-2,0)</f>
        <v>Function_12</v>
      </c>
      <c r="E656" t="str">
        <f>VLOOKUP($C656,'Look-Ups'!$C$2:$G$32,E$1-2,0)</f>
        <v>Function_Simpl_03</v>
      </c>
      <c r="F656" t="str">
        <f>VLOOKUP($C656,'Look-Ups'!$C$2:$G$32,F$1-2,0)</f>
        <v>Segment_08</v>
      </c>
      <c r="G656" t="str">
        <f>VLOOKUP($C656,'Look-Ups'!$C$2:$G$32,G$1-2,0)</f>
        <v>Proc_Type_03</v>
      </c>
      <c r="H656" t="s">
        <v>226</v>
      </c>
      <c r="I656">
        <f t="shared" si="33"/>
        <v>2020</v>
      </c>
      <c r="J656" t="s">
        <v>10</v>
      </c>
    </row>
    <row r="657" spans="1:10" x14ac:dyDescent="0.25">
      <c r="A657" t="str">
        <f t="shared" si="34"/>
        <v>Function_12Application_252020</v>
      </c>
      <c r="B657">
        <v>654</v>
      </c>
      <c r="C657" t="s">
        <v>378</v>
      </c>
      <c r="D657" t="str">
        <f>VLOOKUP($C657,'Look-Ups'!$C$2:$G$32,D$1-2,0)</f>
        <v>Function_12</v>
      </c>
      <c r="E657" t="str">
        <f>VLOOKUP($C657,'Look-Ups'!$C$2:$G$32,E$1-2,0)</f>
        <v>Function_Simpl_03</v>
      </c>
      <c r="F657" t="str">
        <f>VLOOKUP($C657,'Look-Ups'!$C$2:$G$32,F$1-2,0)</f>
        <v>Segment_08</v>
      </c>
      <c r="G657" t="str">
        <f>VLOOKUP($C657,'Look-Ups'!$C$2:$G$32,G$1-2,0)</f>
        <v>Proc_Type_03</v>
      </c>
      <c r="H657" t="s">
        <v>227</v>
      </c>
      <c r="I657">
        <f t="shared" si="33"/>
        <v>2020</v>
      </c>
      <c r="J657" t="s">
        <v>10</v>
      </c>
    </row>
    <row r="658" spans="1:10" x14ac:dyDescent="0.25">
      <c r="A658" t="str">
        <f t="shared" si="34"/>
        <v>Function_12Application_252020</v>
      </c>
      <c r="B658">
        <v>655</v>
      </c>
      <c r="C658" t="s">
        <v>378</v>
      </c>
      <c r="D658" t="str">
        <f>VLOOKUP($C658,'Look-Ups'!$C$2:$G$32,D$1-2,0)</f>
        <v>Function_12</v>
      </c>
      <c r="E658" t="str">
        <f>VLOOKUP($C658,'Look-Ups'!$C$2:$G$32,E$1-2,0)</f>
        <v>Function_Simpl_03</v>
      </c>
      <c r="F658" t="str">
        <f>VLOOKUP($C658,'Look-Ups'!$C$2:$G$32,F$1-2,0)</f>
        <v>Segment_08</v>
      </c>
      <c r="G658" t="str">
        <f>VLOOKUP($C658,'Look-Ups'!$C$2:$G$32,G$1-2,0)</f>
        <v>Proc_Type_03</v>
      </c>
      <c r="H658" t="s">
        <v>228</v>
      </c>
      <c r="I658">
        <f t="shared" si="33"/>
        <v>2020</v>
      </c>
      <c r="J658" t="s">
        <v>10</v>
      </c>
    </row>
    <row r="659" spans="1:10" x14ac:dyDescent="0.25">
      <c r="A659" t="str">
        <f t="shared" si="34"/>
        <v>Function_12Application_252020</v>
      </c>
      <c r="B659">
        <v>656</v>
      </c>
      <c r="C659" t="s">
        <v>378</v>
      </c>
      <c r="D659" t="str">
        <f>VLOOKUP($C659,'Look-Ups'!$C$2:$G$32,D$1-2,0)</f>
        <v>Function_12</v>
      </c>
      <c r="E659" t="str">
        <f>VLOOKUP($C659,'Look-Ups'!$C$2:$G$32,E$1-2,0)</f>
        <v>Function_Simpl_03</v>
      </c>
      <c r="F659" t="str">
        <f>VLOOKUP($C659,'Look-Ups'!$C$2:$G$32,F$1-2,0)</f>
        <v>Segment_08</v>
      </c>
      <c r="G659" t="str">
        <f>VLOOKUP($C659,'Look-Ups'!$C$2:$G$32,G$1-2,0)</f>
        <v>Proc_Type_03</v>
      </c>
      <c r="H659" t="s">
        <v>244</v>
      </c>
      <c r="I659">
        <f t="shared" si="33"/>
        <v>2020</v>
      </c>
      <c r="J659" t="s">
        <v>10</v>
      </c>
    </row>
    <row r="660" spans="1:10" x14ac:dyDescent="0.25">
      <c r="A660" t="str">
        <f t="shared" si="34"/>
        <v>Function_13Application_262020</v>
      </c>
      <c r="B660">
        <v>657</v>
      </c>
      <c r="C660" t="s">
        <v>379</v>
      </c>
      <c r="D660" t="str">
        <f>VLOOKUP($C660,'Look-Ups'!$C$2:$G$32,D$1-2,0)</f>
        <v>Function_13</v>
      </c>
      <c r="E660" t="str">
        <f>VLOOKUP($C660,'Look-Ups'!$C$2:$G$32,E$1-2,0)</f>
        <v>Function_Simpl_08</v>
      </c>
      <c r="F660" t="str">
        <f>VLOOKUP($C660,'Look-Ups'!$C$2:$G$32,F$1-2,0)</f>
        <v>Segment_09</v>
      </c>
      <c r="G660" t="str">
        <f>VLOOKUP($C660,'Look-Ups'!$C$2:$G$32,G$1-2,0)</f>
        <v>Proc_Type_01</v>
      </c>
      <c r="H660" t="s">
        <v>171</v>
      </c>
      <c r="I660">
        <f t="shared" si="33"/>
        <v>2020</v>
      </c>
      <c r="J660" t="s">
        <v>10</v>
      </c>
    </row>
    <row r="661" spans="1:10" x14ac:dyDescent="0.25">
      <c r="A661" t="str">
        <f t="shared" si="34"/>
        <v>Function_13Application_262020</v>
      </c>
      <c r="B661">
        <v>658</v>
      </c>
      <c r="C661" t="s">
        <v>379</v>
      </c>
      <c r="D661" t="str">
        <f>VLOOKUP($C661,'Look-Ups'!$C$2:$G$32,D$1-2,0)</f>
        <v>Function_13</v>
      </c>
      <c r="E661" t="str">
        <f>VLOOKUP($C661,'Look-Ups'!$C$2:$G$32,E$1-2,0)</f>
        <v>Function_Simpl_08</v>
      </c>
      <c r="F661" t="str">
        <f>VLOOKUP($C661,'Look-Ups'!$C$2:$G$32,F$1-2,0)</f>
        <v>Segment_09</v>
      </c>
      <c r="G661" t="str">
        <f>VLOOKUP($C661,'Look-Ups'!$C$2:$G$32,G$1-2,0)</f>
        <v>Proc_Type_01</v>
      </c>
      <c r="H661" t="s">
        <v>209</v>
      </c>
      <c r="I661">
        <f t="shared" si="33"/>
        <v>2020</v>
      </c>
      <c r="J661" t="s">
        <v>10</v>
      </c>
    </row>
    <row r="662" spans="1:10" x14ac:dyDescent="0.25">
      <c r="A662" t="str">
        <f t="shared" si="34"/>
        <v>Function_13Application_262020</v>
      </c>
      <c r="B662">
        <v>659</v>
      </c>
      <c r="C662" t="s">
        <v>379</v>
      </c>
      <c r="D662" t="str">
        <f>VLOOKUP($C662,'Look-Ups'!$C$2:$G$32,D$1-2,0)</f>
        <v>Function_13</v>
      </c>
      <c r="E662" t="str">
        <f>VLOOKUP($C662,'Look-Ups'!$C$2:$G$32,E$1-2,0)</f>
        <v>Function_Simpl_08</v>
      </c>
      <c r="F662" t="str">
        <f>VLOOKUP($C662,'Look-Ups'!$C$2:$G$32,F$1-2,0)</f>
        <v>Segment_09</v>
      </c>
      <c r="G662" t="str">
        <f>VLOOKUP($C662,'Look-Ups'!$C$2:$G$32,G$1-2,0)</f>
        <v>Proc_Type_01</v>
      </c>
      <c r="H662" t="s">
        <v>201</v>
      </c>
      <c r="I662">
        <f t="shared" si="33"/>
        <v>2020</v>
      </c>
      <c r="J662" t="s">
        <v>10</v>
      </c>
    </row>
    <row r="663" spans="1:10" x14ac:dyDescent="0.25">
      <c r="A663" t="str">
        <f t="shared" si="34"/>
        <v>Function_13Application_262020</v>
      </c>
      <c r="B663">
        <v>660</v>
      </c>
      <c r="C663" t="s">
        <v>379</v>
      </c>
      <c r="D663" t="str">
        <f>VLOOKUP($C663,'Look-Ups'!$C$2:$G$32,D$1-2,0)</f>
        <v>Function_13</v>
      </c>
      <c r="E663" t="str">
        <f>VLOOKUP($C663,'Look-Ups'!$C$2:$G$32,E$1-2,0)</f>
        <v>Function_Simpl_08</v>
      </c>
      <c r="F663" t="str">
        <f>VLOOKUP($C663,'Look-Ups'!$C$2:$G$32,F$1-2,0)</f>
        <v>Segment_09</v>
      </c>
      <c r="G663" t="str">
        <f>VLOOKUP($C663,'Look-Ups'!$C$2:$G$32,G$1-2,0)</f>
        <v>Proc_Type_01</v>
      </c>
      <c r="H663" t="s">
        <v>187</v>
      </c>
      <c r="I663">
        <f t="shared" si="33"/>
        <v>2020</v>
      </c>
      <c r="J663" t="s">
        <v>10</v>
      </c>
    </row>
    <row r="664" spans="1:10" x14ac:dyDescent="0.25">
      <c r="A664" t="str">
        <f t="shared" si="34"/>
        <v>Function_13Application_262020</v>
      </c>
      <c r="B664">
        <v>661</v>
      </c>
      <c r="C664" t="s">
        <v>379</v>
      </c>
      <c r="D664" t="str">
        <f>VLOOKUP($C664,'Look-Ups'!$C$2:$G$32,D$1-2,0)</f>
        <v>Function_13</v>
      </c>
      <c r="E664" t="str">
        <f>VLOOKUP($C664,'Look-Ups'!$C$2:$G$32,E$1-2,0)</f>
        <v>Function_Simpl_08</v>
      </c>
      <c r="F664" t="str">
        <f>VLOOKUP($C664,'Look-Ups'!$C$2:$G$32,F$1-2,0)</f>
        <v>Segment_09</v>
      </c>
      <c r="G664" t="str">
        <f>VLOOKUP($C664,'Look-Ups'!$C$2:$G$32,G$1-2,0)</f>
        <v>Proc_Type_01</v>
      </c>
      <c r="H664" t="s">
        <v>217</v>
      </c>
      <c r="I664">
        <f t="shared" si="33"/>
        <v>2020</v>
      </c>
      <c r="J664" t="s">
        <v>10</v>
      </c>
    </row>
    <row r="665" spans="1:10" x14ac:dyDescent="0.25">
      <c r="A665" t="str">
        <f t="shared" si="34"/>
        <v>Function_13Application_262020</v>
      </c>
      <c r="B665">
        <v>662</v>
      </c>
      <c r="C665" t="s">
        <v>379</v>
      </c>
      <c r="D665" t="str">
        <f>VLOOKUP($C665,'Look-Ups'!$C$2:$G$32,D$1-2,0)</f>
        <v>Function_13</v>
      </c>
      <c r="E665" t="str">
        <f>VLOOKUP($C665,'Look-Ups'!$C$2:$G$32,E$1-2,0)</f>
        <v>Function_Simpl_08</v>
      </c>
      <c r="F665" t="str">
        <f>VLOOKUP($C665,'Look-Ups'!$C$2:$G$32,F$1-2,0)</f>
        <v>Segment_09</v>
      </c>
      <c r="G665" t="str">
        <f>VLOOKUP($C665,'Look-Ups'!$C$2:$G$32,G$1-2,0)</f>
        <v>Proc_Type_01</v>
      </c>
      <c r="H665" t="s">
        <v>237</v>
      </c>
      <c r="I665">
        <f t="shared" si="33"/>
        <v>2020</v>
      </c>
      <c r="J665" t="s">
        <v>10</v>
      </c>
    </row>
    <row r="666" spans="1:10" x14ac:dyDescent="0.25">
      <c r="A666" t="str">
        <f t="shared" si="34"/>
        <v>Function_13Application_262020</v>
      </c>
      <c r="B666">
        <v>663</v>
      </c>
      <c r="C666" t="s">
        <v>379</v>
      </c>
      <c r="D666" t="str">
        <f>VLOOKUP($C666,'Look-Ups'!$C$2:$G$32,D$1-2,0)</f>
        <v>Function_13</v>
      </c>
      <c r="E666" t="str">
        <f>VLOOKUP($C666,'Look-Ups'!$C$2:$G$32,E$1-2,0)</f>
        <v>Function_Simpl_08</v>
      </c>
      <c r="F666" t="str">
        <f>VLOOKUP($C666,'Look-Ups'!$C$2:$G$32,F$1-2,0)</f>
        <v>Segment_09</v>
      </c>
      <c r="G666" t="str">
        <f>VLOOKUP($C666,'Look-Ups'!$C$2:$G$32,G$1-2,0)</f>
        <v>Proc_Type_01</v>
      </c>
      <c r="H666" t="s">
        <v>242</v>
      </c>
      <c r="I666">
        <f t="shared" si="33"/>
        <v>2020</v>
      </c>
      <c r="J666" t="s">
        <v>10</v>
      </c>
    </row>
    <row r="667" spans="1:10" x14ac:dyDescent="0.25">
      <c r="A667" t="str">
        <f t="shared" si="34"/>
        <v>Function_13Application_262020</v>
      </c>
      <c r="B667">
        <v>664</v>
      </c>
      <c r="C667" t="s">
        <v>379</v>
      </c>
      <c r="D667" t="str">
        <f>VLOOKUP($C667,'Look-Ups'!$C$2:$G$32,D$1-2,0)</f>
        <v>Function_13</v>
      </c>
      <c r="E667" t="str">
        <f>VLOOKUP($C667,'Look-Ups'!$C$2:$G$32,E$1-2,0)</f>
        <v>Function_Simpl_08</v>
      </c>
      <c r="F667" t="str">
        <f>VLOOKUP($C667,'Look-Ups'!$C$2:$G$32,F$1-2,0)</f>
        <v>Segment_09</v>
      </c>
      <c r="G667" t="str">
        <f>VLOOKUP($C667,'Look-Ups'!$C$2:$G$32,G$1-2,0)</f>
        <v>Proc_Type_01</v>
      </c>
      <c r="H667" t="s">
        <v>225</v>
      </c>
      <c r="I667">
        <f t="shared" si="33"/>
        <v>2020</v>
      </c>
      <c r="J667" t="s">
        <v>10</v>
      </c>
    </row>
    <row r="668" spans="1:10" x14ac:dyDescent="0.25">
      <c r="A668" t="str">
        <f t="shared" si="34"/>
        <v>Function_13Application_262020</v>
      </c>
      <c r="B668">
        <v>665</v>
      </c>
      <c r="C668" t="s">
        <v>379</v>
      </c>
      <c r="D668" t="str">
        <f>VLOOKUP($C668,'Look-Ups'!$C$2:$G$32,D$1-2,0)</f>
        <v>Function_13</v>
      </c>
      <c r="E668" t="str">
        <f>VLOOKUP($C668,'Look-Ups'!$C$2:$G$32,E$1-2,0)</f>
        <v>Function_Simpl_08</v>
      </c>
      <c r="F668" t="str">
        <f>VLOOKUP($C668,'Look-Ups'!$C$2:$G$32,F$1-2,0)</f>
        <v>Segment_09</v>
      </c>
      <c r="G668" t="str">
        <f>VLOOKUP($C668,'Look-Ups'!$C$2:$G$32,G$1-2,0)</f>
        <v>Proc_Type_01</v>
      </c>
      <c r="H668" t="s">
        <v>219</v>
      </c>
      <c r="I668">
        <f t="shared" si="33"/>
        <v>2020</v>
      </c>
      <c r="J668" t="s">
        <v>10</v>
      </c>
    </row>
    <row r="669" spans="1:10" x14ac:dyDescent="0.25">
      <c r="A669" t="str">
        <f t="shared" si="34"/>
        <v>Function_13Application_262020</v>
      </c>
      <c r="B669">
        <v>666</v>
      </c>
      <c r="C669" t="s">
        <v>379</v>
      </c>
      <c r="D669" t="str">
        <f>VLOOKUP($C669,'Look-Ups'!$C$2:$G$32,D$1-2,0)</f>
        <v>Function_13</v>
      </c>
      <c r="E669" t="str">
        <f>VLOOKUP($C669,'Look-Ups'!$C$2:$G$32,E$1-2,0)</f>
        <v>Function_Simpl_08</v>
      </c>
      <c r="F669" t="str">
        <f>VLOOKUP($C669,'Look-Ups'!$C$2:$G$32,F$1-2,0)</f>
        <v>Segment_09</v>
      </c>
      <c r="G669" t="str">
        <f>VLOOKUP($C669,'Look-Ups'!$C$2:$G$32,G$1-2,0)</f>
        <v>Proc_Type_01</v>
      </c>
      <c r="H669" t="s">
        <v>166</v>
      </c>
      <c r="I669">
        <f t="shared" si="33"/>
        <v>2020</v>
      </c>
      <c r="J669" t="s">
        <v>10</v>
      </c>
    </row>
    <row r="670" spans="1:10" x14ac:dyDescent="0.25">
      <c r="A670" t="str">
        <f t="shared" si="34"/>
        <v>Function_13Application_262020</v>
      </c>
      <c r="B670">
        <v>667</v>
      </c>
      <c r="C670" t="s">
        <v>379</v>
      </c>
      <c r="D670" t="str">
        <f>VLOOKUP($C670,'Look-Ups'!$C$2:$G$32,D$1-2,0)</f>
        <v>Function_13</v>
      </c>
      <c r="E670" t="str">
        <f>VLOOKUP($C670,'Look-Ups'!$C$2:$G$32,E$1-2,0)</f>
        <v>Function_Simpl_08</v>
      </c>
      <c r="F670" t="str">
        <f>VLOOKUP($C670,'Look-Ups'!$C$2:$G$32,F$1-2,0)</f>
        <v>Segment_09</v>
      </c>
      <c r="G670" t="str">
        <f>VLOOKUP($C670,'Look-Ups'!$C$2:$G$32,G$1-2,0)</f>
        <v>Proc_Type_01</v>
      </c>
      <c r="H670" t="s">
        <v>244</v>
      </c>
      <c r="I670">
        <f t="shared" si="33"/>
        <v>2020</v>
      </c>
      <c r="J670" t="s">
        <v>10</v>
      </c>
    </row>
    <row r="671" spans="1:10" x14ac:dyDescent="0.25">
      <c r="A671" t="str">
        <f t="shared" si="34"/>
        <v>Function_14Application_292020</v>
      </c>
      <c r="B671">
        <v>668</v>
      </c>
      <c r="C671" t="s">
        <v>382</v>
      </c>
      <c r="D671" t="str">
        <f>VLOOKUP($C671,'Look-Ups'!$C$2:$G$32,D$1-2,0)</f>
        <v>Function_14</v>
      </c>
      <c r="E671" t="str">
        <f>VLOOKUP($C671,'Look-Ups'!$C$2:$G$32,E$1-2,0)</f>
        <v>Function_Simpl_09</v>
      </c>
      <c r="F671" t="str">
        <f>VLOOKUP($C671,'Look-Ups'!$C$2:$G$32,F$1-2,0)</f>
        <v>Segment_09</v>
      </c>
      <c r="G671" t="str">
        <f>VLOOKUP($C671,'Look-Ups'!$C$2:$G$32,G$1-2,0)</f>
        <v>Proc_Type_01</v>
      </c>
      <c r="H671" t="s">
        <v>171</v>
      </c>
      <c r="I671">
        <f t="shared" si="33"/>
        <v>2020</v>
      </c>
      <c r="J671" t="s">
        <v>10</v>
      </c>
    </row>
    <row r="672" spans="1:10" x14ac:dyDescent="0.25">
      <c r="A672" t="str">
        <f t="shared" si="34"/>
        <v>Function_14Application_292020</v>
      </c>
      <c r="B672">
        <v>669</v>
      </c>
      <c r="C672" t="s">
        <v>382</v>
      </c>
      <c r="D672" t="str">
        <f>VLOOKUP($C672,'Look-Ups'!$C$2:$G$32,D$1-2,0)</f>
        <v>Function_14</v>
      </c>
      <c r="E672" t="str">
        <f>VLOOKUP($C672,'Look-Ups'!$C$2:$G$32,E$1-2,0)</f>
        <v>Function_Simpl_09</v>
      </c>
      <c r="F672" t="str">
        <f>VLOOKUP($C672,'Look-Ups'!$C$2:$G$32,F$1-2,0)</f>
        <v>Segment_09</v>
      </c>
      <c r="G672" t="str">
        <f>VLOOKUP($C672,'Look-Ups'!$C$2:$G$32,G$1-2,0)</f>
        <v>Proc_Type_01</v>
      </c>
      <c r="H672" t="s">
        <v>209</v>
      </c>
      <c r="I672">
        <f t="shared" si="33"/>
        <v>2020</v>
      </c>
      <c r="J672" t="s">
        <v>10</v>
      </c>
    </row>
    <row r="673" spans="1:10" x14ac:dyDescent="0.25">
      <c r="A673" t="str">
        <f t="shared" si="34"/>
        <v>Function_14Application_292020</v>
      </c>
      <c r="B673">
        <v>670</v>
      </c>
      <c r="C673" t="s">
        <v>382</v>
      </c>
      <c r="D673" t="str">
        <f>VLOOKUP($C673,'Look-Ups'!$C$2:$G$32,D$1-2,0)</f>
        <v>Function_14</v>
      </c>
      <c r="E673" t="str">
        <f>VLOOKUP($C673,'Look-Ups'!$C$2:$G$32,E$1-2,0)</f>
        <v>Function_Simpl_09</v>
      </c>
      <c r="F673" t="str">
        <f>VLOOKUP($C673,'Look-Ups'!$C$2:$G$32,F$1-2,0)</f>
        <v>Segment_09</v>
      </c>
      <c r="G673" t="str">
        <f>VLOOKUP($C673,'Look-Ups'!$C$2:$G$32,G$1-2,0)</f>
        <v>Proc_Type_01</v>
      </c>
      <c r="H673" t="s">
        <v>195</v>
      </c>
      <c r="I673">
        <f t="shared" si="33"/>
        <v>2020</v>
      </c>
      <c r="J673" t="s">
        <v>10</v>
      </c>
    </row>
    <row r="674" spans="1:10" x14ac:dyDescent="0.25">
      <c r="A674" t="str">
        <f t="shared" si="34"/>
        <v>Function_14Application_292020</v>
      </c>
      <c r="B674">
        <v>671</v>
      </c>
      <c r="C674" t="s">
        <v>382</v>
      </c>
      <c r="D674" t="str">
        <f>VLOOKUP($C674,'Look-Ups'!$C$2:$G$32,D$1-2,0)</f>
        <v>Function_14</v>
      </c>
      <c r="E674" t="str">
        <f>VLOOKUP($C674,'Look-Ups'!$C$2:$G$32,E$1-2,0)</f>
        <v>Function_Simpl_09</v>
      </c>
      <c r="F674" t="str">
        <f>VLOOKUP($C674,'Look-Ups'!$C$2:$G$32,F$1-2,0)</f>
        <v>Segment_09</v>
      </c>
      <c r="G674" t="str">
        <f>VLOOKUP($C674,'Look-Ups'!$C$2:$G$32,G$1-2,0)</f>
        <v>Proc_Type_01</v>
      </c>
      <c r="H674" t="s">
        <v>187</v>
      </c>
      <c r="I674">
        <f t="shared" si="33"/>
        <v>2020</v>
      </c>
      <c r="J674" t="s">
        <v>10</v>
      </c>
    </row>
    <row r="675" spans="1:10" x14ac:dyDescent="0.25">
      <c r="A675" t="str">
        <f t="shared" si="34"/>
        <v>Function_14Application_292020</v>
      </c>
      <c r="B675">
        <v>672</v>
      </c>
      <c r="C675" t="s">
        <v>382</v>
      </c>
      <c r="D675" t="str">
        <f>VLOOKUP($C675,'Look-Ups'!$C$2:$G$32,D$1-2,0)</f>
        <v>Function_14</v>
      </c>
      <c r="E675" t="str">
        <f>VLOOKUP($C675,'Look-Ups'!$C$2:$G$32,E$1-2,0)</f>
        <v>Function_Simpl_09</v>
      </c>
      <c r="F675" t="str">
        <f>VLOOKUP($C675,'Look-Ups'!$C$2:$G$32,F$1-2,0)</f>
        <v>Segment_09</v>
      </c>
      <c r="G675" t="str">
        <f>VLOOKUP($C675,'Look-Ups'!$C$2:$G$32,G$1-2,0)</f>
        <v>Proc_Type_01</v>
      </c>
      <c r="H675" t="s">
        <v>178</v>
      </c>
      <c r="I675">
        <f t="shared" si="33"/>
        <v>2020</v>
      </c>
      <c r="J675" t="s">
        <v>10</v>
      </c>
    </row>
    <row r="676" spans="1:10" x14ac:dyDescent="0.25">
      <c r="A676" t="str">
        <f t="shared" si="34"/>
        <v>Function_14Application_292020</v>
      </c>
      <c r="B676">
        <v>673</v>
      </c>
      <c r="C676" t="s">
        <v>382</v>
      </c>
      <c r="D676" t="str">
        <f>VLOOKUP($C676,'Look-Ups'!$C$2:$G$32,D$1-2,0)</f>
        <v>Function_14</v>
      </c>
      <c r="E676" t="str">
        <f>VLOOKUP($C676,'Look-Ups'!$C$2:$G$32,E$1-2,0)</f>
        <v>Function_Simpl_09</v>
      </c>
      <c r="F676" t="str">
        <f>VLOOKUP($C676,'Look-Ups'!$C$2:$G$32,F$1-2,0)</f>
        <v>Segment_09</v>
      </c>
      <c r="G676" t="str">
        <f>VLOOKUP($C676,'Look-Ups'!$C$2:$G$32,G$1-2,0)</f>
        <v>Proc_Type_01</v>
      </c>
      <c r="H676" t="s">
        <v>222</v>
      </c>
      <c r="I676">
        <f t="shared" si="33"/>
        <v>2020</v>
      </c>
      <c r="J676" t="s">
        <v>10</v>
      </c>
    </row>
    <row r="677" spans="1:10" x14ac:dyDescent="0.25">
      <c r="A677" t="str">
        <f t="shared" si="34"/>
        <v>Function_14Application_292020</v>
      </c>
      <c r="B677">
        <v>674</v>
      </c>
      <c r="C677" t="s">
        <v>382</v>
      </c>
      <c r="D677" t="str">
        <f>VLOOKUP($C677,'Look-Ups'!$C$2:$G$32,D$1-2,0)</f>
        <v>Function_14</v>
      </c>
      <c r="E677" t="str">
        <f>VLOOKUP($C677,'Look-Ups'!$C$2:$G$32,E$1-2,0)</f>
        <v>Function_Simpl_09</v>
      </c>
      <c r="F677" t="str">
        <f>VLOOKUP($C677,'Look-Ups'!$C$2:$G$32,F$1-2,0)</f>
        <v>Segment_09</v>
      </c>
      <c r="G677" t="str">
        <f>VLOOKUP($C677,'Look-Ups'!$C$2:$G$32,G$1-2,0)</f>
        <v>Proc_Type_01</v>
      </c>
      <c r="H677" t="s">
        <v>167</v>
      </c>
      <c r="I677">
        <f t="shared" si="33"/>
        <v>2020</v>
      </c>
      <c r="J677" t="s">
        <v>10</v>
      </c>
    </row>
    <row r="678" spans="1:10" x14ac:dyDescent="0.25">
      <c r="A678" t="str">
        <f t="shared" si="34"/>
        <v>Function_14Application_292020</v>
      </c>
      <c r="B678">
        <v>675</v>
      </c>
      <c r="C678" t="s">
        <v>382</v>
      </c>
      <c r="D678" t="str">
        <f>VLOOKUP($C678,'Look-Ups'!$C$2:$G$32,D$1-2,0)</f>
        <v>Function_14</v>
      </c>
      <c r="E678" t="str">
        <f>VLOOKUP($C678,'Look-Ups'!$C$2:$G$32,E$1-2,0)</f>
        <v>Function_Simpl_09</v>
      </c>
      <c r="F678" t="str">
        <f>VLOOKUP($C678,'Look-Ups'!$C$2:$G$32,F$1-2,0)</f>
        <v>Segment_09</v>
      </c>
      <c r="G678" t="str">
        <f>VLOOKUP($C678,'Look-Ups'!$C$2:$G$32,G$1-2,0)</f>
        <v>Proc_Type_01</v>
      </c>
      <c r="H678" t="s">
        <v>214</v>
      </c>
      <c r="I678">
        <f t="shared" si="33"/>
        <v>2020</v>
      </c>
      <c r="J678" t="s">
        <v>10</v>
      </c>
    </row>
    <row r="679" spans="1:10" x14ac:dyDescent="0.25">
      <c r="A679" t="str">
        <f t="shared" si="34"/>
        <v>Function_14Application_292020</v>
      </c>
      <c r="B679">
        <v>676</v>
      </c>
      <c r="C679" t="s">
        <v>382</v>
      </c>
      <c r="D679" t="str">
        <f>VLOOKUP($C679,'Look-Ups'!$C$2:$G$32,D$1-2,0)</f>
        <v>Function_14</v>
      </c>
      <c r="E679" t="str">
        <f>VLOOKUP($C679,'Look-Ups'!$C$2:$G$32,E$1-2,0)</f>
        <v>Function_Simpl_09</v>
      </c>
      <c r="F679" t="str">
        <f>VLOOKUP($C679,'Look-Ups'!$C$2:$G$32,F$1-2,0)</f>
        <v>Segment_09</v>
      </c>
      <c r="G679" t="str">
        <f>VLOOKUP($C679,'Look-Ups'!$C$2:$G$32,G$1-2,0)</f>
        <v>Proc_Type_01</v>
      </c>
      <c r="H679" t="s">
        <v>237</v>
      </c>
      <c r="I679">
        <f t="shared" si="33"/>
        <v>2020</v>
      </c>
      <c r="J679" t="s">
        <v>10</v>
      </c>
    </row>
    <row r="680" spans="1:10" x14ac:dyDescent="0.25">
      <c r="A680" t="str">
        <f t="shared" si="34"/>
        <v>Function_14Application_292020</v>
      </c>
      <c r="B680">
        <v>677</v>
      </c>
      <c r="C680" t="s">
        <v>382</v>
      </c>
      <c r="D680" t="str">
        <f>VLOOKUP($C680,'Look-Ups'!$C$2:$G$32,D$1-2,0)</f>
        <v>Function_14</v>
      </c>
      <c r="E680" t="str">
        <f>VLOOKUP($C680,'Look-Ups'!$C$2:$G$32,E$1-2,0)</f>
        <v>Function_Simpl_09</v>
      </c>
      <c r="F680" t="str">
        <f>VLOOKUP($C680,'Look-Ups'!$C$2:$G$32,F$1-2,0)</f>
        <v>Segment_09</v>
      </c>
      <c r="G680" t="str">
        <f>VLOOKUP($C680,'Look-Ups'!$C$2:$G$32,G$1-2,0)</f>
        <v>Proc_Type_01</v>
      </c>
      <c r="H680" t="s">
        <v>244</v>
      </c>
      <c r="I680">
        <f t="shared" ref="I680:I713" si="35">I325+1</f>
        <v>2020</v>
      </c>
      <c r="J680" t="s">
        <v>10</v>
      </c>
    </row>
    <row r="681" spans="1:10" x14ac:dyDescent="0.25">
      <c r="A681" t="str">
        <f t="shared" si="34"/>
        <v>Function_13Application_272020</v>
      </c>
      <c r="B681">
        <v>678</v>
      </c>
      <c r="C681" t="s">
        <v>380</v>
      </c>
      <c r="D681" t="str">
        <f>VLOOKUP($C681,'Look-Ups'!$C$2:$G$32,D$1-2,0)</f>
        <v>Function_13</v>
      </c>
      <c r="E681" t="str">
        <f>VLOOKUP($C681,'Look-Ups'!$C$2:$G$32,E$1-2,0)</f>
        <v>Function_Simpl_08</v>
      </c>
      <c r="F681" t="str">
        <f>VLOOKUP($C681,'Look-Ups'!$C$2:$G$32,F$1-2,0)</f>
        <v>Segment_09</v>
      </c>
      <c r="G681" t="str">
        <f>VLOOKUP($C681,'Look-Ups'!$C$2:$G$32,G$1-2,0)</f>
        <v>Proc_Type_01</v>
      </c>
      <c r="H681" t="s">
        <v>171</v>
      </c>
      <c r="I681">
        <f t="shared" si="35"/>
        <v>2020</v>
      </c>
      <c r="J681" t="s">
        <v>10</v>
      </c>
    </row>
    <row r="682" spans="1:10" x14ac:dyDescent="0.25">
      <c r="A682" t="str">
        <f t="shared" si="34"/>
        <v>Function_13Application_272020</v>
      </c>
      <c r="B682">
        <v>679</v>
      </c>
      <c r="C682" t="s">
        <v>380</v>
      </c>
      <c r="D682" t="str">
        <f>VLOOKUP($C682,'Look-Ups'!$C$2:$G$32,D$1-2,0)</f>
        <v>Function_13</v>
      </c>
      <c r="E682" t="str">
        <f>VLOOKUP($C682,'Look-Ups'!$C$2:$G$32,E$1-2,0)</f>
        <v>Function_Simpl_08</v>
      </c>
      <c r="F682" t="str">
        <f>VLOOKUP($C682,'Look-Ups'!$C$2:$G$32,F$1-2,0)</f>
        <v>Segment_09</v>
      </c>
      <c r="G682" t="str">
        <f>VLOOKUP($C682,'Look-Ups'!$C$2:$G$32,G$1-2,0)</f>
        <v>Proc_Type_01</v>
      </c>
      <c r="H682" t="s">
        <v>198</v>
      </c>
      <c r="I682">
        <f t="shared" si="35"/>
        <v>2020</v>
      </c>
      <c r="J682" t="s">
        <v>10</v>
      </c>
    </row>
    <row r="683" spans="1:10" x14ac:dyDescent="0.25">
      <c r="A683" t="str">
        <f t="shared" si="34"/>
        <v>Function_13Application_272020</v>
      </c>
      <c r="B683">
        <v>680</v>
      </c>
      <c r="C683" t="s">
        <v>380</v>
      </c>
      <c r="D683" t="str">
        <f>VLOOKUP($C683,'Look-Ups'!$C$2:$G$32,D$1-2,0)</f>
        <v>Function_13</v>
      </c>
      <c r="E683" t="str">
        <f>VLOOKUP($C683,'Look-Ups'!$C$2:$G$32,E$1-2,0)</f>
        <v>Function_Simpl_08</v>
      </c>
      <c r="F683" t="str">
        <f>VLOOKUP($C683,'Look-Ups'!$C$2:$G$32,F$1-2,0)</f>
        <v>Segment_09</v>
      </c>
      <c r="G683" t="str">
        <f>VLOOKUP($C683,'Look-Ups'!$C$2:$G$32,G$1-2,0)</f>
        <v>Proc_Type_01</v>
      </c>
      <c r="H683" t="s">
        <v>207</v>
      </c>
      <c r="I683">
        <f t="shared" si="35"/>
        <v>2020</v>
      </c>
      <c r="J683" t="s">
        <v>10</v>
      </c>
    </row>
    <row r="684" spans="1:10" x14ac:dyDescent="0.25">
      <c r="A684" t="str">
        <f t="shared" si="34"/>
        <v>Function_13Application_272020</v>
      </c>
      <c r="B684">
        <v>681</v>
      </c>
      <c r="C684" t="s">
        <v>380</v>
      </c>
      <c r="D684" t="str">
        <f>VLOOKUP($C684,'Look-Ups'!$C$2:$G$32,D$1-2,0)</f>
        <v>Function_13</v>
      </c>
      <c r="E684" t="str">
        <f>VLOOKUP($C684,'Look-Ups'!$C$2:$G$32,E$1-2,0)</f>
        <v>Function_Simpl_08</v>
      </c>
      <c r="F684" t="str">
        <f>VLOOKUP($C684,'Look-Ups'!$C$2:$G$32,F$1-2,0)</f>
        <v>Segment_09</v>
      </c>
      <c r="G684" t="str">
        <f>VLOOKUP($C684,'Look-Ups'!$C$2:$G$32,G$1-2,0)</f>
        <v>Proc_Type_01</v>
      </c>
      <c r="H684" t="s">
        <v>216</v>
      </c>
      <c r="I684">
        <f t="shared" si="35"/>
        <v>2020</v>
      </c>
      <c r="J684" t="s">
        <v>10</v>
      </c>
    </row>
    <row r="685" spans="1:10" x14ac:dyDescent="0.25">
      <c r="A685" t="str">
        <f t="shared" si="34"/>
        <v>Function_13Application_272020</v>
      </c>
      <c r="B685">
        <v>682</v>
      </c>
      <c r="C685" t="s">
        <v>380</v>
      </c>
      <c r="D685" t="str">
        <f>VLOOKUP($C685,'Look-Ups'!$C$2:$G$32,D$1-2,0)</f>
        <v>Function_13</v>
      </c>
      <c r="E685" t="str">
        <f>VLOOKUP($C685,'Look-Ups'!$C$2:$G$32,E$1-2,0)</f>
        <v>Function_Simpl_08</v>
      </c>
      <c r="F685" t="str">
        <f>VLOOKUP($C685,'Look-Ups'!$C$2:$G$32,F$1-2,0)</f>
        <v>Segment_09</v>
      </c>
      <c r="G685" t="str">
        <f>VLOOKUP($C685,'Look-Ups'!$C$2:$G$32,G$1-2,0)</f>
        <v>Proc_Type_01</v>
      </c>
      <c r="H685" t="s">
        <v>209</v>
      </c>
      <c r="I685">
        <f t="shared" si="35"/>
        <v>2020</v>
      </c>
      <c r="J685" t="s">
        <v>10</v>
      </c>
    </row>
    <row r="686" spans="1:10" x14ac:dyDescent="0.25">
      <c r="A686" t="str">
        <f t="shared" si="34"/>
        <v>Function_13Application_272020</v>
      </c>
      <c r="B686">
        <v>683</v>
      </c>
      <c r="C686" t="s">
        <v>380</v>
      </c>
      <c r="D686" t="str">
        <f>VLOOKUP($C686,'Look-Ups'!$C$2:$G$32,D$1-2,0)</f>
        <v>Function_13</v>
      </c>
      <c r="E686" t="str">
        <f>VLOOKUP($C686,'Look-Ups'!$C$2:$G$32,E$1-2,0)</f>
        <v>Function_Simpl_08</v>
      </c>
      <c r="F686" t="str">
        <f>VLOOKUP($C686,'Look-Ups'!$C$2:$G$32,F$1-2,0)</f>
        <v>Segment_09</v>
      </c>
      <c r="G686" t="str">
        <f>VLOOKUP($C686,'Look-Ups'!$C$2:$G$32,G$1-2,0)</f>
        <v>Proc_Type_01</v>
      </c>
      <c r="H686" t="s">
        <v>194</v>
      </c>
      <c r="I686">
        <f t="shared" si="35"/>
        <v>2020</v>
      </c>
      <c r="J686" t="s">
        <v>10</v>
      </c>
    </row>
    <row r="687" spans="1:10" x14ac:dyDescent="0.25">
      <c r="A687" t="str">
        <f t="shared" si="34"/>
        <v>Function_13Application_272020</v>
      </c>
      <c r="B687">
        <v>684</v>
      </c>
      <c r="C687" t="s">
        <v>380</v>
      </c>
      <c r="D687" t="str">
        <f>VLOOKUP($C687,'Look-Ups'!$C$2:$G$32,D$1-2,0)</f>
        <v>Function_13</v>
      </c>
      <c r="E687" t="str">
        <f>VLOOKUP($C687,'Look-Ups'!$C$2:$G$32,E$1-2,0)</f>
        <v>Function_Simpl_08</v>
      </c>
      <c r="F687" t="str">
        <f>VLOOKUP($C687,'Look-Ups'!$C$2:$G$32,F$1-2,0)</f>
        <v>Segment_09</v>
      </c>
      <c r="G687" t="str">
        <f>VLOOKUP($C687,'Look-Ups'!$C$2:$G$32,G$1-2,0)</f>
        <v>Proc_Type_01</v>
      </c>
      <c r="H687" t="s">
        <v>165</v>
      </c>
      <c r="I687">
        <f t="shared" si="35"/>
        <v>2020</v>
      </c>
      <c r="J687" t="s">
        <v>10</v>
      </c>
    </row>
    <row r="688" spans="1:10" x14ac:dyDescent="0.25">
      <c r="A688" t="str">
        <f t="shared" si="34"/>
        <v>Function_13Application_272020</v>
      </c>
      <c r="B688">
        <v>685</v>
      </c>
      <c r="C688" t="s">
        <v>380</v>
      </c>
      <c r="D688" t="str">
        <f>VLOOKUP($C688,'Look-Ups'!$C$2:$G$32,D$1-2,0)</f>
        <v>Function_13</v>
      </c>
      <c r="E688" t="str">
        <f>VLOOKUP($C688,'Look-Ups'!$C$2:$G$32,E$1-2,0)</f>
        <v>Function_Simpl_08</v>
      </c>
      <c r="F688" t="str">
        <f>VLOOKUP($C688,'Look-Ups'!$C$2:$G$32,F$1-2,0)</f>
        <v>Segment_09</v>
      </c>
      <c r="G688" t="str">
        <f>VLOOKUP($C688,'Look-Ups'!$C$2:$G$32,G$1-2,0)</f>
        <v>Proc_Type_01</v>
      </c>
      <c r="H688" t="s">
        <v>177</v>
      </c>
      <c r="I688">
        <f t="shared" si="35"/>
        <v>2020</v>
      </c>
      <c r="J688" t="s">
        <v>10</v>
      </c>
    </row>
    <row r="689" spans="1:10" x14ac:dyDescent="0.25">
      <c r="A689" t="str">
        <f t="shared" si="34"/>
        <v>Function_13Application_272020</v>
      </c>
      <c r="B689">
        <v>686</v>
      </c>
      <c r="C689" t="s">
        <v>380</v>
      </c>
      <c r="D689" t="str">
        <f>VLOOKUP($C689,'Look-Ups'!$C$2:$G$32,D$1-2,0)</f>
        <v>Function_13</v>
      </c>
      <c r="E689" t="str">
        <f>VLOOKUP($C689,'Look-Ups'!$C$2:$G$32,E$1-2,0)</f>
        <v>Function_Simpl_08</v>
      </c>
      <c r="F689" t="str">
        <f>VLOOKUP($C689,'Look-Ups'!$C$2:$G$32,F$1-2,0)</f>
        <v>Segment_09</v>
      </c>
      <c r="G689" t="str">
        <f>VLOOKUP($C689,'Look-Ups'!$C$2:$G$32,G$1-2,0)</f>
        <v>Proc_Type_01</v>
      </c>
      <c r="H689" t="s">
        <v>219</v>
      </c>
      <c r="I689">
        <f t="shared" si="35"/>
        <v>2020</v>
      </c>
      <c r="J689" t="s">
        <v>10</v>
      </c>
    </row>
    <row r="690" spans="1:10" x14ac:dyDescent="0.25">
      <c r="A690" t="str">
        <f t="shared" si="34"/>
        <v>Function_13Application_272020</v>
      </c>
      <c r="B690">
        <v>687</v>
      </c>
      <c r="C690" t="s">
        <v>380</v>
      </c>
      <c r="D690" t="str">
        <f>VLOOKUP($C690,'Look-Ups'!$C$2:$G$32,D$1-2,0)</f>
        <v>Function_13</v>
      </c>
      <c r="E690" t="str">
        <f>VLOOKUP($C690,'Look-Ups'!$C$2:$G$32,E$1-2,0)</f>
        <v>Function_Simpl_08</v>
      </c>
      <c r="F690" t="str">
        <f>VLOOKUP($C690,'Look-Ups'!$C$2:$G$32,F$1-2,0)</f>
        <v>Segment_09</v>
      </c>
      <c r="G690" t="str">
        <f>VLOOKUP($C690,'Look-Ups'!$C$2:$G$32,G$1-2,0)</f>
        <v>Proc_Type_01</v>
      </c>
      <c r="H690" t="s">
        <v>178</v>
      </c>
      <c r="I690">
        <f t="shared" si="35"/>
        <v>2020</v>
      </c>
      <c r="J690" t="s">
        <v>10</v>
      </c>
    </row>
    <row r="691" spans="1:10" x14ac:dyDescent="0.25">
      <c r="A691" t="str">
        <f t="shared" si="34"/>
        <v>Function_13Application_272020</v>
      </c>
      <c r="B691">
        <v>688</v>
      </c>
      <c r="C691" t="s">
        <v>380</v>
      </c>
      <c r="D691" t="str">
        <f>VLOOKUP($C691,'Look-Ups'!$C$2:$G$32,D$1-2,0)</f>
        <v>Function_13</v>
      </c>
      <c r="E691" t="str">
        <f>VLOOKUP($C691,'Look-Ups'!$C$2:$G$32,E$1-2,0)</f>
        <v>Function_Simpl_08</v>
      </c>
      <c r="F691" t="str">
        <f>VLOOKUP($C691,'Look-Ups'!$C$2:$G$32,F$1-2,0)</f>
        <v>Segment_09</v>
      </c>
      <c r="G691" t="str">
        <f>VLOOKUP($C691,'Look-Ups'!$C$2:$G$32,G$1-2,0)</f>
        <v>Proc_Type_01</v>
      </c>
      <c r="H691" t="s">
        <v>180</v>
      </c>
      <c r="I691">
        <f t="shared" si="35"/>
        <v>2020</v>
      </c>
      <c r="J691" t="s">
        <v>10</v>
      </c>
    </row>
    <row r="692" spans="1:10" x14ac:dyDescent="0.25">
      <c r="A692" t="str">
        <f t="shared" si="34"/>
        <v>Function_13Application_272020</v>
      </c>
      <c r="B692">
        <v>689</v>
      </c>
      <c r="C692" t="s">
        <v>380</v>
      </c>
      <c r="D692" t="str">
        <f>VLOOKUP($C692,'Look-Ups'!$C$2:$G$32,D$1-2,0)</f>
        <v>Function_13</v>
      </c>
      <c r="E692" t="str">
        <f>VLOOKUP($C692,'Look-Ups'!$C$2:$G$32,E$1-2,0)</f>
        <v>Function_Simpl_08</v>
      </c>
      <c r="F692" t="str">
        <f>VLOOKUP($C692,'Look-Ups'!$C$2:$G$32,F$1-2,0)</f>
        <v>Segment_09</v>
      </c>
      <c r="G692" t="str">
        <f>VLOOKUP($C692,'Look-Ups'!$C$2:$G$32,G$1-2,0)</f>
        <v>Proc_Type_01</v>
      </c>
      <c r="H692" t="s">
        <v>205</v>
      </c>
      <c r="I692">
        <f t="shared" si="35"/>
        <v>2020</v>
      </c>
      <c r="J692" t="s">
        <v>10</v>
      </c>
    </row>
    <row r="693" spans="1:10" x14ac:dyDescent="0.25">
      <c r="A693" t="str">
        <f t="shared" si="34"/>
        <v>Function_13Application_272020</v>
      </c>
      <c r="B693">
        <v>690</v>
      </c>
      <c r="C693" t="s">
        <v>380</v>
      </c>
      <c r="D693" t="str">
        <f>VLOOKUP($C693,'Look-Ups'!$C$2:$G$32,D$1-2,0)</f>
        <v>Function_13</v>
      </c>
      <c r="E693" t="str">
        <f>VLOOKUP($C693,'Look-Ups'!$C$2:$G$32,E$1-2,0)</f>
        <v>Function_Simpl_08</v>
      </c>
      <c r="F693" t="str">
        <f>VLOOKUP($C693,'Look-Ups'!$C$2:$G$32,F$1-2,0)</f>
        <v>Segment_09</v>
      </c>
      <c r="G693" t="str">
        <f>VLOOKUP($C693,'Look-Ups'!$C$2:$G$32,G$1-2,0)</f>
        <v>Proc_Type_01</v>
      </c>
      <c r="H693" t="s">
        <v>166</v>
      </c>
      <c r="I693">
        <f t="shared" si="35"/>
        <v>2020</v>
      </c>
      <c r="J693" t="s">
        <v>10</v>
      </c>
    </row>
    <row r="694" spans="1:10" x14ac:dyDescent="0.25">
      <c r="A694" t="str">
        <f t="shared" si="34"/>
        <v>Function_13Application_272020</v>
      </c>
      <c r="B694">
        <v>691</v>
      </c>
      <c r="C694" t="s">
        <v>380</v>
      </c>
      <c r="D694" t="str">
        <f>VLOOKUP($C694,'Look-Ups'!$C$2:$G$32,D$1-2,0)</f>
        <v>Function_13</v>
      </c>
      <c r="E694" t="str">
        <f>VLOOKUP($C694,'Look-Ups'!$C$2:$G$32,E$1-2,0)</f>
        <v>Function_Simpl_08</v>
      </c>
      <c r="F694" t="str">
        <f>VLOOKUP($C694,'Look-Ups'!$C$2:$G$32,F$1-2,0)</f>
        <v>Segment_09</v>
      </c>
      <c r="G694" t="str">
        <f>VLOOKUP($C694,'Look-Ups'!$C$2:$G$32,G$1-2,0)</f>
        <v>Proc_Type_01</v>
      </c>
      <c r="H694" t="s">
        <v>241</v>
      </c>
      <c r="I694">
        <f t="shared" si="35"/>
        <v>2020</v>
      </c>
      <c r="J694" t="s">
        <v>10</v>
      </c>
    </row>
    <row r="695" spans="1:10" x14ac:dyDescent="0.25">
      <c r="A695" t="str">
        <f t="shared" si="34"/>
        <v>Function_13Application_272020</v>
      </c>
      <c r="B695">
        <v>692</v>
      </c>
      <c r="C695" t="s">
        <v>380</v>
      </c>
      <c r="D695" t="str">
        <f>VLOOKUP($C695,'Look-Ups'!$C$2:$G$32,D$1-2,0)</f>
        <v>Function_13</v>
      </c>
      <c r="E695" t="str">
        <f>VLOOKUP($C695,'Look-Ups'!$C$2:$G$32,E$1-2,0)</f>
        <v>Function_Simpl_08</v>
      </c>
      <c r="F695" t="str">
        <f>VLOOKUP($C695,'Look-Ups'!$C$2:$G$32,F$1-2,0)</f>
        <v>Segment_09</v>
      </c>
      <c r="G695" t="str">
        <f>VLOOKUP($C695,'Look-Ups'!$C$2:$G$32,G$1-2,0)</f>
        <v>Proc_Type_01</v>
      </c>
      <c r="H695" t="s">
        <v>210</v>
      </c>
      <c r="I695">
        <f t="shared" si="35"/>
        <v>2020</v>
      </c>
      <c r="J695" t="s">
        <v>10</v>
      </c>
    </row>
    <row r="696" spans="1:10" x14ac:dyDescent="0.25">
      <c r="A696" t="str">
        <f t="shared" si="34"/>
        <v>Function_13Application_272020</v>
      </c>
      <c r="B696">
        <v>693</v>
      </c>
      <c r="C696" t="s">
        <v>380</v>
      </c>
      <c r="D696" t="str">
        <f>VLOOKUP($C696,'Look-Ups'!$C$2:$G$32,D$1-2,0)</f>
        <v>Function_13</v>
      </c>
      <c r="E696" t="str">
        <f>VLOOKUP($C696,'Look-Ups'!$C$2:$G$32,E$1-2,0)</f>
        <v>Function_Simpl_08</v>
      </c>
      <c r="F696" t="str">
        <f>VLOOKUP($C696,'Look-Ups'!$C$2:$G$32,F$1-2,0)</f>
        <v>Segment_09</v>
      </c>
      <c r="G696" t="str">
        <f>VLOOKUP($C696,'Look-Ups'!$C$2:$G$32,G$1-2,0)</f>
        <v>Proc_Type_01</v>
      </c>
      <c r="H696" t="s">
        <v>181</v>
      </c>
      <c r="I696">
        <f t="shared" si="35"/>
        <v>2020</v>
      </c>
      <c r="J696" t="s">
        <v>10</v>
      </c>
    </row>
    <row r="697" spans="1:10" x14ac:dyDescent="0.25">
      <c r="A697" t="str">
        <f t="shared" si="34"/>
        <v>Function_13Application_272020</v>
      </c>
      <c r="B697">
        <v>694</v>
      </c>
      <c r="C697" t="s">
        <v>380</v>
      </c>
      <c r="D697" t="str">
        <f>VLOOKUP($C697,'Look-Ups'!$C$2:$G$32,D$1-2,0)</f>
        <v>Function_13</v>
      </c>
      <c r="E697" t="str">
        <f>VLOOKUP($C697,'Look-Ups'!$C$2:$G$32,E$1-2,0)</f>
        <v>Function_Simpl_08</v>
      </c>
      <c r="F697" t="str">
        <f>VLOOKUP($C697,'Look-Ups'!$C$2:$G$32,F$1-2,0)</f>
        <v>Segment_09</v>
      </c>
      <c r="G697" t="str">
        <f>VLOOKUP($C697,'Look-Ups'!$C$2:$G$32,G$1-2,0)</f>
        <v>Proc_Type_01</v>
      </c>
      <c r="H697" t="s">
        <v>185</v>
      </c>
      <c r="I697">
        <f t="shared" si="35"/>
        <v>2020</v>
      </c>
      <c r="J697" t="s">
        <v>10</v>
      </c>
    </row>
    <row r="698" spans="1:10" x14ac:dyDescent="0.25">
      <c r="A698" t="str">
        <f t="shared" si="34"/>
        <v>Function_13Application_272020</v>
      </c>
      <c r="B698">
        <v>695</v>
      </c>
      <c r="C698" t="s">
        <v>380</v>
      </c>
      <c r="D698" t="str">
        <f>VLOOKUP($C698,'Look-Ups'!$C$2:$G$32,D$1-2,0)</f>
        <v>Function_13</v>
      </c>
      <c r="E698" t="str">
        <f>VLOOKUP($C698,'Look-Ups'!$C$2:$G$32,E$1-2,0)</f>
        <v>Function_Simpl_08</v>
      </c>
      <c r="F698" t="str">
        <f>VLOOKUP($C698,'Look-Ups'!$C$2:$G$32,F$1-2,0)</f>
        <v>Segment_09</v>
      </c>
      <c r="G698" t="str">
        <f>VLOOKUP($C698,'Look-Ups'!$C$2:$G$32,G$1-2,0)</f>
        <v>Proc_Type_01</v>
      </c>
      <c r="H698" t="s">
        <v>189</v>
      </c>
      <c r="I698">
        <f t="shared" si="35"/>
        <v>2020</v>
      </c>
      <c r="J698" t="s">
        <v>10</v>
      </c>
    </row>
    <row r="699" spans="1:10" x14ac:dyDescent="0.25">
      <c r="A699" t="str">
        <f t="shared" si="34"/>
        <v>Function_13Application_272020</v>
      </c>
      <c r="B699">
        <v>696</v>
      </c>
      <c r="C699" t="s">
        <v>380</v>
      </c>
      <c r="D699" t="str">
        <f>VLOOKUP($C699,'Look-Ups'!$C$2:$G$32,D$1-2,0)</f>
        <v>Function_13</v>
      </c>
      <c r="E699" t="str">
        <f>VLOOKUP($C699,'Look-Ups'!$C$2:$G$32,E$1-2,0)</f>
        <v>Function_Simpl_08</v>
      </c>
      <c r="F699" t="str">
        <f>VLOOKUP($C699,'Look-Ups'!$C$2:$G$32,F$1-2,0)</f>
        <v>Segment_09</v>
      </c>
      <c r="G699" t="str">
        <f>VLOOKUP($C699,'Look-Ups'!$C$2:$G$32,G$1-2,0)</f>
        <v>Proc_Type_01</v>
      </c>
      <c r="H699" t="s">
        <v>158</v>
      </c>
      <c r="I699">
        <f t="shared" si="35"/>
        <v>2020</v>
      </c>
      <c r="J699" t="s">
        <v>10</v>
      </c>
    </row>
    <row r="700" spans="1:10" x14ac:dyDescent="0.25">
      <c r="A700" t="str">
        <f t="shared" si="34"/>
        <v>Function_13Application_272020</v>
      </c>
      <c r="B700">
        <v>697</v>
      </c>
      <c r="C700" t="s">
        <v>380</v>
      </c>
      <c r="D700" t="str">
        <f>VLOOKUP($C700,'Look-Ups'!$C$2:$G$32,D$1-2,0)</f>
        <v>Function_13</v>
      </c>
      <c r="E700" t="str">
        <f>VLOOKUP($C700,'Look-Ups'!$C$2:$G$32,E$1-2,0)</f>
        <v>Function_Simpl_08</v>
      </c>
      <c r="F700" t="str">
        <f>VLOOKUP($C700,'Look-Ups'!$C$2:$G$32,F$1-2,0)</f>
        <v>Segment_09</v>
      </c>
      <c r="G700" t="str">
        <f>VLOOKUP($C700,'Look-Ups'!$C$2:$G$32,G$1-2,0)</f>
        <v>Proc_Type_01</v>
      </c>
      <c r="H700" t="s">
        <v>234</v>
      </c>
      <c r="I700">
        <f t="shared" si="35"/>
        <v>2020</v>
      </c>
      <c r="J700" t="s">
        <v>10</v>
      </c>
    </row>
    <row r="701" spans="1:10" x14ac:dyDescent="0.25">
      <c r="A701" t="str">
        <f t="shared" si="34"/>
        <v>Function_13Application_272020</v>
      </c>
      <c r="B701">
        <v>698</v>
      </c>
      <c r="C701" t="s">
        <v>380</v>
      </c>
      <c r="D701" t="str">
        <f>VLOOKUP($C701,'Look-Ups'!$C$2:$G$32,D$1-2,0)</f>
        <v>Function_13</v>
      </c>
      <c r="E701" t="str">
        <f>VLOOKUP($C701,'Look-Ups'!$C$2:$G$32,E$1-2,0)</f>
        <v>Function_Simpl_08</v>
      </c>
      <c r="F701" t="str">
        <f>VLOOKUP($C701,'Look-Ups'!$C$2:$G$32,F$1-2,0)</f>
        <v>Segment_09</v>
      </c>
      <c r="G701" t="str">
        <f>VLOOKUP($C701,'Look-Ups'!$C$2:$G$32,G$1-2,0)</f>
        <v>Proc_Type_01</v>
      </c>
      <c r="H701" t="s">
        <v>244</v>
      </c>
      <c r="I701">
        <f t="shared" si="35"/>
        <v>2020</v>
      </c>
      <c r="J701" t="s">
        <v>10</v>
      </c>
    </row>
    <row r="702" spans="1:10" x14ac:dyDescent="0.25">
      <c r="A702" t="str">
        <f t="shared" si="34"/>
        <v>Function_14Application_282020</v>
      </c>
      <c r="B702">
        <v>699</v>
      </c>
      <c r="C702" t="s">
        <v>381</v>
      </c>
      <c r="D702" t="str">
        <f>VLOOKUP($C702,'Look-Ups'!$C$2:$G$32,D$1-2,0)</f>
        <v>Function_14</v>
      </c>
      <c r="E702" t="str">
        <f>VLOOKUP($C702,'Look-Ups'!$C$2:$G$32,E$1-2,0)</f>
        <v>Function_Simpl_09</v>
      </c>
      <c r="F702" t="str">
        <f>VLOOKUP($C702,'Look-Ups'!$C$2:$G$32,F$1-2,0)</f>
        <v>Segment_09</v>
      </c>
      <c r="G702" t="str">
        <f>VLOOKUP($C702,'Look-Ups'!$C$2:$G$32,G$1-2,0)</f>
        <v>Proc_Type_01</v>
      </c>
      <c r="H702" t="s">
        <v>222</v>
      </c>
      <c r="I702">
        <f t="shared" si="35"/>
        <v>2020</v>
      </c>
      <c r="J702" t="s">
        <v>10</v>
      </c>
    </row>
    <row r="703" spans="1:10" x14ac:dyDescent="0.25">
      <c r="A703" t="str">
        <f t="shared" si="34"/>
        <v>Function_14Application_282020</v>
      </c>
      <c r="B703">
        <v>700</v>
      </c>
      <c r="C703" t="s">
        <v>381</v>
      </c>
      <c r="D703" t="str">
        <f>VLOOKUP($C703,'Look-Ups'!$C$2:$G$32,D$1-2,0)</f>
        <v>Function_14</v>
      </c>
      <c r="E703" t="str">
        <f>VLOOKUP($C703,'Look-Ups'!$C$2:$G$32,E$1-2,0)</f>
        <v>Function_Simpl_09</v>
      </c>
      <c r="F703" t="str">
        <f>VLOOKUP($C703,'Look-Ups'!$C$2:$G$32,F$1-2,0)</f>
        <v>Segment_09</v>
      </c>
      <c r="G703" t="str">
        <f>VLOOKUP($C703,'Look-Ups'!$C$2:$G$32,G$1-2,0)</f>
        <v>Proc_Type_01</v>
      </c>
      <c r="H703" t="s">
        <v>195</v>
      </c>
      <c r="I703">
        <f t="shared" si="35"/>
        <v>2020</v>
      </c>
      <c r="J703" t="s">
        <v>10</v>
      </c>
    </row>
    <row r="704" spans="1:10" x14ac:dyDescent="0.25">
      <c r="A704" t="str">
        <f t="shared" si="34"/>
        <v>Function_14Application_282020</v>
      </c>
      <c r="B704">
        <v>701</v>
      </c>
      <c r="C704" t="s">
        <v>381</v>
      </c>
      <c r="D704" t="str">
        <f>VLOOKUP($C704,'Look-Ups'!$C$2:$G$32,D$1-2,0)</f>
        <v>Function_14</v>
      </c>
      <c r="E704" t="str">
        <f>VLOOKUP($C704,'Look-Ups'!$C$2:$G$32,E$1-2,0)</f>
        <v>Function_Simpl_09</v>
      </c>
      <c r="F704" t="str">
        <f>VLOOKUP($C704,'Look-Ups'!$C$2:$G$32,F$1-2,0)</f>
        <v>Segment_09</v>
      </c>
      <c r="G704" t="str">
        <f>VLOOKUP($C704,'Look-Ups'!$C$2:$G$32,G$1-2,0)</f>
        <v>Proc_Type_01</v>
      </c>
      <c r="H704" t="s">
        <v>187</v>
      </c>
      <c r="I704">
        <f t="shared" si="35"/>
        <v>2020</v>
      </c>
      <c r="J704" t="s">
        <v>10</v>
      </c>
    </row>
    <row r="705" spans="1:10" x14ac:dyDescent="0.25">
      <c r="A705" t="str">
        <f t="shared" si="34"/>
        <v>Function_14Application_282020</v>
      </c>
      <c r="B705">
        <v>702</v>
      </c>
      <c r="C705" t="s">
        <v>381</v>
      </c>
      <c r="D705" t="str">
        <f>VLOOKUP($C705,'Look-Ups'!$C$2:$G$32,D$1-2,0)</f>
        <v>Function_14</v>
      </c>
      <c r="E705" t="str">
        <f>VLOOKUP($C705,'Look-Ups'!$C$2:$G$32,E$1-2,0)</f>
        <v>Function_Simpl_09</v>
      </c>
      <c r="F705" t="str">
        <f>VLOOKUP($C705,'Look-Ups'!$C$2:$G$32,F$1-2,0)</f>
        <v>Segment_09</v>
      </c>
      <c r="G705" t="str">
        <f>VLOOKUP($C705,'Look-Ups'!$C$2:$G$32,G$1-2,0)</f>
        <v>Proc_Type_01</v>
      </c>
      <c r="H705" t="s">
        <v>237</v>
      </c>
      <c r="I705">
        <f t="shared" si="35"/>
        <v>2020</v>
      </c>
      <c r="J705" t="s">
        <v>10</v>
      </c>
    </row>
    <row r="706" spans="1:10" x14ac:dyDescent="0.25">
      <c r="A706" t="str">
        <f t="shared" si="34"/>
        <v>Function_14Application_282020</v>
      </c>
      <c r="B706">
        <v>703</v>
      </c>
      <c r="C706" t="s">
        <v>381</v>
      </c>
      <c r="D706" t="str">
        <f>VLOOKUP($C706,'Look-Ups'!$C$2:$G$32,D$1-2,0)</f>
        <v>Function_14</v>
      </c>
      <c r="E706" t="str">
        <f>VLOOKUP($C706,'Look-Ups'!$C$2:$G$32,E$1-2,0)</f>
        <v>Function_Simpl_09</v>
      </c>
      <c r="F706" t="str">
        <f>VLOOKUP($C706,'Look-Ups'!$C$2:$G$32,F$1-2,0)</f>
        <v>Segment_09</v>
      </c>
      <c r="G706" t="str">
        <f>VLOOKUP($C706,'Look-Ups'!$C$2:$G$32,G$1-2,0)</f>
        <v>Proc_Type_01</v>
      </c>
      <c r="H706" t="s">
        <v>161</v>
      </c>
      <c r="I706">
        <f t="shared" si="35"/>
        <v>2020</v>
      </c>
      <c r="J706" t="s">
        <v>10</v>
      </c>
    </row>
    <row r="707" spans="1:10" x14ac:dyDescent="0.25">
      <c r="A707" t="str">
        <f t="shared" si="34"/>
        <v>Function_14Application_282020</v>
      </c>
      <c r="B707">
        <v>704</v>
      </c>
      <c r="C707" t="s">
        <v>381</v>
      </c>
      <c r="D707" t="str">
        <f>VLOOKUP($C707,'Look-Ups'!$C$2:$G$32,D$1-2,0)</f>
        <v>Function_14</v>
      </c>
      <c r="E707" t="str">
        <f>VLOOKUP($C707,'Look-Ups'!$C$2:$G$32,E$1-2,0)</f>
        <v>Function_Simpl_09</v>
      </c>
      <c r="F707" t="str">
        <f>VLOOKUP($C707,'Look-Ups'!$C$2:$G$32,F$1-2,0)</f>
        <v>Segment_09</v>
      </c>
      <c r="G707" t="str">
        <f>VLOOKUP($C707,'Look-Ups'!$C$2:$G$32,G$1-2,0)</f>
        <v>Proc_Type_01</v>
      </c>
      <c r="H707" t="s">
        <v>209</v>
      </c>
      <c r="I707">
        <f t="shared" si="35"/>
        <v>2020</v>
      </c>
      <c r="J707" t="s">
        <v>10</v>
      </c>
    </row>
    <row r="708" spans="1:10" x14ac:dyDescent="0.25">
      <c r="A708" t="str">
        <f t="shared" si="34"/>
        <v>Function_14Application_282020</v>
      </c>
      <c r="B708">
        <v>705</v>
      </c>
      <c r="C708" t="s">
        <v>381</v>
      </c>
      <c r="D708" t="str">
        <f>VLOOKUP($C708,'Look-Ups'!$C$2:$G$32,D$1-2,0)</f>
        <v>Function_14</v>
      </c>
      <c r="E708" t="str">
        <f>VLOOKUP($C708,'Look-Ups'!$C$2:$G$32,E$1-2,0)</f>
        <v>Function_Simpl_09</v>
      </c>
      <c r="F708" t="str">
        <f>VLOOKUP($C708,'Look-Ups'!$C$2:$G$32,F$1-2,0)</f>
        <v>Segment_09</v>
      </c>
      <c r="G708" t="str">
        <f>VLOOKUP($C708,'Look-Ups'!$C$2:$G$32,G$1-2,0)</f>
        <v>Proc_Type_01</v>
      </c>
      <c r="H708" t="s">
        <v>214</v>
      </c>
      <c r="I708">
        <f t="shared" si="35"/>
        <v>2020</v>
      </c>
      <c r="J708" t="s">
        <v>10</v>
      </c>
    </row>
    <row r="709" spans="1:10" x14ac:dyDescent="0.25">
      <c r="A709" t="str">
        <f t="shared" ref="A709:A772" si="36">D709&amp;C709&amp;I709</f>
        <v>Function_14Application_282020</v>
      </c>
      <c r="B709">
        <v>706</v>
      </c>
      <c r="C709" t="s">
        <v>381</v>
      </c>
      <c r="D709" t="str">
        <f>VLOOKUP($C709,'Look-Ups'!$C$2:$G$32,D$1-2,0)</f>
        <v>Function_14</v>
      </c>
      <c r="E709" t="str">
        <f>VLOOKUP($C709,'Look-Ups'!$C$2:$G$32,E$1-2,0)</f>
        <v>Function_Simpl_09</v>
      </c>
      <c r="F709" t="str">
        <f>VLOOKUP($C709,'Look-Ups'!$C$2:$G$32,F$1-2,0)</f>
        <v>Segment_09</v>
      </c>
      <c r="G709" t="str">
        <f>VLOOKUP($C709,'Look-Ups'!$C$2:$G$32,G$1-2,0)</f>
        <v>Proc_Type_01</v>
      </c>
      <c r="H709" t="s">
        <v>178</v>
      </c>
      <c r="I709">
        <f t="shared" si="35"/>
        <v>2020</v>
      </c>
      <c r="J709" t="s">
        <v>10</v>
      </c>
    </row>
    <row r="710" spans="1:10" x14ac:dyDescent="0.25">
      <c r="A710" t="str">
        <f t="shared" si="36"/>
        <v>Function_14Application_282020</v>
      </c>
      <c r="B710">
        <v>707</v>
      </c>
      <c r="C710" t="s">
        <v>381</v>
      </c>
      <c r="D710" t="str">
        <f>VLOOKUP($C710,'Look-Ups'!$C$2:$G$32,D$1-2,0)</f>
        <v>Function_14</v>
      </c>
      <c r="E710" t="str">
        <f>VLOOKUP($C710,'Look-Ups'!$C$2:$G$32,E$1-2,0)</f>
        <v>Function_Simpl_09</v>
      </c>
      <c r="F710" t="str">
        <f>VLOOKUP($C710,'Look-Ups'!$C$2:$G$32,F$1-2,0)</f>
        <v>Segment_09</v>
      </c>
      <c r="G710" t="str">
        <f>VLOOKUP($C710,'Look-Ups'!$C$2:$G$32,G$1-2,0)</f>
        <v>Proc_Type_01</v>
      </c>
      <c r="H710" t="s">
        <v>219</v>
      </c>
      <c r="I710">
        <f t="shared" si="35"/>
        <v>2020</v>
      </c>
      <c r="J710" t="s">
        <v>10</v>
      </c>
    </row>
    <row r="711" spans="1:10" x14ac:dyDescent="0.25">
      <c r="A711" t="str">
        <f t="shared" si="36"/>
        <v>Function_14Application_282020</v>
      </c>
      <c r="B711">
        <v>708</v>
      </c>
      <c r="C711" t="s">
        <v>381</v>
      </c>
      <c r="D711" t="str">
        <f>VLOOKUP($C711,'Look-Ups'!$C$2:$G$32,D$1-2,0)</f>
        <v>Function_14</v>
      </c>
      <c r="E711" t="str">
        <f>VLOOKUP($C711,'Look-Ups'!$C$2:$G$32,E$1-2,0)</f>
        <v>Function_Simpl_09</v>
      </c>
      <c r="F711" t="str">
        <f>VLOOKUP($C711,'Look-Ups'!$C$2:$G$32,F$1-2,0)</f>
        <v>Segment_09</v>
      </c>
      <c r="G711" t="str">
        <f>VLOOKUP($C711,'Look-Ups'!$C$2:$G$32,G$1-2,0)</f>
        <v>Proc_Type_01</v>
      </c>
      <c r="H711" t="s">
        <v>171</v>
      </c>
      <c r="I711">
        <f t="shared" si="35"/>
        <v>2020</v>
      </c>
      <c r="J711" t="s">
        <v>10</v>
      </c>
    </row>
    <row r="712" spans="1:10" x14ac:dyDescent="0.25">
      <c r="A712" t="str">
        <f t="shared" si="36"/>
        <v>Function_14Application_282020</v>
      </c>
      <c r="B712">
        <v>709</v>
      </c>
      <c r="C712" t="s">
        <v>381</v>
      </c>
      <c r="D712" t="str">
        <f>VLOOKUP($C712,'Look-Ups'!$C$2:$G$32,D$1-2,0)</f>
        <v>Function_14</v>
      </c>
      <c r="E712" t="str">
        <f>VLOOKUP($C712,'Look-Ups'!$C$2:$G$32,E$1-2,0)</f>
        <v>Function_Simpl_09</v>
      </c>
      <c r="F712" t="str">
        <f>VLOOKUP($C712,'Look-Ups'!$C$2:$G$32,F$1-2,0)</f>
        <v>Segment_09</v>
      </c>
      <c r="G712" t="str">
        <f>VLOOKUP($C712,'Look-Ups'!$C$2:$G$32,G$1-2,0)</f>
        <v>Proc_Type_01</v>
      </c>
      <c r="H712" t="s">
        <v>244</v>
      </c>
      <c r="I712">
        <f t="shared" si="35"/>
        <v>2020</v>
      </c>
      <c r="J712" t="s">
        <v>10</v>
      </c>
    </row>
    <row r="713" spans="1:10" x14ac:dyDescent="0.25">
      <c r="A713" t="str">
        <f t="shared" si="36"/>
        <v>Function_15Application_302020</v>
      </c>
      <c r="B713">
        <v>710</v>
      </c>
      <c r="C713" t="s">
        <v>383</v>
      </c>
      <c r="D713" t="str">
        <f>VLOOKUP($C713,'Look-Ups'!$C$2:$G$32,D$1-2,0)</f>
        <v>Function_15</v>
      </c>
      <c r="E713" t="str">
        <f>VLOOKUP($C713,'Look-Ups'!$C$2:$G$32,E$1-2,0)</f>
        <v>Function_Simpl_10</v>
      </c>
      <c r="F713" t="str">
        <f>VLOOKUP($C713,'Look-Ups'!$C$2:$G$32,F$1-2,0)</f>
        <v>Segment_10</v>
      </c>
      <c r="G713" t="str">
        <f>VLOOKUP($C713,'Look-Ups'!$C$2:$G$32,G$1-2,0)</f>
        <v>Proc_Type_01</v>
      </c>
      <c r="H713" t="s">
        <v>244</v>
      </c>
      <c r="I713">
        <f t="shared" si="35"/>
        <v>2020</v>
      </c>
      <c r="J713" t="s">
        <v>10</v>
      </c>
    </row>
    <row r="714" spans="1:10" x14ac:dyDescent="0.25">
      <c r="A714" t="str">
        <f t="shared" si="36"/>
        <v>Function_01Application_012021</v>
      </c>
      <c r="B714">
        <v>711</v>
      </c>
      <c r="C714" t="s">
        <v>354</v>
      </c>
      <c r="D714" t="str">
        <f>VLOOKUP($C714,'Look-Ups'!$C$2:$G$32,D$1-2,0)</f>
        <v>Function_01</v>
      </c>
      <c r="E714" t="str">
        <f>VLOOKUP($C714,'Look-Ups'!$C$2:$G$32,E$1-2,0)</f>
        <v>Function_Simpl_01</v>
      </c>
      <c r="F714" t="str">
        <f>VLOOKUP($C714,'Look-Ups'!$C$2:$G$32,F$1-2,0)</f>
        <v>Segment_01</v>
      </c>
      <c r="G714" t="str">
        <f>VLOOKUP($C714,'Look-Ups'!$C$2:$G$32,G$1-2,0)</f>
        <v>Proc_Type_01</v>
      </c>
      <c r="H714" t="s">
        <v>195</v>
      </c>
      <c r="I714">
        <f>I359+1</f>
        <v>2021</v>
      </c>
      <c r="J714" t="s">
        <v>21</v>
      </c>
    </row>
    <row r="715" spans="1:10" x14ac:dyDescent="0.25">
      <c r="A715" t="str">
        <f t="shared" si="36"/>
        <v>Function_01Application_012021</v>
      </c>
      <c r="B715">
        <v>712</v>
      </c>
      <c r="C715" t="s">
        <v>354</v>
      </c>
      <c r="D715" t="str">
        <f>VLOOKUP($C715,'Look-Ups'!$C$2:$G$32,D$1-2,0)</f>
        <v>Function_01</v>
      </c>
      <c r="E715" t="str">
        <f>VLOOKUP($C715,'Look-Ups'!$C$2:$G$32,E$1-2,0)</f>
        <v>Function_Simpl_01</v>
      </c>
      <c r="F715" t="str">
        <f>VLOOKUP($C715,'Look-Ups'!$C$2:$G$32,F$1-2,0)</f>
        <v>Segment_01</v>
      </c>
      <c r="G715" t="str">
        <f>VLOOKUP($C715,'Look-Ups'!$C$2:$G$32,G$1-2,0)</f>
        <v>Proc_Type_01</v>
      </c>
      <c r="H715" t="s">
        <v>161</v>
      </c>
      <c r="I715">
        <f t="shared" ref="I715:I778" si="37">I360+1</f>
        <v>2021</v>
      </c>
      <c r="J715" t="s">
        <v>21</v>
      </c>
    </row>
    <row r="716" spans="1:10" x14ac:dyDescent="0.25">
      <c r="A716" t="str">
        <f t="shared" si="36"/>
        <v>Function_01Application_012021</v>
      </c>
      <c r="B716">
        <v>713</v>
      </c>
      <c r="C716" t="s">
        <v>354</v>
      </c>
      <c r="D716" t="str">
        <f>VLOOKUP($C716,'Look-Ups'!$C$2:$G$32,D$1-2,0)</f>
        <v>Function_01</v>
      </c>
      <c r="E716" t="str">
        <f>VLOOKUP($C716,'Look-Ups'!$C$2:$G$32,E$1-2,0)</f>
        <v>Function_Simpl_01</v>
      </c>
      <c r="F716" t="str">
        <f>VLOOKUP($C716,'Look-Ups'!$C$2:$G$32,F$1-2,0)</f>
        <v>Segment_01</v>
      </c>
      <c r="G716" t="str">
        <f>VLOOKUP($C716,'Look-Ups'!$C$2:$G$32,G$1-2,0)</f>
        <v>Proc_Type_01</v>
      </c>
      <c r="H716" t="s">
        <v>190</v>
      </c>
      <c r="I716">
        <f t="shared" si="37"/>
        <v>2021</v>
      </c>
      <c r="J716" t="s">
        <v>21</v>
      </c>
    </row>
    <row r="717" spans="1:10" x14ac:dyDescent="0.25">
      <c r="A717" t="str">
        <f t="shared" si="36"/>
        <v>Function_01Application_012021</v>
      </c>
      <c r="B717">
        <v>714</v>
      </c>
      <c r="C717" t="s">
        <v>354</v>
      </c>
      <c r="D717" t="str">
        <f>VLOOKUP($C717,'Look-Ups'!$C$2:$G$32,D$1-2,0)</f>
        <v>Function_01</v>
      </c>
      <c r="E717" t="str">
        <f>VLOOKUP($C717,'Look-Ups'!$C$2:$G$32,E$1-2,0)</f>
        <v>Function_Simpl_01</v>
      </c>
      <c r="F717" t="str">
        <f>VLOOKUP($C717,'Look-Ups'!$C$2:$G$32,F$1-2,0)</f>
        <v>Segment_01</v>
      </c>
      <c r="G717" t="str">
        <f>VLOOKUP($C717,'Look-Ups'!$C$2:$G$32,G$1-2,0)</f>
        <v>Proc_Type_01</v>
      </c>
      <c r="H717" t="s">
        <v>206</v>
      </c>
      <c r="I717">
        <f t="shared" si="37"/>
        <v>2021</v>
      </c>
      <c r="J717" t="s">
        <v>21</v>
      </c>
    </row>
    <row r="718" spans="1:10" x14ac:dyDescent="0.25">
      <c r="A718" t="str">
        <f t="shared" si="36"/>
        <v>Function_01Application_012021</v>
      </c>
      <c r="B718">
        <v>715</v>
      </c>
      <c r="C718" t="s">
        <v>354</v>
      </c>
      <c r="D718" t="str">
        <f>VLOOKUP($C718,'Look-Ups'!$C$2:$G$32,D$1-2,0)</f>
        <v>Function_01</v>
      </c>
      <c r="E718" t="str">
        <f>VLOOKUP($C718,'Look-Ups'!$C$2:$G$32,E$1-2,0)</f>
        <v>Function_Simpl_01</v>
      </c>
      <c r="F718" t="str">
        <f>VLOOKUP($C718,'Look-Ups'!$C$2:$G$32,F$1-2,0)</f>
        <v>Segment_01</v>
      </c>
      <c r="G718" t="str">
        <f>VLOOKUP($C718,'Look-Ups'!$C$2:$G$32,G$1-2,0)</f>
        <v>Proc_Type_01</v>
      </c>
      <c r="H718" t="s">
        <v>164</v>
      </c>
      <c r="I718">
        <f t="shared" si="37"/>
        <v>2021</v>
      </c>
      <c r="J718" t="s">
        <v>21</v>
      </c>
    </row>
    <row r="719" spans="1:10" x14ac:dyDescent="0.25">
      <c r="A719" t="str">
        <f t="shared" si="36"/>
        <v>Function_01Application_012021</v>
      </c>
      <c r="B719">
        <v>716</v>
      </c>
      <c r="C719" t="s">
        <v>354</v>
      </c>
      <c r="D719" t="str">
        <f>VLOOKUP($C719,'Look-Ups'!$C$2:$G$32,D$1-2,0)</f>
        <v>Function_01</v>
      </c>
      <c r="E719" t="str">
        <f>VLOOKUP($C719,'Look-Ups'!$C$2:$G$32,E$1-2,0)</f>
        <v>Function_Simpl_01</v>
      </c>
      <c r="F719" t="str">
        <f>VLOOKUP($C719,'Look-Ups'!$C$2:$G$32,F$1-2,0)</f>
        <v>Segment_01</v>
      </c>
      <c r="G719" t="str">
        <f>VLOOKUP($C719,'Look-Ups'!$C$2:$G$32,G$1-2,0)</f>
        <v>Proc_Type_01</v>
      </c>
      <c r="H719" t="s">
        <v>160</v>
      </c>
      <c r="I719">
        <f t="shared" si="37"/>
        <v>2021</v>
      </c>
      <c r="J719" t="s">
        <v>21</v>
      </c>
    </row>
    <row r="720" spans="1:10" x14ac:dyDescent="0.25">
      <c r="A720" t="str">
        <f t="shared" si="36"/>
        <v>Function_01Application_012021</v>
      </c>
      <c r="B720">
        <v>717</v>
      </c>
      <c r="C720" t="s">
        <v>354</v>
      </c>
      <c r="D720" t="str">
        <f>VLOOKUP($C720,'Look-Ups'!$C$2:$G$32,D$1-2,0)</f>
        <v>Function_01</v>
      </c>
      <c r="E720" t="str">
        <f>VLOOKUP($C720,'Look-Ups'!$C$2:$G$32,E$1-2,0)</f>
        <v>Function_Simpl_01</v>
      </c>
      <c r="F720" t="str">
        <f>VLOOKUP($C720,'Look-Ups'!$C$2:$G$32,F$1-2,0)</f>
        <v>Segment_01</v>
      </c>
      <c r="G720" t="str">
        <f>VLOOKUP($C720,'Look-Ups'!$C$2:$G$32,G$1-2,0)</f>
        <v>Proc_Type_01</v>
      </c>
      <c r="H720" t="s">
        <v>182</v>
      </c>
      <c r="I720">
        <f t="shared" si="37"/>
        <v>2021</v>
      </c>
      <c r="J720" t="s">
        <v>21</v>
      </c>
    </row>
    <row r="721" spans="1:10" x14ac:dyDescent="0.25">
      <c r="A721" t="str">
        <f t="shared" si="36"/>
        <v>Function_01Application_012021</v>
      </c>
      <c r="B721">
        <v>718</v>
      </c>
      <c r="C721" t="s">
        <v>354</v>
      </c>
      <c r="D721" t="str">
        <f>VLOOKUP($C721,'Look-Ups'!$C$2:$G$32,D$1-2,0)</f>
        <v>Function_01</v>
      </c>
      <c r="E721" t="str">
        <f>VLOOKUP($C721,'Look-Ups'!$C$2:$G$32,E$1-2,0)</f>
        <v>Function_Simpl_01</v>
      </c>
      <c r="F721" t="str">
        <f>VLOOKUP($C721,'Look-Ups'!$C$2:$G$32,F$1-2,0)</f>
        <v>Segment_01</v>
      </c>
      <c r="G721" t="str">
        <f>VLOOKUP($C721,'Look-Ups'!$C$2:$G$32,G$1-2,0)</f>
        <v>Proc_Type_01</v>
      </c>
      <c r="H721" t="s">
        <v>212</v>
      </c>
      <c r="I721">
        <f t="shared" si="37"/>
        <v>2021</v>
      </c>
      <c r="J721" t="s">
        <v>21</v>
      </c>
    </row>
    <row r="722" spans="1:10" x14ac:dyDescent="0.25">
      <c r="A722" t="str">
        <f t="shared" si="36"/>
        <v>Function_01Application_012021</v>
      </c>
      <c r="B722">
        <v>719</v>
      </c>
      <c r="C722" t="s">
        <v>354</v>
      </c>
      <c r="D722" t="str">
        <f>VLOOKUP($C722,'Look-Ups'!$C$2:$G$32,D$1-2,0)</f>
        <v>Function_01</v>
      </c>
      <c r="E722" t="str">
        <f>VLOOKUP($C722,'Look-Ups'!$C$2:$G$32,E$1-2,0)</f>
        <v>Function_Simpl_01</v>
      </c>
      <c r="F722" t="str">
        <f>VLOOKUP($C722,'Look-Ups'!$C$2:$G$32,F$1-2,0)</f>
        <v>Segment_01</v>
      </c>
      <c r="G722" t="str">
        <f>VLOOKUP($C722,'Look-Ups'!$C$2:$G$32,G$1-2,0)</f>
        <v>Proc_Type_01</v>
      </c>
      <c r="H722" t="s">
        <v>179</v>
      </c>
      <c r="I722">
        <f t="shared" si="37"/>
        <v>2021</v>
      </c>
      <c r="J722" t="s">
        <v>21</v>
      </c>
    </row>
    <row r="723" spans="1:10" x14ac:dyDescent="0.25">
      <c r="A723" t="str">
        <f t="shared" si="36"/>
        <v>Function_01Application_012021</v>
      </c>
      <c r="B723">
        <v>720</v>
      </c>
      <c r="C723" t="s">
        <v>354</v>
      </c>
      <c r="D723" t="str">
        <f>VLOOKUP($C723,'Look-Ups'!$C$2:$G$32,D$1-2,0)</f>
        <v>Function_01</v>
      </c>
      <c r="E723" t="str">
        <f>VLOOKUP($C723,'Look-Ups'!$C$2:$G$32,E$1-2,0)</f>
        <v>Function_Simpl_01</v>
      </c>
      <c r="F723" t="str">
        <f>VLOOKUP($C723,'Look-Ups'!$C$2:$G$32,F$1-2,0)</f>
        <v>Segment_01</v>
      </c>
      <c r="G723" t="str">
        <f>VLOOKUP($C723,'Look-Ups'!$C$2:$G$32,G$1-2,0)</f>
        <v>Proc_Type_01</v>
      </c>
      <c r="H723" t="s">
        <v>167</v>
      </c>
      <c r="I723">
        <f t="shared" si="37"/>
        <v>2021</v>
      </c>
      <c r="J723" t="s">
        <v>21</v>
      </c>
    </row>
    <row r="724" spans="1:10" x14ac:dyDescent="0.25">
      <c r="A724" t="str">
        <f t="shared" si="36"/>
        <v>Function_01Application_012021</v>
      </c>
      <c r="B724">
        <v>721</v>
      </c>
      <c r="C724" t="s">
        <v>354</v>
      </c>
      <c r="D724" t="str">
        <f>VLOOKUP($C724,'Look-Ups'!$C$2:$G$32,D$1-2,0)</f>
        <v>Function_01</v>
      </c>
      <c r="E724" t="str">
        <f>VLOOKUP($C724,'Look-Ups'!$C$2:$G$32,E$1-2,0)</f>
        <v>Function_Simpl_01</v>
      </c>
      <c r="F724" t="str">
        <f>VLOOKUP($C724,'Look-Ups'!$C$2:$G$32,F$1-2,0)</f>
        <v>Segment_01</v>
      </c>
      <c r="G724" t="str">
        <f>VLOOKUP($C724,'Look-Ups'!$C$2:$G$32,G$1-2,0)</f>
        <v>Proc_Type_01</v>
      </c>
      <c r="H724" t="s">
        <v>235</v>
      </c>
      <c r="I724">
        <f t="shared" si="37"/>
        <v>2021</v>
      </c>
      <c r="J724" t="s">
        <v>21</v>
      </c>
    </row>
    <row r="725" spans="1:10" x14ac:dyDescent="0.25">
      <c r="A725" t="str">
        <f t="shared" si="36"/>
        <v>Function_01Application_012021</v>
      </c>
      <c r="B725">
        <v>722</v>
      </c>
      <c r="C725" t="s">
        <v>354</v>
      </c>
      <c r="D725" t="str">
        <f>VLOOKUP($C725,'Look-Ups'!$C$2:$G$32,D$1-2,0)</f>
        <v>Function_01</v>
      </c>
      <c r="E725" t="str">
        <f>VLOOKUP($C725,'Look-Ups'!$C$2:$G$32,E$1-2,0)</f>
        <v>Function_Simpl_01</v>
      </c>
      <c r="F725" t="str">
        <f>VLOOKUP($C725,'Look-Ups'!$C$2:$G$32,F$1-2,0)</f>
        <v>Segment_01</v>
      </c>
      <c r="G725" t="str">
        <f>VLOOKUP($C725,'Look-Ups'!$C$2:$G$32,G$1-2,0)</f>
        <v>Proc_Type_01</v>
      </c>
      <c r="H725" t="s">
        <v>191</v>
      </c>
      <c r="I725">
        <f t="shared" si="37"/>
        <v>2021</v>
      </c>
      <c r="J725" t="s">
        <v>21</v>
      </c>
    </row>
    <row r="726" spans="1:10" x14ac:dyDescent="0.25">
      <c r="A726" t="str">
        <f t="shared" si="36"/>
        <v>Function_01Application_012021</v>
      </c>
      <c r="B726">
        <v>723</v>
      </c>
      <c r="C726" t="s">
        <v>354</v>
      </c>
      <c r="D726" t="str">
        <f>VLOOKUP($C726,'Look-Ups'!$C$2:$G$32,D$1-2,0)</f>
        <v>Function_01</v>
      </c>
      <c r="E726" t="str">
        <f>VLOOKUP($C726,'Look-Ups'!$C$2:$G$32,E$1-2,0)</f>
        <v>Function_Simpl_01</v>
      </c>
      <c r="F726" t="str">
        <f>VLOOKUP($C726,'Look-Ups'!$C$2:$G$32,F$1-2,0)</f>
        <v>Segment_01</v>
      </c>
      <c r="G726" t="str">
        <f>VLOOKUP($C726,'Look-Ups'!$C$2:$G$32,G$1-2,0)</f>
        <v>Proc_Type_01</v>
      </c>
      <c r="H726" t="s">
        <v>174</v>
      </c>
      <c r="I726">
        <f t="shared" si="37"/>
        <v>2021</v>
      </c>
      <c r="J726" t="s">
        <v>21</v>
      </c>
    </row>
    <row r="727" spans="1:10" x14ac:dyDescent="0.25">
      <c r="A727" t="str">
        <f t="shared" si="36"/>
        <v>Function_01Application_012021</v>
      </c>
      <c r="B727">
        <v>724</v>
      </c>
      <c r="C727" t="s">
        <v>354</v>
      </c>
      <c r="D727" t="str">
        <f>VLOOKUP($C727,'Look-Ups'!$C$2:$G$32,D$1-2,0)</f>
        <v>Function_01</v>
      </c>
      <c r="E727" t="str">
        <f>VLOOKUP($C727,'Look-Ups'!$C$2:$G$32,E$1-2,0)</f>
        <v>Function_Simpl_01</v>
      </c>
      <c r="F727" t="str">
        <f>VLOOKUP($C727,'Look-Ups'!$C$2:$G$32,F$1-2,0)</f>
        <v>Segment_01</v>
      </c>
      <c r="G727" t="str">
        <f>VLOOKUP($C727,'Look-Ups'!$C$2:$G$32,G$1-2,0)</f>
        <v>Proc_Type_01</v>
      </c>
      <c r="H727" t="s">
        <v>218</v>
      </c>
      <c r="I727">
        <f t="shared" si="37"/>
        <v>2021</v>
      </c>
      <c r="J727" t="s">
        <v>21</v>
      </c>
    </row>
    <row r="728" spans="1:10" x14ac:dyDescent="0.25">
      <c r="A728" t="str">
        <f t="shared" si="36"/>
        <v>Function_01Application_012021</v>
      </c>
      <c r="B728">
        <v>725</v>
      </c>
      <c r="C728" t="s">
        <v>354</v>
      </c>
      <c r="D728" t="str">
        <f>VLOOKUP($C728,'Look-Ups'!$C$2:$G$32,D$1-2,0)</f>
        <v>Function_01</v>
      </c>
      <c r="E728" t="str">
        <f>VLOOKUP($C728,'Look-Ups'!$C$2:$G$32,E$1-2,0)</f>
        <v>Function_Simpl_01</v>
      </c>
      <c r="F728" t="str">
        <f>VLOOKUP($C728,'Look-Ups'!$C$2:$G$32,F$1-2,0)</f>
        <v>Segment_01</v>
      </c>
      <c r="G728" t="str">
        <f>VLOOKUP($C728,'Look-Ups'!$C$2:$G$32,G$1-2,0)</f>
        <v>Proc_Type_01</v>
      </c>
      <c r="H728" t="s">
        <v>181</v>
      </c>
      <c r="I728">
        <f t="shared" si="37"/>
        <v>2021</v>
      </c>
      <c r="J728" t="s">
        <v>21</v>
      </c>
    </row>
    <row r="729" spans="1:10" x14ac:dyDescent="0.25">
      <c r="A729" t="str">
        <f t="shared" si="36"/>
        <v>Function_01Application_012021</v>
      </c>
      <c r="B729">
        <v>726</v>
      </c>
      <c r="C729" t="s">
        <v>354</v>
      </c>
      <c r="D729" t="str">
        <f>VLOOKUP($C729,'Look-Ups'!$C$2:$G$32,D$1-2,0)</f>
        <v>Function_01</v>
      </c>
      <c r="E729" t="str">
        <f>VLOOKUP($C729,'Look-Ups'!$C$2:$G$32,E$1-2,0)</f>
        <v>Function_Simpl_01</v>
      </c>
      <c r="F729" t="str">
        <f>VLOOKUP($C729,'Look-Ups'!$C$2:$G$32,F$1-2,0)</f>
        <v>Segment_01</v>
      </c>
      <c r="G729" t="str">
        <f>VLOOKUP($C729,'Look-Ups'!$C$2:$G$32,G$1-2,0)</f>
        <v>Proc_Type_01</v>
      </c>
      <c r="H729" t="s">
        <v>177</v>
      </c>
      <c r="I729">
        <f t="shared" si="37"/>
        <v>2021</v>
      </c>
      <c r="J729" t="s">
        <v>21</v>
      </c>
    </row>
    <row r="730" spans="1:10" x14ac:dyDescent="0.25">
      <c r="A730" t="str">
        <f t="shared" si="36"/>
        <v>Function_01Application_012021</v>
      </c>
      <c r="B730">
        <v>727</v>
      </c>
      <c r="C730" t="s">
        <v>354</v>
      </c>
      <c r="D730" t="str">
        <f>VLOOKUP($C730,'Look-Ups'!$C$2:$G$32,D$1-2,0)</f>
        <v>Function_01</v>
      </c>
      <c r="E730" t="str">
        <f>VLOOKUP($C730,'Look-Ups'!$C$2:$G$32,E$1-2,0)</f>
        <v>Function_Simpl_01</v>
      </c>
      <c r="F730" t="str">
        <f>VLOOKUP($C730,'Look-Ups'!$C$2:$G$32,F$1-2,0)</f>
        <v>Segment_01</v>
      </c>
      <c r="G730" t="str">
        <f>VLOOKUP($C730,'Look-Ups'!$C$2:$G$32,G$1-2,0)</f>
        <v>Proc_Type_01</v>
      </c>
      <c r="H730" t="s">
        <v>204</v>
      </c>
      <c r="I730">
        <f t="shared" si="37"/>
        <v>2021</v>
      </c>
      <c r="J730" t="s">
        <v>21</v>
      </c>
    </row>
    <row r="731" spans="1:10" x14ac:dyDescent="0.25">
      <c r="A731" t="str">
        <f t="shared" si="36"/>
        <v>Function_01Application_012021</v>
      </c>
      <c r="B731">
        <v>728</v>
      </c>
      <c r="C731" t="s">
        <v>354</v>
      </c>
      <c r="D731" t="str">
        <f>VLOOKUP($C731,'Look-Ups'!$C$2:$G$32,D$1-2,0)</f>
        <v>Function_01</v>
      </c>
      <c r="E731" t="str">
        <f>VLOOKUP($C731,'Look-Ups'!$C$2:$G$32,E$1-2,0)</f>
        <v>Function_Simpl_01</v>
      </c>
      <c r="F731" t="str">
        <f>VLOOKUP($C731,'Look-Ups'!$C$2:$G$32,F$1-2,0)</f>
        <v>Segment_01</v>
      </c>
      <c r="G731" t="str">
        <f>VLOOKUP($C731,'Look-Ups'!$C$2:$G$32,G$1-2,0)</f>
        <v>Proc_Type_01</v>
      </c>
      <c r="H731" t="s">
        <v>244</v>
      </c>
      <c r="I731">
        <f t="shared" si="37"/>
        <v>2021</v>
      </c>
      <c r="J731" t="s">
        <v>21</v>
      </c>
    </row>
    <row r="732" spans="1:10" x14ac:dyDescent="0.25">
      <c r="A732" t="str">
        <f t="shared" si="36"/>
        <v>Function_01Application_022021</v>
      </c>
      <c r="B732">
        <v>729</v>
      </c>
      <c r="C732" t="s">
        <v>355</v>
      </c>
      <c r="D732" t="str">
        <f>VLOOKUP($C732,'Look-Ups'!$C$2:$G$32,D$1-2,0)</f>
        <v>Function_01</v>
      </c>
      <c r="E732" t="str">
        <f>VLOOKUP($C732,'Look-Ups'!$C$2:$G$32,E$1-2,0)</f>
        <v>Function_Simpl_01</v>
      </c>
      <c r="F732" t="str">
        <f>VLOOKUP($C732,'Look-Ups'!$C$2:$G$32,F$1-2,0)</f>
        <v>Segment_01</v>
      </c>
      <c r="G732" t="str">
        <f>VLOOKUP($C732,'Look-Ups'!$C$2:$G$32,G$1-2,0)</f>
        <v>Proc_Type_01</v>
      </c>
      <c r="H732" t="s">
        <v>195</v>
      </c>
      <c r="I732">
        <f t="shared" si="37"/>
        <v>2021</v>
      </c>
      <c r="J732" t="s">
        <v>21</v>
      </c>
    </row>
    <row r="733" spans="1:10" x14ac:dyDescent="0.25">
      <c r="A733" t="str">
        <f t="shared" si="36"/>
        <v>Function_01Application_022021</v>
      </c>
      <c r="B733">
        <v>730</v>
      </c>
      <c r="C733" t="s">
        <v>355</v>
      </c>
      <c r="D733" t="str">
        <f>VLOOKUP($C733,'Look-Ups'!$C$2:$G$32,D$1-2,0)</f>
        <v>Function_01</v>
      </c>
      <c r="E733" t="str">
        <f>VLOOKUP($C733,'Look-Ups'!$C$2:$G$32,E$1-2,0)</f>
        <v>Function_Simpl_01</v>
      </c>
      <c r="F733" t="str">
        <f>VLOOKUP($C733,'Look-Ups'!$C$2:$G$32,F$1-2,0)</f>
        <v>Segment_01</v>
      </c>
      <c r="G733" t="str">
        <f>VLOOKUP($C733,'Look-Ups'!$C$2:$G$32,G$1-2,0)</f>
        <v>Proc_Type_01</v>
      </c>
      <c r="H733" t="s">
        <v>161</v>
      </c>
      <c r="I733">
        <f t="shared" si="37"/>
        <v>2021</v>
      </c>
      <c r="J733" t="s">
        <v>21</v>
      </c>
    </row>
    <row r="734" spans="1:10" x14ac:dyDescent="0.25">
      <c r="A734" t="str">
        <f t="shared" si="36"/>
        <v>Function_01Application_022021</v>
      </c>
      <c r="B734">
        <v>731</v>
      </c>
      <c r="C734" t="s">
        <v>355</v>
      </c>
      <c r="D734" t="str">
        <f>VLOOKUP($C734,'Look-Ups'!$C$2:$G$32,D$1-2,0)</f>
        <v>Function_01</v>
      </c>
      <c r="E734" t="str">
        <f>VLOOKUP($C734,'Look-Ups'!$C$2:$G$32,E$1-2,0)</f>
        <v>Function_Simpl_01</v>
      </c>
      <c r="F734" t="str">
        <f>VLOOKUP($C734,'Look-Ups'!$C$2:$G$32,F$1-2,0)</f>
        <v>Segment_01</v>
      </c>
      <c r="G734" t="str">
        <f>VLOOKUP($C734,'Look-Ups'!$C$2:$G$32,G$1-2,0)</f>
        <v>Proc_Type_01</v>
      </c>
      <c r="H734" t="s">
        <v>190</v>
      </c>
      <c r="I734">
        <f t="shared" si="37"/>
        <v>2021</v>
      </c>
      <c r="J734" t="s">
        <v>21</v>
      </c>
    </row>
    <row r="735" spans="1:10" x14ac:dyDescent="0.25">
      <c r="A735" t="str">
        <f t="shared" si="36"/>
        <v>Function_01Application_022021</v>
      </c>
      <c r="B735">
        <v>732</v>
      </c>
      <c r="C735" t="s">
        <v>355</v>
      </c>
      <c r="D735" t="str">
        <f>VLOOKUP($C735,'Look-Ups'!$C$2:$G$32,D$1-2,0)</f>
        <v>Function_01</v>
      </c>
      <c r="E735" t="str">
        <f>VLOOKUP($C735,'Look-Ups'!$C$2:$G$32,E$1-2,0)</f>
        <v>Function_Simpl_01</v>
      </c>
      <c r="F735" t="str">
        <f>VLOOKUP($C735,'Look-Ups'!$C$2:$G$32,F$1-2,0)</f>
        <v>Segment_01</v>
      </c>
      <c r="G735" t="str">
        <f>VLOOKUP($C735,'Look-Ups'!$C$2:$G$32,G$1-2,0)</f>
        <v>Proc_Type_01</v>
      </c>
      <c r="H735" t="s">
        <v>206</v>
      </c>
      <c r="I735">
        <f t="shared" si="37"/>
        <v>2021</v>
      </c>
      <c r="J735" t="s">
        <v>21</v>
      </c>
    </row>
    <row r="736" spans="1:10" x14ac:dyDescent="0.25">
      <c r="A736" t="str">
        <f t="shared" si="36"/>
        <v>Function_01Application_022021</v>
      </c>
      <c r="B736">
        <v>733</v>
      </c>
      <c r="C736" t="s">
        <v>355</v>
      </c>
      <c r="D736" t="str">
        <f>VLOOKUP($C736,'Look-Ups'!$C$2:$G$32,D$1-2,0)</f>
        <v>Function_01</v>
      </c>
      <c r="E736" t="str">
        <f>VLOOKUP($C736,'Look-Ups'!$C$2:$G$32,E$1-2,0)</f>
        <v>Function_Simpl_01</v>
      </c>
      <c r="F736" t="str">
        <f>VLOOKUP($C736,'Look-Ups'!$C$2:$G$32,F$1-2,0)</f>
        <v>Segment_01</v>
      </c>
      <c r="G736" t="str">
        <f>VLOOKUP($C736,'Look-Ups'!$C$2:$G$32,G$1-2,0)</f>
        <v>Proc_Type_01</v>
      </c>
      <c r="H736" t="s">
        <v>164</v>
      </c>
      <c r="I736">
        <f t="shared" si="37"/>
        <v>2021</v>
      </c>
      <c r="J736" t="s">
        <v>21</v>
      </c>
    </row>
    <row r="737" spans="1:10" x14ac:dyDescent="0.25">
      <c r="A737" t="str">
        <f t="shared" si="36"/>
        <v>Function_01Application_022021</v>
      </c>
      <c r="B737">
        <v>734</v>
      </c>
      <c r="C737" t="s">
        <v>355</v>
      </c>
      <c r="D737" t="str">
        <f>VLOOKUP($C737,'Look-Ups'!$C$2:$G$32,D$1-2,0)</f>
        <v>Function_01</v>
      </c>
      <c r="E737" t="str">
        <f>VLOOKUP($C737,'Look-Ups'!$C$2:$G$32,E$1-2,0)</f>
        <v>Function_Simpl_01</v>
      </c>
      <c r="F737" t="str">
        <f>VLOOKUP($C737,'Look-Ups'!$C$2:$G$32,F$1-2,0)</f>
        <v>Segment_01</v>
      </c>
      <c r="G737" t="str">
        <f>VLOOKUP($C737,'Look-Ups'!$C$2:$G$32,G$1-2,0)</f>
        <v>Proc_Type_01</v>
      </c>
      <c r="H737" t="s">
        <v>160</v>
      </c>
      <c r="I737">
        <f t="shared" si="37"/>
        <v>2021</v>
      </c>
      <c r="J737" t="s">
        <v>21</v>
      </c>
    </row>
    <row r="738" spans="1:10" x14ac:dyDescent="0.25">
      <c r="A738" t="str">
        <f t="shared" si="36"/>
        <v>Function_01Application_022021</v>
      </c>
      <c r="B738">
        <v>735</v>
      </c>
      <c r="C738" t="s">
        <v>355</v>
      </c>
      <c r="D738" t="str">
        <f>VLOOKUP($C738,'Look-Ups'!$C$2:$G$32,D$1-2,0)</f>
        <v>Function_01</v>
      </c>
      <c r="E738" t="str">
        <f>VLOOKUP($C738,'Look-Ups'!$C$2:$G$32,E$1-2,0)</f>
        <v>Function_Simpl_01</v>
      </c>
      <c r="F738" t="str">
        <f>VLOOKUP($C738,'Look-Ups'!$C$2:$G$32,F$1-2,0)</f>
        <v>Segment_01</v>
      </c>
      <c r="G738" t="str">
        <f>VLOOKUP($C738,'Look-Ups'!$C$2:$G$32,G$1-2,0)</f>
        <v>Proc_Type_01</v>
      </c>
      <c r="H738" t="s">
        <v>182</v>
      </c>
      <c r="I738">
        <f t="shared" si="37"/>
        <v>2021</v>
      </c>
      <c r="J738" t="s">
        <v>21</v>
      </c>
    </row>
    <row r="739" spans="1:10" x14ac:dyDescent="0.25">
      <c r="A739" t="str">
        <f t="shared" si="36"/>
        <v>Function_01Application_022021</v>
      </c>
      <c r="B739">
        <v>736</v>
      </c>
      <c r="C739" t="s">
        <v>355</v>
      </c>
      <c r="D739" t="str">
        <f>VLOOKUP($C739,'Look-Ups'!$C$2:$G$32,D$1-2,0)</f>
        <v>Function_01</v>
      </c>
      <c r="E739" t="str">
        <f>VLOOKUP($C739,'Look-Ups'!$C$2:$G$32,E$1-2,0)</f>
        <v>Function_Simpl_01</v>
      </c>
      <c r="F739" t="str">
        <f>VLOOKUP($C739,'Look-Ups'!$C$2:$G$32,F$1-2,0)</f>
        <v>Segment_01</v>
      </c>
      <c r="G739" t="str">
        <f>VLOOKUP($C739,'Look-Ups'!$C$2:$G$32,G$1-2,0)</f>
        <v>Proc_Type_01</v>
      </c>
      <c r="H739" t="s">
        <v>212</v>
      </c>
      <c r="I739">
        <f t="shared" si="37"/>
        <v>2021</v>
      </c>
      <c r="J739" t="s">
        <v>21</v>
      </c>
    </row>
    <row r="740" spans="1:10" x14ac:dyDescent="0.25">
      <c r="A740" t="str">
        <f t="shared" si="36"/>
        <v>Function_01Application_022021</v>
      </c>
      <c r="B740">
        <v>737</v>
      </c>
      <c r="C740" t="s">
        <v>355</v>
      </c>
      <c r="D740" t="str">
        <f>VLOOKUP($C740,'Look-Ups'!$C$2:$G$32,D$1-2,0)</f>
        <v>Function_01</v>
      </c>
      <c r="E740" t="str">
        <f>VLOOKUP($C740,'Look-Ups'!$C$2:$G$32,E$1-2,0)</f>
        <v>Function_Simpl_01</v>
      </c>
      <c r="F740" t="str">
        <f>VLOOKUP($C740,'Look-Ups'!$C$2:$G$32,F$1-2,0)</f>
        <v>Segment_01</v>
      </c>
      <c r="G740" t="str">
        <f>VLOOKUP($C740,'Look-Ups'!$C$2:$G$32,G$1-2,0)</f>
        <v>Proc_Type_01</v>
      </c>
      <c r="H740" t="s">
        <v>179</v>
      </c>
      <c r="I740">
        <f t="shared" si="37"/>
        <v>2021</v>
      </c>
      <c r="J740" t="s">
        <v>21</v>
      </c>
    </row>
    <row r="741" spans="1:10" x14ac:dyDescent="0.25">
      <c r="A741" t="str">
        <f t="shared" si="36"/>
        <v>Function_01Application_022021</v>
      </c>
      <c r="B741">
        <v>738</v>
      </c>
      <c r="C741" t="s">
        <v>355</v>
      </c>
      <c r="D741" t="str">
        <f>VLOOKUP($C741,'Look-Ups'!$C$2:$G$32,D$1-2,0)</f>
        <v>Function_01</v>
      </c>
      <c r="E741" t="str">
        <f>VLOOKUP($C741,'Look-Ups'!$C$2:$G$32,E$1-2,0)</f>
        <v>Function_Simpl_01</v>
      </c>
      <c r="F741" t="str">
        <f>VLOOKUP($C741,'Look-Ups'!$C$2:$G$32,F$1-2,0)</f>
        <v>Segment_01</v>
      </c>
      <c r="G741" t="str">
        <f>VLOOKUP($C741,'Look-Ups'!$C$2:$G$32,G$1-2,0)</f>
        <v>Proc_Type_01</v>
      </c>
      <c r="H741" t="s">
        <v>167</v>
      </c>
      <c r="I741">
        <f t="shared" si="37"/>
        <v>2021</v>
      </c>
      <c r="J741" t="s">
        <v>21</v>
      </c>
    </row>
    <row r="742" spans="1:10" x14ac:dyDescent="0.25">
      <c r="A742" t="str">
        <f t="shared" si="36"/>
        <v>Function_01Application_022021</v>
      </c>
      <c r="B742">
        <v>739</v>
      </c>
      <c r="C742" t="s">
        <v>355</v>
      </c>
      <c r="D742" t="str">
        <f>VLOOKUP($C742,'Look-Ups'!$C$2:$G$32,D$1-2,0)</f>
        <v>Function_01</v>
      </c>
      <c r="E742" t="str">
        <f>VLOOKUP($C742,'Look-Ups'!$C$2:$G$32,E$1-2,0)</f>
        <v>Function_Simpl_01</v>
      </c>
      <c r="F742" t="str">
        <f>VLOOKUP($C742,'Look-Ups'!$C$2:$G$32,F$1-2,0)</f>
        <v>Segment_01</v>
      </c>
      <c r="G742" t="str">
        <f>VLOOKUP($C742,'Look-Ups'!$C$2:$G$32,G$1-2,0)</f>
        <v>Proc_Type_01</v>
      </c>
      <c r="H742" t="s">
        <v>235</v>
      </c>
      <c r="I742">
        <f t="shared" si="37"/>
        <v>2021</v>
      </c>
      <c r="J742" t="s">
        <v>21</v>
      </c>
    </row>
    <row r="743" spans="1:10" x14ac:dyDescent="0.25">
      <c r="A743" t="str">
        <f t="shared" si="36"/>
        <v>Function_01Application_022021</v>
      </c>
      <c r="B743">
        <v>740</v>
      </c>
      <c r="C743" t="s">
        <v>355</v>
      </c>
      <c r="D743" t="str">
        <f>VLOOKUP($C743,'Look-Ups'!$C$2:$G$32,D$1-2,0)</f>
        <v>Function_01</v>
      </c>
      <c r="E743" t="str">
        <f>VLOOKUP($C743,'Look-Ups'!$C$2:$G$32,E$1-2,0)</f>
        <v>Function_Simpl_01</v>
      </c>
      <c r="F743" t="str">
        <f>VLOOKUP($C743,'Look-Ups'!$C$2:$G$32,F$1-2,0)</f>
        <v>Segment_01</v>
      </c>
      <c r="G743" t="str">
        <f>VLOOKUP($C743,'Look-Ups'!$C$2:$G$32,G$1-2,0)</f>
        <v>Proc_Type_01</v>
      </c>
      <c r="H743" t="s">
        <v>191</v>
      </c>
      <c r="I743">
        <f t="shared" si="37"/>
        <v>2021</v>
      </c>
      <c r="J743" t="s">
        <v>21</v>
      </c>
    </row>
    <row r="744" spans="1:10" x14ac:dyDescent="0.25">
      <c r="A744" t="str">
        <f t="shared" si="36"/>
        <v>Function_01Application_022021</v>
      </c>
      <c r="B744">
        <v>741</v>
      </c>
      <c r="C744" t="s">
        <v>355</v>
      </c>
      <c r="D744" t="str">
        <f>VLOOKUP($C744,'Look-Ups'!$C$2:$G$32,D$1-2,0)</f>
        <v>Function_01</v>
      </c>
      <c r="E744" t="str">
        <f>VLOOKUP($C744,'Look-Ups'!$C$2:$G$32,E$1-2,0)</f>
        <v>Function_Simpl_01</v>
      </c>
      <c r="F744" t="str">
        <f>VLOOKUP($C744,'Look-Ups'!$C$2:$G$32,F$1-2,0)</f>
        <v>Segment_01</v>
      </c>
      <c r="G744" t="str">
        <f>VLOOKUP($C744,'Look-Ups'!$C$2:$G$32,G$1-2,0)</f>
        <v>Proc_Type_01</v>
      </c>
      <c r="H744" t="s">
        <v>174</v>
      </c>
      <c r="I744">
        <f t="shared" si="37"/>
        <v>2021</v>
      </c>
      <c r="J744" t="s">
        <v>21</v>
      </c>
    </row>
    <row r="745" spans="1:10" x14ac:dyDescent="0.25">
      <c r="A745" t="str">
        <f t="shared" si="36"/>
        <v>Function_01Application_022021</v>
      </c>
      <c r="B745">
        <v>742</v>
      </c>
      <c r="C745" t="s">
        <v>355</v>
      </c>
      <c r="D745" t="str">
        <f>VLOOKUP($C745,'Look-Ups'!$C$2:$G$32,D$1-2,0)</f>
        <v>Function_01</v>
      </c>
      <c r="E745" t="str">
        <f>VLOOKUP($C745,'Look-Ups'!$C$2:$G$32,E$1-2,0)</f>
        <v>Function_Simpl_01</v>
      </c>
      <c r="F745" t="str">
        <f>VLOOKUP($C745,'Look-Ups'!$C$2:$G$32,F$1-2,0)</f>
        <v>Segment_01</v>
      </c>
      <c r="G745" t="str">
        <f>VLOOKUP($C745,'Look-Ups'!$C$2:$G$32,G$1-2,0)</f>
        <v>Proc_Type_01</v>
      </c>
      <c r="H745" t="s">
        <v>218</v>
      </c>
      <c r="I745">
        <f t="shared" si="37"/>
        <v>2021</v>
      </c>
      <c r="J745" t="s">
        <v>21</v>
      </c>
    </row>
    <row r="746" spans="1:10" x14ac:dyDescent="0.25">
      <c r="A746" t="str">
        <f t="shared" si="36"/>
        <v>Function_01Application_022021</v>
      </c>
      <c r="B746">
        <v>743</v>
      </c>
      <c r="C746" t="s">
        <v>355</v>
      </c>
      <c r="D746" t="str">
        <f>VLOOKUP($C746,'Look-Ups'!$C$2:$G$32,D$1-2,0)</f>
        <v>Function_01</v>
      </c>
      <c r="E746" t="str">
        <f>VLOOKUP($C746,'Look-Ups'!$C$2:$G$32,E$1-2,0)</f>
        <v>Function_Simpl_01</v>
      </c>
      <c r="F746" t="str">
        <f>VLOOKUP($C746,'Look-Ups'!$C$2:$G$32,F$1-2,0)</f>
        <v>Segment_01</v>
      </c>
      <c r="G746" t="str">
        <f>VLOOKUP($C746,'Look-Ups'!$C$2:$G$32,G$1-2,0)</f>
        <v>Proc_Type_01</v>
      </c>
      <c r="H746" t="s">
        <v>181</v>
      </c>
      <c r="I746">
        <f t="shared" si="37"/>
        <v>2021</v>
      </c>
      <c r="J746" t="s">
        <v>21</v>
      </c>
    </row>
    <row r="747" spans="1:10" x14ac:dyDescent="0.25">
      <c r="A747" t="str">
        <f t="shared" si="36"/>
        <v>Function_01Application_022021</v>
      </c>
      <c r="B747">
        <v>744</v>
      </c>
      <c r="C747" t="s">
        <v>355</v>
      </c>
      <c r="D747" t="str">
        <f>VLOOKUP($C747,'Look-Ups'!$C$2:$G$32,D$1-2,0)</f>
        <v>Function_01</v>
      </c>
      <c r="E747" t="str">
        <f>VLOOKUP($C747,'Look-Ups'!$C$2:$G$32,E$1-2,0)</f>
        <v>Function_Simpl_01</v>
      </c>
      <c r="F747" t="str">
        <f>VLOOKUP($C747,'Look-Ups'!$C$2:$G$32,F$1-2,0)</f>
        <v>Segment_01</v>
      </c>
      <c r="G747" t="str">
        <f>VLOOKUP($C747,'Look-Ups'!$C$2:$G$32,G$1-2,0)</f>
        <v>Proc_Type_01</v>
      </c>
      <c r="H747" t="s">
        <v>177</v>
      </c>
      <c r="I747">
        <f t="shared" si="37"/>
        <v>2021</v>
      </c>
      <c r="J747" t="s">
        <v>21</v>
      </c>
    </row>
    <row r="748" spans="1:10" x14ac:dyDescent="0.25">
      <c r="A748" t="str">
        <f t="shared" si="36"/>
        <v>Function_01Application_022021</v>
      </c>
      <c r="B748">
        <v>745</v>
      </c>
      <c r="C748" t="s">
        <v>355</v>
      </c>
      <c r="D748" t="str">
        <f>VLOOKUP($C748,'Look-Ups'!$C$2:$G$32,D$1-2,0)</f>
        <v>Function_01</v>
      </c>
      <c r="E748" t="str">
        <f>VLOOKUP($C748,'Look-Ups'!$C$2:$G$32,E$1-2,0)</f>
        <v>Function_Simpl_01</v>
      </c>
      <c r="F748" t="str">
        <f>VLOOKUP($C748,'Look-Ups'!$C$2:$G$32,F$1-2,0)</f>
        <v>Segment_01</v>
      </c>
      <c r="G748" t="str">
        <f>VLOOKUP($C748,'Look-Ups'!$C$2:$G$32,G$1-2,0)</f>
        <v>Proc_Type_01</v>
      </c>
      <c r="H748" t="s">
        <v>204</v>
      </c>
      <c r="I748">
        <f t="shared" si="37"/>
        <v>2021</v>
      </c>
      <c r="J748" t="s">
        <v>21</v>
      </c>
    </row>
    <row r="749" spans="1:10" x14ac:dyDescent="0.25">
      <c r="A749" t="str">
        <f t="shared" si="36"/>
        <v>Function_01Application_022021</v>
      </c>
      <c r="B749">
        <v>746</v>
      </c>
      <c r="C749" t="s">
        <v>355</v>
      </c>
      <c r="D749" t="str">
        <f>VLOOKUP($C749,'Look-Ups'!$C$2:$G$32,D$1-2,0)</f>
        <v>Function_01</v>
      </c>
      <c r="E749" t="str">
        <f>VLOOKUP($C749,'Look-Ups'!$C$2:$G$32,E$1-2,0)</f>
        <v>Function_Simpl_01</v>
      </c>
      <c r="F749" t="str">
        <f>VLOOKUP($C749,'Look-Ups'!$C$2:$G$32,F$1-2,0)</f>
        <v>Segment_01</v>
      </c>
      <c r="G749" t="str">
        <f>VLOOKUP($C749,'Look-Ups'!$C$2:$G$32,G$1-2,0)</f>
        <v>Proc_Type_01</v>
      </c>
      <c r="H749" t="s">
        <v>244</v>
      </c>
      <c r="I749">
        <f t="shared" si="37"/>
        <v>2021</v>
      </c>
      <c r="J749" t="s">
        <v>21</v>
      </c>
    </row>
    <row r="750" spans="1:10" x14ac:dyDescent="0.25">
      <c r="A750" t="str">
        <f t="shared" si="36"/>
        <v>Function_01Application_032021</v>
      </c>
      <c r="B750">
        <v>747</v>
      </c>
      <c r="C750" t="s">
        <v>356</v>
      </c>
      <c r="D750" t="str">
        <f>VLOOKUP($C750,'Look-Ups'!$C$2:$G$32,D$1-2,0)</f>
        <v>Function_01</v>
      </c>
      <c r="E750" t="str">
        <f>VLOOKUP($C750,'Look-Ups'!$C$2:$G$32,E$1-2,0)</f>
        <v>Function_Simpl_01</v>
      </c>
      <c r="F750" t="str">
        <f>VLOOKUP($C750,'Look-Ups'!$C$2:$G$32,F$1-2,0)</f>
        <v>Segment_01</v>
      </c>
      <c r="G750" t="str">
        <f>VLOOKUP($C750,'Look-Ups'!$C$2:$G$32,G$1-2,0)</f>
        <v>Proc_Type_01</v>
      </c>
      <c r="H750" t="s">
        <v>195</v>
      </c>
      <c r="I750">
        <f t="shared" si="37"/>
        <v>2021</v>
      </c>
      <c r="J750" t="s">
        <v>21</v>
      </c>
    </row>
    <row r="751" spans="1:10" x14ac:dyDescent="0.25">
      <c r="A751" t="str">
        <f t="shared" si="36"/>
        <v>Function_01Application_032021</v>
      </c>
      <c r="B751">
        <v>748</v>
      </c>
      <c r="C751" t="s">
        <v>356</v>
      </c>
      <c r="D751" t="str">
        <f>VLOOKUP($C751,'Look-Ups'!$C$2:$G$32,D$1-2,0)</f>
        <v>Function_01</v>
      </c>
      <c r="E751" t="str">
        <f>VLOOKUP($C751,'Look-Ups'!$C$2:$G$32,E$1-2,0)</f>
        <v>Function_Simpl_01</v>
      </c>
      <c r="F751" t="str">
        <f>VLOOKUP($C751,'Look-Ups'!$C$2:$G$32,F$1-2,0)</f>
        <v>Segment_01</v>
      </c>
      <c r="G751" t="str">
        <f>VLOOKUP($C751,'Look-Ups'!$C$2:$G$32,G$1-2,0)</f>
        <v>Proc_Type_01</v>
      </c>
      <c r="H751" t="s">
        <v>161</v>
      </c>
      <c r="I751">
        <f t="shared" si="37"/>
        <v>2021</v>
      </c>
      <c r="J751" t="s">
        <v>21</v>
      </c>
    </row>
    <row r="752" spans="1:10" x14ac:dyDescent="0.25">
      <c r="A752" t="str">
        <f t="shared" si="36"/>
        <v>Function_01Application_032021</v>
      </c>
      <c r="B752">
        <v>749</v>
      </c>
      <c r="C752" t="s">
        <v>356</v>
      </c>
      <c r="D752" t="str">
        <f>VLOOKUP($C752,'Look-Ups'!$C$2:$G$32,D$1-2,0)</f>
        <v>Function_01</v>
      </c>
      <c r="E752" t="str">
        <f>VLOOKUP($C752,'Look-Ups'!$C$2:$G$32,E$1-2,0)</f>
        <v>Function_Simpl_01</v>
      </c>
      <c r="F752" t="str">
        <f>VLOOKUP($C752,'Look-Ups'!$C$2:$G$32,F$1-2,0)</f>
        <v>Segment_01</v>
      </c>
      <c r="G752" t="str">
        <f>VLOOKUP($C752,'Look-Ups'!$C$2:$G$32,G$1-2,0)</f>
        <v>Proc_Type_01</v>
      </c>
      <c r="H752" t="s">
        <v>190</v>
      </c>
      <c r="I752">
        <f t="shared" si="37"/>
        <v>2021</v>
      </c>
      <c r="J752" t="s">
        <v>21</v>
      </c>
    </row>
    <row r="753" spans="1:10" x14ac:dyDescent="0.25">
      <c r="A753" t="str">
        <f t="shared" si="36"/>
        <v>Function_01Application_032021</v>
      </c>
      <c r="B753">
        <v>750</v>
      </c>
      <c r="C753" t="s">
        <v>356</v>
      </c>
      <c r="D753" t="str">
        <f>VLOOKUP($C753,'Look-Ups'!$C$2:$G$32,D$1-2,0)</f>
        <v>Function_01</v>
      </c>
      <c r="E753" t="str">
        <f>VLOOKUP($C753,'Look-Ups'!$C$2:$G$32,E$1-2,0)</f>
        <v>Function_Simpl_01</v>
      </c>
      <c r="F753" t="str">
        <f>VLOOKUP($C753,'Look-Ups'!$C$2:$G$32,F$1-2,0)</f>
        <v>Segment_01</v>
      </c>
      <c r="G753" t="str">
        <f>VLOOKUP($C753,'Look-Ups'!$C$2:$G$32,G$1-2,0)</f>
        <v>Proc_Type_01</v>
      </c>
      <c r="H753" t="s">
        <v>206</v>
      </c>
      <c r="I753">
        <f t="shared" si="37"/>
        <v>2021</v>
      </c>
      <c r="J753" t="s">
        <v>21</v>
      </c>
    </row>
    <row r="754" spans="1:10" x14ac:dyDescent="0.25">
      <c r="A754" t="str">
        <f t="shared" si="36"/>
        <v>Function_01Application_032021</v>
      </c>
      <c r="B754">
        <v>751</v>
      </c>
      <c r="C754" t="s">
        <v>356</v>
      </c>
      <c r="D754" t="str">
        <f>VLOOKUP($C754,'Look-Ups'!$C$2:$G$32,D$1-2,0)</f>
        <v>Function_01</v>
      </c>
      <c r="E754" t="str">
        <f>VLOOKUP($C754,'Look-Ups'!$C$2:$G$32,E$1-2,0)</f>
        <v>Function_Simpl_01</v>
      </c>
      <c r="F754" t="str">
        <f>VLOOKUP($C754,'Look-Ups'!$C$2:$G$32,F$1-2,0)</f>
        <v>Segment_01</v>
      </c>
      <c r="G754" t="str">
        <f>VLOOKUP($C754,'Look-Ups'!$C$2:$G$32,G$1-2,0)</f>
        <v>Proc_Type_01</v>
      </c>
      <c r="H754" t="s">
        <v>164</v>
      </c>
      <c r="I754">
        <f t="shared" si="37"/>
        <v>2021</v>
      </c>
      <c r="J754" t="s">
        <v>21</v>
      </c>
    </row>
    <row r="755" spans="1:10" x14ac:dyDescent="0.25">
      <c r="A755" t="str">
        <f t="shared" si="36"/>
        <v>Function_01Application_032021</v>
      </c>
      <c r="B755">
        <v>752</v>
      </c>
      <c r="C755" t="s">
        <v>356</v>
      </c>
      <c r="D755" t="str">
        <f>VLOOKUP($C755,'Look-Ups'!$C$2:$G$32,D$1-2,0)</f>
        <v>Function_01</v>
      </c>
      <c r="E755" t="str">
        <f>VLOOKUP($C755,'Look-Ups'!$C$2:$G$32,E$1-2,0)</f>
        <v>Function_Simpl_01</v>
      </c>
      <c r="F755" t="str">
        <f>VLOOKUP($C755,'Look-Ups'!$C$2:$G$32,F$1-2,0)</f>
        <v>Segment_01</v>
      </c>
      <c r="G755" t="str">
        <f>VLOOKUP($C755,'Look-Ups'!$C$2:$G$32,G$1-2,0)</f>
        <v>Proc_Type_01</v>
      </c>
      <c r="H755" t="s">
        <v>160</v>
      </c>
      <c r="I755">
        <f t="shared" si="37"/>
        <v>2021</v>
      </c>
      <c r="J755" t="s">
        <v>21</v>
      </c>
    </row>
    <row r="756" spans="1:10" x14ac:dyDescent="0.25">
      <c r="A756" t="str">
        <f t="shared" si="36"/>
        <v>Function_01Application_032021</v>
      </c>
      <c r="B756">
        <v>753</v>
      </c>
      <c r="C756" t="s">
        <v>356</v>
      </c>
      <c r="D756" t="str">
        <f>VLOOKUP($C756,'Look-Ups'!$C$2:$G$32,D$1-2,0)</f>
        <v>Function_01</v>
      </c>
      <c r="E756" t="str">
        <f>VLOOKUP($C756,'Look-Ups'!$C$2:$G$32,E$1-2,0)</f>
        <v>Function_Simpl_01</v>
      </c>
      <c r="F756" t="str">
        <f>VLOOKUP($C756,'Look-Ups'!$C$2:$G$32,F$1-2,0)</f>
        <v>Segment_01</v>
      </c>
      <c r="G756" t="str">
        <f>VLOOKUP($C756,'Look-Ups'!$C$2:$G$32,G$1-2,0)</f>
        <v>Proc_Type_01</v>
      </c>
      <c r="H756" t="s">
        <v>182</v>
      </c>
      <c r="I756">
        <f t="shared" si="37"/>
        <v>2021</v>
      </c>
      <c r="J756" t="s">
        <v>21</v>
      </c>
    </row>
    <row r="757" spans="1:10" x14ac:dyDescent="0.25">
      <c r="A757" t="str">
        <f t="shared" si="36"/>
        <v>Function_01Application_032021</v>
      </c>
      <c r="B757">
        <v>754</v>
      </c>
      <c r="C757" t="s">
        <v>356</v>
      </c>
      <c r="D757" t="str">
        <f>VLOOKUP($C757,'Look-Ups'!$C$2:$G$32,D$1-2,0)</f>
        <v>Function_01</v>
      </c>
      <c r="E757" t="str">
        <f>VLOOKUP($C757,'Look-Ups'!$C$2:$G$32,E$1-2,0)</f>
        <v>Function_Simpl_01</v>
      </c>
      <c r="F757" t="str">
        <f>VLOOKUP($C757,'Look-Ups'!$C$2:$G$32,F$1-2,0)</f>
        <v>Segment_01</v>
      </c>
      <c r="G757" t="str">
        <f>VLOOKUP($C757,'Look-Ups'!$C$2:$G$32,G$1-2,0)</f>
        <v>Proc_Type_01</v>
      </c>
      <c r="H757" t="s">
        <v>212</v>
      </c>
      <c r="I757">
        <f t="shared" si="37"/>
        <v>2021</v>
      </c>
      <c r="J757" t="s">
        <v>21</v>
      </c>
    </row>
    <row r="758" spans="1:10" x14ac:dyDescent="0.25">
      <c r="A758" t="str">
        <f t="shared" si="36"/>
        <v>Function_01Application_032021</v>
      </c>
      <c r="B758">
        <v>755</v>
      </c>
      <c r="C758" t="s">
        <v>356</v>
      </c>
      <c r="D758" t="str">
        <f>VLOOKUP($C758,'Look-Ups'!$C$2:$G$32,D$1-2,0)</f>
        <v>Function_01</v>
      </c>
      <c r="E758" t="str">
        <f>VLOOKUP($C758,'Look-Ups'!$C$2:$G$32,E$1-2,0)</f>
        <v>Function_Simpl_01</v>
      </c>
      <c r="F758" t="str">
        <f>VLOOKUP($C758,'Look-Ups'!$C$2:$G$32,F$1-2,0)</f>
        <v>Segment_01</v>
      </c>
      <c r="G758" t="str">
        <f>VLOOKUP($C758,'Look-Ups'!$C$2:$G$32,G$1-2,0)</f>
        <v>Proc_Type_01</v>
      </c>
      <c r="H758" t="s">
        <v>179</v>
      </c>
      <c r="I758">
        <f t="shared" si="37"/>
        <v>2021</v>
      </c>
      <c r="J758" t="s">
        <v>21</v>
      </c>
    </row>
    <row r="759" spans="1:10" x14ac:dyDescent="0.25">
      <c r="A759" t="str">
        <f t="shared" si="36"/>
        <v>Function_01Application_032021</v>
      </c>
      <c r="B759">
        <v>756</v>
      </c>
      <c r="C759" t="s">
        <v>356</v>
      </c>
      <c r="D759" t="str">
        <f>VLOOKUP($C759,'Look-Ups'!$C$2:$G$32,D$1-2,0)</f>
        <v>Function_01</v>
      </c>
      <c r="E759" t="str">
        <f>VLOOKUP($C759,'Look-Ups'!$C$2:$G$32,E$1-2,0)</f>
        <v>Function_Simpl_01</v>
      </c>
      <c r="F759" t="str">
        <f>VLOOKUP($C759,'Look-Ups'!$C$2:$G$32,F$1-2,0)</f>
        <v>Segment_01</v>
      </c>
      <c r="G759" t="str">
        <f>VLOOKUP($C759,'Look-Ups'!$C$2:$G$32,G$1-2,0)</f>
        <v>Proc_Type_01</v>
      </c>
      <c r="H759" t="s">
        <v>167</v>
      </c>
      <c r="I759">
        <f t="shared" si="37"/>
        <v>2021</v>
      </c>
      <c r="J759" t="s">
        <v>21</v>
      </c>
    </row>
    <row r="760" spans="1:10" x14ac:dyDescent="0.25">
      <c r="A760" t="str">
        <f t="shared" si="36"/>
        <v>Function_01Application_032021</v>
      </c>
      <c r="B760">
        <v>757</v>
      </c>
      <c r="C760" t="s">
        <v>356</v>
      </c>
      <c r="D760" t="str">
        <f>VLOOKUP($C760,'Look-Ups'!$C$2:$G$32,D$1-2,0)</f>
        <v>Function_01</v>
      </c>
      <c r="E760" t="str">
        <f>VLOOKUP($C760,'Look-Ups'!$C$2:$G$32,E$1-2,0)</f>
        <v>Function_Simpl_01</v>
      </c>
      <c r="F760" t="str">
        <f>VLOOKUP($C760,'Look-Ups'!$C$2:$G$32,F$1-2,0)</f>
        <v>Segment_01</v>
      </c>
      <c r="G760" t="str">
        <f>VLOOKUP($C760,'Look-Ups'!$C$2:$G$32,G$1-2,0)</f>
        <v>Proc_Type_01</v>
      </c>
      <c r="H760" t="s">
        <v>235</v>
      </c>
      <c r="I760">
        <f t="shared" si="37"/>
        <v>2021</v>
      </c>
      <c r="J760" t="s">
        <v>21</v>
      </c>
    </row>
    <row r="761" spans="1:10" x14ac:dyDescent="0.25">
      <c r="A761" t="str">
        <f t="shared" si="36"/>
        <v>Function_01Application_032021</v>
      </c>
      <c r="B761">
        <v>758</v>
      </c>
      <c r="C761" t="s">
        <v>356</v>
      </c>
      <c r="D761" t="str">
        <f>VLOOKUP($C761,'Look-Ups'!$C$2:$G$32,D$1-2,0)</f>
        <v>Function_01</v>
      </c>
      <c r="E761" t="str">
        <f>VLOOKUP($C761,'Look-Ups'!$C$2:$G$32,E$1-2,0)</f>
        <v>Function_Simpl_01</v>
      </c>
      <c r="F761" t="str">
        <f>VLOOKUP($C761,'Look-Ups'!$C$2:$G$32,F$1-2,0)</f>
        <v>Segment_01</v>
      </c>
      <c r="G761" t="str">
        <f>VLOOKUP($C761,'Look-Ups'!$C$2:$G$32,G$1-2,0)</f>
        <v>Proc_Type_01</v>
      </c>
      <c r="H761" t="s">
        <v>191</v>
      </c>
      <c r="I761">
        <f t="shared" si="37"/>
        <v>2021</v>
      </c>
      <c r="J761" t="s">
        <v>21</v>
      </c>
    </row>
    <row r="762" spans="1:10" x14ac:dyDescent="0.25">
      <c r="A762" t="str">
        <f t="shared" si="36"/>
        <v>Function_01Application_032021</v>
      </c>
      <c r="B762">
        <v>759</v>
      </c>
      <c r="C762" t="s">
        <v>356</v>
      </c>
      <c r="D762" t="str">
        <f>VLOOKUP($C762,'Look-Ups'!$C$2:$G$32,D$1-2,0)</f>
        <v>Function_01</v>
      </c>
      <c r="E762" t="str">
        <f>VLOOKUP($C762,'Look-Ups'!$C$2:$G$32,E$1-2,0)</f>
        <v>Function_Simpl_01</v>
      </c>
      <c r="F762" t="str">
        <f>VLOOKUP($C762,'Look-Ups'!$C$2:$G$32,F$1-2,0)</f>
        <v>Segment_01</v>
      </c>
      <c r="G762" t="str">
        <f>VLOOKUP($C762,'Look-Ups'!$C$2:$G$32,G$1-2,0)</f>
        <v>Proc_Type_01</v>
      </c>
      <c r="H762" t="s">
        <v>174</v>
      </c>
      <c r="I762">
        <f t="shared" si="37"/>
        <v>2021</v>
      </c>
      <c r="J762" t="s">
        <v>21</v>
      </c>
    </row>
    <row r="763" spans="1:10" x14ac:dyDescent="0.25">
      <c r="A763" t="str">
        <f t="shared" si="36"/>
        <v>Function_01Application_032021</v>
      </c>
      <c r="B763">
        <v>760</v>
      </c>
      <c r="C763" t="s">
        <v>356</v>
      </c>
      <c r="D763" t="str">
        <f>VLOOKUP($C763,'Look-Ups'!$C$2:$G$32,D$1-2,0)</f>
        <v>Function_01</v>
      </c>
      <c r="E763" t="str">
        <f>VLOOKUP($C763,'Look-Ups'!$C$2:$G$32,E$1-2,0)</f>
        <v>Function_Simpl_01</v>
      </c>
      <c r="F763" t="str">
        <f>VLOOKUP($C763,'Look-Ups'!$C$2:$G$32,F$1-2,0)</f>
        <v>Segment_01</v>
      </c>
      <c r="G763" t="str">
        <f>VLOOKUP($C763,'Look-Ups'!$C$2:$G$32,G$1-2,0)</f>
        <v>Proc_Type_01</v>
      </c>
      <c r="H763" t="s">
        <v>218</v>
      </c>
      <c r="I763">
        <f t="shared" si="37"/>
        <v>2021</v>
      </c>
      <c r="J763" t="s">
        <v>21</v>
      </c>
    </row>
    <row r="764" spans="1:10" x14ac:dyDescent="0.25">
      <c r="A764" t="str">
        <f t="shared" si="36"/>
        <v>Function_01Application_032021</v>
      </c>
      <c r="B764">
        <v>761</v>
      </c>
      <c r="C764" t="s">
        <v>356</v>
      </c>
      <c r="D764" t="str">
        <f>VLOOKUP($C764,'Look-Ups'!$C$2:$G$32,D$1-2,0)</f>
        <v>Function_01</v>
      </c>
      <c r="E764" t="str">
        <f>VLOOKUP($C764,'Look-Ups'!$C$2:$G$32,E$1-2,0)</f>
        <v>Function_Simpl_01</v>
      </c>
      <c r="F764" t="str">
        <f>VLOOKUP($C764,'Look-Ups'!$C$2:$G$32,F$1-2,0)</f>
        <v>Segment_01</v>
      </c>
      <c r="G764" t="str">
        <f>VLOOKUP($C764,'Look-Ups'!$C$2:$G$32,G$1-2,0)</f>
        <v>Proc_Type_01</v>
      </c>
      <c r="H764" t="s">
        <v>181</v>
      </c>
      <c r="I764">
        <f t="shared" si="37"/>
        <v>2021</v>
      </c>
      <c r="J764" t="s">
        <v>21</v>
      </c>
    </row>
    <row r="765" spans="1:10" x14ac:dyDescent="0.25">
      <c r="A765" t="str">
        <f t="shared" si="36"/>
        <v>Function_01Application_032021</v>
      </c>
      <c r="B765">
        <v>762</v>
      </c>
      <c r="C765" t="s">
        <v>356</v>
      </c>
      <c r="D765" t="str">
        <f>VLOOKUP($C765,'Look-Ups'!$C$2:$G$32,D$1-2,0)</f>
        <v>Function_01</v>
      </c>
      <c r="E765" t="str">
        <f>VLOOKUP($C765,'Look-Ups'!$C$2:$G$32,E$1-2,0)</f>
        <v>Function_Simpl_01</v>
      </c>
      <c r="F765" t="str">
        <f>VLOOKUP($C765,'Look-Ups'!$C$2:$G$32,F$1-2,0)</f>
        <v>Segment_01</v>
      </c>
      <c r="G765" t="str">
        <f>VLOOKUP($C765,'Look-Ups'!$C$2:$G$32,G$1-2,0)</f>
        <v>Proc_Type_01</v>
      </c>
      <c r="H765" t="s">
        <v>177</v>
      </c>
      <c r="I765">
        <f t="shared" si="37"/>
        <v>2021</v>
      </c>
      <c r="J765" t="s">
        <v>21</v>
      </c>
    </row>
    <row r="766" spans="1:10" x14ac:dyDescent="0.25">
      <c r="A766" t="str">
        <f t="shared" si="36"/>
        <v>Function_01Application_032021</v>
      </c>
      <c r="B766">
        <v>763</v>
      </c>
      <c r="C766" t="s">
        <v>356</v>
      </c>
      <c r="D766" t="str">
        <f>VLOOKUP($C766,'Look-Ups'!$C$2:$G$32,D$1-2,0)</f>
        <v>Function_01</v>
      </c>
      <c r="E766" t="str">
        <f>VLOOKUP($C766,'Look-Ups'!$C$2:$G$32,E$1-2,0)</f>
        <v>Function_Simpl_01</v>
      </c>
      <c r="F766" t="str">
        <f>VLOOKUP($C766,'Look-Ups'!$C$2:$G$32,F$1-2,0)</f>
        <v>Segment_01</v>
      </c>
      <c r="G766" t="str">
        <f>VLOOKUP($C766,'Look-Ups'!$C$2:$G$32,G$1-2,0)</f>
        <v>Proc_Type_01</v>
      </c>
      <c r="H766" t="s">
        <v>204</v>
      </c>
      <c r="I766">
        <f t="shared" si="37"/>
        <v>2021</v>
      </c>
      <c r="J766" t="s">
        <v>21</v>
      </c>
    </row>
    <row r="767" spans="1:10" x14ac:dyDescent="0.25">
      <c r="A767" t="str">
        <f t="shared" si="36"/>
        <v>Function_01Application_032021</v>
      </c>
      <c r="B767">
        <v>764</v>
      </c>
      <c r="C767" t="s">
        <v>356</v>
      </c>
      <c r="D767" t="str">
        <f>VLOOKUP($C767,'Look-Ups'!$C$2:$G$32,D$1-2,0)</f>
        <v>Function_01</v>
      </c>
      <c r="E767" t="str">
        <f>VLOOKUP($C767,'Look-Ups'!$C$2:$G$32,E$1-2,0)</f>
        <v>Function_Simpl_01</v>
      </c>
      <c r="F767" t="str">
        <f>VLOOKUP($C767,'Look-Ups'!$C$2:$G$32,F$1-2,0)</f>
        <v>Segment_01</v>
      </c>
      <c r="G767" t="str">
        <f>VLOOKUP($C767,'Look-Ups'!$C$2:$G$32,G$1-2,0)</f>
        <v>Proc_Type_01</v>
      </c>
      <c r="H767" t="s">
        <v>244</v>
      </c>
      <c r="I767">
        <f t="shared" si="37"/>
        <v>2021</v>
      </c>
      <c r="J767" t="s">
        <v>21</v>
      </c>
    </row>
    <row r="768" spans="1:10" x14ac:dyDescent="0.25">
      <c r="A768" t="str">
        <f t="shared" si="36"/>
        <v>Function_02Application_052021</v>
      </c>
      <c r="B768">
        <v>765</v>
      </c>
      <c r="C768" t="s">
        <v>358</v>
      </c>
      <c r="D768" t="str">
        <f>VLOOKUP($C768,'Look-Ups'!$C$2:$G$32,D$1-2,0)</f>
        <v>Function_02</v>
      </c>
      <c r="E768" t="str">
        <f>VLOOKUP($C768,'Look-Ups'!$C$2:$G$32,E$1-2,0)</f>
        <v>Function_Simpl_02</v>
      </c>
      <c r="F768" t="str">
        <f>VLOOKUP($C768,'Look-Ups'!$C$2:$G$32,F$1-2,0)</f>
        <v>Segment_02</v>
      </c>
      <c r="G768" t="str">
        <f>VLOOKUP($C768,'Look-Ups'!$C$2:$G$32,G$1-2,0)</f>
        <v>Proc_Type_03</v>
      </c>
      <c r="H768" t="s">
        <v>215</v>
      </c>
      <c r="I768">
        <f t="shared" si="37"/>
        <v>2021</v>
      </c>
      <c r="J768" t="s">
        <v>21</v>
      </c>
    </row>
    <row r="769" spans="1:10" x14ac:dyDescent="0.25">
      <c r="A769" t="str">
        <f t="shared" si="36"/>
        <v>Function_02Application_052021</v>
      </c>
      <c r="B769">
        <v>766</v>
      </c>
      <c r="C769" t="s">
        <v>358</v>
      </c>
      <c r="D769" t="str">
        <f>VLOOKUP($C769,'Look-Ups'!$C$2:$G$32,D$1-2,0)</f>
        <v>Function_02</v>
      </c>
      <c r="E769" t="str">
        <f>VLOOKUP($C769,'Look-Ups'!$C$2:$G$32,E$1-2,0)</f>
        <v>Function_Simpl_02</v>
      </c>
      <c r="F769" t="str">
        <f>VLOOKUP($C769,'Look-Ups'!$C$2:$G$32,F$1-2,0)</f>
        <v>Segment_02</v>
      </c>
      <c r="G769" t="str">
        <f>VLOOKUP($C769,'Look-Ups'!$C$2:$G$32,G$1-2,0)</f>
        <v>Proc_Type_03</v>
      </c>
      <c r="H769" t="s">
        <v>190</v>
      </c>
      <c r="I769">
        <f t="shared" si="37"/>
        <v>2021</v>
      </c>
      <c r="J769" t="s">
        <v>21</v>
      </c>
    </row>
    <row r="770" spans="1:10" x14ac:dyDescent="0.25">
      <c r="A770" t="str">
        <f t="shared" si="36"/>
        <v>Function_02Application_052021</v>
      </c>
      <c r="B770">
        <v>767</v>
      </c>
      <c r="C770" t="s">
        <v>358</v>
      </c>
      <c r="D770" t="str">
        <f>VLOOKUP($C770,'Look-Ups'!$C$2:$G$32,D$1-2,0)</f>
        <v>Function_02</v>
      </c>
      <c r="E770" t="str">
        <f>VLOOKUP($C770,'Look-Ups'!$C$2:$G$32,E$1-2,0)</f>
        <v>Function_Simpl_02</v>
      </c>
      <c r="F770" t="str">
        <f>VLOOKUP($C770,'Look-Ups'!$C$2:$G$32,F$1-2,0)</f>
        <v>Segment_02</v>
      </c>
      <c r="G770" t="str">
        <f>VLOOKUP($C770,'Look-Ups'!$C$2:$G$32,G$1-2,0)</f>
        <v>Proc_Type_03</v>
      </c>
      <c r="H770" t="s">
        <v>182</v>
      </c>
      <c r="I770">
        <f t="shared" si="37"/>
        <v>2021</v>
      </c>
      <c r="J770" t="s">
        <v>21</v>
      </c>
    </row>
    <row r="771" spans="1:10" x14ac:dyDescent="0.25">
      <c r="A771" t="str">
        <f t="shared" si="36"/>
        <v>Function_02Application_052021</v>
      </c>
      <c r="B771">
        <v>768</v>
      </c>
      <c r="C771" t="s">
        <v>358</v>
      </c>
      <c r="D771" t="str">
        <f>VLOOKUP($C771,'Look-Ups'!$C$2:$G$32,D$1-2,0)</f>
        <v>Function_02</v>
      </c>
      <c r="E771" t="str">
        <f>VLOOKUP($C771,'Look-Ups'!$C$2:$G$32,E$1-2,0)</f>
        <v>Function_Simpl_02</v>
      </c>
      <c r="F771" t="str">
        <f>VLOOKUP($C771,'Look-Ups'!$C$2:$G$32,F$1-2,0)</f>
        <v>Segment_02</v>
      </c>
      <c r="G771" t="str">
        <f>VLOOKUP($C771,'Look-Ups'!$C$2:$G$32,G$1-2,0)</f>
        <v>Proc_Type_03</v>
      </c>
      <c r="H771" t="s">
        <v>196</v>
      </c>
      <c r="I771">
        <f t="shared" si="37"/>
        <v>2021</v>
      </c>
      <c r="J771" t="s">
        <v>21</v>
      </c>
    </row>
    <row r="772" spans="1:10" x14ac:dyDescent="0.25">
      <c r="A772" t="str">
        <f t="shared" si="36"/>
        <v>Function_02Application_052021</v>
      </c>
      <c r="B772">
        <v>769</v>
      </c>
      <c r="C772" t="s">
        <v>358</v>
      </c>
      <c r="D772" t="str">
        <f>VLOOKUP($C772,'Look-Ups'!$C$2:$G$32,D$1-2,0)</f>
        <v>Function_02</v>
      </c>
      <c r="E772" t="str">
        <f>VLOOKUP($C772,'Look-Ups'!$C$2:$G$32,E$1-2,0)</f>
        <v>Function_Simpl_02</v>
      </c>
      <c r="F772" t="str">
        <f>VLOOKUP($C772,'Look-Ups'!$C$2:$G$32,F$1-2,0)</f>
        <v>Segment_02</v>
      </c>
      <c r="G772" t="str">
        <f>VLOOKUP($C772,'Look-Ups'!$C$2:$G$32,G$1-2,0)</f>
        <v>Proc_Type_03</v>
      </c>
      <c r="H772" t="s">
        <v>199</v>
      </c>
      <c r="I772">
        <f t="shared" si="37"/>
        <v>2021</v>
      </c>
      <c r="J772" t="s">
        <v>21</v>
      </c>
    </row>
    <row r="773" spans="1:10" x14ac:dyDescent="0.25">
      <c r="A773" t="str">
        <f t="shared" ref="A773:A836" si="38">D773&amp;C773&amp;I773</f>
        <v>Function_02Application_052021</v>
      </c>
      <c r="B773">
        <v>770</v>
      </c>
      <c r="C773" t="s">
        <v>358</v>
      </c>
      <c r="D773" t="str">
        <f>VLOOKUP($C773,'Look-Ups'!$C$2:$G$32,D$1-2,0)</f>
        <v>Function_02</v>
      </c>
      <c r="E773" t="str">
        <f>VLOOKUP($C773,'Look-Ups'!$C$2:$G$32,E$1-2,0)</f>
        <v>Function_Simpl_02</v>
      </c>
      <c r="F773" t="str">
        <f>VLOOKUP($C773,'Look-Ups'!$C$2:$G$32,F$1-2,0)</f>
        <v>Segment_02</v>
      </c>
      <c r="G773" t="str">
        <f>VLOOKUP($C773,'Look-Ups'!$C$2:$G$32,G$1-2,0)</f>
        <v>Proc_Type_03</v>
      </c>
      <c r="H773" t="s">
        <v>183</v>
      </c>
      <c r="I773">
        <f t="shared" si="37"/>
        <v>2021</v>
      </c>
      <c r="J773" t="s">
        <v>21</v>
      </c>
    </row>
    <row r="774" spans="1:10" x14ac:dyDescent="0.25">
      <c r="A774" t="str">
        <f t="shared" si="38"/>
        <v>Function_02Application_052021</v>
      </c>
      <c r="B774">
        <v>771</v>
      </c>
      <c r="C774" t="s">
        <v>358</v>
      </c>
      <c r="D774" t="str">
        <f>VLOOKUP($C774,'Look-Ups'!$C$2:$G$32,D$1-2,0)</f>
        <v>Function_02</v>
      </c>
      <c r="E774" t="str">
        <f>VLOOKUP($C774,'Look-Ups'!$C$2:$G$32,E$1-2,0)</f>
        <v>Function_Simpl_02</v>
      </c>
      <c r="F774" t="str">
        <f>VLOOKUP($C774,'Look-Ups'!$C$2:$G$32,F$1-2,0)</f>
        <v>Segment_02</v>
      </c>
      <c r="G774" t="str">
        <f>VLOOKUP($C774,'Look-Ups'!$C$2:$G$32,G$1-2,0)</f>
        <v>Proc_Type_03</v>
      </c>
      <c r="H774" t="s">
        <v>161</v>
      </c>
      <c r="I774">
        <f t="shared" si="37"/>
        <v>2021</v>
      </c>
      <c r="J774" t="s">
        <v>21</v>
      </c>
    </row>
    <row r="775" spans="1:10" x14ac:dyDescent="0.25">
      <c r="A775" t="str">
        <f t="shared" si="38"/>
        <v>Function_02Application_052021</v>
      </c>
      <c r="B775">
        <v>772</v>
      </c>
      <c r="C775" t="s">
        <v>358</v>
      </c>
      <c r="D775" t="str">
        <f>VLOOKUP($C775,'Look-Ups'!$C$2:$G$32,D$1-2,0)</f>
        <v>Function_02</v>
      </c>
      <c r="E775" t="str">
        <f>VLOOKUP($C775,'Look-Ups'!$C$2:$G$32,E$1-2,0)</f>
        <v>Function_Simpl_02</v>
      </c>
      <c r="F775" t="str">
        <f>VLOOKUP($C775,'Look-Ups'!$C$2:$G$32,F$1-2,0)</f>
        <v>Segment_02</v>
      </c>
      <c r="G775" t="str">
        <f>VLOOKUP($C775,'Look-Ups'!$C$2:$G$32,G$1-2,0)</f>
        <v>Proc_Type_03</v>
      </c>
      <c r="H775" t="s">
        <v>172</v>
      </c>
      <c r="I775">
        <f t="shared" si="37"/>
        <v>2021</v>
      </c>
      <c r="J775" t="s">
        <v>21</v>
      </c>
    </row>
    <row r="776" spans="1:10" x14ac:dyDescent="0.25">
      <c r="A776" t="str">
        <f t="shared" si="38"/>
        <v>Function_02Application_052021</v>
      </c>
      <c r="B776">
        <v>773</v>
      </c>
      <c r="C776" t="s">
        <v>358</v>
      </c>
      <c r="D776" t="str">
        <f>VLOOKUP($C776,'Look-Ups'!$C$2:$G$32,D$1-2,0)</f>
        <v>Function_02</v>
      </c>
      <c r="E776" t="str">
        <f>VLOOKUP($C776,'Look-Ups'!$C$2:$G$32,E$1-2,0)</f>
        <v>Function_Simpl_02</v>
      </c>
      <c r="F776" t="str">
        <f>VLOOKUP($C776,'Look-Ups'!$C$2:$G$32,F$1-2,0)</f>
        <v>Segment_02</v>
      </c>
      <c r="G776" t="str">
        <f>VLOOKUP($C776,'Look-Ups'!$C$2:$G$32,G$1-2,0)</f>
        <v>Proc_Type_03</v>
      </c>
      <c r="H776" t="s">
        <v>174</v>
      </c>
      <c r="I776">
        <f t="shared" si="37"/>
        <v>2021</v>
      </c>
      <c r="J776" t="s">
        <v>21</v>
      </c>
    </row>
    <row r="777" spans="1:10" x14ac:dyDescent="0.25">
      <c r="A777" t="str">
        <f t="shared" si="38"/>
        <v>Function_02Application_052021</v>
      </c>
      <c r="B777">
        <v>774</v>
      </c>
      <c r="C777" t="s">
        <v>358</v>
      </c>
      <c r="D777" t="str">
        <f>VLOOKUP($C777,'Look-Ups'!$C$2:$G$32,D$1-2,0)</f>
        <v>Function_02</v>
      </c>
      <c r="E777" t="str">
        <f>VLOOKUP($C777,'Look-Ups'!$C$2:$G$32,E$1-2,0)</f>
        <v>Function_Simpl_02</v>
      </c>
      <c r="F777" t="str">
        <f>VLOOKUP($C777,'Look-Ups'!$C$2:$G$32,F$1-2,0)</f>
        <v>Segment_02</v>
      </c>
      <c r="G777" t="str">
        <f>VLOOKUP($C777,'Look-Ups'!$C$2:$G$32,G$1-2,0)</f>
        <v>Proc_Type_03</v>
      </c>
      <c r="H777" t="s">
        <v>175</v>
      </c>
      <c r="I777">
        <f t="shared" si="37"/>
        <v>2021</v>
      </c>
      <c r="J777" t="s">
        <v>21</v>
      </c>
    </row>
    <row r="778" spans="1:10" x14ac:dyDescent="0.25">
      <c r="A778" t="str">
        <f t="shared" si="38"/>
        <v>Function_02Application_052021</v>
      </c>
      <c r="B778">
        <v>775</v>
      </c>
      <c r="C778" t="s">
        <v>358</v>
      </c>
      <c r="D778" t="str">
        <f>VLOOKUP($C778,'Look-Ups'!$C$2:$G$32,D$1-2,0)</f>
        <v>Function_02</v>
      </c>
      <c r="E778" t="str">
        <f>VLOOKUP($C778,'Look-Ups'!$C$2:$G$32,E$1-2,0)</f>
        <v>Function_Simpl_02</v>
      </c>
      <c r="F778" t="str">
        <f>VLOOKUP($C778,'Look-Ups'!$C$2:$G$32,F$1-2,0)</f>
        <v>Segment_02</v>
      </c>
      <c r="G778" t="str">
        <f>VLOOKUP($C778,'Look-Ups'!$C$2:$G$32,G$1-2,0)</f>
        <v>Proc_Type_03</v>
      </c>
      <c r="H778" t="s">
        <v>226</v>
      </c>
      <c r="I778">
        <f t="shared" si="37"/>
        <v>2021</v>
      </c>
      <c r="J778" t="s">
        <v>21</v>
      </c>
    </row>
    <row r="779" spans="1:10" x14ac:dyDescent="0.25">
      <c r="A779" t="str">
        <f t="shared" si="38"/>
        <v>Function_02Application_052021</v>
      </c>
      <c r="B779">
        <v>776</v>
      </c>
      <c r="C779" t="s">
        <v>358</v>
      </c>
      <c r="D779" t="str">
        <f>VLOOKUP($C779,'Look-Ups'!$C$2:$G$32,D$1-2,0)</f>
        <v>Function_02</v>
      </c>
      <c r="E779" t="str">
        <f>VLOOKUP($C779,'Look-Ups'!$C$2:$G$32,E$1-2,0)</f>
        <v>Function_Simpl_02</v>
      </c>
      <c r="F779" t="str">
        <f>VLOOKUP($C779,'Look-Ups'!$C$2:$G$32,F$1-2,0)</f>
        <v>Segment_02</v>
      </c>
      <c r="G779" t="str">
        <f>VLOOKUP($C779,'Look-Ups'!$C$2:$G$32,G$1-2,0)</f>
        <v>Proc_Type_03</v>
      </c>
      <c r="H779" t="s">
        <v>227</v>
      </c>
      <c r="I779">
        <f t="shared" ref="I779:I842" si="39">I424+1</f>
        <v>2021</v>
      </c>
      <c r="J779" t="s">
        <v>21</v>
      </c>
    </row>
    <row r="780" spans="1:10" x14ac:dyDescent="0.25">
      <c r="A780" t="str">
        <f t="shared" si="38"/>
        <v>Function_02Application_052021</v>
      </c>
      <c r="B780">
        <v>777</v>
      </c>
      <c r="C780" t="s">
        <v>358</v>
      </c>
      <c r="D780" t="str">
        <f>VLOOKUP($C780,'Look-Ups'!$C$2:$G$32,D$1-2,0)</f>
        <v>Function_02</v>
      </c>
      <c r="E780" t="str">
        <f>VLOOKUP($C780,'Look-Ups'!$C$2:$G$32,E$1-2,0)</f>
        <v>Function_Simpl_02</v>
      </c>
      <c r="F780" t="str">
        <f>VLOOKUP($C780,'Look-Ups'!$C$2:$G$32,F$1-2,0)</f>
        <v>Segment_02</v>
      </c>
      <c r="G780" t="str">
        <f>VLOOKUP($C780,'Look-Ups'!$C$2:$G$32,G$1-2,0)</f>
        <v>Proc_Type_03</v>
      </c>
      <c r="H780" t="s">
        <v>228</v>
      </c>
      <c r="I780">
        <f t="shared" si="39"/>
        <v>2021</v>
      </c>
      <c r="J780" t="s">
        <v>21</v>
      </c>
    </row>
    <row r="781" spans="1:10" x14ac:dyDescent="0.25">
      <c r="A781" t="str">
        <f t="shared" si="38"/>
        <v>Function_02Application_052021</v>
      </c>
      <c r="B781">
        <v>778</v>
      </c>
      <c r="C781" t="s">
        <v>358</v>
      </c>
      <c r="D781" t="str">
        <f>VLOOKUP($C781,'Look-Ups'!$C$2:$G$32,D$1-2,0)</f>
        <v>Function_02</v>
      </c>
      <c r="E781" t="str">
        <f>VLOOKUP($C781,'Look-Ups'!$C$2:$G$32,E$1-2,0)</f>
        <v>Function_Simpl_02</v>
      </c>
      <c r="F781" t="str">
        <f>VLOOKUP($C781,'Look-Ups'!$C$2:$G$32,F$1-2,0)</f>
        <v>Segment_02</v>
      </c>
      <c r="G781" t="str">
        <f>VLOOKUP($C781,'Look-Ups'!$C$2:$G$32,G$1-2,0)</f>
        <v>Proc_Type_03</v>
      </c>
      <c r="H781" t="s">
        <v>229</v>
      </c>
      <c r="I781">
        <f t="shared" si="39"/>
        <v>2021</v>
      </c>
      <c r="J781" t="s">
        <v>21</v>
      </c>
    </row>
    <row r="782" spans="1:10" x14ac:dyDescent="0.25">
      <c r="A782" t="str">
        <f t="shared" si="38"/>
        <v>Function_02Application_052021</v>
      </c>
      <c r="B782">
        <v>779</v>
      </c>
      <c r="C782" t="s">
        <v>358</v>
      </c>
      <c r="D782" t="str">
        <f>VLOOKUP($C782,'Look-Ups'!$C$2:$G$32,D$1-2,0)</f>
        <v>Function_02</v>
      </c>
      <c r="E782" t="str">
        <f>VLOOKUP($C782,'Look-Ups'!$C$2:$G$32,E$1-2,0)</f>
        <v>Function_Simpl_02</v>
      </c>
      <c r="F782" t="str">
        <f>VLOOKUP($C782,'Look-Ups'!$C$2:$G$32,F$1-2,0)</f>
        <v>Segment_02</v>
      </c>
      <c r="G782" t="str">
        <f>VLOOKUP($C782,'Look-Ups'!$C$2:$G$32,G$1-2,0)</f>
        <v>Proc_Type_03</v>
      </c>
      <c r="H782" t="s">
        <v>230</v>
      </c>
      <c r="I782">
        <f t="shared" si="39"/>
        <v>2021</v>
      </c>
      <c r="J782" t="s">
        <v>21</v>
      </c>
    </row>
    <row r="783" spans="1:10" x14ac:dyDescent="0.25">
      <c r="A783" t="str">
        <f t="shared" si="38"/>
        <v>Function_02Application_052021</v>
      </c>
      <c r="B783">
        <v>780</v>
      </c>
      <c r="C783" t="s">
        <v>358</v>
      </c>
      <c r="D783" t="str">
        <f>VLOOKUP($C783,'Look-Ups'!$C$2:$G$32,D$1-2,0)</f>
        <v>Function_02</v>
      </c>
      <c r="E783" t="str">
        <f>VLOOKUP($C783,'Look-Ups'!$C$2:$G$32,E$1-2,0)</f>
        <v>Function_Simpl_02</v>
      </c>
      <c r="F783" t="str">
        <f>VLOOKUP($C783,'Look-Ups'!$C$2:$G$32,F$1-2,0)</f>
        <v>Segment_02</v>
      </c>
      <c r="G783" t="str">
        <f>VLOOKUP($C783,'Look-Ups'!$C$2:$G$32,G$1-2,0)</f>
        <v>Proc_Type_03</v>
      </c>
      <c r="H783" t="s">
        <v>231</v>
      </c>
      <c r="I783">
        <f t="shared" si="39"/>
        <v>2021</v>
      </c>
      <c r="J783" t="s">
        <v>21</v>
      </c>
    </row>
    <row r="784" spans="1:10" x14ac:dyDescent="0.25">
      <c r="A784" t="str">
        <f t="shared" si="38"/>
        <v>Function_02Application_052021</v>
      </c>
      <c r="B784">
        <v>781</v>
      </c>
      <c r="C784" t="s">
        <v>358</v>
      </c>
      <c r="D784" t="str">
        <f>VLOOKUP($C784,'Look-Ups'!$C$2:$G$32,D$1-2,0)</f>
        <v>Function_02</v>
      </c>
      <c r="E784" t="str">
        <f>VLOOKUP($C784,'Look-Ups'!$C$2:$G$32,E$1-2,0)</f>
        <v>Function_Simpl_02</v>
      </c>
      <c r="F784" t="str">
        <f>VLOOKUP($C784,'Look-Ups'!$C$2:$G$32,F$1-2,0)</f>
        <v>Segment_02</v>
      </c>
      <c r="G784" t="str">
        <f>VLOOKUP($C784,'Look-Ups'!$C$2:$G$32,G$1-2,0)</f>
        <v>Proc_Type_03</v>
      </c>
      <c r="H784" t="s">
        <v>232</v>
      </c>
      <c r="I784">
        <f t="shared" si="39"/>
        <v>2021</v>
      </c>
      <c r="J784" t="s">
        <v>21</v>
      </c>
    </row>
    <row r="785" spans="1:10" x14ac:dyDescent="0.25">
      <c r="A785" t="str">
        <f t="shared" si="38"/>
        <v>Function_02Application_052021</v>
      </c>
      <c r="B785">
        <v>782</v>
      </c>
      <c r="C785" t="s">
        <v>358</v>
      </c>
      <c r="D785" t="str">
        <f>VLOOKUP($C785,'Look-Ups'!$C$2:$G$32,D$1-2,0)</f>
        <v>Function_02</v>
      </c>
      <c r="E785" t="str">
        <f>VLOOKUP($C785,'Look-Ups'!$C$2:$G$32,E$1-2,0)</f>
        <v>Function_Simpl_02</v>
      </c>
      <c r="F785" t="str">
        <f>VLOOKUP($C785,'Look-Ups'!$C$2:$G$32,F$1-2,0)</f>
        <v>Segment_02</v>
      </c>
      <c r="G785" t="str">
        <f>VLOOKUP($C785,'Look-Ups'!$C$2:$G$32,G$1-2,0)</f>
        <v>Proc_Type_03</v>
      </c>
      <c r="H785" t="s">
        <v>242</v>
      </c>
      <c r="I785">
        <f t="shared" si="39"/>
        <v>2021</v>
      </c>
      <c r="J785" t="s">
        <v>21</v>
      </c>
    </row>
    <row r="786" spans="1:10" x14ac:dyDescent="0.25">
      <c r="A786" t="str">
        <f t="shared" si="38"/>
        <v>Function_02Application_052021</v>
      </c>
      <c r="B786">
        <v>783</v>
      </c>
      <c r="C786" t="s">
        <v>358</v>
      </c>
      <c r="D786" t="str">
        <f>VLOOKUP($C786,'Look-Ups'!$C$2:$G$32,D$1-2,0)</f>
        <v>Function_02</v>
      </c>
      <c r="E786" t="str">
        <f>VLOOKUP($C786,'Look-Ups'!$C$2:$G$32,E$1-2,0)</f>
        <v>Function_Simpl_02</v>
      </c>
      <c r="F786" t="str">
        <f>VLOOKUP($C786,'Look-Ups'!$C$2:$G$32,F$1-2,0)</f>
        <v>Segment_02</v>
      </c>
      <c r="G786" t="str">
        <f>VLOOKUP($C786,'Look-Ups'!$C$2:$G$32,G$1-2,0)</f>
        <v>Proc_Type_03</v>
      </c>
      <c r="H786" t="s">
        <v>244</v>
      </c>
      <c r="I786">
        <f t="shared" si="39"/>
        <v>2021</v>
      </c>
      <c r="J786" t="s">
        <v>21</v>
      </c>
    </row>
    <row r="787" spans="1:10" x14ac:dyDescent="0.25">
      <c r="A787" t="str">
        <f t="shared" si="38"/>
        <v>Function_02Application_042021</v>
      </c>
      <c r="B787">
        <v>784</v>
      </c>
      <c r="C787" t="s">
        <v>357</v>
      </c>
      <c r="D787" t="str">
        <f>VLOOKUP($C787,'Look-Ups'!$C$2:$G$32,D$1-2,0)</f>
        <v>Function_02</v>
      </c>
      <c r="E787" t="str">
        <f>VLOOKUP($C787,'Look-Ups'!$C$2:$G$32,E$1-2,0)</f>
        <v>Function_Simpl_02</v>
      </c>
      <c r="F787" t="str">
        <f>VLOOKUP($C787,'Look-Ups'!$C$2:$G$32,F$1-2,0)</f>
        <v>Segment_02</v>
      </c>
      <c r="G787" t="str">
        <f>VLOOKUP($C787,'Look-Ups'!$C$2:$G$32,G$1-2,0)</f>
        <v>Proc_Type_02</v>
      </c>
      <c r="H787" t="s">
        <v>197</v>
      </c>
      <c r="I787">
        <f t="shared" si="39"/>
        <v>2021</v>
      </c>
      <c r="J787" t="s">
        <v>21</v>
      </c>
    </row>
    <row r="788" spans="1:10" x14ac:dyDescent="0.25">
      <c r="A788" t="str">
        <f t="shared" si="38"/>
        <v>Function_02Application_042021</v>
      </c>
      <c r="B788">
        <v>785</v>
      </c>
      <c r="C788" t="s">
        <v>357</v>
      </c>
      <c r="D788" t="str">
        <f>VLOOKUP($C788,'Look-Ups'!$C$2:$G$32,D$1-2,0)</f>
        <v>Function_02</v>
      </c>
      <c r="E788" t="str">
        <f>VLOOKUP($C788,'Look-Ups'!$C$2:$G$32,E$1-2,0)</f>
        <v>Function_Simpl_02</v>
      </c>
      <c r="F788" t="str">
        <f>VLOOKUP($C788,'Look-Ups'!$C$2:$G$32,F$1-2,0)</f>
        <v>Segment_02</v>
      </c>
      <c r="G788" t="str">
        <f>VLOOKUP($C788,'Look-Ups'!$C$2:$G$32,G$1-2,0)</f>
        <v>Proc_Type_02</v>
      </c>
      <c r="H788" t="s">
        <v>199</v>
      </c>
      <c r="I788">
        <f t="shared" si="39"/>
        <v>2021</v>
      </c>
      <c r="J788" t="s">
        <v>21</v>
      </c>
    </row>
    <row r="789" spans="1:10" x14ac:dyDescent="0.25">
      <c r="A789" t="str">
        <f t="shared" si="38"/>
        <v>Function_02Application_042021</v>
      </c>
      <c r="B789">
        <v>786</v>
      </c>
      <c r="C789" t="s">
        <v>357</v>
      </c>
      <c r="D789" t="str">
        <f>VLOOKUP($C789,'Look-Ups'!$C$2:$G$32,D$1-2,0)</f>
        <v>Function_02</v>
      </c>
      <c r="E789" t="str">
        <f>VLOOKUP($C789,'Look-Ups'!$C$2:$G$32,E$1-2,0)</f>
        <v>Function_Simpl_02</v>
      </c>
      <c r="F789" t="str">
        <f>VLOOKUP($C789,'Look-Ups'!$C$2:$G$32,F$1-2,0)</f>
        <v>Segment_02</v>
      </c>
      <c r="G789" t="str">
        <f>VLOOKUP($C789,'Look-Ups'!$C$2:$G$32,G$1-2,0)</f>
        <v>Proc_Type_02</v>
      </c>
      <c r="H789" t="s">
        <v>242</v>
      </c>
      <c r="I789">
        <f t="shared" si="39"/>
        <v>2021</v>
      </c>
      <c r="J789" t="s">
        <v>21</v>
      </c>
    </row>
    <row r="790" spans="1:10" x14ac:dyDescent="0.25">
      <c r="A790" t="str">
        <f t="shared" si="38"/>
        <v>Function_02Application_042021</v>
      </c>
      <c r="B790">
        <v>787</v>
      </c>
      <c r="C790" t="s">
        <v>357</v>
      </c>
      <c r="D790" t="str">
        <f>VLOOKUP($C790,'Look-Ups'!$C$2:$G$32,D$1-2,0)</f>
        <v>Function_02</v>
      </c>
      <c r="E790" t="str">
        <f>VLOOKUP($C790,'Look-Ups'!$C$2:$G$32,E$1-2,0)</f>
        <v>Function_Simpl_02</v>
      </c>
      <c r="F790" t="str">
        <f>VLOOKUP($C790,'Look-Ups'!$C$2:$G$32,F$1-2,0)</f>
        <v>Segment_02</v>
      </c>
      <c r="G790" t="str">
        <f>VLOOKUP($C790,'Look-Ups'!$C$2:$G$32,G$1-2,0)</f>
        <v>Proc_Type_02</v>
      </c>
      <c r="H790" t="s">
        <v>161</v>
      </c>
      <c r="I790">
        <f t="shared" si="39"/>
        <v>2021</v>
      </c>
      <c r="J790" t="s">
        <v>21</v>
      </c>
    </row>
    <row r="791" spans="1:10" x14ac:dyDescent="0.25">
      <c r="A791" t="str">
        <f t="shared" si="38"/>
        <v>Function_02Application_042021</v>
      </c>
      <c r="B791">
        <v>788</v>
      </c>
      <c r="C791" t="s">
        <v>357</v>
      </c>
      <c r="D791" t="str">
        <f>VLOOKUP($C791,'Look-Ups'!$C$2:$G$32,D$1-2,0)</f>
        <v>Function_02</v>
      </c>
      <c r="E791" t="str">
        <f>VLOOKUP($C791,'Look-Ups'!$C$2:$G$32,E$1-2,0)</f>
        <v>Function_Simpl_02</v>
      </c>
      <c r="F791" t="str">
        <f>VLOOKUP($C791,'Look-Ups'!$C$2:$G$32,F$1-2,0)</f>
        <v>Segment_02</v>
      </c>
      <c r="G791" t="str">
        <f>VLOOKUP($C791,'Look-Ups'!$C$2:$G$32,G$1-2,0)</f>
        <v>Proc_Type_02</v>
      </c>
      <c r="H791" t="s">
        <v>219</v>
      </c>
      <c r="I791">
        <f t="shared" si="39"/>
        <v>2021</v>
      </c>
      <c r="J791" t="s">
        <v>21</v>
      </c>
    </row>
    <row r="792" spans="1:10" x14ac:dyDescent="0.25">
      <c r="A792" t="str">
        <f t="shared" si="38"/>
        <v>Function_02Application_042021</v>
      </c>
      <c r="B792">
        <v>789</v>
      </c>
      <c r="C792" t="s">
        <v>357</v>
      </c>
      <c r="D792" t="str">
        <f>VLOOKUP($C792,'Look-Ups'!$C$2:$G$32,D$1-2,0)</f>
        <v>Function_02</v>
      </c>
      <c r="E792" t="str">
        <f>VLOOKUP($C792,'Look-Ups'!$C$2:$G$32,E$1-2,0)</f>
        <v>Function_Simpl_02</v>
      </c>
      <c r="F792" t="str">
        <f>VLOOKUP($C792,'Look-Ups'!$C$2:$G$32,F$1-2,0)</f>
        <v>Segment_02</v>
      </c>
      <c r="G792" t="str">
        <f>VLOOKUP($C792,'Look-Ups'!$C$2:$G$32,G$1-2,0)</f>
        <v>Proc_Type_02</v>
      </c>
      <c r="H792" t="s">
        <v>190</v>
      </c>
      <c r="I792">
        <f t="shared" si="39"/>
        <v>2021</v>
      </c>
      <c r="J792" t="s">
        <v>21</v>
      </c>
    </row>
    <row r="793" spans="1:10" x14ac:dyDescent="0.25">
      <c r="A793" t="str">
        <f t="shared" si="38"/>
        <v>Function_02Application_042021</v>
      </c>
      <c r="B793">
        <v>790</v>
      </c>
      <c r="C793" t="s">
        <v>357</v>
      </c>
      <c r="D793" t="str">
        <f>VLOOKUP($C793,'Look-Ups'!$C$2:$G$32,D$1-2,0)</f>
        <v>Function_02</v>
      </c>
      <c r="E793" t="str">
        <f>VLOOKUP($C793,'Look-Ups'!$C$2:$G$32,E$1-2,0)</f>
        <v>Function_Simpl_02</v>
      </c>
      <c r="F793" t="str">
        <f>VLOOKUP($C793,'Look-Ups'!$C$2:$G$32,F$1-2,0)</f>
        <v>Segment_02</v>
      </c>
      <c r="G793" t="str">
        <f>VLOOKUP($C793,'Look-Ups'!$C$2:$G$32,G$1-2,0)</f>
        <v>Proc_Type_02</v>
      </c>
      <c r="H793" t="s">
        <v>182</v>
      </c>
      <c r="I793">
        <f t="shared" si="39"/>
        <v>2021</v>
      </c>
      <c r="J793" t="s">
        <v>21</v>
      </c>
    </row>
    <row r="794" spans="1:10" x14ac:dyDescent="0.25">
      <c r="A794" t="str">
        <f t="shared" si="38"/>
        <v>Function_02Application_042021</v>
      </c>
      <c r="B794">
        <v>791</v>
      </c>
      <c r="C794" t="s">
        <v>357</v>
      </c>
      <c r="D794" t="str">
        <f>VLOOKUP($C794,'Look-Ups'!$C$2:$G$32,D$1-2,0)</f>
        <v>Function_02</v>
      </c>
      <c r="E794" t="str">
        <f>VLOOKUP($C794,'Look-Ups'!$C$2:$G$32,E$1-2,0)</f>
        <v>Function_Simpl_02</v>
      </c>
      <c r="F794" t="str">
        <f>VLOOKUP($C794,'Look-Ups'!$C$2:$G$32,F$1-2,0)</f>
        <v>Segment_02</v>
      </c>
      <c r="G794" t="str">
        <f>VLOOKUP($C794,'Look-Ups'!$C$2:$G$32,G$1-2,0)</f>
        <v>Proc_Type_02</v>
      </c>
      <c r="H794" t="s">
        <v>183</v>
      </c>
      <c r="I794">
        <f t="shared" si="39"/>
        <v>2021</v>
      </c>
      <c r="J794" t="s">
        <v>21</v>
      </c>
    </row>
    <row r="795" spans="1:10" x14ac:dyDescent="0.25">
      <c r="A795" t="str">
        <f t="shared" si="38"/>
        <v>Function_02Application_042021</v>
      </c>
      <c r="B795">
        <v>792</v>
      </c>
      <c r="C795" t="s">
        <v>357</v>
      </c>
      <c r="D795" t="str">
        <f>VLOOKUP($C795,'Look-Ups'!$C$2:$G$32,D$1-2,0)</f>
        <v>Function_02</v>
      </c>
      <c r="E795" t="str">
        <f>VLOOKUP($C795,'Look-Ups'!$C$2:$G$32,E$1-2,0)</f>
        <v>Function_Simpl_02</v>
      </c>
      <c r="F795" t="str">
        <f>VLOOKUP($C795,'Look-Ups'!$C$2:$G$32,F$1-2,0)</f>
        <v>Segment_02</v>
      </c>
      <c r="G795" t="str">
        <f>VLOOKUP($C795,'Look-Ups'!$C$2:$G$32,G$1-2,0)</f>
        <v>Proc_Type_02</v>
      </c>
      <c r="H795" t="s">
        <v>174</v>
      </c>
      <c r="I795">
        <f t="shared" si="39"/>
        <v>2021</v>
      </c>
      <c r="J795" t="s">
        <v>21</v>
      </c>
    </row>
    <row r="796" spans="1:10" x14ac:dyDescent="0.25">
      <c r="A796" t="str">
        <f t="shared" si="38"/>
        <v>Function_02Application_042021</v>
      </c>
      <c r="B796">
        <v>793</v>
      </c>
      <c r="C796" t="s">
        <v>357</v>
      </c>
      <c r="D796" t="str">
        <f>VLOOKUP($C796,'Look-Ups'!$C$2:$G$32,D$1-2,0)</f>
        <v>Function_02</v>
      </c>
      <c r="E796" t="str">
        <f>VLOOKUP($C796,'Look-Ups'!$C$2:$G$32,E$1-2,0)</f>
        <v>Function_Simpl_02</v>
      </c>
      <c r="F796" t="str">
        <f>VLOOKUP($C796,'Look-Ups'!$C$2:$G$32,F$1-2,0)</f>
        <v>Segment_02</v>
      </c>
      <c r="G796" t="str">
        <f>VLOOKUP($C796,'Look-Ups'!$C$2:$G$32,G$1-2,0)</f>
        <v>Proc_Type_02</v>
      </c>
      <c r="H796" t="s">
        <v>185</v>
      </c>
      <c r="I796">
        <f t="shared" si="39"/>
        <v>2021</v>
      </c>
      <c r="J796" t="s">
        <v>21</v>
      </c>
    </row>
    <row r="797" spans="1:10" x14ac:dyDescent="0.25">
      <c r="A797" t="str">
        <f t="shared" si="38"/>
        <v>Function_02Application_042021</v>
      </c>
      <c r="B797">
        <v>794</v>
      </c>
      <c r="C797" t="s">
        <v>357</v>
      </c>
      <c r="D797" t="str">
        <f>VLOOKUP($C797,'Look-Ups'!$C$2:$G$32,D$1-2,0)</f>
        <v>Function_02</v>
      </c>
      <c r="E797" t="str">
        <f>VLOOKUP($C797,'Look-Ups'!$C$2:$G$32,E$1-2,0)</f>
        <v>Function_Simpl_02</v>
      </c>
      <c r="F797" t="str">
        <f>VLOOKUP($C797,'Look-Ups'!$C$2:$G$32,F$1-2,0)</f>
        <v>Segment_02</v>
      </c>
      <c r="G797" t="str">
        <f>VLOOKUP($C797,'Look-Ups'!$C$2:$G$32,G$1-2,0)</f>
        <v>Proc_Type_02</v>
      </c>
      <c r="H797" t="s">
        <v>188</v>
      </c>
      <c r="I797">
        <f t="shared" si="39"/>
        <v>2021</v>
      </c>
      <c r="J797" t="s">
        <v>21</v>
      </c>
    </row>
    <row r="798" spans="1:10" x14ac:dyDescent="0.25">
      <c r="A798" t="str">
        <f t="shared" si="38"/>
        <v>Function_02Application_042021</v>
      </c>
      <c r="B798">
        <v>795</v>
      </c>
      <c r="C798" t="s">
        <v>357</v>
      </c>
      <c r="D798" t="str">
        <f>VLOOKUP($C798,'Look-Ups'!$C$2:$G$32,D$1-2,0)</f>
        <v>Function_02</v>
      </c>
      <c r="E798" t="str">
        <f>VLOOKUP($C798,'Look-Ups'!$C$2:$G$32,E$1-2,0)</f>
        <v>Function_Simpl_02</v>
      </c>
      <c r="F798" t="str">
        <f>VLOOKUP($C798,'Look-Ups'!$C$2:$G$32,F$1-2,0)</f>
        <v>Segment_02</v>
      </c>
      <c r="G798" t="str">
        <f>VLOOKUP($C798,'Look-Ups'!$C$2:$G$32,G$1-2,0)</f>
        <v>Proc_Type_02</v>
      </c>
      <c r="H798" t="s">
        <v>213</v>
      </c>
      <c r="I798">
        <f t="shared" si="39"/>
        <v>2021</v>
      </c>
      <c r="J798" t="s">
        <v>21</v>
      </c>
    </row>
    <row r="799" spans="1:10" x14ac:dyDescent="0.25">
      <c r="A799" t="str">
        <f t="shared" si="38"/>
        <v>Function_02Application_042021</v>
      </c>
      <c r="B799">
        <v>796</v>
      </c>
      <c r="C799" t="s">
        <v>357</v>
      </c>
      <c r="D799" t="str">
        <f>VLOOKUP($C799,'Look-Ups'!$C$2:$G$32,D$1-2,0)</f>
        <v>Function_02</v>
      </c>
      <c r="E799" t="str">
        <f>VLOOKUP($C799,'Look-Ups'!$C$2:$G$32,E$1-2,0)</f>
        <v>Function_Simpl_02</v>
      </c>
      <c r="F799" t="str">
        <f>VLOOKUP($C799,'Look-Ups'!$C$2:$G$32,F$1-2,0)</f>
        <v>Segment_02</v>
      </c>
      <c r="G799" t="str">
        <f>VLOOKUP($C799,'Look-Ups'!$C$2:$G$32,G$1-2,0)</f>
        <v>Proc_Type_02</v>
      </c>
      <c r="H799" t="s">
        <v>215</v>
      </c>
      <c r="I799">
        <f t="shared" si="39"/>
        <v>2021</v>
      </c>
      <c r="J799" t="s">
        <v>21</v>
      </c>
    </row>
    <row r="800" spans="1:10" x14ac:dyDescent="0.25">
      <c r="A800" t="str">
        <f t="shared" si="38"/>
        <v>Function_02Application_042021</v>
      </c>
      <c r="B800">
        <v>797</v>
      </c>
      <c r="C800" t="s">
        <v>357</v>
      </c>
      <c r="D800" t="str">
        <f>VLOOKUP($C800,'Look-Ups'!$C$2:$G$32,D$1-2,0)</f>
        <v>Function_02</v>
      </c>
      <c r="E800" t="str">
        <f>VLOOKUP($C800,'Look-Ups'!$C$2:$G$32,E$1-2,0)</f>
        <v>Function_Simpl_02</v>
      </c>
      <c r="F800" t="str">
        <f>VLOOKUP($C800,'Look-Ups'!$C$2:$G$32,F$1-2,0)</f>
        <v>Segment_02</v>
      </c>
      <c r="G800" t="str">
        <f>VLOOKUP($C800,'Look-Ups'!$C$2:$G$32,G$1-2,0)</f>
        <v>Proc_Type_02</v>
      </c>
      <c r="H800" t="s">
        <v>240</v>
      </c>
      <c r="I800">
        <f t="shared" si="39"/>
        <v>2021</v>
      </c>
      <c r="J800" t="s">
        <v>21</v>
      </c>
    </row>
    <row r="801" spans="1:10" x14ac:dyDescent="0.25">
      <c r="A801" t="str">
        <f t="shared" si="38"/>
        <v>Function_02Application_042021</v>
      </c>
      <c r="B801">
        <v>798</v>
      </c>
      <c r="C801" t="s">
        <v>357</v>
      </c>
      <c r="D801" t="str">
        <f>VLOOKUP($C801,'Look-Ups'!$C$2:$G$32,D$1-2,0)</f>
        <v>Function_02</v>
      </c>
      <c r="E801" t="str">
        <f>VLOOKUP($C801,'Look-Ups'!$C$2:$G$32,E$1-2,0)</f>
        <v>Function_Simpl_02</v>
      </c>
      <c r="F801" t="str">
        <f>VLOOKUP($C801,'Look-Ups'!$C$2:$G$32,F$1-2,0)</f>
        <v>Segment_02</v>
      </c>
      <c r="G801" t="str">
        <f>VLOOKUP($C801,'Look-Ups'!$C$2:$G$32,G$1-2,0)</f>
        <v>Proc_Type_02</v>
      </c>
      <c r="H801" t="s">
        <v>167</v>
      </c>
      <c r="I801">
        <f t="shared" si="39"/>
        <v>2021</v>
      </c>
      <c r="J801" t="s">
        <v>21</v>
      </c>
    </row>
    <row r="802" spans="1:10" x14ac:dyDescent="0.25">
      <c r="A802" t="str">
        <f t="shared" si="38"/>
        <v>Function_02Application_042021</v>
      </c>
      <c r="B802">
        <v>799</v>
      </c>
      <c r="C802" t="s">
        <v>357</v>
      </c>
      <c r="D802" t="str">
        <f>VLOOKUP($C802,'Look-Ups'!$C$2:$G$32,D$1-2,0)</f>
        <v>Function_02</v>
      </c>
      <c r="E802" t="str">
        <f>VLOOKUP($C802,'Look-Ups'!$C$2:$G$32,E$1-2,0)</f>
        <v>Function_Simpl_02</v>
      </c>
      <c r="F802" t="str">
        <f>VLOOKUP($C802,'Look-Ups'!$C$2:$G$32,F$1-2,0)</f>
        <v>Segment_02</v>
      </c>
      <c r="G802" t="str">
        <f>VLOOKUP($C802,'Look-Ups'!$C$2:$G$32,G$1-2,0)</f>
        <v>Proc_Type_02</v>
      </c>
      <c r="H802" t="s">
        <v>170</v>
      </c>
      <c r="I802">
        <f t="shared" si="39"/>
        <v>2021</v>
      </c>
      <c r="J802" t="s">
        <v>21</v>
      </c>
    </row>
    <row r="803" spans="1:10" x14ac:dyDescent="0.25">
      <c r="A803" t="str">
        <f t="shared" si="38"/>
        <v>Function_02Application_042021</v>
      </c>
      <c r="B803">
        <v>800</v>
      </c>
      <c r="C803" t="s">
        <v>357</v>
      </c>
      <c r="D803" t="str">
        <f>VLOOKUP($C803,'Look-Ups'!$C$2:$G$32,D$1-2,0)</f>
        <v>Function_02</v>
      </c>
      <c r="E803" t="str">
        <f>VLOOKUP($C803,'Look-Ups'!$C$2:$G$32,E$1-2,0)</f>
        <v>Function_Simpl_02</v>
      </c>
      <c r="F803" t="str">
        <f>VLOOKUP($C803,'Look-Ups'!$C$2:$G$32,F$1-2,0)</f>
        <v>Segment_02</v>
      </c>
      <c r="G803" t="str">
        <f>VLOOKUP($C803,'Look-Ups'!$C$2:$G$32,G$1-2,0)</f>
        <v>Proc_Type_02</v>
      </c>
      <c r="H803" t="s">
        <v>186</v>
      </c>
      <c r="I803">
        <f t="shared" si="39"/>
        <v>2021</v>
      </c>
      <c r="J803" t="s">
        <v>21</v>
      </c>
    </row>
    <row r="804" spans="1:10" x14ac:dyDescent="0.25">
      <c r="A804" t="str">
        <f t="shared" si="38"/>
        <v>Function_02Application_042021</v>
      </c>
      <c r="B804">
        <v>801</v>
      </c>
      <c r="C804" t="s">
        <v>357</v>
      </c>
      <c r="D804" t="str">
        <f>VLOOKUP($C804,'Look-Ups'!$C$2:$G$32,D$1-2,0)</f>
        <v>Function_02</v>
      </c>
      <c r="E804" t="str">
        <f>VLOOKUP($C804,'Look-Ups'!$C$2:$G$32,E$1-2,0)</f>
        <v>Function_Simpl_02</v>
      </c>
      <c r="F804" t="str">
        <f>VLOOKUP($C804,'Look-Ups'!$C$2:$G$32,F$1-2,0)</f>
        <v>Segment_02</v>
      </c>
      <c r="G804" t="str">
        <f>VLOOKUP($C804,'Look-Ups'!$C$2:$G$32,G$1-2,0)</f>
        <v>Proc_Type_02</v>
      </c>
      <c r="H804" t="s">
        <v>233</v>
      </c>
      <c r="I804">
        <f t="shared" si="39"/>
        <v>2021</v>
      </c>
      <c r="J804" t="s">
        <v>21</v>
      </c>
    </row>
    <row r="805" spans="1:10" x14ac:dyDescent="0.25">
      <c r="A805" t="str">
        <f t="shared" si="38"/>
        <v>Function_02Application_042021</v>
      </c>
      <c r="B805">
        <v>802</v>
      </c>
      <c r="C805" t="s">
        <v>357</v>
      </c>
      <c r="D805" t="str">
        <f>VLOOKUP($C805,'Look-Ups'!$C$2:$G$32,D$1-2,0)</f>
        <v>Function_02</v>
      </c>
      <c r="E805" t="str">
        <f>VLOOKUP($C805,'Look-Ups'!$C$2:$G$32,E$1-2,0)</f>
        <v>Function_Simpl_02</v>
      </c>
      <c r="F805" t="str">
        <f>VLOOKUP($C805,'Look-Ups'!$C$2:$G$32,F$1-2,0)</f>
        <v>Segment_02</v>
      </c>
      <c r="G805" t="str">
        <f>VLOOKUP($C805,'Look-Ups'!$C$2:$G$32,G$1-2,0)</f>
        <v>Proc_Type_02</v>
      </c>
      <c r="H805" t="s">
        <v>212</v>
      </c>
      <c r="I805">
        <f t="shared" si="39"/>
        <v>2021</v>
      </c>
      <c r="J805" t="s">
        <v>21</v>
      </c>
    </row>
    <row r="806" spans="1:10" x14ac:dyDescent="0.25">
      <c r="A806" t="str">
        <f t="shared" si="38"/>
        <v>Function_02Application_042021</v>
      </c>
      <c r="B806">
        <v>803</v>
      </c>
      <c r="C806" t="s">
        <v>357</v>
      </c>
      <c r="D806" t="str">
        <f>VLOOKUP($C806,'Look-Ups'!$C$2:$G$32,D$1-2,0)</f>
        <v>Function_02</v>
      </c>
      <c r="E806" t="str">
        <f>VLOOKUP($C806,'Look-Ups'!$C$2:$G$32,E$1-2,0)</f>
        <v>Function_Simpl_02</v>
      </c>
      <c r="F806" t="str">
        <f>VLOOKUP($C806,'Look-Ups'!$C$2:$G$32,F$1-2,0)</f>
        <v>Segment_02</v>
      </c>
      <c r="G806" t="str">
        <f>VLOOKUP($C806,'Look-Ups'!$C$2:$G$32,G$1-2,0)</f>
        <v>Proc_Type_02</v>
      </c>
      <c r="H806" t="s">
        <v>179</v>
      </c>
      <c r="I806">
        <f t="shared" si="39"/>
        <v>2021</v>
      </c>
      <c r="J806" t="s">
        <v>21</v>
      </c>
    </row>
    <row r="807" spans="1:10" x14ac:dyDescent="0.25">
      <c r="A807" t="str">
        <f t="shared" si="38"/>
        <v>Function_02Application_042021</v>
      </c>
      <c r="B807">
        <v>804</v>
      </c>
      <c r="C807" t="s">
        <v>357</v>
      </c>
      <c r="D807" t="str">
        <f>VLOOKUP($C807,'Look-Ups'!$C$2:$G$32,D$1-2,0)</f>
        <v>Function_02</v>
      </c>
      <c r="E807" t="str">
        <f>VLOOKUP($C807,'Look-Ups'!$C$2:$G$32,E$1-2,0)</f>
        <v>Function_Simpl_02</v>
      </c>
      <c r="F807" t="str">
        <f>VLOOKUP($C807,'Look-Ups'!$C$2:$G$32,F$1-2,0)</f>
        <v>Segment_02</v>
      </c>
      <c r="G807" t="str">
        <f>VLOOKUP($C807,'Look-Ups'!$C$2:$G$32,G$1-2,0)</f>
        <v>Proc_Type_02</v>
      </c>
      <c r="H807" t="s">
        <v>160</v>
      </c>
      <c r="I807">
        <f t="shared" si="39"/>
        <v>2021</v>
      </c>
      <c r="J807" t="s">
        <v>21</v>
      </c>
    </row>
    <row r="808" spans="1:10" x14ac:dyDescent="0.25">
      <c r="A808" t="str">
        <f t="shared" si="38"/>
        <v>Function_02Application_042021</v>
      </c>
      <c r="B808">
        <v>805</v>
      </c>
      <c r="C808" t="s">
        <v>357</v>
      </c>
      <c r="D808" t="str">
        <f>VLOOKUP($C808,'Look-Ups'!$C$2:$G$32,D$1-2,0)</f>
        <v>Function_02</v>
      </c>
      <c r="E808" t="str">
        <f>VLOOKUP($C808,'Look-Ups'!$C$2:$G$32,E$1-2,0)</f>
        <v>Function_Simpl_02</v>
      </c>
      <c r="F808" t="str">
        <f>VLOOKUP($C808,'Look-Ups'!$C$2:$G$32,F$1-2,0)</f>
        <v>Segment_02</v>
      </c>
      <c r="G808" t="str">
        <f>VLOOKUP($C808,'Look-Ups'!$C$2:$G$32,G$1-2,0)</f>
        <v>Proc_Type_02</v>
      </c>
      <c r="H808" t="s">
        <v>187</v>
      </c>
      <c r="I808">
        <f t="shared" si="39"/>
        <v>2021</v>
      </c>
      <c r="J808" t="s">
        <v>21</v>
      </c>
    </row>
    <row r="809" spans="1:10" x14ac:dyDescent="0.25">
      <c r="A809" t="str">
        <f t="shared" si="38"/>
        <v>Function_02Application_042021</v>
      </c>
      <c r="B809">
        <v>806</v>
      </c>
      <c r="C809" t="s">
        <v>357</v>
      </c>
      <c r="D809" t="str">
        <f>VLOOKUP($C809,'Look-Ups'!$C$2:$G$32,D$1-2,0)</f>
        <v>Function_02</v>
      </c>
      <c r="E809" t="str">
        <f>VLOOKUP($C809,'Look-Ups'!$C$2:$G$32,E$1-2,0)</f>
        <v>Function_Simpl_02</v>
      </c>
      <c r="F809" t="str">
        <f>VLOOKUP($C809,'Look-Ups'!$C$2:$G$32,F$1-2,0)</f>
        <v>Segment_02</v>
      </c>
      <c r="G809" t="str">
        <f>VLOOKUP($C809,'Look-Ups'!$C$2:$G$32,G$1-2,0)</f>
        <v>Proc_Type_02</v>
      </c>
      <c r="H809" t="s">
        <v>172</v>
      </c>
      <c r="I809">
        <f t="shared" si="39"/>
        <v>2021</v>
      </c>
      <c r="J809" t="s">
        <v>21</v>
      </c>
    </row>
    <row r="810" spans="1:10" x14ac:dyDescent="0.25">
      <c r="A810" t="str">
        <f t="shared" si="38"/>
        <v>Function_02Application_042021</v>
      </c>
      <c r="B810">
        <v>807</v>
      </c>
      <c r="C810" t="s">
        <v>357</v>
      </c>
      <c r="D810" t="str">
        <f>VLOOKUP($C810,'Look-Ups'!$C$2:$G$32,D$1-2,0)</f>
        <v>Function_02</v>
      </c>
      <c r="E810" t="str">
        <f>VLOOKUP($C810,'Look-Ups'!$C$2:$G$32,E$1-2,0)</f>
        <v>Function_Simpl_02</v>
      </c>
      <c r="F810" t="str">
        <f>VLOOKUP($C810,'Look-Ups'!$C$2:$G$32,F$1-2,0)</f>
        <v>Segment_02</v>
      </c>
      <c r="G810" t="str">
        <f>VLOOKUP($C810,'Look-Ups'!$C$2:$G$32,G$1-2,0)</f>
        <v>Proc_Type_02</v>
      </c>
      <c r="H810" t="s">
        <v>159</v>
      </c>
      <c r="I810">
        <f t="shared" si="39"/>
        <v>2021</v>
      </c>
      <c r="J810" t="s">
        <v>21</v>
      </c>
    </row>
    <row r="811" spans="1:10" x14ac:dyDescent="0.25">
      <c r="A811" t="str">
        <f t="shared" si="38"/>
        <v>Function_02Application_042021</v>
      </c>
      <c r="B811">
        <v>808</v>
      </c>
      <c r="C811" t="s">
        <v>357</v>
      </c>
      <c r="D811" t="str">
        <f>VLOOKUP($C811,'Look-Ups'!$C$2:$G$32,D$1-2,0)</f>
        <v>Function_02</v>
      </c>
      <c r="E811" t="str">
        <f>VLOOKUP($C811,'Look-Ups'!$C$2:$G$32,E$1-2,0)</f>
        <v>Function_Simpl_02</v>
      </c>
      <c r="F811" t="str">
        <f>VLOOKUP($C811,'Look-Ups'!$C$2:$G$32,F$1-2,0)</f>
        <v>Segment_02</v>
      </c>
      <c r="G811" t="str">
        <f>VLOOKUP($C811,'Look-Ups'!$C$2:$G$32,G$1-2,0)</f>
        <v>Proc_Type_02</v>
      </c>
      <c r="H811" t="s">
        <v>235</v>
      </c>
      <c r="I811">
        <f t="shared" si="39"/>
        <v>2021</v>
      </c>
      <c r="J811" t="s">
        <v>21</v>
      </c>
    </row>
    <row r="812" spans="1:10" x14ac:dyDescent="0.25">
      <c r="A812" t="str">
        <f t="shared" si="38"/>
        <v>Function_02Application_042021</v>
      </c>
      <c r="B812">
        <v>809</v>
      </c>
      <c r="C812" t="s">
        <v>357</v>
      </c>
      <c r="D812" t="str">
        <f>VLOOKUP($C812,'Look-Ups'!$C$2:$G$32,D$1-2,0)</f>
        <v>Function_02</v>
      </c>
      <c r="E812" t="str">
        <f>VLOOKUP($C812,'Look-Ups'!$C$2:$G$32,E$1-2,0)</f>
        <v>Function_Simpl_02</v>
      </c>
      <c r="F812" t="str">
        <f>VLOOKUP($C812,'Look-Ups'!$C$2:$G$32,F$1-2,0)</f>
        <v>Segment_02</v>
      </c>
      <c r="G812" t="str">
        <f>VLOOKUP($C812,'Look-Ups'!$C$2:$G$32,G$1-2,0)</f>
        <v>Proc_Type_02</v>
      </c>
      <c r="H812" t="s">
        <v>181</v>
      </c>
      <c r="I812">
        <f t="shared" si="39"/>
        <v>2021</v>
      </c>
      <c r="J812" t="s">
        <v>21</v>
      </c>
    </row>
    <row r="813" spans="1:10" x14ac:dyDescent="0.25">
      <c r="A813" t="str">
        <f t="shared" si="38"/>
        <v>Function_02Application_042021</v>
      </c>
      <c r="B813">
        <v>810</v>
      </c>
      <c r="C813" t="s">
        <v>357</v>
      </c>
      <c r="D813" t="str">
        <f>VLOOKUP($C813,'Look-Ups'!$C$2:$G$32,D$1-2,0)</f>
        <v>Function_02</v>
      </c>
      <c r="E813" t="str">
        <f>VLOOKUP($C813,'Look-Ups'!$C$2:$G$32,E$1-2,0)</f>
        <v>Function_Simpl_02</v>
      </c>
      <c r="F813" t="str">
        <f>VLOOKUP($C813,'Look-Ups'!$C$2:$G$32,F$1-2,0)</f>
        <v>Segment_02</v>
      </c>
      <c r="G813" t="str">
        <f>VLOOKUP($C813,'Look-Ups'!$C$2:$G$32,G$1-2,0)</f>
        <v>Proc_Type_02</v>
      </c>
      <c r="H813" t="s">
        <v>236</v>
      </c>
      <c r="I813">
        <f t="shared" si="39"/>
        <v>2021</v>
      </c>
      <c r="J813" t="s">
        <v>21</v>
      </c>
    </row>
    <row r="814" spans="1:10" x14ac:dyDescent="0.25">
      <c r="A814" t="str">
        <f t="shared" si="38"/>
        <v>Function_02Application_042021</v>
      </c>
      <c r="B814">
        <v>811</v>
      </c>
      <c r="C814" t="s">
        <v>357</v>
      </c>
      <c r="D814" t="str">
        <f>VLOOKUP($C814,'Look-Ups'!$C$2:$G$32,D$1-2,0)</f>
        <v>Function_02</v>
      </c>
      <c r="E814" t="str">
        <f>VLOOKUP($C814,'Look-Ups'!$C$2:$G$32,E$1-2,0)</f>
        <v>Function_Simpl_02</v>
      </c>
      <c r="F814" t="str">
        <f>VLOOKUP($C814,'Look-Ups'!$C$2:$G$32,F$1-2,0)</f>
        <v>Segment_02</v>
      </c>
      <c r="G814" t="str">
        <f>VLOOKUP($C814,'Look-Ups'!$C$2:$G$32,G$1-2,0)</f>
        <v>Proc_Type_02</v>
      </c>
      <c r="H814" t="s">
        <v>169</v>
      </c>
      <c r="I814">
        <f t="shared" si="39"/>
        <v>2021</v>
      </c>
      <c r="J814" t="s">
        <v>21</v>
      </c>
    </row>
    <row r="815" spans="1:10" x14ac:dyDescent="0.25">
      <c r="A815" t="str">
        <f t="shared" si="38"/>
        <v>Function_02Application_042021</v>
      </c>
      <c r="B815">
        <v>812</v>
      </c>
      <c r="C815" t="s">
        <v>357</v>
      </c>
      <c r="D815" t="str">
        <f>VLOOKUP($C815,'Look-Ups'!$C$2:$G$32,D$1-2,0)</f>
        <v>Function_02</v>
      </c>
      <c r="E815" t="str">
        <f>VLOOKUP($C815,'Look-Ups'!$C$2:$G$32,E$1-2,0)</f>
        <v>Function_Simpl_02</v>
      </c>
      <c r="F815" t="str">
        <f>VLOOKUP($C815,'Look-Ups'!$C$2:$G$32,F$1-2,0)</f>
        <v>Segment_02</v>
      </c>
      <c r="G815" t="str">
        <f>VLOOKUP($C815,'Look-Ups'!$C$2:$G$32,G$1-2,0)</f>
        <v>Proc_Type_02</v>
      </c>
      <c r="H815" t="s">
        <v>243</v>
      </c>
      <c r="I815">
        <f t="shared" si="39"/>
        <v>2021</v>
      </c>
      <c r="J815" t="s">
        <v>21</v>
      </c>
    </row>
    <row r="816" spans="1:10" x14ac:dyDescent="0.25">
      <c r="A816" t="str">
        <f t="shared" si="38"/>
        <v>Function_02Application_042021</v>
      </c>
      <c r="B816">
        <v>813</v>
      </c>
      <c r="C816" t="s">
        <v>357</v>
      </c>
      <c r="D816" t="str">
        <f>VLOOKUP($C816,'Look-Ups'!$C$2:$G$32,D$1-2,0)</f>
        <v>Function_02</v>
      </c>
      <c r="E816" t="str">
        <f>VLOOKUP($C816,'Look-Ups'!$C$2:$G$32,E$1-2,0)</f>
        <v>Function_Simpl_02</v>
      </c>
      <c r="F816" t="str">
        <f>VLOOKUP($C816,'Look-Ups'!$C$2:$G$32,F$1-2,0)</f>
        <v>Segment_02</v>
      </c>
      <c r="G816" t="str">
        <f>VLOOKUP($C816,'Look-Ups'!$C$2:$G$32,G$1-2,0)</f>
        <v>Proc_Type_02</v>
      </c>
      <c r="H816" t="s">
        <v>202</v>
      </c>
      <c r="I816">
        <f t="shared" si="39"/>
        <v>2021</v>
      </c>
      <c r="J816" t="s">
        <v>21</v>
      </c>
    </row>
    <row r="817" spans="1:10" x14ac:dyDescent="0.25">
      <c r="A817" t="str">
        <f t="shared" si="38"/>
        <v>Function_02Application_042021</v>
      </c>
      <c r="B817">
        <v>814</v>
      </c>
      <c r="C817" t="s">
        <v>357</v>
      </c>
      <c r="D817" t="str">
        <f>VLOOKUP($C817,'Look-Ups'!$C$2:$G$32,D$1-2,0)</f>
        <v>Function_02</v>
      </c>
      <c r="E817" t="str">
        <f>VLOOKUP($C817,'Look-Ups'!$C$2:$G$32,E$1-2,0)</f>
        <v>Function_Simpl_02</v>
      </c>
      <c r="F817" t="str">
        <f>VLOOKUP($C817,'Look-Ups'!$C$2:$G$32,F$1-2,0)</f>
        <v>Segment_02</v>
      </c>
      <c r="G817" t="str">
        <f>VLOOKUP($C817,'Look-Ups'!$C$2:$G$32,G$1-2,0)</f>
        <v>Proc_Type_02</v>
      </c>
      <c r="H817" t="s">
        <v>244</v>
      </c>
      <c r="I817">
        <f t="shared" si="39"/>
        <v>2021</v>
      </c>
      <c r="J817" t="s">
        <v>21</v>
      </c>
    </row>
    <row r="818" spans="1:10" x14ac:dyDescent="0.25">
      <c r="A818" t="str">
        <f t="shared" si="38"/>
        <v>Function_03Application_062021</v>
      </c>
      <c r="B818">
        <v>815</v>
      </c>
      <c r="C818" t="s">
        <v>359</v>
      </c>
      <c r="D818" t="str">
        <f>VLOOKUP($C818,'Look-Ups'!$C$2:$G$32,D$1-2,0)</f>
        <v>Function_03</v>
      </c>
      <c r="E818" t="str">
        <f>VLOOKUP($C818,'Look-Ups'!$C$2:$G$32,E$1-2,0)</f>
        <v>Function_Simpl_03</v>
      </c>
      <c r="F818" t="str">
        <f>VLOOKUP($C818,'Look-Ups'!$C$2:$G$32,F$1-2,0)</f>
        <v>Segment_03</v>
      </c>
      <c r="G818" t="str">
        <f>VLOOKUP($C818,'Look-Ups'!$C$2:$G$32,G$1-2,0)</f>
        <v>Proc_Type_01</v>
      </c>
      <c r="H818" t="s">
        <v>195</v>
      </c>
      <c r="I818">
        <f t="shared" si="39"/>
        <v>2021</v>
      </c>
      <c r="J818" t="s">
        <v>21</v>
      </c>
    </row>
    <row r="819" spans="1:10" x14ac:dyDescent="0.25">
      <c r="A819" t="str">
        <f t="shared" si="38"/>
        <v>Function_03Application_062021</v>
      </c>
      <c r="B819">
        <v>816</v>
      </c>
      <c r="C819" t="s">
        <v>359</v>
      </c>
      <c r="D819" t="str">
        <f>VLOOKUP($C819,'Look-Ups'!$C$2:$G$32,D$1-2,0)</f>
        <v>Function_03</v>
      </c>
      <c r="E819" t="str">
        <f>VLOOKUP($C819,'Look-Ups'!$C$2:$G$32,E$1-2,0)</f>
        <v>Function_Simpl_03</v>
      </c>
      <c r="F819" t="str">
        <f>VLOOKUP($C819,'Look-Ups'!$C$2:$G$32,F$1-2,0)</f>
        <v>Segment_03</v>
      </c>
      <c r="G819" t="str">
        <f>VLOOKUP($C819,'Look-Ups'!$C$2:$G$32,G$1-2,0)</f>
        <v>Proc_Type_01</v>
      </c>
      <c r="H819" t="s">
        <v>161</v>
      </c>
      <c r="I819">
        <f t="shared" si="39"/>
        <v>2021</v>
      </c>
      <c r="J819" t="s">
        <v>21</v>
      </c>
    </row>
    <row r="820" spans="1:10" x14ac:dyDescent="0.25">
      <c r="A820" t="str">
        <f t="shared" si="38"/>
        <v>Function_03Application_062021</v>
      </c>
      <c r="B820">
        <v>817</v>
      </c>
      <c r="C820" t="s">
        <v>359</v>
      </c>
      <c r="D820" t="str">
        <f>VLOOKUP($C820,'Look-Ups'!$C$2:$G$32,D$1-2,0)</f>
        <v>Function_03</v>
      </c>
      <c r="E820" t="str">
        <f>VLOOKUP($C820,'Look-Ups'!$C$2:$G$32,E$1-2,0)</f>
        <v>Function_Simpl_03</v>
      </c>
      <c r="F820" t="str">
        <f>VLOOKUP($C820,'Look-Ups'!$C$2:$G$32,F$1-2,0)</f>
        <v>Segment_03</v>
      </c>
      <c r="G820" t="str">
        <f>VLOOKUP($C820,'Look-Ups'!$C$2:$G$32,G$1-2,0)</f>
        <v>Proc_Type_01</v>
      </c>
      <c r="H820" t="s">
        <v>239</v>
      </c>
      <c r="I820">
        <f t="shared" si="39"/>
        <v>2021</v>
      </c>
      <c r="J820" t="s">
        <v>21</v>
      </c>
    </row>
    <row r="821" spans="1:10" x14ac:dyDescent="0.25">
      <c r="A821" t="str">
        <f t="shared" si="38"/>
        <v>Function_03Application_062021</v>
      </c>
      <c r="B821">
        <v>818</v>
      </c>
      <c r="C821" t="s">
        <v>359</v>
      </c>
      <c r="D821" t="str">
        <f>VLOOKUP($C821,'Look-Ups'!$C$2:$G$32,D$1-2,0)</f>
        <v>Function_03</v>
      </c>
      <c r="E821" t="str">
        <f>VLOOKUP($C821,'Look-Ups'!$C$2:$G$32,E$1-2,0)</f>
        <v>Function_Simpl_03</v>
      </c>
      <c r="F821" t="str">
        <f>VLOOKUP($C821,'Look-Ups'!$C$2:$G$32,F$1-2,0)</f>
        <v>Segment_03</v>
      </c>
      <c r="G821" t="str">
        <f>VLOOKUP($C821,'Look-Ups'!$C$2:$G$32,G$1-2,0)</f>
        <v>Proc_Type_01</v>
      </c>
      <c r="H821" t="s">
        <v>156</v>
      </c>
      <c r="I821">
        <f t="shared" si="39"/>
        <v>2021</v>
      </c>
      <c r="J821" t="s">
        <v>21</v>
      </c>
    </row>
    <row r="822" spans="1:10" x14ac:dyDescent="0.25">
      <c r="A822" t="str">
        <f t="shared" si="38"/>
        <v>Function_03Application_062021</v>
      </c>
      <c r="B822">
        <v>819</v>
      </c>
      <c r="C822" t="s">
        <v>359</v>
      </c>
      <c r="D822" t="str">
        <f>VLOOKUP($C822,'Look-Ups'!$C$2:$G$32,D$1-2,0)</f>
        <v>Function_03</v>
      </c>
      <c r="E822" t="str">
        <f>VLOOKUP($C822,'Look-Ups'!$C$2:$G$32,E$1-2,0)</f>
        <v>Function_Simpl_03</v>
      </c>
      <c r="F822" t="str">
        <f>VLOOKUP($C822,'Look-Ups'!$C$2:$G$32,F$1-2,0)</f>
        <v>Segment_03</v>
      </c>
      <c r="G822" t="str">
        <f>VLOOKUP($C822,'Look-Ups'!$C$2:$G$32,G$1-2,0)</f>
        <v>Proc_Type_01</v>
      </c>
      <c r="H822" t="s">
        <v>187</v>
      </c>
      <c r="I822">
        <f t="shared" si="39"/>
        <v>2021</v>
      </c>
      <c r="J822" t="s">
        <v>21</v>
      </c>
    </row>
    <row r="823" spans="1:10" x14ac:dyDescent="0.25">
      <c r="A823" t="str">
        <f t="shared" si="38"/>
        <v>Function_03Application_062021</v>
      </c>
      <c r="B823">
        <v>820</v>
      </c>
      <c r="C823" t="s">
        <v>359</v>
      </c>
      <c r="D823" t="str">
        <f>VLOOKUP($C823,'Look-Ups'!$C$2:$G$32,D$1-2,0)</f>
        <v>Function_03</v>
      </c>
      <c r="E823" t="str">
        <f>VLOOKUP($C823,'Look-Ups'!$C$2:$G$32,E$1-2,0)</f>
        <v>Function_Simpl_03</v>
      </c>
      <c r="F823" t="str">
        <f>VLOOKUP($C823,'Look-Ups'!$C$2:$G$32,F$1-2,0)</f>
        <v>Segment_03</v>
      </c>
      <c r="G823" t="str">
        <f>VLOOKUP($C823,'Look-Ups'!$C$2:$G$32,G$1-2,0)</f>
        <v>Proc_Type_01</v>
      </c>
      <c r="H823" t="s">
        <v>176</v>
      </c>
      <c r="I823">
        <f t="shared" si="39"/>
        <v>2021</v>
      </c>
      <c r="J823" t="s">
        <v>21</v>
      </c>
    </row>
    <row r="824" spans="1:10" x14ac:dyDescent="0.25">
      <c r="A824" t="str">
        <f t="shared" si="38"/>
        <v>Function_03Application_062021</v>
      </c>
      <c r="B824">
        <v>821</v>
      </c>
      <c r="C824" t="s">
        <v>359</v>
      </c>
      <c r="D824" t="str">
        <f>VLOOKUP($C824,'Look-Ups'!$C$2:$G$32,D$1-2,0)</f>
        <v>Function_03</v>
      </c>
      <c r="E824" t="str">
        <f>VLOOKUP($C824,'Look-Ups'!$C$2:$G$32,E$1-2,0)</f>
        <v>Function_Simpl_03</v>
      </c>
      <c r="F824" t="str">
        <f>VLOOKUP($C824,'Look-Ups'!$C$2:$G$32,F$1-2,0)</f>
        <v>Segment_03</v>
      </c>
      <c r="G824" t="str">
        <f>VLOOKUP($C824,'Look-Ups'!$C$2:$G$32,G$1-2,0)</f>
        <v>Proc_Type_01</v>
      </c>
      <c r="H824" t="s">
        <v>219</v>
      </c>
      <c r="I824">
        <f t="shared" si="39"/>
        <v>2021</v>
      </c>
      <c r="J824" t="s">
        <v>21</v>
      </c>
    </row>
    <row r="825" spans="1:10" x14ac:dyDescent="0.25">
      <c r="A825" t="str">
        <f t="shared" si="38"/>
        <v>Function_03Application_062021</v>
      </c>
      <c r="B825">
        <v>822</v>
      </c>
      <c r="C825" t="s">
        <v>359</v>
      </c>
      <c r="D825" t="str">
        <f>VLOOKUP($C825,'Look-Ups'!$C$2:$G$32,D$1-2,0)</f>
        <v>Function_03</v>
      </c>
      <c r="E825" t="str">
        <f>VLOOKUP($C825,'Look-Ups'!$C$2:$G$32,E$1-2,0)</f>
        <v>Function_Simpl_03</v>
      </c>
      <c r="F825" t="str">
        <f>VLOOKUP($C825,'Look-Ups'!$C$2:$G$32,F$1-2,0)</f>
        <v>Segment_03</v>
      </c>
      <c r="G825" t="str">
        <f>VLOOKUP($C825,'Look-Ups'!$C$2:$G$32,G$1-2,0)</f>
        <v>Proc_Type_01</v>
      </c>
      <c r="H825" t="s">
        <v>244</v>
      </c>
      <c r="I825">
        <f t="shared" si="39"/>
        <v>2021</v>
      </c>
      <c r="J825" t="s">
        <v>21</v>
      </c>
    </row>
    <row r="826" spans="1:10" x14ac:dyDescent="0.25">
      <c r="A826" t="str">
        <f t="shared" si="38"/>
        <v>Function_03Application_102021</v>
      </c>
      <c r="B826">
        <v>823</v>
      </c>
      <c r="C826" t="s">
        <v>363</v>
      </c>
      <c r="D826" t="str">
        <f>VLOOKUP($C826,'Look-Ups'!$C$2:$G$32,D$1-2,0)</f>
        <v>Function_03</v>
      </c>
      <c r="E826" t="str">
        <f>VLOOKUP($C826,'Look-Ups'!$C$2:$G$32,E$1-2,0)</f>
        <v>Function_Simpl_03</v>
      </c>
      <c r="F826" t="str">
        <f>VLOOKUP($C826,'Look-Ups'!$C$2:$G$32,F$1-2,0)</f>
        <v>Segment_03</v>
      </c>
      <c r="G826" t="str">
        <f>VLOOKUP($C826,'Look-Ups'!$C$2:$G$32,G$1-2,0)</f>
        <v>Proc_Type_01</v>
      </c>
      <c r="H826" t="s">
        <v>195</v>
      </c>
      <c r="I826">
        <f t="shared" si="39"/>
        <v>2021</v>
      </c>
      <c r="J826" t="s">
        <v>21</v>
      </c>
    </row>
    <row r="827" spans="1:10" x14ac:dyDescent="0.25">
      <c r="A827" t="str">
        <f t="shared" si="38"/>
        <v>Function_03Application_102021</v>
      </c>
      <c r="B827">
        <v>824</v>
      </c>
      <c r="C827" t="s">
        <v>363</v>
      </c>
      <c r="D827" t="str">
        <f>VLOOKUP($C827,'Look-Ups'!$C$2:$G$32,D$1-2,0)</f>
        <v>Function_03</v>
      </c>
      <c r="E827" t="str">
        <f>VLOOKUP($C827,'Look-Ups'!$C$2:$G$32,E$1-2,0)</f>
        <v>Function_Simpl_03</v>
      </c>
      <c r="F827" t="str">
        <f>VLOOKUP($C827,'Look-Ups'!$C$2:$G$32,F$1-2,0)</f>
        <v>Segment_03</v>
      </c>
      <c r="G827" t="str">
        <f>VLOOKUP($C827,'Look-Ups'!$C$2:$G$32,G$1-2,0)</f>
        <v>Proc_Type_01</v>
      </c>
      <c r="H827" t="s">
        <v>161</v>
      </c>
      <c r="I827">
        <f t="shared" si="39"/>
        <v>2021</v>
      </c>
      <c r="J827" t="s">
        <v>21</v>
      </c>
    </row>
    <row r="828" spans="1:10" x14ac:dyDescent="0.25">
      <c r="A828" t="str">
        <f t="shared" si="38"/>
        <v>Function_03Application_102021</v>
      </c>
      <c r="B828">
        <v>825</v>
      </c>
      <c r="C828" t="s">
        <v>363</v>
      </c>
      <c r="D828" t="str">
        <f>VLOOKUP($C828,'Look-Ups'!$C$2:$G$32,D$1-2,0)</f>
        <v>Function_03</v>
      </c>
      <c r="E828" t="str">
        <f>VLOOKUP($C828,'Look-Ups'!$C$2:$G$32,E$1-2,0)</f>
        <v>Function_Simpl_03</v>
      </c>
      <c r="F828" t="str">
        <f>VLOOKUP($C828,'Look-Ups'!$C$2:$G$32,F$1-2,0)</f>
        <v>Segment_03</v>
      </c>
      <c r="G828" t="str">
        <f>VLOOKUP($C828,'Look-Ups'!$C$2:$G$32,G$1-2,0)</f>
        <v>Proc_Type_01</v>
      </c>
      <c r="H828" t="s">
        <v>156</v>
      </c>
      <c r="I828">
        <f t="shared" si="39"/>
        <v>2021</v>
      </c>
      <c r="J828" t="s">
        <v>21</v>
      </c>
    </row>
    <row r="829" spans="1:10" x14ac:dyDescent="0.25">
      <c r="A829" t="str">
        <f t="shared" si="38"/>
        <v>Function_03Application_102021</v>
      </c>
      <c r="B829">
        <v>826</v>
      </c>
      <c r="C829" t="s">
        <v>363</v>
      </c>
      <c r="D829" t="str">
        <f>VLOOKUP($C829,'Look-Ups'!$C$2:$G$32,D$1-2,0)</f>
        <v>Function_03</v>
      </c>
      <c r="E829" t="str">
        <f>VLOOKUP($C829,'Look-Ups'!$C$2:$G$32,E$1-2,0)</f>
        <v>Function_Simpl_03</v>
      </c>
      <c r="F829" t="str">
        <f>VLOOKUP($C829,'Look-Ups'!$C$2:$G$32,F$1-2,0)</f>
        <v>Segment_03</v>
      </c>
      <c r="G829" t="str">
        <f>VLOOKUP($C829,'Look-Ups'!$C$2:$G$32,G$1-2,0)</f>
        <v>Proc_Type_01</v>
      </c>
      <c r="H829" t="s">
        <v>187</v>
      </c>
      <c r="I829">
        <f t="shared" si="39"/>
        <v>2021</v>
      </c>
      <c r="J829" t="s">
        <v>21</v>
      </c>
    </row>
    <row r="830" spans="1:10" x14ac:dyDescent="0.25">
      <c r="A830" t="str">
        <f t="shared" si="38"/>
        <v>Function_03Application_102021</v>
      </c>
      <c r="B830">
        <v>827</v>
      </c>
      <c r="C830" t="s">
        <v>363</v>
      </c>
      <c r="D830" t="str">
        <f>VLOOKUP($C830,'Look-Ups'!$C$2:$G$32,D$1-2,0)</f>
        <v>Function_03</v>
      </c>
      <c r="E830" t="str">
        <f>VLOOKUP($C830,'Look-Ups'!$C$2:$G$32,E$1-2,0)</f>
        <v>Function_Simpl_03</v>
      </c>
      <c r="F830" t="str">
        <f>VLOOKUP($C830,'Look-Ups'!$C$2:$G$32,F$1-2,0)</f>
        <v>Segment_03</v>
      </c>
      <c r="G830" t="str">
        <f>VLOOKUP($C830,'Look-Ups'!$C$2:$G$32,G$1-2,0)</f>
        <v>Proc_Type_01</v>
      </c>
      <c r="H830" t="s">
        <v>204</v>
      </c>
      <c r="I830">
        <f t="shared" si="39"/>
        <v>2021</v>
      </c>
      <c r="J830" t="s">
        <v>21</v>
      </c>
    </row>
    <row r="831" spans="1:10" x14ac:dyDescent="0.25">
      <c r="A831" t="str">
        <f t="shared" si="38"/>
        <v>Function_03Application_102021</v>
      </c>
      <c r="B831">
        <v>828</v>
      </c>
      <c r="C831" t="s">
        <v>363</v>
      </c>
      <c r="D831" t="str">
        <f>VLOOKUP($C831,'Look-Ups'!$C$2:$G$32,D$1-2,0)</f>
        <v>Function_03</v>
      </c>
      <c r="E831" t="str">
        <f>VLOOKUP($C831,'Look-Ups'!$C$2:$G$32,E$1-2,0)</f>
        <v>Function_Simpl_03</v>
      </c>
      <c r="F831" t="str">
        <f>VLOOKUP($C831,'Look-Ups'!$C$2:$G$32,F$1-2,0)</f>
        <v>Segment_03</v>
      </c>
      <c r="G831" t="str">
        <f>VLOOKUP($C831,'Look-Ups'!$C$2:$G$32,G$1-2,0)</f>
        <v>Proc_Type_01</v>
      </c>
      <c r="H831" t="s">
        <v>239</v>
      </c>
      <c r="I831">
        <f t="shared" si="39"/>
        <v>2021</v>
      </c>
      <c r="J831" t="s">
        <v>21</v>
      </c>
    </row>
    <row r="832" spans="1:10" x14ac:dyDescent="0.25">
      <c r="A832" t="str">
        <f t="shared" si="38"/>
        <v>Function_03Application_102021</v>
      </c>
      <c r="B832">
        <v>829</v>
      </c>
      <c r="C832" t="s">
        <v>363</v>
      </c>
      <c r="D832" t="str">
        <f>VLOOKUP($C832,'Look-Ups'!$C$2:$G$32,D$1-2,0)</f>
        <v>Function_03</v>
      </c>
      <c r="E832" t="str">
        <f>VLOOKUP($C832,'Look-Ups'!$C$2:$G$32,E$1-2,0)</f>
        <v>Function_Simpl_03</v>
      </c>
      <c r="F832" t="str">
        <f>VLOOKUP($C832,'Look-Ups'!$C$2:$G$32,F$1-2,0)</f>
        <v>Segment_03</v>
      </c>
      <c r="G832" t="str">
        <f>VLOOKUP($C832,'Look-Ups'!$C$2:$G$32,G$1-2,0)</f>
        <v>Proc_Type_01</v>
      </c>
      <c r="H832" t="s">
        <v>219</v>
      </c>
      <c r="I832">
        <f t="shared" si="39"/>
        <v>2021</v>
      </c>
      <c r="J832" t="s">
        <v>21</v>
      </c>
    </row>
    <row r="833" spans="1:10" x14ac:dyDescent="0.25">
      <c r="A833" t="str">
        <f t="shared" si="38"/>
        <v>Function_03Application_102021</v>
      </c>
      <c r="B833">
        <v>830</v>
      </c>
      <c r="C833" t="s">
        <v>363</v>
      </c>
      <c r="D833" t="str">
        <f>VLOOKUP($C833,'Look-Ups'!$C$2:$G$32,D$1-2,0)</f>
        <v>Function_03</v>
      </c>
      <c r="E833" t="str">
        <f>VLOOKUP($C833,'Look-Ups'!$C$2:$G$32,E$1-2,0)</f>
        <v>Function_Simpl_03</v>
      </c>
      <c r="F833" t="str">
        <f>VLOOKUP($C833,'Look-Ups'!$C$2:$G$32,F$1-2,0)</f>
        <v>Segment_03</v>
      </c>
      <c r="G833" t="str">
        <f>VLOOKUP($C833,'Look-Ups'!$C$2:$G$32,G$1-2,0)</f>
        <v>Proc_Type_01</v>
      </c>
      <c r="H833" t="s">
        <v>244</v>
      </c>
      <c r="I833">
        <f t="shared" si="39"/>
        <v>2021</v>
      </c>
      <c r="J833" t="s">
        <v>21</v>
      </c>
    </row>
    <row r="834" spans="1:10" x14ac:dyDescent="0.25">
      <c r="A834" t="str">
        <f t="shared" si="38"/>
        <v>Function_03Application_112021</v>
      </c>
      <c r="B834">
        <v>831</v>
      </c>
      <c r="C834" t="s">
        <v>364</v>
      </c>
      <c r="D834" t="str">
        <f>VLOOKUP($C834,'Look-Ups'!$C$2:$G$32,D$1-2,0)</f>
        <v>Function_03</v>
      </c>
      <c r="E834" t="str">
        <f>VLOOKUP($C834,'Look-Ups'!$C$2:$G$32,E$1-2,0)</f>
        <v>Function_Simpl_03</v>
      </c>
      <c r="F834" t="str">
        <f>VLOOKUP($C834,'Look-Ups'!$C$2:$G$32,F$1-2,0)</f>
        <v>Segment_03</v>
      </c>
      <c r="G834" t="str">
        <f>VLOOKUP($C834,'Look-Ups'!$C$2:$G$32,G$1-2,0)</f>
        <v>Proc_Type_01</v>
      </c>
      <c r="H834" t="s">
        <v>195</v>
      </c>
      <c r="I834">
        <f t="shared" si="39"/>
        <v>2021</v>
      </c>
      <c r="J834" t="s">
        <v>21</v>
      </c>
    </row>
    <row r="835" spans="1:10" x14ac:dyDescent="0.25">
      <c r="A835" t="str">
        <f t="shared" si="38"/>
        <v>Function_03Application_112021</v>
      </c>
      <c r="B835">
        <v>832</v>
      </c>
      <c r="C835" t="s">
        <v>364</v>
      </c>
      <c r="D835" t="str">
        <f>VLOOKUP($C835,'Look-Ups'!$C$2:$G$32,D$1-2,0)</f>
        <v>Function_03</v>
      </c>
      <c r="E835" t="str">
        <f>VLOOKUP($C835,'Look-Ups'!$C$2:$G$32,E$1-2,0)</f>
        <v>Function_Simpl_03</v>
      </c>
      <c r="F835" t="str">
        <f>VLOOKUP($C835,'Look-Ups'!$C$2:$G$32,F$1-2,0)</f>
        <v>Segment_03</v>
      </c>
      <c r="G835" t="str">
        <f>VLOOKUP($C835,'Look-Ups'!$C$2:$G$32,G$1-2,0)</f>
        <v>Proc_Type_01</v>
      </c>
      <c r="H835" t="s">
        <v>156</v>
      </c>
      <c r="I835">
        <f t="shared" si="39"/>
        <v>2021</v>
      </c>
      <c r="J835" t="s">
        <v>21</v>
      </c>
    </row>
    <row r="836" spans="1:10" x14ac:dyDescent="0.25">
      <c r="A836" t="str">
        <f t="shared" si="38"/>
        <v>Function_03Application_112021</v>
      </c>
      <c r="B836">
        <v>833</v>
      </c>
      <c r="C836" t="s">
        <v>364</v>
      </c>
      <c r="D836" t="str">
        <f>VLOOKUP($C836,'Look-Ups'!$C$2:$G$32,D$1-2,0)</f>
        <v>Function_03</v>
      </c>
      <c r="E836" t="str">
        <f>VLOOKUP($C836,'Look-Ups'!$C$2:$G$32,E$1-2,0)</f>
        <v>Function_Simpl_03</v>
      </c>
      <c r="F836" t="str">
        <f>VLOOKUP($C836,'Look-Ups'!$C$2:$G$32,F$1-2,0)</f>
        <v>Segment_03</v>
      </c>
      <c r="G836" t="str">
        <f>VLOOKUP($C836,'Look-Ups'!$C$2:$G$32,G$1-2,0)</f>
        <v>Proc_Type_01</v>
      </c>
      <c r="H836" t="s">
        <v>161</v>
      </c>
      <c r="I836">
        <f t="shared" si="39"/>
        <v>2021</v>
      </c>
      <c r="J836" t="s">
        <v>21</v>
      </c>
    </row>
    <row r="837" spans="1:10" x14ac:dyDescent="0.25">
      <c r="A837" t="str">
        <f t="shared" ref="A837:A900" si="40">D837&amp;C837&amp;I837</f>
        <v>Function_03Application_112021</v>
      </c>
      <c r="B837">
        <v>834</v>
      </c>
      <c r="C837" t="s">
        <v>364</v>
      </c>
      <c r="D837" t="str">
        <f>VLOOKUP($C837,'Look-Ups'!$C$2:$G$32,D$1-2,0)</f>
        <v>Function_03</v>
      </c>
      <c r="E837" t="str">
        <f>VLOOKUP($C837,'Look-Ups'!$C$2:$G$32,E$1-2,0)</f>
        <v>Function_Simpl_03</v>
      </c>
      <c r="F837" t="str">
        <f>VLOOKUP($C837,'Look-Ups'!$C$2:$G$32,F$1-2,0)</f>
        <v>Segment_03</v>
      </c>
      <c r="G837" t="str">
        <f>VLOOKUP($C837,'Look-Ups'!$C$2:$G$32,G$1-2,0)</f>
        <v>Proc_Type_01</v>
      </c>
      <c r="H837" t="s">
        <v>239</v>
      </c>
      <c r="I837">
        <f t="shared" si="39"/>
        <v>2021</v>
      </c>
      <c r="J837" t="s">
        <v>21</v>
      </c>
    </row>
    <row r="838" spans="1:10" x14ac:dyDescent="0.25">
      <c r="A838" t="str">
        <f t="shared" si="40"/>
        <v>Function_03Application_112021</v>
      </c>
      <c r="B838">
        <v>835</v>
      </c>
      <c r="C838" t="s">
        <v>364</v>
      </c>
      <c r="D838" t="str">
        <f>VLOOKUP($C838,'Look-Ups'!$C$2:$G$32,D$1-2,0)</f>
        <v>Function_03</v>
      </c>
      <c r="E838" t="str">
        <f>VLOOKUP($C838,'Look-Ups'!$C$2:$G$32,E$1-2,0)</f>
        <v>Function_Simpl_03</v>
      </c>
      <c r="F838" t="str">
        <f>VLOOKUP($C838,'Look-Ups'!$C$2:$G$32,F$1-2,0)</f>
        <v>Segment_03</v>
      </c>
      <c r="G838" t="str">
        <f>VLOOKUP($C838,'Look-Ups'!$C$2:$G$32,G$1-2,0)</f>
        <v>Proc_Type_01</v>
      </c>
      <c r="H838" t="s">
        <v>204</v>
      </c>
      <c r="I838">
        <f t="shared" si="39"/>
        <v>2021</v>
      </c>
      <c r="J838" t="s">
        <v>21</v>
      </c>
    </row>
    <row r="839" spans="1:10" x14ac:dyDescent="0.25">
      <c r="A839" t="str">
        <f t="shared" si="40"/>
        <v>Function_03Application_112021</v>
      </c>
      <c r="B839">
        <v>836</v>
      </c>
      <c r="C839" t="s">
        <v>364</v>
      </c>
      <c r="D839" t="str">
        <f>VLOOKUP($C839,'Look-Ups'!$C$2:$G$32,D$1-2,0)</f>
        <v>Function_03</v>
      </c>
      <c r="E839" t="str">
        <f>VLOOKUP($C839,'Look-Ups'!$C$2:$G$32,E$1-2,0)</f>
        <v>Function_Simpl_03</v>
      </c>
      <c r="F839" t="str">
        <f>VLOOKUP($C839,'Look-Ups'!$C$2:$G$32,F$1-2,0)</f>
        <v>Segment_03</v>
      </c>
      <c r="G839" t="str">
        <f>VLOOKUP($C839,'Look-Ups'!$C$2:$G$32,G$1-2,0)</f>
        <v>Proc_Type_01</v>
      </c>
      <c r="H839" t="s">
        <v>209</v>
      </c>
      <c r="I839">
        <f t="shared" si="39"/>
        <v>2021</v>
      </c>
      <c r="J839" t="s">
        <v>21</v>
      </c>
    </row>
    <row r="840" spans="1:10" x14ac:dyDescent="0.25">
      <c r="A840" t="str">
        <f t="shared" si="40"/>
        <v>Function_03Application_112021</v>
      </c>
      <c r="B840">
        <v>837</v>
      </c>
      <c r="C840" t="s">
        <v>364</v>
      </c>
      <c r="D840" t="str">
        <f>VLOOKUP($C840,'Look-Ups'!$C$2:$G$32,D$1-2,0)</f>
        <v>Function_03</v>
      </c>
      <c r="E840" t="str">
        <f>VLOOKUP($C840,'Look-Ups'!$C$2:$G$32,E$1-2,0)</f>
        <v>Function_Simpl_03</v>
      </c>
      <c r="F840" t="str">
        <f>VLOOKUP($C840,'Look-Ups'!$C$2:$G$32,F$1-2,0)</f>
        <v>Segment_03</v>
      </c>
      <c r="G840" t="str">
        <f>VLOOKUP($C840,'Look-Ups'!$C$2:$G$32,G$1-2,0)</f>
        <v>Proc_Type_01</v>
      </c>
      <c r="H840" t="s">
        <v>219</v>
      </c>
      <c r="I840">
        <f t="shared" si="39"/>
        <v>2021</v>
      </c>
      <c r="J840" t="s">
        <v>21</v>
      </c>
    </row>
    <row r="841" spans="1:10" x14ac:dyDescent="0.25">
      <c r="A841" t="str">
        <f t="shared" si="40"/>
        <v>Function_03Application_112021</v>
      </c>
      <c r="B841">
        <v>838</v>
      </c>
      <c r="C841" t="s">
        <v>364</v>
      </c>
      <c r="D841" t="str">
        <f>VLOOKUP($C841,'Look-Ups'!$C$2:$G$32,D$1-2,0)</f>
        <v>Function_03</v>
      </c>
      <c r="E841" t="str">
        <f>VLOOKUP($C841,'Look-Ups'!$C$2:$G$32,E$1-2,0)</f>
        <v>Function_Simpl_03</v>
      </c>
      <c r="F841" t="str">
        <f>VLOOKUP($C841,'Look-Ups'!$C$2:$G$32,F$1-2,0)</f>
        <v>Segment_03</v>
      </c>
      <c r="G841" t="str">
        <f>VLOOKUP($C841,'Look-Ups'!$C$2:$G$32,G$1-2,0)</f>
        <v>Proc_Type_01</v>
      </c>
      <c r="H841" t="s">
        <v>244</v>
      </c>
      <c r="I841">
        <f t="shared" si="39"/>
        <v>2021</v>
      </c>
      <c r="J841" t="s">
        <v>21</v>
      </c>
    </row>
    <row r="842" spans="1:10" x14ac:dyDescent="0.25">
      <c r="A842" t="str">
        <f t="shared" si="40"/>
        <v>Function_03Application_142021</v>
      </c>
      <c r="B842">
        <v>839</v>
      </c>
      <c r="C842" t="s">
        <v>367</v>
      </c>
      <c r="D842" t="str">
        <f>VLOOKUP($C842,'Look-Ups'!$C$2:$G$32,D$1-2,0)</f>
        <v>Function_03</v>
      </c>
      <c r="E842" t="str">
        <f>VLOOKUP($C842,'Look-Ups'!$C$2:$G$32,E$1-2,0)</f>
        <v>Function_Simpl_03</v>
      </c>
      <c r="F842" t="str">
        <f>VLOOKUP($C842,'Look-Ups'!$C$2:$G$32,F$1-2,0)</f>
        <v>Segment_03</v>
      </c>
      <c r="G842" t="str">
        <f>VLOOKUP($C842,'Look-Ups'!$C$2:$G$32,G$1-2,0)</f>
        <v>Proc_Type_01</v>
      </c>
      <c r="H842" t="s">
        <v>195</v>
      </c>
      <c r="I842">
        <f t="shared" si="39"/>
        <v>2021</v>
      </c>
      <c r="J842" t="s">
        <v>21</v>
      </c>
    </row>
    <row r="843" spans="1:10" x14ac:dyDescent="0.25">
      <c r="A843" t="str">
        <f t="shared" si="40"/>
        <v>Function_03Application_142021</v>
      </c>
      <c r="B843">
        <v>840</v>
      </c>
      <c r="C843" t="s">
        <v>367</v>
      </c>
      <c r="D843" t="str">
        <f>VLOOKUP($C843,'Look-Ups'!$C$2:$G$32,D$1-2,0)</f>
        <v>Function_03</v>
      </c>
      <c r="E843" t="str">
        <f>VLOOKUP($C843,'Look-Ups'!$C$2:$G$32,E$1-2,0)</f>
        <v>Function_Simpl_03</v>
      </c>
      <c r="F843" t="str">
        <f>VLOOKUP($C843,'Look-Ups'!$C$2:$G$32,F$1-2,0)</f>
        <v>Segment_03</v>
      </c>
      <c r="G843" t="str">
        <f>VLOOKUP($C843,'Look-Ups'!$C$2:$G$32,G$1-2,0)</f>
        <v>Proc_Type_01</v>
      </c>
      <c r="H843" t="s">
        <v>161</v>
      </c>
      <c r="I843">
        <f t="shared" ref="I843:I906" si="41">I488+1</f>
        <v>2021</v>
      </c>
      <c r="J843" t="s">
        <v>21</v>
      </c>
    </row>
    <row r="844" spans="1:10" x14ac:dyDescent="0.25">
      <c r="A844" t="str">
        <f t="shared" si="40"/>
        <v>Function_03Application_142021</v>
      </c>
      <c r="B844">
        <v>841</v>
      </c>
      <c r="C844" t="s">
        <v>367</v>
      </c>
      <c r="D844" t="str">
        <f>VLOOKUP($C844,'Look-Ups'!$C$2:$G$32,D$1-2,0)</f>
        <v>Function_03</v>
      </c>
      <c r="E844" t="str">
        <f>VLOOKUP($C844,'Look-Ups'!$C$2:$G$32,E$1-2,0)</f>
        <v>Function_Simpl_03</v>
      </c>
      <c r="F844" t="str">
        <f>VLOOKUP($C844,'Look-Ups'!$C$2:$G$32,F$1-2,0)</f>
        <v>Segment_03</v>
      </c>
      <c r="G844" t="str">
        <f>VLOOKUP($C844,'Look-Ups'!$C$2:$G$32,G$1-2,0)</f>
        <v>Proc_Type_01</v>
      </c>
      <c r="H844" t="s">
        <v>219</v>
      </c>
      <c r="I844">
        <f t="shared" si="41"/>
        <v>2021</v>
      </c>
      <c r="J844" t="s">
        <v>21</v>
      </c>
    </row>
    <row r="845" spans="1:10" x14ac:dyDescent="0.25">
      <c r="A845" t="str">
        <f t="shared" si="40"/>
        <v>Function_03Application_142021</v>
      </c>
      <c r="B845">
        <v>842</v>
      </c>
      <c r="C845" t="s">
        <v>367</v>
      </c>
      <c r="D845" t="str">
        <f>VLOOKUP($C845,'Look-Ups'!$C$2:$G$32,D$1-2,0)</f>
        <v>Function_03</v>
      </c>
      <c r="E845" t="str">
        <f>VLOOKUP($C845,'Look-Ups'!$C$2:$G$32,E$1-2,0)</f>
        <v>Function_Simpl_03</v>
      </c>
      <c r="F845" t="str">
        <f>VLOOKUP($C845,'Look-Ups'!$C$2:$G$32,F$1-2,0)</f>
        <v>Segment_03</v>
      </c>
      <c r="G845" t="str">
        <f>VLOOKUP($C845,'Look-Ups'!$C$2:$G$32,G$1-2,0)</f>
        <v>Proc_Type_01</v>
      </c>
      <c r="H845" t="s">
        <v>162</v>
      </c>
      <c r="I845">
        <f t="shared" si="41"/>
        <v>2021</v>
      </c>
      <c r="J845" t="s">
        <v>21</v>
      </c>
    </row>
    <row r="846" spans="1:10" x14ac:dyDescent="0.25">
      <c r="A846" t="str">
        <f t="shared" si="40"/>
        <v>Function_03Application_142021</v>
      </c>
      <c r="B846">
        <v>843</v>
      </c>
      <c r="C846" t="s">
        <v>367</v>
      </c>
      <c r="D846" t="str">
        <f>VLOOKUP($C846,'Look-Ups'!$C$2:$G$32,D$1-2,0)</f>
        <v>Function_03</v>
      </c>
      <c r="E846" t="str">
        <f>VLOOKUP($C846,'Look-Ups'!$C$2:$G$32,E$1-2,0)</f>
        <v>Function_Simpl_03</v>
      </c>
      <c r="F846" t="str">
        <f>VLOOKUP($C846,'Look-Ups'!$C$2:$G$32,F$1-2,0)</f>
        <v>Segment_03</v>
      </c>
      <c r="G846" t="str">
        <f>VLOOKUP($C846,'Look-Ups'!$C$2:$G$32,G$1-2,0)</f>
        <v>Proc_Type_01</v>
      </c>
      <c r="H846" t="s">
        <v>156</v>
      </c>
      <c r="I846">
        <f t="shared" si="41"/>
        <v>2021</v>
      </c>
      <c r="J846" t="s">
        <v>21</v>
      </c>
    </row>
    <row r="847" spans="1:10" x14ac:dyDescent="0.25">
      <c r="A847" t="str">
        <f t="shared" si="40"/>
        <v>Function_03Application_142021</v>
      </c>
      <c r="B847">
        <v>844</v>
      </c>
      <c r="C847" t="s">
        <v>367</v>
      </c>
      <c r="D847" t="str">
        <f>VLOOKUP($C847,'Look-Ups'!$C$2:$G$32,D$1-2,0)</f>
        <v>Function_03</v>
      </c>
      <c r="E847" t="str">
        <f>VLOOKUP($C847,'Look-Ups'!$C$2:$G$32,E$1-2,0)</f>
        <v>Function_Simpl_03</v>
      </c>
      <c r="F847" t="str">
        <f>VLOOKUP($C847,'Look-Ups'!$C$2:$G$32,F$1-2,0)</f>
        <v>Segment_03</v>
      </c>
      <c r="G847" t="str">
        <f>VLOOKUP($C847,'Look-Ups'!$C$2:$G$32,G$1-2,0)</f>
        <v>Proc_Type_01</v>
      </c>
      <c r="H847" t="s">
        <v>187</v>
      </c>
      <c r="I847">
        <f t="shared" si="41"/>
        <v>2021</v>
      </c>
      <c r="J847" t="s">
        <v>21</v>
      </c>
    </row>
    <row r="848" spans="1:10" x14ac:dyDescent="0.25">
      <c r="A848" t="str">
        <f t="shared" si="40"/>
        <v>Function_03Application_142021</v>
      </c>
      <c r="B848">
        <v>845</v>
      </c>
      <c r="C848" t="s">
        <v>367</v>
      </c>
      <c r="D848" t="str">
        <f>VLOOKUP($C848,'Look-Ups'!$C$2:$G$32,D$1-2,0)</f>
        <v>Function_03</v>
      </c>
      <c r="E848" t="str">
        <f>VLOOKUP($C848,'Look-Ups'!$C$2:$G$32,E$1-2,0)</f>
        <v>Function_Simpl_03</v>
      </c>
      <c r="F848" t="str">
        <f>VLOOKUP($C848,'Look-Ups'!$C$2:$G$32,F$1-2,0)</f>
        <v>Segment_03</v>
      </c>
      <c r="G848" t="str">
        <f>VLOOKUP($C848,'Look-Ups'!$C$2:$G$32,G$1-2,0)</f>
        <v>Proc_Type_01</v>
      </c>
      <c r="H848" t="s">
        <v>239</v>
      </c>
      <c r="I848">
        <f t="shared" si="41"/>
        <v>2021</v>
      </c>
      <c r="J848" t="s">
        <v>21</v>
      </c>
    </row>
    <row r="849" spans="1:10" x14ac:dyDescent="0.25">
      <c r="A849" t="str">
        <f t="shared" si="40"/>
        <v>Function_03Application_142021</v>
      </c>
      <c r="B849">
        <v>846</v>
      </c>
      <c r="C849" t="s">
        <v>367</v>
      </c>
      <c r="D849" t="str">
        <f>VLOOKUP($C849,'Look-Ups'!$C$2:$G$32,D$1-2,0)</f>
        <v>Function_03</v>
      </c>
      <c r="E849" t="str">
        <f>VLOOKUP($C849,'Look-Ups'!$C$2:$G$32,E$1-2,0)</f>
        <v>Function_Simpl_03</v>
      </c>
      <c r="F849" t="str">
        <f>VLOOKUP($C849,'Look-Ups'!$C$2:$G$32,F$1-2,0)</f>
        <v>Segment_03</v>
      </c>
      <c r="G849" t="str">
        <f>VLOOKUP($C849,'Look-Ups'!$C$2:$G$32,G$1-2,0)</f>
        <v>Proc_Type_01</v>
      </c>
      <c r="H849" t="s">
        <v>244</v>
      </c>
      <c r="I849">
        <f t="shared" si="41"/>
        <v>2021</v>
      </c>
      <c r="J849" t="s">
        <v>21</v>
      </c>
    </row>
    <row r="850" spans="1:10" x14ac:dyDescent="0.25">
      <c r="A850" t="str">
        <f t="shared" si="40"/>
        <v>Function_03Application_152021</v>
      </c>
      <c r="B850">
        <v>847</v>
      </c>
      <c r="C850" t="s">
        <v>368</v>
      </c>
      <c r="D850" t="str">
        <f>VLOOKUP($C850,'Look-Ups'!$C$2:$G$32,D$1-2,0)</f>
        <v>Function_03</v>
      </c>
      <c r="E850" t="str">
        <f>VLOOKUP($C850,'Look-Ups'!$C$2:$G$32,E$1-2,0)</f>
        <v>Function_Simpl_03</v>
      </c>
      <c r="F850" t="str">
        <f>VLOOKUP($C850,'Look-Ups'!$C$2:$G$32,F$1-2,0)</f>
        <v>Segment_03</v>
      </c>
      <c r="G850" t="str">
        <f>VLOOKUP($C850,'Look-Ups'!$C$2:$G$32,G$1-2,0)</f>
        <v>Proc_Type_01</v>
      </c>
      <c r="H850" t="s">
        <v>195</v>
      </c>
      <c r="I850">
        <f t="shared" si="41"/>
        <v>2021</v>
      </c>
      <c r="J850" t="s">
        <v>21</v>
      </c>
    </row>
    <row r="851" spans="1:10" x14ac:dyDescent="0.25">
      <c r="A851" t="str">
        <f t="shared" si="40"/>
        <v>Function_03Application_152021</v>
      </c>
      <c r="B851">
        <v>848</v>
      </c>
      <c r="C851" t="s">
        <v>368</v>
      </c>
      <c r="D851" t="str">
        <f>VLOOKUP($C851,'Look-Ups'!$C$2:$G$32,D$1-2,0)</f>
        <v>Function_03</v>
      </c>
      <c r="E851" t="str">
        <f>VLOOKUP($C851,'Look-Ups'!$C$2:$G$32,E$1-2,0)</f>
        <v>Function_Simpl_03</v>
      </c>
      <c r="F851" t="str">
        <f>VLOOKUP($C851,'Look-Ups'!$C$2:$G$32,F$1-2,0)</f>
        <v>Segment_03</v>
      </c>
      <c r="G851" t="str">
        <f>VLOOKUP($C851,'Look-Ups'!$C$2:$G$32,G$1-2,0)</f>
        <v>Proc_Type_01</v>
      </c>
      <c r="H851" t="s">
        <v>161</v>
      </c>
      <c r="I851">
        <f t="shared" si="41"/>
        <v>2021</v>
      </c>
      <c r="J851" t="s">
        <v>21</v>
      </c>
    </row>
    <row r="852" spans="1:10" x14ac:dyDescent="0.25">
      <c r="A852" t="str">
        <f t="shared" si="40"/>
        <v>Function_03Application_152021</v>
      </c>
      <c r="B852">
        <v>849</v>
      </c>
      <c r="C852" t="s">
        <v>368</v>
      </c>
      <c r="D852" t="str">
        <f>VLOOKUP($C852,'Look-Ups'!$C$2:$G$32,D$1-2,0)</f>
        <v>Function_03</v>
      </c>
      <c r="E852" t="str">
        <f>VLOOKUP($C852,'Look-Ups'!$C$2:$G$32,E$1-2,0)</f>
        <v>Function_Simpl_03</v>
      </c>
      <c r="F852" t="str">
        <f>VLOOKUP($C852,'Look-Ups'!$C$2:$G$32,F$1-2,0)</f>
        <v>Segment_03</v>
      </c>
      <c r="G852" t="str">
        <f>VLOOKUP($C852,'Look-Ups'!$C$2:$G$32,G$1-2,0)</f>
        <v>Proc_Type_01</v>
      </c>
      <c r="H852" t="s">
        <v>239</v>
      </c>
      <c r="I852">
        <f t="shared" si="41"/>
        <v>2021</v>
      </c>
      <c r="J852" t="s">
        <v>21</v>
      </c>
    </row>
    <row r="853" spans="1:10" x14ac:dyDescent="0.25">
      <c r="A853" t="str">
        <f t="shared" si="40"/>
        <v>Function_03Application_152021</v>
      </c>
      <c r="B853">
        <v>850</v>
      </c>
      <c r="C853" t="s">
        <v>368</v>
      </c>
      <c r="D853" t="str">
        <f>VLOOKUP($C853,'Look-Ups'!$C$2:$G$32,D$1-2,0)</f>
        <v>Function_03</v>
      </c>
      <c r="E853" t="str">
        <f>VLOOKUP($C853,'Look-Ups'!$C$2:$G$32,E$1-2,0)</f>
        <v>Function_Simpl_03</v>
      </c>
      <c r="F853" t="str">
        <f>VLOOKUP($C853,'Look-Ups'!$C$2:$G$32,F$1-2,0)</f>
        <v>Segment_03</v>
      </c>
      <c r="G853" t="str">
        <f>VLOOKUP($C853,'Look-Ups'!$C$2:$G$32,G$1-2,0)</f>
        <v>Proc_Type_01</v>
      </c>
      <c r="H853" t="s">
        <v>187</v>
      </c>
      <c r="I853">
        <f t="shared" si="41"/>
        <v>2021</v>
      </c>
      <c r="J853" t="s">
        <v>21</v>
      </c>
    </row>
    <row r="854" spans="1:10" x14ac:dyDescent="0.25">
      <c r="A854" t="str">
        <f t="shared" si="40"/>
        <v>Function_03Application_152021</v>
      </c>
      <c r="B854">
        <v>851</v>
      </c>
      <c r="C854" t="s">
        <v>368</v>
      </c>
      <c r="D854" t="str">
        <f>VLOOKUP($C854,'Look-Ups'!$C$2:$G$32,D$1-2,0)</f>
        <v>Function_03</v>
      </c>
      <c r="E854" t="str">
        <f>VLOOKUP($C854,'Look-Ups'!$C$2:$G$32,E$1-2,0)</f>
        <v>Function_Simpl_03</v>
      </c>
      <c r="F854" t="str">
        <f>VLOOKUP($C854,'Look-Ups'!$C$2:$G$32,F$1-2,0)</f>
        <v>Segment_03</v>
      </c>
      <c r="G854" t="str">
        <f>VLOOKUP($C854,'Look-Ups'!$C$2:$G$32,G$1-2,0)</f>
        <v>Proc_Type_01</v>
      </c>
      <c r="H854" t="s">
        <v>204</v>
      </c>
      <c r="I854">
        <f t="shared" si="41"/>
        <v>2021</v>
      </c>
      <c r="J854" t="s">
        <v>21</v>
      </c>
    </row>
    <row r="855" spans="1:10" x14ac:dyDescent="0.25">
      <c r="A855" t="str">
        <f t="shared" si="40"/>
        <v>Function_03Application_152021</v>
      </c>
      <c r="B855">
        <v>852</v>
      </c>
      <c r="C855" t="s">
        <v>368</v>
      </c>
      <c r="D855" t="str">
        <f>VLOOKUP($C855,'Look-Ups'!$C$2:$G$32,D$1-2,0)</f>
        <v>Function_03</v>
      </c>
      <c r="E855" t="str">
        <f>VLOOKUP($C855,'Look-Ups'!$C$2:$G$32,E$1-2,0)</f>
        <v>Function_Simpl_03</v>
      </c>
      <c r="F855" t="str">
        <f>VLOOKUP($C855,'Look-Ups'!$C$2:$G$32,F$1-2,0)</f>
        <v>Segment_03</v>
      </c>
      <c r="G855" t="str">
        <f>VLOOKUP($C855,'Look-Ups'!$C$2:$G$32,G$1-2,0)</f>
        <v>Proc_Type_01</v>
      </c>
      <c r="H855" t="s">
        <v>162</v>
      </c>
      <c r="I855">
        <f t="shared" si="41"/>
        <v>2021</v>
      </c>
      <c r="J855" t="s">
        <v>21</v>
      </c>
    </row>
    <row r="856" spans="1:10" x14ac:dyDescent="0.25">
      <c r="A856" t="str">
        <f t="shared" si="40"/>
        <v>Function_03Application_152021</v>
      </c>
      <c r="B856">
        <v>853</v>
      </c>
      <c r="C856" t="s">
        <v>368</v>
      </c>
      <c r="D856" t="str">
        <f>VLOOKUP($C856,'Look-Ups'!$C$2:$G$32,D$1-2,0)</f>
        <v>Function_03</v>
      </c>
      <c r="E856" t="str">
        <f>VLOOKUP($C856,'Look-Ups'!$C$2:$G$32,E$1-2,0)</f>
        <v>Function_Simpl_03</v>
      </c>
      <c r="F856" t="str">
        <f>VLOOKUP($C856,'Look-Ups'!$C$2:$G$32,F$1-2,0)</f>
        <v>Segment_03</v>
      </c>
      <c r="G856" t="str">
        <f>VLOOKUP($C856,'Look-Ups'!$C$2:$G$32,G$1-2,0)</f>
        <v>Proc_Type_01</v>
      </c>
      <c r="H856" t="s">
        <v>156</v>
      </c>
      <c r="I856">
        <f t="shared" si="41"/>
        <v>2021</v>
      </c>
      <c r="J856" t="s">
        <v>21</v>
      </c>
    </row>
    <row r="857" spans="1:10" x14ac:dyDescent="0.25">
      <c r="A857" t="str">
        <f t="shared" si="40"/>
        <v>Function_03Application_152021</v>
      </c>
      <c r="B857">
        <v>854</v>
      </c>
      <c r="C857" t="s">
        <v>368</v>
      </c>
      <c r="D857" t="str">
        <f>VLOOKUP($C857,'Look-Ups'!$C$2:$G$32,D$1-2,0)</f>
        <v>Function_03</v>
      </c>
      <c r="E857" t="str">
        <f>VLOOKUP($C857,'Look-Ups'!$C$2:$G$32,E$1-2,0)</f>
        <v>Function_Simpl_03</v>
      </c>
      <c r="F857" t="str">
        <f>VLOOKUP($C857,'Look-Ups'!$C$2:$G$32,F$1-2,0)</f>
        <v>Segment_03</v>
      </c>
      <c r="G857" t="str">
        <f>VLOOKUP($C857,'Look-Ups'!$C$2:$G$32,G$1-2,0)</f>
        <v>Proc_Type_01</v>
      </c>
      <c r="H857" t="s">
        <v>244</v>
      </c>
      <c r="I857">
        <f t="shared" si="41"/>
        <v>2021</v>
      </c>
      <c r="J857" t="s">
        <v>21</v>
      </c>
    </row>
    <row r="858" spans="1:10" x14ac:dyDescent="0.25">
      <c r="A858" t="str">
        <f t="shared" si="40"/>
        <v>Function_03Application_072021</v>
      </c>
      <c r="B858">
        <v>855</v>
      </c>
      <c r="C858" t="s">
        <v>360</v>
      </c>
      <c r="D858" t="str">
        <f>VLOOKUP($C858,'Look-Ups'!$C$2:$G$32,D$1-2,0)</f>
        <v>Function_03</v>
      </c>
      <c r="E858" t="str">
        <f>VLOOKUP($C858,'Look-Ups'!$C$2:$G$32,E$1-2,0)</f>
        <v>Function_Simpl_03</v>
      </c>
      <c r="F858" t="str">
        <f>VLOOKUP($C858,'Look-Ups'!$C$2:$G$32,F$1-2,0)</f>
        <v>Segment_03</v>
      </c>
      <c r="G858" t="str">
        <f>VLOOKUP($C858,'Look-Ups'!$C$2:$G$32,G$1-2,0)</f>
        <v>Proc_Type_01</v>
      </c>
      <c r="H858" t="s">
        <v>195</v>
      </c>
      <c r="I858">
        <f t="shared" si="41"/>
        <v>2021</v>
      </c>
      <c r="J858" t="s">
        <v>21</v>
      </c>
    </row>
    <row r="859" spans="1:10" x14ac:dyDescent="0.25">
      <c r="A859" t="str">
        <f t="shared" si="40"/>
        <v>Function_03Application_072021</v>
      </c>
      <c r="B859">
        <v>856</v>
      </c>
      <c r="C859" t="s">
        <v>360</v>
      </c>
      <c r="D859" t="str">
        <f>VLOOKUP($C859,'Look-Ups'!$C$2:$G$32,D$1-2,0)</f>
        <v>Function_03</v>
      </c>
      <c r="E859" t="str">
        <f>VLOOKUP($C859,'Look-Ups'!$C$2:$G$32,E$1-2,0)</f>
        <v>Function_Simpl_03</v>
      </c>
      <c r="F859" t="str">
        <f>VLOOKUP($C859,'Look-Ups'!$C$2:$G$32,F$1-2,0)</f>
        <v>Segment_03</v>
      </c>
      <c r="G859" t="str">
        <f>VLOOKUP($C859,'Look-Ups'!$C$2:$G$32,G$1-2,0)</f>
        <v>Proc_Type_01</v>
      </c>
      <c r="H859" t="s">
        <v>161</v>
      </c>
      <c r="I859">
        <f t="shared" si="41"/>
        <v>2021</v>
      </c>
      <c r="J859" t="s">
        <v>21</v>
      </c>
    </row>
    <row r="860" spans="1:10" x14ac:dyDescent="0.25">
      <c r="A860" t="str">
        <f t="shared" si="40"/>
        <v>Function_03Application_072021</v>
      </c>
      <c r="B860">
        <v>857</v>
      </c>
      <c r="C860" t="s">
        <v>360</v>
      </c>
      <c r="D860" t="str">
        <f>VLOOKUP($C860,'Look-Ups'!$C$2:$G$32,D$1-2,0)</f>
        <v>Function_03</v>
      </c>
      <c r="E860" t="str">
        <f>VLOOKUP($C860,'Look-Ups'!$C$2:$G$32,E$1-2,0)</f>
        <v>Function_Simpl_03</v>
      </c>
      <c r="F860" t="str">
        <f>VLOOKUP($C860,'Look-Ups'!$C$2:$G$32,F$1-2,0)</f>
        <v>Segment_03</v>
      </c>
      <c r="G860" t="str">
        <f>VLOOKUP($C860,'Look-Ups'!$C$2:$G$32,G$1-2,0)</f>
        <v>Proc_Type_01</v>
      </c>
      <c r="H860" t="s">
        <v>156</v>
      </c>
      <c r="I860">
        <f t="shared" si="41"/>
        <v>2021</v>
      </c>
      <c r="J860" t="s">
        <v>21</v>
      </c>
    </row>
    <row r="861" spans="1:10" x14ac:dyDescent="0.25">
      <c r="A861" t="str">
        <f t="shared" si="40"/>
        <v>Function_03Application_072021</v>
      </c>
      <c r="B861">
        <v>858</v>
      </c>
      <c r="C861" t="s">
        <v>360</v>
      </c>
      <c r="D861" t="str">
        <f>VLOOKUP($C861,'Look-Ups'!$C$2:$G$32,D$1-2,0)</f>
        <v>Function_03</v>
      </c>
      <c r="E861" t="str">
        <f>VLOOKUP($C861,'Look-Ups'!$C$2:$G$32,E$1-2,0)</f>
        <v>Function_Simpl_03</v>
      </c>
      <c r="F861" t="str">
        <f>VLOOKUP($C861,'Look-Ups'!$C$2:$G$32,F$1-2,0)</f>
        <v>Segment_03</v>
      </c>
      <c r="G861" t="str">
        <f>VLOOKUP($C861,'Look-Ups'!$C$2:$G$32,G$1-2,0)</f>
        <v>Proc_Type_01</v>
      </c>
      <c r="H861" t="s">
        <v>187</v>
      </c>
      <c r="I861">
        <f t="shared" si="41"/>
        <v>2021</v>
      </c>
      <c r="J861" t="s">
        <v>21</v>
      </c>
    </row>
    <row r="862" spans="1:10" x14ac:dyDescent="0.25">
      <c r="A862" t="str">
        <f t="shared" si="40"/>
        <v>Function_03Application_072021</v>
      </c>
      <c r="B862">
        <v>859</v>
      </c>
      <c r="C862" t="s">
        <v>360</v>
      </c>
      <c r="D862" t="str">
        <f>VLOOKUP($C862,'Look-Ups'!$C$2:$G$32,D$1-2,0)</f>
        <v>Function_03</v>
      </c>
      <c r="E862" t="str">
        <f>VLOOKUP($C862,'Look-Ups'!$C$2:$G$32,E$1-2,0)</f>
        <v>Function_Simpl_03</v>
      </c>
      <c r="F862" t="str">
        <f>VLOOKUP($C862,'Look-Ups'!$C$2:$G$32,F$1-2,0)</f>
        <v>Segment_03</v>
      </c>
      <c r="G862" t="str">
        <f>VLOOKUP($C862,'Look-Ups'!$C$2:$G$32,G$1-2,0)</f>
        <v>Proc_Type_01</v>
      </c>
      <c r="H862" t="s">
        <v>219</v>
      </c>
      <c r="I862">
        <f t="shared" si="41"/>
        <v>2021</v>
      </c>
      <c r="J862" t="s">
        <v>21</v>
      </c>
    </row>
    <row r="863" spans="1:10" x14ac:dyDescent="0.25">
      <c r="A863" t="str">
        <f t="shared" si="40"/>
        <v>Function_03Application_072021</v>
      </c>
      <c r="B863">
        <v>860</v>
      </c>
      <c r="C863" t="s">
        <v>360</v>
      </c>
      <c r="D863" t="str">
        <f>VLOOKUP($C863,'Look-Ups'!$C$2:$G$32,D$1-2,0)</f>
        <v>Function_03</v>
      </c>
      <c r="E863" t="str">
        <f>VLOOKUP($C863,'Look-Ups'!$C$2:$G$32,E$1-2,0)</f>
        <v>Function_Simpl_03</v>
      </c>
      <c r="F863" t="str">
        <f>VLOOKUP($C863,'Look-Ups'!$C$2:$G$32,F$1-2,0)</f>
        <v>Segment_03</v>
      </c>
      <c r="G863" t="str">
        <f>VLOOKUP($C863,'Look-Ups'!$C$2:$G$32,G$1-2,0)</f>
        <v>Proc_Type_01</v>
      </c>
      <c r="H863" t="s">
        <v>204</v>
      </c>
      <c r="I863">
        <f t="shared" si="41"/>
        <v>2021</v>
      </c>
      <c r="J863" t="s">
        <v>21</v>
      </c>
    </row>
    <row r="864" spans="1:10" x14ac:dyDescent="0.25">
      <c r="A864" t="str">
        <f t="shared" si="40"/>
        <v>Function_03Application_072021</v>
      </c>
      <c r="B864">
        <v>861</v>
      </c>
      <c r="C864" t="s">
        <v>360</v>
      </c>
      <c r="D864" t="str">
        <f>VLOOKUP($C864,'Look-Ups'!$C$2:$G$32,D$1-2,0)</f>
        <v>Function_03</v>
      </c>
      <c r="E864" t="str">
        <f>VLOOKUP($C864,'Look-Ups'!$C$2:$G$32,E$1-2,0)</f>
        <v>Function_Simpl_03</v>
      </c>
      <c r="F864" t="str">
        <f>VLOOKUP($C864,'Look-Ups'!$C$2:$G$32,F$1-2,0)</f>
        <v>Segment_03</v>
      </c>
      <c r="G864" t="str">
        <f>VLOOKUP($C864,'Look-Ups'!$C$2:$G$32,G$1-2,0)</f>
        <v>Proc_Type_01</v>
      </c>
      <c r="H864" t="s">
        <v>244</v>
      </c>
      <c r="I864">
        <f t="shared" si="41"/>
        <v>2021</v>
      </c>
      <c r="J864" t="s">
        <v>21</v>
      </c>
    </row>
    <row r="865" spans="1:10" x14ac:dyDescent="0.25">
      <c r="A865" t="str">
        <f t="shared" si="40"/>
        <v>Function_03Application_082021</v>
      </c>
      <c r="B865">
        <v>862</v>
      </c>
      <c r="C865" t="s">
        <v>361</v>
      </c>
      <c r="D865" t="str">
        <f>VLOOKUP($C865,'Look-Ups'!$C$2:$G$32,D$1-2,0)</f>
        <v>Function_03</v>
      </c>
      <c r="E865" t="str">
        <f>VLOOKUP($C865,'Look-Ups'!$C$2:$G$32,E$1-2,0)</f>
        <v>Function_Simpl_03</v>
      </c>
      <c r="F865" t="str">
        <f>VLOOKUP($C865,'Look-Ups'!$C$2:$G$32,F$1-2,0)</f>
        <v>Segment_03</v>
      </c>
      <c r="G865" t="str">
        <f>VLOOKUP($C865,'Look-Ups'!$C$2:$G$32,G$1-2,0)</f>
        <v>Proc_Type_01</v>
      </c>
      <c r="H865" t="s">
        <v>195</v>
      </c>
      <c r="I865">
        <f t="shared" si="41"/>
        <v>2021</v>
      </c>
      <c r="J865" t="s">
        <v>21</v>
      </c>
    </row>
    <row r="866" spans="1:10" x14ac:dyDescent="0.25">
      <c r="A866" t="str">
        <f t="shared" si="40"/>
        <v>Function_03Application_082021</v>
      </c>
      <c r="B866">
        <v>863</v>
      </c>
      <c r="C866" t="s">
        <v>361</v>
      </c>
      <c r="D866" t="str">
        <f>VLOOKUP($C866,'Look-Ups'!$C$2:$G$32,D$1-2,0)</f>
        <v>Function_03</v>
      </c>
      <c r="E866" t="str">
        <f>VLOOKUP($C866,'Look-Ups'!$C$2:$G$32,E$1-2,0)</f>
        <v>Function_Simpl_03</v>
      </c>
      <c r="F866" t="str">
        <f>VLOOKUP($C866,'Look-Ups'!$C$2:$G$32,F$1-2,0)</f>
        <v>Segment_03</v>
      </c>
      <c r="G866" t="str">
        <f>VLOOKUP($C866,'Look-Ups'!$C$2:$G$32,G$1-2,0)</f>
        <v>Proc_Type_01</v>
      </c>
      <c r="H866" t="s">
        <v>161</v>
      </c>
      <c r="I866">
        <f t="shared" si="41"/>
        <v>2021</v>
      </c>
      <c r="J866" t="s">
        <v>21</v>
      </c>
    </row>
    <row r="867" spans="1:10" x14ac:dyDescent="0.25">
      <c r="A867" t="str">
        <f t="shared" si="40"/>
        <v>Function_03Application_082021</v>
      </c>
      <c r="B867">
        <v>864</v>
      </c>
      <c r="C867" t="s">
        <v>361</v>
      </c>
      <c r="D867" t="str">
        <f>VLOOKUP($C867,'Look-Ups'!$C$2:$G$32,D$1-2,0)</f>
        <v>Function_03</v>
      </c>
      <c r="E867" t="str">
        <f>VLOOKUP($C867,'Look-Ups'!$C$2:$G$32,E$1-2,0)</f>
        <v>Function_Simpl_03</v>
      </c>
      <c r="F867" t="str">
        <f>VLOOKUP($C867,'Look-Ups'!$C$2:$G$32,F$1-2,0)</f>
        <v>Segment_03</v>
      </c>
      <c r="G867" t="str">
        <f>VLOOKUP($C867,'Look-Ups'!$C$2:$G$32,G$1-2,0)</f>
        <v>Proc_Type_01</v>
      </c>
      <c r="H867" t="s">
        <v>156</v>
      </c>
      <c r="I867">
        <f t="shared" si="41"/>
        <v>2021</v>
      </c>
      <c r="J867" t="s">
        <v>21</v>
      </c>
    </row>
    <row r="868" spans="1:10" x14ac:dyDescent="0.25">
      <c r="A868" t="str">
        <f t="shared" si="40"/>
        <v>Function_03Application_082021</v>
      </c>
      <c r="B868">
        <v>865</v>
      </c>
      <c r="C868" t="s">
        <v>361</v>
      </c>
      <c r="D868" t="str">
        <f>VLOOKUP($C868,'Look-Ups'!$C$2:$G$32,D$1-2,0)</f>
        <v>Function_03</v>
      </c>
      <c r="E868" t="str">
        <f>VLOOKUP($C868,'Look-Ups'!$C$2:$G$32,E$1-2,0)</f>
        <v>Function_Simpl_03</v>
      </c>
      <c r="F868" t="str">
        <f>VLOOKUP($C868,'Look-Ups'!$C$2:$G$32,F$1-2,0)</f>
        <v>Segment_03</v>
      </c>
      <c r="G868" t="str">
        <f>VLOOKUP($C868,'Look-Ups'!$C$2:$G$32,G$1-2,0)</f>
        <v>Proc_Type_01</v>
      </c>
      <c r="H868" t="s">
        <v>187</v>
      </c>
      <c r="I868">
        <f t="shared" si="41"/>
        <v>2021</v>
      </c>
      <c r="J868" t="s">
        <v>21</v>
      </c>
    </row>
    <row r="869" spans="1:10" x14ac:dyDescent="0.25">
      <c r="A869" t="str">
        <f t="shared" si="40"/>
        <v>Function_03Application_082021</v>
      </c>
      <c r="B869">
        <v>866</v>
      </c>
      <c r="C869" t="s">
        <v>361</v>
      </c>
      <c r="D869" t="str">
        <f>VLOOKUP($C869,'Look-Ups'!$C$2:$G$32,D$1-2,0)</f>
        <v>Function_03</v>
      </c>
      <c r="E869" t="str">
        <f>VLOOKUP($C869,'Look-Ups'!$C$2:$G$32,E$1-2,0)</f>
        <v>Function_Simpl_03</v>
      </c>
      <c r="F869" t="str">
        <f>VLOOKUP($C869,'Look-Ups'!$C$2:$G$32,F$1-2,0)</f>
        <v>Segment_03</v>
      </c>
      <c r="G869" t="str">
        <f>VLOOKUP($C869,'Look-Ups'!$C$2:$G$32,G$1-2,0)</f>
        <v>Proc_Type_01</v>
      </c>
      <c r="H869" t="s">
        <v>219</v>
      </c>
      <c r="I869">
        <f t="shared" si="41"/>
        <v>2021</v>
      </c>
      <c r="J869" t="s">
        <v>21</v>
      </c>
    </row>
    <row r="870" spans="1:10" x14ac:dyDescent="0.25">
      <c r="A870" t="str">
        <f t="shared" si="40"/>
        <v>Function_03Application_082021</v>
      </c>
      <c r="B870">
        <v>867</v>
      </c>
      <c r="C870" t="s">
        <v>361</v>
      </c>
      <c r="D870" t="str">
        <f>VLOOKUP($C870,'Look-Ups'!$C$2:$G$32,D$1-2,0)</f>
        <v>Function_03</v>
      </c>
      <c r="E870" t="str">
        <f>VLOOKUP($C870,'Look-Ups'!$C$2:$G$32,E$1-2,0)</f>
        <v>Function_Simpl_03</v>
      </c>
      <c r="F870" t="str">
        <f>VLOOKUP($C870,'Look-Ups'!$C$2:$G$32,F$1-2,0)</f>
        <v>Segment_03</v>
      </c>
      <c r="G870" t="str">
        <f>VLOOKUP($C870,'Look-Ups'!$C$2:$G$32,G$1-2,0)</f>
        <v>Proc_Type_01</v>
      </c>
      <c r="H870" t="s">
        <v>204</v>
      </c>
      <c r="I870">
        <f t="shared" si="41"/>
        <v>2021</v>
      </c>
      <c r="J870" t="s">
        <v>21</v>
      </c>
    </row>
    <row r="871" spans="1:10" x14ac:dyDescent="0.25">
      <c r="A871" t="str">
        <f t="shared" si="40"/>
        <v>Function_03Application_082021</v>
      </c>
      <c r="B871">
        <v>868</v>
      </c>
      <c r="C871" t="s">
        <v>361</v>
      </c>
      <c r="D871" t="str">
        <f>VLOOKUP($C871,'Look-Ups'!$C$2:$G$32,D$1-2,0)</f>
        <v>Function_03</v>
      </c>
      <c r="E871" t="str">
        <f>VLOOKUP($C871,'Look-Ups'!$C$2:$G$32,E$1-2,0)</f>
        <v>Function_Simpl_03</v>
      </c>
      <c r="F871" t="str">
        <f>VLOOKUP($C871,'Look-Ups'!$C$2:$G$32,F$1-2,0)</f>
        <v>Segment_03</v>
      </c>
      <c r="G871" t="str">
        <f>VLOOKUP($C871,'Look-Ups'!$C$2:$G$32,G$1-2,0)</f>
        <v>Proc_Type_01</v>
      </c>
      <c r="H871" t="s">
        <v>244</v>
      </c>
      <c r="I871">
        <f t="shared" si="41"/>
        <v>2021</v>
      </c>
      <c r="J871" t="s">
        <v>21</v>
      </c>
    </row>
    <row r="872" spans="1:10" x14ac:dyDescent="0.25">
      <c r="A872" t="str">
        <f t="shared" si="40"/>
        <v>Function_03Application_092021</v>
      </c>
      <c r="B872">
        <v>869</v>
      </c>
      <c r="C872" t="s">
        <v>362</v>
      </c>
      <c r="D872" t="str">
        <f>VLOOKUP($C872,'Look-Ups'!$C$2:$G$32,D$1-2,0)</f>
        <v>Function_03</v>
      </c>
      <c r="E872" t="str">
        <f>VLOOKUP($C872,'Look-Ups'!$C$2:$G$32,E$1-2,0)</f>
        <v>Function_Simpl_03</v>
      </c>
      <c r="F872" t="str">
        <f>VLOOKUP($C872,'Look-Ups'!$C$2:$G$32,F$1-2,0)</f>
        <v>Segment_03</v>
      </c>
      <c r="G872" t="str">
        <f>VLOOKUP($C872,'Look-Ups'!$C$2:$G$32,G$1-2,0)</f>
        <v>Proc_Type_01</v>
      </c>
      <c r="H872" t="s">
        <v>195</v>
      </c>
      <c r="I872">
        <f t="shared" si="41"/>
        <v>2021</v>
      </c>
      <c r="J872" t="s">
        <v>21</v>
      </c>
    </row>
    <row r="873" spans="1:10" x14ac:dyDescent="0.25">
      <c r="A873" t="str">
        <f t="shared" si="40"/>
        <v>Function_03Application_092021</v>
      </c>
      <c r="B873">
        <v>870</v>
      </c>
      <c r="C873" t="s">
        <v>362</v>
      </c>
      <c r="D873" t="str">
        <f>VLOOKUP($C873,'Look-Ups'!$C$2:$G$32,D$1-2,0)</f>
        <v>Function_03</v>
      </c>
      <c r="E873" t="str">
        <f>VLOOKUP($C873,'Look-Ups'!$C$2:$G$32,E$1-2,0)</f>
        <v>Function_Simpl_03</v>
      </c>
      <c r="F873" t="str">
        <f>VLOOKUP($C873,'Look-Ups'!$C$2:$G$32,F$1-2,0)</f>
        <v>Segment_03</v>
      </c>
      <c r="G873" t="str">
        <f>VLOOKUP($C873,'Look-Ups'!$C$2:$G$32,G$1-2,0)</f>
        <v>Proc_Type_01</v>
      </c>
      <c r="H873" t="s">
        <v>161</v>
      </c>
      <c r="I873">
        <f t="shared" si="41"/>
        <v>2021</v>
      </c>
      <c r="J873" t="s">
        <v>21</v>
      </c>
    </row>
    <row r="874" spans="1:10" x14ac:dyDescent="0.25">
      <c r="A874" t="str">
        <f t="shared" si="40"/>
        <v>Function_03Application_092021</v>
      </c>
      <c r="B874">
        <v>871</v>
      </c>
      <c r="C874" t="s">
        <v>362</v>
      </c>
      <c r="D874" t="str">
        <f>VLOOKUP($C874,'Look-Ups'!$C$2:$G$32,D$1-2,0)</f>
        <v>Function_03</v>
      </c>
      <c r="E874" t="str">
        <f>VLOOKUP($C874,'Look-Ups'!$C$2:$G$32,E$1-2,0)</f>
        <v>Function_Simpl_03</v>
      </c>
      <c r="F874" t="str">
        <f>VLOOKUP($C874,'Look-Ups'!$C$2:$G$32,F$1-2,0)</f>
        <v>Segment_03</v>
      </c>
      <c r="G874" t="str">
        <f>VLOOKUP($C874,'Look-Ups'!$C$2:$G$32,G$1-2,0)</f>
        <v>Proc_Type_01</v>
      </c>
      <c r="H874" t="s">
        <v>156</v>
      </c>
      <c r="I874">
        <f t="shared" si="41"/>
        <v>2021</v>
      </c>
      <c r="J874" t="s">
        <v>21</v>
      </c>
    </row>
    <row r="875" spans="1:10" x14ac:dyDescent="0.25">
      <c r="A875" t="str">
        <f t="shared" si="40"/>
        <v>Function_03Application_092021</v>
      </c>
      <c r="B875">
        <v>872</v>
      </c>
      <c r="C875" t="s">
        <v>362</v>
      </c>
      <c r="D875" t="str">
        <f>VLOOKUP($C875,'Look-Ups'!$C$2:$G$32,D$1-2,0)</f>
        <v>Function_03</v>
      </c>
      <c r="E875" t="str">
        <f>VLOOKUP($C875,'Look-Ups'!$C$2:$G$32,E$1-2,0)</f>
        <v>Function_Simpl_03</v>
      </c>
      <c r="F875" t="str">
        <f>VLOOKUP($C875,'Look-Ups'!$C$2:$G$32,F$1-2,0)</f>
        <v>Segment_03</v>
      </c>
      <c r="G875" t="str">
        <f>VLOOKUP($C875,'Look-Ups'!$C$2:$G$32,G$1-2,0)</f>
        <v>Proc_Type_01</v>
      </c>
      <c r="H875" t="s">
        <v>187</v>
      </c>
      <c r="I875">
        <f t="shared" si="41"/>
        <v>2021</v>
      </c>
      <c r="J875" t="s">
        <v>21</v>
      </c>
    </row>
    <row r="876" spans="1:10" x14ac:dyDescent="0.25">
      <c r="A876" t="str">
        <f t="shared" si="40"/>
        <v>Function_03Application_092021</v>
      </c>
      <c r="B876">
        <v>873</v>
      </c>
      <c r="C876" t="s">
        <v>362</v>
      </c>
      <c r="D876" t="str">
        <f>VLOOKUP($C876,'Look-Ups'!$C$2:$G$32,D$1-2,0)</f>
        <v>Function_03</v>
      </c>
      <c r="E876" t="str">
        <f>VLOOKUP($C876,'Look-Ups'!$C$2:$G$32,E$1-2,0)</f>
        <v>Function_Simpl_03</v>
      </c>
      <c r="F876" t="str">
        <f>VLOOKUP($C876,'Look-Ups'!$C$2:$G$32,F$1-2,0)</f>
        <v>Segment_03</v>
      </c>
      <c r="G876" t="str">
        <f>VLOOKUP($C876,'Look-Ups'!$C$2:$G$32,G$1-2,0)</f>
        <v>Proc_Type_01</v>
      </c>
      <c r="H876" t="s">
        <v>219</v>
      </c>
      <c r="I876">
        <f t="shared" si="41"/>
        <v>2021</v>
      </c>
      <c r="J876" t="s">
        <v>21</v>
      </c>
    </row>
    <row r="877" spans="1:10" x14ac:dyDescent="0.25">
      <c r="A877" t="str">
        <f t="shared" si="40"/>
        <v>Function_03Application_092021</v>
      </c>
      <c r="B877">
        <v>874</v>
      </c>
      <c r="C877" t="s">
        <v>362</v>
      </c>
      <c r="D877" t="str">
        <f>VLOOKUP($C877,'Look-Ups'!$C$2:$G$32,D$1-2,0)</f>
        <v>Function_03</v>
      </c>
      <c r="E877" t="str">
        <f>VLOOKUP($C877,'Look-Ups'!$C$2:$G$32,E$1-2,0)</f>
        <v>Function_Simpl_03</v>
      </c>
      <c r="F877" t="str">
        <f>VLOOKUP($C877,'Look-Ups'!$C$2:$G$32,F$1-2,0)</f>
        <v>Segment_03</v>
      </c>
      <c r="G877" t="str">
        <f>VLOOKUP($C877,'Look-Ups'!$C$2:$G$32,G$1-2,0)</f>
        <v>Proc_Type_01</v>
      </c>
      <c r="H877" t="s">
        <v>204</v>
      </c>
      <c r="I877">
        <f t="shared" si="41"/>
        <v>2021</v>
      </c>
      <c r="J877" t="s">
        <v>21</v>
      </c>
    </row>
    <row r="878" spans="1:10" x14ac:dyDescent="0.25">
      <c r="A878" t="str">
        <f t="shared" si="40"/>
        <v>Function_03Application_092021</v>
      </c>
      <c r="B878">
        <v>875</v>
      </c>
      <c r="C878" t="s">
        <v>362</v>
      </c>
      <c r="D878" t="str">
        <f>VLOOKUP($C878,'Look-Ups'!$C$2:$G$32,D$1-2,0)</f>
        <v>Function_03</v>
      </c>
      <c r="E878" t="str">
        <f>VLOOKUP($C878,'Look-Ups'!$C$2:$G$32,E$1-2,0)</f>
        <v>Function_Simpl_03</v>
      </c>
      <c r="F878" t="str">
        <f>VLOOKUP($C878,'Look-Ups'!$C$2:$G$32,F$1-2,0)</f>
        <v>Segment_03</v>
      </c>
      <c r="G878" t="str">
        <f>VLOOKUP($C878,'Look-Ups'!$C$2:$G$32,G$1-2,0)</f>
        <v>Proc_Type_01</v>
      </c>
      <c r="H878" t="s">
        <v>209</v>
      </c>
      <c r="I878">
        <f t="shared" si="41"/>
        <v>2021</v>
      </c>
      <c r="J878" t="s">
        <v>21</v>
      </c>
    </row>
    <row r="879" spans="1:10" x14ac:dyDescent="0.25">
      <c r="A879" t="str">
        <f t="shared" si="40"/>
        <v>Function_03Application_092021</v>
      </c>
      <c r="B879">
        <v>876</v>
      </c>
      <c r="C879" t="s">
        <v>362</v>
      </c>
      <c r="D879" t="str">
        <f>VLOOKUP($C879,'Look-Ups'!$C$2:$G$32,D$1-2,0)</f>
        <v>Function_03</v>
      </c>
      <c r="E879" t="str">
        <f>VLOOKUP($C879,'Look-Ups'!$C$2:$G$32,E$1-2,0)</f>
        <v>Function_Simpl_03</v>
      </c>
      <c r="F879" t="str">
        <f>VLOOKUP($C879,'Look-Ups'!$C$2:$G$32,F$1-2,0)</f>
        <v>Segment_03</v>
      </c>
      <c r="G879" t="str">
        <f>VLOOKUP($C879,'Look-Ups'!$C$2:$G$32,G$1-2,0)</f>
        <v>Proc_Type_01</v>
      </c>
      <c r="H879" t="s">
        <v>244</v>
      </c>
      <c r="I879">
        <f t="shared" si="41"/>
        <v>2021</v>
      </c>
      <c r="J879" t="s">
        <v>21</v>
      </c>
    </row>
    <row r="880" spans="1:10" x14ac:dyDescent="0.25">
      <c r="A880" t="str">
        <f t="shared" si="40"/>
        <v>Function_04Application_122021</v>
      </c>
      <c r="B880">
        <v>877</v>
      </c>
      <c r="C880" t="s">
        <v>365</v>
      </c>
      <c r="D880" t="str">
        <f>VLOOKUP($C880,'Look-Ups'!$C$2:$G$32,D$1-2,0)</f>
        <v>Function_04</v>
      </c>
      <c r="E880" t="str">
        <f>VLOOKUP($C880,'Look-Ups'!$C$2:$G$32,E$1-2,0)</f>
        <v>Function_Simpl_03</v>
      </c>
      <c r="F880" t="str">
        <f>VLOOKUP($C880,'Look-Ups'!$C$2:$G$32,F$1-2,0)</f>
        <v>Segment_04</v>
      </c>
      <c r="G880" t="str">
        <f>VLOOKUP($C880,'Look-Ups'!$C$2:$G$32,G$1-2,0)</f>
        <v>Proc_Type_04</v>
      </c>
      <c r="H880" t="s">
        <v>156</v>
      </c>
      <c r="I880">
        <f t="shared" si="41"/>
        <v>2021</v>
      </c>
      <c r="J880" t="s">
        <v>21</v>
      </c>
    </row>
    <row r="881" spans="1:10" x14ac:dyDescent="0.25">
      <c r="A881" t="str">
        <f t="shared" si="40"/>
        <v>Function_04Application_122021</v>
      </c>
      <c r="B881">
        <v>878</v>
      </c>
      <c r="C881" t="s">
        <v>365</v>
      </c>
      <c r="D881" t="str">
        <f>VLOOKUP($C881,'Look-Ups'!$C$2:$G$32,D$1-2,0)</f>
        <v>Function_04</v>
      </c>
      <c r="E881" t="str">
        <f>VLOOKUP($C881,'Look-Ups'!$C$2:$G$32,E$1-2,0)</f>
        <v>Function_Simpl_03</v>
      </c>
      <c r="F881" t="str">
        <f>VLOOKUP($C881,'Look-Ups'!$C$2:$G$32,F$1-2,0)</f>
        <v>Segment_04</v>
      </c>
      <c r="G881" t="str">
        <f>VLOOKUP($C881,'Look-Ups'!$C$2:$G$32,G$1-2,0)</f>
        <v>Proc_Type_04</v>
      </c>
      <c r="H881" t="s">
        <v>222</v>
      </c>
      <c r="I881">
        <f t="shared" si="41"/>
        <v>2021</v>
      </c>
      <c r="J881" t="s">
        <v>21</v>
      </c>
    </row>
    <row r="882" spans="1:10" x14ac:dyDescent="0.25">
      <c r="A882" t="str">
        <f t="shared" si="40"/>
        <v>Function_04Application_122021</v>
      </c>
      <c r="B882">
        <v>879</v>
      </c>
      <c r="C882" t="s">
        <v>365</v>
      </c>
      <c r="D882" t="str">
        <f>VLOOKUP($C882,'Look-Ups'!$C$2:$G$32,D$1-2,0)</f>
        <v>Function_04</v>
      </c>
      <c r="E882" t="str">
        <f>VLOOKUP($C882,'Look-Ups'!$C$2:$G$32,E$1-2,0)</f>
        <v>Function_Simpl_03</v>
      </c>
      <c r="F882" t="str">
        <f>VLOOKUP($C882,'Look-Ups'!$C$2:$G$32,F$1-2,0)</f>
        <v>Segment_04</v>
      </c>
      <c r="G882" t="str">
        <f>VLOOKUP($C882,'Look-Ups'!$C$2:$G$32,G$1-2,0)</f>
        <v>Proc_Type_04</v>
      </c>
      <c r="H882" t="s">
        <v>219</v>
      </c>
      <c r="I882">
        <f t="shared" si="41"/>
        <v>2021</v>
      </c>
      <c r="J882" t="s">
        <v>21</v>
      </c>
    </row>
    <row r="883" spans="1:10" x14ac:dyDescent="0.25">
      <c r="A883" t="str">
        <f t="shared" si="40"/>
        <v>Function_04Application_122021</v>
      </c>
      <c r="B883">
        <v>880</v>
      </c>
      <c r="C883" t="s">
        <v>365</v>
      </c>
      <c r="D883" t="str">
        <f>VLOOKUP($C883,'Look-Ups'!$C$2:$G$32,D$1-2,0)</f>
        <v>Function_04</v>
      </c>
      <c r="E883" t="str">
        <f>VLOOKUP($C883,'Look-Ups'!$C$2:$G$32,E$1-2,0)</f>
        <v>Function_Simpl_03</v>
      </c>
      <c r="F883" t="str">
        <f>VLOOKUP($C883,'Look-Ups'!$C$2:$G$32,F$1-2,0)</f>
        <v>Segment_04</v>
      </c>
      <c r="G883" t="str">
        <f>VLOOKUP($C883,'Look-Ups'!$C$2:$G$32,G$1-2,0)</f>
        <v>Proc_Type_04</v>
      </c>
      <c r="H883" t="s">
        <v>187</v>
      </c>
      <c r="I883">
        <f t="shared" si="41"/>
        <v>2021</v>
      </c>
      <c r="J883" t="s">
        <v>21</v>
      </c>
    </row>
    <row r="884" spans="1:10" x14ac:dyDescent="0.25">
      <c r="A884" t="str">
        <f t="shared" si="40"/>
        <v>Function_04Application_122021</v>
      </c>
      <c r="B884">
        <v>881</v>
      </c>
      <c r="C884" t="s">
        <v>365</v>
      </c>
      <c r="D884" t="str">
        <f>VLOOKUP($C884,'Look-Ups'!$C$2:$G$32,D$1-2,0)</f>
        <v>Function_04</v>
      </c>
      <c r="E884" t="str">
        <f>VLOOKUP($C884,'Look-Ups'!$C$2:$G$32,E$1-2,0)</f>
        <v>Function_Simpl_03</v>
      </c>
      <c r="F884" t="str">
        <f>VLOOKUP($C884,'Look-Ups'!$C$2:$G$32,F$1-2,0)</f>
        <v>Segment_04</v>
      </c>
      <c r="G884" t="str">
        <f>VLOOKUP($C884,'Look-Ups'!$C$2:$G$32,G$1-2,0)</f>
        <v>Proc_Type_04</v>
      </c>
      <c r="H884" t="s">
        <v>209</v>
      </c>
      <c r="I884">
        <f t="shared" si="41"/>
        <v>2021</v>
      </c>
      <c r="J884" t="s">
        <v>21</v>
      </c>
    </row>
    <row r="885" spans="1:10" x14ac:dyDescent="0.25">
      <c r="A885" t="str">
        <f t="shared" si="40"/>
        <v>Function_04Application_122021</v>
      </c>
      <c r="B885">
        <v>882</v>
      </c>
      <c r="C885" t="s">
        <v>365</v>
      </c>
      <c r="D885" t="str">
        <f>VLOOKUP($C885,'Look-Ups'!$C$2:$G$32,D$1-2,0)</f>
        <v>Function_04</v>
      </c>
      <c r="E885" t="str">
        <f>VLOOKUP($C885,'Look-Ups'!$C$2:$G$32,E$1-2,0)</f>
        <v>Function_Simpl_03</v>
      </c>
      <c r="F885" t="str">
        <f>VLOOKUP($C885,'Look-Ups'!$C$2:$G$32,F$1-2,0)</f>
        <v>Segment_04</v>
      </c>
      <c r="G885" t="str">
        <f>VLOOKUP($C885,'Look-Ups'!$C$2:$G$32,G$1-2,0)</f>
        <v>Proc_Type_04</v>
      </c>
      <c r="H885" t="s">
        <v>204</v>
      </c>
      <c r="I885">
        <f t="shared" si="41"/>
        <v>2021</v>
      </c>
      <c r="J885" t="s">
        <v>21</v>
      </c>
    </row>
    <row r="886" spans="1:10" x14ac:dyDescent="0.25">
      <c r="A886" t="str">
        <f t="shared" si="40"/>
        <v>Function_04Application_122021</v>
      </c>
      <c r="B886">
        <v>883</v>
      </c>
      <c r="C886" t="s">
        <v>365</v>
      </c>
      <c r="D886" t="str">
        <f>VLOOKUP($C886,'Look-Ups'!$C$2:$G$32,D$1-2,0)</f>
        <v>Function_04</v>
      </c>
      <c r="E886" t="str">
        <f>VLOOKUP($C886,'Look-Ups'!$C$2:$G$32,E$1-2,0)</f>
        <v>Function_Simpl_03</v>
      </c>
      <c r="F886" t="str">
        <f>VLOOKUP($C886,'Look-Ups'!$C$2:$G$32,F$1-2,0)</f>
        <v>Segment_04</v>
      </c>
      <c r="G886" t="str">
        <f>VLOOKUP($C886,'Look-Ups'!$C$2:$G$32,G$1-2,0)</f>
        <v>Proc_Type_04</v>
      </c>
      <c r="H886" t="s">
        <v>244</v>
      </c>
      <c r="I886">
        <f t="shared" si="41"/>
        <v>2021</v>
      </c>
      <c r="J886" t="s">
        <v>21</v>
      </c>
    </row>
    <row r="887" spans="1:10" x14ac:dyDescent="0.25">
      <c r="A887" t="str">
        <f t="shared" si="40"/>
        <v>Function_03Application_132021</v>
      </c>
      <c r="B887">
        <v>884</v>
      </c>
      <c r="C887" t="s">
        <v>366</v>
      </c>
      <c r="D887" t="str">
        <f>VLOOKUP($C887,'Look-Ups'!$C$2:$G$32,D$1-2,0)</f>
        <v>Function_03</v>
      </c>
      <c r="E887" t="str">
        <f>VLOOKUP($C887,'Look-Ups'!$C$2:$G$32,E$1-2,0)</f>
        <v>Function_Simpl_03</v>
      </c>
      <c r="F887" t="str">
        <f>VLOOKUP($C887,'Look-Ups'!$C$2:$G$32,F$1-2,0)</f>
        <v>Segment_03</v>
      </c>
      <c r="G887" t="str">
        <f>VLOOKUP($C887,'Look-Ups'!$C$2:$G$32,G$1-2,0)</f>
        <v>Proc_Type_01</v>
      </c>
      <c r="H887" t="s">
        <v>219</v>
      </c>
      <c r="I887">
        <f t="shared" si="41"/>
        <v>2021</v>
      </c>
      <c r="J887" t="s">
        <v>21</v>
      </c>
    </row>
    <row r="888" spans="1:10" x14ac:dyDescent="0.25">
      <c r="A888" t="str">
        <f t="shared" si="40"/>
        <v>Function_03Application_132021</v>
      </c>
      <c r="B888">
        <v>885</v>
      </c>
      <c r="C888" t="s">
        <v>366</v>
      </c>
      <c r="D888" t="str">
        <f>VLOOKUP($C888,'Look-Ups'!$C$2:$G$32,D$1-2,0)</f>
        <v>Function_03</v>
      </c>
      <c r="E888" t="str">
        <f>VLOOKUP($C888,'Look-Ups'!$C$2:$G$32,E$1-2,0)</f>
        <v>Function_Simpl_03</v>
      </c>
      <c r="F888" t="str">
        <f>VLOOKUP($C888,'Look-Ups'!$C$2:$G$32,F$1-2,0)</f>
        <v>Segment_03</v>
      </c>
      <c r="G888" t="str">
        <f>VLOOKUP($C888,'Look-Ups'!$C$2:$G$32,G$1-2,0)</f>
        <v>Proc_Type_01</v>
      </c>
      <c r="H888" t="s">
        <v>209</v>
      </c>
      <c r="I888">
        <f t="shared" si="41"/>
        <v>2021</v>
      </c>
      <c r="J888" t="s">
        <v>21</v>
      </c>
    </row>
    <row r="889" spans="1:10" x14ac:dyDescent="0.25">
      <c r="A889" t="str">
        <f t="shared" si="40"/>
        <v>Function_03Application_132021</v>
      </c>
      <c r="B889">
        <v>886</v>
      </c>
      <c r="C889" t="s">
        <v>366</v>
      </c>
      <c r="D889" t="str">
        <f>VLOOKUP($C889,'Look-Ups'!$C$2:$G$32,D$1-2,0)</f>
        <v>Function_03</v>
      </c>
      <c r="E889" t="str">
        <f>VLOOKUP($C889,'Look-Ups'!$C$2:$G$32,E$1-2,0)</f>
        <v>Function_Simpl_03</v>
      </c>
      <c r="F889" t="str">
        <f>VLOOKUP($C889,'Look-Ups'!$C$2:$G$32,F$1-2,0)</f>
        <v>Segment_03</v>
      </c>
      <c r="G889" t="str">
        <f>VLOOKUP($C889,'Look-Ups'!$C$2:$G$32,G$1-2,0)</f>
        <v>Proc_Type_01</v>
      </c>
      <c r="H889" t="s">
        <v>171</v>
      </c>
      <c r="I889">
        <f t="shared" si="41"/>
        <v>2021</v>
      </c>
      <c r="J889" t="s">
        <v>21</v>
      </c>
    </row>
    <row r="890" spans="1:10" x14ac:dyDescent="0.25">
      <c r="A890" t="str">
        <f t="shared" si="40"/>
        <v>Function_03Application_132021</v>
      </c>
      <c r="B890">
        <v>887</v>
      </c>
      <c r="C890" t="s">
        <v>366</v>
      </c>
      <c r="D890" t="str">
        <f>VLOOKUP($C890,'Look-Ups'!$C$2:$G$32,D$1-2,0)</f>
        <v>Function_03</v>
      </c>
      <c r="E890" t="str">
        <f>VLOOKUP($C890,'Look-Ups'!$C$2:$G$32,E$1-2,0)</f>
        <v>Function_Simpl_03</v>
      </c>
      <c r="F890" t="str">
        <f>VLOOKUP($C890,'Look-Ups'!$C$2:$G$32,F$1-2,0)</f>
        <v>Segment_03</v>
      </c>
      <c r="G890" t="str">
        <f>VLOOKUP($C890,'Look-Ups'!$C$2:$G$32,G$1-2,0)</f>
        <v>Proc_Type_01</v>
      </c>
      <c r="H890" t="s">
        <v>238</v>
      </c>
      <c r="I890">
        <f t="shared" si="41"/>
        <v>2021</v>
      </c>
      <c r="J890" t="s">
        <v>21</v>
      </c>
    </row>
    <row r="891" spans="1:10" x14ac:dyDescent="0.25">
      <c r="A891" t="str">
        <f t="shared" si="40"/>
        <v>Function_03Application_132021</v>
      </c>
      <c r="B891">
        <v>888</v>
      </c>
      <c r="C891" t="s">
        <v>366</v>
      </c>
      <c r="D891" t="str">
        <f>VLOOKUP($C891,'Look-Ups'!$C$2:$G$32,D$1-2,0)</f>
        <v>Function_03</v>
      </c>
      <c r="E891" t="str">
        <f>VLOOKUP($C891,'Look-Ups'!$C$2:$G$32,E$1-2,0)</f>
        <v>Function_Simpl_03</v>
      </c>
      <c r="F891" t="str">
        <f>VLOOKUP($C891,'Look-Ups'!$C$2:$G$32,F$1-2,0)</f>
        <v>Segment_03</v>
      </c>
      <c r="G891" t="str">
        <f>VLOOKUP($C891,'Look-Ups'!$C$2:$G$32,G$1-2,0)</f>
        <v>Proc_Type_01</v>
      </c>
      <c r="H891" t="s">
        <v>222</v>
      </c>
      <c r="I891">
        <f t="shared" si="41"/>
        <v>2021</v>
      </c>
      <c r="J891" t="s">
        <v>21</v>
      </c>
    </row>
    <row r="892" spans="1:10" x14ac:dyDescent="0.25">
      <c r="A892" t="str">
        <f t="shared" si="40"/>
        <v>Function_03Application_132021</v>
      </c>
      <c r="B892">
        <v>889</v>
      </c>
      <c r="C892" t="s">
        <v>366</v>
      </c>
      <c r="D892" t="str">
        <f>VLOOKUP($C892,'Look-Ups'!$C$2:$G$32,D$1-2,0)</f>
        <v>Function_03</v>
      </c>
      <c r="E892" t="str">
        <f>VLOOKUP($C892,'Look-Ups'!$C$2:$G$32,E$1-2,0)</f>
        <v>Function_Simpl_03</v>
      </c>
      <c r="F892" t="str">
        <f>VLOOKUP($C892,'Look-Ups'!$C$2:$G$32,F$1-2,0)</f>
        <v>Segment_03</v>
      </c>
      <c r="G892" t="str">
        <f>VLOOKUP($C892,'Look-Ups'!$C$2:$G$32,G$1-2,0)</f>
        <v>Proc_Type_01</v>
      </c>
      <c r="H892" t="s">
        <v>187</v>
      </c>
      <c r="I892">
        <f t="shared" si="41"/>
        <v>2021</v>
      </c>
      <c r="J892" t="s">
        <v>21</v>
      </c>
    </row>
    <row r="893" spans="1:10" x14ac:dyDescent="0.25">
      <c r="A893" t="str">
        <f t="shared" si="40"/>
        <v>Function_03Application_132021</v>
      </c>
      <c r="B893">
        <v>890</v>
      </c>
      <c r="C893" t="s">
        <v>366</v>
      </c>
      <c r="D893" t="str">
        <f>VLOOKUP($C893,'Look-Ups'!$C$2:$G$32,D$1-2,0)</f>
        <v>Function_03</v>
      </c>
      <c r="E893" t="str">
        <f>VLOOKUP($C893,'Look-Ups'!$C$2:$G$32,E$1-2,0)</f>
        <v>Function_Simpl_03</v>
      </c>
      <c r="F893" t="str">
        <f>VLOOKUP($C893,'Look-Ups'!$C$2:$G$32,F$1-2,0)</f>
        <v>Segment_03</v>
      </c>
      <c r="G893" t="str">
        <f>VLOOKUP($C893,'Look-Ups'!$C$2:$G$32,G$1-2,0)</f>
        <v>Proc_Type_01</v>
      </c>
      <c r="H893" t="s">
        <v>195</v>
      </c>
      <c r="I893">
        <f t="shared" si="41"/>
        <v>2021</v>
      </c>
      <c r="J893" t="s">
        <v>21</v>
      </c>
    </row>
    <row r="894" spans="1:10" x14ac:dyDescent="0.25">
      <c r="A894" t="str">
        <f t="shared" si="40"/>
        <v>Function_03Application_132021</v>
      </c>
      <c r="B894">
        <v>891</v>
      </c>
      <c r="C894" t="s">
        <v>366</v>
      </c>
      <c r="D894" t="str">
        <f>VLOOKUP($C894,'Look-Ups'!$C$2:$G$32,D$1-2,0)</f>
        <v>Function_03</v>
      </c>
      <c r="E894" t="str">
        <f>VLOOKUP($C894,'Look-Ups'!$C$2:$G$32,E$1-2,0)</f>
        <v>Function_Simpl_03</v>
      </c>
      <c r="F894" t="str">
        <f>VLOOKUP($C894,'Look-Ups'!$C$2:$G$32,F$1-2,0)</f>
        <v>Segment_03</v>
      </c>
      <c r="G894" t="str">
        <f>VLOOKUP($C894,'Look-Ups'!$C$2:$G$32,G$1-2,0)</f>
        <v>Proc_Type_01</v>
      </c>
      <c r="H894" t="s">
        <v>244</v>
      </c>
      <c r="I894">
        <f t="shared" si="41"/>
        <v>2021</v>
      </c>
      <c r="J894" t="s">
        <v>21</v>
      </c>
    </row>
    <row r="895" spans="1:10" x14ac:dyDescent="0.25">
      <c r="A895" t="str">
        <f t="shared" si="40"/>
        <v>Function_05Application_162021</v>
      </c>
      <c r="B895">
        <v>892</v>
      </c>
      <c r="C895" t="s">
        <v>369</v>
      </c>
      <c r="D895" t="str">
        <f>VLOOKUP($C895,'Look-Ups'!$C$2:$G$32,D$1-2,0)</f>
        <v>Function_05</v>
      </c>
      <c r="E895" t="str">
        <f>VLOOKUP($C895,'Look-Ups'!$C$2:$G$32,E$1-2,0)</f>
        <v>Function_Simpl_04</v>
      </c>
      <c r="F895" t="str">
        <f>VLOOKUP($C895,'Look-Ups'!$C$2:$G$32,F$1-2,0)</f>
        <v>Segment_04</v>
      </c>
      <c r="G895" t="str">
        <f>VLOOKUP($C895,'Look-Ups'!$C$2:$G$32,G$1-2,0)</f>
        <v>Proc_Type_05</v>
      </c>
      <c r="H895" t="s">
        <v>219</v>
      </c>
      <c r="I895">
        <f t="shared" si="41"/>
        <v>2021</v>
      </c>
      <c r="J895" t="s">
        <v>21</v>
      </c>
    </row>
    <row r="896" spans="1:10" x14ac:dyDescent="0.25">
      <c r="A896" t="str">
        <f t="shared" si="40"/>
        <v>Function_05Application_162021</v>
      </c>
      <c r="B896">
        <v>893</v>
      </c>
      <c r="C896" t="s">
        <v>369</v>
      </c>
      <c r="D896" t="str">
        <f>VLOOKUP($C896,'Look-Ups'!$C$2:$G$32,D$1-2,0)</f>
        <v>Function_05</v>
      </c>
      <c r="E896" t="str">
        <f>VLOOKUP($C896,'Look-Ups'!$C$2:$G$32,E$1-2,0)</f>
        <v>Function_Simpl_04</v>
      </c>
      <c r="F896" t="str">
        <f>VLOOKUP($C896,'Look-Ups'!$C$2:$G$32,F$1-2,0)</f>
        <v>Segment_04</v>
      </c>
      <c r="G896" t="str">
        <f>VLOOKUP($C896,'Look-Ups'!$C$2:$G$32,G$1-2,0)</f>
        <v>Proc_Type_05</v>
      </c>
      <c r="H896" t="s">
        <v>156</v>
      </c>
      <c r="I896">
        <f t="shared" si="41"/>
        <v>2021</v>
      </c>
      <c r="J896" t="s">
        <v>21</v>
      </c>
    </row>
    <row r="897" spans="1:10" x14ac:dyDescent="0.25">
      <c r="A897" t="str">
        <f t="shared" si="40"/>
        <v>Function_05Application_162021</v>
      </c>
      <c r="B897">
        <v>894</v>
      </c>
      <c r="C897" t="s">
        <v>369</v>
      </c>
      <c r="D897" t="str">
        <f>VLOOKUP($C897,'Look-Ups'!$C$2:$G$32,D$1-2,0)</f>
        <v>Function_05</v>
      </c>
      <c r="E897" t="str">
        <f>VLOOKUP($C897,'Look-Ups'!$C$2:$G$32,E$1-2,0)</f>
        <v>Function_Simpl_04</v>
      </c>
      <c r="F897" t="str">
        <f>VLOOKUP($C897,'Look-Ups'!$C$2:$G$32,F$1-2,0)</f>
        <v>Segment_04</v>
      </c>
      <c r="G897" t="str">
        <f>VLOOKUP($C897,'Look-Ups'!$C$2:$G$32,G$1-2,0)</f>
        <v>Proc_Type_05</v>
      </c>
      <c r="H897" t="s">
        <v>222</v>
      </c>
      <c r="I897">
        <f t="shared" si="41"/>
        <v>2021</v>
      </c>
      <c r="J897" t="s">
        <v>21</v>
      </c>
    </row>
    <row r="898" spans="1:10" x14ac:dyDescent="0.25">
      <c r="A898" t="str">
        <f t="shared" si="40"/>
        <v>Function_05Application_162021</v>
      </c>
      <c r="B898">
        <v>895</v>
      </c>
      <c r="C898" t="s">
        <v>369</v>
      </c>
      <c r="D898" t="str">
        <f>VLOOKUP($C898,'Look-Ups'!$C$2:$G$32,D$1-2,0)</f>
        <v>Function_05</v>
      </c>
      <c r="E898" t="str">
        <f>VLOOKUP($C898,'Look-Ups'!$C$2:$G$32,E$1-2,0)</f>
        <v>Function_Simpl_04</v>
      </c>
      <c r="F898" t="str">
        <f>VLOOKUP($C898,'Look-Ups'!$C$2:$G$32,F$1-2,0)</f>
        <v>Segment_04</v>
      </c>
      <c r="G898" t="str">
        <f>VLOOKUP($C898,'Look-Ups'!$C$2:$G$32,G$1-2,0)</f>
        <v>Proc_Type_05</v>
      </c>
      <c r="H898" t="s">
        <v>187</v>
      </c>
      <c r="I898">
        <f t="shared" si="41"/>
        <v>2021</v>
      </c>
      <c r="J898" t="s">
        <v>21</v>
      </c>
    </row>
    <row r="899" spans="1:10" x14ac:dyDescent="0.25">
      <c r="A899" t="str">
        <f t="shared" si="40"/>
        <v>Function_05Application_162021</v>
      </c>
      <c r="B899">
        <v>896</v>
      </c>
      <c r="C899" t="s">
        <v>369</v>
      </c>
      <c r="D899" t="str">
        <f>VLOOKUP($C899,'Look-Ups'!$C$2:$G$32,D$1-2,0)</f>
        <v>Function_05</v>
      </c>
      <c r="E899" t="str">
        <f>VLOOKUP($C899,'Look-Ups'!$C$2:$G$32,E$1-2,0)</f>
        <v>Function_Simpl_04</v>
      </c>
      <c r="F899" t="str">
        <f>VLOOKUP($C899,'Look-Ups'!$C$2:$G$32,F$1-2,0)</f>
        <v>Segment_04</v>
      </c>
      <c r="G899" t="str">
        <f>VLOOKUP($C899,'Look-Ups'!$C$2:$G$32,G$1-2,0)</f>
        <v>Proc_Type_05</v>
      </c>
      <c r="H899" t="s">
        <v>209</v>
      </c>
      <c r="I899">
        <f t="shared" si="41"/>
        <v>2021</v>
      </c>
      <c r="J899" t="s">
        <v>21</v>
      </c>
    </row>
    <row r="900" spans="1:10" x14ac:dyDescent="0.25">
      <c r="A900" t="str">
        <f t="shared" si="40"/>
        <v>Function_05Application_162021</v>
      </c>
      <c r="B900">
        <v>897</v>
      </c>
      <c r="C900" t="s">
        <v>369</v>
      </c>
      <c r="D900" t="str">
        <f>VLOOKUP($C900,'Look-Ups'!$C$2:$G$32,D$1-2,0)</f>
        <v>Function_05</v>
      </c>
      <c r="E900" t="str">
        <f>VLOOKUP($C900,'Look-Ups'!$C$2:$G$32,E$1-2,0)</f>
        <v>Function_Simpl_04</v>
      </c>
      <c r="F900" t="str">
        <f>VLOOKUP($C900,'Look-Ups'!$C$2:$G$32,F$1-2,0)</f>
        <v>Segment_04</v>
      </c>
      <c r="G900" t="str">
        <f>VLOOKUP($C900,'Look-Ups'!$C$2:$G$32,G$1-2,0)</f>
        <v>Proc_Type_05</v>
      </c>
      <c r="H900" t="s">
        <v>171</v>
      </c>
      <c r="I900">
        <f t="shared" si="41"/>
        <v>2021</v>
      </c>
      <c r="J900" t="s">
        <v>21</v>
      </c>
    </row>
    <row r="901" spans="1:10" x14ac:dyDescent="0.25">
      <c r="A901" t="str">
        <f t="shared" ref="A901:A964" si="42">D901&amp;C901&amp;I901</f>
        <v>Function_05Application_162021</v>
      </c>
      <c r="B901">
        <v>898</v>
      </c>
      <c r="C901" t="s">
        <v>369</v>
      </c>
      <c r="D901" t="str">
        <f>VLOOKUP($C901,'Look-Ups'!$C$2:$G$32,D$1-2,0)</f>
        <v>Function_05</v>
      </c>
      <c r="E901" t="str">
        <f>VLOOKUP($C901,'Look-Ups'!$C$2:$G$32,E$1-2,0)</f>
        <v>Function_Simpl_04</v>
      </c>
      <c r="F901" t="str">
        <f>VLOOKUP($C901,'Look-Ups'!$C$2:$G$32,F$1-2,0)</f>
        <v>Segment_04</v>
      </c>
      <c r="G901" t="str">
        <f>VLOOKUP($C901,'Look-Ups'!$C$2:$G$32,G$1-2,0)</f>
        <v>Proc_Type_05</v>
      </c>
      <c r="H901" t="s">
        <v>182</v>
      </c>
      <c r="I901">
        <f t="shared" si="41"/>
        <v>2021</v>
      </c>
      <c r="J901" t="s">
        <v>21</v>
      </c>
    </row>
    <row r="902" spans="1:10" x14ac:dyDescent="0.25">
      <c r="A902" t="str">
        <f t="shared" si="42"/>
        <v>Function_05Application_162021</v>
      </c>
      <c r="B902">
        <v>899</v>
      </c>
      <c r="C902" t="s">
        <v>369</v>
      </c>
      <c r="D902" t="str">
        <f>VLOOKUP($C902,'Look-Ups'!$C$2:$G$32,D$1-2,0)</f>
        <v>Function_05</v>
      </c>
      <c r="E902" t="str">
        <f>VLOOKUP($C902,'Look-Ups'!$C$2:$G$32,E$1-2,0)</f>
        <v>Function_Simpl_04</v>
      </c>
      <c r="F902" t="str">
        <f>VLOOKUP($C902,'Look-Ups'!$C$2:$G$32,F$1-2,0)</f>
        <v>Segment_04</v>
      </c>
      <c r="G902" t="str">
        <f>VLOOKUP($C902,'Look-Ups'!$C$2:$G$32,G$1-2,0)</f>
        <v>Proc_Type_05</v>
      </c>
      <c r="H902" t="s">
        <v>238</v>
      </c>
      <c r="I902">
        <f t="shared" si="41"/>
        <v>2021</v>
      </c>
      <c r="J902" t="s">
        <v>21</v>
      </c>
    </row>
    <row r="903" spans="1:10" x14ac:dyDescent="0.25">
      <c r="A903" t="str">
        <f t="shared" si="42"/>
        <v>Function_05Application_162021</v>
      </c>
      <c r="B903">
        <v>900</v>
      </c>
      <c r="C903" t="s">
        <v>369</v>
      </c>
      <c r="D903" t="str">
        <f>VLOOKUP($C903,'Look-Ups'!$C$2:$G$32,D$1-2,0)</f>
        <v>Function_05</v>
      </c>
      <c r="E903" t="str">
        <f>VLOOKUP($C903,'Look-Ups'!$C$2:$G$32,E$1-2,0)</f>
        <v>Function_Simpl_04</v>
      </c>
      <c r="F903" t="str">
        <f>VLOOKUP($C903,'Look-Ups'!$C$2:$G$32,F$1-2,0)</f>
        <v>Segment_04</v>
      </c>
      <c r="G903" t="str">
        <f>VLOOKUP($C903,'Look-Ups'!$C$2:$G$32,G$1-2,0)</f>
        <v>Proc_Type_05</v>
      </c>
      <c r="H903" t="s">
        <v>244</v>
      </c>
      <c r="I903">
        <f t="shared" si="41"/>
        <v>2021</v>
      </c>
      <c r="J903" t="s">
        <v>21</v>
      </c>
    </row>
    <row r="904" spans="1:10" x14ac:dyDescent="0.25">
      <c r="A904" t="str">
        <f t="shared" si="42"/>
        <v>Function_05Application_172021</v>
      </c>
      <c r="B904">
        <v>901</v>
      </c>
      <c r="C904" t="s">
        <v>370</v>
      </c>
      <c r="D904" t="str">
        <f>VLOOKUP($C904,'Look-Ups'!$C$2:$G$32,D$1-2,0)</f>
        <v>Function_05</v>
      </c>
      <c r="E904" t="str">
        <f>VLOOKUP($C904,'Look-Ups'!$C$2:$G$32,E$1-2,0)</f>
        <v>Function_Simpl_04</v>
      </c>
      <c r="F904" t="str">
        <f>VLOOKUP($C904,'Look-Ups'!$C$2:$G$32,F$1-2,0)</f>
        <v>Segment_04</v>
      </c>
      <c r="G904" t="str">
        <f>VLOOKUP($C904,'Look-Ups'!$C$2:$G$32,G$1-2,0)</f>
        <v>Proc_Type_05</v>
      </c>
      <c r="H904" t="s">
        <v>209</v>
      </c>
      <c r="I904">
        <f t="shared" si="41"/>
        <v>2021</v>
      </c>
      <c r="J904" t="s">
        <v>21</v>
      </c>
    </row>
    <row r="905" spans="1:10" x14ac:dyDescent="0.25">
      <c r="A905" t="str">
        <f t="shared" si="42"/>
        <v>Function_05Application_172021</v>
      </c>
      <c r="B905">
        <v>902</v>
      </c>
      <c r="C905" t="s">
        <v>370</v>
      </c>
      <c r="D905" t="str">
        <f>VLOOKUP($C905,'Look-Ups'!$C$2:$G$32,D$1-2,0)</f>
        <v>Function_05</v>
      </c>
      <c r="E905" t="str">
        <f>VLOOKUP($C905,'Look-Ups'!$C$2:$G$32,E$1-2,0)</f>
        <v>Function_Simpl_04</v>
      </c>
      <c r="F905" t="str">
        <f>VLOOKUP($C905,'Look-Ups'!$C$2:$G$32,F$1-2,0)</f>
        <v>Segment_04</v>
      </c>
      <c r="G905" t="str">
        <f>VLOOKUP($C905,'Look-Ups'!$C$2:$G$32,G$1-2,0)</f>
        <v>Proc_Type_05</v>
      </c>
      <c r="H905" t="s">
        <v>219</v>
      </c>
      <c r="I905">
        <f t="shared" si="41"/>
        <v>2021</v>
      </c>
      <c r="J905" t="s">
        <v>21</v>
      </c>
    </row>
    <row r="906" spans="1:10" x14ac:dyDescent="0.25">
      <c r="A906" t="str">
        <f t="shared" si="42"/>
        <v>Function_05Application_172021</v>
      </c>
      <c r="B906">
        <v>903</v>
      </c>
      <c r="C906" t="s">
        <v>370</v>
      </c>
      <c r="D906" t="str">
        <f>VLOOKUP($C906,'Look-Ups'!$C$2:$G$32,D$1-2,0)</f>
        <v>Function_05</v>
      </c>
      <c r="E906" t="str">
        <f>VLOOKUP($C906,'Look-Ups'!$C$2:$G$32,E$1-2,0)</f>
        <v>Function_Simpl_04</v>
      </c>
      <c r="F906" t="str">
        <f>VLOOKUP($C906,'Look-Ups'!$C$2:$G$32,F$1-2,0)</f>
        <v>Segment_04</v>
      </c>
      <c r="G906" t="str">
        <f>VLOOKUP($C906,'Look-Ups'!$C$2:$G$32,G$1-2,0)</f>
        <v>Proc_Type_05</v>
      </c>
      <c r="H906" t="s">
        <v>222</v>
      </c>
      <c r="I906">
        <f t="shared" si="41"/>
        <v>2021</v>
      </c>
      <c r="J906" t="s">
        <v>21</v>
      </c>
    </row>
    <row r="907" spans="1:10" x14ac:dyDescent="0.25">
      <c r="A907" t="str">
        <f t="shared" si="42"/>
        <v>Function_05Application_172021</v>
      </c>
      <c r="B907">
        <v>904</v>
      </c>
      <c r="C907" t="s">
        <v>370</v>
      </c>
      <c r="D907" t="str">
        <f>VLOOKUP($C907,'Look-Ups'!$C$2:$G$32,D$1-2,0)</f>
        <v>Function_05</v>
      </c>
      <c r="E907" t="str">
        <f>VLOOKUP($C907,'Look-Ups'!$C$2:$G$32,E$1-2,0)</f>
        <v>Function_Simpl_04</v>
      </c>
      <c r="F907" t="str">
        <f>VLOOKUP($C907,'Look-Ups'!$C$2:$G$32,F$1-2,0)</f>
        <v>Segment_04</v>
      </c>
      <c r="G907" t="str">
        <f>VLOOKUP($C907,'Look-Ups'!$C$2:$G$32,G$1-2,0)</f>
        <v>Proc_Type_05</v>
      </c>
      <c r="H907" t="s">
        <v>187</v>
      </c>
      <c r="I907">
        <f t="shared" ref="I907:I970" si="43">I552+1</f>
        <v>2021</v>
      </c>
      <c r="J907" t="s">
        <v>21</v>
      </c>
    </row>
    <row r="908" spans="1:10" x14ac:dyDescent="0.25">
      <c r="A908" t="str">
        <f t="shared" si="42"/>
        <v>Function_05Application_172021</v>
      </c>
      <c r="B908">
        <v>905</v>
      </c>
      <c r="C908" t="s">
        <v>370</v>
      </c>
      <c r="D908" t="str">
        <f>VLOOKUP($C908,'Look-Ups'!$C$2:$G$32,D$1-2,0)</f>
        <v>Function_05</v>
      </c>
      <c r="E908" t="str">
        <f>VLOOKUP($C908,'Look-Ups'!$C$2:$G$32,E$1-2,0)</f>
        <v>Function_Simpl_04</v>
      </c>
      <c r="F908" t="str">
        <f>VLOOKUP($C908,'Look-Ups'!$C$2:$G$32,F$1-2,0)</f>
        <v>Segment_04</v>
      </c>
      <c r="G908" t="str">
        <f>VLOOKUP($C908,'Look-Ups'!$C$2:$G$32,G$1-2,0)</f>
        <v>Proc_Type_05</v>
      </c>
      <c r="H908" t="s">
        <v>156</v>
      </c>
      <c r="I908">
        <f t="shared" si="43"/>
        <v>2021</v>
      </c>
      <c r="J908" t="s">
        <v>21</v>
      </c>
    </row>
    <row r="909" spans="1:10" x14ac:dyDescent="0.25">
      <c r="A909" t="str">
        <f t="shared" si="42"/>
        <v>Function_05Application_172021</v>
      </c>
      <c r="B909">
        <v>906</v>
      </c>
      <c r="C909" t="s">
        <v>370</v>
      </c>
      <c r="D909" t="str">
        <f>VLOOKUP($C909,'Look-Ups'!$C$2:$G$32,D$1-2,0)</f>
        <v>Function_05</v>
      </c>
      <c r="E909" t="str">
        <f>VLOOKUP($C909,'Look-Ups'!$C$2:$G$32,E$1-2,0)</f>
        <v>Function_Simpl_04</v>
      </c>
      <c r="F909" t="str">
        <f>VLOOKUP($C909,'Look-Ups'!$C$2:$G$32,F$1-2,0)</f>
        <v>Segment_04</v>
      </c>
      <c r="G909" t="str">
        <f>VLOOKUP($C909,'Look-Ups'!$C$2:$G$32,G$1-2,0)</f>
        <v>Proc_Type_05</v>
      </c>
      <c r="H909" t="s">
        <v>238</v>
      </c>
      <c r="I909">
        <f t="shared" si="43"/>
        <v>2021</v>
      </c>
      <c r="J909" t="s">
        <v>21</v>
      </c>
    </row>
    <row r="910" spans="1:10" x14ac:dyDescent="0.25">
      <c r="A910" t="str">
        <f t="shared" si="42"/>
        <v>Function_05Application_172021</v>
      </c>
      <c r="B910">
        <v>907</v>
      </c>
      <c r="C910" t="s">
        <v>370</v>
      </c>
      <c r="D910" t="str">
        <f>VLOOKUP($C910,'Look-Ups'!$C$2:$G$32,D$1-2,0)</f>
        <v>Function_05</v>
      </c>
      <c r="E910" t="str">
        <f>VLOOKUP($C910,'Look-Ups'!$C$2:$G$32,E$1-2,0)</f>
        <v>Function_Simpl_04</v>
      </c>
      <c r="F910" t="str">
        <f>VLOOKUP($C910,'Look-Ups'!$C$2:$G$32,F$1-2,0)</f>
        <v>Segment_04</v>
      </c>
      <c r="G910" t="str">
        <f>VLOOKUP($C910,'Look-Ups'!$C$2:$G$32,G$1-2,0)</f>
        <v>Proc_Type_05</v>
      </c>
      <c r="H910" t="s">
        <v>182</v>
      </c>
      <c r="I910">
        <f t="shared" si="43"/>
        <v>2021</v>
      </c>
      <c r="J910" t="s">
        <v>21</v>
      </c>
    </row>
    <row r="911" spans="1:10" x14ac:dyDescent="0.25">
      <c r="A911" t="str">
        <f t="shared" si="42"/>
        <v>Function_05Application_172021</v>
      </c>
      <c r="B911">
        <v>908</v>
      </c>
      <c r="C911" t="s">
        <v>370</v>
      </c>
      <c r="D911" t="str">
        <f>VLOOKUP($C911,'Look-Ups'!$C$2:$G$32,D$1-2,0)</f>
        <v>Function_05</v>
      </c>
      <c r="E911" t="str">
        <f>VLOOKUP($C911,'Look-Ups'!$C$2:$G$32,E$1-2,0)</f>
        <v>Function_Simpl_04</v>
      </c>
      <c r="F911" t="str">
        <f>VLOOKUP($C911,'Look-Ups'!$C$2:$G$32,F$1-2,0)</f>
        <v>Segment_04</v>
      </c>
      <c r="G911" t="str">
        <f>VLOOKUP($C911,'Look-Ups'!$C$2:$G$32,G$1-2,0)</f>
        <v>Proc_Type_05</v>
      </c>
      <c r="H911" t="s">
        <v>195</v>
      </c>
      <c r="I911">
        <f t="shared" si="43"/>
        <v>2021</v>
      </c>
      <c r="J911" t="s">
        <v>21</v>
      </c>
    </row>
    <row r="912" spans="1:10" x14ac:dyDescent="0.25">
      <c r="A912" t="str">
        <f t="shared" si="42"/>
        <v>Function_05Application_172021</v>
      </c>
      <c r="B912">
        <v>909</v>
      </c>
      <c r="C912" t="s">
        <v>370</v>
      </c>
      <c r="D912" t="str">
        <f>VLOOKUP($C912,'Look-Ups'!$C$2:$G$32,D$1-2,0)</f>
        <v>Function_05</v>
      </c>
      <c r="E912" t="str">
        <f>VLOOKUP($C912,'Look-Ups'!$C$2:$G$32,E$1-2,0)</f>
        <v>Function_Simpl_04</v>
      </c>
      <c r="F912" t="str">
        <f>VLOOKUP($C912,'Look-Ups'!$C$2:$G$32,F$1-2,0)</f>
        <v>Segment_04</v>
      </c>
      <c r="G912" t="str">
        <f>VLOOKUP($C912,'Look-Ups'!$C$2:$G$32,G$1-2,0)</f>
        <v>Proc_Type_05</v>
      </c>
      <c r="H912" t="s">
        <v>244</v>
      </c>
      <c r="I912">
        <f t="shared" si="43"/>
        <v>2021</v>
      </c>
      <c r="J912" t="s">
        <v>21</v>
      </c>
    </row>
    <row r="913" spans="1:10" x14ac:dyDescent="0.25">
      <c r="A913" t="str">
        <f t="shared" si="42"/>
        <v>Function_06Application_182021</v>
      </c>
      <c r="B913">
        <v>910</v>
      </c>
      <c r="C913" t="s">
        <v>371</v>
      </c>
      <c r="D913" t="str">
        <f>VLOOKUP($C913,'Look-Ups'!$C$2:$G$32,D$1-2,0)</f>
        <v>Function_06</v>
      </c>
      <c r="E913" t="str">
        <f>VLOOKUP($C913,'Look-Ups'!$C$2:$G$32,E$1-2,0)</f>
        <v>Function_Simpl_05</v>
      </c>
      <c r="F913" t="str">
        <f>VLOOKUP($C913,'Look-Ups'!$C$2:$G$32,F$1-2,0)</f>
        <v>Segment_05</v>
      </c>
      <c r="G913" t="str">
        <f>VLOOKUP($C913,'Look-Ups'!$C$2:$G$32,G$1-2,0)</f>
        <v>Proc_Type_01</v>
      </c>
      <c r="H913" t="s">
        <v>215</v>
      </c>
      <c r="I913">
        <f t="shared" si="43"/>
        <v>2021</v>
      </c>
      <c r="J913" t="s">
        <v>21</v>
      </c>
    </row>
    <row r="914" spans="1:10" x14ac:dyDescent="0.25">
      <c r="A914" t="str">
        <f t="shared" si="42"/>
        <v>Function_06Application_182021</v>
      </c>
      <c r="B914">
        <v>911</v>
      </c>
      <c r="C914" t="s">
        <v>371</v>
      </c>
      <c r="D914" t="str">
        <f>VLOOKUP($C914,'Look-Ups'!$C$2:$G$32,D$1-2,0)</f>
        <v>Function_06</v>
      </c>
      <c r="E914" t="str">
        <f>VLOOKUP($C914,'Look-Ups'!$C$2:$G$32,E$1-2,0)</f>
        <v>Function_Simpl_05</v>
      </c>
      <c r="F914" t="str">
        <f>VLOOKUP($C914,'Look-Ups'!$C$2:$G$32,F$1-2,0)</f>
        <v>Segment_05</v>
      </c>
      <c r="G914" t="str">
        <f>VLOOKUP($C914,'Look-Ups'!$C$2:$G$32,G$1-2,0)</f>
        <v>Proc_Type_01</v>
      </c>
      <c r="H914" t="s">
        <v>222</v>
      </c>
      <c r="I914">
        <f t="shared" si="43"/>
        <v>2021</v>
      </c>
      <c r="J914" t="s">
        <v>21</v>
      </c>
    </row>
    <row r="915" spans="1:10" x14ac:dyDescent="0.25">
      <c r="A915" t="str">
        <f t="shared" si="42"/>
        <v>Function_06Application_182021</v>
      </c>
      <c r="B915">
        <v>912</v>
      </c>
      <c r="C915" t="s">
        <v>371</v>
      </c>
      <c r="D915" t="str">
        <f>VLOOKUP($C915,'Look-Ups'!$C$2:$G$32,D$1-2,0)</f>
        <v>Function_06</v>
      </c>
      <c r="E915" t="str">
        <f>VLOOKUP($C915,'Look-Ups'!$C$2:$G$32,E$1-2,0)</f>
        <v>Function_Simpl_05</v>
      </c>
      <c r="F915" t="str">
        <f>VLOOKUP($C915,'Look-Ups'!$C$2:$G$32,F$1-2,0)</f>
        <v>Segment_05</v>
      </c>
      <c r="G915" t="str">
        <f>VLOOKUP($C915,'Look-Ups'!$C$2:$G$32,G$1-2,0)</f>
        <v>Proc_Type_01</v>
      </c>
      <c r="H915" t="s">
        <v>219</v>
      </c>
      <c r="I915">
        <f t="shared" si="43"/>
        <v>2021</v>
      </c>
      <c r="J915" t="s">
        <v>21</v>
      </c>
    </row>
    <row r="916" spans="1:10" x14ac:dyDescent="0.25">
      <c r="A916" t="str">
        <f t="shared" si="42"/>
        <v>Function_06Application_182021</v>
      </c>
      <c r="B916">
        <v>913</v>
      </c>
      <c r="C916" t="s">
        <v>371</v>
      </c>
      <c r="D916" t="str">
        <f>VLOOKUP($C916,'Look-Ups'!$C$2:$G$32,D$1-2,0)</f>
        <v>Function_06</v>
      </c>
      <c r="E916" t="str">
        <f>VLOOKUP($C916,'Look-Ups'!$C$2:$G$32,E$1-2,0)</f>
        <v>Function_Simpl_05</v>
      </c>
      <c r="F916" t="str">
        <f>VLOOKUP($C916,'Look-Ups'!$C$2:$G$32,F$1-2,0)</f>
        <v>Segment_05</v>
      </c>
      <c r="G916" t="str">
        <f>VLOOKUP($C916,'Look-Ups'!$C$2:$G$32,G$1-2,0)</f>
        <v>Proc_Type_01</v>
      </c>
      <c r="H916" t="s">
        <v>217</v>
      </c>
      <c r="I916">
        <f t="shared" si="43"/>
        <v>2021</v>
      </c>
      <c r="J916" t="s">
        <v>21</v>
      </c>
    </row>
    <row r="917" spans="1:10" x14ac:dyDescent="0.25">
      <c r="A917" t="str">
        <f t="shared" si="42"/>
        <v>Function_06Application_182021</v>
      </c>
      <c r="B917">
        <v>914</v>
      </c>
      <c r="C917" t="s">
        <v>371</v>
      </c>
      <c r="D917" t="str">
        <f>VLOOKUP($C917,'Look-Ups'!$C$2:$G$32,D$1-2,0)</f>
        <v>Function_06</v>
      </c>
      <c r="E917" t="str">
        <f>VLOOKUP($C917,'Look-Ups'!$C$2:$G$32,E$1-2,0)</f>
        <v>Function_Simpl_05</v>
      </c>
      <c r="F917" t="str">
        <f>VLOOKUP($C917,'Look-Ups'!$C$2:$G$32,F$1-2,0)</f>
        <v>Segment_05</v>
      </c>
      <c r="G917" t="str">
        <f>VLOOKUP($C917,'Look-Ups'!$C$2:$G$32,G$1-2,0)</f>
        <v>Proc_Type_01</v>
      </c>
      <c r="H917" t="s">
        <v>209</v>
      </c>
      <c r="I917">
        <f t="shared" si="43"/>
        <v>2021</v>
      </c>
      <c r="J917" t="s">
        <v>21</v>
      </c>
    </row>
    <row r="918" spans="1:10" x14ac:dyDescent="0.25">
      <c r="A918" t="str">
        <f t="shared" si="42"/>
        <v>Function_06Application_182021</v>
      </c>
      <c r="B918">
        <v>915</v>
      </c>
      <c r="C918" t="s">
        <v>371</v>
      </c>
      <c r="D918" t="str">
        <f>VLOOKUP($C918,'Look-Ups'!$C$2:$G$32,D$1-2,0)</f>
        <v>Function_06</v>
      </c>
      <c r="E918" t="str">
        <f>VLOOKUP($C918,'Look-Ups'!$C$2:$G$32,E$1-2,0)</f>
        <v>Function_Simpl_05</v>
      </c>
      <c r="F918" t="str">
        <f>VLOOKUP($C918,'Look-Ups'!$C$2:$G$32,F$1-2,0)</f>
        <v>Segment_05</v>
      </c>
      <c r="G918" t="str">
        <f>VLOOKUP($C918,'Look-Ups'!$C$2:$G$32,G$1-2,0)</f>
        <v>Proc_Type_01</v>
      </c>
      <c r="H918" t="s">
        <v>201</v>
      </c>
      <c r="I918">
        <f t="shared" si="43"/>
        <v>2021</v>
      </c>
      <c r="J918" t="s">
        <v>21</v>
      </c>
    </row>
    <row r="919" spans="1:10" x14ac:dyDescent="0.25">
      <c r="A919" t="str">
        <f t="shared" si="42"/>
        <v>Function_06Application_182021</v>
      </c>
      <c r="B919">
        <v>916</v>
      </c>
      <c r="C919" t="s">
        <v>371</v>
      </c>
      <c r="D919" t="str">
        <f>VLOOKUP($C919,'Look-Ups'!$C$2:$G$32,D$1-2,0)</f>
        <v>Function_06</v>
      </c>
      <c r="E919" t="str">
        <f>VLOOKUP($C919,'Look-Ups'!$C$2:$G$32,E$1-2,0)</f>
        <v>Function_Simpl_05</v>
      </c>
      <c r="F919" t="str">
        <f>VLOOKUP($C919,'Look-Ups'!$C$2:$G$32,F$1-2,0)</f>
        <v>Segment_05</v>
      </c>
      <c r="G919" t="str">
        <f>VLOOKUP($C919,'Look-Ups'!$C$2:$G$32,G$1-2,0)</f>
        <v>Proc_Type_01</v>
      </c>
      <c r="H919" t="s">
        <v>187</v>
      </c>
      <c r="I919">
        <f t="shared" si="43"/>
        <v>2021</v>
      </c>
      <c r="J919" t="s">
        <v>21</v>
      </c>
    </row>
    <row r="920" spans="1:10" x14ac:dyDescent="0.25">
      <c r="A920" t="str">
        <f t="shared" si="42"/>
        <v>Function_06Application_182021</v>
      </c>
      <c r="B920">
        <v>917</v>
      </c>
      <c r="C920" t="s">
        <v>371</v>
      </c>
      <c r="D920" t="str">
        <f>VLOOKUP($C920,'Look-Ups'!$C$2:$G$32,D$1-2,0)</f>
        <v>Function_06</v>
      </c>
      <c r="E920" t="str">
        <f>VLOOKUP($C920,'Look-Ups'!$C$2:$G$32,E$1-2,0)</f>
        <v>Function_Simpl_05</v>
      </c>
      <c r="F920" t="str">
        <f>VLOOKUP($C920,'Look-Ups'!$C$2:$G$32,F$1-2,0)</f>
        <v>Segment_05</v>
      </c>
      <c r="G920" t="str">
        <f>VLOOKUP($C920,'Look-Ups'!$C$2:$G$32,G$1-2,0)</f>
        <v>Proc_Type_01</v>
      </c>
      <c r="H920" t="s">
        <v>221</v>
      </c>
      <c r="I920">
        <f t="shared" si="43"/>
        <v>2021</v>
      </c>
      <c r="J920" t="s">
        <v>21</v>
      </c>
    </row>
    <row r="921" spans="1:10" x14ac:dyDescent="0.25">
      <c r="A921" t="str">
        <f t="shared" si="42"/>
        <v>Function_06Application_182021</v>
      </c>
      <c r="B921">
        <v>918</v>
      </c>
      <c r="C921" t="s">
        <v>371</v>
      </c>
      <c r="D921" t="str">
        <f>VLOOKUP($C921,'Look-Ups'!$C$2:$G$32,D$1-2,0)</f>
        <v>Function_06</v>
      </c>
      <c r="E921" t="str">
        <f>VLOOKUP($C921,'Look-Ups'!$C$2:$G$32,E$1-2,0)</f>
        <v>Function_Simpl_05</v>
      </c>
      <c r="F921" t="str">
        <f>VLOOKUP($C921,'Look-Ups'!$C$2:$G$32,F$1-2,0)</f>
        <v>Segment_05</v>
      </c>
      <c r="G921" t="str">
        <f>VLOOKUP($C921,'Look-Ups'!$C$2:$G$32,G$1-2,0)</f>
        <v>Proc_Type_01</v>
      </c>
      <c r="H921" t="s">
        <v>225</v>
      </c>
      <c r="I921">
        <f t="shared" si="43"/>
        <v>2021</v>
      </c>
      <c r="J921" t="s">
        <v>21</v>
      </c>
    </row>
    <row r="922" spans="1:10" x14ac:dyDescent="0.25">
      <c r="A922" t="str">
        <f t="shared" si="42"/>
        <v>Function_06Application_182021</v>
      </c>
      <c r="B922">
        <v>919</v>
      </c>
      <c r="C922" t="s">
        <v>371</v>
      </c>
      <c r="D922" t="str">
        <f>VLOOKUP($C922,'Look-Ups'!$C$2:$G$32,D$1-2,0)</f>
        <v>Function_06</v>
      </c>
      <c r="E922" t="str">
        <f>VLOOKUP($C922,'Look-Ups'!$C$2:$G$32,E$1-2,0)</f>
        <v>Function_Simpl_05</v>
      </c>
      <c r="F922" t="str">
        <f>VLOOKUP($C922,'Look-Ups'!$C$2:$G$32,F$1-2,0)</f>
        <v>Segment_05</v>
      </c>
      <c r="G922" t="str">
        <f>VLOOKUP($C922,'Look-Ups'!$C$2:$G$32,G$1-2,0)</f>
        <v>Proc_Type_01</v>
      </c>
      <c r="H922" t="s">
        <v>236</v>
      </c>
      <c r="I922">
        <f t="shared" si="43"/>
        <v>2021</v>
      </c>
      <c r="J922" t="s">
        <v>21</v>
      </c>
    </row>
    <row r="923" spans="1:10" x14ac:dyDescent="0.25">
      <c r="A923" t="str">
        <f t="shared" si="42"/>
        <v>Function_06Application_182021</v>
      </c>
      <c r="B923">
        <v>920</v>
      </c>
      <c r="C923" t="s">
        <v>371</v>
      </c>
      <c r="D923" t="str">
        <f>VLOOKUP($C923,'Look-Ups'!$C$2:$G$32,D$1-2,0)</f>
        <v>Function_06</v>
      </c>
      <c r="E923" t="str">
        <f>VLOOKUP($C923,'Look-Ups'!$C$2:$G$32,E$1-2,0)</f>
        <v>Function_Simpl_05</v>
      </c>
      <c r="F923" t="str">
        <f>VLOOKUP($C923,'Look-Ups'!$C$2:$G$32,F$1-2,0)</f>
        <v>Segment_05</v>
      </c>
      <c r="G923" t="str">
        <f>VLOOKUP($C923,'Look-Ups'!$C$2:$G$32,G$1-2,0)</f>
        <v>Proc_Type_01</v>
      </c>
      <c r="H923" t="s">
        <v>156</v>
      </c>
      <c r="I923">
        <f t="shared" si="43"/>
        <v>2021</v>
      </c>
      <c r="J923" t="s">
        <v>21</v>
      </c>
    </row>
    <row r="924" spans="1:10" x14ac:dyDescent="0.25">
      <c r="A924" t="str">
        <f t="shared" si="42"/>
        <v>Function_06Application_182021</v>
      </c>
      <c r="B924">
        <v>921</v>
      </c>
      <c r="C924" t="s">
        <v>371</v>
      </c>
      <c r="D924" t="str">
        <f>VLOOKUP($C924,'Look-Ups'!$C$2:$G$32,D$1-2,0)</f>
        <v>Function_06</v>
      </c>
      <c r="E924" t="str">
        <f>VLOOKUP($C924,'Look-Ups'!$C$2:$G$32,E$1-2,0)</f>
        <v>Function_Simpl_05</v>
      </c>
      <c r="F924" t="str">
        <f>VLOOKUP($C924,'Look-Ups'!$C$2:$G$32,F$1-2,0)</f>
        <v>Segment_05</v>
      </c>
      <c r="G924" t="str">
        <f>VLOOKUP($C924,'Look-Ups'!$C$2:$G$32,G$1-2,0)</f>
        <v>Proc_Type_01</v>
      </c>
      <c r="H924" t="s">
        <v>163</v>
      </c>
      <c r="I924">
        <f t="shared" si="43"/>
        <v>2021</v>
      </c>
      <c r="J924" t="s">
        <v>21</v>
      </c>
    </row>
    <row r="925" spans="1:10" x14ac:dyDescent="0.25">
      <c r="A925" t="str">
        <f t="shared" si="42"/>
        <v>Function_06Application_182021</v>
      </c>
      <c r="B925">
        <v>922</v>
      </c>
      <c r="C925" t="s">
        <v>371</v>
      </c>
      <c r="D925" t="str">
        <f>VLOOKUP($C925,'Look-Ups'!$C$2:$G$32,D$1-2,0)</f>
        <v>Function_06</v>
      </c>
      <c r="E925" t="str">
        <f>VLOOKUP($C925,'Look-Ups'!$C$2:$G$32,E$1-2,0)</f>
        <v>Function_Simpl_05</v>
      </c>
      <c r="F925" t="str">
        <f>VLOOKUP($C925,'Look-Ups'!$C$2:$G$32,F$1-2,0)</f>
        <v>Segment_05</v>
      </c>
      <c r="G925" t="str">
        <f>VLOOKUP($C925,'Look-Ups'!$C$2:$G$32,G$1-2,0)</f>
        <v>Proc_Type_01</v>
      </c>
      <c r="H925" t="s">
        <v>184</v>
      </c>
      <c r="I925">
        <f t="shared" si="43"/>
        <v>2021</v>
      </c>
      <c r="J925" t="s">
        <v>21</v>
      </c>
    </row>
    <row r="926" spans="1:10" x14ac:dyDescent="0.25">
      <c r="A926" t="str">
        <f t="shared" si="42"/>
        <v>Function_06Application_182021</v>
      </c>
      <c r="B926">
        <v>923</v>
      </c>
      <c r="C926" t="s">
        <v>371</v>
      </c>
      <c r="D926" t="str">
        <f>VLOOKUP($C926,'Look-Ups'!$C$2:$G$32,D$1-2,0)</f>
        <v>Function_06</v>
      </c>
      <c r="E926" t="str">
        <f>VLOOKUP($C926,'Look-Ups'!$C$2:$G$32,E$1-2,0)</f>
        <v>Function_Simpl_05</v>
      </c>
      <c r="F926" t="str">
        <f>VLOOKUP($C926,'Look-Ups'!$C$2:$G$32,F$1-2,0)</f>
        <v>Segment_05</v>
      </c>
      <c r="G926" t="str">
        <f>VLOOKUP($C926,'Look-Ups'!$C$2:$G$32,G$1-2,0)</f>
        <v>Proc_Type_01</v>
      </c>
      <c r="H926" t="s">
        <v>188</v>
      </c>
      <c r="I926">
        <f t="shared" si="43"/>
        <v>2021</v>
      </c>
      <c r="J926" t="s">
        <v>21</v>
      </c>
    </row>
    <row r="927" spans="1:10" x14ac:dyDescent="0.25">
      <c r="A927" t="str">
        <f t="shared" si="42"/>
        <v>Function_06Application_182021</v>
      </c>
      <c r="B927">
        <v>924</v>
      </c>
      <c r="C927" t="s">
        <v>371</v>
      </c>
      <c r="D927" t="str">
        <f>VLOOKUP($C927,'Look-Ups'!$C$2:$G$32,D$1-2,0)</f>
        <v>Function_06</v>
      </c>
      <c r="E927" t="str">
        <f>VLOOKUP($C927,'Look-Ups'!$C$2:$G$32,E$1-2,0)</f>
        <v>Function_Simpl_05</v>
      </c>
      <c r="F927" t="str">
        <f>VLOOKUP($C927,'Look-Ups'!$C$2:$G$32,F$1-2,0)</f>
        <v>Segment_05</v>
      </c>
      <c r="G927" t="str">
        <f>VLOOKUP($C927,'Look-Ups'!$C$2:$G$32,G$1-2,0)</f>
        <v>Proc_Type_01</v>
      </c>
      <c r="H927" t="s">
        <v>203</v>
      </c>
      <c r="I927">
        <f t="shared" si="43"/>
        <v>2021</v>
      </c>
      <c r="J927" t="s">
        <v>21</v>
      </c>
    </row>
    <row r="928" spans="1:10" x14ac:dyDescent="0.25">
      <c r="A928" t="str">
        <f t="shared" si="42"/>
        <v>Function_06Application_182021</v>
      </c>
      <c r="B928">
        <v>925</v>
      </c>
      <c r="C928" t="s">
        <v>371</v>
      </c>
      <c r="D928" t="str">
        <f>VLOOKUP($C928,'Look-Ups'!$C$2:$G$32,D$1-2,0)</f>
        <v>Function_06</v>
      </c>
      <c r="E928" t="str">
        <f>VLOOKUP($C928,'Look-Ups'!$C$2:$G$32,E$1-2,0)</f>
        <v>Function_Simpl_05</v>
      </c>
      <c r="F928" t="str">
        <f>VLOOKUP($C928,'Look-Ups'!$C$2:$G$32,F$1-2,0)</f>
        <v>Segment_05</v>
      </c>
      <c r="G928" t="str">
        <f>VLOOKUP($C928,'Look-Ups'!$C$2:$G$32,G$1-2,0)</f>
        <v>Proc_Type_01</v>
      </c>
      <c r="H928" t="s">
        <v>211</v>
      </c>
      <c r="I928">
        <f t="shared" si="43"/>
        <v>2021</v>
      </c>
      <c r="J928" t="s">
        <v>21</v>
      </c>
    </row>
    <row r="929" spans="1:10" x14ac:dyDescent="0.25">
      <c r="A929" t="str">
        <f t="shared" si="42"/>
        <v>Function_06Application_182021</v>
      </c>
      <c r="B929">
        <v>926</v>
      </c>
      <c r="C929" t="s">
        <v>371</v>
      </c>
      <c r="D929" t="str">
        <f>VLOOKUP($C929,'Look-Ups'!$C$2:$G$32,D$1-2,0)</f>
        <v>Function_06</v>
      </c>
      <c r="E929" t="str">
        <f>VLOOKUP($C929,'Look-Ups'!$C$2:$G$32,E$1-2,0)</f>
        <v>Function_Simpl_05</v>
      </c>
      <c r="F929" t="str">
        <f>VLOOKUP($C929,'Look-Ups'!$C$2:$G$32,F$1-2,0)</f>
        <v>Segment_05</v>
      </c>
      <c r="G929" t="str">
        <f>VLOOKUP($C929,'Look-Ups'!$C$2:$G$32,G$1-2,0)</f>
        <v>Proc_Type_01</v>
      </c>
      <c r="H929" t="s">
        <v>242</v>
      </c>
      <c r="I929">
        <f t="shared" si="43"/>
        <v>2021</v>
      </c>
      <c r="J929" t="s">
        <v>21</v>
      </c>
    </row>
    <row r="930" spans="1:10" x14ac:dyDescent="0.25">
      <c r="A930" t="str">
        <f t="shared" si="42"/>
        <v>Function_06Application_182021</v>
      </c>
      <c r="B930">
        <v>927</v>
      </c>
      <c r="C930" t="s">
        <v>371</v>
      </c>
      <c r="D930" t="str">
        <f>VLOOKUP($C930,'Look-Ups'!$C$2:$G$32,D$1-2,0)</f>
        <v>Function_06</v>
      </c>
      <c r="E930" t="str">
        <f>VLOOKUP($C930,'Look-Ups'!$C$2:$G$32,E$1-2,0)</f>
        <v>Function_Simpl_05</v>
      </c>
      <c r="F930" t="str">
        <f>VLOOKUP($C930,'Look-Ups'!$C$2:$G$32,F$1-2,0)</f>
        <v>Segment_05</v>
      </c>
      <c r="G930" t="str">
        <f>VLOOKUP($C930,'Look-Ups'!$C$2:$G$32,G$1-2,0)</f>
        <v>Proc_Type_01</v>
      </c>
      <c r="H930" t="s">
        <v>220</v>
      </c>
      <c r="I930">
        <f t="shared" si="43"/>
        <v>2021</v>
      </c>
      <c r="J930" t="s">
        <v>21</v>
      </c>
    </row>
    <row r="931" spans="1:10" x14ac:dyDescent="0.25">
      <c r="A931" t="str">
        <f t="shared" si="42"/>
        <v>Function_06Application_182021</v>
      </c>
      <c r="B931">
        <v>928</v>
      </c>
      <c r="C931" t="s">
        <v>371</v>
      </c>
      <c r="D931" t="str">
        <f>VLOOKUP($C931,'Look-Ups'!$C$2:$G$32,D$1-2,0)</f>
        <v>Function_06</v>
      </c>
      <c r="E931" t="str">
        <f>VLOOKUP($C931,'Look-Ups'!$C$2:$G$32,E$1-2,0)</f>
        <v>Function_Simpl_05</v>
      </c>
      <c r="F931" t="str">
        <f>VLOOKUP($C931,'Look-Ups'!$C$2:$G$32,F$1-2,0)</f>
        <v>Segment_05</v>
      </c>
      <c r="G931" t="str">
        <f>VLOOKUP($C931,'Look-Ups'!$C$2:$G$32,G$1-2,0)</f>
        <v>Proc_Type_01</v>
      </c>
      <c r="H931" t="s">
        <v>182</v>
      </c>
      <c r="I931">
        <f t="shared" si="43"/>
        <v>2021</v>
      </c>
      <c r="J931" t="s">
        <v>21</v>
      </c>
    </row>
    <row r="932" spans="1:10" x14ac:dyDescent="0.25">
      <c r="A932" t="str">
        <f t="shared" si="42"/>
        <v>Function_06Application_182021</v>
      </c>
      <c r="B932">
        <v>929</v>
      </c>
      <c r="C932" t="s">
        <v>371</v>
      </c>
      <c r="D932" t="str">
        <f>VLOOKUP($C932,'Look-Ups'!$C$2:$G$32,D$1-2,0)</f>
        <v>Function_06</v>
      </c>
      <c r="E932" t="str">
        <f>VLOOKUP($C932,'Look-Ups'!$C$2:$G$32,E$1-2,0)</f>
        <v>Function_Simpl_05</v>
      </c>
      <c r="F932" t="str">
        <f>VLOOKUP($C932,'Look-Ups'!$C$2:$G$32,F$1-2,0)</f>
        <v>Segment_05</v>
      </c>
      <c r="G932" t="str">
        <f>VLOOKUP($C932,'Look-Ups'!$C$2:$G$32,G$1-2,0)</f>
        <v>Proc_Type_01</v>
      </c>
      <c r="H932" t="s">
        <v>173</v>
      </c>
      <c r="I932">
        <f t="shared" si="43"/>
        <v>2021</v>
      </c>
      <c r="J932" t="s">
        <v>21</v>
      </c>
    </row>
    <row r="933" spans="1:10" x14ac:dyDescent="0.25">
      <c r="A933" t="str">
        <f t="shared" si="42"/>
        <v>Function_06Application_182021</v>
      </c>
      <c r="B933">
        <v>930</v>
      </c>
      <c r="C933" t="s">
        <v>371</v>
      </c>
      <c r="D933" t="str">
        <f>VLOOKUP($C933,'Look-Ups'!$C$2:$G$32,D$1-2,0)</f>
        <v>Function_06</v>
      </c>
      <c r="E933" t="str">
        <f>VLOOKUP($C933,'Look-Ups'!$C$2:$G$32,E$1-2,0)</f>
        <v>Function_Simpl_05</v>
      </c>
      <c r="F933" t="str">
        <f>VLOOKUP($C933,'Look-Ups'!$C$2:$G$32,F$1-2,0)</f>
        <v>Segment_05</v>
      </c>
      <c r="G933" t="str">
        <f>VLOOKUP($C933,'Look-Ups'!$C$2:$G$32,G$1-2,0)</f>
        <v>Proc_Type_01</v>
      </c>
      <c r="H933" t="s">
        <v>174</v>
      </c>
      <c r="I933">
        <f t="shared" si="43"/>
        <v>2021</v>
      </c>
      <c r="J933" t="s">
        <v>21</v>
      </c>
    </row>
    <row r="934" spans="1:10" x14ac:dyDescent="0.25">
      <c r="A934" t="str">
        <f t="shared" si="42"/>
        <v>Function_06Application_182021</v>
      </c>
      <c r="B934">
        <v>931</v>
      </c>
      <c r="C934" t="s">
        <v>371</v>
      </c>
      <c r="D934" t="str">
        <f>VLOOKUP($C934,'Look-Ups'!$C$2:$G$32,D$1-2,0)</f>
        <v>Function_06</v>
      </c>
      <c r="E934" t="str">
        <f>VLOOKUP($C934,'Look-Ups'!$C$2:$G$32,E$1-2,0)</f>
        <v>Function_Simpl_05</v>
      </c>
      <c r="F934" t="str">
        <f>VLOOKUP($C934,'Look-Ups'!$C$2:$G$32,F$1-2,0)</f>
        <v>Segment_05</v>
      </c>
      <c r="G934" t="str">
        <f>VLOOKUP($C934,'Look-Ups'!$C$2:$G$32,G$1-2,0)</f>
        <v>Proc_Type_01</v>
      </c>
      <c r="H934" t="s">
        <v>183</v>
      </c>
      <c r="I934">
        <f t="shared" si="43"/>
        <v>2021</v>
      </c>
      <c r="J934" t="s">
        <v>21</v>
      </c>
    </row>
    <row r="935" spans="1:10" x14ac:dyDescent="0.25">
      <c r="A935" t="str">
        <f t="shared" si="42"/>
        <v>Function_06Application_182021</v>
      </c>
      <c r="B935">
        <v>932</v>
      </c>
      <c r="C935" t="s">
        <v>371</v>
      </c>
      <c r="D935" t="str">
        <f>VLOOKUP($C935,'Look-Ups'!$C$2:$G$32,D$1-2,0)</f>
        <v>Function_06</v>
      </c>
      <c r="E935" t="str">
        <f>VLOOKUP($C935,'Look-Ups'!$C$2:$G$32,E$1-2,0)</f>
        <v>Function_Simpl_05</v>
      </c>
      <c r="F935" t="str">
        <f>VLOOKUP($C935,'Look-Ups'!$C$2:$G$32,F$1-2,0)</f>
        <v>Segment_05</v>
      </c>
      <c r="G935" t="str">
        <f>VLOOKUP($C935,'Look-Ups'!$C$2:$G$32,G$1-2,0)</f>
        <v>Proc_Type_01</v>
      </c>
      <c r="H935" t="s">
        <v>185</v>
      </c>
      <c r="I935">
        <f t="shared" si="43"/>
        <v>2021</v>
      </c>
      <c r="J935" t="s">
        <v>21</v>
      </c>
    </row>
    <row r="936" spans="1:10" x14ac:dyDescent="0.25">
      <c r="A936" t="str">
        <f t="shared" si="42"/>
        <v>Function_06Application_182021</v>
      </c>
      <c r="B936">
        <v>933</v>
      </c>
      <c r="C936" t="s">
        <v>371</v>
      </c>
      <c r="D936" t="str">
        <f>VLOOKUP($C936,'Look-Ups'!$C$2:$G$32,D$1-2,0)</f>
        <v>Function_06</v>
      </c>
      <c r="E936" t="str">
        <f>VLOOKUP($C936,'Look-Ups'!$C$2:$G$32,E$1-2,0)</f>
        <v>Function_Simpl_05</v>
      </c>
      <c r="F936" t="str">
        <f>VLOOKUP($C936,'Look-Ups'!$C$2:$G$32,F$1-2,0)</f>
        <v>Segment_05</v>
      </c>
      <c r="G936" t="str">
        <f>VLOOKUP($C936,'Look-Ups'!$C$2:$G$32,G$1-2,0)</f>
        <v>Proc_Type_01</v>
      </c>
      <c r="H936" t="s">
        <v>244</v>
      </c>
      <c r="I936">
        <f t="shared" si="43"/>
        <v>2021</v>
      </c>
      <c r="J936" t="s">
        <v>21</v>
      </c>
    </row>
    <row r="937" spans="1:10" x14ac:dyDescent="0.25">
      <c r="A937" t="str">
        <f t="shared" si="42"/>
        <v>Function_07Application_192021</v>
      </c>
      <c r="B937">
        <v>934</v>
      </c>
      <c r="C937" t="s">
        <v>372</v>
      </c>
      <c r="D937" t="str">
        <f>VLOOKUP($C937,'Look-Ups'!$C$2:$G$32,D$1-2,0)</f>
        <v>Function_07</v>
      </c>
      <c r="E937" t="str">
        <f>VLOOKUP($C937,'Look-Ups'!$C$2:$G$32,E$1-2,0)</f>
        <v>Function_Simpl_06</v>
      </c>
      <c r="F937" t="str">
        <f>VLOOKUP($C937,'Look-Ups'!$C$2:$G$32,F$1-2,0)</f>
        <v>Segment_04</v>
      </c>
      <c r="G937" t="str">
        <f>VLOOKUP($C937,'Look-Ups'!$C$2:$G$32,G$1-2,0)</f>
        <v>Proc_Type_05</v>
      </c>
      <c r="H937" t="s">
        <v>171</v>
      </c>
      <c r="I937">
        <f t="shared" si="43"/>
        <v>2021</v>
      </c>
      <c r="J937" t="s">
        <v>21</v>
      </c>
    </row>
    <row r="938" spans="1:10" x14ac:dyDescent="0.25">
      <c r="A938" t="str">
        <f t="shared" si="42"/>
        <v>Function_07Application_192021</v>
      </c>
      <c r="B938">
        <v>935</v>
      </c>
      <c r="C938" t="s">
        <v>372</v>
      </c>
      <c r="D938" t="str">
        <f>VLOOKUP($C938,'Look-Ups'!$C$2:$G$32,D$1-2,0)</f>
        <v>Function_07</v>
      </c>
      <c r="E938" t="str">
        <f>VLOOKUP($C938,'Look-Ups'!$C$2:$G$32,E$1-2,0)</f>
        <v>Function_Simpl_06</v>
      </c>
      <c r="F938" t="str">
        <f>VLOOKUP($C938,'Look-Ups'!$C$2:$G$32,F$1-2,0)</f>
        <v>Segment_04</v>
      </c>
      <c r="G938" t="str">
        <f>VLOOKUP($C938,'Look-Ups'!$C$2:$G$32,G$1-2,0)</f>
        <v>Proc_Type_05</v>
      </c>
      <c r="H938" t="s">
        <v>219</v>
      </c>
      <c r="I938">
        <f t="shared" si="43"/>
        <v>2021</v>
      </c>
      <c r="J938" t="s">
        <v>21</v>
      </c>
    </row>
    <row r="939" spans="1:10" x14ac:dyDescent="0.25">
      <c r="A939" t="str">
        <f t="shared" si="42"/>
        <v>Function_07Application_192021</v>
      </c>
      <c r="B939">
        <v>936</v>
      </c>
      <c r="C939" t="s">
        <v>372</v>
      </c>
      <c r="D939" t="str">
        <f>VLOOKUP($C939,'Look-Ups'!$C$2:$G$32,D$1-2,0)</f>
        <v>Function_07</v>
      </c>
      <c r="E939" t="str">
        <f>VLOOKUP($C939,'Look-Ups'!$C$2:$G$32,E$1-2,0)</f>
        <v>Function_Simpl_06</v>
      </c>
      <c r="F939" t="str">
        <f>VLOOKUP($C939,'Look-Ups'!$C$2:$G$32,F$1-2,0)</f>
        <v>Segment_04</v>
      </c>
      <c r="G939" t="str">
        <f>VLOOKUP($C939,'Look-Ups'!$C$2:$G$32,G$1-2,0)</f>
        <v>Proc_Type_05</v>
      </c>
      <c r="H939" t="s">
        <v>156</v>
      </c>
      <c r="I939">
        <f t="shared" si="43"/>
        <v>2021</v>
      </c>
      <c r="J939" t="s">
        <v>21</v>
      </c>
    </row>
    <row r="940" spans="1:10" x14ac:dyDescent="0.25">
      <c r="A940" t="str">
        <f t="shared" si="42"/>
        <v>Function_07Application_192021</v>
      </c>
      <c r="B940">
        <v>937</v>
      </c>
      <c r="C940" t="s">
        <v>372</v>
      </c>
      <c r="D940" t="str">
        <f>VLOOKUP($C940,'Look-Ups'!$C$2:$G$32,D$1-2,0)</f>
        <v>Function_07</v>
      </c>
      <c r="E940" t="str">
        <f>VLOOKUP($C940,'Look-Ups'!$C$2:$G$32,E$1-2,0)</f>
        <v>Function_Simpl_06</v>
      </c>
      <c r="F940" t="str">
        <f>VLOOKUP($C940,'Look-Ups'!$C$2:$G$32,F$1-2,0)</f>
        <v>Segment_04</v>
      </c>
      <c r="G940" t="str">
        <f>VLOOKUP($C940,'Look-Ups'!$C$2:$G$32,G$1-2,0)</f>
        <v>Proc_Type_05</v>
      </c>
      <c r="H940" t="s">
        <v>187</v>
      </c>
      <c r="I940">
        <f t="shared" si="43"/>
        <v>2021</v>
      </c>
      <c r="J940" t="s">
        <v>21</v>
      </c>
    </row>
    <row r="941" spans="1:10" x14ac:dyDescent="0.25">
      <c r="A941" t="str">
        <f t="shared" si="42"/>
        <v>Function_07Application_192021</v>
      </c>
      <c r="B941">
        <v>938</v>
      </c>
      <c r="C941" t="s">
        <v>372</v>
      </c>
      <c r="D941" t="str">
        <f>VLOOKUP($C941,'Look-Ups'!$C$2:$G$32,D$1-2,0)</f>
        <v>Function_07</v>
      </c>
      <c r="E941" t="str">
        <f>VLOOKUP($C941,'Look-Ups'!$C$2:$G$32,E$1-2,0)</f>
        <v>Function_Simpl_06</v>
      </c>
      <c r="F941" t="str">
        <f>VLOOKUP($C941,'Look-Ups'!$C$2:$G$32,F$1-2,0)</f>
        <v>Segment_04</v>
      </c>
      <c r="G941" t="str">
        <f>VLOOKUP($C941,'Look-Ups'!$C$2:$G$32,G$1-2,0)</f>
        <v>Proc_Type_05</v>
      </c>
      <c r="H941" t="s">
        <v>209</v>
      </c>
      <c r="I941">
        <f t="shared" si="43"/>
        <v>2021</v>
      </c>
      <c r="J941" t="s">
        <v>21</v>
      </c>
    </row>
    <row r="942" spans="1:10" x14ac:dyDescent="0.25">
      <c r="A942" t="str">
        <f t="shared" si="42"/>
        <v>Function_07Application_192021</v>
      </c>
      <c r="B942">
        <v>939</v>
      </c>
      <c r="C942" t="s">
        <v>372</v>
      </c>
      <c r="D942" t="str">
        <f>VLOOKUP($C942,'Look-Ups'!$C$2:$G$32,D$1-2,0)</f>
        <v>Function_07</v>
      </c>
      <c r="E942" t="str">
        <f>VLOOKUP($C942,'Look-Ups'!$C$2:$G$32,E$1-2,0)</f>
        <v>Function_Simpl_06</v>
      </c>
      <c r="F942" t="str">
        <f>VLOOKUP($C942,'Look-Ups'!$C$2:$G$32,F$1-2,0)</f>
        <v>Segment_04</v>
      </c>
      <c r="G942" t="str">
        <f>VLOOKUP($C942,'Look-Ups'!$C$2:$G$32,G$1-2,0)</f>
        <v>Proc_Type_05</v>
      </c>
      <c r="H942" t="s">
        <v>222</v>
      </c>
      <c r="I942">
        <f t="shared" si="43"/>
        <v>2021</v>
      </c>
      <c r="J942" t="s">
        <v>21</v>
      </c>
    </row>
    <row r="943" spans="1:10" x14ac:dyDescent="0.25">
      <c r="A943" t="str">
        <f t="shared" si="42"/>
        <v>Function_07Application_192021</v>
      </c>
      <c r="B943">
        <v>940</v>
      </c>
      <c r="C943" t="s">
        <v>372</v>
      </c>
      <c r="D943" t="str">
        <f>VLOOKUP($C943,'Look-Ups'!$C$2:$G$32,D$1-2,0)</f>
        <v>Function_07</v>
      </c>
      <c r="E943" t="str">
        <f>VLOOKUP($C943,'Look-Ups'!$C$2:$G$32,E$1-2,0)</f>
        <v>Function_Simpl_06</v>
      </c>
      <c r="F943" t="str">
        <f>VLOOKUP($C943,'Look-Ups'!$C$2:$G$32,F$1-2,0)</f>
        <v>Segment_04</v>
      </c>
      <c r="G943" t="str">
        <f>VLOOKUP($C943,'Look-Ups'!$C$2:$G$32,G$1-2,0)</f>
        <v>Proc_Type_05</v>
      </c>
      <c r="H943" t="s">
        <v>195</v>
      </c>
      <c r="I943">
        <f t="shared" si="43"/>
        <v>2021</v>
      </c>
      <c r="J943" t="s">
        <v>21</v>
      </c>
    </row>
    <row r="944" spans="1:10" x14ac:dyDescent="0.25">
      <c r="A944" t="str">
        <f t="shared" si="42"/>
        <v>Function_07Application_192021</v>
      </c>
      <c r="B944">
        <v>941</v>
      </c>
      <c r="C944" t="s">
        <v>372</v>
      </c>
      <c r="D944" t="str">
        <f>VLOOKUP($C944,'Look-Ups'!$C$2:$G$32,D$1-2,0)</f>
        <v>Function_07</v>
      </c>
      <c r="E944" t="str">
        <f>VLOOKUP($C944,'Look-Ups'!$C$2:$G$32,E$1-2,0)</f>
        <v>Function_Simpl_06</v>
      </c>
      <c r="F944" t="str">
        <f>VLOOKUP($C944,'Look-Ups'!$C$2:$G$32,F$1-2,0)</f>
        <v>Segment_04</v>
      </c>
      <c r="G944" t="str">
        <f>VLOOKUP($C944,'Look-Ups'!$C$2:$G$32,G$1-2,0)</f>
        <v>Proc_Type_05</v>
      </c>
      <c r="H944" t="s">
        <v>225</v>
      </c>
      <c r="I944">
        <f t="shared" si="43"/>
        <v>2021</v>
      </c>
      <c r="J944" t="s">
        <v>21</v>
      </c>
    </row>
    <row r="945" spans="1:10" x14ac:dyDescent="0.25">
      <c r="A945" t="str">
        <f t="shared" si="42"/>
        <v>Function_07Application_192021</v>
      </c>
      <c r="B945">
        <v>942</v>
      </c>
      <c r="C945" t="s">
        <v>372</v>
      </c>
      <c r="D945" t="str">
        <f>VLOOKUP($C945,'Look-Ups'!$C$2:$G$32,D$1-2,0)</f>
        <v>Function_07</v>
      </c>
      <c r="E945" t="str">
        <f>VLOOKUP($C945,'Look-Ups'!$C$2:$G$32,E$1-2,0)</f>
        <v>Function_Simpl_06</v>
      </c>
      <c r="F945" t="str">
        <f>VLOOKUP($C945,'Look-Ups'!$C$2:$G$32,F$1-2,0)</f>
        <v>Segment_04</v>
      </c>
      <c r="G945" t="str">
        <f>VLOOKUP($C945,'Look-Ups'!$C$2:$G$32,G$1-2,0)</f>
        <v>Proc_Type_05</v>
      </c>
      <c r="H945" t="s">
        <v>206</v>
      </c>
      <c r="I945">
        <f t="shared" si="43"/>
        <v>2021</v>
      </c>
      <c r="J945" t="s">
        <v>21</v>
      </c>
    </row>
    <row r="946" spans="1:10" x14ac:dyDescent="0.25">
      <c r="A946" t="str">
        <f t="shared" si="42"/>
        <v>Function_07Application_192021</v>
      </c>
      <c r="B946">
        <v>943</v>
      </c>
      <c r="C946" t="s">
        <v>372</v>
      </c>
      <c r="D946" t="str">
        <f>VLOOKUP($C946,'Look-Ups'!$C$2:$G$32,D$1-2,0)</f>
        <v>Function_07</v>
      </c>
      <c r="E946" t="str">
        <f>VLOOKUP($C946,'Look-Ups'!$C$2:$G$32,E$1-2,0)</f>
        <v>Function_Simpl_06</v>
      </c>
      <c r="F946" t="str">
        <f>VLOOKUP($C946,'Look-Ups'!$C$2:$G$32,F$1-2,0)</f>
        <v>Segment_04</v>
      </c>
      <c r="G946" t="str">
        <f>VLOOKUP($C946,'Look-Ups'!$C$2:$G$32,G$1-2,0)</f>
        <v>Proc_Type_05</v>
      </c>
      <c r="H946" t="s">
        <v>238</v>
      </c>
      <c r="I946">
        <f t="shared" si="43"/>
        <v>2021</v>
      </c>
      <c r="J946" t="s">
        <v>21</v>
      </c>
    </row>
    <row r="947" spans="1:10" x14ac:dyDescent="0.25">
      <c r="A947" t="str">
        <f t="shared" si="42"/>
        <v>Function_07Application_192021</v>
      </c>
      <c r="B947">
        <v>944</v>
      </c>
      <c r="C947" t="s">
        <v>372</v>
      </c>
      <c r="D947" t="str">
        <f>VLOOKUP($C947,'Look-Ups'!$C$2:$G$32,D$1-2,0)</f>
        <v>Function_07</v>
      </c>
      <c r="E947" t="str">
        <f>VLOOKUP($C947,'Look-Ups'!$C$2:$G$32,E$1-2,0)</f>
        <v>Function_Simpl_06</v>
      </c>
      <c r="F947" t="str">
        <f>VLOOKUP($C947,'Look-Ups'!$C$2:$G$32,F$1-2,0)</f>
        <v>Segment_04</v>
      </c>
      <c r="G947" t="str">
        <f>VLOOKUP($C947,'Look-Ups'!$C$2:$G$32,G$1-2,0)</f>
        <v>Proc_Type_05</v>
      </c>
      <c r="H947" t="s">
        <v>244</v>
      </c>
      <c r="I947">
        <f t="shared" si="43"/>
        <v>2021</v>
      </c>
      <c r="J947" t="s">
        <v>21</v>
      </c>
    </row>
    <row r="948" spans="1:10" x14ac:dyDescent="0.25">
      <c r="A948" t="str">
        <f t="shared" si="42"/>
        <v>Function_07Application_202021</v>
      </c>
      <c r="B948">
        <v>945</v>
      </c>
      <c r="C948" t="s">
        <v>373</v>
      </c>
      <c r="D948" t="str">
        <f>VLOOKUP($C948,'Look-Ups'!$C$2:$G$32,D$1-2,0)</f>
        <v>Function_07</v>
      </c>
      <c r="E948" t="str">
        <f>VLOOKUP($C948,'Look-Ups'!$C$2:$G$32,E$1-2,0)</f>
        <v>Function_Simpl_06</v>
      </c>
      <c r="F948" t="str">
        <f>VLOOKUP($C948,'Look-Ups'!$C$2:$G$32,F$1-2,0)</f>
        <v>Segment_04</v>
      </c>
      <c r="G948" t="str">
        <f>VLOOKUP($C948,'Look-Ups'!$C$2:$G$32,G$1-2,0)</f>
        <v>Proc_Type_05</v>
      </c>
      <c r="H948" t="s">
        <v>171</v>
      </c>
      <c r="I948">
        <f t="shared" si="43"/>
        <v>2021</v>
      </c>
      <c r="J948" t="s">
        <v>21</v>
      </c>
    </row>
    <row r="949" spans="1:10" x14ac:dyDescent="0.25">
      <c r="A949" t="str">
        <f t="shared" si="42"/>
        <v>Function_07Application_202021</v>
      </c>
      <c r="B949">
        <v>946</v>
      </c>
      <c r="C949" t="s">
        <v>373</v>
      </c>
      <c r="D949" t="str">
        <f>VLOOKUP($C949,'Look-Ups'!$C$2:$G$32,D$1-2,0)</f>
        <v>Function_07</v>
      </c>
      <c r="E949" t="str">
        <f>VLOOKUP($C949,'Look-Ups'!$C$2:$G$32,E$1-2,0)</f>
        <v>Function_Simpl_06</v>
      </c>
      <c r="F949" t="str">
        <f>VLOOKUP($C949,'Look-Ups'!$C$2:$G$32,F$1-2,0)</f>
        <v>Segment_04</v>
      </c>
      <c r="G949" t="str">
        <f>VLOOKUP($C949,'Look-Ups'!$C$2:$G$32,G$1-2,0)</f>
        <v>Proc_Type_05</v>
      </c>
      <c r="H949" t="s">
        <v>219</v>
      </c>
      <c r="I949">
        <f t="shared" si="43"/>
        <v>2021</v>
      </c>
      <c r="J949" t="s">
        <v>21</v>
      </c>
    </row>
    <row r="950" spans="1:10" x14ac:dyDescent="0.25">
      <c r="A950" t="str">
        <f t="shared" si="42"/>
        <v>Function_07Application_202021</v>
      </c>
      <c r="B950">
        <v>947</v>
      </c>
      <c r="C950" t="s">
        <v>373</v>
      </c>
      <c r="D950" t="str">
        <f>VLOOKUP($C950,'Look-Ups'!$C$2:$G$32,D$1-2,0)</f>
        <v>Function_07</v>
      </c>
      <c r="E950" t="str">
        <f>VLOOKUP($C950,'Look-Ups'!$C$2:$G$32,E$1-2,0)</f>
        <v>Function_Simpl_06</v>
      </c>
      <c r="F950" t="str">
        <f>VLOOKUP($C950,'Look-Ups'!$C$2:$G$32,F$1-2,0)</f>
        <v>Segment_04</v>
      </c>
      <c r="G950" t="str">
        <f>VLOOKUP($C950,'Look-Ups'!$C$2:$G$32,G$1-2,0)</f>
        <v>Proc_Type_05</v>
      </c>
      <c r="H950" t="s">
        <v>156</v>
      </c>
      <c r="I950">
        <f t="shared" si="43"/>
        <v>2021</v>
      </c>
      <c r="J950" t="s">
        <v>21</v>
      </c>
    </row>
    <row r="951" spans="1:10" x14ac:dyDescent="0.25">
      <c r="A951" t="str">
        <f t="shared" si="42"/>
        <v>Function_07Application_202021</v>
      </c>
      <c r="B951">
        <v>948</v>
      </c>
      <c r="C951" t="s">
        <v>373</v>
      </c>
      <c r="D951" t="str">
        <f>VLOOKUP($C951,'Look-Ups'!$C$2:$G$32,D$1-2,0)</f>
        <v>Function_07</v>
      </c>
      <c r="E951" t="str">
        <f>VLOOKUP($C951,'Look-Ups'!$C$2:$G$32,E$1-2,0)</f>
        <v>Function_Simpl_06</v>
      </c>
      <c r="F951" t="str">
        <f>VLOOKUP($C951,'Look-Ups'!$C$2:$G$32,F$1-2,0)</f>
        <v>Segment_04</v>
      </c>
      <c r="G951" t="str">
        <f>VLOOKUP($C951,'Look-Ups'!$C$2:$G$32,G$1-2,0)</f>
        <v>Proc_Type_05</v>
      </c>
      <c r="H951" t="s">
        <v>187</v>
      </c>
      <c r="I951">
        <f t="shared" si="43"/>
        <v>2021</v>
      </c>
      <c r="J951" t="s">
        <v>21</v>
      </c>
    </row>
    <row r="952" spans="1:10" x14ac:dyDescent="0.25">
      <c r="A952" t="str">
        <f t="shared" si="42"/>
        <v>Function_07Application_202021</v>
      </c>
      <c r="B952">
        <v>949</v>
      </c>
      <c r="C952" t="s">
        <v>373</v>
      </c>
      <c r="D952" t="str">
        <f>VLOOKUP($C952,'Look-Ups'!$C$2:$G$32,D$1-2,0)</f>
        <v>Function_07</v>
      </c>
      <c r="E952" t="str">
        <f>VLOOKUP($C952,'Look-Ups'!$C$2:$G$32,E$1-2,0)</f>
        <v>Function_Simpl_06</v>
      </c>
      <c r="F952" t="str">
        <f>VLOOKUP($C952,'Look-Ups'!$C$2:$G$32,F$1-2,0)</f>
        <v>Segment_04</v>
      </c>
      <c r="G952" t="str">
        <f>VLOOKUP($C952,'Look-Ups'!$C$2:$G$32,G$1-2,0)</f>
        <v>Proc_Type_05</v>
      </c>
      <c r="H952" t="s">
        <v>209</v>
      </c>
      <c r="I952">
        <f t="shared" si="43"/>
        <v>2021</v>
      </c>
      <c r="J952" t="s">
        <v>21</v>
      </c>
    </row>
    <row r="953" spans="1:10" x14ac:dyDescent="0.25">
      <c r="A953" t="str">
        <f t="shared" si="42"/>
        <v>Function_07Application_202021</v>
      </c>
      <c r="B953">
        <v>950</v>
      </c>
      <c r="C953" t="s">
        <v>373</v>
      </c>
      <c r="D953" t="str">
        <f>VLOOKUP($C953,'Look-Ups'!$C$2:$G$32,D$1-2,0)</f>
        <v>Function_07</v>
      </c>
      <c r="E953" t="str">
        <f>VLOOKUP($C953,'Look-Ups'!$C$2:$G$32,E$1-2,0)</f>
        <v>Function_Simpl_06</v>
      </c>
      <c r="F953" t="str">
        <f>VLOOKUP($C953,'Look-Ups'!$C$2:$G$32,F$1-2,0)</f>
        <v>Segment_04</v>
      </c>
      <c r="G953" t="str">
        <f>VLOOKUP($C953,'Look-Ups'!$C$2:$G$32,G$1-2,0)</f>
        <v>Proc_Type_05</v>
      </c>
      <c r="H953" t="s">
        <v>222</v>
      </c>
      <c r="I953">
        <f t="shared" si="43"/>
        <v>2021</v>
      </c>
      <c r="J953" t="s">
        <v>21</v>
      </c>
    </row>
    <row r="954" spans="1:10" x14ac:dyDescent="0.25">
      <c r="A954" t="str">
        <f t="shared" si="42"/>
        <v>Function_07Application_202021</v>
      </c>
      <c r="B954">
        <v>951</v>
      </c>
      <c r="C954" t="s">
        <v>373</v>
      </c>
      <c r="D954" t="str">
        <f>VLOOKUP($C954,'Look-Ups'!$C$2:$G$32,D$1-2,0)</f>
        <v>Function_07</v>
      </c>
      <c r="E954" t="str">
        <f>VLOOKUP($C954,'Look-Ups'!$C$2:$G$32,E$1-2,0)</f>
        <v>Function_Simpl_06</v>
      </c>
      <c r="F954" t="str">
        <f>VLOOKUP($C954,'Look-Ups'!$C$2:$G$32,F$1-2,0)</f>
        <v>Segment_04</v>
      </c>
      <c r="G954" t="str">
        <f>VLOOKUP($C954,'Look-Ups'!$C$2:$G$32,G$1-2,0)</f>
        <v>Proc_Type_05</v>
      </c>
      <c r="H954" t="s">
        <v>195</v>
      </c>
      <c r="I954">
        <f t="shared" si="43"/>
        <v>2021</v>
      </c>
      <c r="J954" t="s">
        <v>21</v>
      </c>
    </row>
    <row r="955" spans="1:10" x14ac:dyDescent="0.25">
      <c r="A955" t="str">
        <f t="shared" si="42"/>
        <v>Function_07Application_202021</v>
      </c>
      <c r="B955">
        <v>952</v>
      </c>
      <c r="C955" t="s">
        <v>373</v>
      </c>
      <c r="D955" t="str">
        <f>VLOOKUP($C955,'Look-Ups'!$C$2:$G$32,D$1-2,0)</f>
        <v>Function_07</v>
      </c>
      <c r="E955" t="str">
        <f>VLOOKUP($C955,'Look-Ups'!$C$2:$G$32,E$1-2,0)</f>
        <v>Function_Simpl_06</v>
      </c>
      <c r="F955" t="str">
        <f>VLOOKUP($C955,'Look-Ups'!$C$2:$G$32,F$1-2,0)</f>
        <v>Segment_04</v>
      </c>
      <c r="G955" t="str">
        <f>VLOOKUP($C955,'Look-Ups'!$C$2:$G$32,G$1-2,0)</f>
        <v>Proc_Type_05</v>
      </c>
      <c r="H955" t="s">
        <v>225</v>
      </c>
      <c r="I955">
        <f t="shared" si="43"/>
        <v>2021</v>
      </c>
      <c r="J955" t="s">
        <v>21</v>
      </c>
    </row>
    <row r="956" spans="1:10" x14ac:dyDescent="0.25">
      <c r="A956" t="str">
        <f t="shared" si="42"/>
        <v>Function_07Application_202021</v>
      </c>
      <c r="B956">
        <v>953</v>
      </c>
      <c r="C956" t="s">
        <v>373</v>
      </c>
      <c r="D956" t="str">
        <f>VLOOKUP($C956,'Look-Ups'!$C$2:$G$32,D$1-2,0)</f>
        <v>Function_07</v>
      </c>
      <c r="E956" t="str">
        <f>VLOOKUP($C956,'Look-Ups'!$C$2:$G$32,E$1-2,0)</f>
        <v>Function_Simpl_06</v>
      </c>
      <c r="F956" t="str">
        <f>VLOOKUP($C956,'Look-Ups'!$C$2:$G$32,F$1-2,0)</f>
        <v>Segment_04</v>
      </c>
      <c r="G956" t="str">
        <f>VLOOKUP($C956,'Look-Ups'!$C$2:$G$32,G$1-2,0)</f>
        <v>Proc_Type_05</v>
      </c>
      <c r="H956" t="s">
        <v>206</v>
      </c>
      <c r="I956">
        <f t="shared" si="43"/>
        <v>2021</v>
      </c>
      <c r="J956" t="s">
        <v>21</v>
      </c>
    </row>
    <row r="957" spans="1:10" x14ac:dyDescent="0.25">
      <c r="A957" t="str">
        <f t="shared" si="42"/>
        <v>Function_07Application_202021</v>
      </c>
      <c r="B957">
        <v>954</v>
      </c>
      <c r="C957" t="s">
        <v>373</v>
      </c>
      <c r="D957" t="str">
        <f>VLOOKUP($C957,'Look-Ups'!$C$2:$G$32,D$1-2,0)</f>
        <v>Function_07</v>
      </c>
      <c r="E957" t="str">
        <f>VLOOKUP($C957,'Look-Ups'!$C$2:$G$32,E$1-2,0)</f>
        <v>Function_Simpl_06</v>
      </c>
      <c r="F957" t="str">
        <f>VLOOKUP($C957,'Look-Ups'!$C$2:$G$32,F$1-2,0)</f>
        <v>Segment_04</v>
      </c>
      <c r="G957" t="str">
        <f>VLOOKUP($C957,'Look-Ups'!$C$2:$G$32,G$1-2,0)</f>
        <v>Proc_Type_05</v>
      </c>
      <c r="H957" t="s">
        <v>238</v>
      </c>
      <c r="I957">
        <f t="shared" si="43"/>
        <v>2021</v>
      </c>
      <c r="J957" t="s">
        <v>21</v>
      </c>
    </row>
    <row r="958" spans="1:10" x14ac:dyDescent="0.25">
      <c r="A958" t="str">
        <f t="shared" si="42"/>
        <v>Function_07Application_202021</v>
      </c>
      <c r="B958">
        <v>955</v>
      </c>
      <c r="C958" t="s">
        <v>373</v>
      </c>
      <c r="D958" t="str">
        <f>VLOOKUP($C958,'Look-Ups'!$C$2:$G$32,D$1-2,0)</f>
        <v>Function_07</v>
      </c>
      <c r="E958" t="str">
        <f>VLOOKUP($C958,'Look-Ups'!$C$2:$G$32,E$1-2,0)</f>
        <v>Function_Simpl_06</v>
      </c>
      <c r="F958" t="str">
        <f>VLOOKUP($C958,'Look-Ups'!$C$2:$G$32,F$1-2,0)</f>
        <v>Segment_04</v>
      </c>
      <c r="G958" t="str">
        <f>VLOOKUP($C958,'Look-Ups'!$C$2:$G$32,G$1-2,0)</f>
        <v>Proc_Type_05</v>
      </c>
      <c r="H958" t="s">
        <v>244</v>
      </c>
      <c r="I958">
        <f t="shared" si="43"/>
        <v>2021</v>
      </c>
      <c r="J958" t="s">
        <v>21</v>
      </c>
    </row>
    <row r="959" spans="1:10" x14ac:dyDescent="0.25">
      <c r="A959" t="str">
        <f t="shared" si="42"/>
        <v>Function_08Application_212021</v>
      </c>
      <c r="B959">
        <v>956</v>
      </c>
      <c r="C959" t="s">
        <v>374</v>
      </c>
      <c r="D959" t="str">
        <f>VLOOKUP($C959,'Look-Ups'!$C$2:$G$32,D$1-2,0)</f>
        <v>Function_08</v>
      </c>
      <c r="E959" t="str">
        <f>VLOOKUP($C959,'Look-Ups'!$C$2:$G$32,E$1-2,0)</f>
        <v>Function_Simpl_05</v>
      </c>
      <c r="F959" t="str">
        <f>VLOOKUP($C959,'Look-Ups'!$C$2:$G$32,F$1-2,0)</f>
        <v>Segment_05</v>
      </c>
      <c r="G959" t="str">
        <f>VLOOKUP($C959,'Look-Ups'!$C$2:$G$32,G$1-2,0)</f>
        <v>Proc_Type_01</v>
      </c>
      <c r="H959" t="s">
        <v>219</v>
      </c>
      <c r="I959">
        <f t="shared" si="43"/>
        <v>2021</v>
      </c>
      <c r="J959" t="s">
        <v>21</v>
      </c>
    </row>
    <row r="960" spans="1:10" x14ac:dyDescent="0.25">
      <c r="A960" t="str">
        <f t="shared" si="42"/>
        <v>Function_08Application_212021</v>
      </c>
      <c r="B960">
        <v>957</v>
      </c>
      <c r="C960" t="s">
        <v>374</v>
      </c>
      <c r="D960" t="str">
        <f>VLOOKUP($C960,'Look-Ups'!$C$2:$G$32,D$1-2,0)</f>
        <v>Function_08</v>
      </c>
      <c r="E960" t="str">
        <f>VLOOKUP($C960,'Look-Ups'!$C$2:$G$32,E$1-2,0)</f>
        <v>Function_Simpl_05</v>
      </c>
      <c r="F960" t="str">
        <f>VLOOKUP($C960,'Look-Ups'!$C$2:$G$32,F$1-2,0)</f>
        <v>Segment_05</v>
      </c>
      <c r="G960" t="str">
        <f>VLOOKUP($C960,'Look-Ups'!$C$2:$G$32,G$1-2,0)</f>
        <v>Proc_Type_01</v>
      </c>
      <c r="H960" t="s">
        <v>215</v>
      </c>
      <c r="I960">
        <f t="shared" si="43"/>
        <v>2021</v>
      </c>
      <c r="J960" t="s">
        <v>21</v>
      </c>
    </row>
    <row r="961" spans="1:10" x14ac:dyDescent="0.25">
      <c r="A961" t="str">
        <f t="shared" si="42"/>
        <v>Function_08Application_212021</v>
      </c>
      <c r="B961">
        <v>958</v>
      </c>
      <c r="C961" t="s">
        <v>374</v>
      </c>
      <c r="D961" t="str">
        <f>VLOOKUP($C961,'Look-Ups'!$C$2:$G$32,D$1-2,0)</f>
        <v>Function_08</v>
      </c>
      <c r="E961" t="str">
        <f>VLOOKUP($C961,'Look-Ups'!$C$2:$G$32,E$1-2,0)</f>
        <v>Function_Simpl_05</v>
      </c>
      <c r="F961" t="str">
        <f>VLOOKUP($C961,'Look-Ups'!$C$2:$G$32,F$1-2,0)</f>
        <v>Segment_05</v>
      </c>
      <c r="G961" t="str">
        <f>VLOOKUP($C961,'Look-Ups'!$C$2:$G$32,G$1-2,0)</f>
        <v>Proc_Type_01</v>
      </c>
      <c r="H961" t="s">
        <v>209</v>
      </c>
      <c r="I961">
        <f t="shared" si="43"/>
        <v>2021</v>
      </c>
      <c r="J961" t="s">
        <v>21</v>
      </c>
    </row>
    <row r="962" spans="1:10" x14ac:dyDescent="0.25">
      <c r="A962" t="str">
        <f t="shared" si="42"/>
        <v>Function_08Application_212021</v>
      </c>
      <c r="B962">
        <v>959</v>
      </c>
      <c r="C962" t="s">
        <v>374</v>
      </c>
      <c r="D962" t="str">
        <f>VLOOKUP($C962,'Look-Ups'!$C$2:$G$32,D$1-2,0)</f>
        <v>Function_08</v>
      </c>
      <c r="E962" t="str">
        <f>VLOOKUP($C962,'Look-Ups'!$C$2:$G$32,E$1-2,0)</f>
        <v>Function_Simpl_05</v>
      </c>
      <c r="F962" t="str">
        <f>VLOOKUP($C962,'Look-Ups'!$C$2:$G$32,F$1-2,0)</f>
        <v>Segment_05</v>
      </c>
      <c r="G962" t="str">
        <f>VLOOKUP($C962,'Look-Ups'!$C$2:$G$32,G$1-2,0)</f>
        <v>Proc_Type_01</v>
      </c>
      <c r="H962" t="s">
        <v>187</v>
      </c>
      <c r="I962">
        <f t="shared" si="43"/>
        <v>2021</v>
      </c>
      <c r="J962" t="s">
        <v>21</v>
      </c>
    </row>
    <row r="963" spans="1:10" x14ac:dyDescent="0.25">
      <c r="A963" t="str">
        <f t="shared" si="42"/>
        <v>Function_08Application_212021</v>
      </c>
      <c r="B963">
        <v>960</v>
      </c>
      <c r="C963" t="s">
        <v>374</v>
      </c>
      <c r="D963" t="str">
        <f>VLOOKUP($C963,'Look-Ups'!$C$2:$G$32,D$1-2,0)</f>
        <v>Function_08</v>
      </c>
      <c r="E963" t="str">
        <f>VLOOKUP($C963,'Look-Ups'!$C$2:$G$32,E$1-2,0)</f>
        <v>Function_Simpl_05</v>
      </c>
      <c r="F963" t="str">
        <f>VLOOKUP($C963,'Look-Ups'!$C$2:$G$32,F$1-2,0)</f>
        <v>Segment_05</v>
      </c>
      <c r="G963" t="str">
        <f>VLOOKUP($C963,'Look-Ups'!$C$2:$G$32,G$1-2,0)</f>
        <v>Proc_Type_01</v>
      </c>
      <c r="H963" t="s">
        <v>212</v>
      </c>
      <c r="I963">
        <f t="shared" si="43"/>
        <v>2021</v>
      </c>
      <c r="J963" t="s">
        <v>21</v>
      </c>
    </row>
    <row r="964" spans="1:10" x14ac:dyDescent="0.25">
      <c r="A964" t="str">
        <f t="shared" si="42"/>
        <v>Function_08Application_212021</v>
      </c>
      <c r="B964">
        <v>961</v>
      </c>
      <c r="C964" t="s">
        <v>374</v>
      </c>
      <c r="D964" t="str">
        <f>VLOOKUP($C964,'Look-Ups'!$C$2:$G$32,D$1-2,0)</f>
        <v>Function_08</v>
      </c>
      <c r="E964" t="str">
        <f>VLOOKUP($C964,'Look-Ups'!$C$2:$G$32,E$1-2,0)</f>
        <v>Function_Simpl_05</v>
      </c>
      <c r="F964" t="str">
        <f>VLOOKUP($C964,'Look-Ups'!$C$2:$G$32,F$1-2,0)</f>
        <v>Segment_05</v>
      </c>
      <c r="G964" t="str">
        <f>VLOOKUP($C964,'Look-Ups'!$C$2:$G$32,G$1-2,0)</f>
        <v>Proc_Type_01</v>
      </c>
      <c r="H964" t="s">
        <v>179</v>
      </c>
      <c r="I964">
        <f t="shared" si="43"/>
        <v>2021</v>
      </c>
      <c r="J964" t="s">
        <v>21</v>
      </c>
    </row>
    <row r="965" spans="1:10" x14ac:dyDescent="0.25">
      <c r="A965" t="str">
        <f t="shared" ref="A965:A1028" si="44">D965&amp;C965&amp;I965</f>
        <v>Function_08Application_212021</v>
      </c>
      <c r="B965">
        <v>962</v>
      </c>
      <c r="C965" t="s">
        <v>374</v>
      </c>
      <c r="D965" t="str">
        <f>VLOOKUP($C965,'Look-Ups'!$C$2:$G$32,D$1-2,0)</f>
        <v>Function_08</v>
      </c>
      <c r="E965" t="str">
        <f>VLOOKUP($C965,'Look-Ups'!$C$2:$G$32,E$1-2,0)</f>
        <v>Function_Simpl_05</v>
      </c>
      <c r="F965" t="str">
        <f>VLOOKUP($C965,'Look-Ups'!$C$2:$G$32,F$1-2,0)</f>
        <v>Segment_05</v>
      </c>
      <c r="G965" t="str">
        <f>VLOOKUP($C965,'Look-Ups'!$C$2:$G$32,G$1-2,0)</f>
        <v>Proc_Type_01</v>
      </c>
      <c r="H965" t="s">
        <v>156</v>
      </c>
      <c r="I965">
        <f t="shared" si="43"/>
        <v>2021</v>
      </c>
      <c r="J965" t="s">
        <v>21</v>
      </c>
    </row>
    <row r="966" spans="1:10" x14ac:dyDescent="0.25">
      <c r="A966" t="str">
        <f t="shared" si="44"/>
        <v>Function_08Application_212021</v>
      </c>
      <c r="B966">
        <v>963</v>
      </c>
      <c r="C966" t="s">
        <v>374</v>
      </c>
      <c r="D966" t="str">
        <f>VLOOKUP($C966,'Look-Ups'!$C$2:$G$32,D$1-2,0)</f>
        <v>Function_08</v>
      </c>
      <c r="E966" t="str">
        <f>VLOOKUP($C966,'Look-Ups'!$C$2:$G$32,E$1-2,0)</f>
        <v>Function_Simpl_05</v>
      </c>
      <c r="F966" t="str">
        <f>VLOOKUP($C966,'Look-Ups'!$C$2:$G$32,F$1-2,0)</f>
        <v>Segment_05</v>
      </c>
      <c r="G966" t="str">
        <f>VLOOKUP($C966,'Look-Ups'!$C$2:$G$32,G$1-2,0)</f>
        <v>Proc_Type_01</v>
      </c>
      <c r="H966" t="s">
        <v>224</v>
      </c>
      <c r="I966">
        <f t="shared" si="43"/>
        <v>2021</v>
      </c>
      <c r="J966" t="s">
        <v>21</v>
      </c>
    </row>
    <row r="967" spans="1:10" x14ac:dyDescent="0.25">
      <c r="A967" t="str">
        <f t="shared" si="44"/>
        <v>Function_08Application_212021</v>
      </c>
      <c r="B967">
        <v>964</v>
      </c>
      <c r="C967" t="s">
        <v>374</v>
      </c>
      <c r="D967" t="str">
        <f>VLOOKUP($C967,'Look-Ups'!$C$2:$G$32,D$1-2,0)</f>
        <v>Function_08</v>
      </c>
      <c r="E967" t="str">
        <f>VLOOKUP($C967,'Look-Ups'!$C$2:$G$32,E$1-2,0)</f>
        <v>Function_Simpl_05</v>
      </c>
      <c r="F967" t="str">
        <f>VLOOKUP($C967,'Look-Ups'!$C$2:$G$32,F$1-2,0)</f>
        <v>Segment_05</v>
      </c>
      <c r="G967" t="str">
        <f>VLOOKUP($C967,'Look-Ups'!$C$2:$G$32,G$1-2,0)</f>
        <v>Proc_Type_01</v>
      </c>
      <c r="H967" t="s">
        <v>182</v>
      </c>
      <c r="I967">
        <f t="shared" si="43"/>
        <v>2021</v>
      </c>
      <c r="J967" t="s">
        <v>21</v>
      </c>
    </row>
    <row r="968" spans="1:10" x14ac:dyDescent="0.25">
      <c r="A968" t="str">
        <f t="shared" si="44"/>
        <v>Function_08Application_212021</v>
      </c>
      <c r="B968">
        <v>965</v>
      </c>
      <c r="C968" t="s">
        <v>374</v>
      </c>
      <c r="D968" t="str">
        <f>VLOOKUP($C968,'Look-Ups'!$C$2:$G$32,D$1-2,0)</f>
        <v>Function_08</v>
      </c>
      <c r="E968" t="str">
        <f>VLOOKUP($C968,'Look-Ups'!$C$2:$G$32,E$1-2,0)</f>
        <v>Function_Simpl_05</v>
      </c>
      <c r="F968" t="str">
        <f>VLOOKUP($C968,'Look-Ups'!$C$2:$G$32,F$1-2,0)</f>
        <v>Segment_05</v>
      </c>
      <c r="G968" t="str">
        <f>VLOOKUP($C968,'Look-Ups'!$C$2:$G$32,G$1-2,0)</f>
        <v>Proc_Type_01</v>
      </c>
      <c r="H968" t="s">
        <v>171</v>
      </c>
      <c r="I968">
        <f t="shared" si="43"/>
        <v>2021</v>
      </c>
      <c r="J968" t="s">
        <v>21</v>
      </c>
    </row>
    <row r="969" spans="1:10" x14ac:dyDescent="0.25">
      <c r="A969" t="str">
        <f t="shared" si="44"/>
        <v>Function_08Application_212021</v>
      </c>
      <c r="B969">
        <v>966</v>
      </c>
      <c r="C969" t="s">
        <v>374</v>
      </c>
      <c r="D969" t="str">
        <f>VLOOKUP($C969,'Look-Ups'!$C$2:$G$32,D$1-2,0)</f>
        <v>Function_08</v>
      </c>
      <c r="E969" t="str">
        <f>VLOOKUP($C969,'Look-Ups'!$C$2:$G$32,E$1-2,0)</f>
        <v>Function_Simpl_05</v>
      </c>
      <c r="F969" t="str">
        <f>VLOOKUP($C969,'Look-Ups'!$C$2:$G$32,F$1-2,0)</f>
        <v>Segment_05</v>
      </c>
      <c r="G969" t="str">
        <f>VLOOKUP($C969,'Look-Ups'!$C$2:$G$32,G$1-2,0)</f>
        <v>Proc_Type_01</v>
      </c>
      <c r="H969" t="s">
        <v>242</v>
      </c>
      <c r="I969">
        <f t="shared" si="43"/>
        <v>2021</v>
      </c>
      <c r="J969" t="s">
        <v>21</v>
      </c>
    </row>
    <row r="970" spans="1:10" x14ac:dyDescent="0.25">
      <c r="A970" t="str">
        <f t="shared" si="44"/>
        <v>Function_08Application_212021</v>
      </c>
      <c r="B970">
        <v>967</v>
      </c>
      <c r="C970" t="s">
        <v>374</v>
      </c>
      <c r="D970" t="str">
        <f>VLOOKUP($C970,'Look-Ups'!$C$2:$G$32,D$1-2,0)</f>
        <v>Function_08</v>
      </c>
      <c r="E970" t="str">
        <f>VLOOKUP($C970,'Look-Ups'!$C$2:$G$32,E$1-2,0)</f>
        <v>Function_Simpl_05</v>
      </c>
      <c r="F970" t="str">
        <f>VLOOKUP($C970,'Look-Ups'!$C$2:$G$32,F$1-2,0)</f>
        <v>Segment_05</v>
      </c>
      <c r="G970" t="str">
        <f>VLOOKUP($C970,'Look-Ups'!$C$2:$G$32,G$1-2,0)</f>
        <v>Proc_Type_01</v>
      </c>
      <c r="H970" t="s">
        <v>238</v>
      </c>
      <c r="I970">
        <f t="shared" si="43"/>
        <v>2021</v>
      </c>
      <c r="J970" t="s">
        <v>21</v>
      </c>
    </row>
    <row r="971" spans="1:10" x14ac:dyDescent="0.25">
      <c r="A971" t="str">
        <f t="shared" si="44"/>
        <v>Function_08Application_212021</v>
      </c>
      <c r="B971">
        <v>968</v>
      </c>
      <c r="C971" t="s">
        <v>374</v>
      </c>
      <c r="D971" t="str">
        <f>VLOOKUP($C971,'Look-Ups'!$C$2:$G$32,D$1-2,0)</f>
        <v>Function_08</v>
      </c>
      <c r="E971" t="str">
        <f>VLOOKUP($C971,'Look-Ups'!$C$2:$G$32,E$1-2,0)</f>
        <v>Function_Simpl_05</v>
      </c>
      <c r="F971" t="str">
        <f>VLOOKUP($C971,'Look-Ups'!$C$2:$G$32,F$1-2,0)</f>
        <v>Segment_05</v>
      </c>
      <c r="G971" t="str">
        <f>VLOOKUP($C971,'Look-Ups'!$C$2:$G$32,G$1-2,0)</f>
        <v>Proc_Type_01</v>
      </c>
      <c r="H971" t="s">
        <v>195</v>
      </c>
      <c r="I971">
        <f t="shared" ref="I971:I1034" si="45">I616+1</f>
        <v>2021</v>
      </c>
      <c r="J971" t="s">
        <v>21</v>
      </c>
    </row>
    <row r="972" spans="1:10" x14ac:dyDescent="0.25">
      <c r="A972" t="str">
        <f t="shared" si="44"/>
        <v>Function_08Application_212021</v>
      </c>
      <c r="B972">
        <v>969</v>
      </c>
      <c r="C972" t="s">
        <v>374</v>
      </c>
      <c r="D972" t="str">
        <f>VLOOKUP($C972,'Look-Ups'!$C$2:$G$32,D$1-2,0)</f>
        <v>Function_08</v>
      </c>
      <c r="E972" t="str">
        <f>VLOOKUP($C972,'Look-Ups'!$C$2:$G$32,E$1-2,0)</f>
        <v>Function_Simpl_05</v>
      </c>
      <c r="F972" t="str">
        <f>VLOOKUP($C972,'Look-Ups'!$C$2:$G$32,F$1-2,0)</f>
        <v>Segment_05</v>
      </c>
      <c r="G972" t="str">
        <f>VLOOKUP($C972,'Look-Ups'!$C$2:$G$32,G$1-2,0)</f>
        <v>Proc_Type_01</v>
      </c>
      <c r="H972" t="s">
        <v>244</v>
      </c>
      <c r="I972">
        <f t="shared" si="45"/>
        <v>2021</v>
      </c>
      <c r="J972" t="s">
        <v>21</v>
      </c>
    </row>
    <row r="973" spans="1:10" x14ac:dyDescent="0.25">
      <c r="A973" t="str">
        <f t="shared" si="44"/>
        <v>Function_09Application_222021</v>
      </c>
      <c r="B973">
        <v>970</v>
      </c>
      <c r="C973" t="s">
        <v>375</v>
      </c>
      <c r="D973" t="str">
        <f>VLOOKUP($C973,'Look-Ups'!$C$2:$G$32,D$1-2,0)</f>
        <v>Function_09</v>
      </c>
      <c r="E973" t="str">
        <f>VLOOKUP($C973,'Look-Ups'!$C$2:$G$32,E$1-2,0)</f>
        <v>Function_Simpl_07</v>
      </c>
      <c r="F973" t="str">
        <f>VLOOKUP($C973,'Look-Ups'!$C$2:$G$32,F$1-2,0)</f>
        <v>Segment_06</v>
      </c>
      <c r="G973" t="str">
        <f>VLOOKUP($C973,'Look-Ups'!$C$2:$G$32,G$1-2,0)</f>
        <v>Proc_Type_01</v>
      </c>
      <c r="H973" t="s">
        <v>215</v>
      </c>
      <c r="I973">
        <f t="shared" si="45"/>
        <v>2021</v>
      </c>
      <c r="J973" t="s">
        <v>21</v>
      </c>
    </row>
    <row r="974" spans="1:10" x14ac:dyDescent="0.25">
      <c r="A974" t="str">
        <f t="shared" si="44"/>
        <v>Function_09Application_222021</v>
      </c>
      <c r="B974">
        <v>971</v>
      </c>
      <c r="C974" t="s">
        <v>375</v>
      </c>
      <c r="D974" t="str">
        <f>VLOOKUP($C974,'Look-Ups'!$C$2:$G$32,D$1-2,0)</f>
        <v>Function_09</v>
      </c>
      <c r="E974" t="str">
        <f>VLOOKUP($C974,'Look-Ups'!$C$2:$G$32,E$1-2,0)</f>
        <v>Function_Simpl_07</v>
      </c>
      <c r="F974" t="str">
        <f>VLOOKUP($C974,'Look-Ups'!$C$2:$G$32,F$1-2,0)</f>
        <v>Segment_06</v>
      </c>
      <c r="G974" t="str">
        <f>VLOOKUP($C974,'Look-Ups'!$C$2:$G$32,G$1-2,0)</f>
        <v>Proc_Type_01</v>
      </c>
      <c r="H974" t="s">
        <v>200</v>
      </c>
      <c r="I974">
        <f t="shared" si="45"/>
        <v>2021</v>
      </c>
      <c r="J974" t="s">
        <v>21</v>
      </c>
    </row>
    <row r="975" spans="1:10" x14ac:dyDescent="0.25">
      <c r="A975" t="str">
        <f t="shared" si="44"/>
        <v>Function_09Application_222021</v>
      </c>
      <c r="B975">
        <v>972</v>
      </c>
      <c r="C975" t="s">
        <v>375</v>
      </c>
      <c r="D975" t="str">
        <f>VLOOKUP($C975,'Look-Ups'!$C$2:$G$32,D$1-2,0)</f>
        <v>Function_09</v>
      </c>
      <c r="E975" t="str">
        <f>VLOOKUP($C975,'Look-Ups'!$C$2:$G$32,E$1-2,0)</f>
        <v>Function_Simpl_07</v>
      </c>
      <c r="F975" t="str">
        <f>VLOOKUP($C975,'Look-Ups'!$C$2:$G$32,F$1-2,0)</f>
        <v>Segment_06</v>
      </c>
      <c r="G975" t="str">
        <f>VLOOKUP($C975,'Look-Ups'!$C$2:$G$32,G$1-2,0)</f>
        <v>Proc_Type_01</v>
      </c>
      <c r="H975" t="s">
        <v>219</v>
      </c>
      <c r="I975">
        <f t="shared" si="45"/>
        <v>2021</v>
      </c>
      <c r="J975" t="s">
        <v>21</v>
      </c>
    </row>
    <row r="976" spans="1:10" x14ac:dyDescent="0.25">
      <c r="A976" t="str">
        <f t="shared" si="44"/>
        <v>Function_09Application_222021</v>
      </c>
      <c r="B976">
        <v>973</v>
      </c>
      <c r="C976" t="s">
        <v>375</v>
      </c>
      <c r="D976" t="str">
        <f>VLOOKUP($C976,'Look-Ups'!$C$2:$G$32,D$1-2,0)</f>
        <v>Function_09</v>
      </c>
      <c r="E976" t="str">
        <f>VLOOKUP($C976,'Look-Ups'!$C$2:$G$32,E$1-2,0)</f>
        <v>Function_Simpl_07</v>
      </c>
      <c r="F976" t="str">
        <f>VLOOKUP($C976,'Look-Ups'!$C$2:$G$32,F$1-2,0)</f>
        <v>Segment_06</v>
      </c>
      <c r="G976" t="str">
        <f>VLOOKUP($C976,'Look-Ups'!$C$2:$G$32,G$1-2,0)</f>
        <v>Proc_Type_01</v>
      </c>
      <c r="H976" t="s">
        <v>187</v>
      </c>
      <c r="I976">
        <f t="shared" si="45"/>
        <v>2021</v>
      </c>
      <c r="J976" t="s">
        <v>21</v>
      </c>
    </row>
    <row r="977" spans="1:10" x14ac:dyDescent="0.25">
      <c r="A977" t="str">
        <f t="shared" si="44"/>
        <v>Function_09Application_222021</v>
      </c>
      <c r="B977">
        <v>974</v>
      </c>
      <c r="C977" t="s">
        <v>375</v>
      </c>
      <c r="D977" t="str">
        <f>VLOOKUP($C977,'Look-Ups'!$C$2:$G$32,D$1-2,0)</f>
        <v>Function_09</v>
      </c>
      <c r="E977" t="str">
        <f>VLOOKUP($C977,'Look-Ups'!$C$2:$G$32,E$1-2,0)</f>
        <v>Function_Simpl_07</v>
      </c>
      <c r="F977" t="str">
        <f>VLOOKUP($C977,'Look-Ups'!$C$2:$G$32,F$1-2,0)</f>
        <v>Segment_06</v>
      </c>
      <c r="G977" t="str">
        <f>VLOOKUP($C977,'Look-Ups'!$C$2:$G$32,G$1-2,0)</f>
        <v>Proc_Type_01</v>
      </c>
      <c r="H977" t="s">
        <v>209</v>
      </c>
      <c r="I977">
        <f t="shared" si="45"/>
        <v>2021</v>
      </c>
      <c r="J977" t="s">
        <v>21</v>
      </c>
    </row>
    <row r="978" spans="1:10" x14ac:dyDescent="0.25">
      <c r="A978" t="str">
        <f t="shared" si="44"/>
        <v>Function_09Application_222021</v>
      </c>
      <c r="B978">
        <v>975</v>
      </c>
      <c r="C978" t="s">
        <v>375</v>
      </c>
      <c r="D978" t="str">
        <f>VLOOKUP($C978,'Look-Ups'!$C$2:$G$32,D$1-2,0)</f>
        <v>Function_09</v>
      </c>
      <c r="E978" t="str">
        <f>VLOOKUP($C978,'Look-Ups'!$C$2:$G$32,E$1-2,0)</f>
        <v>Function_Simpl_07</v>
      </c>
      <c r="F978" t="str">
        <f>VLOOKUP($C978,'Look-Ups'!$C$2:$G$32,F$1-2,0)</f>
        <v>Segment_06</v>
      </c>
      <c r="G978" t="str">
        <f>VLOOKUP($C978,'Look-Ups'!$C$2:$G$32,G$1-2,0)</f>
        <v>Proc_Type_01</v>
      </c>
      <c r="H978" t="s">
        <v>221</v>
      </c>
      <c r="I978">
        <f t="shared" si="45"/>
        <v>2021</v>
      </c>
      <c r="J978" t="s">
        <v>21</v>
      </c>
    </row>
    <row r="979" spans="1:10" x14ac:dyDescent="0.25">
      <c r="A979" t="str">
        <f t="shared" si="44"/>
        <v>Function_09Application_222021</v>
      </c>
      <c r="B979">
        <v>976</v>
      </c>
      <c r="C979" t="s">
        <v>375</v>
      </c>
      <c r="D979" t="str">
        <f>VLOOKUP($C979,'Look-Ups'!$C$2:$G$32,D$1-2,0)</f>
        <v>Function_09</v>
      </c>
      <c r="E979" t="str">
        <f>VLOOKUP($C979,'Look-Ups'!$C$2:$G$32,E$1-2,0)</f>
        <v>Function_Simpl_07</v>
      </c>
      <c r="F979" t="str">
        <f>VLOOKUP($C979,'Look-Ups'!$C$2:$G$32,F$1-2,0)</f>
        <v>Segment_06</v>
      </c>
      <c r="G979" t="str">
        <f>VLOOKUP($C979,'Look-Ups'!$C$2:$G$32,G$1-2,0)</f>
        <v>Proc_Type_01</v>
      </c>
      <c r="H979" t="s">
        <v>236</v>
      </c>
      <c r="I979">
        <f t="shared" si="45"/>
        <v>2021</v>
      </c>
      <c r="J979" t="s">
        <v>21</v>
      </c>
    </row>
    <row r="980" spans="1:10" x14ac:dyDescent="0.25">
      <c r="A980" t="str">
        <f t="shared" si="44"/>
        <v>Function_09Application_222021</v>
      </c>
      <c r="B980">
        <v>977</v>
      </c>
      <c r="C980" t="s">
        <v>375</v>
      </c>
      <c r="D980" t="str">
        <f>VLOOKUP($C980,'Look-Ups'!$C$2:$G$32,D$1-2,0)</f>
        <v>Function_09</v>
      </c>
      <c r="E980" t="str">
        <f>VLOOKUP($C980,'Look-Ups'!$C$2:$G$32,E$1-2,0)</f>
        <v>Function_Simpl_07</v>
      </c>
      <c r="F980" t="str">
        <f>VLOOKUP($C980,'Look-Ups'!$C$2:$G$32,F$1-2,0)</f>
        <v>Segment_06</v>
      </c>
      <c r="G980" t="str">
        <f>VLOOKUP($C980,'Look-Ups'!$C$2:$G$32,G$1-2,0)</f>
        <v>Proc_Type_01</v>
      </c>
      <c r="H980" t="s">
        <v>156</v>
      </c>
      <c r="I980">
        <f t="shared" si="45"/>
        <v>2021</v>
      </c>
      <c r="J980" t="s">
        <v>21</v>
      </c>
    </row>
    <row r="981" spans="1:10" x14ac:dyDescent="0.25">
      <c r="A981" t="str">
        <f t="shared" si="44"/>
        <v>Function_09Application_222021</v>
      </c>
      <c r="B981">
        <v>978</v>
      </c>
      <c r="C981" t="s">
        <v>375</v>
      </c>
      <c r="D981" t="str">
        <f>VLOOKUP($C981,'Look-Ups'!$C$2:$G$32,D$1-2,0)</f>
        <v>Function_09</v>
      </c>
      <c r="E981" t="str">
        <f>VLOOKUP($C981,'Look-Ups'!$C$2:$G$32,E$1-2,0)</f>
        <v>Function_Simpl_07</v>
      </c>
      <c r="F981" t="str">
        <f>VLOOKUP($C981,'Look-Ups'!$C$2:$G$32,F$1-2,0)</f>
        <v>Segment_06</v>
      </c>
      <c r="G981" t="str">
        <f>VLOOKUP($C981,'Look-Ups'!$C$2:$G$32,G$1-2,0)</f>
        <v>Proc_Type_01</v>
      </c>
      <c r="H981" t="s">
        <v>160</v>
      </c>
      <c r="I981">
        <f t="shared" si="45"/>
        <v>2021</v>
      </c>
      <c r="J981" t="s">
        <v>21</v>
      </c>
    </row>
    <row r="982" spans="1:10" x14ac:dyDescent="0.25">
      <c r="A982" t="str">
        <f t="shared" si="44"/>
        <v>Function_09Application_222021</v>
      </c>
      <c r="B982">
        <v>979</v>
      </c>
      <c r="C982" t="s">
        <v>375</v>
      </c>
      <c r="D982" t="str">
        <f>VLOOKUP($C982,'Look-Ups'!$C$2:$G$32,D$1-2,0)</f>
        <v>Function_09</v>
      </c>
      <c r="E982" t="str">
        <f>VLOOKUP($C982,'Look-Ups'!$C$2:$G$32,E$1-2,0)</f>
        <v>Function_Simpl_07</v>
      </c>
      <c r="F982" t="str">
        <f>VLOOKUP($C982,'Look-Ups'!$C$2:$G$32,F$1-2,0)</f>
        <v>Segment_06</v>
      </c>
      <c r="G982" t="str">
        <f>VLOOKUP($C982,'Look-Ups'!$C$2:$G$32,G$1-2,0)</f>
        <v>Proc_Type_01</v>
      </c>
      <c r="H982" t="s">
        <v>167</v>
      </c>
      <c r="I982">
        <f t="shared" si="45"/>
        <v>2021</v>
      </c>
      <c r="J982" t="s">
        <v>21</v>
      </c>
    </row>
    <row r="983" spans="1:10" x14ac:dyDescent="0.25">
      <c r="A983" t="str">
        <f t="shared" si="44"/>
        <v>Function_09Application_222021</v>
      </c>
      <c r="B983">
        <v>980</v>
      </c>
      <c r="C983" t="s">
        <v>375</v>
      </c>
      <c r="D983" t="str">
        <f>VLOOKUP($C983,'Look-Ups'!$C$2:$G$32,D$1-2,0)</f>
        <v>Function_09</v>
      </c>
      <c r="E983" t="str">
        <f>VLOOKUP($C983,'Look-Ups'!$C$2:$G$32,E$1-2,0)</f>
        <v>Function_Simpl_07</v>
      </c>
      <c r="F983" t="str">
        <f>VLOOKUP($C983,'Look-Ups'!$C$2:$G$32,F$1-2,0)</f>
        <v>Segment_06</v>
      </c>
      <c r="G983" t="str">
        <f>VLOOKUP($C983,'Look-Ups'!$C$2:$G$32,G$1-2,0)</f>
        <v>Proc_Type_01</v>
      </c>
      <c r="H983" t="s">
        <v>242</v>
      </c>
      <c r="I983">
        <f t="shared" si="45"/>
        <v>2021</v>
      </c>
      <c r="J983" t="s">
        <v>21</v>
      </c>
    </row>
    <row r="984" spans="1:10" x14ac:dyDescent="0.25">
      <c r="A984" t="str">
        <f t="shared" si="44"/>
        <v>Function_09Application_222021</v>
      </c>
      <c r="B984">
        <v>981</v>
      </c>
      <c r="C984" t="s">
        <v>375</v>
      </c>
      <c r="D984" t="str">
        <f>VLOOKUP($C984,'Look-Ups'!$C$2:$G$32,D$1-2,0)</f>
        <v>Function_09</v>
      </c>
      <c r="E984" t="str">
        <f>VLOOKUP($C984,'Look-Ups'!$C$2:$G$32,E$1-2,0)</f>
        <v>Function_Simpl_07</v>
      </c>
      <c r="F984" t="str">
        <f>VLOOKUP($C984,'Look-Ups'!$C$2:$G$32,F$1-2,0)</f>
        <v>Segment_06</v>
      </c>
      <c r="G984" t="str">
        <f>VLOOKUP($C984,'Look-Ups'!$C$2:$G$32,G$1-2,0)</f>
        <v>Proc_Type_01</v>
      </c>
      <c r="H984" t="s">
        <v>171</v>
      </c>
      <c r="I984">
        <f t="shared" si="45"/>
        <v>2021</v>
      </c>
      <c r="J984" t="s">
        <v>21</v>
      </c>
    </row>
    <row r="985" spans="1:10" x14ac:dyDescent="0.25">
      <c r="A985" t="str">
        <f t="shared" si="44"/>
        <v>Function_09Application_222021</v>
      </c>
      <c r="B985">
        <v>982</v>
      </c>
      <c r="C985" t="s">
        <v>375</v>
      </c>
      <c r="D985" t="str">
        <f>VLOOKUP($C985,'Look-Ups'!$C$2:$G$32,D$1-2,0)</f>
        <v>Function_09</v>
      </c>
      <c r="E985" t="str">
        <f>VLOOKUP($C985,'Look-Ups'!$C$2:$G$32,E$1-2,0)</f>
        <v>Function_Simpl_07</v>
      </c>
      <c r="F985" t="str">
        <f>VLOOKUP($C985,'Look-Ups'!$C$2:$G$32,F$1-2,0)</f>
        <v>Segment_06</v>
      </c>
      <c r="G985" t="str">
        <f>VLOOKUP($C985,'Look-Ups'!$C$2:$G$32,G$1-2,0)</f>
        <v>Proc_Type_01</v>
      </c>
      <c r="H985" t="s">
        <v>217</v>
      </c>
      <c r="I985">
        <f t="shared" si="45"/>
        <v>2021</v>
      </c>
      <c r="J985" t="s">
        <v>21</v>
      </c>
    </row>
    <row r="986" spans="1:10" x14ac:dyDescent="0.25">
      <c r="A986" t="str">
        <f t="shared" si="44"/>
        <v>Function_09Application_222021</v>
      </c>
      <c r="B986">
        <v>983</v>
      </c>
      <c r="C986" t="s">
        <v>375</v>
      </c>
      <c r="D986" t="str">
        <f>VLOOKUP($C986,'Look-Ups'!$C$2:$G$32,D$1-2,0)</f>
        <v>Function_09</v>
      </c>
      <c r="E986" t="str">
        <f>VLOOKUP($C986,'Look-Ups'!$C$2:$G$32,E$1-2,0)</f>
        <v>Function_Simpl_07</v>
      </c>
      <c r="F986" t="str">
        <f>VLOOKUP($C986,'Look-Ups'!$C$2:$G$32,F$1-2,0)</f>
        <v>Segment_06</v>
      </c>
      <c r="G986" t="str">
        <f>VLOOKUP($C986,'Look-Ups'!$C$2:$G$32,G$1-2,0)</f>
        <v>Proc_Type_01</v>
      </c>
      <c r="H986" t="s">
        <v>225</v>
      </c>
      <c r="I986">
        <f t="shared" si="45"/>
        <v>2021</v>
      </c>
      <c r="J986" t="s">
        <v>21</v>
      </c>
    </row>
    <row r="987" spans="1:10" x14ac:dyDescent="0.25">
      <c r="A987" t="str">
        <f t="shared" si="44"/>
        <v>Function_09Application_222021</v>
      </c>
      <c r="B987">
        <v>984</v>
      </c>
      <c r="C987" t="s">
        <v>375</v>
      </c>
      <c r="D987" t="str">
        <f>VLOOKUP($C987,'Look-Ups'!$C$2:$G$32,D$1-2,0)</f>
        <v>Function_09</v>
      </c>
      <c r="E987" t="str">
        <f>VLOOKUP($C987,'Look-Ups'!$C$2:$G$32,E$1-2,0)</f>
        <v>Function_Simpl_07</v>
      </c>
      <c r="F987" t="str">
        <f>VLOOKUP($C987,'Look-Ups'!$C$2:$G$32,F$1-2,0)</f>
        <v>Segment_06</v>
      </c>
      <c r="G987" t="str">
        <f>VLOOKUP($C987,'Look-Ups'!$C$2:$G$32,G$1-2,0)</f>
        <v>Proc_Type_01</v>
      </c>
      <c r="H987" t="s">
        <v>244</v>
      </c>
      <c r="I987">
        <f t="shared" si="45"/>
        <v>2021</v>
      </c>
      <c r="J987" t="s">
        <v>21</v>
      </c>
    </row>
    <row r="988" spans="1:10" x14ac:dyDescent="0.25">
      <c r="A988" t="str">
        <f t="shared" si="44"/>
        <v>Function_10Application_232021</v>
      </c>
      <c r="B988">
        <v>985</v>
      </c>
      <c r="C988" t="s">
        <v>376</v>
      </c>
      <c r="D988" t="str">
        <f>VLOOKUP($C988,'Look-Ups'!$C$2:$G$32,D$1-2,0)</f>
        <v>Function_10</v>
      </c>
      <c r="E988" t="str">
        <f>VLOOKUP($C988,'Look-Ups'!$C$2:$G$32,E$1-2,0)</f>
        <v>Function_Simpl_07</v>
      </c>
      <c r="F988" t="str">
        <f>VLOOKUP($C988,'Look-Ups'!$C$2:$G$32,F$1-2,0)</f>
        <v>Segment_07</v>
      </c>
      <c r="G988" t="str">
        <f>VLOOKUP($C988,'Look-Ups'!$C$2:$G$32,G$1-2,0)</f>
        <v>Proc_Type_01</v>
      </c>
      <c r="H988" t="s">
        <v>217</v>
      </c>
      <c r="I988">
        <f t="shared" si="45"/>
        <v>2021</v>
      </c>
      <c r="J988" t="s">
        <v>21</v>
      </c>
    </row>
    <row r="989" spans="1:10" x14ac:dyDescent="0.25">
      <c r="A989" t="str">
        <f t="shared" si="44"/>
        <v>Function_10Application_232021</v>
      </c>
      <c r="B989">
        <v>986</v>
      </c>
      <c r="C989" t="s">
        <v>376</v>
      </c>
      <c r="D989" t="str">
        <f>VLOOKUP($C989,'Look-Ups'!$C$2:$G$32,D$1-2,0)</f>
        <v>Function_10</v>
      </c>
      <c r="E989" t="str">
        <f>VLOOKUP($C989,'Look-Ups'!$C$2:$G$32,E$1-2,0)</f>
        <v>Function_Simpl_07</v>
      </c>
      <c r="F989" t="str">
        <f>VLOOKUP($C989,'Look-Ups'!$C$2:$G$32,F$1-2,0)</f>
        <v>Segment_07</v>
      </c>
      <c r="G989" t="str">
        <f>VLOOKUP($C989,'Look-Ups'!$C$2:$G$32,G$1-2,0)</f>
        <v>Proc_Type_01</v>
      </c>
      <c r="H989" t="s">
        <v>206</v>
      </c>
      <c r="I989">
        <f t="shared" si="45"/>
        <v>2021</v>
      </c>
      <c r="J989" t="s">
        <v>21</v>
      </c>
    </row>
    <row r="990" spans="1:10" x14ac:dyDescent="0.25">
      <c r="A990" t="str">
        <f t="shared" si="44"/>
        <v>Function_10Application_232021</v>
      </c>
      <c r="B990">
        <v>987</v>
      </c>
      <c r="C990" t="s">
        <v>376</v>
      </c>
      <c r="D990" t="str">
        <f>VLOOKUP($C990,'Look-Ups'!$C$2:$G$32,D$1-2,0)</f>
        <v>Function_10</v>
      </c>
      <c r="E990" t="str">
        <f>VLOOKUP($C990,'Look-Ups'!$C$2:$G$32,E$1-2,0)</f>
        <v>Function_Simpl_07</v>
      </c>
      <c r="F990" t="str">
        <f>VLOOKUP($C990,'Look-Ups'!$C$2:$G$32,F$1-2,0)</f>
        <v>Segment_07</v>
      </c>
      <c r="G990" t="str">
        <f>VLOOKUP($C990,'Look-Ups'!$C$2:$G$32,G$1-2,0)</f>
        <v>Proc_Type_01</v>
      </c>
      <c r="H990" t="s">
        <v>193</v>
      </c>
      <c r="I990">
        <f t="shared" si="45"/>
        <v>2021</v>
      </c>
      <c r="J990" t="s">
        <v>21</v>
      </c>
    </row>
    <row r="991" spans="1:10" x14ac:dyDescent="0.25">
      <c r="A991" t="str">
        <f t="shared" si="44"/>
        <v>Function_10Application_232021</v>
      </c>
      <c r="B991">
        <v>988</v>
      </c>
      <c r="C991" t="s">
        <v>376</v>
      </c>
      <c r="D991" t="str">
        <f>VLOOKUP($C991,'Look-Ups'!$C$2:$G$32,D$1-2,0)</f>
        <v>Function_10</v>
      </c>
      <c r="E991" t="str">
        <f>VLOOKUP($C991,'Look-Ups'!$C$2:$G$32,E$1-2,0)</f>
        <v>Function_Simpl_07</v>
      </c>
      <c r="F991" t="str">
        <f>VLOOKUP($C991,'Look-Ups'!$C$2:$G$32,F$1-2,0)</f>
        <v>Segment_07</v>
      </c>
      <c r="G991" t="str">
        <f>VLOOKUP($C991,'Look-Ups'!$C$2:$G$32,G$1-2,0)</f>
        <v>Proc_Type_01</v>
      </c>
      <c r="H991" t="s">
        <v>221</v>
      </c>
      <c r="I991">
        <f t="shared" si="45"/>
        <v>2021</v>
      </c>
      <c r="J991" t="s">
        <v>21</v>
      </c>
    </row>
    <row r="992" spans="1:10" x14ac:dyDescent="0.25">
      <c r="A992" t="str">
        <f t="shared" si="44"/>
        <v>Function_10Application_232021</v>
      </c>
      <c r="B992">
        <v>989</v>
      </c>
      <c r="C992" t="s">
        <v>376</v>
      </c>
      <c r="D992" t="str">
        <f>VLOOKUP($C992,'Look-Ups'!$C$2:$G$32,D$1-2,0)</f>
        <v>Function_10</v>
      </c>
      <c r="E992" t="str">
        <f>VLOOKUP($C992,'Look-Ups'!$C$2:$G$32,E$1-2,0)</f>
        <v>Function_Simpl_07</v>
      </c>
      <c r="F992" t="str">
        <f>VLOOKUP($C992,'Look-Ups'!$C$2:$G$32,F$1-2,0)</f>
        <v>Segment_07</v>
      </c>
      <c r="G992" t="str">
        <f>VLOOKUP($C992,'Look-Ups'!$C$2:$G$32,G$1-2,0)</f>
        <v>Proc_Type_01</v>
      </c>
      <c r="H992" t="s">
        <v>225</v>
      </c>
      <c r="I992">
        <f t="shared" si="45"/>
        <v>2021</v>
      </c>
      <c r="J992" t="s">
        <v>21</v>
      </c>
    </row>
    <row r="993" spans="1:10" x14ac:dyDescent="0.25">
      <c r="A993" t="str">
        <f t="shared" si="44"/>
        <v>Function_10Application_232021</v>
      </c>
      <c r="B993">
        <v>990</v>
      </c>
      <c r="C993" t="s">
        <v>376</v>
      </c>
      <c r="D993" t="str">
        <f>VLOOKUP($C993,'Look-Ups'!$C$2:$G$32,D$1-2,0)</f>
        <v>Function_10</v>
      </c>
      <c r="E993" t="str">
        <f>VLOOKUP($C993,'Look-Ups'!$C$2:$G$32,E$1-2,0)</f>
        <v>Function_Simpl_07</v>
      </c>
      <c r="F993" t="str">
        <f>VLOOKUP($C993,'Look-Ups'!$C$2:$G$32,F$1-2,0)</f>
        <v>Segment_07</v>
      </c>
      <c r="G993" t="str">
        <f>VLOOKUP($C993,'Look-Ups'!$C$2:$G$32,G$1-2,0)</f>
        <v>Proc_Type_01</v>
      </c>
      <c r="H993" t="s">
        <v>244</v>
      </c>
      <c r="I993">
        <f t="shared" si="45"/>
        <v>2021</v>
      </c>
      <c r="J993" t="s">
        <v>21</v>
      </c>
    </row>
    <row r="994" spans="1:10" x14ac:dyDescent="0.25">
      <c r="A994" t="str">
        <f t="shared" si="44"/>
        <v>Function_11Application_242021</v>
      </c>
      <c r="B994">
        <v>991</v>
      </c>
      <c r="C994" t="s">
        <v>377</v>
      </c>
      <c r="D994" t="str">
        <f>VLOOKUP($C994,'Look-Ups'!$C$2:$G$32,D$1-2,0)</f>
        <v>Function_11</v>
      </c>
      <c r="E994" t="str">
        <f>VLOOKUP($C994,'Look-Ups'!$C$2:$G$32,E$1-2,0)</f>
        <v>Function_Simpl_07</v>
      </c>
      <c r="F994" t="str">
        <f>VLOOKUP($C994,'Look-Ups'!$C$2:$G$32,F$1-2,0)</f>
        <v>Segment_07</v>
      </c>
      <c r="G994" t="str">
        <f>VLOOKUP($C994,'Look-Ups'!$C$2:$G$32,G$1-2,0)</f>
        <v>Proc_Type_01</v>
      </c>
      <c r="H994" t="s">
        <v>217</v>
      </c>
      <c r="I994">
        <f t="shared" si="45"/>
        <v>2021</v>
      </c>
      <c r="J994" t="s">
        <v>21</v>
      </c>
    </row>
    <row r="995" spans="1:10" x14ac:dyDescent="0.25">
      <c r="A995" t="str">
        <f t="shared" si="44"/>
        <v>Function_11Application_242021</v>
      </c>
      <c r="B995">
        <v>992</v>
      </c>
      <c r="C995" t="s">
        <v>377</v>
      </c>
      <c r="D995" t="str">
        <f>VLOOKUP($C995,'Look-Ups'!$C$2:$G$32,D$1-2,0)</f>
        <v>Function_11</v>
      </c>
      <c r="E995" t="str">
        <f>VLOOKUP($C995,'Look-Ups'!$C$2:$G$32,E$1-2,0)</f>
        <v>Function_Simpl_07</v>
      </c>
      <c r="F995" t="str">
        <f>VLOOKUP($C995,'Look-Ups'!$C$2:$G$32,F$1-2,0)</f>
        <v>Segment_07</v>
      </c>
      <c r="G995" t="str">
        <f>VLOOKUP($C995,'Look-Ups'!$C$2:$G$32,G$1-2,0)</f>
        <v>Proc_Type_01</v>
      </c>
      <c r="H995" t="s">
        <v>206</v>
      </c>
      <c r="I995">
        <f t="shared" si="45"/>
        <v>2021</v>
      </c>
      <c r="J995" t="s">
        <v>21</v>
      </c>
    </row>
    <row r="996" spans="1:10" x14ac:dyDescent="0.25">
      <c r="A996" t="str">
        <f t="shared" si="44"/>
        <v>Function_11Application_242021</v>
      </c>
      <c r="B996">
        <v>993</v>
      </c>
      <c r="C996" t="s">
        <v>377</v>
      </c>
      <c r="D996" t="str">
        <f>VLOOKUP($C996,'Look-Ups'!$C$2:$G$32,D$1-2,0)</f>
        <v>Function_11</v>
      </c>
      <c r="E996" t="str">
        <f>VLOOKUP($C996,'Look-Ups'!$C$2:$G$32,E$1-2,0)</f>
        <v>Function_Simpl_07</v>
      </c>
      <c r="F996" t="str">
        <f>VLOOKUP($C996,'Look-Ups'!$C$2:$G$32,F$1-2,0)</f>
        <v>Segment_07</v>
      </c>
      <c r="G996" t="str">
        <f>VLOOKUP($C996,'Look-Ups'!$C$2:$G$32,G$1-2,0)</f>
        <v>Proc_Type_01</v>
      </c>
      <c r="H996" t="s">
        <v>193</v>
      </c>
      <c r="I996">
        <f t="shared" si="45"/>
        <v>2021</v>
      </c>
      <c r="J996" t="s">
        <v>21</v>
      </c>
    </row>
    <row r="997" spans="1:10" x14ac:dyDescent="0.25">
      <c r="A997" t="str">
        <f t="shared" si="44"/>
        <v>Function_11Application_242021</v>
      </c>
      <c r="B997">
        <v>994</v>
      </c>
      <c r="C997" t="s">
        <v>377</v>
      </c>
      <c r="D997" t="str">
        <f>VLOOKUP($C997,'Look-Ups'!$C$2:$G$32,D$1-2,0)</f>
        <v>Function_11</v>
      </c>
      <c r="E997" t="str">
        <f>VLOOKUP($C997,'Look-Ups'!$C$2:$G$32,E$1-2,0)</f>
        <v>Function_Simpl_07</v>
      </c>
      <c r="F997" t="str">
        <f>VLOOKUP($C997,'Look-Ups'!$C$2:$G$32,F$1-2,0)</f>
        <v>Segment_07</v>
      </c>
      <c r="G997" t="str">
        <f>VLOOKUP($C997,'Look-Ups'!$C$2:$G$32,G$1-2,0)</f>
        <v>Proc_Type_01</v>
      </c>
      <c r="H997" t="s">
        <v>221</v>
      </c>
      <c r="I997">
        <f t="shared" si="45"/>
        <v>2021</v>
      </c>
      <c r="J997" t="s">
        <v>21</v>
      </c>
    </row>
    <row r="998" spans="1:10" x14ac:dyDescent="0.25">
      <c r="A998" t="str">
        <f t="shared" si="44"/>
        <v>Function_11Application_242021</v>
      </c>
      <c r="B998">
        <v>995</v>
      </c>
      <c r="C998" t="s">
        <v>377</v>
      </c>
      <c r="D998" t="str">
        <f>VLOOKUP($C998,'Look-Ups'!$C$2:$G$32,D$1-2,0)</f>
        <v>Function_11</v>
      </c>
      <c r="E998" t="str">
        <f>VLOOKUP($C998,'Look-Ups'!$C$2:$G$32,E$1-2,0)</f>
        <v>Function_Simpl_07</v>
      </c>
      <c r="F998" t="str">
        <f>VLOOKUP($C998,'Look-Ups'!$C$2:$G$32,F$1-2,0)</f>
        <v>Segment_07</v>
      </c>
      <c r="G998" t="str">
        <f>VLOOKUP($C998,'Look-Ups'!$C$2:$G$32,G$1-2,0)</f>
        <v>Proc_Type_01</v>
      </c>
      <c r="H998" t="s">
        <v>225</v>
      </c>
      <c r="I998">
        <f t="shared" si="45"/>
        <v>2021</v>
      </c>
      <c r="J998" t="s">
        <v>21</v>
      </c>
    </row>
    <row r="999" spans="1:10" x14ac:dyDescent="0.25">
      <c r="A999" t="str">
        <f t="shared" si="44"/>
        <v>Function_11Application_242021</v>
      </c>
      <c r="B999">
        <v>996</v>
      </c>
      <c r="C999" t="s">
        <v>377</v>
      </c>
      <c r="D999" t="str">
        <f>VLOOKUP($C999,'Look-Ups'!$C$2:$G$32,D$1-2,0)</f>
        <v>Function_11</v>
      </c>
      <c r="E999" t="str">
        <f>VLOOKUP($C999,'Look-Ups'!$C$2:$G$32,E$1-2,0)</f>
        <v>Function_Simpl_07</v>
      </c>
      <c r="F999" t="str">
        <f>VLOOKUP($C999,'Look-Ups'!$C$2:$G$32,F$1-2,0)</f>
        <v>Segment_07</v>
      </c>
      <c r="G999" t="str">
        <f>VLOOKUP($C999,'Look-Ups'!$C$2:$G$32,G$1-2,0)</f>
        <v>Proc_Type_01</v>
      </c>
      <c r="H999" t="s">
        <v>244</v>
      </c>
      <c r="I999">
        <f t="shared" si="45"/>
        <v>2021</v>
      </c>
      <c r="J999" t="s">
        <v>21</v>
      </c>
    </row>
    <row r="1000" spans="1:10" x14ac:dyDescent="0.25">
      <c r="A1000" t="str">
        <f t="shared" si="44"/>
        <v>Function_12Application_252021</v>
      </c>
      <c r="B1000">
        <v>997</v>
      </c>
      <c r="C1000" t="s">
        <v>378</v>
      </c>
      <c r="D1000" t="str">
        <f>VLOOKUP($C1000,'Look-Ups'!$C$2:$G$32,D$1-2,0)</f>
        <v>Function_12</v>
      </c>
      <c r="E1000" t="str">
        <f>VLOOKUP($C1000,'Look-Ups'!$C$2:$G$32,E$1-2,0)</f>
        <v>Function_Simpl_03</v>
      </c>
      <c r="F1000" t="str">
        <f>VLOOKUP($C1000,'Look-Ups'!$C$2:$G$32,F$1-2,0)</f>
        <v>Segment_08</v>
      </c>
      <c r="G1000" t="str">
        <f>VLOOKUP($C1000,'Look-Ups'!$C$2:$G$32,G$1-2,0)</f>
        <v>Proc_Type_03</v>
      </c>
      <c r="H1000" t="s">
        <v>215</v>
      </c>
      <c r="I1000">
        <f t="shared" si="45"/>
        <v>2021</v>
      </c>
      <c r="J1000" t="s">
        <v>21</v>
      </c>
    </row>
    <row r="1001" spans="1:10" x14ac:dyDescent="0.25">
      <c r="A1001" t="str">
        <f t="shared" si="44"/>
        <v>Function_12Application_252021</v>
      </c>
      <c r="B1001">
        <v>998</v>
      </c>
      <c r="C1001" t="s">
        <v>378</v>
      </c>
      <c r="D1001" t="str">
        <f>VLOOKUP($C1001,'Look-Ups'!$C$2:$G$32,D$1-2,0)</f>
        <v>Function_12</v>
      </c>
      <c r="E1001" t="str">
        <f>VLOOKUP($C1001,'Look-Ups'!$C$2:$G$32,E$1-2,0)</f>
        <v>Function_Simpl_03</v>
      </c>
      <c r="F1001" t="str">
        <f>VLOOKUP($C1001,'Look-Ups'!$C$2:$G$32,F$1-2,0)</f>
        <v>Segment_08</v>
      </c>
      <c r="G1001" t="str">
        <f>VLOOKUP($C1001,'Look-Ups'!$C$2:$G$32,G$1-2,0)</f>
        <v>Proc_Type_03</v>
      </c>
      <c r="H1001" t="s">
        <v>161</v>
      </c>
      <c r="I1001">
        <f t="shared" si="45"/>
        <v>2021</v>
      </c>
      <c r="J1001" t="s">
        <v>21</v>
      </c>
    </row>
    <row r="1002" spans="1:10" x14ac:dyDescent="0.25">
      <c r="A1002" t="str">
        <f t="shared" si="44"/>
        <v>Function_12Application_252021</v>
      </c>
      <c r="B1002">
        <v>999</v>
      </c>
      <c r="C1002" t="s">
        <v>378</v>
      </c>
      <c r="D1002" t="str">
        <f>VLOOKUP($C1002,'Look-Ups'!$C$2:$G$32,D$1-2,0)</f>
        <v>Function_12</v>
      </c>
      <c r="E1002" t="str">
        <f>VLOOKUP($C1002,'Look-Ups'!$C$2:$G$32,E$1-2,0)</f>
        <v>Function_Simpl_03</v>
      </c>
      <c r="F1002" t="str">
        <f>VLOOKUP($C1002,'Look-Ups'!$C$2:$G$32,F$1-2,0)</f>
        <v>Segment_08</v>
      </c>
      <c r="G1002" t="str">
        <f>VLOOKUP($C1002,'Look-Ups'!$C$2:$G$32,G$1-2,0)</f>
        <v>Proc_Type_03</v>
      </c>
      <c r="H1002" t="s">
        <v>195</v>
      </c>
      <c r="I1002">
        <f t="shared" si="45"/>
        <v>2021</v>
      </c>
      <c r="J1002" t="s">
        <v>21</v>
      </c>
    </row>
    <row r="1003" spans="1:10" x14ac:dyDescent="0.25">
      <c r="A1003" t="str">
        <f t="shared" si="44"/>
        <v>Function_12Application_252021</v>
      </c>
      <c r="B1003">
        <v>1000</v>
      </c>
      <c r="C1003" t="s">
        <v>378</v>
      </c>
      <c r="D1003" t="str">
        <f>VLOOKUP($C1003,'Look-Ups'!$C$2:$G$32,D$1-2,0)</f>
        <v>Function_12</v>
      </c>
      <c r="E1003" t="str">
        <f>VLOOKUP($C1003,'Look-Ups'!$C$2:$G$32,E$1-2,0)</f>
        <v>Function_Simpl_03</v>
      </c>
      <c r="F1003" t="str">
        <f>VLOOKUP($C1003,'Look-Ups'!$C$2:$G$32,F$1-2,0)</f>
        <v>Segment_08</v>
      </c>
      <c r="G1003" t="str">
        <f>VLOOKUP($C1003,'Look-Ups'!$C$2:$G$32,G$1-2,0)</f>
        <v>Proc_Type_03</v>
      </c>
      <c r="H1003" t="s">
        <v>192</v>
      </c>
      <c r="I1003">
        <f t="shared" si="45"/>
        <v>2021</v>
      </c>
      <c r="J1003" t="s">
        <v>21</v>
      </c>
    </row>
    <row r="1004" spans="1:10" x14ac:dyDescent="0.25">
      <c r="A1004" t="str">
        <f t="shared" si="44"/>
        <v>Function_12Application_252021</v>
      </c>
      <c r="B1004">
        <v>1001</v>
      </c>
      <c r="C1004" t="s">
        <v>378</v>
      </c>
      <c r="D1004" t="str">
        <f>VLOOKUP($C1004,'Look-Ups'!$C$2:$G$32,D$1-2,0)</f>
        <v>Function_12</v>
      </c>
      <c r="E1004" t="str">
        <f>VLOOKUP($C1004,'Look-Ups'!$C$2:$G$32,E$1-2,0)</f>
        <v>Function_Simpl_03</v>
      </c>
      <c r="F1004" t="str">
        <f>VLOOKUP($C1004,'Look-Ups'!$C$2:$G$32,F$1-2,0)</f>
        <v>Segment_08</v>
      </c>
      <c r="G1004" t="str">
        <f>VLOOKUP($C1004,'Look-Ups'!$C$2:$G$32,G$1-2,0)</f>
        <v>Proc_Type_03</v>
      </c>
      <c r="H1004" t="s">
        <v>168</v>
      </c>
      <c r="I1004">
        <f t="shared" si="45"/>
        <v>2021</v>
      </c>
      <c r="J1004" t="s">
        <v>21</v>
      </c>
    </row>
    <row r="1005" spans="1:10" x14ac:dyDescent="0.25">
      <c r="A1005" t="str">
        <f t="shared" si="44"/>
        <v>Function_12Application_252021</v>
      </c>
      <c r="B1005">
        <v>1002</v>
      </c>
      <c r="C1005" t="s">
        <v>378</v>
      </c>
      <c r="D1005" t="str">
        <f>VLOOKUP($C1005,'Look-Ups'!$C$2:$G$32,D$1-2,0)</f>
        <v>Function_12</v>
      </c>
      <c r="E1005" t="str">
        <f>VLOOKUP($C1005,'Look-Ups'!$C$2:$G$32,E$1-2,0)</f>
        <v>Function_Simpl_03</v>
      </c>
      <c r="F1005" t="str">
        <f>VLOOKUP($C1005,'Look-Ups'!$C$2:$G$32,F$1-2,0)</f>
        <v>Segment_08</v>
      </c>
      <c r="G1005" t="str">
        <f>VLOOKUP($C1005,'Look-Ups'!$C$2:$G$32,G$1-2,0)</f>
        <v>Proc_Type_03</v>
      </c>
      <c r="H1005" t="s">
        <v>157</v>
      </c>
      <c r="I1005">
        <f t="shared" si="45"/>
        <v>2021</v>
      </c>
      <c r="J1005" t="s">
        <v>21</v>
      </c>
    </row>
    <row r="1006" spans="1:10" x14ac:dyDescent="0.25">
      <c r="A1006" t="str">
        <f t="shared" si="44"/>
        <v>Function_12Application_252021</v>
      </c>
      <c r="B1006">
        <v>1003</v>
      </c>
      <c r="C1006" t="s">
        <v>378</v>
      </c>
      <c r="D1006" t="str">
        <f>VLOOKUP($C1006,'Look-Ups'!$C$2:$G$32,D$1-2,0)</f>
        <v>Function_12</v>
      </c>
      <c r="E1006" t="str">
        <f>VLOOKUP($C1006,'Look-Ups'!$C$2:$G$32,E$1-2,0)</f>
        <v>Function_Simpl_03</v>
      </c>
      <c r="F1006" t="str">
        <f>VLOOKUP($C1006,'Look-Ups'!$C$2:$G$32,F$1-2,0)</f>
        <v>Segment_08</v>
      </c>
      <c r="G1006" t="str">
        <f>VLOOKUP($C1006,'Look-Ups'!$C$2:$G$32,G$1-2,0)</f>
        <v>Proc_Type_03</v>
      </c>
      <c r="H1006" t="s">
        <v>223</v>
      </c>
      <c r="I1006">
        <f t="shared" si="45"/>
        <v>2021</v>
      </c>
      <c r="J1006" t="s">
        <v>21</v>
      </c>
    </row>
    <row r="1007" spans="1:10" x14ac:dyDescent="0.25">
      <c r="A1007" t="str">
        <f t="shared" si="44"/>
        <v>Function_12Application_252021</v>
      </c>
      <c r="B1007">
        <v>1004</v>
      </c>
      <c r="C1007" t="s">
        <v>378</v>
      </c>
      <c r="D1007" t="str">
        <f>VLOOKUP($C1007,'Look-Ups'!$C$2:$G$32,D$1-2,0)</f>
        <v>Function_12</v>
      </c>
      <c r="E1007" t="str">
        <f>VLOOKUP($C1007,'Look-Ups'!$C$2:$G$32,E$1-2,0)</f>
        <v>Function_Simpl_03</v>
      </c>
      <c r="F1007" t="str">
        <f>VLOOKUP($C1007,'Look-Ups'!$C$2:$G$32,F$1-2,0)</f>
        <v>Segment_08</v>
      </c>
      <c r="G1007" t="str">
        <f>VLOOKUP($C1007,'Look-Ups'!$C$2:$G$32,G$1-2,0)</f>
        <v>Proc_Type_03</v>
      </c>
      <c r="H1007" t="s">
        <v>171</v>
      </c>
      <c r="I1007">
        <f t="shared" si="45"/>
        <v>2021</v>
      </c>
      <c r="J1007" t="s">
        <v>21</v>
      </c>
    </row>
    <row r="1008" spans="1:10" x14ac:dyDescent="0.25">
      <c r="A1008" t="str">
        <f t="shared" si="44"/>
        <v>Function_12Application_252021</v>
      </c>
      <c r="B1008">
        <v>1005</v>
      </c>
      <c r="C1008" t="s">
        <v>378</v>
      </c>
      <c r="D1008" t="str">
        <f>VLOOKUP($C1008,'Look-Ups'!$C$2:$G$32,D$1-2,0)</f>
        <v>Function_12</v>
      </c>
      <c r="E1008" t="str">
        <f>VLOOKUP($C1008,'Look-Ups'!$C$2:$G$32,E$1-2,0)</f>
        <v>Function_Simpl_03</v>
      </c>
      <c r="F1008" t="str">
        <f>VLOOKUP($C1008,'Look-Ups'!$C$2:$G$32,F$1-2,0)</f>
        <v>Segment_08</v>
      </c>
      <c r="G1008" t="str">
        <f>VLOOKUP($C1008,'Look-Ups'!$C$2:$G$32,G$1-2,0)</f>
        <v>Proc_Type_03</v>
      </c>
      <c r="H1008" t="s">
        <v>222</v>
      </c>
      <c r="I1008">
        <f t="shared" si="45"/>
        <v>2021</v>
      </c>
      <c r="J1008" t="s">
        <v>21</v>
      </c>
    </row>
    <row r="1009" spans="1:10" x14ac:dyDescent="0.25">
      <c r="A1009" t="str">
        <f t="shared" si="44"/>
        <v>Function_12Application_252021</v>
      </c>
      <c r="B1009">
        <v>1006</v>
      </c>
      <c r="C1009" t="s">
        <v>378</v>
      </c>
      <c r="D1009" t="str">
        <f>VLOOKUP($C1009,'Look-Ups'!$C$2:$G$32,D$1-2,0)</f>
        <v>Function_12</v>
      </c>
      <c r="E1009" t="str">
        <f>VLOOKUP($C1009,'Look-Ups'!$C$2:$G$32,E$1-2,0)</f>
        <v>Function_Simpl_03</v>
      </c>
      <c r="F1009" t="str">
        <f>VLOOKUP($C1009,'Look-Ups'!$C$2:$G$32,F$1-2,0)</f>
        <v>Segment_08</v>
      </c>
      <c r="G1009" t="str">
        <f>VLOOKUP($C1009,'Look-Ups'!$C$2:$G$32,G$1-2,0)</f>
        <v>Proc_Type_03</v>
      </c>
      <c r="H1009" t="s">
        <v>204</v>
      </c>
      <c r="I1009">
        <f t="shared" si="45"/>
        <v>2021</v>
      </c>
      <c r="J1009" t="s">
        <v>21</v>
      </c>
    </row>
    <row r="1010" spans="1:10" x14ac:dyDescent="0.25">
      <c r="A1010" t="str">
        <f t="shared" si="44"/>
        <v>Function_12Application_252021</v>
      </c>
      <c r="B1010">
        <v>1007</v>
      </c>
      <c r="C1010" t="s">
        <v>378</v>
      </c>
      <c r="D1010" t="str">
        <f>VLOOKUP($C1010,'Look-Ups'!$C$2:$G$32,D$1-2,0)</f>
        <v>Function_12</v>
      </c>
      <c r="E1010" t="str">
        <f>VLOOKUP($C1010,'Look-Ups'!$C$2:$G$32,E$1-2,0)</f>
        <v>Function_Simpl_03</v>
      </c>
      <c r="F1010" t="str">
        <f>VLOOKUP($C1010,'Look-Ups'!$C$2:$G$32,F$1-2,0)</f>
        <v>Segment_08</v>
      </c>
      <c r="G1010" t="str">
        <f>VLOOKUP($C1010,'Look-Ups'!$C$2:$G$32,G$1-2,0)</f>
        <v>Proc_Type_03</v>
      </c>
      <c r="H1010" t="s">
        <v>208</v>
      </c>
      <c r="I1010">
        <f t="shared" si="45"/>
        <v>2021</v>
      </c>
      <c r="J1010" t="s">
        <v>21</v>
      </c>
    </row>
    <row r="1011" spans="1:10" x14ac:dyDescent="0.25">
      <c r="A1011" t="str">
        <f t="shared" si="44"/>
        <v>Function_12Application_252021</v>
      </c>
      <c r="B1011">
        <v>1008</v>
      </c>
      <c r="C1011" t="s">
        <v>378</v>
      </c>
      <c r="D1011" t="str">
        <f>VLOOKUP($C1011,'Look-Ups'!$C$2:$G$32,D$1-2,0)</f>
        <v>Function_12</v>
      </c>
      <c r="E1011" t="str">
        <f>VLOOKUP($C1011,'Look-Ups'!$C$2:$G$32,E$1-2,0)</f>
        <v>Function_Simpl_03</v>
      </c>
      <c r="F1011" t="str">
        <f>VLOOKUP($C1011,'Look-Ups'!$C$2:$G$32,F$1-2,0)</f>
        <v>Segment_08</v>
      </c>
      <c r="G1011" t="str">
        <f>VLOOKUP($C1011,'Look-Ups'!$C$2:$G$32,G$1-2,0)</f>
        <v>Proc_Type_03</v>
      </c>
      <c r="H1011" t="s">
        <v>226</v>
      </c>
      <c r="I1011">
        <f t="shared" si="45"/>
        <v>2021</v>
      </c>
      <c r="J1011" t="s">
        <v>21</v>
      </c>
    </row>
    <row r="1012" spans="1:10" x14ac:dyDescent="0.25">
      <c r="A1012" t="str">
        <f t="shared" si="44"/>
        <v>Function_12Application_252021</v>
      </c>
      <c r="B1012">
        <v>1009</v>
      </c>
      <c r="C1012" t="s">
        <v>378</v>
      </c>
      <c r="D1012" t="str">
        <f>VLOOKUP($C1012,'Look-Ups'!$C$2:$G$32,D$1-2,0)</f>
        <v>Function_12</v>
      </c>
      <c r="E1012" t="str">
        <f>VLOOKUP($C1012,'Look-Ups'!$C$2:$G$32,E$1-2,0)</f>
        <v>Function_Simpl_03</v>
      </c>
      <c r="F1012" t="str">
        <f>VLOOKUP($C1012,'Look-Ups'!$C$2:$G$32,F$1-2,0)</f>
        <v>Segment_08</v>
      </c>
      <c r="G1012" t="str">
        <f>VLOOKUP($C1012,'Look-Ups'!$C$2:$G$32,G$1-2,0)</f>
        <v>Proc_Type_03</v>
      </c>
      <c r="H1012" t="s">
        <v>227</v>
      </c>
      <c r="I1012">
        <f t="shared" si="45"/>
        <v>2021</v>
      </c>
      <c r="J1012" t="s">
        <v>21</v>
      </c>
    </row>
    <row r="1013" spans="1:10" x14ac:dyDescent="0.25">
      <c r="A1013" t="str">
        <f t="shared" si="44"/>
        <v>Function_12Application_252021</v>
      </c>
      <c r="B1013">
        <v>1010</v>
      </c>
      <c r="C1013" t="s">
        <v>378</v>
      </c>
      <c r="D1013" t="str">
        <f>VLOOKUP($C1013,'Look-Ups'!$C$2:$G$32,D$1-2,0)</f>
        <v>Function_12</v>
      </c>
      <c r="E1013" t="str">
        <f>VLOOKUP($C1013,'Look-Ups'!$C$2:$G$32,E$1-2,0)</f>
        <v>Function_Simpl_03</v>
      </c>
      <c r="F1013" t="str">
        <f>VLOOKUP($C1013,'Look-Ups'!$C$2:$G$32,F$1-2,0)</f>
        <v>Segment_08</v>
      </c>
      <c r="G1013" t="str">
        <f>VLOOKUP($C1013,'Look-Ups'!$C$2:$G$32,G$1-2,0)</f>
        <v>Proc_Type_03</v>
      </c>
      <c r="H1013" t="s">
        <v>228</v>
      </c>
      <c r="I1013">
        <f t="shared" si="45"/>
        <v>2021</v>
      </c>
      <c r="J1013" t="s">
        <v>21</v>
      </c>
    </row>
    <row r="1014" spans="1:10" x14ac:dyDescent="0.25">
      <c r="A1014" t="str">
        <f t="shared" si="44"/>
        <v>Function_12Application_252021</v>
      </c>
      <c r="B1014">
        <v>1011</v>
      </c>
      <c r="C1014" t="s">
        <v>378</v>
      </c>
      <c r="D1014" t="str">
        <f>VLOOKUP($C1014,'Look-Ups'!$C$2:$G$32,D$1-2,0)</f>
        <v>Function_12</v>
      </c>
      <c r="E1014" t="str">
        <f>VLOOKUP($C1014,'Look-Ups'!$C$2:$G$32,E$1-2,0)</f>
        <v>Function_Simpl_03</v>
      </c>
      <c r="F1014" t="str">
        <f>VLOOKUP($C1014,'Look-Ups'!$C$2:$G$32,F$1-2,0)</f>
        <v>Segment_08</v>
      </c>
      <c r="G1014" t="str">
        <f>VLOOKUP($C1014,'Look-Ups'!$C$2:$G$32,G$1-2,0)</f>
        <v>Proc_Type_03</v>
      </c>
      <c r="H1014" t="s">
        <v>244</v>
      </c>
      <c r="I1014">
        <f t="shared" si="45"/>
        <v>2021</v>
      </c>
      <c r="J1014" t="s">
        <v>21</v>
      </c>
    </row>
    <row r="1015" spans="1:10" x14ac:dyDescent="0.25">
      <c r="A1015" t="str">
        <f t="shared" si="44"/>
        <v>Function_13Application_262021</v>
      </c>
      <c r="B1015">
        <v>1012</v>
      </c>
      <c r="C1015" t="s">
        <v>379</v>
      </c>
      <c r="D1015" t="str">
        <f>VLOOKUP($C1015,'Look-Ups'!$C$2:$G$32,D$1-2,0)</f>
        <v>Function_13</v>
      </c>
      <c r="E1015" t="str">
        <f>VLOOKUP($C1015,'Look-Ups'!$C$2:$G$32,E$1-2,0)</f>
        <v>Function_Simpl_08</v>
      </c>
      <c r="F1015" t="str">
        <f>VLOOKUP($C1015,'Look-Ups'!$C$2:$G$32,F$1-2,0)</f>
        <v>Segment_09</v>
      </c>
      <c r="G1015" t="str">
        <f>VLOOKUP($C1015,'Look-Ups'!$C$2:$G$32,G$1-2,0)</f>
        <v>Proc_Type_01</v>
      </c>
      <c r="H1015" t="s">
        <v>171</v>
      </c>
      <c r="I1015">
        <f t="shared" si="45"/>
        <v>2021</v>
      </c>
      <c r="J1015" t="s">
        <v>21</v>
      </c>
    </row>
    <row r="1016" spans="1:10" x14ac:dyDescent="0.25">
      <c r="A1016" t="str">
        <f t="shared" si="44"/>
        <v>Function_13Application_262021</v>
      </c>
      <c r="B1016">
        <v>1013</v>
      </c>
      <c r="C1016" t="s">
        <v>379</v>
      </c>
      <c r="D1016" t="str">
        <f>VLOOKUP($C1016,'Look-Ups'!$C$2:$G$32,D$1-2,0)</f>
        <v>Function_13</v>
      </c>
      <c r="E1016" t="str">
        <f>VLOOKUP($C1016,'Look-Ups'!$C$2:$G$32,E$1-2,0)</f>
        <v>Function_Simpl_08</v>
      </c>
      <c r="F1016" t="str">
        <f>VLOOKUP($C1016,'Look-Ups'!$C$2:$G$32,F$1-2,0)</f>
        <v>Segment_09</v>
      </c>
      <c r="G1016" t="str">
        <f>VLOOKUP($C1016,'Look-Ups'!$C$2:$G$32,G$1-2,0)</f>
        <v>Proc_Type_01</v>
      </c>
      <c r="H1016" t="s">
        <v>209</v>
      </c>
      <c r="I1016">
        <f t="shared" si="45"/>
        <v>2021</v>
      </c>
      <c r="J1016" t="s">
        <v>21</v>
      </c>
    </row>
    <row r="1017" spans="1:10" x14ac:dyDescent="0.25">
      <c r="A1017" t="str">
        <f t="shared" si="44"/>
        <v>Function_13Application_262021</v>
      </c>
      <c r="B1017">
        <v>1014</v>
      </c>
      <c r="C1017" t="s">
        <v>379</v>
      </c>
      <c r="D1017" t="str">
        <f>VLOOKUP($C1017,'Look-Ups'!$C$2:$G$32,D$1-2,0)</f>
        <v>Function_13</v>
      </c>
      <c r="E1017" t="str">
        <f>VLOOKUP($C1017,'Look-Ups'!$C$2:$G$32,E$1-2,0)</f>
        <v>Function_Simpl_08</v>
      </c>
      <c r="F1017" t="str">
        <f>VLOOKUP($C1017,'Look-Ups'!$C$2:$G$32,F$1-2,0)</f>
        <v>Segment_09</v>
      </c>
      <c r="G1017" t="str">
        <f>VLOOKUP($C1017,'Look-Ups'!$C$2:$G$32,G$1-2,0)</f>
        <v>Proc_Type_01</v>
      </c>
      <c r="H1017" t="s">
        <v>201</v>
      </c>
      <c r="I1017">
        <f t="shared" si="45"/>
        <v>2021</v>
      </c>
      <c r="J1017" t="s">
        <v>21</v>
      </c>
    </row>
    <row r="1018" spans="1:10" x14ac:dyDescent="0.25">
      <c r="A1018" t="str">
        <f t="shared" si="44"/>
        <v>Function_13Application_262021</v>
      </c>
      <c r="B1018">
        <v>1015</v>
      </c>
      <c r="C1018" t="s">
        <v>379</v>
      </c>
      <c r="D1018" t="str">
        <f>VLOOKUP($C1018,'Look-Ups'!$C$2:$G$32,D$1-2,0)</f>
        <v>Function_13</v>
      </c>
      <c r="E1018" t="str">
        <f>VLOOKUP($C1018,'Look-Ups'!$C$2:$G$32,E$1-2,0)</f>
        <v>Function_Simpl_08</v>
      </c>
      <c r="F1018" t="str">
        <f>VLOOKUP($C1018,'Look-Ups'!$C$2:$G$32,F$1-2,0)</f>
        <v>Segment_09</v>
      </c>
      <c r="G1018" t="str">
        <f>VLOOKUP($C1018,'Look-Ups'!$C$2:$G$32,G$1-2,0)</f>
        <v>Proc_Type_01</v>
      </c>
      <c r="H1018" t="s">
        <v>187</v>
      </c>
      <c r="I1018">
        <f t="shared" si="45"/>
        <v>2021</v>
      </c>
      <c r="J1018" t="s">
        <v>21</v>
      </c>
    </row>
    <row r="1019" spans="1:10" x14ac:dyDescent="0.25">
      <c r="A1019" t="str">
        <f t="shared" si="44"/>
        <v>Function_13Application_262021</v>
      </c>
      <c r="B1019">
        <v>1016</v>
      </c>
      <c r="C1019" t="s">
        <v>379</v>
      </c>
      <c r="D1019" t="str">
        <f>VLOOKUP($C1019,'Look-Ups'!$C$2:$G$32,D$1-2,0)</f>
        <v>Function_13</v>
      </c>
      <c r="E1019" t="str">
        <f>VLOOKUP($C1019,'Look-Ups'!$C$2:$G$32,E$1-2,0)</f>
        <v>Function_Simpl_08</v>
      </c>
      <c r="F1019" t="str">
        <f>VLOOKUP($C1019,'Look-Ups'!$C$2:$G$32,F$1-2,0)</f>
        <v>Segment_09</v>
      </c>
      <c r="G1019" t="str">
        <f>VLOOKUP($C1019,'Look-Ups'!$C$2:$G$32,G$1-2,0)</f>
        <v>Proc_Type_01</v>
      </c>
      <c r="H1019" t="s">
        <v>217</v>
      </c>
      <c r="I1019">
        <f t="shared" si="45"/>
        <v>2021</v>
      </c>
      <c r="J1019" t="s">
        <v>21</v>
      </c>
    </row>
    <row r="1020" spans="1:10" x14ac:dyDescent="0.25">
      <c r="A1020" t="str">
        <f t="shared" si="44"/>
        <v>Function_13Application_262021</v>
      </c>
      <c r="B1020">
        <v>1017</v>
      </c>
      <c r="C1020" t="s">
        <v>379</v>
      </c>
      <c r="D1020" t="str">
        <f>VLOOKUP($C1020,'Look-Ups'!$C$2:$G$32,D$1-2,0)</f>
        <v>Function_13</v>
      </c>
      <c r="E1020" t="str">
        <f>VLOOKUP($C1020,'Look-Ups'!$C$2:$G$32,E$1-2,0)</f>
        <v>Function_Simpl_08</v>
      </c>
      <c r="F1020" t="str">
        <f>VLOOKUP($C1020,'Look-Ups'!$C$2:$G$32,F$1-2,0)</f>
        <v>Segment_09</v>
      </c>
      <c r="G1020" t="str">
        <f>VLOOKUP($C1020,'Look-Ups'!$C$2:$G$32,G$1-2,0)</f>
        <v>Proc_Type_01</v>
      </c>
      <c r="H1020" t="s">
        <v>237</v>
      </c>
      <c r="I1020">
        <f t="shared" si="45"/>
        <v>2021</v>
      </c>
      <c r="J1020" t="s">
        <v>21</v>
      </c>
    </row>
    <row r="1021" spans="1:10" x14ac:dyDescent="0.25">
      <c r="A1021" t="str">
        <f t="shared" si="44"/>
        <v>Function_13Application_262021</v>
      </c>
      <c r="B1021">
        <v>1018</v>
      </c>
      <c r="C1021" t="s">
        <v>379</v>
      </c>
      <c r="D1021" t="str">
        <f>VLOOKUP($C1021,'Look-Ups'!$C$2:$G$32,D$1-2,0)</f>
        <v>Function_13</v>
      </c>
      <c r="E1021" t="str">
        <f>VLOOKUP($C1021,'Look-Ups'!$C$2:$G$32,E$1-2,0)</f>
        <v>Function_Simpl_08</v>
      </c>
      <c r="F1021" t="str">
        <f>VLOOKUP($C1021,'Look-Ups'!$C$2:$G$32,F$1-2,0)</f>
        <v>Segment_09</v>
      </c>
      <c r="G1021" t="str">
        <f>VLOOKUP($C1021,'Look-Ups'!$C$2:$G$32,G$1-2,0)</f>
        <v>Proc_Type_01</v>
      </c>
      <c r="H1021" t="s">
        <v>242</v>
      </c>
      <c r="I1021">
        <f t="shared" si="45"/>
        <v>2021</v>
      </c>
      <c r="J1021" t="s">
        <v>21</v>
      </c>
    </row>
    <row r="1022" spans="1:10" x14ac:dyDescent="0.25">
      <c r="A1022" t="str">
        <f t="shared" si="44"/>
        <v>Function_13Application_262021</v>
      </c>
      <c r="B1022">
        <v>1019</v>
      </c>
      <c r="C1022" t="s">
        <v>379</v>
      </c>
      <c r="D1022" t="str">
        <f>VLOOKUP($C1022,'Look-Ups'!$C$2:$G$32,D$1-2,0)</f>
        <v>Function_13</v>
      </c>
      <c r="E1022" t="str">
        <f>VLOOKUP($C1022,'Look-Ups'!$C$2:$G$32,E$1-2,0)</f>
        <v>Function_Simpl_08</v>
      </c>
      <c r="F1022" t="str">
        <f>VLOOKUP($C1022,'Look-Ups'!$C$2:$G$32,F$1-2,0)</f>
        <v>Segment_09</v>
      </c>
      <c r="G1022" t="str">
        <f>VLOOKUP($C1022,'Look-Ups'!$C$2:$G$32,G$1-2,0)</f>
        <v>Proc_Type_01</v>
      </c>
      <c r="H1022" t="s">
        <v>225</v>
      </c>
      <c r="I1022">
        <f t="shared" si="45"/>
        <v>2021</v>
      </c>
      <c r="J1022" t="s">
        <v>21</v>
      </c>
    </row>
    <row r="1023" spans="1:10" x14ac:dyDescent="0.25">
      <c r="A1023" t="str">
        <f t="shared" si="44"/>
        <v>Function_13Application_262021</v>
      </c>
      <c r="B1023">
        <v>1020</v>
      </c>
      <c r="C1023" t="s">
        <v>379</v>
      </c>
      <c r="D1023" t="str">
        <f>VLOOKUP($C1023,'Look-Ups'!$C$2:$G$32,D$1-2,0)</f>
        <v>Function_13</v>
      </c>
      <c r="E1023" t="str">
        <f>VLOOKUP($C1023,'Look-Ups'!$C$2:$G$32,E$1-2,0)</f>
        <v>Function_Simpl_08</v>
      </c>
      <c r="F1023" t="str">
        <f>VLOOKUP($C1023,'Look-Ups'!$C$2:$G$32,F$1-2,0)</f>
        <v>Segment_09</v>
      </c>
      <c r="G1023" t="str">
        <f>VLOOKUP($C1023,'Look-Ups'!$C$2:$G$32,G$1-2,0)</f>
        <v>Proc_Type_01</v>
      </c>
      <c r="H1023" t="s">
        <v>219</v>
      </c>
      <c r="I1023">
        <f t="shared" si="45"/>
        <v>2021</v>
      </c>
      <c r="J1023" t="s">
        <v>21</v>
      </c>
    </row>
    <row r="1024" spans="1:10" x14ac:dyDescent="0.25">
      <c r="A1024" t="str">
        <f t="shared" si="44"/>
        <v>Function_13Application_262021</v>
      </c>
      <c r="B1024">
        <v>1021</v>
      </c>
      <c r="C1024" t="s">
        <v>379</v>
      </c>
      <c r="D1024" t="str">
        <f>VLOOKUP($C1024,'Look-Ups'!$C$2:$G$32,D$1-2,0)</f>
        <v>Function_13</v>
      </c>
      <c r="E1024" t="str">
        <f>VLOOKUP($C1024,'Look-Ups'!$C$2:$G$32,E$1-2,0)</f>
        <v>Function_Simpl_08</v>
      </c>
      <c r="F1024" t="str">
        <f>VLOOKUP($C1024,'Look-Ups'!$C$2:$G$32,F$1-2,0)</f>
        <v>Segment_09</v>
      </c>
      <c r="G1024" t="str">
        <f>VLOOKUP($C1024,'Look-Ups'!$C$2:$G$32,G$1-2,0)</f>
        <v>Proc_Type_01</v>
      </c>
      <c r="H1024" t="s">
        <v>166</v>
      </c>
      <c r="I1024">
        <f t="shared" si="45"/>
        <v>2021</v>
      </c>
      <c r="J1024" t="s">
        <v>21</v>
      </c>
    </row>
    <row r="1025" spans="1:10" x14ac:dyDescent="0.25">
      <c r="A1025" t="str">
        <f t="shared" si="44"/>
        <v>Function_13Application_262021</v>
      </c>
      <c r="B1025">
        <v>1022</v>
      </c>
      <c r="C1025" t="s">
        <v>379</v>
      </c>
      <c r="D1025" t="str">
        <f>VLOOKUP($C1025,'Look-Ups'!$C$2:$G$32,D$1-2,0)</f>
        <v>Function_13</v>
      </c>
      <c r="E1025" t="str">
        <f>VLOOKUP($C1025,'Look-Ups'!$C$2:$G$32,E$1-2,0)</f>
        <v>Function_Simpl_08</v>
      </c>
      <c r="F1025" t="str">
        <f>VLOOKUP($C1025,'Look-Ups'!$C$2:$G$32,F$1-2,0)</f>
        <v>Segment_09</v>
      </c>
      <c r="G1025" t="str">
        <f>VLOOKUP($C1025,'Look-Ups'!$C$2:$G$32,G$1-2,0)</f>
        <v>Proc_Type_01</v>
      </c>
      <c r="H1025" t="s">
        <v>244</v>
      </c>
      <c r="I1025">
        <f t="shared" si="45"/>
        <v>2021</v>
      </c>
      <c r="J1025" t="s">
        <v>21</v>
      </c>
    </row>
    <row r="1026" spans="1:10" x14ac:dyDescent="0.25">
      <c r="A1026" t="str">
        <f t="shared" si="44"/>
        <v>Function_14Application_292021</v>
      </c>
      <c r="B1026">
        <v>1023</v>
      </c>
      <c r="C1026" t="s">
        <v>382</v>
      </c>
      <c r="D1026" t="str">
        <f>VLOOKUP($C1026,'Look-Ups'!$C$2:$G$32,D$1-2,0)</f>
        <v>Function_14</v>
      </c>
      <c r="E1026" t="str">
        <f>VLOOKUP($C1026,'Look-Ups'!$C$2:$G$32,E$1-2,0)</f>
        <v>Function_Simpl_09</v>
      </c>
      <c r="F1026" t="str">
        <f>VLOOKUP($C1026,'Look-Ups'!$C$2:$G$32,F$1-2,0)</f>
        <v>Segment_09</v>
      </c>
      <c r="G1026" t="str">
        <f>VLOOKUP($C1026,'Look-Ups'!$C$2:$G$32,G$1-2,0)</f>
        <v>Proc_Type_01</v>
      </c>
      <c r="H1026" t="s">
        <v>171</v>
      </c>
      <c r="I1026">
        <f t="shared" si="45"/>
        <v>2021</v>
      </c>
      <c r="J1026" t="s">
        <v>21</v>
      </c>
    </row>
    <row r="1027" spans="1:10" x14ac:dyDescent="0.25">
      <c r="A1027" t="str">
        <f t="shared" si="44"/>
        <v>Function_14Application_292021</v>
      </c>
      <c r="B1027">
        <v>1024</v>
      </c>
      <c r="C1027" t="s">
        <v>382</v>
      </c>
      <c r="D1027" t="str">
        <f>VLOOKUP($C1027,'Look-Ups'!$C$2:$G$32,D$1-2,0)</f>
        <v>Function_14</v>
      </c>
      <c r="E1027" t="str">
        <f>VLOOKUP($C1027,'Look-Ups'!$C$2:$G$32,E$1-2,0)</f>
        <v>Function_Simpl_09</v>
      </c>
      <c r="F1027" t="str">
        <f>VLOOKUP($C1027,'Look-Ups'!$C$2:$G$32,F$1-2,0)</f>
        <v>Segment_09</v>
      </c>
      <c r="G1027" t="str">
        <f>VLOOKUP($C1027,'Look-Ups'!$C$2:$G$32,G$1-2,0)</f>
        <v>Proc_Type_01</v>
      </c>
      <c r="H1027" t="s">
        <v>209</v>
      </c>
      <c r="I1027">
        <f t="shared" si="45"/>
        <v>2021</v>
      </c>
      <c r="J1027" t="s">
        <v>21</v>
      </c>
    </row>
    <row r="1028" spans="1:10" x14ac:dyDescent="0.25">
      <c r="A1028" t="str">
        <f t="shared" si="44"/>
        <v>Function_14Application_292021</v>
      </c>
      <c r="B1028">
        <v>1025</v>
      </c>
      <c r="C1028" t="s">
        <v>382</v>
      </c>
      <c r="D1028" t="str">
        <f>VLOOKUP($C1028,'Look-Ups'!$C$2:$G$32,D$1-2,0)</f>
        <v>Function_14</v>
      </c>
      <c r="E1028" t="str">
        <f>VLOOKUP($C1028,'Look-Ups'!$C$2:$G$32,E$1-2,0)</f>
        <v>Function_Simpl_09</v>
      </c>
      <c r="F1028" t="str">
        <f>VLOOKUP($C1028,'Look-Ups'!$C$2:$G$32,F$1-2,0)</f>
        <v>Segment_09</v>
      </c>
      <c r="G1028" t="str">
        <f>VLOOKUP($C1028,'Look-Ups'!$C$2:$G$32,G$1-2,0)</f>
        <v>Proc_Type_01</v>
      </c>
      <c r="H1028" t="s">
        <v>195</v>
      </c>
      <c r="I1028">
        <f t="shared" si="45"/>
        <v>2021</v>
      </c>
      <c r="J1028" t="s">
        <v>21</v>
      </c>
    </row>
    <row r="1029" spans="1:10" x14ac:dyDescent="0.25">
      <c r="A1029" t="str">
        <f t="shared" ref="A1029:A1092" si="46">D1029&amp;C1029&amp;I1029</f>
        <v>Function_14Application_292021</v>
      </c>
      <c r="B1029">
        <v>1026</v>
      </c>
      <c r="C1029" t="s">
        <v>382</v>
      </c>
      <c r="D1029" t="str">
        <f>VLOOKUP($C1029,'Look-Ups'!$C$2:$G$32,D$1-2,0)</f>
        <v>Function_14</v>
      </c>
      <c r="E1029" t="str">
        <f>VLOOKUP($C1029,'Look-Ups'!$C$2:$G$32,E$1-2,0)</f>
        <v>Function_Simpl_09</v>
      </c>
      <c r="F1029" t="str">
        <f>VLOOKUP($C1029,'Look-Ups'!$C$2:$G$32,F$1-2,0)</f>
        <v>Segment_09</v>
      </c>
      <c r="G1029" t="str">
        <f>VLOOKUP($C1029,'Look-Ups'!$C$2:$G$32,G$1-2,0)</f>
        <v>Proc_Type_01</v>
      </c>
      <c r="H1029" t="s">
        <v>187</v>
      </c>
      <c r="I1029">
        <f t="shared" si="45"/>
        <v>2021</v>
      </c>
      <c r="J1029" t="s">
        <v>21</v>
      </c>
    </row>
    <row r="1030" spans="1:10" x14ac:dyDescent="0.25">
      <c r="A1030" t="str">
        <f t="shared" si="46"/>
        <v>Function_14Application_292021</v>
      </c>
      <c r="B1030">
        <v>1027</v>
      </c>
      <c r="C1030" t="s">
        <v>382</v>
      </c>
      <c r="D1030" t="str">
        <f>VLOOKUP($C1030,'Look-Ups'!$C$2:$G$32,D$1-2,0)</f>
        <v>Function_14</v>
      </c>
      <c r="E1030" t="str">
        <f>VLOOKUP($C1030,'Look-Ups'!$C$2:$G$32,E$1-2,0)</f>
        <v>Function_Simpl_09</v>
      </c>
      <c r="F1030" t="str">
        <f>VLOOKUP($C1030,'Look-Ups'!$C$2:$G$32,F$1-2,0)</f>
        <v>Segment_09</v>
      </c>
      <c r="G1030" t="str">
        <f>VLOOKUP($C1030,'Look-Ups'!$C$2:$G$32,G$1-2,0)</f>
        <v>Proc_Type_01</v>
      </c>
      <c r="H1030" t="s">
        <v>178</v>
      </c>
      <c r="I1030">
        <f t="shared" si="45"/>
        <v>2021</v>
      </c>
      <c r="J1030" t="s">
        <v>21</v>
      </c>
    </row>
    <row r="1031" spans="1:10" x14ac:dyDescent="0.25">
      <c r="A1031" t="str">
        <f t="shared" si="46"/>
        <v>Function_14Application_292021</v>
      </c>
      <c r="B1031">
        <v>1028</v>
      </c>
      <c r="C1031" t="s">
        <v>382</v>
      </c>
      <c r="D1031" t="str">
        <f>VLOOKUP($C1031,'Look-Ups'!$C$2:$G$32,D$1-2,0)</f>
        <v>Function_14</v>
      </c>
      <c r="E1031" t="str">
        <f>VLOOKUP($C1031,'Look-Ups'!$C$2:$G$32,E$1-2,0)</f>
        <v>Function_Simpl_09</v>
      </c>
      <c r="F1031" t="str">
        <f>VLOOKUP($C1031,'Look-Ups'!$C$2:$G$32,F$1-2,0)</f>
        <v>Segment_09</v>
      </c>
      <c r="G1031" t="str">
        <f>VLOOKUP($C1031,'Look-Ups'!$C$2:$G$32,G$1-2,0)</f>
        <v>Proc_Type_01</v>
      </c>
      <c r="H1031" t="s">
        <v>222</v>
      </c>
      <c r="I1031">
        <f t="shared" si="45"/>
        <v>2021</v>
      </c>
      <c r="J1031" t="s">
        <v>21</v>
      </c>
    </row>
    <row r="1032" spans="1:10" x14ac:dyDescent="0.25">
      <c r="A1032" t="str">
        <f t="shared" si="46"/>
        <v>Function_14Application_292021</v>
      </c>
      <c r="B1032">
        <v>1029</v>
      </c>
      <c r="C1032" t="s">
        <v>382</v>
      </c>
      <c r="D1032" t="str">
        <f>VLOOKUP($C1032,'Look-Ups'!$C$2:$G$32,D$1-2,0)</f>
        <v>Function_14</v>
      </c>
      <c r="E1032" t="str">
        <f>VLOOKUP($C1032,'Look-Ups'!$C$2:$G$32,E$1-2,0)</f>
        <v>Function_Simpl_09</v>
      </c>
      <c r="F1032" t="str">
        <f>VLOOKUP($C1032,'Look-Ups'!$C$2:$G$32,F$1-2,0)</f>
        <v>Segment_09</v>
      </c>
      <c r="G1032" t="str">
        <f>VLOOKUP($C1032,'Look-Ups'!$C$2:$G$32,G$1-2,0)</f>
        <v>Proc_Type_01</v>
      </c>
      <c r="H1032" t="s">
        <v>167</v>
      </c>
      <c r="I1032">
        <f t="shared" si="45"/>
        <v>2021</v>
      </c>
      <c r="J1032" t="s">
        <v>21</v>
      </c>
    </row>
    <row r="1033" spans="1:10" x14ac:dyDescent="0.25">
      <c r="A1033" t="str">
        <f t="shared" si="46"/>
        <v>Function_14Application_292021</v>
      </c>
      <c r="B1033">
        <v>1030</v>
      </c>
      <c r="C1033" t="s">
        <v>382</v>
      </c>
      <c r="D1033" t="str">
        <f>VLOOKUP($C1033,'Look-Ups'!$C$2:$G$32,D$1-2,0)</f>
        <v>Function_14</v>
      </c>
      <c r="E1033" t="str">
        <f>VLOOKUP($C1033,'Look-Ups'!$C$2:$G$32,E$1-2,0)</f>
        <v>Function_Simpl_09</v>
      </c>
      <c r="F1033" t="str">
        <f>VLOOKUP($C1033,'Look-Ups'!$C$2:$G$32,F$1-2,0)</f>
        <v>Segment_09</v>
      </c>
      <c r="G1033" t="str">
        <f>VLOOKUP($C1033,'Look-Ups'!$C$2:$G$32,G$1-2,0)</f>
        <v>Proc_Type_01</v>
      </c>
      <c r="H1033" t="s">
        <v>214</v>
      </c>
      <c r="I1033">
        <f t="shared" si="45"/>
        <v>2021</v>
      </c>
      <c r="J1033" t="s">
        <v>21</v>
      </c>
    </row>
    <row r="1034" spans="1:10" x14ac:dyDescent="0.25">
      <c r="A1034" t="str">
        <f t="shared" si="46"/>
        <v>Function_14Application_292021</v>
      </c>
      <c r="B1034">
        <v>1031</v>
      </c>
      <c r="C1034" t="s">
        <v>382</v>
      </c>
      <c r="D1034" t="str">
        <f>VLOOKUP($C1034,'Look-Ups'!$C$2:$G$32,D$1-2,0)</f>
        <v>Function_14</v>
      </c>
      <c r="E1034" t="str">
        <f>VLOOKUP($C1034,'Look-Ups'!$C$2:$G$32,E$1-2,0)</f>
        <v>Function_Simpl_09</v>
      </c>
      <c r="F1034" t="str">
        <f>VLOOKUP($C1034,'Look-Ups'!$C$2:$G$32,F$1-2,0)</f>
        <v>Segment_09</v>
      </c>
      <c r="G1034" t="str">
        <f>VLOOKUP($C1034,'Look-Ups'!$C$2:$G$32,G$1-2,0)</f>
        <v>Proc_Type_01</v>
      </c>
      <c r="H1034" t="s">
        <v>237</v>
      </c>
      <c r="I1034">
        <f t="shared" si="45"/>
        <v>2021</v>
      </c>
      <c r="J1034" t="s">
        <v>21</v>
      </c>
    </row>
    <row r="1035" spans="1:10" x14ac:dyDescent="0.25">
      <c r="A1035" t="str">
        <f t="shared" si="46"/>
        <v>Function_14Application_292021</v>
      </c>
      <c r="B1035">
        <v>1032</v>
      </c>
      <c r="C1035" t="s">
        <v>382</v>
      </c>
      <c r="D1035" t="str">
        <f>VLOOKUP($C1035,'Look-Ups'!$C$2:$G$32,D$1-2,0)</f>
        <v>Function_14</v>
      </c>
      <c r="E1035" t="str">
        <f>VLOOKUP($C1035,'Look-Ups'!$C$2:$G$32,E$1-2,0)</f>
        <v>Function_Simpl_09</v>
      </c>
      <c r="F1035" t="str">
        <f>VLOOKUP($C1035,'Look-Ups'!$C$2:$G$32,F$1-2,0)</f>
        <v>Segment_09</v>
      </c>
      <c r="G1035" t="str">
        <f>VLOOKUP($C1035,'Look-Ups'!$C$2:$G$32,G$1-2,0)</f>
        <v>Proc_Type_01</v>
      </c>
      <c r="H1035" t="s">
        <v>244</v>
      </c>
      <c r="I1035">
        <f t="shared" ref="I1035:I1068" si="47">I680+1</f>
        <v>2021</v>
      </c>
      <c r="J1035" t="s">
        <v>21</v>
      </c>
    </row>
    <row r="1036" spans="1:10" x14ac:dyDescent="0.25">
      <c r="A1036" t="str">
        <f t="shared" si="46"/>
        <v>Function_13Application_272021</v>
      </c>
      <c r="B1036">
        <v>1033</v>
      </c>
      <c r="C1036" t="s">
        <v>380</v>
      </c>
      <c r="D1036" t="str">
        <f>VLOOKUP($C1036,'Look-Ups'!$C$2:$G$32,D$1-2,0)</f>
        <v>Function_13</v>
      </c>
      <c r="E1036" t="str">
        <f>VLOOKUP($C1036,'Look-Ups'!$C$2:$G$32,E$1-2,0)</f>
        <v>Function_Simpl_08</v>
      </c>
      <c r="F1036" t="str">
        <f>VLOOKUP($C1036,'Look-Ups'!$C$2:$G$32,F$1-2,0)</f>
        <v>Segment_09</v>
      </c>
      <c r="G1036" t="str">
        <f>VLOOKUP($C1036,'Look-Ups'!$C$2:$G$32,G$1-2,0)</f>
        <v>Proc_Type_01</v>
      </c>
      <c r="H1036" t="s">
        <v>171</v>
      </c>
      <c r="I1036">
        <f t="shared" si="47"/>
        <v>2021</v>
      </c>
      <c r="J1036" t="s">
        <v>21</v>
      </c>
    </row>
    <row r="1037" spans="1:10" x14ac:dyDescent="0.25">
      <c r="A1037" t="str">
        <f t="shared" si="46"/>
        <v>Function_13Application_272021</v>
      </c>
      <c r="B1037">
        <v>1034</v>
      </c>
      <c r="C1037" t="s">
        <v>380</v>
      </c>
      <c r="D1037" t="str">
        <f>VLOOKUP($C1037,'Look-Ups'!$C$2:$G$32,D$1-2,0)</f>
        <v>Function_13</v>
      </c>
      <c r="E1037" t="str">
        <f>VLOOKUP($C1037,'Look-Ups'!$C$2:$G$32,E$1-2,0)</f>
        <v>Function_Simpl_08</v>
      </c>
      <c r="F1037" t="str">
        <f>VLOOKUP($C1037,'Look-Ups'!$C$2:$G$32,F$1-2,0)</f>
        <v>Segment_09</v>
      </c>
      <c r="G1037" t="str">
        <f>VLOOKUP($C1037,'Look-Ups'!$C$2:$G$32,G$1-2,0)</f>
        <v>Proc_Type_01</v>
      </c>
      <c r="H1037" t="s">
        <v>198</v>
      </c>
      <c r="I1037">
        <f t="shared" si="47"/>
        <v>2021</v>
      </c>
      <c r="J1037" t="s">
        <v>21</v>
      </c>
    </row>
    <row r="1038" spans="1:10" x14ac:dyDescent="0.25">
      <c r="A1038" t="str">
        <f t="shared" si="46"/>
        <v>Function_13Application_272021</v>
      </c>
      <c r="B1038">
        <v>1035</v>
      </c>
      <c r="C1038" t="s">
        <v>380</v>
      </c>
      <c r="D1038" t="str">
        <f>VLOOKUP($C1038,'Look-Ups'!$C$2:$G$32,D$1-2,0)</f>
        <v>Function_13</v>
      </c>
      <c r="E1038" t="str">
        <f>VLOOKUP($C1038,'Look-Ups'!$C$2:$G$32,E$1-2,0)</f>
        <v>Function_Simpl_08</v>
      </c>
      <c r="F1038" t="str">
        <f>VLOOKUP($C1038,'Look-Ups'!$C$2:$G$32,F$1-2,0)</f>
        <v>Segment_09</v>
      </c>
      <c r="G1038" t="str">
        <f>VLOOKUP($C1038,'Look-Ups'!$C$2:$G$32,G$1-2,0)</f>
        <v>Proc_Type_01</v>
      </c>
      <c r="H1038" t="s">
        <v>207</v>
      </c>
      <c r="I1038">
        <f t="shared" si="47"/>
        <v>2021</v>
      </c>
      <c r="J1038" t="s">
        <v>21</v>
      </c>
    </row>
    <row r="1039" spans="1:10" x14ac:dyDescent="0.25">
      <c r="A1039" t="str">
        <f t="shared" si="46"/>
        <v>Function_13Application_272021</v>
      </c>
      <c r="B1039">
        <v>1036</v>
      </c>
      <c r="C1039" t="s">
        <v>380</v>
      </c>
      <c r="D1039" t="str">
        <f>VLOOKUP($C1039,'Look-Ups'!$C$2:$G$32,D$1-2,0)</f>
        <v>Function_13</v>
      </c>
      <c r="E1039" t="str">
        <f>VLOOKUP($C1039,'Look-Ups'!$C$2:$G$32,E$1-2,0)</f>
        <v>Function_Simpl_08</v>
      </c>
      <c r="F1039" t="str">
        <f>VLOOKUP($C1039,'Look-Ups'!$C$2:$G$32,F$1-2,0)</f>
        <v>Segment_09</v>
      </c>
      <c r="G1039" t="str">
        <f>VLOOKUP($C1039,'Look-Ups'!$C$2:$G$32,G$1-2,0)</f>
        <v>Proc_Type_01</v>
      </c>
      <c r="H1039" t="s">
        <v>216</v>
      </c>
      <c r="I1039">
        <f t="shared" si="47"/>
        <v>2021</v>
      </c>
      <c r="J1039" t="s">
        <v>21</v>
      </c>
    </row>
    <row r="1040" spans="1:10" x14ac:dyDescent="0.25">
      <c r="A1040" t="str">
        <f t="shared" si="46"/>
        <v>Function_13Application_272021</v>
      </c>
      <c r="B1040">
        <v>1037</v>
      </c>
      <c r="C1040" t="s">
        <v>380</v>
      </c>
      <c r="D1040" t="str">
        <f>VLOOKUP($C1040,'Look-Ups'!$C$2:$G$32,D$1-2,0)</f>
        <v>Function_13</v>
      </c>
      <c r="E1040" t="str">
        <f>VLOOKUP($C1040,'Look-Ups'!$C$2:$G$32,E$1-2,0)</f>
        <v>Function_Simpl_08</v>
      </c>
      <c r="F1040" t="str">
        <f>VLOOKUP($C1040,'Look-Ups'!$C$2:$G$32,F$1-2,0)</f>
        <v>Segment_09</v>
      </c>
      <c r="G1040" t="str">
        <f>VLOOKUP($C1040,'Look-Ups'!$C$2:$G$32,G$1-2,0)</f>
        <v>Proc_Type_01</v>
      </c>
      <c r="H1040" t="s">
        <v>209</v>
      </c>
      <c r="I1040">
        <f t="shared" si="47"/>
        <v>2021</v>
      </c>
      <c r="J1040" t="s">
        <v>21</v>
      </c>
    </row>
    <row r="1041" spans="1:10" x14ac:dyDescent="0.25">
      <c r="A1041" t="str">
        <f t="shared" si="46"/>
        <v>Function_13Application_272021</v>
      </c>
      <c r="B1041">
        <v>1038</v>
      </c>
      <c r="C1041" t="s">
        <v>380</v>
      </c>
      <c r="D1041" t="str">
        <f>VLOOKUP($C1041,'Look-Ups'!$C$2:$G$32,D$1-2,0)</f>
        <v>Function_13</v>
      </c>
      <c r="E1041" t="str">
        <f>VLOOKUP($C1041,'Look-Ups'!$C$2:$G$32,E$1-2,0)</f>
        <v>Function_Simpl_08</v>
      </c>
      <c r="F1041" t="str">
        <f>VLOOKUP($C1041,'Look-Ups'!$C$2:$G$32,F$1-2,0)</f>
        <v>Segment_09</v>
      </c>
      <c r="G1041" t="str">
        <f>VLOOKUP($C1041,'Look-Ups'!$C$2:$G$32,G$1-2,0)</f>
        <v>Proc_Type_01</v>
      </c>
      <c r="H1041" t="s">
        <v>194</v>
      </c>
      <c r="I1041">
        <f t="shared" si="47"/>
        <v>2021</v>
      </c>
      <c r="J1041" t="s">
        <v>21</v>
      </c>
    </row>
    <row r="1042" spans="1:10" x14ac:dyDescent="0.25">
      <c r="A1042" t="str">
        <f t="shared" si="46"/>
        <v>Function_13Application_272021</v>
      </c>
      <c r="B1042">
        <v>1039</v>
      </c>
      <c r="C1042" t="s">
        <v>380</v>
      </c>
      <c r="D1042" t="str">
        <f>VLOOKUP($C1042,'Look-Ups'!$C$2:$G$32,D$1-2,0)</f>
        <v>Function_13</v>
      </c>
      <c r="E1042" t="str">
        <f>VLOOKUP($C1042,'Look-Ups'!$C$2:$G$32,E$1-2,0)</f>
        <v>Function_Simpl_08</v>
      </c>
      <c r="F1042" t="str">
        <f>VLOOKUP($C1042,'Look-Ups'!$C$2:$G$32,F$1-2,0)</f>
        <v>Segment_09</v>
      </c>
      <c r="G1042" t="str">
        <f>VLOOKUP($C1042,'Look-Ups'!$C$2:$G$32,G$1-2,0)</f>
        <v>Proc_Type_01</v>
      </c>
      <c r="H1042" t="s">
        <v>165</v>
      </c>
      <c r="I1042">
        <f t="shared" si="47"/>
        <v>2021</v>
      </c>
      <c r="J1042" t="s">
        <v>21</v>
      </c>
    </row>
    <row r="1043" spans="1:10" x14ac:dyDescent="0.25">
      <c r="A1043" t="str">
        <f t="shared" si="46"/>
        <v>Function_13Application_272021</v>
      </c>
      <c r="B1043">
        <v>1040</v>
      </c>
      <c r="C1043" t="s">
        <v>380</v>
      </c>
      <c r="D1043" t="str">
        <f>VLOOKUP($C1043,'Look-Ups'!$C$2:$G$32,D$1-2,0)</f>
        <v>Function_13</v>
      </c>
      <c r="E1043" t="str">
        <f>VLOOKUP($C1043,'Look-Ups'!$C$2:$G$32,E$1-2,0)</f>
        <v>Function_Simpl_08</v>
      </c>
      <c r="F1043" t="str">
        <f>VLOOKUP($C1043,'Look-Ups'!$C$2:$G$32,F$1-2,0)</f>
        <v>Segment_09</v>
      </c>
      <c r="G1043" t="str">
        <f>VLOOKUP($C1043,'Look-Ups'!$C$2:$G$32,G$1-2,0)</f>
        <v>Proc_Type_01</v>
      </c>
      <c r="H1043" t="s">
        <v>177</v>
      </c>
      <c r="I1043">
        <f t="shared" si="47"/>
        <v>2021</v>
      </c>
      <c r="J1043" t="s">
        <v>21</v>
      </c>
    </row>
    <row r="1044" spans="1:10" x14ac:dyDescent="0.25">
      <c r="A1044" t="str">
        <f t="shared" si="46"/>
        <v>Function_13Application_272021</v>
      </c>
      <c r="B1044">
        <v>1041</v>
      </c>
      <c r="C1044" t="s">
        <v>380</v>
      </c>
      <c r="D1044" t="str">
        <f>VLOOKUP($C1044,'Look-Ups'!$C$2:$G$32,D$1-2,0)</f>
        <v>Function_13</v>
      </c>
      <c r="E1044" t="str">
        <f>VLOOKUP($C1044,'Look-Ups'!$C$2:$G$32,E$1-2,0)</f>
        <v>Function_Simpl_08</v>
      </c>
      <c r="F1044" t="str">
        <f>VLOOKUP($C1044,'Look-Ups'!$C$2:$G$32,F$1-2,0)</f>
        <v>Segment_09</v>
      </c>
      <c r="G1044" t="str">
        <f>VLOOKUP($C1044,'Look-Ups'!$C$2:$G$32,G$1-2,0)</f>
        <v>Proc_Type_01</v>
      </c>
      <c r="H1044" t="s">
        <v>219</v>
      </c>
      <c r="I1044">
        <f t="shared" si="47"/>
        <v>2021</v>
      </c>
      <c r="J1044" t="s">
        <v>21</v>
      </c>
    </row>
    <row r="1045" spans="1:10" x14ac:dyDescent="0.25">
      <c r="A1045" t="str">
        <f t="shared" si="46"/>
        <v>Function_13Application_272021</v>
      </c>
      <c r="B1045">
        <v>1042</v>
      </c>
      <c r="C1045" t="s">
        <v>380</v>
      </c>
      <c r="D1045" t="str">
        <f>VLOOKUP($C1045,'Look-Ups'!$C$2:$G$32,D$1-2,0)</f>
        <v>Function_13</v>
      </c>
      <c r="E1045" t="str">
        <f>VLOOKUP($C1045,'Look-Ups'!$C$2:$G$32,E$1-2,0)</f>
        <v>Function_Simpl_08</v>
      </c>
      <c r="F1045" t="str">
        <f>VLOOKUP($C1045,'Look-Ups'!$C$2:$G$32,F$1-2,0)</f>
        <v>Segment_09</v>
      </c>
      <c r="G1045" t="str">
        <f>VLOOKUP($C1045,'Look-Ups'!$C$2:$G$32,G$1-2,0)</f>
        <v>Proc_Type_01</v>
      </c>
      <c r="H1045" t="s">
        <v>178</v>
      </c>
      <c r="I1045">
        <f t="shared" si="47"/>
        <v>2021</v>
      </c>
      <c r="J1045" t="s">
        <v>21</v>
      </c>
    </row>
    <row r="1046" spans="1:10" x14ac:dyDescent="0.25">
      <c r="A1046" t="str">
        <f t="shared" si="46"/>
        <v>Function_13Application_272021</v>
      </c>
      <c r="B1046">
        <v>1043</v>
      </c>
      <c r="C1046" t="s">
        <v>380</v>
      </c>
      <c r="D1046" t="str">
        <f>VLOOKUP($C1046,'Look-Ups'!$C$2:$G$32,D$1-2,0)</f>
        <v>Function_13</v>
      </c>
      <c r="E1046" t="str">
        <f>VLOOKUP($C1046,'Look-Ups'!$C$2:$G$32,E$1-2,0)</f>
        <v>Function_Simpl_08</v>
      </c>
      <c r="F1046" t="str">
        <f>VLOOKUP($C1046,'Look-Ups'!$C$2:$G$32,F$1-2,0)</f>
        <v>Segment_09</v>
      </c>
      <c r="G1046" t="str">
        <f>VLOOKUP($C1046,'Look-Ups'!$C$2:$G$32,G$1-2,0)</f>
        <v>Proc_Type_01</v>
      </c>
      <c r="H1046" t="s">
        <v>180</v>
      </c>
      <c r="I1046">
        <f t="shared" si="47"/>
        <v>2021</v>
      </c>
      <c r="J1046" t="s">
        <v>21</v>
      </c>
    </row>
    <row r="1047" spans="1:10" x14ac:dyDescent="0.25">
      <c r="A1047" t="str">
        <f t="shared" si="46"/>
        <v>Function_13Application_272021</v>
      </c>
      <c r="B1047">
        <v>1044</v>
      </c>
      <c r="C1047" t="s">
        <v>380</v>
      </c>
      <c r="D1047" t="str">
        <f>VLOOKUP($C1047,'Look-Ups'!$C$2:$G$32,D$1-2,0)</f>
        <v>Function_13</v>
      </c>
      <c r="E1047" t="str">
        <f>VLOOKUP($C1047,'Look-Ups'!$C$2:$G$32,E$1-2,0)</f>
        <v>Function_Simpl_08</v>
      </c>
      <c r="F1047" t="str">
        <f>VLOOKUP($C1047,'Look-Ups'!$C$2:$G$32,F$1-2,0)</f>
        <v>Segment_09</v>
      </c>
      <c r="G1047" t="str">
        <f>VLOOKUP($C1047,'Look-Ups'!$C$2:$G$32,G$1-2,0)</f>
        <v>Proc_Type_01</v>
      </c>
      <c r="H1047" t="s">
        <v>205</v>
      </c>
      <c r="I1047">
        <f t="shared" si="47"/>
        <v>2021</v>
      </c>
      <c r="J1047" t="s">
        <v>21</v>
      </c>
    </row>
    <row r="1048" spans="1:10" x14ac:dyDescent="0.25">
      <c r="A1048" t="str">
        <f t="shared" si="46"/>
        <v>Function_13Application_272021</v>
      </c>
      <c r="B1048">
        <v>1045</v>
      </c>
      <c r="C1048" t="s">
        <v>380</v>
      </c>
      <c r="D1048" t="str">
        <f>VLOOKUP($C1048,'Look-Ups'!$C$2:$G$32,D$1-2,0)</f>
        <v>Function_13</v>
      </c>
      <c r="E1048" t="str">
        <f>VLOOKUP($C1048,'Look-Ups'!$C$2:$G$32,E$1-2,0)</f>
        <v>Function_Simpl_08</v>
      </c>
      <c r="F1048" t="str">
        <f>VLOOKUP($C1048,'Look-Ups'!$C$2:$G$32,F$1-2,0)</f>
        <v>Segment_09</v>
      </c>
      <c r="G1048" t="str">
        <f>VLOOKUP($C1048,'Look-Ups'!$C$2:$G$32,G$1-2,0)</f>
        <v>Proc_Type_01</v>
      </c>
      <c r="H1048" t="s">
        <v>166</v>
      </c>
      <c r="I1048">
        <f t="shared" si="47"/>
        <v>2021</v>
      </c>
      <c r="J1048" t="s">
        <v>21</v>
      </c>
    </row>
    <row r="1049" spans="1:10" x14ac:dyDescent="0.25">
      <c r="A1049" t="str">
        <f t="shared" si="46"/>
        <v>Function_13Application_272021</v>
      </c>
      <c r="B1049">
        <v>1046</v>
      </c>
      <c r="C1049" t="s">
        <v>380</v>
      </c>
      <c r="D1049" t="str">
        <f>VLOOKUP($C1049,'Look-Ups'!$C$2:$G$32,D$1-2,0)</f>
        <v>Function_13</v>
      </c>
      <c r="E1049" t="str">
        <f>VLOOKUP($C1049,'Look-Ups'!$C$2:$G$32,E$1-2,0)</f>
        <v>Function_Simpl_08</v>
      </c>
      <c r="F1049" t="str">
        <f>VLOOKUP($C1049,'Look-Ups'!$C$2:$G$32,F$1-2,0)</f>
        <v>Segment_09</v>
      </c>
      <c r="G1049" t="str">
        <f>VLOOKUP($C1049,'Look-Ups'!$C$2:$G$32,G$1-2,0)</f>
        <v>Proc_Type_01</v>
      </c>
      <c r="H1049" t="s">
        <v>241</v>
      </c>
      <c r="I1049">
        <f t="shared" si="47"/>
        <v>2021</v>
      </c>
      <c r="J1049" t="s">
        <v>21</v>
      </c>
    </row>
    <row r="1050" spans="1:10" x14ac:dyDescent="0.25">
      <c r="A1050" t="str">
        <f t="shared" si="46"/>
        <v>Function_13Application_272021</v>
      </c>
      <c r="B1050">
        <v>1047</v>
      </c>
      <c r="C1050" t="s">
        <v>380</v>
      </c>
      <c r="D1050" t="str">
        <f>VLOOKUP($C1050,'Look-Ups'!$C$2:$G$32,D$1-2,0)</f>
        <v>Function_13</v>
      </c>
      <c r="E1050" t="str">
        <f>VLOOKUP($C1050,'Look-Ups'!$C$2:$G$32,E$1-2,0)</f>
        <v>Function_Simpl_08</v>
      </c>
      <c r="F1050" t="str">
        <f>VLOOKUP($C1050,'Look-Ups'!$C$2:$G$32,F$1-2,0)</f>
        <v>Segment_09</v>
      </c>
      <c r="G1050" t="str">
        <f>VLOOKUP($C1050,'Look-Ups'!$C$2:$G$32,G$1-2,0)</f>
        <v>Proc_Type_01</v>
      </c>
      <c r="H1050" t="s">
        <v>210</v>
      </c>
      <c r="I1050">
        <f t="shared" si="47"/>
        <v>2021</v>
      </c>
      <c r="J1050" t="s">
        <v>21</v>
      </c>
    </row>
    <row r="1051" spans="1:10" x14ac:dyDescent="0.25">
      <c r="A1051" t="str">
        <f t="shared" si="46"/>
        <v>Function_13Application_272021</v>
      </c>
      <c r="B1051">
        <v>1048</v>
      </c>
      <c r="C1051" t="s">
        <v>380</v>
      </c>
      <c r="D1051" t="str">
        <f>VLOOKUP($C1051,'Look-Ups'!$C$2:$G$32,D$1-2,0)</f>
        <v>Function_13</v>
      </c>
      <c r="E1051" t="str">
        <f>VLOOKUP($C1051,'Look-Ups'!$C$2:$G$32,E$1-2,0)</f>
        <v>Function_Simpl_08</v>
      </c>
      <c r="F1051" t="str">
        <f>VLOOKUP($C1051,'Look-Ups'!$C$2:$G$32,F$1-2,0)</f>
        <v>Segment_09</v>
      </c>
      <c r="G1051" t="str">
        <f>VLOOKUP($C1051,'Look-Ups'!$C$2:$G$32,G$1-2,0)</f>
        <v>Proc_Type_01</v>
      </c>
      <c r="H1051" t="s">
        <v>181</v>
      </c>
      <c r="I1051">
        <f t="shared" si="47"/>
        <v>2021</v>
      </c>
      <c r="J1051" t="s">
        <v>21</v>
      </c>
    </row>
    <row r="1052" spans="1:10" x14ac:dyDescent="0.25">
      <c r="A1052" t="str">
        <f t="shared" si="46"/>
        <v>Function_13Application_272021</v>
      </c>
      <c r="B1052">
        <v>1049</v>
      </c>
      <c r="C1052" t="s">
        <v>380</v>
      </c>
      <c r="D1052" t="str">
        <f>VLOOKUP($C1052,'Look-Ups'!$C$2:$G$32,D$1-2,0)</f>
        <v>Function_13</v>
      </c>
      <c r="E1052" t="str">
        <f>VLOOKUP($C1052,'Look-Ups'!$C$2:$G$32,E$1-2,0)</f>
        <v>Function_Simpl_08</v>
      </c>
      <c r="F1052" t="str">
        <f>VLOOKUP($C1052,'Look-Ups'!$C$2:$G$32,F$1-2,0)</f>
        <v>Segment_09</v>
      </c>
      <c r="G1052" t="str">
        <f>VLOOKUP($C1052,'Look-Ups'!$C$2:$G$32,G$1-2,0)</f>
        <v>Proc_Type_01</v>
      </c>
      <c r="H1052" t="s">
        <v>185</v>
      </c>
      <c r="I1052">
        <f t="shared" si="47"/>
        <v>2021</v>
      </c>
      <c r="J1052" t="s">
        <v>21</v>
      </c>
    </row>
    <row r="1053" spans="1:10" x14ac:dyDescent="0.25">
      <c r="A1053" t="str">
        <f t="shared" si="46"/>
        <v>Function_13Application_272021</v>
      </c>
      <c r="B1053">
        <v>1050</v>
      </c>
      <c r="C1053" t="s">
        <v>380</v>
      </c>
      <c r="D1053" t="str">
        <f>VLOOKUP($C1053,'Look-Ups'!$C$2:$G$32,D$1-2,0)</f>
        <v>Function_13</v>
      </c>
      <c r="E1053" t="str">
        <f>VLOOKUP($C1053,'Look-Ups'!$C$2:$G$32,E$1-2,0)</f>
        <v>Function_Simpl_08</v>
      </c>
      <c r="F1053" t="str">
        <f>VLOOKUP($C1053,'Look-Ups'!$C$2:$G$32,F$1-2,0)</f>
        <v>Segment_09</v>
      </c>
      <c r="G1053" t="str">
        <f>VLOOKUP($C1053,'Look-Ups'!$C$2:$G$32,G$1-2,0)</f>
        <v>Proc_Type_01</v>
      </c>
      <c r="H1053" t="s">
        <v>189</v>
      </c>
      <c r="I1053">
        <f t="shared" si="47"/>
        <v>2021</v>
      </c>
      <c r="J1053" t="s">
        <v>21</v>
      </c>
    </row>
    <row r="1054" spans="1:10" x14ac:dyDescent="0.25">
      <c r="A1054" t="str">
        <f t="shared" si="46"/>
        <v>Function_13Application_272021</v>
      </c>
      <c r="B1054">
        <v>1051</v>
      </c>
      <c r="C1054" t="s">
        <v>380</v>
      </c>
      <c r="D1054" t="str">
        <f>VLOOKUP($C1054,'Look-Ups'!$C$2:$G$32,D$1-2,0)</f>
        <v>Function_13</v>
      </c>
      <c r="E1054" t="str">
        <f>VLOOKUP($C1054,'Look-Ups'!$C$2:$G$32,E$1-2,0)</f>
        <v>Function_Simpl_08</v>
      </c>
      <c r="F1054" t="str">
        <f>VLOOKUP($C1054,'Look-Ups'!$C$2:$G$32,F$1-2,0)</f>
        <v>Segment_09</v>
      </c>
      <c r="G1054" t="str">
        <f>VLOOKUP($C1054,'Look-Ups'!$C$2:$G$32,G$1-2,0)</f>
        <v>Proc_Type_01</v>
      </c>
      <c r="H1054" t="s">
        <v>158</v>
      </c>
      <c r="I1054">
        <f t="shared" si="47"/>
        <v>2021</v>
      </c>
      <c r="J1054" t="s">
        <v>21</v>
      </c>
    </row>
    <row r="1055" spans="1:10" x14ac:dyDescent="0.25">
      <c r="A1055" t="str">
        <f t="shared" si="46"/>
        <v>Function_13Application_272021</v>
      </c>
      <c r="B1055">
        <v>1052</v>
      </c>
      <c r="C1055" t="s">
        <v>380</v>
      </c>
      <c r="D1055" t="str">
        <f>VLOOKUP($C1055,'Look-Ups'!$C$2:$G$32,D$1-2,0)</f>
        <v>Function_13</v>
      </c>
      <c r="E1055" t="str">
        <f>VLOOKUP($C1055,'Look-Ups'!$C$2:$G$32,E$1-2,0)</f>
        <v>Function_Simpl_08</v>
      </c>
      <c r="F1055" t="str">
        <f>VLOOKUP($C1055,'Look-Ups'!$C$2:$G$32,F$1-2,0)</f>
        <v>Segment_09</v>
      </c>
      <c r="G1055" t="str">
        <f>VLOOKUP($C1055,'Look-Ups'!$C$2:$G$32,G$1-2,0)</f>
        <v>Proc_Type_01</v>
      </c>
      <c r="H1055" t="s">
        <v>234</v>
      </c>
      <c r="I1055">
        <f t="shared" si="47"/>
        <v>2021</v>
      </c>
      <c r="J1055" t="s">
        <v>21</v>
      </c>
    </row>
    <row r="1056" spans="1:10" x14ac:dyDescent="0.25">
      <c r="A1056" t="str">
        <f t="shared" si="46"/>
        <v>Function_13Application_272021</v>
      </c>
      <c r="B1056">
        <v>1053</v>
      </c>
      <c r="C1056" t="s">
        <v>380</v>
      </c>
      <c r="D1056" t="str">
        <f>VLOOKUP($C1056,'Look-Ups'!$C$2:$G$32,D$1-2,0)</f>
        <v>Function_13</v>
      </c>
      <c r="E1056" t="str">
        <f>VLOOKUP($C1056,'Look-Ups'!$C$2:$G$32,E$1-2,0)</f>
        <v>Function_Simpl_08</v>
      </c>
      <c r="F1056" t="str">
        <f>VLOOKUP($C1056,'Look-Ups'!$C$2:$G$32,F$1-2,0)</f>
        <v>Segment_09</v>
      </c>
      <c r="G1056" t="str">
        <f>VLOOKUP($C1056,'Look-Ups'!$C$2:$G$32,G$1-2,0)</f>
        <v>Proc_Type_01</v>
      </c>
      <c r="H1056" t="s">
        <v>244</v>
      </c>
      <c r="I1056">
        <f t="shared" si="47"/>
        <v>2021</v>
      </c>
      <c r="J1056" t="s">
        <v>21</v>
      </c>
    </row>
    <row r="1057" spans="1:10" x14ac:dyDescent="0.25">
      <c r="A1057" t="str">
        <f t="shared" si="46"/>
        <v>Function_14Application_282021</v>
      </c>
      <c r="B1057">
        <v>1054</v>
      </c>
      <c r="C1057" t="s">
        <v>381</v>
      </c>
      <c r="D1057" t="str">
        <f>VLOOKUP($C1057,'Look-Ups'!$C$2:$G$32,D$1-2,0)</f>
        <v>Function_14</v>
      </c>
      <c r="E1057" t="str">
        <f>VLOOKUP($C1057,'Look-Ups'!$C$2:$G$32,E$1-2,0)</f>
        <v>Function_Simpl_09</v>
      </c>
      <c r="F1057" t="str">
        <f>VLOOKUP($C1057,'Look-Ups'!$C$2:$G$32,F$1-2,0)</f>
        <v>Segment_09</v>
      </c>
      <c r="G1057" t="str">
        <f>VLOOKUP($C1057,'Look-Ups'!$C$2:$G$32,G$1-2,0)</f>
        <v>Proc_Type_01</v>
      </c>
      <c r="H1057" t="s">
        <v>222</v>
      </c>
      <c r="I1057">
        <f t="shared" si="47"/>
        <v>2021</v>
      </c>
      <c r="J1057" t="s">
        <v>21</v>
      </c>
    </row>
    <row r="1058" spans="1:10" x14ac:dyDescent="0.25">
      <c r="A1058" t="str">
        <f t="shared" si="46"/>
        <v>Function_14Application_282021</v>
      </c>
      <c r="B1058">
        <v>1055</v>
      </c>
      <c r="C1058" t="s">
        <v>381</v>
      </c>
      <c r="D1058" t="str">
        <f>VLOOKUP($C1058,'Look-Ups'!$C$2:$G$32,D$1-2,0)</f>
        <v>Function_14</v>
      </c>
      <c r="E1058" t="str">
        <f>VLOOKUP($C1058,'Look-Ups'!$C$2:$G$32,E$1-2,0)</f>
        <v>Function_Simpl_09</v>
      </c>
      <c r="F1058" t="str">
        <f>VLOOKUP($C1058,'Look-Ups'!$C$2:$G$32,F$1-2,0)</f>
        <v>Segment_09</v>
      </c>
      <c r="G1058" t="str">
        <f>VLOOKUP($C1058,'Look-Ups'!$C$2:$G$32,G$1-2,0)</f>
        <v>Proc_Type_01</v>
      </c>
      <c r="H1058" t="s">
        <v>195</v>
      </c>
      <c r="I1058">
        <f t="shared" si="47"/>
        <v>2021</v>
      </c>
      <c r="J1058" t="s">
        <v>21</v>
      </c>
    </row>
    <row r="1059" spans="1:10" x14ac:dyDescent="0.25">
      <c r="A1059" t="str">
        <f t="shared" si="46"/>
        <v>Function_14Application_282021</v>
      </c>
      <c r="B1059">
        <v>1056</v>
      </c>
      <c r="C1059" t="s">
        <v>381</v>
      </c>
      <c r="D1059" t="str">
        <f>VLOOKUP($C1059,'Look-Ups'!$C$2:$G$32,D$1-2,0)</f>
        <v>Function_14</v>
      </c>
      <c r="E1059" t="str">
        <f>VLOOKUP($C1059,'Look-Ups'!$C$2:$G$32,E$1-2,0)</f>
        <v>Function_Simpl_09</v>
      </c>
      <c r="F1059" t="str">
        <f>VLOOKUP($C1059,'Look-Ups'!$C$2:$G$32,F$1-2,0)</f>
        <v>Segment_09</v>
      </c>
      <c r="G1059" t="str">
        <f>VLOOKUP($C1059,'Look-Ups'!$C$2:$G$32,G$1-2,0)</f>
        <v>Proc_Type_01</v>
      </c>
      <c r="H1059" t="s">
        <v>187</v>
      </c>
      <c r="I1059">
        <f t="shared" si="47"/>
        <v>2021</v>
      </c>
      <c r="J1059" t="s">
        <v>21</v>
      </c>
    </row>
    <row r="1060" spans="1:10" x14ac:dyDescent="0.25">
      <c r="A1060" t="str">
        <f t="shared" si="46"/>
        <v>Function_14Application_282021</v>
      </c>
      <c r="B1060">
        <v>1057</v>
      </c>
      <c r="C1060" t="s">
        <v>381</v>
      </c>
      <c r="D1060" t="str">
        <f>VLOOKUP($C1060,'Look-Ups'!$C$2:$G$32,D$1-2,0)</f>
        <v>Function_14</v>
      </c>
      <c r="E1060" t="str">
        <f>VLOOKUP($C1060,'Look-Ups'!$C$2:$G$32,E$1-2,0)</f>
        <v>Function_Simpl_09</v>
      </c>
      <c r="F1060" t="str">
        <f>VLOOKUP($C1060,'Look-Ups'!$C$2:$G$32,F$1-2,0)</f>
        <v>Segment_09</v>
      </c>
      <c r="G1060" t="str">
        <f>VLOOKUP($C1060,'Look-Ups'!$C$2:$G$32,G$1-2,0)</f>
        <v>Proc_Type_01</v>
      </c>
      <c r="H1060" t="s">
        <v>237</v>
      </c>
      <c r="I1060">
        <f t="shared" si="47"/>
        <v>2021</v>
      </c>
      <c r="J1060" t="s">
        <v>21</v>
      </c>
    </row>
    <row r="1061" spans="1:10" x14ac:dyDescent="0.25">
      <c r="A1061" t="str">
        <f t="shared" si="46"/>
        <v>Function_14Application_282021</v>
      </c>
      <c r="B1061">
        <v>1058</v>
      </c>
      <c r="C1061" t="s">
        <v>381</v>
      </c>
      <c r="D1061" t="str">
        <f>VLOOKUP($C1061,'Look-Ups'!$C$2:$G$32,D$1-2,0)</f>
        <v>Function_14</v>
      </c>
      <c r="E1061" t="str">
        <f>VLOOKUP($C1061,'Look-Ups'!$C$2:$G$32,E$1-2,0)</f>
        <v>Function_Simpl_09</v>
      </c>
      <c r="F1061" t="str">
        <f>VLOOKUP($C1061,'Look-Ups'!$C$2:$G$32,F$1-2,0)</f>
        <v>Segment_09</v>
      </c>
      <c r="G1061" t="str">
        <f>VLOOKUP($C1061,'Look-Ups'!$C$2:$G$32,G$1-2,0)</f>
        <v>Proc_Type_01</v>
      </c>
      <c r="H1061" t="s">
        <v>161</v>
      </c>
      <c r="I1061">
        <f t="shared" si="47"/>
        <v>2021</v>
      </c>
      <c r="J1061" t="s">
        <v>21</v>
      </c>
    </row>
    <row r="1062" spans="1:10" x14ac:dyDescent="0.25">
      <c r="A1062" t="str">
        <f t="shared" si="46"/>
        <v>Function_14Application_282021</v>
      </c>
      <c r="B1062">
        <v>1059</v>
      </c>
      <c r="C1062" t="s">
        <v>381</v>
      </c>
      <c r="D1062" t="str">
        <f>VLOOKUP($C1062,'Look-Ups'!$C$2:$G$32,D$1-2,0)</f>
        <v>Function_14</v>
      </c>
      <c r="E1062" t="str">
        <f>VLOOKUP($C1062,'Look-Ups'!$C$2:$G$32,E$1-2,0)</f>
        <v>Function_Simpl_09</v>
      </c>
      <c r="F1062" t="str">
        <f>VLOOKUP($C1062,'Look-Ups'!$C$2:$G$32,F$1-2,0)</f>
        <v>Segment_09</v>
      </c>
      <c r="G1062" t="str">
        <f>VLOOKUP($C1062,'Look-Ups'!$C$2:$G$32,G$1-2,0)</f>
        <v>Proc_Type_01</v>
      </c>
      <c r="H1062" t="s">
        <v>209</v>
      </c>
      <c r="I1062">
        <f t="shared" si="47"/>
        <v>2021</v>
      </c>
      <c r="J1062" t="s">
        <v>21</v>
      </c>
    </row>
    <row r="1063" spans="1:10" x14ac:dyDescent="0.25">
      <c r="A1063" t="str">
        <f t="shared" si="46"/>
        <v>Function_14Application_282021</v>
      </c>
      <c r="B1063">
        <v>1060</v>
      </c>
      <c r="C1063" t="s">
        <v>381</v>
      </c>
      <c r="D1063" t="str">
        <f>VLOOKUP($C1063,'Look-Ups'!$C$2:$G$32,D$1-2,0)</f>
        <v>Function_14</v>
      </c>
      <c r="E1063" t="str">
        <f>VLOOKUP($C1063,'Look-Ups'!$C$2:$G$32,E$1-2,0)</f>
        <v>Function_Simpl_09</v>
      </c>
      <c r="F1063" t="str">
        <f>VLOOKUP($C1063,'Look-Ups'!$C$2:$G$32,F$1-2,0)</f>
        <v>Segment_09</v>
      </c>
      <c r="G1063" t="str">
        <f>VLOOKUP($C1063,'Look-Ups'!$C$2:$G$32,G$1-2,0)</f>
        <v>Proc_Type_01</v>
      </c>
      <c r="H1063" t="s">
        <v>214</v>
      </c>
      <c r="I1063">
        <f t="shared" si="47"/>
        <v>2021</v>
      </c>
      <c r="J1063" t="s">
        <v>21</v>
      </c>
    </row>
    <row r="1064" spans="1:10" x14ac:dyDescent="0.25">
      <c r="A1064" t="str">
        <f t="shared" si="46"/>
        <v>Function_14Application_282021</v>
      </c>
      <c r="B1064">
        <v>1061</v>
      </c>
      <c r="C1064" t="s">
        <v>381</v>
      </c>
      <c r="D1064" t="str">
        <f>VLOOKUP($C1064,'Look-Ups'!$C$2:$G$32,D$1-2,0)</f>
        <v>Function_14</v>
      </c>
      <c r="E1064" t="str">
        <f>VLOOKUP($C1064,'Look-Ups'!$C$2:$G$32,E$1-2,0)</f>
        <v>Function_Simpl_09</v>
      </c>
      <c r="F1064" t="str">
        <f>VLOOKUP($C1064,'Look-Ups'!$C$2:$G$32,F$1-2,0)</f>
        <v>Segment_09</v>
      </c>
      <c r="G1064" t="str">
        <f>VLOOKUP($C1064,'Look-Ups'!$C$2:$G$32,G$1-2,0)</f>
        <v>Proc_Type_01</v>
      </c>
      <c r="H1064" t="s">
        <v>178</v>
      </c>
      <c r="I1064">
        <f t="shared" si="47"/>
        <v>2021</v>
      </c>
      <c r="J1064" t="s">
        <v>21</v>
      </c>
    </row>
    <row r="1065" spans="1:10" x14ac:dyDescent="0.25">
      <c r="A1065" t="str">
        <f t="shared" si="46"/>
        <v>Function_14Application_282021</v>
      </c>
      <c r="B1065">
        <v>1062</v>
      </c>
      <c r="C1065" t="s">
        <v>381</v>
      </c>
      <c r="D1065" t="str">
        <f>VLOOKUP($C1065,'Look-Ups'!$C$2:$G$32,D$1-2,0)</f>
        <v>Function_14</v>
      </c>
      <c r="E1065" t="str">
        <f>VLOOKUP($C1065,'Look-Ups'!$C$2:$G$32,E$1-2,0)</f>
        <v>Function_Simpl_09</v>
      </c>
      <c r="F1065" t="str">
        <f>VLOOKUP($C1065,'Look-Ups'!$C$2:$G$32,F$1-2,0)</f>
        <v>Segment_09</v>
      </c>
      <c r="G1065" t="str">
        <f>VLOOKUP($C1065,'Look-Ups'!$C$2:$G$32,G$1-2,0)</f>
        <v>Proc_Type_01</v>
      </c>
      <c r="H1065" t="s">
        <v>219</v>
      </c>
      <c r="I1065">
        <f t="shared" si="47"/>
        <v>2021</v>
      </c>
      <c r="J1065" t="s">
        <v>21</v>
      </c>
    </row>
    <row r="1066" spans="1:10" x14ac:dyDescent="0.25">
      <c r="A1066" t="str">
        <f t="shared" si="46"/>
        <v>Function_14Application_282021</v>
      </c>
      <c r="B1066">
        <v>1063</v>
      </c>
      <c r="C1066" t="s">
        <v>381</v>
      </c>
      <c r="D1066" t="str">
        <f>VLOOKUP($C1066,'Look-Ups'!$C$2:$G$32,D$1-2,0)</f>
        <v>Function_14</v>
      </c>
      <c r="E1066" t="str">
        <f>VLOOKUP($C1066,'Look-Ups'!$C$2:$G$32,E$1-2,0)</f>
        <v>Function_Simpl_09</v>
      </c>
      <c r="F1066" t="str">
        <f>VLOOKUP($C1066,'Look-Ups'!$C$2:$G$32,F$1-2,0)</f>
        <v>Segment_09</v>
      </c>
      <c r="G1066" t="str">
        <f>VLOOKUP($C1066,'Look-Ups'!$C$2:$G$32,G$1-2,0)</f>
        <v>Proc_Type_01</v>
      </c>
      <c r="H1066" t="s">
        <v>171</v>
      </c>
      <c r="I1066">
        <f t="shared" si="47"/>
        <v>2021</v>
      </c>
      <c r="J1066" t="s">
        <v>21</v>
      </c>
    </row>
    <row r="1067" spans="1:10" x14ac:dyDescent="0.25">
      <c r="A1067" t="str">
        <f t="shared" si="46"/>
        <v>Function_14Application_282021</v>
      </c>
      <c r="B1067">
        <v>1064</v>
      </c>
      <c r="C1067" t="s">
        <v>381</v>
      </c>
      <c r="D1067" t="str">
        <f>VLOOKUP($C1067,'Look-Ups'!$C$2:$G$32,D$1-2,0)</f>
        <v>Function_14</v>
      </c>
      <c r="E1067" t="str">
        <f>VLOOKUP($C1067,'Look-Ups'!$C$2:$G$32,E$1-2,0)</f>
        <v>Function_Simpl_09</v>
      </c>
      <c r="F1067" t="str">
        <f>VLOOKUP($C1067,'Look-Ups'!$C$2:$G$32,F$1-2,0)</f>
        <v>Segment_09</v>
      </c>
      <c r="G1067" t="str">
        <f>VLOOKUP($C1067,'Look-Ups'!$C$2:$G$32,G$1-2,0)</f>
        <v>Proc_Type_01</v>
      </c>
      <c r="H1067" t="s">
        <v>244</v>
      </c>
      <c r="I1067">
        <f t="shared" si="47"/>
        <v>2021</v>
      </c>
      <c r="J1067" t="s">
        <v>21</v>
      </c>
    </row>
    <row r="1068" spans="1:10" x14ac:dyDescent="0.25">
      <c r="A1068" t="str">
        <f t="shared" si="46"/>
        <v>Function_15Application_302021</v>
      </c>
      <c r="B1068">
        <v>1065</v>
      </c>
      <c r="C1068" t="s">
        <v>383</v>
      </c>
      <c r="D1068" t="str">
        <f>VLOOKUP($C1068,'Look-Ups'!$C$2:$G$32,D$1-2,0)</f>
        <v>Function_15</v>
      </c>
      <c r="E1068" t="str">
        <f>VLOOKUP($C1068,'Look-Ups'!$C$2:$G$32,E$1-2,0)</f>
        <v>Function_Simpl_10</v>
      </c>
      <c r="F1068" t="str">
        <f>VLOOKUP($C1068,'Look-Ups'!$C$2:$G$32,F$1-2,0)</f>
        <v>Segment_10</v>
      </c>
      <c r="G1068" t="str">
        <f>VLOOKUP($C1068,'Look-Ups'!$C$2:$G$32,G$1-2,0)</f>
        <v>Proc_Type_01</v>
      </c>
      <c r="H1068" t="s">
        <v>244</v>
      </c>
      <c r="I1068">
        <f t="shared" si="47"/>
        <v>2021</v>
      </c>
      <c r="J1068" t="s">
        <v>21</v>
      </c>
    </row>
    <row r="1069" spans="1:10" x14ac:dyDescent="0.25">
      <c r="A1069" t="str">
        <f t="shared" si="46"/>
        <v>Function_01Application_012022</v>
      </c>
      <c r="B1069">
        <v>1066</v>
      </c>
      <c r="C1069" t="s">
        <v>354</v>
      </c>
      <c r="D1069" t="str">
        <f>VLOOKUP($C1069,'Look-Ups'!$C$2:$G$32,D$1-2,0)</f>
        <v>Function_01</v>
      </c>
      <c r="E1069" t="str">
        <f>VLOOKUP($C1069,'Look-Ups'!$C$2:$G$32,E$1-2,0)</f>
        <v>Function_Simpl_01</v>
      </c>
      <c r="F1069" t="str">
        <f>VLOOKUP($C1069,'Look-Ups'!$C$2:$G$32,F$1-2,0)</f>
        <v>Segment_01</v>
      </c>
      <c r="G1069" t="str">
        <f>VLOOKUP($C1069,'Look-Ups'!$C$2:$G$32,G$1-2,0)</f>
        <v>Proc_Type_01</v>
      </c>
      <c r="H1069" t="s">
        <v>195</v>
      </c>
      <c r="I1069">
        <f>I714+1</f>
        <v>2022</v>
      </c>
      <c r="J1069" t="s">
        <v>22</v>
      </c>
    </row>
    <row r="1070" spans="1:10" x14ac:dyDescent="0.25">
      <c r="A1070" t="str">
        <f t="shared" si="46"/>
        <v>Function_01Application_012022</v>
      </c>
      <c r="B1070">
        <v>1067</v>
      </c>
      <c r="C1070" t="s">
        <v>354</v>
      </c>
      <c r="D1070" t="str">
        <f>VLOOKUP($C1070,'Look-Ups'!$C$2:$G$32,D$1-2,0)</f>
        <v>Function_01</v>
      </c>
      <c r="E1070" t="str">
        <f>VLOOKUP($C1070,'Look-Ups'!$C$2:$G$32,E$1-2,0)</f>
        <v>Function_Simpl_01</v>
      </c>
      <c r="F1070" t="str">
        <f>VLOOKUP($C1070,'Look-Ups'!$C$2:$G$32,F$1-2,0)</f>
        <v>Segment_01</v>
      </c>
      <c r="G1070" t="str">
        <f>VLOOKUP($C1070,'Look-Ups'!$C$2:$G$32,G$1-2,0)</f>
        <v>Proc_Type_01</v>
      </c>
      <c r="H1070" t="s">
        <v>161</v>
      </c>
      <c r="I1070">
        <f t="shared" ref="I1070:I1133" si="48">I715+1</f>
        <v>2022</v>
      </c>
      <c r="J1070" t="s">
        <v>22</v>
      </c>
    </row>
    <row r="1071" spans="1:10" x14ac:dyDescent="0.25">
      <c r="A1071" t="str">
        <f t="shared" si="46"/>
        <v>Function_01Application_012022</v>
      </c>
      <c r="B1071">
        <v>1068</v>
      </c>
      <c r="C1071" t="s">
        <v>354</v>
      </c>
      <c r="D1071" t="str">
        <f>VLOOKUP($C1071,'Look-Ups'!$C$2:$G$32,D$1-2,0)</f>
        <v>Function_01</v>
      </c>
      <c r="E1071" t="str">
        <f>VLOOKUP($C1071,'Look-Ups'!$C$2:$G$32,E$1-2,0)</f>
        <v>Function_Simpl_01</v>
      </c>
      <c r="F1071" t="str">
        <f>VLOOKUP($C1071,'Look-Ups'!$C$2:$G$32,F$1-2,0)</f>
        <v>Segment_01</v>
      </c>
      <c r="G1071" t="str">
        <f>VLOOKUP($C1071,'Look-Ups'!$C$2:$G$32,G$1-2,0)</f>
        <v>Proc_Type_01</v>
      </c>
      <c r="H1071" t="s">
        <v>190</v>
      </c>
      <c r="I1071">
        <f t="shared" si="48"/>
        <v>2022</v>
      </c>
      <c r="J1071" t="s">
        <v>22</v>
      </c>
    </row>
    <row r="1072" spans="1:10" x14ac:dyDescent="0.25">
      <c r="A1072" t="str">
        <f t="shared" si="46"/>
        <v>Function_01Application_012022</v>
      </c>
      <c r="B1072">
        <v>1069</v>
      </c>
      <c r="C1072" t="s">
        <v>354</v>
      </c>
      <c r="D1072" t="str">
        <f>VLOOKUP($C1072,'Look-Ups'!$C$2:$G$32,D$1-2,0)</f>
        <v>Function_01</v>
      </c>
      <c r="E1072" t="str">
        <f>VLOOKUP($C1072,'Look-Ups'!$C$2:$G$32,E$1-2,0)</f>
        <v>Function_Simpl_01</v>
      </c>
      <c r="F1072" t="str">
        <f>VLOOKUP($C1072,'Look-Ups'!$C$2:$G$32,F$1-2,0)</f>
        <v>Segment_01</v>
      </c>
      <c r="G1072" t="str">
        <f>VLOOKUP($C1072,'Look-Ups'!$C$2:$G$32,G$1-2,0)</f>
        <v>Proc_Type_01</v>
      </c>
      <c r="H1072" t="s">
        <v>206</v>
      </c>
      <c r="I1072">
        <f t="shared" si="48"/>
        <v>2022</v>
      </c>
      <c r="J1072" t="s">
        <v>22</v>
      </c>
    </row>
    <row r="1073" spans="1:10" x14ac:dyDescent="0.25">
      <c r="A1073" t="str">
        <f t="shared" si="46"/>
        <v>Function_01Application_012022</v>
      </c>
      <c r="B1073">
        <v>1070</v>
      </c>
      <c r="C1073" t="s">
        <v>354</v>
      </c>
      <c r="D1073" t="str">
        <f>VLOOKUP($C1073,'Look-Ups'!$C$2:$G$32,D$1-2,0)</f>
        <v>Function_01</v>
      </c>
      <c r="E1073" t="str">
        <f>VLOOKUP($C1073,'Look-Ups'!$C$2:$G$32,E$1-2,0)</f>
        <v>Function_Simpl_01</v>
      </c>
      <c r="F1073" t="str">
        <f>VLOOKUP($C1073,'Look-Ups'!$C$2:$G$32,F$1-2,0)</f>
        <v>Segment_01</v>
      </c>
      <c r="G1073" t="str">
        <f>VLOOKUP($C1073,'Look-Ups'!$C$2:$G$32,G$1-2,0)</f>
        <v>Proc_Type_01</v>
      </c>
      <c r="H1073" t="s">
        <v>164</v>
      </c>
      <c r="I1073">
        <f t="shared" si="48"/>
        <v>2022</v>
      </c>
      <c r="J1073" t="s">
        <v>22</v>
      </c>
    </row>
    <row r="1074" spans="1:10" x14ac:dyDescent="0.25">
      <c r="A1074" t="str">
        <f t="shared" si="46"/>
        <v>Function_01Application_012022</v>
      </c>
      <c r="B1074">
        <v>1071</v>
      </c>
      <c r="C1074" t="s">
        <v>354</v>
      </c>
      <c r="D1074" t="str">
        <f>VLOOKUP($C1074,'Look-Ups'!$C$2:$G$32,D$1-2,0)</f>
        <v>Function_01</v>
      </c>
      <c r="E1074" t="str">
        <f>VLOOKUP($C1074,'Look-Ups'!$C$2:$G$32,E$1-2,0)</f>
        <v>Function_Simpl_01</v>
      </c>
      <c r="F1074" t="str">
        <f>VLOOKUP($C1074,'Look-Ups'!$C$2:$G$32,F$1-2,0)</f>
        <v>Segment_01</v>
      </c>
      <c r="G1074" t="str">
        <f>VLOOKUP($C1074,'Look-Ups'!$C$2:$G$32,G$1-2,0)</f>
        <v>Proc_Type_01</v>
      </c>
      <c r="H1074" t="s">
        <v>160</v>
      </c>
      <c r="I1074">
        <f t="shared" si="48"/>
        <v>2022</v>
      </c>
      <c r="J1074" t="s">
        <v>22</v>
      </c>
    </row>
    <row r="1075" spans="1:10" x14ac:dyDescent="0.25">
      <c r="A1075" t="str">
        <f t="shared" si="46"/>
        <v>Function_01Application_012022</v>
      </c>
      <c r="B1075">
        <v>1072</v>
      </c>
      <c r="C1075" t="s">
        <v>354</v>
      </c>
      <c r="D1075" t="str">
        <f>VLOOKUP($C1075,'Look-Ups'!$C$2:$G$32,D$1-2,0)</f>
        <v>Function_01</v>
      </c>
      <c r="E1075" t="str">
        <f>VLOOKUP($C1075,'Look-Ups'!$C$2:$G$32,E$1-2,0)</f>
        <v>Function_Simpl_01</v>
      </c>
      <c r="F1075" t="str">
        <f>VLOOKUP($C1075,'Look-Ups'!$C$2:$G$32,F$1-2,0)</f>
        <v>Segment_01</v>
      </c>
      <c r="G1075" t="str">
        <f>VLOOKUP($C1075,'Look-Ups'!$C$2:$G$32,G$1-2,0)</f>
        <v>Proc_Type_01</v>
      </c>
      <c r="H1075" t="s">
        <v>182</v>
      </c>
      <c r="I1075">
        <f t="shared" si="48"/>
        <v>2022</v>
      </c>
      <c r="J1075" t="s">
        <v>22</v>
      </c>
    </row>
    <row r="1076" spans="1:10" x14ac:dyDescent="0.25">
      <c r="A1076" t="str">
        <f t="shared" si="46"/>
        <v>Function_01Application_012022</v>
      </c>
      <c r="B1076">
        <v>1073</v>
      </c>
      <c r="C1076" t="s">
        <v>354</v>
      </c>
      <c r="D1076" t="str">
        <f>VLOOKUP($C1076,'Look-Ups'!$C$2:$G$32,D$1-2,0)</f>
        <v>Function_01</v>
      </c>
      <c r="E1076" t="str">
        <f>VLOOKUP($C1076,'Look-Ups'!$C$2:$G$32,E$1-2,0)</f>
        <v>Function_Simpl_01</v>
      </c>
      <c r="F1076" t="str">
        <f>VLOOKUP($C1076,'Look-Ups'!$C$2:$G$32,F$1-2,0)</f>
        <v>Segment_01</v>
      </c>
      <c r="G1076" t="str">
        <f>VLOOKUP($C1076,'Look-Ups'!$C$2:$G$32,G$1-2,0)</f>
        <v>Proc_Type_01</v>
      </c>
      <c r="H1076" t="s">
        <v>212</v>
      </c>
      <c r="I1076">
        <f t="shared" si="48"/>
        <v>2022</v>
      </c>
      <c r="J1076" t="s">
        <v>22</v>
      </c>
    </row>
    <row r="1077" spans="1:10" x14ac:dyDescent="0.25">
      <c r="A1077" t="str">
        <f t="shared" si="46"/>
        <v>Function_01Application_012022</v>
      </c>
      <c r="B1077">
        <v>1074</v>
      </c>
      <c r="C1077" t="s">
        <v>354</v>
      </c>
      <c r="D1077" t="str">
        <f>VLOOKUP($C1077,'Look-Ups'!$C$2:$G$32,D$1-2,0)</f>
        <v>Function_01</v>
      </c>
      <c r="E1077" t="str">
        <f>VLOOKUP($C1077,'Look-Ups'!$C$2:$G$32,E$1-2,0)</f>
        <v>Function_Simpl_01</v>
      </c>
      <c r="F1077" t="str">
        <f>VLOOKUP($C1077,'Look-Ups'!$C$2:$G$32,F$1-2,0)</f>
        <v>Segment_01</v>
      </c>
      <c r="G1077" t="str">
        <f>VLOOKUP($C1077,'Look-Ups'!$C$2:$G$32,G$1-2,0)</f>
        <v>Proc_Type_01</v>
      </c>
      <c r="H1077" t="s">
        <v>179</v>
      </c>
      <c r="I1077">
        <f t="shared" si="48"/>
        <v>2022</v>
      </c>
      <c r="J1077" t="s">
        <v>22</v>
      </c>
    </row>
    <row r="1078" spans="1:10" x14ac:dyDescent="0.25">
      <c r="A1078" t="str">
        <f t="shared" si="46"/>
        <v>Function_01Application_012022</v>
      </c>
      <c r="B1078">
        <v>1075</v>
      </c>
      <c r="C1078" t="s">
        <v>354</v>
      </c>
      <c r="D1078" t="str">
        <f>VLOOKUP($C1078,'Look-Ups'!$C$2:$G$32,D$1-2,0)</f>
        <v>Function_01</v>
      </c>
      <c r="E1078" t="str">
        <f>VLOOKUP($C1078,'Look-Ups'!$C$2:$G$32,E$1-2,0)</f>
        <v>Function_Simpl_01</v>
      </c>
      <c r="F1078" t="str">
        <f>VLOOKUP($C1078,'Look-Ups'!$C$2:$G$32,F$1-2,0)</f>
        <v>Segment_01</v>
      </c>
      <c r="G1078" t="str">
        <f>VLOOKUP($C1078,'Look-Ups'!$C$2:$G$32,G$1-2,0)</f>
        <v>Proc_Type_01</v>
      </c>
      <c r="H1078" t="s">
        <v>167</v>
      </c>
      <c r="I1078">
        <f t="shared" si="48"/>
        <v>2022</v>
      </c>
      <c r="J1078" t="s">
        <v>22</v>
      </c>
    </row>
    <row r="1079" spans="1:10" x14ac:dyDescent="0.25">
      <c r="A1079" t="str">
        <f t="shared" si="46"/>
        <v>Function_01Application_012022</v>
      </c>
      <c r="B1079">
        <v>1076</v>
      </c>
      <c r="C1079" t="s">
        <v>354</v>
      </c>
      <c r="D1079" t="str">
        <f>VLOOKUP($C1079,'Look-Ups'!$C$2:$G$32,D$1-2,0)</f>
        <v>Function_01</v>
      </c>
      <c r="E1079" t="str">
        <f>VLOOKUP($C1079,'Look-Ups'!$C$2:$G$32,E$1-2,0)</f>
        <v>Function_Simpl_01</v>
      </c>
      <c r="F1079" t="str">
        <f>VLOOKUP($C1079,'Look-Ups'!$C$2:$G$32,F$1-2,0)</f>
        <v>Segment_01</v>
      </c>
      <c r="G1079" t="str">
        <f>VLOOKUP($C1079,'Look-Ups'!$C$2:$G$32,G$1-2,0)</f>
        <v>Proc_Type_01</v>
      </c>
      <c r="H1079" t="s">
        <v>235</v>
      </c>
      <c r="I1079">
        <f t="shared" si="48"/>
        <v>2022</v>
      </c>
      <c r="J1079" t="s">
        <v>22</v>
      </c>
    </row>
    <row r="1080" spans="1:10" x14ac:dyDescent="0.25">
      <c r="A1080" t="str">
        <f t="shared" si="46"/>
        <v>Function_01Application_012022</v>
      </c>
      <c r="B1080">
        <v>1077</v>
      </c>
      <c r="C1080" t="s">
        <v>354</v>
      </c>
      <c r="D1080" t="str">
        <f>VLOOKUP($C1080,'Look-Ups'!$C$2:$G$32,D$1-2,0)</f>
        <v>Function_01</v>
      </c>
      <c r="E1080" t="str">
        <f>VLOOKUP($C1080,'Look-Ups'!$C$2:$G$32,E$1-2,0)</f>
        <v>Function_Simpl_01</v>
      </c>
      <c r="F1080" t="str">
        <f>VLOOKUP($C1080,'Look-Ups'!$C$2:$G$32,F$1-2,0)</f>
        <v>Segment_01</v>
      </c>
      <c r="G1080" t="str">
        <f>VLOOKUP($C1080,'Look-Ups'!$C$2:$G$32,G$1-2,0)</f>
        <v>Proc_Type_01</v>
      </c>
      <c r="H1080" t="s">
        <v>191</v>
      </c>
      <c r="I1080">
        <f t="shared" si="48"/>
        <v>2022</v>
      </c>
      <c r="J1080" t="s">
        <v>22</v>
      </c>
    </row>
    <row r="1081" spans="1:10" x14ac:dyDescent="0.25">
      <c r="A1081" t="str">
        <f t="shared" si="46"/>
        <v>Function_01Application_012022</v>
      </c>
      <c r="B1081">
        <v>1078</v>
      </c>
      <c r="C1081" t="s">
        <v>354</v>
      </c>
      <c r="D1081" t="str">
        <f>VLOOKUP($C1081,'Look-Ups'!$C$2:$G$32,D$1-2,0)</f>
        <v>Function_01</v>
      </c>
      <c r="E1081" t="str">
        <f>VLOOKUP($C1081,'Look-Ups'!$C$2:$G$32,E$1-2,0)</f>
        <v>Function_Simpl_01</v>
      </c>
      <c r="F1081" t="str">
        <f>VLOOKUP($C1081,'Look-Ups'!$C$2:$G$32,F$1-2,0)</f>
        <v>Segment_01</v>
      </c>
      <c r="G1081" t="str">
        <f>VLOOKUP($C1081,'Look-Ups'!$C$2:$G$32,G$1-2,0)</f>
        <v>Proc_Type_01</v>
      </c>
      <c r="H1081" t="s">
        <v>174</v>
      </c>
      <c r="I1081">
        <f t="shared" si="48"/>
        <v>2022</v>
      </c>
      <c r="J1081" t="s">
        <v>22</v>
      </c>
    </row>
    <row r="1082" spans="1:10" x14ac:dyDescent="0.25">
      <c r="A1082" t="str">
        <f t="shared" si="46"/>
        <v>Function_01Application_012022</v>
      </c>
      <c r="B1082">
        <v>1079</v>
      </c>
      <c r="C1082" t="s">
        <v>354</v>
      </c>
      <c r="D1082" t="str">
        <f>VLOOKUP($C1082,'Look-Ups'!$C$2:$G$32,D$1-2,0)</f>
        <v>Function_01</v>
      </c>
      <c r="E1082" t="str">
        <f>VLOOKUP($C1082,'Look-Ups'!$C$2:$G$32,E$1-2,0)</f>
        <v>Function_Simpl_01</v>
      </c>
      <c r="F1082" t="str">
        <f>VLOOKUP($C1082,'Look-Ups'!$C$2:$G$32,F$1-2,0)</f>
        <v>Segment_01</v>
      </c>
      <c r="G1082" t="str">
        <f>VLOOKUP($C1082,'Look-Ups'!$C$2:$G$32,G$1-2,0)</f>
        <v>Proc_Type_01</v>
      </c>
      <c r="H1082" t="s">
        <v>218</v>
      </c>
      <c r="I1082">
        <f t="shared" si="48"/>
        <v>2022</v>
      </c>
      <c r="J1082" t="s">
        <v>22</v>
      </c>
    </row>
    <row r="1083" spans="1:10" x14ac:dyDescent="0.25">
      <c r="A1083" t="str">
        <f t="shared" si="46"/>
        <v>Function_01Application_012022</v>
      </c>
      <c r="B1083">
        <v>1080</v>
      </c>
      <c r="C1083" t="s">
        <v>354</v>
      </c>
      <c r="D1083" t="str">
        <f>VLOOKUP($C1083,'Look-Ups'!$C$2:$G$32,D$1-2,0)</f>
        <v>Function_01</v>
      </c>
      <c r="E1083" t="str">
        <f>VLOOKUP($C1083,'Look-Ups'!$C$2:$G$32,E$1-2,0)</f>
        <v>Function_Simpl_01</v>
      </c>
      <c r="F1083" t="str">
        <f>VLOOKUP($C1083,'Look-Ups'!$C$2:$G$32,F$1-2,0)</f>
        <v>Segment_01</v>
      </c>
      <c r="G1083" t="str">
        <f>VLOOKUP($C1083,'Look-Ups'!$C$2:$G$32,G$1-2,0)</f>
        <v>Proc_Type_01</v>
      </c>
      <c r="H1083" t="s">
        <v>181</v>
      </c>
      <c r="I1083">
        <f t="shared" si="48"/>
        <v>2022</v>
      </c>
      <c r="J1083" t="s">
        <v>22</v>
      </c>
    </row>
    <row r="1084" spans="1:10" x14ac:dyDescent="0.25">
      <c r="A1084" t="str">
        <f t="shared" si="46"/>
        <v>Function_01Application_012022</v>
      </c>
      <c r="B1084">
        <v>1081</v>
      </c>
      <c r="C1084" t="s">
        <v>354</v>
      </c>
      <c r="D1084" t="str">
        <f>VLOOKUP($C1084,'Look-Ups'!$C$2:$G$32,D$1-2,0)</f>
        <v>Function_01</v>
      </c>
      <c r="E1084" t="str">
        <f>VLOOKUP($C1084,'Look-Ups'!$C$2:$G$32,E$1-2,0)</f>
        <v>Function_Simpl_01</v>
      </c>
      <c r="F1084" t="str">
        <f>VLOOKUP($C1084,'Look-Ups'!$C$2:$G$32,F$1-2,0)</f>
        <v>Segment_01</v>
      </c>
      <c r="G1084" t="str">
        <f>VLOOKUP($C1084,'Look-Ups'!$C$2:$G$32,G$1-2,0)</f>
        <v>Proc_Type_01</v>
      </c>
      <c r="H1084" t="s">
        <v>177</v>
      </c>
      <c r="I1084">
        <f t="shared" si="48"/>
        <v>2022</v>
      </c>
      <c r="J1084" t="s">
        <v>22</v>
      </c>
    </row>
    <row r="1085" spans="1:10" x14ac:dyDescent="0.25">
      <c r="A1085" t="str">
        <f t="shared" si="46"/>
        <v>Function_01Application_012022</v>
      </c>
      <c r="B1085">
        <v>1082</v>
      </c>
      <c r="C1085" t="s">
        <v>354</v>
      </c>
      <c r="D1085" t="str">
        <f>VLOOKUP($C1085,'Look-Ups'!$C$2:$G$32,D$1-2,0)</f>
        <v>Function_01</v>
      </c>
      <c r="E1085" t="str">
        <f>VLOOKUP($C1085,'Look-Ups'!$C$2:$G$32,E$1-2,0)</f>
        <v>Function_Simpl_01</v>
      </c>
      <c r="F1085" t="str">
        <f>VLOOKUP($C1085,'Look-Ups'!$C$2:$G$32,F$1-2,0)</f>
        <v>Segment_01</v>
      </c>
      <c r="G1085" t="str">
        <f>VLOOKUP($C1085,'Look-Ups'!$C$2:$G$32,G$1-2,0)</f>
        <v>Proc_Type_01</v>
      </c>
      <c r="H1085" t="s">
        <v>204</v>
      </c>
      <c r="I1085">
        <f t="shared" si="48"/>
        <v>2022</v>
      </c>
      <c r="J1085" t="s">
        <v>22</v>
      </c>
    </row>
    <row r="1086" spans="1:10" x14ac:dyDescent="0.25">
      <c r="A1086" t="str">
        <f t="shared" si="46"/>
        <v>Function_01Application_012022</v>
      </c>
      <c r="B1086">
        <v>1083</v>
      </c>
      <c r="C1086" t="s">
        <v>354</v>
      </c>
      <c r="D1086" t="str">
        <f>VLOOKUP($C1086,'Look-Ups'!$C$2:$G$32,D$1-2,0)</f>
        <v>Function_01</v>
      </c>
      <c r="E1086" t="str">
        <f>VLOOKUP($C1086,'Look-Ups'!$C$2:$G$32,E$1-2,0)</f>
        <v>Function_Simpl_01</v>
      </c>
      <c r="F1086" t="str">
        <f>VLOOKUP($C1086,'Look-Ups'!$C$2:$G$32,F$1-2,0)</f>
        <v>Segment_01</v>
      </c>
      <c r="G1086" t="str">
        <f>VLOOKUP($C1086,'Look-Ups'!$C$2:$G$32,G$1-2,0)</f>
        <v>Proc_Type_01</v>
      </c>
      <c r="H1086" t="s">
        <v>244</v>
      </c>
      <c r="I1086">
        <f t="shared" si="48"/>
        <v>2022</v>
      </c>
      <c r="J1086" t="s">
        <v>22</v>
      </c>
    </row>
    <row r="1087" spans="1:10" x14ac:dyDescent="0.25">
      <c r="A1087" t="str">
        <f t="shared" si="46"/>
        <v>Function_01Application_022022</v>
      </c>
      <c r="B1087">
        <v>1084</v>
      </c>
      <c r="C1087" t="s">
        <v>355</v>
      </c>
      <c r="D1087" t="str">
        <f>VLOOKUP($C1087,'Look-Ups'!$C$2:$G$32,D$1-2,0)</f>
        <v>Function_01</v>
      </c>
      <c r="E1087" t="str">
        <f>VLOOKUP($C1087,'Look-Ups'!$C$2:$G$32,E$1-2,0)</f>
        <v>Function_Simpl_01</v>
      </c>
      <c r="F1087" t="str">
        <f>VLOOKUP($C1087,'Look-Ups'!$C$2:$G$32,F$1-2,0)</f>
        <v>Segment_01</v>
      </c>
      <c r="G1087" t="str">
        <f>VLOOKUP($C1087,'Look-Ups'!$C$2:$G$32,G$1-2,0)</f>
        <v>Proc_Type_01</v>
      </c>
      <c r="H1087" t="s">
        <v>195</v>
      </c>
      <c r="I1087">
        <f t="shared" si="48"/>
        <v>2022</v>
      </c>
      <c r="J1087" t="s">
        <v>22</v>
      </c>
    </row>
    <row r="1088" spans="1:10" x14ac:dyDescent="0.25">
      <c r="A1088" t="str">
        <f t="shared" si="46"/>
        <v>Function_01Application_022022</v>
      </c>
      <c r="B1088">
        <v>1085</v>
      </c>
      <c r="C1088" t="s">
        <v>355</v>
      </c>
      <c r="D1088" t="str">
        <f>VLOOKUP($C1088,'Look-Ups'!$C$2:$G$32,D$1-2,0)</f>
        <v>Function_01</v>
      </c>
      <c r="E1088" t="str">
        <f>VLOOKUP($C1088,'Look-Ups'!$C$2:$G$32,E$1-2,0)</f>
        <v>Function_Simpl_01</v>
      </c>
      <c r="F1088" t="str">
        <f>VLOOKUP($C1088,'Look-Ups'!$C$2:$G$32,F$1-2,0)</f>
        <v>Segment_01</v>
      </c>
      <c r="G1088" t="str">
        <f>VLOOKUP($C1088,'Look-Ups'!$C$2:$G$32,G$1-2,0)</f>
        <v>Proc_Type_01</v>
      </c>
      <c r="H1088" t="s">
        <v>161</v>
      </c>
      <c r="I1088">
        <f t="shared" si="48"/>
        <v>2022</v>
      </c>
      <c r="J1088" t="s">
        <v>22</v>
      </c>
    </row>
    <row r="1089" spans="1:10" x14ac:dyDescent="0.25">
      <c r="A1089" t="str">
        <f t="shared" si="46"/>
        <v>Function_01Application_022022</v>
      </c>
      <c r="B1089">
        <v>1086</v>
      </c>
      <c r="C1089" t="s">
        <v>355</v>
      </c>
      <c r="D1089" t="str">
        <f>VLOOKUP($C1089,'Look-Ups'!$C$2:$G$32,D$1-2,0)</f>
        <v>Function_01</v>
      </c>
      <c r="E1089" t="str">
        <f>VLOOKUP($C1089,'Look-Ups'!$C$2:$G$32,E$1-2,0)</f>
        <v>Function_Simpl_01</v>
      </c>
      <c r="F1089" t="str">
        <f>VLOOKUP($C1089,'Look-Ups'!$C$2:$G$32,F$1-2,0)</f>
        <v>Segment_01</v>
      </c>
      <c r="G1089" t="str">
        <f>VLOOKUP($C1089,'Look-Ups'!$C$2:$G$32,G$1-2,0)</f>
        <v>Proc_Type_01</v>
      </c>
      <c r="H1089" t="s">
        <v>190</v>
      </c>
      <c r="I1089">
        <f t="shared" si="48"/>
        <v>2022</v>
      </c>
      <c r="J1089" t="s">
        <v>22</v>
      </c>
    </row>
    <row r="1090" spans="1:10" x14ac:dyDescent="0.25">
      <c r="A1090" t="str">
        <f t="shared" si="46"/>
        <v>Function_01Application_022022</v>
      </c>
      <c r="B1090">
        <v>1087</v>
      </c>
      <c r="C1090" t="s">
        <v>355</v>
      </c>
      <c r="D1090" t="str">
        <f>VLOOKUP($C1090,'Look-Ups'!$C$2:$G$32,D$1-2,0)</f>
        <v>Function_01</v>
      </c>
      <c r="E1090" t="str">
        <f>VLOOKUP($C1090,'Look-Ups'!$C$2:$G$32,E$1-2,0)</f>
        <v>Function_Simpl_01</v>
      </c>
      <c r="F1090" t="str">
        <f>VLOOKUP($C1090,'Look-Ups'!$C$2:$G$32,F$1-2,0)</f>
        <v>Segment_01</v>
      </c>
      <c r="G1090" t="str">
        <f>VLOOKUP($C1090,'Look-Ups'!$C$2:$G$32,G$1-2,0)</f>
        <v>Proc_Type_01</v>
      </c>
      <c r="H1090" t="s">
        <v>206</v>
      </c>
      <c r="I1090">
        <f t="shared" si="48"/>
        <v>2022</v>
      </c>
      <c r="J1090" t="s">
        <v>22</v>
      </c>
    </row>
    <row r="1091" spans="1:10" x14ac:dyDescent="0.25">
      <c r="A1091" t="str">
        <f t="shared" si="46"/>
        <v>Function_01Application_022022</v>
      </c>
      <c r="B1091">
        <v>1088</v>
      </c>
      <c r="C1091" t="s">
        <v>355</v>
      </c>
      <c r="D1091" t="str">
        <f>VLOOKUP($C1091,'Look-Ups'!$C$2:$G$32,D$1-2,0)</f>
        <v>Function_01</v>
      </c>
      <c r="E1091" t="str">
        <f>VLOOKUP($C1091,'Look-Ups'!$C$2:$G$32,E$1-2,0)</f>
        <v>Function_Simpl_01</v>
      </c>
      <c r="F1091" t="str">
        <f>VLOOKUP($C1091,'Look-Ups'!$C$2:$G$32,F$1-2,0)</f>
        <v>Segment_01</v>
      </c>
      <c r="G1091" t="str">
        <f>VLOOKUP($C1091,'Look-Ups'!$C$2:$G$32,G$1-2,0)</f>
        <v>Proc_Type_01</v>
      </c>
      <c r="H1091" t="s">
        <v>164</v>
      </c>
      <c r="I1091">
        <f t="shared" si="48"/>
        <v>2022</v>
      </c>
      <c r="J1091" t="s">
        <v>22</v>
      </c>
    </row>
    <row r="1092" spans="1:10" x14ac:dyDescent="0.25">
      <c r="A1092" t="str">
        <f t="shared" si="46"/>
        <v>Function_01Application_022022</v>
      </c>
      <c r="B1092">
        <v>1089</v>
      </c>
      <c r="C1092" t="s">
        <v>355</v>
      </c>
      <c r="D1092" t="str">
        <f>VLOOKUP($C1092,'Look-Ups'!$C$2:$G$32,D$1-2,0)</f>
        <v>Function_01</v>
      </c>
      <c r="E1092" t="str">
        <f>VLOOKUP($C1092,'Look-Ups'!$C$2:$G$32,E$1-2,0)</f>
        <v>Function_Simpl_01</v>
      </c>
      <c r="F1092" t="str">
        <f>VLOOKUP($C1092,'Look-Ups'!$C$2:$G$32,F$1-2,0)</f>
        <v>Segment_01</v>
      </c>
      <c r="G1092" t="str">
        <f>VLOOKUP($C1092,'Look-Ups'!$C$2:$G$32,G$1-2,0)</f>
        <v>Proc_Type_01</v>
      </c>
      <c r="H1092" t="s">
        <v>160</v>
      </c>
      <c r="I1092">
        <f t="shared" si="48"/>
        <v>2022</v>
      </c>
      <c r="J1092" t="s">
        <v>22</v>
      </c>
    </row>
    <row r="1093" spans="1:10" x14ac:dyDescent="0.25">
      <c r="A1093" t="str">
        <f t="shared" ref="A1093:A1156" si="49">D1093&amp;C1093&amp;I1093</f>
        <v>Function_01Application_022022</v>
      </c>
      <c r="B1093">
        <v>1090</v>
      </c>
      <c r="C1093" t="s">
        <v>355</v>
      </c>
      <c r="D1093" t="str">
        <f>VLOOKUP($C1093,'Look-Ups'!$C$2:$G$32,D$1-2,0)</f>
        <v>Function_01</v>
      </c>
      <c r="E1093" t="str">
        <f>VLOOKUP($C1093,'Look-Ups'!$C$2:$G$32,E$1-2,0)</f>
        <v>Function_Simpl_01</v>
      </c>
      <c r="F1093" t="str">
        <f>VLOOKUP($C1093,'Look-Ups'!$C$2:$G$32,F$1-2,0)</f>
        <v>Segment_01</v>
      </c>
      <c r="G1093" t="str">
        <f>VLOOKUP($C1093,'Look-Ups'!$C$2:$G$32,G$1-2,0)</f>
        <v>Proc_Type_01</v>
      </c>
      <c r="H1093" t="s">
        <v>182</v>
      </c>
      <c r="I1093">
        <f t="shared" si="48"/>
        <v>2022</v>
      </c>
      <c r="J1093" t="s">
        <v>22</v>
      </c>
    </row>
    <row r="1094" spans="1:10" x14ac:dyDescent="0.25">
      <c r="A1094" t="str">
        <f t="shared" si="49"/>
        <v>Function_01Application_022022</v>
      </c>
      <c r="B1094">
        <v>1091</v>
      </c>
      <c r="C1094" t="s">
        <v>355</v>
      </c>
      <c r="D1094" t="str">
        <f>VLOOKUP($C1094,'Look-Ups'!$C$2:$G$32,D$1-2,0)</f>
        <v>Function_01</v>
      </c>
      <c r="E1094" t="str">
        <f>VLOOKUP($C1094,'Look-Ups'!$C$2:$G$32,E$1-2,0)</f>
        <v>Function_Simpl_01</v>
      </c>
      <c r="F1094" t="str">
        <f>VLOOKUP($C1094,'Look-Ups'!$C$2:$G$32,F$1-2,0)</f>
        <v>Segment_01</v>
      </c>
      <c r="G1094" t="str">
        <f>VLOOKUP($C1094,'Look-Ups'!$C$2:$G$32,G$1-2,0)</f>
        <v>Proc_Type_01</v>
      </c>
      <c r="H1094" t="s">
        <v>212</v>
      </c>
      <c r="I1094">
        <f t="shared" si="48"/>
        <v>2022</v>
      </c>
      <c r="J1094" t="s">
        <v>22</v>
      </c>
    </row>
    <row r="1095" spans="1:10" x14ac:dyDescent="0.25">
      <c r="A1095" t="str">
        <f t="shared" si="49"/>
        <v>Function_01Application_022022</v>
      </c>
      <c r="B1095">
        <v>1092</v>
      </c>
      <c r="C1095" t="s">
        <v>355</v>
      </c>
      <c r="D1095" t="str">
        <f>VLOOKUP($C1095,'Look-Ups'!$C$2:$G$32,D$1-2,0)</f>
        <v>Function_01</v>
      </c>
      <c r="E1095" t="str">
        <f>VLOOKUP($C1095,'Look-Ups'!$C$2:$G$32,E$1-2,0)</f>
        <v>Function_Simpl_01</v>
      </c>
      <c r="F1095" t="str">
        <f>VLOOKUP($C1095,'Look-Ups'!$C$2:$G$32,F$1-2,0)</f>
        <v>Segment_01</v>
      </c>
      <c r="G1095" t="str">
        <f>VLOOKUP($C1095,'Look-Ups'!$C$2:$G$32,G$1-2,0)</f>
        <v>Proc_Type_01</v>
      </c>
      <c r="H1095" t="s">
        <v>179</v>
      </c>
      <c r="I1095">
        <f t="shared" si="48"/>
        <v>2022</v>
      </c>
      <c r="J1095" t="s">
        <v>22</v>
      </c>
    </row>
    <row r="1096" spans="1:10" x14ac:dyDescent="0.25">
      <c r="A1096" t="str">
        <f t="shared" si="49"/>
        <v>Function_01Application_022022</v>
      </c>
      <c r="B1096">
        <v>1093</v>
      </c>
      <c r="C1096" t="s">
        <v>355</v>
      </c>
      <c r="D1096" t="str">
        <f>VLOOKUP($C1096,'Look-Ups'!$C$2:$G$32,D$1-2,0)</f>
        <v>Function_01</v>
      </c>
      <c r="E1096" t="str">
        <f>VLOOKUP($C1096,'Look-Ups'!$C$2:$G$32,E$1-2,0)</f>
        <v>Function_Simpl_01</v>
      </c>
      <c r="F1096" t="str">
        <f>VLOOKUP($C1096,'Look-Ups'!$C$2:$G$32,F$1-2,0)</f>
        <v>Segment_01</v>
      </c>
      <c r="G1096" t="str">
        <f>VLOOKUP($C1096,'Look-Ups'!$C$2:$G$32,G$1-2,0)</f>
        <v>Proc_Type_01</v>
      </c>
      <c r="H1096" t="s">
        <v>167</v>
      </c>
      <c r="I1096">
        <f t="shared" si="48"/>
        <v>2022</v>
      </c>
      <c r="J1096" t="s">
        <v>22</v>
      </c>
    </row>
    <row r="1097" spans="1:10" x14ac:dyDescent="0.25">
      <c r="A1097" t="str">
        <f t="shared" si="49"/>
        <v>Function_01Application_022022</v>
      </c>
      <c r="B1097">
        <v>1094</v>
      </c>
      <c r="C1097" t="s">
        <v>355</v>
      </c>
      <c r="D1097" t="str">
        <f>VLOOKUP($C1097,'Look-Ups'!$C$2:$G$32,D$1-2,0)</f>
        <v>Function_01</v>
      </c>
      <c r="E1097" t="str">
        <f>VLOOKUP($C1097,'Look-Ups'!$C$2:$G$32,E$1-2,0)</f>
        <v>Function_Simpl_01</v>
      </c>
      <c r="F1097" t="str">
        <f>VLOOKUP($C1097,'Look-Ups'!$C$2:$G$32,F$1-2,0)</f>
        <v>Segment_01</v>
      </c>
      <c r="G1097" t="str">
        <f>VLOOKUP($C1097,'Look-Ups'!$C$2:$G$32,G$1-2,0)</f>
        <v>Proc_Type_01</v>
      </c>
      <c r="H1097" t="s">
        <v>235</v>
      </c>
      <c r="I1097">
        <f t="shared" si="48"/>
        <v>2022</v>
      </c>
      <c r="J1097" t="s">
        <v>22</v>
      </c>
    </row>
    <row r="1098" spans="1:10" x14ac:dyDescent="0.25">
      <c r="A1098" t="str">
        <f t="shared" si="49"/>
        <v>Function_01Application_022022</v>
      </c>
      <c r="B1098">
        <v>1095</v>
      </c>
      <c r="C1098" t="s">
        <v>355</v>
      </c>
      <c r="D1098" t="str">
        <f>VLOOKUP($C1098,'Look-Ups'!$C$2:$G$32,D$1-2,0)</f>
        <v>Function_01</v>
      </c>
      <c r="E1098" t="str">
        <f>VLOOKUP($C1098,'Look-Ups'!$C$2:$G$32,E$1-2,0)</f>
        <v>Function_Simpl_01</v>
      </c>
      <c r="F1098" t="str">
        <f>VLOOKUP($C1098,'Look-Ups'!$C$2:$G$32,F$1-2,0)</f>
        <v>Segment_01</v>
      </c>
      <c r="G1098" t="str">
        <f>VLOOKUP($C1098,'Look-Ups'!$C$2:$G$32,G$1-2,0)</f>
        <v>Proc_Type_01</v>
      </c>
      <c r="H1098" t="s">
        <v>191</v>
      </c>
      <c r="I1098">
        <f t="shared" si="48"/>
        <v>2022</v>
      </c>
      <c r="J1098" t="s">
        <v>22</v>
      </c>
    </row>
    <row r="1099" spans="1:10" x14ac:dyDescent="0.25">
      <c r="A1099" t="str">
        <f t="shared" si="49"/>
        <v>Function_01Application_022022</v>
      </c>
      <c r="B1099">
        <v>1096</v>
      </c>
      <c r="C1099" t="s">
        <v>355</v>
      </c>
      <c r="D1099" t="str">
        <f>VLOOKUP($C1099,'Look-Ups'!$C$2:$G$32,D$1-2,0)</f>
        <v>Function_01</v>
      </c>
      <c r="E1099" t="str">
        <f>VLOOKUP($C1099,'Look-Ups'!$C$2:$G$32,E$1-2,0)</f>
        <v>Function_Simpl_01</v>
      </c>
      <c r="F1099" t="str">
        <f>VLOOKUP($C1099,'Look-Ups'!$C$2:$G$32,F$1-2,0)</f>
        <v>Segment_01</v>
      </c>
      <c r="G1099" t="str">
        <f>VLOOKUP($C1099,'Look-Ups'!$C$2:$G$32,G$1-2,0)</f>
        <v>Proc_Type_01</v>
      </c>
      <c r="H1099" t="s">
        <v>174</v>
      </c>
      <c r="I1099">
        <f t="shared" si="48"/>
        <v>2022</v>
      </c>
      <c r="J1099" t="s">
        <v>22</v>
      </c>
    </row>
    <row r="1100" spans="1:10" x14ac:dyDescent="0.25">
      <c r="A1100" t="str">
        <f t="shared" si="49"/>
        <v>Function_01Application_022022</v>
      </c>
      <c r="B1100">
        <v>1097</v>
      </c>
      <c r="C1100" t="s">
        <v>355</v>
      </c>
      <c r="D1100" t="str">
        <f>VLOOKUP($C1100,'Look-Ups'!$C$2:$G$32,D$1-2,0)</f>
        <v>Function_01</v>
      </c>
      <c r="E1100" t="str">
        <f>VLOOKUP($C1100,'Look-Ups'!$C$2:$G$32,E$1-2,0)</f>
        <v>Function_Simpl_01</v>
      </c>
      <c r="F1100" t="str">
        <f>VLOOKUP($C1100,'Look-Ups'!$C$2:$G$32,F$1-2,0)</f>
        <v>Segment_01</v>
      </c>
      <c r="G1100" t="str">
        <f>VLOOKUP($C1100,'Look-Ups'!$C$2:$G$32,G$1-2,0)</f>
        <v>Proc_Type_01</v>
      </c>
      <c r="H1100" t="s">
        <v>218</v>
      </c>
      <c r="I1100">
        <f t="shared" si="48"/>
        <v>2022</v>
      </c>
      <c r="J1100" t="s">
        <v>22</v>
      </c>
    </row>
    <row r="1101" spans="1:10" x14ac:dyDescent="0.25">
      <c r="A1101" t="str">
        <f t="shared" si="49"/>
        <v>Function_01Application_022022</v>
      </c>
      <c r="B1101">
        <v>1098</v>
      </c>
      <c r="C1101" t="s">
        <v>355</v>
      </c>
      <c r="D1101" t="str">
        <f>VLOOKUP($C1101,'Look-Ups'!$C$2:$G$32,D$1-2,0)</f>
        <v>Function_01</v>
      </c>
      <c r="E1101" t="str">
        <f>VLOOKUP($C1101,'Look-Ups'!$C$2:$G$32,E$1-2,0)</f>
        <v>Function_Simpl_01</v>
      </c>
      <c r="F1101" t="str">
        <f>VLOOKUP($C1101,'Look-Ups'!$C$2:$G$32,F$1-2,0)</f>
        <v>Segment_01</v>
      </c>
      <c r="G1101" t="str">
        <f>VLOOKUP($C1101,'Look-Ups'!$C$2:$G$32,G$1-2,0)</f>
        <v>Proc_Type_01</v>
      </c>
      <c r="H1101" t="s">
        <v>181</v>
      </c>
      <c r="I1101">
        <f t="shared" si="48"/>
        <v>2022</v>
      </c>
      <c r="J1101" t="s">
        <v>22</v>
      </c>
    </row>
    <row r="1102" spans="1:10" x14ac:dyDescent="0.25">
      <c r="A1102" t="str">
        <f t="shared" si="49"/>
        <v>Function_01Application_022022</v>
      </c>
      <c r="B1102">
        <v>1099</v>
      </c>
      <c r="C1102" t="s">
        <v>355</v>
      </c>
      <c r="D1102" t="str">
        <f>VLOOKUP($C1102,'Look-Ups'!$C$2:$G$32,D$1-2,0)</f>
        <v>Function_01</v>
      </c>
      <c r="E1102" t="str">
        <f>VLOOKUP($C1102,'Look-Ups'!$C$2:$G$32,E$1-2,0)</f>
        <v>Function_Simpl_01</v>
      </c>
      <c r="F1102" t="str">
        <f>VLOOKUP($C1102,'Look-Ups'!$C$2:$G$32,F$1-2,0)</f>
        <v>Segment_01</v>
      </c>
      <c r="G1102" t="str">
        <f>VLOOKUP($C1102,'Look-Ups'!$C$2:$G$32,G$1-2,0)</f>
        <v>Proc_Type_01</v>
      </c>
      <c r="H1102" t="s">
        <v>177</v>
      </c>
      <c r="I1102">
        <f t="shared" si="48"/>
        <v>2022</v>
      </c>
      <c r="J1102" t="s">
        <v>22</v>
      </c>
    </row>
    <row r="1103" spans="1:10" x14ac:dyDescent="0.25">
      <c r="A1103" t="str">
        <f t="shared" si="49"/>
        <v>Function_01Application_022022</v>
      </c>
      <c r="B1103">
        <v>1100</v>
      </c>
      <c r="C1103" t="s">
        <v>355</v>
      </c>
      <c r="D1103" t="str">
        <f>VLOOKUP($C1103,'Look-Ups'!$C$2:$G$32,D$1-2,0)</f>
        <v>Function_01</v>
      </c>
      <c r="E1103" t="str">
        <f>VLOOKUP($C1103,'Look-Ups'!$C$2:$G$32,E$1-2,0)</f>
        <v>Function_Simpl_01</v>
      </c>
      <c r="F1103" t="str">
        <f>VLOOKUP($C1103,'Look-Ups'!$C$2:$G$32,F$1-2,0)</f>
        <v>Segment_01</v>
      </c>
      <c r="G1103" t="str">
        <f>VLOOKUP($C1103,'Look-Ups'!$C$2:$G$32,G$1-2,0)</f>
        <v>Proc_Type_01</v>
      </c>
      <c r="H1103" t="s">
        <v>204</v>
      </c>
      <c r="I1103">
        <f t="shared" si="48"/>
        <v>2022</v>
      </c>
      <c r="J1103" t="s">
        <v>22</v>
      </c>
    </row>
    <row r="1104" spans="1:10" x14ac:dyDescent="0.25">
      <c r="A1104" t="str">
        <f t="shared" si="49"/>
        <v>Function_01Application_022022</v>
      </c>
      <c r="B1104">
        <v>1101</v>
      </c>
      <c r="C1104" t="s">
        <v>355</v>
      </c>
      <c r="D1104" t="str">
        <f>VLOOKUP($C1104,'Look-Ups'!$C$2:$G$32,D$1-2,0)</f>
        <v>Function_01</v>
      </c>
      <c r="E1104" t="str">
        <f>VLOOKUP($C1104,'Look-Ups'!$C$2:$G$32,E$1-2,0)</f>
        <v>Function_Simpl_01</v>
      </c>
      <c r="F1104" t="str">
        <f>VLOOKUP($C1104,'Look-Ups'!$C$2:$G$32,F$1-2,0)</f>
        <v>Segment_01</v>
      </c>
      <c r="G1104" t="str">
        <f>VLOOKUP($C1104,'Look-Ups'!$C$2:$G$32,G$1-2,0)</f>
        <v>Proc_Type_01</v>
      </c>
      <c r="H1104" t="s">
        <v>244</v>
      </c>
      <c r="I1104">
        <f t="shared" si="48"/>
        <v>2022</v>
      </c>
      <c r="J1104" t="s">
        <v>22</v>
      </c>
    </row>
    <row r="1105" spans="1:10" x14ac:dyDescent="0.25">
      <c r="A1105" t="str">
        <f t="shared" si="49"/>
        <v>Function_01Application_032022</v>
      </c>
      <c r="B1105">
        <v>1102</v>
      </c>
      <c r="C1105" t="s">
        <v>356</v>
      </c>
      <c r="D1105" t="str">
        <f>VLOOKUP($C1105,'Look-Ups'!$C$2:$G$32,D$1-2,0)</f>
        <v>Function_01</v>
      </c>
      <c r="E1105" t="str">
        <f>VLOOKUP($C1105,'Look-Ups'!$C$2:$G$32,E$1-2,0)</f>
        <v>Function_Simpl_01</v>
      </c>
      <c r="F1105" t="str">
        <f>VLOOKUP($C1105,'Look-Ups'!$C$2:$G$32,F$1-2,0)</f>
        <v>Segment_01</v>
      </c>
      <c r="G1105" t="str">
        <f>VLOOKUP($C1105,'Look-Ups'!$C$2:$G$32,G$1-2,0)</f>
        <v>Proc_Type_01</v>
      </c>
      <c r="H1105" t="s">
        <v>195</v>
      </c>
      <c r="I1105">
        <f t="shared" si="48"/>
        <v>2022</v>
      </c>
      <c r="J1105" t="s">
        <v>22</v>
      </c>
    </row>
    <row r="1106" spans="1:10" x14ac:dyDescent="0.25">
      <c r="A1106" t="str">
        <f t="shared" si="49"/>
        <v>Function_01Application_032022</v>
      </c>
      <c r="B1106">
        <v>1103</v>
      </c>
      <c r="C1106" t="s">
        <v>356</v>
      </c>
      <c r="D1106" t="str">
        <f>VLOOKUP($C1106,'Look-Ups'!$C$2:$G$32,D$1-2,0)</f>
        <v>Function_01</v>
      </c>
      <c r="E1106" t="str">
        <f>VLOOKUP($C1106,'Look-Ups'!$C$2:$G$32,E$1-2,0)</f>
        <v>Function_Simpl_01</v>
      </c>
      <c r="F1106" t="str">
        <f>VLOOKUP($C1106,'Look-Ups'!$C$2:$G$32,F$1-2,0)</f>
        <v>Segment_01</v>
      </c>
      <c r="G1106" t="str">
        <f>VLOOKUP($C1106,'Look-Ups'!$C$2:$G$32,G$1-2,0)</f>
        <v>Proc_Type_01</v>
      </c>
      <c r="H1106" t="s">
        <v>161</v>
      </c>
      <c r="I1106">
        <f t="shared" si="48"/>
        <v>2022</v>
      </c>
      <c r="J1106" t="s">
        <v>22</v>
      </c>
    </row>
    <row r="1107" spans="1:10" x14ac:dyDescent="0.25">
      <c r="A1107" t="str">
        <f t="shared" si="49"/>
        <v>Function_01Application_032022</v>
      </c>
      <c r="B1107">
        <v>1104</v>
      </c>
      <c r="C1107" t="s">
        <v>356</v>
      </c>
      <c r="D1107" t="str">
        <f>VLOOKUP($C1107,'Look-Ups'!$C$2:$G$32,D$1-2,0)</f>
        <v>Function_01</v>
      </c>
      <c r="E1107" t="str">
        <f>VLOOKUP($C1107,'Look-Ups'!$C$2:$G$32,E$1-2,0)</f>
        <v>Function_Simpl_01</v>
      </c>
      <c r="F1107" t="str">
        <f>VLOOKUP($C1107,'Look-Ups'!$C$2:$G$32,F$1-2,0)</f>
        <v>Segment_01</v>
      </c>
      <c r="G1107" t="str">
        <f>VLOOKUP($C1107,'Look-Ups'!$C$2:$G$32,G$1-2,0)</f>
        <v>Proc_Type_01</v>
      </c>
      <c r="H1107" t="s">
        <v>190</v>
      </c>
      <c r="I1107">
        <f t="shared" si="48"/>
        <v>2022</v>
      </c>
      <c r="J1107" t="s">
        <v>22</v>
      </c>
    </row>
    <row r="1108" spans="1:10" x14ac:dyDescent="0.25">
      <c r="A1108" t="str">
        <f t="shared" si="49"/>
        <v>Function_01Application_032022</v>
      </c>
      <c r="B1108">
        <v>1105</v>
      </c>
      <c r="C1108" t="s">
        <v>356</v>
      </c>
      <c r="D1108" t="str">
        <f>VLOOKUP($C1108,'Look-Ups'!$C$2:$G$32,D$1-2,0)</f>
        <v>Function_01</v>
      </c>
      <c r="E1108" t="str">
        <f>VLOOKUP($C1108,'Look-Ups'!$C$2:$G$32,E$1-2,0)</f>
        <v>Function_Simpl_01</v>
      </c>
      <c r="F1108" t="str">
        <f>VLOOKUP($C1108,'Look-Ups'!$C$2:$G$32,F$1-2,0)</f>
        <v>Segment_01</v>
      </c>
      <c r="G1108" t="str">
        <f>VLOOKUP($C1108,'Look-Ups'!$C$2:$G$32,G$1-2,0)</f>
        <v>Proc_Type_01</v>
      </c>
      <c r="H1108" t="s">
        <v>206</v>
      </c>
      <c r="I1108">
        <f t="shared" si="48"/>
        <v>2022</v>
      </c>
      <c r="J1108" t="s">
        <v>22</v>
      </c>
    </row>
    <row r="1109" spans="1:10" x14ac:dyDescent="0.25">
      <c r="A1109" t="str">
        <f t="shared" si="49"/>
        <v>Function_01Application_032022</v>
      </c>
      <c r="B1109">
        <v>1106</v>
      </c>
      <c r="C1109" t="s">
        <v>356</v>
      </c>
      <c r="D1109" t="str">
        <f>VLOOKUP($C1109,'Look-Ups'!$C$2:$G$32,D$1-2,0)</f>
        <v>Function_01</v>
      </c>
      <c r="E1109" t="str">
        <f>VLOOKUP($C1109,'Look-Ups'!$C$2:$G$32,E$1-2,0)</f>
        <v>Function_Simpl_01</v>
      </c>
      <c r="F1109" t="str">
        <f>VLOOKUP($C1109,'Look-Ups'!$C$2:$G$32,F$1-2,0)</f>
        <v>Segment_01</v>
      </c>
      <c r="G1109" t="str">
        <f>VLOOKUP($C1109,'Look-Ups'!$C$2:$G$32,G$1-2,0)</f>
        <v>Proc_Type_01</v>
      </c>
      <c r="H1109" t="s">
        <v>164</v>
      </c>
      <c r="I1109">
        <f t="shared" si="48"/>
        <v>2022</v>
      </c>
      <c r="J1109" t="s">
        <v>22</v>
      </c>
    </row>
    <row r="1110" spans="1:10" x14ac:dyDescent="0.25">
      <c r="A1110" t="str">
        <f t="shared" si="49"/>
        <v>Function_01Application_032022</v>
      </c>
      <c r="B1110">
        <v>1107</v>
      </c>
      <c r="C1110" t="s">
        <v>356</v>
      </c>
      <c r="D1110" t="str">
        <f>VLOOKUP($C1110,'Look-Ups'!$C$2:$G$32,D$1-2,0)</f>
        <v>Function_01</v>
      </c>
      <c r="E1110" t="str">
        <f>VLOOKUP($C1110,'Look-Ups'!$C$2:$G$32,E$1-2,0)</f>
        <v>Function_Simpl_01</v>
      </c>
      <c r="F1110" t="str">
        <f>VLOOKUP($C1110,'Look-Ups'!$C$2:$G$32,F$1-2,0)</f>
        <v>Segment_01</v>
      </c>
      <c r="G1110" t="str">
        <f>VLOOKUP($C1110,'Look-Ups'!$C$2:$G$32,G$1-2,0)</f>
        <v>Proc_Type_01</v>
      </c>
      <c r="H1110" t="s">
        <v>160</v>
      </c>
      <c r="I1110">
        <f t="shared" si="48"/>
        <v>2022</v>
      </c>
      <c r="J1110" t="s">
        <v>22</v>
      </c>
    </row>
    <row r="1111" spans="1:10" x14ac:dyDescent="0.25">
      <c r="A1111" t="str">
        <f t="shared" si="49"/>
        <v>Function_01Application_032022</v>
      </c>
      <c r="B1111">
        <v>1108</v>
      </c>
      <c r="C1111" t="s">
        <v>356</v>
      </c>
      <c r="D1111" t="str">
        <f>VLOOKUP($C1111,'Look-Ups'!$C$2:$G$32,D$1-2,0)</f>
        <v>Function_01</v>
      </c>
      <c r="E1111" t="str">
        <f>VLOOKUP($C1111,'Look-Ups'!$C$2:$G$32,E$1-2,0)</f>
        <v>Function_Simpl_01</v>
      </c>
      <c r="F1111" t="str">
        <f>VLOOKUP($C1111,'Look-Ups'!$C$2:$G$32,F$1-2,0)</f>
        <v>Segment_01</v>
      </c>
      <c r="G1111" t="str">
        <f>VLOOKUP($C1111,'Look-Ups'!$C$2:$G$32,G$1-2,0)</f>
        <v>Proc_Type_01</v>
      </c>
      <c r="H1111" t="s">
        <v>182</v>
      </c>
      <c r="I1111">
        <f t="shared" si="48"/>
        <v>2022</v>
      </c>
      <c r="J1111" t="s">
        <v>22</v>
      </c>
    </row>
    <row r="1112" spans="1:10" x14ac:dyDescent="0.25">
      <c r="A1112" t="str">
        <f t="shared" si="49"/>
        <v>Function_01Application_032022</v>
      </c>
      <c r="B1112">
        <v>1109</v>
      </c>
      <c r="C1112" t="s">
        <v>356</v>
      </c>
      <c r="D1112" t="str">
        <f>VLOOKUP($C1112,'Look-Ups'!$C$2:$G$32,D$1-2,0)</f>
        <v>Function_01</v>
      </c>
      <c r="E1112" t="str">
        <f>VLOOKUP($C1112,'Look-Ups'!$C$2:$G$32,E$1-2,0)</f>
        <v>Function_Simpl_01</v>
      </c>
      <c r="F1112" t="str">
        <f>VLOOKUP($C1112,'Look-Ups'!$C$2:$G$32,F$1-2,0)</f>
        <v>Segment_01</v>
      </c>
      <c r="G1112" t="str">
        <f>VLOOKUP($C1112,'Look-Ups'!$C$2:$G$32,G$1-2,0)</f>
        <v>Proc_Type_01</v>
      </c>
      <c r="H1112" t="s">
        <v>212</v>
      </c>
      <c r="I1112">
        <f t="shared" si="48"/>
        <v>2022</v>
      </c>
      <c r="J1112" t="s">
        <v>22</v>
      </c>
    </row>
    <row r="1113" spans="1:10" x14ac:dyDescent="0.25">
      <c r="A1113" t="str">
        <f t="shared" si="49"/>
        <v>Function_01Application_032022</v>
      </c>
      <c r="B1113">
        <v>1110</v>
      </c>
      <c r="C1113" t="s">
        <v>356</v>
      </c>
      <c r="D1113" t="str">
        <f>VLOOKUP($C1113,'Look-Ups'!$C$2:$G$32,D$1-2,0)</f>
        <v>Function_01</v>
      </c>
      <c r="E1113" t="str">
        <f>VLOOKUP($C1113,'Look-Ups'!$C$2:$G$32,E$1-2,0)</f>
        <v>Function_Simpl_01</v>
      </c>
      <c r="F1113" t="str">
        <f>VLOOKUP($C1113,'Look-Ups'!$C$2:$G$32,F$1-2,0)</f>
        <v>Segment_01</v>
      </c>
      <c r="G1113" t="str">
        <f>VLOOKUP($C1113,'Look-Ups'!$C$2:$G$32,G$1-2,0)</f>
        <v>Proc_Type_01</v>
      </c>
      <c r="H1113" t="s">
        <v>179</v>
      </c>
      <c r="I1113">
        <f t="shared" si="48"/>
        <v>2022</v>
      </c>
      <c r="J1113" t="s">
        <v>22</v>
      </c>
    </row>
    <row r="1114" spans="1:10" x14ac:dyDescent="0.25">
      <c r="A1114" t="str">
        <f t="shared" si="49"/>
        <v>Function_01Application_032022</v>
      </c>
      <c r="B1114">
        <v>1111</v>
      </c>
      <c r="C1114" t="s">
        <v>356</v>
      </c>
      <c r="D1114" t="str">
        <f>VLOOKUP($C1114,'Look-Ups'!$C$2:$G$32,D$1-2,0)</f>
        <v>Function_01</v>
      </c>
      <c r="E1114" t="str">
        <f>VLOOKUP($C1114,'Look-Ups'!$C$2:$G$32,E$1-2,0)</f>
        <v>Function_Simpl_01</v>
      </c>
      <c r="F1114" t="str">
        <f>VLOOKUP($C1114,'Look-Ups'!$C$2:$G$32,F$1-2,0)</f>
        <v>Segment_01</v>
      </c>
      <c r="G1114" t="str">
        <f>VLOOKUP($C1114,'Look-Ups'!$C$2:$G$32,G$1-2,0)</f>
        <v>Proc_Type_01</v>
      </c>
      <c r="H1114" t="s">
        <v>167</v>
      </c>
      <c r="I1114">
        <f t="shared" si="48"/>
        <v>2022</v>
      </c>
      <c r="J1114" t="s">
        <v>22</v>
      </c>
    </row>
    <row r="1115" spans="1:10" x14ac:dyDescent="0.25">
      <c r="A1115" t="str">
        <f t="shared" si="49"/>
        <v>Function_01Application_032022</v>
      </c>
      <c r="B1115">
        <v>1112</v>
      </c>
      <c r="C1115" t="s">
        <v>356</v>
      </c>
      <c r="D1115" t="str">
        <f>VLOOKUP($C1115,'Look-Ups'!$C$2:$G$32,D$1-2,0)</f>
        <v>Function_01</v>
      </c>
      <c r="E1115" t="str">
        <f>VLOOKUP($C1115,'Look-Ups'!$C$2:$G$32,E$1-2,0)</f>
        <v>Function_Simpl_01</v>
      </c>
      <c r="F1115" t="str">
        <f>VLOOKUP($C1115,'Look-Ups'!$C$2:$G$32,F$1-2,0)</f>
        <v>Segment_01</v>
      </c>
      <c r="G1115" t="str">
        <f>VLOOKUP($C1115,'Look-Ups'!$C$2:$G$32,G$1-2,0)</f>
        <v>Proc_Type_01</v>
      </c>
      <c r="H1115" t="s">
        <v>235</v>
      </c>
      <c r="I1115">
        <f t="shared" si="48"/>
        <v>2022</v>
      </c>
      <c r="J1115" t="s">
        <v>22</v>
      </c>
    </row>
    <row r="1116" spans="1:10" x14ac:dyDescent="0.25">
      <c r="A1116" t="str">
        <f t="shared" si="49"/>
        <v>Function_01Application_032022</v>
      </c>
      <c r="B1116">
        <v>1113</v>
      </c>
      <c r="C1116" t="s">
        <v>356</v>
      </c>
      <c r="D1116" t="str">
        <f>VLOOKUP($C1116,'Look-Ups'!$C$2:$G$32,D$1-2,0)</f>
        <v>Function_01</v>
      </c>
      <c r="E1116" t="str">
        <f>VLOOKUP($C1116,'Look-Ups'!$C$2:$G$32,E$1-2,0)</f>
        <v>Function_Simpl_01</v>
      </c>
      <c r="F1116" t="str">
        <f>VLOOKUP($C1116,'Look-Ups'!$C$2:$G$32,F$1-2,0)</f>
        <v>Segment_01</v>
      </c>
      <c r="G1116" t="str">
        <f>VLOOKUP($C1116,'Look-Ups'!$C$2:$G$32,G$1-2,0)</f>
        <v>Proc_Type_01</v>
      </c>
      <c r="H1116" t="s">
        <v>191</v>
      </c>
      <c r="I1116">
        <f t="shared" si="48"/>
        <v>2022</v>
      </c>
      <c r="J1116" t="s">
        <v>22</v>
      </c>
    </row>
    <row r="1117" spans="1:10" x14ac:dyDescent="0.25">
      <c r="A1117" t="str">
        <f t="shared" si="49"/>
        <v>Function_01Application_032022</v>
      </c>
      <c r="B1117">
        <v>1114</v>
      </c>
      <c r="C1117" t="s">
        <v>356</v>
      </c>
      <c r="D1117" t="str">
        <f>VLOOKUP($C1117,'Look-Ups'!$C$2:$G$32,D$1-2,0)</f>
        <v>Function_01</v>
      </c>
      <c r="E1117" t="str">
        <f>VLOOKUP($C1117,'Look-Ups'!$C$2:$G$32,E$1-2,0)</f>
        <v>Function_Simpl_01</v>
      </c>
      <c r="F1117" t="str">
        <f>VLOOKUP($C1117,'Look-Ups'!$C$2:$G$32,F$1-2,0)</f>
        <v>Segment_01</v>
      </c>
      <c r="G1117" t="str">
        <f>VLOOKUP($C1117,'Look-Ups'!$C$2:$G$32,G$1-2,0)</f>
        <v>Proc_Type_01</v>
      </c>
      <c r="H1117" t="s">
        <v>174</v>
      </c>
      <c r="I1117">
        <f t="shared" si="48"/>
        <v>2022</v>
      </c>
      <c r="J1117" t="s">
        <v>22</v>
      </c>
    </row>
    <row r="1118" spans="1:10" x14ac:dyDescent="0.25">
      <c r="A1118" t="str">
        <f t="shared" si="49"/>
        <v>Function_01Application_032022</v>
      </c>
      <c r="B1118">
        <v>1115</v>
      </c>
      <c r="C1118" t="s">
        <v>356</v>
      </c>
      <c r="D1118" t="str">
        <f>VLOOKUP($C1118,'Look-Ups'!$C$2:$G$32,D$1-2,0)</f>
        <v>Function_01</v>
      </c>
      <c r="E1118" t="str">
        <f>VLOOKUP($C1118,'Look-Ups'!$C$2:$G$32,E$1-2,0)</f>
        <v>Function_Simpl_01</v>
      </c>
      <c r="F1118" t="str">
        <f>VLOOKUP($C1118,'Look-Ups'!$C$2:$G$32,F$1-2,0)</f>
        <v>Segment_01</v>
      </c>
      <c r="G1118" t="str">
        <f>VLOOKUP($C1118,'Look-Ups'!$C$2:$G$32,G$1-2,0)</f>
        <v>Proc_Type_01</v>
      </c>
      <c r="H1118" t="s">
        <v>218</v>
      </c>
      <c r="I1118">
        <f t="shared" si="48"/>
        <v>2022</v>
      </c>
      <c r="J1118" t="s">
        <v>22</v>
      </c>
    </row>
    <row r="1119" spans="1:10" x14ac:dyDescent="0.25">
      <c r="A1119" t="str">
        <f t="shared" si="49"/>
        <v>Function_01Application_032022</v>
      </c>
      <c r="B1119">
        <v>1116</v>
      </c>
      <c r="C1119" t="s">
        <v>356</v>
      </c>
      <c r="D1119" t="str">
        <f>VLOOKUP($C1119,'Look-Ups'!$C$2:$G$32,D$1-2,0)</f>
        <v>Function_01</v>
      </c>
      <c r="E1119" t="str">
        <f>VLOOKUP($C1119,'Look-Ups'!$C$2:$G$32,E$1-2,0)</f>
        <v>Function_Simpl_01</v>
      </c>
      <c r="F1119" t="str">
        <f>VLOOKUP($C1119,'Look-Ups'!$C$2:$G$32,F$1-2,0)</f>
        <v>Segment_01</v>
      </c>
      <c r="G1119" t="str">
        <f>VLOOKUP($C1119,'Look-Ups'!$C$2:$G$32,G$1-2,0)</f>
        <v>Proc_Type_01</v>
      </c>
      <c r="H1119" t="s">
        <v>181</v>
      </c>
      <c r="I1119">
        <f t="shared" si="48"/>
        <v>2022</v>
      </c>
      <c r="J1119" t="s">
        <v>22</v>
      </c>
    </row>
    <row r="1120" spans="1:10" x14ac:dyDescent="0.25">
      <c r="A1120" t="str">
        <f t="shared" si="49"/>
        <v>Function_01Application_032022</v>
      </c>
      <c r="B1120">
        <v>1117</v>
      </c>
      <c r="C1120" t="s">
        <v>356</v>
      </c>
      <c r="D1120" t="str">
        <f>VLOOKUP($C1120,'Look-Ups'!$C$2:$G$32,D$1-2,0)</f>
        <v>Function_01</v>
      </c>
      <c r="E1120" t="str">
        <f>VLOOKUP($C1120,'Look-Ups'!$C$2:$G$32,E$1-2,0)</f>
        <v>Function_Simpl_01</v>
      </c>
      <c r="F1120" t="str">
        <f>VLOOKUP($C1120,'Look-Ups'!$C$2:$G$32,F$1-2,0)</f>
        <v>Segment_01</v>
      </c>
      <c r="G1120" t="str">
        <f>VLOOKUP($C1120,'Look-Ups'!$C$2:$G$32,G$1-2,0)</f>
        <v>Proc_Type_01</v>
      </c>
      <c r="H1120" t="s">
        <v>177</v>
      </c>
      <c r="I1120">
        <f t="shared" si="48"/>
        <v>2022</v>
      </c>
      <c r="J1120" t="s">
        <v>22</v>
      </c>
    </row>
    <row r="1121" spans="1:10" x14ac:dyDescent="0.25">
      <c r="A1121" t="str">
        <f t="shared" si="49"/>
        <v>Function_01Application_032022</v>
      </c>
      <c r="B1121">
        <v>1118</v>
      </c>
      <c r="C1121" t="s">
        <v>356</v>
      </c>
      <c r="D1121" t="str">
        <f>VLOOKUP($C1121,'Look-Ups'!$C$2:$G$32,D$1-2,0)</f>
        <v>Function_01</v>
      </c>
      <c r="E1121" t="str">
        <f>VLOOKUP($C1121,'Look-Ups'!$C$2:$G$32,E$1-2,0)</f>
        <v>Function_Simpl_01</v>
      </c>
      <c r="F1121" t="str">
        <f>VLOOKUP($C1121,'Look-Ups'!$C$2:$G$32,F$1-2,0)</f>
        <v>Segment_01</v>
      </c>
      <c r="G1121" t="str">
        <f>VLOOKUP($C1121,'Look-Ups'!$C$2:$G$32,G$1-2,0)</f>
        <v>Proc_Type_01</v>
      </c>
      <c r="H1121" t="s">
        <v>204</v>
      </c>
      <c r="I1121">
        <f t="shared" si="48"/>
        <v>2022</v>
      </c>
      <c r="J1121" t="s">
        <v>22</v>
      </c>
    </row>
    <row r="1122" spans="1:10" x14ac:dyDescent="0.25">
      <c r="A1122" t="str">
        <f t="shared" si="49"/>
        <v>Function_01Application_032022</v>
      </c>
      <c r="B1122">
        <v>1119</v>
      </c>
      <c r="C1122" t="s">
        <v>356</v>
      </c>
      <c r="D1122" t="str">
        <f>VLOOKUP($C1122,'Look-Ups'!$C$2:$G$32,D$1-2,0)</f>
        <v>Function_01</v>
      </c>
      <c r="E1122" t="str">
        <f>VLOOKUP($C1122,'Look-Ups'!$C$2:$G$32,E$1-2,0)</f>
        <v>Function_Simpl_01</v>
      </c>
      <c r="F1122" t="str">
        <f>VLOOKUP($C1122,'Look-Ups'!$C$2:$G$32,F$1-2,0)</f>
        <v>Segment_01</v>
      </c>
      <c r="G1122" t="str">
        <f>VLOOKUP($C1122,'Look-Ups'!$C$2:$G$32,G$1-2,0)</f>
        <v>Proc_Type_01</v>
      </c>
      <c r="H1122" t="s">
        <v>244</v>
      </c>
      <c r="I1122">
        <f t="shared" si="48"/>
        <v>2022</v>
      </c>
      <c r="J1122" t="s">
        <v>22</v>
      </c>
    </row>
    <row r="1123" spans="1:10" x14ac:dyDescent="0.25">
      <c r="A1123" t="str">
        <f t="shared" si="49"/>
        <v>Function_02Application_052022</v>
      </c>
      <c r="B1123">
        <v>1120</v>
      </c>
      <c r="C1123" t="s">
        <v>358</v>
      </c>
      <c r="D1123" t="str">
        <f>VLOOKUP($C1123,'Look-Ups'!$C$2:$G$32,D$1-2,0)</f>
        <v>Function_02</v>
      </c>
      <c r="E1123" t="str">
        <f>VLOOKUP($C1123,'Look-Ups'!$C$2:$G$32,E$1-2,0)</f>
        <v>Function_Simpl_02</v>
      </c>
      <c r="F1123" t="str">
        <f>VLOOKUP($C1123,'Look-Ups'!$C$2:$G$32,F$1-2,0)</f>
        <v>Segment_02</v>
      </c>
      <c r="G1123" t="str">
        <f>VLOOKUP($C1123,'Look-Ups'!$C$2:$G$32,G$1-2,0)</f>
        <v>Proc_Type_03</v>
      </c>
      <c r="H1123" t="s">
        <v>215</v>
      </c>
      <c r="I1123">
        <f t="shared" si="48"/>
        <v>2022</v>
      </c>
      <c r="J1123" t="s">
        <v>22</v>
      </c>
    </row>
    <row r="1124" spans="1:10" x14ac:dyDescent="0.25">
      <c r="A1124" t="str">
        <f t="shared" si="49"/>
        <v>Function_02Application_052022</v>
      </c>
      <c r="B1124">
        <v>1121</v>
      </c>
      <c r="C1124" t="s">
        <v>358</v>
      </c>
      <c r="D1124" t="str">
        <f>VLOOKUP($C1124,'Look-Ups'!$C$2:$G$32,D$1-2,0)</f>
        <v>Function_02</v>
      </c>
      <c r="E1124" t="str">
        <f>VLOOKUP($C1124,'Look-Ups'!$C$2:$G$32,E$1-2,0)</f>
        <v>Function_Simpl_02</v>
      </c>
      <c r="F1124" t="str">
        <f>VLOOKUP($C1124,'Look-Ups'!$C$2:$G$32,F$1-2,0)</f>
        <v>Segment_02</v>
      </c>
      <c r="G1124" t="str">
        <f>VLOOKUP($C1124,'Look-Ups'!$C$2:$G$32,G$1-2,0)</f>
        <v>Proc_Type_03</v>
      </c>
      <c r="H1124" t="s">
        <v>190</v>
      </c>
      <c r="I1124">
        <f t="shared" si="48"/>
        <v>2022</v>
      </c>
      <c r="J1124" t="s">
        <v>22</v>
      </c>
    </row>
    <row r="1125" spans="1:10" x14ac:dyDescent="0.25">
      <c r="A1125" t="str">
        <f t="shared" si="49"/>
        <v>Function_02Application_052022</v>
      </c>
      <c r="B1125">
        <v>1122</v>
      </c>
      <c r="C1125" t="s">
        <v>358</v>
      </c>
      <c r="D1125" t="str">
        <f>VLOOKUP($C1125,'Look-Ups'!$C$2:$G$32,D$1-2,0)</f>
        <v>Function_02</v>
      </c>
      <c r="E1125" t="str">
        <f>VLOOKUP($C1125,'Look-Ups'!$C$2:$G$32,E$1-2,0)</f>
        <v>Function_Simpl_02</v>
      </c>
      <c r="F1125" t="str">
        <f>VLOOKUP($C1125,'Look-Ups'!$C$2:$G$32,F$1-2,0)</f>
        <v>Segment_02</v>
      </c>
      <c r="G1125" t="str">
        <f>VLOOKUP($C1125,'Look-Ups'!$C$2:$G$32,G$1-2,0)</f>
        <v>Proc_Type_03</v>
      </c>
      <c r="H1125" t="s">
        <v>182</v>
      </c>
      <c r="I1125">
        <f t="shared" si="48"/>
        <v>2022</v>
      </c>
      <c r="J1125" t="s">
        <v>22</v>
      </c>
    </row>
    <row r="1126" spans="1:10" x14ac:dyDescent="0.25">
      <c r="A1126" t="str">
        <f t="shared" si="49"/>
        <v>Function_02Application_052022</v>
      </c>
      <c r="B1126">
        <v>1123</v>
      </c>
      <c r="C1126" t="s">
        <v>358</v>
      </c>
      <c r="D1126" t="str">
        <f>VLOOKUP($C1126,'Look-Ups'!$C$2:$G$32,D$1-2,0)</f>
        <v>Function_02</v>
      </c>
      <c r="E1126" t="str">
        <f>VLOOKUP($C1126,'Look-Ups'!$C$2:$G$32,E$1-2,0)</f>
        <v>Function_Simpl_02</v>
      </c>
      <c r="F1126" t="str">
        <f>VLOOKUP($C1126,'Look-Ups'!$C$2:$G$32,F$1-2,0)</f>
        <v>Segment_02</v>
      </c>
      <c r="G1126" t="str">
        <f>VLOOKUP($C1126,'Look-Ups'!$C$2:$G$32,G$1-2,0)</f>
        <v>Proc_Type_03</v>
      </c>
      <c r="H1126" t="s">
        <v>196</v>
      </c>
      <c r="I1126">
        <f t="shared" si="48"/>
        <v>2022</v>
      </c>
      <c r="J1126" t="s">
        <v>22</v>
      </c>
    </row>
    <row r="1127" spans="1:10" x14ac:dyDescent="0.25">
      <c r="A1127" t="str">
        <f t="shared" si="49"/>
        <v>Function_02Application_052022</v>
      </c>
      <c r="B1127">
        <v>1124</v>
      </c>
      <c r="C1127" t="s">
        <v>358</v>
      </c>
      <c r="D1127" t="str">
        <f>VLOOKUP($C1127,'Look-Ups'!$C$2:$G$32,D$1-2,0)</f>
        <v>Function_02</v>
      </c>
      <c r="E1127" t="str">
        <f>VLOOKUP($C1127,'Look-Ups'!$C$2:$G$32,E$1-2,0)</f>
        <v>Function_Simpl_02</v>
      </c>
      <c r="F1127" t="str">
        <f>VLOOKUP($C1127,'Look-Ups'!$C$2:$G$32,F$1-2,0)</f>
        <v>Segment_02</v>
      </c>
      <c r="G1127" t="str">
        <f>VLOOKUP($C1127,'Look-Ups'!$C$2:$G$32,G$1-2,0)</f>
        <v>Proc_Type_03</v>
      </c>
      <c r="H1127" t="s">
        <v>199</v>
      </c>
      <c r="I1127">
        <f t="shared" si="48"/>
        <v>2022</v>
      </c>
      <c r="J1127" t="s">
        <v>22</v>
      </c>
    </row>
    <row r="1128" spans="1:10" x14ac:dyDescent="0.25">
      <c r="A1128" t="str">
        <f t="shared" si="49"/>
        <v>Function_02Application_052022</v>
      </c>
      <c r="B1128">
        <v>1125</v>
      </c>
      <c r="C1128" t="s">
        <v>358</v>
      </c>
      <c r="D1128" t="str">
        <f>VLOOKUP($C1128,'Look-Ups'!$C$2:$G$32,D$1-2,0)</f>
        <v>Function_02</v>
      </c>
      <c r="E1128" t="str">
        <f>VLOOKUP($C1128,'Look-Ups'!$C$2:$G$32,E$1-2,0)</f>
        <v>Function_Simpl_02</v>
      </c>
      <c r="F1128" t="str">
        <f>VLOOKUP($C1128,'Look-Ups'!$C$2:$G$32,F$1-2,0)</f>
        <v>Segment_02</v>
      </c>
      <c r="G1128" t="str">
        <f>VLOOKUP($C1128,'Look-Ups'!$C$2:$G$32,G$1-2,0)</f>
        <v>Proc_Type_03</v>
      </c>
      <c r="H1128" t="s">
        <v>183</v>
      </c>
      <c r="I1128">
        <f t="shared" si="48"/>
        <v>2022</v>
      </c>
      <c r="J1128" t="s">
        <v>22</v>
      </c>
    </row>
    <row r="1129" spans="1:10" x14ac:dyDescent="0.25">
      <c r="A1129" t="str">
        <f t="shared" si="49"/>
        <v>Function_02Application_052022</v>
      </c>
      <c r="B1129">
        <v>1126</v>
      </c>
      <c r="C1129" t="s">
        <v>358</v>
      </c>
      <c r="D1129" t="str">
        <f>VLOOKUP($C1129,'Look-Ups'!$C$2:$G$32,D$1-2,0)</f>
        <v>Function_02</v>
      </c>
      <c r="E1129" t="str">
        <f>VLOOKUP($C1129,'Look-Ups'!$C$2:$G$32,E$1-2,0)</f>
        <v>Function_Simpl_02</v>
      </c>
      <c r="F1129" t="str">
        <f>VLOOKUP($C1129,'Look-Ups'!$C$2:$G$32,F$1-2,0)</f>
        <v>Segment_02</v>
      </c>
      <c r="G1129" t="str">
        <f>VLOOKUP($C1129,'Look-Ups'!$C$2:$G$32,G$1-2,0)</f>
        <v>Proc_Type_03</v>
      </c>
      <c r="H1129" t="s">
        <v>161</v>
      </c>
      <c r="I1129">
        <f t="shared" si="48"/>
        <v>2022</v>
      </c>
      <c r="J1129" t="s">
        <v>22</v>
      </c>
    </row>
    <row r="1130" spans="1:10" x14ac:dyDescent="0.25">
      <c r="A1130" t="str">
        <f t="shared" si="49"/>
        <v>Function_02Application_052022</v>
      </c>
      <c r="B1130">
        <v>1127</v>
      </c>
      <c r="C1130" t="s">
        <v>358</v>
      </c>
      <c r="D1130" t="str">
        <f>VLOOKUP($C1130,'Look-Ups'!$C$2:$G$32,D$1-2,0)</f>
        <v>Function_02</v>
      </c>
      <c r="E1130" t="str">
        <f>VLOOKUP($C1130,'Look-Ups'!$C$2:$G$32,E$1-2,0)</f>
        <v>Function_Simpl_02</v>
      </c>
      <c r="F1130" t="str">
        <f>VLOOKUP($C1130,'Look-Ups'!$C$2:$G$32,F$1-2,0)</f>
        <v>Segment_02</v>
      </c>
      <c r="G1130" t="str">
        <f>VLOOKUP($C1130,'Look-Ups'!$C$2:$G$32,G$1-2,0)</f>
        <v>Proc_Type_03</v>
      </c>
      <c r="H1130" t="s">
        <v>172</v>
      </c>
      <c r="I1130">
        <f t="shared" si="48"/>
        <v>2022</v>
      </c>
      <c r="J1130" t="s">
        <v>22</v>
      </c>
    </row>
    <row r="1131" spans="1:10" x14ac:dyDescent="0.25">
      <c r="A1131" t="str">
        <f t="shared" si="49"/>
        <v>Function_02Application_052022</v>
      </c>
      <c r="B1131">
        <v>1128</v>
      </c>
      <c r="C1131" t="s">
        <v>358</v>
      </c>
      <c r="D1131" t="str">
        <f>VLOOKUP($C1131,'Look-Ups'!$C$2:$G$32,D$1-2,0)</f>
        <v>Function_02</v>
      </c>
      <c r="E1131" t="str">
        <f>VLOOKUP($C1131,'Look-Ups'!$C$2:$G$32,E$1-2,0)</f>
        <v>Function_Simpl_02</v>
      </c>
      <c r="F1131" t="str">
        <f>VLOOKUP($C1131,'Look-Ups'!$C$2:$G$32,F$1-2,0)</f>
        <v>Segment_02</v>
      </c>
      <c r="G1131" t="str">
        <f>VLOOKUP($C1131,'Look-Ups'!$C$2:$G$32,G$1-2,0)</f>
        <v>Proc_Type_03</v>
      </c>
      <c r="H1131" t="s">
        <v>174</v>
      </c>
      <c r="I1131">
        <f t="shared" si="48"/>
        <v>2022</v>
      </c>
      <c r="J1131" t="s">
        <v>22</v>
      </c>
    </row>
    <row r="1132" spans="1:10" x14ac:dyDescent="0.25">
      <c r="A1132" t="str">
        <f t="shared" si="49"/>
        <v>Function_02Application_052022</v>
      </c>
      <c r="B1132">
        <v>1129</v>
      </c>
      <c r="C1132" t="s">
        <v>358</v>
      </c>
      <c r="D1132" t="str">
        <f>VLOOKUP($C1132,'Look-Ups'!$C$2:$G$32,D$1-2,0)</f>
        <v>Function_02</v>
      </c>
      <c r="E1132" t="str">
        <f>VLOOKUP($C1132,'Look-Ups'!$C$2:$G$32,E$1-2,0)</f>
        <v>Function_Simpl_02</v>
      </c>
      <c r="F1132" t="str">
        <f>VLOOKUP($C1132,'Look-Ups'!$C$2:$G$32,F$1-2,0)</f>
        <v>Segment_02</v>
      </c>
      <c r="G1132" t="str">
        <f>VLOOKUP($C1132,'Look-Ups'!$C$2:$G$32,G$1-2,0)</f>
        <v>Proc_Type_03</v>
      </c>
      <c r="H1132" t="s">
        <v>175</v>
      </c>
      <c r="I1132">
        <f t="shared" si="48"/>
        <v>2022</v>
      </c>
      <c r="J1132" t="s">
        <v>22</v>
      </c>
    </row>
    <row r="1133" spans="1:10" x14ac:dyDescent="0.25">
      <c r="A1133" t="str">
        <f t="shared" si="49"/>
        <v>Function_02Application_052022</v>
      </c>
      <c r="B1133">
        <v>1130</v>
      </c>
      <c r="C1133" t="s">
        <v>358</v>
      </c>
      <c r="D1133" t="str">
        <f>VLOOKUP($C1133,'Look-Ups'!$C$2:$G$32,D$1-2,0)</f>
        <v>Function_02</v>
      </c>
      <c r="E1133" t="str">
        <f>VLOOKUP($C1133,'Look-Ups'!$C$2:$G$32,E$1-2,0)</f>
        <v>Function_Simpl_02</v>
      </c>
      <c r="F1133" t="str">
        <f>VLOOKUP($C1133,'Look-Ups'!$C$2:$G$32,F$1-2,0)</f>
        <v>Segment_02</v>
      </c>
      <c r="G1133" t="str">
        <f>VLOOKUP($C1133,'Look-Ups'!$C$2:$G$32,G$1-2,0)</f>
        <v>Proc_Type_03</v>
      </c>
      <c r="H1133" t="s">
        <v>226</v>
      </c>
      <c r="I1133">
        <f t="shared" si="48"/>
        <v>2022</v>
      </c>
      <c r="J1133" t="s">
        <v>22</v>
      </c>
    </row>
    <row r="1134" spans="1:10" x14ac:dyDescent="0.25">
      <c r="A1134" t="str">
        <f t="shared" si="49"/>
        <v>Function_02Application_052022</v>
      </c>
      <c r="B1134">
        <v>1131</v>
      </c>
      <c r="C1134" t="s">
        <v>358</v>
      </c>
      <c r="D1134" t="str">
        <f>VLOOKUP($C1134,'Look-Ups'!$C$2:$G$32,D$1-2,0)</f>
        <v>Function_02</v>
      </c>
      <c r="E1134" t="str">
        <f>VLOOKUP($C1134,'Look-Ups'!$C$2:$G$32,E$1-2,0)</f>
        <v>Function_Simpl_02</v>
      </c>
      <c r="F1134" t="str">
        <f>VLOOKUP($C1134,'Look-Ups'!$C$2:$G$32,F$1-2,0)</f>
        <v>Segment_02</v>
      </c>
      <c r="G1134" t="str">
        <f>VLOOKUP($C1134,'Look-Ups'!$C$2:$G$32,G$1-2,0)</f>
        <v>Proc_Type_03</v>
      </c>
      <c r="H1134" t="s">
        <v>227</v>
      </c>
      <c r="I1134">
        <f t="shared" ref="I1134:I1197" si="50">I779+1</f>
        <v>2022</v>
      </c>
      <c r="J1134" t="s">
        <v>22</v>
      </c>
    </row>
    <row r="1135" spans="1:10" x14ac:dyDescent="0.25">
      <c r="A1135" t="str">
        <f t="shared" si="49"/>
        <v>Function_02Application_052022</v>
      </c>
      <c r="B1135">
        <v>1132</v>
      </c>
      <c r="C1135" t="s">
        <v>358</v>
      </c>
      <c r="D1135" t="str">
        <f>VLOOKUP($C1135,'Look-Ups'!$C$2:$G$32,D$1-2,0)</f>
        <v>Function_02</v>
      </c>
      <c r="E1135" t="str">
        <f>VLOOKUP($C1135,'Look-Ups'!$C$2:$G$32,E$1-2,0)</f>
        <v>Function_Simpl_02</v>
      </c>
      <c r="F1135" t="str">
        <f>VLOOKUP($C1135,'Look-Ups'!$C$2:$G$32,F$1-2,0)</f>
        <v>Segment_02</v>
      </c>
      <c r="G1135" t="str">
        <f>VLOOKUP($C1135,'Look-Ups'!$C$2:$G$32,G$1-2,0)</f>
        <v>Proc_Type_03</v>
      </c>
      <c r="H1135" t="s">
        <v>228</v>
      </c>
      <c r="I1135">
        <f t="shared" si="50"/>
        <v>2022</v>
      </c>
      <c r="J1135" t="s">
        <v>22</v>
      </c>
    </row>
    <row r="1136" spans="1:10" x14ac:dyDescent="0.25">
      <c r="A1136" t="str">
        <f t="shared" si="49"/>
        <v>Function_02Application_052022</v>
      </c>
      <c r="B1136">
        <v>1133</v>
      </c>
      <c r="C1136" t="s">
        <v>358</v>
      </c>
      <c r="D1136" t="str">
        <f>VLOOKUP($C1136,'Look-Ups'!$C$2:$G$32,D$1-2,0)</f>
        <v>Function_02</v>
      </c>
      <c r="E1136" t="str">
        <f>VLOOKUP($C1136,'Look-Ups'!$C$2:$G$32,E$1-2,0)</f>
        <v>Function_Simpl_02</v>
      </c>
      <c r="F1136" t="str">
        <f>VLOOKUP($C1136,'Look-Ups'!$C$2:$G$32,F$1-2,0)</f>
        <v>Segment_02</v>
      </c>
      <c r="G1136" t="str">
        <f>VLOOKUP($C1136,'Look-Ups'!$C$2:$G$32,G$1-2,0)</f>
        <v>Proc_Type_03</v>
      </c>
      <c r="H1136" t="s">
        <v>229</v>
      </c>
      <c r="I1136">
        <f t="shared" si="50"/>
        <v>2022</v>
      </c>
      <c r="J1136" t="s">
        <v>22</v>
      </c>
    </row>
    <row r="1137" spans="1:10" x14ac:dyDescent="0.25">
      <c r="A1137" t="str">
        <f t="shared" si="49"/>
        <v>Function_02Application_052022</v>
      </c>
      <c r="B1137">
        <v>1134</v>
      </c>
      <c r="C1137" t="s">
        <v>358</v>
      </c>
      <c r="D1137" t="str">
        <f>VLOOKUP($C1137,'Look-Ups'!$C$2:$G$32,D$1-2,0)</f>
        <v>Function_02</v>
      </c>
      <c r="E1137" t="str">
        <f>VLOOKUP($C1137,'Look-Ups'!$C$2:$G$32,E$1-2,0)</f>
        <v>Function_Simpl_02</v>
      </c>
      <c r="F1137" t="str">
        <f>VLOOKUP($C1137,'Look-Ups'!$C$2:$G$32,F$1-2,0)</f>
        <v>Segment_02</v>
      </c>
      <c r="G1137" t="str">
        <f>VLOOKUP($C1137,'Look-Ups'!$C$2:$G$32,G$1-2,0)</f>
        <v>Proc_Type_03</v>
      </c>
      <c r="H1137" t="s">
        <v>230</v>
      </c>
      <c r="I1137">
        <f t="shared" si="50"/>
        <v>2022</v>
      </c>
      <c r="J1137" t="s">
        <v>22</v>
      </c>
    </row>
    <row r="1138" spans="1:10" x14ac:dyDescent="0.25">
      <c r="A1138" t="str">
        <f t="shared" si="49"/>
        <v>Function_02Application_052022</v>
      </c>
      <c r="B1138">
        <v>1135</v>
      </c>
      <c r="C1138" t="s">
        <v>358</v>
      </c>
      <c r="D1138" t="str">
        <f>VLOOKUP($C1138,'Look-Ups'!$C$2:$G$32,D$1-2,0)</f>
        <v>Function_02</v>
      </c>
      <c r="E1138" t="str">
        <f>VLOOKUP($C1138,'Look-Ups'!$C$2:$G$32,E$1-2,0)</f>
        <v>Function_Simpl_02</v>
      </c>
      <c r="F1138" t="str">
        <f>VLOOKUP($C1138,'Look-Ups'!$C$2:$G$32,F$1-2,0)</f>
        <v>Segment_02</v>
      </c>
      <c r="G1138" t="str">
        <f>VLOOKUP($C1138,'Look-Ups'!$C$2:$G$32,G$1-2,0)</f>
        <v>Proc_Type_03</v>
      </c>
      <c r="H1138" t="s">
        <v>231</v>
      </c>
      <c r="I1138">
        <f t="shared" si="50"/>
        <v>2022</v>
      </c>
      <c r="J1138" t="s">
        <v>22</v>
      </c>
    </row>
    <row r="1139" spans="1:10" x14ac:dyDescent="0.25">
      <c r="A1139" t="str">
        <f t="shared" si="49"/>
        <v>Function_02Application_052022</v>
      </c>
      <c r="B1139">
        <v>1136</v>
      </c>
      <c r="C1139" t="s">
        <v>358</v>
      </c>
      <c r="D1139" t="str">
        <f>VLOOKUP($C1139,'Look-Ups'!$C$2:$G$32,D$1-2,0)</f>
        <v>Function_02</v>
      </c>
      <c r="E1139" t="str">
        <f>VLOOKUP($C1139,'Look-Ups'!$C$2:$G$32,E$1-2,0)</f>
        <v>Function_Simpl_02</v>
      </c>
      <c r="F1139" t="str">
        <f>VLOOKUP($C1139,'Look-Ups'!$C$2:$G$32,F$1-2,0)</f>
        <v>Segment_02</v>
      </c>
      <c r="G1139" t="str">
        <f>VLOOKUP($C1139,'Look-Ups'!$C$2:$G$32,G$1-2,0)</f>
        <v>Proc_Type_03</v>
      </c>
      <c r="H1139" t="s">
        <v>232</v>
      </c>
      <c r="I1139">
        <f t="shared" si="50"/>
        <v>2022</v>
      </c>
      <c r="J1139" t="s">
        <v>22</v>
      </c>
    </row>
    <row r="1140" spans="1:10" x14ac:dyDescent="0.25">
      <c r="A1140" t="str">
        <f t="shared" si="49"/>
        <v>Function_02Application_052022</v>
      </c>
      <c r="B1140">
        <v>1137</v>
      </c>
      <c r="C1140" t="s">
        <v>358</v>
      </c>
      <c r="D1140" t="str">
        <f>VLOOKUP($C1140,'Look-Ups'!$C$2:$G$32,D$1-2,0)</f>
        <v>Function_02</v>
      </c>
      <c r="E1140" t="str">
        <f>VLOOKUP($C1140,'Look-Ups'!$C$2:$G$32,E$1-2,0)</f>
        <v>Function_Simpl_02</v>
      </c>
      <c r="F1140" t="str">
        <f>VLOOKUP($C1140,'Look-Ups'!$C$2:$G$32,F$1-2,0)</f>
        <v>Segment_02</v>
      </c>
      <c r="G1140" t="str">
        <f>VLOOKUP($C1140,'Look-Ups'!$C$2:$G$32,G$1-2,0)</f>
        <v>Proc_Type_03</v>
      </c>
      <c r="H1140" t="s">
        <v>242</v>
      </c>
      <c r="I1140">
        <f t="shared" si="50"/>
        <v>2022</v>
      </c>
      <c r="J1140" t="s">
        <v>22</v>
      </c>
    </row>
    <row r="1141" spans="1:10" x14ac:dyDescent="0.25">
      <c r="A1141" t="str">
        <f t="shared" si="49"/>
        <v>Function_02Application_052022</v>
      </c>
      <c r="B1141">
        <v>1138</v>
      </c>
      <c r="C1141" t="s">
        <v>358</v>
      </c>
      <c r="D1141" t="str">
        <f>VLOOKUP($C1141,'Look-Ups'!$C$2:$G$32,D$1-2,0)</f>
        <v>Function_02</v>
      </c>
      <c r="E1141" t="str">
        <f>VLOOKUP($C1141,'Look-Ups'!$C$2:$G$32,E$1-2,0)</f>
        <v>Function_Simpl_02</v>
      </c>
      <c r="F1141" t="str">
        <f>VLOOKUP($C1141,'Look-Ups'!$C$2:$G$32,F$1-2,0)</f>
        <v>Segment_02</v>
      </c>
      <c r="G1141" t="str">
        <f>VLOOKUP($C1141,'Look-Ups'!$C$2:$G$32,G$1-2,0)</f>
        <v>Proc_Type_03</v>
      </c>
      <c r="H1141" t="s">
        <v>244</v>
      </c>
      <c r="I1141">
        <f t="shared" si="50"/>
        <v>2022</v>
      </c>
      <c r="J1141" t="s">
        <v>22</v>
      </c>
    </row>
    <row r="1142" spans="1:10" x14ac:dyDescent="0.25">
      <c r="A1142" t="str">
        <f t="shared" si="49"/>
        <v>Function_02Application_042022</v>
      </c>
      <c r="B1142">
        <v>1139</v>
      </c>
      <c r="C1142" t="s">
        <v>357</v>
      </c>
      <c r="D1142" t="str">
        <f>VLOOKUP($C1142,'Look-Ups'!$C$2:$G$32,D$1-2,0)</f>
        <v>Function_02</v>
      </c>
      <c r="E1142" t="str">
        <f>VLOOKUP($C1142,'Look-Ups'!$C$2:$G$32,E$1-2,0)</f>
        <v>Function_Simpl_02</v>
      </c>
      <c r="F1142" t="str">
        <f>VLOOKUP($C1142,'Look-Ups'!$C$2:$G$32,F$1-2,0)</f>
        <v>Segment_02</v>
      </c>
      <c r="G1142" t="str">
        <f>VLOOKUP($C1142,'Look-Ups'!$C$2:$G$32,G$1-2,0)</f>
        <v>Proc_Type_02</v>
      </c>
      <c r="H1142" t="s">
        <v>197</v>
      </c>
      <c r="I1142">
        <f t="shared" si="50"/>
        <v>2022</v>
      </c>
      <c r="J1142" t="s">
        <v>22</v>
      </c>
    </row>
    <row r="1143" spans="1:10" x14ac:dyDescent="0.25">
      <c r="A1143" t="str">
        <f t="shared" si="49"/>
        <v>Function_02Application_042022</v>
      </c>
      <c r="B1143">
        <v>1140</v>
      </c>
      <c r="C1143" t="s">
        <v>357</v>
      </c>
      <c r="D1143" t="str">
        <f>VLOOKUP($C1143,'Look-Ups'!$C$2:$G$32,D$1-2,0)</f>
        <v>Function_02</v>
      </c>
      <c r="E1143" t="str">
        <f>VLOOKUP($C1143,'Look-Ups'!$C$2:$G$32,E$1-2,0)</f>
        <v>Function_Simpl_02</v>
      </c>
      <c r="F1143" t="str">
        <f>VLOOKUP($C1143,'Look-Ups'!$C$2:$G$32,F$1-2,0)</f>
        <v>Segment_02</v>
      </c>
      <c r="G1143" t="str">
        <f>VLOOKUP($C1143,'Look-Ups'!$C$2:$G$32,G$1-2,0)</f>
        <v>Proc_Type_02</v>
      </c>
      <c r="H1143" t="s">
        <v>199</v>
      </c>
      <c r="I1143">
        <f t="shared" si="50"/>
        <v>2022</v>
      </c>
      <c r="J1143" t="s">
        <v>22</v>
      </c>
    </row>
    <row r="1144" spans="1:10" x14ac:dyDescent="0.25">
      <c r="A1144" t="str">
        <f t="shared" si="49"/>
        <v>Function_02Application_042022</v>
      </c>
      <c r="B1144">
        <v>1141</v>
      </c>
      <c r="C1144" t="s">
        <v>357</v>
      </c>
      <c r="D1144" t="str">
        <f>VLOOKUP($C1144,'Look-Ups'!$C$2:$G$32,D$1-2,0)</f>
        <v>Function_02</v>
      </c>
      <c r="E1144" t="str">
        <f>VLOOKUP($C1144,'Look-Ups'!$C$2:$G$32,E$1-2,0)</f>
        <v>Function_Simpl_02</v>
      </c>
      <c r="F1144" t="str">
        <f>VLOOKUP($C1144,'Look-Ups'!$C$2:$G$32,F$1-2,0)</f>
        <v>Segment_02</v>
      </c>
      <c r="G1144" t="str">
        <f>VLOOKUP($C1144,'Look-Ups'!$C$2:$G$32,G$1-2,0)</f>
        <v>Proc_Type_02</v>
      </c>
      <c r="H1144" t="s">
        <v>242</v>
      </c>
      <c r="I1144">
        <f t="shared" si="50"/>
        <v>2022</v>
      </c>
      <c r="J1144" t="s">
        <v>22</v>
      </c>
    </row>
    <row r="1145" spans="1:10" x14ac:dyDescent="0.25">
      <c r="A1145" t="str">
        <f t="shared" si="49"/>
        <v>Function_02Application_042022</v>
      </c>
      <c r="B1145">
        <v>1142</v>
      </c>
      <c r="C1145" t="s">
        <v>357</v>
      </c>
      <c r="D1145" t="str">
        <f>VLOOKUP($C1145,'Look-Ups'!$C$2:$G$32,D$1-2,0)</f>
        <v>Function_02</v>
      </c>
      <c r="E1145" t="str">
        <f>VLOOKUP($C1145,'Look-Ups'!$C$2:$G$32,E$1-2,0)</f>
        <v>Function_Simpl_02</v>
      </c>
      <c r="F1145" t="str">
        <f>VLOOKUP($C1145,'Look-Ups'!$C$2:$G$32,F$1-2,0)</f>
        <v>Segment_02</v>
      </c>
      <c r="G1145" t="str">
        <f>VLOOKUP($C1145,'Look-Ups'!$C$2:$G$32,G$1-2,0)</f>
        <v>Proc_Type_02</v>
      </c>
      <c r="H1145" t="s">
        <v>161</v>
      </c>
      <c r="I1145">
        <f t="shared" si="50"/>
        <v>2022</v>
      </c>
      <c r="J1145" t="s">
        <v>22</v>
      </c>
    </row>
    <row r="1146" spans="1:10" x14ac:dyDescent="0.25">
      <c r="A1146" t="str">
        <f t="shared" si="49"/>
        <v>Function_02Application_042022</v>
      </c>
      <c r="B1146">
        <v>1143</v>
      </c>
      <c r="C1146" t="s">
        <v>357</v>
      </c>
      <c r="D1146" t="str">
        <f>VLOOKUP($C1146,'Look-Ups'!$C$2:$G$32,D$1-2,0)</f>
        <v>Function_02</v>
      </c>
      <c r="E1146" t="str">
        <f>VLOOKUP($C1146,'Look-Ups'!$C$2:$G$32,E$1-2,0)</f>
        <v>Function_Simpl_02</v>
      </c>
      <c r="F1146" t="str">
        <f>VLOOKUP($C1146,'Look-Ups'!$C$2:$G$32,F$1-2,0)</f>
        <v>Segment_02</v>
      </c>
      <c r="G1146" t="str">
        <f>VLOOKUP($C1146,'Look-Ups'!$C$2:$G$32,G$1-2,0)</f>
        <v>Proc_Type_02</v>
      </c>
      <c r="H1146" t="s">
        <v>219</v>
      </c>
      <c r="I1146">
        <f t="shared" si="50"/>
        <v>2022</v>
      </c>
      <c r="J1146" t="s">
        <v>22</v>
      </c>
    </row>
    <row r="1147" spans="1:10" x14ac:dyDescent="0.25">
      <c r="A1147" t="str">
        <f t="shared" si="49"/>
        <v>Function_02Application_042022</v>
      </c>
      <c r="B1147">
        <v>1144</v>
      </c>
      <c r="C1147" t="s">
        <v>357</v>
      </c>
      <c r="D1147" t="str">
        <f>VLOOKUP($C1147,'Look-Ups'!$C$2:$G$32,D$1-2,0)</f>
        <v>Function_02</v>
      </c>
      <c r="E1147" t="str">
        <f>VLOOKUP($C1147,'Look-Ups'!$C$2:$G$32,E$1-2,0)</f>
        <v>Function_Simpl_02</v>
      </c>
      <c r="F1147" t="str">
        <f>VLOOKUP($C1147,'Look-Ups'!$C$2:$G$32,F$1-2,0)</f>
        <v>Segment_02</v>
      </c>
      <c r="G1147" t="str">
        <f>VLOOKUP($C1147,'Look-Ups'!$C$2:$G$32,G$1-2,0)</f>
        <v>Proc_Type_02</v>
      </c>
      <c r="H1147" t="s">
        <v>190</v>
      </c>
      <c r="I1147">
        <f t="shared" si="50"/>
        <v>2022</v>
      </c>
      <c r="J1147" t="s">
        <v>22</v>
      </c>
    </row>
    <row r="1148" spans="1:10" x14ac:dyDescent="0.25">
      <c r="A1148" t="str">
        <f t="shared" si="49"/>
        <v>Function_02Application_042022</v>
      </c>
      <c r="B1148">
        <v>1145</v>
      </c>
      <c r="C1148" t="s">
        <v>357</v>
      </c>
      <c r="D1148" t="str">
        <f>VLOOKUP($C1148,'Look-Ups'!$C$2:$G$32,D$1-2,0)</f>
        <v>Function_02</v>
      </c>
      <c r="E1148" t="str">
        <f>VLOOKUP($C1148,'Look-Ups'!$C$2:$G$32,E$1-2,0)</f>
        <v>Function_Simpl_02</v>
      </c>
      <c r="F1148" t="str">
        <f>VLOOKUP($C1148,'Look-Ups'!$C$2:$G$32,F$1-2,0)</f>
        <v>Segment_02</v>
      </c>
      <c r="G1148" t="str">
        <f>VLOOKUP($C1148,'Look-Ups'!$C$2:$G$32,G$1-2,0)</f>
        <v>Proc_Type_02</v>
      </c>
      <c r="H1148" t="s">
        <v>182</v>
      </c>
      <c r="I1148">
        <f t="shared" si="50"/>
        <v>2022</v>
      </c>
      <c r="J1148" t="s">
        <v>22</v>
      </c>
    </row>
    <row r="1149" spans="1:10" x14ac:dyDescent="0.25">
      <c r="A1149" t="str">
        <f t="shared" si="49"/>
        <v>Function_02Application_042022</v>
      </c>
      <c r="B1149">
        <v>1146</v>
      </c>
      <c r="C1149" t="s">
        <v>357</v>
      </c>
      <c r="D1149" t="str">
        <f>VLOOKUP($C1149,'Look-Ups'!$C$2:$G$32,D$1-2,0)</f>
        <v>Function_02</v>
      </c>
      <c r="E1149" t="str">
        <f>VLOOKUP($C1149,'Look-Ups'!$C$2:$G$32,E$1-2,0)</f>
        <v>Function_Simpl_02</v>
      </c>
      <c r="F1149" t="str">
        <f>VLOOKUP($C1149,'Look-Ups'!$C$2:$G$32,F$1-2,0)</f>
        <v>Segment_02</v>
      </c>
      <c r="G1149" t="str">
        <f>VLOOKUP($C1149,'Look-Ups'!$C$2:$G$32,G$1-2,0)</f>
        <v>Proc_Type_02</v>
      </c>
      <c r="H1149" t="s">
        <v>183</v>
      </c>
      <c r="I1149">
        <f t="shared" si="50"/>
        <v>2022</v>
      </c>
      <c r="J1149" t="s">
        <v>22</v>
      </c>
    </row>
    <row r="1150" spans="1:10" x14ac:dyDescent="0.25">
      <c r="A1150" t="str">
        <f t="shared" si="49"/>
        <v>Function_02Application_042022</v>
      </c>
      <c r="B1150">
        <v>1147</v>
      </c>
      <c r="C1150" t="s">
        <v>357</v>
      </c>
      <c r="D1150" t="str">
        <f>VLOOKUP($C1150,'Look-Ups'!$C$2:$G$32,D$1-2,0)</f>
        <v>Function_02</v>
      </c>
      <c r="E1150" t="str">
        <f>VLOOKUP($C1150,'Look-Ups'!$C$2:$G$32,E$1-2,0)</f>
        <v>Function_Simpl_02</v>
      </c>
      <c r="F1150" t="str">
        <f>VLOOKUP($C1150,'Look-Ups'!$C$2:$G$32,F$1-2,0)</f>
        <v>Segment_02</v>
      </c>
      <c r="G1150" t="str">
        <f>VLOOKUP($C1150,'Look-Ups'!$C$2:$G$32,G$1-2,0)</f>
        <v>Proc_Type_02</v>
      </c>
      <c r="H1150" t="s">
        <v>174</v>
      </c>
      <c r="I1150">
        <f t="shared" si="50"/>
        <v>2022</v>
      </c>
      <c r="J1150" t="s">
        <v>22</v>
      </c>
    </row>
    <row r="1151" spans="1:10" x14ac:dyDescent="0.25">
      <c r="A1151" t="str">
        <f t="shared" si="49"/>
        <v>Function_02Application_042022</v>
      </c>
      <c r="B1151">
        <v>1148</v>
      </c>
      <c r="C1151" t="s">
        <v>357</v>
      </c>
      <c r="D1151" t="str">
        <f>VLOOKUP($C1151,'Look-Ups'!$C$2:$G$32,D$1-2,0)</f>
        <v>Function_02</v>
      </c>
      <c r="E1151" t="str">
        <f>VLOOKUP($C1151,'Look-Ups'!$C$2:$G$32,E$1-2,0)</f>
        <v>Function_Simpl_02</v>
      </c>
      <c r="F1151" t="str">
        <f>VLOOKUP($C1151,'Look-Ups'!$C$2:$G$32,F$1-2,0)</f>
        <v>Segment_02</v>
      </c>
      <c r="G1151" t="str">
        <f>VLOOKUP($C1151,'Look-Ups'!$C$2:$G$32,G$1-2,0)</f>
        <v>Proc_Type_02</v>
      </c>
      <c r="H1151" t="s">
        <v>185</v>
      </c>
      <c r="I1151">
        <f t="shared" si="50"/>
        <v>2022</v>
      </c>
      <c r="J1151" t="s">
        <v>22</v>
      </c>
    </row>
    <row r="1152" spans="1:10" x14ac:dyDescent="0.25">
      <c r="A1152" t="str">
        <f t="shared" si="49"/>
        <v>Function_02Application_042022</v>
      </c>
      <c r="B1152">
        <v>1149</v>
      </c>
      <c r="C1152" t="s">
        <v>357</v>
      </c>
      <c r="D1152" t="str">
        <f>VLOOKUP($C1152,'Look-Ups'!$C$2:$G$32,D$1-2,0)</f>
        <v>Function_02</v>
      </c>
      <c r="E1152" t="str">
        <f>VLOOKUP($C1152,'Look-Ups'!$C$2:$G$32,E$1-2,0)</f>
        <v>Function_Simpl_02</v>
      </c>
      <c r="F1152" t="str">
        <f>VLOOKUP($C1152,'Look-Ups'!$C$2:$G$32,F$1-2,0)</f>
        <v>Segment_02</v>
      </c>
      <c r="G1152" t="str">
        <f>VLOOKUP($C1152,'Look-Ups'!$C$2:$G$32,G$1-2,0)</f>
        <v>Proc_Type_02</v>
      </c>
      <c r="H1152" t="s">
        <v>188</v>
      </c>
      <c r="I1152">
        <f t="shared" si="50"/>
        <v>2022</v>
      </c>
      <c r="J1152" t="s">
        <v>22</v>
      </c>
    </row>
    <row r="1153" spans="1:10" x14ac:dyDescent="0.25">
      <c r="A1153" t="str">
        <f t="shared" si="49"/>
        <v>Function_02Application_042022</v>
      </c>
      <c r="B1153">
        <v>1150</v>
      </c>
      <c r="C1153" t="s">
        <v>357</v>
      </c>
      <c r="D1153" t="str">
        <f>VLOOKUP($C1153,'Look-Ups'!$C$2:$G$32,D$1-2,0)</f>
        <v>Function_02</v>
      </c>
      <c r="E1153" t="str">
        <f>VLOOKUP($C1153,'Look-Ups'!$C$2:$G$32,E$1-2,0)</f>
        <v>Function_Simpl_02</v>
      </c>
      <c r="F1153" t="str">
        <f>VLOOKUP($C1153,'Look-Ups'!$C$2:$G$32,F$1-2,0)</f>
        <v>Segment_02</v>
      </c>
      <c r="G1153" t="str">
        <f>VLOOKUP($C1153,'Look-Ups'!$C$2:$G$32,G$1-2,0)</f>
        <v>Proc_Type_02</v>
      </c>
      <c r="H1153" t="s">
        <v>213</v>
      </c>
      <c r="I1153">
        <f t="shared" si="50"/>
        <v>2022</v>
      </c>
      <c r="J1153" t="s">
        <v>22</v>
      </c>
    </row>
    <row r="1154" spans="1:10" x14ac:dyDescent="0.25">
      <c r="A1154" t="str">
        <f t="shared" si="49"/>
        <v>Function_02Application_042022</v>
      </c>
      <c r="B1154">
        <v>1151</v>
      </c>
      <c r="C1154" t="s">
        <v>357</v>
      </c>
      <c r="D1154" t="str">
        <f>VLOOKUP($C1154,'Look-Ups'!$C$2:$G$32,D$1-2,0)</f>
        <v>Function_02</v>
      </c>
      <c r="E1154" t="str">
        <f>VLOOKUP($C1154,'Look-Ups'!$C$2:$G$32,E$1-2,0)</f>
        <v>Function_Simpl_02</v>
      </c>
      <c r="F1154" t="str">
        <f>VLOOKUP($C1154,'Look-Ups'!$C$2:$G$32,F$1-2,0)</f>
        <v>Segment_02</v>
      </c>
      <c r="G1154" t="str">
        <f>VLOOKUP($C1154,'Look-Ups'!$C$2:$G$32,G$1-2,0)</f>
        <v>Proc_Type_02</v>
      </c>
      <c r="H1154" t="s">
        <v>215</v>
      </c>
      <c r="I1154">
        <f t="shared" si="50"/>
        <v>2022</v>
      </c>
      <c r="J1154" t="s">
        <v>22</v>
      </c>
    </row>
    <row r="1155" spans="1:10" x14ac:dyDescent="0.25">
      <c r="A1155" t="str">
        <f t="shared" si="49"/>
        <v>Function_02Application_042022</v>
      </c>
      <c r="B1155">
        <v>1152</v>
      </c>
      <c r="C1155" t="s">
        <v>357</v>
      </c>
      <c r="D1155" t="str">
        <f>VLOOKUP($C1155,'Look-Ups'!$C$2:$G$32,D$1-2,0)</f>
        <v>Function_02</v>
      </c>
      <c r="E1155" t="str">
        <f>VLOOKUP($C1155,'Look-Ups'!$C$2:$G$32,E$1-2,0)</f>
        <v>Function_Simpl_02</v>
      </c>
      <c r="F1155" t="str">
        <f>VLOOKUP($C1155,'Look-Ups'!$C$2:$G$32,F$1-2,0)</f>
        <v>Segment_02</v>
      </c>
      <c r="G1155" t="str">
        <f>VLOOKUP($C1155,'Look-Ups'!$C$2:$G$32,G$1-2,0)</f>
        <v>Proc_Type_02</v>
      </c>
      <c r="H1155" t="s">
        <v>240</v>
      </c>
      <c r="I1155">
        <f t="shared" si="50"/>
        <v>2022</v>
      </c>
      <c r="J1155" t="s">
        <v>22</v>
      </c>
    </row>
    <row r="1156" spans="1:10" x14ac:dyDescent="0.25">
      <c r="A1156" t="str">
        <f t="shared" si="49"/>
        <v>Function_02Application_042022</v>
      </c>
      <c r="B1156">
        <v>1153</v>
      </c>
      <c r="C1156" t="s">
        <v>357</v>
      </c>
      <c r="D1156" t="str">
        <f>VLOOKUP($C1156,'Look-Ups'!$C$2:$G$32,D$1-2,0)</f>
        <v>Function_02</v>
      </c>
      <c r="E1156" t="str">
        <f>VLOOKUP($C1156,'Look-Ups'!$C$2:$G$32,E$1-2,0)</f>
        <v>Function_Simpl_02</v>
      </c>
      <c r="F1156" t="str">
        <f>VLOOKUP($C1156,'Look-Ups'!$C$2:$G$32,F$1-2,0)</f>
        <v>Segment_02</v>
      </c>
      <c r="G1156" t="str">
        <f>VLOOKUP($C1156,'Look-Ups'!$C$2:$G$32,G$1-2,0)</f>
        <v>Proc_Type_02</v>
      </c>
      <c r="H1156" t="s">
        <v>167</v>
      </c>
      <c r="I1156">
        <f t="shared" si="50"/>
        <v>2022</v>
      </c>
      <c r="J1156" t="s">
        <v>22</v>
      </c>
    </row>
    <row r="1157" spans="1:10" x14ac:dyDescent="0.25">
      <c r="A1157" t="str">
        <f t="shared" ref="A1157:A1220" si="51">D1157&amp;C1157&amp;I1157</f>
        <v>Function_02Application_042022</v>
      </c>
      <c r="B1157">
        <v>1154</v>
      </c>
      <c r="C1157" t="s">
        <v>357</v>
      </c>
      <c r="D1157" t="str">
        <f>VLOOKUP($C1157,'Look-Ups'!$C$2:$G$32,D$1-2,0)</f>
        <v>Function_02</v>
      </c>
      <c r="E1157" t="str">
        <f>VLOOKUP($C1157,'Look-Ups'!$C$2:$G$32,E$1-2,0)</f>
        <v>Function_Simpl_02</v>
      </c>
      <c r="F1157" t="str">
        <f>VLOOKUP($C1157,'Look-Ups'!$C$2:$G$32,F$1-2,0)</f>
        <v>Segment_02</v>
      </c>
      <c r="G1157" t="str">
        <f>VLOOKUP($C1157,'Look-Ups'!$C$2:$G$32,G$1-2,0)</f>
        <v>Proc_Type_02</v>
      </c>
      <c r="H1157" t="s">
        <v>170</v>
      </c>
      <c r="I1157">
        <f t="shared" si="50"/>
        <v>2022</v>
      </c>
      <c r="J1157" t="s">
        <v>22</v>
      </c>
    </row>
    <row r="1158" spans="1:10" x14ac:dyDescent="0.25">
      <c r="A1158" t="str">
        <f t="shared" si="51"/>
        <v>Function_02Application_042022</v>
      </c>
      <c r="B1158">
        <v>1155</v>
      </c>
      <c r="C1158" t="s">
        <v>357</v>
      </c>
      <c r="D1158" t="str">
        <f>VLOOKUP($C1158,'Look-Ups'!$C$2:$G$32,D$1-2,0)</f>
        <v>Function_02</v>
      </c>
      <c r="E1158" t="str">
        <f>VLOOKUP($C1158,'Look-Ups'!$C$2:$G$32,E$1-2,0)</f>
        <v>Function_Simpl_02</v>
      </c>
      <c r="F1158" t="str">
        <f>VLOOKUP($C1158,'Look-Ups'!$C$2:$G$32,F$1-2,0)</f>
        <v>Segment_02</v>
      </c>
      <c r="G1158" t="str">
        <f>VLOOKUP($C1158,'Look-Ups'!$C$2:$G$32,G$1-2,0)</f>
        <v>Proc_Type_02</v>
      </c>
      <c r="H1158" t="s">
        <v>186</v>
      </c>
      <c r="I1158">
        <f t="shared" si="50"/>
        <v>2022</v>
      </c>
      <c r="J1158" t="s">
        <v>22</v>
      </c>
    </row>
    <row r="1159" spans="1:10" x14ac:dyDescent="0.25">
      <c r="A1159" t="str">
        <f t="shared" si="51"/>
        <v>Function_02Application_042022</v>
      </c>
      <c r="B1159">
        <v>1156</v>
      </c>
      <c r="C1159" t="s">
        <v>357</v>
      </c>
      <c r="D1159" t="str">
        <f>VLOOKUP($C1159,'Look-Ups'!$C$2:$G$32,D$1-2,0)</f>
        <v>Function_02</v>
      </c>
      <c r="E1159" t="str">
        <f>VLOOKUP($C1159,'Look-Ups'!$C$2:$G$32,E$1-2,0)</f>
        <v>Function_Simpl_02</v>
      </c>
      <c r="F1159" t="str">
        <f>VLOOKUP($C1159,'Look-Ups'!$C$2:$G$32,F$1-2,0)</f>
        <v>Segment_02</v>
      </c>
      <c r="G1159" t="str">
        <f>VLOOKUP($C1159,'Look-Ups'!$C$2:$G$32,G$1-2,0)</f>
        <v>Proc_Type_02</v>
      </c>
      <c r="H1159" t="s">
        <v>233</v>
      </c>
      <c r="I1159">
        <f t="shared" si="50"/>
        <v>2022</v>
      </c>
      <c r="J1159" t="s">
        <v>22</v>
      </c>
    </row>
    <row r="1160" spans="1:10" x14ac:dyDescent="0.25">
      <c r="A1160" t="str">
        <f t="shared" si="51"/>
        <v>Function_02Application_042022</v>
      </c>
      <c r="B1160">
        <v>1157</v>
      </c>
      <c r="C1160" t="s">
        <v>357</v>
      </c>
      <c r="D1160" t="str">
        <f>VLOOKUP($C1160,'Look-Ups'!$C$2:$G$32,D$1-2,0)</f>
        <v>Function_02</v>
      </c>
      <c r="E1160" t="str">
        <f>VLOOKUP($C1160,'Look-Ups'!$C$2:$G$32,E$1-2,0)</f>
        <v>Function_Simpl_02</v>
      </c>
      <c r="F1160" t="str">
        <f>VLOOKUP($C1160,'Look-Ups'!$C$2:$G$32,F$1-2,0)</f>
        <v>Segment_02</v>
      </c>
      <c r="G1160" t="str">
        <f>VLOOKUP($C1160,'Look-Ups'!$C$2:$G$32,G$1-2,0)</f>
        <v>Proc_Type_02</v>
      </c>
      <c r="H1160" t="s">
        <v>212</v>
      </c>
      <c r="I1160">
        <f t="shared" si="50"/>
        <v>2022</v>
      </c>
      <c r="J1160" t="s">
        <v>22</v>
      </c>
    </row>
    <row r="1161" spans="1:10" x14ac:dyDescent="0.25">
      <c r="A1161" t="str">
        <f t="shared" si="51"/>
        <v>Function_02Application_042022</v>
      </c>
      <c r="B1161">
        <v>1158</v>
      </c>
      <c r="C1161" t="s">
        <v>357</v>
      </c>
      <c r="D1161" t="str">
        <f>VLOOKUP($C1161,'Look-Ups'!$C$2:$G$32,D$1-2,0)</f>
        <v>Function_02</v>
      </c>
      <c r="E1161" t="str">
        <f>VLOOKUP($C1161,'Look-Ups'!$C$2:$G$32,E$1-2,0)</f>
        <v>Function_Simpl_02</v>
      </c>
      <c r="F1161" t="str">
        <f>VLOOKUP($C1161,'Look-Ups'!$C$2:$G$32,F$1-2,0)</f>
        <v>Segment_02</v>
      </c>
      <c r="G1161" t="str">
        <f>VLOOKUP($C1161,'Look-Ups'!$C$2:$G$32,G$1-2,0)</f>
        <v>Proc_Type_02</v>
      </c>
      <c r="H1161" t="s">
        <v>179</v>
      </c>
      <c r="I1161">
        <f t="shared" si="50"/>
        <v>2022</v>
      </c>
      <c r="J1161" t="s">
        <v>22</v>
      </c>
    </row>
    <row r="1162" spans="1:10" x14ac:dyDescent="0.25">
      <c r="A1162" t="str">
        <f t="shared" si="51"/>
        <v>Function_02Application_042022</v>
      </c>
      <c r="B1162">
        <v>1159</v>
      </c>
      <c r="C1162" t="s">
        <v>357</v>
      </c>
      <c r="D1162" t="str">
        <f>VLOOKUP($C1162,'Look-Ups'!$C$2:$G$32,D$1-2,0)</f>
        <v>Function_02</v>
      </c>
      <c r="E1162" t="str">
        <f>VLOOKUP($C1162,'Look-Ups'!$C$2:$G$32,E$1-2,0)</f>
        <v>Function_Simpl_02</v>
      </c>
      <c r="F1162" t="str">
        <f>VLOOKUP($C1162,'Look-Ups'!$C$2:$G$32,F$1-2,0)</f>
        <v>Segment_02</v>
      </c>
      <c r="G1162" t="str">
        <f>VLOOKUP($C1162,'Look-Ups'!$C$2:$G$32,G$1-2,0)</f>
        <v>Proc_Type_02</v>
      </c>
      <c r="H1162" t="s">
        <v>160</v>
      </c>
      <c r="I1162">
        <f t="shared" si="50"/>
        <v>2022</v>
      </c>
      <c r="J1162" t="s">
        <v>22</v>
      </c>
    </row>
    <row r="1163" spans="1:10" x14ac:dyDescent="0.25">
      <c r="A1163" t="str">
        <f t="shared" si="51"/>
        <v>Function_02Application_042022</v>
      </c>
      <c r="B1163">
        <v>1160</v>
      </c>
      <c r="C1163" t="s">
        <v>357</v>
      </c>
      <c r="D1163" t="str">
        <f>VLOOKUP($C1163,'Look-Ups'!$C$2:$G$32,D$1-2,0)</f>
        <v>Function_02</v>
      </c>
      <c r="E1163" t="str">
        <f>VLOOKUP($C1163,'Look-Ups'!$C$2:$G$32,E$1-2,0)</f>
        <v>Function_Simpl_02</v>
      </c>
      <c r="F1163" t="str">
        <f>VLOOKUP($C1163,'Look-Ups'!$C$2:$G$32,F$1-2,0)</f>
        <v>Segment_02</v>
      </c>
      <c r="G1163" t="str">
        <f>VLOOKUP($C1163,'Look-Ups'!$C$2:$G$32,G$1-2,0)</f>
        <v>Proc_Type_02</v>
      </c>
      <c r="H1163" t="s">
        <v>187</v>
      </c>
      <c r="I1163">
        <f t="shared" si="50"/>
        <v>2022</v>
      </c>
      <c r="J1163" t="s">
        <v>22</v>
      </c>
    </row>
    <row r="1164" spans="1:10" x14ac:dyDescent="0.25">
      <c r="A1164" t="str">
        <f t="shared" si="51"/>
        <v>Function_02Application_042022</v>
      </c>
      <c r="B1164">
        <v>1161</v>
      </c>
      <c r="C1164" t="s">
        <v>357</v>
      </c>
      <c r="D1164" t="str">
        <f>VLOOKUP($C1164,'Look-Ups'!$C$2:$G$32,D$1-2,0)</f>
        <v>Function_02</v>
      </c>
      <c r="E1164" t="str">
        <f>VLOOKUP($C1164,'Look-Ups'!$C$2:$G$32,E$1-2,0)</f>
        <v>Function_Simpl_02</v>
      </c>
      <c r="F1164" t="str">
        <f>VLOOKUP($C1164,'Look-Ups'!$C$2:$G$32,F$1-2,0)</f>
        <v>Segment_02</v>
      </c>
      <c r="G1164" t="str">
        <f>VLOOKUP($C1164,'Look-Ups'!$C$2:$G$32,G$1-2,0)</f>
        <v>Proc_Type_02</v>
      </c>
      <c r="H1164" t="s">
        <v>172</v>
      </c>
      <c r="I1164">
        <f t="shared" si="50"/>
        <v>2022</v>
      </c>
      <c r="J1164" t="s">
        <v>22</v>
      </c>
    </row>
    <row r="1165" spans="1:10" x14ac:dyDescent="0.25">
      <c r="A1165" t="str">
        <f t="shared" si="51"/>
        <v>Function_02Application_042022</v>
      </c>
      <c r="B1165">
        <v>1162</v>
      </c>
      <c r="C1165" t="s">
        <v>357</v>
      </c>
      <c r="D1165" t="str">
        <f>VLOOKUP($C1165,'Look-Ups'!$C$2:$G$32,D$1-2,0)</f>
        <v>Function_02</v>
      </c>
      <c r="E1165" t="str">
        <f>VLOOKUP($C1165,'Look-Ups'!$C$2:$G$32,E$1-2,0)</f>
        <v>Function_Simpl_02</v>
      </c>
      <c r="F1165" t="str">
        <f>VLOOKUP($C1165,'Look-Ups'!$C$2:$G$32,F$1-2,0)</f>
        <v>Segment_02</v>
      </c>
      <c r="G1165" t="str">
        <f>VLOOKUP($C1165,'Look-Ups'!$C$2:$G$32,G$1-2,0)</f>
        <v>Proc_Type_02</v>
      </c>
      <c r="H1165" t="s">
        <v>159</v>
      </c>
      <c r="I1165">
        <f t="shared" si="50"/>
        <v>2022</v>
      </c>
      <c r="J1165" t="s">
        <v>22</v>
      </c>
    </row>
    <row r="1166" spans="1:10" x14ac:dyDescent="0.25">
      <c r="A1166" t="str">
        <f t="shared" si="51"/>
        <v>Function_02Application_042022</v>
      </c>
      <c r="B1166">
        <v>1163</v>
      </c>
      <c r="C1166" t="s">
        <v>357</v>
      </c>
      <c r="D1166" t="str">
        <f>VLOOKUP($C1166,'Look-Ups'!$C$2:$G$32,D$1-2,0)</f>
        <v>Function_02</v>
      </c>
      <c r="E1166" t="str">
        <f>VLOOKUP($C1166,'Look-Ups'!$C$2:$G$32,E$1-2,0)</f>
        <v>Function_Simpl_02</v>
      </c>
      <c r="F1166" t="str">
        <f>VLOOKUP($C1166,'Look-Ups'!$C$2:$G$32,F$1-2,0)</f>
        <v>Segment_02</v>
      </c>
      <c r="G1166" t="str">
        <f>VLOOKUP($C1166,'Look-Ups'!$C$2:$G$32,G$1-2,0)</f>
        <v>Proc_Type_02</v>
      </c>
      <c r="H1166" t="s">
        <v>235</v>
      </c>
      <c r="I1166">
        <f t="shared" si="50"/>
        <v>2022</v>
      </c>
      <c r="J1166" t="s">
        <v>22</v>
      </c>
    </row>
    <row r="1167" spans="1:10" x14ac:dyDescent="0.25">
      <c r="A1167" t="str">
        <f t="shared" si="51"/>
        <v>Function_02Application_042022</v>
      </c>
      <c r="B1167">
        <v>1164</v>
      </c>
      <c r="C1167" t="s">
        <v>357</v>
      </c>
      <c r="D1167" t="str">
        <f>VLOOKUP($C1167,'Look-Ups'!$C$2:$G$32,D$1-2,0)</f>
        <v>Function_02</v>
      </c>
      <c r="E1167" t="str">
        <f>VLOOKUP($C1167,'Look-Ups'!$C$2:$G$32,E$1-2,0)</f>
        <v>Function_Simpl_02</v>
      </c>
      <c r="F1167" t="str">
        <f>VLOOKUP($C1167,'Look-Ups'!$C$2:$G$32,F$1-2,0)</f>
        <v>Segment_02</v>
      </c>
      <c r="G1167" t="str">
        <f>VLOOKUP($C1167,'Look-Ups'!$C$2:$G$32,G$1-2,0)</f>
        <v>Proc_Type_02</v>
      </c>
      <c r="H1167" t="s">
        <v>181</v>
      </c>
      <c r="I1167">
        <f t="shared" si="50"/>
        <v>2022</v>
      </c>
      <c r="J1167" t="s">
        <v>22</v>
      </c>
    </row>
    <row r="1168" spans="1:10" x14ac:dyDescent="0.25">
      <c r="A1168" t="str">
        <f t="shared" si="51"/>
        <v>Function_02Application_042022</v>
      </c>
      <c r="B1168">
        <v>1165</v>
      </c>
      <c r="C1168" t="s">
        <v>357</v>
      </c>
      <c r="D1168" t="str">
        <f>VLOOKUP($C1168,'Look-Ups'!$C$2:$G$32,D$1-2,0)</f>
        <v>Function_02</v>
      </c>
      <c r="E1168" t="str">
        <f>VLOOKUP($C1168,'Look-Ups'!$C$2:$G$32,E$1-2,0)</f>
        <v>Function_Simpl_02</v>
      </c>
      <c r="F1168" t="str">
        <f>VLOOKUP($C1168,'Look-Ups'!$C$2:$G$32,F$1-2,0)</f>
        <v>Segment_02</v>
      </c>
      <c r="G1168" t="str">
        <f>VLOOKUP($C1168,'Look-Ups'!$C$2:$G$32,G$1-2,0)</f>
        <v>Proc_Type_02</v>
      </c>
      <c r="H1168" t="s">
        <v>236</v>
      </c>
      <c r="I1168">
        <f t="shared" si="50"/>
        <v>2022</v>
      </c>
      <c r="J1168" t="s">
        <v>22</v>
      </c>
    </row>
    <row r="1169" spans="1:10" x14ac:dyDescent="0.25">
      <c r="A1169" t="str">
        <f t="shared" si="51"/>
        <v>Function_02Application_042022</v>
      </c>
      <c r="B1169">
        <v>1166</v>
      </c>
      <c r="C1169" t="s">
        <v>357</v>
      </c>
      <c r="D1169" t="str">
        <f>VLOOKUP($C1169,'Look-Ups'!$C$2:$G$32,D$1-2,0)</f>
        <v>Function_02</v>
      </c>
      <c r="E1169" t="str">
        <f>VLOOKUP($C1169,'Look-Ups'!$C$2:$G$32,E$1-2,0)</f>
        <v>Function_Simpl_02</v>
      </c>
      <c r="F1169" t="str">
        <f>VLOOKUP($C1169,'Look-Ups'!$C$2:$G$32,F$1-2,0)</f>
        <v>Segment_02</v>
      </c>
      <c r="G1169" t="str">
        <f>VLOOKUP($C1169,'Look-Ups'!$C$2:$G$32,G$1-2,0)</f>
        <v>Proc_Type_02</v>
      </c>
      <c r="H1169" t="s">
        <v>169</v>
      </c>
      <c r="I1169">
        <f t="shared" si="50"/>
        <v>2022</v>
      </c>
      <c r="J1169" t="s">
        <v>22</v>
      </c>
    </row>
    <row r="1170" spans="1:10" x14ac:dyDescent="0.25">
      <c r="A1170" t="str">
        <f t="shared" si="51"/>
        <v>Function_02Application_042022</v>
      </c>
      <c r="B1170">
        <v>1167</v>
      </c>
      <c r="C1170" t="s">
        <v>357</v>
      </c>
      <c r="D1170" t="str">
        <f>VLOOKUP($C1170,'Look-Ups'!$C$2:$G$32,D$1-2,0)</f>
        <v>Function_02</v>
      </c>
      <c r="E1170" t="str">
        <f>VLOOKUP($C1170,'Look-Ups'!$C$2:$G$32,E$1-2,0)</f>
        <v>Function_Simpl_02</v>
      </c>
      <c r="F1170" t="str">
        <f>VLOOKUP($C1170,'Look-Ups'!$C$2:$G$32,F$1-2,0)</f>
        <v>Segment_02</v>
      </c>
      <c r="G1170" t="str">
        <f>VLOOKUP($C1170,'Look-Ups'!$C$2:$G$32,G$1-2,0)</f>
        <v>Proc_Type_02</v>
      </c>
      <c r="H1170" t="s">
        <v>243</v>
      </c>
      <c r="I1170">
        <f t="shared" si="50"/>
        <v>2022</v>
      </c>
      <c r="J1170" t="s">
        <v>22</v>
      </c>
    </row>
    <row r="1171" spans="1:10" x14ac:dyDescent="0.25">
      <c r="A1171" t="str">
        <f t="shared" si="51"/>
        <v>Function_02Application_042022</v>
      </c>
      <c r="B1171">
        <v>1168</v>
      </c>
      <c r="C1171" t="s">
        <v>357</v>
      </c>
      <c r="D1171" t="str">
        <f>VLOOKUP($C1171,'Look-Ups'!$C$2:$G$32,D$1-2,0)</f>
        <v>Function_02</v>
      </c>
      <c r="E1171" t="str">
        <f>VLOOKUP($C1171,'Look-Ups'!$C$2:$G$32,E$1-2,0)</f>
        <v>Function_Simpl_02</v>
      </c>
      <c r="F1171" t="str">
        <f>VLOOKUP($C1171,'Look-Ups'!$C$2:$G$32,F$1-2,0)</f>
        <v>Segment_02</v>
      </c>
      <c r="G1171" t="str">
        <f>VLOOKUP($C1171,'Look-Ups'!$C$2:$G$32,G$1-2,0)</f>
        <v>Proc_Type_02</v>
      </c>
      <c r="H1171" t="s">
        <v>202</v>
      </c>
      <c r="I1171">
        <f t="shared" si="50"/>
        <v>2022</v>
      </c>
      <c r="J1171" t="s">
        <v>22</v>
      </c>
    </row>
    <row r="1172" spans="1:10" x14ac:dyDescent="0.25">
      <c r="A1172" t="str">
        <f t="shared" si="51"/>
        <v>Function_02Application_042022</v>
      </c>
      <c r="B1172">
        <v>1169</v>
      </c>
      <c r="C1172" t="s">
        <v>357</v>
      </c>
      <c r="D1172" t="str">
        <f>VLOOKUP($C1172,'Look-Ups'!$C$2:$G$32,D$1-2,0)</f>
        <v>Function_02</v>
      </c>
      <c r="E1172" t="str">
        <f>VLOOKUP($C1172,'Look-Ups'!$C$2:$G$32,E$1-2,0)</f>
        <v>Function_Simpl_02</v>
      </c>
      <c r="F1172" t="str">
        <f>VLOOKUP($C1172,'Look-Ups'!$C$2:$G$32,F$1-2,0)</f>
        <v>Segment_02</v>
      </c>
      <c r="G1172" t="str">
        <f>VLOOKUP($C1172,'Look-Ups'!$C$2:$G$32,G$1-2,0)</f>
        <v>Proc_Type_02</v>
      </c>
      <c r="H1172" t="s">
        <v>244</v>
      </c>
      <c r="I1172">
        <f t="shared" si="50"/>
        <v>2022</v>
      </c>
      <c r="J1172" t="s">
        <v>22</v>
      </c>
    </row>
    <row r="1173" spans="1:10" x14ac:dyDescent="0.25">
      <c r="A1173" t="str">
        <f t="shared" si="51"/>
        <v>Function_03Application_062022</v>
      </c>
      <c r="B1173">
        <v>1170</v>
      </c>
      <c r="C1173" t="s">
        <v>359</v>
      </c>
      <c r="D1173" t="str">
        <f>VLOOKUP($C1173,'Look-Ups'!$C$2:$G$32,D$1-2,0)</f>
        <v>Function_03</v>
      </c>
      <c r="E1173" t="str">
        <f>VLOOKUP($C1173,'Look-Ups'!$C$2:$G$32,E$1-2,0)</f>
        <v>Function_Simpl_03</v>
      </c>
      <c r="F1173" t="str">
        <f>VLOOKUP($C1173,'Look-Ups'!$C$2:$G$32,F$1-2,0)</f>
        <v>Segment_03</v>
      </c>
      <c r="G1173" t="str">
        <f>VLOOKUP($C1173,'Look-Ups'!$C$2:$G$32,G$1-2,0)</f>
        <v>Proc_Type_01</v>
      </c>
      <c r="H1173" t="s">
        <v>195</v>
      </c>
      <c r="I1173">
        <f t="shared" si="50"/>
        <v>2022</v>
      </c>
      <c r="J1173" t="s">
        <v>22</v>
      </c>
    </row>
    <row r="1174" spans="1:10" x14ac:dyDescent="0.25">
      <c r="A1174" t="str">
        <f t="shared" si="51"/>
        <v>Function_03Application_062022</v>
      </c>
      <c r="B1174">
        <v>1171</v>
      </c>
      <c r="C1174" t="s">
        <v>359</v>
      </c>
      <c r="D1174" t="str">
        <f>VLOOKUP($C1174,'Look-Ups'!$C$2:$G$32,D$1-2,0)</f>
        <v>Function_03</v>
      </c>
      <c r="E1174" t="str">
        <f>VLOOKUP($C1174,'Look-Ups'!$C$2:$G$32,E$1-2,0)</f>
        <v>Function_Simpl_03</v>
      </c>
      <c r="F1174" t="str">
        <f>VLOOKUP($C1174,'Look-Ups'!$C$2:$G$32,F$1-2,0)</f>
        <v>Segment_03</v>
      </c>
      <c r="G1174" t="str">
        <f>VLOOKUP($C1174,'Look-Ups'!$C$2:$G$32,G$1-2,0)</f>
        <v>Proc_Type_01</v>
      </c>
      <c r="H1174" t="s">
        <v>161</v>
      </c>
      <c r="I1174">
        <f t="shared" si="50"/>
        <v>2022</v>
      </c>
      <c r="J1174" t="s">
        <v>22</v>
      </c>
    </row>
    <row r="1175" spans="1:10" x14ac:dyDescent="0.25">
      <c r="A1175" t="str">
        <f t="shared" si="51"/>
        <v>Function_03Application_062022</v>
      </c>
      <c r="B1175">
        <v>1172</v>
      </c>
      <c r="C1175" t="s">
        <v>359</v>
      </c>
      <c r="D1175" t="str">
        <f>VLOOKUP($C1175,'Look-Ups'!$C$2:$G$32,D$1-2,0)</f>
        <v>Function_03</v>
      </c>
      <c r="E1175" t="str">
        <f>VLOOKUP($C1175,'Look-Ups'!$C$2:$G$32,E$1-2,0)</f>
        <v>Function_Simpl_03</v>
      </c>
      <c r="F1175" t="str">
        <f>VLOOKUP($C1175,'Look-Ups'!$C$2:$G$32,F$1-2,0)</f>
        <v>Segment_03</v>
      </c>
      <c r="G1175" t="str">
        <f>VLOOKUP($C1175,'Look-Ups'!$C$2:$G$32,G$1-2,0)</f>
        <v>Proc_Type_01</v>
      </c>
      <c r="H1175" t="s">
        <v>239</v>
      </c>
      <c r="I1175">
        <f t="shared" si="50"/>
        <v>2022</v>
      </c>
      <c r="J1175" t="s">
        <v>22</v>
      </c>
    </row>
    <row r="1176" spans="1:10" x14ac:dyDescent="0.25">
      <c r="A1176" t="str">
        <f t="shared" si="51"/>
        <v>Function_03Application_062022</v>
      </c>
      <c r="B1176">
        <v>1173</v>
      </c>
      <c r="C1176" t="s">
        <v>359</v>
      </c>
      <c r="D1176" t="str">
        <f>VLOOKUP($C1176,'Look-Ups'!$C$2:$G$32,D$1-2,0)</f>
        <v>Function_03</v>
      </c>
      <c r="E1176" t="str">
        <f>VLOOKUP($C1176,'Look-Ups'!$C$2:$G$32,E$1-2,0)</f>
        <v>Function_Simpl_03</v>
      </c>
      <c r="F1176" t="str">
        <f>VLOOKUP($C1176,'Look-Ups'!$C$2:$G$32,F$1-2,0)</f>
        <v>Segment_03</v>
      </c>
      <c r="G1176" t="str">
        <f>VLOOKUP($C1176,'Look-Ups'!$C$2:$G$32,G$1-2,0)</f>
        <v>Proc_Type_01</v>
      </c>
      <c r="H1176" t="s">
        <v>156</v>
      </c>
      <c r="I1176">
        <f t="shared" si="50"/>
        <v>2022</v>
      </c>
      <c r="J1176" t="s">
        <v>22</v>
      </c>
    </row>
    <row r="1177" spans="1:10" x14ac:dyDescent="0.25">
      <c r="A1177" t="str">
        <f t="shared" si="51"/>
        <v>Function_03Application_062022</v>
      </c>
      <c r="B1177">
        <v>1174</v>
      </c>
      <c r="C1177" t="s">
        <v>359</v>
      </c>
      <c r="D1177" t="str">
        <f>VLOOKUP($C1177,'Look-Ups'!$C$2:$G$32,D$1-2,0)</f>
        <v>Function_03</v>
      </c>
      <c r="E1177" t="str">
        <f>VLOOKUP($C1177,'Look-Ups'!$C$2:$G$32,E$1-2,0)</f>
        <v>Function_Simpl_03</v>
      </c>
      <c r="F1177" t="str">
        <f>VLOOKUP($C1177,'Look-Ups'!$C$2:$G$32,F$1-2,0)</f>
        <v>Segment_03</v>
      </c>
      <c r="G1177" t="str">
        <f>VLOOKUP($C1177,'Look-Ups'!$C$2:$G$32,G$1-2,0)</f>
        <v>Proc_Type_01</v>
      </c>
      <c r="H1177" t="s">
        <v>187</v>
      </c>
      <c r="I1177">
        <f t="shared" si="50"/>
        <v>2022</v>
      </c>
      <c r="J1177" t="s">
        <v>22</v>
      </c>
    </row>
    <row r="1178" spans="1:10" x14ac:dyDescent="0.25">
      <c r="A1178" t="str">
        <f t="shared" si="51"/>
        <v>Function_03Application_062022</v>
      </c>
      <c r="B1178">
        <v>1175</v>
      </c>
      <c r="C1178" t="s">
        <v>359</v>
      </c>
      <c r="D1178" t="str">
        <f>VLOOKUP($C1178,'Look-Ups'!$C$2:$G$32,D$1-2,0)</f>
        <v>Function_03</v>
      </c>
      <c r="E1178" t="str">
        <f>VLOOKUP($C1178,'Look-Ups'!$C$2:$G$32,E$1-2,0)</f>
        <v>Function_Simpl_03</v>
      </c>
      <c r="F1178" t="str">
        <f>VLOOKUP($C1178,'Look-Ups'!$C$2:$G$32,F$1-2,0)</f>
        <v>Segment_03</v>
      </c>
      <c r="G1178" t="str">
        <f>VLOOKUP($C1178,'Look-Ups'!$C$2:$G$32,G$1-2,0)</f>
        <v>Proc_Type_01</v>
      </c>
      <c r="H1178" t="s">
        <v>176</v>
      </c>
      <c r="I1178">
        <f t="shared" si="50"/>
        <v>2022</v>
      </c>
      <c r="J1178" t="s">
        <v>22</v>
      </c>
    </row>
    <row r="1179" spans="1:10" x14ac:dyDescent="0.25">
      <c r="A1179" t="str">
        <f t="shared" si="51"/>
        <v>Function_03Application_062022</v>
      </c>
      <c r="B1179">
        <v>1176</v>
      </c>
      <c r="C1179" t="s">
        <v>359</v>
      </c>
      <c r="D1179" t="str">
        <f>VLOOKUP($C1179,'Look-Ups'!$C$2:$G$32,D$1-2,0)</f>
        <v>Function_03</v>
      </c>
      <c r="E1179" t="str">
        <f>VLOOKUP($C1179,'Look-Ups'!$C$2:$G$32,E$1-2,0)</f>
        <v>Function_Simpl_03</v>
      </c>
      <c r="F1179" t="str">
        <f>VLOOKUP($C1179,'Look-Ups'!$C$2:$G$32,F$1-2,0)</f>
        <v>Segment_03</v>
      </c>
      <c r="G1179" t="str">
        <f>VLOOKUP($C1179,'Look-Ups'!$C$2:$G$32,G$1-2,0)</f>
        <v>Proc_Type_01</v>
      </c>
      <c r="H1179" t="s">
        <v>219</v>
      </c>
      <c r="I1179">
        <f t="shared" si="50"/>
        <v>2022</v>
      </c>
      <c r="J1179" t="s">
        <v>22</v>
      </c>
    </row>
    <row r="1180" spans="1:10" x14ac:dyDescent="0.25">
      <c r="A1180" t="str">
        <f t="shared" si="51"/>
        <v>Function_03Application_062022</v>
      </c>
      <c r="B1180">
        <v>1177</v>
      </c>
      <c r="C1180" t="s">
        <v>359</v>
      </c>
      <c r="D1180" t="str">
        <f>VLOOKUP($C1180,'Look-Ups'!$C$2:$G$32,D$1-2,0)</f>
        <v>Function_03</v>
      </c>
      <c r="E1180" t="str">
        <f>VLOOKUP($C1180,'Look-Ups'!$C$2:$G$32,E$1-2,0)</f>
        <v>Function_Simpl_03</v>
      </c>
      <c r="F1180" t="str">
        <f>VLOOKUP($C1180,'Look-Ups'!$C$2:$G$32,F$1-2,0)</f>
        <v>Segment_03</v>
      </c>
      <c r="G1180" t="str">
        <f>VLOOKUP($C1180,'Look-Ups'!$C$2:$G$32,G$1-2,0)</f>
        <v>Proc_Type_01</v>
      </c>
      <c r="H1180" t="s">
        <v>244</v>
      </c>
      <c r="I1180">
        <f t="shared" si="50"/>
        <v>2022</v>
      </c>
      <c r="J1180" t="s">
        <v>22</v>
      </c>
    </row>
    <row r="1181" spans="1:10" x14ac:dyDescent="0.25">
      <c r="A1181" t="str">
        <f t="shared" si="51"/>
        <v>Function_03Application_102022</v>
      </c>
      <c r="B1181">
        <v>1178</v>
      </c>
      <c r="C1181" t="s">
        <v>363</v>
      </c>
      <c r="D1181" t="str">
        <f>VLOOKUP($C1181,'Look-Ups'!$C$2:$G$32,D$1-2,0)</f>
        <v>Function_03</v>
      </c>
      <c r="E1181" t="str">
        <f>VLOOKUP($C1181,'Look-Ups'!$C$2:$G$32,E$1-2,0)</f>
        <v>Function_Simpl_03</v>
      </c>
      <c r="F1181" t="str">
        <f>VLOOKUP($C1181,'Look-Ups'!$C$2:$G$32,F$1-2,0)</f>
        <v>Segment_03</v>
      </c>
      <c r="G1181" t="str">
        <f>VLOOKUP($C1181,'Look-Ups'!$C$2:$G$32,G$1-2,0)</f>
        <v>Proc_Type_01</v>
      </c>
      <c r="H1181" t="s">
        <v>195</v>
      </c>
      <c r="I1181">
        <f t="shared" si="50"/>
        <v>2022</v>
      </c>
      <c r="J1181" t="s">
        <v>22</v>
      </c>
    </row>
    <row r="1182" spans="1:10" x14ac:dyDescent="0.25">
      <c r="A1182" t="str">
        <f t="shared" si="51"/>
        <v>Function_03Application_102022</v>
      </c>
      <c r="B1182">
        <v>1179</v>
      </c>
      <c r="C1182" t="s">
        <v>363</v>
      </c>
      <c r="D1182" t="str">
        <f>VLOOKUP($C1182,'Look-Ups'!$C$2:$G$32,D$1-2,0)</f>
        <v>Function_03</v>
      </c>
      <c r="E1182" t="str">
        <f>VLOOKUP($C1182,'Look-Ups'!$C$2:$G$32,E$1-2,0)</f>
        <v>Function_Simpl_03</v>
      </c>
      <c r="F1182" t="str">
        <f>VLOOKUP($C1182,'Look-Ups'!$C$2:$G$32,F$1-2,0)</f>
        <v>Segment_03</v>
      </c>
      <c r="G1182" t="str">
        <f>VLOOKUP($C1182,'Look-Ups'!$C$2:$G$32,G$1-2,0)</f>
        <v>Proc_Type_01</v>
      </c>
      <c r="H1182" t="s">
        <v>161</v>
      </c>
      <c r="I1182">
        <f t="shared" si="50"/>
        <v>2022</v>
      </c>
      <c r="J1182" t="s">
        <v>22</v>
      </c>
    </row>
    <row r="1183" spans="1:10" x14ac:dyDescent="0.25">
      <c r="A1183" t="str">
        <f t="shared" si="51"/>
        <v>Function_03Application_102022</v>
      </c>
      <c r="B1183">
        <v>1180</v>
      </c>
      <c r="C1183" t="s">
        <v>363</v>
      </c>
      <c r="D1183" t="str">
        <f>VLOOKUP($C1183,'Look-Ups'!$C$2:$G$32,D$1-2,0)</f>
        <v>Function_03</v>
      </c>
      <c r="E1183" t="str">
        <f>VLOOKUP($C1183,'Look-Ups'!$C$2:$G$32,E$1-2,0)</f>
        <v>Function_Simpl_03</v>
      </c>
      <c r="F1183" t="str">
        <f>VLOOKUP($C1183,'Look-Ups'!$C$2:$G$32,F$1-2,0)</f>
        <v>Segment_03</v>
      </c>
      <c r="G1183" t="str">
        <f>VLOOKUP($C1183,'Look-Ups'!$C$2:$G$32,G$1-2,0)</f>
        <v>Proc_Type_01</v>
      </c>
      <c r="H1183" t="s">
        <v>156</v>
      </c>
      <c r="I1183">
        <f t="shared" si="50"/>
        <v>2022</v>
      </c>
      <c r="J1183" t="s">
        <v>22</v>
      </c>
    </row>
    <row r="1184" spans="1:10" x14ac:dyDescent="0.25">
      <c r="A1184" t="str">
        <f t="shared" si="51"/>
        <v>Function_03Application_102022</v>
      </c>
      <c r="B1184">
        <v>1181</v>
      </c>
      <c r="C1184" t="s">
        <v>363</v>
      </c>
      <c r="D1184" t="str">
        <f>VLOOKUP($C1184,'Look-Ups'!$C$2:$G$32,D$1-2,0)</f>
        <v>Function_03</v>
      </c>
      <c r="E1184" t="str">
        <f>VLOOKUP($C1184,'Look-Ups'!$C$2:$G$32,E$1-2,0)</f>
        <v>Function_Simpl_03</v>
      </c>
      <c r="F1184" t="str">
        <f>VLOOKUP($C1184,'Look-Ups'!$C$2:$G$32,F$1-2,0)</f>
        <v>Segment_03</v>
      </c>
      <c r="G1184" t="str">
        <f>VLOOKUP($C1184,'Look-Ups'!$C$2:$G$32,G$1-2,0)</f>
        <v>Proc_Type_01</v>
      </c>
      <c r="H1184" t="s">
        <v>187</v>
      </c>
      <c r="I1184">
        <f t="shared" si="50"/>
        <v>2022</v>
      </c>
      <c r="J1184" t="s">
        <v>22</v>
      </c>
    </row>
    <row r="1185" spans="1:10" x14ac:dyDescent="0.25">
      <c r="A1185" t="str">
        <f t="shared" si="51"/>
        <v>Function_03Application_102022</v>
      </c>
      <c r="B1185">
        <v>1182</v>
      </c>
      <c r="C1185" t="s">
        <v>363</v>
      </c>
      <c r="D1185" t="str">
        <f>VLOOKUP($C1185,'Look-Ups'!$C$2:$G$32,D$1-2,0)</f>
        <v>Function_03</v>
      </c>
      <c r="E1185" t="str">
        <f>VLOOKUP($C1185,'Look-Ups'!$C$2:$G$32,E$1-2,0)</f>
        <v>Function_Simpl_03</v>
      </c>
      <c r="F1185" t="str">
        <f>VLOOKUP($C1185,'Look-Ups'!$C$2:$G$32,F$1-2,0)</f>
        <v>Segment_03</v>
      </c>
      <c r="G1185" t="str">
        <f>VLOOKUP($C1185,'Look-Ups'!$C$2:$G$32,G$1-2,0)</f>
        <v>Proc_Type_01</v>
      </c>
      <c r="H1185" t="s">
        <v>204</v>
      </c>
      <c r="I1185">
        <f t="shared" si="50"/>
        <v>2022</v>
      </c>
      <c r="J1185" t="s">
        <v>22</v>
      </c>
    </row>
    <row r="1186" spans="1:10" x14ac:dyDescent="0.25">
      <c r="A1186" t="str">
        <f t="shared" si="51"/>
        <v>Function_03Application_102022</v>
      </c>
      <c r="B1186">
        <v>1183</v>
      </c>
      <c r="C1186" t="s">
        <v>363</v>
      </c>
      <c r="D1186" t="str">
        <f>VLOOKUP($C1186,'Look-Ups'!$C$2:$G$32,D$1-2,0)</f>
        <v>Function_03</v>
      </c>
      <c r="E1186" t="str">
        <f>VLOOKUP($C1186,'Look-Ups'!$C$2:$G$32,E$1-2,0)</f>
        <v>Function_Simpl_03</v>
      </c>
      <c r="F1186" t="str">
        <f>VLOOKUP($C1186,'Look-Ups'!$C$2:$G$32,F$1-2,0)</f>
        <v>Segment_03</v>
      </c>
      <c r="G1186" t="str">
        <f>VLOOKUP($C1186,'Look-Ups'!$C$2:$G$32,G$1-2,0)</f>
        <v>Proc_Type_01</v>
      </c>
      <c r="H1186" t="s">
        <v>239</v>
      </c>
      <c r="I1186">
        <f t="shared" si="50"/>
        <v>2022</v>
      </c>
      <c r="J1186" t="s">
        <v>22</v>
      </c>
    </row>
    <row r="1187" spans="1:10" x14ac:dyDescent="0.25">
      <c r="A1187" t="str">
        <f t="shared" si="51"/>
        <v>Function_03Application_102022</v>
      </c>
      <c r="B1187">
        <v>1184</v>
      </c>
      <c r="C1187" t="s">
        <v>363</v>
      </c>
      <c r="D1187" t="str">
        <f>VLOOKUP($C1187,'Look-Ups'!$C$2:$G$32,D$1-2,0)</f>
        <v>Function_03</v>
      </c>
      <c r="E1187" t="str">
        <f>VLOOKUP($C1187,'Look-Ups'!$C$2:$G$32,E$1-2,0)</f>
        <v>Function_Simpl_03</v>
      </c>
      <c r="F1187" t="str">
        <f>VLOOKUP($C1187,'Look-Ups'!$C$2:$G$32,F$1-2,0)</f>
        <v>Segment_03</v>
      </c>
      <c r="G1187" t="str">
        <f>VLOOKUP($C1187,'Look-Ups'!$C$2:$G$32,G$1-2,0)</f>
        <v>Proc_Type_01</v>
      </c>
      <c r="H1187" t="s">
        <v>219</v>
      </c>
      <c r="I1187">
        <f t="shared" si="50"/>
        <v>2022</v>
      </c>
      <c r="J1187" t="s">
        <v>22</v>
      </c>
    </row>
    <row r="1188" spans="1:10" x14ac:dyDescent="0.25">
      <c r="A1188" t="str">
        <f t="shared" si="51"/>
        <v>Function_03Application_102022</v>
      </c>
      <c r="B1188">
        <v>1185</v>
      </c>
      <c r="C1188" t="s">
        <v>363</v>
      </c>
      <c r="D1188" t="str">
        <f>VLOOKUP($C1188,'Look-Ups'!$C$2:$G$32,D$1-2,0)</f>
        <v>Function_03</v>
      </c>
      <c r="E1188" t="str">
        <f>VLOOKUP($C1188,'Look-Ups'!$C$2:$G$32,E$1-2,0)</f>
        <v>Function_Simpl_03</v>
      </c>
      <c r="F1188" t="str">
        <f>VLOOKUP($C1188,'Look-Ups'!$C$2:$G$32,F$1-2,0)</f>
        <v>Segment_03</v>
      </c>
      <c r="G1188" t="str">
        <f>VLOOKUP($C1188,'Look-Ups'!$C$2:$G$32,G$1-2,0)</f>
        <v>Proc_Type_01</v>
      </c>
      <c r="H1188" t="s">
        <v>244</v>
      </c>
      <c r="I1188">
        <f t="shared" si="50"/>
        <v>2022</v>
      </c>
      <c r="J1188" t="s">
        <v>22</v>
      </c>
    </row>
    <row r="1189" spans="1:10" x14ac:dyDescent="0.25">
      <c r="A1189" t="str">
        <f t="shared" si="51"/>
        <v>Function_03Application_112022</v>
      </c>
      <c r="B1189">
        <v>1186</v>
      </c>
      <c r="C1189" t="s">
        <v>364</v>
      </c>
      <c r="D1189" t="str">
        <f>VLOOKUP($C1189,'Look-Ups'!$C$2:$G$32,D$1-2,0)</f>
        <v>Function_03</v>
      </c>
      <c r="E1189" t="str">
        <f>VLOOKUP($C1189,'Look-Ups'!$C$2:$G$32,E$1-2,0)</f>
        <v>Function_Simpl_03</v>
      </c>
      <c r="F1189" t="str">
        <f>VLOOKUP($C1189,'Look-Ups'!$C$2:$G$32,F$1-2,0)</f>
        <v>Segment_03</v>
      </c>
      <c r="G1189" t="str">
        <f>VLOOKUP($C1189,'Look-Ups'!$C$2:$G$32,G$1-2,0)</f>
        <v>Proc_Type_01</v>
      </c>
      <c r="H1189" t="s">
        <v>195</v>
      </c>
      <c r="I1189">
        <f t="shared" si="50"/>
        <v>2022</v>
      </c>
      <c r="J1189" t="s">
        <v>22</v>
      </c>
    </row>
    <row r="1190" spans="1:10" x14ac:dyDescent="0.25">
      <c r="A1190" t="str">
        <f t="shared" si="51"/>
        <v>Function_03Application_112022</v>
      </c>
      <c r="B1190">
        <v>1187</v>
      </c>
      <c r="C1190" t="s">
        <v>364</v>
      </c>
      <c r="D1190" t="str">
        <f>VLOOKUP($C1190,'Look-Ups'!$C$2:$G$32,D$1-2,0)</f>
        <v>Function_03</v>
      </c>
      <c r="E1190" t="str">
        <f>VLOOKUP($C1190,'Look-Ups'!$C$2:$G$32,E$1-2,0)</f>
        <v>Function_Simpl_03</v>
      </c>
      <c r="F1190" t="str">
        <f>VLOOKUP($C1190,'Look-Ups'!$C$2:$G$32,F$1-2,0)</f>
        <v>Segment_03</v>
      </c>
      <c r="G1190" t="str">
        <f>VLOOKUP($C1190,'Look-Ups'!$C$2:$G$32,G$1-2,0)</f>
        <v>Proc_Type_01</v>
      </c>
      <c r="H1190" t="s">
        <v>156</v>
      </c>
      <c r="I1190">
        <f t="shared" si="50"/>
        <v>2022</v>
      </c>
      <c r="J1190" t="s">
        <v>22</v>
      </c>
    </row>
    <row r="1191" spans="1:10" x14ac:dyDescent="0.25">
      <c r="A1191" t="str">
        <f t="shared" si="51"/>
        <v>Function_03Application_112022</v>
      </c>
      <c r="B1191">
        <v>1188</v>
      </c>
      <c r="C1191" t="s">
        <v>364</v>
      </c>
      <c r="D1191" t="str">
        <f>VLOOKUP($C1191,'Look-Ups'!$C$2:$G$32,D$1-2,0)</f>
        <v>Function_03</v>
      </c>
      <c r="E1191" t="str">
        <f>VLOOKUP($C1191,'Look-Ups'!$C$2:$G$32,E$1-2,0)</f>
        <v>Function_Simpl_03</v>
      </c>
      <c r="F1191" t="str">
        <f>VLOOKUP($C1191,'Look-Ups'!$C$2:$G$32,F$1-2,0)</f>
        <v>Segment_03</v>
      </c>
      <c r="G1191" t="str">
        <f>VLOOKUP($C1191,'Look-Ups'!$C$2:$G$32,G$1-2,0)</f>
        <v>Proc_Type_01</v>
      </c>
      <c r="H1191" t="s">
        <v>161</v>
      </c>
      <c r="I1191">
        <f t="shared" si="50"/>
        <v>2022</v>
      </c>
      <c r="J1191" t="s">
        <v>22</v>
      </c>
    </row>
    <row r="1192" spans="1:10" x14ac:dyDescent="0.25">
      <c r="A1192" t="str">
        <f t="shared" si="51"/>
        <v>Function_03Application_112022</v>
      </c>
      <c r="B1192">
        <v>1189</v>
      </c>
      <c r="C1192" t="s">
        <v>364</v>
      </c>
      <c r="D1192" t="str">
        <f>VLOOKUP($C1192,'Look-Ups'!$C$2:$G$32,D$1-2,0)</f>
        <v>Function_03</v>
      </c>
      <c r="E1192" t="str">
        <f>VLOOKUP($C1192,'Look-Ups'!$C$2:$G$32,E$1-2,0)</f>
        <v>Function_Simpl_03</v>
      </c>
      <c r="F1192" t="str">
        <f>VLOOKUP($C1192,'Look-Ups'!$C$2:$G$32,F$1-2,0)</f>
        <v>Segment_03</v>
      </c>
      <c r="G1192" t="str">
        <f>VLOOKUP($C1192,'Look-Ups'!$C$2:$G$32,G$1-2,0)</f>
        <v>Proc_Type_01</v>
      </c>
      <c r="H1192" t="s">
        <v>239</v>
      </c>
      <c r="I1192">
        <f t="shared" si="50"/>
        <v>2022</v>
      </c>
      <c r="J1192" t="s">
        <v>22</v>
      </c>
    </row>
    <row r="1193" spans="1:10" x14ac:dyDescent="0.25">
      <c r="A1193" t="str">
        <f t="shared" si="51"/>
        <v>Function_03Application_112022</v>
      </c>
      <c r="B1193">
        <v>1190</v>
      </c>
      <c r="C1193" t="s">
        <v>364</v>
      </c>
      <c r="D1193" t="str">
        <f>VLOOKUP($C1193,'Look-Ups'!$C$2:$G$32,D$1-2,0)</f>
        <v>Function_03</v>
      </c>
      <c r="E1193" t="str">
        <f>VLOOKUP($C1193,'Look-Ups'!$C$2:$G$32,E$1-2,0)</f>
        <v>Function_Simpl_03</v>
      </c>
      <c r="F1193" t="str">
        <f>VLOOKUP($C1193,'Look-Ups'!$C$2:$G$32,F$1-2,0)</f>
        <v>Segment_03</v>
      </c>
      <c r="G1193" t="str">
        <f>VLOOKUP($C1193,'Look-Ups'!$C$2:$G$32,G$1-2,0)</f>
        <v>Proc_Type_01</v>
      </c>
      <c r="H1193" t="s">
        <v>204</v>
      </c>
      <c r="I1193">
        <f t="shared" si="50"/>
        <v>2022</v>
      </c>
      <c r="J1193" t="s">
        <v>22</v>
      </c>
    </row>
    <row r="1194" spans="1:10" x14ac:dyDescent="0.25">
      <c r="A1194" t="str">
        <f t="shared" si="51"/>
        <v>Function_03Application_112022</v>
      </c>
      <c r="B1194">
        <v>1191</v>
      </c>
      <c r="C1194" t="s">
        <v>364</v>
      </c>
      <c r="D1194" t="str">
        <f>VLOOKUP($C1194,'Look-Ups'!$C$2:$G$32,D$1-2,0)</f>
        <v>Function_03</v>
      </c>
      <c r="E1194" t="str">
        <f>VLOOKUP($C1194,'Look-Ups'!$C$2:$G$32,E$1-2,0)</f>
        <v>Function_Simpl_03</v>
      </c>
      <c r="F1194" t="str">
        <f>VLOOKUP($C1194,'Look-Ups'!$C$2:$G$32,F$1-2,0)</f>
        <v>Segment_03</v>
      </c>
      <c r="G1194" t="str">
        <f>VLOOKUP($C1194,'Look-Ups'!$C$2:$G$32,G$1-2,0)</f>
        <v>Proc_Type_01</v>
      </c>
      <c r="H1194" t="s">
        <v>209</v>
      </c>
      <c r="I1194">
        <f t="shared" si="50"/>
        <v>2022</v>
      </c>
      <c r="J1194" t="s">
        <v>22</v>
      </c>
    </row>
    <row r="1195" spans="1:10" x14ac:dyDescent="0.25">
      <c r="A1195" t="str">
        <f t="shared" si="51"/>
        <v>Function_03Application_112022</v>
      </c>
      <c r="B1195">
        <v>1192</v>
      </c>
      <c r="C1195" t="s">
        <v>364</v>
      </c>
      <c r="D1195" t="str">
        <f>VLOOKUP($C1195,'Look-Ups'!$C$2:$G$32,D$1-2,0)</f>
        <v>Function_03</v>
      </c>
      <c r="E1195" t="str">
        <f>VLOOKUP($C1195,'Look-Ups'!$C$2:$G$32,E$1-2,0)</f>
        <v>Function_Simpl_03</v>
      </c>
      <c r="F1195" t="str">
        <f>VLOOKUP($C1195,'Look-Ups'!$C$2:$G$32,F$1-2,0)</f>
        <v>Segment_03</v>
      </c>
      <c r="G1195" t="str">
        <f>VLOOKUP($C1195,'Look-Ups'!$C$2:$G$32,G$1-2,0)</f>
        <v>Proc_Type_01</v>
      </c>
      <c r="H1195" t="s">
        <v>219</v>
      </c>
      <c r="I1195">
        <f t="shared" si="50"/>
        <v>2022</v>
      </c>
      <c r="J1195" t="s">
        <v>22</v>
      </c>
    </row>
    <row r="1196" spans="1:10" x14ac:dyDescent="0.25">
      <c r="A1196" t="str">
        <f t="shared" si="51"/>
        <v>Function_03Application_112022</v>
      </c>
      <c r="B1196">
        <v>1193</v>
      </c>
      <c r="C1196" t="s">
        <v>364</v>
      </c>
      <c r="D1196" t="str">
        <f>VLOOKUP($C1196,'Look-Ups'!$C$2:$G$32,D$1-2,0)</f>
        <v>Function_03</v>
      </c>
      <c r="E1196" t="str">
        <f>VLOOKUP($C1196,'Look-Ups'!$C$2:$G$32,E$1-2,0)</f>
        <v>Function_Simpl_03</v>
      </c>
      <c r="F1196" t="str">
        <f>VLOOKUP($C1196,'Look-Ups'!$C$2:$G$32,F$1-2,0)</f>
        <v>Segment_03</v>
      </c>
      <c r="G1196" t="str">
        <f>VLOOKUP($C1196,'Look-Ups'!$C$2:$G$32,G$1-2,0)</f>
        <v>Proc_Type_01</v>
      </c>
      <c r="H1196" t="s">
        <v>244</v>
      </c>
      <c r="I1196">
        <f t="shared" si="50"/>
        <v>2022</v>
      </c>
      <c r="J1196" t="s">
        <v>22</v>
      </c>
    </row>
    <row r="1197" spans="1:10" x14ac:dyDescent="0.25">
      <c r="A1197" t="str">
        <f t="shared" si="51"/>
        <v>Function_03Application_142022</v>
      </c>
      <c r="B1197">
        <v>1194</v>
      </c>
      <c r="C1197" t="s">
        <v>367</v>
      </c>
      <c r="D1197" t="str">
        <f>VLOOKUP($C1197,'Look-Ups'!$C$2:$G$32,D$1-2,0)</f>
        <v>Function_03</v>
      </c>
      <c r="E1197" t="str">
        <f>VLOOKUP($C1197,'Look-Ups'!$C$2:$G$32,E$1-2,0)</f>
        <v>Function_Simpl_03</v>
      </c>
      <c r="F1197" t="str">
        <f>VLOOKUP($C1197,'Look-Ups'!$C$2:$G$32,F$1-2,0)</f>
        <v>Segment_03</v>
      </c>
      <c r="G1197" t="str">
        <f>VLOOKUP($C1197,'Look-Ups'!$C$2:$G$32,G$1-2,0)</f>
        <v>Proc_Type_01</v>
      </c>
      <c r="H1197" t="s">
        <v>195</v>
      </c>
      <c r="I1197">
        <f t="shared" si="50"/>
        <v>2022</v>
      </c>
      <c r="J1197" t="s">
        <v>22</v>
      </c>
    </row>
    <row r="1198" spans="1:10" x14ac:dyDescent="0.25">
      <c r="A1198" t="str">
        <f t="shared" si="51"/>
        <v>Function_03Application_142022</v>
      </c>
      <c r="B1198">
        <v>1195</v>
      </c>
      <c r="C1198" t="s">
        <v>367</v>
      </c>
      <c r="D1198" t="str">
        <f>VLOOKUP($C1198,'Look-Ups'!$C$2:$G$32,D$1-2,0)</f>
        <v>Function_03</v>
      </c>
      <c r="E1198" t="str">
        <f>VLOOKUP($C1198,'Look-Ups'!$C$2:$G$32,E$1-2,0)</f>
        <v>Function_Simpl_03</v>
      </c>
      <c r="F1198" t="str">
        <f>VLOOKUP($C1198,'Look-Ups'!$C$2:$G$32,F$1-2,0)</f>
        <v>Segment_03</v>
      </c>
      <c r="G1198" t="str">
        <f>VLOOKUP($C1198,'Look-Ups'!$C$2:$G$32,G$1-2,0)</f>
        <v>Proc_Type_01</v>
      </c>
      <c r="H1198" t="s">
        <v>161</v>
      </c>
      <c r="I1198">
        <f t="shared" ref="I1198:I1261" si="52">I843+1</f>
        <v>2022</v>
      </c>
      <c r="J1198" t="s">
        <v>22</v>
      </c>
    </row>
    <row r="1199" spans="1:10" x14ac:dyDescent="0.25">
      <c r="A1199" t="str">
        <f t="shared" si="51"/>
        <v>Function_03Application_142022</v>
      </c>
      <c r="B1199">
        <v>1196</v>
      </c>
      <c r="C1199" t="s">
        <v>367</v>
      </c>
      <c r="D1199" t="str">
        <f>VLOOKUP($C1199,'Look-Ups'!$C$2:$G$32,D$1-2,0)</f>
        <v>Function_03</v>
      </c>
      <c r="E1199" t="str">
        <f>VLOOKUP($C1199,'Look-Ups'!$C$2:$G$32,E$1-2,0)</f>
        <v>Function_Simpl_03</v>
      </c>
      <c r="F1199" t="str">
        <f>VLOOKUP($C1199,'Look-Ups'!$C$2:$G$32,F$1-2,0)</f>
        <v>Segment_03</v>
      </c>
      <c r="G1199" t="str">
        <f>VLOOKUP($C1199,'Look-Ups'!$C$2:$G$32,G$1-2,0)</f>
        <v>Proc_Type_01</v>
      </c>
      <c r="H1199" t="s">
        <v>219</v>
      </c>
      <c r="I1199">
        <f t="shared" si="52"/>
        <v>2022</v>
      </c>
      <c r="J1199" t="s">
        <v>22</v>
      </c>
    </row>
    <row r="1200" spans="1:10" x14ac:dyDescent="0.25">
      <c r="A1200" t="str">
        <f t="shared" si="51"/>
        <v>Function_03Application_142022</v>
      </c>
      <c r="B1200">
        <v>1197</v>
      </c>
      <c r="C1200" t="s">
        <v>367</v>
      </c>
      <c r="D1200" t="str">
        <f>VLOOKUP($C1200,'Look-Ups'!$C$2:$G$32,D$1-2,0)</f>
        <v>Function_03</v>
      </c>
      <c r="E1200" t="str">
        <f>VLOOKUP($C1200,'Look-Ups'!$C$2:$G$32,E$1-2,0)</f>
        <v>Function_Simpl_03</v>
      </c>
      <c r="F1200" t="str">
        <f>VLOOKUP($C1200,'Look-Ups'!$C$2:$G$32,F$1-2,0)</f>
        <v>Segment_03</v>
      </c>
      <c r="G1200" t="str">
        <f>VLOOKUP($C1200,'Look-Ups'!$C$2:$G$32,G$1-2,0)</f>
        <v>Proc_Type_01</v>
      </c>
      <c r="H1200" t="s">
        <v>162</v>
      </c>
      <c r="I1200">
        <f t="shared" si="52"/>
        <v>2022</v>
      </c>
      <c r="J1200" t="s">
        <v>22</v>
      </c>
    </row>
    <row r="1201" spans="1:10" x14ac:dyDescent="0.25">
      <c r="A1201" t="str">
        <f t="shared" si="51"/>
        <v>Function_03Application_142022</v>
      </c>
      <c r="B1201">
        <v>1198</v>
      </c>
      <c r="C1201" t="s">
        <v>367</v>
      </c>
      <c r="D1201" t="str">
        <f>VLOOKUP($C1201,'Look-Ups'!$C$2:$G$32,D$1-2,0)</f>
        <v>Function_03</v>
      </c>
      <c r="E1201" t="str">
        <f>VLOOKUP($C1201,'Look-Ups'!$C$2:$G$32,E$1-2,0)</f>
        <v>Function_Simpl_03</v>
      </c>
      <c r="F1201" t="str">
        <f>VLOOKUP($C1201,'Look-Ups'!$C$2:$G$32,F$1-2,0)</f>
        <v>Segment_03</v>
      </c>
      <c r="G1201" t="str">
        <f>VLOOKUP($C1201,'Look-Ups'!$C$2:$G$32,G$1-2,0)</f>
        <v>Proc_Type_01</v>
      </c>
      <c r="H1201" t="s">
        <v>156</v>
      </c>
      <c r="I1201">
        <f t="shared" si="52"/>
        <v>2022</v>
      </c>
      <c r="J1201" t="s">
        <v>22</v>
      </c>
    </row>
    <row r="1202" spans="1:10" x14ac:dyDescent="0.25">
      <c r="A1202" t="str">
        <f t="shared" si="51"/>
        <v>Function_03Application_142022</v>
      </c>
      <c r="B1202">
        <v>1199</v>
      </c>
      <c r="C1202" t="s">
        <v>367</v>
      </c>
      <c r="D1202" t="str">
        <f>VLOOKUP($C1202,'Look-Ups'!$C$2:$G$32,D$1-2,0)</f>
        <v>Function_03</v>
      </c>
      <c r="E1202" t="str">
        <f>VLOOKUP($C1202,'Look-Ups'!$C$2:$G$32,E$1-2,0)</f>
        <v>Function_Simpl_03</v>
      </c>
      <c r="F1202" t="str">
        <f>VLOOKUP($C1202,'Look-Ups'!$C$2:$G$32,F$1-2,0)</f>
        <v>Segment_03</v>
      </c>
      <c r="G1202" t="str">
        <f>VLOOKUP($C1202,'Look-Ups'!$C$2:$G$32,G$1-2,0)</f>
        <v>Proc_Type_01</v>
      </c>
      <c r="H1202" t="s">
        <v>187</v>
      </c>
      <c r="I1202">
        <f t="shared" si="52"/>
        <v>2022</v>
      </c>
      <c r="J1202" t="s">
        <v>22</v>
      </c>
    </row>
    <row r="1203" spans="1:10" x14ac:dyDescent="0.25">
      <c r="A1203" t="str">
        <f t="shared" si="51"/>
        <v>Function_03Application_142022</v>
      </c>
      <c r="B1203">
        <v>1200</v>
      </c>
      <c r="C1203" t="s">
        <v>367</v>
      </c>
      <c r="D1203" t="str">
        <f>VLOOKUP($C1203,'Look-Ups'!$C$2:$G$32,D$1-2,0)</f>
        <v>Function_03</v>
      </c>
      <c r="E1203" t="str">
        <f>VLOOKUP($C1203,'Look-Ups'!$C$2:$G$32,E$1-2,0)</f>
        <v>Function_Simpl_03</v>
      </c>
      <c r="F1203" t="str">
        <f>VLOOKUP($C1203,'Look-Ups'!$C$2:$G$32,F$1-2,0)</f>
        <v>Segment_03</v>
      </c>
      <c r="G1203" t="str">
        <f>VLOOKUP($C1203,'Look-Ups'!$C$2:$G$32,G$1-2,0)</f>
        <v>Proc_Type_01</v>
      </c>
      <c r="H1203" t="s">
        <v>239</v>
      </c>
      <c r="I1203">
        <f t="shared" si="52"/>
        <v>2022</v>
      </c>
      <c r="J1203" t="s">
        <v>22</v>
      </c>
    </row>
    <row r="1204" spans="1:10" x14ac:dyDescent="0.25">
      <c r="A1204" t="str">
        <f t="shared" si="51"/>
        <v>Function_03Application_142022</v>
      </c>
      <c r="B1204">
        <v>1201</v>
      </c>
      <c r="C1204" t="s">
        <v>367</v>
      </c>
      <c r="D1204" t="str">
        <f>VLOOKUP($C1204,'Look-Ups'!$C$2:$G$32,D$1-2,0)</f>
        <v>Function_03</v>
      </c>
      <c r="E1204" t="str">
        <f>VLOOKUP($C1204,'Look-Ups'!$C$2:$G$32,E$1-2,0)</f>
        <v>Function_Simpl_03</v>
      </c>
      <c r="F1204" t="str">
        <f>VLOOKUP($C1204,'Look-Ups'!$C$2:$G$32,F$1-2,0)</f>
        <v>Segment_03</v>
      </c>
      <c r="G1204" t="str">
        <f>VLOOKUP($C1204,'Look-Ups'!$C$2:$G$32,G$1-2,0)</f>
        <v>Proc_Type_01</v>
      </c>
      <c r="H1204" t="s">
        <v>244</v>
      </c>
      <c r="I1204">
        <f t="shared" si="52"/>
        <v>2022</v>
      </c>
      <c r="J1204" t="s">
        <v>22</v>
      </c>
    </row>
    <row r="1205" spans="1:10" x14ac:dyDescent="0.25">
      <c r="A1205" t="str">
        <f t="shared" si="51"/>
        <v>Function_03Application_152022</v>
      </c>
      <c r="B1205">
        <v>1202</v>
      </c>
      <c r="C1205" t="s">
        <v>368</v>
      </c>
      <c r="D1205" t="str">
        <f>VLOOKUP($C1205,'Look-Ups'!$C$2:$G$32,D$1-2,0)</f>
        <v>Function_03</v>
      </c>
      <c r="E1205" t="str">
        <f>VLOOKUP($C1205,'Look-Ups'!$C$2:$G$32,E$1-2,0)</f>
        <v>Function_Simpl_03</v>
      </c>
      <c r="F1205" t="str">
        <f>VLOOKUP($C1205,'Look-Ups'!$C$2:$G$32,F$1-2,0)</f>
        <v>Segment_03</v>
      </c>
      <c r="G1205" t="str">
        <f>VLOOKUP($C1205,'Look-Ups'!$C$2:$G$32,G$1-2,0)</f>
        <v>Proc_Type_01</v>
      </c>
      <c r="H1205" t="s">
        <v>195</v>
      </c>
      <c r="I1205">
        <f t="shared" si="52"/>
        <v>2022</v>
      </c>
      <c r="J1205" t="s">
        <v>22</v>
      </c>
    </row>
    <row r="1206" spans="1:10" x14ac:dyDescent="0.25">
      <c r="A1206" t="str">
        <f t="shared" si="51"/>
        <v>Function_03Application_152022</v>
      </c>
      <c r="B1206">
        <v>1203</v>
      </c>
      <c r="C1206" t="s">
        <v>368</v>
      </c>
      <c r="D1206" t="str">
        <f>VLOOKUP($C1206,'Look-Ups'!$C$2:$G$32,D$1-2,0)</f>
        <v>Function_03</v>
      </c>
      <c r="E1206" t="str">
        <f>VLOOKUP($C1206,'Look-Ups'!$C$2:$G$32,E$1-2,0)</f>
        <v>Function_Simpl_03</v>
      </c>
      <c r="F1206" t="str">
        <f>VLOOKUP($C1206,'Look-Ups'!$C$2:$G$32,F$1-2,0)</f>
        <v>Segment_03</v>
      </c>
      <c r="G1206" t="str">
        <f>VLOOKUP($C1206,'Look-Ups'!$C$2:$G$32,G$1-2,0)</f>
        <v>Proc_Type_01</v>
      </c>
      <c r="H1206" t="s">
        <v>161</v>
      </c>
      <c r="I1206">
        <f t="shared" si="52"/>
        <v>2022</v>
      </c>
      <c r="J1206" t="s">
        <v>22</v>
      </c>
    </row>
    <row r="1207" spans="1:10" x14ac:dyDescent="0.25">
      <c r="A1207" t="str">
        <f t="shared" si="51"/>
        <v>Function_03Application_152022</v>
      </c>
      <c r="B1207">
        <v>1204</v>
      </c>
      <c r="C1207" t="s">
        <v>368</v>
      </c>
      <c r="D1207" t="str">
        <f>VLOOKUP($C1207,'Look-Ups'!$C$2:$G$32,D$1-2,0)</f>
        <v>Function_03</v>
      </c>
      <c r="E1207" t="str">
        <f>VLOOKUP($C1207,'Look-Ups'!$C$2:$G$32,E$1-2,0)</f>
        <v>Function_Simpl_03</v>
      </c>
      <c r="F1207" t="str">
        <f>VLOOKUP($C1207,'Look-Ups'!$C$2:$G$32,F$1-2,0)</f>
        <v>Segment_03</v>
      </c>
      <c r="G1207" t="str">
        <f>VLOOKUP($C1207,'Look-Ups'!$C$2:$G$32,G$1-2,0)</f>
        <v>Proc_Type_01</v>
      </c>
      <c r="H1207" t="s">
        <v>239</v>
      </c>
      <c r="I1207">
        <f t="shared" si="52"/>
        <v>2022</v>
      </c>
      <c r="J1207" t="s">
        <v>22</v>
      </c>
    </row>
    <row r="1208" spans="1:10" x14ac:dyDescent="0.25">
      <c r="A1208" t="str">
        <f t="shared" si="51"/>
        <v>Function_03Application_152022</v>
      </c>
      <c r="B1208">
        <v>1205</v>
      </c>
      <c r="C1208" t="s">
        <v>368</v>
      </c>
      <c r="D1208" t="str">
        <f>VLOOKUP($C1208,'Look-Ups'!$C$2:$G$32,D$1-2,0)</f>
        <v>Function_03</v>
      </c>
      <c r="E1208" t="str">
        <f>VLOOKUP($C1208,'Look-Ups'!$C$2:$G$32,E$1-2,0)</f>
        <v>Function_Simpl_03</v>
      </c>
      <c r="F1208" t="str">
        <f>VLOOKUP($C1208,'Look-Ups'!$C$2:$G$32,F$1-2,0)</f>
        <v>Segment_03</v>
      </c>
      <c r="G1208" t="str">
        <f>VLOOKUP($C1208,'Look-Ups'!$C$2:$G$32,G$1-2,0)</f>
        <v>Proc_Type_01</v>
      </c>
      <c r="H1208" t="s">
        <v>187</v>
      </c>
      <c r="I1208">
        <f t="shared" si="52"/>
        <v>2022</v>
      </c>
      <c r="J1208" t="s">
        <v>22</v>
      </c>
    </row>
    <row r="1209" spans="1:10" x14ac:dyDescent="0.25">
      <c r="A1209" t="str">
        <f t="shared" si="51"/>
        <v>Function_03Application_152022</v>
      </c>
      <c r="B1209">
        <v>1206</v>
      </c>
      <c r="C1209" t="s">
        <v>368</v>
      </c>
      <c r="D1209" t="str">
        <f>VLOOKUP($C1209,'Look-Ups'!$C$2:$G$32,D$1-2,0)</f>
        <v>Function_03</v>
      </c>
      <c r="E1209" t="str">
        <f>VLOOKUP($C1209,'Look-Ups'!$C$2:$G$32,E$1-2,0)</f>
        <v>Function_Simpl_03</v>
      </c>
      <c r="F1209" t="str">
        <f>VLOOKUP($C1209,'Look-Ups'!$C$2:$G$32,F$1-2,0)</f>
        <v>Segment_03</v>
      </c>
      <c r="G1209" t="str">
        <f>VLOOKUP($C1209,'Look-Ups'!$C$2:$G$32,G$1-2,0)</f>
        <v>Proc_Type_01</v>
      </c>
      <c r="H1209" t="s">
        <v>204</v>
      </c>
      <c r="I1209">
        <f t="shared" si="52"/>
        <v>2022</v>
      </c>
      <c r="J1209" t="s">
        <v>22</v>
      </c>
    </row>
    <row r="1210" spans="1:10" x14ac:dyDescent="0.25">
      <c r="A1210" t="str">
        <f t="shared" si="51"/>
        <v>Function_03Application_152022</v>
      </c>
      <c r="B1210">
        <v>1207</v>
      </c>
      <c r="C1210" t="s">
        <v>368</v>
      </c>
      <c r="D1210" t="str">
        <f>VLOOKUP($C1210,'Look-Ups'!$C$2:$G$32,D$1-2,0)</f>
        <v>Function_03</v>
      </c>
      <c r="E1210" t="str">
        <f>VLOOKUP($C1210,'Look-Ups'!$C$2:$G$32,E$1-2,0)</f>
        <v>Function_Simpl_03</v>
      </c>
      <c r="F1210" t="str">
        <f>VLOOKUP($C1210,'Look-Ups'!$C$2:$G$32,F$1-2,0)</f>
        <v>Segment_03</v>
      </c>
      <c r="G1210" t="str">
        <f>VLOOKUP($C1210,'Look-Ups'!$C$2:$G$32,G$1-2,0)</f>
        <v>Proc_Type_01</v>
      </c>
      <c r="H1210" t="s">
        <v>162</v>
      </c>
      <c r="I1210">
        <f t="shared" si="52"/>
        <v>2022</v>
      </c>
      <c r="J1210" t="s">
        <v>22</v>
      </c>
    </row>
    <row r="1211" spans="1:10" x14ac:dyDescent="0.25">
      <c r="A1211" t="str">
        <f t="shared" si="51"/>
        <v>Function_03Application_152022</v>
      </c>
      <c r="B1211">
        <v>1208</v>
      </c>
      <c r="C1211" t="s">
        <v>368</v>
      </c>
      <c r="D1211" t="str">
        <f>VLOOKUP($C1211,'Look-Ups'!$C$2:$G$32,D$1-2,0)</f>
        <v>Function_03</v>
      </c>
      <c r="E1211" t="str">
        <f>VLOOKUP($C1211,'Look-Ups'!$C$2:$G$32,E$1-2,0)</f>
        <v>Function_Simpl_03</v>
      </c>
      <c r="F1211" t="str">
        <f>VLOOKUP($C1211,'Look-Ups'!$C$2:$G$32,F$1-2,0)</f>
        <v>Segment_03</v>
      </c>
      <c r="G1211" t="str">
        <f>VLOOKUP($C1211,'Look-Ups'!$C$2:$G$32,G$1-2,0)</f>
        <v>Proc_Type_01</v>
      </c>
      <c r="H1211" t="s">
        <v>156</v>
      </c>
      <c r="I1211">
        <f t="shared" si="52"/>
        <v>2022</v>
      </c>
      <c r="J1211" t="s">
        <v>22</v>
      </c>
    </row>
    <row r="1212" spans="1:10" x14ac:dyDescent="0.25">
      <c r="A1212" t="str">
        <f t="shared" si="51"/>
        <v>Function_03Application_152022</v>
      </c>
      <c r="B1212">
        <v>1209</v>
      </c>
      <c r="C1212" t="s">
        <v>368</v>
      </c>
      <c r="D1212" t="str">
        <f>VLOOKUP($C1212,'Look-Ups'!$C$2:$G$32,D$1-2,0)</f>
        <v>Function_03</v>
      </c>
      <c r="E1212" t="str">
        <f>VLOOKUP($C1212,'Look-Ups'!$C$2:$G$32,E$1-2,0)</f>
        <v>Function_Simpl_03</v>
      </c>
      <c r="F1212" t="str">
        <f>VLOOKUP($C1212,'Look-Ups'!$C$2:$G$32,F$1-2,0)</f>
        <v>Segment_03</v>
      </c>
      <c r="G1212" t="str">
        <f>VLOOKUP($C1212,'Look-Ups'!$C$2:$G$32,G$1-2,0)</f>
        <v>Proc_Type_01</v>
      </c>
      <c r="H1212" t="s">
        <v>244</v>
      </c>
      <c r="I1212">
        <f t="shared" si="52"/>
        <v>2022</v>
      </c>
      <c r="J1212" t="s">
        <v>22</v>
      </c>
    </row>
    <row r="1213" spans="1:10" x14ac:dyDescent="0.25">
      <c r="A1213" t="str">
        <f t="shared" si="51"/>
        <v>Function_03Application_072022</v>
      </c>
      <c r="B1213">
        <v>1210</v>
      </c>
      <c r="C1213" t="s">
        <v>360</v>
      </c>
      <c r="D1213" t="str">
        <f>VLOOKUP($C1213,'Look-Ups'!$C$2:$G$32,D$1-2,0)</f>
        <v>Function_03</v>
      </c>
      <c r="E1213" t="str">
        <f>VLOOKUP($C1213,'Look-Ups'!$C$2:$G$32,E$1-2,0)</f>
        <v>Function_Simpl_03</v>
      </c>
      <c r="F1213" t="str">
        <f>VLOOKUP($C1213,'Look-Ups'!$C$2:$G$32,F$1-2,0)</f>
        <v>Segment_03</v>
      </c>
      <c r="G1213" t="str">
        <f>VLOOKUP($C1213,'Look-Ups'!$C$2:$G$32,G$1-2,0)</f>
        <v>Proc_Type_01</v>
      </c>
      <c r="H1213" t="s">
        <v>195</v>
      </c>
      <c r="I1213">
        <f t="shared" si="52"/>
        <v>2022</v>
      </c>
      <c r="J1213" t="s">
        <v>22</v>
      </c>
    </row>
    <row r="1214" spans="1:10" x14ac:dyDescent="0.25">
      <c r="A1214" t="str">
        <f t="shared" si="51"/>
        <v>Function_03Application_072022</v>
      </c>
      <c r="B1214">
        <v>1211</v>
      </c>
      <c r="C1214" t="s">
        <v>360</v>
      </c>
      <c r="D1214" t="str">
        <f>VLOOKUP($C1214,'Look-Ups'!$C$2:$G$32,D$1-2,0)</f>
        <v>Function_03</v>
      </c>
      <c r="E1214" t="str">
        <f>VLOOKUP($C1214,'Look-Ups'!$C$2:$G$32,E$1-2,0)</f>
        <v>Function_Simpl_03</v>
      </c>
      <c r="F1214" t="str">
        <f>VLOOKUP($C1214,'Look-Ups'!$C$2:$G$32,F$1-2,0)</f>
        <v>Segment_03</v>
      </c>
      <c r="G1214" t="str">
        <f>VLOOKUP($C1214,'Look-Ups'!$C$2:$G$32,G$1-2,0)</f>
        <v>Proc_Type_01</v>
      </c>
      <c r="H1214" t="s">
        <v>161</v>
      </c>
      <c r="I1214">
        <f t="shared" si="52"/>
        <v>2022</v>
      </c>
      <c r="J1214" t="s">
        <v>22</v>
      </c>
    </row>
    <row r="1215" spans="1:10" x14ac:dyDescent="0.25">
      <c r="A1215" t="str">
        <f t="shared" si="51"/>
        <v>Function_03Application_072022</v>
      </c>
      <c r="B1215">
        <v>1212</v>
      </c>
      <c r="C1215" t="s">
        <v>360</v>
      </c>
      <c r="D1215" t="str">
        <f>VLOOKUP($C1215,'Look-Ups'!$C$2:$G$32,D$1-2,0)</f>
        <v>Function_03</v>
      </c>
      <c r="E1215" t="str">
        <f>VLOOKUP($C1215,'Look-Ups'!$C$2:$G$32,E$1-2,0)</f>
        <v>Function_Simpl_03</v>
      </c>
      <c r="F1215" t="str">
        <f>VLOOKUP($C1215,'Look-Ups'!$C$2:$G$32,F$1-2,0)</f>
        <v>Segment_03</v>
      </c>
      <c r="G1215" t="str">
        <f>VLOOKUP($C1215,'Look-Ups'!$C$2:$G$32,G$1-2,0)</f>
        <v>Proc_Type_01</v>
      </c>
      <c r="H1215" t="s">
        <v>156</v>
      </c>
      <c r="I1215">
        <f t="shared" si="52"/>
        <v>2022</v>
      </c>
      <c r="J1215" t="s">
        <v>22</v>
      </c>
    </row>
    <row r="1216" spans="1:10" x14ac:dyDescent="0.25">
      <c r="A1216" t="str">
        <f t="shared" si="51"/>
        <v>Function_03Application_072022</v>
      </c>
      <c r="B1216">
        <v>1213</v>
      </c>
      <c r="C1216" t="s">
        <v>360</v>
      </c>
      <c r="D1216" t="str">
        <f>VLOOKUP($C1216,'Look-Ups'!$C$2:$G$32,D$1-2,0)</f>
        <v>Function_03</v>
      </c>
      <c r="E1216" t="str">
        <f>VLOOKUP($C1216,'Look-Ups'!$C$2:$G$32,E$1-2,0)</f>
        <v>Function_Simpl_03</v>
      </c>
      <c r="F1216" t="str">
        <f>VLOOKUP($C1216,'Look-Ups'!$C$2:$G$32,F$1-2,0)</f>
        <v>Segment_03</v>
      </c>
      <c r="G1216" t="str">
        <f>VLOOKUP($C1216,'Look-Ups'!$C$2:$G$32,G$1-2,0)</f>
        <v>Proc_Type_01</v>
      </c>
      <c r="H1216" t="s">
        <v>187</v>
      </c>
      <c r="I1216">
        <f t="shared" si="52"/>
        <v>2022</v>
      </c>
      <c r="J1216" t="s">
        <v>22</v>
      </c>
    </row>
    <row r="1217" spans="1:10" x14ac:dyDescent="0.25">
      <c r="A1217" t="str">
        <f t="shared" si="51"/>
        <v>Function_03Application_072022</v>
      </c>
      <c r="B1217">
        <v>1214</v>
      </c>
      <c r="C1217" t="s">
        <v>360</v>
      </c>
      <c r="D1217" t="str">
        <f>VLOOKUP($C1217,'Look-Ups'!$C$2:$G$32,D$1-2,0)</f>
        <v>Function_03</v>
      </c>
      <c r="E1217" t="str">
        <f>VLOOKUP($C1217,'Look-Ups'!$C$2:$G$32,E$1-2,0)</f>
        <v>Function_Simpl_03</v>
      </c>
      <c r="F1217" t="str">
        <f>VLOOKUP($C1217,'Look-Ups'!$C$2:$G$32,F$1-2,0)</f>
        <v>Segment_03</v>
      </c>
      <c r="G1217" t="str">
        <f>VLOOKUP($C1217,'Look-Ups'!$C$2:$G$32,G$1-2,0)</f>
        <v>Proc_Type_01</v>
      </c>
      <c r="H1217" t="s">
        <v>219</v>
      </c>
      <c r="I1217">
        <f t="shared" si="52"/>
        <v>2022</v>
      </c>
      <c r="J1217" t="s">
        <v>22</v>
      </c>
    </row>
    <row r="1218" spans="1:10" x14ac:dyDescent="0.25">
      <c r="A1218" t="str">
        <f t="shared" si="51"/>
        <v>Function_03Application_072022</v>
      </c>
      <c r="B1218">
        <v>1215</v>
      </c>
      <c r="C1218" t="s">
        <v>360</v>
      </c>
      <c r="D1218" t="str">
        <f>VLOOKUP($C1218,'Look-Ups'!$C$2:$G$32,D$1-2,0)</f>
        <v>Function_03</v>
      </c>
      <c r="E1218" t="str">
        <f>VLOOKUP($C1218,'Look-Ups'!$C$2:$G$32,E$1-2,0)</f>
        <v>Function_Simpl_03</v>
      </c>
      <c r="F1218" t="str">
        <f>VLOOKUP($C1218,'Look-Ups'!$C$2:$G$32,F$1-2,0)</f>
        <v>Segment_03</v>
      </c>
      <c r="G1218" t="str">
        <f>VLOOKUP($C1218,'Look-Ups'!$C$2:$G$32,G$1-2,0)</f>
        <v>Proc_Type_01</v>
      </c>
      <c r="H1218" t="s">
        <v>204</v>
      </c>
      <c r="I1218">
        <f t="shared" si="52"/>
        <v>2022</v>
      </c>
      <c r="J1218" t="s">
        <v>22</v>
      </c>
    </row>
    <row r="1219" spans="1:10" x14ac:dyDescent="0.25">
      <c r="A1219" t="str">
        <f t="shared" si="51"/>
        <v>Function_03Application_072022</v>
      </c>
      <c r="B1219">
        <v>1216</v>
      </c>
      <c r="C1219" t="s">
        <v>360</v>
      </c>
      <c r="D1219" t="str">
        <f>VLOOKUP($C1219,'Look-Ups'!$C$2:$G$32,D$1-2,0)</f>
        <v>Function_03</v>
      </c>
      <c r="E1219" t="str">
        <f>VLOOKUP($C1219,'Look-Ups'!$C$2:$G$32,E$1-2,0)</f>
        <v>Function_Simpl_03</v>
      </c>
      <c r="F1219" t="str">
        <f>VLOOKUP($C1219,'Look-Ups'!$C$2:$G$32,F$1-2,0)</f>
        <v>Segment_03</v>
      </c>
      <c r="G1219" t="str">
        <f>VLOOKUP($C1219,'Look-Ups'!$C$2:$G$32,G$1-2,0)</f>
        <v>Proc_Type_01</v>
      </c>
      <c r="H1219" t="s">
        <v>244</v>
      </c>
      <c r="I1219">
        <f t="shared" si="52"/>
        <v>2022</v>
      </c>
      <c r="J1219" t="s">
        <v>22</v>
      </c>
    </row>
    <row r="1220" spans="1:10" x14ac:dyDescent="0.25">
      <c r="A1220" t="str">
        <f t="shared" si="51"/>
        <v>Function_03Application_082022</v>
      </c>
      <c r="B1220">
        <v>1217</v>
      </c>
      <c r="C1220" t="s">
        <v>361</v>
      </c>
      <c r="D1220" t="str">
        <f>VLOOKUP($C1220,'Look-Ups'!$C$2:$G$32,D$1-2,0)</f>
        <v>Function_03</v>
      </c>
      <c r="E1220" t="str">
        <f>VLOOKUP($C1220,'Look-Ups'!$C$2:$G$32,E$1-2,0)</f>
        <v>Function_Simpl_03</v>
      </c>
      <c r="F1220" t="str">
        <f>VLOOKUP($C1220,'Look-Ups'!$C$2:$G$32,F$1-2,0)</f>
        <v>Segment_03</v>
      </c>
      <c r="G1220" t="str">
        <f>VLOOKUP($C1220,'Look-Ups'!$C$2:$G$32,G$1-2,0)</f>
        <v>Proc_Type_01</v>
      </c>
      <c r="H1220" t="s">
        <v>195</v>
      </c>
      <c r="I1220">
        <f t="shared" si="52"/>
        <v>2022</v>
      </c>
      <c r="J1220" t="s">
        <v>22</v>
      </c>
    </row>
    <row r="1221" spans="1:10" x14ac:dyDescent="0.25">
      <c r="A1221" t="str">
        <f t="shared" ref="A1221:A1284" si="53">D1221&amp;C1221&amp;I1221</f>
        <v>Function_03Application_082022</v>
      </c>
      <c r="B1221">
        <v>1218</v>
      </c>
      <c r="C1221" t="s">
        <v>361</v>
      </c>
      <c r="D1221" t="str">
        <f>VLOOKUP($C1221,'Look-Ups'!$C$2:$G$32,D$1-2,0)</f>
        <v>Function_03</v>
      </c>
      <c r="E1221" t="str">
        <f>VLOOKUP($C1221,'Look-Ups'!$C$2:$G$32,E$1-2,0)</f>
        <v>Function_Simpl_03</v>
      </c>
      <c r="F1221" t="str">
        <f>VLOOKUP($C1221,'Look-Ups'!$C$2:$G$32,F$1-2,0)</f>
        <v>Segment_03</v>
      </c>
      <c r="G1221" t="str">
        <f>VLOOKUP($C1221,'Look-Ups'!$C$2:$G$32,G$1-2,0)</f>
        <v>Proc_Type_01</v>
      </c>
      <c r="H1221" t="s">
        <v>161</v>
      </c>
      <c r="I1221">
        <f t="shared" si="52"/>
        <v>2022</v>
      </c>
      <c r="J1221" t="s">
        <v>22</v>
      </c>
    </row>
    <row r="1222" spans="1:10" x14ac:dyDescent="0.25">
      <c r="A1222" t="str">
        <f t="shared" si="53"/>
        <v>Function_03Application_082022</v>
      </c>
      <c r="B1222">
        <v>1219</v>
      </c>
      <c r="C1222" t="s">
        <v>361</v>
      </c>
      <c r="D1222" t="str">
        <f>VLOOKUP($C1222,'Look-Ups'!$C$2:$G$32,D$1-2,0)</f>
        <v>Function_03</v>
      </c>
      <c r="E1222" t="str">
        <f>VLOOKUP($C1222,'Look-Ups'!$C$2:$G$32,E$1-2,0)</f>
        <v>Function_Simpl_03</v>
      </c>
      <c r="F1222" t="str">
        <f>VLOOKUP($C1222,'Look-Ups'!$C$2:$G$32,F$1-2,0)</f>
        <v>Segment_03</v>
      </c>
      <c r="G1222" t="str">
        <f>VLOOKUP($C1222,'Look-Ups'!$C$2:$G$32,G$1-2,0)</f>
        <v>Proc_Type_01</v>
      </c>
      <c r="H1222" t="s">
        <v>156</v>
      </c>
      <c r="I1222">
        <f t="shared" si="52"/>
        <v>2022</v>
      </c>
      <c r="J1222" t="s">
        <v>22</v>
      </c>
    </row>
    <row r="1223" spans="1:10" x14ac:dyDescent="0.25">
      <c r="A1223" t="str">
        <f t="shared" si="53"/>
        <v>Function_03Application_082022</v>
      </c>
      <c r="B1223">
        <v>1220</v>
      </c>
      <c r="C1223" t="s">
        <v>361</v>
      </c>
      <c r="D1223" t="str">
        <f>VLOOKUP($C1223,'Look-Ups'!$C$2:$G$32,D$1-2,0)</f>
        <v>Function_03</v>
      </c>
      <c r="E1223" t="str">
        <f>VLOOKUP($C1223,'Look-Ups'!$C$2:$G$32,E$1-2,0)</f>
        <v>Function_Simpl_03</v>
      </c>
      <c r="F1223" t="str">
        <f>VLOOKUP($C1223,'Look-Ups'!$C$2:$G$32,F$1-2,0)</f>
        <v>Segment_03</v>
      </c>
      <c r="G1223" t="str">
        <f>VLOOKUP($C1223,'Look-Ups'!$C$2:$G$32,G$1-2,0)</f>
        <v>Proc_Type_01</v>
      </c>
      <c r="H1223" t="s">
        <v>187</v>
      </c>
      <c r="I1223">
        <f t="shared" si="52"/>
        <v>2022</v>
      </c>
      <c r="J1223" t="s">
        <v>22</v>
      </c>
    </row>
    <row r="1224" spans="1:10" x14ac:dyDescent="0.25">
      <c r="A1224" t="str">
        <f t="shared" si="53"/>
        <v>Function_03Application_082022</v>
      </c>
      <c r="B1224">
        <v>1221</v>
      </c>
      <c r="C1224" t="s">
        <v>361</v>
      </c>
      <c r="D1224" t="str">
        <f>VLOOKUP($C1224,'Look-Ups'!$C$2:$G$32,D$1-2,0)</f>
        <v>Function_03</v>
      </c>
      <c r="E1224" t="str">
        <f>VLOOKUP($C1224,'Look-Ups'!$C$2:$G$32,E$1-2,0)</f>
        <v>Function_Simpl_03</v>
      </c>
      <c r="F1224" t="str">
        <f>VLOOKUP($C1224,'Look-Ups'!$C$2:$G$32,F$1-2,0)</f>
        <v>Segment_03</v>
      </c>
      <c r="G1224" t="str">
        <f>VLOOKUP($C1224,'Look-Ups'!$C$2:$G$32,G$1-2,0)</f>
        <v>Proc_Type_01</v>
      </c>
      <c r="H1224" t="s">
        <v>219</v>
      </c>
      <c r="I1224">
        <f t="shared" si="52"/>
        <v>2022</v>
      </c>
      <c r="J1224" t="s">
        <v>22</v>
      </c>
    </row>
    <row r="1225" spans="1:10" x14ac:dyDescent="0.25">
      <c r="A1225" t="str">
        <f t="shared" si="53"/>
        <v>Function_03Application_082022</v>
      </c>
      <c r="B1225">
        <v>1222</v>
      </c>
      <c r="C1225" t="s">
        <v>361</v>
      </c>
      <c r="D1225" t="str">
        <f>VLOOKUP($C1225,'Look-Ups'!$C$2:$G$32,D$1-2,0)</f>
        <v>Function_03</v>
      </c>
      <c r="E1225" t="str">
        <f>VLOOKUP($C1225,'Look-Ups'!$C$2:$G$32,E$1-2,0)</f>
        <v>Function_Simpl_03</v>
      </c>
      <c r="F1225" t="str">
        <f>VLOOKUP($C1225,'Look-Ups'!$C$2:$G$32,F$1-2,0)</f>
        <v>Segment_03</v>
      </c>
      <c r="G1225" t="str">
        <f>VLOOKUP($C1225,'Look-Ups'!$C$2:$G$32,G$1-2,0)</f>
        <v>Proc_Type_01</v>
      </c>
      <c r="H1225" t="s">
        <v>204</v>
      </c>
      <c r="I1225">
        <f t="shared" si="52"/>
        <v>2022</v>
      </c>
      <c r="J1225" t="s">
        <v>22</v>
      </c>
    </row>
    <row r="1226" spans="1:10" x14ac:dyDescent="0.25">
      <c r="A1226" t="str">
        <f t="shared" si="53"/>
        <v>Function_03Application_082022</v>
      </c>
      <c r="B1226">
        <v>1223</v>
      </c>
      <c r="C1226" t="s">
        <v>361</v>
      </c>
      <c r="D1226" t="str">
        <f>VLOOKUP($C1226,'Look-Ups'!$C$2:$G$32,D$1-2,0)</f>
        <v>Function_03</v>
      </c>
      <c r="E1226" t="str">
        <f>VLOOKUP($C1226,'Look-Ups'!$C$2:$G$32,E$1-2,0)</f>
        <v>Function_Simpl_03</v>
      </c>
      <c r="F1226" t="str">
        <f>VLOOKUP($C1226,'Look-Ups'!$C$2:$G$32,F$1-2,0)</f>
        <v>Segment_03</v>
      </c>
      <c r="G1226" t="str">
        <f>VLOOKUP($C1226,'Look-Ups'!$C$2:$G$32,G$1-2,0)</f>
        <v>Proc_Type_01</v>
      </c>
      <c r="H1226" t="s">
        <v>244</v>
      </c>
      <c r="I1226">
        <f t="shared" si="52"/>
        <v>2022</v>
      </c>
      <c r="J1226" t="s">
        <v>22</v>
      </c>
    </row>
    <row r="1227" spans="1:10" x14ac:dyDescent="0.25">
      <c r="A1227" t="str">
        <f t="shared" si="53"/>
        <v>Function_03Application_092022</v>
      </c>
      <c r="B1227">
        <v>1224</v>
      </c>
      <c r="C1227" t="s">
        <v>362</v>
      </c>
      <c r="D1227" t="str">
        <f>VLOOKUP($C1227,'Look-Ups'!$C$2:$G$32,D$1-2,0)</f>
        <v>Function_03</v>
      </c>
      <c r="E1227" t="str">
        <f>VLOOKUP($C1227,'Look-Ups'!$C$2:$G$32,E$1-2,0)</f>
        <v>Function_Simpl_03</v>
      </c>
      <c r="F1227" t="str">
        <f>VLOOKUP($C1227,'Look-Ups'!$C$2:$G$32,F$1-2,0)</f>
        <v>Segment_03</v>
      </c>
      <c r="G1227" t="str">
        <f>VLOOKUP($C1227,'Look-Ups'!$C$2:$G$32,G$1-2,0)</f>
        <v>Proc_Type_01</v>
      </c>
      <c r="H1227" t="s">
        <v>195</v>
      </c>
      <c r="I1227">
        <f t="shared" si="52"/>
        <v>2022</v>
      </c>
      <c r="J1227" t="s">
        <v>22</v>
      </c>
    </row>
    <row r="1228" spans="1:10" x14ac:dyDescent="0.25">
      <c r="A1228" t="str">
        <f t="shared" si="53"/>
        <v>Function_03Application_092022</v>
      </c>
      <c r="B1228">
        <v>1225</v>
      </c>
      <c r="C1228" t="s">
        <v>362</v>
      </c>
      <c r="D1228" t="str">
        <f>VLOOKUP($C1228,'Look-Ups'!$C$2:$G$32,D$1-2,0)</f>
        <v>Function_03</v>
      </c>
      <c r="E1228" t="str">
        <f>VLOOKUP($C1228,'Look-Ups'!$C$2:$G$32,E$1-2,0)</f>
        <v>Function_Simpl_03</v>
      </c>
      <c r="F1228" t="str">
        <f>VLOOKUP($C1228,'Look-Ups'!$C$2:$G$32,F$1-2,0)</f>
        <v>Segment_03</v>
      </c>
      <c r="G1228" t="str">
        <f>VLOOKUP($C1228,'Look-Ups'!$C$2:$G$32,G$1-2,0)</f>
        <v>Proc_Type_01</v>
      </c>
      <c r="H1228" t="s">
        <v>161</v>
      </c>
      <c r="I1228">
        <f t="shared" si="52"/>
        <v>2022</v>
      </c>
      <c r="J1228" t="s">
        <v>22</v>
      </c>
    </row>
    <row r="1229" spans="1:10" x14ac:dyDescent="0.25">
      <c r="A1229" t="str">
        <f t="shared" si="53"/>
        <v>Function_03Application_092022</v>
      </c>
      <c r="B1229">
        <v>1226</v>
      </c>
      <c r="C1229" t="s">
        <v>362</v>
      </c>
      <c r="D1229" t="str">
        <f>VLOOKUP($C1229,'Look-Ups'!$C$2:$G$32,D$1-2,0)</f>
        <v>Function_03</v>
      </c>
      <c r="E1229" t="str">
        <f>VLOOKUP($C1229,'Look-Ups'!$C$2:$G$32,E$1-2,0)</f>
        <v>Function_Simpl_03</v>
      </c>
      <c r="F1229" t="str">
        <f>VLOOKUP($C1229,'Look-Ups'!$C$2:$G$32,F$1-2,0)</f>
        <v>Segment_03</v>
      </c>
      <c r="G1229" t="str">
        <f>VLOOKUP($C1229,'Look-Ups'!$C$2:$G$32,G$1-2,0)</f>
        <v>Proc_Type_01</v>
      </c>
      <c r="H1229" t="s">
        <v>156</v>
      </c>
      <c r="I1229">
        <f t="shared" si="52"/>
        <v>2022</v>
      </c>
      <c r="J1229" t="s">
        <v>22</v>
      </c>
    </row>
    <row r="1230" spans="1:10" x14ac:dyDescent="0.25">
      <c r="A1230" t="str">
        <f t="shared" si="53"/>
        <v>Function_03Application_092022</v>
      </c>
      <c r="B1230">
        <v>1227</v>
      </c>
      <c r="C1230" t="s">
        <v>362</v>
      </c>
      <c r="D1230" t="str">
        <f>VLOOKUP($C1230,'Look-Ups'!$C$2:$G$32,D$1-2,0)</f>
        <v>Function_03</v>
      </c>
      <c r="E1230" t="str">
        <f>VLOOKUP($C1230,'Look-Ups'!$C$2:$G$32,E$1-2,0)</f>
        <v>Function_Simpl_03</v>
      </c>
      <c r="F1230" t="str">
        <f>VLOOKUP($C1230,'Look-Ups'!$C$2:$G$32,F$1-2,0)</f>
        <v>Segment_03</v>
      </c>
      <c r="G1230" t="str">
        <f>VLOOKUP($C1230,'Look-Ups'!$C$2:$G$32,G$1-2,0)</f>
        <v>Proc_Type_01</v>
      </c>
      <c r="H1230" t="s">
        <v>187</v>
      </c>
      <c r="I1230">
        <f t="shared" si="52"/>
        <v>2022</v>
      </c>
      <c r="J1230" t="s">
        <v>22</v>
      </c>
    </row>
    <row r="1231" spans="1:10" x14ac:dyDescent="0.25">
      <c r="A1231" t="str">
        <f t="shared" si="53"/>
        <v>Function_03Application_092022</v>
      </c>
      <c r="B1231">
        <v>1228</v>
      </c>
      <c r="C1231" t="s">
        <v>362</v>
      </c>
      <c r="D1231" t="str">
        <f>VLOOKUP($C1231,'Look-Ups'!$C$2:$G$32,D$1-2,0)</f>
        <v>Function_03</v>
      </c>
      <c r="E1231" t="str">
        <f>VLOOKUP($C1231,'Look-Ups'!$C$2:$G$32,E$1-2,0)</f>
        <v>Function_Simpl_03</v>
      </c>
      <c r="F1231" t="str">
        <f>VLOOKUP($C1231,'Look-Ups'!$C$2:$G$32,F$1-2,0)</f>
        <v>Segment_03</v>
      </c>
      <c r="G1231" t="str">
        <f>VLOOKUP($C1231,'Look-Ups'!$C$2:$G$32,G$1-2,0)</f>
        <v>Proc_Type_01</v>
      </c>
      <c r="H1231" t="s">
        <v>219</v>
      </c>
      <c r="I1231">
        <f t="shared" si="52"/>
        <v>2022</v>
      </c>
      <c r="J1231" t="s">
        <v>22</v>
      </c>
    </row>
    <row r="1232" spans="1:10" x14ac:dyDescent="0.25">
      <c r="A1232" t="str">
        <f t="shared" si="53"/>
        <v>Function_03Application_092022</v>
      </c>
      <c r="B1232">
        <v>1229</v>
      </c>
      <c r="C1232" t="s">
        <v>362</v>
      </c>
      <c r="D1232" t="str">
        <f>VLOOKUP($C1232,'Look-Ups'!$C$2:$G$32,D$1-2,0)</f>
        <v>Function_03</v>
      </c>
      <c r="E1232" t="str">
        <f>VLOOKUP($C1232,'Look-Ups'!$C$2:$G$32,E$1-2,0)</f>
        <v>Function_Simpl_03</v>
      </c>
      <c r="F1232" t="str">
        <f>VLOOKUP($C1232,'Look-Ups'!$C$2:$G$32,F$1-2,0)</f>
        <v>Segment_03</v>
      </c>
      <c r="G1232" t="str">
        <f>VLOOKUP($C1232,'Look-Ups'!$C$2:$G$32,G$1-2,0)</f>
        <v>Proc_Type_01</v>
      </c>
      <c r="H1232" t="s">
        <v>204</v>
      </c>
      <c r="I1232">
        <f t="shared" si="52"/>
        <v>2022</v>
      </c>
      <c r="J1232" t="s">
        <v>22</v>
      </c>
    </row>
    <row r="1233" spans="1:10" x14ac:dyDescent="0.25">
      <c r="A1233" t="str">
        <f t="shared" si="53"/>
        <v>Function_03Application_092022</v>
      </c>
      <c r="B1233">
        <v>1230</v>
      </c>
      <c r="C1233" t="s">
        <v>362</v>
      </c>
      <c r="D1233" t="str">
        <f>VLOOKUP($C1233,'Look-Ups'!$C$2:$G$32,D$1-2,0)</f>
        <v>Function_03</v>
      </c>
      <c r="E1233" t="str">
        <f>VLOOKUP($C1233,'Look-Ups'!$C$2:$G$32,E$1-2,0)</f>
        <v>Function_Simpl_03</v>
      </c>
      <c r="F1233" t="str">
        <f>VLOOKUP($C1233,'Look-Ups'!$C$2:$G$32,F$1-2,0)</f>
        <v>Segment_03</v>
      </c>
      <c r="G1233" t="str">
        <f>VLOOKUP($C1233,'Look-Ups'!$C$2:$G$32,G$1-2,0)</f>
        <v>Proc_Type_01</v>
      </c>
      <c r="H1233" t="s">
        <v>209</v>
      </c>
      <c r="I1233">
        <f t="shared" si="52"/>
        <v>2022</v>
      </c>
      <c r="J1233" t="s">
        <v>22</v>
      </c>
    </row>
    <row r="1234" spans="1:10" x14ac:dyDescent="0.25">
      <c r="A1234" t="str">
        <f t="shared" si="53"/>
        <v>Function_03Application_092022</v>
      </c>
      <c r="B1234">
        <v>1231</v>
      </c>
      <c r="C1234" t="s">
        <v>362</v>
      </c>
      <c r="D1234" t="str">
        <f>VLOOKUP($C1234,'Look-Ups'!$C$2:$G$32,D$1-2,0)</f>
        <v>Function_03</v>
      </c>
      <c r="E1234" t="str">
        <f>VLOOKUP($C1234,'Look-Ups'!$C$2:$G$32,E$1-2,0)</f>
        <v>Function_Simpl_03</v>
      </c>
      <c r="F1234" t="str">
        <f>VLOOKUP($C1234,'Look-Ups'!$C$2:$G$32,F$1-2,0)</f>
        <v>Segment_03</v>
      </c>
      <c r="G1234" t="str">
        <f>VLOOKUP($C1234,'Look-Ups'!$C$2:$G$32,G$1-2,0)</f>
        <v>Proc_Type_01</v>
      </c>
      <c r="H1234" t="s">
        <v>244</v>
      </c>
      <c r="I1234">
        <f t="shared" si="52"/>
        <v>2022</v>
      </c>
      <c r="J1234" t="s">
        <v>22</v>
      </c>
    </row>
    <row r="1235" spans="1:10" x14ac:dyDescent="0.25">
      <c r="A1235" t="str">
        <f t="shared" si="53"/>
        <v>Function_04Application_122022</v>
      </c>
      <c r="B1235">
        <v>1232</v>
      </c>
      <c r="C1235" t="s">
        <v>365</v>
      </c>
      <c r="D1235" t="str">
        <f>VLOOKUP($C1235,'Look-Ups'!$C$2:$G$32,D$1-2,0)</f>
        <v>Function_04</v>
      </c>
      <c r="E1235" t="str">
        <f>VLOOKUP($C1235,'Look-Ups'!$C$2:$G$32,E$1-2,0)</f>
        <v>Function_Simpl_03</v>
      </c>
      <c r="F1235" t="str">
        <f>VLOOKUP($C1235,'Look-Ups'!$C$2:$G$32,F$1-2,0)</f>
        <v>Segment_04</v>
      </c>
      <c r="G1235" t="str">
        <f>VLOOKUP($C1235,'Look-Ups'!$C$2:$G$32,G$1-2,0)</f>
        <v>Proc_Type_04</v>
      </c>
      <c r="H1235" t="s">
        <v>156</v>
      </c>
      <c r="I1235">
        <f t="shared" si="52"/>
        <v>2022</v>
      </c>
      <c r="J1235" t="s">
        <v>22</v>
      </c>
    </row>
    <row r="1236" spans="1:10" x14ac:dyDescent="0.25">
      <c r="A1236" t="str">
        <f t="shared" si="53"/>
        <v>Function_04Application_122022</v>
      </c>
      <c r="B1236">
        <v>1233</v>
      </c>
      <c r="C1236" t="s">
        <v>365</v>
      </c>
      <c r="D1236" t="str">
        <f>VLOOKUP($C1236,'Look-Ups'!$C$2:$G$32,D$1-2,0)</f>
        <v>Function_04</v>
      </c>
      <c r="E1236" t="str">
        <f>VLOOKUP($C1236,'Look-Ups'!$C$2:$G$32,E$1-2,0)</f>
        <v>Function_Simpl_03</v>
      </c>
      <c r="F1236" t="str">
        <f>VLOOKUP($C1236,'Look-Ups'!$C$2:$G$32,F$1-2,0)</f>
        <v>Segment_04</v>
      </c>
      <c r="G1236" t="str">
        <f>VLOOKUP($C1236,'Look-Ups'!$C$2:$G$32,G$1-2,0)</f>
        <v>Proc_Type_04</v>
      </c>
      <c r="H1236" t="s">
        <v>222</v>
      </c>
      <c r="I1236">
        <f t="shared" si="52"/>
        <v>2022</v>
      </c>
      <c r="J1236" t="s">
        <v>22</v>
      </c>
    </row>
    <row r="1237" spans="1:10" x14ac:dyDescent="0.25">
      <c r="A1237" t="str">
        <f t="shared" si="53"/>
        <v>Function_04Application_122022</v>
      </c>
      <c r="B1237">
        <v>1234</v>
      </c>
      <c r="C1237" t="s">
        <v>365</v>
      </c>
      <c r="D1237" t="str">
        <f>VLOOKUP($C1237,'Look-Ups'!$C$2:$G$32,D$1-2,0)</f>
        <v>Function_04</v>
      </c>
      <c r="E1237" t="str">
        <f>VLOOKUP($C1237,'Look-Ups'!$C$2:$G$32,E$1-2,0)</f>
        <v>Function_Simpl_03</v>
      </c>
      <c r="F1237" t="str">
        <f>VLOOKUP($C1237,'Look-Ups'!$C$2:$G$32,F$1-2,0)</f>
        <v>Segment_04</v>
      </c>
      <c r="G1237" t="str">
        <f>VLOOKUP($C1237,'Look-Ups'!$C$2:$G$32,G$1-2,0)</f>
        <v>Proc_Type_04</v>
      </c>
      <c r="H1237" t="s">
        <v>219</v>
      </c>
      <c r="I1237">
        <f t="shared" si="52"/>
        <v>2022</v>
      </c>
      <c r="J1237" t="s">
        <v>22</v>
      </c>
    </row>
    <row r="1238" spans="1:10" x14ac:dyDescent="0.25">
      <c r="A1238" t="str">
        <f t="shared" si="53"/>
        <v>Function_04Application_122022</v>
      </c>
      <c r="B1238">
        <v>1235</v>
      </c>
      <c r="C1238" t="s">
        <v>365</v>
      </c>
      <c r="D1238" t="str">
        <f>VLOOKUP($C1238,'Look-Ups'!$C$2:$G$32,D$1-2,0)</f>
        <v>Function_04</v>
      </c>
      <c r="E1238" t="str">
        <f>VLOOKUP($C1238,'Look-Ups'!$C$2:$G$32,E$1-2,0)</f>
        <v>Function_Simpl_03</v>
      </c>
      <c r="F1238" t="str">
        <f>VLOOKUP($C1238,'Look-Ups'!$C$2:$G$32,F$1-2,0)</f>
        <v>Segment_04</v>
      </c>
      <c r="G1238" t="str">
        <f>VLOOKUP($C1238,'Look-Ups'!$C$2:$G$32,G$1-2,0)</f>
        <v>Proc_Type_04</v>
      </c>
      <c r="H1238" t="s">
        <v>187</v>
      </c>
      <c r="I1238">
        <f t="shared" si="52"/>
        <v>2022</v>
      </c>
      <c r="J1238" t="s">
        <v>22</v>
      </c>
    </row>
    <row r="1239" spans="1:10" x14ac:dyDescent="0.25">
      <c r="A1239" t="str">
        <f t="shared" si="53"/>
        <v>Function_04Application_122022</v>
      </c>
      <c r="B1239">
        <v>1236</v>
      </c>
      <c r="C1239" t="s">
        <v>365</v>
      </c>
      <c r="D1239" t="str">
        <f>VLOOKUP($C1239,'Look-Ups'!$C$2:$G$32,D$1-2,0)</f>
        <v>Function_04</v>
      </c>
      <c r="E1239" t="str">
        <f>VLOOKUP($C1239,'Look-Ups'!$C$2:$G$32,E$1-2,0)</f>
        <v>Function_Simpl_03</v>
      </c>
      <c r="F1239" t="str">
        <f>VLOOKUP($C1239,'Look-Ups'!$C$2:$G$32,F$1-2,0)</f>
        <v>Segment_04</v>
      </c>
      <c r="G1239" t="str">
        <f>VLOOKUP($C1239,'Look-Ups'!$C$2:$G$32,G$1-2,0)</f>
        <v>Proc_Type_04</v>
      </c>
      <c r="H1239" t="s">
        <v>209</v>
      </c>
      <c r="I1239">
        <f t="shared" si="52"/>
        <v>2022</v>
      </c>
      <c r="J1239" t="s">
        <v>22</v>
      </c>
    </row>
    <row r="1240" spans="1:10" x14ac:dyDescent="0.25">
      <c r="A1240" t="str">
        <f t="shared" si="53"/>
        <v>Function_04Application_122022</v>
      </c>
      <c r="B1240">
        <v>1237</v>
      </c>
      <c r="C1240" t="s">
        <v>365</v>
      </c>
      <c r="D1240" t="str">
        <f>VLOOKUP($C1240,'Look-Ups'!$C$2:$G$32,D$1-2,0)</f>
        <v>Function_04</v>
      </c>
      <c r="E1240" t="str">
        <f>VLOOKUP($C1240,'Look-Ups'!$C$2:$G$32,E$1-2,0)</f>
        <v>Function_Simpl_03</v>
      </c>
      <c r="F1240" t="str">
        <f>VLOOKUP($C1240,'Look-Ups'!$C$2:$G$32,F$1-2,0)</f>
        <v>Segment_04</v>
      </c>
      <c r="G1240" t="str">
        <f>VLOOKUP($C1240,'Look-Ups'!$C$2:$G$32,G$1-2,0)</f>
        <v>Proc_Type_04</v>
      </c>
      <c r="H1240" t="s">
        <v>204</v>
      </c>
      <c r="I1240">
        <f t="shared" si="52"/>
        <v>2022</v>
      </c>
      <c r="J1240" t="s">
        <v>22</v>
      </c>
    </row>
    <row r="1241" spans="1:10" x14ac:dyDescent="0.25">
      <c r="A1241" t="str">
        <f t="shared" si="53"/>
        <v>Function_04Application_122022</v>
      </c>
      <c r="B1241">
        <v>1238</v>
      </c>
      <c r="C1241" t="s">
        <v>365</v>
      </c>
      <c r="D1241" t="str">
        <f>VLOOKUP($C1241,'Look-Ups'!$C$2:$G$32,D$1-2,0)</f>
        <v>Function_04</v>
      </c>
      <c r="E1241" t="str">
        <f>VLOOKUP($C1241,'Look-Ups'!$C$2:$G$32,E$1-2,0)</f>
        <v>Function_Simpl_03</v>
      </c>
      <c r="F1241" t="str">
        <f>VLOOKUP($C1241,'Look-Ups'!$C$2:$G$32,F$1-2,0)</f>
        <v>Segment_04</v>
      </c>
      <c r="G1241" t="str">
        <f>VLOOKUP($C1241,'Look-Ups'!$C$2:$G$32,G$1-2,0)</f>
        <v>Proc_Type_04</v>
      </c>
      <c r="H1241" t="s">
        <v>244</v>
      </c>
      <c r="I1241">
        <f t="shared" si="52"/>
        <v>2022</v>
      </c>
      <c r="J1241" t="s">
        <v>22</v>
      </c>
    </row>
    <row r="1242" spans="1:10" x14ac:dyDescent="0.25">
      <c r="A1242" t="str">
        <f t="shared" si="53"/>
        <v>Function_03Application_132022</v>
      </c>
      <c r="B1242">
        <v>1239</v>
      </c>
      <c r="C1242" t="s">
        <v>366</v>
      </c>
      <c r="D1242" t="str">
        <f>VLOOKUP($C1242,'Look-Ups'!$C$2:$G$32,D$1-2,0)</f>
        <v>Function_03</v>
      </c>
      <c r="E1242" t="str">
        <f>VLOOKUP($C1242,'Look-Ups'!$C$2:$G$32,E$1-2,0)</f>
        <v>Function_Simpl_03</v>
      </c>
      <c r="F1242" t="str">
        <f>VLOOKUP($C1242,'Look-Ups'!$C$2:$G$32,F$1-2,0)</f>
        <v>Segment_03</v>
      </c>
      <c r="G1242" t="str">
        <f>VLOOKUP($C1242,'Look-Ups'!$C$2:$G$32,G$1-2,0)</f>
        <v>Proc_Type_01</v>
      </c>
      <c r="H1242" t="s">
        <v>219</v>
      </c>
      <c r="I1242">
        <f t="shared" si="52"/>
        <v>2022</v>
      </c>
      <c r="J1242" t="s">
        <v>22</v>
      </c>
    </row>
    <row r="1243" spans="1:10" x14ac:dyDescent="0.25">
      <c r="A1243" t="str">
        <f t="shared" si="53"/>
        <v>Function_03Application_132022</v>
      </c>
      <c r="B1243">
        <v>1240</v>
      </c>
      <c r="C1243" t="s">
        <v>366</v>
      </c>
      <c r="D1243" t="str">
        <f>VLOOKUP($C1243,'Look-Ups'!$C$2:$G$32,D$1-2,0)</f>
        <v>Function_03</v>
      </c>
      <c r="E1243" t="str">
        <f>VLOOKUP($C1243,'Look-Ups'!$C$2:$G$32,E$1-2,0)</f>
        <v>Function_Simpl_03</v>
      </c>
      <c r="F1243" t="str">
        <f>VLOOKUP($C1243,'Look-Ups'!$C$2:$G$32,F$1-2,0)</f>
        <v>Segment_03</v>
      </c>
      <c r="G1243" t="str">
        <f>VLOOKUP($C1243,'Look-Ups'!$C$2:$G$32,G$1-2,0)</f>
        <v>Proc_Type_01</v>
      </c>
      <c r="H1243" t="s">
        <v>209</v>
      </c>
      <c r="I1243">
        <f t="shared" si="52"/>
        <v>2022</v>
      </c>
      <c r="J1243" t="s">
        <v>22</v>
      </c>
    </row>
    <row r="1244" spans="1:10" x14ac:dyDescent="0.25">
      <c r="A1244" t="str">
        <f t="shared" si="53"/>
        <v>Function_03Application_132022</v>
      </c>
      <c r="B1244">
        <v>1241</v>
      </c>
      <c r="C1244" t="s">
        <v>366</v>
      </c>
      <c r="D1244" t="str">
        <f>VLOOKUP($C1244,'Look-Ups'!$C$2:$G$32,D$1-2,0)</f>
        <v>Function_03</v>
      </c>
      <c r="E1244" t="str">
        <f>VLOOKUP($C1244,'Look-Ups'!$C$2:$G$32,E$1-2,0)</f>
        <v>Function_Simpl_03</v>
      </c>
      <c r="F1244" t="str">
        <f>VLOOKUP($C1244,'Look-Ups'!$C$2:$G$32,F$1-2,0)</f>
        <v>Segment_03</v>
      </c>
      <c r="G1244" t="str">
        <f>VLOOKUP($C1244,'Look-Ups'!$C$2:$G$32,G$1-2,0)</f>
        <v>Proc_Type_01</v>
      </c>
      <c r="H1244" t="s">
        <v>171</v>
      </c>
      <c r="I1244">
        <f t="shared" si="52"/>
        <v>2022</v>
      </c>
      <c r="J1244" t="s">
        <v>22</v>
      </c>
    </row>
    <row r="1245" spans="1:10" x14ac:dyDescent="0.25">
      <c r="A1245" t="str">
        <f t="shared" si="53"/>
        <v>Function_03Application_132022</v>
      </c>
      <c r="B1245">
        <v>1242</v>
      </c>
      <c r="C1245" t="s">
        <v>366</v>
      </c>
      <c r="D1245" t="str">
        <f>VLOOKUP($C1245,'Look-Ups'!$C$2:$G$32,D$1-2,0)</f>
        <v>Function_03</v>
      </c>
      <c r="E1245" t="str">
        <f>VLOOKUP($C1245,'Look-Ups'!$C$2:$G$32,E$1-2,0)</f>
        <v>Function_Simpl_03</v>
      </c>
      <c r="F1245" t="str">
        <f>VLOOKUP($C1245,'Look-Ups'!$C$2:$G$32,F$1-2,0)</f>
        <v>Segment_03</v>
      </c>
      <c r="G1245" t="str">
        <f>VLOOKUP($C1245,'Look-Ups'!$C$2:$G$32,G$1-2,0)</f>
        <v>Proc_Type_01</v>
      </c>
      <c r="H1245" t="s">
        <v>238</v>
      </c>
      <c r="I1245">
        <f t="shared" si="52"/>
        <v>2022</v>
      </c>
      <c r="J1245" t="s">
        <v>22</v>
      </c>
    </row>
    <row r="1246" spans="1:10" x14ac:dyDescent="0.25">
      <c r="A1246" t="str">
        <f t="shared" si="53"/>
        <v>Function_03Application_132022</v>
      </c>
      <c r="B1246">
        <v>1243</v>
      </c>
      <c r="C1246" t="s">
        <v>366</v>
      </c>
      <c r="D1246" t="str">
        <f>VLOOKUP($C1246,'Look-Ups'!$C$2:$G$32,D$1-2,0)</f>
        <v>Function_03</v>
      </c>
      <c r="E1246" t="str">
        <f>VLOOKUP($C1246,'Look-Ups'!$C$2:$G$32,E$1-2,0)</f>
        <v>Function_Simpl_03</v>
      </c>
      <c r="F1246" t="str">
        <f>VLOOKUP($C1246,'Look-Ups'!$C$2:$G$32,F$1-2,0)</f>
        <v>Segment_03</v>
      </c>
      <c r="G1246" t="str">
        <f>VLOOKUP($C1246,'Look-Ups'!$C$2:$G$32,G$1-2,0)</f>
        <v>Proc_Type_01</v>
      </c>
      <c r="H1246" t="s">
        <v>222</v>
      </c>
      <c r="I1246">
        <f t="shared" si="52"/>
        <v>2022</v>
      </c>
      <c r="J1246" t="s">
        <v>22</v>
      </c>
    </row>
    <row r="1247" spans="1:10" x14ac:dyDescent="0.25">
      <c r="A1247" t="str">
        <f t="shared" si="53"/>
        <v>Function_03Application_132022</v>
      </c>
      <c r="B1247">
        <v>1244</v>
      </c>
      <c r="C1247" t="s">
        <v>366</v>
      </c>
      <c r="D1247" t="str">
        <f>VLOOKUP($C1247,'Look-Ups'!$C$2:$G$32,D$1-2,0)</f>
        <v>Function_03</v>
      </c>
      <c r="E1247" t="str">
        <f>VLOOKUP($C1247,'Look-Ups'!$C$2:$G$32,E$1-2,0)</f>
        <v>Function_Simpl_03</v>
      </c>
      <c r="F1247" t="str">
        <f>VLOOKUP($C1247,'Look-Ups'!$C$2:$G$32,F$1-2,0)</f>
        <v>Segment_03</v>
      </c>
      <c r="G1247" t="str">
        <f>VLOOKUP($C1247,'Look-Ups'!$C$2:$G$32,G$1-2,0)</f>
        <v>Proc_Type_01</v>
      </c>
      <c r="H1247" t="s">
        <v>187</v>
      </c>
      <c r="I1247">
        <f t="shared" si="52"/>
        <v>2022</v>
      </c>
      <c r="J1247" t="s">
        <v>22</v>
      </c>
    </row>
    <row r="1248" spans="1:10" x14ac:dyDescent="0.25">
      <c r="A1248" t="str">
        <f t="shared" si="53"/>
        <v>Function_03Application_132022</v>
      </c>
      <c r="B1248">
        <v>1245</v>
      </c>
      <c r="C1248" t="s">
        <v>366</v>
      </c>
      <c r="D1248" t="str">
        <f>VLOOKUP($C1248,'Look-Ups'!$C$2:$G$32,D$1-2,0)</f>
        <v>Function_03</v>
      </c>
      <c r="E1248" t="str">
        <f>VLOOKUP($C1248,'Look-Ups'!$C$2:$G$32,E$1-2,0)</f>
        <v>Function_Simpl_03</v>
      </c>
      <c r="F1248" t="str">
        <f>VLOOKUP($C1248,'Look-Ups'!$C$2:$G$32,F$1-2,0)</f>
        <v>Segment_03</v>
      </c>
      <c r="G1248" t="str">
        <f>VLOOKUP($C1248,'Look-Ups'!$C$2:$G$32,G$1-2,0)</f>
        <v>Proc_Type_01</v>
      </c>
      <c r="H1248" t="s">
        <v>195</v>
      </c>
      <c r="I1248">
        <f t="shared" si="52"/>
        <v>2022</v>
      </c>
      <c r="J1248" t="s">
        <v>22</v>
      </c>
    </row>
    <row r="1249" spans="1:10" x14ac:dyDescent="0.25">
      <c r="A1249" t="str">
        <f t="shared" si="53"/>
        <v>Function_03Application_132022</v>
      </c>
      <c r="B1249">
        <v>1246</v>
      </c>
      <c r="C1249" t="s">
        <v>366</v>
      </c>
      <c r="D1249" t="str">
        <f>VLOOKUP($C1249,'Look-Ups'!$C$2:$G$32,D$1-2,0)</f>
        <v>Function_03</v>
      </c>
      <c r="E1249" t="str">
        <f>VLOOKUP($C1249,'Look-Ups'!$C$2:$G$32,E$1-2,0)</f>
        <v>Function_Simpl_03</v>
      </c>
      <c r="F1249" t="str">
        <f>VLOOKUP($C1249,'Look-Ups'!$C$2:$G$32,F$1-2,0)</f>
        <v>Segment_03</v>
      </c>
      <c r="G1249" t="str">
        <f>VLOOKUP($C1249,'Look-Ups'!$C$2:$G$32,G$1-2,0)</f>
        <v>Proc_Type_01</v>
      </c>
      <c r="H1249" t="s">
        <v>244</v>
      </c>
      <c r="I1249">
        <f t="shared" si="52"/>
        <v>2022</v>
      </c>
      <c r="J1249" t="s">
        <v>22</v>
      </c>
    </row>
    <row r="1250" spans="1:10" x14ac:dyDescent="0.25">
      <c r="A1250" t="str">
        <f t="shared" si="53"/>
        <v>Function_05Application_162022</v>
      </c>
      <c r="B1250">
        <v>1247</v>
      </c>
      <c r="C1250" t="s">
        <v>369</v>
      </c>
      <c r="D1250" t="str">
        <f>VLOOKUP($C1250,'Look-Ups'!$C$2:$G$32,D$1-2,0)</f>
        <v>Function_05</v>
      </c>
      <c r="E1250" t="str">
        <f>VLOOKUP($C1250,'Look-Ups'!$C$2:$G$32,E$1-2,0)</f>
        <v>Function_Simpl_04</v>
      </c>
      <c r="F1250" t="str">
        <f>VLOOKUP($C1250,'Look-Ups'!$C$2:$G$32,F$1-2,0)</f>
        <v>Segment_04</v>
      </c>
      <c r="G1250" t="str">
        <f>VLOOKUP($C1250,'Look-Ups'!$C$2:$G$32,G$1-2,0)</f>
        <v>Proc_Type_05</v>
      </c>
      <c r="H1250" t="s">
        <v>219</v>
      </c>
      <c r="I1250">
        <f t="shared" si="52"/>
        <v>2022</v>
      </c>
      <c r="J1250" t="s">
        <v>22</v>
      </c>
    </row>
    <row r="1251" spans="1:10" x14ac:dyDescent="0.25">
      <c r="A1251" t="str">
        <f t="shared" si="53"/>
        <v>Function_05Application_162022</v>
      </c>
      <c r="B1251">
        <v>1248</v>
      </c>
      <c r="C1251" t="s">
        <v>369</v>
      </c>
      <c r="D1251" t="str">
        <f>VLOOKUP($C1251,'Look-Ups'!$C$2:$G$32,D$1-2,0)</f>
        <v>Function_05</v>
      </c>
      <c r="E1251" t="str">
        <f>VLOOKUP($C1251,'Look-Ups'!$C$2:$G$32,E$1-2,0)</f>
        <v>Function_Simpl_04</v>
      </c>
      <c r="F1251" t="str">
        <f>VLOOKUP($C1251,'Look-Ups'!$C$2:$G$32,F$1-2,0)</f>
        <v>Segment_04</v>
      </c>
      <c r="G1251" t="str">
        <f>VLOOKUP($C1251,'Look-Ups'!$C$2:$G$32,G$1-2,0)</f>
        <v>Proc_Type_05</v>
      </c>
      <c r="H1251" t="s">
        <v>156</v>
      </c>
      <c r="I1251">
        <f t="shared" si="52"/>
        <v>2022</v>
      </c>
      <c r="J1251" t="s">
        <v>22</v>
      </c>
    </row>
    <row r="1252" spans="1:10" x14ac:dyDescent="0.25">
      <c r="A1252" t="str">
        <f t="shared" si="53"/>
        <v>Function_05Application_162022</v>
      </c>
      <c r="B1252">
        <v>1249</v>
      </c>
      <c r="C1252" t="s">
        <v>369</v>
      </c>
      <c r="D1252" t="str">
        <f>VLOOKUP($C1252,'Look-Ups'!$C$2:$G$32,D$1-2,0)</f>
        <v>Function_05</v>
      </c>
      <c r="E1252" t="str">
        <f>VLOOKUP($C1252,'Look-Ups'!$C$2:$G$32,E$1-2,0)</f>
        <v>Function_Simpl_04</v>
      </c>
      <c r="F1252" t="str">
        <f>VLOOKUP($C1252,'Look-Ups'!$C$2:$G$32,F$1-2,0)</f>
        <v>Segment_04</v>
      </c>
      <c r="G1252" t="str">
        <f>VLOOKUP($C1252,'Look-Ups'!$C$2:$G$32,G$1-2,0)</f>
        <v>Proc_Type_05</v>
      </c>
      <c r="H1252" t="s">
        <v>222</v>
      </c>
      <c r="I1252">
        <f t="shared" si="52"/>
        <v>2022</v>
      </c>
      <c r="J1252" t="s">
        <v>22</v>
      </c>
    </row>
    <row r="1253" spans="1:10" x14ac:dyDescent="0.25">
      <c r="A1253" t="str">
        <f t="shared" si="53"/>
        <v>Function_05Application_162022</v>
      </c>
      <c r="B1253">
        <v>1250</v>
      </c>
      <c r="C1253" t="s">
        <v>369</v>
      </c>
      <c r="D1253" t="str">
        <f>VLOOKUP($C1253,'Look-Ups'!$C$2:$G$32,D$1-2,0)</f>
        <v>Function_05</v>
      </c>
      <c r="E1253" t="str">
        <f>VLOOKUP($C1253,'Look-Ups'!$C$2:$G$32,E$1-2,0)</f>
        <v>Function_Simpl_04</v>
      </c>
      <c r="F1253" t="str">
        <f>VLOOKUP($C1253,'Look-Ups'!$C$2:$G$32,F$1-2,0)</f>
        <v>Segment_04</v>
      </c>
      <c r="G1253" t="str">
        <f>VLOOKUP($C1253,'Look-Ups'!$C$2:$G$32,G$1-2,0)</f>
        <v>Proc_Type_05</v>
      </c>
      <c r="H1253" t="s">
        <v>187</v>
      </c>
      <c r="I1253">
        <f t="shared" si="52"/>
        <v>2022</v>
      </c>
      <c r="J1253" t="s">
        <v>22</v>
      </c>
    </row>
    <row r="1254" spans="1:10" x14ac:dyDescent="0.25">
      <c r="A1254" t="str">
        <f t="shared" si="53"/>
        <v>Function_05Application_162022</v>
      </c>
      <c r="B1254">
        <v>1251</v>
      </c>
      <c r="C1254" t="s">
        <v>369</v>
      </c>
      <c r="D1254" t="str">
        <f>VLOOKUP($C1254,'Look-Ups'!$C$2:$G$32,D$1-2,0)</f>
        <v>Function_05</v>
      </c>
      <c r="E1254" t="str">
        <f>VLOOKUP($C1254,'Look-Ups'!$C$2:$G$32,E$1-2,0)</f>
        <v>Function_Simpl_04</v>
      </c>
      <c r="F1254" t="str">
        <f>VLOOKUP($C1254,'Look-Ups'!$C$2:$G$32,F$1-2,0)</f>
        <v>Segment_04</v>
      </c>
      <c r="G1254" t="str">
        <f>VLOOKUP($C1254,'Look-Ups'!$C$2:$G$32,G$1-2,0)</f>
        <v>Proc_Type_05</v>
      </c>
      <c r="H1254" t="s">
        <v>209</v>
      </c>
      <c r="I1254">
        <f t="shared" si="52"/>
        <v>2022</v>
      </c>
      <c r="J1254" t="s">
        <v>22</v>
      </c>
    </row>
    <row r="1255" spans="1:10" x14ac:dyDescent="0.25">
      <c r="A1255" t="str">
        <f t="shared" si="53"/>
        <v>Function_05Application_162022</v>
      </c>
      <c r="B1255">
        <v>1252</v>
      </c>
      <c r="C1255" t="s">
        <v>369</v>
      </c>
      <c r="D1255" t="str">
        <f>VLOOKUP($C1255,'Look-Ups'!$C$2:$G$32,D$1-2,0)</f>
        <v>Function_05</v>
      </c>
      <c r="E1255" t="str">
        <f>VLOOKUP($C1255,'Look-Ups'!$C$2:$G$32,E$1-2,0)</f>
        <v>Function_Simpl_04</v>
      </c>
      <c r="F1255" t="str">
        <f>VLOOKUP($C1255,'Look-Ups'!$C$2:$G$32,F$1-2,0)</f>
        <v>Segment_04</v>
      </c>
      <c r="G1255" t="str">
        <f>VLOOKUP($C1255,'Look-Ups'!$C$2:$G$32,G$1-2,0)</f>
        <v>Proc_Type_05</v>
      </c>
      <c r="H1255" t="s">
        <v>171</v>
      </c>
      <c r="I1255">
        <f t="shared" si="52"/>
        <v>2022</v>
      </c>
      <c r="J1255" t="s">
        <v>22</v>
      </c>
    </row>
    <row r="1256" spans="1:10" x14ac:dyDescent="0.25">
      <c r="A1256" t="str">
        <f t="shared" si="53"/>
        <v>Function_05Application_162022</v>
      </c>
      <c r="B1256">
        <v>1253</v>
      </c>
      <c r="C1256" t="s">
        <v>369</v>
      </c>
      <c r="D1256" t="str">
        <f>VLOOKUP($C1256,'Look-Ups'!$C$2:$G$32,D$1-2,0)</f>
        <v>Function_05</v>
      </c>
      <c r="E1256" t="str">
        <f>VLOOKUP($C1256,'Look-Ups'!$C$2:$G$32,E$1-2,0)</f>
        <v>Function_Simpl_04</v>
      </c>
      <c r="F1256" t="str">
        <f>VLOOKUP($C1256,'Look-Ups'!$C$2:$G$32,F$1-2,0)</f>
        <v>Segment_04</v>
      </c>
      <c r="G1256" t="str">
        <f>VLOOKUP($C1256,'Look-Ups'!$C$2:$G$32,G$1-2,0)</f>
        <v>Proc_Type_05</v>
      </c>
      <c r="H1256" t="s">
        <v>182</v>
      </c>
      <c r="I1256">
        <f t="shared" si="52"/>
        <v>2022</v>
      </c>
      <c r="J1256" t="s">
        <v>22</v>
      </c>
    </row>
    <row r="1257" spans="1:10" x14ac:dyDescent="0.25">
      <c r="A1257" t="str">
        <f t="shared" si="53"/>
        <v>Function_05Application_162022</v>
      </c>
      <c r="B1257">
        <v>1254</v>
      </c>
      <c r="C1257" t="s">
        <v>369</v>
      </c>
      <c r="D1257" t="str">
        <f>VLOOKUP($C1257,'Look-Ups'!$C$2:$G$32,D$1-2,0)</f>
        <v>Function_05</v>
      </c>
      <c r="E1257" t="str">
        <f>VLOOKUP($C1257,'Look-Ups'!$C$2:$G$32,E$1-2,0)</f>
        <v>Function_Simpl_04</v>
      </c>
      <c r="F1257" t="str">
        <f>VLOOKUP($C1257,'Look-Ups'!$C$2:$G$32,F$1-2,0)</f>
        <v>Segment_04</v>
      </c>
      <c r="G1257" t="str">
        <f>VLOOKUP($C1257,'Look-Ups'!$C$2:$G$32,G$1-2,0)</f>
        <v>Proc_Type_05</v>
      </c>
      <c r="H1257" t="s">
        <v>238</v>
      </c>
      <c r="I1257">
        <f t="shared" si="52"/>
        <v>2022</v>
      </c>
      <c r="J1257" t="s">
        <v>22</v>
      </c>
    </row>
    <row r="1258" spans="1:10" x14ac:dyDescent="0.25">
      <c r="A1258" t="str">
        <f t="shared" si="53"/>
        <v>Function_05Application_162022</v>
      </c>
      <c r="B1258">
        <v>1255</v>
      </c>
      <c r="C1258" t="s">
        <v>369</v>
      </c>
      <c r="D1258" t="str">
        <f>VLOOKUP($C1258,'Look-Ups'!$C$2:$G$32,D$1-2,0)</f>
        <v>Function_05</v>
      </c>
      <c r="E1258" t="str">
        <f>VLOOKUP($C1258,'Look-Ups'!$C$2:$G$32,E$1-2,0)</f>
        <v>Function_Simpl_04</v>
      </c>
      <c r="F1258" t="str">
        <f>VLOOKUP($C1258,'Look-Ups'!$C$2:$G$32,F$1-2,0)</f>
        <v>Segment_04</v>
      </c>
      <c r="G1258" t="str">
        <f>VLOOKUP($C1258,'Look-Ups'!$C$2:$G$32,G$1-2,0)</f>
        <v>Proc_Type_05</v>
      </c>
      <c r="H1258" t="s">
        <v>244</v>
      </c>
      <c r="I1258">
        <f t="shared" si="52"/>
        <v>2022</v>
      </c>
      <c r="J1258" t="s">
        <v>22</v>
      </c>
    </row>
    <row r="1259" spans="1:10" x14ac:dyDescent="0.25">
      <c r="A1259" t="str">
        <f t="shared" si="53"/>
        <v>Function_05Application_172022</v>
      </c>
      <c r="B1259">
        <v>1256</v>
      </c>
      <c r="C1259" t="s">
        <v>370</v>
      </c>
      <c r="D1259" t="str">
        <f>VLOOKUP($C1259,'Look-Ups'!$C$2:$G$32,D$1-2,0)</f>
        <v>Function_05</v>
      </c>
      <c r="E1259" t="str">
        <f>VLOOKUP($C1259,'Look-Ups'!$C$2:$G$32,E$1-2,0)</f>
        <v>Function_Simpl_04</v>
      </c>
      <c r="F1259" t="str">
        <f>VLOOKUP($C1259,'Look-Ups'!$C$2:$G$32,F$1-2,0)</f>
        <v>Segment_04</v>
      </c>
      <c r="G1259" t="str">
        <f>VLOOKUP($C1259,'Look-Ups'!$C$2:$G$32,G$1-2,0)</f>
        <v>Proc_Type_05</v>
      </c>
      <c r="H1259" t="s">
        <v>209</v>
      </c>
      <c r="I1259">
        <f t="shared" si="52"/>
        <v>2022</v>
      </c>
      <c r="J1259" t="s">
        <v>22</v>
      </c>
    </row>
    <row r="1260" spans="1:10" x14ac:dyDescent="0.25">
      <c r="A1260" t="str">
        <f t="shared" si="53"/>
        <v>Function_05Application_172022</v>
      </c>
      <c r="B1260">
        <v>1257</v>
      </c>
      <c r="C1260" t="s">
        <v>370</v>
      </c>
      <c r="D1260" t="str">
        <f>VLOOKUP($C1260,'Look-Ups'!$C$2:$G$32,D$1-2,0)</f>
        <v>Function_05</v>
      </c>
      <c r="E1260" t="str">
        <f>VLOOKUP($C1260,'Look-Ups'!$C$2:$G$32,E$1-2,0)</f>
        <v>Function_Simpl_04</v>
      </c>
      <c r="F1260" t="str">
        <f>VLOOKUP($C1260,'Look-Ups'!$C$2:$G$32,F$1-2,0)</f>
        <v>Segment_04</v>
      </c>
      <c r="G1260" t="str">
        <f>VLOOKUP($C1260,'Look-Ups'!$C$2:$G$32,G$1-2,0)</f>
        <v>Proc_Type_05</v>
      </c>
      <c r="H1260" t="s">
        <v>219</v>
      </c>
      <c r="I1260">
        <f t="shared" si="52"/>
        <v>2022</v>
      </c>
      <c r="J1260" t="s">
        <v>22</v>
      </c>
    </row>
    <row r="1261" spans="1:10" x14ac:dyDescent="0.25">
      <c r="A1261" t="str">
        <f t="shared" si="53"/>
        <v>Function_05Application_172022</v>
      </c>
      <c r="B1261">
        <v>1258</v>
      </c>
      <c r="C1261" t="s">
        <v>370</v>
      </c>
      <c r="D1261" t="str">
        <f>VLOOKUP($C1261,'Look-Ups'!$C$2:$G$32,D$1-2,0)</f>
        <v>Function_05</v>
      </c>
      <c r="E1261" t="str">
        <f>VLOOKUP($C1261,'Look-Ups'!$C$2:$G$32,E$1-2,0)</f>
        <v>Function_Simpl_04</v>
      </c>
      <c r="F1261" t="str">
        <f>VLOOKUP($C1261,'Look-Ups'!$C$2:$G$32,F$1-2,0)</f>
        <v>Segment_04</v>
      </c>
      <c r="G1261" t="str">
        <f>VLOOKUP($C1261,'Look-Ups'!$C$2:$G$32,G$1-2,0)</f>
        <v>Proc_Type_05</v>
      </c>
      <c r="H1261" t="s">
        <v>222</v>
      </c>
      <c r="I1261">
        <f t="shared" si="52"/>
        <v>2022</v>
      </c>
      <c r="J1261" t="s">
        <v>22</v>
      </c>
    </row>
    <row r="1262" spans="1:10" x14ac:dyDescent="0.25">
      <c r="A1262" t="str">
        <f t="shared" si="53"/>
        <v>Function_05Application_172022</v>
      </c>
      <c r="B1262">
        <v>1259</v>
      </c>
      <c r="C1262" t="s">
        <v>370</v>
      </c>
      <c r="D1262" t="str">
        <f>VLOOKUP($C1262,'Look-Ups'!$C$2:$G$32,D$1-2,0)</f>
        <v>Function_05</v>
      </c>
      <c r="E1262" t="str">
        <f>VLOOKUP($C1262,'Look-Ups'!$C$2:$G$32,E$1-2,0)</f>
        <v>Function_Simpl_04</v>
      </c>
      <c r="F1262" t="str">
        <f>VLOOKUP($C1262,'Look-Ups'!$C$2:$G$32,F$1-2,0)</f>
        <v>Segment_04</v>
      </c>
      <c r="G1262" t="str">
        <f>VLOOKUP($C1262,'Look-Ups'!$C$2:$G$32,G$1-2,0)</f>
        <v>Proc_Type_05</v>
      </c>
      <c r="H1262" t="s">
        <v>187</v>
      </c>
      <c r="I1262">
        <f t="shared" ref="I1262:I1325" si="54">I907+1</f>
        <v>2022</v>
      </c>
      <c r="J1262" t="s">
        <v>22</v>
      </c>
    </row>
    <row r="1263" spans="1:10" x14ac:dyDescent="0.25">
      <c r="A1263" t="str">
        <f t="shared" si="53"/>
        <v>Function_05Application_172022</v>
      </c>
      <c r="B1263">
        <v>1260</v>
      </c>
      <c r="C1263" t="s">
        <v>370</v>
      </c>
      <c r="D1263" t="str">
        <f>VLOOKUP($C1263,'Look-Ups'!$C$2:$G$32,D$1-2,0)</f>
        <v>Function_05</v>
      </c>
      <c r="E1263" t="str">
        <f>VLOOKUP($C1263,'Look-Ups'!$C$2:$G$32,E$1-2,0)</f>
        <v>Function_Simpl_04</v>
      </c>
      <c r="F1263" t="str">
        <f>VLOOKUP($C1263,'Look-Ups'!$C$2:$G$32,F$1-2,0)</f>
        <v>Segment_04</v>
      </c>
      <c r="G1263" t="str">
        <f>VLOOKUP($C1263,'Look-Ups'!$C$2:$G$32,G$1-2,0)</f>
        <v>Proc_Type_05</v>
      </c>
      <c r="H1263" t="s">
        <v>156</v>
      </c>
      <c r="I1263">
        <f t="shared" si="54"/>
        <v>2022</v>
      </c>
      <c r="J1263" t="s">
        <v>22</v>
      </c>
    </row>
    <row r="1264" spans="1:10" x14ac:dyDescent="0.25">
      <c r="A1264" t="str">
        <f t="shared" si="53"/>
        <v>Function_05Application_172022</v>
      </c>
      <c r="B1264">
        <v>1261</v>
      </c>
      <c r="C1264" t="s">
        <v>370</v>
      </c>
      <c r="D1264" t="str">
        <f>VLOOKUP($C1264,'Look-Ups'!$C$2:$G$32,D$1-2,0)</f>
        <v>Function_05</v>
      </c>
      <c r="E1264" t="str">
        <f>VLOOKUP($C1264,'Look-Ups'!$C$2:$G$32,E$1-2,0)</f>
        <v>Function_Simpl_04</v>
      </c>
      <c r="F1264" t="str">
        <f>VLOOKUP($C1264,'Look-Ups'!$C$2:$G$32,F$1-2,0)</f>
        <v>Segment_04</v>
      </c>
      <c r="G1264" t="str">
        <f>VLOOKUP($C1264,'Look-Ups'!$C$2:$G$32,G$1-2,0)</f>
        <v>Proc_Type_05</v>
      </c>
      <c r="H1264" t="s">
        <v>238</v>
      </c>
      <c r="I1264">
        <f t="shared" si="54"/>
        <v>2022</v>
      </c>
      <c r="J1264" t="s">
        <v>22</v>
      </c>
    </row>
    <row r="1265" spans="1:10" x14ac:dyDescent="0.25">
      <c r="A1265" t="str">
        <f t="shared" si="53"/>
        <v>Function_05Application_172022</v>
      </c>
      <c r="B1265">
        <v>1262</v>
      </c>
      <c r="C1265" t="s">
        <v>370</v>
      </c>
      <c r="D1265" t="str">
        <f>VLOOKUP($C1265,'Look-Ups'!$C$2:$G$32,D$1-2,0)</f>
        <v>Function_05</v>
      </c>
      <c r="E1265" t="str">
        <f>VLOOKUP($C1265,'Look-Ups'!$C$2:$G$32,E$1-2,0)</f>
        <v>Function_Simpl_04</v>
      </c>
      <c r="F1265" t="str">
        <f>VLOOKUP($C1265,'Look-Ups'!$C$2:$G$32,F$1-2,0)</f>
        <v>Segment_04</v>
      </c>
      <c r="G1265" t="str">
        <f>VLOOKUP($C1265,'Look-Ups'!$C$2:$G$32,G$1-2,0)</f>
        <v>Proc_Type_05</v>
      </c>
      <c r="H1265" t="s">
        <v>182</v>
      </c>
      <c r="I1265">
        <f t="shared" si="54"/>
        <v>2022</v>
      </c>
      <c r="J1265" t="s">
        <v>22</v>
      </c>
    </row>
    <row r="1266" spans="1:10" x14ac:dyDescent="0.25">
      <c r="A1266" t="str">
        <f t="shared" si="53"/>
        <v>Function_05Application_172022</v>
      </c>
      <c r="B1266">
        <v>1263</v>
      </c>
      <c r="C1266" t="s">
        <v>370</v>
      </c>
      <c r="D1266" t="str">
        <f>VLOOKUP($C1266,'Look-Ups'!$C$2:$G$32,D$1-2,0)</f>
        <v>Function_05</v>
      </c>
      <c r="E1266" t="str">
        <f>VLOOKUP($C1266,'Look-Ups'!$C$2:$G$32,E$1-2,0)</f>
        <v>Function_Simpl_04</v>
      </c>
      <c r="F1266" t="str">
        <f>VLOOKUP($C1266,'Look-Ups'!$C$2:$G$32,F$1-2,0)</f>
        <v>Segment_04</v>
      </c>
      <c r="G1266" t="str">
        <f>VLOOKUP($C1266,'Look-Ups'!$C$2:$G$32,G$1-2,0)</f>
        <v>Proc_Type_05</v>
      </c>
      <c r="H1266" t="s">
        <v>195</v>
      </c>
      <c r="I1266">
        <f t="shared" si="54"/>
        <v>2022</v>
      </c>
      <c r="J1266" t="s">
        <v>22</v>
      </c>
    </row>
    <row r="1267" spans="1:10" x14ac:dyDescent="0.25">
      <c r="A1267" t="str">
        <f t="shared" si="53"/>
        <v>Function_05Application_172022</v>
      </c>
      <c r="B1267">
        <v>1264</v>
      </c>
      <c r="C1267" t="s">
        <v>370</v>
      </c>
      <c r="D1267" t="str">
        <f>VLOOKUP($C1267,'Look-Ups'!$C$2:$G$32,D$1-2,0)</f>
        <v>Function_05</v>
      </c>
      <c r="E1267" t="str">
        <f>VLOOKUP($C1267,'Look-Ups'!$C$2:$G$32,E$1-2,0)</f>
        <v>Function_Simpl_04</v>
      </c>
      <c r="F1267" t="str">
        <f>VLOOKUP($C1267,'Look-Ups'!$C$2:$G$32,F$1-2,0)</f>
        <v>Segment_04</v>
      </c>
      <c r="G1267" t="str">
        <f>VLOOKUP($C1267,'Look-Ups'!$C$2:$G$32,G$1-2,0)</f>
        <v>Proc_Type_05</v>
      </c>
      <c r="H1267" t="s">
        <v>244</v>
      </c>
      <c r="I1267">
        <f t="shared" si="54"/>
        <v>2022</v>
      </c>
      <c r="J1267" t="s">
        <v>22</v>
      </c>
    </row>
    <row r="1268" spans="1:10" x14ac:dyDescent="0.25">
      <c r="A1268" t="str">
        <f t="shared" si="53"/>
        <v>Function_06Application_182022</v>
      </c>
      <c r="B1268">
        <v>1265</v>
      </c>
      <c r="C1268" t="s">
        <v>371</v>
      </c>
      <c r="D1268" t="str">
        <f>VLOOKUP($C1268,'Look-Ups'!$C$2:$G$32,D$1-2,0)</f>
        <v>Function_06</v>
      </c>
      <c r="E1268" t="str">
        <f>VLOOKUP($C1268,'Look-Ups'!$C$2:$G$32,E$1-2,0)</f>
        <v>Function_Simpl_05</v>
      </c>
      <c r="F1268" t="str">
        <f>VLOOKUP($C1268,'Look-Ups'!$C$2:$G$32,F$1-2,0)</f>
        <v>Segment_05</v>
      </c>
      <c r="G1268" t="str">
        <f>VLOOKUP($C1268,'Look-Ups'!$C$2:$G$32,G$1-2,0)</f>
        <v>Proc_Type_01</v>
      </c>
      <c r="H1268" t="s">
        <v>215</v>
      </c>
      <c r="I1268">
        <f t="shared" si="54"/>
        <v>2022</v>
      </c>
      <c r="J1268" t="s">
        <v>22</v>
      </c>
    </row>
    <row r="1269" spans="1:10" x14ac:dyDescent="0.25">
      <c r="A1269" t="str">
        <f t="shared" si="53"/>
        <v>Function_06Application_182022</v>
      </c>
      <c r="B1269">
        <v>1266</v>
      </c>
      <c r="C1269" t="s">
        <v>371</v>
      </c>
      <c r="D1269" t="str">
        <f>VLOOKUP($C1269,'Look-Ups'!$C$2:$G$32,D$1-2,0)</f>
        <v>Function_06</v>
      </c>
      <c r="E1269" t="str">
        <f>VLOOKUP($C1269,'Look-Ups'!$C$2:$G$32,E$1-2,0)</f>
        <v>Function_Simpl_05</v>
      </c>
      <c r="F1269" t="str">
        <f>VLOOKUP($C1269,'Look-Ups'!$C$2:$G$32,F$1-2,0)</f>
        <v>Segment_05</v>
      </c>
      <c r="G1269" t="str">
        <f>VLOOKUP($C1269,'Look-Ups'!$C$2:$G$32,G$1-2,0)</f>
        <v>Proc_Type_01</v>
      </c>
      <c r="H1269" t="s">
        <v>222</v>
      </c>
      <c r="I1269">
        <f t="shared" si="54"/>
        <v>2022</v>
      </c>
      <c r="J1269" t="s">
        <v>22</v>
      </c>
    </row>
    <row r="1270" spans="1:10" x14ac:dyDescent="0.25">
      <c r="A1270" t="str">
        <f t="shared" si="53"/>
        <v>Function_06Application_182022</v>
      </c>
      <c r="B1270">
        <v>1267</v>
      </c>
      <c r="C1270" t="s">
        <v>371</v>
      </c>
      <c r="D1270" t="str">
        <f>VLOOKUP($C1270,'Look-Ups'!$C$2:$G$32,D$1-2,0)</f>
        <v>Function_06</v>
      </c>
      <c r="E1270" t="str">
        <f>VLOOKUP($C1270,'Look-Ups'!$C$2:$G$32,E$1-2,0)</f>
        <v>Function_Simpl_05</v>
      </c>
      <c r="F1270" t="str">
        <f>VLOOKUP($C1270,'Look-Ups'!$C$2:$G$32,F$1-2,0)</f>
        <v>Segment_05</v>
      </c>
      <c r="G1270" t="str">
        <f>VLOOKUP($C1270,'Look-Ups'!$C$2:$G$32,G$1-2,0)</f>
        <v>Proc_Type_01</v>
      </c>
      <c r="H1270" t="s">
        <v>219</v>
      </c>
      <c r="I1270">
        <f t="shared" si="54"/>
        <v>2022</v>
      </c>
      <c r="J1270" t="s">
        <v>22</v>
      </c>
    </row>
    <row r="1271" spans="1:10" x14ac:dyDescent="0.25">
      <c r="A1271" t="str">
        <f t="shared" si="53"/>
        <v>Function_06Application_182022</v>
      </c>
      <c r="B1271">
        <v>1268</v>
      </c>
      <c r="C1271" t="s">
        <v>371</v>
      </c>
      <c r="D1271" t="str">
        <f>VLOOKUP($C1271,'Look-Ups'!$C$2:$G$32,D$1-2,0)</f>
        <v>Function_06</v>
      </c>
      <c r="E1271" t="str">
        <f>VLOOKUP($C1271,'Look-Ups'!$C$2:$G$32,E$1-2,0)</f>
        <v>Function_Simpl_05</v>
      </c>
      <c r="F1271" t="str">
        <f>VLOOKUP($C1271,'Look-Ups'!$C$2:$G$32,F$1-2,0)</f>
        <v>Segment_05</v>
      </c>
      <c r="G1271" t="str">
        <f>VLOOKUP($C1271,'Look-Ups'!$C$2:$G$32,G$1-2,0)</f>
        <v>Proc_Type_01</v>
      </c>
      <c r="H1271" t="s">
        <v>217</v>
      </c>
      <c r="I1271">
        <f t="shared" si="54"/>
        <v>2022</v>
      </c>
      <c r="J1271" t="s">
        <v>22</v>
      </c>
    </row>
    <row r="1272" spans="1:10" x14ac:dyDescent="0.25">
      <c r="A1272" t="str">
        <f t="shared" si="53"/>
        <v>Function_06Application_182022</v>
      </c>
      <c r="B1272">
        <v>1269</v>
      </c>
      <c r="C1272" t="s">
        <v>371</v>
      </c>
      <c r="D1272" t="str">
        <f>VLOOKUP($C1272,'Look-Ups'!$C$2:$G$32,D$1-2,0)</f>
        <v>Function_06</v>
      </c>
      <c r="E1272" t="str">
        <f>VLOOKUP($C1272,'Look-Ups'!$C$2:$G$32,E$1-2,0)</f>
        <v>Function_Simpl_05</v>
      </c>
      <c r="F1272" t="str">
        <f>VLOOKUP($C1272,'Look-Ups'!$C$2:$G$32,F$1-2,0)</f>
        <v>Segment_05</v>
      </c>
      <c r="G1272" t="str">
        <f>VLOOKUP($C1272,'Look-Ups'!$C$2:$G$32,G$1-2,0)</f>
        <v>Proc_Type_01</v>
      </c>
      <c r="H1272" t="s">
        <v>209</v>
      </c>
      <c r="I1272">
        <f t="shared" si="54"/>
        <v>2022</v>
      </c>
      <c r="J1272" t="s">
        <v>22</v>
      </c>
    </row>
    <row r="1273" spans="1:10" x14ac:dyDescent="0.25">
      <c r="A1273" t="str">
        <f t="shared" si="53"/>
        <v>Function_06Application_182022</v>
      </c>
      <c r="B1273">
        <v>1270</v>
      </c>
      <c r="C1273" t="s">
        <v>371</v>
      </c>
      <c r="D1273" t="str">
        <f>VLOOKUP($C1273,'Look-Ups'!$C$2:$G$32,D$1-2,0)</f>
        <v>Function_06</v>
      </c>
      <c r="E1273" t="str">
        <f>VLOOKUP($C1273,'Look-Ups'!$C$2:$G$32,E$1-2,0)</f>
        <v>Function_Simpl_05</v>
      </c>
      <c r="F1273" t="str">
        <f>VLOOKUP($C1273,'Look-Ups'!$C$2:$G$32,F$1-2,0)</f>
        <v>Segment_05</v>
      </c>
      <c r="G1273" t="str">
        <f>VLOOKUP($C1273,'Look-Ups'!$C$2:$G$32,G$1-2,0)</f>
        <v>Proc_Type_01</v>
      </c>
      <c r="H1273" t="s">
        <v>201</v>
      </c>
      <c r="I1273">
        <f t="shared" si="54"/>
        <v>2022</v>
      </c>
      <c r="J1273" t="s">
        <v>22</v>
      </c>
    </row>
    <row r="1274" spans="1:10" x14ac:dyDescent="0.25">
      <c r="A1274" t="str">
        <f t="shared" si="53"/>
        <v>Function_06Application_182022</v>
      </c>
      <c r="B1274">
        <v>1271</v>
      </c>
      <c r="C1274" t="s">
        <v>371</v>
      </c>
      <c r="D1274" t="str">
        <f>VLOOKUP($C1274,'Look-Ups'!$C$2:$G$32,D$1-2,0)</f>
        <v>Function_06</v>
      </c>
      <c r="E1274" t="str">
        <f>VLOOKUP($C1274,'Look-Ups'!$C$2:$G$32,E$1-2,0)</f>
        <v>Function_Simpl_05</v>
      </c>
      <c r="F1274" t="str">
        <f>VLOOKUP($C1274,'Look-Ups'!$C$2:$G$32,F$1-2,0)</f>
        <v>Segment_05</v>
      </c>
      <c r="G1274" t="str">
        <f>VLOOKUP($C1274,'Look-Ups'!$C$2:$G$32,G$1-2,0)</f>
        <v>Proc_Type_01</v>
      </c>
      <c r="H1274" t="s">
        <v>187</v>
      </c>
      <c r="I1274">
        <f t="shared" si="54"/>
        <v>2022</v>
      </c>
      <c r="J1274" t="s">
        <v>22</v>
      </c>
    </row>
    <row r="1275" spans="1:10" x14ac:dyDescent="0.25">
      <c r="A1275" t="str">
        <f t="shared" si="53"/>
        <v>Function_06Application_182022</v>
      </c>
      <c r="B1275">
        <v>1272</v>
      </c>
      <c r="C1275" t="s">
        <v>371</v>
      </c>
      <c r="D1275" t="str">
        <f>VLOOKUP($C1275,'Look-Ups'!$C$2:$G$32,D$1-2,0)</f>
        <v>Function_06</v>
      </c>
      <c r="E1275" t="str">
        <f>VLOOKUP($C1275,'Look-Ups'!$C$2:$G$32,E$1-2,0)</f>
        <v>Function_Simpl_05</v>
      </c>
      <c r="F1275" t="str">
        <f>VLOOKUP($C1275,'Look-Ups'!$C$2:$G$32,F$1-2,0)</f>
        <v>Segment_05</v>
      </c>
      <c r="G1275" t="str">
        <f>VLOOKUP($C1275,'Look-Ups'!$C$2:$G$32,G$1-2,0)</f>
        <v>Proc_Type_01</v>
      </c>
      <c r="H1275" t="s">
        <v>221</v>
      </c>
      <c r="I1275">
        <f t="shared" si="54"/>
        <v>2022</v>
      </c>
      <c r="J1275" t="s">
        <v>22</v>
      </c>
    </row>
    <row r="1276" spans="1:10" x14ac:dyDescent="0.25">
      <c r="A1276" t="str">
        <f t="shared" si="53"/>
        <v>Function_06Application_182022</v>
      </c>
      <c r="B1276">
        <v>1273</v>
      </c>
      <c r="C1276" t="s">
        <v>371</v>
      </c>
      <c r="D1276" t="str">
        <f>VLOOKUP($C1276,'Look-Ups'!$C$2:$G$32,D$1-2,0)</f>
        <v>Function_06</v>
      </c>
      <c r="E1276" t="str">
        <f>VLOOKUP($C1276,'Look-Ups'!$C$2:$G$32,E$1-2,0)</f>
        <v>Function_Simpl_05</v>
      </c>
      <c r="F1276" t="str">
        <f>VLOOKUP($C1276,'Look-Ups'!$C$2:$G$32,F$1-2,0)</f>
        <v>Segment_05</v>
      </c>
      <c r="G1276" t="str">
        <f>VLOOKUP($C1276,'Look-Ups'!$C$2:$G$32,G$1-2,0)</f>
        <v>Proc_Type_01</v>
      </c>
      <c r="H1276" t="s">
        <v>225</v>
      </c>
      <c r="I1276">
        <f t="shared" si="54"/>
        <v>2022</v>
      </c>
      <c r="J1276" t="s">
        <v>22</v>
      </c>
    </row>
    <row r="1277" spans="1:10" x14ac:dyDescent="0.25">
      <c r="A1277" t="str">
        <f t="shared" si="53"/>
        <v>Function_06Application_182022</v>
      </c>
      <c r="B1277">
        <v>1274</v>
      </c>
      <c r="C1277" t="s">
        <v>371</v>
      </c>
      <c r="D1277" t="str">
        <f>VLOOKUP($C1277,'Look-Ups'!$C$2:$G$32,D$1-2,0)</f>
        <v>Function_06</v>
      </c>
      <c r="E1277" t="str">
        <f>VLOOKUP($C1277,'Look-Ups'!$C$2:$G$32,E$1-2,0)</f>
        <v>Function_Simpl_05</v>
      </c>
      <c r="F1277" t="str">
        <f>VLOOKUP($C1277,'Look-Ups'!$C$2:$G$32,F$1-2,0)</f>
        <v>Segment_05</v>
      </c>
      <c r="G1277" t="str">
        <f>VLOOKUP($C1277,'Look-Ups'!$C$2:$G$32,G$1-2,0)</f>
        <v>Proc_Type_01</v>
      </c>
      <c r="H1277" t="s">
        <v>236</v>
      </c>
      <c r="I1277">
        <f t="shared" si="54"/>
        <v>2022</v>
      </c>
      <c r="J1277" t="s">
        <v>22</v>
      </c>
    </row>
    <row r="1278" spans="1:10" x14ac:dyDescent="0.25">
      <c r="A1278" t="str">
        <f t="shared" si="53"/>
        <v>Function_06Application_182022</v>
      </c>
      <c r="B1278">
        <v>1275</v>
      </c>
      <c r="C1278" t="s">
        <v>371</v>
      </c>
      <c r="D1278" t="str">
        <f>VLOOKUP($C1278,'Look-Ups'!$C$2:$G$32,D$1-2,0)</f>
        <v>Function_06</v>
      </c>
      <c r="E1278" t="str">
        <f>VLOOKUP($C1278,'Look-Ups'!$C$2:$G$32,E$1-2,0)</f>
        <v>Function_Simpl_05</v>
      </c>
      <c r="F1278" t="str">
        <f>VLOOKUP($C1278,'Look-Ups'!$C$2:$G$32,F$1-2,0)</f>
        <v>Segment_05</v>
      </c>
      <c r="G1278" t="str">
        <f>VLOOKUP($C1278,'Look-Ups'!$C$2:$G$32,G$1-2,0)</f>
        <v>Proc_Type_01</v>
      </c>
      <c r="H1278" t="s">
        <v>156</v>
      </c>
      <c r="I1278">
        <f t="shared" si="54"/>
        <v>2022</v>
      </c>
      <c r="J1278" t="s">
        <v>22</v>
      </c>
    </row>
    <row r="1279" spans="1:10" x14ac:dyDescent="0.25">
      <c r="A1279" t="str">
        <f t="shared" si="53"/>
        <v>Function_06Application_182022</v>
      </c>
      <c r="B1279">
        <v>1276</v>
      </c>
      <c r="C1279" t="s">
        <v>371</v>
      </c>
      <c r="D1279" t="str">
        <f>VLOOKUP($C1279,'Look-Ups'!$C$2:$G$32,D$1-2,0)</f>
        <v>Function_06</v>
      </c>
      <c r="E1279" t="str">
        <f>VLOOKUP($C1279,'Look-Ups'!$C$2:$G$32,E$1-2,0)</f>
        <v>Function_Simpl_05</v>
      </c>
      <c r="F1279" t="str">
        <f>VLOOKUP($C1279,'Look-Ups'!$C$2:$G$32,F$1-2,0)</f>
        <v>Segment_05</v>
      </c>
      <c r="G1279" t="str">
        <f>VLOOKUP($C1279,'Look-Ups'!$C$2:$G$32,G$1-2,0)</f>
        <v>Proc_Type_01</v>
      </c>
      <c r="H1279" t="s">
        <v>163</v>
      </c>
      <c r="I1279">
        <f t="shared" si="54"/>
        <v>2022</v>
      </c>
      <c r="J1279" t="s">
        <v>22</v>
      </c>
    </row>
    <row r="1280" spans="1:10" x14ac:dyDescent="0.25">
      <c r="A1280" t="str">
        <f t="shared" si="53"/>
        <v>Function_06Application_182022</v>
      </c>
      <c r="B1280">
        <v>1277</v>
      </c>
      <c r="C1280" t="s">
        <v>371</v>
      </c>
      <c r="D1280" t="str">
        <f>VLOOKUP($C1280,'Look-Ups'!$C$2:$G$32,D$1-2,0)</f>
        <v>Function_06</v>
      </c>
      <c r="E1280" t="str">
        <f>VLOOKUP($C1280,'Look-Ups'!$C$2:$G$32,E$1-2,0)</f>
        <v>Function_Simpl_05</v>
      </c>
      <c r="F1280" t="str">
        <f>VLOOKUP($C1280,'Look-Ups'!$C$2:$G$32,F$1-2,0)</f>
        <v>Segment_05</v>
      </c>
      <c r="G1280" t="str">
        <f>VLOOKUP($C1280,'Look-Ups'!$C$2:$G$32,G$1-2,0)</f>
        <v>Proc_Type_01</v>
      </c>
      <c r="H1280" t="s">
        <v>184</v>
      </c>
      <c r="I1280">
        <f t="shared" si="54"/>
        <v>2022</v>
      </c>
      <c r="J1280" t="s">
        <v>22</v>
      </c>
    </row>
    <row r="1281" spans="1:10" x14ac:dyDescent="0.25">
      <c r="A1281" t="str">
        <f t="shared" si="53"/>
        <v>Function_06Application_182022</v>
      </c>
      <c r="B1281">
        <v>1278</v>
      </c>
      <c r="C1281" t="s">
        <v>371</v>
      </c>
      <c r="D1281" t="str">
        <f>VLOOKUP($C1281,'Look-Ups'!$C$2:$G$32,D$1-2,0)</f>
        <v>Function_06</v>
      </c>
      <c r="E1281" t="str">
        <f>VLOOKUP($C1281,'Look-Ups'!$C$2:$G$32,E$1-2,0)</f>
        <v>Function_Simpl_05</v>
      </c>
      <c r="F1281" t="str">
        <f>VLOOKUP($C1281,'Look-Ups'!$C$2:$G$32,F$1-2,0)</f>
        <v>Segment_05</v>
      </c>
      <c r="G1281" t="str">
        <f>VLOOKUP($C1281,'Look-Ups'!$C$2:$G$32,G$1-2,0)</f>
        <v>Proc_Type_01</v>
      </c>
      <c r="H1281" t="s">
        <v>188</v>
      </c>
      <c r="I1281">
        <f t="shared" si="54"/>
        <v>2022</v>
      </c>
      <c r="J1281" t="s">
        <v>22</v>
      </c>
    </row>
    <row r="1282" spans="1:10" x14ac:dyDescent="0.25">
      <c r="A1282" t="str">
        <f t="shared" si="53"/>
        <v>Function_06Application_182022</v>
      </c>
      <c r="B1282">
        <v>1279</v>
      </c>
      <c r="C1282" t="s">
        <v>371</v>
      </c>
      <c r="D1282" t="str">
        <f>VLOOKUP($C1282,'Look-Ups'!$C$2:$G$32,D$1-2,0)</f>
        <v>Function_06</v>
      </c>
      <c r="E1282" t="str">
        <f>VLOOKUP($C1282,'Look-Ups'!$C$2:$G$32,E$1-2,0)</f>
        <v>Function_Simpl_05</v>
      </c>
      <c r="F1282" t="str">
        <f>VLOOKUP($C1282,'Look-Ups'!$C$2:$G$32,F$1-2,0)</f>
        <v>Segment_05</v>
      </c>
      <c r="G1282" t="str">
        <f>VLOOKUP($C1282,'Look-Ups'!$C$2:$G$32,G$1-2,0)</f>
        <v>Proc_Type_01</v>
      </c>
      <c r="H1282" t="s">
        <v>203</v>
      </c>
      <c r="I1282">
        <f t="shared" si="54"/>
        <v>2022</v>
      </c>
      <c r="J1282" t="s">
        <v>22</v>
      </c>
    </row>
    <row r="1283" spans="1:10" x14ac:dyDescent="0.25">
      <c r="A1283" t="str">
        <f t="shared" si="53"/>
        <v>Function_06Application_182022</v>
      </c>
      <c r="B1283">
        <v>1280</v>
      </c>
      <c r="C1283" t="s">
        <v>371</v>
      </c>
      <c r="D1283" t="str">
        <f>VLOOKUP($C1283,'Look-Ups'!$C$2:$G$32,D$1-2,0)</f>
        <v>Function_06</v>
      </c>
      <c r="E1283" t="str">
        <f>VLOOKUP($C1283,'Look-Ups'!$C$2:$G$32,E$1-2,0)</f>
        <v>Function_Simpl_05</v>
      </c>
      <c r="F1283" t="str">
        <f>VLOOKUP($C1283,'Look-Ups'!$C$2:$G$32,F$1-2,0)</f>
        <v>Segment_05</v>
      </c>
      <c r="G1283" t="str">
        <f>VLOOKUP($C1283,'Look-Ups'!$C$2:$G$32,G$1-2,0)</f>
        <v>Proc_Type_01</v>
      </c>
      <c r="H1283" t="s">
        <v>211</v>
      </c>
      <c r="I1283">
        <f t="shared" si="54"/>
        <v>2022</v>
      </c>
      <c r="J1283" t="s">
        <v>22</v>
      </c>
    </row>
    <row r="1284" spans="1:10" x14ac:dyDescent="0.25">
      <c r="A1284" t="str">
        <f t="shared" si="53"/>
        <v>Function_06Application_182022</v>
      </c>
      <c r="B1284">
        <v>1281</v>
      </c>
      <c r="C1284" t="s">
        <v>371</v>
      </c>
      <c r="D1284" t="str">
        <f>VLOOKUP($C1284,'Look-Ups'!$C$2:$G$32,D$1-2,0)</f>
        <v>Function_06</v>
      </c>
      <c r="E1284" t="str">
        <f>VLOOKUP($C1284,'Look-Ups'!$C$2:$G$32,E$1-2,0)</f>
        <v>Function_Simpl_05</v>
      </c>
      <c r="F1284" t="str">
        <f>VLOOKUP($C1284,'Look-Ups'!$C$2:$G$32,F$1-2,0)</f>
        <v>Segment_05</v>
      </c>
      <c r="G1284" t="str">
        <f>VLOOKUP($C1284,'Look-Ups'!$C$2:$G$32,G$1-2,0)</f>
        <v>Proc_Type_01</v>
      </c>
      <c r="H1284" t="s">
        <v>242</v>
      </c>
      <c r="I1284">
        <f t="shared" si="54"/>
        <v>2022</v>
      </c>
      <c r="J1284" t="s">
        <v>22</v>
      </c>
    </row>
    <row r="1285" spans="1:10" x14ac:dyDescent="0.25">
      <c r="A1285" t="str">
        <f t="shared" ref="A1285:A1348" si="55">D1285&amp;C1285&amp;I1285</f>
        <v>Function_06Application_182022</v>
      </c>
      <c r="B1285">
        <v>1282</v>
      </c>
      <c r="C1285" t="s">
        <v>371</v>
      </c>
      <c r="D1285" t="str">
        <f>VLOOKUP($C1285,'Look-Ups'!$C$2:$G$32,D$1-2,0)</f>
        <v>Function_06</v>
      </c>
      <c r="E1285" t="str">
        <f>VLOOKUP($C1285,'Look-Ups'!$C$2:$G$32,E$1-2,0)</f>
        <v>Function_Simpl_05</v>
      </c>
      <c r="F1285" t="str">
        <f>VLOOKUP($C1285,'Look-Ups'!$C$2:$G$32,F$1-2,0)</f>
        <v>Segment_05</v>
      </c>
      <c r="G1285" t="str">
        <f>VLOOKUP($C1285,'Look-Ups'!$C$2:$G$32,G$1-2,0)</f>
        <v>Proc_Type_01</v>
      </c>
      <c r="H1285" t="s">
        <v>220</v>
      </c>
      <c r="I1285">
        <f t="shared" si="54"/>
        <v>2022</v>
      </c>
      <c r="J1285" t="s">
        <v>22</v>
      </c>
    </row>
    <row r="1286" spans="1:10" x14ac:dyDescent="0.25">
      <c r="A1286" t="str">
        <f t="shared" si="55"/>
        <v>Function_06Application_182022</v>
      </c>
      <c r="B1286">
        <v>1283</v>
      </c>
      <c r="C1286" t="s">
        <v>371</v>
      </c>
      <c r="D1286" t="str">
        <f>VLOOKUP($C1286,'Look-Ups'!$C$2:$G$32,D$1-2,0)</f>
        <v>Function_06</v>
      </c>
      <c r="E1286" t="str">
        <f>VLOOKUP($C1286,'Look-Ups'!$C$2:$G$32,E$1-2,0)</f>
        <v>Function_Simpl_05</v>
      </c>
      <c r="F1286" t="str">
        <f>VLOOKUP($C1286,'Look-Ups'!$C$2:$G$32,F$1-2,0)</f>
        <v>Segment_05</v>
      </c>
      <c r="G1286" t="str">
        <f>VLOOKUP($C1286,'Look-Ups'!$C$2:$G$32,G$1-2,0)</f>
        <v>Proc_Type_01</v>
      </c>
      <c r="H1286" t="s">
        <v>182</v>
      </c>
      <c r="I1286">
        <f t="shared" si="54"/>
        <v>2022</v>
      </c>
      <c r="J1286" t="s">
        <v>22</v>
      </c>
    </row>
    <row r="1287" spans="1:10" x14ac:dyDescent="0.25">
      <c r="A1287" t="str">
        <f t="shared" si="55"/>
        <v>Function_06Application_182022</v>
      </c>
      <c r="B1287">
        <v>1284</v>
      </c>
      <c r="C1287" t="s">
        <v>371</v>
      </c>
      <c r="D1287" t="str">
        <f>VLOOKUP($C1287,'Look-Ups'!$C$2:$G$32,D$1-2,0)</f>
        <v>Function_06</v>
      </c>
      <c r="E1287" t="str">
        <f>VLOOKUP($C1287,'Look-Ups'!$C$2:$G$32,E$1-2,0)</f>
        <v>Function_Simpl_05</v>
      </c>
      <c r="F1287" t="str">
        <f>VLOOKUP($C1287,'Look-Ups'!$C$2:$G$32,F$1-2,0)</f>
        <v>Segment_05</v>
      </c>
      <c r="G1287" t="str">
        <f>VLOOKUP($C1287,'Look-Ups'!$C$2:$G$32,G$1-2,0)</f>
        <v>Proc_Type_01</v>
      </c>
      <c r="H1287" t="s">
        <v>173</v>
      </c>
      <c r="I1287">
        <f t="shared" si="54"/>
        <v>2022</v>
      </c>
      <c r="J1287" t="s">
        <v>22</v>
      </c>
    </row>
    <row r="1288" spans="1:10" x14ac:dyDescent="0.25">
      <c r="A1288" t="str">
        <f t="shared" si="55"/>
        <v>Function_06Application_182022</v>
      </c>
      <c r="B1288">
        <v>1285</v>
      </c>
      <c r="C1288" t="s">
        <v>371</v>
      </c>
      <c r="D1288" t="str">
        <f>VLOOKUP($C1288,'Look-Ups'!$C$2:$G$32,D$1-2,0)</f>
        <v>Function_06</v>
      </c>
      <c r="E1288" t="str">
        <f>VLOOKUP($C1288,'Look-Ups'!$C$2:$G$32,E$1-2,0)</f>
        <v>Function_Simpl_05</v>
      </c>
      <c r="F1288" t="str">
        <f>VLOOKUP($C1288,'Look-Ups'!$C$2:$G$32,F$1-2,0)</f>
        <v>Segment_05</v>
      </c>
      <c r="G1288" t="str">
        <f>VLOOKUP($C1288,'Look-Ups'!$C$2:$G$32,G$1-2,0)</f>
        <v>Proc_Type_01</v>
      </c>
      <c r="H1288" t="s">
        <v>174</v>
      </c>
      <c r="I1288">
        <f t="shared" si="54"/>
        <v>2022</v>
      </c>
      <c r="J1288" t="s">
        <v>22</v>
      </c>
    </row>
    <row r="1289" spans="1:10" x14ac:dyDescent="0.25">
      <c r="A1289" t="str">
        <f t="shared" si="55"/>
        <v>Function_06Application_182022</v>
      </c>
      <c r="B1289">
        <v>1286</v>
      </c>
      <c r="C1289" t="s">
        <v>371</v>
      </c>
      <c r="D1289" t="str">
        <f>VLOOKUP($C1289,'Look-Ups'!$C$2:$G$32,D$1-2,0)</f>
        <v>Function_06</v>
      </c>
      <c r="E1289" t="str">
        <f>VLOOKUP($C1289,'Look-Ups'!$C$2:$G$32,E$1-2,0)</f>
        <v>Function_Simpl_05</v>
      </c>
      <c r="F1289" t="str">
        <f>VLOOKUP($C1289,'Look-Ups'!$C$2:$G$32,F$1-2,0)</f>
        <v>Segment_05</v>
      </c>
      <c r="G1289" t="str">
        <f>VLOOKUP($C1289,'Look-Ups'!$C$2:$G$32,G$1-2,0)</f>
        <v>Proc_Type_01</v>
      </c>
      <c r="H1289" t="s">
        <v>183</v>
      </c>
      <c r="I1289">
        <f t="shared" si="54"/>
        <v>2022</v>
      </c>
      <c r="J1289" t="s">
        <v>22</v>
      </c>
    </row>
    <row r="1290" spans="1:10" x14ac:dyDescent="0.25">
      <c r="A1290" t="str">
        <f t="shared" si="55"/>
        <v>Function_06Application_182022</v>
      </c>
      <c r="B1290">
        <v>1287</v>
      </c>
      <c r="C1290" t="s">
        <v>371</v>
      </c>
      <c r="D1290" t="str">
        <f>VLOOKUP($C1290,'Look-Ups'!$C$2:$G$32,D$1-2,0)</f>
        <v>Function_06</v>
      </c>
      <c r="E1290" t="str">
        <f>VLOOKUP($C1290,'Look-Ups'!$C$2:$G$32,E$1-2,0)</f>
        <v>Function_Simpl_05</v>
      </c>
      <c r="F1290" t="str">
        <f>VLOOKUP($C1290,'Look-Ups'!$C$2:$G$32,F$1-2,0)</f>
        <v>Segment_05</v>
      </c>
      <c r="G1290" t="str">
        <f>VLOOKUP($C1290,'Look-Ups'!$C$2:$G$32,G$1-2,0)</f>
        <v>Proc_Type_01</v>
      </c>
      <c r="H1290" t="s">
        <v>185</v>
      </c>
      <c r="I1290">
        <f t="shared" si="54"/>
        <v>2022</v>
      </c>
      <c r="J1290" t="s">
        <v>22</v>
      </c>
    </row>
    <row r="1291" spans="1:10" x14ac:dyDescent="0.25">
      <c r="A1291" t="str">
        <f t="shared" si="55"/>
        <v>Function_06Application_182022</v>
      </c>
      <c r="B1291">
        <v>1288</v>
      </c>
      <c r="C1291" t="s">
        <v>371</v>
      </c>
      <c r="D1291" t="str">
        <f>VLOOKUP($C1291,'Look-Ups'!$C$2:$G$32,D$1-2,0)</f>
        <v>Function_06</v>
      </c>
      <c r="E1291" t="str">
        <f>VLOOKUP($C1291,'Look-Ups'!$C$2:$G$32,E$1-2,0)</f>
        <v>Function_Simpl_05</v>
      </c>
      <c r="F1291" t="str">
        <f>VLOOKUP($C1291,'Look-Ups'!$C$2:$G$32,F$1-2,0)</f>
        <v>Segment_05</v>
      </c>
      <c r="G1291" t="str">
        <f>VLOOKUP($C1291,'Look-Ups'!$C$2:$G$32,G$1-2,0)</f>
        <v>Proc_Type_01</v>
      </c>
      <c r="H1291" t="s">
        <v>244</v>
      </c>
      <c r="I1291">
        <f t="shared" si="54"/>
        <v>2022</v>
      </c>
      <c r="J1291" t="s">
        <v>22</v>
      </c>
    </row>
    <row r="1292" spans="1:10" x14ac:dyDescent="0.25">
      <c r="A1292" t="str">
        <f t="shared" si="55"/>
        <v>Function_07Application_192022</v>
      </c>
      <c r="B1292">
        <v>1289</v>
      </c>
      <c r="C1292" t="s">
        <v>372</v>
      </c>
      <c r="D1292" t="str">
        <f>VLOOKUP($C1292,'Look-Ups'!$C$2:$G$32,D$1-2,0)</f>
        <v>Function_07</v>
      </c>
      <c r="E1292" t="str">
        <f>VLOOKUP($C1292,'Look-Ups'!$C$2:$G$32,E$1-2,0)</f>
        <v>Function_Simpl_06</v>
      </c>
      <c r="F1292" t="str">
        <f>VLOOKUP($C1292,'Look-Ups'!$C$2:$G$32,F$1-2,0)</f>
        <v>Segment_04</v>
      </c>
      <c r="G1292" t="str">
        <f>VLOOKUP($C1292,'Look-Ups'!$C$2:$G$32,G$1-2,0)</f>
        <v>Proc_Type_05</v>
      </c>
      <c r="H1292" t="s">
        <v>171</v>
      </c>
      <c r="I1292">
        <f t="shared" si="54"/>
        <v>2022</v>
      </c>
      <c r="J1292" t="s">
        <v>22</v>
      </c>
    </row>
    <row r="1293" spans="1:10" x14ac:dyDescent="0.25">
      <c r="A1293" t="str">
        <f t="shared" si="55"/>
        <v>Function_07Application_192022</v>
      </c>
      <c r="B1293">
        <v>1290</v>
      </c>
      <c r="C1293" t="s">
        <v>372</v>
      </c>
      <c r="D1293" t="str">
        <f>VLOOKUP($C1293,'Look-Ups'!$C$2:$G$32,D$1-2,0)</f>
        <v>Function_07</v>
      </c>
      <c r="E1293" t="str">
        <f>VLOOKUP($C1293,'Look-Ups'!$C$2:$G$32,E$1-2,0)</f>
        <v>Function_Simpl_06</v>
      </c>
      <c r="F1293" t="str">
        <f>VLOOKUP($C1293,'Look-Ups'!$C$2:$G$32,F$1-2,0)</f>
        <v>Segment_04</v>
      </c>
      <c r="G1293" t="str">
        <f>VLOOKUP($C1293,'Look-Ups'!$C$2:$G$32,G$1-2,0)</f>
        <v>Proc_Type_05</v>
      </c>
      <c r="H1293" t="s">
        <v>219</v>
      </c>
      <c r="I1293">
        <f t="shared" si="54"/>
        <v>2022</v>
      </c>
      <c r="J1293" t="s">
        <v>22</v>
      </c>
    </row>
    <row r="1294" spans="1:10" x14ac:dyDescent="0.25">
      <c r="A1294" t="str">
        <f t="shared" si="55"/>
        <v>Function_07Application_192022</v>
      </c>
      <c r="B1294">
        <v>1291</v>
      </c>
      <c r="C1294" t="s">
        <v>372</v>
      </c>
      <c r="D1294" t="str">
        <f>VLOOKUP($C1294,'Look-Ups'!$C$2:$G$32,D$1-2,0)</f>
        <v>Function_07</v>
      </c>
      <c r="E1294" t="str">
        <f>VLOOKUP($C1294,'Look-Ups'!$C$2:$G$32,E$1-2,0)</f>
        <v>Function_Simpl_06</v>
      </c>
      <c r="F1294" t="str">
        <f>VLOOKUP($C1294,'Look-Ups'!$C$2:$G$32,F$1-2,0)</f>
        <v>Segment_04</v>
      </c>
      <c r="G1294" t="str">
        <f>VLOOKUP($C1294,'Look-Ups'!$C$2:$G$32,G$1-2,0)</f>
        <v>Proc_Type_05</v>
      </c>
      <c r="H1294" t="s">
        <v>156</v>
      </c>
      <c r="I1294">
        <f t="shared" si="54"/>
        <v>2022</v>
      </c>
      <c r="J1294" t="s">
        <v>22</v>
      </c>
    </row>
    <row r="1295" spans="1:10" x14ac:dyDescent="0.25">
      <c r="A1295" t="str">
        <f t="shared" si="55"/>
        <v>Function_07Application_192022</v>
      </c>
      <c r="B1295">
        <v>1292</v>
      </c>
      <c r="C1295" t="s">
        <v>372</v>
      </c>
      <c r="D1295" t="str">
        <f>VLOOKUP($C1295,'Look-Ups'!$C$2:$G$32,D$1-2,0)</f>
        <v>Function_07</v>
      </c>
      <c r="E1295" t="str">
        <f>VLOOKUP($C1295,'Look-Ups'!$C$2:$G$32,E$1-2,0)</f>
        <v>Function_Simpl_06</v>
      </c>
      <c r="F1295" t="str">
        <f>VLOOKUP($C1295,'Look-Ups'!$C$2:$G$32,F$1-2,0)</f>
        <v>Segment_04</v>
      </c>
      <c r="G1295" t="str">
        <f>VLOOKUP($C1295,'Look-Ups'!$C$2:$G$32,G$1-2,0)</f>
        <v>Proc_Type_05</v>
      </c>
      <c r="H1295" t="s">
        <v>187</v>
      </c>
      <c r="I1295">
        <f t="shared" si="54"/>
        <v>2022</v>
      </c>
      <c r="J1295" t="s">
        <v>22</v>
      </c>
    </row>
    <row r="1296" spans="1:10" x14ac:dyDescent="0.25">
      <c r="A1296" t="str">
        <f t="shared" si="55"/>
        <v>Function_07Application_192022</v>
      </c>
      <c r="B1296">
        <v>1293</v>
      </c>
      <c r="C1296" t="s">
        <v>372</v>
      </c>
      <c r="D1296" t="str">
        <f>VLOOKUP($C1296,'Look-Ups'!$C$2:$G$32,D$1-2,0)</f>
        <v>Function_07</v>
      </c>
      <c r="E1296" t="str">
        <f>VLOOKUP($C1296,'Look-Ups'!$C$2:$G$32,E$1-2,0)</f>
        <v>Function_Simpl_06</v>
      </c>
      <c r="F1296" t="str">
        <f>VLOOKUP($C1296,'Look-Ups'!$C$2:$G$32,F$1-2,0)</f>
        <v>Segment_04</v>
      </c>
      <c r="G1296" t="str">
        <f>VLOOKUP($C1296,'Look-Ups'!$C$2:$G$32,G$1-2,0)</f>
        <v>Proc_Type_05</v>
      </c>
      <c r="H1296" t="s">
        <v>209</v>
      </c>
      <c r="I1296">
        <f t="shared" si="54"/>
        <v>2022</v>
      </c>
      <c r="J1296" t="s">
        <v>22</v>
      </c>
    </row>
    <row r="1297" spans="1:10" x14ac:dyDescent="0.25">
      <c r="A1297" t="str">
        <f t="shared" si="55"/>
        <v>Function_07Application_192022</v>
      </c>
      <c r="B1297">
        <v>1294</v>
      </c>
      <c r="C1297" t="s">
        <v>372</v>
      </c>
      <c r="D1297" t="str">
        <f>VLOOKUP($C1297,'Look-Ups'!$C$2:$G$32,D$1-2,0)</f>
        <v>Function_07</v>
      </c>
      <c r="E1297" t="str">
        <f>VLOOKUP($C1297,'Look-Ups'!$C$2:$G$32,E$1-2,0)</f>
        <v>Function_Simpl_06</v>
      </c>
      <c r="F1297" t="str">
        <f>VLOOKUP($C1297,'Look-Ups'!$C$2:$G$32,F$1-2,0)</f>
        <v>Segment_04</v>
      </c>
      <c r="G1297" t="str">
        <f>VLOOKUP($C1297,'Look-Ups'!$C$2:$G$32,G$1-2,0)</f>
        <v>Proc_Type_05</v>
      </c>
      <c r="H1297" t="s">
        <v>222</v>
      </c>
      <c r="I1297">
        <f t="shared" si="54"/>
        <v>2022</v>
      </c>
      <c r="J1297" t="s">
        <v>22</v>
      </c>
    </row>
    <row r="1298" spans="1:10" x14ac:dyDescent="0.25">
      <c r="A1298" t="str">
        <f t="shared" si="55"/>
        <v>Function_07Application_192022</v>
      </c>
      <c r="B1298">
        <v>1295</v>
      </c>
      <c r="C1298" t="s">
        <v>372</v>
      </c>
      <c r="D1298" t="str">
        <f>VLOOKUP($C1298,'Look-Ups'!$C$2:$G$32,D$1-2,0)</f>
        <v>Function_07</v>
      </c>
      <c r="E1298" t="str">
        <f>VLOOKUP($C1298,'Look-Ups'!$C$2:$G$32,E$1-2,0)</f>
        <v>Function_Simpl_06</v>
      </c>
      <c r="F1298" t="str">
        <f>VLOOKUP($C1298,'Look-Ups'!$C$2:$G$32,F$1-2,0)</f>
        <v>Segment_04</v>
      </c>
      <c r="G1298" t="str">
        <f>VLOOKUP($C1298,'Look-Ups'!$C$2:$G$32,G$1-2,0)</f>
        <v>Proc_Type_05</v>
      </c>
      <c r="H1298" t="s">
        <v>195</v>
      </c>
      <c r="I1298">
        <f t="shared" si="54"/>
        <v>2022</v>
      </c>
      <c r="J1298" t="s">
        <v>22</v>
      </c>
    </row>
    <row r="1299" spans="1:10" x14ac:dyDescent="0.25">
      <c r="A1299" t="str">
        <f t="shared" si="55"/>
        <v>Function_07Application_192022</v>
      </c>
      <c r="B1299">
        <v>1296</v>
      </c>
      <c r="C1299" t="s">
        <v>372</v>
      </c>
      <c r="D1299" t="str">
        <f>VLOOKUP($C1299,'Look-Ups'!$C$2:$G$32,D$1-2,0)</f>
        <v>Function_07</v>
      </c>
      <c r="E1299" t="str">
        <f>VLOOKUP($C1299,'Look-Ups'!$C$2:$G$32,E$1-2,0)</f>
        <v>Function_Simpl_06</v>
      </c>
      <c r="F1299" t="str">
        <f>VLOOKUP($C1299,'Look-Ups'!$C$2:$G$32,F$1-2,0)</f>
        <v>Segment_04</v>
      </c>
      <c r="G1299" t="str">
        <f>VLOOKUP($C1299,'Look-Ups'!$C$2:$G$32,G$1-2,0)</f>
        <v>Proc_Type_05</v>
      </c>
      <c r="H1299" t="s">
        <v>225</v>
      </c>
      <c r="I1299">
        <f t="shared" si="54"/>
        <v>2022</v>
      </c>
      <c r="J1299" t="s">
        <v>22</v>
      </c>
    </row>
    <row r="1300" spans="1:10" x14ac:dyDescent="0.25">
      <c r="A1300" t="str">
        <f t="shared" si="55"/>
        <v>Function_07Application_192022</v>
      </c>
      <c r="B1300">
        <v>1297</v>
      </c>
      <c r="C1300" t="s">
        <v>372</v>
      </c>
      <c r="D1300" t="str">
        <f>VLOOKUP($C1300,'Look-Ups'!$C$2:$G$32,D$1-2,0)</f>
        <v>Function_07</v>
      </c>
      <c r="E1300" t="str">
        <f>VLOOKUP($C1300,'Look-Ups'!$C$2:$G$32,E$1-2,0)</f>
        <v>Function_Simpl_06</v>
      </c>
      <c r="F1300" t="str">
        <f>VLOOKUP($C1300,'Look-Ups'!$C$2:$G$32,F$1-2,0)</f>
        <v>Segment_04</v>
      </c>
      <c r="G1300" t="str">
        <f>VLOOKUP($C1300,'Look-Ups'!$C$2:$G$32,G$1-2,0)</f>
        <v>Proc_Type_05</v>
      </c>
      <c r="H1300" t="s">
        <v>206</v>
      </c>
      <c r="I1300">
        <f t="shared" si="54"/>
        <v>2022</v>
      </c>
      <c r="J1300" t="s">
        <v>22</v>
      </c>
    </row>
    <row r="1301" spans="1:10" x14ac:dyDescent="0.25">
      <c r="A1301" t="str">
        <f t="shared" si="55"/>
        <v>Function_07Application_192022</v>
      </c>
      <c r="B1301">
        <v>1298</v>
      </c>
      <c r="C1301" t="s">
        <v>372</v>
      </c>
      <c r="D1301" t="str">
        <f>VLOOKUP($C1301,'Look-Ups'!$C$2:$G$32,D$1-2,0)</f>
        <v>Function_07</v>
      </c>
      <c r="E1301" t="str">
        <f>VLOOKUP($C1301,'Look-Ups'!$C$2:$G$32,E$1-2,0)</f>
        <v>Function_Simpl_06</v>
      </c>
      <c r="F1301" t="str">
        <f>VLOOKUP($C1301,'Look-Ups'!$C$2:$G$32,F$1-2,0)</f>
        <v>Segment_04</v>
      </c>
      <c r="G1301" t="str">
        <f>VLOOKUP($C1301,'Look-Ups'!$C$2:$G$32,G$1-2,0)</f>
        <v>Proc_Type_05</v>
      </c>
      <c r="H1301" t="s">
        <v>238</v>
      </c>
      <c r="I1301">
        <f t="shared" si="54"/>
        <v>2022</v>
      </c>
      <c r="J1301" t="s">
        <v>22</v>
      </c>
    </row>
    <row r="1302" spans="1:10" x14ac:dyDescent="0.25">
      <c r="A1302" t="str">
        <f t="shared" si="55"/>
        <v>Function_07Application_192022</v>
      </c>
      <c r="B1302">
        <v>1299</v>
      </c>
      <c r="C1302" t="s">
        <v>372</v>
      </c>
      <c r="D1302" t="str">
        <f>VLOOKUP($C1302,'Look-Ups'!$C$2:$G$32,D$1-2,0)</f>
        <v>Function_07</v>
      </c>
      <c r="E1302" t="str">
        <f>VLOOKUP($C1302,'Look-Ups'!$C$2:$G$32,E$1-2,0)</f>
        <v>Function_Simpl_06</v>
      </c>
      <c r="F1302" t="str">
        <f>VLOOKUP($C1302,'Look-Ups'!$C$2:$G$32,F$1-2,0)</f>
        <v>Segment_04</v>
      </c>
      <c r="G1302" t="str">
        <f>VLOOKUP($C1302,'Look-Ups'!$C$2:$G$32,G$1-2,0)</f>
        <v>Proc_Type_05</v>
      </c>
      <c r="H1302" t="s">
        <v>244</v>
      </c>
      <c r="I1302">
        <f t="shared" si="54"/>
        <v>2022</v>
      </c>
      <c r="J1302" t="s">
        <v>22</v>
      </c>
    </row>
    <row r="1303" spans="1:10" x14ac:dyDescent="0.25">
      <c r="A1303" t="str">
        <f t="shared" si="55"/>
        <v>Function_07Application_202022</v>
      </c>
      <c r="B1303">
        <v>1300</v>
      </c>
      <c r="C1303" t="s">
        <v>373</v>
      </c>
      <c r="D1303" t="str">
        <f>VLOOKUP($C1303,'Look-Ups'!$C$2:$G$32,D$1-2,0)</f>
        <v>Function_07</v>
      </c>
      <c r="E1303" t="str">
        <f>VLOOKUP($C1303,'Look-Ups'!$C$2:$G$32,E$1-2,0)</f>
        <v>Function_Simpl_06</v>
      </c>
      <c r="F1303" t="str">
        <f>VLOOKUP($C1303,'Look-Ups'!$C$2:$G$32,F$1-2,0)</f>
        <v>Segment_04</v>
      </c>
      <c r="G1303" t="str">
        <f>VLOOKUP($C1303,'Look-Ups'!$C$2:$G$32,G$1-2,0)</f>
        <v>Proc_Type_05</v>
      </c>
      <c r="H1303" t="s">
        <v>171</v>
      </c>
      <c r="I1303">
        <f t="shared" si="54"/>
        <v>2022</v>
      </c>
      <c r="J1303" t="s">
        <v>22</v>
      </c>
    </row>
    <row r="1304" spans="1:10" x14ac:dyDescent="0.25">
      <c r="A1304" t="str">
        <f t="shared" si="55"/>
        <v>Function_07Application_202022</v>
      </c>
      <c r="B1304">
        <v>1301</v>
      </c>
      <c r="C1304" t="s">
        <v>373</v>
      </c>
      <c r="D1304" t="str">
        <f>VLOOKUP($C1304,'Look-Ups'!$C$2:$G$32,D$1-2,0)</f>
        <v>Function_07</v>
      </c>
      <c r="E1304" t="str">
        <f>VLOOKUP($C1304,'Look-Ups'!$C$2:$G$32,E$1-2,0)</f>
        <v>Function_Simpl_06</v>
      </c>
      <c r="F1304" t="str">
        <f>VLOOKUP($C1304,'Look-Ups'!$C$2:$G$32,F$1-2,0)</f>
        <v>Segment_04</v>
      </c>
      <c r="G1304" t="str">
        <f>VLOOKUP($C1304,'Look-Ups'!$C$2:$G$32,G$1-2,0)</f>
        <v>Proc_Type_05</v>
      </c>
      <c r="H1304" t="s">
        <v>219</v>
      </c>
      <c r="I1304">
        <f t="shared" si="54"/>
        <v>2022</v>
      </c>
      <c r="J1304" t="s">
        <v>22</v>
      </c>
    </row>
    <row r="1305" spans="1:10" x14ac:dyDescent="0.25">
      <c r="A1305" t="str">
        <f t="shared" si="55"/>
        <v>Function_07Application_202022</v>
      </c>
      <c r="B1305">
        <v>1302</v>
      </c>
      <c r="C1305" t="s">
        <v>373</v>
      </c>
      <c r="D1305" t="str">
        <f>VLOOKUP($C1305,'Look-Ups'!$C$2:$G$32,D$1-2,0)</f>
        <v>Function_07</v>
      </c>
      <c r="E1305" t="str">
        <f>VLOOKUP($C1305,'Look-Ups'!$C$2:$G$32,E$1-2,0)</f>
        <v>Function_Simpl_06</v>
      </c>
      <c r="F1305" t="str">
        <f>VLOOKUP($C1305,'Look-Ups'!$C$2:$G$32,F$1-2,0)</f>
        <v>Segment_04</v>
      </c>
      <c r="G1305" t="str">
        <f>VLOOKUP($C1305,'Look-Ups'!$C$2:$G$32,G$1-2,0)</f>
        <v>Proc_Type_05</v>
      </c>
      <c r="H1305" t="s">
        <v>156</v>
      </c>
      <c r="I1305">
        <f t="shared" si="54"/>
        <v>2022</v>
      </c>
      <c r="J1305" t="s">
        <v>22</v>
      </c>
    </row>
    <row r="1306" spans="1:10" x14ac:dyDescent="0.25">
      <c r="A1306" t="str">
        <f t="shared" si="55"/>
        <v>Function_07Application_202022</v>
      </c>
      <c r="B1306">
        <v>1303</v>
      </c>
      <c r="C1306" t="s">
        <v>373</v>
      </c>
      <c r="D1306" t="str">
        <f>VLOOKUP($C1306,'Look-Ups'!$C$2:$G$32,D$1-2,0)</f>
        <v>Function_07</v>
      </c>
      <c r="E1306" t="str">
        <f>VLOOKUP($C1306,'Look-Ups'!$C$2:$G$32,E$1-2,0)</f>
        <v>Function_Simpl_06</v>
      </c>
      <c r="F1306" t="str">
        <f>VLOOKUP($C1306,'Look-Ups'!$C$2:$G$32,F$1-2,0)</f>
        <v>Segment_04</v>
      </c>
      <c r="G1306" t="str">
        <f>VLOOKUP($C1306,'Look-Ups'!$C$2:$G$32,G$1-2,0)</f>
        <v>Proc_Type_05</v>
      </c>
      <c r="H1306" t="s">
        <v>187</v>
      </c>
      <c r="I1306">
        <f t="shared" si="54"/>
        <v>2022</v>
      </c>
      <c r="J1306" t="s">
        <v>22</v>
      </c>
    </row>
    <row r="1307" spans="1:10" x14ac:dyDescent="0.25">
      <c r="A1307" t="str">
        <f t="shared" si="55"/>
        <v>Function_07Application_202022</v>
      </c>
      <c r="B1307">
        <v>1304</v>
      </c>
      <c r="C1307" t="s">
        <v>373</v>
      </c>
      <c r="D1307" t="str">
        <f>VLOOKUP($C1307,'Look-Ups'!$C$2:$G$32,D$1-2,0)</f>
        <v>Function_07</v>
      </c>
      <c r="E1307" t="str">
        <f>VLOOKUP($C1307,'Look-Ups'!$C$2:$G$32,E$1-2,0)</f>
        <v>Function_Simpl_06</v>
      </c>
      <c r="F1307" t="str">
        <f>VLOOKUP($C1307,'Look-Ups'!$C$2:$G$32,F$1-2,0)</f>
        <v>Segment_04</v>
      </c>
      <c r="G1307" t="str">
        <f>VLOOKUP($C1307,'Look-Ups'!$C$2:$G$32,G$1-2,0)</f>
        <v>Proc_Type_05</v>
      </c>
      <c r="H1307" t="s">
        <v>209</v>
      </c>
      <c r="I1307">
        <f t="shared" si="54"/>
        <v>2022</v>
      </c>
      <c r="J1307" t="s">
        <v>22</v>
      </c>
    </row>
    <row r="1308" spans="1:10" x14ac:dyDescent="0.25">
      <c r="A1308" t="str">
        <f t="shared" si="55"/>
        <v>Function_07Application_202022</v>
      </c>
      <c r="B1308">
        <v>1305</v>
      </c>
      <c r="C1308" t="s">
        <v>373</v>
      </c>
      <c r="D1308" t="str">
        <f>VLOOKUP($C1308,'Look-Ups'!$C$2:$G$32,D$1-2,0)</f>
        <v>Function_07</v>
      </c>
      <c r="E1308" t="str">
        <f>VLOOKUP($C1308,'Look-Ups'!$C$2:$G$32,E$1-2,0)</f>
        <v>Function_Simpl_06</v>
      </c>
      <c r="F1308" t="str">
        <f>VLOOKUP($C1308,'Look-Ups'!$C$2:$G$32,F$1-2,0)</f>
        <v>Segment_04</v>
      </c>
      <c r="G1308" t="str">
        <f>VLOOKUP($C1308,'Look-Ups'!$C$2:$G$32,G$1-2,0)</f>
        <v>Proc_Type_05</v>
      </c>
      <c r="H1308" t="s">
        <v>222</v>
      </c>
      <c r="I1308">
        <f t="shared" si="54"/>
        <v>2022</v>
      </c>
      <c r="J1308" t="s">
        <v>22</v>
      </c>
    </row>
    <row r="1309" spans="1:10" x14ac:dyDescent="0.25">
      <c r="A1309" t="str">
        <f t="shared" si="55"/>
        <v>Function_07Application_202022</v>
      </c>
      <c r="B1309">
        <v>1306</v>
      </c>
      <c r="C1309" t="s">
        <v>373</v>
      </c>
      <c r="D1309" t="str">
        <f>VLOOKUP($C1309,'Look-Ups'!$C$2:$G$32,D$1-2,0)</f>
        <v>Function_07</v>
      </c>
      <c r="E1309" t="str">
        <f>VLOOKUP($C1309,'Look-Ups'!$C$2:$G$32,E$1-2,0)</f>
        <v>Function_Simpl_06</v>
      </c>
      <c r="F1309" t="str">
        <f>VLOOKUP($C1309,'Look-Ups'!$C$2:$G$32,F$1-2,0)</f>
        <v>Segment_04</v>
      </c>
      <c r="G1309" t="str">
        <f>VLOOKUP($C1309,'Look-Ups'!$C$2:$G$32,G$1-2,0)</f>
        <v>Proc_Type_05</v>
      </c>
      <c r="H1309" t="s">
        <v>195</v>
      </c>
      <c r="I1309">
        <f t="shared" si="54"/>
        <v>2022</v>
      </c>
      <c r="J1309" t="s">
        <v>22</v>
      </c>
    </row>
    <row r="1310" spans="1:10" x14ac:dyDescent="0.25">
      <c r="A1310" t="str">
        <f t="shared" si="55"/>
        <v>Function_07Application_202022</v>
      </c>
      <c r="B1310">
        <v>1307</v>
      </c>
      <c r="C1310" t="s">
        <v>373</v>
      </c>
      <c r="D1310" t="str">
        <f>VLOOKUP($C1310,'Look-Ups'!$C$2:$G$32,D$1-2,0)</f>
        <v>Function_07</v>
      </c>
      <c r="E1310" t="str">
        <f>VLOOKUP($C1310,'Look-Ups'!$C$2:$G$32,E$1-2,0)</f>
        <v>Function_Simpl_06</v>
      </c>
      <c r="F1310" t="str">
        <f>VLOOKUP($C1310,'Look-Ups'!$C$2:$G$32,F$1-2,0)</f>
        <v>Segment_04</v>
      </c>
      <c r="G1310" t="str">
        <f>VLOOKUP($C1310,'Look-Ups'!$C$2:$G$32,G$1-2,0)</f>
        <v>Proc_Type_05</v>
      </c>
      <c r="H1310" t="s">
        <v>225</v>
      </c>
      <c r="I1310">
        <f t="shared" si="54"/>
        <v>2022</v>
      </c>
      <c r="J1310" t="s">
        <v>22</v>
      </c>
    </row>
    <row r="1311" spans="1:10" x14ac:dyDescent="0.25">
      <c r="A1311" t="str">
        <f t="shared" si="55"/>
        <v>Function_07Application_202022</v>
      </c>
      <c r="B1311">
        <v>1308</v>
      </c>
      <c r="C1311" t="s">
        <v>373</v>
      </c>
      <c r="D1311" t="str">
        <f>VLOOKUP($C1311,'Look-Ups'!$C$2:$G$32,D$1-2,0)</f>
        <v>Function_07</v>
      </c>
      <c r="E1311" t="str">
        <f>VLOOKUP($C1311,'Look-Ups'!$C$2:$G$32,E$1-2,0)</f>
        <v>Function_Simpl_06</v>
      </c>
      <c r="F1311" t="str">
        <f>VLOOKUP($C1311,'Look-Ups'!$C$2:$G$32,F$1-2,0)</f>
        <v>Segment_04</v>
      </c>
      <c r="G1311" t="str">
        <f>VLOOKUP($C1311,'Look-Ups'!$C$2:$G$32,G$1-2,0)</f>
        <v>Proc_Type_05</v>
      </c>
      <c r="H1311" t="s">
        <v>206</v>
      </c>
      <c r="I1311">
        <f t="shared" si="54"/>
        <v>2022</v>
      </c>
      <c r="J1311" t="s">
        <v>22</v>
      </c>
    </row>
    <row r="1312" spans="1:10" x14ac:dyDescent="0.25">
      <c r="A1312" t="str">
        <f t="shared" si="55"/>
        <v>Function_07Application_202022</v>
      </c>
      <c r="B1312">
        <v>1309</v>
      </c>
      <c r="C1312" t="s">
        <v>373</v>
      </c>
      <c r="D1312" t="str">
        <f>VLOOKUP($C1312,'Look-Ups'!$C$2:$G$32,D$1-2,0)</f>
        <v>Function_07</v>
      </c>
      <c r="E1312" t="str">
        <f>VLOOKUP($C1312,'Look-Ups'!$C$2:$G$32,E$1-2,0)</f>
        <v>Function_Simpl_06</v>
      </c>
      <c r="F1312" t="str">
        <f>VLOOKUP($C1312,'Look-Ups'!$C$2:$G$32,F$1-2,0)</f>
        <v>Segment_04</v>
      </c>
      <c r="G1312" t="str">
        <f>VLOOKUP($C1312,'Look-Ups'!$C$2:$G$32,G$1-2,0)</f>
        <v>Proc_Type_05</v>
      </c>
      <c r="H1312" t="s">
        <v>238</v>
      </c>
      <c r="I1312">
        <f t="shared" si="54"/>
        <v>2022</v>
      </c>
      <c r="J1312" t="s">
        <v>22</v>
      </c>
    </row>
    <row r="1313" spans="1:10" x14ac:dyDescent="0.25">
      <c r="A1313" t="str">
        <f t="shared" si="55"/>
        <v>Function_07Application_202022</v>
      </c>
      <c r="B1313">
        <v>1310</v>
      </c>
      <c r="C1313" t="s">
        <v>373</v>
      </c>
      <c r="D1313" t="str">
        <f>VLOOKUP($C1313,'Look-Ups'!$C$2:$G$32,D$1-2,0)</f>
        <v>Function_07</v>
      </c>
      <c r="E1313" t="str">
        <f>VLOOKUP($C1313,'Look-Ups'!$C$2:$G$32,E$1-2,0)</f>
        <v>Function_Simpl_06</v>
      </c>
      <c r="F1313" t="str">
        <f>VLOOKUP($C1313,'Look-Ups'!$C$2:$G$32,F$1-2,0)</f>
        <v>Segment_04</v>
      </c>
      <c r="G1313" t="str">
        <f>VLOOKUP($C1313,'Look-Ups'!$C$2:$G$32,G$1-2,0)</f>
        <v>Proc_Type_05</v>
      </c>
      <c r="H1313" t="s">
        <v>244</v>
      </c>
      <c r="I1313">
        <f t="shared" si="54"/>
        <v>2022</v>
      </c>
      <c r="J1313" t="s">
        <v>22</v>
      </c>
    </row>
    <row r="1314" spans="1:10" x14ac:dyDescent="0.25">
      <c r="A1314" t="str">
        <f t="shared" si="55"/>
        <v>Function_08Application_212022</v>
      </c>
      <c r="B1314">
        <v>1311</v>
      </c>
      <c r="C1314" t="s">
        <v>374</v>
      </c>
      <c r="D1314" t="str">
        <f>VLOOKUP($C1314,'Look-Ups'!$C$2:$G$32,D$1-2,0)</f>
        <v>Function_08</v>
      </c>
      <c r="E1314" t="str">
        <f>VLOOKUP($C1314,'Look-Ups'!$C$2:$G$32,E$1-2,0)</f>
        <v>Function_Simpl_05</v>
      </c>
      <c r="F1314" t="str">
        <f>VLOOKUP($C1314,'Look-Ups'!$C$2:$G$32,F$1-2,0)</f>
        <v>Segment_05</v>
      </c>
      <c r="G1314" t="str">
        <f>VLOOKUP($C1314,'Look-Ups'!$C$2:$G$32,G$1-2,0)</f>
        <v>Proc_Type_01</v>
      </c>
      <c r="H1314" t="s">
        <v>219</v>
      </c>
      <c r="I1314">
        <f t="shared" si="54"/>
        <v>2022</v>
      </c>
      <c r="J1314" t="s">
        <v>22</v>
      </c>
    </row>
    <row r="1315" spans="1:10" x14ac:dyDescent="0.25">
      <c r="A1315" t="str">
        <f t="shared" si="55"/>
        <v>Function_08Application_212022</v>
      </c>
      <c r="B1315">
        <v>1312</v>
      </c>
      <c r="C1315" t="s">
        <v>374</v>
      </c>
      <c r="D1315" t="str">
        <f>VLOOKUP($C1315,'Look-Ups'!$C$2:$G$32,D$1-2,0)</f>
        <v>Function_08</v>
      </c>
      <c r="E1315" t="str">
        <f>VLOOKUP($C1315,'Look-Ups'!$C$2:$G$32,E$1-2,0)</f>
        <v>Function_Simpl_05</v>
      </c>
      <c r="F1315" t="str">
        <f>VLOOKUP($C1315,'Look-Ups'!$C$2:$G$32,F$1-2,0)</f>
        <v>Segment_05</v>
      </c>
      <c r="G1315" t="str">
        <f>VLOOKUP($C1315,'Look-Ups'!$C$2:$G$32,G$1-2,0)</f>
        <v>Proc_Type_01</v>
      </c>
      <c r="H1315" t="s">
        <v>215</v>
      </c>
      <c r="I1315">
        <f t="shared" si="54"/>
        <v>2022</v>
      </c>
      <c r="J1315" t="s">
        <v>22</v>
      </c>
    </row>
    <row r="1316" spans="1:10" x14ac:dyDescent="0.25">
      <c r="A1316" t="str">
        <f t="shared" si="55"/>
        <v>Function_08Application_212022</v>
      </c>
      <c r="B1316">
        <v>1313</v>
      </c>
      <c r="C1316" t="s">
        <v>374</v>
      </c>
      <c r="D1316" t="str">
        <f>VLOOKUP($C1316,'Look-Ups'!$C$2:$G$32,D$1-2,0)</f>
        <v>Function_08</v>
      </c>
      <c r="E1316" t="str">
        <f>VLOOKUP($C1316,'Look-Ups'!$C$2:$G$32,E$1-2,0)</f>
        <v>Function_Simpl_05</v>
      </c>
      <c r="F1316" t="str">
        <f>VLOOKUP($C1316,'Look-Ups'!$C$2:$G$32,F$1-2,0)</f>
        <v>Segment_05</v>
      </c>
      <c r="G1316" t="str">
        <f>VLOOKUP($C1316,'Look-Ups'!$C$2:$G$32,G$1-2,0)</f>
        <v>Proc_Type_01</v>
      </c>
      <c r="H1316" t="s">
        <v>209</v>
      </c>
      <c r="I1316">
        <f t="shared" si="54"/>
        <v>2022</v>
      </c>
      <c r="J1316" t="s">
        <v>22</v>
      </c>
    </row>
    <row r="1317" spans="1:10" x14ac:dyDescent="0.25">
      <c r="A1317" t="str">
        <f t="shared" si="55"/>
        <v>Function_08Application_212022</v>
      </c>
      <c r="B1317">
        <v>1314</v>
      </c>
      <c r="C1317" t="s">
        <v>374</v>
      </c>
      <c r="D1317" t="str">
        <f>VLOOKUP($C1317,'Look-Ups'!$C$2:$G$32,D$1-2,0)</f>
        <v>Function_08</v>
      </c>
      <c r="E1317" t="str">
        <f>VLOOKUP($C1317,'Look-Ups'!$C$2:$G$32,E$1-2,0)</f>
        <v>Function_Simpl_05</v>
      </c>
      <c r="F1317" t="str">
        <f>VLOOKUP($C1317,'Look-Ups'!$C$2:$G$32,F$1-2,0)</f>
        <v>Segment_05</v>
      </c>
      <c r="G1317" t="str">
        <f>VLOOKUP($C1317,'Look-Ups'!$C$2:$G$32,G$1-2,0)</f>
        <v>Proc_Type_01</v>
      </c>
      <c r="H1317" t="s">
        <v>187</v>
      </c>
      <c r="I1317">
        <f t="shared" si="54"/>
        <v>2022</v>
      </c>
      <c r="J1317" t="s">
        <v>22</v>
      </c>
    </row>
    <row r="1318" spans="1:10" x14ac:dyDescent="0.25">
      <c r="A1318" t="str">
        <f t="shared" si="55"/>
        <v>Function_08Application_212022</v>
      </c>
      <c r="B1318">
        <v>1315</v>
      </c>
      <c r="C1318" t="s">
        <v>374</v>
      </c>
      <c r="D1318" t="str">
        <f>VLOOKUP($C1318,'Look-Ups'!$C$2:$G$32,D$1-2,0)</f>
        <v>Function_08</v>
      </c>
      <c r="E1318" t="str">
        <f>VLOOKUP($C1318,'Look-Ups'!$C$2:$G$32,E$1-2,0)</f>
        <v>Function_Simpl_05</v>
      </c>
      <c r="F1318" t="str">
        <f>VLOOKUP($C1318,'Look-Ups'!$C$2:$G$32,F$1-2,0)</f>
        <v>Segment_05</v>
      </c>
      <c r="G1318" t="str">
        <f>VLOOKUP($C1318,'Look-Ups'!$C$2:$G$32,G$1-2,0)</f>
        <v>Proc_Type_01</v>
      </c>
      <c r="H1318" t="s">
        <v>212</v>
      </c>
      <c r="I1318">
        <f t="shared" si="54"/>
        <v>2022</v>
      </c>
      <c r="J1318" t="s">
        <v>22</v>
      </c>
    </row>
    <row r="1319" spans="1:10" x14ac:dyDescent="0.25">
      <c r="A1319" t="str">
        <f t="shared" si="55"/>
        <v>Function_08Application_212022</v>
      </c>
      <c r="B1319">
        <v>1316</v>
      </c>
      <c r="C1319" t="s">
        <v>374</v>
      </c>
      <c r="D1319" t="str">
        <f>VLOOKUP($C1319,'Look-Ups'!$C$2:$G$32,D$1-2,0)</f>
        <v>Function_08</v>
      </c>
      <c r="E1319" t="str">
        <f>VLOOKUP($C1319,'Look-Ups'!$C$2:$G$32,E$1-2,0)</f>
        <v>Function_Simpl_05</v>
      </c>
      <c r="F1319" t="str">
        <f>VLOOKUP($C1319,'Look-Ups'!$C$2:$G$32,F$1-2,0)</f>
        <v>Segment_05</v>
      </c>
      <c r="G1319" t="str">
        <f>VLOOKUP($C1319,'Look-Ups'!$C$2:$G$32,G$1-2,0)</f>
        <v>Proc_Type_01</v>
      </c>
      <c r="H1319" t="s">
        <v>179</v>
      </c>
      <c r="I1319">
        <f t="shared" si="54"/>
        <v>2022</v>
      </c>
      <c r="J1319" t="s">
        <v>22</v>
      </c>
    </row>
    <row r="1320" spans="1:10" x14ac:dyDescent="0.25">
      <c r="A1320" t="str">
        <f t="shared" si="55"/>
        <v>Function_08Application_212022</v>
      </c>
      <c r="B1320">
        <v>1317</v>
      </c>
      <c r="C1320" t="s">
        <v>374</v>
      </c>
      <c r="D1320" t="str">
        <f>VLOOKUP($C1320,'Look-Ups'!$C$2:$G$32,D$1-2,0)</f>
        <v>Function_08</v>
      </c>
      <c r="E1320" t="str">
        <f>VLOOKUP($C1320,'Look-Ups'!$C$2:$G$32,E$1-2,0)</f>
        <v>Function_Simpl_05</v>
      </c>
      <c r="F1320" t="str">
        <f>VLOOKUP($C1320,'Look-Ups'!$C$2:$G$32,F$1-2,0)</f>
        <v>Segment_05</v>
      </c>
      <c r="G1320" t="str">
        <f>VLOOKUP($C1320,'Look-Ups'!$C$2:$G$32,G$1-2,0)</f>
        <v>Proc_Type_01</v>
      </c>
      <c r="H1320" t="s">
        <v>156</v>
      </c>
      <c r="I1320">
        <f t="shared" si="54"/>
        <v>2022</v>
      </c>
      <c r="J1320" t="s">
        <v>22</v>
      </c>
    </row>
    <row r="1321" spans="1:10" x14ac:dyDescent="0.25">
      <c r="A1321" t="str">
        <f t="shared" si="55"/>
        <v>Function_08Application_212022</v>
      </c>
      <c r="B1321">
        <v>1318</v>
      </c>
      <c r="C1321" t="s">
        <v>374</v>
      </c>
      <c r="D1321" t="str">
        <f>VLOOKUP($C1321,'Look-Ups'!$C$2:$G$32,D$1-2,0)</f>
        <v>Function_08</v>
      </c>
      <c r="E1321" t="str">
        <f>VLOOKUP($C1321,'Look-Ups'!$C$2:$G$32,E$1-2,0)</f>
        <v>Function_Simpl_05</v>
      </c>
      <c r="F1321" t="str">
        <f>VLOOKUP($C1321,'Look-Ups'!$C$2:$G$32,F$1-2,0)</f>
        <v>Segment_05</v>
      </c>
      <c r="G1321" t="str">
        <f>VLOOKUP($C1321,'Look-Ups'!$C$2:$G$32,G$1-2,0)</f>
        <v>Proc_Type_01</v>
      </c>
      <c r="H1321" t="s">
        <v>224</v>
      </c>
      <c r="I1321">
        <f t="shared" si="54"/>
        <v>2022</v>
      </c>
      <c r="J1321" t="s">
        <v>22</v>
      </c>
    </row>
    <row r="1322" spans="1:10" x14ac:dyDescent="0.25">
      <c r="A1322" t="str">
        <f t="shared" si="55"/>
        <v>Function_08Application_212022</v>
      </c>
      <c r="B1322">
        <v>1319</v>
      </c>
      <c r="C1322" t="s">
        <v>374</v>
      </c>
      <c r="D1322" t="str">
        <f>VLOOKUP($C1322,'Look-Ups'!$C$2:$G$32,D$1-2,0)</f>
        <v>Function_08</v>
      </c>
      <c r="E1322" t="str">
        <f>VLOOKUP($C1322,'Look-Ups'!$C$2:$G$32,E$1-2,0)</f>
        <v>Function_Simpl_05</v>
      </c>
      <c r="F1322" t="str">
        <f>VLOOKUP($C1322,'Look-Ups'!$C$2:$G$32,F$1-2,0)</f>
        <v>Segment_05</v>
      </c>
      <c r="G1322" t="str">
        <f>VLOOKUP($C1322,'Look-Ups'!$C$2:$G$32,G$1-2,0)</f>
        <v>Proc_Type_01</v>
      </c>
      <c r="H1322" t="s">
        <v>182</v>
      </c>
      <c r="I1322">
        <f t="shared" si="54"/>
        <v>2022</v>
      </c>
      <c r="J1322" t="s">
        <v>22</v>
      </c>
    </row>
    <row r="1323" spans="1:10" x14ac:dyDescent="0.25">
      <c r="A1323" t="str">
        <f t="shared" si="55"/>
        <v>Function_08Application_212022</v>
      </c>
      <c r="B1323">
        <v>1320</v>
      </c>
      <c r="C1323" t="s">
        <v>374</v>
      </c>
      <c r="D1323" t="str">
        <f>VLOOKUP($C1323,'Look-Ups'!$C$2:$G$32,D$1-2,0)</f>
        <v>Function_08</v>
      </c>
      <c r="E1323" t="str">
        <f>VLOOKUP($C1323,'Look-Ups'!$C$2:$G$32,E$1-2,0)</f>
        <v>Function_Simpl_05</v>
      </c>
      <c r="F1323" t="str">
        <f>VLOOKUP($C1323,'Look-Ups'!$C$2:$G$32,F$1-2,0)</f>
        <v>Segment_05</v>
      </c>
      <c r="G1323" t="str">
        <f>VLOOKUP($C1323,'Look-Ups'!$C$2:$G$32,G$1-2,0)</f>
        <v>Proc_Type_01</v>
      </c>
      <c r="H1323" t="s">
        <v>171</v>
      </c>
      <c r="I1323">
        <f t="shared" si="54"/>
        <v>2022</v>
      </c>
      <c r="J1323" t="s">
        <v>22</v>
      </c>
    </row>
    <row r="1324" spans="1:10" x14ac:dyDescent="0.25">
      <c r="A1324" t="str">
        <f t="shared" si="55"/>
        <v>Function_08Application_212022</v>
      </c>
      <c r="B1324">
        <v>1321</v>
      </c>
      <c r="C1324" t="s">
        <v>374</v>
      </c>
      <c r="D1324" t="str">
        <f>VLOOKUP($C1324,'Look-Ups'!$C$2:$G$32,D$1-2,0)</f>
        <v>Function_08</v>
      </c>
      <c r="E1324" t="str">
        <f>VLOOKUP($C1324,'Look-Ups'!$C$2:$G$32,E$1-2,0)</f>
        <v>Function_Simpl_05</v>
      </c>
      <c r="F1324" t="str">
        <f>VLOOKUP($C1324,'Look-Ups'!$C$2:$G$32,F$1-2,0)</f>
        <v>Segment_05</v>
      </c>
      <c r="G1324" t="str">
        <f>VLOOKUP($C1324,'Look-Ups'!$C$2:$G$32,G$1-2,0)</f>
        <v>Proc_Type_01</v>
      </c>
      <c r="H1324" t="s">
        <v>242</v>
      </c>
      <c r="I1324">
        <f t="shared" si="54"/>
        <v>2022</v>
      </c>
      <c r="J1324" t="s">
        <v>22</v>
      </c>
    </row>
    <row r="1325" spans="1:10" x14ac:dyDescent="0.25">
      <c r="A1325" t="str">
        <f t="shared" si="55"/>
        <v>Function_08Application_212022</v>
      </c>
      <c r="B1325">
        <v>1322</v>
      </c>
      <c r="C1325" t="s">
        <v>374</v>
      </c>
      <c r="D1325" t="str">
        <f>VLOOKUP($C1325,'Look-Ups'!$C$2:$G$32,D$1-2,0)</f>
        <v>Function_08</v>
      </c>
      <c r="E1325" t="str">
        <f>VLOOKUP($C1325,'Look-Ups'!$C$2:$G$32,E$1-2,0)</f>
        <v>Function_Simpl_05</v>
      </c>
      <c r="F1325" t="str">
        <f>VLOOKUP($C1325,'Look-Ups'!$C$2:$G$32,F$1-2,0)</f>
        <v>Segment_05</v>
      </c>
      <c r="G1325" t="str">
        <f>VLOOKUP($C1325,'Look-Ups'!$C$2:$G$32,G$1-2,0)</f>
        <v>Proc_Type_01</v>
      </c>
      <c r="H1325" t="s">
        <v>238</v>
      </c>
      <c r="I1325">
        <f t="shared" si="54"/>
        <v>2022</v>
      </c>
      <c r="J1325" t="s">
        <v>22</v>
      </c>
    </row>
    <row r="1326" spans="1:10" x14ac:dyDescent="0.25">
      <c r="A1326" t="str">
        <f t="shared" si="55"/>
        <v>Function_08Application_212022</v>
      </c>
      <c r="B1326">
        <v>1323</v>
      </c>
      <c r="C1326" t="s">
        <v>374</v>
      </c>
      <c r="D1326" t="str">
        <f>VLOOKUP($C1326,'Look-Ups'!$C$2:$G$32,D$1-2,0)</f>
        <v>Function_08</v>
      </c>
      <c r="E1326" t="str">
        <f>VLOOKUP($C1326,'Look-Ups'!$C$2:$G$32,E$1-2,0)</f>
        <v>Function_Simpl_05</v>
      </c>
      <c r="F1326" t="str">
        <f>VLOOKUP($C1326,'Look-Ups'!$C$2:$G$32,F$1-2,0)</f>
        <v>Segment_05</v>
      </c>
      <c r="G1326" t="str">
        <f>VLOOKUP($C1326,'Look-Ups'!$C$2:$G$32,G$1-2,0)</f>
        <v>Proc_Type_01</v>
      </c>
      <c r="H1326" t="s">
        <v>195</v>
      </c>
      <c r="I1326">
        <f t="shared" ref="I1326:I1389" si="56">I971+1</f>
        <v>2022</v>
      </c>
      <c r="J1326" t="s">
        <v>22</v>
      </c>
    </row>
    <row r="1327" spans="1:10" x14ac:dyDescent="0.25">
      <c r="A1327" t="str">
        <f t="shared" si="55"/>
        <v>Function_08Application_212022</v>
      </c>
      <c r="B1327">
        <v>1324</v>
      </c>
      <c r="C1327" t="s">
        <v>374</v>
      </c>
      <c r="D1327" t="str">
        <f>VLOOKUP($C1327,'Look-Ups'!$C$2:$G$32,D$1-2,0)</f>
        <v>Function_08</v>
      </c>
      <c r="E1327" t="str">
        <f>VLOOKUP($C1327,'Look-Ups'!$C$2:$G$32,E$1-2,0)</f>
        <v>Function_Simpl_05</v>
      </c>
      <c r="F1327" t="str">
        <f>VLOOKUP($C1327,'Look-Ups'!$C$2:$G$32,F$1-2,0)</f>
        <v>Segment_05</v>
      </c>
      <c r="G1327" t="str">
        <f>VLOOKUP($C1327,'Look-Ups'!$C$2:$G$32,G$1-2,0)</f>
        <v>Proc_Type_01</v>
      </c>
      <c r="H1327" t="s">
        <v>244</v>
      </c>
      <c r="I1327">
        <f t="shared" si="56"/>
        <v>2022</v>
      </c>
      <c r="J1327" t="s">
        <v>22</v>
      </c>
    </row>
    <row r="1328" spans="1:10" x14ac:dyDescent="0.25">
      <c r="A1328" t="str">
        <f t="shared" si="55"/>
        <v>Function_09Application_222022</v>
      </c>
      <c r="B1328">
        <v>1325</v>
      </c>
      <c r="C1328" t="s">
        <v>375</v>
      </c>
      <c r="D1328" t="str">
        <f>VLOOKUP($C1328,'Look-Ups'!$C$2:$G$32,D$1-2,0)</f>
        <v>Function_09</v>
      </c>
      <c r="E1328" t="str">
        <f>VLOOKUP($C1328,'Look-Ups'!$C$2:$G$32,E$1-2,0)</f>
        <v>Function_Simpl_07</v>
      </c>
      <c r="F1328" t="str">
        <f>VLOOKUP($C1328,'Look-Ups'!$C$2:$G$32,F$1-2,0)</f>
        <v>Segment_06</v>
      </c>
      <c r="G1328" t="str">
        <f>VLOOKUP($C1328,'Look-Ups'!$C$2:$G$32,G$1-2,0)</f>
        <v>Proc_Type_01</v>
      </c>
      <c r="H1328" t="s">
        <v>215</v>
      </c>
      <c r="I1328">
        <f t="shared" si="56"/>
        <v>2022</v>
      </c>
      <c r="J1328" t="s">
        <v>22</v>
      </c>
    </row>
    <row r="1329" spans="1:10" x14ac:dyDescent="0.25">
      <c r="A1329" t="str">
        <f t="shared" si="55"/>
        <v>Function_09Application_222022</v>
      </c>
      <c r="B1329">
        <v>1326</v>
      </c>
      <c r="C1329" t="s">
        <v>375</v>
      </c>
      <c r="D1329" t="str">
        <f>VLOOKUP($C1329,'Look-Ups'!$C$2:$G$32,D$1-2,0)</f>
        <v>Function_09</v>
      </c>
      <c r="E1329" t="str">
        <f>VLOOKUP($C1329,'Look-Ups'!$C$2:$G$32,E$1-2,0)</f>
        <v>Function_Simpl_07</v>
      </c>
      <c r="F1329" t="str">
        <f>VLOOKUP($C1329,'Look-Ups'!$C$2:$G$32,F$1-2,0)</f>
        <v>Segment_06</v>
      </c>
      <c r="G1329" t="str">
        <f>VLOOKUP($C1329,'Look-Ups'!$C$2:$G$32,G$1-2,0)</f>
        <v>Proc_Type_01</v>
      </c>
      <c r="H1329" t="s">
        <v>200</v>
      </c>
      <c r="I1329">
        <f t="shared" si="56"/>
        <v>2022</v>
      </c>
      <c r="J1329" t="s">
        <v>22</v>
      </c>
    </row>
    <row r="1330" spans="1:10" x14ac:dyDescent="0.25">
      <c r="A1330" t="str">
        <f t="shared" si="55"/>
        <v>Function_09Application_222022</v>
      </c>
      <c r="B1330">
        <v>1327</v>
      </c>
      <c r="C1330" t="s">
        <v>375</v>
      </c>
      <c r="D1330" t="str">
        <f>VLOOKUP($C1330,'Look-Ups'!$C$2:$G$32,D$1-2,0)</f>
        <v>Function_09</v>
      </c>
      <c r="E1330" t="str">
        <f>VLOOKUP($C1330,'Look-Ups'!$C$2:$G$32,E$1-2,0)</f>
        <v>Function_Simpl_07</v>
      </c>
      <c r="F1330" t="str">
        <f>VLOOKUP($C1330,'Look-Ups'!$C$2:$G$32,F$1-2,0)</f>
        <v>Segment_06</v>
      </c>
      <c r="G1330" t="str">
        <f>VLOOKUP($C1330,'Look-Ups'!$C$2:$G$32,G$1-2,0)</f>
        <v>Proc_Type_01</v>
      </c>
      <c r="H1330" t="s">
        <v>219</v>
      </c>
      <c r="I1330">
        <f t="shared" si="56"/>
        <v>2022</v>
      </c>
      <c r="J1330" t="s">
        <v>22</v>
      </c>
    </row>
    <row r="1331" spans="1:10" x14ac:dyDescent="0.25">
      <c r="A1331" t="str">
        <f t="shared" si="55"/>
        <v>Function_09Application_222022</v>
      </c>
      <c r="B1331">
        <v>1328</v>
      </c>
      <c r="C1331" t="s">
        <v>375</v>
      </c>
      <c r="D1331" t="str">
        <f>VLOOKUP($C1331,'Look-Ups'!$C$2:$G$32,D$1-2,0)</f>
        <v>Function_09</v>
      </c>
      <c r="E1331" t="str">
        <f>VLOOKUP($C1331,'Look-Ups'!$C$2:$G$32,E$1-2,0)</f>
        <v>Function_Simpl_07</v>
      </c>
      <c r="F1331" t="str">
        <f>VLOOKUP($C1331,'Look-Ups'!$C$2:$G$32,F$1-2,0)</f>
        <v>Segment_06</v>
      </c>
      <c r="G1331" t="str">
        <f>VLOOKUP($C1331,'Look-Ups'!$C$2:$G$32,G$1-2,0)</f>
        <v>Proc_Type_01</v>
      </c>
      <c r="H1331" t="s">
        <v>187</v>
      </c>
      <c r="I1331">
        <f t="shared" si="56"/>
        <v>2022</v>
      </c>
      <c r="J1331" t="s">
        <v>22</v>
      </c>
    </row>
    <row r="1332" spans="1:10" x14ac:dyDescent="0.25">
      <c r="A1332" t="str">
        <f t="shared" si="55"/>
        <v>Function_09Application_222022</v>
      </c>
      <c r="B1332">
        <v>1329</v>
      </c>
      <c r="C1332" t="s">
        <v>375</v>
      </c>
      <c r="D1332" t="str">
        <f>VLOOKUP($C1332,'Look-Ups'!$C$2:$G$32,D$1-2,0)</f>
        <v>Function_09</v>
      </c>
      <c r="E1332" t="str">
        <f>VLOOKUP($C1332,'Look-Ups'!$C$2:$G$32,E$1-2,0)</f>
        <v>Function_Simpl_07</v>
      </c>
      <c r="F1332" t="str">
        <f>VLOOKUP($C1332,'Look-Ups'!$C$2:$G$32,F$1-2,0)</f>
        <v>Segment_06</v>
      </c>
      <c r="G1332" t="str">
        <f>VLOOKUP($C1332,'Look-Ups'!$C$2:$G$32,G$1-2,0)</f>
        <v>Proc_Type_01</v>
      </c>
      <c r="H1332" t="s">
        <v>209</v>
      </c>
      <c r="I1332">
        <f t="shared" si="56"/>
        <v>2022</v>
      </c>
      <c r="J1332" t="s">
        <v>22</v>
      </c>
    </row>
    <row r="1333" spans="1:10" x14ac:dyDescent="0.25">
      <c r="A1333" t="str">
        <f t="shared" si="55"/>
        <v>Function_09Application_222022</v>
      </c>
      <c r="B1333">
        <v>1330</v>
      </c>
      <c r="C1333" t="s">
        <v>375</v>
      </c>
      <c r="D1333" t="str">
        <f>VLOOKUP($C1333,'Look-Ups'!$C$2:$G$32,D$1-2,0)</f>
        <v>Function_09</v>
      </c>
      <c r="E1333" t="str">
        <f>VLOOKUP($C1333,'Look-Ups'!$C$2:$G$32,E$1-2,0)</f>
        <v>Function_Simpl_07</v>
      </c>
      <c r="F1333" t="str">
        <f>VLOOKUP($C1333,'Look-Ups'!$C$2:$G$32,F$1-2,0)</f>
        <v>Segment_06</v>
      </c>
      <c r="G1333" t="str">
        <f>VLOOKUP($C1333,'Look-Ups'!$C$2:$G$32,G$1-2,0)</f>
        <v>Proc_Type_01</v>
      </c>
      <c r="H1333" t="s">
        <v>221</v>
      </c>
      <c r="I1333">
        <f t="shared" si="56"/>
        <v>2022</v>
      </c>
      <c r="J1333" t="s">
        <v>22</v>
      </c>
    </row>
    <row r="1334" spans="1:10" x14ac:dyDescent="0.25">
      <c r="A1334" t="str">
        <f t="shared" si="55"/>
        <v>Function_09Application_222022</v>
      </c>
      <c r="B1334">
        <v>1331</v>
      </c>
      <c r="C1334" t="s">
        <v>375</v>
      </c>
      <c r="D1334" t="str">
        <f>VLOOKUP($C1334,'Look-Ups'!$C$2:$G$32,D$1-2,0)</f>
        <v>Function_09</v>
      </c>
      <c r="E1334" t="str">
        <f>VLOOKUP($C1334,'Look-Ups'!$C$2:$G$32,E$1-2,0)</f>
        <v>Function_Simpl_07</v>
      </c>
      <c r="F1334" t="str">
        <f>VLOOKUP($C1334,'Look-Ups'!$C$2:$G$32,F$1-2,0)</f>
        <v>Segment_06</v>
      </c>
      <c r="G1334" t="str">
        <f>VLOOKUP($C1334,'Look-Ups'!$C$2:$G$32,G$1-2,0)</f>
        <v>Proc_Type_01</v>
      </c>
      <c r="H1334" t="s">
        <v>236</v>
      </c>
      <c r="I1334">
        <f t="shared" si="56"/>
        <v>2022</v>
      </c>
      <c r="J1334" t="s">
        <v>22</v>
      </c>
    </row>
    <row r="1335" spans="1:10" x14ac:dyDescent="0.25">
      <c r="A1335" t="str">
        <f t="shared" si="55"/>
        <v>Function_09Application_222022</v>
      </c>
      <c r="B1335">
        <v>1332</v>
      </c>
      <c r="C1335" t="s">
        <v>375</v>
      </c>
      <c r="D1335" t="str">
        <f>VLOOKUP($C1335,'Look-Ups'!$C$2:$G$32,D$1-2,0)</f>
        <v>Function_09</v>
      </c>
      <c r="E1335" t="str">
        <f>VLOOKUP($C1335,'Look-Ups'!$C$2:$G$32,E$1-2,0)</f>
        <v>Function_Simpl_07</v>
      </c>
      <c r="F1335" t="str">
        <f>VLOOKUP($C1335,'Look-Ups'!$C$2:$G$32,F$1-2,0)</f>
        <v>Segment_06</v>
      </c>
      <c r="G1335" t="str">
        <f>VLOOKUP($C1335,'Look-Ups'!$C$2:$G$32,G$1-2,0)</f>
        <v>Proc_Type_01</v>
      </c>
      <c r="H1335" t="s">
        <v>156</v>
      </c>
      <c r="I1335">
        <f t="shared" si="56"/>
        <v>2022</v>
      </c>
      <c r="J1335" t="s">
        <v>22</v>
      </c>
    </row>
    <row r="1336" spans="1:10" x14ac:dyDescent="0.25">
      <c r="A1336" t="str">
        <f t="shared" si="55"/>
        <v>Function_09Application_222022</v>
      </c>
      <c r="B1336">
        <v>1333</v>
      </c>
      <c r="C1336" t="s">
        <v>375</v>
      </c>
      <c r="D1336" t="str">
        <f>VLOOKUP($C1336,'Look-Ups'!$C$2:$G$32,D$1-2,0)</f>
        <v>Function_09</v>
      </c>
      <c r="E1336" t="str">
        <f>VLOOKUP($C1336,'Look-Ups'!$C$2:$G$32,E$1-2,0)</f>
        <v>Function_Simpl_07</v>
      </c>
      <c r="F1336" t="str">
        <f>VLOOKUP($C1336,'Look-Ups'!$C$2:$G$32,F$1-2,0)</f>
        <v>Segment_06</v>
      </c>
      <c r="G1336" t="str">
        <f>VLOOKUP($C1336,'Look-Ups'!$C$2:$G$32,G$1-2,0)</f>
        <v>Proc_Type_01</v>
      </c>
      <c r="H1336" t="s">
        <v>160</v>
      </c>
      <c r="I1336">
        <f t="shared" si="56"/>
        <v>2022</v>
      </c>
      <c r="J1336" t="s">
        <v>22</v>
      </c>
    </row>
    <row r="1337" spans="1:10" x14ac:dyDescent="0.25">
      <c r="A1337" t="str">
        <f t="shared" si="55"/>
        <v>Function_09Application_222022</v>
      </c>
      <c r="B1337">
        <v>1334</v>
      </c>
      <c r="C1337" t="s">
        <v>375</v>
      </c>
      <c r="D1337" t="str">
        <f>VLOOKUP($C1337,'Look-Ups'!$C$2:$G$32,D$1-2,0)</f>
        <v>Function_09</v>
      </c>
      <c r="E1337" t="str">
        <f>VLOOKUP($C1337,'Look-Ups'!$C$2:$G$32,E$1-2,0)</f>
        <v>Function_Simpl_07</v>
      </c>
      <c r="F1337" t="str">
        <f>VLOOKUP($C1337,'Look-Ups'!$C$2:$G$32,F$1-2,0)</f>
        <v>Segment_06</v>
      </c>
      <c r="G1337" t="str">
        <f>VLOOKUP($C1337,'Look-Ups'!$C$2:$G$32,G$1-2,0)</f>
        <v>Proc_Type_01</v>
      </c>
      <c r="H1337" t="s">
        <v>167</v>
      </c>
      <c r="I1337">
        <f t="shared" si="56"/>
        <v>2022</v>
      </c>
      <c r="J1337" t="s">
        <v>22</v>
      </c>
    </row>
    <row r="1338" spans="1:10" x14ac:dyDescent="0.25">
      <c r="A1338" t="str">
        <f t="shared" si="55"/>
        <v>Function_09Application_222022</v>
      </c>
      <c r="B1338">
        <v>1335</v>
      </c>
      <c r="C1338" t="s">
        <v>375</v>
      </c>
      <c r="D1338" t="str">
        <f>VLOOKUP($C1338,'Look-Ups'!$C$2:$G$32,D$1-2,0)</f>
        <v>Function_09</v>
      </c>
      <c r="E1338" t="str">
        <f>VLOOKUP($C1338,'Look-Ups'!$C$2:$G$32,E$1-2,0)</f>
        <v>Function_Simpl_07</v>
      </c>
      <c r="F1338" t="str">
        <f>VLOOKUP($C1338,'Look-Ups'!$C$2:$G$32,F$1-2,0)</f>
        <v>Segment_06</v>
      </c>
      <c r="G1338" t="str">
        <f>VLOOKUP($C1338,'Look-Ups'!$C$2:$G$32,G$1-2,0)</f>
        <v>Proc_Type_01</v>
      </c>
      <c r="H1338" t="s">
        <v>242</v>
      </c>
      <c r="I1338">
        <f t="shared" si="56"/>
        <v>2022</v>
      </c>
      <c r="J1338" t="s">
        <v>22</v>
      </c>
    </row>
    <row r="1339" spans="1:10" x14ac:dyDescent="0.25">
      <c r="A1339" t="str">
        <f t="shared" si="55"/>
        <v>Function_09Application_222022</v>
      </c>
      <c r="B1339">
        <v>1336</v>
      </c>
      <c r="C1339" t="s">
        <v>375</v>
      </c>
      <c r="D1339" t="str">
        <f>VLOOKUP($C1339,'Look-Ups'!$C$2:$G$32,D$1-2,0)</f>
        <v>Function_09</v>
      </c>
      <c r="E1339" t="str">
        <f>VLOOKUP($C1339,'Look-Ups'!$C$2:$G$32,E$1-2,0)</f>
        <v>Function_Simpl_07</v>
      </c>
      <c r="F1339" t="str">
        <f>VLOOKUP($C1339,'Look-Ups'!$C$2:$G$32,F$1-2,0)</f>
        <v>Segment_06</v>
      </c>
      <c r="G1339" t="str">
        <f>VLOOKUP($C1339,'Look-Ups'!$C$2:$G$32,G$1-2,0)</f>
        <v>Proc_Type_01</v>
      </c>
      <c r="H1339" t="s">
        <v>171</v>
      </c>
      <c r="I1339">
        <f t="shared" si="56"/>
        <v>2022</v>
      </c>
      <c r="J1339" t="s">
        <v>22</v>
      </c>
    </row>
    <row r="1340" spans="1:10" x14ac:dyDescent="0.25">
      <c r="A1340" t="str">
        <f t="shared" si="55"/>
        <v>Function_09Application_222022</v>
      </c>
      <c r="B1340">
        <v>1337</v>
      </c>
      <c r="C1340" t="s">
        <v>375</v>
      </c>
      <c r="D1340" t="str">
        <f>VLOOKUP($C1340,'Look-Ups'!$C$2:$G$32,D$1-2,0)</f>
        <v>Function_09</v>
      </c>
      <c r="E1340" t="str">
        <f>VLOOKUP($C1340,'Look-Ups'!$C$2:$G$32,E$1-2,0)</f>
        <v>Function_Simpl_07</v>
      </c>
      <c r="F1340" t="str">
        <f>VLOOKUP($C1340,'Look-Ups'!$C$2:$G$32,F$1-2,0)</f>
        <v>Segment_06</v>
      </c>
      <c r="G1340" t="str">
        <f>VLOOKUP($C1340,'Look-Ups'!$C$2:$G$32,G$1-2,0)</f>
        <v>Proc_Type_01</v>
      </c>
      <c r="H1340" t="s">
        <v>217</v>
      </c>
      <c r="I1340">
        <f t="shared" si="56"/>
        <v>2022</v>
      </c>
      <c r="J1340" t="s">
        <v>22</v>
      </c>
    </row>
    <row r="1341" spans="1:10" x14ac:dyDescent="0.25">
      <c r="A1341" t="str">
        <f t="shared" si="55"/>
        <v>Function_09Application_222022</v>
      </c>
      <c r="B1341">
        <v>1338</v>
      </c>
      <c r="C1341" t="s">
        <v>375</v>
      </c>
      <c r="D1341" t="str">
        <f>VLOOKUP($C1341,'Look-Ups'!$C$2:$G$32,D$1-2,0)</f>
        <v>Function_09</v>
      </c>
      <c r="E1341" t="str">
        <f>VLOOKUP($C1341,'Look-Ups'!$C$2:$G$32,E$1-2,0)</f>
        <v>Function_Simpl_07</v>
      </c>
      <c r="F1341" t="str">
        <f>VLOOKUP($C1341,'Look-Ups'!$C$2:$G$32,F$1-2,0)</f>
        <v>Segment_06</v>
      </c>
      <c r="G1341" t="str">
        <f>VLOOKUP($C1341,'Look-Ups'!$C$2:$G$32,G$1-2,0)</f>
        <v>Proc_Type_01</v>
      </c>
      <c r="H1341" t="s">
        <v>225</v>
      </c>
      <c r="I1341">
        <f t="shared" si="56"/>
        <v>2022</v>
      </c>
      <c r="J1341" t="s">
        <v>22</v>
      </c>
    </row>
    <row r="1342" spans="1:10" x14ac:dyDescent="0.25">
      <c r="A1342" t="str">
        <f t="shared" si="55"/>
        <v>Function_09Application_222022</v>
      </c>
      <c r="B1342">
        <v>1339</v>
      </c>
      <c r="C1342" t="s">
        <v>375</v>
      </c>
      <c r="D1342" t="str">
        <f>VLOOKUP($C1342,'Look-Ups'!$C$2:$G$32,D$1-2,0)</f>
        <v>Function_09</v>
      </c>
      <c r="E1342" t="str">
        <f>VLOOKUP($C1342,'Look-Ups'!$C$2:$G$32,E$1-2,0)</f>
        <v>Function_Simpl_07</v>
      </c>
      <c r="F1342" t="str">
        <f>VLOOKUP($C1342,'Look-Ups'!$C$2:$G$32,F$1-2,0)</f>
        <v>Segment_06</v>
      </c>
      <c r="G1342" t="str">
        <f>VLOOKUP($C1342,'Look-Ups'!$C$2:$G$32,G$1-2,0)</f>
        <v>Proc_Type_01</v>
      </c>
      <c r="H1342" t="s">
        <v>244</v>
      </c>
      <c r="I1342">
        <f t="shared" si="56"/>
        <v>2022</v>
      </c>
      <c r="J1342" t="s">
        <v>22</v>
      </c>
    </row>
    <row r="1343" spans="1:10" x14ac:dyDescent="0.25">
      <c r="A1343" t="str">
        <f t="shared" si="55"/>
        <v>Function_10Application_232022</v>
      </c>
      <c r="B1343">
        <v>1340</v>
      </c>
      <c r="C1343" t="s">
        <v>376</v>
      </c>
      <c r="D1343" t="str">
        <f>VLOOKUP($C1343,'Look-Ups'!$C$2:$G$32,D$1-2,0)</f>
        <v>Function_10</v>
      </c>
      <c r="E1343" t="str">
        <f>VLOOKUP($C1343,'Look-Ups'!$C$2:$G$32,E$1-2,0)</f>
        <v>Function_Simpl_07</v>
      </c>
      <c r="F1343" t="str">
        <f>VLOOKUP($C1343,'Look-Ups'!$C$2:$G$32,F$1-2,0)</f>
        <v>Segment_07</v>
      </c>
      <c r="G1343" t="str">
        <f>VLOOKUP($C1343,'Look-Ups'!$C$2:$G$32,G$1-2,0)</f>
        <v>Proc_Type_01</v>
      </c>
      <c r="H1343" t="s">
        <v>217</v>
      </c>
      <c r="I1343">
        <f t="shared" si="56"/>
        <v>2022</v>
      </c>
      <c r="J1343" t="s">
        <v>22</v>
      </c>
    </row>
    <row r="1344" spans="1:10" x14ac:dyDescent="0.25">
      <c r="A1344" t="str">
        <f t="shared" si="55"/>
        <v>Function_10Application_232022</v>
      </c>
      <c r="B1344">
        <v>1341</v>
      </c>
      <c r="C1344" t="s">
        <v>376</v>
      </c>
      <c r="D1344" t="str">
        <f>VLOOKUP($C1344,'Look-Ups'!$C$2:$G$32,D$1-2,0)</f>
        <v>Function_10</v>
      </c>
      <c r="E1344" t="str">
        <f>VLOOKUP($C1344,'Look-Ups'!$C$2:$G$32,E$1-2,0)</f>
        <v>Function_Simpl_07</v>
      </c>
      <c r="F1344" t="str">
        <f>VLOOKUP($C1344,'Look-Ups'!$C$2:$G$32,F$1-2,0)</f>
        <v>Segment_07</v>
      </c>
      <c r="G1344" t="str">
        <f>VLOOKUP($C1344,'Look-Ups'!$C$2:$G$32,G$1-2,0)</f>
        <v>Proc_Type_01</v>
      </c>
      <c r="H1344" t="s">
        <v>206</v>
      </c>
      <c r="I1344">
        <f t="shared" si="56"/>
        <v>2022</v>
      </c>
      <c r="J1344" t="s">
        <v>22</v>
      </c>
    </row>
    <row r="1345" spans="1:10" x14ac:dyDescent="0.25">
      <c r="A1345" t="str">
        <f t="shared" si="55"/>
        <v>Function_10Application_232022</v>
      </c>
      <c r="B1345">
        <v>1342</v>
      </c>
      <c r="C1345" t="s">
        <v>376</v>
      </c>
      <c r="D1345" t="str">
        <f>VLOOKUP($C1345,'Look-Ups'!$C$2:$G$32,D$1-2,0)</f>
        <v>Function_10</v>
      </c>
      <c r="E1345" t="str">
        <f>VLOOKUP($C1345,'Look-Ups'!$C$2:$G$32,E$1-2,0)</f>
        <v>Function_Simpl_07</v>
      </c>
      <c r="F1345" t="str">
        <f>VLOOKUP($C1345,'Look-Ups'!$C$2:$G$32,F$1-2,0)</f>
        <v>Segment_07</v>
      </c>
      <c r="G1345" t="str">
        <f>VLOOKUP($C1345,'Look-Ups'!$C$2:$G$32,G$1-2,0)</f>
        <v>Proc_Type_01</v>
      </c>
      <c r="H1345" t="s">
        <v>193</v>
      </c>
      <c r="I1345">
        <f t="shared" si="56"/>
        <v>2022</v>
      </c>
      <c r="J1345" t="s">
        <v>22</v>
      </c>
    </row>
    <row r="1346" spans="1:10" x14ac:dyDescent="0.25">
      <c r="A1346" t="str">
        <f t="shared" si="55"/>
        <v>Function_10Application_232022</v>
      </c>
      <c r="B1346">
        <v>1343</v>
      </c>
      <c r="C1346" t="s">
        <v>376</v>
      </c>
      <c r="D1346" t="str">
        <f>VLOOKUP($C1346,'Look-Ups'!$C$2:$G$32,D$1-2,0)</f>
        <v>Function_10</v>
      </c>
      <c r="E1346" t="str">
        <f>VLOOKUP($C1346,'Look-Ups'!$C$2:$G$32,E$1-2,0)</f>
        <v>Function_Simpl_07</v>
      </c>
      <c r="F1346" t="str">
        <f>VLOOKUP($C1346,'Look-Ups'!$C$2:$G$32,F$1-2,0)</f>
        <v>Segment_07</v>
      </c>
      <c r="G1346" t="str">
        <f>VLOOKUP($C1346,'Look-Ups'!$C$2:$G$32,G$1-2,0)</f>
        <v>Proc_Type_01</v>
      </c>
      <c r="H1346" t="s">
        <v>221</v>
      </c>
      <c r="I1346">
        <f t="shared" si="56"/>
        <v>2022</v>
      </c>
      <c r="J1346" t="s">
        <v>22</v>
      </c>
    </row>
    <row r="1347" spans="1:10" x14ac:dyDescent="0.25">
      <c r="A1347" t="str">
        <f t="shared" si="55"/>
        <v>Function_10Application_232022</v>
      </c>
      <c r="B1347">
        <v>1344</v>
      </c>
      <c r="C1347" t="s">
        <v>376</v>
      </c>
      <c r="D1347" t="str">
        <f>VLOOKUP($C1347,'Look-Ups'!$C$2:$G$32,D$1-2,0)</f>
        <v>Function_10</v>
      </c>
      <c r="E1347" t="str">
        <f>VLOOKUP($C1347,'Look-Ups'!$C$2:$G$32,E$1-2,0)</f>
        <v>Function_Simpl_07</v>
      </c>
      <c r="F1347" t="str">
        <f>VLOOKUP($C1347,'Look-Ups'!$C$2:$G$32,F$1-2,0)</f>
        <v>Segment_07</v>
      </c>
      <c r="G1347" t="str">
        <f>VLOOKUP($C1347,'Look-Ups'!$C$2:$G$32,G$1-2,0)</f>
        <v>Proc_Type_01</v>
      </c>
      <c r="H1347" t="s">
        <v>225</v>
      </c>
      <c r="I1347">
        <f t="shared" si="56"/>
        <v>2022</v>
      </c>
      <c r="J1347" t="s">
        <v>22</v>
      </c>
    </row>
    <row r="1348" spans="1:10" x14ac:dyDescent="0.25">
      <c r="A1348" t="str">
        <f t="shared" si="55"/>
        <v>Function_10Application_232022</v>
      </c>
      <c r="B1348">
        <v>1345</v>
      </c>
      <c r="C1348" t="s">
        <v>376</v>
      </c>
      <c r="D1348" t="str">
        <f>VLOOKUP($C1348,'Look-Ups'!$C$2:$G$32,D$1-2,0)</f>
        <v>Function_10</v>
      </c>
      <c r="E1348" t="str">
        <f>VLOOKUP($C1348,'Look-Ups'!$C$2:$G$32,E$1-2,0)</f>
        <v>Function_Simpl_07</v>
      </c>
      <c r="F1348" t="str">
        <f>VLOOKUP($C1348,'Look-Ups'!$C$2:$G$32,F$1-2,0)</f>
        <v>Segment_07</v>
      </c>
      <c r="G1348" t="str">
        <f>VLOOKUP($C1348,'Look-Ups'!$C$2:$G$32,G$1-2,0)</f>
        <v>Proc_Type_01</v>
      </c>
      <c r="H1348" t="s">
        <v>244</v>
      </c>
      <c r="I1348">
        <f t="shared" si="56"/>
        <v>2022</v>
      </c>
      <c r="J1348" t="s">
        <v>22</v>
      </c>
    </row>
    <row r="1349" spans="1:10" x14ac:dyDescent="0.25">
      <c r="A1349" t="str">
        <f t="shared" ref="A1349:A1412" si="57">D1349&amp;C1349&amp;I1349</f>
        <v>Function_11Application_242022</v>
      </c>
      <c r="B1349">
        <v>1346</v>
      </c>
      <c r="C1349" t="s">
        <v>377</v>
      </c>
      <c r="D1349" t="str">
        <f>VLOOKUP($C1349,'Look-Ups'!$C$2:$G$32,D$1-2,0)</f>
        <v>Function_11</v>
      </c>
      <c r="E1349" t="str">
        <f>VLOOKUP($C1349,'Look-Ups'!$C$2:$G$32,E$1-2,0)</f>
        <v>Function_Simpl_07</v>
      </c>
      <c r="F1349" t="str">
        <f>VLOOKUP($C1349,'Look-Ups'!$C$2:$G$32,F$1-2,0)</f>
        <v>Segment_07</v>
      </c>
      <c r="G1349" t="str">
        <f>VLOOKUP($C1349,'Look-Ups'!$C$2:$G$32,G$1-2,0)</f>
        <v>Proc_Type_01</v>
      </c>
      <c r="H1349" t="s">
        <v>217</v>
      </c>
      <c r="I1349">
        <f t="shared" si="56"/>
        <v>2022</v>
      </c>
      <c r="J1349" t="s">
        <v>22</v>
      </c>
    </row>
    <row r="1350" spans="1:10" x14ac:dyDescent="0.25">
      <c r="A1350" t="str">
        <f t="shared" si="57"/>
        <v>Function_11Application_242022</v>
      </c>
      <c r="B1350">
        <v>1347</v>
      </c>
      <c r="C1350" t="s">
        <v>377</v>
      </c>
      <c r="D1350" t="str">
        <f>VLOOKUP($C1350,'Look-Ups'!$C$2:$G$32,D$1-2,0)</f>
        <v>Function_11</v>
      </c>
      <c r="E1350" t="str">
        <f>VLOOKUP($C1350,'Look-Ups'!$C$2:$G$32,E$1-2,0)</f>
        <v>Function_Simpl_07</v>
      </c>
      <c r="F1350" t="str">
        <f>VLOOKUP($C1350,'Look-Ups'!$C$2:$G$32,F$1-2,0)</f>
        <v>Segment_07</v>
      </c>
      <c r="G1350" t="str">
        <f>VLOOKUP($C1350,'Look-Ups'!$C$2:$G$32,G$1-2,0)</f>
        <v>Proc_Type_01</v>
      </c>
      <c r="H1350" t="s">
        <v>206</v>
      </c>
      <c r="I1350">
        <f t="shared" si="56"/>
        <v>2022</v>
      </c>
      <c r="J1350" t="s">
        <v>22</v>
      </c>
    </row>
    <row r="1351" spans="1:10" x14ac:dyDescent="0.25">
      <c r="A1351" t="str">
        <f t="shared" si="57"/>
        <v>Function_11Application_242022</v>
      </c>
      <c r="B1351">
        <v>1348</v>
      </c>
      <c r="C1351" t="s">
        <v>377</v>
      </c>
      <c r="D1351" t="str">
        <f>VLOOKUP($C1351,'Look-Ups'!$C$2:$G$32,D$1-2,0)</f>
        <v>Function_11</v>
      </c>
      <c r="E1351" t="str">
        <f>VLOOKUP($C1351,'Look-Ups'!$C$2:$G$32,E$1-2,0)</f>
        <v>Function_Simpl_07</v>
      </c>
      <c r="F1351" t="str">
        <f>VLOOKUP($C1351,'Look-Ups'!$C$2:$G$32,F$1-2,0)</f>
        <v>Segment_07</v>
      </c>
      <c r="G1351" t="str">
        <f>VLOOKUP($C1351,'Look-Ups'!$C$2:$G$32,G$1-2,0)</f>
        <v>Proc_Type_01</v>
      </c>
      <c r="H1351" t="s">
        <v>193</v>
      </c>
      <c r="I1351">
        <f t="shared" si="56"/>
        <v>2022</v>
      </c>
      <c r="J1351" t="s">
        <v>22</v>
      </c>
    </row>
    <row r="1352" spans="1:10" x14ac:dyDescent="0.25">
      <c r="A1352" t="str">
        <f t="shared" si="57"/>
        <v>Function_11Application_242022</v>
      </c>
      <c r="B1352">
        <v>1349</v>
      </c>
      <c r="C1352" t="s">
        <v>377</v>
      </c>
      <c r="D1352" t="str">
        <f>VLOOKUP($C1352,'Look-Ups'!$C$2:$G$32,D$1-2,0)</f>
        <v>Function_11</v>
      </c>
      <c r="E1352" t="str">
        <f>VLOOKUP($C1352,'Look-Ups'!$C$2:$G$32,E$1-2,0)</f>
        <v>Function_Simpl_07</v>
      </c>
      <c r="F1352" t="str">
        <f>VLOOKUP($C1352,'Look-Ups'!$C$2:$G$32,F$1-2,0)</f>
        <v>Segment_07</v>
      </c>
      <c r="G1352" t="str">
        <f>VLOOKUP($C1352,'Look-Ups'!$C$2:$G$32,G$1-2,0)</f>
        <v>Proc_Type_01</v>
      </c>
      <c r="H1352" t="s">
        <v>221</v>
      </c>
      <c r="I1352">
        <f t="shared" si="56"/>
        <v>2022</v>
      </c>
      <c r="J1352" t="s">
        <v>22</v>
      </c>
    </row>
    <row r="1353" spans="1:10" x14ac:dyDescent="0.25">
      <c r="A1353" t="str">
        <f t="shared" si="57"/>
        <v>Function_11Application_242022</v>
      </c>
      <c r="B1353">
        <v>1350</v>
      </c>
      <c r="C1353" t="s">
        <v>377</v>
      </c>
      <c r="D1353" t="str">
        <f>VLOOKUP($C1353,'Look-Ups'!$C$2:$G$32,D$1-2,0)</f>
        <v>Function_11</v>
      </c>
      <c r="E1353" t="str">
        <f>VLOOKUP($C1353,'Look-Ups'!$C$2:$G$32,E$1-2,0)</f>
        <v>Function_Simpl_07</v>
      </c>
      <c r="F1353" t="str">
        <f>VLOOKUP($C1353,'Look-Ups'!$C$2:$G$32,F$1-2,0)</f>
        <v>Segment_07</v>
      </c>
      <c r="G1353" t="str">
        <f>VLOOKUP($C1353,'Look-Ups'!$C$2:$G$32,G$1-2,0)</f>
        <v>Proc_Type_01</v>
      </c>
      <c r="H1353" t="s">
        <v>225</v>
      </c>
      <c r="I1353">
        <f t="shared" si="56"/>
        <v>2022</v>
      </c>
      <c r="J1353" t="s">
        <v>22</v>
      </c>
    </row>
    <row r="1354" spans="1:10" x14ac:dyDescent="0.25">
      <c r="A1354" t="str">
        <f t="shared" si="57"/>
        <v>Function_11Application_242022</v>
      </c>
      <c r="B1354">
        <v>1351</v>
      </c>
      <c r="C1354" t="s">
        <v>377</v>
      </c>
      <c r="D1354" t="str">
        <f>VLOOKUP($C1354,'Look-Ups'!$C$2:$G$32,D$1-2,0)</f>
        <v>Function_11</v>
      </c>
      <c r="E1354" t="str">
        <f>VLOOKUP($C1354,'Look-Ups'!$C$2:$G$32,E$1-2,0)</f>
        <v>Function_Simpl_07</v>
      </c>
      <c r="F1354" t="str">
        <f>VLOOKUP($C1354,'Look-Ups'!$C$2:$G$32,F$1-2,0)</f>
        <v>Segment_07</v>
      </c>
      <c r="G1354" t="str">
        <f>VLOOKUP($C1354,'Look-Ups'!$C$2:$G$32,G$1-2,0)</f>
        <v>Proc_Type_01</v>
      </c>
      <c r="H1354" t="s">
        <v>244</v>
      </c>
      <c r="I1354">
        <f t="shared" si="56"/>
        <v>2022</v>
      </c>
      <c r="J1354" t="s">
        <v>22</v>
      </c>
    </row>
    <row r="1355" spans="1:10" x14ac:dyDescent="0.25">
      <c r="A1355" t="str">
        <f t="shared" si="57"/>
        <v>Function_12Application_252022</v>
      </c>
      <c r="B1355">
        <v>1352</v>
      </c>
      <c r="C1355" t="s">
        <v>378</v>
      </c>
      <c r="D1355" t="str">
        <f>VLOOKUP($C1355,'Look-Ups'!$C$2:$G$32,D$1-2,0)</f>
        <v>Function_12</v>
      </c>
      <c r="E1355" t="str">
        <f>VLOOKUP($C1355,'Look-Ups'!$C$2:$G$32,E$1-2,0)</f>
        <v>Function_Simpl_03</v>
      </c>
      <c r="F1355" t="str">
        <f>VLOOKUP($C1355,'Look-Ups'!$C$2:$G$32,F$1-2,0)</f>
        <v>Segment_08</v>
      </c>
      <c r="G1355" t="str">
        <f>VLOOKUP($C1355,'Look-Ups'!$C$2:$G$32,G$1-2,0)</f>
        <v>Proc_Type_03</v>
      </c>
      <c r="H1355" t="s">
        <v>215</v>
      </c>
      <c r="I1355">
        <f t="shared" si="56"/>
        <v>2022</v>
      </c>
      <c r="J1355" t="s">
        <v>22</v>
      </c>
    </row>
    <row r="1356" spans="1:10" x14ac:dyDescent="0.25">
      <c r="A1356" t="str">
        <f t="shared" si="57"/>
        <v>Function_12Application_252022</v>
      </c>
      <c r="B1356">
        <v>1353</v>
      </c>
      <c r="C1356" t="s">
        <v>378</v>
      </c>
      <c r="D1356" t="str">
        <f>VLOOKUP($C1356,'Look-Ups'!$C$2:$G$32,D$1-2,0)</f>
        <v>Function_12</v>
      </c>
      <c r="E1356" t="str">
        <f>VLOOKUP($C1356,'Look-Ups'!$C$2:$G$32,E$1-2,0)</f>
        <v>Function_Simpl_03</v>
      </c>
      <c r="F1356" t="str">
        <f>VLOOKUP($C1356,'Look-Ups'!$C$2:$G$32,F$1-2,0)</f>
        <v>Segment_08</v>
      </c>
      <c r="G1356" t="str">
        <f>VLOOKUP($C1356,'Look-Ups'!$C$2:$G$32,G$1-2,0)</f>
        <v>Proc_Type_03</v>
      </c>
      <c r="H1356" t="s">
        <v>161</v>
      </c>
      <c r="I1356">
        <f t="shared" si="56"/>
        <v>2022</v>
      </c>
      <c r="J1356" t="s">
        <v>22</v>
      </c>
    </row>
    <row r="1357" spans="1:10" x14ac:dyDescent="0.25">
      <c r="A1357" t="str">
        <f t="shared" si="57"/>
        <v>Function_12Application_252022</v>
      </c>
      <c r="B1357">
        <v>1354</v>
      </c>
      <c r="C1357" t="s">
        <v>378</v>
      </c>
      <c r="D1357" t="str">
        <f>VLOOKUP($C1357,'Look-Ups'!$C$2:$G$32,D$1-2,0)</f>
        <v>Function_12</v>
      </c>
      <c r="E1357" t="str">
        <f>VLOOKUP($C1357,'Look-Ups'!$C$2:$G$32,E$1-2,0)</f>
        <v>Function_Simpl_03</v>
      </c>
      <c r="F1357" t="str">
        <f>VLOOKUP($C1357,'Look-Ups'!$C$2:$G$32,F$1-2,0)</f>
        <v>Segment_08</v>
      </c>
      <c r="G1357" t="str">
        <f>VLOOKUP($C1357,'Look-Ups'!$C$2:$G$32,G$1-2,0)</f>
        <v>Proc_Type_03</v>
      </c>
      <c r="H1357" t="s">
        <v>195</v>
      </c>
      <c r="I1357">
        <f t="shared" si="56"/>
        <v>2022</v>
      </c>
      <c r="J1357" t="s">
        <v>22</v>
      </c>
    </row>
    <row r="1358" spans="1:10" x14ac:dyDescent="0.25">
      <c r="A1358" t="str">
        <f t="shared" si="57"/>
        <v>Function_12Application_252022</v>
      </c>
      <c r="B1358">
        <v>1355</v>
      </c>
      <c r="C1358" t="s">
        <v>378</v>
      </c>
      <c r="D1358" t="str">
        <f>VLOOKUP($C1358,'Look-Ups'!$C$2:$G$32,D$1-2,0)</f>
        <v>Function_12</v>
      </c>
      <c r="E1358" t="str">
        <f>VLOOKUP($C1358,'Look-Ups'!$C$2:$G$32,E$1-2,0)</f>
        <v>Function_Simpl_03</v>
      </c>
      <c r="F1358" t="str">
        <f>VLOOKUP($C1358,'Look-Ups'!$C$2:$G$32,F$1-2,0)</f>
        <v>Segment_08</v>
      </c>
      <c r="G1358" t="str">
        <f>VLOOKUP($C1358,'Look-Ups'!$C$2:$G$32,G$1-2,0)</f>
        <v>Proc_Type_03</v>
      </c>
      <c r="H1358" t="s">
        <v>192</v>
      </c>
      <c r="I1358">
        <f t="shared" si="56"/>
        <v>2022</v>
      </c>
      <c r="J1358" t="s">
        <v>22</v>
      </c>
    </row>
    <row r="1359" spans="1:10" x14ac:dyDescent="0.25">
      <c r="A1359" t="str">
        <f t="shared" si="57"/>
        <v>Function_12Application_252022</v>
      </c>
      <c r="B1359">
        <v>1356</v>
      </c>
      <c r="C1359" t="s">
        <v>378</v>
      </c>
      <c r="D1359" t="str">
        <f>VLOOKUP($C1359,'Look-Ups'!$C$2:$G$32,D$1-2,0)</f>
        <v>Function_12</v>
      </c>
      <c r="E1359" t="str">
        <f>VLOOKUP($C1359,'Look-Ups'!$C$2:$G$32,E$1-2,0)</f>
        <v>Function_Simpl_03</v>
      </c>
      <c r="F1359" t="str">
        <f>VLOOKUP($C1359,'Look-Ups'!$C$2:$G$32,F$1-2,0)</f>
        <v>Segment_08</v>
      </c>
      <c r="G1359" t="str">
        <f>VLOOKUP($C1359,'Look-Ups'!$C$2:$G$32,G$1-2,0)</f>
        <v>Proc_Type_03</v>
      </c>
      <c r="H1359" t="s">
        <v>168</v>
      </c>
      <c r="I1359">
        <f t="shared" si="56"/>
        <v>2022</v>
      </c>
      <c r="J1359" t="s">
        <v>22</v>
      </c>
    </row>
    <row r="1360" spans="1:10" x14ac:dyDescent="0.25">
      <c r="A1360" t="str">
        <f t="shared" si="57"/>
        <v>Function_12Application_252022</v>
      </c>
      <c r="B1360">
        <v>1357</v>
      </c>
      <c r="C1360" t="s">
        <v>378</v>
      </c>
      <c r="D1360" t="str">
        <f>VLOOKUP($C1360,'Look-Ups'!$C$2:$G$32,D$1-2,0)</f>
        <v>Function_12</v>
      </c>
      <c r="E1360" t="str">
        <f>VLOOKUP($C1360,'Look-Ups'!$C$2:$G$32,E$1-2,0)</f>
        <v>Function_Simpl_03</v>
      </c>
      <c r="F1360" t="str">
        <f>VLOOKUP($C1360,'Look-Ups'!$C$2:$G$32,F$1-2,0)</f>
        <v>Segment_08</v>
      </c>
      <c r="G1360" t="str">
        <f>VLOOKUP($C1360,'Look-Ups'!$C$2:$G$32,G$1-2,0)</f>
        <v>Proc_Type_03</v>
      </c>
      <c r="H1360" t="s">
        <v>157</v>
      </c>
      <c r="I1360">
        <f t="shared" si="56"/>
        <v>2022</v>
      </c>
      <c r="J1360" t="s">
        <v>22</v>
      </c>
    </row>
    <row r="1361" spans="1:10" x14ac:dyDescent="0.25">
      <c r="A1361" t="str">
        <f t="shared" si="57"/>
        <v>Function_12Application_252022</v>
      </c>
      <c r="B1361">
        <v>1358</v>
      </c>
      <c r="C1361" t="s">
        <v>378</v>
      </c>
      <c r="D1361" t="str">
        <f>VLOOKUP($C1361,'Look-Ups'!$C$2:$G$32,D$1-2,0)</f>
        <v>Function_12</v>
      </c>
      <c r="E1361" t="str">
        <f>VLOOKUP($C1361,'Look-Ups'!$C$2:$G$32,E$1-2,0)</f>
        <v>Function_Simpl_03</v>
      </c>
      <c r="F1361" t="str">
        <f>VLOOKUP($C1361,'Look-Ups'!$C$2:$G$32,F$1-2,0)</f>
        <v>Segment_08</v>
      </c>
      <c r="G1361" t="str">
        <f>VLOOKUP($C1361,'Look-Ups'!$C$2:$G$32,G$1-2,0)</f>
        <v>Proc_Type_03</v>
      </c>
      <c r="H1361" t="s">
        <v>223</v>
      </c>
      <c r="I1361">
        <f t="shared" si="56"/>
        <v>2022</v>
      </c>
      <c r="J1361" t="s">
        <v>22</v>
      </c>
    </row>
    <row r="1362" spans="1:10" x14ac:dyDescent="0.25">
      <c r="A1362" t="str">
        <f t="shared" si="57"/>
        <v>Function_12Application_252022</v>
      </c>
      <c r="B1362">
        <v>1359</v>
      </c>
      <c r="C1362" t="s">
        <v>378</v>
      </c>
      <c r="D1362" t="str">
        <f>VLOOKUP($C1362,'Look-Ups'!$C$2:$G$32,D$1-2,0)</f>
        <v>Function_12</v>
      </c>
      <c r="E1362" t="str">
        <f>VLOOKUP($C1362,'Look-Ups'!$C$2:$G$32,E$1-2,0)</f>
        <v>Function_Simpl_03</v>
      </c>
      <c r="F1362" t="str">
        <f>VLOOKUP($C1362,'Look-Ups'!$C$2:$G$32,F$1-2,0)</f>
        <v>Segment_08</v>
      </c>
      <c r="G1362" t="str">
        <f>VLOOKUP($C1362,'Look-Ups'!$C$2:$G$32,G$1-2,0)</f>
        <v>Proc_Type_03</v>
      </c>
      <c r="H1362" t="s">
        <v>171</v>
      </c>
      <c r="I1362">
        <f t="shared" si="56"/>
        <v>2022</v>
      </c>
      <c r="J1362" t="s">
        <v>22</v>
      </c>
    </row>
    <row r="1363" spans="1:10" x14ac:dyDescent="0.25">
      <c r="A1363" t="str">
        <f t="shared" si="57"/>
        <v>Function_12Application_252022</v>
      </c>
      <c r="B1363">
        <v>1360</v>
      </c>
      <c r="C1363" t="s">
        <v>378</v>
      </c>
      <c r="D1363" t="str">
        <f>VLOOKUP($C1363,'Look-Ups'!$C$2:$G$32,D$1-2,0)</f>
        <v>Function_12</v>
      </c>
      <c r="E1363" t="str">
        <f>VLOOKUP($C1363,'Look-Ups'!$C$2:$G$32,E$1-2,0)</f>
        <v>Function_Simpl_03</v>
      </c>
      <c r="F1363" t="str">
        <f>VLOOKUP($C1363,'Look-Ups'!$C$2:$G$32,F$1-2,0)</f>
        <v>Segment_08</v>
      </c>
      <c r="G1363" t="str">
        <f>VLOOKUP($C1363,'Look-Ups'!$C$2:$G$32,G$1-2,0)</f>
        <v>Proc_Type_03</v>
      </c>
      <c r="H1363" t="s">
        <v>222</v>
      </c>
      <c r="I1363">
        <f t="shared" si="56"/>
        <v>2022</v>
      </c>
      <c r="J1363" t="s">
        <v>22</v>
      </c>
    </row>
    <row r="1364" spans="1:10" x14ac:dyDescent="0.25">
      <c r="A1364" t="str">
        <f t="shared" si="57"/>
        <v>Function_12Application_252022</v>
      </c>
      <c r="B1364">
        <v>1361</v>
      </c>
      <c r="C1364" t="s">
        <v>378</v>
      </c>
      <c r="D1364" t="str">
        <f>VLOOKUP($C1364,'Look-Ups'!$C$2:$G$32,D$1-2,0)</f>
        <v>Function_12</v>
      </c>
      <c r="E1364" t="str">
        <f>VLOOKUP($C1364,'Look-Ups'!$C$2:$G$32,E$1-2,0)</f>
        <v>Function_Simpl_03</v>
      </c>
      <c r="F1364" t="str">
        <f>VLOOKUP($C1364,'Look-Ups'!$C$2:$G$32,F$1-2,0)</f>
        <v>Segment_08</v>
      </c>
      <c r="G1364" t="str">
        <f>VLOOKUP($C1364,'Look-Ups'!$C$2:$G$32,G$1-2,0)</f>
        <v>Proc_Type_03</v>
      </c>
      <c r="H1364" t="s">
        <v>204</v>
      </c>
      <c r="I1364">
        <f t="shared" si="56"/>
        <v>2022</v>
      </c>
      <c r="J1364" t="s">
        <v>22</v>
      </c>
    </row>
    <row r="1365" spans="1:10" x14ac:dyDescent="0.25">
      <c r="A1365" t="str">
        <f t="shared" si="57"/>
        <v>Function_12Application_252022</v>
      </c>
      <c r="B1365">
        <v>1362</v>
      </c>
      <c r="C1365" t="s">
        <v>378</v>
      </c>
      <c r="D1365" t="str">
        <f>VLOOKUP($C1365,'Look-Ups'!$C$2:$G$32,D$1-2,0)</f>
        <v>Function_12</v>
      </c>
      <c r="E1365" t="str">
        <f>VLOOKUP($C1365,'Look-Ups'!$C$2:$G$32,E$1-2,0)</f>
        <v>Function_Simpl_03</v>
      </c>
      <c r="F1365" t="str">
        <f>VLOOKUP($C1365,'Look-Ups'!$C$2:$G$32,F$1-2,0)</f>
        <v>Segment_08</v>
      </c>
      <c r="G1365" t="str">
        <f>VLOOKUP($C1365,'Look-Ups'!$C$2:$G$32,G$1-2,0)</f>
        <v>Proc_Type_03</v>
      </c>
      <c r="H1365" t="s">
        <v>208</v>
      </c>
      <c r="I1365">
        <f t="shared" si="56"/>
        <v>2022</v>
      </c>
      <c r="J1365" t="s">
        <v>22</v>
      </c>
    </row>
    <row r="1366" spans="1:10" x14ac:dyDescent="0.25">
      <c r="A1366" t="str">
        <f t="shared" si="57"/>
        <v>Function_12Application_252022</v>
      </c>
      <c r="B1366">
        <v>1363</v>
      </c>
      <c r="C1366" t="s">
        <v>378</v>
      </c>
      <c r="D1366" t="str">
        <f>VLOOKUP($C1366,'Look-Ups'!$C$2:$G$32,D$1-2,0)</f>
        <v>Function_12</v>
      </c>
      <c r="E1366" t="str">
        <f>VLOOKUP($C1366,'Look-Ups'!$C$2:$G$32,E$1-2,0)</f>
        <v>Function_Simpl_03</v>
      </c>
      <c r="F1366" t="str">
        <f>VLOOKUP($C1366,'Look-Ups'!$C$2:$G$32,F$1-2,0)</f>
        <v>Segment_08</v>
      </c>
      <c r="G1366" t="str">
        <f>VLOOKUP($C1366,'Look-Ups'!$C$2:$G$32,G$1-2,0)</f>
        <v>Proc_Type_03</v>
      </c>
      <c r="H1366" t="s">
        <v>226</v>
      </c>
      <c r="I1366">
        <f t="shared" si="56"/>
        <v>2022</v>
      </c>
      <c r="J1366" t="s">
        <v>22</v>
      </c>
    </row>
    <row r="1367" spans="1:10" x14ac:dyDescent="0.25">
      <c r="A1367" t="str">
        <f t="shared" si="57"/>
        <v>Function_12Application_252022</v>
      </c>
      <c r="B1367">
        <v>1364</v>
      </c>
      <c r="C1367" t="s">
        <v>378</v>
      </c>
      <c r="D1367" t="str">
        <f>VLOOKUP($C1367,'Look-Ups'!$C$2:$G$32,D$1-2,0)</f>
        <v>Function_12</v>
      </c>
      <c r="E1367" t="str">
        <f>VLOOKUP($C1367,'Look-Ups'!$C$2:$G$32,E$1-2,0)</f>
        <v>Function_Simpl_03</v>
      </c>
      <c r="F1367" t="str">
        <f>VLOOKUP($C1367,'Look-Ups'!$C$2:$G$32,F$1-2,0)</f>
        <v>Segment_08</v>
      </c>
      <c r="G1367" t="str">
        <f>VLOOKUP($C1367,'Look-Ups'!$C$2:$G$32,G$1-2,0)</f>
        <v>Proc_Type_03</v>
      </c>
      <c r="H1367" t="s">
        <v>227</v>
      </c>
      <c r="I1367">
        <f t="shared" si="56"/>
        <v>2022</v>
      </c>
      <c r="J1367" t="s">
        <v>22</v>
      </c>
    </row>
    <row r="1368" spans="1:10" x14ac:dyDescent="0.25">
      <c r="A1368" t="str">
        <f t="shared" si="57"/>
        <v>Function_12Application_252022</v>
      </c>
      <c r="B1368">
        <v>1365</v>
      </c>
      <c r="C1368" t="s">
        <v>378</v>
      </c>
      <c r="D1368" t="str">
        <f>VLOOKUP($C1368,'Look-Ups'!$C$2:$G$32,D$1-2,0)</f>
        <v>Function_12</v>
      </c>
      <c r="E1368" t="str">
        <f>VLOOKUP($C1368,'Look-Ups'!$C$2:$G$32,E$1-2,0)</f>
        <v>Function_Simpl_03</v>
      </c>
      <c r="F1368" t="str">
        <f>VLOOKUP($C1368,'Look-Ups'!$C$2:$G$32,F$1-2,0)</f>
        <v>Segment_08</v>
      </c>
      <c r="G1368" t="str">
        <f>VLOOKUP($C1368,'Look-Ups'!$C$2:$G$32,G$1-2,0)</f>
        <v>Proc_Type_03</v>
      </c>
      <c r="H1368" t="s">
        <v>228</v>
      </c>
      <c r="I1368">
        <f t="shared" si="56"/>
        <v>2022</v>
      </c>
      <c r="J1368" t="s">
        <v>22</v>
      </c>
    </row>
    <row r="1369" spans="1:10" x14ac:dyDescent="0.25">
      <c r="A1369" t="str">
        <f t="shared" si="57"/>
        <v>Function_12Application_252022</v>
      </c>
      <c r="B1369">
        <v>1366</v>
      </c>
      <c r="C1369" t="s">
        <v>378</v>
      </c>
      <c r="D1369" t="str">
        <f>VLOOKUP($C1369,'Look-Ups'!$C$2:$G$32,D$1-2,0)</f>
        <v>Function_12</v>
      </c>
      <c r="E1369" t="str">
        <f>VLOOKUP($C1369,'Look-Ups'!$C$2:$G$32,E$1-2,0)</f>
        <v>Function_Simpl_03</v>
      </c>
      <c r="F1369" t="str">
        <f>VLOOKUP($C1369,'Look-Ups'!$C$2:$G$32,F$1-2,0)</f>
        <v>Segment_08</v>
      </c>
      <c r="G1369" t="str">
        <f>VLOOKUP($C1369,'Look-Ups'!$C$2:$G$32,G$1-2,0)</f>
        <v>Proc_Type_03</v>
      </c>
      <c r="H1369" t="s">
        <v>244</v>
      </c>
      <c r="I1369">
        <f t="shared" si="56"/>
        <v>2022</v>
      </c>
      <c r="J1369" t="s">
        <v>22</v>
      </c>
    </row>
    <row r="1370" spans="1:10" x14ac:dyDescent="0.25">
      <c r="A1370" t="str">
        <f t="shared" si="57"/>
        <v>Function_13Application_262022</v>
      </c>
      <c r="B1370">
        <v>1367</v>
      </c>
      <c r="C1370" t="s">
        <v>379</v>
      </c>
      <c r="D1370" t="str">
        <f>VLOOKUP($C1370,'Look-Ups'!$C$2:$G$32,D$1-2,0)</f>
        <v>Function_13</v>
      </c>
      <c r="E1370" t="str">
        <f>VLOOKUP($C1370,'Look-Ups'!$C$2:$G$32,E$1-2,0)</f>
        <v>Function_Simpl_08</v>
      </c>
      <c r="F1370" t="str">
        <f>VLOOKUP($C1370,'Look-Ups'!$C$2:$G$32,F$1-2,0)</f>
        <v>Segment_09</v>
      </c>
      <c r="G1370" t="str">
        <f>VLOOKUP($C1370,'Look-Ups'!$C$2:$G$32,G$1-2,0)</f>
        <v>Proc_Type_01</v>
      </c>
      <c r="H1370" t="s">
        <v>171</v>
      </c>
      <c r="I1370">
        <f t="shared" si="56"/>
        <v>2022</v>
      </c>
      <c r="J1370" t="s">
        <v>22</v>
      </c>
    </row>
    <row r="1371" spans="1:10" x14ac:dyDescent="0.25">
      <c r="A1371" t="str">
        <f t="shared" si="57"/>
        <v>Function_13Application_262022</v>
      </c>
      <c r="B1371">
        <v>1368</v>
      </c>
      <c r="C1371" t="s">
        <v>379</v>
      </c>
      <c r="D1371" t="str">
        <f>VLOOKUP($C1371,'Look-Ups'!$C$2:$G$32,D$1-2,0)</f>
        <v>Function_13</v>
      </c>
      <c r="E1371" t="str">
        <f>VLOOKUP($C1371,'Look-Ups'!$C$2:$G$32,E$1-2,0)</f>
        <v>Function_Simpl_08</v>
      </c>
      <c r="F1371" t="str">
        <f>VLOOKUP($C1371,'Look-Ups'!$C$2:$G$32,F$1-2,0)</f>
        <v>Segment_09</v>
      </c>
      <c r="G1371" t="str">
        <f>VLOOKUP($C1371,'Look-Ups'!$C$2:$G$32,G$1-2,0)</f>
        <v>Proc_Type_01</v>
      </c>
      <c r="H1371" t="s">
        <v>209</v>
      </c>
      <c r="I1371">
        <f t="shared" si="56"/>
        <v>2022</v>
      </c>
      <c r="J1371" t="s">
        <v>22</v>
      </c>
    </row>
    <row r="1372" spans="1:10" x14ac:dyDescent="0.25">
      <c r="A1372" t="str">
        <f t="shared" si="57"/>
        <v>Function_13Application_262022</v>
      </c>
      <c r="B1372">
        <v>1369</v>
      </c>
      <c r="C1372" t="s">
        <v>379</v>
      </c>
      <c r="D1372" t="str">
        <f>VLOOKUP($C1372,'Look-Ups'!$C$2:$G$32,D$1-2,0)</f>
        <v>Function_13</v>
      </c>
      <c r="E1372" t="str">
        <f>VLOOKUP($C1372,'Look-Ups'!$C$2:$G$32,E$1-2,0)</f>
        <v>Function_Simpl_08</v>
      </c>
      <c r="F1372" t="str">
        <f>VLOOKUP($C1372,'Look-Ups'!$C$2:$G$32,F$1-2,0)</f>
        <v>Segment_09</v>
      </c>
      <c r="G1372" t="str">
        <f>VLOOKUP($C1372,'Look-Ups'!$C$2:$G$32,G$1-2,0)</f>
        <v>Proc_Type_01</v>
      </c>
      <c r="H1372" t="s">
        <v>201</v>
      </c>
      <c r="I1372">
        <f t="shared" si="56"/>
        <v>2022</v>
      </c>
      <c r="J1372" t="s">
        <v>22</v>
      </c>
    </row>
    <row r="1373" spans="1:10" x14ac:dyDescent="0.25">
      <c r="A1373" t="str">
        <f t="shared" si="57"/>
        <v>Function_13Application_262022</v>
      </c>
      <c r="B1373">
        <v>1370</v>
      </c>
      <c r="C1373" t="s">
        <v>379</v>
      </c>
      <c r="D1373" t="str">
        <f>VLOOKUP($C1373,'Look-Ups'!$C$2:$G$32,D$1-2,0)</f>
        <v>Function_13</v>
      </c>
      <c r="E1373" t="str">
        <f>VLOOKUP($C1373,'Look-Ups'!$C$2:$G$32,E$1-2,0)</f>
        <v>Function_Simpl_08</v>
      </c>
      <c r="F1373" t="str">
        <f>VLOOKUP($C1373,'Look-Ups'!$C$2:$G$32,F$1-2,0)</f>
        <v>Segment_09</v>
      </c>
      <c r="G1373" t="str">
        <f>VLOOKUP($C1373,'Look-Ups'!$C$2:$G$32,G$1-2,0)</f>
        <v>Proc_Type_01</v>
      </c>
      <c r="H1373" t="s">
        <v>187</v>
      </c>
      <c r="I1373">
        <f t="shared" si="56"/>
        <v>2022</v>
      </c>
      <c r="J1373" t="s">
        <v>22</v>
      </c>
    </row>
    <row r="1374" spans="1:10" x14ac:dyDescent="0.25">
      <c r="A1374" t="str">
        <f t="shared" si="57"/>
        <v>Function_13Application_262022</v>
      </c>
      <c r="B1374">
        <v>1371</v>
      </c>
      <c r="C1374" t="s">
        <v>379</v>
      </c>
      <c r="D1374" t="str">
        <f>VLOOKUP($C1374,'Look-Ups'!$C$2:$G$32,D$1-2,0)</f>
        <v>Function_13</v>
      </c>
      <c r="E1374" t="str">
        <f>VLOOKUP($C1374,'Look-Ups'!$C$2:$G$32,E$1-2,0)</f>
        <v>Function_Simpl_08</v>
      </c>
      <c r="F1374" t="str">
        <f>VLOOKUP($C1374,'Look-Ups'!$C$2:$G$32,F$1-2,0)</f>
        <v>Segment_09</v>
      </c>
      <c r="G1374" t="str">
        <f>VLOOKUP($C1374,'Look-Ups'!$C$2:$G$32,G$1-2,0)</f>
        <v>Proc_Type_01</v>
      </c>
      <c r="H1374" t="s">
        <v>217</v>
      </c>
      <c r="I1374">
        <f t="shared" si="56"/>
        <v>2022</v>
      </c>
      <c r="J1374" t="s">
        <v>22</v>
      </c>
    </row>
    <row r="1375" spans="1:10" x14ac:dyDescent="0.25">
      <c r="A1375" t="str">
        <f t="shared" si="57"/>
        <v>Function_13Application_262022</v>
      </c>
      <c r="B1375">
        <v>1372</v>
      </c>
      <c r="C1375" t="s">
        <v>379</v>
      </c>
      <c r="D1375" t="str">
        <f>VLOOKUP($C1375,'Look-Ups'!$C$2:$G$32,D$1-2,0)</f>
        <v>Function_13</v>
      </c>
      <c r="E1375" t="str">
        <f>VLOOKUP($C1375,'Look-Ups'!$C$2:$G$32,E$1-2,0)</f>
        <v>Function_Simpl_08</v>
      </c>
      <c r="F1375" t="str">
        <f>VLOOKUP($C1375,'Look-Ups'!$C$2:$G$32,F$1-2,0)</f>
        <v>Segment_09</v>
      </c>
      <c r="G1375" t="str">
        <f>VLOOKUP($C1375,'Look-Ups'!$C$2:$G$32,G$1-2,0)</f>
        <v>Proc_Type_01</v>
      </c>
      <c r="H1375" t="s">
        <v>237</v>
      </c>
      <c r="I1375">
        <f t="shared" si="56"/>
        <v>2022</v>
      </c>
      <c r="J1375" t="s">
        <v>22</v>
      </c>
    </row>
    <row r="1376" spans="1:10" x14ac:dyDescent="0.25">
      <c r="A1376" t="str">
        <f t="shared" si="57"/>
        <v>Function_13Application_262022</v>
      </c>
      <c r="B1376">
        <v>1373</v>
      </c>
      <c r="C1376" t="s">
        <v>379</v>
      </c>
      <c r="D1376" t="str">
        <f>VLOOKUP($C1376,'Look-Ups'!$C$2:$G$32,D$1-2,0)</f>
        <v>Function_13</v>
      </c>
      <c r="E1376" t="str">
        <f>VLOOKUP($C1376,'Look-Ups'!$C$2:$G$32,E$1-2,0)</f>
        <v>Function_Simpl_08</v>
      </c>
      <c r="F1376" t="str">
        <f>VLOOKUP($C1376,'Look-Ups'!$C$2:$G$32,F$1-2,0)</f>
        <v>Segment_09</v>
      </c>
      <c r="G1376" t="str">
        <f>VLOOKUP($C1376,'Look-Ups'!$C$2:$G$32,G$1-2,0)</f>
        <v>Proc_Type_01</v>
      </c>
      <c r="H1376" t="s">
        <v>242</v>
      </c>
      <c r="I1376">
        <f t="shared" si="56"/>
        <v>2022</v>
      </c>
      <c r="J1376" t="s">
        <v>22</v>
      </c>
    </row>
    <row r="1377" spans="1:10" x14ac:dyDescent="0.25">
      <c r="A1377" t="str">
        <f t="shared" si="57"/>
        <v>Function_13Application_262022</v>
      </c>
      <c r="B1377">
        <v>1374</v>
      </c>
      <c r="C1377" t="s">
        <v>379</v>
      </c>
      <c r="D1377" t="str">
        <f>VLOOKUP($C1377,'Look-Ups'!$C$2:$G$32,D$1-2,0)</f>
        <v>Function_13</v>
      </c>
      <c r="E1377" t="str">
        <f>VLOOKUP($C1377,'Look-Ups'!$C$2:$G$32,E$1-2,0)</f>
        <v>Function_Simpl_08</v>
      </c>
      <c r="F1377" t="str">
        <f>VLOOKUP($C1377,'Look-Ups'!$C$2:$G$32,F$1-2,0)</f>
        <v>Segment_09</v>
      </c>
      <c r="G1377" t="str">
        <f>VLOOKUP($C1377,'Look-Ups'!$C$2:$G$32,G$1-2,0)</f>
        <v>Proc_Type_01</v>
      </c>
      <c r="H1377" t="s">
        <v>225</v>
      </c>
      <c r="I1377">
        <f t="shared" si="56"/>
        <v>2022</v>
      </c>
      <c r="J1377" t="s">
        <v>22</v>
      </c>
    </row>
    <row r="1378" spans="1:10" x14ac:dyDescent="0.25">
      <c r="A1378" t="str">
        <f t="shared" si="57"/>
        <v>Function_13Application_262022</v>
      </c>
      <c r="B1378">
        <v>1375</v>
      </c>
      <c r="C1378" t="s">
        <v>379</v>
      </c>
      <c r="D1378" t="str">
        <f>VLOOKUP($C1378,'Look-Ups'!$C$2:$G$32,D$1-2,0)</f>
        <v>Function_13</v>
      </c>
      <c r="E1378" t="str">
        <f>VLOOKUP($C1378,'Look-Ups'!$C$2:$G$32,E$1-2,0)</f>
        <v>Function_Simpl_08</v>
      </c>
      <c r="F1378" t="str">
        <f>VLOOKUP($C1378,'Look-Ups'!$C$2:$G$32,F$1-2,0)</f>
        <v>Segment_09</v>
      </c>
      <c r="G1378" t="str">
        <f>VLOOKUP($C1378,'Look-Ups'!$C$2:$G$32,G$1-2,0)</f>
        <v>Proc_Type_01</v>
      </c>
      <c r="H1378" t="s">
        <v>219</v>
      </c>
      <c r="I1378">
        <f t="shared" si="56"/>
        <v>2022</v>
      </c>
      <c r="J1378" t="s">
        <v>22</v>
      </c>
    </row>
    <row r="1379" spans="1:10" x14ac:dyDescent="0.25">
      <c r="A1379" t="str">
        <f t="shared" si="57"/>
        <v>Function_13Application_262022</v>
      </c>
      <c r="B1379">
        <v>1376</v>
      </c>
      <c r="C1379" t="s">
        <v>379</v>
      </c>
      <c r="D1379" t="str">
        <f>VLOOKUP($C1379,'Look-Ups'!$C$2:$G$32,D$1-2,0)</f>
        <v>Function_13</v>
      </c>
      <c r="E1379" t="str">
        <f>VLOOKUP($C1379,'Look-Ups'!$C$2:$G$32,E$1-2,0)</f>
        <v>Function_Simpl_08</v>
      </c>
      <c r="F1379" t="str">
        <f>VLOOKUP($C1379,'Look-Ups'!$C$2:$G$32,F$1-2,0)</f>
        <v>Segment_09</v>
      </c>
      <c r="G1379" t="str">
        <f>VLOOKUP($C1379,'Look-Ups'!$C$2:$G$32,G$1-2,0)</f>
        <v>Proc_Type_01</v>
      </c>
      <c r="H1379" t="s">
        <v>166</v>
      </c>
      <c r="I1379">
        <f t="shared" si="56"/>
        <v>2022</v>
      </c>
      <c r="J1379" t="s">
        <v>22</v>
      </c>
    </row>
    <row r="1380" spans="1:10" x14ac:dyDescent="0.25">
      <c r="A1380" t="str">
        <f t="shared" si="57"/>
        <v>Function_13Application_262022</v>
      </c>
      <c r="B1380">
        <v>1377</v>
      </c>
      <c r="C1380" t="s">
        <v>379</v>
      </c>
      <c r="D1380" t="str">
        <f>VLOOKUP($C1380,'Look-Ups'!$C$2:$G$32,D$1-2,0)</f>
        <v>Function_13</v>
      </c>
      <c r="E1380" t="str">
        <f>VLOOKUP($C1380,'Look-Ups'!$C$2:$G$32,E$1-2,0)</f>
        <v>Function_Simpl_08</v>
      </c>
      <c r="F1380" t="str">
        <f>VLOOKUP($C1380,'Look-Ups'!$C$2:$G$32,F$1-2,0)</f>
        <v>Segment_09</v>
      </c>
      <c r="G1380" t="str">
        <f>VLOOKUP($C1380,'Look-Ups'!$C$2:$G$32,G$1-2,0)</f>
        <v>Proc_Type_01</v>
      </c>
      <c r="H1380" t="s">
        <v>244</v>
      </c>
      <c r="I1380">
        <f t="shared" si="56"/>
        <v>2022</v>
      </c>
      <c r="J1380" t="s">
        <v>22</v>
      </c>
    </row>
    <row r="1381" spans="1:10" x14ac:dyDescent="0.25">
      <c r="A1381" t="str">
        <f t="shared" si="57"/>
        <v>Function_14Application_292022</v>
      </c>
      <c r="B1381">
        <v>1378</v>
      </c>
      <c r="C1381" t="s">
        <v>382</v>
      </c>
      <c r="D1381" t="str">
        <f>VLOOKUP($C1381,'Look-Ups'!$C$2:$G$32,D$1-2,0)</f>
        <v>Function_14</v>
      </c>
      <c r="E1381" t="str">
        <f>VLOOKUP($C1381,'Look-Ups'!$C$2:$G$32,E$1-2,0)</f>
        <v>Function_Simpl_09</v>
      </c>
      <c r="F1381" t="str">
        <f>VLOOKUP($C1381,'Look-Ups'!$C$2:$G$32,F$1-2,0)</f>
        <v>Segment_09</v>
      </c>
      <c r="G1381" t="str">
        <f>VLOOKUP($C1381,'Look-Ups'!$C$2:$G$32,G$1-2,0)</f>
        <v>Proc_Type_01</v>
      </c>
      <c r="H1381" t="s">
        <v>171</v>
      </c>
      <c r="I1381">
        <f t="shared" si="56"/>
        <v>2022</v>
      </c>
      <c r="J1381" t="s">
        <v>22</v>
      </c>
    </row>
    <row r="1382" spans="1:10" x14ac:dyDescent="0.25">
      <c r="A1382" t="str">
        <f t="shared" si="57"/>
        <v>Function_14Application_292022</v>
      </c>
      <c r="B1382">
        <v>1379</v>
      </c>
      <c r="C1382" t="s">
        <v>382</v>
      </c>
      <c r="D1382" t="str">
        <f>VLOOKUP($C1382,'Look-Ups'!$C$2:$G$32,D$1-2,0)</f>
        <v>Function_14</v>
      </c>
      <c r="E1382" t="str">
        <f>VLOOKUP($C1382,'Look-Ups'!$C$2:$G$32,E$1-2,0)</f>
        <v>Function_Simpl_09</v>
      </c>
      <c r="F1382" t="str">
        <f>VLOOKUP($C1382,'Look-Ups'!$C$2:$G$32,F$1-2,0)</f>
        <v>Segment_09</v>
      </c>
      <c r="G1382" t="str">
        <f>VLOOKUP($C1382,'Look-Ups'!$C$2:$G$32,G$1-2,0)</f>
        <v>Proc_Type_01</v>
      </c>
      <c r="H1382" t="s">
        <v>209</v>
      </c>
      <c r="I1382">
        <f t="shared" si="56"/>
        <v>2022</v>
      </c>
      <c r="J1382" t="s">
        <v>22</v>
      </c>
    </row>
    <row r="1383" spans="1:10" x14ac:dyDescent="0.25">
      <c r="A1383" t="str">
        <f t="shared" si="57"/>
        <v>Function_14Application_292022</v>
      </c>
      <c r="B1383">
        <v>1380</v>
      </c>
      <c r="C1383" t="s">
        <v>382</v>
      </c>
      <c r="D1383" t="str">
        <f>VLOOKUP($C1383,'Look-Ups'!$C$2:$G$32,D$1-2,0)</f>
        <v>Function_14</v>
      </c>
      <c r="E1383" t="str">
        <f>VLOOKUP($C1383,'Look-Ups'!$C$2:$G$32,E$1-2,0)</f>
        <v>Function_Simpl_09</v>
      </c>
      <c r="F1383" t="str">
        <f>VLOOKUP($C1383,'Look-Ups'!$C$2:$G$32,F$1-2,0)</f>
        <v>Segment_09</v>
      </c>
      <c r="G1383" t="str">
        <f>VLOOKUP($C1383,'Look-Ups'!$C$2:$G$32,G$1-2,0)</f>
        <v>Proc_Type_01</v>
      </c>
      <c r="H1383" t="s">
        <v>195</v>
      </c>
      <c r="I1383">
        <f t="shared" si="56"/>
        <v>2022</v>
      </c>
      <c r="J1383" t="s">
        <v>22</v>
      </c>
    </row>
    <row r="1384" spans="1:10" x14ac:dyDescent="0.25">
      <c r="A1384" t="str">
        <f t="shared" si="57"/>
        <v>Function_14Application_292022</v>
      </c>
      <c r="B1384">
        <v>1381</v>
      </c>
      <c r="C1384" t="s">
        <v>382</v>
      </c>
      <c r="D1384" t="str">
        <f>VLOOKUP($C1384,'Look-Ups'!$C$2:$G$32,D$1-2,0)</f>
        <v>Function_14</v>
      </c>
      <c r="E1384" t="str">
        <f>VLOOKUP($C1384,'Look-Ups'!$C$2:$G$32,E$1-2,0)</f>
        <v>Function_Simpl_09</v>
      </c>
      <c r="F1384" t="str">
        <f>VLOOKUP($C1384,'Look-Ups'!$C$2:$G$32,F$1-2,0)</f>
        <v>Segment_09</v>
      </c>
      <c r="G1384" t="str">
        <f>VLOOKUP($C1384,'Look-Ups'!$C$2:$G$32,G$1-2,0)</f>
        <v>Proc_Type_01</v>
      </c>
      <c r="H1384" t="s">
        <v>187</v>
      </c>
      <c r="I1384">
        <f t="shared" si="56"/>
        <v>2022</v>
      </c>
      <c r="J1384" t="s">
        <v>22</v>
      </c>
    </row>
    <row r="1385" spans="1:10" x14ac:dyDescent="0.25">
      <c r="A1385" t="str">
        <f t="shared" si="57"/>
        <v>Function_14Application_292022</v>
      </c>
      <c r="B1385">
        <v>1382</v>
      </c>
      <c r="C1385" t="s">
        <v>382</v>
      </c>
      <c r="D1385" t="str">
        <f>VLOOKUP($C1385,'Look-Ups'!$C$2:$G$32,D$1-2,0)</f>
        <v>Function_14</v>
      </c>
      <c r="E1385" t="str">
        <f>VLOOKUP($C1385,'Look-Ups'!$C$2:$G$32,E$1-2,0)</f>
        <v>Function_Simpl_09</v>
      </c>
      <c r="F1385" t="str">
        <f>VLOOKUP($C1385,'Look-Ups'!$C$2:$G$32,F$1-2,0)</f>
        <v>Segment_09</v>
      </c>
      <c r="G1385" t="str">
        <f>VLOOKUP($C1385,'Look-Ups'!$C$2:$G$32,G$1-2,0)</f>
        <v>Proc_Type_01</v>
      </c>
      <c r="H1385" t="s">
        <v>178</v>
      </c>
      <c r="I1385">
        <f t="shared" si="56"/>
        <v>2022</v>
      </c>
      <c r="J1385" t="s">
        <v>22</v>
      </c>
    </row>
    <row r="1386" spans="1:10" x14ac:dyDescent="0.25">
      <c r="A1386" t="str">
        <f t="shared" si="57"/>
        <v>Function_14Application_292022</v>
      </c>
      <c r="B1386">
        <v>1383</v>
      </c>
      <c r="C1386" t="s">
        <v>382</v>
      </c>
      <c r="D1386" t="str">
        <f>VLOOKUP($C1386,'Look-Ups'!$C$2:$G$32,D$1-2,0)</f>
        <v>Function_14</v>
      </c>
      <c r="E1386" t="str">
        <f>VLOOKUP($C1386,'Look-Ups'!$C$2:$G$32,E$1-2,0)</f>
        <v>Function_Simpl_09</v>
      </c>
      <c r="F1386" t="str">
        <f>VLOOKUP($C1386,'Look-Ups'!$C$2:$G$32,F$1-2,0)</f>
        <v>Segment_09</v>
      </c>
      <c r="G1386" t="str">
        <f>VLOOKUP($C1386,'Look-Ups'!$C$2:$G$32,G$1-2,0)</f>
        <v>Proc_Type_01</v>
      </c>
      <c r="H1386" t="s">
        <v>222</v>
      </c>
      <c r="I1386">
        <f t="shared" si="56"/>
        <v>2022</v>
      </c>
      <c r="J1386" t="s">
        <v>22</v>
      </c>
    </row>
    <row r="1387" spans="1:10" x14ac:dyDescent="0.25">
      <c r="A1387" t="str">
        <f t="shared" si="57"/>
        <v>Function_14Application_292022</v>
      </c>
      <c r="B1387">
        <v>1384</v>
      </c>
      <c r="C1387" t="s">
        <v>382</v>
      </c>
      <c r="D1387" t="str">
        <f>VLOOKUP($C1387,'Look-Ups'!$C$2:$G$32,D$1-2,0)</f>
        <v>Function_14</v>
      </c>
      <c r="E1387" t="str">
        <f>VLOOKUP($C1387,'Look-Ups'!$C$2:$G$32,E$1-2,0)</f>
        <v>Function_Simpl_09</v>
      </c>
      <c r="F1387" t="str">
        <f>VLOOKUP($C1387,'Look-Ups'!$C$2:$G$32,F$1-2,0)</f>
        <v>Segment_09</v>
      </c>
      <c r="G1387" t="str">
        <f>VLOOKUP($C1387,'Look-Ups'!$C$2:$G$32,G$1-2,0)</f>
        <v>Proc_Type_01</v>
      </c>
      <c r="H1387" t="s">
        <v>167</v>
      </c>
      <c r="I1387">
        <f t="shared" si="56"/>
        <v>2022</v>
      </c>
      <c r="J1387" t="s">
        <v>22</v>
      </c>
    </row>
    <row r="1388" spans="1:10" x14ac:dyDescent="0.25">
      <c r="A1388" t="str">
        <f t="shared" si="57"/>
        <v>Function_14Application_292022</v>
      </c>
      <c r="B1388">
        <v>1385</v>
      </c>
      <c r="C1388" t="s">
        <v>382</v>
      </c>
      <c r="D1388" t="str">
        <f>VLOOKUP($C1388,'Look-Ups'!$C$2:$G$32,D$1-2,0)</f>
        <v>Function_14</v>
      </c>
      <c r="E1388" t="str">
        <f>VLOOKUP($C1388,'Look-Ups'!$C$2:$G$32,E$1-2,0)</f>
        <v>Function_Simpl_09</v>
      </c>
      <c r="F1388" t="str">
        <f>VLOOKUP($C1388,'Look-Ups'!$C$2:$G$32,F$1-2,0)</f>
        <v>Segment_09</v>
      </c>
      <c r="G1388" t="str">
        <f>VLOOKUP($C1388,'Look-Ups'!$C$2:$G$32,G$1-2,0)</f>
        <v>Proc_Type_01</v>
      </c>
      <c r="H1388" t="s">
        <v>214</v>
      </c>
      <c r="I1388">
        <f t="shared" si="56"/>
        <v>2022</v>
      </c>
      <c r="J1388" t="s">
        <v>22</v>
      </c>
    </row>
    <row r="1389" spans="1:10" x14ac:dyDescent="0.25">
      <c r="A1389" t="str">
        <f t="shared" si="57"/>
        <v>Function_14Application_292022</v>
      </c>
      <c r="B1389">
        <v>1386</v>
      </c>
      <c r="C1389" t="s">
        <v>382</v>
      </c>
      <c r="D1389" t="str">
        <f>VLOOKUP($C1389,'Look-Ups'!$C$2:$G$32,D$1-2,0)</f>
        <v>Function_14</v>
      </c>
      <c r="E1389" t="str">
        <f>VLOOKUP($C1389,'Look-Ups'!$C$2:$G$32,E$1-2,0)</f>
        <v>Function_Simpl_09</v>
      </c>
      <c r="F1389" t="str">
        <f>VLOOKUP($C1389,'Look-Ups'!$C$2:$G$32,F$1-2,0)</f>
        <v>Segment_09</v>
      </c>
      <c r="G1389" t="str">
        <f>VLOOKUP($C1389,'Look-Ups'!$C$2:$G$32,G$1-2,0)</f>
        <v>Proc_Type_01</v>
      </c>
      <c r="H1389" t="s">
        <v>237</v>
      </c>
      <c r="I1389">
        <f t="shared" si="56"/>
        <v>2022</v>
      </c>
      <c r="J1389" t="s">
        <v>22</v>
      </c>
    </row>
    <row r="1390" spans="1:10" x14ac:dyDescent="0.25">
      <c r="A1390" t="str">
        <f t="shared" si="57"/>
        <v>Function_14Application_292022</v>
      </c>
      <c r="B1390">
        <v>1387</v>
      </c>
      <c r="C1390" t="s">
        <v>382</v>
      </c>
      <c r="D1390" t="str">
        <f>VLOOKUP($C1390,'Look-Ups'!$C$2:$G$32,D$1-2,0)</f>
        <v>Function_14</v>
      </c>
      <c r="E1390" t="str">
        <f>VLOOKUP($C1390,'Look-Ups'!$C$2:$G$32,E$1-2,0)</f>
        <v>Function_Simpl_09</v>
      </c>
      <c r="F1390" t="str">
        <f>VLOOKUP($C1390,'Look-Ups'!$C$2:$G$32,F$1-2,0)</f>
        <v>Segment_09</v>
      </c>
      <c r="G1390" t="str">
        <f>VLOOKUP($C1390,'Look-Ups'!$C$2:$G$32,G$1-2,0)</f>
        <v>Proc_Type_01</v>
      </c>
      <c r="H1390" t="s">
        <v>244</v>
      </c>
      <c r="I1390">
        <f t="shared" ref="I1390:I1423" si="58">I1035+1</f>
        <v>2022</v>
      </c>
      <c r="J1390" t="s">
        <v>22</v>
      </c>
    </row>
    <row r="1391" spans="1:10" x14ac:dyDescent="0.25">
      <c r="A1391" t="str">
        <f t="shared" si="57"/>
        <v>Function_13Application_272022</v>
      </c>
      <c r="B1391">
        <v>1388</v>
      </c>
      <c r="C1391" t="s">
        <v>380</v>
      </c>
      <c r="D1391" t="str">
        <f>VLOOKUP($C1391,'Look-Ups'!$C$2:$G$32,D$1-2,0)</f>
        <v>Function_13</v>
      </c>
      <c r="E1391" t="str">
        <f>VLOOKUP($C1391,'Look-Ups'!$C$2:$G$32,E$1-2,0)</f>
        <v>Function_Simpl_08</v>
      </c>
      <c r="F1391" t="str">
        <f>VLOOKUP($C1391,'Look-Ups'!$C$2:$G$32,F$1-2,0)</f>
        <v>Segment_09</v>
      </c>
      <c r="G1391" t="str">
        <f>VLOOKUP($C1391,'Look-Ups'!$C$2:$G$32,G$1-2,0)</f>
        <v>Proc_Type_01</v>
      </c>
      <c r="H1391" t="s">
        <v>171</v>
      </c>
      <c r="I1391">
        <f t="shared" si="58"/>
        <v>2022</v>
      </c>
      <c r="J1391" t="s">
        <v>22</v>
      </c>
    </row>
    <row r="1392" spans="1:10" x14ac:dyDescent="0.25">
      <c r="A1392" t="str">
        <f t="shared" si="57"/>
        <v>Function_13Application_272022</v>
      </c>
      <c r="B1392">
        <v>1389</v>
      </c>
      <c r="C1392" t="s">
        <v>380</v>
      </c>
      <c r="D1392" t="str">
        <f>VLOOKUP($C1392,'Look-Ups'!$C$2:$G$32,D$1-2,0)</f>
        <v>Function_13</v>
      </c>
      <c r="E1392" t="str">
        <f>VLOOKUP($C1392,'Look-Ups'!$C$2:$G$32,E$1-2,0)</f>
        <v>Function_Simpl_08</v>
      </c>
      <c r="F1392" t="str">
        <f>VLOOKUP($C1392,'Look-Ups'!$C$2:$G$32,F$1-2,0)</f>
        <v>Segment_09</v>
      </c>
      <c r="G1392" t="str">
        <f>VLOOKUP($C1392,'Look-Ups'!$C$2:$G$32,G$1-2,0)</f>
        <v>Proc_Type_01</v>
      </c>
      <c r="H1392" t="s">
        <v>198</v>
      </c>
      <c r="I1392">
        <f t="shared" si="58"/>
        <v>2022</v>
      </c>
      <c r="J1392" t="s">
        <v>22</v>
      </c>
    </row>
    <row r="1393" spans="1:10" x14ac:dyDescent="0.25">
      <c r="A1393" t="str">
        <f t="shared" si="57"/>
        <v>Function_13Application_272022</v>
      </c>
      <c r="B1393">
        <v>1390</v>
      </c>
      <c r="C1393" t="s">
        <v>380</v>
      </c>
      <c r="D1393" t="str">
        <f>VLOOKUP($C1393,'Look-Ups'!$C$2:$G$32,D$1-2,0)</f>
        <v>Function_13</v>
      </c>
      <c r="E1393" t="str">
        <f>VLOOKUP($C1393,'Look-Ups'!$C$2:$G$32,E$1-2,0)</f>
        <v>Function_Simpl_08</v>
      </c>
      <c r="F1393" t="str">
        <f>VLOOKUP($C1393,'Look-Ups'!$C$2:$G$32,F$1-2,0)</f>
        <v>Segment_09</v>
      </c>
      <c r="G1393" t="str">
        <f>VLOOKUP($C1393,'Look-Ups'!$C$2:$G$32,G$1-2,0)</f>
        <v>Proc_Type_01</v>
      </c>
      <c r="H1393" t="s">
        <v>207</v>
      </c>
      <c r="I1393">
        <f t="shared" si="58"/>
        <v>2022</v>
      </c>
      <c r="J1393" t="s">
        <v>22</v>
      </c>
    </row>
    <row r="1394" spans="1:10" x14ac:dyDescent="0.25">
      <c r="A1394" t="str">
        <f t="shared" si="57"/>
        <v>Function_13Application_272022</v>
      </c>
      <c r="B1394">
        <v>1391</v>
      </c>
      <c r="C1394" t="s">
        <v>380</v>
      </c>
      <c r="D1394" t="str">
        <f>VLOOKUP($C1394,'Look-Ups'!$C$2:$G$32,D$1-2,0)</f>
        <v>Function_13</v>
      </c>
      <c r="E1394" t="str">
        <f>VLOOKUP($C1394,'Look-Ups'!$C$2:$G$32,E$1-2,0)</f>
        <v>Function_Simpl_08</v>
      </c>
      <c r="F1394" t="str">
        <f>VLOOKUP($C1394,'Look-Ups'!$C$2:$G$32,F$1-2,0)</f>
        <v>Segment_09</v>
      </c>
      <c r="G1394" t="str">
        <f>VLOOKUP($C1394,'Look-Ups'!$C$2:$G$32,G$1-2,0)</f>
        <v>Proc_Type_01</v>
      </c>
      <c r="H1394" t="s">
        <v>216</v>
      </c>
      <c r="I1394">
        <f t="shared" si="58"/>
        <v>2022</v>
      </c>
      <c r="J1394" t="s">
        <v>22</v>
      </c>
    </row>
    <row r="1395" spans="1:10" x14ac:dyDescent="0.25">
      <c r="A1395" t="str">
        <f t="shared" si="57"/>
        <v>Function_13Application_272022</v>
      </c>
      <c r="B1395">
        <v>1392</v>
      </c>
      <c r="C1395" t="s">
        <v>380</v>
      </c>
      <c r="D1395" t="str">
        <f>VLOOKUP($C1395,'Look-Ups'!$C$2:$G$32,D$1-2,0)</f>
        <v>Function_13</v>
      </c>
      <c r="E1395" t="str">
        <f>VLOOKUP($C1395,'Look-Ups'!$C$2:$G$32,E$1-2,0)</f>
        <v>Function_Simpl_08</v>
      </c>
      <c r="F1395" t="str">
        <f>VLOOKUP($C1395,'Look-Ups'!$C$2:$G$32,F$1-2,0)</f>
        <v>Segment_09</v>
      </c>
      <c r="G1395" t="str">
        <f>VLOOKUP($C1395,'Look-Ups'!$C$2:$G$32,G$1-2,0)</f>
        <v>Proc_Type_01</v>
      </c>
      <c r="H1395" t="s">
        <v>209</v>
      </c>
      <c r="I1395">
        <f t="shared" si="58"/>
        <v>2022</v>
      </c>
      <c r="J1395" t="s">
        <v>22</v>
      </c>
    </row>
    <row r="1396" spans="1:10" x14ac:dyDescent="0.25">
      <c r="A1396" t="str">
        <f t="shared" si="57"/>
        <v>Function_13Application_272022</v>
      </c>
      <c r="B1396">
        <v>1393</v>
      </c>
      <c r="C1396" t="s">
        <v>380</v>
      </c>
      <c r="D1396" t="str">
        <f>VLOOKUP($C1396,'Look-Ups'!$C$2:$G$32,D$1-2,0)</f>
        <v>Function_13</v>
      </c>
      <c r="E1396" t="str">
        <f>VLOOKUP($C1396,'Look-Ups'!$C$2:$G$32,E$1-2,0)</f>
        <v>Function_Simpl_08</v>
      </c>
      <c r="F1396" t="str">
        <f>VLOOKUP($C1396,'Look-Ups'!$C$2:$G$32,F$1-2,0)</f>
        <v>Segment_09</v>
      </c>
      <c r="G1396" t="str">
        <f>VLOOKUP($C1396,'Look-Ups'!$C$2:$G$32,G$1-2,0)</f>
        <v>Proc_Type_01</v>
      </c>
      <c r="H1396" t="s">
        <v>194</v>
      </c>
      <c r="I1396">
        <f t="shared" si="58"/>
        <v>2022</v>
      </c>
      <c r="J1396" t="s">
        <v>22</v>
      </c>
    </row>
    <row r="1397" spans="1:10" x14ac:dyDescent="0.25">
      <c r="A1397" t="str">
        <f t="shared" si="57"/>
        <v>Function_13Application_272022</v>
      </c>
      <c r="B1397">
        <v>1394</v>
      </c>
      <c r="C1397" t="s">
        <v>380</v>
      </c>
      <c r="D1397" t="str">
        <f>VLOOKUP($C1397,'Look-Ups'!$C$2:$G$32,D$1-2,0)</f>
        <v>Function_13</v>
      </c>
      <c r="E1397" t="str">
        <f>VLOOKUP($C1397,'Look-Ups'!$C$2:$G$32,E$1-2,0)</f>
        <v>Function_Simpl_08</v>
      </c>
      <c r="F1397" t="str">
        <f>VLOOKUP($C1397,'Look-Ups'!$C$2:$G$32,F$1-2,0)</f>
        <v>Segment_09</v>
      </c>
      <c r="G1397" t="str">
        <f>VLOOKUP($C1397,'Look-Ups'!$C$2:$G$32,G$1-2,0)</f>
        <v>Proc_Type_01</v>
      </c>
      <c r="H1397" t="s">
        <v>165</v>
      </c>
      <c r="I1397">
        <f t="shared" si="58"/>
        <v>2022</v>
      </c>
      <c r="J1397" t="s">
        <v>22</v>
      </c>
    </row>
    <row r="1398" spans="1:10" x14ac:dyDescent="0.25">
      <c r="A1398" t="str">
        <f t="shared" si="57"/>
        <v>Function_13Application_272022</v>
      </c>
      <c r="B1398">
        <v>1395</v>
      </c>
      <c r="C1398" t="s">
        <v>380</v>
      </c>
      <c r="D1398" t="str">
        <f>VLOOKUP($C1398,'Look-Ups'!$C$2:$G$32,D$1-2,0)</f>
        <v>Function_13</v>
      </c>
      <c r="E1398" t="str">
        <f>VLOOKUP($C1398,'Look-Ups'!$C$2:$G$32,E$1-2,0)</f>
        <v>Function_Simpl_08</v>
      </c>
      <c r="F1398" t="str">
        <f>VLOOKUP($C1398,'Look-Ups'!$C$2:$G$32,F$1-2,0)</f>
        <v>Segment_09</v>
      </c>
      <c r="G1398" t="str">
        <f>VLOOKUP($C1398,'Look-Ups'!$C$2:$G$32,G$1-2,0)</f>
        <v>Proc_Type_01</v>
      </c>
      <c r="H1398" t="s">
        <v>177</v>
      </c>
      <c r="I1398">
        <f t="shared" si="58"/>
        <v>2022</v>
      </c>
      <c r="J1398" t="s">
        <v>22</v>
      </c>
    </row>
    <row r="1399" spans="1:10" x14ac:dyDescent="0.25">
      <c r="A1399" t="str">
        <f t="shared" si="57"/>
        <v>Function_13Application_272022</v>
      </c>
      <c r="B1399">
        <v>1396</v>
      </c>
      <c r="C1399" t="s">
        <v>380</v>
      </c>
      <c r="D1399" t="str">
        <f>VLOOKUP($C1399,'Look-Ups'!$C$2:$G$32,D$1-2,0)</f>
        <v>Function_13</v>
      </c>
      <c r="E1399" t="str">
        <f>VLOOKUP($C1399,'Look-Ups'!$C$2:$G$32,E$1-2,0)</f>
        <v>Function_Simpl_08</v>
      </c>
      <c r="F1399" t="str">
        <f>VLOOKUP($C1399,'Look-Ups'!$C$2:$G$32,F$1-2,0)</f>
        <v>Segment_09</v>
      </c>
      <c r="G1399" t="str">
        <f>VLOOKUP($C1399,'Look-Ups'!$C$2:$G$32,G$1-2,0)</f>
        <v>Proc_Type_01</v>
      </c>
      <c r="H1399" t="s">
        <v>219</v>
      </c>
      <c r="I1399">
        <f t="shared" si="58"/>
        <v>2022</v>
      </c>
      <c r="J1399" t="s">
        <v>22</v>
      </c>
    </row>
    <row r="1400" spans="1:10" x14ac:dyDescent="0.25">
      <c r="A1400" t="str">
        <f t="shared" si="57"/>
        <v>Function_13Application_272022</v>
      </c>
      <c r="B1400">
        <v>1397</v>
      </c>
      <c r="C1400" t="s">
        <v>380</v>
      </c>
      <c r="D1400" t="str">
        <f>VLOOKUP($C1400,'Look-Ups'!$C$2:$G$32,D$1-2,0)</f>
        <v>Function_13</v>
      </c>
      <c r="E1400" t="str">
        <f>VLOOKUP($C1400,'Look-Ups'!$C$2:$G$32,E$1-2,0)</f>
        <v>Function_Simpl_08</v>
      </c>
      <c r="F1400" t="str">
        <f>VLOOKUP($C1400,'Look-Ups'!$C$2:$G$32,F$1-2,0)</f>
        <v>Segment_09</v>
      </c>
      <c r="G1400" t="str">
        <f>VLOOKUP($C1400,'Look-Ups'!$C$2:$G$32,G$1-2,0)</f>
        <v>Proc_Type_01</v>
      </c>
      <c r="H1400" t="s">
        <v>178</v>
      </c>
      <c r="I1400">
        <f t="shared" si="58"/>
        <v>2022</v>
      </c>
      <c r="J1400" t="s">
        <v>22</v>
      </c>
    </row>
    <row r="1401" spans="1:10" x14ac:dyDescent="0.25">
      <c r="A1401" t="str">
        <f t="shared" si="57"/>
        <v>Function_13Application_272022</v>
      </c>
      <c r="B1401">
        <v>1398</v>
      </c>
      <c r="C1401" t="s">
        <v>380</v>
      </c>
      <c r="D1401" t="str">
        <f>VLOOKUP($C1401,'Look-Ups'!$C$2:$G$32,D$1-2,0)</f>
        <v>Function_13</v>
      </c>
      <c r="E1401" t="str">
        <f>VLOOKUP($C1401,'Look-Ups'!$C$2:$G$32,E$1-2,0)</f>
        <v>Function_Simpl_08</v>
      </c>
      <c r="F1401" t="str">
        <f>VLOOKUP($C1401,'Look-Ups'!$C$2:$G$32,F$1-2,0)</f>
        <v>Segment_09</v>
      </c>
      <c r="G1401" t="str">
        <f>VLOOKUP($C1401,'Look-Ups'!$C$2:$G$32,G$1-2,0)</f>
        <v>Proc_Type_01</v>
      </c>
      <c r="H1401" t="s">
        <v>180</v>
      </c>
      <c r="I1401">
        <f t="shared" si="58"/>
        <v>2022</v>
      </c>
      <c r="J1401" t="s">
        <v>22</v>
      </c>
    </row>
    <row r="1402" spans="1:10" x14ac:dyDescent="0.25">
      <c r="A1402" t="str">
        <f t="shared" si="57"/>
        <v>Function_13Application_272022</v>
      </c>
      <c r="B1402">
        <v>1399</v>
      </c>
      <c r="C1402" t="s">
        <v>380</v>
      </c>
      <c r="D1402" t="str">
        <f>VLOOKUP($C1402,'Look-Ups'!$C$2:$G$32,D$1-2,0)</f>
        <v>Function_13</v>
      </c>
      <c r="E1402" t="str">
        <f>VLOOKUP($C1402,'Look-Ups'!$C$2:$G$32,E$1-2,0)</f>
        <v>Function_Simpl_08</v>
      </c>
      <c r="F1402" t="str">
        <f>VLOOKUP($C1402,'Look-Ups'!$C$2:$G$32,F$1-2,0)</f>
        <v>Segment_09</v>
      </c>
      <c r="G1402" t="str">
        <f>VLOOKUP($C1402,'Look-Ups'!$C$2:$G$32,G$1-2,0)</f>
        <v>Proc_Type_01</v>
      </c>
      <c r="H1402" t="s">
        <v>205</v>
      </c>
      <c r="I1402">
        <f t="shared" si="58"/>
        <v>2022</v>
      </c>
      <c r="J1402" t="s">
        <v>22</v>
      </c>
    </row>
    <row r="1403" spans="1:10" x14ac:dyDescent="0.25">
      <c r="A1403" t="str">
        <f t="shared" si="57"/>
        <v>Function_13Application_272022</v>
      </c>
      <c r="B1403">
        <v>1400</v>
      </c>
      <c r="C1403" t="s">
        <v>380</v>
      </c>
      <c r="D1403" t="str">
        <f>VLOOKUP($C1403,'Look-Ups'!$C$2:$G$32,D$1-2,0)</f>
        <v>Function_13</v>
      </c>
      <c r="E1403" t="str">
        <f>VLOOKUP($C1403,'Look-Ups'!$C$2:$G$32,E$1-2,0)</f>
        <v>Function_Simpl_08</v>
      </c>
      <c r="F1403" t="str">
        <f>VLOOKUP($C1403,'Look-Ups'!$C$2:$G$32,F$1-2,0)</f>
        <v>Segment_09</v>
      </c>
      <c r="G1403" t="str">
        <f>VLOOKUP($C1403,'Look-Ups'!$C$2:$G$32,G$1-2,0)</f>
        <v>Proc_Type_01</v>
      </c>
      <c r="H1403" t="s">
        <v>166</v>
      </c>
      <c r="I1403">
        <f t="shared" si="58"/>
        <v>2022</v>
      </c>
      <c r="J1403" t="s">
        <v>22</v>
      </c>
    </row>
    <row r="1404" spans="1:10" x14ac:dyDescent="0.25">
      <c r="A1404" t="str">
        <f t="shared" si="57"/>
        <v>Function_13Application_272022</v>
      </c>
      <c r="B1404">
        <v>1401</v>
      </c>
      <c r="C1404" t="s">
        <v>380</v>
      </c>
      <c r="D1404" t="str">
        <f>VLOOKUP($C1404,'Look-Ups'!$C$2:$G$32,D$1-2,0)</f>
        <v>Function_13</v>
      </c>
      <c r="E1404" t="str">
        <f>VLOOKUP($C1404,'Look-Ups'!$C$2:$G$32,E$1-2,0)</f>
        <v>Function_Simpl_08</v>
      </c>
      <c r="F1404" t="str">
        <f>VLOOKUP($C1404,'Look-Ups'!$C$2:$G$32,F$1-2,0)</f>
        <v>Segment_09</v>
      </c>
      <c r="G1404" t="str">
        <f>VLOOKUP($C1404,'Look-Ups'!$C$2:$G$32,G$1-2,0)</f>
        <v>Proc_Type_01</v>
      </c>
      <c r="H1404" t="s">
        <v>241</v>
      </c>
      <c r="I1404">
        <f t="shared" si="58"/>
        <v>2022</v>
      </c>
      <c r="J1404" t="s">
        <v>22</v>
      </c>
    </row>
    <row r="1405" spans="1:10" x14ac:dyDescent="0.25">
      <c r="A1405" t="str">
        <f t="shared" si="57"/>
        <v>Function_13Application_272022</v>
      </c>
      <c r="B1405">
        <v>1402</v>
      </c>
      <c r="C1405" t="s">
        <v>380</v>
      </c>
      <c r="D1405" t="str">
        <f>VLOOKUP($C1405,'Look-Ups'!$C$2:$G$32,D$1-2,0)</f>
        <v>Function_13</v>
      </c>
      <c r="E1405" t="str">
        <f>VLOOKUP($C1405,'Look-Ups'!$C$2:$G$32,E$1-2,0)</f>
        <v>Function_Simpl_08</v>
      </c>
      <c r="F1405" t="str">
        <f>VLOOKUP($C1405,'Look-Ups'!$C$2:$G$32,F$1-2,0)</f>
        <v>Segment_09</v>
      </c>
      <c r="G1405" t="str">
        <f>VLOOKUP($C1405,'Look-Ups'!$C$2:$G$32,G$1-2,0)</f>
        <v>Proc_Type_01</v>
      </c>
      <c r="H1405" t="s">
        <v>210</v>
      </c>
      <c r="I1405">
        <f t="shared" si="58"/>
        <v>2022</v>
      </c>
      <c r="J1405" t="s">
        <v>22</v>
      </c>
    </row>
    <row r="1406" spans="1:10" x14ac:dyDescent="0.25">
      <c r="A1406" t="str">
        <f t="shared" si="57"/>
        <v>Function_13Application_272022</v>
      </c>
      <c r="B1406">
        <v>1403</v>
      </c>
      <c r="C1406" t="s">
        <v>380</v>
      </c>
      <c r="D1406" t="str">
        <f>VLOOKUP($C1406,'Look-Ups'!$C$2:$G$32,D$1-2,0)</f>
        <v>Function_13</v>
      </c>
      <c r="E1406" t="str">
        <f>VLOOKUP($C1406,'Look-Ups'!$C$2:$G$32,E$1-2,0)</f>
        <v>Function_Simpl_08</v>
      </c>
      <c r="F1406" t="str">
        <f>VLOOKUP($C1406,'Look-Ups'!$C$2:$G$32,F$1-2,0)</f>
        <v>Segment_09</v>
      </c>
      <c r="G1406" t="str">
        <f>VLOOKUP($C1406,'Look-Ups'!$C$2:$G$32,G$1-2,0)</f>
        <v>Proc_Type_01</v>
      </c>
      <c r="H1406" t="s">
        <v>181</v>
      </c>
      <c r="I1406">
        <f t="shared" si="58"/>
        <v>2022</v>
      </c>
      <c r="J1406" t="s">
        <v>22</v>
      </c>
    </row>
    <row r="1407" spans="1:10" x14ac:dyDescent="0.25">
      <c r="A1407" t="str">
        <f t="shared" si="57"/>
        <v>Function_13Application_272022</v>
      </c>
      <c r="B1407">
        <v>1404</v>
      </c>
      <c r="C1407" t="s">
        <v>380</v>
      </c>
      <c r="D1407" t="str">
        <f>VLOOKUP($C1407,'Look-Ups'!$C$2:$G$32,D$1-2,0)</f>
        <v>Function_13</v>
      </c>
      <c r="E1407" t="str">
        <f>VLOOKUP($C1407,'Look-Ups'!$C$2:$G$32,E$1-2,0)</f>
        <v>Function_Simpl_08</v>
      </c>
      <c r="F1407" t="str">
        <f>VLOOKUP($C1407,'Look-Ups'!$C$2:$G$32,F$1-2,0)</f>
        <v>Segment_09</v>
      </c>
      <c r="G1407" t="str">
        <f>VLOOKUP($C1407,'Look-Ups'!$C$2:$G$32,G$1-2,0)</f>
        <v>Proc_Type_01</v>
      </c>
      <c r="H1407" t="s">
        <v>185</v>
      </c>
      <c r="I1407">
        <f t="shared" si="58"/>
        <v>2022</v>
      </c>
      <c r="J1407" t="s">
        <v>22</v>
      </c>
    </row>
    <row r="1408" spans="1:10" x14ac:dyDescent="0.25">
      <c r="A1408" t="str">
        <f t="shared" si="57"/>
        <v>Function_13Application_272022</v>
      </c>
      <c r="B1408">
        <v>1405</v>
      </c>
      <c r="C1408" t="s">
        <v>380</v>
      </c>
      <c r="D1408" t="str">
        <f>VLOOKUP($C1408,'Look-Ups'!$C$2:$G$32,D$1-2,0)</f>
        <v>Function_13</v>
      </c>
      <c r="E1408" t="str">
        <f>VLOOKUP($C1408,'Look-Ups'!$C$2:$G$32,E$1-2,0)</f>
        <v>Function_Simpl_08</v>
      </c>
      <c r="F1408" t="str">
        <f>VLOOKUP($C1408,'Look-Ups'!$C$2:$G$32,F$1-2,0)</f>
        <v>Segment_09</v>
      </c>
      <c r="G1408" t="str">
        <f>VLOOKUP($C1408,'Look-Ups'!$C$2:$G$32,G$1-2,0)</f>
        <v>Proc_Type_01</v>
      </c>
      <c r="H1408" t="s">
        <v>189</v>
      </c>
      <c r="I1408">
        <f t="shared" si="58"/>
        <v>2022</v>
      </c>
      <c r="J1408" t="s">
        <v>22</v>
      </c>
    </row>
    <row r="1409" spans="1:10" x14ac:dyDescent="0.25">
      <c r="A1409" t="str">
        <f t="shared" si="57"/>
        <v>Function_13Application_272022</v>
      </c>
      <c r="B1409">
        <v>1406</v>
      </c>
      <c r="C1409" t="s">
        <v>380</v>
      </c>
      <c r="D1409" t="str">
        <f>VLOOKUP($C1409,'Look-Ups'!$C$2:$G$32,D$1-2,0)</f>
        <v>Function_13</v>
      </c>
      <c r="E1409" t="str">
        <f>VLOOKUP($C1409,'Look-Ups'!$C$2:$G$32,E$1-2,0)</f>
        <v>Function_Simpl_08</v>
      </c>
      <c r="F1409" t="str">
        <f>VLOOKUP($C1409,'Look-Ups'!$C$2:$G$32,F$1-2,0)</f>
        <v>Segment_09</v>
      </c>
      <c r="G1409" t="str">
        <f>VLOOKUP($C1409,'Look-Ups'!$C$2:$G$32,G$1-2,0)</f>
        <v>Proc_Type_01</v>
      </c>
      <c r="H1409" t="s">
        <v>158</v>
      </c>
      <c r="I1409">
        <f t="shared" si="58"/>
        <v>2022</v>
      </c>
      <c r="J1409" t="s">
        <v>22</v>
      </c>
    </row>
    <row r="1410" spans="1:10" x14ac:dyDescent="0.25">
      <c r="A1410" t="str">
        <f t="shared" si="57"/>
        <v>Function_13Application_272022</v>
      </c>
      <c r="B1410">
        <v>1407</v>
      </c>
      <c r="C1410" t="s">
        <v>380</v>
      </c>
      <c r="D1410" t="str">
        <f>VLOOKUP($C1410,'Look-Ups'!$C$2:$G$32,D$1-2,0)</f>
        <v>Function_13</v>
      </c>
      <c r="E1410" t="str">
        <f>VLOOKUP($C1410,'Look-Ups'!$C$2:$G$32,E$1-2,0)</f>
        <v>Function_Simpl_08</v>
      </c>
      <c r="F1410" t="str">
        <f>VLOOKUP($C1410,'Look-Ups'!$C$2:$G$32,F$1-2,0)</f>
        <v>Segment_09</v>
      </c>
      <c r="G1410" t="str">
        <f>VLOOKUP($C1410,'Look-Ups'!$C$2:$G$32,G$1-2,0)</f>
        <v>Proc_Type_01</v>
      </c>
      <c r="H1410" t="s">
        <v>234</v>
      </c>
      <c r="I1410">
        <f t="shared" si="58"/>
        <v>2022</v>
      </c>
      <c r="J1410" t="s">
        <v>22</v>
      </c>
    </row>
    <row r="1411" spans="1:10" x14ac:dyDescent="0.25">
      <c r="A1411" t="str">
        <f t="shared" si="57"/>
        <v>Function_13Application_272022</v>
      </c>
      <c r="B1411">
        <v>1408</v>
      </c>
      <c r="C1411" t="s">
        <v>380</v>
      </c>
      <c r="D1411" t="str">
        <f>VLOOKUP($C1411,'Look-Ups'!$C$2:$G$32,D$1-2,0)</f>
        <v>Function_13</v>
      </c>
      <c r="E1411" t="str">
        <f>VLOOKUP($C1411,'Look-Ups'!$C$2:$G$32,E$1-2,0)</f>
        <v>Function_Simpl_08</v>
      </c>
      <c r="F1411" t="str">
        <f>VLOOKUP($C1411,'Look-Ups'!$C$2:$G$32,F$1-2,0)</f>
        <v>Segment_09</v>
      </c>
      <c r="G1411" t="str">
        <f>VLOOKUP($C1411,'Look-Ups'!$C$2:$G$32,G$1-2,0)</f>
        <v>Proc_Type_01</v>
      </c>
      <c r="H1411" t="s">
        <v>244</v>
      </c>
      <c r="I1411">
        <f t="shared" si="58"/>
        <v>2022</v>
      </c>
      <c r="J1411" t="s">
        <v>22</v>
      </c>
    </row>
    <row r="1412" spans="1:10" x14ac:dyDescent="0.25">
      <c r="A1412" t="str">
        <f t="shared" si="57"/>
        <v>Function_14Application_282022</v>
      </c>
      <c r="B1412">
        <v>1409</v>
      </c>
      <c r="C1412" t="s">
        <v>381</v>
      </c>
      <c r="D1412" t="str">
        <f>VLOOKUP($C1412,'Look-Ups'!$C$2:$G$32,D$1-2,0)</f>
        <v>Function_14</v>
      </c>
      <c r="E1412" t="str">
        <f>VLOOKUP($C1412,'Look-Ups'!$C$2:$G$32,E$1-2,0)</f>
        <v>Function_Simpl_09</v>
      </c>
      <c r="F1412" t="str">
        <f>VLOOKUP($C1412,'Look-Ups'!$C$2:$G$32,F$1-2,0)</f>
        <v>Segment_09</v>
      </c>
      <c r="G1412" t="str">
        <f>VLOOKUP($C1412,'Look-Ups'!$C$2:$G$32,G$1-2,0)</f>
        <v>Proc_Type_01</v>
      </c>
      <c r="H1412" t="s">
        <v>222</v>
      </c>
      <c r="I1412">
        <f t="shared" si="58"/>
        <v>2022</v>
      </c>
      <c r="J1412" t="s">
        <v>22</v>
      </c>
    </row>
    <row r="1413" spans="1:10" x14ac:dyDescent="0.25">
      <c r="A1413" t="str">
        <f t="shared" ref="A1413:A1476" si="59">D1413&amp;C1413&amp;I1413</f>
        <v>Function_14Application_282022</v>
      </c>
      <c r="B1413">
        <v>1410</v>
      </c>
      <c r="C1413" t="s">
        <v>381</v>
      </c>
      <c r="D1413" t="str">
        <f>VLOOKUP($C1413,'Look-Ups'!$C$2:$G$32,D$1-2,0)</f>
        <v>Function_14</v>
      </c>
      <c r="E1413" t="str">
        <f>VLOOKUP($C1413,'Look-Ups'!$C$2:$G$32,E$1-2,0)</f>
        <v>Function_Simpl_09</v>
      </c>
      <c r="F1413" t="str">
        <f>VLOOKUP($C1413,'Look-Ups'!$C$2:$G$32,F$1-2,0)</f>
        <v>Segment_09</v>
      </c>
      <c r="G1413" t="str">
        <f>VLOOKUP($C1413,'Look-Ups'!$C$2:$G$32,G$1-2,0)</f>
        <v>Proc_Type_01</v>
      </c>
      <c r="H1413" t="s">
        <v>195</v>
      </c>
      <c r="I1413">
        <f t="shared" si="58"/>
        <v>2022</v>
      </c>
      <c r="J1413" t="s">
        <v>22</v>
      </c>
    </row>
    <row r="1414" spans="1:10" x14ac:dyDescent="0.25">
      <c r="A1414" t="str">
        <f t="shared" si="59"/>
        <v>Function_14Application_282022</v>
      </c>
      <c r="B1414">
        <v>1411</v>
      </c>
      <c r="C1414" t="s">
        <v>381</v>
      </c>
      <c r="D1414" t="str">
        <f>VLOOKUP($C1414,'Look-Ups'!$C$2:$G$32,D$1-2,0)</f>
        <v>Function_14</v>
      </c>
      <c r="E1414" t="str">
        <f>VLOOKUP($C1414,'Look-Ups'!$C$2:$G$32,E$1-2,0)</f>
        <v>Function_Simpl_09</v>
      </c>
      <c r="F1414" t="str">
        <f>VLOOKUP($C1414,'Look-Ups'!$C$2:$G$32,F$1-2,0)</f>
        <v>Segment_09</v>
      </c>
      <c r="G1414" t="str">
        <f>VLOOKUP($C1414,'Look-Ups'!$C$2:$G$32,G$1-2,0)</f>
        <v>Proc_Type_01</v>
      </c>
      <c r="H1414" t="s">
        <v>187</v>
      </c>
      <c r="I1414">
        <f t="shared" si="58"/>
        <v>2022</v>
      </c>
      <c r="J1414" t="s">
        <v>22</v>
      </c>
    </row>
    <row r="1415" spans="1:10" x14ac:dyDescent="0.25">
      <c r="A1415" t="str">
        <f t="shared" si="59"/>
        <v>Function_14Application_282022</v>
      </c>
      <c r="B1415">
        <v>1412</v>
      </c>
      <c r="C1415" t="s">
        <v>381</v>
      </c>
      <c r="D1415" t="str">
        <f>VLOOKUP($C1415,'Look-Ups'!$C$2:$G$32,D$1-2,0)</f>
        <v>Function_14</v>
      </c>
      <c r="E1415" t="str">
        <f>VLOOKUP($C1415,'Look-Ups'!$C$2:$G$32,E$1-2,0)</f>
        <v>Function_Simpl_09</v>
      </c>
      <c r="F1415" t="str">
        <f>VLOOKUP($C1415,'Look-Ups'!$C$2:$G$32,F$1-2,0)</f>
        <v>Segment_09</v>
      </c>
      <c r="G1415" t="str">
        <f>VLOOKUP($C1415,'Look-Ups'!$C$2:$G$32,G$1-2,0)</f>
        <v>Proc_Type_01</v>
      </c>
      <c r="H1415" t="s">
        <v>237</v>
      </c>
      <c r="I1415">
        <f t="shared" si="58"/>
        <v>2022</v>
      </c>
      <c r="J1415" t="s">
        <v>22</v>
      </c>
    </row>
    <row r="1416" spans="1:10" x14ac:dyDescent="0.25">
      <c r="A1416" t="str">
        <f t="shared" si="59"/>
        <v>Function_14Application_282022</v>
      </c>
      <c r="B1416">
        <v>1413</v>
      </c>
      <c r="C1416" t="s">
        <v>381</v>
      </c>
      <c r="D1416" t="str">
        <f>VLOOKUP($C1416,'Look-Ups'!$C$2:$G$32,D$1-2,0)</f>
        <v>Function_14</v>
      </c>
      <c r="E1416" t="str">
        <f>VLOOKUP($C1416,'Look-Ups'!$C$2:$G$32,E$1-2,0)</f>
        <v>Function_Simpl_09</v>
      </c>
      <c r="F1416" t="str">
        <f>VLOOKUP($C1416,'Look-Ups'!$C$2:$G$32,F$1-2,0)</f>
        <v>Segment_09</v>
      </c>
      <c r="G1416" t="str">
        <f>VLOOKUP($C1416,'Look-Ups'!$C$2:$G$32,G$1-2,0)</f>
        <v>Proc_Type_01</v>
      </c>
      <c r="H1416" t="s">
        <v>161</v>
      </c>
      <c r="I1416">
        <f t="shared" si="58"/>
        <v>2022</v>
      </c>
      <c r="J1416" t="s">
        <v>22</v>
      </c>
    </row>
    <row r="1417" spans="1:10" x14ac:dyDescent="0.25">
      <c r="A1417" t="str">
        <f t="shared" si="59"/>
        <v>Function_14Application_282022</v>
      </c>
      <c r="B1417">
        <v>1414</v>
      </c>
      <c r="C1417" t="s">
        <v>381</v>
      </c>
      <c r="D1417" t="str">
        <f>VLOOKUP($C1417,'Look-Ups'!$C$2:$G$32,D$1-2,0)</f>
        <v>Function_14</v>
      </c>
      <c r="E1417" t="str">
        <f>VLOOKUP($C1417,'Look-Ups'!$C$2:$G$32,E$1-2,0)</f>
        <v>Function_Simpl_09</v>
      </c>
      <c r="F1417" t="str">
        <f>VLOOKUP($C1417,'Look-Ups'!$C$2:$G$32,F$1-2,0)</f>
        <v>Segment_09</v>
      </c>
      <c r="G1417" t="str">
        <f>VLOOKUP($C1417,'Look-Ups'!$C$2:$G$32,G$1-2,0)</f>
        <v>Proc_Type_01</v>
      </c>
      <c r="H1417" t="s">
        <v>209</v>
      </c>
      <c r="I1417">
        <f t="shared" si="58"/>
        <v>2022</v>
      </c>
      <c r="J1417" t="s">
        <v>22</v>
      </c>
    </row>
    <row r="1418" spans="1:10" x14ac:dyDescent="0.25">
      <c r="A1418" t="str">
        <f t="shared" si="59"/>
        <v>Function_14Application_282022</v>
      </c>
      <c r="B1418">
        <v>1415</v>
      </c>
      <c r="C1418" t="s">
        <v>381</v>
      </c>
      <c r="D1418" t="str">
        <f>VLOOKUP($C1418,'Look-Ups'!$C$2:$G$32,D$1-2,0)</f>
        <v>Function_14</v>
      </c>
      <c r="E1418" t="str">
        <f>VLOOKUP($C1418,'Look-Ups'!$C$2:$G$32,E$1-2,0)</f>
        <v>Function_Simpl_09</v>
      </c>
      <c r="F1418" t="str">
        <f>VLOOKUP($C1418,'Look-Ups'!$C$2:$G$32,F$1-2,0)</f>
        <v>Segment_09</v>
      </c>
      <c r="G1418" t="str">
        <f>VLOOKUP($C1418,'Look-Ups'!$C$2:$G$32,G$1-2,0)</f>
        <v>Proc_Type_01</v>
      </c>
      <c r="H1418" t="s">
        <v>214</v>
      </c>
      <c r="I1418">
        <f t="shared" si="58"/>
        <v>2022</v>
      </c>
      <c r="J1418" t="s">
        <v>22</v>
      </c>
    </row>
    <row r="1419" spans="1:10" x14ac:dyDescent="0.25">
      <c r="A1419" t="str">
        <f t="shared" si="59"/>
        <v>Function_14Application_282022</v>
      </c>
      <c r="B1419">
        <v>1416</v>
      </c>
      <c r="C1419" t="s">
        <v>381</v>
      </c>
      <c r="D1419" t="str">
        <f>VLOOKUP($C1419,'Look-Ups'!$C$2:$G$32,D$1-2,0)</f>
        <v>Function_14</v>
      </c>
      <c r="E1419" t="str">
        <f>VLOOKUP($C1419,'Look-Ups'!$C$2:$G$32,E$1-2,0)</f>
        <v>Function_Simpl_09</v>
      </c>
      <c r="F1419" t="str">
        <f>VLOOKUP($C1419,'Look-Ups'!$C$2:$G$32,F$1-2,0)</f>
        <v>Segment_09</v>
      </c>
      <c r="G1419" t="str">
        <f>VLOOKUP($C1419,'Look-Ups'!$C$2:$G$32,G$1-2,0)</f>
        <v>Proc_Type_01</v>
      </c>
      <c r="H1419" t="s">
        <v>178</v>
      </c>
      <c r="I1419">
        <f t="shared" si="58"/>
        <v>2022</v>
      </c>
      <c r="J1419" t="s">
        <v>22</v>
      </c>
    </row>
    <row r="1420" spans="1:10" x14ac:dyDescent="0.25">
      <c r="A1420" t="str">
        <f t="shared" si="59"/>
        <v>Function_14Application_282022</v>
      </c>
      <c r="B1420">
        <v>1417</v>
      </c>
      <c r="C1420" t="s">
        <v>381</v>
      </c>
      <c r="D1420" t="str">
        <f>VLOOKUP($C1420,'Look-Ups'!$C$2:$G$32,D$1-2,0)</f>
        <v>Function_14</v>
      </c>
      <c r="E1420" t="str">
        <f>VLOOKUP($C1420,'Look-Ups'!$C$2:$G$32,E$1-2,0)</f>
        <v>Function_Simpl_09</v>
      </c>
      <c r="F1420" t="str">
        <f>VLOOKUP($C1420,'Look-Ups'!$C$2:$G$32,F$1-2,0)</f>
        <v>Segment_09</v>
      </c>
      <c r="G1420" t="str">
        <f>VLOOKUP($C1420,'Look-Ups'!$C$2:$G$32,G$1-2,0)</f>
        <v>Proc_Type_01</v>
      </c>
      <c r="H1420" t="s">
        <v>219</v>
      </c>
      <c r="I1420">
        <f t="shared" si="58"/>
        <v>2022</v>
      </c>
      <c r="J1420" t="s">
        <v>22</v>
      </c>
    </row>
    <row r="1421" spans="1:10" x14ac:dyDescent="0.25">
      <c r="A1421" t="str">
        <f t="shared" si="59"/>
        <v>Function_14Application_282022</v>
      </c>
      <c r="B1421">
        <v>1418</v>
      </c>
      <c r="C1421" t="s">
        <v>381</v>
      </c>
      <c r="D1421" t="str">
        <f>VLOOKUP($C1421,'Look-Ups'!$C$2:$G$32,D$1-2,0)</f>
        <v>Function_14</v>
      </c>
      <c r="E1421" t="str">
        <f>VLOOKUP($C1421,'Look-Ups'!$C$2:$G$32,E$1-2,0)</f>
        <v>Function_Simpl_09</v>
      </c>
      <c r="F1421" t="str">
        <f>VLOOKUP($C1421,'Look-Ups'!$C$2:$G$32,F$1-2,0)</f>
        <v>Segment_09</v>
      </c>
      <c r="G1421" t="str">
        <f>VLOOKUP($C1421,'Look-Ups'!$C$2:$G$32,G$1-2,0)</f>
        <v>Proc_Type_01</v>
      </c>
      <c r="H1421" t="s">
        <v>171</v>
      </c>
      <c r="I1421">
        <f t="shared" si="58"/>
        <v>2022</v>
      </c>
      <c r="J1421" t="s">
        <v>22</v>
      </c>
    </row>
    <row r="1422" spans="1:10" x14ac:dyDescent="0.25">
      <c r="A1422" t="str">
        <f t="shared" si="59"/>
        <v>Function_14Application_282022</v>
      </c>
      <c r="B1422">
        <v>1419</v>
      </c>
      <c r="C1422" t="s">
        <v>381</v>
      </c>
      <c r="D1422" t="str">
        <f>VLOOKUP($C1422,'Look-Ups'!$C$2:$G$32,D$1-2,0)</f>
        <v>Function_14</v>
      </c>
      <c r="E1422" t="str">
        <f>VLOOKUP($C1422,'Look-Ups'!$C$2:$G$32,E$1-2,0)</f>
        <v>Function_Simpl_09</v>
      </c>
      <c r="F1422" t="str">
        <f>VLOOKUP($C1422,'Look-Ups'!$C$2:$G$32,F$1-2,0)</f>
        <v>Segment_09</v>
      </c>
      <c r="G1422" t="str">
        <f>VLOOKUP($C1422,'Look-Ups'!$C$2:$G$32,G$1-2,0)</f>
        <v>Proc_Type_01</v>
      </c>
      <c r="H1422" t="s">
        <v>244</v>
      </c>
      <c r="I1422">
        <f t="shared" si="58"/>
        <v>2022</v>
      </c>
      <c r="J1422" t="s">
        <v>22</v>
      </c>
    </row>
    <row r="1423" spans="1:10" x14ac:dyDescent="0.25">
      <c r="A1423" t="str">
        <f t="shared" si="59"/>
        <v>Function_15Application_302022</v>
      </c>
      <c r="B1423">
        <v>1420</v>
      </c>
      <c r="C1423" t="s">
        <v>383</v>
      </c>
      <c r="D1423" t="str">
        <f>VLOOKUP($C1423,'Look-Ups'!$C$2:$G$32,D$1-2,0)</f>
        <v>Function_15</v>
      </c>
      <c r="E1423" t="str">
        <f>VLOOKUP($C1423,'Look-Ups'!$C$2:$G$32,E$1-2,0)</f>
        <v>Function_Simpl_10</v>
      </c>
      <c r="F1423" t="str">
        <f>VLOOKUP($C1423,'Look-Ups'!$C$2:$G$32,F$1-2,0)</f>
        <v>Segment_10</v>
      </c>
      <c r="G1423" t="str">
        <f>VLOOKUP($C1423,'Look-Ups'!$C$2:$G$32,G$1-2,0)</f>
        <v>Proc_Type_01</v>
      </c>
      <c r="H1423" t="s">
        <v>244</v>
      </c>
      <c r="I1423">
        <f t="shared" si="58"/>
        <v>2022</v>
      </c>
      <c r="J1423" t="s">
        <v>23</v>
      </c>
    </row>
    <row r="1424" spans="1:10" x14ac:dyDescent="0.25">
      <c r="A1424" t="str">
        <f t="shared" si="59"/>
        <v>Function_01Application_012023</v>
      </c>
      <c r="B1424">
        <v>1421</v>
      </c>
      <c r="C1424" t="s">
        <v>354</v>
      </c>
      <c r="D1424" t="str">
        <f>VLOOKUP($C1424,'Look-Ups'!$C$2:$G$32,D$1-2,0)</f>
        <v>Function_01</v>
      </c>
      <c r="E1424" t="str">
        <f>VLOOKUP($C1424,'Look-Ups'!$C$2:$G$32,E$1-2,0)</f>
        <v>Function_Simpl_01</v>
      </c>
      <c r="F1424" t="str">
        <f>VLOOKUP($C1424,'Look-Ups'!$C$2:$G$32,F$1-2,0)</f>
        <v>Segment_01</v>
      </c>
      <c r="G1424" t="str">
        <f>VLOOKUP($C1424,'Look-Ups'!$C$2:$G$32,G$1-2,0)</f>
        <v>Proc_Type_01</v>
      </c>
      <c r="H1424" t="s">
        <v>195</v>
      </c>
      <c r="I1424">
        <f>I1069+1</f>
        <v>2023</v>
      </c>
      <c r="J1424" t="s">
        <v>23</v>
      </c>
    </row>
    <row r="1425" spans="1:10" x14ac:dyDescent="0.25">
      <c r="A1425" t="str">
        <f t="shared" si="59"/>
        <v>Function_01Application_012023</v>
      </c>
      <c r="B1425">
        <v>1422</v>
      </c>
      <c r="C1425" t="s">
        <v>354</v>
      </c>
      <c r="D1425" t="str">
        <f>VLOOKUP($C1425,'Look-Ups'!$C$2:$G$32,D$1-2,0)</f>
        <v>Function_01</v>
      </c>
      <c r="E1425" t="str">
        <f>VLOOKUP($C1425,'Look-Ups'!$C$2:$G$32,E$1-2,0)</f>
        <v>Function_Simpl_01</v>
      </c>
      <c r="F1425" t="str">
        <f>VLOOKUP($C1425,'Look-Ups'!$C$2:$G$32,F$1-2,0)</f>
        <v>Segment_01</v>
      </c>
      <c r="G1425" t="str">
        <f>VLOOKUP($C1425,'Look-Ups'!$C$2:$G$32,G$1-2,0)</f>
        <v>Proc_Type_01</v>
      </c>
      <c r="H1425" t="s">
        <v>161</v>
      </c>
      <c r="I1425">
        <f t="shared" ref="I1425:I1488" si="60">I1070+1</f>
        <v>2023</v>
      </c>
      <c r="J1425" t="s">
        <v>23</v>
      </c>
    </row>
    <row r="1426" spans="1:10" x14ac:dyDescent="0.25">
      <c r="A1426" t="str">
        <f t="shared" si="59"/>
        <v>Function_01Application_012023</v>
      </c>
      <c r="B1426">
        <v>1423</v>
      </c>
      <c r="C1426" t="s">
        <v>354</v>
      </c>
      <c r="D1426" t="str">
        <f>VLOOKUP($C1426,'Look-Ups'!$C$2:$G$32,D$1-2,0)</f>
        <v>Function_01</v>
      </c>
      <c r="E1426" t="str">
        <f>VLOOKUP($C1426,'Look-Ups'!$C$2:$G$32,E$1-2,0)</f>
        <v>Function_Simpl_01</v>
      </c>
      <c r="F1426" t="str">
        <f>VLOOKUP($C1426,'Look-Ups'!$C$2:$G$32,F$1-2,0)</f>
        <v>Segment_01</v>
      </c>
      <c r="G1426" t="str">
        <f>VLOOKUP($C1426,'Look-Ups'!$C$2:$G$32,G$1-2,0)</f>
        <v>Proc_Type_01</v>
      </c>
      <c r="H1426" t="s">
        <v>190</v>
      </c>
      <c r="I1426">
        <f t="shared" si="60"/>
        <v>2023</v>
      </c>
      <c r="J1426" t="s">
        <v>23</v>
      </c>
    </row>
    <row r="1427" spans="1:10" x14ac:dyDescent="0.25">
      <c r="A1427" t="str">
        <f t="shared" si="59"/>
        <v>Function_01Application_012023</v>
      </c>
      <c r="B1427">
        <v>1424</v>
      </c>
      <c r="C1427" t="s">
        <v>354</v>
      </c>
      <c r="D1427" t="str">
        <f>VLOOKUP($C1427,'Look-Ups'!$C$2:$G$32,D$1-2,0)</f>
        <v>Function_01</v>
      </c>
      <c r="E1427" t="str">
        <f>VLOOKUP($C1427,'Look-Ups'!$C$2:$G$32,E$1-2,0)</f>
        <v>Function_Simpl_01</v>
      </c>
      <c r="F1427" t="str">
        <f>VLOOKUP($C1427,'Look-Ups'!$C$2:$G$32,F$1-2,0)</f>
        <v>Segment_01</v>
      </c>
      <c r="G1427" t="str">
        <f>VLOOKUP($C1427,'Look-Ups'!$C$2:$G$32,G$1-2,0)</f>
        <v>Proc_Type_01</v>
      </c>
      <c r="H1427" t="s">
        <v>206</v>
      </c>
      <c r="I1427">
        <f t="shared" si="60"/>
        <v>2023</v>
      </c>
      <c r="J1427" t="s">
        <v>23</v>
      </c>
    </row>
    <row r="1428" spans="1:10" x14ac:dyDescent="0.25">
      <c r="A1428" t="str">
        <f t="shared" si="59"/>
        <v>Function_01Application_012023</v>
      </c>
      <c r="B1428">
        <v>1425</v>
      </c>
      <c r="C1428" t="s">
        <v>354</v>
      </c>
      <c r="D1428" t="str">
        <f>VLOOKUP($C1428,'Look-Ups'!$C$2:$G$32,D$1-2,0)</f>
        <v>Function_01</v>
      </c>
      <c r="E1428" t="str">
        <f>VLOOKUP($C1428,'Look-Ups'!$C$2:$G$32,E$1-2,0)</f>
        <v>Function_Simpl_01</v>
      </c>
      <c r="F1428" t="str">
        <f>VLOOKUP($C1428,'Look-Ups'!$C$2:$G$32,F$1-2,0)</f>
        <v>Segment_01</v>
      </c>
      <c r="G1428" t="str">
        <f>VLOOKUP($C1428,'Look-Ups'!$C$2:$G$32,G$1-2,0)</f>
        <v>Proc_Type_01</v>
      </c>
      <c r="H1428" t="s">
        <v>164</v>
      </c>
      <c r="I1428">
        <f t="shared" si="60"/>
        <v>2023</v>
      </c>
      <c r="J1428" t="s">
        <v>23</v>
      </c>
    </row>
    <row r="1429" spans="1:10" x14ac:dyDescent="0.25">
      <c r="A1429" t="str">
        <f t="shared" si="59"/>
        <v>Function_01Application_012023</v>
      </c>
      <c r="B1429">
        <v>1426</v>
      </c>
      <c r="C1429" t="s">
        <v>354</v>
      </c>
      <c r="D1429" t="str">
        <f>VLOOKUP($C1429,'Look-Ups'!$C$2:$G$32,D$1-2,0)</f>
        <v>Function_01</v>
      </c>
      <c r="E1429" t="str">
        <f>VLOOKUP($C1429,'Look-Ups'!$C$2:$G$32,E$1-2,0)</f>
        <v>Function_Simpl_01</v>
      </c>
      <c r="F1429" t="str">
        <f>VLOOKUP($C1429,'Look-Ups'!$C$2:$G$32,F$1-2,0)</f>
        <v>Segment_01</v>
      </c>
      <c r="G1429" t="str">
        <f>VLOOKUP($C1429,'Look-Ups'!$C$2:$G$32,G$1-2,0)</f>
        <v>Proc_Type_01</v>
      </c>
      <c r="H1429" t="s">
        <v>160</v>
      </c>
      <c r="I1429">
        <f t="shared" si="60"/>
        <v>2023</v>
      </c>
      <c r="J1429" t="s">
        <v>23</v>
      </c>
    </row>
    <row r="1430" spans="1:10" x14ac:dyDescent="0.25">
      <c r="A1430" t="str">
        <f t="shared" si="59"/>
        <v>Function_01Application_012023</v>
      </c>
      <c r="B1430">
        <v>1427</v>
      </c>
      <c r="C1430" t="s">
        <v>354</v>
      </c>
      <c r="D1430" t="str">
        <f>VLOOKUP($C1430,'Look-Ups'!$C$2:$G$32,D$1-2,0)</f>
        <v>Function_01</v>
      </c>
      <c r="E1430" t="str">
        <f>VLOOKUP($C1430,'Look-Ups'!$C$2:$G$32,E$1-2,0)</f>
        <v>Function_Simpl_01</v>
      </c>
      <c r="F1430" t="str">
        <f>VLOOKUP($C1430,'Look-Ups'!$C$2:$G$32,F$1-2,0)</f>
        <v>Segment_01</v>
      </c>
      <c r="G1430" t="str">
        <f>VLOOKUP($C1430,'Look-Ups'!$C$2:$G$32,G$1-2,0)</f>
        <v>Proc_Type_01</v>
      </c>
      <c r="H1430" t="s">
        <v>182</v>
      </c>
      <c r="I1430">
        <f t="shared" si="60"/>
        <v>2023</v>
      </c>
      <c r="J1430" t="s">
        <v>23</v>
      </c>
    </row>
    <row r="1431" spans="1:10" x14ac:dyDescent="0.25">
      <c r="A1431" t="str">
        <f t="shared" si="59"/>
        <v>Function_01Application_012023</v>
      </c>
      <c r="B1431">
        <v>1428</v>
      </c>
      <c r="C1431" t="s">
        <v>354</v>
      </c>
      <c r="D1431" t="str">
        <f>VLOOKUP($C1431,'Look-Ups'!$C$2:$G$32,D$1-2,0)</f>
        <v>Function_01</v>
      </c>
      <c r="E1431" t="str">
        <f>VLOOKUP($C1431,'Look-Ups'!$C$2:$G$32,E$1-2,0)</f>
        <v>Function_Simpl_01</v>
      </c>
      <c r="F1431" t="str">
        <f>VLOOKUP($C1431,'Look-Ups'!$C$2:$G$32,F$1-2,0)</f>
        <v>Segment_01</v>
      </c>
      <c r="G1431" t="str">
        <f>VLOOKUP($C1431,'Look-Ups'!$C$2:$G$32,G$1-2,0)</f>
        <v>Proc_Type_01</v>
      </c>
      <c r="H1431" t="s">
        <v>212</v>
      </c>
      <c r="I1431">
        <f t="shared" si="60"/>
        <v>2023</v>
      </c>
      <c r="J1431" t="s">
        <v>23</v>
      </c>
    </row>
    <row r="1432" spans="1:10" x14ac:dyDescent="0.25">
      <c r="A1432" t="str">
        <f t="shared" si="59"/>
        <v>Function_01Application_012023</v>
      </c>
      <c r="B1432">
        <v>1429</v>
      </c>
      <c r="C1432" t="s">
        <v>354</v>
      </c>
      <c r="D1432" t="str">
        <f>VLOOKUP($C1432,'Look-Ups'!$C$2:$G$32,D$1-2,0)</f>
        <v>Function_01</v>
      </c>
      <c r="E1432" t="str">
        <f>VLOOKUP($C1432,'Look-Ups'!$C$2:$G$32,E$1-2,0)</f>
        <v>Function_Simpl_01</v>
      </c>
      <c r="F1432" t="str">
        <f>VLOOKUP($C1432,'Look-Ups'!$C$2:$G$32,F$1-2,0)</f>
        <v>Segment_01</v>
      </c>
      <c r="G1432" t="str">
        <f>VLOOKUP($C1432,'Look-Ups'!$C$2:$G$32,G$1-2,0)</f>
        <v>Proc_Type_01</v>
      </c>
      <c r="H1432" t="s">
        <v>179</v>
      </c>
      <c r="I1432">
        <f t="shared" si="60"/>
        <v>2023</v>
      </c>
      <c r="J1432" t="s">
        <v>23</v>
      </c>
    </row>
    <row r="1433" spans="1:10" x14ac:dyDescent="0.25">
      <c r="A1433" t="str">
        <f t="shared" si="59"/>
        <v>Function_01Application_012023</v>
      </c>
      <c r="B1433">
        <v>1430</v>
      </c>
      <c r="C1433" t="s">
        <v>354</v>
      </c>
      <c r="D1433" t="str">
        <f>VLOOKUP($C1433,'Look-Ups'!$C$2:$G$32,D$1-2,0)</f>
        <v>Function_01</v>
      </c>
      <c r="E1433" t="str">
        <f>VLOOKUP($C1433,'Look-Ups'!$C$2:$G$32,E$1-2,0)</f>
        <v>Function_Simpl_01</v>
      </c>
      <c r="F1433" t="str">
        <f>VLOOKUP($C1433,'Look-Ups'!$C$2:$G$32,F$1-2,0)</f>
        <v>Segment_01</v>
      </c>
      <c r="G1433" t="str">
        <f>VLOOKUP($C1433,'Look-Ups'!$C$2:$G$32,G$1-2,0)</f>
        <v>Proc_Type_01</v>
      </c>
      <c r="H1433" t="s">
        <v>167</v>
      </c>
      <c r="I1433">
        <f t="shared" si="60"/>
        <v>2023</v>
      </c>
      <c r="J1433" t="s">
        <v>23</v>
      </c>
    </row>
    <row r="1434" spans="1:10" x14ac:dyDescent="0.25">
      <c r="A1434" t="str">
        <f t="shared" si="59"/>
        <v>Function_01Application_012023</v>
      </c>
      <c r="B1434">
        <v>1431</v>
      </c>
      <c r="C1434" t="s">
        <v>354</v>
      </c>
      <c r="D1434" t="str">
        <f>VLOOKUP($C1434,'Look-Ups'!$C$2:$G$32,D$1-2,0)</f>
        <v>Function_01</v>
      </c>
      <c r="E1434" t="str">
        <f>VLOOKUP($C1434,'Look-Ups'!$C$2:$G$32,E$1-2,0)</f>
        <v>Function_Simpl_01</v>
      </c>
      <c r="F1434" t="str">
        <f>VLOOKUP($C1434,'Look-Ups'!$C$2:$G$32,F$1-2,0)</f>
        <v>Segment_01</v>
      </c>
      <c r="G1434" t="str">
        <f>VLOOKUP($C1434,'Look-Ups'!$C$2:$G$32,G$1-2,0)</f>
        <v>Proc_Type_01</v>
      </c>
      <c r="H1434" t="s">
        <v>235</v>
      </c>
      <c r="I1434">
        <f t="shared" si="60"/>
        <v>2023</v>
      </c>
      <c r="J1434" t="s">
        <v>23</v>
      </c>
    </row>
    <row r="1435" spans="1:10" x14ac:dyDescent="0.25">
      <c r="A1435" t="str">
        <f t="shared" si="59"/>
        <v>Function_01Application_012023</v>
      </c>
      <c r="B1435">
        <v>1432</v>
      </c>
      <c r="C1435" t="s">
        <v>354</v>
      </c>
      <c r="D1435" t="str">
        <f>VLOOKUP($C1435,'Look-Ups'!$C$2:$G$32,D$1-2,0)</f>
        <v>Function_01</v>
      </c>
      <c r="E1435" t="str">
        <f>VLOOKUP($C1435,'Look-Ups'!$C$2:$G$32,E$1-2,0)</f>
        <v>Function_Simpl_01</v>
      </c>
      <c r="F1435" t="str">
        <f>VLOOKUP($C1435,'Look-Ups'!$C$2:$G$32,F$1-2,0)</f>
        <v>Segment_01</v>
      </c>
      <c r="G1435" t="str">
        <f>VLOOKUP($C1435,'Look-Ups'!$C$2:$G$32,G$1-2,0)</f>
        <v>Proc_Type_01</v>
      </c>
      <c r="H1435" t="s">
        <v>191</v>
      </c>
      <c r="I1435">
        <f t="shared" si="60"/>
        <v>2023</v>
      </c>
      <c r="J1435" t="s">
        <v>23</v>
      </c>
    </row>
    <row r="1436" spans="1:10" x14ac:dyDescent="0.25">
      <c r="A1436" t="str">
        <f t="shared" si="59"/>
        <v>Function_01Application_012023</v>
      </c>
      <c r="B1436">
        <v>1433</v>
      </c>
      <c r="C1436" t="s">
        <v>354</v>
      </c>
      <c r="D1436" t="str">
        <f>VLOOKUP($C1436,'Look-Ups'!$C$2:$G$32,D$1-2,0)</f>
        <v>Function_01</v>
      </c>
      <c r="E1436" t="str">
        <f>VLOOKUP($C1436,'Look-Ups'!$C$2:$G$32,E$1-2,0)</f>
        <v>Function_Simpl_01</v>
      </c>
      <c r="F1436" t="str">
        <f>VLOOKUP($C1436,'Look-Ups'!$C$2:$G$32,F$1-2,0)</f>
        <v>Segment_01</v>
      </c>
      <c r="G1436" t="str">
        <f>VLOOKUP($C1436,'Look-Ups'!$C$2:$G$32,G$1-2,0)</f>
        <v>Proc_Type_01</v>
      </c>
      <c r="H1436" t="s">
        <v>174</v>
      </c>
      <c r="I1436">
        <f t="shared" si="60"/>
        <v>2023</v>
      </c>
      <c r="J1436" t="s">
        <v>23</v>
      </c>
    </row>
    <row r="1437" spans="1:10" x14ac:dyDescent="0.25">
      <c r="A1437" t="str">
        <f t="shared" si="59"/>
        <v>Function_01Application_012023</v>
      </c>
      <c r="B1437">
        <v>1434</v>
      </c>
      <c r="C1437" t="s">
        <v>354</v>
      </c>
      <c r="D1437" t="str">
        <f>VLOOKUP($C1437,'Look-Ups'!$C$2:$G$32,D$1-2,0)</f>
        <v>Function_01</v>
      </c>
      <c r="E1437" t="str">
        <f>VLOOKUP($C1437,'Look-Ups'!$C$2:$G$32,E$1-2,0)</f>
        <v>Function_Simpl_01</v>
      </c>
      <c r="F1437" t="str">
        <f>VLOOKUP($C1437,'Look-Ups'!$C$2:$G$32,F$1-2,0)</f>
        <v>Segment_01</v>
      </c>
      <c r="G1437" t="str">
        <f>VLOOKUP($C1437,'Look-Ups'!$C$2:$G$32,G$1-2,0)</f>
        <v>Proc_Type_01</v>
      </c>
      <c r="H1437" t="s">
        <v>218</v>
      </c>
      <c r="I1437">
        <f t="shared" si="60"/>
        <v>2023</v>
      </c>
      <c r="J1437" t="s">
        <v>23</v>
      </c>
    </row>
    <row r="1438" spans="1:10" x14ac:dyDescent="0.25">
      <c r="A1438" t="str">
        <f t="shared" si="59"/>
        <v>Function_01Application_012023</v>
      </c>
      <c r="B1438">
        <v>1435</v>
      </c>
      <c r="C1438" t="s">
        <v>354</v>
      </c>
      <c r="D1438" t="str">
        <f>VLOOKUP($C1438,'Look-Ups'!$C$2:$G$32,D$1-2,0)</f>
        <v>Function_01</v>
      </c>
      <c r="E1438" t="str">
        <f>VLOOKUP($C1438,'Look-Ups'!$C$2:$G$32,E$1-2,0)</f>
        <v>Function_Simpl_01</v>
      </c>
      <c r="F1438" t="str">
        <f>VLOOKUP($C1438,'Look-Ups'!$C$2:$G$32,F$1-2,0)</f>
        <v>Segment_01</v>
      </c>
      <c r="G1438" t="str">
        <f>VLOOKUP($C1438,'Look-Ups'!$C$2:$G$32,G$1-2,0)</f>
        <v>Proc_Type_01</v>
      </c>
      <c r="H1438" t="s">
        <v>181</v>
      </c>
      <c r="I1438">
        <f t="shared" si="60"/>
        <v>2023</v>
      </c>
      <c r="J1438" t="s">
        <v>23</v>
      </c>
    </row>
    <row r="1439" spans="1:10" x14ac:dyDescent="0.25">
      <c r="A1439" t="str">
        <f t="shared" si="59"/>
        <v>Function_01Application_012023</v>
      </c>
      <c r="B1439">
        <v>1436</v>
      </c>
      <c r="C1439" t="s">
        <v>354</v>
      </c>
      <c r="D1439" t="str">
        <f>VLOOKUP($C1439,'Look-Ups'!$C$2:$G$32,D$1-2,0)</f>
        <v>Function_01</v>
      </c>
      <c r="E1439" t="str">
        <f>VLOOKUP($C1439,'Look-Ups'!$C$2:$G$32,E$1-2,0)</f>
        <v>Function_Simpl_01</v>
      </c>
      <c r="F1439" t="str">
        <f>VLOOKUP($C1439,'Look-Ups'!$C$2:$G$32,F$1-2,0)</f>
        <v>Segment_01</v>
      </c>
      <c r="G1439" t="str">
        <f>VLOOKUP($C1439,'Look-Ups'!$C$2:$G$32,G$1-2,0)</f>
        <v>Proc_Type_01</v>
      </c>
      <c r="H1439" t="s">
        <v>177</v>
      </c>
      <c r="I1439">
        <f t="shared" si="60"/>
        <v>2023</v>
      </c>
      <c r="J1439" t="s">
        <v>23</v>
      </c>
    </row>
    <row r="1440" spans="1:10" x14ac:dyDescent="0.25">
      <c r="A1440" t="str">
        <f t="shared" si="59"/>
        <v>Function_01Application_012023</v>
      </c>
      <c r="B1440">
        <v>1437</v>
      </c>
      <c r="C1440" t="s">
        <v>354</v>
      </c>
      <c r="D1440" t="str">
        <f>VLOOKUP($C1440,'Look-Ups'!$C$2:$G$32,D$1-2,0)</f>
        <v>Function_01</v>
      </c>
      <c r="E1440" t="str">
        <f>VLOOKUP($C1440,'Look-Ups'!$C$2:$G$32,E$1-2,0)</f>
        <v>Function_Simpl_01</v>
      </c>
      <c r="F1440" t="str">
        <f>VLOOKUP($C1440,'Look-Ups'!$C$2:$G$32,F$1-2,0)</f>
        <v>Segment_01</v>
      </c>
      <c r="G1440" t="str">
        <f>VLOOKUP($C1440,'Look-Ups'!$C$2:$G$32,G$1-2,0)</f>
        <v>Proc_Type_01</v>
      </c>
      <c r="H1440" t="s">
        <v>204</v>
      </c>
      <c r="I1440">
        <f t="shared" si="60"/>
        <v>2023</v>
      </c>
      <c r="J1440" t="s">
        <v>23</v>
      </c>
    </row>
    <row r="1441" spans="1:10" x14ac:dyDescent="0.25">
      <c r="A1441" t="str">
        <f t="shared" si="59"/>
        <v>Function_01Application_012023</v>
      </c>
      <c r="B1441">
        <v>1438</v>
      </c>
      <c r="C1441" t="s">
        <v>354</v>
      </c>
      <c r="D1441" t="str">
        <f>VLOOKUP($C1441,'Look-Ups'!$C$2:$G$32,D$1-2,0)</f>
        <v>Function_01</v>
      </c>
      <c r="E1441" t="str">
        <f>VLOOKUP($C1441,'Look-Ups'!$C$2:$G$32,E$1-2,0)</f>
        <v>Function_Simpl_01</v>
      </c>
      <c r="F1441" t="str">
        <f>VLOOKUP($C1441,'Look-Ups'!$C$2:$G$32,F$1-2,0)</f>
        <v>Segment_01</v>
      </c>
      <c r="G1441" t="str">
        <f>VLOOKUP($C1441,'Look-Ups'!$C$2:$G$32,G$1-2,0)</f>
        <v>Proc_Type_01</v>
      </c>
      <c r="H1441" t="s">
        <v>244</v>
      </c>
      <c r="I1441">
        <f t="shared" si="60"/>
        <v>2023</v>
      </c>
      <c r="J1441" t="s">
        <v>23</v>
      </c>
    </row>
    <row r="1442" spans="1:10" x14ac:dyDescent="0.25">
      <c r="A1442" t="str">
        <f t="shared" si="59"/>
        <v>Function_01Application_022023</v>
      </c>
      <c r="B1442">
        <v>1439</v>
      </c>
      <c r="C1442" t="s">
        <v>355</v>
      </c>
      <c r="D1442" t="str">
        <f>VLOOKUP($C1442,'Look-Ups'!$C$2:$G$32,D$1-2,0)</f>
        <v>Function_01</v>
      </c>
      <c r="E1442" t="str">
        <f>VLOOKUP($C1442,'Look-Ups'!$C$2:$G$32,E$1-2,0)</f>
        <v>Function_Simpl_01</v>
      </c>
      <c r="F1442" t="str">
        <f>VLOOKUP($C1442,'Look-Ups'!$C$2:$G$32,F$1-2,0)</f>
        <v>Segment_01</v>
      </c>
      <c r="G1442" t="str">
        <f>VLOOKUP($C1442,'Look-Ups'!$C$2:$G$32,G$1-2,0)</f>
        <v>Proc_Type_01</v>
      </c>
      <c r="H1442" t="s">
        <v>195</v>
      </c>
      <c r="I1442">
        <f t="shared" si="60"/>
        <v>2023</v>
      </c>
      <c r="J1442" t="s">
        <v>23</v>
      </c>
    </row>
    <row r="1443" spans="1:10" x14ac:dyDescent="0.25">
      <c r="A1443" t="str">
        <f t="shared" si="59"/>
        <v>Function_01Application_022023</v>
      </c>
      <c r="B1443">
        <v>1440</v>
      </c>
      <c r="C1443" t="s">
        <v>355</v>
      </c>
      <c r="D1443" t="str">
        <f>VLOOKUP($C1443,'Look-Ups'!$C$2:$G$32,D$1-2,0)</f>
        <v>Function_01</v>
      </c>
      <c r="E1443" t="str">
        <f>VLOOKUP($C1443,'Look-Ups'!$C$2:$G$32,E$1-2,0)</f>
        <v>Function_Simpl_01</v>
      </c>
      <c r="F1443" t="str">
        <f>VLOOKUP($C1443,'Look-Ups'!$C$2:$G$32,F$1-2,0)</f>
        <v>Segment_01</v>
      </c>
      <c r="G1443" t="str">
        <f>VLOOKUP($C1443,'Look-Ups'!$C$2:$G$32,G$1-2,0)</f>
        <v>Proc_Type_01</v>
      </c>
      <c r="H1443" t="s">
        <v>161</v>
      </c>
      <c r="I1443">
        <f t="shared" si="60"/>
        <v>2023</v>
      </c>
      <c r="J1443" t="s">
        <v>23</v>
      </c>
    </row>
    <row r="1444" spans="1:10" x14ac:dyDescent="0.25">
      <c r="A1444" t="str">
        <f t="shared" si="59"/>
        <v>Function_01Application_022023</v>
      </c>
      <c r="B1444">
        <v>1441</v>
      </c>
      <c r="C1444" t="s">
        <v>355</v>
      </c>
      <c r="D1444" t="str">
        <f>VLOOKUP($C1444,'Look-Ups'!$C$2:$G$32,D$1-2,0)</f>
        <v>Function_01</v>
      </c>
      <c r="E1444" t="str">
        <f>VLOOKUP($C1444,'Look-Ups'!$C$2:$G$32,E$1-2,0)</f>
        <v>Function_Simpl_01</v>
      </c>
      <c r="F1444" t="str">
        <f>VLOOKUP($C1444,'Look-Ups'!$C$2:$G$32,F$1-2,0)</f>
        <v>Segment_01</v>
      </c>
      <c r="G1444" t="str">
        <f>VLOOKUP($C1444,'Look-Ups'!$C$2:$G$32,G$1-2,0)</f>
        <v>Proc_Type_01</v>
      </c>
      <c r="H1444" t="s">
        <v>190</v>
      </c>
      <c r="I1444">
        <f t="shared" si="60"/>
        <v>2023</v>
      </c>
      <c r="J1444" t="s">
        <v>23</v>
      </c>
    </row>
    <row r="1445" spans="1:10" x14ac:dyDescent="0.25">
      <c r="A1445" t="str">
        <f t="shared" si="59"/>
        <v>Function_01Application_022023</v>
      </c>
      <c r="B1445">
        <v>1442</v>
      </c>
      <c r="C1445" t="s">
        <v>355</v>
      </c>
      <c r="D1445" t="str">
        <f>VLOOKUP($C1445,'Look-Ups'!$C$2:$G$32,D$1-2,0)</f>
        <v>Function_01</v>
      </c>
      <c r="E1445" t="str">
        <f>VLOOKUP($C1445,'Look-Ups'!$C$2:$G$32,E$1-2,0)</f>
        <v>Function_Simpl_01</v>
      </c>
      <c r="F1445" t="str">
        <f>VLOOKUP($C1445,'Look-Ups'!$C$2:$G$32,F$1-2,0)</f>
        <v>Segment_01</v>
      </c>
      <c r="G1445" t="str">
        <f>VLOOKUP($C1445,'Look-Ups'!$C$2:$G$32,G$1-2,0)</f>
        <v>Proc_Type_01</v>
      </c>
      <c r="H1445" t="s">
        <v>206</v>
      </c>
      <c r="I1445">
        <f t="shared" si="60"/>
        <v>2023</v>
      </c>
      <c r="J1445" t="s">
        <v>23</v>
      </c>
    </row>
    <row r="1446" spans="1:10" x14ac:dyDescent="0.25">
      <c r="A1446" t="str">
        <f t="shared" si="59"/>
        <v>Function_01Application_022023</v>
      </c>
      <c r="B1446">
        <v>1443</v>
      </c>
      <c r="C1446" t="s">
        <v>355</v>
      </c>
      <c r="D1446" t="str">
        <f>VLOOKUP($C1446,'Look-Ups'!$C$2:$G$32,D$1-2,0)</f>
        <v>Function_01</v>
      </c>
      <c r="E1446" t="str">
        <f>VLOOKUP($C1446,'Look-Ups'!$C$2:$G$32,E$1-2,0)</f>
        <v>Function_Simpl_01</v>
      </c>
      <c r="F1446" t="str">
        <f>VLOOKUP($C1446,'Look-Ups'!$C$2:$G$32,F$1-2,0)</f>
        <v>Segment_01</v>
      </c>
      <c r="G1446" t="str">
        <f>VLOOKUP($C1446,'Look-Ups'!$C$2:$G$32,G$1-2,0)</f>
        <v>Proc_Type_01</v>
      </c>
      <c r="H1446" t="s">
        <v>164</v>
      </c>
      <c r="I1446">
        <f t="shared" si="60"/>
        <v>2023</v>
      </c>
      <c r="J1446" t="s">
        <v>23</v>
      </c>
    </row>
    <row r="1447" spans="1:10" x14ac:dyDescent="0.25">
      <c r="A1447" t="str">
        <f t="shared" si="59"/>
        <v>Function_01Application_022023</v>
      </c>
      <c r="B1447">
        <v>1444</v>
      </c>
      <c r="C1447" t="s">
        <v>355</v>
      </c>
      <c r="D1447" t="str">
        <f>VLOOKUP($C1447,'Look-Ups'!$C$2:$G$32,D$1-2,0)</f>
        <v>Function_01</v>
      </c>
      <c r="E1447" t="str">
        <f>VLOOKUP($C1447,'Look-Ups'!$C$2:$G$32,E$1-2,0)</f>
        <v>Function_Simpl_01</v>
      </c>
      <c r="F1447" t="str">
        <f>VLOOKUP($C1447,'Look-Ups'!$C$2:$G$32,F$1-2,0)</f>
        <v>Segment_01</v>
      </c>
      <c r="G1447" t="str">
        <f>VLOOKUP($C1447,'Look-Ups'!$C$2:$G$32,G$1-2,0)</f>
        <v>Proc_Type_01</v>
      </c>
      <c r="H1447" t="s">
        <v>160</v>
      </c>
      <c r="I1447">
        <f t="shared" si="60"/>
        <v>2023</v>
      </c>
      <c r="J1447" t="s">
        <v>23</v>
      </c>
    </row>
    <row r="1448" spans="1:10" x14ac:dyDescent="0.25">
      <c r="A1448" t="str">
        <f t="shared" si="59"/>
        <v>Function_01Application_022023</v>
      </c>
      <c r="B1448">
        <v>1445</v>
      </c>
      <c r="C1448" t="s">
        <v>355</v>
      </c>
      <c r="D1448" t="str">
        <f>VLOOKUP($C1448,'Look-Ups'!$C$2:$G$32,D$1-2,0)</f>
        <v>Function_01</v>
      </c>
      <c r="E1448" t="str">
        <f>VLOOKUP($C1448,'Look-Ups'!$C$2:$G$32,E$1-2,0)</f>
        <v>Function_Simpl_01</v>
      </c>
      <c r="F1448" t="str">
        <f>VLOOKUP($C1448,'Look-Ups'!$C$2:$G$32,F$1-2,0)</f>
        <v>Segment_01</v>
      </c>
      <c r="G1448" t="str">
        <f>VLOOKUP($C1448,'Look-Ups'!$C$2:$G$32,G$1-2,0)</f>
        <v>Proc_Type_01</v>
      </c>
      <c r="H1448" t="s">
        <v>182</v>
      </c>
      <c r="I1448">
        <f t="shared" si="60"/>
        <v>2023</v>
      </c>
      <c r="J1448" t="s">
        <v>23</v>
      </c>
    </row>
    <row r="1449" spans="1:10" x14ac:dyDescent="0.25">
      <c r="A1449" t="str">
        <f t="shared" si="59"/>
        <v>Function_01Application_022023</v>
      </c>
      <c r="B1449">
        <v>1446</v>
      </c>
      <c r="C1449" t="s">
        <v>355</v>
      </c>
      <c r="D1449" t="str">
        <f>VLOOKUP($C1449,'Look-Ups'!$C$2:$G$32,D$1-2,0)</f>
        <v>Function_01</v>
      </c>
      <c r="E1449" t="str">
        <f>VLOOKUP($C1449,'Look-Ups'!$C$2:$G$32,E$1-2,0)</f>
        <v>Function_Simpl_01</v>
      </c>
      <c r="F1449" t="str">
        <f>VLOOKUP($C1449,'Look-Ups'!$C$2:$G$32,F$1-2,0)</f>
        <v>Segment_01</v>
      </c>
      <c r="G1449" t="str">
        <f>VLOOKUP($C1449,'Look-Ups'!$C$2:$G$32,G$1-2,0)</f>
        <v>Proc_Type_01</v>
      </c>
      <c r="H1449" t="s">
        <v>212</v>
      </c>
      <c r="I1449">
        <f t="shared" si="60"/>
        <v>2023</v>
      </c>
      <c r="J1449" t="s">
        <v>23</v>
      </c>
    </row>
    <row r="1450" spans="1:10" x14ac:dyDescent="0.25">
      <c r="A1450" t="str">
        <f t="shared" si="59"/>
        <v>Function_01Application_022023</v>
      </c>
      <c r="B1450">
        <v>1447</v>
      </c>
      <c r="C1450" t="s">
        <v>355</v>
      </c>
      <c r="D1450" t="str">
        <f>VLOOKUP($C1450,'Look-Ups'!$C$2:$G$32,D$1-2,0)</f>
        <v>Function_01</v>
      </c>
      <c r="E1450" t="str">
        <f>VLOOKUP($C1450,'Look-Ups'!$C$2:$G$32,E$1-2,0)</f>
        <v>Function_Simpl_01</v>
      </c>
      <c r="F1450" t="str">
        <f>VLOOKUP($C1450,'Look-Ups'!$C$2:$G$32,F$1-2,0)</f>
        <v>Segment_01</v>
      </c>
      <c r="G1450" t="str">
        <f>VLOOKUP($C1450,'Look-Ups'!$C$2:$G$32,G$1-2,0)</f>
        <v>Proc_Type_01</v>
      </c>
      <c r="H1450" t="s">
        <v>179</v>
      </c>
      <c r="I1450">
        <f t="shared" si="60"/>
        <v>2023</v>
      </c>
      <c r="J1450" t="s">
        <v>23</v>
      </c>
    </row>
    <row r="1451" spans="1:10" x14ac:dyDescent="0.25">
      <c r="A1451" t="str">
        <f t="shared" si="59"/>
        <v>Function_01Application_022023</v>
      </c>
      <c r="B1451">
        <v>1448</v>
      </c>
      <c r="C1451" t="s">
        <v>355</v>
      </c>
      <c r="D1451" t="str">
        <f>VLOOKUP($C1451,'Look-Ups'!$C$2:$G$32,D$1-2,0)</f>
        <v>Function_01</v>
      </c>
      <c r="E1451" t="str">
        <f>VLOOKUP($C1451,'Look-Ups'!$C$2:$G$32,E$1-2,0)</f>
        <v>Function_Simpl_01</v>
      </c>
      <c r="F1451" t="str">
        <f>VLOOKUP($C1451,'Look-Ups'!$C$2:$G$32,F$1-2,0)</f>
        <v>Segment_01</v>
      </c>
      <c r="G1451" t="str">
        <f>VLOOKUP($C1451,'Look-Ups'!$C$2:$G$32,G$1-2,0)</f>
        <v>Proc_Type_01</v>
      </c>
      <c r="H1451" t="s">
        <v>167</v>
      </c>
      <c r="I1451">
        <f t="shared" si="60"/>
        <v>2023</v>
      </c>
      <c r="J1451" t="s">
        <v>23</v>
      </c>
    </row>
    <row r="1452" spans="1:10" x14ac:dyDescent="0.25">
      <c r="A1452" t="str">
        <f t="shared" si="59"/>
        <v>Function_01Application_022023</v>
      </c>
      <c r="B1452">
        <v>1449</v>
      </c>
      <c r="C1452" t="s">
        <v>355</v>
      </c>
      <c r="D1452" t="str">
        <f>VLOOKUP($C1452,'Look-Ups'!$C$2:$G$32,D$1-2,0)</f>
        <v>Function_01</v>
      </c>
      <c r="E1452" t="str">
        <f>VLOOKUP($C1452,'Look-Ups'!$C$2:$G$32,E$1-2,0)</f>
        <v>Function_Simpl_01</v>
      </c>
      <c r="F1452" t="str">
        <f>VLOOKUP($C1452,'Look-Ups'!$C$2:$G$32,F$1-2,0)</f>
        <v>Segment_01</v>
      </c>
      <c r="G1452" t="str">
        <f>VLOOKUP($C1452,'Look-Ups'!$C$2:$G$32,G$1-2,0)</f>
        <v>Proc_Type_01</v>
      </c>
      <c r="H1452" t="s">
        <v>235</v>
      </c>
      <c r="I1452">
        <f t="shared" si="60"/>
        <v>2023</v>
      </c>
      <c r="J1452" t="s">
        <v>23</v>
      </c>
    </row>
    <row r="1453" spans="1:10" x14ac:dyDescent="0.25">
      <c r="A1453" t="str">
        <f t="shared" si="59"/>
        <v>Function_01Application_022023</v>
      </c>
      <c r="B1453">
        <v>1450</v>
      </c>
      <c r="C1453" t="s">
        <v>355</v>
      </c>
      <c r="D1453" t="str">
        <f>VLOOKUP($C1453,'Look-Ups'!$C$2:$G$32,D$1-2,0)</f>
        <v>Function_01</v>
      </c>
      <c r="E1453" t="str">
        <f>VLOOKUP($C1453,'Look-Ups'!$C$2:$G$32,E$1-2,0)</f>
        <v>Function_Simpl_01</v>
      </c>
      <c r="F1453" t="str">
        <f>VLOOKUP($C1453,'Look-Ups'!$C$2:$G$32,F$1-2,0)</f>
        <v>Segment_01</v>
      </c>
      <c r="G1453" t="str">
        <f>VLOOKUP($C1453,'Look-Ups'!$C$2:$G$32,G$1-2,0)</f>
        <v>Proc_Type_01</v>
      </c>
      <c r="H1453" t="s">
        <v>191</v>
      </c>
      <c r="I1453">
        <f t="shared" si="60"/>
        <v>2023</v>
      </c>
      <c r="J1453" t="s">
        <v>23</v>
      </c>
    </row>
    <row r="1454" spans="1:10" x14ac:dyDescent="0.25">
      <c r="A1454" t="str">
        <f t="shared" si="59"/>
        <v>Function_01Application_022023</v>
      </c>
      <c r="B1454">
        <v>1451</v>
      </c>
      <c r="C1454" t="s">
        <v>355</v>
      </c>
      <c r="D1454" t="str">
        <f>VLOOKUP($C1454,'Look-Ups'!$C$2:$G$32,D$1-2,0)</f>
        <v>Function_01</v>
      </c>
      <c r="E1454" t="str">
        <f>VLOOKUP($C1454,'Look-Ups'!$C$2:$G$32,E$1-2,0)</f>
        <v>Function_Simpl_01</v>
      </c>
      <c r="F1454" t="str">
        <f>VLOOKUP($C1454,'Look-Ups'!$C$2:$G$32,F$1-2,0)</f>
        <v>Segment_01</v>
      </c>
      <c r="G1454" t="str">
        <f>VLOOKUP($C1454,'Look-Ups'!$C$2:$G$32,G$1-2,0)</f>
        <v>Proc_Type_01</v>
      </c>
      <c r="H1454" t="s">
        <v>174</v>
      </c>
      <c r="I1454">
        <f t="shared" si="60"/>
        <v>2023</v>
      </c>
      <c r="J1454" t="s">
        <v>23</v>
      </c>
    </row>
    <row r="1455" spans="1:10" x14ac:dyDescent="0.25">
      <c r="A1455" t="str">
        <f t="shared" si="59"/>
        <v>Function_01Application_022023</v>
      </c>
      <c r="B1455">
        <v>1452</v>
      </c>
      <c r="C1455" t="s">
        <v>355</v>
      </c>
      <c r="D1455" t="str">
        <f>VLOOKUP($C1455,'Look-Ups'!$C$2:$G$32,D$1-2,0)</f>
        <v>Function_01</v>
      </c>
      <c r="E1455" t="str">
        <f>VLOOKUP($C1455,'Look-Ups'!$C$2:$G$32,E$1-2,0)</f>
        <v>Function_Simpl_01</v>
      </c>
      <c r="F1455" t="str">
        <f>VLOOKUP($C1455,'Look-Ups'!$C$2:$G$32,F$1-2,0)</f>
        <v>Segment_01</v>
      </c>
      <c r="G1455" t="str">
        <f>VLOOKUP($C1455,'Look-Ups'!$C$2:$G$32,G$1-2,0)</f>
        <v>Proc_Type_01</v>
      </c>
      <c r="H1455" t="s">
        <v>218</v>
      </c>
      <c r="I1455">
        <f t="shared" si="60"/>
        <v>2023</v>
      </c>
      <c r="J1455" t="s">
        <v>23</v>
      </c>
    </row>
    <row r="1456" spans="1:10" x14ac:dyDescent="0.25">
      <c r="A1456" t="str">
        <f t="shared" si="59"/>
        <v>Function_01Application_022023</v>
      </c>
      <c r="B1456">
        <v>1453</v>
      </c>
      <c r="C1456" t="s">
        <v>355</v>
      </c>
      <c r="D1456" t="str">
        <f>VLOOKUP($C1456,'Look-Ups'!$C$2:$G$32,D$1-2,0)</f>
        <v>Function_01</v>
      </c>
      <c r="E1456" t="str">
        <f>VLOOKUP($C1456,'Look-Ups'!$C$2:$G$32,E$1-2,0)</f>
        <v>Function_Simpl_01</v>
      </c>
      <c r="F1456" t="str">
        <f>VLOOKUP($C1456,'Look-Ups'!$C$2:$G$32,F$1-2,0)</f>
        <v>Segment_01</v>
      </c>
      <c r="G1456" t="str">
        <f>VLOOKUP($C1456,'Look-Ups'!$C$2:$G$32,G$1-2,0)</f>
        <v>Proc_Type_01</v>
      </c>
      <c r="H1456" t="s">
        <v>181</v>
      </c>
      <c r="I1456">
        <f t="shared" si="60"/>
        <v>2023</v>
      </c>
      <c r="J1456" t="s">
        <v>23</v>
      </c>
    </row>
    <row r="1457" spans="1:10" x14ac:dyDescent="0.25">
      <c r="A1457" t="str">
        <f t="shared" si="59"/>
        <v>Function_01Application_022023</v>
      </c>
      <c r="B1457">
        <v>1454</v>
      </c>
      <c r="C1457" t="s">
        <v>355</v>
      </c>
      <c r="D1457" t="str">
        <f>VLOOKUP($C1457,'Look-Ups'!$C$2:$G$32,D$1-2,0)</f>
        <v>Function_01</v>
      </c>
      <c r="E1457" t="str">
        <f>VLOOKUP($C1457,'Look-Ups'!$C$2:$G$32,E$1-2,0)</f>
        <v>Function_Simpl_01</v>
      </c>
      <c r="F1457" t="str">
        <f>VLOOKUP($C1457,'Look-Ups'!$C$2:$G$32,F$1-2,0)</f>
        <v>Segment_01</v>
      </c>
      <c r="G1457" t="str">
        <f>VLOOKUP($C1457,'Look-Ups'!$C$2:$G$32,G$1-2,0)</f>
        <v>Proc_Type_01</v>
      </c>
      <c r="H1457" t="s">
        <v>177</v>
      </c>
      <c r="I1457">
        <f t="shared" si="60"/>
        <v>2023</v>
      </c>
      <c r="J1457" t="s">
        <v>23</v>
      </c>
    </row>
    <row r="1458" spans="1:10" x14ac:dyDescent="0.25">
      <c r="A1458" t="str">
        <f t="shared" si="59"/>
        <v>Function_01Application_022023</v>
      </c>
      <c r="B1458">
        <v>1455</v>
      </c>
      <c r="C1458" t="s">
        <v>355</v>
      </c>
      <c r="D1458" t="str">
        <f>VLOOKUP($C1458,'Look-Ups'!$C$2:$G$32,D$1-2,0)</f>
        <v>Function_01</v>
      </c>
      <c r="E1458" t="str">
        <f>VLOOKUP($C1458,'Look-Ups'!$C$2:$G$32,E$1-2,0)</f>
        <v>Function_Simpl_01</v>
      </c>
      <c r="F1458" t="str">
        <f>VLOOKUP($C1458,'Look-Ups'!$C$2:$G$32,F$1-2,0)</f>
        <v>Segment_01</v>
      </c>
      <c r="G1458" t="str">
        <f>VLOOKUP($C1458,'Look-Ups'!$C$2:$G$32,G$1-2,0)</f>
        <v>Proc_Type_01</v>
      </c>
      <c r="H1458" t="s">
        <v>204</v>
      </c>
      <c r="I1458">
        <f t="shared" si="60"/>
        <v>2023</v>
      </c>
      <c r="J1458" t="s">
        <v>23</v>
      </c>
    </row>
    <row r="1459" spans="1:10" x14ac:dyDescent="0.25">
      <c r="A1459" t="str">
        <f t="shared" si="59"/>
        <v>Function_01Application_022023</v>
      </c>
      <c r="B1459">
        <v>1456</v>
      </c>
      <c r="C1459" t="s">
        <v>355</v>
      </c>
      <c r="D1459" t="str">
        <f>VLOOKUP($C1459,'Look-Ups'!$C$2:$G$32,D$1-2,0)</f>
        <v>Function_01</v>
      </c>
      <c r="E1459" t="str">
        <f>VLOOKUP($C1459,'Look-Ups'!$C$2:$G$32,E$1-2,0)</f>
        <v>Function_Simpl_01</v>
      </c>
      <c r="F1459" t="str">
        <f>VLOOKUP($C1459,'Look-Ups'!$C$2:$G$32,F$1-2,0)</f>
        <v>Segment_01</v>
      </c>
      <c r="G1459" t="str">
        <f>VLOOKUP($C1459,'Look-Ups'!$C$2:$G$32,G$1-2,0)</f>
        <v>Proc_Type_01</v>
      </c>
      <c r="H1459" t="s">
        <v>244</v>
      </c>
      <c r="I1459">
        <f t="shared" si="60"/>
        <v>2023</v>
      </c>
      <c r="J1459" t="s">
        <v>23</v>
      </c>
    </row>
    <row r="1460" spans="1:10" x14ac:dyDescent="0.25">
      <c r="A1460" t="str">
        <f t="shared" si="59"/>
        <v>Function_01Application_032023</v>
      </c>
      <c r="B1460">
        <v>1457</v>
      </c>
      <c r="C1460" t="s">
        <v>356</v>
      </c>
      <c r="D1460" t="str">
        <f>VLOOKUP($C1460,'Look-Ups'!$C$2:$G$32,D$1-2,0)</f>
        <v>Function_01</v>
      </c>
      <c r="E1460" t="str">
        <f>VLOOKUP($C1460,'Look-Ups'!$C$2:$G$32,E$1-2,0)</f>
        <v>Function_Simpl_01</v>
      </c>
      <c r="F1460" t="str">
        <f>VLOOKUP($C1460,'Look-Ups'!$C$2:$G$32,F$1-2,0)</f>
        <v>Segment_01</v>
      </c>
      <c r="G1460" t="str">
        <f>VLOOKUP($C1460,'Look-Ups'!$C$2:$G$32,G$1-2,0)</f>
        <v>Proc_Type_01</v>
      </c>
      <c r="H1460" t="s">
        <v>195</v>
      </c>
      <c r="I1460">
        <f t="shared" si="60"/>
        <v>2023</v>
      </c>
      <c r="J1460" t="s">
        <v>23</v>
      </c>
    </row>
    <row r="1461" spans="1:10" x14ac:dyDescent="0.25">
      <c r="A1461" t="str">
        <f t="shared" si="59"/>
        <v>Function_01Application_032023</v>
      </c>
      <c r="B1461">
        <v>1458</v>
      </c>
      <c r="C1461" t="s">
        <v>356</v>
      </c>
      <c r="D1461" t="str">
        <f>VLOOKUP($C1461,'Look-Ups'!$C$2:$G$32,D$1-2,0)</f>
        <v>Function_01</v>
      </c>
      <c r="E1461" t="str">
        <f>VLOOKUP($C1461,'Look-Ups'!$C$2:$G$32,E$1-2,0)</f>
        <v>Function_Simpl_01</v>
      </c>
      <c r="F1461" t="str">
        <f>VLOOKUP($C1461,'Look-Ups'!$C$2:$G$32,F$1-2,0)</f>
        <v>Segment_01</v>
      </c>
      <c r="G1461" t="str">
        <f>VLOOKUP($C1461,'Look-Ups'!$C$2:$G$32,G$1-2,0)</f>
        <v>Proc_Type_01</v>
      </c>
      <c r="H1461" t="s">
        <v>161</v>
      </c>
      <c r="I1461">
        <f t="shared" si="60"/>
        <v>2023</v>
      </c>
      <c r="J1461" t="s">
        <v>23</v>
      </c>
    </row>
    <row r="1462" spans="1:10" x14ac:dyDescent="0.25">
      <c r="A1462" t="str">
        <f t="shared" si="59"/>
        <v>Function_01Application_032023</v>
      </c>
      <c r="B1462">
        <v>1459</v>
      </c>
      <c r="C1462" t="s">
        <v>356</v>
      </c>
      <c r="D1462" t="str">
        <f>VLOOKUP($C1462,'Look-Ups'!$C$2:$G$32,D$1-2,0)</f>
        <v>Function_01</v>
      </c>
      <c r="E1462" t="str">
        <f>VLOOKUP($C1462,'Look-Ups'!$C$2:$G$32,E$1-2,0)</f>
        <v>Function_Simpl_01</v>
      </c>
      <c r="F1462" t="str">
        <f>VLOOKUP($C1462,'Look-Ups'!$C$2:$G$32,F$1-2,0)</f>
        <v>Segment_01</v>
      </c>
      <c r="G1462" t="str">
        <f>VLOOKUP($C1462,'Look-Ups'!$C$2:$G$32,G$1-2,0)</f>
        <v>Proc_Type_01</v>
      </c>
      <c r="H1462" t="s">
        <v>190</v>
      </c>
      <c r="I1462">
        <f t="shared" si="60"/>
        <v>2023</v>
      </c>
      <c r="J1462" t="s">
        <v>23</v>
      </c>
    </row>
    <row r="1463" spans="1:10" x14ac:dyDescent="0.25">
      <c r="A1463" t="str">
        <f t="shared" si="59"/>
        <v>Function_01Application_032023</v>
      </c>
      <c r="B1463">
        <v>1460</v>
      </c>
      <c r="C1463" t="s">
        <v>356</v>
      </c>
      <c r="D1463" t="str">
        <f>VLOOKUP($C1463,'Look-Ups'!$C$2:$G$32,D$1-2,0)</f>
        <v>Function_01</v>
      </c>
      <c r="E1463" t="str">
        <f>VLOOKUP($C1463,'Look-Ups'!$C$2:$G$32,E$1-2,0)</f>
        <v>Function_Simpl_01</v>
      </c>
      <c r="F1463" t="str">
        <f>VLOOKUP($C1463,'Look-Ups'!$C$2:$G$32,F$1-2,0)</f>
        <v>Segment_01</v>
      </c>
      <c r="G1463" t="str">
        <f>VLOOKUP($C1463,'Look-Ups'!$C$2:$G$32,G$1-2,0)</f>
        <v>Proc_Type_01</v>
      </c>
      <c r="H1463" t="s">
        <v>206</v>
      </c>
      <c r="I1463">
        <f t="shared" si="60"/>
        <v>2023</v>
      </c>
      <c r="J1463" t="s">
        <v>23</v>
      </c>
    </row>
    <row r="1464" spans="1:10" x14ac:dyDescent="0.25">
      <c r="A1464" t="str">
        <f t="shared" si="59"/>
        <v>Function_01Application_032023</v>
      </c>
      <c r="B1464">
        <v>1461</v>
      </c>
      <c r="C1464" t="s">
        <v>356</v>
      </c>
      <c r="D1464" t="str">
        <f>VLOOKUP($C1464,'Look-Ups'!$C$2:$G$32,D$1-2,0)</f>
        <v>Function_01</v>
      </c>
      <c r="E1464" t="str">
        <f>VLOOKUP($C1464,'Look-Ups'!$C$2:$G$32,E$1-2,0)</f>
        <v>Function_Simpl_01</v>
      </c>
      <c r="F1464" t="str">
        <f>VLOOKUP($C1464,'Look-Ups'!$C$2:$G$32,F$1-2,0)</f>
        <v>Segment_01</v>
      </c>
      <c r="G1464" t="str">
        <f>VLOOKUP($C1464,'Look-Ups'!$C$2:$G$32,G$1-2,0)</f>
        <v>Proc_Type_01</v>
      </c>
      <c r="H1464" t="s">
        <v>164</v>
      </c>
      <c r="I1464">
        <f t="shared" si="60"/>
        <v>2023</v>
      </c>
      <c r="J1464" t="s">
        <v>23</v>
      </c>
    </row>
    <row r="1465" spans="1:10" x14ac:dyDescent="0.25">
      <c r="A1465" t="str">
        <f t="shared" si="59"/>
        <v>Function_01Application_032023</v>
      </c>
      <c r="B1465">
        <v>1462</v>
      </c>
      <c r="C1465" t="s">
        <v>356</v>
      </c>
      <c r="D1465" t="str">
        <f>VLOOKUP($C1465,'Look-Ups'!$C$2:$G$32,D$1-2,0)</f>
        <v>Function_01</v>
      </c>
      <c r="E1465" t="str">
        <f>VLOOKUP($C1465,'Look-Ups'!$C$2:$G$32,E$1-2,0)</f>
        <v>Function_Simpl_01</v>
      </c>
      <c r="F1465" t="str">
        <f>VLOOKUP($C1465,'Look-Ups'!$C$2:$G$32,F$1-2,0)</f>
        <v>Segment_01</v>
      </c>
      <c r="G1465" t="str">
        <f>VLOOKUP($C1465,'Look-Ups'!$C$2:$G$32,G$1-2,0)</f>
        <v>Proc_Type_01</v>
      </c>
      <c r="H1465" t="s">
        <v>160</v>
      </c>
      <c r="I1465">
        <f t="shared" si="60"/>
        <v>2023</v>
      </c>
      <c r="J1465" t="s">
        <v>23</v>
      </c>
    </row>
    <row r="1466" spans="1:10" x14ac:dyDescent="0.25">
      <c r="A1466" t="str">
        <f t="shared" si="59"/>
        <v>Function_01Application_032023</v>
      </c>
      <c r="B1466">
        <v>1463</v>
      </c>
      <c r="C1466" t="s">
        <v>356</v>
      </c>
      <c r="D1466" t="str">
        <f>VLOOKUP($C1466,'Look-Ups'!$C$2:$G$32,D$1-2,0)</f>
        <v>Function_01</v>
      </c>
      <c r="E1466" t="str">
        <f>VLOOKUP($C1466,'Look-Ups'!$C$2:$G$32,E$1-2,0)</f>
        <v>Function_Simpl_01</v>
      </c>
      <c r="F1466" t="str">
        <f>VLOOKUP($C1466,'Look-Ups'!$C$2:$G$32,F$1-2,0)</f>
        <v>Segment_01</v>
      </c>
      <c r="G1466" t="str">
        <f>VLOOKUP($C1466,'Look-Ups'!$C$2:$G$32,G$1-2,0)</f>
        <v>Proc_Type_01</v>
      </c>
      <c r="H1466" t="s">
        <v>182</v>
      </c>
      <c r="I1466">
        <f t="shared" si="60"/>
        <v>2023</v>
      </c>
      <c r="J1466" t="s">
        <v>23</v>
      </c>
    </row>
    <row r="1467" spans="1:10" x14ac:dyDescent="0.25">
      <c r="A1467" t="str">
        <f t="shared" si="59"/>
        <v>Function_01Application_032023</v>
      </c>
      <c r="B1467">
        <v>1464</v>
      </c>
      <c r="C1467" t="s">
        <v>356</v>
      </c>
      <c r="D1467" t="str">
        <f>VLOOKUP($C1467,'Look-Ups'!$C$2:$G$32,D$1-2,0)</f>
        <v>Function_01</v>
      </c>
      <c r="E1467" t="str">
        <f>VLOOKUP($C1467,'Look-Ups'!$C$2:$G$32,E$1-2,0)</f>
        <v>Function_Simpl_01</v>
      </c>
      <c r="F1467" t="str">
        <f>VLOOKUP($C1467,'Look-Ups'!$C$2:$G$32,F$1-2,0)</f>
        <v>Segment_01</v>
      </c>
      <c r="G1467" t="str">
        <f>VLOOKUP($C1467,'Look-Ups'!$C$2:$G$32,G$1-2,0)</f>
        <v>Proc_Type_01</v>
      </c>
      <c r="H1467" t="s">
        <v>212</v>
      </c>
      <c r="I1467">
        <f t="shared" si="60"/>
        <v>2023</v>
      </c>
      <c r="J1467" t="s">
        <v>23</v>
      </c>
    </row>
    <row r="1468" spans="1:10" x14ac:dyDescent="0.25">
      <c r="A1468" t="str">
        <f t="shared" si="59"/>
        <v>Function_01Application_032023</v>
      </c>
      <c r="B1468">
        <v>1465</v>
      </c>
      <c r="C1468" t="s">
        <v>356</v>
      </c>
      <c r="D1468" t="str">
        <f>VLOOKUP($C1468,'Look-Ups'!$C$2:$G$32,D$1-2,0)</f>
        <v>Function_01</v>
      </c>
      <c r="E1468" t="str">
        <f>VLOOKUP($C1468,'Look-Ups'!$C$2:$G$32,E$1-2,0)</f>
        <v>Function_Simpl_01</v>
      </c>
      <c r="F1468" t="str">
        <f>VLOOKUP($C1468,'Look-Ups'!$C$2:$G$32,F$1-2,0)</f>
        <v>Segment_01</v>
      </c>
      <c r="G1468" t="str">
        <f>VLOOKUP($C1468,'Look-Ups'!$C$2:$G$32,G$1-2,0)</f>
        <v>Proc_Type_01</v>
      </c>
      <c r="H1468" t="s">
        <v>179</v>
      </c>
      <c r="I1468">
        <f t="shared" si="60"/>
        <v>2023</v>
      </c>
      <c r="J1468" t="s">
        <v>23</v>
      </c>
    </row>
    <row r="1469" spans="1:10" x14ac:dyDescent="0.25">
      <c r="A1469" t="str">
        <f t="shared" si="59"/>
        <v>Function_01Application_032023</v>
      </c>
      <c r="B1469">
        <v>1466</v>
      </c>
      <c r="C1469" t="s">
        <v>356</v>
      </c>
      <c r="D1469" t="str">
        <f>VLOOKUP($C1469,'Look-Ups'!$C$2:$G$32,D$1-2,0)</f>
        <v>Function_01</v>
      </c>
      <c r="E1469" t="str">
        <f>VLOOKUP($C1469,'Look-Ups'!$C$2:$G$32,E$1-2,0)</f>
        <v>Function_Simpl_01</v>
      </c>
      <c r="F1469" t="str">
        <f>VLOOKUP($C1469,'Look-Ups'!$C$2:$G$32,F$1-2,0)</f>
        <v>Segment_01</v>
      </c>
      <c r="G1469" t="str">
        <f>VLOOKUP($C1469,'Look-Ups'!$C$2:$G$32,G$1-2,0)</f>
        <v>Proc_Type_01</v>
      </c>
      <c r="H1469" t="s">
        <v>167</v>
      </c>
      <c r="I1469">
        <f t="shared" si="60"/>
        <v>2023</v>
      </c>
      <c r="J1469" t="s">
        <v>23</v>
      </c>
    </row>
    <row r="1470" spans="1:10" x14ac:dyDescent="0.25">
      <c r="A1470" t="str">
        <f t="shared" si="59"/>
        <v>Function_01Application_032023</v>
      </c>
      <c r="B1470">
        <v>1467</v>
      </c>
      <c r="C1470" t="s">
        <v>356</v>
      </c>
      <c r="D1470" t="str">
        <f>VLOOKUP($C1470,'Look-Ups'!$C$2:$G$32,D$1-2,0)</f>
        <v>Function_01</v>
      </c>
      <c r="E1470" t="str">
        <f>VLOOKUP($C1470,'Look-Ups'!$C$2:$G$32,E$1-2,0)</f>
        <v>Function_Simpl_01</v>
      </c>
      <c r="F1470" t="str">
        <f>VLOOKUP($C1470,'Look-Ups'!$C$2:$G$32,F$1-2,0)</f>
        <v>Segment_01</v>
      </c>
      <c r="G1470" t="str">
        <f>VLOOKUP($C1470,'Look-Ups'!$C$2:$G$32,G$1-2,0)</f>
        <v>Proc_Type_01</v>
      </c>
      <c r="H1470" t="s">
        <v>235</v>
      </c>
      <c r="I1470">
        <f t="shared" si="60"/>
        <v>2023</v>
      </c>
      <c r="J1470" t="s">
        <v>23</v>
      </c>
    </row>
    <row r="1471" spans="1:10" x14ac:dyDescent="0.25">
      <c r="A1471" t="str">
        <f t="shared" si="59"/>
        <v>Function_01Application_032023</v>
      </c>
      <c r="B1471">
        <v>1468</v>
      </c>
      <c r="C1471" t="s">
        <v>356</v>
      </c>
      <c r="D1471" t="str">
        <f>VLOOKUP($C1471,'Look-Ups'!$C$2:$G$32,D$1-2,0)</f>
        <v>Function_01</v>
      </c>
      <c r="E1471" t="str">
        <f>VLOOKUP($C1471,'Look-Ups'!$C$2:$G$32,E$1-2,0)</f>
        <v>Function_Simpl_01</v>
      </c>
      <c r="F1471" t="str">
        <f>VLOOKUP($C1471,'Look-Ups'!$C$2:$G$32,F$1-2,0)</f>
        <v>Segment_01</v>
      </c>
      <c r="G1471" t="str">
        <f>VLOOKUP($C1471,'Look-Ups'!$C$2:$G$32,G$1-2,0)</f>
        <v>Proc_Type_01</v>
      </c>
      <c r="H1471" t="s">
        <v>191</v>
      </c>
      <c r="I1471">
        <f t="shared" si="60"/>
        <v>2023</v>
      </c>
      <c r="J1471" t="s">
        <v>23</v>
      </c>
    </row>
    <row r="1472" spans="1:10" x14ac:dyDescent="0.25">
      <c r="A1472" t="str">
        <f t="shared" si="59"/>
        <v>Function_01Application_032023</v>
      </c>
      <c r="B1472">
        <v>1469</v>
      </c>
      <c r="C1472" t="s">
        <v>356</v>
      </c>
      <c r="D1472" t="str">
        <f>VLOOKUP($C1472,'Look-Ups'!$C$2:$G$32,D$1-2,0)</f>
        <v>Function_01</v>
      </c>
      <c r="E1472" t="str">
        <f>VLOOKUP($C1472,'Look-Ups'!$C$2:$G$32,E$1-2,0)</f>
        <v>Function_Simpl_01</v>
      </c>
      <c r="F1472" t="str">
        <f>VLOOKUP($C1472,'Look-Ups'!$C$2:$G$32,F$1-2,0)</f>
        <v>Segment_01</v>
      </c>
      <c r="G1472" t="str">
        <f>VLOOKUP($C1472,'Look-Ups'!$C$2:$G$32,G$1-2,0)</f>
        <v>Proc_Type_01</v>
      </c>
      <c r="H1472" t="s">
        <v>174</v>
      </c>
      <c r="I1472">
        <f t="shared" si="60"/>
        <v>2023</v>
      </c>
      <c r="J1472" t="s">
        <v>23</v>
      </c>
    </row>
    <row r="1473" spans="1:10" x14ac:dyDescent="0.25">
      <c r="A1473" t="str">
        <f t="shared" si="59"/>
        <v>Function_01Application_032023</v>
      </c>
      <c r="B1473">
        <v>1470</v>
      </c>
      <c r="C1473" t="s">
        <v>356</v>
      </c>
      <c r="D1473" t="str">
        <f>VLOOKUP($C1473,'Look-Ups'!$C$2:$G$32,D$1-2,0)</f>
        <v>Function_01</v>
      </c>
      <c r="E1473" t="str">
        <f>VLOOKUP($C1473,'Look-Ups'!$C$2:$G$32,E$1-2,0)</f>
        <v>Function_Simpl_01</v>
      </c>
      <c r="F1473" t="str">
        <f>VLOOKUP($C1473,'Look-Ups'!$C$2:$G$32,F$1-2,0)</f>
        <v>Segment_01</v>
      </c>
      <c r="G1473" t="str">
        <f>VLOOKUP($C1473,'Look-Ups'!$C$2:$G$32,G$1-2,0)</f>
        <v>Proc_Type_01</v>
      </c>
      <c r="H1473" t="s">
        <v>218</v>
      </c>
      <c r="I1473">
        <f t="shared" si="60"/>
        <v>2023</v>
      </c>
      <c r="J1473" t="s">
        <v>23</v>
      </c>
    </row>
    <row r="1474" spans="1:10" x14ac:dyDescent="0.25">
      <c r="A1474" t="str">
        <f t="shared" si="59"/>
        <v>Function_01Application_032023</v>
      </c>
      <c r="B1474">
        <v>1471</v>
      </c>
      <c r="C1474" t="s">
        <v>356</v>
      </c>
      <c r="D1474" t="str">
        <f>VLOOKUP($C1474,'Look-Ups'!$C$2:$G$32,D$1-2,0)</f>
        <v>Function_01</v>
      </c>
      <c r="E1474" t="str">
        <f>VLOOKUP($C1474,'Look-Ups'!$C$2:$G$32,E$1-2,0)</f>
        <v>Function_Simpl_01</v>
      </c>
      <c r="F1474" t="str">
        <f>VLOOKUP($C1474,'Look-Ups'!$C$2:$G$32,F$1-2,0)</f>
        <v>Segment_01</v>
      </c>
      <c r="G1474" t="str">
        <f>VLOOKUP($C1474,'Look-Ups'!$C$2:$G$32,G$1-2,0)</f>
        <v>Proc_Type_01</v>
      </c>
      <c r="H1474" t="s">
        <v>181</v>
      </c>
      <c r="I1474">
        <f t="shared" si="60"/>
        <v>2023</v>
      </c>
      <c r="J1474" t="s">
        <v>23</v>
      </c>
    </row>
    <row r="1475" spans="1:10" x14ac:dyDescent="0.25">
      <c r="A1475" t="str">
        <f t="shared" si="59"/>
        <v>Function_01Application_032023</v>
      </c>
      <c r="B1475">
        <v>1472</v>
      </c>
      <c r="C1475" t="s">
        <v>356</v>
      </c>
      <c r="D1475" t="str">
        <f>VLOOKUP($C1475,'Look-Ups'!$C$2:$G$32,D$1-2,0)</f>
        <v>Function_01</v>
      </c>
      <c r="E1475" t="str">
        <f>VLOOKUP($C1475,'Look-Ups'!$C$2:$G$32,E$1-2,0)</f>
        <v>Function_Simpl_01</v>
      </c>
      <c r="F1475" t="str">
        <f>VLOOKUP($C1475,'Look-Ups'!$C$2:$G$32,F$1-2,0)</f>
        <v>Segment_01</v>
      </c>
      <c r="G1475" t="str">
        <f>VLOOKUP($C1475,'Look-Ups'!$C$2:$G$32,G$1-2,0)</f>
        <v>Proc_Type_01</v>
      </c>
      <c r="H1475" t="s">
        <v>177</v>
      </c>
      <c r="I1475">
        <f t="shared" si="60"/>
        <v>2023</v>
      </c>
      <c r="J1475" t="s">
        <v>23</v>
      </c>
    </row>
    <row r="1476" spans="1:10" x14ac:dyDescent="0.25">
      <c r="A1476" t="str">
        <f t="shared" si="59"/>
        <v>Function_01Application_032023</v>
      </c>
      <c r="B1476">
        <v>1473</v>
      </c>
      <c r="C1476" t="s">
        <v>356</v>
      </c>
      <c r="D1476" t="str">
        <f>VLOOKUP($C1476,'Look-Ups'!$C$2:$G$32,D$1-2,0)</f>
        <v>Function_01</v>
      </c>
      <c r="E1476" t="str">
        <f>VLOOKUP($C1476,'Look-Ups'!$C$2:$G$32,E$1-2,0)</f>
        <v>Function_Simpl_01</v>
      </c>
      <c r="F1476" t="str">
        <f>VLOOKUP($C1476,'Look-Ups'!$C$2:$G$32,F$1-2,0)</f>
        <v>Segment_01</v>
      </c>
      <c r="G1476" t="str">
        <f>VLOOKUP($C1476,'Look-Ups'!$C$2:$G$32,G$1-2,0)</f>
        <v>Proc_Type_01</v>
      </c>
      <c r="H1476" t="s">
        <v>204</v>
      </c>
      <c r="I1476">
        <f t="shared" si="60"/>
        <v>2023</v>
      </c>
      <c r="J1476" t="s">
        <v>23</v>
      </c>
    </row>
    <row r="1477" spans="1:10" x14ac:dyDescent="0.25">
      <c r="A1477" t="str">
        <f t="shared" ref="A1477:A1540" si="61">D1477&amp;C1477&amp;I1477</f>
        <v>Function_01Application_032023</v>
      </c>
      <c r="B1477">
        <v>1474</v>
      </c>
      <c r="C1477" t="s">
        <v>356</v>
      </c>
      <c r="D1477" t="str">
        <f>VLOOKUP($C1477,'Look-Ups'!$C$2:$G$32,D$1-2,0)</f>
        <v>Function_01</v>
      </c>
      <c r="E1477" t="str">
        <f>VLOOKUP($C1477,'Look-Ups'!$C$2:$G$32,E$1-2,0)</f>
        <v>Function_Simpl_01</v>
      </c>
      <c r="F1477" t="str">
        <f>VLOOKUP($C1477,'Look-Ups'!$C$2:$G$32,F$1-2,0)</f>
        <v>Segment_01</v>
      </c>
      <c r="G1477" t="str">
        <f>VLOOKUP($C1477,'Look-Ups'!$C$2:$G$32,G$1-2,0)</f>
        <v>Proc_Type_01</v>
      </c>
      <c r="H1477" t="s">
        <v>244</v>
      </c>
      <c r="I1477">
        <f t="shared" si="60"/>
        <v>2023</v>
      </c>
      <c r="J1477" t="s">
        <v>23</v>
      </c>
    </row>
    <row r="1478" spans="1:10" x14ac:dyDescent="0.25">
      <c r="A1478" t="str">
        <f t="shared" si="61"/>
        <v>Function_02Application_052023</v>
      </c>
      <c r="B1478">
        <v>1475</v>
      </c>
      <c r="C1478" t="s">
        <v>358</v>
      </c>
      <c r="D1478" t="str">
        <f>VLOOKUP($C1478,'Look-Ups'!$C$2:$G$32,D$1-2,0)</f>
        <v>Function_02</v>
      </c>
      <c r="E1478" t="str">
        <f>VLOOKUP($C1478,'Look-Ups'!$C$2:$G$32,E$1-2,0)</f>
        <v>Function_Simpl_02</v>
      </c>
      <c r="F1478" t="str">
        <f>VLOOKUP($C1478,'Look-Ups'!$C$2:$G$32,F$1-2,0)</f>
        <v>Segment_02</v>
      </c>
      <c r="G1478" t="str">
        <f>VLOOKUP($C1478,'Look-Ups'!$C$2:$G$32,G$1-2,0)</f>
        <v>Proc_Type_03</v>
      </c>
      <c r="H1478" t="s">
        <v>215</v>
      </c>
      <c r="I1478">
        <f t="shared" si="60"/>
        <v>2023</v>
      </c>
      <c r="J1478" t="s">
        <v>23</v>
      </c>
    </row>
    <row r="1479" spans="1:10" x14ac:dyDescent="0.25">
      <c r="A1479" t="str">
        <f t="shared" si="61"/>
        <v>Function_02Application_052023</v>
      </c>
      <c r="B1479">
        <v>1476</v>
      </c>
      <c r="C1479" t="s">
        <v>358</v>
      </c>
      <c r="D1479" t="str">
        <f>VLOOKUP($C1479,'Look-Ups'!$C$2:$G$32,D$1-2,0)</f>
        <v>Function_02</v>
      </c>
      <c r="E1479" t="str">
        <f>VLOOKUP($C1479,'Look-Ups'!$C$2:$G$32,E$1-2,0)</f>
        <v>Function_Simpl_02</v>
      </c>
      <c r="F1479" t="str">
        <f>VLOOKUP($C1479,'Look-Ups'!$C$2:$G$32,F$1-2,0)</f>
        <v>Segment_02</v>
      </c>
      <c r="G1479" t="str">
        <f>VLOOKUP($C1479,'Look-Ups'!$C$2:$G$32,G$1-2,0)</f>
        <v>Proc_Type_03</v>
      </c>
      <c r="H1479" t="s">
        <v>190</v>
      </c>
      <c r="I1479">
        <f t="shared" si="60"/>
        <v>2023</v>
      </c>
      <c r="J1479" t="s">
        <v>23</v>
      </c>
    </row>
    <row r="1480" spans="1:10" x14ac:dyDescent="0.25">
      <c r="A1480" t="str">
        <f t="shared" si="61"/>
        <v>Function_02Application_052023</v>
      </c>
      <c r="B1480">
        <v>1477</v>
      </c>
      <c r="C1480" t="s">
        <v>358</v>
      </c>
      <c r="D1480" t="str">
        <f>VLOOKUP($C1480,'Look-Ups'!$C$2:$G$32,D$1-2,0)</f>
        <v>Function_02</v>
      </c>
      <c r="E1480" t="str">
        <f>VLOOKUP($C1480,'Look-Ups'!$C$2:$G$32,E$1-2,0)</f>
        <v>Function_Simpl_02</v>
      </c>
      <c r="F1480" t="str">
        <f>VLOOKUP($C1480,'Look-Ups'!$C$2:$G$32,F$1-2,0)</f>
        <v>Segment_02</v>
      </c>
      <c r="G1480" t="str">
        <f>VLOOKUP($C1480,'Look-Ups'!$C$2:$G$32,G$1-2,0)</f>
        <v>Proc_Type_03</v>
      </c>
      <c r="H1480" t="s">
        <v>182</v>
      </c>
      <c r="I1480">
        <f t="shared" si="60"/>
        <v>2023</v>
      </c>
      <c r="J1480" t="s">
        <v>23</v>
      </c>
    </row>
    <row r="1481" spans="1:10" x14ac:dyDescent="0.25">
      <c r="A1481" t="str">
        <f t="shared" si="61"/>
        <v>Function_02Application_052023</v>
      </c>
      <c r="B1481">
        <v>1478</v>
      </c>
      <c r="C1481" t="s">
        <v>358</v>
      </c>
      <c r="D1481" t="str">
        <f>VLOOKUP($C1481,'Look-Ups'!$C$2:$G$32,D$1-2,0)</f>
        <v>Function_02</v>
      </c>
      <c r="E1481" t="str">
        <f>VLOOKUP($C1481,'Look-Ups'!$C$2:$G$32,E$1-2,0)</f>
        <v>Function_Simpl_02</v>
      </c>
      <c r="F1481" t="str">
        <f>VLOOKUP($C1481,'Look-Ups'!$C$2:$G$32,F$1-2,0)</f>
        <v>Segment_02</v>
      </c>
      <c r="G1481" t="str">
        <f>VLOOKUP($C1481,'Look-Ups'!$C$2:$G$32,G$1-2,0)</f>
        <v>Proc_Type_03</v>
      </c>
      <c r="H1481" t="s">
        <v>196</v>
      </c>
      <c r="I1481">
        <f t="shared" si="60"/>
        <v>2023</v>
      </c>
      <c r="J1481" t="s">
        <v>23</v>
      </c>
    </row>
    <row r="1482" spans="1:10" x14ac:dyDescent="0.25">
      <c r="A1482" t="str">
        <f t="shared" si="61"/>
        <v>Function_02Application_052023</v>
      </c>
      <c r="B1482">
        <v>1479</v>
      </c>
      <c r="C1482" t="s">
        <v>358</v>
      </c>
      <c r="D1482" t="str">
        <f>VLOOKUP($C1482,'Look-Ups'!$C$2:$G$32,D$1-2,0)</f>
        <v>Function_02</v>
      </c>
      <c r="E1482" t="str">
        <f>VLOOKUP($C1482,'Look-Ups'!$C$2:$G$32,E$1-2,0)</f>
        <v>Function_Simpl_02</v>
      </c>
      <c r="F1482" t="str">
        <f>VLOOKUP($C1482,'Look-Ups'!$C$2:$G$32,F$1-2,0)</f>
        <v>Segment_02</v>
      </c>
      <c r="G1482" t="str">
        <f>VLOOKUP($C1482,'Look-Ups'!$C$2:$G$32,G$1-2,0)</f>
        <v>Proc_Type_03</v>
      </c>
      <c r="H1482" t="s">
        <v>199</v>
      </c>
      <c r="I1482">
        <f t="shared" si="60"/>
        <v>2023</v>
      </c>
      <c r="J1482" t="s">
        <v>23</v>
      </c>
    </row>
    <row r="1483" spans="1:10" x14ac:dyDescent="0.25">
      <c r="A1483" t="str">
        <f t="shared" si="61"/>
        <v>Function_02Application_052023</v>
      </c>
      <c r="B1483">
        <v>1480</v>
      </c>
      <c r="C1483" t="s">
        <v>358</v>
      </c>
      <c r="D1483" t="str">
        <f>VLOOKUP($C1483,'Look-Ups'!$C$2:$G$32,D$1-2,0)</f>
        <v>Function_02</v>
      </c>
      <c r="E1483" t="str">
        <f>VLOOKUP($C1483,'Look-Ups'!$C$2:$G$32,E$1-2,0)</f>
        <v>Function_Simpl_02</v>
      </c>
      <c r="F1483" t="str">
        <f>VLOOKUP($C1483,'Look-Ups'!$C$2:$G$32,F$1-2,0)</f>
        <v>Segment_02</v>
      </c>
      <c r="G1483" t="str">
        <f>VLOOKUP($C1483,'Look-Ups'!$C$2:$G$32,G$1-2,0)</f>
        <v>Proc_Type_03</v>
      </c>
      <c r="H1483" t="s">
        <v>183</v>
      </c>
      <c r="I1483">
        <f t="shared" si="60"/>
        <v>2023</v>
      </c>
      <c r="J1483" t="s">
        <v>23</v>
      </c>
    </row>
    <row r="1484" spans="1:10" x14ac:dyDescent="0.25">
      <c r="A1484" t="str">
        <f t="shared" si="61"/>
        <v>Function_02Application_052023</v>
      </c>
      <c r="B1484">
        <v>1481</v>
      </c>
      <c r="C1484" t="s">
        <v>358</v>
      </c>
      <c r="D1484" t="str">
        <f>VLOOKUP($C1484,'Look-Ups'!$C$2:$G$32,D$1-2,0)</f>
        <v>Function_02</v>
      </c>
      <c r="E1484" t="str">
        <f>VLOOKUP($C1484,'Look-Ups'!$C$2:$G$32,E$1-2,0)</f>
        <v>Function_Simpl_02</v>
      </c>
      <c r="F1484" t="str">
        <f>VLOOKUP($C1484,'Look-Ups'!$C$2:$G$32,F$1-2,0)</f>
        <v>Segment_02</v>
      </c>
      <c r="G1484" t="str">
        <f>VLOOKUP($C1484,'Look-Ups'!$C$2:$G$32,G$1-2,0)</f>
        <v>Proc_Type_03</v>
      </c>
      <c r="H1484" t="s">
        <v>161</v>
      </c>
      <c r="I1484">
        <f t="shared" si="60"/>
        <v>2023</v>
      </c>
      <c r="J1484" t="s">
        <v>23</v>
      </c>
    </row>
    <row r="1485" spans="1:10" x14ac:dyDescent="0.25">
      <c r="A1485" t="str">
        <f t="shared" si="61"/>
        <v>Function_02Application_052023</v>
      </c>
      <c r="B1485">
        <v>1482</v>
      </c>
      <c r="C1485" t="s">
        <v>358</v>
      </c>
      <c r="D1485" t="str">
        <f>VLOOKUP($C1485,'Look-Ups'!$C$2:$G$32,D$1-2,0)</f>
        <v>Function_02</v>
      </c>
      <c r="E1485" t="str">
        <f>VLOOKUP($C1485,'Look-Ups'!$C$2:$G$32,E$1-2,0)</f>
        <v>Function_Simpl_02</v>
      </c>
      <c r="F1485" t="str">
        <f>VLOOKUP($C1485,'Look-Ups'!$C$2:$G$32,F$1-2,0)</f>
        <v>Segment_02</v>
      </c>
      <c r="G1485" t="str">
        <f>VLOOKUP($C1485,'Look-Ups'!$C$2:$G$32,G$1-2,0)</f>
        <v>Proc_Type_03</v>
      </c>
      <c r="H1485" t="s">
        <v>172</v>
      </c>
      <c r="I1485">
        <f t="shared" si="60"/>
        <v>2023</v>
      </c>
      <c r="J1485" t="s">
        <v>23</v>
      </c>
    </row>
    <row r="1486" spans="1:10" x14ac:dyDescent="0.25">
      <c r="A1486" t="str">
        <f t="shared" si="61"/>
        <v>Function_02Application_052023</v>
      </c>
      <c r="B1486">
        <v>1483</v>
      </c>
      <c r="C1486" t="s">
        <v>358</v>
      </c>
      <c r="D1486" t="str">
        <f>VLOOKUP($C1486,'Look-Ups'!$C$2:$G$32,D$1-2,0)</f>
        <v>Function_02</v>
      </c>
      <c r="E1486" t="str">
        <f>VLOOKUP($C1486,'Look-Ups'!$C$2:$G$32,E$1-2,0)</f>
        <v>Function_Simpl_02</v>
      </c>
      <c r="F1486" t="str">
        <f>VLOOKUP($C1486,'Look-Ups'!$C$2:$G$32,F$1-2,0)</f>
        <v>Segment_02</v>
      </c>
      <c r="G1486" t="str">
        <f>VLOOKUP($C1486,'Look-Ups'!$C$2:$G$32,G$1-2,0)</f>
        <v>Proc_Type_03</v>
      </c>
      <c r="H1486" t="s">
        <v>174</v>
      </c>
      <c r="I1486">
        <f t="shared" si="60"/>
        <v>2023</v>
      </c>
      <c r="J1486" t="s">
        <v>23</v>
      </c>
    </row>
    <row r="1487" spans="1:10" x14ac:dyDescent="0.25">
      <c r="A1487" t="str">
        <f t="shared" si="61"/>
        <v>Function_02Application_052023</v>
      </c>
      <c r="B1487">
        <v>1484</v>
      </c>
      <c r="C1487" t="s">
        <v>358</v>
      </c>
      <c r="D1487" t="str">
        <f>VLOOKUP($C1487,'Look-Ups'!$C$2:$G$32,D$1-2,0)</f>
        <v>Function_02</v>
      </c>
      <c r="E1487" t="str">
        <f>VLOOKUP($C1487,'Look-Ups'!$C$2:$G$32,E$1-2,0)</f>
        <v>Function_Simpl_02</v>
      </c>
      <c r="F1487" t="str">
        <f>VLOOKUP($C1487,'Look-Ups'!$C$2:$G$32,F$1-2,0)</f>
        <v>Segment_02</v>
      </c>
      <c r="G1487" t="str">
        <f>VLOOKUP($C1487,'Look-Ups'!$C$2:$G$32,G$1-2,0)</f>
        <v>Proc_Type_03</v>
      </c>
      <c r="H1487" t="s">
        <v>175</v>
      </c>
      <c r="I1487">
        <f t="shared" si="60"/>
        <v>2023</v>
      </c>
      <c r="J1487" t="s">
        <v>23</v>
      </c>
    </row>
    <row r="1488" spans="1:10" x14ac:dyDescent="0.25">
      <c r="A1488" t="str">
        <f t="shared" si="61"/>
        <v>Function_02Application_052023</v>
      </c>
      <c r="B1488">
        <v>1485</v>
      </c>
      <c r="C1488" t="s">
        <v>358</v>
      </c>
      <c r="D1488" t="str">
        <f>VLOOKUP($C1488,'Look-Ups'!$C$2:$G$32,D$1-2,0)</f>
        <v>Function_02</v>
      </c>
      <c r="E1488" t="str">
        <f>VLOOKUP($C1488,'Look-Ups'!$C$2:$G$32,E$1-2,0)</f>
        <v>Function_Simpl_02</v>
      </c>
      <c r="F1488" t="str">
        <f>VLOOKUP($C1488,'Look-Ups'!$C$2:$G$32,F$1-2,0)</f>
        <v>Segment_02</v>
      </c>
      <c r="G1488" t="str">
        <f>VLOOKUP($C1488,'Look-Ups'!$C$2:$G$32,G$1-2,0)</f>
        <v>Proc_Type_03</v>
      </c>
      <c r="H1488" t="s">
        <v>226</v>
      </c>
      <c r="I1488">
        <f t="shared" si="60"/>
        <v>2023</v>
      </c>
      <c r="J1488" t="s">
        <v>23</v>
      </c>
    </row>
    <row r="1489" spans="1:10" x14ac:dyDescent="0.25">
      <c r="A1489" t="str">
        <f t="shared" si="61"/>
        <v>Function_02Application_052023</v>
      </c>
      <c r="B1489">
        <v>1486</v>
      </c>
      <c r="C1489" t="s">
        <v>358</v>
      </c>
      <c r="D1489" t="str">
        <f>VLOOKUP($C1489,'Look-Ups'!$C$2:$G$32,D$1-2,0)</f>
        <v>Function_02</v>
      </c>
      <c r="E1489" t="str">
        <f>VLOOKUP($C1489,'Look-Ups'!$C$2:$G$32,E$1-2,0)</f>
        <v>Function_Simpl_02</v>
      </c>
      <c r="F1489" t="str">
        <f>VLOOKUP($C1489,'Look-Ups'!$C$2:$G$32,F$1-2,0)</f>
        <v>Segment_02</v>
      </c>
      <c r="G1489" t="str">
        <f>VLOOKUP($C1489,'Look-Ups'!$C$2:$G$32,G$1-2,0)</f>
        <v>Proc_Type_03</v>
      </c>
      <c r="H1489" t="s">
        <v>227</v>
      </c>
      <c r="I1489">
        <f t="shared" ref="I1489:I1552" si="62">I1134+1</f>
        <v>2023</v>
      </c>
      <c r="J1489" t="s">
        <v>23</v>
      </c>
    </row>
    <row r="1490" spans="1:10" x14ac:dyDescent="0.25">
      <c r="A1490" t="str">
        <f t="shared" si="61"/>
        <v>Function_02Application_052023</v>
      </c>
      <c r="B1490">
        <v>1487</v>
      </c>
      <c r="C1490" t="s">
        <v>358</v>
      </c>
      <c r="D1490" t="str">
        <f>VLOOKUP($C1490,'Look-Ups'!$C$2:$G$32,D$1-2,0)</f>
        <v>Function_02</v>
      </c>
      <c r="E1490" t="str">
        <f>VLOOKUP($C1490,'Look-Ups'!$C$2:$G$32,E$1-2,0)</f>
        <v>Function_Simpl_02</v>
      </c>
      <c r="F1490" t="str">
        <f>VLOOKUP($C1490,'Look-Ups'!$C$2:$G$32,F$1-2,0)</f>
        <v>Segment_02</v>
      </c>
      <c r="G1490" t="str">
        <f>VLOOKUP($C1490,'Look-Ups'!$C$2:$G$32,G$1-2,0)</f>
        <v>Proc_Type_03</v>
      </c>
      <c r="H1490" t="s">
        <v>228</v>
      </c>
      <c r="I1490">
        <f t="shared" si="62"/>
        <v>2023</v>
      </c>
      <c r="J1490" t="s">
        <v>23</v>
      </c>
    </row>
    <row r="1491" spans="1:10" x14ac:dyDescent="0.25">
      <c r="A1491" t="str">
        <f t="shared" si="61"/>
        <v>Function_02Application_052023</v>
      </c>
      <c r="B1491">
        <v>1488</v>
      </c>
      <c r="C1491" t="s">
        <v>358</v>
      </c>
      <c r="D1491" t="str">
        <f>VLOOKUP($C1491,'Look-Ups'!$C$2:$G$32,D$1-2,0)</f>
        <v>Function_02</v>
      </c>
      <c r="E1491" t="str">
        <f>VLOOKUP($C1491,'Look-Ups'!$C$2:$G$32,E$1-2,0)</f>
        <v>Function_Simpl_02</v>
      </c>
      <c r="F1491" t="str">
        <f>VLOOKUP($C1491,'Look-Ups'!$C$2:$G$32,F$1-2,0)</f>
        <v>Segment_02</v>
      </c>
      <c r="G1491" t="str">
        <f>VLOOKUP($C1491,'Look-Ups'!$C$2:$G$32,G$1-2,0)</f>
        <v>Proc_Type_03</v>
      </c>
      <c r="H1491" t="s">
        <v>229</v>
      </c>
      <c r="I1491">
        <f t="shared" si="62"/>
        <v>2023</v>
      </c>
      <c r="J1491" t="s">
        <v>23</v>
      </c>
    </row>
    <row r="1492" spans="1:10" x14ac:dyDescent="0.25">
      <c r="A1492" t="str">
        <f t="shared" si="61"/>
        <v>Function_02Application_052023</v>
      </c>
      <c r="B1492">
        <v>1489</v>
      </c>
      <c r="C1492" t="s">
        <v>358</v>
      </c>
      <c r="D1492" t="str">
        <f>VLOOKUP($C1492,'Look-Ups'!$C$2:$G$32,D$1-2,0)</f>
        <v>Function_02</v>
      </c>
      <c r="E1492" t="str">
        <f>VLOOKUP($C1492,'Look-Ups'!$C$2:$G$32,E$1-2,0)</f>
        <v>Function_Simpl_02</v>
      </c>
      <c r="F1492" t="str">
        <f>VLOOKUP($C1492,'Look-Ups'!$C$2:$G$32,F$1-2,0)</f>
        <v>Segment_02</v>
      </c>
      <c r="G1492" t="str">
        <f>VLOOKUP($C1492,'Look-Ups'!$C$2:$G$32,G$1-2,0)</f>
        <v>Proc_Type_03</v>
      </c>
      <c r="H1492" t="s">
        <v>230</v>
      </c>
      <c r="I1492">
        <f t="shared" si="62"/>
        <v>2023</v>
      </c>
      <c r="J1492" t="s">
        <v>23</v>
      </c>
    </row>
    <row r="1493" spans="1:10" x14ac:dyDescent="0.25">
      <c r="A1493" t="str">
        <f t="shared" si="61"/>
        <v>Function_02Application_052023</v>
      </c>
      <c r="B1493">
        <v>1490</v>
      </c>
      <c r="C1493" t="s">
        <v>358</v>
      </c>
      <c r="D1493" t="str">
        <f>VLOOKUP($C1493,'Look-Ups'!$C$2:$G$32,D$1-2,0)</f>
        <v>Function_02</v>
      </c>
      <c r="E1493" t="str">
        <f>VLOOKUP($C1493,'Look-Ups'!$C$2:$G$32,E$1-2,0)</f>
        <v>Function_Simpl_02</v>
      </c>
      <c r="F1493" t="str">
        <f>VLOOKUP($C1493,'Look-Ups'!$C$2:$G$32,F$1-2,0)</f>
        <v>Segment_02</v>
      </c>
      <c r="G1493" t="str">
        <f>VLOOKUP($C1493,'Look-Ups'!$C$2:$G$32,G$1-2,0)</f>
        <v>Proc_Type_03</v>
      </c>
      <c r="H1493" t="s">
        <v>231</v>
      </c>
      <c r="I1493">
        <f t="shared" si="62"/>
        <v>2023</v>
      </c>
      <c r="J1493" t="s">
        <v>23</v>
      </c>
    </row>
    <row r="1494" spans="1:10" x14ac:dyDescent="0.25">
      <c r="A1494" t="str">
        <f t="shared" si="61"/>
        <v>Function_02Application_052023</v>
      </c>
      <c r="B1494">
        <v>1491</v>
      </c>
      <c r="C1494" t="s">
        <v>358</v>
      </c>
      <c r="D1494" t="str">
        <f>VLOOKUP($C1494,'Look-Ups'!$C$2:$G$32,D$1-2,0)</f>
        <v>Function_02</v>
      </c>
      <c r="E1494" t="str">
        <f>VLOOKUP($C1494,'Look-Ups'!$C$2:$G$32,E$1-2,0)</f>
        <v>Function_Simpl_02</v>
      </c>
      <c r="F1494" t="str">
        <f>VLOOKUP($C1494,'Look-Ups'!$C$2:$G$32,F$1-2,0)</f>
        <v>Segment_02</v>
      </c>
      <c r="G1494" t="str">
        <f>VLOOKUP($C1494,'Look-Ups'!$C$2:$G$32,G$1-2,0)</f>
        <v>Proc_Type_03</v>
      </c>
      <c r="H1494" t="s">
        <v>232</v>
      </c>
      <c r="I1494">
        <f t="shared" si="62"/>
        <v>2023</v>
      </c>
      <c r="J1494" t="s">
        <v>23</v>
      </c>
    </row>
    <row r="1495" spans="1:10" x14ac:dyDescent="0.25">
      <c r="A1495" t="str">
        <f t="shared" si="61"/>
        <v>Function_02Application_052023</v>
      </c>
      <c r="B1495">
        <v>1492</v>
      </c>
      <c r="C1495" t="s">
        <v>358</v>
      </c>
      <c r="D1495" t="str">
        <f>VLOOKUP($C1495,'Look-Ups'!$C$2:$G$32,D$1-2,0)</f>
        <v>Function_02</v>
      </c>
      <c r="E1495" t="str">
        <f>VLOOKUP($C1495,'Look-Ups'!$C$2:$G$32,E$1-2,0)</f>
        <v>Function_Simpl_02</v>
      </c>
      <c r="F1495" t="str">
        <f>VLOOKUP($C1495,'Look-Ups'!$C$2:$G$32,F$1-2,0)</f>
        <v>Segment_02</v>
      </c>
      <c r="G1495" t="str">
        <f>VLOOKUP($C1495,'Look-Ups'!$C$2:$G$32,G$1-2,0)</f>
        <v>Proc_Type_03</v>
      </c>
      <c r="H1495" t="s">
        <v>242</v>
      </c>
      <c r="I1495">
        <f t="shared" si="62"/>
        <v>2023</v>
      </c>
      <c r="J1495" t="s">
        <v>23</v>
      </c>
    </row>
    <row r="1496" spans="1:10" x14ac:dyDescent="0.25">
      <c r="A1496" t="str">
        <f t="shared" si="61"/>
        <v>Function_02Application_052023</v>
      </c>
      <c r="B1496">
        <v>1493</v>
      </c>
      <c r="C1496" t="s">
        <v>358</v>
      </c>
      <c r="D1496" t="str">
        <f>VLOOKUP($C1496,'Look-Ups'!$C$2:$G$32,D$1-2,0)</f>
        <v>Function_02</v>
      </c>
      <c r="E1496" t="str">
        <f>VLOOKUP($C1496,'Look-Ups'!$C$2:$G$32,E$1-2,0)</f>
        <v>Function_Simpl_02</v>
      </c>
      <c r="F1496" t="str">
        <f>VLOOKUP($C1496,'Look-Ups'!$C$2:$G$32,F$1-2,0)</f>
        <v>Segment_02</v>
      </c>
      <c r="G1496" t="str">
        <f>VLOOKUP($C1496,'Look-Ups'!$C$2:$G$32,G$1-2,0)</f>
        <v>Proc_Type_03</v>
      </c>
      <c r="H1496" t="s">
        <v>244</v>
      </c>
      <c r="I1496">
        <f t="shared" si="62"/>
        <v>2023</v>
      </c>
      <c r="J1496" t="s">
        <v>23</v>
      </c>
    </row>
    <row r="1497" spans="1:10" x14ac:dyDescent="0.25">
      <c r="A1497" t="str">
        <f t="shared" si="61"/>
        <v>Function_02Application_042023</v>
      </c>
      <c r="B1497">
        <v>1494</v>
      </c>
      <c r="C1497" t="s">
        <v>357</v>
      </c>
      <c r="D1497" t="str">
        <f>VLOOKUP($C1497,'Look-Ups'!$C$2:$G$32,D$1-2,0)</f>
        <v>Function_02</v>
      </c>
      <c r="E1497" t="str">
        <f>VLOOKUP($C1497,'Look-Ups'!$C$2:$G$32,E$1-2,0)</f>
        <v>Function_Simpl_02</v>
      </c>
      <c r="F1497" t="str">
        <f>VLOOKUP($C1497,'Look-Ups'!$C$2:$G$32,F$1-2,0)</f>
        <v>Segment_02</v>
      </c>
      <c r="G1497" t="str">
        <f>VLOOKUP($C1497,'Look-Ups'!$C$2:$G$32,G$1-2,0)</f>
        <v>Proc_Type_02</v>
      </c>
      <c r="H1497" t="s">
        <v>197</v>
      </c>
      <c r="I1497">
        <f t="shared" si="62"/>
        <v>2023</v>
      </c>
      <c r="J1497" t="s">
        <v>23</v>
      </c>
    </row>
    <row r="1498" spans="1:10" x14ac:dyDescent="0.25">
      <c r="A1498" t="str">
        <f t="shared" si="61"/>
        <v>Function_02Application_042023</v>
      </c>
      <c r="B1498">
        <v>1495</v>
      </c>
      <c r="C1498" t="s">
        <v>357</v>
      </c>
      <c r="D1498" t="str">
        <f>VLOOKUP($C1498,'Look-Ups'!$C$2:$G$32,D$1-2,0)</f>
        <v>Function_02</v>
      </c>
      <c r="E1498" t="str">
        <f>VLOOKUP($C1498,'Look-Ups'!$C$2:$G$32,E$1-2,0)</f>
        <v>Function_Simpl_02</v>
      </c>
      <c r="F1498" t="str">
        <f>VLOOKUP($C1498,'Look-Ups'!$C$2:$G$32,F$1-2,0)</f>
        <v>Segment_02</v>
      </c>
      <c r="G1498" t="str">
        <f>VLOOKUP($C1498,'Look-Ups'!$C$2:$G$32,G$1-2,0)</f>
        <v>Proc_Type_02</v>
      </c>
      <c r="H1498" t="s">
        <v>199</v>
      </c>
      <c r="I1498">
        <f t="shared" si="62"/>
        <v>2023</v>
      </c>
      <c r="J1498" t="s">
        <v>23</v>
      </c>
    </row>
    <row r="1499" spans="1:10" x14ac:dyDescent="0.25">
      <c r="A1499" t="str">
        <f t="shared" si="61"/>
        <v>Function_02Application_042023</v>
      </c>
      <c r="B1499">
        <v>1496</v>
      </c>
      <c r="C1499" t="s">
        <v>357</v>
      </c>
      <c r="D1499" t="str">
        <f>VLOOKUP($C1499,'Look-Ups'!$C$2:$G$32,D$1-2,0)</f>
        <v>Function_02</v>
      </c>
      <c r="E1499" t="str">
        <f>VLOOKUP($C1499,'Look-Ups'!$C$2:$G$32,E$1-2,0)</f>
        <v>Function_Simpl_02</v>
      </c>
      <c r="F1499" t="str">
        <f>VLOOKUP($C1499,'Look-Ups'!$C$2:$G$32,F$1-2,0)</f>
        <v>Segment_02</v>
      </c>
      <c r="G1499" t="str">
        <f>VLOOKUP($C1499,'Look-Ups'!$C$2:$G$32,G$1-2,0)</f>
        <v>Proc_Type_02</v>
      </c>
      <c r="H1499" t="s">
        <v>242</v>
      </c>
      <c r="I1499">
        <f t="shared" si="62"/>
        <v>2023</v>
      </c>
      <c r="J1499" t="s">
        <v>23</v>
      </c>
    </row>
    <row r="1500" spans="1:10" x14ac:dyDescent="0.25">
      <c r="A1500" t="str">
        <f t="shared" si="61"/>
        <v>Function_02Application_042023</v>
      </c>
      <c r="B1500">
        <v>1497</v>
      </c>
      <c r="C1500" t="s">
        <v>357</v>
      </c>
      <c r="D1500" t="str">
        <f>VLOOKUP($C1500,'Look-Ups'!$C$2:$G$32,D$1-2,0)</f>
        <v>Function_02</v>
      </c>
      <c r="E1500" t="str">
        <f>VLOOKUP($C1500,'Look-Ups'!$C$2:$G$32,E$1-2,0)</f>
        <v>Function_Simpl_02</v>
      </c>
      <c r="F1500" t="str">
        <f>VLOOKUP($C1500,'Look-Ups'!$C$2:$G$32,F$1-2,0)</f>
        <v>Segment_02</v>
      </c>
      <c r="G1500" t="str">
        <f>VLOOKUP($C1500,'Look-Ups'!$C$2:$G$32,G$1-2,0)</f>
        <v>Proc_Type_02</v>
      </c>
      <c r="H1500" t="s">
        <v>161</v>
      </c>
      <c r="I1500">
        <f t="shared" si="62"/>
        <v>2023</v>
      </c>
      <c r="J1500" t="s">
        <v>23</v>
      </c>
    </row>
    <row r="1501" spans="1:10" x14ac:dyDescent="0.25">
      <c r="A1501" t="str">
        <f t="shared" si="61"/>
        <v>Function_02Application_042023</v>
      </c>
      <c r="B1501">
        <v>1498</v>
      </c>
      <c r="C1501" t="s">
        <v>357</v>
      </c>
      <c r="D1501" t="str">
        <f>VLOOKUP($C1501,'Look-Ups'!$C$2:$G$32,D$1-2,0)</f>
        <v>Function_02</v>
      </c>
      <c r="E1501" t="str">
        <f>VLOOKUP($C1501,'Look-Ups'!$C$2:$G$32,E$1-2,0)</f>
        <v>Function_Simpl_02</v>
      </c>
      <c r="F1501" t="str">
        <f>VLOOKUP($C1501,'Look-Ups'!$C$2:$G$32,F$1-2,0)</f>
        <v>Segment_02</v>
      </c>
      <c r="G1501" t="str">
        <f>VLOOKUP($C1501,'Look-Ups'!$C$2:$G$32,G$1-2,0)</f>
        <v>Proc_Type_02</v>
      </c>
      <c r="H1501" t="s">
        <v>219</v>
      </c>
      <c r="I1501">
        <f t="shared" si="62"/>
        <v>2023</v>
      </c>
      <c r="J1501" t="s">
        <v>23</v>
      </c>
    </row>
    <row r="1502" spans="1:10" x14ac:dyDescent="0.25">
      <c r="A1502" t="str">
        <f t="shared" si="61"/>
        <v>Function_02Application_042023</v>
      </c>
      <c r="B1502">
        <v>1499</v>
      </c>
      <c r="C1502" t="s">
        <v>357</v>
      </c>
      <c r="D1502" t="str">
        <f>VLOOKUP($C1502,'Look-Ups'!$C$2:$G$32,D$1-2,0)</f>
        <v>Function_02</v>
      </c>
      <c r="E1502" t="str">
        <f>VLOOKUP($C1502,'Look-Ups'!$C$2:$G$32,E$1-2,0)</f>
        <v>Function_Simpl_02</v>
      </c>
      <c r="F1502" t="str">
        <f>VLOOKUP($C1502,'Look-Ups'!$C$2:$G$32,F$1-2,0)</f>
        <v>Segment_02</v>
      </c>
      <c r="G1502" t="str">
        <f>VLOOKUP($C1502,'Look-Ups'!$C$2:$G$32,G$1-2,0)</f>
        <v>Proc_Type_02</v>
      </c>
      <c r="H1502" t="s">
        <v>190</v>
      </c>
      <c r="I1502">
        <f t="shared" si="62"/>
        <v>2023</v>
      </c>
      <c r="J1502" t="s">
        <v>23</v>
      </c>
    </row>
    <row r="1503" spans="1:10" x14ac:dyDescent="0.25">
      <c r="A1503" t="str">
        <f t="shared" si="61"/>
        <v>Function_02Application_042023</v>
      </c>
      <c r="B1503">
        <v>1500</v>
      </c>
      <c r="C1503" t="s">
        <v>357</v>
      </c>
      <c r="D1503" t="str">
        <f>VLOOKUP($C1503,'Look-Ups'!$C$2:$G$32,D$1-2,0)</f>
        <v>Function_02</v>
      </c>
      <c r="E1503" t="str">
        <f>VLOOKUP($C1503,'Look-Ups'!$C$2:$G$32,E$1-2,0)</f>
        <v>Function_Simpl_02</v>
      </c>
      <c r="F1503" t="str">
        <f>VLOOKUP($C1503,'Look-Ups'!$C$2:$G$32,F$1-2,0)</f>
        <v>Segment_02</v>
      </c>
      <c r="G1503" t="str">
        <f>VLOOKUP($C1503,'Look-Ups'!$C$2:$G$32,G$1-2,0)</f>
        <v>Proc_Type_02</v>
      </c>
      <c r="H1503" t="s">
        <v>182</v>
      </c>
      <c r="I1503">
        <f t="shared" si="62"/>
        <v>2023</v>
      </c>
      <c r="J1503" t="s">
        <v>23</v>
      </c>
    </row>
    <row r="1504" spans="1:10" x14ac:dyDescent="0.25">
      <c r="A1504" t="str">
        <f t="shared" si="61"/>
        <v>Function_02Application_042023</v>
      </c>
      <c r="B1504">
        <v>1501</v>
      </c>
      <c r="C1504" t="s">
        <v>357</v>
      </c>
      <c r="D1504" t="str">
        <f>VLOOKUP($C1504,'Look-Ups'!$C$2:$G$32,D$1-2,0)</f>
        <v>Function_02</v>
      </c>
      <c r="E1504" t="str">
        <f>VLOOKUP($C1504,'Look-Ups'!$C$2:$G$32,E$1-2,0)</f>
        <v>Function_Simpl_02</v>
      </c>
      <c r="F1504" t="str">
        <f>VLOOKUP($C1504,'Look-Ups'!$C$2:$G$32,F$1-2,0)</f>
        <v>Segment_02</v>
      </c>
      <c r="G1504" t="str">
        <f>VLOOKUP($C1504,'Look-Ups'!$C$2:$G$32,G$1-2,0)</f>
        <v>Proc_Type_02</v>
      </c>
      <c r="H1504" t="s">
        <v>183</v>
      </c>
      <c r="I1504">
        <f t="shared" si="62"/>
        <v>2023</v>
      </c>
      <c r="J1504" t="s">
        <v>23</v>
      </c>
    </row>
    <row r="1505" spans="1:10" x14ac:dyDescent="0.25">
      <c r="A1505" t="str">
        <f t="shared" si="61"/>
        <v>Function_02Application_042023</v>
      </c>
      <c r="B1505">
        <v>1502</v>
      </c>
      <c r="C1505" t="s">
        <v>357</v>
      </c>
      <c r="D1505" t="str">
        <f>VLOOKUP($C1505,'Look-Ups'!$C$2:$G$32,D$1-2,0)</f>
        <v>Function_02</v>
      </c>
      <c r="E1505" t="str">
        <f>VLOOKUP($C1505,'Look-Ups'!$C$2:$G$32,E$1-2,0)</f>
        <v>Function_Simpl_02</v>
      </c>
      <c r="F1505" t="str">
        <f>VLOOKUP($C1505,'Look-Ups'!$C$2:$G$32,F$1-2,0)</f>
        <v>Segment_02</v>
      </c>
      <c r="G1505" t="str">
        <f>VLOOKUP($C1505,'Look-Ups'!$C$2:$G$32,G$1-2,0)</f>
        <v>Proc_Type_02</v>
      </c>
      <c r="H1505" t="s">
        <v>174</v>
      </c>
      <c r="I1505">
        <f t="shared" si="62"/>
        <v>2023</v>
      </c>
      <c r="J1505" t="s">
        <v>23</v>
      </c>
    </row>
    <row r="1506" spans="1:10" x14ac:dyDescent="0.25">
      <c r="A1506" t="str">
        <f t="shared" si="61"/>
        <v>Function_02Application_042023</v>
      </c>
      <c r="B1506">
        <v>1503</v>
      </c>
      <c r="C1506" t="s">
        <v>357</v>
      </c>
      <c r="D1506" t="str">
        <f>VLOOKUP($C1506,'Look-Ups'!$C$2:$G$32,D$1-2,0)</f>
        <v>Function_02</v>
      </c>
      <c r="E1506" t="str">
        <f>VLOOKUP($C1506,'Look-Ups'!$C$2:$G$32,E$1-2,0)</f>
        <v>Function_Simpl_02</v>
      </c>
      <c r="F1506" t="str">
        <f>VLOOKUP($C1506,'Look-Ups'!$C$2:$G$32,F$1-2,0)</f>
        <v>Segment_02</v>
      </c>
      <c r="G1506" t="str">
        <f>VLOOKUP($C1506,'Look-Ups'!$C$2:$G$32,G$1-2,0)</f>
        <v>Proc_Type_02</v>
      </c>
      <c r="H1506" t="s">
        <v>185</v>
      </c>
      <c r="I1506">
        <f t="shared" si="62"/>
        <v>2023</v>
      </c>
      <c r="J1506" t="s">
        <v>23</v>
      </c>
    </row>
    <row r="1507" spans="1:10" x14ac:dyDescent="0.25">
      <c r="A1507" t="str">
        <f t="shared" si="61"/>
        <v>Function_02Application_042023</v>
      </c>
      <c r="B1507">
        <v>1504</v>
      </c>
      <c r="C1507" t="s">
        <v>357</v>
      </c>
      <c r="D1507" t="str">
        <f>VLOOKUP($C1507,'Look-Ups'!$C$2:$G$32,D$1-2,0)</f>
        <v>Function_02</v>
      </c>
      <c r="E1507" t="str">
        <f>VLOOKUP($C1507,'Look-Ups'!$C$2:$G$32,E$1-2,0)</f>
        <v>Function_Simpl_02</v>
      </c>
      <c r="F1507" t="str">
        <f>VLOOKUP($C1507,'Look-Ups'!$C$2:$G$32,F$1-2,0)</f>
        <v>Segment_02</v>
      </c>
      <c r="G1507" t="str">
        <f>VLOOKUP($C1507,'Look-Ups'!$C$2:$G$32,G$1-2,0)</f>
        <v>Proc_Type_02</v>
      </c>
      <c r="H1507" t="s">
        <v>188</v>
      </c>
      <c r="I1507">
        <f t="shared" si="62"/>
        <v>2023</v>
      </c>
      <c r="J1507" t="s">
        <v>23</v>
      </c>
    </row>
    <row r="1508" spans="1:10" x14ac:dyDescent="0.25">
      <c r="A1508" t="str">
        <f t="shared" si="61"/>
        <v>Function_02Application_042023</v>
      </c>
      <c r="B1508">
        <v>1505</v>
      </c>
      <c r="C1508" t="s">
        <v>357</v>
      </c>
      <c r="D1508" t="str">
        <f>VLOOKUP($C1508,'Look-Ups'!$C$2:$G$32,D$1-2,0)</f>
        <v>Function_02</v>
      </c>
      <c r="E1508" t="str">
        <f>VLOOKUP($C1508,'Look-Ups'!$C$2:$G$32,E$1-2,0)</f>
        <v>Function_Simpl_02</v>
      </c>
      <c r="F1508" t="str">
        <f>VLOOKUP($C1508,'Look-Ups'!$C$2:$G$32,F$1-2,0)</f>
        <v>Segment_02</v>
      </c>
      <c r="G1508" t="str">
        <f>VLOOKUP($C1508,'Look-Ups'!$C$2:$G$32,G$1-2,0)</f>
        <v>Proc_Type_02</v>
      </c>
      <c r="H1508" t="s">
        <v>213</v>
      </c>
      <c r="I1508">
        <f t="shared" si="62"/>
        <v>2023</v>
      </c>
      <c r="J1508" t="s">
        <v>23</v>
      </c>
    </row>
    <row r="1509" spans="1:10" x14ac:dyDescent="0.25">
      <c r="A1509" t="str">
        <f t="shared" si="61"/>
        <v>Function_02Application_042023</v>
      </c>
      <c r="B1509">
        <v>1506</v>
      </c>
      <c r="C1509" t="s">
        <v>357</v>
      </c>
      <c r="D1509" t="str">
        <f>VLOOKUP($C1509,'Look-Ups'!$C$2:$G$32,D$1-2,0)</f>
        <v>Function_02</v>
      </c>
      <c r="E1509" t="str">
        <f>VLOOKUP($C1509,'Look-Ups'!$C$2:$G$32,E$1-2,0)</f>
        <v>Function_Simpl_02</v>
      </c>
      <c r="F1509" t="str">
        <f>VLOOKUP($C1509,'Look-Ups'!$C$2:$G$32,F$1-2,0)</f>
        <v>Segment_02</v>
      </c>
      <c r="G1509" t="str">
        <f>VLOOKUP($C1509,'Look-Ups'!$C$2:$G$32,G$1-2,0)</f>
        <v>Proc_Type_02</v>
      </c>
      <c r="H1509" t="s">
        <v>215</v>
      </c>
      <c r="I1509">
        <f t="shared" si="62"/>
        <v>2023</v>
      </c>
      <c r="J1509" t="s">
        <v>23</v>
      </c>
    </row>
    <row r="1510" spans="1:10" x14ac:dyDescent="0.25">
      <c r="A1510" t="str">
        <f t="shared" si="61"/>
        <v>Function_02Application_042023</v>
      </c>
      <c r="B1510">
        <v>1507</v>
      </c>
      <c r="C1510" t="s">
        <v>357</v>
      </c>
      <c r="D1510" t="str">
        <f>VLOOKUP($C1510,'Look-Ups'!$C$2:$G$32,D$1-2,0)</f>
        <v>Function_02</v>
      </c>
      <c r="E1510" t="str">
        <f>VLOOKUP($C1510,'Look-Ups'!$C$2:$G$32,E$1-2,0)</f>
        <v>Function_Simpl_02</v>
      </c>
      <c r="F1510" t="str">
        <f>VLOOKUP($C1510,'Look-Ups'!$C$2:$G$32,F$1-2,0)</f>
        <v>Segment_02</v>
      </c>
      <c r="G1510" t="str">
        <f>VLOOKUP($C1510,'Look-Ups'!$C$2:$G$32,G$1-2,0)</f>
        <v>Proc_Type_02</v>
      </c>
      <c r="H1510" t="s">
        <v>240</v>
      </c>
      <c r="I1510">
        <f t="shared" si="62"/>
        <v>2023</v>
      </c>
      <c r="J1510" t="s">
        <v>23</v>
      </c>
    </row>
    <row r="1511" spans="1:10" x14ac:dyDescent="0.25">
      <c r="A1511" t="str">
        <f t="shared" si="61"/>
        <v>Function_02Application_042023</v>
      </c>
      <c r="B1511">
        <v>1508</v>
      </c>
      <c r="C1511" t="s">
        <v>357</v>
      </c>
      <c r="D1511" t="str">
        <f>VLOOKUP($C1511,'Look-Ups'!$C$2:$G$32,D$1-2,0)</f>
        <v>Function_02</v>
      </c>
      <c r="E1511" t="str">
        <f>VLOOKUP($C1511,'Look-Ups'!$C$2:$G$32,E$1-2,0)</f>
        <v>Function_Simpl_02</v>
      </c>
      <c r="F1511" t="str">
        <f>VLOOKUP($C1511,'Look-Ups'!$C$2:$G$32,F$1-2,0)</f>
        <v>Segment_02</v>
      </c>
      <c r="G1511" t="str">
        <f>VLOOKUP($C1511,'Look-Ups'!$C$2:$G$32,G$1-2,0)</f>
        <v>Proc_Type_02</v>
      </c>
      <c r="H1511" t="s">
        <v>167</v>
      </c>
      <c r="I1511">
        <f t="shared" si="62"/>
        <v>2023</v>
      </c>
      <c r="J1511" t="s">
        <v>23</v>
      </c>
    </row>
    <row r="1512" spans="1:10" x14ac:dyDescent="0.25">
      <c r="A1512" t="str">
        <f t="shared" si="61"/>
        <v>Function_02Application_042023</v>
      </c>
      <c r="B1512">
        <v>1509</v>
      </c>
      <c r="C1512" t="s">
        <v>357</v>
      </c>
      <c r="D1512" t="str">
        <f>VLOOKUP($C1512,'Look-Ups'!$C$2:$G$32,D$1-2,0)</f>
        <v>Function_02</v>
      </c>
      <c r="E1512" t="str">
        <f>VLOOKUP($C1512,'Look-Ups'!$C$2:$G$32,E$1-2,0)</f>
        <v>Function_Simpl_02</v>
      </c>
      <c r="F1512" t="str">
        <f>VLOOKUP($C1512,'Look-Ups'!$C$2:$G$32,F$1-2,0)</f>
        <v>Segment_02</v>
      </c>
      <c r="G1512" t="str">
        <f>VLOOKUP($C1512,'Look-Ups'!$C$2:$G$32,G$1-2,0)</f>
        <v>Proc_Type_02</v>
      </c>
      <c r="H1512" t="s">
        <v>170</v>
      </c>
      <c r="I1512">
        <f t="shared" si="62"/>
        <v>2023</v>
      </c>
      <c r="J1512" t="s">
        <v>23</v>
      </c>
    </row>
    <row r="1513" spans="1:10" x14ac:dyDescent="0.25">
      <c r="A1513" t="str">
        <f t="shared" si="61"/>
        <v>Function_02Application_042023</v>
      </c>
      <c r="B1513">
        <v>1510</v>
      </c>
      <c r="C1513" t="s">
        <v>357</v>
      </c>
      <c r="D1513" t="str">
        <f>VLOOKUP($C1513,'Look-Ups'!$C$2:$G$32,D$1-2,0)</f>
        <v>Function_02</v>
      </c>
      <c r="E1513" t="str">
        <f>VLOOKUP($C1513,'Look-Ups'!$C$2:$G$32,E$1-2,0)</f>
        <v>Function_Simpl_02</v>
      </c>
      <c r="F1513" t="str">
        <f>VLOOKUP($C1513,'Look-Ups'!$C$2:$G$32,F$1-2,0)</f>
        <v>Segment_02</v>
      </c>
      <c r="G1513" t="str">
        <f>VLOOKUP($C1513,'Look-Ups'!$C$2:$G$32,G$1-2,0)</f>
        <v>Proc_Type_02</v>
      </c>
      <c r="H1513" t="s">
        <v>186</v>
      </c>
      <c r="I1513">
        <f t="shared" si="62"/>
        <v>2023</v>
      </c>
      <c r="J1513" t="s">
        <v>23</v>
      </c>
    </row>
    <row r="1514" spans="1:10" x14ac:dyDescent="0.25">
      <c r="A1514" t="str">
        <f t="shared" si="61"/>
        <v>Function_02Application_042023</v>
      </c>
      <c r="B1514">
        <v>1511</v>
      </c>
      <c r="C1514" t="s">
        <v>357</v>
      </c>
      <c r="D1514" t="str">
        <f>VLOOKUP($C1514,'Look-Ups'!$C$2:$G$32,D$1-2,0)</f>
        <v>Function_02</v>
      </c>
      <c r="E1514" t="str">
        <f>VLOOKUP($C1514,'Look-Ups'!$C$2:$G$32,E$1-2,0)</f>
        <v>Function_Simpl_02</v>
      </c>
      <c r="F1514" t="str">
        <f>VLOOKUP($C1514,'Look-Ups'!$C$2:$G$32,F$1-2,0)</f>
        <v>Segment_02</v>
      </c>
      <c r="G1514" t="str">
        <f>VLOOKUP($C1514,'Look-Ups'!$C$2:$G$32,G$1-2,0)</f>
        <v>Proc_Type_02</v>
      </c>
      <c r="H1514" t="s">
        <v>233</v>
      </c>
      <c r="I1514">
        <f t="shared" si="62"/>
        <v>2023</v>
      </c>
      <c r="J1514" t="s">
        <v>23</v>
      </c>
    </row>
    <row r="1515" spans="1:10" x14ac:dyDescent="0.25">
      <c r="A1515" t="str">
        <f t="shared" si="61"/>
        <v>Function_02Application_042023</v>
      </c>
      <c r="B1515">
        <v>1512</v>
      </c>
      <c r="C1515" t="s">
        <v>357</v>
      </c>
      <c r="D1515" t="str">
        <f>VLOOKUP($C1515,'Look-Ups'!$C$2:$G$32,D$1-2,0)</f>
        <v>Function_02</v>
      </c>
      <c r="E1515" t="str">
        <f>VLOOKUP($C1515,'Look-Ups'!$C$2:$G$32,E$1-2,0)</f>
        <v>Function_Simpl_02</v>
      </c>
      <c r="F1515" t="str">
        <f>VLOOKUP($C1515,'Look-Ups'!$C$2:$G$32,F$1-2,0)</f>
        <v>Segment_02</v>
      </c>
      <c r="G1515" t="str">
        <f>VLOOKUP($C1515,'Look-Ups'!$C$2:$G$32,G$1-2,0)</f>
        <v>Proc_Type_02</v>
      </c>
      <c r="H1515" t="s">
        <v>212</v>
      </c>
      <c r="I1515">
        <f t="shared" si="62"/>
        <v>2023</v>
      </c>
      <c r="J1515" t="s">
        <v>23</v>
      </c>
    </row>
    <row r="1516" spans="1:10" x14ac:dyDescent="0.25">
      <c r="A1516" t="str">
        <f t="shared" si="61"/>
        <v>Function_02Application_042023</v>
      </c>
      <c r="B1516">
        <v>1513</v>
      </c>
      <c r="C1516" t="s">
        <v>357</v>
      </c>
      <c r="D1516" t="str">
        <f>VLOOKUP($C1516,'Look-Ups'!$C$2:$G$32,D$1-2,0)</f>
        <v>Function_02</v>
      </c>
      <c r="E1516" t="str">
        <f>VLOOKUP($C1516,'Look-Ups'!$C$2:$G$32,E$1-2,0)</f>
        <v>Function_Simpl_02</v>
      </c>
      <c r="F1516" t="str">
        <f>VLOOKUP($C1516,'Look-Ups'!$C$2:$G$32,F$1-2,0)</f>
        <v>Segment_02</v>
      </c>
      <c r="G1516" t="str">
        <f>VLOOKUP($C1516,'Look-Ups'!$C$2:$G$32,G$1-2,0)</f>
        <v>Proc_Type_02</v>
      </c>
      <c r="H1516" t="s">
        <v>179</v>
      </c>
      <c r="I1516">
        <f t="shared" si="62"/>
        <v>2023</v>
      </c>
      <c r="J1516" t="s">
        <v>23</v>
      </c>
    </row>
    <row r="1517" spans="1:10" x14ac:dyDescent="0.25">
      <c r="A1517" t="str">
        <f t="shared" si="61"/>
        <v>Function_02Application_042023</v>
      </c>
      <c r="B1517">
        <v>1514</v>
      </c>
      <c r="C1517" t="s">
        <v>357</v>
      </c>
      <c r="D1517" t="str">
        <f>VLOOKUP($C1517,'Look-Ups'!$C$2:$G$32,D$1-2,0)</f>
        <v>Function_02</v>
      </c>
      <c r="E1517" t="str">
        <f>VLOOKUP($C1517,'Look-Ups'!$C$2:$G$32,E$1-2,0)</f>
        <v>Function_Simpl_02</v>
      </c>
      <c r="F1517" t="str">
        <f>VLOOKUP($C1517,'Look-Ups'!$C$2:$G$32,F$1-2,0)</f>
        <v>Segment_02</v>
      </c>
      <c r="G1517" t="str">
        <f>VLOOKUP($C1517,'Look-Ups'!$C$2:$G$32,G$1-2,0)</f>
        <v>Proc_Type_02</v>
      </c>
      <c r="H1517" t="s">
        <v>160</v>
      </c>
      <c r="I1517">
        <f t="shared" si="62"/>
        <v>2023</v>
      </c>
      <c r="J1517" t="s">
        <v>23</v>
      </c>
    </row>
    <row r="1518" spans="1:10" x14ac:dyDescent="0.25">
      <c r="A1518" t="str">
        <f t="shared" si="61"/>
        <v>Function_02Application_042023</v>
      </c>
      <c r="B1518">
        <v>1515</v>
      </c>
      <c r="C1518" t="s">
        <v>357</v>
      </c>
      <c r="D1518" t="str">
        <f>VLOOKUP($C1518,'Look-Ups'!$C$2:$G$32,D$1-2,0)</f>
        <v>Function_02</v>
      </c>
      <c r="E1518" t="str">
        <f>VLOOKUP($C1518,'Look-Ups'!$C$2:$G$32,E$1-2,0)</f>
        <v>Function_Simpl_02</v>
      </c>
      <c r="F1518" t="str">
        <f>VLOOKUP($C1518,'Look-Ups'!$C$2:$G$32,F$1-2,0)</f>
        <v>Segment_02</v>
      </c>
      <c r="G1518" t="str">
        <f>VLOOKUP($C1518,'Look-Ups'!$C$2:$G$32,G$1-2,0)</f>
        <v>Proc_Type_02</v>
      </c>
      <c r="H1518" t="s">
        <v>187</v>
      </c>
      <c r="I1518">
        <f t="shared" si="62"/>
        <v>2023</v>
      </c>
      <c r="J1518" t="s">
        <v>23</v>
      </c>
    </row>
    <row r="1519" spans="1:10" x14ac:dyDescent="0.25">
      <c r="A1519" t="str">
        <f t="shared" si="61"/>
        <v>Function_02Application_042023</v>
      </c>
      <c r="B1519">
        <v>1516</v>
      </c>
      <c r="C1519" t="s">
        <v>357</v>
      </c>
      <c r="D1519" t="str">
        <f>VLOOKUP($C1519,'Look-Ups'!$C$2:$G$32,D$1-2,0)</f>
        <v>Function_02</v>
      </c>
      <c r="E1519" t="str">
        <f>VLOOKUP($C1519,'Look-Ups'!$C$2:$G$32,E$1-2,0)</f>
        <v>Function_Simpl_02</v>
      </c>
      <c r="F1519" t="str">
        <f>VLOOKUP($C1519,'Look-Ups'!$C$2:$G$32,F$1-2,0)</f>
        <v>Segment_02</v>
      </c>
      <c r="G1519" t="str">
        <f>VLOOKUP($C1519,'Look-Ups'!$C$2:$G$32,G$1-2,0)</f>
        <v>Proc_Type_02</v>
      </c>
      <c r="H1519" t="s">
        <v>172</v>
      </c>
      <c r="I1519">
        <f t="shared" si="62"/>
        <v>2023</v>
      </c>
      <c r="J1519" t="s">
        <v>23</v>
      </c>
    </row>
    <row r="1520" spans="1:10" x14ac:dyDescent="0.25">
      <c r="A1520" t="str">
        <f t="shared" si="61"/>
        <v>Function_02Application_042023</v>
      </c>
      <c r="B1520">
        <v>1517</v>
      </c>
      <c r="C1520" t="s">
        <v>357</v>
      </c>
      <c r="D1520" t="str">
        <f>VLOOKUP($C1520,'Look-Ups'!$C$2:$G$32,D$1-2,0)</f>
        <v>Function_02</v>
      </c>
      <c r="E1520" t="str">
        <f>VLOOKUP($C1520,'Look-Ups'!$C$2:$G$32,E$1-2,0)</f>
        <v>Function_Simpl_02</v>
      </c>
      <c r="F1520" t="str">
        <f>VLOOKUP($C1520,'Look-Ups'!$C$2:$G$32,F$1-2,0)</f>
        <v>Segment_02</v>
      </c>
      <c r="G1520" t="str">
        <f>VLOOKUP($C1520,'Look-Ups'!$C$2:$G$32,G$1-2,0)</f>
        <v>Proc_Type_02</v>
      </c>
      <c r="H1520" t="s">
        <v>159</v>
      </c>
      <c r="I1520">
        <f t="shared" si="62"/>
        <v>2023</v>
      </c>
      <c r="J1520" t="s">
        <v>23</v>
      </c>
    </row>
    <row r="1521" spans="1:10" x14ac:dyDescent="0.25">
      <c r="A1521" t="str">
        <f t="shared" si="61"/>
        <v>Function_02Application_042023</v>
      </c>
      <c r="B1521">
        <v>1518</v>
      </c>
      <c r="C1521" t="s">
        <v>357</v>
      </c>
      <c r="D1521" t="str">
        <f>VLOOKUP($C1521,'Look-Ups'!$C$2:$G$32,D$1-2,0)</f>
        <v>Function_02</v>
      </c>
      <c r="E1521" t="str">
        <f>VLOOKUP($C1521,'Look-Ups'!$C$2:$G$32,E$1-2,0)</f>
        <v>Function_Simpl_02</v>
      </c>
      <c r="F1521" t="str">
        <f>VLOOKUP($C1521,'Look-Ups'!$C$2:$G$32,F$1-2,0)</f>
        <v>Segment_02</v>
      </c>
      <c r="G1521" t="str">
        <f>VLOOKUP($C1521,'Look-Ups'!$C$2:$G$32,G$1-2,0)</f>
        <v>Proc_Type_02</v>
      </c>
      <c r="H1521" t="s">
        <v>235</v>
      </c>
      <c r="I1521">
        <f t="shared" si="62"/>
        <v>2023</v>
      </c>
      <c r="J1521" t="s">
        <v>23</v>
      </c>
    </row>
    <row r="1522" spans="1:10" x14ac:dyDescent="0.25">
      <c r="A1522" t="str">
        <f t="shared" si="61"/>
        <v>Function_02Application_042023</v>
      </c>
      <c r="B1522">
        <v>1519</v>
      </c>
      <c r="C1522" t="s">
        <v>357</v>
      </c>
      <c r="D1522" t="str">
        <f>VLOOKUP($C1522,'Look-Ups'!$C$2:$G$32,D$1-2,0)</f>
        <v>Function_02</v>
      </c>
      <c r="E1522" t="str">
        <f>VLOOKUP($C1522,'Look-Ups'!$C$2:$G$32,E$1-2,0)</f>
        <v>Function_Simpl_02</v>
      </c>
      <c r="F1522" t="str">
        <f>VLOOKUP($C1522,'Look-Ups'!$C$2:$G$32,F$1-2,0)</f>
        <v>Segment_02</v>
      </c>
      <c r="G1522" t="str">
        <f>VLOOKUP($C1522,'Look-Ups'!$C$2:$G$32,G$1-2,0)</f>
        <v>Proc_Type_02</v>
      </c>
      <c r="H1522" t="s">
        <v>181</v>
      </c>
      <c r="I1522">
        <f t="shared" si="62"/>
        <v>2023</v>
      </c>
      <c r="J1522" t="s">
        <v>23</v>
      </c>
    </row>
    <row r="1523" spans="1:10" x14ac:dyDescent="0.25">
      <c r="A1523" t="str">
        <f t="shared" si="61"/>
        <v>Function_02Application_042023</v>
      </c>
      <c r="B1523">
        <v>1520</v>
      </c>
      <c r="C1523" t="s">
        <v>357</v>
      </c>
      <c r="D1523" t="str">
        <f>VLOOKUP($C1523,'Look-Ups'!$C$2:$G$32,D$1-2,0)</f>
        <v>Function_02</v>
      </c>
      <c r="E1523" t="str">
        <f>VLOOKUP($C1523,'Look-Ups'!$C$2:$G$32,E$1-2,0)</f>
        <v>Function_Simpl_02</v>
      </c>
      <c r="F1523" t="str">
        <f>VLOOKUP($C1523,'Look-Ups'!$C$2:$G$32,F$1-2,0)</f>
        <v>Segment_02</v>
      </c>
      <c r="G1523" t="str">
        <f>VLOOKUP($C1523,'Look-Ups'!$C$2:$G$32,G$1-2,0)</f>
        <v>Proc_Type_02</v>
      </c>
      <c r="H1523" t="s">
        <v>236</v>
      </c>
      <c r="I1523">
        <f t="shared" si="62"/>
        <v>2023</v>
      </c>
      <c r="J1523" t="s">
        <v>23</v>
      </c>
    </row>
    <row r="1524" spans="1:10" x14ac:dyDescent="0.25">
      <c r="A1524" t="str">
        <f t="shared" si="61"/>
        <v>Function_02Application_042023</v>
      </c>
      <c r="B1524">
        <v>1521</v>
      </c>
      <c r="C1524" t="s">
        <v>357</v>
      </c>
      <c r="D1524" t="str">
        <f>VLOOKUP($C1524,'Look-Ups'!$C$2:$G$32,D$1-2,0)</f>
        <v>Function_02</v>
      </c>
      <c r="E1524" t="str">
        <f>VLOOKUP($C1524,'Look-Ups'!$C$2:$G$32,E$1-2,0)</f>
        <v>Function_Simpl_02</v>
      </c>
      <c r="F1524" t="str">
        <f>VLOOKUP($C1524,'Look-Ups'!$C$2:$G$32,F$1-2,0)</f>
        <v>Segment_02</v>
      </c>
      <c r="G1524" t="str">
        <f>VLOOKUP($C1524,'Look-Ups'!$C$2:$G$32,G$1-2,0)</f>
        <v>Proc_Type_02</v>
      </c>
      <c r="H1524" t="s">
        <v>169</v>
      </c>
      <c r="I1524">
        <f t="shared" si="62"/>
        <v>2023</v>
      </c>
      <c r="J1524" t="s">
        <v>23</v>
      </c>
    </row>
    <row r="1525" spans="1:10" x14ac:dyDescent="0.25">
      <c r="A1525" t="str">
        <f t="shared" si="61"/>
        <v>Function_02Application_042023</v>
      </c>
      <c r="B1525">
        <v>1522</v>
      </c>
      <c r="C1525" t="s">
        <v>357</v>
      </c>
      <c r="D1525" t="str">
        <f>VLOOKUP($C1525,'Look-Ups'!$C$2:$G$32,D$1-2,0)</f>
        <v>Function_02</v>
      </c>
      <c r="E1525" t="str">
        <f>VLOOKUP($C1525,'Look-Ups'!$C$2:$G$32,E$1-2,0)</f>
        <v>Function_Simpl_02</v>
      </c>
      <c r="F1525" t="str">
        <f>VLOOKUP($C1525,'Look-Ups'!$C$2:$G$32,F$1-2,0)</f>
        <v>Segment_02</v>
      </c>
      <c r="G1525" t="str">
        <f>VLOOKUP($C1525,'Look-Ups'!$C$2:$G$32,G$1-2,0)</f>
        <v>Proc_Type_02</v>
      </c>
      <c r="H1525" t="s">
        <v>243</v>
      </c>
      <c r="I1525">
        <f t="shared" si="62"/>
        <v>2023</v>
      </c>
      <c r="J1525" t="s">
        <v>23</v>
      </c>
    </row>
    <row r="1526" spans="1:10" x14ac:dyDescent="0.25">
      <c r="A1526" t="str">
        <f t="shared" si="61"/>
        <v>Function_02Application_042023</v>
      </c>
      <c r="B1526">
        <v>1523</v>
      </c>
      <c r="C1526" t="s">
        <v>357</v>
      </c>
      <c r="D1526" t="str">
        <f>VLOOKUP($C1526,'Look-Ups'!$C$2:$G$32,D$1-2,0)</f>
        <v>Function_02</v>
      </c>
      <c r="E1526" t="str">
        <f>VLOOKUP($C1526,'Look-Ups'!$C$2:$G$32,E$1-2,0)</f>
        <v>Function_Simpl_02</v>
      </c>
      <c r="F1526" t="str">
        <f>VLOOKUP($C1526,'Look-Ups'!$C$2:$G$32,F$1-2,0)</f>
        <v>Segment_02</v>
      </c>
      <c r="G1526" t="str">
        <f>VLOOKUP($C1526,'Look-Ups'!$C$2:$G$32,G$1-2,0)</f>
        <v>Proc_Type_02</v>
      </c>
      <c r="H1526" t="s">
        <v>202</v>
      </c>
      <c r="I1526">
        <f t="shared" si="62"/>
        <v>2023</v>
      </c>
      <c r="J1526" t="s">
        <v>23</v>
      </c>
    </row>
    <row r="1527" spans="1:10" x14ac:dyDescent="0.25">
      <c r="A1527" t="str">
        <f t="shared" si="61"/>
        <v>Function_02Application_042023</v>
      </c>
      <c r="B1527">
        <v>1524</v>
      </c>
      <c r="C1527" t="s">
        <v>357</v>
      </c>
      <c r="D1527" t="str">
        <f>VLOOKUP($C1527,'Look-Ups'!$C$2:$G$32,D$1-2,0)</f>
        <v>Function_02</v>
      </c>
      <c r="E1527" t="str">
        <f>VLOOKUP($C1527,'Look-Ups'!$C$2:$G$32,E$1-2,0)</f>
        <v>Function_Simpl_02</v>
      </c>
      <c r="F1527" t="str">
        <f>VLOOKUP($C1527,'Look-Ups'!$C$2:$G$32,F$1-2,0)</f>
        <v>Segment_02</v>
      </c>
      <c r="G1527" t="str">
        <f>VLOOKUP($C1527,'Look-Ups'!$C$2:$G$32,G$1-2,0)</f>
        <v>Proc_Type_02</v>
      </c>
      <c r="H1527" t="s">
        <v>244</v>
      </c>
      <c r="I1527">
        <f t="shared" si="62"/>
        <v>2023</v>
      </c>
      <c r="J1527" t="s">
        <v>23</v>
      </c>
    </row>
    <row r="1528" spans="1:10" x14ac:dyDescent="0.25">
      <c r="A1528" t="str">
        <f t="shared" si="61"/>
        <v>Function_03Application_062023</v>
      </c>
      <c r="B1528">
        <v>1525</v>
      </c>
      <c r="C1528" t="s">
        <v>359</v>
      </c>
      <c r="D1528" t="str">
        <f>VLOOKUP($C1528,'Look-Ups'!$C$2:$G$32,D$1-2,0)</f>
        <v>Function_03</v>
      </c>
      <c r="E1528" t="str">
        <f>VLOOKUP($C1528,'Look-Ups'!$C$2:$G$32,E$1-2,0)</f>
        <v>Function_Simpl_03</v>
      </c>
      <c r="F1528" t="str">
        <f>VLOOKUP($C1528,'Look-Ups'!$C$2:$G$32,F$1-2,0)</f>
        <v>Segment_03</v>
      </c>
      <c r="G1528" t="str">
        <f>VLOOKUP($C1528,'Look-Ups'!$C$2:$G$32,G$1-2,0)</f>
        <v>Proc_Type_01</v>
      </c>
      <c r="H1528" t="s">
        <v>195</v>
      </c>
      <c r="I1528">
        <f t="shared" si="62"/>
        <v>2023</v>
      </c>
      <c r="J1528" t="s">
        <v>23</v>
      </c>
    </row>
    <row r="1529" spans="1:10" x14ac:dyDescent="0.25">
      <c r="A1529" t="str">
        <f t="shared" si="61"/>
        <v>Function_03Application_062023</v>
      </c>
      <c r="B1529">
        <v>1526</v>
      </c>
      <c r="C1529" t="s">
        <v>359</v>
      </c>
      <c r="D1529" t="str">
        <f>VLOOKUP($C1529,'Look-Ups'!$C$2:$G$32,D$1-2,0)</f>
        <v>Function_03</v>
      </c>
      <c r="E1529" t="str">
        <f>VLOOKUP($C1529,'Look-Ups'!$C$2:$G$32,E$1-2,0)</f>
        <v>Function_Simpl_03</v>
      </c>
      <c r="F1529" t="str">
        <f>VLOOKUP($C1529,'Look-Ups'!$C$2:$G$32,F$1-2,0)</f>
        <v>Segment_03</v>
      </c>
      <c r="G1529" t="str">
        <f>VLOOKUP($C1529,'Look-Ups'!$C$2:$G$32,G$1-2,0)</f>
        <v>Proc_Type_01</v>
      </c>
      <c r="H1529" t="s">
        <v>161</v>
      </c>
      <c r="I1529">
        <f t="shared" si="62"/>
        <v>2023</v>
      </c>
      <c r="J1529" t="s">
        <v>23</v>
      </c>
    </row>
    <row r="1530" spans="1:10" x14ac:dyDescent="0.25">
      <c r="A1530" t="str">
        <f t="shared" si="61"/>
        <v>Function_03Application_062023</v>
      </c>
      <c r="B1530">
        <v>1527</v>
      </c>
      <c r="C1530" t="s">
        <v>359</v>
      </c>
      <c r="D1530" t="str">
        <f>VLOOKUP($C1530,'Look-Ups'!$C$2:$G$32,D$1-2,0)</f>
        <v>Function_03</v>
      </c>
      <c r="E1530" t="str">
        <f>VLOOKUP($C1530,'Look-Ups'!$C$2:$G$32,E$1-2,0)</f>
        <v>Function_Simpl_03</v>
      </c>
      <c r="F1530" t="str">
        <f>VLOOKUP($C1530,'Look-Ups'!$C$2:$G$32,F$1-2,0)</f>
        <v>Segment_03</v>
      </c>
      <c r="G1530" t="str">
        <f>VLOOKUP($C1530,'Look-Ups'!$C$2:$G$32,G$1-2,0)</f>
        <v>Proc_Type_01</v>
      </c>
      <c r="H1530" t="s">
        <v>239</v>
      </c>
      <c r="I1530">
        <f t="shared" si="62"/>
        <v>2023</v>
      </c>
      <c r="J1530" t="s">
        <v>23</v>
      </c>
    </row>
    <row r="1531" spans="1:10" x14ac:dyDescent="0.25">
      <c r="A1531" t="str">
        <f t="shared" si="61"/>
        <v>Function_03Application_062023</v>
      </c>
      <c r="B1531">
        <v>1528</v>
      </c>
      <c r="C1531" t="s">
        <v>359</v>
      </c>
      <c r="D1531" t="str">
        <f>VLOOKUP($C1531,'Look-Ups'!$C$2:$G$32,D$1-2,0)</f>
        <v>Function_03</v>
      </c>
      <c r="E1531" t="str">
        <f>VLOOKUP($C1531,'Look-Ups'!$C$2:$G$32,E$1-2,0)</f>
        <v>Function_Simpl_03</v>
      </c>
      <c r="F1531" t="str">
        <f>VLOOKUP($C1531,'Look-Ups'!$C$2:$G$32,F$1-2,0)</f>
        <v>Segment_03</v>
      </c>
      <c r="G1531" t="str">
        <f>VLOOKUP($C1531,'Look-Ups'!$C$2:$G$32,G$1-2,0)</f>
        <v>Proc_Type_01</v>
      </c>
      <c r="H1531" t="s">
        <v>156</v>
      </c>
      <c r="I1531">
        <f t="shared" si="62"/>
        <v>2023</v>
      </c>
      <c r="J1531" t="s">
        <v>23</v>
      </c>
    </row>
    <row r="1532" spans="1:10" x14ac:dyDescent="0.25">
      <c r="A1532" t="str">
        <f t="shared" si="61"/>
        <v>Function_03Application_062023</v>
      </c>
      <c r="B1532">
        <v>1529</v>
      </c>
      <c r="C1532" t="s">
        <v>359</v>
      </c>
      <c r="D1532" t="str">
        <f>VLOOKUP($C1532,'Look-Ups'!$C$2:$G$32,D$1-2,0)</f>
        <v>Function_03</v>
      </c>
      <c r="E1532" t="str">
        <f>VLOOKUP($C1532,'Look-Ups'!$C$2:$G$32,E$1-2,0)</f>
        <v>Function_Simpl_03</v>
      </c>
      <c r="F1532" t="str">
        <f>VLOOKUP($C1532,'Look-Ups'!$C$2:$G$32,F$1-2,0)</f>
        <v>Segment_03</v>
      </c>
      <c r="G1532" t="str">
        <f>VLOOKUP($C1532,'Look-Ups'!$C$2:$G$32,G$1-2,0)</f>
        <v>Proc_Type_01</v>
      </c>
      <c r="H1532" t="s">
        <v>187</v>
      </c>
      <c r="I1532">
        <f t="shared" si="62"/>
        <v>2023</v>
      </c>
      <c r="J1532" t="s">
        <v>23</v>
      </c>
    </row>
    <row r="1533" spans="1:10" x14ac:dyDescent="0.25">
      <c r="A1533" t="str">
        <f t="shared" si="61"/>
        <v>Function_03Application_062023</v>
      </c>
      <c r="B1533">
        <v>1530</v>
      </c>
      <c r="C1533" t="s">
        <v>359</v>
      </c>
      <c r="D1533" t="str">
        <f>VLOOKUP($C1533,'Look-Ups'!$C$2:$G$32,D$1-2,0)</f>
        <v>Function_03</v>
      </c>
      <c r="E1533" t="str">
        <f>VLOOKUP($C1533,'Look-Ups'!$C$2:$G$32,E$1-2,0)</f>
        <v>Function_Simpl_03</v>
      </c>
      <c r="F1533" t="str">
        <f>VLOOKUP($C1533,'Look-Ups'!$C$2:$G$32,F$1-2,0)</f>
        <v>Segment_03</v>
      </c>
      <c r="G1533" t="str">
        <f>VLOOKUP($C1533,'Look-Ups'!$C$2:$G$32,G$1-2,0)</f>
        <v>Proc_Type_01</v>
      </c>
      <c r="H1533" t="s">
        <v>176</v>
      </c>
      <c r="I1533">
        <f t="shared" si="62"/>
        <v>2023</v>
      </c>
      <c r="J1533" t="s">
        <v>23</v>
      </c>
    </row>
    <row r="1534" spans="1:10" x14ac:dyDescent="0.25">
      <c r="A1534" t="str">
        <f t="shared" si="61"/>
        <v>Function_03Application_062023</v>
      </c>
      <c r="B1534">
        <v>1531</v>
      </c>
      <c r="C1534" t="s">
        <v>359</v>
      </c>
      <c r="D1534" t="str">
        <f>VLOOKUP($C1534,'Look-Ups'!$C$2:$G$32,D$1-2,0)</f>
        <v>Function_03</v>
      </c>
      <c r="E1534" t="str">
        <f>VLOOKUP($C1534,'Look-Ups'!$C$2:$G$32,E$1-2,0)</f>
        <v>Function_Simpl_03</v>
      </c>
      <c r="F1534" t="str">
        <f>VLOOKUP($C1534,'Look-Ups'!$C$2:$G$32,F$1-2,0)</f>
        <v>Segment_03</v>
      </c>
      <c r="G1534" t="str">
        <f>VLOOKUP($C1534,'Look-Ups'!$C$2:$G$32,G$1-2,0)</f>
        <v>Proc_Type_01</v>
      </c>
      <c r="H1534" t="s">
        <v>219</v>
      </c>
      <c r="I1534">
        <f t="shared" si="62"/>
        <v>2023</v>
      </c>
      <c r="J1534" t="s">
        <v>23</v>
      </c>
    </row>
    <row r="1535" spans="1:10" x14ac:dyDescent="0.25">
      <c r="A1535" t="str">
        <f t="shared" si="61"/>
        <v>Function_03Application_062023</v>
      </c>
      <c r="B1535">
        <v>1532</v>
      </c>
      <c r="C1535" t="s">
        <v>359</v>
      </c>
      <c r="D1535" t="str">
        <f>VLOOKUP($C1535,'Look-Ups'!$C$2:$G$32,D$1-2,0)</f>
        <v>Function_03</v>
      </c>
      <c r="E1535" t="str">
        <f>VLOOKUP($C1535,'Look-Ups'!$C$2:$G$32,E$1-2,0)</f>
        <v>Function_Simpl_03</v>
      </c>
      <c r="F1535" t="str">
        <f>VLOOKUP($C1535,'Look-Ups'!$C$2:$G$32,F$1-2,0)</f>
        <v>Segment_03</v>
      </c>
      <c r="G1535" t="str">
        <f>VLOOKUP($C1535,'Look-Ups'!$C$2:$G$32,G$1-2,0)</f>
        <v>Proc_Type_01</v>
      </c>
      <c r="H1535" t="s">
        <v>244</v>
      </c>
      <c r="I1535">
        <f t="shared" si="62"/>
        <v>2023</v>
      </c>
      <c r="J1535" t="s">
        <v>23</v>
      </c>
    </row>
    <row r="1536" spans="1:10" x14ac:dyDescent="0.25">
      <c r="A1536" t="str">
        <f t="shared" si="61"/>
        <v>Function_03Application_102023</v>
      </c>
      <c r="B1536">
        <v>1533</v>
      </c>
      <c r="C1536" t="s">
        <v>363</v>
      </c>
      <c r="D1536" t="str">
        <f>VLOOKUP($C1536,'Look-Ups'!$C$2:$G$32,D$1-2,0)</f>
        <v>Function_03</v>
      </c>
      <c r="E1536" t="str">
        <f>VLOOKUP($C1536,'Look-Ups'!$C$2:$G$32,E$1-2,0)</f>
        <v>Function_Simpl_03</v>
      </c>
      <c r="F1536" t="str">
        <f>VLOOKUP($C1536,'Look-Ups'!$C$2:$G$32,F$1-2,0)</f>
        <v>Segment_03</v>
      </c>
      <c r="G1536" t="str">
        <f>VLOOKUP($C1536,'Look-Ups'!$C$2:$G$32,G$1-2,0)</f>
        <v>Proc_Type_01</v>
      </c>
      <c r="H1536" t="s">
        <v>195</v>
      </c>
      <c r="I1536">
        <f t="shared" si="62"/>
        <v>2023</v>
      </c>
      <c r="J1536" t="s">
        <v>23</v>
      </c>
    </row>
    <row r="1537" spans="1:10" x14ac:dyDescent="0.25">
      <c r="A1537" t="str">
        <f t="shared" si="61"/>
        <v>Function_03Application_102023</v>
      </c>
      <c r="B1537">
        <v>1534</v>
      </c>
      <c r="C1537" t="s">
        <v>363</v>
      </c>
      <c r="D1537" t="str">
        <f>VLOOKUP($C1537,'Look-Ups'!$C$2:$G$32,D$1-2,0)</f>
        <v>Function_03</v>
      </c>
      <c r="E1537" t="str">
        <f>VLOOKUP($C1537,'Look-Ups'!$C$2:$G$32,E$1-2,0)</f>
        <v>Function_Simpl_03</v>
      </c>
      <c r="F1537" t="str">
        <f>VLOOKUP($C1537,'Look-Ups'!$C$2:$G$32,F$1-2,0)</f>
        <v>Segment_03</v>
      </c>
      <c r="G1537" t="str">
        <f>VLOOKUP($C1537,'Look-Ups'!$C$2:$G$32,G$1-2,0)</f>
        <v>Proc_Type_01</v>
      </c>
      <c r="H1537" t="s">
        <v>161</v>
      </c>
      <c r="I1537">
        <f t="shared" si="62"/>
        <v>2023</v>
      </c>
      <c r="J1537" t="s">
        <v>23</v>
      </c>
    </row>
    <row r="1538" spans="1:10" x14ac:dyDescent="0.25">
      <c r="A1538" t="str">
        <f t="shared" si="61"/>
        <v>Function_03Application_102023</v>
      </c>
      <c r="B1538">
        <v>1535</v>
      </c>
      <c r="C1538" t="s">
        <v>363</v>
      </c>
      <c r="D1538" t="str">
        <f>VLOOKUP($C1538,'Look-Ups'!$C$2:$G$32,D$1-2,0)</f>
        <v>Function_03</v>
      </c>
      <c r="E1538" t="str">
        <f>VLOOKUP($C1538,'Look-Ups'!$C$2:$G$32,E$1-2,0)</f>
        <v>Function_Simpl_03</v>
      </c>
      <c r="F1538" t="str">
        <f>VLOOKUP($C1538,'Look-Ups'!$C$2:$G$32,F$1-2,0)</f>
        <v>Segment_03</v>
      </c>
      <c r="G1538" t="str">
        <f>VLOOKUP($C1538,'Look-Ups'!$C$2:$G$32,G$1-2,0)</f>
        <v>Proc_Type_01</v>
      </c>
      <c r="H1538" t="s">
        <v>156</v>
      </c>
      <c r="I1538">
        <f t="shared" si="62"/>
        <v>2023</v>
      </c>
      <c r="J1538" t="s">
        <v>23</v>
      </c>
    </row>
    <row r="1539" spans="1:10" x14ac:dyDescent="0.25">
      <c r="A1539" t="str">
        <f t="shared" si="61"/>
        <v>Function_03Application_102023</v>
      </c>
      <c r="B1539">
        <v>1536</v>
      </c>
      <c r="C1539" t="s">
        <v>363</v>
      </c>
      <c r="D1539" t="str">
        <f>VLOOKUP($C1539,'Look-Ups'!$C$2:$G$32,D$1-2,0)</f>
        <v>Function_03</v>
      </c>
      <c r="E1539" t="str">
        <f>VLOOKUP($C1539,'Look-Ups'!$C$2:$G$32,E$1-2,0)</f>
        <v>Function_Simpl_03</v>
      </c>
      <c r="F1539" t="str">
        <f>VLOOKUP($C1539,'Look-Ups'!$C$2:$G$32,F$1-2,0)</f>
        <v>Segment_03</v>
      </c>
      <c r="G1539" t="str">
        <f>VLOOKUP($C1539,'Look-Ups'!$C$2:$G$32,G$1-2,0)</f>
        <v>Proc_Type_01</v>
      </c>
      <c r="H1539" t="s">
        <v>187</v>
      </c>
      <c r="I1539">
        <f t="shared" si="62"/>
        <v>2023</v>
      </c>
      <c r="J1539" t="s">
        <v>23</v>
      </c>
    </row>
    <row r="1540" spans="1:10" x14ac:dyDescent="0.25">
      <c r="A1540" t="str">
        <f t="shared" si="61"/>
        <v>Function_03Application_102023</v>
      </c>
      <c r="B1540">
        <v>1537</v>
      </c>
      <c r="C1540" t="s">
        <v>363</v>
      </c>
      <c r="D1540" t="str">
        <f>VLOOKUP($C1540,'Look-Ups'!$C$2:$G$32,D$1-2,0)</f>
        <v>Function_03</v>
      </c>
      <c r="E1540" t="str">
        <f>VLOOKUP($C1540,'Look-Ups'!$C$2:$G$32,E$1-2,0)</f>
        <v>Function_Simpl_03</v>
      </c>
      <c r="F1540" t="str">
        <f>VLOOKUP($C1540,'Look-Ups'!$C$2:$G$32,F$1-2,0)</f>
        <v>Segment_03</v>
      </c>
      <c r="G1540" t="str">
        <f>VLOOKUP($C1540,'Look-Ups'!$C$2:$G$32,G$1-2,0)</f>
        <v>Proc_Type_01</v>
      </c>
      <c r="H1540" t="s">
        <v>204</v>
      </c>
      <c r="I1540">
        <f t="shared" si="62"/>
        <v>2023</v>
      </c>
      <c r="J1540" t="s">
        <v>23</v>
      </c>
    </row>
    <row r="1541" spans="1:10" x14ac:dyDescent="0.25">
      <c r="A1541" t="str">
        <f t="shared" ref="A1541:A1604" si="63">D1541&amp;C1541&amp;I1541</f>
        <v>Function_03Application_102023</v>
      </c>
      <c r="B1541">
        <v>1538</v>
      </c>
      <c r="C1541" t="s">
        <v>363</v>
      </c>
      <c r="D1541" t="str">
        <f>VLOOKUP($C1541,'Look-Ups'!$C$2:$G$32,D$1-2,0)</f>
        <v>Function_03</v>
      </c>
      <c r="E1541" t="str">
        <f>VLOOKUP($C1541,'Look-Ups'!$C$2:$G$32,E$1-2,0)</f>
        <v>Function_Simpl_03</v>
      </c>
      <c r="F1541" t="str">
        <f>VLOOKUP($C1541,'Look-Ups'!$C$2:$G$32,F$1-2,0)</f>
        <v>Segment_03</v>
      </c>
      <c r="G1541" t="str">
        <f>VLOOKUP($C1541,'Look-Ups'!$C$2:$G$32,G$1-2,0)</f>
        <v>Proc_Type_01</v>
      </c>
      <c r="H1541" t="s">
        <v>239</v>
      </c>
      <c r="I1541">
        <f t="shared" si="62"/>
        <v>2023</v>
      </c>
      <c r="J1541" t="s">
        <v>23</v>
      </c>
    </row>
    <row r="1542" spans="1:10" x14ac:dyDescent="0.25">
      <c r="A1542" t="str">
        <f t="shared" si="63"/>
        <v>Function_03Application_102023</v>
      </c>
      <c r="B1542">
        <v>1539</v>
      </c>
      <c r="C1542" t="s">
        <v>363</v>
      </c>
      <c r="D1542" t="str">
        <f>VLOOKUP($C1542,'Look-Ups'!$C$2:$G$32,D$1-2,0)</f>
        <v>Function_03</v>
      </c>
      <c r="E1542" t="str">
        <f>VLOOKUP($C1542,'Look-Ups'!$C$2:$G$32,E$1-2,0)</f>
        <v>Function_Simpl_03</v>
      </c>
      <c r="F1542" t="str">
        <f>VLOOKUP($C1542,'Look-Ups'!$C$2:$G$32,F$1-2,0)</f>
        <v>Segment_03</v>
      </c>
      <c r="G1542" t="str">
        <f>VLOOKUP($C1542,'Look-Ups'!$C$2:$G$32,G$1-2,0)</f>
        <v>Proc_Type_01</v>
      </c>
      <c r="H1542" t="s">
        <v>219</v>
      </c>
      <c r="I1542">
        <f t="shared" si="62"/>
        <v>2023</v>
      </c>
      <c r="J1542" t="s">
        <v>23</v>
      </c>
    </row>
    <row r="1543" spans="1:10" x14ac:dyDescent="0.25">
      <c r="A1543" t="str">
        <f t="shared" si="63"/>
        <v>Function_03Application_102023</v>
      </c>
      <c r="B1543">
        <v>1540</v>
      </c>
      <c r="C1543" t="s">
        <v>363</v>
      </c>
      <c r="D1543" t="str">
        <f>VLOOKUP($C1543,'Look-Ups'!$C$2:$G$32,D$1-2,0)</f>
        <v>Function_03</v>
      </c>
      <c r="E1543" t="str">
        <f>VLOOKUP($C1543,'Look-Ups'!$C$2:$G$32,E$1-2,0)</f>
        <v>Function_Simpl_03</v>
      </c>
      <c r="F1543" t="str">
        <f>VLOOKUP($C1543,'Look-Ups'!$C$2:$G$32,F$1-2,0)</f>
        <v>Segment_03</v>
      </c>
      <c r="G1543" t="str">
        <f>VLOOKUP($C1543,'Look-Ups'!$C$2:$G$32,G$1-2,0)</f>
        <v>Proc_Type_01</v>
      </c>
      <c r="H1543" t="s">
        <v>244</v>
      </c>
      <c r="I1543">
        <f t="shared" si="62"/>
        <v>2023</v>
      </c>
      <c r="J1543" t="s">
        <v>23</v>
      </c>
    </row>
    <row r="1544" spans="1:10" x14ac:dyDescent="0.25">
      <c r="A1544" t="str">
        <f t="shared" si="63"/>
        <v>Function_03Application_112023</v>
      </c>
      <c r="B1544">
        <v>1541</v>
      </c>
      <c r="C1544" t="s">
        <v>364</v>
      </c>
      <c r="D1544" t="str">
        <f>VLOOKUP($C1544,'Look-Ups'!$C$2:$G$32,D$1-2,0)</f>
        <v>Function_03</v>
      </c>
      <c r="E1544" t="str">
        <f>VLOOKUP($C1544,'Look-Ups'!$C$2:$G$32,E$1-2,0)</f>
        <v>Function_Simpl_03</v>
      </c>
      <c r="F1544" t="str">
        <f>VLOOKUP($C1544,'Look-Ups'!$C$2:$G$32,F$1-2,0)</f>
        <v>Segment_03</v>
      </c>
      <c r="G1544" t="str">
        <f>VLOOKUP($C1544,'Look-Ups'!$C$2:$G$32,G$1-2,0)</f>
        <v>Proc_Type_01</v>
      </c>
      <c r="H1544" t="s">
        <v>195</v>
      </c>
      <c r="I1544">
        <f t="shared" si="62"/>
        <v>2023</v>
      </c>
      <c r="J1544" t="s">
        <v>23</v>
      </c>
    </row>
    <row r="1545" spans="1:10" x14ac:dyDescent="0.25">
      <c r="A1545" t="str">
        <f t="shared" si="63"/>
        <v>Function_03Application_112023</v>
      </c>
      <c r="B1545">
        <v>1542</v>
      </c>
      <c r="C1545" t="s">
        <v>364</v>
      </c>
      <c r="D1545" t="str">
        <f>VLOOKUP($C1545,'Look-Ups'!$C$2:$G$32,D$1-2,0)</f>
        <v>Function_03</v>
      </c>
      <c r="E1545" t="str">
        <f>VLOOKUP($C1545,'Look-Ups'!$C$2:$G$32,E$1-2,0)</f>
        <v>Function_Simpl_03</v>
      </c>
      <c r="F1545" t="str">
        <f>VLOOKUP($C1545,'Look-Ups'!$C$2:$G$32,F$1-2,0)</f>
        <v>Segment_03</v>
      </c>
      <c r="G1545" t="str">
        <f>VLOOKUP($C1545,'Look-Ups'!$C$2:$G$32,G$1-2,0)</f>
        <v>Proc_Type_01</v>
      </c>
      <c r="H1545" t="s">
        <v>156</v>
      </c>
      <c r="I1545">
        <f t="shared" si="62"/>
        <v>2023</v>
      </c>
      <c r="J1545" t="s">
        <v>23</v>
      </c>
    </row>
    <row r="1546" spans="1:10" x14ac:dyDescent="0.25">
      <c r="A1546" t="str">
        <f t="shared" si="63"/>
        <v>Function_03Application_112023</v>
      </c>
      <c r="B1546">
        <v>1543</v>
      </c>
      <c r="C1546" t="s">
        <v>364</v>
      </c>
      <c r="D1546" t="str">
        <f>VLOOKUP($C1546,'Look-Ups'!$C$2:$G$32,D$1-2,0)</f>
        <v>Function_03</v>
      </c>
      <c r="E1546" t="str">
        <f>VLOOKUP($C1546,'Look-Ups'!$C$2:$G$32,E$1-2,0)</f>
        <v>Function_Simpl_03</v>
      </c>
      <c r="F1546" t="str">
        <f>VLOOKUP($C1546,'Look-Ups'!$C$2:$G$32,F$1-2,0)</f>
        <v>Segment_03</v>
      </c>
      <c r="G1546" t="str">
        <f>VLOOKUP($C1546,'Look-Ups'!$C$2:$G$32,G$1-2,0)</f>
        <v>Proc_Type_01</v>
      </c>
      <c r="H1546" t="s">
        <v>161</v>
      </c>
      <c r="I1546">
        <f t="shared" si="62"/>
        <v>2023</v>
      </c>
      <c r="J1546" t="s">
        <v>23</v>
      </c>
    </row>
    <row r="1547" spans="1:10" x14ac:dyDescent="0.25">
      <c r="A1547" t="str">
        <f t="shared" si="63"/>
        <v>Function_03Application_112023</v>
      </c>
      <c r="B1547">
        <v>1544</v>
      </c>
      <c r="C1547" t="s">
        <v>364</v>
      </c>
      <c r="D1547" t="str">
        <f>VLOOKUP($C1547,'Look-Ups'!$C$2:$G$32,D$1-2,0)</f>
        <v>Function_03</v>
      </c>
      <c r="E1547" t="str">
        <f>VLOOKUP($C1547,'Look-Ups'!$C$2:$G$32,E$1-2,0)</f>
        <v>Function_Simpl_03</v>
      </c>
      <c r="F1547" t="str">
        <f>VLOOKUP($C1547,'Look-Ups'!$C$2:$G$32,F$1-2,0)</f>
        <v>Segment_03</v>
      </c>
      <c r="G1547" t="str">
        <f>VLOOKUP($C1547,'Look-Ups'!$C$2:$G$32,G$1-2,0)</f>
        <v>Proc_Type_01</v>
      </c>
      <c r="H1547" t="s">
        <v>239</v>
      </c>
      <c r="I1547">
        <f t="shared" si="62"/>
        <v>2023</v>
      </c>
      <c r="J1547" t="s">
        <v>23</v>
      </c>
    </row>
    <row r="1548" spans="1:10" x14ac:dyDescent="0.25">
      <c r="A1548" t="str">
        <f t="shared" si="63"/>
        <v>Function_03Application_112023</v>
      </c>
      <c r="B1548">
        <v>1545</v>
      </c>
      <c r="C1548" t="s">
        <v>364</v>
      </c>
      <c r="D1548" t="str">
        <f>VLOOKUP($C1548,'Look-Ups'!$C$2:$G$32,D$1-2,0)</f>
        <v>Function_03</v>
      </c>
      <c r="E1548" t="str">
        <f>VLOOKUP($C1548,'Look-Ups'!$C$2:$G$32,E$1-2,0)</f>
        <v>Function_Simpl_03</v>
      </c>
      <c r="F1548" t="str">
        <f>VLOOKUP($C1548,'Look-Ups'!$C$2:$G$32,F$1-2,0)</f>
        <v>Segment_03</v>
      </c>
      <c r="G1548" t="str">
        <f>VLOOKUP($C1548,'Look-Ups'!$C$2:$G$32,G$1-2,0)</f>
        <v>Proc_Type_01</v>
      </c>
      <c r="H1548" t="s">
        <v>204</v>
      </c>
      <c r="I1548">
        <f t="shared" si="62"/>
        <v>2023</v>
      </c>
      <c r="J1548" t="s">
        <v>23</v>
      </c>
    </row>
    <row r="1549" spans="1:10" x14ac:dyDescent="0.25">
      <c r="A1549" t="str">
        <f t="shared" si="63"/>
        <v>Function_03Application_112023</v>
      </c>
      <c r="B1549">
        <v>1546</v>
      </c>
      <c r="C1549" t="s">
        <v>364</v>
      </c>
      <c r="D1549" t="str">
        <f>VLOOKUP($C1549,'Look-Ups'!$C$2:$G$32,D$1-2,0)</f>
        <v>Function_03</v>
      </c>
      <c r="E1549" t="str">
        <f>VLOOKUP($C1549,'Look-Ups'!$C$2:$G$32,E$1-2,0)</f>
        <v>Function_Simpl_03</v>
      </c>
      <c r="F1549" t="str">
        <f>VLOOKUP($C1549,'Look-Ups'!$C$2:$G$32,F$1-2,0)</f>
        <v>Segment_03</v>
      </c>
      <c r="G1549" t="str">
        <f>VLOOKUP($C1549,'Look-Ups'!$C$2:$G$32,G$1-2,0)</f>
        <v>Proc_Type_01</v>
      </c>
      <c r="H1549" t="s">
        <v>209</v>
      </c>
      <c r="I1549">
        <f t="shared" si="62"/>
        <v>2023</v>
      </c>
      <c r="J1549" t="s">
        <v>23</v>
      </c>
    </row>
    <row r="1550" spans="1:10" x14ac:dyDescent="0.25">
      <c r="A1550" t="str">
        <f t="shared" si="63"/>
        <v>Function_03Application_112023</v>
      </c>
      <c r="B1550">
        <v>1547</v>
      </c>
      <c r="C1550" t="s">
        <v>364</v>
      </c>
      <c r="D1550" t="str">
        <f>VLOOKUP($C1550,'Look-Ups'!$C$2:$G$32,D$1-2,0)</f>
        <v>Function_03</v>
      </c>
      <c r="E1550" t="str">
        <f>VLOOKUP($C1550,'Look-Ups'!$C$2:$G$32,E$1-2,0)</f>
        <v>Function_Simpl_03</v>
      </c>
      <c r="F1550" t="str">
        <f>VLOOKUP($C1550,'Look-Ups'!$C$2:$G$32,F$1-2,0)</f>
        <v>Segment_03</v>
      </c>
      <c r="G1550" t="str">
        <f>VLOOKUP($C1550,'Look-Ups'!$C$2:$G$32,G$1-2,0)</f>
        <v>Proc_Type_01</v>
      </c>
      <c r="H1550" t="s">
        <v>219</v>
      </c>
      <c r="I1550">
        <f t="shared" si="62"/>
        <v>2023</v>
      </c>
      <c r="J1550" t="s">
        <v>23</v>
      </c>
    </row>
    <row r="1551" spans="1:10" x14ac:dyDescent="0.25">
      <c r="A1551" t="str">
        <f t="shared" si="63"/>
        <v>Function_03Application_112023</v>
      </c>
      <c r="B1551">
        <v>1548</v>
      </c>
      <c r="C1551" t="s">
        <v>364</v>
      </c>
      <c r="D1551" t="str">
        <f>VLOOKUP($C1551,'Look-Ups'!$C$2:$G$32,D$1-2,0)</f>
        <v>Function_03</v>
      </c>
      <c r="E1551" t="str">
        <f>VLOOKUP($C1551,'Look-Ups'!$C$2:$G$32,E$1-2,0)</f>
        <v>Function_Simpl_03</v>
      </c>
      <c r="F1551" t="str">
        <f>VLOOKUP($C1551,'Look-Ups'!$C$2:$G$32,F$1-2,0)</f>
        <v>Segment_03</v>
      </c>
      <c r="G1551" t="str">
        <f>VLOOKUP($C1551,'Look-Ups'!$C$2:$G$32,G$1-2,0)</f>
        <v>Proc_Type_01</v>
      </c>
      <c r="H1551" t="s">
        <v>244</v>
      </c>
      <c r="I1551">
        <f t="shared" si="62"/>
        <v>2023</v>
      </c>
      <c r="J1551" t="s">
        <v>23</v>
      </c>
    </row>
    <row r="1552" spans="1:10" x14ac:dyDescent="0.25">
      <c r="A1552" t="str">
        <f t="shared" si="63"/>
        <v>Function_03Application_142023</v>
      </c>
      <c r="B1552">
        <v>1549</v>
      </c>
      <c r="C1552" t="s">
        <v>367</v>
      </c>
      <c r="D1552" t="str">
        <f>VLOOKUP($C1552,'Look-Ups'!$C$2:$G$32,D$1-2,0)</f>
        <v>Function_03</v>
      </c>
      <c r="E1552" t="str">
        <f>VLOOKUP($C1552,'Look-Ups'!$C$2:$G$32,E$1-2,0)</f>
        <v>Function_Simpl_03</v>
      </c>
      <c r="F1552" t="str">
        <f>VLOOKUP($C1552,'Look-Ups'!$C$2:$G$32,F$1-2,0)</f>
        <v>Segment_03</v>
      </c>
      <c r="G1552" t="str">
        <f>VLOOKUP($C1552,'Look-Ups'!$C$2:$G$32,G$1-2,0)</f>
        <v>Proc_Type_01</v>
      </c>
      <c r="H1552" t="s">
        <v>195</v>
      </c>
      <c r="I1552">
        <f t="shared" si="62"/>
        <v>2023</v>
      </c>
      <c r="J1552" t="s">
        <v>23</v>
      </c>
    </row>
    <row r="1553" spans="1:10" x14ac:dyDescent="0.25">
      <c r="A1553" t="str">
        <f t="shared" si="63"/>
        <v>Function_03Application_142023</v>
      </c>
      <c r="B1553">
        <v>1550</v>
      </c>
      <c r="C1553" t="s">
        <v>367</v>
      </c>
      <c r="D1553" t="str">
        <f>VLOOKUP($C1553,'Look-Ups'!$C$2:$G$32,D$1-2,0)</f>
        <v>Function_03</v>
      </c>
      <c r="E1553" t="str">
        <f>VLOOKUP($C1553,'Look-Ups'!$C$2:$G$32,E$1-2,0)</f>
        <v>Function_Simpl_03</v>
      </c>
      <c r="F1553" t="str">
        <f>VLOOKUP($C1553,'Look-Ups'!$C$2:$G$32,F$1-2,0)</f>
        <v>Segment_03</v>
      </c>
      <c r="G1553" t="str">
        <f>VLOOKUP($C1553,'Look-Ups'!$C$2:$G$32,G$1-2,0)</f>
        <v>Proc_Type_01</v>
      </c>
      <c r="H1553" t="s">
        <v>161</v>
      </c>
      <c r="I1553">
        <f t="shared" ref="I1553:I1616" si="64">I1198+1</f>
        <v>2023</v>
      </c>
      <c r="J1553" t="s">
        <v>23</v>
      </c>
    </row>
    <row r="1554" spans="1:10" x14ac:dyDescent="0.25">
      <c r="A1554" t="str">
        <f t="shared" si="63"/>
        <v>Function_03Application_142023</v>
      </c>
      <c r="B1554">
        <v>1551</v>
      </c>
      <c r="C1554" t="s">
        <v>367</v>
      </c>
      <c r="D1554" t="str">
        <f>VLOOKUP($C1554,'Look-Ups'!$C$2:$G$32,D$1-2,0)</f>
        <v>Function_03</v>
      </c>
      <c r="E1554" t="str">
        <f>VLOOKUP($C1554,'Look-Ups'!$C$2:$G$32,E$1-2,0)</f>
        <v>Function_Simpl_03</v>
      </c>
      <c r="F1554" t="str">
        <f>VLOOKUP($C1554,'Look-Ups'!$C$2:$G$32,F$1-2,0)</f>
        <v>Segment_03</v>
      </c>
      <c r="G1554" t="str">
        <f>VLOOKUP($C1554,'Look-Ups'!$C$2:$G$32,G$1-2,0)</f>
        <v>Proc_Type_01</v>
      </c>
      <c r="H1554" t="s">
        <v>219</v>
      </c>
      <c r="I1554">
        <f t="shared" si="64"/>
        <v>2023</v>
      </c>
      <c r="J1554" t="s">
        <v>23</v>
      </c>
    </row>
    <row r="1555" spans="1:10" x14ac:dyDescent="0.25">
      <c r="A1555" t="str">
        <f t="shared" si="63"/>
        <v>Function_03Application_142023</v>
      </c>
      <c r="B1555">
        <v>1552</v>
      </c>
      <c r="C1555" t="s">
        <v>367</v>
      </c>
      <c r="D1555" t="str">
        <f>VLOOKUP($C1555,'Look-Ups'!$C$2:$G$32,D$1-2,0)</f>
        <v>Function_03</v>
      </c>
      <c r="E1555" t="str">
        <f>VLOOKUP($C1555,'Look-Ups'!$C$2:$G$32,E$1-2,0)</f>
        <v>Function_Simpl_03</v>
      </c>
      <c r="F1555" t="str">
        <f>VLOOKUP($C1555,'Look-Ups'!$C$2:$G$32,F$1-2,0)</f>
        <v>Segment_03</v>
      </c>
      <c r="G1555" t="str">
        <f>VLOOKUP($C1555,'Look-Ups'!$C$2:$G$32,G$1-2,0)</f>
        <v>Proc_Type_01</v>
      </c>
      <c r="H1555" t="s">
        <v>162</v>
      </c>
      <c r="I1555">
        <f t="shared" si="64"/>
        <v>2023</v>
      </c>
      <c r="J1555" t="s">
        <v>23</v>
      </c>
    </row>
    <row r="1556" spans="1:10" x14ac:dyDescent="0.25">
      <c r="A1556" t="str">
        <f t="shared" si="63"/>
        <v>Function_03Application_142023</v>
      </c>
      <c r="B1556">
        <v>1553</v>
      </c>
      <c r="C1556" t="s">
        <v>367</v>
      </c>
      <c r="D1556" t="str">
        <f>VLOOKUP($C1556,'Look-Ups'!$C$2:$G$32,D$1-2,0)</f>
        <v>Function_03</v>
      </c>
      <c r="E1556" t="str">
        <f>VLOOKUP($C1556,'Look-Ups'!$C$2:$G$32,E$1-2,0)</f>
        <v>Function_Simpl_03</v>
      </c>
      <c r="F1556" t="str">
        <f>VLOOKUP($C1556,'Look-Ups'!$C$2:$G$32,F$1-2,0)</f>
        <v>Segment_03</v>
      </c>
      <c r="G1556" t="str">
        <f>VLOOKUP($C1556,'Look-Ups'!$C$2:$G$32,G$1-2,0)</f>
        <v>Proc_Type_01</v>
      </c>
      <c r="H1556" t="s">
        <v>156</v>
      </c>
      <c r="I1556">
        <f t="shared" si="64"/>
        <v>2023</v>
      </c>
      <c r="J1556" t="s">
        <v>23</v>
      </c>
    </row>
    <row r="1557" spans="1:10" x14ac:dyDescent="0.25">
      <c r="A1557" t="str">
        <f t="shared" si="63"/>
        <v>Function_03Application_142023</v>
      </c>
      <c r="B1557">
        <v>1554</v>
      </c>
      <c r="C1557" t="s">
        <v>367</v>
      </c>
      <c r="D1557" t="str">
        <f>VLOOKUP($C1557,'Look-Ups'!$C$2:$G$32,D$1-2,0)</f>
        <v>Function_03</v>
      </c>
      <c r="E1557" t="str">
        <f>VLOOKUP($C1557,'Look-Ups'!$C$2:$G$32,E$1-2,0)</f>
        <v>Function_Simpl_03</v>
      </c>
      <c r="F1557" t="str">
        <f>VLOOKUP($C1557,'Look-Ups'!$C$2:$G$32,F$1-2,0)</f>
        <v>Segment_03</v>
      </c>
      <c r="G1557" t="str">
        <f>VLOOKUP($C1557,'Look-Ups'!$C$2:$G$32,G$1-2,0)</f>
        <v>Proc_Type_01</v>
      </c>
      <c r="H1557" t="s">
        <v>187</v>
      </c>
      <c r="I1557">
        <f t="shared" si="64"/>
        <v>2023</v>
      </c>
      <c r="J1557" t="s">
        <v>23</v>
      </c>
    </row>
    <row r="1558" spans="1:10" x14ac:dyDescent="0.25">
      <c r="A1558" t="str">
        <f t="shared" si="63"/>
        <v>Function_03Application_142023</v>
      </c>
      <c r="B1558">
        <v>1555</v>
      </c>
      <c r="C1558" t="s">
        <v>367</v>
      </c>
      <c r="D1558" t="str">
        <f>VLOOKUP($C1558,'Look-Ups'!$C$2:$G$32,D$1-2,0)</f>
        <v>Function_03</v>
      </c>
      <c r="E1558" t="str">
        <f>VLOOKUP($C1558,'Look-Ups'!$C$2:$G$32,E$1-2,0)</f>
        <v>Function_Simpl_03</v>
      </c>
      <c r="F1558" t="str">
        <f>VLOOKUP($C1558,'Look-Ups'!$C$2:$G$32,F$1-2,0)</f>
        <v>Segment_03</v>
      </c>
      <c r="G1558" t="str">
        <f>VLOOKUP($C1558,'Look-Ups'!$C$2:$G$32,G$1-2,0)</f>
        <v>Proc_Type_01</v>
      </c>
      <c r="H1558" t="s">
        <v>239</v>
      </c>
      <c r="I1558">
        <f t="shared" si="64"/>
        <v>2023</v>
      </c>
      <c r="J1558" t="s">
        <v>23</v>
      </c>
    </row>
    <row r="1559" spans="1:10" x14ac:dyDescent="0.25">
      <c r="A1559" t="str">
        <f t="shared" si="63"/>
        <v>Function_03Application_142023</v>
      </c>
      <c r="B1559">
        <v>1556</v>
      </c>
      <c r="C1559" t="s">
        <v>367</v>
      </c>
      <c r="D1559" t="str">
        <f>VLOOKUP($C1559,'Look-Ups'!$C$2:$G$32,D$1-2,0)</f>
        <v>Function_03</v>
      </c>
      <c r="E1559" t="str">
        <f>VLOOKUP($C1559,'Look-Ups'!$C$2:$G$32,E$1-2,0)</f>
        <v>Function_Simpl_03</v>
      </c>
      <c r="F1559" t="str">
        <f>VLOOKUP($C1559,'Look-Ups'!$C$2:$G$32,F$1-2,0)</f>
        <v>Segment_03</v>
      </c>
      <c r="G1559" t="str">
        <f>VLOOKUP($C1559,'Look-Ups'!$C$2:$G$32,G$1-2,0)</f>
        <v>Proc_Type_01</v>
      </c>
      <c r="H1559" t="s">
        <v>244</v>
      </c>
      <c r="I1559">
        <f t="shared" si="64"/>
        <v>2023</v>
      </c>
      <c r="J1559" t="s">
        <v>23</v>
      </c>
    </row>
    <row r="1560" spans="1:10" x14ac:dyDescent="0.25">
      <c r="A1560" t="str">
        <f t="shared" si="63"/>
        <v>Function_03Application_152023</v>
      </c>
      <c r="B1560">
        <v>1557</v>
      </c>
      <c r="C1560" t="s">
        <v>368</v>
      </c>
      <c r="D1560" t="str">
        <f>VLOOKUP($C1560,'Look-Ups'!$C$2:$G$32,D$1-2,0)</f>
        <v>Function_03</v>
      </c>
      <c r="E1560" t="str">
        <f>VLOOKUP($C1560,'Look-Ups'!$C$2:$G$32,E$1-2,0)</f>
        <v>Function_Simpl_03</v>
      </c>
      <c r="F1560" t="str">
        <f>VLOOKUP($C1560,'Look-Ups'!$C$2:$G$32,F$1-2,0)</f>
        <v>Segment_03</v>
      </c>
      <c r="G1560" t="str">
        <f>VLOOKUP($C1560,'Look-Ups'!$C$2:$G$32,G$1-2,0)</f>
        <v>Proc_Type_01</v>
      </c>
      <c r="H1560" t="s">
        <v>195</v>
      </c>
      <c r="I1560">
        <f t="shared" si="64"/>
        <v>2023</v>
      </c>
      <c r="J1560" t="s">
        <v>23</v>
      </c>
    </row>
    <row r="1561" spans="1:10" x14ac:dyDescent="0.25">
      <c r="A1561" t="str">
        <f t="shared" si="63"/>
        <v>Function_03Application_152023</v>
      </c>
      <c r="B1561">
        <v>1558</v>
      </c>
      <c r="C1561" t="s">
        <v>368</v>
      </c>
      <c r="D1561" t="str">
        <f>VLOOKUP($C1561,'Look-Ups'!$C$2:$G$32,D$1-2,0)</f>
        <v>Function_03</v>
      </c>
      <c r="E1561" t="str">
        <f>VLOOKUP($C1561,'Look-Ups'!$C$2:$G$32,E$1-2,0)</f>
        <v>Function_Simpl_03</v>
      </c>
      <c r="F1561" t="str">
        <f>VLOOKUP($C1561,'Look-Ups'!$C$2:$G$32,F$1-2,0)</f>
        <v>Segment_03</v>
      </c>
      <c r="G1561" t="str">
        <f>VLOOKUP($C1561,'Look-Ups'!$C$2:$G$32,G$1-2,0)</f>
        <v>Proc_Type_01</v>
      </c>
      <c r="H1561" t="s">
        <v>161</v>
      </c>
      <c r="I1561">
        <f t="shared" si="64"/>
        <v>2023</v>
      </c>
      <c r="J1561" t="s">
        <v>23</v>
      </c>
    </row>
    <row r="1562" spans="1:10" x14ac:dyDescent="0.25">
      <c r="A1562" t="str">
        <f t="shared" si="63"/>
        <v>Function_03Application_152023</v>
      </c>
      <c r="B1562">
        <v>1559</v>
      </c>
      <c r="C1562" t="s">
        <v>368</v>
      </c>
      <c r="D1562" t="str">
        <f>VLOOKUP($C1562,'Look-Ups'!$C$2:$G$32,D$1-2,0)</f>
        <v>Function_03</v>
      </c>
      <c r="E1562" t="str">
        <f>VLOOKUP($C1562,'Look-Ups'!$C$2:$G$32,E$1-2,0)</f>
        <v>Function_Simpl_03</v>
      </c>
      <c r="F1562" t="str">
        <f>VLOOKUP($C1562,'Look-Ups'!$C$2:$G$32,F$1-2,0)</f>
        <v>Segment_03</v>
      </c>
      <c r="G1562" t="str">
        <f>VLOOKUP($C1562,'Look-Ups'!$C$2:$G$32,G$1-2,0)</f>
        <v>Proc_Type_01</v>
      </c>
      <c r="H1562" t="s">
        <v>239</v>
      </c>
      <c r="I1562">
        <f t="shared" si="64"/>
        <v>2023</v>
      </c>
      <c r="J1562" t="s">
        <v>23</v>
      </c>
    </row>
    <row r="1563" spans="1:10" x14ac:dyDescent="0.25">
      <c r="A1563" t="str">
        <f t="shared" si="63"/>
        <v>Function_03Application_152023</v>
      </c>
      <c r="B1563">
        <v>1560</v>
      </c>
      <c r="C1563" t="s">
        <v>368</v>
      </c>
      <c r="D1563" t="str">
        <f>VLOOKUP($C1563,'Look-Ups'!$C$2:$G$32,D$1-2,0)</f>
        <v>Function_03</v>
      </c>
      <c r="E1563" t="str">
        <f>VLOOKUP($C1563,'Look-Ups'!$C$2:$G$32,E$1-2,0)</f>
        <v>Function_Simpl_03</v>
      </c>
      <c r="F1563" t="str">
        <f>VLOOKUP($C1563,'Look-Ups'!$C$2:$G$32,F$1-2,0)</f>
        <v>Segment_03</v>
      </c>
      <c r="G1563" t="str">
        <f>VLOOKUP($C1563,'Look-Ups'!$C$2:$G$32,G$1-2,0)</f>
        <v>Proc_Type_01</v>
      </c>
      <c r="H1563" t="s">
        <v>187</v>
      </c>
      <c r="I1563">
        <f t="shared" si="64"/>
        <v>2023</v>
      </c>
      <c r="J1563" t="s">
        <v>23</v>
      </c>
    </row>
    <row r="1564" spans="1:10" x14ac:dyDescent="0.25">
      <c r="A1564" t="str">
        <f t="shared" si="63"/>
        <v>Function_03Application_152023</v>
      </c>
      <c r="B1564">
        <v>1561</v>
      </c>
      <c r="C1564" t="s">
        <v>368</v>
      </c>
      <c r="D1564" t="str">
        <f>VLOOKUP($C1564,'Look-Ups'!$C$2:$G$32,D$1-2,0)</f>
        <v>Function_03</v>
      </c>
      <c r="E1564" t="str">
        <f>VLOOKUP($C1564,'Look-Ups'!$C$2:$G$32,E$1-2,0)</f>
        <v>Function_Simpl_03</v>
      </c>
      <c r="F1564" t="str">
        <f>VLOOKUP($C1564,'Look-Ups'!$C$2:$G$32,F$1-2,0)</f>
        <v>Segment_03</v>
      </c>
      <c r="G1564" t="str">
        <f>VLOOKUP($C1564,'Look-Ups'!$C$2:$G$32,G$1-2,0)</f>
        <v>Proc_Type_01</v>
      </c>
      <c r="H1564" t="s">
        <v>204</v>
      </c>
      <c r="I1564">
        <f t="shared" si="64"/>
        <v>2023</v>
      </c>
      <c r="J1564" t="s">
        <v>23</v>
      </c>
    </row>
    <row r="1565" spans="1:10" x14ac:dyDescent="0.25">
      <c r="A1565" t="str">
        <f t="shared" si="63"/>
        <v>Function_03Application_152023</v>
      </c>
      <c r="B1565">
        <v>1562</v>
      </c>
      <c r="C1565" t="s">
        <v>368</v>
      </c>
      <c r="D1565" t="str">
        <f>VLOOKUP($C1565,'Look-Ups'!$C$2:$G$32,D$1-2,0)</f>
        <v>Function_03</v>
      </c>
      <c r="E1565" t="str">
        <f>VLOOKUP($C1565,'Look-Ups'!$C$2:$G$32,E$1-2,0)</f>
        <v>Function_Simpl_03</v>
      </c>
      <c r="F1565" t="str">
        <f>VLOOKUP($C1565,'Look-Ups'!$C$2:$G$32,F$1-2,0)</f>
        <v>Segment_03</v>
      </c>
      <c r="G1565" t="str">
        <f>VLOOKUP($C1565,'Look-Ups'!$C$2:$G$32,G$1-2,0)</f>
        <v>Proc_Type_01</v>
      </c>
      <c r="H1565" t="s">
        <v>162</v>
      </c>
      <c r="I1565">
        <f t="shared" si="64"/>
        <v>2023</v>
      </c>
      <c r="J1565" t="s">
        <v>23</v>
      </c>
    </row>
    <row r="1566" spans="1:10" x14ac:dyDescent="0.25">
      <c r="A1566" t="str">
        <f t="shared" si="63"/>
        <v>Function_03Application_152023</v>
      </c>
      <c r="B1566">
        <v>1563</v>
      </c>
      <c r="C1566" t="s">
        <v>368</v>
      </c>
      <c r="D1566" t="str">
        <f>VLOOKUP($C1566,'Look-Ups'!$C$2:$G$32,D$1-2,0)</f>
        <v>Function_03</v>
      </c>
      <c r="E1566" t="str">
        <f>VLOOKUP($C1566,'Look-Ups'!$C$2:$G$32,E$1-2,0)</f>
        <v>Function_Simpl_03</v>
      </c>
      <c r="F1566" t="str">
        <f>VLOOKUP($C1566,'Look-Ups'!$C$2:$G$32,F$1-2,0)</f>
        <v>Segment_03</v>
      </c>
      <c r="G1566" t="str">
        <f>VLOOKUP($C1566,'Look-Ups'!$C$2:$G$32,G$1-2,0)</f>
        <v>Proc_Type_01</v>
      </c>
      <c r="H1566" t="s">
        <v>156</v>
      </c>
      <c r="I1566">
        <f t="shared" si="64"/>
        <v>2023</v>
      </c>
      <c r="J1566" t="s">
        <v>23</v>
      </c>
    </row>
    <row r="1567" spans="1:10" x14ac:dyDescent="0.25">
      <c r="A1567" t="str">
        <f t="shared" si="63"/>
        <v>Function_03Application_152023</v>
      </c>
      <c r="B1567">
        <v>1564</v>
      </c>
      <c r="C1567" t="s">
        <v>368</v>
      </c>
      <c r="D1567" t="str">
        <f>VLOOKUP($C1567,'Look-Ups'!$C$2:$G$32,D$1-2,0)</f>
        <v>Function_03</v>
      </c>
      <c r="E1567" t="str">
        <f>VLOOKUP($C1567,'Look-Ups'!$C$2:$G$32,E$1-2,0)</f>
        <v>Function_Simpl_03</v>
      </c>
      <c r="F1567" t="str">
        <f>VLOOKUP($C1567,'Look-Ups'!$C$2:$G$32,F$1-2,0)</f>
        <v>Segment_03</v>
      </c>
      <c r="G1567" t="str">
        <f>VLOOKUP($C1567,'Look-Ups'!$C$2:$G$32,G$1-2,0)</f>
        <v>Proc_Type_01</v>
      </c>
      <c r="H1567" t="s">
        <v>244</v>
      </c>
      <c r="I1567">
        <f t="shared" si="64"/>
        <v>2023</v>
      </c>
      <c r="J1567" t="s">
        <v>23</v>
      </c>
    </row>
    <row r="1568" spans="1:10" x14ac:dyDescent="0.25">
      <c r="A1568" t="str">
        <f t="shared" si="63"/>
        <v>Function_03Application_072023</v>
      </c>
      <c r="B1568">
        <v>1565</v>
      </c>
      <c r="C1568" t="s">
        <v>360</v>
      </c>
      <c r="D1568" t="str">
        <f>VLOOKUP($C1568,'Look-Ups'!$C$2:$G$32,D$1-2,0)</f>
        <v>Function_03</v>
      </c>
      <c r="E1568" t="str">
        <f>VLOOKUP($C1568,'Look-Ups'!$C$2:$G$32,E$1-2,0)</f>
        <v>Function_Simpl_03</v>
      </c>
      <c r="F1568" t="str">
        <f>VLOOKUP($C1568,'Look-Ups'!$C$2:$G$32,F$1-2,0)</f>
        <v>Segment_03</v>
      </c>
      <c r="G1568" t="str">
        <f>VLOOKUP($C1568,'Look-Ups'!$C$2:$G$32,G$1-2,0)</f>
        <v>Proc_Type_01</v>
      </c>
      <c r="H1568" t="s">
        <v>195</v>
      </c>
      <c r="I1568">
        <f t="shared" si="64"/>
        <v>2023</v>
      </c>
      <c r="J1568" t="s">
        <v>23</v>
      </c>
    </row>
    <row r="1569" spans="1:10" x14ac:dyDescent="0.25">
      <c r="A1569" t="str">
        <f t="shared" si="63"/>
        <v>Function_03Application_072023</v>
      </c>
      <c r="B1569">
        <v>1566</v>
      </c>
      <c r="C1569" t="s">
        <v>360</v>
      </c>
      <c r="D1569" t="str">
        <f>VLOOKUP($C1569,'Look-Ups'!$C$2:$G$32,D$1-2,0)</f>
        <v>Function_03</v>
      </c>
      <c r="E1569" t="str">
        <f>VLOOKUP($C1569,'Look-Ups'!$C$2:$G$32,E$1-2,0)</f>
        <v>Function_Simpl_03</v>
      </c>
      <c r="F1569" t="str">
        <f>VLOOKUP($C1569,'Look-Ups'!$C$2:$G$32,F$1-2,0)</f>
        <v>Segment_03</v>
      </c>
      <c r="G1569" t="str">
        <f>VLOOKUP($C1569,'Look-Ups'!$C$2:$G$32,G$1-2,0)</f>
        <v>Proc_Type_01</v>
      </c>
      <c r="H1569" t="s">
        <v>161</v>
      </c>
      <c r="I1569">
        <f t="shared" si="64"/>
        <v>2023</v>
      </c>
      <c r="J1569" t="s">
        <v>23</v>
      </c>
    </row>
    <row r="1570" spans="1:10" x14ac:dyDescent="0.25">
      <c r="A1570" t="str">
        <f t="shared" si="63"/>
        <v>Function_03Application_072023</v>
      </c>
      <c r="B1570">
        <v>1567</v>
      </c>
      <c r="C1570" t="s">
        <v>360</v>
      </c>
      <c r="D1570" t="str">
        <f>VLOOKUP($C1570,'Look-Ups'!$C$2:$G$32,D$1-2,0)</f>
        <v>Function_03</v>
      </c>
      <c r="E1570" t="str">
        <f>VLOOKUP($C1570,'Look-Ups'!$C$2:$G$32,E$1-2,0)</f>
        <v>Function_Simpl_03</v>
      </c>
      <c r="F1570" t="str">
        <f>VLOOKUP($C1570,'Look-Ups'!$C$2:$G$32,F$1-2,0)</f>
        <v>Segment_03</v>
      </c>
      <c r="G1570" t="str">
        <f>VLOOKUP($C1570,'Look-Ups'!$C$2:$G$32,G$1-2,0)</f>
        <v>Proc_Type_01</v>
      </c>
      <c r="H1570" t="s">
        <v>156</v>
      </c>
      <c r="I1570">
        <f t="shared" si="64"/>
        <v>2023</v>
      </c>
      <c r="J1570" t="s">
        <v>23</v>
      </c>
    </row>
    <row r="1571" spans="1:10" x14ac:dyDescent="0.25">
      <c r="A1571" t="str">
        <f t="shared" si="63"/>
        <v>Function_03Application_072023</v>
      </c>
      <c r="B1571">
        <v>1568</v>
      </c>
      <c r="C1571" t="s">
        <v>360</v>
      </c>
      <c r="D1571" t="str">
        <f>VLOOKUP($C1571,'Look-Ups'!$C$2:$G$32,D$1-2,0)</f>
        <v>Function_03</v>
      </c>
      <c r="E1571" t="str">
        <f>VLOOKUP($C1571,'Look-Ups'!$C$2:$G$32,E$1-2,0)</f>
        <v>Function_Simpl_03</v>
      </c>
      <c r="F1571" t="str">
        <f>VLOOKUP($C1571,'Look-Ups'!$C$2:$G$32,F$1-2,0)</f>
        <v>Segment_03</v>
      </c>
      <c r="G1571" t="str">
        <f>VLOOKUP($C1571,'Look-Ups'!$C$2:$G$32,G$1-2,0)</f>
        <v>Proc_Type_01</v>
      </c>
      <c r="H1571" t="s">
        <v>187</v>
      </c>
      <c r="I1571">
        <f t="shared" si="64"/>
        <v>2023</v>
      </c>
      <c r="J1571" t="s">
        <v>23</v>
      </c>
    </row>
    <row r="1572" spans="1:10" x14ac:dyDescent="0.25">
      <c r="A1572" t="str">
        <f t="shared" si="63"/>
        <v>Function_03Application_072023</v>
      </c>
      <c r="B1572">
        <v>1569</v>
      </c>
      <c r="C1572" t="s">
        <v>360</v>
      </c>
      <c r="D1572" t="str">
        <f>VLOOKUP($C1572,'Look-Ups'!$C$2:$G$32,D$1-2,0)</f>
        <v>Function_03</v>
      </c>
      <c r="E1572" t="str">
        <f>VLOOKUP($C1572,'Look-Ups'!$C$2:$G$32,E$1-2,0)</f>
        <v>Function_Simpl_03</v>
      </c>
      <c r="F1572" t="str">
        <f>VLOOKUP($C1572,'Look-Ups'!$C$2:$G$32,F$1-2,0)</f>
        <v>Segment_03</v>
      </c>
      <c r="G1572" t="str">
        <f>VLOOKUP($C1572,'Look-Ups'!$C$2:$G$32,G$1-2,0)</f>
        <v>Proc_Type_01</v>
      </c>
      <c r="H1572" t="s">
        <v>219</v>
      </c>
      <c r="I1572">
        <f t="shared" si="64"/>
        <v>2023</v>
      </c>
      <c r="J1572" t="s">
        <v>23</v>
      </c>
    </row>
    <row r="1573" spans="1:10" x14ac:dyDescent="0.25">
      <c r="A1573" t="str">
        <f t="shared" si="63"/>
        <v>Function_03Application_072023</v>
      </c>
      <c r="B1573">
        <v>1570</v>
      </c>
      <c r="C1573" t="s">
        <v>360</v>
      </c>
      <c r="D1573" t="str">
        <f>VLOOKUP($C1573,'Look-Ups'!$C$2:$G$32,D$1-2,0)</f>
        <v>Function_03</v>
      </c>
      <c r="E1573" t="str">
        <f>VLOOKUP($C1573,'Look-Ups'!$C$2:$G$32,E$1-2,0)</f>
        <v>Function_Simpl_03</v>
      </c>
      <c r="F1573" t="str">
        <f>VLOOKUP($C1573,'Look-Ups'!$C$2:$G$32,F$1-2,0)</f>
        <v>Segment_03</v>
      </c>
      <c r="G1573" t="str">
        <f>VLOOKUP($C1573,'Look-Ups'!$C$2:$G$32,G$1-2,0)</f>
        <v>Proc_Type_01</v>
      </c>
      <c r="H1573" t="s">
        <v>204</v>
      </c>
      <c r="I1573">
        <f t="shared" si="64"/>
        <v>2023</v>
      </c>
      <c r="J1573" t="s">
        <v>23</v>
      </c>
    </row>
    <row r="1574" spans="1:10" x14ac:dyDescent="0.25">
      <c r="A1574" t="str">
        <f t="shared" si="63"/>
        <v>Function_03Application_072023</v>
      </c>
      <c r="B1574">
        <v>1571</v>
      </c>
      <c r="C1574" t="s">
        <v>360</v>
      </c>
      <c r="D1574" t="str">
        <f>VLOOKUP($C1574,'Look-Ups'!$C$2:$G$32,D$1-2,0)</f>
        <v>Function_03</v>
      </c>
      <c r="E1574" t="str">
        <f>VLOOKUP($C1574,'Look-Ups'!$C$2:$G$32,E$1-2,0)</f>
        <v>Function_Simpl_03</v>
      </c>
      <c r="F1574" t="str">
        <f>VLOOKUP($C1574,'Look-Ups'!$C$2:$G$32,F$1-2,0)</f>
        <v>Segment_03</v>
      </c>
      <c r="G1574" t="str">
        <f>VLOOKUP($C1574,'Look-Ups'!$C$2:$G$32,G$1-2,0)</f>
        <v>Proc_Type_01</v>
      </c>
      <c r="H1574" t="s">
        <v>244</v>
      </c>
      <c r="I1574">
        <f t="shared" si="64"/>
        <v>2023</v>
      </c>
      <c r="J1574" t="s">
        <v>23</v>
      </c>
    </row>
    <row r="1575" spans="1:10" x14ac:dyDescent="0.25">
      <c r="A1575" t="str">
        <f t="shared" si="63"/>
        <v>Function_03Application_082023</v>
      </c>
      <c r="B1575">
        <v>1572</v>
      </c>
      <c r="C1575" t="s">
        <v>361</v>
      </c>
      <c r="D1575" t="str">
        <f>VLOOKUP($C1575,'Look-Ups'!$C$2:$G$32,D$1-2,0)</f>
        <v>Function_03</v>
      </c>
      <c r="E1575" t="str">
        <f>VLOOKUP($C1575,'Look-Ups'!$C$2:$G$32,E$1-2,0)</f>
        <v>Function_Simpl_03</v>
      </c>
      <c r="F1575" t="str">
        <f>VLOOKUP($C1575,'Look-Ups'!$C$2:$G$32,F$1-2,0)</f>
        <v>Segment_03</v>
      </c>
      <c r="G1575" t="str">
        <f>VLOOKUP($C1575,'Look-Ups'!$C$2:$G$32,G$1-2,0)</f>
        <v>Proc_Type_01</v>
      </c>
      <c r="H1575" t="s">
        <v>195</v>
      </c>
      <c r="I1575">
        <f t="shared" si="64"/>
        <v>2023</v>
      </c>
      <c r="J1575" t="s">
        <v>23</v>
      </c>
    </row>
    <row r="1576" spans="1:10" x14ac:dyDescent="0.25">
      <c r="A1576" t="str">
        <f t="shared" si="63"/>
        <v>Function_03Application_082023</v>
      </c>
      <c r="B1576">
        <v>1573</v>
      </c>
      <c r="C1576" t="s">
        <v>361</v>
      </c>
      <c r="D1576" t="str">
        <f>VLOOKUP($C1576,'Look-Ups'!$C$2:$G$32,D$1-2,0)</f>
        <v>Function_03</v>
      </c>
      <c r="E1576" t="str">
        <f>VLOOKUP($C1576,'Look-Ups'!$C$2:$G$32,E$1-2,0)</f>
        <v>Function_Simpl_03</v>
      </c>
      <c r="F1576" t="str">
        <f>VLOOKUP($C1576,'Look-Ups'!$C$2:$G$32,F$1-2,0)</f>
        <v>Segment_03</v>
      </c>
      <c r="G1576" t="str">
        <f>VLOOKUP($C1576,'Look-Ups'!$C$2:$G$32,G$1-2,0)</f>
        <v>Proc_Type_01</v>
      </c>
      <c r="H1576" t="s">
        <v>161</v>
      </c>
      <c r="I1576">
        <f t="shared" si="64"/>
        <v>2023</v>
      </c>
      <c r="J1576" t="s">
        <v>23</v>
      </c>
    </row>
    <row r="1577" spans="1:10" x14ac:dyDescent="0.25">
      <c r="A1577" t="str">
        <f t="shared" si="63"/>
        <v>Function_03Application_082023</v>
      </c>
      <c r="B1577">
        <v>1574</v>
      </c>
      <c r="C1577" t="s">
        <v>361</v>
      </c>
      <c r="D1577" t="str">
        <f>VLOOKUP($C1577,'Look-Ups'!$C$2:$G$32,D$1-2,0)</f>
        <v>Function_03</v>
      </c>
      <c r="E1577" t="str">
        <f>VLOOKUP($C1577,'Look-Ups'!$C$2:$G$32,E$1-2,0)</f>
        <v>Function_Simpl_03</v>
      </c>
      <c r="F1577" t="str">
        <f>VLOOKUP($C1577,'Look-Ups'!$C$2:$G$32,F$1-2,0)</f>
        <v>Segment_03</v>
      </c>
      <c r="G1577" t="str">
        <f>VLOOKUP($C1577,'Look-Ups'!$C$2:$G$32,G$1-2,0)</f>
        <v>Proc_Type_01</v>
      </c>
      <c r="H1577" t="s">
        <v>156</v>
      </c>
      <c r="I1577">
        <f t="shared" si="64"/>
        <v>2023</v>
      </c>
      <c r="J1577" t="s">
        <v>23</v>
      </c>
    </row>
    <row r="1578" spans="1:10" x14ac:dyDescent="0.25">
      <c r="A1578" t="str">
        <f t="shared" si="63"/>
        <v>Function_03Application_082023</v>
      </c>
      <c r="B1578">
        <v>1575</v>
      </c>
      <c r="C1578" t="s">
        <v>361</v>
      </c>
      <c r="D1578" t="str">
        <f>VLOOKUP($C1578,'Look-Ups'!$C$2:$G$32,D$1-2,0)</f>
        <v>Function_03</v>
      </c>
      <c r="E1578" t="str">
        <f>VLOOKUP($C1578,'Look-Ups'!$C$2:$G$32,E$1-2,0)</f>
        <v>Function_Simpl_03</v>
      </c>
      <c r="F1578" t="str">
        <f>VLOOKUP($C1578,'Look-Ups'!$C$2:$G$32,F$1-2,0)</f>
        <v>Segment_03</v>
      </c>
      <c r="G1578" t="str">
        <f>VLOOKUP($C1578,'Look-Ups'!$C$2:$G$32,G$1-2,0)</f>
        <v>Proc_Type_01</v>
      </c>
      <c r="H1578" t="s">
        <v>187</v>
      </c>
      <c r="I1578">
        <f t="shared" si="64"/>
        <v>2023</v>
      </c>
      <c r="J1578" t="s">
        <v>23</v>
      </c>
    </row>
    <row r="1579" spans="1:10" x14ac:dyDescent="0.25">
      <c r="A1579" t="str">
        <f t="shared" si="63"/>
        <v>Function_03Application_082023</v>
      </c>
      <c r="B1579">
        <v>1576</v>
      </c>
      <c r="C1579" t="s">
        <v>361</v>
      </c>
      <c r="D1579" t="str">
        <f>VLOOKUP($C1579,'Look-Ups'!$C$2:$G$32,D$1-2,0)</f>
        <v>Function_03</v>
      </c>
      <c r="E1579" t="str">
        <f>VLOOKUP($C1579,'Look-Ups'!$C$2:$G$32,E$1-2,0)</f>
        <v>Function_Simpl_03</v>
      </c>
      <c r="F1579" t="str">
        <f>VLOOKUP($C1579,'Look-Ups'!$C$2:$G$32,F$1-2,0)</f>
        <v>Segment_03</v>
      </c>
      <c r="G1579" t="str">
        <f>VLOOKUP($C1579,'Look-Ups'!$C$2:$G$32,G$1-2,0)</f>
        <v>Proc_Type_01</v>
      </c>
      <c r="H1579" t="s">
        <v>219</v>
      </c>
      <c r="I1579">
        <f t="shared" si="64"/>
        <v>2023</v>
      </c>
      <c r="J1579" t="s">
        <v>23</v>
      </c>
    </row>
    <row r="1580" spans="1:10" x14ac:dyDescent="0.25">
      <c r="A1580" t="str">
        <f t="shared" si="63"/>
        <v>Function_03Application_082023</v>
      </c>
      <c r="B1580">
        <v>1577</v>
      </c>
      <c r="C1580" t="s">
        <v>361</v>
      </c>
      <c r="D1580" t="str">
        <f>VLOOKUP($C1580,'Look-Ups'!$C$2:$G$32,D$1-2,0)</f>
        <v>Function_03</v>
      </c>
      <c r="E1580" t="str">
        <f>VLOOKUP($C1580,'Look-Ups'!$C$2:$G$32,E$1-2,0)</f>
        <v>Function_Simpl_03</v>
      </c>
      <c r="F1580" t="str">
        <f>VLOOKUP($C1580,'Look-Ups'!$C$2:$G$32,F$1-2,0)</f>
        <v>Segment_03</v>
      </c>
      <c r="G1580" t="str">
        <f>VLOOKUP($C1580,'Look-Ups'!$C$2:$G$32,G$1-2,0)</f>
        <v>Proc_Type_01</v>
      </c>
      <c r="H1580" t="s">
        <v>204</v>
      </c>
      <c r="I1580">
        <f t="shared" si="64"/>
        <v>2023</v>
      </c>
      <c r="J1580" t="s">
        <v>23</v>
      </c>
    </row>
    <row r="1581" spans="1:10" x14ac:dyDescent="0.25">
      <c r="A1581" t="str">
        <f t="shared" si="63"/>
        <v>Function_03Application_082023</v>
      </c>
      <c r="B1581">
        <v>1578</v>
      </c>
      <c r="C1581" t="s">
        <v>361</v>
      </c>
      <c r="D1581" t="str">
        <f>VLOOKUP($C1581,'Look-Ups'!$C$2:$G$32,D$1-2,0)</f>
        <v>Function_03</v>
      </c>
      <c r="E1581" t="str">
        <f>VLOOKUP($C1581,'Look-Ups'!$C$2:$G$32,E$1-2,0)</f>
        <v>Function_Simpl_03</v>
      </c>
      <c r="F1581" t="str">
        <f>VLOOKUP($C1581,'Look-Ups'!$C$2:$G$32,F$1-2,0)</f>
        <v>Segment_03</v>
      </c>
      <c r="G1581" t="str">
        <f>VLOOKUP($C1581,'Look-Ups'!$C$2:$G$32,G$1-2,0)</f>
        <v>Proc_Type_01</v>
      </c>
      <c r="H1581" t="s">
        <v>244</v>
      </c>
      <c r="I1581">
        <f t="shared" si="64"/>
        <v>2023</v>
      </c>
      <c r="J1581" t="s">
        <v>23</v>
      </c>
    </row>
    <row r="1582" spans="1:10" x14ac:dyDescent="0.25">
      <c r="A1582" t="str">
        <f t="shared" si="63"/>
        <v>Function_03Application_092023</v>
      </c>
      <c r="B1582">
        <v>1579</v>
      </c>
      <c r="C1582" t="s">
        <v>362</v>
      </c>
      <c r="D1582" t="str">
        <f>VLOOKUP($C1582,'Look-Ups'!$C$2:$G$32,D$1-2,0)</f>
        <v>Function_03</v>
      </c>
      <c r="E1582" t="str">
        <f>VLOOKUP($C1582,'Look-Ups'!$C$2:$G$32,E$1-2,0)</f>
        <v>Function_Simpl_03</v>
      </c>
      <c r="F1582" t="str">
        <f>VLOOKUP($C1582,'Look-Ups'!$C$2:$G$32,F$1-2,0)</f>
        <v>Segment_03</v>
      </c>
      <c r="G1582" t="str">
        <f>VLOOKUP($C1582,'Look-Ups'!$C$2:$G$32,G$1-2,0)</f>
        <v>Proc_Type_01</v>
      </c>
      <c r="H1582" t="s">
        <v>195</v>
      </c>
      <c r="I1582">
        <f t="shared" si="64"/>
        <v>2023</v>
      </c>
      <c r="J1582" t="s">
        <v>23</v>
      </c>
    </row>
    <row r="1583" spans="1:10" x14ac:dyDescent="0.25">
      <c r="A1583" t="str">
        <f t="shared" si="63"/>
        <v>Function_03Application_092023</v>
      </c>
      <c r="B1583">
        <v>1580</v>
      </c>
      <c r="C1583" t="s">
        <v>362</v>
      </c>
      <c r="D1583" t="str">
        <f>VLOOKUP($C1583,'Look-Ups'!$C$2:$G$32,D$1-2,0)</f>
        <v>Function_03</v>
      </c>
      <c r="E1583" t="str">
        <f>VLOOKUP($C1583,'Look-Ups'!$C$2:$G$32,E$1-2,0)</f>
        <v>Function_Simpl_03</v>
      </c>
      <c r="F1583" t="str">
        <f>VLOOKUP($C1583,'Look-Ups'!$C$2:$G$32,F$1-2,0)</f>
        <v>Segment_03</v>
      </c>
      <c r="G1583" t="str">
        <f>VLOOKUP($C1583,'Look-Ups'!$C$2:$G$32,G$1-2,0)</f>
        <v>Proc_Type_01</v>
      </c>
      <c r="H1583" t="s">
        <v>161</v>
      </c>
      <c r="I1583">
        <f t="shared" si="64"/>
        <v>2023</v>
      </c>
      <c r="J1583" t="s">
        <v>23</v>
      </c>
    </row>
    <row r="1584" spans="1:10" x14ac:dyDescent="0.25">
      <c r="A1584" t="str">
        <f t="shared" si="63"/>
        <v>Function_03Application_092023</v>
      </c>
      <c r="B1584">
        <v>1581</v>
      </c>
      <c r="C1584" t="s">
        <v>362</v>
      </c>
      <c r="D1584" t="str">
        <f>VLOOKUP($C1584,'Look-Ups'!$C$2:$G$32,D$1-2,0)</f>
        <v>Function_03</v>
      </c>
      <c r="E1584" t="str">
        <f>VLOOKUP($C1584,'Look-Ups'!$C$2:$G$32,E$1-2,0)</f>
        <v>Function_Simpl_03</v>
      </c>
      <c r="F1584" t="str">
        <f>VLOOKUP($C1584,'Look-Ups'!$C$2:$G$32,F$1-2,0)</f>
        <v>Segment_03</v>
      </c>
      <c r="G1584" t="str">
        <f>VLOOKUP($C1584,'Look-Ups'!$C$2:$G$32,G$1-2,0)</f>
        <v>Proc_Type_01</v>
      </c>
      <c r="H1584" t="s">
        <v>156</v>
      </c>
      <c r="I1584">
        <f t="shared" si="64"/>
        <v>2023</v>
      </c>
      <c r="J1584" t="s">
        <v>23</v>
      </c>
    </row>
    <row r="1585" spans="1:10" x14ac:dyDescent="0.25">
      <c r="A1585" t="str">
        <f t="shared" si="63"/>
        <v>Function_03Application_092023</v>
      </c>
      <c r="B1585">
        <v>1582</v>
      </c>
      <c r="C1585" t="s">
        <v>362</v>
      </c>
      <c r="D1585" t="str">
        <f>VLOOKUP($C1585,'Look-Ups'!$C$2:$G$32,D$1-2,0)</f>
        <v>Function_03</v>
      </c>
      <c r="E1585" t="str">
        <f>VLOOKUP($C1585,'Look-Ups'!$C$2:$G$32,E$1-2,0)</f>
        <v>Function_Simpl_03</v>
      </c>
      <c r="F1585" t="str">
        <f>VLOOKUP($C1585,'Look-Ups'!$C$2:$G$32,F$1-2,0)</f>
        <v>Segment_03</v>
      </c>
      <c r="G1585" t="str">
        <f>VLOOKUP($C1585,'Look-Ups'!$C$2:$G$32,G$1-2,0)</f>
        <v>Proc_Type_01</v>
      </c>
      <c r="H1585" t="s">
        <v>187</v>
      </c>
      <c r="I1585">
        <f t="shared" si="64"/>
        <v>2023</v>
      </c>
      <c r="J1585" t="s">
        <v>23</v>
      </c>
    </row>
    <row r="1586" spans="1:10" x14ac:dyDescent="0.25">
      <c r="A1586" t="str">
        <f t="shared" si="63"/>
        <v>Function_03Application_092023</v>
      </c>
      <c r="B1586">
        <v>1583</v>
      </c>
      <c r="C1586" t="s">
        <v>362</v>
      </c>
      <c r="D1586" t="str">
        <f>VLOOKUP($C1586,'Look-Ups'!$C$2:$G$32,D$1-2,0)</f>
        <v>Function_03</v>
      </c>
      <c r="E1586" t="str">
        <f>VLOOKUP($C1586,'Look-Ups'!$C$2:$G$32,E$1-2,0)</f>
        <v>Function_Simpl_03</v>
      </c>
      <c r="F1586" t="str">
        <f>VLOOKUP($C1586,'Look-Ups'!$C$2:$G$32,F$1-2,0)</f>
        <v>Segment_03</v>
      </c>
      <c r="G1586" t="str">
        <f>VLOOKUP($C1586,'Look-Ups'!$C$2:$G$32,G$1-2,0)</f>
        <v>Proc_Type_01</v>
      </c>
      <c r="H1586" t="s">
        <v>219</v>
      </c>
      <c r="I1586">
        <f t="shared" si="64"/>
        <v>2023</v>
      </c>
      <c r="J1586" t="s">
        <v>23</v>
      </c>
    </row>
    <row r="1587" spans="1:10" x14ac:dyDescent="0.25">
      <c r="A1587" t="str">
        <f t="shared" si="63"/>
        <v>Function_03Application_092023</v>
      </c>
      <c r="B1587">
        <v>1584</v>
      </c>
      <c r="C1587" t="s">
        <v>362</v>
      </c>
      <c r="D1587" t="str">
        <f>VLOOKUP($C1587,'Look-Ups'!$C$2:$G$32,D$1-2,0)</f>
        <v>Function_03</v>
      </c>
      <c r="E1587" t="str">
        <f>VLOOKUP($C1587,'Look-Ups'!$C$2:$G$32,E$1-2,0)</f>
        <v>Function_Simpl_03</v>
      </c>
      <c r="F1587" t="str">
        <f>VLOOKUP($C1587,'Look-Ups'!$C$2:$G$32,F$1-2,0)</f>
        <v>Segment_03</v>
      </c>
      <c r="G1587" t="str">
        <f>VLOOKUP($C1587,'Look-Ups'!$C$2:$G$32,G$1-2,0)</f>
        <v>Proc_Type_01</v>
      </c>
      <c r="H1587" t="s">
        <v>204</v>
      </c>
      <c r="I1587">
        <f t="shared" si="64"/>
        <v>2023</v>
      </c>
      <c r="J1587" t="s">
        <v>23</v>
      </c>
    </row>
    <row r="1588" spans="1:10" x14ac:dyDescent="0.25">
      <c r="A1588" t="str">
        <f t="shared" si="63"/>
        <v>Function_03Application_092023</v>
      </c>
      <c r="B1588">
        <v>1585</v>
      </c>
      <c r="C1588" t="s">
        <v>362</v>
      </c>
      <c r="D1588" t="str">
        <f>VLOOKUP($C1588,'Look-Ups'!$C$2:$G$32,D$1-2,0)</f>
        <v>Function_03</v>
      </c>
      <c r="E1588" t="str">
        <f>VLOOKUP($C1588,'Look-Ups'!$C$2:$G$32,E$1-2,0)</f>
        <v>Function_Simpl_03</v>
      </c>
      <c r="F1588" t="str">
        <f>VLOOKUP($C1588,'Look-Ups'!$C$2:$G$32,F$1-2,0)</f>
        <v>Segment_03</v>
      </c>
      <c r="G1588" t="str">
        <f>VLOOKUP($C1588,'Look-Ups'!$C$2:$G$32,G$1-2,0)</f>
        <v>Proc_Type_01</v>
      </c>
      <c r="H1588" t="s">
        <v>209</v>
      </c>
      <c r="I1588">
        <f t="shared" si="64"/>
        <v>2023</v>
      </c>
      <c r="J1588" t="s">
        <v>23</v>
      </c>
    </row>
    <row r="1589" spans="1:10" x14ac:dyDescent="0.25">
      <c r="A1589" t="str">
        <f t="shared" si="63"/>
        <v>Function_03Application_092023</v>
      </c>
      <c r="B1589">
        <v>1586</v>
      </c>
      <c r="C1589" t="s">
        <v>362</v>
      </c>
      <c r="D1589" t="str">
        <f>VLOOKUP($C1589,'Look-Ups'!$C$2:$G$32,D$1-2,0)</f>
        <v>Function_03</v>
      </c>
      <c r="E1589" t="str">
        <f>VLOOKUP($C1589,'Look-Ups'!$C$2:$G$32,E$1-2,0)</f>
        <v>Function_Simpl_03</v>
      </c>
      <c r="F1589" t="str">
        <f>VLOOKUP($C1589,'Look-Ups'!$C$2:$G$32,F$1-2,0)</f>
        <v>Segment_03</v>
      </c>
      <c r="G1589" t="str">
        <f>VLOOKUP($C1589,'Look-Ups'!$C$2:$G$32,G$1-2,0)</f>
        <v>Proc_Type_01</v>
      </c>
      <c r="H1589" t="s">
        <v>244</v>
      </c>
      <c r="I1589">
        <f t="shared" si="64"/>
        <v>2023</v>
      </c>
      <c r="J1589" t="s">
        <v>23</v>
      </c>
    </row>
    <row r="1590" spans="1:10" x14ac:dyDescent="0.25">
      <c r="A1590" t="str">
        <f t="shared" si="63"/>
        <v>Function_04Application_122023</v>
      </c>
      <c r="B1590">
        <v>1587</v>
      </c>
      <c r="C1590" t="s">
        <v>365</v>
      </c>
      <c r="D1590" t="str">
        <f>VLOOKUP($C1590,'Look-Ups'!$C$2:$G$32,D$1-2,0)</f>
        <v>Function_04</v>
      </c>
      <c r="E1590" t="str">
        <f>VLOOKUP($C1590,'Look-Ups'!$C$2:$G$32,E$1-2,0)</f>
        <v>Function_Simpl_03</v>
      </c>
      <c r="F1590" t="str">
        <f>VLOOKUP($C1590,'Look-Ups'!$C$2:$G$32,F$1-2,0)</f>
        <v>Segment_04</v>
      </c>
      <c r="G1590" t="str">
        <f>VLOOKUP($C1590,'Look-Ups'!$C$2:$G$32,G$1-2,0)</f>
        <v>Proc_Type_04</v>
      </c>
      <c r="H1590" t="s">
        <v>156</v>
      </c>
      <c r="I1590">
        <f t="shared" si="64"/>
        <v>2023</v>
      </c>
      <c r="J1590" t="s">
        <v>23</v>
      </c>
    </row>
    <row r="1591" spans="1:10" x14ac:dyDescent="0.25">
      <c r="A1591" t="str">
        <f t="shared" si="63"/>
        <v>Function_04Application_122023</v>
      </c>
      <c r="B1591">
        <v>1588</v>
      </c>
      <c r="C1591" t="s">
        <v>365</v>
      </c>
      <c r="D1591" t="str">
        <f>VLOOKUP($C1591,'Look-Ups'!$C$2:$G$32,D$1-2,0)</f>
        <v>Function_04</v>
      </c>
      <c r="E1591" t="str">
        <f>VLOOKUP($C1591,'Look-Ups'!$C$2:$G$32,E$1-2,0)</f>
        <v>Function_Simpl_03</v>
      </c>
      <c r="F1591" t="str">
        <f>VLOOKUP($C1591,'Look-Ups'!$C$2:$G$32,F$1-2,0)</f>
        <v>Segment_04</v>
      </c>
      <c r="G1591" t="str">
        <f>VLOOKUP($C1591,'Look-Ups'!$C$2:$G$32,G$1-2,0)</f>
        <v>Proc_Type_04</v>
      </c>
      <c r="H1591" t="s">
        <v>222</v>
      </c>
      <c r="I1591">
        <f t="shared" si="64"/>
        <v>2023</v>
      </c>
      <c r="J1591" t="s">
        <v>23</v>
      </c>
    </row>
    <row r="1592" spans="1:10" x14ac:dyDescent="0.25">
      <c r="A1592" t="str">
        <f t="shared" si="63"/>
        <v>Function_04Application_122023</v>
      </c>
      <c r="B1592">
        <v>1589</v>
      </c>
      <c r="C1592" t="s">
        <v>365</v>
      </c>
      <c r="D1592" t="str">
        <f>VLOOKUP($C1592,'Look-Ups'!$C$2:$G$32,D$1-2,0)</f>
        <v>Function_04</v>
      </c>
      <c r="E1592" t="str">
        <f>VLOOKUP($C1592,'Look-Ups'!$C$2:$G$32,E$1-2,0)</f>
        <v>Function_Simpl_03</v>
      </c>
      <c r="F1592" t="str">
        <f>VLOOKUP($C1592,'Look-Ups'!$C$2:$G$32,F$1-2,0)</f>
        <v>Segment_04</v>
      </c>
      <c r="G1592" t="str">
        <f>VLOOKUP($C1592,'Look-Ups'!$C$2:$G$32,G$1-2,0)</f>
        <v>Proc_Type_04</v>
      </c>
      <c r="H1592" t="s">
        <v>219</v>
      </c>
      <c r="I1592">
        <f t="shared" si="64"/>
        <v>2023</v>
      </c>
      <c r="J1592" t="s">
        <v>23</v>
      </c>
    </row>
    <row r="1593" spans="1:10" x14ac:dyDescent="0.25">
      <c r="A1593" t="str">
        <f t="shared" si="63"/>
        <v>Function_04Application_122023</v>
      </c>
      <c r="B1593">
        <v>1590</v>
      </c>
      <c r="C1593" t="s">
        <v>365</v>
      </c>
      <c r="D1593" t="str">
        <f>VLOOKUP($C1593,'Look-Ups'!$C$2:$G$32,D$1-2,0)</f>
        <v>Function_04</v>
      </c>
      <c r="E1593" t="str">
        <f>VLOOKUP($C1593,'Look-Ups'!$C$2:$G$32,E$1-2,0)</f>
        <v>Function_Simpl_03</v>
      </c>
      <c r="F1593" t="str">
        <f>VLOOKUP($C1593,'Look-Ups'!$C$2:$G$32,F$1-2,0)</f>
        <v>Segment_04</v>
      </c>
      <c r="G1593" t="str">
        <f>VLOOKUP($C1593,'Look-Ups'!$C$2:$G$32,G$1-2,0)</f>
        <v>Proc_Type_04</v>
      </c>
      <c r="H1593" t="s">
        <v>187</v>
      </c>
      <c r="I1593">
        <f t="shared" si="64"/>
        <v>2023</v>
      </c>
      <c r="J1593" t="s">
        <v>23</v>
      </c>
    </row>
    <row r="1594" spans="1:10" x14ac:dyDescent="0.25">
      <c r="A1594" t="str">
        <f t="shared" si="63"/>
        <v>Function_04Application_122023</v>
      </c>
      <c r="B1594">
        <v>1591</v>
      </c>
      <c r="C1594" t="s">
        <v>365</v>
      </c>
      <c r="D1594" t="str">
        <f>VLOOKUP($C1594,'Look-Ups'!$C$2:$G$32,D$1-2,0)</f>
        <v>Function_04</v>
      </c>
      <c r="E1594" t="str">
        <f>VLOOKUP($C1594,'Look-Ups'!$C$2:$G$32,E$1-2,0)</f>
        <v>Function_Simpl_03</v>
      </c>
      <c r="F1594" t="str">
        <f>VLOOKUP($C1594,'Look-Ups'!$C$2:$G$32,F$1-2,0)</f>
        <v>Segment_04</v>
      </c>
      <c r="G1594" t="str">
        <f>VLOOKUP($C1594,'Look-Ups'!$C$2:$G$32,G$1-2,0)</f>
        <v>Proc_Type_04</v>
      </c>
      <c r="H1594" t="s">
        <v>209</v>
      </c>
      <c r="I1594">
        <f t="shared" si="64"/>
        <v>2023</v>
      </c>
      <c r="J1594" t="s">
        <v>23</v>
      </c>
    </row>
    <row r="1595" spans="1:10" x14ac:dyDescent="0.25">
      <c r="A1595" t="str">
        <f t="shared" si="63"/>
        <v>Function_04Application_122023</v>
      </c>
      <c r="B1595">
        <v>1592</v>
      </c>
      <c r="C1595" t="s">
        <v>365</v>
      </c>
      <c r="D1595" t="str">
        <f>VLOOKUP($C1595,'Look-Ups'!$C$2:$G$32,D$1-2,0)</f>
        <v>Function_04</v>
      </c>
      <c r="E1595" t="str">
        <f>VLOOKUP($C1595,'Look-Ups'!$C$2:$G$32,E$1-2,0)</f>
        <v>Function_Simpl_03</v>
      </c>
      <c r="F1595" t="str">
        <f>VLOOKUP($C1595,'Look-Ups'!$C$2:$G$32,F$1-2,0)</f>
        <v>Segment_04</v>
      </c>
      <c r="G1595" t="str">
        <f>VLOOKUP($C1595,'Look-Ups'!$C$2:$G$32,G$1-2,0)</f>
        <v>Proc_Type_04</v>
      </c>
      <c r="H1595" t="s">
        <v>204</v>
      </c>
      <c r="I1595">
        <f t="shared" si="64"/>
        <v>2023</v>
      </c>
      <c r="J1595" t="s">
        <v>23</v>
      </c>
    </row>
    <row r="1596" spans="1:10" x14ac:dyDescent="0.25">
      <c r="A1596" t="str">
        <f t="shared" si="63"/>
        <v>Function_04Application_122023</v>
      </c>
      <c r="B1596">
        <v>1593</v>
      </c>
      <c r="C1596" t="s">
        <v>365</v>
      </c>
      <c r="D1596" t="str">
        <f>VLOOKUP($C1596,'Look-Ups'!$C$2:$G$32,D$1-2,0)</f>
        <v>Function_04</v>
      </c>
      <c r="E1596" t="str">
        <f>VLOOKUP($C1596,'Look-Ups'!$C$2:$G$32,E$1-2,0)</f>
        <v>Function_Simpl_03</v>
      </c>
      <c r="F1596" t="str">
        <f>VLOOKUP($C1596,'Look-Ups'!$C$2:$G$32,F$1-2,0)</f>
        <v>Segment_04</v>
      </c>
      <c r="G1596" t="str">
        <f>VLOOKUP($C1596,'Look-Ups'!$C$2:$G$32,G$1-2,0)</f>
        <v>Proc_Type_04</v>
      </c>
      <c r="H1596" t="s">
        <v>244</v>
      </c>
      <c r="I1596">
        <f t="shared" si="64"/>
        <v>2023</v>
      </c>
      <c r="J1596" t="s">
        <v>23</v>
      </c>
    </row>
    <row r="1597" spans="1:10" x14ac:dyDescent="0.25">
      <c r="A1597" t="str">
        <f t="shared" si="63"/>
        <v>Function_03Application_132023</v>
      </c>
      <c r="B1597">
        <v>1594</v>
      </c>
      <c r="C1597" t="s">
        <v>366</v>
      </c>
      <c r="D1597" t="str">
        <f>VLOOKUP($C1597,'Look-Ups'!$C$2:$G$32,D$1-2,0)</f>
        <v>Function_03</v>
      </c>
      <c r="E1597" t="str">
        <f>VLOOKUP($C1597,'Look-Ups'!$C$2:$G$32,E$1-2,0)</f>
        <v>Function_Simpl_03</v>
      </c>
      <c r="F1597" t="str">
        <f>VLOOKUP($C1597,'Look-Ups'!$C$2:$G$32,F$1-2,0)</f>
        <v>Segment_03</v>
      </c>
      <c r="G1597" t="str">
        <f>VLOOKUP($C1597,'Look-Ups'!$C$2:$G$32,G$1-2,0)</f>
        <v>Proc_Type_01</v>
      </c>
      <c r="H1597" t="s">
        <v>219</v>
      </c>
      <c r="I1597">
        <f t="shared" si="64"/>
        <v>2023</v>
      </c>
      <c r="J1597" t="s">
        <v>23</v>
      </c>
    </row>
    <row r="1598" spans="1:10" x14ac:dyDescent="0.25">
      <c r="A1598" t="str">
        <f t="shared" si="63"/>
        <v>Function_03Application_132023</v>
      </c>
      <c r="B1598">
        <v>1595</v>
      </c>
      <c r="C1598" t="s">
        <v>366</v>
      </c>
      <c r="D1598" t="str">
        <f>VLOOKUP($C1598,'Look-Ups'!$C$2:$G$32,D$1-2,0)</f>
        <v>Function_03</v>
      </c>
      <c r="E1598" t="str">
        <f>VLOOKUP($C1598,'Look-Ups'!$C$2:$G$32,E$1-2,0)</f>
        <v>Function_Simpl_03</v>
      </c>
      <c r="F1598" t="str">
        <f>VLOOKUP($C1598,'Look-Ups'!$C$2:$G$32,F$1-2,0)</f>
        <v>Segment_03</v>
      </c>
      <c r="G1598" t="str">
        <f>VLOOKUP($C1598,'Look-Ups'!$C$2:$G$32,G$1-2,0)</f>
        <v>Proc_Type_01</v>
      </c>
      <c r="H1598" t="s">
        <v>209</v>
      </c>
      <c r="I1598">
        <f t="shared" si="64"/>
        <v>2023</v>
      </c>
      <c r="J1598" t="s">
        <v>23</v>
      </c>
    </row>
    <row r="1599" spans="1:10" x14ac:dyDescent="0.25">
      <c r="A1599" t="str">
        <f t="shared" si="63"/>
        <v>Function_03Application_132023</v>
      </c>
      <c r="B1599">
        <v>1596</v>
      </c>
      <c r="C1599" t="s">
        <v>366</v>
      </c>
      <c r="D1599" t="str">
        <f>VLOOKUP($C1599,'Look-Ups'!$C$2:$G$32,D$1-2,0)</f>
        <v>Function_03</v>
      </c>
      <c r="E1599" t="str">
        <f>VLOOKUP($C1599,'Look-Ups'!$C$2:$G$32,E$1-2,0)</f>
        <v>Function_Simpl_03</v>
      </c>
      <c r="F1599" t="str">
        <f>VLOOKUP($C1599,'Look-Ups'!$C$2:$G$32,F$1-2,0)</f>
        <v>Segment_03</v>
      </c>
      <c r="G1599" t="str">
        <f>VLOOKUP($C1599,'Look-Ups'!$C$2:$G$32,G$1-2,0)</f>
        <v>Proc_Type_01</v>
      </c>
      <c r="H1599" t="s">
        <v>171</v>
      </c>
      <c r="I1599">
        <f t="shared" si="64"/>
        <v>2023</v>
      </c>
      <c r="J1599" t="s">
        <v>23</v>
      </c>
    </row>
    <row r="1600" spans="1:10" x14ac:dyDescent="0.25">
      <c r="A1600" t="str">
        <f t="shared" si="63"/>
        <v>Function_03Application_132023</v>
      </c>
      <c r="B1600">
        <v>1597</v>
      </c>
      <c r="C1600" t="s">
        <v>366</v>
      </c>
      <c r="D1600" t="str">
        <f>VLOOKUP($C1600,'Look-Ups'!$C$2:$G$32,D$1-2,0)</f>
        <v>Function_03</v>
      </c>
      <c r="E1600" t="str">
        <f>VLOOKUP($C1600,'Look-Ups'!$C$2:$G$32,E$1-2,0)</f>
        <v>Function_Simpl_03</v>
      </c>
      <c r="F1600" t="str">
        <f>VLOOKUP($C1600,'Look-Ups'!$C$2:$G$32,F$1-2,0)</f>
        <v>Segment_03</v>
      </c>
      <c r="G1600" t="str">
        <f>VLOOKUP($C1600,'Look-Ups'!$C$2:$G$32,G$1-2,0)</f>
        <v>Proc_Type_01</v>
      </c>
      <c r="H1600" t="s">
        <v>238</v>
      </c>
      <c r="I1600">
        <f t="shared" si="64"/>
        <v>2023</v>
      </c>
      <c r="J1600" t="s">
        <v>23</v>
      </c>
    </row>
    <row r="1601" spans="1:10" x14ac:dyDescent="0.25">
      <c r="A1601" t="str">
        <f t="shared" si="63"/>
        <v>Function_03Application_132023</v>
      </c>
      <c r="B1601">
        <v>1598</v>
      </c>
      <c r="C1601" t="s">
        <v>366</v>
      </c>
      <c r="D1601" t="str">
        <f>VLOOKUP($C1601,'Look-Ups'!$C$2:$G$32,D$1-2,0)</f>
        <v>Function_03</v>
      </c>
      <c r="E1601" t="str">
        <f>VLOOKUP($C1601,'Look-Ups'!$C$2:$G$32,E$1-2,0)</f>
        <v>Function_Simpl_03</v>
      </c>
      <c r="F1601" t="str">
        <f>VLOOKUP($C1601,'Look-Ups'!$C$2:$G$32,F$1-2,0)</f>
        <v>Segment_03</v>
      </c>
      <c r="G1601" t="str">
        <f>VLOOKUP($C1601,'Look-Ups'!$C$2:$G$32,G$1-2,0)</f>
        <v>Proc_Type_01</v>
      </c>
      <c r="H1601" t="s">
        <v>222</v>
      </c>
      <c r="I1601">
        <f t="shared" si="64"/>
        <v>2023</v>
      </c>
      <c r="J1601" t="s">
        <v>23</v>
      </c>
    </row>
    <row r="1602" spans="1:10" x14ac:dyDescent="0.25">
      <c r="A1602" t="str">
        <f t="shared" si="63"/>
        <v>Function_03Application_132023</v>
      </c>
      <c r="B1602">
        <v>1599</v>
      </c>
      <c r="C1602" t="s">
        <v>366</v>
      </c>
      <c r="D1602" t="str">
        <f>VLOOKUP($C1602,'Look-Ups'!$C$2:$G$32,D$1-2,0)</f>
        <v>Function_03</v>
      </c>
      <c r="E1602" t="str">
        <f>VLOOKUP($C1602,'Look-Ups'!$C$2:$G$32,E$1-2,0)</f>
        <v>Function_Simpl_03</v>
      </c>
      <c r="F1602" t="str">
        <f>VLOOKUP($C1602,'Look-Ups'!$C$2:$G$32,F$1-2,0)</f>
        <v>Segment_03</v>
      </c>
      <c r="G1602" t="str">
        <f>VLOOKUP($C1602,'Look-Ups'!$C$2:$G$32,G$1-2,0)</f>
        <v>Proc_Type_01</v>
      </c>
      <c r="H1602" t="s">
        <v>187</v>
      </c>
      <c r="I1602">
        <f t="shared" si="64"/>
        <v>2023</v>
      </c>
      <c r="J1602" t="s">
        <v>23</v>
      </c>
    </row>
    <row r="1603" spans="1:10" x14ac:dyDescent="0.25">
      <c r="A1603" t="str">
        <f t="shared" si="63"/>
        <v>Function_03Application_132023</v>
      </c>
      <c r="B1603">
        <v>1600</v>
      </c>
      <c r="C1603" t="s">
        <v>366</v>
      </c>
      <c r="D1603" t="str">
        <f>VLOOKUP($C1603,'Look-Ups'!$C$2:$G$32,D$1-2,0)</f>
        <v>Function_03</v>
      </c>
      <c r="E1603" t="str">
        <f>VLOOKUP($C1603,'Look-Ups'!$C$2:$G$32,E$1-2,0)</f>
        <v>Function_Simpl_03</v>
      </c>
      <c r="F1603" t="str">
        <f>VLOOKUP($C1603,'Look-Ups'!$C$2:$G$32,F$1-2,0)</f>
        <v>Segment_03</v>
      </c>
      <c r="G1603" t="str">
        <f>VLOOKUP($C1603,'Look-Ups'!$C$2:$G$32,G$1-2,0)</f>
        <v>Proc_Type_01</v>
      </c>
      <c r="H1603" t="s">
        <v>195</v>
      </c>
      <c r="I1603">
        <f t="shared" si="64"/>
        <v>2023</v>
      </c>
      <c r="J1603" t="s">
        <v>23</v>
      </c>
    </row>
    <row r="1604" spans="1:10" x14ac:dyDescent="0.25">
      <c r="A1604" t="str">
        <f t="shared" si="63"/>
        <v>Function_03Application_132023</v>
      </c>
      <c r="B1604">
        <v>1601</v>
      </c>
      <c r="C1604" t="s">
        <v>366</v>
      </c>
      <c r="D1604" t="str">
        <f>VLOOKUP($C1604,'Look-Ups'!$C$2:$G$32,D$1-2,0)</f>
        <v>Function_03</v>
      </c>
      <c r="E1604" t="str">
        <f>VLOOKUP($C1604,'Look-Ups'!$C$2:$G$32,E$1-2,0)</f>
        <v>Function_Simpl_03</v>
      </c>
      <c r="F1604" t="str">
        <f>VLOOKUP($C1604,'Look-Ups'!$C$2:$G$32,F$1-2,0)</f>
        <v>Segment_03</v>
      </c>
      <c r="G1604" t="str">
        <f>VLOOKUP($C1604,'Look-Ups'!$C$2:$G$32,G$1-2,0)</f>
        <v>Proc_Type_01</v>
      </c>
      <c r="H1604" t="s">
        <v>244</v>
      </c>
      <c r="I1604">
        <f t="shared" si="64"/>
        <v>2023</v>
      </c>
      <c r="J1604" t="s">
        <v>23</v>
      </c>
    </row>
    <row r="1605" spans="1:10" x14ac:dyDescent="0.25">
      <c r="A1605" t="str">
        <f t="shared" ref="A1605:A1668" si="65">D1605&amp;C1605&amp;I1605</f>
        <v>Function_05Application_162023</v>
      </c>
      <c r="B1605">
        <v>1602</v>
      </c>
      <c r="C1605" t="s">
        <v>369</v>
      </c>
      <c r="D1605" t="str">
        <f>VLOOKUP($C1605,'Look-Ups'!$C$2:$G$32,D$1-2,0)</f>
        <v>Function_05</v>
      </c>
      <c r="E1605" t="str">
        <f>VLOOKUP($C1605,'Look-Ups'!$C$2:$G$32,E$1-2,0)</f>
        <v>Function_Simpl_04</v>
      </c>
      <c r="F1605" t="str">
        <f>VLOOKUP($C1605,'Look-Ups'!$C$2:$G$32,F$1-2,0)</f>
        <v>Segment_04</v>
      </c>
      <c r="G1605" t="str">
        <f>VLOOKUP($C1605,'Look-Ups'!$C$2:$G$32,G$1-2,0)</f>
        <v>Proc_Type_05</v>
      </c>
      <c r="H1605" t="s">
        <v>219</v>
      </c>
      <c r="I1605">
        <f t="shared" si="64"/>
        <v>2023</v>
      </c>
      <c r="J1605" t="s">
        <v>23</v>
      </c>
    </row>
    <row r="1606" spans="1:10" x14ac:dyDescent="0.25">
      <c r="A1606" t="str">
        <f t="shared" si="65"/>
        <v>Function_05Application_162023</v>
      </c>
      <c r="B1606">
        <v>1603</v>
      </c>
      <c r="C1606" t="s">
        <v>369</v>
      </c>
      <c r="D1606" t="str">
        <f>VLOOKUP($C1606,'Look-Ups'!$C$2:$G$32,D$1-2,0)</f>
        <v>Function_05</v>
      </c>
      <c r="E1606" t="str">
        <f>VLOOKUP($C1606,'Look-Ups'!$C$2:$G$32,E$1-2,0)</f>
        <v>Function_Simpl_04</v>
      </c>
      <c r="F1606" t="str">
        <f>VLOOKUP($C1606,'Look-Ups'!$C$2:$G$32,F$1-2,0)</f>
        <v>Segment_04</v>
      </c>
      <c r="G1606" t="str">
        <f>VLOOKUP($C1606,'Look-Ups'!$C$2:$G$32,G$1-2,0)</f>
        <v>Proc_Type_05</v>
      </c>
      <c r="H1606" t="s">
        <v>156</v>
      </c>
      <c r="I1606">
        <f t="shared" si="64"/>
        <v>2023</v>
      </c>
      <c r="J1606" t="s">
        <v>23</v>
      </c>
    </row>
    <row r="1607" spans="1:10" x14ac:dyDescent="0.25">
      <c r="A1607" t="str">
        <f t="shared" si="65"/>
        <v>Function_05Application_162023</v>
      </c>
      <c r="B1607">
        <v>1604</v>
      </c>
      <c r="C1607" t="s">
        <v>369</v>
      </c>
      <c r="D1607" t="str">
        <f>VLOOKUP($C1607,'Look-Ups'!$C$2:$G$32,D$1-2,0)</f>
        <v>Function_05</v>
      </c>
      <c r="E1607" t="str">
        <f>VLOOKUP($C1607,'Look-Ups'!$C$2:$G$32,E$1-2,0)</f>
        <v>Function_Simpl_04</v>
      </c>
      <c r="F1607" t="str">
        <f>VLOOKUP($C1607,'Look-Ups'!$C$2:$G$32,F$1-2,0)</f>
        <v>Segment_04</v>
      </c>
      <c r="G1607" t="str">
        <f>VLOOKUP($C1607,'Look-Ups'!$C$2:$G$32,G$1-2,0)</f>
        <v>Proc_Type_05</v>
      </c>
      <c r="H1607" t="s">
        <v>222</v>
      </c>
      <c r="I1607">
        <f t="shared" si="64"/>
        <v>2023</v>
      </c>
      <c r="J1607" t="s">
        <v>23</v>
      </c>
    </row>
    <row r="1608" spans="1:10" x14ac:dyDescent="0.25">
      <c r="A1608" t="str">
        <f t="shared" si="65"/>
        <v>Function_05Application_162023</v>
      </c>
      <c r="B1608">
        <v>1605</v>
      </c>
      <c r="C1608" t="s">
        <v>369</v>
      </c>
      <c r="D1608" t="str">
        <f>VLOOKUP($C1608,'Look-Ups'!$C$2:$G$32,D$1-2,0)</f>
        <v>Function_05</v>
      </c>
      <c r="E1608" t="str">
        <f>VLOOKUP($C1608,'Look-Ups'!$C$2:$G$32,E$1-2,0)</f>
        <v>Function_Simpl_04</v>
      </c>
      <c r="F1608" t="str">
        <f>VLOOKUP($C1608,'Look-Ups'!$C$2:$G$32,F$1-2,0)</f>
        <v>Segment_04</v>
      </c>
      <c r="G1608" t="str">
        <f>VLOOKUP($C1608,'Look-Ups'!$C$2:$G$32,G$1-2,0)</f>
        <v>Proc_Type_05</v>
      </c>
      <c r="H1608" t="s">
        <v>187</v>
      </c>
      <c r="I1608">
        <f t="shared" si="64"/>
        <v>2023</v>
      </c>
      <c r="J1608" t="s">
        <v>23</v>
      </c>
    </row>
    <row r="1609" spans="1:10" x14ac:dyDescent="0.25">
      <c r="A1609" t="str">
        <f t="shared" si="65"/>
        <v>Function_05Application_162023</v>
      </c>
      <c r="B1609">
        <v>1606</v>
      </c>
      <c r="C1609" t="s">
        <v>369</v>
      </c>
      <c r="D1609" t="str">
        <f>VLOOKUP($C1609,'Look-Ups'!$C$2:$G$32,D$1-2,0)</f>
        <v>Function_05</v>
      </c>
      <c r="E1609" t="str">
        <f>VLOOKUP($C1609,'Look-Ups'!$C$2:$G$32,E$1-2,0)</f>
        <v>Function_Simpl_04</v>
      </c>
      <c r="F1609" t="str">
        <f>VLOOKUP($C1609,'Look-Ups'!$C$2:$G$32,F$1-2,0)</f>
        <v>Segment_04</v>
      </c>
      <c r="G1609" t="str">
        <f>VLOOKUP($C1609,'Look-Ups'!$C$2:$G$32,G$1-2,0)</f>
        <v>Proc_Type_05</v>
      </c>
      <c r="H1609" t="s">
        <v>209</v>
      </c>
      <c r="I1609">
        <f t="shared" si="64"/>
        <v>2023</v>
      </c>
      <c r="J1609" t="s">
        <v>23</v>
      </c>
    </row>
    <row r="1610" spans="1:10" x14ac:dyDescent="0.25">
      <c r="A1610" t="str">
        <f t="shared" si="65"/>
        <v>Function_05Application_162023</v>
      </c>
      <c r="B1610">
        <v>1607</v>
      </c>
      <c r="C1610" t="s">
        <v>369</v>
      </c>
      <c r="D1610" t="str">
        <f>VLOOKUP($C1610,'Look-Ups'!$C$2:$G$32,D$1-2,0)</f>
        <v>Function_05</v>
      </c>
      <c r="E1610" t="str">
        <f>VLOOKUP($C1610,'Look-Ups'!$C$2:$G$32,E$1-2,0)</f>
        <v>Function_Simpl_04</v>
      </c>
      <c r="F1610" t="str">
        <f>VLOOKUP($C1610,'Look-Ups'!$C$2:$G$32,F$1-2,0)</f>
        <v>Segment_04</v>
      </c>
      <c r="G1610" t="str">
        <f>VLOOKUP($C1610,'Look-Ups'!$C$2:$G$32,G$1-2,0)</f>
        <v>Proc_Type_05</v>
      </c>
      <c r="H1610" t="s">
        <v>171</v>
      </c>
      <c r="I1610">
        <f t="shared" si="64"/>
        <v>2023</v>
      </c>
      <c r="J1610" t="s">
        <v>23</v>
      </c>
    </row>
    <row r="1611" spans="1:10" x14ac:dyDescent="0.25">
      <c r="A1611" t="str">
        <f t="shared" si="65"/>
        <v>Function_05Application_162023</v>
      </c>
      <c r="B1611">
        <v>1608</v>
      </c>
      <c r="C1611" t="s">
        <v>369</v>
      </c>
      <c r="D1611" t="str">
        <f>VLOOKUP($C1611,'Look-Ups'!$C$2:$G$32,D$1-2,0)</f>
        <v>Function_05</v>
      </c>
      <c r="E1611" t="str">
        <f>VLOOKUP($C1611,'Look-Ups'!$C$2:$G$32,E$1-2,0)</f>
        <v>Function_Simpl_04</v>
      </c>
      <c r="F1611" t="str">
        <f>VLOOKUP($C1611,'Look-Ups'!$C$2:$G$32,F$1-2,0)</f>
        <v>Segment_04</v>
      </c>
      <c r="G1611" t="str">
        <f>VLOOKUP($C1611,'Look-Ups'!$C$2:$G$32,G$1-2,0)</f>
        <v>Proc_Type_05</v>
      </c>
      <c r="H1611" t="s">
        <v>182</v>
      </c>
      <c r="I1611">
        <f t="shared" si="64"/>
        <v>2023</v>
      </c>
      <c r="J1611" t="s">
        <v>23</v>
      </c>
    </row>
    <row r="1612" spans="1:10" x14ac:dyDescent="0.25">
      <c r="A1612" t="str">
        <f t="shared" si="65"/>
        <v>Function_05Application_162023</v>
      </c>
      <c r="B1612">
        <v>1609</v>
      </c>
      <c r="C1612" t="s">
        <v>369</v>
      </c>
      <c r="D1612" t="str">
        <f>VLOOKUP($C1612,'Look-Ups'!$C$2:$G$32,D$1-2,0)</f>
        <v>Function_05</v>
      </c>
      <c r="E1612" t="str">
        <f>VLOOKUP($C1612,'Look-Ups'!$C$2:$G$32,E$1-2,0)</f>
        <v>Function_Simpl_04</v>
      </c>
      <c r="F1612" t="str">
        <f>VLOOKUP($C1612,'Look-Ups'!$C$2:$G$32,F$1-2,0)</f>
        <v>Segment_04</v>
      </c>
      <c r="G1612" t="str">
        <f>VLOOKUP($C1612,'Look-Ups'!$C$2:$G$32,G$1-2,0)</f>
        <v>Proc_Type_05</v>
      </c>
      <c r="H1612" t="s">
        <v>238</v>
      </c>
      <c r="I1612">
        <f t="shared" si="64"/>
        <v>2023</v>
      </c>
      <c r="J1612" t="s">
        <v>23</v>
      </c>
    </row>
    <row r="1613" spans="1:10" x14ac:dyDescent="0.25">
      <c r="A1613" t="str">
        <f t="shared" si="65"/>
        <v>Function_05Application_162023</v>
      </c>
      <c r="B1613">
        <v>1610</v>
      </c>
      <c r="C1613" t="s">
        <v>369</v>
      </c>
      <c r="D1613" t="str">
        <f>VLOOKUP($C1613,'Look-Ups'!$C$2:$G$32,D$1-2,0)</f>
        <v>Function_05</v>
      </c>
      <c r="E1613" t="str">
        <f>VLOOKUP($C1613,'Look-Ups'!$C$2:$G$32,E$1-2,0)</f>
        <v>Function_Simpl_04</v>
      </c>
      <c r="F1613" t="str">
        <f>VLOOKUP($C1613,'Look-Ups'!$C$2:$G$32,F$1-2,0)</f>
        <v>Segment_04</v>
      </c>
      <c r="G1613" t="str">
        <f>VLOOKUP($C1613,'Look-Ups'!$C$2:$G$32,G$1-2,0)</f>
        <v>Proc_Type_05</v>
      </c>
      <c r="H1613" t="s">
        <v>244</v>
      </c>
      <c r="I1613">
        <f t="shared" si="64"/>
        <v>2023</v>
      </c>
      <c r="J1613" t="s">
        <v>23</v>
      </c>
    </row>
    <row r="1614" spans="1:10" x14ac:dyDescent="0.25">
      <c r="A1614" t="str">
        <f t="shared" si="65"/>
        <v>Function_05Application_172023</v>
      </c>
      <c r="B1614">
        <v>1611</v>
      </c>
      <c r="C1614" t="s">
        <v>370</v>
      </c>
      <c r="D1614" t="str">
        <f>VLOOKUP($C1614,'Look-Ups'!$C$2:$G$32,D$1-2,0)</f>
        <v>Function_05</v>
      </c>
      <c r="E1614" t="str">
        <f>VLOOKUP($C1614,'Look-Ups'!$C$2:$G$32,E$1-2,0)</f>
        <v>Function_Simpl_04</v>
      </c>
      <c r="F1614" t="str">
        <f>VLOOKUP($C1614,'Look-Ups'!$C$2:$G$32,F$1-2,0)</f>
        <v>Segment_04</v>
      </c>
      <c r="G1614" t="str">
        <f>VLOOKUP($C1614,'Look-Ups'!$C$2:$G$32,G$1-2,0)</f>
        <v>Proc_Type_05</v>
      </c>
      <c r="H1614" t="s">
        <v>209</v>
      </c>
      <c r="I1614">
        <f t="shared" si="64"/>
        <v>2023</v>
      </c>
      <c r="J1614" t="s">
        <v>23</v>
      </c>
    </row>
    <row r="1615" spans="1:10" x14ac:dyDescent="0.25">
      <c r="A1615" t="str">
        <f t="shared" si="65"/>
        <v>Function_05Application_172023</v>
      </c>
      <c r="B1615">
        <v>1612</v>
      </c>
      <c r="C1615" t="s">
        <v>370</v>
      </c>
      <c r="D1615" t="str">
        <f>VLOOKUP($C1615,'Look-Ups'!$C$2:$G$32,D$1-2,0)</f>
        <v>Function_05</v>
      </c>
      <c r="E1615" t="str">
        <f>VLOOKUP($C1615,'Look-Ups'!$C$2:$G$32,E$1-2,0)</f>
        <v>Function_Simpl_04</v>
      </c>
      <c r="F1615" t="str">
        <f>VLOOKUP($C1615,'Look-Ups'!$C$2:$G$32,F$1-2,0)</f>
        <v>Segment_04</v>
      </c>
      <c r="G1615" t="str">
        <f>VLOOKUP($C1615,'Look-Ups'!$C$2:$G$32,G$1-2,0)</f>
        <v>Proc_Type_05</v>
      </c>
      <c r="H1615" t="s">
        <v>219</v>
      </c>
      <c r="I1615">
        <f t="shared" si="64"/>
        <v>2023</v>
      </c>
      <c r="J1615" t="s">
        <v>23</v>
      </c>
    </row>
    <row r="1616" spans="1:10" x14ac:dyDescent="0.25">
      <c r="A1616" t="str">
        <f t="shared" si="65"/>
        <v>Function_05Application_172023</v>
      </c>
      <c r="B1616">
        <v>1613</v>
      </c>
      <c r="C1616" t="s">
        <v>370</v>
      </c>
      <c r="D1616" t="str">
        <f>VLOOKUP($C1616,'Look-Ups'!$C$2:$G$32,D$1-2,0)</f>
        <v>Function_05</v>
      </c>
      <c r="E1616" t="str">
        <f>VLOOKUP($C1616,'Look-Ups'!$C$2:$G$32,E$1-2,0)</f>
        <v>Function_Simpl_04</v>
      </c>
      <c r="F1616" t="str">
        <f>VLOOKUP($C1616,'Look-Ups'!$C$2:$G$32,F$1-2,0)</f>
        <v>Segment_04</v>
      </c>
      <c r="G1616" t="str">
        <f>VLOOKUP($C1616,'Look-Ups'!$C$2:$G$32,G$1-2,0)</f>
        <v>Proc_Type_05</v>
      </c>
      <c r="H1616" t="s">
        <v>222</v>
      </c>
      <c r="I1616">
        <f t="shared" si="64"/>
        <v>2023</v>
      </c>
      <c r="J1616" t="s">
        <v>23</v>
      </c>
    </row>
    <row r="1617" spans="1:10" x14ac:dyDescent="0.25">
      <c r="A1617" t="str">
        <f t="shared" si="65"/>
        <v>Function_05Application_172023</v>
      </c>
      <c r="B1617">
        <v>1614</v>
      </c>
      <c r="C1617" t="s">
        <v>370</v>
      </c>
      <c r="D1617" t="str">
        <f>VLOOKUP($C1617,'Look-Ups'!$C$2:$G$32,D$1-2,0)</f>
        <v>Function_05</v>
      </c>
      <c r="E1617" t="str">
        <f>VLOOKUP($C1617,'Look-Ups'!$C$2:$G$32,E$1-2,0)</f>
        <v>Function_Simpl_04</v>
      </c>
      <c r="F1617" t="str">
        <f>VLOOKUP($C1617,'Look-Ups'!$C$2:$G$32,F$1-2,0)</f>
        <v>Segment_04</v>
      </c>
      <c r="G1617" t="str">
        <f>VLOOKUP($C1617,'Look-Ups'!$C$2:$G$32,G$1-2,0)</f>
        <v>Proc_Type_05</v>
      </c>
      <c r="H1617" t="s">
        <v>187</v>
      </c>
      <c r="I1617">
        <f t="shared" ref="I1617:I1680" si="66">I1262+1</f>
        <v>2023</v>
      </c>
      <c r="J1617" t="s">
        <v>23</v>
      </c>
    </row>
    <row r="1618" spans="1:10" x14ac:dyDescent="0.25">
      <c r="A1618" t="str">
        <f t="shared" si="65"/>
        <v>Function_05Application_172023</v>
      </c>
      <c r="B1618">
        <v>1615</v>
      </c>
      <c r="C1618" t="s">
        <v>370</v>
      </c>
      <c r="D1618" t="str">
        <f>VLOOKUP($C1618,'Look-Ups'!$C$2:$G$32,D$1-2,0)</f>
        <v>Function_05</v>
      </c>
      <c r="E1618" t="str">
        <f>VLOOKUP($C1618,'Look-Ups'!$C$2:$G$32,E$1-2,0)</f>
        <v>Function_Simpl_04</v>
      </c>
      <c r="F1618" t="str">
        <f>VLOOKUP($C1618,'Look-Ups'!$C$2:$G$32,F$1-2,0)</f>
        <v>Segment_04</v>
      </c>
      <c r="G1618" t="str">
        <f>VLOOKUP($C1618,'Look-Ups'!$C$2:$G$32,G$1-2,0)</f>
        <v>Proc_Type_05</v>
      </c>
      <c r="H1618" t="s">
        <v>156</v>
      </c>
      <c r="I1618">
        <f t="shared" si="66"/>
        <v>2023</v>
      </c>
      <c r="J1618" t="s">
        <v>23</v>
      </c>
    </row>
    <row r="1619" spans="1:10" x14ac:dyDescent="0.25">
      <c r="A1619" t="str">
        <f t="shared" si="65"/>
        <v>Function_05Application_172023</v>
      </c>
      <c r="B1619">
        <v>1616</v>
      </c>
      <c r="C1619" t="s">
        <v>370</v>
      </c>
      <c r="D1619" t="str">
        <f>VLOOKUP($C1619,'Look-Ups'!$C$2:$G$32,D$1-2,0)</f>
        <v>Function_05</v>
      </c>
      <c r="E1619" t="str">
        <f>VLOOKUP($C1619,'Look-Ups'!$C$2:$G$32,E$1-2,0)</f>
        <v>Function_Simpl_04</v>
      </c>
      <c r="F1619" t="str">
        <f>VLOOKUP($C1619,'Look-Ups'!$C$2:$G$32,F$1-2,0)</f>
        <v>Segment_04</v>
      </c>
      <c r="G1619" t="str">
        <f>VLOOKUP($C1619,'Look-Ups'!$C$2:$G$32,G$1-2,0)</f>
        <v>Proc_Type_05</v>
      </c>
      <c r="H1619" t="s">
        <v>238</v>
      </c>
      <c r="I1619">
        <f t="shared" si="66"/>
        <v>2023</v>
      </c>
      <c r="J1619" t="s">
        <v>23</v>
      </c>
    </row>
    <row r="1620" spans="1:10" x14ac:dyDescent="0.25">
      <c r="A1620" t="str">
        <f t="shared" si="65"/>
        <v>Function_05Application_172023</v>
      </c>
      <c r="B1620">
        <v>1617</v>
      </c>
      <c r="C1620" t="s">
        <v>370</v>
      </c>
      <c r="D1620" t="str">
        <f>VLOOKUP($C1620,'Look-Ups'!$C$2:$G$32,D$1-2,0)</f>
        <v>Function_05</v>
      </c>
      <c r="E1620" t="str">
        <f>VLOOKUP($C1620,'Look-Ups'!$C$2:$G$32,E$1-2,0)</f>
        <v>Function_Simpl_04</v>
      </c>
      <c r="F1620" t="str">
        <f>VLOOKUP($C1620,'Look-Ups'!$C$2:$G$32,F$1-2,0)</f>
        <v>Segment_04</v>
      </c>
      <c r="G1620" t="str">
        <f>VLOOKUP($C1620,'Look-Ups'!$C$2:$G$32,G$1-2,0)</f>
        <v>Proc_Type_05</v>
      </c>
      <c r="H1620" t="s">
        <v>182</v>
      </c>
      <c r="I1620">
        <f t="shared" si="66"/>
        <v>2023</v>
      </c>
      <c r="J1620" t="s">
        <v>23</v>
      </c>
    </row>
    <row r="1621" spans="1:10" x14ac:dyDescent="0.25">
      <c r="A1621" t="str">
        <f t="shared" si="65"/>
        <v>Function_05Application_172023</v>
      </c>
      <c r="B1621">
        <v>1618</v>
      </c>
      <c r="C1621" t="s">
        <v>370</v>
      </c>
      <c r="D1621" t="str">
        <f>VLOOKUP($C1621,'Look-Ups'!$C$2:$G$32,D$1-2,0)</f>
        <v>Function_05</v>
      </c>
      <c r="E1621" t="str">
        <f>VLOOKUP($C1621,'Look-Ups'!$C$2:$G$32,E$1-2,0)</f>
        <v>Function_Simpl_04</v>
      </c>
      <c r="F1621" t="str">
        <f>VLOOKUP($C1621,'Look-Ups'!$C$2:$G$32,F$1-2,0)</f>
        <v>Segment_04</v>
      </c>
      <c r="G1621" t="str">
        <f>VLOOKUP($C1621,'Look-Ups'!$C$2:$G$32,G$1-2,0)</f>
        <v>Proc_Type_05</v>
      </c>
      <c r="H1621" t="s">
        <v>195</v>
      </c>
      <c r="I1621">
        <f t="shared" si="66"/>
        <v>2023</v>
      </c>
      <c r="J1621" t="s">
        <v>23</v>
      </c>
    </row>
    <row r="1622" spans="1:10" x14ac:dyDescent="0.25">
      <c r="A1622" t="str">
        <f t="shared" si="65"/>
        <v>Function_05Application_172023</v>
      </c>
      <c r="B1622">
        <v>1619</v>
      </c>
      <c r="C1622" t="s">
        <v>370</v>
      </c>
      <c r="D1622" t="str">
        <f>VLOOKUP($C1622,'Look-Ups'!$C$2:$G$32,D$1-2,0)</f>
        <v>Function_05</v>
      </c>
      <c r="E1622" t="str">
        <f>VLOOKUP($C1622,'Look-Ups'!$C$2:$G$32,E$1-2,0)</f>
        <v>Function_Simpl_04</v>
      </c>
      <c r="F1622" t="str">
        <f>VLOOKUP($C1622,'Look-Ups'!$C$2:$G$32,F$1-2,0)</f>
        <v>Segment_04</v>
      </c>
      <c r="G1622" t="str">
        <f>VLOOKUP($C1622,'Look-Ups'!$C$2:$G$32,G$1-2,0)</f>
        <v>Proc_Type_05</v>
      </c>
      <c r="H1622" t="s">
        <v>244</v>
      </c>
      <c r="I1622">
        <f t="shared" si="66"/>
        <v>2023</v>
      </c>
      <c r="J1622" t="s">
        <v>23</v>
      </c>
    </row>
    <row r="1623" spans="1:10" x14ac:dyDescent="0.25">
      <c r="A1623" t="str">
        <f t="shared" si="65"/>
        <v>Function_06Application_182023</v>
      </c>
      <c r="B1623">
        <v>1620</v>
      </c>
      <c r="C1623" t="s">
        <v>371</v>
      </c>
      <c r="D1623" t="str">
        <f>VLOOKUP($C1623,'Look-Ups'!$C$2:$G$32,D$1-2,0)</f>
        <v>Function_06</v>
      </c>
      <c r="E1623" t="str">
        <f>VLOOKUP($C1623,'Look-Ups'!$C$2:$G$32,E$1-2,0)</f>
        <v>Function_Simpl_05</v>
      </c>
      <c r="F1623" t="str">
        <f>VLOOKUP($C1623,'Look-Ups'!$C$2:$G$32,F$1-2,0)</f>
        <v>Segment_05</v>
      </c>
      <c r="G1623" t="str">
        <f>VLOOKUP($C1623,'Look-Ups'!$C$2:$G$32,G$1-2,0)</f>
        <v>Proc_Type_01</v>
      </c>
      <c r="H1623" t="s">
        <v>215</v>
      </c>
      <c r="I1623">
        <f t="shared" si="66"/>
        <v>2023</v>
      </c>
      <c r="J1623" t="s">
        <v>23</v>
      </c>
    </row>
    <row r="1624" spans="1:10" x14ac:dyDescent="0.25">
      <c r="A1624" t="str">
        <f t="shared" si="65"/>
        <v>Function_06Application_182023</v>
      </c>
      <c r="B1624">
        <v>1621</v>
      </c>
      <c r="C1624" t="s">
        <v>371</v>
      </c>
      <c r="D1624" t="str">
        <f>VLOOKUP($C1624,'Look-Ups'!$C$2:$G$32,D$1-2,0)</f>
        <v>Function_06</v>
      </c>
      <c r="E1624" t="str">
        <f>VLOOKUP($C1624,'Look-Ups'!$C$2:$G$32,E$1-2,0)</f>
        <v>Function_Simpl_05</v>
      </c>
      <c r="F1624" t="str">
        <f>VLOOKUP($C1624,'Look-Ups'!$C$2:$G$32,F$1-2,0)</f>
        <v>Segment_05</v>
      </c>
      <c r="G1624" t="str">
        <f>VLOOKUP($C1624,'Look-Ups'!$C$2:$G$32,G$1-2,0)</f>
        <v>Proc_Type_01</v>
      </c>
      <c r="H1624" t="s">
        <v>222</v>
      </c>
      <c r="I1624">
        <f t="shared" si="66"/>
        <v>2023</v>
      </c>
      <c r="J1624" t="s">
        <v>23</v>
      </c>
    </row>
    <row r="1625" spans="1:10" x14ac:dyDescent="0.25">
      <c r="A1625" t="str">
        <f t="shared" si="65"/>
        <v>Function_06Application_182023</v>
      </c>
      <c r="B1625">
        <v>1622</v>
      </c>
      <c r="C1625" t="s">
        <v>371</v>
      </c>
      <c r="D1625" t="str">
        <f>VLOOKUP($C1625,'Look-Ups'!$C$2:$G$32,D$1-2,0)</f>
        <v>Function_06</v>
      </c>
      <c r="E1625" t="str">
        <f>VLOOKUP($C1625,'Look-Ups'!$C$2:$G$32,E$1-2,0)</f>
        <v>Function_Simpl_05</v>
      </c>
      <c r="F1625" t="str">
        <f>VLOOKUP($C1625,'Look-Ups'!$C$2:$G$32,F$1-2,0)</f>
        <v>Segment_05</v>
      </c>
      <c r="G1625" t="str">
        <f>VLOOKUP($C1625,'Look-Ups'!$C$2:$G$32,G$1-2,0)</f>
        <v>Proc_Type_01</v>
      </c>
      <c r="H1625" t="s">
        <v>219</v>
      </c>
      <c r="I1625">
        <f t="shared" si="66"/>
        <v>2023</v>
      </c>
      <c r="J1625" t="s">
        <v>23</v>
      </c>
    </row>
    <row r="1626" spans="1:10" x14ac:dyDescent="0.25">
      <c r="A1626" t="str">
        <f t="shared" si="65"/>
        <v>Function_06Application_182023</v>
      </c>
      <c r="B1626">
        <v>1623</v>
      </c>
      <c r="C1626" t="s">
        <v>371</v>
      </c>
      <c r="D1626" t="str">
        <f>VLOOKUP($C1626,'Look-Ups'!$C$2:$G$32,D$1-2,0)</f>
        <v>Function_06</v>
      </c>
      <c r="E1626" t="str">
        <f>VLOOKUP($C1626,'Look-Ups'!$C$2:$G$32,E$1-2,0)</f>
        <v>Function_Simpl_05</v>
      </c>
      <c r="F1626" t="str">
        <f>VLOOKUP($C1626,'Look-Ups'!$C$2:$G$32,F$1-2,0)</f>
        <v>Segment_05</v>
      </c>
      <c r="G1626" t="str">
        <f>VLOOKUP($C1626,'Look-Ups'!$C$2:$G$32,G$1-2,0)</f>
        <v>Proc_Type_01</v>
      </c>
      <c r="H1626" t="s">
        <v>217</v>
      </c>
      <c r="I1626">
        <f t="shared" si="66"/>
        <v>2023</v>
      </c>
      <c r="J1626" t="s">
        <v>23</v>
      </c>
    </row>
    <row r="1627" spans="1:10" x14ac:dyDescent="0.25">
      <c r="A1627" t="str">
        <f t="shared" si="65"/>
        <v>Function_06Application_182023</v>
      </c>
      <c r="B1627">
        <v>1624</v>
      </c>
      <c r="C1627" t="s">
        <v>371</v>
      </c>
      <c r="D1627" t="str">
        <f>VLOOKUP($C1627,'Look-Ups'!$C$2:$G$32,D$1-2,0)</f>
        <v>Function_06</v>
      </c>
      <c r="E1627" t="str">
        <f>VLOOKUP($C1627,'Look-Ups'!$C$2:$G$32,E$1-2,0)</f>
        <v>Function_Simpl_05</v>
      </c>
      <c r="F1627" t="str">
        <f>VLOOKUP($C1627,'Look-Ups'!$C$2:$G$32,F$1-2,0)</f>
        <v>Segment_05</v>
      </c>
      <c r="G1627" t="str">
        <f>VLOOKUP($C1627,'Look-Ups'!$C$2:$G$32,G$1-2,0)</f>
        <v>Proc_Type_01</v>
      </c>
      <c r="H1627" t="s">
        <v>209</v>
      </c>
      <c r="I1627">
        <f t="shared" si="66"/>
        <v>2023</v>
      </c>
      <c r="J1627" t="s">
        <v>23</v>
      </c>
    </row>
    <row r="1628" spans="1:10" x14ac:dyDescent="0.25">
      <c r="A1628" t="str">
        <f t="shared" si="65"/>
        <v>Function_06Application_182023</v>
      </c>
      <c r="B1628">
        <v>1625</v>
      </c>
      <c r="C1628" t="s">
        <v>371</v>
      </c>
      <c r="D1628" t="str">
        <f>VLOOKUP($C1628,'Look-Ups'!$C$2:$G$32,D$1-2,0)</f>
        <v>Function_06</v>
      </c>
      <c r="E1628" t="str">
        <f>VLOOKUP($C1628,'Look-Ups'!$C$2:$G$32,E$1-2,0)</f>
        <v>Function_Simpl_05</v>
      </c>
      <c r="F1628" t="str">
        <f>VLOOKUP($C1628,'Look-Ups'!$C$2:$G$32,F$1-2,0)</f>
        <v>Segment_05</v>
      </c>
      <c r="G1628" t="str">
        <f>VLOOKUP($C1628,'Look-Ups'!$C$2:$G$32,G$1-2,0)</f>
        <v>Proc_Type_01</v>
      </c>
      <c r="H1628" t="s">
        <v>201</v>
      </c>
      <c r="I1628">
        <f t="shared" si="66"/>
        <v>2023</v>
      </c>
      <c r="J1628" t="s">
        <v>23</v>
      </c>
    </row>
    <row r="1629" spans="1:10" x14ac:dyDescent="0.25">
      <c r="A1629" t="str">
        <f t="shared" si="65"/>
        <v>Function_06Application_182023</v>
      </c>
      <c r="B1629">
        <v>1626</v>
      </c>
      <c r="C1629" t="s">
        <v>371</v>
      </c>
      <c r="D1629" t="str">
        <f>VLOOKUP($C1629,'Look-Ups'!$C$2:$G$32,D$1-2,0)</f>
        <v>Function_06</v>
      </c>
      <c r="E1629" t="str">
        <f>VLOOKUP($C1629,'Look-Ups'!$C$2:$G$32,E$1-2,0)</f>
        <v>Function_Simpl_05</v>
      </c>
      <c r="F1629" t="str">
        <f>VLOOKUP($C1629,'Look-Ups'!$C$2:$G$32,F$1-2,0)</f>
        <v>Segment_05</v>
      </c>
      <c r="G1629" t="str">
        <f>VLOOKUP($C1629,'Look-Ups'!$C$2:$G$32,G$1-2,0)</f>
        <v>Proc_Type_01</v>
      </c>
      <c r="H1629" t="s">
        <v>187</v>
      </c>
      <c r="I1629">
        <f t="shared" si="66"/>
        <v>2023</v>
      </c>
      <c r="J1629" t="s">
        <v>23</v>
      </c>
    </row>
    <row r="1630" spans="1:10" x14ac:dyDescent="0.25">
      <c r="A1630" t="str">
        <f t="shared" si="65"/>
        <v>Function_06Application_182023</v>
      </c>
      <c r="B1630">
        <v>1627</v>
      </c>
      <c r="C1630" t="s">
        <v>371</v>
      </c>
      <c r="D1630" t="str">
        <f>VLOOKUP($C1630,'Look-Ups'!$C$2:$G$32,D$1-2,0)</f>
        <v>Function_06</v>
      </c>
      <c r="E1630" t="str">
        <f>VLOOKUP($C1630,'Look-Ups'!$C$2:$G$32,E$1-2,0)</f>
        <v>Function_Simpl_05</v>
      </c>
      <c r="F1630" t="str">
        <f>VLOOKUP($C1630,'Look-Ups'!$C$2:$G$32,F$1-2,0)</f>
        <v>Segment_05</v>
      </c>
      <c r="G1630" t="str">
        <f>VLOOKUP($C1630,'Look-Ups'!$C$2:$G$32,G$1-2,0)</f>
        <v>Proc_Type_01</v>
      </c>
      <c r="H1630" t="s">
        <v>221</v>
      </c>
      <c r="I1630">
        <f t="shared" si="66"/>
        <v>2023</v>
      </c>
      <c r="J1630" t="s">
        <v>23</v>
      </c>
    </row>
    <row r="1631" spans="1:10" x14ac:dyDescent="0.25">
      <c r="A1631" t="str">
        <f t="shared" si="65"/>
        <v>Function_06Application_182023</v>
      </c>
      <c r="B1631">
        <v>1628</v>
      </c>
      <c r="C1631" t="s">
        <v>371</v>
      </c>
      <c r="D1631" t="str">
        <f>VLOOKUP($C1631,'Look-Ups'!$C$2:$G$32,D$1-2,0)</f>
        <v>Function_06</v>
      </c>
      <c r="E1631" t="str">
        <f>VLOOKUP($C1631,'Look-Ups'!$C$2:$G$32,E$1-2,0)</f>
        <v>Function_Simpl_05</v>
      </c>
      <c r="F1631" t="str">
        <f>VLOOKUP($C1631,'Look-Ups'!$C$2:$G$32,F$1-2,0)</f>
        <v>Segment_05</v>
      </c>
      <c r="G1631" t="str">
        <f>VLOOKUP($C1631,'Look-Ups'!$C$2:$G$32,G$1-2,0)</f>
        <v>Proc_Type_01</v>
      </c>
      <c r="H1631" t="s">
        <v>225</v>
      </c>
      <c r="I1631">
        <f t="shared" si="66"/>
        <v>2023</v>
      </c>
      <c r="J1631" t="s">
        <v>23</v>
      </c>
    </row>
    <row r="1632" spans="1:10" x14ac:dyDescent="0.25">
      <c r="A1632" t="str">
        <f t="shared" si="65"/>
        <v>Function_06Application_182023</v>
      </c>
      <c r="B1632">
        <v>1629</v>
      </c>
      <c r="C1632" t="s">
        <v>371</v>
      </c>
      <c r="D1632" t="str">
        <f>VLOOKUP($C1632,'Look-Ups'!$C$2:$G$32,D$1-2,0)</f>
        <v>Function_06</v>
      </c>
      <c r="E1632" t="str">
        <f>VLOOKUP($C1632,'Look-Ups'!$C$2:$G$32,E$1-2,0)</f>
        <v>Function_Simpl_05</v>
      </c>
      <c r="F1632" t="str">
        <f>VLOOKUP($C1632,'Look-Ups'!$C$2:$G$32,F$1-2,0)</f>
        <v>Segment_05</v>
      </c>
      <c r="G1632" t="str">
        <f>VLOOKUP($C1632,'Look-Ups'!$C$2:$G$32,G$1-2,0)</f>
        <v>Proc_Type_01</v>
      </c>
      <c r="H1632" t="s">
        <v>236</v>
      </c>
      <c r="I1632">
        <f t="shared" si="66"/>
        <v>2023</v>
      </c>
      <c r="J1632" t="s">
        <v>23</v>
      </c>
    </row>
    <row r="1633" spans="1:10" x14ac:dyDescent="0.25">
      <c r="A1633" t="str">
        <f t="shared" si="65"/>
        <v>Function_06Application_182023</v>
      </c>
      <c r="B1633">
        <v>1630</v>
      </c>
      <c r="C1633" t="s">
        <v>371</v>
      </c>
      <c r="D1633" t="str">
        <f>VLOOKUP($C1633,'Look-Ups'!$C$2:$G$32,D$1-2,0)</f>
        <v>Function_06</v>
      </c>
      <c r="E1633" t="str">
        <f>VLOOKUP($C1633,'Look-Ups'!$C$2:$G$32,E$1-2,0)</f>
        <v>Function_Simpl_05</v>
      </c>
      <c r="F1633" t="str">
        <f>VLOOKUP($C1633,'Look-Ups'!$C$2:$G$32,F$1-2,0)</f>
        <v>Segment_05</v>
      </c>
      <c r="G1633" t="str">
        <f>VLOOKUP($C1633,'Look-Ups'!$C$2:$G$32,G$1-2,0)</f>
        <v>Proc_Type_01</v>
      </c>
      <c r="H1633" t="s">
        <v>156</v>
      </c>
      <c r="I1633">
        <f t="shared" si="66"/>
        <v>2023</v>
      </c>
      <c r="J1633" t="s">
        <v>23</v>
      </c>
    </row>
    <row r="1634" spans="1:10" x14ac:dyDescent="0.25">
      <c r="A1634" t="str">
        <f t="shared" si="65"/>
        <v>Function_06Application_182023</v>
      </c>
      <c r="B1634">
        <v>1631</v>
      </c>
      <c r="C1634" t="s">
        <v>371</v>
      </c>
      <c r="D1634" t="str">
        <f>VLOOKUP($C1634,'Look-Ups'!$C$2:$G$32,D$1-2,0)</f>
        <v>Function_06</v>
      </c>
      <c r="E1634" t="str">
        <f>VLOOKUP($C1634,'Look-Ups'!$C$2:$G$32,E$1-2,0)</f>
        <v>Function_Simpl_05</v>
      </c>
      <c r="F1634" t="str">
        <f>VLOOKUP($C1634,'Look-Ups'!$C$2:$G$32,F$1-2,0)</f>
        <v>Segment_05</v>
      </c>
      <c r="G1634" t="str">
        <f>VLOOKUP($C1634,'Look-Ups'!$C$2:$G$32,G$1-2,0)</f>
        <v>Proc_Type_01</v>
      </c>
      <c r="H1634" t="s">
        <v>163</v>
      </c>
      <c r="I1634">
        <f t="shared" si="66"/>
        <v>2023</v>
      </c>
      <c r="J1634" t="s">
        <v>23</v>
      </c>
    </row>
    <row r="1635" spans="1:10" x14ac:dyDescent="0.25">
      <c r="A1635" t="str">
        <f t="shared" si="65"/>
        <v>Function_06Application_182023</v>
      </c>
      <c r="B1635">
        <v>1632</v>
      </c>
      <c r="C1635" t="s">
        <v>371</v>
      </c>
      <c r="D1635" t="str">
        <f>VLOOKUP($C1635,'Look-Ups'!$C$2:$G$32,D$1-2,0)</f>
        <v>Function_06</v>
      </c>
      <c r="E1635" t="str">
        <f>VLOOKUP($C1635,'Look-Ups'!$C$2:$G$32,E$1-2,0)</f>
        <v>Function_Simpl_05</v>
      </c>
      <c r="F1635" t="str">
        <f>VLOOKUP($C1635,'Look-Ups'!$C$2:$G$32,F$1-2,0)</f>
        <v>Segment_05</v>
      </c>
      <c r="G1635" t="str">
        <f>VLOOKUP($C1635,'Look-Ups'!$C$2:$G$32,G$1-2,0)</f>
        <v>Proc_Type_01</v>
      </c>
      <c r="H1635" t="s">
        <v>184</v>
      </c>
      <c r="I1635">
        <f t="shared" si="66"/>
        <v>2023</v>
      </c>
      <c r="J1635" t="s">
        <v>23</v>
      </c>
    </row>
    <row r="1636" spans="1:10" x14ac:dyDescent="0.25">
      <c r="A1636" t="str">
        <f t="shared" si="65"/>
        <v>Function_06Application_182023</v>
      </c>
      <c r="B1636">
        <v>1633</v>
      </c>
      <c r="C1636" t="s">
        <v>371</v>
      </c>
      <c r="D1636" t="str">
        <f>VLOOKUP($C1636,'Look-Ups'!$C$2:$G$32,D$1-2,0)</f>
        <v>Function_06</v>
      </c>
      <c r="E1636" t="str">
        <f>VLOOKUP($C1636,'Look-Ups'!$C$2:$G$32,E$1-2,0)</f>
        <v>Function_Simpl_05</v>
      </c>
      <c r="F1636" t="str">
        <f>VLOOKUP($C1636,'Look-Ups'!$C$2:$G$32,F$1-2,0)</f>
        <v>Segment_05</v>
      </c>
      <c r="G1636" t="str">
        <f>VLOOKUP($C1636,'Look-Ups'!$C$2:$G$32,G$1-2,0)</f>
        <v>Proc_Type_01</v>
      </c>
      <c r="H1636" t="s">
        <v>188</v>
      </c>
      <c r="I1636">
        <f t="shared" si="66"/>
        <v>2023</v>
      </c>
      <c r="J1636" t="s">
        <v>23</v>
      </c>
    </row>
    <row r="1637" spans="1:10" x14ac:dyDescent="0.25">
      <c r="A1637" t="str">
        <f t="shared" si="65"/>
        <v>Function_06Application_182023</v>
      </c>
      <c r="B1637">
        <v>1634</v>
      </c>
      <c r="C1637" t="s">
        <v>371</v>
      </c>
      <c r="D1637" t="str">
        <f>VLOOKUP($C1637,'Look-Ups'!$C$2:$G$32,D$1-2,0)</f>
        <v>Function_06</v>
      </c>
      <c r="E1637" t="str">
        <f>VLOOKUP($C1637,'Look-Ups'!$C$2:$G$32,E$1-2,0)</f>
        <v>Function_Simpl_05</v>
      </c>
      <c r="F1637" t="str">
        <f>VLOOKUP($C1637,'Look-Ups'!$C$2:$G$32,F$1-2,0)</f>
        <v>Segment_05</v>
      </c>
      <c r="G1637" t="str">
        <f>VLOOKUP($C1637,'Look-Ups'!$C$2:$G$32,G$1-2,0)</f>
        <v>Proc_Type_01</v>
      </c>
      <c r="H1637" t="s">
        <v>203</v>
      </c>
      <c r="I1637">
        <f t="shared" si="66"/>
        <v>2023</v>
      </c>
      <c r="J1637" t="s">
        <v>23</v>
      </c>
    </row>
    <row r="1638" spans="1:10" x14ac:dyDescent="0.25">
      <c r="A1638" t="str">
        <f t="shared" si="65"/>
        <v>Function_06Application_182023</v>
      </c>
      <c r="B1638">
        <v>1635</v>
      </c>
      <c r="C1638" t="s">
        <v>371</v>
      </c>
      <c r="D1638" t="str">
        <f>VLOOKUP($C1638,'Look-Ups'!$C$2:$G$32,D$1-2,0)</f>
        <v>Function_06</v>
      </c>
      <c r="E1638" t="str">
        <f>VLOOKUP($C1638,'Look-Ups'!$C$2:$G$32,E$1-2,0)</f>
        <v>Function_Simpl_05</v>
      </c>
      <c r="F1638" t="str">
        <f>VLOOKUP($C1638,'Look-Ups'!$C$2:$G$32,F$1-2,0)</f>
        <v>Segment_05</v>
      </c>
      <c r="G1638" t="str">
        <f>VLOOKUP($C1638,'Look-Ups'!$C$2:$G$32,G$1-2,0)</f>
        <v>Proc_Type_01</v>
      </c>
      <c r="H1638" t="s">
        <v>211</v>
      </c>
      <c r="I1638">
        <f t="shared" si="66"/>
        <v>2023</v>
      </c>
      <c r="J1638" t="s">
        <v>23</v>
      </c>
    </row>
    <row r="1639" spans="1:10" x14ac:dyDescent="0.25">
      <c r="A1639" t="str">
        <f t="shared" si="65"/>
        <v>Function_06Application_182023</v>
      </c>
      <c r="B1639">
        <v>1636</v>
      </c>
      <c r="C1639" t="s">
        <v>371</v>
      </c>
      <c r="D1639" t="str">
        <f>VLOOKUP($C1639,'Look-Ups'!$C$2:$G$32,D$1-2,0)</f>
        <v>Function_06</v>
      </c>
      <c r="E1639" t="str">
        <f>VLOOKUP($C1639,'Look-Ups'!$C$2:$G$32,E$1-2,0)</f>
        <v>Function_Simpl_05</v>
      </c>
      <c r="F1639" t="str">
        <f>VLOOKUP($C1639,'Look-Ups'!$C$2:$G$32,F$1-2,0)</f>
        <v>Segment_05</v>
      </c>
      <c r="G1639" t="str">
        <f>VLOOKUP($C1639,'Look-Ups'!$C$2:$G$32,G$1-2,0)</f>
        <v>Proc_Type_01</v>
      </c>
      <c r="H1639" t="s">
        <v>242</v>
      </c>
      <c r="I1639">
        <f t="shared" si="66"/>
        <v>2023</v>
      </c>
      <c r="J1639" t="s">
        <v>23</v>
      </c>
    </row>
    <row r="1640" spans="1:10" x14ac:dyDescent="0.25">
      <c r="A1640" t="str">
        <f t="shared" si="65"/>
        <v>Function_06Application_182023</v>
      </c>
      <c r="B1640">
        <v>1637</v>
      </c>
      <c r="C1640" t="s">
        <v>371</v>
      </c>
      <c r="D1640" t="str">
        <f>VLOOKUP($C1640,'Look-Ups'!$C$2:$G$32,D$1-2,0)</f>
        <v>Function_06</v>
      </c>
      <c r="E1640" t="str">
        <f>VLOOKUP($C1640,'Look-Ups'!$C$2:$G$32,E$1-2,0)</f>
        <v>Function_Simpl_05</v>
      </c>
      <c r="F1640" t="str">
        <f>VLOOKUP($C1640,'Look-Ups'!$C$2:$G$32,F$1-2,0)</f>
        <v>Segment_05</v>
      </c>
      <c r="G1640" t="str">
        <f>VLOOKUP($C1640,'Look-Ups'!$C$2:$G$32,G$1-2,0)</f>
        <v>Proc_Type_01</v>
      </c>
      <c r="H1640" t="s">
        <v>220</v>
      </c>
      <c r="I1640">
        <f t="shared" si="66"/>
        <v>2023</v>
      </c>
      <c r="J1640" t="s">
        <v>23</v>
      </c>
    </row>
    <row r="1641" spans="1:10" x14ac:dyDescent="0.25">
      <c r="A1641" t="str">
        <f t="shared" si="65"/>
        <v>Function_06Application_182023</v>
      </c>
      <c r="B1641">
        <v>1638</v>
      </c>
      <c r="C1641" t="s">
        <v>371</v>
      </c>
      <c r="D1641" t="str">
        <f>VLOOKUP($C1641,'Look-Ups'!$C$2:$G$32,D$1-2,0)</f>
        <v>Function_06</v>
      </c>
      <c r="E1641" t="str">
        <f>VLOOKUP($C1641,'Look-Ups'!$C$2:$G$32,E$1-2,0)</f>
        <v>Function_Simpl_05</v>
      </c>
      <c r="F1641" t="str">
        <f>VLOOKUP($C1641,'Look-Ups'!$C$2:$G$32,F$1-2,0)</f>
        <v>Segment_05</v>
      </c>
      <c r="G1641" t="str">
        <f>VLOOKUP($C1641,'Look-Ups'!$C$2:$G$32,G$1-2,0)</f>
        <v>Proc_Type_01</v>
      </c>
      <c r="H1641" t="s">
        <v>182</v>
      </c>
      <c r="I1641">
        <f t="shared" si="66"/>
        <v>2023</v>
      </c>
      <c r="J1641" t="s">
        <v>23</v>
      </c>
    </row>
    <row r="1642" spans="1:10" x14ac:dyDescent="0.25">
      <c r="A1642" t="str">
        <f t="shared" si="65"/>
        <v>Function_06Application_182023</v>
      </c>
      <c r="B1642">
        <v>1639</v>
      </c>
      <c r="C1642" t="s">
        <v>371</v>
      </c>
      <c r="D1642" t="str">
        <f>VLOOKUP($C1642,'Look-Ups'!$C$2:$G$32,D$1-2,0)</f>
        <v>Function_06</v>
      </c>
      <c r="E1642" t="str">
        <f>VLOOKUP($C1642,'Look-Ups'!$C$2:$G$32,E$1-2,0)</f>
        <v>Function_Simpl_05</v>
      </c>
      <c r="F1642" t="str">
        <f>VLOOKUP($C1642,'Look-Ups'!$C$2:$G$32,F$1-2,0)</f>
        <v>Segment_05</v>
      </c>
      <c r="G1642" t="str">
        <f>VLOOKUP($C1642,'Look-Ups'!$C$2:$G$32,G$1-2,0)</f>
        <v>Proc_Type_01</v>
      </c>
      <c r="H1642" t="s">
        <v>173</v>
      </c>
      <c r="I1642">
        <f t="shared" si="66"/>
        <v>2023</v>
      </c>
      <c r="J1642" t="s">
        <v>23</v>
      </c>
    </row>
    <row r="1643" spans="1:10" x14ac:dyDescent="0.25">
      <c r="A1643" t="str">
        <f t="shared" si="65"/>
        <v>Function_06Application_182023</v>
      </c>
      <c r="B1643">
        <v>1640</v>
      </c>
      <c r="C1643" t="s">
        <v>371</v>
      </c>
      <c r="D1643" t="str">
        <f>VLOOKUP($C1643,'Look-Ups'!$C$2:$G$32,D$1-2,0)</f>
        <v>Function_06</v>
      </c>
      <c r="E1643" t="str">
        <f>VLOOKUP($C1643,'Look-Ups'!$C$2:$G$32,E$1-2,0)</f>
        <v>Function_Simpl_05</v>
      </c>
      <c r="F1643" t="str">
        <f>VLOOKUP($C1643,'Look-Ups'!$C$2:$G$32,F$1-2,0)</f>
        <v>Segment_05</v>
      </c>
      <c r="G1643" t="str">
        <f>VLOOKUP($C1643,'Look-Ups'!$C$2:$G$32,G$1-2,0)</f>
        <v>Proc_Type_01</v>
      </c>
      <c r="H1643" t="s">
        <v>174</v>
      </c>
      <c r="I1643">
        <f t="shared" si="66"/>
        <v>2023</v>
      </c>
      <c r="J1643" t="s">
        <v>23</v>
      </c>
    </row>
    <row r="1644" spans="1:10" x14ac:dyDescent="0.25">
      <c r="A1644" t="str">
        <f t="shared" si="65"/>
        <v>Function_06Application_182023</v>
      </c>
      <c r="B1644">
        <v>1641</v>
      </c>
      <c r="C1644" t="s">
        <v>371</v>
      </c>
      <c r="D1644" t="str">
        <f>VLOOKUP($C1644,'Look-Ups'!$C$2:$G$32,D$1-2,0)</f>
        <v>Function_06</v>
      </c>
      <c r="E1644" t="str">
        <f>VLOOKUP($C1644,'Look-Ups'!$C$2:$G$32,E$1-2,0)</f>
        <v>Function_Simpl_05</v>
      </c>
      <c r="F1644" t="str">
        <f>VLOOKUP($C1644,'Look-Ups'!$C$2:$G$32,F$1-2,0)</f>
        <v>Segment_05</v>
      </c>
      <c r="G1644" t="str">
        <f>VLOOKUP($C1644,'Look-Ups'!$C$2:$G$32,G$1-2,0)</f>
        <v>Proc_Type_01</v>
      </c>
      <c r="H1644" t="s">
        <v>183</v>
      </c>
      <c r="I1644">
        <f t="shared" si="66"/>
        <v>2023</v>
      </c>
      <c r="J1644" t="s">
        <v>23</v>
      </c>
    </row>
    <row r="1645" spans="1:10" x14ac:dyDescent="0.25">
      <c r="A1645" t="str">
        <f t="shared" si="65"/>
        <v>Function_06Application_182023</v>
      </c>
      <c r="B1645">
        <v>1642</v>
      </c>
      <c r="C1645" t="s">
        <v>371</v>
      </c>
      <c r="D1645" t="str">
        <f>VLOOKUP($C1645,'Look-Ups'!$C$2:$G$32,D$1-2,0)</f>
        <v>Function_06</v>
      </c>
      <c r="E1645" t="str">
        <f>VLOOKUP($C1645,'Look-Ups'!$C$2:$G$32,E$1-2,0)</f>
        <v>Function_Simpl_05</v>
      </c>
      <c r="F1645" t="str">
        <f>VLOOKUP($C1645,'Look-Ups'!$C$2:$G$32,F$1-2,0)</f>
        <v>Segment_05</v>
      </c>
      <c r="G1645" t="str">
        <f>VLOOKUP($C1645,'Look-Ups'!$C$2:$G$32,G$1-2,0)</f>
        <v>Proc_Type_01</v>
      </c>
      <c r="H1645" t="s">
        <v>185</v>
      </c>
      <c r="I1645">
        <f t="shared" si="66"/>
        <v>2023</v>
      </c>
      <c r="J1645" t="s">
        <v>23</v>
      </c>
    </row>
    <row r="1646" spans="1:10" x14ac:dyDescent="0.25">
      <c r="A1646" t="str">
        <f t="shared" si="65"/>
        <v>Function_06Application_182023</v>
      </c>
      <c r="B1646">
        <v>1643</v>
      </c>
      <c r="C1646" t="s">
        <v>371</v>
      </c>
      <c r="D1646" t="str">
        <f>VLOOKUP($C1646,'Look-Ups'!$C$2:$G$32,D$1-2,0)</f>
        <v>Function_06</v>
      </c>
      <c r="E1646" t="str">
        <f>VLOOKUP($C1646,'Look-Ups'!$C$2:$G$32,E$1-2,0)</f>
        <v>Function_Simpl_05</v>
      </c>
      <c r="F1646" t="str">
        <f>VLOOKUP($C1646,'Look-Ups'!$C$2:$G$32,F$1-2,0)</f>
        <v>Segment_05</v>
      </c>
      <c r="G1646" t="str">
        <f>VLOOKUP($C1646,'Look-Ups'!$C$2:$G$32,G$1-2,0)</f>
        <v>Proc_Type_01</v>
      </c>
      <c r="H1646" t="s">
        <v>244</v>
      </c>
      <c r="I1646">
        <f t="shared" si="66"/>
        <v>2023</v>
      </c>
      <c r="J1646" t="s">
        <v>23</v>
      </c>
    </row>
    <row r="1647" spans="1:10" x14ac:dyDescent="0.25">
      <c r="A1647" t="str">
        <f t="shared" si="65"/>
        <v>Function_07Application_192023</v>
      </c>
      <c r="B1647">
        <v>1644</v>
      </c>
      <c r="C1647" t="s">
        <v>372</v>
      </c>
      <c r="D1647" t="str">
        <f>VLOOKUP($C1647,'Look-Ups'!$C$2:$G$32,D$1-2,0)</f>
        <v>Function_07</v>
      </c>
      <c r="E1647" t="str">
        <f>VLOOKUP($C1647,'Look-Ups'!$C$2:$G$32,E$1-2,0)</f>
        <v>Function_Simpl_06</v>
      </c>
      <c r="F1647" t="str">
        <f>VLOOKUP($C1647,'Look-Ups'!$C$2:$G$32,F$1-2,0)</f>
        <v>Segment_04</v>
      </c>
      <c r="G1647" t="str">
        <f>VLOOKUP($C1647,'Look-Ups'!$C$2:$G$32,G$1-2,0)</f>
        <v>Proc_Type_05</v>
      </c>
      <c r="H1647" t="s">
        <v>171</v>
      </c>
      <c r="I1647">
        <f t="shared" si="66"/>
        <v>2023</v>
      </c>
      <c r="J1647" t="s">
        <v>23</v>
      </c>
    </row>
    <row r="1648" spans="1:10" x14ac:dyDescent="0.25">
      <c r="A1648" t="str">
        <f t="shared" si="65"/>
        <v>Function_07Application_192023</v>
      </c>
      <c r="B1648">
        <v>1645</v>
      </c>
      <c r="C1648" t="s">
        <v>372</v>
      </c>
      <c r="D1648" t="str">
        <f>VLOOKUP($C1648,'Look-Ups'!$C$2:$G$32,D$1-2,0)</f>
        <v>Function_07</v>
      </c>
      <c r="E1648" t="str">
        <f>VLOOKUP($C1648,'Look-Ups'!$C$2:$G$32,E$1-2,0)</f>
        <v>Function_Simpl_06</v>
      </c>
      <c r="F1648" t="str">
        <f>VLOOKUP($C1648,'Look-Ups'!$C$2:$G$32,F$1-2,0)</f>
        <v>Segment_04</v>
      </c>
      <c r="G1648" t="str">
        <f>VLOOKUP($C1648,'Look-Ups'!$C$2:$G$32,G$1-2,0)</f>
        <v>Proc_Type_05</v>
      </c>
      <c r="H1648" t="s">
        <v>219</v>
      </c>
      <c r="I1648">
        <f t="shared" si="66"/>
        <v>2023</v>
      </c>
      <c r="J1648" t="s">
        <v>23</v>
      </c>
    </row>
    <row r="1649" spans="1:10" x14ac:dyDescent="0.25">
      <c r="A1649" t="str">
        <f t="shared" si="65"/>
        <v>Function_07Application_192023</v>
      </c>
      <c r="B1649">
        <v>1646</v>
      </c>
      <c r="C1649" t="s">
        <v>372</v>
      </c>
      <c r="D1649" t="str">
        <f>VLOOKUP($C1649,'Look-Ups'!$C$2:$G$32,D$1-2,0)</f>
        <v>Function_07</v>
      </c>
      <c r="E1649" t="str">
        <f>VLOOKUP($C1649,'Look-Ups'!$C$2:$G$32,E$1-2,0)</f>
        <v>Function_Simpl_06</v>
      </c>
      <c r="F1649" t="str">
        <f>VLOOKUP($C1649,'Look-Ups'!$C$2:$G$32,F$1-2,0)</f>
        <v>Segment_04</v>
      </c>
      <c r="G1649" t="str">
        <f>VLOOKUP($C1649,'Look-Ups'!$C$2:$G$32,G$1-2,0)</f>
        <v>Proc_Type_05</v>
      </c>
      <c r="H1649" t="s">
        <v>156</v>
      </c>
      <c r="I1649">
        <f t="shared" si="66"/>
        <v>2023</v>
      </c>
      <c r="J1649" t="s">
        <v>23</v>
      </c>
    </row>
    <row r="1650" spans="1:10" x14ac:dyDescent="0.25">
      <c r="A1650" t="str">
        <f t="shared" si="65"/>
        <v>Function_07Application_192023</v>
      </c>
      <c r="B1650">
        <v>1647</v>
      </c>
      <c r="C1650" t="s">
        <v>372</v>
      </c>
      <c r="D1650" t="str">
        <f>VLOOKUP($C1650,'Look-Ups'!$C$2:$G$32,D$1-2,0)</f>
        <v>Function_07</v>
      </c>
      <c r="E1650" t="str">
        <f>VLOOKUP($C1650,'Look-Ups'!$C$2:$G$32,E$1-2,0)</f>
        <v>Function_Simpl_06</v>
      </c>
      <c r="F1650" t="str">
        <f>VLOOKUP($C1650,'Look-Ups'!$C$2:$G$32,F$1-2,0)</f>
        <v>Segment_04</v>
      </c>
      <c r="G1650" t="str">
        <f>VLOOKUP($C1650,'Look-Ups'!$C$2:$G$32,G$1-2,0)</f>
        <v>Proc_Type_05</v>
      </c>
      <c r="H1650" t="s">
        <v>187</v>
      </c>
      <c r="I1650">
        <f t="shared" si="66"/>
        <v>2023</v>
      </c>
      <c r="J1650" t="s">
        <v>23</v>
      </c>
    </row>
    <row r="1651" spans="1:10" x14ac:dyDescent="0.25">
      <c r="A1651" t="str">
        <f t="shared" si="65"/>
        <v>Function_07Application_192023</v>
      </c>
      <c r="B1651">
        <v>1648</v>
      </c>
      <c r="C1651" t="s">
        <v>372</v>
      </c>
      <c r="D1651" t="str">
        <f>VLOOKUP($C1651,'Look-Ups'!$C$2:$G$32,D$1-2,0)</f>
        <v>Function_07</v>
      </c>
      <c r="E1651" t="str">
        <f>VLOOKUP($C1651,'Look-Ups'!$C$2:$G$32,E$1-2,0)</f>
        <v>Function_Simpl_06</v>
      </c>
      <c r="F1651" t="str">
        <f>VLOOKUP($C1651,'Look-Ups'!$C$2:$G$32,F$1-2,0)</f>
        <v>Segment_04</v>
      </c>
      <c r="G1651" t="str">
        <f>VLOOKUP($C1651,'Look-Ups'!$C$2:$G$32,G$1-2,0)</f>
        <v>Proc_Type_05</v>
      </c>
      <c r="H1651" t="s">
        <v>209</v>
      </c>
      <c r="I1651">
        <f t="shared" si="66"/>
        <v>2023</v>
      </c>
      <c r="J1651" t="s">
        <v>23</v>
      </c>
    </row>
    <row r="1652" spans="1:10" x14ac:dyDescent="0.25">
      <c r="A1652" t="str">
        <f t="shared" si="65"/>
        <v>Function_07Application_192023</v>
      </c>
      <c r="B1652">
        <v>1649</v>
      </c>
      <c r="C1652" t="s">
        <v>372</v>
      </c>
      <c r="D1652" t="str">
        <f>VLOOKUP($C1652,'Look-Ups'!$C$2:$G$32,D$1-2,0)</f>
        <v>Function_07</v>
      </c>
      <c r="E1652" t="str">
        <f>VLOOKUP($C1652,'Look-Ups'!$C$2:$G$32,E$1-2,0)</f>
        <v>Function_Simpl_06</v>
      </c>
      <c r="F1652" t="str">
        <f>VLOOKUP($C1652,'Look-Ups'!$C$2:$G$32,F$1-2,0)</f>
        <v>Segment_04</v>
      </c>
      <c r="G1652" t="str">
        <f>VLOOKUP($C1652,'Look-Ups'!$C$2:$G$32,G$1-2,0)</f>
        <v>Proc_Type_05</v>
      </c>
      <c r="H1652" t="s">
        <v>222</v>
      </c>
      <c r="I1652">
        <f t="shared" si="66"/>
        <v>2023</v>
      </c>
      <c r="J1652" t="s">
        <v>23</v>
      </c>
    </row>
    <row r="1653" spans="1:10" x14ac:dyDescent="0.25">
      <c r="A1653" t="str">
        <f t="shared" si="65"/>
        <v>Function_07Application_192023</v>
      </c>
      <c r="B1653">
        <v>1650</v>
      </c>
      <c r="C1653" t="s">
        <v>372</v>
      </c>
      <c r="D1653" t="str">
        <f>VLOOKUP($C1653,'Look-Ups'!$C$2:$G$32,D$1-2,0)</f>
        <v>Function_07</v>
      </c>
      <c r="E1653" t="str">
        <f>VLOOKUP($C1653,'Look-Ups'!$C$2:$G$32,E$1-2,0)</f>
        <v>Function_Simpl_06</v>
      </c>
      <c r="F1653" t="str">
        <f>VLOOKUP($C1653,'Look-Ups'!$C$2:$G$32,F$1-2,0)</f>
        <v>Segment_04</v>
      </c>
      <c r="G1653" t="str">
        <f>VLOOKUP($C1653,'Look-Ups'!$C$2:$G$32,G$1-2,0)</f>
        <v>Proc_Type_05</v>
      </c>
      <c r="H1653" t="s">
        <v>195</v>
      </c>
      <c r="I1653">
        <f t="shared" si="66"/>
        <v>2023</v>
      </c>
      <c r="J1653" t="s">
        <v>23</v>
      </c>
    </row>
    <row r="1654" spans="1:10" x14ac:dyDescent="0.25">
      <c r="A1654" t="str">
        <f t="shared" si="65"/>
        <v>Function_07Application_192023</v>
      </c>
      <c r="B1654">
        <v>1651</v>
      </c>
      <c r="C1654" t="s">
        <v>372</v>
      </c>
      <c r="D1654" t="str">
        <f>VLOOKUP($C1654,'Look-Ups'!$C$2:$G$32,D$1-2,0)</f>
        <v>Function_07</v>
      </c>
      <c r="E1654" t="str">
        <f>VLOOKUP($C1654,'Look-Ups'!$C$2:$G$32,E$1-2,0)</f>
        <v>Function_Simpl_06</v>
      </c>
      <c r="F1654" t="str">
        <f>VLOOKUP($C1654,'Look-Ups'!$C$2:$G$32,F$1-2,0)</f>
        <v>Segment_04</v>
      </c>
      <c r="G1654" t="str">
        <f>VLOOKUP($C1654,'Look-Ups'!$C$2:$G$32,G$1-2,0)</f>
        <v>Proc_Type_05</v>
      </c>
      <c r="H1654" t="s">
        <v>225</v>
      </c>
      <c r="I1654">
        <f t="shared" si="66"/>
        <v>2023</v>
      </c>
      <c r="J1654" t="s">
        <v>23</v>
      </c>
    </row>
    <row r="1655" spans="1:10" x14ac:dyDescent="0.25">
      <c r="A1655" t="str">
        <f t="shared" si="65"/>
        <v>Function_07Application_192023</v>
      </c>
      <c r="B1655">
        <v>1652</v>
      </c>
      <c r="C1655" t="s">
        <v>372</v>
      </c>
      <c r="D1655" t="str">
        <f>VLOOKUP($C1655,'Look-Ups'!$C$2:$G$32,D$1-2,0)</f>
        <v>Function_07</v>
      </c>
      <c r="E1655" t="str">
        <f>VLOOKUP($C1655,'Look-Ups'!$C$2:$G$32,E$1-2,0)</f>
        <v>Function_Simpl_06</v>
      </c>
      <c r="F1655" t="str">
        <f>VLOOKUP($C1655,'Look-Ups'!$C$2:$G$32,F$1-2,0)</f>
        <v>Segment_04</v>
      </c>
      <c r="G1655" t="str">
        <f>VLOOKUP($C1655,'Look-Ups'!$C$2:$G$32,G$1-2,0)</f>
        <v>Proc_Type_05</v>
      </c>
      <c r="H1655" t="s">
        <v>206</v>
      </c>
      <c r="I1655">
        <f t="shared" si="66"/>
        <v>2023</v>
      </c>
      <c r="J1655" t="s">
        <v>23</v>
      </c>
    </row>
    <row r="1656" spans="1:10" x14ac:dyDescent="0.25">
      <c r="A1656" t="str">
        <f t="shared" si="65"/>
        <v>Function_07Application_192023</v>
      </c>
      <c r="B1656">
        <v>1653</v>
      </c>
      <c r="C1656" t="s">
        <v>372</v>
      </c>
      <c r="D1656" t="str">
        <f>VLOOKUP($C1656,'Look-Ups'!$C$2:$G$32,D$1-2,0)</f>
        <v>Function_07</v>
      </c>
      <c r="E1656" t="str">
        <f>VLOOKUP($C1656,'Look-Ups'!$C$2:$G$32,E$1-2,0)</f>
        <v>Function_Simpl_06</v>
      </c>
      <c r="F1656" t="str">
        <f>VLOOKUP($C1656,'Look-Ups'!$C$2:$G$32,F$1-2,0)</f>
        <v>Segment_04</v>
      </c>
      <c r="G1656" t="str">
        <f>VLOOKUP($C1656,'Look-Ups'!$C$2:$G$32,G$1-2,0)</f>
        <v>Proc_Type_05</v>
      </c>
      <c r="H1656" t="s">
        <v>238</v>
      </c>
      <c r="I1656">
        <f t="shared" si="66"/>
        <v>2023</v>
      </c>
      <c r="J1656" t="s">
        <v>23</v>
      </c>
    </row>
    <row r="1657" spans="1:10" x14ac:dyDescent="0.25">
      <c r="A1657" t="str">
        <f t="shared" si="65"/>
        <v>Function_07Application_192023</v>
      </c>
      <c r="B1657">
        <v>1654</v>
      </c>
      <c r="C1657" t="s">
        <v>372</v>
      </c>
      <c r="D1657" t="str">
        <f>VLOOKUP($C1657,'Look-Ups'!$C$2:$G$32,D$1-2,0)</f>
        <v>Function_07</v>
      </c>
      <c r="E1657" t="str">
        <f>VLOOKUP($C1657,'Look-Ups'!$C$2:$G$32,E$1-2,0)</f>
        <v>Function_Simpl_06</v>
      </c>
      <c r="F1657" t="str">
        <f>VLOOKUP($C1657,'Look-Ups'!$C$2:$G$32,F$1-2,0)</f>
        <v>Segment_04</v>
      </c>
      <c r="G1657" t="str">
        <f>VLOOKUP($C1657,'Look-Ups'!$C$2:$G$32,G$1-2,0)</f>
        <v>Proc_Type_05</v>
      </c>
      <c r="H1657" t="s">
        <v>244</v>
      </c>
      <c r="I1657">
        <f t="shared" si="66"/>
        <v>2023</v>
      </c>
      <c r="J1657" t="s">
        <v>23</v>
      </c>
    </row>
    <row r="1658" spans="1:10" x14ac:dyDescent="0.25">
      <c r="A1658" t="str">
        <f t="shared" si="65"/>
        <v>Function_07Application_202023</v>
      </c>
      <c r="B1658">
        <v>1655</v>
      </c>
      <c r="C1658" t="s">
        <v>373</v>
      </c>
      <c r="D1658" t="str">
        <f>VLOOKUP($C1658,'Look-Ups'!$C$2:$G$32,D$1-2,0)</f>
        <v>Function_07</v>
      </c>
      <c r="E1658" t="str">
        <f>VLOOKUP($C1658,'Look-Ups'!$C$2:$G$32,E$1-2,0)</f>
        <v>Function_Simpl_06</v>
      </c>
      <c r="F1658" t="str">
        <f>VLOOKUP($C1658,'Look-Ups'!$C$2:$G$32,F$1-2,0)</f>
        <v>Segment_04</v>
      </c>
      <c r="G1658" t="str">
        <f>VLOOKUP($C1658,'Look-Ups'!$C$2:$G$32,G$1-2,0)</f>
        <v>Proc_Type_05</v>
      </c>
      <c r="H1658" t="s">
        <v>171</v>
      </c>
      <c r="I1658">
        <f t="shared" si="66"/>
        <v>2023</v>
      </c>
      <c r="J1658" t="s">
        <v>23</v>
      </c>
    </row>
    <row r="1659" spans="1:10" x14ac:dyDescent="0.25">
      <c r="A1659" t="str">
        <f t="shared" si="65"/>
        <v>Function_07Application_202023</v>
      </c>
      <c r="B1659">
        <v>1656</v>
      </c>
      <c r="C1659" t="s">
        <v>373</v>
      </c>
      <c r="D1659" t="str">
        <f>VLOOKUP($C1659,'Look-Ups'!$C$2:$G$32,D$1-2,0)</f>
        <v>Function_07</v>
      </c>
      <c r="E1659" t="str">
        <f>VLOOKUP($C1659,'Look-Ups'!$C$2:$G$32,E$1-2,0)</f>
        <v>Function_Simpl_06</v>
      </c>
      <c r="F1659" t="str">
        <f>VLOOKUP($C1659,'Look-Ups'!$C$2:$G$32,F$1-2,0)</f>
        <v>Segment_04</v>
      </c>
      <c r="G1659" t="str">
        <f>VLOOKUP($C1659,'Look-Ups'!$C$2:$G$32,G$1-2,0)</f>
        <v>Proc_Type_05</v>
      </c>
      <c r="H1659" t="s">
        <v>219</v>
      </c>
      <c r="I1659">
        <f t="shared" si="66"/>
        <v>2023</v>
      </c>
      <c r="J1659" t="s">
        <v>23</v>
      </c>
    </row>
    <row r="1660" spans="1:10" x14ac:dyDescent="0.25">
      <c r="A1660" t="str">
        <f t="shared" si="65"/>
        <v>Function_07Application_202023</v>
      </c>
      <c r="B1660">
        <v>1657</v>
      </c>
      <c r="C1660" t="s">
        <v>373</v>
      </c>
      <c r="D1660" t="str">
        <f>VLOOKUP($C1660,'Look-Ups'!$C$2:$G$32,D$1-2,0)</f>
        <v>Function_07</v>
      </c>
      <c r="E1660" t="str">
        <f>VLOOKUP($C1660,'Look-Ups'!$C$2:$G$32,E$1-2,0)</f>
        <v>Function_Simpl_06</v>
      </c>
      <c r="F1660" t="str">
        <f>VLOOKUP($C1660,'Look-Ups'!$C$2:$G$32,F$1-2,0)</f>
        <v>Segment_04</v>
      </c>
      <c r="G1660" t="str">
        <f>VLOOKUP($C1660,'Look-Ups'!$C$2:$G$32,G$1-2,0)</f>
        <v>Proc_Type_05</v>
      </c>
      <c r="H1660" t="s">
        <v>156</v>
      </c>
      <c r="I1660">
        <f t="shared" si="66"/>
        <v>2023</v>
      </c>
      <c r="J1660" t="s">
        <v>23</v>
      </c>
    </row>
    <row r="1661" spans="1:10" x14ac:dyDescent="0.25">
      <c r="A1661" t="str">
        <f t="shared" si="65"/>
        <v>Function_07Application_202023</v>
      </c>
      <c r="B1661">
        <v>1658</v>
      </c>
      <c r="C1661" t="s">
        <v>373</v>
      </c>
      <c r="D1661" t="str">
        <f>VLOOKUP($C1661,'Look-Ups'!$C$2:$G$32,D$1-2,0)</f>
        <v>Function_07</v>
      </c>
      <c r="E1661" t="str">
        <f>VLOOKUP($C1661,'Look-Ups'!$C$2:$G$32,E$1-2,0)</f>
        <v>Function_Simpl_06</v>
      </c>
      <c r="F1661" t="str">
        <f>VLOOKUP($C1661,'Look-Ups'!$C$2:$G$32,F$1-2,0)</f>
        <v>Segment_04</v>
      </c>
      <c r="G1661" t="str">
        <f>VLOOKUP($C1661,'Look-Ups'!$C$2:$G$32,G$1-2,0)</f>
        <v>Proc_Type_05</v>
      </c>
      <c r="H1661" t="s">
        <v>187</v>
      </c>
      <c r="I1661">
        <f t="shared" si="66"/>
        <v>2023</v>
      </c>
      <c r="J1661" t="s">
        <v>23</v>
      </c>
    </row>
    <row r="1662" spans="1:10" x14ac:dyDescent="0.25">
      <c r="A1662" t="str">
        <f t="shared" si="65"/>
        <v>Function_07Application_202023</v>
      </c>
      <c r="B1662">
        <v>1659</v>
      </c>
      <c r="C1662" t="s">
        <v>373</v>
      </c>
      <c r="D1662" t="str">
        <f>VLOOKUP($C1662,'Look-Ups'!$C$2:$G$32,D$1-2,0)</f>
        <v>Function_07</v>
      </c>
      <c r="E1662" t="str">
        <f>VLOOKUP($C1662,'Look-Ups'!$C$2:$G$32,E$1-2,0)</f>
        <v>Function_Simpl_06</v>
      </c>
      <c r="F1662" t="str">
        <f>VLOOKUP($C1662,'Look-Ups'!$C$2:$G$32,F$1-2,0)</f>
        <v>Segment_04</v>
      </c>
      <c r="G1662" t="str">
        <f>VLOOKUP($C1662,'Look-Ups'!$C$2:$G$32,G$1-2,0)</f>
        <v>Proc_Type_05</v>
      </c>
      <c r="H1662" t="s">
        <v>209</v>
      </c>
      <c r="I1662">
        <f t="shared" si="66"/>
        <v>2023</v>
      </c>
      <c r="J1662" t="s">
        <v>23</v>
      </c>
    </row>
    <row r="1663" spans="1:10" x14ac:dyDescent="0.25">
      <c r="A1663" t="str">
        <f t="shared" si="65"/>
        <v>Function_07Application_202023</v>
      </c>
      <c r="B1663">
        <v>1660</v>
      </c>
      <c r="C1663" t="s">
        <v>373</v>
      </c>
      <c r="D1663" t="str">
        <f>VLOOKUP($C1663,'Look-Ups'!$C$2:$G$32,D$1-2,0)</f>
        <v>Function_07</v>
      </c>
      <c r="E1663" t="str">
        <f>VLOOKUP($C1663,'Look-Ups'!$C$2:$G$32,E$1-2,0)</f>
        <v>Function_Simpl_06</v>
      </c>
      <c r="F1663" t="str">
        <f>VLOOKUP($C1663,'Look-Ups'!$C$2:$G$32,F$1-2,0)</f>
        <v>Segment_04</v>
      </c>
      <c r="G1663" t="str">
        <f>VLOOKUP($C1663,'Look-Ups'!$C$2:$G$32,G$1-2,0)</f>
        <v>Proc_Type_05</v>
      </c>
      <c r="H1663" t="s">
        <v>222</v>
      </c>
      <c r="I1663">
        <f t="shared" si="66"/>
        <v>2023</v>
      </c>
      <c r="J1663" t="s">
        <v>23</v>
      </c>
    </row>
    <row r="1664" spans="1:10" x14ac:dyDescent="0.25">
      <c r="A1664" t="str">
        <f t="shared" si="65"/>
        <v>Function_07Application_202023</v>
      </c>
      <c r="B1664">
        <v>1661</v>
      </c>
      <c r="C1664" t="s">
        <v>373</v>
      </c>
      <c r="D1664" t="str">
        <f>VLOOKUP($C1664,'Look-Ups'!$C$2:$G$32,D$1-2,0)</f>
        <v>Function_07</v>
      </c>
      <c r="E1664" t="str">
        <f>VLOOKUP($C1664,'Look-Ups'!$C$2:$G$32,E$1-2,0)</f>
        <v>Function_Simpl_06</v>
      </c>
      <c r="F1664" t="str">
        <f>VLOOKUP($C1664,'Look-Ups'!$C$2:$G$32,F$1-2,0)</f>
        <v>Segment_04</v>
      </c>
      <c r="G1664" t="str">
        <f>VLOOKUP($C1664,'Look-Ups'!$C$2:$G$32,G$1-2,0)</f>
        <v>Proc_Type_05</v>
      </c>
      <c r="H1664" t="s">
        <v>195</v>
      </c>
      <c r="I1664">
        <f t="shared" si="66"/>
        <v>2023</v>
      </c>
      <c r="J1664" t="s">
        <v>23</v>
      </c>
    </row>
    <row r="1665" spans="1:10" x14ac:dyDescent="0.25">
      <c r="A1665" t="str">
        <f t="shared" si="65"/>
        <v>Function_07Application_202023</v>
      </c>
      <c r="B1665">
        <v>1662</v>
      </c>
      <c r="C1665" t="s">
        <v>373</v>
      </c>
      <c r="D1665" t="str">
        <f>VLOOKUP($C1665,'Look-Ups'!$C$2:$G$32,D$1-2,0)</f>
        <v>Function_07</v>
      </c>
      <c r="E1665" t="str">
        <f>VLOOKUP($C1665,'Look-Ups'!$C$2:$G$32,E$1-2,0)</f>
        <v>Function_Simpl_06</v>
      </c>
      <c r="F1665" t="str">
        <f>VLOOKUP($C1665,'Look-Ups'!$C$2:$G$32,F$1-2,0)</f>
        <v>Segment_04</v>
      </c>
      <c r="G1665" t="str">
        <f>VLOOKUP($C1665,'Look-Ups'!$C$2:$G$32,G$1-2,0)</f>
        <v>Proc_Type_05</v>
      </c>
      <c r="H1665" t="s">
        <v>225</v>
      </c>
      <c r="I1665">
        <f t="shared" si="66"/>
        <v>2023</v>
      </c>
      <c r="J1665" t="s">
        <v>23</v>
      </c>
    </row>
    <row r="1666" spans="1:10" x14ac:dyDescent="0.25">
      <c r="A1666" t="str">
        <f t="shared" si="65"/>
        <v>Function_07Application_202023</v>
      </c>
      <c r="B1666">
        <v>1663</v>
      </c>
      <c r="C1666" t="s">
        <v>373</v>
      </c>
      <c r="D1666" t="str">
        <f>VLOOKUP($C1666,'Look-Ups'!$C$2:$G$32,D$1-2,0)</f>
        <v>Function_07</v>
      </c>
      <c r="E1666" t="str">
        <f>VLOOKUP($C1666,'Look-Ups'!$C$2:$G$32,E$1-2,0)</f>
        <v>Function_Simpl_06</v>
      </c>
      <c r="F1666" t="str">
        <f>VLOOKUP($C1666,'Look-Ups'!$C$2:$G$32,F$1-2,0)</f>
        <v>Segment_04</v>
      </c>
      <c r="G1666" t="str">
        <f>VLOOKUP($C1666,'Look-Ups'!$C$2:$G$32,G$1-2,0)</f>
        <v>Proc_Type_05</v>
      </c>
      <c r="H1666" t="s">
        <v>206</v>
      </c>
      <c r="I1666">
        <f t="shared" si="66"/>
        <v>2023</v>
      </c>
      <c r="J1666" t="s">
        <v>23</v>
      </c>
    </row>
    <row r="1667" spans="1:10" x14ac:dyDescent="0.25">
      <c r="A1667" t="str">
        <f t="shared" si="65"/>
        <v>Function_07Application_202023</v>
      </c>
      <c r="B1667">
        <v>1664</v>
      </c>
      <c r="C1667" t="s">
        <v>373</v>
      </c>
      <c r="D1667" t="str">
        <f>VLOOKUP($C1667,'Look-Ups'!$C$2:$G$32,D$1-2,0)</f>
        <v>Function_07</v>
      </c>
      <c r="E1667" t="str">
        <f>VLOOKUP($C1667,'Look-Ups'!$C$2:$G$32,E$1-2,0)</f>
        <v>Function_Simpl_06</v>
      </c>
      <c r="F1667" t="str">
        <f>VLOOKUP($C1667,'Look-Ups'!$C$2:$G$32,F$1-2,0)</f>
        <v>Segment_04</v>
      </c>
      <c r="G1667" t="str">
        <f>VLOOKUP($C1667,'Look-Ups'!$C$2:$G$32,G$1-2,0)</f>
        <v>Proc_Type_05</v>
      </c>
      <c r="H1667" t="s">
        <v>238</v>
      </c>
      <c r="I1667">
        <f t="shared" si="66"/>
        <v>2023</v>
      </c>
      <c r="J1667" t="s">
        <v>23</v>
      </c>
    </row>
    <row r="1668" spans="1:10" x14ac:dyDescent="0.25">
      <c r="A1668" t="str">
        <f t="shared" si="65"/>
        <v>Function_07Application_202023</v>
      </c>
      <c r="B1668">
        <v>1665</v>
      </c>
      <c r="C1668" t="s">
        <v>373</v>
      </c>
      <c r="D1668" t="str">
        <f>VLOOKUP($C1668,'Look-Ups'!$C$2:$G$32,D$1-2,0)</f>
        <v>Function_07</v>
      </c>
      <c r="E1668" t="str">
        <f>VLOOKUP($C1668,'Look-Ups'!$C$2:$G$32,E$1-2,0)</f>
        <v>Function_Simpl_06</v>
      </c>
      <c r="F1668" t="str">
        <f>VLOOKUP($C1668,'Look-Ups'!$C$2:$G$32,F$1-2,0)</f>
        <v>Segment_04</v>
      </c>
      <c r="G1668" t="str">
        <f>VLOOKUP($C1668,'Look-Ups'!$C$2:$G$32,G$1-2,0)</f>
        <v>Proc_Type_05</v>
      </c>
      <c r="H1668" t="s">
        <v>244</v>
      </c>
      <c r="I1668">
        <f t="shared" si="66"/>
        <v>2023</v>
      </c>
      <c r="J1668" t="s">
        <v>23</v>
      </c>
    </row>
    <row r="1669" spans="1:10" x14ac:dyDescent="0.25">
      <c r="A1669" t="str">
        <f t="shared" ref="A1669:A1732" si="67">D1669&amp;C1669&amp;I1669</f>
        <v>Function_08Application_212023</v>
      </c>
      <c r="B1669">
        <v>1666</v>
      </c>
      <c r="C1669" t="s">
        <v>374</v>
      </c>
      <c r="D1669" t="str">
        <f>VLOOKUP($C1669,'Look-Ups'!$C$2:$G$32,D$1-2,0)</f>
        <v>Function_08</v>
      </c>
      <c r="E1669" t="str">
        <f>VLOOKUP($C1669,'Look-Ups'!$C$2:$G$32,E$1-2,0)</f>
        <v>Function_Simpl_05</v>
      </c>
      <c r="F1669" t="str">
        <f>VLOOKUP($C1669,'Look-Ups'!$C$2:$G$32,F$1-2,0)</f>
        <v>Segment_05</v>
      </c>
      <c r="G1669" t="str">
        <f>VLOOKUP($C1669,'Look-Ups'!$C$2:$G$32,G$1-2,0)</f>
        <v>Proc_Type_01</v>
      </c>
      <c r="H1669" t="s">
        <v>219</v>
      </c>
      <c r="I1669">
        <f t="shared" si="66"/>
        <v>2023</v>
      </c>
      <c r="J1669" t="s">
        <v>23</v>
      </c>
    </row>
    <row r="1670" spans="1:10" x14ac:dyDescent="0.25">
      <c r="A1670" t="str">
        <f t="shared" si="67"/>
        <v>Function_08Application_212023</v>
      </c>
      <c r="B1670">
        <v>1667</v>
      </c>
      <c r="C1670" t="s">
        <v>374</v>
      </c>
      <c r="D1670" t="str">
        <f>VLOOKUP($C1670,'Look-Ups'!$C$2:$G$32,D$1-2,0)</f>
        <v>Function_08</v>
      </c>
      <c r="E1670" t="str">
        <f>VLOOKUP($C1670,'Look-Ups'!$C$2:$G$32,E$1-2,0)</f>
        <v>Function_Simpl_05</v>
      </c>
      <c r="F1670" t="str">
        <f>VLOOKUP($C1670,'Look-Ups'!$C$2:$G$32,F$1-2,0)</f>
        <v>Segment_05</v>
      </c>
      <c r="G1670" t="str">
        <f>VLOOKUP($C1670,'Look-Ups'!$C$2:$G$32,G$1-2,0)</f>
        <v>Proc_Type_01</v>
      </c>
      <c r="H1670" t="s">
        <v>215</v>
      </c>
      <c r="I1670">
        <f t="shared" si="66"/>
        <v>2023</v>
      </c>
      <c r="J1670" t="s">
        <v>23</v>
      </c>
    </row>
    <row r="1671" spans="1:10" x14ac:dyDescent="0.25">
      <c r="A1671" t="str">
        <f t="shared" si="67"/>
        <v>Function_08Application_212023</v>
      </c>
      <c r="B1671">
        <v>1668</v>
      </c>
      <c r="C1671" t="s">
        <v>374</v>
      </c>
      <c r="D1671" t="str">
        <f>VLOOKUP($C1671,'Look-Ups'!$C$2:$G$32,D$1-2,0)</f>
        <v>Function_08</v>
      </c>
      <c r="E1671" t="str">
        <f>VLOOKUP($C1671,'Look-Ups'!$C$2:$G$32,E$1-2,0)</f>
        <v>Function_Simpl_05</v>
      </c>
      <c r="F1671" t="str">
        <f>VLOOKUP($C1671,'Look-Ups'!$C$2:$G$32,F$1-2,0)</f>
        <v>Segment_05</v>
      </c>
      <c r="G1671" t="str">
        <f>VLOOKUP($C1671,'Look-Ups'!$C$2:$G$32,G$1-2,0)</f>
        <v>Proc_Type_01</v>
      </c>
      <c r="H1671" t="s">
        <v>209</v>
      </c>
      <c r="I1671">
        <f t="shared" si="66"/>
        <v>2023</v>
      </c>
      <c r="J1671" t="s">
        <v>23</v>
      </c>
    </row>
    <row r="1672" spans="1:10" x14ac:dyDescent="0.25">
      <c r="A1672" t="str">
        <f t="shared" si="67"/>
        <v>Function_08Application_212023</v>
      </c>
      <c r="B1672">
        <v>1669</v>
      </c>
      <c r="C1672" t="s">
        <v>374</v>
      </c>
      <c r="D1672" t="str">
        <f>VLOOKUP($C1672,'Look-Ups'!$C$2:$G$32,D$1-2,0)</f>
        <v>Function_08</v>
      </c>
      <c r="E1672" t="str">
        <f>VLOOKUP($C1672,'Look-Ups'!$C$2:$G$32,E$1-2,0)</f>
        <v>Function_Simpl_05</v>
      </c>
      <c r="F1672" t="str">
        <f>VLOOKUP($C1672,'Look-Ups'!$C$2:$G$32,F$1-2,0)</f>
        <v>Segment_05</v>
      </c>
      <c r="G1672" t="str">
        <f>VLOOKUP($C1672,'Look-Ups'!$C$2:$G$32,G$1-2,0)</f>
        <v>Proc_Type_01</v>
      </c>
      <c r="H1672" t="s">
        <v>187</v>
      </c>
      <c r="I1672">
        <f t="shared" si="66"/>
        <v>2023</v>
      </c>
      <c r="J1672" t="s">
        <v>23</v>
      </c>
    </row>
    <row r="1673" spans="1:10" x14ac:dyDescent="0.25">
      <c r="A1673" t="str">
        <f t="shared" si="67"/>
        <v>Function_08Application_212023</v>
      </c>
      <c r="B1673">
        <v>1670</v>
      </c>
      <c r="C1673" t="s">
        <v>374</v>
      </c>
      <c r="D1673" t="str">
        <f>VLOOKUP($C1673,'Look-Ups'!$C$2:$G$32,D$1-2,0)</f>
        <v>Function_08</v>
      </c>
      <c r="E1673" t="str">
        <f>VLOOKUP($C1673,'Look-Ups'!$C$2:$G$32,E$1-2,0)</f>
        <v>Function_Simpl_05</v>
      </c>
      <c r="F1673" t="str">
        <f>VLOOKUP($C1673,'Look-Ups'!$C$2:$G$32,F$1-2,0)</f>
        <v>Segment_05</v>
      </c>
      <c r="G1673" t="str">
        <f>VLOOKUP($C1673,'Look-Ups'!$C$2:$G$32,G$1-2,0)</f>
        <v>Proc_Type_01</v>
      </c>
      <c r="H1673" t="s">
        <v>212</v>
      </c>
      <c r="I1673">
        <f t="shared" si="66"/>
        <v>2023</v>
      </c>
      <c r="J1673" t="s">
        <v>23</v>
      </c>
    </row>
    <row r="1674" spans="1:10" x14ac:dyDescent="0.25">
      <c r="A1674" t="str">
        <f t="shared" si="67"/>
        <v>Function_08Application_212023</v>
      </c>
      <c r="B1674">
        <v>1671</v>
      </c>
      <c r="C1674" t="s">
        <v>374</v>
      </c>
      <c r="D1674" t="str">
        <f>VLOOKUP($C1674,'Look-Ups'!$C$2:$G$32,D$1-2,0)</f>
        <v>Function_08</v>
      </c>
      <c r="E1674" t="str">
        <f>VLOOKUP($C1674,'Look-Ups'!$C$2:$G$32,E$1-2,0)</f>
        <v>Function_Simpl_05</v>
      </c>
      <c r="F1674" t="str">
        <f>VLOOKUP($C1674,'Look-Ups'!$C$2:$G$32,F$1-2,0)</f>
        <v>Segment_05</v>
      </c>
      <c r="G1674" t="str">
        <f>VLOOKUP($C1674,'Look-Ups'!$C$2:$G$32,G$1-2,0)</f>
        <v>Proc_Type_01</v>
      </c>
      <c r="H1674" t="s">
        <v>179</v>
      </c>
      <c r="I1674">
        <f t="shared" si="66"/>
        <v>2023</v>
      </c>
      <c r="J1674" t="s">
        <v>23</v>
      </c>
    </row>
    <row r="1675" spans="1:10" x14ac:dyDescent="0.25">
      <c r="A1675" t="str">
        <f t="shared" si="67"/>
        <v>Function_08Application_212023</v>
      </c>
      <c r="B1675">
        <v>1672</v>
      </c>
      <c r="C1675" t="s">
        <v>374</v>
      </c>
      <c r="D1675" t="str">
        <f>VLOOKUP($C1675,'Look-Ups'!$C$2:$G$32,D$1-2,0)</f>
        <v>Function_08</v>
      </c>
      <c r="E1675" t="str">
        <f>VLOOKUP($C1675,'Look-Ups'!$C$2:$G$32,E$1-2,0)</f>
        <v>Function_Simpl_05</v>
      </c>
      <c r="F1675" t="str">
        <f>VLOOKUP($C1675,'Look-Ups'!$C$2:$G$32,F$1-2,0)</f>
        <v>Segment_05</v>
      </c>
      <c r="G1675" t="str">
        <f>VLOOKUP($C1675,'Look-Ups'!$C$2:$G$32,G$1-2,0)</f>
        <v>Proc_Type_01</v>
      </c>
      <c r="H1675" t="s">
        <v>156</v>
      </c>
      <c r="I1675">
        <f t="shared" si="66"/>
        <v>2023</v>
      </c>
      <c r="J1675" t="s">
        <v>23</v>
      </c>
    </row>
    <row r="1676" spans="1:10" x14ac:dyDescent="0.25">
      <c r="A1676" t="str">
        <f t="shared" si="67"/>
        <v>Function_08Application_212023</v>
      </c>
      <c r="B1676">
        <v>1673</v>
      </c>
      <c r="C1676" t="s">
        <v>374</v>
      </c>
      <c r="D1676" t="str">
        <f>VLOOKUP($C1676,'Look-Ups'!$C$2:$G$32,D$1-2,0)</f>
        <v>Function_08</v>
      </c>
      <c r="E1676" t="str">
        <f>VLOOKUP($C1676,'Look-Ups'!$C$2:$G$32,E$1-2,0)</f>
        <v>Function_Simpl_05</v>
      </c>
      <c r="F1676" t="str">
        <f>VLOOKUP($C1676,'Look-Ups'!$C$2:$G$32,F$1-2,0)</f>
        <v>Segment_05</v>
      </c>
      <c r="G1676" t="str">
        <f>VLOOKUP($C1676,'Look-Ups'!$C$2:$G$32,G$1-2,0)</f>
        <v>Proc_Type_01</v>
      </c>
      <c r="H1676" t="s">
        <v>224</v>
      </c>
      <c r="I1676">
        <f t="shared" si="66"/>
        <v>2023</v>
      </c>
      <c r="J1676" t="s">
        <v>23</v>
      </c>
    </row>
    <row r="1677" spans="1:10" x14ac:dyDescent="0.25">
      <c r="A1677" t="str">
        <f t="shared" si="67"/>
        <v>Function_08Application_212023</v>
      </c>
      <c r="B1677">
        <v>1674</v>
      </c>
      <c r="C1677" t="s">
        <v>374</v>
      </c>
      <c r="D1677" t="str">
        <f>VLOOKUP($C1677,'Look-Ups'!$C$2:$G$32,D$1-2,0)</f>
        <v>Function_08</v>
      </c>
      <c r="E1677" t="str">
        <f>VLOOKUP($C1677,'Look-Ups'!$C$2:$G$32,E$1-2,0)</f>
        <v>Function_Simpl_05</v>
      </c>
      <c r="F1677" t="str">
        <f>VLOOKUP($C1677,'Look-Ups'!$C$2:$G$32,F$1-2,0)</f>
        <v>Segment_05</v>
      </c>
      <c r="G1677" t="str">
        <f>VLOOKUP($C1677,'Look-Ups'!$C$2:$G$32,G$1-2,0)</f>
        <v>Proc_Type_01</v>
      </c>
      <c r="H1677" t="s">
        <v>182</v>
      </c>
      <c r="I1677">
        <f t="shared" si="66"/>
        <v>2023</v>
      </c>
      <c r="J1677" t="s">
        <v>23</v>
      </c>
    </row>
    <row r="1678" spans="1:10" x14ac:dyDescent="0.25">
      <c r="A1678" t="str">
        <f t="shared" si="67"/>
        <v>Function_08Application_212023</v>
      </c>
      <c r="B1678">
        <v>1675</v>
      </c>
      <c r="C1678" t="s">
        <v>374</v>
      </c>
      <c r="D1678" t="str">
        <f>VLOOKUP($C1678,'Look-Ups'!$C$2:$G$32,D$1-2,0)</f>
        <v>Function_08</v>
      </c>
      <c r="E1678" t="str">
        <f>VLOOKUP($C1678,'Look-Ups'!$C$2:$G$32,E$1-2,0)</f>
        <v>Function_Simpl_05</v>
      </c>
      <c r="F1678" t="str">
        <f>VLOOKUP($C1678,'Look-Ups'!$C$2:$G$32,F$1-2,0)</f>
        <v>Segment_05</v>
      </c>
      <c r="G1678" t="str">
        <f>VLOOKUP($C1678,'Look-Ups'!$C$2:$G$32,G$1-2,0)</f>
        <v>Proc_Type_01</v>
      </c>
      <c r="H1678" t="s">
        <v>171</v>
      </c>
      <c r="I1678">
        <f t="shared" si="66"/>
        <v>2023</v>
      </c>
      <c r="J1678" t="s">
        <v>23</v>
      </c>
    </row>
    <row r="1679" spans="1:10" x14ac:dyDescent="0.25">
      <c r="A1679" t="str">
        <f t="shared" si="67"/>
        <v>Function_08Application_212023</v>
      </c>
      <c r="B1679">
        <v>1676</v>
      </c>
      <c r="C1679" t="s">
        <v>374</v>
      </c>
      <c r="D1679" t="str">
        <f>VLOOKUP($C1679,'Look-Ups'!$C$2:$G$32,D$1-2,0)</f>
        <v>Function_08</v>
      </c>
      <c r="E1679" t="str">
        <f>VLOOKUP($C1679,'Look-Ups'!$C$2:$G$32,E$1-2,0)</f>
        <v>Function_Simpl_05</v>
      </c>
      <c r="F1679" t="str">
        <f>VLOOKUP($C1679,'Look-Ups'!$C$2:$G$32,F$1-2,0)</f>
        <v>Segment_05</v>
      </c>
      <c r="G1679" t="str">
        <f>VLOOKUP($C1679,'Look-Ups'!$C$2:$G$32,G$1-2,0)</f>
        <v>Proc_Type_01</v>
      </c>
      <c r="H1679" t="s">
        <v>242</v>
      </c>
      <c r="I1679">
        <f t="shared" si="66"/>
        <v>2023</v>
      </c>
      <c r="J1679" t="s">
        <v>23</v>
      </c>
    </row>
    <row r="1680" spans="1:10" x14ac:dyDescent="0.25">
      <c r="A1680" t="str">
        <f t="shared" si="67"/>
        <v>Function_08Application_212023</v>
      </c>
      <c r="B1680">
        <v>1677</v>
      </c>
      <c r="C1680" t="s">
        <v>374</v>
      </c>
      <c r="D1680" t="str">
        <f>VLOOKUP($C1680,'Look-Ups'!$C$2:$G$32,D$1-2,0)</f>
        <v>Function_08</v>
      </c>
      <c r="E1680" t="str">
        <f>VLOOKUP($C1680,'Look-Ups'!$C$2:$G$32,E$1-2,0)</f>
        <v>Function_Simpl_05</v>
      </c>
      <c r="F1680" t="str">
        <f>VLOOKUP($C1680,'Look-Ups'!$C$2:$G$32,F$1-2,0)</f>
        <v>Segment_05</v>
      </c>
      <c r="G1680" t="str">
        <f>VLOOKUP($C1680,'Look-Ups'!$C$2:$G$32,G$1-2,0)</f>
        <v>Proc_Type_01</v>
      </c>
      <c r="H1680" t="s">
        <v>238</v>
      </c>
      <c r="I1680">
        <f t="shared" si="66"/>
        <v>2023</v>
      </c>
      <c r="J1680" t="s">
        <v>23</v>
      </c>
    </row>
    <row r="1681" spans="1:10" x14ac:dyDescent="0.25">
      <c r="A1681" t="str">
        <f t="shared" si="67"/>
        <v>Function_08Application_212023</v>
      </c>
      <c r="B1681">
        <v>1678</v>
      </c>
      <c r="C1681" t="s">
        <v>374</v>
      </c>
      <c r="D1681" t="str">
        <f>VLOOKUP($C1681,'Look-Ups'!$C$2:$G$32,D$1-2,0)</f>
        <v>Function_08</v>
      </c>
      <c r="E1681" t="str">
        <f>VLOOKUP($C1681,'Look-Ups'!$C$2:$G$32,E$1-2,0)</f>
        <v>Function_Simpl_05</v>
      </c>
      <c r="F1681" t="str">
        <f>VLOOKUP($C1681,'Look-Ups'!$C$2:$G$32,F$1-2,0)</f>
        <v>Segment_05</v>
      </c>
      <c r="G1681" t="str">
        <f>VLOOKUP($C1681,'Look-Ups'!$C$2:$G$32,G$1-2,0)</f>
        <v>Proc_Type_01</v>
      </c>
      <c r="H1681" t="s">
        <v>195</v>
      </c>
      <c r="I1681">
        <f t="shared" ref="I1681:I1744" si="68">I1326+1</f>
        <v>2023</v>
      </c>
      <c r="J1681" t="s">
        <v>23</v>
      </c>
    </row>
    <row r="1682" spans="1:10" x14ac:dyDescent="0.25">
      <c r="A1682" t="str">
        <f t="shared" si="67"/>
        <v>Function_08Application_212023</v>
      </c>
      <c r="B1682">
        <v>1679</v>
      </c>
      <c r="C1682" t="s">
        <v>374</v>
      </c>
      <c r="D1682" t="str">
        <f>VLOOKUP($C1682,'Look-Ups'!$C$2:$G$32,D$1-2,0)</f>
        <v>Function_08</v>
      </c>
      <c r="E1682" t="str">
        <f>VLOOKUP($C1682,'Look-Ups'!$C$2:$G$32,E$1-2,0)</f>
        <v>Function_Simpl_05</v>
      </c>
      <c r="F1682" t="str">
        <f>VLOOKUP($C1682,'Look-Ups'!$C$2:$G$32,F$1-2,0)</f>
        <v>Segment_05</v>
      </c>
      <c r="G1682" t="str">
        <f>VLOOKUP($C1682,'Look-Ups'!$C$2:$G$32,G$1-2,0)</f>
        <v>Proc_Type_01</v>
      </c>
      <c r="H1682" t="s">
        <v>244</v>
      </c>
      <c r="I1682">
        <f t="shared" si="68"/>
        <v>2023</v>
      </c>
      <c r="J1682" t="s">
        <v>23</v>
      </c>
    </row>
    <row r="1683" spans="1:10" x14ac:dyDescent="0.25">
      <c r="A1683" t="str">
        <f t="shared" si="67"/>
        <v>Function_09Application_222023</v>
      </c>
      <c r="B1683">
        <v>1680</v>
      </c>
      <c r="C1683" t="s">
        <v>375</v>
      </c>
      <c r="D1683" t="str">
        <f>VLOOKUP($C1683,'Look-Ups'!$C$2:$G$32,D$1-2,0)</f>
        <v>Function_09</v>
      </c>
      <c r="E1683" t="str">
        <f>VLOOKUP($C1683,'Look-Ups'!$C$2:$G$32,E$1-2,0)</f>
        <v>Function_Simpl_07</v>
      </c>
      <c r="F1683" t="str">
        <f>VLOOKUP($C1683,'Look-Ups'!$C$2:$G$32,F$1-2,0)</f>
        <v>Segment_06</v>
      </c>
      <c r="G1683" t="str">
        <f>VLOOKUP($C1683,'Look-Ups'!$C$2:$G$32,G$1-2,0)</f>
        <v>Proc_Type_01</v>
      </c>
      <c r="H1683" t="s">
        <v>215</v>
      </c>
      <c r="I1683">
        <f t="shared" si="68"/>
        <v>2023</v>
      </c>
      <c r="J1683" t="s">
        <v>23</v>
      </c>
    </row>
    <row r="1684" spans="1:10" x14ac:dyDescent="0.25">
      <c r="A1684" t="str">
        <f t="shared" si="67"/>
        <v>Function_09Application_222023</v>
      </c>
      <c r="B1684">
        <v>1681</v>
      </c>
      <c r="C1684" t="s">
        <v>375</v>
      </c>
      <c r="D1684" t="str">
        <f>VLOOKUP($C1684,'Look-Ups'!$C$2:$G$32,D$1-2,0)</f>
        <v>Function_09</v>
      </c>
      <c r="E1684" t="str">
        <f>VLOOKUP($C1684,'Look-Ups'!$C$2:$G$32,E$1-2,0)</f>
        <v>Function_Simpl_07</v>
      </c>
      <c r="F1684" t="str">
        <f>VLOOKUP($C1684,'Look-Ups'!$C$2:$G$32,F$1-2,0)</f>
        <v>Segment_06</v>
      </c>
      <c r="G1684" t="str">
        <f>VLOOKUP($C1684,'Look-Ups'!$C$2:$G$32,G$1-2,0)</f>
        <v>Proc_Type_01</v>
      </c>
      <c r="H1684" t="s">
        <v>200</v>
      </c>
      <c r="I1684">
        <f t="shared" si="68"/>
        <v>2023</v>
      </c>
      <c r="J1684" t="s">
        <v>23</v>
      </c>
    </row>
    <row r="1685" spans="1:10" x14ac:dyDescent="0.25">
      <c r="A1685" t="str">
        <f t="shared" si="67"/>
        <v>Function_09Application_222023</v>
      </c>
      <c r="B1685">
        <v>1682</v>
      </c>
      <c r="C1685" t="s">
        <v>375</v>
      </c>
      <c r="D1685" t="str">
        <f>VLOOKUP($C1685,'Look-Ups'!$C$2:$G$32,D$1-2,0)</f>
        <v>Function_09</v>
      </c>
      <c r="E1685" t="str">
        <f>VLOOKUP($C1685,'Look-Ups'!$C$2:$G$32,E$1-2,0)</f>
        <v>Function_Simpl_07</v>
      </c>
      <c r="F1685" t="str">
        <f>VLOOKUP($C1685,'Look-Ups'!$C$2:$G$32,F$1-2,0)</f>
        <v>Segment_06</v>
      </c>
      <c r="G1685" t="str">
        <f>VLOOKUP($C1685,'Look-Ups'!$C$2:$G$32,G$1-2,0)</f>
        <v>Proc_Type_01</v>
      </c>
      <c r="H1685" t="s">
        <v>219</v>
      </c>
      <c r="I1685">
        <f t="shared" si="68"/>
        <v>2023</v>
      </c>
      <c r="J1685" t="s">
        <v>23</v>
      </c>
    </row>
    <row r="1686" spans="1:10" x14ac:dyDescent="0.25">
      <c r="A1686" t="str">
        <f t="shared" si="67"/>
        <v>Function_09Application_222023</v>
      </c>
      <c r="B1686">
        <v>1683</v>
      </c>
      <c r="C1686" t="s">
        <v>375</v>
      </c>
      <c r="D1686" t="str">
        <f>VLOOKUP($C1686,'Look-Ups'!$C$2:$G$32,D$1-2,0)</f>
        <v>Function_09</v>
      </c>
      <c r="E1686" t="str">
        <f>VLOOKUP($C1686,'Look-Ups'!$C$2:$G$32,E$1-2,0)</f>
        <v>Function_Simpl_07</v>
      </c>
      <c r="F1686" t="str">
        <f>VLOOKUP($C1686,'Look-Ups'!$C$2:$G$32,F$1-2,0)</f>
        <v>Segment_06</v>
      </c>
      <c r="G1686" t="str">
        <f>VLOOKUP($C1686,'Look-Ups'!$C$2:$G$32,G$1-2,0)</f>
        <v>Proc_Type_01</v>
      </c>
      <c r="H1686" t="s">
        <v>187</v>
      </c>
      <c r="I1686">
        <f t="shared" si="68"/>
        <v>2023</v>
      </c>
      <c r="J1686" t="s">
        <v>23</v>
      </c>
    </row>
    <row r="1687" spans="1:10" x14ac:dyDescent="0.25">
      <c r="A1687" t="str">
        <f t="shared" si="67"/>
        <v>Function_09Application_222023</v>
      </c>
      <c r="B1687">
        <v>1684</v>
      </c>
      <c r="C1687" t="s">
        <v>375</v>
      </c>
      <c r="D1687" t="str">
        <f>VLOOKUP($C1687,'Look-Ups'!$C$2:$G$32,D$1-2,0)</f>
        <v>Function_09</v>
      </c>
      <c r="E1687" t="str">
        <f>VLOOKUP($C1687,'Look-Ups'!$C$2:$G$32,E$1-2,0)</f>
        <v>Function_Simpl_07</v>
      </c>
      <c r="F1687" t="str">
        <f>VLOOKUP($C1687,'Look-Ups'!$C$2:$G$32,F$1-2,0)</f>
        <v>Segment_06</v>
      </c>
      <c r="G1687" t="str">
        <f>VLOOKUP($C1687,'Look-Ups'!$C$2:$G$32,G$1-2,0)</f>
        <v>Proc_Type_01</v>
      </c>
      <c r="H1687" t="s">
        <v>209</v>
      </c>
      <c r="I1687">
        <f t="shared" si="68"/>
        <v>2023</v>
      </c>
      <c r="J1687" t="s">
        <v>23</v>
      </c>
    </row>
    <row r="1688" spans="1:10" x14ac:dyDescent="0.25">
      <c r="A1688" t="str">
        <f t="shared" si="67"/>
        <v>Function_09Application_222023</v>
      </c>
      <c r="B1688">
        <v>1685</v>
      </c>
      <c r="C1688" t="s">
        <v>375</v>
      </c>
      <c r="D1688" t="str">
        <f>VLOOKUP($C1688,'Look-Ups'!$C$2:$G$32,D$1-2,0)</f>
        <v>Function_09</v>
      </c>
      <c r="E1688" t="str">
        <f>VLOOKUP($C1688,'Look-Ups'!$C$2:$G$32,E$1-2,0)</f>
        <v>Function_Simpl_07</v>
      </c>
      <c r="F1688" t="str">
        <f>VLOOKUP($C1688,'Look-Ups'!$C$2:$G$32,F$1-2,0)</f>
        <v>Segment_06</v>
      </c>
      <c r="G1688" t="str">
        <f>VLOOKUP($C1688,'Look-Ups'!$C$2:$G$32,G$1-2,0)</f>
        <v>Proc_Type_01</v>
      </c>
      <c r="H1688" t="s">
        <v>221</v>
      </c>
      <c r="I1688">
        <f t="shared" si="68"/>
        <v>2023</v>
      </c>
      <c r="J1688" t="s">
        <v>23</v>
      </c>
    </row>
    <row r="1689" spans="1:10" x14ac:dyDescent="0.25">
      <c r="A1689" t="str">
        <f t="shared" si="67"/>
        <v>Function_09Application_222023</v>
      </c>
      <c r="B1689">
        <v>1686</v>
      </c>
      <c r="C1689" t="s">
        <v>375</v>
      </c>
      <c r="D1689" t="str">
        <f>VLOOKUP($C1689,'Look-Ups'!$C$2:$G$32,D$1-2,0)</f>
        <v>Function_09</v>
      </c>
      <c r="E1689" t="str">
        <f>VLOOKUP($C1689,'Look-Ups'!$C$2:$G$32,E$1-2,0)</f>
        <v>Function_Simpl_07</v>
      </c>
      <c r="F1689" t="str">
        <f>VLOOKUP($C1689,'Look-Ups'!$C$2:$G$32,F$1-2,0)</f>
        <v>Segment_06</v>
      </c>
      <c r="G1689" t="str">
        <f>VLOOKUP($C1689,'Look-Ups'!$C$2:$G$32,G$1-2,0)</f>
        <v>Proc_Type_01</v>
      </c>
      <c r="H1689" t="s">
        <v>236</v>
      </c>
      <c r="I1689">
        <f t="shared" si="68"/>
        <v>2023</v>
      </c>
      <c r="J1689" t="s">
        <v>23</v>
      </c>
    </row>
    <row r="1690" spans="1:10" x14ac:dyDescent="0.25">
      <c r="A1690" t="str">
        <f t="shared" si="67"/>
        <v>Function_09Application_222023</v>
      </c>
      <c r="B1690">
        <v>1687</v>
      </c>
      <c r="C1690" t="s">
        <v>375</v>
      </c>
      <c r="D1690" t="str">
        <f>VLOOKUP($C1690,'Look-Ups'!$C$2:$G$32,D$1-2,0)</f>
        <v>Function_09</v>
      </c>
      <c r="E1690" t="str">
        <f>VLOOKUP($C1690,'Look-Ups'!$C$2:$G$32,E$1-2,0)</f>
        <v>Function_Simpl_07</v>
      </c>
      <c r="F1690" t="str">
        <f>VLOOKUP($C1690,'Look-Ups'!$C$2:$G$32,F$1-2,0)</f>
        <v>Segment_06</v>
      </c>
      <c r="G1690" t="str">
        <f>VLOOKUP($C1690,'Look-Ups'!$C$2:$G$32,G$1-2,0)</f>
        <v>Proc_Type_01</v>
      </c>
      <c r="H1690" t="s">
        <v>156</v>
      </c>
      <c r="I1690">
        <f t="shared" si="68"/>
        <v>2023</v>
      </c>
      <c r="J1690" t="s">
        <v>23</v>
      </c>
    </row>
    <row r="1691" spans="1:10" x14ac:dyDescent="0.25">
      <c r="A1691" t="str">
        <f t="shared" si="67"/>
        <v>Function_09Application_222023</v>
      </c>
      <c r="B1691">
        <v>1688</v>
      </c>
      <c r="C1691" t="s">
        <v>375</v>
      </c>
      <c r="D1691" t="str">
        <f>VLOOKUP($C1691,'Look-Ups'!$C$2:$G$32,D$1-2,0)</f>
        <v>Function_09</v>
      </c>
      <c r="E1691" t="str">
        <f>VLOOKUP($C1691,'Look-Ups'!$C$2:$G$32,E$1-2,0)</f>
        <v>Function_Simpl_07</v>
      </c>
      <c r="F1691" t="str">
        <f>VLOOKUP($C1691,'Look-Ups'!$C$2:$G$32,F$1-2,0)</f>
        <v>Segment_06</v>
      </c>
      <c r="G1691" t="str">
        <f>VLOOKUP($C1691,'Look-Ups'!$C$2:$G$32,G$1-2,0)</f>
        <v>Proc_Type_01</v>
      </c>
      <c r="H1691" t="s">
        <v>160</v>
      </c>
      <c r="I1691">
        <f t="shared" si="68"/>
        <v>2023</v>
      </c>
      <c r="J1691" t="s">
        <v>23</v>
      </c>
    </row>
    <row r="1692" spans="1:10" x14ac:dyDescent="0.25">
      <c r="A1692" t="str">
        <f t="shared" si="67"/>
        <v>Function_09Application_222023</v>
      </c>
      <c r="B1692">
        <v>1689</v>
      </c>
      <c r="C1692" t="s">
        <v>375</v>
      </c>
      <c r="D1692" t="str">
        <f>VLOOKUP($C1692,'Look-Ups'!$C$2:$G$32,D$1-2,0)</f>
        <v>Function_09</v>
      </c>
      <c r="E1692" t="str">
        <f>VLOOKUP($C1692,'Look-Ups'!$C$2:$G$32,E$1-2,0)</f>
        <v>Function_Simpl_07</v>
      </c>
      <c r="F1692" t="str">
        <f>VLOOKUP($C1692,'Look-Ups'!$C$2:$G$32,F$1-2,0)</f>
        <v>Segment_06</v>
      </c>
      <c r="G1692" t="str">
        <f>VLOOKUP($C1692,'Look-Ups'!$C$2:$G$32,G$1-2,0)</f>
        <v>Proc_Type_01</v>
      </c>
      <c r="H1692" t="s">
        <v>167</v>
      </c>
      <c r="I1692">
        <f t="shared" si="68"/>
        <v>2023</v>
      </c>
      <c r="J1692" t="s">
        <v>23</v>
      </c>
    </row>
    <row r="1693" spans="1:10" x14ac:dyDescent="0.25">
      <c r="A1693" t="str">
        <f t="shared" si="67"/>
        <v>Function_09Application_222023</v>
      </c>
      <c r="B1693">
        <v>1690</v>
      </c>
      <c r="C1693" t="s">
        <v>375</v>
      </c>
      <c r="D1693" t="str">
        <f>VLOOKUP($C1693,'Look-Ups'!$C$2:$G$32,D$1-2,0)</f>
        <v>Function_09</v>
      </c>
      <c r="E1693" t="str">
        <f>VLOOKUP($C1693,'Look-Ups'!$C$2:$G$32,E$1-2,0)</f>
        <v>Function_Simpl_07</v>
      </c>
      <c r="F1693" t="str">
        <f>VLOOKUP($C1693,'Look-Ups'!$C$2:$G$32,F$1-2,0)</f>
        <v>Segment_06</v>
      </c>
      <c r="G1693" t="str">
        <f>VLOOKUP($C1693,'Look-Ups'!$C$2:$G$32,G$1-2,0)</f>
        <v>Proc_Type_01</v>
      </c>
      <c r="H1693" t="s">
        <v>242</v>
      </c>
      <c r="I1693">
        <f t="shared" si="68"/>
        <v>2023</v>
      </c>
      <c r="J1693" t="s">
        <v>23</v>
      </c>
    </row>
    <row r="1694" spans="1:10" x14ac:dyDescent="0.25">
      <c r="A1694" t="str">
        <f t="shared" si="67"/>
        <v>Function_09Application_222023</v>
      </c>
      <c r="B1694">
        <v>1691</v>
      </c>
      <c r="C1694" t="s">
        <v>375</v>
      </c>
      <c r="D1694" t="str">
        <f>VLOOKUP($C1694,'Look-Ups'!$C$2:$G$32,D$1-2,0)</f>
        <v>Function_09</v>
      </c>
      <c r="E1694" t="str">
        <f>VLOOKUP($C1694,'Look-Ups'!$C$2:$G$32,E$1-2,0)</f>
        <v>Function_Simpl_07</v>
      </c>
      <c r="F1694" t="str">
        <f>VLOOKUP($C1694,'Look-Ups'!$C$2:$G$32,F$1-2,0)</f>
        <v>Segment_06</v>
      </c>
      <c r="G1694" t="str">
        <f>VLOOKUP($C1694,'Look-Ups'!$C$2:$G$32,G$1-2,0)</f>
        <v>Proc_Type_01</v>
      </c>
      <c r="H1694" t="s">
        <v>171</v>
      </c>
      <c r="I1694">
        <f t="shared" si="68"/>
        <v>2023</v>
      </c>
      <c r="J1694" t="s">
        <v>23</v>
      </c>
    </row>
    <row r="1695" spans="1:10" x14ac:dyDescent="0.25">
      <c r="A1695" t="str">
        <f t="shared" si="67"/>
        <v>Function_09Application_222023</v>
      </c>
      <c r="B1695">
        <v>1692</v>
      </c>
      <c r="C1695" t="s">
        <v>375</v>
      </c>
      <c r="D1695" t="str">
        <f>VLOOKUP($C1695,'Look-Ups'!$C$2:$G$32,D$1-2,0)</f>
        <v>Function_09</v>
      </c>
      <c r="E1695" t="str">
        <f>VLOOKUP($C1695,'Look-Ups'!$C$2:$G$32,E$1-2,0)</f>
        <v>Function_Simpl_07</v>
      </c>
      <c r="F1695" t="str">
        <f>VLOOKUP($C1695,'Look-Ups'!$C$2:$G$32,F$1-2,0)</f>
        <v>Segment_06</v>
      </c>
      <c r="G1695" t="str">
        <f>VLOOKUP($C1695,'Look-Ups'!$C$2:$G$32,G$1-2,0)</f>
        <v>Proc_Type_01</v>
      </c>
      <c r="H1695" t="s">
        <v>217</v>
      </c>
      <c r="I1695">
        <f t="shared" si="68"/>
        <v>2023</v>
      </c>
      <c r="J1695" t="s">
        <v>23</v>
      </c>
    </row>
    <row r="1696" spans="1:10" x14ac:dyDescent="0.25">
      <c r="A1696" t="str">
        <f t="shared" si="67"/>
        <v>Function_09Application_222023</v>
      </c>
      <c r="B1696">
        <v>1693</v>
      </c>
      <c r="C1696" t="s">
        <v>375</v>
      </c>
      <c r="D1696" t="str">
        <f>VLOOKUP($C1696,'Look-Ups'!$C$2:$G$32,D$1-2,0)</f>
        <v>Function_09</v>
      </c>
      <c r="E1696" t="str">
        <f>VLOOKUP($C1696,'Look-Ups'!$C$2:$G$32,E$1-2,0)</f>
        <v>Function_Simpl_07</v>
      </c>
      <c r="F1696" t="str">
        <f>VLOOKUP($C1696,'Look-Ups'!$C$2:$G$32,F$1-2,0)</f>
        <v>Segment_06</v>
      </c>
      <c r="G1696" t="str">
        <f>VLOOKUP($C1696,'Look-Ups'!$C$2:$G$32,G$1-2,0)</f>
        <v>Proc_Type_01</v>
      </c>
      <c r="H1696" t="s">
        <v>225</v>
      </c>
      <c r="I1696">
        <f t="shared" si="68"/>
        <v>2023</v>
      </c>
      <c r="J1696" t="s">
        <v>23</v>
      </c>
    </row>
    <row r="1697" spans="1:10" x14ac:dyDescent="0.25">
      <c r="A1697" t="str">
        <f t="shared" si="67"/>
        <v>Function_09Application_222023</v>
      </c>
      <c r="B1697">
        <v>1694</v>
      </c>
      <c r="C1697" t="s">
        <v>375</v>
      </c>
      <c r="D1697" t="str">
        <f>VLOOKUP($C1697,'Look-Ups'!$C$2:$G$32,D$1-2,0)</f>
        <v>Function_09</v>
      </c>
      <c r="E1697" t="str">
        <f>VLOOKUP($C1697,'Look-Ups'!$C$2:$G$32,E$1-2,0)</f>
        <v>Function_Simpl_07</v>
      </c>
      <c r="F1697" t="str">
        <f>VLOOKUP($C1697,'Look-Ups'!$C$2:$G$32,F$1-2,0)</f>
        <v>Segment_06</v>
      </c>
      <c r="G1697" t="str">
        <f>VLOOKUP($C1697,'Look-Ups'!$C$2:$G$32,G$1-2,0)</f>
        <v>Proc_Type_01</v>
      </c>
      <c r="H1697" t="s">
        <v>244</v>
      </c>
      <c r="I1697">
        <f t="shared" si="68"/>
        <v>2023</v>
      </c>
      <c r="J1697" t="s">
        <v>23</v>
      </c>
    </row>
    <row r="1698" spans="1:10" x14ac:dyDescent="0.25">
      <c r="A1698" t="str">
        <f t="shared" si="67"/>
        <v>Function_10Application_232023</v>
      </c>
      <c r="B1698">
        <v>1695</v>
      </c>
      <c r="C1698" t="s">
        <v>376</v>
      </c>
      <c r="D1698" t="str">
        <f>VLOOKUP($C1698,'Look-Ups'!$C$2:$G$32,D$1-2,0)</f>
        <v>Function_10</v>
      </c>
      <c r="E1698" t="str">
        <f>VLOOKUP($C1698,'Look-Ups'!$C$2:$G$32,E$1-2,0)</f>
        <v>Function_Simpl_07</v>
      </c>
      <c r="F1698" t="str">
        <f>VLOOKUP($C1698,'Look-Ups'!$C$2:$G$32,F$1-2,0)</f>
        <v>Segment_07</v>
      </c>
      <c r="G1698" t="str">
        <f>VLOOKUP($C1698,'Look-Ups'!$C$2:$G$32,G$1-2,0)</f>
        <v>Proc_Type_01</v>
      </c>
      <c r="H1698" t="s">
        <v>217</v>
      </c>
      <c r="I1698">
        <f t="shared" si="68"/>
        <v>2023</v>
      </c>
      <c r="J1698" t="s">
        <v>23</v>
      </c>
    </row>
    <row r="1699" spans="1:10" x14ac:dyDescent="0.25">
      <c r="A1699" t="str">
        <f t="shared" si="67"/>
        <v>Function_10Application_232023</v>
      </c>
      <c r="B1699">
        <v>1696</v>
      </c>
      <c r="C1699" t="s">
        <v>376</v>
      </c>
      <c r="D1699" t="str">
        <f>VLOOKUP($C1699,'Look-Ups'!$C$2:$G$32,D$1-2,0)</f>
        <v>Function_10</v>
      </c>
      <c r="E1699" t="str">
        <f>VLOOKUP($C1699,'Look-Ups'!$C$2:$G$32,E$1-2,0)</f>
        <v>Function_Simpl_07</v>
      </c>
      <c r="F1699" t="str">
        <f>VLOOKUP($C1699,'Look-Ups'!$C$2:$G$32,F$1-2,0)</f>
        <v>Segment_07</v>
      </c>
      <c r="G1699" t="str">
        <f>VLOOKUP($C1699,'Look-Ups'!$C$2:$G$32,G$1-2,0)</f>
        <v>Proc_Type_01</v>
      </c>
      <c r="H1699" t="s">
        <v>206</v>
      </c>
      <c r="I1699">
        <f t="shared" si="68"/>
        <v>2023</v>
      </c>
      <c r="J1699" t="s">
        <v>23</v>
      </c>
    </row>
    <row r="1700" spans="1:10" x14ac:dyDescent="0.25">
      <c r="A1700" t="str">
        <f t="shared" si="67"/>
        <v>Function_10Application_232023</v>
      </c>
      <c r="B1700">
        <v>1697</v>
      </c>
      <c r="C1700" t="s">
        <v>376</v>
      </c>
      <c r="D1700" t="str">
        <f>VLOOKUP($C1700,'Look-Ups'!$C$2:$G$32,D$1-2,0)</f>
        <v>Function_10</v>
      </c>
      <c r="E1700" t="str">
        <f>VLOOKUP($C1700,'Look-Ups'!$C$2:$G$32,E$1-2,0)</f>
        <v>Function_Simpl_07</v>
      </c>
      <c r="F1700" t="str">
        <f>VLOOKUP($C1700,'Look-Ups'!$C$2:$G$32,F$1-2,0)</f>
        <v>Segment_07</v>
      </c>
      <c r="G1700" t="str">
        <f>VLOOKUP($C1700,'Look-Ups'!$C$2:$G$32,G$1-2,0)</f>
        <v>Proc_Type_01</v>
      </c>
      <c r="H1700" t="s">
        <v>193</v>
      </c>
      <c r="I1700">
        <f t="shared" si="68"/>
        <v>2023</v>
      </c>
      <c r="J1700" t="s">
        <v>23</v>
      </c>
    </row>
    <row r="1701" spans="1:10" x14ac:dyDescent="0.25">
      <c r="A1701" t="str">
        <f t="shared" si="67"/>
        <v>Function_10Application_232023</v>
      </c>
      <c r="B1701">
        <v>1698</v>
      </c>
      <c r="C1701" t="s">
        <v>376</v>
      </c>
      <c r="D1701" t="str">
        <f>VLOOKUP($C1701,'Look-Ups'!$C$2:$G$32,D$1-2,0)</f>
        <v>Function_10</v>
      </c>
      <c r="E1701" t="str">
        <f>VLOOKUP($C1701,'Look-Ups'!$C$2:$G$32,E$1-2,0)</f>
        <v>Function_Simpl_07</v>
      </c>
      <c r="F1701" t="str">
        <f>VLOOKUP($C1701,'Look-Ups'!$C$2:$G$32,F$1-2,0)</f>
        <v>Segment_07</v>
      </c>
      <c r="G1701" t="str">
        <f>VLOOKUP($C1701,'Look-Ups'!$C$2:$G$32,G$1-2,0)</f>
        <v>Proc_Type_01</v>
      </c>
      <c r="H1701" t="s">
        <v>221</v>
      </c>
      <c r="I1701">
        <f t="shared" si="68"/>
        <v>2023</v>
      </c>
      <c r="J1701" t="s">
        <v>23</v>
      </c>
    </row>
    <row r="1702" spans="1:10" x14ac:dyDescent="0.25">
      <c r="A1702" t="str">
        <f t="shared" si="67"/>
        <v>Function_10Application_232023</v>
      </c>
      <c r="B1702">
        <v>1699</v>
      </c>
      <c r="C1702" t="s">
        <v>376</v>
      </c>
      <c r="D1702" t="str">
        <f>VLOOKUP($C1702,'Look-Ups'!$C$2:$G$32,D$1-2,0)</f>
        <v>Function_10</v>
      </c>
      <c r="E1702" t="str">
        <f>VLOOKUP($C1702,'Look-Ups'!$C$2:$G$32,E$1-2,0)</f>
        <v>Function_Simpl_07</v>
      </c>
      <c r="F1702" t="str">
        <f>VLOOKUP($C1702,'Look-Ups'!$C$2:$G$32,F$1-2,0)</f>
        <v>Segment_07</v>
      </c>
      <c r="G1702" t="str">
        <f>VLOOKUP($C1702,'Look-Ups'!$C$2:$G$32,G$1-2,0)</f>
        <v>Proc_Type_01</v>
      </c>
      <c r="H1702" t="s">
        <v>225</v>
      </c>
      <c r="I1702">
        <f t="shared" si="68"/>
        <v>2023</v>
      </c>
      <c r="J1702" t="s">
        <v>23</v>
      </c>
    </row>
    <row r="1703" spans="1:10" x14ac:dyDescent="0.25">
      <c r="A1703" t="str">
        <f t="shared" si="67"/>
        <v>Function_10Application_232023</v>
      </c>
      <c r="B1703">
        <v>1700</v>
      </c>
      <c r="C1703" t="s">
        <v>376</v>
      </c>
      <c r="D1703" t="str">
        <f>VLOOKUP($C1703,'Look-Ups'!$C$2:$G$32,D$1-2,0)</f>
        <v>Function_10</v>
      </c>
      <c r="E1703" t="str">
        <f>VLOOKUP($C1703,'Look-Ups'!$C$2:$G$32,E$1-2,0)</f>
        <v>Function_Simpl_07</v>
      </c>
      <c r="F1703" t="str">
        <f>VLOOKUP($C1703,'Look-Ups'!$C$2:$G$32,F$1-2,0)</f>
        <v>Segment_07</v>
      </c>
      <c r="G1703" t="str">
        <f>VLOOKUP($C1703,'Look-Ups'!$C$2:$G$32,G$1-2,0)</f>
        <v>Proc_Type_01</v>
      </c>
      <c r="H1703" t="s">
        <v>244</v>
      </c>
      <c r="I1703">
        <f t="shared" si="68"/>
        <v>2023</v>
      </c>
      <c r="J1703" t="s">
        <v>23</v>
      </c>
    </row>
    <row r="1704" spans="1:10" x14ac:dyDescent="0.25">
      <c r="A1704" t="str">
        <f t="shared" si="67"/>
        <v>Function_11Application_242023</v>
      </c>
      <c r="B1704">
        <v>1701</v>
      </c>
      <c r="C1704" t="s">
        <v>377</v>
      </c>
      <c r="D1704" t="str">
        <f>VLOOKUP($C1704,'Look-Ups'!$C$2:$G$32,D$1-2,0)</f>
        <v>Function_11</v>
      </c>
      <c r="E1704" t="str">
        <f>VLOOKUP($C1704,'Look-Ups'!$C$2:$G$32,E$1-2,0)</f>
        <v>Function_Simpl_07</v>
      </c>
      <c r="F1704" t="str">
        <f>VLOOKUP($C1704,'Look-Ups'!$C$2:$G$32,F$1-2,0)</f>
        <v>Segment_07</v>
      </c>
      <c r="G1704" t="str">
        <f>VLOOKUP($C1704,'Look-Ups'!$C$2:$G$32,G$1-2,0)</f>
        <v>Proc_Type_01</v>
      </c>
      <c r="H1704" t="s">
        <v>217</v>
      </c>
      <c r="I1704">
        <f t="shared" si="68"/>
        <v>2023</v>
      </c>
      <c r="J1704" t="s">
        <v>23</v>
      </c>
    </row>
    <row r="1705" spans="1:10" x14ac:dyDescent="0.25">
      <c r="A1705" t="str">
        <f t="shared" si="67"/>
        <v>Function_11Application_242023</v>
      </c>
      <c r="B1705">
        <v>1702</v>
      </c>
      <c r="C1705" t="s">
        <v>377</v>
      </c>
      <c r="D1705" t="str">
        <f>VLOOKUP($C1705,'Look-Ups'!$C$2:$G$32,D$1-2,0)</f>
        <v>Function_11</v>
      </c>
      <c r="E1705" t="str">
        <f>VLOOKUP($C1705,'Look-Ups'!$C$2:$G$32,E$1-2,0)</f>
        <v>Function_Simpl_07</v>
      </c>
      <c r="F1705" t="str">
        <f>VLOOKUP($C1705,'Look-Ups'!$C$2:$G$32,F$1-2,0)</f>
        <v>Segment_07</v>
      </c>
      <c r="G1705" t="str">
        <f>VLOOKUP($C1705,'Look-Ups'!$C$2:$G$32,G$1-2,0)</f>
        <v>Proc_Type_01</v>
      </c>
      <c r="H1705" t="s">
        <v>206</v>
      </c>
      <c r="I1705">
        <f t="shared" si="68"/>
        <v>2023</v>
      </c>
      <c r="J1705" t="s">
        <v>23</v>
      </c>
    </row>
    <row r="1706" spans="1:10" x14ac:dyDescent="0.25">
      <c r="A1706" t="str">
        <f t="shared" si="67"/>
        <v>Function_11Application_242023</v>
      </c>
      <c r="B1706">
        <v>1703</v>
      </c>
      <c r="C1706" t="s">
        <v>377</v>
      </c>
      <c r="D1706" t="str">
        <f>VLOOKUP($C1706,'Look-Ups'!$C$2:$G$32,D$1-2,0)</f>
        <v>Function_11</v>
      </c>
      <c r="E1706" t="str">
        <f>VLOOKUP($C1706,'Look-Ups'!$C$2:$G$32,E$1-2,0)</f>
        <v>Function_Simpl_07</v>
      </c>
      <c r="F1706" t="str">
        <f>VLOOKUP($C1706,'Look-Ups'!$C$2:$G$32,F$1-2,0)</f>
        <v>Segment_07</v>
      </c>
      <c r="G1706" t="str">
        <f>VLOOKUP($C1706,'Look-Ups'!$C$2:$G$32,G$1-2,0)</f>
        <v>Proc_Type_01</v>
      </c>
      <c r="H1706" t="s">
        <v>193</v>
      </c>
      <c r="I1706">
        <f t="shared" si="68"/>
        <v>2023</v>
      </c>
      <c r="J1706" t="s">
        <v>23</v>
      </c>
    </row>
    <row r="1707" spans="1:10" x14ac:dyDescent="0.25">
      <c r="A1707" t="str">
        <f t="shared" si="67"/>
        <v>Function_11Application_242023</v>
      </c>
      <c r="B1707">
        <v>1704</v>
      </c>
      <c r="C1707" t="s">
        <v>377</v>
      </c>
      <c r="D1707" t="str">
        <f>VLOOKUP($C1707,'Look-Ups'!$C$2:$G$32,D$1-2,0)</f>
        <v>Function_11</v>
      </c>
      <c r="E1707" t="str">
        <f>VLOOKUP($C1707,'Look-Ups'!$C$2:$G$32,E$1-2,0)</f>
        <v>Function_Simpl_07</v>
      </c>
      <c r="F1707" t="str">
        <f>VLOOKUP($C1707,'Look-Ups'!$C$2:$G$32,F$1-2,0)</f>
        <v>Segment_07</v>
      </c>
      <c r="G1707" t="str">
        <f>VLOOKUP($C1707,'Look-Ups'!$C$2:$G$32,G$1-2,0)</f>
        <v>Proc_Type_01</v>
      </c>
      <c r="H1707" t="s">
        <v>221</v>
      </c>
      <c r="I1707">
        <f t="shared" si="68"/>
        <v>2023</v>
      </c>
      <c r="J1707" t="s">
        <v>23</v>
      </c>
    </row>
    <row r="1708" spans="1:10" x14ac:dyDescent="0.25">
      <c r="A1708" t="str">
        <f t="shared" si="67"/>
        <v>Function_11Application_242023</v>
      </c>
      <c r="B1708">
        <v>1705</v>
      </c>
      <c r="C1708" t="s">
        <v>377</v>
      </c>
      <c r="D1708" t="str">
        <f>VLOOKUP($C1708,'Look-Ups'!$C$2:$G$32,D$1-2,0)</f>
        <v>Function_11</v>
      </c>
      <c r="E1708" t="str">
        <f>VLOOKUP($C1708,'Look-Ups'!$C$2:$G$32,E$1-2,0)</f>
        <v>Function_Simpl_07</v>
      </c>
      <c r="F1708" t="str">
        <f>VLOOKUP($C1708,'Look-Ups'!$C$2:$G$32,F$1-2,0)</f>
        <v>Segment_07</v>
      </c>
      <c r="G1708" t="str">
        <f>VLOOKUP($C1708,'Look-Ups'!$C$2:$G$32,G$1-2,0)</f>
        <v>Proc_Type_01</v>
      </c>
      <c r="H1708" t="s">
        <v>225</v>
      </c>
      <c r="I1708">
        <f t="shared" si="68"/>
        <v>2023</v>
      </c>
      <c r="J1708" t="s">
        <v>23</v>
      </c>
    </row>
    <row r="1709" spans="1:10" x14ac:dyDescent="0.25">
      <c r="A1709" t="str">
        <f t="shared" si="67"/>
        <v>Function_11Application_242023</v>
      </c>
      <c r="B1709">
        <v>1706</v>
      </c>
      <c r="C1709" t="s">
        <v>377</v>
      </c>
      <c r="D1709" t="str">
        <f>VLOOKUP($C1709,'Look-Ups'!$C$2:$G$32,D$1-2,0)</f>
        <v>Function_11</v>
      </c>
      <c r="E1709" t="str">
        <f>VLOOKUP($C1709,'Look-Ups'!$C$2:$G$32,E$1-2,0)</f>
        <v>Function_Simpl_07</v>
      </c>
      <c r="F1709" t="str">
        <f>VLOOKUP($C1709,'Look-Ups'!$C$2:$G$32,F$1-2,0)</f>
        <v>Segment_07</v>
      </c>
      <c r="G1709" t="str">
        <f>VLOOKUP($C1709,'Look-Ups'!$C$2:$G$32,G$1-2,0)</f>
        <v>Proc_Type_01</v>
      </c>
      <c r="H1709" t="s">
        <v>244</v>
      </c>
      <c r="I1709">
        <f t="shared" si="68"/>
        <v>2023</v>
      </c>
      <c r="J1709" t="s">
        <v>23</v>
      </c>
    </row>
    <row r="1710" spans="1:10" x14ac:dyDescent="0.25">
      <c r="A1710" t="str">
        <f t="shared" si="67"/>
        <v>Function_12Application_252023</v>
      </c>
      <c r="B1710">
        <v>1707</v>
      </c>
      <c r="C1710" t="s">
        <v>378</v>
      </c>
      <c r="D1710" t="str">
        <f>VLOOKUP($C1710,'Look-Ups'!$C$2:$G$32,D$1-2,0)</f>
        <v>Function_12</v>
      </c>
      <c r="E1710" t="str">
        <f>VLOOKUP($C1710,'Look-Ups'!$C$2:$G$32,E$1-2,0)</f>
        <v>Function_Simpl_03</v>
      </c>
      <c r="F1710" t="str">
        <f>VLOOKUP($C1710,'Look-Ups'!$C$2:$G$32,F$1-2,0)</f>
        <v>Segment_08</v>
      </c>
      <c r="G1710" t="str">
        <f>VLOOKUP($C1710,'Look-Ups'!$C$2:$G$32,G$1-2,0)</f>
        <v>Proc_Type_03</v>
      </c>
      <c r="H1710" t="s">
        <v>215</v>
      </c>
      <c r="I1710">
        <f t="shared" si="68"/>
        <v>2023</v>
      </c>
      <c r="J1710" t="s">
        <v>23</v>
      </c>
    </row>
    <row r="1711" spans="1:10" x14ac:dyDescent="0.25">
      <c r="A1711" t="str">
        <f t="shared" si="67"/>
        <v>Function_12Application_252023</v>
      </c>
      <c r="B1711">
        <v>1708</v>
      </c>
      <c r="C1711" t="s">
        <v>378</v>
      </c>
      <c r="D1711" t="str">
        <f>VLOOKUP($C1711,'Look-Ups'!$C$2:$G$32,D$1-2,0)</f>
        <v>Function_12</v>
      </c>
      <c r="E1711" t="str">
        <f>VLOOKUP($C1711,'Look-Ups'!$C$2:$G$32,E$1-2,0)</f>
        <v>Function_Simpl_03</v>
      </c>
      <c r="F1711" t="str">
        <f>VLOOKUP($C1711,'Look-Ups'!$C$2:$G$32,F$1-2,0)</f>
        <v>Segment_08</v>
      </c>
      <c r="G1711" t="str">
        <f>VLOOKUP($C1711,'Look-Ups'!$C$2:$G$32,G$1-2,0)</f>
        <v>Proc_Type_03</v>
      </c>
      <c r="H1711" t="s">
        <v>161</v>
      </c>
      <c r="I1711">
        <f t="shared" si="68"/>
        <v>2023</v>
      </c>
      <c r="J1711" t="s">
        <v>23</v>
      </c>
    </row>
    <row r="1712" spans="1:10" x14ac:dyDescent="0.25">
      <c r="A1712" t="str">
        <f t="shared" si="67"/>
        <v>Function_12Application_252023</v>
      </c>
      <c r="B1712">
        <v>1709</v>
      </c>
      <c r="C1712" t="s">
        <v>378</v>
      </c>
      <c r="D1712" t="str">
        <f>VLOOKUP($C1712,'Look-Ups'!$C$2:$G$32,D$1-2,0)</f>
        <v>Function_12</v>
      </c>
      <c r="E1712" t="str">
        <f>VLOOKUP($C1712,'Look-Ups'!$C$2:$G$32,E$1-2,0)</f>
        <v>Function_Simpl_03</v>
      </c>
      <c r="F1712" t="str">
        <f>VLOOKUP($C1712,'Look-Ups'!$C$2:$G$32,F$1-2,0)</f>
        <v>Segment_08</v>
      </c>
      <c r="G1712" t="str">
        <f>VLOOKUP($C1712,'Look-Ups'!$C$2:$G$32,G$1-2,0)</f>
        <v>Proc_Type_03</v>
      </c>
      <c r="H1712" t="s">
        <v>195</v>
      </c>
      <c r="I1712">
        <f t="shared" si="68"/>
        <v>2023</v>
      </c>
      <c r="J1712" t="s">
        <v>23</v>
      </c>
    </row>
    <row r="1713" spans="1:10" x14ac:dyDescent="0.25">
      <c r="A1713" t="str">
        <f t="shared" si="67"/>
        <v>Function_12Application_252023</v>
      </c>
      <c r="B1713">
        <v>1710</v>
      </c>
      <c r="C1713" t="s">
        <v>378</v>
      </c>
      <c r="D1713" t="str">
        <f>VLOOKUP($C1713,'Look-Ups'!$C$2:$G$32,D$1-2,0)</f>
        <v>Function_12</v>
      </c>
      <c r="E1713" t="str">
        <f>VLOOKUP($C1713,'Look-Ups'!$C$2:$G$32,E$1-2,0)</f>
        <v>Function_Simpl_03</v>
      </c>
      <c r="F1713" t="str">
        <f>VLOOKUP($C1713,'Look-Ups'!$C$2:$G$32,F$1-2,0)</f>
        <v>Segment_08</v>
      </c>
      <c r="G1713" t="str">
        <f>VLOOKUP($C1713,'Look-Ups'!$C$2:$G$32,G$1-2,0)</f>
        <v>Proc_Type_03</v>
      </c>
      <c r="H1713" t="s">
        <v>192</v>
      </c>
      <c r="I1713">
        <f t="shared" si="68"/>
        <v>2023</v>
      </c>
      <c r="J1713" t="s">
        <v>23</v>
      </c>
    </row>
    <row r="1714" spans="1:10" x14ac:dyDescent="0.25">
      <c r="A1714" t="str">
        <f t="shared" si="67"/>
        <v>Function_12Application_252023</v>
      </c>
      <c r="B1714">
        <v>1711</v>
      </c>
      <c r="C1714" t="s">
        <v>378</v>
      </c>
      <c r="D1714" t="str">
        <f>VLOOKUP($C1714,'Look-Ups'!$C$2:$G$32,D$1-2,0)</f>
        <v>Function_12</v>
      </c>
      <c r="E1714" t="str">
        <f>VLOOKUP($C1714,'Look-Ups'!$C$2:$G$32,E$1-2,0)</f>
        <v>Function_Simpl_03</v>
      </c>
      <c r="F1714" t="str">
        <f>VLOOKUP($C1714,'Look-Ups'!$C$2:$G$32,F$1-2,0)</f>
        <v>Segment_08</v>
      </c>
      <c r="G1714" t="str">
        <f>VLOOKUP($C1714,'Look-Ups'!$C$2:$G$32,G$1-2,0)</f>
        <v>Proc_Type_03</v>
      </c>
      <c r="H1714" t="s">
        <v>168</v>
      </c>
      <c r="I1714">
        <f t="shared" si="68"/>
        <v>2023</v>
      </c>
      <c r="J1714" t="s">
        <v>23</v>
      </c>
    </row>
    <row r="1715" spans="1:10" x14ac:dyDescent="0.25">
      <c r="A1715" t="str">
        <f t="shared" si="67"/>
        <v>Function_12Application_252023</v>
      </c>
      <c r="B1715">
        <v>1712</v>
      </c>
      <c r="C1715" t="s">
        <v>378</v>
      </c>
      <c r="D1715" t="str">
        <f>VLOOKUP($C1715,'Look-Ups'!$C$2:$G$32,D$1-2,0)</f>
        <v>Function_12</v>
      </c>
      <c r="E1715" t="str">
        <f>VLOOKUP($C1715,'Look-Ups'!$C$2:$G$32,E$1-2,0)</f>
        <v>Function_Simpl_03</v>
      </c>
      <c r="F1715" t="str">
        <f>VLOOKUP($C1715,'Look-Ups'!$C$2:$G$32,F$1-2,0)</f>
        <v>Segment_08</v>
      </c>
      <c r="G1715" t="str">
        <f>VLOOKUP($C1715,'Look-Ups'!$C$2:$G$32,G$1-2,0)</f>
        <v>Proc_Type_03</v>
      </c>
      <c r="H1715" t="s">
        <v>157</v>
      </c>
      <c r="I1715">
        <f t="shared" si="68"/>
        <v>2023</v>
      </c>
      <c r="J1715" t="s">
        <v>23</v>
      </c>
    </row>
    <row r="1716" spans="1:10" x14ac:dyDescent="0.25">
      <c r="A1716" t="str">
        <f t="shared" si="67"/>
        <v>Function_12Application_252023</v>
      </c>
      <c r="B1716">
        <v>1713</v>
      </c>
      <c r="C1716" t="s">
        <v>378</v>
      </c>
      <c r="D1716" t="str">
        <f>VLOOKUP($C1716,'Look-Ups'!$C$2:$G$32,D$1-2,0)</f>
        <v>Function_12</v>
      </c>
      <c r="E1716" t="str">
        <f>VLOOKUP($C1716,'Look-Ups'!$C$2:$G$32,E$1-2,0)</f>
        <v>Function_Simpl_03</v>
      </c>
      <c r="F1716" t="str">
        <f>VLOOKUP($C1716,'Look-Ups'!$C$2:$G$32,F$1-2,0)</f>
        <v>Segment_08</v>
      </c>
      <c r="G1716" t="str">
        <f>VLOOKUP($C1716,'Look-Ups'!$C$2:$G$32,G$1-2,0)</f>
        <v>Proc_Type_03</v>
      </c>
      <c r="H1716" t="s">
        <v>223</v>
      </c>
      <c r="I1716">
        <f t="shared" si="68"/>
        <v>2023</v>
      </c>
      <c r="J1716" t="s">
        <v>23</v>
      </c>
    </row>
    <row r="1717" spans="1:10" x14ac:dyDescent="0.25">
      <c r="A1717" t="str">
        <f t="shared" si="67"/>
        <v>Function_12Application_252023</v>
      </c>
      <c r="B1717">
        <v>1714</v>
      </c>
      <c r="C1717" t="s">
        <v>378</v>
      </c>
      <c r="D1717" t="str">
        <f>VLOOKUP($C1717,'Look-Ups'!$C$2:$G$32,D$1-2,0)</f>
        <v>Function_12</v>
      </c>
      <c r="E1717" t="str">
        <f>VLOOKUP($C1717,'Look-Ups'!$C$2:$G$32,E$1-2,0)</f>
        <v>Function_Simpl_03</v>
      </c>
      <c r="F1717" t="str">
        <f>VLOOKUP($C1717,'Look-Ups'!$C$2:$G$32,F$1-2,0)</f>
        <v>Segment_08</v>
      </c>
      <c r="G1717" t="str">
        <f>VLOOKUP($C1717,'Look-Ups'!$C$2:$G$32,G$1-2,0)</f>
        <v>Proc_Type_03</v>
      </c>
      <c r="H1717" t="s">
        <v>171</v>
      </c>
      <c r="I1717">
        <f t="shared" si="68"/>
        <v>2023</v>
      </c>
      <c r="J1717" t="s">
        <v>23</v>
      </c>
    </row>
    <row r="1718" spans="1:10" x14ac:dyDescent="0.25">
      <c r="A1718" t="str">
        <f t="shared" si="67"/>
        <v>Function_12Application_252023</v>
      </c>
      <c r="B1718">
        <v>1715</v>
      </c>
      <c r="C1718" t="s">
        <v>378</v>
      </c>
      <c r="D1718" t="str">
        <f>VLOOKUP($C1718,'Look-Ups'!$C$2:$G$32,D$1-2,0)</f>
        <v>Function_12</v>
      </c>
      <c r="E1718" t="str">
        <f>VLOOKUP($C1718,'Look-Ups'!$C$2:$G$32,E$1-2,0)</f>
        <v>Function_Simpl_03</v>
      </c>
      <c r="F1718" t="str">
        <f>VLOOKUP($C1718,'Look-Ups'!$C$2:$G$32,F$1-2,0)</f>
        <v>Segment_08</v>
      </c>
      <c r="G1718" t="str">
        <f>VLOOKUP($C1718,'Look-Ups'!$C$2:$G$32,G$1-2,0)</f>
        <v>Proc_Type_03</v>
      </c>
      <c r="H1718" t="s">
        <v>222</v>
      </c>
      <c r="I1718">
        <f t="shared" si="68"/>
        <v>2023</v>
      </c>
      <c r="J1718" t="s">
        <v>23</v>
      </c>
    </row>
    <row r="1719" spans="1:10" x14ac:dyDescent="0.25">
      <c r="A1719" t="str">
        <f t="shared" si="67"/>
        <v>Function_12Application_252023</v>
      </c>
      <c r="B1719">
        <v>1716</v>
      </c>
      <c r="C1719" t="s">
        <v>378</v>
      </c>
      <c r="D1719" t="str">
        <f>VLOOKUP($C1719,'Look-Ups'!$C$2:$G$32,D$1-2,0)</f>
        <v>Function_12</v>
      </c>
      <c r="E1719" t="str">
        <f>VLOOKUP($C1719,'Look-Ups'!$C$2:$G$32,E$1-2,0)</f>
        <v>Function_Simpl_03</v>
      </c>
      <c r="F1719" t="str">
        <f>VLOOKUP($C1719,'Look-Ups'!$C$2:$G$32,F$1-2,0)</f>
        <v>Segment_08</v>
      </c>
      <c r="G1719" t="str">
        <f>VLOOKUP($C1719,'Look-Ups'!$C$2:$G$32,G$1-2,0)</f>
        <v>Proc_Type_03</v>
      </c>
      <c r="H1719" t="s">
        <v>204</v>
      </c>
      <c r="I1719">
        <f t="shared" si="68"/>
        <v>2023</v>
      </c>
      <c r="J1719" t="s">
        <v>23</v>
      </c>
    </row>
    <row r="1720" spans="1:10" x14ac:dyDescent="0.25">
      <c r="A1720" t="str">
        <f t="shared" si="67"/>
        <v>Function_12Application_252023</v>
      </c>
      <c r="B1720">
        <v>1717</v>
      </c>
      <c r="C1720" t="s">
        <v>378</v>
      </c>
      <c r="D1720" t="str">
        <f>VLOOKUP($C1720,'Look-Ups'!$C$2:$G$32,D$1-2,0)</f>
        <v>Function_12</v>
      </c>
      <c r="E1720" t="str">
        <f>VLOOKUP($C1720,'Look-Ups'!$C$2:$G$32,E$1-2,0)</f>
        <v>Function_Simpl_03</v>
      </c>
      <c r="F1720" t="str">
        <f>VLOOKUP($C1720,'Look-Ups'!$C$2:$G$32,F$1-2,0)</f>
        <v>Segment_08</v>
      </c>
      <c r="G1720" t="str">
        <f>VLOOKUP($C1720,'Look-Ups'!$C$2:$G$32,G$1-2,0)</f>
        <v>Proc_Type_03</v>
      </c>
      <c r="H1720" t="s">
        <v>208</v>
      </c>
      <c r="I1720">
        <f t="shared" si="68"/>
        <v>2023</v>
      </c>
      <c r="J1720" t="s">
        <v>23</v>
      </c>
    </row>
    <row r="1721" spans="1:10" x14ac:dyDescent="0.25">
      <c r="A1721" t="str">
        <f t="shared" si="67"/>
        <v>Function_12Application_252023</v>
      </c>
      <c r="B1721">
        <v>1718</v>
      </c>
      <c r="C1721" t="s">
        <v>378</v>
      </c>
      <c r="D1721" t="str">
        <f>VLOOKUP($C1721,'Look-Ups'!$C$2:$G$32,D$1-2,0)</f>
        <v>Function_12</v>
      </c>
      <c r="E1721" t="str">
        <f>VLOOKUP($C1721,'Look-Ups'!$C$2:$G$32,E$1-2,0)</f>
        <v>Function_Simpl_03</v>
      </c>
      <c r="F1721" t="str">
        <f>VLOOKUP($C1721,'Look-Ups'!$C$2:$G$32,F$1-2,0)</f>
        <v>Segment_08</v>
      </c>
      <c r="G1721" t="str">
        <f>VLOOKUP($C1721,'Look-Ups'!$C$2:$G$32,G$1-2,0)</f>
        <v>Proc_Type_03</v>
      </c>
      <c r="H1721" t="s">
        <v>226</v>
      </c>
      <c r="I1721">
        <f t="shared" si="68"/>
        <v>2023</v>
      </c>
      <c r="J1721" t="s">
        <v>23</v>
      </c>
    </row>
    <row r="1722" spans="1:10" x14ac:dyDescent="0.25">
      <c r="A1722" t="str">
        <f t="shared" si="67"/>
        <v>Function_12Application_252023</v>
      </c>
      <c r="B1722">
        <v>1719</v>
      </c>
      <c r="C1722" t="s">
        <v>378</v>
      </c>
      <c r="D1722" t="str">
        <f>VLOOKUP($C1722,'Look-Ups'!$C$2:$G$32,D$1-2,0)</f>
        <v>Function_12</v>
      </c>
      <c r="E1722" t="str">
        <f>VLOOKUP($C1722,'Look-Ups'!$C$2:$G$32,E$1-2,0)</f>
        <v>Function_Simpl_03</v>
      </c>
      <c r="F1722" t="str">
        <f>VLOOKUP($C1722,'Look-Ups'!$C$2:$G$32,F$1-2,0)</f>
        <v>Segment_08</v>
      </c>
      <c r="G1722" t="str">
        <f>VLOOKUP($C1722,'Look-Ups'!$C$2:$G$32,G$1-2,0)</f>
        <v>Proc_Type_03</v>
      </c>
      <c r="H1722" t="s">
        <v>227</v>
      </c>
      <c r="I1722">
        <f t="shared" si="68"/>
        <v>2023</v>
      </c>
      <c r="J1722" t="s">
        <v>23</v>
      </c>
    </row>
    <row r="1723" spans="1:10" x14ac:dyDescent="0.25">
      <c r="A1723" t="str">
        <f t="shared" si="67"/>
        <v>Function_12Application_252023</v>
      </c>
      <c r="B1723">
        <v>1720</v>
      </c>
      <c r="C1723" t="s">
        <v>378</v>
      </c>
      <c r="D1723" t="str">
        <f>VLOOKUP($C1723,'Look-Ups'!$C$2:$G$32,D$1-2,0)</f>
        <v>Function_12</v>
      </c>
      <c r="E1723" t="str">
        <f>VLOOKUP($C1723,'Look-Ups'!$C$2:$G$32,E$1-2,0)</f>
        <v>Function_Simpl_03</v>
      </c>
      <c r="F1723" t="str">
        <f>VLOOKUP($C1723,'Look-Ups'!$C$2:$G$32,F$1-2,0)</f>
        <v>Segment_08</v>
      </c>
      <c r="G1723" t="str">
        <f>VLOOKUP($C1723,'Look-Ups'!$C$2:$G$32,G$1-2,0)</f>
        <v>Proc_Type_03</v>
      </c>
      <c r="H1723" t="s">
        <v>228</v>
      </c>
      <c r="I1723">
        <f t="shared" si="68"/>
        <v>2023</v>
      </c>
      <c r="J1723" t="s">
        <v>23</v>
      </c>
    </row>
    <row r="1724" spans="1:10" x14ac:dyDescent="0.25">
      <c r="A1724" t="str">
        <f t="shared" si="67"/>
        <v>Function_12Application_252023</v>
      </c>
      <c r="B1724">
        <v>1721</v>
      </c>
      <c r="C1724" t="s">
        <v>378</v>
      </c>
      <c r="D1724" t="str">
        <f>VLOOKUP($C1724,'Look-Ups'!$C$2:$G$32,D$1-2,0)</f>
        <v>Function_12</v>
      </c>
      <c r="E1724" t="str">
        <f>VLOOKUP($C1724,'Look-Ups'!$C$2:$G$32,E$1-2,0)</f>
        <v>Function_Simpl_03</v>
      </c>
      <c r="F1724" t="str">
        <f>VLOOKUP($C1724,'Look-Ups'!$C$2:$G$32,F$1-2,0)</f>
        <v>Segment_08</v>
      </c>
      <c r="G1724" t="str">
        <f>VLOOKUP($C1724,'Look-Ups'!$C$2:$G$32,G$1-2,0)</f>
        <v>Proc_Type_03</v>
      </c>
      <c r="H1724" t="s">
        <v>244</v>
      </c>
      <c r="I1724">
        <f t="shared" si="68"/>
        <v>2023</v>
      </c>
      <c r="J1724" t="s">
        <v>23</v>
      </c>
    </row>
    <row r="1725" spans="1:10" x14ac:dyDescent="0.25">
      <c r="A1725" t="str">
        <f t="shared" si="67"/>
        <v>Function_13Application_262023</v>
      </c>
      <c r="B1725">
        <v>1722</v>
      </c>
      <c r="C1725" t="s">
        <v>379</v>
      </c>
      <c r="D1725" t="str">
        <f>VLOOKUP($C1725,'Look-Ups'!$C$2:$G$32,D$1-2,0)</f>
        <v>Function_13</v>
      </c>
      <c r="E1725" t="str">
        <f>VLOOKUP($C1725,'Look-Ups'!$C$2:$G$32,E$1-2,0)</f>
        <v>Function_Simpl_08</v>
      </c>
      <c r="F1725" t="str">
        <f>VLOOKUP($C1725,'Look-Ups'!$C$2:$G$32,F$1-2,0)</f>
        <v>Segment_09</v>
      </c>
      <c r="G1725" t="str">
        <f>VLOOKUP($C1725,'Look-Ups'!$C$2:$G$32,G$1-2,0)</f>
        <v>Proc_Type_01</v>
      </c>
      <c r="H1725" t="s">
        <v>171</v>
      </c>
      <c r="I1725">
        <f t="shared" si="68"/>
        <v>2023</v>
      </c>
      <c r="J1725" t="s">
        <v>23</v>
      </c>
    </row>
    <row r="1726" spans="1:10" x14ac:dyDescent="0.25">
      <c r="A1726" t="str">
        <f t="shared" si="67"/>
        <v>Function_13Application_262023</v>
      </c>
      <c r="B1726">
        <v>1723</v>
      </c>
      <c r="C1726" t="s">
        <v>379</v>
      </c>
      <c r="D1726" t="str">
        <f>VLOOKUP($C1726,'Look-Ups'!$C$2:$G$32,D$1-2,0)</f>
        <v>Function_13</v>
      </c>
      <c r="E1726" t="str">
        <f>VLOOKUP($C1726,'Look-Ups'!$C$2:$G$32,E$1-2,0)</f>
        <v>Function_Simpl_08</v>
      </c>
      <c r="F1726" t="str">
        <f>VLOOKUP($C1726,'Look-Ups'!$C$2:$G$32,F$1-2,0)</f>
        <v>Segment_09</v>
      </c>
      <c r="G1726" t="str">
        <f>VLOOKUP($C1726,'Look-Ups'!$C$2:$G$32,G$1-2,0)</f>
        <v>Proc_Type_01</v>
      </c>
      <c r="H1726" t="s">
        <v>209</v>
      </c>
      <c r="I1726">
        <f t="shared" si="68"/>
        <v>2023</v>
      </c>
      <c r="J1726" t="s">
        <v>23</v>
      </c>
    </row>
    <row r="1727" spans="1:10" x14ac:dyDescent="0.25">
      <c r="A1727" t="str">
        <f t="shared" si="67"/>
        <v>Function_13Application_262023</v>
      </c>
      <c r="B1727">
        <v>1724</v>
      </c>
      <c r="C1727" t="s">
        <v>379</v>
      </c>
      <c r="D1727" t="str">
        <f>VLOOKUP($C1727,'Look-Ups'!$C$2:$G$32,D$1-2,0)</f>
        <v>Function_13</v>
      </c>
      <c r="E1727" t="str">
        <f>VLOOKUP($C1727,'Look-Ups'!$C$2:$G$32,E$1-2,0)</f>
        <v>Function_Simpl_08</v>
      </c>
      <c r="F1727" t="str">
        <f>VLOOKUP($C1727,'Look-Ups'!$C$2:$G$32,F$1-2,0)</f>
        <v>Segment_09</v>
      </c>
      <c r="G1727" t="str">
        <f>VLOOKUP($C1727,'Look-Ups'!$C$2:$G$32,G$1-2,0)</f>
        <v>Proc_Type_01</v>
      </c>
      <c r="H1727" t="s">
        <v>201</v>
      </c>
      <c r="I1727">
        <f t="shared" si="68"/>
        <v>2023</v>
      </c>
      <c r="J1727" t="s">
        <v>23</v>
      </c>
    </row>
    <row r="1728" spans="1:10" x14ac:dyDescent="0.25">
      <c r="A1728" t="str">
        <f t="shared" si="67"/>
        <v>Function_13Application_262023</v>
      </c>
      <c r="B1728">
        <v>1725</v>
      </c>
      <c r="C1728" t="s">
        <v>379</v>
      </c>
      <c r="D1728" t="str">
        <f>VLOOKUP($C1728,'Look-Ups'!$C$2:$G$32,D$1-2,0)</f>
        <v>Function_13</v>
      </c>
      <c r="E1728" t="str">
        <f>VLOOKUP($C1728,'Look-Ups'!$C$2:$G$32,E$1-2,0)</f>
        <v>Function_Simpl_08</v>
      </c>
      <c r="F1728" t="str">
        <f>VLOOKUP($C1728,'Look-Ups'!$C$2:$G$32,F$1-2,0)</f>
        <v>Segment_09</v>
      </c>
      <c r="G1728" t="str">
        <f>VLOOKUP($C1728,'Look-Ups'!$C$2:$G$32,G$1-2,0)</f>
        <v>Proc_Type_01</v>
      </c>
      <c r="H1728" t="s">
        <v>187</v>
      </c>
      <c r="I1728">
        <f t="shared" si="68"/>
        <v>2023</v>
      </c>
      <c r="J1728" t="s">
        <v>23</v>
      </c>
    </row>
    <row r="1729" spans="1:10" x14ac:dyDescent="0.25">
      <c r="A1729" t="str">
        <f t="shared" si="67"/>
        <v>Function_13Application_262023</v>
      </c>
      <c r="B1729">
        <v>1726</v>
      </c>
      <c r="C1729" t="s">
        <v>379</v>
      </c>
      <c r="D1729" t="str">
        <f>VLOOKUP($C1729,'Look-Ups'!$C$2:$G$32,D$1-2,0)</f>
        <v>Function_13</v>
      </c>
      <c r="E1729" t="str">
        <f>VLOOKUP($C1729,'Look-Ups'!$C$2:$G$32,E$1-2,0)</f>
        <v>Function_Simpl_08</v>
      </c>
      <c r="F1729" t="str">
        <f>VLOOKUP($C1729,'Look-Ups'!$C$2:$G$32,F$1-2,0)</f>
        <v>Segment_09</v>
      </c>
      <c r="G1729" t="str">
        <f>VLOOKUP($C1729,'Look-Ups'!$C$2:$G$32,G$1-2,0)</f>
        <v>Proc_Type_01</v>
      </c>
      <c r="H1729" t="s">
        <v>217</v>
      </c>
      <c r="I1729">
        <f t="shared" si="68"/>
        <v>2023</v>
      </c>
      <c r="J1729" t="s">
        <v>23</v>
      </c>
    </row>
    <row r="1730" spans="1:10" x14ac:dyDescent="0.25">
      <c r="A1730" t="str">
        <f t="shared" si="67"/>
        <v>Function_13Application_262023</v>
      </c>
      <c r="B1730">
        <v>1727</v>
      </c>
      <c r="C1730" t="s">
        <v>379</v>
      </c>
      <c r="D1730" t="str">
        <f>VLOOKUP($C1730,'Look-Ups'!$C$2:$G$32,D$1-2,0)</f>
        <v>Function_13</v>
      </c>
      <c r="E1730" t="str">
        <f>VLOOKUP($C1730,'Look-Ups'!$C$2:$G$32,E$1-2,0)</f>
        <v>Function_Simpl_08</v>
      </c>
      <c r="F1730" t="str">
        <f>VLOOKUP($C1730,'Look-Ups'!$C$2:$G$32,F$1-2,0)</f>
        <v>Segment_09</v>
      </c>
      <c r="G1730" t="str">
        <f>VLOOKUP($C1730,'Look-Ups'!$C$2:$G$32,G$1-2,0)</f>
        <v>Proc_Type_01</v>
      </c>
      <c r="H1730" t="s">
        <v>237</v>
      </c>
      <c r="I1730">
        <f t="shared" si="68"/>
        <v>2023</v>
      </c>
      <c r="J1730" t="s">
        <v>23</v>
      </c>
    </row>
    <row r="1731" spans="1:10" x14ac:dyDescent="0.25">
      <c r="A1731" t="str">
        <f t="shared" si="67"/>
        <v>Function_13Application_262023</v>
      </c>
      <c r="B1731">
        <v>1728</v>
      </c>
      <c r="C1731" t="s">
        <v>379</v>
      </c>
      <c r="D1731" t="str">
        <f>VLOOKUP($C1731,'Look-Ups'!$C$2:$G$32,D$1-2,0)</f>
        <v>Function_13</v>
      </c>
      <c r="E1731" t="str">
        <f>VLOOKUP($C1731,'Look-Ups'!$C$2:$G$32,E$1-2,0)</f>
        <v>Function_Simpl_08</v>
      </c>
      <c r="F1731" t="str">
        <f>VLOOKUP($C1731,'Look-Ups'!$C$2:$G$32,F$1-2,0)</f>
        <v>Segment_09</v>
      </c>
      <c r="G1731" t="str">
        <f>VLOOKUP($C1731,'Look-Ups'!$C$2:$G$32,G$1-2,0)</f>
        <v>Proc_Type_01</v>
      </c>
      <c r="H1731" t="s">
        <v>242</v>
      </c>
      <c r="I1731">
        <f t="shared" si="68"/>
        <v>2023</v>
      </c>
      <c r="J1731" t="s">
        <v>23</v>
      </c>
    </row>
    <row r="1732" spans="1:10" x14ac:dyDescent="0.25">
      <c r="A1732" t="str">
        <f t="shared" si="67"/>
        <v>Function_13Application_262023</v>
      </c>
      <c r="B1732">
        <v>1729</v>
      </c>
      <c r="C1732" t="s">
        <v>379</v>
      </c>
      <c r="D1732" t="str">
        <f>VLOOKUP($C1732,'Look-Ups'!$C$2:$G$32,D$1-2,0)</f>
        <v>Function_13</v>
      </c>
      <c r="E1732" t="str">
        <f>VLOOKUP($C1732,'Look-Ups'!$C$2:$G$32,E$1-2,0)</f>
        <v>Function_Simpl_08</v>
      </c>
      <c r="F1732" t="str">
        <f>VLOOKUP($C1732,'Look-Ups'!$C$2:$G$32,F$1-2,0)</f>
        <v>Segment_09</v>
      </c>
      <c r="G1732" t="str">
        <f>VLOOKUP($C1732,'Look-Ups'!$C$2:$G$32,G$1-2,0)</f>
        <v>Proc_Type_01</v>
      </c>
      <c r="H1732" t="s">
        <v>225</v>
      </c>
      <c r="I1732">
        <f t="shared" si="68"/>
        <v>2023</v>
      </c>
      <c r="J1732" t="s">
        <v>23</v>
      </c>
    </row>
    <row r="1733" spans="1:10" x14ac:dyDescent="0.25">
      <c r="A1733" t="str">
        <f t="shared" ref="A1733:A1796" si="69">D1733&amp;C1733&amp;I1733</f>
        <v>Function_13Application_262023</v>
      </c>
      <c r="B1733">
        <v>1730</v>
      </c>
      <c r="C1733" t="s">
        <v>379</v>
      </c>
      <c r="D1733" t="str">
        <f>VLOOKUP($C1733,'Look-Ups'!$C$2:$G$32,D$1-2,0)</f>
        <v>Function_13</v>
      </c>
      <c r="E1733" t="str">
        <f>VLOOKUP($C1733,'Look-Ups'!$C$2:$G$32,E$1-2,0)</f>
        <v>Function_Simpl_08</v>
      </c>
      <c r="F1733" t="str">
        <f>VLOOKUP($C1733,'Look-Ups'!$C$2:$G$32,F$1-2,0)</f>
        <v>Segment_09</v>
      </c>
      <c r="G1733" t="str">
        <f>VLOOKUP($C1733,'Look-Ups'!$C$2:$G$32,G$1-2,0)</f>
        <v>Proc_Type_01</v>
      </c>
      <c r="H1733" t="s">
        <v>219</v>
      </c>
      <c r="I1733">
        <f t="shared" si="68"/>
        <v>2023</v>
      </c>
      <c r="J1733" t="s">
        <v>23</v>
      </c>
    </row>
    <row r="1734" spans="1:10" x14ac:dyDescent="0.25">
      <c r="A1734" t="str">
        <f t="shared" si="69"/>
        <v>Function_13Application_262023</v>
      </c>
      <c r="B1734">
        <v>1731</v>
      </c>
      <c r="C1734" t="s">
        <v>379</v>
      </c>
      <c r="D1734" t="str">
        <f>VLOOKUP($C1734,'Look-Ups'!$C$2:$G$32,D$1-2,0)</f>
        <v>Function_13</v>
      </c>
      <c r="E1734" t="str">
        <f>VLOOKUP($C1734,'Look-Ups'!$C$2:$G$32,E$1-2,0)</f>
        <v>Function_Simpl_08</v>
      </c>
      <c r="F1734" t="str">
        <f>VLOOKUP($C1734,'Look-Ups'!$C$2:$G$32,F$1-2,0)</f>
        <v>Segment_09</v>
      </c>
      <c r="G1734" t="str">
        <f>VLOOKUP($C1734,'Look-Ups'!$C$2:$G$32,G$1-2,0)</f>
        <v>Proc_Type_01</v>
      </c>
      <c r="H1734" t="s">
        <v>166</v>
      </c>
      <c r="I1734">
        <f t="shared" si="68"/>
        <v>2023</v>
      </c>
      <c r="J1734" t="s">
        <v>23</v>
      </c>
    </row>
    <row r="1735" spans="1:10" x14ac:dyDescent="0.25">
      <c r="A1735" t="str">
        <f t="shared" si="69"/>
        <v>Function_13Application_262023</v>
      </c>
      <c r="B1735">
        <v>1732</v>
      </c>
      <c r="C1735" t="s">
        <v>379</v>
      </c>
      <c r="D1735" t="str">
        <f>VLOOKUP($C1735,'Look-Ups'!$C$2:$G$32,D$1-2,0)</f>
        <v>Function_13</v>
      </c>
      <c r="E1735" t="str">
        <f>VLOOKUP($C1735,'Look-Ups'!$C$2:$G$32,E$1-2,0)</f>
        <v>Function_Simpl_08</v>
      </c>
      <c r="F1735" t="str">
        <f>VLOOKUP($C1735,'Look-Ups'!$C$2:$G$32,F$1-2,0)</f>
        <v>Segment_09</v>
      </c>
      <c r="G1735" t="str">
        <f>VLOOKUP($C1735,'Look-Ups'!$C$2:$G$32,G$1-2,0)</f>
        <v>Proc_Type_01</v>
      </c>
      <c r="H1735" t="s">
        <v>244</v>
      </c>
      <c r="I1735">
        <f t="shared" si="68"/>
        <v>2023</v>
      </c>
      <c r="J1735" t="s">
        <v>23</v>
      </c>
    </row>
    <row r="1736" spans="1:10" x14ac:dyDescent="0.25">
      <c r="A1736" t="str">
        <f t="shared" si="69"/>
        <v>Function_14Application_292023</v>
      </c>
      <c r="B1736">
        <v>1733</v>
      </c>
      <c r="C1736" t="s">
        <v>382</v>
      </c>
      <c r="D1736" t="str">
        <f>VLOOKUP($C1736,'Look-Ups'!$C$2:$G$32,D$1-2,0)</f>
        <v>Function_14</v>
      </c>
      <c r="E1736" t="str">
        <f>VLOOKUP($C1736,'Look-Ups'!$C$2:$G$32,E$1-2,0)</f>
        <v>Function_Simpl_09</v>
      </c>
      <c r="F1736" t="str">
        <f>VLOOKUP($C1736,'Look-Ups'!$C$2:$G$32,F$1-2,0)</f>
        <v>Segment_09</v>
      </c>
      <c r="G1736" t="str">
        <f>VLOOKUP($C1736,'Look-Ups'!$C$2:$G$32,G$1-2,0)</f>
        <v>Proc_Type_01</v>
      </c>
      <c r="H1736" t="s">
        <v>171</v>
      </c>
      <c r="I1736">
        <f t="shared" si="68"/>
        <v>2023</v>
      </c>
      <c r="J1736" t="s">
        <v>23</v>
      </c>
    </row>
    <row r="1737" spans="1:10" x14ac:dyDescent="0.25">
      <c r="A1737" t="str">
        <f t="shared" si="69"/>
        <v>Function_14Application_292023</v>
      </c>
      <c r="B1737">
        <v>1734</v>
      </c>
      <c r="C1737" t="s">
        <v>382</v>
      </c>
      <c r="D1737" t="str">
        <f>VLOOKUP($C1737,'Look-Ups'!$C$2:$G$32,D$1-2,0)</f>
        <v>Function_14</v>
      </c>
      <c r="E1737" t="str">
        <f>VLOOKUP($C1737,'Look-Ups'!$C$2:$G$32,E$1-2,0)</f>
        <v>Function_Simpl_09</v>
      </c>
      <c r="F1737" t="str">
        <f>VLOOKUP($C1737,'Look-Ups'!$C$2:$G$32,F$1-2,0)</f>
        <v>Segment_09</v>
      </c>
      <c r="G1737" t="str">
        <f>VLOOKUP($C1737,'Look-Ups'!$C$2:$G$32,G$1-2,0)</f>
        <v>Proc_Type_01</v>
      </c>
      <c r="H1737" t="s">
        <v>209</v>
      </c>
      <c r="I1737">
        <f t="shared" si="68"/>
        <v>2023</v>
      </c>
      <c r="J1737" t="s">
        <v>23</v>
      </c>
    </row>
    <row r="1738" spans="1:10" x14ac:dyDescent="0.25">
      <c r="A1738" t="str">
        <f t="shared" si="69"/>
        <v>Function_14Application_292023</v>
      </c>
      <c r="B1738">
        <v>1735</v>
      </c>
      <c r="C1738" t="s">
        <v>382</v>
      </c>
      <c r="D1738" t="str">
        <f>VLOOKUP($C1738,'Look-Ups'!$C$2:$G$32,D$1-2,0)</f>
        <v>Function_14</v>
      </c>
      <c r="E1738" t="str">
        <f>VLOOKUP($C1738,'Look-Ups'!$C$2:$G$32,E$1-2,0)</f>
        <v>Function_Simpl_09</v>
      </c>
      <c r="F1738" t="str">
        <f>VLOOKUP($C1738,'Look-Ups'!$C$2:$G$32,F$1-2,0)</f>
        <v>Segment_09</v>
      </c>
      <c r="G1738" t="str">
        <f>VLOOKUP($C1738,'Look-Ups'!$C$2:$G$32,G$1-2,0)</f>
        <v>Proc_Type_01</v>
      </c>
      <c r="H1738" t="s">
        <v>195</v>
      </c>
      <c r="I1738">
        <f t="shared" si="68"/>
        <v>2023</v>
      </c>
      <c r="J1738" t="s">
        <v>23</v>
      </c>
    </row>
    <row r="1739" spans="1:10" x14ac:dyDescent="0.25">
      <c r="A1739" t="str">
        <f t="shared" si="69"/>
        <v>Function_14Application_292023</v>
      </c>
      <c r="B1739">
        <v>1736</v>
      </c>
      <c r="C1739" t="s">
        <v>382</v>
      </c>
      <c r="D1739" t="str">
        <f>VLOOKUP($C1739,'Look-Ups'!$C$2:$G$32,D$1-2,0)</f>
        <v>Function_14</v>
      </c>
      <c r="E1739" t="str">
        <f>VLOOKUP($C1739,'Look-Ups'!$C$2:$G$32,E$1-2,0)</f>
        <v>Function_Simpl_09</v>
      </c>
      <c r="F1739" t="str">
        <f>VLOOKUP($C1739,'Look-Ups'!$C$2:$G$32,F$1-2,0)</f>
        <v>Segment_09</v>
      </c>
      <c r="G1739" t="str">
        <f>VLOOKUP($C1739,'Look-Ups'!$C$2:$G$32,G$1-2,0)</f>
        <v>Proc_Type_01</v>
      </c>
      <c r="H1739" t="s">
        <v>187</v>
      </c>
      <c r="I1739">
        <f t="shared" si="68"/>
        <v>2023</v>
      </c>
      <c r="J1739" t="s">
        <v>23</v>
      </c>
    </row>
    <row r="1740" spans="1:10" x14ac:dyDescent="0.25">
      <c r="A1740" t="str">
        <f t="shared" si="69"/>
        <v>Function_14Application_292023</v>
      </c>
      <c r="B1740">
        <v>1737</v>
      </c>
      <c r="C1740" t="s">
        <v>382</v>
      </c>
      <c r="D1740" t="str">
        <f>VLOOKUP($C1740,'Look-Ups'!$C$2:$G$32,D$1-2,0)</f>
        <v>Function_14</v>
      </c>
      <c r="E1740" t="str">
        <f>VLOOKUP($C1740,'Look-Ups'!$C$2:$G$32,E$1-2,0)</f>
        <v>Function_Simpl_09</v>
      </c>
      <c r="F1740" t="str">
        <f>VLOOKUP($C1740,'Look-Ups'!$C$2:$G$32,F$1-2,0)</f>
        <v>Segment_09</v>
      </c>
      <c r="G1740" t="str">
        <f>VLOOKUP($C1740,'Look-Ups'!$C$2:$G$32,G$1-2,0)</f>
        <v>Proc_Type_01</v>
      </c>
      <c r="H1740" t="s">
        <v>178</v>
      </c>
      <c r="I1740">
        <f t="shared" si="68"/>
        <v>2023</v>
      </c>
      <c r="J1740" t="s">
        <v>23</v>
      </c>
    </row>
    <row r="1741" spans="1:10" x14ac:dyDescent="0.25">
      <c r="A1741" t="str">
        <f t="shared" si="69"/>
        <v>Function_14Application_292023</v>
      </c>
      <c r="B1741">
        <v>1738</v>
      </c>
      <c r="C1741" t="s">
        <v>382</v>
      </c>
      <c r="D1741" t="str">
        <f>VLOOKUP($C1741,'Look-Ups'!$C$2:$G$32,D$1-2,0)</f>
        <v>Function_14</v>
      </c>
      <c r="E1741" t="str">
        <f>VLOOKUP($C1741,'Look-Ups'!$C$2:$G$32,E$1-2,0)</f>
        <v>Function_Simpl_09</v>
      </c>
      <c r="F1741" t="str">
        <f>VLOOKUP($C1741,'Look-Ups'!$C$2:$G$32,F$1-2,0)</f>
        <v>Segment_09</v>
      </c>
      <c r="G1741" t="str">
        <f>VLOOKUP($C1741,'Look-Ups'!$C$2:$G$32,G$1-2,0)</f>
        <v>Proc_Type_01</v>
      </c>
      <c r="H1741" t="s">
        <v>222</v>
      </c>
      <c r="I1741">
        <f t="shared" si="68"/>
        <v>2023</v>
      </c>
      <c r="J1741" t="s">
        <v>23</v>
      </c>
    </row>
    <row r="1742" spans="1:10" x14ac:dyDescent="0.25">
      <c r="A1742" t="str">
        <f t="shared" si="69"/>
        <v>Function_14Application_292023</v>
      </c>
      <c r="B1742">
        <v>1739</v>
      </c>
      <c r="C1742" t="s">
        <v>382</v>
      </c>
      <c r="D1742" t="str">
        <f>VLOOKUP($C1742,'Look-Ups'!$C$2:$G$32,D$1-2,0)</f>
        <v>Function_14</v>
      </c>
      <c r="E1742" t="str">
        <f>VLOOKUP($C1742,'Look-Ups'!$C$2:$G$32,E$1-2,0)</f>
        <v>Function_Simpl_09</v>
      </c>
      <c r="F1742" t="str">
        <f>VLOOKUP($C1742,'Look-Ups'!$C$2:$G$32,F$1-2,0)</f>
        <v>Segment_09</v>
      </c>
      <c r="G1742" t="str">
        <f>VLOOKUP($C1742,'Look-Ups'!$C$2:$G$32,G$1-2,0)</f>
        <v>Proc_Type_01</v>
      </c>
      <c r="H1742" t="s">
        <v>167</v>
      </c>
      <c r="I1742">
        <f t="shared" si="68"/>
        <v>2023</v>
      </c>
      <c r="J1742" t="s">
        <v>23</v>
      </c>
    </row>
    <row r="1743" spans="1:10" x14ac:dyDescent="0.25">
      <c r="A1743" t="str">
        <f t="shared" si="69"/>
        <v>Function_14Application_292023</v>
      </c>
      <c r="B1743">
        <v>1740</v>
      </c>
      <c r="C1743" t="s">
        <v>382</v>
      </c>
      <c r="D1743" t="str">
        <f>VLOOKUP($C1743,'Look-Ups'!$C$2:$G$32,D$1-2,0)</f>
        <v>Function_14</v>
      </c>
      <c r="E1743" t="str">
        <f>VLOOKUP($C1743,'Look-Ups'!$C$2:$G$32,E$1-2,0)</f>
        <v>Function_Simpl_09</v>
      </c>
      <c r="F1743" t="str">
        <f>VLOOKUP($C1743,'Look-Ups'!$C$2:$G$32,F$1-2,0)</f>
        <v>Segment_09</v>
      </c>
      <c r="G1743" t="str">
        <f>VLOOKUP($C1743,'Look-Ups'!$C$2:$G$32,G$1-2,0)</f>
        <v>Proc_Type_01</v>
      </c>
      <c r="H1743" t="s">
        <v>214</v>
      </c>
      <c r="I1743">
        <f t="shared" si="68"/>
        <v>2023</v>
      </c>
      <c r="J1743" t="s">
        <v>23</v>
      </c>
    </row>
    <row r="1744" spans="1:10" x14ac:dyDescent="0.25">
      <c r="A1744" t="str">
        <f t="shared" si="69"/>
        <v>Function_14Application_292023</v>
      </c>
      <c r="B1744">
        <v>1741</v>
      </c>
      <c r="C1744" t="s">
        <v>382</v>
      </c>
      <c r="D1744" t="str">
        <f>VLOOKUP($C1744,'Look-Ups'!$C$2:$G$32,D$1-2,0)</f>
        <v>Function_14</v>
      </c>
      <c r="E1744" t="str">
        <f>VLOOKUP($C1744,'Look-Ups'!$C$2:$G$32,E$1-2,0)</f>
        <v>Function_Simpl_09</v>
      </c>
      <c r="F1744" t="str">
        <f>VLOOKUP($C1744,'Look-Ups'!$C$2:$G$32,F$1-2,0)</f>
        <v>Segment_09</v>
      </c>
      <c r="G1744" t="str">
        <f>VLOOKUP($C1744,'Look-Ups'!$C$2:$G$32,G$1-2,0)</f>
        <v>Proc_Type_01</v>
      </c>
      <c r="H1744" t="s">
        <v>237</v>
      </c>
      <c r="I1744">
        <f t="shared" si="68"/>
        <v>2023</v>
      </c>
      <c r="J1744" t="s">
        <v>23</v>
      </c>
    </row>
    <row r="1745" spans="1:10" x14ac:dyDescent="0.25">
      <c r="A1745" t="str">
        <f t="shared" si="69"/>
        <v>Function_14Application_292023</v>
      </c>
      <c r="B1745">
        <v>1742</v>
      </c>
      <c r="C1745" t="s">
        <v>382</v>
      </c>
      <c r="D1745" t="str">
        <f>VLOOKUP($C1745,'Look-Ups'!$C$2:$G$32,D$1-2,0)</f>
        <v>Function_14</v>
      </c>
      <c r="E1745" t="str">
        <f>VLOOKUP($C1745,'Look-Ups'!$C$2:$G$32,E$1-2,0)</f>
        <v>Function_Simpl_09</v>
      </c>
      <c r="F1745" t="str">
        <f>VLOOKUP($C1745,'Look-Ups'!$C$2:$G$32,F$1-2,0)</f>
        <v>Segment_09</v>
      </c>
      <c r="G1745" t="str">
        <f>VLOOKUP($C1745,'Look-Ups'!$C$2:$G$32,G$1-2,0)</f>
        <v>Proc_Type_01</v>
      </c>
      <c r="H1745" t="s">
        <v>244</v>
      </c>
      <c r="I1745">
        <f t="shared" ref="I1745:I1778" si="70">I1390+1</f>
        <v>2023</v>
      </c>
      <c r="J1745" t="s">
        <v>23</v>
      </c>
    </row>
    <row r="1746" spans="1:10" x14ac:dyDescent="0.25">
      <c r="A1746" t="str">
        <f t="shared" si="69"/>
        <v>Function_13Application_272023</v>
      </c>
      <c r="B1746">
        <v>1743</v>
      </c>
      <c r="C1746" t="s">
        <v>380</v>
      </c>
      <c r="D1746" t="str">
        <f>VLOOKUP($C1746,'Look-Ups'!$C$2:$G$32,D$1-2,0)</f>
        <v>Function_13</v>
      </c>
      <c r="E1746" t="str">
        <f>VLOOKUP($C1746,'Look-Ups'!$C$2:$G$32,E$1-2,0)</f>
        <v>Function_Simpl_08</v>
      </c>
      <c r="F1746" t="str">
        <f>VLOOKUP($C1746,'Look-Ups'!$C$2:$G$32,F$1-2,0)</f>
        <v>Segment_09</v>
      </c>
      <c r="G1746" t="str">
        <f>VLOOKUP($C1746,'Look-Ups'!$C$2:$G$32,G$1-2,0)</f>
        <v>Proc_Type_01</v>
      </c>
      <c r="H1746" t="s">
        <v>171</v>
      </c>
      <c r="I1746">
        <f t="shared" si="70"/>
        <v>2023</v>
      </c>
      <c r="J1746" t="s">
        <v>23</v>
      </c>
    </row>
    <row r="1747" spans="1:10" x14ac:dyDescent="0.25">
      <c r="A1747" t="str">
        <f t="shared" si="69"/>
        <v>Function_13Application_272023</v>
      </c>
      <c r="B1747">
        <v>1744</v>
      </c>
      <c r="C1747" t="s">
        <v>380</v>
      </c>
      <c r="D1747" t="str">
        <f>VLOOKUP($C1747,'Look-Ups'!$C$2:$G$32,D$1-2,0)</f>
        <v>Function_13</v>
      </c>
      <c r="E1747" t="str">
        <f>VLOOKUP($C1747,'Look-Ups'!$C$2:$G$32,E$1-2,0)</f>
        <v>Function_Simpl_08</v>
      </c>
      <c r="F1747" t="str">
        <f>VLOOKUP($C1747,'Look-Ups'!$C$2:$G$32,F$1-2,0)</f>
        <v>Segment_09</v>
      </c>
      <c r="G1747" t="str">
        <f>VLOOKUP($C1747,'Look-Ups'!$C$2:$G$32,G$1-2,0)</f>
        <v>Proc_Type_01</v>
      </c>
      <c r="H1747" t="s">
        <v>198</v>
      </c>
      <c r="I1747">
        <f t="shared" si="70"/>
        <v>2023</v>
      </c>
      <c r="J1747" t="s">
        <v>23</v>
      </c>
    </row>
    <row r="1748" spans="1:10" x14ac:dyDescent="0.25">
      <c r="A1748" t="str">
        <f t="shared" si="69"/>
        <v>Function_13Application_272023</v>
      </c>
      <c r="B1748">
        <v>1745</v>
      </c>
      <c r="C1748" t="s">
        <v>380</v>
      </c>
      <c r="D1748" t="str">
        <f>VLOOKUP($C1748,'Look-Ups'!$C$2:$G$32,D$1-2,0)</f>
        <v>Function_13</v>
      </c>
      <c r="E1748" t="str">
        <f>VLOOKUP($C1748,'Look-Ups'!$C$2:$G$32,E$1-2,0)</f>
        <v>Function_Simpl_08</v>
      </c>
      <c r="F1748" t="str">
        <f>VLOOKUP($C1748,'Look-Ups'!$C$2:$G$32,F$1-2,0)</f>
        <v>Segment_09</v>
      </c>
      <c r="G1748" t="str">
        <f>VLOOKUP($C1748,'Look-Ups'!$C$2:$G$32,G$1-2,0)</f>
        <v>Proc_Type_01</v>
      </c>
      <c r="H1748" t="s">
        <v>207</v>
      </c>
      <c r="I1748">
        <f t="shared" si="70"/>
        <v>2023</v>
      </c>
      <c r="J1748" t="s">
        <v>23</v>
      </c>
    </row>
    <row r="1749" spans="1:10" x14ac:dyDescent="0.25">
      <c r="A1749" t="str">
        <f t="shared" si="69"/>
        <v>Function_13Application_272023</v>
      </c>
      <c r="B1749">
        <v>1746</v>
      </c>
      <c r="C1749" t="s">
        <v>380</v>
      </c>
      <c r="D1749" t="str">
        <f>VLOOKUP($C1749,'Look-Ups'!$C$2:$G$32,D$1-2,0)</f>
        <v>Function_13</v>
      </c>
      <c r="E1749" t="str">
        <f>VLOOKUP($C1749,'Look-Ups'!$C$2:$G$32,E$1-2,0)</f>
        <v>Function_Simpl_08</v>
      </c>
      <c r="F1749" t="str">
        <f>VLOOKUP($C1749,'Look-Ups'!$C$2:$G$32,F$1-2,0)</f>
        <v>Segment_09</v>
      </c>
      <c r="G1749" t="str">
        <f>VLOOKUP($C1749,'Look-Ups'!$C$2:$G$32,G$1-2,0)</f>
        <v>Proc_Type_01</v>
      </c>
      <c r="H1749" t="s">
        <v>216</v>
      </c>
      <c r="I1749">
        <f t="shared" si="70"/>
        <v>2023</v>
      </c>
      <c r="J1749" t="s">
        <v>23</v>
      </c>
    </row>
    <row r="1750" spans="1:10" x14ac:dyDescent="0.25">
      <c r="A1750" t="str">
        <f t="shared" si="69"/>
        <v>Function_13Application_272023</v>
      </c>
      <c r="B1750">
        <v>1747</v>
      </c>
      <c r="C1750" t="s">
        <v>380</v>
      </c>
      <c r="D1750" t="str">
        <f>VLOOKUP($C1750,'Look-Ups'!$C$2:$G$32,D$1-2,0)</f>
        <v>Function_13</v>
      </c>
      <c r="E1750" t="str">
        <f>VLOOKUP($C1750,'Look-Ups'!$C$2:$G$32,E$1-2,0)</f>
        <v>Function_Simpl_08</v>
      </c>
      <c r="F1750" t="str">
        <f>VLOOKUP($C1750,'Look-Ups'!$C$2:$G$32,F$1-2,0)</f>
        <v>Segment_09</v>
      </c>
      <c r="G1750" t="str">
        <f>VLOOKUP($C1750,'Look-Ups'!$C$2:$G$32,G$1-2,0)</f>
        <v>Proc_Type_01</v>
      </c>
      <c r="H1750" t="s">
        <v>209</v>
      </c>
      <c r="I1750">
        <f t="shared" si="70"/>
        <v>2023</v>
      </c>
      <c r="J1750" t="s">
        <v>23</v>
      </c>
    </row>
    <row r="1751" spans="1:10" x14ac:dyDescent="0.25">
      <c r="A1751" t="str">
        <f t="shared" si="69"/>
        <v>Function_13Application_272023</v>
      </c>
      <c r="B1751">
        <v>1748</v>
      </c>
      <c r="C1751" t="s">
        <v>380</v>
      </c>
      <c r="D1751" t="str">
        <f>VLOOKUP($C1751,'Look-Ups'!$C$2:$G$32,D$1-2,0)</f>
        <v>Function_13</v>
      </c>
      <c r="E1751" t="str">
        <f>VLOOKUP($C1751,'Look-Ups'!$C$2:$G$32,E$1-2,0)</f>
        <v>Function_Simpl_08</v>
      </c>
      <c r="F1751" t="str">
        <f>VLOOKUP($C1751,'Look-Ups'!$C$2:$G$32,F$1-2,0)</f>
        <v>Segment_09</v>
      </c>
      <c r="G1751" t="str">
        <f>VLOOKUP($C1751,'Look-Ups'!$C$2:$G$32,G$1-2,0)</f>
        <v>Proc_Type_01</v>
      </c>
      <c r="H1751" t="s">
        <v>194</v>
      </c>
      <c r="I1751">
        <f t="shared" si="70"/>
        <v>2023</v>
      </c>
      <c r="J1751" t="s">
        <v>23</v>
      </c>
    </row>
    <row r="1752" spans="1:10" x14ac:dyDescent="0.25">
      <c r="A1752" t="str">
        <f t="shared" si="69"/>
        <v>Function_13Application_272023</v>
      </c>
      <c r="B1752">
        <v>1749</v>
      </c>
      <c r="C1752" t="s">
        <v>380</v>
      </c>
      <c r="D1752" t="str">
        <f>VLOOKUP($C1752,'Look-Ups'!$C$2:$G$32,D$1-2,0)</f>
        <v>Function_13</v>
      </c>
      <c r="E1752" t="str">
        <f>VLOOKUP($C1752,'Look-Ups'!$C$2:$G$32,E$1-2,0)</f>
        <v>Function_Simpl_08</v>
      </c>
      <c r="F1752" t="str">
        <f>VLOOKUP($C1752,'Look-Ups'!$C$2:$G$32,F$1-2,0)</f>
        <v>Segment_09</v>
      </c>
      <c r="G1752" t="str">
        <f>VLOOKUP($C1752,'Look-Ups'!$C$2:$G$32,G$1-2,0)</f>
        <v>Proc_Type_01</v>
      </c>
      <c r="H1752" t="s">
        <v>165</v>
      </c>
      <c r="I1752">
        <f t="shared" si="70"/>
        <v>2023</v>
      </c>
      <c r="J1752" t="s">
        <v>23</v>
      </c>
    </row>
    <row r="1753" spans="1:10" x14ac:dyDescent="0.25">
      <c r="A1753" t="str">
        <f t="shared" si="69"/>
        <v>Function_13Application_272023</v>
      </c>
      <c r="B1753">
        <v>1750</v>
      </c>
      <c r="C1753" t="s">
        <v>380</v>
      </c>
      <c r="D1753" t="str">
        <f>VLOOKUP($C1753,'Look-Ups'!$C$2:$G$32,D$1-2,0)</f>
        <v>Function_13</v>
      </c>
      <c r="E1753" t="str">
        <f>VLOOKUP($C1753,'Look-Ups'!$C$2:$G$32,E$1-2,0)</f>
        <v>Function_Simpl_08</v>
      </c>
      <c r="F1753" t="str">
        <f>VLOOKUP($C1753,'Look-Ups'!$C$2:$G$32,F$1-2,0)</f>
        <v>Segment_09</v>
      </c>
      <c r="G1753" t="str">
        <f>VLOOKUP($C1753,'Look-Ups'!$C$2:$G$32,G$1-2,0)</f>
        <v>Proc_Type_01</v>
      </c>
      <c r="H1753" t="s">
        <v>177</v>
      </c>
      <c r="I1753">
        <f t="shared" si="70"/>
        <v>2023</v>
      </c>
      <c r="J1753" t="s">
        <v>23</v>
      </c>
    </row>
    <row r="1754" spans="1:10" x14ac:dyDescent="0.25">
      <c r="A1754" t="str">
        <f t="shared" si="69"/>
        <v>Function_13Application_272023</v>
      </c>
      <c r="B1754">
        <v>1751</v>
      </c>
      <c r="C1754" t="s">
        <v>380</v>
      </c>
      <c r="D1754" t="str">
        <f>VLOOKUP($C1754,'Look-Ups'!$C$2:$G$32,D$1-2,0)</f>
        <v>Function_13</v>
      </c>
      <c r="E1754" t="str">
        <f>VLOOKUP($C1754,'Look-Ups'!$C$2:$G$32,E$1-2,0)</f>
        <v>Function_Simpl_08</v>
      </c>
      <c r="F1754" t="str">
        <f>VLOOKUP($C1754,'Look-Ups'!$C$2:$G$32,F$1-2,0)</f>
        <v>Segment_09</v>
      </c>
      <c r="G1754" t="str">
        <f>VLOOKUP($C1754,'Look-Ups'!$C$2:$G$32,G$1-2,0)</f>
        <v>Proc_Type_01</v>
      </c>
      <c r="H1754" t="s">
        <v>219</v>
      </c>
      <c r="I1754">
        <f t="shared" si="70"/>
        <v>2023</v>
      </c>
      <c r="J1754" t="s">
        <v>23</v>
      </c>
    </row>
    <row r="1755" spans="1:10" x14ac:dyDescent="0.25">
      <c r="A1755" t="str">
        <f t="shared" si="69"/>
        <v>Function_13Application_272023</v>
      </c>
      <c r="B1755">
        <v>1752</v>
      </c>
      <c r="C1755" t="s">
        <v>380</v>
      </c>
      <c r="D1755" t="str">
        <f>VLOOKUP($C1755,'Look-Ups'!$C$2:$G$32,D$1-2,0)</f>
        <v>Function_13</v>
      </c>
      <c r="E1755" t="str">
        <f>VLOOKUP($C1755,'Look-Ups'!$C$2:$G$32,E$1-2,0)</f>
        <v>Function_Simpl_08</v>
      </c>
      <c r="F1755" t="str">
        <f>VLOOKUP($C1755,'Look-Ups'!$C$2:$G$32,F$1-2,0)</f>
        <v>Segment_09</v>
      </c>
      <c r="G1755" t="str">
        <f>VLOOKUP($C1755,'Look-Ups'!$C$2:$G$32,G$1-2,0)</f>
        <v>Proc_Type_01</v>
      </c>
      <c r="H1755" t="s">
        <v>178</v>
      </c>
      <c r="I1755">
        <f t="shared" si="70"/>
        <v>2023</v>
      </c>
      <c r="J1755" t="s">
        <v>23</v>
      </c>
    </row>
    <row r="1756" spans="1:10" x14ac:dyDescent="0.25">
      <c r="A1756" t="str">
        <f t="shared" si="69"/>
        <v>Function_13Application_272023</v>
      </c>
      <c r="B1756">
        <v>1753</v>
      </c>
      <c r="C1756" t="s">
        <v>380</v>
      </c>
      <c r="D1756" t="str">
        <f>VLOOKUP($C1756,'Look-Ups'!$C$2:$G$32,D$1-2,0)</f>
        <v>Function_13</v>
      </c>
      <c r="E1756" t="str">
        <f>VLOOKUP($C1756,'Look-Ups'!$C$2:$G$32,E$1-2,0)</f>
        <v>Function_Simpl_08</v>
      </c>
      <c r="F1756" t="str">
        <f>VLOOKUP($C1756,'Look-Ups'!$C$2:$G$32,F$1-2,0)</f>
        <v>Segment_09</v>
      </c>
      <c r="G1756" t="str">
        <f>VLOOKUP($C1756,'Look-Ups'!$C$2:$G$32,G$1-2,0)</f>
        <v>Proc_Type_01</v>
      </c>
      <c r="H1756" t="s">
        <v>180</v>
      </c>
      <c r="I1756">
        <f t="shared" si="70"/>
        <v>2023</v>
      </c>
      <c r="J1756" t="s">
        <v>23</v>
      </c>
    </row>
    <row r="1757" spans="1:10" x14ac:dyDescent="0.25">
      <c r="A1757" t="str">
        <f t="shared" si="69"/>
        <v>Function_13Application_272023</v>
      </c>
      <c r="B1757">
        <v>1754</v>
      </c>
      <c r="C1757" t="s">
        <v>380</v>
      </c>
      <c r="D1757" t="str">
        <f>VLOOKUP($C1757,'Look-Ups'!$C$2:$G$32,D$1-2,0)</f>
        <v>Function_13</v>
      </c>
      <c r="E1757" t="str">
        <f>VLOOKUP($C1757,'Look-Ups'!$C$2:$G$32,E$1-2,0)</f>
        <v>Function_Simpl_08</v>
      </c>
      <c r="F1757" t="str">
        <f>VLOOKUP($C1757,'Look-Ups'!$C$2:$G$32,F$1-2,0)</f>
        <v>Segment_09</v>
      </c>
      <c r="G1757" t="str">
        <f>VLOOKUP($C1757,'Look-Ups'!$C$2:$G$32,G$1-2,0)</f>
        <v>Proc_Type_01</v>
      </c>
      <c r="H1757" t="s">
        <v>205</v>
      </c>
      <c r="I1757">
        <f t="shared" si="70"/>
        <v>2023</v>
      </c>
      <c r="J1757" t="s">
        <v>23</v>
      </c>
    </row>
    <row r="1758" spans="1:10" x14ac:dyDescent="0.25">
      <c r="A1758" t="str">
        <f t="shared" si="69"/>
        <v>Function_13Application_272023</v>
      </c>
      <c r="B1758">
        <v>1755</v>
      </c>
      <c r="C1758" t="s">
        <v>380</v>
      </c>
      <c r="D1758" t="str">
        <f>VLOOKUP($C1758,'Look-Ups'!$C$2:$G$32,D$1-2,0)</f>
        <v>Function_13</v>
      </c>
      <c r="E1758" t="str">
        <f>VLOOKUP($C1758,'Look-Ups'!$C$2:$G$32,E$1-2,0)</f>
        <v>Function_Simpl_08</v>
      </c>
      <c r="F1758" t="str">
        <f>VLOOKUP($C1758,'Look-Ups'!$C$2:$G$32,F$1-2,0)</f>
        <v>Segment_09</v>
      </c>
      <c r="G1758" t="str">
        <f>VLOOKUP($C1758,'Look-Ups'!$C$2:$G$32,G$1-2,0)</f>
        <v>Proc_Type_01</v>
      </c>
      <c r="H1758" t="s">
        <v>166</v>
      </c>
      <c r="I1758">
        <f t="shared" si="70"/>
        <v>2023</v>
      </c>
      <c r="J1758" t="s">
        <v>23</v>
      </c>
    </row>
    <row r="1759" spans="1:10" x14ac:dyDescent="0.25">
      <c r="A1759" t="str">
        <f t="shared" si="69"/>
        <v>Function_13Application_272023</v>
      </c>
      <c r="B1759">
        <v>1756</v>
      </c>
      <c r="C1759" t="s">
        <v>380</v>
      </c>
      <c r="D1759" t="str">
        <f>VLOOKUP($C1759,'Look-Ups'!$C$2:$G$32,D$1-2,0)</f>
        <v>Function_13</v>
      </c>
      <c r="E1759" t="str">
        <f>VLOOKUP($C1759,'Look-Ups'!$C$2:$G$32,E$1-2,0)</f>
        <v>Function_Simpl_08</v>
      </c>
      <c r="F1759" t="str">
        <f>VLOOKUP($C1759,'Look-Ups'!$C$2:$G$32,F$1-2,0)</f>
        <v>Segment_09</v>
      </c>
      <c r="G1759" t="str">
        <f>VLOOKUP($C1759,'Look-Ups'!$C$2:$G$32,G$1-2,0)</f>
        <v>Proc_Type_01</v>
      </c>
      <c r="H1759" t="s">
        <v>241</v>
      </c>
      <c r="I1759">
        <f t="shared" si="70"/>
        <v>2023</v>
      </c>
      <c r="J1759" t="s">
        <v>23</v>
      </c>
    </row>
    <row r="1760" spans="1:10" x14ac:dyDescent="0.25">
      <c r="A1760" t="str">
        <f t="shared" si="69"/>
        <v>Function_13Application_272023</v>
      </c>
      <c r="B1760">
        <v>1757</v>
      </c>
      <c r="C1760" t="s">
        <v>380</v>
      </c>
      <c r="D1760" t="str">
        <f>VLOOKUP($C1760,'Look-Ups'!$C$2:$G$32,D$1-2,0)</f>
        <v>Function_13</v>
      </c>
      <c r="E1760" t="str">
        <f>VLOOKUP($C1760,'Look-Ups'!$C$2:$G$32,E$1-2,0)</f>
        <v>Function_Simpl_08</v>
      </c>
      <c r="F1760" t="str">
        <f>VLOOKUP($C1760,'Look-Ups'!$C$2:$G$32,F$1-2,0)</f>
        <v>Segment_09</v>
      </c>
      <c r="G1760" t="str">
        <f>VLOOKUP($C1760,'Look-Ups'!$C$2:$G$32,G$1-2,0)</f>
        <v>Proc_Type_01</v>
      </c>
      <c r="H1760" t="s">
        <v>210</v>
      </c>
      <c r="I1760">
        <f t="shared" si="70"/>
        <v>2023</v>
      </c>
      <c r="J1760" t="s">
        <v>23</v>
      </c>
    </row>
    <row r="1761" spans="1:10" x14ac:dyDescent="0.25">
      <c r="A1761" t="str">
        <f t="shared" si="69"/>
        <v>Function_13Application_272023</v>
      </c>
      <c r="B1761">
        <v>1758</v>
      </c>
      <c r="C1761" t="s">
        <v>380</v>
      </c>
      <c r="D1761" t="str">
        <f>VLOOKUP($C1761,'Look-Ups'!$C$2:$G$32,D$1-2,0)</f>
        <v>Function_13</v>
      </c>
      <c r="E1761" t="str">
        <f>VLOOKUP($C1761,'Look-Ups'!$C$2:$G$32,E$1-2,0)</f>
        <v>Function_Simpl_08</v>
      </c>
      <c r="F1761" t="str">
        <f>VLOOKUP($C1761,'Look-Ups'!$C$2:$G$32,F$1-2,0)</f>
        <v>Segment_09</v>
      </c>
      <c r="G1761" t="str">
        <f>VLOOKUP($C1761,'Look-Ups'!$C$2:$G$32,G$1-2,0)</f>
        <v>Proc_Type_01</v>
      </c>
      <c r="H1761" t="s">
        <v>181</v>
      </c>
      <c r="I1761">
        <f t="shared" si="70"/>
        <v>2023</v>
      </c>
      <c r="J1761" t="s">
        <v>23</v>
      </c>
    </row>
    <row r="1762" spans="1:10" x14ac:dyDescent="0.25">
      <c r="A1762" t="str">
        <f t="shared" si="69"/>
        <v>Function_13Application_272023</v>
      </c>
      <c r="B1762">
        <v>1759</v>
      </c>
      <c r="C1762" t="s">
        <v>380</v>
      </c>
      <c r="D1762" t="str">
        <f>VLOOKUP($C1762,'Look-Ups'!$C$2:$G$32,D$1-2,0)</f>
        <v>Function_13</v>
      </c>
      <c r="E1762" t="str">
        <f>VLOOKUP($C1762,'Look-Ups'!$C$2:$G$32,E$1-2,0)</f>
        <v>Function_Simpl_08</v>
      </c>
      <c r="F1762" t="str">
        <f>VLOOKUP($C1762,'Look-Ups'!$C$2:$G$32,F$1-2,0)</f>
        <v>Segment_09</v>
      </c>
      <c r="G1762" t="str">
        <f>VLOOKUP($C1762,'Look-Ups'!$C$2:$G$32,G$1-2,0)</f>
        <v>Proc_Type_01</v>
      </c>
      <c r="H1762" t="s">
        <v>185</v>
      </c>
      <c r="I1762">
        <f t="shared" si="70"/>
        <v>2023</v>
      </c>
      <c r="J1762" t="s">
        <v>23</v>
      </c>
    </row>
    <row r="1763" spans="1:10" x14ac:dyDescent="0.25">
      <c r="A1763" t="str">
        <f t="shared" si="69"/>
        <v>Function_13Application_272023</v>
      </c>
      <c r="B1763">
        <v>1760</v>
      </c>
      <c r="C1763" t="s">
        <v>380</v>
      </c>
      <c r="D1763" t="str">
        <f>VLOOKUP($C1763,'Look-Ups'!$C$2:$G$32,D$1-2,0)</f>
        <v>Function_13</v>
      </c>
      <c r="E1763" t="str">
        <f>VLOOKUP($C1763,'Look-Ups'!$C$2:$G$32,E$1-2,0)</f>
        <v>Function_Simpl_08</v>
      </c>
      <c r="F1763" t="str">
        <f>VLOOKUP($C1763,'Look-Ups'!$C$2:$G$32,F$1-2,0)</f>
        <v>Segment_09</v>
      </c>
      <c r="G1763" t="str">
        <f>VLOOKUP($C1763,'Look-Ups'!$C$2:$G$32,G$1-2,0)</f>
        <v>Proc_Type_01</v>
      </c>
      <c r="H1763" t="s">
        <v>189</v>
      </c>
      <c r="I1763">
        <f t="shared" si="70"/>
        <v>2023</v>
      </c>
      <c r="J1763" t="s">
        <v>23</v>
      </c>
    </row>
    <row r="1764" spans="1:10" x14ac:dyDescent="0.25">
      <c r="A1764" t="str">
        <f t="shared" si="69"/>
        <v>Function_13Application_272023</v>
      </c>
      <c r="B1764">
        <v>1761</v>
      </c>
      <c r="C1764" t="s">
        <v>380</v>
      </c>
      <c r="D1764" t="str">
        <f>VLOOKUP($C1764,'Look-Ups'!$C$2:$G$32,D$1-2,0)</f>
        <v>Function_13</v>
      </c>
      <c r="E1764" t="str">
        <f>VLOOKUP($C1764,'Look-Ups'!$C$2:$G$32,E$1-2,0)</f>
        <v>Function_Simpl_08</v>
      </c>
      <c r="F1764" t="str">
        <f>VLOOKUP($C1764,'Look-Ups'!$C$2:$G$32,F$1-2,0)</f>
        <v>Segment_09</v>
      </c>
      <c r="G1764" t="str">
        <f>VLOOKUP($C1764,'Look-Ups'!$C$2:$G$32,G$1-2,0)</f>
        <v>Proc_Type_01</v>
      </c>
      <c r="H1764" t="s">
        <v>158</v>
      </c>
      <c r="I1764">
        <f t="shared" si="70"/>
        <v>2023</v>
      </c>
      <c r="J1764" t="s">
        <v>23</v>
      </c>
    </row>
    <row r="1765" spans="1:10" x14ac:dyDescent="0.25">
      <c r="A1765" t="str">
        <f t="shared" si="69"/>
        <v>Function_13Application_272023</v>
      </c>
      <c r="B1765">
        <v>1762</v>
      </c>
      <c r="C1765" t="s">
        <v>380</v>
      </c>
      <c r="D1765" t="str">
        <f>VLOOKUP($C1765,'Look-Ups'!$C$2:$G$32,D$1-2,0)</f>
        <v>Function_13</v>
      </c>
      <c r="E1765" t="str">
        <f>VLOOKUP($C1765,'Look-Ups'!$C$2:$G$32,E$1-2,0)</f>
        <v>Function_Simpl_08</v>
      </c>
      <c r="F1765" t="str">
        <f>VLOOKUP($C1765,'Look-Ups'!$C$2:$G$32,F$1-2,0)</f>
        <v>Segment_09</v>
      </c>
      <c r="G1765" t="str">
        <f>VLOOKUP($C1765,'Look-Ups'!$C$2:$G$32,G$1-2,0)</f>
        <v>Proc_Type_01</v>
      </c>
      <c r="H1765" t="s">
        <v>234</v>
      </c>
      <c r="I1765">
        <f t="shared" si="70"/>
        <v>2023</v>
      </c>
      <c r="J1765" t="s">
        <v>23</v>
      </c>
    </row>
    <row r="1766" spans="1:10" x14ac:dyDescent="0.25">
      <c r="A1766" t="str">
        <f t="shared" si="69"/>
        <v>Function_13Application_272023</v>
      </c>
      <c r="B1766">
        <v>1763</v>
      </c>
      <c r="C1766" t="s">
        <v>380</v>
      </c>
      <c r="D1766" t="str">
        <f>VLOOKUP($C1766,'Look-Ups'!$C$2:$G$32,D$1-2,0)</f>
        <v>Function_13</v>
      </c>
      <c r="E1766" t="str">
        <f>VLOOKUP($C1766,'Look-Ups'!$C$2:$G$32,E$1-2,0)</f>
        <v>Function_Simpl_08</v>
      </c>
      <c r="F1766" t="str">
        <f>VLOOKUP($C1766,'Look-Ups'!$C$2:$G$32,F$1-2,0)</f>
        <v>Segment_09</v>
      </c>
      <c r="G1766" t="str">
        <f>VLOOKUP($C1766,'Look-Ups'!$C$2:$G$32,G$1-2,0)</f>
        <v>Proc_Type_01</v>
      </c>
      <c r="H1766" t="s">
        <v>244</v>
      </c>
      <c r="I1766">
        <f t="shared" si="70"/>
        <v>2023</v>
      </c>
      <c r="J1766" t="s">
        <v>23</v>
      </c>
    </row>
    <row r="1767" spans="1:10" x14ac:dyDescent="0.25">
      <c r="A1767" t="str">
        <f t="shared" si="69"/>
        <v>Function_14Application_282023</v>
      </c>
      <c r="B1767">
        <v>1764</v>
      </c>
      <c r="C1767" t="s">
        <v>381</v>
      </c>
      <c r="D1767" t="str">
        <f>VLOOKUP($C1767,'Look-Ups'!$C$2:$G$32,D$1-2,0)</f>
        <v>Function_14</v>
      </c>
      <c r="E1767" t="str">
        <f>VLOOKUP($C1767,'Look-Ups'!$C$2:$G$32,E$1-2,0)</f>
        <v>Function_Simpl_09</v>
      </c>
      <c r="F1767" t="str">
        <f>VLOOKUP($C1767,'Look-Ups'!$C$2:$G$32,F$1-2,0)</f>
        <v>Segment_09</v>
      </c>
      <c r="G1767" t="str">
        <f>VLOOKUP($C1767,'Look-Ups'!$C$2:$G$32,G$1-2,0)</f>
        <v>Proc_Type_01</v>
      </c>
      <c r="H1767" t="s">
        <v>222</v>
      </c>
      <c r="I1767">
        <f t="shared" si="70"/>
        <v>2023</v>
      </c>
      <c r="J1767" t="s">
        <v>23</v>
      </c>
    </row>
    <row r="1768" spans="1:10" x14ac:dyDescent="0.25">
      <c r="A1768" t="str">
        <f t="shared" si="69"/>
        <v>Function_14Application_282023</v>
      </c>
      <c r="B1768">
        <v>1765</v>
      </c>
      <c r="C1768" t="s">
        <v>381</v>
      </c>
      <c r="D1768" t="str">
        <f>VLOOKUP($C1768,'Look-Ups'!$C$2:$G$32,D$1-2,0)</f>
        <v>Function_14</v>
      </c>
      <c r="E1768" t="str">
        <f>VLOOKUP($C1768,'Look-Ups'!$C$2:$G$32,E$1-2,0)</f>
        <v>Function_Simpl_09</v>
      </c>
      <c r="F1768" t="str">
        <f>VLOOKUP($C1768,'Look-Ups'!$C$2:$G$32,F$1-2,0)</f>
        <v>Segment_09</v>
      </c>
      <c r="G1768" t="str">
        <f>VLOOKUP($C1768,'Look-Ups'!$C$2:$G$32,G$1-2,0)</f>
        <v>Proc_Type_01</v>
      </c>
      <c r="H1768" t="s">
        <v>195</v>
      </c>
      <c r="I1768">
        <f t="shared" si="70"/>
        <v>2023</v>
      </c>
      <c r="J1768" t="s">
        <v>23</v>
      </c>
    </row>
    <row r="1769" spans="1:10" x14ac:dyDescent="0.25">
      <c r="A1769" t="str">
        <f t="shared" si="69"/>
        <v>Function_14Application_282023</v>
      </c>
      <c r="B1769">
        <v>1766</v>
      </c>
      <c r="C1769" t="s">
        <v>381</v>
      </c>
      <c r="D1769" t="str">
        <f>VLOOKUP($C1769,'Look-Ups'!$C$2:$G$32,D$1-2,0)</f>
        <v>Function_14</v>
      </c>
      <c r="E1769" t="str">
        <f>VLOOKUP($C1769,'Look-Ups'!$C$2:$G$32,E$1-2,0)</f>
        <v>Function_Simpl_09</v>
      </c>
      <c r="F1769" t="str">
        <f>VLOOKUP($C1769,'Look-Ups'!$C$2:$G$32,F$1-2,0)</f>
        <v>Segment_09</v>
      </c>
      <c r="G1769" t="str">
        <f>VLOOKUP($C1769,'Look-Ups'!$C$2:$G$32,G$1-2,0)</f>
        <v>Proc_Type_01</v>
      </c>
      <c r="H1769" t="s">
        <v>187</v>
      </c>
      <c r="I1769">
        <f t="shared" si="70"/>
        <v>2023</v>
      </c>
      <c r="J1769" t="s">
        <v>23</v>
      </c>
    </row>
    <row r="1770" spans="1:10" x14ac:dyDescent="0.25">
      <c r="A1770" t="str">
        <f t="shared" si="69"/>
        <v>Function_14Application_282023</v>
      </c>
      <c r="B1770">
        <v>1767</v>
      </c>
      <c r="C1770" t="s">
        <v>381</v>
      </c>
      <c r="D1770" t="str">
        <f>VLOOKUP($C1770,'Look-Ups'!$C$2:$G$32,D$1-2,0)</f>
        <v>Function_14</v>
      </c>
      <c r="E1770" t="str">
        <f>VLOOKUP($C1770,'Look-Ups'!$C$2:$G$32,E$1-2,0)</f>
        <v>Function_Simpl_09</v>
      </c>
      <c r="F1770" t="str">
        <f>VLOOKUP($C1770,'Look-Ups'!$C$2:$G$32,F$1-2,0)</f>
        <v>Segment_09</v>
      </c>
      <c r="G1770" t="str">
        <f>VLOOKUP($C1770,'Look-Ups'!$C$2:$G$32,G$1-2,0)</f>
        <v>Proc_Type_01</v>
      </c>
      <c r="H1770" t="s">
        <v>237</v>
      </c>
      <c r="I1770">
        <f t="shared" si="70"/>
        <v>2023</v>
      </c>
      <c r="J1770" t="s">
        <v>23</v>
      </c>
    </row>
    <row r="1771" spans="1:10" x14ac:dyDescent="0.25">
      <c r="A1771" t="str">
        <f t="shared" si="69"/>
        <v>Function_14Application_282023</v>
      </c>
      <c r="B1771">
        <v>1768</v>
      </c>
      <c r="C1771" t="s">
        <v>381</v>
      </c>
      <c r="D1771" t="str">
        <f>VLOOKUP($C1771,'Look-Ups'!$C$2:$G$32,D$1-2,0)</f>
        <v>Function_14</v>
      </c>
      <c r="E1771" t="str">
        <f>VLOOKUP($C1771,'Look-Ups'!$C$2:$G$32,E$1-2,0)</f>
        <v>Function_Simpl_09</v>
      </c>
      <c r="F1771" t="str">
        <f>VLOOKUP($C1771,'Look-Ups'!$C$2:$G$32,F$1-2,0)</f>
        <v>Segment_09</v>
      </c>
      <c r="G1771" t="str">
        <f>VLOOKUP($C1771,'Look-Ups'!$C$2:$G$32,G$1-2,0)</f>
        <v>Proc_Type_01</v>
      </c>
      <c r="H1771" t="s">
        <v>161</v>
      </c>
      <c r="I1771">
        <f t="shared" si="70"/>
        <v>2023</v>
      </c>
      <c r="J1771" t="s">
        <v>23</v>
      </c>
    </row>
    <row r="1772" spans="1:10" x14ac:dyDescent="0.25">
      <c r="A1772" t="str">
        <f t="shared" si="69"/>
        <v>Function_14Application_282023</v>
      </c>
      <c r="B1772">
        <v>1769</v>
      </c>
      <c r="C1772" t="s">
        <v>381</v>
      </c>
      <c r="D1772" t="str">
        <f>VLOOKUP($C1772,'Look-Ups'!$C$2:$G$32,D$1-2,0)</f>
        <v>Function_14</v>
      </c>
      <c r="E1772" t="str">
        <f>VLOOKUP($C1772,'Look-Ups'!$C$2:$G$32,E$1-2,0)</f>
        <v>Function_Simpl_09</v>
      </c>
      <c r="F1772" t="str">
        <f>VLOOKUP($C1772,'Look-Ups'!$C$2:$G$32,F$1-2,0)</f>
        <v>Segment_09</v>
      </c>
      <c r="G1772" t="str">
        <f>VLOOKUP($C1772,'Look-Ups'!$C$2:$G$32,G$1-2,0)</f>
        <v>Proc_Type_01</v>
      </c>
      <c r="H1772" t="s">
        <v>209</v>
      </c>
      <c r="I1772">
        <f t="shared" si="70"/>
        <v>2023</v>
      </c>
      <c r="J1772" t="s">
        <v>23</v>
      </c>
    </row>
    <row r="1773" spans="1:10" x14ac:dyDescent="0.25">
      <c r="A1773" t="str">
        <f t="shared" si="69"/>
        <v>Function_14Application_282023</v>
      </c>
      <c r="B1773">
        <v>1770</v>
      </c>
      <c r="C1773" t="s">
        <v>381</v>
      </c>
      <c r="D1773" t="str">
        <f>VLOOKUP($C1773,'Look-Ups'!$C$2:$G$32,D$1-2,0)</f>
        <v>Function_14</v>
      </c>
      <c r="E1773" t="str">
        <f>VLOOKUP($C1773,'Look-Ups'!$C$2:$G$32,E$1-2,0)</f>
        <v>Function_Simpl_09</v>
      </c>
      <c r="F1773" t="str">
        <f>VLOOKUP($C1773,'Look-Ups'!$C$2:$G$32,F$1-2,0)</f>
        <v>Segment_09</v>
      </c>
      <c r="G1773" t="str">
        <f>VLOOKUP($C1773,'Look-Ups'!$C$2:$G$32,G$1-2,0)</f>
        <v>Proc_Type_01</v>
      </c>
      <c r="H1773" t="s">
        <v>214</v>
      </c>
      <c r="I1773">
        <f t="shared" si="70"/>
        <v>2023</v>
      </c>
      <c r="J1773" t="s">
        <v>23</v>
      </c>
    </row>
    <row r="1774" spans="1:10" x14ac:dyDescent="0.25">
      <c r="A1774" t="str">
        <f t="shared" si="69"/>
        <v>Function_14Application_282023</v>
      </c>
      <c r="B1774">
        <v>1771</v>
      </c>
      <c r="C1774" t="s">
        <v>381</v>
      </c>
      <c r="D1774" t="str">
        <f>VLOOKUP($C1774,'Look-Ups'!$C$2:$G$32,D$1-2,0)</f>
        <v>Function_14</v>
      </c>
      <c r="E1774" t="str">
        <f>VLOOKUP($C1774,'Look-Ups'!$C$2:$G$32,E$1-2,0)</f>
        <v>Function_Simpl_09</v>
      </c>
      <c r="F1774" t="str">
        <f>VLOOKUP($C1774,'Look-Ups'!$C$2:$G$32,F$1-2,0)</f>
        <v>Segment_09</v>
      </c>
      <c r="G1774" t="str">
        <f>VLOOKUP($C1774,'Look-Ups'!$C$2:$G$32,G$1-2,0)</f>
        <v>Proc_Type_01</v>
      </c>
      <c r="H1774" t="s">
        <v>178</v>
      </c>
      <c r="I1774">
        <f t="shared" si="70"/>
        <v>2023</v>
      </c>
      <c r="J1774" t="s">
        <v>23</v>
      </c>
    </row>
    <row r="1775" spans="1:10" x14ac:dyDescent="0.25">
      <c r="A1775" t="str">
        <f t="shared" si="69"/>
        <v>Function_14Application_282023</v>
      </c>
      <c r="B1775">
        <v>1772</v>
      </c>
      <c r="C1775" t="s">
        <v>381</v>
      </c>
      <c r="D1775" t="str">
        <f>VLOOKUP($C1775,'Look-Ups'!$C$2:$G$32,D$1-2,0)</f>
        <v>Function_14</v>
      </c>
      <c r="E1775" t="str">
        <f>VLOOKUP($C1775,'Look-Ups'!$C$2:$G$32,E$1-2,0)</f>
        <v>Function_Simpl_09</v>
      </c>
      <c r="F1775" t="str">
        <f>VLOOKUP($C1775,'Look-Ups'!$C$2:$G$32,F$1-2,0)</f>
        <v>Segment_09</v>
      </c>
      <c r="G1775" t="str">
        <f>VLOOKUP($C1775,'Look-Ups'!$C$2:$G$32,G$1-2,0)</f>
        <v>Proc_Type_01</v>
      </c>
      <c r="H1775" t="s">
        <v>219</v>
      </c>
      <c r="I1775">
        <f t="shared" si="70"/>
        <v>2023</v>
      </c>
      <c r="J1775" t="s">
        <v>23</v>
      </c>
    </row>
    <row r="1776" spans="1:10" x14ac:dyDescent="0.25">
      <c r="A1776" t="str">
        <f t="shared" si="69"/>
        <v>Function_14Application_282023</v>
      </c>
      <c r="B1776">
        <v>1773</v>
      </c>
      <c r="C1776" t="s">
        <v>381</v>
      </c>
      <c r="D1776" t="str">
        <f>VLOOKUP($C1776,'Look-Ups'!$C$2:$G$32,D$1-2,0)</f>
        <v>Function_14</v>
      </c>
      <c r="E1776" t="str">
        <f>VLOOKUP($C1776,'Look-Ups'!$C$2:$G$32,E$1-2,0)</f>
        <v>Function_Simpl_09</v>
      </c>
      <c r="F1776" t="str">
        <f>VLOOKUP($C1776,'Look-Ups'!$C$2:$G$32,F$1-2,0)</f>
        <v>Segment_09</v>
      </c>
      <c r="G1776" t="str">
        <f>VLOOKUP($C1776,'Look-Ups'!$C$2:$G$32,G$1-2,0)</f>
        <v>Proc_Type_01</v>
      </c>
      <c r="H1776" t="s">
        <v>171</v>
      </c>
      <c r="I1776">
        <f t="shared" si="70"/>
        <v>2023</v>
      </c>
      <c r="J1776" t="s">
        <v>23</v>
      </c>
    </row>
    <row r="1777" spans="1:10" x14ac:dyDescent="0.25">
      <c r="A1777" t="str">
        <f t="shared" si="69"/>
        <v>Function_14Application_282023</v>
      </c>
      <c r="B1777">
        <v>1774</v>
      </c>
      <c r="C1777" t="s">
        <v>381</v>
      </c>
      <c r="D1777" t="str">
        <f>VLOOKUP($C1777,'Look-Ups'!$C$2:$G$32,D$1-2,0)</f>
        <v>Function_14</v>
      </c>
      <c r="E1777" t="str">
        <f>VLOOKUP($C1777,'Look-Ups'!$C$2:$G$32,E$1-2,0)</f>
        <v>Function_Simpl_09</v>
      </c>
      <c r="F1777" t="str">
        <f>VLOOKUP($C1777,'Look-Ups'!$C$2:$G$32,F$1-2,0)</f>
        <v>Segment_09</v>
      </c>
      <c r="G1777" t="str">
        <f>VLOOKUP($C1777,'Look-Ups'!$C$2:$G$32,G$1-2,0)</f>
        <v>Proc_Type_01</v>
      </c>
      <c r="H1777" t="s">
        <v>244</v>
      </c>
      <c r="I1777">
        <f t="shared" si="70"/>
        <v>2023</v>
      </c>
      <c r="J1777" t="s">
        <v>23</v>
      </c>
    </row>
    <row r="1778" spans="1:10" x14ac:dyDescent="0.25">
      <c r="A1778" t="str">
        <f t="shared" si="69"/>
        <v>Function_15Application_302023</v>
      </c>
      <c r="B1778">
        <v>1775</v>
      </c>
      <c r="C1778" t="s">
        <v>383</v>
      </c>
      <c r="D1778" t="str">
        <f>VLOOKUP($C1778,'Look-Ups'!$C$2:$G$32,D$1-2,0)</f>
        <v>Function_15</v>
      </c>
      <c r="E1778" t="str">
        <f>VLOOKUP($C1778,'Look-Ups'!$C$2:$G$32,E$1-2,0)</f>
        <v>Function_Simpl_10</v>
      </c>
      <c r="F1778" t="str">
        <f>VLOOKUP($C1778,'Look-Ups'!$C$2:$G$32,F$1-2,0)</f>
        <v>Segment_10</v>
      </c>
      <c r="G1778" t="str">
        <f>VLOOKUP($C1778,'Look-Ups'!$C$2:$G$32,G$1-2,0)</f>
        <v>Proc_Type_01</v>
      </c>
      <c r="H1778" t="s">
        <v>244</v>
      </c>
      <c r="I1778">
        <f t="shared" si="70"/>
        <v>2023</v>
      </c>
      <c r="J1778" t="s">
        <v>23</v>
      </c>
    </row>
    <row r="1779" spans="1:10" x14ac:dyDescent="0.25">
      <c r="A1779" t="str">
        <f t="shared" si="69"/>
        <v>Function_01Application_012024</v>
      </c>
      <c r="B1779">
        <v>1776</v>
      </c>
      <c r="C1779" t="s">
        <v>354</v>
      </c>
      <c r="D1779" t="str">
        <f>VLOOKUP($C1779,'Look-Ups'!$C$2:$G$32,D$1-2,0)</f>
        <v>Function_01</v>
      </c>
      <c r="E1779" t="str">
        <f>VLOOKUP($C1779,'Look-Ups'!$C$2:$G$32,E$1-2,0)</f>
        <v>Function_Simpl_01</v>
      </c>
      <c r="F1779" t="str">
        <f>VLOOKUP($C1779,'Look-Ups'!$C$2:$G$32,F$1-2,0)</f>
        <v>Segment_01</v>
      </c>
      <c r="G1779" t="str">
        <f>VLOOKUP($C1779,'Look-Ups'!$C$2:$G$32,G$1-2,0)</f>
        <v>Proc_Type_01</v>
      </c>
      <c r="H1779" t="s">
        <v>195</v>
      </c>
      <c r="I1779">
        <f>I1424+1</f>
        <v>2024</v>
      </c>
      <c r="J1779" t="s">
        <v>23</v>
      </c>
    </row>
    <row r="1780" spans="1:10" x14ac:dyDescent="0.25">
      <c r="A1780" t="str">
        <f t="shared" si="69"/>
        <v>Function_01Application_012024</v>
      </c>
      <c r="B1780">
        <v>1777</v>
      </c>
      <c r="C1780" t="s">
        <v>354</v>
      </c>
      <c r="D1780" t="str">
        <f>VLOOKUP($C1780,'Look-Ups'!$C$2:$G$32,D$1-2,0)</f>
        <v>Function_01</v>
      </c>
      <c r="E1780" t="str">
        <f>VLOOKUP($C1780,'Look-Ups'!$C$2:$G$32,E$1-2,0)</f>
        <v>Function_Simpl_01</v>
      </c>
      <c r="F1780" t="str">
        <f>VLOOKUP($C1780,'Look-Ups'!$C$2:$G$32,F$1-2,0)</f>
        <v>Segment_01</v>
      </c>
      <c r="G1780" t="str">
        <f>VLOOKUP($C1780,'Look-Ups'!$C$2:$G$32,G$1-2,0)</f>
        <v>Proc_Type_01</v>
      </c>
      <c r="H1780" t="s">
        <v>161</v>
      </c>
      <c r="I1780">
        <f t="shared" ref="I1780:I1843" si="71">I1425+1</f>
        <v>2024</v>
      </c>
      <c r="J1780" t="s">
        <v>23</v>
      </c>
    </row>
    <row r="1781" spans="1:10" x14ac:dyDescent="0.25">
      <c r="A1781" t="str">
        <f t="shared" si="69"/>
        <v>Function_01Application_012024</v>
      </c>
      <c r="B1781">
        <v>1778</v>
      </c>
      <c r="C1781" t="s">
        <v>354</v>
      </c>
      <c r="D1781" t="str">
        <f>VLOOKUP($C1781,'Look-Ups'!$C$2:$G$32,D$1-2,0)</f>
        <v>Function_01</v>
      </c>
      <c r="E1781" t="str">
        <f>VLOOKUP($C1781,'Look-Ups'!$C$2:$G$32,E$1-2,0)</f>
        <v>Function_Simpl_01</v>
      </c>
      <c r="F1781" t="str">
        <f>VLOOKUP($C1781,'Look-Ups'!$C$2:$G$32,F$1-2,0)</f>
        <v>Segment_01</v>
      </c>
      <c r="G1781" t="str">
        <f>VLOOKUP($C1781,'Look-Ups'!$C$2:$G$32,G$1-2,0)</f>
        <v>Proc_Type_01</v>
      </c>
      <c r="H1781" t="s">
        <v>190</v>
      </c>
      <c r="I1781">
        <f t="shared" si="71"/>
        <v>2024</v>
      </c>
      <c r="J1781" t="s">
        <v>23</v>
      </c>
    </row>
    <row r="1782" spans="1:10" x14ac:dyDescent="0.25">
      <c r="A1782" t="str">
        <f t="shared" si="69"/>
        <v>Function_01Application_012024</v>
      </c>
      <c r="B1782">
        <v>1779</v>
      </c>
      <c r="C1782" t="s">
        <v>354</v>
      </c>
      <c r="D1782" t="str">
        <f>VLOOKUP($C1782,'Look-Ups'!$C$2:$G$32,D$1-2,0)</f>
        <v>Function_01</v>
      </c>
      <c r="E1782" t="str">
        <f>VLOOKUP($C1782,'Look-Ups'!$C$2:$G$32,E$1-2,0)</f>
        <v>Function_Simpl_01</v>
      </c>
      <c r="F1782" t="str">
        <f>VLOOKUP($C1782,'Look-Ups'!$C$2:$G$32,F$1-2,0)</f>
        <v>Segment_01</v>
      </c>
      <c r="G1782" t="str">
        <f>VLOOKUP($C1782,'Look-Ups'!$C$2:$G$32,G$1-2,0)</f>
        <v>Proc_Type_01</v>
      </c>
      <c r="H1782" t="s">
        <v>206</v>
      </c>
      <c r="I1782">
        <f t="shared" si="71"/>
        <v>2024</v>
      </c>
      <c r="J1782" t="s">
        <v>23</v>
      </c>
    </row>
    <row r="1783" spans="1:10" x14ac:dyDescent="0.25">
      <c r="A1783" t="str">
        <f t="shared" si="69"/>
        <v>Function_01Application_012024</v>
      </c>
      <c r="B1783">
        <v>1780</v>
      </c>
      <c r="C1783" t="s">
        <v>354</v>
      </c>
      <c r="D1783" t="str">
        <f>VLOOKUP($C1783,'Look-Ups'!$C$2:$G$32,D$1-2,0)</f>
        <v>Function_01</v>
      </c>
      <c r="E1783" t="str">
        <f>VLOOKUP($C1783,'Look-Ups'!$C$2:$G$32,E$1-2,0)</f>
        <v>Function_Simpl_01</v>
      </c>
      <c r="F1783" t="str">
        <f>VLOOKUP($C1783,'Look-Ups'!$C$2:$G$32,F$1-2,0)</f>
        <v>Segment_01</v>
      </c>
      <c r="G1783" t="str">
        <f>VLOOKUP($C1783,'Look-Ups'!$C$2:$G$32,G$1-2,0)</f>
        <v>Proc_Type_01</v>
      </c>
      <c r="H1783" t="s">
        <v>164</v>
      </c>
      <c r="I1783">
        <f t="shared" si="71"/>
        <v>2024</v>
      </c>
      <c r="J1783" t="s">
        <v>23</v>
      </c>
    </row>
    <row r="1784" spans="1:10" x14ac:dyDescent="0.25">
      <c r="A1784" t="str">
        <f t="shared" si="69"/>
        <v>Function_01Application_012024</v>
      </c>
      <c r="B1784">
        <v>1781</v>
      </c>
      <c r="C1784" t="s">
        <v>354</v>
      </c>
      <c r="D1784" t="str">
        <f>VLOOKUP($C1784,'Look-Ups'!$C$2:$G$32,D$1-2,0)</f>
        <v>Function_01</v>
      </c>
      <c r="E1784" t="str">
        <f>VLOOKUP($C1784,'Look-Ups'!$C$2:$G$32,E$1-2,0)</f>
        <v>Function_Simpl_01</v>
      </c>
      <c r="F1784" t="str">
        <f>VLOOKUP($C1784,'Look-Ups'!$C$2:$G$32,F$1-2,0)</f>
        <v>Segment_01</v>
      </c>
      <c r="G1784" t="str">
        <f>VLOOKUP($C1784,'Look-Ups'!$C$2:$G$32,G$1-2,0)</f>
        <v>Proc_Type_01</v>
      </c>
      <c r="H1784" t="s">
        <v>160</v>
      </c>
      <c r="I1784">
        <f t="shared" si="71"/>
        <v>2024</v>
      </c>
      <c r="J1784" t="s">
        <v>23</v>
      </c>
    </row>
    <row r="1785" spans="1:10" x14ac:dyDescent="0.25">
      <c r="A1785" t="str">
        <f t="shared" si="69"/>
        <v>Function_01Application_012024</v>
      </c>
      <c r="B1785">
        <v>1782</v>
      </c>
      <c r="C1785" t="s">
        <v>354</v>
      </c>
      <c r="D1785" t="str">
        <f>VLOOKUP($C1785,'Look-Ups'!$C$2:$G$32,D$1-2,0)</f>
        <v>Function_01</v>
      </c>
      <c r="E1785" t="str">
        <f>VLOOKUP($C1785,'Look-Ups'!$C$2:$G$32,E$1-2,0)</f>
        <v>Function_Simpl_01</v>
      </c>
      <c r="F1785" t="str">
        <f>VLOOKUP($C1785,'Look-Ups'!$C$2:$G$32,F$1-2,0)</f>
        <v>Segment_01</v>
      </c>
      <c r="G1785" t="str">
        <f>VLOOKUP($C1785,'Look-Ups'!$C$2:$G$32,G$1-2,0)</f>
        <v>Proc_Type_01</v>
      </c>
      <c r="H1785" t="s">
        <v>182</v>
      </c>
      <c r="I1785">
        <f t="shared" si="71"/>
        <v>2024</v>
      </c>
      <c r="J1785" t="s">
        <v>23</v>
      </c>
    </row>
    <row r="1786" spans="1:10" x14ac:dyDescent="0.25">
      <c r="A1786" t="str">
        <f t="shared" si="69"/>
        <v>Function_01Application_012024</v>
      </c>
      <c r="B1786">
        <v>1783</v>
      </c>
      <c r="C1786" t="s">
        <v>354</v>
      </c>
      <c r="D1786" t="str">
        <f>VLOOKUP($C1786,'Look-Ups'!$C$2:$G$32,D$1-2,0)</f>
        <v>Function_01</v>
      </c>
      <c r="E1786" t="str">
        <f>VLOOKUP($C1786,'Look-Ups'!$C$2:$G$32,E$1-2,0)</f>
        <v>Function_Simpl_01</v>
      </c>
      <c r="F1786" t="str">
        <f>VLOOKUP($C1786,'Look-Ups'!$C$2:$G$32,F$1-2,0)</f>
        <v>Segment_01</v>
      </c>
      <c r="G1786" t="str">
        <f>VLOOKUP($C1786,'Look-Ups'!$C$2:$G$32,G$1-2,0)</f>
        <v>Proc_Type_01</v>
      </c>
      <c r="H1786" t="s">
        <v>212</v>
      </c>
      <c r="I1786">
        <f t="shared" si="71"/>
        <v>2024</v>
      </c>
      <c r="J1786" t="s">
        <v>23</v>
      </c>
    </row>
    <row r="1787" spans="1:10" x14ac:dyDescent="0.25">
      <c r="A1787" t="str">
        <f t="shared" si="69"/>
        <v>Function_01Application_012024</v>
      </c>
      <c r="B1787">
        <v>1784</v>
      </c>
      <c r="C1787" t="s">
        <v>354</v>
      </c>
      <c r="D1787" t="str">
        <f>VLOOKUP($C1787,'Look-Ups'!$C$2:$G$32,D$1-2,0)</f>
        <v>Function_01</v>
      </c>
      <c r="E1787" t="str">
        <f>VLOOKUP($C1787,'Look-Ups'!$C$2:$G$32,E$1-2,0)</f>
        <v>Function_Simpl_01</v>
      </c>
      <c r="F1787" t="str">
        <f>VLOOKUP($C1787,'Look-Ups'!$C$2:$G$32,F$1-2,0)</f>
        <v>Segment_01</v>
      </c>
      <c r="G1787" t="str">
        <f>VLOOKUP($C1787,'Look-Ups'!$C$2:$G$32,G$1-2,0)</f>
        <v>Proc_Type_01</v>
      </c>
      <c r="H1787" t="s">
        <v>179</v>
      </c>
      <c r="I1787">
        <f t="shared" si="71"/>
        <v>2024</v>
      </c>
      <c r="J1787" t="s">
        <v>23</v>
      </c>
    </row>
    <row r="1788" spans="1:10" x14ac:dyDescent="0.25">
      <c r="A1788" t="str">
        <f t="shared" si="69"/>
        <v>Function_01Application_012024</v>
      </c>
      <c r="B1788">
        <v>1785</v>
      </c>
      <c r="C1788" t="s">
        <v>354</v>
      </c>
      <c r="D1788" t="str">
        <f>VLOOKUP($C1788,'Look-Ups'!$C$2:$G$32,D$1-2,0)</f>
        <v>Function_01</v>
      </c>
      <c r="E1788" t="str">
        <f>VLOOKUP($C1788,'Look-Ups'!$C$2:$G$32,E$1-2,0)</f>
        <v>Function_Simpl_01</v>
      </c>
      <c r="F1788" t="str">
        <f>VLOOKUP($C1788,'Look-Ups'!$C$2:$G$32,F$1-2,0)</f>
        <v>Segment_01</v>
      </c>
      <c r="G1788" t="str">
        <f>VLOOKUP($C1788,'Look-Ups'!$C$2:$G$32,G$1-2,0)</f>
        <v>Proc_Type_01</v>
      </c>
      <c r="H1788" t="s">
        <v>167</v>
      </c>
      <c r="I1788">
        <f t="shared" si="71"/>
        <v>2024</v>
      </c>
      <c r="J1788" t="s">
        <v>23</v>
      </c>
    </row>
    <row r="1789" spans="1:10" x14ac:dyDescent="0.25">
      <c r="A1789" t="str">
        <f t="shared" si="69"/>
        <v>Function_01Application_012024</v>
      </c>
      <c r="B1789">
        <v>1786</v>
      </c>
      <c r="C1789" t="s">
        <v>354</v>
      </c>
      <c r="D1789" t="str">
        <f>VLOOKUP($C1789,'Look-Ups'!$C$2:$G$32,D$1-2,0)</f>
        <v>Function_01</v>
      </c>
      <c r="E1789" t="str">
        <f>VLOOKUP($C1789,'Look-Ups'!$C$2:$G$32,E$1-2,0)</f>
        <v>Function_Simpl_01</v>
      </c>
      <c r="F1789" t="str">
        <f>VLOOKUP($C1789,'Look-Ups'!$C$2:$G$32,F$1-2,0)</f>
        <v>Segment_01</v>
      </c>
      <c r="G1789" t="str">
        <f>VLOOKUP($C1789,'Look-Ups'!$C$2:$G$32,G$1-2,0)</f>
        <v>Proc_Type_01</v>
      </c>
      <c r="H1789" t="s">
        <v>235</v>
      </c>
      <c r="I1789">
        <f t="shared" si="71"/>
        <v>2024</v>
      </c>
      <c r="J1789" t="s">
        <v>23</v>
      </c>
    </row>
    <row r="1790" spans="1:10" x14ac:dyDescent="0.25">
      <c r="A1790" t="str">
        <f t="shared" si="69"/>
        <v>Function_01Application_012024</v>
      </c>
      <c r="B1790">
        <v>1787</v>
      </c>
      <c r="C1790" t="s">
        <v>354</v>
      </c>
      <c r="D1790" t="str">
        <f>VLOOKUP($C1790,'Look-Ups'!$C$2:$G$32,D$1-2,0)</f>
        <v>Function_01</v>
      </c>
      <c r="E1790" t="str">
        <f>VLOOKUP($C1790,'Look-Ups'!$C$2:$G$32,E$1-2,0)</f>
        <v>Function_Simpl_01</v>
      </c>
      <c r="F1790" t="str">
        <f>VLOOKUP($C1790,'Look-Ups'!$C$2:$G$32,F$1-2,0)</f>
        <v>Segment_01</v>
      </c>
      <c r="G1790" t="str">
        <f>VLOOKUP($C1790,'Look-Ups'!$C$2:$G$32,G$1-2,0)</f>
        <v>Proc_Type_01</v>
      </c>
      <c r="H1790" t="s">
        <v>191</v>
      </c>
      <c r="I1790">
        <f t="shared" si="71"/>
        <v>2024</v>
      </c>
      <c r="J1790" t="s">
        <v>23</v>
      </c>
    </row>
    <row r="1791" spans="1:10" x14ac:dyDescent="0.25">
      <c r="A1791" t="str">
        <f t="shared" si="69"/>
        <v>Function_01Application_012024</v>
      </c>
      <c r="B1791">
        <v>1788</v>
      </c>
      <c r="C1791" t="s">
        <v>354</v>
      </c>
      <c r="D1791" t="str">
        <f>VLOOKUP($C1791,'Look-Ups'!$C$2:$G$32,D$1-2,0)</f>
        <v>Function_01</v>
      </c>
      <c r="E1791" t="str">
        <f>VLOOKUP($C1791,'Look-Ups'!$C$2:$G$32,E$1-2,0)</f>
        <v>Function_Simpl_01</v>
      </c>
      <c r="F1791" t="str">
        <f>VLOOKUP($C1791,'Look-Ups'!$C$2:$G$32,F$1-2,0)</f>
        <v>Segment_01</v>
      </c>
      <c r="G1791" t="str">
        <f>VLOOKUP($C1791,'Look-Ups'!$C$2:$G$32,G$1-2,0)</f>
        <v>Proc_Type_01</v>
      </c>
      <c r="H1791" t="s">
        <v>174</v>
      </c>
      <c r="I1791">
        <f t="shared" si="71"/>
        <v>2024</v>
      </c>
      <c r="J1791" t="s">
        <v>23</v>
      </c>
    </row>
    <row r="1792" spans="1:10" x14ac:dyDescent="0.25">
      <c r="A1792" t="str">
        <f t="shared" si="69"/>
        <v>Function_01Application_012024</v>
      </c>
      <c r="B1792">
        <v>1789</v>
      </c>
      <c r="C1792" t="s">
        <v>354</v>
      </c>
      <c r="D1792" t="str">
        <f>VLOOKUP($C1792,'Look-Ups'!$C$2:$G$32,D$1-2,0)</f>
        <v>Function_01</v>
      </c>
      <c r="E1792" t="str">
        <f>VLOOKUP($C1792,'Look-Ups'!$C$2:$G$32,E$1-2,0)</f>
        <v>Function_Simpl_01</v>
      </c>
      <c r="F1792" t="str">
        <f>VLOOKUP($C1792,'Look-Ups'!$C$2:$G$32,F$1-2,0)</f>
        <v>Segment_01</v>
      </c>
      <c r="G1792" t="str">
        <f>VLOOKUP($C1792,'Look-Ups'!$C$2:$G$32,G$1-2,0)</f>
        <v>Proc_Type_01</v>
      </c>
      <c r="H1792" t="s">
        <v>218</v>
      </c>
      <c r="I1792">
        <f t="shared" si="71"/>
        <v>2024</v>
      </c>
      <c r="J1792" t="s">
        <v>23</v>
      </c>
    </row>
    <row r="1793" spans="1:10" x14ac:dyDescent="0.25">
      <c r="A1793" t="str">
        <f t="shared" si="69"/>
        <v>Function_01Application_012024</v>
      </c>
      <c r="B1793">
        <v>1790</v>
      </c>
      <c r="C1793" t="s">
        <v>354</v>
      </c>
      <c r="D1793" t="str">
        <f>VLOOKUP($C1793,'Look-Ups'!$C$2:$G$32,D$1-2,0)</f>
        <v>Function_01</v>
      </c>
      <c r="E1793" t="str">
        <f>VLOOKUP($C1793,'Look-Ups'!$C$2:$G$32,E$1-2,0)</f>
        <v>Function_Simpl_01</v>
      </c>
      <c r="F1793" t="str">
        <f>VLOOKUP($C1793,'Look-Ups'!$C$2:$G$32,F$1-2,0)</f>
        <v>Segment_01</v>
      </c>
      <c r="G1793" t="str">
        <f>VLOOKUP($C1793,'Look-Ups'!$C$2:$G$32,G$1-2,0)</f>
        <v>Proc_Type_01</v>
      </c>
      <c r="H1793" t="s">
        <v>181</v>
      </c>
      <c r="I1793">
        <f t="shared" si="71"/>
        <v>2024</v>
      </c>
      <c r="J1793" t="s">
        <v>23</v>
      </c>
    </row>
    <row r="1794" spans="1:10" x14ac:dyDescent="0.25">
      <c r="A1794" t="str">
        <f t="shared" si="69"/>
        <v>Function_01Application_012024</v>
      </c>
      <c r="B1794">
        <v>1791</v>
      </c>
      <c r="C1794" t="s">
        <v>354</v>
      </c>
      <c r="D1794" t="str">
        <f>VLOOKUP($C1794,'Look-Ups'!$C$2:$G$32,D$1-2,0)</f>
        <v>Function_01</v>
      </c>
      <c r="E1794" t="str">
        <f>VLOOKUP($C1794,'Look-Ups'!$C$2:$G$32,E$1-2,0)</f>
        <v>Function_Simpl_01</v>
      </c>
      <c r="F1794" t="str">
        <f>VLOOKUP($C1794,'Look-Ups'!$C$2:$G$32,F$1-2,0)</f>
        <v>Segment_01</v>
      </c>
      <c r="G1794" t="str">
        <f>VLOOKUP($C1794,'Look-Ups'!$C$2:$G$32,G$1-2,0)</f>
        <v>Proc_Type_01</v>
      </c>
      <c r="H1794" t="s">
        <v>177</v>
      </c>
      <c r="I1794">
        <f t="shared" si="71"/>
        <v>2024</v>
      </c>
      <c r="J1794" t="s">
        <v>23</v>
      </c>
    </row>
    <row r="1795" spans="1:10" x14ac:dyDescent="0.25">
      <c r="A1795" t="str">
        <f t="shared" si="69"/>
        <v>Function_01Application_012024</v>
      </c>
      <c r="B1795">
        <v>1792</v>
      </c>
      <c r="C1795" t="s">
        <v>354</v>
      </c>
      <c r="D1795" t="str">
        <f>VLOOKUP($C1795,'Look-Ups'!$C$2:$G$32,D$1-2,0)</f>
        <v>Function_01</v>
      </c>
      <c r="E1795" t="str">
        <f>VLOOKUP($C1795,'Look-Ups'!$C$2:$G$32,E$1-2,0)</f>
        <v>Function_Simpl_01</v>
      </c>
      <c r="F1795" t="str">
        <f>VLOOKUP($C1795,'Look-Ups'!$C$2:$G$32,F$1-2,0)</f>
        <v>Segment_01</v>
      </c>
      <c r="G1795" t="str">
        <f>VLOOKUP($C1795,'Look-Ups'!$C$2:$G$32,G$1-2,0)</f>
        <v>Proc_Type_01</v>
      </c>
      <c r="H1795" t="s">
        <v>204</v>
      </c>
      <c r="I1795">
        <f t="shared" si="71"/>
        <v>2024</v>
      </c>
      <c r="J1795" t="s">
        <v>23</v>
      </c>
    </row>
    <row r="1796" spans="1:10" x14ac:dyDescent="0.25">
      <c r="A1796" t="str">
        <f t="shared" si="69"/>
        <v>Function_01Application_012024</v>
      </c>
      <c r="B1796">
        <v>1793</v>
      </c>
      <c r="C1796" t="s">
        <v>354</v>
      </c>
      <c r="D1796" t="str">
        <f>VLOOKUP($C1796,'Look-Ups'!$C$2:$G$32,D$1-2,0)</f>
        <v>Function_01</v>
      </c>
      <c r="E1796" t="str">
        <f>VLOOKUP($C1796,'Look-Ups'!$C$2:$G$32,E$1-2,0)</f>
        <v>Function_Simpl_01</v>
      </c>
      <c r="F1796" t="str">
        <f>VLOOKUP($C1796,'Look-Ups'!$C$2:$G$32,F$1-2,0)</f>
        <v>Segment_01</v>
      </c>
      <c r="G1796" t="str">
        <f>VLOOKUP($C1796,'Look-Ups'!$C$2:$G$32,G$1-2,0)</f>
        <v>Proc_Type_01</v>
      </c>
      <c r="H1796" t="s">
        <v>244</v>
      </c>
      <c r="I1796">
        <f t="shared" si="71"/>
        <v>2024</v>
      </c>
      <c r="J1796" t="s">
        <v>23</v>
      </c>
    </row>
    <row r="1797" spans="1:10" x14ac:dyDescent="0.25">
      <c r="A1797" t="str">
        <f t="shared" ref="A1797:A1860" si="72">D1797&amp;C1797&amp;I1797</f>
        <v>Function_01Application_022024</v>
      </c>
      <c r="B1797">
        <v>1794</v>
      </c>
      <c r="C1797" t="s">
        <v>355</v>
      </c>
      <c r="D1797" t="str">
        <f>VLOOKUP($C1797,'Look-Ups'!$C$2:$G$32,D$1-2,0)</f>
        <v>Function_01</v>
      </c>
      <c r="E1797" t="str">
        <f>VLOOKUP($C1797,'Look-Ups'!$C$2:$G$32,E$1-2,0)</f>
        <v>Function_Simpl_01</v>
      </c>
      <c r="F1797" t="str">
        <f>VLOOKUP($C1797,'Look-Ups'!$C$2:$G$32,F$1-2,0)</f>
        <v>Segment_01</v>
      </c>
      <c r="G1797" t="str">
        <f>VLOOKUP($C1797,'Look-Ups'!$C$2:$G$32,G$1-2,0)</f>
        <v>Proc_Type_01</v>
      </c>
      <c r="H1797" t="s">
        <v>195</v>
      </c>
      <c r="I1797">
        <f t="shared" si="71"/>
        <v>2024</v>
      </c>
      <c r="J1797" t="s">
        <v>23</v>
      </c>
    </row>
    <row r="1798" spans="1:10" x14ac:dyDescent="0.25">
      <c r="A1798" t="str">
        <f t="shared" si="72"/>
        <v>Function_01Application_022024</v>
      </c>
      <c r="B1798">
        <v>1795</v>
      </c>
      <c r="C1798" t="s">
        <v>355</v>
      </c>
      <c r="D1798" t="str">
        <f>VLOOKUP($C1798,'Look-Ups'!$C$2:$G$32,D$1-2,0)</f>
        <v>Function_01</v>
      </c>
      <c r="E1798" t="str">
        <f>VLOOKUP($C1798,'Look-Ups'!$C$2:$G$32,E$1-2,0)</f>
        <v>Function_Simpl_01</v>
      </c>
      <c r="F1798" t="str">
        <f>VLOOKUP($C1798,'Look-Ups'!$C$2:$G$32,F$1-2,0)</f>
        <v>Segment_01</v>
      </c>
      <c r="G1798" t="str">
        <f>VLOOKUP($C1798,'Look-Ups'!$C$2:$G$32,G$1-2,0)</f>
        <v>Proc_Type_01</v>
      </c>
      <c r="H1798" t="s">
        <v>161</v>
      </c>
      <c r="I1798">
        <f t="shared" si="71"/>
        <v>2024</v>
      </c>
      <c r="J1798" t="s">
        <v>23</v>
      </c>
    </row>
    <row r="1799" spans="1:10" x14ac:dyDescent="0.25">
      <c r="A1799" t="str">
        <f t="shared" si="72"/>
        <v>Function_01Application_022024</v>
      </c>
      <c r="B1799">
        <v>1796</v>
      </c>
      <c r="C1799" t="s">
        <v>355</v>
      </c>
      <c r="D1799" t="str">
        <f>VLOOKUP($C1799,'Look-Ups'!$C$2:$G$32,D$1-2,0)</f>
        <v>Function_01</v>
      </c>
      <c r="E1799" t="str">
        <f>VLOOKUP($C1799,'Look-Ups'!$C$2:$G$32,E$1-2,0)</f>
        <v>Function_Simpl_01</v>
      </c>
      <c r="F1799" t="str">
        <f>VLOOKUP($C1799,'Look-Ups'!$C$2:$G$32,F$1-2,0)</f>
        <v>Segment_01</v>
      </c>
      <c r="G1799" t="str">
        <f>VLOOKUP($C1799,'Look-Ups'!$C$2:$G$32,G$1-2,0)</f>
        <v>Proc_Type_01</v>
      </c>
      <c r="H1799" t="s">
        <v>190</v>
      </c>
      <c r="I1799">
        <f t="shared" si="71"/>
        <v>2024</v>
      </c>
      <c r="J1799" t="s">
        <v>23</v>
      </c>
    </row>
    <row r="1800" spans="1:10" x14ac:dyDescent="0.25">
      <c r="A1800" t="str">
        <f t="shared" si="72"/>
        <v>Function_01Application_022024</v>
      </c>
      <c r="B1800">
        <v>1797</v>
      </c>
      <c r="C1800" t="s">
        <v>355</v>
      </c>
      <c r="D1800" t="str">
        <f>VLOOKUP($C1800,'Look-Ups'!$C$2:$G$32,D$1-2,0)</f>
        <v>Function_01</v>
      </c>
      <c r="E1800" t="str">
        <f>VLOOKUP($C1800,'Look-Ups'!$C$2:$G$32,E$1-2,0)</f>
        <v>Function_Simpl_01</v>
      </c>
      <c r="F1800" t="str">
        <f>VLOOKUP($C1800,'Look-Ups'!$C$2:$G$32,F$1-2,0)</f>
        <v>Segment_01</v>
      </c>
      <c r="G1800" t="str">
        <f>VLOOKUP($C1800,'Look-Ups'!$C$2:$G$32,G$1-2,0)</f>
        <v>Proc_Type_01</v>
      </c>
      <c r="H1800" t="s">
        <v>206</v>
      </c>
      <c r="I1800">
        <f t="shared" si="71"/>
        <v>2024</v>
      </c>
      <c r="J1800" t="s">
        <v>23</v>
      </c>
    </row>
    <row r="1801" spans="1:10" x14ac:dyDescent="0.25">
      <c r="A1801" t="str">
        <f t="shared" si="72"/>
        <v>Function_01Application_022024</v>
      </c>
      <c r="B1801">
        <v>1798</v>
      </c>
      <c r="C1801" t="s">
        <v>355</v>
      </c>
      <c r="D1801" t="str">
        <f>VLOOKUP($C1801,'Look-Ups'!$C$2:$G$32,D$1-2,0)</f>
        <v>Function_01</v>
      </c>
      <c r="E1801" t="str">
        <f>VLOOKUP($C1801,'Look-Ups'!$C$2:$G$32,E$1-2,0)</f>
        <v>Function_Simpl_01</v>
      </c>
      <c r="F1801" t="str">
        <f>VLOOKUP($C1801,'Look-Ups'!$C$2:$G$32,F$1-2,0)</f>
        <v>Segment_01</v>
      </c>
      <c r="G1801" t="str">
        <f>VLOOKUP($C1801,'Look-Ups'!$C$2:$G$32,G$1-2,0)</f>
        <v>Proc_Type_01</v>
      </c>
      <c r="H1801" t="s">
        <v>164</v>
      </c>
      <c r="I1801">
        <f t="shared" si="71"/>
        <v>2024</v>
      </c>
      <c r="J1801" t="s">
        <v>23</v>
      </c>
    </row>
    <row r="1802" spans="1:10" x14ac:dyDescent="0.25">
      <c r="A1802" t="str">
        <f t="shared" si="72"/>
        <v>Function_01Application_022024</v>
      </c>
      <c r="B1802">
        <v>1799</v>
      </c>
      <c r="C1802" t="s">
        <v>355</v>
      </c>
      <c r="D1802" t="str">
        <f>VLOOKUP($C1802,'Look-Ups'!$C$2:$G$32,D$1-2,0)</f>
        <v>Function_01</v>
      </c>
      <c r="E1802" t="str">
        <f>VLOOKUP($C1802,'Look-Ups'!$C$2:$G$32,E$1-2,0)</f>
        <v>Function_Simpl_01</v>
      </c>
      <c r="F1802" t="str">
        <f>VLOOKUP($C1802,'Look-Ups'!$C$2:$G$32,F$1-2,0)</f>
        <v>Segment_01</v>
      </c>
      <c r="G1802" t="str">
        <f>VLOOKUP($C1802,'Look-Ups'!$C$2:$G$32,G$1-2,0)</f>
        <v>Proc_Type_01</v>
      </c>
      <c r="H1802" t="s">
        <v>160</v>
      </c>
      <c r="I1802">
        <f t="shared" si="71"/>
        <v>2024</v>
      </c>
      <c r="J1802" t="s">
        <v>23</v>
      </c>
    </row>
    <row r="1803" spans="1:10" x14ac:dyDescent="0.25">
      <c r="A1803" t="str">
        <f t="shared" si="72"/>
        <v>Function_01Application_022024</v>
      </c>
      <c r="B1803">
        <v>1800</v>
      </c>
      <c r="C1803" t="s">
        <v>355</v>
      </c>
      <c r="D1803" t="str">
        <f>VLOOKUP($C1803,'Look-Ups'!$C$2:$G$32,D$1-2,0)</f>
        <v>Function_01</v>
      </c>
      <c r="E1803" t="str">
        <f>VLOOKUP($C1803,'Look-Ups'!$C$2:$G$32,E$1-2,0)</f>
        <v>Function_Simpl_01</v>
      </c>
      <c r="F1803" t="str">
        <f>VLOOKUP($C1803,'Look-Ups'!$C$2:$G$32,F$1-2,0)</f>
        <v>Segment_01</v>
      </c>
      <c r="G1803" t="str">
        <f>VLOOKUP($C1803,'Look-Ups'!$C$2:$G$32,G$1-2,0)</f>
        <v>Proc_Type_01</v>
      </c>
      <c r="H1803" t="s">
        <v>182</v>
      </c>
      <c r="I1803">
        <f t="shared" si="71"/>
        <v>2024</v>
      </c>
      <c r="J1803" t="s">
        <v>23</v>
      </c>
    </row>
    <row r="1804" spans="1:10" x14ac:dyDescent="0.25">
      <c r="A1804" t="str">
        <f t="shared" si="72"/>
        <v>Function_01Application_022024</v>
      </c>
      <c r="B1804">
        <v>1801</v>
      </c>
      <c r="C1804" t="s">
        <v>355</v>
      </c>
      <c r="D1804" t="str">
        <f>VLOOKUP($C1804,'Look-Ups'!$C$2:$G$32,D$1-2,0)</f>
        <v>Function_01</v>
      </c>
      <c r="E1804" t="str">
        <f>VLOOKUP($C1804,'Look-Ups'!$C$2:$G$32,E$1-2,0)</f>
        <v>Function_Simpl_01</v>
      </c>
      <c r="F1804" t="str">
        <f>VLOOKUP($C1804,'Look-Ups'!$C$2:$G$32,F$1-2,0)</f>
        <v>Segment_01</v>
      </c>
      <c r="G1804" t="str">
        <f>VLOOKUP($C1804,'Look-Ups'!$C$2:$G$32,G$1-2,0)</f>
        <v>Proc_Type_01</v>
      </c>
      <c r="H1804" t="s">
        <v>212</v>
      </c>
      <c r="I1804">
        <f t="shared" si="71"/>
        <v>2024</v>
      </c>
      <c r="J1804" t="s">
        <v>23</v>
      </c>
    </row>
    <row r="1805" spans="1:10" x14ac:dyDescent="0.25">
      <c r="A1805" t="str">
        <f t="shared" si="72"/>
        <v>Function_01Application_022024</v>
      </c>
      <c r="B1805">
        <v>1802</v>
      </c>
      <c r="C1805" t="s">
        <v>355</v>
      </c>
      <c r="D1805" t="str">
        <f>VLOOKUP($C1805,'Look-Ups'!$C$2:$G$32,D$1-2,0)</f>
        <v>Function_01</v>
      </c>
      <c r="E1805" t="str">
        <f>VLOOKUP($C1805,'Look-Ups'!$C$2:$G$32,E$1-2,0)</f>
        <v>Function_Simpl_01</v>
      </c>
      <c r="F1805" t="str">
        <f>VLOOKUP($C1805,'Look-Ups'!$C$2:$G$32,F$1-2,0)</f>
        <v>Segment_01</v>
      </c>
      <c r="G1805" t="str">
        <f>VLOOKUP($C1805,'Look-Ups'!$C$2:$G$32,G$1-2,0)</f>
        <v>Proc_Type_01</v>
      </c>
      <c r="H1805" t="s">
        <v>179</v>
      </c>
      <c r="I1805">
        <f t="shared" si="71"/>
        <v>2024</v>
      </c>
      <c r="J1805" t="s">
        <v>23</v>
      </c>
    </row>
    <row r="1806" spans="1:10" x14ac:dyDescent="0.25">
      <c r="A1806" t="str">
        <f t="shared" si="72"/>
        <v>Function_01Application_022024</v>
      </c>
      <c r="B1806">
        <v>1803</v>
      </c>
      <c r="C1806" t="s">
        <v>355</v>
      </c>
      <c r="D1806" t="str">
        <f>VLOOKUP($C1806,'Look-Ups'!$C$2:$G$32,D$1-2,0)</f>
        <v>Function_01</v>
      </c>
      <c r="E1806" t="str">
        <f>VLOOKUP($C1806,'Look-Ups'!$C$2:$G$32,E$1-2,0)</f>
        <v>Function_Simpl_01</v>
      </c>
      <c r="F1806" t="str">
        <f>VLOOKUP($C1806,'Look-Ups'!$C$2:$G$32,F$1-2,0)</f>
        <v>Segment_01</v>
      </c>
      <c r="G1806" t="str">
        <f>VLOOKUP($C1806,'Look-Ups'!$C$2:$G$32,G$1-2,0)</f>
        <v>Proc_Type_01</v>
      </c>
      <c r="H1806" t="s">
        <v>167</v>
      </c>
      <c r="I1806">
        <f t="shared" si="71"/>
        <v>2024</v>
      </c>
      <c r="J1806" t="s">
        <v>23</v>
      </c>
    </row>
    <row r="1807" spans="1:10" x14ac:dyDescent="0.25">
      <c r="A1807" t="str">
        <f t="shared" si="72"/>
        <v>Function_01Application_022024</v>
      </c>
      <c r="B1807">
        <v>1804</v>
      </c>
      <c r="C1807" t="s">
        <v>355</v>
      </c>
      <c r="D1807" t="str">
        <f>VLOOKUP($C1807,'Look-Ups'!$C$2:$G$32,D$1-2,0)</f>
        <v>Function_01</v>
      </c>
      <c r="E1807" t="str">
        <f>VLOOKUP($C1807,'Look-Ups'!$C$2:$G$32,E$1-2,0)</f>
        <v>Function_Simpl_01</v>
      </c>
      <c r="F1807" t="str">
        <f>VLOOKUP($C1807,'Look-Ups'!$C$2:$G$32,F$1-2,0)</f>
        <v>Segment_01</v>
      </c>
      <c r="G1807" t="str">
        <f>VLOOKUP($C1807,'Look-Ups'!$C$2:$G$32,G$1-2,0)</f>
        <v>Proc_Type_01</v>
      </c>
      <c r="H1807" t="s">
        <v>235</v>
      </c>
      <c r="I1807">
        <f t="shared" si="71"/>
        <v>2024</v>
      </c>
      <c r="J1807" t="s">
        <v>23</v>
      </c>
    </row>
    <row r="1808" spans="1:10" x14ac:dyDescent="0.25">
      <c r="A1808" t="str">
        <f t="shared" si="72"/>
        <v>Function_01Application_022024</v>
      </c>
      <c r="B1808">
        <v>1805</v>
      </c>
      <c r="C1808" t="s">
        <v>355</v>
      </c>
      <c r="D1808" t="str">
        <f>VLOOKUP($C1808,'Look-Ups'!$C$2:$G$32,D$1-2,0)</f>
        <v>Function_01</v>
      </c>
      <c r="E1808" t="str">
        <f>VLOOKUP($C1808,'Look-Ups'!$C$2:$G$32,E$1-2,0)</f>
        <v>Function_Simpl_01</v>
      </c>
      <c r="F1808" t="str">
        <f>VLOOKUP($C1808,'Look-Ups'!$C$2:$G$32,F$1-2,0)</f>
        <v>Segment_01</v>
      </c>
      <c r="G1808" t="str">
        <f>VLOOKUP($C1808,'Look-Ups'!$C$2:$G$32,G$1-2,0)</f>
        <v>Proc_Type_01</v>
      </c>
      <c r="H1808" t="s">
        <v>191</v>
      </c>
      <c r="I1808">
        <f t="shared" si="71"/>
        <v>2024</v>
      </c>
      <c r="J1808" t="s">
        <v>23</v>
      </c>
    </row>
    <row r="1809" spans="1:10" x14ac:dyDescent="0.25">
      <c r="A1809" t="str">
        <f t="shared" si="72"/>
        <v>Function_01Application_022024</v>
      </c>
      <c r="B1809">
        <v>1806</v>
      </c>
      <c r="C1809" t="s">
        <v>355</v>
      </c>
      <c r="D1809" t="str">
        <f>VLOOKUP($C1809,'Look-Ups'!$C$2:$G$32,D$1-2,0)</f>
        <v>Function_01</v>
      </c>
      <c r="E1809" t="str">
        <f>VLOOKUP($C1809,'Look-Ups'!$C$2:$G$32,E$1-2,0)</f>
        <v>Function_Simpl_01</v>
      </c>
      <c r="F1809" t="str">
        <f>VLOOKUP($C1809,'Look-Ups'!$C$2:$G$32,F$1-2,0)</f>
        <v>Segment_01</v>
      </c>
      <c r="G1809" t="str">
        <f>VLOOKUP($C1809,'Look-Ups'!$C$2:$G$32,G$1-2,0)</f>
        <v>Proc_Type_01</v>
      </c>
      <c r="H1809" t="s">
        <v>174</v>
      </c>
      <c r="I1809">
        <f t="shared" si="71"/>
        <v>2024</v>
      </c>
      <c r="J1809" t="s">
        <v>23</v>
      </c>
    </row>
    <row r="1810" spans="1:10" x14ac:dyDescent="0.25">
      <c r="A1810" t="str">
        <f t="shared" si="72"/>
        <v>Function_01Application_022024</v>
      </c>
      <c r="B1810">
        <v>1807</v>
      </c>
      <c r="C1810" t="s">
        <v>355</v>
      </c>
      <c r="D1810" t="str">
        <f>VLOOKUP($C1810,'Look-Ups'!$C$2:$G$32,D$1-2,0)</f>
        <v>Function_01</v>
      </c>
      <c r="E1810" t="str">
        <f>VLOOKUP($C1810,'Look-Ups'!$C$2:$G$32,E$1-2,0)</f>
        <v>Function_Simpl_01</v>
      </c>
      <c r="F1810" t="str">
        <f>VLOOKUP($C1810,'Look-Ups'!$C$2:$G$32,F$1-2,0)</f>
        <v>Segment_01</v>
      </c>
      <c r="G1810" t="str">
        <f>VLOOKUP($C1810,'Look-Ups'!$C$2:$G$32,G$1-2,0)</f>
        <v>Proc_Type_01</v>
      </c>
      <c r="H1810" t="s">
        <v>218</v>
      </c>
      <c r="I1810">
        <f t="shared" si="71"/>
        <v>2024</v>
      </c>
      <c r="J1810" t="s">
        <v>23</v>
      </c>
    </row>
    <row r="1811" spans="1:10" x14ac:dyDescent="0.25">
      <c r="A1811" t="str">
        <f t="shared" si="72"/>
        <v>Function_01Application_022024</v>
      </c>
      <c r="B1811">
        <v>1808</v>
      </c>
      <c r="C1811" t="s">
        <v>355</v>
      </c>
      <c r="D1811" t="str">
        <f>VLOOKUP($C1811,'Look-Ups'!$C$2:$G$32,D$1-2,0)</f>
        <v>Function_01</v>
      </c>
      <c r="E1811" t="str">
        <f>VLOOKUP($C1811,'Look-Ups'!$C$2:$G$32,E$1-2,0)</f>
        <v>Function_Simpl_01</v>
      </c>
      <c r="F1811" t="str">
        <f>VLOOKUP($C1811,'Look-Ups'!$C$2:$G$32,F$1-2,0)</f>
        <v>Segment_01</v>
      </c>
      <c r="G1811" t="str">
        <f>VLOOKUP($C1811,'Look-Ups'!$C$2:$G$32,G$1-2,0)</f>
        <v>Proc_Type_01</v>
      </c>
      <c r="H1811" t="s">
        <v>181</v>
      </c>
      <c r="I1811">
        <f t="shared" si="71"/>
        <v>2024</v>
      </c>
      <c r="J1811" t="s">
        <v>23</v>
      </c>
    </row>
    <row r="1812" spans="1:10" x14ac:dyDescent="0.25">
      <c r="A1812" t="str">
        <f t="shared" si="72"/>
        <v>Function_01Application_022024</v>
      </c>
      <c r="B1812">
        <v>1809</v>
      </c>
      <c r="C1812" t="s">
        <v>355</v>
      </c>
      <c r="D1812" t="str">
        <f>VLOOKUP($C1812,'Look-Ups'!$C$2:$G$32,D$1-2,0)</f>
        <v>Function_01</v>
      </c>
      <c r="E1812" t="str">
        <f>VLOOKUP($C1812,'Look-Ups'!$C$2:$G$32,E$1-2,0)</f>
        <v>Function_Simpl_01</v>
      </c>
      <c r="F1812" t="str">
        <f>VLOOKUP($C1812,'Look-Ups'!$C$2:$G$32,F$1-2,0)</f>
        <v>Segment_01</v>
      </c>
      <c r="G1812" t="str">
        <f>VLOOKUP($C1812,'Look-Ups'!$C$2:$G$32,G$1-2,0)</f>
        <v>Proc_Type_01</v>
      </c>
      <c r="H1812" t="s">
        <v>177</v>
      </c>
      <c r="I1812">
        <f t="shared" si="71"/>
        <v>2024</v>
      </c>
      <c r="J1812" t="s">
        <v>23</v>
      </c>
    </row>
    <row r="1813" spans="1:10" x14ac:dyDescent="0.25">
      <c r="A1813" t="str">
        <f t="shared" si="72"/>
        <v>Function_01Application_022024</v>
      </c>
      <c r="B1813">
        <v>1810</v>
      </c>
      <c r="C1813" t="s">
        <v>355</v>
      </c>
      <c r="D1813" t="str">
        <f>VLOOKUP($C1813,'Look-Ups'!$C$2:$G$32,D$1-2,0)</f>
        <v>Function_01</v>
      </c>
      <c r="E1813" t="str">
        <f>VLOOKUP($C1813,'Look-Ups'!$C$2:$G$32,E$1-2,0)</f>
        <v>Function_Simpl_01</v>
      </c>
      <c r="F1813" t="str">
        <f>VLOOKUP($C1813,'Look-Ups'!$C$2:$G$32,F$1-2,0)</f>
        <v>Segment_01</v>
      </c>
      <c r="G1813" t="str">
        <f>VLOOKUP($C1813,'Look-Ups'!$C$2:$G$32,G$1-2,0)</f>
        <v>Proc_Type_01</v>
      </c>
      <c r="H1813" t="s">
        <v>204</v>
      </c>
      <c r="I1813">
        <f t="shared" si="71"/>
        <v>2024</v>
      </c>
      <c r="J1813" t="s">
        <v>23</v>
      </c>
    </row>
    <row r="1814" spans="1:10" x14ac:dyDescent="0.25">
      <c r="A1814" t="str">
        <f t="shared" si="72"/>
        <v>Function_01Application_022024</v>
      </c>
      <c r="B1814">
        <v>1811</v>
      </c>
      <c r="C1814" t="s">
        <v>355</v>
      </c>
      <c r="D1814" t="str">
        <f>VLOOKUP($C1814,'Look-Ups'!$C$2:$G$32,D$1-2,0)</f>
        <v>Function_01</v>
      </c>
      <c r="E1814" t="str">
        <f>VLOOKUP($C1814,'Look-Ups'!$C$2:$G$32,E$1-2,0)</f>
        <v>Function_Simpl_01</v>
      </c>
      <c r="F1814" t="str">
        <f>VLOOKUP($C1814,'Look-Ups'!$C$2:$G$32,F$1-2,0)</f>
        <v>Segment_01</v>
      </c>
      <c r="G1814" t="str">
        <f>VLOOKUP($C1814,'Look-Ups'!$C$2:$G$32,G$1-2,0)</f>
        <v>Proc_Type_01</v>
      </c>
      <c r="H1814" t="s">
        <v>244</v>
      </c>
      <c r="I1814">
        <f t="shared" si="71"/>
        <v>2024</v>
      </c>
      <c r="J1814" t="s">
        <v>23</v>
      </c>
    </row>
    <row r="1815" spans="1:10" x14ac:dyDescent="0.25">
      <c r="A1815" t="str">
        <f t="shared" si="72"/>
        <v>Function_01Application_032024</v>
      </c>
      <c r="B1815">
        <v>1812</v>
      </c>
      <c r="C1815" t="s">
        <v>356</v>
      </c>
      <c r="D1815" t="str">
        <f>VLOOKUP($C1815,'Look-Ups'!$C$2:$G$32,D$1-2,0)</f>
        <v>Function_01</v>
      </c>
      <c r="E1815" t="str">
        <f>VLOOKUP($C1815,'Look-Ups'!$C$2:$G$32,E$1-2,0)</f>
        <v>Function_Simpl_01</v>
      </c>
      <c r="F1815" t="str">
        <f>VLOOKUP($C1815,'Look-Ups'!$C$2:$G$32,F$1-2,0)</f>
        <v>Segment_01</v>
      </c>
      <c r="G1815" t="str">
        <f>VLOOKUP($C1815,'Look-Ups'!$C$2:$G$32,G$1-2,0)</f>
        <v>Proc_Type_01</v>
      </c>
      <c r="H1815" t="s">
        <v>195</v>
      </c>
      <c r="I1815">
        <f t="shared" si="71"/>
        <v>2024</v>
      </c>
      <c r="J1815" t="s">
        <v>23</v>
      </c>
    </row>
    <row r="1816" spans="1:10" x14ac:dyDescent="0.25">
      <c r="A1816" t="str">
        <f t="shared" si="72"/>
        <v>Function_01Application_032024</v>
      </c>
      <c r="B1816">
        <v>1813</v>
      </c>
      <c r="C1816" t="s">
        <v>356</v>
      </c>
      <c r="D1816" t="str">
        <f>VLOOKUP($C1816,'Look-Ups'!$C$2:$G$32,D$1-2,0)</f>
        <v>Function_01</v>
      </c>
      <c r="E1816" t="str">
        <f>VLOOKUP($C1816,'Look-Ups'!$C$2:$G$32,E$1-2,0)</f>
        <v>Function_Simpl_01</v>
      </c>
      <c r="F1816" t="str">
        <f>VLOOKUP($C1816,'Look-Ups'!$C$2:$G$32,F$1-2,0)</f>
        <v>Segment_01</v>
      </c>
      <c r="G1816" t="str">
        <f>VLOOKUP($C1816,'Look-Ups'!$C$2:$G$32,G$1-2,0)</f>
        <v>Proc_Type_01</v>
      </c>
      <c r="H1816" t="s">
        <v>161</v>
      </c>
      <c r="I1816">
        <f t="shared" si="71"/>
        <v>2024</v>
      </c>
      <c r="J1816" t="s">
        <v>23</v>
      </c>
    </row>
    <row r="1817" spans="1:10" x14ac:dyDescent="0.25">
      <c r="A1817" t="str">
        <f t="shared" si="72"/>
        <v>Function_01Application_032024</v>
      </c>
      <c r="B1817">
        <v>1814</v>
      </c>
      <c r="C1817" t="s">
        <v>356</v>
      </c>
      <c r="D1817" t="str">
        <f>VLOOKUP($C1817,'Look-Ups'!$C$2:$G$32,D$1-2,0)</f>
        <v>Function_01</v>
      </c>
      <c r="E1817" t="str">
        <f>VLOOKUP($C1817,'Look-Ups'!$C$2:$G$32,E$1-2,0)</f>
        <v>Function_Simpl_01</v>
      </c>
      <c r="F1817" t="str">
        <f>VLOOKUP($C1817,'Look-Ups'!$C$2:$G$32,F$1-2,0)</f>
        <v>Segment_01</v>
      </c>
      <c r="G1817" t="str">
        <f>VLOOKUP($C1817,'Look-Ups'!$C$2:$G$32,G$1-2,0)</f>
        <v>Proc_Type_01</v>
      </c>
      <c r="H1817" t="s">
        <v>190</v>
      </c>
      <c r="I1817">
        <f t="shared" si="71"/>
        <v>2024</v>
      </c>
      <c r="J1817" t="s">
        <v>23</v>
      </c>
    </row>
    <row r="1818" spans="1:10" x14ac:dyDescent="0.25">
      <c r="A1818" t="str">
        <f t="shared" si="72"/>
        <v>Function_01Application_032024</v>
      </c>
      <c r="B1818">
        <v>1815</v>
      </c>
      <c r="C1818" t="s">
        <v>356</v>
      </c>
      <c r="D1818" t="str">
        <f>VLOOKUP($C1818,'Look-Ups'!$C$2:$G$32,D$1-2,0)</f>
        <v>Function_01</v>
      </c>
      <c r="E1818" t="str">
        <f>VLOOKUP($C1818,'Look-Ups'!$C$2:$G$32,E$1-2,0)</f>
        <v>Function_Simpl_01</v>
      </c>
      <c r="F1818" t="str">
        <f>VLOOKUP($C1818,'Look-Ups'!$C$2:$G$32,F$1-2,0)</f>
        <v>Segment_01</v>
      </c>
      <c r="G1818" t="str">
        <f>VLOOKUP($C1818,'Look-Ups'!$C$2:$G$32,G$1-2,0)</f>
        <v>Proc_Type_01</v>
      </c>
      <c r="H1818" t="s">
        <v>206</v>
      </c>
      <c r="I1818">
        <f t="shared" si="71"/>
        <v>2024</v>
      </c>
      <c r="J1818" t="s">
        <v>23</v>
      </c>
    </row>
    <row r="1819" spans="1:10" x14ac:dyDescent="0.25">
      <c r="A1819" t="str">
        <f t="shared" si="72"/>
        <v>Function_01Application_032024</v>
      </c>
      <c r="B1819">
        <v>1816</v>
      </c>
      <c r="C1819" t="s">
        <v>356</v>
      </c>
      <c r="D1819" t="str">
        <f>VLOOKUP($C1819,'Look-Ups'!$C$2:$G$32,D$1-2,0)</f>
        <v>Function_01</v>
      </c>
      <c r="E1819" t="str">
        <f>VLOOKUP($C1819,'Look-Ups'!$C$2:$G$32,E$1-2,0)</f>
        <v>Function_Simpl_01</v>
      </c>
      <c r="F1819" t="str">
        <f>VLOOKUP($C1819,'Look-Ups'!$C$2:$G$32,F$1-2,0)</f>
        <v>Segment_01</v>
      </c>
      <c r="G1819" t="str">
        <f>VLOOKUP($C1819,'Look-Ups'!$C$2:$G$32,G$1-2,0)</f>
        <v>Proc_Type_01</v>
      </c>
      <c r="H1819" t="s">
        <v>164</v>
      </c>
      <c r="I1819">
        <f t="shared" si="71"/>
        <v>2024</v>
      </c>
      <c r="J1819" t="s">
        <v>23</v>
      </c>
    </row>
    <row r="1820" spans="1:10" x14ac:dyDescent="0.25">
      <c r="A1820" t="str">
        <f t="shared" si="72"/>
        <v>Function_01Application_032024</v>
      </c>
      <c r="B1820">
        <v>1817</v>
      </c>
      <c r="C1820" t="s">
        <v>356</v>
      </c>
      <c r="D1820" t="str">
        <f>VLOOKUP($C1820,'Look-Ups'!$C$2:$G$32,D$1-2,0)</f>
        <v>Function_01</v>
      </c>
      <c r="E1820" t="str">
        <f>VLOOKUP($C1820,'Look-Ups'!$C$2:$G$32,E$1-2,0)</f>
        <v>Function_Simpl_01</v>
      </c>
      <c r="F1820" t="str">
        <f>VLOOKUP($C1820,'Look-Ups'!$C$2:$G$32,F$1-2,0)</f>
        <v>Segment_01</v>
      </c>
      <c r="G1820" t="str">
        <f>VLOOKUP($C1820,'Look-Ups'!$C$2:$G$32,G$1-2,0)</f>
        <v>Proc_Type_01</v>
      </c>
      <c r="H1820" t="s">
        <v>160</v>
      </c>
      <c r="I1820">
        <f t="shared" si="71"/>
        <v>2024</v>
      </c>
      <c r="J1820" t="s">
        <v>23</v>
      </c>
    </row>
    <row r="1821" spans="1:10" x14ac:dyDescent="0.25">
      <c r="A1821" t="str">
        <f t="shared" si="72"/>
        <v>Function_01Application_032024</v>
      </c>
      <c r="B1821">
        <v>1818</v>
      </c>
      <c r="C1821" t="s">
        <v>356</v>
      </c>
      <c r="D1821" t="str">
        <f>VLOOKUP($C1821,'Look-Ups'!$C$2:$G$32,D$1-2,0)</f>
        <v>Function_01</v>
      </c>
      <c r="E1821" t="str">
        <f>VLOOKUP($C1821,'Look-Ups'!$C$2:$G$32,E$1-2,0)</f>
        <v>Function_Simpl_01</v>
      </c>
      <c r="F1821" t="str">
        <f>VLOOKUP($C1821,'Look-Ups'!$C$2:$G$32,F$1-2,0)</f>
        <v>Segment_01</v>
      </c>
      <c r="G1821" t="str">
        <f>VLOOKUP($C1821,'Look-Ups'!$C$2:$G$32,G$1-2,0)</f>
        <v>Proc_Type_01</v>
      </c>
      <c r="H1821" t="s">
        <v>182</v>
      </c>
      <c r="I1821">
        <f t="shared" si="71"/>
        <v>2024</v>
      </c>
      <c r="J1821" t="s">
        <v>23</v>
      </c>
    </row>
    <row r="1822" spans="1:10" x14ac:dyDescent="0.25">
      <c r="A1822" t="str">
        <f t="shared" si="72"/>
        <v>Function_01Application_032024</v>
      </c>
      <c r="B1822">
        <v>1819</v>
      </c>
      <c r="C1822" t="s">
        <v>356</v>
      </c>
      <c r="D1822" t="str">
        <f>VLOOKUP($C1822,'Look-Ups'!$C$2:$G$32,D$1-2,0)</f>
        <v>Function_01</v>
      </c>
      <c r="E1822" t="str">
        <f>VLOOKUP($C1822,'Look-Ups'!$C$2:$G$32,E$1-2,0)</f>
        <v>Function_Simpl_01</v>
      </c>
      <c r="F1822" t="str">
        <f>VLOOKUP($C1822,'Look-Ups'!$C$2:$G$32,F$1-2,0)</f>
        <v>Segment_01</v>
      </c>
      <c r="G1822" t="str">
        <f>VLOOKUP($C1822,'Look-Ups'!$C$2:$G$32,G$1-2,0)</f>
        <v>Proc_Type_01</v>
      </c>
      <c r="H1822" t="s">
        <v>212</v>
      </c>
      <c r="I1822">
        <f t="shared" si="71"/>
        <v>2024</v>
      </c>
      <c r="J1822" t="s">
        <v>23</v>
      </c>
    </row>
    <row r="1823" spans="1:10" x14ac:dyDescent="0.25">
      <c r="A1823" t="str">
        <f t="shared" si="72"/>
        <v>Function_01Application_032024</v>
      </c>
      <c r="B1823">
        <v>1820</v>
      </c>
      <c r="C1823" t="s">
        <v>356</v>
      </c>
      <c r="D1823" t="str">
        <f>VLOOKUP($C1823,'Look-Ups'!$C$2:$G$32,D$1-2,0)</f>
        <v>Function_01</v>
      </c>
      <c r="E1823" t="str">
        <f>VLOOKUP($C1823,'Look-Ups'!$C$2:$G$32,E$1-2,0)</f>
        <v>Function_Simpl_01</v>
      </c>
      <c r="F1823" t="str">
        <f>VLOOKUP($C1823,'Look-Ups'!$C$2:$G$32,F$1-2,0)</f>
        <v>Segment_01</v>
      </c>
      <c r="G1823" t="str">
        <f>VLOOKUP($C1823,'Look-Ups'!$C$2:$G$32,G$1-2,0)</f>
        <v>Proc_Type_01</v>
      </c>
      <c r="H1823" t="s">
        <v>179</v>
      </c>
      <c r="I1823">
        <f t="shared" si="71"/>
        <v>2024</v>
      </c>
      <c r="J1823" t="s">
        <v>23</v>
      </c>
    </row>
    <row r="1824" spans="1:10" x14ac:dyDescent="0.25">
      <c r="A1824" t="str">
        <f t="shared" si="72"/>
        <v>Function_01Application_032024</v>
      </c>
      <c r="B1824">
        <v>1821</v>
      </c>
      <c r="C1824" t="s">
        <v>356</v>
      </c>
      <c r="D1824" t="str">
        <f>VLOOKUP($C1824,'Look-Ups'!$C$2:$G$32,D$1-2,0)</f>
        <v>Function_01</v>
      </c>
      <c r="E1824" t="str">
        <f>VLOOKUP($C1824,'Look-Ups'!$C$2:$G$32,E$1-2,0)</f>
        <v>Function_Simpl_01</v>
      </c>
      <c r="F1824" t="str">
        <f>VLOOKUP($C1824,'Look-Ups'!$C$2:$G$32,F$1-2,0)</f>
        <v>Segment_01</v>
      </c>
      <c r="G1824" t="str">
        <f>VLOOKUP($C1824,'Look-Ups'!$C$2:$G$32,G$1-2,0)</f>
        <v>Proc_Type_01</v>
      </c>
      <c r="H1824" t="s">
        <v>167</v>
      </c>
      <c r="I1824">
        <f t="shared" si="71"/>
        <v>2024</v>
      </c>
      <c r="J1824" t="s">
        <v>23</v>
      </c>
    </row>
    <row r="1825" spans="1:10" x14ac:dyDescent="0.25">
      <c r="A1825" t="str">
        <f t="shared" si="72"/>
        <v>Function_01Application_032024</v>
      </c>
      <c r="B1825">
        <v>1822</v>
      </c>
      <c r="C1825" t="s">
        <v>356</v>
      </c>
      <c r="D1825" t="str">
        <f>VLOOKUP($C1825,'Look-Ups'!$C$2:$G$32,D$1-2,0)</f>
        <v>Function_01</v>
      </c>
      <c r="E1825" t="str">
        <f>VLOOKUP($C1825,'Look-Ups'!$C$2:$G$32,E$1-2,0)</f>
        <v>Function_Simpl_01</v>
      </c>
      <c r="F1825" t="str">
        <f>VLOOKUP($C1825,'Look-Ups'!$C$2:$G$32,F$1-2,0)</f>
        <v>Segment_01</v>
      </c>
      <c r="G1825" t="str">
        <f>VLOOKUP($C1825,'Look-Ups'!$C$2:$G$32,G$1-2,0)</f>
        <v>Proc_Type_01</v>
      </c>
      <c r="H1825" t="s">
        <v>235</v>
      </c>
      <c r="I1825">
        <f t="shared" si="71"/>
        <v>2024</v>
      </c>
      <c r="J1825" t="s">
        <v>23</v>
      </c>
    </row>
    <row r="1826" spans="1:10" x14ac:dyDescent="0.25">
      <c r="A1826" t="str">
        <f t="shared" si="72"/>
        <v>Function_01Application_032024</v>
      </c>
      <c r="B1826">
        <v>1823</v>
      </c>
      <c r="C1826" t="s">
        <v>356</v>
      </c>
      <c r="D1826" t="str">
        <f>VLOOKUP($C1826,'Look-Ups'!$C$2:$G$32,D$1-2,0)</f>
        <v>Function_01</v>
      </c>
      <c r="E1826" t="str">
        <f>VLOOKUP($C1826,'Look-Ups'!$C$2:$G$32,E$1-2,0)</f>
        <v>Function_Simpl_01</v>
      </c>
      <c r="F1826" t="str">
        <f>VLOOKUP($C1826,'Look-Ups'!$C$2:$G$32,F$1-2,0)</f>
        <v>Segment_01</v>
      </c>
      <c r="G1826" t="str">
        <f>VLOOKUP($C1826,'Look-Ups'!$C$2:$G$32,G$1-2,0)</f>
        <v>Proc_Type_01</v>
      </c>
      <c r="H1826" t="s">
        <v>191</v>
      </c>
      <c r="I1826">
        <f t="shared" si="71"/>
        <v>2024</v>
      </c>
      <c r="J1826" t="s">
        <v>23</v>
      </c>
    </row>
    <row r="1827" spans="1:10" x14ac:dyDescent="0.25">
      <c r="A1827" t="str">
        <f t="shared" si="72"/>
        <v>Function_01Application_032024</v>
      </c>
      <c r="B1827">
        <v>1824</v>
      </c>
      <c r="C1827" t="s">
        <v>356</v>
      </c>
      <c r="D1827" t="str">
        <f>VLOOKUP($C1827,'Look-Ups'!$C$2:$G$32,D$1-2,0)</f>
        <v>Function_01</v>
      </c>
      <c r="E1827" t="str">
        <f>VLOOKUP($C1827,'Look-Ups'!$C$2:$G$32,E$1-2,0)</f>
        <v>Function_Simpl_01</v>
      </c>
      <c r="F1827" t="str">
        <f>VLOOKUP($C1827,'Look-Ups'!$C$2:$G$32,F$1-2,0)</f>
        <v>Segment_01</v>
      </c>
      <c r="G1827" t="str">
        <f>VLOOKUP($C1827,'Look-Ups'!$C$2:$G$32,G$1-2,0)</f>
        <v>Proc_Type_01</v>
      </c>
      <c r="H1827" t="s">
        <v>174</v>
      </c>
      <c r="I1827">
        <f t="shared" si="71"/>
        <v>2024</v>
      </c>
      <c r="J1827" t="s">
        <v>23</v>
      </c>
    </row>
    <row r="1828" spans="1:10" x14ac:dyDescent="0.25">
      <c r="A1828" t="str">
        <f t="shared" si="72"/>
        <v>Function_01Application_032024</v>
      </c>
      <c r="B1828">
        <v>1825</v>
      </c>
      <c r="C1828" t="s">
        <v>356</v>
      </c>
      <c r="D1828" t="str">
        <f>VLOOKUP($C1828,'Look-Ups'!$C$2:$G$32,D$1-2,0)</f>
        <v>Function_01</v>
      </c>
      <c r="E1828" t="str">
        <f>VLOOKUP($C1828,'Look-Ups'!$C$2:$G$32,E$1-2,0)</f>
        <v>Function_Simpl_01</v>
      </c>
      <c r="F1828" t="str">
        <f>VLOOKUP($C1828,'Look-Ups'!$C$2:$G$32,F$1-2,0)</f>
        <v>Segment_01</v>
      </c>
      <c r="G1828" t="str">
        <f>VLOOKUP($C1828,'Look-Ups'!$C$2:$G$32,G$1-2,0)</f>
        <v>Proc_Type_01</v>
      </c>
      <c r="H1828" t="s">
        <v>218</v>
      </c>
      <c r="I1828">
        <f t="shared" si="71"/>
        <v>2024</v>
      </c>
      <c r="J1828" t="s">
        <v>23</v>
      </c>
    </row>
    <row r="1829" spans="1:10" x14ac:dyDescent="0.25">
      <c r="A1829" t="str">
        <f t="shared" si="72"/>
        <v>Function_01Application_032024</v>
      </c>
      <c r="B1829">
        <v>1826</v>
      </c>
      <c r="C1829" t="s">
        <v>356</v>
      </c>
      <c r="D1829" t="str">
        <f>VLOOKUP($C1829,'Look-Ups'!$C$2:$G$32,D$1-2,0)</f>
        <v>Function_01</v>
      </c>
      <c r="E1829" t="str">
        <f>VLOOKUP($C1829,'Look-Ups'!$C$2:$G$32,E$1-2,0)</f>
        <v>Function_Simpl_01</v>
      </c>
      <c r="F1829" t="str">
        <f>VLOOKUP($C1829,'Look-Ups'!$C$2:$G$32,F$1-2,0)</f>
        <v>Segment_01</v>
      </c>
      <c r="G1829" t="str">
        <f>VLOOKUP($C1829,'Look-Ups'!$C$2:$G$32,G$1-2,0)</f>
        <v>Proc_Type_01</v>
      </c>
      <c r="H1829" t="s">
        <v>181</v>
      </c>
      <c r="I1829">
        <f t="shared" si="71"/>
        <v>2024</v>
      </c>
      <c r="J1829" t="s">
        <v>23</v>
      </c>
    </row>
    <row r="1830" spans="1:10" x14ac:dyDescent="0.25">
      <c r="A1830" t="str">
        <f t="shared" si="72"/>
        <v>Function_01Application_032024</v>
      </c>
      <c r="B1830">
        <v>1827</v>
      </c>
      <c r="C1830" t="s">
        <v>356</v>
      </c>
      <c r="D1830" t="str">
        <f>VLOOKUP($C1830,'Look-Ups'!$C$2:$G$32,D$1-2,0)</f>
        <v>Function_01</v>
      </c>
      <c r="E1830" t="str">
        <f>VLOOKUP($C1830,'Look-Ups'!$C$2:$G$32,E$1-2,0)</f>
        <v>Function_Simpl_01</v>
      </c>
      <c r="F1830" t="str">
        <f>VLOOKUP($C1830,'Look-Ups'!$C$2:$G$32,F$1-2,0)</f>
        <v>Segment_01</v>
      </c>
      <c r="G1830" t="str">
        <f>VLOOKUP($C1830,'Look-Ups'!$C$2:$G$32,G$1-2,0)</f>
        <v>Proc_Type_01</v>
      </c>
      <c r="H1830" t="s">
        <v>177</v>
      </c>
      <c r="I1830">
        <f t="shared" si="71"/>
        <v>2024</v>
      </c>
      <c r="J1830" t="s">
        <v>23</v>
      </c>
    </row>
    <row r="1831" spans="1:10" x14ac:dyDescent="0.25">
      <c r="A1831" t="str">
        <f t="shared" si="72"/>
        <v>Function_01Application_032024</v>
      </c>
      <c r="B1831">
        <v>1828</v>
      </c>
      <c r="C1831" t="s">
        <v>356</v>
      </c>
      <c r="D1831" t="str">
        <f>VLOOKUP($C1831,'Look-Ups'!$C$2:$G$32,D$1-2,0)</f>
        <v>Function_01</v>
      </c>
      <c r="E1831" t="str">
        <f>VLOOKUP($C1831,'Look-Ups'!$C$2:$G$32,E$1-2,0)</f>
        <v>Function_Simpl_01</v>
      </c>
      <c r="F1831" t="str">
        <f>VLOOKUP($C1831,'Look-Ups'!$C$2:$G$32,F$1-2,0)</f>
        <v>Segment_01</v>
      </c>
      <c r="G1831" t="str">
        <f>VLOOKUP($C1831,'Look-Ups'!$C$2:$G$32,G$1-2,0)</f>
        <v>Proc_Type_01</v>
      </c>
      <c r="H1831" t="s">
        <v>204</v>
      </c>
      <c r="I1831">
        <f t="shared" si="71"/>
        <v>2024</v>
      </c>
      <c r="J1831" t="s">
        <v>23</v>
      </c>
    </row>
    <row r="1832" spans="1:10" x14ac:dyDescent="0.25">
      <c r="A1832" t="str">
        <f t="shared" si="72"/>
        <v>Function_01Application_032024</v>
      </c>
      <c r="B1832">
        <v>1829</v>
      </c>
      <c r="C1832" t="s">
        <v>356</v>
      </c>
      <c r="D1832" t="str">
        <f>VLOOKUP($C1832,'Look-Ups'!$C$2:$G$32,D$1-2,0)</f>
        <v>Function_01</v>
      </c>
      <c r="E1832" t="str">
        <f>VLOOKUP($C1832,'Look-Ups'!$C$2:$G$32,E$1-2,0)</f>
        <v>Function_Simpl_01</v>
      </c>
      <c r="F1832" t="str">
        <f>VLOOKUP($C1832,'Look-Ups'!$C$2:$G$32,F$1-2,0)</f>
        <v>Segment_01</v>
      </c>
      <c r="G1832" t="str">
        <f>VLOOKUP($C1832,'Look-Ups'!$C$2:$G$32,G$1-2,0)</f>
        <v>Proc_Type_01</v>
      </c>
      <c r="H1832" t="s">
        <v>244</v>
      </c>
      <c r="I1832">
        <f t="shared" si="71"/>
        <v>2024</v>
      </c>
      <c r="J1832" t="s">
        <v>23</v>
      </c>
    </row>
    <row r="1833" spans="1:10" x14ac:dyDescent="0.25">
      <c r="A1833" t="str">
        <f t="shared" si="72"/>
        <v>Function_02Application_052024</v>
      </c>
      <c r="B1833">
        <v>1830</v>
      </c>
      <c r="C1833" t="s">
        <v>358</v>
      </c>
      <c r="D1833" t="str">
        <f>VLOOKUP($C1833,'Look-Ups'!$C$2:$G$32,D$1-2,0)</f>
        <v>Function_02</v>
      </c>
      <c r="E1833" t="str">
        <f>VLOOKUP($C1833,'Look-Ups'!$C$2:$G$32,E$1-2,0)</f>
        <v>Function_Simpl_02</v>
      </c>
      <c r="F1833" t="str">
        <f>VLOOKUP($C1833,'Look-Ups'!$C$2:$G$32,F$1-2,0)</f>
        <v>Segment_02</v>
      </c>
      <c r="G1833" t="str">
        <f>VLOOKUP($C1833,'Look-Ups'!$C$2:$G$32,G$1-2,0)</f>
        <v>Proc_Type_03</v>
      </c>
      <c r="H1833" t="s">
        <v>215</v>
      </c>
      <c r="I1833">
        <f t="shared" si="71"/>
        <v>2024</v>
      </c>
      <c r="J1833" t="s">
        <v>23</v>
      </c>
    </row>
    <row r="1834" spans="1:10" x14ac:dyDescent="0.25">
      <c r="A1834" t="str">
        <f t="shared" si="72"/>
        <v>Function_02Application_052024</v>
      </c>
      <c r="B1834">
        <v>1831</v>
      </c>
      <c r="C1834" t="s">
        <v>358</v>
      </c>
      <c r="D1834" t="str">
        <f>VLOOKUP($C1834,'Look-Ups'!$C$2:$G$32,D$1-2,0)</f>
        <v>Function_02</v>
      </c>
      <c r="E1834" t="str">
        <f>VLOOKUP($C1834,'Look-Ups'!$C$2:$G$32,E$1-2,0)</f>
        <v>Function_Simpl_02</v>
      </c>
      <c r="F1834" t="str">
        <f>VLOOKUP($C1834,'Look-Ups'!$C$2:$G$32,F$1-2,0)</f>
        <v>Segment_02</v>
      </c>
      <c r="G1834" t="str">
        <f>VLOOKUP($C1834,'Look-Ups'!$C$2:$G$32,G$1-2,0)</f>
        <v>Proc_Type_03</v>
      </c>
      <c r="H1834" t="s">
        <v>190</v>
      </c>
      <c r="I1834">
        <f t="shared" si="71"/>
        <v>2024</v>
      </c>
      <c r="J1834" t="s">
        <v>23</v>
      </c>
    </row>
    <row r="1835" spans="1:10" x14ac:dyDescent="0.25">
      <c r="A1835" t="str">
        <f t="shared" si="72"/>
        <v>Function_02Application_052024</v>
      </c>
      <c r="B1835">
        <v>1832</v>
      </c>
      <c r="C1835" t="s">
        <v>358</v>
      </c>
      <c r="D1835" t="str">
        <f>VLOOKUP($C1835,'Look-Ups'!$C$2:$G$32,D$1-2,0)</f>
        <v>Function_02</v>
      </c>
      <c r="E1835" t="str">
        <f>VLOOKUP($C1835,'Look-Ups'!$C$2:$G$32,E$1-2,0)</f>
        <v>Function_Simpl_02</v>
      </c>
      <c r="F1835" t="str">
        <f>VLOOKUP($C1835,'Look-Ups'!$C$2:$G$32,F$1-2,0)</f>
        <v>Segment_02</v>
      </c>
      <c r="G1835" t="str">
        <f>VLOOKUP($C1835,'Look-Ups'!$C$2:$G$32,G$1-2,0)</f>
        <v>Proc_Type_03</v>
      </c>
      <c r="H1835" t="s">
        <v>182</v>
      </c>
      <c r="I1835">
        <f t="shared" si="71"/>
        <v>2024</v>
      </c>
      <c r="J1835" t="s">
        <v>23</v>
      </c>
    </row>
    <row r="1836" spans="1:10" x14ac:dyDescent="0.25">
      <c r="A1836" t="str">
        <f t="shared" si="72"/>
        <v>Function_02Application_052024</v>
      </c>
      <c r="B1836">
        <v>1833</v>
      </c>
      <c r="C1836" t="s">
        <v>358</v>
      </c>
      <c r="D1836" t="str">
        <f>VLOOKUP($C1836,'Look-Ups'!$C$2:$G$32,D$1-2,0)</f>
        <v>Function_02</v>
      </c>
      <c r="E1836" t="str">
        <f>VLOOKUP($C1836,'Look-Ups'!$C$2:$G$32,E$1-2,0)</f>
        <v>Function_Simpl_02</v>
      </c>
      <c r="F1836" t="str">
        <f>VLOOKUP($C1836,'Look-Ups'!$C$2:$G$32,F$1-2,0)</f>
        <v>Segment_02</v>
      </c>
      <c r="G1836" t="str">
        <f>VLOOKUP($C1836,'Look-Ups'!$C$2:$G$32,G$1-2,0)</f>
        <v>Proc_Type_03</v>
      </c>
      <c r="H1836" t="s">
        <v>196</v>
      </c>
      <c r="I1836">
        <f t="shared" si="71"/>
        <v>2024</v>
      </c>
      <c r="J1836" t="s">
        <v>23</v>
      </c>
    </row>
    <row r="1837" spans="1:10" x14ac:dyDescent="0.25">
      <c r="A1837" t="str">
        <f t="shared" si="72"/>
        <v>Function_02Application_052024</v>
      </c>
      <c r="B1837">
        <v>1834</v>
      </c>
      <c r="C1837" t="s">
        <v>358</v>
      </c>
      <c r="D1837" t="str">
        <f>VLOOKUP($C1837,'Look-Ups'!$C$2:$G$32,D$1-2,0)</f>
        <v>Function_02</v>
      </c>
      <c r="E1837" t="str">
        <f>VLOOKUP($C1837,'Look-Ups'!$C$2:$G$32,E$1-2,0)</f>
        <v>Function_Simpl_02</v>
      </c>
      <c r="F1837" t="str">
        <f>VLOOKUP($C1837,'Look-Ups'!$C$2:$G$32,F$1-2,0)</f>
        <v>Segment_02</v>
      </c>
      <c r="G1837" t="str">
        <f>VLOOKUP($C1837,'Look-Ups'!$C$2:$G$32,G$1-2,0)</f>
        <v>Proc_Type_03</v>
      </c>
      <c r="H1837" t="s">
        <v>199</v>
      </c>
      <c r="I1837">
        <f t="shared" si="71"/>
        <v>2024</v>
      </c>
      <c r="J1837" t="s">
        <v>23</v>
      </c>
    </row>
    <row r="1838" spans="1:10" x14ac:dyDescent="0.25">
      <c r="A1838" t="str">
        <f t="shared" si="72"/>
        <v>Function_02Application_052024</v>
      </c>
      <c r="B1838">
        <v>1835</v>
      </c>
      <c r="C1838" t="s">
        <v>358</v>
      </c>
      <c r="D1838" t="str">
        <f>VLOOKUP($C1838,'Look-Ups'!$C$2:$G$32,D$1-2,0)</f>
        <v>Function_02</v>
      </c>
      <c r="E1838" t="str">
        <f>VLOOKUP($C1838,'Look-Ups'!$C$2:$G$32,E$1-2,0)</f>
        <v>Function_Simpl_02</v>
      </c>
      <c r="F1838" t="str">
        <f>VLOOKUP($C1838,'Look-Ups'!$C$2:$G$32,F$1-2,0)</f>
        <v>Segment_02</v>
      </c>
      <c r="G1838" t="str">
        <f>VLOOKUP($C1838,'Look-Ups'!$C$2:$G$32,G$1-2,0)</f>
        <v>Proc_Type_03</v>
      </c>
      <c r="H1838" t="s">
        <v>183</v>
      </c>
      <c r="I1838">
        <f t="shared" si="71"/>
        <v>2024</v>
      </c>
      <c r="J1838" t="s">
        <v>23</v>
      </c>
    </row>
    <row r="1839" spans="1:10" x14ac:dyDescent="0.25">
      <c r="A1839" t="str">
        <f t="shared" si="72"/>
        <v>Function_02Application_052024</v>
      </c>
      <c r="B1839">
        <v>1836</v>
      </c>
      <c r="C1839" t="s">
        <v>358</v>
      </c>
      <c r="D1839" t="str">
        <f>VLOOKUP($C1839,'Look-Ups'!$C$2:$G$32,D$1-2,0)</f>
        <v>Function_02</v>
      </c>
      <c r="E1839" t="str">
        <f>VLOOKUP($C1839,'Look-Ups'!$C$2:$G$32,E$1-2,0)</f>
        <v>Function_Simpl_02</v>
      </c>
      <c r="F1839" t="str">
        <f>VLOOKUP($C1839,'Look-Ups'!$C$2:$G$32,F$1-2,0)</f>
        <v>Segment_02</v>
      </c>
      <c r="G1839" t="str">
        <f>VLOOKUP($C1839,'Look-Ups'!$C$2:$G$32,G$1-2,0)</f>
        <v>Proc_Type_03</v>
      </c>
      <c r="H1839" t="s">
        <v>161</v>
      </c>
      <c r="I1839">
        <f t="shared" si="71"/>
        <v>2024</v>
      </c>
      <c r="J1839" t="s">
        <v>23</v>
      </c>
    </row>
    <row r="1840" spans="1:10" x14ac:dyDescent="0.25">
      <c r="A1840" t="str">
        <f t="shared" si="72"/>
        <v>Function_02Application_052024</v>
      </c>
      <c r="B1840">
        <v>1837</v>
      </c>
      <c r="C1840" t="s">
        <v>358</v>
      </c>
      <c r="D1840" t="str">
        <f>VLOOKUP($C1840,'Look-Ups'!$C$2:$G$32,D$1-2,0)</f>
        <v>Function_02</v>
      </c>
      <c r="E1840" t="str">
        <f>VLOOKUP($C1840,'Look-Ups'!$C$2:$G$32,E$1-2,0)</f>
        <v>Function_Simpl_02</v>
      </c>
      <c r="F1840" t="str">
        <f>VLOOKUP($C1840,'Look-Ups'!$C$2:$G$32,F$1-2,0)</f>
        <v>Segment_02</v>
      </c>
      <c r="G1840" t="str">
        <f>VLOOKUP($C1840,'Look-Ups'!$C$2:$G$32,G$1-2,0)</f>
        <v>Proc_Type_03</v>
      </c>
      <c r="H1840" t="s">
        <v>172</v>
      </c>
      <c r="I1840">
        <f t="shared" si="71"/>
        <v>2024</v>
      </c>
      <c r="J1840" t="s">
        <v>23</v>
      </c>
    </row>
    <row r="1841" spans="1:10" x14ac:dyDescent="0.25">
      <c r="A1841" t="str">
        <f t="shared" si="72"/>
        <v>Function_02Application_052024</v>
      </c>
      <c r="B1841">
        <v>1838</v>
      </c>
      <c r="C1841" t="s">
        <v>358</v>
      </c>
      <c r="D1841" t="str">
        <f>VLOOKUP($C1841,'Look-Ups'!$C$2:$G$32,D$1-2,0)</f>
        <v>Function_02</v>
      </c>
      <c r="E1841" t="str">
        <f>VLOOKUP($C1841,'Look-Ups'!$C$2:$G$32,E$1-2,0)</f>
        <v>Function_Simpl_02</v>
      </c>
      <c r="F1841" t="str">
        <f>VLOOKUP($C1841,'Look-Ups'!$C$2:$G$32,F$1-2,0)</f>
        <v>Segment_02</v>
      </c>
      <c r="G1841" t="str">
        <f>VLOOKUP($C1841,'Look-Ups'!$C$2:$G$32,G$1-2,0)</f>
        <v>Proc_Type_03</v>
      </c>
      <c r="H1841" t="s">
        <v>174</v>
      </c>
      <c r="I1841">
        <f t="shared" si="71"/>
        <v>2024</v>
      </c>
      <c r="J1841" t="s">
        <v>23</v>
      </c>
    </row>
    <row r="1842" spans="1:10" x14ac:dyDescent="0.25">
      <c r="A1842" t="str">
        <f t="shared" si="72"/>
        <v>Function_02Application_052024</v>
      </c>
      <c r="B1842">
        <v>1839</v>
      </c>
      <c r="C1842" t="s">
        <v>358</v>
      </c>
      <c r="D1842" t="str">
        <f>VLOOKUP($C1842,'Look-Ups'!$C$2:$G$32,D$1-2,0)</f>
        <v>Function_02</v>
      </c>
      <c r="E1842" t="str">
        <f>VLOOKUP($C1842,'Look-Ups'!$C$2:$G$32,E$1-2,0)</f>
        <v>Function_Simpl_02</v>
      </c>
      <c r="F1842" t="str">
        <f>VLOOKUP($C1842,'Look-Ups'!$C$2:$G$32,F$1-2,0)</f>
        <v>Segment_02</v>
      </c>
      <c r="G1842" t="str">
        <f>VLOOKUP($C1842,'Look-Ups'!$C$2:$G$32,G$1-2,0)</f>
        <v>Proc_Type_03</v>
      </c>
      <c r="H1842" t="s">
        <v>175</v>
      </c>
      <c r="I1842">
        <f t="shared" si="71"/>
        <v>2024</v>
      </c>
      <c r="J1842" t="s">
        <v>23</v>
      </c>
    </row>
    <row r="1843" spans="1:10" x14ac:dyDescent="0.25">
      <c r="A1843" t="str">
        <f t="shared" si="72"/>
        <v>Function_02Application_052024</v>
      </c>
      <c r="B1843">
        <v>1840</v>
      </c>
      <c r="C1843" t="s">
        <v>358</v>
      </c>
      <c r="D1843" t="str">
        <f>VLOOKUP($C1843,'Look-Ups'!$C$2:$G$32,D$1-2,0)</f>
        <v>Function_02</v>
      </c>
      <c r="E1843" t="str">
        <f>VLOOKUP($C1843,'Look-Ups'!$C$2:$G$32,E$1-2,0)</f>
        <v>Function_Simpl_02</v>
      </c>
      <c r="F1843" t="str">
        <f>VLOOKUP($C1843,'Look-Ups'!$C$2:$G$32,F$1-2,0)</f>
        <v>Segment_02</v>
      </c>
      <c r="G1843" t="str">
        <f>VLOOKUP($C1843,'Look-Ups'!$C$2:$G$32,G$1-2,0)</f>
        <v>Proc_Type_03</v>
      </c>
      <c r="H1843" t="s">
        <v>226</v>
      </c>
      <c r="I1843">
        <f t="shared" si="71"/>
        <v>2024</v>
      </c>
      <c r="J1843" t="s">
        <v>23</v>
      </c>
    </row>
    <row r="1844" spans="1:10" x14ac:dyDescent="0.25">
      <c r="A1844" t="str">
        <f t="shared" si="72"/>
        <v>Function_02Application_052024</v>
      </c>
      <c r="B1844">
        <v>1841</v>
      </c>
      <c r="C1844" t="s">
        <v>358</v>
      </c>
      <c r="D1844" t="str">
        <f>VLOOKUP($C1844,'Look-Ups'!$C$2:$G$32,D$1-2,0)</f>
        <v>Function_02</v>
      </c>
      <c r="E1844" t="str">
        <f>VLOOKUP($C1844,'Look-Ups'!$C$2:$G$32,E$1-2,0)</f>
        <v>Function_Simpl_02</v>
      </c>
      <c r="F1844" t="str">
        <f>VLOOKUP($C1844,'Look-Ups'!$C$2:$G$32,F$1-2,0)</f>
        <v>Segment_02</v>
      </c>
      <c r="G1844" t="str">
        <f>VLOOKUP($C1844,'Look-Ups'!$C$2:$G$32,G$1-2,0)</f>
        <v>Proc_Type_03</v>
      </c>
      <c r="H1844" t="s">
        <v>227</v>
      </c>
      <c r="I1844">
        <f t="shared" ref="I1844:I1907" si="73">I1489+1</f>
        <v>2024</v>
      </c>
      <c r="J1844" t="s">
        <v>23</v>
      </c>
    </row>
    <row r="1845" spans="1:10" x14ac:dyDescent="0.25">
      <c r="A1845" t="str">
        <f t="shared" si="72"/>
        <v>Function_02Application_052024</v>
      </c>
      <c r="B1845">
        <v>1842</v>
      </c>
      <c r="C1845" t="s">
        <v>358</v>
      </c>
      <c r="D1845" t="str">
        <f>VLOOKUP($C1845,'Look-Ups'!$C$2:$G$32,D$1-2,0)</f>
        <v>Function_02</v>
      </c>
      <c r="E1845" t="str">
        <f>VLOOKUP($C1845,'Look-Ups'!$C$2:$G$32,E$1-2,0)</f>
        <v>Function_Simpl_02</v>
      </c>
      <c r="F1845" t="str">
        <f>VLOOKUP($C1845,'Look-Ups'!$C$2:$G$32,F$1-2,0)</f>
        <v>Segment_02</v>
      </c>
      <c r="G1845" t="str">
        <f>VLOOKUP($C1845,'Look-Ups'!$C$2:$G$32,G$1-2,0)</f>
        <v>Proc_Type_03</v>
      </c>
      <c r="H1845" t="s">
        <v>228</v>
      </c>
      <c r="I1845">
        <f t="shared" si="73"/>
        <v>2024</v>
      </c>
      <c r="J1845" t="s">
        <v>23</v>
      </c>
    </row>
    <row r="1846" spans="1:10" x14ac:dyDescent="0.25">
      <c r="A1846" t="str">
        <f t="shared" si="72"/>
        <v>Function_02Application_052024</v>
      </c>
      <c r="B1846">
        <v>1843</v>
      </c>
      <c r="C1846" t="s">
        <v>358</v>
      </c>
      <c r="D1846" t="str">
        <f>VLOOKUP($C1846,'Look-Ups'!$C$2:$G$32,D$1-2,0)</f>
        <v>Function_02</v>
      </c>
      <c r="E1846" t="str">
        <f>VLOOKUP($C1846,'Look-Ups'!$C$2:$G$32,E$1-2,0)</f>
        <v>Function_Simpl_02</v>
      </c>
      <c r="F1846" t="str">
        <f>VLOOKUP($C1846,'Look-Ups'!$C$2:$G$32,F$1-2,0)</f>
        <v>Segment_02</v>
      </c>
      <c r="G1846" t="str">
        <f>VLOOKUP($C1846,'Look-Ups'!$C$2:$G$32,G$1-2,0)</f>
        <v>Proc_Type_03</v>
      </c>
      <c r="H1846" t="s">
        <v>229</v>
      </c>
      <c r="I1846">
        <f t="shared" si="73"/>
        <v>2024</v>
      </c>
      <c r="J1846" t="s">
        <v>23</v>
      </c>
    </row>
    <row r="1847" spans="1:10" x14ac:dyDescent="0.25">
      <c r="A1847" t="str">
        <f t="shared" si="72"/>
        <v>Function_02Application_052024</v>
      </c>
      <c r="B1847">
        <v>1844</v>
      </c>
      <c r="C1847" t="s">
        <v>358</v>
      </c>
      <c r="D1847" t="str">
        <f>VLOOKUP($C1847,'Look-Ups'!$C$2:$G$32,D$1-2,0)</f>
        <v>Function_02</v>
      </c>
      <c r="E1847" t="str">
        <f>VLOOKUP($C1847,'Look-Ups'!$C$2:$G$32,E$1-2,0)</f>
        <v>Function_Simpl_02</v>
      </c>
      <c r="F1847" t="str">
        <f>VLOOKUP($C1847,'Look-Ups'!$C$2:$G$32,F$1-2,0)</f>
        <v>Segment_02</v>
      </c>
      <c r="G1847" t="str">
        <f>VLOOKUP($C1847,'Look-Ups'!$C$2:$G$32,G$1-2,0)</f>
        <v>Proc_Type_03</v>
      </c>
      <c r="H1847" t="s">
        <v>230</v>
      </c>
      <c r="I1847">
        <f t="shared" si="73"/>
        <v>2024</v>
      </c>
      <c r="J1847" t="s">
        <v>23</v>
      </c>
    </row>
    <row r="1848" spans="1:10" x14ac:dyDescent="0.25">
      <c r="A1848" t="str">
        <f t="shared" si="72"/>
        <v>Function_02Application_052024</v>
      </c>
      <c r="B1848">
        <v>1845</v>
      </c>
      <c r="C1848" t="s">
        <v>358</v>
      </c>
      <c r="D1848" t="str">
        <f>VLOOKUP($C1848,'Look-Ups'!$C$2:$G$32,D$1-2,0)</f>
        <v>Function_02</v>
      </c>
      <c r="E1848" t="str">
        <f>VLOOKUP($C1848,'Look-Ups'!$C$2:$G$32,E$1-2,0)</f>
        <v>Function_Simpl_02</v>
      </c>
      <c r="F1848" t="str">
        <f>VLOOKUP($C1848,'Look-Ups'!$C$2:$G$32,F$1-2,0)</f>
        <v>Segment_02</v>
      </c>
      <c r="G1848" t="str">
        <f>VLOOKUP($C1848,'Look-Ups'!$C$2:$G$32,G$1-2,0)</f>
        <v>Proc_Type_03</v>
      </c>
      <c r="H1848" t="s">
        <v>231</v>
      </c>
      <c r="I1848">
        <f t="shared" si="73"/>
        <v>2024</v>
      </c>
      <c r="J1848" t="s">
        <v>23</v>
      </c>
    </row>
    <row r="1849" spans="1:10" x14ac:dyDescent="0.25">
      <c r="A1849" t="str">
        <f t="shared" si="72"/>
        <v>Function_02Application_052024</v>
      </c>
      <c r="B1849">
        <v>1846</v>
      </c>
      <c r="C1849" t="s">
        <v>358</v>
      </c>
      <c r="D1849" t="str">
        <f>VLOOKUP($C1849,'Look-Ups'!$C$2:$G$32,D$1-2,0)</f>
        <v>Function_02</v>
      </c>
      <c r="E1849" t="str">
        <f>VLOOKUP($C1849,'Look-Ups'!$C$2:$G$32,E$1-2,0)</f>
        <v>Function_Simpl_02</v>
      </c>
      <c r="F1849" t="str">
        <f>VLOOKUP($C1849,'Look-Ups'!$C$2:$G$32,F$1-2,0)</f>
        <v>Segment_02</v>
      </c>
      <c r="G1849" t="str">
        <f>VLOOKUP($C1849,'Look-Ups'!$C$2:$G$32,G$1-2,0)</f>
        <v>Proc_Type_03</v>
      </c>
      <c r="H1849" t="s">
        <v>232</v>
      </c>
      <c r="I1849">
        <f t="shared" si="73"/>
        <v>2024</v>
      </c>
      <c r="J1849" t="s">
        <v>23</v>
      </c>
    </row>
    <row r="1850" spans="1:10" x14ac:dyDescent="0.25">
      <c r="A1850" t="str">
        <f t="shared" si="72"/>
        <v>Function_02Application_052024</v>
      </c>
      <c r="B1850">
        <v>1847</v>
      </c>
      <c r="C1850" t="s">
        <v>358</v>
      </c>
      <c r="D1850" t="str">
        <f>VLOOKUP($C1850,'Look-Ups'!$C$2:$G$32,D$1-2,0)</f>
        <v>Function_02</v>
      </c>
      <c r="E1850" t="str">
        <f>VLOOKUP($C1850,'Look-Ups'!$C$2:$G$32,E$1-2,0)</f>
        <v>Function_Simpl_02</v>
      </c>
      <c r="F1850" t="str">
        <f>VLOOKUP($C1850,'Look-Ups'!$C$2:$G$32,F$1-2,0)</f>
        <v>Segment_02</v>
      </c>
      <c r="G1850" t="str">
        <f>VLOOKUP($C1850,'Look-Ups'!$C$2:$G$32,G$1-2,0)</f>
        <v>Proc_Type_03</v>
      </c>
      <c r="H1850" t="s">
        <v>242</v>
      </c>
      <c r="I1850">
        <f t="shared" si="73"/>
        <v>2024</v>
      </c>
      <c r="J1850" t="s">
        <v>23</v>
      </c>
    </row>
    <row r="1851" spans="1:10" x14ac:dyDescent="0.25">
      <c r="A1851" t="str">
        <f t="shared" si="72"/>
        <v>Function_02Application_052024</v>
      </c>
      <c r="B1851">
        <v>1848</v>
      </c>
      <c r="C1851" t="s">
        <v>358</v>
      </c>
      <c r="D1851" t="str">
        <f>VLOOKUP($C1851,'Look-Ups'!$C$2:$G$32,D$1-2,0)</f>
        <v>Function_02</v>
      </c>
      <c r="E1851" t="str">
        <f>VLOOKUP($C1851,'Look-Ups'!$C$2:$G$32,E$1-2,0)</f>
        <v>Function_Simpl_02</v>
      </c>
      <c r="F1851" t="str">
        <f>VLOOKUP($C1851,'Look-Ups'!$C$2:$G$32,F$1-2,0)</f>
        <v>Segment_02</v>
      </c>
      <c r="G1851" t="str">
        <f>VLOOKUP($C1851,'Look-Ups'!$C$2:$G$32,G$1-2,0)</f>
        <v>Proc_Type_03</v>
      </c>
      <c r="H1851" t="s">
        <v>244</v>
      </c>
      <c r="I1851">
        <f t="shared" si="73"/>
        <v>2024</v>
      </c>
      <c r="J1851" t="s">
        <v>23</v>
      </c>
    </row>
    <row r="1852" spans="1:10" x14ac:dyDescent="0.25">
      <c r="A1852" t="str">
        <f t="shared" si="72"/>
        <v>Function_02Application_042024</v>
      </c>
      <c r="B1852">
        <v>1849</v>
      </c>
      <c r="C1852" t="s">
        <v>357</v>
      </c>
      <c r="D1852" t="str">
        <f>VLOOKUP($C1852,'Look-Ups'!$C$2:$G$32,D$1-2,0)</f>
        <v>Function_02</v>
      </c>
      <c r="E1852" t="str">
        <f>VLOOKUP($C1852,'Look-Ups'!$C$2:$G$32,E$1-2,0)</f>
        <v>Function_Simpl_02</v>
      </c>
      <c r="F1852" t="str">
        <f>VLOOKUP($C1852,'Look-Ups'!$C$2:$G$32,F$1-2,0)</f>
        <v>Segment_02</v>
      </c>
      <c r="G1852" t="str">
        <f>VLOOKUP($C1852,'Look-Ups'!$C$2:$G$32,G$1-2,0)</f>
        <v>Proc_Type_02</v>
      </c>
      <c r="H1852" t="s">
        <v>197</v>
      </c>
      <c r="I1852">
        <f t="shared" si="73"/>
        <v>2024</v>
      </c>
      <c r="J1852" t="s">
        <v>23</v>
      </c>
    </row>
    <row r="1853" spans="1:10" x14ac:dyDescent="0.25">
      <c r="A1853" t="str">
        <f t="shared" si="72"/>
        <v>Function_02Application_042024</v>
      </c>
      <c r="B1853">
        <v>1850</v>
      </c>
      <c r="C1853" t="s">
        <v>357</v>
      </c>
      <c r="D1853" t="str">
        <f>VLOOKUP($C1853,'Look-Ups'!$C$2:$G$32,D$1-2,0)</f>
        <v>Function_02</v>
      </c>
      <c r="E1853" t="str">
        <f>VLOOKUP($C1853,'Look-Ups'!$C$2:$G$32,E$1-2,0)</f>
        <v>Function_Simpl_02</v>
      </c>
      <c r="F1853" t="str">
        <f>VLOOKUP($C1853,'Look-Ups'!$C$2:$G$32,F$1-2,0)</f>
        <v>Segment_02</v>
      </c>
      <c r="G1853" t="str">
        <f>VLOOKUP($C1853,'Look-Ups'!$C$2:$G$32,G$1-2,0)</f>
        <v>Proc_Type_02</v>
      </c>
      <c r="H1853" t="s">
        <v>199</v>
      </c>
      <c r="I1853">
        <f t="shared" si="73"/>
        <v>2024</v>
      </c>
      <c r="J1853" t="s">
        <v>23</v>
      </c>
    </row>
    <row r="1854" spans="1:10" x14ac:dyDescent="0.25">
      <c r="A1854" t="str">
        <f t="shared" si="72"/>
        <v>Function_02Application_042024</v>
      </c>
      <c r="B1854">
        <v>1851</v>
      </c>
      <c r="C1854" t="s">
        <v>357</v>
      </c>
      <c r="D1854" t="str">
        <f>VLOOKUP($C1854,'Look-Ups'!$C$2:$G$32,D$1-2,0)</f>
        <v>Function_02</v>
      </c>
      <c r="E1854" t="str">
        <f>VLOOKUP($C1854,'Look-Ups'!$C$2:$G$32,E$1-2,0)</f>
        <v>Function_Simpl_02</v>
      </c>
      <c r="F1854" t="str">
        <f>VLOOKUP($C1854,'Look-Ups'!$C$2:$G$32,F$1-2,0)</f>
        <v>Segment_02</v>
      </c>
      <c r="G1854" t="str">
        <f>VLOOKUP($C1854,'Look-Ups'!$C$2:$G$32,G$1-2,0)</f>
        <v>Proc_Type_02</v>
      </c>
      <c r="H1854" t="s">
        <v>242</v>
      </c>
      <c r="I1854">
        <f t="shared" si="73"/>
        <v>2024</v>
      </c>
      <c r="J1854" t="s">
        <v>23</v>
      </c>
    </row>
    <row r="1855" spans="1:10" x14ac:dyDescent="0.25">
      <c r="A1855" t="str">
        <f t="shared" si="72"/>
        <v>Function_02Application_042024</v>
      </c>
      <c r="B1855">
        <v>1852</v>
      </c>
      <c r="C1855" t="s">
        <v>357</v>
      </c>
      <c r="D1855" t="str">
        <f>VLOOKUP($C1855,'Look-Ups'!$C$2:$G$32,D$1-2,0)</f>
        <v>Function_02</v>
      </c>
      <c r="E1855" t="str">
        <f>VLOOKUP($C1855,'Look-Ups'!$C$2:$G$32,E$1-2,0)</f>
        <v>Function_Simpl_02</v>
      </c>
      <c r="F1855" t="str">
        <f>VLOOKUP($C1855,'Look-Ups'!$C$2:$G$32,F$1-2,0)</f>
        <v>Segment_02</v>
      </c>
      <c r="G1855" t="str">
        <f>VLOOKUP($C1855,'Look-Ups'!$C$2:$G$32,G$1-2,0)</f>
        <v>Proc_Type_02</v>
      </c>
      <c r="H1855" t="s">
        <v>161</v>
      </c>
      <c r="I1855">
        <f t="shared" si="73"/>
        <v>2024</v>
      </c>
      <c r="J1855" t="s">
        <v>23</v>
      </c>
    </row>
    <row r="1856" spans="1:10" x14ac:dyDescent="0.25">
      <c r="A1856" t="str">
        <f t="shared" si="72"/>
        <v>Function_02Application_042024</v>
      </c>
      <c r="B1856">
        <v>1853</v>
      </c>
      <c r="C1856" t="s">
        <v>357</v>
      </c>
      <c r="D1856" t="str">
        <f>VLOOKUP($C1856,'Look-Ups'!$C$2:$G$32,D$1-2,0)</f>
        <v>Function_02</v>
      </c>
      <c r="E1856" t="str">
        <f>VLOOKUP($C1856,'Look-Ups'!$C$2:$G$32,E$1-2,0)</f>
        <v>Function_Simpl_02</v>
      </c>
      <c r="F1856" t="str">
        <f>VLOOKUP($C1856,'Look-Ups'!$C$2:$G$32,F$1-2,0)</f>
        <v>Segment_02</v>
      </c>
      <c r="G1856" t="str">
        <f>VLOOKUP($C1856,'Look-Ups'!$C$2:$G$32,G$1-2,0)</f>
        <v>Proc_Type_02</v>
      </c>
      <c r="H1856" t="s">
        <v>219</v>
      </c>
      <c r="I1856">
        <f t="shared" si="73"/>
        <v>2024</v>
      </c>
      <c r="J1856" t="s">
        <v>23</v>
      </c>
    </row>
    <row r="1857" spans="1:10" x14ac:dyDescent="0.25">
      <c r="A1857" t="str">
        <f t="shared" si="72"/>
        <v>Function_02Application_042024</v>
      </c>
      <c r="B1857">
        <v>1854</v>
      </c>
      <c r="C1857" t="s">
        <v>357</v>
      </c>
      <c r="D1857" t="str">
        <f>VLOOKUP($C1857,'Look-Ups'!$C$2:$G$32,D$1-2,0)</f>
        <v>Function_02</v>
      </c>
      <c r="E1857" t="str">
        <f>VLOOKUP($C1857,'Look-Ups'!$C$2:$G$32,E$1-2,0)</f>
        <v>Function_Simpl_02</v>
      </c>
      <c r="F1857" t="str">
        <f>VLOOKUP($C1857,'Look-Ups'!$C$2:$G$32,F$1-2,0)</f>
        <v>Segment_02</v>
      </c>
      <c r="G1857" t="str">
        <f>VLOOKUP($C1857,'Look-Ups'!$C$2:$G$32,G$1-2,0)</f>
        <v>Proc_Type_02</v>
      </c>
      <c r="H1857" t="s">
        <v>190</v>
      </c>
      <c r="I1857">
        <f t="shared" si="73"/>
        <v>2024</v>
      </c>
      <c r="J1857" t="s">
        <v>23</v>
      </c>
    </row>
    <row r="1858" spans="1:10" x14ac:dyDescent="0.25">
      <c r="A1858" t="str">
        <f t="shared" si="72"/>
        <v>Function_02Application_042024</v>
      </c>
      <c r="B1858">
        <v>1855</v>
      </c>
      <c r="C1858" t="s">
        <v>357</v>
      </c>
      <c r="D1858" t="str">
        <f>VLOOKUP($C1858,'Look-Ups'!$C$2:$G$32,D$1-2,0)</f>
        <v>Function_02</v>
      </c>
      <c r="E1858" t="str">
        <f>VLOOKUP($C1858,'Look-Ups'!$C$2:$G$32,E$1-2,0)</f>
        <v>Function_Simpl_02</v>
      </c>
      <c r="F1858" t="str">
        <f>VLOOKUP($C1858,'Look-Ups'!$C$2:$G$32,F$1-2,0)</f>
        <v>Segment_02</v>
      </c>
      <c r="G1858" t="str">
        <f>VLOOKUP($C1858,'Look-Ups'!$C$2:$G$32,G$1-2,0)</f>
        <v>Proc_Type_02</v>
      </c>
      <c r="H1858" t="s">
        <v>182</v>
      </c>
      <c r="I1858">
        <f t="shared" si="73"/>
        <v>2024</v>
      </c>
      <c r="J1858" t="s">
        <v>23</v>
      </c>
    </row>
    <row r="1859" spans="1:10" x14ac:dyDescent="0.25">
      <c r="A1859" t="str">
        <f t="shared" si="72"/>
        <v>Function_02Application_042024</v>
      </c>
      <c r="B1859">
        <v>1856</v>
      </c>
      <c r="C1859" t="s">
        <v>357</v>
      </c>
      <c r="D1859" t="str">
        <f>VLOOKUP($C1859,'Look-Ups'!$C$2:$G$32,D$1-2,0)</f>
        <v>Function_02</v>
      </c>
      <c r="E1859" t="str">
        <f>VLOOKUP($C1859,'Look-Ups'!$C$2:$G$32,E$1-2,0)</f>
        <v>Function_Simpl_02</v>
      </c>
      <c r="F1859" t="str">
        <f>VLOOKUP($C1859,'Look-Ups'!$C$2:$G$32,F$1-2,0)</f>
        <v>Segment_02</v>
      </c>
      <c r="G1859" t="str">
        <f>VLOOKUP($C1859,'Look-Ups'!$C$2:$G$32,G$1-2,0)</f>
        <v>Proc_Type_02</v>
      </c>
      <c r="H1859" t="s">
        <v>183</v>
      </c>
      <c r="I1859">
        <f t="shared" si="73"/>
        <v>2024</v>
      </c>
      <c r="J1859" t="s">
        <v>23</v>
      </c>
    </row>
    <row r="1860" spans="1:10" x14ac:dyDescent="0.25">
      <c r="A1860" t="str">
        <f t="shared" si="72"/>
        <v>Function_02Application_042024</v>
      </c>
      <c r="B1860">
        <v>1857</v>
      </c>
      <c r="C1860" t="s">
        <v>357</v>
      </c>
      <c r="D1860" t="str">
        <f>VLOOKUP($C1860,'Look-Ups'!$C$2:$G$32,D$1-2,0)</f>
        <v>Function_02</v>
      </c>
      <c r="E1860" t="str">
        <f>VLOOKUP($C1860,'Look-Ups'!$C$2:$G$32,E$1-2,0)</f>
        <v>Function_Simpl_02</v>
      </c>
      <c r="F1860" t="str">
        <f>VLOOKUP($C1860,'Look-Ups'!$C$2:$G$32,F$1-2,0)</f>
        <v>Segment_02</v>
      </c>
      <c r="G1860" t="str">
        <f>VLOOKUP($C1860,'Look-Ups'!$C$2:$G$32,G$1-2,0)</f>
        <v>Proc_Type_02</v>
      </c>
      <c r="H1860" t="s">
        <v>174</v>
      </c>
      <c r="I1860">
        <f t="shared" si="73"/>
        <v>2024</v>
      </c>
      <c r="J1860" t="s">
        <v>23</v>
      </c>
    </row>
    <row r="1861" spans="1:10" x14ac:dyDescent="0.25">
      <c r="A1861" t="str">
        <f t="shared" ref="A1861:A1924" si="74">D1861&amp;C1861&amp;I1861</f>
        <v>Function_02Application_042024</v>
      </c>
      <c r="B1861">
        <v>1858</v>
      </c>
      <c r="C1861" t="s">
        <v>357</v>
      </c>
      <c r="D1861" t="str">
        <f>VLOOKUP($C1861,'Look-Ups'!$C$2:$G$32,D$1-2,0)</f>
        <v>Function_02</v>
      </c>
      <c r="E1861" t="str">
        <f>VLOOKUP($C1861,'Look-Ups'!$C$2:$G$32,E$1-2,0)</f>
        <v>Function_Simpl_02</v>
      </c>
      <c r="F1861" t="str">
        <f>VLOOKUP($C1861,'Look-Ups'!$C$2:$G$32,F$1-2,0)</f>
        <v>Segment_02</v>
      </c>
      <c r="G1861" t="str">
        <f>VLOOKUP($C1861,'Look-Ups'!$C$2:$G$32,G$1-2,0)</f>
        <v>Proc_Type_02</v>
      </c>
      <c r="H1861" t="s">
        <v>185</v>
      </c>
      <c r="I1861">
        <f t="shared" si="73"/>
        <v>2024</v>
      </c>
      <c r="J1861" t="s">
        <v>23</v>
      </c>
    </row>
    <row r="1862" spans="1:10" x14ac:dyDescent="0.25">
      <c r="A1862" t="str">
        <f t="shared" si="74"/>
        <v>Function_02Application_042024</v>
      </c>
      <c r="B1862">
        <v>1859</v>
      </c>
      <c r="C1862" t="s">
        <v>357</v>
      </c>
      <c r="D1862" t="str">
        <f>VLOOKUP($C1862,'Look-Ups'!$C$2:$G$32,D$1-2,0)</f>
        <v>Function_02</v>
      </c>
      <c r="E1862" t="str">
        <f>VLOOKUP($C1862,'Look-Ups'!$C$2:$G$32,E$1-2,0)</f>
        <v>Function_Simpl_02</v>
      </c>
      <c r="F1862" t="str">
        <f>VLOOKUP($C1862,'Look-Ups'!$C$2:$G$32,F$1-2,0)</f>
        <v>Segment_02</v>
      </c>
      <c r="G1862" t="str">
        <f>VLOOKUP($C1862,'Look-Ups'!$C$2:$G$32,G$1-2,0)</f>
        <v>Proc_Type_02</v>
      </c>
      <c r="H1862" t="s">
        <v>188</v>
      </c>
      <c r="I1862">
        <f t="shared" si="73"/>
        <v>2024</v>
      </c>
      <c r="J1862" t="s">
        <v>23</v>
      </c>
    </row>
    <row r="1863" spans="1:10" x14ac:dyDescent="0.25">
      <c r="A1863" t="str">
        <f t="shared" si="74"/>
        <v>Function_02Application_042024</v>
      </c>
      <c r="B1863">
        <v>1860</v>
      </c>
      <c r="C1863" t="s">
        <v>357</v>
      </c>
      <c r="D1863" t="str">
        <f>VLOOKUP($C1863,'Look-Ups'!$C$2:$G$32,D$1-2,0)</f>
        <v>Function_02</v>
      </c>
      <c r="E1863" t="str">
        <f>VLOOKUP($C1863,'Look-Ups'!$C$2:$G$32,E$1-2,0)</f>
        <v>Function_Simpl_02</v>
      </c>
      <c r="F1863" t="str">
        <f>VLOOKUP($C1863,'Look-Ups'!$C$2:$G$32,F$1-2,0)</f>
        <v>Segment_02</v>
      </c>
      <c r="G1863" t="str">
        <f>VLOOKUP($C1863,'Look-Ups'!$C$2:$G$32,G$1-2,0)</f>
        <v>Proc_Type_02</v>
      </c>
      <c r="H1863" t="s">
        <v>213</v>
      </c>
      <c r="I1863">
        <f t="shared" si="73"/>
        <v>2024</v>
      </c>
      <c r="J1863" t="s">
        <v>23</v>
      </c>
    </row>
    <row r="1864" spans="1:10" x14ac:dyDescent="0.25">
      <c r="A1864" t="str">
        <f t="shared" si="74"/>
        <v>Function_02Application_042024</v>
      </c>
      <c r="B1864">
        <v>1861</v>
      </c>
      <c r="C1864" t="s">
        <v>357</v>
      </c>
      <c r="D1864" t="str">
        <f>VLOOKUP($C1864,'Look-Ups'!$C$2:$G$32,D$1-2,0)</f>
        <v>Function_02</v>
      </c>
      <c r="E1864" t="str">
        <f>VLOOKUP($C1864,'Look-Ups'!$C$2:$G$32,E$1-2,0)</f>
        <v>Function_Simpl_02</v>
      </c>
      <c r="F1864" t="str">
        <f>VLOOKUP($C1864,'Look-Ups'!$C$2:$G$32,F$1-2,0)</f>
        <v>Segment_02</v>
      </c>
      <c r="G1864" t="str">
        <f>VLOOKUP($C1864,'Look-Ups'!$C$2:$G$32,G$1-2,0)</f>
        <v>Proc_Type_02</v>
      </c>
      <c r="H1864" t="s">
        <v>215</v>
      </c>
      <c r="I1864">
        <f t="shared" si="73"/>
        <v>2024</v>
      </c>
      <c r="J1864" t="s">
        <v>23</v>
      </c>
    </row>
    <row r="1865" spans="1:10" x14ac:dyDescent="0.25">
      <c r="A1865" t="str">
        <f t="shared" si="74"/>
        <v>Function_02Application_042024</v>
      </c>
      <c r="B1865">
        <v>1862</v>
      </c>
      <c r="C1865" t="s">
        <v>357</v>
      </c>
      <c r="D1865" t="str">
        <f>VLOOKUP($C1865,'Look-Ups'!$C$2:$G$32,D$1-2,0)</f>
        <v>Function_02</v>
      </c>
      <c r="E1865" t="str">
        <f>VLOOKUP($C1865,'Look-Ups'!$C$2:$G$32,E$1-2,0)</f>
        <v>Function_Simpl_02</v>
      </c>
      <c r="F1865" t="str">
        <f>VLOOKUP($C1865,'Look-Ups'!$C$2:$G$32,F$1-2,0)</f>
        <v>Segment_02</v>
      </c>
      <c r="G1865" t="str">
        <f>VLOOKUP($C1865,'Look-Ups'!$C$2:$G$32,G$1-2,0)</f>
        <v>Proc_Type_02</v>
      </c>
      <c r="H1865" t="s">
        <v>240</v>
      </c>
      <c r="I1865">
        <f t="shared" si="73"/>
        <v>2024</v>
      </c>
      <c r="J1865" t="s">
        <v>23</v>
      </c>
    </row>
    <row r="1866" spans="1:10" x14ac:dyDescent="0.25">
      <c r="A1866" t="str">
        <f t="shared" si="74"/>
        <v>Function_02Application_042024</v>
      </c>
      <c r="B1866">
        <v>1863</v>
      </c>
      <c r="C1866" t="s">
        <v>357</v>
      </c>
      <c r="D1866" t="str">
        <f>VLOOKUP($C1866,'Look-Ups'!$C$2:$G$32,D$1-2,0)</f>
        <v>Function_02</v>
      </c>
      <c r="E1866" t="str">
        <f>VLOOKUP($C1866,'Look-Ups'!$C$2:$G$32,E$1-2,0)</f>
        <v>Function_Simpl_02</v>
      </c>
      <c r="F1866" t="str">
        <f>VLOOKUP($C1866,'Look-Ups'!$C$2:$G$32,F$1-2,0)</f>
        <v>Segment_02</v>
      </c>
      <c r="G1866" t="str">
        <f>VLOOKUP($C1866,'Look-Ups'!$C$2:$G$32,G$1-2,0)</f>
        <v>Proc_Type_02</v>
      </c>
      <c r="H1866" t="s">
        <v>167</v>
      </c>
      <c r="I1866">
        <f t="shared" si="73"/>
        <v>2024</v>
      </c>
      <c r="J1866" t="s">
        <v>23</v>
      </c>
    </row>
    <row r="1867" spans="1:10" x14ac:dyDescent="0.25">
      <c r="A1867" t="str">
        <f t="shared" si="74"/>
        <v>Function_02Application_042024</v>
      </c>
      <c r="B1867">
        <v>1864</v>
      </c>
      <c r="C1867" t="s">
        <v>357</v>
      </c>
      <c r="D1867" t="str">
        <f>VLOOKUP($C1867,'Look-Ups'!$C$2:$G$32,D$1-2,0)</f>
        <v>Function_02</v>
      </c>
      <c r="E1867" t="str">
        <f>VLOOKUP($C1867,'Look-Ups'!$C$2:$G$32,E$1-2,0)</f>
        <v>Function_Simpl_02</v>
      </c>
      <c r="F1867" t="str">
        <f>VLOOKUP($C1867,'Look-Ups'!$C$2:$G$32,F$1-2,0)</f>
        <v>Segment_02</v>
      </c>
      <c r="G1867" t="str">
        <f>VLOOKUP($C1867,'Look-Ups'!$C$2:$G$32,G$1-2,0)</f>
        <v>Proc_Type_02</v>
      </c>
      <c r="H1867" t="s">
        <v>170</v>
      </c>
      <c r="I1867">
        <f t="shared" si="73"/>
        <v>2024</v>
      </c>
      <c r="J1867" t="s">
        <v>23</v>
      </c>
    </row>
    <row r="1868" spans="1:10" x14ac:dyDescent="0.25">
      <c r="A1868" t="str">
        <f t="shared" si="74"/>
        <v>Function_02Application_042024</v>
      </c>
      <c r="B1868">
        <v>1865</v>
      </c>
      <c r="C1868" t="s">
        <v>357</v>
      </c>
      <c r="D1868" t="str">
        <f>VLOOKUP($C1868,'Look-Ups'!$C$2:$G$32,D$1-2,0)</f>
        <v>Function_02</v>
      </c>
      <c r="E1868" t="str">
        <f>VLOOKUP($C1868,'Look-Ups'!$C$2:$G$32,E$1-2,0)</f>
        <v>Function_Simpl_02</v>
      </c>
      <c r="F1868" t="str">
        <f>VLOOKUP($C1868,'Look-Ups'!$C$2:$G$32,F$1-2,0)</f>
        <v>Segment_02</v>
      </c>
      <c r="G1868" t="str">
        <f>VLOOKUP($C1868,'Look-Ups'!$C$2:$G$32,G$1-2,0)</f>
        <v>Proc_Type_02</v>
      </c>
      <c r="H1868" t="s">
        <v>186</v>
      </c>
      <c r="I1868">
        <f t="shared" si="73"/>
        <v>2024</v>
      </c>
      <c r="J1868" t="s">
        <v>23</v>
      </c>
    </row>
    <row r="1869" spans="1:10" x14ac:dyDescent="0.25">
      <c r="A1869" t="str">
        <f t="shared" si="74"/>
        <v>Function_02Application_042024</v>
      </c>
      <c r="B1869">
        <v>1866</v>
      </c>
      <c r="C1869" t="s">
        <v>357</v>
      </c>
      <c r="D1869" t="str">
        <f>VLOOKUP($C1869,'Look-Ups'!$C$2:$G$32,D$1-2,0)</f>
        <v>Function_02</v>
      </c>
      <c r="E1869" t="str">
        <f>VLOOKUP($C1869,'Look-Ups'!$C$2:$G$32,E$1-2,0)</f>
        <v>Function_Simpl_02</v>
      </c>
      <c r="F1869" t="str">
        <f>VLOOKUP($C1869,'Look-Ups'!$C$2:$G$32,F$1-2,0)</f>
        <v>Segment_02</v>
      </c>
      <c r="G1869" t="str">
        <f>VLOOKUP($C1869,'Look-Ups'!$C$2:$G$32,G$1-2,0)</f>
        <v>Proc_Type_02</v>
      </c>
      <c r="H1869" t="s">
        <v>233</v>
      </c>
      <c r="I1869">
        <f t="shared" si="73"/>
        <v>2024</v>
      </c>
      <c r="J1869" t="s">
        <v>23</v>
      </c>
    </row>
    <row r="1870" spans="1:10" x14ac:dyDescent="0.25">
      <c r="A1870" t="str">
        <f t="shared" si="74"/>
        <v>Function_02Application_042024</v>
      </c>
      <c r="B1870">
        <v>1867</v>
      </c>
      <c r="C1870" t="s">
        <v>357</v>
      </c>
      <c r="D1870" t="str">
        <f>VLOOKUP($C1870,'Look-Ups'!$C$2:$G$32,D$1-2,0)</f>
        <v>Function_02</v>
      </c>
      <c r="E1870" t="str">
        <f>VLOOKUP($C1870,'Look-Ups'!$C$2:$G$32,E$1-2,0)</f>
        <v>Function_Simpl_02</v>
      </c>
      <c r="F1870" t="str">
        <f>VLOOKUP($C1870,'Look-Ups'!$C$2:$G$32,F$1-2,0)</f>
        <v>Segment_02</v>
      </c>
      <c r="G1870" t="str">
        <f>VLOOKUP($C1870,'Look-Ups'!$C$2:$G$32,G$1-2,0)</f>
        <v>Proc_Type_02</v>
      </c>
      <c r="H1870" t="s">
        <v>212</v>
      </c>
      <c r="I1870">
        <f t="shared" si="73"/>
        <v>2024</v>
      </c>
      <c r="J1870" t="s">
        <v>23</v>
      </c>
    </row>
    <row r="1871" spans="1:10" x14ac:dyDescent="0.25">
      <c r="A1871" t="str">
        <f t="shared" si="74"/>
        <v>Function_02Application_042024</v>
      </c>
      <c r="B1871">
        <v>1868</v>
      </c>
      <c r="C1871" t="s">
        <v>357</v>
      </c>
      <c r="D1871" t="str">
        <f>VLOOKUP($C1871,'Look-Ups'!$C$2:$G$32,D$1-2,0)</f>
        <v>Function_02</v>
      </c>
      <c r="E1871" t="str">
        <f>VLOOKUP($C1871,'Look-Ups'!$C$2:$G$32,E$1-2,0)</f>
        <v>Function_Simpl_02</v>
      </c>
      <c r="F1871" t="str">
        <f>VLOOKUP($C1871,'Look-Ups'!$C$2:$G$32,F$1-2,0)</f>
        <v>Segment_02</v>
      </c>
      <c r="G1871" t="str">
        <f>VLOOKUP($C1871,'Look-Ups'!$C$2:$G$32,G$1-2,0)</f>
        <v>Proc_Type_02</v>
      </c>
      <c r="H1871" t="s">
        <v>179</v>
      </c>
      <c r="I1871">
        <f t="shared" si="73"/>
        <v>2024</v>
      </c>
      <c r="J1871" t="s">
        <v>23</v>
      </c>
    </row>
    <row r="1872" spans="1:10" x14ac:dyDescent="0.25">
      <c r="A1872" t="str">
        <f t="shared" si="74"/>
        <v>Function_02Application_042024</v>
      </c>
      <c r="B1872">
        <v>1869</v>
      </c>
      <c r="C1872" t="s">
        <v>357</v>
      </c>
      <c r="D1872" t="str">
        <f>VLOOKUP($C1872,'Look-Ups'!$C$2:$G$32,D$1-2,0)</f>
        <v>Function_02</v>
      </c>
      <c r="E1872" t="str">
        <f>VLOOKUP($C1872,'Look-Ups'!$C$2:$G$32,E$1-2,0)</f>
        <v>Function_Simpl_02</v>
      </c>
      <c r="F1872" t="str">
        <f>VLOOKUP($C1872,'Look-Ups'!$C$2:$G$32,F$1-2,0)</f>
        <v>Segment_02</v>
      </c>
      <c r="G1872" t="str">
        <f>VLOOKUP($C1872,'Look-Ups'!$C$2:$G$32,G$1-2,0)</f>
        <v>Proc_Type_02</v>
      </c>
      <c r="H1872" t="s">
        <v>160</v>
      </c>
      <c r="I1872">
        <f t="shared" si="73"/>
        <v>2024</v>
      </c>
      <c r="J1872" t="s">
        <v>23</v>
      </c>
    </row>
    <row r="1873" spans="1:10" x14ac:dyDescent="0.25">
      <c r="A1873" t="str">
        <f t="shared" si="74"/>
        <v>Function_02Application_042024</v>
      </c>
      <c r="B1873">
        <v>1870</v>
      </c>
      <c r="C1873" t="s">
        <v>357</v>
      </c>
      <c r="D1873" t="str">
        <f>VLOOKUP($C1873,'Look-Ups'!$C$2:$G$32,D$1-2,0)</f>
        <v>Function_02</v>
      </c>
      <c r="E1873" t="str">
        <f>VLOOKUP($C1873,'Look-Ups'!$C$2:$G$32,E$1-2,0)</f>
        <v>Function_Simpl_02</v>
      </c>
      <c r="F1873" t="str">
        <f>VLOOKUP($C1873,'Look-Ups'!$C$2:$G$32,F$1-2,0)</f>
        <v>Segment_02</v>
      </c>
      <c r="G1873" t="str">
        <f>VLOOKUP($C1873,'Look-Ups'!$C$2:$G$32,G$1-2,0)</f>
        <v>Proc_Type_02</v>
      </c>
      <c r="H1873" t="s">
        <v>187</v>
      </c>
      <c r="I1873">
        <f t="shared" si="73"/>
        <v>2024</v>
      </c>
      <c r="J1873" t="s">
        <v>23</v>
      </c>
    </row>
    <row r="1874" spans="1:10" x14ac:dyDescent="0.25">
      <c r="A1874" t="str">
        <f t="shared" si="74"/>
        <v>Function_02Application_042024</v>
      </c>
      <c r="B1874">
        <v>1871</v>
      </c>
      <c r="C1874" t="s">
        <v>357</v>
      </c>
      <c r="D1874" t="str">
        <f>VLOOKUP($C1874,'Look-Ups'!$C$2:$G$32,D$1-2,0)</f>
        <v>Function_02</v>
      </c>
      <c r="E1874" t="str">
        <f>VLOOKUP($C1874,'Look-Ups'!$C$2:$G$32,E$1-2,0)</f>
        <v>Function_Simpl_02</v>
      </c>
      <c r="F1874" t="str">
        <f>VLOOKUP($C1874,'Look-Ups'!$C$2:$G$32,F$1-2,0)</f>
        <v>Segment_02</v>
      </c>
      <c r="G1874" t="str">
        <f>VLOOKUP($C1874,'Look-Ups'!$C$2:$G$32,G$1-2,0)</f>
        <v>Proc_Type_02</v>
      </c>
      <c r="H1874" t="s">
        <v>172</v>
      </c>
      <c r="I1874">
        <f t="shared" si="73"/>
        <v>2024</v>
      </c>
      <c r="J1874" t="s">
        <v>23</v>
      </c>
    </row>
    <row r="1875" spans="1:10" x14ac:dyDescent="0.25">
      <c r="A1875" t="str">
        <f t="shared" si="74"/>
        <v>Function_02Application_042024</v>
      </c>
      <c r="B1875">
        <v>1872</v>
      </c>
      <c r="C1875" t="s">
        <v>357</v>
      </c>
      <c r="D1875" t="str">
        <f>VLOOKUP($C1875,'Look-Ups'!$C$2:$G$32,D$1-2,0)</f>
        <v>Function_02</v>
      </c>
      <c r="E1875" t="str">
        <f>VLOOKUP($C1875,'Look-Ups'!$C$2:$G$32,E$1-2,0)</f>
        <v>Function_Simpl_02</v>
      </c>
      <c r="F1875" t="str">
        <f>VLOOKUP($C1875,'Look-Ups'!$C$2:$G$32,F$1-2,0)</f>
        <v>Segment_02</v>
      </c>
      <c r="G1875" t="str">
        <f>VLOOKUP($C1875,'Look-Ups'!$C$2:$G$32,G$1-2,0)</f>
        <v>Proc_Type_02</v>
      </c>
      <c r="H1875" t="s">
        <v>159</v>
      </c>
      <c r="I1875">
        <f t="shared" si="73"/>
        <v>2024</v>
      </c>
      <c r="J1875" t="s">
        <v>23</v>
      </c>
    </row>
    <row r="1876" spans="1:10" x14ac:dyDescent="0.25">
      <c r="A1876" t="str">
        <f t="shared" si="74"/>
        <v>Function_02Application_042024</v>
      </c>
      <c r="B1876">
        <v>1873</v>
      </c>
      <c r="C1876" t="s">
        <v>357</v>
      </c>
      <c r="D1876" t="str">
        <f>VLOOKUP($C1876,'Look-Ups'!$C$2:$G$32,D$1-2,0)</f>
        <v>Function_02</v>
      </c>
      <c r="E1876" t="str">
        <f>VLOOKUP($C1876,'Look-Ups'!$C$2:$G$32,E$1-2,0)</f>
        <v>Function_Simpl_02</v>
      </c>
      <c r="F1876" t="str">
        <f>VLOOKUP($C1876,'Look-Ups'!$C$2:$G$32,F$1-2,0)</f>
        <v>Segment_02</v>
      </c>
      <c r="G1876" t="str">
        <f>VLOOKUP($C1876,'Look-Ups'!$C$2:$G$32,G$1-2,0)</f>
        <v>Proc_Type_02</v>
      </c>
      <c r="H1876" t="s">
        <v>235</v>
      </c>
      <c r="I1876">
        <f t="shared" si="73"/>
        <v>2024</v>
      </c>
      <c r="J1876" t="s">
        <v>23</v>
      </c>
    </row>
    <row r="1877" spans="1:10" x14ac:dyDescent="0.25">
      <c r="A1877" t="str">
        <f t="shared" si="74"/>
        <v>Function_02Application_042024</v>
      </c>
      <c r="B1877">
        <v>1874</v>
      </c>
      <c r="C1877" t="s">
        <v>357</v>
      </c>
      <c r="D1877" t="str">
        <f>VLOOKUP($C1877,'Look-Ups'!$C$2:$G$32,D$1-2,0)</f>
        <v>Function_02</v>
      </c>
      <c r="E1877" t="str">
        <f>VLOOKUP($C1877,'Look-Ups'!$C$2:$G$32,E$1-2,0)</f>
        <v>Function_Simpl_02</v>
      </c>
      <c r="F1877" t="str">
        <f>VLOOKUP($C1877,'Look-Ups'!$C$2:$G$32,F$1-2,0)</f>
        <v>Segment_02</v>
      </c>
      <c r="G1877" t="str">
        <f>VLOOKUP($C1877,'Look-Ups'!$C$2:$G$32,G$1-2,0)</f>
        <v>Proc_Type_02</v>
      </c>
      <c r="H1877" t="s">
        <v>181</v>
      </c>
      <c r="I1877">
        <f t="shared" si="73"/>
        <v>2024</v>
      </c>
      <c r="J1877" t="s">
        <v>23</v>
      </c>
    </row>
    <row r="1878" spans="1:10" x14ac:dyDescent="0.25">
      <c r="A1878" t="str">
        <f t="shared" si="74"/>
        <v>Function_02Application_042024</v>
      </c>
      <c r="B1878">
        <v>1875</v>
      </c>
      <c r="C1878" t="s">
        <v>357</v>
      </c>
      <c r="D1878" t="str">
        <f>VLOOKUP($C1878,'Look-Ups'!$C$2:$G$32,D$1-2,0)</f>
        <v>Function_02</v>
      </c>
      <c r="E1878" t="str">
        <f>VLOOKUP($C1878,'Look-Ups'!$C$2:$G$32,E$1-2,0)</f>
        <v>Function_Simpl_02</v>
      </c>
      <c r="F1878" t="str">
        <f>VLOOKUP($C1878,'Look-Ups'!$C$2:$G$32,F$1-2,0)</f>
        <v>Segment_02</v>
      </c>
      <c r="G1878" t="str">
        <f>VLOOKUP($C1878,'Look-Ups'!$C$2:$G$32,G$1-2,0)</f>
        <v>Proc_Type_02</v>
      </c>
      <c r="H1878" t="s">
        <v>236</v>
      </c>
      <c r="I1878">
        <f t="shared" si="73"/>
        <v>2024</v>
      </c>
      <c r="J1878" t="s">
        <v>23</v>
      </c>
    </row>
    <row r="1879" spans="1:10" x14ac:dyDescent="0.25">
      <c r="A1879" t="str">
        <f t="shared" si="74"/>
        <v>Function_02Application_042024</v>
      </c>
      <c r="B1879">
        <v>1876</v>
      </c>
      <c r="C1879" t="s">
        <v>357</v>
      </c>
      <c r="D1879" t="str">
        <f>VLOOKUP($C1879,'Look-Ups'!$C$2:$G$32,D$1-2,0)</f>
        <v>Function_02</v>
      </c>
      <c r="E1879" t="str">
        <f>VLOOKUP($C1879,'Look-Ups'!$C$2:$G$32,E$1-2,0)</f>
        <v>Function_Simpl_02</v>
      </c>
      <c r="F1879" t="str">
        <f>VLOOKUP($C1879,'Look-Ups'!$C$2:$G$32,F$1-2,0)</f>
        <v>Segment_02</v>
      </c>
      <c r="G1879" t="str">
        <f>VLOOKUP($C1879,'Look-Ups'!$C$2:$G$32,G$1-2,0)</f>
        <v>Proc_Type_02</v>
      </c>
      <c r="H1879" t="s">
        <v>169</v>
      </c>
      <c r="I1879">
        <f t="shared" si="73"/>
        <v>2024</v>
      </c>
      <c r="J1879" t="s">
        <v>23</v>
      </c>
    </row>
    <row r="1880" spans="1:10" x14ac:dyDescent="0.25">
      <c r="A1880" t="str">
        <f t="shared" si="74"/>
        <v>Function_02Application_042024</v>
      </c>
      <c r="B1880">
        <v>1877</v>
      </c>
      <c r="C1880" t="s">
        <v>357</v>
      </c>
      <c r="D1880" t="str">
        <f>VLOOKUP($C1880,'Look-Ups'!$C$2:$G$32,D$1-2,0)</f>
        <v>Function_02</v>
      </c>
      <c r="E1880" t="str">
        <f>VLOOKUP($C1880,'Look-Ups'!$C$2:$G$32,E$1-2,0)</f>
        <v>Function_Simpl_02</v>
      </c>
      <c r="F1880" t="str">
        <f>VLOOKUP($C1880,'Look-Ups'!$C$2:$G$32,F$1-2,0)</f>
        <v>Segment_02</v>
      </c>
      <c r="G1880" t="str">
        <f>VLOOKUP($C1880,'Look-Ups'!$C$2:$G$32,G$1-2,0)</f>
        <v>Proc_Type_02</v>
      </c>
      <c r="H1880" t="s">
        <v>243</v>
      </c>
      <c r="I1880">
        <f t="shared" si="73"/>
        <v>2024</v>
      </c>
      <c r="J1880" t="s">
        <v>23</v>
      </c>
    </row>
    <row r="1881" spans="1:10" x14ac:dyDescent="0.25">
      <c r="A1881" t="str">
        <f t="shared" si="74"/>
        <v>Function_02Application_042024</v>
      </c>
      <c r="B1881">
        <v>1878</v>
      </c>
      <c r="C1881" t="s">
        <v>357</v>
      </c>
      <c r="D1881" t="str">
        <f>VLOOKUP($C1881,'Look-Ups'!$C$2:$G$32,D$1-2,0)</f>
        <v>Function_02</v>
      </c>
      <c r="E1881" t="str">
        <f>VLOOKUP($C1881,'Look-Ups'!$C$2:$G$32,E$1-2,0)</f>
        <v>Function_Simpl_02</v>
      </c>
      <c r="F1881" t="str">
        <f>VLOOKUP($C1881,'Look-Ups'!$C$2:$G$32,F$1-2,0)</f>
        <v>Segment_02</v>
      </c>
      <c r="G1881" t="str">
        <f>VLOOKUP($C1881,'Look-Ups'!$C$2:$G$32,G$1-2,0)</f>
        <v>Proc_Type_02</v>
      </c>
      <c r="H1881" t="s">
        <v>202</v>
      </c>
      <c r="I1881">
        <f t="shared" si="73"/>
        <v>2024</v>
      </c>
      <c r="J1881" t="s">
        <v>23</v>
      </c>
    </row>
    <row r="1882" spans="1:10" x14ac:dyDescent="0.25">
      <c r="A1882" t="str">
        <f t="shared" si="74"/>
        <v>Function_02Application_042024</v>
      </c>
      <c r="B1882">
        <v>1879</v>
      </c>
      <c r="C1882" t="s">
        <v>357</v>
      </c>
      <c r="D1882" t="str">
        <f>VLOOKUP($C1882,'Look-Ups'!$C$2:$G$32,D$1-2,0)</f>
        <v>Function_02</v>
      </c>
      <c r="E1882" t="str">
        <f>VLOOKUP($C1882,'Look-Ups'!$C$2:$G$32,E$1-2,0)</f>
        <v>Function_Simpl_02</v>
      </c>
      <c r="F1882" t="str">
        <f>VLOOKUP($C1882,'Look-Ups'!$C$2:$G$32,F$1-2,0)</f>
        <v>Segment_02</v>
      </c>
      <c r="G1882" t="str">
        <f>VLOOKUP($C1882,'Look-Ups'!$C$2:$G$32,G$1-2,0)</f>
        <v>Proc_Type_02</v>
      </c>
      <c r="H1882" t="s">
        <v>244</v>
      </c>
      <c r="I1882">
        <f t="shared" si="73"/>
        <v>2024</v>
      </c>
      <c r="J1882" t="s">
        <v>23</v>
      </c>
    </row>
    <row r="1883" spans="1:10" x14ac:dyDescent="0.25">
      <c r="A1883" t="str">
        <f t="shared" si="74"/>
        <v>Function_03Application_062024</v>
      </c>
      <c r="B1883">
        <v>1880</v>
      </c>
      <c r="C1883" t="s">
        <v>359</v>
      </c>
      <c r="D1883" t="str">
        <f>VLOOKUP($C1883,'Look-Ups'!$C$2:$G$32,D$1-2,0)</f>
        <v>Function_03</v>
      </c>
      <c r="E1883" t="str">
        <f>VLOOKUP($C1883,'Look-Ups'!$C$2:$G$32,E$1-2,0)</f>
        <v>Function_Simpl_03</v>
      </c>
      <c r="F1883" t="str">
        <f>VLOOKUP($C1883,'Look-Ups'!$C$2:$G$32,F$1-2,0)</f>
        <v>Segment_03</v>
      </c>
      <c r="G1883" t="str">
        <f>VLOOKUP($C1883,'Look-Ups'!$C$2:$G$32,G$1-2,0)</f>
        <v>Proc_Type_01</v>
      </c>
      <c r="H1883" t="s">
        <v>195</v>
      </c>
      <c r="I1883">
        <f t="shared" si="73"/>
        <v>2024</v>
      </c>
      <c r="J1883" t="s">
        <v>23</v>
      </c>
    </row>
    <row r="1884" spans="1:10" x14ac:dyDescent="0.25">
      <c r="A1884" t="str">
        <f t="shared" si="74"/>
        <v>Function_03Application_062024</v>
      </c>
      <c r="B1884">
        <v>1881</v>
      </c>
      <c r="C1884" t="s">
        <v>359</v>
      </c>
      <c r="D1884" t="str">
        <f>VLOOKUP($C1884,'Look-Ups'!$C$2:$G$32,D$1-2,0)</f>
        <v>Function_03</v>
      </c>
      <c r="E1884" t="str">
        <f>VLOOKUP($C1884,'Look-Ups'!$C$2:$G$32,E$1-2,0)</f>
        <v>Function_Simpl_03</v>
      </c>
      <c r="F1884" t="str">
        <f>VLOOKUP($C1884,'Look-Ups'!$C$2:$G$32,F$1-2,0)</f>
        <v>Segment_03</v>
      </c>
      <c r="G1884" t="str">
        <f>VLOOKUP($C1884,'Look-Ups'!$C$2:$G$32,G$1-2,0)</f>
        <v>Proc_Type_01</v>
      </c>
      <c r="H1884" t="s">
        <v>161</v>
      </c>
      <c r="I1884">
        <f t="shared" si="73"/>
        <v>2024</v>
      </c>
      <c r="J1884" t="s">
        <v>23</v>
      </c>
    </row>
    <row r="1885" spans="1:10" x14ac:dyDescent="0.25">
      <c r="A1885" t="str">
        <f t="shared" si="74"/>
        <v>Function_03Application_062024</v>
      </c>
      <c r="B1885">
        <v>1882</v>
      </c>
      <c r="C1885" t="s">
        <v>359</v>
      </c>
      <c r="D1885" t="str">
        <f>VLOOKUP($C1885,'Look-Ups'!$C$2:$G$32,D$1-2,0)</f>
        <v>Function_03</v>
      </c>
      <c r="E1885" t="str">
        <f>VLOOKUP($C1885,'Look-Ups'!$C$2:$G$32,E$1-2,0)</f>
        <v>Function_Simpl_03</v>
      </c>
      <c r="F1885" t="str">
        <f>VLOOKUP($C1885,'Look-Ups'!$C$2:$G$32,F$1-2,0)</f>
        <v>Segment_03</v>
      </c>
      <c r="G1885" t="str">
        <f>VLOOKUP($C1885,'Look-Ups'!$C$2:$G$32,G$1-2,0)</f>
        <v>Proc_Type_01</v>
      </c>
      <c r="H1885" t="s">
        <v>239</v>
      </c>
      <c r="I1885">
        <f t="shared" si="73"/>
        <v>2024</v>
      </c>
      <c r="J1885" t="s">
        <v>23</v>
      </c>
    </row>
    <row r="1886" spans="1:10" x14ac:dyDescent="0.25">
      <c r="A1886" t="str">
        <f t="shared" si="74"/>
        <v>Function_03Application_062024</v>
      </c>
      <c r="B1886">
        <v>1883</v>
      </c>
      <c r="C1886" t="s">
        <v>359</v>
      </c>
      <c r="D1886" t="str">
        <f>VLOOKUP($C1886,'Look-Ups'!$C$2:$G$32,D$1-2,0)</f>
        <v>Function_03</v>
      </c>
      <c r="E1886" t="str">
        <f>VLOOKUP($C1886,'Look-Ups'!$C$2:$G$32,E$1-2,0)</f>
        <v>Function_Simpl_03</v>
      </c>
      <c r="F1886" t="str">
        <f>VLOOKUP($C1886,'Look-Ups'!$C$2:$G$32,F$1-2,0)</f>
        <v>Segment_03</v>
      </c>
      <c r="G1886" t="str">
        <f>VLOOKUP($C1886,'Look-Ups'!$C$2:$G$32,G$1-2,0)</f>
        <v>Proc_Type_01</v>
      </c>
      <c r="H1886" t="s">
        <v>156</v>
      </c>
      <c r="I1886">
        <f t="shared" si="73"/>
        <v>2024</v>
      </c>
      <c r="J1886" t="s">
        <v>23</v>
      </c>
    </row>
    <row r="1887" spans="1:10" x14ac:dyDescent="0.25">
      <c r="A1887" t="str">
        <f t="shared" si="74"/>
        <v>Function_03Application_062024</v>
      </c>
      <c r="B1887">
        <v>1884</v>
      </c>
      <c r="C1887" t="s">
        <v>359</v>
      </c>
      <c r="D1887" t="str">
        <f>VLOOKUP($C1887,'Look-Ups'!$C$2:$G$32,D$1-2,0)</f>
        <v>Function_03</v>
      </c>
      <c r="E1887" t="str">
        <f>VLOOKUP($C1887,'Look-Ups'!$C$2:$G$32,E$1-2,0)</f>
        <v>Function_Simpl_03</v>
      </c>
      <c r="F1887" t="str">
        <f>VLOOKUP($C1887,'Look-Ups'!$C$2:$G$32,F$1-2,0)</f>
        <v>Segment_03</v>
      </c>
      <c r="G1887" t="str">
        <f>VLOOKUP($C1887,'Look-Ups'!$C$2:$G$32,G$1-2,0)</f>
        <v>Proc_Type_01</v>
      </c>
      <c r="H1887" t="s">
        <v>187</v>
      </c>
      <c r="I1887">
        <f t="shared" si="73"/>
        <v>2024</v>
      </c>
      <c r="J1887" t="s">
        <v>23</v>
      </c>
    </row>
    <row r="1888" spans="1:10" x14ac:dyDescent="0.25">
      <c r="A1888" t="str">
        <f t="shared" si="74"/>
        <v>Function_03Application_062024</v>
      </c>
      <c r="B1888">
        <v>1885</v>
      </c>
      <c r="C1888" t="s">
        <v>359</v>
      </c>
      <c r="D1888" t="str">
        <f>VLOOKUP($C1888,'Look-Ups'!$C$2:$G$32,D$1-2,0)</f>
        <v>Function_03</v>
      </c>
      <c r="E1888" t="str">
        <f>VLOOKUP($C1888,'Look-Ups'!$C$2:$G$32,E$1-2,0)</f>
        <v>Function_Simpl_03</v>
      </c>
      <c r="F1888" t="str">
        <f>VLOOKUP($C1888,'Look-Ups'!$C$2:$G$32,F$1-2,0)</f>
        <v>Segment_03</v>
      </c>
      <c r="G1888" t="str">
        <f>VLOOKUP($C1888,'Look-Ups'!$C$2:$G$32,G$1-2,0)</f>
        <v>Proc_Type_01</v>
      </c>
      <c r="H1888" t="s">
        <v>176</v>
      </c>
      <c r="I1888">
        <f t="shared" si="73"/>
        <v>2024</v>
      </c>
      <c r="J1888" t="s">
        <v>23</v>
      </c>
    </row>
    <row r="1889" spans="1:10" x14ac:dyDescent="0.25">
      <c r="A1889" t="str">
        <f t="shared" si="74"/>
        <v>Function_03Application_062024</v>
      </c>
      <c r="B1889">
        <v>1886</v>
      </c>
      <c r="C1889" t="s">
        <v>359</v>
      </c>
      <c r="D1889" t="str">
        <f>VLOOKUP($C1889,'Look-Ups'!$C$2:$G$32,D$1-2,0)</f>
        <v>Function_03</v>
      </c>
      <c r="E1889" t="str">
        <f>VLOOKUP($C1889,'Look-Ups'!$C$2:$G$32,E$1-2,0)</f>
        <v>Function_Simpl_03</v>
      </c>
      <c r="F1889" t="str">
        <f>VLOOKUP($C1889,'Look-Ups'!$C$2:$G$32,F$1-2,0)</f>
        <v>Segment_03</v>
      </c>
      <c r="G1889" t="str">
        <f>VLOOKUP($C1889,'Look-Ups'!$C$2:$G$32,G$1-2,0)</f>
        <v>Proc_Type_01</v>
      </c>
      <c r="H1889" t="s">
        <v>219</v>
      </c>
      <c r="I1889">
        <f t="shared" si="73"/>
        <v>2024</v>
      </c>
      <c r="J1889" t="s">
        <v>23</v>
      </c>
    </row>
    <row r="1890" spans="1:10" x14ac:dyDescent="0.25">
      <c r="A1890" t="str">
        <f t="shared" si="74"/>
        <v>Function_03Application_062024</v>
      </c>
      <c r="B1890">
        <v>1887</v>
      </c>
      <c r="C1890" t="s">
        <v>359</v>
      </c>
      <c r="D1890" t="str">
        <f>VLOOKUP($C1890,'Look-Ups'!$C$2:$G$32,D$1-2,0)</f>
        <v>Function_03</v>
      </c>
      <c r="E1890" t="str">
        <f>VLOOKUP($C1890,'Look-Ups'!$C$2:$G$32,E$1-2,0)</f>
        <v>Function_Simpl_03</v>
      </c>
      <c r="F1890" t="str">
        <f>VLOOKUP($C1890,'Look-Ups'!$C$2:$G$32,F$1-2,0)</f>
        <v>Segment_03</v>
      </c>
      <c r="G1890" t="str">
        <f>VLOOKUP($C1890,'Look-Ups'!$C$2:$G$32,G$1-2,0)</f>
        <v>Proc_Type_01</v>
      </c>
      <c r="H1890" t="s">
        <v>244</v>
      </c>
      <c r="I1890">
        <f t="shared" si="73"/>
        <v>2024</v>
      </c>
      <c r="J1890" t="s">
        <v>23</v>
      </c>
    </row>
    <row r="1891" spans="1:10" x14ac:dyDescent="0.25">
      <c r="A1891" t="str">
        <f t="shared" si="74"/>
        <v>Function_03Application_102024</v>
      </c>
      <c r="B1891">
        <v>1888</v>
      </c>
      <c r="C1891" t="s">
        <v>363</v>
      </c>
      <c r="D1891" t="str">
        <f>VLOOKUP($C1891,'Look-Ups'!$C$2:$G$32,D$1-2,0)</f>
        <v>Function_03</v>
      </c>
      <c r="E1891" t="str">
        <f>VLOOKUP($C1891,'Look-Ups'!$C$2:$G$32,E$1-2,0)</f>
        <v>Function_Simpl_03</v>
      </c>
      <c r="F1891" t="str">
        <f>VLOOKUP($C1891,'Look-Ups'!$C$2:$G$32,F$1-2,0)</f>
        <v>Segment_03</v>
      </c>
      <c r="G1891" t="str">
        <f>VLOOKUP($C1891,'Look-Ups'!$C$2:$G$32,G$1-2,0)</f>
        <v>Proc_Type_01</v>
      </c>
      <c r="H1891" t="s">
        <v>195</v>
      </c>
      <c r="I1891">
        <f t="shared" si="73"/>
        <v>2024</v>
      </c>
      <c r="J1891" t="s">
        <v>23</v>
      </c>
    </row>
    <row r="1892" spans="1:10" x14ac:dyDescent="0.25">
      <c r="A1892" t="str">
        <f t="shared" si="74"/>
        <v>Function_03Application_102024</v>
      </c>
      <c r="B1892">
        <v>1889</v>
      </c>
      <c r="C1892" t="s">
        <v>363</v>
      </c>
      <c r="D1892" t="str">
        <f>VLOOKUP($C1892,'Look-Ups'!$C$2:$G$32,D$1-2,0)</f>
        <v>Function_03</v>
      </c>
      <c r="E1892" t="str">
        <f>VLOOKUP($C1892,'Look-Ups'!$C$2:$G$32,E$1-2,0)</f>
        <v>Function_Simpl_03</v>
      </c>
      <c r="F1892" t="str">
        <f>VLOOKUP($C1892,'Look-Ups'!$C$2:$G$32,F$1-2,0)</f>
        <v>Segment_03</v>
      </c>
      <c r="G1892" t="str">
        <f>VLOOKUP($C1892,'Look-Ups'!$C$2:$G$32,G$1-2,0)</f>
        <v>Proc_Type_01</v>
      </c>
      <c r="H1892" t="s">
        <v>161</v>
      </c>
      <c r="I1892">
        <f t="shared" si="73"/>
        <v>2024</v>
      </c>
      <c r="J1892" t="s">
        <v>23</v>
      </c>
    </row>
    <row r="1893" spans="1:10" x14ac:dyDescent="0.25">
      <c r="A1893" t="str">
        <f t="shared" si="74"/>
        <v>Function_03Application_102024</v>
      </c>
      <c r="B1893">
        <v>1890</v>
      </c>
      <c r="C1893" t="s">
        <v>363</v>
      </c>
      <c r="D1893" t="str">
        <f>VLOOKUP($C1893,'Look-Ups'!$C$2:$G$32,D$1-2,0)</f>
        <v>Function_03</v>
      </c>
      <c r="E1893" t="str">
        <f>VLOOKUP($C1893,'Look-Ups'!$C$2:$G$32,E$1-2,0)</f>
        <v>Function_Simpl_03</v>
      </c>
      <c r="F1893" t="str">
        <f>VLOOKUP($C1893,'Look-Ups'!$C$2:$G$32,F$1-2,0)</f>
        <v>Segment_03</v>
      </c>
      <c r="G1893" t="str">
        <f>VLOOKUP($C1893,'Look-Ups'!$C$2:$G$32,G$1-2,0)</f>
        <v>Proc_Type_01</v>
      </c>
      <c r="H1893" t="s">
        <v>156</v>
      </c>
      <c r="I1893">
        <f t="shared" si="73"/>
        <v>2024</v>
      </c>
      <c r="J1893" t="s">
        <v>23</v>
      </c>
    </row>
    <row r="1894" spans="1:10" x14ac:dyDescent="0.25">
      <c r="A1894" t="str">
        <f t="shared" si="74"/>
        <v>Function_03Application_102024</v>
      </c>
      <c r="B1894">
        <v>1891</v>
      </c>
      <c r="C1894" t="s">
        <v>363</v>
      </c>
      <c r="D1894" t="str">
        <f>VLOOKUP($C1894,'Look-Ups'!$C$2:$G$32,D$1-2,0)</f>
        <v>Function_03</v>
      </c>
      <c r="E1894" t="str">
        <f>VLOOKUP($C1894,'Look-Ups'!$C$2:$G$32,E$1-2,0)</f>
        <v>Function_Simpl_03</v>
      </c>
      <c r="F1894" t="str">
        <f>VLOOKUP($C1894,'Look-Ups'!$C$2:$G$32,F$1-2,0)</f>
        <v>Segment_03</v>
      </c>
      <c r="G1894" t="str">
        <f>VLOOKUP($C1894,'Look-Ups'!$C$2:$G$32,G$1-2,0)</f>
        <v>Proc_Type_01</v>
      </c>
      <c r="H1894" t="s">
        <v>187</v>
      </c>
      <c r="I1894">
        <f t="shared" si="73"/>
        <v>2024</v>
      </c>
      <c r="J1894" t="s">
        <v>23</v>
      </c>
    </row>
    <row r="1895" spans="1:10" x14ac:dyDescent="0.25">
      <c r="A1895" t="str">
        <f t="shared" si="74"/>
        <v>Function_03Application_102024</v>
      </c>
      <c r="B1895">
        <v>1892</v>
      </c>
      <c r="C1895" t="s">
        <v>363</v>
      </c>
      <c r="D1895" t="str">
        <f>VLOOKUP($C1895,'Look-Ups'!$C$2:$G$32,D$1-2,0)</f>
        <v>Function_03</v>
      </c>
      <c r="E1895" t="str">
        <f>VLOOKUP($C1895,'Look-Ups'!$C$2:$G$32,E$1-2,0)</f>
        <v>Function_Simpl_03</v>
      </c>
      <c r="F1895" t="str">
        <f>VLOOKUP($C1895,'Look-Ups'!$C$2:$G$32,F$1-2,0)</f>
        <v>Segment_03</v>
      </c>
      <c r="G1895" t="str">
        <f>VLOOKUP($C1895,'Look-Ups'!$C$2:$G$32,G$1-2,0)</f>
        <v>Proc_Type_01</v>
      </c>
      <c r="H1895" t="s">
        <v>204</v>
      </c>
      <c r="I1895">
        <f t="shared" si="73"/>
        <v>2024</v>
      </c>
      <c r="J1895" t="s">
        <v>23</v>
      </c>
    </row>
    <row r="1896" spans="1:10" x14ac:dyDescent="0.25">
      <c r="A1896" t="str">
        <f t="shared" si="74"/>
        <v>Function_03Application_102024</v>
      </c>
      <c r="B1896">
        <v>1893</v>
      </c>
      <c r="C1896" t="s">
        <v>363</v>
      </c>
      <c r="D1896" t="str">
        <f>VLOOKUP($C1896,'Look-Ups'!$C$2:$G$32,D$1-2,0)</f>
        <v>Function_03</v>
      </c>
      <c r="E1896" t="str">
        <f>VLOOKUP($C1896,'Look-Ups'!$C$2:$G$32,E$1-2,0)</f>
        <v>Function_Simpl_03</v>
      </c>
      <c r="F1896" t="str">
        <f>VLOOKUP($C1896,'Look-Ups'!$C$2:$G$32,F$1-2,0)</f>
        <v>Segment_03</v>
      </c>
      <c r="G1896" t="str">
        <f>VLOOKUP($C1896,'Look-Ups'!$C$2:$G$32,G$1-2,0)</f>
        <v>Proc_Type_01</v>
      </c>
      <c r="H1896" t="s">
        <v>239</v>
      </c>
      <c r="I1896">
        <f t="shared" si="73"/>
        <v>2024</v>
      </c>
      <c r="J1896" t="s">
        <v>23</v>
      </c>
    </row>
    <row r="1897" spans="1:10" x14ac:dyDescent="0.25">
      <c r="A1897" t="str">
        <f t="shared" si="74"/>
        <v>Function_03Application_102024</v>
      </c>
      <c r="B1897">
        <v>1894</v>
      </c>
      <c r="C1897" t="s">
        <v>363</v>
      </c>
      <c r="D1897" t="str">
        <f>VLOOKUP($C1897,'Look-Ups'!$C$2:$G$32,D$1-2,0)</f>
        <v>Function_03</v>
      </c>
      <c r="E1897" t="str">
        <f>VLOOKUP($C1897,'Look-Ups'!$C$2:$G$32,E$1-2,0)</f>
        <v>Function_Simpl_03</v>
      </c>
      <c r="F1897" t="str">
        <f>VLOOKUP($C1897,'Look-Ups'!$C$2:$G$32,F$1-2,0)</f>
        <v>Segment_03</v>
      </c>
      <c r="G1897" t="str">
        <f>VLOOKUP($C1897,'Look-Ups'!$C$2:$G$32,G$1-2,0)</f>
        <v>Proc_Type_01</v>
      </c>
      <c r="H1897" t="s">
        <v>219</v>
      </c>
      <c r="I1897">
        <f t="shared" si="73"/>
        <v>2024</v>
      </c>
      <c r="J1897" t="s">
        <v>23</v>
      </c>
    </row>
    <row r="1898" spans="1:10" x14ac:dyDescent="0.25">
      <c r="A1898" t="str">
        <f t="shared" si="74"/>
        <v>Function_03Application_102024</v>
      </c>
      <c r="B1898">
        <v>1895</v>
      </c>
      <c r="C1898" t="s">
        <v>363</v>
      </c>
      <c r="D1898" t="str">
        <f>VLOOKUP($C1898,'Look-Ups'!$C$2:$G$32,D$1-2,0)</f>
        <v>Function_03</v>
      </c>
      <c r="E1898" t="str">
        <f>VLOOKUP($C1898,'Look-Ups'!$C$2:$G$32,E$1-2,0)</f>
        <v>Function_Simpl_03</v>
      </c>
      <c r="F1898" t="str">
        <f>VLOOKUP($C1898,'Look-Ups'!$C$2:$G$32,F$1-2,0)</f>
        <v>Segment_03</v>
      </c>
      <c r="G1898" t="str">
        <f>VLOOKUP($C1898,'Look-Ups'!$C$2:$G$32,G$1-2,0)</f>
        <v>Proc_Type_01</v>
      </c>
      <c r="H1898" t="s">
        <v>244</v>
      </c>
      <c r="I1898">
        <f t="shared" si="73"/>
        <v>2024</v>
      </c>
      <c r="J1898" t="s">
        <v>23</v>
      </c>
    </row>
    <row r="1899" spans="1:10" x14ac:dyDescent="0.25">
      <c r="A1899" t="str">
        <f t="shared" si="74"/>
        <v>Function_03Application_112024</v>
      </c>
      <c r="B1899">
        <v>1896</v>
      </c>
      <c r="C1899" t="s">
        <v>364</v>
      </c>
      <c r="D1899" t="str">
        <f>VLOOKUP($C1899,'Look-Ups'!$C$2:$G$32,D$1-2,0)</f>
        <v>Function_03</v>
      </c>
      <c r="E1899" t="str">
        <f>VLOOKUP($C1899,'Look-Ups'!$C$2:$G$32,E$1-2,0)</f>
        <v>Function_Simpl_03</v>
      </c>
      <c r="F1899" t="str">
        <f>VLOOKUP($C1899,'Look-Ups'!$C$2:$G$32,F$1-2,0)</f>
        <v>Segment_03</v>
      </c>
      <c r="G1899" t="str">
        <f>VLOOKUP($C1899,'Look-Ups'!$C$2:$G$32,G$1-2,0)</f>
        <v>Proc_Type_01</v>
      </c>
      <c r="H1899" t="s">
        <v>195</v>
      </c>
      <c r="I1899">
        <f t="shared" si="73"/>
        <v>2024</v>
      </c>
      <c r="J1899" t="s">
        <v>23</v>
      </c>
    </row>
    <row r="1900" spans="1:10" x14ac:dyDescent="0.25">
      <c r="A1900" t="str">
        <f t="shared" si="74"/>
        <v>Function_03Application_112024</v>
      </c>
      <c r="B1900">
        <v>1897</v>
      </c>
      <c r="C1900" t="s">
        <v>364</v>
      </c>
      <c r="D1900" t="str">
        <f>VLOOKUP($C1900,'Look-Ups'!$C$2:$G$32,D$1-2,0)</f>
        <v>Function_03</v>
      </c>
      <c r="E1900" t="str">
        <f>VLOOKUP($C1900,'Look-Ups'!$C$2:$G$32,E$1-2,0)</f>
        <v>Function_Simpl_03</v>
      </c>
      <c r="F1900" t="str">
        <f>VLOOKUP($C1900,'Look-Ups'!$C$2:$G$32,F$1-2,0)</f>
        <v>Segment_03</v>
      </c>
      <c r="G1900" t="str">
        <f>VLOOKUP($C1900,'Look-Ups'!$C$2:$G$32,G$1-2,0)</f>
        <v>Proc_Type_01</v>
      </c>
      <c r="H1900" t="s">
        <v>156</v>
      </c>
      <c r="I1900">
        <f t="shared" si="73"/>
        <v>2024</v>
      </c>
      <c r="J1900" t="s">
        <v>23</v>
      </c>
    </row>
    <row r="1901" spans="1:10" x14ac:dyDescent="0.25">
      <c r="A1901" t="str">
        <f t="shared" si="74"/>
        <v>Function_03Application_112024</v>
      </c>
      <c r="B1901">
        <v>1898</v>
      </c>
      <c r="C1901" t="s">
        <v>364</v>
      </c>
      <c r="D1901" t="str">
        <f>VLOOKUP($C1901,'Look-Ups'!$C$2:$G$32,D$1-2,0)</f>
        <v>Function_03</v>
      </c>
      <c r="E1901" t="str">
        <f>VLOOKUP($C1901,'Look-Ups'!$C$2:$G$32,E$1-2,0)</f>
        <v>Function_Simpl_03</v>
      </c>
      <c r="F1901" t="str">
        <f>VLOOKUP($C1901,'Look-Ups'!$C$2:$G$32,F$1-2,0)</f>
        <v>Segment_03</v>
      </c>
      <c r="G1901" t="str">
        <f>VLOOKUP($C1901,'Look-Ups'!$C$2:$G$32,G$1-2,0)</f>
        <v>Proc_Type_01</v>
      </c>
      <c r="H1901" t="s">
        <v>161</v>
      </c>
      <c r="I1901">
        <f t="shared" si="73"/>
        <v>2024</v>
      </c>
      <c r="J1901" t="s">
        <v>23</v>
      </c>
    </row>
    <row r="1902" spans="1:10" x14ac:dyDescent="0.25">
      <c r="A1902" t="str">
        <f t="shared" si="74"/>
        <v>Function_03Application_112024</v>
      </c>
      <c r="B1902">
        <v>1899</v>
      </c>
      <c r="C1902" t="s">
        <v>364</v>
      </c>
      <c r="D1902" t="str">
        <f>VLOOKUP($C1902,'Look-Ups'!$C$2:$G$32,D$1-2,0)</f>
        <v>Function_03</v>
      </c>
      <c r="E1902" t="str">
        <f>VLOOKUP($C1902,'Look-Ups'!$C$2:$G$32,E$1-2,0)</f>
        <v>Function_Simpl_03</v>
      </c>
      <c r="F1902" t="str">
        <f>VLOOKUP($C1902,'Look-Ups'!$C$2:$G$32,F$1-2,0)</f>
        <v>Segment_03</v>
      </c>
      <c r="G1902" t="str">
        <f>VLOOKUP($C1902,'Look-Ups'!$C$2:$G$32,G$1-2,0)</f>
        <v>Proc_Type_01</v>
      </c>
      <c r="H1902" t="s">
        <v>239</v>
      </c>
      <c r="I1902">
        <f t="shared" si="73"/>
        <v>2024</v>
      </c>
      <c r="J1902" t="s">
        <v>23</v>
      </c>
    </row>
    <row r="1903" spans="1:10" x14ac:dyDescent="0.25">
      <c r="A1903" t="str">
        <f t="shared" si="74"/>
        <v>Function_03Application_112024</v>
      </c>
      <c r="B1903">
        <v>1900</v>
      </c>
      <c r="C1903" t="s">
        <v>364</v>
      </c>
      <c r="D1903" t="str">
        <f>VLOOKUP($C1903,'Look-Ups'!$C$2:$G$32,D$1-2,0)</f>
        <v>Function_03</v>
      </c>
      <c r="E1903" t="str">
        <f>VLOOKUP($C1903,'Look-Ups'!$C$2:$G$32,E$1-2,0)</f>
        <v>Function_Simpl_03</v>
      </c>
      <c r="F1903" t="str">
        <f>VLOOKUP($C1903,'Look-Ups'!$C$2:$G$32,F$1-2,0)</f>
        <v>Segment_03</v>
      </c>
      <c r="G1903" t="str">
        <f>VLOOKUP($C1903,'Look-Ups'!$C$2:$G$32,G$1-2,0)</f>
        <v>Proc_Type_01</v>
      </c>
      <c r="H1903" t="s">
        <v>204</v>
      </c>
      <c r="I1903">
        <f t="shared" si="73"/>
        <v>2024</v>
      </c>
      <c r="J1903" t="s">
        <v>23</v>
      </c>
    </row>
    <row r="1904" spans="1:10" x14ac:dyDescent="0.25">
      <c r="A1904" t="str">
        <f t="shared" si="74"/>
        <v>Function_03Application_112024</v>
      </c>
      <c r="B1904">
        <v>1901</v>
      </c>
      <c r="C1904" t="s">
        <v>364</v>
      </c>
      <c r="D1904" t="str">
        <f>VLOOKUP($C1904,'Look-Ups'!$C$2:$G$32,D$1-2,0)</f>
        <v>Function_03</v>
      </c>
      <c r="E1904" t="str">
        <f>VLOOKUP($C1904,'Look-Ups'!$C$2:$G$32,E$1-2,0)</f>
        <v>Function_Simpl_03</v>
      </c>
      <c r="F1904" t="str">
        <f>VLOOKUP($C1904,'Look-Ups'!$C$2:$G$32,F$1-2,0)</f>
        <v>Segment_03</v>
      </c>
      <c r="G1904" t="str">
        <f>VLOOKUP($C1904,'Look-Ups'!$C$2:$G$32,G$1-2,0)</f>
        <v>Proc_Type_01</v>
      </c>
      <c r="H1904" t="s">
        <v>209</v>
      </c>
      <c r="I1904">
        <f t="shared" si="73"/>
        <v>2024</v>
      </c>
      <c r="J1904" t="s">
        <v>23</v>
      </c>
    </row>
    <row r="1905" spans="1:10" x14ac:dyDescent="0.25">
      <c r="A1905" t="str">
        <f t="shared" si="74"/>
        <v>Function_03Application_112024</v>
      </c>
      <c r="B1905">
        <v>1902</v>
      </c>
      <c r="C1905" t="s">
        <v>364</v>
      </c>
      <c r="D1905" t="str">
        <f>VLOOKUP($C1905,'Look-Ups'!$C$2:$G$32,D$1-2,0)</f>
        <v>Function_03</v>
      </c>
      <c r="E1905" t="str">
        <f>VLOOKUP($C1905,'Look-Ups'!$C$2:$G$32,E$1-2,0)</f>
        <v>Function_Simpl_03</v>
      </c>
      <c r="F1905" t="str">
        <f>VLOOKUP($C1905,'Look-Ups'!$C$2:$G$32,F$1-2,0)</f>
        <v>Segment_03</v>
      </c>
      <c r="G1905" t="str">
        <f>VLOOKUP($C1905,'Look-Ups'!$C$2:$G$32,G$1-2,0)</f>
        <v>Proc_Type_01</v>
      </c>
      <c r="H1905" t="s">
        <v>219</v>
      </c>
      <c r="I1905">
        <f t="shared" si="73"/>
        <v>2024</v>
      </c>
      <c r="J1905" t="s">
        <v>23</v>
      </c>
    </row>
    <row r="1906" spans="1:10" x14ac:dyDescent="0.25">
      <c r="A1906" t="str">
        <f t="shared" si="74"/>
        <v>Function_03Application_112024</v>
      </c>
      <c r="B1906">
        <v>1903</v>
      </c>
      <c r="C1906" t="s">
        <v>364</v>
      </c>
      <c r="D1906" t="str">
        <f>VLOOKUP($C1906,'Look-Ups'!$C$2:$G$32,D$1-2,0)</f>
        <v>Function_03</v>
      </c>
      <c r="E1906" t="str">
        <f>VLOOKUP($C1906,'Look-Ups'!$C$2:$G$32,E$1-2,0)</f>
        <v>Function_Simpl_03</v>
      </c>
      <c r="F1906" t="str">
        <f>VLOOKUP($C1906,'Look-Ups'!$C$2:$G$32,F$1-2,0)</f>
        <v>Segment_03</v>
      </c>
      <c r="G1906" t="str">
        <f>VLOOKUP($C1906,'Look-Ups'!$C$2:$G$32,G$1-2,0)</f>
        <v>Proc_Type_01</v>
      </c>
      <c r="H1906" t="s">
        <v>244</v>
      </c>
      <c r="I1906">
        <f t="shared" si="73"/>
        <v>2024</v>
      </c>
      <c r="J1906" t="s">
        <v>23</v>
      </c>
    </row>
    <row r="1907" spans="1:10" x14ac:dyDescent="0.25">
      <c r="A1907" t="str">
        <f t="shared" si="74"/>
        <v>Function_03Application_142024</v>
      </c>
      <c r="B1907">
        <v>1904</v>
      </c>
      <c r="C1907" t="s">
        <v>367</v>
      </c>
      <c r="D1907" t="str">
        <f>VLOOKUP($C1907,'Look-Ups'!$C$2:$G$32,D$1-2,0)</f>
        <v>Function_03</v>
      </c>
      <c r="E1907" t="str">
        <f>VLOOKUP($C1907,'Look-Ups'!$C$2:$G$32,E$1-2,0)</f>
        <v>Function_Simpl_03</v>
      </c>
      <c r="F1907" t="str">
        <f>VLOOKUP($C1907,'Look-Ups'!$C$2:$G$32,F$1-2,0)</f>
        <v>Segment_03</v>
      </c>
      <c r="G1907" t="str">
        <f>VLOOKUP($C1907,'Look-Ups'!$C$2:$G$32,G$1-2,0)</f>
        <v>Proc_Type_01</v>
      </c>
      <c r="H1907" t="s">
        <v>195</v>
      </c>
      <c r="I1907">
        <f t="shared" si="73"/>
        <v>2024</v>
      </c>
      <c r="J1907" t="s">
        <v>23</v>
      </c>
    </row>
    <row r="1908" spans="1:10" x14ac:dyDescent="0.25">
      <c r="A1908" t="str">
        <f t="shared" si="74"/>
        <v>Function_03Application_142024</v>
      </c>
      <c r="B1908">
        <v>1905</v>
      </c>
      <c r="C1908" t="s">
        <v>367</v>
      </c>
      <c r="D1908" t="str">
        <f>VLOOKUP($C1908,'Look-Ups'!$C$2:$G$32,D$1-2,0)</f>
        <v>Function_03</v>
      </c>
      <c r="E1908" t="str">
        <f>VLOOKUP($C1908,'Look-Ups'!$C$2:$G$32,E$1-2,0)</f>
        <v>Function_Simpl_03</v>
      </c>
      <c r="F1908" t="str">
        <f>VLOOKUP($C1908,'Look-Ups'!$C$2:$G$32,F$1-2,0)</f>
        <v>Segment_03</v>
      </c>
      <c r="G1908" t="str">
        <f>VLOOKUP($C1908,'Look-Ups'!$C$2:$G$32,G$1-2,0)</f>
        <v>Proc_Type_01</v>
      </c>
      <c r="H1908" t="s">
        <v>161</v>
      </c>
      <c r="I1908">
        <f t="shared" ref="I1908:I1971" si="75">I1553+1</f>
        <v>2024</v>
      </c>
      <c r="J1908" t="s">
        <v>23</v>
      </c>
    </row>
    <row r="1909" spans="1:10" x14ac:dyDescent="0.25">
      <c r="A1909" t="str">
        <f t="shared" si="74"/>
        <v>Function_03Application_142024</v>
      </c>
      <c r="B1909">
        <v>1906</v>
      </c>
      <c r="C1909" t="s">
        <v>367</v>
      </c>
      <c r="D1909" t="str">
        <f>VLOOKUP($C1909,'Look-Ups'!$C$2:$G$32,D$1-2,0)</f>
        <v>Function_03</v>
      </c>
      <c r="E1909" t="str">
        <f>VLOOKUP($C1909,'Look-Ups'!$C$2:$G$32,E$1-2,0)</f>
        <v>Function_Simpl_03</v>
      </c>
      <c r="F1909" t="str">
        <f>VLOOKUP($C1909,'Look-Ups'!$C$2:$G$32,F$1-2,0)</f>
        <v>Segment_03</v>
      </c>
      <c r="G1909" t="str">
        <f>VLOOKUP($C1909,'Look-Ups'!$C$2:$G$32,G$1-2,0)</f>
        <v>Proc_Type_01</v>
      </c>
      <c r="H1909" t="s">
        <v>219</v>
      </c>
      <c r="I1909">
        <f t="shared" si="75"/>
        <v>2024</v>
      </c>
      <c r="J1909" t="s">
        <v>23</v>
      </c>
    </row>
    <row r="1910" spans="1:10" x14ac:dyDescent="0.25">
      <c r="A1910" t="str">
        <f t="shared" si="74"/>
        <v>Function_03Application_142024</v>
      </c>
      <c r="B1910">
        <v>1907</v>
      </c>
      <c r="C1910" t="s">
        <v>367</v>
      </c>
      <c r="D1910" t="str">
        <f>VLOOKUP($C1910,'Look-Ups'!$C$2:$G$32,D$1-2,0)</f>
        <v>Function_03</v>
      </c>
      <c r="E1910" t="str">
        <f>VLOOKUP($C1910,'Look-Ups'!$C$2:$G$32,E$1-2,0)</f>
        <v>Function_Simpl_03</v>
      </c>
      <c r="F1910" t="str">
        <f>VLOOKUP($C1910,'Look-Ups'!$C$2:$G$32,F$1-2,0)</f>
        <v>Segment_03</v>
      </c>
      <c r="G1910" t="str">
        <f>VLOOKUP($C1910,'Look-Ups'!$C$2:$G$32,G$1-2,0)</f>
        <v>Proc_Type_01</v>
      </c>
      <c r="H1910" t="s">
        <v>162</v>
      </c>
      <c r="I1910">
        <f t="shared" si="75"/>
        <v>2024</v>
      </c>
      <c r="J1910" t="s">
        <v>23</v>
      </c>
    </row>
    <row r="1911" spans="1:10" x14ac:dyDescent="0.25">
      <c r="A1911" t="str">
        <f t="shared" si="74"/>
        <v>Function_03Application_142024</v>
      </c>
      <c r="B1911">
        <v>1908</v>
      </c>
      <c r="C1911" t="s">
        <v>367</v>
      </c>
      <c r="D1911" t="str">
        <f>VLOOKUP($C1911,'Look-Ups'!$C$2:$G$32,D$1-2,0)</f>
        <v>Function_03</v>
      </c>
      <c r="E1911" t="str">
        <f>VLOOKUP($C1911,'Look-Ups'!$C$2:$G$32,E$1-2,0)</f>
        <v>Function_Simpl_03</v>
      </c>
      <c r="F1911" t="str">
        <f>VLOOKUP($C1911,'Look-Ups'!$C$2:$G$32,F$1-2,0)</f>
        <v>Segment_03</v>
      </c>
      <c r="G1911" t="str">
        <f>VLOOKUP($C1911,'Look-Ups'!$C$2:$G$32,G$1-2,0)</f>
        <v>Proc_Type_01</v>
      </c>
      <c r="H1911" t="s">
        <v>156</v>
      </c>
      <c r="I1911">
        <f t="shared" si="75"/>
        <v>2024</v>
      </c>
      <c r="J1911" t="s">
        <v>23</v>
      </c>
    </row>
    <row r="1912" spans="1:10" x14ac:dyDescent="0.25">
      <c r="A1912" t="str">
        <f t="shared" si="74"/>
        <v>Function_03Application_142024</v>
      </c>
      <c r="B1912">
        <v>1909</v>
      </c>
      <c r="C1912" t="s">
        <v>367</v>
      </c>
      <c r="D1912" t="str">
        <f>VLOOKUP($C1912,'Look-Ups'!$C$2:$G$32,D$1-2,0)</f>
        <v>Function_03</v>
      </c>
      <c r="E1912" t="str">
        <f>VLOOKUP($C1912,'Look-Ups'!$C$2:$G$32,E$1-2,0)</f>
        <v>Function_Simpl_03</v>
      </c>
      <c r="F1912" t="str">
        <f>VLOOKUP($C1912,'Look-Ups'!$C$2:$G$32,F$1-2,0)</f>
        <v>Segment_03</v>
      </c>
      <c r="G1912" t="str">
        <f>VLOOKUP($C1912,'Look-Ups'!$C$2:$G$32,G$1-2,0)</f>
        <v>Proc_Type_01</v>
      </c>
      <c r="H1912" t="s">
        <v>187</v>
      </c>
      <c r="I1912">
        <f t="shared" si="75"/>
        <v>2024</v>
      </c>
      <c r="J1912" t="s">
        <v>23</v>
      </c>
    </row>
    <row r="1913" spans="1:10" x14ac:dyDescent="0.25">
      <c r="A1913" t="str">
        <f t="shared" si="74"/>
        <v>Function_03Application_142024</v>
      </c>
      <c r="B1913">
        <v>1910</v>
      </c>
      <c r="C1913" t="s">
        <v>367</v>
      </c>
      <c r="D1913" t="str">
        <f>VLOOKUP($C1913,'Look-Ups'!$C$2:$G$32,D$1-2,0)</f>
        <v>Function_03</v>
      </c>
      <c r="E1913" t="str">
        <f>VLOOKUP($C1913,'Look-Ups'!$C$2:$G$32,E$1-2,0)</f>
        <v>Function_Simpl_03</v>
      </c>
      <c r="F1913" t="str">
        <f>VLOOKUP($C1913,'Look-Ups'!$C$2:$G$32,F$1-2,0)</f>
        <v>Segment_03</v>
      </c>
      <c r="G1913" t="str">
        <f>VLOOKUP($C1913,'Look-Ups'!$C$2:$G$32,G$1-2,0)</f>
        <v>Proc_Type_01</v>
      </c>
      <c r="H1913" t="s">
        <v>239</v>
      </c>
      <c r="I1913">
        <f t="shared" si="75"/>
        <v>2024</v>
      </c>
      <c r="J1913" t="s">
        <v>23</v>
      </c>
    </row>
    <row r="1914" spans="1:10" x14ac:dyDescent="0.25">
      <c r="A1914" t="str">
        <f t="shared" si="74"/>
        <v>Function_03Application_142024</v>
      </c>
      <c r="B1914">
        <v>1911</v>
      </c>
      <c r="C1914" t="s">
        <v>367</v>
      </c>
      <c r="D1914" t="str">
        <f>VLOOKUP($C1914,'Look-Ups'!$C$2:$G$32,D$1-2,0)</f>
        <v>Function_03</v>
      </c>
      <c r="E1914" t="str">
        <f>VLOOKUP($C1914,'Look-Ups'!$C$2:$G$32,E$1-2,0)</f>
        <v>Function_Simpl_03</v>
      </c>
      <c r="F1914" t="str">
        <f>VLOOKUP($C1914,'Look-Ups'!$C$2:$G$32,F$1-2,0)</f>
        <v>Segment_03</v>
      </c>
      <c r="G1914" t="str">
        <f>VLOOKUP($C1914,'Look-Ups'!$C$2:$G$32,G$1-2,0)</f>
        <v>Proc_Type_01</v>
      </c>
      <c r="H1914" t="s">
        <v>244</v>
      </c>
      <c r="I1914">
        <f t="shared" si="75"/>
        <v>2024</v>
      </c>
      <c r="J1914" t="s">
        <v>23</v>
      </c>
    </row>
    <row r="1915" spans="1:10" x14ac:dyDescent="0.25">
      <c r="A1915" t="str">
        <f t="shared" si="74"/>
        <v>Function_03Application_152024</v>
      </c>
      <c r="B1915">
        <v>1912</v>
      </c>
      <c r="C1915" t="s">
        <v>368</v>
      </c>
      <c r="D1915" t="str">
        <f>VLOOKUP($C1915,'Look-Ups'!$C$2:$G$32,D$1-2,0)</f>
        <v>Function_03</v>
      </c>
      <c r="E1915" t="str">
        <f>VLOOKUP($C1915,'Look-Ups'!$C$2:$G$32,E$1-2,0)</f>
        <v>Function_Simpl_03</v>
      </c>
      <c r="F1915" t="str">
        <f>VLOOKUP($C1915,'Look-Ups'!$C$2:$G$32,F$1-2,0)</f>
        <v>Segment_03</v>
      </c>
      <c r="G1915" t="str">
        <f>VLOOKUP($C1915,'Look-Ups'!$C$2:$G$32,G$1-2,0)</f>
        <v>Proc_Type_01</v>
      </c>
      <c r="H1915" t="s">
        <v>195</v>
      </c>
      <c r="I1915">
        <f t="shared" si="75"/>
        <v>2024</v>
      </c>
      <c r="J1915" t="s">
        <v>23</v>
      </c>
    </row>
    <row r="1916" spans="1:10" x14ac:dyDescent="0.25">
      <c r="A1916" t="str">
        <f t="shared" si="74"/>
        <v>Function_03Application_152024</v>
      </c>
      <c r="B1916">
        <v>1913</v>
      </c>
      <c r="C1916" t="s">
        <v>368</v>
      </c>
      <c r="D1916" t="str">
        <f>VLOOKUP($C1916,'Look-Ups'!$C$2:$G$32,D$1-2,0)</f>
        <v>Function_03</v>
      </c>
      <c r="E1916" t="str">
        <f>VLOOKUP($C1916,'Look-Ups'!$C$2:$G$32,E$1-2,0)</f>
        <v>Function_Simpl_03</v>
      </c>
      <c r="F1916" t="str">
        <f>VLOOKUP($C1916,'Look-Ups'!$C$2:$G$32,F$1-2,0)</f>
        <v>Segment_03</v>
      </c>
      <c r="G1916" t="str">
        <f>VLOOKUP($C1916,'Look-Ups'!$C$2:$G$32,G$1-2,0)</f>
        <v>Proc_Type_01</v>
      </c>
      <c r="H1916" t="s">
        <v>161</v>
      </c>
      <c r="I1916">
        <f t="shared" si="75"/>
        <v>2024</v>
      </c>
      <c r="J1916" t="s">
        <v>23</v>
      </c>
    </row>
    <row r="1917" spans="1:10" x14ac:dyDescent="0.25">
      <c r="A1917" t="str">
        <f t="shared" si="74"/>
        <v>Function_03Application_152024</v>
      </c>
      <c r="B1917">
        <v>1914</v>
      </c>
      <c r="C1917" t="s">
        <v>368</v>
      </c>
      <c r="D1917" t="str">
        <f>VLOOKUP($C1917,'Look-Ups'!$C$2:$G$32,D$1-2,0)</f>
        <v>Function_03</v>
      </c>
      <c r="E1917" t="str">
        <f>VLOOKUP($C1917,'Look-Ups'!$C$2:$G$32,E$1-2,0)</f>
        <v>Function_Simpl_03</v>
      </c>
      <c r="F1917" t="str">
        <f>VLOOKUP($C1917,'Look-Ups'!$C$2:$G$32,F$1-2,0)</f>
        <v>Segment_03</v>
      </c>
      <c r="G1917" t="str">
        <f>VLOOKUP($C1917,'Look-Ups'!$C$2:$G$32,G$1-2,0)</f>
        <v>Proc_Type_01</v>
      </c>
      <c r="H1917" t="s">
        <v>239</v>
      </c>
      <c r="I1917">
        <f t="shared" si="75"/>
        <v>2024</v>
      </c>
      <c r="J1917" t="s">
        <v>23</v>
      </c>
    </row>
    <row r="1918" spans="1:10" x14ac:dyDescent="0.25">
      <c r="A1918" t="str">
        <f t="shared" si="74"/>
        <v>Function_03Application_152024</v>
      </c>
      <c r="B1918">
        <v>1915</v>
      </c>
      <c r="C1918" t="s">
        <v>368</v>
      </c>
      <c r="D1918" t="str">
        <f>VLOOKUP($C1918,'Look-Ups'!$C$2:$G$32,D$1-2,0)</f>
        <v>Function_03</v>
      </c>
      <c r="E1918" t="str">
        <f>VLOOKUP($C1918,'Look-Ups'!$C$2:$G$32,E$1-2,0)</f>
        <v>Function_Simpl_03</v>
      </c>
      <c r="F1918" t="str">
        <f>VLOOKUP($C1918,'Look-Ups'!$C$2:$G$32,F$1-2,0)</f>
        <v>Segment_03</v>
      </c>
      <c r="G1918" t="str">
        <f>VLOOKUP($C1918,'Look-Ups'!$C$2:$G$32,G$1-2,0)</f>
        <v>Proc_Type_01</v>
      </c>
      <c r="H1918" t="s">
        <v>187</v>
      </c>
      <c r="I1918">
        <f t="shared" si="75"/>
        <v>2024</v>
      </c>
      <c r="J1918" t="s">
        <v>23</v>
      </c>
    </row>
    <row r="1919" spans="1:10" x14ac:dyDescent="0.25">
      <c r="A1919" t="str">
        <f t="shared" si="74"/>
        <v>Function_03Application_152024</v>
      </c>
      <c r="B1919">
        <v>1916</v>
      </c>
      <c r="C1919" t="s">
        <v>368</v>
      </c>
      <c r="D1919" t="str">
        <f>VLOOKUP($C1919,'Look-Ups'!$C$2:$G$32,D$1-2,0)</f>
        <v>Function_03</v>
      </c>
      <c r="E1919" t="str">
        <f>VLOOKUP($C1919,'Look-Ups'!$C$2:$G$32,E$1-2,0)</f>
        <v>Function_Simpl_03</v>
      </c>
      <c r="F1919" t="str">
        <f>VLOOKUP($C1919,'Look-Ups'!$C$2:$G$32,F$1-2,0)</f>
        <v>Segment_03</v>
      </c>
      <c r="G1919" t="str">
        <f>VLOOKUP($C1919,'Look-Ups'!$C$2:$G$32,G$1-2,0)</f>
        <v>Proc_Type_01</v>
      </c>
      <c r="H1919" t="s">
        <v>204</v>
      </c>
      <c r="I1919">
        <f t="shared" si="75"/>
        <v>2024</v>
      </c>
      <c r="J1919" t="s">
        <v>23</v>
      </c>
    </row>
    <row r="1920" spans="1:10" x14ac:dyDescent="0.25">
      <c r="A1920" t="str">
        <f t="shared" si="74"/>
        <v>Function_03Application_152024</v>
      </c>
      <c r="B1920">
        <v>1917</v>
      </c>
      <c r="C1920" t="s">
        <v>368</v>
      </c>
      <c r="D1920" t="str">
        <f>VLOOKUP($C1920,'Look-Ups'!$C$2:$G$32,D$1-2,0)</f>
        <v>Function_03</v>
      </c>
      <c r="E1920" t="str">
        <f>VLOOKUP($C1920,'Look-Ups'!$C$2:$G$32,E$1-2,0)</f>
        <v>Function_Simpl_03</v>
      </c>
      <c r="F1920" t="str">
        <f>VLOOKUP($C1920,'Look-Ups'!$C$2:$G$32,F$1-2,0)</f>
        <v>Segment_03</v>
      </c>
      <c r="G1920" t="str">
        <f>VLOOKUP($C1920,'Look-Ups'!$C$2:$G$32,G$1-2,0)</f>
        <v>Proc_Type_01</v>
      </c>
      <c r="H1920" t="s">
        <v>162</v>
      </c>
      <c r="I1920">
        <f t="shared" si="75"/>
        <v>2024</v>
      </c>
      <c r="J1920" t="s">
        <v>23</v>
      </c>
    </row>
    <row r="1921" spans="1:10" x14ac:dyDescent="0.25">
      <c r="A1921" t="str">
        <f t="shared" si="74"/>
        <v>Function_03Application_152024</v>
      </c>
      <c r="B1921">
        <v>1918</v>
      </c>
      <c r="C1921" t="s">
        <v>368</v>
      </c>
      <c r="D1921" t="str">
        <f>VLOOKUP($C1921,'Look-Ups'!$C$2:$G$32,D$1-2,0)</f>
        <v>Function_03</v>
      </c>
      <c r="E1921" t="str">
        <f>VLOOKUP($C1921,'Look-Ups'!$C$2:$G$32,E$1-2,0)</f>
        <v>Function_Simpl_03</v>
      </c>
      <c r="F1921" t="str">
        <f>VLOOKUP($C1921,'Look-Ups'!$C$2:$G$32,F$1-2,0)</f>
        <v>Segment_03</v>
      </c>
      <c r="G1921" t="str">
        <f>VLOOKUP($C1921,'Look-Ups'!$C$2:$G$32,G$1-2,0)</f>
        <v>Proc_Type_01</v>
      </c>
      <c r="H1921" t="s">
        <v>156</v>
      </c>
      <c r="I1921">
        <f t="shared" si="75"/>
        <v>2024</v>
      </c>
      <c r="J1921" t="s">
        <v>23</v>
      </c>
    </row>
    <row r="1922" spans="1:10" x14ac:dyDescent="0.25">
      <c r="A1922" t="str">
        <f t="shared" si="74"/>
        <v>Function_03Application_152024</v>
      </c>
      <c r="B1922">
        <v>1919</v>
      </c>
      <c r="C1922" t="s">
        <v>368</v>
      </c>
      <c r="D1922" t="str">
        <f>VLOOKUP($C1922,'Look-Ups'!$C$2:$G$32,D$1-2,0)</f>
        <v>Function_03</v>
      </c>
      <c r="E1922" t="str">
        <f>VLOOKUP($C1922,'Look-Ups'!$C$2:$G$32,E$1-2,0)</f>
        <v>Function_Simpl_03</v>
      </c>
      <c r="F1922" t="str">
        <f>VLOOKUP($C1922,'Look-Ups'!$C$2:$G$32,F$1-2,0)</f>
        <v>Segment_03</v>
      </c>
      <c r="G1922" t="str">
        <f>VLOOKUP($C1922,'Look-Ups'!$C$2:$G$32,G$1-2,0)</f>
        <v>Proc_Type_01</v>
      </c>
      <c r="H1922" t="s">
        <v>244</v>
      </c>
      <c r="I1922">
        <f t="shared" si="75"/>
        <v>2024</v>
      </c>
      <c r="J1922" t="s">
        <v>23</v>
      </c>
    </row>
    <row r="1923" spans="1:10" x14ac:dyDescent="0.25">
      <c r="A1923" t="str">
        <f t="shared" si="74"/>
        <v>Function_03Application_072024</v>
      </c>
      <c r="B1923">
        <v>1920</v>
      </c>
      <c r="C1923" t="s">
        <v>360</v>
      </c>
      <c r="D1923" t="str">
        <f>VLOOKUP($C1923,'Look-Ups'!$C$2:$G$32,D$1-2,0)</f>
        <v>Function_03</v>
      </c>
      <c r="E1923" t="str">
        <f>VLOOKUP($C1923,'Look-Ups'!$C$2:$G$32,E$1-2,0)</f>
        <v>Function_Simpl_03</v>
      </c>
      <c r="F1923" t="str">
        <f>VLOOKUP($C1923,'Look-Ups'!$C$2:$G$32,F$1-2,0)</f>
        <v>Segment_03</v>
      </c>
      <c r="G1923" t="str">
        <f>VLOOKUP($C1923,'Look-Ups'!$C$2:$G$32,G$1-2,0)</f>
        <v>Proc_Type_01</v>
      </c>
      <c r="H1923" t="s">
        <v>195</v>
      </c>
      <c r="I1923">
        <f t="shared" si="75"/>
        <v>2024</v>
      </c>
      <c r="J1923" t="s">
        <v>23</v>
      </c>
    </row>
    <row r="1924" spans="1:10" x14ac:dyDescent="0.25">
      <c r="A1924" t="str">
        <f t="shared" si="74"/>
        <v>Function_03Application_072024</v>
      </c>
      <c r="B1924">
        <v>1921</v>
      </c>
      <c r="C1924" t="s">
        <v>360</v>
      </c>
      <c r="D1924" t="str">
        <f>VLOOKUP($C1924,'Look-Ups'!$C$2:$G$32,D$1-2,0)</f>
        <v>Function_03</v>
      </c>
      <c r="E1924" t="str">
        <f>VLOOKUP($C1924,'Look-Ups'!$C$2:$G$32,E$1-2,0)</f>
        <v>Function_Simpl_03</v>
      </c>
      <c r="F1924" t="str">
        <f>VLOOKUP($C1924,'Look-Ups'!$C$2:$G$32,F$1-2,0)</f>
        <v>Segment_03</v>
      </c>
      <c r="G1924" t="str">
        <f>VLOOKUP($C1924,'Look-Ups'!$C$2:$G$32,G$1-2,0)</f>
        <v>Proc_Type_01</v>
      </c>
      <c r="H1924" t="s">
        <v>161</v>
      </c>
      <c r="I1924">
        <f t="shared" si="75"/>
        <v>2024</v>
      </c>
      <c r="J1924" t="s">
        <v>23</v>
      </c>
    </row>
    <row r="1925" spans="1:10" x14ac:dyDescent="0.25">
      <c r="A1925" t="str">
        <f t="shared" ref="A1925:A1988" si="76">D1925&amp;C1925&amp;I1925</f>
        <v>Function_03Application_072024</v>
      </c>
      <c r="B1925">
        <v>1922</v>
      </c>
      <c r="C1925" t="s">
        <v>360</v>
      </c>
      <c r="D1925" t="str">
        <f>VLOOKUP($C1925,'Look-Ups'!$C$2:$G$32,D$1-2,0)</f>
        <v>Function_03</v>
      </c>
      <c r="E1925" t="str">
        <f>VLOOKUP($C1925,'Look-Ups'!$C$2:$G$32,E$1-2,0)</f>
        <v>Function_Simpl_03</v>
      </c>
      <c r="F1925" t="str">
        <f>VLOOKUP($C1925,'Look-Ups'!$C$2:$G$32,F$1-2,0)</f>
        <v>Segment_03</v>
      </c>
      <c r="G1925" t="str">
        <f>VLOOKUP($C1925,'Look-Ups'!$C$2:$G$32,G$1-2,0)</f>
        <v>Proc_Type_01</v>
      </c>
      <c r="H1925" t="s">
        <v>156</v>
      </c>
      <c r="I1925">
        <f t="shared" si="75"/>
        <v>2024</v>
      </c>
      <c r="J1925" t="s">
        <v>23</v>
      </c>
    </row>
    <row r="1926" spans="1:10" x14ac:dyDescent="0.25">
      <c r="A1926" t="str">
        <f t="shared" si="76"/>
        <v>Function_03Application_072024</v>
      </c>
      <c r="B1926">
        <v>1923</v>
      </c>
      <c r="C1926" t="s">
        <v>360</v>
      </c>
      <c r="D1926" t="str">
        <f>VLOOKUP($C1926,'Look-Ups'!$C$2:$G$32,D$1-2,0)</f>
        <v>Function_03</v>
      </c>
      <c r="E1926" t="str">
        <f>VLOOKUP($C1926,'Look-Ups'!$C$2:$G$32,E$1-2,0)</f>
        <v>Function_Simpl_03</v>
      </c>
      <c r="F1926" t="str">
        <f>VLOOKUP($C1926,'Look-Ups'!$C$2:$G$32,F$1-2,0)</f>
        <v>Segment_03</v>
      </c>
      <c r="G1926" t="str">
        <f>VLOOKUP($C1926,'Look-Ups'!$C$2:$G$32,G$1-2,0)</f>
        <v>Proc_Type_01</v>
      </c>
      <c r="H1926" t="s">
        <v>187</v>
      </c>
      <c r="I1926">
        <f t="shared" si="75"/>
        <v>2024</v>
      </c>
      <c r="J1926" t="s">
        <v>23</v>
      </c>
    </row>
    <row r="1927" spans="1:10" x14ac:dyDescent="0.25">
      <c r="A1927" t="str">
        <f t="shared" si="76"/>
        <v>Function_03Application_072024</v>
      </c>
      <c r="B1927">
        <v>1924</v>
      </c>
      <c r="C1927" t="s">
        <v>360</v>
      </c>
      <c r="D1927" t="str">
        <f>VLOOKUP($C1927,'Look-Ups'!$C$2:$G$32,D$1-2,0)</f>
        <v>Function_03</v>
      </c>
      <c r="E1927" t="str">
        <f>VLOOKUP($C1927,'Look-Ups'!$C$2:$G$32,E$1-2,0)</f>
        <v>Function_Simpl_03</v>
      </c>
      <c r="F1927" t="str">
        <f>VLOOKUP($C1927,'Look-Ups'!$C$2:$G$32,F$1-2,0)</f>
        <v>Segment_03</v>
      </c>
      <c r="G1927" t="str">
        <f>VLOOKUP($C1927,'Look-Ups'!$C$2:$G$32,G$1-2,0)</f>
        <v>Proc_Type_01</v>
      </c>
      <c r="H1927" t="s">
        <v>219</v>
      </c>
      <c r="I1927">
        <f t="shared" si="75"/>
        <v>2024</v>
      </c>
      <c r="J1927" t="s">
        <v>23</v>
      </c>
    </row>
    <row r="1928" spans="1:10" x14ac:dyDescent="0.25">
      <c r="A1928" t="str">
        <f t="shared" si="76"/>
        <v>Function_03Application_072024</v>
      </c>
      <c r="B1928">
        <v>1925</v>
      </c>
      <c r="C1928" t="s">
        <v>360</v>
      </c>
      <c r="D1928" t="str">
        <f>VLOOKUP($C1928,'Look-Ups'!$C$2:$G$32,D$1-2,0)</f>
        <v>Function_03</v>
      </c>
      <c r="E1928" t="str">
        <f>VLOOKUP($C1928,'Look-Ups'!$C$2:$G$32,E$1-2,0)</f>
        <v>Function_Simpl_03</v>
      </c>
      <c r="F1928" t="str">
        <f>VLOOKUP($C1928,'Look-Ups'!$C$2:$G$32,F$1-2,0)</f>
        <v>Segment_03</v>
      </c>
      <c r="G1928" t="str">
        <f>VLOOKUP($C1928,'Look-Ups'!$C$2:$G$32,G$1-2,0)</f>
        <v>Proc_Type_01</v>
      </c>
      <c r="H1928" t="s">
        <v>204</v>
      </c>
      <c r="I1928">
        <f t="shared" si="75"/>
        <v>2024</v>
      </c>
      <c r="J1928" t="s">
        <v>23</v>
      </c>
    </row>
    <row r="1929" spans="1:10" x14ac:dyDescent="0.25">
      <c r="A1929" t="str">
        <f t="shared" si="76"/>
        <v>Function_03Application_072024</v>
      </c>
      <c r="B1929">
        <v>1926</v>
      </c>
      <c r="C1929" t="s">
        <v>360</v>
      </c>
      <c r="D1929" t="str">
        <f>VLOOKUP($C1929,'Look-Ups'!$C$2:$G$32,D$1-2,0)</f>
        <v>Function_03</v>
      </c>
      <c r="E1929" t="str">
        <f>VLOOKUP($C1929,'Look-Ups'!$C$2:$G$32,E$1-2,0)</f>
        <v>Function_Simpl_03</v>
      </c>
      <c r="F1929" t="str">
        <f>VLOOKUP($C1929,'Look-Ups'!$C$2:$G$32,F$1-2,0)</f>
        <v>Segment_03</v>
      </c>
      <c r="G1929" t="str">
        <f>VLOOKUP($C1929,'Look-Ups'!$C$2:$G$32,G$1-2,0)</f>
        <v>Proc_Type_01</v>
      </c>
      <c r="H1929" t="s">
        <v>244</v>
      </c>
      <c r="I1929">
        <f t="shared" si="75"/>
        <v>2024</v>
      </c>
      <c r="J1929" t="s">
        <v>23</v>
      </c>
    </row>
    <row r="1930" spans="1:10" x14ac:dyDescent="0.25">
      <c r="A1930" t="str">
        <f t="shared" si="76"/>
        <v>Function_03Application_082024</v>
      </c>
      <c r="B1930">
        <v>1927</v>
      </c>
      <c r="C1930" t="s">
        <v>361</v>
      </c>
      <c r="D1930" t="str">
        <f>VLOOKUP($C1930,'Look-Ups'!$C$2:$G$32,D$1-2,0)</f>
        <v>Function_03</v>
      </c>
      <c r="E1930" t="str">
        <f>VLOOKUP($C1930,'Look-Ups'!$C$2:$G$32,E$1-2,0)</f>
        <v>Function_Simpl_03</v>
      </c>
      <c r="F1930" t="str">
        <f>VLOOKUP($C1930,'Look-Ups'!$C$2:$G$32,F$1-2,0)</f>
        <v>Segment_03</v>
      </c>
      <c r="G1930" t="str">
        <f>VLOOKUP($C1930,'Look-Ups'!$C$2:$G$32,G$1-2,0)</f>
        <v>Proc_Type_01</v>
      </c>
      <c r="H1930" t="s">
        <v>195</v>
      </c>
      <c r="I1930">
        <f t="shared" si="75"/>
        <v>2024</v>
      </c>
      <c r="J1930" t="s">
        <v>23</v>
      </c>
    </row>
    <row r="1931" spans="1:10" x14ac:dyDescent="0.25">
      <c r="A1931" t="str">
        <f t="shared" si="76"/>
        <v>Function_03Application_082024</v>
      </c>
      <c r="B1931">
        <v>1928</v>
      </c>
      <c r="C1931" t="s">
        <v>361</v>
      </c>
      <c r="D1931" t="str">
        <f>VLOOKUP($C1931,'Look-Ups'!$C$2:$G$32,D$1-2,0)</f>
        <v>Function_03</v>
      </c>
      <c r="E1931" t="str">
        <f>VLOOKUP($C1931,'Look-Ups'!$C$2:$G$32,E$1-2,0)</f>
        <v>Function_Simpl_03</v>
      </c>
      <c r="F1931" t="str">
        <f>VLOOKUP($C1931,'Look-Ups'!$C$2:$G$32,F$1-2,0)</f>
        <v>Segment_03</v>
      </c>
      <c r="G1931" t="str">
        <f>VLOOKUP($C1931,'Look-Ups'!$C$2:$G$32,G$1-2,0)</f>
        <v>Proc_Type_01</v>
      </c>
      <c r="H1931" t="s">
        <v>161</v>
      </c>
      <c r="I1931">
        <f t="shared" si="75"/>
        <v>2024</v>
      </c>
      <c r="J1931" t="s">
        <v>23</v>
      </c>
    </row>
    <row r="1932" spans="1:10" x14ac:dyDescent="0.25">
      <c r="A1932" t="str">
        <f t="shared" si="76"/>
        <v>Function_03Application_082024</v>
      </c>
      <c r="B1932">
        <v>1929</v>
      </c>
      <c r="C1932" t="s">
        <v>361</v>
      </c>
      <c r="D1932" t="str">
        <f>VLOOKUP($C1932,'Look-Ups'!$C$2:$G$32,D$1-2,0)</f>
        <v>Function_03</v>
      </c>
      <c r="E1932" t="str">
        <f>VLOOKUP($C1932,'Look-Ups'!$C$2:$G$32,E$1-2,0)</f>
        <v>Function_Simpl_03</v>
      </c>
      <c r="F1932" t="str">
        <f>VLOOKUP($C1932,'Look-Ups'!$C$2:$G$32,F$1-2,0)</f>
        <v>Segment_03</v>
      </c>
      <c r="G1932" t="str">
        <f>VLOOKUP($C1932,'Look-Ups'!$C$2:$G$32,G$1-2,0)</f>
        <v>Proc_Type_01</v>
      </c>
      <c r="H1932" t="s">
        <v>156</v>
      </c>
      <c r="I1932">
        <f t="shared" si="75"/>
        <v>2024</v>
      </c>
      <c r="J1932" t="s">
        <v>23</v>
      </c>
    </row>
    <row r="1933" spans="1:10" x14ac:dyDescent="0.25">
      <c r="A1933" t="str">
        <f t="shared" si="76"/>
        <v>Function_03Application_082024</v>
      </c>
      <c r="B1933">
        <v>1930</v>
      </c>
      <c r="C1933" t="s">
        <v>361</v>
      </c>
      <c r="D1933" t="str">
        <f>VLOOKUP($C1933,'Look-Ups'!$C$2:$G$32,D$1-2,0)</f>
        <v>Function_03</v>
      </c>
      <c r="E1933" t="str">
        <f>VLOOKUP($C1933,'Look-Ups'!$C$2:$G$32,E$1-2,0)</f>
        <v>Function_Simpl_03</v>
      </c>
      <c r="F1933" t="str">
        <f>VLOOKUP($C1933,'Look-Ups'!$C$2:$G$32,F$1-2,0)</f>
        <v>Segment_03</v>
      </c>
      <c r="G1933" t="str">
        <f>VLOOKUP($C1933,'Look-Ups'!$C$2:$G$32,G$1-2,0)</f>
        <v>Proc_Type_01</v>
      </c>
      <c r="H1933" t="s">
        <v>187</v>
      </c>
      <c r="I1933">
        <f t="shared" si="75"/>
        <v>2024</v>
      </c>
      <c r="J1933" t="s">
        <v>23</v>
      </c>
    </row>
    <row r="1934" spans="1:10" x14ac:dyDescent="0.25">
      <c r="A1934" t="str">
        <f t="shared" si="76"/>
        <v>Function_03Application_082024</v>
      </c>
      <c r="B1934">
        <v>1931</v>
      </c>
      <c r="C1934" t="s">
        <v>361</v>
      </c>
      <c r="D1934" t="str">
        <f>VLOOKUP($C1934,'Look-Ups'!$C$2:$G$32,D$1-2,0)</f>
        <v>Function_03</v>
      </c>
      <c r="E1934" t="str">
        <f>VLOOKUP($C1934,'Look-Ups'!$C$2:$G$32,E$1-2,0)</f>
        <v>Function_Simpl_03</v>
      </c>
      <c r="F1934" t="str">
        <f>VLOOKUP($C1934,'Look-Ups'!$C$2:$G$32,F$1-2,0)</f>
        <v>Segment_03</v>
      </c>
      <c r="G1934" t="str">
        <f>VLOOKUP($C1934,'Look-Ups'!$C$2:$G$32,G$1-2,0)</f>
        <v>Proc_Type_01</v>
      </c>
      <c r="H1934" t="s">
        <v>219</v>
      </c>
      <c r="I1934">
        <f t="shared" si="75"/>
        <v>2024</v>
      </c>
      <c r="J1934" t="s">
        <v>23</v>
      </c>
    </row>
    <row r="1935" spans="1:10" x14ac:dyDescent="0.25">
      <c r="A1935" t="str">
        <f t="shared" si="76"/>
        <v>Function_03Application_082024</v>
      </c>
      <c r="B1935">
        <v>1932</v>
      </c>
      <c r="C1935" t="s">
        <v>361</v>
      </c>
      <c r="D1935" t="str">
        <f>VLOOKUP($C1935,'Look-Ups'!$C$2:$G$32,D$1-2,0)</f>
        <v>Function_03</v>
      </c>
      <c r="E1935" t="str">
        <f>VLOOKUP($C1935,'Look-Ups'!$C$2:$G$32,E$1-2,0)</f>
        <v>Function_Simpl_03</v>
      </c>
      <c r="F1935" t="str">
        <f>VLOOKUP($C1935,'Look-Ups'!$C$2:$G$32,F$1-2,0)</f>
        <v>Segment_03</v>
      </c>
      <c r="G1935" t="str">
        <f>VLOOKUP($C1935,'Look-Ups'!$C$2:$G$32,G$1-2,0)</f>
        <v>Proc_Type_01</v>
      </c>
      <c r="H1935" t="s">
        <v>204</v>
      </c>
      <c r="I1935">
        <f t="shared" si="75"/>
        <v>2024</v>
      </c>
      <c r="J1935" t="s">
        <v>23</v>
      </c>
    </row>
    <row r="1936" spans="1:10" x14ac:dyDescent="0.25">
      <c r="A1936" t="str">
        <f t="shared" si="76"/>
        <v>Function_03Application_082024</v>
      </c>
      <c r="B1936">
        <v>1933</v>
      </c>
      <c r="C1936" t="s">
        <v>361</v>
      </c>
      <c r="D1936" t="str">
        <f>VLOOKUP($C1936,'Look-Ups'!$C$2:$G$32,D$1-2,0)</f>
        <v>Function_03</v>
      </c>
      <c r="E1936" t="str">
        <f>VLOOKUP($C1936,'Look-Ups'!$C$2:$G$32,E$1-2,0)</f>
        <v>Function_Simpl_03</v>
      </c>
      <c r="F1936" t="str">
        <f>VLOOKUP($C1936,'Look-Ups'!$C$2:$G$32,F$1-2,0)</f>
        <v>Segment_03</v>
      </c>
      <c r="G1936" t="str">
        <f>VLOOKUP($C1936,'Look-Ups'!$C$2:$G$32,G$1-2,0)</f>
        <v>Proc_Type_01</v>
      </c>
      <c r="H1936" t="s">
        <v>244</v>
      </c>
      <c r="I1936">
        <f t="shared" si="75"/>
        <v>2024</v>
      </c>
      <c r="J1936" t="s">
        <v>23</v>
      </c>
    </row>
    <row r="1937" spans="1:10" x14ac:dyDescent="0.25">
      <c r="A1937" t="str">
        <f t="shared" si="76"/>
        <v>Function_03Application_092024</v>
      </c>
      <c r="B1937">
        <v>1934</v>
      </c>
      <c r="C1937" t="s">
        <v>362</v>
      </c>
      <c r="D1937" t="str">
        <f>VLOOKUP($C1937,'Look-Ups'!$C$2:$G$32,D$1-2,0)</f>
        <v>Function_03</v>
      </c>
      <c r="E1937" t="str">
        <f>VLOOKUP($C1937,'Look-Ups'!$C$2:$G$32,E$1-2,0)</f>
        <v>Function_Simpl_03</v>
      </c>
      <c r="F1937" t="str">
        <f>VLOOKUP($C1937,'Look-Ups'!$C$2:$G$32,F$1-2,0)</f>
        <v>Segment_03</v>
      </c>
      <c r="G1937" t="str">
        <f>VLOOKUP($C1937,'Look-Ups'!$C$2:$G$32,G$1-2,0)</f>
        <v>Proc_Type_01</v>
      </c>
      <c r="H1937" t="s">
        <v>195</v>
      </c>
      <c r="I1937">
        <f t="shared" si="75"/>
        <v>2024</v>
      </c>
      <c r="J1937" t="s">
        <v>23</v>
      </c>
    </row>
    <row r="1938" spans="1:10" x14ac:dyDescent="0.25">
      <c r="A1938" t="str">
        <f t="shared" si="76"/>
        <v>Function_03Application_092024</v>
      </c>
      <c r="B1938">
        <v>1935</v>
      </c>
      <c r="C1938" t="s">
        <v>362</v>
      </c>
      <c r="D1938" t="str">
        <f>VLOOKUP($C1938,'Look-Ups'!$C$2:$G$32,D$1-2,0)</f>
        <v>Function_03</v>
      </c>
      <c r="E1938" t="str">
        <f>VLOOKUP($C1938,'Look-Ups'!$C$2:$G$32,E$1-2,0)</f>
        <v>Function_Simpl_03</v>
      </c>
      <c r="F1938" t="str">
        <f>VLOOKUP($C1938,'Look-Ups'!$C$2:$G$32,F$1-2,0)</f>
        <v>Segment_03</v>
      </c>
      <c r="G1938" t="str">
        <f>VLOOKUP($C1938,'Look-Ups'!$C$2:$G$32,G$1-2,0)</f>
        <v>Proc_Type_01</v>
      </c>
      <c r="H1938" t="s">
        <v>161</v>
      </c>
      <c r="I1938">
        <f t="shared" si="75"/>
        <v>2024</v>
      </c>
      <c r="J1938" t="s">
        <v>23</v>
      </c>
    </row>
    <row r="1939" spans="1:10" x14ac:dyDescent="0.25">
      <c r="A1939" t="str">
        <f t="shared" si="76"/>
        <v>Function_03Application_092024</v>
      </c>
      <c r="B1939">
        <v>1936</v>
      </c>
      <c r="C1939" t="s">
        <v>362</v>
      </c>
      <c r="D1939" t="str">
        <f>VLOOKUP($C1939,'Look-Ups'!$C$2:$G$32,D$1-2,0)</f>
        <v>Function_03</v>
      </c>
      <c r="E1939" t="str">
        <f>VLOOKUP($C1939,'Look-Ups'!$C$2:$G$32,E$1-2,0)</f>
        <v>Function_Simpl_03</v>
      </c>
      <c r="F1939" t="str">
        <f>VLOOKUP($C1939,'Look-Ups'!$C$2:$G$32,F$1-2,0)</f>
        <v>Segment_03</v>
      </c>
      <c r="G1939" t="str">
        <f>VLOOKUP($C1939,'Look-Ups'!$C$2:$G$32,G$1-2,0)</f>
        <v>Proc_Type_01</v>
      </c>
      <c r="H1939" t="s">
        <v>156</v>
      </c>
      <c r="I1939">
        <f t="shared" si="75"/>
        <v>2024</v>
      </c>
      <c r="J1939" t="s">
        <v>23</v>
      </c>
    </row>
    <row r="1940" spans="1:10" x14ac:dyDescent="0.25">
      <c r="A1940" t="str">
        <f t="shared" si="76"/>
        <v>Function_03Application_092024</v>
      </c>
      <c r="B1940">
        <v>1937</v>
      </c>
      <c r="C1940" t="s">
        <v>362</v>
      </c>
      <c r="D1940" t="str">
        <f>VLOOKUP($C1940,'Look-Ups'!$C$2:$G$32,D$1-2,0)</f>
        <v>Function_03</v>
      </c>
      <c r="E1940" t="str">
        <f>VLOOKUP($C1940,'Look-Ups'!$C$2:$G$32,E$1-2,0)</f>
        <v>Function_Simpl_03</v>
      </c>
      <c r="F1940" t="str">
        <f>VLOOKUP($C1940,'Look-Ups'!$C$2:$G$32,F$1-2,0)</f>
        <v>Segment_03</v>
      </c>
      <c r="G1940" t="str">
        <f>VLOOKUP($C1940,'Look-Ups'!$C$2:$G$32,G$1-2,0)</f>
        <v>Proc_Type_01</v>
      </c>
      <c r="H1940" t="s">
        <v>187</v>
      </c>
      <c r="I1940">
        <f t="shared" si="75"/>
        <v>2024</v>
      </c>
      <c r="J1940" t="s">
        <v>23</v>
      </c>
    </row>
    <row r="1941" spans="1:10" x14ac:dyDescent="0.25">
      <c r="A1941" t="str">
        <f t="shared" si="76"/>
        <v>Function_03Application_092024</v>
      </c>
      <c r="B1941">
        <v>1938</v>
      </c>
      <c r="C1941" t="s">
        <v>362</v>
      </c>
      <c r="D1941" t="str">
        <f>VLOOKUP($C1941,'Look-Ups'!$C$2:$G$32,D$1-2,0)</f>
        <v>Function_03</v>
      </c>
      <c r="E1941" t="str">
        <f>VLOOKUP($C1941,'Look-Ups'!$C$2:$G$32,E$1-2,0)</f>
        <v>Function_Simpl_03</v>
      </c>
      <c r="F1941" t="str">
        <f>VLOOKUP($C1941,'Look-Ups'!$C$2:$G$32,F$1-2,0)</f>
        <v>Segment_03</v>
      </c>
      <c r="G1941" t="str">
        <f>VLOOKUP($C1941,'Look-Ups'!$C$2:$G$32,G$1-2,0)</f>
        <v>Proc_Type_01</v>
      </c>
      <c r="H1941" t="s">
        <v>219</v>
      </c>
      <c r="I1941">
        <f t="shared" si="75"/>
        <v>2024</v>
      </c>
      <c r="J1941" t="s">
        <v>23</v>
      </c>
    </row>
    <row r="1942" spans="1:10" x14ac:dyDescent="0.25">
      <c r="A1942" t="str">
        <f t="shared" si="76"/>
        <v>Function_03Application_092024</v>
      </c>
      <c r="B1942">
        <v>1939</v>
      </c>
      <c r="C1942" t="s">
        <v>362</v>
      </c>
      <c r="D1942" t="str">
        <f>VLOOKUP($C1942,'Look-Ups'!$C$2:$G$32,D$1-2,0)</f>
        <v>Function_03</v>
      </c>
      <c r="E1942" t="str">
        <f>VLOOKUP($C1942,'Look-Ups'!$C$2:$G$32,E$1-2,0)</f>
        <v>Function_Simpl_03</v>
      </c>
      <c r="F1942" t="str">
        <f>VLOOKUP($C1942,'Look-Ups'!$C$2:$G$32,F$1-2,0)</f>
        <v>Segment_03</v>
      </c>
      <c r="G1942" t="str">
        <f>VLOOKUP($C1942,'Look-Ups'!$C$2:$G$32,G$1-2,0)</f>
        <v>Proc_Type_01</v>
      </c>
      <c r="H1942" t="s">
        <v>204</v>
      </c>
      <c r="I1942">
        <f t="shared" si="75"/>
        <v>2024</v>
      </c>
      <c r="J1942" t="s">
        <v>23</v>
      </c>
    </row>
    <row r="1943" spans="1:10" x14ac:dyDescent="0.25">
      <c r="A1943" t="str">
        <f t="shared" si="76"/>
        <v>Function_03Application_092024</v>
      </c>
      <c r="B1943">
        <v>1940</v>
      </c>
      <c r="C1943" t="s">
        <v>362</v>
      </c>
      <c r="D1943" t="str">
        <f>VLOOKUP($C1943,'Look-Ups'!$C$2:$G$32,D$1-2,0)</f>
        <v>Function_03</v>
      </c>
      <c r="E1943" t="str">
        <f>VLOOKUP($C1943,'Look-Ups'!$C$2:$G$32,E$1-2,0)</f>
        <v>Function_Simpl_03</v>
      </c>
      <c r="F1943" t="str">
        <f>VLOOKUP($C1943,'Look-Ups'!$C$2:$G$32,F$1-2,0)</f>
        <v>Segment_03</v>
      </c>
      <c r="G1943" t="str">
        <f>VLOOKUP($C1943,'Look-Ups'!$C$2:$G$32,G$1-2,0)</f>
        <v>Proc_Type_01</v>
      </c>
      <c r="H1943" t="s">
        <v>209</v>
      </c>
      <c r="I1943">
        <f t="shared" si="75"/>
        <v>2024</v>
      </c>
      <c r="J1943" t="s">
        <v>23</v>
      </c>
    </row>
    <row r="1944" spans="1:10" x14ac:dyDescent="0.25">
      <c r="A1944" t="str">
        <f t="shared" si="76"/>
        <v>Function_03Application_092024</v>
      </c>
      <c r="B1944">
        <v>1941</v>
      </c>
      <c r="C1944" t="s">
        <v>362</v>
      </c>
      <c r="D1944" t="str">
        <f>VLOOKUP($C1944,'Look-Ups'!$C$2:$G$32,D$1-2,0)</f>
        <v>Function_03</v>
      </c>
      <c r="E1944" t="str">
        <f>VLOOKUP($C1944,'Look-Ups'!$C$2:$G$32,E$1-2,0)</f>
        <v>Function_Simpl_03</v>
      </c>
      <c r="F1944" t="str">
        <f>VLOOKUP($C1944,'Look-Ups'!$C$2:$G$32,F$1-2,0)</f>
        <v>Segment_03</v>
      </c>
      <c r="G1944" t="str">
        <f>VLOOKUP($C1944,'Look-Ups'!$C$2:$G$32,G$1-2,0)</f>
        <v>Proc_Type_01</v>
      </c>
      <c r="H1944" t="s">
        <v>244</v>
      </c>
      <c r="I1944">
        <f t="shared" si="75"/>
        <v>2024</v>
      </c>
      <c r="J1944" t="s">
        <v>23</v>
      </c>
    </row>
    <row r="1945" spans="1:10" x14ac:dyDescent="0.25">
      <c r="A1945" t="str">
        <f t="shared" si="76"/>
        <v>Function_04Application_122024</v>
      </c>
      <c r="B1945">
        <v>1942</v>
      </c>
      <c r="C1945" t="s">
        <v>365</v>
      </c>
      <c r="D1945" t="str">
        <f>VLOOKUP($C1945,'Look-Ups'!$C$2:$G$32,D$1-2,0)</f>
        <v>Function_04</v>
      </c>
      <c r="E1945" t="str">
        <f>VLOOKUP($C1945,'Look-Ups'!$C$2:$G$32,E$1-2,0)</f>
        <v>Function_Simpl_03</v>
      </c>
      <c r="F1945" t="str">
        <f>VLOOKUP($C1945,'Look-Ups'!$C$2:$G$32,F$1-2,0)</f>
        <v>Segment_04</v>
      </c>
      <c r="G1945" t="str">
        <f>VLOOKUP($C1945,'Look-Ups'!$C$2:$G$32,G$1-2,0)</f>
        <v>Proc_Type_04</v>
      </c>
      <c r="H1945" t="s">
        <v>156</v>
      </c>
      <c r="I1945">
        <f t="shared" si="75"/>
        <v>2024</v>
      </c>
      <c r="J1945" t="s">
        <v>23</v>
      </c>
    </row>
    <row r="1946" spans="1:10" x14ac:dyDescent="0.25">
      <c r="A1946" t="str">
        <f t="shared" si="76"/>
        <v>Function_04Application_122024</v>
      </c>
      <c r="B1946">
        <v>1943</v>
      </c>
      <c r="C1946" t="s">
        <v>365</v>
      </c>
      <c r="D1946" t="str">
        <f>VLOOKUP($C1946,'Look-Ups'!$C$2:$G$32,D$1-2,0)</f>
        <v>Function_04</v>
      </c>
      <c r="E1946" t="str">
        <f>VLOOKUP($C1946,'Look-Ups'!$C$2:$G$32,E$1-2,0)</f>
        <v>Function_Simpl_03</v>
      </c>
      <c r="F1946" t="str">
        <f>VLOOKUP($C1946,'Look-Ups'!$C$2:$G$32,F$1-2,0)</f>
        <v>Segment_04</v>
      </c>
      <c r="G1946" t="str">
        <f>VLOOKUP($C1946,'Look-Ups'!$C$2:$G$32,G$1-2,0)</f>
        <v>Proc_Type_04</v>
      </c>
      <c r="H1946" t="s">
        <v>222</v>
      </c>
      <c r="I1946">
        <f t="shared" si="75"/>
        <v>2024</v>
      </c>
      <c r="J1946" t="s">
        <v>23</v>
      </c>
    </row>
    <row r="1947" spans="1:10" x14ac:dyDescent="0.25">
      <c r="A1947" t="str">
        <f t="shared" si="76"/>
        <v>Function_04Application_122024</v>
      </c>
      <c r="B1947">
        <v>1944</v>
      </c>
      <c r="C1947" t="s">
        <v>365</v>
      </c>
      <c r="D1947" t="str">
        <f>VLOOKUP($C1947,'Look-Ups'!$C$2:$G$32,D$1-2,0)</f>
        <v>Function_04</v>
      </c>
      <c r="E1947" t="str">
        <f>VLOOKUP($C1947,'Look-Ups'!$C$2:$G$32,E$1-2,0)</f>
        <v>Function_Simpl_03</v>
      </c>
      <c r="F1947" t="str">
        <f>VLOOKUP($C1947,'Look-Ups'!$C$2:$G$32,F$1-2,0)</f>
        <v>Segment_04</v>
      </c>
      <c r="G1947" t="str">
        <f>VLOOKUP($C1947,'Look-Ups'!$C$2:$G$32,G$1-2,0)</f>
        <v>Proc_Type_04</v>
      </c>
      <c r="H1947" t="s">
        <v>219</v>
      </c>
      <c r="I1947">
        <f t="shared" si="75"/>
        <v>2024</v>
      </c>
      <c r="J1947" t="s">
        <v>23</v>
      </c>
    </row>
    <row r="1948" spans="1:10" x14ac:dyDescent="0.25">
      <c r="A1948" t="str">
        <f t="shared" si="76"/>
        <v>Function_04Application_122024</v>
      </c>
      <c r="B1948">
        <v>1945</v>
      </c>
      <c r="C1948" t="s">
        <v>365</v>
      </c>
      <c r="D1948" t="str">
        <f>VLOOKUP($C1948,'Look-Ups'!$C$2:$G$32,D$1-2,0)</f>
        <v>Function_04</v>
      </c>
      <c r="E1948" t="str">
        <f>VLOOKUP($C1948,'Look-Ups'!$C$2:$G$32,E$1-2,0)</f>
        <v>Function_Simpl_03</v>
      </c>
      <c r="F1948" t="str">
        <f>VLOOKUP($C1948,'Look-Ups'!$C$2:$G$32,F$1-2,0)</f>
        <v>Segment_04</v>
      </c>
      <c r="G1948" t="str">
        <f>VLOOKUP($C1948,'Look-Ups'!$C$2:$G$32,G$1-2,0)</f>
        <v>Proc_Type_04</v>
      </c>
      <c r="H1948" t="s">
        <v>187</v>
      </c>
      <c r="I1948">
        <f t="shared" si="75"/>
        <v>2024</v>
      </c>
      <c r="J1948" t="s">
        <v>23</v>
      </c>
    </row>
    <row r="1949" spans="1:10" x14ac:dyDescent="0.25">
      <c r="A1949" t="str">
        <f t="shared" si="76"/>
        <v>Function_04Application_122024</v>
      </c>
      <c r="B1949">
        <v>1946</v>
      </c>
      <c r="C1949" t="s">
        <v>365</v>
      </c>
      <c r="D1949" t="str">
        <f>VLOOKUP($C1949,'Look-Ups'!$C$2:$G$32,D$1-2,0)</f>
        <v>Function_04</v>
      </c>
      <c r="E1949" t="str">
        <f>VLOOKUP($C1949,'Look-Ups'!$C$2:$G$32,E$1-2,0)</f>
        <v>Function_Simpl_03</v>
      </c>
      <c r="F1949" t="str">
        <f>VLOOKUP($C1949,'Look-Ups'!$C$2:$G$32,F$1-2,0)</f>
        <v>Segment_04</v>
      </c>
      <c r="G1949" t="str">
        <f>VLOOKUP($C1949,'Look-Ups'!$C$2:$G$32,G$1-2,0)</f>
        <v>Proc_Type_04</v>
      </c>
      <c r="H1949" t="s">
        <v>209</v>
      </c>
      <c r="I1949">
        <f t="shared" si="75"/>
        <v>2024</v>
      </c>
      <c r="J1949" t="s">
        <v>23</v>
      </c>
    </row>
    <row r="1950" spans="1:10" x14ac:dyDescent="0.25">
      <c r="A1950" t="str">
        <f t="shared" si="76"/>
        <v>Function_04Application_122024</v>
      </c>
      <c r="B1950">
        <v>1947</v>
      </c>
      <c r="C1950" t="s">
        <v>365</v>
      </c>
      <c r="D1950" t="str">
        <f>VLOOKUP($C1950,'Look-Ups'!$C$2:$G$32,D$1-2,0)</f>
        <v>Function_04</v>
      </c>
      <c r="E1950" t="str">
        <f>VLOOKUP($C1950,'Look-Ups'!$C$2:$G$32,E$1-2,0)</f>
        <v>Function_Simpl_03</v>
      </c>
      <c r="F1950" t="str">
        <f>VLOOKUP($C1950,'Look-Ups'!$C$2:$G$32,F$1-2,0)</f>
        <v>Segment_04</v>
      </c>
      <c r="G1950" t="str">
        <f>VLOOKUP($C1950,'Look-Ups'!$C$2:$G$32,G$1-2,0)</f>
        <v>Proc_Type_04</v>
      </c>
      <c r="H1950" t="s">
        <v>204</v>
      </c>
      <c r="I1950">
        <f t="shared" si="75"/>
        <v>2024</v>
      </c>
      <c r="J1950" t="s">
        <v>23</v>
      </c>
    </row>
    <row r="1951" spans="1:10" x14ac:dyDescent="0.25">
      <c r="A1951" t="str">
        <f t="shared" si="76"/>
        <v>Function_04Application_122024</v>
      </c>
      <c r="B1951">
        <v>1948</v>
      </c>
      <c r="C1951" t="s">
        <v>365</v>
      </c>
      <c r="D1951" t="str">
        <f>VLOOKUP($C1951,'Look-Ups'!$C$2:$G$32,D$1-2,0)</f>
        <v>Function_04</v>
      </c>
      <c r="E1951" t="str">
        <f>VLOOKUP($C1951,'Look-Ups'!$C$2:$G$32,E$1-2,0)</f>
        <v>Function_Simpl_03</v>
      </c>
      <c r="F1951" t="str">
        <f>VLOOKUP($C1951,'Look-Ups'!$C$2:$G$32,F$1-2,0)</f>
        <v>Segment_04</v>
      </c>
      <c r="G1951" t="str">
        <f>VLOOKUP($C1951,'Look-Ups'!$C$2:$G$32,G$1-2,0)</f>
        <v>Proc_Type_04</v>
      </c>
      <c r="H1951" t="s">
        <v>244</v>
      </c>
      <c r="I1951">
        <f t="shared" si="75"/>
        <v>2024</v>
      </c>
      <c r="J1951" t="s">
        <v>23</v>
      </c>
    </row>
    <row r="1952" spans="1:10" x14ac:dyDescent="0.25">
      <c r="A1952" t="str">
        <f t="shared" si="76"/>
        <v>Function_03Application_132024</v>
      </c>
      <c r="B1952">
        <v>1949</v>
      </c>
      <c r="C1952" t="s">
        <v>366</v>
      </c>
      <c r="D1952" t="str">
        <f>VLOOKUP($C1952,'Look-Ups'!$C$2:$G$32,D$1-2,0)</f>
        <v>Function_03</v>
      </c>
      <c r="E1952" t="str">
        <f>VLOOKUP($C1952,'Look-Ups'!$C$2:$G$32,E$1-2,0)</f>
        <v>Function_Simpl_03</v>
      </c>
      <c r="F1952" t="str">
        <f>VLOOKUP($C1952,'Look-Ups'!$C$2:$G$32,F$1-2,0)</f>
        <v>Segment_03</v>
      </c>
      <c r="G1952" t="str">
        <f>VLOOKUP($C1952,'Look-Ups'!$C$2:$G$32,G$1-2,0)</f>
        <v>Proc_Type_01</v>
      </c>
      <c r="H1952" t="s">
        <v>219</v>
      </c>
      <c r="I1952">
        <f t="shared" si="75"/>
        <v>2024</v>
      </c>
      <c r="J1952" t="s">
        <v>23</v>
      </c>
    </row>
    <row r="1953" spans="1:10" x14ac:dyDescent="0.25">
      <c r="A1953" t="str">
        <f t="shared" si="76"/>
        <v>Function_03Application_132024</v>
      </c>
      <c r="B1953">
        <v>1950</v>
      </c>
      <c r="C1953" t="s">
        <v>366</v>
      </c>
      <c r="D1953" t="str">
        <f>VLOOKUP($C1953,'Look-Ups'!$C$2:$G$32,D$1-2,0)</f>
        <v>Function_03</v>
      </c>
      <c r="E1953" t="str">
        <f>VLOOKUP($C1953,'Look-Ups'!$C$2:$G$32,E$1-2,0)</f>
        <v>Function_Simpl_03</v>
      </c>
      <c r="F1953" t="str">
        <f>VLOOKUP($C1953,'Look-Ups'!$C$2:$G$32,F$1-2,0)</f>
        <v>Segment_03</v>
      </c>
      <c r="G1953" t="str">
        <f>VLOOKUP($C1953,'Look-Ups'!$C$2:$G$32,G$1-2,0)</f>
        <v>Proc_Type_01</v>
      </c>
      <c r="H1953" t="s">
        <v>209</v>
      </c>
      <c r="I1953">
        <f t="shared" si="75"/>
        <v>2024</v>
      </c>
      <c r="J1953" t="s">
        <v>23</v>
      </c>
    </row>
    <row r="1954" spans="1:10" x14ac:dyDescent="0.25">
      <c r="A1954" t="str">
        <f t="shared" si="76"/>
        <v>Function_03Application_132024</v>
      </c>
      <c r="B1954">
        <v>1951</v>
      </c>
      <c r="C1954" t="s">
        <v>366</v>
      </c>
      <c r="D1954" t="str">
        <f>VLOOKUP($C1954,'Look-Ups'!$C$2:$G$32,D$1-2,0)</f>
        <v>Function_03</v>
      </c>
      <c r="E1954" t="str">
        <f>VLOOKUP($C1954,'Look-Ups'!$C$2:$G$32,E$1-2,0)</f>
        <v>Function_Simpl_03</v>
      </c>
      <c r="F1954" t="str">
        <f>VLOOKUP($C1954,'Look-Ups'!$C$2:$G$32,F$1-2,0)</f>
        <v>Segment_03</v>
      </c>
      <c r="G1954" t="str">
        <f>VLOOKUP($C1954,'Look-Ups'!$C$2:$G$32,G$1-2,0)</f>
        <v>Proc_Type_01</v>
      </c>
      <c r="H1954" t="s">
        <v>171</v>
      </c>
      <c r="I1954">
        <f t="shared" si="75"/>
        <v>2024</v>
      </c>
      <c r="J1954" t="s">
        <v>23</v>
      </c>
    </row>
    <row r="1955" spans="1:10" x14ac:dyDescent="0.25">
      <c r="A1955" t="str">
        <f t="shared" si="76"/>
        <v>Function_03Application_132024</v>
      </c>
      <c r="B1955">
        <v>1952</v>
      </c>
      <c r="C1955" t="s">
        <v>366</v>
      </c>
      <c r="D1955" t="str">
        <f>VLOOKUP($C1955,'Look-Ups'!$C$2:$G$32,D$1-2,0)</f>
        <v>Function_03</v>
      </c>
      <c r="E1955" t="str">
        <f>VLOOKUP($C1955,'Look-Ups'!$C$2:$G$32,E$1-2,0)</f>
        <v>Function_Simpl_03</v>
      </c>
      <c r="F1955" t="str">
        <f>VLOOKUP($C1955,'Look-Ups'!$C$2:$G$32,F$1-2,0)</f>
        <v>Segment_03</v>
      </c>
      <c r="G1955" t="str">
        <f>VLOOKUP($C1955,'Look-Ups'!$C$2:$G$32,G$1-2,0)</f>
        <v>Proc_Type_01</v>
      </c>
      <c r="H1955" t="s">
        <v>238</v>
      </c>
      <c r="I1955">
        <f t="shared" si="75"/>
        <v>2024</v>
      </c>
      <c r="J1955" t="s">
        <v>23</v>
      </c>
    </row>
    <row r="1956" spans="1:10" x14ac:dyDescent="0.25">
      <c r="A1956" t="str">
        <f t="shared" si="76"/>
        <v>Function_03Application_132024</v>
      </c>
      <c r="B1956">
        <v>1953</v>
      </c>
      <c r="C1956" t="s">
        <v>366</v>
      </c>
      <c r="D1956" t="str">
        <f>VLOOKUP($C1956,'Look-Ups'!$C$2:$G$32,D$1-2,0)</f>
        <v>Function_03</v>
      </c>
      <c r="E1956" t="str">
        <f>VLOOKUP($C1956,'Look-Ups'!$C$2:$G$32,E$1-2,0)</f>
        <v>Function_Simpl_03</v>
      </c>
      <c r="F1956" t="str">
        <f>VLOOKUP($C1956,'Look-Ups'!$C$2:$G$32,F$1-2,0)</f>
        <v>Segment_03</v>
      </c>
      <c r="G1956" t="str">
        <f>VLOOKUP($C1956,'Look-Ups'!$C$2:$G$32,G$1-2,0)</f>
        <v>Proc_Type_01</v>
      </c>
      <c r="H1956" t="s">
        <v>222</v>
      </c>
      <c r="I1956">
        <f t="shared" si="75"/>
        <v>2024</v>
      </c>
      <c r="J1956" t="s">
        <v>23</v>
      </c>
    </row>
    <row r="1957" spans="1:10" x14ac:dyDescent="0.25">
      <c r="A1957" t="str">
        <f t="shared" si="76"/>
        <v>Function_03Application_132024</v>
      </c>
      <c r="B1957">
        <v>1954</v>
      </c>
      <c r="C1957" t="s">
        <v>366</v>
      </c>
      <c r="D1957" t="str">
        <f>VLOOKUP($C1957,'Look-Ups'!$C$2:$G$32,D$1-2,0)</f>
        <v>Function_03</v>
      </c>
      <c r="E1957" t="str">
        <f>VLOOKUP($C1957,'Look-Ups'!$C$2:$G$32,E$1-2,0)</f>
        <v>Function_Simpl_03</v>
      </c>
      <c r="F1957" t="str">
        <f>VLOOKUP($C1957,'Look-Ups'!$C$2:$G$32,F$1-2,0)</f>
        <v>Segment_03</v>
      </c>
      <c r="G1957" t="str">
        <f>VLOOKUP($C1957,'Look-Ups'!$C$2:$G$32,G$1-2,0)</f>
        <v>Proc_Type_01</v>
      </c>
      <c r="H1957" t="s">
        <v>187</v>
      </c>
      <c r="I1957">
        <f t="shared" si="75"/>
        <v>2024</v>
      </c>
      <c r="J1957" t="s">
        <v>23</v>
      </c>
    </row>
    <row r="1958" spans="1:10" x14ac:dyDescent="0.25">
      <c r="A1958" t="str">
        <f t="shared" si="76"/>
        <v>Function_03Application_132024</v>
      </c>
      <c r="B1958">
        <v>1955</v>
      </c>
      <c r="C1958" t="s">
        <v>366</v>
      </c>
      <c r="D1958" t="str">
        <f>VLOOKUP($C1958,'Look-Ups'!$C$2:$G$32,D$1-2,0)</f>
        <v>Function_03</v>
      </c>
      <c r="E1958" t="str">
        <f>VLOOKUP($C1958,'Look-Ups'!$C$2:$G$32,E$1-2,0)</f>
        <v>Function_Simpl_03</v>
      </c>
      <c r="F1958" t="str">
        <f>VLOOKUP($C1958,'Look-Ups'!$C$2:$G$32,F$1-2,0)</f>
        <v>Segment_03</v>
      </c>
      <c r="G1958" t="str">
        <f>VLOOKUP($C1958,'Look-Ups'!$C$2:$G$32,G$1-2,0)</f>
        <v>Proc_Type_01</v>
      </c>
      <c r="H1958" t="s">
        <v>195</v>
      </c>
      <c r="I1958">
        <f t="shared" si="75"/>
        <v>2024</v>
      </c>
      <c r="J1958" t="s">
        <v>23</v>
      </c>
    </row>
    <row r="1959" spans="1:10" x14ac:dyDescent="0.25">
      <c r="A1959" t="str">
        <f t="shared" si="76"/>
        <v>Function_03Application_132024</v>
      </c>
      <c r="B1959">
        <v>1956</v>
      </c>
      <c r="C1959" t="s">
        <v>366</v>
      </c>
      <c r="D1959" t="str">
        <f>VLOOKUP($C1959,'Look-Ups'!$C$2:$G$32,D$1-2,0)</f>
        <v>Function_03</v>
      </c>
      <c r="E1959" t="str">
        <f>VLOOKUP($C1959,'Look-Ups'!$C$2:$G$32,E$1-2,0)</f>
        <v>Function_Simpl_03</v>
      </c>
      <c r="F1959" t="str">
        <f>VLOOKUP($C1959,'Look-Ups'!$C$2:$G$32,F$1-2,0)</f>
        <v>Segment_03</v>
      </c>
      <c r="G1959" t="str">
        <f>VLOOKUP($C1959,'Look-Ups'!$C$2:$G$32,G$1-2,0)</f>
        <v>Proc_Type_01</v>
      </c>
      <c r="H1959" t="s">
        <v>244</v>
      </c>
      <c r="I1959">
        <f t="shared" si="75"/>
        <v>2024</v>
      </c>
      <c r="J1959" t="s">
        <v>23</v>
      </c>
    </row>
    <row r="1960" spans="1:10" x14ac:dyDescent="0.25">
      <c r="A1960" t="str">
        <f t="shared" si="76"/>
        <v>Function_05Application_162024</v>
      </c>
      <c r="B1960">
        <v>1957</v>
      </c>
      <c r="C1960" t="s">
        <v>369</v>
      </c>
      <c r="D1960" t="str">
        <f>VLOOKUP($C1960,'Look-Ups'!$C$2:$G$32,D$1-2,0)</f>
        <v>Function_05</v>
      </c>
      <c r="E1960" t="str">
        <f>VLOOKUP($C1960,'Look-Ups'!$C$2:$G$32,E$1-2,0)</f>
        <v>Function_Simpl_04</v>
      </c>
      <c r="F1960" t="str">
        <f>VLOOKUP($C1960,'Look-Ups'!$C$2:$G$32,F$1-2,0)</f>
        <v>Segment_04</v>
      </c>
      <c r="G1960" t="str">
        <f>VLOOKUP($C1960,'Look-Ups'!$C$2:$G$32,G$1-2,0)</f>
        <v>Proc_Type_05</v>
      </c>
      <c r="H1960" t="s">
        <v>219</v>
      </c>
      <c r="I1960">
        <f t="shared" si="75"/>
        <v>2024</v>
      </c>
      <c r="J1960" t="s">
        <v>23</v>
      </c>
    </row>
    <row r="1961" spans="1:10" x14ac:dyDescent="0.25">
      <c r="A1961" t="str">
        <f t="shared" si="76"/>
        <v>Function_05Application_162024</v>
      </c>
      <c r="B1961">
        <v>1958</v>
      </c>
      <c r="C1961" t="s">
        <v>369</v>
      </c>
      <c r="D1961" t="str">
        <f>VLOOKUP($C1961,'Look-Ups'!$C$2:$G$32,D$1-2,0)</f>
        <v>Function_05</v>
      </c>
      <c r="E1961" t="str">
        <f>VLOOKUP($C1961,'Look-Ups'!$C$2:$G$32,E$1-2,0)</f>
        <v>Function_Simpl_04</v>
      </c>
      <c r="F1961" t="str">
        <f>VLOOKUP($C1961,'Look-Ups'!$C$2:$G$32,F$1-2,0)</f>
        <v>Segment_04</v>
      </c>
      <c r="G1961" t="str">
        <f>VLOOKUP($C1961,'Look-Ups'!$C$2:$G$32,G$1-2,0)</f>
        <v>Proc_Type_05</v>
      </c>
      <c r="H1961" t="s">
        <v>156</v>
      </c>
      <c r="I1961">
        <f t="shared" si="75"/>
        <v>2024</v>
      </c>
      <c r="J1961" t="s">
        <v>23</v>
      </c>
    </row>
    <row r="1962" spans="1:10" x14ac:dyDescent="0.25">
      <c r="A1962" t="str">
        <f t="shared" si="76"/>
        <v>Function_05Application_162024</v>
      </c>
      <c r="B1962">
        <v>1959</v>
      </c>
      <c r="C1962" t="s">
        <v>369</v>
      </c>
      <c r="D1962" t="str">
        <f>VLOOKUP($C1962,'Look-Ups'!$C$2:$G$32,D$1-2,0)</f>
        <v>Function_05</v>
      </c>
      <c r="E1962" t="str">
        <f>VLOOKUP($C1962,'Look-Ups'!$C$2:$G$32,E$1-2,0)</f>
        <v>Function_Simpl_04</v>
      </c>
      <c r="F1962" t="str">
        <f>VLOOKUP($C1962,'Look-Ups'!$C$2:$G$32,F$1-2,0)</f>
        <v>Segment_04</v>
      </c>
      <c r="G1962" t="str">
        <f>VLOOKUP($C1962,'Look-Ups'!$C$2:$G$32,G$1-2,0)</f>
        <v>Proc_Type_05</v>
      </c>
      <c r="H1962" t="s">
        <v>222</v>
      </c>
      <c r="I1962">
        <f t="shared" si="75"/>
        <v>2024</v>
      </c>
      <c r="J1962" t="s">
        <v>23</v>
      </c>
    </row>
    <row r="1963" spans="1:10" x14ac:dyDescent="0.25">
      <c r="A1963" t="str">
        <f t="shared" si="76"/>
        <v>Function_05Application_162024</v>
      </c>
      <c r="B1963">
        <v>1960</v>
      </c>
      <c r="C1963" t="s">
        <v>369</v>
      </c>
      <c r="D1963" t="str">
        <f>VLOOKUP($C1963,'Look-Ups'!$C$2:$G$32,D$1-2,0)</f>
        <v>Function_05</v>
      </c>
      <c r="E1963" t="str">
        <f>VLOOKUP($C1963,'Look-Ups'!$C$2:$G$32,E$1-2,0)</f>
        <v>Function_Simpl_04</v>
      </c>
      <c r="F1963" t="str">
        <f>VLOOKUP($C1963,'Look-Ups'!$C$2:$G$32,F$1-2,0)</f>
        <v>Segment_04</v>
      </c>
      <c r="G1963" t="str">
        <f>VLOOKUP($C1963,'Look-Ups'!$C$2:$G$32,G$1-2,0)</f>
        <v>Proc_Type_05</v>
      </c>
      <c r="H1963" t="s">
        <v>187</v>
      </c>
      <c r="I1963">
        <f t="shared" si="75"/>
        <v>2024</v>
      </c>
      <c r="J1963" t="s">
        <v>23</v>
      </c>
    </row>
    <row r="1964" spans="1:10" x14ac:dyDescent="0.25">
      <c r="A1964" t="str">
        <f t="shared" si="76"/>
        <v>Function_05Application_162024</v>
      </c>
      <c r="B1964">
        <v>1961</v>
      </c>
      <c r="C1964" t="s">
        <v>369</v>
      </c>
      <c r="D1964" t="str">
        <f>VLOOKUP($C1964,'Look-Ups'!$C$2:$G$32,D$1-2,0)</f>
        <v>Function_05</v>
      </c>
      <c r="E1964" t="str">
        <f>VLOOKUP($C1964,'Look-Ups'!$C$2:$G$32,E$1-2,0)</f>
        <v>Function_Simpl_04</v>
      </c>
      <c r="F1964" t="str">
        <f>VLOOKUP($C1964,'Look-Ups'!$C$2:$G$32,F$1-2,0)</f>
        <v>Segment_04</v>
      </c>
      <c r="G1964" t="str">
        <f>VLOOKUP($C1964,'Look-Ups'!$C$2:$G$32,G$1-2,0)</f>
        <v>Proc_Type_05</v>
      </c>
      <c r="H1964" t="s">
        <v>209</v>
      </c>
      <c r="I1964">
        <f t="shared" si="75"/>
        <v>2024</v>
      </c>
      <c r="J1964" t="s">
        <v>23</v>
      </c>
    </row>
    <row r="1965" spans="1:10" x14ac:dyDescent="0.25">
      <c r="A1965" t="str">
        <f t="shared" si="76"/>
        <v>Function_05Application_162024</v>
      </c>
      <c r="B1965">
        <v>1962</v>
      </c>
      <c r="C1965" t="s">
        <v>369</v>
      </c>
      <c r="D1965" t="str">
        <f>VLOOKUP($C1965,'Look-Ups'!$C$2:$G$32,D$1-2,0)</f>
        <v>Function_05</v>
      </c>
      <c r="E1965" t="str">
        <f>VLOOKUP($C1965,'Look-Ups'!$C$2:$G$32,E$1-2,0)</f>
        <v>Function_Simpl_04</v>
      </c>
      <c r="F1965" t="str">
        <f>VLOOKUP($C1965,'Look-Ups'!$C$2:$G$32,F$1-2,0)</f>
        <v>Segment_04</v>
      </c>
      <c r="G1965" t="str">
        <f>VLOOKUP($C1965,'Look-Ups'!$C$2:$G$32,G$1-2,0)</f>
        <v>Proc_Type_05</v>
      </c>
      <c r="H1965" t="s">
        <v>171</v>
      </c>
      <c r="I1965">
        <f t="shared" si="75"/>
        <v>2024</v>
      </c>
      <c r="J1965" t="s">
        <v>23</v>
      </c>
    </row>
    <row r="1966" spans="1:10" x14ac:dyDescent="0.25">
      <c r="A1966" t="str">
        <f t="shared" si="76"/>
        <v>Function_05Application_162024</v>
      </c>
      <c r="B1966">
        <v>1963</v>
      </c>
      <c r="C1966" t="s">
        <v>369</v>
      </c>
      <c r="D1966" t="str">
        <f>VLOOKUP($C1966,'Look-Ups'!$C$2:$G$32,D$1-2,0)</f>
        <v>Function_05</v>
      </c>
      <c r="E1966" t="str">
        <f>VLOOKUP($C1966,'Look-Ups'!$C$2:$G$32,E$1-2,0)</f>
        <v>Function_Simpl_04</v>
      </c>
      <c r="F1966" t="str">
        <f>VLOOKUP($C1966,'Look-Ups'!$C$2:$G$32,F$1-2,0)</f>
        <v>Segment_04</v>
      </c>
      <c r="G1966" t="str">
        <f>VLOOKUP($C1966,'Look-Ups'!$C$2:$G$32,G$1-2,0)</f>
        <v>Proc_Type_05</v>
      </c>
      <c r="H1966" t="s">
        <v>182</v>
      </c>
      <c r="I1966">
        <f t="shared" si="75"/>
        <v>2024</v>
      </c>
      <c r="J1966" t="s">
        <v>23</v>
      </c>
    </row>
    <row r="1967" spans="1:10" x14ac:dyDescent="0.25">
      <c r="A1967" t="str">
        <f t="shared" si="76"/>
        <v>Function_05Application_162024</v>
      </c>
      <c r="B1967">
        <v>1964</v>
      </c>
      <c r="C1967" t="s">
        <v>369</v>
      </c>
      <c r="D1967" t="str">
        <f>VLOOKUP($C1967,'Look-Ups'!$C$2:$G$32,D$1-2,0)</f>
        <v>Function_05</v>
      </c>
      <c r="E1967" t="str">
        <f>VLOOKUP($C1967,'Look-Ups'!$C$2:$G$32,E$1-2,0)</f>
        <v>Function_Simpl_04</v>
      </c>
      <c r="F1967" t="str">
        <f>VLOOKUP($C1967,'Look-Ups'!$C$2:$G$32,F$1-2,0)</f>
        <v>Segment_04</v>
      </c>
      <c r="G1967" t="str">
        <f>VLOOKUP($C1967,'Look-Ups'!$C$2:$G$32,G$1-2,0)</f>
        <v>Proc_Type_05</v>
      </c>
      <c r="H1967" t="s">
        <v>238</v>
      </c>
      <c r="I1967">
        <f t="shared" si="75"/>
        <v>2024</v>
      </c>
      <c r="J1967" t="s">
        <v>23</v>
      </c>
    </row>
    <row r="1968" spans="1:10" x14ac:dyDescent="0.25">
      <c r="A1968" t="str">
        <f t="shared" si="76"/>
        <v>Function_05Application_162024</v>
      </c>
      <c r="B1968">
        <v>1965</v>
      </c>
      <c r="C1968" t="s">
        <v>369</v>
      </c>
      <c r="D1968" t="str">
        <f>VLOOKUP($C1968,'Look-Ups'!$C$2:$G$32,D$1-2,0)</f>
        <v>Function_05</v>
      </c>
      <c r="E1968" t="str">
        <f>VLOOKUP($C1968,'Look-Ups'!$C$2:$G$32,E$1-2,0)</f>
        <v>Function_Simpl_04</v>
      </c>
      <c r="F1968" t="str">
        <f>VLOOKUP($C1968,'Look-Ups'!$C$2:$G$32,F$1-2,0)</f>
        <v>Segment_04</v>
      </c>
      <c r="G1968" t="str">
        <f>VLOOKUP($C1968,'Look-Ups'!$C$2:$G$32,G$1-2,0)</f>
        <v>Proc_Type_05</v>
      </c>
      <c r="H1968" t="s">
        <v>244</v>
      </c>
      <c r="I1968">
        <f t="shared" si="75"/>
        <v>2024</v>
      </c>
      <c r="J1968" t="s">
        <v>23</v>
      </c>
    </row>
    <row r="1969" spans="1:10" x14ac:dyDescent="0.25">
      <c r="A1969" t="str">
        <f t="shared" si="76"/>
        <v>Function_05Application_172024</v>
      </c>
      <c r="B1969">
        <v>1966</v>
      </c>
      <c r="C1969" t="s">
        <v>370</v>
      </c>
      <c r="D1969" t="str">
        <f>VLOOKUP($C1969,'Look-Ups'!$C$2:$G$32,D$1-2,0)</f>
        <v>Function_05</v>
      </c>
      <c r="E1969" t="str">
        <f>VLOOKUP($C1969,'Look-Ups'!$C$2:$G$32,E$1-2,0)</f>
        <v>Function_Simpl_04</v>
      </c>
      <c r="F1969" t="str">
        <f>VLOOKUP($C1969,'Look-Ups'!$C$2:$G$32,F$1-2,0)</f>
        <v>Segment_04</v>
      </c>
      <c r="G1969" t="str">
        <f>VLOOKUP($C1969,'Look-Ups'!$C$2:$G$32,G$1-2,0)</f>
        <v>Proc_Type_05</v>
      </c>
      <c r="H1969" t="s">
        <v>209</v>
      </c>
      <c r="I1969">
        <f t="shared" si="75"/>
        <v>2024</v>
      </c>
      <c r="J1969" t="s">
        <v>23</v>
      </c>
    </row>
    <row r="1970" spans="1:10" x14ac:dyDescent="0.25">
      <c r="A1970" t="str">
        <f t="shared" si="76"/>
        <v>Function_05Application_172024</v>
      </c>
      <c r="B1970">
        <v>1967</v>
      </c>
      <c r="C1970" t="s">
        <v>370</v>
      </c>
      <c r="D1970" t="str">
        <f>VLOOKUP($C1970,'Look-Ups'!$C$2:$G$32,D$1-2,0)</f>
        <v>Function_05</v>
      </c>
      <c r="E1970" t="str">
        <f>VLOOKUP($C1970,'Look-Ups'!$C$2:$G$32,E$1-2,0)</f>
        <v>Function_Simpl_04</v>
      </c>
      <c r="F1970" t="str">
        <f>VLOOKUP($C1970,'Look-Ups'!$C$2:$G$32,F$1-2,0)</f>
        <v>Segment_04</v>
      </c>
      <c r="G1970" t="str">
        <f>VLOOKUP($C1970,'Look-Ups'!$C$2:$G$32,G$1-2,0)</f>
        <v>Proc_Type_05</v>
      </c>
      <c r="H1970" t="s">
        <v>219</v>
      </c>
      <c r="I1970">
        <f t="shared" si="75"/>
        <v>2024</v>
      </c>
      <c r="J1970" t="s">
        <v>23</v>
      </c>
    </row>
    <row r="1971" spans="1:10" x14ac:dyDescent="0.25">
      <c r="A1971" t="str">
        <f t="shared" si="76"/>
        <v>Function_05Application_172024</v>
      </c>
      <c r="B1971">
        <v>1968</v>
      </c>
      <c r="C1971" t="s">
        <v>370</v>
      </c>
      <c r="D1971" t="str">
        <f>VLOOKUP($C1971,'Look-Ups'!$C$2:$G$32,D$1-2,0)</f>
        <v>Function_05</v>
      </c>
      <c r="E1971" t="str">
        <f>VLOOKUP($C1971,'Look-Ups'!$C$2:$G$32,E$1-2,0)</f>
        <v>Function_Simpl_04</v>
      </c>
      <c r="F1971" t="str">
        <f>VLOOKUP($C1971,'Look-Ups'!$C$2:$G$32,F$1-2,0)</f>
        <v>Segment_04</v>
      </c>
      <c r="G1971" t="str">
        <f>VLOOKUP($C1971,'Look-Ups'!$C$2:$G$32,G$1-2,0)</f>
        <v>Proc_Type_05</v>
      </c>
      <c r="H1971" t="s">
        <v>222</v>
      </c>
      <c r="I1971">
        <f t="shared" si="75"/>
        <v>2024</v>
      </c>
      <c r="J1971" t="s">
        <v>23</v>
      </c>
    </row>
    <row r="1972" spans="1:10" x14ac:dyDescent="0.25">
      <c r="A1972" t="str">
        <f t="shared" si="76"/>
        <v>Function_05Application_172024</v>
      </c>
      <c r="B1972">
        <v>1969</v>
      </c>
      <c r="C1972" t="s">
        <v>370</v>
      </c>
      <c r="D1972" t="str">
        <f>VLOOKUP($C1972,'Look-Ups'!$C$2:$G$32,D$1-2,0)</f>
        <v>Function_05</v>
      </c>
      <c r="E1972" t="str">
        <f>VLOOKUP($C1972,'Look-Ups'!$C$2:$G$32,E$1-2,0)</f>
        <v>Function_Simpl_04</v>
      </c>
      <c r="F1972" t="str">
        <f>VLOOKUP($C1972,'Look-Ups'!$C$2:$G$32,F$1-2,0)</f>
        <v>Segment_04</v>
      </c>
      <c r="G1972" t="str">
        <f>VLOOKUP($C1972,'Look-Ups'!$C$2:$G$32,G$1-2,0)</f>
        <v>Proc_Type_05</v>
      </c>
      <c r="H1972" t="s">
        <v>187</v>
      </c>
      <c r="I1972">
        <f t="shared" ref="I1972:I2035" si="77">I1617+1</f>
        <v>2024</v>
      </c>
      <c r="J1972" t="s">
        <v>23</v>
      </c>
    </row>
    <row r="1973" spans="1:10" x14ac:dyDescent="0.25">
      <c r="A1973" t="str">
        <f t="shared" si="76"/>
        <v>Function_05Application_172024</v>
      </c>
      <c r="B1973">
        <v>1970</v>
      </c>
      <c r="C1973" t="s">
        <v>370</v>
      </c>
      <c r="D1973" t="str">
        <f>VLOOKUP($C1973,'Look-Ups'!$C$2:$G$32,D$1-2,0)</f>
        <v>Function_05</v>
      </c>
      <c r="E1973" t="str">
        <f>VLOOKUP($C1973,'Look-Ups'!$C$2:$G$32,E$1-2,0)</f>
        <v>Function_Simpl_04</v>
      </c>
      <c r="F1973" t="str">
        <f>VLOOKUP($C1973,'Look-Ups'!$C$2:$G$32,F$1-2,0)</f>
        <v>Segment_04</v>
      </c>
      <c r="G1973" t="str">
        <f>VLOOKUP($C1973,'Look-Ups'!$C$2:$G$32,G$1-2,0)</f>
        <v>Proc_Type_05</v>
      </c>
      <c r="H1973" t="s">
        <v>156</v>
      </c>
      <c r="I1973">
        <f t="shared" si="77"/>
        <v>2024</v>
      </c>
      <c r="J1973" t="s">
        <v>23</v>
      </c>
    </row>
    <row r="1974" spans="1:10" x14ac:dyDescent="0.25">
      <c r="A1974" t="str">
        <f t="shared" si="76"/>
        <v>Function_05Application_172024</v>
      </c>
      <c r="B1974">
        <v>1971</v>
      </c>
      <c r="C1974" t="s">
        <v>370</v>
      </c>
      <c r="D1974" t="str">
        <f>VLOOKUP($C1974,'Look-Ups'!$C$2:$G$32,D$1-2,0)</f>
        <v>Function_05</v>
      </c>
      <c r="E1974" t="str">
        <f>VLOOKUP($C1974,'Look-Ups'!$C$2:$G$32,E$1-2,0)</f>
        <v>Function_Simpl_04</v>
      </c>
      <c r="F1974" t="str">
        <f>VLOOKUP($C1974,'Look-Ups'!$C$2:$G$32,F$1-2,0)</f>
        <v>Segment_04</v>
      </c>
      <c r="G1974" t="str">
        <f>VLOOKUP($C1974,'Look-Ups'!$C$2:$G$32,G$1-2,0)</f>
        <v>Proc_Type_05</v>
      </c>
      <c r="H1974" t="s">
        <v>238</v>
      </c>
      <c r="I1974">
        <f t="shared" si="77"/>
        <v>2024</v>
      </c>
      <c r="J1974" t="s">
        <v>23</v>
      </c>
    </row>
    <row r="1975" spans="1:10" x14ac:dyDescent="0.25">
      <c r="A1975" t="str">
        <f t="shared" si="76"/>
        <v>Function_05Application_172024</v>
      </c>
      <c r="B1975">
        <v>1972</v>
      </c>
      <c r="C1975" t="s">
        <v>370</v>
      </c>
      <c r="D1975" t="str">
        <f>VLOOKUP($C1975,'Look-Ups'!$C$2:$G$32,D$1-2,0)</f>
        <v>Function_05</v>
      </c>
      <c r="E1975" t="str">
        <f>VLOOKUP($C1975,'Look-Ups'!$C$2:$G$32,E$1-2,0)</f>
        <v>Function_Simpl_04</v>
      </c>
      <c r="F1975" t="str">
        <f>VLOOKUP($C1975,'Look-Ups'!$C$2:$G$32,F$1-2,0)</f>
        <v>Segment_04</v>
      </c>
      <c r="G1975" t="str">
        <f>VLOOKUP($C1975,'Look-Ups'!$C$2:$G$32,G$1-2,0)</f>
        <v>Proc_Type_05</v>
      </c>
      <c r="H1975" t="s">
        <v>182</v>
      </c>
      <c r="I1975">
        <f t="shared" si="77"/>
        <v>2024</v>
      </c>
      <c r="J1975" t="s">
        <v>23</v>
      </c>
    </row>
    <row r="1976" spans="1:10" x14ac:dyDescent="0.25">
      <c r="A1976" t="str">
        <f t="shared" si="76"/>
        <v>Function_05Application_172024</v>
      </c>
      <c r="B1976">
        <v>1973</v>
      </c>
      <c r="C1976" t="s">
        <v>370</v>
      </c>
      <c r="D1976" t="str">
        <f>VLOOKUP($C1976,'Look-Ups'!$C$2:$G$32,D$1-2,0)</f>
        <v>Function_05</v>
      </c>
      <c r="E1976" t="str">
        <f>VLOOKUP($C1976,'Look-Ups'!$C$2:$G$32,E$1-2,0)</f>
        <v>Function_Simpl_04</v>
      </c>
      <c r="F1976" t="str">
        <f>VLOOKUP($C1976,'Look-Ups'!$C$2:$G$32,F$1-2,0)</f>
        <v>Segment_04</v>
      </c>
      <c r="G1976" t="str">
        <f>VLOOKUP($C1976,'Look-Ups'!$C$2:$G$32,G$1-2,0)</f>
        <v>Proc_Type_05</v>
      </c>
      <c r="H1976" t="s">
        <v>195</v>
      </c>
      <c r="I1976">
        <f t="shared" si="77"/>
        <v>2024</v>
      </c>
      <c r="J1976" t="s">
        <v>23</v>
      </c>
    </row>
    <row r="1977" spans="1:10" x14ac:dyDescent="0.25">
      <c r="A1977" t="str">
        <f t="shared" si="76"/>
        <v>Function_05Application_172024</v>
      </c>
      <c r="B1977">
        <v>1974</v>
      </c>
      <c r="C1977" t="s">
        <v>370</v>
      </c>
      <c r="D1977" t="str">
        <f>VLOOKUP($C1977,'Look-Ups'!$C$2:$G$32,D$1-2,0)</f>
        <v>Function_05</v>
      </c>
      <c r="E1977" t="str">
        <f>VLOOKUP($C1977,'Look-Ups'!$C$2:$G$32,E$1-2,0)</f>
        <v>Function_Simpl_04</v>
      </c>
      <c r="F1977" t="str">
        <f>VLOOKUP($C1977,'Look-Ups'!$C$2:$G$32,F$1-2,0)</f>
        <v>Segment_04</v>
      </c>
      <c r="G1977" t="str">
        <f>VLOOKUP($C1977,'Look-Ups'!$C$2:$G$32,G$1-2,0)</f>
        <v>Proc_Type_05</v>
      </c>
      <c r="H1977" t="s">
        <v>244</v>
      </c>
      <c r="I1977">
        <f t="shared" si="77"/>
        <v>2024</v>
      </c>
      <c r="J1977" t="s">
        <v>23</v>
      </c>
    </row>
    <row r="1978" spans="1:10" x14ac:dyDescent="0.25">
      <c r="A1978" t="str">
        <f t="shared" si="76"/>
        <v>Function_06Application_182024</v>
      </c>
      <c r="B1978">
        <v>1975</v>
      </c>
      <c r="C1978" t="s">
        <v>371</v>
      </c>
      <c r="D1978" t="str">
        <f>VLOOKUP($C1978,'Look-Ups'!$C$2:$G$32,D$1-2,0)</f>
        <v>Function_06</v>
      </c>
      <c r="E1978" t="str">
        <f>VLOOKUP($C1978,'Look-Ups'!$C$2:$G$32,E$1-2,0)</f>
        <v>Function_Simpl_05</v>
      </c>
      <c r="F1978" t="str">
        <f>VLOOKUP($C1978,'Look-Ups'!$C$2:$G$32,F$1-2,0)</f>
        <v>Segment_05</v>
      </c>
      <c r="G1978" t="str">
        <f>VLOOKUP($C1978,'Look-Ups'!$C$2:$G$32,G$1-2,0)</f>
        <v>Proc_Type_01</v>
      </c>
      <c r="H1978" t="s">
        <v>215</v>
      </c>
      <c r="I1978">
        <f t="shared" si="77"/>
        <v>2024</v>
      </c>
      <c r="J1978" t="s">
        <v>23</v>
      </c>
    </row>
    <row r="1979" spans="1:10" x14ac:dyDescent="0.25">
      <c r="A1979" t="str">
        <f t="shared" si="76"/>
        <v>Function_06Application_182024</v>
      </c>
      <c r="B1979">
        <v>1976</v>
      </c>
      <c r="C1979" t="s">
        <v>371</v>
      </c>
      <c r="D1979" t="str">
        <f>VLOOKUP($C1979,'Look-Ups'!$C$2:$G$32,D$1-2,0)</f>
        <v>Function_06</v>
      </c>
      <c r="E1979" t="str">
        <f>VLOOKUP($C1979,'Look-Ups'!$C$2:$G$32,E$1-2,0)</f>
        <v>Function_Simpl_05</v>
      </c>
      <c r="F1979" t="str">
        <f>VLOOKUP($C1979,'Look-Ups'!$C$2:$G$32,F$1-2,0)</f>
        <v>Segment_05</v>
      </c>
      <c r="G1979" t="str">
        <f>VLOOKUP($C1979,'Look-Ups'!$C$2:$G$32,G$1-2,0)</f>
        <v>Proc_Type_01</v>
      </c>
      <c r="H1979" t="s">
        <v>222</v>
      </c>
      <c r="I1979">
        <f t="shared" si="77"/>
        <v>2024</v>
      </c>
      <c r="J1979" t="s">
        <v>23</v>
      </c>
    </row>
    <row r="1980" spans="1:10" x14ac:dyDescent="0.25">
      <c r="A1980" t="str">
        <f t="shared" si="76"/>
        <v>Function_06Application_182024</v>
      </c>
      <c r="B1980">
        <v>1977</v>
      </c>
      <c r="C1980" t="s">
        <v>371</v>
      </c>
      <c r="D1980" t="str">
        <f>VLOOKUP($C1980,'Look-Ups'!$C$2:$G$32,D$1-2,0)</f>
        <v>Function_06</v>
      </c>
      <c r="E1980" t="str">
        <f>VLOOKUP($C1980,'Look-Ups'!$C$2:$G$32,E$1-2,0)</f>
        <v>Function_Simpl_05</v>
      </c>
      <c r="F1980" t="str">
        <f>VLOOKUP($C1980,'Look-Ups'!$C$2:$G$32,F$1-2,0)</f>
        <v>Segment_05</v>
      </c>
      <c r="G1980" t="str">
        <f>VLOOKUP($C1980,'Look-Ups'!$C$2:$G$32,G$1-2,0)</f>
        <v>Proc_Type_01</v>
      </c>
      <c r="H1980" t="s">
        <v>219</v>
      </c>
      <c r="I1980">
        <f t="shared" si="77"/>
        <v>2024</v>
      </c>
      <c r="J1980" t="s">
        <v>23</v>
      </c>
    </row>
    <row r="1981" spans="1:10" x14ac:dyDescent="0.25">
      <c r="A1981" t="str">
        <f t="shared" si="76"/>
        <v>Function_06Application_182024</v>
      </c>
      <c r="B1981">
        <v>1978</v>
      </c>
      <c r="C1981" t="s">
        <v>371</v>
      </c>
      <c r="D1981" t="str">
        <f>VLOOKUP($C1981,'Look-Ups'!$C$2:$G$32,D$1-2,0)</f>
        <v>Function_06</v>
      </c>
      <c r="E1981" t="str">
        <f>VLOOKUP($C1981,'Look-Ups'!$C$2:$G$32,E$1-2,0)</f>
        <v>Function_Simpl_05</v>
      </c>
      <c r="F1981" t="str">
        <f>VLOOKUP($C1981,'Look-Ups'!$C$2:$G$32,F$1-2,0)</f>
        <v>Segment_05</v>
      </c>
      <c r="G1981" t="str">
        <f>VLOOKUP($C1981,'Look-Ups'!$C$2:$G$32,G$1-2,0)</f>
        <v>Proc_Type_01</v>
      </c>
      <c r="H1981" t="s">
        <v>217</v>
      </c>
      <c r="I1981">
        <f t="shared" si="77"/>
        <v>2024</v>
      </c>
      <c r="J1981" t="s">
        <v>23</v>
      </c>
    </row>
    <row r="1982" spans="1:10" x14ac:dyDescent="0.25">
      <c r="A1982" t="str">
        <f t="shared" si="76"/>
        <v>Function_06Application_182024</v>
      </c>
      <c r="B1982">
        <v>1979</v>
      </c>
      <c r="C1982" t="s">
        <v>371</v>
      </c>
      <c r="D1982" t="str">
        <f>VLOOKUP($C1982,'Look-Ups'!$C$2:$G$32,D$1-2,0)</f>
        <v>Function_06</v>
      </c>
      <c r="E1982" t="str">
        <f>VLOOKUP($C1982,'Look-Ups'!$C$2:$G$32,E$1-2,0)</f>
        <v>Function_Simpl_05</v>
      </c>
      <c r="F1982" t="str">
        <f>VLOOKUP($C1982,'Look-Ups'!$C$2:$G$32,F$1-2,0)</f>
        <v>Segment_05</v>
      </c>
      <c r="G1982" t="str">
        <f>VLOOKUP($C1982,'Look-Ups'!$C$2:$G$32,G$1-2,0)</f>
        <v>Proc_Type_01</v>
      </c>
      <c r="H1982" t="s">
        <v>209</v>
      </c>
      <c r="I1982">
        <f t="shared" si="77"/>
        <v>2024</v>
      </c>
      <c r="J1982" t="s">
        <v>23</v>
      </c>
    </row>
    <row r="1983" spans="1:10" x14ac:dyDescent="0.25">
      <c r="A1983" t="str">
        <f t="shared" si="76"/>
        <v>Function_06Application_182024</v>
      </c>
      <c r="B1983">
        <v>1980</v>
      </c>
      <c r="C1983" t="s">
        <v>371</v>
      </c>
      <c r="D1983" t="str">
        <f>VLOOKUP($C1983,'Look-Ups'!$C$2:$G$32,D$1-2,0)</f>
        <v>Function_06</v>
      </c>
      <c r="E1983" t="str">
        <f>VLOOKUP($C1983,'Look-Ups'!$C$2:$G$32,E$1-2,0)</f>
        <v>Function_Simpl_05</v>
      </c>
      <c r="F1983" t="str">
        <f>VLOOKUP($C1983,'Look-Ups'!$C$2:$G$32,F$1-2,0)</f>
        <v>Segment_05</v>
      </c>
      <c r="G1983" t="str">
        <f>VLOOKUP($C1983,'Look-Ups'!$C$2:$G$32,G$1-2,0)</f>
        <v>Proc_Type_01</v>
      </c>
      <c r="H1983" t="s">
        <v>201</v>
      </c>
      <c r="I1983">
        <f t="shared" si="77"/>
        <v>2024</v>
      </c>
      <c r="J1983" t="s">
        <v>23</v>
      </c>
    </row>
    <row r="1984" spans="1:10" x14ac:dyDescent="0.25">
      <c r="A1984" t="str">
        <f t="shared" si="76"/>
        <v>Function_06Application_182024</v>
      </c>
      <c r="B1984">
        <v>1981</v>
      </c>
      <c r="C1984" t="s">
        <v>371</v>
      </c>
      <c r="D1984" t="str">
        <f>VLOOKUP($C1984,'Look-Ups'!$C$2:$G$32,D$1-2,0)</f>
        <v>Function_06</v>
      </c>
      <c r="E1984" t="str">
        <f>VLOOKUP($C1984,'Look-Ups'!$C$2:$G$32,E$1-2,0)</f>
        <v>Function_Simpl_05</v>
      </c>
      <c r="F1984" t="str">
        <f>VLOOKUP($C1984,'Look-Ups'!$C$2:$G$32,F$1-2,0)</f>
        <v>Segment_05</v>
      </c>
      <c r="G1984" t="str">
        <f>VLOOKUP($C1984,'Look-Ups'!$C$2:$G$32,G$1-2,0)</f>
        <v>Proc_Type_01</v>
      </c>
      <c r="H1984" t="s">
        <v>187</v>
      </c>
      <c r="I1984">
        <f t="shared" si="77"/>
        <v>2024</v>
      </c>
      <c r="J1984" t="s">
        <v>23</v>
      </c>
    </row>
    <row r="1985" spans="1:10" x14ac:dyDescent="0.25">
      <c r="A1985" t="str">
        <f t="shared" si="76"/>
        <v>Function_06Application_182024</v>
      </c>
      <c r="B1985">
        <v>1982</v>
      </c>
      <c r="C1985" t="s">
        <v>371</v>
      </c>
      <c r="D1985" t="str">
        <f>VLOOKUP($C1985,'Look-Ups'!$C$2:$G$32,D$1-2,0)</f>
        <v>Function_06</v>
      </c>
      <c r="E1985" t="str">
        <f>VLOOKUP($C1985,'Look-Ups'!$C$2:$G$32,E$1-2,0)</f>
        <v>Function_Simpl_05</v>
      </c>
      <c r="F1985" t="str">
        <f>VLOOKUP($C1985,'Look-Ups'!$C$2:$G$32,F$1-2,0)</f>
        <v>Segment_05</v>
      </c>
      <c r="G1985" t="str">
        <f>VLOOKUP($C1985,'Look-Ups'!$C$2:$G$32,G$1-2,0)</f>
        <v>Proc_Type_01</v>
      </c>
      <c r="H1985" t="s">
        <v>221</v>
      </c>
      <c r="I1985">
        <f t="shared" si="77"/>
        <v>2024</v>
      </c>
      <c r="J1985" t="s">
        <v>23</v>
      </c>
    </row>
    <row r="1986" spans="1:10" x14ac:dyDescent="0.25">
      <c r="A1986" t="str">
        <f t="shared" si="76"/>
        <v>Function_06Application_182024</v>
      </c>
      <c r="B1986">
        <v>1983</v>
      </c>
      <c r="C1986" t="s">
        <v>371</v>
      </c>
      <c r="D1986" t="str">
        <f>VLOOKUP($C1986,'Look-Ups'!$C$2:$G$32,D$1-2,0)</f>
        <v>Function_06</v>
      </c>
      <c r="E1986" t="str">
        <f>VLOOKUP($C1986,'Look-Ups'!$C$2:$G$32,E$1-2,0)</f>
        <v>Function_Simpl_05</v>
      </c>
      <c r="F1986" t="str">
        <f>VLOOKUP($C1986,'Look-Ups'!$C$2:$G$32,F$1-2,0)</f>
        <v>Segment_05</v>
      </c>
      <c r="G1986" t="str">
        <f>VLOOKUP($C1986,'Look-Ups'!$C$2:$G$32,G$1-2,0)</f>
        <v>Proc_Type_01</v>
      </c>
      <c r="H1986" t="s">
        <v>225</v>
      </c>
      <c r="I1986">
        <f t="shared" si="77"/>
        <v>2024</v>
      </c>
      <c r="J1986" t="s">
        <v>23</v>
      </c>
    </row>
    <row r="1987" spans="1:10" x14ac:dyDescent="0.25">
      <c r="A1987" t="str">
        <f t="shared" si="76"/>
        <v>Function_06Application_182024</v>
      </c>
      <c r="B1987">
        <v>1984</v>
      </c>
      <c r="C1987" t="s">
        <v>371</v>
      </c>
      <c r="D1987" t="str">
        <f>VLOOKUP($C1987,'Look-Ups'!$C$2:$G$32,D$1-2,0)</f>
        <v>Function_06</v>
      </c>
      <c r="E1987" t="str">
        <f>VLOOKUP($C1987,'Look-Ups'!$C$2:$G$32,E$1-2,0)</f>
        <v>Function_Simpl_05</v>
      </c>
      <c r="F1987" t="str">
        <f>VLOOKUP($C1987,'Look-Ups'!$C$2:$G$32,F$1-2,0)</f>
        <v>Segment_05</v>
      </c>
      <c r="G1987" t="str">
        <f>VLOOKUP($C1987,'Look-Ups'!$C$2:$G$32,G$1-2,0)</f>
        <v>Proc_Type_01</v>
      </c>
      <c r="H1987" t="s">
        <v>236</v>
      </c>
      <c r="I1987">
        <f t="shared" si="77"/>
        <v>2024</v>
      </c>
      <c r="J1987" t="s">
        <v>23</v>
      </c>
    </row>
    <row r="1988" spans="1:10" x14ac:dyDescent="0.25">
      <c r="A1988" t="str">
        <f t="shared" si="76"/>
        <v>Function_06Application_182024</v>
      </c>
      <c r="B1988">
        <v>1985</v>
      </c>
      <c r="C1988" t="s">
        <v>371</v>
      </c>
      <c r="D1988" t="str">
        <f>VLOOKUP($C1988,'Look-Ups'!$C$2:$G$32,D$1-2,0)</f>
        <v>Function_06</v>
      </c>
      <c r="E1988" t="str">
        <f>VLOOKUP($C1988,'Look-Ups'!$C$2:$G$32,E$1-2,0)</f>
        <v>Function_Simpl_05</v>
      </c>
      <c r="F1988" t="str">
        <f>VLOOKUP($C1988,'Look-Ups'!$C$2:$G$32,F$1-2,0)</f>
        <v>Segment_05</v>
      </c>
      <c r="G1988" t="str">
        <f>VLOOKUP($C1988,'Look-Ups'!$C$2:$G$32,G$1-2,0)</f>
        <v>Proc_Type_01</v>
      </c>
      <c r="H1988" t="s">
        <v>156</v>
      </c>
      <c r="I1988">
        <f t="shared" si="77"/>
        <v>2024</v>
      </c>
      <c r="J1988" t="s">
        <v>23</v>
      </c>
    </row>
    <row r="1989" spans="1:10" x14ac:dyDescent="0.25">
      <c r="A1989" t="str">
        <f t="shared" ref="A1989:A2052" si="78">D1989&amp;C1989&amp;I1989</f>
        <v>Function_06Application_182024</v>
      </c>
      <c r="B1989">
        <v>1986</v>
      </c>
      <c r="C1989" t="s">
        <v>371</v>
      </c>
      <c r="D1989" t="str">
        <f>VLOOKUP($C1989,'Look-Ups'!$C$2:$G$32,D$1-2,0)</f>
        <v>Function_06</v>
      </c>
      <c r="E1989" t="str">
        <f>VLOOKUP($C1989,'Look-Ups'!$C$2:$G$32,E$1-2,0)</f>
        <v>Function_Simpl_05</v>
      </c>
      <c r="F1989" t="str">
        <f>VLOOKUP($C1989,'Look-Ups'!$C$2:$G$32,F$1-2,0)</f>
        <v>Segment_05</v>
      </c>
      <c r="G1989" t="str">
        <f>VLOOKUP($C1989,'Look-Ups'!$C$2:$G$32,G$1-2,0)</f>
        <v>Proc_Type_01</v>
      </c>
      <c r="H1989" t="s">
        <v>163</v>
      </c>
      <c r="I1989">
        <f t="shared" si="77"/>
        <v>2024</v>
      </c>
      <c r="J1989" t="s">
        <v>23</v>
      </c>
    </row>
    <row r="1990" spans="1:10" x14ac:dyDescent="0.25">
      <c r="A1990" t="str">
        <f t="shared" si="78"/>
        <v>Function_06Application_182024</v>
      </c>
      <c r="B1990">
        <v>1987</v>
      </c>
      <c r="C1990" t="s">
        <v>371</v>
      </c>
      <c r="D1990" t="str">
        <f>VLOOKUP($C1990,'Look-Ups'!$C$2:$G$32,D$1-2,0)</f>
        <v>Function_06</v>
      </c>
      <c r="E1990" t="str">
        <f>VLOOKUP($C1990,'Look-Ups'!$C$2:$G$32,E$1-2,0)</f>
        <v>Function_Simpl_05</v>
      </c>
      <c r="F1990" t="str">
        <f>VLOOKUP($C1990,'Look-Ups'!$C$2:$G$32,F$1-2,0)</f>
        <v>Segment_05</v>
      </c>
      <c r="G1990" t="str">
        <f>VLOOKUP($C1990,'Look-Ups'!$C$2:$G$32,G$1-2,0)</f>
        <v>Proc_Type_01</v>
      </c>
      <c r="H1990" t="s">
        <v>184</v>
      </c>
      <c r="I1990">
        <f t="shared" si="77"/>
        <v>2024</v>
      </c>
      <c r="J1990" t="s">
        <v>23</v>
      </c>
    </row>
    <row r="1991" spans="1:10" x14ac:dyDescent="0.25">
      <c r="A1991" t="str">
        <f t="shared" si="78"/>
        <v>Function_06Application_182024</v>
      </c>
      <c r="B1991">
        <v>1988</v>
      </c>
      <c r="C1991" t="s">
        <v>371</v>
      </c>
      <c r="D1991" t="str">
        <f>VLOOKUP($C1991,'Look-Ups'!$C$2:$G$32,D$1-2,0)</f>
        <v>Function_06</v>
      </c>
      <c r="E1991" t="str">
        <f>VLOOKUP($C1991,'Look-Ups'!$C$2:$G$32,E$1-2,0)</f>
        <v>Function_Simpl_05</v>
      </c>
      <c r="F1991" t="str">
        <f>VLOOKUP($C1991,'Look-Ups'!$C$2:$G$32,F$1-2,0)</f>
        <v>Segment_05</v>
      </c>
      <c r="G1991" t="str">
        <f>VLOOKUP($C1991,'Look-Ups'!$C$2:$G$32,G$1-2,0)</f>
        <v>Proc_Type_01</v>
      </c>
      <c r="H1991" t="s">
        <v>188</v>
      </c>
      <c r="I1991">
        <f t="shared" si="77"/>
        <v>2024</v>
      </c>
      <c r="J1991" t="s">
        <v>23</v>
      </c>
    </row>
    <row r="1992" spans="1:10" x14ac:dyDescent="0.25">
      <c r="A1992" t="str">
        <f t="shared" si="78"/>
        <v>Function_06Application_182024</v>
      </c>
      <c r="B1992">
        <v>1989</v>
      </c>
      <c r="C1992" t="s">
        <v>371</v>
      </c>
      <c r="D1992" t="str">
        <f>VLOOKUP($C1992,'Look-Ups'!$C$2:$G$32,D$1-2,0)</f>
        <v>Function_06</v>
      </c>
      <c r="E1992" t="str">
        <f>VLOOKUP($C1992,'Look-Ups'!$C$2:$G$32,E$1-2,0)</f>
        <v>Function_Simpl_05</v>
      </c>
      <c r="F1992" t="str">
        <f>VLOOKUP($C1992,'Look-Ups'!$C$2:$G$32,F$1-2,0)</f>
        <v>Segment_05</v>
      </c>
      <c r="G1992" t="str">
        <f>VLOOKUP($C1992,'Look-Ups'!$C$2:$G$32,G$1-2,0)</f>
        <v>Proc_Type_01</v>
      </c>
      <c r="H1992" t="s">
        <v>203</v>
      </c>
      <c r="I1992">
        <f t="shared" si="77"/>
        <v>2024</v>
      </c>
      <c r="J1992" t="s">
        <v>23</v>
      </c>
    </row>
    <row r="1993" spans="1:10" x14ac:dyDescent="0.25">
      <c r="A1993" t="str">
        <f t="shared" si="78"/>
        <v>Function_06Application_182024</v>
      </c>
      <c r="B1993">
        <v>1990</v>
      </c>
      <c r="C1993" t="s">
        <v>371</v>
      </c>
      <c r="D1993" t="str">
        <f>VLOOKUP($C1993,'Look-Ups'!$C$2:$G$32,D$1-2,0)</f>
        <v>Function_06</v>
      </c>
      <c r="E1993" t="str">
        <f>VLOOKUP($C1993,'Look-Ups'!$C$2:$G$32,E$1-2,0)</f>
        <v>Function_Simpl_05</v>
      </c>
      <c r="F1993" t="str">
        <f>VLOOKUP($C1993,'Look-Ups'!$C$2:$G$32,F$1-2,0)</f>
        <v>Segment_05</v>
      </c>
      <c r="G1993" t="str">
        <f>VLOOKUP($C1993,'Look-Ups'!$C$2:$G$32,G$1-2,0)</f>
        <v>Proc_Type_01</v>
      </c>
      <c r="H1993" t="s">
        <v>211</v>
      </c>
      <c r="I1993">
        <f t="shared" si="77"/>
        <v>2024</v>
      </c>
      <c r="J1993" t="s">
        <v>23</v>
      </c>
    </row>
    <row r="1994" spans="1:10" x14ac:dyDescent="0.25">
      <c r="A1994" t="str">
        <f t="shared" si="78"/>
        <v>Function_06Application_182024</v>
      </c>
      <c r="B1994">
        <v>1991</v>
      </c>
      <c r="C1994" t="s">
        <v>371</v>
      </c>
      <c r="D1994" t="str">
        <f>VLOOKUP($C1994,'Look-Ups'!$C$2:$G$32,D$1-2,0)</f>
        <v>Function_06</v>
      </c>
      <c r="E1994" t="str">
        <f>VLOOKUP($C1994,'Look-Ups'!$C$2:$G$32,E$1-2,0)</f>
        <v>Function_Simpl_05</v>
      </c>
      <c r="F1994" t="str">
        <f>VLOOKUP($C1994,'Look-Ups'!$C$2:$G$32,F$1-2,0)</f>
        <v>Segment_05</v>
      </c>
      <c r="G1994" t="str">
        <f>VLOOKUP($C1994,'Look-Ups'!$C$2:$G$32,G$1-2,0)</f>
        <v>Proc_Type_01</v>
      </c>
      <c r="H1994" t="s">
        <v>242</v>
      </c>
      <c r="I1994">
        <f t="shared" si="77"/>
        <v>2024</v>
      </c>
      <c r="J1994" t="s">
        <v>23</v>
      </c>
    </row>
    <row r="1995" spans="1:10" x14ac:dyDescent="0.25">
      <c r="A1995" t="str">
        <f t="shared" si="78"/>
        <v>Function_06Application_182024</v>
      </c>
      <c r="B1995">
        <v>1992</v>
      </c>
      <c r="C1995" t="s">
        <v>371</v>
      </c>
      <c r="D1995" t="str">
        <f>VLOOKUP($C1995,'Look-Ups'!$C$2:$G$32,D$1-2,0)</f>
        <v>Function_06</v>
      </c>
      <c r="E1995" t="str">
        <f>VLOOKUP($C1995,'Look-Ups'!$C$2:$G$32,E$1-2,0)</f>
        <v>Function_Simpl_05</v>
      </c>
      <c r="F1995" t="str">
        <f>VLOOKUP($C1995,'Look-Ups'!$C$2:$G$32,F$1-2,0)</f>
        <v>Segment_05</v>
      </c>
      <c r="G1995" t="str">
        <f>VLOOKUP($C1995,'Look-Ups'!$C$2:$G$32,G$1-2,0)</f>
        <v>Proc_Type_01</v>
      </c>
      <c r="H1995" t="s">
        <v>220</v>
      </c>
      <c r="I1995">
        <f t="shared" si="77"/>
        <v>2024</v>
      </c>
      <c r="J1995" t="s">
        <v>23</v>
      </c>
    </row>
    <row r="1996" spans="1:10" x14ac:dyDescent="0.25">
      <c r="A1996" t="str">
        <f t="shared" si="78"/>
        <v>Function_06Application_182024</v>
      </c>
      <c r="B1996">
        <v>1993</v>
      </c>
      <c r="C1996" t="s">
        <v>371</v>
      </c>
      <c r="D1996" t="str">
        <f>VLOOKUP($C1996,'Look-Ups'!$C$2:$G$32,D$1-2,0)</f>
        <v>Function_06</v>
      </c>
      <c r="E1996" t="str">
        <f>VLOOKUP($C1996,'Look-Ups'!$C$2:$G$32,E$1-2,0)</f>
        <v>Function_Simpl_05</v>
      </c>
      <c r="F1996" t="str">
        <f>VLOOKUP($C1996,'Look-Ups'!$C$2:$G$32,F$1-2,0)</f>
        <v>Segment_05</v>
      </c>
      <c r="G1996" t="str">
        <f>VLOOKUP($C1996,'Look-Ups'!$C$2:$G$32,G$1-2,0)</f>
        <v>Proc_Type_01</v>
      </c>
      <c r="H1996" t="s">
        <v>182</v>
      </c>
      <c r="I1996">
        <f t="shared" si="77"/>
        <v>2024</v>
      </c>
      <c r="J1996" t="s">
        <v>23</v>
      </c>
    </row>
    <row r="1997" spans="1:10" x14ac:dyDescent="0.25">
      <c r="A1997" t="str">
        <f t="shared" si="78"/>
        <v>Function_06Application_182024</v>
      </c>
      <c r="B1997">
        <v>1994</v>
      </c>
      <c r="C1997" t="s">
        <v>371</v>
      </c>
      <c r="D1997" t="str">
        <f>VLOOKUP($C1997,'Look-Ups'!$C$2:$G$32,D$1-2,0)</f>
        <v>Function_06</v>
      </c>
      <c r="E1997" t="str">
        <f>VLOOKUP($C1997,'Look-Ups'!$C$2:$G$32,E$1-2,0)</f>
        <v>Function_Simpl_05</v>
      </c>
      <c r="F1997" t="str">
        <f>VLOOKUP($C1997,'Look-Ups'!$C$2:$G$32,F$1-2,0)</f>
        <v>Segment_05</v>
      </c>
      <c r="G1997" t="str">
        <f>VLOOKUP($C1997,'Look-Ups'!$C$2:$G$32,G$1-2,0)</f>
        <v>Proc_Type_01</v>
      </c>
      <c r="H1997" t="s">
        <v>173</v>
      </c>
      <c r="I1997">
        <f t="shared" si="77"/>
        <v>2024</v>
      </c>
      <c r="J1997" t="s">
        <v>23</v>
      </c>
    </row>
    <row r="1998" spans="1:10" x14ac:dyDescent="0.25">
      <c r="A1998" t="str">
        <f t="shared" si="78"/>
        <v>Function_06Application_182024</v>
      </c>
      <c r="B1998">
        <v>1995</v>
      </c>
      <c r="C1998" t="s">
        <v>371</v>
      </c>
      <c r="D1998" t="str">
        <f>VLOOKUP($C1998,'Look-Ups'!$C$2:$G$32,D$1-2,0)</f>
        <v>Function_06</v>
      </c>
      <c r="E1998" t="str">
        <f>VLOOKUP($C1998,'Look-Ups'!$C$2:$G$32,E$1-2,0)</f>
        <v>Function_Simpl_05</v>
      </c>
      <c r="F1998" t="str">
        <f>VLOOKUP($C1998,'Look-Ups'!$C$2:$G$32,F$1-2,0)</f>
        <v>Segment_05</v>
      </c>
      <c r="G1998" t="str">
        <f>VLOOKUP($C1998,'Look-Ups'!$C$2:$G$32,G$1-2,0)</f>
        <v>Proc_Type_01</v>
      </c>
      <c r="H1998" t="s">
        <v>174</v>
      </c>
      <c r="I1998">
        <f t="shared" si="77"/>
        <v>2024</v>
      </c>
      <c r="J1998" t="s">
        <v>23</v>
      </c>
    </row>
    <row r="1999" spans="1:10" x14ac:dyDescent="0.25">
      <c r="A1999" t="str">
        <f t="shared" si="78"/>
        <v>Function_06Application_182024</v>
      </c>
      <c r="B1999">
        <v>1996</v>
      </c>
      <c r="C1999" t="s">
        <v>371</v>
      </c>
      <c r="D1999" t="str">
        <f>VLOOKUP($C1999,'Look-Ups'!$C$2:$G$32,D$1-2,0)</f>
        <v>Function_06</v>
      </c>
      <c r="E1999" t="str">
        <f>VLOOKUP($C1999,'Look-Ups'!$C$2:$G$32,E$1-2,0)</f>
        <v>Function_Simpl_05</v>
      </c>
      <c r="F1999" t="str">
        <f>VLOOKUP($C1999,'Look-Ups'!$C$2:$G$32,F$1-2,0)</f>
        <v>Segment_05</v>
      </c>
      <c r="G1999" t="str">
        <f>VLOOKUP($C1999,'Look-Ups'!$C$2:$G$32,G$1-2,0)</f>
        <v>Proc_Type_01</v>
      </c>
      <c r="H1999" t="s">
        <v>183</v>
      </c>
      <c r="I1999">
        <f t="shared" si="77"/>
        <v>2024</v>
      </c>
      <c r="J1999" t="s">
        <v>23</v>
      </c>
    </row>
    <row r="2000" spans="1:10" x14ac:dyDescent="0.25">
      <c r="A2000" t="str">
        <f t="shared" si="78"/>
        <v>Function_06Application_182024</v>
      </c>
      <c r="B2000">
        <v>1997</v>
      </c>
      <c r="C2000" t="s">
        <v>371</v>
      </c>
      <c r="D2000" t="str">
        <f>VLOOKUP($C2000,'Look-Ups'!$C$2:$G$32,D$1-2,0)</f>
        <v>Function_06</v>
      </c>
      <c r="E2000" t="str">
        <f>VLOOKUP($C2000,'Look-Ups'!$C$2:$G$32,E$1-2,0)</f>
        <v>Function_Simpl_05</v>
      </c>
      <c r="F2000" t="str">
        <f>VLOOKUP($C2000,'Look-Ups'!$C$2:$G$32,F$1-2,0)</f>
        <v>Segment_05</v>
      </c>
      <c r="G2000" t="str">
        <f>VLOOKUP($C2000,'Look-Ups'!$C$2:$G$32,G$1-2,0)</f>
        <v>Proc_Type_01</v>
      </c>
      <c r="H2000" t="s">
        <v>185</v>
      </c>
      <c r="I2000">
        <f t="shared" si="77"/>
        <v>2024</v>
      </c>
      <c r="J2000" t="s">
        <v>23</v>
      </c>
    </row>
    <row r="2001" spans="1:10" x14ac:dyDescent="0.25">
      <c r="A2001" t="str">
        <f t="shared" si="78"/>
        <v>Function_06Application_182024</v>
      </c>
      <c r="B2001">
        <v>1998</v>
      </c>
      <c r="C2001" t="s">
        <v>371</v>
      </c>
      <c r="D2001" t="str">
        <f>VLOOKUP($C2001,'Look-Ups'!$C$2:$G$32,D$1-2,0)</f>
        <v>Function_06</v>
      </c>
      <c r="E2001" t="str">
        <f>VLOOKUP($C2001,'Look-Ups'!$C$2:$G$32,E$1-2,0)</f>
        <v>Function_Simpl_05</v>
      </c>
      <c r="F2001" t="str">
        <f>VLOOKUP($C2001,'Look-Ups'!$C$2:$G$32,F$1-2,0)</f>
        <v>Segment_05</v>
      </c>
      <c r="G2001" t="str">
        <f>VLOOKUP($C2001,'Look-Ups'!$C$2:$G$32,G$1-2,0)</f>
        <v>Proc_Type_01</v>
      </c>
      <c r="H2001" t="s">
        <v>244</v>
      </c>
      <c r="I2001">
        <f t="shared" si="77"/>
        <v>2024</v>
      </c>
      <c r="J2001" t="s">
        <v>23</v>
      </c>
    </row>
    <row r="2002" spans="1:10" x14ac:dyDescent="0.25">
      <c r="A2002" t="str">
        <f t="shared" si="78"/>
        <v>Function_07Application_192024</v>
      </c>
      <c r="B2002">
        <v>1999</v>
      </c>
      <c r="C2002" t="s">
        <v>372</v>
      </c>
      <c r="D2002" t="str">
        <f>VLOOKUP($C2002,'Look-Ups'!$C$2:$G$32,D$1-2,0)</f>
        <v>Function_07</v>
      </c>
      <c r="E2002" t="str">
        <f>VLOOKUP($C2002,'Look-Ups'!$C$2:$G$32,E$1-2,0)</f>
        <v>Function_Simpl_06</v>
      </c>
      <c r="F2002" t="str">
        <f>VLOOKUP($C2002,'Look-Ups'!$C$2:$G$32,F$1-2,0)</f>
        <v>Segment_04</v>
      </c>
      <c r="G2002" t="str">
        <f>VLOOKUP($C2002,'Look-Ups'!$C$2:$G$32,G$1-2,0)</f>
        <v>Proc_Type_05</v>
      </c>
      <c r="H2002" t="s">
        <v>171</v>
      </c>
      <c r="I2002">
        <f t="shared" si="77"/>
        <v>2024</v>
      </c>
      <c r="J2002" t="s">
        <v>23</v>
      </c>
    </row>
    <row r="2003" spans="1:10" x14ac:dyDescent="0.25">
      <c r="A2003" t="str">
        <f t="shared" si="78"/>
        <v>Function_07Application_192024</v>
      </c>
      <c r="B2003">
        <v>2000</v>
      </c>
      <c r="C2003" t="s">
        <v>372</v>
      </c>
      <c r="D2003" t="str">
        <f>VLOOKUP($C2003,'Look-Ups'!$C$2:$G$32,D$1-2,0)</f>
        <v>Function_07</v>
      </c>
      <c r="E2003" t="str">
        <f>VLOOKUP($C2003,'Look-Ups'!$C$2:$G$32,E$1-2,0)</f>
        <v>Function_Simpl_06</v>
      </c>
      <c r="F2003" t="str">
        <f>VLOOKUP($C2003,'Look-Ups'!$C$2:$G$32,F$1-2,0)</f>
        <v>Segment_04</v>
      </c>
      <c r="G2003" t="str">
        <f>VLOOKUP($C2003,'Look-Ups'!$C$2:$G$32,G$1-2,0)</f>
        <v>Proc_Type_05</v>
      </c>
      <c r="H2003" t="s">
        <v>219</v>
      </c>
      <c r="I2003">
        <f t="shared" si="77"/>
        <v>2024</v>
      </c>
      <c r="J2003" t="s">
        <v>23</v>
      </c>
    </row>
    <row r="2004" spans="1:10" x14ac:dyDescent="0.25">
      <c r="A2004" t="str">
        <f t="shared" si="78"/>
        <v>Function_07Application_192024</v>
      </c>
      <c r="B2004">
        <v>2001</v>
      </c>
      <c r="C2004" t="s">
        <v>372</v>
      </c>
      <c r="D2004" t="str">
        <f>VLOOKUP($C2004,'Look-Ups'!$C$2:$G$32,D$1-2,0)</f>
        <v>Function_07</v>
      </c>
      <c r="E2004" t="str">
        <f>VLOOKUP($C2004,'Look-Ups'!$C$2:$G$32,E$1-2,0)</f>
        <v>Function_Simpl_06</v>
      </c>
      <c r="F2004" t="str">
        <f>VLOOKUP($C2004,'Look-Ups'!$C$2:$G$32,F$1-2,0)</f>
        <v>Segment_04</v>
      </c>
      <c r="G2004" t="str">
        <f>VLOOKUP($C2004,'Look-Ups'!$C$2:$G$32,G$1-2,0)</f>
        <v>Proc_Type_05</v>
      </c>
      <c r="H2004" t="s">
        <v>156</v>
      </c>
      <c r="I2004">
        <f t="shared" si="77"/>
        <v>2024</v>
      </c>
      <c r="J2004" t="s">
        <v>23</v>
      </c>
    </row>
    <row r="2005" spans="1:10" x14ac:dyDescent="0.25">
      <c r="A2005" t="str">
        <f t="shared" si="78"/>
        <v>Function_07Application_192024</v>
      </c>
      <c r="B2005">
        <v>2002</v>
      </c>
      <c r="C2005" t="s">
        <v>372</v>
      </c>
      <c r="D2005" t="str">
        <f>VLOOKUP($C2005,'Look-Ups'!$C$2:$G$32,D$1-2,0)</f>
        <v>Function_07</v>
      </c>
      <c r="E2005" t="str">
        <f>VLOOKUP($C2005,'Look-Ups'!$C$2:$G$32,E$1-2,0)</f>
        <v>Function_Simpl_06</v>
      </c>
      <c r="F2005" t="str">
        <f>VLOOKUP($C2005,'Look-Ups'!$C$2:$G$32,F$1-2,0)</f>
        <v>Segment_04</v>
      </c>
      <c r="G2005" t="str">
        <f>VLOOKUP($C2005,'Look-Ups'!$C$2:$G$32,G$1-2,0)</f>
        <v>Proc_Type_05</v>
      </c>
      <c r="H2005" t="s">
        <v>187</v>
      </c>
      <c r="I2005">
        <f t="shared" si="77"/>
        <v>2024</v>
      </c>
      <c r="J2005" t="s">
        <v>23</v>
      </c>
    </row>
    <row r="2006" spans="1:10" x14ac:dyDescent="0.25">
      <c r="A2006" t="str">
        <f t="shared" si="78"/>
        <v>Function_07Application_192024</v>
      </c>
      <c r="B2006">
        <v>2003</v>
      </c>
      <c r="C2006" t="s">
        <v>372</v>
      </c>
      <c r="D2006" t="str">
        <f>VLOOKUP($C2006,'Look-Ups'!$C$2:$G$32,D$1-2,0)</f>
        <v>Function_07</v>
      </c>
      <c r="E2006" t="str">
        <f>VLOOKUP($C2006,'Look-Ups'!$C$2:$G$32,E$1-2,0)</f>
        <v>Function_Simpl_06</v>
      </c>
      <c r="F2006" t="str">
        <f>VLOOKUP($C2006,'Look-Ups'!$C$2:$G$32,F$1-2,0)</f>
        <v>Segment_04</v>
      </c>
      <c r="G2006" t="str">
        <f>VLOOKUP($C2006,'Look-Ups'!$C$2:$G$32,G$1-2,0)</f>
        <v>Proc_Type_05</v>
      </c>
      <c r="H2006" t="s">
        <v>209</v>
      </c>
      <c r="I2006">
        <f t="shared" si="77"/>
        <v>2024</v>
      </c>
      <c r="J2006" t="s">
        <v>23</v>
      </c>
    </row>
    <row r="2007" spans="1:10" x14ac:dyDescent="0.25">
      <c r="A2007" t="str">
        <f t="shared" si="78"/>
        <v>Function_07Application_192024</v>
      </c>
      <c r="B2007">
        <v>2004</v>
      </c>
      <c r="C2007" t="s">
        <v>372</v>
      </c>
      <c r="D2007" t="str">
        <f>VLOOKUP($C2007,'Look-Ups'!$C$2:$G$32,D$1-2,0)</f>
        <v>Function_07</v>
      </c>
      <c r="E2007" t="str">
        <f>VLOOKUP($C2007,'Look-Ups'!$C$2:$G$32,E$1-2,0)</f>
        <v>Function_Simpl_06</v>
      </c>
      <c r="F2007" t="str">
        <f>VLOOKUP($C2007,'Look-Ups'!$C$2:$G$32,F$1-2,0)</f>
        <v>Segment_04</v>
      </c>
      <c r="G2007" t="str">
        <f>VLOOKUP($C2007,'Look-Ups'!$C$2:$G$32,G$1-2,0)</f>
        <v>Proc_Type_05</v>
      </c>
      <c r="H2007" t="s">
        <v>222</v>
      </c>
      <c r="I2007">
        <f t="shared" si="77"/>
        <v>2024</v>
      </c>
      <c r="J2007" t="s">
        <v>23</v>
      </c>
    </row>
    <row r="2008" spans="1:10" x14ac:dyDescent="0.25">
      <c r="A2008" t="str">
        <f t="shared" si="78"/>
        <v>Function_07Application_192024</v>
      </c>
      <c r="B2008">
        <v>2005</v>
      </c>
      <c r="C2008" t="s">
        <v>372</v>
      </c>
      <c r="D2008" t="str">
        <f>VLOOKUP($C2008,'Look-Ups'!$C$2:$G$32,D$1-2,0)</f>
        <v>Function_07</v>
      </c>
      <c r="E2008" t="str">
        <f>VLOOKUP($C2008,'Look-Ups'!$C$2:$G$32,E$1-2,0)</f>
        <v>Function_Simpl_06</v>
      </c>
      <c r="F2008" t="str">
        <f>VLOOKUP($C2008,'Look-Ups'!$C$2:$G$32,F$1-2,0)</f>
        <v>Segment_04</v>
      </c>
      <c r="G2008" t="str">
        <f>VLOOKUP($C2008,'Look-Ups'!$C$2:$G$32,G$1-2,0)</f>
        <v>Proc_Type_05</v>
      </c>
      <c r="H2008" t="s">
        <v>195</v>
      </c>
      <c r="I2008">
        <f t="shared" si="77"/>
        <v>2024</v>
      </c>
      <c r="J2008" t="s">
        <v>23</v>
      </c>
    </row>
    <row r="2009" spans="1:10" x14ac:dyDescent="0.25">
      <c r="A2009" t="str">
        <f t="shared" si="78"/>
        <v>Function_07Application_192024</v>
      </c>
      <c r="B2009">
        <v>2006</v>
      </c>
      <c r="C2009" t="s">
        <v>372</v>
      </c>
      <c r="D2009" t="str">
        <f>VLOOKUP($C2009,'Look-Ups'!$C$2:$G$32,D$1-2,0)</f>
        <v>Function_07</v>
      </c>
      <c r="E2009" t="str">
        <f>VLOOKUP($C2009,'Look-Ups'!$C$2:$G$32,E$1-2,0)</f>
        <v>Function_Simpl_06</v>
      </c>
      <c r="F2009" t="str">
        <f>VLOOKUP($C2009,'Look-Ups'!$C$2:$G$32,F$1-2,0)</f>
        <v>Segment_04</v>
      </c>
      <c r="G2009" t="str">
        <f>VLOOKUP($C2009,'Look-Ups'!$C$2:$G$32,G$1-2,0)</f>
        <v>Proc_Type_05</v>
      </c>
      <c r="H2009" t="s">
        <v>225</v>
      </c>
      <c r="I2009">
        <f t="shared" si="77"/>
        <v>2024</v>
      </c>
      <c r="J2009" t="s">
        <v>23</v>
      </c>
    </row>
    <row r="2010" spans="1:10" x14ac:dyDescent="0.25">
      <c r="A2010" t="str">
        <f t="shared" si="78"/>
        <v>Function_07Application_192024</v>
      </c>
      <c r="B2010">
        <v>2007</v>
      </c>
      <c r="C2010" t="s">
        <v>372</v>
      </c>
      <c r="D2010" t="str">
        <f>VLOOKUP($C2010,'Look-Ups'!$C$2:$G$32,D$1-2,0)</f>
        <v>Function_07</v>
      </c>
      <c r="E2010" t="str">
        <f>VLOOKUP($C2010,'Look-Ups'!$C$2:$G$32,E$1-2,0)</f>
        <v>Function_Simpl_06</v>
      </c>
      <c r="F2010" t="str">
        <f>VLOOKUP($C2010,'Look-Ups'!$C$2:$G$32,F$1-2,0)</f>
        <v>Segment_04</v>
      </c>
      <c r="G2010" t="str">
        <f>VLOOKUP($C2010,'Look-Ups'!$C$2:$G$32,G$1-2,0)</f>
        <v>Proc_Type_05</v>
      </c>
      <c r="H2010" t="s">
        <v>206</v>
      </c>
      <c r="I2010">
        <f t="shared" si="77"/>
        <v>2024</v>
      </c>
      <c r="J2010" t="s">
        <v>23</v>
      </c>
    </row>
    <row r="2011" spans="1:10" x14ac:dyDescent="0.25">
      <c r="A2011" t="str">
        <f t="shared" si="78"/>
        <v>Function_07Application_192024</v>
      </c>
      <c r="B2011">
        <v>2008</v>
      </c>
      <c r="C2011" t="s">
        <v>372</v>
      </c>
      <c r="D2011" t="str">
        <f>VLOOKUP($C2011,'Look-Ups'!$C$2:$G$32,D$1-2,0)</f>
        <v>Function_07</v>
      </c>
      <c r="E2011" t="str">
        <f>VLOOKUP($C2011,'Look-Ups'!$C$2:$G$32,E$1-2,0)</f>
        <v>Function_Simpl_06</v>
      </c>
      <c r="F2011" t="str">
        <f>VLOOKUP($C2011,'Look-Ups'!$C$2:$G$32,F$1-2,0)</f>
        <v>Segment_04</v>
      </c>
      <c r="G2011" t="str">
        <f>VLOOKUP($C2011,'Look-Ups'!$C$2:$G$32,G$1-2,0)</f>
        <v>Proc_Type_05</v>
      </c>
      <c r="H2011" t="s">
        <v>238</v>
      </c>
      <c r="I2011">
        <f t="shared" si="77"/>
        <v>2024</v>
      </c>
      <c r="J2011" t="s">
        <v>23</v>
      </c>
    </row>
    <row r="2012" spans="1:10" x14ac:dyDescent="0.25">
      <c r="A2012" t="str">
        <f t="shared" si="78"/>
        <v>Function_07Application_192024</v>
      </c>
      <c r="B2012">
        <v>2009</v>
      </c>
      <c r="C2012" t="s">
        <v>372</v>
      </c>
      <c r="D2012" t="str">
        <f>VLOOKUP($C2012,'Look-Ups'!$C$2:$G$32,D$1-2,0)</f>
        <v>Function_07</v>
      </c>
      <c r="E2012" t="str">
        <f>VLOOKUP($C2012,'Look-Ups'!$C$2:$G$32,E$1-2,0)</f>
        <v>Function_Simpl_06</v>
      </c>
      <c r="F2012" t="str">
        <f>VLOOKUP($C2012,'Look-Ups'!$C$2:$G$32,F$1-2,0)</f>
        <v>Segment_04</v>
      </c>
      <c r="G2012" t="str">
        <f>VLOOKUP($C2012,'Look-Ups'!$C$2:$G$32,G$1-2,0)</f>
        <v>Proc_Type_05</v>
      </c>
      <c r="H2012" t="s">
        <v>244</v>
      </c>
      <c r="I2012">
        <f t="shared" si="77"/>
        <v>2024</v>
      </c>
      <c r="J2012" t="s">
        <v>23</v>
      </c>
    </row>
    <row r="2013" spans="1:10" x14ac:dyDescent="0.25">
      <c r="A2013" t="str">
        <f t="shared" si="78"/>
        <v>Function_07Application_202024</v>
      </c>
      <c r="B2013">
        <v>2010</v>
      </c>
      <c r="C2013" t="s">
        <v>373</v>
      </c>
      <c r="D2013" t="str">
        <f>VLOOKUP($C2013,'Look-Ups'!$C$2:$G$32,D$1-2,0)</f>
        <v>Function_07</v>
      </c>
      <c r="E2013" t="str">
        <f>VLOOKUP($C2013,'Look-Ups'!$C$2:$G$32,E$1-2,0)</f>
        <v>Function_Simpl_06</v>
      </c>
      <c r="F2013" t="str">
        <f>VLOOKUP($C2013,'Look-Ups'!$C$2:$G$32,F$1-2,0)</f>
        <v>Segment_04</v>
      </c>
      <c r="G2013" t="str">
        <f>VLOOKUP($C2013,'Look-Ups'!$C$2:$G$32,G$1-2,0)</f>
        <v>Proc_Type_05</v>
      </c>
      <c r="H2013" t="s">
        <v>171</v>
      </c>
      <c r="I2013">
        <f t="shared" si="77"/>
        <v>2024</v>
      </c>
      <c r="J2013" t="s">
        <v>23</v>
      </c>
    </row>
    <row r="2014" spans="1:10" x14ac:dyDescent="0.25">
      <c r="A2014" t="str">
        <f t="shared" si="78"/>
        <v>Function_07Application_202024</v>
      </c>
      <c r="B2014">
        <v>2011</v>
      </c>
      <c r="C2014" t="s">
        <v>373</v>
      </c>
      <c r="D2014" t="str">
        <f>VLOOKUP($C2014,'Look-Ups'!$C$2:$G$32,D$1-2,0)</f>
        <v>Function_07</v>
      </c>
      <c r="E2014" t="str">
        <f>VLOOKUP($C2014,'Look-Ups'!$C$2:$G$32,E$1-2,0)</f>
        <v>Function_Simpl_06</v>
      </c>
      <c r="F2014" t="str">
        <f>VLOOKUP($C2014,'Look-Ups'!$C$2:$G$32,F$1-2,0)</f>
        <v>Segment_04</v>
      </c>
      <c r="G2014" t="str">
        <f>VLOOKUP($C2014,'Look-Ups'!$C$2:$G$32,G$1-2,0)</f>
        <v>Proc_Type_05</v>
      </c>
      <c r="H2014" t="s">
        <v>219</v>
      </c>
      <c r="I2014">
        <f t="shared" si="77"/>
        <v>2024</v>
      </c>
      <c r="J2014" t="s">
        <v>23</v>
      </c>
    </row>
    <row r="2015" spans="1:10" x14ac:dyDescent="0.25">
      <c r="A2015" t="str">
        <f t="shared" si="78"/>
        <v>Function_07Application_202024</v>
      </c>
      <c r="B2015">
        <v>2012</v>
      </c>
      <c r="C2015" t="s">
        <v>373</v>
      </c>
      <c r="D2015" t="str">
        <f>VLOOKUP($C2015,'Look-Ups'!$C$2:$G$32,D$1-2,0)</f>
        <v>Function_07</v>
      </c>
      <c r="E2015" t="str">
        <f>VLOOKUP($C2015,'Look-Ups'!$C$2:$G$32,E$1-2,0)</f>
        <v>Function_Simpl_06</v>
      </c>
      <c r="F2015" t="str">
        <f>VLOOKUP($C2015,'Look-Ups'!$C$2:$G$32,F$1-2,0)</f>
        <v>Segment_04</v>
      </c>
      <c r="G2015" t="str">
        <f>VLOOKUP($C2015,'Look-Ups'!$C$2:$G$32,G$1-2,0)</f>
        <v>Proc_Type_05</v>
      </c>
      <c r="H2015" t="s">
        <v>156</v>
      </c>
      <c r="I2015">
        <f t="shared" si="77"/>
        <v>2024</v>
      </c>
      <c r="J2015" t="s">
        <v>23</v>
      </c>
    </row>
    <row r="2016" spans="1:10" x14ac:dyDescent="0.25">
      <c r="A2016" t="str">
        <f t="shared" si="78"/>
        <v>Function_07Application_202024</v>
      </c>
      <c r="B2016">
        <v>2013</v>
      </c>
      <c r="C2016" t="s">
        <v>373</v>
      </c>
      <c r="D2016" t="str">
        <f>VLOOKUP($C2016,'Look-Ups'!$C$2:$G$32,D$1-2,0)</f>
        <v>Function_07</v>
      </c>
      <c r="E2016" t="str">
        <f>VLOOKUP($C2016,'Look-Ups'!$C$2:$G$32,E$1-2,0)</f>
        <v>Function_Simpl_06</v>
      </c>
      <c r="F2016" t="str">
        <f>VLOOKUP($C2016,'Look-Ups'!$C$2:$G$32,F$1-2,0)</f>
        <v>Segment_04</v>
      </c>
      <c r="G2016" t="str">
        <f>VLOOKUP($C2016,'Look-Ups'!$C$2:$G$32,G$1-2,0)</f>
        <v>Proc_Type_05</v>
      </c>
      <c r="H2016" t="s">
        <v>187</v>
      </c>
      <c r="I2016">
        <f t="shared" si="77"/>
        <v>2024</v>
      </c>
      <c r="J2016" t="s">
        <v>23</v>
      </c>
    </row>
    <row r="2017" spans="1:10" x14ac:dyDescent="0.25">
      <c r="A2017" t="str">
        <f t="shared" si="78"/>
        <v>Function_07Application_202024</v>
      </c>
      <c r="B2017">
        <v>2014</v>
      </c>
      <c r="C2017" t="s">
        <v>373</v>
      </c>
      <c r="D2017" t="str">
        <f>VLOOKUP($C2017,'Look-Ups'!$C$2:$G$32,D$1-2,0)</f>
        <v>Function_07</v>
      </c>
      <c r="E2017" t="str">
        <f>VLOOKUP($C2017,'Look-Ups'!$C$2:$G$32,E$1-2,0)</f>
        <v>Function_Simpl_06</v>
      </c>
      <c r="F2017" t="str">
        <f>VLOOKUP($C2017,'Look-Ups'!$C$2:$G$32,F$1-2,0)</f>
        <v>Segment_04</v>
      </c>
      <c r="G2017" t="str">
        <f>VLOOKUP($C2017,'Look-Ups'!$C$2:$G$32,G$1-2,0)</f>
        <v>Proc_Type_05</v>
      </c>
      <c r="H2017" t="s">
        <v>209</v>
      </c>
      <c r="I2017">
        <f t="shared" si="77"/>
        <v>2024</v>
      </c>
      <c r="J2017" t="s">
        <v>23</v>
      </c>
    </row>
    <row r="2018" spans="1:10" x14ac:dyDescent="0.25">
      <c r="A2018" t="str">
        <f t="shared" si="78"/>
        <v>Function_07Application_202024</v>
      </c>
      <c r="B2018">
        <v>2015</v>
      </c>
      <c r="C2018" t="s">
        <v>373</v>
      </c>
      <c r="D2018" t="str">
        <f>VLOOKUP($C2018,'Look-Ups'!$C$2:$G$32,D$1-2,0)</f>
        <v>Function_07</v>
      </c>
      <c r="E2018" t="str">
        <f>VLOOKUP($C2018,'Look-Ups'!$C$2:$G$32,E$1-2,0)</f>
        <v>Function_Simpl_06</v>
      </c>
      <c r="F2018" t="str">
        <f>VLOOKUP($C2018,'Look-Ups'!$C$2:$G$32,F$1-2,0)</f>
        <v>Segment_04</v>
      </c>
      <c r="G2018" t="str">
        <f>VLOOKUP($C2018,'Look-Ups'!$C$2:$G$32,G$1-2,0)</f>
        <v>Proc_Type_05</v>
      </c>
      <c r="H2018" t="s">
        <v>222</v>
      </c>
      <c r="I2018">
        <f t="shared" si="77"/>
        <v>2024</v>
      </c>
      <c r="J2018" t="s">
        <v>23</v>
      </c>
    </row>
    <row r="2019" spans="1:10" x14ac:dyDescent="0.25">
      <c r="A2019" t="str">
        <f t="shared" si="78"/>
        <v>Function_07Application_202024</v>
      </c>
      <c r="B2019">
        <v>2016</v>
      </c>
      <c r="C2019" t="s">
        <v>373</v>
      </c>
      <c r="D2019" t="str">
        <f>VLOOKUP($C2019,'Look-Ups'!$C$2:$G$32,D$1-2,0)</f>
        <v>Function_07</v>
      </c>
      <c r="E2019" t="str">
        <f>VLOOKUP($C2019,'Look-Ups'!$C$2:$G$32,E$1-2,0)</f>
        <v>Function_Simpl_06</v>
      </c>
      <c r="F2019" t="str">
        <f>VLOOKUP($C2019,'Look-Ups'!$C$2:$G$32,F$1-2,0)</f>
        <v>Segment_04</v>
      </c>
      <c r="G2019" t="str">
        <f>VLOOKUP($C2019,'Look-Ups'!$C$2:$G$32,G$1-2,0)</f>
        <v>Proc_Type_05</v>
      </c>
      <c r="H2019" t="s">
        <v>195</v>
      </c>
      <c r="I2019">
        <f t="shared" si="77"/>
        <v>2024</v>
      </c>
      <c r="J2019" t="s">
        <v>23</v>
      </c>
    </row>
    <row r="2020" spans="1:10" x14ac:dyDescent="0.25">
      <c r="A2020" t="str">
        <f t="shared" si="78"/>
        <v>Function_07Application_202024</v>
      </c>
      <c r="B2020">
        <v>2017</v>
      </c>
      <c r="C2020" t="s">
        <v>373</v>
      </c>
      <c r="D2020" t="str">
        <f>VLOOKUP($C2020,'Look-Ups'!$C$2:$G$32,D$1-2,0)</f>
        <v>Function_07</v>
      </c>
      <c r="E2020" t="str">
        <f>VLOOKUP($C2020,'Look-Ups'!$C$2:$G$32,E$1-2,0)</f>
        <v>Function_Simpl_06</v>
      </c>
      <c r="F2020" t="str">
        <f>VLOOKUP($C2020,'Look-Ups'!$C$2:$G$32,F$1-2,0)</f>
        <v>Segment_04</v>
      </c>
      <c r="G2020" t="str">
        <f>VLOOKUP($C2020,'Look-Ups'!$C$2:$G$32,G$1-2,0)</f>
        <v>Proc_Type_05</v>
      </c>
      <c r="H2020" t="s">
        <v>225</v>
      </c>
      <c r="I2020">
        <f t="shared" si="77"/>
        <v>2024</v>
      </c>
      <c r="J2020" t="s">
        <v>23</v>
      </c>
    </row>
    <row r="2021" spans="1:10" x14ac:dyDescent="0.25">
      <c r="A2021" t="str">
        <f t="shared" si="78"/>
        <v>Function_07Application_202024</v>
      </c>
      <c r="B2021">
        <v>2018</v>
      </c>
      <c r="C2021" t="s">
        <v>373</v>
      </c>
      <c r="D2021" t="str">
        <f>VLOOKUP($C2021,'Look-Ups'!$C$2:$G$32,D$1-2,0)</f>
        <v>Function_07</v>
      </c>
      <c r="E2021" t="str">
        <f>VLOOKUP($C2021,'Look-Ups'!$C$2:$G$32,E$1-2,0)</f>
        <v>Function_Simpl_06</v>
      </c>
      <c r="F2021" t="str">
        <f>VLOOKUP($C2021,'Look-Ups'!$C$2:$G$32,F$1-2,0)</f>
        <v>Segment_04</v>
      </c>
      <c r="G2021" t="str">
        <f>VLOOKUP($C2021,'Look-Ups'!$C$2:$G$32,G$1-2,0)</f>
        <v>Proc_Type_05</v>
      </c>
      <c r="H2021" t="s">
        <v>206</v>
      </c>
      <c r="I2021">
        <f t="shared" si="77"/>
        <v>2024</v>
      </c>
      <c r="J2021" t="s">
        <v>23</v>
      </c>
    </row>
    <row r="2022" spans="1:10" x14ac:dyDescent="0.25">
      <c r="A2022" t="str">
        <f t="shared" si="78"/>
        <v>Function_07Application_202024</v>
      </c>
      <c r="B2022">
        <v>2019</v>
      </c>
      <c r="C2022" t="s">
        <v>373</v>
      </c>
      <c r="D2022" t="str">
        <f>VLOOKUP($C2022,'Look-Ups'!$C$2:$G$32,D$1-2,0)</f>
        <v>Function_07</v>
      </c>
      <c r="E2022" t="str">
        <f>VLOOKUP($C2022,'Look-Ups'!$C$2:$G$32,E$1-2,0)</f>
        <v>Function_Simpl_06</v>
      </c>
      <c r="F2022" t="str">
        <f>VLOOKUP($C2022,'Look-Ups'!$C$2:$G$32,F$1-2,0)</f>
        <v>Segment_04</v>
      </c>
      <c r="G2022" t="str">
        <f>VLOOKUP($C2022,'Look-Ups'!$C$2:$G$32,G$1-2,0)</f>
        <v>Proc_Type_05</v>
      </c>
      <c r="H2022" t="s">
        <v>238</v>
      </c>
      <c r="I2022">
        <f t="shared" si="77"/>
        <v>2024</v>
      </c>
      <c r="J2022" t="s">
        <v>23</v>
      </c>
    </row>
    <row r="2023" spans="1:10" x14ac:dyDescent="0.25">
      <c r="A2023" t="str">
        <f t="shared" si="78"/>
        <v>Function_07Application_202024</v>
      </c>
      <c r="B2023">
        <v>2020</v>
      </c>
      <c r="C2023" t="s">
        <v>373</v>
      </c>
      <c r="D2023" t="str">
        <f>VLOOKUP($C2023,'Look-Ups'!$C$2:$G$32,D$1-2,0)</f>
        <v>Function_07</v>
      </c>
      <c r="E2023" t="str">
        <f>VLOOKUP($C2023,'Look-Ups'!$C$2:$G$32,E$1-2,0)</f>
        <v>Function_Simpl_06</v>
      </c>
      <c r="F2023" t="str">
        <f>VLOOKUP($C2023,'Look-Ups'!$C$2:$G$32,F$1-2,0)</f>
        <v>Segment_04</v>
      </c>
      <c r="G2023" t="str">
        <f>VLOOKUP($C2023,'Look-Ups'!$C$2:$G$32,G$1-2,0)</f>
        <v>Proc_Type_05</v>
      </c>
      <c r="H2023" t="s">
        <v>244</v>
      </c>
      <c r="I2023">
        <f t="shared" si="77"/>
        <v>2024</v>
      </c>
      <c r="J2023" t="s">
        <v>23</v>
      </c>
    </row>
    <row r="2024" spans="1:10" x14ac:dyDescent="0.25">
      <c r="A2024" t="str">
        <f t="shared" si="78"/>
        <v>Function_08Application_212024</v>
      </c>
      <c r="B2024">
        <v>2021</v>
      </c>
      <c r="C2024" t="s">
        <v>374</v>
      </c>
      <c r="D2024" t="str">
        <f>VLOOKUP($C2024,'Look-Ups'!$C$2:$G$32,D$1-2,0)</f>
        <v>Function_08</v>
      </c>
      <c r="E2024" t="str">
        <f>VLOOKUP($C2024,'Look-Ups'!$C$2:$G$32,E$1-2,0)</f>
        <v>Function_Simpl_05</v>
      </c>
      <c r="F2024" t="str">
        <f>VLOOKUP($C2024,'Look-Ups'!$C$2:$G$32,F$1-2,0)</f>
        <v>Segment_05</v>
      </c>
      <c r="G2024" t="str">
        <f>VLOOKUP($C2024,'Look-Ups'!$C$2:$G$32,G$1-2,0)</f>
        <v>Proc_Type_01</v>
      </c>
      <c r="H2024" t="s">
        <v>219</v>
      </c>
      <c r="I2024">
        <f t="shared" si="77"/>
        <v>2024</v>
      </c>
      <c r="J2024" t="s">
        <v>23</v>
      </c>
    </row>
    <row r="2025" spans="1:10" x14ac:dyDescent="0.25">
      <c r="A2025" t="str">
        <f t="shared" si="78"/>
        <v>Function_08Application_212024</v>
      </c>
      <c r="B2025">
        <v>2022</v>
      </c>
      <c r="C2025" t="s">
        <v>374</v>
      </c>
      <c r="D2025" t="str">
        <f>VLOOKUP($C2025,'Look-Ups'!$C$2:$G$32,D$1-2,0)</f>
        <v>Function_08</v>
      </c>
      <c r="E2025" t="str">
        <f>VLOOKUP($C2025,'Look-Ups'!$C$2:$G$32,E$1-2,0)</f>
        <v>Function_Simpl_05</v>
      </c>
      <c r="F2025" t="str">
        <f>VLOOKUP($C2025,'Look-Ups'!$C$2:$G$32,F$1-2,0)</f>
        <v>Segment_05</v>
      </c>
      <c r="G2025" t="str">
        <f>VLOOKUP($C2025,'Look-Ups'!$C$2:$G$32,G$1-2,0)</f>
        <v>Proc_Type_01</v>
      </c>
      <c r="H2025" t="s">
        <v>215</v>
      </c>
      <c r="I2025">
        <f t="shared" si="77"/>
        <v>2024</v>
      </c>
      <c r="J2025" t="s">
        <v>23</v>
      </c>
    </row>
    <row r="2026" spans="1:10" x14ac:dyDescent="0.25">
      <c r="A2026" t="str">
        <f t="shared" si="78"/>
        <v>Function_08Application_212024</v>
      </c>
      <c r="B2026">
        <v>2023</v>
      </c>
      <c r="C2026" t="s">
        <v>374</v>
      </c>
      <c r="D2026" t="str">
        <f>VLOOKUP($C2026,'Look-Ups'!$C$2:$G$32,D$1-2,0)</f>
        <v>Function_08</v>
      </c>
      <c r="E2026" t="str">
        <f>VLOOKUP($C2026,'Look-Ups'!$C$2:$G$32,E$1-2,0)</f>
        <v>Function_Simpl_05</v>
      </c>
      <c r="F2026" t="str">
        <f>VLOOKUP($C2026,'Look-Ups'!$C$2:$G$32,F$1-2,0)</f>
        <v>Segment_05</v>
      </c>
      <c r="G2026" t="str">
        <f>VLOOKUP($C2026,'Look-Ups'!$C$2:$G$32,G$1-2,0)</f>
        <v>Proc_Type_01</v>
      </c>
      <c r="H2026" t="s">
        <v>209</v>
      </c>
      <c r="I2026">
        <f t="shared" si="77"/>
        <v>2024</v>
      </c>
      <c r="J2026" t="s">
        <v>23</v>
      </c>
    </row>
    <row r="2027" spans="1:10" x14ac:dyDescent="0.25">
      <c r="A2027" t="str">
        <f t="shared" si="78"/>
        <v>Function_08Application_212024</v>
      </c>
      <c r="B2027">
        <v>2024</v>
      </c>
      <c r="C2027" t="s">
        <v>374</v>
      </c>
      <c r="D2027" t="str">
        <f>VLOOKUP($C2027,'Look-Ups'!$C$2:$G$32,D$1-2,0)</f>
        <v>Function_08</v>
      </c>
      <c r="E2027" t="str">
        <f>VLOOKUP($C2027,'Look-Ups'!$C$2:$G$32,E$1-2,0)</f>
        <v>Function_Simpl_05</v>
      </c>
      <c r="F2027" t="str">
        <f>VLOOKUP($C2027,'Look-Ups'!$C$2:$G$32,F$1-2,0)</f>
        <v>Segment_05</v>
      </c>
      <c r="G2027" t="str">
        <f>VLOOKUP($C2027,'Look-Ups'!$C$2:$G$32,G$1-2,0)</f>
        <v>Proc_Type_01</v>
      </c>
      <c r="H2027" t="s">
        <v>187</v>
      </c>
      <c r="I2027">
        <f t="shared" si="77"/>
        <v>2024</v>
      </c>
      <c r="J2027" t="s">
        <v>23</v>
      </c>
    </row>
    <row r="2028" spans="1:10" x14ac:dyDescent="0.25">
      <c r="A2028" t="str">
        <f t="shared" si="78"/>
        <v>Function_08Application_212024</v>
      </c>
      <c r="B2028">
        <v>2025</v>
      </c>
      <c r="C2028" t="s">
        <v>374</v>
      </c>
      <c r="D2028" t="str">
        <f>VLOOKUP($C2028,'Look-Ups'!$C$2:$G$32,D$1-2,0)</f>
        <v>Function_08</v>
      </c>
      <c r="E2028" t="str">
        <f>VLOOKUP($C2028,'Look-Ups'!$C$2:$G$32,E$1-2,0)</f>
        <v>Function_Simpl_05</v>
      </c>
      <c r="F2028" t="str">
        <f>VLOOKUP($C2028,'Look-Ups'!$C$2:$G$32,F$1-2,0)</f>
        <v>Segment_05</v>
      </c>
      <c r="G2028" t="str">
        <f>VLOOKUP($C2028,'Look-Ups'!$C$2:$G$32,G$1-2,0)</f>
        <v>Proc_Type_01</v>
      </c>
      <c r="H2028" t="s">
        <v>212</v>
      </c>
      <c r="I2028">
        <f t="shared" si="77"/>
        <v>2024</v>
      </c>
      <c r="J2028" t="s">
        <v>23</v>
      </c>
    </row>
    <row r="2029" spans="1:10" x14ac:dyDescent="0.25">
      <c r="A2029" t="str">
        <f t="shared" si="78"/>
        <v>Function_08Application_212024</v>
      </c>
      <c r="B2029">
        <v>2026</v>
      </c>
      <c r="C2029" t="s">
        <v>374</v>
      </c>
      <c r="D2029" t="str">
        <f>VLOOKUP($C2029,'Look-Ups'!$C$2:$G$32,D$1-2,0)</f>
        <v>Function_08</v>
      </c>
      <c r="E2029" t="str">
        <f>VLOOKUP($C2029,'Look-Ups'!$C$2:$G$32,E$1-2,0)</f>
        <v>Function_Simpl_05</v>
      </c>
      <c r="F2029" t="str">
        <f>VLOOKUP($C2029,'Look-Ups'!$C$2:$G$32,F$1-2,0)</f>
        <v>Segment_05</v>
      </c>
      <c r="G2029" t="str">
        <f>VLOOKUP($C2029,'Look-Ups'!$C$2:$G$32,G$1-2,0)</f>
        <v>Proc_Type_01</v>
      </c>
      <c r="H2029" t="s">
        <v>179</v>
      </c>
      <c r="I2029">
        <f t="shared" si="77"/>
        <v>2024</v>
      </c>
      <c r="J2029" t="s">
        <v>23</v>
      </c>
    </row>
    <row r="2030" spans="1:10" x14ac:dyDescent="0.25">
      <c r="A2030" t="str">
        <f t="shared" si="78"/>
        <v>Function_08Application_212024</v>
      </c>
      <c r="B2030">
        <v>2027</v>
      </c>
      <c r="C2030" t="s">
        <v>374</v>
      </c>
      <c r="D2030" t="str">
        <f>VLOOKUP($C2030,'Look-Ups'!$C$2:$G$32,D$1-2,0)</f>
        <v>Function_08</v>
      </c>
      <c r="E2030" t="str">
        <f>VLOOKUP($C2030,'Look-Ups'!$C$2:$G$32,E$1-2,0)</f>
        <v>Function_Simpl_05</v>
      </c>
      <c r="F2030" t="str">
        <f>VLOOKUP($C2030,'Look-Ups'!$C$2:$G$32,F$1-2,0)</f>
        <v>Segment_05</v>
      </c>
      <c r="G2030" t="str">
        <f>VLOOKUP($C2030,'Look-Ups'!$C$2:$G$32,G$1-2,0)</f>
        <v>Proc_Type_01</v>
      </c>
      <c r="H2030" t="s">
        <v>156</v>
      </c>
      <c r="I2030">
        <f t="shared" si="77"/>
        <v>2024</v>
      </c>
      <c r="J2030" t="s">
        <v>23</v>
      </c>
    </row>
    <row r="2031" spans="1:10" x14ac:dyDescent="0.25">
      <c r="A2031" t="str">
        <f t="shared" si="78"/>
        <v>Function_08Application_212024</v>
      </c>
      <c r="B2031">
        <v>2028</v>
      </c>
      <c r="C2031" t="s">
        <v>374</v>
      </c>
      <c r="D2031" t="str">
        <f>VLOOKUP($C2031,'Look-Ups'!$C$2:$G$32,D$1-2,0)</f>
        <v>Function_08</v>
      </c>
      <c r="E2031" t="str">
        <f>VLOOKUP($C2031,'Look-Ups'!$C$2:$G$32,E$1-2,0)</f>
        <v>Function_Simpl_05</v>
      </c>
      <c r="F2031" t="str">
        <f>VLOOKUP($C2031,'Look-Ups'!$C$2:$G$32,F$1-2,0)</f>
        <v>Segment_05</v>
      </c>
      <c r="G2031" t="str">
        <f>VLOOKUP($C2031,'Look-Ups'!$C$2:$G$32,G$1-2,0)</f>
        <v>Proc_Type_01</v>
      </c>
      <c r="H2031" t="s">
        <v>224</v>
      </c>
      <c r="I2031">
        <f t="shared" si="77"/>
        <v>2024</v>
      </c>
      <c r="J2031" t="s">
        <v>23</v>
      </c>
    </row>
    <row r="2032" spans="1:10" x14ac:dyDescent="0.25">
      <c r="A2032" t="str">
        <f t="shared" si="78"/>
        <v>Function_08Application_212024</v>
      </c>
      <c r="B2032">
        <v>2029</v>
      </c>
      <c r="C2032" t="s">
        <v>374</v>
      </c>
      <c r="D2032" t="str">
        <f>VLOOKUP($C2032,'Look-Ups'!$C$2:$G$32,D$1-2,0)</f>
        <v>Function_08</v>
      </c>
      <c r="E2032" t="str">
        <f>VLOOKUP($C2032,'Look-Ups'!$C$2:$G$32,E$1-2,0)</f>
        <v>Function_Simpl_05</v>
      </c>
      <c r="F2032" t="str">
        <f>VLOOKUP($C2032,'Look-Ups'!$C$2:$G$32,F$1-2,0)</f>
        <v>Segment_05</v>
      </c>
      <c r="G2032" t="str">
        <f>VLOOKUP($C2032,'Look-Ups'!$C$2:$G$32,G$1-2,0)</f>
        <v>Proc_Type_01</v>
      </c>
      <c r="H2032" t="s">
        <v>182</v>
      </c>
      <c r="I2032">
        <f t="shared" si="77"/>
        <v>2024</v>
      </c>
      <c r="J2032" t="s">
        <v>23</v>
      </c>
    </row>
    <row r="2033" spans="1:10" x14ac:dyDescent="0.25">
      <c r="A2033" t="str">
        <f t="shared" si="78"/>
        <v>Function_08Application_212024</v>
      </c>
      <c r="B2033">
        <v>2030</v>
      </c>
      <c r="C2033" t="s">
        <v>374</v>
      </c>
      <c r="D2033" t="str">
        <f>VLOOKUP($C2033,'Look-Ups'!$C$2:$G$32,D$1-2,0)</f>
        <v>Function_08</v>
      </c>
      <c r="E2033" t="str">
        <f>VLOOKUP($C2033,'Look-Ups'!$C$2:$G$32,E$1-2,0)</f>
        <v>Function_Simpl_05</v>
      </c>
      <c r="F2033" t="str">
        <f>VLOOKUP($C2033,'Look-Ups'!$C$2:$G$32,F$1-2,0)</f>
        <v>Segment_05</v>
      </c>
      <c r="G2033" t="str">
        <f>VLOOKUP($C2033,'Look-Ups'!$C$2:$G$32,G$1-2,0)</f>
        <v>Proc_Type_01</v>
      </c>
      <c r="H2033" t="s">
        <v>171</v>
      </c>
      <c r="I2033">
        <f t="shared" si="77"/>
        <v>2024</v>
      </c>
      <c r="J2033" t="s">
        <v>23</v>
      </c>
    </row>
    <row r="2034" spans="1:10" x14ac:dyDescent="0.25">
      <c r="A2034" t="str">
        <f t="shared" si="78"/>
        <v>Function_08Application_212024</v>
      </c>
      <c r="B2034">
        <v>2031</v>
      </c>
      <c r="C2034" t="s">
        <v>374</v>
      </c>
      <c r="D2034" t="str">
        <f>VLOOKUP($C2034,'Look-Ups'!$C$2:$G$32,D$1-2,0)</f>
        <v>Function_08</v>
      </c>
      <c r="E2034" t="str">
        <f>VLOOKUP($C2034,'Look-Ups'!$C$2:$G$32,E$1-2,0)</f>
        <v>Function_Simpl_05</v>
      </c>
      <c r="F2034" t="str">
        <f>VLOOKUP($C2034,'Look-Ups'!$C$2:$G$32,F$1-2,0)</f>
        <v>Segment_05</v>
      </c>
      <c r="G2034" t="str">
        <f>VLOOKUP($C2034,'Look-Ups'!$C$2:$G$32,G$1-2,0)</f>
        <v>Proc_Type_01</v>
      </c>
      <c r="H2034" t="s">
        <v>242</v>
      </c>
      <c r="I2034">
        <f t="shared" si="77"/>
        <v>2024</v>
      </c>
      <c r="J2034" t="s">
        <v>23</v>
      </c>
    </row>
    <row r="2035" spans="1:10" x14ac:dyDescent="0.25">
      <c r="A2035" t="str">
        <f t="shared" si="78"/>
        <v>Function_08Application_212024</v>
      </c>
      <c r="B2035">
        <v>2032</v>
      </c>
      <c r="C2035" t="s">
        <v>374</v>
      </c>
      <c r="D2035" t="str">
        <f>VLOOKUP($C2035,'Look-Ups'!$C$2:$G$32,D$1-2,0)</f>
        <v>Function_08</v>
      </c>
      <c r="E2035" t="str">
        <f>VLOOKUP($C2035,'Look-Ups'!$C$2:$G$32,E$1-2,0)</f>
        <v>Function_Simpl_05</v>
      </c>
      <c r="F2035" t="str">
        <f>VLOOKUP($C2035,'Look-Ups'!$C$2:$G$32,F$1-2,0)</f>
        <v>Segment_05</v>
      </c>
      <c r="G2035" t="str">
        <f>VLOOKUP($C2035,'Look-Ups'!$C$2:$G$32,G$1-2,0)</f>
        <v>Proc_Type_01</v>
      </c>
      <c r="H2035" t="s">
        <v>238</v>
      </c>
      <c r="I2035">
        <f t="shared" si="77"/>
        <v>2024</v>
      </c>
      <c r="J2035" t="s">
        <v>23</v>
      </c>
    </row>
    <row r="2036" spans="1:10" x14ac:dyDescent="0.25">
      <c r="A2036" t="str">
        <f t="shared" si="78"/>
        <v>Function_08Application_212024</v>
      </c>
      <c r="B2036">
        <v>2033</v>
      </c>
      <c r="C2036" t="s">
        <v>374</v>
      </c>
      <c r="D2036" t="str">
        <f>VLOOKUP($C2036,'Look-Ups'!$C$2:$G$32,D$1-2,0)</f>
        <v>Function_08</v>
      </c>
      <c r="E2036" t="str">
        <f>VLOOKUP($C2036,'Look-Ups'!$C$2:$G$32,E$1-2,0)</f>
        <v>Function_Simpl_05</v>
      </c>
      <c r="F2036" t="str">
        <f>VLOOKUP($C2036,'Look-Ups'!$C$2:$G$32,F$1-2,0)</f>
        <v>Segment_05</v>
      </c>
      <c r="G2036" t="str">
        <f>VLOOKUP($C2036,'Look-Ups'!$C$2:$G$32,G$1-2,0)</f>
        <v>Proc_Type_01</v>
      </c>
      <c r="H2036" t="s">
        <v>195</v>
      </c>
      <c r="I2036">
        <f t="shared" ref="I2036:I2099" si="79">I1681+1</f>
        <v>2024</v>
      </c>
      <c r="J2036" t="s">
        <v>23</v>
      </c>
    </row>
    <row r="2037" spans="1:10" x14ac:dyDescent="0.25">
      <c r="A2037" t="str">
        <f t="shared" si="78"/>
        <v>Function_08Application_212024</v>
      </c>
      <c r="B2037">
        <v>2034</v>
      </c>
      <c r="C2037" t="s">
        <v>374</v>
      </c>
      <c r="D2037" t="str">
        <f>VLOOKUP($C2037,'Look-Ups'!$C$2:$G$32,D$1-2,0)</f>
        <v>Function_08</v>
      </c>
      <c r="E2037" t="str">
        <f>VLOOKUP($C2037,'Look-Ups'!$C$2:$G$32,E$1-2,0)</f>
        <v>Function_Simpl_05</v>
      </c>
      <c r="F2037" t="str">
        <f>VLOOKUP($C2037,'Look-Ups'!$C$2:$G$32,F$1-2,0)</f>
        <v>Segment_05</v>
      </c>
      <c r="G2037" t="str">
        <f>VLOOKUP($C2037,'Look-Ups'!$C$2:$G$32,G$1-2,0)</f>
        <v>Proc_Type_01</v>
      </c>
      <c r="H2037" t="s">
        <v>244</v>
      </c>
      <c r="I2037">
        <f t="shared" si="79"/>
        <v>2024</v>
      </c>
      <c r="J2037" t="s">
        <v>23</v>
      </c>
    </row>
    <row r="2038" spans="1:10" x14ac:dyDescent="0.25">
      <c r="A2038" t="str">
        <f t="shared" si="78"/>
        <v>Function_09Application_222024</v>
      </c>
      <c r="B2038">
        <v>2035</v>
      </c>
      <c r="C2038" t="s">
        <v>375</v>
      </c>
      <c r="D2038" t="str">
        <f>VLOOKUP($C2038,'Look-Ups'!$C$2:$G$32,D$1-2,0)</f>
        <v>Function_09</v>
      </c>
      <c r="E2038" t="str">
        <f>VLOOKUP($C2038,'Look-Ups'!$C$2:$G$32,E$1-2,0)</f>
        <v>Function_Simpl_07</v>
      </c>
      <c r="F2038" t="str">
        <f>VLOOKUP($C2038,'Look-Ups'!$C$2:$G$32,F$1-2,0)</f>
        <v>Segment_06</v>
      </c>
      <c r="G2038" t="str">
        <f>VLOOKUP($C2038,'Look-Ups'!$C$2:$G$32,G$1-2,0)</f>
        <v>Proc_Type_01</v>
      </c>
      <c r="H2038" t="s">
        <v>215</v>
      </c>
      <c r="I2038">
        <f t="shared" si="79"/>
        <v>2024</v>
      </c>
      <c r="J2038" t="s">
        <v>23</v>
      </c>
    </row>
    <row r="2039" spans="1:10" x14ac:dyDescent="0.25">
      <c r="A2039" t="str">
        <f t="shared" si="78"/>
        <v>Function_09Application_222024</v>
      </c>
      <c r="B2039">
        <v>2036</v>
      </c>
      <c r="C2039" t="s">
        <v>375</v>
      </c>
      <c r="D2039" t="str">
        <f>VLOOKUP($C2039,'Look-Ups'!$C$2:$G$32,D$1-2,0)</f>
        <v>Function_09</v>
      </c>
      <c r="E2039" t="str">
        <f>VLOOKUP($C2039,'Look-Ups'!$C$2:$G$32,E$1-2,0)</f>
        <v>Function_Simpl_07</v>
      </c>
      <c r="F2039" t="str">
        <f>VLOOKUP($C2039,'Look-Ups'!$C$2:$G$32,F$1-2,0)</f>
        <v>Segment_06</v>
      </c>
      <c r="G2039" t="str">
        <f>VLOOKUP($C2039,'Look-Ups'!$C$2:$G$32,G$1-2,0)</f>
        <v>Proc_Type_01</v>
      </c>
      <c r="H2039" t="s">
        <v>200</v>
      </c>
      <c r="I2039">
        <f t="shared" si="79"/>
        <v>2024</v>
      </c>
      <c r="J2039" t="s">
        <v>23</v>
      </c>
    </row>
    <row r="2040" spans="1:10" x14ac:dyDescent="0.25">
      <c r="A2040" t="str">
        <f t="shared" si="78"/>
        <v>Function_09Application_222024</v>
      </c>
      <c r="B2040">
        <v>2037</v>
      </c>
      <c r="C2040" t="s">
        <v>375</v>
      </c>
      <c r="D2040" t="str">
        <f>VLOOKUP($C2040,'Look-Ups'!$C$2:$G$32,D$1-2,0)</f>
        <v>Function_09</v>
      </c>
      <c r="E2040" t="str">
        <f>VLOOKUP($C2040,'Look-Ups'!$C$2:$G$32,E$1-2,0)</f>
        <v>Function_Simpl_07</v>
      </c>
      <c r="F2040" t="str">
        <f>VLOOKUP($C2040,'Look-Ups'!$C$2:$G$32,F$1-2,0)</f>
        <v>Segment_06</v>
      </c>
      <c r="G2040" t="str">
        <f>VLOOKUP($C2040,'Look-Ups'!$C$2:$G$32,G$1-2,0)</f>
        <v>Proc_Type_01</v>
      </c>
      <c r="H2040" t="s">
        <v>219</v>
      </c>
      <c r="I2040">
        <f t="shared" si="79"/>
        <v>2024</v>
      </c>
      <c r="J2040" t="s">
        <v>23</v>
      </c>
    </row>
    <row r="2041" spans="1:10" x14ac:dyDescent="0.25">
      <c r="A2041" t="str">
        <f t="shared" si="78"/>
        <v>Function_09Application_222024</v>
      </c>
      <c r="B2041">
        <v>2038</v>
      </c>
      <c r="C2041" t="s">
        <v>375</v>
      </c>
      <c r="D2041" t="str">
        <f>VLOOKUP($C2041,'Look-Ups'!$C$2:$G$32,D$1-2,0)</f>
        <v>Function_09</v>
      </c>
      <c r="E2041" t="str">
        <f>VLOOKUP($C2041,'Look-Ups'!$C$2:$G$32,E$1-2,0)</f>
        <v>Function_Simpl_07</v>
      </c>
      <c r="F2041" t="str">
        <f>VLOOKUP($C2041,'Look-Ups'!$C$2:$G$32,F$1-2,0)</f>
        <v>Segment_06</v>
      </c>
      <c r="G2041" t="str">
        <f>VLOOKUP($C2041,'Look-Ups'!$C$2:$G$32,G$1-2,0)</f>
        <v>Proc_Type_01</v>
      </c>
      <c r="H2041" t="s">
        <v>187</v>
      </c>
      <c r="I2041">
        <f t="shared" si="79"/>
        <v>2024</v>
      </c>
      <c r="J2041" t="s">
        <v>23</v>
      </c>
    </row>
    <row r="2042" spans="1:10" x14ac:dyDescent="0.25">
      <c r="A2042" t="str">
        <f t="shared" si="78"/>
        <v>Function_09Application_222024</v>
      </c>
      <c r="B2042">
        <v>2039</v>
      </c>
      <c r="C2042" t="s">
        <v>375</v>
      </c>
      <c r="D2042" t="str">
        <f>VLOOKUP($C2042,'Look-Ups'!$C$2:$G$32,D$1-2,0)</f>
        <v>Function_09</v>
      </c>
      <c r="E2042" t="str">
        <f>VLOOKUP($C2042,'Look-Ups'!$C$2:$G$32,E$1-2,0)</f>
        <v>Function_Simpl_07</v>
      </c>
      <c r="F2042" t="str">
        <f>VLOOKUP($C2042,'Look-Ups'!$C$2:$G$32,F$1-2,0)</f>
        <v>Segment_06</v>
      </c>
      <c r="G2042" t="str">
        <f>VLOOKUP($C2042,'Look-Ups'!$C$2:$G$32,G$1-2,0)</f>
        <v>Proc_Type_01</v>
      </c>
      <c r="H2042" t="s">
        <v>209</v>
      </c>
      <c r="I2042">
        <f t="shared" si="79"/>
        <v>2024</v>
      </c>
      <c r="J2042" t="s">
        <v>23</v>
      </c>
    </row>
    <row r="2043" spans="1:10" x14ac:dyDescent="0.25">
      <c r="A2043" t="str">
        <f t="shared" si="78"/>
        <v>Function_09Application_222024</v>
      </c>
      <c r="B2043">
        <v>2040</v>
      </c>
      <c r="C2043" t="s">
        <v>375</v>
      </c>
      <c r="D2043" t="str">
        <f>VLOOKUP($C2043,'Look-Ups'!$C$2:$G$32,D$1-2,0)</f>
        <v>Function_09</v>
      </c>
      <c r="E2043" t="str">
        <f>VLOOKUP($C2043,'Look-Ups'!$C$2:$G$32,E$1-2,0)</f>
        <v>Function_Simpl_07</v>
      </c>
      <c r="F2043" t="str">
        <f>VLOOKUP($C2043,'Look-Ups'!$C$2:$G$32,F$1-2,0)</f>
        <v>Segment_06</v>
      </c>
      <c r="G2043" t="str">
        <f>VLOOKUP($C2043,'Look-Ups'!$C$2:$G$32,G$1-2,0)</f>
        <v>Proc_Type_01</v>
      </c>
      <c r="H2043" t="s">
        <v>221</v>
      </c>
      <c r="I2043">
        <f t="shared" si="79"/>
        <v>2024</v>
      </c>
      <c r="J2043" t="s">
        <v>23</v>
      </c>
    </row>
    <row r="2044" spans="1:10" x14ac:dyDescent="0.25">
      <c r="A2044" t="str">
        <f t="shared" si="78"/>
        <v>Function_09Application_222024</v>
      </c>
      <c r="B2044">
        <v>2041</v>
      </c>
      <c r="C2044" t="s">
        <v>375</v>
      </c>
      <c r="D2044" t="str">
        <f>VLOOKUP($C2044,'Look-Ups'!$C$2:$G$32,D$1-2,0)</f>
        <v>Function_09</v>
      </c>
      <c r="E2044" t="str">
        <f>VLOOKUP($C2044,'Look-Ups'!$C$2:$G$32,E$1-2,0)</f>
        <v>Function_Simpl_07</v>
      </c>
      <c r="F2044" t="str">
        <f>VLOOKUP($C2044,'Look-Ups'!$C$2:$G$32,F$1-2,0)</f>
        <v>Segment_06</v>
      </c>
      <c r="G2044" t="str">
        <f>VLOOKUP($C2044,'Look-Ups'!$C$2:$G$32,G$1-2,0)</f>
        <v>Proc_Type_01</v>
      </c>
      <c r="H2044" t="s">
        <v>236</v>
      </c>
      <c r="I2044">
        <f t="shared" si="79"/>
        <v>2024</v>
      </c>
      <c r="J2044" t="s">
        <v>23</v>
      </c>
    </row>
    <row r="2045" spans="1:10" x14ac:dyDescent="0.25">
      <c r="A2045" t="str">
        <f t="shared" si="78"/>
        <v>Function_09Application_222024</v>
      </c>
      <c r="B2045">
        <v>2042</v>
      </c>
      <c r="C2045" t="s">
        <v>375</v>
      </c>
      <c r="D2045" t="str">
        <f>VLOOKUP($C2045,'Look-Ups'!$C$2:$G$32,D$1-2,0)</f>
        <v>Function_09</v>
      </c>
      <c r="E2045" t="str">
        <f>VLOOKUP($C2045,'Look-Ups'!$C$2:$G$32,E$1-2,0)</f>
        <v>Function_Simpl_07</v>
      </c>
      <c r="F2045" t="str">
        <f>VLOOKUP($C2045,'Look-Ups'!$C$2:$G$32,F$1-2,0)</f>
        <v>Segment_06</v>
      </c>
      <c r="G2045" t="str">
        <f>VLOOKUP($C2045,'Look-Ups'!$C$2:$G$32,G$1-2,0)</f>
        <v>Proc_Type_01</v>
      </c>
      <c r="H2045" t="s">
        <v>156</v>
      </c>
      <c r="I2045">
        <f t="shared" si="79"/>
        <v>2024</v>
      </c>
      <c r="J2045" t="s">
        <v>23</v>
      </c>
    </row>
    <row r="2046" spans="1:10" x14ac:dyDescent="0.25">
      <c r="A2046" t="str">
        <f t="shared" si="78"/>
        <v>Function_09Application_222024</v>
      </c>
      <c r="B2046">
        <v>2043</v>
      </c>
      <c r="C2046" t="s">
        <v>375</v>
      </c>
      <c r="D2046" t="str">
        <f>VLOOKUP($C2046,'Look-Ups'!$C$2:$G$32,D$1-2,0)</f>
        <v>Function_09</v>
      </c>
      <c r="E2046" t="str">
        <f>VLOOKUP($C2046,'Look-Ups'!$C$2:$G$32,E$1-2,0)</f>
        <v>Function_Simpl_07</v>
      </c>
      <c r="F2046" t="str">
        <f>VLOOKUP($C2046,'Look-Ups'!$C$2:$G$32,F$1-2,0)</f>
        <v>Segment_06</v>
      </c>
      <c r="G2046" t="str">
        <f>VLOOKUP($C2046,'Look-Ups'!$C$2:$G$32,G$1-2,0)</f>
        <v>Proc_Type_01</v>
      </c>
      <c r="H2046" t="s">
        <v>160</v>
      </c>
      <c r="I2046">
        <f t="shared" si="79"/>
        <v>2024</v>
      </c>
      <c r="J2046" t="s">
        <v>23</v>
      </c>
    </row>
    <row r="2047" spans="1:10" x14ac:dyDescent="0.25">
      <c r="A2047" t="str">
        <f t="shared" si="78"/>
        <v>Function_09Application_222024</v>
      </c>
      <c r="B2047">
        <v>2044</v>
      </c>
      <c r="C2047" t="s">
        <v>375</v>
      </c>
      <c r="D2047" t="str">
        <f>VLOOKUP($C2047,'Look-Ups'!$C$2:$G$32,D$1-2,0)</f>
        <v>Function_09</v>
      </c>
      <c r="E2047" t="str">
        <f>VLOOKUP($C2047,'Look-Ups'!$C$2:$G$32,E$1-2,0)</f>
        <v>Function_Simpl_07</v>
      </c>
      <c r="F2047" t="str">
        <f>VLOOKUP($C2047,'Look-Ups'!$C$2:$G$32,F$1-2,0)</f>
        <v>Segment_06</v>
      </c>
      <c r="G2047" t="str">
        <f>VLOOKUP($C2047,'Look-Ups'!$C$2:$G$32,G$1-2,0)</f>
        <v>Proc_Type_01</v>
      </c>
      <c r="H2047" t="s">
        <v>167</v>
      </c>
      <c r="I2047">
        <f t="shared" si="79"/>
        <v>2024</v>
      </c>
      <c r="J2047" t="s">
        <v>23</v>
      </c>
    </row>
    <row r="2048" spans="1:10" x14ac:dyDescent="0.25">
      <c r="A2048" t="str">
        <f t="shared" si="78"/>
        <v>Function_09Application_222024</v>
      </c>
      <c r="B2048">
        <v>2045</v>
      </c>
      <c r="C2048" t="s">
        <v>375</v>
      </c>
      <c r="D2048" t="str">
        <f>VLOOKUP($C2048,'Look-Ups'!$C$2:$G$32,D$1-2,0)</f>
        <v>Function_09</v>
      </c>
      <c r="E2048" t="str">
        <f>VLOOKUP($C2048,'Look-Ups'!$C$2:$G$32,E$1-2,0)</f>
        <v>Function_Simpl_07</v>
      </c>
      <c r="F2048" t="str">
        <f>VLOOKUP($C2048,'Look-Ups'!$C$2:$G$32,F$1-2,0)</f>
        <v>Segment_06</v>
      </c>
      <c r="G2048" t="str">
        <f>VLOOKUP($C2048,'Look-Ups'!$C$2:$G$32,G$1-2,0)</f>
        <v>Proc_Type_01</v>
      </c>
      <c r="H2048" t="s">
        <v>242</v>
      </c>
      <c r="I2048">
        <f t="shared" si="79"/>
        <v>2024</v>
      </c>
      <c r="J2048" t="s">
        <v>23</v>
      </c>
    </row>
    <row r="2049" spans="1:10" x14ac:dyDescent="0.25">
      <c r="A2049" t="str">
        <f t="shared" si="78"/>
        <v>Function_09Application_222024</v>
      </c>
      <c r="B2049">
        <v>2046</v>
      </c>
      <c r="C2049" t="s">
        <v>375</v>
      </c>
      <c r="D2049" t="str">
        <f>VLOOKUP($C2049,'Look-Ups'!$C$2:$G$32,D$1-2,0)</f>
        <v>Function_09</v>
      </c>
      <c r="E2049" t="str">
        <f>VLOOKUP($C2049,'Look-Ups'!$C$2:$G$32,E$1-2,0)</f>
        <v>Function_Simpl_07</v>
      </c>
      <c r="F2049" t="str">
        <f>VLOOKUP($C2049,'Look-Ups'!$C$2:$G$32,F$1-2,0)</f>
        <v>Segment_06</v>
      </c>
      <c r="G2049" t="str">
        <f>VLOOKUP($C2049,'Look-Ups'!$C$2:$G$32,G$1-2,0)</f>
        <v>Proc_Type_01</v>
      </c>
      <c r="H2049" t="s">
        <v>171</v>
      </c>
      <c r="I2049">
        <f t="shared" si="79"/>
        <v>2024</v>
      </c>
      <c r="J2049" t="s">
        <v>23</v>
      </c>
    </row>
    <row r="2050" spans="1:10" x14ac:dyDescent="0.25">
      <c r="A2050" t="str">
        <f t="shared" si="78"/>
        <v>Function_09Application_222024</v>
      </c>
      <c r="B2050">
        <v>2047</v>
      </c>
      <c r="C2050" t="s">
        <v>375</v>
      </c>
      <c r="D2050" t="str">
        <f>VLOOKUP($C2050,'Look-Ups'!$C$2:$G$32,D$1-2,0)</f>
        <v>Function_09</v>
      </c>
      <c r="E2050" t="str">
        <f>VLOOKUP($C2050,'Look-Ups'!$C$2:$G$32,E$1-2,0)</f>
        <v>Function_Simpl_07</v>
      </c>
      <c r="F2050" t="str">
        <f>VLOOKUP($C2050,'Look-Ups'!$C$2:$G$32,F$1-2,0)</f>
        <v>Segment_06</v>
      </c>
      <c r="G2050" t="str">
        <f>VLOOKUP($C2050,'Look-Ups'!$C$2:$G$32,G$1-2,0)</f>
        <v>Proc_Type_01</v>
      </c>
      <c r="H2050" t="s">
        <v>217</v>
      </c>
      <c r="I2050">
        <f t="shared" si="79"/>
        <v>2024</v>
      </c>
      <c r="J2050" t="s">
        <v>23</v>
      </c>
    </row>
    <row r="2051" spans="1:10" x14ac:dyDescent="0.25">
      <c r="A2051" t="str">
        <f t="shared" si="78"/>
        <v>Function_09Application_222024</v>
      </c>
      <c r="B2051">
        <v>2048</v>
      </c>
      <c r="C2051" t="s">
        <v>375</v>
      </c>
      <c r="D2051" t="str">
        <f>VLOOKUP($C2051,'Look-Ups'!$C$2:$G$32,D$1-2,0)</f>
        <v>Function_09</v>
      </c>
      <c r="E2051" t="str">
        <f>VLOOKUP($C2051,'Look-Ups'!$C$2:$G$32,E$1-2,0)</f>
        <v>Function_Simpl_07</v>
      </c>
      <c r="F2051" t="str">
        <f>VLOOKUP($C2051,'Look-Ups'!$C$2:$G$32,F$1-2,0)</f>
        <v>Segment_06</v>
      </c>
      <c r="G2051" t="str">
        <f>VLOOKUP($C2051,'Look-Ups'!$C$2:$G$32,G$1-2,0)</f>
        <v>Proc_Type_01</v>
      </c>
      <c r="H2051" t="s">
        <v>225</v>
      </c>
      <c r="I2051">
        <f t="shared" si="79"/>
        <v>2024</v>
      </c>
      <c r="J2051" t="s">
        <v>23</v>
      </c>
    </row>
    <row r="2052" spans="1:10" x14ac:dyDescent="0.25">
      <c r="A2052" t="str">
        <f t="shared" si="78"/>
        <v>Function_09Application_222024</v>
      </c>
      <c r="B2052">
        <v>2049</v>
      </c>
      <c r="C2052" t="s">
        <v>375</v>
      </c>
      <c r="D2052" t="str">
        <f>VLOOKUP($C2052,'Look-Ups'!$C$2:$G$32,D$1-2,0)</f>
        <v>Function_09</v>
      </c>
      <c r="E2052" t="str">
        <f>VLOOKUP($C2052,'Look-Ups'!$C$2:$G$32,E$1-2,0)</f>
        <v>Function_Simpl_07</v>
      </c>
      <c r="F2052" t="str">
        <f>VLOOKUP($C2052,'Look-Ups'!$C$2:$G$32,F$1-2,0)</f>
        <v>Segment_06</v>
      </c>
      <c r="G2052" t="str">
        <f>VLOOKUP($C2052,'Look-Ups'!$C$2:$G$32,G$1-2,0)</f>
        <v>Proc_Type_01</v>
      </c>
      <c r="H2052" t="s">
        <v>244</v>
      </c>
      <c r="I2052">
        <f t="shared" si="79"/>
        <v>2024</v>
      </c>
      <c r="J2052" t="s">
        <v>23</v>
      </c>
    </row>
    <row r="2053" spans="1:10" x14ac:dyDescent="0.25">
      <c r="A2053" t="str">
        <f t="shared" ref="A2053:A2116" si="80">D2053&amp;C2053&amp;I2053</f>
        <v>Function_10Application_232024</v>
      </c>
      <c r="B2053">
        <v>2050</v>
      </c>
      <c r="C2053" t="s">
        <v>376</v>
      </c>
      <c r="D2053" t="str">
        <f>VLOOKUP($C2053,'Look-Ups'!$C$2:$G$32,D$1-2,0)</f>
        <v>Function_10</v>
      </c>
      <c r="E2053" t="str">
        <f>VLOOKUP($C2053,'Look-Ups'!$C$2:$G$32,E$1-2,0)</f>
        <v>Function_Simpl_07</v>
      </c>
      <c r="F2053" t="str">
        <f>VLOOKUP($C2053,'Look-Ups'!$C$2:$G$32,F$1-2,0)</f>
        <v>Segment_07</v>
      </c>
      <c r="G2053" t="str">
        <f>VLOOKUP($C2053,'Look-Ups'!$C$2:$G$32,G$1-2,0)</f>
        <v>Proc_Type_01</v>
      </c>
      <c r="H2053" t="s">
        <v>217</v>
      </c>
      <c r="I2053">
        <f t="shared" si="79"/>
        <v>2024</v>
      </c>
      <c r="J2053" t="s">
        <v>23</v>
      </c>
    </row>
    <row r="2054" spans="1:10" x14ac:dyDescent="0.25">
      <c r="A2054" t="str">
        <f t="shared" si="80"/>
        <v>Function_10Application_232024</v>
      </c>
      <c r="B2054">
        <v>2051</v>
      </c>
      <c r="C2054" t="s">
        <v>376</v>
      </c>
      <c r="D2054" t="str">
        <f>VLOOKUP($C2054,'Look-Ups'!$C$2:$G$32,D$1-2,0)</f>
        <v>Function_10</v>
      </c>
      <c r="E2054" t="str">
        <f>VLOOKUP($C2054,'Look-Ups'!$C$2:$G$32,E$1-2,0)</f>
        <v>Function_Simpl_07</v>
      </c>
      <c r="F2054" t="str">
        <f>VLOOKUP($C2054,'Look-Ups'!$C$2:$G$32,F$1-2,0)</f>
        <v>Segment_07</v>
      </c>
      <c r="G2054" t="str">
        <f>VLOOKUP($C2054,'Look-Ups'!$C$2:$G$32,G$1-2,0)</f>
        <v>Proc_Type_01</v>
      </c>
      <c r="H2054" t="s">
        <v>206</v>
      </c>
      <c r="I2054">
        <f t="shared" si="79"/>
        <v>2024</v>
      </c>
      <c r="J2054" t="s">
        <v>23</v>
      </c>
    </row>
    <row r="2055" spans="1:10" x14ac:dyDescent="0.25">
      <c r="A2055" t="str">
        <f t="shared" si="80"/>
        <v>Function_10Application_232024</v>
      </c>
      <c r="B2055">
        <v>2052</v>
      </c>
      <c r="C2055" t="s">
        <v>376</v>
      </c>
      <c r="D2055" t="str">
        <f>VLOOKUP($C2055,'Look-Ups'!$C$2:$G$32,D$1-2,0)</f>
        <v>Function_10</v>
      </c>
      <c r="E2055" t="str">
        <f>VLOOKUP($C2055,'Look-Ups'!$C$2:$G$32,E$1-2,0)</f>
        <v>Function_Simpl_07</v>
      </c>
      <c r="F2055" t="str">
        <f>VLOOKUP($C2055,'Look-Ups'!$C$2:$G$32,F$1-2,0)</f>
        <v>Segment_07</v>
      </c>
      <c r="G2055" t="str">
        <f>VLOOKUP($C2055,'Look-Ups'!$C$2:$G$32,G$1-2,0)</f>
        <v>Proc_Type_01</v>
      </c>
      <c r="H2055" t="s">
        <v>193</v>
      </c>
      <c r="I2055">
        <f t="shared" si="79"/>
        <v>2024</v>
      </c>
      <c r="J2055" t="s">
        <v>23</v>
      </c>
    </row>
    <row r="2056" spans="1:10" x14ac:dyDescent="0.25">
      <c r="A2056" t="str">
        <f t="shared" si="80"/>
        <v>Function_10Application_232024</v>
      </c>
      <c r="B2056">
        <v>2053</v>
      </c>
      <c r="C2056" t="s">
        <v>376</v>
      </c>
      <c r="D2056" t="str">
        <f>VLOOKUP($C2056,'Look-Ups'!$C$2:$G$32,D$1-2,0)</f>
        <v>Function_10</v>
      </c>
      <c r="E2056" t="str">
        <f>VLOOKUP($C2056,'Look-Ups'!$C$2:$G$32,E$1-2,0)</f>
        <v>Function_Simpl_07</v>
      </c>
      <c r="F2056" t="str">
        <f>VLOOKUP($C2056,'Look-Ups'!$C$2:$G$32,F$1-2,0)</f>
        <v>Segment_07</v>
      </c>
      <c r="G2056" t="str">
        <f>VLOOKUP($C2056,'Look-Ups'!$C$2:$G$32,G$1-2,0)</f>
        <v>Proc_Type_01</v>
      </c>
      <c r="H2056" t="s">
        <v>221</v>
      </c>
      <c r="I2056">
        <f t="shared" si="79"/>
        <v>2024</v>
      </c>
      <c r="J2056" t="s">
        <v>23</v>
      </c>
    </row>
    <row r="2057" spans="1:10" x14ac:dyDescent="0.25">
      <c r="A2057" t="str">
        <f t="shared" si="80"/>
        <v>Function_10Application_232024</v>
      </c>
      <c r="B2057">
        <v>2054</v>
      </c>
      <c r="C2057" t="s">
        <v>376</v>
      </c>
      <c r="D2057" t="str">
        <f>VLOOKUP($C2057,'Look-Ups'!$C$2:$G$32,D$1-2,0)</f>
        <v>Function_10</v>
      </c>
      <c r="E2057" t="str">
        <f>VLOOKUP($C2057,'Look-Ups'!$C$2:$G$32,E$1-2,0)</f>
        <v>Function_Simpl_07</v>
      </c>
      <c r="F2057" t="str">
        <f>VLOOKUP($C2057,'Look-Ups'!$C$2:$G$32,F$1-2,0)</f>
        <v>Segment_07</v>
      </c>
      <c r="G2057" t="str">
        <f>VLOOKUP($C2057,'Look-Ups'!$C$2:$G$32,G$1-2,0)</f>
        <v>Proc_Type_01</v>
      </c>
      <c r="H2057" t="s">
        <v>225</v>
      </c>
      <c r="I2057">
        <f t="shared" si="79"/>
        <v>2024</v>
      </c>
      <c r="J2057" t="s">
        <v>23</v>
      </c>
    </row>
    <row r="2058" spans="1:10" x14ac:dyDescent="0.25">
      <c r="A2058" t="str">
        <f t="shared" si="80"/>
        <v>Function_10Application_232024</v>
      </c>
      <c r="B2058">
        <v>2055</v>
      </c>
      <c r="C2058" t="s">
        <v>376</v>
      </c>
      <c r="D2058" t="str">
        <f>VLOOKUP($C2058,'Look-Ups'!$C$2:$G$32,D$1-2,0)</f>
        <v>Function_10</v>
      </c>
      <c r="E2058" t="str">
        <f>VLOOKUP($C2058,'Look-Ups'!$C$2:$G$32,E$1-2,0)</f>
        <v>Function_Simpl_07</v>
      </c>
      <c r="F2058" t="str">
        <f>VLOOKUP($C2058,'Look-Ups'!$C$2:$G$32,F$1-2,0)</f>
        <v>Segment_07</v>
      </c>
      <c r="G2058" t="str">
        <f>VLOOKUP($C2058,'Look-Ups'!$C$2:$G$32,G$1-2,0)</f>
        <v>Proc_Type_01</v>
      </c>
      <c r="H2058" t="s">
        <v>244</v>
      </c>
      <c r="I2058">
        <f t="shared" si="79"/>
        <v>2024</v>
      </c>
      <c r="J2058" t="s">
        <v>23</v>
      </c>
    </row>
    <row r="2059" spans="1:10" x14ac:dyDescent="0.25">
      <c r="A2059" t="str">
        <f t="shared" si="80"/>
        <v>Function_11Application_242024</v>
      </c>
      <c r="B2059">
        <v>2056</v>
      </c>
      <c r="C2059" t="s">
        <v>377</v>
      </c>
      <c r="D2059" t="str">
        <f>VLOOKUP($C2059,'Look-Ups'!$C$2:$G$32,D$1-2,0)</f>
        <v>Function_11</v>
      </c>
      <c r="E2059" t="str">
        <f>VLOOKUP($C2059,'Look-Ups'!$C$2:$G$32,E$1-2,0)</f>
        <v>Function_Simpl_07</v>
      </c>
      <c r="F2059" t="str">
        <f>VLOOKUP($C2059,'Look-Ups'!$C$2:$G$32,F$1-2,0)</f>
        <v>Segment_07</v>
      </c>
      <c r="G2059" t="str">
        <f>VLOOKUP($C2059,'Look-Ups'!$C$2:$G$32,G$1-2,0)</f>
        <v>Proc_Type_01</v>
      </c>
      <c r="H2059" t="s">
        <v>217</v>
      </c>
      <c r="I2059">
        <f t="shared" si="79"/>
        <v>2024</v>
      </c>
      <c r="J2059" t="s">
        <v>23</v>
      </c>
    </row>
    <row r="2060" spans="1:10" x14ac:dyDescent="0.25">
      <c r="A2060" t="str">
        <f t="shared" si="80"/>
        <v>Function_11Application_242024</v>
      </c>
      <c r="B2060">
        <v>2057</v>
      </c>
      <c r="C2060" t="s">
        <v>377</v>
      </c>
      <c r="D2060" t="str">
        <f>VLOOKUP($C2060,'Look-Ups'!$C$2:$G$32,D$1-2,0)</f>
        <v>Function_11</v>
      </c>
      <c r="E2060" t="str">
        <f>VLOOKUP($C2060,'Look-Ups'!$C$2:$G$32,E$1-2,0)</f>
        <v>Function_Simpl_07</v>
      </c>
      <c r="F2060" t="str">
        <f>VLOOKUP($C2060,'Look-Ups'!$C$2:$G$32,F$1-2,0)</f>
        <v>Segment_07</v>
      </c>
      <c r="G2060" t="str">
        <f>VLOOKUP($C2060,'Look-Ups'!$C$2:$G$32,G$1-2,0)</f>
        <v>Proc_Type_01</v>
      </c>
      <c r="H2060" t="s">
        <v>206</v>
      </c>
      <c r="I2060">
        <f t="shared" si="79"/>
        <v>2024</v>
      </c>
      <c r="J2060" t="s">
        <v>23</v>
      </c>
    </row>
    <row r="2061" spans="1:10" x14ac:dyDescent="0.25">
      <c r="A2061" t="str">
        <f t="shared" si="80"/>
        <v>Function_11Application_242024</v>
      </c>
      <c r="B2061">
        <v>2058</v>
      </c>
      <c r="C2061" t="s">
        <v>377</v>
      </c>
      <c r="D2061" t="str">
        <f>VLOOKUP($C2061,'Look-Ups'!$C$2:$G$32,D$1-2,0)</f>
        <v>Function_11</v>
      </c>
      <c r="E2061" t="str">
        <f>VLOOKUP($C2061,'Look-Ups'!$C$2:$G$32,E$1-2,0)</f>
        <v>Function_Simpl_07</v>
      </c>
      <c r="F2061" t="str">
        <f>VLOOKUP($C2061,'Look-Ups'!$C$2:$G$32,F$1-2,0)</f>
        <v>Segment_07</v>
      </c>
      <c r="G2061" t="str">
        <f>VLOOKUP($C2061,'Look-Ups'!$C$2:$G$32,G$1-2,0)</f>
        <v>Proc_Type_01</v>
      </c>
      <c r="H2061" t="s">
        <v>193</v>
      </c>
      <c r="I2061">
        <f t="shared" si="79"/>
        <v>2024</v>
      </c>
      <c r="J2061" t="s">
        <v>23</v>
      </c>
    </row>
    <row r="2062" spans="1:10" x14ac:dyDescent="0.25">
      <c r="A2062" t="str">
        <f t="shared" si="80"/>
        <v>Function_11Application_242024</v>
      </c>
      <c r="B2062">
        <v>2059</v>
      </c>
      <c r="C2062" t="s">
        <v>377</v>
      </c>
      <c r="D2062" t="str">
        <f>VLOOKUP($C2062,'Look-Ups'!$C$2:$G$32,D$1-2,0)</f>
        <v>Function_11</v>
      </c>
      <c r="E2062" t="str">
        <f>VLOOKUP($C2062,'Look-Ups'!$C$2:$G$32,E$1-2,0)</f>
        <v>Function_Simpl_07</v>
      </c>
      <c r="F2062" t="str">
        <f>VLOOKUP($C2062,'Look-Ups'!$C$2:$G$32,F$1-2,0)</f>
        <v>Segment_07</v>
      </c>
      <c r="G2062" t="str">
        <f>VLOOKUP($C2062,'Look-Ups'!$C$2:$G$32,G$1-2,0)</f>
        <v>Proc_Type_01</v>
      </c>
      <c r="H2062" t="s">
        <v>221</v>
      </c>
      <c r="I2062">
        <f t="shared" si="79"/>
        <v>2024</v>
      </c>
      <c r="J2062" t="s">
        <v>23</v>
      </c>
    </row>
    <row r="2063" spans="1:10" x14ac:dyDescent="0.25">
      <c r="A2063" t="str">
        <f t="shared" si="80"/>
        <v>Function_11Application_242024</v>
      </c>
      <c r="B2063">
        <v>2060</v>
      </c>
      <c r="C2063" t="s">
        <v>377</v>
      </c>
      <c r="D2063" t="str">
        <f>VLOOKUP($C2063,'Look-Ups'!$C$2:$G$32,D$1-2,0)</f>
        <v>Function_11</v>
      </c>
      <c r="E2063" t="str">
        <f>VLOOKUP($C2063,'Look-Ups'!$C$2:$G$32,E$1-2,0)</f>
        <v>Function_Simpl_07</v>
      </c>
      <c r="F2063" t="str">
        <f>VLOOKUP($C2063,'Look-Ups'!$C$2:$G$32,F$1-2,0)</f>
        <v>Segment_07</v>
      </c>
      <c r="G2063" t="str">
        <f>VLOOKUP($C2063,'Look-Ups'!$C$2:$G$32,G$1-2,0)</f>
        <v>Proc_Type_01</v>
      </c>
      <c r="H2063" t="s">
        <v>225</v>
      </c>
      <c r="I2063">
        <f t="shared" si="79"/>
        <v>2024</v>
      </c>
      <c r="J2063" t="s">
        <v>23</v>
      </c>
    </row>
    <row r="2064" spans="1:10" x14ac:dyDescent="0.25">
      <c r="A2064" t="str">
        <f t="shared" si="80"/>
        <v>Function_11Application_242024</v>
      </c>
      <c r="B2064">
        <v>2061</v>
      </c>
      <c r="C2064" t="s">
        <v>377</v>
      </c>
      <c r="D2064" t="str">
        <f>VLOOKUP($C2064,'Look-Ups'!$C$2:$G$32,D$1-2,0)</f>
        <v>Function_11</v>
      </c>
      <c r="E2064" t="str">
        <f>VLOOKUP($C2064,'Look-Ups'!$C$2:$G$32,E$1-2,0)</f>
        <v>Function_Simpl_07</v>
      </c>
      <c r="F2064" t="str">
        <f>VLOOKUP($C2064,'Look-Ups'!$C$2:$G$32,F$1-2,0)</f>
        <v>Segment_07</v>
      </c>
      <c r="G2064" t="str">
        <f>VLOOKUP($C2064,'Look-Ups'!$C$2:$G$32,G$1-2,0)</f>
        <v>Proc_Type_01</v>
      </c>
      <c r="H2064" t="s">
        <v>244</v>
      </c>
      <c r="I2064">
        <f t="shared" si="79"/>
        <v>2024</v>
      </c>
      <c r="J2064" t="s">
        <v>23</v>
      </c>
    </row>
    <row r="2065" spans="1:10" x14ac:dyDescent="0.25">
      <c r="A2065" t="str">
        <f t="shared" si="80"/>
        <v>Function_12Application_252024</v>
      </c>
      <c r="B2065">
        <v>2062</v>
      </c>
      <c r="C2065" t="s">
        <v>378</v>
      </c>
      <c r="D2065" t="str">
        <f>VLOOKUP($C2065,'Look-Ups'!$C$2:$G$32,D$1-2,0)</f>
        <v>Function_12</v>
      </c>
      <c r="E2065" t="str">
        <f>VLOOKUP($C2065,'Look-Ups'!$C$2:$G$32,E$1-2,0)</f>
        <v>Function_Simpl_03</v>
      </c>
      <c r="F2065" t="str">
        <f>VLOOKUP($C2065,'Look-Ups'!$C$2:$G$32,F$1-2,0)</f>
        <v>Segment_08</v>
      </c>
      <c r="G2065" t="str">
        <f>VLOOKUP($C2065,'Look-Ups'!$C$2:$G$32,G$1-2,0)</f>
        <v>Proc_Type_03</v>
      </c>
      <c r="H2065" t="s">
        <v>215</v>
      </c>
      <c r="I2065">
        <f t="shared" si="79"/>
        <v>2024</v>
      </c>
      <c r="J2065" t="s">
        <v>23</v>
      </c>
    </row>
    <row r="2066" spans="1:10" x14ac:dyDescent="0.25">
      <c r="A2066" t="str">
        <f t="shared" si="80"/>
        <v>Function_12Application_252024</v>
      </c>
      <c r="B2066">
        <v>2063</v>
      </c>
      <c r="C2066" t="s">
        <v>378</v>
      </c>
      <c r="D2066" t="str">
        <f>VLOOKUP($C2066,'Look-Ups'!$C$2:$G$32,D$1-2,0)</f>
        <v>Function_12</v>
      </c>
      <c r="E2066" t="str">
        <f>VLOOKUP($C2066,'Look-Ups'!$C$2:$G$32,E$1-2,0)</f>
        <v>Function_Simpl_03</v>
      </c>
      <c r="F2066" t="str">
        <f>VLOOKUP($C2066,'Look-Ups'!$C$2:$G$32,F$1-2,0)</f>
        <v>Segment_08</v>
      </c>
      <c r="G2066" t="str">
        <f>VLOOKUP($C2066,'Look-Ups'!$C$2:$G$32,G$1-2,0)</f>
        <v>Proc_Type_03</v>
      </c>
      <c r="H2066" t="s">
        <v>161</v>
      </c>
      <c r="I2066">
        <f t="shared" si="79"/>
        <v>2024</v>
      </c>
      <c r="J2066" t="s">
        <v>23</v>
      </c>
    </row>
    <row r="2067" spans="1:10" x14ac:dyDescent="0.25">
      <c r="A2067" t="str">
        <f t="shared" si="80"/>
        <v>Function_12Application_252024</v>
      </c>
      <c r="B2067">
        <v>2064</v>
      </c>
      <c r="C2067" t="s">
        <v>378</v>
      </c>
      <c r="D2067" t="str">
        <f>VLOOKUP($C2067,'Look-Ups'!$C$2:$G$32,D$1-2,0)</f>
        <v>Function_12</v>
      </c>
      <c r="E2067" t="str">
        <f>VLOOKUP($C2067,'Look-Ups'!$C$2:$G$32,E$1-2,0)</f>
        <v>Function_Simpl_03</v>
      </c>
      <c r="F2067" t="str">
        <f>VLOOKUP($C2067,'Look-Ups'!$C$2:$G$32,F$1-2,0)</f>
        <v>Segment_08</v>
      </c>
      <c r="G2067" t="str">
        <f>VLOOKUP($C2067,'Look-Ups'!$C$2:$G$32,G$1-2,0)</f>
        <v>Proc_Type_03</v>
      </c>
      <c r="H2067" t="s">
        <v>195</v>
      </c>
      <c r="I2067">
        <f t="shared" si="79"/>
        <v>2024</v>
      </c>
      <c r="J2067" t="s">
        <v>23</v>
      </c>
    </row>
    <row r="2068" spans="1:10" x14ac:dyDescent="0.25">
      <c r="A2068" t="str">
        <f t="shared" si="80"/>
        <v>Function_12Application_252024</v>
      </c>
      <c r="B2068">
        <v>2065</v>
      </c>
      <c r="C2068" t="s">
        <v>378</v>
      </c>
      <c r="D2068" t="str">
        <f>VLOOKUP($C2068,'Look-Ups'!$C$2:$G$32,D$1-2,0)</f>
        <v>Function_12</v>
      </c>
      <c r="E2068" t="str">
        <f>VLOOKUP($C2068,'Look-Ups'!$C$2:$G$32,E$1-2,0)</f>
        <v>Function_Simpl_03</v>
      </c>
      <c r="F2068" t="str">
        <f>VLOOKUP($C2068,'Look-Ups'!$C$2:$G$32,F$1-2,0)</f>
        <v>Segment_08</v>
      </c>
      <c r="G2068" t="str">
        <f>VLOOKUP($C2068,'Look-Ups'!$C$2:$G$32,G$1-2,0)</f>
        <v>Proc_Type_03</v>
      </c>
      <c r="H2068" t="s">
        <v>192</v>
      </c>
      <c r="I2068">
        <f t="shared" si="79"/>
        <v>2024</v>
      </c>
      <c r="J2068" t="s">
        <v>23</v>
      </c>
    </row>
    <row r="2069" spans="1:10" x14ac:dyDescent="0.25">
      <c r="A2069" t="str">
        <f t="shared" si="80"/>
        <v>Function_12Application_252024</v>
      </c>
      <c r="B2069">
        <v>2066</v>
      </c>
      <c r="C2069" t="s">
        <v>378</v>
      </c>
      <c r="D2069" t="str">
        <f>VLOOKUP($C2069,'Look-Ups'!$C$2:$G$32,D$1-2,0)</f>
        <v>Function_12</v>
      </c>
      <c r="E2069" t="str">
        <f>VLOOKUP($C2069,'Look-Ups'!$C$2:$G$32,E$1-2,0)</f>
        <v>Function_Simpl_03</v>
      </c>
      <c r="F2069" t="str">
        <f>VLOOKUP($C2069,'Look-Ups'!$C$2:$G$32,F$1-2,0)</f>
        <v>Segment_08</v>
      </c>
      <c r="G2069" t="str">
        <f>VLOOKUP($C2069,'Look-Ups'!$C$2:$G$32,G$1-2,0)</f>
        <v>Proc_Type_03</v>
      </c>
      <c r="H2069" t="s">
        <v>168</v>
      </c>
      <c r="I2069">
        <f t="shared" si="79"/>
        <v>2024</v>
      </c>
      <c r="J2069" t="s">
        <v>23</v>
      </c>
    </row>
    <row r="2070" spans="1:10" x14ac:dyDescent="0.25">
      <c r="A2070" t="str">
        <f t="shared" si="80"/>
        <v>Function_12Application_252024</v>
      </c>
      <c r="B2070">
        <v>2067</v>
      </c>
      <c r="C2070" t="s">
        <v>378</v>
      </c>
      <c r="D2070" t="str">
        <f>VLOOKUP($C2070,'Look-Ups'!$C$2:$G$32,D$1-2,0)</f>
        <v>Function_12</v>
      </c>
      <c r="E2070" t="str">
        <f>VLOOKUP($C2070,'Look-Ups'!$C$2:$G$32,E$1-2,0)</f>
        <v>Function_Simpl_03</v>
      </c>
      <c r="F2070" t="str">
        <f>VLOOKUP($C2070,'Look-Ups'!$C$2:$G$32,F$1-2,0)</f>
        <v>Segment_08</v>
      </c>
      <c r="G2070" t="str">
        <f>VLOOKUP($C2070,'Look-Ups'!$C$2:$G$32,G$1-2,0)</f>
        <v>Proc_Type_03</v>
      </c>
      <c r="H2070" t="s">
        <v>157</v>
      </c>
      <c r="I2070">
        <f t="shared" si="79"/>
        <v>2024</v>
      </c>
      <c r="J2070" t="s">
        <v>23</v>
      </c>
    </row>
    <row r="2071" spans="1:10" x14ac:dyDescent="0.25">
      <c r="A2071" t="str">
        <f t="shared" si="80"/>
        <v>Function_12Application_252024</v>
      </c>
      <c r="B2071">
        <v>2068</v>
      </c>
      <c r="C2071" t="s">
        <v>378</v>
      </c>
      <c r="D2071" t="str">
        <f>VLOOKUP($C2071,'Look-Ups'!$C$2:$G$32,D$1-2,0)</f>
        <v>Function_12</v>
      </c>
      <c r="E2071" t="str">
        <f>VLOOKUP($C2071,'Look-Ups'!$C$2:$G$32,E$1-2,0)</f>
        <v>Function_Simpl_03</v>
      </c>
      <c r="F2071" t="str">
        <f>VLOOKUP($C2071,'Look-Ups'!$C$2:$G$32,F$1-2,0)</f>
        <v>Segment_08</v>
      </c>
      <c r="G2071" t="str">
        <f>VLOOKUP($C2071,'Look-Ups'!$C$2:$G$32,G$1-2,0)</f>
        <v>Proc_Type_03</v>
      </c>
      <c r="H2071" t="s">
        <v>223</v>
      </c>
      <c r="I2071">
        <f t="shared" si="79"/>
        <v>2024</v>
      </c>
      <c r="J2071" t="s">
        <v>23</v>
      </c>
    </row>
    <row r="2072" spans="1:10" x14ac:dyDescent="0.25">
      <c r="A2072" t="str">
        <f t="shared" si="80"/>
        <v>Function_12Application_252024</v>
      </c>
      <c r="B2072">
        <v>2069</v>
      </c>
      <c r="C2072" t="s">
        <v>378</v>
      </c>
      <c r="D2072" t="str">
        <f>VLOOKUP($C2072,'Look-Ups'!$C$2:$G$32,D$1-2,0)</f>
        <v>Function_12</v>
      </c>
      <c r="E2072" t="str">
        <f>VLOOKUP($C2072,'Look-Ups'!$C$2:$G$32,E$1-2,0)</f>
        <v>Function_Simpl_03</v>
      </c>
      <c r="F2072" t="str">
        <f>VLOOKUP($C2072,'Look-Ups'!$C$2:$G$32,F$1-2,0)</f>
        <v>Segment_08</v>
      </c>
      <c r="G2072" t="str">
        <f>VLOOKUP($C2072,'Look-Ups'!$C$2:$G$32,G$1-2,0)</f>
        <v>Proc_Type_03</v>
      </c>
      <c r="H2072" t="s">
        <v>171</v>
      </c>
      <c r="I2072">
        <f t="shared" si="79"/>
        <v>2024</v>
      </c>
      <c r="J2072" t="s">
        <v>23</v>
      </c>
    </row>
    <row r="2073" spans="1:10" x14ac:dyDescent="0.25">
      <c r="A2073" t="str">
        <f t="shared" si="80"/>
        <v>Function_12Application_252024</v>
      </c>
      <c r="B2073">
        <v>2070</v>
      </c>
      <c r="C2073" t="s">
        <v>378</v>
      </c>
      <c r="D2073" t="str">
        <f>VLOOKUP($C2073,'Look-Ups'!$C$2:$G$32,D$1-2,0)</f>
        <v>Function_12</v>
      </c>
      <c r="E2073" t="str">
        <f>VLOOKUP($C2073,'Look-Ups'!$C$2:$G$32,E$1-2,0)</f>
        <v>Function_Simpl_03</v>
      </c>
      <c r="F2073" t="str">
        <f>VLOOKUP($C2073,'Look-Ups'!$C$2:$G$32,F$1-2,0)</f>
        <v>Segment_08</v>
      </c>
      <c r="G2073" t="str">
        <f>VLOOKUP($C2073,'Look-Ups'!$C$2:$G$32,G$1-2,0)</f>
        <v>Proc_Type_03</v>
      </c>
      <c r="H2073" t="s">
        <v>222</v>
      </c>
      <c r="I2073">
        <f t="shared" si="79"/>
        <v>2024</v>
      </c>
      <c r="J2073" t="s">
        <v>23</v>
      </c>
    </row>
    <row r="2074" spans="1:10" x14ac:dyDescent="0.25">
      <c r="A2074" t="str">
        <f t="shared" si="80"/>
        <v>Function_12Application_252024</v>
      </c>
      <c r="B2074">
        <v>2071</v>
      </c>
      <c r="C2074" t="s">
        <v>378</v>
      </c>
      <c r="D2074" t="str">
        <f>VLOOKUP($C2074,'Look-Ups'!$C$2:$G$32,D$1-2,0)</f>
        <v>Function_12</v>
      </c>
      <c r="E2074" t="str">
        <f>VLOOKUP($C2074,'Look-Ups'!$C$2:$G$32,E$1-2,0)</f>
        <v>Function_Simpl_03</v>
      </c>
      <c r="F2074" t="str">
        <f>VLOOKUP($C2074,'Look-Ups'!$C$2:$G$32,F$1-2,0)</f>
        <v>Segment_08</v>
      </c>
      <c r="G2074" t="str">
        <f>VLOOKUP($C2074,'Look-Ups'!$C$2:$G$32,G$1-2,0)</f>
        <v>Proc_Type_03</v>
      </c>
      <c r="H2074" t="s">
        <v>204</v>
      </c>
      <c r="I2074">
        <f t="shared" si="79"/>
        <v>2024</v>
      </c>
      <c r="J2074" t="s">
        <v>23</v>
      </c>
    </row>
    <row r="2075" spans="1:10" x14ac:dyDescent="0.25">
      <c r="A2075" t="str">
        <f t="shared" si="80"/>
        <v>Function_12Application_252024</v>
      </c>
      <c r="B2075">
        <v>2072</v>
      </c>
      <c r="C2075" t="s">
        <v>378</v>
      </c>
      <c r="D2075" t="str">
        <f>VLOOKUP($C2075,'Look-Ups'!$C$2:$G$32,D$1-2,0)</f>
        <v>Function_12</v>
      </c>
      <c r="E2075" t="str">
        <f>VLOOKUP($C2075,'Look-Ups'!$C$2:$G$32,E$1-2,0)</f>
        <v>Function_Simpl_03</v>
      </c>
      <c r="F2075" t="str">
        <f>VLOOKUP($C2075,'Look-Ups'!$C$2:$G$32,F$1-2,0)</f>
        <v>Segment_08</v>
      </c>
      <c r="G2075" t="str">
        <f>VLOOKUP($C2075,'Look-Ups'!$C$2:$G$32,G$1-2,0)</f>
        <v>Proc_Type_03</v>
      </c>
      <c r="H2075" t="s">
        <v>208</v>
      </c>
      <c r="I2075">
        <f t="shared" si="79"/>
        <v>2024</v>
      </c>
      <c r="J2075" t="s">
        <v>23</v>
      </c>
    </row>
    <row r="2076" spans="1:10" x14ac:dyDescent="0.25">
      <c r="A2076" t="str">
        <f t="shared" si="80"/>
        <v>Function_12Application_252024</v>
      </c>
      <c r="B2076">
        <v>2073</v>
      </c>
      <c r="C2076" t="s">
        <v>378</v>
      </c>
      <c r="D2076" t="str">
        <f>VLOOKUP($C2076,'Look-Ups'!$C$2:$G$32,D$1-2,0)</f>
        <v>Function_12</v>
      </c>
      <c r="E2076" t="str">
        <f>VLOOKUP($C2076,'Look-Ups'!$C$2:$G$32,E$1-2,0)</f>
        <v>Function_Simpl_03</v>
      </c>
      <c r="F2076" t="str">
        <f>VLOOKUP($C2076,'Look-Ups'!$C$2:$G$32,F$1-2,0)</f>
        <v>Segment_08</v>
      </c>
      <c r="G2076" t="str">
        <f>VLOOKUP($C2076,'Look-Ups'!$C$2:$G$32,G$1-2,0)</f>
        <v>Proc_Type_03</v>
      </c>
      <c r="H2076" t="s">
        <v>226</v>
      </c>
      <c r="I2076">
        <f t="shared" si="79"/>
        <v>2024</v>
      </c>
      <c r="J2076" t="s">
        <v>23</v>
      </c>
    </row>
    <row r="2077" spans="1:10" x14ac:dyDescent="0.25">
      <c r="A2077" t="str">
        <f t="shared" si="80"/>
        <v>Function_12Application_252024</v>
      </c>
      <c r="B2077">
        <v>2074</v>
      </c>
      <c r="C2077" t="s">
        <v>378</v>
      </c>
      <c r="D2077" t="str">
        <f>VLOOKUP($C2077,'Look-Ups'!$C$2:$G$32,D$1-2,0)</f>
        <v>Function_12</v>
      </c>
      <c r="E2077" t="str">
        <f>VLOOKUP($C2077,'Look-Ups'!$C$2:$G$32,E$1-2,0)</f>
        <v>Function_Simpl_03</v>
      </c>
      <c r="F2077" t="str">
        <f>VLOOKUP($C2077,'Look-Ups'!$C$2:$G$32,F$1-2,0)</f>
        <v>Segment_08</v>
      </c>
      <c r="G2077" t="str">
        <f>VLOOKUP($C2077,'Look-Ups'!$C$2:$G$32,G$1-2,0)</f>
        <v>Proc_Type_03</v>
      </c>
      <c r="H2077" t="s">
        <v>227</v>
      </c>
      <c r="I2077">
        <f t="shared" si="79"/>
        <v>2024</v>
      </c>
      <c r="J2077" t="s">
        <v>23</v>
      </c>
    </row>
    <row r="2078" spans="1:10" x14ac:dyDescent="0.25">
      <c r="A2078" t="str">
        <f t="shared" si="80"/>
        <v>Function_12Application_252024</v>
      </c>
      <c r="B2078">
        <v>2075</v>
      </c>
      <c r="C2078" t="s">
        <v>378</v>
      </c>
      <c r="D2078" t="str">
        <f>VLOOKUP($C2078,'Look-Ups'!$C$2:$G$32,D$1-2,0)</f>
        <v>Function_12</v>
      </c>
      <c r="E2078" t="str">
        <f>VLOOKUP($C2078,'Look-Ups'!$C$2:$G$32,E$1-2,0)</f>
        <v>Function_Simpl_03</v>
      </c>
      <c r="F2078" t="str">
        <f>VLOOKUP($C2078,'Look-Ups'!$C$2:$G$32,F$1-2,0)</f>
        <v>Segment_08</v>
      </c>
      <c r="G2078" t="str">
        <f>VLOOKUP($C2078,'Look-Ups'!$C$2:$G$32,G$1-2,0)</f>
        <v>Proc_Type_03</v>
      </c>
      <c r="H2078" t="s">
        <v>228</v>
      </c>
      <c r="I2078">
        <f t="shared" si="79"/>
        <v>2024</v>
      </c>
      <c r="J2078" t="s">
        <v>23</v>
      </c>
    </row>
    <row r="2079" spans="1:10" x14ac:dyDescent="0.25">
      <c r="A2079" t="str">
        <f t="shared" si="80"/>
        <v>Function_12Application_252024</v>
      </c>
      <c r="B2079">
        <v>2076</v>
      </c>
      <c r="C2079" t="s">
        <v>378</v>
      </c>
      <c r="D2079" t="str">
        <f>VLOOKUP($C2079,'Look-Ups'!$C$2:$G$32,D$1-2,0)</f>
        <v>Function_12</v>
      </c>
      <c r="E2079" t="str">
        <f>VLOOKUP($C2079,'Look-Ups'!$C$2:$G$32,E$1-2,0)</f>
        <v>Function_Simpl_03</v>
      </c>
      <c r="F2079" t="str">
        <f>VLOOKUP($C2079,'Look-Ups'!$C$2:$G$32,F$1-2,0)</f>
        <v>Segment_08</v>
      </c>
      <c r="G2079" t="str">
        <f>VLOOKUP($C2079,'Look-Ups'!$C$2:$G$32,G$1-2,0)</f>
        <v>Proc_Type_03</v>
      </c>
      <c r="H2079" t="s">
        <v>244</v>
      </c>
      <c r="I2079">
        <f t="shared" si="79"/>
        <v>2024</v>
      </c>
      <c r="J2079" t="s">
        <v>23</v>
      </c>
    </row>
    <row r="2080" spans="1:10" x14ac:dyDescent="0.25">
      <c r="A2080" t="str">
        <f t="shared" si="80"/>
        <v>Function_13Application_262024</v>
      </c>
      <c r="B2080">
        <v>2077</v>
      </c>
      <c r="C2080" t="s">
        <v>379</v>
      </c>
      <c r="D2080" t="str">
        <f>VLOOKUP($C2080,'Look-Ups'!$C$2:$G$32,D$1-2,0)</f>
        <v>Function_13</v>
      </c>
      <c r="E2080" t="str">
        <f>VLOOKUP($C2080,'Look-Ups'!$C$2:$G$32,E$1-2,0)</f>
        <v>Function_Simpl_08</v>
      </c>
      <c r="F2080" t="str">
        <f>VLOOKUP($C2080,'Look-Ups'!$C$2:$G$32,F$1-2,0)</f>
        <v>Segment_09</v>
      </c>
      <c r="G2080" t="str">
        <f>VLOOKUP($C2080,'Look-Ups'!$C$2:$G$32,G$1-2,0)</f>
        <v>Proc_Type_01</v>
      </c>
      <c r="H2080" t="s">
        <v>171</v>
      </c>
      <c r="I2080">
        <f t="shared" si="79"/>
        <v>2024</v>
      </c>
      <c r="J2080" t="s">
        <v>23</v>
      </c>
    </row>
    <row r="2081" spans="1:10" x14ac:dyDescent="0.25">
      <c r="A2081" t="str">
        <f t="shared" si="80"/>
        <v>Function_13Application_262024</v>
      </c>
      <c r="B2081">
        <v>2078</v>
      </c>
      <c r="C2081" t="s">
        <v>379</v>
      </c>
      <c r="D2081" t="str">
        <f>VLOOKUP($C2081,'Look-Ups'!$C$2:$G$32,D$1-2,0)</f>
        <v>Function_13</v>
      </c>
      <c r="E2081" t="str">
        <f>VLOOKUP($C2081,'Look-Ups'!$C$2:$G$32,E$1-2,0)</f>
        <v>Function_Simpl_08</v>
      </c>
      <c r="F2081" t="str">
        <f>VLOOKUP($C2081,'Look-Ups'!$C$2:$G$32,F$1-2,0)</f>
        <v>Segment_09</v>
      </c>
      <c r="G2081" t="str">
        <f>VLOOKUP($C2081,'Look-Ups'!$C$2:$G$32,G$1-2,0)</f>
        <v>Proc_Type_01</v>
      </c>
      <c r="H2081" t="s">
        <v>209</v>
      </c>
      <c r="I2081">
        <f t="shared" si="79"/>
        <v>2024</v>
      </c>
      <c r="J2081" t="s">
        <v>23</v>
      </c>
    </row>
    <row r="2082" spans="1:10" x14ac:dyDescent="0.25">
      <c r="A2082" t="str">
        <f t="shared" si="80"/>
        <v>Function_13Application_262024</v>
      </c>
      <c r="B2082">
        <v>2079</v>
      </c>
      <c r="C2082" t="s">
        <v>379</v>
      </c>
      <c r="D2082" t="str">
        <f>VLOOKUP($C2082,'Look-Ups'!$C$2:$G$32,D$1-2,0)</f>
        <v>Function_13</v>
      </c>
      <c r="E2082" t="str">
        <f>VLOOKUP($C2082,'Look-Ups'!$C$2:$G$32,E$1-2,0)</f>
        <v>Function_Simpl_08</v>
      </c>
      <c r="F2082" t="str">
        <f>VLOOKUP($C2082,'Look-Ups'!$C$2:$G$32,F$1-2,0)</f>
        <v>Segment_09</v>
      </c>
      <c r="G2082" t="str">
        <f>VLOOKUP($C2082,'Look-Ups'!$C$2:$G$32,G$1-2,0)</f>
        <v>Proc_Type_01</v>
      </c>
      <c r="H2082" t="s">
        <v>201</v>
      </c>
      <c r="I2082">
        <f t="shared" si="79"/>
        <v>2024</v>
      </c>
      <c r="J2082" t="s">
        <v>23</v>
      </c>
    </row>
    <row r="2083" spans="1:10" x14ac:dyDescent="0.25">
      <c r="A2083" t="str">
        <f t="shared" si="80"/>
        <v>Function_13Application_262024</v>
      </c>
      <c r="B2083">
        <v>2080</v>
      </c>
      <c r="C2083" t="s">
        <v>379</v>
      </c>
      <c r="D2083" t="str">
        <f>VLOOKUP($C2083,'Look-Ups'!$C$2:$G$32,D$1-2,0)</f>
        <v>Function_13</v>
      </c>
      <c r="E2083" t="str">
        <f>VLOOKUP($C2083,'Look-Ups'!$C$2:$G$32,E$1-2,0)</f>
        <v>Function_Simpl_08</v>
      </c>
      <c r="F2083" t="str">
        <f>VLOOKUP($C2083,'Look-Ups'!$C$2:$G$32,F$1-2,0)</f>
        <v>Segment_09</v>
      </c>
      <c r="G2083" t="str">
        <f>VLOOKUP($C2083,'Look-Ups'!$C$2:$G$32,G$1-2,0)</f>
        <v>Proc_Type_01</v>
      </c>
      <c r="H2083" t="s">
        <v>187</v>
      </c>
      <c r="I2083">
        <f t="shared" si="79"/>
        <v>2024</v>
      </c>
      <c r="J2083" t="s">
        <v>23</v>
      </c>
    </row>
    <row r="2084" spans="1:10" x14ac:dyDescent="0.25">
      <c r="A2084" t="str">
        <f t="shared" si="80"/>
        <v>Function_13Application_262024</v>
      </c>
      <c r="B2084">
        <v>2081</v>
      </c>
      <c r="C2084" t="s">
        <v>379</v>
      </c>
      <c r="D2084" t="str">
        <f>VLOOKUP($C2084,'Look-Ups'!$C$2:$G$32,D$1-2,0)</f>
        <v>Function_13</v>
      </c>
      <c r="E2084" t="str">
        <f>VLOOKUP($C2084,'Look-Ups'!$C$2:$G$32,E$1-2,0)</f>
        <v>Function_Simpl_08</v>
      </c>
      <c r="F2084" t="str">
        <f>VLOOKUP($C2084,'Look-Ups'!$C$2:$G$32,F$1-2,0)</f>
        <v>Segment_09</v>
      </c>
      <c r="G2084" t="str">
        <f>VLOOKUP($C2084,'Look-Ups'!$C$2:$G$32,G$1-2,0)</f>
        <v>Proc_Type_01</v>
      </c>
      <c r="H2084" t="s">
        <v>217</v>
      </c>
      <c r="I2084">
        <f t="shared" si="79"/>
        <v>2024</v>
      </c>
      <c r="J2084" t="s">
        <v>23</v>
      </c>
    </row>
    <row r="2085" spans="1:10" x14ac:dyDescent="0.25">
      <c r="A2085" t="str">
        <f t="shared" si="80"/>
        <v>Function_13Application_262024</v>
      </c>
      <c r="B2085">
        <v>2082</v>
      </c>
      <c r="C2085" t="s">
        <v>379</v>
      </c>
      <c r="D2085" t="str">
        <f>VLOOKUP($C2085,'Look-Ups'!$C$2:$G$32,D$1-2,0)</f>
        <v>Function_13</v>
      </c>
      <c r="E2085" t="str">
        <f>VLOOKUP($C2085,'Look-Ups'!$C$2:$G$32,E$1-2,0)</f>
        <v>Function_Simpl_08</v>
      </c>
      <c r="F2085" t="str">
        <f>VLOOKUP($C2085,'Look-Ups'!$C$2:$G$32,F$1-2,0)</f>
        <v>Segment_09</v>
      </c>
      <c r="G2085" t="str">
        <f>VLOOKUP($C2085,'Look-Ups'!$C$2:$G$32,G$1-2,0)</f>
        <v>Proc_Type_01</v>
      </c>
      <c r="H2085" t="s">
        <v>237</v>
      </c>
      <c r="I2085">
        <f t="shared" si="79"/>
        <v>2024</v>
      </c>
      <c r="J2085" t="s">
        <v>23</v>
      </c>
    </row>
    <row r="2086" spans="1:10" x14ac:dyDescent="0.25">
      <c r="A2086" t="str">
        <f t="shared" si="80"/>
        <v>Function_13Application_262024</v>
      </c>
      <c r="B2086">
        <v>2083</v>
      </c>
      <c r="C2086" t="s">
        <v>379</v>
      </c>
      <c r="D2086" t="str">
        <f>VLOOKUP($C2086,'Look-Ups'!$C$2:$G$32,D$1-2,0)</f>
        <v>Function_13</v>
      </c>
      <c r="E2086" t="str">
        <f>VLOOKUP($C2086,'Look-Ups'!$C$2:$G$32,E$1-2,0)</f>
        <v>Function_Simpl_08</v>
      </c>
      <c r="F2086" t="str">
        <f>VLOOKUP($C2086,'Look-Ups'!$C$2:$G$32,F$1-2,0)</f>
        <v>Segment_09</v>
      </c>
      <c r="G2086" t="str">
        <f>VLOOKUP($C2086,'Look-Ups'!$C$2:$G$32,G$1-2,0)</f>
        <v>Proc_Type_01</v>
      </c>
      <c r="H2086" t="s">
        <v>242</v>
      </c>
      <c r="I2086">
        <f t="shared" si="79"/>
        <v>2024</v>
      </c>
      <c r="J2086" t="s">
        <v>23</v>
      </c>
    </row>
    <row r="2087" spans="1:10" x14ac:dyDescent="0.25">
      <c r="A2087" t="str">
        <f t="shared" si="80"/>
        <v>Function_13Application_262024</v>
      </c>
      <c r="B2087">
        <v>2084</v>
      </c>
      <c r="C2087" t="s">
        <v>379</v>
      </c>
      <c r="D2087" t="str">
        <f>VLOOKUP($C2087,'Look-Ups'!$C$2:$G$32,D$1-2,0)</f>
        <v>Function_13</v>
      </c>
      <c r="E2087" t="str">
        <f>VLOOKUP($C2087,'Look-Ups'!$C$2:$G$32,E$1-2,0)</f>
        <v>Function_Simpl_08</v>
      </c>
      <c r="F2087" t="str">
        <f>VLOOKUP($C2087,'Look-Ups'!$C$2:$G$32,F$1-2,0)</f>
        <v>Segment_09</v>
      </c>
      <c r="G2087" t="str">
        <f>VLOOKUP($C2087,'Look-Ups'!$C$2:$G$32,G$1-2,0)</f>
        <v>Proc_Type_01</v>
      </c>
      <c r="H2087" t="s">
        <v>225</v>
      </c>
      <c r="I2087">
        <f t="shared" si="79"/>
        <v>2024</v>
      </c>
      <c r="J2087" t="s">
        <v>23</v>
      </c>
    </row>
    <row r="2088" spans="1:10" x14ac:dyDescent="0.25">
      <c r="A2088" t="str">
        <f t="shared" si="80"/>
        <v>Function_13Application_262024</v>
      </c>
      <c r="B2088">
        <v>2085</v>
      </c>
      <c r="C2088" t="s">
        <v>379</v>
      </c>
      <c r="D2088" t="str">
        <f>VLOOKUP($C2088,'Look-Ups'!$C$2:$G$32,D$1-2,0)</f>
        <v>Function_13</v>
      </c>
      <c r="E2088" t="str">
        <f>VLOOKUP($C2088,'Look-Ups'!$C$2:$G$32,E$1-2,0)</f>
        <v>Function_Simpl_08</v>
      </c>
      <c r="F2088" t="str">
        <f>VLOOKUP($C2088,'Look-Ups'!$C$2:$G$32,F$1-2,0)</f>
        <v>Segment_09</v>
      </c>
      <c r="G2088" t="str">
        <f>VLOOKUP($C2088,'Look-Ups'!$C$2:$G$32,G$1-2,0)</f>
        <v>Proc_Type_01</v>
      </c>
      <c r="H2088" t="s">
        <v>219</v>
      </c>
      <c r="I2088">
        <f t="shared" si="79"/>
        <v>2024</v>
      </c>
      <c r="J2088" t="s">
        <v>23</v>
      </c>
    </row>
    <row r="2089" spans="1:10" x14ac:dyDescent="0.25">
      <c r="A2089" t="str">
        <f t="shared" si="80"/>
        <v>Function_13Application_262024</v>
      </c>
      <c r="B2089">
        <v>2086</v>
      </c>
      <c r="C2089" t="s">
        <v>379</v>
      </c>
      <c r="D2089" t="str">
        <f>VLOOKUP($C2089,'Look-Ups'!$C$2:$G$32,D$1-2,0)</f>
        <v>Function_13</v>
      </c>
      <c r="E2089" t="str">
        <f>VLOOKUP($C2089,'Look-Ups'!$C$2:$G$32,E$1-2,0)</f>
        <v>Function_Simpl_08</v>
      </c>
      <c r="F2089" t="str">
        <f>VLOOKUP($C2089,'Look-Ups'!$C$2:$G$32,F$1-2,0)</f>
        <v>Segment_09</v>
      </c>
      <c r="G2089" t="str">
        <f>VLOOKUP($C2089,'Look-Ups'!$C$2:$G$32,G$1-2,0)</f>
        <v>Proc_Type_01</v>
      </c>
      <c r="H2089" t="s">
        <v>166</v>
      </c>
      <c r="I2089">
        <f t="shared" si="79"/>
        <v>2024</v>
      </c>
      <c r="J2089" t="s">
        <v>23</v>
      </c>
    </row>
    <row r="2090" spans="1:10" x14ac:dyDescent="0.25">
      <c r="A2090" t="str">
        <f t="shared" si="80"/>
        <v>Function_13Application_262024</v>
      </c>
      <c r="B2090">
        <v>2087</v>
      </c>
      <c r="C2090" t="s">
        <v>379</v>
      </c>
      <c r="D2090" t="str">
        <f>VLOOKUP($C2090,'Look-Ups'!$C$2:$G$32,D$1-2,0)</f>
        <v>Function_13</v>
      </c>
      <c r="E2090" t="str">
        <f>VLOOKUP($C2090,'Look-Ups'!$C$2:$G$32,E$1-2,0)</f>
        <v>Function_Simpl_08</v>
      </c>
      <c r="F2090" t="str">
        <f>VLOOKUP($C2090,'Look-Ups'!$C$2:$G$32,F$1-2,0)</f>
        <v>Segment_09</v>
      </c>
      <c r="G2090" t="str">
        <f>VLOOKUP($C2090,'Look-Ups'!$C$2:$G$32,G$1-2,0)</f>
        <v>Proc_Type_01</v>
      </c>
      <c r="H2090" t="s">
        <v>244</v>
      </c>
      <c r="I2090">
        <f t="shared" si="79"/>
        <v>2024</v>
      </c>
      <c r="J2090" t="s">
        <v>23</v>
      </c>
    </row>
    <row r="2091" spans="1:10" x14ac:dyDescent="0.25">
      <c r="A2091" t="str">
        <f t="shared" si="80"/>
        <v>Function_14Application_292024</v>
      </c>
      <c r="B2091">
        <v>2088</v>
      </c>
      <c r="C2091" t="s">
        <v>382</v>
      </c>
      <c r="D2091" t="str">
        <f>VLOOKUP($C2091,'Look-Ups'!$C$2:$G$32,D$1-2,0)</f>
        <v>Function_14</v>
      </c>
      <c r="E2091" t="str">
        <f>VLOOKUP($C2091,'Look-Ups'!$C$2:$G$32,E$1-2,0)</f>
        <v>Function_Simpl_09</v>
      </c>
      <c r="F2091" t="str">
        <f>VLOOKUP($C2091,'Look-Ups'!$C$2:$G$32,F$1-2,0)</f>
        <v>Segment_09</v>
      </c>
      <c r="G2091" t="str">
        <f>VLOOKUP($C2091,'Look-Ups'!$C$2:$G$32,G$1-2,0)</f>
        <v>Proc_Type_01</v>
      </c>
      <c r="H2091" t="s">
        <v>171</v>
      </c>
      <c r="I2091">
        <f t="shared" si="79"/>
        <v>2024</v>
      </c>
      <c r="J2091" t="s">
        <v>23</v>
      </c>
    </row>
    <row r="2092" spans="1:10" x14ac:dyDescent="0.25">
      <c r="A2092" t="str">
        <f t="shared" si="80"/>
        <v>Function_14Application_292024</v>
      </c>
      <c r="B2092">
        <v>2089</v>
      </c>
      <c r="C2092" t="s">
        <v>382</v>
      </c>
      <c r="D2092" t="str">
        <f>VLOOKUP($C2092,'Look-Ups'!$C$2:$G$32,D$1-2,0)</f>
        <v>Function_14</v>
      </c>
      <c r="E2092" t="str">
        <f>VLOOKUP($C2092,'Look-Ups'!$C$2:$G$32,E$1-2,0)</f>
        <v>Function_Simpl_09</v>
      </c>
      <c r="F2092" t="str">
        <f>VLOOKUP($C2092,'Look-Ups'!$C$2:$G$32,F$1-2,0)</f>
        <v>Segment_09</v>
      </c>
      <c r="G2092" t="str">
        <f>VLOOKUP($C2092,'Look-Ups'!$C$2:$G$32,G$1-2,0)</f>
        <v>Proc_Type_01</v>
      </c>
      <c r="H2092" t="s">
        <v>209</v>
      </c>
      <c r="I2092">
        <f t="shared" si="79"/>
        <v>2024</v>
      </c>
      <c r="J2092" t="s">
        <v>23</v>
      </c>
    </row>
    <row r="2093" spans="1:10" x14ac:dyDescent="0.25">
      <c r="A2093" t="str">
        <f t="shared" si="80"/>
        <v>Function_14Application_292024</v>
      </c>
      <c r="B2093">
        <v>2090</v>
      </c>
      <c r="C2093" t="s">
        <v>382</v>
      </c>
      <c r="D2093" t="str">
        <f>VLOOKUP($C2093,'Look-Ups'!$C$2:$G$32,D$1-2,0)</f>
        <v>Function_14</v>
      </c>
      <c r="E2093" t="str">
        <f>VLOOKUP($C2093,'Look-Ups'!$C$2:$G$32,E$1-2,0)</f>
        <v>Function_Simpl_09</v>
      </c>
      <c r="F2093" t="str">
        <f>VLOOKUP($C2093,'Look-Ups'!$C$2:$G$32,F$1-2,0)</f>
        <v>Segment_09</v>
      </c>
      <c r="G2093" t="str">
        <f>VLOOKUP($C2093,'Look-Ups'!$C$2:$G$32,G$1-2,0)</f>
        <v>Proc_Type_01</v>
      </c>
      <c r="H2093" t="s">
        <v>195</v>
      </c>
      <c r="I2093">
        <f t="shared" si="79"/>
        <v>2024</v>
      </c>
      <c r="J2093" t="s">
        <v>23</v>
      </c>
    </row>
    <row r="2094" spans="1:10" x14ac:dyDescent="0.25">
      <c r="A2094" t="str">
        <f t="shared" si="80"/>
        <v>Function_14Application_292024</v>
      </c>
      <c r="B2094">
        <v>2091</v>
      </c>
      <c r="C2094" t="s">
        <v>382</v>
      </c>
      <c r="D2094" t="str">
        <f>VLOOKUP($C2094,'Look-Ups'!$C$2:$G$32,D$1-2,0)</f>
        <v>Function_14</v>
      </c>
      <c r="E2094" t="str">
        <f>VLOOKUP($C2094,'Look-Ups'!$C$2:$G$32,E$1-2,0)</f>
        <v>Function_Simpl_09</v>
      </c>
      <c r="F2094" t="str">
        <f>VLOOKUP($C2094,'Look-Ups'!$C$2:$G$32,F$1-2,0)</f>
        <v>Segment_09</v>
      </c>
      <c r="G2094" t="str">
        <f>VLOOKUP($C2094,'Look-Ups'!$C$2:$G$32,G$1-2,0)</f>
        <v>Proc_Type_01</v>
      </c>
      <c r="H2094" t="s">
        <v>187</v>
      </c>
      <c r="I2094">
        <f t="shared" si="79"/>
        <v>2024</v>
      </c>
      <c r="J2094" t="s">
        <v>23</v>
      </c>
    </row>
    <row r="2095" spans="1:10" x14ac:dyDescent="0.25">
      <c r="A2095" t="str">
        <f t="shared" si="80"/>
        <v>Function_14Application_292024</v>
      </c>
      <c r="B2095">
        <v>2092</v>
      </c>
      <c r="C2095" t="s">
        <v>382</v>
      </c>
      <c r="D2095" t="str">
        <f>VLOOKUP($C2095,'Look-Ups'!$C$2:$G$32,D$1-2,0)</f>
        <v>Function_14</v>
      </c>
      <c r="E2095" t="str">
        <f>VLOOKUP($C2095,'Look-Ups'!$C$2:$G$32,E$1-2,0)</f>
        <v>Function_Simpl_09</v>
      </c>
      <c r="F2095" t="str">
        <f>VLOOKUP($C2095,'Look-Ups'!$C$2:$G$32,F$1-2,0)</f>
        <v>Segment_09</v>
      </c>
      <c r="G2095" t="str">
        <f>VLOOKUP($C2095,'Look-Ups'!$C$2:$G$32,G$1-2,0)</f>
        <v>Proc_Type_01</v>
      </c>
      <c r="H2095" t="s">
        <v>178</v>
      </c>
      <c r="I2095">
        <f t="shared" si="79"/>
        <v>2024</v>
      </c>
      <c r="J2095" t="s">
        <v>23</v>
      </c>
    </row>
    <row r="2096" spans="1:10" x14ac:dyDescent="0.25">
      <c r="A2096" t="str">
        <f t="shared" si="80"/>
        <v>Function_14Application_292024</v>
      </c>
      <c r="B2096">
        <v>2093</v>
      </c>
      <c r="C2096" t="s">
        <v>382</v>
      </c>
      <c r="D2096" t="str">
        <f>VLOOKUP($C2096,'Look-Ups'!$C$2:$G$32,D$1-2,0)</f>
        <v>Function_14</v>
      </c>
      <c r="E2096" t="str">
        <f>VLOOKUP($C2096,'Look-Ups'!$C$2:$G$32,E$1-2,0)</f>
        <v>Function_Simpl_09</v>
      </c>
      <c r="F2096" t="str">
        <f>VLOOKUP($C2096,'Look-Ups'!$C$2:$G$32,F$1-2,0)</f>
        <v>Segment_09</v>
      </c>
      <c r="G2096" t="str">
        <f>VLOOKUP($C2096,'Look-Ups'!$C$2:$G$32,G$1-2,0)</f>
        <v>Proc_Type_01</v>
      </c>
      <c r="H2096" t="s">
        <v>222</v>
      </c>
      <c r="I2096">
        <f t="shared" si="79"/>
        <v>2024</v>
      </c>
      <c r="J2096" t="s">
        <v>23</v>
      </c>
    </row>
    <row r="2097" spans="1:10" x14ac:dyDescent="0.25">
      <c r="A2097" t="str">
        <f t="shared" si="80"/>
        <v>Function_14Application_292024</v>
      </c>
      <c r="B2097">
        <v>2094</v>
      </c>
      <c r="C2097" t="s">
        <v>382</v>
      </c>
      <c r="D2097" t="str">
        <f>VLOOKUP($C2097,'Look-Ups'!$C$2:$G$32,D$1-2,0)</f>
        <v>Function_14</v>
      </c>
      <c r="E2097" t="str">
        <f>VLOOKUP($C2097,'Look-Ups'!$C$2:$G$32,E$1-2,0)</f>
        <v>Function_Simpl_09</v>
      </c>
      <c r="F2097" t="str">
        <f>VLOOKUP($C2097,'Look-Ups'!$C$2:$G$32,F$1-2,0)</f>
        <v>Segment_09</v>
      </c>
      <c r="G2097" t="str">
        <f>VLOOKUP($C2097,'Look-Ups'!$C$2:$G$32,G$1-2,0)</f>
        <v>Proc_Type_01</v>
      </c>
      <c r="H2097" t="s">
        <v>167</v>
      </c>
      <c r="I2097">
        <f t="shared" si="79"/>
        <v>2024</v>
      </c>
      <c r="J2097" t="s">
        <v>23</v>
      </c>
    </row>
    <row r="2098" spans="1:10" x14ac:dyDescent="0.25">
      <c r="A2098" t="str">
        <f t="shared" si="80"/>
        <v>Function_14Application_292024</v>
      </c>
      <c r="B2098">
        <v>2095</v>
      </c>
      <c r="C2098" t="s">
        <v>382</v>
      </c>
      <c r="D2098" t="str">
        <f>VLOOKUP($C2098,'Look-Ups'!$C$2:$G$32,D$1-2,0)</f>
        <v>Function_14</v>
      </c>
      <c r="E2098" t="str">
        <f>VLOOKUP($C2098,'Look-Ups'!$C$2:$G$32,E$1-2,0)</f>
        <v>Function_Simpl_09</v>
      </c>
      <c r="F2098" t="str">
        <f>VLOOKUP($C2098,'Look-Ups'!$C$2:$G$32,F$1-2,0)</f>
        <v>Segment_09</v>
      </c>
      <c r="G2098" t="str">
        <f>VLOOKUP($C2098,'Look-Ups'!$C$2:$G$32,G$1-2,0)</f>
        <v>Proc_Type_01</v>
      </c>
      <c r="H2098" t="s">
        <v>214</v>
      </c>
      <c r="I2098">
        <f t="shared" si="79"/>
        <v>2024</v>
      </c>
      <c r="J2098" t="s">
        <v>23</v>
      </c>
    </row>
    <row r="2099" spans="1:10" x14ac:dyDescent="0.25">
      <c r="A2099" t="str">
        <f t="shared" si="80"/>
        <v>Function_14Application_292024</v>
      </c>
      <c r="B2099">
        <v>2096</v>
      </c>
      <c r="C2099" t="s">
        <v>382</v>
      </c>
      <c r="D2099" t="str">
        <f>VLOOKUP($C2099,'Look-Ups'!$C$2:$G$32,D$1-2,0)</f>
        <v>Function_14</v>
      </c>
      <c r="E2099" t="str">
        <f>VLOOKUP($C2099,'Look-Ups'!$C$2:$G$32,E$1-2,0)</f>
        <v>Function_Simpl_09</v>
      </c>
      <c r="F2099" t="str">
        <f>VLOOKUP($C2099,'Look-Ups'!$C$2:$G$32,F$1-2,0)</f>
        <v>Segment_09</v>
      </c>
      <c r="G2099" t="str">
        <f>VLOOKUP($C2099,'Look-Ups'!$C$2:$G$32,G$1-2,0)</f>
        <v>Proc_Type_01</v>
      </c>
      <c r="H2099" t="s">
        <v>237</v>
      </c>
      <c r="I2099">
        <f t="shared" si="79"/>
        <v>2024</v>
      </c>
      <c r="J2099" t="s">
        <v>23</v>
      </c>
    </row>
    <row r="2100" spans="1:10" x14ac:dyDescent="0.25">
      <c r="A2100" t="str">
        <f t="shared" si="80"/>
        <v>Function_14Application_292024</v>
      </c>
      <c r="B2100">
        <v>2097</v>
      </c>
      <c r="C2100" t="s">
        <v>382</v>
      </c>
      <c r="D2100" t="str">
        <f>VLOOKUP($C2100,'Look-Ups'!$C$2:$G$32,D$1-2,0)</f>
        <v>Function_14</v>
      </c>
      <c r="E2100" t="str">
        <f>VLOOKUP($C2100,'Look-Ups'!$C$2:$G$32,E$1-2,0)</f>
        <v>Function_Simpl_09</v>
      </c>
      <c r="F2100" t="str">
        <f>VLOOKUP($C2100,'Look-Ups'!$C$2:$G$32,F$1-2,0)</f>
        <v>Segment_09</v>
      </c>
      <c r="G2100" t="str">
        <f>VLOOKUP($C2100,'Look-Ups'!$C$2:$G$32,G$1-2,0)</f>
        <v>Proc_Type_01</v>
      </c>
      <c r="H2100" t="s">
        <v>244</v>
      </c>
      <c r="I2100">
        <f t="shared" ref="I2100:I2133" si="81">I1745+1</f>
        <v>2024</v>
      </c>
      <c r="J2100" t="s">
        <v>23</v>
      </c>
    </row>
    <row r="2101" spans="1:10" x14ac:dyDescent="0.25">
      <c r="A2101" t="str">
        <f t="shared" si="80"/>
        <v>Function_13Application_272024</v>
      </c>
      <c r="B2101">
        <v>2098</v>
      </c>
      <c r="C2101" t="s">
        <v>380</v>
      </c>
      <c r="D2101" t="str">
        <f>VLOOKUP($C2101,'Look-Ups'!$C$2:$G$32,D$1-2,0)</f>
        <v>Function_13</v>
      </c>
      <c r="E2101" t="str">
        <f>VLOOKUP($C2101,'Look-Ups'!$C$2:$G$32,E$1-2,0)</f>
        <v>Function_Simpl_08</v>
      </c>
      <c r="F2101" t="str">
        <f>VLOOKUP($C2101,'Look-Ups'!$C$2:$G$32,F$1-2,0)</f>
        <v>Segment_09</v>
      </c>
      <c r="G2101" t="str">
        <f>VLOOKUP($C2101,'Look-Ups'!$C$2:$G$32,G$1-2,0)</f>
        <v>Proc_Type_01</v>
      </c>
      <c r="H2101" t="s">
        <v>171</v>
      </c>
      <c r="I2101">
        <f t="shared" si="81"/>
        <v>2024</v>
      </c>
      <c r="J2101" t="s">
        <v>23</v>
      </c>
    </row>
    <row r="2102" spans="1:10" x14ac:dyDescent="0.25">
      <c r="A2102" t="str">
        <f t="shared" si="80"/>
        <v>Function_13Application_272024</v>
      </c>
      <c r="B2102">
        <v>2099</v>
      </c>
      <c r="C2102" t="s">
        <v>380</v>
      </c>
      <c r="D2102" t="str">
        <f>VLOOKUP($C2102,'Look-Ups'!$C$2:$G$32,D$1-2,0)</f>
        <v>Function_13</v>
      </c>
      <c r="E2102" t="str">
        <f>VLOOKUP($C2102,'Look-Ups'!$C$2:$G$32,E$1-2,0)</f>
        <v>Function_Simpl_08</v>
      </c>
      <c r="F2102" t="str">
        <f>VLOOKUP($C2102,'Look-Ups'!$C$2:$G$32,F$1-2,0)</f>
        <v>Segment_09</v>
      </c>
      <c r="G2102" t="str">
        <f>VLOOKUP($C2102,'Look-Ups'!$C$2:$G$32,G$1-2,0)</f>
        <v>Proc_Type_01</v>
      </c>
      <c r="H2102" t="s">
        <v>198</v>
      </c>
      <c r="I2102">
        <f t="shared" si="81"/>
        <v>2024</v>
      </c>
      <c r="J2102" t="s">
        <v>23</v>
      </c>
    </row>
    <row r="2103" spans="1:10" x14ac:dyDescent="0.25">
      <c r="A2103" t="str">
        <f t="shared" si="80"/>
        <v>Function_13Application_272024</v>
      </c>
      <c r="B2103">
        <v>2100</v>
      </c>
      <c r="C2103" t="s">
        <v>380</v>
      </c>
      <c r="D2103" t="str">
        <f>VLOOKUP($C2103,'Look-Ups'!$C$2:$G$32,D$1-2,0)</f>
        <v>Function_13</v>
      </c>
      <c r="E2103" t="str">
        <f>VLOOKUP($C2103,'Look-Ups'!$C$2:$G$32,E$1-2,0)</f>
        <v>Function_Simpl_08</v>
      </c>
      <c r="F2103" t="str">
        <f>VLOOKUP($C2103,'Look-Ups'!$C$2:$G$32,F$1-2,0)</f>
        <v>Segment_09</v>
      </c>
      <c r="G2103" t="str">
        <f>VLOOKUP($C2103,'Look-Ups'!$C$2:$G$32,G$1-2,0)</f>
        <v>Proc_Type_01</v>
      </c>
      <c r="H2103" t="s">
        <v>207</v>
      </c>
      <c r="I2103">
        <f t="shared" si="81"/>
        <v>2024</v>
      </c>
      <c r="J2103" t="s">
        <v>23</v>
      </c>
    </row>
    <row r="2104" spans="1:10" x14ac:dyDescent="0.25">
      <c r="A2104" t="str">
        <f t="shared" si="80"/>
        <v>Function_13Application_272024</v>
      </c>
      <c r="B2104">
        <v>2101</v>
      </c>
      <c r="C2104" t="s">
        <v>380</v>
      </c>
      <c r="D2104" t="str">
        <f>VLOOKUP($C2104,'Look-Ups'!$C$2:$G$32,D$1-2,0)</f>
        <v>Function_13</v>
      </c>
      <c r="E2104" t="str">
        <f>VLOOKUP($C2104,'Look-Ups'!$C$2:$G$32,E$1-2,0)</f>
        <v>Function_Simpl_08</v>
      </c>
      <c r="F2104" t="str">
        <f>VLOOKUP($C2104,'Look-Ups'!$C$2:$G$32,F$1-2,0)</f>
        <v>Segment_09</v>
      </c>
      <c r="G2104" t="str">
        <f>VLOOKUP($C2104,'Look-Ups'!$C$2:$G$32,G$1-2,0)</f>
        <v>Proc_Type_01</v>
      </c>
      <c r="H2104" t="s">
        <v>216</v>
      </c>
      <c r="I2104">
        <f t="shared" si="81"/>
        <v>2024</v>
      </c>
      <c r="J2104" t="s">
        <v>23</v>
      </c>
    </row>
    <row r="2105" spans="1:10" x14ac:dyDescent="0.25">
      <c r="A2105" t="str">
        <f t="shared" si="80"/>
        <v>Function_13Application_272024</v>
      </c>
      <c r="B2105">
        <v>2102</v>
      </c>
      <c r="C2105" t="s">
        <v>380</v>
      </c>
      <c r="D2105" t="str">
        <f>VLOOKUP($C2105,'Look-Ups'!$C$2:$G$32,D$1-2,0)</f>
        <v>Function_13</v>
      </c>
      <c r="E2105" t="str">
        <f>VLOOKUP($C2105,'Look-Ups'!$C$2:$G$32,E$1-2,0)</f>
        <v>Function_Simpl_08</v>
      </c>
      <c r="F2105" t="str">
        <f>VLOOKUP($C2105,'Look-Ups'!$C$2:$G$32,F$1-2,0)</f>
        <v>Segment_09</v>
      </c>
      <c r="G2105" t="str">
        <f>VLOOKUP($C2105,'Look-Ups'!$C$2:$G$32,G$1-2,0)</f>
        <v>Proc_Type_01</v>
      </c>
      <c r="H2105" t="s">
        <v>209</v>
      </c>
      <c r="I2105">
        <f t="shared" si="81"/>
        <v>2024</v>
      </c>
      <c r="J2105" t="s">
        <v>23</v>
      </c>
    </row>
    <row r="2106" spans="1:10" x14ac:dyDescent="0.25">
      <c r="A2106" t="str">
        <f t="shared" si="80"/>
        <v>Function_13Application_272024</v>
      </c>
      <c r="B2106">
        <v>2103</v>
      </c>
      <c r="C2106" t="s">
        <v>380</v>
      </c>
      <c r="D2106" t="str">
        <f>VLOOKUP($C2106,'Look-Ups'!$C$2:$G$32,D$1-2,0)</f>
        <v>Function_13</v>
      </c>
      <c r="E2106" t="str">
        <f>VLOOKUP($C2106,'Look-Ups'!$C$2:$G$32,E$1-2,0)</f>
        <v>Function_Simpl_08</v>
      </c>
      <c r="F2106" t="str">
        <f>VLOOKUP($C2106,'Look-Ups'!$C$2:$G$32,F$1-2,0)</f>
        <v>Segment_09</v>
      </c>
      <c r="G2106" t="str">
        <f>VLOOKUP($C2106,'Look-Ups'!$C$2:$G$32,G$1-2,0)</f>
        <v>Proc_Type_01</v>
      </c>
      <c r="H2106" t="s">
        <v>194</v>
      </c>
      <c r="I2106">
        <f t="shared" si="81"/>
        <v>2024</v>
      </c>
      <c r="J2106" t="s">
        <v>23</v>
      </c>
    </row>
    <row r="2107" spans="1:10" x14ac:dyDescent="0.25">
      <c r="A2107" t="str">
        <f t="shared" si="80"/>
        <v>Function_13Application_272024</v>
      </c>
      <c r="B2107">
        <v>2104</v>
      </c>
      <c r="C2107" t="s">
        <v>380</v>
      </c>
      <c r="D2107" t="str">
        <f>VLOOKUP($C2107,'Look-Ups'!$C$2:$G$32,D$1-2,0)</f>
        <v>Function_13</v>
      </c>
      <c r="E2107" t="str">
        <f>VLOOKUP($C2107,'Look-Ups'!$C$2:$G$32,E$1-2,0)</f>
        <v>Function_Simpl_08</v>
      </c>
      <c r="F2107" t="str">
        <f>VLOOKUP($C2107,'Look-Ups'!$C$2:$G$32,F$1-2,0)</f>
        <v>Segment_09</v>
      </c>
      <c r="G2107" t="str">
        <f>VLOOKUP($C2107,'Look-Ups'!$C$2:$G$32,G$1-2,0)</f>
        <v>Proc_Type_01</v>
      </c>
      <c r="H2107" t="s">
        <v>165</v>
      </c>
      <c r="I2107">
        <f t="shared" si="81"/>
        <v>2024</v>
      </c>
      <c r="J2107" t="s">
        <v>23</v>
      </c>
    </row>
    <row r="2108" spans="1:10" x14ac:dyDescent="0.25">
      <c r="A2108" t="str">
        <f t="shared" si="80"/>
        <v>Function_13Application_272024</v>
      </c>
      <c r="B2108">
        <v>2105</v>
      </c>
      <c r="C2108" t="s">
        <v>380</v>
      </c>
      <c r="D2108" t="str">
        <f>VLOOKUP($C2108,'Look-Ups'!$C$2:$G$32,D$1-2,0)</f>
        <v>Function_13</v>
      </c>
      <c r="E2108" t="str">
        <f>VLOOKUP($C2108,'Look-Ups'!$C$2:$G$32,E$1-2,0)</f>
        <v>Function_Simpl_08</v>
      </c>
      <c r="F2108" t="str">
        <f>VLOOKUP($C2108,'Look-Ups'!$C$2:$G$32,F$1-2,0)</f>
        <v>Segment_09</v>
      </c>
      <c r="G2108" t="str">
        <f>VLOOKUP($C2108,'Look-Ups'!$C$2:$G$32,G$1-2,0)</f>
        <v>Proc_Type_01</v>
      </c>
      <c r="H2108" t="s">
        <v>177</v>
      </c>
      <c r="I2108">
        <f t="shared" si="81"/>
        <v>2024</v>
      </c>
      <c r="J2108" t="s">
        <v>23</v>
      </c>
    </row>
    <row r="2109" spans="1:10" x14ac:dyDescent="0.25">
      <c r="A2109" t="str">
        <f t="shared" si="80"/>
        <v>Function_13Application_272024</v>
      </c>
      <c r="B2109">
        <v>2106</v>
      </c>
      <c r="C2109" t="s">
        <v>380</v>
      </c>
      <c r="D2109" t="str">
        <f>VLOOKUP($C2109,'Look-Ups'!$C$2:$G$32,D$1-2,0)</f>
        <v>Function_13</v>
      </c>
      <c r="E2109" t="str">
        <f>VLOOKUP($C2109,'Look-Ups'!$C$2:$G$32,E$1-2,0)</f>
        <v>Function_Simpl_08</v>
      </c>
      <c r="F2109" t="str">
        <f>VLOOKUP($C2109,'Look-Ups'!$C$2:$G$32,F$1-2,0)</f>
        <v>Segment_09</v>
      </c>
      <c r="G2109" t="str">
        <f>VLOOKUP($C2109,'Look-Ups'!$C$2:$G$32,G$1-2,0)</f>
        <v>Proc_Type_01</v>
      </c>
      <c r="H2109" t="s">
        <v>219</v>
      </c>
      <c r="I2109">
        <f t="shared" si="81"/>
        <v>2024</v>
      </c>
      <c r="J2109" t="s">
        <v>23</v>
      </c>
    </row>
    <row r="2110" spans="1:10" x14ac:dyDescent="0.25">
      <c r="A2110" t="str">
        <f t="shared" si="80"/>
        <v>Function_13Application_272024</v>
      </c>
      <c r="B2110">
        <v>2107</v>
      </c>
      <c r="C2110" t="s">
        <v>380</v>
      </c>
      <c r="D2110" t="str">
        <f>VLOOKUP($C2110,'Look-Ups'!$C$2:$G$32,D$1-2,0)</f>
        <v>Function_13</v>
      </c>
      <c r="E2110" t="str">
        <f>VLOOKUP($C2110,'Look-Ups'!$C$2:$G$32,E$1-2,0)</f>
        <v>Function_Simpl_08</v>
      </c>
      <c r="F2110" t="str">
        <f>VLOOKUP($C2110,'Look-Ups'!$C$2:$G$32,F$1-2,0)</f>
        <v>Segment_09</v>
      </c>
      <c r="G2110" t="str">
        <f>VLOOKUP($C2110,'Look-Ups'!$C$2:$G$32,G$1-2,0)</f>
        <v>Proc_Type_01</v>
      </c>
      <c r="H2110" t="s">
        <v>178</v>
      </c>
      <c r="I2110">
        <f t="shared" si="81"/>
        <v>2024</v>
      </c>
      <c r="J2110" t="s">
        <v>23</v>
      </c>
    </row>
    <row r="2111" spans="1:10" x14ac:dyDescent="0.25">
      <c r="A2111" t="str">
        <f t="shared" si="80"/>
        <v>Function_13Application_272024</v>
      </c>
      <c r="B2111">
        <v>2108</v>
      </c>
      <c r="C2111" t="s">
        <v>380</v>
      </c>
      <c r="D2111" t="str">
        <f>VLOOKUP($C2111,'Look-Ups'!$C$2:$G$32,D$1-2,0)</f>
        <v>Function_13</v>
      </c>
      <c r="E2111" t="str">
        <f>VLOOKUP($C2111,'Look-Ups'!$C$2:$G$32,E$1-2,0)</f>
        <v>Function_Simpl_08</v>
      </c>
      <c r="F2111" t="str">
        <f>VLOOKUP($C2111,'Look-Ups'!$C$2:$G$32,F$1-2,0)</f>
        <v>Segment_09</v>
      </c>
      <c r="G2111" t="str">
        <f>VLOOKUP($C2111,'Look-Ups'!$C$2:$G$32,G$1-2,0)</f>
        <v>Proc_Type_01</v>
      </c>
      <c r="H2111" t="s">
        <v>180</v>
      </c>
      <c r="I2111">
        <f t="shared" si="81"/>
        <v>2024</v>
      </c>
      <c r="J2111" t="s">
        <v>23</v>
      </c>
    </row>
    <row r="2112" spans="1:10" x14ac:dyDescent="0.25">
      <c r="A2112" t="str">
        <f t="shared" si="80"/>
        <v>Function_13Application_272024</v>
      </c>
      <c r="B2112">
        <v>2109</v>
      </c>
      <c r="C2112" t="s">
        <v>380</v>
      </c>
      <c r="D2112" t="str">
        <f>VLOOKUP($C2112,'Look-Ups'!$C$2:$G$32,D$1-2,0)</f>
        <v>Function_13</v>
      </c>
      <c r="E2112" t="str">
        <f>VLOOKUP($C2112,'Look-Ups'!$C$2:$G$32,E$1-2,0)</f>
        <v>Function_Simpl_08</v>
      </c>
      <c r="F2112" t="str">
        <f>VLOOKUP($C2112,'Look-Ups'!$C$2:$G$32,F$1-2,0)</f>
        <v>Segment_09</v>
      </c>
      <c r="G2112" t="str">
        <f>VLOOKUP($C2112,'Look-Ups'!$C$2:$G$32,G$1-2,0)</f>
        <v>Proc_Type_01</v>
      </c>
      <c r="H2112" t="s">
        <v>205</v>
      </c>
      <c r="I2112">
        <f t="shared" si="81"/>
        <v>2024</v>
      </c>
      <c r="J2112" t="s">
        <v>23</v>
      </c>
    </row>
    <row r="2113" spans="1:10" x14ac:dyDescent="0.25">
      <c r="A2113" t="str">
        <f t="shared" si="80"/>
        <v>Function_13Application_272024</v>
      </c>
      <c r="B2113">
        <v>2110</v>
      </c>
      <c r="C2113" t="s">
        <v>380</v>
      </c>
      <c r="D2113" t="str">
        <f>VLOOKUP($C2113,'Look-Ups'!$C$2:$G$32,D$1-2,0)</f>
        <v>Function_13</v>
      </c>
      <c r="E2113" t="str">
        <f>VLOOKUP($C2113,'Look-Ups'!$C$2:$G$32,E$1-2,0)</f>
        <v>Function_Simpl_08</v>
      </c>
      <c r="F2113" t="str">
        <f>VLOOKUP($C2113,'Look-Ups'!$C$2:$G$32,F$1-2,0)</f>
        <v>Segment_09</v>
      </c>
      <c r="G2113" t="str">
        <f>VLOOKUP($C2113,'Look-Ups'!$C$2:$G$32,G$1-2,0)</f>
        <v>Proc_Type_01</v>
      </c>
      <c r="H2113" t="s">
        <v>166</v>
      </c>
      <c r="I2113">
        <f t="shared" si="81"/>
        <v>2024</v>
      </c>
      <c r="J2113" t="s">
        <v>23</v>
      </c>
    </row>
    <row r="2114" spans="1:10" x14ac:dyDescent="0.25">
      <c r="A2114" t="str">
        <f t="shared" si="80"/>
        <v>Function_13Application_272024</v>
      </c>
      <c r="B2114">
        <v>2111</v>
      </c>
      <c r="C2114" t="s">
        <v>380</v>
      </c>
      <c r="D2114" t="str">
        <f>VLOOKUP($C2114,'Look-Ups'!$C$2:$G$32,D$1-2,0)</f>
        <v>Function_13</v>
      </c>
      <c r="E2114" t="str">
        <f>VLOOKUP($C2114,'Look-Ups'!$C$2:$G$32,E$1-2,0)</f>
        <v>Function_Simpl_08</v>
      </c>
      <c r="F2114" t="str">
        <f>VLOOKUP($C2114,'Look-Ups'!$C$2:$G$32,F$1-2,0)</f>
        <v>Segment_09</v>
      </c>
      <c r="G2114" t="str">
        <f>VLOOKUP($C2114,'Look-Ups'!$C$2:$G$32,G$1-2,0)</f>
        <v>Proc_Type_01</v>
      </c>
      <c r="H2114" t="s">
        <v>241</v>
      </c>
      <c r="I2114">
        <f t="shared" si="81"/>
        <v>2024</v>
      </c>
      <c r="J2114" t="s">
        <v>23</v>
      </c>
    </row>
    <row r="2115" spans="1:10" x14ac:dyDescent="0.25">
      <c r="A2115" t="str">
        <f t="shared" si="80"/>
        <v>Function_13Application_272024</v>
      </c>
      <c r="B2115">
        <v>2112</v>
      </c>
      <c r="C2115" t="s">
        <v>380</v>
      </c>
      <c r="D2115" t="str">
        <f>VLOOKUP($C2115,'Look-Ups'!$C$2:$G$32,D$1-2,0)</f>
        <v>Function_13</v>
      </c>
      <c r="E2115" t="str">
        <f>VLOOKUP($C2115,'Look-Ups'!$C$2:$G$32,E$1-2,0)</f>
        <v>Function_Simpl_08</v>
      </c>
      <c r="F2115" t="str">
        <f>VLOOKUP($C2115,'Look-Ups'!$C$2:$G$32,F$1-2,0)</f>
        <v>Segment_09</v>
      </c>
      <c r="G2115" t="str">
        <f>VLOOKUP($C2115,'Look-Ups'!$C$2:$G$32,G$1-2,0)</f>
        <v>Proc_Type_01</v>
      </c>
      <c r="H2115" t="s">
        <v>210</v>
      </c>
      <c r="I2115">
        <f t="shared" si="81"/>
        <v>2024</v>
      </c>
      <c r="J2115" t="s">
        <v>23</v>
      </c>
    </row>
    <row r="2116" spans="1:10" x14ac:dyDescent="0.25">
      <c r="A2116" t="str">
        <f t="shared" si="80"/>
        <v>Function_13Application_272024</v>
      </c>
      <c r="B2116">
        <v>2113</v>
      </c>
      <c r="C2116" t="s">
        <v>380</v>
      </c>
      <c r="D2116" t="str">
        <f>VLOOKUP($C2116,'Look-Ups'!$C$2:$G$32,D$1-2,0)</f>
        <v>Function_13</v>
      </c>
      <c r="E2116" t="str">
        <f>VLOOKUP($C2116,'Look-Ups'!$C$2:$G$32,E$1-2,0)</f>
        <v>Function_Simpl_08</v>
      </c>
      <c r="F2116" t="str">
        <f>VLOOKUP($C2116,'Look-Ups'!$C$2:$G$32,F$1-2,0)</f>
        <v>Segment_09</v>
      </c>
      <c r="G2116" t="str">
        <f>VLOOKUP($C2116,'Look-Ups'!$C$2:$G$32,G$1-2,0)</f>
        <v>Proc_Type_01</v>
      </c>
      <c r="H2116" t="s">
        <v>181</v>
      </c>
      <c r="I2116">
        <f t="shared" si="81"/>
        <v>2024</v>
      </c>
      <c r="J2116" t="s">
        <v>23</v>
      </c>
    </row>
    <row r="2117" spans="1:10" x14ac:dyDescent="0.25">
      <c r="A2117" t="str">
        <f t="shared" ref="A2117:A2180" si="82">D2117&amp;C2117&amp;I2117</f>
        <v>Function_13Application_272024</v>
      </c>
      <c r="B2117">
        <v>2114</v>
      </c>
      <c r="C2117" t="s">
        <v>380</v>
      </c>
      <c r="D2117" t="str">
        <f>VLOOKUP($C2117,'Look-Ups'!$C$2:$G$32,D$1-2,0)</f>
        <v>Function_13</v>
      </c>
      <c r="E2117" t="str">
        <f>VLOOKUP($C2117,'Look-Ups'!$C$2:$G$32,E$1-2,0)</f>
        <v>Function_Simpl_08</v>
      </c>
      <c r="F2117" t="str">
        <f>VLOOKUP($C2117,'Look-Ups'!$C$2:$G$32,F$1-2,0)</f>
        <v>Segment_09</v>
      </c>
      <c r="G2117" t="str">
        <f>VLOOKUP($C2117,'Look-Ups'!$C$2:$G$32,G$1-2,0)</f>
        <v>Proc_Type_01</v>
      </c>
      <c r="H2117" t="s">
        <v>185</v>
      </c>
      <c r="I2117">
        <f t="shared" si="81"/>
        <v>2024</v>
      </c>
      <c r="J2117" t="s">
        <v>23</v>
      </c>
    </row>
    <row r="2118" spans="1:10" x14ac:dyDescent="0.25">
      <c r="A2118" t="str">
        <f t="shared" si="82"/>
        <v>Function_13Application_272024</v>
      </c>
      <c r="B2118">
        <v>2115</v>
      </c>
      <c r="C2118" t="s">
        <v>380</v>
      </c>
      <c r="D2118" t="str">
        <f>VLOOKUP($C2118,'Look-Ups'!$C$2:$G$32,D$1-2,0)</f>
        <v>Function_13</v>
      </c>
      <c r="E2118" t="str">
        <f>VLOOKUP($C2118,'Look-Ups'!$C$2:$G$32,E$1-2,0)</f>
        <v>Function_Simpl_08</v>
      </c>
      <c r="F2118" t="str">
        <f>VLOOKUP($C2118,'Look-Ups'!$C$2:$G$32,F$1-2,0)</f>
        <v>Segment_09</v>
      </c>
      <c r="G2118" t="str">
        <f>VLOOKUP($C2118,'Look-Ups'!$C$2:$G$32,G$1-2,0)</f>
        <v>Proc_Type_01</v>
      </c>
      <c r="H2118" t="s">
        <v>189</v>
      </c>
      <c r="I2118">
        <f t="shared" si="81"/>
        <v>2024</v>
      </c>
      <c r="J2118" t="s">
        <v>23</v>
      </c>
    </row>
    <row r="2119" spans="1:10" x14ac:dyDescent="0.25">
      <c r="A2119" t="str">
        <f t="shared" si="82"/>
        <v>Function_13Application_272024</v>
      </c>
      <c r="B2119">
        <v>2116</v>
      </c>
      <c r="C2119" t="s">
        <v>380</v>
      </c>
      <c r="D2119" t="str">
        <f>VLOOKUP($C2119,'Look-Ups'!$C$2:$G$32,D$1-2,0)</f>
        <v>Function_13</v>
      </c>
      <c r="E2119" t="str">
        <f>VLOOKUP($C2119,'Look-Ups'!$C$2:$G$32,E$1-2,0)</f>
        <v>Function_Simpl_08</v>
      </c>
      <c r="F2119" t="str">
        <f>VLOOKUP($C2119,'Look-Ups'!$C$2:$G$32,F$1-2,0)</f>
        <v>Segment_09</v>
      </c>
      <c r="G2119" t="str">
        <f>VLOOKUP($C2119,'Look-Ups'!$C$2:$G$32,G$1-2,0)</f>
        <v>Proc_Type_01</v>
      </c>
      <c r="H2119" t="s">
        <v>158</v>
      </c>
      <c r="I2119">
        <f t="shared" si="81"/>
        <v>2024</v>
      </c>
      <c r="J2119" t="s">
        <v>23</v>
      </c>
    </row>
    <row r="2120" spans="1:10" x14ac:dyDescent="0.25">
      <c r="A2120" t="str">
        <f t="shared" si="82"/>
        <v>Function_13Application_272024</v>
      </c>
      <c r="B2120">
        <v>2117</v>
      </c>
      <c r="C2120" t="s">
        <v>380</v>
      </c>
      <c r="D2120" t="str">
        <f>VLOOKUP($C2120,'Look-Ups'!$C$2:$G$32,D$1-2,0)</f>
        <v>Function_13</v>
      </c>
      <c r="E2120" t="str">
        <f>VLOOKUP($C2120,'Look-Ups'!$C$2:$G$32,E$1-2,0)</f>
        <v>Function_Simpl_08</v>
      </c>
      <c r="F2120" t="str">
        <f>VLOOKUP($C2120,'Look-Ups'!$C$2:$G$32,F$1-2,0)</f>
        <v>Segment_09</v>
      </c>
      <c r="G2120" t="str">
        <f>VLOOKUP($C2120,'Look-Ups'!$C$2:$G$32,G$1-2,0)</f>
        <v>Proc_Type_01</v>
      </c>
      <c r="H2120" t="s">
        <v>234</v>
      </c>
      <c r="I2120">
        <f t="shared" si="81"/>
        <v>2024</v>
      </c>
      <c r="J2120" t="s">
        <v>23</v>
      </c>
    </row>
    <row r="2121" spans="1:10" x14ac:dyDescent="0.25">
      <c r="A2121" t="str">
        <f t="shared" si="82"/>
        <v>Function_13Application_272024</v>
      </c>
      <c r="B2121">
        <v>2118</v>
      </c>
      <c r="C2121" t="s">
        <v>380</v>
      </c>
      <c r="D2121" t="str">
        <f>VLOOKUP($C2121,'Look-Ups'!$C$2:$G$32,D$1-2,0)</f>
        <v>Function_13</v>
      </c>
      <c r="E2121" t="str">
        <f>VLOOKUP($C2121,'Look-Ups'!$C$2:$G$32,E$1-2,0)</f>
        <v>Function_Simpl_08</v>
      </c>
      <c r="F2121" t="str">
        <f>VLOOKUP($C2121,'Look-Ups'!$C$2:$G$32,F$1-2,0)</f>
        <v>Segment_09</v>
      </c>
      <c r="G2121" t="str">
        <f>VLOOKUP($C2121,'Look-Ups'!$C$2:$G$32,G$1-2,0)</f>
        <v>Proc_Type_01</v>
      </c>
      <c r="H2121" t="s">
        <v>244</v>
      </c>
      <c r="I2121">
        <f t="shared" si="81"/>
        <v>2024</v>
      </c>
      <c r="J2121" t="s">
        <v>23</v>
      </c>
    </row>
    <row r="2122" spans="1:10" x14ac:dyDescent="0.25">
      <c r="A2122" t="str">
        <f t="shared" si="82"/>
        <v>Function_14Application_282024</v>
      </c>
      <c r="B2122">
        <v>2119</v>
      </c>
      <c r="C2122" t="s">
        <v>381</v>
      </c>
      <c r="D2122" t="str">
        <f>VLOOKUP($C2122,'Look-Ups'!$C$2:$G$32,D$1-2,0)</f>
        <v>Function_14</v>
      </c>
      <c r="E2122" t="str">
        <f>VLOOKUP($C2122,'Look-Ups'!$C$2:$G$32,E$1-2,0)</f>
        <v>Function_Simpl_09</v>
      </c>
      <c r="F2122" t="str">
        <f>VLOOKUP($C2122,'Look-Ups'!$C$2:$G$32,F$1-2,0)</f>
        <v>Segment_09</v>
      </c>
      <c r="G2122" t="str">
        <f>VLOOKUP($C2122,'Look-Ups'!$C$2:$G$32,G$1-2,0)</f>
        <v>Proc_Type_01</v>
      </c>
      <c r="H2122" t="s">
        <v>222</v>
      </c>
      <c r="I2122">
        <f t="shared" si="81"/>
        <v>2024</v>
      </c>
      <c r="J2122" t="s">
        <v>23</v>
      </c>
    </row>
    <row r="2123" spans="1:10" x14ac:dyDescent="0.25">
      <c r="A2123" t="str">
        <f t="shared" si="82"/>
        <v>Function_14Application_282024</v>
      </c>
      <c r="B2123">
        <v>2120</v>
      </c>
      <c r="C2123" t="s">
        <v>381</v>
      </c>
      <c r="D2123" t="str">
        <f>VLOOKUP($C2123,'Look-Ups'!$C$2:$G$32,D$1-2,0)</f>
        <v>Function_14</v>
      </c>
      <c r="E2123" t="str">
        <f>VLOOKUP($C2123,'Look-Ups'!$C$2:$G$32,E$1-2,0)</f>
        <v>Function_Simpl_09</v>
      </c>
      <c r="F2123" t="str">
        <f>VLOOKUP($C2123,'Look-Ups'!$C$2:$G$32,F$1-2,0)</f>
        <v>Segment_09</v>
      </c>
      <c r="G2123" t="str">
        <f>VLOOKUP($C2123,'Look-Ups'!$C$2:$G$32,G$1-2,0)</f>
        <v>Proc_Type_01</v>
      </c>
      <c r="H2123" t="s">
        <v>195</v>
      </c>
      <c r="I2123">
        <f t="shared" si="81"/>
        <v>2024</v>
      </c>
      <c r="J2123" t="s">
        <v>23</v>
      </c>
    </row>
    <row r="2124" spans="1:10" x14ac:dyDescent="0.25">
      <c r="A2124" t="str">
        <f t="shared" si="82"/>
        <v>Function_14Application_282024</v>
      </c>
      <c r="B2124">
        <v>2121</v>
      </c>
      <c r="C2124" t="s">
        <v>381</v>
      </c>
      <c r="D2124" t="str">
        <f>VLOOKUP($C2124,'Look-Ups'!$C$2:$G$32,D$1-2,0)</f>
        <v>Function_14</v>
      </c>
      <c r="E2124" t="str">
        <f>VLOOKUP($C2124,'Look-Ups'!$C$2:$G$32,E$1-2,0)</f>
        <v>Function_Simpl_09</v>
      </c>
      <c r="F2124" t="str">
        <f>VLOOKUP($C2124,'Look-Ups'!$C$2:$G$32,F$1-2,0)</f>
        <v>Segment_09</v>
      </c>
      <c r="G2124" t="str">
        <f>VLOOKUP($C2124,'Look-Ups'!$C$2:$G$32,G$1-2,0)</f>
        <v>Proc_Type_01</v>
      </c>
      <c r="H2124" t="s">
        <v>187</v>
      </c>
      <c r="I2124">
        <f t="shared" si="81"/>
        <v>2024</v>
      </c>
      <c r="J2124" t="s">
        <v>23</v>
      </c>
    </row>
    <row r="2125" spans="1:10" x14ac:dyDescent="0.25">
      <c r="A2125" t="str">
        <f t="shared" si="82"/>
        <v>Function_14Application_282024</v>
      </c>
      <c r="B2125">
        <v>2122</v>
      </c>
      <c r="C2125" t="s">
        <v>381</v>
      </c>
      <c r="D2125" t="str">
        <f>VLOOKUP($C2125,'Look-Ups'!$C$2:$G$32,D$1-2,0)</f>
        <v>Function_14</v>
      </c>
      <c r="E2125" t="str">
        <f>VLOOKUP($C2125,'Look-Ups'!$C$2:$G$32,E$1-2,0)</f>
        <v>Function_Simpl_09</v>
      </c>
      <c r="F2125" t="str">
        <f>VLOOKUP($C2125,'Look-Ups'!$C$2:$G$32,F$1-2,0)</f>
        <v>Segment_09</v>
      </c>
      <c r="G2125" t="str">
        <f>VLOOKUP($C2125,'Look-Ups'!$C$2:$G$32,G$1-2,0)</f>
        <v>Proc_Type_01</v>
      </c>
      <c r="H2125" t="s">
        <v>237</v>
      </c>
      <c r="I2125">
        <f t="shared" si="81"/>
        <v>2024</v>
      </c>
      <c r="J2125" t="s">
        <v>23</v>
      </c>
    </row>
    <row r="2126" spans="1:10" x14ac:dyDescent="0.25">
      <c r="A2126" t="str">
        <f t="shared" si="82"/>
        <v>Function_14Application_282024</v>
      </c>
      <c r="B2126">
        <v>2123</v>
      </c>
      <c r="C2126" t="s">
        <v>381</v>
      </c>
      <c r="D2126" t="str">
        <f>VLOOKUP($C2126,'Look-Ups'!$C$2:$G$32,D$1-2,0)</f>
        <v>Function_14</v>
      </c>
      <c r="E2126" t="str">
        <f>VLOOKUP($C2126,'Look-Ups'!$C$2:$G$32,E$1-2,0)</f>
        <v>Function_Simpl_09</v>
      </c>
      <c r="F2126" t="str">
        <f>VLOOKUP($C2126,'Look-Ups'!$C$2:$G$32,F$1-2,0)</f>
        <v>Segment_09</v>
      </c>
      <c r="G2126" t="str">
        <f>VLOOKUP($C2126,'Look-Ups'!$C$2:$G$32,G$1-2,0)</f>
        <v>Proc_Type_01</v>
      </c>
      <c r="H2126" t="s">
        <v>161</v>
      </c>
      <c r="I2126">
        <f t="shared" si="81"/>
        <v>2024</v>
      </c>
      <c r="J2126" t="s">
        <v>23</v>
      </c>
    </row>
    <row r="2127" spans="1:10" x14ac:dyDescent="0.25">
      <c r="A2127" t="str">
        <f t="shared" si="82"/>
        <v>Function_14Application_282024</v>
      </c>
      <c r="B2127">
        <v>2124</v>
      </c>
      <c r="C2127" t="s">
        <v>381</v>
      </c>
      <c r="D2127" t="str">
        <f>VLOOKUP($C2127,'Look-Ups'!$C$2:$G$32,D$1-2,0)</f>
        <v>Function_14</v>
      </c>
      <c r="E2127" t="str">
        <f>VLOOKUP($C2127,'Look-Ups'!$C$2:$G$32,E$1-2,0)</f>
        <v>Function_Simpl_09</v>
      </c>
      <c r="F2127" t="str">
        <f>VLOOKUP($C2127,'Look-Ups'!$C$2:$G$32,F$1-2,0)</f>
        <v>Segment_09</v>
      </c>
      <c r="G2127" t="str">
        <f>VLOOKUP($C2127,'Look-Ups'!$C$2:$G$32,G$1-2,0)</f>
        <v>Proc_Type_01</v>
      </c>
      <c r="H2127" t="s">
        <v>209</v>
      </c>
      <c r="I2127">
        <f t="shared" si="81"/>
        <v>2024</v>
      </c>
      <c r="J2127" t="s">
        <v>23</v>
      </c>
    </row>
    <row r="2128" spans="1:10" x14ac:dyDescent="0.25">
      <c r="A2128" t="str">
        <f t="shared" si="82"/>
        <v>Function_14Application_282024</v>
      </c>
      <c r="B2128">
        <v>2125</v>
      </c>
      <c r="C2128" t="s">
        <v>381</v>
      </c>
      <c r="D2128" t="str">
        <f>VLOOKUP($C2128,'Look-Ups'!$C$2:$G$32,D$1-2,0)</f>
        <v>Function_14</v>
      </c>
      <c r="E2128" t="str">
        <f>VLOOKUP($C2128,'Look-Ups'!$C$2:$G$32,E$1-2,0)</f>
        <v>Function_Simpl_09</v>
      </c>
      <c r="F2128" t="str">
        <f>VLOOKUP($C2128,'Look-Ups'!$C$2:$G$32,F$1-2,0)</f>
        <v>Segment_09</v>
      </c>
      <c r="G2128" t="str">
        <f>VLOOKUP($C2128,'Look-Ups'!$C$2:$G$32,G$1-2,0)</f>
        <v>Proc_Type_01</v>
      </c>
      <c r="H2128" t="s">
        <v>214</v>
      </c>
      <c r="I2128">
        <f t="shared" si="81"/>
        <v>2024</v>
      </c>
      <c r="J2128" t="s">
        <v>23</v>
      </c>
    </row>
    <row r="2129" spans="1:10" x14ac:dyDescent="0.25">
      <c r="A2129" t="str">
        <f t="shared" si="82"/>
        <v>Function_14Application_282024</v>
      </c>
      <c r="B2129">
        <v>2126</v>
      </c>
      <c r="C2129" t="s">
        <v>381</v>
      </c>
      <c r="D2129" t="str">
        <f>VLOOKUP($C2129,'Look-Ups'!$C$2:$G$32,D$1-2,0)</f>
        <v>Function_14</v>
      </c>
      <c r="E2129" t="str">
        <f>VLOOKUP($C2129,'Look-Ups'!$C$2:$G$32,E$1-2,0)</f>
        <v>Function_Simpl_09</v>
      </c>
      <c r="F2129" t="str">
        <f>VLOOKUP($C2129,'Look-Ups'!$C$2:$G$32,F$1-2,0)</f>
        <v>Segment_09</v>
      </c>
      <c r="G2129" t="str">
        <f>VLOOKUP($C2129,'Look-Ups'!$C$2:$G$32,G$1-2,0)</f>
        <v>Proc_Type_01</v>
      </c>
      <c r="H2129" t="s">
        <v>178</v>
      </c>
      <c r="I2129">
        <f t="shared" si="81"/>
        <v>2024</v>
      </c>
      <c r="J2129" t="s">
        <v>23</v>
      </c>
    </row>
    <row r="2130" spans="1:10" x14ac:dyDescent="0.25">
      <c r="A2130" t="str">
        <f t="shared" si="82"/>
        <v>Function_14Application_282024</v>
      </c>
      <c r="B2130">
        <v>2127</v>
      </c>
      <c r="C2130" t="s">
        <v>381</v>
      </c>
      <c r="D2130" t="str">
        <f>VLOOKUP($C2130,'Look-Ups'!$C$2:$G$32,D$1-2,0)</f>
        <v>Function_14</v>
      </c>
      <c r="E2130" t="str">
        <f>VLOOKUP($C2130,'Look-Ups'!$C$2:$G$32,E$1-2,0)</f>
        <v>Function_Simpl_09</v>
      </c>
      <c r="F2130" t="str">
        <f>VLOOKUP($C2130,'Look-Ups'!$C$2:$G$32,F$1-2,0)</f>
        <v>Segment_09</v>
      </c>
      <c r="G2130" t="str">
        <f>VLOOKUP($C2130,'Look-Ups'!$C$2:$G$32,G$1-2,0)</f>
        <v>Proc_Type_01</v>
      </c>
      <c r="H2130" t="s">
        <v>219</v>
      </c>
      <c r="I2130">
        <f t="shared" si="81"/>
        <v>2024</v>
      </c>
      <c r="J2130" t="s">
        <v>23</v>
      </c>
    </row>
    <row r="2131" spans="1:10" x14ac:dyDescent="0.25">
      <c r="A2131" t="str">
        <f t="shared" si="82"/>
        <v>Function_14Application_282024</v>
      </c>
      <c r="B2131">
        <v>2128</v>
      </c>
      <c r="C2131" t="s">
        <v>381</v>
      </c>
      <c r="D2131" t="str">
        <f>VLOOKUP($C2131,'Look-Ups'!$C$2:$G$32,D$1-2,0)</f>
        <v>Function_14</v>
      </c>
      <c r="E2131" t="str">
        <f>VLOOKUP($C2131,'Look-Ups'!$C$2:$G$32,E$1-2,0)</f>
        <v>Function_Simpl_09</v>
      </c>
      <c r="F2131" t="str">
        <f>VLOOKUP($C2131,'Look-Ups'!$C$2:$G$32,F$1-2,0)</f>
        <v>Segment_09</v>
      </c>
      <c r="G2131" t="str">
        <f>VLOOKUP($C2131,'Look-Ups'!$C$2:$G$32,G$1-2,0)</f>
        <v>Proc_Type_01</v>
      </c>
      <c r="H2131" t="s">
        <v>171</v>
      </c>
      <c r="I2131">
        <f t="shared" si="81"/>
        <v>2024</v>
      </c>
      <c r="J2131" t="s">
        <v>23</v>
      </c>
    </row>
    <row r="2132" spans="1:10" x14ac:dyDescent="0.25">
      <c r="A2132" t="str">
        <f t="shared" si="82"/>
        <v>Function_14Application_282024</v>
      </c>
      <c r="B2132">
        <v>2129</v>
      </c>
      <c r="C2132" t="s">
        <v>381</v>
      </c>
      <c r="D2132" t="str">
        <f>VLOOKUP($C2132,'Look-Ups'!$C$2:$G$32,D$1-2,0)</f>
        <v>Function_14</v>
      </c>
      <c r="E2132" t="str">
        <f>VLOOKUP($C2132,'Look-Ups'!$C$2:$G$32,E$1-2,0)</f>
        <v>Function_Simpl_09</v>
      </c>
      <c r="F2132" t="str">
        <f>VLOOKUP($C2132,'Look-Ups'!$C$2:$G$32,F$1-2,0)</f>
        <v>Segment_09</v>
      </c>
      <c r="G2132" t="str">
        <f>VLOOKUP($C2132,'Look-Ups'!$C$2:$G$32,G$1-2,0)</f>
        <v>Proc_Type_01</v>
      </c>
      <c r="H2132" t="s">
        <v>244</v>
      </c>
      <c r="I2132">
        <f t="shared" si="81"/>
        <v>2024</v>
      </c>
      <c r="J2132" t="s">
        <v>23</v>
      </c>
    </row>
    <row r="2133" spans="1:10" x14ac:dyDescent="0.25">
      <c r="A2133" t="str">
        <f t="shared" si="82"/>
        <v>Function_15Application_302024</v>
      </c>
      <c r="B2133">
        <v>2130</v>
      </c>
      <c r="C2133" t="s">
        <v>383</v>
      </c>
      <c r="D2133" t="str">
        <f>VLOOKUP($C2133,'Look-Ups'!$C$2:$G$32,D$1-2,0)</f>
        <v>Function_15</v>
      </c>
      <c r="E2133" t="str">
        <f>VLOOKUP($C2133,'Look-Ups'!$C$2:$G$32,E$1-2,0)</f>
        <v>Function_Simpl_10</v>
      </c>
      <c r="F2133" t="str">
        <f>VLOOKUP($C2133,'Look-Ups'!$C$2:$G$32,F$1-2,0)</f>
        <v>Segment_10</v>
      </c>
      <c r="G2133" t="str">
        <f>VLOOKUP($C2133,'Look-Ups'!$C$2:$G$32,G$1-2,0)</f>
        <v>Proc_Type_01</v>
      </c>
      <c r="H2133" t="s">
        <v>244</v>
      </c>
      <c r="I2133">
        <f t="shared" si="81"/>
        <v>2024</v>
      </c>
      <c r="J2133" t="s">
        <v>23</v>
      </c>
    </row>
    <row r="2134" spans="1:10" x14ac:dyDescent="0.25">
      <c r="A2134" t="str">
        <f t="shared" si="82"/>
        <v>Function_01Application_012025</v>
      </c>
      <c r="B2134">
        <v>2131</v>
      </c>
      <c r="C2134" t="s">
        <v>354</v>
      </c>
      <c r="D2134" t="str">
        <f>VLOOKUP($C2134,'Look-Ups'!$C$2:$G$32,D$1-2,0)</f>
        <v>Function_01</v>
      </c>
      <c r="E2134" t="str">
        <f>VLOOKUP($C2134,'Look-Ups'!$C$2:$G$32,E$1-2,0)</f>
        <v>Function_Simpl_01</v>
      </c>
      <c r="F2134" t="str">
        <f>VLOOKUP($C2134,'Look-Ups'!$C$2:$G$32,F$1-2,0)</f>
        <v>Segment_01</v>
      </c>
      <c r="G2134" t="str">
        <f>VLOOKUP($C2134,'Look-Ups'!$C$2:$G$32,G$1-2,0)</f>
        <v>Proc_Type_01</v>
      </c>
      <c r="H2134" t="s">
        <v>195</v>
      </c>
      <c r="I2134">
        <f>I1779+1</f>
        <v>2025</v>
      </c>
      <c r="J2134" t="s">
        <v>23</v>
      </c>
    </row>
    <row r="2135" spans="1:10" x14ac:dyDescent="0.25">
      <c r="A2135" t="str">
        <f t="shared" si="82"/>
        <v>Function_01Application_012025</v>
      </c>
      <c r="B2135">
        <v>2132</v>
      </c>
      <c r="C2135" t="s">
        <v>354</v>
      </c>
      <c r="D2135" t="str">
        <f>VLOOKUP($C2135,'Look-Ups'!$C$2:$G$32,D$1-2,0)</f>
        <v>Function_01</v>
      </c>
      <c r="E2135" t="str">
        <f>VLOOKUP($C2135,'Look-Ups'!$C$2:$G$32,E$1-2,0)</f>
        <v>Function_Simpl_01</v>
      </c>
      <c r="F2135" t="str">
        <f>VLOOKUP($C2135,'Look-Ups'!$C$2:$G$32,F$1-2,0)</f>
        <v>Segment_01</v>
      </c>
      <c r="G2135" t="str">
        <f>VLOOKUP($C2135,'Look-Ups'!$C$2:$G$32,G$1-2,0)</f>
        <v>Proc_Type_01</v>
      </c>
      <c r="H2135" t="s">
        <v>161</v>
      </c>
      <c r="I2135">
        <f t="shared" ref="I2135:I2198" si="83">I1780+1</f>
        <v>2025</v>
      </c>
      <c r="J2135" t="s">
        <v>23</v>
      </c>
    </row>
    <row r="2136" spans="1:10" x14ac:dyDescent="0.25">
      <c r="A2136" t="str">
        <f t="shared" si="82"/>
        <v>Function_01Application_012025</v>
      </c>
      <c r="B2136">
        <v>2133</v>
      </c>
      <c r="C2136" t="s">
        <v>354</v>
      </c>
      <c r="D2136" t="str">
        <f>VLOOKUP($C2136,'Look-Ups'!$C$2:$G$32,D$1-2,0)</f>
        <v>Function_01</v>
      </c>
      <c r="E2136" t="str">
        <f>VLOOKUP($C2136,'Look-Ups'!$C$2:$G$32,E$1-2,0)</f>
        <v>Function_Simpl_01</v>
      </c>
      <c r="F2136" t="str">
        <f>VLOOKUP($C2136,'Look-Ups'!$C$2:$G$32,F$1-2,0)</f>
        <v>Segment_01</v>
      </c>
      <c r="G2136" t="str">
        <f>VLOOKUP($C2136,'Look-Ups'!$C$2:$G$32,G$1-2,0)</f>
        <v>Proc_Type_01</v>
      </c>
      <c r="H2136" t="s">
        <v>190</v>
      </c>
      <c r="I2136">
        <f t="shared" si="83"/>
        <v>2025</v>
      </c>
      <c r="J2136" t="s">
        <v>23</v>
      </c>
    </row>
    <row r="2137" spans="1:10" x14ac:dyDescent="0.25">
      <c r="A2137" t="str">
        <f t="shared" si="82"/>
        <v>Function_01Application_012025</v>
      </c>
      <c r="B2137">
        <v>2134</v>
      </c>
      <c r="C2137" t="s">
        <v>354</v>
      </c>
      <c r="D2137" t="str">
        <f>VLOOKUP($C2137,'Look-Ups'!$C$2:$G$32,D$1-2,0)</f>
        <v>Function_01</v>
      </c>
      <c r="E2137" t="str">
        <f>VLOOKUP($C2137,'Look-Ups'!$C$2:$G$32,E$1-2,0)</f>
        <v>Function_Simpl_01</v>
      </c>
      <c r="F2137" t="str">
        <f>VLOOKUP($C2137,'Look-Ups'!$C$2:$G$32,F$1-2,0)</f>
        <v>Segment_01</v>
      </c>
      <c r="G2137" t="str">
        <f>VLOOKUP($C2137,'Look-Ups'!$C$2:$G$32,G$1-2,0)</f>
        <v>Proc_Type_01</v>
      </c>
      <c r="H2137" t="s">
        <v>206</v>
      </c>
      <c r="I2137">
        <f t="shared" si="83"/>
        <v>2025</v>
      </c>
      <c r="J2137" t="s">
        <v>23</v>
      </c>
    </row>
    <row r="2138" spans="1:10" x14ac:dyDescent="0.25">
      <c r="A2138" t="str">
        <f t="shared" si="82"/>
        <v>Function_01Application_012025</v>
      </c>
      <c r="B2138">
        <v>2135</v>
      </c>
      <c r="C2138" t="s">
        <v>354</v>
      </c>
      <c r="D2138" t="str">
        <f>VLOOKUP($C2138,'Look-Ups'!$C$2:$G$32,D$1-2,0)</f>
        <v>Function_01</v>
      </c>
      <c r="E2138" t="str">
        <f>VLOOKUP($C2138,'Look-Ups'!$C$2:$G$32,E$1-2,0)</f>
        <v>Function_Simpl_01</v>
      </c>
      <c r="F2138" t="str">
        <f>VLOOKUP($C2138,'Look-Ups'!$C$2:$G$32,F$1-2,0)</f>
        <v>Segment_01</v>
      </c>
      <c r="G2138" t="str">
        <f>VLOOKUP($C2138,'Look-Ups'!$C$2:$G$32,G$1-2,0)</f>
        <v>Proc_Type_01</v>
      </c>
      <c r="H2138" t="s">
        <v>164</v>
      </c>
      <c r="I2138">
        <f t="shared" si="83"/>
        <v>2025</v>
      </c>
      <c r="J2138" t="s">
        <v>23</v>
      </c>
    </row>
    <row r="2139" spans="1:10" x14ac:dyDescent="0.25">
      <c r="A2139" t="str">
        <f t="shared" si="82"/>
        <v>Function_01Application_012025</v>
      </c>
      <c r="B2139">
        <v>2136</v>
      </c>
      <c r="C2139" t="s">
        <v>354</v>
      </c>
      <c r="D2139" t="str">
        <f>VLOOKUP($C2139,'Look-Ups'!$C$2:$G$32,D$1-2,0)</f>
        <v>Function_01</v>
      </c>
      <c r="E2139" t="str">
        <f>VLOOKUP($C2139,'Look-Ups'!$C$2:$G$32,E$1-2,0)</f>
        <v>Function_Simpl_01</v>
      </c>
      <c r="F2139" t="str">
        <f>VLOOKUP($C2139,'Look-Ups'!$C$2:$G$32,F$1-2,0)</f>
        <v>Segment_01</v>
      </c>
      <c r="G2139" t="str">
        <f>VLOOKUP($C2139,'Look-Ups'!$C$2:$G$32,G$1-2,0)</f>
        <v>Proc_Type_01</v>
      </c>
      <c r="H2139" t="s">
        <v>160</v>
      </c>
      <c r="I2139">
        <f t="shared" si="83"/>
        <v>2025</v>
      </c>
      <c r="J2139" t="s">
        <v>23</v>
      </c>
    </row>
    <row r="2140" spans="1:10" x14ac:dyDescent="0.25">
      <c r="A2140" t="str">
        <f t="shared" si="82"/>
        <v>Function_01Application_012025</v>
      </c>
      <c r="B2140">
        <v>2137</v>
      </c>
      <c r="C2140" t="s">
        <v>354</v>
      </c>
      <c r="D2140" t="str">
        <f>VLOOKUP($C2140,'Look-Ups'!$C$2:$G$32,D$1-2,0)</f>
        <v>Function_01</v>
      </c>
      <c r="E2140" t="str">
        <f>VLOOKUP($C2140,'Look-Ups'!$C$2:$G$32,E$1-2,0)</f>
        <v>Function_Simpl_01</v>
      </c>
      <c r="F2140" t="str">
        <f>VLOOKUP($C2140,'Look-Ups'!$C$2:$G$32,F$1-2,0)</f>
        <v>Segment_01</v>
      </c>
      <c r="G2140" t="str">
        <f>VLOOKUP($C2140,'Look-Ups'!$C$2:$G$32,G$1-2,0)</f>
        <v>Proc_Type_01</v>
      </c>
      <c r="H2140" t="s">
        <v>182</v>
      </c>
      <c r="I2140">
        <f t="shared" si="83"/>
        <v>2025</v>
      </c>
      <c r="J2140" t="s">
        <v>23</v>
      </c>
    </row>
    <row r="2141" spans="1:10" x14ac:dyDescent="0.25">
      <c r="A2141" t="str">
        <f t="shared" si="82"/>
        <v>Function_01Application_012025</v>
      </c>
      <c r="B2141">
        <v>2138</v>
      </c>
      <c r="C2141" t="s">
        <v>354</v>
      </c>
      <c r="D2141" t="str">
        <f>VLOOKUP($C2141,'Look-Ups'!$C$2:$G$32,D$1-2,0)</f>
        <v>Function_01</v>
      </c>
      <c r="E2141" t="str">
        <f>VLOOKUP($C2141,'Look-Ups'!$C$2:$G$32,E$1-2,0)</f>
        <v>Function_Simpl_01</v>
      </c>
      <c r="F2141" t="str">
        <f>VLOOKUP($C2141,'Look-Ups'!$C$2:$G$32,F$1-2,0)</f>
        <v>Segment_01</v>
      </c>
      <c r="G2141" t="str">
        <f>VLOOKUP($C2141,'Look-Ups'!$C$2:$G$32,G$1-2,0)</f>
        <v>Proc_Type_01</v>
      </c>
      <c r="H2141" t="s">
        <v>212</v>
      </c>
      <c r="I2141">
        <f t="shared" si="83"/>
        <v>2025</v>
      </c>
      <c r="J2141" t="s">
        <v>23</v>
      </c>
    </row>
    <row r="2142" spans="1:10" x14ac:dyDescent="0.25">
      <c r="A2142" t="str">
        <f t="shared" si="82"/>
        <v>Function_01Application_012025</v>
      </c>
      <c r="B2142">
        <v>2139</v>
      </c>
      <c r="C2142" t="s">
        <v>354</v>
      </c>
      <c r="D2142" t="str">
        <f>VLOOKUP($C2142,'Look-Ups'!$C$2:$G$32,D$1-2,0)</f>
        <v>Function_01</v>
      </c>
      <c r="E2142" t="str">
        <f>VLOOKUP($C2142,'Look-Ups'!$C$2:$G$32,E$1-2,0)</f>
        <v>Function_Simpl_01</v>
      </c>
      <c r="F2142" t="str">
        <f>VLOOKUP($C2142,'Look-Ups'!$C$2:$G$32,F$1-2,0)</f>
        <v>Segment_01</v>
      </c>
      <c r="G2142" t="str">
        <f>VLOOKUP($C2142,'Look-Ups'!$C$2:$G$32,G$1-2,0)</f>
        <v>Proc_Type_01</v>
      </c>
      <c r="H2142" t="s">
        <v>179</v>
      </c>
      <c r="I2142">
        <f t="shared" si="83"/>
        <v>2025</v>
      </c>
      <c r="J2142" t="s">
        <v>23</v>
      </c>
    </row>
    <row r="2143" spans="1:10" x14ac:dyDescent="0.25">
      <c r="A2143" t="str">
        <f t="shared" si="82"/>
        <v>Function_01Application_012025</v>
      </c>
      <c r="B2143">
        <v>2140</v>
      </c>
      <c r="C2143" t="s">
        <v>354</v>
      </c>
      <c r="D2143" t="str">
        <f>VLOOKUP($C2143,'Look-Ups'!$C$2:$G$32,D$1-2,0)</f>
        <v>Function_01</v>
      </c>
      <c r="E2143" t="str">
        <f>VLOOKUP($C2143,'Look-Ups'!$C$2:$G$32,E$1-2,0)</f>
        <v>Function_Simpl_01</v>
      </c>
      <c r="F2143" t="str">
        <f>VLOOKUP($C2143,'Look-Ups'!$C$2:$G$32,F$1-2,0)</f>
        <v>Segment_01</v>
      </c>
      <c r="G2143" t="str">
        <f>VLOOKUP($C2143,'Look-Ups'!$C$2:$G$32,G$1-2,0)</f>
        <v>Proc_Type_01</v>
      </c>
      <c r="H2143" t="s">
        <v>167</v>
      </c>
      <c r="I2143">
        <f t="shared" si="83"/>
        <v>2025</v>
      </c>
      <c r="J2143" t="s">
        <v>23</v>
      </c>
    </row>
    <row r="2144" spans="1:10" x14ac:dyDescent="0.25">
      <c r="A2144" t="str">
        <f t="shared" si="82"/>
        <v>Function_01Application_012025</v>
      </c>
      <c r="B2144">
        <v>2141</v>
      </c>
      <c r="C2144" t="s">
        <v>354</v>
      </c>
      <c r="D2144" t="str">
        <f>VLOOKUP($C2144,'Look-Ups'!$C$2:$G$32,D$1-2,0)</f>
        <v>Function_01</v>
      </c>
      <c r="E2144" t="str">
        <f>VLOOKUP($C2144,'Look-Ups'!$C$2:$G$32,E$1-2,0)</f>
        <v>Function_Simpl_01</v>
      </c>
      <c r="F2144" t="str">
        <f>VLOOKUP($C2144,'Look-Ups'!$C$2:$G$32,F$1-2,0)</f>
        <v>Segment_01</v>
      </c>
      <c r="G2144" t="str">
        <f>VLOOKUP($C2144,'Look-Ups'!$C$2:$G$32,G$1-2,0)</f>
        <v>Proc_Type_01</v>
      </c>
      <c r="H2144" t="s">
        <v>235</v>
      </c>
      <c r="I2144">
        <f t="shared" si="83"/>
        <v>2025</v>
      </c>
      <c r="J2144" t="s">
        <v>23</v>
      </c>
    </row>
    <row r="2145" spans="1:10" x14ac:dyDescent="0.25">
      <c r="A2145" t="str">
        <f t="shared" si="82"/>
        <v>Function_01Application_012025</v>
      </c>
      <c r="B2145">
        <v>2142</v>
      </c>
      <c r="C2145" t="s">
        <v>354</v>
      </c>
      <c r="D2145" t="str">
        <f>VLOOKUP($C2145,'Look-Ups'!$C$2:$G$32,D$1-2,0)</f>
        <v>Function_01</v>
      </c>
      <c r="E2145" t="str">
        <f>VLOOKUP($C2145,'Look-Ups'!$C$2:$G$32,E$1-2,0)</f>
        <v>Function_Simpl_01</v>
      </c>
      <c r="F2145" t="str">
        <f>VLOOKUP($C2145,'Look-Ups'!$C$2:$G$32,F$1-2,0)</f>
        <v>Segment_01</v>
      </c>
      <c r="G2145" t="str">
        <f>VLOOKUP($C2145,'Look-Ups'!$C$2:$G$32,G$1-2,0)</f>
        <v>Proc_Type_01</v>
      </c>
      <c r="H2145" t="s">
        <v>191</v>
      </c>
      <c r="I2145">
        <f t="shared" si="83"/>
        <v>2025</v>
      </c>
      <c r="J2145" t="s">
        <v>23</v>
      </c>
    </row>
    <row r="2146" spans="1:10" x14ac:dyDescent="0.25">
      <c r="A2146" t="str">
        <f t="shared" si="82"/>
        <v>Function_01Application_012025</v>
      </c>
      <c r="B2146">
        <v>2143</v>
      </c>
      <c r="C2146" t="s">
        <v>354</v>
      </c>
      <c r="D2146" t="str">
        <f>VLOOKUP($C2146,'Look-Ups'!$C$2:$G$32,D$1-2,0)</f>
        <v>Function_01</v>
      </c>
      <c r="E2146" t="str">
        <f>VLOOKUP($C2146,'Look-Ups'!$C$2:$G$32,E$1-2,0)</f>
        <v>Function_Simpl_01</v>
      </c>
      <c r="F2146" t="str">
        <f>VLOOKUP($C2146,'Look-Ups'!$C$2:$G$32,F$1-2,0)</f>
        <v>Segment_01</v>
      </c>
      <c r="G2146" t="str">
        <f>VLOOKUP($C2146,'Look-Ups'!$C$2:$G$32,G$1-2,0)</f>
        <v>Proc_Type_01</v>
      </c>
      <c r="H2146" t="s">
        <v>174</v>
      </c>
      <c r="I2146">
        <f t="shared" si="83"/>
        <v>2025</v>
      </c>
      <c r="J2146" t="s">
        <v>23</v>
      </c>
    </row>
    <row r="2147" spans="1:10" x14ac:dyDescent="0.25">
      <c r="A2147" t="str">
        <f t="shared" si="82"/>
        <v>Function_01Application_012025</v>
      </c>
      <c r="B2147">
        <v>2144</v>
      </c>
      <c r="C2147" t="s">
        <v>354</v>
      </c>
      <c r="D2147" t="str">
        <f>VLOOKUP($C2147,'Look-Ups'!$C$2:$G$32,D$1-2,0)</f>
        <v>Function_01</v>
      </c>
      <c r="E2147" t="str">
        <f>VLOOKUP($C2147,'Look-Ups'!$C$2:$G$32,E$1-2,0)</f>
        <v>Function_Simpl_01</v>
      </c>
      <c r="F2147" t="str">
        <f>VLOOKUP($C2147,'Look-Ups'!$C$2:$G$32,F$1-2,0)</f>
        <v>Segment_01</v>
      </c>
      <c r="G2147" t="str">
        <f>VLOOKUP($C2147,'Look-Ups'!$C$2:$G$32,G$1-2,0)</f>
        <v>Proc_Type_01</v>
      </c>
      <c r="H2147" t="s">
        <v>218</v>
      </c>
      <c r="I2147">
        <f t="shared" si="83"/>
        <v>2025</v>
      </c>
      <c r="J2147" t="s">
        <v>23</v>
      </c>
    </row>
    <row r="2148" spans="1:10" x14ac:dyDescent="0.25">
      <c r="A2148" t="str">
        <f t="shared" si="82"/>
        <v>Function_01Application_012025</v>
      </c>
      <c r="B2148">
        <v>2145</v>
      </c>
      <c r="C2148" t="s">
        <v>354</v>
      </c>
      <c r="D2148" t="str">
        <f>VLOOKUP($C2148,'Look-Ups'!$C$2:$G$32,D$1-2,0)</f>
        <v>Function_01</v>
      </c>
      <c r="E2148" t="str">
        <f>VLOOKUP($C2148,'Look-Ups'!$C$2:$G$32,E$1-2,0)</f>
        <v>Function_Simpl_01</v>
      </c>
      <c r="F2148" t="str">
        <f>VLOOKUP($C2148,'Look-Ups'!$C$2:$G$32,F$1-2,0)</f>
        <v>Segment_01</v>
      </c>
      <c r="G2148" t="str">
        <f>VLOOKUP($C2148,'Look-Ups'!$C$2:$G$32,G$1-2,0)</f>
        <v>Proc_Type_01</v>
      </c>
      <c r="H2148" t="s">
        <v>181</v>
      </c>
      <c r="I2148">
        <f t="shared" si="83"/>
        <v>2025</v>
      </c>
      <c r="J2148" t="s">
        <v>23</v>
      </c>
    </row>
    <row r="2149" spans="1:10" x14ac:dyDescent="0.25">
      <c r="A2149" t="str">
        <f t="shared" si="82"/>
        <v>Function_01Application_012025</v>
      </c>
      <c r="B2149">
        <v>2146</v>
      </c>
      <c r="C2149" t="s">
        <v>354</v>
      </c>
      <c r="D2149" t="str">
        <f>VLOOKUP($C2149,'Look-Ups'!$C$2:$G$32,D$1-2,0)</f>
        <v>Function_01</v>
      </c>
      <c r="E2149" t="str">
        <f>VLOOKUP($C2149,'Look-Ups'!$C$2:$G$32,E$1-2,0)</f>
        <v>Function_Simpl_01</v>
      </c>
      <c r="F2149" t="str">
        <f>VLOOKUP($C2149,'Look-Ups'!$C$2:$G$32,F$1-2,0)</f>
        <v>Segment_01</v>
      </c>
      <c r="G2149" t="str">
        <f>VLOOKUP($C2149,'Look-Ups'!$C$2:$G$32,G$1-2,0)</f>
        <v>Proc_Type_01</v>
      </c>
      <c r="H2149" t="s">
        <v>177</v>
      </c>
      <c r="I2149">
        <f t="shared" si="83"/>
        <v>2025</v>
      </c>
      <c r="J2149" t="s">
        <v>23</v>
      </c>
    </row>
    <row r="2150" spans="1:10" x14ac:dyDescent="0.25">
      <c r="A2150" t="str">
        <f t="shared" si="82"/>
        <v>Function_01Application_012025</v>
      </c>
      <c r="B2150">
        <v>2147</v>
      </c>
      <c r="C2150" t="s">
        <v>354</v>
      </c>
      <c r="D2150" t="str">
        <f>VLOOKUP($C2150,'Look-Ups'!$C$2:$G$32,D$1-2,0)</f>
        <v>Function_01</v>
      </c>
      <c r="E2150" t="str">
        <f>VLOOKUP($C2150,'Look-Ups'!$C$2:$G$32,E$1-2,0)</f>
        <v>Function_Simpl_01</v>
      </c>
      <c r="F2150" t="str">
        <f>VLOOKUP($C2150,'Look-Ups'!$C$2:$G$32,F$1-2,0)</f>
        <v>Segment_01</v>
      </c>
      <c r="G2150" t="str">
        <f>VLOOKUP($C2150,'Look-Ups'!$C$2:$G$32,G$1-2,0)</f>
        <v>Proc_Type_01</v>
      </c>
      <c r="H2150" t="s">
        <v>204</v>
      </c>
      <c r="I2150">
        <f t="shared" si="83"/>
        <v>2025</v>
      </c>
      <c r="J2150" t="s">
        <v>23</v>
      </c>
    </row>
    <row r="2151" spans="1:10" x14ac:dyDescent="0.25">
      <c r="A2151" t="str">
        <f t="shared" si="82"/>
        <v>Function_01Application_012025</v>
      </c>
      <c r="B2151">
        <v>2148</v>
      </c>
      <c r="C2151" t="s">
        <v>354</v>
      </c>
      <c r="D2151" t="str">
        <f>VLOOKUP($C2151,'Look-Ups'!$C$2:$G$32,D$1-2,0)</f>
        <v>Function_01</v>
      </c>
      <c r="E2151" t="str">
        <f>VLOOKUP($C2151,'Look-Ups'!$C$2:$G$32,E$1-2,0)</f>
        <v>Function_Simpl_01</v>
      </c>
      <c r="F2151" t="str">
        <f>VLOOKUP($C2151,'Look-Ups'!$C$2:$G$32,F$1-2,0)</f>
        <v>Segment_01</v>
      </c>
      <c r="G2151" t="str">
        <f>VLOOKUP($C2151,'Look-Ups'!$C$2:$G$32,G$1-2,0)</f>
        <v>Proc_Type_01</v>
      </c>
      <c r="H2151" t="s">
        <v>244</v>
      </c>
      <c r="I2151">
        <f t="shared" si="83"/>
        <v>2025</v>
      </c>
      <c r="J2151" t="s">
        <v>23</v>
      </c>
    </row>
    <row r="2152" spans="1:10" x14ac:dyDescent="0.25">
      <c r="A2152" t="str">
        <f t="shared" si="82"/>
        <v>Function_01Application_022025</v>
      </c>
      <c r="B2152">
        <v>2149</v>
      </c>
      <c r="C2152" t="s">
        <v>355</v>
      </c>
      <c r="D2152" t="str">
        <f>VLOOKUP($C2152,'Look-Ups'!$C$2:$G$32,D$1-2,0)</f>
        <v>Function_01</v>
      </c>
      <c r="E2152" t="str">
        <f>VLOOKUP($C2152,'Look-Ups'!$C$2:$G$32,E$1-2,0)</f>
        <v>Function_Simpl_01</v>
      </c>
      <c r="F2152" t="str">
        <f>VLOOKUP($C2152,'Look-Ups'!$C$2:$G$32,F$1-2,0)</f>
        <v>Segment_01</v>
      </c>
      <c r="G2152" t="str">
        <f>VLOOKUP($C2152,'Look-Ups'!$C$2:$G$32,G$1-2,0)</f>
        <v>Proc_Type_01</v>
      </c>
      <c r="H2152" t="s">
        <v>195</v>
      </c>
      <c r="I2152">
        <f t="shared" si="83"/>
        <v>2025</v>
      </c>
      <c r="J2152" t="s">
        <v>23</v>
      </c>
    </row>
    <row r="2153" spans="1:10" x14ac:dyDescent="0.25">
      <c r="A2153" t="str">
        <f t="shared" si="82"/>
        <v>Function_01Application_022025</v>
      </c>
      <c r="B2153">
        <v>2150</v>
      </c>
      <c r="C2153" t="s">
        <v>355</v>
      </c>
      <c r="D2153" t="str">
        <f>VLOOKUP($C2153,'Look-Ups'!$C$2:$G$32,D$1-2,0)</f>
        <v>Function_01</v>
      </c>
      <c r="E2153" t="str">
        <f>VLOOKUP($C2153,'Look-Ups'!$C$2:$G$32,E$1-2,0)</f>
        <v>Function_Simpl_01</v>
      </c>
      <c r="F2153" t="str">
        <f>VLOOKUP($C2153,'Look-Ups'!$C$2:$G$32,F$1-2,0)</f>
        <v>Segment_01</v>
      </c>
      <c r="G2153" t="str">
        <f>VLOOKUP($C2153,'Look-Ups'!$C$2:$G$32,G$1-2,0)</f>
        <v>Proc_Type_01</v>
      </c>
      <c r="H2153" t="s">
        <v>161</v>
      </c>
      <c r="I2153">
        <f t="shared" si="83"/>
        <v>2025</v>
      </c>
      <c r="J2153" t="s">
        <v>23</v>
      </c>
    </row>
    <row r="2154" spans="1:10" x14ac:dyDescent="0.25">
      <c r="A2154" t="str">
        <f t="shared" si="82"/>
        <v>Function_01Application_022025</v>
      </c>
      <c r="B2154">
        <v>2151</v>
      </c>
      <c r="C2154" t="s">
        <v>355</v>
      </c>
      <c r="D2154" t="str">
        <f>VLOOKUP($C2154,'Look-Ups'!$C$2:$G$32,D$1-2,0)</f>
        <v>Function_01</v>
      </c>
      <c r="E2154" t="str">
        <f>VLOOKUP($C2154,'Look-Ups'!$C$2:$G$32,E$1-2,0)</f>
        <v>Function_Simpl_01</v>
      </c>
      <c r="F2154" t="str">
        <f>VLOOKUP($C2154,'Look-Ups'!$C$2:$G$32,F$1-2,0)</f>
        <v>Segment_01</v>
      </c>
      <c r="G2154" t="str">
        <f>VLOOKUP($C2154,'Look-Ups'!$C$2:$G$32,G$1-2,0)</f>
        <v>Proc_Type_01</v>
      </c>
      <c r="H2154" t="s">
        <v>190</v>
      </c>
      <c r="I2154">
        <f t="shared" si="83"/>
        <v>2025</v>
      </c>
      <c r="J2154" t="s">
        <v>23</v>
      </c>
    </row>
    <row r="2155" spans="1:10" x14ac:dyDescent="0.25">
      <c r="A2155" t="str">
        <f t="shared" si="82"/>
        <v>Function_01Application_022025</v>
      </c>
      <c r="B2155">
        <v>2152</v>
      </c>
      <c r="C2155" t="s">
        <v>355</v>
      </c>
      <c r="D2155" t="str">
        <f>VLOOKUP($C2155,'Look-Ups'!$C$2:$G$32,D$1-2,0)</f>
        <v>Function_01</v>
      </c>
      <c r="E2155" t="str">
        <f>VLOOKUP($C2155,'Look-Ups'!$C$2:$G$32,E$1-2,0)</f>
        <v>Function_Simpl_01</v>
      </c>
      <c r="F2155" t="str">
        <f>VLOOKUP($C2155,'Look-Ups'!$C$2:$G$32,F$1-2,0)</f>
        <v>Segment_01</v>
      </c>
      <c r="G2155" t="str">
        <f>VLOOKUP($C2155,'Look-Ups'!$C$2:$G$32,G$1-2,0)</f>
        <v>Proc_Type_01</v>
      </c>
      <c r="H2155" t="s">
        <v>206</v>
      </c>
      <c r="I2155">
        <f t="shared" si="83"/>
        <v>2025</v>
      </c>
      <c r="J2155" t="s">
        <v>23</v>
      </c>
    </row>
    <row r="2156" spans="1:10" x14ac:dyDescent="0.25">
      <c r="A2156" t="str">
        <f t="shared" si="82"/>
        <v>Function_01Application_022025</v>
      </c>
      <c r="B2156">
        <v>2153</v>
      </c>
      <c r="C2156" t="s">
        <v>355</v>
      </c>
      <c r="D2156" t="str">
        <f>VLOOKUP($C2156,'Look-Ups'!$C$2:$G$32,D$1-2,0)</f>
        <v>Function_01</v>
      </c>
      <c r="E2156" t="str">
        <f>VLOOKUP($C2156,'Look-Ups'!$C$2:$G$32,E$1-2,0)</f>
        <v>Function_Simpl_01</v>
      </c>
      <c r="F2156" t="str">
        <f>VLOOKUP($C2156,'Look-Ups'!$C$2:$G$32,F$1-2,0)</f>
        <v>Segment_01</v>
      </c>
      <c r="G2156" t="str">
        <f>VLOOKUP($C2156,'Look-Ups'!$C$2:$G$32,G$1-2,0)</f>
        <v>Proc_Type_01</v>
      </c>
      <c r="H2156" t="s">
        <v>164</v>
      </c>
      <c r="I2156">
        <f t="shared" si="83"/>
        <v>2025</v>
      </c>
      <c r="J2156" t="s">
        <v>23</v>
      </c>
    </row>
    <row r="2157" spans="1:10" x14ac:dyDescent="0.25">
      <c r="A2157" t="str">
        <f t="shared" si="82"/>
        <v>Function_01Application_022025</v>
      </c>
      <c r="B2157">
        <v>2154</v>
      </c>
      <c r="C2157" t="s">
        <v>355</v>
      </c>
      <c r="D2157" t="str">
        <f>VLOOKUP($C2157,'Look-Ups'!$C$2:$G$32,D$1-2,0)</f>
        <v>Function_01</v>
      </c>
      <c r="E2157" t="str">
        <f>VLOOKUP($C2157,'Look-Ups'!$C$2:$G$32,E$1-2,0)</f>
        <v>Function_Simpl_01</v>
      </c>
      <c r="F2157" t="str">
        <f>VLOOKUP($C2157,'Look-Ups'!$C$2:$G$32,F$1-2,0)</f>
        <v>Segment_01</v>
      </c>
      <c r="G2157" t="str">
        <f>VLOOKUP($C2157,'Look-Ups'!$C$2:$G$32,G$1-2,0)</f>
        <v>Proc_Type_01</v>
      </c>
      <c r="H2157" t="s">
        <v>160</v>
      </c>
      <c r="I2157">
        <f t="shared" si="83"/>
        <v>2025</v>
      </c>
      <c r="J2157" t="s">
        <v>23</v>
      </c>
    </row>
    <row r="2158" spans="1:10" x14ac:dyDescent="0.25">
      <c r="A2158" t="str">
        <f t="shared" si="82"/>
        <v>Function_01Application_022025</v>
      </c>
      <c r="B2158">
        <v>2155</v>
      </c>
      <c r="C2158" t="s">
        <v>355</v>
      </c>
      <c r="D2158" t="str">
        <f>VLOOKUP($C2158,'Look-Ups'!$C$2:$G$32,D$1-2,0)</f>
        <v>Function_01</v>
      </c>
      <c r="E2158" t="str">
        <f>VLOOKUP($C2158,'Look-Ups'!$C$2:$G$32,E$1-2,0)</f>
        <v>Function_Simpl_01</v>
      </c>
      <c r="F2158" t="str">
        <f>VLOOKUP($C2158,'Look-Ups'!$C$2:$G$32,F$1-2,0)</f>
        <v>Segment_01</v>
      </c>
      <c r="G2158" t="str">
        <f>VLOOKUP($C2158,'Look-Ups'!$C$2:$G$32,G$1-2,0)</f>
        <v>Proc_Type_01</v>
      </c>
      <c r="H2158" t="s">
        <v>182</v>
      </c>
      <c r="I2158">
        <f t="shared" si="83"/>
        <v>2025</v>
      </c>
      <c r="J2158" t="s">
        <v>23</v>
      </c>
    </row>
    <row r="2159" spans="1:10" x14ac:dyDescent="0.25">
      <c r="A2159" t="str">
        <f t="shared" si="82"/>
        <v>Function_01Application_022025</v>
      </c>
      <c r="B2159">
        <v>2156</v>
      </c>
      <c r="C2159" t="s">
        <v>355</v>
      </c>
      <c r="D2159" t="str">
        <f>VLOOKUP($C2159,'Look-Ups'!$C$2:$G$32,D$1-2,0)</f>
        <v>Function_01</v>
      </c>
      <c r="E2159" t="str">
        <f>VLOOKUP($C2159,'Look-Ups'!$C$2:$G$32,E$1-2,0)</f>
        <v>Function_Simpl_01</v>
      </c>
      <c r="F2159" t="str">
        <f>VLOOKUP($C2159,'Look-Ups'!$C$2:$G$32,F$1-2,0)</f>
        <v>Segment_01</v>
      </c>
      <c r="G2159" t="str">
        <f>VLOOKUP($C2159,'Look-Ups'!$C$2:$G$32,G$1-2,0)</f>
        <v>Proc_Type_01</v>
      </c>
      <c r="H2159" t="s">
        <v>212</v>
      </c>
      <c r="I2159">
        <f t="shared" si="83"/>
        <v>2025</v>
      </c>
      <c r="J2159" t="s">
        <v>23</v>
      </c>
    </row>
    <row r="2160" spans="1:10" x14ac:dyDescent="0.25">
      <c r="A2160" t="str">
        <f t="shared" si="82"/>
        <v>Function_01Application_022025</v>
      </c>
      <c r="B2160">
        <v>2157</v>
      </c>
      <c r="C2160" t="s">
        <v>355</v>
      </c>
      <c r="D2160" t="str">
        <f>VLOOKUP($C2160,'Look-Ups'!$C$2:$G$32,D$1-2,0)</f>
        <v>Function_01</v>
      </c>
      <c r="E2160" t="str">
        <f>VLOOKUP($C2160,'Look-Ups'!$C$2:$G$32,E$1-2,0)</f>
        <v>Function_Simpl_01</v>
      </c>
      <c r="F2160" t="str">
        <f>VLOOKUP($C2160,'Look-Ups'!$C$2:$G$32,F$1-2,0)</f>
        <v>Segment_01</v>
      </c>
      <c r="G2160" t="str">
        <f>VLOOKUP($C2160,'Look-Ups'!$C$2:$G$32,G$1-2,0)</f>
        <v>Proc_Type_01</v>
      </c>
      <c r="H2160" t="s">
        <v>179</v>
      </c>
      <c r="I2160">
        <f t="shared" si="83"/>
        <v>2025</v>
      </c>
      <c r="J2160" t="s">
        <v>23</v>
      </c>
    </row>
    <row r="2161" spans="1:10" x14ac:dyDescent="0.25">
      <c r="A2161" t="str">
        <f t="shared" si="82"/>
        <v>Function_01Application_022025</v>
      </c>
      <c r="B2161">
        <v>2158</v>
      </c>
      <c r="C2161" t="s">
        <v>355</v>
      </c>
      <c r="D2161" t="str">
        <f>VLOOKUP($C2161,'Look-Ups'!$C$2:$G$32,D$1-2,0)</f>
        <v>Function_01</v>
      </c>
      <c r="E2161" t="str">
        <f>VLOOKUP($C2161,'Look-Ups'!$C$2:$G$32,E$1-2,0)</f>
        <v>Function_Simpl_01</v>
      </c>
      <c r="F2161" t="str">
        <f>VLOOKUP($C2161,'Look-Ups'!$C$2:$G$32,F$1-2,0)</f>
        <v>Segment_01</v>
      </c>
      <c r="G2161" t="str">
        <f>VLOOKUP($C2161,'Look-Ups'!$C$2:$G$32,G$1-2,0)</f>
        <v>Proc_Type_01</v>
      </c>
      <c r="H2161" t="s">
        <v>167</v>
      </c>
      <c r="I2161">
        <f t="shared" si="83"/>
        <v>2025</v>
      </c>
      <c r="J2161" t="s">
        <v>23</v>
      </c>
    </row>
    <row r="2162" spans="1:10" x14ac:dyDescent="0.25">
      <c r="A2162" t="str">
        <f t="shared" si="82"/>
        <v>Function_01Application_022025</v>
      </c>
      <c r="B2162">
        <v>2159</v>
      </c>
      <c r="C2162" t="s">
        <v>355</v>
      </c>
      <c r="D2162" t="str">
        <f>VLOOKUP($C2162,'Look-Ups'!$C$2:$G$32,D$1-2,0)</f>
        <v>Function_01</v>
      </c>
      <c r="E2162" t="str">
        <f>VLOOKUP($C2162,'Look-Ups'!$C$2:$G$32,E$1-2,0)</f>
        <v>Function_Simpl_01</v>
      </c>
      <c r="F2162" t="str">
        <f>VLOOKUP($C2162,'Look-Ups'!$C$2:$G$32,F$1-2,0)</f>
        <v>Segment_01</v>
      </c>
      <c r="G2162" t="str">
        <f>VLOOKUP($C2162,'Look-Ups'!$C$2:$G$32,G$1-2,0)</f>
        <v>Proc_Type_01</v>
      </c>
      <c r="H2162" t="s">
        <v>235</v>
      </c>
      <c r="I2162">
        <f t="shared" si="83"/>
        <v>2025</v>
      </c>
      <c r="J2162" t="s">
        <v>23</v>
      </c>
    </row>
    <row r="2163" spans="1:10" x14ac:dyDescent="0.25">
      <c r="A2163" t="str">
        <f t="shared" si="82"/>
        <v>Function_01Application_022025</v>
      </c>
      <c r="B2163">
        <v>2160</v>
      </c>
      <c r="C2163" t="s">
        <v>355</v>
      </c>
      <c r="D2163" t="str">
        <f>VLOOKUP($C2163,'Look-Ups'!$C$2:$G$32,D$1-2,0)</f>
        <v>Function_01</v>
      </c>
      <c r="E2163" t="str">
        <f>VLOOKUP($C2163,'Look-Ups'!$C$2:$G$32,E$1-2,0)</f>
        <v>Function_Simpl_01</v>
      </c>
      <c r="F2163" t="str">
        <f>VLOOKUP($C2163,'Look-Ups'!$C$2:$G$32,F$1-2,0)</f>
        <v>Segment_01</v>
      </c>
      <c r="G2163" t="str">
        <f>VLOOKUP($C2163,'Look-Ups'!$C$2:$G$32,G$1-2,0)</f>
        <v>Proc_Type_01</v>
      </c>
      <c r="H2163" t="s">
        <v>191</v>
      </c>
      <c r="I2163">
        <f t="shared" si="83"/>
        <v>2025</v>
      </c>
      <c r="J2163" t="s">
        <v>23</v>
      </c>
    </row>
    <row r="2164" spans="1:10" x14ac:dyDescent="0.25">
      <c r="A2164" t="str">
        <f t="shared" si="82"/>
        <v>Function_01Application_022025</v>
      </c>
      <c r="B2164">
        <v>2161</v>
      </c>
      <c r="C2164" t="s">
        <v>355</v>
      </c>
      <c r="D2164" t="str">
        <f>VLOOKUP($C2164,'Look-Ups'!$C$2:$G$32,D$1-2,0)</f>
        <v>Function_01</v>
      </c>
      <c r="E2164" t="str">
        <f>VLOOKUP($C2164,'Look-Ups'!$C$2:$G$32,E$1-2,0)</f>
        <v>Function_Simpl_01</v>
      </c>
      <c r="F2164" t="str">
        <f>VLOOKUP($C2164,'Look-Ups'!$C$2:$G$32,F$1-2,0)</f>
        <v>Segment_01</v>
      </c>
      <c r="G2164" t="str">
        <f>VLOOKUP($C2164,'Look-Ups'!$C$2:$G$32,G$1-2,0)</f>
        <v>Proc_Type_01</v>
      </c>
      <c r="H2164" t="s">
        <v>174</v>
      </c>
      <c r="I2164">
        <f t="shared" si="83"/>
        <v>2025</v>
      </c>
      <c r="J2164" t="s">
        <v>23</v>
      </c>
    </row>
    <row r="2165" spans="1:10" x14ac:dyDescent="0.25">
      <c r="A2165" t="str">
        <f t="shared" si="82"/>
        <v>Function_01Application_022025</v>
      </c>
      <c r="B2165">
        <v>2162</v>
      </c>
      <c r="C2165" t="s">
        <v>355</v>
      </c>
      <c r="D2165" t="str">
        <f>VLOOKUP($C2165,'Look-Ups'!$C$2:$G$32,D$1-2,0)</f>
        <v>Function_01</v>
      </c>
      <c r="E2165" t="str">
        <f>VLOOKUP($C2165,'Look-Ups'!$C$2:$G$32,E$1-2,0)</f>
        <v>Function_Simpl_01</v>
      </c>
      <c r="F2165" t="str">
        <f>VLOOKUP($C2165,'Look-Ups'!$C$2:$G$32,F$1-2,0)</f>
        <v>Segment_01</v>
      </c>
      <c r="G2165" t="str">
        <f>VLOOKUP($C2165,'Look-Ups'!$C$2:$G$32,G$1-2,0)</f>
        <v>Proc_Type_01</v>
      </c>
      <c r="H2165" t="s">
        <v>218</v>
      </c>
      <c r="I2165">
        <f t="shared" si="83"/>
        <v>2025</v>
      </c>
      <c r="J2165" t="s">
        <v>23</v>
      </c>
    </row>
    <row r="2166" spans="1:10" x14ac:dyDescent="0.25">
      <c r="A2166" t="str">
        <f t="shared" si="82"/>
        <v>Function_01Application_022025</v>
      </c>
      <c r="B2166">
        <v>2163</v>
      </c>
      <c r="C2166" t="s">
        <v>355</v>
      </c>
      <c r="D2166" t="str">
        <f>VLOOKUP($C2166,'Look-Ups'!$C$2:$G$32,D$1-2,0)</f>
        <v>Function_01</v>
      </c>
      <c r="E2166" t="str">
        <f>VLOOKUP($C2166,'Look-Ups'!$C$2:$G$32,E$1-2,0)</f>
        <v>Function_Simpl_01</v>
      </c>
      <c r="F2166" t="str">
        <f>VLOOKUP($C2166,'Look-Ups'!$C$2:$G$32,F$1-2,0)</f>
        <v>Segment_01</v>
      </c>
      <c r="G2166" t="str">
        <f>VLOOKUP($C2166,'Look-Ups'!$C$2:$G$32,G$1-2,0)</f>
        <v>Proc_Type_01</v>
      </c>
      <c r="H2166" t="s">
        <v>181</v>
      </c>
      <c r="I2166">
        <f t="shared" si="83"/>
        <v>2025</v>
      </c>
      <c r="J2166" t="s">
        <v>23</v>
      </c>
    </row>
    <row r="2167" spans="1:10" x14ac:dyDescent="0.25">
      <c r="A2167" t="str">
        <f t="shared" si="82"/>
        <v>Function_01Application_022025</v>
      </c>
      <c r="B2167">
        <v>2164</v>
      </c>
      <c r="C2167" t="s">
        <v>355</v>
      </c>
      <c r="D2167" t="str">
        <f>VLOOKUP($C2167,'Look-Ups'!$C$2:$G$32,D$1-2,0)</f>
        <v>Function_01</v>
      </c>
      <c r="E2167" t="str">
        <f>VLOOKUP($C2167,'Look-Ups'!$C$2:$G$32,E$1-2,0)</f>
        <v>Function_Simpl_01</v>
      </c>
      <c r="F2167" t="str">
        <f>VLOOKUP($C2167,'Look-Ups'!$C$2:$G$32,F$1-2,0)</f>
        <v>Segment_01</v>
      </c>
      <c r="G2167" t="str">
        <f>VLOOKUP($C2167,'Look-Ups'!$C$2:$G$32,G$1-2,0)</f>
        <v>Proc_Type_01</v>
      </c>
      <c r="H2167" t="s">
        <v>177</v>
      </c>
      <c r="I2167">
        <f t="shared" si="83"/>
        <v>2025</v>
      </c>
      <c r="J2167" t="s">
        <v>23</v>
      </c>
    </row>
    <row r="2168" spans="1:10" x14ac:dyDescent="0.25">
      <c r="A2168" t="str">
        <f t="shared" si="82"/>
        <v>Function_01Application_022025</v>
      </c>
      <c r="B2168">
        <v>2165</v>
      </c>
      <c r="C2168" t="s">
        <v>355</v>
      </c>
      <c r="D2168" t="str">
        <f>VLOOKUP($C2168,'Look-Ups'!$C$2:$G$32,D$1-2,0)</f>
        <v>Function_01</v>
      </c>
      <c r="E2168" t="str">
        <f>VLOOKUP($C2168,'Look-Ups'!$C$2:$G$32,E$1-2,0)</f>
        <v>Function_Simpl_01</v>
      </c>
      <c r="F2168" t="str">
        <f>VLOOKUP($C2168,'Look-Ups'!$C$2:$G$32,F$1-2,0)</f>
        <v>Segment_01</v>
      </c>
      <c r="G2168" t="str">
        <f>VLOOKUP($C2168,'Look-Ups'!$C$2:$G$32,G$1-2,0)</f>
        <v>Proc_Type_01</v>
      </c>
      <c r="H2168" t="s">
        <v>204</v>
      </c>
      <c r="I2168">
        <f t="shared" si="83"/>
        <v>2025</v>
      </c>
      <c r="J2168" t="s">
        <v>23</v>
      </c>
    </row>
    <row r="2169" spans="1:10" x14ac:dyDescent="0.25">
      <c r="A2169" t="str">
        <f t="shared" si="82"/>
        <v>Function_01Application_022025</v>
      </c>
      <c r="B2169">
        <v>2166</v>
      </c>
      <c r="C2169" t="s">
        <v>355</v>
      </c>
      <c r="D2169" t="str">
        <f>VLOOKUP($C2169,'Look-Ups'!$C$2:$G$32,D$1-2,0)</f>
        <v>Function_01</v>
      </c>
      <c r="E2169" t="str">
        <f>VLOOKUP($C2169,'Look-Ups'!$C$2:$G$32,E$1-2,0)</f>
        <v>Function_Simpl_01</v>
      </c>
      <c r="F2169" t="str">
        <f>VLOOKUP($C2169,'Look-Ups'!$C$2:$G$32,F$1-2,0)</f>
        <v>Segment_01</v>
      </c>
      <c r="G2169" t="str">
        <f>VLOOKUP($C2169,'Look-Ups'!$C$2:$G$32,G$1-2,0)</f>
        <v>Proc_Type_01</v>
      </c>
      <c r="H2169" t="s">
        <v>244</v>
      </c>
      <c r="I2169">
        <f t="shared" si="83"/>
        <v>2025</v>
      </c>
      <c r="J2169" t="s">
        <v>23</v>
      </c>
    </row>
    <row r="2170" spans="1:10" x14ac:dyDescent="0.25">
      <c r="A2170" t="str">
        <f t="shared" si="82"/>
        <v>Function_01Application_032025</v>
      </c>
      <c r="B2170">
        <v>2167</v>
      </c>
      <c r="C2170" t="s">
        <v>356</v>
      </c>
      <c r="D2170" t="str">
        <f>VLOOKUP($C2170,'Look-Ups'!$C$2:$G$32,D$1-2,0)</f>
        <v>Function_01</v>
      </c>
      <c r="E2170" t="str">
        <f>VLOOKUP($C2170,'Look-Ups'!$C$2:$G$32,E$1-2,0)</f>
        <v>Function_Simpl_01</v>
      </c>
      <c r="F2170" t="str">
        <f>VLOOKUP($C2170,'Look-Ups'!$C$2:$G$32,F$1-2,0)</f>
        <v>Segment_01</v>
      </c>
      <c r="G2170" t="str">
        <f>VLOOKUP($C2170,'Look-Ups'!$C$2:$G$32,G$1-2,0)</f>
        <v>Proc_Type_01</v>
      </c>
      <c r="H2170" t="s">
        <v>195</v>
      </c>
      <c r="I2170">
        <f t="shared" si="83"/>
        <v>2025</v>
      </c>
      <c r="J2170" t="s">
        <v>23</v>
      </c>
    </row>
    <row r="2171" spans="1:10" x14ac:dyDescent="0.25">
      <c r="A2171" t="str">
        <f t="shared" si="82"/>
        <v>Function_01Application_032025</v>
      </c>
      <c r="B2171">
        <v>2168</v>
      </c>
      <c r="C2171" t="s">
        <v>356</v>
      </c>
      <c r="D2171" t="str">
        <f>VLOOKUP($C2171,'Look-Ups'!$C$2:$G$32,D$1-2,0)</f>
        <v>Function_01</v>
      </c>
      <c r="E2171" t="str">
        <f>VLOOKUP($C2171,'Look-Ups'!$C$2:$G$32,E$1-2,0)</f>
        <v>Function_Simpl_01</v>
      </c>
      <c r="F2171" t="str">
        <f>VLOOKUP($C2171,'Look-Ups'!$C$2:$G$32,F$1-2,0)</f>
        <v>Segment_01</v>
      </c>
      <c r="G2171" t="str">
        <f>VLOOKUP($C2171,'Look-Ups'!$C$2:$G$32,G$1-2,0)</f>
        <v>Proc_Type_01</v>
      </c>
      <c r="H2171" t="s">
        <v>161</v>
      </c>
      <c r="I2171">
        <f t="shared" si="83"/>
        <v>2025</v>
      </c>
      <c r="J2171" t="s">
        <v>23</v>
      </c>
    </row>
    <row r="2172" spans="1:10" x14ac:dyDescent="0.25">
      <c r="A2172" t="str">
        <f t="shared" si="82"/>
        <v>Function_01Application_032025</v>
      </c>
      <c r="B2172">
        <v>2169</v>
      </c>
      <c r="C2172" t="s">
        <v>356</v>
      </c>
      <c r="D2172" t="str">
        <f>VLOOKUP($C2172,'Look-Ups'!$C$2:$G$32,D$1-2,0)</f>
        <v>Function_01</v>
      </c>
      <c r="E2172" t="str">
        <f>VLOOKUP($C2172,'Look-Ups'!$C$2:$G$32,E$1-2,0)</f>
        <v>Function_Simpl_01</v>
      </c>
      <c r="F2172" t="str">
        <f>VLOOKUP($C2172,'Look-Ups'!$C$2:$G$32,F$1-2,0)</f>
        <v>Segment_01</v>
      </c>
      <c r="G2172" t="str">
        <f>VLOOKUP($C2172,'Look-Ups'!$C$2:$G$32,G$1-2,0)</f>
        <v>Proc_Type_01</v>
      </c>
      <c r="H2172" t="s">
        <v>190</v>
      </c>
      <c r="I2172">
        <f t="shared" si="83"/>
        <v>2025</v>
      </c>
      <c r="J2172" t="s">
        <v>23</v>
      </c>
    </row>
    <row r="2173" spans="1:10" x14ac:dyDescent="0.25">
      <c r="A2173" t="str">
        <f t="shared" si="82"/>
        <v>Function_01Application_032025</v>
      </c>
      <c r="B2173">
        <v>2170</v>
      </c>
      <c r="C2173" t="s">
        <v>356</v>
      </c>
      <c r="D2173" t="str">
        <f>VLOOKUP($C2173,'Look-Ups'!$C$2:$G$32,D$1-2,0)</f>
        <v>Function_01</v>
      </c>
      <c r="E2173" t="str">
        <f>VLOOKUP($C2173,'Look-Ups'!$C$2:$G$32,E$1-2,0)</f>
        <v>Function_Simpl_01</v>
      </c>
      <c r="F2173" t="str">
        <f>VLOOKUP($C2173,'Look-Ups'!$C$2:$G$32,F$1-2,0)</f>
        <v>Segment_01</v>
      </c>
      <c r="G2173" t="str">
        <f>VLOOKUP($C2173,'Look-Ups'!$C$2:$G$32,G$1-2,0)</f>
        <v>Proc_Type_01</v>
      </c>
      <c r="H2173" t="s">
        <v>206</v>
      </c>
      <c r="I2173">
        <f t="shared" si="83"/>
        <v>2025</v>
      </c>
      <c r="J2173" t="s">
        <v>23</v>
      </c>
    </row>
    <row r="2174" spans="1:10" x14ac:dyDescent="0.25">
      <c r="A2174" t="str">
        <f t="shared" si="82"/>
        <v>Function_01Application_032025</v>
      </c>
      <c r="B2174">
        <v>2171</v>
      </c>
      <c r="C2174" t="s">
        <v>356</v>
      </c>
      <c r="D2174" t="str">
        <f>VLOOKUP($C2174,'Look-Ups'!$C$2:$G$32,D$1-2,0)</f>
        <v>Function_01</v>
      </c>
      <c r="E2174" t="str">
        <f>VLOOKUP($C2174,'Look-Ups'!$C$2:$G$32,E$1-2,0)</f>
        <v>Function_Simpl_01</v>
      </c>
      <c r="F2174" t="str">
        <f>VLOOKUP($C2174,'Look-Ups'!$C$2:$G$32,F$1-2,0)</f>
        <v>Segment_01</v>
      </c>
      <c r="G2174" t="str">
        <f>VLOOKUP($C2174,'Look-Ups'!$C$2:$G$32,G$1-2,0)</f>
        <v>Proc_Type_01</v>
      </c>
      <c r="H2174" t="s">
        <v>164</v>
      </c>
      <c r="I2174">
        <f t="shared" si="83"/>
        <v>2025</v>
      </c>
      <c r="J2174" t="s">
        <v>23</v>
      </c>
    </row>
    <row r="2175" spans="1:10" x14ac:dyDescent="0.25">
      <c r="A2175" t="str">
        <f t="shared" si="82"/>
        <v>Function_01Application_032025</v>
      </c>
      <c r="B2175">
        <v>2172</v>
      </c>
      <c r="C2175" t="s">
        <v>356</v>
      </c>
      <c r="D2175" t="str">
        <f>VLOOKUP($C2175,'Look-Ups'!$C$2:$G$32,D$1-2,0)</f>
        <v>Function_01</v>
      </c>
      <c r="E2175" t="str">
        <f>VLOOKUP($C2175,'Look-Ups'!$C$2:$G$32,E$1-2,0)</f>
        <v>Function_Simpl_01</v>
      </c>
      <c r="F2175" t="str">
        <f>VLOOKUP($C2175,'Look-Ups'!$C$2:$G$32,F$1-2,0)</f>
        <v>Segment_01</v>
      </c>
      <c r="G2175" t="str">
        <f>VLOOKUP($C2175,'Look-Ups'!$C$2:$G$32,G$1-2,0)</f>
        <v>Proc_Type_01</v>
      </c>
      <c r="H2175" t="s">
        <v>160</v>
      </c>
      <c r="I2175">
        <f t="shared" si="83"/>
        <v>2025</v>
      </c>
      <c r="J2175" t="s">
        <v>23</v>
      </c>
    </row>
    <row r="2176" spans="1:10" x14ac:dyDescent="0.25">
      <c r="A2176" t="str">
        <f t="shared" si="82"/>
        <v>Function_01Application_032025</v>
      </c>
      <c r="B2176">
        <v>2173</v>
      </c>
      <c r="C2176" t="s">
        <v>356</v>
      </c>
      <c r="D2176" t="str">
        <f>VLOOKUP($C2176,'Look-Ups'!$C$2:$G$32,D$1-2,0)</f>
        <v>Function_01</v>
      </c>
      <c r="E2176" t="str">
        <f>VLOOKUP($C2176,'Look-Ups'!$C$2:$G$32,E$1-2,0)</f>
        <v>Function_Simpl_01</v>
      </c>
      <c r="F2176" t="str">
        <f>VLOOKUP($C2176,'Look-Ups'!$C$2:$G$32,F$1-2,0)</f>
        <v>Segment_01</v>
      </c>
      <c r="G2176" t="str">
        <f>VLOOKUP($C2176,'Look-Ups'!$C$2:$G$32,G$1-2,0)</f>
        <v>Proc_Type_01</v>
      </c>
      <c r="H2176" t="s">
        <v>182</v>
      </c>
      <c r="I2176">
        <f t="shared" si="83"/>
        <v>2025</v>
      </c>
      <c r="J2176" t="s">
        <v>23</v>
      </c>
    </row>
    <row r="2177" spans="1:10" x14ac:dyDescent="0.25">
      <c r="A2177" t="str">
        <f t="shared" si="82"/>
        <v>Function_01Application_032025</v>
      </c>
      <c r="B2177">
        <v>2174</v>
      </c>
      <c r="C2177" t="s">
        <v>356</v>
      </c>
      <c r="D2177" t="str">
        <f>VLOOKUP($C2177,'Look-Ups'!$C$2:$G$32,D$1-2,0)</f>
        <v>Function_01</v>
      </c>
      <c r="E2177" t="str">
        <f>VLOOKUP($C2177,'Look-Ups'!$C$2:$G$32,E$1-2,0)</f>
        <v>Function_Simpl_01</v>
      </c>
      <c r="F2177" t="str">
        <f>VLOOKUP($C2177,'Look-Ups'!$C$2:$G$32,F$1-2,0)</f>
        <v>Segment_01</v>
      </c>
      <c r="G2177" t="str">
        <f>VLOOKUP($C2177,'Look-Ups'!$C$2:$G$32,G$1-2,0)</f>
        <v>Proc_Type_01</v>
      </c>
      <c r="H2177" t="s">
        <v>212</v>
      </c>
      <c r="I2177">
        <f t="shared" si="83"/>
        <v>2025</v>
      </c>
      <c r="J2177" t="s">
        <v>23</v>
      </c>
    </row>
    <row r="2178" spans="1:10" x14ac:dyDescent="0.25">
      <c r="A2178" t="str">
        <f t="shared" si="82"/>
        <v>Function_01Application_032025</v>
      </c>
      <c r="B2178">
        <v>2175</v>
      </c>
      <c r="C2178" t="s">
        <v>356</v>
      </c>
      <c r="D2178" t="str">
        <f>VLOOKUP($C2178,'Look-Ups'!$C$2:$G$32,D$1-2,0)</f>
        <v>Function_01</v>
      </c>
      <c r="E2178" t="str">
        <f>VLOOKUP($C2178,'Look-Ups'!$C$2:$G$32,E$1-2,0)</f>
        <v>Function_Simpl_01</v>
      </c>
      <c r="F2178" t="str">
        <f>VLOOKUP($C2178,'Look-Ups'!$C$2:$G$32,F$1-2,0)</f>
        <v>Segment_01</v>
      </c>
      <c r="G2178" t="str">
        <f>VLOOKUP($C2178,'Look-Ups'!$C$2:$G$32,G$1-2,0)</f>
        <v>Proc_Type_01</v>
      </c>
      <c r="H2178" t="s">
        <v>179</v>
      </c>
      <c r="I2178">
        <f t="shared" si="83"/>
        <v>2025</v>
      </c>
      <c r="J2178" t="s">
        <v>23</v>
      </c>
    </row>
    <row r="2179" spans="1:10" x14ac:dyDescent="0.25">
      <c r="A2179" t="str">
        <f t="shared" si="82"/>
        <v>Function_01Application_032025</v>
      </c>
      <c r="B2179">
        <v>2176</v>
      </c>
      <c r="C2179" t="s">
        <v>356</v>
      </c>
      <c r="D2179" t="str">
        <f>VLOOKUP($C2179,'Look-Ups'!$C$2:$G$32,D$1-2,0)</f>
        <v>Function_01</v>
      </c>
      <c r="E2179" t="str">
        <f>VLOOKUP($C2179,'Look-Ups'!$C$2:$G$32,E$1-2,0)</f>
        <v>Function_Simpl_01</v>
      </c>
      <c r="F2179" t="str">
        <f>VLOOKUP($C2179,'Look-Ups'!$C$2:$G$32,F$1-2,0)</f>
        <v>Segment_01</v>
      </c>
      <c r="G2179" t="str">
        <f>VLOOKUP($C2179,'Look-Ups'!$C$2:$G$32,G$1-2,0)</f>
        <v>Proc_Type_01</v>
      </c>
      <c r="H2179" t="s">
        <v>167</v>
      </c>
      <c r="I2179">
        <f t="shared" si="83"/>
        <v>2025</v>
      </c>
      <c r="J2179" t="s">
        <v>23</v>
      </c>
    </row>
    <row r="2180" spans="1:10" x14ac:dyDescent="0.25">
      <c r="A2180" t="str">
        <f t="shared" si="82"/>
        <v>Function_01Application_032025</v>
      </c>
      <c r="B2180">
        <v>2177</v>
      </c>
      <c r="C2180" t="s">
        <v>356</v>
      </c>
      <c r="D2180" t="str">
        <f>VLOOKUP($C2180,'Look-Ups'!$C$2:$G$32,D$1-2,0)</f>
        <v>Function_01</v>
      </c>
      <c r="E2180" t="str">
        <f>VLOOKUP($C2180,'Look-Ups'!$C$2:$G$32,E$1-2,0)</f>
        <v>Function_Simpl_01</v>
      </c>
      <c r="F2180" t="str">
        <f>VLOOKUP($C2180,'Look-Ups'!$C$2:$G$32,F$1-2,0)</f>
        <v>Segment_01</v>
      </c>
      <c r="G2180" t="str">
        <f>VLOOKUP($C2180,'Look-Ups'!$C$2:$G$32,G$1-2,0)</f>
        <v>Proc_Type_01</v>
      </c>
      <c r="H2180" t="s">
        <v>235</v>
      </c>
      <c r="I2180">
        <f t="shared" si="83"/>
        <v>2025</v>
      </c>
      <c r="J2180" t="s">
        <v>23</v>
      </c>
    </row>
    <row r="2181" spans="1:10" x14ac:dyDescent="0.25">
      <c r="A2181" t="str">
        <f t="shared" ref="A2181:A2244" si="84">D2181&amp;C2181&amp;I2181</f>
        <v>Function_01Application_032025</v>
      </c>
      <c r="B2181">
        <v>2178</v>
      </c>
      <c r="C2181" t="s">
        <v>356</v>
      </c>
      <c r="D2181" t="str">
        <f>VLOOKUP($C2181,'Look-Ups'!$C$2:$G$32,D$1-2,0)</f>
        <v>Function_01</v>
      </c>
      <c r="E2181" t="str">
        <f>VLOOKUP($C2181,'Look-Ups'!$C$2:$G$32,E$1-2,0)</f>
        <v>Function_Simpl_01</v>
      </c>
      <c r="F2181" t="str">
        <f>VLOOKUP($C2181,'Look-Ups'!$C$2:$G$32,F$1-2,0)</f>
        <v>Segment_01</v>
      </c>
      <c r="G2181" t="str">
        <f>VLOOKUP($C2181,'Look-Ups'!$C$2:$G$32,G$1-2,0)</f>
        <v>Proc_Type_01</v>
      </c>
      <c r="H2181" t="s">
        <v>191</v>
      </c>
      <c r="I2181">
        <f t="shared" si="83"/>
        <v>2025</v>
      </c>
      <c r="J2181" t="s">
        <v>23</v>
      </c>
    </row>
    <row r="2182" spans="1:10" x14ac:dyDescent="0.25">
      <c r="A2182" t="str">
        <f t="shared" si="84"/>
        <v>Function_01Application_032025</v>
      </c>
      <c r="B2182">
        <v>2179</v>
      </c>
      <c r="C2182" t="s">
        <v>356</v>
      </c>
      <c r="D2182" t="str">
        <f>VLOOKUP($C2182,'Look-Ups'!$C$2:$G$32,D$1-2,0)</f>
        <v>Function_01</v>
      </c>
      <c r="E2182" t="str">
        <f>VLOOKUP($C2182,'Look-Ups'!$C$2:$G$32,E$1-2,0)</f>
        <v>Function_Simpl_01</v>
      </c>
      <c r="F2182" t="str">
        <f>VLOOKUP($C2182,'Look-Ups'!$C$2:$G$32,F$1-2,0)</f>
        <v>Segment_01</v>
      </c>
      <c r="G2182" t="str">
        <f>VLOOKUP($C2182,'Look-Ups'!$C$2:$G$32,G$1-2,0)</f>
        <v>Proc_Type_01</v>
      </c>
      <c r="H2182" t="s">
        <v>174</v>
      </c>
      <c r="I2182">
        <f t="shared" si="83"/>
        <v>2025</v>
      </c>
      <c r="J2182" t="s">
        <v>23</v>
      </c>
    </row>
    <row r="2183" spans="1:10" x14ac:dyDescent="0.25">
      <c r="A2183" t="str">
        <f t="shared" si="84"/>
        <v>Function_01Application_032025</v>
      </c>
      <c r="B2183">
        <v>2180</v>
      </c>
      <c r="C2183" t="s">
        <v>356</v>
      </c>
      <c r="D2183" t="str">
        <f>VLOOKUP($C2183,'Look-Ups'!$C$2:$G$32,D$1-2,0)</f>
        <v>Function_01</v>
      </c>
      <c r="E2183" t="str">
        <f>VLOOKUP($C2183,'Look-Ups'!$C$2:$G$32,E$1-2,0)</f>
        <v>Function_Simpl_01</v>
      </c>
      <c r="F2183" t="str">
        <f>VLOOKUP($C2183,'Look-Ups'!$C$2:$G$32,F$1-2,0)</f>
        <v>Segment_01</v>
      </c>
      <c r="G2183" t="str">
        <f>VLOOKUP($C2183,'Look-Ups'!$C$2:$G$32,G$1-2,0)</f>
        <v>Proc_Type_01</v>
      </c>
      <c r="H2183" t="s">
        <v>218</v>
      </c>
      <c r="I2183">
        <f t="shared" si="83"/>
        <v>2025</v>
      </c>
      <c r="J2183" t="s">
        <v>23</v>
      </c>
    </row>
    <row r="2184" spans="1:10" x14ac:dyDescent="0.25">
      <c r="A2184" t="str">
        <f t="shared" si="84"/>
        <v>Function_01Application_032025</v>
      </c>
      <c r="B2184">
        <v>2181</v>
      </c>
      <c r="C2184" t="s">
        <v>356</v>
      </c>
      <c r="D2184" t="str">
        <f>VLOOKUP($C2184,'Look-Ups'!$C$2:$G$32,D$1-2,0)</f>
        <v>Function_01</v>
      </c>
      <c r="E2184" t="str">
        <f>VLOOKUP($C2184,'Look-Ups'!$C$2:$G$32,E$1-2,0)</f>
        <v>Function_Simpl_01</v>
      </c>
      <c r="F2184" t="str">
        <f>VLOOKUP($C2184,'Look-Ups'!$C$2:$G$32,F$1-2,0)</f>
        <v>Segment_01</v>
      </c>
      <c r="G2184" t="str">
        <f>VLOOKUP($C2184,'Look-Ups'!$C$2:$G$32,G$1-2,0)</f>
        <v>Proc_Type_01</v>
      </c>
      <c r="H2184" t="s">
        <v>181</v>
      </c>
      <c r="I2184">
        <f t="shared" si="83"/>
        <v>2025</v>
      </c>
      <c r="J2184" t="s">
        <v>23</v>
      </c>
    </row>
    <row r="2185" spans="1:10" x14ac:dyDescent="0.25">
      <c r="A2185" t="str">
        <f t="shared" si="84"/>
        <v>Function_01Application_032025</v>
      </c>
      <c r="B2185">
        <v>2182</v>
      </c>
      <c r="C2185" t="s">
        <v>356</v>
      </c>
      <c r="D2185" t="str">
        <f>VLOOKUP($C2185,'Look-Ups'!$C$2:$G$32,D$1-2,0)</f>
        <v>Function_01</v>
      </c>
      <c r="E2185" t="str">
        <f>VLOOKUP($C2185,'Look-Ups'!$C$2:$G$32,E$1-2,0)</f>
        <v>Function_Simpl_01</v>
      </c>
      <c r="F2185" t="str">
        <f>VLOOKUP($C2185,'Look-Ups'!$C$2:$G$32,F$1-2,0)</f>
        <v>Segment_01</v>
      </c>
      <c r="G2185" t="str">
        <f>VLOOKUP($C2185,'Look-Ups'!$C$2:$G$32,G$1-2,0)</f>
        <v>Proc_Type_01</v>
      </c>
      <c r="H2185" t="s">
        <v>177</v>
      </c>
      <c r="I2185">
        <f t="shared" si="83"/>
        <v>2025</v>
      </c>
      <c r="J2185" t="s">
        <v>23</v>
      </c>
    </row>
    <row r="2186" spans="1:10" x14ac:dyDescent="0.25">
      <c r="A2186" t="str">
        <f t="shared" si="84"/>
        <v>Function_01Application_032025</v>
      </c>
      <c r="B2186">
        <v>2183</v>
      </c>
      <c r="C2186" t="s">
        <v>356</v>
      </c>
      <c r="D2186" t="str">
        <f>VLOOKUP($C2186,'Look-Ups'!$C$2:$G$32,D$1-2,0)</f>
        <v>Function_01</v>
      </c>
      <c r="E2186" t="str">
        <f>VLOOKUP($C2186,'Look-Ups'!$C$2:$G$32,E$1-2,0)</f>
        <v>Function_Simpl_01</v>
      </c>
      <c r="F2186" t="str">
        <f>VLOOKUP($C2186,'Look-Ups'!$C$2:$G$32,F$1-2,0)</f>
        <v>Segment_01</v>
      </c>
      <c r="G2186" t="str">
        <f>VLOOKUP($C2186,'Look-Ups'!$C$2:$G$32,G$1-2,0)</f>
        <v>Proc_Type_01</v>
      </c>
      <c r="H2186" t="s">
        <v>204</v>
      </c>
      <c r="I2186">
        <f t="shared" si="83"/>
        <v>2025</v>
      </c>
      <c r="J2186" t="s">
        <v>23</v>
      </c>
    </row>
    <row r="2187" spans="1:10" x14ac:dyDescent="0.25">
      <c r="A2187" t="str">
        <f t="shared" si="84"/>
        <v>Function_01Application_032025</v>
      </c>
      <c r="B2187">
        <v>2184</v>
      </c>
      <c r="C2187" t="s">
        <v>356</v>
      </c>
      <c r="D2187" t="str">
        <f>VLOOKUP($C2187,'Look-Ups'!$C$2:$G$32,D$1-2,0)</f>
        <v>Function_01</v>
      </c>
      <c r="E2187" t="str">
        <f>VLOOKUP($C2187,'Look-Ups'!$C$2:$G$32,E$1-2,0)</f>
        <v>Function_Simpl_01</v>
      </c>
      <c r="F2187" t="str">
        <f>VLOOKUP($C2187,'Look-Ups'!$C$2:$G$32,F$1-2,0)</f>
        <v>Segment_01</v>
      </c>
      <c r="G2187" t="str">
        <f>VLOOKUP($C2187,'Look-Ups'!$C$2:$G$32,G$1-2,0)</f>
        <v>Proc_Type_01</v>
      </c>
      <c r="H2187" t="s">
        <v>244</v>
      </c>
      <c r="I2187">
        <f t="shared" si="83"/>
        <v>2025</v>
      </c>
      <c r="J2187" t="s">
        <v>23</v>
      </c>
    </row>
    <row r="2188" spans="1:10" x14ac:dyDescent="0.25">
      <c r="A2188" t="str">
        <f t="shared" si="84"/>
        <v>Function_02Application_052025</v>
      </c>
      <c r="B2188">
        <v>2185</v>
      </c>
      <c r="C2188" t="s">
        <v>358</v>
      </c>
      <c r="D2188" t="str">
        <f>VLOOKUP($C2188,'Look-Ups'!$C$2:$G$32,D$1-2,0)</f>
        <v>Function_02</v>
      </c>
      <c r="E2188" t="str">
        <f>VLOOKUP($C2188,'Look-Ups'!$C$2:$G$32,E$1-2,0)</f>
        <v>Function_Simpl_02</v>
      </c>
      <c r="F2188" t="str">
        <f>VLOOKUP($C2188,'Look-Ups'!$C$2:$G$32,F$1-2,0)</f>
        <v>Segment_02</v>
      </c>
      <c r="G2188" t="str">
        <f>VLOOKUP($C2188,'Look-Ups'!$C$2:$G$32,G$1-2,0)</f>
        <v>Proc_Type_03</v>
      </c>
      <c r="H2188" t="s">
        <v>215</v>
      </c>
      <c r="I2188">
        <f t="shared" si="83"/>
        <v>2025</v>
      </c>
      <c r="J2188" t="s">
        <v>23</v>
      </c>
    </row>
    <row r="2189" spans="1:10" x14ac:dyDescent="0.25">
      <c r="A2189" t="str">
        <f t="shared" si="84"/>
        <v>Function_02Application_052025</v>
      </c>
      <c r="B2189">
        <v>2186</v>
      </c>
      <c r="C2189" t="s">
        <v>358</v>
      </c>
      <c r="D2189" t="str">
        <f>VLOOKUP($C2189,'Look-Ups'!$C$2:$G$32,D$1-2,0)</f>
        <v>Function_02</v>
      </c>
      <c r="E2189" t="str">
        <f>VLOOKUP($C2189,'Look-Ups'!$C$2:$G$32,E$1-2,0)</f>
        <v>Function_Simpl_02</v>
      </c>
      <c r="F2189" t="str">
        <f>VLOOKUP($C2189,'Look-Ups'!$C$2:$G$32,F$1-2,0)</f>
        <v>Segment_02</v>
      </c>
      <c r="G2189" t="str">
        <f>VLOOKUP($C2189,'Look-Ups'!$C$2:$G$32,G$1-2,0)</f>
        <v>Proc_Type_03</v>
      </c>
      <c r="H2189" t="s">
        <v>190</v>
      </c>
      <c r="I2189">
        <f t="shared" si="83"/>
        <v>2025</v>
      </c>
      <c r="J2189" t="s">
        <v>23</v>
      </c>
    </row>
    <row r="2190" spans="1:10" x14ac:dyDescent="0.25">
      <c r="A2190" t="str">
        <f t="shared" si="84"/>
        <v>Function_02Application_052025</v>
      </c>
      <c r="B2190">
        <v>2187</v>
      </c>
      <c r="C2190" t="s">
        <v>358</v>
      </c>
      <c r="D2190" t="str">
        <f>VLOOKUP($C2190,'Look-Ups'!$C$2:$G$32,D$1-2,0)</f>
        <v>Function_02</v>
      </c>
      <c r="E2190" t="str">
        <f>VLOOKUP($C2190,'Look-Ups'!$C$2:$G$32,E$1-2,0)</f>
        <v>Function_Simpl_02</v>
      </c>
      <c r="F2190" t="str">
        <f>VLOOKUP($C2190,'Look-Ups'!$C$2:$G$32,F$1-2,0)</f>
        <v>Segment_02</v>
      </c>
      <c r="G2190" t="str">
        <f>VLOOKUP($C2190,'Look-Ups'!$C$2:$G$32,G$1-2,0)</f>
        <v>Proc_Type_03</v>
      </c>
      <c r="H2190" t="s">
        <v>182</v>
      </c>
      <c r="I2190">
        <f t="shared" si="83"/>
        <v>2025</v>
      </c>
      <c r="J2190" t="s">
        <v>23</v>
      </c>
    </row>
    <row r="2191" spans="1:10" x14ac:dyDescent="0.25">
      <c r="A2191" t="str">
        <f t="shared" si="84"/>
        <v>Function_02Application_052025</v>
      </c>
      <c r="B2191">
        <v>2188</v>
      </c>
      <c r="C2191" t="s">
        <v>358</v>
      </c>
      <c r="D2191" t="str">
        <f>VLOOKUP($C2191,'Look-Ups'!$C$2:$G$32,D$1-2,0)</f>
        <v>Function_02</v>
      </c>
      <c r="E2191" t="str">
        <f>VLOOKUP($C2191,'Look-Ups'!$C$2:$G$32,E$1-2,0)</f>
        <v>Function_Simpl_02</v>
      </c>
      <c r="F2191" t="str">
        <f>VLOOKUP($C2191,'Look-Ups'!$C$2:$G$32,F$1-2,0)</f>
        <v>Segment_02</v>
      </c>
      <c r="G2191" t="str">
        <f>VLOOKUP($C2191,'Look-Ups'!$C$2:$G$32,G$1-2,0)</f>
        <v>Proc_Type_03</v>
      </c>
      <c r="H2191" t="s">
        <v>196</v>
      </c>
      <c r="I2191">
        <f t="shared" si="83"/>
        <v>2025</v>
      </c>
      <c r="J2191" t="s">
        <v>23</v>
      </c>
    </row>
    <row r="2192" spans="1:10" x14ac:dyDescent="0.25">
      <c r="A2192" t="str">
        <f t="shared" si="84"/>
        <v>Function_02Application_052025</v>
      </c>
      <c r="B2192">
        <v>2189</v>
      </c>
      <c r="C2192" t="s">
        <v>358</v>
      </c>
      <c r="D2192" t="str">
        <f>VLOOKUP($C2192,'Look-Ups'!$C$2:$G$32,D$1-2,0)</f>
        <v>Function_02</v>
      </c>
      <c r="E2192" t="str">
        <f>VLOOKUP($C2192,'Look-Ups'!$C$2:$G$32,E$1-2,0)</f>
        <v>Function_Simpl_02</v>
      </c>
      <c r="F2192" t="str">
        <f>VLOOKUP($C2192,'Look-Ups'!$C$2:$G$32,F$1-2,0)</f>
        <v>Segment_02</v>
      </c>
      <c r="G2192" t="str">
        <f>VLOOKUP($C2192,'Look-Ups'!$C$2:$G$32,G$1-2,0)</f>
        <v>Proc_Type_03</v>
      </c>
      <c r="H2192" t="s">
        <v>199</v>
      </c>
      <c r="I2192">
        <f t="shared" si="83"/>
        <v>2025</v>
      </c>
      <c r="J2192" t="s">
        <v>23</v>
      </c>
    </row>
    <row r="2193" spans="1:10" x14ac:dyDescent="0.25">
      <c r="A2193" t="str">
        <f t="shared" si="84"/>
        <v>Function_02Application_052025</v>
      </c>
      <c r="B2193">
        <v>2190</v>
      </c>
      <c r="C2193" t="s">
        <v>358</v>
      </c>
      <c r="D2193" t="str">
        <f>VLOOKUP($C2193,'Look-Ups'!$C$2:$G$32,D$1-2,0)</f>
        <v>Function_02</v>
      </c>
      <c r="E2193" t="str">
        <f>VLOOKUP($C2193,'Look-Ups'!$C$2:$G$32,E$1-2,0)</f>
        <v>Function_Simpl_02</v>
      </c>
      <c r="F2193" t="str">
        <f>VLOOKUP($C2193,'Look-Ups'!$C$2:$G$32,F$1-2,0)</f>
        <v>Segment_02</v>
      </c>
      <c r="G2193" t="str">
        <f>VLOOKUP($C2193,'Look-Ups'!$C$2:$G$32,G$1-2,0)</f>
        <v>Proc_Type_03</v>
      </c>
      <c r="H2193" t="s">
        <v>183</v>
      </c>
      <c r="I2193">
        <f t="shared" si="83"/>
        <v>2025</v>
      </c>
      <c r="J2193" t="s">
        <v>23</v>
      </c>
    </row>
    <row r="2194" spans="1:10" x14ac:dyDescent="0.25">
      <c r="A2194" t="str">
        <f t="shared" si="84"/>
        <v>Function_02Application_052025</v>
      </c>
      <c r="B2194">
        <v>2191</v>
      </c>
      <c r="C2194" t="s">
        <v>358</v>
      </c>
      <c r="D2194" t="str">
        <f>VLOOKUP($C2194,'Look-Ups'!$C$2:$G$32,D$1-2,0)</f>
        <v>Function_02</v>
      </c>
      <c r="E2194" t="str">
        <f>VLOOKUP($C2194,'Look-Ups'!$C$2:$G$32,E$1-2,0)</f>
        <v>Function_Simpl_02</v>
      </c>
      <c r="F2194" t="str">
        <f>VLOOKUP($C2194,'Look-Ups'!$C$2:$G$32,F$1-2,0)</f>
        <v>Segment_02</v>
      </c>
      <c r="G2194" t="str">
        <f>VLOOKUP($C2194,'Look-Ups'!$C$2:$G$32,G$1-2,0)</f>
        <v>Proc_Type_03</v>
      </c>
      <c r="H2194" t="s">
        <v>161</v>
      </c>
      <c r="I2194">
        <f t="shared" si="83"/>
        <v>2025</v>
      </c>
      <c r="J2194" t="s">
        <v>23</v>
      </c>
    </row>
    <row r="2195" spans="1:10" x14ac:dyDescent="0.25">
      <c r="A2195" t="str">
        <f t="shared" si="84"/>
        <v>Function_02Application_052025</v>
      </c>
      <c r="B2195">
        <v>2192</v>
      </c>
      <c r="C2195" t="s">
        <v>358</v>
      </c>
      <c r="D2195" t="str">
        <f>VLOOKUP($C2195,'Look-Ups'!$C$2:$G$32,D$1-2,0)</f>
        <v>Function_02</v>
      </c>
      <c r="E2195" t="str">
        <f>VLOOKUP($C2195,'Look-Ups'!$C$2:$G$32,E$1-2,0)</f>
        <v>Function_Simpl_02</v>
      </c>
      <c r="F2195" t="str">
        <f>VLOOKUP($C2195,'Look-Ups'!$C$2:$G$32,F$1-2,0)</f>
        <v>Segment_02</v>
      </c>
      <c r="G2195" t="str">
        <f>VLOOKUP($C2195,'Look-Ups'!$C$2:$G$32,G$1-2,0)</f>
        <v>Proc_Type_03</v>
      </c>
      <c r="H2195" t="s">
        <v>172</v>
      </c>
      <c r="I2195">
        <f t="shared" si="83"/>
        <v>2025</v>
      </c>
      <c r="J2195" t="s">
        <v>23</v>
      </c>
    </row>
    <row r="2196" spans="1:10" x14ac:dyDescent="0.25">
      <c r="A2196" t="str">
        <f t="shared" si="84"/>
        <v>Function_02Application_052025</v>
      </c>
      <c r="B2196">
        <v>2193</v>
      </c>
      <c r="C2196" t="s">
        <v>358</v>
      </c>
      <c r="D2196" t="str">
        <f>VLOOKUP($C2196,'Look-Ups'!$C$2:$G$32,D$1-2,0)</f>
        <v>Function_02</v>
      </c>
      <c r="E2196" t="str">
        <f>VLOOKUP($C2196,'Look-Ups'!$C$2:$G$32,E$1-2,0)</f>
        <v>Function_Simpl_02</v>
      </c>
      <c r="F2196" t="str">
        <f>VLOOKUP($C2196,'Look-Ups'!$C$2:$G$32,F$1-2,0)</f>
        <v>Segment_02</v>
      </c>
      <c r="G2196" t="str">
        <f>VLOOKUP($C2196,'Look-Ups'!$C$2:$G$32,G$1-2,0)</f>
        <v>Proc_Type_03</v>
      </c>
      <c r="H2196" t="s">
        <v>174</v>
      </c>
      <c r="I2196">
        <f t="shared" si="83"/>
        <v>2025</v>
      </c>
      <c r="J2196" t="s">
        <v>23</v>
      </c>
    </row>
    <row r="2197" spans="1:10" x14ac:dyDescent="0.25">
      <c r="A2197" t="str">
        <f t="shared" si="84"/>
        <v>Function_02Application_052025</v>
      </c>
      <c r="B2197">
        <v>2194</v>
      </c>
      <c r="C2197" t="s">
        <v>358</v>
      </c>
      <c r="D2197" t="str">
        <f>VLOOKUP($C2197,'Look-Ups'!$C$2:$G$32,D$1-2,0)</f>
        <v>Function_02</v>
      </c>
      <c r="E2197" t="str">
        <f>VLOOKUP($C2197,'Look-Ups'!$C$2:$G$32,E$1-2,0)</f>
        <v>Function_Simpl_02</v>
      </c>
      <c r="F2197" t="str">
        <f>VLOOKUP($C2197,'Look-Ups'!$C$2:$G$32,F$1-2,0)</f>
        <v>Segment_02</v>
      </c>
      <c r="G2197" t="str">
        <f>VLOOKUP($C2197,'Look-Ups'!$C$2:$G$32,G$1-2,0)</f>
        <v>Proc_Type_03</v>
      </c>
      <c r="H2197" t="s">
        <v>175</v>
      </c>
      <c r="I2197">
        <f t="shared" si="83"/>
        <v>2025</v>
      </c>
      <c r="J2197" t="s">
        <v>23</v>
      </c>
    </row>
    <row r="2198" spans="1:10" x14ac:dyDescent="0.25">
      <c r="A2198" t="str">
        <f t="shared" si="84"/>
        <v>Function_02Application_052025</v>
      </c>
      <c r="B2198">
        <v>2195</v>
      </c>
      <c r="C2198" t="s">
        <v>358</v>
      </c>
      <c r="D2198" t="str">
        <f>VLOOKUP($C2198,'Look-Ups'!$C$2:$G$32,D$1-2,0)</f>
        <v>Function_02</v>
      </c>
      <c r="E2198" t="str">
        <f>VLOOKUP($C2198,'Look-Ups'!$C$2:$G$32,E$1-2,0)</f>
        <v>Function_Simpl_02</v>
      </c>
      <c r="F2198" t="str">
        <f>VLOOKUP($C2198,'Look-Ups'!$C$2:$G$32,F$1-2,0)</f>
        <v>Segment_02</v>
      </c>
      <c r="G2198" t="str">
        <f>VLOOKUP($C2198,'Look-Ups'!$C$2:$G$32,G$1-2,0)</f>
        <v>Proc_Type_03</v>
      </c>
      <c r="H2198" t="s">
        <v>226</v>
      </c>
      <c r="I2198">
        <f t="shared" si="83"/>
        <v>2025</v>
      </c>
      <c r="J2198" t="s">
        <v>23</v>
      </c>
    </row>
    <row r="2199" spans="1:10" x14ac:dyDescent="0.25">
      <c r="A2199" t="str">
        <f t="shared" si="84"/>
        <v>Function_02Application_052025</v>
      </c>
      <c r="B2199">
        <v>2196</v>
      </c>
      <c r="C2199" t="s">
        <v>358</v>
      </c>
      <c r="D2199" t="str">
        <f>VLOOKUP($C2199,'Look-Ups'!$C$2:$G$32,D$1-2,0)</f>
        <v>Function_02</v>
      </c>
      <c r="E2199" t="str">
        <f>VLOOKUP($C2199,'Look-Ups'!$C$2:$G$32,E$1-2,0)</f>
        <v>Function_Simpl_02</v>
      </c>
      <c r="F2199" t="str">
        <f>VLOOKUP($C2199,'Look-Ups'!$C$2:$G$32,F$1-2,0)</f>
        <v>Segment_02</v>
      </c>
      <c r="G2199" t="str">
        <f>VLOOKUP($C2199,'Look-Ups'!$C$2:$G$32,G$1-2,0)</f>
        <v>Proc_Type_03</v>
      </c>
      <c r="H2199" t="s">
        <v>227</v>
      </c>
      <c r="I2199">
        <f t="shared" ref="I2199:I2262" si="85">I1844+1</f>
        <v>2025</v>
      </c>
      <c r="J2199" t="s">
        <v>23</v>
      </c>
    </row>
    <row r="2200" spans="1:10" x14ac:dyDescent="0.25">
      <c r="A2200" t="str">
        <f t="shared" si="84"/>
        <v>Function_02Application_052025</v>
      </c>
      <c r="B2200">
        <v>2197</v>
      </c>
      <c r="C2200" t="s">
        <v>358</v>
      </c>
      <c r="D2200" t="str">
        <f>VLOOKUP($C2200,'Look-Ups'!$C$2:$G$32,D$1-2,0)</f>
        <v>Function_02</v>
      </c>
      <c r="E2200" t="str">
        <f>VLOOKUP($C2200,'Look-Ups'!$C$2:$G$32,E$1-2,0)</f>
        <v>Function_Simpl_02</v>
      </c>
      <c r="F2200" t="str">
        <f>VLOOKUP($C2200,'Look-Ups'!$C$2:$G$32,F$1-2,0)</f>
        <v>Segment_02</v>
      </c>
      <c r="G2200" t="str">
        <f>VLOOKUP($C2200,'Look-Ups'!$C$2:$G$32,G$1-2,0)</f>
        <v>Proc_Type_03</v>
      </c>
      <c r="H2200" t="s">
        <v>228</v>
      </c>
      <c r="I2200">
        <f t="shared" si="85"/>
        <v>2025</v>
      </c>
      <c r="J2200" t="s">
        <v>23</v>
      </c>
    </row>
    <row r="2201" spans="1:10" x14ac:dyDescent="0.25">
      <c r="A2201" t="str">
        <f t="shared" si="84"/>
        <v>Function_02Application_052025</v>
      </c>
      <c r="B2201">
        <v>2198</v>
      </c>
      <c r="C2201" t="s">
        <v>358</v>
      </c>
      <c r="D2201" t="str">
        <f>VLOOKUP($C2201,'Look-Ups'!$C$2:$G$32,D$1-2,0)</f>
        <v>Function_02</v>
      </c>
      <c r="E2201" t="str">
        <f>VLOOKUP($C2201,'Look-Ups'!$C$2:$G$32,E$1-2,0)</f>
        <v>Function_Simpl_02</v>
      </c>
      <c r="F2201" t="str">
        <f>VLOOKUP($C2201,'Look-Ups'!$C$2:$G$32,F$1-2,0)</f>
        <v>Segment_02</v>
      </c>
      <c r="G2201" t="str">
        <f>VLOOKUP($C2201,'Look-Ups'!$C$2:$G$32,G$1-2,0)</f>
        <v>Proc_Type_03</v>
      </c>
      <c r="H2201" t="s">
        <v>229</v>
      </c>
      <c r="I2201">
        <f t="shared" si="85"/>
        <v>2025</v>
      </c>
      <c r="J2201" t="s">
        <v>23</v>
      </c>
    </row>
    <row r="2202" spans="1:10" x14ac:dyDescent="0.25">
      <c r="A2202" t="str">
        <f t="shared" si="84"/>
        <v>Function_02Application_052025</v>
      </c>
      <c r="B2202">
        <v>2199</v>
      </c>
      <c r="C2202" t="s">
        <v>358</v>
      </c>
      <c r="D2202" t="str">
        <f>VLOOKUP($C2202,'Look-Ups'!$C$2:$G$32,D$1-2,0)</f>
        <v>Function_02</v>
      </c>
      <c r="E2202" t="str">
        <f>VLOOKUP($C2202,'Look-Ups'!$C$2:$G$32,E$1-2,0)</f>
        <v>Function_Simpl_02</v>
      </c>
      <c r="F2202" t="str">
        <f>VLOOKUP($C2202,'Look-Ups'!$C$2:$G$32,F$1-2,0)</f>
        <v>Segment_02</v>
      </c>
      <c r="G2202" t="str">
        <f>VLOOKUP($C2202,'Look-Ups'!$C$2:$G$32,G$1-2,0)</f>
        <v>Proc_Type_03</v>
      </c>
      <c r="H2202" t="s">
        <v>230</v>
      </c>
      <c r="I2202">
        <f t="shared" si="85"/>
        <v>2025</v>
      </c>
      <c r="J2202" t="s">
        <v>23</v>
      </c>
    </row>
    <row r="2203" spans="1:10" x14ac:dyDescent="0.25">
      <c r="A2203" t="str">
        <f t="shared" si="84"/>
        <v>Function_02Application_052025</v>
      </c>
      <c r="B2203">
        <v>2200</v>
      </c>
      <c r="C2203" t="s">
        <v>358</v>
      </c>
      <c r="D2203" t="str">
        <f>VLOOKUP($C2203,'Look-Ups'!$C$2:$G$32,D$1-2,0)</f>
        <v>Function_02</v>
      </c>
      <c r="E2203" t="str">
        <f>VLOOKUP($C2203,'Look-Ups'!$C$2:$G$32,E$1-2,0)</f>
        <v>Function_Simpl_02</v>
      </c>
      <c r="F2203" t="str">
        <f>VLOOKUP($C2203,'Look-Ups'!$C$2:$G$32,F$1-2,0)</f>
        <v>Segment_02</v>
      </c>
      <c r="G2203" t="str">
        <f>VLOOKUP($C2203,'Look-Ups'!$C$2:$G$32,G$1-2,0)</f>
        <v>Proc_Type_03</v>
      </c>
      <c r="H2203" t="s">
        <v>231</v>
      </c>
      <c r="I2203">
        <f t="shared" si="85"/>
        <v>2025</v>
      </c>
      <c r="J2203" t="s">
        <v>23</v>
      </c>
    </row>
    <row r="2204" spans="1:10" x14ac:dyDescent="0.25">
      <c r="A2204" t="str">
        <f t="shared" si="84"/>
        <v>Function_02Application_052025</v>
      </c>
      <c r="B2204">
        <v>2201</v>
      </c>
      <c r="C2204" t="s">
        <v>358</v>
      </c>
      <c r="D2204" t="str">
        <f>VLOOKUP($C2204,'Look-Ups'!$C$2:$G$32,D$1-2,0)</f>
        <v>Function_02</v>
      </c>
      <c r="E2204" t="str">
        <f>VLOOKUP($C2204,'Look-Ups'!$C$2:$G$32,E$1-2,0)</f>
        <v>Function_Simpl_02</v>
      </c>
      <c r="F2204" t="str">
        <f>VLOOKUP($C2204,'Look-Ups'!$C$2:$G$32,F$1-2,0)</f>
        <v>Segment_02</v>
      </c>
      <c r="G2204" t="str">
        <f>VLOOKUP($C2204,'Look-Ups'!$C$2:$G$32,G$1-2,0)</f>
        <v>Proc_Type_03</v>
      </c>
      <c r="H2204" t="s">
        <v>232</v>
      </c>
      <c r="I2204">
        <f t="shared" si="85"/>
        <v>2025</v>
      </c>
      <c r="J2204" t="s">
        <v>23</v>
      </c>
    </row>
    <row r="2205" spans="1:10" x14ac:dyDescent="0.25">
      <c r="A2205" t="str">
        <f t="shared" si="84"/>
        <v>Function_02Application_052025</v>
      </c>
      <c r="B2205">
        <v>2202</v>
      </c>
      <c r="C2205" t="s">
        <v>358</v>
      </c>
      <c r="D2205" t="str">
        <f>VLOOKUP($C2205,'Look-Ups'!$C$2:$G$32,D$1-2,0)</f>
        <v>Function_02</v>
      </c>
      <c r="E2205" t="str">
        <f>VLOOKUP($C2205,'Look-Ups'!$C$2:$G$32,E$1-2,0)</f>
        <v>Function_Simpl_02</v>
      </c>
      <c r="F2205" t="str">
        <f>VLOOKUP($C2205,'Look-Ups'!$C$2:$G$32,F$1-2,0)</f>
        <v>Segment_02</v>
      </c>
      <c r="G2205" t="str">
        <f>VLOOKUP($C2205,'Look-Ups'!$C$2:$G$32,G$1-2,0)</f>
        <v>Proc_Type_03</v>
      </c>
      <c r="H2205" t="s">
        <v>242</v>
      </c>
      <c r="I2205">
        <f t="shared" si="85"/>
        <v>2025</v>
      </c>
      <c r="J2205" t="s">
        <v>23</v>
      </c>
    </row>
    <row r="2206" spans="1:10" x14ac:dyDescent="0.25">
      <c r="A2206" t="str">
        <f t="shared" si="84"/>
        <v>Function_02Application_052025</v>
      </c>
      <c r="B2206">
        <v>2203</v>
      </c>
      <c r="C2206" t="s">
        <v>358</v>
      </c>
      <c r="D2206" t="str">
        <f>VLOOKUP($C2206,'Look-Ups'!$C$2:$G$32,D$1-2,0)</f>
        <v>Function_02</v>
      </c>
      <c r="E2206" t="str">
        <f>VLOOKUP($C2206,'Look-Ups'!$C$2:$G$32,E$1-2,0)</f>
        <v>Function_Simpl_02</v>
      </c>
      <c r="F2206" t="str">
        <f>VLOOKUP($C2206,'Look-Ups'!$C$2:$G$32,F$1-2,0)</f>
        <v>Segment_02</v>
      </c>
      <c r="G2206" t="str">
        <f>VLOOKUP($C2206,'Look-Ups'!$C$2:$G$32,G$1-2,0)</f>
        <v>Proc_Type_03</v>
      </c>
      <c r="H2206" t="s">
        <v>244</v>
      </c>
      <c r="I2206">
        <f t="shared" si="85"/>
        <v>2025</v>
      </c>
      <c r="J2206" t="s">
        <v>23</v>
      </c>
    </row>
    <row r="2207" spans="1:10" x14ac:dyDescent="0.25">
      <c r="A2207" t="str">
        <f t="shared" si="84"/>
        <v>Function_02Application_042025</v>
      </c>
      <c r="B2207">
        <v>2204</v>
      </c>
      <c r="C2207" t="s">
        <v>357</v>
      </c>
      <c r="D2207" t="str">
        <f>VLOOKUP($C2207,'Look-Ups'!$C$2:$G$32,D$1-2,0)</f>
        <v>Function_02</v>
      </c>
      <c r="E2207" t="str">
        <f>VLOOKUP($C2207,'Look-Ups'!$C$2:$G$32,E$1-2,0)</f>
        <v>Function_Simpl_02</v>
      </c>
      <c r="F2207" t="str">
        <f>VLOOKUP($C2207,'Look-Ups'!$C$2:$G$32,F$1-2,0)</f>
        <v>Segment_02</v>
      </c>
      <c r="G2207" t="str">
        <f>VLOOKUP($C2207,'Look-Ups'!$C$2:$G$32,G$1-2,0)</f>
        <v>Proc_Type_02</v>
      </c>
      <c r="H2207" t="s">
        <v>197</v>
      </c>
      <c r="I2207">
        <f t="shared" si="85"/>
        <v>2025</v>
      </c>
      <c r="J2207" t="s">
        <v>23</v>
      </c>
    </row>
    <row r="2208" spans="1:10" x14ac:dyDescent="0.25">
      <c r="A2208" t="str">
        <f t="shared" si="84"/>
        <v>Function_02Application_042025</v>
      </c>
      <c r="B2208">
        <v>2205</v>
      </c>
      <c r="C2208" t="s">
        <v>357</v>
      </c>
      <c r="D2208" t="str">
        <f>VLOOKUP($C2208,'Look-Ups'!$C$2:$G$32,D$1-2,0)</f>
        <v>Function_02</v>
      </c>
      <c r="E2208" t="str">
        <f>VLOOKUP($C2208,'Look-Ups'!$C$2:$G$32,E$1-2,0)</f>
        <v>Function_Simpl_02</v>
      </c>
      <c r="F2208" t="str">
        <f>VLOOKUP($C2208,'Look-Ups'!$C$2:$G$32,F$1-2,0)</f>
        <v>Segment_02</v>
      </c>
      <c r="G2208" t="str">
        <f>VLOOKUP($C2208,'Look-Ups'!$C$2:$G$32,G$1-2,0)</f>
        <v>Proc_Type_02</v>
      </c>
      <c r="H2208" t="s">
        <v>199</v>
      </c>
      <c r="I2208">
        <f t="shared" si="85"/>
        <v>2025</v>
      </c>
      <c r="J2208" t="s">
        <v>23</v>
      </c>
    </row>
    <row r="2209" spans="1:10" x14ac:dyDescent="0.25">
      <c r="A2209" t="str">
        <f t="shared" si="84"/>
        <v>Function_02Application_042025</v>
      </c>
      <c r="B2209">
        <v>2206</v>
      </c>
      <c r="C2209" t="s">
        <v>357</v>
      </c>
      <c r="D2209" t="str">
        <f>VLOOKUP($C2209,'Look-Ups'!$C$2:$G$32,D$1-2,0)</f>
        <v>Function_02</v>
      </c>
      <c r="E2209" t="str">
        <f>VLOOKUP($C2209,'Look-Ups'!$C$2:$G$32,E$1-2,0)</f>
        <v>Function_Simpl_02</v>
      </c>
      <c r="F2209" t="str">
        <f>VLOOKUP($C2209,'Look-Ups'!$C$2:$G$32,F$1-2,0)</f>
        <v>Segment_02</v>
      </c>
      <c r="G2209" t="str">
        <f>VLOOKUP($C2209,'Look-Ups'!$C$2:$G$32,G$1-2,0)</f>
        <v>Proc_Type_02</v>
      </c>
      <c r="H2209" t="s">
        <v>242</v>
      </c>
      <c r="I2209">
        <f t="shared" si="85"/>
        <v>2025</v>
      </c>
      <c r="J2209" t="s">
        <v>23</v>
      </c>
    </row>
    <row r="2210" spans="1:10" x14ac:dyDescent="0.25">
      <c r="A2210" t="str">
        <f t="shared" si="84"/>
        <v>Function_02Application_042025</v>
      </c>
      <c r="B2210">
        <v>2207</v>
      </c>
      <c r="C2210" t="s">
        <v>357</v>
      </c>
      <c r="D2210" t="str">
        <f>VLOOKUP($C2210,'Look-Ups'!$C$2:$G$32,D$1-2,0)</f>
        <v>Function_02</v>
      </c>
      <c r="E2210" t="str">
        <f>VLOOKUP($C2210,'Look-Ups'!$C$2:$G$32,E$1-2,0)</f>
        <v>Function_Simpl_02</v>
      </c>
      <c r="F2210" t="str">
        <f>VLOOKUP($C2210,'Look-Ups'!$C$2:$G$32,F$1-2,0)</f>
        <v>Segment_02</v>
      </c>
      <c r="G2210" t="str">
        <f>VLOOKUP($C2210,'Look-Ups'!$C$2:$G$32,G$1-2,0)</f>
        <v>Proc_Type_02</v>
      </c>
      <c r="H2210" t="s">
        <v>161</v>
      </c>
      <c r="I2210">
        <f t="shared" si="85"/>
        <v>2025</v>
      </c>
      <c r="J2210" t="s">
        <v>23</v>
      </c>
    </row>
    <row r="2211" spans="1:10" x14ac:dyDescent="0.25">
      <c r="A2211" t="str">
        <f t="shared" si="84"/>
        <v>Function_02Application_042025</v>
      </c>
      <c r="B2211">
        <v>2208</v>
      </c>
      <c r="C2211" t="s">
        <v>357</v>
      </c>
      <c r="D2211" t="str">
        <f>VLOOKUP($C2211,'Look-Ups'!$C$2:$G$32,D$1-2,0)</f>
        <v>Function_02</v>
      </c>
      <c r="E2211" t="str">
        <f>VLOOKUP($C2211,'Look-Ups'!$C$2:$G$32,E$1-2,0)</f>
        <v>Function_Simpl_02</v>
      </c>
      <c r="F2211" t="str">
        <f>VLOOKUP($C2211,'Look-Ups'!$C$2:$G$32,F$1-2,0)</f>
        <v>Segment_02</v>
      </c>
      <c r="G2211" t="str">
        <f>VLOOKUP($C2211,'Look-Ups'!$C$2:$G$32,G$1-2,0)</f>
        <v>Proc_Type_02</v>
      </c>
      <c r="H2211" t="s">
        <v>219</v>
      </c>
      <c r="I2211">
        <f t="shared" si="85"/>
        <v>2025</v>
      </c>
      <c r="J2211" t="s">
        <v>23</v>
      </c>
    </row>
    <row r="2212" spans="1:10" x14ac:dyDescent="0.25">
      <c r="A2212" t="str">
        <f t="shared" si="84"/>
        <v>Function_02Application_042025</v>
      </c>
      <c r="B2212">
        <v>2209</v>
      </c>
      <c r="C2212" t="s">
        <v>357</v>
      </c>
      <c r="D2212" t="str">
        <f>VLOOKUP($C2212,'Look-Ups'!$C$2:$G$32,D$1-2,0)</f>
        <v>Function_02</v>
      </c>
      <c r="E2212" t="str">
        <f>VLOOKUP($C2212,'Look-Ups'!$C$2:$G$32,E$1-2,0)</f>
        <v>Function_Simpl_02</v>
      </c>
      <c r="F2212" t="str">
        <f>VLOOKUP($C2212,'Look-Ups'!$C$2:$G$32,F$1-2,0)</f>
        <v>Segment_02</v>
      </c>
      <c r="G2212" t="str">
        <f>VLOOKUP($C2212,'Look-Ups'!$C$2:$G$32,G$1-2,0)</f>
        <v>Proc_Type_02</v>
      </c>
      <c r="H2212" t="s">
        <v>190</v>
      </c>
      <c r="I2212">
        <f t="shared" si="85"/>
        <v>2025</v>
      </c>
      <c r="J2212" t="s">
        <v>23</v>
      </c>
    </row>
    <row r="2213" spans="1:10" x14ac:dyDescent="0.25">
      <c r="A2213" t="str">
        <f t="shared" si="84"/>
        <v>Function_02Application_042025</v>
      </c>
      <c r="B2213">
        <v>2210</v>
      </c>
      <c r="C2213" t="s">
        <v>357</v>
      </c>
      <c r="D2213" t="str">
        <f>VLOOKUP($C2213,'Look-Ups'!$C$2:$G$32,D$1-2,0)</f>
        <v>Function_02</v>
      </c>
      <c r="E2213" t="str">
        <f>VLOOKUP($C2213,'Look-Ups'!$C$2:$G$32,E$1-2,0)</f>
        <v>Function_Simpl_02</v>
      </c>
      <c r="F2213" t="str">
        <f>VLOOKUP($C2213,'Look-Ups'!$C$2:$G$32,F$1-2,0)</f>
        <v>Segment_02</v>
      </c>
      <c r="G2213" t="str">
        <f>VLOOKUP($C2213,'Look-Ups'!$C$2:$G$32,G$1-2,0)</f>
        <v>Proc_Type_02</v>
      </c>
      <c r="H2213" t="s">
        <v>182</v>
      </c>
      <c r="I2213">
        <f t="shared" si="85"/>
        <v>2025</v>
      </c>
      <c r="J2213" t="s">
        <v>23</v>
      </c>
    </row>
    <row r="2214" spans="1:10" x14ac:dyDescent="0.25">
      <c r="A2214" t="str">
        <f t="shared" si="84"/>
        <v>Function_02Application_042025</v>
      </c>
      <c r="B2214">
        <v>2211</v>
      </c>
      <c r="C2214" t="s">
        <v>357</v>
      </c>
      <c r="D2214" t="str">
        <f>VLOOKUP($C2214,'Look-Ups'!$C$2:$G$32,D$1-2,0)</f>
        <v>Function_02</v>
      </c>
      <c r="E2214" t="str">
        <f>VLOOKUP($C2214,'Look-Ups'!$C$2:$G$32,E$1-2,0)</f>
        <v>Function_Simpl_02</v>
      </c>
      <c r="F2214" t="str">
        <f>VLOOKUP($C2214,'Look-Ups'!$C$2:$G$32,F$1-2,0)</f>
        <v>Segment_02</v>
      </c>
      <c r="G2214" t="str">
        <f>VLOOKUP($C2214,'Look-Ups'!$C$2:$G$32,G$1-2,0)</f>
        <v>Proc_Type_02</v>
      </c>
      <c r="H2214" t="s">
        <v>183</v>
      </c>
      <c r="I2214">
        <f t="shared" si="85"/>
        <v>2025</v>
      </c>
      <c r="J2214" t="s">
        <v>23</v>
      </c>
    </row>
    <row r="2215" spans="1:10" x14ac:dyDescent="0.25">
      <c r="A2215" t="str">
        <f t="shared" si="84"/>
        <v>Function_02Application_042025</v>
      </c>
      <c r="B2215">
        <v>2212</v>
      </c>
      <c r="C2215" t="s">
        <v>357</v>
      </c>
      <c r="D2215" t="str">
        <f>VLOOKUP($C2215,'Look-Ups'!$C$2:$G$32,D$1-2,0)</f>
        <v>Function_02</v>
      </c>
      <c r="E2215" t="str">
        <f>VLOOKUP($C2215,'Look-Ups'!$C$2:$G$32,E$1-2,0)</f>
        <v>Function_Simpl_02</v>
      </c>
      <c r="F2215" t="str">
        <f>VLOOKUP($C2215,'Look-Ups'!$C$2:$G$32,F$1-2,0)</f>
        <v>Segment_02</v>
      </c>
      <c r="G2215" t="str">
        <f>VLOOKUP($C2215,'Look-Ups'!$C$2:$G$32,G$1-2,0)</f>
        <v>Proc_Type_02</v>
      </c>
      <c r="H2215" t="s">
        <v>174</v>
      </c>
      <c r="I2215">
        <f t="shared" si="85"/>
        <v>2025</v>
      </c>
      <c r="J2215" t="s">
        <v>23</v>
      </c>
    </row>
    <row r="2216" spans="1:10" x14ac:dyDescent="0.25">
      <c r="A2216" t="str">
        <f t="shared" si="84"/>
        <v>Function_02Application_042025</v>
      </c>
      <c r="B2216">
        <v>2213</v>
      </c>
      <c r="C2216" t="s">
        <v>357</v>
      </c>
      <c r="D2216" t="str">
        <f>VLOOKUP($C2216,'Look-Ups'!$C$2:$G$32,D$1-2,0)</f>
        <v>Function_02</v>
      </c>
      <c r="E2216" t="str">
        <f>VLOOKUP($C2216,'Look-Ups'!$C$2:$G$32,E$1-2,0)</f>
        <v>Function_Simpl_02</v>
      </c>
      <c r="F2216" t="str">
        <f>VLOOKUP($C2216,'Look-Ups'!$C$2:$G$32,F$1-2,0)</f>
        <v>Segment_02</v>
      </c>
      <c r="G2216" t="str">
        <f>VLOOKUP($C2216,'Look-Ups'!$C$2:$G$32,G$1-2,0)</f>
        <v>Proc_Type_02</v>
      </c>
      <c r="H2216" t="s">
        <v>185</v>
      </c>
      <c r="I2216">
        <f t="shared" si="85"/>
        <v>2025</v>
      </c>
      <c r="J2216" t="s">
        <v>23</v>
      </c>
    </row>
    <row r="2217" spans="1:10" x14ac:dyDescent="0.25">
      <c r="A2217" t="str">
        <f t="shared" si="84"/>
        <v>Function_02Application_042025</v>
      </c>
      <c r="B2217">
        <v>2214</v>
      </c>
      <c r="C2217" t="s">
        <v>357</v>
      </c>
      <c r="D2217" t="str">
        <f>VLOOKUP($C2217,'Look-Ups'!$C$2:$G$32,D$1-2,0)</f>
        <v>Function_02</v>
      </c>
      <c r="E2217" t="str">
        <f>VLOOKUP($C2217,'Look-Ups'!$C$2:$G$32,E$1-2,0)</f>
        <v>Function_Simpl_02</v>
      </c>
      <c r="F2217" t="str">
        <f>VLOOKUP($C2217,'Look-Ups'!$C$2:$G$32,F$1-2,0)</f>
        <v>Segment_02</v>
      </c>
      <c r="G2217" t="str">
        <f>VLOOKUP($C2217,'Look-Ups'!$C$2:$G$32,G$1-2,0)</f>
        <v>Proc_Type_02</v>
      </c>
      <c r="H2217" t="s">
        <v>188</v>
      </c>
      <c r="I2217">
        <f t="shared" si="85"/>
        <v>2025</v>
      </c>
      <c r="J2217" t="s">
        <v>23</v>
      </c>
    </row>
    <row r="2218" spans="1:10" x14ac:dyDescent="0.25">
      <c r="A2218" t="str">
        <f t="shared" si="84"/>
        <v>Function_02Application_042025</v>
      </c>
      <c r="B2218">
        <v>2215</v>
      </c>
      <c r="C2218" t="s">
        <v>357</v>
      </c>
      <c r="D2218" t="str">
        <f>VLOOKUP($C2218,'Look-Ups'!$C$2:$G$32,D$1-2,0)</f>
        <v>Function_02</v>
      </c>
      <c r="E2218" t="str">
        <f>VLOOKUP($C2218,'Look-Ups'!$C$2:$G$32,E$1-2,0)</f>
        <v>Function_Simpl_02</v>
      </c>
      <c r="F2218" t="str">
        <f>VLOOKUP($C2218,'Look-Ups'!$C$2:$G$32,F$1-2,0)</f>
        <v>Segment_02</v>
      </c>
      <c r="G2218" t="str">
        <f>VLOOKUP($C2218,'Look-Ups'!$C$2:$G$32,G$1-2,0)</f>
        <v>Proc_Type_02</v>
      </c>
      <c r="H2218" t="s">
        <v>213</v>
      </c>
      <c r="I2218">
        <f t="shared" si="85"/>
        <v>2025</v>
      </c>
      <c r="J2218" t="s">
        <v>23</v>
      </c>
    </row>
    <row r="2219" spans="1:10" x14ac:dyDescent="0.25">
      <c r="A2219" t="str">
        <f t="shared" si="84"/>
        <v>Function_02Application_042025</v>
      </c>
      <c r="B2219">
        <v>2216</v>
      </c>
      <c r="C2219" t="s">
        <v>357</v>
      </c>
      <c r="D2219" t="str">
        <f>VLOOKUP($C2219,'Look-Ups'!$C$2:$G$32,D$1-2,0)</f>
        <v>Function_02</v>
      </c>
      <c r="E2219" t="str">
        <f>VLOOKUP($C2219,'Look-Ups'!$C$2:$G$32,E$1-2,0)</f>
        <v>Function_Simpl_02</v>
      </c>
      <c r="F2219" t="str">
        <f>VLOOKUP($C2219,'Look-Ups'!$C$2:$G$32,F$1-2,0)</f>
        <v>Segment_02</v>
      </c>
      <c r="G2219" t="str">
        <f>VLOOKUP($C2219,'Look-Ups'!$C$2:$G$32,G$1-2,0)</f>
        <v>Proc_Type_02</v>
      </c>
      <c r="H2219" t="s">
        <v>215</v>
      </c>
      <c r="I2219">
        <f t="shared" si="85"/>
        <v>2025</v>
      </c>
      <c r="J2219" t="s">
        <v>23</v>
      </c>
    </row>
    <row r="2220" spans="1:10" x14ac:dyDescent="0.25">
      <c r="A2220" t="str">
        <f t="shared" si="84"/>
        <v>Function_02Application_042025</v>
      </c>
      <c r="B2220">
        <v>2217</v>
      </c>
      <c r="C2220" t="s">
        <v>357</v>
      </c>
      <c r="D2220" t="str">
        <f>VLOOKUP($C2220,'Look-Ups'!$C$2:$G$32,D$1-2,0)</f>
        <v>Function_02</v>
      </c>
      <c r="E2220" t="str">
        <f>VLOOKUP($C2220,'Look-Ups'!$C$2:$G$32,E$1-2,0)</f>
        <v>Function_Simpl_02</v>
      </c>
      <c r="F2220" t="str">
        <f>VLOOKUP($C2220,'Look-Ups'!$C$2:$G$32,F$1-2,0)</f>
        <v>Segment_02</v>
      </c>
      <c r="G2220" t="str">
        <f>VLOOKUP($C2220,'Look-Ups'!$C$2:$G$32,G$1-2,0)</f>
        <v>Proc_Type_02</v>
      </c>
      <c r="H2220" t="s">
        <v>240</v>
      </c>
      <c r="I2220">
        <f t="shared" si="85"/>
        <v>2025</v>
      </c>
      <c r="J2220" t="s">
        <v>23</v>
      </c>
    </row>
    <row r="2221" spans="1:10" x14ac:dyDescent="0.25">
      <c r="A2221" t="str">
        <f t="shared" si="84"/>
        <v>Function_02Application_042025</v>
      </c>
      <c r="B2221">
        <v>2218</v>
      </c>
      <c r="C2221" t="s">
        <v>357</v>
      </c>
      <c r="D2221" t="str">
        <f>VLOOKUP($C2221,'Look-Ups'!$C$2:$G$32,D$1-2,0)</f>
        <v>Function_02</v>
      </c>
      <c r="E2221" t="str">
        <f>VLOOKUP($C2221,'Look-Ups'!$C$2:$G$32,E$1-2,0)</f>
        <v>Function_Simpl_02</v>
      </c>
      <c r="F2221" t="str">
        <f>VLOOKUP($C2221,'Look-Ups'!$C$2:$G$32,F$1-2,0)</f>
        <v>Segment_02</v>
      </c>
      <c r="G2221" t="str">
        <f>VLOOKUP($C2221,'Look-Ups'!$C$2:$G$32,G$1-2,0)</f>
        <v>Proc_Type_02</v>
      </c>
      <c r="H2221" t="s">
        <v>167</v>
      </c>
      <c r="I2221">
        <f t="shared" si="85"/>
        <v>2025</v>
      </c>
      <c r="J2221" t="s">
        <v>23</v>
      </c>
    </row>
    <row r="2222" spans="1:10" x14ac:dyDescent="0.25">
      <c r="A2222" t="str">
        <f t="shared" si="84"/>
        <v>Function_02Application_042025</v>
      </c>
      <c r="B2222">
        <v>2219</v>
      </c>
      <c r="C2222" t="s">
        <v>357</v>
      </c>
      <c r="D2222" t="str">
        <f>VLOOKUP($C2222,'Look-Ups'!$C$2:$G$32,D$1-2,0)</f>
        <v>Function_02</v>
      </c>
      <c r="E2222" t="str">
        <f>VLOOKUP($C2222,'Look-Ups'!$C$2:$G$32,E$1-2,0)</f>
        <v>Function_Simpl_02</v>
      </c>
      <c r="F2222" t="str">
        <f>VLOOKUP($C2222,'Look-Ups'!$C$2:$G$32,F$1-2,0)</f>
        <v>Segment_02</v>
      </c>
      <c r="G2222" t="str">
        <f>VLOOKUP($C2222,'Look-Ups'!$C$2:$G$32,G$1-2,0)</f>
        <v>Proc_Type_02</v>
      </c>
      <c r="H2222" t="s">
        <v>170</v>
      </c>
      <c r="I2222">
        <f t="shared" si="85"/>
        <v>2025</v>
      </c>
      <c r="J2222" t="s">
        <v>23</v>
      </c>
    </row>
    <row r="2223" spans="1:10" x14ac:dyDescent="0.25">
      <c r="A2223" t="str">
        <f t="shared" si="84"/>
        <v>Function_02Application_042025</v>
      </c>
      <c r="B2223">
        <v>2220</v>
      </c>
      <c r="C2223" t="s">
        <v>357</v>
      </c>
      <c r="D2223" t="str">
        <f>VLOOKUP($C2223,'Look-Ups'!$C$2:$G$32,D$1-2,0)</f>
        <v>Function_02</v>
      </c>
      <c r="E2223" t="str">
        <f>VLOOKUP($C2223,'Look-Ups'!$C$2:$G$32,E$1-2,0)</f>
        <v>Function_Simpl_02</v>
      </c>
      <c r="F2223" t="str">
        <f>VLOOKUP($C2223,'Look-Ups'!$C$2:$G$32,F$1-2,0)</f>
        <v>Segment_02</v>
      </c>
      <c r="G2223" t="str">
        <f>VLOOKUP($C2223,'Look-Ups'!$C$2:$G$32,G$1-2,0)</f>
        <v>Proc_Type_02</v>
      </c>
      <c r="H2223" t="s">
        <v>186</v>
      </c>
      <c r="I2223">
        <f t="shared" si="85"/>
        <v>2025</v>
      </c>
      <c r="J2223" t="s">
        <v>23</v>
      </c>
    </row>
    <row r="2224" spans="1:10" x14ac:dyDescent="0.25">
      <c r="A2224" t="str">
        <f t="shared" si="84"/>
        <v>Function_02Application_042025</v>
      </c>
      <c r="B2224">
        <v>2221</v>
      </c>
      <c r="C2224" t="s">
        <v>357</v>
      </c>
      <c r="D2224" t="str">
        <f>VLOOKUP($C2224,'Look-Ups'!$C$2:$G$32,D$1-2,0)</f>
        <v>Function_02</v>
      </c>
      <c r="E2224" t="str">
        <f>VLOOKUP($C2224,'Look-Ups'!$C$2:$G$32,E$1-2,0)</f>
        <v>Function_Simpl_02</v>
      </c>
      <c r="F2224" t="str">
        <f>VLOOKUP($C2224,'Look-Ups'!$C$2:$G$32,F$1-2,0)</f>
        <v>Segment_02</v>
      </c>
      <c r="G2224" t="str">
        <f>VLOOKUP($C2224,'Look-Ups'!$C$2:$G$32,G$1-2,0)</f>
        <v>Proc_Type_02</v>
      </c>
      <c r="H2224" t="s">
        <v>233</v>
      </c>
      <c r="I2224">
        <f t="shared" si="85"/>
        <v>2025</v>
      </c>
      <c r="J2224" t="s">
        <v>23</v>
      </c>
    </row>
    <row r="2225" spans="1:10" x14ac:dyDescent="0.25">
      <c r="A2225" t="str">
        <f t="shared" si="84"/>
        <v>Function_02Application_042025</v>
      </c>
      <c r="B2225">
        <v>2222</v>
      </c>
      <c r="C2225" t="s">
        <v>357</v>
      </c>
      <c r="D2225" t="str">
        <f>VLOOKUP($C2225,'Look-Ups'!$C$2:$G$32,D$1-2,0)</f>
        <v>Function_02</v>
      </c>
      <c r="E2225" t="str">
        <f>VLOOKUP($C2225,'Look-Ups'!$C$2:$G$32,E$1-2,0)</f>
        <v>Function_Simpl_02</v>
      </c>
      <c r="F2225" t="str">
        <f>VLOOKUP($C2225,'Look-Ups'!$C$2:$G$32,F$1-2,0)</f>
        <v>Segment_02</v>
      </c>
      <c r="G2225" t="str">
        <f>VLOOKUP($C2225,'Look-Ups'!$C$2:$G$32,G$1-2,0)</f>
        <v>Proc_Type_02</v>
      </c>
      <c r="H2225" t="s">
        <v>212</v>
      </c>
      <c r="I2225">
        <f t="shared" si="85"/>
        <v>2025</v>
      </c>
      <c r="J2225" t="s">
        <v>23</v>
      </c>
    </row>
    <row r="2226" spans="1:10" x14ac:dyDescent="0.25">
      <c r="A2226" t="str">
        <f t="shared" si="84"/>
        <v>Function_02Application_042025</v>
      </c>
      <c r="B2226">
        <v>2223</v>
      </c>
      <c r="C2226" t="s">
        <v>357</v>
      </c>
      <c r="D2226" t="str">
        <f>VLOOKUP($C2226,'Look-Ups'!$C$2:$G$32,D$1-2,0)</f>
        <v>Function_02</v>
      </c>
      <c r="E2226" t="str">
        <f>VLOOKUP($C2226,'Look-Ups'!$C$2:$G$32,E$1-2,0)</f>
        <v>Function_Simpl_02</v>
      </c>
      <c r="F2226" t="str">
        <f>VLOOKUP($C2226,'Look-Ups'!$C$2:$G$32,F$1-2,0)</f>
        <v>Segment_02</v>
      </c>
      <c r="G2226" t="str">
        <f>VLOOKUP($C2226,'Look-Ups'!$C$2:$G$32,G$1-2,0)</f>
        <v>Proc_Type_02</v>
      </c>
      <c r="H2226" t="s">
        <v>179</v>
      </c>
      <c r="I2226">
        <f t="shared" si="85"/>
        <v>2025</v>
      </c>
      <c r="J2226" t="s">
        <v>23</v>
      </c>
    </row>
    <row r="2227" spans="1:10" x14ac:dyDescent="0.25">
      <c r="A2227" t="str">
        <f t="shared" si="84"/>
        <v>Function_02Application_042025</v>
      </c>
      <c r="B2227">
        <v>2224</v>
      </c>
      <c r="C2227" t="s">
        <v>357</v>
      </c>
      <c r="D2227" t="str">
        <f>VLOOKUP($C2227,'Look-Ups'!$C$2:$G$32,D$1-2,0)</f>
        <v>Function_02</v>
      </c>
      <c r="E2227" t="str">
        <f>VLOOKUP($C2227,'Look-Ups'!$C$2:$G$32,E$1-2,0)</f>
        <v>Function_Simpl_02</v>
      </c>
      <c r="F2227" t="str">
        <f>VLOOKUP($C2227,'Look-Ups'!$C$2:$G$32,F$1-2,0)</f>
        <v>Segment_02</v>
      </c>
      <c r="G2227" t="str">
        <f>VLOOKUP($C2227,'Look-Ups'!$C$2:$G$32,G$1-2,0)</f>
        <v>Proc_Type_02</v>
      </c>
      <c r="H2227" t="s">
        <v>160</v>
      </c>
      <c r="I2227">
        <f t="shared" si="85"/>
        <v>2025</v>
      </c>
      <c r="J2227" t="s">
        <v>23</v>
      </c>
    </row>
    <row r="2228" spans="1:10" x14ac:dyDescent="0.25">
      <c r="A2228" t="str">
        <f t="shared" si="84"/>
        <v>Function_02Application_042025</v>
      </c>
      <c r="B2228">
        <v>2225</v>
      </c>
      <c r="C2228" t="s">
        <v>357</v>
      </c>
      <c r="D2228" t="str">
        <f>VLOOKUP($C2228,'Look-Ups'!$C$2:$G$32,D$1-2,0)</f>
        <v>Function_02</v>
      </c>
      <c r="E2228" t="str">
        <f>VLOOKUP($C2228,'Look-Ups'!$C$2:$G$32,E$1-2,0)</f>
        <v>Function_Simpl_02</v>
      </c>
      <c r="F2228" t="str">
        <f>VLOOKUP($C2228,'Look-Ups'!$C$2:$G$32,F$1-2,0)</f>
        <v>Segment_02</v>
      </c>
      <c r="G2228" t="str">
        <f>VLOOKUP($C2228,'Look-Ups'!$C$2:$G$32,G$1-2,0)</f>
        <v>Proc_Type_02</v>
      </c>
      <c r="H2228" t="s">
        <v>187</v>
      </c>
      <c r="I2228">
        <f t="shared" si="85"/>
        <v>2025</v>
      </c>
      <c r="J2228" t="s">
        <v>23</v>
      </c>
    </row>
    <row r="2229" spans="1:10" x14ac:dyDescent="0.25">
      <c r="A2229" t="str">
        <f t="shared" si="84"/>
        <v>Function_02Application_042025</v>
      </c>
      <c r="B2229">
        <v>2226</v>
      </c>
      <c r="C2229" t="s">
        <v>357</v>
      </c>
      <c r="D2229" t="str">
        <f>VLOOKUP($C2229,'Look-Ups'!$C$2:$G$32,D$1-2,0)</f>
        <v>Function_02</v>
      </c>
      <c r="E2229" t="str">
        <f>VLOOKUP($C2229,'Look-Ups'!$C$2:$G$32,E$1-2,0)</f>
        <v>Function_Simpl_02</v>
      </c>
      <c r="F2229" t="str">
        <f>VLOOKUP($C2229,'Look-Ups'!$C$2:$G$32,F$1-2,0)</f>
        <v>Segment_02</v>
      </c>
      <c r="G2229" t="str">
        <f>VLOOKUP($C2229,'Look-Ups'!$C$2:$G$32,G$1-2,0)</f>
        <v>Proc_Type_02</v>
      </c>
      <c r="H2229" t="s">
        <v>172</v>
      </c>
      <c r="I2229">
        <f t="shared" si="85"/>
        <v>2025</v>
      </c>
      <c r="J2229" t="s">
        <v>23</v>
      </c>
    </row>
    <row r="2230" spans="1:10" x14ac:dyDescent="0.25">
      <c r="A2230" t="str">
        <f t="shared" si="84"/>
        <v>Function_02Application_042025</v>
      </c>
      <c r="B2230">
        <v>2227</v>
      </c>
      <c r="C2230" t="s">
        <v>357</v>
      </c>
      <c r="D2230" t="str">
        <f>VLOOKUP($C2230,'Look-Ups'!$C$2:$G$32,D$1-2,0)</f>
        <v>Function_02</v>
      </c>
      <c r="E2230" t="str">
        <f>VLOOKUP($C2230,'Look-Ups'!$C$2:$G$32,E$1-2,0)</f>
        <v>Function_Simpl_02</v>
      </c>
      <c r="F2230" t="str">
        <f>VLOOKUP($C2230,'Look-Ups'!$C$2:$G$32,F$1-2,0)</f>
        <v>Segment_02</v>
      </c>
      <c r="G2230" t="str">
        <f>VLOOKUP($C2230,'Look-Ups'!$C$2:$G$32,G$1-2,0)</f>
        <v>Proc_Type_02</v>
      </c>
      <c r="H2230" t="s">
        <v>159</v>
      </c>
      <c r="I2230">
        <f t="shared" si="85"/>
        <v>2025</v>
      </c>
      <c r="J2230" t="s">
        <v>23</v>
      </c>
    </row>
    <row r="2231" spans="1:10" x14ac:dyDescent="0.25">
      <c r="A2231" t="str">
        <f t="shared" si="84"/>
        <v>Function_02Application_042025</v>
      </c>
      <c r="B2231">
        <v>2228</v>
      </c>
      <c r="C2231" t="s">
        <v>357</v>
      </c>
      <c r="D2231" t="str">
        <f>VLOOKUP($C2231,'Look-Ups'!$C$2:$G$32,D$1-2,0)</f>
        <v>Function_02</v>
      </c>
      <c r="E2231" t="str">
        <f>VLOOKUP($C2231,'Look-Ups'!$C$2:$G$32,E$1-2,0)</f>
        <v>Function_Simpl_02</v>
      </c>
      <c r="F2231" t="str">
        <f>VLOOKUP($C2231,'Look-Ups'!$C$2:$G$32,F$1-2,0)</f>
        <v>Segment_02</v>
      </c>
      <c r="G2231" t="str">
        <f>VLOOKUP($C2231,'Look-Ups'!$C$2:$G$32,G$1-2,0)</f>
        <v>Proc_Type_02</v>
      </c>
      <c r="H2231" t="s">
        <v>235</v>
      </c>
      <c r="I2231">
        <f t="shared" si="85"/>
        <v>2025</v>
      </c>
      <c r="J2231" t="s">
        <v>23</v>
      </c>
    </row>
    <row r="2232" spans="1:10" x14ac:dyDescent="0.25">
      <c r="A2232" t="str">
        <f t="shared" si="84"/>
        <v>Function_02Application_042025</v>
      </c>
      <c r="B2232">
        <v>2229</v>
      </c>
      <c r="C2232" t="s">
        <v>357</v>
      </c>
      <c r="D2232" t="str">
        <f>VLOOKUP($C2232,'Look-Ups'!$C$2:$G$32,D$1-2,0)</f>
        <v>Function_02</v>
      </c>
      <c r="E2232" t="str">
        <f>VLOOKUP($C2232,'Look-Ups'!$C$2:$G$32,E$1-2,0)</f>
        <v>Function_Simpl_02</v>
      </c>
      <c r="F2232" t="str">
        <f>VLOOKUP($C2232,'Look-Ups'!$C$2:$G$32,F$1-2,0)</f>
        <v>Segment_02</v>
      </c>
      <c r="G2232" t="str">
        <f>VLOOKUP($C2232,'Look-Ups'!$C$2:$G$32,G$1-2,0)</f>
        <v>Proc_Type_02</v>
      </c>
      <c r="H2232" t="s">
        <v>181</v>
      </c>
      <c r="I2232">
        <f t="shared" si="85"/>
        <v>2025</v>
      </c>
      <c r="J2232" t="s">
        <v>23</v>
      </c>
    </row>
    <row r="2233" spans="1:10" x14ac:dyDescent="0.25">
      <c r="A2233" t="str">
        <f t="shared" si="84"/>
        <v>Function_02Application_042025</v>
      </c>
      <c r="B2233">
        <v>2230</v>
      </c>
      <c r="C2233" t="s">
        <v>357</v>
      </c>
      <c r="D2233" t="str">
        <f>VLOOKUP($C2233,'Look-Ups'!$C$2:$G$32,D$1-2,0)</f>
        <v>Function_02</v>
      </c>
      <c r="E2233" t="str">
        <f>VLOOKUP($C2233,'Look-Ups'!$C$2:$G$32,E$1-2,0)</f>
        <v>Function_Simpl_02</v>
      </c>
      <c r="F2233" t="str">
        <f>VLOOKUP($C2233,'Look-Ups'!$C$2:$G$32,F$1-2,0)</f>
        <v>Segment_02</v>
      </c>
      <c r="G2233" t="str">
        <f>VLOOKUP($C2233,'Look-Ups'!$C$2:$G$32,G$1-2,0)</f>
        <v>Proc_Type_02</v>
      </c>
      <c r="H2233" t="s">
        <v>236</v>
      </c>
      <c r="I2233">
        <f t="shared" si="85"/>
        <v>2025</v>
      </c>
      <c r="J2233" t="s">
        <v>23</v>
      </c>
    </row>
    <row r="2234" spans="1:10" x14ac:dyDescent="0.25">
      <c r="A2234" t="str">
        <f t="shared" si="84"/>
        <v>Function_02Application_042025</v>
      </c>
      <c r="B2234">
        <v>2231</v>
      </c>
      <c r="C2234" t="s">
        <v>357</v>
      </c>
      <c r="D2234" t="str">
        <f>VLOOKUP($C2234,'Look-Ups'!$C$2:$G$32,D$1-2,0)</f>
        <v>Function_02</v>
      </c>
      <c r="E2234" t="str">
        <f>VLOOKUP($C2234,'Look-Ups'!$C$2:$G$32,E$1-2,0)</f>
        <v>Function_Simpl_02</v>
      </c>
      <c r="F2234" t="str">
        <f>VLOOKUP($C2234,'Look-Ups'!$C$2:$G$32,F$1-2,0)</f>
        <v>Segment_02</v>
      </c>
      <c r="G2234" t="str">
        <f>VLOOKUP($C2234,'Look-Ups'!$C$2:$G$32,G$1-2,0)</f>
        <v>Proc_Type_02</v>
      </c>
      <c r="H2234" t="s">
        <v>169</v>
      </c>
      <c r="I2234">
        <f t="shared" si="85"/>
        <v>2025</v>
      </c>
      <c r="J2234" t="s">
        <v>23</v>
      </c>
    </row>
    <row r="2235" spans="1:10" x14ac:dyDescent="0.25">
      <c r="A2235" t="str">
        <f t="shared" si="84"/>
        <v>Function_02Application_042025</v>
      </c>
      <c r="B2235">
        <v>2232</v>
      </c>
      <c r="C2235" t="s">
        <v>357</v>
      </c>
      <c r="D2235" t="str">
        <f>VLOOKUP($C2235,'Look-Ups'!$C$2:$G$32,D$1-2,0)</f>
        <v>Function_02</v>
      </c>
      <c r="E2235" t="str">
        <f>VLOOKUP($C2235,'Look-Ups'!$C$2:$G$32,E$1-2,0)</f>
        <v>Function_Simpl_02</v>
      </c>
      <c r="F2235" t="str">
        <f>VLOOKUP($C2235,'Look-Ups'!$C$2:$G$32,F$1-2,0)</f>
        <v>Segment_02</v>
      </c>
      <c r="G2235" t="str">
        <f>VLOOKUP($C2235,'Look-Ups'!$C$2:$G$32,G$1-2,0)</f>
        <v>Proc_Type_02</v>
      </c>
      <c r="H2235" t="s">
        <v>243</v>
      </c>
      <c r="I2235">
        <f t="shared" si="85"/>
        <v>2025</v>
      </c>
      <c r="J2235" t="s">
        <v>23</v>
      </c>
    </row>
    <row r="2236" spans="1:10" x14ac:dyDescent="0.25">
      <c r="A2236" t="str">
        <f t="shared" si="84"/>
        <v>Function_02Application_042025</v>
      </c>
      <c r="B2236">
        <v>2233</v>
      </c>
      <c r="C2236" t="s">
        <v>357</v>
      </c>
      <c r="D2236" t="str">
        <f>VLOOKUP($C2236,'Look-Ups'!$C$2:$G$32,D$1-2,0)</f>
        <v>Function_02</v>
      </c>
      <c r="E2236" t="str">
        <f>VLOOKUP($C2236,'Look-Ups'!$C$2:$G$32,E$1-2,0)</f>
        <v>Function_Simpl_02</v>
      </c>
      <c r="F2236" t="str">
        <f>VLOOKUP($C2236,'Look-Ups'!$C$2:$G$32,F$1-2,0)</f>
        <v>Segment_02</v>
      </c>
      <c r="G2236" t="str">
        <f>VLOOKUP($C2236,'Look-Ups'!$C$2:$G$32,G$1-2,0)</f>
        <v>Proc_Type_02</v>
      </c>
      <c r="H2236" t="s">
        <v>202</v>
      </c>
      <c r="I2236">
        <f t="shared" si="85"/>
        <v>2025</v>
      </c>
      <c r="J2236" t="s">
        <v>23</v>
      </c>
    </row>
    <row r="2237" spans="1:10" x14ac:dyDescent="0.25">
      <c r="A2237" t="str">
        <f t="shared" si="84"/>
        <v>Function_02Application_042025</v>
      </c>
      <c r="B2237">
        <v>2234</v>
      </c>
      <c r="C2237" t="s">
        <v>357</v>
      </c>
      <c r="D2237" t="str">
        <f>VLOOKUP($C2237,'Look-Ups'!$C$2:$G$32,D$1-2,0)</f>
        <v>Function_02</v>
      </c>
      <c r="E2237" t="str">
        <f>VLOOKUP($C2237,'Look-Ups'!$C$2:$G$32,E$1-2,0)</f>
        <v>Function_Simpl_02</v>
      </c>
      <c r="F2237" t="str">
        <f>VLOOKUP($C2237,'Look-Ups'!$C$2:$G$32,F$1-2,0)</f>
        <v>Segment_02</v>
      </c>
      <c r="G2237" t="str">
        <f>VLOOKUP($C2237,'Look-Ups'!$C$2:$G$32,G$1-2,0)</f>
        <v>Proc_Type_02</v>
      </c>
      <c r="H2237" t="s">
        <v>244</v>
      </c>
      <c r="I2237">
        <f t="shared" si="85"/>
        <v>2025</v>
      </c>
      <c r="J2237" t="s">
        <v>23</v>
      </c>
    </row>
    <row r="2238" spans="1:10" x14ac:dyDescent="0.25">
      <c r="A2238" t="str">
        <f t="shared" si="84"/>
        <v>Function_03Application_062025</v>
      </c>
      <c r="B2238">
        <v>2235</v>
      </c>
      <c r="C2238" t="s">
        <v>359</v>
      </c>
      <c r="D2238" t="str">
        <f>VLOOKUP($C2238,'Look-Ups'!$C$2:$G$32,D$1-2,0)</f>
        <v>Function_03</v>
      </c>
      <c r="E2238" t="str">
        <f>VLOOKUP($C2238,'Look-Ups'!$C$2:$G$32,E$1-2,0)</f>
        <v>Function_Simpl_03</v>
      </c>
      <c r="F2238" t="str">
        <f>VLOOKUP($C2238,'Look-Ups'!$C$2:$G$32,F$1-2,0)</f>
        <v>Segment_03</v>
      </c>
      <c r="G2238" t="str">
        <f>VLOOKUP($C2238,'Look-Ups'!$C$2:$G$32,G$1-2,0)</f>
        <v>Proc_Type_01</v>
      </c>
      <c r="H2238" t="s">
        <v>195</v>
      </c>
      <c r="I2238">
        <f t="shared" si="85"/>
        <v>2025</v>
      </c>
      <c r="J2238" t="s">
        <v>23</v>
      </c>
    </row>
    <row r="2239" spans="1:10" x14ac:dyDescent="0.25">
      <c r="A2239" t="str">
        <f t="shared" si="84"/>
        <v>Function_03Application_062025</v>
      </c>
      <c r="B2239">
        <v>2236</v>
      </c>
      <c r="C2239" t="s">
        <v>359</v>
      </c>
      <c r="D2239" t="str">
        <f>VLOOKUP($C2239,'Look-Ups'!$C$2:$G$32,D$1-2,0)</f>
        <v>Function_03</v>
      </c>
      <c r="E2239" t="str">
        <f>VLOOKUP($C2239,'Look-Ups'!$C$2:$G$32,E$1-2,0)</f>
        <v>Function_Simpl_03</v>
      </c>
      <c r="F2239" t="str">
        <f>VLOOKUP($C2239,'Look-Ups'!$C$2:$G$32,F$1-2,0)</f>
        <v>Segment_03</v>
      </c>
      <c r="G2239" t="str">
        <f>VLOOKUP($C2239,'Look-Ups'!$C$2:$G$32,G$1-2,0)</f>
        <v>Proc_Type_01</v>
      </c>
      <c r="H2239" t="s">
        <v>161</v>
      </c>
      <c r="I2239">
        <f t="shared" si="85"/>
        <v>2025</v>
      </c>
      <c r="J2239" t="s">
        <v>23</v>
      </c>
    </row>
    <row r="2240" spans="1:10" x14ac:dyDescent="0.25">
      <c r="A2240" t="str">
        <f t="shared" si="84"/>
        <v>Function_03Application_062025</v>
      </c>
      <c r="B2240">
        <v>2237</v>
      </c>
      <c r="C2240" t="s">
        <v>359</v>
      </c>
      <c r="D2240" t="str">
        <f>VLOOKUP($C2240,'Look-Ups'!$C$2:$G$32,D$1-2,0)</f>
        <v>Function_03</v>
      </c>
      <c r="E2240" t="str">
        <f>VLOOKUP($C2240,'Look-Ups'!$C$2:$G$32,E$1-2,0)</f>
        <v>Function_Simpl_03</v>
      </c>
      <c r="F2240" t="str">
        <f>VLOOKUP($C2240,'Look-Ups'!$C$2:$G$32,F$1-2,0)</f>
        <v>Segment_03</v>
      </c>
      <c r="G2240" t="str">
        <f>VLOOKUP($C2240,'Look-Ups'!$C$2:$G$32,G$1-2,0)</f>
        <v>Proc_Type_01</v>
      </c>
      <c r="H2240" t="s">
        <v>239</v>
      </c>
      <c r="I2240">
        <f t="shared" si="85"/>
        <v>2025</v>
      </c>
      <c r="J2240" t="s">
        <v>23</v>
      </c>
    </row>
    <row r="2241" spans="1:10" x14ac:dyDescent="0.25">
      <c r="A2241" t="str">
        <f t="shared" si="84"/>
        <v>Function_03Application_062025</v>
      </c>
      <c r="B2241">
        <v>2238</v>
      </c>
      <c r="C2241" t="s">
        <v>359</v>
      </c>
      <c r="D2241" t="str">
        <f>VLOOKUP($C2241,'Look-Ups'!$C$2:$G$32,D$1-2,0)</f>
        <v>Function_03</v>
      </c>
      <c r="E2241" t="str">
        <f>VLOOKUP($C2241,'Look-Ups'!$C$2:$G$32,E$1-2,0)</f>
        <v>Function_Simpl_03</v>
      </c>
      <c r="F2241" t="str">
        <f>VLOOKUP($C2241,'Look-Ups'!$C$2:$G$32,F$1-2,0)</f>
        <v>Segment_03</v>
      </c>
      <c r="G2241" t="str">
        <f>VLOOKUP($C2241,'Look-Ups'!$C$2:$G$32,G$1-2,0)</f>
        <v>Proc_Type_01</v>
      </c>
      <c r="H2241" t="s">
        <v>156</v>
      </c>
      <c r="I2241">
        <f t="shared" si="85"/>
        <v>2025</v>
      </c>
      <c r="J2241" t="s">
        <v>23</v>
      </c>
    </row>
    <row r="2242" spans="1:10" x14ac:dyDescent="0.25">
      <c r="A2242" t="str">
        <f t="shared" si="84"/>
        <v>Function_03Application_062025</v>
      </c>
      <c r="B2242">
        <v>2239</v>
      </c>
      <c r="C2242" t="s">
        <v>359</v>
      </c>
      <c r="D2242" t="str">
        <f>VLOOKUP($C2242,'Look-Ups'!$C$2:$G$32,D$1-2,0)</f>
        <v>Function_03</v>
      </c>
      <c r="E2242" t="str">
        <f>VLOOKUP($C2242,'Look-Ups'!$C$2:$G$32,E$1-2,0)</f>
        <v>Function_Simpl_03</v>
      </c>
      <c r="F2242" t="str">
        <f>VLOOKUP($C2242,'Look-Ups'!$C$2:$G$32,F$1-2,0)</f>
        <v>Segment_03</v>
      </c>
      <c r="G2242" t="str">
        <f>VLOOKUP($C2242,'Look-Ups'!$C$2:$G$32,G$1-2,0)</f>
        <v>Proc_Type_01</v>
      </c>
      <c r="H2242" t="s">
        <v>187</v>
      </c>
      <c r="I2242">
        <f t="shared" si="85"/>
        <v>2025</v>
      </c>
      <c r="J2242" t="s">
        <v>23</v>
      </c>
    </row>
    <row r="2243" spans="1:10" x14ac:dyDescent="0.25">
      <c r="A2243" t="str">
        <f t="shared" si="84"/>
        <v>Function_03Application_062025</v>
      </c>
      <c r="B2243">
        <v>2240</v>
      </c>
      <c r="C2243" t="s">
        <v>359</v>
      </c>
      <c r="D2243" t="str">
        <f>VLOOKUP($C2243,'Look-Ups'!$C$2:$G$32,D$1-2,0)</f>
        <v>Function_03</v>
      </c>
      <c r="E2243" t="str">
        <f>VLOOKUP($C2243,'Look-Ups'!$C$2:$G$32,E$1-2,0)</f>
        <v>Function_Simpl_03</v>
      </c>
      <c r="F2243" t="str">
        <f>VLOOKUP($C2243,'Look-Ups'!$C$2:$G$32,F$1-2,0)</f>
        <v>Segment_03</v>
      </c>
      <c r="G2243" t="str">
        <f>VLOOKUP($C2243,'Look-Ups'!$C$2:$G$32,G$1-2,0)</f>
        <v>Proc_Type_01</v>
      </c>
      <c r="H2243" t="s">
        <v>176</v>
      </c>
      <c r="I2243">
        <f t="shared" si="85"/>
        <v>2025</v>
      </c>
      <c r="J2243" t="s">
        <v>23</v>
      </c>
    </row>
    <row r="2244" spans="1:10" x14ac:dyDescent="0.25">
      <c r="A2244" t="str">
        <f t="shared" si="84"/>
        <v>Function_03Application_062025</v>
      </c>
      <c r="B2244">
        <v>2241</v>
      </c>
      <c r="C2244" t="s">
        <v>359</v>
      </c>
      <c r="D2244" t="str">
        <f>VLOOKUP($C2244,'Look-Ups'!$C$2:$G$32,D$1-2,0)</f>
        <v>Function_03</v>
      </c>
      <c r="E2244" t="str">
        <f>VLOOKUP($C2244,'Look-Ups'!$C$2:$G$32,E$1-2,0)</f>
        <v>Function_Simpl_03</v>
      </c>
      <c r="F2244" t="str">
        <f>VLOOKUP($C2244,'Look-Ups'!$C$2:$G$32,F$1-2,0)</f>
        <v>Segment_03</v>
      </c>
      <c r="G2244" t="str">
        <f>VLOOKUP($C2244,'Look-Ups'!$C$2:$G$32,G$1-2,0)</f>
        <v>Proc_Type_01</v>
      </c>
      <c r="H2244" t="s">
        <v>219</v>
      </c>
      <c r="I2244">
        <f t="shared" si="85"/>
        <v>2025</v>
      </c>
      <c r="J2244" t="s">
        <v>23</v>
      </c>
    </row>
    <row r="2245" spans="1:10" x14ac:dyDescent="0.25">
      <c r="A2245" t="str">
        <f t="shared" ref="A2245:A2308" si="86">D2245&amp;C2245&amp;I2245</f>
        <v>Function_03Application_062025</v>
      </c>
      <c r="B2245">
        <v>2242</v>
      </c>
      <c r="C2245" t="s">
        <v>359</v>
      </c>
      <c r="D2245" t="str">
        <f>VLOOKUP($C2245,'Look-Ups'!$C$2:$G$32,D$1-2,0)</f>
        <v>Function_03</v>
      </c>
      <c r="E2245" t="str">
        <f>VLOOKUP($C2245,'Look-Ups'!$C$2:$G$32,E$1-2,0)</f>
        <v>Function_Simpl_03</v>
      </c>
      <c r="F2245" t="str">
        <f>VLOOKUP($C2245,'Look-Ups'!$C$2:$G$32,F$1-2,0)</f>
        <v>Segment_03</v>
      </c>
      <c r="G2245" t="str">
        <f>VLOOKUP($C2245,'Look-Ups'!$C$2:$G$32,G$1-2,0)</f>
        <v>Proc_Type_01</v>
      </c>
      <c r="H2245" t="s">
        <v>244</v>
      </c>
      <c r="I2245">
        <f t="shared" si="85"/>
        <v>2025</v>
      </c>
      <c r="J2245" t="s">
        <v>23</v>
      </c>
    </row>
    <row r="2246" spans="1:10" x14ac:dyDescent="0.25">
      <c r="A2246" t="str">
        <f t="shared" si="86"/>
        <v>Function_03Application_102025</v>
      </c>
      <c r="B2246">
        <v>2243</v>
      </c>
      <c r="C2246" t="s">
        <v>363</v>
      </c>
      <c r="D2246" t="str">
        <f>VLOOKUP($C2246,'Look-Ups'!$C$2:$G$32,D$1-2,0)</f>
        <v>Function_03</v>
      </c>
      <c r="E2246" t="str">
        <f>VLOOKUP($C2246,'Look-Ups'!$C$2:$G$32,E$1-2,0)</f>
        <v>Function_Simpl_03</v>
      </c>
      <c r="F2246" t="str">
        <f>VLOOKUP($C2246,'Look-Ups'!$C$2:$G$32,F$1-2,0)</f>
        <v>Segment_03</v>
      </c>
      <c r="G2246" t="str">
        <f>VLOOKUP($C2246,'Look-Ups'!$C$2:$G$32,G$1-2,0)</f>
        <v>Proc_Type_01</v>
      </c>
      <c r="H2246" t="s">
        <v>195</v>
      </c>
      <c r="I2246">
        <f t="shared" si="85"/>
        <v>2025</v>
      </c>
      <c r="J2246" t="s">
        <v>23</v>
      </c>
    </row>
    <row r="2247" spans="1:10" x14ac:dyDescent="0.25">
      <c r="A2247" t="str">
        <f t="shared" si="86"/>
        <v>Function_03Application_102025</v>
      </c>
      <c r="B2247">
        <v>2244</v>
      </c>
      <c r="C2247" t="s">
        <v>363</v>
      </c>
      <c r="D2247" t="str">
        <f>VLOOKUP($C2247,'Look-Ups'!$C$2:$G$32,D$1-2,0)</f>
        <v>Function_03</v>
      </c>
      <c r="E2247" t="str">
        <f>VLOOKUP($C2247,'Look-Ups'!$C$2:$G$32,E$1-2,0)</f>
        <v>Function_Simpl_03</v>
      </c>
      <c r="F2247" t="str">
        <f>VLOOKUP($C2247,'Look-Ups'!$C$2:$G$32,F$1-2,0)</f>
        <v>Segment_03</v>
      </c>
      <c r="G2247" t="str">
        <f>VLOOKUP($C2247,'Look-Ups'!$C$2:$G$32,G$1-2,0)</f>
        <v>Proc_Type_01</v>
      </c>
      <c r="H2247" t="s">
        <v>161</v>
      </c>
      <c r="I2247">
        <f t="shared" si="85"/>
        <v>2025</v>
      </c>
      <c r="J2247" t="s">
        <v>23</v>
      </c>
    </row>
    <row r="2248" spans="1:10" x14ac:dyDescent="0.25">
      <c r="A2248" t="str">
        <f t="shared" si="86"/>
        <v>Function_03Application_102025</v>
      </c>
      <c r="B2248">
        <v>2245</v>
      </c>
      <c r="C2248" t="s">
        <v>363</v>
      </c>
      <c r="D2248" t="str">
        <f>VLOOKUP($C2248,'Look-Ups'!$C$2:$G$32,D$1-2,0)</f>
        <v>Function_03</v>
      </c>
      <c r="E2248" t="str">
        <f>VLOOKUP($C2248,'Look-Ups'!$C$2:$G$32,E$1-2,0)</f>
        <v>Function_Simpl_03</v>
      </c>
      <c r="F2248" t="str">
        <f>VLOOKUP($C2248,'Look-Ups'!$C$2:$G$32,F$1-2,0)</f>
        <v>Segment_03</v>
      </c>
      <c r="G2248" t="str">
        <f>VLOOKUP($C2248,'Look-Ups'!$C$2:$G$32,G$1-2,0)</f>
        <v>Proc_Type_01</v>
      </c>
      <c r="H2248" t="s">
        <v>156</v>
      </c>
      <c r="I2248">
        <f t="shared" si="85"/>
        <v>2025</v>
      </c>
      <c r="J2248" t="s">
        <v>23</v>
      </c>
    </row>
    <row r="2249" spans="1:10" x14ac:dyDescent="0.25">
      <c r="A2249" t="str">
        <f t="shared" si="86"/>
        <v>Function_03Application_102025</v>
      </c>
      <c r="B2249">
        <v>2246</v>
      </c>
      <c r="C2249" t="s">
        <v>363</v>
      </c>
      <c r="D2249" t="str">
        <f>VLOOKUP($C2249,'Look-Ups'!$C$2:$G$32,D$1-2,0)</f>
        <v>Function_03</v>
      </c>
      <c r="E2249" t="str">
        <f>VLOOKUP($C2249,'Look-Ups'!$C$2:$G$32,E$1-2,0)</f>
        <v>Function_Simpl_03</v>
      </c>
      <c r="F2249" t="str">
        <f>VLOOKUP($C2249,'Look-Ups'!$C$2:$G$32,F$1-2,0)</f>
        <v>Segment_03</v>
      </c>
      <c r="G2249" t="str">
        <f>VLOOKUP($C2249,'Look-Ups'!$C$2:$G$32,G$1-2,0)</f>
        <v>Proc_Type_01</v>
      </c>
      <c r="H2249" t="s">
        <v>187</v>
      </c>
      <c r="I2249">
        <f t="shared" si="85"/>
        <v>2025</v>
      </c>
      <c r="J2249" t="s">
        <v>23</v>
      </c>
    </row>
    <row r="2250" spans="1:10" x14ac:dyDescent="0.25">
      <c r="A2250" t="str">
        <f t="shared" si="86"/>
        <v>Function_03Application_102025</v>
      </c>
      <c r="B2250">
        <v>2247</v>
      </c>
      <c r="C2250" t="s">
        <v>363</v>
      </c>
      <c r="D2250" t="str">
        <f>VLOOKUP($C2250,'Look-Ups'!$C$2:$G$32,D$1-2,0)</f>
        <v>Function_03</v>
      </c>
      <c r="E2250" t="str">
        <f>VLOOKUP($C2250,'Look-Ups'!$C$2:$G$32,E$1-2,0)</f>
        <v>Function_Simpl_03</v>
      </c>
      <c r="F2250" t="str">
        <f>VLOOKUP($C2250,'Look-Ups'!$C$2:$G$32,F$1-2,0)</f>
        <v>Segment_03</v>
      </c>
      <c r="G2250" t="str">
        <f>VLOOKUP($C2250,'Look-Ups'!$C$2:$G$32,G$1-2,0)</f>
        <v>Proc_Type_01</v>
      </c>
      <c r="H2250" t="s">
        <v>204</v>
      </c>
      <c r="I2250">
        <f t="shared" si="85"/>
        <v>2025</v>
      </c>
      <c r="J2250" t="s">
        <v>23</v>
      </c>
    </row>
    <row r="2251" spans="1:10" x14ac:dyDescent="0.25">
      <c r="A2251" t="str">
        <f t="shared" si="86"/>
        <v>Function_03Application_102025</v>
      </c>
      <c r="B2251">
        <v>2248</v>
      </c>
      <c r="C2251" t="s">
        <v>363</v>
      </c>
      <c r="D2251" t="str">
        <f>VLOOKUP($C2251,'Look-Ups'!$C$2:$G$32,D$1-2,0)</f>
        <v>Function_03</v>
      </c>
      <c r="E2251" t="str">
        <f>VLOOKUP($C2251,'Look-Ups'!$C$2:$G$32,E$1-2,0)</f>
        <v>Function_Simpl_03</v>
      </c>
      <c r="F2251" t="str">
        <f>VLOOKUP($C2251,'Look-Ups'!$C$2:$G$32,F$1-2,0)</f>
        <v>Segment_03</v>
      </c>
      <c r="G2251" t="str">
        <f>VLOOKUP($C2251,'Look-Ups'!$C$2:$G$32,G$1-2,0)</f>
        <v>Proc_Type_01</v>
      </c>
      <c r="H2251" t="s">
        <v>239</v>
      </c>
      <c r="I2251">
        <f t="shared" si="85"/>
        <v>2025</v>
      </c>
      <c r="J2251" t="s">
        <v>23</v>
      </c>
    </row>
    <row r="2252" spans="1:10" x14ac:dyDescent="0.25">
      <c r="A2252" t="str">
        <f t="shared" si="86"/>
        <v>Function_03Application_102025</v>
      </c>
      <c r="B2252">
        <v>2249</v>
      </c>
      <c r="C2252" t="s">
        <v>363</v>
      </c>
      <c r="D2252" t="str">
        <f>VLOOKUP($C2252,'Look-Ups'!$C$2:$G$32,D$1-2,0)</f>
        <v>Function_03</v>
      </c>
      <c r="E2252" t="str">
        <f>VLOOKUP($C2252,'Look-Ups'!$C$2:$G$32,E$1-2,0)</f>
        <v>Function_Simpl_03</v>
      </c>
      <c r="F2252" t="str">
        <f>VLOOKUP($C2252,'Look-Ups'!$C$2:$G$32,F$1-2,0)</f>
        <v>Segment_03</v>
      </c>
      <c r="G2252" t="str">
        <f>VLOOKUP($C2252,'Look-Ups'!$C$2:$G$32,G$1-2,0)</f>
        <v>Proc_Type_01</v>
      </c>
      <c r="H2252" t="s">
        <v>219</v>
      </c>
      <c r="I2252">
        <f t="shared" si="85"/>
        <v>2025</v>
      </c>
      <c r="J2252" t="s">
        <v>23</v>
      </c>
    </row>
    <row r="2253" spans="1:10" x14ac:dyDescent="0.25">
      <c r="A2253" t="str">
        <f t="shared" si="86"/>
        <v>Function_03Application_102025</v>
      </c>
      <c r="B2253">
        <v>2250</v>
      </c>
      <c r="C2253" t="s">
        <v>363</v>
      </c>
      <c r="D2253" t="str">
        <f>VLOOKUP($C2253,'Look-Ups'!$C$2:$G$32,D$1-2,0)</f>
        <v>Function_03</v>
      </c>
      <c r="E2253" t="str">
        <f>VLOOKUP($C2253,'Look-Ups'!$C$2:$G$32,E$1-2,0)</f>
        <v>Function_Simpl_03</v>
      </c>
      <c r="F2253" t="str">
        <f>VLOOKUP($C2253,'Look-Ups'!$C$2:$G$32,F$1-2,0)</f>
        <v>Segment_03</v>
      </c>
      <c r="G2253" t="str">
        <f>VLOOKUP($C2253,'Look-Ups'!$C$2:$G$32,G$1-2,0)</f>
        <v>Proc_Type_01</v>
      </c>
      <c r="H2253" t="s">
        <v>244</v>
      </c>
      <c r="I2253">
        <f t="shared" si="85"/>
        <v>2025</v>
      </c>
      <c r="J2253" t="s">
        <v>23</v>
      </c>
    </row>
    <row r="2254" spans="1:10" x14ac:dyDescent="0.25">
      <c r="A2254" t="str">
        <f t="shared" si="86"/>
        <v>Function_03Application_112025</v>
      </c>
      <c r="B2254">
        <v>2251</v>
      </c>
      <c r="C2254" t="s">
        <v>364</v>
      </c>
      <c r="D2254" t="str">
        <f>VLOOKUP($C2254,'Look-Ups'!$C$2:$G$32,D$1-2,0)</f>
        <v>Function_03</v>
      </c>
      <c r="E2254" t="str">
        <f>VLOOKUP($C2254,'Look-Ups'!$C$2:$G$32,E$1-2,0)</f>
        <v>Function_Simpl_03</v>
      </c>
      <c r="F2254" t="str">
        <f>VLOOKUP($C2254,'Look-Ups'!$C$2:$G$32,F$1-2,0)</f>
        <v>Segment_03</v>
      </c>
      <c r="G2254" t="str">
        <f>VLOOKUP($C2254,'Look-Ups'!$C$2:$G$32,G$1-2,0)</f>
        <v>Proc_Type_01</v>
      </c>
      <c r="H2254" t="s">
        <v>195</v>
      </c>
      <c r="I2254">
        <f t="shared" si="85"/>
        <v>2025</v>
      </c>
      <c r="J2254" t="s">
        <v>23</v>
      </c>
    </row>
    <row r="2255" spans="1:10" x14ac:dyDescent="0.25">
      <c r="A2255" t="str">
        <f t="shared" si="86"/>
        <v>Function_03Application_112025</v>
      </c>
      <c r="B2255">
        <v>2252</v>
      </c>
      <c r="C2255" t="s">
        <v>364</v>
      </c>
      <c r="D2255" t="str">
        <f>VLOOKUP($C2255,'Look-Ups'!$C$2:$G$32,D$1-2,0)</f>
        <v>Function_03</v>
      </c>
      <c r="E2255" t="str">
        <f>VLOOKUP($C2255,'Look-Ups'!$C$2:$G$32,E$1-2,0)</f>
        <v>Function_Simpl_03</v>
      </c>
      <c r="F2255" t="str">
        <f>VLOOKUP($C2255,'Look-Ups'!$C$2:$G$32,F$1-2,0)</f>
        <v>Segment_03</v>
      </c>
      <c r="G2255" t="str">
        <f>VLOOKUP($C2255,'Look-Ups'!$C$2:$G$32,G$1-2,0)</f>
        <v>Proc_Type_01</v>
      </c>
      <c r="H2255" t="s">
        <v>156</v>
      </c>
      <c r="I2255">
        <f t="shared" si="85"/>
        <v>2025</v>
      </c>
      <c r="J2255" t="s">
        <v>23</v>
      </c>
    </row>
    <row r="2256" spans="1:10" x14ac:dyDescent="0.25">
      <c r="A2256" t="str">
        <f t="shared" si="86"/>
        <v>Function_03Application_112025</v>
      </c>
      <c r="B2256">
        <v>2253</v>
      </c>
      <c r="C2256" t="s">
        <v>364</v>
      </c>
      <c r="D2256" t="str">
        <f>VLOOKUP($C2256,'Look-Ups'!$C$2:$G$32,D$1-2,0)</f>
        <v>Function_03</v>
      </c>
      <c r="E2256" t="str">
        <f>VLOOKUP($C2256,'Look-Ups'!$C$2:$G$32,E$1-2,0)</f>
        <v>Function_Simpl_03</v>
      </c>
      <c r="F2256" t="str">
        <f>VLOOKUP($C2256,'Look-Ups'!$C$2:$G$32,F$1-2,0)</f>
        <v>Segment_03</v>
      </c>
      <c r="G2256" t="str">
        <f>VLOOKUP($C2256,'Look-Ups'!$C$2:$G$32,G$1-2,0)</f>
        <v>Proc_Type_01</v>
      </c>
      <c r="H2256" t="s">
        <v>161</v>
      </c>
      <c r="I2256">
        <f t="shared" si="85"/>
        <v>2025</v>
      </c>
      <c r="J2256" t="s">
        <v>23</v>
      </c>
    </row>
    <row r="2257" spans="1:10" x14ac:dyDescent="0.25">
      <c r="A2257" t="str">
        <f t="shared" si="86"/>
        <v>Function_03Application_112025</v>
      </c>
      <c r="B2257">
        <v>2254</v>
      </c>
      <c r="C2257" t="s">
        <v>364</v>
      </c>
      <c r="D2257" t="str">
        <f>VLOOKUP($C2257,'Look-Ups'!$C$2:$G$32,D$1-2,0)</f>
        <v>Function_03</v>
      </c>
      <c r="E2257" t="str">
        <f>VLOOKUP($C2257,'Look-Ups'!$C$2:$G$32,E$1-2,0)</f>
        <v>Function_Simpl_03</v>
      </c>
      <c r="F2257" t="str">
        <f>VLOOKUP($C2257,'Look-Ups'!$C$2:$G$32,F$1-2,0)</f>
        <v>Segment_03</v>
      </c>
      <c r="G2257" t="str">
        <f>VLOOKUP($C2257,'Look-Ups'!$C$2:$G$32,G$1-2,0)</f>
        <v>Proc_Type_01</v>
      </c>
      <c r="H2257" t="s">
        <v>239</v>
      </c>
      <c r="I2257">
        <f t="shared" si="85"/>
        <v>2025</v>
      </c>
      <c r="J2257" t="s">
        <v>23</v>
      </c>
    </row>
    <row r="2258" spans="1:10" x14ac:dyDescent="0.25">
      <c r="A2258" t="str">
        <f t="shared" si="86"/>
        <v>Function_03Application_112025</v>
      </c>
      <c r="B2258">
        <v>2255</v>
      </c>
      <c r="C2258" t="s">
        <v>364</v>
      </c>
      <c r="D2258" t="str">
        <f>VLOOKUP($C2258,'Look-Ups'!$C$2:$G$32,D$1-2,0)</f>
        <v>Function_03</v>
      </c>
      <c r="E2258" t="str">
        <f>VLOOKUP($C2258,'Look-Ups'!$C$2:$G$32,E$1-2,0)</f>
        <v>Function_Simpl_03</v>
      </c>
      <c r="F2258" t="str">
        <f>VLOOKUP($C2258,'Look-Ups'!$C$2:$G$32,F$1-2,0)</f>
        <v>Segment_03</v>
      </c>
      <c r="G2258" t="str">
        <f>VLOOKUP($C2258,'Look-Ups'!$C$2:$G$32,G$1-2,0)</f>
        <v>Proc_Type_01</v>
      </c>
      <c r="H2258" t="s">
        <v>204</v>
      </c>
      <c r="I2258">
        <f t="shared" si="85"/>
        <v>2025</v>
      </c>
      <c r="J2258" t="s">
        <v>23</v>
      </c>
    </row>
    <row r="2259" spans="1:10" x14ac:dyDescent="0.25">
      <c r="A2259" t="str">
        <f t="shared" si="86"/>
        <v>Function_03Application_112025</v>
      </c>
      <c r="B2259">
        <v>2256</v>
      </c>
      <c r="C2259" t="s">
        <v>364</v>
      </c>
      <c r="D2259" t="str">
        <f>VLOOKUP($C2259,'Look-Ups'!$C$2:$G$32,D$1-2,0)</f>
        <v>Function_03</v>
      </c>
      <c r="E2259" t="str">
        <f>VLOOKUP($C2259,'Look-Ups'!$C$2:$G$32,E$1-2,0)</f>
        <v>Function_Simpl_03</v>
      </c>
      <c r="F2259" t="str">
        <f>VLOOKUP($C2259,'Look-Ups'!$C$2:$G$32,F$1-2,0)</f>
        <v>Segment_03</v>
      </c>
      <c r="G2259" t="str">
        <f>VLOOKUP($C2259,'Look-Ups'!$C$2:$G$32,G$1-2,0)</f>
        <v>Proc_Type_01</v>
      </c>
      <c r="H2259" t="s">
        <v>209</v>
      </c>
      <c r="I2259">
        <f t="shared" si="85"/>
        <v>2025</v>
      </c>
      <c r="J2259" t="s">
        <v>23</v>
      </c>
    </row>
    <row r="2260" spans="1:10" x14ac:dyDescent="0.25">
      <c r="A2260" t="str">
        <f t="shared" si="86"/>
        <v>Function_03Application_112025</v>
      </c>
      <c r="B2260">
        <v>2257</v>
      </c>
      <c r="C2260" t="s">
        <v>364</v>
      </c>
      <c r="D2260" t="str">
        <f>VLOOKUP($C2260,'Look-Ups'!$C$2:$G$32,D$1-2,0)</f>
        <v>Function_03</v>
      </c>
      <c r="E2260" t="str">
        <f>VLOOKUP($C2260,'Look-Ups'!$C$2:$G$32,E$1-2,0)</f>
        <v>Function_Simpl_03</v>
      </c>
      <c r="F2260" t="str">
        <f>VLOOKUP($C2260,'Look-Ups'!$C$2:$G$32,F$1-2,0)</f>
        <v>Segment_03</v>
      </c>
      <c r="G2260" t="str">
        <f>VLOOKUP($C2260,'Look-Ups'!$C$2:$G$32,G$1-2,0)</f>
        <v>Proc_Type_01</v>
      </c>
      <c r="H2260" t="s">
        <v>219</v>
      </c>
      <c r="I2260">
        <f t="shared" si="85"/>
        <v>2025</v>
      </c>
      <c r="J2260" t="s">
        <v>23</v>
      </c>
    </row>
    <row r="2261" spans="1:10" x14ac:dyDescent="0.25">
      <c r="A2261" t="str">
        <f t="shared" si="86"/>
        <v>Function_03Application_112025</v>
      </c>
      <c r="B2261">
        <v>2258</v>
      </c>
      <c r="C2261" t="s">
        <v>364</v>
      </c>
      <c r="D2261" t="str">
        <f>VLOOKUP($C2261,'Look-Ups'!$C$2:$G$32,D$1-2,0)</f>
        <v>Function_03</v>
      </c>
      <c r="E2261" t="str">
        <f>VLOOKUP($C2261,'Look-Ups'!$C$2:$G$32,E$1-2,0)</f>
        <v>Function_Simpl_03</v>
      </c>
      <c r="F2261" t="str">
        <f>VLOOKUP($C2261,'Look-Ups'!$C$2:$G$32,F$1-2,0)</f>
        <v>Segment_03</v>
      </c>
      <c r="G2261" t="str">
        <f>VLOOKUP($C2261,'Look-Ups'!$C$2:$G$32,G$1-2,0)</f>
        <v>Proc_Type_01</v>
      </c>
      <c r="H2261" t="s">
        <v>244</v>
      </c>
      <c r="I2261">
        <f t="shared" si="85"/>
        <v>2025</v>
      </c>
      <c r="J2261" t="s">
        <v>23</v>
      </c>
    </row>
    <row r="2262" spans="1:10" x14ac:dyDescent="0.25">
      <c r="A2262" t="str">
        <f t="shared" si="86"/>
        <v>Function_03Application_142025</v>
      </c>
      <c r="B2262">
        <v>2259</v>
      </c>
      <c r="C2262" t="s">
        <v>367</v>
      </c>
      <c r="D2262" t="str">
        <f>VLOOKUP($C2262,'Look-Ups'!$C$2:$G$32,D$1-2,0)</f>
        <v>Function_03</v>
      </c>
      <c r="E2262" t="str">
        <f>VLOOKUP($C2262,'Look-Ups'!$C$2:$G$32,E$1-2,0)</f>
        <v>Function_Simpl_03</v>
      </c>
      <c r="F2262" t="str">
        <f>VLOOKUP($C2262,'Look-Ups'!$C$2:$G$32,F$1-2,0)</f>
        <v>Segment_03</v>
      </c>
      <c r="G2262" t="str">
        <f>VLOOKUP($C2262,'Look-Ups'!$C$2:$G$32,G$1-2,0)</f>
        <v>Proc_Type_01</v>
      </c>
      <c r="H2262" t="s">
        <v>195</v>
      </c>
      <c r="I2262">
        <f t="shared" si="85"/>
        <v>2025</v>
      </c>
      <c r="J2262" t="s">
        <v>23</v>
      </c>
    </row>
    <row r="2263" spans="1:10" x14ac:dyDescent="0.25">
      <c r="A2263" t="str">
        <f t="shared" si="86"/>
        <v>Function_03Application_142025</v>
      </c>
      <c r="B2263">
        <v>2260</v>
      </c>
      <c r="C2263" t="s">
        <v>367</v>
      </c>
      <c r="D2263" t="str">
        <f>VLOOKUP($C2263,'Look-Ups'!$C$2:$G$32,D$1-2,0)</f>
        <v>Function_03</v>
      </c>
      <c r="E2263" t="str">
        <f>VLOOKUP($C2263,'Look-Ups'!$C$2:$G$32,E$1-2,0)</f>
        <v>Function_Simpl_03</v>
      </c>
      <c r="F2263" t="str">
        <f>VLOOKUP($C2263,'Look-Ups'!$C$2:$G$32,F$1-2,0)</f>
        <v>Segment_03</v>
      </c>
      <c r="G2263" t="str">
        <f>VLOOKUP($C2263,'Look-Ups'!$C$2:$G$32,G$1-2,0)</f>
        <v>Proc_Type_01</v>
      </c>
      <c r="H2263" t="s">
        <v>161</v>
      </c>
      <c r="I2263">
        <f t="shared" ref="I2263:I2326" si="87">I1908+1</f>
        <v>2025</v>
      </c>
      <c r="J2263" t="s">
        <v>23</v>
      </c>
    </row>
    <row r="2264" spans="1:10" x14ac:dyDescent="0.25">
      <c r="A2264" t="str">
        <f t="shared" si="86"/>
        <v>Function_03Application_142025</v>
      </c>
      <c r="B2264">
        <v>2261</v>
      </c>
      <c r="C2264" t="s">
        <v>367</v>
      </c>
      <c r="D2264" t="str">
        <f>VLOOKUP($C2264,'Look-Ups'!$C$2:$G$32,D$1-2,0)</f>
        <v>Function_03</v>
      </c>
      <c r="E2264" t="str">
        <f>VLOOKUP($C2264,'Look-Ups'!$C$2:$G$32,E$1-2,0)</f>
        <v>Function_Simpl_03</v>
      </c>
      <c r="F2264" t="str">
        <f>VLOOKUP($C2264,'Look-Ups'!$C$2:$G$32,F$1-2,0)</f>
        <v>Segment_03</v>
      </c>
      <c r="G2264" t="str">
        <f>VLOOKUP($C2264,'Look-Ups'!$C$2:$G$32,G$1-2,0)</f>
        <v>Proc_Type_01</v>
      </c>
      <c r="H2264" t="s">
        <v>219</v>
      </c>
      <c r="I2264">
        <f t="shared" si="87"/>
        <v>2025</v>
      </c>
      <c r="J2264" t="s">
        <v>23</v>
      </c>
    </row>
    <row r="2265" spans="1:10" x14ac:dyDescent="0.25">
      <c r="A2265" t="str">
        <f t="shared" si="86"/>
        <v>Function_03Application_142025</v>
      </c>
      <c r="B2265">
        <v>2262</v>
      </c>
      <c r="C2265" t="s">
        <v>367</v>
      </c>
      <c r="D2265" t="str">
        <f>VLOOKUP($C2265,'Look-Ups'!$C$2:$G$32,D$1-2,0)</f>
        <v>Function_03</v>
      </c>
      <c r="E2265" t="str">
        <f>VLOOKUP($C2265,'Look-Ups'!$C$2:$G$32,E$1-2,0)</f>
        <v>Function_Simpl_03</v>
      </c>
      <c r="F2265" t="str">
        <f>VLOOKUP($C2265,'Look-Ups'!$C$2:$G$32,F$1-2,0)</f>
        <v>Segment_03</v>
      </c>
      <c r="G2265" t="str">
        <f>VLOOKUP($C2265,'Look-Ups'!$C$2:$G$32,G$1-2,0)</f>
        <v>Proc_Type_01</v>
      </c>
      <c r="H2265" t="s">
        <v>162</v>
      </c>
      <c r="I2265">
        <f t="shared" si="87"/>
        <v>2025</v>
      </c>
      <c r="J2265" t="s">
        <v>23</v>
      </c>
    </row>
    <row r="2266" spans="1:10" x14ac:dyDescent="0.25">
      <c r="A2266" t="str">
        <f t="shared" si="86"/>
        <v>Function_03Application_142025</v>
      </c>
      <c r="B2266">
        <v>2263</v>
      </c>
      <c r="C2266" t="s">
        <v>367</v>
      </c>
      <c r="D2266" t="str">
        <f>VLOOKUP($C2266,'Look-Ups'!$C$2:$G$32,D$1-2,0)</f>
        <v>Function_03</v>
      </c>
      <c r="E2266" t="str">
        <f>VLOOKUP($C2266,'Look-Ups'!$C$2:$G$32,E$1-2,0)</f>
        <v>Function_Simpl_03</v>
      </c>
      <c r="F2266" t="str">
        <f>VLOOKUP($C2266,'Look-Ups'!$C$2:$G$32,F$1-2,0)</f>
        <v>Segment_03</v>
      </c>
      <c r="G2266" t="str">
        <f>VLOOKUP($C2266,'Look-Ups'!$C$2:$G$32,G$1-2,0)</f>
        <v>Proc_Type_01</v>
      </c>
      <c r="H2266" t="s">
        <v>156</v>
      </c>
      <c r="I2266">
        <f t="shared" si="87"/>
        <v>2025</v>
      </c>
      <c r="J2266" t="s">
        <v>23</v>
      </c>
    </row>
    <row r="2267" spans="1:10" x14ac:dyDescent="0.25">
      <c r="A2267" t="str">
        <f t="shared" si="86"/>
        <v>Function_03Application_142025</v>
      </c>
      <c r="B2267">
        <v>2264</v>
      </c>
      <c r="C2267" t="s">
        <v>367</v>
      </c>
      <c r="D2267" t="str">
        <f>VLOOKUP($C2267,'Look-Ups'!$C$2:$G$32,D$1-2,0)</f>
        <v>Function_03</v>
      </c>
      <c r="E2267" t="str">
        <f>VLOOKUP($C2267,'Look-Ups'!$C$2:$G$32,E$1-2,0)</f>
        <v>Function_Simpl_03</v>
      </c>
      <c r="F2267" t="str">
        <f>VLOOKUP($C2267,'Look-Ups'!$C$2:$G$32,F$1-2,0)</f>
        <v>Segment_03</v>
      </c>
      <c r="G2267" t="str">
        <f>VLOOKUP($C2267,'Look-Ups'!$C$2:$G$32,G$1-2,0)</f>
        <v>Proc_Type_01</v>
      </c>
      <c r="H2267" t="s">
        <v>187</v>
      </c>
      <c r="I2267">
        <f t="shared" si="87"/>
        <v>2025</v>
      </c>
      <c r="J2267" t="s">
        <v>23</v>
      </c>
    </row>
    <row r="2268" spans="1:10" x14ac:dyDescent="0.25">
      <c r="A2268" t="str">
        <f t="shared" si="86"/>
        <v>Function_03Application_142025</v>
      </c>
      <c r="B2268">
        <v>2265</v>
      </c>
      <c r="C2268" t="s">
        <v>367</v>
      </c>
      <c r="D2268" t="str">
        <f>VLOOKUP($C2268,'Look-Ups'!$C$2:$G$32,D$1-2,0)</f>
        <v>Function_03</v>
      </c>
      <c r="E2268" t="str">
        <f>VLOOKUP($C2268,'Look-Ups'!$C$2:$G$32,E$1-2,0)</f>
        <v>Function_Simpl_03</v>
      </c>
      <c r="F2268" t="str">
        <f>VLOOKUP($C2268,'Look-Ups'!$C$2:$G$32,F$1-2,0)</f>
        <v>Segment_03</v>
      </c>
      <c r="G2268" t="str">
        <f>VLOOKUP($C2268,'Look-Ups'!$C$2:$G$32,G$1-2,0)</f>
        <v>Proc_Type_01</v>
      </c>
      <c r="H2268" t="s">
        <v>239</v>
      </c>
      <c r="I2268">
        <f t="shared" si="87"/>
        <v>2025</v>
      </c>
      <c r="J2268" t="s">
        <v>23</v>
      </c>
    </row>
    <row r="2269" spans="1:10" x14ac:dyDescent="0.25">
      <c r="A2269" t="str">
        <f t="shared" si="86"/>
        <v>Function_03Application_142025</v>
      </c>
      <c r="B2269">
        <v>2266</v>
      </c>
      <c r="C2269" t="s">
        <v>367</v>
      </c>
      <c r="D2269" t="str">
        <f>VLOOKUP($C2269,'Look-Ups'!$C$2:$G$32,D$1-2,0)</f>
        <v>Function_03</v>
      </c>
      <c r="E2269" t="str">
        <f>VLOOKUP($C2269,'Look-Ups'!$C$2:$G$32,E$1-2,0)</f>
        <v>Function_Simpl_03</v>
      </c>
      <c r="F2269" t="str">
        <f>VLOOKUP($C2269,'Look-Ups'!$C$2:$G$32,F$1-2,0)</f>
        <v>Segment_03</v>
      </c>
      <c r="G2269" t="str">
        <f>VLOOKUP($C2269,'Look-Ups'!$C$2:$G$32,G$1-2,0)</f>
        <v>Proc_Type_01</v>
      </c>
      <c r="H2269" t="s">
        <v>244</v>
      </c>
      <c r="I2269">
        <f t="shared" si="87"/>
        <v>2025</v>
      </c>
      <c r="J2269" t="s">
        <v>23</v>
      </c>
    </row>
    <row r="2270" spans="1:10" x14ac:dyDescent="0.25">
      <c r="A2270" t="str">
        <f t="shared" si="86"/>
        <v>Function_03Application_152025</v>
      </c>
      <c r="B2270">
        <v>2267</v>
      </c>
      <c r="C2270" t="s">
        <v>368</v>
      </c>
      <c r="D2270" t="str">
        <f>VLOOKUP($C2270,'Look-Ups'!$C$2:$G$32,D$1-2,0)</f>
        <v>Function_03</v>
      </c>
      <c r="E2270" t="str">
        <f>VLOOKUP($C2270,'Look-Ups'!$C$2:$G$32,E$1-2,0)</f>
        <v>Function_Simpl_03</v>
      </c>
      <c r="F2270" t="str">
        <f>VLOOKUP($C2270,'Look-Ups'!$C$2:$G$32,F$1-2,0)</f>
        <v>Segment_03</v>
      </c>
      <c r="G2270" t="str">
        <f>VLOOKUP($C2270,'Look-Ups'!$C$2:$G$32,G$1-2,0)</f>
        <v>Proc_Type_01</v>
      </c>
      <c r="H2270" t="s">
        <v>195</v>
      </c>
      <c r="I2270">
        <f t="shared" si="87"/>
        <v>2025</v>
      </c>
      <c r="J2270" t="s">
        <v>23</v>
      </c>
    </row>
    <row r="2271" spans="1:10" x14ac:dyDescent="0.25">
      <c r="A2271" t="str">
        <f t="shared" si="86"/>
        <v>Function_03Application_152025</v>
      </c>
      <c r="B2271">
        <v>2268</v>
      </c>
      <c r="C2271" t="s">
        <v>368</v>
      </c>
      <c r="D2271" t="str">
        <f>VLOOKUP($C2271,'Look-Ups'!$C$2:$G$32,D$1-2,0)</f>
        <v>Function_03</v>
      </c>
      <c r="E2271" t="str">
        <f>VLOOKUP($C2271,'Look-Ups'!$C$2:$G$32,E$1-2,0)</f>
        <v>Function_Simpl_03</v>
      </c>
      <c r="F2271" t="str">
        <f>VLOOKUP($C2271,'Look-Ups'!$C$2:$G$32,F$1-2,0)</f>
        <v>Segment_03</v>
      </c>
      <c r="G2271" t="str">
        <f>VLOOKUP($C2271,'Look-Ups'!$C$2:$G$32,G$1-2,0)</f>
        <v>Proc_Type_01</v>
      </c>
      <c r="H2271" t="s">
        <v>161</v>
      </c>
      <c r="I2271">
        <f t="shared" si="87"/>
        <v>2025</v>
      </c>
      <c r="J2271" t="s">
        <v>23</v>
      </c>
    </row>
    <row r="2272" spans="1:10" x14ac:dyDescent="0.25">
      <c r="A2272" t="str">
        <f t="shared" si="86"/>
        <v>Function_03Application_152025</v>
      </c>
      <c r="B2272">
        <v>2269</v>
      </c>
      <c r="C2272" t="s">
        <v>368</v>
      </c>
      <c r="D2272" t="str">
        <f>VLOOKUP($C2272,'Look-Ups'!$C$2:$G$32,D$1-2,0)</f>
        <v>Function_03</v>
      </c>
      <c r="E2272" t="str">
        <f>VLOOKUP($C2272,'Look-Ups'!$C$2:$G$32,E$1-2,0)</f>
        <v>Function_Simpl_03</v>
      </c>
      <c r="F2272" t="str">
        <f>VLOOKUP($C2272,'Look-Ups'!$C$2:$G$32,F$1-2,0)</f>
        <v>Segment_03</v>
      </c>
      <c r="G2272" t="str">
        <f>VLOOKUP($C2272,'Look-Ups'!$C$2:$G$32,G$1-2,0)</f>
        <v>Proc_Type_01</v>
      </c>
      <c r="H2272" t="s">
        <v>239</v>
      </c>
      <c r="I2272">
        <f t="shared" si="87"/>
        <v>2025</v>
      </c>
      <c r="J2272" t="s">
        <v>23</v>
      </c>
    </row>
    <row r="2273" spans="1:10" x14ac:dyDescent="0.25">
      <c r="A2273" t="str">
        <f t="shared" si="86"/>
        <v>Function_03Application_152025</v>
      </c>
      <c r="B2273">
        <v>2270</v>
      </c>
      <c r="C2273" t="s">
        <v>368</v>
      </c>
      <c r="D2273" t="str">
        <f>VLOOKUP($C2273,'Look-Ups'!$C$2:$G$32,D$1-2,0)</f>
        <v>Function_03</v>
      </c>
      <c r="E2273" t="str">
        <f>VLOOKUP($C2273,'Look-Ups'!$C$2:$G$32,E$1-2,0)</f>
        <v>Function_Simpl_03</v>
      </c>
      <c r="F2273" t="str">
        <f>VLOOKUP($C2273,'Look-Ups'!$C$2:$G$32,F$1-2,0)</f>
        <v>Segment_03</v>
      </c>
      <c r="G2273" t="str">
        <f>VLOOKUP($C2273,'Look-Ups'!$C$2:$G$32,G$1-2,0)</f>
        <v>Proc_Type_01</v>
      </c>
      <c r="H2273" t="s">
        <v>187</v>
      </c>
      <c r="I2273">
        <f t="shared" si="87"/>
        <v>2025</v>
      </c>
      <c r="J2273" t="s">
        <v>23</v>
      </c>
    </row>
    <row r="2274" spans="1:10" x14ac:dyDescent="0.25">
      <c r="A2274" t="str">
        <f t="shared" si="86"/>
        <v>Function_03Application_152025</v>
      </c>
      <c r="B2274">
        <v>2271</v>
      </c>
      <c r="C2274" t="s">
        <v>368</v>
      </c>
      <c r="D2274" t="str">
        <f>VLOOKUP($C2274,'Look-Ups'!$C$2:$G$32,D$1-2,0)</f>
        <v>Function_03</v>
      </c>
      <c r="E2274" t="str">
        <f>VLOOKUP($C2274,'Look-Ups'!$C$2:$G$32,E$1-2,0)</f>
        <v>Function_Simpl_03</v>
      </c>
      <c r="F2274" t="str">
        <f>VLOOKUP($C2274,'Look-Ups'!$C$2:$G$32,F$1-2,0)</f>
        <v>Segment_03</v>
      </c>
      <c r="G2274" t="str">
        <f>VLOOKUP($C2274,'Look-Ups'!$C$2:$G$32,G$1-2,0)</f>
        <v>Proc_Type_01</v>
      </c>
      <c r="H2274" t="s">
        <v>204</v>
      </c>
      <c r="I2274">
        <f t="shared" si="87"/>
        <v>2025</v>
      </c>
      <c r="J2274" t="s">
        <v>23</v>
      </c>
    </row>
    <row r="2275" spans="1:10" x14ac:dyDescent="0.25">
      <c r="A2275" t="str">
        <f t="shared" si="86"/>
        <v>Function_03Application_152025</v>
      </c>
      <c r="B2275">
        <v>2272</v>
      </c>
      <c r="C2275" t="s">
        <v>368</v>
      </c>
      <c r="D2275" t="str">
        <f>VLOOKUP($C2275,'Look-Ups'!$C$2:$G$32,D$1-2,0)</f>
        <v>Function_03</v>
      </c>
      <c r="E2275" t="str">
        <f>VLOOKUP($C2275,'Look-Ups'!$C$2:$G$32,E$1-2,0)</f>
        <v>Function_Simpl_03</v>
      </c>
      <c r="F2275" t="str">
        <f>VLOOKUP($C2275,'Look-Ups'!$C$2:$G$32,F$1-2,0)</f>
        <v>Segment_03</v>
      </c>
      <c r="G2275" t="str">
        <f>VLOOKUP($C2275,'Look-Ups'!$C$2:$G$32,G$1-2,0)</f>
        <v>Proc_Type_01</v>
      </c>
      <c r="H2275" t="s">
        <v>162</v>
      </c>
      <c r="I2275">
        <f t="shared" si="87"/>
        <v>2025</v>
      </c>
      <c r="J2275" t="s">
        <v>23</v>
      </c>
    </row>
    <row r="2276" spans="1:10" x14ac:dyDescent="0.25">
      <c r="A2276" t="str">
        <f t="shared" si="86"/>
        <v>Function_03Application_152025</v>
      </c>
      <c r="B2276">
        <v>2273</v>
      </c>
      <c r="C2276" t="s">
        <v>368</v>
      </c>
      <c r="D2276" t="str">
        <f>VLOOKUP($C2276,'Look-Ups'!$C$2:$G$32,D$1-2,0)</f>
        <v>Function_03</v>
      </c>
      <c r="E2276" t="str">
        <f>VLOOKUP($C2276,'Look-Ups'!$C$2:$G$32,E$1-2,0)</f>
        <v>Function_Simpl_03</v>
      </c>
      <c r="F2276" t="str">
        <f>VLOOKUP($C2276,'Look-Ups'!$C$2:$G$32,F$1-2,0)</f>
        <v>Segment_03</v>
      </c>
      <c r="G2276" t="str">
        <f>VLOOKUP($C2276,'Look-Ups'!$C$2:$G$32,G$1-2,0)</f>
        <v>Proc_Type_01</v>
      </c>
      <c r="H2276" t="s">
        <v>156</v>
      </c>
      <c r="I2276">
        <f t="shared" si="87"/>
        <v>2025</v>
      </c>
      <c r="J2276" t="s">
        <v>23</v>
      </c>
    </row>
    <row r="2277" spans="1:10" x14ac:dyDescent="0.25">
      <c r="A2277" t="str">
        <f t="shared" si="86"/>
        <v>Function_03Application_152025</v>
      </c>
      <c r="B2277">
        <v>2274</v>
      </c>
      <c r="C2277" t="s">
        <v>368</v>
      </c>
      <c r="D2277" t="str">
        <f>VLOOKUP($C2277,'Look-Ups'!$C$2:$G$32,D$1-2,0)</f>
        <v>Function_03</v>
      </c>
      <c r="E2277" t="str">
        <f>VLOOKUP($C2277,'Look-Ups'!$C$2:$G$32,E$1-2,0)</f>
        <v>Function_Simpl_03</v>
      </c>
      <c r="F2277" t="str">
        <f>VLOOKUP($C2277,'Look-Ups'!$C$2:$G$32,F$1-2,0)</f>
        <v>Segment_03</v>
      </c>
      <c r="G2277" t="str">
        <f>VLOOKUP($C2277,'Look-Ups'!$C$2:$G$32,G$1-2,0)</f>
        <v>Proc_Type_01</v>
      </c>
      <c r="H2277" t="s">
        <v>244</v>
      </c>
      <c r="I2277">
        <f t="shared" si="87"/>
        <v>2025</v>
      </c>
      <c r="J2277" t="s">
        <v>23</v>
      </c>
    </row>
    <row r="2278" spans="1:10" x14ac:dyDescent="0.25">
      <c r="A2278" t="str">
        <f t="shared" si="86"/>
        <v>Function_03Application_072025</v>
      </c>
      <c r="B2278">
        <v>2275</v>
      </c>
      <c r="C2278" t="s">
        <v>360</v>
      </c>
      <c r="D2278" t="str">
        <f>VLOOKUP($C2278,'Look-Ups'!$C$2:$G$32,D$1-2,0)</f>
        <v>Function_03</v>
      </c>
      <c r="E2278" t="str">
        <f>VLOOKUP($C2278,'Look-Ups'!$C$2:$G$32,E$1-2,0)</f>
        <v>Function_Simpl_03</v>
      </c>
      <c r="F2278" t="str">
        <f>VLOOKUP($C2278,'Look-Ups'!$C$2:$G$32,F$1-2,0)</f>
        <v>Segment_03</v>
      </c>
      <c r="G2278" t="str">
        <f>VLOOKUP($C2278,'Look-Ups'!$C$2:$G$32,G$1-2,0)</f>
        <v>Proc_Type_01</v>
      </c>
      <c r="H2278" t="s">
        <v>195</v>
      </c>
      <c r="I2278">
        <f t="shared" si="87"/>
        <v>2025</v>
      </c>
      <c r="J2278" t="s">
        <v>23</v>
      </c>
    </row>
    <row r="2279" spans="1:10" x14ac:dyDescent="0.25">
      <c r="A2279" t="str">
        <f t="shared" si="86"/>
        <v>Function_03Application_072025</v>
      </c>
      <c r="B2279">
        <v>2276</v>
      </c>
      <c r="C2279" t="s">
        <v>360</v>
      </c>
      <c r="D2279" t="str">
        <f>VLOOKUP($C2279,'Look-Ups'!$C$2:$G$32,D$1-2,0)</f>
        <v>Function_03</v>
      </c>
      <c r="E2279" t="str">
        <f>VLOOKUP($C2279,'Look-Ups'!$C$2:$G$32,E$1-2,0)</f>
        <v>Function_Simpl_03</v>
      </c>
      <c r="F2279" t="str">
        <f>VLOOKUP($C2279,'Look-Ups'!$C$2:$G$32,F$1-2,0)</f>
        <v>Segment_03</v>
      </c>
      <c r="G2279" t="str">
        <f>VLOOKUP($C2279,'Look-Ups'!$C$2:$G$32,G$1-2,0)</f>
        <v>Proc_Type_01</v>
      </c>
      <c r="H2279" t="s">
        <v>161</v>
      </c>
      <c r="I2279">
        <f t="shared" si="87"/>
        <v>2025</v>
      </c>
      <c r="J2279" t="s">
        <v>23</v>
      </c>
    </row>
    <row r="2280" spans="1:10" x14ac:dyDescent="0.25">
      <c r="A2280" t="str">
        <f t="shared" si="86"/>
        <v>Function_03Application_072025</v>
      </c>
      <c r="B2280">
        <v>2277</v>
      </c>
      <c r="C2280" t="s">
        <v>360</v>
      </c>
      <c r="D2280" t="str">
        <f>VLOOKUP($C2280,'Look-Ups'!$C$2:$G$32,D$1-2,0)</f>
        <v>Function_03</v>
      </c>
      <c r="E2280" t="str">
        <f>VLOOKUP($C2280,'Look-Ups'!$C$2:$G$32,E$1-2,0)</f>
        <v>Function_Simpl_03</v>
      </c>
      <c r="F2280" t="str">
        <f>VLOOKUP($C2280,'Look-Ups'!$C$2:$G$32,F$1-2,0)</f>
        <v>Segment_03</v>
      </c>
      <c r="G2280" t="str">
        <f>VLOOKUP($C2280,'Look-Ups'!$C$2:$G$32,G$1-2,0)</f>
        <v>Proc_Type_01</v>
      </c>
      <c r="H2280" t="s">
        <v>156</v>
      </c>
      <c r="I2280">
        <f t="shared" si="87"/>
        <v>2025</v>
      </c>
      <c r="J2280" t="s">
        <v>23</v>
      </c>
    </row>
    <row r="2281" spans="1:10" x14ac:dyDescent="0.25">
      <c r="A2281" t="str">
        <f t="shared" si="86"/>
        <v>Function_03Application_072025</v>
      </c>
      <c r="B2281">
        <v>2278</v>
      </c>
      <c r="C2281" t="s">
        <v>360</v>
      </c>
      <c r="D2281" t="str">
        <f>VLOOKUP($C2281,'Look-Ups'!$C$2:$G$32,D$1-2,0)</f>
        <v>Function_03</v>
      </c>
      <c r="E2281" t="str">
        <f>VLOOKUP($C2281,'Look-Ups'!$C$2:$G$32,E$1-2,0)</f>
        <v>Function_Simpl_03</v>
      </c>
      <c r="F2281" t="str">
        <f>VLOOKUP($C2281,'Look-Ups'!$C$2:$G$32,F$1-2,0)</f>
        <v>Segment_03</v>
      </c>
      <c r="G2281" t="str">
        <f>VLOOKUP($C2281,'Look-Ups'!$C$2:$G$32,G$1-2,0)</f>
        <v>Proc_Type_01</v>
      </c>
      <c r="H2281" t="s">
        <v>187</v>
      </c>
      <c r="I2281">
        <f t="shared" si="87"/>
        <v>2025</v>
      </c>
      <c r="J2281" t="s">
        <v>23</v>
      </c>
    </row>
    <row r="2282" spans="1:10" x14ac:dyDescent="0.25">
      <c r="A2282" t="str">
        <f t="shared" si="86"/>
        <v>Function_03Application_072025</v>
      </c>
      <c r="B2282">
        <v>2279</v>
      </c>
      <c r="C2282" t="s">
        <v>360</v>
      </c>
      <c r="D2282" t="str">
        <f>VLOOKUP($C2282,'Look-Ups'!$C$2:$G$32,D$1-2,0)</f>
        <v>Function_03</v>
      </c>
      <c r="E2282" t="str">
        <f>VLOOKUP($C2282,'Look-Ups'!$C$2:$G$32,E$1-2,0)</f>
        <v>Function_Simpl_03</v>
      </c>
      <c r="F2282" t="str">
        <f>VLOOKUP($C2282,'Look-Ups'!$C$2:$G$32,F$1-2,0)</f>
        <v>Segment_03</v>
      </c>
      <c r="G2282" t="str">
        <f>VLOOKUP($C2282,'Look-Ups'!$C$2:$G$32,G$1-2,0)</f>
        <v>Proc_Type_01</v>
      </c>
      <c r="H2282" t="s">
        <v>219</v>
      </c>
      <c r="I2282">
        <f t="shared" si="87"/>
        <v>2025</v>
      </c>
      <c r="J2282" t="s">
        <v>23</v>
      </c>
    </row>
    <row r="2283" spans="1:10" x14ac:dyDescent="0.25">
      <c r="A2283" t="str">
        <f t="shared" si="86"/>
        <v>Function_03Application_072025</v>
      </c>
      <c r="B2283">
        <v>2280</v>
      </c>
      <c r="C2283" t="s">
        <v>360</v>
      </c>
      <c r="D2283" t="str">
        <f>VLOOKUP($C2283,'Look-Ups'!$C$2:$G$32,D$1-2,0)</f>
        <v>Function_03</v>
      </c>
      <c r="E2283" t="str">
        <f>VLOOKUP($C2283,'Look-Ups'!$C$2:$G$32,E$1-2,0)</f>
        <v>Function_Simpl_03</v>
      </c>
      <c r="F2283" t="str">
        <f>VLOOKUP($C2283,'Look-Ups'!$C$2:$G$32,F$1-2,0)</f>
        <v>Segment_03</v>
      </c>
      <c r="G2283" t="str">
        <f>VLOOKUP($C2283,'Look-Ups'!$C$2:$G$32,G$1-2,0)</f>
        <v>Proc_Type_01</v>
      </c>
      <c r="H2283" t="s">
        <v>204</v>
      </c>
      <c r="I2283">
        <f t="shared" si="87"/>
        <v>2025</v>
      </c>
      <c r="J2283" t="s">
        <v>23</v>
      </c>
    </row>
    <row r="2284" spans="1:10" x14ac:dyDescent="0.25">
      <c r="A2284" t="str">
        <f t="shared" si="86"/>
        <v>Function_03Application_072025</v>
      </c>
      <c r="B2284">
        <v>2281</v>
      </c>
      <c r="C2284" t="s">
        <v>360</v>
      </c>
      <c r="D2284" t="str">
        <f>VLOOKUP($C2284,'Look-Ups'!$C$2:$G$32,D$1-2,0)</f>
        <v>Function_03</v>
      </c>
      <c r="E2284" t="str">
        <f>VLOOKUP($C2284,'Look-Ups'!$C$2:$G$32,E$1-2,0)</f>
        <v>Function_Simpl_03</v>
      </c>
      <c r="F2284" t="str">
        <f>VLOOKUP($C2284,'Look-Ups'!$C$2:$G$32,F$1-2,0)</f>
        <v>Segment_03</v>
      </c>
      <c r="G2284" t="str">
        <f>VLOOKUP($C2284,'Look-Ups'!$C$2:$G$32,G$1-2,0)</f>
        <v>Proc_Type_01</v>
      </c>
      <c r="H2284" t="s">
        <v>244</v>
      </c>
      <c r="I2284">
        <f t="shared" si="87"/>
        <v>2025</v>
      </c>
      <c r="J2284" t="s">
        <v>23</v>
      </c>
    </row>
    <row r="2285" spans="1:10" x14ac:dyDescent="0.25">
      <c r="A2285" t="str">
        <f t="shared" si="86"/>
        <v>Function_03Application_082025</v>
      </c>
      <c r="B2285">
        <v>2282</v>
      </c>
      <c r="C2285" t="s">
        <v>361</v>
      </c>
      <c r="D2285" t="str">
        <f>VLOOKUP($C2285,'Look-Ups'!$C$2:$G$32,D$1-2,0)</f>
        <v>Function_03</v>
      </c>
      <c r="E2285" t="str">
        <f>VLOOKUP($C2285,'Look-Ups'!$C$2:$G$32,E$1-2,0)</f>
        <v>Function_Simpl_03</v>
      </c>
      <c r="F2285" t="str">
        <f>VLOOKUP($C2285,'Look-Ups'!$C$2:$G$32,F$1-2,0)</f>
        <v>Segment_03</v>
      </c>
      <c r="G2285" t="str">
        <f>VLOOKUP($C2285,'Look-Ups'!$C$2:$G$32,G$1-2,0)</f>
        <v>Proc_Type_01</v>
      </c>
      <c r="H2285" t="s">
        <v>195</v>
      </c>
      <c r="I2285">
        <f t="shared" si="87"/>
        <v>2025</v>
      </c>
      <c r="J2285" t="s">
        <v>23</v>
      </c>
    </row>
    <row r="2286" spans="1:10" x14ac:dyDescent="0.25">
      <c r="A2286" t="str">
        <f t="shared" si="86"/>
        <v>Function_03Application_082025</v>
      </c>
      <c r="B2286">
        <v>2283</v>
      </c>
      <c r="C2286" t="s">
        <v>361</v>
      </c>
      <c r="D2286" t="str">
        <f>VLOOKUP($C2286,'Look-Ups'!$C$2:$G$32,D$1-2,0)</f>
        <v>Function_03</v>
      </c>
      <c r="E2286" t="str">
        <f>VLOOKUP($C2286,'Look-Ups'!$C$2:$G$32,E$1-2,0)</f>
        <v>Function_Simpl_03</v>
      </c>
      <c r="F2286" t="str">
        <f>VLOOKUP($C2286,'Look-Ups'!$C$2:$G$32,F$1-2,0)</f>
        <v>Segment_03</v>
      </c>
      <c r="G2286" t="str">
        <f>VLOOKUP($C2286,'Look-Ups'!$C$2:$G$32,G$1-2,0)</f>
        <v>Proc_Type_01</v>
      </c>
      <c r="H2286" t="s">
        <v>161</v>
      </c>
      <c r="I2286">
        <f t="shared" si="87"/>
        <v>2025</v>
      </c>
      <c r="J2286" t="s">
        <v>23</v>
      </c>
    </row>
    <row r="2287" spans="1:10" x14ac:dyDescent="0.25">
      <c r="A2287" t="str">
        <f t="shared" si="86"/>
        <v>Function_03Application_082025</v>
      </c>
      <c r="B2287">
        <v>2284</v>
      </c>
      <c r="C2287" t="s">
        <v>361</v>
      </c>
      <c r="D2287" t="str">
        <f>VLOOKUP($C2287,'Look-Ups'!$C$2:$G$32,D$1-2,0)</f>
        <v>Function_03</v>
      </c>
      <c r="E2287" t="str">
        <f>VLOOKUP($C2287,'Look-Ups'!$C$2:$G$32,E$1-2,0)</f>
        <v>Function_Simpl_03</v>
      </c>
      <c r="F2287" t="str">
        <f>VLOOKUP($C2287,'Look-Ups'!$C$2:$G$32,F$1-2,0)</f>
        <v>Segment_03</v>
      </c>
      <c r="G2287" t="str">
        <f>VLOOKUP($C2287,'Look-Ups'!$C$2:$G$32,G$1-2,0)</f>
        <v>Proc_Type_01</v>
      </c>
      <c r="H2287" t="s">
        <v>156</v>
      </c>
      <c r="I2287">
        <f t="shared" si="87"/>
        <v>2025</v>
      </c>
      <c r="J2287" t="s">
        <v>23</v>
      </c>
    </row>
    <row r="2288" spans="1:10" x14ac:dyDescent="0.25">
      <c r="A2288" t="str">
        <f t="shared" si="86"/>
        <v>Function_03Application_082025</v>
      </c>
      <c r="B2288">
        <v>2285</v>
      </c>
      <c r="C2288" t="s">
        <v>361</v>
      </c>
      <c r="D2288" t="str">
        <f>VLOOKUP($C2288,'Look-Ups'!$C$2:$G$32,D$1-2,0)</f>
        <v>Function_03</v>
      </c>
      <c r="E2288" t="str">
        <f>VLOOKUP($C2288,'Look-Ups'!$C$2:$G$32,E$1-2,0)</f>
        <v>Function_Simpl_03</v>
      </c>
      <c r="F2288" t="str">
        <f>VLOOKUP($C2288,'Look-Ups'!$C$2:$G$32,F$1-2,0)</f>
        <v>Segment_03</v>
      </c>
      <c r="G2288" t="str">
        <f>VLOOKUP($C2288,'Look-Ups'!$C$2:$G$32,G$1-2,0)</f>
        <v>Proc_Type_01</v>
      </c>
      <c r="H2288" t="s">
        <v>187</v>
      </c>
      <c r="I2288">
        <f t="shared" si="87"/>
        <v>2025</v>
      </c>
      <c r="J2288" t="s">
        <v>23</v>
      </c>
    </row>
    <row r="2289" spans="1:10" x14ac:dyDescent="0.25">
      <c r="A2289" t="str">
        <f t="shared" si="86"/>
        <v>Function_03Application_082025</v>
      </c>
      <c r="B2289">
        <v>2286</v>
      </c>
      <c r="C2289" t="s">
        <v>361</v>
      </c>
      <c r="D2289" t="str">
        <f>VLOOKUP($C2289,'Look-Ups'!$C$2:$G$32,D$1-2,0)</f>
        <v>Function_03</v>
      </c>
      <c r="E2289" t="str">
        <f>VLOOKUP($C2289,'Look-Ups'!$C$2:$G$32,E$1-2,0)</f>
        <v>Function_Simpl_03</v>
      </c>
      <c r="F2289" t="str">
        <f>VLOOKUP($C2289,'Look-Ups'!$C$2:$G$32,F$1-2,0)</f>
        <v>Segment_03</v>
      </c>
      <c r="G2289" t="str">
        <f>VLOOKUP($C2289,'Look-Ups'!$C$2:$G$32,G$1-2,0)</f>
        <v>Proc_Type_01</v>
      </c>
      <c r="H2289" t="s">
        <v>219</v>
      </c>
      <c r="I2289">
        <f t="shared" si="87"/>
        <v>2025</v>
      </c>
      <c r="J2289" t="s">
        <v>23</v>
      </c>
    </row>
    <row r="2290" spans="1:10" x14ac:dyDescent="0.25">
      <c r="A2290" t="str">
        <f t="shared" si="86"/>
        <v>Function_03Application_082025</v>
      </c>
      <c r="B2290">
        <v>2287</v>
      </c>
      <c r="C2290" t="s">
        <v>361</v>
      </c>
      <c r="D2290" t="str">
        <f>VLOOKUP($C2290,'Look-Ups'!$C$2:$G$32,D$1-2,0)</f>
        <v>Function_03</v>
      </c>
      <c r="E2290" t="str">
        <f>VLOOKUP($C2290,'Look-Ups'!$C$2:$G$32,E$1-2,0)</f>
        <v>Function_Simpl_03</v>
      </c>
      <c r="F2290" t="str">
        <f>VLOOKUP($C2290,'Look-Ups'!$C$2:$G$32,F$1-2,0)</f>
        <v>Segment_03</v>
      </c>
      <c r="G2290" t="str">
        <f>VLOOKUP($C2290,'Look-Ups'!$C$2:$G$32,G$1-2,0)</f>
        <v>Proc_Type_01</v>
      </c>
      <c r="H2290" t="s">
        <v>204</v>
      </c>
      <c r="I2290">
        <f t="shared" si="87"/>
        <v>2025</v>
      </c>
      <c r="J2290" t="s">
        <v>23</v>
      </c>
    </row>
    <row r="2291" spans="1:10" x14ac:dyDescent="0.25">
      <c r="A2291" t="str">
        <f t="shared" si="86"/>
        <v>Function_03Application_082025</v>
      </c>
      <c r="B2291">
        <v>2288</v>
      </c>
      <c r="C2291" t="s">
        <v>361</v>
      </c>
      <c r="D2291" t="str">
        <f>VLOOKUP($C2291,'Look-Ups'!$C$2:$G$32,D$1-2,0)</f>
        <v>Function_03</v>
      </c>
      <c r="E2291" t="str">
        <f>VLOOKUP($C2291,'Look-Ups'!$C$2:$G$32,E$1-2,0)</f>
        <v>Function_Simpl_03</v>
      </c>
      <c r="F2291" t="str">
        <f>VLOOKUP($C2291,'Look-Ups'!$C$2:$G$32,F$1-2,0)</f>
        <v>Segment_03</v>
      </c>
      <c r="G2291" t="str">
        <f>VLOOKUP($C2291,'Look-Ups'!$C$2:$G$32,G$1-2,0)</f>
        <v>Proc_Type_01</v>
      </c>
      <c r="H2291" t="s">
        <v>244</v>
      </c>
      <c r="I2291">
        <f t="shared" si="87"/>
        <v>2025</v>
      </c>
      <c r="J2291" t="s">
        <v>23</v>
      </c>
    </row>
    <row r="2292" spans="1:10" x14ac:dyDescent="0.25">
      <c r="A2292" t="str">
        <f t="shared" si="86"/>
        <v>Function_03Application_092025</v>
      </c>
      <c r="B2292">
        <v>2289</v>
      </c>
      <c r="C2292" t="s">
        <v>362</v>
      </c>
      <c r="D2292" t="str">
        <f>VLOOKUP($C2292,'Look-Ups'!$C$2:$G$32,D$1-2,0)</f>
        <v>Function_03</v>
      </c>
      <c r="E2292" t="str">
        <f>VLOOKUP($C2292,'Look-Ups'!$C$2:$G$32,E$1-2,0)</f>
        <v>Function_Simpl_03</v>
      </c>
      <c r="F2292" t="str">
        <f>VLOOKUP($C2292,'Look-Ups'!$C$2:$G$32,F$1-2,0)</f>
        <v>Segment_03</v>
      </c>
      <c r="G2292" t="str">
        <f>VLOOKUP($C2292,'Look-Ups'!$C$2:$G$32,G$1-2,0)</f>
        <v>Proc_Type_01</v>
      </c>
      <c r="H2292" t="s">
        <v>195</v>
      </c>
      <c r="I2292">
        <f t="shared" si="87"/>
        <v>2025</v>
      </c>
      <c r="J2292" t="s">
        <v>23</v>
      </c>
    </row>
    <row r="2293" spans="1:10" x14ac:dyDescent="0.25">
      <c r="A2293" t="str">
        <f t="shared" si="86"/>
        <v>Function_03Application_092025</v>
      </c>
      <c r="B2293">
        <v>2290</v>
      </c>
      <c r="C2293" t="s">
        <v>362</v>
      </c>
      <c r="D2293" t="str">
        <f>VLOOKUP($C2293,'Look-Ups'!$C$2:$G$32,D$1-2,0)</f>
        <v>Function_03</v>
      </c>
      <c r="E2293" t="str">
        <f>VLOOKUP($C2293,'Look-Ups'!$C$2:$G$32,E$1-2,0)</f>
        <v>Function_Simpl_03</v>
      </c>
      <c r="F2293" t="str">
        <f>VLOOKUP($C2293,'Look-Ups'!$C$2:$G$32,F$1-2,0)</f>
        <v>Segment_03</v>
      </c>
      <c r="G2293" t="str">
        <f>VLOOKUP($C2293,'Look-Ups'!$C$2:$G$32,G$1-2,0)</f>
        <v>Proc_Type_01</v>
      </c>
      <c r="H2293" t="s">
        <v>161</v>
      </c>
      <c r="I2293">
        <f t="shared" si="87"/>
        <v>2025</v>
      </c>
      <c r="J2293" t="s">
        <v>23</v>
      </c>
    </row>
    <row r="2294" spans="1:10" x14ac:dyDescent="0.25">
      <c r="A2294" t="str">
        <f t="shared" si="86"/>
        <v>Function_03Application_092025</v>
      </c>
      <c r="B2294">
        <v>2291</v>
      </c>
      <c r="C2294" t="s">
        <v>362</v>
      </c>
      <c r="D2294" t="str">
        <f>VLOOKUP($C2294,'Look-Ups'!$C$2:$G$32,D$1-2,0)</f>
        <v>Function_03</v>
      </c>
      <c r="E2294" t="str">
        <f>VLOOKUP($C2294,'Look-Ups'!$C$2:$G$32,E$1-2,0)</f>
        <v>Function_Simpl_03</v>
      </c>
      <c r="F2294" t="str">
        <f>VLOOKUP($C2294,'Look-Ups'!$C$2:$G$32,F$1-2,0)</f>
        <v>Segment_03</v>
      </c>
      <c r="G2294" t="str">
        <f>VLOOKUP($C2294,'Look-Ups'!$C$2:$G$32,G$1-2,0)</f>
        <v>Proc_Type_01</v>
      </c>
      <c r="H2294" t="s">
        <v>156</v>
      </c>
      <c r="I2294">
        <f t="shared" si="87"/>
        <v>2025</v>
      </c>
      <c r="J2294" t="s">
        <v>23</v>
      </c>
    </row>
    <row r="2295" spans="1:10" x14ac:dyDescent="0.25">
      <c r="A2295" t="str">
        <f t="shared" si="86"/>
        <v>Function_03Application_092025</v>
      </c>
      <c r="B2295">
        <v>2292</v>
      </c>
      <c r="C2295" t="s">
        <v>362</v>
      </c>
      <c r="D2295" t="str">
        <f>VLOOKUP($C2295,'Look-Ups'!$C$2:$G$32,D$1-2,0)</f>
        <v>Function_03</v>
      </c>
      <c r="E2295" t="str">
        <f>VLOOKUP($C2295,'Look-Ups'!$C$2:$G$32,E$1-2,0)</f>
        <v>Function_Simpl_03</v>
      </c>
      <c r="F2295" t="str">
        <f>VLOOKUP($C2295,'Look-Ups'!$C$2:$G$32,F$1-2,0)</f>
        <v>Segment_03</v>
      </c>
      <c r="G2295" t="str">
        <f>VLOOKUP($C2295,'Look-Ups'!$C$2:$G$32,G$1-2,0)</f>
        <v>Proc_Type_01</v>
      </c>
      <c r="H2295" t="s">
        <v>187</v>
      </c>
      <c r="I2295">
        <f t="shared" si="87"/>
        <v>2025</v>
      </c>
      <c r="J2295" t="s">
        <v>23</v>
      </c>
    </row>
    <row r="2296" spans="1:10" x14ac:dyDescent="0.25">
      <c r="A2296" t="str">
        <f t="shared" si="86"/>
        <v>Function_03Application_092025</v>
      </c>
      <c r="B2296">
        <v>2293</v>
      </c>
      <c r="C2296" t="s">
        <v>362</v>
      </c>
      <c r="D2296" t="str">
        <f>VLOOKUP($C2296,'Look-Ups'!$C$2:$G$32,D$1-2,0)</f>
        <v>Function_03</v>
      </c>
      <c r="E2296" t="str">
        <f>VLOOKUP($C2296,'Look-Ups'!$C$2:$G$32,E$1-2,0)</f>
        <v>Function_Simpl_03</v>
      </c>
      <c r="F2296" t="str">
        <f>VLOOKUP($C2296,'Look-Ups'!$C$2:$G$32,F$1-2,0)</f>
        <v>Segment_03</v>
      </c>
      <c r="G2296" t="str">
        <f>VLOOKUP($C2296,'Look-Ups'!$C$2:$G$32,G$1-2,0)</f>
        <v>Proc_Type_01</v>
      </c>
      <c r="H2296" t="s">
        <v>219</v>
      </c>
      <c r="I2296">
        <f t="shared" si="87"/>
        <v>2025</v>
      </c>
      <c r="J2296" t="s">
        <v>23</v>
      </c>
    </row>
    <row r="2297" spans="1:10" x14ac:dyDescent="0.25">
      <c r="A2297" t="str">
        <f t="shared" si="86"/>
        <v>Function_03Application_092025</v>
      </c>
      <c r="B2297">
        <v>2294</v>
      </c>
      <c r="C2297" t="s">
        <v>362</v>
      </c>
      <c r="D2297" t="str">
        <f>VLOOKUP($C2297,'Look-Ups'!$C$2:$G$32,D$1-2,0)</f>
        <v>Function_03</v>
      </c>
      <c r="E2297" t="str">
        <f>VLOOKUP($C2297,'Look-Ups'!$C$2:$G$32,E$1-2,0)</f>
        <v>Function_Simpl_03</v>
      </c>
      <c r="F2297" t="str">
        <f>VLOOKUP($C2297,'Look-Ups'!$C$2:$G$32,F$1-2,0)</f>
        <v>Segment_03</v>
      </c>
      <c r="G2297" t="str">
        <f>VLOOKUP($C2297,'Look-Ups'!$C$2:$G$32,G$1-2,0)</f>
        <v>Proc_Type_01</v>
      </c>
      <c r="H2297" t="s">
        <v>204</v>
      </c>
      <c r="I2297">
        <f t="shared" si="87"/>
        <v>2025</v>
      </c>
      <c r="J2297" t="s">
        <v>23</v>
      </c>
    </row>
    <row r="2298" spans="1:10" x14ac:dyDescent="0.25">
      <c r="A2298" t="str">
        <f t="shared" si="86"/>
        <v>Function_03Application_092025</v>
      </c>
      <c r="B2298">
        <v>2295</v>
      </c>
      <c r="C2298" t="s">
        <v>362</v>
      </c>
      <c r="D2298" t="str">
        <f>VLOOKUP($C2298,'Look-Ups'!$C$2:$G$32,D$1-2,0)</f>
        <v>Function_03</v>
      </c>
      <c r="E2298" t="str">
        <f>VLOOKUP($C2298,'Look-Ups'!$C$2:$G$32,E$1-2,0)</f>
        <v>Function_Simpl_03</v>
      </c>
      <c r="F2298" t="str">
        <f>VLOOKUP($C2298,'Look-Ups'!$C$2:$G$32,F$1-2,0)</f>
        <v>Segment_03</v>
      </c>
      <c r="G2298" t="str">
        <f>VLOOKUP($C2298,'Look-Ups'!$C$2:$G$32,G$1-2,0)</f>
        <v>Proc_Type_01</v>
      </c>
      <c r="H2298" t="s">
        <v>209</v>
      </c>
      <c r="I2298">
        <f t="shared" si="87"/>
        <v>2025</v>
      </c>
      <c r="J2298" t="s">
        <v>23</v>
      </c>
    </row>
    <row r="2299" spans="1:10" x14ac:dyDescent="0.25">
      <c r="A2299" t="str">
        <f t="shared" si="86"/>
        <v>Function_03Application_092025</v>
      </c>
      <c r="B2299">
        <v>2296</v>
      </c>
      <c r="C2299" t="s">
        <v>362</v>
      </c>
      <c r="D2299" t="str">
        <f>VLOOKUP($C2299,'Look-Ups'!$C$2:$G$32,D$1-2,0)</f>
        <v>Function_03</v>
      </c>
      <c r="E2299" t="str">
        <f>VLOOKUP($C2299,'Look-Ups'!$C$2:$G$32,E$1-2,0)</f>
        <v>Function_Simpl_03</v>
      </c>
      <c r="F2299" t="str">
        <f>VLOOKUP($C2299,'Look-Ups'!$C$2:$G$32,F$1-2,0)</f>
        <v>Segment_03</v>
      </c>
      <c r="G2299" t="str">
        <f>VLOOKUP($C2299,'Look-Ups'!$C$2:$G$32,G$1-2,0)</f>
        <v>Proc_Type_01</v>
      </c>
      <c r="H2299" t="s">
        <v>244</v>
      </c>
      <c r="I2299">
        <f t="shared" si="87"/>
        <v>2025</v>
      </c>
      <c r="J2299" t="s">
        <v>23</v>
      </c>
    </row>
    <row r="2300" spans="1:10" x14ac:dyDescent="0.25">
      <c r="A2300" t="str">
        <f t="shared" si="86"/>
        <v>Function_04Application_122025</v>
      </c>
      <c r="B2300">
        <v>2297</v>
      </c>
      <c r="C2300" t="s">
        <v>365</v>
      </c>
      <c r="D2300" t="str">
        <f>VLOOKUP($C2300,'Look-Ups'!$C$2:$G$32,D$1-2,0)</f>
        <v>Function_04</v>
      </c>
      <c r="E2300" t="str">
        <f>VLOOKUP($C2300,'Look-Ups'!$C$2:$G$32,E$1-2,0)</f>
        <v>Function_Simpl_03</v>
      </c>
      <c r="F2300" t="str">
        <f>VLOOKUP($C2300,'Look-Ups'!$C$2:$G$32,F$1-2,0)</f>
        <v>Segment_04</v>
      </c>
      <c r="G2300" t="str">
        <f>VLOOKUP($C2300,'Look-Ups'!$C$2:$G$32,G$1-2,0)</f>
        <v>Proc_Type_04</v>
      </c>
      <c r="H2300" t="s">
        <v>156</v>
      </c>
      <c r="I2300">
        <f t="shared" si="87"/>
        <v>2025</v>
      </c>
      <c r="J2300" t="s">
        <v>23</v>
      </c>
    </row>
    <row r="2301" spans="1:10" x14ac:dyDescent="0.25">
      <c r="A2301" t="str">
        <f t="shared" si="86"/>
        <v>Function_04Application_122025</v>
      </c>
      <c r="B2301">
        <v>2298</v>
      </c>
      <c r="C2301" t="s">
        <v>365</v>
      </c>
      <c r="D2301" t="str">
        <f>VLOOKUP($C2301,'Look-Ups'!$C$2:$G$32,D$1-2,0)</f>
        <v>Function_04</v>
      </c>
      <c r="E2301" t="str">
        <f>VLOOKUP($C2301,'Look-Ups'!$C$2:$G$32,E$1-2,0)</f>
        <v>Function_Simpl_03</v>
      </c>
      <c r="F2301" t="str">
        <f>VLOOKUP($C2301,'Look-Ups'!$C$2:$G$32,F$1-2,0)</f>
        <v>Segment_04</v>
      </c>
      <c r="G2301" t="str">
        <f>VLOOKUP($C2301,'Look-Ups'!$C$2:$G$32,G$1-2,0)</f>
        <v>Proc_Type_04</v>
      </c>
      <c r="H2301" t="s">
        <v>222</v>
      </c>
      <c r="I2301">
        <f t="shared" si="87"/>
        <v>2025</v>
      </c>
      <c r="J2301" t="s">
        <v>23</v>
      </c>
    </row>
    <row r="2302" spans="1:10" x14ac:dyDescent="0.25">
      <c r="A2302" t="str">
        <f t="shared" si="86"/>
        <v>Function_04Application_122025</v>
      </c>
      <c r="B2302">
        <v>2299</v>
      </c>
      <c r="C2302" t="s">
        <v>365</v>
      </c>
      <c r="D2302" t="str">
        <f>VLOOKUP($C2302,'Look-Ups'!$C$2:$G$32,D$1-2,0)</f>
        <v>Function_04</v>
      </c>
      <c r="E2302" t="str">
        <f>VLOOKUP($C2302,'Look-Ups'!$C$2:$G$32,E$1-2,0)</f>
        <v>Function_Simpl_03</v>
      </c>
      <c r="F2302" t="str">
        <f>VLOOKUP($C2302,'Look-Ups'!$C$2:$G$32,F$1-2,0)</f>
        <v>Segment_04</v>
      </c>
      <c r="G2302" t="str">
        <f>VLOOKUP($C2302,'Look-Ups'!$C$2:$G$32,G$1-2,0)</f>
        <v>Proc_Type_04</v>
      </c>
      <c r="H2302" t="s">
        <v>219</v>
      </c>
      <c r="I2302">
        <f t="shared" si="87"/>
        <v>2025</v>
      </c>
      <c r="J2302" t="s">
        <v>23</v>
      </c>
    </row>
    <row r="2303" spans="1:10" x14ac:dyDescent="0.25">
      <c r="A2303" t="str">
        <f t="shared" si="86"/>
        <v>Function_04Application_122025</v>
      </c>
      <c r="B2303">
        <v>2300</v>
      </c>
      <c r="C2303" t="s">
        <v>365</v>
      </c>
      <c r="D2303" t="str">
        <f>VLOOKUP($C2303,'Look-Ups'!$C$2:$G$32,D$1-2,0)</f>
        <v>Function_04</v>
      </c>
      <c r="E2303" t="str">
        <f>VLOOKUP($C2303,'Look-Ups'!$C$2:$G$32,E$1-2,0)</f>
        <v>Function_Simpl_03</v>
      </c>
      <c r="F2303" t="str">
        <f>VLOOKUP($C2303,'Look-Ups'!$C$2:$G$32,F$1-2,0)</f>
        <v>Segment_04</v>
      </c>
      <c r="G2303" t="str">
        <f>VLOOKUP($C2303,'Look-Ups'!$C$2:$G$32,G$1-2,0)</f>
        <v>Proc_Type_04</v>
      </c>
      <c r="H2303" t="s">
        <v>187</v>
      </c>
      <c r="I2303">
        <f t="shared" si="87"/>
        <v>2025</v>
      </c>
      <c r="J2303" t="s">
        <v>23</v>
      </c>
    </row>
    <row r="2304" spans="1:10" x14ac:dyDescent="0.25">
      <c r="A2304" t="str">
        <f t="shared" si="86"/>
        <v>Function_04Application_122025</v>
      </c>
      <c r="B2304">
        <v>2301</v>
      </c>
      <c r="C2304" t="s">
        <v>365</v>
      </c>
      <c r="D2304" t="str">
        <f>VLOOKUP($C2304,'Look-Ups'!$C$2:$G$32,D$1-2,0)</f>
        <v>Function_04</v>
      </c>
      <c r="E2304" t="str">
        <f>VLOOKUP($C2304,'Look-Ups'!$C$2:$G$32,E$1-2,0)</f>
        <v>Function_Simpl_03</v>
      </c>
      <c r="F2304" t="str">
        <f>VLOOKUP($C2304,'Look-Ups'!$C$2:$G$32,F$1-2,0)</f>
        <v>Segment_04</v>
      </c>
      <c r="G2304" t="str">
        <f>VLOOKUP($C2304,'Look-Ups'!$C$2:$G$32,G$1-2,0)</f>
        <v>Proc_Type_04</v>
      </c>
      <c r="H2304" t="s">
        <v>209</v>
      </c>
      <c r="I2304">
        <f t="shared" si="87"/>
        <v>2025</v>
      </c>
      <c r="J2304" t="s">
        <v>23</v>
      </c>
    </row>
    <row r="2305" spans="1:10" x14ac:dyDescent="0.25">
      <c r="A2305" t="str">
        <f t="shared" si="86"/>
        <v>Function_04Application_122025</v>
      </c>
      <c r="B2305">
        <v>2302</v>
      </c>
      <c r="C2305" t="s">
        <v>365</v>
      </c>
      <c r="D2305" t="str">
        <f>VLOOKUP($C2305,'Look-Ups'!$C$2:$G$32,D$1-2,0)</f>
        <v>Function_04</v>
      </c>
      <c r="E2305" t="str">
        <f>VLOOKUP($C2305,'Look-Ups'!$C$2:$G$32,E$1-2,0)</f>
        <v>Function_Simpl_03</v>
      </c>
      <c r="F2305" t="str">
        <f>VLOOKUP($C2305,'Look-Ups'!$C$2:$G$32,F$1-2,0)</f>
        <v>Segment_04</v>
      </c>
      <c r="G2305" t="str">
        <f>VLOOKUP($C2305,'Look-Ups'!$C$2:$G$32,G$1-2,0)</f>
        <v>Proc_Type_04</v>
      </c>
      <c r="H2305" t="s">
        <v>204</v>
      </c>
      <c r="I2305">
        <f t="shared" si="87"/>
        <v>2025</v>
      </c>
      <c r="J2305" t="s">
        <v>23</v>
      </c>
    </row>
    <row r="2306" spans="1:10" x14ac:dyDescent="0.25">
      <c r="A2306" t="str">
        <f t="shared" si="86"/>
        <v>Function_04Application_122025</v>
      </c>
      <c r="B2306">
        <v>2303</v>
      </c>
      <c r="C2306" t="s">
        <v>365</v>
      </c>
      <c r="D2306" t="str">
        <f>VLOOKUP($C2306,'Look-Ups'!$C$2:$G$32,D$1-2,0)</f>
        <v>Function_04</v>
      </c>
      <c r="E2306" t="str">
        <f>VLOOKUP($C2306,'Look-Ups'!$C$2:$G$32,E$1-2,0)</f>
        <v>Function_Simpl_03</v>
      </c>
      <c r="F2306" t="str">
        <f>VLOOKUP($C2306,'Look-Ups'!$C$2:$G$32,F$1-2,0)</f>
        <v>Segment_04</v>
      </c>
      <c r="G2306" t="str">
        <f>VLOOKUP($C2306,'Look-Ups'!$C$2:$G$32,G$1-2,0)</f>
        <v>Proc_Type_04</v>
      </c>
      <c r="H2306" t="s">
        <v>244</v>
      </c>
      <c r="I2306">
        <f t="shared" si="87"/>
        <v>2025</v>
      </c>
      <c r="J2306" t="s">
        <v>23</v>
      </c>
    </row>
    <row r="2307" spans="1:10" x14ac:dyDescent="0.25">
      <c r="A2307" t="str">
        <f t="shared" si="86"/>
        <v>Function_03Application_132025</v>
      </c>
      <c r="B2307">
        <v>2304</v>
      </c>
      <c r="C2307" t="s">
        <v>366</v>
      </c>
      <c r="D2307" t="str">
        <f>VLOOKUP($C2307,'Look-Ups'!$C$2:$G$32,D$1-2,0)</f>
        <v>Function_03</v>
      </c>
      <c r="E2307" t="str">
        <f>VLOOKUP($C2307,'Look-Ups'!$C$2:$G$32,E$1-2,0)</f>
        <v>Function_Simpl_03</v>
      </c>
      <c r="F2307" t="str">
        <f>VLOOKUP($C2307,'Look-Ups'!$C$2:$G$32,F$1-2,0)</f>
        <v>Segment_03</v>
      </c>
      <c r="G2307" t="str">
        <f>VLOOKUP($C2307,'Look-Ups'!$C$2:$G$32,G$1-2,0)</f>
        <v>Proc_Type_01</v>
      </c>
      <c r="H2307" t="s">
        <v>219</v>
      </c>
      <c r="I2307">
        <f t="shared" si="87"/>
        <v>2025</v>
      </c>
      <c r="J2307" t="s">
        <v>23</v>
      </c>
    </row>
    <row r="2308" spans="1:10" x14ac:dyDescent="0.25">
      <c r="A2308" t="str">
        <f t="shared" si="86"/>
        <v>Function_03Application_132025</v>
      </c>
      <c r="B2308">
        <v>2305</v>
      </c>
      <c r="C2308" t="s">
        <v>366</v>
      </c>
      <c r="D2308" t="str">
        <f>VLOOKUP($C2308,'Look-Ups'!$C$2:$G$32,D$1-2,0)</f>
        <v>Function_03</v>
      </c>
      <c r="E2308" t="str">
        <f>VLOOKUP($C2308,'Look-Ups'!$C$2:$G$32,E$1-2,0)</f>
        <v>Function_Simpl_03</v>
      </c>
      <c r="F2308" t="str">
        <f>VLOOKUP($C2308,'Look-Ups'!$C$2:$G$32,F$1-2,0)</f>
        <v>Segment_03</v>
      </c>
      <c r="G2308" t="str">
        <f>VLOOKUP($C2308,'Look-Ups'!$C$2:$G$32,G$1-2,0)</f>
        <v>Proc_Type_01</v>
      </c>
      <c r="H2308" t="s">
        <v>209</v>
      </c>
      <c r="I2308">
        <f t="shared" si="87"/>
        <v>2025</v>
      </c>
      <c r="J2308" t="s">
        <v>23</v>
      </c>
    </row>
    <row r="2309" spans="1:10" x14ac:dyDescent="0.25">
      <c r="A2309" t="str">
        <f t="shared" ref="A2309:A2372" si="88">D2309&amp;C2309&amp;I2309</f>
        <v>Function_03Application_132025</v>
      </c>
      <c r="B2309">
        <v>2306</v>
      </c>
      <c r="C2309" t="s">
        <v>366</v>
      </c>
      <c r="D2309" t="str">
        <f>VLOOKUP($C2309,'Look-Ups'!$C$2:$G$32,D$1-2,0)</f>
        <v>Function_03</v>
      </c>
      <c r="E2309" t="str">
        <f>VLOOKUP($C2309,'Look-Ups'!$C$2:$G$32,E$1-2,0)</f>
        <v>Function_Simpl_03</v>
      </c>
      <c r="F2309" t="str">
        <f>VLOOKUP($C2309,'Look-Ups'!$C$2:$G$32,F$1-2,0)</f>
        <v>Segment_03</v>
      </c>
      <c r="G2309" t="str">
        <f>VLOOKUP($C2309,'Look-Ups'!$C$2:$G$32,G$1-2,0)</f>
        <v>Proc_Type_01</v>
      </c>
      <c r="H2309" t="s">
        <v>171</v>
      </c>
      <c r="I2309">
        <f t="shared" si="87"/>
        <v>2025</v>
      </c>
      <c r="J2309" t="s">
        <v>23</v>
      </c>
    </row>
    <row r="2310" spans="1:10" x14ac:dyDescent="0.25">
      <c r="A2310" t="str">
        <f t="shared" si="88"/>
        <v>Function_03Application_132025</v>
      </c>
      <c r="B2310">
        <v>2307</v>
      </c>
      <c r="C2310" t="s">
        <v>366</v>
      </c>
      <c r="D2310" t="str">
        <f>VLOOKUP($C2310,'Look-Ups'!$C$2:$G$32,D$1-2,0)</f>
        <v>Function_03</v>
      </c>
      <c r="E2310" t="str">
        <f>VLOOKUP($C2310,'Look-Ups'!$C$2:$G$32,E$1-2,0)</f>
        <v>Function_Simpl_03</v>
      </c>
      <c r="F2310" t="str">
        <f>VLOOKUP($C2310,'Look-Ups'!$C$2:$G$32,F$1-2,0)</f>
        <v>Segment_03</v>
      </c>
      <c r="G2310" t="str">
        <f>VLOOKUP($C2310,'Look-Ups'!$C$2:$G$32,G$1-2,0)</f>
        <v>Proc_Type_01</v>
      </c>
      <c r="H2310" t="s">
        <v>238</v>
      </c>
      <c r="I2310">
        <f t="shared" si="87"/>
        <v>2025</v>
      </c>
      <c r="J2310" t="s">
        <v>23</v>
      </c>
    </row>
    <row r="2311" spans="1:10" x14ac:dyDescent="0.25">
      <c r="A2311" t="str">
        <f t="shared" si="88"/>
        <v>Function_03Application_132025</v>
      </c>
      <c r="B2311">
        <v>2308</v>
      </c>
      <c r="C2311" t="s">
        <v>366</v>
      </c>
      <c r="D2311" t="str">
        <f>VLOOKUP($C2311,'Look-Ups'!$C$2:$G$32,D$1-2,0)</f>
        <v>Function_03</v>
      </c>
      <c r="E2311" t="str">
        <f>VLOOKUP($C2311,'Look-Ups'!$C$2:$G$32,E$1-2,0)</f>
        <v>Function_Simpl_03</v>
      </c>
      <c r="F2311" t="str">
        <f>VLOOKUP($C2311,'Look-Ups'!$C$2:$G$32,F$1-2,0)</f>
        <v>Segment_03</v>
      </c>
      <c r="G2311" t="str">
        <f>VLOOKUP($C2311,'Look-Ups'!$C$2:$G$32,G$1-2,0)</f>
        <v>Proc_Type_01</v>
      </c>
      <c r="H2311" t="s">
        <v>222</v>
      </c>
      <c r="I2311">
        <f t="shared" si="87"/>
        <v>2025</v>
      </c>
      <c r="J2311" t="s">
        <v>23</v>
      </c>
    </row>
    <row r="2312" spans="1:10" x14ac:dyDescent="0.25">
      <c r="A2312" t="str">
        <f t="shared" si="88"/>
        <v>Function_03Application_132025</v>
      </c>
      <c r="B2312">
        <v>2309</v>
      </c>
      <c r="C2312" t="s">
        <v>366</v>
      </c>
      <c r="D2312" t="str">
        <f>VLOOKUP($C2312,'Look-Ups'!$C$2:$G$32,D$1-2,0)</f>
        <v>Function_03</v>
      </c>
      <c r="E2312" t="str">
        <f>VLOOKUP($C2312,'Look-Ups'!$C$2:$G$32,E$1-2,0)</f>
        <v>Function_Simpl_03</v>
      </c>
      <c r="F2312" t="str">
        <f>VLOOKUP($C2312,'Look-Ups'!$C$2:$G$32,F$1-2,0)</f>
        <v>Segment_03</v>
      </c>
      <c r="G2312" t="str">
        <f>VLOOKUP($C2312,'Look-Ups'!$C$2:$G$32,G$1-2,0)</f>
        <v>Proc_Type_01</v>
      </c>
      <c r="H2312" t="s">
        <v>187</v>
      </c>
      <c r="I2312">
        <f t="shared" si="87"/>
        <v>2025</v>
      </c>
      <c r="J2312" t="s">
        <v>23</v>
      </c>
    </row>
    <row r="2313" spans="1:10" x14ac:dyDescent="0.25">
      <c r="A2313" t="str">
        <f t="shared" si="88"/>
        <v>Function_03Application_132025</v>
      </c>
      <c r="B2313">
        <v>2310</v>
      </c>
      <c r="C2313" t="s">
        <v>366</v>
      </c>
      <c r="D2313" t="str">
        <f>VLOOKUP($C2313,'Look-Ups'!$C$2:$G$32,D$1-2,0)</f>
        <v>Function_03</v>
      </c>
      <c r="E2313" t="str">
        <f>VLOOKUP($C2313,'Look-Ups'!$C$2:$G$32,E$1-2,0)</f>
        <v>Function_Simpl_03</v>
      </c>
      <c r="F2313" t="str">
        <f>VLOOKUP($C2313,'Look-Ups'!$C$2:$G$32,F$1-2,0)</f>
        <v>Segment_03</v>
      </c>
      <c r="G2313" t="str">
        <f>VLOOKUP($C2313,'Look-Ups'!$C$2:$G$32,G$1-2,0)</f>
        <v>Proc_Type_01</v>
      </c>
      <c r="H2313" t="s">
        <v>195</v>
      </c>
      <c r="I2313">
        <f t="shared" si="87"/>
        <v>2025</v>
      </c>
      <c r="J2313" t="s">
        <v>23</v>
      </c>
    </row>
    <row r="2314" spans="1:10" x14ac:dyDescent="0.25">
      <c r="A2314" t="str">
        <f t="shared" si="88"/>
        <v>Function_03Application_132025</v>
      </c>
      <c r="B2314">
        <v>2311</v>
      </c>
      <c r="C2314" t="s">
        <v>366</v>
      </c>
      <c r="D2314" t="str">
        <f>VLOOKUP($C2314,'Look-Ups'!$C$2:$G$32,D$1-2,0)</f>
        <v>Function_03</v>
      </c>
      <c r="E2314" t="str">
        <f>VLOOKUP($C2314,'Look-Ups'!$C$2:$G$32,E$1-2,0)</f>
        <v>Function_Simpl_03</v>
      </c>
      <c r="F2314" t="str">
        <f>VLOOKUP($C2314,'Look-Ups'!$C$2:$G$32,F$1-2,0)</f>
        <v>Segment_03</v>
      </c>
      <c r="G2314" t="str">
        <f>VLOOKUP($C2314,'Look-Ups'!$C$2:$G$32,G$1-2,0)</f>
        <v>Proc_Type_01</v>
      </c>
      <c r="H2314" t="s">
        <v>244</v>
      </c>
      <c r="I2314">
        <f t="shared" si="87"/>
        <v>2025</v>
      </c>
      <c r="J2314" t="s">
        <v>23</v>
      </c>
    </row>
    <row r="2315" spans="1:10" x14ac:dyDescent="0.25">
      <c r="A2315" t="str">
        <f t="shared" si="88"/>
        <v>Function_05Application_162025</v>
      </c>
      <c r="B2315">
        <v>2312</v>
      </c>
      <c r="C2315" t="s">
        <v>369</v>
      </c>
      <c r="D2315" t="str">
        <f>VLOOKUP($C2315,'Look-Ups'!$C$2:$G$32,D$1-2,0)</f>
        <v>Function_05</v>
      </c>
      <c r="E2315" t="str">
        <f>VLOOKUP($C2315,'Look-Ups'!$C$2:$G$32,E$1-2,0)</f>
        <v>Function_Simpl_04</v>
      </c>
      <c r="F2315" t="str">
        <f>VLOOKUP($C2315,'Look-Ups'!$C$2:$G$32,F$1-2,0)</f>
        <v>Segment_04</v>
      </c>
      <c r="G2315" t="str">
        <f>VLOOKUP($C2315,'Look-Ups'!$C$2:$G$32,G$1-2,0)</f>
        <v>Proc_Type_05</v>
      </c>
      <c r="H2315" t="s">
        <v>219</v>
      </c>
      <c r="I2315">
        <f t="shared" si="87"/>
        <v>2025</v>
      </c>
      <c r="J2315" t="s">
        <v>23</v>
      </c>
    </row>
    <row r="2316" spans="1:10" x14ac:dyDescent="0.25">
      <c r="A2316" t="str">
        <f t="shared" si="88"/>
        <v>Function_05Application_162025</v>
      </c>
      <c r="B2316">
        <v>2313</v>
      </c>
      <c r="C2316" t="s">
        <v>369</v>
      </c>
      <c r="D2316" t="str">
        <f>VLOOKUP($C2316,'Look-Ups'!$C$2:$G$32,D$1-2,0)</f>
        <v>Function_05</v>
      </c>
      <c r="E2316" t="str">
        <f>VLOOKUP($C2316,'Look-Ups'!$C$2:$G$32,E$1-2,0)</f>
        <v>Function_Simpl_04</v>
      </c>
      <c r="F2316" t="str">
        <f>VLOOKUP($C2316,'Look-Ups'!$C$2:$G$32,F$1-2,0)</f>
        <v>Segment_04</v>
      </c>
      <c r="G2316" t="str">
        <f>VLOOKUP($C2316,'Look-Ups'!$C$2:$G$32,G$1-2,0)</f>
        <v>Proc_Type_05</v>
      </c>
      <c r="H2316" t="s">
        <v>156</v>
      </c>
      <c r="I2316">
        <f t="shared" si="87"/>
        <v>2025</v>
      </c>
      <c r="J2316" t="s">
        <v>23</v>
      </c>
    </row>
    <row r="2317" spans="1:10" x14ac:dyDescent="0.25">
      <c r="A2317" t="str">
        <f t="shared" si="88"/>
        <v>Function_05Application_162025</v>
      </c>
      <c r="B2317">
        <v>2314</v>
      </c>
      <c r="C2317" t="s">
        <v>369</v>
      </c>
      <c r="D2317" t="str">
        <f>VLOOKUP($C2317,'Look-Ups'!$C$2:$G$32,D$1-2,0)</f>
        <v>Function_05</v>
      </c>
      <c r="E2317" t="str">
        <f>VLOOKUP($C2317,'Look-Ups'!$C$2:$G$32,E$1-2,0)</f>
        <v>Function_Simpl_04</v>
      </c>
      <c r="F2317" t="str">
        <f>VLOOKUP($C2317,'Look-Ups'!$C$2:$G$32,F$1-2,0)</f>
        <v>Segment_04</v>
      </c>
      <c r="G2317" t="str">
        <f>VLOOKUP($C2317,'Look-Ups'!$C$2:$G$32,G$1-2,0)</f>
        <v>Proc_Type_05</v>
      </c>
      <c r="H2317" t="s">
        <v>222</v>
      </c>
      <c r="I2317">
        <f t="shared" si="87"/>
        <v>2025</v>
      </c>
      <c r="J2317" t="s">
        <v>23</v>
      </c>
    </row>
    <row r="2318" spans="1:10" x14ac:dyDescent="0.25">
      <c r="A2318" t="str">
        <f t="shared" si="88"/>
        <v>Function_05Application_162025</v>
      </c>
      <c r="B2318">
        <v>2315</v>
      </c>
      <c r="C2318" t="s">
        <v>369</v>
      </c>
      <c r="D2318" t="str">
        <f>VLOOKUP($C2318,'Look-Ups'!$C$2:$G$32,D$1-2,0)</f>
        <v>Function_05</v>
      </c>
      <c r="E2318" t="str">
        <f>VLOOKUP($C2318,'Look-Ups'!$C$2:$G$32,E$1-2,0)</f>
        <v>Function_Simpl_04</v>
      </c>
      <c r="F2318" t="str">
        <f>VLOOKUP($C2318,'Look-Ups'!$C$2:$G$32,F$1-2,0)</f>
        <v>Segment_04</v>
      </c>
      <c r="G2318" t="str">
        <f>VLOOKUP($C2318,'Look-Ups'!$C$2:$G$32,G$1-2,0)</f>
        <v>Proc_Type_05</v>
      </c>
      <c r="H2318" t="s">
        <v>187</v>
      </c>
      <c r="I2318">
        <f t="shared" si="87"/>
        <v>2025</v>
      </c>
      <c r="J2318" t="s">
        <v>23</v>
      </c>
    </row>
    <row r="2319" spans="1:10" x14ac:dyDescent="0.25">
      <c r="A2319" t="str">
        <f t="shared" si="88"/>
        <v>Function_05Application_162025</v>
      </c>
      <c r="B2319">
        <v>2316</v>
      </c>
      <c r="C2319" t="s">
        <v>369</v>
      </c>
      <c r="D2319" t="str">
        <f>VLOOKUP($C2319,'Look-Ups'!$C$2:$G$32,D$1-2,0)</f>
        <v>Function_05</v>
      </c>
      <c r="E2319" t="str">
        <f>VLOOKUP($C2319,'Look-Ups'!$C$2:$G$32,E$1-2,0)</f>
        <v>Function_Simpl_04</v>
      </c>
      <c r="F2319" t="str">
        <f>VLOOKUP($C2319,'Look-Ups'!$C$2:$G$32,F$1-2,0)</f>
        <v>Segment_04</v>
      </c>
      <c r="G2319" t="str">
        <f>VLOOKUP($C2319,'Look-Ups'!$C$2:$G$32,G$1-2,0)</f>
        <v>Proc_Type_05</v>
      </c>
      <c r="H2319" t="s">
        <v>209</v>
      </c>
      <c r="I2319">
        <f t="shared" si="87"/>
        <v>2025</v>
      </c>
      <c r="J2319" t="s">
        <v>23</v>
      </c>
    </row>
    <row r="2320" spans="1:10" x14ac:dyDescent="0.25">
      <c r="A2320" t="str">
        <f t="shared" si="88"/>
        <v>Function_05Application_162025</v>
      </c>
      <c r="B2320">
        <v>2317</v>
      </c>
      <c r="C2320" t="s">
        <v>369</v>
      </c>
      <c r="D2320" t="str">
        <f>VLOOKUP($C2320,'Look-Ups'!$C$2:$G$32,D$1-2,0)</f>
        <v>Function_05</v>
      </c>
      <c r="E2320" t="str">
        <f>VLOOKUP($C2320,'Look-Ups'!$C$2:$G$32,E$1-2,0)</f>
        <v>Function_Simpl_04</v>
      </c>
      <c r="F2320" t="str">
        <f>VLOOKUP($C2320,'Look-Ups'!$C$2:$G$32,F$1-2,0)</f>
        <v>Segment_04</v>
      </c>
      <c r="G2320" t="str">
        <f>VLOOKUP($C2320,'Look-Ups'!$C$2:$G$32,G$1-2,0)</f>
        <v>Proc_Type_05</v>
      </c>
      <c r="H2320" t="s">
        <v>171</v>
      </c>
      <c r="I2320">
        <f t="shared" si="87"/>
        <v>2025</v>
      </c>
      <c r="J2320" t="s">
        <v>23</v>
      </c>
    </row>
    <row r="2321" spans="1:10" x14ac:dyDescent="0.25">
      <c r="A2321" t="str">
        <f t="shared" si="88"/>
        <v>Function_05Application_162025</v>
      </c>
      <c r="B2321">
        <v>2318</v>
      </c>
      <c r="C2321" t="s">
        <v>369</v>
      </c>
      <c r="D2321" t="str">
        <f>VLOOKUP($C2321,'Look-Ups'!$C$2:$G$32,D$1-2,0)</f>
        <v>Function_05</v>
      </c>
      <c r="E2321" t="str">
        <f>VLOOKUP($C2321,'Look-Ups'!$C$2:$G$32,E$1-2,0)</f>
        <v>Function_Simpl_04</v>
      </c>
      <c r="F2321" t="str">
        <f>VLOOKUP($C2321,'Look-Ups'!$C$2:$G$32,F$1-2,0)</f>
        <v>Segment_04</v>
      </c>
      <c r="G2321" t="str">
        <f>VLOOKUP($C2321,'Look-Ups'!$C$2:$G$32,G$1-2,0)</f>
        <v>Proc_Type_05</v>
      </c>
      <c r="H2321" t="s">
        <v>182</v>
      </c>
      <c r="I2321">
        <f t="shared" si="87"/>
        <v>2025</v>
      </c>
      <c r="J2321" t="s">
        <v>23</v>
      </c>
    </row>
    <row r="2322" spans="1:10" x14ac:dyDescent="0.25">
      <c r="A2322" t="str">
        <f t="shared" si="88"/>
        <v>Function_05Application_162025</v>
      </c>
      <c r="B2322">
        <v>2319</v>
      </c>
      <c r="C2322" t="s">
        <v>369</v>
      </c>
      <c r="D2322" t="str">
        <f>VLOOKUP($C2322,'Look-Ups'!$C$2:$G$32,D$1-2,0)</f>
        <v>Function_05</v>
      </c>
      <c r="E2322" t="str">
        <f>VLOOKUP($C2322,'Look-Ups'!$C$2:$G$32,E$1-2,0)</f>
        <v>Function_Simpl_04</v>
      </c>
      <c r="F2322" t="str">
        <f>VLOOKUP($C2322,'Look-Ups'!$C$2:$G$32,F$1-2,0)</f>
        <v>Segment_04</v>
      </c>
      <c r="G2322" t="str">
        <f>VLOOKUP($C2322,'Look-Ups'!$C$2:$G$32,G$1-2,0)</f>
        <v>Proc_Type_05</v>
      </c>
      <c r="H2322" t="s">
        <v>238</v>
      </c>
      <c r="I2322">
        <f t="shared" si="87"/>
        <v>2025</v>
      </c>
      <c r="J2322" t="s">
        <v>23</v>
      </c>
    </row>
    <row r="2323" spans="1:10" x14ac:dyDescent="0.25">
      <c r="A2323" t="str">
        <f t="shared" si="88"/>
        <v>Function_05Application_162025</v>
      </c>
      <c r="B2323">
        <v>2320</v>
      </c>
      <c r="C2323" t="s">
        <v>369</v>
      </c>
      <c r="D2323" t="str">
        <f>VLOOKUP($C2323,'Look-Ups'!$C$2:$G$32,D$1-2,0)</f>
        <v>Function_05</v>
      </c>
      <c r="E2323" t="str">
        <f>VLOOKUP($C2323,'Look-Ups'!$C$2:$G$32,E$1-2,0)</f>
        <v>Function_Simpl_04</v>
      </c>
      <c r="F2323" t="str">
        <f>VLOOKUP($C2323,'Look-Ups'!$C$2:$G$32,F$1-2,0)</f>
        <v>Segment_04</v>
      </c>
      <c r="G2323" t="str">
        <f>VLOOKUP($C2323,'Look-Ups'!$C$2:$G$32,G$1-2,0)</f>
        <v>Proc_Type_05</v>
      </c>
      <c r="H2323" t="s">
        <v>244</v>
      </c>
      <c r="I2323">
        <f t="shared" si="87"/>
        <v>2025</v>
      </c>
      <c r="J2323" t="s">
        <v>23</v>
      </c>
    </row>
    <row r="2324" spans="1:10" x14ac:dyDescent="0.25">
      <c r="A2324" t="str">
        <f t="shared" si="88"/>
        <v>Function_05Application_172025</v>
      </c>
      <c r="B2324">
        <v>2321</v>
      </c>
      <c r="C2324" t="s">
        <v>370</v>
      </c>
      <c r="D2324" t="str">
        <f>VLOOKUP($C2324,'Look-Ups'!$C$2:$G$32,D$1-2,0)</f>
        <v>Function_05</v>
      </c>
      <c r="E2324" t="str">
        <f>VLOOKUP($C2324,'Look-Ups'!$C$2:$G$32,E$1-2,0)</f>
        <v>Function_Simpl_04</v>
      </c>
      <c r="F2324" t="str">
        <f>VLOOKUP($C2324,'Look-Ups'!$C$2:$G$32,F$1-2,0)</f>
        <v>Segment_04</v>
      </c>
      <c r="G2324" t="str">
        <f>VLOOKUP($C2324,'Look-Ups'!$C$2:$G$32,G$1-2,0)</f>
        <v>Proc_Type_05</v>
      </c>
      <c r="H2324" t="s">
        <v>209</v>
      </c>
      <c r="I2324">
        <f t="shared" si="87"/>
        <v>2025</v>
      </c>
      <c r="J2324" t="s">
        <v>23</v>
      </c>
    </row>
    <row r="2325" spans="1:10" x14ac:dyDescent="0.25">
      <c r="A2325" t="str">
        <f t="shared" si="88"/>
        <v>Function_05Application_172025</v>
      </c>
      <c r="B2325">
        <v>2322</v>
      </c>
      <c r="C2325" t="s">
        <v>370</v>
      </c>
      <c r="D2325" t="str">
        <f>VLOOKUP($C2325,'Look-Ups'!$C$2:$G$32,D$1-2,0)</f>
        <v>Function_05</v>
      </c>
      <c r="E2325" t="str">
        <f>VLOOKUP($C2325,'Look-Ups'!$C$2:$G$32,E$1-2,0)</f>
        <v>Function_Simpl_04</v>
      </c>
      <c r="F2325" t="str">
        <f>VLOOKUP($C2325,'Look-Ups'!$C$2:$G$32,F$1-2,0)</f>
        <v>Segment_04</v>
      </c>
      <c r="G2325" t="str">
        <f>VLOOKUP($C2325,'Look-Ups'!$C$2:$G$32,G$1-2,0)</f>
        <v>Proc_Type_05</v>
      </c>
      <c r="H2325" t="s">
        <v>219</v>
      </c>
      <c r="I2325">
        <f t="shared" si="87"/>
        <v>2025</v>
      </c>
      <c r="J2325" t="s">
        <v>23</v>
      </c>
    </row>
    <row r="2326" spans="1:10" x14ac:dyDescent="0.25">
      <c r="A2326" t="str">
        <f t="shared" si="88"/>
        <v>Function_05Application_172025</v>
      </c>
      <c r="B2326">
        <v>2323</v>
      </c>
      <c r="C2326" t="s">
        <v>370</v>
      </c>
      <c r="D2326" t="str">
        <f>VLOOKUP($C2326,'Look-Ups'!$C$2:$G$32,D$1-2,0)</f>
        <v>Function_05</v>
      </c>
      <c r="E2326" t="str">
        <f>VLOOKUP($C2326,'Look-Ups'!$C$2:$G$32,E$1-2,0)</f>
        <v>Function_Simpl_04</v>
      </c>
      <c r="F2326" t="str">
        <f>VLOOKUP($C2326,'Look-Ups'!$C$2:$G$32,F$1-2,0)</f>
        <v>Segment_04</v>
      </c>
      <c r="G2326" t="str">
        <f>VLOOKUP($C2326,'Look-Ups'!$C$2:$G$32,G$1-2,0)</f>
        <v>Proc_Type_05</v>
      </c>
      <c r="H2326" t="s">
        <v>222</v>
      </c>
      <c r="I2326">
        <f t="shared" si="87"/>
        <v>2025</v>
      </c>
      <c r="J2326" t="s">
        <v>23</v>
      </c>
    </row>
    <row r="2327" spans="1:10" x14ac:dyDescent="0.25">
      <c r="A2327" t="str">
        <f t="shared" si="88"/>
        <v>Function_05Application_172025</v>
      </c>
      <c r="B2327">
        <v>2324</v>
      </c>
      <c r="C2327" t="s">
        <v>370</v>
      </c>
      <c r="D2327" t="str">
        <f>VLOOKUP($C2327,'Look-Ups'!$C$2:$G$32,D$1-2,0)</f>
        <v>Function_05</v>
      </c>
      <c r="E2327" t="str">
        <f>VLOOKUP($C2327,'Look-Ups'!$C$2:$G$32,E$1-2,0)</f>
        <v>Function_Simpl_04</v>
      </c>
      <c r="F2327" t="str">
        <f>VLOOKUP($C2327,'Look-Ups'!$C$2:$G$32,F$1-2,0)</f>
        <v>Segment_04</v>
      </c>
      <c r="G2327" t="str">
        <f>VLOOKUP($C2327,'Look-Ups'!$C$2:$G$32,G$1-2,0)</f>
        <v>Proc_Type_05</v>
      </c>
      <c r="H2327" t="s">
        <v>187</v>
      </c>
      <c r="I2327">
        <f t="shared" ref="I2327:I2390" si="89">I1972+1</f>
        <v>2025</v>
      </c>
      <c r="J2327" t="s">
        <v>23</v>
      </c>
    </row>
    <row r="2328" spans="1:10" x14ac:dyDescent="0.25">
      <c r="A2328" t="str">
        <f t="shared" si="88"/>
        <v>Function_05Application_172025</v>
      </c>
      <c r="B2328">
        <v>2325</v>
      </c>
      <c r="C2328" t="s">
        <v>370</v>
      </c>
      <c r="D2328" t="str">
        <f>VLOOKUP($C2328,'Look-Ups'!$C$2:$G$32,D$1-2,0)</f>
        <v>Function_05</v>
      </c>
      <c r="E2328" t="str">
        <f>VLOOKUP($C2328,'Look-Ups'!$C$2:$G$32,E$1-2,0)</f>
        <v>Function_Simpl_04</v>
      </c>
      <c r="F2328" t="str">
        <f>VLOOKUP($C2328,'Look-Ups'!$C$2:$G$32,F$1-2,0)</f>
        <v>Segment_04</v>
      </c>
      <c r="G2328" t="str">
        <f>VLOOKUP($C2328,'Look-Ups'!$C$2:$G$32,G$1-2,0)</f>
        <v>Proc_Type_05</v>
      </c>
      <c r="H2328" t="s">
        <v>156</v>
      </c>
      <c r="I2328">
        <f t="shared" si="89"/>
        <v>2025</v>
      </c>
      <c r="J2328" t="s">
        <v>23</v>
      </c>
    </row>
    <row r="2329" spans="1:10" x14ac:dyDescent="0.25">
      <c r="A2329" t="str">
        <f t="shared" si="88"/>
        <v>Function_05Application_172025</v>
      </c>
      <c r="B2329">
        <v>2326</v>
      </c>
      <c r="C2329" t="s">
        <v>370</v>
      </c>
      <c r="D2329" t="str">
        <f>VLOOKUP($C2329,'Look-Ups'!$C$2:$G$32,D$1-2,0)</f>
        <v>Function_05</v>
      </c>
      <c r="E2329" t="str">
        <f>VLOOKUP($C2329,'Look-Ups'!$C$2:$G$32,E$1-2,0)</f>
        <v>Function_Simpl_04</v>
      </c>
      <c r="F2329" t="str">
        <f>VLOOKUP($C2329,'Look-Ups'!$C$2:$G$32,F$1-2,0)</f>
        <v>Segment_04</v>
      </c>
      <c r="G2329" t="str">
        <f>VLOOKUP($C2329,'Look-Ups'!$C$2:$G$32,G$1-2,0)</f>
        <v>Proc_Type_05</v>
      </c>
      <c r="H2329" t="s">
        <v>238</v>
      </c>
      <c r="I2329">
        <f t="shared" si="89"/>
        <v>2025</v>
      </c>
      <c r="J2329" t="s">
        <v>23</v>
      </c>
    </row>
    <row r="2330" spans="1:10" x14ac:dyDescent="0.25">
      <c r="A2330" t="str">
        <f t="shared" si="88"/>
        <v>Function_05Application_172025</v>
      </c>
      <c r="B2330">
        <v>2327</v>
      </c>
      <c r="C2330" t="s">
        <v>370</v>
      </c>
      <c r="D2330" t="str">
        <f>VLOOKUP($C2330,'Look-Ups'!$C$2:$G$32,D$1-2,0)</f>
        <v>Function_05</v>
      </c>
      <c r="E2330" t="str">
        <f>VLOOKUP($C2330,'Look-Ups'!$C$2:$G$32,E$1-2,0)</f>
        <v>Function_Simpl_04</v>
      </c>
      <c r="F2330" t="str">
        <f>VLOOKUP($C2330,'Look-Ups'!$C$2:$G$32,F$1-2,0)</f>
        <v>Segment_04</v>
      </c>
      <c r="G2330" t="str">
        <f>VLOOKUP($C2330,'Look-Ups'!$C$2:$G$32,G$1-2,0)</f>
        <v>Proc_Type_05</v>
      </c>
      <c r="H2330" t="s">
        <v>182</v>
      </c>
      <c r="I2330">
        <f t="shared" si="89"/>
        <v>2025</v>
      </c>
      <c r="J2330" t="s">
        <v>23</v>
      </c>
    </row>
    <row r="2331" spans="1:10" x14ac:dyDescent="0.25">
      <c r="A2331" t="str">
        <f t="shared" si="88"/>
        <v>Function_05Application_172025</v>
      </c>
      <c r="B2331">
        <v>2328</v>
      </c>
      <c r="C2331" t="s">
        <v>370</v>
      </c>
      <c r="D2331" t="str">
        <f>VLOOKUP($C2331,'Look-Ups'!$C$2:$G$32,D$1-2,0)</f>
        <v>Function_05</v>
      </c>
      <c r="E2331" t="str">
        <f>VLOOKUP($C2331,'Look-Ups'!$C$2:$G$32,E$1-2,0)</f>
        <v>Function_Simpl_04</v>
      </c>
      <c r="F2331" t="str">
        <f>VLOOKUP($C2331,'Look-Ups'!$C$2:$G$32,F$1-2,0)</f>
        <v>Segment_04</v>
      </c>
      <c r="G2331" t="str">
        <f>VLOOKUP($C2331,'Look-Ups'!$C$2:$G$32,G$1-2,0)</f>
        <v>Proc_Type_05</v>
      </c>
      <c r="H2331" t="s">
        <v>195</v>
      </c>
      <c r="I2331">
        <f t="shared" si="89"/>
        <v>2025</v>
      </c>
      <c r="J2331" t="s">
        <v>23</v>
      </c>
    </row>
    <row r="2332" spans="1:10" x14ac:dyDescent="0.25">
      <c r="A2332" t="str">
        <f t="shared" si="88"/>
        <v>Function_05Application_172025</v>
      </c>
      <c r="B2332">
        <v>2329</v>
      </c>
      <c r="C2332" t="s">
        <v>370</v>
      </c>
      <c r="D2332" t="str">
        <f>VLOOKUP($C2332,'Look-Ups'!$C$2:$G$32,D$1-2,0)</f>
        <v>Function_05</v>
      </c>
      <c r="E2332" t="str">
        <f>VLOOKUP($C2332,'Look-Ups'!$C$2:$G$32,E$1-2,0)</f>
        <v>Function_Simpl_04</v>
      </c>
      <c r="F2332" t="str">
        <f>VLOOKUP($C2332,'Look-Ups'!$C$2:$G$32,F$1-2,0)</f>
        <v>Segment_04</v>
      </c>
      <c r="G2332" t="str">
        <f>VLOOKUP($C2332,'Look-Ups'!$C$2:$G$32,G$1-2,0)</f>
        <v>Proc_Type_05</v>
      </c>
      <c r="H2332" t="s">
        <v>244</v>
      </c>
      <c r="I2332">
        <f t="shared" si="89"/>
        <v>2025</v>
      </c>
      <c r="J2332" t="s">
        <v>23</v>
      </c>
    </row>
    <row r="2333" spans="1:10" x14ac:dyDescent="0.25">
      <c r="A2333" t="str">
        <f t="shared" si="88"/>
        <v>Function_06Application_182025</v>
      </c>
      <c r="B2333">
        <v>2330</v>
      </c>
      <c r="C2333" t="s">
        <v>371</v>
      </c>
      <c r="D2333" t="str">
        <f>VLOOKUP($C2333,'Look-Ups'!$C$2:$G$32,D$1-2,0)</f>
        <v>Function_06</v>
      </c>
      <c r="E2333" t="str">
        <f>VLOOKUP($C2333,'Look-Ups'!$C$2:$G$32,E$1-2,0)</f>
        <v>Function_Simpl_05</v>
      </c>
      <c r="F2333" t="str">
        <f>VLOOKUP($C2333,'Look-Ups'!$C$2:$G$32,F$1-2,0)</f>
        <v>Segment_05</v>
      </c>
      <c r="G2333" t="str">
        <f>VLOOKUP($C2333,'Look-Ups'!$C$2:$G$32,G$1-2,0)</f>
        <v>Proc_Type_01</v>
      </c>
      <c r="H2333" t="s">
        <v>215</v>
      </c>
      <c r="I2333">
        <f t="shared" si="89"/>
        <v>2025</v>
      </c>
      <c r="J2333" t="s">
        <v>23</v>
      </c>
    </row>
    <row r="2334" spans="1:10" x14ac:dyDescent="0.25">
      <c r="A2334" t="str">
        <f t="shared" si="88"/>
        <v>Function_06Application_182025</v>
      </c>
      <c r="B2334">
        <v>2331</v>
      </c>
      <c r="C2334" t="s">
        <v>371</v>
      </c>
      <c r="D2334" t="str">
        <f>VLOOKUP($C2334,'Look-Ups'!$C$2:$G$32,D$1-2,0)</f>
        <v>Function_06</v>
      </c>
      <c r="E2334" t="str">
        <f>VLOOKUP($C2334,'Look-Ups'!$C$2:$G$32,E$1-2,0)</f>
        <v>Function_Simpl_05</v>
      </c>
      <c r="F2334" t="str">
        <f>VLOOKUP($C2334,'Look-Ups'!$C$2:$G$32,F$1-2,0)</f>
        <v>Segment_05</v>
      </c>
      <c r="G2334" t="str">
        <f>VLOOKUP($C2334,'Look-Ups'!$C$2:$G$32,G$1-2,0)</f>
        <v>Proc_Type_01</v>
      </c>
      <c r="H2334" t="s">
        <v>222</v>
      </c>
      <c r="I2334">
        <f t="shared" si="89"/>
        <v>2025</v>
      </c>
      <c r="J2334" t="s">
        <v>23</v>
      </c>
    </row>
    <row r="2335" spans="1:10" x14ac:dyDescent="0.25">
      <c r="A2335" t="str">
        <f t="shared" si="88"/>
        <v>Function_06Application_182025</v>
      </c>
      <c r="B2335">
        <v>2332</v>
      </c>
      <c r="C2335" t="s">
        <v>371</v>
      </c>
      <c r="D2335" t="str">
        <f>VLOOKUP($C2335,'Look-Ups'!$C$2:$G$32,D$1-2,0)</f>
        <v>Function_06</v>
      </c>
      <c r="E2335" t="str">
        <f>VLOOKUP($C2335,'Look-Ups'!$C$2:$G$32,E$1-2,0)</f>
        <v>Function_Simpl_05</v>
      </c>
      <c r="F2335" t="str">
        <f>VLOOKUP($C2335,'Look-Ups'!$C$2:$G$32,F$1-2,0)</f>
        <v>Segment_05</v>
      </c>
      <c r="G2335" t="str">
        <f>VLOOKUP($C2335,'Look-Ups'!$C$2:$G$32,G$1-2,0)</f>
        <v>Proc_Type_01</v>
      </c>
      <c r="H2335" t="s">
        <v>219</v>
      </c>
      <c r="I2335">
        <f t="shared" si="89"/>
        <v>2025</v>
      </c>
      <c r="J2335" t="s">
        <v>23</v>
      </c>
    </row>
    <row r="2336" spans="1:10" x14ac:dyDescent="0.25">
      <c r="A2336" t="str">
        <f t="shared" si="88"/>
        <v>Function_06Application_182025</v>
      </c>
      <c r="B2336">
        <v>2333</v>
      </c>
      <c r="C2336" t="s">
        <v>371</v>
      </c>
      <c r="D2336" t="str">
        <f>VLOOKUP($C2336,'Look-Ups'!$C$2:$G$32,D$1-2,0)</f>
        <v>Function_06</v>
      </c>
      <c r="E2336" t="str">
        <f>VLOOKUP($C2336,'Look-Ups'!$C$2:$G$32,E$1-2,0)</f>
        <v>Function_Simpl_05</v>
      </c>
      <c r="F2336" t="str">
        <f>VLOOKUP($C2336,'Look-Ups'!$C$2:$G$32,F$1-2,0)</f>
        <v>Segment_05</v>
      </c>
      <c r="G2336" t="str">
        <f>VLOOKUP($C2336,'Look-Ups'!$C$2:$G$32,G$1-2,0)</f>
        <v>Proc_Type_01</v>
      </c>
      <c r="H2336" t="s">
        <v>217</v>
      </c>
      <c r="I2336">
        <f t="shared" si="89"/>
        <v>2025</v>
      </c>
      <c r="J2336" t="s">
        <v>23</v>
      </c>
    </row>
    <row r="2337" spans="1:10" x14ac:dyDescent="0.25">
      <c r="A2337" t="str">
        <f t="shared" si="88"/>
        <v>Function_06Application_182025</v>
      </c>
      <c r="B2337">
        <v>2334</v>
      </c>
      <c r="C2337" t="s">
        <v>371</v>
      </c>
      <c r="D2337" t="str">
        <f>VLOOKUP($C2337,'Look-Ups'!$C$2:$G$32,D$1-2,0)</f>
        <v>Function_06</v>
      </c>
      <c r="E2337" t="str">
        <f>VLOOKUP($C2337,'Look-Ups'!$C$2:$G$32,E$1-2,0)</f>
        <v>Function_Simpl_05</v>
      </c>
      <c r="F2337" t="str">
        <f>VLOOKUP($C2337,'Look-Ups'!$C$2:$G$32,F$1-2,0)</f>
        <v>Segment_05</v>
      </c>
      <c r="G2337" t="str">
        <f>VLOOKUP($C2337,'Look-Ups'!$C$2:$G$32,G$1-2,0)</f>
        <v>Proc_Type_01</v>
      </c>
      <c r="H2337" t="s">
        <v>209</v>
      </c>
      <c r="I2337">
        <f t="shared" si="89"/>
        <v>2025</v>
      </c>
      <c r="J2337" t="s">
        <v>23</v>
      </c>
    </row>
    <row r="2338" spans="1:10" x14ac:dyDescent="0.25">
      <c r="A2338" t="str">
        <f t="shared" si="88"/>
        <v>Function_06Application_182025</v>
      </c>
      <c r="B2338">
        <v>2335</v>
      </c>
      <c r="C2338" t="s">
        <v>371</v>
      </c>
      <c r="D2338" t="str">
        <f>VLOOKUP($C2338,'Look-Ups'!$C$2:$G$32,D$1-2,0)</f>
        <v>Function_06</v>
      </c>
      <c r="E2338" t="str">
        <f>VLOOKUP($C2338,'Look-Ups'!$C$2:$G$32,E$1-2,0)</f>
        <v>Function_Simpl_05</v>
      </c>
      <c r="F2338" t="str">
        <f>VLOOKUP($C2338,'Look-Ups'!$C$2:$G$32,F$1-2,0)</f>
        <v>Segment_05</v>
      </c>
      <c r="G2338" t="str">
        <f>VLOOKUP($C2338,'Look-Ups'!$C$2:$G$32,G$1-2,0)</f>
        <v>Proc_Type_01</v>
      </c>
      <c r="H2338" t="s">
        <v>201</v>
      </c>
      <c r="I2338">
        <f t="shared" si="89"/>
        <v>2025</v>
      </c>
      <c r="J2338" t="s">
        <v>23</v>
      </c>
    </row>
    <row r="2339" spans="1:10" x14ac:dyDescent="0.25">
      <c r="A2339" t="str">
        <f t="shared" si="88"/>
        <v>Function_06Application_182025</v>
      </c>
      <c r="B2339">
        <v>2336</v>
      </c>
      <c r="C2339" t="s">
        <v>371</v>
      </c>
      <c r="D2339" t="str">
        <f>VLOOKUP($C2339,'Look-Ups'!$C$2:$G$32,D$1-2,0)</f>
        <v>Function_06</v>
      </c>
      <c r="E2339" t="str">
        <f>VLOOKUP($C2339,'Look-Ups'!$C$2:$G$32,E$1-2,0)</f>
        <v>Function_Simpl_05</v>
      </c>
      <c r="F2339" t="str">
        <f>VLOOKUP($C2339,'Look-Ups'!$C$2:$G$32,F$1-2,0)</f>
        <v>Segment_05</v>
      </c>
      <c r="G2339" t="str">
        <f>VLOOKUP($C2339,'Look-Ups'!$C$2:$G$32,G$1-2,0)</f>
        <v>Proc_Type_01</v>
      </c>
      <c r="H2339" t="s">
        <v>187</v>
      </c>
      <c r="I2339">
        <f t="shared" si="89"/>
        <v>2025</v>
      </c>
      <c r="J2339" t="s">
        <v>23</v>
      </c>
    </row>
    <row r="2340" spans="1:10" x14ac:dyDescent="0.25">
      <c r="A2340" t="str">
        <f t="shared" si="88"/>
        <v>Function_06Application_182025</v>
      </c>
      <c r="B2340">
        <v>2337</v>
      </c>
      <c r="C2340" t="s">
        <v>371</v>
      </c>
      <c r="D2340" t="str">
        <f>VLOOKUP($C2340,'Look-Ups'!$C$2:$G$32,D$1-2,0)</f>
        <v>Function_06</v>
      </c>
      <c r="E2340" t="str">
        <f>VLOOKUP($C2340,'Look-Ups'!$C$2:$G$32,E$1-2,0)</f>
        <v>Function_Simpl_05</v>
      </c>
      <c r="F2340" t="str">
        <f>VLOOKUP($C2340,'Look-Ups'!$C$2:$G$32,F$1-2,0)</f>
        <v>Segment_05</v>
      </c>
      <c r="G2340" t="str">
        <f>VLOOKUP($C2340,'Look-Ups'!$C$2:$G$32,G$1-2,0)</f>
        <v>Proc_Type_01</v>
      </c>
      <c r="H2340" t="s">
        <v>221</v>
      </c>
      <c r="I2340">
        <f t="shared" si="89"/>
        <v>2025</v>
      </c>
      <c r="J2340" t="s">
        <v>23</v>
      </c>
    </row>
    <row r="2341" spans="1:10" x14ac:dyDescent="0.25">
      <c r="A2341" t="str">
        <f t="shared" si="88"/>
        <v>Function_06Application_182025</v>
      </c>
      <c r="B2341">
        <v>2338</v>
      </c>
      <c r="C2341" t="s">
        <v>371</v>
      </c>
      <c r="D2341" t="str">
        <f>VLOOKUP($C2341,'Look-Ups'!$C$2:$G$32,D$1-2,0)</f>
        <v>Function_06</v>
      </c>
      <c r="E2341" t="str">
        <f>VLOOKUP($C2341,'Look-Ups'!$C$2:$G$32,E$1-2,0)</f>
        <v>Function_Simpl_05</v>
      </c>
      <c r="F2341" t="str">
        <f>VLOOKUP($C2341,'Look-Ups'!$C$2:$G$32,F$1-2,0)</f>
        <v>Segment_05</v>
      </c>
      <c r="G2341" t="str">
        <f>VLOOKUP($C2341,'Look-Ups'!$C$2:$G$32,G$1-2,0)</f>
        <v>Proc_Type_01</v>
      </c>
      <c r="H2341" t="s">
        <v>225</v>
      </c>
      <c r="I2341">
        <f t="shared" si="89"/>
        <v>2025</v>
      </c>
      <c r="J2341" t="s">
        <v>23</v>
      </c>
    </row>
    <row r="2342" spans="1:10" x14ac:dyDescent="0.25">
      <c r="A2342" t="str">
        <f t="shared" si="88"/>
        <v>Function_06Application_182025</v>
      </c>
      <c r="B2342">
        <v>2339</v>
      </c>
      <c r="C2342" t="s">
        <v>371</v>
      </c>
      <c r="D2342" t="str">
        <f>VLOOKUP($C2342,'Look-Ups'!$C$2:$G$32,D$1-2,0)</f>
        <v>Function_06</v>
      </c>
      <c r="E2342" t="str">
        <f>VLOOKUP($C2342,'Look-Ups'!$C$2:$G$32,E$1-2,0)</f>
        <v>Function_Simpl_05</v>
      </c>
      <c r="F2342" t="str">
        <f>VLOOKUP($C2342,'Look-Ups'!$C$2:$G$32,F$1-2,0)</f>
        <v>Segment_05</v>
      </c>
      <c r="G2342" t="str">
        <f>VLOOKUP($C2342,'Look-Ups'!$C$2:$G$32,G$1-2,0)</f>
        <v>Proc_Type_01</v>
      </c>
      <c r="H2342" t="s">
        <v>236</v>
      </c>
      <c r="I2342">
        <f t="shared" si="89"/>
        <v>2025</v>
      </c>
      <c r="J2342" t="s">
        <v>23</v>
      </c>
    </row>
    <row r="2343" spans="1:10" x14ac:dyDescent="0.25">
      <c r="A2343" t="str">
        <f t="shared" si="88"/>
        <v>Function_06Application_182025</v>
      </c>
      <c r="B2343">
        <v>2340</v>
      </c>
      <c r="C2343" t="s">
        <v>371</v>
      </c>
      <c r="D2343" t="str">
        <f>VLOOKUP($C2343,'Look-Ups'!$C$2:$G$32,D$1-2,0)</f>
        <v>Function_06</v>
      </c>
      <c r="E2343" t="str">
        <f>VLOOKUP($C2343,'Look-Ups'!$C$2:$G$32,E$1-2,0)</f>
        <v>Function_Simpl_05</v>
      </c>
      <c r="F2343" t="str">
        <f>VLOOKUP($C2343,'Look-Ups'!$C$2:$G$32,F$1-2,0)</f>
        <v>Segment_05</v>
      </c>
      <c r="G2343" t="str">
        <f>VLOOKUP($C2343,'Look-Ups'!$C$2:$G$32,G$1-2,0)</f>
        <v>Proc_Type_01</v>
      </c>
      <c r="H2343" t="s">
        <v>156</v>
      </c>
      <c r="I2343">
        <f t="shared" si="89"/>
        <v>2025</v>
      </c>
      <c r="J2343" t="s">
        <v>23</v>
      </c>
    </row>
    <row r="2344" spans="1:10" x14ac:dyDescent="0.25">
      <c r="A2344" t="str">
        <f t="shared" si="88"/>
        <v>Function_06Application_182025</v>
      </c>
      <c r="B2344">
        <v>2341</v>
      </c>
      <c r="C2344" t="s">
        <v>371</v>
      </c>
      <c r="D2344" t="str">
        <f>VLOOKUP($C2344,'Look-Ups'!$C$2:$G$32,D$1-2,0)</f>
        <v>Function_06</v>
      </c>
      <c r="E2344" t="str">
        <f>VLOOKUP($C2344,'Look-Ups'!$C$2:$G$32,E$1-2,0)</f>
        <v>Function_Simpl_05</v>
      </c>
      <c r="F2344" t="str">
        <f>VLOOKUP($C2344,'Look-Ups'!$C$2:$G$32,F$1-2,0)</f>
        <v>Segment_05</v>
      </c>
      <c r="G2344" t="str">
        <f>VLOOKUP($C2344,'Look-Ups'!$C$2:$G$32,G$1-2,0)</f>
        <v>Proc_Type_01</v>
      </c>
      <c r="H2344" t="s">
        <v>163</v>
      </c>
      <c r="I2344">
        <f t="shared" si="89"/>
        <v>2025</v>
      </c>
      <c r="J2344" t="s">
        <v>23</v>
      </c>
    </row>
    <row r="2345" spans="1:10" x14ac:dyDescent="0.25">
      <c r="A2345" t="str">
        <f t="shared" si="88"/>
        <v>Function_06Application_182025</v>
      </c>
      <c r="B2345">
        <v>2342</v>
      </c>
      <c r="C2345" t="s">
        <v>371</v>
      </c>
      <c r="D2345" t="str">
        <f>VLOOKUP($C2345,'Look-Ups'!$C$2:$G$32,D$1-2,0)</f>
        <v>Function_06</v>
      </c>
      <c r="E2345" t="str">
        <f>VLOOKUP($C2345,'Look-Ups'!$C$2:$G$32,E$1-2,0)</f>
        <v>Function_Simpl_05</v>
      </c>
      <c r="F2345" t="str">
        <f>VLOOKUP($C2345,'Look-Ups'!$C$2:$G$32,F$1-2,0)</f>
        <v>Segment_05</v>
      </c>
      <c r="G2345" t="str">
        <f>VLOOKUP($C2345,'Look-Ups'!$C$2:$G$32,G$1-2,0)</f>
        <v>Proc_Type_01</v>
      </c>
      <c r="H2345" t="s">
        <v>184</v>
      </c>
      <c r="I2345">
        <f t="shared" si="89"/>
        <v>2025</v>
      </c>
      <c r="J2345" t="s">
        <v>23</v>
      </c>
    </row>
    <row r="2346" spans="1:10" x14ac:dyDescent="0.25">
      <c r="A2346" t="str">
        <f t="shared" si="88"/>
        <v>Function_06Application_182025</v>
      </c>
      <c r="B2346">
        <v>2343</v>
      </c>
      <c r="C2346" t="s">
        <v>371</v>
      </c>
      <c r="D2346" t="str">
        <f>VLOOKUP($C2346,'Look-Ups'!$C$2:$G$32,D$1-2,0)</f>
        <v>Function_06</v>
      </c>
      <c r="E2346" t="str">
        <f>VLOOKUP($C2346,'Look-Ups'!$C$2:$G$32,E$1-2,0)</f>
        <v>Function_Simpl_05</v>
      </c>
      <c r="F2346" t="str">
        <f>VLOOKUP($C2346,'Look-Ups'!$C$2:$G$32,F$1-2,0)</f>
        <v>Segment_05</v>
      </c>
      <c r="G2346" t="str">
        <f>VLOOKUP($C2346,'Look-Ups'!$C$2:$G$32,G$1-2,0)</f>
        <v>Proc_Type_01</v>
      </c>
      <c r="H2346" t="s">
        <v>188</v>
      </c>
      <c r="I2346">
        <f t="shared" si="89"/>
        <v>2025</v>
      </c>
      <c r="J2346" t="s">
        <v>23</v>
      </c>
    </row>
    <row r="2347" spans="1:10" x14ac:dyDescent="0.25">
      <c r="A2347" t="str">
        <f t="shared" si="88"/>
        <v>Function_06Application_182025</v>
      </c>
      <c r="B2347">
        <v>2344</v>
      </c>
      <c r="C2347" t="s">
        <v>371</v>
      </c>
      <c r="D2347" t="str">
        <f>VLOOKUP($C2347,'Look-Ups'!$C$2:$G$32,D$1-2,0)</f>
        <v>Function_06</v>
      </c>
      <c r="E2347" t="str">
        <f>VLOOKUP($C2347,'Look-Ups'!$C$2:$G$32,E$1-2,0)</f>
        <v>Function_Simpl_05</v>
      </c>
      <c r="F2347" t="str">
        <f>VLOOKUP($C2347,'Look-Ups'!$C$2:$G$32,F$1-2,0)</f>
        <v>Segment_05</v>
      </c>
      <c r="G2347" t="str">
        <f>VLOOKUP($C2347,'Look-Ups'!$C$2:$G$32,G$1-2,0)</f>
        <v>Proc_Type_01</v>
      </c>
      <c r="H2347" t="s">
        <v>203</v>
      </c>
      <c r="I2347">
        <f t="shared" si="89"/>
        <v>2025</v>
      </c>
      <c r="J2347" t="s">
        <v>23</v>
      </c>
    </row>
    <row r="2348" spans="1:10" x14ac:dyDescent="0.25">
      <c r="A2348" t="str">
        <f t="shared" si="88"/>
        <v>Function_06Application_182025</v>
      </c>
      <c r="B2348">
        <v>2345</v>
      </c>
      <c r="C2348" t="s">
        <v>371</v>
      </c>
      <c r="D2348" t="str">
        <f>VLOOKUP($C2348,'Look-Ups'!$C$2:$G$32,D$1-2,0)</f>
        <v>Function_06</v>
      </c>
      <c r="E2348" t="str">
        <f>VLOOKUP($C2348,'Look-Ups'!$C$2:$G$32,E$1-2,0)</f>
        <v>Function_Simpl_05</v>
      </c>
      <c r="F2348" t="str">
        <f>VLOOKUP($C2348,'Look-Ups'!$C$2:$G$32,F$1-2,0)</f>
        <v>Segment_05</v>
      </c>
      <c r="G2348" t="str">
        <f>VLOOKUP($C2348,'Look-Ups'!$C$2:$G$32,G$1-2,0)</f>
        <v>Proc_Type_01</v>
      </c>
      <c r="H2348" t="s">
        <v>211</v>
      </c>
      <c r="I2348">
        <f t="shared" si="89"/>
        <v>2025</v>
      </c>
      <c r="J2348" t="s">
        <v>23</v>
      </c>
    </row>
    <row r="2349" spans="1:10" x14ac:dyDescent="0.25">
      <c r="A2349" t="str">
        <f t="shared" si="88"/>
        <v>Function_06Application_182025</v>
      </c>
      <c r="B2349">
        <v>2346</v>
      </c>
      <c r="C2349" t="s">
        <v>371</v>
      </c>
      <c r="D2349" t="str">
        <f>VLOOKUP($C2349,'Look-Ups'!$C$2:$G$32,D$1-2,0)</f>
        <v>Function_06</v>
      </c>
      <c r="E2349" t="str">
        <f>VLOOKUP($C2349,'Look-Ups'!$C$2:$G$32,E$1-2,0)</f>
        <v>Function_Simpl_05</v>
      </c>
      <c r="F2349" t="str">
        <f>VLOOKUP($C2349,'Look-Ups'!$C$2:$G$32,F$1-2,0)</f>
        <v>Segment_05</v>
      </c>
      <c r="G2349" t="str">
        <f>VLOOKUP($C2349,'Look-Ups'!$C$2:$G$32,G$1-2,0)</f>
        <v>Proc_Type_01</v>
      </c>
      <c r="H2349" t="s">
        <v>242</v>
      </c>
      <c r="I2349">
        <f t="shared" si="89"/>
        <v>2025</v>
      </c>
      <c r="J2349" t="s">
        <v>23</v>
      </c>
    </row>
    <row r="2350" spans="1:10" x14ac:dyDescent="0.25">
      <c r="A2350" t="str">
        <f t="shared" si="88"/>
        <v>Function_06Application_182025</v>
      </c>
      <c r="B2350">
        <v>2347</v>
      </c>
      <c r="C2350" t="s">
        <v>371</v>
      </c>
      <c r="D2350" t="str">
        <f>VLOOKUP($C2350,'Look-Ups'!$C$2:$G$32,D$1-2,0)</f>
        <v>Function_06</v>
      </c>
      <c r="E2350" t="str">
        <f>VLOOKUP($C2350,'Look-Ups'!$C$2:$G$32,E$1-2,0)</f>
        <v>Function_Simpl_05</v>
      </c>
      <c r="F2350" t="str">
        <f>VLOOKUP($C2350,'Look-Ups'!$C$2:$G$32,F$1-2,0)</f>
        <v>Segment_05</v>
      </c>
      <c r="G2350" t="str">
        <f>VLOOKUP($C2350,'Look-Ups'!$C$2:$G$32,G$1-2,0)</f>
        <v>Proc_Type_01</v>
      </c>
      <c r="H2350" t="s">
        <v>220</v>
      </c>
      <c r="I2350">
        <f t="shared" si="89"/>
        <v>2025</v>
      </c>
      <c r="J2350" t="s">
        <v>23</v>
      </c>
    </row>
    <row r="2351" spans="1:10" x14ac:dyDescent="0.25">
      <c r="A2351" t="str">
        <f t="shared" si="88"/>
        <v>Function_06Application_182025</v>
      </c>
      <c r="B2351">
        <v>2348</v>
      </c>
      <c r="C2351" t="s">
        <v>371</v>
      </c>
      <c r="D2351" t="str">
        <f>VLOOKUP($C2351,'Look-Ups'!$C$2:$G$32,D$1-2,0)</f>
        <v>Function_06</v>
      </c>
      <c r="E2351" t="str">
        <f>VLOOKUP($C2351,'Look-Ups'!$C$2:$G$32,E$1-2,0)</f>
        <v>Function_Simpl_05</v>
      </c>
      <c r="F2351" t="str">
        <f>VLOOKUP($C2351,'Look-Ups'!$C$2:$G$32,F$1-2,0)</f>
        <v>Segment_05</v>
      </c>
      <c r="G2351" t="str">
        <f>VLOOKUP($C2351,'Look-Ups'!$C$2:$G$32,G$1-2,0)</f>
        <v>Proc_Type_01</v>
      </c>
      <c r="H2351" t="s">
        <v>182</v>
      </c>
      <c r="I2351">
        <f t="shared" si="89"/>
        <v>2025</v>
      </c>
      <c r="J2351" t="s">
        <v>23</v>
      </c>
    </row>
    <row r="2352" spans="1:10" x14ac:dyDescent="0.25">
      <c r="A2352" t="str">
        <f t="shared" si="88"/>
        <v>Function_06Application_182025</v>
      </c>
      <c r="B2352">
        <v>2349</v>
      </c>
      <c r="C2352" t="s">
        <v>371</v>
      </c>
      <c r="D2352" t="str">
        <f>VLOOKUP($C2352,'Look-Ups'!$C$2:$G$32,D$1-2,0)</f>
        <v>Function_06</v>
      </c>
      <c r="E2352" t="str">
        <f>VLOOKUP($C2352,'Look-Ups'!$C$2:$G$32,E$1-2,0)</f>
        <v>Function_Simpl_05</v>
      </c>
      <c r="F2352" t="str">
        <f>VLOOKUP($C2352,'Look-Ups'!$C$2:$G$32,F$1-2,0)</f>
        <v>Segment_05</v>
      </c>
      <c r="G2352" t="str">
        <f>VLOOKUP($C2352,'Look-Ups'!$C$2:$G$32,G$1-2,0)</f>
        <v>Proc_Type_01</v>
      </c>
      <c r="H2352" t="s">
        <v>173</v>
      </c>
      <c r="I2352">
        <f t="shared" si="89"/>
        <v>2025</v>
      </c>
      <c r="J2352" t="s">
        <v>23</v>
      </c>
    </row>
    <row r="2353" spans="1:10" x14ac:dyDescent="0.25">
      <c r="A2353" t="str">
        <f t="shared" si="88"/>
        <v>Function_06Application_182025</v>
      </c>
      <c r="B2353">
        <v>2350</v>
      </c>
      <c r="C2353" t="s">
        <v>371</v>
      </c>
      <c r="D2353" t="str">
        <f>VLOOKUP($C2353,'Look-Ups'!$C$2:$G$32,D$1-2,0)</f>
        <v>Function_06</v>
      </c>
      <c r="E2353" t="str">
        <f>VLOOKUP($C2353,'Look-Ups'!$C$2:$G$32,E$1-2,0)</f>
        <v>Function_Simpl_05</v>
      </c>
      <c r="F2353" t="str">
        <f>VLOOKUP($C2353,'Look-Ups'!$C$2:$G$32,F$1-2,0)</f>
        <v>Segment_05</v>
      </c>
      <c r="G2353" t="str">
        <f>VLOOKUP($C2353,'Look-Ups'!$C$2:$G$32,G$1-2,0)</f>
        <v>Proc_Type_01</v>
      </c>
      <c r="H2353" t="s">
        <v>174</v>
      </c>
      <c r="I2353">
        <f t="shared" si="89"/>
        <v>2025</v>
      </c>
      <c r="J2353" t="s">
        <v>23</v>
      </c>
    </row>
    <row r="2354" spans="1:10" x14ac:dyDescent="0.25">
      <c r="A2354" t="str">
        <f t="shared" si="88"/>
        <v>Function_06Application_182025</v>
      </c>
      <c r="B2354">
        <v>2351</v>
      </c>
      <c r="C2354" t="s">
        <v>371</v>
      </c>
      <c r="D2354" t="str">
        <f>VLOOKUP($C2354,'Look-Ups'!$C$2:$G$32,D$1-2,0)</f>
        <v>Function_06</v>
      </c>
      <c r="E2354" t="str">
        <f>VLOOKUP($C2354,'Look-Ups'!$C$2:$G$32,E$1-2,0)</f>
        <v>Function_Simpl_05</v>
      </c>
      <c r="F2354" t="str">
        <f>VLOOKUP($C2354,'Look-Ups'!$C$2:$G$32,F$1-2,0)</f>
        <v>Segment_05</v>
      </c>
      <c r="G2354" t="str">
        <f>VLOOKUP($C2354,'Look-Ups'!$C$2:$G$32,G$1-2,0)</f>
        <v>Proc_Type_01</v>
      </c>
      <c r="H2354" t="s">
        <v>183</v>
      </c>
      <c r="I2354">
        <f t="shared" si="89"/>
        <v>2025</v>
      </c>
      <c r="J2354" t="s">
        <v>23</v>
      </c>
    </row>
    <row r="2355" spans="1:10" x14ac:dyDescent="0.25">
      <c r="A2355" t="str">
        <f t="shared" si="88"/>
        <v>Function_06Application_182025</v>
      </c>
      <c r="B2355">
        <v>2352</v>
      </c>
      <c r="C2355" t="s">
        <v>371</v>
      </c>
      <c r="D2355" t="str">
        <f>VLOOKUP($C2355,'Look-Ups'!$C$2:$G$32,D$1-2,0)</f>
        <v>Function_06</v>
      </c>
      <c r="E2355" t="str">
        <f>VLOOKUP($C2355,'Look-Ups'!$C$2:$G$32,E$1-2,0)</f>
        <v>Function_Simpl_05</v>
      </c>
      <c r="F2355" t="str">
        <f>VLOOKUP($C2355,'Look-Ups'!$C$2:$G$32,F$1-2,0)</f>
        <v>Segment_05</v>
      </c>
      <c r="G2355" t="str">
        <f>VLOOKUP($C2355,'Look-Ups'!$C$2:$G$32,G$1-2,0)</f>
        <v>Proc_Type_01</v>
      </c>
      <c r="H2355" t="s">
        <v>185</v>
      </c>
      <c r="I2355">
        <f t="shared" si="89"/>
        <v>2025</v>
      </c>
      <c r="J2355" t="s">
        <v>23</v>
      </c>
    </row>
    <row r="2356" spans="1:10" x14ac:dyDescent="0.25">
      <c r="A2356" t="str">
        <f t="shared" si="88"/>
        <v>Function_06Application_182025</v>
      </c>
      <c r="B2356">
        <v>2353</v>
      </c>
      <c r="C2356" t="s">
        <v>371</v>
      </c>
      <c r="D2356" t="str">
        <f>VLOOKUP($C2356,'Look-Ups'!$C$2:$G$32,D$1-2,0)</f>
        <v>Function_06</v>
      </c>
      <c r="E2356" t="str">
        <f>VLOOKUP($C2356,'Look-Ups'!$C$2:$G$32,E$1-2,0)</f>
        <v>Function_Simpl_05</v>
      </c>
      <c r="F2356" t="str">
        <f>VLOOKUP($C2356,'Look-Ups'!$C$2:$G$32,F$1-2,0)</f>
        <v>Segment_05</v>
      </c>
      <c r="G2356" t="str">
        <f>VLOOKUP($C2356,'Look-Ups'!$C$2:$G$32,G$1-2,0)</f>
        <v>Proc_Type_01</v>
      </c>
      <c r="H2356" t="s">
        <v>244</v>
      </c>
      <c r="I2356">
        <f t="shared" si="89"/>
        <v>2025</v>
      </c>
      <c r="J2356" t="s">
        <v>23</v>
      </c>
    </row>
    <row r="2357" spans="1:10" x14ac:dyDescent="0.25">
      <c r="A2357" t="str">
        <f t="shared" si="88"/>
        <v>Function_07Application_192025</v>
      </c>
      <c r="B2357">
        <v>2354</v>
      </c>
      <c r="C2357" t="s">
        <v>372</v>
      </c>
      <c r="D2357" t="str">
        <f>VLOOKUP($C2357,'Look-Ups'!$C$2:$G$32,D$1-2,0)</f>
        <v>Function_07</v>
      </c>
      <c r="E2357" t="str">
        <f>VLOOKUP($C2357,'Look-Ups'!$C$2:$G$32,E$1-2,0)</f>
        <v>Function_Simpl_06</v>
      </c>
      <c r="F2357" t="str">
        <f>VLOOKUP($C2357,'Look-Ups'!$C$2:$G$32,F$1-2,0)</f>
        <v>Segment_04</v>
      </c>
      <c r="G2357" t="str">
        <f>VLOOKUP($C2357,'Look-Ups'!$C$2:$G$32,G$1-2,0)</f>
        <v>Proc_Type_05</v>
      </c>
      <c r="H2357" t="s">
        <v>171</v>
      </c>
      <c r="I2357">
        <f t="shared" si="89"/>
        <v>2025</v>
      </c>
      <c r="J2357" t="s">
        <v>23</v>
      </c>
    </row>
    <row r="2358" spans="1:10" x14ac:dyDescent="0.25">
      <c r="A2358" t="str">
        <f t="shared" si="88"/>
        <v>Function_07Application_192025</v>
      </c>
      <c r="B2358">
        <v>2355</v>
      </c>
      <c r="C2358" t="s">
        <v>372</v>
      </c>
      <c r="D2358" t="str">
        <f>VLOOKUP($C2358,'Look-Ups'!$C$2:$G$32,D$1-2,0)</f>
        <v>Function_07</v>
      </c>
      <c r="E2358" t="str">
        <f>VLOOKUP($C2358,'Look-Ups'!$C$2:$G$32,E$1-2,0)</f>
        <v>Function_Simpl_06</v>
      </c>
      <c r="F2358" t="str">
        <f>VLOOKUP($C2358,'Look-Ups'!$C$2:$G$32,F$1-2,0)</f>
        <v>Segment_04</v>
      </c>
      <c r="G2358" t="str">
        <f>VLOOKUP($C2358,'Look-Ups'!$C$2:$G$32,G$1-2,0)</f>
        <v>Proc_Type_05</v>
      </c>
      <c r="H2358" t="s">
        <v>219</v>
      </c>
      <c r="I2358">
        <f t="shared" si="89"/>
        <v>2025</v>
      </c>
      <c r="J2358" t="s">
        <v>23</v>
      </c>
    </row>
    <row r="2359" spans="1:10" x14ac:dyDescent="0.25">
      <c r="A2359" t="str">
        <f t="shared" si="88"/>
        <v>Function_07Application_192025</v>
      </c>
      <c r="B2359">
        <v>2356</v>
      </c>
      <c r="C2359" t="s">
        <v>372</v>
      </c>
      <c r="D2359" t="str">
        <f>VLOOKUP($C2359,'Look-Ups'!$C$2:$G$32,D$1-2,0)</f>
        <v>Function_07</v>
      </c>
      <c r="E2359" t="str">
        <f>VLOOKUP($C2359,'Look-Ups'!$C$2:$G$32,E$1-2,0)</f>
        <v>Function_Simpl_06</v>
      </c>
      <c r="F2359" t="str">
        <f>VLOOKUP($C2359,'Look-Ups'!$C$2:$G$32,F$1-2,0)</f>
        <v>Segment_04</v>
      </c>
      <c r="G2359" t="str">
        <f>VLOOKUP($C2359,'Look-Ups'!$C$2:$G$32,G$1-2,0)</f>
        <v>Proc_Type_05</v>
      </c>
      <c r="H2359" t="s">
        <v>156</v>
      </c>
      <c r="I2359">
        <f t="shared" si="89"/>
        <v>2025</v>
      </c>
      <c r="J2359" t="s">
        <v>23</v>
      </c>
    </row>
    <row r="2360" spans="1:10" x14ac:dyDescent="0.25">
      <c r="A2360" t="str">
        <f t="shared" si="88"/>
        <v>Function_07Application_192025</v>
      </c>
      <c r="B2360">
        <v>2357</v>
      </c>
      <c r="C2360" t="s">
        <v>372</v>
      </c>
      <c r="D2360" t="str">
        <f>VLOOKUP($C2360,'Look-Ups'!$C$2:$G$32,D$1-2,0)</f>
        <v>Function_07</v>
      </c>
      <c r="E2360" t="str">
        <f>VLOOKUP($C2360,'Look-Ups'!$C$2:$G$32,E$1-2,0)</f>
        <v>Function_Simpl_06</v>
      </c>
      <c r="F2360" t="str">
        <f>VLOOKUP($C2360,'Look-Ups'!$C$2:$G$32,F$1-2,0)</f>
        <v>Segment_04</v>
      </c>
      <c r="G2360" t="str">
        <f>VLOOKUP($C2360,'Look-Ups'!$C$2:$G$32,G$1-2,0)</f>
        <v>Proc_Type_05</v>
      </c>
      <c r="H2360" t="s">
        <v>187</v>
      </c>
      <c r="I2360">
        <f t="shared" si="89"/>
        <v>2025</v>
      </c>
      <c r="J2360" t="s">
        <v>23</v>
      </c>
    </row>
    <row r="2361" spans="1:10" x14ac:dyDescent="0.25">
      <c r="A2361" t="str">
        <f t="shared" si="88"/>
        <v>Function_07Application_192025</v>
      </c>
      <c r="B2361">
        <v>2358</v>
      </c>
      <c r="C2361" t="s">
        <v>372</v>
      </c>
      <c r="D2361" t="str">
        <f>VLOOKUP($C2361,'Look-Ups'!$C$2:$G$32,D$1-2,0)</f>
        <v>Function_07</v>
      </c>
      <c r="E2361" t="str">
        <f>VLOOKUP($C2361,'Look-Ups'!$C$2:$G$32,E$1-2,0)</f>
        <v>Function_Simpl_06</v>
      </c>
      <c r="F2361" t="str">
        <f>VLOOKUP($C2361,'Look-Ups'!$C$2:$G$32,F$1-2,0)</f>
        <v>Segment_04</v>
      </c>
      <c r="G2361" t="str">
        <f>VLOOKUP($C2361,'Look-Ups'!$C$2:$G$32,G$1-2,0)</f>
        <v>Proc_Type_05</v>
      </c>
      <c r="H2361" t="s">
        <v>209</v>
      </c>
      <c r="I2361">
        <f t="shared" si="89"/>
        <v>2025</v>
      </c>
      <c r="J2361" t="s">
        <v>23</v>
      </c>
    </row>
    <row r="2362" spans="1:10" x14ac:dyDescent="0.25">
      <c r="A2362" t="str">
        <f t="shared" si="88"/>
        <v>Function_07Application_192025</v>
      </c>
      <c r="B2362">
        <v>2359</v>
      </c>
      <c r="C2362" t="s">
        <v>372</v>
      </c>
      <c r="D2362" t="str">
        <f>VLOOKUP($C2362,'Look-Ups'!$C$2:$G$32,D$1-2,0)</f>
        <v>Function_07</v>
      </c>
      <c r="E2362" t="str">
        <f>VLOOKUP($C2362,'Look-Ups'!$C$2:$G$32,E$1-2,0)</f>
        <v>Function_Simpl_06</v>
      </c>
      <c r="F2362" t="str">
        <f>VLOOKUP($C2362,'Look-Ups'!$C$2:$G$32,F$1-2,0)</f>
        <v>Segment_04</v>
      </c>
      <c r="G2362" t="str">
        <f>VLOOKUP($C2362,'Look-Ups'!$C$2:$G$32,G$1-2,0)</f>
        <v>Proc_Type_05</v>
      </c>
      <c r="H2362" t="s">
        <v>222</v>
      </c>
      <c r="I2362">
        <f t="shared" si="89"/>
        <v>2025</v>
      </c>
      <c r="J2362" t="s">
        <v>23</v>
      </c>
    </row>
    <row r="2363" spans="1:10" x14ac:dyDescent="0.25">
      <c r="A2363" t="str">
        <f t="shared" si="88"/>
        <v>Function_07Application_192025</v>
      </c>
      <c r="B2363">
        <v>2360</v>
      </c>
      <c r="C2363" t="s">
        <v>372</v>
      </c>
      <c r="D2363" t="str">
        <f>VLOOKUP($C2363,'Look-Ups'!$C$2:$G$32,D$1-2,0)</f>
        <v>Function_07</v>
      </c>
      <c r="E2363" t="str">
        <f>VLOOKUP($C2363,'Look-Ups'!$C$2:$G$32,E$1-2,0)</f>
        <v>Function_Simpl_06</v>
      </c>
      <c r="F2363" t="str">
        <f>VLOOKUP($C2363,'Look-Ups'!$C$2:$G$32,F$1-2,0)</f>
        <v>Segment_04</v>
      </c>
      <c r="G2363" t="str">
        <f>VLOOKUP($C2363,'Look-Ups'!$C$2:$G$32,G$1-2,0)</f>
        <v>Proc_Type_05</v>
      </c>
      <c r="H2363" t="s">
        <v>195</v>
      </c>
      <c r="I2363">
        <f t="shared" si="89"/>
        <v>2025</v>
      </c>
      <c r="J2363" t="s">
        <v>23</v>
      </c>
    </row>
    <row r="2364" spans="1:10" x14ac:dyDescent="0.25">
      <c r="A2364" t="str">
        <f t="shared" si="88"/>
        <v>Function_07Application_192025</v>
      </c>
      <c r="B2364">
        <v>2361</v>
      </c>
      <c r="C2364" t="s">
        <v>372</v>
      </c>
      <c r="D2364" t="str">
        <f>VLOOKUP($C2364,'Look-Ups'!$C$2:$G$32,D$1-2,0)</f>
        <v>Function_07</v>
      </c>
      <c r="E2364" t="str">
        <f>VLOOKUP($C2364,'Look-Ups'!$C$2:$G$32,E$1-2,0)</f>
        <v>Function_Simpl_06</v>
      </c>
      <c r="F2364" t="str">
        <f>VLOOKUP($C2364,'Look-Ups'!$C$2:$G$32,F$1-2,0)</f>
        <v>Segment_04</v>
      </c>
      <c r="G2364" t="str">
        <f>VLOOKUP($C2364,'Look-Ups'!$C$2:$G$32,G$1-2,0)</f>
        <v>Proc_Type_05</v>
      </c>
      <c r="H2364" t="s">
        <v>225</v>
      </c>
      <c r="I2364">
        <f t="shared" si="89"/>
        <v>2025</v>
      </c>
      <c r="J2364" t="s">
        <v>23</v>
      </c>
    </row>
    <row r="2365" spans="1:10" x14ac:dyDescent="0.25">
      <c r="A2365" t="str">
        <f t="shared" si="88"/>
        <v>Function_07Application_192025</v>
      </c>
      <c r="B2365">
        <v>2362</v>
      </c>
      <c r="C2365" t="s">
        <v>372</v>
      </c>
      <c r="D2365" t="str">
        <f>VLOOKUP($C2365,'Look-Ups'!$C$2:$G$32,D$1-2,0)</f>
        <v>Function_07</v>
      </c>
      <c r="E2365" t="str">
        <f>VLOOKUP($C2365,'Look-Ups'!$C$2:$G$32,E$1-2,0)</f>
        <v>Function_Simpl_06</v>
      </c>
      <c r="F2365" t="str">
        <f>VLOOKUP($C2365,'Look-Ups'!$C$2:$G$32,F$1-2,0)</f>
        <v>Segment_04</v>
      </c>
      <c r="G2365" t="str">
        <f>VLOOKUP($C2365,'Look-Ups'!$C$2:$G$32,G$1-2,0)</f>
        <v>Proc_Type_05</v>
      </c>
      <c r="H2365" t="s">
        <v>206</v>
      </c>
      <c r="I2365">
        <f t="shared" si="89"/>
        <v>2025</v>
      </c>
      <c r="J2365" t="s">
        <v>23</v>
      </c>
    </row>
    <row r="2366" spans="1:10" x14ac:dyDescent="0.25">
      <c r="A2366" t="str">
        <f t="shared" si="88"/>
        <v>Function_07Application_192025</v>
      </c>
      <c r="B2366">
        <v>2363</v>
      </c>
      <c r="C2366" t="s">
        <v>372</v>
      </c>
      <c r="D2366" t="str">
        <f>VLOOKUP($C2366,'Look-Ups'!$C$2:$G$32,D$1-2,0)</f>
        <v>Function_07</v>
      </c>
      <c r="E2366" t="str">
        <f>VLOOKUP($C2366,'Look-Ups'!$C$2:$G$32,E$1-2,0)</f>
        <v>Function_Simpl_06</v>
      </c>
      <c r="F2366" t="str">
        <f>VLOOKUP($C2366,'Look-Ups'!$C$2:$G$32,F$1-2,0)</f>
        <v>Segment_04</v>
      </c>
      <c r="G2366" t="str">
        <f>VLOOKUP($C2366,'Look-Ups'!$C$2:$G$32,G$1-2,0)</f>
        <v>Proc_Type_05</v>
      </c>
      <c r="H2366" t="s">
        <v>238</v>
      </c>
      <c r="I2366">
        <f t="shared" si="89"/>
        <v>2025</v>
      </c>
      <c r="J2366" t="s">
        <v>23</v>
      </c>
    </row>
    <row r="2367" spans="1:10" x14ac:dyDescent="0.25">
      <c r="A2367" t="str">
        <f t="shared" si="88"/>
        <v>Function_07Application_192025</v>
      </c>
      <c r="B2367">
        <v>2364</v>
      </c>
      <c r="C2367" t="s">
        <v>372</v>
      </c>
      <c r="D2367" t="str">
        <f>VLOOKUP($C2367,'Look-Ups'!$C$2:$G$32,D$1-2,0)</f>
        <v>Function_07</v>
      </c>
      <c r="E2367" t="str">
        <f>VLOOKUP($C2367,'Look-Ups'!$C$2:$G$32,E$1-2,0)</f>
        <v>Function_Simpl_06</v>
      </c>
      <c r="F2367" t="str">
        <f>VLOOKUP($C2367,'Look-Ups'!$C$2:$G$32,F$1-2,0)</f>
        <v>Segment_04</v>
      </c>
      <c r="G2367" t="str">
        <f>VLOOKUP($C2367,'Look-Ups'!$C$2:$G$32,G$1-2,0)</f>
        <v>Proc_Type_05</v>
      </c>
      <c r="H2367" t="s">
        <v>244</v>
      </c>
      <c r="I2367">
        <f t="shared" si="89"/>
        <v>2025</v>
      </c>
      <c r="J2367" t="s">
        <v>23</v>
      </c>
    </row>
    <row r="2368" spans="1:10" x14ac:dyDescent="0.25">
      <c r="A2368" t="str">
        <f t="shared" si="88"/>
        <v>Function_07Application_202025</v>
      </c>
      <c r="B2368">
        <v>2365</v>
      </c>
      <c r="C2368" t="s">
        <v>373</v>
      </c>
      <c r="D2368" t="str">
        <f>VLOOKUP($C2368,'Look-Ups'!$C$2:$G$32,D$1-2,0)</f>
        <v>Function_07</v>
      </c>
      <c r="E2368" t="str">
        <f>VLOOKUP($C2368,'Look-Ups'!$C$2:$G$32,E$1-2,0)</f>
        <v>Function_Simpl_06</v>
      </c>
      <c r="F2368" t="str">
        <f>VLOOKUP($C2368,'Look-Ups'!$C$2:$G$32,F$1-2,0)</f>
        <v>Segment_04</v>
      </c>
      <c r="G2368" t="str">
        <f>VLOOKUP($C2368,'Look-Ups'!$C$2:$G$32,G$1-2,0)</f>
        <v>Proc_Type_05</v>
      </c>
      <c r="H2368" t="s">
        <v>171</v>
      </c>
      <c r="I2368">
        <f t="shared" si="89"/>
        <v>2025</v>
      </c>
      <c r="J2368" t="s">
        <v>23</v>
      </c>
    </row>
    <row r="2369" spans="1:10" x14ac:dyDescent="0.25">
      <c r="A2369" t="str">
        <f t="shared" si="88"/>
        <v>Function_07Application_202025</v>
      </c>
      <c r="B2369">
        <v>2366</v>
      </c>
      <c r="C2369" t="s">
        <v>373</v>
      </c>
      <c r="D2369" t="str">
        <f>VLOOKUP($C2369,'Look-Ups'!$C$2:$G$32,D$1-2,0)</f>
        <v>Function_07</v>
      </c>
      <c r="E2369" t="str">
        <f>VLOOKUP($C2369,'Look-Ups'!$C$2:$G$32,E$1-2,0)</f>
        <v>Function_Simpl_06</v>
      </c>
      <c r="F2369" t="str">
        <f>VLOOKUP($C2369,'Look-Ups'!$C$2:$G$32,F$1-2,0)</f>
        <v>Segment_04</v>
      </c>
      <c r="G2369" t="str">
        <f>VLOOKUP($C2369,'Look-Ups'!$C$2:$G$32,G$1-2,0)</f>
        <v>Proc_Type_05</v>
      </c>
      <c r="H2369" t="s">
        <v>219</v>
      </c>
      <c r="I2369">
        <f t="shared" si="89"/>
        <v>2025</v>
      </c>
      <c r="J2369" t="s">
        <v>23</v>
      </c>
    </row>
    <row r="2370" spans="1:10" x14ac:dyDescent="0.25">
      <c r="A2370" t="str">
        <f t="shared" si="88"/>
        <v>Function_07Application_202025</v>
      </c>
      <c r="B2370">
        <v>2367</v>
      </c>
      <c r="C2370" t="s">
        <v>373</v>
      </c>
      <c r="D2370" t="str">
        <f>VLOOKUP($C2370,'Look-Ups'!$C$2:$G$32,D$1-2,0)</f>
        <v>Function_07</v>
      </c>
      <c r="E2370" t="str">
        <f>VLOOKUP($C2370,'Look-Ups'!$C$2:$G$32,E$1-2,0)</f>
        <v>Function_Simpl_06</v>
      </c>
      <c r="F2370" t="str">
        <f>VLOOKUP($C2370,'Look-Ups'!$C$2:$G$32,F$1-2,0)</f>
        <v>Segment_04</v>
      </c>
      <c r="G2370" t="str">
        <f>VLOOKUP($C2370,'Look-Ups'!$C$2:$G$32,G$1-2,0)</f>
        <v>Proc_Type_05</v>
      </c>
      <c r="H2370" t="s">
        <v>156</v>
      </c>
      <c r="I2370">
        <f t="shared" si="89"/>
        <v>2025</v>
      </c>
      <c r="J2370" t="s">
        <v>23</v>
      </c>
    </row>
    <row r="2371" spans="1:10" x14ac:dyDescent="0.25">
      <c r="A2371" t="str">
        <f t="shared" si="88"/>
        <v>Function_07Application_202025</v>
      </c>
      <c r="B2371">
        <v>2368</v>
      </c>
      <c r="C2371" t="s">
        <v>373</v>
      </c>
      <c r="D2371" t="str">
        <f>VLOOKUP($C2371,'Look-Ups'!$C$2:$G$32,D$1-2,0)</f>
        <v>Function_07</v>
      </c>
      <c r="E2371" t="str">
        <f>VLOOKUP($C2371,'Look-Ups'!$C$2:$G$32,E$1-2,0)</f>
        <v>Function_Simpl_06</v>
      </c>
      <c r="F2371" t="str">
        <f>VLOOKUP($C2371,'Look-Ups'!$C$2:$G$32,F$1-2,0)</f>
        <v>Segment_04</v>
      </c>
      <c r="G2371" t="str">
        <f>VLOOKUP($C2371,'Look-Ups'!$C$2:$G$32,G$1-2,0)</f>
        <v>Proc_Type_05</v>
      </c>
      <c r="H2371" t="s">
        <v>187</v>
      </c>
      <c r="I2371">
        <f t="shared" si="89"/>
        <v>2025</v>
      </c>
      <c r="J2371" t="s">
        <v>23</v>
      </c>
    </row>
    <row r="2372" spans="1:10" x14ac:dyDescent="0.25">
      <c r="A2372" t="str">
        <f t="shared" si="88"/>
        <v>Function_07Application_202025</v>
      </c>
      <c r="B2372">
        <v>2369</v>
      </c>
      <c r="C2372" t="s">
        <v>373</v>
      </c>
      <c r="D2372" t="str">
        <f>VLOOKUP($C2372,'Look-Ups'!$C$2:$G$32,D$1-2,0)</f>
        <v>Function_07</v>
      </c>
      <c r="E2372" t="str">
        <f>VLOOKUP($C2372,'Look-Ups'!$C$2:$G$32,E$1-2,0)</f>
        <v>Function_Simpl_06</v>
      </c>
      <c r="F2372" t="str">
        <f>VLOOKUP($C2372,'Look-Ups'!$C$2:$G$32,F$1-2,0)</f>
        <v>Segment_04</v>
      </c>
      <c r="G2372" t="str">
        <f>VLOOKUP($C2372,'Look-Ups'!$C$2:$G$32,G$1-2,0)</f>
        <v>Proc_Type_05</v>
      </c>
      <c r="H2372" t="s">
        <v>209</v>
      </c>
      <c r="I2372">
        <f t="shared" si="89"/>
        <v>2025</v>
      </c>
      <c r="J2372" t="s">
        <v>23</v>
      </c>
    </row>
    <row r="2373" spans="1:10" x14ac:dyDescent="0.25">
      <c r="A2373" t="str">
        <f t="shared" ref="A2373:A2436" si="90">D2373&amp;C2373&amp;I2373</f>
        <v>Function_07Application_202025</v>
      </c>
      <c r="B2373">
        <v>2370</v>
      </c>
      <c r="C2373" t="s">
        <v>373</v>
      </c>
      <c r="D2373" t="str">
        <f>VLOOKUP($C2373,'Look-Ups'!$C$2:$G$32,D$1-2,0)</f>
        <v>Function_07</v>
      </c>
      <c r="E2373" t="str">
        <f>VLOOKUP($C2373,'Look-Ups'!$C$2:$G$32,E$1-2,0)</f>
        <v>Function_Simpl_06</v>
      </c>
      <c r="F2373" t="str">
        <f>VLOOKUP($C2373,'Look-Ups'!$C$2:$G$32,F$1-2,0)</f>
        <v>Segment_04</v>
      </c>
      <c r="G2373" t="str">
        <f>VLOOKUP($C2373,'Look-Ups'!$C$2:$G$32,G$1-2,0)</f>
        <v>Proc_Type_05</v>
      </c>
      <c r="H2373" t="s">
        <v>222</v>
      </c>
      <c r="I2373">
        <f t="shared" si="89"/>
        <v>2025</v>
      </c>
      <c r="J2373" t="s">
        <v>23</v>
      </c>
    </row>
    <row r="2374" spans="1:10" x14ac:dyDescent="0.25">
      <c r="A2374" t="str">
        <f t="shared" si="90"/>
        <v>Function_07Application_202025</v>
      </c>
      <c r="B2374">
        <v>2371</v>
      </c>
      <c r="C2374" t="s">
        <v>373</v>
      </c>
      <c r="D2374" t="str">
        <f>VLOOKUP($C2374,'Look-Ups'!$C$2:$G$32,D$1-2,0)</f>
        <v>Function_07</v>
      </c>
      <c r="E2374" t="str">
        <f>VLOOKUP($C2374,'Look-Ups'!$C$2:$G$32,E$1-2,0)</f>
        <v>Function_Simpl_06</v>
      </c>
      <c r="F2374" t="str">
        <f>VLOOKUP($C2374,'Look-Ups'!$C$2:$G$32,F$1-2,0)</f>
        <v>Segment_04</v>
      </c>
      <c r="G2374" t="str">
        <f>VLOOKUP($C2374,'Look-Ups'!$C$2:$G$32,G$1-2,0)</f>
        <v>Proc_Type_05</v>
      </c>
      <c r="H2374" t="s">
        <v>195</v>
      </c>
      <c r="I2374">
        <f t="shared" si="89"/>
        <v>2025</v>
      </c>
      <c r="J2374" t="s">
        <v>23</v>
      </c>
    </row>
    <row r="2375" spans="1:10" x14ac:dyDescent="0.25">
      <c r="A2375" t="str">
        <f t="shared" si="90"/>
        <v>Function_07Application_202025</v>
      </c>
      <c r="B2375">
        <v>2372</v>
      </c>
      <c r="C2375" t="s">
        <v>373</v>
      </c>
      <c r="D2375" t="str">
        <f>VLOOKUP($C2375,'Look-Ups'!$C$2:$G$32,D$1-2,0)</f>
        <v>Function_07</v>
      </c>
      <c r="E2375" t="str">
        <f>VLOOKUP($C2375,'Look-Ups'!$C$2:$G$32,E$1-2,0)</f>
        <v>Function_Simpl_06</v>
      </c>
      <c r="F2375" t="str">
        <f>VLOOKUP($C2375,'Look-Ups'!$C$2:$G$32,F$1-2,0)</f>
        <v>Segment_04</v>
      </c>
      <c r="G2375" t="str">
        <f>VLOOKUP($C2375,'Look-Ups'!$C$2:$G$32,G$1-2,0)</f>
        <v>Proc_Type_05</v>
      </c>
      <c r="H2375" t="s">
        <v>225</v>
      </c>
      <c r="I2375">
        <f t="shared" si="89"/>
        <v>2025</v>
      </c>
      <c r="J2375" t="s">
        <v>23</v>
      </c>
    </row>
    <row r="2376" spans="1:10" x14ac:dyDescent="0.25">
      <c r="A2376" t="str">
        <f t="shared" si="90"/>
        <v>Function_07Application_202025</v>
      </c>
      <c r="B2376">
        <v>2373</v>
      </c>
      <c r="C2376" t="s">
        <v>373</v>
      </c>
      <c r="D2376" t="str">
        <f>VLOOKUP($C2376,'Look-Ups'!$C$2:$G$32,D$1-2,0)</f>
        <v>Function_07</v>
      </c>
      <c r="E2376" t="str">
        <f>VLOOKUP($C2376,'Look-Ups'!$C$2:$G$32,E$1-2,0)</f>
        <v>Function_Simpl_06</v>
      </c>
      <c r="F2376" t="str">
        <f>VLOOKUP($C2376,'Look-Ups'!$C$2:$G$32,F$1-2,0)</f>
        <v>Segment_04</v>
      </c>
      <c r="G2376" t="str">
        <f>VLOOKUP($C2376,'Look-Ups'!$C$2:$G$32,G$1-2,0)</f>
        <v>Proc_Type_05</v>
      </c>
      <c r="H2376" t="s">
        <v>206</v>
      </c>
      <c r="I2376">
        <f t="shared" si="89"/>
        <v>2025</v>
      </c>
      <c r="J2376" t="s">
        <v>23</v>
      </c>
    </row>
    <row r="2377" spans="1:10" x14ac:dyDescent="0.25">
      <c r="A2377" t="str">
        <f t="shared" si="90"/>
        <v>Function_07Application_202025</v>
      </c>
      <c r="B2377">
        <v>2374</v>
      </c>
      <c r="C2377" t="s">
        <v>373</v>
      </c>
      <c r="D2377" t="str">
        <f>VLOOKUP($C2377,'Look-Ups'!$C$2:$G$32,D$1-2,0)</f>
        <v>Function_07</v>
      </c>
      <c r="E2377" t="str">
        <f>VLOOKUP($C2377,'Look-Ups'!$C$2:$G$32,E$1-2,0)</f>
        <v>Function_Simpl_06</v>
      </c>
      <c r="F2377" t="str">
        <f>VLOOKUP($C2377,'Look-Ups'!$C$2:$G$32,F$1-2,0)</f>
        <v>Segment_04</v>
      </c>
      <c r="G2377" t="str">
        <f>VLOOKUP($C2377,'Look-Ups'!$C$2:$G$32,G$1-2,0)</f>
        <v>Proc_Type_05</v>
      </c>
      <c r="H2377" t="s">
        <v>238</v>
      </c>
      <c r="I2377">
        <f t="shared" si="89"/>
        <v>2025</v>
      </c>
      <c r="J2377" t="s">
        <v>23</v>
      </c>
    </row>
    <row r="2378" spans="1:10" x14ac:dyDescent="0.25">
      <c r="A2378" t="str">
        <f t="shared" si="90"/>
        <v>Function_07Application_202025</v>
      </c>
      <c r="B2378">
        <v>2375</v>
      </c>
      <c r="C2378" t="s">
        <v>373</v>
      </c>
      <c r="D2378" t="str">
        <f>VLOOKUP($C2378,'Look-Ups'!$C$2:$G$32,D$1-2,0)</f>
        <v>Function_07</v>
      </c>
      <c r="E2378" t="str">
        <f>VLOOKUP($C2378,'Look-Ups'!$C$2:$G$32,E$1-2,0)</f>
        <v>Function_Simpl_06</v>
      </c>
      <c r="F2378" t="str">
        <f>VLOOKUP($C2378,'Look-Ups'!$C$2:$G$32,F$1-2,0)</f>
        <v>Segment_04</v>
      </c>
      <c r="G2378" t="str">
        <f>VLOOKUP($C2378,'Look-Ups'!$C$2:$G$32,G$1-2,0)</f>
        <v>Proc_Type_05</v>
      </c>
      <c r="H2378" t="s">
        <v>244</v>
      </c>
      <c r="I2378">
        <f t="shared" si="89"/>
        <v>2025</v>
      </c>
      <c r="J2378" t="s">
        <v>23</v>
      </c>
    </row>
    <row r="2379" spans="1:10" x14ac:dyDescent="0.25">
      <c r="A2379" t="str">
        <f t="shared" si="90"/>
        <v>Function_08Application_212025</v>
      </c>
      <c r="B2379">
        <v>2376</v>
      </c>
      <c r="C2379" t="s">
        <v>374</v>
      </c>
      <c r="D2379" t="str">
        <f>VLOOKUP($C2379,'Look-Ups'!$C$2:$G$32,D$1-2,0)</f>
        <v>Function_08</v>
      </c>
      <c r="E2379" t="str">
        <f>VLOOKUP($C2379,'Look-Ups'!$C$2:$G$32,E$1-2,0)</f>
        <v>Function_Simpl_05</v>
      </c>
      <c r="F2379" t="str">
        <f>VLOOKUP($C2379,'Look-Ups'!$C$2:$G$32,F$1-2,0)</f>
        <v>Segment_05</v>
      </c>
      <c r="G2379" t="str">
        <f>VLOOKUP($C2379,'Look-Ups'!$C$2:$G$32,G$1-2,0)</f>
        <v>Proc_Type_01</v>
      </c>
      <c r="H2379" t="s">
        <v>219</v>
      </c>
      <c r="I2379">
        <f t="shared" si="89"/>
        <v>2025</v>
      </c>
      <c r="J2379" t="s">
        <v>23</v>
      </c>
    </row>
    <row r="2380" spans="1:10" x14ac:dyDescent="0.25">
      <c r="A2380" t="str">
        <f t="shared" si="90"/>
        <v>Function_08Application_212025</v>
      </c>
      <c r="B2380">
        <v>2377</v>
      </c>
      <c r="C2380" t="s">
        <v>374</v>
      </c>
      <c r="D2380" t="str">
        <f>VLOOKUP($C2380,'Look-Ups'!$C$2:$G$32,D$1-2,0)</f>
        <v>Function_08</v>
      </c>
      <c r="E2380" t="str">
        <f>VLOOKUP($C2380,'Look-Ups'!$C$2:$G$32,E$1-2,0)</f>
        <v>Function_Simpl_05</v>
      </c>
      <c r="F2380" t="str">
        <f>VLOOKUP($C2380,'Look-Ups'!$C$2:$G$32,F$1-2,0)</f>
        <v>Segment_05</v>
      </c>
      <c r="G2380" t="str">
        <f>VLOOKUP($C2380,'Look-Ups'!$C$2:$G$32,G$1-2,0)</f>
        <v>Proc_Type_01</v>
      </c>
      <c r="H2380" t="s">
        <v>215</v>
      </c>
      <c r="I2380">
        <f t="shared" si="89"/>
        <v>2025</v>
      </c>
      <c r="J2380" t="s">
        <v>23</v>
      </c>
    </row>
    <row r="2381" spans="1:10" x14ac:dyDescent="0.25">
      <c r="A2381" t="str">
        <f t="shared" si="90"/>
        <v>Function_08Application_212025</v>
      </c>
      <c r="B2381">
        <v>2378</v>
      </c>
      <c r="C2381" t="s">
        <v>374</v>
      </c>
      <c r="D2381" t="str">
        <f>VLOOKUP($C2381,'Look-Ups'!$C$2:$G$32,D$1-2,0)</f>
        <v>Function_08</v>
      </c>
      <c r="E2381" t="str">
        <f>VLOOKUP($C2381,'Look-Ups'!$C$2:$G$32,E$1-2,0)</f>
        <v>Function_Simpl_05</v>
      </c>
      <c r="F2381" t="str">
        <f>VLOOKUP($C2381,'Look-Ups'!$C$2:$G$32,F$1-2,0)</f>
        <v>Segment_05</v>
      </c>
      <c r="G2381" t="str">
        <f>VLOOKUP($C2381,'Look-Ups'!$C$2:$G$32,G$1-2,0)</f>
        <v>Proc_Type_01</v>
      </c>
      <c r="H2381" t="s">
        <v>209</v>
      </c>
      <c r="I2381">
        <f t="shared" si="89"/>
        <v>2025</v>
      </c>
      <c r="J2381" t="s">
        <v>23</v>
      </c>
    </row>
    <row r="2382" spans="1:10" x14ac:dyDescent="0.25">
      <c r="A2382" t="str">
        <f t="shared" si="90"/>
        <v>Function_08Application_212025</v>
      </c>
      <c r="B2382">
        <v>2379</v>
      </c>
      <c r="C2382" t="s">
        <v>374</v>
      </c>
      <c r="D2382" t="str">
        <f>VLOOKUP($C2382,'Look-Ups'!$C$2:$G$32,D$1-2,0)</f>
        <v>Function_08</v>
      </c>
      <c r="E2382" t="str">
        <f>VLOOKUP($C2382,'Look-Ups'!$C$2:$G$32,E$1-2,0)</f>
        <v>Function_Simpl_05</v>
      </c>
      <c r="F2382" t="str">
        <f>VLOOKUP($C2382,'Look-Ups'!$C$2:$G$32,F$1-2,0)</f>
        <v>Segment_05</v>
      </c>
      <c r="G2382" t="str">
        <f>VLOOKUP($C2382,'Look-Ups'!$C$2:$G$32,G$1-2,0)</f>
        <v>Proc_Type_01</v>
      </c>
      <c r="H2382" t="s">
        <v>187</v>
      </c>
      <c r="I2382">
        <f t="shared" si="89"/>
        <v>2025</v>
      </c>
      <c r="J2382" t="s">
        <v>23</v>
      </c>
    </row>
    <row r="2383" spans="1:10" x14ac:dyDescent="0.25">
      <c r="A2383" t="str">
        <f t="shared" si="90"/>
        <v>Function_08Application_212025</v>
      </c>
      <c r="B2383">
        <v>2380</v>
      </c>
      <c r="C2383" t="s">
        <v>374</v>
      </c>
      <c r="D2383" t="str">
        <f>VLOOKUP($C2383,'Look-Ups'!$C$2:$G$32,D$1-2,0)</f>
        <v>Function_08</v>
      </c>
      <c r="E2383" t="str">
        <f>VLOOKUP($C2383,'Look-Ups'!$C$2:$G$32,E$1-2,0)</f>
        <v>Function_Simpl_05</v>
      </c>
      <c r="F2383" t="str">
        <f>VLOOKUP($C2383,'Look-Ups'!$C$2:$G$32,F$1-2,0)</f>
        <v>Segment_05</v>
      </c>
      <c r="G2383" t="str">
        <f>VLOOKUP($C2383,'Look-Ups'!$C$2:$G$32,G$1-2,0)</f>
        <v>Proc_Type_01</v>
      </c>
      <c r="H2383" t="s">
        <v>212</v>
      </c>
      <c r="I2383">
        <f t="shared" si="89"/>
        <v>2025</v>
      </c>
      <c r="J2383" t="s">
        <v>23</v>
      </c>
    </row>
    <row r="2384" spans="1:10" x14ac:dyDescent="0.25">
      <c r="A2384" t="str">
        <f t="shared" si="90"/>
        <v>Function_08Application_212025</v>
      </c>
      <c r="B2384">
        <v>2381</v>
      </c>
      <c r="C2384" t="s">
        <v>374</v>
      </c>
      <c r="D2384" t="str">
        <f>VLOOKUP($C2384,'Look-Ups'!$C$2:$G$32,D$1-2,0)</f>
        <v>Function_08</v>
      </c>
      <c r="E2384" t="str">
        <f>VLOOKUP($C2384,'Look-Ups'!$C$2:$G$32,E$1-2,0)</f>
        <v>Function_Simpl_05</v>
      </c>
      <c r="F2384" t="str">
        <f>VLOOKUP($C2384,'Look-Ups'!$C$2:$G$32,F$1-2,0)</f>
        <v>Segment_05</v>
      </c>
      <c r="G2384" t="str">
        <f>VLOOKUP($C2384,'Look-Ups'!$C$2:$G$32,G$1-2,0)</f>
        <v>Proc_Type_01</v>
      </c>
      <c r="H2384" t="s">
        <v>179</v>
      </c>
      <c r="I2384">
        <f t="shared" si="89"/>
        <v>2025</v>
      </c>
      <c r="J2384" t="s">
        <v>23</v>
      </c>
    </row>
    <row r="2385" spans="1:10" x14ac:dyDescent="0.25">
      <c r="A2385" t="str">
        <f t="shared" si="90"/>
        <v>Function_08Application_212025</v>
      </c>
      <c r="B2385">
        <v>2382</v>
      </c>
      <c r="C2385" t="s">
        <v>374</v>
      </c>
      <c r="D2385" t="str">
        <f>VLOOKUP($C2385,'Look-Ups'!$C$2:$G$32,D$1-2,0)</f>
        <v>Function_08</v>
      </c>
      <c r="E2385" t="str">
        <f>VLOOKUP($C2385,'Look-Ups'!$C$2:$G$32,E$1-2,0)</f>
        <v>Function_Simpl_05</v>
      </c>
      <c r="F2385" t="str">
        <f>VLOOKUP($C2385,'Look-Ups'!$C$2:$G$32,F$1-2,0)</f>
        <v>Segment_05</v>
      </c>
      <c r="G2385" t="str">
        <f>VLOOKUP($C2385,'Look-Ups'!$C$2:$G$32,G$1-2,0)</f>
        <v>Proc_Type_01</v>
      </c>
      <c r="H2385" t="s">
        <v>156</v>
      </c>
      <c r="I2385">
        <f t="shared" si="89"/>
        <v>2025</v>
      </c>
      <c r="J2385" t="s">
        <v>23</v>
      </c>
    </row>
    <row r="2386" spans="1:10" x14ac:dyDescent="0.25">
      <c r="A2386" t="str">
        <f t="shared" si="90"/>
        <v>Function_08Application_212025</v>
      </c>
      <c r="B2386">
        <v>2383</v>
      </c>
      <c r="C2386" t="s">
        <v>374</v>
      </c>
      <c r="D2386" t="str">
        <f>VLOOKUP($C2386,'Look-Ups'!$C$2:$G$32,D$1-2,0)</f>
        <v>Function_08</v>
      </c>
      <c r="E2386" t="str">
        <f>VLOOKUP($C2386,'Look-Ups'!$C$2:$G$32,E$1-2,0)</f>
        <v>Function_Simpl_05</v>
      </c>
      <c r="F2386" t="str">
        <f>VLOOKUP($C2386,'Look-Ups'!$C$2:$G$32,F$1-2,0)</f>
        <v>Segment_05</v>
      </c>
      <c r="G2386" t="str">
        <f>VLOOKUP($C2386,'Look-Ups'!$C$2:$G$32,G$1-2,0)</f>
        <v>Proc_Type_01</v>
      </c>
      <c r="H2386" t="s">
        <v>224</v>
      </c>
      <c r="I2386">
        <f t="shared" si="89"/>
        <v>2025</v>
      </c>
      <c r="J2386" t="s">
        <v>23</v>
      </c>
    </row>
    <row r="2387" spans="1:10" x14ac:dyDescent="0.25">
      <c r="A2387" t="str">
        <f t="shared" si="90"/>
        <v>Function_08Application_212025</v>
      </c>
      <c r="B2387">
        <v>2384</v>
      </c>
      <c r="C2387" t="s">
        <v>374</v>
      </c>
      <c r="D2387" t="str">
        <f>VLOOKUP($C2387,'Look-Ups'!$C$2:$G$32,D$1-2,0)</f>
        <v>Function_08</v>
      </c>
      <c r="E2387" t="str">
        <f>VLOOKUP($C2387,'Look-Ups'!$C$2:$G$32,E$1-2,0)</f>
        <v>Function_Simpl_05</v>
      </c>
      <c r="F2387" t="str">
        <f>VLOOKUP($C2387,'Look-Ups'!$C$2:$G$32,F$1-2,0)</f>
        <v>Segment_05</v>
      </c>
      <c r="G2387" t="str">
        <f>VLOOKUP($C2387,'Look-Ups'!$C$2:$G$32,G$1-2,0)</f>
        <v>Proc_Type_01</v>
      </c>
      <c r="H2387" t="s">
        <v>182</v>
      </c>
      <c r="I2387">
        <f t="shared" si="89"/>
        <v>2025</v>
      </c>
      <c r="J2387" t="s">
        <v>23</v>
      </c>
    </row>
    <row r="2388" spans="1:10" x14ac:dyDescent="0.25">
      <c r="A2388" t="str">
        <f t="shared" si="90"/>
        <v>Function_08Application_212025</v>
      </c>
      <c r="B2388">
        <v>2385</v>
      </c>
      <c r="C2388" t="s">
        <v>374</v>
      </c>
      <c r="D2388" t="str">
        <f>VLOOKUP($C2388,'Look-Ups'!$C$2:$G$32,D$1-2,0)</f>
        <v>Function_08</v>
      </c>
      <c r="E2388" t="str">
        <f>VLOOKUP($C2388,'Look-Ups'!$C$2:$G$32,E$1-2,0)</f>
        <v>Function_Simpl_05</v>
      </c>
      <c r="F2388" t="str">
        <f>VLOOKUP($C2388,'Look-Ups'!$C$2:$G$32,F$1-2,0)</f>
        <v>Segment_05</v>
      </c>
      <c r="G2388" t="str">
        <f>VLOOKUP($C2388,'Look-Ups'!$C$2:$G$32,G$1-2,0)</f>
        <v>Proc_Type_01</v>
      </c>
      <c r="H2388" t="s">
        <v>171</v>
      </c>
      <c r="I2388">
        <f t="shared" si="89"/>
        <v>2025</v>
      </c>
      <c r="J2388" t="s">
        <v>23</v>
      </c>
    </row>
    <row r="2389" spans="1:10" x14ac:dyDescent="0.25">
      <c r="A2389" t="str">
        <f t="shared" si="90"/>
        <v>Function_08Application_212025</v>
      </c>
      <c r="B2389">
        <v>2386</v>
      </c>
      <c r="C2389" t="s">
        <v>374</v>
      </c>
      <c r="D2389" t="str">
        <f>VLOOKUP($C2389,'Look-Ups'!$C$2:$G$32,D$1-2,0)</f>
        <v>Function_08</v>
      </c>
      <c r="E2389" t="str">
        <f>VLOOKUP($C2389,'Look-Ups'!$C$2:$G$32,E$1-2,0)</f>
        <v>Function_Simpl_05</v>
      </c>
      <c r="F2389" t="str">
        <f>VLOOKUP($C2389,'Look-Ups'!$C$2:$G$32,F$1-2,0)</f>
        <v>Segment_05</v>
      </c>
      <c r="G2389" t="str">
        <f>VLOOKUP($C2389,'Look-Ups'!$C$2:$G$32,G$1-2,0)</f>
        <v>Proc_Type_01</v>
      </c>
      <c r="H2389" t="s">
        <v>242</v>
      </c>
      <c r="I2389">
        <f t="shared" si="89"/>
        <v>2025</v>
      </c>
      <c r="J2389" t="s">
        <v>23</v>
      </c>
    </row>
    <row r="2390" spans="1:10" x14ac:dyDescent="0.25">
      <c r="A2390" t="str">
        <f t="shared" si="90"/>
        <v>Function_08Application_212025</v>
      </c>
      <c r="B2390">
        <v>2387</v>
      </c>
      <c r="C2390" t="s">
        <v>374</v>
      </c>
      <c r="D2390" t="str">
        <f>VLOOKUP($C2390,'Look-Ups'!$C$2:$G$32,D$1-2,0)</f>
        <v>Function_08</v>
      </c>
      <c r="E2390" t="str">
        <f>VLOOKUP($C2390,'Look-Ups'!$C$2:$G$32,E$1-2,0)</f>
        <v>Function_Simpl_05</v>
      </c>
      <c r="F2390" t="str">
        <f>VLOOKUP($C2390,'Look-Ups'!$C$2:$G$32,F$1-2,0)</f>
        <v>Segment_05</v>
      </c>
      <c r="G2390" t="str">
        <f>VLOOKUP($C2390,'Look-Ups'!$C$2:$G$32,G$1-2,0)</f>
        <v>Proc_Type_01</v>
      </c>
      <c r="H2390" t="s">
        <v>238</v>
      </c>
      <c r="I2390">
        <f t="shared" si="89"/>
        <v>2025</v>
      </c>
      <c r="J2390" t="s">
        <v>23</v>
      </c>
    </row>
    <row r="2391" spans="1:10" x14ac:dyDescent="0.25">
      <c r="A2391" t="str">
        <f t="shared" si="90"/>
        <v>Function_08Application_212025</v>
      </c>
      <c r="B2391">
        <v>2388</v>
      </c>
      <c r="C2391" t="s">
        <v>374</v>
      </c>
      <c r="D2391" t="str">
        <f>VLOOKUP($C2391,'Look-Ups'!$C$2:$G$32,D$1-2,0)</f>
        <v>Function_08</v>
      </c>
      <c r="E2391" t="str">
        <f>VLOOKUP($C2391,'Look-Ups'!$C$2:$G$32,E$1-2,0)</f>
        <v>Function_Simpl_05</v>
      </c>
      <c r="F2391" t="str">
        <f>VLOOKUP($C2391,'Look-Ups'!$C$2:$G$32,F$1-2,0)</f>
        <v>Segment_05</v>
      </c>
      <c r="G2391" t="str">
        <f>VLOOKUP($C2391,'Look-Ups'!$C$2:$G$32,G$1-2,0)</f>
        <v>Proc_Type_01</v>
      </c>
      <c r="H2391" t="s">
        <v>195</v>
      </c>
      <c r="I2391">
        <f t="shared" ref="I2391:I2454" si="91">I2036+1</f>
        <v>2025</v>
      </c>
      <c r="J2391" t="s">
        <v>23</v>
      </c>
    </row>
    <row r="2392" spans="1:10" x14ac:dyDescent="0.25">
      <c r="A2392" t="str">
        <f t="shared" si="90"/>
        <v>Function_08Application_212025</v>
      </c>
      <c r="B2392">
        <v>2389</v>
      </c>
      <c r="C2392" t="s">
        <v>374</v>
      </c>
      <c r="D2392" t="str">
        <f>VLOOKUP($C2392,'Look-Ups'!$C$2:$G$32,D$1-2,0)</f>
        <v>Function_08</v>
      </c>
      <c r="E2392" t="str">
        <f>VLOOKUP($C2392,'Look-Ups'!$C$2:$G$32,E$1-2,0)</f>
        <v>Function_Simpl_05</v>
      </c>
      <c r="F2392" t="str">
        <f>VLOOKUP($C2392,'Look-Ups'!$C$2:$G$32,F$1-2,0)</f>
        <v>Segment_05</v>
      </c>
      <c r="G2392" t="str">
        <f>VLOOKUP($C2392,'Look-Ups'!$C$2:$G$32,G$1-2,0)</f>
        <v>Proc_Type_01</v>
      </c>
      <c r="H2392" t="s">
        <v>244</v>
      </c>
      <c r="I2392">
        <f t="shared" si="91"/>
        <v>2025</v>
      </c>
      <c r="J2392" t="s">
        <v>23</v>
      </c>
    </row>
    <row r="2393" spans="1:10" x14ac:dyDescent="0.25">
      <c r="A2393" t="str">
        <f t="shared" si="90"/>
        <v>Function_09Application_222025</v>
      </c>
      <c r="B2393">
        <v>2390</v>
      </c>
      <c r="C2393" t="s">
        <v>375</v>
      </c>
      <c r="D2393" t="str">
        <f>VLOOKUP($C2393,'Look-Ups'!$C$2:$G$32,D$1-2,0)</f>
        <v>Function_09</v>
      </c>
      <c r="E2393" t="str">
        <f>VLOOKUP($C2393,'Look-Ups'!$C$2:$G$32,E$1-2,0)</f>
        <v>Function_Simpl_07</v>
      </c>
      <c r="F2393" t="str">
        <f>VLOOKUP($C2393,'Look-Ups'!$C$2:$G$32,F$1-2,0)</f>
        <v>Segment_06</v>
      </c>
      <c r="G2393" t="str">
        <f>VLOOKUP($C2393,'Look-Ups'!$C$2:$G$32,G$1-2,0)</f>
        <v>Proc_Type_01</v>
      </c>
      <c r="H2393" t="s">
        <v>215</v>
      </c>
      <c r="I2393">
        <f t="shared" si="91"/>
        <v>2025</v>
      </c>
      <c r="J2393" t="s">
        <v>23</v>
      </c>
    </row>
    <row r="2394" spans="1:10" x14ac:dyDescent="0.25">
      <c r="A2394" t="str">
        <f t="shared" si="90"/>
        <v>Function_09Application_222025</v>
      </c>
      <c r="B2394">
        <v>2391</v>
      </c>
      <c r="C2394" t="s">
        <v>375</v>
      </c>
      <c r="D2394" t="str">
        <f>VLOOKUP($C2394,'Look-Ups'!$C$2:$G$32,D$1-2,0)</f>
        <v>Function_09</v>
      </c>
      <c r="E2394" t="str">
        <f>VLOOKUP($C2394,'Look-Ups'!$C$2:$G$32,E$1-2,0)</f>
        <v>Function_Simpl_07</v>
      </c>
      <c r="F2394" t="str">
        <f>VLOOKUP($C2394,'Look-Ups'!$C$2:$G$32,F$1-2,0)</f>
        <v>Segment_06</v>
      </c>
      <c r="G2394" t="str">
        <f>VLOOKUP($C2394,'Look-Ups'!$C$2:$G$32,G$1-2,0)</f>
        <v>Proc_Type_01</v>
      </c>
      <c r="H2394" t="s">
        <v>200</v>
      </c>
      <c r="I2394">
        <f t="shared" si="91"/>
        <v>2025</v>
      </c>
      <c r="J2394" t="s">
        <v>23</v>
      </c>
    </row>
    <row r="2395" spans="1:10" x14ac:dyDescent="0.25">
      <c r="A2395" t="str">
        <f t="shared" si="90"/>
        <v>Function_09Application_222025</v>
      </c>
      <c r="B2395">
        <v>2392</v>
      </c>
      <c r="C2395" t="s">
        <v>375</v>
      </c>
      <c r="D2395" t="str">
        <f>VLOOKUP($C2395,'Look-Ups'!$C$2:$G$32,D$1-2,0)</f>
        <v>Function_09</v>
      </c>
      <c r="E2395" t="str">
        <f>VLOOKUP($C2395,'Look-Ups'!$C$2:$G$32,E$1-2,0)</f>
        <v>Function_Simpl_07</v>
      </c>
      <c r="F2395" t="str">
        <f>VLOOKUP($C2395,'Look-Ups'!$C$2:$G$32,F$1-2,0)</f>
        <v>Segment_06</v>
      </c>
      <c r="G2395" t="str">
        <f>VLOOKUP($C2395,'Look-Ups'!$C$2:$G$32,G$1-2,0)</f>
        <v>Proc_Type_01</v>
      </c>
      <c r="H2395" t="s">
        <v>219</v>
      </c>
      <c r="I2395">
        <f t="shared" si="91"/>
        <v>2025</v>
      </c>
      <c r="J2395" t="s">
        <v>23</v>
      </c>
    </row>
    <row r="2396" spans="1:10" x14ac:dyDescent="0.25">
      <c r="A2396" t="str">
        <f t="shared" si="90"/>
        <v>Function_09Application_222025</v>
      </c>
      <c r="B2396">
        <v>2393</v>
      </c>
      <c r="C2396" t="s">
        <v>375</v>
      </c>
      <c r="D2396" t="str">
        <f>VLOOKUP($C2396,'Look-Ups'!$C$2:$G$32,D$1-2,0)</f>
        <v>Function_09</v>
      </c>
      <c r="E2396" t="str">
        <f>VLOOKUP($C2396,'Look-Ups'!$C$2:$G$32,E$1-2,0)</f>
        <v>Function_Simpl_07</v>
      </c>
      <c r="F2396" t="str">
        <f>VLOOKUP($C2396,'Look-Ups'!$C$2:$G$32,F$1-2,0)</f>
        <v>Segment_06</v>
      </c>
      <c r="G2396" t="str">
        <f>VLOOKUP($C2396,'Look-Ups'!$C$2:$G$32,G$1-2,0)</f>
        <v>Proc_Type_01</v>
      </c>
      <c r="H2396" t="s">
        <v>187</v>
      </c>
      <c r="I2396">
        <f t="shared" si="91"/>
        <v>2025</v>
      </c>
      <c r="J2396" t="s">
        <v>23</v>
      </c>
    </row>
    <row r="2397" spans="1:10" x14ac:dyDescent="0.25">
      <c r="A2397" t="str">
        <f t="shared" si="90"/>
        <v>Function_09Application_222025</v>
      </c>
      <c r="B2397">
        <v>2394</v>
      </c>
      <c r="C2397" t="s">
        <v>375</v>
      </c>
      <c r="D2397" t="str">
        <f>VLOOKUP($C2397,'Look-Ups'!$C$2:$G$32,D$1-2,0)</f>
        <v>Function_09</v>
      </c>
      <c r="E2397" t="str">
        <f>VLOOKUP($C2397,'Look-Ups'!$C$2:$G$32,E$1-2,0)</f>
        <v>Function_Simpl_07</v>
      </c>
      <c r="F2397" t="str">
        <f>VLOOKUP($C2397,'Look-Ups'!$C$2:$G$32,F$1-2,0)</f>
        <v>Segment_06</v>
      </c>
      <c r="G2397" t="str">
        <f>VLOOKUP($C2397,'Look-Ups'!$C$2:$G$32,G$1-2,0)</f>
        <v>Proc_Type_01</v>
      </c>
      <c r="H2397" t="s">
        <v>209</v>
      </c>
      <c r="I2397">
        <f t="shared" si="91"/>
        <v>2025</v>
      </c>
      <c r="J2397" t="s">
        <v>23</v>
      </c>
    </row>
    <row r="2398" spans="1:10" x14ac:dyDescent="0.25">
      <c r="A2398" t="str">
        <f t="shared" si="90"/>
        <v>Function_09Application_222025</v>
      </c>
      <c r="B2398">
        <v>2395</v>
      </c>
      <c r="C2398" t="s">
        <v>375</v>
      </c>
      <c r="D2398" t="str">
        <f>VLOOKUP($C2398,'Look-Ups'!$C$2:$G$32,D$1-2,0)</f>
        <v>Function_09</v>
      </c>
      <c r="E2398" t="str">
        <f>VLOOKUP($C2398,'Look-Ups'!$C$2:$G$32,E$1-2,0)</f>
        <v>Function_Simpl_07</v>
      </c>
      <c r="F2398" t="str">
        <f>VLOOKUP($C2398,'Look-Ups'!$C$2:$G$32,F$1-2,0)</f>
        <v>Segment_06</v>
      </c>
      <c r="G2398" t="str">
        <f>VLOOKUP($C2398,'Look-Ups'!$C$2:$G$32,G$1-2,0)</f>
        <v>Proc_Type_01</v>
      </c>
      <c r="H2398" t="s">
        <v>221</v>
      </c>
      <c r="I2398">
        <f t="shared" si="91"/>
        <v>2025</v>
      </c>
      <c r="J2398" t="s">
        <v>23</v>
      </c>
    </row>
    <row r="2399" spans="1:10" x14ac:dyDescent="0.25">
      <c r="A2399" t="str">
        <f t="shared" si="90"/>
        <v>Function_09Application_222025</v>
      </c>
      <c r="B2399">
        <v>2396</v>
      </c>
      <c r="C2399" t="s">
        <v>375</v>
      </c>
      <c r="D2399" t="str">
        <f>VLOOKUP($C2399,'Look-Ups'!$C$2:$G$32,D$1-2,0)</f>
        <v>Function_09</v>
      </c>
      <c r="E2399" t="str">
        <f>VLOOKUP($C2399,'Look-Ups'!$C$2:$G$32,E$1-2,0)</f>
        <v>Function_Simpl_07</v>
      </c>
      <c r="F2399" t="str">
        <f>VLOOKUP($C2399,'Look-Ups'!$C$2:$G$32,F$1-2,0)</f>
        <v>Segment_06</v>
      </c>
      <c r="G2399" t="str">
        <f>VLOOKUP($C2399,'Look-Ups'!$C$2:$G$32,G$1-2,0)</f>
        <v>Proc_Type_01</v>
      </c>
      <c r="H2399" t="s">
        <v>236</v>
      </c>
      <c r="I2399">
        <f t="shared" si="91"/>
        <v>2025</v>
      </c>
      <c r="J2399" t="s">
        <v>23</v>
      </c>
    </row>
    <row r="2400" spans="1:10" x14ac:dyDescent="0.25">
      <c r="A2400" t="str">
        <f t="shared" si="90"/>
        <v>Function_09Application_222025</v>
      </c>
      <c r="B2400">
        <v>2397</v>
      </c>
      <c r="C2400" t="s">
        <v>375</v>
      </c>
      <c r="D2400" t="str">
        <f>VLOOKUP($C2400,'Look-Ups'!$C$2:$G$32,D$1-2,0)</f>
        <v>Function_09</v>
      </c>
      <c r="E2400" t="str">
        <f>VLOOKUP($C2400,'Look-Ups'!$C$2:$G$32,E$1-2,0)</f>
        <v>Function_Simpl_07</v>
      </c>
      <c r="F2400" t="str">
        <f>VLOOKUP($C2400,'Look-Ups'!$C$2:$G$32,F$1-2,0)</f>
        <v>Segment_06</v>
      </c>
      <c r="G2400" t="str">
        <f>VLOOKUP($C2400,'Look-Ups'!$C$2:$G$32,G$1-2,0)</f>
        <v>Proc_Type_01</v>
      </c>
      <c r="H2400" t="s">
        <v>156</v>
      </c>
      <c r="I2400">
        <f t="shared" si="91"/>
        <v>2025</v>
      </c>
      <c r="J2400" t="s">
        <v>23</v>
      </c>
    </row>
    <row r="2401" spans="1:10" x14ac:dyDescent="0.25">
      <c r="A2401" t="str">
        <f t="shared" si="90"/>
        <v>Function_09Application_222025</v>
      </c>
      <c r="B2401">
        <v>2398</v>
      </c>
      <c r="C2401" t="s">
        <v>375</v>
      </c>
      <c r="D2401" t="str">
        <f>VLOOKUP($C2401,'Look-Ups'!$C$2:$G$32,D$1-2,0)</f>
        <v>Function_09</v>
      </c>
      <c r="E2401" t="str">
        <f>VLOOKUP($C2401,'Look-Ups'!$C$2:$G$32,E$1-2,0)</f>
        <v>Function_Simpl_07</v>
      </c>
      <c r="F2401" t="str">
        <f>VLOOKUP($C2401,'Look-Ups'!$C$2:$G$32,F$1-2,0)</f>
        <v>Segment_06</v>
      </c>
      <c r="G2401" t="str">
        <f>VLOOKUP($C2401,'Look-Ups'!$C$2:$G$32,G$1-2,0)</f>
        <v>Proc_Type_01</v>
      </c>
      <c r="H2401" t="s">
        <v>160</v>
      </c>
      <c r="I2401">
        <f t="shared" si="91"/>
        <v>2025</v>
      </c>
      <c r="J2401" t="s">
        <v>23</v>
      </c>
    </row>
    <row r="2402" spans="1:10" x14ac:dyDescent="0.25">
      <c r="A2402" t="str">
        <f t="shared" si="90"/>
        <v>Function_09Application_222025</v>
      </c>
      <c r="B2402">
        <v>2399</v>
      </c>
      <c r="C2402" t="s">
        <v>375</v>
      </c>
      <c r="D2402" t="str">
        <f>VLOOKUP($C2402,'Look-Ups'!$C$2:$G$32,D$1-2,0)</f>
        <v>Function_09</v>
      </c>
      <c r="E2402" t="str">
        <f>VLOOKUP($C2402,'Look-Ups'!$C$2:$G$32,E$1-2,0)</f>
        <v>Function_Simpl_07</v>
      </c>
      <c r="F2402" t="str">
        <f>VLOOKUP($C2402,'Look-Ups'!$C$2:$G$32,F$1-2,0)</f>
        <v>Segment_06</v>
      </c>
      <c r="G2402" t="str">
        <f>VLOOKUP($C2402,'Look-Ups'!$C$2:$G$32,G$1-2,0)</f>
        <v>Proc_Type_01</v>
      </c>
      <c r="H2402" t="s">
        <v>167</v>
      </c>
      <c r="I2402">
        <f t="shared" si="91"/>
        <v>2025</v>
      </c>
      <c r="J2402" t="s">
        <v>23</v>
      </c>
    </row>
    <row r="2403" spans="1:10" x14ac:dyDescent="0.25">
      <c r="A2403" t="str">
        <f t="shared" si="90"/>
        <v>Function_09Application_222025</v>
      </c>
      <c r="B2403">
        <v>2400</v>
      </c>
      <c r="C2403" t="s">
        <v>375</v>
      </c>
      <c r="D2403" t="str">
        <f>VLOOKUP($C2403,'Look-Ups'!$C$2:$G$32,D$1-2,0)</f>
        <v>Function_09</v>
      </c>
      <c r="E2403" t="str">
        <f>VLOOKUP($C2403,'Look-Ups'!$C$2:$G$32,E$1-2,0)</f>
        <v>Function_Simpl_07</v>
      </c>
      <c r="F2403" t="str">
        <f>VLOOKUP($C2403,'Look-Ups'!$C$2:$G$32,F$1-2,0)</f>
        <v>Segment_06</v>
      </c>
      <c r="G2403" t="str">
        <f>VLOOKUP($C2403,'Look-Ups'!$C$2:$G$32,G$1-2,0)</f>
        <v>Proc_Type_01</v>
      </c>
      <c r="H2403" t="s">
        <v>242</v>
      </c>
      <c r="I2403">
        <f t="shared" si="91"/>
        <v>2025</v>
      </c>
      <c r="J2403" t="s">
        <v>23</v>
      </c>
    </row>
    <row r="2404" spans="1:10" x14ac:dyDescent="0.25">
      <c r="A2404" t="str">
        <f t="shared" si="90"/>
        <v>Function_09Application_222025</v>
      </c>
      <c r="B2404">
        <v>2401</v>
      </c>
      <c r="C2404" t="s">
        <v>375</v>
      </c>
      <c r="D2404" t="str">
        <f>VLOOKUP($C2404,'Look-Ups'!$C$2:$G$32,D$1-2,0)</f>
        <v>Function_09</v>
      </c>
      <c r="E2404" t="str">
        <f>VLOOKUP($C2404,'Look-Ups'!$C$2:$G$32,E$1-2,0)</f>
        <v>Function_Simpl_07</v>
      </c>
      <c r="F2404" t="str">
        <f>VLOOKUP($C2404,'Look-Ups'!$C$2:$G$32,F$1-2,0)</f>
        <v>Segment_06</v>
      </c>
      <c r="G2404" t="str">
        <f>VLOOKUP($C2404,'Look-Ups'!$C$2:$G$32,G$1-2,0)</f>
        <v>Proc_Type_01</v>
      </c>
      <c r="H2404" t="s">
        <v>171</v>
      </c>
      <c r="I2404">
        <f t="shared" si="91"/>
        <v>2025</v>
      </c>
      <c r="J2404" t="s">
        <v>23</v>
      </c>
    </row>
    <row r="2405" spans="1:10" x14ac:dyDescent="0.25">
      <c r="A2405" t="str">
        <f t="shared" si="90"/>
        <v>Function_09Application_222025</v>
      </c>
      <c r="B2405">
        <v>2402</v>
      </c>
      <c r="C2405" t="s">
        <v>375</v>
      </c>
      <c r="D2405" t="str">
        <f>VLOOKUP($C2405,'Look-Ups'!$C$2:$G$32,D$1-2,0)</f>
        <v>Function_09</v>
      </c>
      <c r="E2405" t="str">
        <f>VLOOKUP($C2405,'Look-Ups'!$C$2:$G$32,E$1-2,0)</f>
        <v>Function_Simpl_07</v>
      </c>
      <c r="F2405" t="str">
        <f>VLOOKUP($C2405,'Look-Ups'!$C$2:$G$32,F$1-2,0)</f>
        <v>Segment_06</v>
      </c>
      <c r="G2405" t="str">
        <f>VLOOKUP($C2405,'Look-Ups'!$C$2:$G$32,G$1-2,0)</f>
        <v>Proc_Type_01</v>
      </c>
      <c r="H2405" t="s">
        <v>217</v>
      </c>
      <c r="I2405">
        <f t="shared" si="91"/>
        <v>2025</v>
      </c>
      <c r="J2405" t="s">
        <v>23</v>
      </c>
    </row>
    <row r="2406" spans="1:10" x14ac:dyDescent="0.25">
      <c r="A2406" t="str">
        <f t="shared" si="90"/>
        <v>Function_09Application_222025</v>
      </c>
      <c r="B2406">
        <v>2403</v>
      </c>
      <c r="C2406" t="s">
        <v>375</v>
      </c>
      <c r="D2406" t="str">
        <f>VLOOKUP($C2406,'Look-Ups'!$C$2:$G$32,D$1-2,0)</f>
        <v>Function_09</v>
      </c>
      <c r="E2406" t="str">
        <f>VLOOKUP($C2406,'Look-Ups'!$C$2:$G$32,E$1-2,0)</f>
        <v>Function_Simpl_07</v>
      </c>
      <c r="F2406" t="str">
        <f>VLOOKUP($C2406,'Look-Ups'!$C$2:$G$32,F$1-2,0)</f>
        <v>Segment_06</v>
      </c>
      <c r="G2406" t="str">
        <f>VLOOKUP($C2406,'Look-Ups'!$C$2:$G$32,G$1-2,0)</f>
        <v>Proc_Type_01</v>
      </c>
      <c r="H2406" t="s">
        <v>225</v>
      </c>
      <c r="I2406">
        <f t="shared" si="91"/>
        <v>2025</v>
      </c>
      <c r="J2406" t="s">
        <v>23</v>
      </c>
    </row>
    <row r="2407" spans="1:10" x14ac:dyDescent="0.25">
      <c r="A2407" t="str">
        <f t="shared" si="90"/>
        <v>Function_09Application_222025</v>
      </c>
      <c r="B2407">
        <v>2404</v>
      </c>
      <c r="C2407" t="s">
        <v>375</v>
      </c>
      <c r="D2407" t="str">
        <f>VLOOKUP($C2407,'Look-Ups'!$C$2:$G$32,D$1-2,0)</f>
        <v>Function_09</v>
      </c>
      <c r="E2407" t="str">
        <f>VLOOKUP($C2407,'Look-Ups'!$C$2:$G$32,E$1-2,0)</f>
        <v>Function_Simpl_07</v>
      </c>
      <c r="F2407" t="str">
        <f>VLOOKUP($C2407,'Look-Ups'!$C$2:$G$32,F$1-2,0)</f>
        <v>Segment_06</v>
      </c>
      <c r="G2407" t="str">
        <f>VLOOKUP($C2407,'Look-Ups'!$C$2:$G$32,G$1-2,0)</f>
        <v>Proc_Type_01</v>
      </c>
      <c r="H2407" t="s">
        <v>244</v>
      </c>
      <c r="I2407">
        <f t="shared" si="91"/>
        <v>2025</v>
      </c>
      <c r="J2407" t="s">
        <v>23</v>
      </c>
    </row>
    <row r="2408" spans="1:10" x14ac:dyDescent="0.25">
      <c r="A2408" t="str">
        <f t="shared" si="90"/>
        <v>Function_10Application_232025</v>
      </c>
      <c r="B2408">
        <v>2405</v>
      </c>
      <c r="C2408" t="s">
        <v>376</v>
      </c>
      <c r="D2408" t="str">
        <f>VLOOKUP($C2408,'Look-Ups'!$C$2:$G$32,D$1-2,0)</f>
        <v>Function_10</v>
      </c>
      <c r="E2408" t="str">
        <f>VLOOKUP($C2408,'Look-Ups'!$C$2:$G$32,E$1-2,0)</f>
        <v>Function_Simpl_07</v>
      </c>
      <c r="F2408" t="str">
        <f>VLOOKUP($C2408,'Look-Ups'!$C$2:$G$32,F$1-2,0)</f>
        <v>Segment_07</v>
      </c>
      <c r="G2408" t="str">
        <f>VLOOKUP($C2408,'Look-Ups'!$C$2:$G$32,G$1-2,0)</f>
        <v>Proc_Type_01</v>
      </c>
      <c r="H2408" t="s">
        <v>217</v>
      </c>
      <c r="I2408">
        <f t="shared" si="91"/>
        <v>2025</v>
      </c>
      <c r="J2408" t="s">
        <v>23</v>
      </c>
    </row>
    <row r="2409" spans="1:10" x14ac:dyDescent="0.25">
      <c r="A2409" t="str">
        <f t="shared" si="90"/>
        <v>Function_10Application_232025</v>
      </c>
      <c r="B2409">
        <v>2406</v>
      </c>
      <c r="C2409" t="s">
        <v>376</v>
      </c>
      <c r="D2409" t="str">
        <f>VLOOKUP($C2409,'Look-Ups'!$C$2:$G$32,D$1-2,0)</f>
        <v>Function_10</v>
      </c>
      <c r="E2409" t="str">
        <f>VLOOKUP($C2409,'Look-Ups'!$C$2:$G$32,E$1-2,0)</f>
        <v>Function_Simpl_07</v>
      </c>
      <c r="F2409" t="str">
        <f>VLOOKUP($C2409,'Look-Ups'!$C$2:$G$32,F$1-2,0)</f>
        <v>Segment_07</v>
      </c>
      <c r="G2409" t="str">
        <f>VLOOKUP($C2409,'Look-Ups'!$C$2:$G$32,G$1-2,0)</f>
        <v>Proc_Type_01</v>
      </c>
      <c r="H2409" t="s">
        <v>206</v>
      </c>
      <c r="I2409">
        <f t="shared" si="91"/>
        <v>2025</v>
      </c>
      <c r="J2409" t="s">
        <v>23</v>
      </c>
    </row>
    <row r="2410" spans="1:10" x14ac:dyDescent="0.25">
      <c r="A2410" t="str">
        <f t="shared" si="90"/>
        <v>Function_10Application_232025</v>
      </c>
      <c r="B2410">
        <v>2407</v>
      </c>
      <c r="C2410" t="s">
        <v>376</v>
      </c>
      <c r="D2410" t="str">
        <f>VLOOKUP($C2410,'Look-Ups'!$C$2:$G$32,D$1-2,0)</f>
        <v>Function_10</v>
      </c>
      <c r="E2410" t="str">
        <f>VLOOKUP($C2410,'Look-Ups'!$C$2:$G$32,E$1-2,0)</f>
        <v>Function_Simpl_07</v>
      </c>
      <c r="F2410" t="str">
        <f>VLOOKUP($C2410,'Look-Ups'!$C$2:$G$32,F$1-2,0)</f>
        <v>Segment_07</v>
      </c>
      <c r="G2410" t="str">
        <f>VLOOKUP($C2410,'Look-Ups'!$C$2:$G$32,G$1-2,0)</f>
        <v>Proc_Type_01</v>
      </c>
      <c r="H2410" t="s">
        <v>193</v>
      </c>
      <c r="I2410">
        <f t="shared" si="91"/>
        <v>2025</v>
      </c>
      <c r="J2410" t="s">
        <v>23</v>
      </c>
    </row>
    <row r="2411" spans="1:10" x14ac:dyDescent="0.25">
      <c r="A2411" t="str">
        <f t="shared" si="90"/>
        <v>Function_10Application_232025</v>
      </c>
      <c r="B2411">
        <v>2408</v>
      </c>
      <c r="C2411" t="s">
        <v>376</v>
      </c>
      <c r="D2411" t="str">
        <f>VLOOKUP($C2411,'Look-Ups'!$C$2:$G$32,D$1-2,0)</f>
        <v>Function_10</v>
      </c>
      <c r="E2411" t="str">
        <f>VLOOKUP($C2411,'Look-Ups'!$C$2:$G$32,E$1-2,0)</f>
        <v>Function_Simpl_07</v>
      </c>
      <c r="F2411" t="str">
        <f>VLOOKUP($C2411,'Look-Ups'!$C$2:$G$32,F$1-2,0)</f>
        <v>Segment_07</v>
      </c>
      <c r="G2411" t="str">
        <f>VLOOKUP($C2411,'Look-Ups'!$C$2:$G$32,G$1-2,0)</f>
        <v>Proc_Type_01</v>
      </c>
      <c r="H2411" t="s">
        <v>221</v>
      </c>
      <c r="I2411">
        <f t="shared" si="91"/>
        <v>2025</v>
      </c>
      <c r="J2411" t="s">
        <v>23</v>
      </c>
    </row>
    <row r="2412" spans="1:10" x14ac:dyDescent="0.25">
      <c r="A2412" t="str">
        <f t="shared" si="90"/>
        <v>Function_10Application_232025</v>
      </c>
      <c r="B2412">
        <v>2409</v>
      </c>
      <c r="C2412" t="s">
        <v>376</v>
      </c>
      <c r="D2412" t="str">
        <f>VLOOKUP($C2412,'Look-Ups'!$C$2:$G$32,D$1-2,0)</f>
        <v>Function_10</v>
      </c>
      <c r="E2412" t="str">
        <f>VLOOKUP($C2412,'Look-Ups'!$C$2:$G$32,E$1-2,0)</f>
        <v>Function_Simpl_07</v>
      </c>
      <c r="F2412" t="str">
        <f>VLOOKUP($C2412,'Look-Ups'!$C$2:$G$32,F$1-2,0)</f>
        <v>Segment_07</v>
      </c>
      <c r="G2412" t="str">
        <f>VLOOKUP($C2412,'Look-Ups'!$C$2:$G$32,G$1-2,0)</f>
        <v>Proc_Type_01</v>
      </c>
      <c r="H2412" t="s">
        <v>225</v>
      </c>
      <c r="I2412">
        <f t="shared" si="91"/>
        <v>2025</v>
      </c>
      <c r="J2412" t="s">
        <v>23</v>
      </c>
    </row>
    <row r="2413" spans="1:10" x14ac:dyDescent="0.25">
      <c r="A2413" t="str">
        <f t="shared" si="90"/>
        <v>Function_10Application_232025</v>
      </c>
      <c r="B2413">
        <v>2410</v>
      </c>
      <c r="C2413" t="s">
        <v>376</v>
      </c>
      <c r="D2413" t="str">
        <f>VLOOKUP($C2413,'Look-Ups'!$C$2:$G$32,D$1-2,0)</f>
        <v>Function_10</v>
      </c>
      <c r="E2413" t="str">
        <f>VLOOKUP($C2413,'Look-Ups'!$C$2:$G$32,E$1-2,0)</f>
        <v>Function_Simpl_07</v>
      </c>
      <c r="F2413" t="str">
        <f>VLOOKUP($C2413,'Look-Ups'!$C$2:$G$32,F$1-2,0)</f>
        <v>Segment_07</v>
      </c>
      <c r="G2413" t="str">
        <f>VLOOKUP($C2413,'Look-Ups'!$C$2:$G$32,G$1-2,0)</f>
        <v>Proc_Type_01</v>
      </c>
      <c r="H2413" t="s">
        <v>244</v>
      </c>
      <c r="I2413">
        <f t="shared" si="91"/>
        <v>2025</v>
      </c>
      <c r="J2413" t="s">
        <v>23</v>
      </c>
    </row>
    <row r="2414" spans="1:10" x14ac:dyDescent="0.25">
      <c r="A2414" t="str">
        <f t="shared" si="90"/>
        <v>Function_11Application_242025</v>
      </c>
      <c r="B2414">
        <v>2411</v>
      </c>
      <c r="C2414" t="s">
        <v>377</v>
      </c>
      <c r="D2414" t="str">
        <f>VLOOKUP($C2414,'Look-Ups'!$C$2:$G$32,D$1-2,0)</f>
        <v>Function_11</v>
      </c>
      <c r="E2414" t="str">
        <f>VLOOKUP($C2414,'Look-Ups'!$C$2:$G$32,E$1-2,0)</f>
        <v>Function_Simpl_07</v>
      </c>
      <c r="F2414" t="str">
        <f>VLOOKUP($C2414,'Look-Ups'!$C$2:$G$32,F$1-2,0)</f>
        <v>Segment_07</v>
      </c>
      <c r="G2414" t="str">
        <f>VLOOKUP($C2414,'Look-Ups'!$C$2:$G$32,G$1-2,0)</f>
        <v>Proc_Type_01</v>
      </c>
      <c r="H2414" t="s">
        <v>217</v>
      </c>
      <c r="I2414">
        <f t="shared" si="91"/>
        <v>2025</v>
      </c>
      <c r="J2414" t="s">
        <v>23</v>
      </c>
    </row>
    <row r="2415" spans="1:10" x14ac:dyDescent="0.25">
      <c r="A2415" t="str">
        <f t="shared" si="90"/>
        <v>Function_11Application_242025</v>
      </c>
      <c r="B2415">
        <v>2412</v>
      </c>
      <c r="C2415" t="s">
        <v>377</v>
      </c>
      <c r="D2415" t="str">
        <f>VLOOKUP($C2415,'Look-Ups'!$C$2:$G$32,D$1-2,0)</f>
        <v>Function_11</v>
      </c>
      <c r="E2415" t="str">
        <f>VLOOKUP($C2415,'Look-Ups'!$C$2:$G$32,E$1-2,0)</f>
        <v>Function_Simpl_07</v>
      </c>
      <c r="F2415" t="str">
        <f>VLOOKUP($C2415,'Look-Ups'!$C$2:$G$32,F$1-2,0)</f>
        <v>Segment_07</v>
      </c>
      <c r="G2415" t="str">
        <f>VLOOKUP($C2415,'Look-Ups'!$C$2:$G$32,G$1-2,0)</f>
        <v>Proc_Type_01</v>
      </c>
      <c r="H2415" t="s">
        <v>206</v>
      </c>
      <c r="I2415">
        <f t="shared" si="91"/>
        <v>2025</v>
      </c>
      <c r="J2415" t="s">
        <v>23</v>
      </c>
    </row>
    <row r="2416" spans="1:10" x14ac:dyDescent="0.25">
      <c r="A2416" t="str">
        <f t="shared" si="90"/>
        <v>Function_11Application_242025</v>
      </c>
      <c r="B2416">
        <v>2413</v>
      </c>
      <c r="C2416" t="s">
        <v>377</v>
      </c>
      <c r="D2416" t="str">
        <f>VLOOKUP($C2416,'Look-Ups'!$C$2:$G$32,D$1-2,0)</f>
        <v>Function_11</v>
      </c>
      <c r="E2416" t="str">
        <f>VLOOKUP($C2416,'Look-Ups'!$C$2:$G$32,E$1-2,0)</f>
        <v>Function_Simpl_07</v>
      </c>
      <c r="F2416" t="str">
        <f>VLOOKUP($C2416,'Look-Ups'!$C$2:$G$32,F$1-2,0)</f>
        <v>Segment_07</v>
      </c>
      <c r="G2416" t="str">
        <f>VLOOKUP($C2416,'Look-Ups'!$C$2:$G$32,G$1-2,0)</f>
        <v>Proc_Type_01</v>
      </c>
      <c r="H2416" t="s">
        <v>193</v>
      </c>
      <c r="I2416">
        <f t="shared" si="91"/>
        <v>2025</v>
      </c>
      <c r="J2416" t="s">
        <v>23</v>
      </c>
    </row>
    <row r="2417" spans="1:10" x14ac:dyDescent="0.25">
      <c r="A2417" t="str">
        <f t="shared" si="90"/>
        <v>Function_11Application_242025</v>
      </c>
      <c r="B2417">
        <v>2414</v>
      </c>
      <c r="C2417" t="s">
        <v>377</v>
      </c>
      <c r="D2417" t="str">
        <f>VLOOKUP($C2417,'Look-Ups'!$C$2:$G$32,D$1-2,0)</f>
        <v>Function_11</v>
      </c>
      <c r="E2417" t="str">
        <f>VLOOKUP($C2417,'Look-Ups'!$C$2:$G$32,E$1-2,0)</f>
        <v>Function_Simpl_07</v>
      </c>
      <c r="F2417" t="str">
        <f>VLOOKUP($C2417,'Look-Ups'!$C$2:$G$32,F$1-2,0)</f>
        <v>Segment_07</v>
      </c>
      <c r="G2417" t="str">
        <f>VLOOKUP($C2417,'Look-Ups'!$C$2:$G$32,G$1-2,0)</f>
        <v>Proc_Type_01</v>
      </c>
      <c r="H2417" t="s">
        <v>221</v>
      </c>
      <c r="I2417">
        <f t="shared" si="91"/>
        <v>2025</v>
      </c>
      <c r="J2417" t="s">
        <v>23</v>
      </c>
    </row>
    <row r="2418" spans="1:10" x14ac:dyDescent="0.25">
      <c r="A2418" t="str">
        <f t="shared" si="90"/>
        <v>Function_11Application_242025</v>
      </c>
      <c r="B2418">
        <v>2415</v>
      </c>
      <c r="C2418" t="s">
        <v>377</v>
      </c>
      <c r="D2418" t="str">
        <f>VLOOKUP($C2418,'Look-Ups'!$C$2:$G$32,D$1-2,0)</f>
        <v>Function_11</v>
      </c>
      <c r="E2418" t="str">
        <f>VLOOKUP($C2418,'Look-Ups'!$C$2:$G$32,E$1-2,0)</f>
        <v>Function_Simpl_07</v>
      </c>
      <c r="F2418" t="str">
        <f>VLOOKUP($C2418,'Look-Ups'!$C$2:$G$32,F$1-2,0)</f>
        <v>Segment_07</v>
      </c>
      <c r="G2418" t="str">
        <f>VLOOKUP($C2418,'Look-Ups'!$C$2:$G$32,G$1-2,0)</f>
        <v>Proc_Type_01</v>
      </c>
      <c r="H2418" t="s">
        <v>225</v>
      </c>
      <c r="I2418">
        <f t="shared" si="91"/>
        <v>2025</v>
      </c>
      <c r="J2418" t="s">
        <v>23</v>
      </c>
    </row>
    <row r="2419" spans="1:10" x14ac:dyDescent="0.25">
      <c r="A2419" t="str">
        <f t="shared" si="90"/>
        <v>Function_11Application_242025</v>
      </c>
      <c r="B2419">
        <v>2416</v>
      </c>
      <c r="C2419" t="s">
        <v>377</v>
      </c>
      <c r="D2419" t="str">
        <f>VLOOKUP($C2419,'Look-Ups'!$C$2:$G$32,D$1-2,0)</f>
        <v>Function_11</v>
      </c>
      <c r="E2419" t="str">
        <f>VLOOKUP($C2419,'Look-Ups'!$C$2:$G$32,E$1-2,0)</f>
        <v>Function_Simpl_07</v>
      </c>
      <c r="F2419" t="str">
        <f>VLOOKUP($C2419,'Look-Ups'!$C$2:$G$32,F$1-2,0)</f>
        <v>Segment_07</v>
      </c>
      <c r="G2419" t="str">
        <f>VLOOKUP($C2419,'Look-Ups'!$C$2:$G$32,G$1-2,0)</f>
        <v>Proc_Type_01</v>
      </c>
      <c r="H2419" t="s">
        <v>244</v>
      </c>
      <c r="I2419">
        <f t="shared" si="91"/>
        <v>2025</v>
      </c>
      <c r="J2419" t="s">
        <v>23</v>
      </c>
    </row>
    <row r="2420" spans="1:10" x14ac:dyDescent="0.25">
      <c r="A2420" t="str">
        <f t="shared" si="90"/>
        <v>Function_12Application_252025</v>
      </c>
      <c r="B2420">
        <v>2417</v>
      </c>
      <c r="C2420" t="s">
        <v>378</v>
      </c>
      <c r="D2420" t="str">
        <f>VLOOKUP($C2420,'Look-Ups'!$C$2:$G$32,D$1-2,0)</f>
        <v>Function_12</v>
      </c>
      <c r="E2420" t="str">
        <f>VLOOKUP($C2420,'Look-Ups'!$C$2:$G$32,E$1-2,0)</f>
        <v>Function_Simpl_03</v>
      </c>
      <c r="F2420" t="str">
        <f>VLOOKUP($C2420,'Look-Ups'!$C$2:$G$32,F$1-2,0)</f>
        <v>Segment_08</v>
      </c>
      <c r="G2420" t="str">
        <f>VLOOKUP($C2420,'Look-Ups'!$C$2:$G$32,G$1-2,0)</f>
        <v>Proc_Type_03</v>
      </c>
      <c r="H2420" t="s">
        <v>215</v>
      </c>
      <c r="I2420">
        <f t="shared" si="91"/>
        <v>2025</v>
      </c>
      <c r="J2420" t="s">
        <v>23</v>
      </c>
    </row>
    <row r="2421" spans="1:10" x14ac:dyDescent="0.25">
      <c r="A2421" t="str">
        <f t="shared" si="90"/>
        <v>Function_12Application_252025</v>
      </c>
      <c r="B2421">
        <v>2418</v>
      </c>
      <c r="C2421" t="s">
        <v>378</v>
      </c>
      <c r="D2421" t="str">
        <f>VLOOKUP($C2421,'Look-Ups'!$C$2:$G$32,D$1-2,0)</f>
        <v>Function_12</v>
      </c>
      <c r="E2421" t="str">
        <f>VLOOKUP($C2421,'Look-Ups'!$C$2:$G$32,E$1-2,0)</f>
        <v>Function_Simpl_03</v>
      </c>
      <c r="F2421" t="str">
        <f>VLOOKUP($C2421,'Look-Ups'!$C$2:$G$32,F$1-2,0)</f>
        <v>Segment_08</v>
      </c>
      <c r="G2421" t="str">
        <f>VLOOKUP($C2421,'Look-Ups'!$C$2:$G$32,G$1-2,0)</f>
        <v>Proc_Type_03</v>
      </c>
      <c r="H2421" t="s">
        <v>161</v>
      </c>
      <c r="I2421">
        <f t="shared" si="91"/>
        <v>2025</v>
      </c>
      <c r="J2421" t="s">
        <v>23</v>
      </c>
    </row>
    <row r="2422" spans="1:10" x14ac:dyDescent="0.25">
      <c r="A2422" t="str">
        <f t="shared" si="90"/>
        <v>Function_12Application_252025</v>
      </c>
      <c r="B2422">
        <v>2419</v>
      </c>
      <c r="C2422" t="s">
        <v>378</v>
      </c>
      <c r="D2422" t="str">
        <f>VLOOKUP($C2422,'Look-Ups'!$C$2:$G$32,D$1-2,0)</f>
        <v>Function_12</v>
      </c>
      <c r="E2422" t="str">
        <f>VLOOKUP($C2422,'Look-Ups'!$C$2:$G$32,E$1-2,0)</f>
        <v>Function_Simpl_03</v>
      </c>
      <c r="F2422" t="str">
        <f>VLOOKUP($C2422,'Look-Ups'!$C$2:$G$32,F$1-2,0)</f>
        <v>Segment_08</v>
      </c>
      <c r="G2422" t="str">
        <f>VLOOKUP($C2422,'Look-Ups'!$C$2:$G$32,G$1-2,0)</f>
        <v>Proc_Type_03</v>
      </c>
      <c r="H2422" t="s">
        <v>195</v>
      </c>
      <c r="I2422">
        <f t="shared" si="91"/>
        <v>2025</v>
      </c>
      <c r="J2422" t="s">
        <v>23</v>
      </c>
    </row>
    <row r="2423" spans="1:10" x14ac:dyDescent="0.25">
      <c r="A2423" t="str">
        <f t="shared" si="90"/>
        <v>Function_12Application_252025</v>
      </c>
      <c r="B2423">
        <v>2420</v>
      </c>
      <c r="C2423" t="s">
        <v>378</v>
      </c>
      <c r="D2423" t="str">
        <f>VLOOKUP($C2423,'Look-Ups'!$C$2:$G$32,D$1-2,0)</f>
        <v>Function_12</v>
      </c>
      <c r="E2423" t="str">
        <f>VLOOKUP($C2423,'Look-Ups'!$C$2:$G$32,E$1-2,0)</f>
        <v>Function_Simpl_03</v>
      </c>
      <c r="F2423" t="str">
        <f>VLOOKUP($C2423,'Look-Ups'!$C$2:$G$32,F$1-2,0)</f>
        <v>Segment_08</v>
      </c>
      <c r="G2423" t="str">
        <f>VLOOKUP($C2423,'Look-Ups'!$C$2:$G$32,G$1-2,0)</f>
        <v>Proc_Type_03</v>
      </c>
      <c r="H2423" t="s">
        <v>192</v>
      </c>
      <c r="I2423">
        <f t="shared" si="91"/>
        <v>2025</v>
      </c>
      <c r="J2423" t="s">
        <v>23</v>
      </c>
    </row>
    <row r="2424" spans="1:10" x14ac:dyDescent="0.25">
      <c r="A2424" t="str">
        <f t="shared" si="90"/>
        <v>Function_12Application_252025</v>
      </c>
      <c r="B2424">
        <v>2421</v>
      </c>
      <c r="C2424" t="s">
        <v>378</v>
      </c>
      <c r="D2424" t="str">
        <f>VLOOKUP($C2424,'Look-Ups'!$C$2:$G$32,D$1-2,0)</f>
        <v>Function_12</v>
      </c>
      <c r="E2424" t="str">
        <f>VLOOKUP($C2424,'Look-Ups'!$C$2:$G$32,E$1-2,0)</f>
        <v>Function_Simpl_03</v>
      </c>
      <c r="F2424" t="str">
        <f>VLOOKUP($C2424,'Look-Ups'!$C$2:$G$32,F$1-2,0)</f>
        <v>Segment_08</v>
      </c>
      <c r="G2424" t="str">
        <f>VLOOKUP($C2424,'Look-Ups'!$C$2:$G$32,G$1-2,0)</f>
        <v>Proc_Type_03</v>
      </c>
      <c r="H2424" t="s">
        <v>168</v>
      </c>
      <c r="I2424">
        <f t="shared" si="91"/>
        <v>2025</v>
      </c>
      <c r="J2424" t="s">
        <v>23</v>
      </c>
    </row>
    <row r="2425" spans="1:10" x14ac:dyDescent="0.25">
      <c r="A2425" t="str">
        <f t="shared" si="90"/>
        <v>Function_12Application_252025</v>
      </c>
      <c r="B2425">
        <v>2422</v>
      </c>
      <c r="C2425" t="s">
        <v>378</v>
      </c>
      <c r="D2425" t="str">
        <f>VLOOKUP($C2425,'Look-Ups'!$C$2:$G$32,D$1-2,0)</f>
        <v>Function_12</v>
      </c>
      <c r="E2425" t="str">
        <f>VLOOKUP($C2425,'Look-Ups'!$C$2:$G$32,E$1-2,0)</f>
        <v>Function_Simpl_03</v>
      </c>
      <c r="F2425" t="str">
        <f>VLOOKUP($C2425,'Look-Ups'!$C$2:$G$32,F$1-2,0)</f>
        <v>Segment_08</v>
      </c>
      <c r="G2425" t="str">
        <f>VLOOKUP($C2425,'Look-Ups'!$C$2:$G$32,G$1-2,0)</f>
        <v>Proc_Type_03</v>
      </c>
      <c r="H2425" t="s">
        <v>157</v>
      </c>
      <c r="I2425">
        <f t="shared" si="91"/>
        <v>2025</v>
      </c>
      <c r="J2425" t="s">
        <v>23</v>
      </c>
    </row>
    <row r="2426" spans="1:10" x14ac:dyDescent="0.25">
      <c r="A2426" t="str">
        <f t="shared" si="90"/>
        <v>Function_12Application_252025</v>
      </c>
      <c r="B2426">
        <v>2423</v>
      </c>
      <c r="C2426" t="s">
        <v>378</v>
      </c>
      <c r="D2426" t="str">
        <f>VLOOKUP($C2426,'Look-Ups'!$C$2:$G$32,D$1-2,0)</f>
        <v>Function_12</v>
      </c>
      <c r="E2426" t="str">
        <f>VLOOKUP($C2426,'Look-Ups'!$C$2:$G$32,E$1-2,0)</f>
        <v>Function_Simpl_03</v>
      </c>
      <c r="F2426" t="str">
        <f>VLOOKUP($C2426,'Look-Ups'!$C$2:$G$32,F$1-2,0)</f>
        <v>Segment_08</v>
      </c>
      <c r="G2426" t="str">
        <f>VLOOKUP($C2426,'Look-Ups'!$C$2:$G$32,G$1-2,0)</f>
        <v>Proc_Type_03</v>
      </c>
      <c r="H2426" t="s">
        <v>223</v>
      </c>
      <c r="I2426">
        <f t="shared" si="91"/>
        <v>2025</v>
      </c>
      <c r="J2426" t="s">
        <v>23</v>
      </c>
    </row>
    <row r="2427" spans="1:10" x14ac:dyDescent="0.25">
      <c r="A2427" t="str">
        <f t="shared" si="90"/>
        <v>Function_12Application_252025</v>
      </c>
      <c r="B2427">
        <v>2424</v>
      </c>
      <c r="C2427" t="s">
        <v>378</v>
      </c>
      <c r="D2427" t="str">
        <f>VLOOKUP($C2427,'Look-Ups'!$C$2:$G$32,D$1-2,0)</f>
        <v>Function_12</v>
      </c>
      <c r="E2427" t="str">
        <f>VLOOKUP($C2427,'Look-Ups'!$C$2:$G$32,E$1-2,0)</f>
        <v>Function_Simpl_03</v>
      </c>
      <c r="F2427" t="str">
        <f>VLOOKUP($C2427,'Look-Ups'!$C$2:$G$32,F$1-2,0)</f>
        <v>Segment_08</v>
      </c>
      <c r="G2427" t="str">
        <f>VLOOKUP($C2427,'Look-Ups'!$C$2:$G$32,G$1-2,0)</f>
        <v>Proc_Type_03</v>
      </c>
      <c r="H2427" t="s">
        <v>171</v>
      </c>
      <c r="I2427">
        <f t="shared" si="91"/>
        <v>2025</v>
      </c>
      <c r="J2427" t="s">
        <v>23</v>
      </c>
    </row>
    <row r="2428" spans="1:10" x14ac:dyDescent="0.25">
      <c r="A2428" t="str">
        <f t="shared" si="90"/>
        <v>Function_12Application_252025</v>
      </c>
      <c r="B2428">
        <v>2425</v>
      </c>
      <c r="C2428" t="s">
        <v>378</v>
      </c>
      <c r="D2428" t="str">
        <f>VLOOKUP($C2428,'Look-Ups'!$C$2:$G$32,D$1-2,0)</f>
        <v>Function_12</v>
      </c>
      <c r="E2428" t="str">
        <f>VLOOKUP($C2428,'Look-Ups'!$C$2:$G$32,E$1-2,0)</f>
        <v>Function_Simpl_03</v>
      </c>
      <c r="F2428" t="str">
        <f>VLOOKUP($C2428,'Look-Ups'!$C$2:$G$32,F$1-2,0)</f>
        <v>Segment_08</v>
      </c>
      <c r="G2428" t="str">
        <f>VLOOKUP($C2428,'Look-Ups'!$C$2:$G$32,G$1-2,0)</f>
        <v>Proc_Type_03</v>
      </c>
      <c r="H2428" t="s">
        <v>222</v>
      </c>
      <c r="I2428">
        <f t="shared" si="91"/>
        <v>2025</v>
      </c>
      <c r="J2428" t="s">
        <v>23</v>
      </c>
    </row>
    <row r="2429" spans="1:10" x14ac:dyDescent="0.25">
      <c r="A2429" t="str">
        <f t="shared" si="90"/>
        <v>Function_12Application_252025</v>
      </c>
      <c r="B2429">
        <v>2426</v>
      </c>
      <c r="C2429" t="s">
        <v>378</v>
      </c>
      <c r="D2429" t="str">
        <f>VLOOKUP($C2429,'Look-Ups'!$C$2:$G$32,D$1-2,0)</f>
        <v>Function_12</v>
      </c>
      <c r="E2429" t="str">
        <f>VLOOKUP($C2429,'Look-Ups'!$C$2:$G$32,E$1-2,0)</f>
        <v>Function_Simpl_03</v>
      </c>
      <c r="F2429" t="str">
        <f>VLOOKUP($C2429,'Look-Ups'!$C$2:$G$32,F$1-2,0)</f>
        <v>Segment_08</v>
      </c>
      <c r="G2429" t="str">
        <f>VLOOKUP($C2429,'Look-Ups'!$C$2:$G$32,G$1-2,0)</f>
        <v>Proc_Type_03</v>
      </c>
      <c r="H2429" t="s">
        <v>204</v>
      </c>
      <c r="I2429">
        <f t="shared" si="91"/>
        <v>2025</v>
      </c>
      <c r="J2429" t="s">
        <v>23</v>
      </c>
    </row>
    <row r="2430" spans="1:10" x14ac:dyDescent="0.25">
      <c r="A2430" t="str">
        <f t="shared" si="90"/>
        <v>Function_12Application_252025</v>
      </c>
      <c r="B2430">
        <v>2427</v>
      </c>
      <c r="C2430" t="s">
        <v>378</v>
      </c>
      <c r="D2430" t="str">
        <f>VLOOKUP($C2430,'Look-Ups'!$C$2:$G$32,D$1-2,0)</f>
        <v>Function_12</v>
      </c>
      <c r="E2430" t="str">
        <f>VLOOKUP($C2430,'Look-Ups'!$C$2:$G$32,E$1-2,0)</f>
        <v>Function_Simpl_03</v>
      </c>
      <c r="F2430" t="str">
        <f>VLOOKUP($C2430,'Look-Ups'!$C$2:$G$32,F$1-2,0)</f>
        <v>Segment_08</v>
      </c>
      <c r="G2430" t="str">
        <f>VLOOKUP($C2430,'Look-Ups'!$C$2:$G$32,G$1-2,0)</f>
        <v>Proc_Type_03</v>
      </c>
      <c r="H2430" t="s">
        <v>208</v>
      </c>
      <c r="I2430">
        <f t="shared" si="91"/>
        <v>2025</v>
      </c>
      <c r="J2430" t="s">
        <v>23</v>
      </c>
    </row>
    <row r="2431" spans="1:10" x14ac:dyDescent="0.25">
      <c r="A2431" t="str">
        <f t="shared" si="90"/>
        <v>Function_12Application_252025</v>
      </c>
      <c r="B2431">
        <v>2428</v>
      </c>
      <c r="C2431" t="s">
        <v>378</v>
      </c>
      <c r="D2431" t="str">
        <f>VLOOKUP($C2431,'Look-Ups'!$C$2:$G$32,D$1-2,0)</f>
        <v>Function_12</v>
      </c>
      <c r="E2431" t="str">
        <f>VLOOKUP($C2431,'Look-Ups'!$C$2:$G$32,E$1-2,0)</f>
        <v>Function_Simpl_03</v>
      </c>
      <c r="F2431" t="str">
        <f>VLOOKUP($C2431,'Look-Ups'!$C$2:$G$32,F$1-2,0)</f>
        <v>Segment_08</v>
      </c>
      <c r="G2431" t="str">
        <f>VLOOKUP($C2431,'Look-Ups'!$C$2:$G$32,G$1-2,0)</f>
        <v>Proc_Type_03</v>
      </c>
      <c r="H2431" t="s">
        <v>226</v>
      </c>
      <c r="I2431">
        <f t="shared" si="91"/>
        <v>2025</v>
      </c>
      <c r="J2431" t="s">
        <v>23</v>
      </c>
    </row>
    <row r="2432" spans="1:10" x14ac:dyDescent="0.25">
      <c r="A2432" t="str">
        <f t="shared" si="90"/>
        <v>Function_12Application_252025</v>
      </c>
      <c r="B2432">
        <v>2429</v>
      </c>
      <c r="C2432" t="s">
        <v>378</v>
      </c>
      <c r="D2432" t="str">
        <f>VLOOKUP($C2432,'Look-Ups'!$C$2:$G$32,D$1-2,0)</f>
        <v>Function_12</v>
      </c>
      <c r="E2432" t="str">
        <f>VLOOKUP($C2432,'Look-Ups'!$C$2:$G$32,E$1-2,0)</f>
        <v>Function_Simpl_03</v>
      </c>
      <c r="F2432" t="str">
        <f>VLOOKUP($C2432,'Look-Ups'!$C$2:$G$32,F$1-2,0)</f>
        <v>Segment_08</v>
      </c>
      <c r="G2432" t="str">
        <f>VLOOKUP($C2432,'Look-Ups'!$C$2:$G$32,G$1-2,0)</f>
        <v>Proc_Type_03</v>
      </c>
      <c r="H2432" t="s">
        <v>227</v>
      </c>
      <c r="I2432">
        <f t="shared" si="91"/>
        <v>2025</v>
      </c>
      <c r="J2432" t="s">
        <v>23</v>
      </c>
    </row>
    <row r="2433" spans="1:10" x14ac:dyDescent="0.25">
      <c r="A2433" t="str">
        <f t="shared" si="90"/>
        <v>Function_12Application_252025</v>
      </c>
      <c r="B2433">
        <v>2430</v>
      </c>
      <c r="C2433" t="s">
        <v>378</v>
      </c>
      <c r="D2433" t="str">
        <f>VLOOKUP($C2433,'Look-Ups'!$C$2:$G$32,D$1-2,0)</f>
        <v>Function_12</v>
      </c>
      <c r="E2433" t="str">
        <f>VLOOKUP($C2433,'Look-Ups'!$C$2:$G$32,E$1-2,0)</f>
        <v>Function_Simpl_03</v>
      </c>
      <c r="F2433" t="str">
        <f>VLOOKUP($C2433,'Look-Ups'!$C$2:$G$32,F$1-2,0)</f>
        <v>Segment_08</v>
      </c>
      <c r="G2433" t="str">
        <f>VLOOKUP($C2433,'Look-Ups'!$C$2:$G$32,G$1-2,0)</f>
        <v>Proc_Type_03</v>
      </c>
      <c r="H2433" t="s">
        <v>228</v>
      </c>
      <c r="I2433">
        <f t="shared" si="91"/>
        <v>2025</v>
      </c>
      <c r="J2433" t="s">
        <v>23</v>
      </c>
    </row>
    <row r="2434" spans="1:10" x14ac:dyDescent="0.25">
      <c r="A2434" t="str">
        <f t="shared" si="90"/>
        <v>Function_12Application_252025</v>
      </c>
      <c r="B2434">
        <v>2431</v>
      </c>
      <c r="C2434" t="s">
        <v>378</v>
      </c>
      <c r="D2434" t="str">
        <f>VLOOKUP($C2434,'Look-Ups'!$C$2:$G$32,D$1-2,0)</f>
        <v>Function_12</v>
      </c>
      <c r="E2434" t="str">
        <f>VLOOKUP($C2434,'Look-Ups'!$C$2:$G$32,E$1-2,0)</f>
        <v>Function_Simpl_03</v>
      </c>
      <c r="F2434" t="str">
        <f>VLOOKUP($C2434,'Look-Ups'!$C$2:$G$32,F$1-2,0)</f>
        <v>Segment_08</v>
      </c>
      <c r="G2434" t="str">
        <f>VLOOKUP($C2434,'Look-Ups'!$C$2:$G$32,G$1-2,0)</f>
        <v>Proc_Type_03</v>
      </c>
      <c r="H2434" t="s">
        <v>244</v>
      </c>
      <c r="I2434">
        <f t="shared" si="91"/>
        <v>2025</v>
      </c>
      <c r="J2434" t="s">
        <v>23</v>
      </c>
    </row>
    <row r="2435" spans="1:10" x14ac:dyDescent="0.25">
      <c r="A2435" t="str">
        <f t="shared" si="90"/>
        <v>Function_13Application_262025</v>
      </c>
      <c r="B2435">
        <v>2432</v>
      </c>
      <c r="C2435" t="s">
        <v>379</v>
      </c>
      <c r="D2435" t="str">
        <f>VLOOKUP($C2435,'Look-Ups'!$C$2:$G$32,D$1-2,0)</f>
        <v>Function_13</v>
      </c>
      <c r="E2435" t="str">
        <f>VLOOKUP($C2435,'Look-Ups'!$C$2:$G$32,E$1-2,0)</f>
        <v>Function_Simpl_08</v>
      </c>
      <c r="F2435" t="str">
        <f>VLOOKUP($C2435,'Look-Ups'!$C$2:$G$32,F$1-2,0)</f>
        <v>Segment_09</v>
      </c>
      <c r="G2435" t="str">
        <f>VLOOKUP($C2435,'Look-Ups'!$C$2:$G$32,G$1-2,0)</f>
        <v>Proc_Type_01</v>
      </c>
      <c r="H2435" t="s">
        <v>171</v>
      </c>
      <c r="I2435">
        <f t="shared" si="91"/>
        <v>2025</v>
      </c>
      <c r="J2435" t="s">
        <v>23</v>
      </c>
    </row>
    <row r="2436" spans="1:10" x14ac:dyDescent="0.25">
      <c r="A2436" t="str">
        <f t="shared" si="90"/>
        <v>Function_13Application_262025</v>
      </c>
      <c r="B2436">
        <v>2433</v>
      </c>
      <c r="C2436" t="s">
        <v>379</v>
      </c>
      <c r="D2436" t="str">
        <f>VLOOKUP($C2436,'Look-Ups'!$C$2:$G$32,D$1-2,0)</f>
        <v>Function_13</v>
      </c>
      <c r="E2436" t="str">
        <f>VLOOKUP($C2436,'Look-Ups'!$C$2:$G$32,E$1-2,0)</f>
        <v>Function_Simpl_08</v>
      </c>
      <c r="F2436" t="str">
        <f>VLOOKUP($C2436,'Look-Ups'!$C$2:$G$32,F$1-2,0)</f>
        <v>Segment_09</v>
      </c>
      <c r="G2436" t="str">
        <f>VLOOKUP($C2436,'Look-Ups'!$C$2:$G$32,G$1-2,0)</f>
        <v>Proc_Type_01</v>
      </c>
      <c r="H2436" t="s">
        <v>209</v>
      </c>
      <c r="I2436">
        <f t="shared" si="91"/>
        <v>2025</v>
      </c>
      <c r="J2436" t="s">
        <v>23</v>
      </c>
    </row>
    <row r="2437" spans="1:10" x14ac:dyDescent="0.25">
      <c r="A2437" t="str">
        <f t="shared" ref="A2437:A2500" si="92">D2437&amp;C2437&amp;I2437</f>
        <v>Function_13Application_262025</v>
      </c>
      <c r="B2437">
        <v>2434</v>
      </c>
      <c r="C2437" t="s">
        <v>379</v>
      </c>
      <c r="D2437" t="str">
        <f>VLOOKUP($C2437,'Look-Ups'!$C$2:$G$32,D$1-2,0)</f>
        <v>Function_13</v>
      </c>
      <c r="E2437" t="str">
        <f>VLOOKUP($C2437,'Look-Ups'!$C$2:$G$32,E$1-2,0)</f>
        <v>Function_Simpl_08</v>
      </c>
      <c r="F2437" t="str">
        <f>VLOOKUP($C2437,'Look-Ups'!$C$2:$G$32,F$1-2,0)</f>
        <v>Segment_09</v>
      </c>
      <c r="G2437" t="str">
        <f>VLOOKUP($C2437,'Look-Ups'!$C$2:$G$32,G$1-2,0)</f>
        <v>Proc_Type_01</v>
      </c>
      <c r="H2437" t="s">
        <v>201</v>
      </c>
      <c r="I2437">
        <f t="shared" si="91"/>
        <v>2025</v>
      </c>
      <c r="J2437" t="s">
        <v>23</v>
      </c>
    </row>
    <row r="2438" spans="1:10" x14ac:dyDescent="0.25">
      <c r="A2438" t="str">
        <f t="shared" si="92"/>
        <v>Function_13Application_262025</v>
      </c>
      <c r="B2438">
        <v>2435</v>
      </c>
      <c r="C2438" t="s">
        <v>379</v>
      </c>
      <c r="D2438" t="str">
        <f>VLOOKUP($C2438,'Look-Ups'!$C$2:$G$32,D$1-2,0)</f>
        <v>Function_13</v>
      </c>
      <c r="E2438" t="str">
        <f>VLOOKUP($C2438,'Look-Ups'!$C$2:$G$32,E$1-2,0)</f>
        <v>Function_Simpl_08</v>
      </c>
      <c r="F2438" t="str">
        <f>VLOOKUP($C2438,'Look-Ups'!$C$2:$G$32,F$1-2,0)</f>
        <v>Segment_09</v>
      </c>
      <c r="G2438" t="str">
        <f>VLOOKUP($C2438,'Look-Ups'!$C$2:$G$32,G$1-2,0)</f>
        <v>Proc_Type_01</v>
      </c>
      <c r="H2438" t="s">
        <v>187</v>
      </c>
      <c r="I2438">
        <f t="shared" si="91"/>
        <v>2025</v>
      </c>
      <c r="J2438" t="s">
        <v>23</v>
      </c>
    </row>
    <row r="2439" spans="1:10" x14ac:dyDescent="0.25">
      <c r="A2439" t="str">
        <f t="shared" si="92"/>
        <v>Function_13Application_262025</v>
      </c>
      <c r="B2439">
        <v>2436</v>
      </c>
      <c r="C2439" t="s">
        <v>379</v>
      </c>
      <c r="D2439" t="str">
        <f>VLOOKUP($C2439,'Look-Ups'!$C$2:$G$32,D$1-2,0)</f>
        <v>Function_13</v>
      </c>
      <c r="E2439" t="str">
        <f>VLOOKUP($C2439,'Look-Ups'!$C$2:$G$32,E$1-2,0)</f>
        <v>Function_Simpl_08</v>
      </c>
      <c r="F2439" t="str">
        <f>VLOOKUP($C2439,'Look-Ups'!$C$2:$G$32,F$1-2,0)</f>
        <v>Segment_09</v>
      </c>
      <c r="G2439" t="str">
        <f>VLOOKUP($C2439,'Look-Ups'!$C$2:$G$32,G$1-2,0)</f>
        <v>Proc_Type_01</v>
      </c>
      <c r="H2439" t="s">
        <v>217</v>
      </c>
      <c r="I2439">
        <f t="shared" si="91"/>
        <v>2025</v>
      </c>
      <c r="J2439" t="s">
        <v>23</v>
      </c>
    </row>
    <row r="2440" spans="1:10" x14ac:dyDescent="0.25">
      <c r="A2440" t="str">
        <f t="shared" si="92"/>
        <v>Function_13Application_262025</v>
      </c>
      <c r="B2440">
        <v>2437</v>
      </c>
      <c r="C2440" t="s">
        <v>379</v>
      </c>
      <c r="D2440" t="str">
        <f>VLOOKUP($C2440,'Look-Ups'!$C$2:$G$32,D$1-2,0)</f>
        <v>Function_13</v>
      </c>
      <c r="E2440" t="str">
        <f>VLOOKUP($C2440,'Look-Ups'!$C$2:$G$32,E$1-2,0)</f>
        <v>Function_Simpl_08</v>
      </c>
      <c r="F2440" t="str">
        <f>VLOOKUP($C2440,'Look-Ups'!$C$2:$G$32,F$1-2,0)</f>
        <v>Segment_09</v>
      </c>
      <c r="G2440" t="str">
        <f>VLOOKUP($C2440,'Look-Ups'!$C$2:$G$32,G$1-2,0)</f>
        <v>Proc_Type_01</v>
      </c>
      <c r="H2440" t="s">
        <v>237</v>
      </c>
      <c r="I2440">
        <f t="shared" si="91"/>
        <v>2025</v>
      </c>
      <c r="J2440" t="s">
        <v>23</v>
      </c>
    </row>
    <row r="2441" spans="1:10" x14ac:dyDescent="0.25">
      <c r="A2441" t="str">
        <f t="shared" si="92"/>
        <v>Function_13Application_262025</v>
      </c>
      <c r="B2441">
        <v>2438</v>
      </c>
      <c r="C2441" t="s">
        <v>379</v>
      </c>
      <c r="D2441" t="str">
        <f>VLOOKUP($C2441,'Look-Ups'!$C$2:$G$32,D$1-2,0)</f>
        <v>Function_13</v>
      </c>
      <c r="E2441" t="str">
        <f>VLOOKUP($C2441,'Look-Ups'!$C$2:$G$32,E$1-2,0)</f>
        <v>Function_Simpl_08</v>
      </c>
      <c r="F2441" t="str">
        <f>VLOOKUP($C2441,'Look-Ups'!$C$2:$G$32,F$1-2,0)</f>
        <v>Segment_09</v>
      </c>
      <c r="G2441" t="str">
        <f>VLOOKUP($C2441,'Look-Ups'!$C$2:$G$32,G$1-2,0)</f>
        <v>Proc_Type_01</v>
      </c>
      <c r="H2441" t="s">
        <v>242</v>
      </c>
      <c r="I2441">
        <f t="shared" si="91"/>
        <v>2025</v>
      </c>
      <c r="J2441" t="s">
        <v>23</v>
      </c>
    </row>
    <row r="2442" spans="1:10" x14ac:dyDescent="0.25">
      <c r="A2442" t="str">
        <f t="shared" si="92"/>
        <v>Function_13Application_262025</v>
      </c>
      <c r="B2442">
        <v>2439</v>
      </c>
      <c r="C2442" t="s">
        <v>379</v>
      </c>
      <c r="D2442" t="str">
        <f>VLOOKUP($C2442,'Look-Ups'!$C$2:$G$32,D$1-2,0)</f>
        <v>Function_13</v>
      </c>
      <c r="E2442" t="str">
        <f>VLOOKUP($C2442,'Look-Ups'!$C$2:$G$32,E$1-2,0)</f>
        <v>Function_Simpl_08</v>
      </c>
      <c r="F2442" t="str">
        <f>VLOOKUP($C2442,'Look-Ups'!$C$2:$G$32,F$1-2,0)</f>
        <v>Segment_09</v>
      </c>
      <c r="G2442" t="str">
        <f>VLOOKUP($C2442,'Look-Ups'!$C$2:$G$32,G$1-2,0)</f>
        <v>Proc_Type_01</v>
      </c>
      <c r="H2442" t="s">
        <v>225</v>
      </c>
      <c r="I2442">
        <f t="shared" si="91"/>
        <v>2025</v>
      </c>
      <c r="J2442" t="s">
        <v>23</v>
      </c>
    </row>
    <row r="2443" spans="1:10" x14ac:dyDescent="0.25">
      <c r="A2443" t="str">
        <f t="shared" si="92"/>
        <v>Function_13Application_262025</v>
      </c>
      <c r="B2443">
        <v>2440</v>
      </c>
      <c r="C2443" t="s">
        <v>379</v>
      </c>
      <c r="D2443" t="str">
        <f>VLOOKUP($C2443,'Look-Ups'!$C$2:$G$32,D$1-2,0)</f>
        <v>Function_13</v>
      </c>
      <c r="E2443" t="str">
        <f>VLOOKUP($C2443,'Look-Ups'!$C$2:$G$32,E$1-2,0)</f>
        <v>Function_Simpl_08</v>
      </c>
      <c r="F2443" t="str">
        <f>VLOOKUP($C2443,'Look-Ups'!$C$2:$G$32,F$1-2,0)</f>
        <v>Segment_09</v>
      </c>
      <c r="G2443" t="str">
        <f>VLOOKUP($C2443,'Look-Ups'!$C$2:$G$32,G$1-2,0)</f>
        <v>Proc_Type_01</v>
      </c>
      <c r="H2443" t="s">
        <v>219</v>
      </c>
      <c r="I2443">
        <f t="shared" si="91"/>
        <v>2025</v>
      </c>
      <c r="J2443" t="s">
        <v>23</v>
      </c>
    </row>
    <row r="2444" spans="1:10" x14ac:dyDescent="0.25">
      <c r="A2444" t="str">
        <f t="shared" si="92"/>
        <v>Function_13Application_262025</v>
      </c>
      <c r="B2444">
        <v>2441</v>
      </c>
      <c r="C2444" t="s">
        <v>379</v>
      </c>
      <c r="D2444" t="str">
        <f>VLOOKUP($C2444,'Look-Ups'!$C$2:$G$32,D$1-2,0)</f>
        <v>Function_13</v>
      </c>
      <c r="E2444" t="str">
        <f>VLOOKUP($C2444,'Look-Ups'!$C$2:$G$32,E$1-2,0)</f>
        <v>Function_Simpl_08</v>
      </c>
      <c r="F2444" t="str">
        <f>VLOOKUP($C2444,'Look-Ups'!$C$2:$G$32,F$1-2,0)</f>
        <v>Segment_09</v>
      </c>
      <c r="G2444" t="str">
        <f>VLOOKUP($C2444,'Look-Ups'!$C$2:$G$32,G$1-2,0)</f>
        <v>Proc_Type_01</v>
      </c>
      <c r="H2444" t="s">
        <v>166</v>
      </c>
      <c r="I2444">
        <f t="shared" si="91"/>
        <v>2025</v>
      </c>
      <c r="J2444" t="s">
        <v>23</v>
      </c>
    </row>
    <row r="2445" spans="1:10" x14ac:dyDescent="0.25">
      <c r="A2445" t="str">
        <f t="shared" si="92"/>
        <v>Function_13Application_262025</v>
      </c>
      <c r="B2445">
        <v>2442</v>
      </c>
      <c r="C2445" t="s">
        <v>379</v>
      </c>
      <c r="D2445" t="str">
        <f>VLOOKUP($C2445,'Look-Ups'!$C$2:$G$32,D$1-2,0)</f>
        <v>Function_13</v>
      </c>
      <c r="E2445" t="str">
        <f>VLOOKUP($C2445,'Look-Ups'!$C$2:$G$32,E$1-2,0)</f>
        <v>Function_Simpl_08</v>
      </c>
      <c r="F2445" t="str">
        <f>VLOOKUP($C2445,'Look-Ups'!$C$2:$G$32,F$1-2,0)</f>
        <v>Segment_09</v>
      </c>
      <c r="G2445" t="str">
        <f>VLOOKUP($C2445,'Look-Ups'!$C$2:$G$32,G$1-2,0)</f>
        <v>Proc_Type_01</v>
      </c>
      <c r="H2445" t="s">
        <v>244</v>
      </c>
      <c r="I2445">
        <f t="shared" si="91"/>
        <v>2025</v>
      </c>
      <c r="J2445" t="s">
        <v>23</v>
      </c>
    </row>
    <row r="2446" spans="1:10" x14ac:dyDescent="0.25">
      <c r="A2446" t="str">
        <f t="shared" si="92"/>
        <v>Function_14Application_292025</v>
      </c>
      <c r="B2446">
        <v>2443</v>
      </c>
      <c r="C2446" t="s">
        <v>382</v>
      </c>
      <c r="D2446" t="str">
        <f>VLOOKUP($C2446,'Look-Ups'!$C$2:$G$32,D$1-2,0)</f>
        <v>Function_14</v>
      </c>
      <c r="E2446" t="str">
        <f>VLOOKUP($C2446,'Look-Ups'!$C$2:$G$32,E$1-2,0)</f>
        <v>Function_Simpl_09</v>
      </c>
      <c r="F2446" t="str">
        <f>VLOOKUP($C2446,'Look-Ups'!$C$2:$G$32,F$1-2,0)</f>
        <v>Segment_09</v>
      </c>
      <c r="G2446" t="str">
        <f>VLOOKUP($C2446,'Look-Ups'!$C$2:$G$32,G$1-2,0)</f>
        <v>Proc_Type_01</v>
      </c>
      <c r="H2446" t="s">
        <v>171</v>
      </c>
      <c r="I2446">
        <f t="shared" si="91"/>
        <v>2025</v>
      </c>
      <c r="J2446" t="s">
        <v>23</v>
      </c>
    </row>
    <row r="2447" spans="1:10" x14ac:dyDescent="0.25">
      <c r="A2447" t="str">
        <f t="shared" si="92"/>
        <v>Function_14Application_292025</v>
      </c>
      <c r="B2447">
        <v>2444</v>
      </c>
      <c r="C2447" t="s">
        <v>382</v>
      </c>
      <c r="D2447" t="str">
        <f>VLOOKUP($C2447,'Look-Ups'!$C$2:$G$32,D$1-2,0)</f>
        <v>Function_14</v>
      </c>
      <c r="E2447" t="str">
        <f>VLOOKUP($C2447,'Look-Ups'!$C$2:$G$32,E$1-2,0)</f>
        <v>Function_Simpl_09</v>
      </c>
      <c r="F2447" t="str">
        <f>VLOOKUP($C2447,'Look-Ups'!$C$2:$G$32,F$1-2,0)</f>
        <v>Segment_09</v>
      </c>
      <c r="G2447" t="str">
        <f>VLOOKUP($C2447,'Look-Ups'!$C$2:$G$32,G$1-2,0)</f>
        <v>Proc_Type_01</v>
      </c>
      <c r="H2447" t="s">
        <v>209</v>
      </c>
      <c r="I2447">
        <f t="shared" si="91"/>
        <v>2025</v>
      </c>
      <c r="J2447" t="s">
        <v>23</v>
      </c>
    </row>
    <row r="2448" spans="1:10" x14ac:dyDescent="0.25">
      <c r="A2448" t="str">
        <f t="shared" si="92"/>
        <v>Function_14Application_292025</v>
      </c>
      <c r="B2448">
        <v>2445</v>
      </c>
      <c r="C2448" t="s">
        <v>382</v>
      </c>
      <c r="D2448" t="str">
        <f>VLOOKUP($C2448,'Look-Ups'!$C$2:$G$32,D$1-2,0)</f>
        <v>Function_14</v>
      </c>
      <c r="E2448" t="str">
        <f>VLOOKUP($C2448,'Look-Ups'!$C$2:$G$32,E$1-2,0)</f>
        <v>Function_Simpl_09</v>
      </c>
      <c r="F2448" t="str">
        <f>VLOOKUP($C2448,'Look-Ups'!$C$2:$G$32,F$1-2,0)</f>
        <v>Segment_09</v>
      </c>
      <c r="G2448" t="str">
        <f>VLOOKUP($C2448,'Look-Ups'!$C$2:$G$32,G$1-2,0)</f>
        <v>Proc_Type_01</v>
      </c>
      <c r="H2448" t="s">
        <v>195</v>
      </c>
      <c r="I2448">
        <f t="shared" si="91"/>
        <v>2025</v>
      </c>
      <c r="J2448" t="s">
        <v>23</v>
      </c>
    </row>
    <row r="2449" spans="1:10" x14ac:dyDescent="0.25">
      <c r="A2449" t="str">
        <f t="shared" si="92"/>
        <v>Function_14Application_292025</v>
      </c>
      <c r="B2449">
        <v>2446</v>
      </c>
      <c r="C2449" t="s">
        <v>382</v>
      </c>
      <c r="D2449" t="str">
        <f>VLOOKUP($C2449,'Look-Ups'!$C$2:$G$32,D$1-2,0)</f>
        <v>Function_14</v>
      </c>
      <c r="E2449" t="str">
        <f>VLOOKUP($C2449,'Look-Ups'!$C$2:$G$32,E$1-2,0)</f>
        <v>Function_Simpl_09</v>
      </c>
      <c r="F2449" t="str">
        <f>VLOOKUP($C2449,'Look-Ups'!$C$2:$G$32,F$1-2,0)</f>
        <v>Segment_09</v>
      </c>
      <c r="G2449" t="str">
        <f>VLOOKUP($C2449,'Look-Ups'!$C$2:$G$32,G$1-2,0)</f>
        <v>Proc_Type_01</v>
      </c>
      <c r="H2449" t="s">
        <v>187</v>
      </c>
      <c r="I2449">
        <f t="shared" si="91"/>
        <v>2025</v>
      </c>
      <c r="J2449" t="s">
        <v>23</v>
      </c>
    </row>
    <row r="2450" spans="1:10" x14ac:dyDescent="0.25">
      <c r="A2450" t="str">
        <f t="shared" si="92"/>
        <v>Function_14Application_292025</v>
      </c>
      <c r="B2450">
        <v>2447</v>
      </c>
      <c r="C2450" t="s">
        <v>382</v>
      </c>
      <c r="D2450" t="str">
        <f>VLOOKUP($C2450,'Look-Ups'!$C$2:$G$32,D$1-2,0)</f>
        <v>Function_14</v>
      </c>
      <c r="E2450" t="str">
        <f>VLOOKUP($C2450,'Look-Ups'!$C$2:$G$32,E$1-2,0)</f>
        <v>Function_Simpl_09</v>
      </c>
      <c r="F2450" t="str">
        <f>VLOOKUP($C2450,'Look-Ups'!$C$2:$G$32,F$1-2,0)</f>
        <v>Segment_09</v>
      </c>
      <c r="G2450" t="str">
        <f>VLOOKUP($C2450,'Look-Ups'!$C$2:$G$32,G$1-2,0)</f>
        <v>Proc_Type_01</v>
      </c>
      <c r="H2450" t="s">
        <v>178</v>
      </c>
      <c r="I2450">
        <f t="shared" si="91"/>
        <v>2025</v>
      </c>
      <c r="J2450" t="s">
        <v>23</v>
      </c>
    </row>
    <row r="2451" spans="1:10" x14ac:dyDescent="0.25">
      <c r="A2451" t="str">
        <f t="shared" si="92"/>
        <v>Function_14Application_292025</v>
      </c>
      <c r="B2451">
        <v>2448</v>
      </c>
      <c r="C2451" t="s">
        <v>382</v>
      </c>
      <c r="D2451" t="str">
        <f>VLOOKUP($C2451,'Look-Ups'!$C$2:$G$32,D$1-2,0)</f>
        <v>Function_14</v>
      </c>
      <c r="E2451" t="str">
        <f>VLOOKUP($C2451,'Look-Ups'!$C$2:$G$32,E$1-2,0)</f>
        <v>Function_Simpl_09</v>
      </c>
      <c r="F2451" t="str">
        <f>VLOOKUP($C2451,'Look-Ups'!$C$2:$G$32,F$1-2,0)</f>
        <v>Segment_09</v>
      </c>
      <c r="G2451" t="str">
        <f>VLOOKUP($C2451,'Look-Ups'!$C$2:$G$32,G$1-2,0)</f>
        <v>Proc_Type_01</v>
      </c>
      <c r="H2451" t="s">
        <v>222</v>
      </c>
      <c r="I2451">
        <f t="shared" si="91"/>
        <v>2025</v>
      </c>
      <c r="J2451" t="s">
        <v>23</v>
      </c>
    </row>
    <row r="2452" spans="1:10" x14ac:dyDescent="0.25">
      <c r="A2452" t="str">
        <f t="shared" si="92"/>
        <v>Function_14Application_292025</v>
      </c>
      <c r="B2452">
        <v>2449</v>
      </c>
      <c r="C2452" t="s">
        <v>382</v>
      </c>
      <c r="D2452" t="str">
        <f>VLOOKUP($C2452,'Look-Ups'!$C$2:$G$32,D$1-2,0)</f>
        <v>Function_14</v>
      </c>
      <c r="E2452" t="str">
        <f>VLOOKUP($C2452,'Look-Ups'!$C$2:$G$32,E$1-2,0)</f>
        <v>Function_Simpl_09</v>
      </c>
      <c r="F2452" t="str">
        <f>VLOOKUP($C2452,'Look-Ups'!$C$2:$G$32,F$1-2,0)</f>
        <v>Segment_09</v>
      </c>
      <c r="G2452" t="str">
        <f>VLOOKUP($C2452,'Look-Ups'!$C$2:$G$32,G$1-2,0)</f>
        <v>Proc_Type_01</v>
      </c>
      <c r="H2452" t="s">
        <v>167</v>
      </c>
      <c r="I2452">
        <f t="shared" si="91"/>
        <v>2025</v>
      </c>
      <c r="J2452" t="s">
        <v>23</v>
      </c>
    </row>
    <row r="2453" spans="1:10" x14ac:dyDescent="0.25">
      <c r="A2453" t="str">
        <f t="shared" si="92"/>
        <v>Function_14Application_292025</v>
      </c>
      <c r="B2453">
        <v>2450</v>
      </c>
      <c r="C2453" t="s">
        <v>382</v>
      </c>
      <c r="D2453" t="str">
        <f>VLOOKUP($C2453,'Look-Ups'!$C$2:$G$32,D$1-2,0)</f>
        <v>Function_14</v>
      </c>
      <c r="E2453" t="str">
        <f>VLOOKUP($C2453,'Look-Ups'!$C$2:$G$32,E$1-2,0)</f>
        <v>Function_Simpl_09</v>
      </c>
      <c r="F2453" t="str">
        <f>VLOOKUP($C2453,'Look-Ups'!$C$2:$G$32,F$1-2,0)</f>
        <v>Segment_09</v>
      </c>
      <c r="G2453" t="str">
        <f>VLOOKUP($C2453,'Look-Ups'!$C$2:$G$32,G$1-2,0)</f>
        <v>Proc_Type_01</v>
      </c>
      <c r="H2453" t="s">
        <v>214</v>
      </c>
      <c r="I2453">
        <f t="shared" si="91"/>
        <v>2025</v>
      </c>
      <c r="J2453" t="s">
        <v>23</v>
      </c>
    </row>
    <row r="2454" spans="1:10" x14ac:dyDescent="0.25">
      <c r="A2454" t="str">
        <f t="shared" si="92"/>
        <v>Function_14Application_292025</v>
      </c>
      <c r="B2454">
        <v>2451</v>
      </c>
      <c r="C2454" t="s">
        <v>382</v>
      </c>
      <c r="D2454" t="str">
        <f>VLOOKUP($C2454,'Look-Ups'!$C$2:$G$32,D$1-2,0)</f>
        <v>Function_14</v>
      </c>
      <c r="E2454" t="str">
        <f>VLOOKUP($C2454,'Look-Ups'!$C$2:$G$32,E$1-2,0)</f>
        <v>Function_Simpl_09</v>
      </c>
      <c r="F2454" t="str">
        <f>VLOOKUP($C2454,'Look-Ups'!$C$2:$G$32,F$1-2,0)</f>
        <v>Segment_09</v>
      </c>
      <c r="G2454" t="str">
        <f>VLOOKUP($C2454,'Look-Ups'!$C$2:$G$32,G$1-2,0)</f>
        <v>Proc_Type_01</v>
      </c>
      <c r="H2454" t="s">
        <v>237</v>
      </c>
      <c r="I2454">
        <f t="shared" si="91"/>
        <v>2025</v>
      </c>
      <c r="J2454" t="s">
        <v>23</v>
      </c>
    </row>
    <row r="2455" spans="1:10" x14ac:dyDescent="0.25">
      <c r="A2455" t="str">
        <f t="shared" si="92"/>
        <v>Function_14Application_292025</v>
      </c>
      <c r="B2455">
        <v>2452</v>
      </c>
      <c r="C2455" t="s">
        <v>382</v>
      </c>
      <c r="D2455" t="str">
        <f>VLOOKUP($C2455,'Look-Ups'!$C$2:$G$32,D$1-2,0)</f>
        <v>Function_14</v>
      </c>
      <c r="E2455" t="str">
        <f>VLOOKUP($C2455,'Look-Ups'!$C$2:$G$32,E$1-2,0)</f>
        <v>Function_Simpl_09</v>
      </c>
      <c r="F2455" t="str">
        <f>VLOOKUP($C2455,'Look-Ups'!$C$2:$G$32,F$1-2,0)</f>
        <v>Segment_09</v>
      </c>
      <c r="G2455" t="str">
        <f>VLOOKUP($C2455,'Look-Ups'!$C$2:$G$32,G$1-2,0)</f>
        <v>Proc_Type_01</v>
      </c>
      <c r="H2455" t="s">
        <v>244</v>
      </c>
      <c r="I2455">
        <f t="shared" ref="I2455:I2488" si="93">I2100+1</f>
        <v>2025</v>
      </c>
      <c r="J2455" t="s">
        <v>23</v>
      </c>
    </row>
    <row r="2456" spans="1:10" x14ac:dyDescent="0.25">
      <c r="A2456" t="str">
        <f t="shared" si="92"/>
        <v>Function_13Application_272025</v>
      </c>
      <c r="B2456">
        <v>2453</v>
      </c>
      <c r="C2456" t="s">
        <v>380</v>
      </c>
      <c r="D2456" t="str">
        <f>VLOOKUP($C2456,'Look-Ups'!$C$2:$G$32,D$1-2,0)</f>
        <v>Function_13</v>
      </c>
      <c r="E2456" t="str">
        <f>VLOOKUP($C2456,'Look-Ups'!$C$2:$G$32,E$1-2,0)</f>
        <v>Function_Simpl_08</v>
      </c>
      <c r="F2456" t="str">
        <f>VLOOKUP($C2456,'Look-Ups'!$C$2:$G$32,F$1-2,0)</f>
        <v>Segment_09</v>
      </c>
      <c r="G2456" t="str">
        <f>VLOOKUP($C2456,'Look-Ups'!$C$2:$G$32,G$1-2,0)</f>
        <v>Proc_Type_01</v>
      </c>
      <c r="H2456" t="s">
        <v>171</v>
      </c>
      <c r="I2456">
        <f t="shared" si="93"/>
        <v>2025</v>
      </c>
      <c r="J2456" t="s">
        <v>23</v>
      </c>
    </row>
    <row r="2457" spans="1:10" x14ac:dyDescent="0.25">
      <c r="A2457" t="str">
        <f t="shared" si="92"/>
        <v>Function_13Application_272025</v>
      </c>
      <c r="B2457">
        <v>2454</v>
      </c>
      <c r="C2457" t="s">
        <v>380</v>
      </c>
      <c r="D2457" t="str">
        <f>VLOOKUP($C2457,'Look-Ups'!$C$2:$G$32,D$1-2,0)</f>
        <v>Function_13</v>
      </c>
      <c r="E2457" t="str">
        <f>VLOOKUP($C2457,'Look-Ups'!$C$2:$G$32,E$1-2,0)</f>
        <v>Function_Simpl_08</v>
      </c>
      <c r="F2457" t="str">
        <f>VLOOKUP($C2457,'Look-Ups'!$C$2:$G$32,F$1-2,0)</f>
        <v>Segment_09</v>
      </c>
      <c r="G2457" t="str">
        <f>VLOOKUP($C2457,'Look-Ups'!$C$2:$G$32,G$1-2,0)</f>
        <v>Proc_Type_01</v>
      </c>
      <c r="H2457" t="s">
        <v>198</v>
      </c>
      <c r="I2457">
        <f t="shared" si="93"/>
        <v>2025</v>
      </c>
      <c r="J2457" t="s">
        <v>23</v>
      </c>
    </row>
    <row r="2458" spans="1:10" x14ac:dyDescent="0.25">
      <c r="A2458" t="str">
        <f t="shared" si="92"/>
        <v>Function_13Application_272025</v>
      </c>
      <c r="B2458">
        <v>2455</v>
      </c>
      <c r="C2458" t="s">
        <v>380</v>
      </c>
      <c r="D2458" t="str">
        <f>VLOOKUP($C2458,'Look-Ups'!$C$2:$G$32,D$1-2,0)</f>
        <v>Function_13</v>
      </c>
      <c r="E2458" t="str">
        <f>VLOOKUP($C2458,'Look-Ups'!$C$2:$G$32,E$1-2,0)</f>
        <v>Function_Simpl_08</v>
      </c>
      <c r="F2458" t="str">
        <f>VLOOKUP($C2458,'Look-Ups'!$C$2:$G$32,F$1-2,0)</f>
        <v>Segment_09</v>
      </c>
      <c r="G2458" t="str">
        <f>VLOOKUP($C2458,'Look-Ups'!$C$2:$G$32,G$1-2,0)</f>
        <v>Proc_Type_01</v>
      </c>
      <c r="H2458" t="s">
        <v>207</v>
      </c>
      <c r="I2458">
        <f t="shared" si="93"/>
        <v>2025</v>
      </c>
      <c r="J2458" t="s">
        <v>23</v>
      </c>
    </row>
    <row r="2459" spans="1:10" x14ac:dyDescent="0.25">
      <c r="A2459" t="str">
        <f t="shared" si="92"/>
        <v>Function_13Application_272025</v>
      </c>
      <c r="B2459">
        <v>2456</v>
      </c>
      <c r="C2459" t="s">
        <v>380</v>
      </c>
      <c r="D2459" t="str">
        <f>VLOOKUP($C2459,'Look-Ups'!$C$2:$G$32,D$1-2,0)</f>
        <v>Function_13</v>
      </c>
      <c r="E2459" t="str">
        <f>VLOOKUP($C2459,'Look-Ups'!$C$2:$G$32,E$1-2,0)</f>
        <v>Function_Simpl_08</v>
      </c>
      <c r="F2459" t="str">
        <f>VLOOKUP($C2459,'Look-Ups'!$C$2:$G$32,F$1-2,0)</f>
        <v>Segment_09</v>
      </c>
      <c r="G2459" t="str">
        <f>VLOOKUP($C2459,'Look-Ups'!$C$2:$G$32,G$1-2,0)</f>
        <v>Proc_Type_01</v>
      </c>
      <c r="H2459" t="s">
        <v>216</v>
      </c>
      <c r="I2459">
        <f t="shared" si="93"/>
        <v>2025</v>
      </c>
      <c r="J2459" t="s">
        <v>23</v>
      </c>
    </row>
    <row r="2460" spans="1:10" x14ac:dyDescent="0.25">
      <c r="A2460" t="str">
        <f t="shared" si="92"/>
        <v>Function_13Application_272025</v>
      </c>
      <c r="B2460">
        <v>2457</v>
      </c>
      <c r="C2460" t="s">
        <v>380</v>
      </c>
      <c r="D2460" t="str">
        <f>VLOOKUP($C2460,'Look-Ups'!$C$2:$G$32,D$1-2,0)</f>
        <v>Function_13</v>
      </c>
      <c r="E2460" t="str">
        <f>VLOOKUP($C2460,'Look-Ups'!$C$2:$G$32,E$1-2,0)</f>
        <v>Function_Simpl_08</v>
      </c>
      <c r="F2460" t="str">
        <f>VLOOKUP($C2460,'Look-Ups'!$C$2:$G$32,F$1-2,0)</f>
        <v>Segment_09</v>
      </c>
      <c r="G2460" t="str">
        <f>VLOOKUP($C2460,'Look-Ups'!$C$2:$G$32,G$1-2,0)</f>
        <v>Proc_Type_01</v>
      </c>
      <c r="H2460" t="s">
        <v>209</v>
      </c>
      <c r="I2460">
        <f t="shared" si="93"/>
        <v>2025</v>
      </c>
      <c r="J2460" t="s">
        <v>23</v>
      </c>
    </row>
    <row r="2461" spans="1:10" x14ac:dyDescent="0.25">
      <c r="A2461" t="str">
        <f t="shared" si="92"/>
        <v>Function_13Application_272025</v>
      </c>
      <c r="B2461">
        <v>2458</v>
      </c>
      <c r="C2461" t="s">
        <v>380</v>
      </c>
      <c r="D2461" t="str">
        <f>VLOOKUP($C2461,'Look-Ups'!$C$2:$G$32,D$1-2,0)</f>
        <v>Function_13</v>
      </c>
      <c r="E2461" t="str">
        <f>VLOOKUP($C2461,'Look-Ups'!$C$2:$G$32,E$1-2,0)</f>
        <v>Function_Simpl_08</v>
      </c>
      <c r="F2461" t="str">
        <f>VLOOKUP($C2461,'Look-Ups'!$C$2:$G$32,F$1-2,0)</f>
        <v>Segment_09</v>
      </c>
      <c r="G2461" t="str">
        <f>VLOOKUP($C2461,'Look-Ups'!$C$2:$G$32,G$1-2,0)</f>
        <v>Proc_Type_01</v>
      </c>
      <c r="H2461" t="s">
        <v>194</v>
      </c>
      <c r="I2461">
        <f t="shared" si="93"/>
        <v>2025</v>
      </c>
      <c r="J2461" t="s">
        <v>23</v>
      </c>
    </row>
    <row r="2462" spans="1:10" x14ac:dyDescent="0.25">
      <c r="A2462" t="str">
        <f t="shared" si="92"/>
        <v>Function_13Application_272025</v>
      </c>
      <c r="B2462">
        <v>2459</v>
      </c>
      <c r="C2462" t="s">
        <v>380</v>
      </c>
      <c r="D2462" t="str">
        <f>VLOOKUP($C2462,'Look-Ups'!$C$2:$G$32,D$1-2,0)</f>
        <v>Function_13</v>
      </c>
      <c r="E2462" t="str">
        <f>VLOOKUP($C2462,'Look-Ups'!$C$2:$G$32,E$1-2,0)</f>
        <v>Function_Simpl_08</v>
      </c>
      <c r="F2462" t="str">
        <f>VLOOKUP($C2462,'Look-Ups'!$C$2:$G$32,F$1-2,0)</f>
        <v>Segment_09</v>
      </c>
      <c r="G2462" t="str">
        <f>VLOOKUP($C2462,'Look-Ups'!$C$2:$G$32,G$1-2,0)</f>
        <v>Proc_Type_01</v>
      </c>
      <c r="H2462" t="s">
        <v>165</v>
      </c>
      <c r="I2462">
        <f t="shared" si="93"/>
        <v>2025</v>
      </c>
      <c r="J2462" t="s">
        <v>23</v>
      </c>
    </row>
    <row r="2463" spans="1:10" x14ac:dyDescent="0.25">
      <c r="A2463" t="str">
        <f t="shared" si="92"/>
        <v>Function_13Application_272025</v>
      </c>
      <c r="B2463">
        <v>2460</v>
      </c>
      <c r="C2463" t="s">
        <v>380</v>
      </c>
      <c r="D2463" t="str">
        <f>VLOOKUP($C2463,'Look-Ups'!$C$2:$G$32,D$1-2,0)</f>
        <v>Function_13</v>
      </c>
      <c r="E2463" t="str">
        <f>VLOOKUP($C2463,'Look-Ups'!$C$2:$G$32,E$1-2,0)</f>
        <v>Function_Simpl_08</v>
      </c>
      <c r="F2463" t="str">
        <f>VLOOKUP($C2463,'Look-Ups'!$C$2:$G$32,F$1-2,0)</f>
        <v>Segment_09</v>
      </c>
      <c r="G2463" t="str">
        <f>VLOOKUP($C2463,'Look-Ups'!$C$2:$G$32,G$1-2,0)</f>
        <v>Proc_Type_01</v>
      </c>
      <c r="H2463" t="s">
        <v>177</v>
      </c>
      <c r="I2463">
        <f t="shared" si="93"/>
        <v>2025</v>
      </c>
      <c r="J2463" t="s">
        <v>23</v>
      </c>
    </row>
    <row r="2464" spans="1:10" x14ac:dyDescent="0.25">
      <c r="A2464" t="str">
        <f t="shared" si="92"/>
        <v>Function_13Application_272025</v>
      </c>
      <c r="B2464">
        <v>2461</v>
      </c>
      <c r="C2464" t="s">
        <v>380</v>
      </c>
      <c r="D2464" t="str">
        <f>VLOOKUP($C2464,'Look-Ups'!$C$2:$G$32,D$1-2,0)</f>
        <v>Function_13</v>
      </c>
      <c r="E2464" t="str">
        <f>VLOOKUP($C2464,'Look-Ups'!$C$2:$G$32,E$1-2,0)</f>
        <v>Function_Simpl_08</v>
      </c>
      <c r="F2464" t="str">
        <f>VLOOKUP($C2464,'Look-Ups'!$C$2:$G$32,F$1-2,0)</f>
        <v>Segment_09</v>
      </c>
      <c r="G2464" t="str">
        <f>VLOOKUP($C2464,'Look-Ups'!$C$2:$G$32,G$1-2,0)</f>
        <v>Proc_Type_01</v>
      </c>
      <c r="H2464" t="s">
        <v>219</v>
      </c>
      <c r="I2464">
        <f t="shared" si="93"/>
        <v>2025</v>
      </c>
      <c r="J2464" t="s">
        <v>23</v>
      </c>
    </row>
    <row r="2465" spans="1:10" x14ac:dyDescent="0.25">
      <c r="A2465" t="str">
        <f t="shared" si="92"/>
        <v>Function_13Application_272025</v>
      </c>
      <c r="B2465">
        <v>2462</v>
      </c>
      <c r="C2465" t="s">
        <v>380</v>
      </c>
      <c r="D2465" t="str">
        <f>VLOOKUP($C2465,'Look-Ups'!$C$2:$G$32,D$1-2,0)</f>
        <v>Function_13</v>
      </c>
      <c r="E2465" t="str">
        <f>VLOOKUP($C2465,'Look-Ups'!$C$2:$G$32,E$1-2,0)</f>
        <v>Function_Simpl_08</v>
      </c>
      <c r="F2465" t="str">
        <f>VLOOKUP($C2465,'Look-Ups'!$C$2:$G$32,F$1-2,0)</f>
        <v>Segment_09</v>
      </c>
      <c r="G2465" t="str">
        <f>VLOOKUP($C2465,'Look-Ups'!$C$2:$G$32,G$1-2,0)</f>
        <v>Proc_Type_01</v>
      </c>
      <c r="H2465" t="s">
        <v>178</v>
      </c>
      <c r="I2465">
        <f t="shared" si="93"/>
        <v>2025</v>
      </c>
      <c r="J2465" t="s">
        <v>23</v>
      </c>
    </row>
    <row r="2466" spans="1:10" x14ac:dyDescent="0.25">
      <c r="A2466" t="str">
        <f t="shared" si="92"/>
        <v>Function_13Application_272025</v>
      </c>
      <c r="B2466">
        <v>2463</v>
      </c>
      <c r="C2466" t="s">
        <v>380</v>
      </c>
      <c r="D2466" t="str">
        <f>VLOOKUP($C2466,'Look-Ups'!$C$2:$G$32,D$1-2,0)</f>
        <v>Function_13</v>
      </c>
      <c r="E2466" t="str">
        <f>VLOOKUP($C2466,'Look-Ups'!$C$2:$G$32,E$1-2,0)</f>
        <v>Function_Simpl_08</v>
      </c>
      <c r="F2466" t="str">
        <f>VLOOKUP($C2466,'Look-Ups'!$C$2:$G$32,F$1-2,0)</f>
        <v>Segment_09</v>
      </c>
      <c r="G2466" t="str">
        <f>VLOOKUP($C2466,'Look-Ups'!$C$2:$G$32,G$1-2,0)</f>
        <v>Proc_Type_01</v>
      </c>
      <c r="H2466" t="s">
        <v>180</v>
      </c>
      <c r="I2466">
        <f t="shared" si="93"/>
        <v>2025</v>
      </c>
      <c r="J2466" t="s">
        <v>23</v>
      </c>
    </row>
    <row r="2467" spans="1:10" x14ac:dyDescent="0.25">
      <c r="A2467" t="str">
        <f t="shared" si="92"/>
        <v>Function_13Application_272025</v>
      </c>
      <c r="B2467">
        <v>2464</v>
      </c>
      <c r="C2467" t="s">
        <v>380</v>
      </c>
      <c r="D2467" t="str">
        <f>VLOOKUP($C2467,'Look-Ups'!$C$2:$G$32,D$1-2,0)</f>
        <v>Function_13</v>
      </c>
      <c r="E2467" t="str">
        <f>VLOOKUP($C2467,'Look-Ups'!$C$2:$G$32,E$1-2,0)</f>
        <v>Function_Simpl_08</v>
      </c>
      <c r="F2467" t="str">
        <f>VLOOKUP($C2467,'Look-Ups'!$C$2:$G$32,F$1-2,0)</f>
        <v>Segment_09</v>
      </c>
      <c r="G2467" t="str">
        <f>VLOOKUP($C2467,'Look-Ups'!$C$2:$G$32,G$1-2,0)</f>
        <v>Proc_Type_01</v>
      </c>
      <c r="H2467" t="s">
        <v>205</v>
      </c>
      <c r="I2467">
        <f t="shared" si="93"/>
        <v>2025</v>
      </c>
      <c r="J2467" t="s">
        <v>23</v>
      </c>
    </row>
    <row r="2468" spans="1:10" x14ac:dyDescent="0.25">
      <c r="A2468" t="str">
        <f t="shared" si="92"/>
        <v>Function_13Application_272025</v>
      </c>
      <c r="B2468">
        <v>2465</v>
      </c>
      <c r="C2468" t="s">
        <v>380</v>
      </c>
      <c r="D2468" t="str">
        <f>VLOOKUP($C2468,'Look-Ups'!$C$2:$G$32,D$1-2,0)</f>
        <v>Function_13</v>
      </c>
      <c r="E2468" t="str">
        <f>VLOOKUP($C2468,'Look-Ups'!$C$2:$G$32,E$1-2,0)</f>
        <v>Function_Simpl_08</v>
      </c>
      <c r="F2468" t="str">
        <f>VLOOKUP($C2468,'Look-Ups'!$C$2:$G$32,F$1-2,0)</f>
        <v>Segment_09</v>
      </c>
      <c r="G2468" t="str">
        <f>VLOOKUP($C2468,'Look-Ups'!$C$2:$G$32,G$1-2,0)</f>
        <v>Proc_Type_01</v>
      </c>
      <c r="H2468" t="s">
        <v>166</v>
      </c>
      <c r="I2468">
        <f t="shared" si="93"/>
        <v>2025</v>
      </c>
      <c r="J2468" t="s">
        <v>23</v>
      </c>
    </row>
    <row r="2469" spans="1:10" x14ac:dyDescent="0.25">
      <c r="A2469" t="str">
        <f t="shared" si="92"/>
        <v>Function_13Application_272025</v>
      </c>
      <c r="B2469">
        <v>2466</v>
      </c>
      <c r="C2469" t="s">
        <v>380</v>
      </c>
      <c r="D2469" t="str">
        <f>VLOOKUP($C2469,'Look-Ups'!$C$2:$G$32,D$1-2,0)</f>
        <v>Function_13</v>
      </c>
      <c r="E2469" t="str">
        <f>VLOOKUP($C2469,'Look-Ups'!$C$2:$G$32,E$1-2,0)</f>
        <v>Function_Simpl_08</v>
      </c>
      <c r="F2469" t="str">
        <f>VLOOKUP($C2469,'Look-Ups'!$C$2:$G$32,F$1-2,0)</f>
        <v>Segment_09</v>
      </c>
      <c r="G2469" t="str">
        <f>VLOOKUP($C2469,'Look-Ups'!$C$2:$G$32,G$1-2,0)</f>
        <v>Proc_Type_01</v>
      </c>
      <c r="H2469" t="s">
        <v>241</v>
      </c>
      <c r="I2469">
        <f t="shared" si="93"/>
        <v>2025</v>
      </c>
      <c r="J2469" t="s">
        <v>23</v>
      </c>
    </row>
    <row r="2470" spans="1:10" x14ac:dyDescent="0.25">
      <c r="A2470" t="str">
        <f t="shared" si="92"/>
        <v>Function_13Application_272025</v>
      </c>
      <c r="B2470">
        <v>2467</v>
      </c>
      <c r="C2470" t="s">
        <v>380</v>
      </c>
      <c r="D2470" t="str">
        <f>VLOOKUP($C2470,'Look-Ups'!$C$2:$G$32,D$1-2,0)</f>
        <v>Function_13</v>
      </c>
      <c r="E2470" t="str">
        <f>VLOOKUP($C2470,'Look-Ups'!$C$2:$G$32,E$1-2,0)</f>
        <v>Function_Simpl_08</v>
      </c>
      <c r="F2470" t="str">
        <f>VLOOKUP($C2470,'Look-Ups'!$C$2:$G$32,F$1-2,0)</f>
        <v>Segment_09</v>
      </c>
      <c r="G2470" t="str">
        <f>VLOOKUP($C2470,'Look-Ups'!$C$2:$G$32,G$1-2,0)</f>
        <v>Proc_Type_01</v>
      </c>
      <c r="H2470" t="s">
        <v>210</v>
      </c>
      <c r="I2470">
        <f t="shared" si="93"/>
        <v>2025</v>
      </c>
      <c r="J2470" t="s">
        <v>23</v>
      </c>
    </row>
    <row r="2471" spans="1:10" x14ac:dyDescent="0.25">
      <c r="A2471" t="str">
        <f t="shared" si="92"/>
        <v>Function_13Application_272025</v>
      </c>
      <c r="B2471">
        <v>2468</v>
      </c>
      <c r="C2471" t="s">
        <v>380</v>
      </c>
      <c r="D2471" t="str">
        <f>VLOOKUP($C2471,'Look-Ups'!$C$2:$G$32,D$1-2,0)</f>
        <v>Function_13</v>
      </c>
      <c r="E2471" t="str">
        <f>VLOOKUP($C2471,'Look-Ups'!$C$2:$G$32,E$1-2,0)</f>
        <v>Function_Simpl_08</v>
      </c>
      <c r="F2471" t="str">
        <f>VLOOKUP($C2471,'Look-Ups'!$C$2:$G$32,F$1-2,0)</f>
        <v>Segment_09</v>
      </c>
      <c r="G2471" t="str">
        <f>VLOOKUP($C2471,'Look-Ups'!$C$2:$G$32,G$1-2,0)</f>
        <v>Proc_Type_01</v>
      </c>
      <c r="H2471" t="s">
        <v>181</v>
      </c>
      <c r="I2471">
        <f t="shared" si="93"/>
        <v>2025</v>
      </c>
      <c r="J2471" t="s">
        <v>23</v>
      </c>
    </row>
    <row r="2472" spans="1:10" x14ac:dyDescent="0.25">
      <c r="A2472" t="str">
        <f t="shared" si="92"/>
        <v>Function_13Application_272025</v>
      </c>
      <c r="B2472">
        <v>2469</v>
      </c>
      <c r="C2472" t="s">
        <v>380</v>
      </c>
      <c r="D2472" t="str">
        <f>VLOOKUP($C2472,'Look-Ups'!$C$2:$G$32,D$1-2,0)</f>
        <v>Function_13</v>
      </c>
      <c r="E2472" t="str">
        <f>VLOOKUP($C2472,'Look-Ups'!$C$2:$G$32,E$1-2,0)</f>
        <v>Function_Simpl_08</v>
      </c>
      <c r="F2472" t="str">
        <f>VLOOKUP($C2472,'Look-Ups'!$C$2:$G$32,F$1-2,0)</f>
        <v>Segment_09</v>
      </c>
      <c r="G2472" t="str">
        <f>VLOOKUP($C2472,'Look-Ups'!$C$2:$G$32,G$1-2,0)</f>
        <v>Proc_Type_01</v>
      </c>
      <c r="H2472" t="s">
        <v>185</v>
      </c>
      <c r="I2472">
        <f t="shared" si="93"/>
        <v>2025</v>
      </c>
      <c r="J2472" t="s">
        <v>23</v>
      </c>
    </row>
    <row r="2473" spans="1:10" x14ac:dyDescent="0.25">
      <c r="A2473" t="str">
        <f t="shared" si="92"/>
        <v>Function_13Application_272025</v>
      </c>
      <c r="B2473">
        <v>2470</v>
      </c>
      <c r="C2473" t="s">
        <v>380</v>
      </c>
      <c r="D2473" t="str">
        <f>VLOOKUP($C2473,'Look-Ups'!$C$2:$G$32,D$1-2,0)</f>
        <v>Function_13</v>
      </c>
      <c r="E2473" t="str">
        <f>VLOOKUP($C2473,'Look-Ups'!$C$2:$G$32,E$1-2,0)</f>
        <v>Function_Simpl_08</v>
      </c>
      <c r="F2473" t="str">
        <f>VLOOKUP($C2473,'Look-Ups'!$C$2:$G$32,F$1-2,0)</f>
        <v>Segment_09</v>
      </c>
      <c r="G2473" t="str">
        <f>VLOOKUP($C2473,'Look-Ups'!$C$2:$G$32,G$1-2,0)</f>
        <v>Proc_Type_01</v>
      </c>
      <c r="H2473" t="s">
        <v>189</v>
      </c>
      <c r="I2473">
        <f t="shared" si="93"/>
        <v>2025</v>
      </c>
      <c r="J2473" t="s">
        <v>23</v>
      </c>
    </row>
    <row r="2474" spans="1:10" x14ac:dyDescent="0.25">
      <c r="A2474" t="str">
        <f t="shared" si="92"/>
        <v>Function_13Application_272025</v>
      </c>
      <c r="B2474">
        <v>2471</v>
      </c>
      <c r="C2474" t="s">
        <v>380</v>
      </c>
      <c r="D2474" t="str">
        <f>VLOOKUP($C2474,'Look-Ups'!$C$2:$G$32,D$1-2,0)</f>
        <v>Function_13</v>
      </c>
      <c r="E2474" t="str">
        <f>VLOOKUP($C2474,'Look-Ups'!$C$2:$G$32,E$1-2,0)</f>
        <v>Function_Simpl_08</v>
      </c>
      <c r="F2474" t="str">
        <f>VLOOKUP($C2474,'Look-Ups'!$C$2:$G$32,F$1-2,0)</f>
        <v>Segment_09</v>
      </c>
      <c r="G2474" t="str">
        <f>VLOOKUP($C2474,'Look-Ups'!$C$2:$G$32,G$1-2,0)</f>
        <v>Proc_Type_01</v>
      </c>
      <c r="H2474" t="s">
        <v>158</v>
      </c>
      <c r="I2474">
        <f t="shared" si="93"/>
        <v>2025</v>
      </c>
      <c r="J2474" t="s">
        <v>23</v>
      </c>
    </row>
    <row r="2475" spans="1:10" x14ac:dyDescent="0.25">
      <c r="A2475" t="str">
        <f t="shared" si="92"/>
        <v>Function_13Application_272025</v>
      </c>
      <c r="B2475">
        <v>2472</v>
      </c>
      <c r="C2475" t="s">
        <v>380</v>
      </c>
      <c r="D2475" t="str">
        <f>VLOOKUP($C2475,'Look-Ups'!$C$2:$G$32,D$1-2,0)</f>
        <v>Function_13</v>
      </c>
      <c r="E2475" t="str">
        <f>VLOOKUP($C2475,'Look-Ups'!$C$2:$G$32,E$1-2,0)</f>
        <v>Function_Simpl_08</v>
      </c>
      <c r="F2475" t="str">
        <f>VLOOKUP($C2475,'Look-Ups'!$C$2:$G$32,F$1-2,0)</f>
        <v>Segment_09</v>
      </c>
      <c r="G2475" t="str">
        <f>VLOOKUP($C2475,'Look-Ups'!$C$2:$G$32,G$1-2,0)</f>
        <v>Proc_Type_01</v>
      </c>
      <c r="H2475" t="s">
        <v>234</v>
      </c>
      <c r="I2475">
        <f t="shared" si="93"/>
        <v>2025</v>
      </c>
      <c r="J2475" t="s">
        <v>23</v>
      </c>
    </row>
    <row r="2476" spans="1:10" x14ac:dyDescent="0.25">
      <c r="A2476" t="str">
        <f t="shared" si="92"/>
        <v>Function_13Application_272025</v>
      </c>
      <c r="B2476">
        <v>2473</v>
      </c>
      <c r="C2476" t="s">
        <v>380</v>
      </c>
      <c r="D2476" t="str">
        <f>VLOOKUP($C2476,'Look-Ups'!$C$2:$G$32,D$1-2,0)</f>
        <v>Function_13</v>
      </c>
      <c r="E2476" t="str">
        <f>VLOOKUP($C2476,'Look-Ups'!$C$2:$G$32,E$1-2,0)</f>
        <v>Function_Simpl_08</v>
      </c>
      <c r="F2476" t="str">
        <f>VLOOKUP($C2476,'Look-Ups'!$C$2:$G$32,F$1-2,0)</f>
        <v>Segment_09</v>
      </c>
      <c r="G2476" t="str">
        <f>VLOOKUP($C2476,'Look-Ups'!$C$2:$G$32,G$1-2,0)</f>
        <v>Proc_Type_01</v>
      </c>
      <c r="H2476" t="s">
        <v>244</v>
      </c>
      <c r="I2476">
        <f t="shared" si="93"/>
        <v>2025</v>
      </c>
      <c r="J2476" t="s">
        <v>23</v>
      </c>
    </row>
    <row r="2477" spans="1:10" x14ac:dyDescent="0.25">
      <c r="A2477" t="str">
        <f t="shared" si="92"/>
        <v>Function_14Application_282025</v>
      </c>
      <c r="B2477">
        <v>2474</v>
      </c>
      <c r="C2477" t="s">
        <v>381</v>
      </c>
      <c r="D2477" t="str">
        <f>VLOOKUP($C2477,'Look-Ups'!$C$2:$G$32,D$1-2,0)</f>
        <v>Function_14</v>
      </c>
      <c r="E2477" t="str">
        <f>VLOOKUP($C2477,'Look-Ups'!$C$2:$G$32,E$1-2,0)</f>
        <v>Function_Simpl_09</v>
      </c>
      <c r="F2477" t="str">
        <f>VLOOKUP($C2477,'Look-Ups'!$C$2:$G$32,F$1-2,0)</f>
        <v>Segment_09</v>
      </c>
      <c r="G2477" t="str">
        <f>VLOOKUP($C2477,'Look-Ups'!$C$2:$G$32,G$1-2,0)</f>
        <v>Proc_Type_01</v>
      </c>
      <c r="H2477" t="s">
        <v>222</v>
      </c>
      <c r="I2477">
        <f t="shared" si="93"/>
        <v>2025</v>
      </c>
      <c r="J2477" t="s">
        <v>23</v>
      </c>
    </row>
    <row r="2478" spans="1:10" x14ac:dyDescent="0.25">
      <c r="A2478" t="str">
        <f t="shared" si="92"/>
        <v>Function_14Application_282025</v>
      </c>
      <c r="B2478">
        <v>2475</v>
      </c>
      <c r="C2478" t="s">
        <v>381</v>
      </c>
      <c r="D2478" t="str">
        <f>VLOOKUP($C2478,'Look-Ups'!$C$2:$G$32,D$1-2,0)</f>
        <v>Function_14</v>
      </c>
      <c r="E2478" t="str">
        <f>VLOOKUP($C2478,'Look-Ups'!$C$2:$G$32,E$1-2,0)</f>
        <v>Function_Simpl_09</v>
      </c>
      <c r="F2478" t="str">
        <f>VLOOKUP($C2478,'Look-Ups'!$C$2:$G$32,F$1-2,0)</f>
        <v>Segment_09</v>
      </c>
      <c r="G2478" t="str">
        <f>VLOOKUP($C2478,'Look-Ups'!$C$2:$G$32,G$1-2,0)</f>
        <v>Proc_Type_01</v>
      </c>
      <c r="H2478" t="s">
        <v>195</v>
      </c>
      <c r="I2478">
        <f t="shared" si="93"/>
        <v>2025</v>
      </c>
      <c r="J2478" t="s">
        <v>23</v>
      </c>
    </row>
    <row r="2479" spans="1:10" x14ac:dyDescent="0.25">
      <c r="A2479" t="str">
        <f t="shared" si="92"/>
        <v>Function_14Application_282025</v>
      </c>
      <c r="B2479">
        <v>2476</v>
      </c>
      <c r="C2479" t="s">
        <v>381</v>
      </c>
      <c r="D2479" t="str">
        <f>VLOOKUP($C2479,'Look-Ups'!$C$2:$G$32,D$1-2,0)</f>
        <v>Function_14</v>
      </c>
      <c r="E2479" t="str">
        <f>VLOOKUP($C2479,'Look-Ups'!$C$2:$G$32,E$1-2,0)</f>
        <v>Function_Simpl_09</v>
      </c>
      <c r="F2479" t="str">
        <f>VLOOKUP($C2479,'Look-Ups'!$C$2:$G$32,F$1-2,0)</f>
        <v>Segment_09</v>
      </c>
      <c r="G2479" t="str">
        <f>VLOOKUP($C2479,'Look-Ups'!$C$2:$G$32,G$1-2,0)</f>
        <v>Proc_Type_01</v>
      </c>
      <c r="H2479" t="s">
        <v>187</v>
      </c>
      <c r="I2479">
        <f t="shared" si="93"/>
        <v>2025</v>
      </c>
      <c r="J2479" t="s">
        <v>23</v>
      </c>
    </row>
    <row r="2480" spans="1:10" x14ac:dyDescent="0.25">
      <c r="A2480" t="str">
        <f t="shared" si="92"/>
        <v>Function_14Application_282025</v>
      </c>
      <c r="B2480">
        <v>2477</v>
      </c>
      <c r="C2480" t="s">
        <v>381</v>
      </c>
      <c r="D2480" t="str">
        <f>VLOOKUP($C2480,'Look-Ups'!$C$2:$G$32,D$1-2,0)</f>
        <v>Function_14</v>
      </c>
      <c r="E2480" t="str">
        <f>VLOOKUP($C2480,'Look-Ups'!$C$2:$G$32,E$1-2,0)</f>
        <v>Function_Simpl_09</v>
      </c>
      <c r="F2480" t="str">
        <f>VLOOKUP($C2480,'Look-Ups'!$C$2:$G$32,F$1-2,0)</f>
        <v>Segment_09</v>
      </c>
      <c r="G2480" t="str">
        <f>VLOOKUP($C2480,'Look-Ups'!$C$2:$G$32,G$1-2,0)</f>
        <v>Proc_Type_01</v>
      </c>
      <c r="H2480" t="s">
        <v>237</v>
      </c>
      <c r="I2480">
        <f t="shared" si="93"/>
        <v>2025</v>
      </c>
      <c r="J2480" t="s">
        <v>23</v>
      </c>
    </row>
    <row r="2481" spans="1:10" x14ac:dyDescent="0.25">
      <c r="A2481" t="str">
        <f t="shared" si="92"/>
        <v>Function_14Application_282025</v>
      </c>
      <c r="B2481">
        <v>2478</v>
      </c>
      <c r="C2481" t="s">
        <v>381</v>
      </c>
      <c r="D2481" t="str">
        <f>VLOOKUP($C2481,'Look-Ups'!$C$2:$G$32,D$1-2,0)</f>
        <v>Function_14</v>
      </c>
      <c r="E2481" t="str">
        <f>VLOOKUP($C2481,'Look-Ups'!$C$2:$G$32,E$1-2,0)</f>
        <v>Function_Simpl_09</v>
      </c>
      <c r="F2481" t="str">
        <f>VLOOKUP($C2481,'Look-Ups'!$C$2:$G$32,F$1-2,0)</f>
        <v>Segment_09</v>
      </c>
      <c r="G2481" t="str">
        <f>VLOOKUP($C2481,'Look-Ups'!$C$2:$G$32,G$1-2,0)</f>
        <v>Proc_Type_01</v>
      </c>
      <c r="H2481" t="s">
        <v>161</v>
      </c>
      <c r="I2481">
        <f t="shared" si="93"/>
        <v>2025</v>
      </c>
      <c r="J2481" t="s">
        <v>23</v>
      </c>
    </row>
    <row r="2482" spans="1:10" x14ac:dyDescent="0.25">
      <c r="A2482" t="str">
        <f t="shared" si="92"/>
        <v>Function_14Application_282025</v>
      </c>
      <c r="B2482">
        <v>2479</v>
      </c>
      <c r="C2482" t="s">
        <v>381</v>
      </c>
      <c r="D2482" t="str">
        <f>VLOOKUP($C2482,'Look-Ups'!$C$2:$G$32,D$1-2,0)</f>
        <v>Function_14</v>
      </c>
      <c r="E2482" t="str">
        <f>VLOOKUP($C2482,'Look-Ups'!$C$2:$G$32,E$1-2,0)</f>
        <v>Function_Simpl_09</v>
      </c>
      <c r="F2482" t="str">
        <f>VLOOKUP($C2482,'Look-Ups'!$C$2:$G$32,F$1-2,0)</f>
        <v>Segment_09</v>
      </c>
      <c r="G2482" t="str">
        <f>VLOOKUP($C2482,'Look-Ups'!$C$2:$G$32,G$1-2,0)</f>
        <v>Proc_Type_01</v>
      </c>
      <c r="H2482" t="s">
        <v>209</v>
      </c>
      <c r="I2482">
        <f t="shared" si="93"/>
        <v>2025</v>
      </c>
      <c r="J2482" t="s">
        <v>23</v>
      </c>
    </row>
    <row r="2483" spans="1:10" x14ac:dyDescent="0.25">
      <c r="A2483" t="str">
        <f t="shared" si="92"/>
        <v>Function_14Application_282025</v>
      </c>
      <c r="B2483">
        <v>2480</v>
      </c>
      <c r="C2483" t="s">
        <v>381</v>
      </c>
      <c r="D2483" t="str">
        <f>VLOOKUP($C2483,'Look-Ups'!$C$2:$G$32,D$1-2,0)</f>
        <v>Function_14</v>
      </c>
      <c r="E2483" t="str">
        <f>VLOOKUP($C2483,'Look-Ups'!$C$2:$G$32,E$1-2,0)</f>
        <v>Function_Simpl_09</v>
      </c>
      <c r="F2483" t="str">
        <f>VLOOKUP($C2483,'Look-Ups'!$C$2:$G$32,F$1-2,0)</f>
        <v>Segment_09</v>
      </c>
      <c r="G2483" t="str">
        <f>VLOOKUP($C2483,'Look-Ups'!$C$2:$G$32,G$1-2,0)</f>
        <v>Proc_Type_01</v>
      </c>
      <c r="H2483" t="s">
        <v>214</v>
      </c>
      <c r="I2483">
        <f t="shared" si="93"/>
        <v>2025</v>
      </c>
      <c r="J2483" t="s">
        <v>23</v>
      </c>
    </row>
    <row r="2484" spans="1:10" x14ac:dyDescent="0.25">
      <c r="A2484" t="str">
        <f t="shared" si="92"/>
        <v>Function_14Application_282025</v>
      </c>
      <c r="B2484">
        <v>2481</v>
      </c>
      <c r="C2484" t="s">
        <v>381</v>
      </c>
      <c r="D2484" t="str">
        <f>VLOOKUP($C2484,'Look-Ups'!$C$2:$G$32,D$1-2,0)</f>
        <v>Function_14</v>
      </c>
      <c r="E2484" t="str">
        <f>VLOOKUP($C2484,'Look-Ups'!$C$2:$G$32,E$1-2,0)</f>
        <v>Function_Simpl_09</v>
      </c>
      <c r="F2484" t="str">
        <f>VLOOKUP($C2484,'Look-Ups'!$C$2:$G$32,F$1-2,0)</f>
        <v>Segment_09</v>
      </c>
      <c r="G2484" t="str">
        <f>VLOOKUP($C2484,'Look-Ups'!$C$2:$G$32,G$1-2,0)</f>
        <v>Proc_Type_01</v>
      </c>
      <c r="H2484" t="s">
        <v>178</v>
      </c>
      <c r="I2484">
        <f t="shared" si="93"/>
        <v>2025</v>
      </c>
      <c r="J2484" t="s">
        <v>23</v>
      </c>
    </row>
    <row r="2485" spans="1:10" x14ac:dyDescent="0.25">
      <c r="A2485" t="str">
        <f t="shared" si="92"/>
        <v>Function_14Application_282025</v>
      </c>
      <c r="B2485">
        <v>2482</v>
      </c>
      <c r="C2485" t="s">
        <v>381</v>
      </c>
      <c r="D2485" t="str">
        <f>VLOOKUP($C2485,'Look-Ups'!$C$2:$G$32,D$1-2,0)</f>
        <v>Function_14</v>
      </c>
      <c r="E2485" t="str">
        <f>VLOOKUP($C2485,'Look-Ups'!$C$2:$G$32,E$1-2,0)</f>
        <v>Function_Simpl_09</v>
      </c>
      <c r="F2485" t="str">
        <f>VLOOKUP($C2485,'Look-Ups'!$C$2:$G$32,F$1-2,0)</f>
        <v>Segment_09</v>
      </c>
      <c r="G2485" t="str">
        <f>VLOOKUP($C2485,'Look-Ups'!$C$2:$G$32,G$1-2,0)</f>
        <v>Proc_Type_01</v>
      </c>
      <c r="H2485" t="s">
        <v>219</v>
      </c>
      <c r="I2485">
        <f t="shared" si="93"/>
        <v>2025</v>
      </c>
      <c r="J2485" t="s">
        <v>23</v>
      </c>
    </row>
    <row r="2486" spans="1:10" x14ac:dyDescent="0.25">
      <c r="A2486" t="str">
        <f t="shared" si="92"/>
        <v>Function_14Application_282025</v>
      </c>
      <c r="B2486">
        <v>2483</v>
      </c>
      <c r="C2486" t="s">
        <v>381</v>
      </c>
      <c r="D2486" t="str">
        <f>VLOOKUP($C2486,'Look-Ups'!$C$2:$G$32,D$1-2,0)</f>
        <v>Function_14</v>
      </c>
      <c r="E2486" t="str">
        <f>VLOOKUP($C2486,'Look-Ups'!$C$2:$G$32,E$1-2,0)</f>
        <v>Function_Simpl_09</v>
      </c>
      <c r="F2486" t="str">
        <f>VLOOKUP($C2486,'Look-Ups'!$C$2:$G$32,F$1-2,0)</f>
        <v>Segment_09</v>
      </c>
      <c r="G2486" t="str">
        <f>VLOOKUP($C2486,'Look-Ups'!$C$2:$G$32,G$1-2,0)</f>
        <v>Proc_Type_01</v>
      </c>
      <c r="H2486" t="s">
        <v>171</v>
      </c>
      <c r="I2486">
        <f t="shared" si="93"/>
        <v>2025</v>
      </c>
      <c r="J2486" t="s">
        <v>23</v>
      </c>
    </row>
    <row r="2487" spans="1:10" x14ac:dyDescent="0.25">
      <c r="A2487" t="str">
        <f t="shared" si="92"/>
        <v>Function_14Application_282025</v>
      </c>
      <c r="B2487">
        <v>2484</v>
      </c>
      <c r="C2487" t="s">
        <v>381</v>
      </c>
      <c r="D2487" t="str">
        <f>VLOOKUP($C2487,'Look-Ups'!$C$2:$G$32,D$1-2,0)</f>
        <v>Function_14</v>
      </c>
      <c r="E2487" t="str">
        <f>VLOOKUP($C2487,'Look-Ups'!$C$2:$G$32,E$1-2,0)</f>
        <v>Function_Simpl_09</v>
      </c>
      <c r="F2487" t="str">
        <f>VLOOKUP($C2487,'Look-Ups'!$C$2:$G$32,F$1-2,0)</f>
        <v>Segment_09</v>
      </c>
      <c r="G2487" t="str">
        <f>VLOOKUP($C2487,'Look-Ups'!$C$2:$G$32,G$1-2,0)</f>
        <v>Proc_Type_01</v>
      </c>
      <c r="H2487" t="s">
        <v>244</v>
      </c>
      <c r="I2487">
        <f t="shared" si="93"/>
        <v>2025</v>
      </c>
      <c r="J2487" t="s">
        <v>23</v>
      </c>
    </row>
    <row r="2488" spans="1:10" x14ac:dyDescent="0.25">
      <c r="A2488" t="str">
        <f t="shared" si="92"/>
        <v>Function_15Application_302025</v>
      </c>
      <c r="B2488">
        <v>2485</v>
      </c>
      <c r="C2488" t="s">
        <v>383</v>
      </c>
      <c r="D2488" t="str">
        <f>VLOOKUP($C2488,'Look-Ups'!$C$2:$G$32,D$1-2,0)</f>
        <v>Function_15</v>
      </c>
      <c r="E2488" t="str">
        <f>VLOOKUP($C2488,'Look-Ups'!$C$2:$G$32,E$1-2,0)</f>
        <v>Function_Simpl_10</v>
      </c>
      <c r="F2488" t="str">
        <f>VLOOKUP($C2488,'Look-Ups'!$C$2:$G$32,F$1-2,0)</f>
        <v>Segment_10</v>
      </c>
      <c r="G2488" t="str">
        <f>VLOOKUP($C2488,'Look-Ups'!$C$2:$G$32,G$1-2,0)</f>
        <v>Proc_Type_01</v>
      </c>
      <c r="H2488" t="s">
        <v>244</v>
      </c>
      <c r="I2488">
        <f t="shared" si="93"/>
        <v>2025</v>
      </c>
      <c r="J2488" t="s">
        <v>23</v>
      </c>
    </row>
    <row r="2489" spans="1:10" x14ac:dyDescent="0.25">
      <c r="A2489" t="str">
        <f t="shared" si="92"/>
        <v>Function_01Application_012026</v>
      </c>
      <c r="B2489">
        <v>2486</v>
      </c>
      <c r="C2489" t="s">
        <v>354</v>
      </c>
      <c r="D2489" t="str">
        <f>VLOOKUP($C2489,'Look-Ups'!$C$2:$G$32,D$1-2,0)</f>
        <v>Function_01</v>
      </c>
      <c r="E2489" t="str">
        <f>VLOOKUP($C2489,'Look-Ups'!$C$2:$G$32,E$1-2,0)</f>
        <v>Function_Simpl_01</v>
      </c>
      <c r="F2489" t="str">
        <f>VLOOKUP($C2489,'Look-Ups'!$C$2:$G$32,F$1-2,0)</f>
        <v>Segment_01</v>
      </c>
      <c r="G2489" t="str">
        <f>VLOOKUP($C2489,'Look-Ups'!$C$2:$G$32,G$1-2,0)</f>
        <v>Proc_Type_01</v>
      </c>
      <c r="H2489" t="s">
        <v>195</v>
      </c>
      <c r="I2489">
        <f>I2134+1</f>
        <v>2026</v>
      </c>
      <c r="J2489" t="s">
        <v>23</v>
      </c>
    </row>
    <row r="2490" spans="1:10" x14ac:dyDescent="0.25">
      <c r="A2490" t="str">
        <f t="shared" si="92"/>
        <v>Function_01Application_012026</v>
      </c>
      <c r="B2490">
        <v>2487</v>
      </c>
      <c r="C2490" t="s">
        <v>354</v>
      </c>
      <c r="D2490" t="str">
        <f>VLOOKUP($C2490,'Look-Ups'!$C$2:$G$32,D$1-2,0)</f>
        <v>Function_01</v>
      </c>
      <c r="E2490" t="str">
        <f>VLOOKUP($C2490,'Look-Ups'!$C$2:$G$32,E$1-2,0)</f>
        <v>Function_Simpl_01</v>
      </c>
      <c r="F2490" t="str">
        <f>VLOOKUP($C2490,'Look-Ups'!$C$2:$G$32,F$1-2,0)</f>
        <v>Segment_01</v>
      </c>
      <c r="G2490" t="str">
        <f>VLOOKUP($C2490,'Look-Ups'!$C$2:$G$32,G$1-2,0)</f>
        <v>Proc_Type_01</v>
      </c>
      <c r="H2490" t="s">
        <v>161</v>
      </c>
      <c r="I2490">
        <f t="shared" ref="I2490:I2553" si="94">I2135+1</f>
        <v>2026</v>
      </c>
      <c r="J2490" t="s">
        <v>23</v>
      </c>
    </row>
    <row r="2491" spans="1:10" x14ac:dyDescent="0.25">
      <c r="A2491" t="str">
        <f t="shared" si="92"/>
        <v>Function_01Application_012026</v>
      </c>
      <c r="B2491">
        <v>2488</v>
      </c>
      <c r="C2491" t="s">
        <v>354</v>
      </c>
      <c r="D2491" t="str">
        <f>VLOOKUP($C2491,'Look-Ups'!$C$2:$G$32,D$1-2,0)</f>
        <v>Function_01</v>
      </c>
      <c r="E2491" t="str">
        <f>VLOOKUP($C2491,'Look-Ups'!$C$2:$G$32,E$1-2,0)</f>
        <v>Function_Simpl_01</v>
      </c>
      <c r="F2491" t="str">
        <f>VLOOKUP($C2491,'Look-Ups'!$C$2:$G$32,F$1-2,0)</f>
        <v>Segment_01</v>
      </c>
      <c r="G2491" t="str">
        <f>VLOOKUP($C2491,'Look-Ups'!$C$2:$G$32,G$1-2,0)</f>
        <v>Proc_Type_01</v>
      </c>
      <c r="H2491" t="s">
        <v>190</v>
      </c>
      <c r="I2491">
        <f t="shared" si="94"/>
        <v>2026</v>
      </c>
      <c r="J2491" t="s">
        <v>23</v>
      </c>
    </row>
    <row r="2492" spans="1:10" x14ac:dyDescent="0.25">
      <c r="A2492" t="str">
        <f t="shared" si="92"/>
        <v>Function_01Application_012026</v>
      </c>
      <c r="B2492">
        <v>2489</v>
      </c>
      <c r="C2492" t="s">
        <v>354</v>
      </c>
      <c r="D2492" t="str">
        <f>VLOOKUP($C2492,'Look-Ups'!$C$2:$G$32,D$1-2,0)</f>
        <v>Function_01</v>
      </c>
      <c r="E2492" t="str">
        <f>VLOOKUP($C2492,'Look-Ups'!$C$2:$G$32,E$1-2,0)</f>
        <v>Function_Simpl_01</v>
      </c>
      <c r="F2492" t="str">
        <f>VLOOKUP($C2492,'Look-Ups'!$C$2:$G$32,F$1-2,0)</f>
        <v>Segment_01</v>
      </c>
      <c r="G2492" t="str">
        <f>VLOOKUP($C2492,'Look-Ups'!$C$2:$G$32,G$1-2,0)</f>
        <v>Proc_Type_01</v>
      </c>
      <c r="H2492" t="s">
        <v>206</v>
      </c>
      <c r="I2492">
        <f t="shared" si="94"/>
        <v>2026</v>
      </c>
      <c r="J2492" t="s">
        <v>23</v>
      </c>
    </row>
    <row r="2493" spans="1:10" x14ac:dyDescent="0.25">
      <c r="A2493" t="str">
        <f t="shared" si="92"/>
        <v>Function_01Application_012026</v>
      </c>
      <c r="B2493">
        <v>2490</v>
      </c>
      <c r="C2493" t="s">
        <v>354</v>
      </c>
      <c r="D2493" t="str">
        <f>VLOOKUP($C2493,'Look-Ups'!$C$2:$G$32,D$1-2,0)</f>
        <v>Function_01</v>
      </c>
      <c r="E2493" t="str">
        <f>VLOOKUP($C2493,'Look-Ups'!$C$2:$G$32,E$1-2,0)</f>
        <v>Function_Simpl_01</v>
      </c>
      <c r="F2493" t="str">
        <f>VLOOKUP($C2493,'Look-Ups'!$C$2:$G$32,F$1-2,0)</f>
        <v>Segment_01</v>
      </c>
      <c r="G2493" t="str">
        <f>VLOOKUP($C2493,'Look-Ups'!$C$2:$G$32,G$1-2,0)</f>
        <v>Proc_Type_01</v>
      </c>
      <c r="H2493" t="s">
        <v>164</v>
      </c>
      <c r="I2493">
        <f t="shared" si="94"/>
        <v>2026</v>
      </c>
      <c r="J2493" t="s">
        <v>23</v>
      </c>
    </row>
    <row r="2494" spans="1:10" x14ac:dyDescent="0.25">
      <c r="A2494" t="str">
        <f t="shared" si="92"/>
        <v>Function_01Application_012026</v>
      </c>
      <c r="B2494">
        <v>2491</v>
      </c>
      <c r="C2494" t="s">
        <v>354</v>
      </c>
      <c r="D2494" t="str">
        <f>VLOOKUP($C2494,'Look-Ups'!$C$2:$G$32,D$1-2,0)</f>
        <v>Function_01</v>
      </c>
      <c r="E2494" t="str">
        <f>VLOOKUP($C2494,'Look-Ups'!$C$2:$G$32,E$1-2,0)</f>
        <v>Function_Simpl_01</v>
      </c>
      <c r="F2494" t="str">
        <f>VLOOKUP($C2494,'Look-Ups'!$C$2:$G$32,F$1-2,0)</f>
        <v>Segment_01</v>
      </c>
      <c r="G2494" t="str">
        <f>VLOOKUP($C2494,'Look-Ups'!$C$2:$G$32,G$1-2,0)</f>
        <v>Proc_Type_01</v>
      </c>
      <c r="H2494" t="s">
        <v>160</v>
      </c>
      <c r="I2494">
        <f t="shared" si="94"/>
        <v>2026</v>
      </c>
      <c r="J2494" t="s">
        <v>23</v>
      </c>
    </row>
    <row r="2495" spans="1:10" x14ac:dyDescent="0.25">
      <c r="A2495" t="str">
        <f t="shared" si="92"/>
        <v>Function_01Application_012026</v>
      </c>
      <c r="B2495">
        <v>2492</v>
      </c>
      <c r="C2495" t="s">
        <v>354</v>
      </c>
      <c r="D2495" t="str">
        <f>VLOOKUP($C2495,'Look-Ups'!$C$2:$G$32,D$1-2,0)</f>
        <v>Function_01</v>
      </c>
      <c r="E2495" t="str">
        <f>VLOOKUP($C2495,'Look-Ups'!$C$2:$G$32,E$1-2,0)</f>
        <v>Function_Simpl_01</v>
      </c>
      <c r="F2495" t="str">
        <f>VLOOKUP($C2495,'Look-Ups'!$C$2:$G$32,F$1-2,0)</f>
        <v>Segment_01</v>
      </c>
      <c r="G2495" t="str">
        <f>VLOOKUP($C2495,'Look-Ups'!$C$2:$G$32,G$1-2,0)</f>
        <v>Proc_Type_01</v>
      </c>
      <c r="H2495" t="s">
        <v>182</v>
      </c>
      <c r="I2495">
        <f t="shared" si="94"/>
        <v>2026</v>
      </c>
      <c r="J2495" t="s">
        <v>23</v>
      </c>
    </row>
    <row r="2496" spans="1:10" x14ac:dyDescent="0.25">
      <c r="A2496" t="str">
        <f t="shared" si="92"/>
        <v>Function_01Application_012026</v>
      </c>
      <c r="B2496">
        <v>2493</v>
      </c>
      <c r="C2496" t="s">
        <v>354</v>
      </c>
      <c r="D2496" t="str">
        <f>VLOOKUP($C2496,'Look-Ups'!$C$2:$G$32,D$1-2,0)</f>
        <v>Function_01</v>
      </c>
      <c r="E2496" t="str">
        <f>VLOOKUP($C2496,'Look-Ups'!$C$2:$G$32,E$1-2,0)</f>
        <v>Function_Simpl_01</v>
      </c>
      <c r="F2496" t="str">
        <f>VLOOKUP($C2496,'Look-Ups'!$C$2:$G$32,F$1-2,0)</f>
        <v>Segment_01</v>
      </c>
      <c r="G2496" t="str">
        <f>VLOOKUP($C2496,'Look-Ups'!$C$2:$G$32,G$1-2,0)</f>
        <v>Proc_Type_01</v>
      </c>
      <c r="H2496" t="s">
        <v>212</v>
      </c>
      <c r="I2496">
        <f t="shared" si="94"/>
        <v>2026</v>
      </c>
      <c r="J2496" t="s">
        <v>23</v>
      </c>
    </row>
    <row r="2497" spans="1:10" x14ac:dyDescent="0.25">
      <c r="A2497" t="str">
        <f t="shared" si="92"/>
        <v>Function_01Application_012026</v>
      </c>
      <c r="B2497">
        <v>2494</v>
      </c>
      <c r="C2497" t="s">
        <v>354</v>
      </c>
      <c r="D2497" t="str">
        <f>VLOOKUP($C2497,'Look-Ups'!$C$2:$G$32,D$1-2,0)</f>
        <v>Function_01</v>
      </c>
      <c r="E2497" t="str">
        <f>VLOOKUP($C2497,'Look-Ups'!$C$2:$G$32,E$1-2,0)</f>
        <v>Function_Simpl_01</v>
      </c>
      <c r="F2497" t="str">
        <f>VLOOKUP($C2497,'Look-Ups'!$C$2:$G$32,F$1-2,0)</f>
        <v>Segment_01</v>
      </c>
      <c r="G2497" t="str">
        <f>VLOOKUP($C2497,'Look-Ups'!$C$2:$G$32,G$1-2,0)</f>
        <v>Proc_Type_01</v>
      </c>
      <c r="H2497" t="s">
        <v>179</v>
      </c>
      <c r="I2497">
        <f t="shared" si="94"/>
        <v>2026</v>
      </c>
      <c r="J2497" t="s">
        <v>23</v>
      </c>
    </row>
    <row r="2498" spans="1:10" x14ac:dyDescent="0.25">
      <c r="A2498" t="str">
        <f t="shared" si="92"/>
        <v>Function_01Application_012026</v>
      </c>
      <c r="B2498">
        <v>2495</v>
      </c>
      <c r="C2498" t="s">
        <v>354</v>
      </c>
      <c r="D2498" t="str">
        <f>VLOOKUP($C2498,'Look-Ups'!$C$2:$G$32,D$1-2,0)</f>
        <v>Function_01</v>
      </c>
      <c r="E2498" t="str">
        <f>VLOOKUP($C2498,'Look-Ups'!$C$2:$G$32,E$1-2,0)</f>
        <v>Function_Simpl_01</v>
      </c>
      <c r="F2498" t="str">
        <f>VLOOKUP($C2498,'Look-Ups'!$C$2:$G$32,F$1-2,0)</f>
        <v>Segment_01</v>
      </c>
      <c r="G2498" t="str">
        <f>VLOOKUP($C2498,'Look-Ups'!$C$2:$G$32,G$1-2,0)</f>
        <v>Proc_Type_01</v>
      </c>
      <c r="H2498" t="s">
        <v>167</v>
      </c>
      <c r="I2498">
        <f t="shared" si="94"/>
        <v>2026</v>
      </c>
      <c r="J2498" t="s">
        <v>23</v>
      </c>
    </row>
    <row r="2499" spans="1:10" x14ac:dyDescent="0.25">
      <c r="A2499" t="str">
        <f t="shared" si="92"/>
        <v>Function_01Application_012026</v>
      </c>
      <c r="B2499">
        <v>2496</v>
      </c>
      <c r="C2499" t="s">
        <v>354</v>
      </c>
      <c r="D2499" t="str">
        <f>VLOOKUP($C2499,'Look-Ups'!$C$2:$G$32,D$1-2,0)</f>
        <v>Function_01</v>
      </c>
      <c r="E2499" t="str">
        <f>VLOOKUP($C2499,'Look-Ups'!$C$2:$G$32,E$1-2,0)</f>
        <v>Function_Simpl_01</v>
      </c>
      <c r="F2499" t="str">
        <f>VLOOKUP($C2499,'Look-Ups'!$C$2:$G$32,F$1-2,0)</f>
        <v>Segment_01</v>
      </c>
      <c r="G2499" t="str">
        <f>VLOOKUP($C2499,'Look-Ups'!$C$2:$G$32,G$1-2,0)</f>
        <v>Proc_Type_01</v>
      </c>
      <c r="H2499" t="s">
        <v>235</v>
      </c>
      <c r="I2499">
        <f t="shared" si="94"/>
        <v>2026</v>
      </c>
      <c r="J2499" t="s">
        <v>23</v>
      </c>
    </row>
    <row r="2500" spans="1:10" x14ac:dyDescent="0.25">
      <c r="A2500" t="str">
        <f t="shared" si="92"/>
        <v>Function_01Application_012026</v>
      </c>
      <c r="B2500">
        <v>2497</v>
      </c>
      <c r="C2500" t="s">
        <v>354</v>
      </c>
      <c r="D2500" t="str">
        <f>VLOOKUP($C2500,'Look-Ups'!$C$2:$G$32,D$1-2,0)</f>
        <v>Function_01</v>
      </c>
      <c r="E2500" t="str">
        <f>VLOOKUP($C2500,'Look-Ups'!$C$2:$G$32,E$1-2,0)</f>
        <v>Function_Simpl_01</v>
      </c>
      <c r="F2500" t="str">
        <f>VLOOKUP($C2500,'Look-Ups'!$C$2:$G$32,F$1-2,0)</f>
        <v>Segment_01</v>
      </c>
      <c r="G2500" t="str">
        <f>VLOOKUP($C2500,'Look-Ups'!$C$2:$G$32,G$1-2,0)</f>
        <v>Proc_Type_01</v>
      </c>
      <c r="H2500" t="s">
        <v>191</v>
      </c>
      <c r="I2500">
        <f t="shared" si="94"/>
        <v>2026</v>
      </c>
      <c r="J2500" t="s">
        <v>23</v>
      </c>
    </row>
    <row r="2501" spans="1:10" x14ac:dyDescent="0.25">
      <c r="A2501" t="str">
        <f t="shared" ref="A2501:A2564" si="95">D2501&amp;C2501&amp;I2501</f>
        <v>Function_01Application_012026</v>
      </c>
      <c r="B2501">
        <v>2498</v>
      </c>
      <c r="C2501" t="s">
        <v>354</v>
      </c>
      <c r="D2501" t="str">
        <f>VLOOKUP($C2501,'Look-Ups'!$C$2:$G$32,D$1-2,0)</f>
        <v>Function_01</v>
      </c>
      <c r="E2501" t="str">
        <f>VLOOKUP($C2501,'Look-Ups'!$C$2:$G$32,E$1-2,0)</f>
        <v>Function_Simpl_01</v>
      </c>
      <c r="F2501" t="str">
        <f>VLOOKUP($C2501,'Look-Ups'!$C$2:$G$32,F$1-2,0)</f>
        <v>Segment_01</v>
      </c>
      <c r="G2501" t="str">
        <f>VLOOKUP($C2501,'Look-Ups'!$C$2:$G$32,G$1-2,0)</f>
        <v>Proc_Type_01</v>
      </c>
      <c r="H2501" t="s">
        <v>174</v>
      </c>
      <c r="I2501">
        <f t="shared" si="94"/>
        <v>2026</v>
      </c>
      <c r="J2501" t="s">
        <v>23</v>
      </c>
    </row>
    <row r="2502" spans="1:10" x14ac:dyDescent="0.25">
      <c r="A2502" t="str">
        <f t="shared" si="95"/>
        <v>Function_01Application_012026</v>
      </c>
      <c r="B2502">
        <v>2499</v>
      </c>
      <c r="C2502" t="s">
        <v>354</v>
      </c>
      <c r="D2502" t="str">
        <f>VLOOKUP($C2502,'Look-Ups'!$C$2:$G$32,D$1-2,0)</f>
        <v>Function_01</v>
      </c>
      <c r="E2502" t="str">
        <f>VLOOKUP($C2502,'Look-Ups'!$C$2:$G$32,E$1-2,0)</f>
        <v>Function_Simpl_01</v>
      </c>
      <c r="F2502" t="str">
        <f>VLOOKUP($C2502,'Look-Ups'!$C$2:$G$32,F$1-2,0)</f>
        <v>Segment_01</v>
      </c>
      <c r="G2502" t="str">
        <f>VLOOKUP($C2502,'Look-Ups'!$C$2:$G$32,G$1-2,0)</f>
        <v>Proc_Type_01</v>
      </c>
      <c r="H2502" t="s">
        <v>218</v>
      </c>
      <c r="I2502">
        <f t="shared" si="94"/>
        <v>2026</v>
      </c>
      <c r="J2502" t="s">
        <v>23</v>
      </c>
    </row>
    <row r="2503" spans="1:10" x14ac:dyDescent="0.25">
      <c r="A2503" t="str">
        <f t="shared" si="95"/>
        <v>Function_01Application_012026</v>
      </c>
      <c r="B2503">
        <v>2500</v>
      </c>
      <c r="C2503" t="s">
        <v>354</v>
      </c>
      <c r="D2503" t="str">
        <f>VLOOKUP($C2503,'Look-Ups'!$C$2:$G$32,D$1-2,0)</f>
        <v>Function_01</v>
      </c>
      <c r="E2503" t="str">
        <f>VLOOKUP($C2503,'Look-Ups'!$C$2:$G$32,E$1-2,0)</f>
        <v>Function_Simpl_01</v>
      </c>
      <c r="F2503" t="str">
        <f>VLOOKUP($C2503,'Look-Ups'!$C$2:$G$32,F$1-2,0)</f>
        <v>Segment_01</v>
      </c>
      <c r="G2503" t="str">
        <f>VLOOKUP($C2503,'Look-Ups'!$C$2:$G$32,G$1-2,0)</f>
        <v>Proc_Type_01</v>
      </c>
      <c r="H2503" t="s">
        <v>181</v>
      </c>
      <c r="I2503">
        <f t="shared" si="94"/>
        <v>2026</v>
      </c>
      <c r="J2503" t="s">
        <v>23</v>
      </c>
    </row>
    <row r="2504" spans="1:10" x14ac:dyDescent="0.25">
      <c r="A2504" t="str">
        <f t="shared" si="95"/>
        <v>Function_01Application_012026</v>
      </c>
      <c r="B2504">
        <v>2501</v>
      </c>
      <c r="C2504" t="s">
        <v>354</v>
      </c>
      <c r="D2504" t="str">
        <f>VLOOKUP($C2504,'Look-Ups'!$C$2:$G$32,D$1-2,0)</f>
        <v>Function_01</v>
      </c>
      <c r="E2504" t="str">
        <f>VLOOKUP($C2504,'Look-Ups'!$C$2:$G$32,E$1-2,0)</f>
        <v>Function_Simpl_01</v>
      </c>
      <c r="F2504" t="str">
        <f>VLOOKUP($C2504,'Look-Ups'!$C$2:$G$32,F$1-2,0)</f>
        <v>Segment_01</v>
      </c>
      <c r="G2504" t="str">
        <f>VLOOKUP($C2504,'Look-Ups'!$C$2:$G$32,G$1-2,0)</f>
        <v>Proc_Type_01</v>
      </c>
      <c r="H2504" t="s">
        <v>177</v>
      </c>
      <c r="I2504">
        <f t="shared" si="94"/>
        <v>2026</v>
      </c>
      <c r="J2504" t="s">
        <v>23</v>
      </c>
    </row>
    <row r="2505" spans="1:10" x14ac:dyDescent="0.25">
      <c r="A2505" t="str">
        <f t="shared" si="95"/>
        <v>Function_01Application_012026</v>
      </c>
      <c r="B2505">
        <v>2502</v>
      </c>
      <c r="C2505" t="s">
        <v>354</v>
      </c>
      <c r="D2505" t="str">
        <f>VLOOKUP($C2505,'Look-Ups'!$C$2:$G$32,D$1-2,0)</f>
        <v>Function_01</v>
      </c>
      <c r="E2505" t="str">
        <f>VLOOKUP($C2505,'Look-Ups'!$C$2:$G$32,E$1-2,0)</f>
        <v>Function_Simpl_01</v>
      </c>
      <c r="F2505" t="str">
        <f>VLOOKUP($C2505,'Look-Ups'!$C$2:$G$32,F$1-2,0)</f>
        <v>Segment_01</v>
      </c>
      <c r="G2505" t="str">
        <f>VLOOKUP($C2505,'Look-Ups'!$C$2:$G$32,G$1-2,0)</f>
        <v>Proc_Type_01</v>
      </c>
      <c r="H2505" t="s">
        <v>204</v>
      </c>
      <c r="I2505">
        <f t="shared" si="94"/>
        <v>2026</v>
      </c>
      <c r="J2505" t="s">
        <v>23</v>
      </c>
    </row>
    <row r="2506" spans="1:10" x14ac:dyDescent="0.25">
      <c r="A2506" t="str">
        <f t="shared" si="95"/>
        <v>Function_01Application_012026</v>
      </c>
      <c r="B2506">
        <v>2503</v>
      </c>
      <c r="C2506" t="s">
        <v>354</v>
      </c>
      <c r="D2506" t="str">
        <f>VLOOKUP($C2506,'Look-Ups'!$C$2:$G$32,D$1-2,0)</f>
        <v>Function_01</v>
      </c>
      <c r="E2506" t="str">
        <f>VLOOKUP($C2506,'Look-Ups'!$C$2:$G$32,E$1-2,0)</f>
        <v>Function_Simpl_01</v>
      </c>
      <c r="F2506" t="str">
        <f>VLOOKUP($C2506,'Look-Ups'!$C$2:$G$32,F$1-2,0)</f>
        <v>Segment_01</v>
      </c>
      <c r="G2506" t="str">
        <f>VLOOKUP($C2506,'Look-Ups'!$C$2:$G$32,G$1-2,0)</f>
        <v>Proc_Type_01</v>
      </c>
      <c r="H2506" t="s">
        <v>244</v>
      </c>
      <c r="I2506">
        <f t="shared" si="94"/>
        <v>2026</v>
      </c>
      <c r="J2506" t="s">
        <v>23</v>
      </c>
    </row>
    <row r="2507" spans="1:10" x14ac:dyDescent="0.25">
      <c r="A2507" t="str">
        <f t="shared" si="95"/>
        <v>Function_01Application_022026</v>
      </c>
      <c r="B2507">
        <v>2504</v>
      </c>
      <c r="C2507" t="s">
        <v>355</v>
      </c>
      <c r="D2507" t="str">
        <f>VLOOKUP($C2507,'Look-Ups'!$C$2:$G$32,D$1-2,0)</f>
        <v>Function_01</v>
      </c>
      <c r="E2507" t="str">
        <f>VLOOKUP($C2507,'Look-Ups'!$C$2:$G$32,E$1-2,0)</f>
        <v>Function_Simpl_01</v>
      </c>
      <c r="F2507" t="str">
        <f>VLOOKUP($C2507,'Look-Ups'!$C$2:$G$32,F$1-2,0)</f>
        <v>Segment_01</v>
      </c>
      <c r="G2507" t="str">
        <f>VLOOKUP($C2507,'Look-Ups'!$C$2:$G$32,G$1-2,0)</f>
        <v>Proc_Type_01</v>
      </c>
      <c r="H2507" t="s">
        <v>195</v>
      </c>
      <c r="I2507">
        <f t="shared" si="94"/>
        <v>2026</v>
      </c>
      <c r="J2507" t="s">
        <v>23</v>
      </c>
    </row>
    <row r="2508" spans="1:10" x14ac:dyDescent="0.25">
      <c r="A2508" t="str">
        <f t="shared" si="95"/>
        <v>Function_01Application_022026</v>
      </c>
      <c r="B2508">
        <v>2505</v>
      </c>
      <c r="C2508" t="s">
        <v>355</v>
      </c>
      <c r="D2508" t="str">
        <f>VLOOKUP($C2508,'Look-Ups'!$C$2:$G$32,D$1-2,0)</f>
        <v>Function_01</v>
      </c>
      <c r="E2508" t="str">
        <f>VLOOKUP($C2508,'Look-Ups'!$C$2:$G$32,E$1-2,0)</f>
        <v>Function_Simpl_01</v>
      </c>
      <c r="F2508" t="str">
        <f>VLOOKUP($C2508,'Look-Ups'!$C$2:$G$32,F$1-2,0)</f>
        <v>Segment_01</v>
      </c>
      <c r="G2508" t="str">
        <f>VLOOKUP($C2508,'Look-Ups'!$C$2:$G$32,G$1-2,0)</f>
        <v>Proc_Type_01</v>
      </c>
      <c r="H2508" t="s">
        <v>161</v>
      </c>
      <c r="I2508">
        <f t="shared" si="94"/>
        <v>2026</v>
      </c>
      <c r="J2508" t="s">
        <v>23</v>
      </c>
    </row>
    <row r="2509" spans="1:10" x14ac:dyDescent="0.25">
      <c r="A2509" t="str">
        <f t="shared" si="95"/>
        <v>Function_01Application_022026</v>
      </c>
      <c r="B2509">
        <v>2506</v>
      </c>
      <c r="C2509" t="s">
        <v>355</v>
      </c>
      <c r="D2509" t="str">
        <f>VLOOKUP($C2509,'Look-Ups'!$C$2:$G$32,D$1-2,0)</f>
        <v>Function_01</v>
      </c>
      <c r="E2509" t="str">
        <f>VLOOKUP($C2509,'Look-Ups'!$C$2:$G$32,E$1-2,0)</f>
        <v>Function_Simpl_01</v>
      </c>
      <c r="F2509" t="str">
        <f>VLOOKUP($C2509,'Look-Ups'!$C$2:$G$32,F$1-2,0)</f>
        <v>Segment_01</v>
      </c>
      <c r="G2509" t="str">
        <f>VLOOKUP($C2509,'Look-Ups'!$C$2:$G$32,G$1-2,0)</f>
        <v>Proc_Type_01</v>
      </c>
      <c r="H2509" t="s">
        <v>190</v>
      </c>
      <c r="I2509">
        <f t="shared" si="94"/>
        <v>2026</v>
      </c>
      <c r="J2509" t="s">
        <v>23</v>
      </c>
    </row>
    <row r="2510" spans="1:10" x14ac:dyDescent="0.25">
      <c r="A2510" t="str">
        <f t="shared" si="95"/>
        <v>Function_01Application_022026</v>
      </c>
      <c r="B2510">
        <v>2507</v>
      </c>
      <c r="C2510" t="s">
        <v>355</v>
      </c>
      <c r="D2510" t="str">
        <f>VLOOKUP($C2510,'Look-Ups'!$C$2:$G$32,D$1-2,0)</f>
        <v>Function_01</v>
      </c>
      <c r="E2510" t="str">
        <f>VLOOKUP($C2510,'Look-Ups'!$C$2:$G$32,E$1-2,0)</f>
        <v>Function_Simpl_01</v>
      </c>
      <c r="F2510" t="str">
        <f>VLOOKUP($C2510,'Look-Ups'!$C$2:$G$32,F$1-2,0)</f>
        <v>Segment_01</v>
      </c>
      <c r="G2510" t="str">
        <f>VLOOKUP($C2510,'Look-Ups'!$C$2:$G$32,G$1-2,0)</f>
        <v>Proc_Type_01</v>
      </c>
      <c r="H2510" t="s">
        <v>206</v>
      </c>
      <c r="I2510">
        <f t="shared" si="94"/>
        <v>2026</v>
      </c>
      <c r="J2510" t="s">
        <v>23</v>
      </c>
    </row>
    <row r="2511" spans="1:10" x14ac:dyDescent="0.25">
      <c r="A2511" t="str">
        <f t="shared" si="95"/>
        <v>Function_01Application_022026</v>
      </c>
      <c r="B2511">
        <v>2508</v>
      </c>
      <c r="C2511" t="s">
        <v>355</v>
      </c>
      <c r="D2511" t="str">
        <f>VLOOKUP($C2511,'Look-Ups'!$C$2:$G$32,D$1-2,0)</f>
        <v>Function_01</v>
      </c>
      <c r="E2511" t="str">
        <f>VLOOKUP($C2511,'Look-Ups'!$C$2:$G$32,E$1-2,0)</f>
        <v>Function_Simpl_01</v>
      </c>
      <c r="F2511" t="str">
        <f>VLOOKUP($C2511,'Look-Ups'!$C$2:$G$32,F$1-2,0)</f>
        <v>Segment_01</v>
      </c>
      <c r="G2511" t="str">
        <f>VLOOKUP($C2511,'Look-Ups'!$C$2:$G$32,G$1-2,0)</f>
        <v>Proc_Type_01</v>
      </c>
      <c r="H2511" t="s">
        <v>164</v>
      </c>
      <c r="I2511">
        <f t="shared" si="94"/>
        <v>2026</v>
      </c>
      <c r="J2511" t="s">
        <v>23</v>
      </c>
    </row>
    <row r="2512" spans="1:10" x14ac:dyDescent="0.25">
      <c r="A2512" t="str">
        <f t="shared" si="95"/>
        <v>Function_01Application_022026</v>
      </c>
      <c r="B2512">
        <v>2509</v>
      </c>
      <c r="C2512" t="s">
        <v>355</v>
      </c>
      <c r="D2512" t="str">
        <f>VLOOKUP($C2512,'Look-Ups'!$C$2:$G$32,D$1-2,0)</f>
        <v>Function_01</v>
      </c>
      <c r="E2512" t="str">
        <f>VLOOKUP($C2512,'Look-Ups'!$C$2:$G$32,E$1-2,0)</f>
        <v>Function_Simpl_01</v>
      </c>
      <c r="F2512" t="str">
        <f>VLOOKUP($C2512,'Look-Ups'!$C$2:$G$32,F$1-2,0)</f>
        <v>Segment_01</v>
      </c>
      <c r="G2512" t="str">
        <f>VLOOKUP($C2512,'Look-Ups'!$C$2:$G$32,G$1-2,0)</f>
        <v>Proc_Type_01</v>
      </c>
      <c r="H2512" t="s">
        <v>160</v>
      </c>
      <c r="I2512">
        <f t="shared" si="94"/>
        <v>2026</v>
      </c>
      <c r="J2512" t="s">
        <v>23</v>
      </c>
    </row>
    <row r="2513" spans="1:10" x14ac:dyDescent="0.25">
      <c r="A2513" t="str">
        <f t="shared" si="95"/>
        <v>Function_01Application_022026</v>
      </c>
      <c r="B2513">
        <v>2510</v>
      </c>
      <c r="C2513" t="s">
        <v>355</v>
      </c>
      <c r="D2513" t="str">
        <f>VLOOKUP($C2513,'Look-Ups'!$C$2:$G$32,D$1-2,0)</f>
        <v>Function_01</v>
      </c>
      <c r="E2513" t="str">
        <f>VLOOKUP($C2513,'Look-Ups'!$C$2:$G$32,E$1-2,0)</f>
        <v>Function_Simpl_01</v>
      </c>
      <c r="F2513" t="str">
        <f>VLOOKUP($C2513,'Look-Ups'!$C$2:$G$32,F$1-2,0)</f>
        <v>Segment_01</v>
      </c>
      <c r="G2513" t="str">
        <f>VLOOKUP($C2513,'Look-Ups'!$C$2:$G$32,G$1-2,0)</f>
        <v>Proc_Type_01</v>
      </c>
      <c r="H2513" t="s">
        <v>182</v>
      </c>
      <c r="I2513">
        <f t="shared" si="94"/>
        <v>2026</v>
      </c>
      <c r="J2513" t="s">
        <v>23</v>
      </c>
    </row>
    <row r="2514" spans="1:10" x14ac:dyDescent="0.25">
      <c r="A2514" t="str">
        <f t="shared" si="95"/>
        <v>Function_01Application_022026</v>
      </c>
      <c r="B2514">
        <v>2511</v>
      </c>
      <c r="C2514" t="s">
        <v>355</v>
      </c>
      <c r="D2514" t="str">
        <f>VLOOKUP($C2514,'Look-Ups'!$C$2:$G$32,D$1-2,0)</f>
        <v>Function_01</v>
      </c>
      <c r="E2514" t="str">
        <f>VLOOKUP($C2514,'Look-Ups'!$C$2:$G$32,E$1-2,0)</f>
        <v>Function_Simpl_01</v>
      </c>
      <c r="F2514" t="str">
        <f>VLOOKUP($C2514,'Look-Ups'!$C$2:$G$32,F$1-2,0)</f>
        <v>Segment_01</v>
      </c>
      <c r="G2514" t="str">
        <f>VLOOKUP($C2514,'Look-Ups'!$C$2:$G$32,G$1-2,0)</f>
        <v>Proc_Type_01</v>
      </c>
      <c r="H2514" t="s">
        <v>212</v>
      </c>
      <c r="I2514">
        <f t="shared" si="94"/>
        <v>2026</v>
      </c>
      <c r="J2514" t="s">
        <v>23</v>
      </c>
    </row>
    <row r="2515" spans="1:10" x14ac:dyDescent="0.25">
      <c r="A2515" t="str">
        <f t="shared" si="95"/>
        <v>Function_01Application_022026</v>
      </c>
      <c r="B2515">
        <v>2512</v>
      </c>
      <c r="C2515" t="s">
        <v>355</v>
      </c>
      <c r="D2515" t="str">
        <f>VLOOKUP($C2515,'Look-Ups'!$C$2:$G$32,D$1-2,0)</f>
        <v>Function_01</v>
      </c>
      <c r="E2515" t="str">
        <f>VLOOKUP($C2515,'Look-Ups'!$C$2:$G$32,E$1-2,0)</f>
        <v>Function_Simpl_01</v>
      </c>
      <c r="F2515" t="str">
        <f>VLOOKUP($C2515,'Look-Ups'!$C$2:$G$32,F$1-2,0)</f>
        <v>Segment_01</v>
      </c>
      <c r="G2515" t="str">
        <f>VLOOKUP($C2515,'Look-Ups'!$C$2:$G$32,G$1-2,0)</f>
        <v>Proc_Type_01</v>
      </c>
      <c r="H2515" t="s">
        <v>179</v>
      </c>
      <c r="I2515">
        <f t="shared" si="94"/>
        <v>2026</v>
      </c>
      <c r="J2515" t="s">
        <v>23</v>
      </c>
    </row>
    <row r="2516" spans="1:10" x14ac:dyDescent="0.25">
      <c r="A2516" t="str">
        <f t="shared" si="95"/>
        <v>Function_01Application_022026</v>
      </c>
      <c r="B2516">
        <v>2513</v>
      </c>
      <c r="C2516" t="s">
        <v>355</v>
      </c>
      <c r="D2516" t="str">
        <f>VLOOKUP($C2516,'Look-Ups'!$C$2:$G$32,D$1-2,0)</f>
        <v>Function_01</v>
      </c>
      <c r="E2516" t="str">
        <f>VLOOKUP($C2516,'Look-Ups'!$C$2:$G$32,E$1-2,0)</f>
        <v>Function_Simpl_01</v>
      </c>
      <c r="F2516" t="str">
        <f>VLOOKUP($C2516,'Look-Ups'!$C$2:$G$32,F$1-2,0)</f>
        <v>Segment_01</v>
      </c>
      <c r="G2516" t="str">
        <f>VLOOKUP($C2516,'Look-Ups'!$C$2:$G$32,G$1-2,0)</f>
        <v>Proc_Type_01</v>
      </c>
      <c r="H2516" t="s">
        <v>167</v>
      </c>
      <c r="I2516">
        <f t="shared" si="94"/>
        <v>2026</v>
      </c>
      <c r="J2516" t="s">
        <v>23</v>
      </c>
    </row>
    <row r="2517" spans="1:10" x14ac:dyDescent="0.25">
      <c r="A2517" t="str">
        <f t="shared" si="95"/>
        <v>Function_01Application_022026</v>
      </c>
      <c r="B2517">
        <v>2514</v>
      </c>
      <c r="C2517" t="s">
        <v>355</v>
      </c>
      <c r="D2517" t="str">
        <f>VLOOKUP($C2517,'Look-Ups'!$C$2:$G$32,D$1-2,0)</f>
        <v>Function_01</v>
      </c>
      <c r="E2517" t="str">
        <f>VLOOKUP($C2517,'Look-Ups'!$C$2:$G$32,E$1-2,0)</f>
        <v>Function_Simpl_01</v>
      </c>
      <c r="F2517" t="str">
        <f>VLOOKUP($C2517,'Look-Ups'!$C$2:$G$32,F$1-2,0)</f>
        <v>Segment_01</v>
      </c>
      <c r="G2517" t="str">
        <f>VLOOKUP($C2517,'Look-Ups'!$C$2:$G$32,G$1-2,0)</f>
        <v>Proc_Type_01</v>
      </c>
      <c r="H2517" t="s">
        <v>235</v>
      </c>
      <c r="I2517">
        <f t="shared" si="94"/>
        <v>2026</v>
      </c>
      <c r="J2517" t="s">
        <v>23</v>
      </c>
    </row>
    <row r="2518" spans="1:10" x14ac:dyDescent="0.25">
      <c r="A2518" t="str">
        <f t="shared" si="95"/>
        <v>Function_01Application_022026</v>
      </c>
      <c r="B2518">
        <v>2515</v>
      </c>
      <c r="C2518" t="s">
        <v>355</v>
      </c>
      <c r="D2518" t="str">
        <f>VLOOKUP($C2518,'Look-Ups'!$C$2:$G$32,D$1-2,0)</f>
        <v>Function_01</v>
      </c>
      <c r="E2518" t="str">
        <f>VLOOKUP($C2518,'Look-Ups'!$C$2:$G$32,E$1-2,0)</f>
        <v>Function_Simpl_01</v>
      </c>
      <c r="F2518" t="str">
        <f>VLOOKUP($C2518,'Look-Ups'!$C$2:$G$32,F$1-2,0)</f>
        <v>Segment_01</v>
      </c>
      <c r="G2518" t="str">
        <f>VLOOKUP($C2518,'Look-Ups'!$C$2:$G$32,G$1-2,0)</f>
        <v>Proc_Type_01</v>
      </c>
      <c r="H2518" t="s">
        <v>191</v>
      </c>
      <c r="I2518">
        <f t="shared" si="94"/>
        <v>2026</v>
      </c>
      <c r="J2518" t="s">
        <v>23</v>
      </c>
    </row>
    <row r="2519" spans="1:10" x14ac:dyDescent="0.25">
      <c r="A2519" t="str">
        <f t="shared" si="95"/>
        <v>Function_01Application_022026</v>
      </c>
      <c r="B2519">
        <v>2516</v>
      </c>
      <c r="C2519" t="s">
        <v>355</v>
      </c>
      <c r="D2519" t="str">
        <f>VLOOKUP($C2519,'Look-Ups'!$C$2:$G$32,D$1-2,0)</f>
        <v>Function_01</v>
      </c>
      <c r="E2519" t="str">
        <f>VLOOKUP($C2519,'Look-Ups'!$C$2:$G$32,E$1-2,0)</f>
        <v>Function_Simpl_01</v>
      </c>
      <c r="F2519" t="str">
        <f>VLOOKUP($C2519,'Look-Ups'!$C$2:$G$32,F$1-2,0)</f>
        <v>Segment_01</v>
      </c>
      <c r="G2519" t="str">
        <f>VLOOKUP($C2519,'Look-Ups'!$C$2:$G$32,G$1-2,0)</f>
        <v>Proc_Type_01</v>
      </c>
      <c r="H2519" t="s">
        <v>174</v>
      </c>
      <c r="I2519">
        <f t="shared" si="94"/>
        <v>2026</v>
      </c>
      <c r="J2519" t="s">
        <v>23</v>
      </c>
    </row>
    <row r="2520" spans="1:10" x14ac:dyDescent="0.25">
      <c r="A2520" t="str">
        <f t="shared" si="95"/>
        <v>Function_01Application_022026</v>
      </c>
      <c r="B2520">
        <v>2517</v>
      </c>
      <c r="C2520" t="s">
        <v>355</v>
      </c>
      <c r="D2520" t="str">
        <f>VLOOKUP($C2520,'Look-Ups'!$C$2:$G$32,D$1-2,0)</f>
        <v>Function_01</v>
      </c>
      <c r="E2520" t="str">
        <f>VLOOKUP($C2520,'Look-Ups'!$C$2:$G$32,E$1-2,0)</f>
        <v>Function_Simpl_01</v>
      </c>
      <c r="F2520" t="str">
        <f>VLOOKUP($C2520,'Look-Ups'!$C$2:$G$32,F$1-2,0)</f>
        <v>Segment_01</v>
      </c>
      <c r="G2520" t="str">
        <f>VLOOKUP($C2520,'Look-Ups'!$C$2:$G$32,G$1-2,0)</f>
        <v>Proc_Type_01</v>
      </c>
      <c r="H2520" t="s">
        <v>218</v>
      </c>
      <c r="I2520">
        <f t="shared" si="94"/>
        <v>2026</v>
      </c>
      <c r="J2520" t="s">
        <v>23</v>
      </c>
    </row>
    <row r="2521" spans="1:10" x14ac:dyDescent="0.25">
      <c r="A2521" t="str">
        <f t="shared" si="95"/>
        <v>Function_01Application_022026</v>
      </c>
      <c r="B2521">
        <v>2518</v>
      </c>
      <c r="C2521" t="s">
        <v>355</v>
      </c>
      <c r="D2521" t="str">
        <f>VLOOKUP($C2521,'Look-Ups'!$C$2:$G$32,D$1-2,0)</f>
        <v>Function_01</v>
      </c>
      <c r="E2521" t="str">
        <f>VLOOKUP($C2521,'Look-Ups'!$C$2:$G$32,E$1-2,0)</f>
        <v>Function_Simpl_01</v>
      </c>
      <c r="F2521" t="str">
        <f>VLOOKUP($C2521,'Look-Ups'!$C$2:$G$32,F$1-2,0)</f>
        <v>Segment_01</v>
      </c>
      <c r="G2521" t="str">
        <f>VLOOKUP($C2521,'Look-Ups'!$C$2:$G$32,G$1-2,0)</f>
        <v>Proc_Type_01</v>
      </c>
      <c r="H2521" t="s">
        <v>181</v>
      </c>
      <c r="I2521">
        <f t="shared" si="94"/>
        <v>2026</v>
      </c>
      <c r="J2521" t="s">
        <v>23</v>
      </c>
    </row>
    <row r="2522" spans="1:10" x14ac:dyDescent="0.25">
      <c r="A2522" t="str">
        <f t="shared" si="95"/>
        <v>Function_01Application_022026</v>
      </c>
      <c r="B2522">
        <v>2519</v>
      </c>
      <c r="C2522" t="s">
        <v>355</v>
      </c>
      <c r="D2522" t="str">
        <f>VLOOKUP($C2522,'Look-Ups'!$C$2:$G$32,D$1-2,0)</f>
        <v>Function_01</v>
      </c>
      <c r="E2522" t="str">
        <f>VLOOKUP($C2522,'Look-Ups'!$C$2:$G$32,E$1-2,0)</f>
        <v>Function_Simpl_01</v>
      </c>
      <c r="F2522" t="str">
        <f>VLOOKUP($C2522,'Look-Ups'!$C$2:$G$32,F$1-2,0)</f>
        <v>Segment_01</v>
      </c>
      <c r="G2522" t="str">
        <f>VLOOKUP($C2522,'Look-Ups'!$C$2:$G$32,G$1-2,0)</f>
        <v>Proc_Type_01</v>
      </c>
      <c r="H2522" t="s">
        <v>177</v>
      </c>
      <c r="I2522">
        <f t="shared" si="94"/>
        <v>2026</v>
      </c>
      <c r="J2522" t="s">
        <v>23</v>
      </c>
    </row>
    <row r="2523" spans="1:10" x14ac:dyDescent="0.25">
      <c r="A2523" t="str">
        <f t="shared" si="95"/>
        <v>Function_01Application_022026</v>
      </c>
      <c r="B2523">
        <v>2520</v>
      </c>
      <c r="C2523" t="s">
        <v>355</v>
      </c>
      <c r="D2523" t="str">
        <f>VLOOKUP($C2523,'Look-Ups'!$C$2:$G$32,D$1-2,0)</f>
        <v>Function_01</v>
      </c>
      <c r="E2523" t="str">
        <f>VLOOKUP($C2523,'Look-Ups'!$C$2:$G$32,E$1-2,0)</f>
        <v>Function_Simpl_01</v>
      </c>
      <c r="F2523" t="str">
        <f>VLOOKUP($C2523,'Look-Ups'!$C$2:$G$32,F$1-2,0)</f>
        <v>Segment_01</v>
      </c>
      <c r="G2523" t="str">
        <f>VLOOKUP($C2523,'Look-Ups'!$C$2:$G$32,G$1-2,0)</f>
        <v>Proc_Type_01</v>
      </c>
      <c r="H2523" t="s">
        <v>204</v>
      </c>
      <c r="I2523">
        <f t="shared" si="94"/>
        <v>2026</v>
      </c>
      <c r="J2523" t="s">
        <v>23</v>
      </c>
    </row>
    <row r="2524" spans="1:10" x14ac:dyDescent="0.25">
      <c r="A2524" t="str">
        <f t="shared" si="95"/>
        <v>Function_01Application_022026</v>
      </c>
      <c r="B2524">
        <v>2521</v>
      </c>
      <c r="C2524" t="s">
        <v>355</v>
      </c>
      <c r="D2524" t="str">
        <f>VLOOKUP($C2524,'Look-Ups'!$C$2:$G$32,D$1-2,0)</f>
        <v>Function_01</v>
      </c>
      <c r="E2524" t="str">
        <f>VLOOKUP($C2524,'Look-Ups'!$C$2:$G$32,E$1-2,0)</f>
        <v>Function_Simpl_01</v>
      </c>
      <c r="F2524" t="str">
        <f>VLOOKUP($C2524,'Look-Ups'!$C$2:$G$32,F$1-2,0)</f>
        <v>Segment_01</v>
      </c>
      <c r="G2524" t="str">
        <f>VLOOKUP($C2524,'Look-Ups'!$C$2:$G$32,G$1-2,0)</f>
        <v>Proc_Type_01</v>
      </c>
      <c r="H2524" t="s">
        <v>244</v>
      </c>
      <c r="I2524">
        <f t="shared" si="94"/>
        <v>2026</v>
      </c>
      <c r="J2524" t="s">
        <v>23</v>
      </c>
    </row>
    <row r="2525" spans="1:10" x14ac:dyDescent="0.25">
      <c r="A2525" t="str">
        <f t="shared" si="95"/>
        <v>Function_01Application_032026</v>
      </c>
      <c r="B2525">
        <v>2522</v>
      </c>
      <c r="C2525" t="s">
        <v>356</v>
      </c>
      <c r="D2525" t="str">
        <f>VLOOKUP($C2525,'Look-Ups'!$C$2:$G$32,D$1-2,0)</f>
        <v>Function_01</v>
      </c>
      <c r="E2525" t="str">
        <f>VLOOKUP($C2525,'Look-Ups'!$C$2:$G$32,E$1-2,0)</f>
        <v>Function_Simpl_01</v>
      </c>
      <c r="F2525" t="str">
        <f>VLOOKUP($C2525,'Look-Ups'!$C$2:$G$32,F$1-2,0)</f>
        <v>Segment_01</v>
      </c>
      <c r="G2525" t="str">
        <f>VLOOKUP($C2525,'Look-Ups'!$C$2:$G$32,G$1-2,0)</f>
        <v>Proc_Type_01</v>
      </c>
      <c r="H2525" t="s">
        <v>195</v>
      </c>
      <c r="I2525">
        <f t="shared" si="94"/>
        <v>2026</v>
      </c>
      <c r="J2525" t="s">
        <v>23</v>
      </c>
    </row>
    <row r="2526" spans="1:10" x14ac:dyDescent="0.25">
      <c r="A2526" t="str">
        <f t="shared" si="95"/>
        <v>Function_01Application_032026</v>
      </c>
      <c r="B2526">
        <v>2523</v>
      </c>
      <c r="C2526" t="s">
        <v>356</v>
      </c>
      <c r="D2526" t="str">
        <f>VLOOKUP($C2526,'Look-Ups'!$C$2:$G$32,D$1-2,0)</f>
        <v>Function_01</v>
      </c>
      <c r="E2526" t="str">
        <f>VLOOKUP($C2526,'Look-Ups'!$C$2:$G$32,E$1-2,0)</f>
        <v>Function_Simpl_01</v>
      </c>
      <c r="F2526" t="str">
        <f>VLOOKUP($C2526,'Look-Ups'!$C$2:$G$32,F$1-2,0)</f>
        <v>Segment_01</v>
      </c>
      <c r="G2526" t="str">
        <f>VLOOKUP($C2526,'Look-Ups'!$C$2:$G$32,G$1-2,0)</f>
        <v>Proc_Type_01</v>
      </c>
      <c r="H2526" t="s">
        <v>161</v>
      </c>
      <c r="I2526">
        <f t="shared" si="94"/>
        <v>2026</v>
      </c>
      <c r="J2526" t="s">
        <v>23</v>
      </c>
    </row>
    <row r="2527" spans="1:10" x14ac:dyDescent="0.25">
      <c r="A2527" t="str">
        <f t="shared" si="95"/>
        <v>Function_01Application_032026</v>
      </c>
      <c r="B2527">
        <v>2524</v>
      </c>
      <c r="C2527" t="s">
        <v>356</v>
      </c>
      <c r="D2527" t="str">
        <f>VLOOKUP($C2527,'Look-Ups'!$C$2:$G$32,D$1-2,0)</f>
        <v>Function_01</v>
      </c>
      <c r="E2527" t="str">
        <f>VLOOKUP($C2527,'Look-Ups'!$C$2:$G$32,E$1-2,0)</f>
        <v>Function_Simpl_01</v>
      </c>
      <c r="F2527" t="str">
        <f>VLOOKUP($C2527,'Look-Ups'!$C$2:$G$32,F$1-2,0)</f>
        <v>Segment_01</v>
      </c>
      <c r="G2527" t="str">
        <f>VLOOKUP($C2527,'Look-Ups'!$C$2:$G$32,G$1-2,0)</f>
        <v>Proc_Type_01</v>
      </c>
      <c r="H2527" t="s">
        <v>190</v>
      </c>
      <c r="I2527">
        <f t="shared" si="94"/>
        <v>2026</v>
      </c>
      <c r="J2527" t="s">
        <v>23</v>
      </c>
    </row>
    <row r="2528" spans="1:10" x14ac:dyDescent="0.25">
      <c r="A2528" t="str">
        <f t="shared" si="95"/>
        <v>Function_01Application_032026</v>
      </c>
      <c r="B2528">
        <v>2525</v>
      </c>
      <c r="C2528" t="s">
        <v>356</v>
      </c>
      <c r="D2528" t="str">
        <f>VLOOKUP($C2528,'Look-Ups'!$C$2:$G$32,D$1-2,0)</f>
        <v>Function_01</v>
      </c>
      <c r="E2528" t="str">
        <f>VLOOKUP($C2528,'Look-Ups'!$C$2:$G$32,E$1-2,0)</f>
        <v>Function_Simpl_01</v>
      </c>
      <c r="F2528" t="str">
        <f>VLOOKUP($C2528,'Look-Ups'!$C$2:$G$32,F$1-2,0)</f>
        <v>Segment_01</v>
      </c>
      <c r="G2528" t="str">
        <f>VLOOKUP($C2528,'Look-Ups'!$C$2:$G$32,G$1-2,0)</f>
        <v>Proc_Type_01</v>
      </c>
      <c r="H2528" t="s">
        <v>206</v>
      </c>
      <c r="I2528">
        <f t="shared" si="94"/>
        <v>2026</v>
      </c>
      <c r="J2528" t="s">
        <v>23</v>
      </c>
    </row>
    <row r="2529" spans="1:10" x14ac:dyDescent="0.25">
      <c r="A2529" t="str">
        <f t="shared" si="95"/>
        <v>Function_01Application_032026</v>
      </c>
      <c r="B2529">
        <v>2526</v>
      </c>
      <c r="C2529" t="s">
        <v>356</v>
      </c>
      <c r="D2529" t="str">
        <f>VLOOKUP($C2529,'Look-Ups'!$C$2:$G$32,D$1-2,0)</f>
        <v>Function_01</v>
      </c>
      <c r="E2529" t="str">
        <f>VLOOKUP($C2529,'Look-Ups'!$C$2:$G$32,E$1-2,0)</f>
        <v>Function_Simpl_01</v>
      </c>
      <c r="F2529" t="str">
        <f>VLOOKUP($C2529,'Look-Ups'!$C$2:$G$32,F$1-2,0)</f>
        <v>Segment_01</v>
      </c>
      <c r="G2529" t="str">
        <f>VLOOKUP($C2529,'Look-Ups'!$C$2:$G$32,G$1-2,0)</f>
        <v>Proc_Type_01</v>
      </c>
      <c r="H2529" t="s">
        <v>164</v>
      </c>
      <c r="I2529">
        <f t="shared" si="94"/>
        <v>2026</v>
      </c>
      <c r="J2529" t="s">
        <v>23</v>
      </c>
    </row>
    <row r="2530" spans="1:10" x14ac:dyDescent="0.25">
      <c r="A2530" t="str">
        <f t="shared" si="95"/>
        <v>Function_01Application_032026</v>
      </c>
      <c r="B2530">
        <v>2527</v>
      </c>
      <c r="C2530" t="s">
        <v>356</v>
      </c>
      <c r="D2530" t="str">
        <f>VLOOKUP($C2530,'Look-Ups'!$C$2:$G$32,D$1-2,0)</f>
        <v>Function_01</v>
      </c>
      <c r="E2530" t="str">
        <f>VLOOKUP($C2530,'Look-Ups'!$C$2:$G$32,E$1-2,0)</f>
        <v>Function_Simpl_01</v>
      </c>
      <c r="F2530" t="str">
        <f>VLOOKUP($C2530,'Look-Ups'!$C$2:$G$32,F$1-2,0)</f>
        <v>Segment_01</v>
      </c>
      <c r="G2530" t="str">
        <f>VLOOKUP($C2530,'Look-Ups'!$C$2:$G$32,G$1-2,0)</f>
        <v>Proc_Type_01</v>
      </c>
      <c r="H2530" t="s">
        <v>160</v>
      </c>
      <c r="I2530">
        <f t="shared" si="94"/>
        <v>2026</v>
      </c>
      <c r="J2530" t="s">
        <v>23</v>
      </c>
    </row>
    <row r="2531" spans="1:10" x14ac:dyDescent="0.25">
      <c r="A2531" t="str">
        <f t="shared" si="95"/>
        <v>Function_01Application_032026</v>
      </c>
      <c r="B2531">
        <v>2528</v>
      </c>
      <c r="C2531" t="s">
        <v>356</v>
      </c>
      <c r="D2531" t="str">
        <f>VLOOKUP($C2531,'Look-Ups'!$C$2:$G$32,D$1-2,0)</f>
        <v>Function_01</v>
      </c>
      <c r="E2531" t="str">
        <f>VLOOKUP($C2531,'Look-Ups'!$C$2:$G$32,E$1-2,0)</f>
        <v>Function_Simpl_01</v>
      </c>
      <c r="F2531" t="str">
        <f>VLOOKUP($C2531,'Look-Ups'!$C$2:$G$32,F$1-2,0)</f>
        <v>Segment_01</v>
      </c>
      <c r="G2531" t="str">
        <f>VLOOKUP($C2531,'Look-Ups'!$C$2:$G$32,G$1-2,0)</f>
        <v>Proc_Type_01</v>
      </c>
      <c r="H2531" t="s">
        <v>182</v>
      </c>
      <c r="I2531">
        <f t="shared" si="94"/>
        <v>2026</v>
      </c>
      <c r="J2531" t="s">
        <v>23</v>
      </c>
    </row>
    <row r="2532" spans="1:10" x14ac:dyDescent="0.25">
      <c r="A2532" t="str">
        <f t="shared" si="95"/>
        <v>Function_01Application_032026</v>
      </c>
      <c r="B2532">
        <v>2529</v>
      </c>
      <c r="C2532" t="s">
        <v>356</v>
      </c>
      <c r="D2532" t="str">
        <f>VLOOKUP($C2532,'Look-Ups'!$C$2:$G$32,D$1-2,0)</f>
        <v>Function_01</v>
      </c>
      <c r="E2532" t="str">
        <f>VLOOKUP($C2532,'Look-Ups'!$C$2:$G$32,E$1-2,0)</f>
        <v>Function_Simpl_01</v>
      </c>
      <c r="F2532" t="str">
        <f>VLOOKUP($C2532,'Look-Ups'!$C$2:$G$32,F$1-2,0)</f>
        <v>Segment_01</v>
      </c>
      <c r="G2532" t="str">
        <f>VLOOKUP($C2532,'Look-Ups'!$C$2:$G$32,G$1-2,0)</f>
        <v>Proc_Type_01</v>
      </c>
      <c r="H2532" t="s">
        <v>212</v>
      </c>
      <c r="I2532">
        <f t="shared" si="94"/>
        <v>2026</v>
      </c>
      <c r="J2532" t="s">
        <v>23</v>
      </c>
    </row>
    <row r="2533" spans="1:10" x14ac:dyDescent="0.25">
      <c r="A2533" t="str">
        <f t="shared" si="95"/>
        <v>Function_01Application_032026</v>
      </c>
      <c r="B2533">
        <v>2530</v>
      </c>
      <c r="C2533" t="s">
        <v>356</v>
      </c>
      <c r="D2533" t="str">
        <f>VLOOKUP($C2533,'Look-Ups'!$C$2:$G$32,D$1-2,0)</f>
        <v>Function_01</v>
      </c>
      <c r="E2533" t="str">
        <f>VLOOKUP($C2533,'Look-Ups'!$C$2:$G$32,E$1-2,0)</f>
        <v>Function_Simpl_01</v>
      </c>
      <c r="F2533" t="str">
        <f>VLOOKUP($C2533,'Look-Ups'!$C$2:$G$32,F$1-2,0)</f>
        <v>Segment_01</v>
      </c>
      <c r="G2533" t="str">
        <f>VLOOKUP($C2533,'Look-Ups'!$C$2:$G$32,G$1-2,0)</f>
        <v>Proc_Type_01</v>
      </c>
      <c r="H2533" t="s">
        <v>179</v>
      </c>
      <c r="I2533">
        <f t="shared" si="94"/>
        <v>2026</v>
      </c>
      <c r="J2533" t="s">
        <v>23</v>
      </c>
    </row>
    <row r="2534" spans="1:10" x14ac:dyDescent="0.25">
      <c r="A2534" t="str">
        <f t="shared" si="95"/>
        <v>Function_01Application_032026</v>
      </c>
      <c r="B2534">
        <v>2531</v>
      </c>
      <c r="C2534" t="s">
        <v>356</v>
      </c>
      <c r="D2534" t="str">
        <f>VLOOKUP($C2534,'Look-Ups'!$C$2:$G$32,D$1-2,0)</f>
        <v>Function_01</v>
      </c>
      <c r="E2534" t="str">
        <f>VLOOKUP($C2534,'Look-Ups'!$C$2:$G$32,E$1-2,0)</f>
        <v>Function_Simpl_01</v>
      </c>
      <c r="F2534" t="str">
        <f>VLOOKUP($C2534,'Look-Ups'!$C$2:$G$32,F$1-2,0)</f>
        <v>Segment_01</v>
      </c>
      <c r="G2534" t="str">
        <f>VLOOKUP($C2534,'Look-Ups'!$C$2:$G$32,G$1-2,0)</f>
        <v>Proc_Type_01</v>
      </c>
      <c r="H2534" t="s">
        <v>167</v>
      </c>
      <c r="I2534">
        <f t="shared" si="94"/>
        <v>2026</v>
      </c>
      <c r="J2534" t="s">
        <v>23</v>
      </c>
    </row>
    <row r="2535" spans="1:10" x14ac:dyDescent="0.25">
      <c r="A2535" t="str">
        <f t="shared" si="95"/>
        <v>Function_01Application_032026</v>
      </c>
      <c r="B2535">
        <v>2532</v>
      </c>
      <c r="C2535" t="s">
        <v>356</v>
      </c>
      <c r="D2535" t="str">
        <f>VLOOKUP($C2535,'Look-Ups'!$C$2:$G$32,D$1-2,0)</f>
        <v>Function_01</v>
      </c>
      <c r="E2535" t="str">
        <f>VLOOKUP($C2535,'Look-Ups'!$C$2:$G$32,E$1-2,0)</f>
        <v>Function_Simpl_01</v>
      </c>
      <c r="F2535" t="str">
        <f>VLOOKUP($C2535,'Look-Ups'!$C$2:$G$32,F$1-2,0)</f>
        <v>Segment_01</v>
      </c>
      <c r="G2535" t="str">
        <f>VLOOKUP($C2535,'Look-Ups'!$C$2:$G$32,G$1-2,0)</f>
        <v>Proc_Type_01</v>
      </c>
      <c r="H2535" t="s">
        <v>235</v>
      </c>
      <c r="I2535">
        <f t="shared" si="94"/>
        <v>2026</v>
      </c>
      <c r="J2535" t="s">
        <v>23</v>
      </c>
    </row>
    <row r="2536" spans="1:10" x14ac:dyDescent="0.25">
      <c r="A2536" t="str">
        <f t="shared" si="95"/>
        <v>Function_01Application_032026</v>
      </c>
      <c r="B2536">
        <v>2533</v>
      </c>
      <c r="C2536" t="s">
        <v>356</v>
      </c>
      <c r="D2536" t="str">
        <f>VLOOKUP($C2536,'Look-Ups'!$C$2:$G$32,D$1-2,0)</f>
        <v>Function_01</v>
      </c>
      <c r="E2536" t="str">
        <f>VLOOKUP($C2536,'Look-Ups'!$C$2:$G$32,E$1-2,0)</f>
        <v>Function_Simpl_01</v>
      </c>
      <c r="F2536" t="str">
        <f>VLOOKUP($C2536,'Look-Ups'!$C$2:$G$32,F$1-2,0)</f>
        <v>Segment_01</v>
      </c>
      <c r="G2536" t="str">
        <f>VLOOKUP($C2536,'Look-Ups'!$C$2:$G$32,G$1-2,0)</f>
        <v>Proc_Type_01</v>
      </c>
      <c r="H2536" t="s">
        <v>191</v>
      </c>
      <c r="I2536">
        <f t="shared" si="94"/>
        <v>2026</v>
      </c>
      <c r="J2536" t="s">
        <v>23</v>
      </c>
    </row>
    <row r="2537" spans="1:10" x14ac:dyDescent="0.25">
      <c r="A2537" t="str">
        <f t="shared" si="95"/>
        <v>Function_01Application_032026</v>
      </c>
      <c r="B2537">
        <v>2534</v>
      </c>
      <c r="C2537" t="s">
        <v>356</v>
      </c>
      <c r="D2537" t="str">
        <f>VLOOKUP($C2537,'Look-Ups'!$C$2:$G$32,D$1-2,0)</f>
        <v>Function_01</v>
      </c>
      <c r="E2537" t="str">
        <f>VLOOKUP($C2537,'Look-Ups'!$C$2:$G$32,E$1-2,0)</f>
        <v>Function_Simpl_01</v>
      </c>
      <c r="F2537" t="str">
        <f>VLOOKUP($C2537,'Look-Ups'!$C$2:$G$32,F$1-2,0)</f>
        <v>Segment_01</v>
      </c>
      <c r="G2537" t="str">
        <f>VLOOKUP($C2537,'Look-Ups'!$C$2:$G$32,G$1-2,0)</f>
        <v>Proc_Type_01</v>
      </c>
      <c r="H2537" t="s">
        <v>174</v>
      </c>
      <c r="I2537">
        <f t="shared" si="94"/>
        <v>2026</v>
      </c>
      <c r="J2537" t="s">
        <v>23</v>
      </c>
    </row>
    <row r="2538" spans="1:10" x14ac:dyDescent="0.25">
      <c r="A2538" t="str">
        <f t="shared" si="95"/>
        <v>Function_01Application_032026</v>
      </c>
      <c r="B2538">
        <v>2535</v>
      </c>
      <c r="C2538" t="s">
        <v>356</v>
      </c>
      <c r="D2538" t="str">
        <f>VLOOKUP($C2538,'Look-Ups'!$C$2:$G$32,D$1-2,0)</f>
        <v>Function_01</v>
      </c>
      <c r="E2538" t="str">
        <f>VLOOKUP($C2538,'Look-Ups'!$C$2:$G$32,E$1-2,0)</f>
        <v>Function_Simpl_01</v>
      </c>
      <c r="F2538" t="str">
        <f>VLOOKUP($C2538,'Look-Ups'!$C$2:$G$32,F$1-2,0)</f>
        <v>Segment_01</v>
      </c>
      <c r="G2538" t="str">
        <f>VLOOKUP($C2538,'Look-Ups'!$C$2:$G$32,G$1-2,0)</f>
        <v>Proc_Type_01</v>
      </c>
      <c r="H2538" t="s">
        <v>218</v>
      </c>
      <c r="I2538">
        <f t="shared" si="94"/>
        <v>2026</v>
      </c>
      <c r="J2538" t="s">
        <v>23</v>
      </c>
    </row>
    <row r="2539" spans="1:10" x14ac:dyDescent="0.25">
      <c r="A2539" t="str">
        <f t="shared" si="95"/>
        <v>Function_01Application_032026</v>
      </c>
      <c r="B2539">
        <v>2536</v>
      </c>
      <c r="C2539" t="s">
        <v>356</v>
      </c>
      <c r="D2539" t="str">
        <f>VLOOKUP($C2539,'Look-Ups'!$C$2:$G$32,D$1-2,0)</f>
        <v>Function_01</v>
      </c>
      <c r="E2539" t="str">
        <f>VLOOKUP($C2539,'Look-Ups'!$C$2:$G$32,E$1-2,0)</f>
        <v>Function_Simpl_01</v>
      </c>
      <c r="F2539" t="str">
        <f>VLOOKUP($C2539,'Look-Ups'!$C$2:$G$32,F$1-2,0)</f>
        <v>Segment_01</v>
      </c>
      <c r="G2539" t="str">
        <f>VLOOKUP($C2539,'Look-Ups'!$C$2:$G$32,G$1-2,0)</f>
        <v>Proc_Type_01</v>
      </c>
      <c r="H2539" t="s">
        <v>181</v>
      </c>
      <c r="I2539">
        <f t="shared" si="94"/>
        <v>2026</v>
      </c>
      <c r="J2539" t="s">
        <v>23</v>
      </c>
    </row>
    <row r="2540" spans="1:10" x14ac:dyDescent="0.25">
      <c r="A2540" t="str">
        <f t="shared" si="95"/>
        <v>Function_01Application_032026</v>
      </c>
      <c r="B2540">
        <v>2537</v>
      </c>
      <c r="C2540" t="s">
        <v>356</v>
      </c>
      <c r="D2540" t="str">
        <f>VLOOKUP($C2540,'Look-Ups'!$C$2:$G$32,D$1-2,0)</f>
        <v>Function_01</v>
      </c>
      <c r="E2540" t="str">
        <f>VLOOKUP($C2540,'Look-Ups'!$C$2:$G$32,E$1-2,0)</f>
        <v>Function_Simpl_01</v>
      </c>
      <c r="F2540" t="str">
        <f>VLOOKUP($C2540,'Look-Ups'!$C$2:$G$32,F$1-2,0)</f>
        <v>Segment_01</v>
      </c>
      <c r="G2540" t="str">
        <f>VLOOKUP($C2540,'Look-Ups'!$C$2:$G$32,G$1-2,0)</f>
        <v>Proc_Type_01</v>
      </c>
      <c r="H2540" t="s">
        <v>177</v>
      </c>
      <c r="I2540">
        <f t="shared" si="94"/>
        <v>2026</v>
      </c>
      <c r="J2540" t="s">
        <v>23</v>
      </c>
    </row>
    <row r="2541" spans="1:10" x14ac:dyDescent="0.25">
      <c r="A2541" t="str">
        <f t="shared" si="95"/>
        <v>Function_01Application_032026</v>
      </c>
      <c r="B2541">
        <v>2538</v>
      </c>
      <c r="C2541" t="s">
        <v>356</v>
      </c>
      <c r="D2541" t="str">
        <f>VLOOKUP($C2541,'Look-Ups'!$C$2:$G$32,D$1-2,0)</f>
        <v>Function_01</v>
      </c>
      <c r="E2541" t="str">
        <f>VLOOKUP($C2541,'Look-Ups'!$C$2:$G$32,E$1-2,0)</f>
        <v>Function_Simpl_01</v>
      </c>
      <c r="F2541" t="str">
        <f>VLOOKUP($C2541,'Look-Ups'!$C$2:$G$32,F$1-2,0)</f>
        <v>Segment_01</v>
      </c>
      <c r="G2541" t="str">
        <f>VLOOKUP($C2541,'Look-Ups'!$C$2:$G$32,G$1-2,0)</f>
        <v>Proc_Type_01</v>
      </c>
      <c r="H2541" t="s">
        <v>204</v>
      </c>
      <c r="I2541">
        <f t="shared" si="94"/>
        <v>2026</v>
      </c>
      <c r="J2541" t="s">
        <v>23</v>
      </c>
    </row>
    <row r="2542" spans="1:10" x14ac:dyDescent="0.25">
      <c r="A2542" t="str">
        <f t="shared" si="95"/>
        <v>Function_01Application_032026</v>
      </c>
      <c r="B2542">
        <v>2539</v>
      </c>
      <c r="C2542" t="s">
        <v>356</v>
      </c>
      <c r="D2542" t="str">
        <f>VLOOKUP($C2542,'Look-Ups'!$C$2:$G$32,D$1-2,0)</f>
        <v>Function_01</v>
      </c>
      <c r="E2542" t="str">
        <f>VLOOKUP($C2542,'Look-Ups'!$C$2:$G$32,E$1-2,0)</f>
        <v>Function_Simpl_01</v>
      </c>
      <c r="F2542" t="str">
        <f>VLOOKUP($C2542,'Look-Ups'!$C$2:$G$32,F$1-2,0)</f>
        <v>Segment_01</v>
      </c>
      <c r="G2542" t="str">
        <f>VLOOKUP($C2542,'Look-Ups'!$C$2:$G$32,G$1-2,0)</f>
        <v>Proc_Type_01</v>
      </c>
      <c r="H2542" t="s">
        <v>244</v>
      </c>
      <c r="I2542">
        <f t="shared" si="94"/>
        <v>2026</v>
      </c>
      <c r="J2542" t="s">
        <v>23</v>
      </c>
    </row>
    <row r="2543" spans="1:10" x14ac:dyDescent="0.25">
      <c r="A2543" t="str">
        <f t="shared" si="95"/>
        <v>Function_02Application_052026</v>
      </c>
      <c r="B2543">
        <v>2540</v>
      </c>
      <c r="C2543" t="s">
        <v>358</v>
      </c>
      <c r="D2543" t="str">
        <f>VLOOKUP($C2543,'Look-Ups'!$C$2:$G$32,D$1-2,0)</f>
        <v>Function_02</v>
      </c>
      <c r="E2543" t="str">
        <f>VLOOKUP($C2543,'Look-Ups'!$C$2:$G$32,E$1-2,0)</f>
        <v>Function_Simpl_02</v>
      </c>
      <c r="F2543" t="str">
        <f>VLOOKUP($C2543,'Look-Ups'!$C$2:$G$32,F$1-2,0)</f>
        <v>Segment_02</v>
      </c>
      <c r="G2543" t="str">
        <f>VLOOKUP($C2543,'Look-Ups'!$C$2:$G$32,G$1-2,0)</f>
        <v>Proc_Type_03</v>
      </c>
      <c r="H2543" t="s">
        <v>215</v>
      </c>
      <c r="I2543">
        <f t="shared" si="94"/>
        <v>2026</v>
      </c>
      <c r="J2543" t="s">
        <v>23</v>
      </c>
    </row>
    <row r="2544" spans="1:10" x14ac:dyDescent="0.25">
      <c r="A2544" t="str">
        <f t="shared" si="95"/>
        <v>Function_02Application_052026</v>
      </c>
      <c r="B2544">
        <v>2541</v>
      </c>
      <c r="C2544" t="s">
        <v>358</v>
      </c>
      <c r="D2544" t="str">
        <f>VLOOKUP($C2544,'Look-Ups'!$C$2:$G$32,D$1-2,0)</f>
        <v>Function_02</v>
      </c>
      <c r="E2544" t="str">
        <f>VLOOKUP($C2544,'Look-Ups'!$C$2:$G$32,E$1-2,0)</f>
        <v>Function_Simpl_02</v>
      </c>
      <c r="F2544" t="str">
        <f>VLOOKUP($C2544,'Look-Ups'!$C$2:$G$32,F$1-2,0)</f>
        <v>Segment_02</v>
      </c>
      <c r="G2544" t="str">
        <f>VLOOKUP($C2544,'Look-Ups'!$C$2:$G$32,G$1-2,0)</f>
        <v>Proc_Type_03</v>
      </c>
      <c r="H2544" t="s">
        <v>190</v>
      </c>
      <c r="I2544">
        <f t="shared" si="94"/>
        <v>2026</v>
      </c>
      <c r="J2544" t="s">
        <v>23</v>
      </c>
    </row>
    <row r="2545" spans="1:10" x14ac:dyDescent="0.25">
      <c r="A2545" t="str">
        <f t="shared" si="95"/>
        <v>Function_02Application_052026</v>
      </c>
      <c r="B2545">
        <v>2542</v>
      </c>
      <c r="C2545" t="s">
        <v>358</v>
      </c>
      <c r="D2545" t="str">
        <f>VLOOKUP($C2545,'Look-Ups'!$C$2:$G$32,D$1-2,0)</f>
        <v>Function_02</v>
      </c>
      <c r="E2545" t="str">
        <f>VLOOKUP($C2545,'Look-Ups'!$C$2:$G$32,E$1-2,0)</f>
        <v>Function_Simpl_02</v>
      </c>
      <c r="F2545" t="str">
        <f>VLOOKUP($C2545,'Look-Ups'!$C$2:$G$32,F$1-2,0)</f>
        <v>Segment_02</v>
      </c>
      <c r="G2545" t="str">
        <f>VLOOKUP($C2545,'Look-Ups'!$C$2:$G$32,G$1-2,0)</f>
        <v>Proc_Type_03</v>
      </c>
      <c r="H2545" t="s">
        <v>182</v>
      </c>
      <c r="I2545">
        <f t="shared" si="94"/>
        <v>2026</v>
      </c>
      <c r="J2545" t="s">
        <v>23</v>
      </c>
    </row>
    <row r="2546" spans="1:10" x14ac:dyDescent="0.25">
      <c r="A2546" t="str">
        <f t="shared" si="95"/>
        <v>Function_02Application_052026</v>
      </c>
      <c r="B2546">
        <v>2543</v>
      </c>
      <c r="C2546" t="s">
        <v>358</v>
      </c>
      <c r="D2546" t="str">
        <f>VLOOKUP($C2546,'Look-Ups'!$C$2:$G$32,D$1-2,0)</f>
        <v>Function_02</v>
      </c>
      <c r="E2546" t="str">
        <f>VLOOKUP($C2546,'Look-Ups'!$C$2:$G$32,E$1-2,0)</f>
        <v>Function_Simpl_02</v>
      </c>
      <c r="F2546" t="str">
        <f>VLOOKUP($C2546,'Look-Ups'!$C$2:$G$32,F$1-2,0)</f>
        <v>Segment_02</v>
      </c>
      <c r="G2546" t="str">
        <f>VLOOKUP($C2546,'Look-Ups'!$C$2:$G$32,G$1-2,0)</f>
        <v>Proc_Type_03</v>
      </c>
      <c r="H2546" t="s">
        <v>196</v>
      </c>
      <c r="I2546">
        <f t="shared" si="94"/>
        <v>2026</v>
      </c>
      <c r="J2546" t="s">
        <v>23</v>
      </c>
    </row>
    <row r="2547" spans="1:10" x14ac:dyDescent="0.25">
      <c r="A2547" t="str">
        <f t="shared" si="95"/>
        <v>Function_02Application_052026</v>
      </c>
      <c r="B2547">
        <v>2544</v>
      </c>
      <c r="C2547" t="s">
        <v>358</v>
      </c>
      <c r="D2547" t="str">
        <f>VLOOKUP($C2547,'Look-Ups'!$C$2:$G$32,D$1-2,0)</f>
        <v>Function_02</v>
      </c>
      <c r="E2547" t="str">
        <f>VLOOKUP($C2547,'Look-Ups'!$C$2:$G$32,E$1-2,0)</f>
        <v>Function_Simpl_02</v>
      </c>
      <c r="F2547" t="str">
        <f>VLOOKUP($C2547,'Look-Ups'!$C$2:$G$32,F$1-2,0)</f>
        <v>Segment_02</v>
      </c>
      <c r="G2547" t="str">
        <f>VLOOKUP($C2547,'Look-Ups'!$C$2:$G$32,G$1-2,0)</f>
        <v>Proc_Type_03</v>
      </c>
      <c r="H2547" t="s">
        <v>199</v>
      </c>
      <c r="I2547">
        <f t="shared" si="94"/>
        <v>2026</v>
      </c>
      <c r="J2547" t="s">
        <v>23</v>
      </c>
    </row>
    <row r="2548" spans="1:10" x14ac:dyDescent="0.25">
      <c r="A2548" t="str">
        <f t="shared" si="95"/>
        <v>Function_02Application_052026</v>
      </c>
      <c r="B2548">
        <v>2545</v>
      </c>
      <c r="C2548" t="s">
        <v>358</v>
      </c>
      <c r="D2548" t="str">
        <f>VLOOKUP($C2548,'Look-Ups'!$C$2:$G$32,D$1-2,0)</f>
        <v>Function_02</v>
      </c>
      <c r="E2548" t="str">
        <f>VLOOKUP($C2548,'Look-Ups'!$C$2:$G$32,E$1-2,0)</f>
        <v>Function_Simpl_02</v>
      </c>
      <c r="F2548" t="str">
        <f>VLOOKUP($C2548,'Look-Ups'!$C$2:$G$32,F$1-2,0)</f>
        <v>Segment_02</v>
      </c>
      <c r="G2548" t="str">
        <f>VLOOKUP($C2548,'Look-Ups'!$C$2:$G$32,G$1-2,0)</f>
        <v>Proc_Type_03</v>
      </c>
      <c r="H2548" t="s">
        <v>183</v>
      </c>
      <c r="I2548">
        <f t="shared" si="94"/>
        <v>2026</v>
      </c>
      <c r="J2548" t="s">
        <v>23</v>
      </c>
    </row>
    <row r="2549" spans="1:10" x14ac:dyDescent="0.25">
      <c r="A2549" t="str">
        <f t="shared" si="95"/>
        <v>Function_02Application_052026</v>
      </c>
      <c r="B2549">
        <v>2546</v>
      </c>
      <c r="C2549" t="s">
        <v>358</v>
      </c>
      <c r="D2549" t="str">
        <f>VLOOKUP($C2549,'Look-Ups'!$C$2:$G$32,D$1-2,0)</f>
        <v>Function_02</v>
      </c>
      <c r="E2549" t="str">
        <f>VLOOKUP($C2549,'Look-Ups'!$C$2:$G$32,E$1-2,0)</f>
        <v>Function_Simpl_02</v>
      </c>
      <c r="F2549" t="str">
        <f>VLOOKUP($C2549,'Look-Ups'!$C$2:$G$32,F$1-2,0)</f>
        <v>Segment_02</v>
      </c>
      <c r="G2549" t="str">
        <f>VLOOKUP($C2549,'Look-Ups'!$C$2:$G$32,G$1-2,0)</f>
        <v>Proc_Type_03</v>
      </c>
      <c r="H2549" t="s">
        <v>161</v>
      </c>
      <c r="I2549">
        <f t="shared" si="94"/>
        <v>2026</v>
      </c>
      <c r="J2549" t="s">
        <v>23</v>
      </c>
    </row>
    <row r="2550" spans="1:10" x14ac:dyDescent="0.25">
      <c r="A2550" t="str">
        <f t="shared" si="95"/>
        <v>Function_02Application_052026</v>
      </c>
      <c r="B2550">
        <v>2547</v>
      </c>
      <c r="C2550" t="s">
        <v>358</v>
      </c>
      <c r="D2550" t="str">
        <f>VLOOKUP($C2550,'Look-Ups'!$C$2:$G$32,D$1-2,0)</f>
        <v>Function_02</v>
      </c>
      <c r="E2550" t="str">
        <f>VLOOKUP($C2550,'Look-Ups'!$C$2:$G$32,E$1-2,0)</f>
        <v>Function_Simpl_02</v>
      </c>
      <c r="F2550" t="str">
        <f>VLOOKUP($C2550,'Look-Ups'!$C$2:$G$32,F$1-2,0)</f>
        <v>Segment_02</v>
      </c>
      <c r="G2550" t="str">
        <f>VLOOKUP($C2550,'Look-Ups'!$C$2:$G$32,G$1-2,0)</f>
        <v>Proc_Type_03</v>
      </c>
      <c r="H2550" t="s">
        <v>172</v>
      </c>
      <c r="I2550">
        <f t="shared" si="94"/>
        <v>2026</v>
      </c>
      <c r="J2550" t="s">
        <v>23</v>
      </c>
    </row>
    <row r="2551" spans="1:10" x14ac:dyDescent="0.25">
      <c r="A2551" t="str">
        <f t="shared" si="95"/>
        <v>Function_02Application_052026</v>
      </c>
      <c r="B2551">
        <v>2548</v>
      </c>
      <c r="C2551" t="s">
        <v>358</v>
      </c>
      <c r="D2551" t="str">
        <f>VLOOKUP($C2551,'Look-Ups'!$C$2:$G$32,D$1-2,0)</f>
        <v>Function_02</v>
      </c>
      <c r="E2551" t="str">
        <f>VLOOKUP($C2551,'Look-Ups'!$C$2:$G$32,E$1-2,0)</f>
        <v>Function_Simpl_02</v>
      </c>
      <c r="F2551" t="str">
        <f>VLOOKUP($C2551,'Look-Ups'!$C$2:$G$32,F$1-2,0)</f>
        <v>Segment_02</v>
      </c>
      <c r="G2551" t="str">
        <f>VLOOKUP($C2551,'Look-Ups'!$C$2:$G$32,G$1-2,0)</f>
        <v>Proc_Type_03</v>
      </c>
      <c r="H2551" t="s">
        <v>174</v>
      </c>
      <c r="I2551">
        <f t="shared" si="94"/>
        <v>2026</v>
      </c>
      <c r="J2551" t="s">
        <v>23</v>
      </c>
    </row>
    <row r="2552" spans="1:10" x14ac:dyDescent="0.25">
      <c r="A2552" t="str">
        <f t="shared" si="95"/>
        <v>Function_02Application_052026</v>
      </c>
      <c r="B2552">
        <v>2549</v>
      </c>
      <c r="C2552" t="s">
        <v>358</v>
      </c>
      <c r="D2552" t="str">
        <f>VLOOKUP($C2552,'Look-Ups'!$C$2:$G$32,D$1-2,0)</f>
        <v>Function_02</v>
      </c>
      <c r="E2552" t="str">
        <f>VLOOKUP($C2552,'Look-Ups'!$C$2:$G$32,E$1-2,0)</f>
        <v>Function_Simpl_02</v>
      </c>
      <c r="F2552" t="str">
        <f>VLOOKUP($C2552,'Look-Ups'!$C$2:$G$32,F$1-2,0)</f>
        <v>Segment_02</v>
      </c>
      <c r="G2552" t="str">
        <f>VLOOKUP($C2552,'Look-Ups'!$C$2:$G$32,G$1-2,0)</f>
        <v>Proc_Type_03</v>
      </c>
      <c r="H2552" t="s">
        <v>175</v>
      </c>
      <c r="I2552">
        <f t="shared" si="94"/>
        <v>2026</v>
      </c>
      <c r="J2552" t="s">
        <v>23</v>
      </c>
    </row>
    <row r="2553" spans="1:10" x14ac:dyDescent="0.25">
      <c r="A2553" t="str">
        <f t="shared" si="95"/>
        <v>Function_02Application_052026</v>
      </c>
      <c r="B2553">
        <v>2550</v>
      </c>
      <c r="C2553" t="s">
        <v>358</v>
      </c>
      <c r="D2553" t="str">
        <f>VLOOKUP($C2553,'Look-Ups'!$C$2:$G$32,D$1-2,0)</f>
        <v>Function_02</v>
      </c>
      <c r="E2553" t="str">
        <f>VLOOKUP($C2553,'Look-Ups'!$C$2:$G$32,E$1-2,0)</f>
        <v>Function_Simpl_02</v>
      </c>
      <c r="F2553" t="str">
        <f>VLOOKUP($C2553,'Look-Ups'!$C$2:$G$32,F$1-2,0)</f>
        <v>Segment_02</v>
      </c>
      <c r="G2553" t="str">
        <f>VLOOKUP($C2553,'Look-Ups'!$C$2:$G$32,G$1-2,0)</f>
        <v>Proc_Type_03</v>
      </c>
      <c r="H2553" t="s">
        <v>226</v>
      </c>
      <c r="I2553">
        <f t="shared" si="94"/>
        <v>2026</v>
      </c>
      <c r="J2553" t="s">
        <v>23</v>
      </c>
    </row>
    <row r="2554" spans="1:10" x14ac:dyDescent="0.25">
      <c r="A2554" t="str">
        <f t="shared" si="95"/>
        <v>Function_02Application_052026</v>
      </c>
      <c r="B2554">
        <v>2551</v>
      </c>
      <c r="C2554" t="s">
        <v>358</v>
      </c>
      <c r="D2554" t="str">
        <f>VLOOKUP($C2554,'Look-Ups'!$C$2:$G$32,D$1-2,0)</f>
        <v>Function_02</v>
      </c>
      <c r="E2554" t="str">
        <f>VLOOKUP($C2554,'Look-Ups'!$C$2:$G$32,E$1-2,0)</f>
        <v>Function_Simpl_02</v>
      </c>
      <c r="F2554" t="str">
        <f>VLOOKUP($C2554,'Look-Ups'!$C$2:$G$32,F$1-2,0)</f>
        <v>Segment_02</v>
      </c>
      <c r="G2554" t="str">
        <f>VLOOKUP($C2554,'Look-Ups'!$C$2:$G$32,G$1-2,0)</f>
        <v>Proc_Type_03</v>
      </c>
      <c r="H2554" t="s">
        <v>227</v>
      </c>
      <c r="I2554">
        <f t="shared" ref="I2554:I2617" si="96">I2199+1</f>
        <v>2026</v>
      </c>
      <c r="J2554" t="s">
        <v>23</v>
      </c>
    </row>
    <row r="2555" spans="1:10" x14ac:dyDescent="0.25">
      <c r="A2555" t="str">
        <f t="shared" si="95"/>
        <v>Function_02Application_052026</v>
      </c>
      <c r="B2555">
        <v>2552</v>
      </c>
      <c r="C2555" t="s">
        <v>358</v>
      </c>
      <c r="D2555" t="str">
        <f>VLOOKUP($C2555,'Look-Ups'!$C$2:$G$32,D$1-2,0)</f>
        <v>Function_02</v>
      </c>
      <c r="E2555" t="str">
        <f>VLOOKUP($C2555,'Look-Ups'!$C$2:$G$32,E$1-2,0)</f>
        <v>Function_Simpl_02</v>
      </c>
      <c r="F2555" t="str">
        <f>VLOOKUP($C2555,'Look-Ups'!$C$2:$G$32,F$1-2,0)</f>
        <v>Segment_02</v>
      </c>
      <c r="G2555" t="str">
        <f>VLOOKUP($C2555,'Look-Ups'!$C$2:$G$32,G$1-2,0)</f>
        <v>Proc_Type_03</v>
      </c>
      <c r="H2555" t="s">
        <v>228</v>
      </c>
      <c r="I2555">
        <f t="shared" si="96"/>
        <v>2026</v>
      </c>
      <c r="J2555" t="s">
        <v>23</v>
      </c>
    </row>
    <row r="2556" spans="1:10" x14ac:dyDescent="0.25">
      <c r="A2556" t="str">
        <f t="shared" si="95"/>
        <v>Function_02Application_052026</v>
      </c>
      <c r="B2556">
        <v>2553</v>
      </c>
      <c r="C2556" t="s">
        <v>358</v>
      </c>
      <c r="D2556" t="str">
        <f>VLOOKUP($C2556,'Look-Ups'!$C$2:$G$32,D$1-2,0)</f>
        <v>Function_02</v>
      </c>
      <c r="E2556" t="str">
        <f>VLOOKUP($C2556,'Look-Ups'!$C$2:$G$32,E$1-2,0)</f>
        <v>Function_Simpl_02</v>
      </c>
      <c r="F2556" t="str">
        <f>VLOOKUP($C2556,'Look-Ups'!$C$2:$G$32,F$1-2,0)</f>
        <v>Segment_02</v>
      </c>
      <c r="G2556" t="str">
        <f>VLOOKUP($C2556,'Look-Ups'!$C$2:$G$32,G$1-2,0)</f>
        <v>Proc_Type_03</v>
      </c>
      <c r="H2556" t="s">
        <v>229</v>
      </c>
      <c r="I2556">
        <f t="shared" si="96"/>
        <v>2026</v>
      </c>
      <c r="J2556" t="s">
        <v>23</v>
      </c>
    </row>
    <row r="2557" spans="1:10" x14ac:dyDescent="0.25">
      <c r="A2557" t="str">
        <f t="shared" si="95"/>
        <v>Function_02Application_052026</v>
      </c>
      <c r="B2557">
        <v>2554</v>
      </c>
      <c r="C2557" t="s">
        <v>358</v>
      </c>
      <c r="D2557" t="str">
        <f>VLOOKUP($C2557,'Look-Ups'!$C$2:$G$32,D$1-2,0)</f>
        <v>Function_02</v>
      </c>
      <c r="E2557" t="str">
        <f>VLOOKUP($C2557,'Look-Ups'!$C$2:$G$32,E$1-2,0)</f>
        <v>Function_Simpl_02</v>
      </c>
      <c r="F2557" t="str">
        <f>VLOOKUP($C2557,'Look-Ups'!$C$2:$G$32,F$1-2,0)</f>
        <v>Segment_02</v>
      </c>
      <c r="G2557" t="str">
        <f>VLOOKUP($C2557,'Look-Ups'!$C$2:$G$32,G$1-2,0)</f>
        <v>Proc_Type_03</v>
      </c>
      <c r="H2557" t="s">
        <v>230</v>
      </c>
      <c r="I2557">
        <f t="shared" si="96"/>
        <v>2026</v>
      </c>
      <c r="J2557" t="s">
        <v>23</v>
      </c>
    </row>
    <row r="2558" spans="1:10" x14ac:dyDescent="0.25">
      <c r="A2558" t="str">
        <f t="shared" si="95"/>
        <v>Function_02Application_052026</v>
      </c>
      <c r="B2558">
        <v>2555</v>
      </c>
      <c r="C2558" t="s">
        <v>358</v>
      </c>
      <c r="D2558" t="str">
        <f>VLOOKUP($C2558,'Look-Ups'!$C$2:$G$32,D$1-2,0)</f>
        <v>Function_02</v>
      </c>
      <c r="E2558" t="str">
        <f>VLOOKUP($C2558,'Look-Ups'!$C$2:$G$32,E$1-2,0)</f>
        <v>Function_Simpl_02</v>
      </c>
      <c r="F2558" t="str">
        <f>VLOOKUP($C2558,'Look-Ups'!$C$2:$G$32,F$1-2,0)</f>
        <v>Segment_02</v>
      </c>
      <c r="G2558" t="str">
        <f>VLOOKUP($C2558,'Look-Ups'!$C$2:$G$32,G$1-2,0)</f>
        <v>Proc_Type_03</v>
      </c>
      <c r="H2558" t="s">
        <v>231</v>
      </c>
      <c r="I2558">
        <f t="shared" si="96"/>
        <v>2026</v>
      </c>
      <c r="J2558" t="s">
        <v>23</v>
      </c>
    </row>
    <row r="2559" spans="1:10" x14ac:dyDescent="0.25">
      <c r="A2559" t="str">
        <f t="shared" si="95"/>
        <v>Function_02Application_052026</v>
      </c>
      <c r="B2559">
        <v>2556</v>
      </c>
      <c r="C2559" t="s">
        <v>358</v>
      </c>
      <c r="D2559" t="str">
        <f>VLOOKUP($C2559,'Look-Ups'!$C$2:$G$32,D$1-2,0)</f>
        <v>Function_02</v>
      </c>
      <c r="E2559" t="str">
        <f>VLOOKUP($C2559,'Look-Ups'!$C$2:$G$32,E$1-2,0)</f>
        <v>Function_Simpl_02</v>
      </c>
      <c r="F2559" t="str">
        <f>VLOOKUP($C2559,'Look-Ups'!$C$2:$G$32,F$1-2,0)</f>
        <v>Segment_02</v>
      </c>
      <c r="G2559" t="str">
        <f>VLOOKUP($C2559,'Look-Ups'!$C$2:$G$32,G$1-2,0)</f>
        <v>Proc_Type_03</v>
      </c>
      <c r="H2559" t="s">
        <v>232</v>
      </c>
      <c r="I2559">
        <f t="shared" si="96"/>
        <v>2026</v>
      </c>
      <c r="J2559" t="s">
        <v>23</v>
      </c>
    </row>
    <row r="2560" spans="1:10" x14ac:dyDescent="0.25">
      <c r="A2560" t="str">
        <f t="shared" si="95"/>
        <v>Function_02Application_052026</v>
      </c>
      <c r="B2560">
        <v>2557</v>
      </c>
      <c r="C2560" t="s">
        <v>358</v>
      </c>
      <c r="D2560" t="str">
        <f>VLOOKUP($C2560,'Look-Ups'!$C$2:$G$32,D$1-2,0)</f>
        <v>Function_02</v>
      </c>
      <c r="E2560" t="str">
        <f>VLOOKUP($C2560,'Look-Ups'!$C$2:$G$32,E$1-2,0)</f>
        <v>Function_Simpl_02</v>
      </c>
      <c r="F2560" t="str">
        <f>VLOOKUP($C2560,'Look-Ups'!$C$2:$G$32,F$1-2,0)</f>
        <v>Segment_02</v>
      </c>
      <c r="G2560" t="str">
        <f>VLOOKUP($C2560,'Look-Ups'!$C$2:$G$32,G$1-2,0)</f>
        <v>Proc_Type_03</v>
      </c>
      <c r="H2560" t="s">
        <v>242</v>
      </c>
      <c r="I2560">
        <f t="shared" si="96"/>
        <v>2026</v>
      </c>
      <c r="J2560" t="s">
        <v>23</v>
      </c>
    </row>
    <row r="2561" spans="1:10" x14ac:dyDescent="0.25">
      <c r="A2561" t="str">
        <f t="shared" si="95"/>
        <v>Function_02Application_052026</v>
      </c>
      <c r="B2561">
        <v>2558</v>
      </c>
      <c r="C2561" t="s">
        <v>358</v>
      </c>
      <c r="D2561" t="str">
        <f>VLOOKUP($C2561,'Look-Ups'!$C$2:$G$32,D$1-2,0)</f>
        <v>Function_02</v>
      </c>
      <c r="E2561" t="str">
        <f>VLOOKUP($C2561,'Look-Ups'!$C$2:$G$32,E$1-2,0)</f>
        <v>Function_Simpl_02</v>
      </c>
      <c r="F2561" t="str">
        <f>VLOOKUP($C2561,'Look-Ups'!$C$2:$G$32,F$1-2,0)</f>
        <v>Segment_02</v>
      </c>
      <c r="G2561" t="str">
        <f>VLOOKUP($C2561,'Look-Ups'!$C$2:$G$32,G$1-2,0)</f>
        <v>Proc_Type_03</v>
      </c>
      <c r="H2561" t="s">
        <v>244</v>
      </c>
      <c r="I2561">
        <f t="shared" si="96"/>
        <v>2026</v>
      </c>
      <c r="J2561" t="s">
        <v>23</v>
      </c>
    </row>
    <row r="2562" spans="1:10" x14ac:dyDescent="0.25">
      <c r="A2562" t="str">
        <f t="shared" si="95"/>
        <v>Function_02Application_042026</v>
      </c>
      <c r="B2562">
        <v>2559</v>
      </c>
      <c r="C2562" t="s">
        <v>357</v>
      </c>
      <c r="D2562" t="str">
        <f>VLOOKUP($C2562,'Look-Ups'!$C$2:$G$32,D$1-2,0)</f>
        <v>Function_02</v>
      </c>
      <c r="E2562" t="str">
        <f>VLOOKUP($C2562,'Look-Ups'!$C$2:$G$32,E$1-2,0)</f>
        <v>Function_Simpl_02</v>
      </c>
      <c r="F2562" t="str">
        <f>VLOOKUP($C2562,'Look-Ups'!$C$2:$G$32,F$1-2,0)</f>
        <v>Segment_02</v>
      </c>
      <c r="G2562" t="str">
        <f>VLOOKUP($C2562,'Look-Ups'!$C$2:$G$32,G$1-2,0)</f>
        <v>Proc_Type_02</v>
      </c>
      <c r="H2562" t="s">
        <v>197</v>
      </c>
      <c r="I2562">
        <f t="shared" si="96"/>
        <v>2026</v>
      </c>
      <c r="J2562" t="s">
        <v>23</v>
      </c>
    </row>
    <row r="2563" spans="1:10" x14ac:dyDescent="0.25">
      <c r="A2563" t="str">
        <f t="shared" si="95"/>
        <v>Function_02Application_042026</v>
      </c>
      <c r="B2563">
        <v>2560</v>
      </c>
      <c r="C2563" t="s">
        <v>357</v>
      </c>
      <c r="D2563" t="str">
        <f>VLOOKUP($C2563,'Look-Ups'!$C$2:$G$32,D$1-2,0)</f>
        <v>Function_02</v>
      </c>
      <c r="E2563" t="str">
        <f>VLOOKUP($C2563,'Look-Ups'!$C$2:$G$32,E$1-2,0)</f>
        <v>Function_Simpl_02</v>
      </c>
      <c r="F2563" t="str">
        <f>VLOOKUP($C2563,'Look-Ups'!$C$2:$G$32,F$1-2,0)</f>
        <v>Segment_02</v>
      </c>
      <c r="G2563" t="str">
        <f>VLOOKUP($C2563,'Look-Ups'!$C$2:$G$32,G$1-2,0)</f>
        <v>Proc_Type_02</v>
      </c>
      <c r="H2563" t="s">
        <v>199</v>
      </c>
      <c r="I2563">
        <f t="shared" si="96"/>
        <v>2026</v>
      </c>
      <c r="J2563" t="s">
        <v>23</v>
      </c>
    </row>
    <row r="2564" spans="1:10" x14ac:dyDescent="0.25">
      <c r="A2564" t="str">
        <f t="shared" si="95"/>
        <v>Function_02Application_042026</v>
      </c>
      <c r="B2564">
        <v>2561</v>
      </c>
      <c r="C2564" t="s">
        <v>357</v>
      </c>
      <c r="D2564" t="str">
        <f>VLOOKUP($C2564,'Look-Ups'!$C$2:$G$32,D$1-2,0)</f>
        <v>Function_02</v>
      </c>
      <c r="E2564" t="str">
        <f>VLOOKUP($C2564,'Look-Ups'!$C$2:$G$32,E$1-2,0)</f>
        <v>Function_Simpl_02</v>
      </c>
      <c r="F2564" t="str">
        <f>VLOOKUP($C2564,'Look-Ups'!$C$2:$G$32,F$1-2,0)</f>
        <v>Segment_02</v>
      </c>
      <c r="G2564" t="str">
        <f>VLOOKUP($C2564,'Look-Ups'!$C$2:$G$32,G$1-2,0)</f>
        <v>Proc_Type_02</v>
      </c>
      <c r="H2564" t="s">
        <v>242</v>
      </c>
      <c r="I2564">
        <f t="shared" si="96"/>
        <v>2026</v>
      </c>
      <c r="J2564" t="s">
        <v>23</v>
      </c>
    </row>
    <row r="2565" spans="1:10" x14ac:dyDescent="0.25">
      <c r="A2565" t="str">
        <f t="shared" ref="A2565:A2628" si="97">D2565&amp;C2565&amp;I2565</f>
        <v>Function_02Application_042026</v>
      </c>
      <c r="B2565">
        <v>2562</v>
      </c>
      <c r="C2565" t="s">
        <v>357</v>
      </c>
      <c r="D2565" t="str">
        <f>VLOOKUP($C2565,'Look-Ups'!$C$2:$G$32,D$1-2,0)</f>
        <v>Function_02</v>
      </c>
      <c r="E2565" t="str">
        <f>VLOOKUP($C2565,'Look-Ups'!$C$2:$G$32,E$1-2,0)</f>
        <v>Function_Simpl_02</v>
      </c>
      <c r="F2565" t="str">
        <f>VLOOKUP($C2565,'Look-Ups'!$C$2:$G$32,F$1-2,0)</f>
        <v>Segment_02</v>
      </c>
      <c r="G2565" t="str">
        <f>VLOOKUP($C2565,'Look-Ups'!$C$2:$G$32,G$1-2,0)</f>
        <v>Proc_Type_02</v>
      </c>
      <c r="H2565" t="s">
        <v>161</v>
      </c>
      <c r="I2565">
        <f t="shared" si="96"/>
        <v>2026</v>
      </c>
      <c r="J2565" t="s">
        <v>23</v>
      </c>
    </row>
    <row r="2566" spans="1:10" x14ac:dyDescent="0.25">
      <c r="A2566" t="str">
        <f t="shared" si="97"/>
        <v>Function_02Application_042026</v>
      </c>
      <c r="B2566">
        <v>2563</v>
      </c>
      <c r="C2566" t="s">
        <v>357</v>
      </c>
      <c r="D2566" t="str">
        <f>VLOOKUP($C2566,'Look-Ups'!$C$2:$G$32,D$1-2,0)</f>
        <v>Function_02</v>
      </c>
      <c r="E2566" t="str">
        <f>VLOOKUP($C2566,'Look-Ups'!$C$2:$G$32,E$1-2,0)</f>
        <v>Function_Simpl_02</v>
      </c>
      <c r="F2566" t="str">
        <f>VLOOKUP($C2566,'Look-Ups'!$C$2:$G$32,F$1-2,0)</f>
        <v>Segment_02</v>
      </c>
      <c r="G2566" t="str">
        <f>VLOOKUP($C2566,'Look-Ups'!$C$2:$G$32,G$1-2,0)</f>
        <v>Proc_Type_02</v>
      </c>
      <c r="H2566" t="s">
        <v>219</v>
      </c>
      <c r="I2566">
        <f t="shared" si="96"/>
        <v>2026</v>
      </c>
      <c r="J2566" t="s">
        <v>23</v>
      </c>
    </row>
    <row r="2567" spans="1:10" x14ac:dyDescent="0.25">
      <c r="A2567" t="str">
        <f t="shared" si="97"/>
        <v>Function_02Application_042026</v>
      </c>
      <c r="B2567">
        <v>2564</v>
      </c>
      <c r="C2567" t="s">
        <v>357</v>
      </c>
      <c r="D2567" t="str">
        <f>VLOOKUP($C2567,'Look-Ups'!$C$2:$G$32,D$1-2,0)</f>
        <v>Function_02</v>
      </c>
      <c r="E2567" t="str">
        <f>VLOOKUP($C2567,'Look-Ups'!$C$2:$G$32,E$1-2,0)</f>
        <v>Function_Simpl_02</v>
      </c>
      <c r="F2567" t="str">
        <f>VLOOKUP($C2567,'Look-Ups'!$C$2:$G$32,F$1-2,0)</f>
        <v>Segment_02</v>
      </c>
      <c r="G2567" t="str">
        <f>VLOOKUP($C2567,'Look-Ups'!$C$2:$G$32,G$1-2,0)</f>
        <v>Proc_Type_02</v>
      </c>
      <c r="H2567" t="s">
        <v>190</v>
      </c>
      <c r="I2567">
        <f t="shared" si="96"/>
        <v>2026</v>
      </c>
      <c r="J2567" t="s">
        <v>23</v>
      </c>
    </row>
    <row r="2568" spans="1:10" x14ac:dyDescent="0.25">
      <c r="A2568" t="str">
        <f t="shared" si="97"/>
        <v>Function_02Application_042026</v>
      </c>
      <c r="B2568">
        <v>2565</v>
      </c>
      <c r="C2568" t="s">
        <v>357</v>
      </c>
      <c r="D2568" t="str">
        <f>VLOOKUP($C2568,'Look-Ups'!$C$2:$G$32,D$1-2,0)</f>
        <v>Function_02</v>
      </c>
      <c r="E2568" t="str">
        <f>VLOOKUP($C2568,'Look-Ups'!$C$2:$G$32,E$1-2,0)</f>
        <v>Function_Simpl_02</v>
      </c>
      <c r="F2568" t="str">
        <f>VLOOKUP($C2568,'Look-Ups'!$C$2:$G$32,F$1-2,0)</f>
        <v>Segment_02</v>
      </c>
      <c r="G2568" t="str">
        <f>VLOOKUP($C2568,'Look-Ups'!$C$2:$G$32,G$1-2,0)</f>
        <v>Proc_Type_02</v>
      </c>
      <c r="H2568" t="s">
        <v>182</v>
      </c>
      <c r="I2568">
        <f t="shared" si="96"/>
        <v>2026</v>
      </c>
      <c r="J2568" t="s">
        <v>23</v>
      </c>
    </row>
    <row r="2569" spans="1:10" x14ac:dyDescent="0.25">
      <c r="A2569" t="str">
        <f t="shared" si="97"/>
        <v>Function_02Application_042026</v>
      </c>
      <c r="B2569">
        <v>2566</v>
      </c>
      <c r="C2569" t="s">
        <v>357</v>
      </c>
      <c r="D2569" t="str">
        <f>VLOOKUP($C2569,'Look-Ups'!$C$2:$G$32,D$1-2,0)</f>
        <v>Function_02</v>
      </c>
      <c r="E2569" t="str">
        <f>VLOOKUP($C2569,'Look-Ups'!$C$2:$G$32,E$1-2,0)</f>
        <v>Function_Simpl_02</v>
      </c>
      <c r="F2569" t="str">
        <f>VLOOKUP($C2569,'Look-Ups'!$C$2:$G$32,F$1-2,0)</f>
        <v>Segment_02</v>
      </c>
      <c r="G2569" t="str">
        <f>VLOOKUP($C2569,'Look-Ups'!$C$2:$G$32,G$1-2,0)</f>
        <v>Proc_Type_02</v>
      </c>
      <c r="H2569" t="s">
        <v>183</v>
      </c>
      <c r="I2569">
        <f t="shared" si="96"/>
        <v>2026</v>
      </c>
      <c r="J2569" t="s">
        <v>23</v>
      </c>
    </row>
    <row r="2570" spans="1:10" x14ac:dyDescent="0.25">
      <c r="A2570" t="str">
        <f t="shared" si="97"/>
        <v>Function_02Application_042026</v>
      </c>
      <c r="B2570">
        <v>2567</v>
      </c>
      <c r="C2570" t="s">
        <v>357</v>
      </c>
      <c r="D2570" t="str">
        <f>VLOOKUP($C2570,'Look-Ups'!$C$2:$G$32,D$1-2,0)</f>
        <v>Function_02</v>
      </c>
      <c r="E2570" t="str">
        <f>VLOOKUP($C2570,'Look-Ups'!$C$2:$G$32,E$1-2,0)</f>
        <v>Function_Simpl_02</v>
      </c>
      <c r="F2570" t="str">
        <f>VLOOKUP($C2570,'Look-Ups'!$C$2:$G$32,F$1-2,0)</f>
        <v>Segment_02</v>
      </c>
      <c r="G2570" t="str">
        <f>VLOOKUP($C2570,'Look-Ups'!$C$2:$G$32,G$1-2,0)</f>
        <v>Proc_Type_02</v>
      </c>
      <c r="H2570" t="s">
        <v>174</v>
      </c>
      <c r="I2570">
        <f t="shared" si="96"/>
        <v>2026</v>
      </c>
      <c r="J2570" t="s">
        <v>23</v>
      </c>
    </row>
    <row r="2571" spans="1:10" x14ac:dyDescent="0.25">
      <c r="A2571" t="str">
        <f t="shared" si="97"/>
        <v>Function_02Application_042026</v>
      </c>
      <c r="B2571">
        <v>2568</v>
      </c>
      <c r="C2571" t="s">
        <v>357</v>
      </c>
      <c r="D2571" t="str">
        <f>VLOOKUP($C2571,'Look-Ups'!$C$2:$G$32,D$1-2,0)</f>
        <v>Function_02</v>
      </c>
      <c r="E2571" t="str">
        <f>VLOOKUP($C2571,'Look-Ups'!$C$2:$G$32,E$1-2,0)</f>
        <v>Function_Simpl_02</v>
      </c>
      <c r="F2571" t="str">
        <f>VLOOKUP($C2571,'Look-Ups'!$C$2:$G$32,F$1-2,0)</f>
        <v>Segment_02</v>
      </c>
      <c r="G2571" t="str">
        <f>VLOOKUP($C2571,'Look-Ups'!$C$2:$G$32,G$1-2,0)</f>
        <v>Proc_Type_02</v>
      </c>
      <c r="H2571" t="s">
        <v>185</v>
      </c>
      <c r="I2571">
        <f t="shared" si="96"/>
        <v>2026</v>
      </c>
      <c r="J2571" t="s">
        <v>23</v>
      </c>
    </row>
    <row r="2572" spans="1:10" x14ac:dyDescent="0.25">
      <c r="A2572" t="str">
        <f t="shared" si="97"/>
        <v>Function_02Application_042026</v>
      </c>
      <c r="B2572">
        <v>2569</v>
      </c>
      <c r="C2572" t="s">
        <v>357</v>
      </c>
      <c r="D2572" t="str">
        <f>VLOOKUP($C2572,'Look-Ups'!$C$2:$G$32,D$1-2,0)</f>
        <v>Function_02</v>
      </c>
      <c r="E2572" t="str">
        <f>VLOOKUP($C2572,'Look-Ups'!$C$2:$G$32,E$1-2,0)</f>
        <v>Function_Simpl_02</v>
      </c>
      <c r="F2572" t="str">
        <f>VLOOKUP($C2572,'Look-Ups'!$C$2:$G$32,F$1-2,0)</f>
        <v>Segment_02</v>
      </c>
      <c r="G2572" t="str">
        <f>VLOOKUP($C2572,'Look-Ups'!$C$2:$G$32,G$1-2,0)</f>
        <v>Proc_Type_02</v>
      </c>
      <c r="H2572" t="s">
        <v>188</v>
      </c>
      <c r="I2572">
        <f t="shared" si="96"/>
        <v>2026</v>
      </c>
      <c r="J2572" t="s">
        <v>23</v>
      </c>
    </row>
    <row r="2573" spans="1:10" x14ac:dyDescent="0.25">
      <c r="A2573" t="str">
        <f t="shared" si="97"/>
        <v>Function_02Application_042026</v>
      </c>
      <c r="B2573">
        <v>2570</v>
      </c>
      <c r="C2573" t="s">
        <v>357</v>
      </c>
      <c r="D2573" t="str">
        <f>VLOOKUP($C2573,'Look-Ups'!$C$2:$G$32,D$1-2,0)</f>
        <v>Function_02</v>
      </c>
      <c r="E2573" t="str">
        <f>VLOOKUP($C2573,'Look-Ups'!$C$2:$G$32,E$1-2,0)</f>
        <v>Function_Simpl_02</v>
      </c>
      <c r="F2573" t="str">
        <f>VLOOKUP($C2573,'Look-Ups'!$C$2:$G$32,F$1-2,0)</f>
        <v>Segment_02</v>
      </c>
      <c r="G2573" t="str">
        <f>VLOOKUP($C2573,'Look-Ups'!$C$2:$G$32,G$1-2,0)</f>
        <v>Proc_Type_02</v>
      </c>
      <c r="H2573" t="s">
        <v>213</v>
      </c>
      <c r="I2573">
        <f t="shared" si="96"/>
        <v>2026</v>
      </c>
      <c r="J2573" t="s">
        <v>23</v>
      </c>
    </row>
    <row r="2574" spans="1:10" x14ac:dyDescent="0.25">
      <c r="A2574" t="str">
        <f t="shared" si="97"/>
        <v>Function_02Application_042026</v>
      </c>
      <c r="B2574">
        <v>2571</v>
      </c>
      <c r="C2574" t="s">
        <v>357</v>
      </c>
      <c r="D2574" t="str">
        <f>VLOOKUP($C2574,'Look-Ups'!$C$2:$G$32,D$1-2,0)</f>
        <v>Function_02</v>
      </c>
      <c r="E2574" t="str">
        <f>VLOOKUP($C2574,'Look-Ups'!$C$2:$G$32,E$1-2,0)</f>
        <v>Function_Simpl_02</v>
      </c>
      <c r="F2574" t="str">
        <f>VLOOKUP($C2574,'Look-Ups'!$C$2:$G$32,F$1-2,0)</f>
        <v>Segment_02</v>
      </c>
      <c r="G2574" t="str">
        <f>VLOOKUP($C2574,'Look-Ups'!$C$2:$G$32,G$1-2,0)</f>
        <v>Proc_Type_02</v>
      </c>
      <c r="H2574" t="s">
        <v>215</v>
      </c>
      <c r="I2574">
        <f t="shared" si="96"/>
        <v>2026</v>
      </c>
      <c r="J2574" t="s">
        <v>23</v>
      </c>
    </row>
    <row r="2575" spans="1:10" x14ac:dyDescent="0.25">
      <c r="A2575" t="str">
        <f t="shared" si="97"/>
        <v>Function_02Application_042026</v>
      </c>
      <c r="B2575">
        <v>2572</v>
      </c>
      <c r="C2575" t="s">
        <v>357</v>
      </c>
      <c r="D2575" t="str">
        <f>VLOOKUP($C2575,'Look-Ups'!$C$2:$G$32,D$1-2,0)</f>
        <v>Function_02</v>
      </c>
      <c r="E2575" t="str">
        <f>VLOOKUP($C2575,'Look-Ups'!$C$2:$G$32,E$1-2,0)</f>
        <v>Function_Simpl_02</v>
      </c>
      <c r="F2575" t="str">
        <f>VLOOKUP($C2575,'Look-Ups'!$C$2:$G$32,F$1-2,0)</f>
        <v>Segment_02</v>
      </c>
      <c r="G2575" t="str">
        <f>VLOOKUP($C2575,'Look-Ups'!$C$2:$G$32,G$1-2,0)</f>
        <v>Proc_Type_02</v>
      </c>
      <c r="H2575" t="s">
        <v>240</v>
      </c>
      <c r="I2575">
        <f t="shared" si="96"/>
        <v>2026</v>
      </c>
      <c r="J2575" t="s">
        <v>23</v>
      </c>
    </row>
    <row r="2576" spans="1:10" x14ac:dyDescent="0.25">
      <c r="A2576" t="str">
        <f t="shared" si="97"/>
        <v>Function_02Application_042026</v>
      </c>
      <c r="B2576">
        <v>2573</v>
      </c>
      <c r="C2576" t="s">
        <v>357</v>
      </c>
      <c r="D2576" t="str">
        <f>VLOOKUP($C2576,'Look-Ups'!$C$2:$G$32,D$1-2,0)</f>
        <v>Function_02</v>
      </c>
      <c r="E2576" t="str">
        <f>VLOOKUP($C2576,'Look-Ups'!$C$2:$G$32,E$1-2,0)</f>
        <v>Function_Simpl_02</v>
      </c>
      <c r="F2576" t="str">
        <f>VLOOKUP($C2576,'Look-Ups'!$C$2:$G$32,F$1-2,0)</f>
        <v>Segment_02</v>
      </c>
      <c r="G2576" t="str">
        <f>VLOOKUP($C2576,'Look-Ups'!$C$2:$G$32,G$1-2,0)</f>
        <v>Proc_Type_02</v>
      </c>
      <c r="H2576" t="s">
        <v>167</v>
      </c>
      <c r="I2576">
        <f t="shared" si="96"/>
        <v>2026</v>
      </c>
      <c r="J2576" t="s">
        <v>23</v>
      </c>
    </row>
    <row r="2577" spans="1:10" x14ac:dyDescent="0.25">
      <c r="A2577" t="str">
        <f t="shared" si="97"/>
        <v>Function_02Application_042026</v>
      </c>
      <c r="B2577">
        <v>2574</v>
      </c>
      <c r="C2577" t="s">
        <v>357</v>
      </c>
      <c r="D2577" t="str">
        <f>VLOOKUP($C2577,'Look-Ups'!$C$2:$G$32,D$1-2,0)</f>
        <v>Function_02</v>
      </c>
      <c r="E2577" t="str">
        <f>VLOOKUP($C2577,'Look-Ups'!$C$2:$G$32,E$1-2,0)</f>
        <v>Function_Simpl_02</v>
      </c>
      <c r="F2577" t="str">
        <f>VLOOKUP($C2577,'Look-Ups'!$C$2:$G$32,F$1-2,0)</f>
        <v>Segment_02</v>
      </c>
      <c r="G2577" t="str">
        <f>VLOOKUP($C2577,'Look-Ups'!$C$2:$G$32,G$1-2,0)</f>
        <v>Proc_Type_02</v>
      </c>
      <c r="H2577" t="s">
        <v>170</v>
      </c>
      <c r="I2577">
        <f t="shared" si="96"/>
        <v>2026</v>
      </c>
      <c r="J2577" t="s">
        <v>23</v>
      </c>
    </row>
    <row r="2578" spans="1:10" x14ac:dyDescent="0.25">
      <c r="A2578" t="str">
        <f t="shared" si="97"/>
        <v>Function_02Application_042026</v>
      </c>
      <c r="B2578">
        <v>2575</v>
      </c>
      <c r="C2578" t="s">
        <v>357</v>
      </c>
      <c r="D2578" t="str">
        <f>VLOOKUP($C2578,'Look-Ups'!$C$2:$G$32,D$1-2,0)</f>
        <v>Function_02</v>
      </c>
      <c r="E2578" t="str">
        <f>VLOOKUP($C2578,'Look-Ups'!$C$2:$G$32,E$1-2,0)</f>
        <v>Function_Simpl_02</v>
      </c>
      <c r="F2578" t="str">
        <f>VLOOKUP($C2578,'Look-Ups'!$C$2:$G$32,F$1-2,0)</f>
        <v>Segment_02</v>
      </c>
      <c r="G2578" t="str">
        <f>VLOOKUP($C2578,'Look-Ups'!$C$2:$G$32,G$1-2,0)</f>
        <v>Proc_Type_02</v>
      </c>
      <c r="H2578" t="s">
        <v>186</v>
      </c>
      <c r="I2578">
        <f t="shared" si="96"/>
        <v>2026</v>
      </c>
      <c r="J2578" t="s">
        <v>23</v>
      </c>
    </row>
    <row r="2579" spans="1:10" x14ac:dyDescent="0.25">
      <c r="A2579" t="str">
        <f t="shared" si="97"/>
        <v>Function_02Application_042026</v>
      </c>
      <c r="B2579">
        <v>2576</v>
      </c>
      <c r="C2579" t="s">
        <v>357</v>
      </c>
      <c r="D2579" t="str">
        <f>VLOOKUP($C2579,'Look-Ups'!$C$2:$G$32,D$1-2,0)</f>
        <v>Function_02</v>
      </c>
      <c r="E2579" t="str">
        <f>VLOOKUP($C2579,'Look-Ups'!$C$2:$G$32,E$1-2,0)</f>
        <v>Function_Simpl_02</v>
      </c>
      <c r="F2579" t="str">
        <f>VLOOKUP($C2579,'Look-Ups'!$C$2:$G$32,F$1-2,0)</f>
        <v>Segment_02</v>
      </c>
      <c r="G2579" t="str">
        <f>VLOOKUP($C2579,'Look-Ups'!$C$2:$G$32,G$1-2,0)</f>
        <v>Proc_Type_02</v>
      </c>
      <c r="H2579" t="s">
        <v>233</v>
      </c>
      <c r="I2579">
        <f t="shared" si="96"/>
        <v>2026</v>
      </c>
      <c r="J2579" t="s">
        <v>23</v>
      </c>
    </row>
    <row r="2580" spans="1:10" x14ac:dyDescent="0.25">
      <c r="A2580" t="str">
        <f t="shared" si="97"/>
        <v>Function_02Application_042026</v>
      </c>
      <c r="B2580">
        <v>2577</v>
      </c>
      <c r="C2580" t="s">
        <v>357</v>
      </c>
      <c r="D2580" t="str">
        <f>VLOOKUP($C2580,'Look-Ups'!$C$2:$G$32,D$1-2,0)</f>
        <v>Function_02</v>
      </c>
      <c r="E2580" t="str">
        <f>VLOOKUP($C2580,'Look-Ups'!$C$2:$G$32,E$1-2,0)</f>
        <v>Function_Simpl_02</v>
      </c>
      <c r="F2580" t="str">
        <f>VLOOKUP($C2580,'Look-Ups'!$C$2:$G$32,F$1-2,0)</f>
        <v>Segment_02</v>
      </c>
      <c r="G2580" t="str">
        <f>VLOOKUP($C2580,'Look-Ups'!$C$2:$G$32,G$1-2,0)</f>
        <v>Proc_Type_02</v>
      </c>
      <c r="H2580" t="s">
        <v>212</v>
      </c>
      <c r="I2580">
        <f t="shared" si="96"/>
        <v>2026</v>
      </c>
      <c r="J2580" t="s">
        <v>23</v>
      </c>
    </row>
    <row r="2581" spans="1:10" x14ac:dyDescent="0.25">
      <c r="A2581" t="str">
        <f t="shared" si="97"/>
        <v>Function_02Application_042026</v>
      </c>
      <c r="B2581">
        <v>2578</v>
      </c>
      <c r="C2581" t="s">
        <v>357</v>
      </c>
      <c r="D2581" t="str">
        <f>VLOOKUP($C2581,'Look-Ups'!$C$2:$G$32,D$1-2,0)</f>
        <v>Function_02</v>
      </c>
      <c r="E2581" t="str">
        <f>VLOOKUP($C2581,'Look-Ups'!$C$2:$G$32,E$1-2,0)</f>
        <v>Function_Simpl_02</v>
      </c>
      <c r="F2581" t="str">
        <f>VLOOKUP($C2581,'Look-Ups'!$C$2:$G$32,F$1-2,0)</f>
        <v>Segment_02</v>
      </c>
      <c r="G2581" t="str">
        <f>VLOOKUP($C2581,'Look-Ups'!$C$2:$G$32,G$1-2,0)</f>
        <v>Proc_Type_02</v>
      </c>
      <c r="H2581" t="s">
        <v>179</v>
      </c>
      <c r="I2581">
        <f t="shared" si="96"/>
        <v>2026</v>
      </c>
      <c r="J2581" t="s">
        <v>23</v>
      </c>
    </row>
    <row r="2582" spans="1:10" x14ac:dyDescent="0.25">
      <c r="A2582" t="str">
        <f t="shared" si="97"/>
        <v>Function_02Application_042026</v>
      </c>
      <c r="B2582">
        <v>2579</v>
      </c>
      <c r="C2582" t="s">
        <v>357</v>
      </c>
      <c r="D2582" t="str">
        <f>VLOOKUP($C2582,'Look-Ups'!$C$2:$G$32,D$1-2,0)</f>
        <v>Function_02</v>
      </c>
      <c r="E2582" t="str">
        <f>VLOOKUP($C2582,'Look-Ups'!$C$2:$G$32,E$1-2,0)</f>
        <v>Function_Simpl_02</v>
      </c>
      <c r="F2582" t="str">
        <f>VLOOKUP($C2582,'Look-Ups'!$C$2:$G$32,F$1-2,0)</f>
        <v>Segment_02</v>
      </c>
      <c r="G2582" t="str">
        <f>VLOOKUP($C2582,'Look-Ups'!$C$2:$G$32,G$1-2,0)</f>
        <v>Proc_Type_02</v>
      </c>
      <c r="H2582" t="s">
        <v>160</v>
      </c>
      <c r="I2582">
        <f t="shared" si="96"/>
        <v>2026</v>
      </c>
      <c r="J2582" t="s">
        <v>23</v>
      </c>
    </row>
    <row r="2583" spans="1:10" x14ac:dyDescent="0.25">
      <c r="A2583" t="str">
        <f t="shared" si="97"/>
        <v>Function_02Application_042026</v>
      </c>
      <c r="B2583">
        <v>2580</v>
      </c>
      <c r="C2583" t="s">
        <v>357</v>
      </c>
      <c r="D2583" t="str">
        <f>VLOOKUP($C2583,'Look-Ups'!$C$2:$G$32,D$1-2,0)</f>
        <v>Function_02</v>
      </c>
      <c r="E2583" t="str">
        <f>VLOOKUP($C2583,'Look-Ups'!$C$2:$G$32,E$1-2,0)</f>
        <v>Function_Simpl_02</v>
      </c>
      <c r="F2583" t="str">
        <f>VLOOKUP($C2583,'Look-Ups'!$C$2:$G$32,F$1-2,0)</f>
        <v>Segment_02</v>
      </c>
      <c r="G2583" t="str">
        <f>VLOOKUP($C2583,'Look-Ups'!$C$2:$G$32,G$1-2,0)</f>
        <v>Proc_Type_02</v>
      </c>
      <c r="H2583" t="s">
        <v>187</v>
      </c>
      <c r="I2583">
        <f t="shared" si="96"/>
        <v>2026</v>
      </c>
      <c r="J2583" t="s">
        <v>23</v>
      </c>
    </row>
    <row r="2584" spans="1:10" x14ac:dyDescent="0.25">
      <c r="A2584" t="str">
        <f t="shared" si="97"/>
        <v>Function_02Application_042026</v>
      </c>
      <c r="B2584">
        <v>2581</v>
      </c>
      <c r="C2584" t="s">
        <v>357</v>
      </c>
      <c r="D2584" t="str">
        <f>VLOOKUP($C2584,'Look-Ups'!$C$2:$G$32,D$1-2,0)</f>
        <v>Function_02</v>
      </c>
      <c r="E2584" t="str">
        <f>VLOOKUP($C2584,'Look-Ups'!$C$2:$G$32,E$1-2,0)</f>
        <v>Function_Simpl_02</v>
      </c>
      <c r="F2584" t="str">
        <f>VLOOKUP($C2584,'Look-Ups'!$C$2:$G$32,F$1-2,0)</f>
        <v>Segment_02</v>
      </c>
      <c r="G2584" t="str">
        <f>VLOOKUP($C2584,'Look-Ups'!$C$2:$G$32,G$1-2,0)</f>
        <v>Proc_Type_02</v>
      </c>
      <c r="H2584" t="s">
        <v>172</v>
      </c>
      <c r="I2584">
        <f t="shared" si="96"/>
        <v>2026</v>
      </c>
      <c r="J2584" t="s">
        <v>23</v>
      </c>
    </row>
    <row r="2585" spans="1:10" x14ac:dyDescent="0.25">
      <c r="A2585" t="str">
        <f t="shared" si="97"/>
        <v>Function_02Application_042026</v>
      </c>
      <c r="B2585">
        <v>2582</v>
      </c>
      <c r="C2585" t="s">
        <v>357</v>
      </c>
      <c r="D2585" t="str">
        <f>VLOOKUP($C2585,'Look-Ups'!$C$2:$G$32,D$1-2,0)</f>
        <v>Function_02</v>
      </c>
      <c r="E2585" t="str">
        <f>VLOOKUP($C2585,'Look-Ups'!$C$2:$G$32,E$1-2,0)</f>
        <v>Function_Simpl_02</v>
      </c>
      <c r="F2585" t="str">
        <f>VLOOKUP($C2585,'Look-Ups'!$C$2:$G$32,F$1-2,0)</f>
        <v>Segment_02</v>
      </c>
      <c r="G2585" t="str">
        <f>VLOOKUP($C2585,'Look-Ups'!$C$2:$G$32,G$1-2,0)</f>
        <v>Proc_Type_02</v>
      </c>
      <c r="H2585" t="s">
        <v>159</v>
      </c>
      <c r="I2585">
        <f t="shared" si="96"/>
        <v>2026</v>
      </c>
      <c r="J2585" t="s">
        <v>23</v>
      </c>
    </row>
    <row r="2586" spans="1:10" x14ac:dyDescent="0.25">
      <c r="A2586" t="str">
        <f t="shared" si="97"/>
        <v>Function_02Application_042026</v>
      </c>
      <c r="B2586">
        <v>2583</v>
      </c>
      <c r="C2586" t="s">
        <v>357</v>
      </c>
      <c r="D2586" t="str">
        <f>VLOOKUP($C2586,'Look-Ups'!$C$2:$G$32,D$1-2,0)</f>
        <v>Function_02</v>
      </c>
      <c r="E2586" t="str">
        <f>VLOOKUP($C2586,'Look-Ups'!$C$2:$G$32,E$1-2,0)</f>
        <v>Function_Simpl_02</v>
      </c>
      <c r="F2586" t="str">
        <f>VLOOKUP($C2586,'Look-Ups'!$C$2:$G$32,F$1-2,0)</f>
        <v>Segment_02</v>
      </c>
      <c r="G2586" t="str">
        <f>VLOOKUP($C2586,'Look-Ups'!$C$2:$G$32,G$1-2,0)</f>
        <v>Proc_Type_02</v>
      </c>
      <c r="H2586" t="s">
        <v>235</v>
      </c>
      <c r="I2586">
        <f t="shared" si="96"/>
        <v>2026</v>
      </c>
      <c r="J2586" t="s">
        <v>23</v>
      </c>
    </row>
    <row r="2587" spans="1:10" x14ac:dyDescent="0.25">
      <c r="A2587" t="str">
        <f t="shared" si="97"/>
        <v>Function_02Application_042026</v>
      </c>
      <c r="B2587">
        <v>2584</v>
      </c>
      <c r="C2587" t="s">
        <v>357</v>
      </c>
      <c r="D2587" t="str">
        <f>VLOOKUP($C2587,'Look-Ups'!$C$2:$G$32,D$1-2,0)</f>
        <v>Function_02</v>
      </c>
      <c r="E2587" t="str">
        <f>VLOOKUP($C2587,'Look-Ups'!$C$2:$G$32,E$1-2,0)</f>
        <v>Function_Simpl_02</v>
      </c>
      <c r="F2587" t="str">
        <f>VLOOKUP($C2587,'Look-Ups'!$C$2:$G$32,F$1-2,0)</f>
        <v>Segment_02</v>
      </c>
      <c r="G2587" t="str">
        <f>VLOOKUP($C2587,'Look-Ups'!$C$2:$G$32,G$1-2,0)</f>
        <v>Proc_Type_02</v>
      </c>
      <c r="H2587" t="s">
        <v>181</v>
      </c>
      <c r="I2587">
        <f t="shared" si="96"/>
        <v>2026</v>
      </c>
      <c r="J2587" t="s">
        <v>23</v>
      </c>
    </row>
    <row r="2588" spans="1:10" x14ac:dyDescent="0.25">
      <c r="A2588" t="str">
        <f t="shared" si="97"/>
        <v>Function_02Application_042026</v>
      </c>
      <c r="B2588">
        <v>2585</v>
      </c>
      <c r="C2588" t="s">
        <v>357</v>
      </c>
      <c r="D2588" t="str">
        <f>VLOOKUP($C2588,'Look-Ups'!$C$2:$G$32,D$1-2,0)</f>
        <v>Function_02</v>
      </c>
      <c r="E2588" t="str">
        <f>VLOOKUP($C2588,'Look-Ups'!$C$2:$G$32,E$1-2,0)</f>
        <v>Function_Simpl_02</v>
      </c>
      <c r="F2588" t="str">
        <f>VLOOKUP($C2588,'Look-Ups'!$C$2:$G$32,F$1-2,0)</f>
        <v>Segment_02</v>
      </c>
      <c r="G2588" t="str">
        <f>VLOOKUP($C2588,'Look-Ups'!$C$2:$G$32,G$1-2,0)</f>
        <v>Proc_Type_02</v>
      </c>
      <c r="H2588" t="s">
        <v>236</v>
      </c>
      <c r="I2588">
        <f t="shared" si="96"/>
        <v>2026</v>
      </c>
      <c r="J2588" t="s">
        <v>23</v>
      </c>
    </row>
    <row r="2589" spans="1:10" x14ac:dyDescent="0.25">
      <c r="A2589" t="str">
        <f t="shared" si="97"/>
        <v>Function_02Application_042026</v>
      </c>
      <c r="B2589">
        <v>2586</v>
      </c>
      <c r="C2589" t="s">
        <v>357</v>
      </c>
      <c r="D2589" t="str">
        <f>VLOOKUP($C2589,'Look-Ups'!$C$2:$G$32,D$1-2,0)</f>
        <v>Function_02</v>
      </c>
      <c r="E2589" t="str">
        <f>VLOOKUP($C2589,'Look-Ups'!$C$2:$G$32,E$1-2,0)</f>
        <v>Function_Simpl_02</v>
      </c>
      <c r="F2589" t="str">
        <f>VLOOKUP($C2589,'Look-Ups'!$C$2:$G$32,F$1-2,0)</f>
        <v>Segment_02</v>
      </c>
      <c r="G2589" t="str">
        <f>VLOOKUP($C2589,'Look-Ups'!$C$2:$G$32,G$1-2,0)</f>
        <v>Proc_Type_02</v>
      </c>
      <c r="H2589" t="s">
        <v>169</v>
      </c>
      <c r="I2589">
        <f t="shared" si="96"/>
        <v>2026</v>
      </c>
      <c r="J2589" t="s">
        <v>23</v>
      </c>
    </row>
    <row r="2590" spans="1:10" x14ac:dyDescent="0.25">
      <c r="A2590" t="str">
        <f t="shared" si="97"/>
        <v>Function_02Application_042026</v>
      </c>
      <c r="B2590">
        <v>2587</v>
      </c>
      <c r="C2590" t="s">
        <v>357</v>
      </c>
      <c r="D2590" t="str">
        <f>VLOOKUP($C2590,'Look-Ups'!$C$2:$G$32,D$1-2,0)</f>
        <v>Function_02</v>
      </c>
      <c r="E2590" t="str">
        <f>VLOOKUP($C2590,'Look-Ups'!$C$2:$G$32,E$1-2,0)</f>
        <v>Function_Simpl_02</v>
      </c>
      <c r="F2590" t="str">
        <f>VLOOKUP($C2590,'Look-Ups'!$C$2:$G$32,F$1-2,0)</f>
        <v>Segment_02</v>
      </c>
      <c r="G2590" t="str">
        <f>VLOOKUP($C2590,'Look-Ups'!$C$2:$G$32,G$1-2,0)</f>
        <v>Proc_Type_02</v>
      </c>
      <c r="H2590" t="s">
        <v>243</v>
      </c>
      <c r="I2590">
        <f t="shared" si="96"/>
        <v>2026</v>
      </c>
      <c r="J2590" t="s">
        <v>23</v>
      </c>
    </row>
    <row r="2591" spans="1:10" x14ac:dyDescent="0.25">
      <c r="A2591" t="str">
        <f t="shared" si="97"/>
        <v>Function_02Application_042026</v>
      </c>
      <c r="B2591">
        <v>2588</v>
      </c>
      <c r="C2591" t="s">
        <v>357</v>
      </c>
      <c r="D2591" t="str">
        <f>VLOOKUP($C2591,'Look-Ups'!$C$2:$G$32,D$1-2,0)</f>
        <v>Function_02</v>
      </c>
      <c r="E2591" t="str">
        <f>VLOOKUP($C2591,'Look-Ups'!$C$2:$G$32,E$1-2,0)</f>
        <v>Function_Simpl_02</v>
      </c>
      <c r="F2591" t="str">
        <f>VLOOKUP($C2591,'Look-Ups'!$C$2:$G$32,F$1-2,0)</f>
        <v>Segment_02</v>
      </c>
      <c r="G2591" t="str">
        <f>VLOOKUP($C2591,'Look-Ups'!$C$2:$G$32,G$1-2,0)</f>
        <v>Proc_Type_02</v>
      </c>
      <c r="H2591" t="s">
        <v>202</v>
      </c>
      <c r="I2591">
        <f t="shared" si="96"/>
        <v>2026</v>
      </c>
      <c r="J2591" t="s">
        <v>23</v>
      </c>
    </row>
    <row r="2592" spans="1:10" x14ac:dyDescent="0.25">
      <c r="A2592" t="str">
        <f t="shared" si="97"/>
        <v>Function_02Application_042026</v>
      </c>
      <c r="B2592">
        <v>2589</v>
      </c>
      <c r="C2592" t="s">
        <v>357</v>
      </c>
      <c r="D2592" t="str">
        <f>VLOOKUP($C2592,'Look-Ups'!$C$2:$G$32,D$1-2,0)</f>
        <v>Function_02</v>
      </c>
      <c r="E2592" t="str">
        <f>VLOOKUP($C2592,'Look-Ups'!$C$2:$G$32,E$1-2,0)</f>
        <v>Function_Simpl_02</v>
      </c>
      <c r="F2592" t="str">
        <f>VLOOKUP($C2592,'Look-Ups'!$C$2:$G$32,F$1-2,0)</f>
        <v>Segment_02</v>
      </c>
      <c r="G2592" t="str">
        <f>VLOOKUP($C2592,'Look-Ups'!$C$2:$G$32,G$1-2,0)</f>
        <v>Proc_Type_02</v>
      </c>
      <c r="H2592" t="s">
        <v>244</v>
      </c>
      <c r="I2592">
        <f t="shared" si="96"/>
        <v>2026</v>
      </c>
      <c r="J2592" t="s">
        <v>23</v>
      </c>
    </row>
    <row r="2593" spans="1:10" x14ac:dyDescent="0.25">
      <c r="A2593" t="str">
        <f t="shared" si="97"/>
        <v>Function_03Application_062026</v>
      </c>
      <c r="B2593">
        <v>2590</v>
      </c>
      <c r="C2593" t="s">
        <v>359</v>
      </c>
      <c r="D2593" t="str">
        <f>VLOOKUP($C2593,'Look-Ups'!$C$2:$G$32,D$1-2,0)</f>
        <v>Function_03</v>
      </c>
      <c r="E2593" t="str">
        <f>VLOOKUP($C2593,'Look-Ups'!$C$2:$G$32,E$1-2,0)</f>
        <v>Function_Simpl_03</v>
      </c>
      <c r="F2593" t="str">
        <f>VLOOKUP($C2593,'Look-Ups'!$C$2:$G$32,F$1-2,0)</f>
        <v>Segment_03</v>
      </c>
      <c r="G2593" t="str">
        <f>VLOOKUP($C2593,'Look-Ups'!$C$2:$G$32,G$1-2,0)</f>
        <v>Proc_Type_01</v>
      </c>
      <c r="H2593" t="s">
        <v>195</v>
      </c>
      <c r="I2593">
        <f t="shared" si="96"/>
        <v>2026</v>
      </c>
      <c r="J2593" t="s">
        <v>23</v>
      </c>
    </row>
    <row r="2594" spans="1:10" x14ac:dyDescent="0.25">
      <c r="A2594" t="str">
        <f t="shared" si="97"/>
        <v>Function_03Application_062026</v>
      </c>
      <c r="B2594">
        <v>2591</v>
      </c>
      <c r="C2594" t="s">
        <v>359</v>
      </c>
      <c r="D2594" t="str">
        <f>VLOOKUP($C2594,'Look-Ups'!$C$2:$G$32,D$1-2,0)</f>
        <v>Function_03</v>
      </c>
      <c r="E2594" t="str">
        <f>VLOOKUP($C2594,'Look-Ups'!$C$2:$G$32,E$1-2,0)</f>
        <v>Function_Simpl_03</v>
      </c>
      <c r="F2594" t="str">
        <f>VLOOKUP($C2594,'Look-Ups'!$C$2:$G$32,F$1-2,0)</f>
        <v>Segment_03</v>
      </c>
      <c r="G2594" t="str">
        <f>VLOOKUP($C2594,'Look-Ups'!$C$2:$G$32,G$1-2,0)</f>
        <v>Proc_Type_01</v>
      </c>
      <c r="H2594" t="s">
        <v>161</v>
      </c>
      <c r="I2594">
        <f t="shared" si="96"/>
        <v>2026</v>
      </c>
      <c r="J2594" t="s">
        <v>23</v>
      </c>
    </row>
    <row r="2595" spans="1:10" x14ac:dyDescent="0.25">
      <c r="A2595" t="str">
        <f t="shared" si="97"/>
        <v>Function_03Application_062026</v>
      </c>
      <c r="B2595">
        <v>2592</v>
      </c>
      <c r="C2595" t="s">
        <v>359</v>
      </c>
      <c r="D2595" t="str">
        <f>VLOOKUP($C2595,'Look-Ups'!$C$2:$G$32,D$1-2,0)</f>
        <v>Function_03</v>
      </c>
      <c r="E2595" t="str">
        <f>VLOOKUP($C2595,'Look-Ups'!$C$2:$G$32,E$1-2,0)</f>
        <v>Function_Simpl_03</v>
      </c>
      <c r="F2595" t="str">
        <f>VLOOKUP($C2595,'Look-Ups'!$C$2:$G$32,F$1-2,0)</f>
        <v>Segment_03</v>
      </c>
      <c r="G2595" t="str">
        <f>VLOOKUP($C2595,'Look-Ups'!$C$2:$G$32,G$1-2,0)</f>
        <v>Proc_Type_01</v>
      </c>
      <c r="H2595" t="s">
        <v>239</v>
      </c>
      <c r="I2595">
        <f t="shared" si="96"/>
        <v>2026</v>
      </c>
      <c r="J2595" t="s">
        <v>23</v>
      </c>
    </row>
    <row r="2596" spans="1:10" x14ac:dyDescent="0.25">
      <c r="A2596" t="str">
        <f t="shared" si="97"/>
        <v>Function_03Application_062026</v>
      </c>
      <c r="B2596">
        <v>2593</v>
      </c>
      <c r="C2596" t="s">
        <v>359</v>
      </c>
      <c r="D2596" t="str">
        <f>VLOOKUP($C2596,'Look-Ups'!$C$2:$G$32,D$1-2,0)</f>
        <v>Function_03</v>
      </c>
      <c r="E2596" t="str">
        <f>VLOOKUP($C2596,'Look-Ups'!$C$2:$G$32,E$1-2,0)</f>
        <v>Function_Simpl_03</v>
      </c>
      <c r="F2596" t="str">
        <f>VLOOKUP($C2596,'Look-Ups'!$C$2:$G$32,F$1-2,0)</f>
        <v>Segment_03</v>
      </c>
      <c r="G2596" t="str">
        <f>VLOOKUP($C2596,'Look-Ups'!$C$2:$G$32,G$1-2,0)</f>
        <v>Proc_Type_01</v>
      </c>
      <c r="H2596" t="s">
        <v>156</v>
      </c>
      <c r="I2596">
        <f t="shared" si="96"/>
        <v>2026</v>
      </c>
      <c r="J2596" t="s">
        <v>23</v>
      </c>
    </row>
    <row r="2597" spans="1:10" x14ac:dyDescent="0.25">
      <c r="A2597" t="str">
        <f t="shared" si="97"/>
        <v>Function_03Application_062026</v>
      </c>
      <c r="B2597">
        <v>2594</v>
      </c>
      <c r="C2597" t="s">
        <v>359</v>
      </c>
      <c r="D2597" t="str">
        <f>VLOOKUP($C2597,'Look-Ups'!$C$2:$G$32,D$1-2,0)</f>
        <v>Function_03</v>
      </c>
      <c r="E2597" t="str">
        <f>VLOOKUP($C2597,'Look-Ups'!$C$2:$G$32,E$1-2,0)</f>
        <v>Function_Simpl_03</v>
      </c>
      <c r="F2597" t="str">
        <f>VLOOKUP($C2597,'Look-Ups'!$C$2:$G$32,F$1-2,0)</f>
        <v>Segment_03</v>
      </c>
      <c r="G2597" t="str">
        <f>VLOOKUP($C2597,'Look-Ups'!$C$2:$G$32,G$1-2,0)</f>
        <v>Proc_Type_01</v>
      </c>
      <c r="H2597" t="s">
        <v>187</v>
      </c>
      <c r="I2597">
        <f t="shared" si="96"/>
        <v>2026</v>
      </c>
      <c r="J2597" t="s">
        <v>23</v>
      </c>
    </row>
    <row r="2598" spans="1:10" x14ac:dyDescent="0.25">
      <c r="A2598" t="str">
        <f t="shared" si="97"/>
        <v>Function_03Application_062026</v>
      </c>
      <c r="B2598">
        <v>2595</v>
      </c>
      <c r="C2598" t="s">
        <v>359</v>
      </c>
      <c r="D2598" t="str">
        <f>VLOOKUP($C2598,'Look-Ups'!$C$2:$G$32,D$1-2,0)</f>
        <v>Function_03</v>
      </c>
      <c r="E2598" t="str">
        <f>VLOOKUP($C2598,'Look-Ups'!$C$2:$G$32,E$1-2,0)</f>
        <v>Function_Simpl_03</v>
      </c>
      <c r="F2598" t="str">
        <f>VLOOKUP($C2598,'Look-Ups'!$C$2:$G$32,F$1-2,0)</f>
        <v>Segment_03</v>
      </c>
      <c r="G2598" t="str">
        <f>VLOOKUP($C2598,'Look-Ups'!$C$2:$G$32,G$1-2,0)</f>
        <v>Proc_Type_01</v>
      </c>
      <c r="H2598" t="s">
        <v>176</v>
      </c>
      <c r="I2598">
        <f t="shared" si="96"/>
        <v>2026</v>
      </c>
      <c r="J2598" t="s">
        <v>23</v>
      </c>
    </row>
    <row r="2599" spans="1:10" x14ac:dyDescent="0.25">
      <c r="A2599" t="str">
        <f t="shared" si="97"/>
        <v>Function_03Application_062026</v>
      </c>
      <c r="B2599">
        <v>2596</v>
      </c>
      <c r="C2599" t="s">
        <v>359</v>
      </c>
      <c r="D2599" t="str">
        <f>VLOOKUP($C2599,'Look-Ups'!$C$2:$G$32,D$1-2,0)</f>
        <v>Function_03</v>
      </c>
      <c r="E2599" t="str">
        <f>VLOOKUP($C2599,'Look-Ups'!$C$2:$G$32,E$1-2,0)</f>
        <v>Function_Simpl_03</v>
      </c>
      <c r="F2599" t="str">
        <f>VLOOKUP($C2599,'Look-Ups'!$C$2:$G$32,F$1-2,0)</f>
        <v>Segment_03</v>
      </c>
      <c r="G2599" t="str">
        <f>VLOOKUP($C2599,'Look-Ups'!$C$2:$G$32,G$1-2,0)</f>
        <v>Proc_Type_01</v>
      </c>
      <c r="H2599" t="s">
        <v>219</v>
      </c>
      <c r="I2599">
        <f t="shared" si="96"/>
        <v>2026</v>
      </c>
      <c r="J2599" t="s">
        <v>23</v>
      </c>
    </row>
    <row r="2600" spans="1:10" x14ac:dyDescent="0.25">
      <c r="A2600" t="str">
        <f t="shared" si="97"/>
        <v>Function_03Application_062026</v>
      </c>
      <c r="B2600">
        <v>2597</v>
      </c>
      <c r="C2600" t="s">
        <v>359</v>
      </c>
      <c r="D2600" t="str">
        <f>VLOOKUP($C2600,'Look-Ups'!$C$2:$G$32,D$1-2,0)</f>
        <v>Function_03</v>
      </c>
      <c r="E2600" t="str">
        <f>VLOOKUP($C2600,'Look-Ups'!$C$2:$G$32,E$1-2,0)</f>
        <v>Function_Simpl_03</v>
      </c>
      <c r="F2600" t="str">
        <f>VLOOKUP($C2600,'Look-Ups'!$C$2:$G$32,F$1-2,0)</f>
        <v>Segment_03</v>
      </c>
      <c r="G2600" t="str">
        <f>VLOOKUP($C2600,'Look-Ups'!$C$2:$G$32,G$1-2,0)</f>
        <v>Proc_Type_01</v>
      </c>
      <c r="H2600" t="s">
        <v>244</v>
      </c>
      <c r="I2600">
        <f t="shared" si="96"/>
        <v>2026</v>
      </c>
      <c r="J2600" t="s">
        <v>23</v>
      </c>
    </row>
    <row r="2601" spans="1:10" x14ac:dyDescent="0.25">
      <c r="A2601" t="str">
        <f t="shared" si="97"/>
        <v>Function_03Application_102026</v>
      </c>
      <c r="B2601">
        <v>2598</v>
      </c>
      <c r="C2601" t="s">
        <v>363</v>
      </c>
      <c r="D2601" t="str">
        <f>VLOOKUP($C2601,'Look-Ups'!$C$2:$G$32,D$1-2,0)</f>
        <v>Function_03</v>
      </c>
      <c r="E2601" t="str">
        <f>VLOOKUP($C2601,'Look-Ups'!$C$2:$G$32,E$1-2,0)</f>
        <v>Function_Simpl_03</v>
      </c>
      <c r="F2601" t="str">
        <f>VLOOKUP($C2601,'Look-Ups'!$C$2:$G$32,F$1-2,0)</f>
        <v>Segment_03</v>
      </c>
      <c r="G2601" t="str">
        <f>VLOOKUP($C2601,'Look-Ups'!$C$2:$G$32,G$1-2,0)</f>
        <v>Proc_Type_01</v>
      </c>
      <c r="H2601" t="s">
        <v>195</v>
      </c>
      <c r="I2601">
        <f t="shared" si="96"/>
        <v>2026</v>
      </c>
      <c r="J2601" t="s">
        <v>23</v>
      </c>
    </row>
    <row r="2602" spans="1:10" x14ac:dyDescent="0.25">
      <c r="A2602" t="str">
        <f t="shared" si="97"/>
        <v>Function_03Application_102026</v>
      </c>
      <c r="B2602">
        <v>2599</v>
      </c>
      <c r="C2602" t="s">
        <v>363</v>
      </c>
      <c r="D2602" t="str">
        <f>VLOOKUP($C2602,'Look-Ups'!$C$2:$G$32,D$1-2,0)</f>
        <v>Function_03</v>
      </c>
      <c r="E2602" t="str">
        <f>VLOOKUP($C2602,'Look-Ups'!$C$2:$G$32,E$1-2,0)</f>
        <v>Function_Simpl_03</v>
      </c>
      <c r="F2602" t="str">
        <f>VLOOKUP($C2602,'Look-Ups'!$C$2:$G$32,F$1-2,0)</f>
        <v>Segment_03</v>
      </c>
      <c r="G2602" t="str">
        <f>VLOOKUP($C2602,'Look-Ups'!$C$2:$G$32,G$1-2,0)</f>
        <v>Proc_Type_01</v>
      </c>
      <c r="H2602" t="s">
        <v>161</v>
      </c>
      <c r="I2602">
        <f t="shared" si="96"/>
        <v>2026</v>
      </c>
      <c r="J2602" t="s">
        <v>23</v>
      </c>
    </row>
    <row r="2603" spans="1:10" x14ac:dyDescent="0.25">
      <c r="A2603" t="str">
        <f t="shared" si="97"/>
        <v>Function_03Application_102026</v>
      </c>
      <c r="B2603">
        <v>2600</v>
      </c>
      <c r="C2603" t="s">
        <v>363</v>
      </c>
      <c r="D2603" t="str">
        <f>VLOOKUP($C2603,'Look-Ups'!$C$2:$G$32,D$1-2,0)</f>
        <v>Function_03</v>
      </c>
      <c r="E2603" t="str">
        <f>VLOOKUP($C2603,'Look-Ups'!$C$2:$G$32,E$1-2,0)</f>
        <v>Function_Simpl_03</v>
      </c>
      <c r="F2603" t="str">
        <f>VLOOKUP($C2603,'Look-Ups'!$C$2:$G$32,F$1-2,0)</f>
        <v>Segment_03</v>
      </c>
      <c r="G2603" t="str">
        <f>VLOOKUP($C2603,'Look-Ups'!$C$2:$G$32,G$1-2,0)</f>
        <v>Proc_Type_01</v>
      </c>
      <c r="H2603" t="s">
        <v>156</v>
      </c>
      <c r="I2603">
        <f t="shared" si="96"/>
        <v>2026</v>
      </c>
      <c r="J2603" t="s">
        <v>23</v>
      </c>
    </row>
    <row r="2604" spans="1:10" x14ac:dyDescent="0.25">
      <c r="A2604" t="str">
        <f t="shared" si="97"/>
        <v>Function_03Application_102026</v>
      </c>
      <c r="B2604">
        <v>2601</v>
      </c>
      <c r="C2604" t="s">
        <v>363</v>
      </c>
      <c r="D2604" t="str">
        <f>VLOOKUP($C2604,'Look-Ups'!$C$2:$G$32,D$1-2,0)</f>
        <v>Function_03</v>
      </c>
      <c r="E2604" t="str">
        <f>VLOOKUP($C2604,'Look-Ups'!$C$2:$G$32,E$1-2,0)</f>
        <v>Function_Simpl_03</v>
      </c>
      <c r="F2604" t="str">
        <f>VLOOKUP($C2604,'Look-Ups'!$C$2:$G$32,F$1-2,0)</f>
        <v>Segment_03</v>
      </c>
      <c r="G2604" t="str">
        <f>VLOOKUP($C2604,'Look-Ups'!$C$2:$G$32,G$1-2,0)</f>
        <v>Proc_Type_01</v>
      </c>
      <c r="H2604" t="s">
        <v>187</v>
      </c>
      <c r="I2604">
        <f t="shared" si="96"/>
        <v>2026</v>
      </c>
      <c r="J2604" t="s">
        <v>23</v>
      </c>
    </row>
    <row r="2605" spans="1:10" x14ac:dyDescent="0.25">
      <c r="A2605" t="str">
        <f t="shared" si="97"/>
        <v>Function_03Application_102026</v>
      </c>
      <c r="B2605">
        <v>2602</v>
      </c>
      <c r="C2605" t="s">
        <v>363</v>
      </c>
      <c r="D2605" t="str">
        <f>VLOOKUP($C2605,'Look-Ups'!$C$2:$G$32,D$1-2,0)</f>
        <v>Function_03</v>
      </c>
      <c r="E2605" t="str">
        <f>VLOOKUP($C2605,'Look-Ups'!$C$2:$G$32,E$1-2,0)</f>
        <v>Function_Simpl_03</v>
      </c>
      <c r="F2605" t="str">
        <f>VLOOKUP($C2605,'Look-Ups'!$C$2:$G$32,F$1-2,0)</f>
        <v>Segment_03</v>
      </c>
      <c r="G2605" t="str">
        <f>VLOOKUP($C2605,'Look-Ups'!$C$2:$G$32,G$1-2,0)</f>
        <v>Proc_Type_01</v>
      </c>
      <c r="H2605" t="s">
        <v>204</v>
      </c>
      <c r="I2605">
        <f t="shared" si="96"/>
        <v>2026</v>
      </c>
      <c r="J2605" t="s">
        <v>23</v>
      </c>
    </row>
    <row r="2606" spans="1:10" x14ac:dyDescent="0.25">
      <c r="A2606" t="str">
        <f t="shared" si="97"/>
        <v>Function_03Application_102026</v>
      </c>
      <c r="B2606">
        <v>2603</v>
      </c>
      <c r="C2606" t="s">
        <v>363</v>
      </c>
      <c r="D2606" t="str">
        <f>VLOOKUP($C2606,'Look-Ups'!$C$2:$G$32,D$1-2,0)</f>
        <v>Function_03</v>
      </c>
      <c r="E2606" t="str">
        <f>VLOOKUP($C2606,'Look-Ups'!$C$2:$G$32,E$1-2,0)</f>
        <v>Function_Simpl_03</v>
      </c>
      <c r="F2606" t="str">
        <f>VLOOKUP($C2606,'Look-Ups'!$C$2:$G$32,F$1-2,0)</f>
        <v>Segment_03</v>
      </c>
      <c r="G2606" t="str">
        <f>VLOOKUP($C2606,'Look-Ups'!$C$2:$G$32,G$1-2,0)</f>
        <v>Proc_Type_01</v>
      </c>
      <c r="H2606" t="s">
        <v>239</v>
      </c>
      <c r="I2606">
        <f t="shared" si="96"/>
        <v>2026</v>
      </c>
      <c r="J2606" t="s">
        <v>23</v>
      </c>
    </row>
    <row r="2607" spans="1:10" x14ac:dyDescent="0.25">
      <c r="A2607" t="str">
        <f t="shared" si="97"/>
        <v>Function_03Application_102026</v>
      </c>
      <c r="B2607">
        <v>2604</v>
      </c>
      <c r="C2607" t="s">
        <v>363</v>
      </c>
      <c r="D2607" t="str">
        <f>VLOOKUP($C2607,'Look-Ups'!$C$2:$G$32,D$1-2,0)</f>
        <v>Function_03</v>
      </c>
      <c r="E2607" t="str">
        <f>VLOOKUP($C2607,'Look-Ups'!$C$2:$G$32,E$1-2,0)</f>
        <v>Function_Simpl_03</v>
      </c>
      <c r="F2607" t="str">
        <f>VLOOKUP($C2607,'Look-Ups'!$C$2:$G$32,F$1-2,0)</f>
        <v>Segment_03</v>
      </c>
      <c r="G2607" t="str">
        <f>VLOOKUP($C2607,'Look-Ups'!$C$2:$G$32,G$1-2,0)</f>
        <v>Proc_Type_01</v>
      </c>
      <c r="H2607" t="s">
        <v>219</v>
      </c>
      <c r="I2607">
        <f t="shared" si="96"/>
        <v>2026</v>
      </c>
      <c r="J2607" t="s">
        <v>23</v>
      </c>
    </row>
    <row r="2608" spans="1:10" x14ac:dyDescent="0.25">
      <c r="A2608" t="str">
        <f t="shared" si="97"/>
        <v>Function_03Application_102026</v>
      </c>
      <c r="B2608">
        <v>2605</v>
      </c>
      <c r="C2608" t="s">
        <v>363</v>
      </c>
      <c r="D2608" t="str">
        <f>VLOOKUP($C2608,'Look-Ups'!$C$2:$G$32,D$1-2,0)</f>
        <v>Function_03</v>
      </c>
      <c r="E2608" t="str">
        <f>VLOOKUP($C2608,'Look-Ups'!$C$2:$G$32,E$1-2,0)</f>
        <v>Function_Simpl_03</v>
      </c>
      <c r="F2608" t="str">
        <f>VLOOKUP($C2608,'Look-Ups'!$C$2:$G$32,F$1-2,0)</f>
        <v>Segment_03</v>
      </c>
      <c r="G2608" t="str">
        <f>VLOOKUP($C2608,'Look-Ups'!$C$2:$G$32,G$1-2,0)</f>
        <v>Proc_Type_01</v>
      </c>
      <c r="H2608" t="s">
        <v>244</v>
      </c>
      <c r="I2608">
        <f t="shared" si="96"/>
        <v>2026</v>
      </c>
      <c r="J2608" t="s">
        <v>23</v>
      </c>
    </row>
    <row r="2609" spans="1:10" x14ac:dyDescent="0.25">
      <c r="A2609" t="str">
        <f t="shared" si="97"/>
        <v>Function_03Application_112026</v>
      </c>
      <c r="B2609">
        <v>2606</v>
      </c>
      <c r="C2609" t="s">
        <v>364</v>
      </c>
      <c r="D2609" t="str">
        <f>VLOOKUP($C2609,'Look-Ups'!$C$2:$G$32,D$1-2,0)</f>
        <v>Function_03</v>
      </c>
      <c r="E2609" t="str">
        <f>VLOOKUP($C2609,'Look-Ups'!$C$2:$G$32,E$1-2,0)</f>
        <v>Function_Simpl_03</v>
      </c>
      <c r="F2609" t="str">
        <f>VLOOKUP($C2609,'Look-Ups'!$C$2:$G$32,F$1-2,0)</f>
        <v>Segment_03</v>
      </c>
      <c r="G2609" t="str">
        <f>VLOOKUP($C2609,'Look-Ups'!$C$2:$G$32,G$1-2,0)</f>
        <v>Proc_Type_01</v>
      </c>
      <c r="H2609" t="s">
        <v>195</v>
      </c>
      <c r="I2609">
        <f t="shared" si="96"/>
        <v>2026</v>
      </c>
      <c r="J2609" t="s">
        <v>23</v>
      </c>
    </row>
    <row r="2610" spans="1:10" x14ac:dyDescent="0.25">
      <c r="A2610" t="str">
        <f t="shared" si="97"/>
        <v>Function_03Application_112026</v>
      </c>
      <c r="B2610">
        <v>2607</v>
      </c>
      <c r="C2610" t="s">
        <v>364</v>
      </c>
      <c r="D2610" t="str">
        <f>VLOOKUP($C2610,'Look-Ups'!$C$2:$G$32,D$1-2,0)</f>
        <v>Function_03</v>
      </c>
      <c r="E2610" t="str">
        <f>VLOOKUP($C2610,'Look-Ups'!$C$2:$G$32,E$1-2,0)</f>
        <v>Function_Simpl_03</v>
      </c>
      <c r="F2610" t="str">
        <f>VLOOKUP($C2610,'Look-Ups'!$C$2:$G$32,F$1-2,0)</f>
        <v>Segment_03</v>
      </c>
      <c r="G2610" t="str">
        <f>VLOOKUP($C2610,'Look-Ups'!$C$2:$G$32,G$1-2,0)</f>
        <v>Proc_Type_01</v>
      </c>
      <c r="H2610" t="s">
        <v>156</v>
      </c>
      <c r="I2610">
        <f t="shared" si="96"/>
        <v>2026</v>
      </c>
      <c r="J2610" t="s">
        <v>23</v>
      </c>
    </row>
    <row r="2611" spans="1:10" x14ac:dyDescent="0.25">
      <c r="A2611" t="str">
        <f t="shared" si="97"/>
        <v>Function_03Application_112026</v>
      </c>
      <c r="B2611">
        <v>2608</v>
      </c>
      <c r="C2611" t="s">
        <v>364</v>
      </c>
      <c r="D2611" t="str">
        <f>VLOOKUP($C2611,'Look-Ups'!$C$2:$G$32,D$1-2,0)</f>
        <v>Function_03</v>
      </c>
      <c r="E2611" t="str">
        <f>VLOOKUP($C2611,'Look-Ups'!$C$2:$G$32,E$1-2,0)</f>
        <v>Function_Simpl_03</v>
      </c>
      <c r="F2611" t="str">
        <f>VLOOKUP($C2611,'Look-Ups'!$C$2:$G$32,F$1-2,0)</f>
        <v>Segment_03</v>
      </c>
      <c r="G2611" t="str">
        <f>VLOOKUP($C2611,'Look-Ups'!$C$2:$G$32,G$1-2,0)</f>
        <v>Proc_Type_01</v>
      </c>
      <c r="H2611" t="s">
        <v>161</v>
      </c>
      <c r="I2611">
        <f t="shared" si="96"/>
        <v>2026</v>
      </c>
      <c r="J2611" t="s">
        <v>23</v>
      </c>
    </row>
    <row r="2612" spans="1:10" x14ac:dyDescent="0.25">
      <c r="A2612" t="str">
        <f t="shared" si="97"/>
        <v>Function_03Application_112026</v>
      </c>
      <c r="B2612">
        <v>2609</v>
      </c>
      <c r="C2612" t="s">
        <v>364</v>
      </c>
      <c r="D2612" t="str">
        <f>VLOOKUP($C2612,'Look-Ups'!$C$2:$G$32,D$1-2,0)</f>
        <v>Function_03</v>
      </c>
      <c r="E2612" t="str">
        <f>VLOOKUP($C2612,'Look-Ups'!$C$2:$G$32,E$1-2,0)</f>
        <v>Function_Simpl_03</v>
      </c>
      <c r="F2612" t="str">
        <f>VLOOKUP($C2612,'Look-Ups'!$C$2:$G$32,F$1-2,0)</f>
        <v>Segment_03</v>
      </c>
      <c r="G2612" t="str">
        <f>VLOOKUP($C2612,'Look-Ups'!$C$2:$G$32,G$1-2,0)</f>
        <v>Proc_Type_01</v>
      </c>
      <c r="H2612" t="s">
        <v>239</v>
      </c>
      <c r="I2612">
        <f t="shared" si="96"/>
        <v>2026</v>
      </c>
      <c r="J2612" t="s">
        <v>23</v>
      </c>
    </row>
    <row r="2613" spans="1:10" x14ac:dyDescent="0.25">
      <c r="A2613" t="str">
        <f t="shared" si="97"/>
        <v>Function_03Application_112026</v>
      </c>
      <c r="B2613">
        <v>2610</v>
      </c>
      <c r="C2613" t="s">
        <v>364</v>
      </c>
      <c r="D2613" t="str">
        <f>VLOOKUP($C2613,'Look-Ups'!$C$2:$G$32,D$1-2,0)</f>
        <v>Function_03</v>
      </c>
      <c r="E2613" t="str">
        <f>VLOOKUP($C2613,'Look-Ups'!$C$2:$G$32,E$1-2,0)</f>
        <v>Function_Simpl_03</v>
      </c>
      <c r="F2613" t="str">
        <f>VLOOKUP($C2613,'Look-Ups'!$C$2:$G$32,F$1-2,0)</f>
        <v>Segment_03</v>
      </c>
      <c r="G2613" t="str">
        <f>VLOOKUP($C2613,'Look-Ups'!$C$2:$G$32,G$1-2,0)</f>
        <v>Proc_Type_01</v>
      </c>
      <c r="H2613" t="s">
        <v>204</v>
      </c>
      <c r="I2613">
        <f t="shared" si="96"/>
        <v>2026</v>
      </c>
      <c r="J2613" t="s">
        <v>23</v>
      </c>
    </row>
    <row r="2614" spans="1:10" x14ac:dyDescent="0.25">
      <c r="A2614" t="str">
        <f t="shared" si="97"/>
        <v>Function_03Application_112026</v>
      </c>
      <c r="B2614">
        <v>2611</v>
      </c>
      <c r="C2614" t="s">
        <v>364</v>
      </c>
      <c r="D2614" t="str">
        <f>VLOOKUP($C2614,'Look-Ups'!$C$2:$G$32,D$1-2,0)</f>
        <v>Function_03</v>
      </c>
      <c r="E2614" t="str">
        <f>VLOOKUP($C2614,'Look-Ups'!$C$2:$G$32,E$1-2,0)</f>
        <v>Function_Simpl_03</v>
      </c>
      <c r="F2614" t="str">
        <f>VLOOKUP($C2614,'Look-Ups'!$C$2:$G$32,F$1-2,0)</f>
        <v>Segment_03</v>
      </c>
      <c r="G2614" t="str">
        <f>VLOOKUP($C2614,'Look-Ups'!$C$2:$G$32,G$1-2,0)</f>
        <v>Proc_Type_01</v>
      </c>
      <c r="H2614" t="s">
        <v>209</v>
      </c>
      <c r="I2614">
        <f t="shared" si="96"/>
        <v>2026</v>
      </c>
      <c r="J2614" t="s">
        <v>23</v>
      </c>
    </row>
    <row r="2615" spans="1:10" x14ac:dyDescent="0.25">
      <c r="A2615" t="str">
        <f t="shared" si="97"/>
        <v>Function_03Application_112026</v>
      </c>
      <c r="B2615">
        <v>2612</v>
      </c>
      <c r="C2615" t="s">
        <v>364</v>
      </c>
      <c r="D2615" t="str">
        <f>VLOOKUP($C2615,'Look-Ups'!$C$2:$G$32,D$1-2,0)</f>
        <v>Function_03</v>
      </c>
      <c r="E2615" t="str">
        <f>VLOOKUP($C2615,'Look-Ups'!$C$2:$G$32,E$1-2,0)</f>
        <v>Function_Simpl_03</v>
      </c>
      <c r="F2615" t="str">
        <f>VLOOKUP($C2615,'Look-Ups'!$C$2:$G$32,F$1-2,0)</f>
        <v>Segment_03</v>
      </c>
      <c r="G2615" t="str">
        <f>VLOOKUP($C2615,'Look-Ups'!$C$2:$G$32,G$1-2,0)</f>
        <v>Proc_Type_01</v>
      </c>
      <c r="H2615" t="s">
        <v>219</v>
      </c>
      <c r="I2615">
        <f t="shared" si="96"/>
        <v>2026</v>
      </c>
      <c r="J2615" t="s">
        <v>23</v>
      </c>
    </row>
    <row r="2616" spans="1:10" x14ac:dyDescent="0.25">
      <c r="A2616" t="str">
        <f t="shared" si="97"/>
        <v>Function_03Application_112026</v>
      </c>
      <c r="B2616">
        <v>2613</v>
      </c>
      <c r="C2616" t="s">
        <v>364</v>
      </c>
      <c r="D2616" t="str">
        <f>VLOOKUP($C2616,'Look-Ups'!$C$2:$G$32,D$1-2,0)</f>
        <v>Function_03</v>
      </c>
      <c r="E2616" t="str">
        <f>VLOOKUP($C2616,'Look-Ups'!$C$2:$G$32,E$1-2,0)</f>
        <v>Function_Simpl_03</v>
      </c>
      <c r="F2616" t="str">
        <f>VLOOKUP($C2616,'Look-Ups'!$C$2:$G$32,F$1-2,0)</f>
        <v>Segment_03</v>
      </c>
      <c r="G2616" t="str">
        <f>VLOOKUP($C2616,'Look-Ups'!$C$2:$G$32,G$1-2,0)</f>
        <v>Proc_Type_01</v>
      </c>
      <c r="H2616" t="s">
        <v>244</v>
      </c>
      <c r="I2616">
        <f t="shared" si="96"/>
        <v>2026</v>
      </c>
      <c r="J2616" t="s">
        <v>23</v>
      </c>
    </row>
    <row r="2617" spans="1:10" x14ac:dyDescent="0.25">
      <c r="A2617" t="str">
        <f t="shared" si="97"/>
        <v>Function_03Application_142026</v>
      </c>
      <c r="B2617">
        <v>2614</v>
      </c>
      <c r="C2617" t="s">
        <v>367</v>
      </c>
      <c r="D2617" t="str">
        <f>VLOOKUP($C2617,'Look-Ups'!$C$2:$G$32,D$1-2,0)</f>
        <v>Function_03</v>
      </c>
      <c r="E2617" t="str">
        <f>VLOOKUP($C2617,'Look-Ups'!$C$2:$G$32,E$1-2,0)</f>
        <v>Function_Simpl_03</v>
      </c>
      <c r="F2617" t="str">
        <f>VLOOKUP($C2617,'Look-Ups'!$C$2:$G$32,F$1-2,0)</f>
        <v>Segment_03</v>
      </c>
      <c r="G2617" t="str">
        <f>VLOOKUP($C2617,'Look-Ups'!$C$2:$G$32,G$1-2,0)</f>
        <v>Proc_Type_01</v>
      </c>
      <c r="H2617" t="s">
        <v>195</v>
      </c>
      <c r="I2617">
        <f t="shared" si="96"/>
        <v>2026</v>
      </c>
      <c r="J2617" t="s">
        <v>23</v>
      </c>
    </row>
    <row r="2618" spans="1:10" x14ac:dyDescent="0.25">
      <c r="A2618" t="str">
        <f t="shared" si="97"/>
        <v>Function_03Application_142026</v>
      </c>
      <c r="B2618">
        <v>2615</v>
      </c>
      <c r="C2618" t="s">
        <v>367</v>
      </c>
      <c r="D2618" t="str">
        <f>VLOOKUP($C2618,'Look-Ups'!$C$2:$G$32,D$1-2,0)</f>
        <v>Function_03</v>
      </c>
      <c r="E2618" t="str">
        <f>VLOOKUP($C2618,'Look-Ups'!$C$2:$G$32,E$1-2,0)</f>
        <v>Function_Simpl_03</v>
      </c>
      <c r="F2618" t="str">
        <f>VLOOKUP($C2618,'Look-Ups'!$C$2:$G$32,F$1-2,0)</f>
        <v>Segment_03</v>
      </c>
      <c r="G2618" t="str">
        <f>VLOOKUP($C2618,'Look-Ups'!$C$2:$G$32,G$1-2,0)</f>
        <v>Proc_Type_01</v>
      </c>
      <c r="H2618" t="s">
        <v>161</v>
      </c>
      <c r="I2618">
        <f t="shared" ref="I2618:I2681" si="98">I2263+1</f>
        <v>2026</v>
      </c>
      <c r="J2618" t="s">
        <v>23</v>
      </c>
    </row>
    <row r="2619" spans="1:10" x14ac:dyDescent="0.25">
      <c r="A2619" t="str">
        <f t="shared" si="97"/>
        <v>Function_03Application_142026</v>
      </c>
      <c r="B2619">
        <v>2616</v>
      </c>
      <c r="C2619" t="s">
        <v>367</v>
      </c>
      <c r="D2619" t="str">
        <f>VLOOKUP($C2619,'Look-Ups'!$C$2:$G$32,D$1-2,0)</f>
        <v>Function_03</v>
      </c>
      <c r="E2619" t="str">
        <f>VLOOKUP($C2619,'Look-Ups'!$C$2:$G$32,E$1-2,0)</f>
        <v>Function_Simpl_03</v>
      </c>
      <c r="F2619" t="str">
        <f>VLOOKUP($C2619,'Look-Ups'!$C$2:$G$32,F$1-2,0)</f>
        <v>Segment_03</v>
      </c>
      <c r="G2619" t="str">
        <f>VLOOKUP($C2619,'Look-Ups'!$C$2:$G$32,G$1-2,0)</f>
        <v>Proc_Type_01</v>
      </c>
      <c r="H2619" t="s">
        <v>219</v>
      </c>
      <c r="I2619">
        <f t="shared" si="98"/>
        <v>2026</v>
      </c>
      <c r="J2619" t="s">
        <v>23</v>
      </c>
    </row>
    <row r="2620" spans="1:10" x14ac:dyDescent="0.25">
      <c r="A2620" t="str">
        <f t="shared" si="97"/>
        <v>Function_03Application_142026</v>
      </c>
      <c r="B2620">
        <v>2617</v>
      </c>
      <c r="C2620" t="s">
        <v>367</v>
      </c>
      <c r="D2620" t="str">
        <f>VLOOKUP($C2620,'Look-Ups'!$C$2:$G$32,D$1-2,0)</f>
        <v>Function_03</v>
      </c>
      <c r="E2620" t="str">
        <f>VLOOKUP($C2620,'Look-Ups'!$C$2:$G$32,E$1-2,0)</f>
        <v>Function_Simpl_03</v>
      </c>
      <c r="F2620" t="str">
        <f>VLOOKUP($C2620,'Look-Ups'!$C$2:$G$32,F$1-2,0)</f>
        <v>Segment_03</v>
      </c>
      <c r="G2620" t="str">
        <f>VLOOKUP($C2620,'Look-Ups'!$C$2:$G$32,G$1-2,0)</f>
        <v>Proc_Type_01</v>
      </c>
      <c r="H2620" t="s">
        <v>162</v>
      </c>
      <c r="I2620">
        <f t="shared" si="98"/>
        <v>2026</v>
      </c>
      <c r="J2620" t="s">
        <v>23</v>
      </c>
    </row>
    <row r="2621" spans="1:10" x14ac:dyDescent="0.25">
      <c r="A2621" t="str">
        <f t="shared" si="97"/>
        <v>Function_03Application_142026</v>
      </c>
      <c r="B2621">
        <v>2618</v>
      </c>
      <c r="C2621" t="s">
        <v>367</v>
      </c>
      <c r="D2621" t="str">
        <f>VLOOKUP($C2621,'Look-Ups'!$C$2:$G$32,D$1-2,0)</f>
        <v>Function_03</v>
      </c>
      <c r="E2621" t="str">
        <f>VLOOKUP($C2621,'Look-Ups'!$C$2:$G$32,E$1-2,0)</f>
        <v>Function_Simpl_03</v>
      </c>
      <c r="F2621" t="str">
        <f>VLOOKUP($C2621,'Look-Ups'!$C$2:$G$32,F$1-2,0)</f>
        <v>Segment_03</v>
      </c>
      <c r="G2621" t="str">
        <f>VLOOKUP($C2621,'Look-Ups'!$C$2:$G$32,G$1-2,0)</f>
        <v>Proc_Type_01</v>
      </c>
      <c r="H2621" t="s">
        <v>156</v>
      </c>
      <c r="I2621">
        <f t="shared" si="98"/>
        <v>2026</v>
      </c>
      <c r="J2621" t="s">
        <v>23</v>
      </c>
    </row>
    <row r="2622" spans="1:10" x14ac:dyDescent="0.25">
      <c r="A2622" t="str">
        <f t="shared" si="97"/>
        <v>Function_03Application_142026</v>
      </c>
      <c r="B2622">
        <v>2619</v>
      </c>
      <c r="C2622" t="s">
        <v>367</v>
      </c>
      <c r="D2622" t="str">
        <f>VLOOKUP($C2622,'Look-Ups'!$C$2:$G$32,D$1-2,0)</f>
        <v>Function_03</v>
      </c>
      <c r="E2622" t="str">
        <f>VLOOKUP($C2622,'Look-Ups'!$C$2:$G$32,E$1-2,0)</f>
        <v>Function_Simpl_03</v>
      </c>
      <c r="F2622" t="str">
        <f>VLOOKUP($C2622,'Look-Ups'!$C$2:$G$32,F$1-2,0)</f>
        <v>Segment_03</v>
      </c>
      <c r="G2622" t="str">
        <f>VLOOKUP($C2622,'Look-Ups'!$C$2:$G$32,G$1-2,0)</f>
        <v>Proc_Type_01</v>
      </c>
      <c r="H2622" t="s">
        <v>187</v>
      </c>
      <c r="I2622">
        <f t="shared" si="98"/>
        <v>2026</v>
      </c>
      <c r="J2622" t="s">
        <v>23</v>
      </c>
    </row>
    <row r="2623" spans="1:10" x14ac:dyDescent="0.25">
      <c r="A2623" t="str">
        <f t="shared" si="97"/>
        <v>Function_03Application_142026</v>
      </c>
      <c r="B2623">
        <v>2620</v>
      </c>
      <c r="C2623" t="s">
        <v>367</v>
      </c>
      <c r="D2623" t="str">
        <f>VLOOKUP($C2623,'Look-Ups'!$C$2:$G$32,D$1-2,0)</f>
        <v>Function_03</v>
      </c>
      <c r="E2623" t="str">
        <f>VLOOKUP($C2623,'Look-Ups'!$C$2:$G$32,E$1-2,0)</f>
        <v>Function_Simpl_03</v>
      </c>
      <c r="F2623" t="str">
        <f>VLOOKUP($C2623,'Look-Ups'!$C$2:$G$32,F$1-2,0)</f>
        <v>Segment_03</v>
      </c>
      <c r="G2623" t="str">
        <f>VLOOKUP($C2623,'Look-Ups'!$C$2:$G$32,G$1-2,0)</f>
        <v>Proc_Type_01</v>
      </c>
      <c r="H2623" t="s">
        <v>239</v>
      </c>
      <c r="I2623">
        <f t="shared" si="98"/>
        <v>2026</v>
      </c>
      <c r="J2623" t="s">
        <v>23</v>
      </c>
    </row>
    <row r="2624" spans="1:10" x14ac:dyDescent="0.25">
      <c r="A2624" t="str">
        <f t="shared" si="97"/>
        <v>Function_03Application_142026</v>
      </c>
      <c r="B2624">
        <v>2621</v>
      </c>
      <c r="C2624" t="s">
        <v>367</v>
      </c>
      <c r="D2624" t="str">
        <f>VLOOKUP($C2624,'Look-Ups'!$C$2:$G$32,D$1-2,0)</f>
        <v>Function_03</v>
      </c>
      <c r="E2624" t="str">
        <f>VLOOKUP($C2624,'Look-Ups'!$C$2:$G$32,E$1-2,0)</f>
        <v>Function_Simpl_03</v>
      </c>
      <c r="F2624" t="str">
        <f>VLOOKUP($C2624,'Look-Ups'!$C$2:$G$32,F$1-2,0)</f>
        <v>Segment_03</v>
      </c>
      <c r="G2624" t="str">
        <f>VLOOKUP($C2624,'Look-Ups'!$C$2:$G$32,G$1-2,0)</f>
        <v>Proc_Type_01</v>
      </c>
      <c r="H2624" t="s">
        <v>244</v>
      </c>
      <c r="I2624">
        <f t="shared" si="98"/>
        <v>2026</v>
      </c>
      <c r="J2624" t="s">
        <v>23</v>
      </c>
    </row>
    <row r="2625" spans="1:10" x14ac:dyDescent="0.25">
      <c r="A2625" t="str">
        <f t="shared" si="97"/>
        <v>Function_03Application_152026</v>
      </c>
      <c r="B2625">
        <v>2622</v>
      </c>
      <c r="C2625" t="s">
        <v>368</v>
      </c>
      <c r="D2625" t="str">
        <f>VLOOKUP($C2625,'Look-Ups'!$C$2:$G$32,D$1-2,0)</f>
        <v>Function_03</v>
      </c>
      <c r="E2625" t="str">
        <f>VLOOKUP($C2625,'Look-Ups'!$C$2:$G$32,E$1-2,0)</f>
        <v>Function_Simpl_03</v>
      </c>
      <c r="F2625" t="str">
        <f>VLOOKUP($C2625,'Look-Ups'!$C$2:$G$32,F$1-2,0)</f>
        <v>Segment_03</v>
      </c>
      <c r="G2625" t="str">
        <f>VLOOKUP($C2625,'Look-Ups'!$C$2:$G$32,G$1-2,0)</f>
        <v>Proc_Type_01</v>
      </c>
      <c r="H2625" t="s">
        <v>195</v>
      </c>
      <c r="I2625">
        <f t="shared" si="98"/>
        <v>2026</v>
      </c>
      <c r="J2625" t="s">
        <v>23</v>
      </c>
    </row>
    <row r="2626" spans="1:10" x14ac:dyDescent="0.25">
      <c r="A2626" t="str">
        <f t="shared" si="97"/>
        <v>Function_03Application_152026</v>
      </c>
      <c r="B2626">
        <v>2623</v>
      </c>
      <c r="C2626" t="s">
        <v>368</v>
      </c>
      <c r="D2626" t="str">
        <f>VLOOKUP($C2626,'Look-Ups'!$C$2:$G$32,D$1-2,0)</f>
        <v>Function_03</v>
      </c>
      <c r="E2626" t="str">
        <f>VLOOKUP($C2626,'Look-Ups'!$C$2:$G$32,E$1-2,0)</f>
        <v>Function_Simpl_03</v>
      </c>
      <c r="F2626" t="str">
        <f>VLOOKUP($C2626,'Look-Ups'!$C$2:$G$32,F$1-2,0)</f>
        <v>Segment_03</v>
      </c>
      <c r="G2626" t="str">
        <f>VLOOKUP($C2626,'Look-Ups'!$C$2:$G$32,G$1-2,0)</f>
        <v>Proc_Type_01</v>
      </c>
      <c r="H2626" t="s">
        <v>161</v>
      </c>
      <c r="I2626">
        <f t="shared" si="98"/>
        <v>2026</v>
      </c>
      <c r="J2626" t="s">
        <v>23</v>
      </c>
    </row>
    <row r="2627" spans="1:10" x14ac:dyDescent="0.25">
      <c r="A2627" t="str">
        <f t="shared" si="97"/>
        <v>Function_03Application_152026</v>
      </c>
      <c r="B2627">
        <v>2624</v>
      </c>
      <c r="C2627" t="s">
        <v>368</v>
      </c>
      <c r="D2627" t="str">
        <f>VLOOKUP($C2627,'Look-Ups'!$C$2:$G$32,D$1-2,0)</f>
        <v>Function_03</v>
      </c>
      <c r="E2627" t="str">
        <f>VLOOKUP($C2627,'Look-Ups'!$C$2:$G$32,E$1-2,0)</f>
        <v>Function_Simpl_03</v>
      </c>
      <c r="F2627" t="str">
        <f>VLOOKUP($C2627,'Look-Ups'!$C$2:$G$32,F$1-2,0)</f>
        <v>Segment_03</v>
      </c>
      <c r="G2627" t="str">
        <f>VLOOKUP($C2627,'Look-Ups'!$C$2:$G$32,G$1-2,0)</f>
        <v>Proc_Type_01</v>
      </c>
      <c r="H2627" t="s">
        <v>239</v>
      </c>
      <c r="I2627">
        <f t="shared" si="98"/>
        <v>2026</v>
      </c>
      <c r="J2627" t="s">
        <v>23</v>
      </c>
    </row>
    <row r="2628" spans="1:10" x14ac:dyDescent="0.25">
      <c r="A2628" t="str">
        <f t="shared" si="97"/>
        <v>Function_03Application_152026</v>
      </c>
      <c r="B2628">
        <v>2625</v>
      </c>
      <c r="C2628" t="s">
        <v>368</v>
      </c>
      <c r="D2628" t="str">
        <f>VLOOKUP($C2628,'Look-Ups'!$C$2:$G$32,D$1-2,0)</f>
        <v>Function_03</v>
      </c>
      <c r="E2628" t="str">
        <f>VLOOKUP($C2628,'Look-Ups'!$C$2:$G$32,E$1-2,0)</f>
        <v>Function_Simpl_03</v>
      </c>
      <c r="F2628" t="str">
        <f>VLOOKUP($C2628,'Look-Ups'!$C$2:$G$32,F$1-2,0)</f>
        <v>Segment_03</v>
      </c>
      <c r="G2628" t="str">
        <f>VLOOKUP($C2628,'Look-Ups'!$C$2:$G$32,G$1-2,0)</f>
        <v>Proc_Type_01</v>
      </c>
      <c r="H2628" t="s">
        <v>187</v>
      </c>
      <c r="I2628">
        <f t="shared" si="98"/>
        <v>2026</v>
      </c>
      <c r="J2628" t="s">
        <v>23</v>
      </c>
    </row>
    <row r="2629" spans="1:10" x14ac:dyDescent="0.25">
      <c r="A2629" t="str">
        <f t="shared" ref="A2629:A2692" si="99">D2629&amp;C2629&amp;I2629</f>
        <v>Function_03Application_152026</v>
      </c>
      <c r="B2629">
        <v>2626</v>
      </c>
      <c r="C2629" t="s">
        <v>368</v>
      </c>
      <c r="D2629" t="str">
        <f>VLOOKUP($C2629,'Look-Ups'!$C$2:$G$32,D$1-2,0)</f>
        <v>Function_03</v>
      </c>
      <c r="E2629" t="str">
        <f>VLOOKUP($C2629,'Look-Ups'!$C$2:$G$32,E$1-2,0)</f>
        <v>Function_Simpl_03</v>
      </c>
      <c r="F2629" t="str">
        <f>VLOOKUP($C2629,'Look-Ups'!$C$2:$G$32,F$1-2,0)</f>
        <v>Segment_03</v>
      </c>
      <c r="G2629" t="str">
        <f>VLOOKUP($C2629,'Look-Ups'!$C$2:$G$32,G$1-2,0)</f>
        <v>Proc_Type_01</v>
      </c>
      <c r="H2629" t="s">
        <v>204</v>
      </c>
      <c r="I2629">
        <f t="shared" si="98"/>
        <v>2026</v>
      </c>
      <c r="J2629" t="s">
        <v>23</v>
      </c>
    </row>
    <row r="2630" spans="1:10" x14ac:dyDescent="0.25">
      <c r="A2630" t="str">
        <f t="shared" si="99"/>
        <v>Function_03Application_152026</v>
      </c>
      <c r="B2630">
        <v>2627</v>
      </c>
      <c r="C2630" t="s">
        <v>368</v>
      </c>
      <c r="D2630" t="str">
        <f>VLOOKUP($C2630,'Look-Ups'!$C$2:$G$32,D$1-2,0)</f>
        <v>Function_03</v>
      </c>
      <c r="E2630" t="str">
        <f>VLOOKUP($C2630,'Look-Ups'!$C$2:$G$32,E$1-2,0)</f>
        <v>Function_Simpl_03</v>
      </c>
      <c r="F2630" t="str">
        <f>VLOOKUP($C2630,'Look-Ups'!$C$2:$G$32,F$1-2,0)</f>
        <v>Segment_03</v>
      </c>
      <c r="G2630" t="str">
        <f>VLOOKUP($C2630,'Look-Ups'!$C$2:$G$32,G$1-2,0)</f>
        <v>Proc_Type_01</v>
      </c>
      <c r="H2630" t="s">
        <v>162</v>
      </c>
      <c r="I2630">
        <f t="shared" si="98"/>
        <v>2026</v>
      </c>
      <c r="J2630" t="s">
        <v>23</v>
      </c>
    </row>
    <row r="2631" spans="1:10" x14ac:dyDescent="0.25">
      <c r="A2631" t="str">
        <f t="shared" si="99"/>
        <v>Function_03Application_152026</v>
      </c>
      <c r="B2631">
        <v>2628</v>
      </c>
      <c r="C2631" t="s">
        <v>368</v>
      </c>
      <c r="D2631" t="str">
        <f>VLOOKUP($C2631,'Look-Ups'!$C$2:$G$32,D$1-2,0)</f>
        <v>Function_03</v>
      </c>
      <c r="E2631" t="str">
        <f>VLOOKUP($C2631,'Look-Ups'!$C$2:$G$32,E$1-2,0)</f>
        <v>Function_Simpl_03</v>
      </c>
      <c r="F2631" t="str">
        <f>VLOOKUP($C2631,'Look-Ups'!$C$2:$G$32,F$1-2,0)</f>
        <v>Segment_03</v>
      </c>
      <c r="G2631" t="str">
        <f>VLOOKUP($C2631,'Look-Ups'!$C$2:$G$32,G$1-2,0)</f>
        <v>Proc_Type_01</v>
      </c>
      <c r="H2631" t="s">
        <v>156</v>
      </c>
      <c r="I2631">
        <f t="shared" si="98"/>
        <v>2026</v>
      </c>
      <c r="J2631" t="s">
        <v>23</v>
      </c>
    </row>
    <row r="2632" spans="1:10" x14ac:dyDescent="0.25">
      <c r="A2632" t="str">
        <f t="shared" si="99"/>
        <v>Function_03Application_152026</v>
      </c>
      <c r="B2632">
        <v>2629</v>
      </c>
      <c r="C2632" t="s">
        <v>368</v>
      </c>
      <c r="D2632" t="str">
        <f>VLOOKUP($C2632,'Look-Ups'!$C$2:$G$32,D$1-2,0)</f>
        <v>Function_03</v>
      </c>
      <c r="E2632" t="str">
        <f>VLOOKUP($C2632,'Look-Ups'!$C$2:$G$32,E$1-2,0)</f>
        <v>Function_Simpl_03</v>
      </c>
      <c r="F2632" t="str">
        <f>VLOOKUP($C2632,'Look-Ups'!$C$2:$G$32,F$1-2,0)</f>
        <v>Segment_03</v>
      </c>
      <c r="G2632" t="str">
        <f>VLOOKUP($C2632,'Look-Ups'!$C$2:$G$32,G$1-2,0)</f>
        <v>Proc_Type_01</v>
      </c>
      <c r="H2632" t="s">
        <v>244</v>
      </c>
      <c r="I2632">
        <f t="shared" si="98"/>
        <v>2026</v>
      </c>
      <c r="J2632" t="s">
        <v>23</v>
      </c>
    </row>
    <row r="2633" spans="1:10" x14ac:dyDescent="0.25">
      <c r="A2633" t="str">
        <f t="shared" si="99"/>
        <v>Function_03Application_072026</v>
      </c>
      <c r="B2633">
        <v>2630</v>
      </c>
      <c r="C2633" t="s">
        <v>360</v>
      </c>
      <c r="D2633" t="str">
        <f>VLOOKUP($C2633,'Look-Ups'!$C$2:$G$32,D$1-2,0)</f>
        <v>Function_03</v>
      </c>
      <c r="E2633" t="str">
        <f>VLOOKUP($C2633,'Look-Ups'!$C$2:$G$32,E$1-2,0)</f>
        <v>Function_Simpl_03</v>
      </c>
      <c r="F2633" t="str">
        <f>VLOOKUP($C2633,'Look-Ups'!$C$2:$G$32,F$1-2,0)</f>
        <v>Segment_03</v>
      </c>
      <c r="G2633" t="str">
        <f>VLOOKUP($C2633,'Look-Ups'!$C$2:$G$32,G$1-2,0)</f>
        <v>Proc_Type_01</v>
      </c>
      <c r="H2633" t="s">
        <v>195</v>
      </c>
      <c r="I2633">
        <f t="shared" si="98"/>
        <v>2026</v>
      </c>
      <c r="J2633" t="s">
        <v>23</v>
      </c>
    </row>
    <row r="2634" spans="1:10" x14ac:dyDescent="0.25">
      <c r="A2634" t="str">
        <f t="shared" si="99"/>
        <v>Function_03Application_072026</v>
      </c>
      <c r="B2634">
        <v>2631</v>
      </c>
      <c r="C2634" t="s">
        <v>360</v>
      </c>
      <c r="D2634" t="str">
        <f>VLOOKUP($C2634,'Look-Ups'!$C$2:$G$32,D$1-2,0)</f>
        <v>Function_03</v>
      </c>
      <c r="E2634" t="str">
        <f>VLOOKUP($C2634,'Look-Ups'!$C$2:$G$32,E$1-2,0)</f>
        <v>Function_Simpl_03</v>
      </c>
      <c r="F2634" t="str">
        <f>VLOOKUP($C2634,'Look-Ups'!$C$2:$G$32,F$1-2,0)</f>
        <v>Segment_03</v>
      </c>
      <c r="G2634" t="str">
        <f>VLOOKUP($C2634,'Look-Ups'!$C$2:$G$32,G$1-2,0)</f>
        <v>Proc_Type_01</v>
      </c>
      <c r="H2634" t="s">
        <v>161</v>
      </c>
      <c r="I2634">
        <f t="shared" si="98"/>
        <v>2026</v>
      </c>
      <c r="J2634" t="s">
        <v>23</v>
      </c>
    </row>
    <row r="2635" spans="1:10" x14ac:dyDescent="0.25">
      <c r="A2635" t="str">
        <f t="shared" si="99"/>
        <v>Function_03Application_072026</v>
      </c>
      <c r="B2635">
        <v>2632</v>
      </c>
      <c r="C2635" t="s">
        <v>360</v>
      </c>
      <c r="D2635" t="str">
        <f>VLOOKUP($C2635,'Look-Ups'!$C$2:$G$32,D$1-2,0)</f>
        <v>Function_03</v>
      </c>
      <c r="E2635" t="str">
        <f>VLOOKUP($C2635,'Look-Ups'!$C$2:$G$32,E$1-2,0)</f>
        <v>Function_Simpl_03</v>
      </c>
      <c r="F2635" t="str">
        <f>VLOOKUP($C2635,'Look-Ups'!$C$2:$G$32,F$1-2,0)</f>
        <v>Segment_03</v>
      </c>
      <c r="G2635" t="str">
        <f>VLOOKUP($C2635,'Look-Ups'!$C$2:$G$32,G$1-2,0)</f>
        <v>Proc_Type_01</v>
      </c>
      <c r="H2635" t="s">
        <v>156</v>
      </c>
      <c r="I2635">
        <f t="shared" si="98"/>
        <v>2026</v>
      </c>
      <c r="J2635" t="s">
        <v>23</v>
      </c>
    </row>
    <row r="2636" spans="1:10" x14ac:dyDescent="0.25">
      <c r="A2636" t="str">
        <f t="shared" si="99"/>
        <v>Function_03Application_072026</v>
      </c>
      <c r="B2636">
        <v>2633</v>
      </c>
      <c r="C2636" t="s">
        <v>360</v>
      </c>
      <c r="D2636" t="str">
        <f>VLOOKUP($C2636,'Look-Ups'!$C$2:$G$32,D$1-2,0)</f>
        <v>Function_03</v>
      </c>
      <c r="E2636" t="str">
        <f>VLOOKUP($C2636,'Look-Ups'!$C$2:$G$32,E$1-2,0)</f>
        <v>Function_Simpl_03</v>
      </c>
      <c r="F2636" t="str">
        <f>VLOOKUP($C2636,'Look-Ups'!$C$2:$G$32,F$1-2,0)</f>
        <v>Segment_03</v>
      </c>
      <c r="G2636" t="str">
        <f>VLOOKUP($C2636,'Look-Ups'!$C$2:$G$32,G$1-2,0)</f>
        <v>Proc_Type_01</v>
      </c>
      <c r="H2636" t="s">
        <v>187</v>
      </c>
      <c r="I2636">
        <f t="shared" si="98"/>
        <v>2026</v>
      </c>
      <c r="J2636" t="s">
        <v>23</v>
      </c>
    </row>
    <row r="2637" spans="1:10" x14ac:dyDescent="0.25">
      <c r="A2637" t="str">
        <f t="shared" si="99"/>
        <v>Function_03Application_072026</v>
      </c>
      <c r="B2637">
        <v>2634</v>
      </c>
      <c r="C2637" t="s">
        <v>360</v>
      </c>
      <c r="D2637" t="str">
        <f>VLOOKUP($C2637,'Look-Ups'!$C$2:$G$32,D$1-2,0)</f>
        <v>Function_03</v>
      </c>
      <c r="E2637" t="str">
        <f>VLOOKUP($C2637,'Look-Ups'!$C$2:$G$32,E$1-2,0)</f>
        <v>Function_Simpl_03</v>
      </c>
      <c r="F2637" t="str">
        <f>VLOOKUP($C2637,'Look-Ups'!$C$2:$G$32,F$1-2,0)</f>
        <v>Segment_03</v>
      </c>
      <c r="G2637" t="str">
        <f>VLOOKUP($C2637,'Look-Ups'!$C$2:$G$32,G$1-2,0)</f>
        <v>Proc_Type_01</v>
      </c>
      <c r="H2637" t="s">
        <v>219</v>
      </c>
      <c r="I2637">
        <f t="shared" si="98"/>
        <v>2026</v>
      </c>
      <c r="J2637" t="s">
        <v>23</v>
      </c>
    </row>
    <row r="2638" spans="1:10" x14ac:dyDescent="0.25">
      <c r="A2638" t="str">
        <f t="shared" si="99"/>
        <v>Function_03Application_072026</v>
      </c>
      <c r="B2638">
        <v>2635</v>
      </c>
      <c r="C2638" t="s">
        <v>360</v>
      </c>
      <c r="D2638" t="str">
        <f>VLOOKUP($C2638,'Look-Ups'!$C$2:$G$32,D$1-2,0)</f>
        <v>Function_03</v>
      </c>
      <c r="E2638" t="str">
        <f>VLOOKUP($C2638,'Look-Ups'!$C$2:$G$32,E$1-2,0)</f>
        <v>Function_Simpl_03</v>
      </c>
      <c r="F2638" t="str">
        <f>VLOOKUP($C2638,'Look-Ups'!$C$2:$G$32,F$1-2,0)</f>
        <v>Segment_03</v>
      </c>
      <c r="G2638" t="str">
        <f>VLOOKUP($C2638,'Look-Ups'!$C$2:$G$32,G$1-2,0)</f>
        <v>Proc_Type_01</v>
      </c>
      <c r="H2638" t="s">
        <v>204</v>
      </c>
      <c r="I2638">
        <f t="shared" si="98"/>
        <v>2026</v>
      </c>
      <c r="J2638" t="s">
        <v>23</v>
      </c>
    </row>
    <row r="2639" spans="1:10" x14ac:dyDescent="0.25">
      <c r="A2639" t="str">
        <f t="shared" si="99"/>
        <v>Function_03Application_072026</v>
      </c>
      <c r="B2639">
        <v>2636</v>
      </c>
      <c r="C2639" t="s">
        <v>360</v>
      </c>
      <c r="D2639" t="str">
        <f>VLOOKUP($C2639,'Look-Ups'!$C$2:$G$32,D$1-2,0)</f>
        <v>Function_03</v>
      </c>
      <c r="E2639" t="str">
        <f>VLOOKUP($C2639,'Look-Ups'!$C$2:$G$32,E$1-2,0)</f>
        <v>Function_Simpl_03</v>
      </c>
      <c r="F2639" t="str">
        <f>VLOOKUP($C2639,'Look-Ups'!$C$2:$G$32,F$1-2,0)</f>
        <v>Segment_03</v>
      </c>
      <c r="G2639" t="str">
        <f>VLOOKUP($C2639,'Look-Ups'!$C$2:$G$32,G$1-2,0)</f>
        <v>Proc_Type_01</v>
      </c>
      <c r="H2639" t="s">
        <v>244</v>
      </c>
      <c r="I2639">
        <f t="shared" si="98"/>
        <v>2026</v>
      </c>
      <c r="J2639" t="s">
        <v>23</v>
      </c>
    </row>
    <row r="2640" spans="1:10" x14ac:dyDescent="0.25">
      <c r="A2640" t="str">
        <f t="shared" si="99"/>
        <v>Function_03Application_082026</v>
      </c>
      <c r="B2640">
        <v>2637</v>
      </c>
      <c r="C2640" t="s">
        <v>361</v>
      </c>
      <c r="D2640" t="str">
        <f>VLOOKUP($C2640,'Look-Ups'!$C$2:$G$32,D$1-2,0)</f>
        <v>Function_03</v>
      </c>
      <c r="E2640" t="str">
        <f>VLOOKUP($C2640,'Look-Ups'!$C$2:$G$32,E$1-2,0)</f>
        <v>Function_Simpl_03</v>
      </c>
      <c r="F2640" t="str">
        <f>VLOOKUP($C2640,'Look-Ups'!$C$2:$G$32,F$1-2,0)</f>
        <v>Segment_03</v>
      </c>
      <c r="G2640" t="str">
        <f>VLOOKUP($C2640,'Look-Ups'!$C$2:$G$32,G$1-2,0)</f>
        <v>Proc_Type_01</v>
      </c>
      <c r="H2640" t="s">
        <v>195</v>
      </c>
      <c r="I2640">
        <f t="shared" si="98"/>
        <v>2026</v>
      </c>
      <c r="J2640" t="s">
        <v>23</v>
      </c>
    </row>
    <row r="2641" spans="1:10" x14ac:dyDescent="0.25">
      <c r="A2641" t="str">
        <f t="shared" si="99"/>
        <v>Function_03Application_082026</v>
      </c>
      <c r="B2641">
        <v>2638</v>
      </c>
      <c r="C2641" t="s">
        <v>361</v>
      </c>
      <c r="D2641" t="str">
        <f>VLOOKUP($C2641,'Look-Ups'!$C$2:$G$32,D$1-2,0)</f>
        <v>Function_03</v>
      </c>
      <c r="E2641" t="str">
        <f>VLOOKUP($C2641,'Look-Ups'!$C$2:$G$32,E$1-2,0)</f>
        <v>Function_Simpl_03</v>
      </c>
      <c r="F2641" t="str">
        <f>VLOOKUP($C2641,'Look-Ups'!$C$2:$G$32,F$1-2,0)</f>
        <v>Segment_03</v>
      </c>
      <c r="G2641" t="str">
        <f>VLOOKUP($C2641,'Look-Ups'!$C$2:$G$32,G$1-2,0)</f>
        <v>Proc_Type_01</v>
      </c>
      <c r="H2641" t="s">
        <v>161</v>
      </c>
      <c r="I2641">
        <f t="shared" si="98"/>
        <v>2026</v>
      </c>
      <c r="J2641" t="s">
        <v>23</v>
      </c>
    </row>
    <row r="2642" spans="1:10" x14ac:dyDescent="0.25">
      <c r="A2642" t="str">
        <f t="shared" si="99"/>
        <v>Function_03Application_082026</v>
      </c>
      <c r="B2642">
        <v>2639</v>
      </c>
      <c r="C2642" t="s">
        <v>361</v>
      </c>
      <c r="D2642" t="str">
        <f>VLOOKUP($C2642,'Look-Ups'!$C$2:$G$32,D$1-2,0)</f>
        <v>Function_03</v>
      </c>
      <c r="E2642" t="str">
        <f>VLOOKUP($C2642,'Look-Ups'!$C$2:$G$32,E$1-2,0)</f>
        <v>Function_Simpl_03</v>
      </c>
      <c r="F2642" t="str">
        <f>VLOOKUP($C2642,'Look-Ups'!$C$2:$G$32,F$1-2,0)</f>
        <v>Segment_03</v>
      </c>
      <c r="G2642" t="str">
        <f>VLOOKUP($C2642,'Look-Ups'!$C$2:$G$32,G$1-2,0)</f>
        <v>Proc_Type_01</v>
      </c>
      <c r="H2642" t="s">
        <v>156</v>
      </c>
      <c r="I2642">
        <f t="shared" si="98"/>
        <v>2026</v>
      </c>
      <c r="J2642" t="s">
        <v>23</v>
      </c>
    </row>
    <row r="2643" spans="1:10" x14ac:dyDescent="0.25">
      <c r="A2643" t="str">
        <f t="shared" si="99"/>
        <v>Function_03Application_082026</v>
      </c>
      <c r="B2643">
        <v>2640</v>
      </c>
      <c r="C2643" t="s">
        <v>361</v>
      </c>
      <c r="D2643" t="str">
        <f>VLOOKUP($C2643,'Look-Ups'!$C$2:$G$32,D$1-2,0)</f>
        <v>Function_03</v>
      </c>
      <c r="E2643" t="str">
        <f>VLOOKUP($C2643,'Look-Ups'!$C$2:$G$32,E$1-2,0)</f>
        <v>Function_Simpl_03</v>
      </c>
      <c r="F2643" t="str">
        <f>VLOOKUP($C2643,'Look-Ups'!$C$2:$G$32,F$1-2,0)</f>
        <v>Segment_03</v>
      </c>
      <c r="G2643" t="str">
        <f>VLOOKUP($C2643,'Look-Ups'!$C$2:$G$32,G$1-2,0)</f>
        <v>Proc_Type_01</v>
      </c>
      <c r="H2643" t="s">
        <v>187</v>
      </c>
      <c r="I2643">
        <f t="shared" si="98"/>
        <v>2026</v>
      </c>
      <c r="J2643" t="s">
        <v>23</v>
      </c>
    </row>
    <row r="2644" spans="1:10" x14ac:dyDescent="0.25">
      <c r="A2644" t="str">
        <f t="shared" si="99"/>
        <v>Function_03Application_082026</v>
      </c>
      <c r="B2644">
        <v>2641</v>
      </c>
      <c r="C2644" t="s">
        <v>361</v>
      </c>
      <c r="D2644" t="str">
        <f>VLOOKUP($C2644,'Look-Ups'!$C$2:$G$32,D$1-2,0)</f>
        <v>Function_03</v>
      </c>
      <c r="E2644" t="str">
        <f>VLOOKUP($C2644,'Look-Ups'!$C$2:$G$32,E$1-2,0)</f>
        <v>Function_Simpl_03</v>
      </c>
      <c r="F2644" t="str">
        <f>VLOOKUP($C2644,'Look-Ups'!$C$2:$G$32,F$1-2,0)</f>
        <v>Segment_03</v>
      </c>
      <c r="G2644" t="str">
        <f>VLOOKUP($C2644,'Look-Ups'!$C$2:$G$32,G$1-2,0)</f>
        <v>Proc_Type_01</v>
      </c>
      <c r="H2644" t="s">
        <v>219</v>
      </c>
      <c r="I2644">
        <f t="shared" si="98"/>
        <v>2026</v>
      </c>
      <c r="J2644" t="s">
        <v>23</v>
      </c>
    </row>
    <row r="2645" spans="1:10" x14ac:dyDescent="0.25">
      <c r="A2645" t="str">
        <f t="shared" si="99"/>
        <v>Function_03Application_082026</v>
      </c>
      <c r="B2645">
        <v>2642</v>
      </c>
      <c r="C2645" t="s">
        <v>361</v>
      </c>
      <c r="D2645" t="str">
        <f>VLOOKUP($C2645,'Look-Ups'!$C$2:$G$32,D$1-2,0)</f>
        <v>Function_03</v>
      </c>
      <c r="E2645" t="str">
        <f>VLOOKUP($C2645,'Look-Ups'!$C$2:$G$32,E$1-2,0)</f>
        <v>Function_Simpl_03</v>
      </c>
      <c r="F2645" t="str">
        <f>VLOOKUP($C2645,'Look-Ups'!$C$2:$G$32,F$1-2,0)</f>
        <v>Segment_03</v>
      </c>
      <c r="G2645" t="str">
        <f>VLOOKUP($C2645,'Look-Ups'!$C$2:$G$32,G$1-2,0)</f>
        <v>Proc_Type_01</v>
      </c>
      <c r="H2645" t="s">
        <v>204</v>
      </c>
      <c r="I2645">
        <f t="shared" si="98"/>
        <v>2026</v>
      </c>
      <c r="J2645" t="s">
        <v>23</v>
      </c>
    </row>
    <row r="2646" spans="1:10" x14ac:dyDescent="0.25">
      <c r="A2646" t="str">
        <f t="shared" si="99"/>
        <v>Function_03Application_082026</v>
      </c>
      <c r="B2646">
        <v>2643</v>
      </c>
      <c r="C2646" t="s">
        <v>361</v>
      </c>
      <c r="D2646" t="str">
        <f>VLOOKUP($C2646,'Look-Ups'!$C$2:$G$32,D$1-2,0)</f>
        <v>Function_03</v>
      </c>
      <c r="E2646" t="str">
        <f>VLOOKUP($C2646,'Look-Ups'!$C$2:$G$32,E$1-2,0)</f>
        <v>Function_Simpl_03</v>
      </c>
      <c r="F2646" t="str">
        <f>VLOOKUP($C2646,'Look-Ups'!$C$2:$G$32,F$1-2,0)</f>
        <v>Segment_03</v>
      </c>
      <c r="G2646" t="str">
        <f>VLOOKUP($C2646,'Look-Ups'!$C$2:$G$32,G$1-2,0)</f>
        <v>Proc_Type_01</v>
      </c>
      <c r="H2646" t="s">
        <v>244</v>
      </c>
      <c r="I2646">
        <f t="shared" si="98"/>
        <v>2026</v>
      </c>
      <c r="J2646" t="s">
        <v>23</v>
      </c>
    </row>
    <row r="2647" spans="1:10" x14ac:dyDescent="0.25">
      <c r="A2647" t="str">
        <f t="shared" si="99"/>
        <v>Function_03Application_092026</v>
      </c>
      <c r="B2647">
        <v>2644</v>
      </c>
      <c r="C2647" t="s">
        <v>362</v>
      </c>
      <c r="D2647" t="str">
        <f>VLOOKUP($C2647,'Look-Ups'!$C$2:$G$32,D$1-2,0)</f>
        <v>Function_03</v>
      </c>
      <c r="E2647" t="str">
        <f>VLOOKUP($C2647,'Look-Ups'!$C$2:$G$32,E$1-2,0)</f>
        <v>Function_Simpl_03</v>
      </c>
      <c r="F2647" t="str">
        <f>VLOOKUP($C2647,'Look-Ups'!$C$2:$G$32,F$1-2,0)</f>
        <v>Segment_03</v>
      </c>
      <c r="G2647" t="str">
        <f>VLOOKUP($C2647,'Look-Ups'!$C$2:$G$32,G$1-2,0)</f>
        <v>Proc_Type_01</v>
      </c>
      <c r="H2647" t="s">
        <v>195</v>
      </c>
      <c r="I2647">
        <f t="shared" si="98"/>
        <v>2026</v>
      </c>
      <c r="J2647" t="s">
        <v>23</v>
      </c>
    </row>
    <row r="2648" spans="1:10" x14ac:dyDescent="0.25">
      <c r="A2648" t="str">
        <f t="shared" si="99"/>
        <v>Function_03Application_092026</v>
      </c>
      <c r="B2648">
        <v>2645</v>
      </c>
      <c r="C2648" t="s">
        <v>362</v>
      </c>
      <c r="D2648" t="str">
        <f>VLOOKUP($C2648,'Look-Ups'!$C$2:$G$32,D$1-2,0)</f>
        <v>Function_03</v>
      </c>
      <c r="E2648" t="str">
        <f>VLOOKUP($C2648,'Look-Ups'!$C$2:$G$32,E$1-2,0)</f>
        <v>Function_Simpl_03</v>
      </c>
      <c r="F2648" t="str">
        <f>VLOOKUP($C2648,'Look-Ups'!$C$2:$G$32,F$1-2,0)</f>
        <v>Segment_03</v>
      </c>
      <c r="G2648" t="str">
        <f>VLOOKUP($C2648,'Look-Ups'!$C$2:$G$32,G$1-2,0)</f>
        <v>Proc_Type_01</v>
      </c>
      <c r="H2648" t="s">
        <v>161</v>
      </c>
      <c r="I2648">
        <f t="shared" si="98"/>
        <v>2026</v>
      </c>
      <c r="J2648" t="s">
        <v>23</v>
      </c>
    </row>
    <row r="2649" spans="1:10" x14ac:dyDescent="0.25">
      <c r="A2649" t="str">
        <f t="shared" si="99"/>
        <v>Function_03Application_092026</v>
      </c>
      <c r="B2649">
        <v>2646</v>
      </c>
      <c r="C2649" t="s">
        <v>362</v>
      </c>
      <c r="D2649" t="str">
        <f>VLOOKUP($C2649,'Look-Ups'!$C$2:$G$32,D$1-2,0)</f>
        <v>Function_03</v>
      </c>
      <c r="E2649" t="str">
        <f>VLOOKUP($C2649,'Look-Ups'!$C$2:$G$32,E$1-2,0)</f>
        <v>Function_Simpl_03</v>
      </c>
      <c r="F2649" t="str">
        <f>VLOOKUP($C2649,'Look-Ups'!$C$2:$G$32,F$1-2,0)</f>
        <v>Segment_03</v>
      </c>
      <c r="G2649" t="str">
        <f>VLOOKUP($C2649,'Look-Ups'!$C$2:$G$32,G$1-2,0)</f>
        <v>Proc_Type_01</v>
      </c>
      <c r="H2649" t="s">
        <v>156</v>
      </c>
      <c r="I2649">
        <f t="shared" si="98"/>
        <v>2026</v>
      </c>
      <c r="J2649" t="s">
        <v>23</v>
      </c>
    </row>
    <row r="2650" spans="1:10" x14ac:dyDescent="0.25">
      <c r="A2650" t="str">
        <f t="shared" si="99"/>
        <v>Function_03Application_092026</v>
      </c>
      <c r="B2650">
        <v>2647</v>
      </c>
      <c r="C2650" t="s">
        <v>362</v>
      </c>
      <c r="D2650" t="str">
        <f>VLOOKUP($C2650,'Look-Ups'!$C$2:$G$32,D$1-2,0)</f>
        <v>Function_03</v>
      </c>
      <c r="E2650" t="str">
        <f>VLOOKUP($C2650,'Look-Ups'!$C$2:$G$32,E$1-2,0)</f>
        <v>Function_Simpl_03</v>
      </c>
      <c r="F2650" t="str">
        <f>VLOOKUP($C2650,'Look-Ups'!$C$2:$G$32,F$1-2,0)</f>
        <v>Segment_03</v>
      </c>
      <c r="G2650" t="str">
        <f>VLOOKUP($C2650,'Look-Ups'!$C$2:$G$32,G$1-2,0)</f>
        <v>Proc_Type_01</v>
      </c>
      <c r="H2650" t="s">
        <v>187</v>
      </c>
      <c r="I2650">
        <f t="shared" si="98"/>
        <v>2026</v>
      </c>
      <c r="J2650" t="s">
        <v>23</v>
      </c>
    </row>
    <row r="2651" spans="1:10" x14ac:dyDescent="0.25">
      <c r="A2651" t="str">
        <f t="shared" si="99"/>
        <v>Function_03Application_092026</v>
      </c>
      <c r="B2651">
        <v>2648</v>
      </c>
      <c r="C2651" t="s">
        <v>362</v>
      </c>
      <c r="D2651" t="str">
        <f>VLOOKUP($C2651,'Look-Ups'!$C$2:$G$32,D$1-2,0)</f>
        <v>Function_03</v>
      </c>
      <c r="E2651" t="str">
        <f>VLOOKUP($C2651,'Look-Ups'!$C$2:$G$32,E$1-2,0)</f>
        <v>Function_Simpl_03</v>
      </c>
      <c r="F2651" t="str">
        <f>VLOOKUP($C2651,'Look-Ups'!$C$2:$G$32,F$1-2,0)</f>
        <v>Segment_03</v>
      </c>
      <c r="G2651" t="str">
        <f>VLOOKUP($C2651,'Look-Ups'!$C$2:$G$32,G$1-2,0)</f>
        <v>Proc_Type_01</v>
      </c>
      <c r="H2651" t="s">
        <v>219</v>
      </c>
      <c r="I2651">
        <f t="shared" si="98"/>
        <v>2026</v>
      </c>
      <c r="J2651" t="s">
        <v>23</v>
      </c>
    </row>
    <row r="2652" spans="1:10" x14ac:dyDescent="0.25">
      <c r="A2652" t="str">
        <f t="shared" si="99"/>
        <v>Function_03Application_092026</v>
      </c>
      <c r="B2652">
        <v>2649</v>
      </c>
      <c r="C2652" t="s">
        <v>362</v>
      </c>
      <c r="D2652" t="str">
        <f>VLOOKUP($C2652,'Look-Ups'!$C$2:$G$32,D$1-2,0)</f>
        <v>Function_03</v>
      </c>
      <c r="E2652" t="str">
        <f>VLOOKUP($C2652,'Look-Ups'!$C$2:$G$32,E$1-2,0)</f>
        <v>Function_Simpl_03</v>
      </c>
      <c r="F2652" t="str">
        <f>VLOOKUP($C2652,'Look-Ups'!$C$2:$G$32,F$1-2,0)</f>
        <v>Segment_03</v>
      </c>
      <c r="G2652" t="str">
        <f>VLOOKUP($C2652,'Look-Ups'!$C$2:$G$32,G$1-2,0)</f>
        <v>Proc_Type_01</v>
      </c>
      <c r="H2652" t="s">
        <v>204</v>
      </c>
      <c r="I2652">
        <f t="shared" si="98"/>
        <v>2026</v>
      </c>
      <c r="J2652" t="s">
        <v>23</v>
      </c>
    </row>
    <row r="2653" spans="1:10" x14ac:dyDescent="0.25">
      <c r="A2653" t="str">
        <f t="shared" si="99"/>
        <v>Function_03Application_092026</v>
      </c>
      <c r="B2653">
        <v>2650</v>
      </c>
      <c r="C2653" t="s">
        <v>362</v>
      </c>
      <c r="D2653" t="str">
        <f>VLOOKUP($C2653,'Look-Ups'!$C$2:$G$32,D$1-2,0)</f>
        <v>Function_03</v>
      </c>
      <c r="E2653" t="str">
        <f>VLOOKUP($C2653,'Look-Ups'!$C$2:$G$32,E$1-2,0)</f>
        <v>Function_Simpl_03</v>
      </c>
      <c r="F2653" t="str">
        <f>VLOOKUP($C2653,'Look-Ups'!$C$2:$G$32,F$1-2,0)</f>
        <v>Segment_03</v>
      </c>
      <c r="G2653" t="str">
        <f>VLOOKUP($C2653,'Look-Ups'!$C$2:$G$32,G$1-2,0)</f>
        <v>Proc_Type_01</v>
      </c>
      <c r="H2653" t="s">
        <v>209</v>
      </c>
      <c r="I2653">
        <f t="shared" si="98"/>
        <v>2026</v>
      </c>
      <c r="J2653" t="s">
        <v>23</v>
      </c>
    </row>
    <row r="2654" spans="1:10" x14ac:dyDescent="0.25">
      <c r="A2654" t="str">
        <f t="shared" si="99"/>
        <v>Function_03Application_092026</v>
      </c>
      <c r="B2654">
        <v>2651</v>
      </c>
      <c r="C2654" t="s">
        <v>362</v>
      </c>
      <c r="D2654" t="str">
        <f>VLOOKUP($C2654,'Look-Ups'!$C$2:$G$32,D$1-2,0)</f>
        <v>Function_03</v>
      </c>
      <c r="E2654" t="str">
        <f>VLOOKUP($C2654,'Look-Ups'!$C$2:$G$32,E$1-2,0)</f>
        <v>Function_Simpl_03</v>
      </c>
      <c r="F2654" t="str">
        <f>VLOOKUP($C2654,'Look-Ups'!$C$2:$G$32,F$1-2,0)</f>
        <v>Segment_03</v>
      </c>
      <c r="G2654" t="str">
        <f>VLOOKUP($C2654,'Look-Ups'!$C$2:$G$32,G$1-2,0)</f>
        <v>Proc_Type_01</v>
      </c>
      <c r="H2654" t="s">
        <v>244</v>
      </c>
      <c r="I2654">
        <f t="shared" si="98"/>
        <v>2026</v>
      </c>
      <c r="J2654" t="s">
        <v>23</v>
      </c>
    </row>
    <row r="2655" spans="1:10" x14ac:dyDescent="0.25">
      <c r="A2655" t="str">
        <f t="shared" si="99"/>
        <v>Function_04Application_122026</v>
      </c>
      <c r="B2655">
        <v>2652</v>
      </c>
      <c r="C2655" t="s">
        <v>365</v>
      </c>
      <c r="D2655" t="str">
        <f>VLOOKUP($C2655,'Look-Ups'!$C$2:$G$32,D$1-2,0)</f>
        <v>Function_04</v>
      </c>
      <c r="E2655" t="str">
        <f>VLOOKUP($C2655,'Look-Ups'!$C$2:$G$32,E$1-2,0)</f>
        <v>Function_Simpl_03</v>
      </c>
      <c r="F2655" t="str">
        <f>VLOOKUP($C2655,'Look-Ups'!$C$2:$G$32,F$1-2,0)</f>
        <v>Segment_04</v>
      </c>
      <c r="G2655" t="str">
        <f>VLOOKUP($C2655,'Look-Ups'!$C$2:$G$32,G$1-2,0)</f>
        <v>Proc_Type_04</v>
      </c>
      <c r="H2655" t="s">
        <v>156</v>
      </c>
      <c r="I2655">
        <f t="shared" si="98"/>
        <v>2026</v>
      </c>
      <c r="J2655" t="s">
        <v>23</v>
      </c>
    </row>
    <row r="2656" spans="1:10" x14ac:dyDescent="0.25">
      <c r="A2656" t="str">
        <f t="shared" si="99"/>
        <v>Function_04Application_122026</v>
      </c>
      <c r="B2656">
        <v>2653</v>
      </c>
      <c r="C2656" t="s">
        <v>365</v>
      </c>
      <c r="D2656" t="str">
        <f>VLOOKUP($C2656,'Look-Ups'!$C$2:$G$32,D$1-2,0)</f>
        <v>Function_04</v>
      </c>
      <c r="E2656" t="str">
        <f>VLOOKUP($C2656,'Look-Ups'!$C$2:$G$32,E$1-2,0)</f>
        <v>Function_Simpl_03</v>
      </c>
      <c r="F2656" t="str">
        <f>VLOOKUP($C2656,'Look-Ups'!$C$2:$G$32,F$1-2,0)</f>
        <v>Segment_04</v>
      </c>
      <c r="G2656" t="str">
        <f>VLOOKUP($C2656,'Look-Ups'!$C$2:$G$32,G$1-2,0)</f>
        <v>Proc_Type_04</v>
      </c>
      <c r="H2656" t="s">
        <v>222</v>
      </c>
      <c r="I2656">
        <f t="shared" si="98"/>
        <v>2026</v>
      </c>
      <c r="J2656" t="s">
        <v>23</v>
      </c>
    </row>
    <row r="2657" spans="1:10" x14ac:dyDescent="0.25">
      <c r="A2657" t="str">
        <f t="shared" si="99"/>
        <v>Function_04Application_122026</v>
      </c>
      <c r="B2657">
        <v>2654</v>
      </c>
      <c r="C2657" t="s">
        <v>365</v>
      </c>
      <c r="D2657" t="str">
        <f>VLOOKUP($C2657,'Look-Ups'!$C$2:$G$32,D$1-2,0)</f>
        <v>Function_04</v>
      </c>
      <c r="E2657" t="str">
        <f>VLOOKUP($C2657,'Look-Ups'!$C$2:$G$32,E$1-2,0)</f>
        <v>Function_Simpl_03</v>
      </c>
      <c r="F2657" t="str">
        <f>VLOOKUP($C2657,'Look-Ups'!$C$2:$G$32,F$1-2,0)</f>
        <v>Segment_04</v>
      </c>
      <c r="G2657" t="str">
        <f>VLOOKUP($C2657,'Look-Ups'!$C$2:$G$32,G$1-2,0)</f>
        <v>Proc_Type_04</v>
      </c>
      <c r="H2657" t="s">
        <v>219</v>
      </c>
      <c r="I2657">
        <f t="shared" si="98"/>
        <v>2026</v>
      </c>
      <c r="J2657" t="s">
        <v>23</v>
      </c>
    </row>
    <row r="2658" spans="1:10" x14ac:dyDescent="0.25">
      <c r="A2658" t="str">
        <f t="shared" si="99"/>
        <v>Function_04Application_122026</v>
      </c>
      <c r="B2658">
        <v>2655</v>
      </c>
      <c r="C2658" t="s">
        <v>365</v>
      </c>
      <c r="D2658" t="str">
        <f>VLOOKUP($C2658,'Look-Ups'!$C$2:$G$32,D$1-2,0)</f>
        <v>Function_04</v>
      </c>
      <c r="E2658" t="str">
        <f>VLOOKUP($C2658,'Look-Ups'!$C$2:$G$32,E$1-2,0)</f>
        <v>Function_Simpl_03</v>
      </c>
      <c r="F2658" t="str">
        <f>VLOOKUP($C2658,'Look-Ups'!$C$2:$G$32,F$1-2,0)</f>
        <v>Segment_04</v>
      </c>
      <c r="G2658" t="str">
        <f>VLOOKUP($C2658,'Look-Ups'!$C$2:$G$32,G$1-2,0)</f>
        <v>Proc_Type_04</v>
      </c>
      <c r="H2658" t="s">
        <v>187</v>
      </c>
      <c r="I2658">
        <f t="shared" si="98"/>
        <v>2026</v>
      </c>
      <c r="J2658" t="s">
        <v>23</v>
      </c>
    </row>
    <row r="2659" spans="1:10" x14ac:dyDescent="0.25">
      <c r="A2659" t="str">
        <f t="shared" si="99"/>
        <v>Function_04Application_122026</v>
      </c>
      <c r="B2659">
        <v>2656</v>
      </c>
      <c r="C2659" t="s">
        <v>365</v>
      </c>
      <c r="D2659" t="str">
        <f>VLOOKUP($C2659,'Look-Ups'!$C$2:$G$32,D$1-2,0)</f>
        <v>Function_04</v>
      </c>
      <c r="E2659" t="str">
        <f>VLOOKUP($C2659,'Look-Ups'!$C$2:$G$32,E$1-2,0)</f>
        <v>Function_Simpl_03</v>
      </c>
      <c r="F2659" t="str">
        <f>VLOOKUP($C2659,'Look-Ups'!$C$2:$G$32,F$1-2,0)</f>
        <v>Segment_04</v>
      </c>
      <c r="G2659" t="str">
        <f>VLOOKUP($C2659,'Look-Ups'!$C$2:$G$32,G$1-2,0)</f>
        <v>Proc_Type_04</v>
      </c>
      <c r="H2659" t="s">
        <v>209</v>
      </c>
      <c r="I2659">
        <f t="shared" si="98"/>
        <v>2026</v>
      </c>
      <c r="J2659" t="s">
        <v>23</v>
      </c>
    </row>
    <row r="2660" spans="1:10" x14ac:dyDescent="0.25">
      <c r="A2660" t="str">
        <f t="shared" si="99"/>
        <v>Function_04Application_122026</v>
      </c>
      <c r="B2660">
        <v>2657</v>
      </c>
      <c r="C2660" t="s">
        <v>365</v>
      </c>
      <c r="D2660" t="str">
        <f>VLOOKUP($C2660,'Look-Ups'!$C$2:$G$32,D$1-2,0)</f>
        <v>Function_04</v>
      </c>
      <c r="E2660" t="str">
        <f>VLOOKUP($C2660,'Look-Ups'!$C$2:$G$32,E$1-2,0)</f>
        <v>Function_Simpl_03</v>
      </c>
      <c r="F2660" t="str">
        <f>VLOOKUP($C2660,'Look-Ups'!$C$2:$G$32,F$1-2,0)</f>
        <v>Segment_04</v>
      </c>
      <c r="G2660" t="str">
        <f>VLOOKUP($C2660,'Look-Ups'!$C$2:$G$32,G$1-2,0)</f>
        <v>Proc_Type_04</v>
      </c>
      <c r="H2660" t="s">
        <v>204</v>
      </c>
      <c r="I2660">
        <f t="shared" si="98"/>
        <v>2026</v>
      </c>
      <c r="J2660" t="s">
        <v>23</v>
      </c>
    </row>
    <row r="2661" spans="1:10" x14ac:dyDescent="0.25">
      <c r="A2661" t="str">
        <f t="shared" si="99"/>
        <v>Function_04Application_122026</v>
      </c>
      <c r="B2661">
        <v>2658</v>
      </c>
      <c r="C2661" t="s">
        <v>365</v>
      </c>
      <c r="D2661" t="str">
        <f>VLOOKUP($C2661,'Look-Ups'!$C$2:$G$32,D$1-2,0)</f>
        <v>Function_04</v>
      </c>
      <c r="E2661" t="str">
        <f>VLOOKUP($C2661,'Look-Ups'!$C$2:$G$32,E$1-2,0)</f>
        <v>Function_Simpl_03</v>
      </c>
      <c r="F2661" t="str">
        <f>VLOOKUP($C2661,'Look-Ups'!$C$2:$G$32,F$1-2,0)</f>
        <v>Segment_04</v>
      </c>
      <c r="G2661" t="str">
        <f>VLOOKUP($C2661,'Look-Ups'!$C$2:$G$32,G$1-2,0)</f>
        <v>Proc_Type_04</v>
      </c>
      <c r="H2661" t="s">
        <v>244</v>
      </c>
      <c r="I2661">
        <f t="shared" si="98"/>
        <v>2026</v>
      </c>
      <c r="J2661" t="s">
        <v>23</v>
      </c>
    </row>
    <row r="2662" spans="1:10" x14ac:dyDescent="0.25">
      <c r="A2662" t="str">
        <f t="shared" si="99"/>
        <v>Function_03Application_132026</v>
      </c>
      <c r="B2662">
        <v>2659</v>
      </c>
      <c r="C2662" t="s">
        <v>366</v>
      </c>
      <c r="D2662" t="str">
        <f>VLOOKUP($C2662,'Look-Ups'!$C$2:$G$32,D$1-2,0)</f>
        <v>Function_03</v>
      </c>
      <c r="E2662" t="str">
        <f>VLOOKUP($C2662,'Look-Ups'!$C$2:$G$32,E$1-2,0)</f>
        <v>Function_Simpl_03</v>
      </c>
      <c r="F2662" t="str">
        <f>VLOOKUP($C2662,'Look-Ups'!$C$2:$G$32,F$1-2,0)</f>
        <v>Segment_03</v>
      </c>
      <c r="G2662" t="str">
        <f>VLOOKUP($C2662,'Look-Ups'!$C$2:$G$32,G$1-2,0)</f>
        <v>Proc_Type_01</v>
      </c>
      <c r="H2662" t="s">
        <v>219</v>
      </c>
      <c r="I2662">
        <f t="shared" si="98"/>
        <v>2026</v>
      </c>
      <c r="J2662" t="s">
        <v>23</v>
      </c>
    </row>
    <row r="2663" spans="1:10" x14ac:dyDescent="0.25">
      <c r="A2663" t="str">
        <f t="shared" si="99"/>
        <v>Function_03Application_132026</v>
      </c>
      <c r="B2663">
        <v>2660</v>
      </c>
      <c r="C2663" t="s">
        <v>366</v>
      </c>
      <c r="D2663" t="str">
        <f>VLOOKUP($C2663,'Look-Ups'!$C$2:$G$32,D$1-2,0)</f>
        <v>Function_03</v>
      </c>
      <c r="E2663" t="str">
        <f>VLOOKUP($C2663,'Look-Ups'!$C$2:$G$32,E$1-2,0)</f>
        <v>Function_Simpl_03</v>
      </c>
      <c r="F2663" t="str">
        <f>VLOOKUP($C2663,'Look-Ups'!$C$2:$G$32,F$1-2,0)</f>
        <v>Segment_03</v>
      </c>
      <c r="G2663" t="str">
        <f>VLOOKUP($C2663,'Look-Ups'!$C$2:$G$32,G$1-2,0)</f>
        <v>Proc_Type_01</v>
      </c>
      <c r="H2663" t="s">
        <v>209</v>
      </c>
      <c r="I2663">
        <f t="shared" si="98"/>
        <v>2026</v>
      </c>
      <c r="J2663" t="s">
        <v>23</v>
      </c>
    </row>
    <row r="2664" spans="1:10" x14ac:dyDescent="0.25">
      <c r="A2664" t="str">
        <f t="shared" si="99"/>
        <v>Function_03Application_132026</v>
      </c>
      <c r="B2664">
        <v>2661</v>
      </c>
      <c r="C2664" t="s">
        <v>366</v>
      </c>
      <c r="D2664" t="str">
        <f>VLOOKUP($C2664,'Look-Ups'!$C$2:$G$32,D$1-2,0)</f>
        <v>Function_03</v>
      </c>
      <c r="E2664" t="str">
        <f>VLOOKUP($C2664,'Look-Ups'!$C$2:$G$32,E$1-2,0)</f>
        <v>Function_Simpl_03</v>
      </c>
      <c r="F2664" t="str">
        <f>VLOOKUP($C2664,'Look-Ups'!$C$2:$G$32,F$1-2,0)</f>
        <v>Segment_03</v>
      </c>
      <c r="G2664" t="str">
        <f>VLOOKUP($C2664,'Look-Ups'!$C$2:$G$32,G$1-2,0)</f>
        <v>Proc_Type_01</v>
      </c>
      <c r="H2664" t="s">
        <v>171</v>
      </c>
      <c r="I2664">
        <f t="shared" si="98"/>
        <v>2026</v>
      </c>
      <c r="J2664" t="s">
        <v>23</v>
      </c>
    </row>
    <row r="2665" spans="1:10" x14ac:dyDescent="0.25">
      <c r="A2665" t="str">
        <f t="shared" si="99"/>
        <v>Function_03Application_132026</v>
      </c>
      <c r="B2665">
        <v>2662</v>
      </c>
      <c r="C2665" t="s">
        <v>366</v>
      </c>
      <c r="D2665" t="str">
        <f>VLOOKUP($C2665,'Look-Ups'!$C$2:$G$32,D$1-2,0)</f>
        <v>Function_03</v>
      </c>
      <c r="E2665" t="str">
        <f>VLOOKUP($C2665,'Look-Ups'!$C$2:$G$32,E$1-2,0)</f>
        <v>Function_Simpl_03</v>
      </c>
      <c r="F2665" t="str">
        <f>VLOOKUP($C2665,'Look-Ups'!$C$2:$G$32,F$1-2,0)</f>
        <v>Segment_03</v>
      </c>
      <c r="G2665" t="str">
        <f>VLOOKUP($C2665,'Look-Ups'!$C$2:$G$32,G$1-2,0)</f>
        <v>Proc_Type_01</v>
      </c>
      <c r="H2665" t="s">
        <v>238</v>
      </c>
      <c r="I2665">
        <f t="shared" si="98"/>
        <v>2026</v>
      </c>
      <c r="J2665" t="s">
        <v>23</v>
      </c>
    </row>
    <row r="2666" spans="1:10" x14ac:dyDescent="0.25">
      <c r="A2666" t="str">
        <f t="shared" si="99"/>
        <v>Function_03Application_132026</v>
      </c>
      <c r="B2666">
        <v>2663</v>
      </c>
      <c r="C2666" t="s">
        <v>366</v>
      </c>
      <c r="D2666" t="str">
        <f>VLOOKUP($C2666,'Look-Ups'!$C$2:$G$32,D$1-2,0)</f>
        <v>Function_03</v>
      </c>
      <c r="E2666" t="str">
        <f>VLOOKUP($C2666,'Look-Ups'!$C$2:$G$32,E$1-2,0)</f>
        <v>Function_Simpl_03</v>
      </c>
      <c r="F2666" t="str">
        <f>VLOOKUP($C2666,'Look-Ups'!$C$2:$G$32,F$1-2,0)</f>
        <v>Segment_03</v>
      </c>
      <c r="G2666" t="str">
        <f>VLOOKUP($C2666,'Look-Ups'!$C$2:$G$32,G$1-2,0)</f>
        <v>Proc_Type_01</v>
      </c>
      <c r="H2666" t="s">
        <v>222</v>
      </c>
      <c r="I2666">
        <f t="shared" si="98"/>
        <v>2026</v>
      </c>
      <c r="J2666" t="s">
        <v>23</v>
      </c>
    </row>
    <row r="2667" spans="1:10" x14ac:dyDescent="0.25">
      <c r="A2667" t="str">
        <f t="shared" si="99"/>
        <v>Function_03Application_132026</v>
      </c>
      <c r="B2667">
        <v>2664</v>
      </c>
      <c r="C2667" t="s">
        <v>366</v>
      </c>
      <c r="D2667" t="str">
        <f>VLOOKUP($C2667,'Look-Ups'!$C$2:$G$32,D$1-2,0)</f>
        <v>Function_03</v>
      </c>
      <c r="E2667" t="str">
        <f>VLOOKUP($C2667,'Look-Ups'!$C$2:$G$32,E$1-2,0)</f>
        <v>Function_Simpl_03</v>
      </c>
      <c r="F2667" t="str">
        <f>VLOOKUP($C2667,'Look-Ups'!$C$2:$G$32,F$1-2,0)</f>
        <v>Segment_03</v>
      </c>
      <c r="G2667" t="str">
        <f>VLOOKUP($C2667,'Look-Ups'!$C$2:$G$32,G$1-2,0)</f>
        <v>Proc_Type_01</v>
      </c>
      <c r="H2667" t="s">
        <v>187</v>
      </c>
      <c r="I2667">
        <f t="shared" si="98"/>
        <v>2026</v>
      </c>
      <c r="J2667" t="s">
        <v>23</v>
      </c>
    </row>
    <row r="2668" spans="1:10" x14ac:dyDescent="0.25">
      <c r="A2668" t="str">
        <f t="shared" si="99"/>
        <v>Function_03Application_132026</v>
      </c>
      <c r="B2668">
        <v>2665</v>
      </c>
      <c r="C2668" t="s">
        <v>366</v>
      </c>
      <c r="D2668" t="str">
        <f>VLOOKUP($C2668,'Look-Ups'!$C$2:$G$32,D$1-2,0)</f>
        <v>Function_03</v>
      </c>
      <c r="E2668" t="str">
        <f>VLOOKUP($C2668,'Look-Ups'!$C$2:$G$32,E$1-2,0)</f>
        <v>Function_Simpl_03</v>
      </c>
      <c r="F2668" t="str">
        <f>VLOOKUP($C2668,'Look-Ups'!$C$2:$G$32,F$1-2,0)</f>
        <v>Segment_03</v>
      </c>
      <c r="G2668" t="str">
        <f>VLOOKUP($C2668,'Look-Ups'!$C$2:$G$32,G$1-2,0)</f>
        <v>Proc_Type_01</v>
      </c>
      <c r="H2668" t="s">
        <v>195</v>
      </c>
      <c r="I2668">
        <f t="shared" si="98"/>
        <v>2026</v>
      </c>
      <c r="J2668" t="s">
        <v>23</v>
      </c>
    </row>
    <row r="2669" spans="1:10" x14ac:dyDescent="0.25">
      <c r="A2669" t="str">
        <f t="shared" si="99"/>
        <v>Function_03Application_132026</v>
      </c>
      <c r="B2669">
        <v>2666</v>
      </c>
      <c r="C2669" t="s">
        <v>366</v>
      </c>
      <c r="D2669" t="str">
        <f>VLOOKUP($C2669,'Look-Ups'!$C$2:$G$32,D$1-2,0)</f>
        <v>Function_03</v>
      </c>
      <c r="E2669" t="str">
        <f>VLOOKUP($C2669,'Look-Ups'!$C$2:$G$32,E$1-2,0)</f>
        <v>Function_Simpl_03</v>
      </c>
      <c r="F2669" t="str">
        <f>VLOOKUP($C2669,'Look-Ups'!$C$2:$G$32,F$1-2,0)</f>
        <v>Segment_03</v>
      </c>
      <c r="G2669" t="str">
        <f>VLOOKUP($C2669,'Look-Ups'!$C$2:$G$32,G$1-2,0)</f>
        <v>Proc_Type_01</v>
      </c>
      <c r="H2669" t="s">
        <v>244</v>
      </c>
      <c r="I2669">
        <f t="shared" si="98"/>
        <v>2026</v>
      </c>
      <c r="J2669" t="s">
        <v>23</v>
      </c>
    </row>
    <row r="2670" spans="1:10" x14ac:dyDescent="0.25">
      <c r="A2670" t="str">
        <f t="shared" si="99"/>
        <v>Function_05Application_162026</v>
      </c>
      <c r="B2670">
        <v>2667</v>
      </c>
      <c r="C2670" t="s">
        <v>369</v>
      </c>
      <c r="D2670" t="str">
        <f>VLOOKUP($C2670,'Look-Ups'!$C$2:$G$32,D$1-2,0)</f>
        <v>Function_05</v>
      </c>
      <c r="E2670" t="str">
        <f>VLOOKUP($C2670,'Look-Ups'!$C$2:$G$32,E$1-2,0)</f>
        <v>Function_Simpl_04</v>
      </c>
      <c r="F2670" t="str">
        <f>VLOOKUP($C2670,'Look-Ups'!$C$2:$G$32,F$1-2,0)</f>
        <v>Segment_04</v>
      </c>
      <c r="G2670" t="str">
        <f>VLOOKUP($C2670,'Look-Ups'!$C$2:$G$32,G$1-2,0)</f>
        <v>Proc_Type_05</v>
      </c>
      <c r="H2670" t="s">
        <v>219</v>
      </c>
      <c r="I2670">
        <f t="shared" si="98"/>
        <v>2026</v>
      </c>
      <c r="J2670" t="s">
        <v>23</v>
      </c>
    </row>
    <row r="2671" spans="1:10" x14ac:dyDescent="0.25">
      <c r="A2671" t="str">
        <f t="shared" si="99"/>
        <v>Function_05Application_162026</v>
      </c>
      <c r="B2671">
        <v>2668</v>
      </c>
      <c r="C2671" t="s">
        <v>369</v>
      </c>
      <c r="D2671" t="str">
        <f>VLOOKUP($C2671,'Look-Ups'!$C$2:$G$32,D$1-2,0)</f>
        <v>Function_05</v>
      </c>
      <c r="E2671" t="str">
        <f>VLOOKUP($C2671,'Look-Ups'!$C$2:$G$32,E$1-2,0)</f>
        <v>Function_Simpl_04</v>
      </c>
      <c r="F2671" t="str">
        <f>VLOOKUP($C2671,'Look-Ups'!$C$2:$G$32,F$1-2,0)</f>
        <v>Segment_04</v>
      </c>
      <c r="G2671" t="str">
        <f>VLOOKUP($C2671,'Look-Ups'!$C$2:$G$32,G$1-2,0)</f>
        <v>Proc_Type_05</v>
      </c>
      <c r="H2671" t="s">
        <v>156</v>
      </c>
      <c r="I2671">
        <f t="shared" si="98"/>
        <v>2026</v>
      </c>
      <c r="J2671" t="s">
        <v>23</v>
      </c>
    </row>
    <row r="2672" spans="1:10" x14ac:dyDescent="0.25">
      <c r="A2672" t="str">
        <f t="shared" si="99"/>
        <v>Function_05Application_162026</v>
      </c>
      <c r="B2672">
        <v>2669</v>
      </c>
      <c r="C2672" t="s">
        <v>369</v>
      </c>
      <c r="D2672" t="str">
        <f>VLOOKUP($C2672,'Look-Ups'!$C$2:$G$32,D$1-2,0)</f>
        <v>Function_05</v>
      </c>
      <c r="E2672" t="str">
        <f>VLOOKUP($C2672,'Look-Ups'!$C$2:$G$32,E$1-2,0)</f>
        <v>Function_Simpl_04</v>
      </c>
      <c r="F2672" t="str">
        <f>VLOOKUP($C2672,'Look-Ups'!$C$2:$G$32,F$1-2,0)</f>
        <v>Segment_04</v>
      </c>
      <c r="G2672" t="str">
        <f>VLOOKUP($C2672,'Look-Ups'!$C$2:$G$32,G$1-2,0)</f>
        <v>Proc_Type_05</v>
      </c>
      <c r="H2672" t="s">
        <v>222</v>
      </c>
      <c r="I2672">
        <f t="shared" si="98"/>
        <v>2026</v>
      </c>
      <c r="J2672" t="s">
        <v>23</v>
      </c>
    </row>
    <row r="2673" spans="1:10" x14ac:dyDescent="0.25">
      <c r="A2673" t="str">
        <f t="shared" si="99"/>
        <v>Function_05Application_162026</v>
      </c>
      <c r="B2673">
        <v>2670</v>
      </c>
      <c r="C2673" t="s">
        <v>369</v>
      </c>
      <c r="D2673" t="str">
        <f>VLOOKUP($C2673,'Look-Ups'!$C$2:$G$32,D$1-2,0)</f>
        <v>Function_05</v>
      </c>
      <c r="E2673" t="str">
        <f>VLOOKUP($C2673,'Look-Ups'!$C$2:$G$32,E$1-2,0)</f>
        <v>Function_Simpl_04</v>
      </c>
      <c r="F2673" t="str">
        <f>VLOOKUP($C2673,'Look-Ups'!$C$2:$G$32,F$1-2,0)</f>
        <v>Segment_04</v>
      </c>
      <c r="G2673" t="str">
        <f>VLOOKUP($C2673,'Look-Ups'!$C$2:$G$32,G$1-2,0)</f>
        <v>Proc_Type_05</v>
      </c>
      <c r="H2673" t="s">
        <v>187</v>
      </c>
      <c r="I2673">
        <f t="shared" si="98"/>
        <v>2026</v>
      </c>
      <c r="J2673" t="s">
        <v>23</v>
      </c>
    </row>
    <row r="2674" spans="1:10" x14ac:dyDescent="0.25">
      <c r="A2674" t="str">
        <f t="shared" si="99"/>
        <v>Function_05Application_162026</v>
      </c>
      <c r="B2674">
        <v>2671</v>
      </c>
      <c r="C2674" t="s">
        <v>369</v>
      </c>
      <c r="D2674" t="str">
        <f>VLOOKUP($C2674,'Look-Ups'!$C$2:$G$32,D$1-2,0)</f>
        <v>Function_05</v>
      </c>
      <c r="E2674" t="str">
        <f>VLOOKUP($C2674,'Look-Ups'!$C$2:$G$32,E$1-2,0)</f>
        <v>Function_Simpl_04</v>
      </c>
      <c r="F2674" t="str">
        <f>VLOOKUP($C2674,'Look-Ups'!$C$2:$G$32,F$1-2,0)</f>
        <v>Segment_04</v>
      </c>
      <c r="G2674" t="str">
        <f>VLOOKUP($C2674,'Look-Ups'!$C$2:$G$32,G$1-2,0)</f>
        <v>Proc_Type_05</v>
      </c>
      <c r="H2674" t="s">
        <v>209</v>
      </c>
      <c r="I2674">
        <f t="shared" si="98"/>
        <v>2026</v>
      </c>
      <c r="J2674" t="s">
        <v>23</v>
      </c>
    </row>
    <row r="2675" spans="1:10" x14ac:dyDescent="0.25">
      <c r="A2675" t="str">
        <f t="shared" si="99"/>
        <v>Function_05Application_162026</v>
      </c>
      <c r="B2675">
        <v>2672</v>
      </c>
      <c r="C2675" t="s">
        <v>369</v>
      </c>
      <c r="D2675" t="str">
        <f>VLOOKUP($C2675,'Look-Ups'!$C$2:$G$32,D$1-2,0)</f>
        <v>Function_05</v>
      </c>
      <c r="E2675" t="str">
        <f>VLOOKUP($C2675,'Look-Ups'!$C$2:$G$32,E$1-2,0)</f>
        <v>Function_Simpl_04</v>
      </c>
      <c r="F2675" t="str">
        <f>VLOOKUP($C2675,'Look-Ups'!$C$2:$G$32,F$1-2,0)</f>
        <v>Segment_04</v>
      </c>
      <c r="G2675" t="str">
        <f>VLOOKUP($C2675,'Look-Ups'!$C$2:$G$32,G$1-2,0)</f>
        <v>Proc_Type_05</v>
      </c>
      <c r="H2675" t="s">
        <v>171</v>
      </c>
      <c r="I2675">
        <f t="shared" si="98"/>
        <v>2026</v>
      </c>
      <c r="J2675" t="s">
        <v>23</v>
      </c>
    </row>
    <row r="2676" spans="1:10" x14ac:dyDescent="0.25">
      <c r="A2676" t="str">
        <f t="shared" si="99"/>
        <v>Function_05Application_162026</v>
      </c>
      <c r="B2676">
        <v>2673</v>
      </c>
      <c r="C2676" t="s">
        <v>369</v>
      </c>
      <c r="D2676" t="str">
        <f>VLOOKUP($C2676,'Look-Ups'!$C$2:$G$32,D$1-2,0)</f>
        <v>Function_05</v>
      </c>
      <c r="E2676" t="str">
        <f>VLOOKUP($C2676,'Look-Ups'!$C$2:$G$32,E$1-2,0)</f>
        <v>Function_Simpl_04</v>
      </c>
      <c r="F2676" t="str">
        <f>VLOOKUP($C2676,'Look-Ups'!$C$2:$G$32,F$1-2,0)</f>
        <v>Segment_04</v>
      </c>
      <c r="G2676" t="str">
        <f>VLOOKUP($C2676,'Look-Ups'!$C$2:$G$32,G$1-2,0)</f>
        <v>Proc_Type_05</v>
      </c>
      <c r="H2676" t="s">
        <v>182</v>
      </c>
      <c r="I2676">
        <f t="shared" si="98"/>
        <v>2026</v>
      </c>
      <c r="J2676" t="s">
        <v>23</v>
      </c>
    </row>
    <row r="2677" spans="1:10" x14ac:dyDescent="0.25">
      <c r="A2677" t="str">
        <f t="shared" si="99"/>
        <v>Function_05Application_162026</v>
      </c>
      <c r="B2677">
        <v>2674</v>
      </c>
      <c r="C2677" t="s">
        <v>369</v>
      </c>
      <c r="D2677" t="str">
        <f>VLOOKUP($C2677,'Look-Ups'!$C$2:$G$32,D$1-2,0)</f>
        <v>Function_05</v>
      </c>
      <c r="E2677" t="str">
        <f>VLOOKUP($C2677,'Look-Ups'!$C$2:$G$32,E$1-2,0)</f>
        <v>Function_Simpl_04</v>
      </c>
      <c r="F2677" t="str">
        <f>VLOOKUP($C2677,'Look-Ups'!$C$2:$G$32,F$1-2,0)</f>
        <v>Segment_04</v>
      </c>
      <c r="G2677" t="str">
        <f>VLOOKUP($C2677,'Look-Ups'!$C$2:$G$32,G$1-2,0)</f>
        <v>Proc_Type_05</v>
      </c>
      <c r="H2677" t="s">
        <v>238</v>
      </c>
      <c r="I2677">
        <f t="shared" si="98"/>
        <v>2026</v>
      </c>
      <c r="J2677" t="s">
        <v>23</v>
      </c>
    </row>
    <row r="2678" spans="1:10" x14ac:dyDescent="0.25">
      <c r="A2678" t="str">
        <f t="shared" si="99"/>
        <v>Function_05Application_162026</v>
      </c>
      <c r="B2678">
        <v>2675</v>
      </c>
      <c r="C2678" t="s">
        <v>369</v>
      </c>
      <c r="D2678" t="str">
        <f>VLOOKUP($C2678,'Look-Ups'!$C$2:$G$32,D$1-2,0)</f>
        <v>Function_05</v>
      </c>
      <c r="E2678" t="str">
        <f>VLOOKUP($C2678,'Look-Ups'!$C$2:$G$32,E$1-2,0)</f>
        <v>Function_Simpl_04</v>
      </c>
      <c r="F2678" t="str">
        <f>VLOOKUP($C2678,'Look-Ups'!$C$2:$G$32,F$1-2,0)</f>
        <v>Segment_04</v>
      </c>
      <c r="G2678" t="str">
        <f>VLOOKUP($C2678,'Look-Ups'!$C$2:$G$32,G$1-2,0)</f>
        <v>Proc_Type_05</v>
      </c>
      <c r="H2678" t="s">
        <v>244</v>
      </c>
      <c r="I2678">
        <f t="shared" si="98"/>
        <v>2026</v>
      </c>
      <c r="J2678" t="s">
        <v>23</v>
      </c>
    </row>
    <row r="2679" spans="1:10" x14ac:dyDescent="0.25">
      <c r="A2679" t="str">
        <f t="shared" si="99"/>
        <v>Function_05Application_172026</v>
      </c>
      <c r="B2679">
        <v>2676</v>
      </c>
      <c r="C2679" t="s">
        <v>370</v>
      </c>
      <c r="D2679" t="str">
        <f>VLOOKUP($C2679,'Look-Ups'!$C$2:$G$32,D$1-2,0)</f>
        <v>Function_05</v>
      </c>
      <c r="E2679" t="str">
        <f>VLOOKUP($C2679,'Look-Ups'!$C$2:$G$32,E$1-2,0)</f>
        <v>Function_Simpl_04</v>
      </c>
      <c r="F2679" t="str">
        <f>VLOOKUP($C2679,'Look-Ups'!$C$2:$G$32,F$1-2,0)</f>
        <v>Segment_04</v>
      </c>
      <c r="G2679" t="str">
        <f>VLOOKUP($C2679,'Look-Ups'!$C$2:$G$32,G$1-2,0)</f>
        <v>Proc_Type_05</v>
      </c>
      <c r="H2679" t="s">
        <v>209</v>
      </c>
      <c r="I2679">
        <f t="shared" si="98"/>
        <v>2026</v>
      </c>
      <c r="J2679" t="s">
        <v>23</v>
      </c>
    </row>
    <row r="2680" spans="1:10" x14ac:dyDescent="0.25">
      <c r="A2680" t="str">
        <f t="shared" si="99"/>
        <v>Function_05Application_172026</v>
      </c>
      <c r="B2680">
        <v>2677</v>
      </c>
      <c r="C2680" t="s">
        <v>370</v>
      </c>
      <c r="D2680" t="str">
        <f>VLOOKUP($C2680,'Look-Ups'!$C$2:$G$32,D$1-2,0)</f>
        <v>Function_05</v>
      </c>
      <c r="E2680" t="str">
        <f>VLOOKUP($C2680,'Look-Ups'!$C$2:$G$32,E$1-2,0)</f>
        <v>Function_Simpl_04</v>
      </c>
      <c r="F2680" t="str">
        <f>VLOOKUP($C2680,'Look-Ups'!$C$2:$G$32,F$1-2,0)</f>
        <v>Segment_04</v>
      </c>
      <c r="G2680" t="str">
        <f>VLOOKUP($C2680,'Look-Ups'!$C$2:$G$32,G$1-2,0)</f>
        <v>Proc_Type_05</v>
      </c>
      <c r="H2680" t="s">
        <v>219</v>
      </c>
      <c r="I2680">
        <f t="shared" si="98"/>
        <v>2026</v>
      </c>
      <c r="J2680" t="s">
        <v>23</v>
      </c>
    </row>
    <row r="2681" spans="1:10" x14ac:dyDescent="0.25">
      <c r="A2681" t="str">
        <f t="shared" si="99"/>
        <v>Function_05Application_172026</v>
      </c>
      <c r="B2681">
        <v>2678</v>
      </c>
      <c r="C2681" t="s">
        <v>370</v>
      </c>
      <c r="D2681" t="str">
        <f>VLOOKUP($C2681,'Look-Ups'!$C$2:$G$32,D$1-2,0)</f>
        <v>Function_05</v>
      </c>
      <c r="E2681" t="str">
        <f>VLOOKUP($C2681,'Look-Ups'!$C$2:$G$32,E$1-2,0)</f>
        <v>Function_Simpl_04</v>
      </c>
      <c r="F2681" t="str">
        <f>VLOOKUP($C2681,'Look-Ups'!$C$2:$G$32,F$1-2,0)</f>
        <v>Segment_04</v>
      </c>
      <c r="G2681" t="str">
        <f>VLOOKUP($C2681,'Look-Ups'!$C$2:$G$32,G$1-2,0)</f>
        <v>Proc_Type_05</v>
      </c>
      <c r="H2681" t="s">
        <v>222</v>
      </c>
      <c r="I2681">
        <f t="shared" si="98"/>
        <v>2026</v>
      </c>
      <c r="J2681" t="s">
        <v>23</v>
      </c>
    </row>
    <row r="2682" spans="1:10" x14ac:dyDescent="0.25">
      <c r="A2682" t="str">
        <f t="shared" si="99"/>
        <v>Function_05Application_172026</v>
      </c>
      <c r="B2682">
        <v>2679</v>
      </c>
      <c r="C2682" t="s">
        <v>370</v>
      </c>
      <c r="D2682" t="str">
        <f>VLOOKUP($C2682,'Look-Ups'!$C$2:$G$32,D$1-2,0)</f>
        <v>Function_05</v>
      </c>
      <c r="E2682" t="str">
        <f>VLOOKUP($C2682,'Look-Ups'!$C$2:$G$32,E$1-2,0)</f>
        <v>Function_Simpl_04</v>
      </c>
      <c r="F2682" t="str">
        <f>VLOOKUP($C2682,'Look-Ups'!$C$2:$G$32,F$1-2,0)</f>
        <v>Segment_04</v>
      </c>
      <c r="G2682" t="str">
        <f>VLOOKUP($C2682,'Look-Ups'!$C$2:$G$32,G$1-2,0)</f>
        <v>Proc_Type_05</v>
      </c>
      <c r="H2682" t="s">
        <v>187</v>
      </c>
      <c r="I2682">
        <f t="shared" ref="I2682:I2745" si="100">I2327+1</f>
        <v>2026</v>
      </c>
      <c r="J2682" t="s">
        <v>23</v>
      </c>
    </row>
    <row r="2683" spans="1:10" x14ac:dyDescent="0.25">
      <c r="A2683" t="str">
        <f t="shared" si="99"/>
        <v>Function_05Application_172026</v>
      </c>
      <c r="B2683">
        <v>2680</v>
      </c>
      <c r="C2683" t="s">
        <v>370</v>
      </c>
      <c r="D2683" t="str">
        <f>VLOOKUP($C2683,'Look-Ups'!$C$2:$G$32,D$1-2,0)</f>
        <v>Function_05</v>
      </c>
      <c r="E2683" t="str">
        <f>VLOOKUP($C2683,'Look-Ups'!$C$2:$G$32,E$1-2,0)</f>
        <v>Function_Simpl_04</v>
      </c>
      <c r="F2683" t="str">
        <f>VLOOKUP($C2683,'Look-Ups'!$C$2:$G$32,F$1-2,0)</f>
        <v>Segment_04</v>
      </c>
      <c r="G2683" t="str">
        <f>VLOOKUP($C2683,'Look-Ups'!$C$2:$G$32,G$1-2,0)</f>
        <v>Proc_Type_05</v>
      </c>
      <c r="H2683" t="s">
        <v>156</v>
      </c>
      <c r="I2683">
        <f t="shared" si="100"/>
        <v>2026</v>
      </c>
      <c r="J2683" t="s">
        <v>23</v>
      </c>
    </row>
    <row r="2684" spans="1:10" x14ac:dyDescent="0.25">
      <c r="A2684" t="str">
        <f t="shared" si="99"/>
        <v>Function_05Application_172026</v>
      </c>
      <c r="B2684">
        <v>2681</v>
      </c>
      <c r="C2684" t="s">
        <v>370</v>
      </c>
      <c r="D2684" t="str">
        <f>VLOOKUP($C2684,'Look-Ups'!$C$2:$G$32,D$1-2,0)</f>
        <v>Function_05</v>
      </c>
      <c r="E2684" t="str">
        <f>VLOOKUP($C2684,'Look-Ups'!$C$2:$G$32,E$1-2,0)</f>
        <v>Function_Simpl_04</v>
      </c>
      <c r="F2684" t="str">
        <f>VLOOKUP($C2684,'Look-Ups'!$C$2:$G$32,F$1-2,0)</f>
        <v>Segment_04</v>
      </c>
      <c r="G2684" t="str">
        <f>VLOOKUP($C2684,'Look-Ups'!$C$2:$G$32,G$1-2,0)</f>
        <v>Proc_Type_05</v>
      </c>
      <c r="H2684" t="s">
        <v>238</v>
      </c>
      <c r="I2684">
        <f t="shared" si="100"/>
        <v>2026</v>
      </c>
      <c r="J2684" t="s">
        <v>23</v>
      </c>
    </row>
    <row r="2685" spans="1:10" x14ac:dyDescent="0.25">
      <c r="A2685" t="str">
        <f t="shared" si="99"/>
        <v>Function_05Application_172026</v>
      </c>
      <c r="B2685">
        <v>2682</v>
      </c>
      <c r="C2685" t="s">
        <v>370</v>
      </c>
      <c r="D2685" t="str">
        <f>VLOOKUP($C2685,'Look-Ups'!$C$2:$G$32,D$1-2,0)</f>
        <v>Function_05</v>
      </c>
      <c r="E2685" t="str">
        <f>VLOOKUP($C2685,'Look-Ups'!$C$2:$G$32,E$1-2,0)</f>
        <v>Function_Simpl_04</v>
      </c>
      <c r="F2685" t="str">
        <f>VLOOKUP($C2685,'Look-Ups'!$C$2:$G$32,F$1-2,0)</f>
        <v>Segment_04</v>
      </c>
      <c r="G2685" t="str">
        <f>VLOOKUP($C2685,'Look-Ups'!$C$2:$G$32,G$1-2,0)</f>
        <v>Proc_Type_05</v>
      </c>
      <c r="H2685" t="s">
        <v>182</v>
      </c>
      <c r="I2685">
        <f t="shared" si="100"/>
        <v>2026</v>
      </c>
      <c r="J2685" t="s">
        <v>23</v>
      </c>
    </row>
    <row r="2686" spans="1:10" x14ac:dyDescent="0.25">
      <c r="A2686" t="str">
        <f t="shared" si="99"/>
        <v>Function_05Application_172026</v>
      </c>
      <c r="B2686">
        <v>2683</v>
      </c>
      <c r="C2686" t="s">
        <v>370</v>
      </c>
      <c r="D2686" t="str">
        <f>VLOOKUP($C2686,'Look-Ups'!$C$2:$G$32,D$1-2,0)</f>
        <v>Function_05</v>
      </c>
      <c r="E2686" t="str">
        <f>VLOOKUP($C2686,'Look-Ups'!$C$2:$G$32,E$1-2,0)</f>
        <v>Function_Simpl_04</v>
      </c>
      <c r="F2686" t="str">
        <f>VLOOKUP($C2686,'Look-Ups'!$C$2:$G$32,F$1-2,0)</f>
        <v>Segment_04</v>
      </c>
      <c r="G2686" t="str">
        <f>VLOOKUP($C2686,'Look-Ups'!$C$2:$G$32,G$1-2,0)</f>
        <v>Proc_Type_05</v>
      </c>
      <c r="H2686" t="s">
        <v>195</v>
      </c>
      <c r="I2686">
        <f t="shared" si="100"/>
        <v>2026</v>
      </c>
      <c r="J2686" t="s">
        <v>23</v>
      </c>
    </row>
    <row r="2687" spans="1:10" x14ac:dyDescent="0.25">
      <c r="A2687" t="str">
        <f t="shared" si="99"/>
        <v>Function_05Application_172026</v>
      </c>
      <c r="B2687">
        <v>2684</v>
      </c>
      <c r="C2687" t="s">
        <v>370</v>
      </c>
      <c r="D2687" t="str">
        <f>VLOOKUP($C2687,'Look-Ups'!$C$2:$G$32,D$1-2,0)</f>
        <v>Function_05</v>
      </c>
      <c r="E2687" t="str">
        <f>VLOOKUP($C2687,'Look-Ups'!$C$2:$G$32,E$1-2,0)</f>
        <v>Function_Simpl_04</v>
      </c>
      <c r="F2687" t="str">
        <f>VLOOKUP($C2687,'Look-Ups'!$C$2:$G$32,F$1-2,0)</f>
        <v>Segment_04</v>
      </c>
      <c r="G2687" t="str">
        <f>VLOOKUP($C2687,'Look-Ups'!$C$2:$G$32,G$1-2,0)</f>
        <v>Proc_Type_05</v>
      </c>
      <c r="H2687" t="s">
        <v>244</v>
      </c>
      <c r="I2687">
        <f t="shared" si="100"/>
        <v>2026</v>
      </c>
      <c r="J2687" t="s">
        <v>23</v>
      </c>
    </row>
    <row r="2688" spans="1:10" x14ac:dyDescent="0.25">
      <c r="A2688" t="str">
        <f t="shared" si="99"/>
        <v>Function_06Application_182026</v>
      </c>
      <c r="B2688">
        <v>2685</v>
      </c>
      <c r="C2688" t="s">
        <v>371</v>
      </c>
      <c r="D2688" t="str">
        <f>VLOOKUP($C2688,'Look-Ups'!$C$2:$G$32,D$1-2,0)</f>
        <v>Function_06</v>
      </c>
      <c r="E2688" t="str">
        <f>VLOOKUP($C2688,'Look-Ups'!$C$2:$G$32,E$1-2,0)</f>
        <v>Function_Simpl_05</v>
      </c>
      <c r="F2688" t="str">
        <f>VLOOKUP($C2688,'Look-Ups'!$C$2:$G$32,F$1-2,0)</f>
        <v>Segment_05</v>
      </c>
      <c r="G2688" t="str">
        <f>VLOOKUP($C2688,'Look-Ups'!$C$2:$G$32,G$1-2,0)</f>
        <v>Proc_Type_01</v>
      </c>
      <c r="H2688" t="s">
        <v>215</v>
      </c>
      <c r="I2688">
        <f t="shared" si="100"/>
        <v>2026</v>
      </c>
      <c r="J2688" t="s">
        <v>23</v>
      </c>
    </row>
    <row r="2689" spans="1:10" x14ac:dyDescent="0.25">
      <c r="A2689" t="str">
        <f t="shared" si="99"/>
        <v>Function_06Application_182026</v>
      </c>
      <c r="B2689">
        <v>2686</v>
      </c>
      <c r="C2689" t="s">
        <v>371</v>
      </c>
      <c r="D2689" t="str">
        <f>VLOOKUP($C2689,'Look-Ups'!$C$2:$G$32,D$1-2,0)</f>
        <v>Function_06</v>
      </c>
      <c r="E2689" t="str">
        <f>VLOOKUP($C2689,'Look-Ups'!$C$2:$G$32,E$1-2,0)</f>
        <v>Function_Simpl_05</v>
      </c>
      <c r="F2689" t="str">
        <f>VLOOKUP($C2689,'Look-Ups'!$C$2:$G$32,F$1-2,0)</f>
        <v>Segment_05</v>
      </c>
      <c r="G2689" t="str">
        <f>VLOOKUP($C2689,'Look-Ups'!$C$2:$G$32,G$1-2,0)</f>
        <v>Proc_Type_01</v>
      </c>
      <c r="H2689" t="s">
        <v>222</v>
      </c>
      <c r="I2689">
        <f t="shared" si="100"/>
        <v>2026</v>
      </c>
      <c r="J2689" t="s">
        <v>23</v>
      </c>
    </row>
    <row r="2690" spans="1:10" x14ac:dyDescent="0.25">
      <c r="A2690" t="str">
        <f t="shared" si="99"/>
        <v>Function_06Application_182026</v>
      </c>
      <c r="B2690">
        <v>2687</v>
      </c>
      <c r="C2690" t="s">
        <v>371</v>
      </c>
      <c r="D2690" t="str">
        <f>VLOOKUP($C2690,'Look-Ups'!$C$2:$G$32,D$1-2,0)</f>
        <v>Function_06</v>
      </c>
      <c r="E2690" t="str">
        <f>VLOOKUP($C2690,'Look-Ups'!$C$2:$G$32,E$1-2,0)</f>
        <v>Function_Simpl_05</v>
      </c>
      <c r="F2690" t="str">
        <f>VLOOKUP($C2690,'Look-Ups'!$C$2:$G$32,F$1-2,0)</f>
        <v>Segment_05</v>
      </c>
      <c r="G2690" t="str">
        <f>VLOOKUP($C2690,'Look-Ups'!$C$2:$G$32,G$1-2,0)</f>
        <v>Proc_Type_01</v>
      </c>
      <c r="H2690" t="s">
        <v>219</v>
      </c>
      <c r="I2690">
        <f t="shared" si="100"/>
        <v>2026</v>
      </c>
      <c r="J2690" t="s">
        <v>23</v>
      </c>
    </row>
    <row r="2691" spans="1:10" x14ac:dyDescent="0.25">
      <c r="A2691" t="str">
        <f t="shared" si="99"/>
        <v>Function_06Application_182026</v>
      </c>
      <c r="B2691">
        <v>2688</v>
      </c>
      <c r="C2691" t="s">
        <v>371</v>
      </c>
      <c r="D2691" t="str">
        <f>VLOOKUP($C2691,'Look-Ups'!$C$2:$G$32,D$1-2,0)</f>
        <v>Function_06</v>
      </c>
      <c r="E2691" t="str">
        <f>VLOOKUP($C2691,'Look-Ups'!$C$2:$G$32,E$1-2,0)</f>
        <v>Function_Simpl_05</v>
      </c>
      <c r="F2691" t="str">
        <f>VLOOKUP($C2691,'Look-Ups'!$C$2:$G$32,F$1-2,0)</f>
        <v>Segment_05</v>
      </c>
      <c r="G2691" t="str">
        <f>VLOOKUP($C2691,'Look-Ups'!$C$2:$G$32,G$1-2,0)</f>
        <v>Proc_Type_01</v>
      </c>
      <c r="H2691" t="s">
        <v>217</v>
      </c>
      <c r="I2691">
        <f t="shared" si="100"/>
        <v>2026</v>
      </c>
      <c r="J2691" t="s">
        <v>23</v>
      </c>
    </row>
    <row r="2692" spans="1:10" x14ac:dyDescent="0.25">
      <c r="A2692" t="str">
        <f t="shared" si="99"/>
        <v>Function_06Application_182026</v>
      </c>
      <c r="B2692">
        <v>2689</v>
      </c>
      <c r="C2692" t="s">
        <v>371</v>
      </c>
      <c r="D2692" t="str">
        <f>VLOOKUP($C2692,'Look-Ups'!$C$2:$G$32,D$1-2,0)</f>
        <v>Function_06</v>
      </c>
      <c r="E2692" t="str">
        <f>VLOOKUP($C2692,'Look-Ups'!$C$2:$G$32,E$1-2,0)</f>
        <v>Function_Simpl_05</v>
      </c>
      <c r="F2692" t="str">
        <f>VLOOKUP($C2692,'Look-Ups'!$C$2:$G$32,F$1-2,0)</f>
        <v>Segment_05</v>
      </c>
      <c r="G2692" t="str">
        <f>VLOOKUP($C2692,'Look-Ups'!$C$2:$G$32,G$1-2,0)</f>
        <v>Proc_Type_01</v>
      </c>
      <c r="H2692" t="s">
        <v>209</v>
      </c>
      <c r="I2692">
        <f t="shared" si="100"/>
        <v>2026</v>
      </c>
      <c r="J2692" t="s">
        <v>23</v>
      </c>
    </row>
    <row r="2693" spans="1:10" x14ac:dyDescent="0.25">
      <c r="A2693" t="str">
        <f t="shared" ref="A2693:A2756" si="101">D2693&amp;C2693&amp;I2693</f>
        <v>Function_06Application_182026</v>
      </c>
      <c r="B2693">
        <v>2690</v>
      </c>
      <c r="C2693" t="s">
        <v>371</v>
      </c>
      <c r="D2693" t="str">
        <f>VLOOKUP($C2693,'Look-Ups'!$C$2:$G$32,D$1-2,0)</f>
        <v>Function_06</v>
      </c>
      <c r="E2693" t="str">
        <f>VLOOKUP($C2693,'Look-Ups'!$C$2:$G$32,E$1-2,0)</f>
        <v>Function_Simpl_05</v>
      </c>
      <c r="F2693" t="str">
        <f>VLOOKUP($C2693,'Look-Ups'!$C$2:$G$32,F$1-2,0)</f>
        <v>Segment_05</v>
      </c>
      <c r="G2693" t="str">
        <f>VLOOKUP($C2693,'Look-Ups'!$C$2:$G$32,G$1-2,0)</f>
        <v>Proc_Type_01</v>
      </c>
      <c r="H2693" t="s">
        <v>201</v>
      </c>
      <c r="I2693">
        <f t="shared" si="100"/>
        <v>2026</v>
      </c>
      <c r="J2693" t="s">
        <v>23</v>
      </c>
    </row>
    <row r="2694" spans="1:10" x14ac:dyDescent="0.25">
      <c r="A2694" t="str">
        <f t="shared" si="101"/>
        <v>Function_06Application_182026</v>
      </c>
      <c r="B2694">
        <v>2691</v>
      </c>
      <c r="C2694" t="s">
        <v>371</v>
      </c>
      <c r="D2694" t="str">
        <f>VLOOKUP($C2694,'Look-Ups'!$C$2:$G$32,D$1-2,0)</f>
        <v>Function_06</v>
      </c>
      <c r="E2694" t="str">
        <f>VLOOKUP($C2694,'Look-Ups'!$C$2:$G$32,E$1-2,0)</f>
        <v>Function_Simpl_05</v>
      </c>
      <c r="F2694" t="str">
        <f>VLOOKUP($C2694,'Look-Ups'!$C$2:$G$32,F$1-2,0)</f>
        <v>Segment_05</v>
      </c>
      <c r="G2694" t="str">
        <f>VLOOKUP($C2694,'Look-Ups'!$C$2:$G$32,G$1-2,0)</f>
        <v>Proc_Type_01</v>
      </c>
      <c r="H2694" t="s">
        <v>187</v>
      </c>
      <c r="I2694">
        <f t="shared" si="100"/>
        <v>2026</v>
      </c>
      <c r="J2694" t="s">
        <v>23</v>
      </c>
    </row>
    <row r="2695" spans="1:10" x14ac:dyDescent="0.25">
      <c r="A2695" t="str">
        <f t="shared" si="101"/>
        <v>Function_06Application_182026</v>
      </c>
      <c r="B2695">
        <v>2692</v>
      </c>
      <c r="C2695" t="s">
        <v>371</v>
      </c>
      <c r="D2695" t="str">
        <f>VLOOKUP($C2695,'Look-Ups'!$C$2:$G$32,D$1-2,0)</f>
        <v>Function_06</v>
      </c>
      <c r="E2695" t="str">
        <f>VLOOKUP($C2695,'Look-Ups'!$C$2:$G$32,E$1-2,0)</f>
        <v>Function_Simpl_05</v>
      </c>
      <c r="F2695" t="str">
        <f>VLOOKUP($C2695,'Look-Ups'!$C$2:$G$32,F$1-2,0)</f>
        <v>Segment_05</v>
      </c>
      <c r="G2695" t="str">
        <f>VLOOKUP($C2695,'Look-Ups'!$C$2:$G$32,G$1-2,0)</f>
        <v>Proc_Type_01</v>
      </c>
      <c r="H2695" t="s">
        <v>221</v>
      </c>
      <c r="I2695">
        <f t="shared" si="100"/>
        <v>2026</v>
      </c>
      <c r="J2695" t="s">
        <v>23</v>
      </c>
    </row>
    <row r="2696" spans="1:10" x14ac:dyDescent="0.25">
      <c r="A2696" t="str">
        <f t="shared" si="101"/>
        <v>Function_06Application_182026</v>
      </c>
      <c r="B2696">
        <v>2693</v>
      </c>
      <c r="C2696" t="s">
        <v>371</v>
      </c>
      <c r="D2696" t="str">
        <f>VLOOKUP($C2696,'Look-Ups'!$C$2:$G$32,D$1-2,0)</f>
        <v>Function_06</v>
      </c>
      <c r="E2696" t="str">
        <f>VLOOKUP($C2696,'Look-Ups'!$C$2:$G$32,E$1-2,0)</f>
        <v>Function_Simpl_05</v>
      </c>
      <c r="F2696" t="str">
        <f>VLOOKUP($C2696,'Look-Ups'!$C$2:$G$32,F$1-2,0)</f>
        <v>Segment_05</v>
      </c>
      <c r="G2696" t="str">
        <f>VLOOKUP($C2696,'Look-Ups'!$C$2:$G$32,G$1-2,0)</f>
        <v>Proc_Type_01</v>
      </c>
      <c r="H2696" t="s">
        <v>225</v>
      </c>
      <c r="I2696">
        <f t="shared" si="100"/>
        <v>2026</v>
      </c>
      <c r="J2696" t="s">
        <v>23</v>
      </c>
    </row>
    <row r="2697" spans="1:10" x14ac:dyDescent="0.25">
      <c r="A2697" t="str">
        <f t="shared" si="101"/>
        <v>Function_06Application_182026</v>
      </c>
      <c r="B2697">
        <v>2694</v>
      </c>
      <c r="C2697" t="s">
        <v>371</v>
      </c>
      <c r="D2697" t="str">
        <f>VLOOKUP($C2697,'Look-Ups'!$C$2:$G$32,D$1-2,0)</f>
        <v>Function_06</v>
      </c>
      <c r="E2697" t="str">
        <f>VLOOKUP($C2697,'Look-Ups'!$C$2:$G$32,E$1-2,0)</f>
        <v>Function_Simpl_05</v>
      </c>
      <c r="F2697" t="str">
        <f>VLOOKUP($C2697,'Look-Ups'!$C$2:$G$32,F$1-2,0)</f>
        <v>Segment_05</v>
      </c>
      <c r="G2697" t="str">
        <f>VLOOKUP($C2697,'Look-Ups'!$C$2:$G$32,G$1-2,0)</f>
        <v>Proc_Type_01</v>
      </c>
      <c r="H2697" t="s">
        <v>236</v>
      </c>
      <c r="I2697">
        <f t="shared" si="100"/>
        <v>2026</v>
      </c>
      <c r="J2697" t="s">
        <v>23</v>
      </c>
    </row>
    <row r="2698" spans="1:10" x14ac:dyDescent="0.25">
      <c r="A2698" t="str">
        <f t="shared" si="101"/>
        <v>Function_06Application_182026</v>
      </c>
      <c r="B2698">
        <v>2695</v>
      </c>
      <c r="C2698" t="s">
        <v>371</v>
      </c>
      <c r="D2698" t="str">
        <f>VLOOKUP($C2698,'Look-Ups'!$C$2:$G$32,D$1-2,0)</f>
        <v>Function_06</v>
      </c>
      <c r="E2698" t="str">
        <f>VLOOKUP($C2698,'Look-Ups'!$C$2:$G$32,E$1-2,0)</f>
        <v>Function_Simpl_05</v>
      </c>
      <c r="F2698" t="str">
        <f>VLOOKUP($C2698,'Look-Ups'!$C$2:$G$32,F$1-2,0)</f>
        <v>Segment_05</v>
      </c>
      <c r="G2698" t="str">
        <f>VLOOKUP($C2698,'Look-Ups'!$C$2:$G$32,G$1-2,0)</f>
        <v>Proc_Type_01</v>
      </c>
      <c r="H2698" t="s">
        <v>156</v>
      </c>
      <c r="I2698">
        <f t="shared" si="100"/>
        <v>2026</v>
      </c>
      <c r="J2698" t="s">
        <v>23</v>
      </c>
    </row>
    <row r="2699" spans="1:10" x14ac:dyDescent="0.25">
      <c r="A2699" t="str">
        <f t="shared" si="101"/>
        <v>Function_06Application_182026</v>
      </c>
      <c r="B2699">
        <v>2696</v>
      </c>
      <c r="C2699" t="s">
        <v>371</v>
      </c>
      <c r="D2699" t="str">
        <f>VLOOKUP($C2699,'Look-Ups'!$C$2:$G$32,D$1-2,0)</f>
        <v>Function_06</v>
      </c>
      <c r="E2699" t="str">
        <f>VLOOKUP($C2699,'Look-Ups'!$C$2:$G$32,E$1-2,0)</f>
        <v>Function_Simpl_05</v>
      </c>
      <c r="F2699" t="str">
        <f>VLOOKUP($C2699,'Look-Ups'!$C$2:$G$32,F$1-2,0)</f>
        <v>Segment_05</v>
      </c>
      <c r="G2699" t="str">
        <f>VLOOKUP($C2699,'Look-Ups'!$C$2:$G$32,G$1-2,0)</f>
        <v>Proc_Type_01</v>
      </c>
      <c r="H2699" t="s">
        <v>163</v>
      </c>
      <c r="I2699">
        <f t="shared" si="100"/>
        <v>2026</v>
      </c>
      <c r="J2699" t="s">
        <v>23</v>
      </c>
    </row>
    <row r="2700" spans="1:10" x14ac:dyDescent="0.25">
      <c r="A2700" t="str">
        <f t="shared" si="101"/>
        <v>Function_06Application_182026</v>
      </c>
      <c r="B2700">
        <v>2697</v>
      </c>
      <c r="C2700" t="s">
        <v>371</v>
      </c>
      <c r="D2700" t="str">
        <f>VLOOKUP($C2700,'Look-Ups'!$C$2:$G$32,D$1-2,0)</f>
        <v>Function_06</v>
      </c>
      <c r="E2700" t="str">
        <f>VLOOKUP($C2700,'Look-Ups'!$C$2:$G$32,E$1-2,0)</f>
        <v>Function_Simpl_05</v>
      </c>
      <c r="F2700" t="str">
        <f>VLOOKUP($C2700,'Look-Ups'!$C$2:$G$32,F$1-2,0)</f>
        <v>Segment_05</v>
      </c>
      <c r="G2700" t="str">
        <f>VLOOKUP($C2700,'Look-Ups'!$C$2:$G$32,G$1-2,0)</f>
        <v>Proc_Type_01</v>
      </c>
      <c r="H2700" t="s">
        <v>184</v>
      </c>
      <c r="I2700">
        <f t="shared" si="100"/>
        <v>2026</v>
      </c>
      <c r="J2700" t="s">
        <v>23</v>
      </c>
    </row>
    <row r="2701" spans="1:10" x14ac:dyDescent="0.25">
      <c r="A2701" t="str">
        <f t="shared" si="101"/>
        <v>Function_06Application_182026</v>
      </c>
      <c r="B2701">
        <v>2698</v>
      </c>
      <c r="C2701" t="s">
        <v>371</v>
      </c>
      <c r="D2701" t="str">
        <f>VLOOKUP($C2701,'Look-Ups'!$C$2:$G$32,D$1-2,0)</f>
        <v>Function_06</v>
      </c>
      <c r="E2701" t="str">
        <f>VLOOKUP($C2701,'Look-Ups'!$C$2:$G$32,E$1-2,0)</f>
        <v>Function_Simpl_05</v>
      </c>
      <c r="F2701" t="str">
        <f>VLOOKUP($C2701,'Look-Ups'!$C$2:$G$32,F$1-2,0)</f>
        <v>Segment_05</v>
      </c>
      <c r="G2701" t="str">
        <f>VLOOKUP($C2701,'Look-Ups'!$C$2:$G$32,G$1-2,0)</f>
        <v>Proc_Type_01</v>
      </c>
      <c r="H2701" t="s">
        <v>188</v>
      </c>
      <c r="I2701">
        <f t="shared" si="100"/>
        <v>2026</v>
      </c>
      <c r="J2701" t="s">
        <v>23</v>
      </c>
    </row>
    <row r="2702" spans="1:10" x14ac:dyDescent="0.25">
      <c r="A2702" t="str">
        <f t="shared" si="101"/>
        <v>Function_06Application_182026</v>
      </c>
      <c r="B2702">
        <v>2699</v>
      </c>
      <c r="C2702" t="s">
        <v>371</v>
      </c>
      <c r="D2702" t="str">
        <f>VLOOKUP($C2702,'Look-Ups'!$C$2:$G$32,D$1-2,0)</f>
        <v>Function_06</v>
      </c>
      <c r="E2702" t="str">
        <f>VLOOKUP($C2702,'Look-Ups'!$C$2:$G$32,E$1-2,0)</f>
        <v>Function_Simpl_05</v>
      </c>
      <c r="F2702" t="str">
        <f>VLOOKUP($C2702,'Look-Ups'!$C$2:$G$32,F$1-2,0)</f>
        <v>Segment_05</v>
      </c>
      <c r="G2702" t="str">
        <f>VLOOKUP($C2702,'Look-Ups'!$C$2:$G$32,G$1-2,0)</f>
        <v>Proc_Type_01</v>
      </c>
      <c r="H2702" t="s">
        <v>203</v>
      </c>
      <c r="I2702">
        <f t="shared" si="100"/>
        <v>2026</v>
      </c>
      <c r="J2702" t="s">
        <v>23</v>
      </c>
    </row>
    <row r="2703" spans="1:10" x14ac:dyDescent="0.25">
      <c r="A2703" t="str">
        <f t="shared" si="101"/>
        <v>Function_06Application_182026</v>
      </c>
      <c r="B2703">
        <v>2700</v>
      </c>
      <c r="C2703" t="s">
        <v>371</v>
      </c>
      <c r="D2703" t="str">
        <f>VLOOKUP($C2703,'Look-Ups'!$C$2:$G$32,D$1-2,0)</f>
        <v>Function_06</v>
      </c>
      <c r="E2703" t="str">
        <f>VLOOKUP($C2703,'Look-Ups'!$C$2:$G$32,E$1-2,0)</f>
        <v>Function_Simpl_05</v>
      </c>
      <c r="F2703" t="str">
        <f>VLOOKUP($C2703,'Look-Ups'!$C$2:$G$32,F$1-2,0)</f>
        <v>Segment_05</v>
      </c>
      <c r="G2703" t="str">
        <f>VLOOKUP($C2703,'Look-Ups'!$C$2:$G$32,G$1-2,0)</f>
        <v>Proc_Type_01</v>
      </c>
      <c r="H2703" t="s">
        <v>211</v>
      </c>
      <c r="I2703">
        <f t="shared" si="100"/>
        <v>2026</v>
      </c>
      <c r="J2703" t="s">
        <v>23</v>
      </c>
    </row>
    <row r="2704" spans="1:10" x14ac:dyDescent="0.25">
      <c r="A2704" t="str">
        <f t="shared" si="101"/>
        <v>Function_06Application_182026</v>
      </c>
      <c r="B2704">
        <v>2701</v>
      </c>
      <c r="C2704" t="s">
        <v>371</v>
      </c>
      <c r="D2704" t="str">
        <f>VLOOKUP($C2704,'Look-Ups'!$C$2:$G$32,D$1-2,0)</f>
        <v>Function_06</v>
      </c>
      <c r="E2704" t="str">
        <f>VLOOKUP($C2704,'Look-Ups'!$C$2:$G$32,E$1-2,0)</f>
        <v>Function_Simpl_05</v>
      </c>
      <c r="F2704" t="str">
        <f>VLOOKUP($C2704,'Look-Ups'!$C$2:$G$32,F$1-2,0)</f>
        <v>Segment_05</v>
      </c>
      <c r="G2704" t="str">
        <f>VLOOKUP($C2704,'Look-Ups'!$C$2:$G$32,G$1-2,0)</f>
        <v>Proc_Type_01</v>
      </c>
      <c r="H2704" t="s">
        <v>242</v>
      </c>
      <c r="I2704">
        <f t="shared" si="100"/>
        <v>2026</v>
      </c>
      <c r="J2704" t="s">
        <v>23</v>
      </c>
    </row>
    <row r="2705" spans="1:10" x14ac:dyDescent="0.25">
      <c r="A2705" t="str">
        <f t="shared" si="101"/>
        <v>Function_06Application_182026</v>
      </c>
      <c r="B2705">
        <v>2702</v>
      </c>
      <c r="C2705" t="s">
        <v>371</v>
      </c>
      <c r="D2705" t="str">
        <f>VLOOKUP($C2705,'Look-Ups'!$C$2:$G$32,D$1-2,0)</f>
        <v>Function_06</v>
      </c>
      <c r="E2705" t="str">
        <f>VLOOKUP($C2705,'Look-Ups'!$C$2:$G$32,E$1-2,0)</f>
        <v>Function_Simpl_05</v>
      </c>
      <c r="F2705" t="str">
        <f>VLOOKUP($C2705,'Look-Ups'!$C$2:$G$32,F$1-2,0)</f>
        <v>Segment_05</v>
      </c>
      <c r="G2705" t="str">
        <f>VLOOKUP($C2705,'Look-Ups'!$C$2:$G$32,G$1-2,0)</f>
        <v>Proc_Type_01</v>
      </c>
      <c r="H2705" t="s">
        <v>220</v>
      </c>
      <c r="I2705">
        <f t="shared" si="100"/>
        <v>2026</v>
      </c>
      <c r="J2705" t="s">
        <v>23</v>
      </c>
    </row>
    <row r="2706" spans="1:10" x14ac:dyDescent="0.25">
      <c r="A2706" t="str">
        <f t="shared" si="101"/>
        <v>Function_06Application_182026</v>
      </c>
      <c r="B2706">
        <v>2703</v>
      </c>
      <c r="C2706" t="s">
        <v>371</v>
      </c>
      <c r="D2706" t="str">
        <f>VLOOKUP($C2706,'Look-Ups'!$C$2:$G$32,D$1-2,0)</f>
        <v>Function_06</v>
      </c>
      <c r="E2706" t="str">
        <f>VLOOKUP($C2706,'Look-Ups'!$C$2:$G$32,E$1-2,0)</f>
        <v>Function_Simpl_05</v>
      </c>
      <c r="F2706" t="str">
        <f>VLOOKUP($C2706,'Look-Ups'!$C$2:$G$32,F$1-2,0)</f>
        <v>Segment_05</v>
      </c>
      <c r="G2706" t="str">
        <f>VLOOKUP($C2706,'Look-Ups'!$C$2:$G$32,G$1-2,0)</f>
        <v>Proc_Type_01</v>
      </c>
      <c r="H2706" t="s">
        <v>182</v>
      </c>
      <c r="I2706">
        <f t="shared" si="100"/>
        <v>2026</v>
      </c>
      <c r="J2706" t="s">
        <v>23</v>
      </c>
    </row>
    <row r="2707" spans="1:10" x14ac:dyDescent="0.25">
      <c r="A2707" t="str">
        <f t="shared" si="101"/>
        <v>Function_06Application_182026</v>
      </c>
      <c r="B2707">
        <v>2704</v>
      </c>
      <c r="C2707" t="s">
        <v>371</v>
      </c>
      <c r="D2707" t="str">
        <f>VLOOKUP($C2707,'Look-Ups'!$C$2:$G$32,D$1-2,0)</f>
        <v>Function_06</v>
      </c>
      <c r="E2707" t="str">
        <f>VLOOKUP($C2707,'Look-Ups'!$C$2:$G$32,E$1-2,0)</f>
        <v>Function_Simpl_05</v>
      </c>
      <c r="F2707" t="str">
        <f>VLOOKUP($C2707,'Look-Ups'!$C$2:$G$32,F$1-2,0)</f>
        <v>Segment_05</v>
      </c>
      <c r="G2707" t="str">
        <f>VLOOKUP($C2707,'Look-Ups'!$C$2:$G$32,G$1-2,0)</f>
        <v>Proc_Type_01</v>
      </c>
      <c r="H2707" t="s">
        <v>173</v>
      </c>
      <c r="I2707">
        <f t="shared" si="100"/>
        <v>2026</v>
      </c>
      <c r="J2707" t="s">
        <v>23</v>
      </c>
    </row>
    <row r="2708" spans="1:10" x14ac:dyDescent="0.25">
      <c r="A2708" t="str">
        <f t="shared" si="101"/>
        <v>Function_06Application_182026</v>
      </c>
      <c r="B2708">
        <v>2705</v>
      </c>
      <c r="C2708" t="s">
        <v>371</v>
      </c>
      <c r="D2708" t="str">
        <f>VLOOKUP($C2708,'Look-Ups'!$C$2:$G$32,D$1-2,0)</f>
        <v>Function_06</v>
      </c>
      <c r="E2708" t="str">
        <f>VLOOKUP($C2708,'Look-Ups'!$C$2:$G$32,E$1-2,0)</f>
        <v>Function_Simpl_05</v>
      </c>
      <c r="F2708" t="str">
        <f>VLOOKUP($C2708,'Look-Ups'!$C$2:$G$32,F$1-2,0)</f>
        <v>Segment_05</v>
      </c>
      <c r="G2708" t="str">
        <f>VLOOKUP($C2708,'Look-Ups'!$C$2:$G$32,G$1-2,0)</f>
        <v>Proc_Type_01</v>
      </c>
      <c r="H2708" t="s">
        <v>174</v>
      </c>
      <c r="I2708">
        <f t="shared" si="100"/>
        <v>2026</v>
      </c>
      <c r="J2708" t="s">
        <v>23</v>
      </c>
    </row>
    <row r="2709" spans="1:10" x14ac:dyDescent="0.25">
      <c r="A2709" t="str">
        <f t="shared" si="101"/>
        <v>Function_06Application_182026</v>
      </c>
      <c r="B2709">
        <v>2706</v>
      </c>
      <c r="C2709" t="s">
        <v>371</v>
      </c>
      <c r="D2709" t="str">
        <f>VLOOKUP($C2709,'Look-Ups'!$C$2:$G$32,D$1-2,0)</f>
        <v>Function_06</v>
      </c>
      <c r="E2709" t="str">
        <f>VLOOKUP($C2709,'Look-Ups'!$C$2:$G$32,E$1-2,0)</f>
        <v>Function_Simpl_05</v>
      </c>
      <c r="F2709" t="str">
        <f>VLOOKUP($C2709,'Look-Ups'!$C$2:$G$32,F$1-2,0)</f>
        <v>Segment_05</v>
      </c>
      <c r="G2709" t="str">
        <f>VLOOKUP($C2709,'Look-Ups'!$C$2:$G$32,G$1-2,0)</f>
        <v>Proc_Type_01</v>
      </c>
      <c r="H2709" t="s">
        <v>183</v>
      </c>
      <c r="I2709">
        <f t="shared" si="100"/>
        <v>2026</v>
      </c>
      <c r="J2709" t="s">
        <v>23</v>
      </c>
    </row>
    <row r="2710" spans="1:10" x14ac:dyDescent="0.25">
      <c r="A2710" t="str">
        <f t="shared" si="101"/>
        <v>Function_06Application_182026</v>
      </c>
      <c r="B2710">
        <v>2707</v>
      </c>
      <c r="C2710" t="s">
        <v>371</v>
      </c>
      <c r="D2710" t="str">
        <f>VLOOKUP($C2710,'Look-Ups'!$C$2:$G$32,D$1-2,0)</f>
        <v>Function_06</v>
      </c>
      <c r="E2710" t="str">
        <f>VLOOKUP($C2710,'Look-Ups'!$C$2:$G$32,E$1-2,0)</f>
        <v>Function_Simpl_05</v>
      </c>
      <c r="F2710" t="str">
        <f>VLOOKUP($C2710,'Look-Ups'!$C$2:$G$32,F$1-2,0)</f>
        <v>Segment_05</v>
      </c>
      <c r="G2710" t="str">
        <f>VLOOKUP($C2710,'Look-Ups'!$C$2:$G$32,G$1-2,0)</f>
        <v>Proc_Type_01</v>
      </c>
      <c r="H2710" t="s">
        <v>185</v>
      </c>
      <c r="I2710">
        <f t="shared" si="100"/>
        <v>2026</v>
      </c>
      <c r="J2710" t="s">
        <v>23</v>
      </c>
    </row>
    <row r="2711" spans="1:10" x14ac:dyDescent="0.25">
      <c r="A2711" t="str">
        <f t="shared" si="101"/>
        <v>Function_06Application_182026</v>
      </c>
      <c r="B2711">
        <v>2708</v>
      </c>
      <c r="C2711" t="s">
        <v>371</v>
      </c>
      <c r="D2711" t="str">
        <f>VLOOKUP($C2711,'Look-Ups'!$C$2:$G$32,D$1-2,0)</f>
        <v>Function_06</v>
      </c>
      <c r="E2711" t="str">
        <f>VLOOKUP($C2711,'Look-Ups'!$C$2:$G$32,E$1-2,0)</f>
        <v>Function_Simpl_05</v>
      </c>
      <c r="F2711" t="str">
        <f>VLOOKUP($C2711,'Look-Ups'!$C$2:$G$32,F$1-2,0)</f>
        <v>Segment_05</v>
      </c>
      <c r="G2711" t="str">
        <f>VLOOKUP($C2711,'Look-Ups'!$C$2:$G$32,G$1-2,0)</f>
        <v>Proc_Type_01</v>
      </c>
      <c r="H2711" t="s">
        <v>244</v>
      </c>
      <c r="I2711">
        <f t="shared" si="100"/>
        <v>2026</v>
      </c>
      <c r="J2711" t="s">
        <v>23</v>
      </c>
    </row>
    <row r="2712" spans="1:10" x14ac:dyDescent="0.25">
      <c r="A2712" t="str">
        <f t="shared" si="101"/>
        <v>Function_07Application_192026</v>
      </c>
      <c r="B2712">
        <v>2709</v>
      </c>
      <c r="C2712" t="s">
        <v>372</v>
      </c>
      <c r="D2712" t="str">
        <f>VLOOKUP($C2712,'Look-Ups'!$C$2:$G$32,D$1-2,0)</f>
        <v>Function_07</v>
      </c>
      <c r="E2712" t="str">
        <f>VLOOKUP($C2712,'Look-Ups'!$C$2:$G$32,E$1-2,0)</f>
        <v>Function_Simpl_06</v>
      </c>
      <c r="F2712" t="str">
        <f>VLOOKUP($C2712,'Look-Ups'!$C$2:$G$32,F$1-2,0)</f>
        <v>Segment_04</v>
      </c>
      <c r="G2712" t="str">
        <f>VLOOKUP($C2712,'Look-Ups'!$C$2:$G$32,G$1-2,0)</f>
        <v>Proc_Type_05</v>
      </c>
      <c r="H2712" t="s">
        <v>171</v>
      </c>
      <c r="I2712">
        <f t="shared" si="100"/>
        <v>2026</v>
      </c>
      <c r="J2712" t="s">
        <v>23</v>
      </c>
    </row>
    <row r="2713" spans="1:10" x14ac:dyDescent="0.25">
      <c r="A2713" t="str">
        <f t="shared" si="101"/>
        <v>Function_07Application_192026</v>
      </c>
      <c r="B2713">
        <v>2710</v>
      </c>
      <c r="C2713" t="s">
        <v>372</v>
      </c>
      <c r="D2713" t="str">
        <f>VLOOKUP($C2713,'Look-Ups'!$C$2:$G$32,D$1-2,0)</f>
        <v>Function_07</v>
      </c>
      <c r="E2713" t="str">
        <f>VLOOKUP($C2713,'Look-Ups'!$C$2:$G$32,E$1-2,0)</f>
        <v>Function_Simpl_06</v>
      </c>
      <c r="F2713" t="str">
        <f>VLOOKUP($C2713,'Look-Ups'!$C$2:$G$32,F$1-2,0)</f>
        <v>Segment_04</v>
      </c>
      <c r="G2713" t="str">
        <f>VLOOKUP($C2713,'Look-Ups'!$C$2:$G$32,G$1-2,0)</f>
        <v>Proc_Type_05</v>
      </c>
      <c r="H2713" t="s">
        <v>219</v>
      </c>
      <c r="I2713">
        <f t="shared" si="100"/>
        <v>2026</v>
      </c>
      <c r="J2713" t="s">
        <v>23</v>
      </c>
    </row>
    <row r="2714" spans="1:10" x14ac:dyDescent="0.25">
      <c r="A2714" t="str">
        <f t="shared" si="101"/>
        <v>Function_07Application_192026</v>
      </c>
      <c r="B2714">
        <v>2711</v>
      </c>
      <c r="C2714" t="s">
        <v>372</v>
      </c>
      <c r="D2714" t="str">
        <f>VLOOKUP($C2714,'Look-Ups'!$C$2:$G$32,D$1-2,0)</f>
        <v>Function_07</v>
      </c>
      <c r="E2714" t="str">
        <f>VLOOKUP($C2714,'Look-Ups'!$C$2:$G$32,E$1-2,0)</f>
        <v>Function_Simpl_06</v>
      </c>
      <c r="F2714" t="str">
        <f>VLOOKUP($C2714,'Look-Ups'!$C$2:$G$32,F$1-2,0)</f>
        <v>Segment_04</v>
      </c>
      <c r="G2714" t="str">
        <f>VLOOKUP($C2714,'Look-Ups'!$C$2:$G$32,G$1-2,0)</f>
        <v>Proc_Type_05</v>
      </c>
      <c r="H2714" t="s">
        <v>156</v>
      </c>
      <c r="I2714">
        <f t="shared" si="100"/>
        <v>2026</v>
      </c>
      <c r="J2714" t="s">
        <v>23</v>
      </c>
    </row>
    <row r="2715" spans="1:10" x14ac:dyDescent="0.25">
      <c r="A2715" t="str">
        <f t="shared" si="101"/>
        <v>Function_07Application_192026</v>
      </c>
      <c r="B2715">
        <v>2712</v>
      </c>
      <c r="C2715" t="s">
        <v>372</v>
      </c>
      <c r="D2715" t="str">
        <f>VLOOKUP($C2715,'Look-Ups'!$C$2:$G$32,D$1-2,0)</f>
        <v>Function_07</v>
      </c>
      <c r="E2715" t="str">
        <f>VLOOKUP($C2715,'Look-Ups'!$C$2:$G$32,E$1-2,0)</f>
        <v>Function_Simpl_06</v>
      </c>
      <c r="F2715" t="str">
        <f>VLOOKUP($C2715,'Look-Ups'!$C$2:$G$32,F$1-2,0)</f>
        <v>Segment_04</v>
      </c>
      <c r="G2715" t="str">
        <f>VLOOKUP($C2715,'Look-Ups'!$C$2:$G$32,G$1-2,0)</f>
        <v>Proc_Type_05</v>
      </c>
      <c r="H2715" t="s">
        <v>187</v>
      </c>
      <c r="I2715">
        <f t="shared" si="100"/>
        <v>2026</v>
      </c>
      <c r="J2715" t="s">
        <v>23</v>
      </c>
    </row>
    <row r="2716" spans="1:10" x14ac:dyDescent="0.25">
      <c r="A2716" t="str">
        <f t="shared" si="101"/>
        <v>Function_07Application_192026</v>
      </c>
      <c r="B2716">
        <v>2713</v>
      </c>
      <c r="C2716" t="s">
        <v>372</v>
      </c>
      <c r="D2716" t="str">
        <f>VLOOKUP($C2716,'Look-Ups'!$C$2:$G$32,D$1-2,0)</f>
        <v>Function_07</v>
      </c>
      <c r="E2716" t="str">
        <f>VLOOKUP($C2716,'Look-Ups'!$C$2:$G$32,E$1-2,0)</f>
        <v>Function_Simpl_06</v>
      </c>
      <c r="F2716" t="str">
        <f>VLOOKUP($C2716,'Look-Ups'!$C$2:$G$32,F$1-2,0)</f>
        <v>Segment_04</v>
      </c>
      <c r="G2716" t="str">
        <f>VLOOKUP($C2716,'Look-Ups'!$C$2:$G$32,G$1-2,0)</f>
        <v>Proc_Type_05</v>
      </c>
      <c r="H2716" t="s">
        <v>209</v>
      </c>
      <c r="I2716">
        <f t="shared" si="100"/>
        <v>2026</v>
      </c>
      <c r="J2716" t="s">
        <v>23</v>
      </c>
    </row>
    <row r="2717" spans="1:10" x14ac:dyDescent="0.25">
      <c r="A2717" t="str">
        <f t="shared" si="101"/>
        <v>Function_07Application_192026</v>
      </c>
      <c r="B2717">
        <v>2714</v>
      </c>
      <c r="C2717" t="s">
        <v>372</v>
      </c>
      <c r="D2717" t="str">
        <f>VLOOKUP($C2717,'Look-Ups'!$C$2:$G$32,D$1-2,0)</f>
        <v>Function_07</v>
      </c>
      <c r="E2717" t="str">
        <f>VLOOKUP($C2717,'Look-Ups'!$C$2:$G$32,E$1-2,0)</f>
        <v>Function_Simpl_06</v>
      </c>
      <c r="F2717" t="str">
        <f>VLOOKUP($C2717,'Look-Ups'!$C$2:$G$32,F$1-2,0)</f>
        <v>Segment_04</v>
      </c>
      <c r="G2717" t="str">
        <f>VLOOKUP($C2717,'Look-Ups'!$C$2:$G$32,G$1-2,0)</f>
        <v>Proc_Type_05</v>
      </c>
      <c r="H2717" t="s">
        <v>222</v>
      </c>
      <c r="I2717">
        <f t="shared" si="100"/>
        <v>2026</v>
      </c>
      <c r="J2717" t="s">
        <v>23</v>
      </c>
    </row>
    <row r="2718" spans="1:10" x14ac:dyDescent="0.25">
      <c r="A2718" t="str">
        <f t="shared" si="101"/>
        <v>Function_07Application_192026</v>
      </c>
      <c r="B2718">
        <v>2715</v>
      </c>
      <c r="C2718" t="s">
        <v>372</v>
      </c>
      <c r="D2718" t="str">
        <f>VLOOKUP($C2718,'Look-Ups'!$C$2:$G$32,D$1-2,0)</f>
        <v>Function_07</v>
      </c>
      <c r="E2718" t="str">
        <f>VLOOKUP($C2718,'Look-Ups'!$C$2:$G$32,E$1-2,0)</f>
        <v>Function_Simpl_06</v>
      </c>
      <c r="F2718" t="str">
        <f>VLOOKUP($C2718,'Look-Ups'!$C$2:$G$32,F$1-2,0)</f>
        <v>Segment_04</v>
      </c>
      <c r="G2718" t="str">
        <f>VLOOKUP($C2718,'Look-Ups'!$C$2:$G$32,G$1-2,0)</f>
        <v>Proc_Type_05</v>
      </c>
      <c r="H2718" t="s">
        <v>195</v>
      </c>
      <c r="I2718">
        <f t="shared" si="100"/>
        <v>2026</v>
      </c>
      <c r="J2718" t="s">
        <v>23</v>
      </c>
    </row>
    <row r="2719" spans="1:10" x14ac:dyDescent="0.25">
      <c r="A2719" t="str">
        <f t="shared" si="101"/>
        <v>Function_07Application_192026</v>
      </c>
      <c r="B2719">
        <v>2716</v>
      </c>
      <c r="C2719" t="s">
        <v>372</v>
      </c>
      <c r="D2719" t="str">
        <f>VLOOKUP($C2719,'Look-Ups'!$C$2:$G$32,D$1-2,0)</f>
        <v>Function_07</v>
      </c>
      <c r="E2719" t="str">
        <f>VLOOKUP($C2719,'Look-Ups'!$C$2:$G$32,E$1-2,0)</f>
        <v>Function_Simpl_06</v>
      </c>
      <c r="F2719" t="str">
        <f>VLOOKUP($C2719,'Look-Ups'!$C$2:$G$32,F$1-2,0)</f>
        <v>Segment_04</v>
      </c>
      <c r="G2719" t="str">
        <f>VLOOKUP($C2719,'Look-Ups'!$C$2:$G$32,G$1-2,0)</f>
        <v>Proc_Type_05</v>
      </c>
      <c r="H2719" t="s">
        <v>225</v>
      </c>
      <c r="I2719">
        <f t="shared" si="100"/>
        <v>2026</v>
      </c>
      <c r="J2719" t="s">
        <v>23</v>
      </c>
    </row>
    <row r="2720" spans="1:10" x14ac:dyDescent="0.25">
      <c r="A2720" t="str">
        <f t="shared" si="101"/>
        <v>Function_07Application_192026</v>
      </c>
      <c r="B2720">
        <v>2717</v>
      </c>
      <c r="C2720" t="s">
        <v>372</v>
      </c>
      <c r="D2720" t="str">
        <f>VLOOKUP($C2720,'Look-Ups'!$C$2:$G$32,D$1-2,0)</f>
        <v>Function_07</v>
      </c>
      <c r="E2720" t="str">
        <f>VLOOKUP($C2720,'Look-Ups'!$C$2:$G$32,E$1-2,0)</f>
        <v>Function_Simpl_06</v>
      </c>
      <c r="F2720" t="str">
        <f>VLOOKUP($C2720,'Look-Ups'!$C$2:$G$32,F$1-2,0)</f>
        <v>Segment_04</v>
      </c>
      <c r="G2720" t="str">
        <f>VLOOKUP($C2720,'Look-Ups'!$C$2:$G$32,G$1-2,0)</f>
        <v>Proc_Type_05</v>
      </c>
      <c r="H2720" t="s">
        <v>206</v>
      </c>
      <c r="I2720">
        <f t="shared" si="100"/>
        <v>2026</v>
      </c>
      <c r="J2720" t="s">
        <v>23</v>
      </c>
    </row>
    <row r="2721" spans="1:10" x14ac:dyDescent="0.25">
      <c r="A2721" t="str">
        <f t="shared" si="101"/>
        <v>Function_07Application_192026</v>
      </c>
      <c r="B2721">
        <v>2718</v>
      </c>
      <c r="C2721" t="s">
        <v>372</v>
      </c>
      <c r="D2721" t="str">
        <f>VLOOKUP($C2721,'Look-Ups'!$C$2:$G$32,D$1-2,0)</f>
        <v>Function_07</v>
      </c>
      <c r="E2721" t="str">
        <f>VLOOKUP($C2721,'Look-Ups'!$C$2:$G$32,E$1-2,0)</f>
        <v>Function_Simpl_06</v>
      </c>
      <c r="F2721" t="str">
        <f>VLOOKUP($C2721,'Look-Ups'!$C$2:$G$32,F$1-2,0)</f>
        <v>Segment_04</v>
      </c>
      <c r="G2721" t="str">
        <f>VLOOKUP($C2721,'Look-Ups'!$C$2:$G$32,G$1-2,0)</f>
        <v>Proc_Type_05</v>
      </c>
      <c r="H2721" t="s">
        <v>238</v>
      </c>
      <c r="I2721">
        <f t="shared" si="100"/>
        <v>2026</v>
      </c>
      <c r="J2721" t="s">
        <v>23</v>
      </c>
    </row>
    <row r="2722" spans="1:10" x14ac:dyDescent="0.25">
      <c r="A2722" t="str">
        <f t="shared" si="101"/>
        <v>Function_07Application_192026</v>
      </c>
      <c r="B2722">
        <v>2719</v>
      </c>
      <c r="C2722" t="s">
        <v>372</v>
      </c>
      <c r="D2722" t="str">
        <f>VLOOKUP($C2722,'Look-Ups'!$C$2:$G$32,D$1-2,0)</f>
        <v>Function_07</v>
      </c>
      <c r="E2722" t="str">
        <f>VLOOKUP($C2722,'Look-Ups'!$C$2:$G$32,E$1-2,0)</f>
        <v>Function_Simpl_06</v>
      </c>
      <c r="F2722" t="str">
        <f>VLOOKUP($C2722,'Look-Ups'!$C$2:$G$32,F$1-2,0)</f>
        <v>Segment_04</v>
      </c>
      <c r="G2722" t="str">
        <f>VLOOKUP($C2722,'Look-Ups'!$C$2:$G$32,G$1-2,0)</f>
        <v>Proc_Type_05</v>
      </c>
      <c r="H2722" t="s">
        <v>244</v>
      </c>
      <c r="I2722">
        <f t="shared" si="100"/>
        <v>2026</v>
      </c>
      <c r="J2722" t="s">
        <v>23</v>
      </c>
    </row>
    <row r="2723" spans="1:10" x14ac:dyDescent="0.25">
      <c r="A2723" t="str">
        <f t="shared" si="101"/>
        <v>Function_07Application_202026</v>
      </c>
      <c r="B2723">
        <v>2720</v>
      </c>
      <c r="C2723" t="s">
        <v>373</v>
      </c>
      <c r="D2723" t="str">
        <f>VLOOKUP($C2723,'Look-Ups'!$C$2:$G$32,D$1-2,0)</f>
        <v>Function_07</v>
      </c>
      <c r="E2723" t="str">
        <f>VLOOKUP($C2723,'Look-Ups'!$C$2:$G$32,E$1-2,0)</f>
        <v>Function_Simpl_06</v>
      </c>
      <c r="F2723" t="str">
        <f>VLOOKUP($C2723,'Look-Ups'!$C$2:$G$32,F$1-2,0)</f>
        <v>Segment_04</v>
      </c>
      <c r="G2723" t="str">
        <f>VLOOKUP($C2723,'Look-Ups'!$C$2:$G$32,G$1-2,0)</f>
        <v>Proc_Type_05</v>
      </c>
      <c r="H2723" t="s">
        <v>171</v>
      </c>
      <c r="I2723">
        <f t="shared" si="100"/>
        <v>2026</v>
      </c>
      <c r="J2723" t="s">
        <v>23</v>
      </c>
    </row>
    <row r="2724" spans="1:10" x14ac:dyDescent="0.25">
      <c r="A2724" t="str">
        <f t="shared" si="101"/>
        <v>Function_07Application_202026</v>
      </c>
      <c r="B2724">
        <v>2721</v>
      </c>
      <c r="C2724" t="s">
        <v>373</v>
      </c>
      <c r="D2724" t="str">
        <f>VLOOKUP($C2724,'Look-Ups'!$C$2:$G$32,D$1-2,0)</f>
        <v>Function_07</v>
      </c>
      <c r="E2724" t="str">
        <f>VLOOKUP($C2724,'Look-Ups'!$C$2:$G$32,E$1-2,0)</f>
        <v>Function_Simpl_06</v>
      </c>
      <c r="F2724" t="str">
        <f>VLOOKUP($C2724,'Look-Ups'!$C$2:$G$32,F$1-2,0)</f>
        <v>Segment_04</v>
      </c>
      <c r="G2724" t="str">
        <f>VLOOKUP($C2724,'Look-Ups'!$C$2:$G$32,G$1-2,0)</f>
        <v>Proc_Type_05</v>
      </c>
      <c r="H2724" t="s">
        <v>219</v>
      </c>
      <c r="I2724">
        <f t="shared" si="100"/>
        <v>2026</v>
      </c>
      <c r="J2724" t="s">
        <v>23</v>
      </c>
    </row>
    <row r="2725" spans="1:10" x14ac:dyDescent="0.25">
      <c r="A2725" t="str">
        <f t="shared" si="101"/>
        <v>Function_07Application_202026</v>
      </c>
      <c r="B2725">
        <v>2722</v>
      </c>
      <c r="C2725" t="s">
        <v>373</v>
      </c>
      <c r="D2725" t="str">
        <f>VLOOKUP($C2725,'Look-Ups'!$C$2:$G$32,D$1-2,0)</f>
        <v>Function_07</v>
      </c>
      <c r="E2725" t="str">
        <f>VLOOKUP($C2725,'Look-Ups'!$C$2:$G$32,E$1-2,0)</f>
        <v>Function_Simpl_06</v>
      </c>
      <c r="F2725" t="str">
        <f>VLOOKUP($C2725,'Look-Ups'!$C$2:$G$32,F$1-2,0)</f>
        <v>Segment_04</v>
      </c>
      <c r="G2725" t="str">
        <f>VLOOKUP($C2725,'Look-Ups'!$C$2:$G$32,G$1-2,0)</f>
        <v>Proc_Type_05</v>
      </c>
      <c r="H2725" t="s">
        <v>156</v>
      </c>
      <c r="I2725">
        <f t="shared" si="100"/>
        <v>2026</v>
      </c>
      <c r="J2725" t="s">
        <v>23</v>
      </c>
    </row>
    <row r="2726" spans="1:10" x14ac:dyDescent="0.25">
      <c r="A2726" t="str">
        <f t="shared" si="101"/>
        <v>Function_07Application_202026</v>
      </c>
      <c r="B2726">
        <v>2723</v>
      </c>
      <c r="C2726" t="s">
        <v>373</v>
      </c>
      <c r="D2726" t="str">
        <f>VLOOKUP($C2726,'Look-Ups'!$C$2:$G$32,D$1-2,0)</f>
        <v>Function_07</v>
      </c>
      <c r="E2726" t="str">
        <f>VLOOKUP($C2726,'Look-Ups'!$C$2:$G$32,E$1-2,0)</f>
        <v>Function_Simpl_06</v>
      </c>
      <c r="F2726" t="str">
        <f>VLOOKUP($C2726,'Look-Ups'!$C$2:$G$32,F$1-2,0)</f>
        <v>Segment_04</v>
      </c>
      <c r="G2726" t="str">
        <f>VLOOKUP($C2726,'Look-Ups'!$C$2:$G$32,G$1-2,0)</f>
        <v>Proc_Type_05</v>
      </c>
      <c r="H2726" t="s">
        <v>187</v>
      </c>
      <c r="I2726">
        <f t="shared" si="100"/>
        <v>2026</v>
      </c>
      <c r="J2726" t="s">
        <v>23</v>
      </c>
    </row>
    <row r="2727" spans="1:10" x14ac:dyDescent="0.25">
      <c r="A2727" t="str">
        <f t="shared" si="101"/>
        <v>Function_07Application_202026</v>
      </c>
      <c r="B2727">
        <v>2724</v>
      </c>
      <c r="C2727" t="s">
        <v>373</v>
      </c>
      <c r="D2727" t="str">
        <f>VLOOKUP($C2727,'Look-Ups'!$C$2:$G$32,D$1-2,0)</f>
        <v>Function_07</v>
      </c>
      <c r="E2727" t="str">
        <f>VLOOKUP($C2727,'Look-Ups'!$C$2:$G$32,E$1-2,0)</f>
        <v>Function_Simpl_06</v>
      </c>
      <c r="F2727" t="str">
        <f>VLOOKUP($C2727,'Look-Ups'!$C$2:$G$32,F$1-2,0)</f>
        <v>Segment_04</v>
      </c>
      <c r="G2727" t="str">
        <f>VLOOKUP($C2727,'Look-Ups'!$C$2:$G$32,G$1-2,0)</f>
        <v>Proc_Type_05</v>
      </c>
      <c r="H2727" t="s">
        <v>209</v>
      </c>
      <c r="I2727">
        <f t="shared" si="100"/>
        <v>2026</v>
      </c>
      <c r="J2727" t="s">
        <v>23</v>
      </c>
    </row>
    <row r="2728" spans="1:10" x14ac:dyDescent="0.25">
      <c r="A2728" t="str">
        <f t="shared" si="101"/>
        <v>Function_07Application_202026</v>
      </c>
      <c r="B2728">
        <v>2725</v>
      </c>
      <c r="C2728" t="s">
        <v>373</v>
      </c>
      <c r="D2728" t="str">
        <f>VLOOKUP($C2728,'Look-Ups'!$C$2:$G$32,D$1-2,0)</f>
        <v>Function_07</v>
      </c>
      <c r="E2728" t="str">
        <f>VLOOKUP($C2728,'Look-Ups'!$C$2:$G$32,E$1-2,0)</f>
        <v>Function_Simpl_06</v>
      </c>
      <c r="F2728" t="str">
        <f>VLOOKUP($C2728,'Look-Ups'!$C$2:$G$32,F$1-2,0)</f>
        <v>Segment_04</v>
      </c>
      <c r="G2728" t="str">
        <f>VLOOKUP($C2728,'Look-Ups'!$C$2:$G$32,G$1-2,0)</f>
        <v>Proc_Type_05</v>
      </c>
      <c r="H2728" t="s">
        <v>222</v>
      </c>
      <c r="I2728">
        <f t="shared" si="100"/>
        <v>2026</v>
      </c>
      <c r="J2728" t="s">
        <v>23</v>
      </c>
    </row>
    <row r="2729" spans="1:10" x14ac:dyDescent="0.25">
      <c r="A2729" t="str">
        <f t="shared" si="101"/>
        <v>Function_07Application_202026</v>
      </c>
      <c r="B2729">
        <v>2726</v>
      </c>
      <c r="C2729" t="s">
        <v>373</v>
      </c>
      <c r="D2729" t="str">
        <f>VLOOKUP($C2729,'Look-Ups'!$C$2:$G$32,D$1-2,0)</f>
        <v>Function_07</v>
      </c>
      <c r="E2729" t="str">
        <f>VLOOKUP($C2729,'Look-Ups'!$C$2:$G$32,E$1-2,0)</f>
        <v>Function_Simpl_06</v>
      </c>
      <c r="F2729" t="str">
        <f>VLOOKUP($C2729,'Look-Ups'!$C$2:$G$32,F$1-2,0)</f>
        <v>Segment_04</v>
      </c>
      <c r="G2729" t="str">
        <f>VLOOKUP($C2729,'Look-Ups'!$C$2:$G$32,G$1-2,0)</f>
        <v>Proc_Type_05</v>
      </c>
      <c r="H2729" t="s">
        <v>195</v>
      </c>
      <c r="I2729">
        <f t="shared" si="100"/>
        <v>2026</v>
      </c>
      <c r="J2729" t="s">
        <v>23</v>
      </c>
    </row>
    <row r="2730" spans="1:10" x14ac:dyDescent="0.25">
      <c r="A2730" t="str">
        <f t="shared" si="101"/>
        <v>Function_07Application_202026</v>
      </c>
      <c r="B2730">
        <v>2727</v>
      </c>
      <c r="C2730" t="s">
        <v>373</v>
      </c>
      <c r="D2730" t="str">
        <f>VLOOKUP($C2730,'Look-Ups'!$C$2:$G$32,D$1-2,0)</f>
        <v>Function_07</v>
      </c>
      <c r="E2730" t="str">
        <f>VLOOKUP($C2730,'Look-Ups'!$C$2:$G$32,E$1-2,0)</f>
        <v>Function_Simpl_06</v>
      </c>
      <c r="F2730" t="str">
        <f>VLOOKUP($C2730,'Look-Ups'!$C$2:$G$32,F$1-2,0)</f>
        <v>Segment_04</v>
      </c>
      <c r="G2730" t="str">
        <f>VLOOKUP($C2730,'Look-Ups'!$C$2:$G$32,G$1-2,0)</f>
        <v>Proc_Type_05</v>
      </c>
      <c r="H2730" t="s">
        <v>225</v>
      </c>
      <c r="I2730">
        <f t="shared" si="100"/>
        <v>2026</v>
      </c>
      <c r="J2730" t="s">
        <v>23</v>
      </c>
    </row>
    <row r="2731" spans="1:10" x14ac:dyDescent="0.25">
      <c r="A2731" t="str">
        <f t="shared" si="101"/>
        <v>Function_07Application_202026</v>
      </c>
      <c r="B2731">
        <v>2728</v>
      </c>
      <c r="C2731" t="s">
        <v>373</v>
      </c>
      <c r="D2731" t="str">
        <f>VLOOKUP($C2731,'Look-Ups'!$C$2:$G$32,D$1-2,0)</f>
        <v>Function_07</v>
      </c>
      <c r="E2731" t="str">
        <f>VLOOKUP($C2731,'Look-Ups'!$C$2:$G$32,E$1-2,0)</f>
        <v>Function_Simpl_06</v>
      </c>
      <c r="F2731" t="str">
        <f>VLOOKUP($C2731,'Look-Ups'!$C$2:$G$32,F$1-2,0)</f>
        <v>Segment_04</v>
      </c>
      <c r="G2731" t="str">
        <f>VLOOKUP($C2731,'Look-Ups'!$C$2:$G$32,G$1-2,0)</f>
        <v>Proc_Type_05</v>
      </c>
      <c r="H2731" t="s">
        <v>206</v>
      </c>
      <c r="I2731">
        <f t="shared" si="100"/>
        <v>2026</v>
      </c>
      <c r="J2731" t="s">
        <v>23</v>
      </c>
    </row>
    <row r="2732" spans="1:10" x14ac:dyDescent="0.25">
      <c r="A2732" t="str">
        <f t="shared" si="101"/>
        <v>Function_07Application_202026</v>
      </c>
      <c r="B2732">
        <v>2729</v>
      </c>
      <c r="C2732" t="s">
        <v>373</v>
      </c>
      <c r="D2732" t="str">
        <f>VLOOKUP($C2732,'Look-Ups'!$C$2:$G$32,D$1-2,0)</f>
        <v>Function_07</v>
      </c>
      <c r="E2732" t="str">
        <f>VLOOKUP($C2732,'Look-Ups'!$C$2:$G$32,E$1-2,0)</f>
        <v>Function_Simpl_06</v>
      </c>
      <c r="F2732" t="str">
        <f>VLOOKUP($C2732,'Look-Ups'!$C$2:$G$32,F$1-2,0)</f>
        <v>Segment_04</v>
      </c>
      <c r="G2732" t="str">
        <f>VLOOKUP($C2732,'Look-Ups'!$C$2:$G$32,G$1-2,0)</f>
        <v>Proc_Type_05</v>
      </c>
      <c r="H2732" t="s">
        <v>238</v>
      </c>
      <c r="I2732">
        <f t="shared" si="100"/>
        <v>2026</v>
      </c>
      <c r="J2732" t="s">
        <v>23</v>
      </c>
    </row>
    <row r="2733" spans="1:10" x14ac:dyDescent="0.25">
      <c r="A2733" t="str">
        <f t="shared" si="101"/>
        <v>Function_07Application_202026</v>
      </c>
      <c r="B2733">
        <v>2730</v>
      </c>
      <c r="C2733" t="s">
        <v>373</v>
      </c>
      <c r="D2733" t="str">
        <f>VLOOKUP($C2733,'Look-Ups'!$C$2:$G$32,D$1-2,0)</f>
        <v>Function_07</v>
      </c>
      <c r="E2733" t="str">
        <f>VLOOKUP($C2733,'Look-Ups'!$C$2:$G$32,E$1-2,0)</f>
        <v>Function_Simpl_06</v>
      </c>
      <c r="F2733" t="str">
        <f>VLOOKUP($C2733,'Look-Ups'!$C$2:$G$32,F$1-2,0)</f>
        <v>Segment_04</v>
      </c>
      <c r="G2733" t="str">
        <f>VLOOKUP($C2733,'Look-Ups'!$C$2:$G$32,G$1-2,0)</f>
        <v>Proc_Type_05</v>
      </c>
      <c r="H2733" t="s">
        <v>244</v>
      </c>
      <c r="I2733">
        <f t="shared" si="100"/>
        <v>2026</v>
      </c>
      <c r="J2733" t="s">
        <v>23</v>
      </c>
    </row>
    <row r="2734" spans="1:10" x14ac:dyDescent="0.25">
      <c r="A2734" t="str">
        <f t="shared" si="101"/>
        <v>Function_08Application_212026</v>
      </c>
      <c r="B2734">
        <v>2731</v>
      </c>
      <c r="C2734" t="s">
        <v>374</v>
      </c>
      <c r="D2734" t="str">
        <f>VLOOKUP($C2734,'Look-Ups'!$C$2:$G$32,D$1-2,0)</f>
        <v>Function_08</v>
      </c>
      <c r="E2734" t="str">
        <f>VLOOKUP($C2734,'Look-Ups'!$C$2:$G$32,E$1-2,0)</f>
        <v>Function_Simpl_05</v>
      </c>
      <c r="F2734" t="str">
        <f>VLOOKUP($C2734,'Look-Ups'!$C$2:$G$32,F$1-2,0)</f>
        <v>Segment_05</v>
      </c>
      <c r="G2734" t="str">
        <f>VLOOKUP($C2734,'Look-Ups'!$C$2:$G$32,G$1-2,0)</f>
        <v>Proc_Type_01</v>
      </c>
      <c r="H2734" t="s">
        <v>219</v>
      </c>
      <c r="I2734">
        <f t="shared" si="100"/>
        <v>2026</v>
      </c>
      <c r="J2734" t="s">
        <v>23</v>
      </c>
    </row>
    <row r="2735" spans="1:10" x14ac:dyDescent="0.25">
      <c r="A2735" t="str">
        <f t="shared" si="101"/>
        <v>Function_08Application_212026</v>
      </c>
      <c r="B2735">
        <v>2732</v>
      </c>
      <c r="C2735" t="s">
        <v>374</v>
      </c>
      <c r="D2735" t="str">
        <f>VLOOKUP($C2735,'Look-Ups'!$C$2:$G$32,D$1-2,0)</f>
        <v>Function_08</v>
      </c>
      <c r="E2735" t="str">
        <f>VLOOKUP($C2735,'Look-Ups'!$C$2:$G$32,E$1-2,0)</f>
        <v>Function_Simpl_05</v>
      </c>
      <c r="F2735" t="str">
        <f>VLOOKUP($C2735,'Look-Ups'!$C$2:$G$32,F$1-2,0)</f>
        <v>Segment_05</v>
      </c>
      <c r="G2735" t="str">
        <f>VLOOKUP($C2735,'Look-Ups'!$C$2:$G$32,G$1-2,0)</f>
        <v>Proc_Type_01</v>
      </c>
      <c r="H2735" t="s">
        <v>215</v>
      </c>
      <c r="I2735">
        <f t="shared" si="100"/>
        <v>2026</v>
      </c>
      <c r="J2735" t="s">
        <v>23</v>
      </c>
    </row>
    <row r="2736" spans="1:10" x14ac:dyDescent="0.25">
      <c r="A2736" t="str">
        <f t="shared" si="101"/>
        <v>Function_08Application_212026</v>
      </c>
      <c r="B2736">
        <v>2733</v>
      </c>
      <c r="C2736" t="s">
        <v>374</v>
      </c>
      <c r="D2736" t="str">
        <f>VLOOKUP($C2736,'Look-Ups'!$C$2:$G$32,D$1-2,0)</f>
        <v>Function_08</v>
      </c>
      <c r="E2736" t="str">
        <f>VLOOKUP($C2736,'Look-Ups'!$C$2:$G$32,E$1-2,0)</f>
        <v>Function_Simpl_05</v>
      </c>
      <c r="F2736" t="str">
        <f>VLOOKUP($C2736,'Look-Ups'!$C$2:$G$32,F$1-2,0)</f>
        <v>Segment_05</v>
      </c>
      <c r="G2736" t="str">
        <f>VLOOKUP($C2736,'Look-Ups'!$C$2:$G$32,G$1-2,0)</f>
        <v>Proc_Type_01</v>
      </c>
      <c r="H2736" t="s">
        <v>209</v>
      </c>
      <c r="I2736">
        <f t="shared" si="100"/>
        <v>2026</v>
      </c>
      <c r="J2736" t="s">
        <v>23</v>
      </c>
    </row>
    <row r="2737" spans="1:10" x14ac:dyDescent="0.25">
      <c r="A2737" t="str">
        <f t="shared" si="101"/>
        <v>Function_08Application_212026</v>
      </c>
      <c r="B2737">
        <v>2734</v>
      </c>
      <c r="C2737" t="s">
        <v>374</v>
      </c>
      <c r="D2737" t="str">
        <f>VLOOKUP($C2737,'Look-Ups'!$C$2:$G$32,D$1-2,0)</f>
        <v>Function_08</v>
      </c>
      <c r="E2737" t="str">
        <f>VLOOKUP($C2737,'Look-Ups'!$C$2:$G$32,E$1-2,0)</f>
        <v>Function_Simpl_05</v>
      </c>
      <c r="F2737" t="str">
        <f>VLOOKUP($C2737,'Look-Ups'!$C$2:$G$32,F$1-2,0)</f>
        <v>Segment_05</v>
      </c>
      <c r="G2737" t="str">
        <f>VLOOKUP($C2737,'Look-Ups'!$C$2:$G$32,G$1-2,0)</f>
        <v>Proc_Type_01</v>
      </c>
      <c r="H2737" t="s">
        <v>187</v>
      </c>
      <c r="I2737">
        <f t="shared" si="100"/>
        <v>2026</v>
      </c>
      <c r="J2737" t="s">
        <v>23</v>
      </c>
    </row>
    <row r="2738" spans="1:10" x14ac:dyDescent="0.25">
      <c r="A2738" t="str">
        <f t="shared" si="101"/>
        <v>Function_08Application_212026</v>
      </c>
      <c r="B2738">
        <v>2735</v>
      </c>
      <c r="C2738" t="s">
        <v>374</v>
      </c>
      <c r="D2738" t="str">
        <f>VLOOKUP($C2738,'Look-Ups'!$C$2:$G$32,D$1-2,0)</f>
        <v>Function_08</v>
      </c>
      <c r="E2738" t="str">
        <f>VLOOKUP($C2738,'Look-Ups'!$C$2:$G$32,E$1-2,0)</f>
        <v>Function_Simpl_05</v>
      </c>
      <c r="F2738" t="str">
        <f>VLOOKUP($C2738,'Look-Ups'!$C$2:$G$32,F$1-2,0)</f>
        <v>Segment_05</v>
      </c>
      <c r="G2738" t="str">
        <f>VLOOKUP($C2738,'Look-Ups'!$C$2:$G$32,G$1-2,0)</f>
        <v>Proc_Type_01</v>
      </c>
      <c r="H2738" t="s">
        <v>212</v>
      </c>
      <c r="I2738">
        <f t="shared" si="100"/>
        <v>2026</v>
      </c>
      <c r="J2738" t="s">
        <v>23</v>
      </c>
    </row>
    <row r="2739" spans="1:10" x14ac:dyDescent="0.25">
      <c r="A2739" t="str">
        <f t="shared" si="101"/>
        <v>Function_08Application_212026</v>
      </c>
      <c r="B2739">
        <v>2736</v>
      </c>
      <c r="C2739" t="s">
        <v>374</v>
      </c>
      <c r="D2739" t="str">
        <f>VLOOKUP($C2739,'Look-Ups'!$C$2:$G$32,D$1-2,0)</f>
        <v>Function_08</v>
      </c>
      <c r="E2739" t="str">
        <f>VLOOKUP($C2739,'Look-Ups'!$C$2:$G$32,E$1-2,0)</f>
        <v>Function_Simpl_05</v>
      </c>
      <c r="F2739" t="str">
        <f>VLOOKUP($C2739,'Look-Ups'!$C$2:$G$32,F$1-2,0)</f>
        <v>Segment_05</v>
      </c>
      <c r="G2739" t="str">
        <f>VLOOKUP($C2739,'Look-Ups'!$C$2:$G$32,G$1-2,0)</f>
        <v>Proc_Type_01</v>
      </c>
      <c r="H2739" t="s">
        <v>179</v>
      </c>
      <c r="I2739">
        <f t="shared" si="100"/>
        <v>2026</v>
      </c>
      <c r="J2739" t="s">
        <v>23</v>
      </c>
    </row>
    <row r="2740" spans="1:10" x14ac:dyDescent="0.25">
      <c r="A2740" t="str">
        <f t="shared" si="101"/>
        <v>Function_08Application_212026</v>
      </c>
      <c r="B2740">
        <v>2737</v>
      </c>
      <c r="C2740" t="s">
        <v>374</v>
      </c>
      <c r="D2740" t="str">
        <f>VLOOKUP($C2740,'Look-Ups'!$C$2:$G$32,D$1-2,0)</f>
        <v>Function_08</v>
      </c>
      <c r="E2740" t="str">
        <f>VLOOKUP($C2740,'Look-Ups'!$C$2:$G$32,E$1-2,0)</f>
        <v>Function_Simpl_05</v>
      </c>
      <c r="F2740" t="str">
        <f>VLOOKUP($C2740,'Look-Ups'!$C$2:$G$32,F$1-2,0)</f>
        <v>Segment_05</v>
      </c>
      <c r="G2740" t="str">
        <f>VLOOKUP($C2740,'Look-Ups'!$C$2:$G$32,G$1-2,0)</f>
        <v>Proc_Type_01</v>
      </c>
      <c r="H2740" t="s">
        <v>156</v>
      </c>
      <c r="I2740">
        <f t="shared" si="100"/>
        <v>2026</v>
      </c>
      <c r="J2740" t="s">
        <v>23</v>
      </c>
    </row>
    <row r="2741" spans="1:10" x14ac:dyDescent="0.25">
      <c r="A2741" t="str">
        <f t="shared" si="101"/>
        <v>Function_08Application_212026</v>
      </c>
      <c r="B2741">
        <v>2738</v>
      </c>
      <c r="C2741" t="s">
        <v>374</v>
      </c>
      <c r="D2741" t="str">
        <f>VLOOKUP($C2741,'Look-Ups'!$C$2:$G$32,D$1-2,0)</f>
        <v>Function_08</v>
      </c>
      <c r="E2741" t="str">
        <f>VLOOKUP($C2741,'Look-Ups'!$C$2:$G$32,E$1-2,0)</f>
        <v>Function_Simpl_05</v>
      </c>
      <c r="F2741" t="str">
        <f>VLOOKUP($C2741,'Look-Ups'!$C$2:$G$32,F$1-2,0)</f>
        <v>Segment_05</v>
      </c>
      <c r="G2741" t="str">
        <f>VLOOKUP($C2741,'Look-Ups'!$C$2:$G$32,G$1-2,0)</f>
        <v>Proc_Type_01</v>
      </c>
      <c r="H2741" t="s">
        <v>224</v>
      </c>
      <c r="I2741">
        <f t="shared" si="100"/>
        <v>2026</v>
      </c>
      <c r="J2741" t="s">
        <v>23</v>
      </c>
    </row>
    <row r="2742" spans="1:10" x14ac:dyDescent="0.25">
      <c r="A2742" t="str">
        <f t="shared" si="101"/>
        <v>Function_08Application_212026</v>
      </c>
      <c r="B2742">
        <v>2739</v>
      </c>
      <c r="C2742" t="s">
        <v>374</v>
      </c>
      <c r="D2742" t="str">
        <f>VLOOKUP($C2742,'Look-Ups'!$C$2:$G$32,D$1-2,0)</f>
        <v>Function_08</v>
      </c>
      <c r="E2742" t="str">
        <f>VLOOKUP($C2742,'Look-Ups'!$C$2:$G$32,E$1-2,0)</f>
        <v>Function_Simpl_05</v>
      </c>
      <c r="F2742" t="str">
        <f>VLOOKUP($C2742,'Look-Ups'!$C$2:$G$32,F$1-2,0)</f>
        <v>Segment_05</v>
      </c>
      <c r="G2742" t="str">
        <f>VLOOKUP($C2742,'Look-Ups'!$C$2:$G$32,G$1-2,0)</f>
        <v>Proc_Type_01</v>
      </c>
      <c r="H2742" t="s">
        <v>182</v>
      </c>
      <c r="I2742">
        <f t="shared" si="100"/>
        <v>2026</v>
      </c>
      <c r="J2742" t="s">
        <v>23</v>
      </c>
    </row>
    <row r="2743" spans="1:10" x14ac:dyDescent="0.25">
      <c r="A2743" t="str">
        <f t="shared" si="101"/>
        <v>Function_08Application_212026</v>
      </c>
      <c r="B2743">
        <v>2740</v>
      </c>
      <c r="C2743" t="s">
        <v>374</v>
      </c>
      <c r="D2743" t="str">
        <f>VLOOKUP($C2743,'Look-Ups'!$C$2:$G$32,D$1-2,0)</f>
        <v>Function_08</v>
      </c>
      <c r="E2743" t="str">
        <f>VLOOKUP($C2743,'Look-Ups'!$C$2:$G$32,E$1-2,0)</f>
        <v>Function_Simpl_05</v>
      </c>
      <c r="F2743" t="str">
        <f>VLOOKUP($C2743,'Look-Ups'!$C$2:$G$32,F$1-2,0)</f>
        <v>Segment_05</v>
      </c>
      <c r="G2743" t="str">
        <f>VLOOKUP($C2743,'Look-Ups'!$C$2:$G$32,G$1-2,0)</f>
        <v>Proc_Type_01</v>
      </c>
      <c r="H2743" t="s">
        <v>171</v>
      </c>
      <c r="I2743">
        <f t="shared" si="100"/>
        <v>2026</v>
      </c>
      <c r="J2743" t="s">
        <v>23</v>
      </c>
    </row>
    <row r="2744" spans="1:10" x14ac:dyDescent="0.25">
      <c r="A2744" t="str">
        <f t="shared" si="101"/>
        <v>Function_08Application_212026</v>
      </c>
      <c r="B2744">
        <v>2741</v>
      </c>
      <c r="C2744" t="s">
        <v>374</v>
      </c>
      <c r="D2744" t="str">
        <f>VLOOKUP($C2744,'Look-Ups'!$C$2:$G$32,D$1-2,0)</f>
        <v>Function_08</v>
      </c>
      <c r="E2744" t="str">
        <f>VLOOKUP($C2744,'Look-Ups'!$C$2:$G$32,E$1-2,0)</f>
        <v>Function_Simpl_05</v>
      </c>
      <c r="F2744" t="str">
        <f>VLOOKUP($C2744,'Look-Ups'!$C$2:$G$32,F$1-2,0)</f>
        <v>Segment_05</v>
      </c>
      <c r="G2744" t="str">
        <f>VLOOKUP($C2744,'Look-Ups'!$C$2:$G$32,G$1-2,0)</f>
        <v>Proc_Type_01</v>
      </c>
      <c r="H2744" t="s">
        <v>242</v>
      </c>
      <c r="I2744">
        <f t="shared" si="100"/>
        <v>2026</v>
      </c>
      <c r="J2744" t="s">
        <v>23</v>
      </c>
    </row>
    <row r="2745" spans="1:10" x14ac:dyDescent="0.25">
      <c r="A2745" t="str">
        <f t="shared" si="101"/>
        <v>Function_08Application_212026</v>
      </c>
      <c r="B2745">
        <v>2742</v>
      </c>
      <c r="C2745" t="s">
        <v>374</v>
      </c>
      <c r="D2745" t="str">
        <f>VLOOKUP($C2745,'Look-Ups'!$C$2:$G$32,D$1-2,0)</f>
        <v>Function_08</v>
      </c>
      <c r="E2745" t="str">
        <f>VLOOKUP($C2745,'Look-Ups'!$C$2:$G$32,E$1-2,0)</f>
        <v>Function_Simpl_05</v>
      </c>
      <c r="F2745" t="str">
        <f>VLOOKUP($C2745,'Look-Ups'!$C$2:$G$32,F$1-2,0)</f>
        <v>Segment_05</v>
      </c>
      <c r="G2745" t="str">
        <f>VLOOKUP($C2745,'Look-Ups'!$C$2:$G$32,G$1-2,0)</f>
        <v>Proc_Type_01</v>
      </c>
      <c r="H2745" t="s">
        <v>238</v>
      </c>
      <c r="I2745">
        <f t="shared" si="100"/>
        <v>2026</v>
      </c>
      <c r="J2745" t="s">
        <v>23</v>
      </c>
    </row>
    <row r="2746" spans="1:10" x14ac:dyDescent="0.25">
      <c r="A2746" t="str">
        <f t="shared" si="101"/>
        <v>Function_08Application_212026</v>
      </c>
      <c r="B2746">
        <v>2743</v>
      </c>
      <c r="C2746" t="s">
        <v>374</v>
      </c>
      <c r="D2746" t="str">
        <f>VLOOKUP($C2746,'Look-Ups'!$C$2:$G$32,D$1-2,0)</f>
        <v>Function_08</v>
      </c>
      <c r="E2746" t="str">
        <f>VLOOKUP($C2746,'Look-Ups'!$C$2:$G$32,E$1-2,0)</f>
        <v>Function_Simpl_05</v>
      </c>
      <c r="F2746" t="str">
        <f>VLOOKUP($C2746,'Look-Ups'!$C$2:$G$32,F$1-2,0)</f>
        <v>Segment_05</v>
      </c>
      <c r="G2746" t="str">
        <f>VLOOKUP($C2746,'Look-Ups'!$C$2:$G$32,G$1-2,0)</f>
        <v>Proc_Type_01</v>
      </c>
      <c r="H2746" t="s">
        <v>195</v>
      </c>
      <c r="I2746">
        <f t="shared" ref="I2746:I2809" si="102">I2391+1</f>
        <v>2026</v>
      </c>
      <c r="J2746" t="s">
        <v>23</v>
      </c>
    </row>
    <row r="2747" spans="1:10" x14ac:dyDescent="0.25">
      <c r="A2747" t="str">
        <f t="shared" si="101"/>
        <v>Function_08Application_212026</v>
      </c>
      <c r="B2747">
        <v>2744</v>
      </c>
      <c r="C2747" t="s">
        <v>374</v>
      </c>
      <c r="D2747" t="str">
        <f>VLOOKUP($C2747,'Look-Ups'!$C$2:$G$32,D$1-2,0)</f>
        <v>Function_08</v>
      </c>
      <c r="E2747" t="str">
        <f>VLOOKUP($C2747,'Look-Ups'!$C$2:$G$32,E$1-2,0)</f>
        <v>Function_Simpl_05</v>
      </c>
      <c r="F2747" t="str">
        <f>VLOOKUP($C2747,'Look-Ups'!$C$2:$G$32,F$1-2,0)</f>
        <v>Segment_05</v>
      </c>
      <c r="G2747" t="str">
        <f>VLOOKUP($C2747,'Look-Ups'!$C$2:$G$32,G$1-2,0)</f>
        <v>Proc_Type_01</v>
      </c>
      <c r="H2747" t="s">
        <v>244</v>
      </c>
      <c r="I2747">
        <f t="shared" si="102"/>
        <v>2026</v>
      </c>
      <c r="J2747" t="s">
        <v>23</v>
      </c>
    </row>
    <row r="2748" spans="1:10" x14ac:dyDescent="0.25">
      <c r="A2748" t="str">
        <f t="shared" si="101"/>
        <v>Function_09Application_222026</v>
      </c>
      <c r="B2748">
        <v>2745</v>
      </c>
      <c r="C2748" t="s">
        <v>375</v>
      </c>
      <c r="D2748" t="str">
        <f>VLOOKUP($C2748,'Look-Ups'!$C$2:$G$32,D$1-2,0)</f>
        <v>Function_09</v>
      </c>
      <c r="E2748" t="str">
        <f>VLOOKUP($C2748,'Look-Ups'!$C$2:$G$32,E$1-2,0)</f>
        <v>Function_Simpl_07</v>
      </c>
      <c r="F2748" t="str">
        <f>VLOOKUP($C2748,'Look-Ups'!$C$2:$G$32,F$1-2,0)</f>
        <v>Segment_06</v>
      </c>
      <c r="G2748" t="str">
        <f>VLOOKUP($C2748,'Look-Ups'!$C$2:$G$32,G$1-2,0)</f>
        <v>Proc_Type_01</v>
      </c>
      <c r="H2748" t="s">
        <v>215</v>
      </c>
      <c r="I2748">
        <f t="shared" si="102"/>
        <v>2026</v>
      </c>
      <c r="J2748" t="s">
        <v>23</v>
      </c>
    </row>
    <row r="2749" spans="1:10" x14ac:dyDescent="0.25">
      <c r="A2749" t="str">
        <f t="shared" si="101"/>
        <v>Function_09Application_222026</v>
      </c>
      <c r="B2749">
        <v>2746</v>
      </c>
      <c r="C2749" t="s">
        <v>375</v>
      </c>
      <c r="D2749" t="str">
        <f>VLOOKUP($C2749,'Look-Ups'!$C$2:$G$32,D$1-2,0)</f>
        <v>Function_09</v>
      </c>
      <c r="E2749" t="str">
        <f>VLOOKUP($C2749,'Look-Ups'!$C$2:$G$32,E$1-2,0)</f>
        <v>Function_Simpl_07</v>
      </c>
      <c r="F2749" t="str">
        <f>VLOOKUP($C2749,'Look-Ups'!$C$2:$G$32,F$1-2,0)</f>
        <v>Segment_06</v>
      </c>
      <c r="G2749" t="str">
        <f>VLOOKUP($C2749,'Look-Ups'!$C$2:$G$32,G$1-2,0)</f>
        <v>Proc_Type_01</v>
      </c>
      <c r="H2749" t="s">
        <v>200</v>
      </c>
      <c r="I2749">
        <f t="shared" si="102"/>
        <v>2026</v>
      </c>
      <c r="J2749" t="s">
        <v>23</v>
      </c>
    </row>
    <row r="2750" spans="1:10" x14ac:dyDescent="0.25">
      <c r="A2750" t="str">
        <f t="shared" si="101"/>
        <v>Function_09Application_222026</v>
      </c>
      <c r="B2750">
        <v>2747</v>
      </c>
      <c r="C2750" t="s">
        <v>375</v>
      </c>
      <c r="D2750" t="str">
        <f>VLOOKUP($C2750,'Look-Ups'!$C$2:$G$32,D$1-2,0)</f>
        <v>Function_09</v>
      </c>
      <c r="E2750" t="str">
        <f>VLOOKUP($C2750,'Look-Ups'!$C$2:$G$32,E$1-2,0)</f>
        <v>Function_Simpl_07</v>
      </c>
      <c r="F2750" t="str">
        <f>VLOOKUP($C2750,'Look-Ups'!$C$2:$G$32,F$1-2,0)</f>
        <v>Segment_06</v>
      </c>
      <c r="G2750" t="str">
        <f>VLOOKUP($C2750,'Look-Ups'!$C$2:$G$32,G$1-2,0)</f>
        <v>Proc_Type_01</v>
      </c>
      <c r="H2750" t="s">
        <v>219</v>
      </c>
      <c r="I2750">
        <f t="shared" si="102"/>
        <v>2026</v>
      </c>
      <c r="J2750" t="s">
        <v>23</v>
      </c>
    </row>
    <row r="2751" spans="1:10" x14ac:dyDescent="0.25">
      <c r="A2751" t="str">
        <f t="shared" si="101"/>
        <v>Function_09Application_222026</v>
      </c>
      <c r="B2751">
        <v>2748</v>
      </c>
      <c r="C2751" t="s">
        <v>375</v>
      </c>
      <c r="D2751" t="str">
        <f>VLOOKUP($C2751,'Look-Ups'!$C$2:$G$32,D$1-2,0)</f>
        <v>Function_09</v>
      </c>
      <c r="E2751" t="str">
        <f>VLOOKUP($C2751,'Look-Ups'!$C$2:$G$32,E$1-2,0)</f>
        <v>Function_Simpl_07</v>
      </c>
      <c r="F2751" t="str">
        <f>VLOOKUP($C2751,'Look-Ups'!$C$2:$G$32,F$1-2,0)</f>
        <v>Segment_06</v>
      </c>
      <c r="G2751" t="str">
        <f>VLOOKUP($C2751,'Look-Ups'!$C$2:$G$32,G$1-2,0)</f>
        <v>Proc_Type_01</v>
      </c>
      <c r="H2751" t="s">
        <v>187</v>
      </c>
      <c r="I2751">
        <f t="shared" si="102"/>
        <v>2026</v>
      </c>
      <c r="J2751" t="s">
        <v>23</v>
      </c>
    </row>
    <row r="2752" spans="1:10" x14ac:dyDescent="0.25">
      <c r="A2752" t="str">
        <f t="shared" si="101"/>
        <v>Function_09Application_222026</v>
      </c>
      <c r="B2752">
        <v>2749</v>
      </c>
      <c r="C2752" t="s">
        <v>375</v>
      </c>
      <c r="D2752" t="str">
        <f>VLOOKUP($C2752,'Look-Ups'!$C$2:$G$32,D$1-2,0)</f>
        <v>Function_09</v>
      </c>
      <c r="E2752" t="str">
        <f>VLOOKUP($C2752,'Look-Ups'!$C$2:$G$32,E$1-2,0)</f>
        <v>Function_Simpl_07</v>
      </c>
      <c r="F2752" t="str">
        <f>VLOOKUP($C2752,'Look-Ups'!$C$2:$G$32,F$1-2,0)</f>
        <v>Segment_06</v>
      </c>
      <c r="G2752" t="str">
        <f>VLOOKUP($C2752,'Look-Ups'!$C$2:$G$32,G$1-2,0)</f>
        <v>Proc_Type_01</v>
      </c>
      <c r="H2752" t="s">
        <v>209</v>
      </c>
      <c r="I2752">
        <f t="shared" si="102"/>
        <v>2026</v>
      </c>
      <c r="J2752" t="s">
        <v>23</v>
      </c>
    </row>
    <row r="2753" spans="1:10" x14ac:dyDescent="0.25">
      <c r="A2753" t="str">
        <f t="shared" si="101"/>
        <v>Function_09Application_222026</v>
      </c>
      <c r="B2753">
        <v>2750</v>
      </c>
      <c r="C2753" t="s">
        <v>375</v>
      </c>
      <c r="D2753" t="str">
        <f>VLOOKUP($C2753,'Look-Ups'!$C$2:$G$32,D$1-2,0)</f>
        <v>Function_09</v>
      </c>
      <c r="E2753" t="str">
        <f>VLOOKUP($C2753,'Look-Ups'!$C$2:$G$32,E$1-2,0)</f>
        <v>Function_Simpl_07</v>
      </c>
      <c r="F2753" t="str">
        <f>VLOOKUP($C2753,'Look-Ups'!$C$2:$G$32,F$1-2,0)</f>
        <v>Segment_06</v>
      </c>
      <c r="G2753" t="str">
        <f>VLOOKUP($C2753,'Look-Ups'!$C$2:$G$32,G$1-2,0)</f>
        <v>Proc_Type_01</v>
      </c>
      <c r="H2753" t="s">
        <v>221</v>
      </c>
      <c r="I2753">
        <f t="shared" si="102"/>
        <v>2026</v>
      </c>
      <c r="J2753" t="s">
        <v>23</v>
      </c>
    </row>
    <row r="2754" spans="1:10" x14ac:dyDescent="0.25">
      <c r="A2754" t="str">
        <f t="shared" si="101"/>
        <v>Function_09Application_222026</v>
      </c>
      <c r="B2754">
        <v>2751</v>
      </c>
      <c r="C2754" t="s">
        <v>375</v>
      </c>
      <c r="D2754" t="str">
        <f>VLOOKUP($C2754,'Look-Ups'!$C$2:$G$32,D$1-2,0)</f>
        <v>Function_09</v>
      </c>
      <c r="E2754" t="str">
        <f>VLOOKUP($C2754,'Look-Ups'!$C$2:$G$32,E$1-2,0)</f>
        <v>Function_Simpl_07</v>
      </c>
      <c r="F2754" t="str">
        <f>VLOOKUP($C2754,'Look-Ups'!$C$2:$G$32,F$1-2,0)</f>
        <v>Segment_06</v>
      </c>
      <c r="G2754" t="str">
        <f>VLOOKUP($C2754,'Look-Ups'!$C$2:$G$32,G$1-2,0)</f>
        <v>Proc_Type_01</v>
      </c>
      <c r="H2754" t="s">
        <v>236</v>
      </c>
      <c r="I2754">
        <f t="shared" si="102"/>
        <v>2026</v>
      </c>
      <c r="J2754" t="s">
        <v>23</v>
      </c>
    </row>
    <row r="2755" spans="1:10" x14ac:dyDescent="0.25">
      <c r="A2755" t="str">
        <f t="shared" si="101"/>
        <v>Function_09Application_222026</v>
      </c>
      <c r="B2755">
        <v>2752</v>
      </c>
      <c r="C2755" t="s">
        <v>375</v>
      </c>
      <c r="D2755" t="str">
        <f>VLOOKUP($C2755,'Look-Ups'!$C$2:$G$32,D$1-2,0)</f>
        <v>Function_09</v>
      </c>
      <c r="E2755" t="str">
        <f>VLOOKUP($C2755,'Look-Ups'!$C$2:$G$32,E$1-2,0)</f>
        <v>Function_Simpl_07</v>
      </c>
      <c r="F2755" t="str">
        <f>VLOOKUP($C2755,'Look-Ups'!$C$2:$G$32,F$1-2,0)</f>
        <v>Segment_06</v>
      </c>
      <c r="G2755" t="str">
        <f>VLOOKUP($C2755,'Look-Ups'!$C$2:$G$32,G$1-2,0)</f>
        <v>Proc_Type_01</v>
      </c>
      <c r="H2755" t="s">
        <v>156</v>
      </c>
      <c r="I2755">
        <f t="shared" si="102"/>
        <v>2026</v>
      </c>
      <c r="J2755" t="s">
        <v>23</v>
      </c>
    </row>
    <row r="2756" spans="1:10" x14ac:dyDescent="0.25">
      <c r="A2756" t="str">
        <f t="shared" si="101"/>
        <v>Function_09Application_222026</v>
      </c>
      <c r="B2756">
        <v>2753</v>
      </c>
      <c r="C2756" t="s">
        <v>375</v>
      </c>
      <c r="D2756" t="str">
        <f>VLOOKUP($C2756,'Look-Ups'!$C$2:$G$32,D$1-2,0)</f>
        <v>Function_09</v>
      </c>
      <c r="E2756" t="str">
        <f>VLOOKUP($C2756,'Look-Ups'!$C$2:$G$32,E$1-2,0)</f>
        <v>Function_Simpl_07</v>
      </c>
      <c r="F2756" t="str">
        <f>VLOOKUP($C2756,'Look-Ups'!$C$2:$G$32,F$1-2,0)</f>
        <v>Segment_06</v>
      </c>
      <c r="G2756" t="str">
        <f>VLOOKUP($C2756,'Look-Ups'!$C$2:$G$32,G$1-2,0)</f>
        <v>Proc_Type_01</v>
      </c>
      <c r="H2756" t="s">
        <v>160</v>
      </c>
      <c r="I2756">
        <f t="shared" si="102"/>
        <v>2026</v>
      </c>
      <c r="J2756" t="s">
        <v>23</v>
      </c>
    </row>
    <row r="2757" spans="1:10" x14ac:dyDescent="0.25">
      <c r="A2757" t="str">
        <f t="shared" ref="A2757:A2820" si="103">D2757&amp;C2757&amp;I2757</f>
        <v>Function_09Application_222026</v>
      </c>
      <c r="B2757">
        <v>2754</v>
      </c>
      <c r="C2757" t="s">
        <v>375</v>
      </c>
      <c r="D2757" t="str">
        <f>VLOOKUP($C2757,'Look-Ups'!$C$2:$G$32,D$1-2,0)</f>
        <v>Function_09</v>
      </c>
      <c r="E2757" t="str">
        <f>VLOOKUP($C2757,'Look-Ups'!$C$2:$G$32,E$1-2,0)</f>
        <v>Function_Simpl_07</v>
      </c>
      <c r="F2757" t="str">
        <f>VLOOKUP($C2757,'Look-Ups'!$C$2:$G$32,F$1-2,0)</f>
        <v>Segment_06</v>
      </c>
      <c r="G2757" t="str">
        <f>VLOOKUP($C2757,'Look-Ups'!$C$2:$G$32,G$1-2,0)</f>
        <v>Proc_Type_01</v>
      </c>
      <c r="H2757" t="s">
        <v>167</v>
      </c>
      <c r="I2757">
        <f t="shared" si="102"/>
        <v>2026</v>
      </c>
      <c r="J2757" t="s">
        <v>23</v>
      </c>
    </row>
    <row r="2758" spans="1:10" x14ac:dyDescent="0.25">
      <c r="A2758" t="str">
        <f t="shared" si="103"/>
        <v>Function_09Application_222026</v>
      </c>
      <c r="B2758">
        <v>2755</v>
      </c>
      <c r="C2758" t="s">
        <v>375</v>
      </c>
      <c r="D2758" t="str">
        <f>VLOOKUP($C2758,'Look-Ups'!$C$2:$G$32,D$1-2,0)</f>
        <v>Function_09</v>
      </c>
      <c r="E2758" t="str">
        <f>VLOOKUP($C2758,'Look-Ups'!$C$2:$G$32,E$1-2,0)</f>
        <v>Function_Simpl_07</v>
      </c>
      <c r="F2758" t="str">
        <f>VLOOKUP($C2758,'Look-Ups'!$C$2:$G$32,F$1-2,0)</f>
        <v>Segment_06</v>
      </c>
      <c r="G2758" t="str">
        <f>VLOOKUP($C2758,'Look-Ups'!$C$2:$G$32,G$1-2,0)</f>
        <v>Proc_Type_01</v>
      </c>
      <c r="H2758" t="s">
        <v>242</v>
      </c>
      <c r="I2758">
        <f t="shared" si="102"/>
        <v>2026</v>
      </c>
      <c r="J2758" t="s">
        <v>23</v>
      </c>
    </row>
    <row r="2759" spans="1:10" x14ac:dyDescent="0.25">
      <c r="A2759" t="str">
        <f t="shared" si="103"/>
        <v>Function_09Application_222026</v>
      </c>
      <c r="B2759">
        <v>2756</v>
      </c>
      <c r="C2759" t="s">
        <v>375</v>
      </c>
      <c r="D2759" t="str">
        <f>VLOOKUP($C2759,'Look-Ups'!$C$2:$G$32,D$1-2,0)</f>
        <v>Function_09</v>
      </c>
      <c r="E2759" t="str">
        <f>VLOOKUP($C2759,'Look-Ups'!$C$2:$G$32,E$1-2,0)</f>
        <v>Function_Simpl_07</v>
      </c>
      <c r="F2759" t="str">
        <f>VLOOKUP($C2759,'Look-Ups'!$C$2:$G$32,F$1-2,0)</f>
        <v>Segment_06</v>
      </c>
      <c r="G2759" t="str">
        <f>VLOOKUP($C2759,'Look-Ups'!$C$2:$G$32,G$1-2,0)</f>
        <v>Proc_Type_01</v>
      </c>
      <c r="H2759" t="s">
        <v>171</v>
      </c>
      <c r="I2759">
        <f t="shared" si="102"/>
        <v>2026</v>
      </c>
      <c r="J2759" t="s">
        <v>23</v>
      </c>
    </row>
    <row r="2760" spans="1:10" x14ac:dyDescent="0.25">
      <c r="A2760" t="str">
        <f t="shared" si="103"/>
        <v>Function_09Application_222026</v>
      </c>
      <c r="B2760">
        <v>2757</v>
      </c>
      <c r="C2760" t="s">
        <v>375</v>
      </c>
      <c r="D2760" t="str">
        <f>VLOOKUP($C2760,'Look-Ups'!$C$2:$G$32,D$1-2,0)</f>
        <v>Function_09</v>
      </c>
      <c r="E2760" t="str">
        <f>VLOOKUP($C2760,'Look-Ups'!$C$2:$G$32,E$1-2,0)</f>
        <v>Function_Simpl_07</v>
      </c>
      <c r="F2760" t="str">
        <f>VLOOKUP($C2760,'Look-Ups'!$C$2:$G$32,F$1-2,0)</f>
        <v>Segment_06</v>
      </c>
      <c r="G2760" t="str">
        <f>VLOOKUP($C2760,'Look-Ups'!$C$2:$G$32,G$1-2,0)</f>
        <v>Proc_Type_01</v>
      </c>
      <c r="H2760" t="s">
        <v>217</v>
      </c>
      <c r="I2760">
        <f t="shared" si="102"/>
        <v>2026</v>
      </c>
      <c r="J2760" t="s">
        <v>23</v>
      </c>
    </row>
    <row r="2761" spans="1:10" x14ac:dyDescent="0.25">
      <c r="A2761" t="str">
        <f t="shared" si="103"/>
        <v>Function_09Application_222026</v>
      </c>
      <c r="B2761">
        <v>2758</v>
      </c>
      <c r="C2761" t="s">
        <v>375</v>
      </c>
      <c r="D2761" t="str">
        <f>VLOOKUP($C2761,'Look-Ups'!$C$2:$G$32,D$1-2,0)</f>
        <v>Function_09</v>
      </c>
      <c r="E2761" t="str">
        <f>VLOOKUP($C2761,'Look-Ups'!$C$2:$G$32,E$1-2,0)</f>
        <v>Function_Simpl_07</v>
      </c>
      <c r="F2761" t="str">
        <f>VLOOKUP($C2761,'Look-Ups'!$C$2:$G$32,F$1-2,0)</f>
        <v>Segment_06</v>
      </c>
      <c r="G2761" t="str">
        <f>VLOOKUP($C2761,'Look-Ups'!$C$2:$G$32,G$1-2,0)</f>
        <v>Proc_Type_01</v>
      </c>
      <c r="H2761" t="s">
        <v>225</v>
      </c>
      <c r="I2761">
        <f t="shared" si="102"/>
        <v>2026</v>
      </c>
      <c r="J2761" t="s">
        <v>23</v>
      </c>
    </row>
    <row r="2762" spans="1:10" x14ac:dyDescent="0.25">
      <c r="A2762" t="str">
        <f t="shared" si="103"/>
        <v>Function_09Application_222026</v>
      </c>
      <c r="B2762">
        <v>2759</v>
      </c>
      <c r="C2762" t="s">
        <v>375</v>
      </c>
      <c r="D2762" t="str">
        <f>VLOOKUP($C2762,'Look-Ups'!$C$2:$G$32,D$1-2,0)</f>
        <v>Function_09</v>
      </c>
      <c r="E2762" t="str">
        <f>VLOOKUP($C2762,'Look-Ups'!$C$2:$G$32,E$1-2,0)</f>
        <v>Function_Simpl_07</v>
      </c>
      <c r="F2762" t="str">
        <f>VLOOKUP($C2762,'Look-Ups'!$C$2:$G$32,F$1-2,0)</f>
        <v>Segment_06</v>
      </c>
      <c r="G2762" t="str">
        <f>VLOOKUP($C2762,'Look-Ups'!$C$2:$G$32,G$1-2,0)</f>
        <v>Proc_Type_01</v>
      </c>
      <c r="H2762" t="s">
        <v>244</v>
      </c>
      <c r="I2762">
        <f t="shared" si="102"/>
        <v>2026</v>
      </c>
      <c r="J2762" t="s">
        <v>23</v>
      </c>
    </row>
    <row r="2763" spans="1:10" x14ac:dyDescent="0.25">
      <c r="A2763" t="str">
        <f t="shared" si="103"/>
        <v>Function_10Application_232026</v>
      </c>
      <c r="B2763">
        <v>2760</v>
      </c>
      <c r="C2763" t="s">
        <v>376</v>
      </c>
      <c r="D2763" t="str">
        <f>VLOOKUP($C2763,'Look-Ups'!$C$2:$G$32,D$1-2,0)</f>
        <v>Function_10</v>
      </c>
      <c r="E2763" t="str">
        <f>VLOOKUP($C2763,'Look-Ups'!$C$2:$G$32,E$1-2,0)</f>
        <v>Function_Simpl_07</v>
      </c>
      <c r="F2763" t="str">
        <f>VLOOKUP($C2763,'Look-Ups'!$C$2:$G$32,F$1-2,0)</f>
        <v>Segment_07</v>
      </c>
      <c r="G2763" t="str">
        <f>VLOOKUP($C2763,'Look-Ups'!$C$2:$G$32,G$1-2,0)</f>
        <v>Proc_Type_01</v>
      </c>
      <c r="H2763" t="s">
        <v>217</v>
      </c>
      <c r="I2763">
        <f t="shared" si="102"/>
        <v>2026</v>
      </c>
      <c r="J2763" t="s">
        <v>23</v>
      </c>
    </row>
    <row r="2764" spans="1:10" x14ac:dyDescent="0.25">
      <c r="A2764" t="str">
        <f t="shared" si="103"/>
        <v>Function_10Application_232026</v>
      </c>
      <c r="B2764">
        <v>2761</v>
      </c>
      <c r="C2764" t="s">
        <v>376</v>
      </c>
      <c r="D2764" t="str">
        <f>VLOOKUP($C2764,'Look-Ups'!$C$2:$G$32,D$1-2,0)</f>
        <v>Function_10</v>
      </c>
      <c r="E2764" t="str">
        <f>VLOOKUP($C2764,'Look-Ups'!$C$2:$G$32,E$1-2,0)</f>
        <v>Function_Simpl_07</v>
      </c>
      <c r="F2764" t="str">
        <f>VLOOKUP($C2764,'Look-Ups'!$C$2:$G$32,F$1-2,0)</f>
        <v>Segment_07</v>
      </c>
      <c r="G2764" t="str">
        <f>VLOOKUP($C2764,'Look-Ups'!$C$2:$G$32,G$1-2,0)</f>
        <v>Proc_Type_01</v>
      </c>
      <c r="H2764" t="s">
        <v>206</v>
      </c>
      <c r="I2764">
        <f t="shared" si="102"/>
        <v>2026</v>
      </c>
      <c r="J2764" t="s">
        <v>23</v>
      </c>
    </row>
    <row r="2765" spans="1:10" x14ac:dyDescent="0.25">
      <c r="A2765" t="str">
        <f t="shared" si="103"/>
        <v>Function_10Application_232026</v>
      </c>
      <c r="B2765">
        <v>2762</v>
      </c>
      <c r="C2765" t="s">
        <v>376</v>
      </c>
      <c r="D2765" t="str">
        <f>VLOOKUP($C2765,'Look-Ups'!$C$2:$G$32,D$1-2,0)</f>
        <v>Function_10</v>
      </c>
      <c r="E2765" t="str">
        <f>VLOOKUP($C2765,'Look-Ups'!$C$2:$G$32,E$1-2,0)</f>
        <v>Function_Simpl_07</v>
      </c>
      <c r="F2765" t="str">
        <f>VLOOKUP($C2765,'Look-Ups'!$C$2:$G$32,F$1-2,0)</f>
        <v>Segment_07</v>
      </c>
      <c r="G2765" t="str">
        <f>VLOOKUP($C2765,'Look-Ups'!$C$2:$G$32,G$1-2,0)</f>
        <v>Proc_Type_01</v>
      </c>
      <c r="H2765" t="s">
        <v>193</v>
      </c>
      <c r="I2765">
        <f t="shared" si="102"/>
        <v>2026</v>
      </c>
      <c r="J2765" t="s">
        <v>23</v>
      </c>
    </row>
    <row r="2766" spans="1:10" x14ac:dyDescent="0.25">
      <c r="A2766" t="str">
        <f t="shared" si="103"/>
        <v>Function_10Application_232026</v>
      </c>
      <c r="B2766">
        <v>2763</v>
      </c>
      <c r="C2766" t="s">
        <v>376</v>
      </c>
      <c r="D2766" t="str">
        <f>VLOOKUP($C2766,'Look-Ups'!$C$2:$G$32,D$1-2,0)</f>
        <v>Function_10</v>
      </c>
      <c r="E2766" t="str">
        <f>VLOOKUP($C2766,'Look-Ups'!$C$2:$G$32,E$1-2,0)</f>
        <v>Function_Simpl_07</v>
      </c>
      <c r="F2766" t="str">
        <f>VLOOKUP($C2766,'Look-Ups'!$C$2:$G$32,F$1-2,0)</f>
        <v>Segment_07</v>
      </c>
      <c r="G2766" t="str">
        <f>VLOOKUP($C2766,'Look-Ups'!$C$2:$G$32,G$1-2,0)</f>
        <v>Proc_Type_01</v>
      </c>
      <c r="H2766" t="s">
        <v>221</v>
      </c>
      <c r="I2766">
        <f t="shared" si="102"/>
        <v>2026</v>
      </c>
      <c r="J2766" t="s">
        <v>23</v>
      </c>
    </row>
    <row r="2767" spans="1:10" x14ac:dyDescent="0.25">
      <c r="A2767" t="str">
        <f t="shared" si="103"/>
        <v>Function_10Application_232026</v>
      </c>
      <c r="B2767">
        <v>2764</v>
      </c>
      <c r="C2767" t="s">
        <v>376</v>
      </c>
      <c r="D2767" t="str">
        <f>VLOOKUP($C2767,'Look-Ups'!$C$2:$G$32,D$1-2,0)</f>
        <v>Function_10</v>
      </c>
      <c r="E2767" t="str">
        <f>VLOOKUP($C2767,'Look-Ups'!$C$2:$G$32,E$1-2,0)</f>
        <v>Function_Simpl_07</v>
      </c>
      <c r="F2767" t="str">
        <f>VLOOKUP($C2767,'Look-Ups'!$C$2:$G$32,F$1-2,0)</f>
        <v>Segment_07</v>
      </c>
      <c r="G2767" t="str">
        <f>VLOOKUP($C2767,'Look-Ups'!$C$2:$G$32,G$1-2,0)</f>
        <v>Proc_Type_01</v>
      </c>
      <c r="H2767" t="s">
        <v>225</v>
      </c>
      <c r="I2767">
        <f t="shared" si="102"/>
        <v>2026</v>
      </c>
      <c r="J2767" t="s">
        <v>23</v>
      </c>
    </row>
    <row r="2768" spans="1:10" x14ac:dyDescent="0.25">
      <c r="A2768" t="str">
        <f t="shared" si="103"/>
        <v>Function_10Application_232026</v>
      </c>
      <c r="B2768">
        <v>2765</v>
      </c>
      <c r="C2768" t="s">
        <v>376</v>
      </c>
      <c r="D2768" t="str">
        <f>VLOOKUP($C2768,'Look-Ups'!$C$2:$G$32,D$1-2,0)</f>
        <v>Function_10</v>
      </c>
      <c r="E2768" t="str">
        <f>VLOOKUP($C2768,'Look-Ups'!$C$2:$G$32,E$1-2,0)</f>
        <v>Function_Simpl_07</v>
      </c>
      <c r="F2768" t="str">
        <f>VLOOKUP($C2768,'Look-Ups'!$C$2:$G$32,F$1-2,0)</f>
        <v>Segment_07</v>
      </c>
      <c r="G2768" t="str">
        <f>VLOOKUP($C2768,'Look-Ups'!$C$2:$G$32,G$1-2,0)</f>
        <v>Proc_Type_01</v>
      </c>
      <c r="H2768" t="s">
        <v>244</v>
      </c>
      <c r="I2768">
        <f t="shared" si="102"/>
        <v>2026</v>
      </c>
      <c r="J2768" t="s">
        <v>23</v>
      </c>
    </row>
    <row r="2769" spans="1:10" x14ac:dyDescent="0.25">
      <c r="A2769" t="str">
        <f t="shared" si="103"/>
        <v>Function_11Application_242026</v>
      </c>
      <c r="B2769">
        <v>2766</v>
      </c>
      <c r="C2769" t="s">
        <v>377</v>
      </c>
      <c r="D2769" t="str">
        <f>VLOOKUP($C2769,'Look-Ups'!$C$2:$G$32,D$1-2,0)</f>
        <v>Function_11</v>
      </c>
      <c r="E2769" t="str">
        <f>VLOOKUP($C2769,'Look-Ups'!$C$2:$G$32,E$1-2,0)</f>
        <v>Function_Simpl_07</v>
      </c>
      <c r="F2769" t="str">
        <f>VLOOKUP($C2769,'Look-Ups'!$C$2:$G$32,F$1-2,0)</f>
        <v>Segment_07</v>
      </c>
      <c r="G2769" t="str">
        <f>VLOOKUP($C2769,'Look-Ups'!$C$2:$G$32,G$1-2,0)</f>
        <v>Proc_Type_01</v>
      </c>
      <c r="H2769" t="s">
        <v>217</v>
      </c>
      <c r="I2769">
        <f t="shared" si="102"/>
        <v>2026</v>
      </c>
      <c r="J2769" t="s">
        <v>23</v>
      </c>
    </row>
    <row r="2770" spans="1:10" x14ac:dyDescent="0.25">
      <c r="A2770" t="str">
        <f t="shared" si="103"/>
        <v>Function_11Application_242026</v>
      </c>
      <c r="B2770">
        <v>2767</v>
      </c>
      <c r="C2770" t="s">
        <v>377</v>
      </c>
      <c r="D2770" t="str">
        <f>VLOOKUP($C2770,'Look-Ups'!$C$2:$G$32,D$1-2,0)</f>
        <v>Function_11</v>
      </c>
      <c r="E2770" t="str">
        <f>VLOOKUP($C2770,'Look-Ups'!$C$2:$G$32,E$1-2,0)</f>
        <v>Function_Simpl_07</v>
      </c>
      <c r="F2770" t="str">
        <f>VLOOKUP($C2770,'Look-Ups'!$C$2:$G$32,F$1-2,0)</f>
        <v>Segment_07</v>
      </c>
      <c r="G2770" t="str">
        <f>VLOOKUP($C2770,'Look-Ups'!$C$2:$G$32,G$1-2,0)</f>
        <v>Proc_Type_01</v>
      </c>
      <c r="H2770" t="s">
        <v>206</v>
      </c>
      <c r="I2770">
        <f t="shared" si="102"/>
        <v>2026</v>
      </c>
      <c r="J2770" t="s">
        <v>23</v>
      </c>
    </row>
    <row r="2771" spans="1:10" x14ac:dyDescent="0.25">
      <c r="A2771" t="str">
        <f t="shared" si="103"/>
        <v>Function_11Application_242026</v>
      </c>
      <c r="B2771">
        <v>2768</v>
      </c>
      <c r="C2771" t="s">
        <v>377</v>
      </c>
      <c r="D2771" t="str">
        <f>VLOOKUP($C2771,'Look-Ups'!$C$2:$G$32,D$1-2,0)</f>
        <v>Function_11</v>
      </c>
      <c r="E2771" t="str">
        <f>VLOOKUP($C2771,'Look-Ups'!$C$2:$G$32,E$1-2,0)</f>
        <v>Function_Simpl_07</v>
      </c>
      <c r="F2771" t="str">
        <f>VLOOKUP($C2771,'Look-Ups'!$C$2:$G$32,F$1-2,0)</f>
        <v>Segment_07</v>
      </c>
      <c r="G2771" t="str">
        <f>VLOOKUP($C2771,'Look-Ups'!$C$2:$G$32,G$1-2,0)</f>
        <v>Proc_Type_01</v>
      </c>
      <c r="H2771" t="s">
        <v>193</v>
      </c>
      <c r="I2771">
        <f t="shared" si="102"/>
        <v>2026</v>
      </c>
      <c r="J2771" t="s">
        <v>23</v>
      </c>
    </row>
    <row r="2772" spans="1:10" x14ac:dyDescent="0.25">
      <c r="A2772" t="str">
        <f t="shared" si="103"/>
        <v>Function_11Application_242026</v>
      </c>
      <c r="B2772">
        <v>2769</v>
      </c>
      <c r="C2772" t="s">
        <v>377</v>
      </c>
      <c r="D2772" t="str">
        <f>VLOOKUP($C2772,'Look-Ups'!$C$2:$G$32,D$1-2,0)</f>
        <v>Function_11</v>
      </c>
      <c r="E2772" t="str">
        <f>VLOOKUP($C2772,'Look-Ups'!$C$2:$G$32,E$1-2,0)</f>
        <v>Function_Simpl_07</v>
      </c>
      <c r="F2772" t="str">
        <f>VLOOKUP($C2772,'Look-Ups'!$C$2:$G$32,F$1-2,0)</f>
        <v>Segment_07</v>
      </c>
      <c r="G2772" t="str">
        <f>VLOOKUP($C2772,'Look-Ups'!$C$2:$G$32,G$1-2,0)</f>
        <v>Proc_Type_01</v>
      </c>
      <c r="H2772" t="s">
        <v>221</v>
      </c>
      <c r="I2772">
        <f t="shared" si="102"/>
        <v>2026</v>
      </c>
      <c r="J2772" t="s">
        <v>23</v>
      </c>
    </row>
    <row r="2773" spans="1:10" x14ac:dyDescent="0.25">
      <c r="A2773" t="str">
        <f t="shared" si="103"/>
        <v>Function_11Application_242026</v>
      </c>
      <c r="B2773">
        <v>2770</v>
      </c>
      <c r="C2773" t="s">
        <v>377</v>
      </c>
      <c r="D2773" t="str">
        <f>VLOOKUP($C2773,'Look-Ups'!$C$2:$G$32,D$1-2,0)</f>
        <v>Function_11</v>
      </c>
      <c r="E2773" t="str">
        <f>VLOOKUP($C2773,'Look-Ups'!$C$2:$G$32,E$1-2,0)</f>
        <v>Function_Simpl_07</v>
      </c>
      <c r="F2773" t="str">
        <f>VLOOKUP($C2773,'Look-Ups'!$C$2:$G$32,F$1-2,0)</f>
        <v>Segment_07</v>
      </c>
      <c r="G2773" t="str">
        <f>VLOOKUP($C2773,'Look-Ups'!$C$2:$G$32,G$1-2,0)</f>
        <v>Proc_Type_01</v>
      </c>
      <c r="H2773" t="s">
        <v>225</v>
      </c>
      <c r="I2773">
        <f t="shared" si="102"/>
        <v>2026</v>
      </c>
      <c r="J2773" t="s">
        <v>23</v>
      </c>
    </row>
    <row r="2774" spans="1:10" x14ac:dyDescent="0.25">
      <c r="A2774" t="str">
        <f t="shared" si="103"/>
        <v>Function_11Application_242026</v>
      </c>
      <c r="B2774">
        <v>2771</v>
      </c>
      <c r="C2774" t="s">
        <v>377</v>
      </c>
      <c r="D2774" t="str">
        <f>VLOOKUP($C2774,'Look-Ups'!$C$2:$G$32,D$1-2,0)</f>
        <v>Function_11</v>
      </c>
      <c r="E2774" t="str">
        <f>VLOOKUP($C2774,'Look-Ups'!$C$2:$G$32,E$1-2,0)</f>
        <v>Function_Simpl_07</v>
      </c>
      <c r="F2774" t="str">
        <f>VLOOKUP($C2774,'Look-Ups'!$C$2:$G$32,F$1-2,0)</f>
        <v>Segment_07</v>
      </c>
      <c r="G2774" t="str">
        <f>VLOOKUP($C2774,'Look-Ups'!$C$2:$G$32,G$1-2,0)</f>
        <v>Proc_Type_01</v>
      </c>
      <c r="H2774" t="s">
        <v>244</v>
      </c>
      <c r="I2774">
        <f t="shared" si="102"/>
        <v>2026</v>
      </c>
      <c r="J2774" t="s">
        <v>23</v>
      </c>
    </row>
    <row r="2775" spans="1:10" x14ac:dyDescent="0.25">
      <c r="A2775" t="str">
        <f t="shared" si="103"/>
        <v>Function_12Application_252026</v>
      </c>
      <c r="B2775">
        <v>2772</v>
      </c>
      <c r="C2775" t="s">
        <v>378</v>
      </c>
      <c r="D2775" t="str">
        <f>VLOOKUP($C2775,'Look-Ups'!$C$2:$G$32,D$1-2,0)</f>
        <v>Function_12</v>
      </c>
      <c r="E2775" t="str">
        <f>VLOOKUP($C2775,'Look-Ups'!$C$2:$G$32,E$1-2,0)</f>
        <v>Function_Simpl_03</v>
      </c>
      <c r="F2775" t="str">
        <f>VLOOKUP($C2775,'Look-Ups'!$C$2:$G$32,F$1-2,0)</f>
        <v>Segment_08</v>
      </c>
      <c r="G2775" t="str">
        <f>VLOOKUP($C2775,'Look-Ups'!$C$2:$G$32,G$1-2,0)</f>
        <v>Proc_Type_03</v>
      </c>
      <c r="H2775" t="s">
        <v>215</v>
      </c>
      <c r="I2775">
        <f t="shared" si="102"/>
        <v>2026</v>
      </c>
      <c r="J2775" t="s">
        <v>23</v>
      </c>
    </row>
    <row r="2776" spans="1:10" x14ac:dyDescent="0.25">
      <c r="A2776" t="str">
        <f t="shared" si="103"/>
        <v>Function_12Application_252026</v>
      </c>
      <c r="B2776">
        <v>2773</v>
      </c>
      <c r="C2776" t="s">
        <v>378</v>
      </c>
      <c r="D2776" t="str">
        <f>VLOOKUP($C2776,'Look-Ups'!$C$2:$G$32,D$1-2,0)</f>
        <v>Function_12</v>
      </c>
      <c r="E2776" t="str">
        <f>VLOOKUP($C2776,'Look-Ups'!$C$2:$G$32,E$1-2,0)</f>
        <v>Function_Simpl_03</v>
      </c>
      <c r="F2776" t="str">
        <f>VLOOKUP($C2776,'Look-Ups'!$C$2:$G$32,F$1-2,0)</f>
        <v>Segment_08</v>
      </c>
      <c r="G2776" t="str">
        <f>VLOOKUP($C2776,'Look-Ups'!$C$2:$G$32,G$1-2,0)</f>
        <v>Proc_Type_03</v>
      </c>
      <c r="H2776" t="s">
        <v>161</v>
      </c>
      <c r="I2776">
        <f t="shared" si="102"/>
        <v>2026</v>
      </c>
      <c r="J2776" t="s">
        <v>23</v>
      </c>
    </row>
    <row r="2777" spans="1:10" x14ac:dyDescent="0.25">
      <c r="A2777" t="str">
        <f t="shared" si="103"/>
        <v>Function_12Application_252026</v>
      </c>
      <c r="B2777">
        <v>2774</v>
      </c>
      <c r="C2777" t="s">
        <v>378</v>
      </c>
      <c r="D2777" t="str">
        <f>VLOOKUP($C2777,'Look-Ups'!$C$2:$G$32,D$1-2,0)</f>
        <v>Function_12</v>
      </c>
      <c r="E2777" t="str">
        <f>VLOOKUP($C2777,'Look-Ups'!$C$2:$G$32,E$1-2,0)</f>
        <v>Function_Simpl_03</v>
      </c>
      <c r="F2777" t="str">
        <f>VLOOKUP($C2777,'Look-Ups'!$C$2:$G$32,F$1-2,0)</f>
        <v>Segment_08</v>
      </c>
      <c r="G2777" t="str">
        <f>VLOOKUP($C2777,'Look-Ups'!$C$2:$G$32,G$1-2,0)</f>
        <v>Proc_Type_03</v>
      </c>
      <c r="H2777" t="s">
        <v>195</v>
      </c>
      <c r="I2777">
        <f t="shared" si="102"/>
        <v>2026</v>
      </c>
      <c r="J2777" t="s">
        <v>23</v>
      </c>
    </row>
    <row r="2778" spans="1:10" x14ac:dyDescent="0.25">
      <c r="A2778" t="str">
        <f t="shared" si="103"/>
        <v>Function_12Application_252026</v>
      </c>
      <c r="B2778">
        <v>2775</v>
      </c>
      <c r="C2778" t="s">
        <v>378</v>
      </c>
      <c r="D2778" t="str">
        <f>VLOOKUP($C2778,'Look-Ups'!$C$2:$G$32,D$1-2,0)</f>
        <v>Function_12</v>
      </c>
      <c r="E2778" t="str">
        <f>VLOOKUP($C2778,'Look-Ups'!$C$2:$G$32,E$1-2,0)</f>
        <v>Function_Simpl_03</v>
      </c>
      <c r="F2778" t="str">
        <f>VLOOKUP($C2778,'Look-Ups'!$C$2:$G$32,F$1-2,0)</f>
        <v>Segment_08</v>
      </c>
      <c r="G2778" t="str">
        <f>VLOOKUP($C2778,'Look-Ups'!$C$2:$G$32,G$1-2,0)</f>
        <v>Proc_Type_03</v>
      </c>
      <c r="H2778" t="s">
        <v>192</v>
      </c>
      <c r="I2778">
        <f t="shared" si="102"/>
        <v>2026</v>
      </c>
      <c r="J2778" t="s">
        <v>23</v>
      </c>
    </row>
    <row r="2779" spans="1:10" x14ac:dyDescent="0.25">
      <c r="A2779" t="str">
        <f t="shared" si="103"/>
        <v>Function_12Application_252026</v>
      </c>
      <c r="B2779">
        <v>2776</v>
      </c>
      <c r="C2779" t="s">
        <v>378</v>
      </c>
      <c r="D2779" t="str">
        <f>VLOOKUP($C2779,'Look-Ups'!$C$2:$G$32,D$1-2,0)</f>
        <v>Function_12</v>
      </c>
      <c r="E2779" t="str">
        <f>VLOOKUP($C2779,'Look-Ups'!$C$2:$G$32,E$1-2,0)</f>
        <v>Function_Simpl_03</v>
      </c>
      <c r="F2779" t="str">
        <f>VLOOKUP($C2779,'Look-Ups'!$C$2:$G$32,F$1-2,0)</f>
        <v>Segment_08</v>
      </c>
      <c r="G2779" t="str">
        <f>VLOOKUP($C2779,'Look-Ups'!$C$2:$G$32,G$1-2,0)</f>
        <v>Proc_Type_03</v>
      </c>
      <c r="H2779" t="s">
        <v>168</v>
      </c>
      <c r="I2779">
        <f t="shared" si="102"/>
        <v>2026</v>
      </c>
      <c r="J2779" t="s">
        <v>23</v>
      </c>
    </row>
    <row r="2780" spans="1:10" x14ac:dyDescent="0.25">
      <c r="A2780" t="str">
        <f t="shared" si="103"/>
        <v>Function_12Application_252026</v>
      </c>
      <c r="B2780">
        <v>2777</v>
      </c>
      <c r="C2780" t="s">
        <v>378</v>
      </c>
      <c r="D2780" t="str">
        <f>VLOOKUP($C2780,'Look-Ups'!$C$2:$G$32,D$1-2,0)</f>
        <v>Function_12</v>
      </c>
      <c r="E2780" t="str">
        <f>VLOOKUP($C2780,'Look-Ups'!$C$2:$G$32,E$1-2,0)</f>
        <v>Function_Simpl_03</v>
      </c>
      <c r="F2780" t="str">
        <f>VLOOKUP($C2780,'Look-Ups'!$C$2:$G$32,F$1-2,0)</f>
        <v>Segment_08</v>
      </c>
      <c r="G2780" t="str">
        <f>VLOOKUP($C2780,'Look-Ups'!$C$2:$G$32,G$1-2,0)</f>
        <v>Proc_Type_03</v>
      </c>
      <c r="H2780" t="s">
        <v>157</v>
      </c>
      <c r="I2780">
        <f t="shared" si="102"/>
        <v>2026</v>
      </c>
      <c r="J2780" t="s">
        <v>23</v>
      </c>
    </row>
    <row r="2781" spans="1:10" x14ac:dyDescent="0.25">
      <c r="A2781" t="str">
        <f t="shared" si="103"/>
        <v>Function_12Application_252026</v>
      </c>
      <c r="B2781">
        <v>2778</v>
      </c>
      <c r="C2781" t="s">
        <v>378</v>
      </c>
      <c r="D2781" t="str">
        <f>VLOOKUP($C2781,'Look-Ups'!$C$2:$G$32,D$1-2,0)</f>
        <v>Function_12</v>
      </c>
      <c r="E2781" t="str">
        <f>VLOOKUP($C2781,'Look-Ups'!$C$2:$G$32,E$1-2,0)</f>
        <v>Function_Simpl_03</v>
      </c>
      <c r="F2781" t="str">
        <f>VLOOKUP($C2781,'Look-Ups'!$C$2:$G$32,F$1-2,0)</f>
        <v>Segment_08</v>
      </c>
      <c r="G2781" t="str">
        <f>VLOOKUP($C2781,'Look-Ups'!$C$2:$G$32,G$1-2,0)</f>
        <v>Proc_Type_03</v>
      </c>
      <c r="H2781" t="s">
        <v>223</v>
      </c>
      <c r="I2781">
        <f t="shared" si="102"/>
        <v>2026</v>
      </c>
      <c r="J2781" t="s">
        <v>23</v>
      </c>
    </row>
    <row r="2782" spans="1:10" x14ac:dyDescent="0.25">
      <c r="A2782" t="str">
        <f t="shared" si="103"/>
        <v>Function_12Application_252026</v>
      </c>
      <c r="B2782">
        <v>2779</v>
      </c>
      <c r="C2782" t="s">
        <v>378</v>
      </c>
      <c r="D2782" t="str">
        <f>VLOOKUP($C2782,'Look-Ups'!$C$2:$G$32,D$1-2,0)</f>
        <v>Function_12</v>
      </c>
      <c r="E2782" t="str">
        <f>VLOOKUP($C2782,'Look-Ups'!$C$2:$G$32,E$1-2,0)</f>
        <v>Function_Simpl_03</v>
      </c>
      <c r="F2782" t="str">
        <f>VLOOKUP($C2782,'Look-Ups'!$C$2:$G$32,F$1-2,0)</f>
        <v>Segment_08</v>
      </c>
      <c r="G2782" t="str">
        <f>VLOOKUP($C2782,'Look-Ups'!$C$2:$G$32,G$1-2,0)</f>
        <v>Proc_Type_03</v>
      </c>
      <c r="H2782" t="s">
        <v>171</v>
      </c>
      <c r="I2782">
        <f t="shared" si="102"/>
        <v>2026</v>
      </c>
      <c r="J2782" t="s">
        <v>23</v>
      </c>
    </row>
    <row r="2783" spans="1:10" x14ac:dyDescent="0.25">
      <c r="A2783" t="str">
        <f t="shared" si="103"/>
        <v>Function_12Application_252026</v>
      </c>
      <c r="B2783">
        <v>2780</v>
      </c>
      <c r="C2783" t="s">
        <v>378</v>
      </c>
      <c r="D2783" t="str">
        <f>VLOOKUP($C2783,'Look-Ups'!$C$2:$G$32,D$1-2,0)</f>
        <v>Function_12</v>
      </c>
      <c r="E2783" t="str">
        <f>VLOOKUP($C2783,'Look-Ups'!$C$2:$G$32,E$1-2,0)</f>
        <v>Function_Simpl_03</v>
      </c>
      <c r="F2783" t="str">
        <f>VLOOKUP($C2783,'Look-Ups'!$C$2:$G$32,F$1-2,0)</f>
        <v>Segment_08</v>
      </c>
      <c r="G2783" t="str">
        <f>VLOOKUP($C2783,'Look-Ups'!$C$2:$G$32,G$1-2,0)</f>
        <v>Proc_Type_03</v>
      </c>
      <c r="H2783" t="s">
        <v>222</v>
      </c>
      <c r="I2783">
        <f t="shared" si="102"/>
        <v>2026</v>
      </c>
      <c r="J2783" t="s">
        <v>23</v>
      </c>
    </row>
    <row r="2784" spans="1:10" x14ac:dyDescent="0.25">
      <c r="A2784" t="str">
        <f t="shared" si="103"/>
        <v>Function_12Application_252026</v>
      </c>
      <c r="B2784">
        <v>2781</v>
      </c>
      <c r="C2784" t="s">
        <v>378</v>
      </c>
      <c r="D2784" t="str">
        <f>VLOOKUP($C2784,'Look-Ups'!$C$2:$G$32,D$1-2,0)</f>
        <v>Function_12</v>
      </c>
      <c r="E2784" t="str">
        <f>VLOOKUP($C2784,'Look-Ups'!$C$2:$G$32,E$1-2,0)</f>
        <v>Function_Simpl_03</v>
      </c>
      <c r="F2784" t="str">
        <f>VLOOKUP($C2784,'Look-Ups'!$C$2:$G$32,F$1-2,0)</f>
        <v>Segment_08</v>
      </c>
      <c r="G2784" t="str">
        <f>VLOOKUP($C2784,'Look-Ups'!$C$2:$G$32,G$1-2,0)</f>
        <v>Proc_Type_03</v>
      </c>
      <c r="H2784" t="s">
        <v>204</v>
      </c>
      <c r="I2784">
        <f t="shared" si="102"/>
        <v>2026</v>
      </c>
      <c r="J2784" t="s">
        <v>23</v>
      </c>
    </row>
    <row r="2785" spans="1:10" x14ac:dyDescent="0.25">
      <c r="A2785" t="str">
        <f t="shared" si="103"/>
        <v>Function_12Application_252026</v>
      </c>
      <c r="B2785">
        <v>2782</v>
      </c>
      <c r="C2785" t="s">
        <v>378</v>
      </c>
      <c r="D2785" t="str">
        <f>VLOOKUP($C2785,'Look-Ups'!$C$2:$G$32,D$1-2,0)</f>
        <v>Function_12</v>
      </c>
      <c r="E2785" t="str">
        <f>VLOOKUP($C2785,'Look-Ups'!$C$2:$G$32,E$1-2,0)</f>
        <v>Function_Simpl_03</v>
      </c>
      <c r="F2785" t="str">
        <f>VLOOKUP($C2785,'Look-Ups'!$C$2:$G$32,F$1-2,0)</f>
        <v>Segment_08</v>
      </c>
      <c r="G2785" t="str">
        <f>VLOOKUP($C2785,'Look-Ups'!$C$2:$G$32,G$1-2,0)</f>
        <v>Proc_Type_03</v>
      </c>
      <c r="H2785" t="s">
        <v>208</v>
      </c>
      <c r="I2785">
        <f t="shared" si="102"/>
        <v>2026</v>
      </c>
      <c r="J2785" t="s">
        <v>23</v>
      </c>
    </row>
    <row r="2786" spans="1:10" x14ac:dyDescent="0.25">
      <c r="A2786" t="str">
        <f t="shared" si="103"/>
        <v>Function_12Application_252026</v>
      </c>
      <c r="B2786">
        <v>2783</v>
      </c>
      <c r="C2786" t="s">
        <v>378</v>
      </c>
      <c r="D2786" t="str">
        <f>VLOOKUP($C2786,'Look-Ups'!$C$2:$G$32,D$1-2,0)</f>
        <v>Function_12</v>
      </c>
      <c r="E2786" t="str">
        <f>VLOOKUP($C2786,'Look-Ups'!$C$2:$G$32,E$1-2,0)</f>
        <v>Function_Simpl_03</v>
      </c>
      <c r="F2786" t="str">
        <f>VLOOKUP($C2786,'Look-Ups'!$C$2:$G$32,F$1-2,0)</f>
        <v>Segment_08</v>
      </c>
      <c r="G2786" t="str">
        <f>VLOOKUP($C2786,'Look-Ups'!$C$2:$G$32,G$1-2,0)</f>
        <v>Proc_Type_03</v>
      </c>
      <c r="H2786" t="s">
        <v>226</v>
      </c>
      <c r="I2786">
        <f t="shared" si="102"/>
        <v>2026</v>
      </c>
      <c r="J2786" t="s">
        <v>23</v>
      </c>
    </row>
    <row r="2787" spans="1:10" x14ac:dyDescent="0.25">
      <c r="A2787" t="str">
        <f t="shared" si="103"/>
        <v>Function_12Application_252026</v>
      </c>
      <c r="B2787">
        <v>2784</v>
      </c>
      <c r="C2787" t="s">
        <v>378</v>
      </c>
      <c r="D2787" t="str">
        <f>VLOOKUP($C2787,'Look-Ups'!$C$2:$G$32,D$1-2,0)</f>
        <v>Function_12</v>
      </c>
      <c r="E2787" t="str">
        <f>VLOOKUP($C2787,'Look-Ups'!$C$2:$G$32,E$1-2,0)</f>
        <v>Function_Simpl_03</v>
      </c>
      <c r="F2787" t="str">
        <f>VLOOKUP($C2787,'Look-Ups'!$C$2:$G$32,F$1-2,0)</f>
        <v>Segment_08</v>
      </c>
      <c r="G2787" t="str">
        <f>VLOOKUP($C2787,'Look-Ups'!$C$2:$G$32,G$1-2,0)</f>
        <v>Proc_Type_03</v>
      </c>
      <c r="H2787" t="s">
        <v>227</v>
      </c>
      <c r="I2787">
        <f t="shared" si="102"/>
        <v>2026</v>
      </c>
      <c r="J2787" t="s">
        <v>23</v>
      </c>
    </row>
    <row r="2788" spans="1:10" x14ac:dyDescent="0.25">
      <c r="A2788" t="str">
        <f t="shared" si="103"/>
        <v>Function_12Application_252026</v>
      </c>
      <c r="B2788">
        <v>2785</v>
      </c>
      <c r="C2788" t="s">
        <v>378</v>
      </c>
      <c r="D2788" t="str">
        <f>VLOOKUP($C2788,'Look-Ups'!$C$2:$G$32,D$1-2,0)</f>
        <v>Function_12</v>
      </c>
      <c r="E2788" t="str">
        <f>VLOOKUP($C2788,'Look-Ups'!$C$2:$G$32,E$1-2,0)</f>
        <v>Function_Simpl_03</v>
      </c>
      <c r="F2788" t="str">
        <f>VLOOKUP($C2788,'Look-Ups'!$C$2:$G$32,F$1-2,0)</f>
        <v>Segment_08</v>
      </c>
      <c r="G2788" t="str">
        <f>VLOOKUP($C2788,'Look-Ups'!$C$2:$G$32,G$1-2,0)</f>
        <v>Proc_Type_03</v>
      </c>
      <c r="H2788" t="s">
        <v>228</v>
      </c>
      <c r="I2788">
        <f t="shared" si="102"/>
        <v>2026</v>
      </c>
      <c r="J2788" t="s">
        <v>23</v>
      </c>
    </row>
    <row r="2789" spans="1:10" x14ac:dyDescent="0.25">
      <c r="A2789" t="str">
        <f t="shared" si="103"/>
        <v>Function_12Application_252026</v>
      </c>
      <c r="B2789">
        <v>2786</v>
      </c>
      <c r="C2789" t="s">
        <v>378</v>
      </c>
      <c r="D2789" t="str">
        <f>VLOOKUP($C2789,'Look-Ups'!$C$2:$G$32,D$1-2,0)</f>
        <v>Function_12</v>
      </c>
      <c r="E2789" t="str">
        <f>VLOOKUP($C2789,'Look-Ups'!$C$2:$G$32,E$1-2,0)</f>
        <v>Function_Simpl_03</v>
      </c>
      <c r="F2789" t="str">
        <f>VLOOKUP($C2789,'Look-Ups'!$C$2:$G$32,F$1-2,0)</f>
        <v>Segment_08</v>
      </c>
      <c r="G2789" t="str">
        <f>VLOOKUP($C2789,'Look-Ups'!$C$2:$G$32,G$1-2,0)</f>
        <v>Proc_Type_03</v>
      </c>
      <c r="H2789" t="s">
        <v>244</v>
      </c>
      <c r="I2789">
        <f t="shared" si="102"/>
        <v>2026</v>
      </c>
      <c r="J2789" t="s">
        <v>23</v>
      </c>
    </row>
    <row r="2790" spans="1:10" x14ac:dyDescent="0.25">
      <c r="A2790" t="str">
        <f t="shared" si="103"/>
        <v>Function_13Application_262026</v>
      </c>
      <c r="B2790">
        <v>2787</v>
      </c>
      <c r="C2790" t="s">
        <v>379</v>
      </c>
      <c r="D2790" t="str">
        <f>VLOOKUP($C2790,'Look-Ups'!$C$2:$G$32,D$1-2,0)</f>
        <v>Function_13</v>
      </c>
      <c r="E2790" t="str">
        <f>VLOOKUP($C2790,'Look-Ups'!$C$2:$G$32,E$1-2,0)</f>
        <v>Function_Simpl_08</v>
      </c>
      <c r="F2790" t="str">
        <f>VLOOKUP($C2790,'Look-Ups'!$C$2:$G$32,F$1-2,0)</f>
        <v>Segment_09</v>
      </c>
      <c r="G2790" t="str">
        <f>VLOOKUP($C2790,'Look-Ups'!$C$2:$G$32,G$1-2,0)</f>
        <v>Proc_Type_01</v>
      </c>
      <c r="H2790" t="s">
        <v>171</v>
      </c>
      <c r="I2790">
        <f t="shared" si="102"/>
        <v>2026</v>
      </c>
      <c r="J2790" t="s">
        <v>23</v>
      </c>
    </row>
    <row r="2791" spans="1:10" x14ac:dyDescent="0.25">
      <c r="A2791" t="str">
        <f t="shared" si="103"/>
        <v>Function_13Application_262026</v>
      </c>
      <c r="B2791">
        <v>2788</v>
      </c>
      <c r="C2791" t="s">
        <v>379</v>
      </c>
      <c r="D2791" t="str">
        <f>VLOOKUP($C2791,'Look-Ups'!$C$2:$G$32,D$1-2,0)</f>
        <v>Function_13</v>
      </c>
      <c r="E2791" t="str">
        <f>VLOOKUP($C2791,'Look-Ups'!$C$2:$G$32,E$1-2,0)</f>
        <v>Function_Simpl_08</v>
      </c>
      <c r="F2791" t="str">
        <f>VLOOKUP($C2791,'Look-Ups'!$C$2:$G$32,F$1-2,0)</f>
        <v>Segment_09</v>
      </c>
      <c r="G2791" t="str">
        <f>VLOOKUP($C2791,'Look-Ups'!$C$2:$G$32,G$1-2,0)</f>
        <v>Proc_Type_01</v>
      </c>
      <c r="H2791" t="s">
        <v>209</v>
      </c>
      <c r="I2791">
        <f t="shared" si="102"/>
        <v>2026</v>
      </c>
      <c r="J2791" t="s">
        <v>23</v>
      </c>
    </row>
    <row r="2792" spans="1:10" x14ac:dyDescent="0.25">
      <c r="A2792" t="str">
        <f t="shared" si="103"/>
        <v>Function_13Application_262026</v>
      </c>
      <c r="B2792">
        <v>2789</v>
      </c>
      <c r="C2792" t="s">
        <v>379</v>
      </c>
      <c r="D2792" t="str">
        <f>VLOOKUP($C2792,'Look-Ups'!$C$2:$G$32,D$1-2,0)</f>
        <v>Function_13</v>
      </c>
      <c r="E2792" t="str">
        <f>VLOOKUP($C2792,'Look-Ups'!$C$2:$G$32,E$1-2,0)</f>
        <v>Function_Simpl_08</v>
      </c>
      <c r="F2792" t="str">
        <f>VLOOKUP($C2792,'Look-Ups'!$C$2:$G$32,F$1-2,0)</f>
        <v>Segment_09</v>
      </c>
      <c r="G2792" t="str">
        <f>VLOOKUP($C2792,'Look-Ups'!$C$2:$G$32,G$1-2,0)</f>
        <v>Proc_Type_01</v>
      </c>
      <c r="H2792" t="s">
        <v>201</v>
      </c>
      <c r="I2792">
        <f t="shared" si="102"/>
        <v>2026</v>
      </c>
      <c r="J2792" t="s">
        <v>23</v>
      </c>
    </row>
    <row r="2793" spans="1:10" x14ac:dyDescent="0.25">
      <c r="A2793" t="str">
        <f t="shared" si="103"/>
        <v>Function_13Application_262026</v>
      </c>
      <c r="B2793">
        <v>2790</v>
      </c>
      <c r="C2793" t="s">
        <v>379</v>
      </c>
      <c r="D2793" t="str">
        <f>VLOOKUP($C2793,'Look-Ups'!$C$2:$G$32,D$1-2,0)</f>
        <v>Function_13</v>
      </c>
      <c r="E2793" t="str">
        <f>VLOOKUP($C2793,'Look-Ups'!$C$2:$G$32,E$1-2,0)</f>
        <v>Function_Simpl_08</v>
      </c>
      <c r="F2793" t="str">
        <f>VLOOKUP($C2793,'Look-Ups'!$C$2:$G$32,F$1-2,0)</f>
        <v>Segment_09</v>
      </c>
      <c r="G2793" t="str">
        <f>VLOOKUP($C2793,'Look-Ups'!$C$2:$G$32,G$1-2,0)</f>
        <v>Proc_Type_01</v>
      </c>
      <c r="H2793" t="s">
        <v>187</v>
      </c>
      <c r="I2793">
        <f t="shared" si="102"/>
        <v>2026</v>
      </c>
      <c r="J2793" t="s">
        <v>23</v>
      </c>
    </row>
    <row r="2794" spans="1:10" x14ac:dyDescent="0.25">
      <c r="A2794" t="str">
        <f t="shared" si="103"/>
        <v>Function_13Application_262026</v>
      </c>
      <c r="B2794">
        <v>2791</v>
      </c>
      <c r="C2794" t="s">
        <v>379</v>
      </c>
      <c r="D2794" t="str">
        <f>VLOOKUP($C2794,'Look-Ups'!$C$2:$G$32,D$1-2,0)</f>
        <v>Function_13</v>
      </c>
      <c r="E2794" t="str">
        <f>VLOOKUP($C2794,'Look-Ups'!$C$2:$G$32,E$1-2,0)</f>
        <v>Function_Simpl_08</v>
      </c>
      <c r="F2794" t="str">
        <f>VLOOKUP($C2794,'Look-Ups'!$C$2:$G$32,F$1-2,0)</f>
        <v>Segment_09</v>
      </c>
      <c r="G2794" t="str">
        <f>VLOOKUP($C2794,'Look-Ups'!$C$2:$G$32,G$1-2,0)</f>
        <v>Proc_Type_01</v>
      </c>
      <c r="H2794" t="s">
        <v>217</v>
      </c>
      <c r="I2794">
        <f t="shared" si="102"/>
        <v>2026</v>
      </c>
      <c r="J2794" t="s">
        <v>23</v>
      </c>
    </row>
    <row r="2795" spans="1:10" x14ac:dyDescent="0.25">
      <c r="A2795" t="str">
        <f t="shared" si="103"/>
        <v>Function_13Application_262026</v>
      </c>
      <c r="B2795">
        <v>2792</v>
      </c>
      <c r="C2795" t="s">
        <v>379</v>
      </c>
      <c r="D2795" t="str">
        <f>VLOOKUP($C2795,'Look-Ups'!$C$2:$G$32,D$1-2,0)</f>
        <v>Function_13</v>
      </c>
      <c r="E2795" t="str">
        <f>VLOOKUP($C2795,'Look-Ups'!$C$2:$G$32,E$1-2,0)</f>
        <v>Function_Simpl_08</v>
      </c>
      <c r="F2795" t="str">
        <f>VLOOKUP($C2795,'Look-Ups'!$C$2:$G$32,F$1-2,0)</f>
        <v>Segment_09</v>
      </c>
      <c r="G2795" t="str">
        <f>VLOOKUP($C2795,'Look-Ups'!$C$2:$G$32,G$1-2,0)</f>
        <v>Proc_Type_01</v>
      </c>
      <c r="H2795" t="s">
        <v>237</v>
      </c>
      <c r="I2795">
        <f t="shared" si="102"/>
        <v>2026</v>
      </c>
      <c r="J2795" t="s">
        <v>23</v>
      </c>
    </row>
    <row r="2796" spans="1:10" x14ac:dyDescent="0.25">
      <c r="A2796" t="str">
        <f t="shared" si="103"/>
        <v>Function_13Application_262026</v>
      </c>
      <c r="B2796">
        <v>2793</v>
      </c>
      <c r="C2796" t="s">
        <v>379</v>
      </c>
      <c r="D2796" t="str">
        <f>VLOOKUP($C2796,'Look-Ups'!$C$2:$G$32,D$1-2,0)</f>
        <v>Function_13</v>
      </c>
      <c r="E2796" t="str">
        <f>VLOOKUP($C2796,'Look-Ups'!$C$2:$G$32,E$1-2,0)</f>
        <v>Function_Simpl_08</v>
      </c>
      <c r="F2796" t="str">
        <f>VLOOKUP($C2796,'Look-Ups'!$C$2:$G$32,F$1-2,0)</f>
        <v>Segment_09</v>
      </c>
      <c r="G2796" t="str">
        <f>VLOOKUP($C2796,'Look-Ups'!$C$2:$G$32,G$1-2,0)</f>
        <v>Proc_Type_01</v>
      </c>
      <c r="H2796" t="s">
        <v>242</v>
      </c>
      <c r="I2796">
        <f t="shared" si="102"/>
        <v>2026</v>
      </c>
      <c r="J2796" t="s">
        <v>23</v>
      </c>
    </row>
    <row r="2797" spans="1:10" x14ac:dyDescent="0.25">
      <c r="A2797" t="str">
        <f t="shared" si="103"/>
        <v>Function_13Application_262026</v>
      </c>
      <c r="B2797">
        <v>2794</v>
      </c>
      <c r="C2797" t="s">
        <v>379</v>
      </c>
      <c r="D2797" t="str">
        <f>VLOOKUP($C2797,'Look-Ups'!$C$2:$G$32,D$1-2,0)</f>
        <v>Function_13</v>
      </c>
      <c r="E2797" t="str">
        <f>VLOOKUP($C2797,'Look-Ups'!$C$2:$G$32,E$1-2,0)</f>
        <v>Function_Simpl_08</v>
      </c>
      <c r="F2797" t="str">
        <f>VLOOKUP($C2797,'Look-Ups'!$C$2:$G$32,F$1-2,0)</f>
        <v>Segment_09</v>
      </c>
      <c r="G2797" t="str">
        <f>VLOOKUP($C2797,'Look-Ups'!$C$2:$G$32,G$1-2,0)</f>
        <v>Proc_Type_01</v>
      </c>
      <c r="H2797" t="s">
        <v>225</v>
      </c>
      <c r="I2797">
        <f t="shared" si="102"/>
        <v>2026</v>
      </c>
      <c r="J2797" t="s">
        <v>23</v>
      </c>
    </row>
    <row r="2798" spans="1:10" x14ac:dyDescent="0.25">
      <c r="A2798" t="str">
        <f t="shared" si="103"/>
        <v>Function_13Application_262026</v>
      </c>
      <c r="B2798">
        <v>2795</v>
      </c>
      <c r="C2798" t="s">
        <v>379</v>
      </c>
      <c r="D2798" t="str">
        <f>VLOOKUP($C2798,'Look-Ups'!$C$2:$G$32,D$1-2,0)</f>
        <v>Function_13</v>
      </c>
      <c r="E2798" t="str">
        <f>VLOOKUP($C2798,'Look-Ups'!$C$2:$G$32,E$1-2,0)</f>
        <v>Function_Simpl_08</v>
      </c>
      <c r="F2798" t="str">
        <f>VLOOKUP($C2798,'Look-Ups'!$C$2:$G$32,F$1-2,0)</f>
        <v>Segment_09</v>
      </c>
      <c r="G2798" t="str">
        <f>VLOOKUP($C2798,'Look-Ups'!$C$2:$G$32,G$1-2,0)</f>
        <v>Proc_Type_01</v>
      </c>
      <c r="H2798" t="s">
        <v>219</v>
      </c>
      <c r="I2798">
        <f t="shared" si="102"/>
        <v>2026</v>
      </c>
      <c r="J2798" t="s">
        <v>23</v>
      </c>
    </row>
    <row r="2799" spans="1:10" x14ac:dyDescent="0.25">
      <c r="A2799" t="str">
        <f t="shared" si="103"/>
        <v>Function_13Application_262026</v>
      </c>
      <c r="B2799">
        <v>2796</v>
      </c>
      <c r="C2799" t="s">
        <v>379</v>
      </c>
      <c r="D2799" t="str">
        <f>VLOOKUP($C2799,'Look-Ups'!$C$2:$G$32,D$1-2,0)</f>
        <v>Function_13</v>
      </c>
      <c r="E2799" t="str">
        <f>VLOOKUP($C2799,'Look-Ups'!$C$2:$G$32,E$1-2,0)</f>
        <v>Function_Simpl_08</v>
      </c>
      <c r="F2799" t="str">
        <f>VLOOKUP($C2799,'Look-Ups'!$C$2:$G$32,F$1-2,0)</f>
        <v>Segment_09</v>
      </c>
      <c r="G2799" t="str">
        <f>VLOOKUP($C2799,'Look-Ups'!$C$2:$G$32,G$1-2,0)</f>
        <v>Proc_Type_01</v>
      </c>
      <c r="H2799" t="s">
        <v>166</v>
      </c>
      <c r="I2799">
        <f t="shared" si="102"/>
        <v>2026</v>
      </c>
      <c r="J2799" t="s">
        <v>23</v>
      </c>
    </row>
    <row r="2800" spans="1:10" x14ac:dyDescent="0.25">
      <c r="A2800" t="str">
        <f t="shared" si="103"/>
        <v>Function_13Application_262026</v>
      </c>
      <c r="B2800">
        <v>2797</v>
      </c>
      <c r="C2800" t="s">
        <v>379</v>
      </c>
      <c r="D2800" t="str">
        <f>VLOOKUP($C2800,'Look-Ups'!$C$2:$G$32,D$1-2,0)</f>
        <v>Function_13</v>
      </c>
      <c r="E2800" t="str">
        <f>VLOOKUP($C2800,'Look-Ups'!$C$2:$G$32,E$1-2,0)</f>
        <v>Function_Simpl_08</v>
      </c>
      <c r="F2800" t="str">
        <f>VLOOKUP($C2800,'Look-Ups'!$C$2:$G$32,F$1-2,0)</f>
        <v>Segment_09</v>
      </c>
      <c r="G2800" t="str">
        <f>VLOOKUP($C2800,'Look-Ups'!$C$2:$G$32,G$1-2,0)</f>
        <v>Proc_Type_01</v>
      </c>
      <c r="H2800" t="s">
        <v>244</v>
      </c>
      <c r="I2800">
        <f t="shared" si="102"/>
        <v>2026</v>
      </c>
      <c r="J2800" t="s">
        <v>23</v>
      </c>
    </row>
    <row r="2801" spans="1:10" x14ac:dyDescent="0.25">
      <c r="A2801" t="str">
        <f t="shared" si="103"/>
        <v>Function_14Application_292026</v>
      </c>
      <c r="B2801">
        <v>2798</v>
      </c>
      <c r="C2801" t="s">
        <v>382</v>
      </c>
      <c r="D2801" t="str">
        <f>VLOOKUP($C2801,'Look-Ups'!$C$2:$G$32,D$1-2,0)</f>
        <v>Function_14</v>
      </c>
      <c r="E2801" t="str">
        <f>VLOOKUP($C2801,'Look-Ups'!$C$2:$G$32,E$1-2,0)</f>
        <v>Function_Simpl_09</v>
      </c>
      <c r="F2801" t="str">
        <f>VLOOKUP($C2801,'Look-Ups'!$C$2:$G$32,F$1-2,0)</f>
        <v>Segment_09</v>
      </c>
      <c r="G2801" t="str">
        <f>VLOOKUP($C2801,'Look-Ups'!$C$2:$G$32,G$1-2,0)</f>
        <v>Proc_Type_01</v>
      </c>
      <c r="H2801" t="s">
        <v>171</v>
      </c>
      <c r="I2801">
        <f t="shared" si="102"/>
        <v>2026</v>
      </c>
      <c r="J2801" t="s">
        <v>23</v>
      </c>
    </row>
    <row r="2802" spans="1:10" x14ac:dyDescent="0.25">
      <c r="A2802" t="str">
        <f t="shared" si="103"/>
        <v>Function_14Application_292026</v>
      </c>
      <c r="B2802">
        <v>2799</v>
      </c>
      <c r="C2802" t="s">
        <v>382</v>
      </c>
      <c r="D2802" t="str">
        <f>VLOOKUP($C2802,'Look-Ups'!$C$2:$G$32,D$1-2,0)</f>
        <v>Function_14</v>
      </c>
      <c r="E2802" t="str">
        <f>VLOOKUP($C2802,'Look-Ups'!$C$2:$G$32,E$1-2,0)</f>
        <v>Function_Simpl_09</v>
      </c>
      <c r="F2802" t="str">
        <f>VLOOKUP($C2802,'Look-Ups'!$C$2:$G$32,F$1-2,0)</f>
        <v>Segment_09</v>
      </c>
      <c r="G2802" t="str">
        <f>VLOOKUP($C2802,'Look-Ups'!$C$2:$G$32,G$1-2,0)</f>
        <v>Proc_Type_01</v>
      </c>
      <c r="H2802" t="s">
        <v>209</v>
      </c>
      <c r="I2802">
        <f t="shared" si="102"/>
        <v>2026</v>
      </c>
      <c r="J2802" t="s">
        <v>23</v>
      </c>
    </row>
    <row r="2803" spans="1:10" x14ac:dyDescent="0.25">
      <c r="A2803" t="str">
        <f t="shared" si="103"/>
        <v>Function_14Application_292026</v>
      </c>
      <c r="B2803">
        <v>2800</v>
      </c>
      <c r="C2803" t="s">
        <v>382</v>
      </c>
      <c r="D2803" t="str">
        <f>VLOOKUP($C2803,'Look-Ups'!$C$2:$G$32,D$1-2,0)</f>
        <v>Function_14</v>
      </c>
      <c r="E2803" t="str">
        <f>VLOOKUP($C2803,'Look-Ups'!$C$2:$G$32,E$1-2,0)</f>
        <v>Function_Simpl_09</v>
      </c>
      <c r="F2803" t="str">
        <f>VLOOKUP($C2803,'Look-Ups'!$C$2:$G$32,F$1-2,0)</f>
        <v>Segment_09</v>
      </c>
      <c r="G2803" t="str">
        <f>VLOOKUP($C2803,'Look-Ups'!$C$2:$G$32,G$1-2,0)</f>
        <v>Proc_Type_01</v>
      </c>
      <c r="H2803" t="s">
        <v>195</v>
      </c>
      <c r="I2803">
        <f t="shared" si="102"/>
        <v>2026</v>
      </c>
      <c r="J2803" t="s">
        <v>23</v>
      </c>
    </row>
    <row r="2804" spans="1:10" x14ac:dyDescent="0.25">
      <c r="A2804" t="str">
        <f t="shared" si="103"/>
        <v>Function_14Application_292026</v>
      </c>
      <c r="B2804">
        <v>2801</v>
      </c>
      <c r="C2804" t="s">
        <v>382</v>
      </c>
      <c r="D2804" t="str">
        <f>VLOOKUP($C2804,'Look-Ups'!$C$2:$G$32,D$1-2,0)</f>
        <v>Function_14</v>
      </c>
      <c r="E2804" t="str">
        <f>VLOOKUP($C2804,'Look-Ups'!$C$2:$G$32,E$1-2,0)</f>
        <v>Function_Simpl_09</v>
      </c>
      <c r="F2804" t="str">
        <f>VLOOKUP($C2804,'Look-Ups'!$C$2:$G$32,F$1-2,0)</f>
        <v>Segment_09</v>
      </c>
      <c r="G2804" t="str">
        <f>VLOOKUP($C2804,'Look-Ups'!$C$2:$G$32,G$1-2,0)</f>
        <v>Proc_Type_01</v>
      </c>
      <c r="H2804" t="s">
        <v>187</v>
      </c>
      <c r="I2804">
        <f t="shared" si="102"/>
        <v>2026</v>
      </c>
      <c r="J2804" t="s">
        <v>23</v>
      </c>
    </row>
    <row r="2805" spans="1:10" x14ac:dyDescent="0.25">
      <c r="A2805" t="str">
        <f t="shared" si="103"/>
        <v>Function_14Application_292026</v>
      </c>
      <c r="B2805">
        <v>2802</v>
      </c>
      <c r="C2805" t="s">
        <v>382</v>
      </c>
      <c r="D2805" t="str">
        <f>VLOOKUP($C2805,'Look-Ups'!$C$2:$G$32,D$1-2,0)</f>
        <v>Function_14</v>
      </c>
      <c r="E2805" t="str">
        <f>VLOOKUP($C2805,'Look-Ups'!$C$2:$G$32,E$1-2,0)</f>
        <v>Function_Simpl_09</v>
      </c>
      <c r="F2805" t="str">
        <f>VLOOKUP($C2805,'Look-Ups'!$C$2:$G$32,F$1-2,0)</f>
        <v>Segment_09</v>
      </c>
      <c r="G2805" t="str">
        <f>VLOOKUP($C2805,'Look-Ups'!$C$2:$G$32,G$1-2,0)</f>
        <v>Proc_Type_01</v>
      </c>
      <c r="H2805" t="s">
        <v>178</v>
      </c>
      <c r="I2805">
        <f t="shared" si="102"/>
        <v>2026</v>
      </c>
      <c r="J2805" t="s">
        <v>23</v>
      </c>
    </row>
    <row r="2806" spans="1:10" x14ac:dyDescent="0.25">
      <c r="A2806" t="str">
        <f t="shared" si="103"/>
        <v>Function_14Application_292026</v>
      </c>
      <c r="B2806">
        <v>2803</v>
      </c>
      <c r="C2806" t="s">
        <v>382</v>
      </c>
      <c r="D2806" t="str">
        <f>VLOOKUP($C2806,'Look-Ups'!$C$2:$G$32,D$1-2,0)</f>
        <v>Function_14</v>
      </c>
      <c r="E2806" t="str">
        <f>VLOOKUP($C2806,'Look-Ups'!$C$2:$G$32,E$1-2,0)</f>
        <v>Function_Simpl_09</v>
      </c>
      <c r="F2806" t="str">
        <f>VLOOKUP($C2806,'Look-Ups'!$C$2:$G$32,F$1-2,0)</f>
        <v>Segment_09</v>
      </c>
      <c r="G2806" t="str">
        <f>VLOOKUP($C2806,'Look-Ups'!$C$2:$G$32,G$1-2,0)</f>
        <v>Proc_Type_01</v>
      </c>
      <c r="H2806" t="s">
        <v>222</v>
      </c>
      <c r="I2806">
        <f t="shared" si="102"/>
        <v>2026</v>
      </c>
      <c r="J2806" t="s">
        <v>23</v>
      </c>
    </row>
    <row r="2807" spans="1:10" x14ac:dyDescent="0.25">
      <c r="A2807" t="str">
        <f t="shared" si="103"/>
        <v>Function_14Application_292026</v>
      </c>
      <c r="B2807">
        <v>2804</v>
      </c>
      <c r="C2807" t="s">
        <v>382</v>
      </c>
      <c r="D2807" t="str">
        <f>VLOOKUP($C2807,'Look-Ups'!$C$2:$G$32,D$1-2,0)</f>
        <v>Function_14</v>
      </c>
      <c r="E2807" t="str">
        <f>VLOOKUP($C2807,'Look-Ups'!$C$2:$G$32,E$1-2,0)</f>
        <v>Function_Simpl_09</v>
      </c>
      <c r="F2807" t="str">
        <f>VLOOKUP($C2807,'Look-Ups'!$C$2:$G$32,F$1-2,0)</f>
        <v>Segment_09</v>
      </c>
      <c r="G2807" t="str">
        <f>VLOOKUP($C2807,'Look-Ups'!$C$2:$G$32,G$1-2,0)</f>
        <v>Proc_Type_01</v>
      </c>
      <c r="H2807" t="s">
        <v>167</v>
      </c>
      <c r="I2807">
        <f t="shared" si="102"/>
        <v>2026</v>
      </c>
      <c r="J2807" t="s">
        <v>23</v>
      </c>
    </row>
    <row r="2808" spans="1:10" x14ac:dyDescent="0.25">
      <c r="A2808" t="str">
        <f t="shared" si="103"/>
        <v>Function_14Application_292026</v>
      </c>
      <c r="B2808">
        <v>2805</v>
      </c>
      <c r="C2808" t="s">
        <v>382</v>
      </c>
      <c r="D2808" t="str">
        <f>VLOOKUP($C2808,'Look-Ups'!$C$2:$G$32,D$1-2,0)</f>
        <v>Function_14</v>
      </c>
      <c r="E2808" t="str">
        <f>VLOOKUP($C2808,'Look-Ups'!$C$2:$G$32,E$1-2,0)</f>
        <v>Function_Simpl_09</v>
      </c>
      <c r="F2808" t="str">
        <f>VLOOKUP($C2808,'Look-Ups'!$C$2:$G$32,F$1-2,0)</f>
        <v>Segment_09</v>
      </c>
      <c r="G2808" t="str">
        <f>VLOOKUP($C2808,'Look-Ups'!$C$2:$G$32,G$1-2,0)</f>
        <v>Proc_Type_01</v>
      </c>
      <c r="H2808" t="s">
        <v>214</v>
      </c>
      <c r="I2808">
        <f t="shared" si="102"/>
        <v>2026</v>
      </c>
      <c r="J2808" t="s">
        <v>23</v>
      </c>
    </row>
    <row r="2809" spans="1:10" x14ac:dyDescent="0.25">
      <c r="A2809" t="str">
        <f t="shared" si="103"/>
        <v>Function_14Application_292026</v>
      </c>
      <c r="B2809">
        <v>2806</v>
      </c>
      <c r="C2809" t="s">
        <v>382</v>
      </c>
      <c r="D2809" t="str">
        <f>VLOOKUP($C2809,'Look-Ups'!$C$2:$G$32,D$1-2,0)</f>
        <v>Function_14</v>
      </c>
      <c r="E2809" t="str">
        <f>VLOOKUP($C2809,'Look-Ups'!$C$2:$G$32,E$1-2,0)</f>
        <v>Function_Simpl_09</v>
      </c>
      <c r="F2809" t="str">
        <f>VLOOKUP($C2809,'Look-Ups'!$C$2:$G$32,F$1-2,0)</f>
        <v>Segment_09</v>
      </c>
      <c r="G2809" t="str">
        <f>VLOOKUP($C2809,'Look-Ups'!$C$2:$G$32,G$1-2,0)</f>
        <v>Proc_Type_01</v>
      </c>
      <c r="H2809" t="s">
        <v>237</v>
      </c>
      <c r="I2809">
        <f t="shared" si="102"/>
        <v>2026</v>
      </c>
      <c r="J2809" t="s">
        <v>23</v>
      </c>
    </row>
    <row r="2810" spans="1:10" x14ac:dyDescent="0.25">
      <c r="A2810" t="str">
        <f t="shared" si="103"/>
        <v>Function_14Application_292026</v>
      </c>
      <c r="B2810">
        <v>2807</v>
      </c>
      <c r="C2810" t="s">
        <v>382</v>
      </c>
      <c r="D2810" t="str">
        <f>VLOOKUP($C2810,'Look-Ups'!$C$2:$G$32,D$1-2,0)</f>
        <v>Function_14</v>
      </c>
      <c r="E2810" t="str">
        <f>VLOOKUP($C2810,'Look-Ups'!$C$2:$G$32,E$1-2,0)</f>
        <v>Function_Simpl_09</v>
      </c>
      <c r="F2810" t="str">
        <f>VLOOKUP($C2810,'Look-Ups'!$C$2:$G$32,F$1-2,0)</f>
        <v>Segment_09</v>
      </c>
      <c r="G2810" t="str">
        <f>VLOOKUP($C2810,'Look-Ups'!$C$2:$G$32,G$1-2,0)</f>
        <v>Proc_Type_01</v>
      </c>
      <c r="H2810" t="s">
        <v>244</v>
      </c>
      <c r="I2810">
        <f t="shared" ref="I2810:I2843" si="104">I2455+1</f>
        <v>2026</v>
      </c>
      <c r="J2810" t="s">
        <v>23</v>
      </c>
    </row>
    <row r="2811" spans="1:10" x14ac:dyDescent="0.25">
      <c r="A2811" t="str">
        <f t="shared" si="103"/>
        <v>Function_13Application_272026</v>
      </c>
      <c r="B2811">
        <v>2808</v>
      </c>
      <c r="C2811" t="s">
        <v>380</v>
      </c>
      <c r="D2811" t="str">
        <f>VLOOKUP($C2811,'Look-Ups'!$C$2:$G$32,D$1-2,0)</f>
        <v>Function_13</v>
      </c>
      <c r="E2811" t="str">
        <f>VLOOKUP($C2811,'Look-Ups'!$C$2:$G$32,E$1-2,0)</f>
        <v>Function_Simpl_08</v>
      </c>
      <c r="F2811" t="str">
        <f>VLOOKUP($C2811,'Look-Ups'!$C$2:$G$32,F$1-2,0)</f>
        <v>Segment_09</v>
      </c>
      <c r="G2811" t="str">
        <f>VLOOKUP($C2811,'Look-Ups'!$C$2:$G$32,G$1-2,0)</f>
        <v>Proc_Type_01</v>
      </c>
      <c r="H2811" t="s">
        <v>171</v>
      </c>
      <c r="I2811">
        <f t="shared" si="104"/>
        <v>2026</v>
      </c>
      <c r="J2811" t="s">
        <v>23</v>
      </c>
    </row>
    <row r="2812" spans="1:10" x14ac:dyDescent="0.25">
      <c r="A2812" t="str">
        <f t="shared" si="103"/>
        <v>Function_13Application_272026</v>
      </c>
      <c r="B2812">
        <v>2809</v>
      </c>
      <c r="C2812" t="s">
        <v>380</v>
      </c>
      <c r="D2812" t="str">
        <f>VLOOKUP($C2812,'Look-Ups'!$C$2:$G$32,D$1-2,0)</f>
        <v>Function_13</v>
      </c>
      <c r="E2812" t="str">
        <f>VLOOKUP($C2812,'Look-Ups'!$C$2:$G$32,E$1-2,0)</f>
        <v>Function_Simpl_08</v>
      </c>
      <c r="F2812" t="str">
        <f>VLOOKUP($C2812,'Look-Ups'!$C$2:$G$32,F$1-2,0)</f>
        <v>Segment_09</v>
      </c>
      <c r="G2812" t="str">
        <f>VLOOKUP($C2812,'Look-Ups'!$C$2:$G$32,G$1-2,0)</f>
        <v>Proc_Type_01</v>
      </c>
      <c r="H2812" t="s">
        <v>198</v>
      </c>
      <c r="I2812">
        <f t="shared" si="104"/>
        <v>2026</v>
      </c>
      <c r="J2812" t="s">
        <v>23</v>
      </c>
    </row>
    <row r="2813" spans="1:10" x14ac:dyDescent="0.25">
      <c r="A2813" t="str">
        <f t="shared" si="103"/>
        <v>Function_13Application_272026</v>
      </c>
      <c r="B2813">
        <v>2810</v>
      </c>
      <c r="C2813" t="s">
        <v>380</v>
      </c>
      <c r="D2813" t="str">
        <f>VLOOKUP($C2813,'Look-Ups'!$C$2:$G$32,D$1-2,0)</f>
        <v>Function_13</v>
      </c>
      <c r="E2813" t="str">
        <f>VLOOKUP($C2813,'Look-Ups'!$C$2:$G$32,E$1-2,0)</f>
        <v>Function_Simpl_08</v>
      </c>
      <c r="F2813" t="str">
        <f>VLOOKUP($C2813,'Look-Ups'!$C$2:$G$32,F$1-2,0)</f>
        <v>Segment_09</v>
      </c>
      <c r="G2813" t="str">
        <f>VLOOKUP($C2813,'Look-Ups'!$C$2:$G$32,G$1-2,0)</f>
        <v>Proc_Type_01</v>
      </c>
      <c r="H2813" t="s">
        <v>207</v>
      </c>
      <c r="I2813">
        <f t="shared" si="104"/>
        <v>2026</v>
      </c>
      <c r="J2813" t="s">
        <v>23</v>
      </c>
    </row>
    <row r="2814" spans="1:10" x14ac:dyDescent="0.25">
      <c r="A2814" t="str">
        <f t="shared" si="103"/>
        <v>Function_13Application_272026</v>
      </c>
      <c r="B2814">
        <v>2811</v>
      </c>
      <c r="C2814" t="s">
        <v>380</v>
      </c>
      <c r="D2814" t="str">
        <f>VLOOKUP($C2814,'Look-Ups'!$C$2:$G$32,D$1-2,0)</f>
        <v>Function_13</v>
      </c>
      <c r="E2814" t="str">
        <f>VLOOKUP($C2814,'Look-Ups'!$C$2:$G$32,E$1-2,0)</f>
        <v>Function_Simpl_08</v>
      </c>
      <c r="F2814" t="str">
        <f>VLOOKUP($C2814,'Look-Ups'!$C$2:$G$32,F$1-2,0)</f>
        <v>Segment_09</v>
      </c>
      <c r="G2814" t="str">
        <f>VLOOKUP($C2814,'Look-Ups'!$C$2:$G$32,G$1-2,0)</f>
        <v>Proc_Type_01</v>
      </c>
      <c r="H2814" t="s">
        <v>216</v>
      </c>
      <c r="I2814">
        <f t="shared" si="104"/>
        <v>2026</v>
      </c>
      <c r="J2814" t="s">
        <v>23</v>
      </c>
    </row>
    <row r="2815" spans="1:10" x14ac:dyDescent="0.25">
      <c r="A2815" t="str">
        <f t="shared" si="103"/>
        <v>Function_13Application_272026</v>
      </c>
      <c r="B2815">
        <v>2812</v>
      </c>
      <c r="C2815" t="s">
        <v>380</v>
      </c>
      <c r="D2815" t="str">
        <f>VLOOKUP($C2815,'Look-Ups'!$C$2:$G$32,D$1-2,0)</f>
        <v>Function_13</v>
      </c>
      <c r="E2815" t="str">
        <f>VLOOKUP($C2815,'Look-Ups'!$C$2:$G$32,E$1-2,0)</f>
        <v>Function_Simpl_08</v>
      </c>
      <c r="F2815" t="str">
        <f>VLOOKUP($C2815,'Look-Ups'!$C$2:$G$32,F$1-2,0)</f>
        <v>Segment_09</v>
      </c>
      <c r="G2815" t="str">
        <f>VLOOKUP($C2815,'Look-Ups'!$C$2:$G$32,G$1-2,0)</f>
        <v>Proc_Type_01</v>
      </c>
      <c r="H2815" t="s">
        <v>209</v>
      </c>
      <c r="I2815">
        <f t="shared" si="104"/>
        <v>2026</v>
      </c>
      <c r="J2815" t="s">
        <v>23</v>
      </c>
    </row>
    <row r="2816" spans="1:10" x14ac:dyDescent="0.25">
      <c r="A2816" t="str">
        <f t="shared" si="103"/>
        <v>Function_13Application_272026</v>
      </c>
      <c r="B2816">
        <v>2813</v>
      </c>
      <c r="C2816" t="s">
        <v>380</v>
      </c>
      <c r="D2816" t="str">
        <f>VLOOKUP($C2816,'Look-Ups'!$C$2:$G$32,D$1-2,0)</f>
        <v>Function_13</v>
      </c>
      <c r="E2816" t="str">
        <f>VLOOKUP($C2816,'Look-Ups'!$C$2:$G$32,E$1-2,0)</f>
        <v>Function_Simpl_08</v>
      </c>
      <c r="F2816" t="str">
        <f>VLOOKUP($C2816,'Look-Ups'!$C$2:$G$32,F$1-2,0)</f>
        <v>Segment_09</v>
      </c>
      <c r="G2816" t="str">
        <f>VLOOKUP($C2816,'Look-Ups'!$C$2:$G$32,G$1-2,0)</f>
        <v>Proc_Type_01</v>
      </c>
      <c r="H2816" t="s">
        <v>194</v>
      </c>
      <c r="I2816">
        <f t="shared" si="104"/>
        <v>2026</v>
      </c>
      <c r="J2816" t="s">
        <v>23</v>
      </c>
    </row>
    <row r="2817" spans="1:10" x14ac:dyDescent="0.25">
      <c r="A2817" t="str">
        <f t="shared" si="103"/>
        <v>Function_13Application_272026</v>
      </c>
      <c r="B2817">
        <v>2814</v>
      </c>
      <c r="C2817" t="s">
        <v>380</v>
      </c>
      <c r="D2817" t="str">
        <f>VLOOKUP($C2817,'Look-Ups'!$C$2:$G$32,D$1-2,0)</f>
        <v>Function_13</v>
      </c>
      <c r="E2817" t="str">
        <f>VLOOKUP($C2817,'Look-Ups'!$C$2:$G$32,E$1-2,0)</f>
        <v>Function_Simpl_08</v>
      </c>
      <c r="F2817" t="str">
        <f>VLOOKUP($C2817,'Look-Ups'!$C$2:$G$32,F$1-2,0)</f>
        <v>Segment_09</v>
      </c>
      <c r="G2817" t="str">
        <f>VLOOKUP($C2817,'Look-Ups'!$C$2:$G$32,G$1-2,0)</f>
        <v>Proc_Type_01</v>
      </c>
      <c r="H2817" t="s">
        <v>165</v>
      </c>
      <c r="I2817">
        <f t="shared" si="104"/>
        <v>2026</v>
      </c>
      <c r="J2817" t="s">
        <v>23</v>
      </c>
    </row>
    <row r="2818" spans="1:10" x14ac:dyDescent="0.25">
      <c r="A2818" t="str">
        <f t="shared" si="103"/>
        <v>Function_13Application_272026</v>
      </c>
      <c r="B2818">
        <v>2815</v>
      </c>
      <c r="C2818" t="s">
        <v>380</v>
      </c>
      <c r="D2818" t="str">
        <f>VLOOKUP($C2818,'Look-Ups'!$C$2:$G$32,D$1-2,0)</f>
        <v>Function_13</v>
      </c>
      <c r="E2818" t="str">
        <f>VLOOKUP($C2818,'Look-Ups'!$C$2:$G$32,E$1-2,0)</f>
        <v>Function_Simpl_08</v>
      </c>
      <c r="F2818" t="str">
        <f>VLOOKUP($C2818,'Look-Ups'!$C$2:$G$32,F$1-2,0)</f>
        <v>Segment_09</v>
      </c>
      <c r="G2818" t="str">
        <f>VLOOKUP($C2818,'Look-Ups'!$C$2:$G$32,G$1-2,0)</f>
        <v>Proc_Type_01</v>
      </c>
      <c r="H2818" t="s">
        <v>177</v>
      </c>
      <c r="I2818">
        <f t="shared" si="104"/>
        <v>2026</v>
      </c>
      <c r="J2818" t="s">
        <v>23</v>
      </c>
    </row>
    <row r="2819" spans="1:10" x14ac:dyDescent="0.25">
      <c r="A2819" t="str">
        <f t="shared" si="103"/>
        <v>Function_13Application_272026</v>
      </c>
      <c r="B2819">
        <v>2816</v>
      </c>
      <c r="C2819" t="s">
        <v>380</v>
      </c>
      <c r="D2819" t="str">
        <f>VLOOKUP($C2819,'Look-Ups'!$C$2:$G$32,D$1-2,0)</f>
        <v>Function_13</v>
      </c>
      <c r="E2819" t="str">
        <f>VLOOKUP($C2819,'Look-Ups'!$C$2:$G$32,E$1-2,0)</f>
        <v>Function_Simpl_08</v>
      </c>
      <c r="F2819" t="str">
        <f>VLOOKUP($C2819,'Look-Ups'!$C$2:$G$32,F$1-2,0)</f>
        <v>Segment_09</v>
      </c>
      <c r="G2819" t="str">
        <f>VLOOKUP($C2819,'Look-Ups'!$C$2:$G$32,G$1-2,0)</f>
        <v>Proc_Type_01</v>
      </c>
      <c r="H2819" t="s">
        <v>219</v>
      </c>
      <c r="I2819">
        <f t="shared" si="104"/>
        <v>2026</v>
      </c>
      <c r="J2819" t="s">
        <v>23</v>
      </c>
    </row>
    <row r="2820" spans="1:10" x14ac:dyDescent="0.25">
      <c r="A2820" t="str">
        <f t="shared" si="103"/>
        <v>Function_13Application_272026</v>
      </c>
      <c r="B2820">
        <v>2817</v>
      </c>
      <c r="C2820" t="s">
        <v>380</v>
      </c>
      <c r="D2820" t="str">
        <f>VLOOKUP($C2820,'Look-Ups'!$C$2:$G$32,D$1-2,0)</f>
        <v>Function_13</v>
      </c>
      <c r="E2820" t="str">
        <f>VLOOKUP($C2820,'Look-Ups'!$C$2:$G$32,E$1-2,0)</f>
        <v>Function_Simpl_08</v>
      </c>
      <c r="F2820" t="str">
        <f>VLOOKUP($C2820,'Look-Ups'!$C$2:$G$32,F$1-2,0)</f>
        <v>Segment_09</v>
      </c>
      <c r="G2820" t="str">
        <f>VLOOKUP($C2820,'Look-Ups'!$C$2:$G$32,G$1-2,0)</f>
        <v>Proc_Type_01</v>
      </c>
      <c r="H2820" t="s">
        <v>178</v>
      </c>
      <c r="I2820">
        <f t="shared" si="104"/>
        <v>2026</v>
      </c>
      <c r="J2820" t="s">
        <v>23</v>
      </c>
    </row>
    <row r="2821" spans="1:10" x14ac:dyDescent="0.25">
      <c r="A2821" t="str">
        <f t="shared" ref="A2821:A2884" si="105">D2821&amp;C2821&amp;I2821</f>
        <v>Function_13Application_272026</v>
      </c>
      <c r="B2821">
        <v>2818</v>
      </c>
      <c r="C2821" t="s">
        <v>380</v>
      </c>
      <c r="D2821" t="str">
        <f>VLOOKUP($C2821,'Look-Ups'!$C$2:$G$32,D$1-2,0)</f>
        <v>Function_13</v>
      </c>
      <c r="E2821" t="str">
        <f>VLOOKUP($C2821,'Look-Ups'!$C$2:$G$32,E$1-2,0)</f>
        <v>Function_Simpl_08</v>
      </c>
      <c r="F2821" t="str">
        <f>VLOOKUP($C2821,'Look-Ups'!$C$2:$G$32,F$1-2,0)</f>
        <v>Segment_09</v>
      </c>
      <c r="G2821" t="str">
        <f>VLOOKUP($C2821,'Look-Ups'!$C$2:$G$32,G$1-2,0)</f>
        <v>Proc_Type_01</v>
      </c>
      <c r="H2821" t="s">
        <v>180</v>
      </c>
      <c r="I2821">
        <f t="shared" si="104"/>
        <v>2026</v>
      </c>
      <c r="J2821" t="s">
        <v>23</v>
      </c>
    </row>
    <row r="2822" spans="1:10" x14ac:dyDescent="0.25">
      <c r="A2822" t="str">
        <f t="shared" si="105"/>
        <v>Function_13Application_272026</v>
      </c>
      <c r="B2822">
        <v>2819</v>
      </c>
      <c r="C2822" t="s">
        <v>380</v>
      </c>
      <c r="D2822" t="str">
        <f>VLOOKUP($C2822,'Look-Ups'!$C$2:$G$32,D$1-2,0)</f>
        <v>Function_13</v>
      </c>
      <c r="E2822" t="str">
        <f>VLOOKUP($C2822,'Look-Ups'!$C$2:$G$32,E$1-2,0)</f>
        <v>Function_Simpl_08</v>
      </c>
      <c r="F2822" t="str">
        <f>VLOOKUP($C2822,'Look-Ups'!$C$2:$G$32,F$1-2,0)</f>
        <v>Segment_09</v>
      </c>
      <c r="G2822" t="str">
        <f>VLOOKUP($C2822,'Look-Ups'!$C$2:$G$32,G$1-2,0)</f>
        <v>Proc_Type_01</v>
      </c>
      <c r="H2822" t="s">
        <v>205</v>
      </c>
      <c r="I2822">
        <f t="shared" si="104"/>
        <v>2026</v>
      </c>
      <c r="J2822" t="s">
        <v>23</v>
      </c>
    </row>
    <row r="2823" spans="1:10" x14ac:dyDescent="0.25">
      <c r="A2823" t="str">
        <f t="shared" si="105"/>
        <v>Function_13Application_272026</v>
      </c>
      <c r="B2823">
        <v>2820</v>
      </c>
      <c r="C2823" t="s">
        <v>380</v>
      </c>
      <c r="D2823" t="str">
        <f>VLOOKUP($C2823,'Look-Ups'!$C$2:$G$32,D$1-2,0)</f>
        <v>Function_13</v>
      </c>
      <c r="E2823" t="str">
        <f>VLOOKUP($C2823,'Look-Ups'!$C$2:$G$32,E$1-2,0)</f>
        <v>Function_Simpl_08</v>
      </c>
      <c r="F2823" t="str">
        <f>VLOOKUP($C2823,'Look-Ups'!$C$2:$G$32,F$1-2,0)</f>
        <v>Segment_09</v>
      </c>
      <c r="G2823" t="str">
        <f>VLOOKUP($C2823,'Look-Ups'!$C$2:$G$32,G$1-2,0)</f>
        <v>Proc_Type_01</v>
      </c>
      <c r="H2823" t="s">
        <v>166</v>
      </c>
      <c r="I2823">
        <f t="shared" si="104"/>
        <v>2026</v>
      </c>
      <c r="J2823" t="s">
        <v>23</v>
      </c>
    </row>
    <row r="2824" spans="1:10" x14ac:dyDescent="0.25">
      <c r="A2824" t="str">
        <f t="shared" si="105"/>
        <v>Function_13Application_272026</v>
      </c>
      <c r="B2824">
        <v>2821</v>
      </c>
      <c r="C2824" t="s">
        <v>380</v>
      </c>
      <c r="D2824" t="str">
        <f>VLOOKUP($C2824,'Look-Ups'!$C$2:$G$32,D$1-2,0)</f>
        <v>Function_13</v>
      </c>
      <c r="E2824" t="str">
        <f>VLOOKUP($C2824,'Look-Ups'!$C$2:$G$32,E$1-2,0)</f>
        <v>Function_Simpl_08</v>
      </c>
      <c r="F2824" t="str">
        <f>VLOOKUP($C2824,'Look-Ups'!$C$2:$G$32,F$1-2,0)</f>
        <v>Segment_09</v>
      </c>
      <c r="G2824" t="str">
        <f>VLOOKUP($C2824,'Look-Ups'!$C$2:$G$32,G$1-2,0)</f>
        <v>Proc_Type_01</v>
      </c>
      <c r="H2824" t="s">
        <v>241</v>
      </c>
      <c r="I2824">
        <f t="shared" si="104"/>
        <v>2026</v>
      </c>
      <c r="J2824" t="s">
        <v>23</v>
      </c>
    </row>
    <row r="2825" spans="1:10" x14ac:dyDescent="0.25">
      <c r="A2825" t="str">
        <f t="shared" si="105"/>
        <v>Function_13Application_272026</v>
      </c>
      <c r="B2825">
        <v>2822</v>
      </c>
      <c r="C2825" t="s">
        <v>380</v>
      </c>
      <c r="D2825" t="str">
        <f>VLOOKUP($C2825,'Look-Ups'!$C$2:$G$32,D$1-2,0)</f>
        <v>Function_13</v>
      </c>
      <c r="E2825" t="str">
        <f>VLOOKUP($C2825,'Look-Ups'!$C$2:$G$32,E$1-2,0)</f>
        <v>Function_Simpl_08</v>
      </c>
      <c r="F2825" t="str">
        <f>VLOOKUP($C2825,'Look-Ups'!$C$2:$G$32,F$1-2,0)</f>
        <v>Segment_09</v>
      </c>
      <c r="G2825" t="str">
        <f>VLOOKUP($C2825,'Look-Ups'!$C$2:$G$32,G$1-2,0)</f>
        <v>Proc_Type_01</v>
      </c>
      <c r="H2825" t="s">
        <v>210</v>
      </c>
      <c r="I2825">
        <f t="shared" si="104"/>
        <v>2026</v>
      </c>
      <c r="J2825" t="s">
        <v>23</v>
      </c>
    </row>
    <row r="2826" spans="1:10" x14ac:dyDescent="0.25">
      <c r="A2826" t="str">
        <f t="shared" si="105"/>
        <v>Function_13Application_272026</v>
      </c>
      <c r="B2826">
        <v>2823</v>
      </c>
      <c r="C2826" t="s">
        <v>380</v>
      </c>
      <c r="D2826" t="str">
        <f>VLOOKUP($C2826,'Look-Ups'!$C$2:$G$32,D$1-2,0)</f>
        <v>Function_13</v>
      </c>
      <c r="E2826" t="str">
        <f>VLOOKUP($C2826,'Look-Ups'!$C$2:$G$32,E$1-2,0)</f>
        <v>Function_Simpl_08</v>
      </c>
      <c r="F2826" t="str">
        <f>VLOOKUP($C2826,'Look-Ups'!$C$2:$G$32,F$1-2,0)</f>
        <v>Segment_09</v>
      </c>
      <c r="G2826" t="str">
        <f>VLOOKUP($C2826,'Look-Ups'!$C$2:$G$32,G$1-2,0)</f>
        <v>Proc_Type_01</v>
      </c>
      <c r="H2826" t="s">
        <v>181</v>
      </c>
      <c r="I2826">
        <f t="shared" si="104"/>
        <v>2026</v>
      </c>
      <c r="J2826" t="s">
        <v>23</v>
      </c>
    </row>
    <row r="2827" spans="1:10" x14ac:dyDescent="0.25">
      <c r="A2827" t="str">
        <f t="shared" si="105"/>
        <v>Function_13Application_272026</v>
      </c>
      <c r="B2827">
        <v>2824</v>
      </c>
      <c r="C2827" t="s">
        <v>380</v>
      </c>
      <c r="D2827" t="str">
        <f>VLOOKUP($C2827,'Look-Ups'!$C$2:$G$32,D$1-2,0)</f>
        <v>Function_13</v>
      </c>
      <c r="E2827" t="str">
        <f>VLOOKUP($C2827,'Look-Ups'!$C$2:$G$32,E$1-2,0)</f>
        <v>Function_Simpl_08</v>
      </c>
      <c r="F2827" t="str">
        <f>VLOOKUP($C2827,'Look-Ups'!$C$2:$G$32,F$1-2,0)</f>
        <v>Segment_09</v>
      </c>
      <c r="G2827" t="str">
        <f>VLOOKUP($C2827,'Look-Ups'!$C$2:$G$32,G$1-2,0)</f>
        <v>Proc_Type_01</v>
      </c>
      <c r="H2827" t="s">
        <v>185</v>
      </c>
      <c r="I2827">
        <f t="shared" si="104"/>
        <v>2026</v>
      </c>
      <c r="J2827" t="s">
        <v>23</v>
      </c>
    </row>
    <row r="2828" spans="1:10" x14ac:dyDescent="0.25">
      <c r="A2828" t="str">
        <f t="shared" si="105"/>
        <v>Function_13Application_272026</v>
      </c>
      <c r="B2828">
        <v>2825</v>
      </c>
      <c r="C2828" t="s">
        <v>380</v>
      </c>
      <c r="D2828" t="str">
        <f>VLOOKUP($C2828,'Look-Ups'!$C$2:$G$32,D$1-2,0)</f>
        <v>Function_13</v>
      </c>
      <c r="E2828" t="str">
        <f>VLOOKUP($C2828,'Look-Ups'!$C$2:$G$32,E$1-2,0)</f>
        <v>Function_Simpl_08</v>
      </c>
      <c r="F2828" t="str">
        <f>VLOOKUP($C2828,'Look-Ups'!$C$2:$G$32,F$1-2,0)</f>
        <v>Segment_09</v>
      </c>
      <c r="G2828" t="str">
        <f>VLOOKUP($C2828,'Look-Ups'!$C$2:$G$32,G$1-2,0)</f>
        <v>Proc_Type_01</v>
      </c>
      <c r="H2828" t="s">
        <v>189</v>
      </c>
      <c r="I2828">
        <f t="shared" si="104"/>
        <v>2026</v>
      </c>
      <c r="J2828" t="s">
        <v>23</v>
      </c>
    </row>
    <row r="2829" spans="1:10" x14ac:dyDescent="0.25">
      <c r="A2829" t="str">
        <f t="shared" si="105"/>
        <v>Function_13Application_272026</v>
      </c>
      <c r="B2829">
        <v>2826</v>
      </c>
      <c r="C2829" t="s">
        <v>380</v>
      </c>
      <c r="D2829" t="str">
        <f>VLOOKUP($C2829,'Look-Ups'!$C$2:$G$32,D$1-2,0)</f>
        <v>Function_13</v>
      </c>
      <c r="E2829" t="str">
        <f>VLOOKUP($C2829,'Look-Ups'!$C$2:$G$32,E$1-2,0)</f>
        <v>Function_Simpl_08</v>
      </c>
      <c r="F2829" t="str">
        <f>VLOOKUP($C2829,'Look-Ups'!$C$2:$G$32,F$1-2,0)</f>
        <v>Segment_09</v>
      </c>
      <c r="G2829" t="str">
        <f>VLOOKUP($C2829,'Look-Ups'!$C$2:$G$32,G$1-2,0)</f>
        <v>Proc_Type_01</v>
      </c>
      <c r="H2829" t="s">
        <v>158</v>
      </c>
      <c r="I2829">
        <f t="shared" si="104"/>
        <v>2026</v>
      </c>
      <c r="J2829" t="s">
        <v>23</v>
      </c>
    </row>
    <row r="2830" spans="1:10" x14ac:dyDescent="0.25">
      <c r="A2830" t="str">
        <f t="shared" si="105"/>
        <v>Function_13Application_272026</v>
      </c>
      <c r="B2830">
        <v>2827</v>
      </c>
      <c r="C2830" t="s">
        <v>380</v>
      </c>
      <c r="D2830" t="str">
        <f>VLOOKUP($C2830,'Look-Ups'!$C$2:$G$32,D$1-2,0)</f>
        <v>Function_13</v>
      </c>
      <c r="E2830" t="str">
        <f>VLOOKUP($C2830,'Look-Ups'!$C$2:$G$32,E$1-2,0)</f>
        <v>Function_Simpl_08</v>
      </c>
      <c r="F2830" t="str">
        <f>VLOOKUP($C2830,'Look-Ups'!$C$2:$G$32,F$1-2,0)</f>
        <v>Segment_09</v>
      </c>
      <c r="G2830" t="str">
        <f>VLOOKUP($C2830,'Look-Ups'!$C$2:$G$32,G$1-2,0)</f>
        <v>Proc_Type_01</v>
      </c>
      <c r="H2830" t="s">
        <v>234</v>
      </c>
      <c r="I2830">
        <f t="shared" si="104"/>
        <v>2026</v>
      </c>
      <c r="J2830" t="s">
        <v>23</v>
      </c>
    </row>
    <row r="2831" spans="1:10" x14ac:dyDescent="0.25">
      <c r="A2831" t="str">
        <f t="shared" si="105"/>
        <v>Function_13Application_272026</v>
      </c>
      <c r="B2831">
        <v>2828</v>
      </c>
      <c r="C2831" t="s">
        <v>380</v>
      </c>
      <c r="D2831" t="str">
        <f>VLOOKUP($C2831,'Look-Ups'!$C$2:$G$32,D$1-2,0)</f>
        <v>Function_13</v>
      </c>
      <c r="E2831" t="str">
        <f>VLOOKUP($C2831,'Look-Ups'!$C$2:$G$32,E$1-2,0)</f>
        <v>Function_Simpl_08</v>
      </c>
      <c r="F2831" t="str">
        <f>VLOOKUP($C2831,'Look-Ups'!$C$2:$G$32,F$1-2,0)</f>
        <v>Segment_09</v>
      </c>
      <c r="G2831" t="str">
        <f>VLOOKUP($C2831,'Look-Ups'!$C$2:$G$32,G$1-2,0)</f>
        <v>Proc_Type_01</v>
      </c>
      <c r="H2831" t="s">
        <v>244</v>
      </c>
      <c r="I2831">
        <f t="shared" si="104"/>
        <v>2026</v>
      </c>
      <c r="J2831" t="s">
        <v>23</v>
      </c>
    </row>
    <row r="2832" spans="1:10" x14ac:dyDescent="0.25">
      <c r="A2832" t="str">
        <f t="shared" si="105"/>
        <v>Function_14Application_282026</v>
      </c>
      <c r="B2832">
        <v>2829</v>
      </c>
      <c r="C2832" t="s">
        <v>381</v>
      </c>
      <c r="D2832" t="str">
        <f>VLOOKUP($C2832,'Look-Ups'!$C$2:$G$32,D$1-2,0)</f>
        <v>Function_14</v>
      </c>
      <c r="E2832" t="str">
        <f>VLOOKUP($C2832,'Look-Ups'!$C$2:$G$32,E$1-2,0)</f>
        <v>Function_Simpl_09</v>
      </c>
      <c r="F2832" t="str">
        <f>VLOOKUP($C2832,'Look-Ups'!$C$2:$G$32,F$1-2,0)</f>
        <v>Segment_09</v>
      </c>
      <c r="G2832" t="str">
        <f>VLOOKUP($C2832,'Look-Ups'!$C$2:$G$32,G$1-2,0)</f>
        <v>Proc_Type_01</v>
      </c>
      <c r="H2832" t="s">
        <v>222</v>
      </c>
      <c r="I2832">
        <f t="shared" si="104"/>
        <v>2026</v>
      </c>
      <c r="J2832" t="s">
        <v>23</v>
      </c>
    </row>
    <row r="2833" spans="1:10" x14ac:dyDescent="0.25">
      <c r="A2833" t="str">
        <f t="shared" si="105"/>
        <v>Function_14Application_282026</v>
      </c>
      <c r="B2833">
        <v>2830</v>
      </c>
      <c r="C2833" t="s">
        <v>381</v>
      </c>
      <c r="D2833" t="str">
        <f>VLOOKUP($C2833,'Look-Ups'!$C$2:$G$32,D$1-2,0)</f>
        <v>Function_14</v>
      </c>
      <c r="E2833" t="str">
        <f>VLOOKUP($C2833,'Look-Ups'!$C$2:$G$32,E$1-2,0)</f>
        <v>Function_Simpl_09</v>
      </c>
      <c r="F2833" t="str">
        <f>VLOOKUP($C2833,'Look-Ups'!$C$2:$G$32,F$1-2,0)</f>
        <v>Segment_09</v>
      </c>
      <c r="G2833" t="str">
        <f>VLOOKUP($C2833,'Look-Ups'!$C$2:$G$32,G$1-2,0)</f>
        <v>Proc_Type_01</v>
      </c>
      <c r="H2833" t="s">
        <v>195</v>
      </c>
      <c r="I2833">
        <f t="shared" si="104"/>
        <v>2026</v>
      </c>
      <c r="J2833" t="s">
        <v>23</v>
      </c>
    </row>
    <row r="2834" spans="1:10" x14ac:dyDescent="0.25">
      <c r="A2834" t="str">
        <f t="shared" si="105"/>
        <v>Function_14Application_282026</v>
      </c>
      <c r="B2834">
        <v>2831</v>
      </c>
      <c r="C2834" t="s">
        <v>381</v>
      </c>
      <c r="D2834" t="str">
        <f>VLOOKUP($C2834,'Look-Ups'!$C$2:$G$32,D$1-2,0)</f>
        <v>Function_14</v>
      </c>
      <c r="E2834" t="str">
        <f>VLOOKUP($C2834,'Look-Ups'!$C$2:$G$32,E$1-2,0)</f>
        <v>Function_Simpl_09</v>
      </c>
      <c r="F2834" t="str">
        <f>VLOOKUP($C2834,'Look-Ups'!$C$2:$G$32,F$1-2,0)</f>
        <v>Segment_09</v>
      </c>
      <c r="G2834" t="str">
        <f>VLOOKUP($C2834,'Look-Ups'!$C$2:$G$32,G$1-2,0)</f>
        <v>Proc_Type_01</v>
      </c>
      <c r="H2834" t="s">
        <v>187</v>
      </c>
      <c r="I2834">
        <f t="shared" si="104"/>
        <v>2026</v>
      </c>
      <c r="J2834" t="s">
        <v>23</v>
      </c>
    </row>
    <row r="2835" spans="1:10" x14ac:dyDescent="0.25">
      <c r="A2835" t="str">
        <f t="shared" si="105"/>
        <v>Function_14Application_282026</v>
      </c>
      <c r="B2835">
        <v>2832</v>
      </c>
      <c r="C2835" t="s">
        <v>381</v>
      </c>
      <c r="D2835" t="str">
        <f>VLOOKUP($C2835,'Look-Ups'!$C$2:$G$32,D$1-2,0)</f>
        <v>Function_14</v>
      </c>
      <c r="E2835" t="str">
        <f>VLOOKUP($C2835,'Look-Ups'!$C$2:$G$32,E$1-2,0)</f>
        <v>Function_Simpl_09</v>
      </c>
      <c r="F2835" t="str">
        <f>VLOOKUP($C2835,'Look-Ups'!$C$2:$G$32,F$1-2,0)</f>
        <v>Segment_09</v>
      </c>
      <c r="G2835" t="str">
        <f>VLOOKUP($C2835,'Look-Ups'!$C$2:$G$32,G$1-2,0)</f>
        <v>Proc_Type_01</v>
      </c>
      <c r="H2835" t="s">
        <v>237</v>
      </c>
      <c r="I2835">
        <f t="shared" si="104"/>
        <v>2026</v>
      </c>
      <c r="J2835" t="s">
        <v>23</v>
      </c>
    </row>
    <row r="2836" spans="1:10" x14ac:dyDescent="0.25">
      <c r="A2836" t="str">
        <f t="shared" si="105"/>
        <v>Function_14Application_282026</v>
      </c>
      <c r="B2836">
        <v>2833</v>
      </c>
      <c r="C2836" t="s">
        <v>381</v>
      </c>
      <c r="D2836" t="str">
        <f>VLOOKUP($C2836,'Look-Ups'!$C$2:$G$32,D$1-2,0)</f>
        <v>Function_14</v>
      </c>
      <c r="E2836" t="str">
        <f>VLOOKUP($C2836,'Look-Ups'!$C$2:$G$32,E$1-2,0)</f>
        <v>Function_Simpl_09</v>
      </c>
      <c r="F2836" t="str">
        <f>VLOOKUP($C2836,'Look-Ups'!$C$2:$G$32,F$1-2,0)</f>
        <v>Segment_09</v>
      </c>
      <c r="G2836" t="str">
        <f>VLOOKUP($C2836,'Look-Ups'!$C$2:$G$32,G$1-2,0)</f>
        <v>Proc_Type_01</v>
      </c>
      <c r="H2836" t="s">
        <v>161</v>
      </c>
      <c r="I2836">
        <f t="shared" si="104"/>
        <v>2026</v>
      </c>
      <c r="J2836" t="s">
        <v>23</v>
      </c>
    </row>
    <row r="2837" spans="1:10" x14ac:dyDescent="0.25">
      <c r="A2837" t="str">
        <f t="shared" si="105"/>
        <v>Function_14Application_282026</v>
      </c>
      <c r="B2837">
        <v>2834</v>
      </c>
      <c r="C2837" t="s">
        <v>381</v>
      </c>
      <c r="D2837" t="str">
        <f>VLOOKUP($C2837,'Look-Ups'!$C$2:$G$32,D$1-2,0)</f>
        <v>Function_14</v>
      </c>
      <c r="E2837" t="str">
        <f>VLOOKUP($C2837,'Look-Ups'!$C$2:$G$32,E$1-2,0)</f>
        <v>Function_Simpl_09</v>
      </c>
      <c r="F2837" t="str">
        <f>VLOOKUP($C2837,'Look-Ups'!$C$2:$G$32,F$1-2,0)</f>
        <v>Segment_09</v>
      </c>
      <c r="G2837" t="str">
        <f>VLOOKUP($C2837,'Look-Ups'!$C$2:$G$32,G$1-2,0)</f>
        <v>Proc_Type_01</v>
      </c>
      <c r="H2837" t="s">
        <v>209</v>
      </c>
      <c r="I2837">
        <f t="shared" si="104"/>
        <v>2026</v>
      </c>
      <c r="J2837" t="s">
        <v>23</v>
      </c>
    </row>
    <row r="2838" spans="1:10" x14ac:dyDescent="0.25">
      <c r="A2838" t="str">
        <f t="shared" si="105"/>
        <v>Function_14Application_282026</v>
      </c>
      <c r="B2838">
        <v>2835</v>
      </c>
      <c r="C2838" t="s">
        <v>381</v>
      </c>
      <c r="D2838" t="str">
        <f>VLOOKUP($C2838,'Look-Ups'!$C$2:$G$32,D$1-2,0)</f>
        <v>Function_14</v>
      </c>
      <c r="E2838" t="str">
        <f>VLOOKUP($C2838,'Look-Ups'!$C$2:$G$32,E$1-2,0)</f>
        <v>Function_Simpl_09</v>
      </c>
      <c r="F2838" t="str">
        <f>VLOOKUP($C2838,'Look-Ups'!$C$2:$G$32,F$1-2,0)</f>
        <v>Segment_09</v>
      </c>
      <c r="G2838" t="str">
        <f>VLOOKUP($C2838,'Look-Ups'!$C$2:$G$32,G$1-2,0)</f>
        <v>Proc_Type_01</v>
      </c>
      <c r="H2838" t="s">
        <v>214</v>
      </c>
      <c r="I2838">
        <f t="shared" si="104"/>
        <v>2026</v>
      </c>
      <c r="J2838" t="s">
        <v>23</v>
      </c>
    </row>
    <row r="2839" spans="1:10" x14ac:dyDescent="0.25">
      <c r="A2839" t="str">
        <f t="shared" si="105"/>
        <v>Function_14Application_282026</v>
      </c>
      <c r="B2839">
        <v>2836</v>
      </c>
      <c r="C2839" t="s">
        <v>381</v>
      </c>
      <c r="D2839" t="str">
        <f>VLOOKUP($C2839,'Look-Ups'!$C$2:$G$32,D$1-2,0)</f>
        <v>Function_14</v>
      </c>
      <c r="E2839" t="str">
        <f>VLOOKUP($C2839,'Look-Ups'!$C$2:$G$32,E$1-2,0)</f>
        <v>Function_Simpl_09</v>
      </c>
      <c r="F2839" t="str">
        <f>VLOOKUP($C2839,'Look-Ups'!$C$2:$G$32,F$1-2,0)</f>
        <v>Segment_09</v>
      </c>
      <c r="G2839" t="str">
        <f>VLOOKUP($C2839,'Look-Ups'!$C$2:$G$32,G$1-2,0)</f>
        <v>Proc_Type_01</v>
      </c>
      <c r="H2839" t="s">
        <v>178</v>
      </c>
      <c r="I2839">
        <f t="shared" si="104"/>
        <v>2026</v>
      </c>
      <c r="J2839" t="s">
        <v>23</v>
      </c>
    </row>
    <row r="2840" spans="1:10" x14ac:dyDescent="0.25">
      <c r="A2840" t="str">
        <f t="shared" si="105"/>
        <v>Function_14Application_282026</v>
      </c>
      <c r="B2840">
        <v>2837</v>
      </c>
      <c r="C2840" t="s">
        <v>381</v>
      </c>
      <c r="D2840" t="str">
        <f>VLOOKUP($C2840,'Look-Ups'!$C$2:$G$32,D$1-2,0)</f>
        <v>Function_14</v>
      </c>
      <c r="E2840" t="str">
        <f>VLOOKUP($C2840,'Look-Ups'!$C$2:$G$32,E$1-2,0)</f>
        <v>Function_Simpl_09</v>
      </c>
      <c r="F2840" t="str">
        <f>VLOOKUP($C2840,'Look-Ups'!$C$2:$G$32,F$1-2,0)</f>
        <v>Segment_09</v>
      </c>
      <c r="G2840" t="str">
        <f>VLOOKUP($C2840,'Look-Ups'!$C$2:$G$32,G$1-2,0)</f>
        <v>Proc_Type_01</v>
      </c>
      <c r="H2840" t="s">
        <v>219</v>
      </c>
      <c r="I2840">
        <f t="shared" si="104"/>
        <v>2026</v>
      </c>
      <c r="J2840" t="s">
        <v>23</v>
      </c>
    </row>
    <row r="2841" spans="1:10" x14ac:dyDescent="0.25">
      <c r="A2841" t="str">
        <f t="shared" si="105"/>
        <v>Function_14Application_282026</v>
      </c>
      <c r="B2841">
        <v>2838</v>
      </c>
      <c r="C2841" t="s">
        <v>381</v>
      </c>
      <c r="D2841" t="str">
        <f>VLOOKUP($C2841,'Look-Ups'!$C$2:$G$32,D$1-2,0)</f>
        <v>Function_14</v>
      </c>
      <c r="E2841" t="str">
        <f>VLOOKUP($C2841,'Look-Ups'!$C$2:$G$32,E$1-2,0)</f>
        <v>Function_Simpl_09</v>
      </c>
      <c r="F2841" t="str">
        <f>VLOOKUP($C2841,'Look-Ups'!$C$2:$G$32,F$1-2,0)</f>
        <v>Segment_09</v>
      </c>
      <c r="G2841" t="str">
        <f>VLOOKUP($C2841,'Look-Ups'!$C$2:$G$32,G$1-2,0)</f>
        <v>Proc_Type_01</v>
      </c>
      <c r="H2841" t="s">
        <v>171</v>
      </c>
      <c r="I2841">
        <f t="shared" si="104"/>
        <v>2026</v>
      </c>
      <c r="J2841" t="s">
        <v>23</v>
      </c>
    </row>
    <row r="2842" spans="1:10" x14ac:dyDescent="0.25">
      <c r="A2842" t="str">
        <f t="shared" si="105"/>
        <v>Function_14Application_282026</v>
      </c>
      <c r="B2842">
        <v>2839</v>
      </c>
      <c r="C2842" t="s">
        <v>381</v>
      </c>
      <c r="D2842" t="str">
        <f>VLOOKUP($C2842,'Look-Ups'!$C$2:$G$32,D$1-2,0)</f>
        <v>Function_14</v>
      </c>
      <c r="E2842" t="str">
        <f>VLOOKUP($C2842,'Look-Ups'!$C$2:$G$32,E$1-2,0)</f>
        <v>Function_Simpl_09</v>
      </c>
      <c r="F2842" t="str">
        <f>VLOOKUP($C2842,'Look-Ups'!$C$2:$G$32,F$1-2,0)</f>
        <v>Segment_09</v>
      </c>
      <c r="G2842" t="str">
        <f>VLOOKUP($C2842,'Look-Ups'!$C$2:$G$32,G$1-2,0)</f>
        <v>Proc_Type_01</v>
      </c>
      <c r="H2842" t="s">
        <v>244</v>
      </c>
      <c r="I2842">
        <f t="shared" si="104"/>
        <v>2026</v>
      </c>
      <c r="J2842" t="s">
        <v>23</v>
      </c>
    </row>
    <row r="2843" spans="1:10" x14ac:dyDescent="0.25">
      <c r="A2843" t="str">
        <f t="shared" si="105"/>
        <v>Function_15Application_302026</v>
      </c>
      <c r="B2843">
        <v>2840</v>
      </c>
      <c r="C2843" t="s">
        <v>383</v>
      </c>
      <c r="D2843" t="str">
        <f>VLOOKUP($C2843,'Look-Ups'!$C$2:$G$32,D$1-2,0)</f>
        <v>Function_15</v>
      </c>
      <c r="E2843" t="str">
        <f>VLOOKUP($C2843,'Look-Ups'!$C$2:$G$32,E$1-2,0)</f>
        <v>Function_Simpl_10</v>
      </c>
      <c r="F2843" t="str">
        <f>VLOOKUP($C2843,'Look-Ups'!$C$2:$G$32,F$1-2,0)</f>
        <v>Segment_10</v>
      </c>
      <c r="G2843" t="str">
        <f>VLOOKUP($C2843,'Look-Ups'!$C$2:$G$32,G$1-2,0)</f>
        <v>Proc_Type_01</v>
      </c>
      <c r="H2843" t="s">
        <v>244</v>
      </c>
      <c r="I2843">
        <f t="shared" si="104"/>
        <v>2026</v>
      </c>
      <c r="J2843" t="s">
        <v>23</v>
      </c>
    </row>
    <row r="2844" spans="1:10" x14ac:dyDescent="0.25">
      <c r="A2844" t="str">
        <f t="shared" si="105"/>
        <v>Function_01Application_012027</v>
      </c>
      <c r="B2844">
        <v>2841</v>
      </c>
      <c r="C2844" t="s">
        <v>354</v>
      </c>
      <c r="D2844" t="str">
        <f>VLOOKUP($C2844,'Look-Ups'!$C$2:$G$32,D$1-2,0)</f>
        <v>Function_01</v>
      </c>
      <c r="E2844" t="str">
        <f>VLOOKUP($C2844,'Look-Ups'!$C$2:$G$32,E$1-2,0)</f>
        <v>Function_Simpl_01</v>
      </c>
      <c r="F2844" t="str">
        <f>VLOOKUP($C2844,'Look-Ups'!$C$2:$G$32,F$1-2,0)</f>
        <v>Segment_01</v>
      </c>
      <c r="G2844" t="str">
        <f>VLOOKUP($C2844,'Look-Ups'!$C$2:$G$32,G$1-2,0)</f>
        <v>Proc_Type_01</v>
      </c>
      <c r="H2844" t="s">
        <v>195</v>
      </c>
      <c r="I2844">
        <f>I2489+1</f>
        <v>2027</v>
      </c>
      <c r="J2844" t="s">
        <v>23</v>
      </c>
    </row>
    <row r="2845" spans="1:10" x14ac:dyDescent="0.25">
      <c r="A2845" t="str">
        <f t="shared" si="105"/>
        <v>Function_01Application_012027</v>
      </c>
      <c r="B2845">
        <v>2842</v>
      </c>
      <c r="C2845" t="s">
        <v>354</v>
      </c>
      <c r="D2845" t="str">
        <f>VLOOKUP($C2845,'Look-Ups'!$C$2:$G$32,D$1-2,0)</f>
        <v>Function_01</v>
      </c>
      <c r="E2845" t="str">
        <f>VLOOKUP($C2845,'Look-Ups'!$C$2:$G$32,E$1-2,0)</f>
        <v>Function_Simpl_01</v>
      </c>
      <c r="F2845" t="str">
        <f>VLOOKUP($C2845,'Look-Ups'!$C$2:$G$32,F$1-2,0)</f>
        <v>Segment_01</v>
      </c>
      <c r="G2845" t="str">
        <f>VLOOKUP($C2845,'Look-Ups'!$C$2:$G$32,G$1-2,0)</f>
        <v>Proc_Type_01</v>
      </c>
      <c r="H2845" t="s">
        <v>161</v>
      </c>
      <c r="I2845">
        <f t="shared" ref="I2845:I2908" si="106">I2490+1</f>
        <v>2027</v>
      </c>
      <c r="J2845" t="s">
        <v>23</v>
      </c>
    </row>
    <row r="2846" spans="1:10" x14ac:dyDescent="0.25">
      <c r="A2846" t="str">
        <f t="shared" si="105"/>
        <v>Function_01Application_012027</v>
      </c>
      <c r="B2846">
        <v>2843</v>
      </c>
      <c r="C2846" t="s">
        <v>354</v>
      </c>
      <c r="D2846" t="str">
        <f>VLOOKUP($C2846,'Look-Ups'!$C$2:$G$32,D$1-2,0)</f>
        <v>Function_01</v>
      </c>
      <c r="E2846" t="str">
        <f>VLOOKUP($C2846,'Look-Ups'!$C$2:$G$32,E$1-2,0)</f>
        <v>Function_Simpl_01</v>
      </c>
      <c r="F2846" t="str">
        <f>VLOOKUP($C2846,'Look-Ups'!$C$2:$G$32,F$1-2,0)</f>
        <v>Segment_01</v>
      </c>
      <c r="G2846" t="str">
        <f>VLOOKUP($C2846,'Look-Ups'!$C$2:$G$32,G$1-2,0)</f>
        <v>Proc_Type_01</v>
      </c>
      <c r="H2846" t="s">
        <v>190</v>
      </c>
      <c r="I2846">
        <f t="shared" si="106"/>
        <v>2027</v>
      </c>
      <c r="J2846" t="s">
        <v>23</v>
      </c>
    </row>
    <row r="2847" spans="1:10" x14ac:dyDescent="0.25">
      <c r="A2847" t="str">
        <f t="shared" si="105"/>
        <v>Function_01Application_012027</v>
      </c>
      <c r="B2847">
        <v>2844</v>
      </c>
      <c r="C2847" t="s">
        <v>354</v>
      </c>
      <c r="D2847" t="str">
        <f>VLOOKUP($C2847,'Look-Ups'!$C$2:$G$32,D$1-2,0)</f>
        <v>Function_01</v>
      </c>
      <c r="E2847" t="str">
        <f>VLOOKUP($C2847,'Look-Ups'!$C$2:$G$32,E$1-2,0)</f>
        <v>Function_Simpl_01</v>
      </c>
      <c r="F2847" t="str">
        <f>VLOOKUP($C2847,'Look-Ups'!$C$2:$G$32,F$1-2,0)</f>
        <v>Segment_01</v>
      </c>
      <c r="G2847" t="str">
        <f>VLOOKUP($C2847,'Look-Ups'!$C$2:$G$32,G$1-2,0)</f>
        <v>Proc_Type_01</v>
      </c>
      <c r="H2847" t="s">
        <v>206</v>
      </c>
      <c r="I2847">
        <f t="shared" si="106"/>
        <v>2027</v>
      </c>
      <c r="J2847" t="s">
        <v>23</v>
      </c>
    </row>
    <row r="2848" spans="1:10" x14ac:dyDescent="0.25">
      <c r="A2848" t="str">
        <f t="shared" si="105"/>
        <v>Function_01Application_012027</v>
      </c>
      <c r="B2848">
        <v>2845</v>
      </c>
      <c r="C2848" t="s">
        <v>354</v>
      </c>
      <c r="D2848" t="str">
        <f>VLOOKUP($C2848,'Look-Ups'!$C$2:$G$32,D$1-2,0)</f>
        <v>Function_01</v>
      </c>
      <c r="E2848" t="str">
        <f>VLOOKUP($C2848,'Look-Ups'!$C$2:$G$32,E$1-2,0)</f>
        <v>Function_Simpl_01</v>
      </c>
      <c r="F2848" t="str">
        <f>VLOOKUP($C2848,'Look-Ups'!$C$2:$G$32,F$1-2,0)</f>
        <v>Segment_01</v>
      </c>
      <c r="G2848" t="str">
        <f>VLOOKUP($C2848,'Look-Ups'!$C$2:$G$32,G$1-2,0)</f>
        <v>Proc_Type_01</v>
      </c>
      <c r="H2848" t="s">
        <v>164</v>
      </c>
      <c r="I2848">
        <f t="shared" si="106"/>
        <v>2027</v>
      </c>
      <c r="J2848" t="s">
        <v>23</v>
      </c>
    </row>
    <row r="2849" spans="1:10" x14ac:dyDescent="0.25">
      <c r="A2849" t="str">
        <f t="shared" si="105"/>
        <v>Function_01Application_012027</v>
      </c>
      <c r="B2849">
        <v>2846</v>
      </c>
      <c r="C2849" t="s">
        <v>354</v>
      </c>
      <c r="D2849" t="str">
        <f>VLOOKUP($C2849,'Look-Ups'!$C$2:$G$32,D$1-2,0)</f>
        <v>Function_01</v>
      </c>
      <c r="E2849" t="str">
        <f>VLOOKUP($C2849,'Look-Ups'!$C$2:$G$32,E$1-2,0)</f>
        <v>Function_Simpl_01</v>
      </c>
      <c r="F2849" t="str">
        <f>VLOOKUP($C2849,'Look-Ups'!$C$2:$G$32,F$1-2,0)</f>
        <v>Segment_01</v>
      </c>
      <c r="G2849" t="str">
        <f>VLOOKUP($C2849,'Look-Ups'!$C$2:$G$32,G$1-2,0)</f>
        <v>Proc_Type_01</v>
      </c>
      <c r="H2849" t="s">
        <v>160</v>
      </c>
      <c r="I2849">
        <f t="shared" si="106"/>
        <v>2027</v>
      </c>
      <c r="J2849" t="s">
        <v>23</v>
      </c>
    </row>
    <row r="2850" spans="1:10" x14ac:dyDescent="0.25">
      <c r="A2850" t="str">
        <f t="shared" si="105"/>
        <v>Function_01Application_012027</v>
      </c>
      <c r="B2850">
        <v>2847</v>
      </c>
      <c r="C2850" t="s">
        <v>354</v>
      </c>
      <c r="D2850" t="str">
        <f>VLOOKUP($C2850,'Look-Ups'!$C$2:$G$32,D$1-2,0)</f>
        <v>Function_01</v>
      </c>
      <c r="E2850" t="str">
        <f>VLOOKUP($C2850,'Look-Ups'!$C$2:$G$32,E$1-2,0)</f>
        <v>Function_Simpl_01</v>
      </c>
      <c r="F2850" t="str">
        <f>VLOOKUP($C2850,'Look-Ups'!$C$2:$G$32,F$1-2,0)</f>
        <v>Segment_01</v>
      </c>
      <c r="G2850" t="str">
        <f>VLOOKUP($C2850,'Look-Ups'!$C$2:$G$32,G$1-2,0)</f>
        <v>Proc_Type_01</v>
      </c>
      <c r="H2850" t="s">
        <v>182</v>
      </c>
      <c r="I2850">
        <f t="shared" si="106"/>
        <v>2027</v>
      </c>
      <c r="J2850" t="s">
        <v>23</v>
      </c>
    </row>
    <row r="2851" spans="1:10" x14ac:dyDescent="0.25">
      <c r="A2851" t="str">
        <f t="shared" si="105"/>
        <v>Function_01Application_012027</v>
      </c>
      <c r="B2851">
        <v>2848</v>
      </c>
      <c r="C2851" t="s">
        <v>354</v>
      </c>
      <c r="D2851" t="str">
        <f>VLOOKUP($C2851,'Look-Ups'!$C$2:$G$32,D$1-2,0)</f>
        <v>Function_01</v>
      </c>
      <c r="E2851" t="str">
        <f>VLOOKUP($C2851,'Look-Ups'!$C$2:$G$32,E$1-2,0)</f>
        <v>Function_Simpl_01</v>
      </c>
      <c r="F2851" t="str">
        <f>VLOOKUP($C2851,'Look-Ups'!$C$2:$G$32,F$1-2,0)</f>
        <v>Segment_01</v>
      </c>
      <c r="G2851" t="str">
        <f>VLOOKUP($C2851,'Look-Ups'!$C$2:$G$32,G$1-2,0)</f>
        <v>Proc_Type_01</v>
      </c>
      <c r="H2851" t="s">
        <v>212</v>
      </c>
      <c r="I2851">
        <f t="shared" si="106"/>
        <v>2027</v>
      </c>
      <c r="J2851" t="s">
        <v>23</v>
      </c>
    </row>
    <row r="2852" spans="1:10" x14ac:dyDescent="0.25">
      <c r="A2852" t="str">
        <f t="shared" si="105"/>
        <v>Function_01Application_012027</v>
      </c>
      <c r="B2852">
        <v>2849</v>
      </c>
      <c r="C2852" t="s">
        <v>354</v>
      </c>
      <c r="D2852" t="str">
        <f>VLOOKUP($C2852,'Look-Ups'!$C$2:$G$32,D$1-2,0)</f>
        <v>Function_01</v>
      </c>
      <c r="E2852" t="str">
        <f>VLOOKUP($C2852,'Look-Ups'!$C$2:$G$32,E$1-2,0)</f>
        <v>Function_Simpl_01</v>
      </c>
      <c r="F2852" t="str">
        <f>VLOOKUP($C2852,'Look-Ups'!$C$2:$G$32,F$1-2,0)</f>
        <v>Segment_01</v>
      </c>
      <c r="G2852" t="str">
        <f>VLOOKUP($C2852,'Look-Ups'!$C$2:$G$32,G$1-2,0)</f>
        <v>Proc_Type_01</v>
      </c>
      <c r="H2852" t="s">
        <v>179</v>
      </c>
      <c r="I2852">
        <f t="shared" si="106"/>
        <v>2027</v>
      </c>
      <c r="J2852" t="s">
        <v>23</v>
      </c>
    </row>
    <row r="2853" spans="1:10" x14ac:dyDescent="0.25">
      <c r="A2853" t="str">
        <f t="shared" si="105"/>
        <v>Function_01Application_012027</v>
      </c>
      <c r="B2853">
        <v>2850</v>
      </c>
      <c r="C2853" t="s">
        <v>354</v>
      </c>
      <c r="D2853" t="str">
        <f>VLOOKUP($C2853,'Look-Ups'!$C$2:$G$32,D$1-2,0)</f>
        <v>Function_01</v>
      </c>
      <c r="E2853" t="str">
        <f>VLOOKUP($C2853,'Look-Ups'!$C$2:$G$32,E$1-2,0)</f>
        <v>Function_Simpl_01</v>
      </c>
      <c r="F2853" t="str">
        <f>VLOOKUP($C2853,'Look-Ups'!$C$2:$G$32,F$1-2,0)</f>
        <v>Segment_01</v>
      </c>
      <c r="G2853" t="str">
        <f>VLOOKUP($C2853,'Look-Ups'!$C$2:$G$32,G$1-2,0)</f>
        <v>Proc_Type_01</v>
      </c>
      <c r="H2853" t="s">
        <v>167</v>
      </c>
      <c r="I2853">
        <f t="shared" si="106"/>
        <v>2027</v>
      </c>
      <c r="J2853" t="s">
        <v>23</v>
      </c>
    </row>
    <row r="2854" spans="1:10" x14ac:dyDescent="0.25">
      <c r="A2854" t="str">
        <f t="shared" si="105"/>
        <v>Function_01Application_012027</v>
      </c>
      <c r="B2854">
        <v>2851</v>
      </c>
      <c r="C2854" t="s">
        <v>354</v>
      </c>
      <c r="D2854" t="str">
        <f>VLOOKUP($C2854,'Look-Ups'!$C$2:$G$32,D$1-2,0)</f>
        <v>Function_01</v>
      </c>
      <c r="E2854" t="str">
        <f>VLOOKUP($C2854,'Look-Ups'!$C$2:$G$32,E$1-2,0)</f>
        <v>Function_Simpl_01</v>
      </c>
      <c r="F2854" t="str">
        <f>VLOOKUP($C2854,'Look-Ups'!$C$2:$G$32,F$1-2,0)</f>
        <v>Segment_01</v>
      </c>
      <c r="G2854" t="str">
        <f>VLOOKUP($C2854,'Look-Ups'!$C$2:$G$32,G$1-2,0)</f>
        <v>Proc_Type_01</v>
      </c>
      <c r="H2854" t="s">
        <v>235</v>
      </c>
      <c r="I2854">
        <f t="shared" si="106"/>
        <v>2027</v>
      </c>
      <c r="J2854" t="s">
        <v>23</v>
      </c>
    </row>
    <row r="2855" spans="1:10" x14ac:dyDescent="0.25">
      <c r="A2855" t="str">
        <f t="shared" si="105"/>
        <v>Function_01Application_012027</v>
      </c>
      <c r="B2855">
        <v>2852</v>
      </c>
      <c r="C2855" t="s">
        <v>354</v>
      </c>
      <c r="D2855" t="str">
        <f>VLOOKUP($C2855,'Look-Ups'!$C$2:$G$32,D$1-2,0)</f>
        <v>Function_01</v>
      </c>
      <c r="E2855" t="str">
        <f>VLOOKUP($C2855,'Look-Ups'!$C$2:$G$32,E$1-2,0)</f>
        <v>Function_Simpl_01</v>
      </c>
      <c r="F2855" t="str">
        <f>VLOOKUP($C2855,'Look-Ups'!$C$2:$G$32,F$1-2,0)</f>
        <v>Segment_01</v>
      </c>
      <c r="G2855" t="str">
        <f>VLOOKUP($C2855,'Look-Ups'!$C$2:$G$32,G$1-2,0)</f>
        <v>Proc_Type_01</v>
      </c>
      <c r="H2855" t="s">
        <v>191</v>
      </c>
      <c r="I2855">
        <f t="shared" si="106"/>
        <v>2027</v>
      </c>
      <c r="J2855" t="s">
        <v>23</v>
      </c>
    </row>
    <row r="2856" spans="1:10" x14ac:dyDescent="0.25">
      <c r="A2856" t="str">
        <f t="shared" si="105"/>
        <v>Function_01Application_012027</v>
      </c>
      <c r="B2856">
        <v>2853</v>
      </c>
      <c r="C2856" t="s">
        <v>354</v>
      </c>
      <c r="D2856" t="str">
        <f>VLOOKUP($C2856,'Look-Ups'!$C$2:$G$32,D$1-2,0)</f>
        <v>Function_01</v>
      </c>
      <c r="E2856" t="str">
        <f>VLOOKUP($C2856,'Look-Ups'!$C$2:$G$32,E$1-2,0)</f>
        <v>Function_Simpl_01</v>
      </c>
      <c r="F2856" t="str">
        <f>VLOOKUP($C2856,'Look-Ups'!$C$2:$G$32,F$1-2,0)</f>
        <v>Segment_01</v>
      </c>
      <c r="G2856" t="str">
        <f>VLOOKUP($C2856,'Look-Ups'!$C$2:$G$32,G$1-2,0)</f>
        <v>Proc_Type_01</v>
      </c>
      <c r="H2856" t="s">
        <v>174</v>
      </c>
      <c r="I2856">
        <f t="shared" si="106"/>
        <v>2027</v>
      </c>
      <c r="J2856" t="s">
        <v>23</v>
      </c>
    </row>
    <row r="2857" spans="1:10" x14ac:dyDescent="0.25">
      <c r="A2857" t="str">
        <f t="shared" si="105"/>
        <v>Function_01Application_012027</v>
      </c>
      <c r="B2857">
        <v>2854</v>
      </c>
      <c r="C2857" t="s">
        <v>354</v>
      </c>
      <c r="D2857" t="str">
        <f>VLOOKUP($C2857,'Look-Ups'!$C$2:$G$32,D$1-2,0)</f>
        <v>Function_01</v>
      </c>
      <c r="E2857" t="str">
        <f>VLOOKUP($C2857,'Look-Ups'!$C$2:$G$32,E$1-2,0)</f>
        <v>Function_Simpl_01</v>
      </c>
      <c r="F2857" t="str">
        <f>VLOOKUP($C2857,'Look-Ups'!$C$2:$G$32,F$1-2,0)</f>
        <v>Segment_01</v>
      </c>
      <c r="G2857" t="str">
        <f>VLOOKUP($C2857,'Look-Ups'!$C$2:$G$32,G$1-2,0)</f>
        <v>Proc_Type_01</v>
      </c>
      <c r="H2857" t="s">
        <v>218</v>
      </c>
      <c r="I2857">
        <f t="shared" si="106"/>
        <v>2027</v>
      </c>
      <c r="J2857" t="s">
        <v>23</v>
      </c>
    </row>
    <row r="2858" spans="1:10" x14ac:dyDescent="0.25">
      <c r="A2858" t="str">
        <f t="shared" si="105"/>
        <v>Function_01Application_012027</v>
      </c>
      <c r="B2858">
        <v>2855</v>
      </c>
      <c r="C2858" t="s">
        <v>354</v>
      </c>
      <c r="D2858" t="str">
        <f>VLOOKUP($C2858,'Look-Ups'!$C$2:$G$32,D$1-2,0)</f>
        <v>Function_01</v>
      </c>
      <c r="E2858" t="str">
        <f>VLOOKUP($C2858,'Look-Ups'!$C$2:$G$32,E$1-2,0)</f>
        <v>Function_Simpl_01</v>
      </c>
      <c r="F2858" t="str">
        <f>VLOOKUP($C2858,'Look-Ups'!$C$2:$G$32,F$1-2,0)</f>
        <v>Segment_01</v>
      </c>
      <c r="G2858" t="str">
        <f>VLOOKUP($C2858,'Look-Ups'!$C$2:$G$32,G$1-2,0)</f>
        <v>Proc_Type_01</v>
      </c>
      <c r="H2858" t="s">
        <v>181</v>
      </c>
      <c r="I2858">
        <f t="shared" si="106"/>
        <v>2027</v>
      </c>
      <c r="J2858" t="s">
        <v>23</v>
      </c>
    </row>
    <row r="2859" spans="1:10" x14ac:dyDescent="0.25">
      <c r="A2859" t="str">
        <f t="shared" si="105"/>
        <v>Function_01Application_012027</v>
      </c>
      <c r="B2859">
        <v>2856</v>
      </c>
      <c r="C2859" t="s">
        <v>354</v>
      </c>
      <c r="D2859" t="str">
        <f>VLOOKUP($C2859,'Look-Ups'!$C$2:$G$32,D$1-2,0)</f>
        <v>Function_01</v>
      </c>
      <c r="E2859" t="str">
        <f>VLOOKUP($C2859,'Look-Ups'!$C$2:$G$32,E$1-2,0)</f>
        <v>Function_Simpl_01</v>
      </c>
      <c r="F2859" t="str">
        <f>VLOOKUP($C2859,'Look-Ups'!$C$2:$G$32,F$1-2,0)</f>
        <v>Segment_01</v>
      </c>
      <c r="G2859" t="str">
        <f>VLOOKUP($C2859,'Look-Ups'!$C$2:$G$32,G$1-2,0)</f>
        <v>Proc_Type_01</v>
      </c>
      <c r="H2859" t="s">
        <v>177</v>
      </c>
      <c r="I2859">
        <f t="shared" si="106"/>
        <v>2027</v>
      </c>
      <c r="J2859" t="s">
        <v>23</v>
      </c>
    </row>
    <row r="2860" spans="1:10" x14ac:dyDescent="0.25">
      <c r="A2860" t="str">
        <f t="shared" si="105"/>
        <v>Function_01Application_012027</v>
      </c>
      <c r="B2860">
        <v>2857</v>
      </c>
      <c r="C2860" t="s">
        <v>354</v>
      </c>
      <c r="D2860" t="str">
        <f>VLOOKUP($C2860,'Look-Ups'!$C$2:$G$32,D$1-2,0)</f>
        <v>Function_01</v>
      </c>
      <c r="E2860" t="str">
        <f>VLOOKUP($C2860,'Look-Ups'!$C$2:$G$32,E$1-2,0)</f>
        <v>Function_Simpl_01</v>
      </c>
      <c r="F2860" t="str">
        <f>VLOOKUP($C2860,'Look-Ups'!$C$2:$G$32,F$1-2,0)</f>
        <v>Segment_01</v>
      </c>
      <c r="G2860" t="str">
        <f>VLOOKUP($C2860,'Look-Ups'!$C$2:$G$32,G$1-2,0)</f>
        <v>Proc_Type_01</v>
      </c>
      <c r="H2860" t="s">
        <v>204</v>
      </c>
      <c r="I2860">
        <f t="shared" si="106"/>
        <v>2027</v>
      </c>
      <c r="J2860" t="s">
        <v>23</v>
      </c>
    </row>
    <row r="2861" spans="1:10" x14ac:dyDescent="0.25">
      <c r="A2861" t="str">
        <f t="shared" si="105"/>
        <v>Function_01Application_012027</v>
      </c>
      <c r="B2861">
        <v>2858</v>
      </c>
      <c r="C2861" t="s">
        <v>354</v>
      </c>
      <c r="D2861" t="str">
        <f>VLOOKUP($C2861,'Look-Ups'!$C$2:$G$32,D$1-2,0)</f>
        <v>Function_01</v>
      </c>
      <c r="E2861" t="str">
        <f>VLOOKUP($C2861,'Look-Ups'!$C$2:$G$32,E$1-2,0)</f>
        <v>Function_Simpl_01</v>
      </c>
      <c r="F2861" t="str">
        <f>VLOOKUP($C2861,'Look-Ups'!$C$2:$G$32,F$1-2,0)</f>
        <v>Segment_01</v>
      </c>
      <c r="G2861" t="str">
        <f>VLOOKUP($C2861,'Look-Ups'!$C$2:$G$32,G$1-2,0)</f>
        <v>Proc_Type_01</v>
      </c>
      <c r="H2861" t="s">
        <v>244</v>
      </c>
      <c r="I2861">
        <f t="shared" si="106"/>
        <v>2027</v>
      </c>
      <c r="J2861" t="s">
        <v>23</v>
      </c>
    </row>
    <row r="2862" spans="1:10" x14ac:dyDescent="0.25">
      <c r="A2862" t="str">
        <f t="shared" si="105"/>
        <v>Function_01Application_022027</v>
      </c>
      <c r="B2862">
        <v>2859</v>
      </c>
      <c r="C2862" t="s">
        <v>355</v>
      </c>
      <c r="D2862" t="str">
        <f>VLOOKUP($C2862,'Look-Ups'!$C$2:$G$32,D$1-2,0)</f>
        <v>Function_01</v>
      </c>
      <c r="E2862" t="str">
        <f>VLOOKUP($C2862,'Look-Ups'!$C$2:$G$32,E$1-2,0)</f>
        <v>Function_Simpl_01</v>
      </c>
      <c r="F2862" t="str">
        <f>VLOOKUP($C2862,'Look-Ups'!$C$2:$G$32,F$1-2,0)</f>
        <v>Segment_01</v>
      </c>
      <c r="G2862" t="str">
        <f>VLOOKUP($C2862,'Look-Ups'!$C$2:$G$32,G$1-2,0)</f>
        <v>Proc_Type_01</v>
      </c>
      <c r="H2862" t="s">
        <v>195</v>
      </c>
      <c r="I2862">
        <f t="shared" si="106"/>
        <v>2027</v>
      </c>
      <c r="J2862" t="s">
        <v>23</v>
      </c>
    </row>
    <row r="2863" spans="1:10" x14ac:dyDescent="0.25">
      <c r="A2863" t="str">
        <f t="shared" si="105"/>
        <v>Function_01Application_022027</v>
      </c>
      <c r="B2863">
        <v>2860</v>
      </c>
      <c r="C2863" t="s">
        <v>355</v>
      </c>
      <c r="D2863" t="str">
        <f>VLOOKUP($C2863,'Look-Ups'!$C$2:$G$32,D$1-2,0)</f>
        <v>Function_01</v>
      </c>
      <c r="E2863" t="str">
        <f>VLOOKUP($C2863,'Look-Ups'!$C$2:$G$32,E$1-2,0)</f>
        <v>Function_Simpl_01</v>
      </c>
      <c r="F2863" t="str">
        <f>VLOOKUP($C2863,'Look-Ups'!$C$2:$G$32,F$1-2,0)</f>
        <v>Segment_01</v>
      </c>
      <c r="G2863" t="str">
        <f>VLOOKUP($C2863,'Look-Ups'!$C$2:$G$32,G$1-2,0)</f>
        <v>Proc_Type_01</v>
      </c>
      <c r="H2863" t="s">
        <v>161</v>
      </c>
      <c r="I2863">
        <f t="shared" si="106"/>
        <v>2027</v>
      </c>
      <c r="J2863" t="s">
        <v>23</v>
      </c>
    </row>
    <row r="2864" spans="1:10" x14ac:dyDescent="0.25">
      <c r="A2864" t="str">
        <f t="shared" si="105"/>
        <v>Function_01Application_022027</v>
      </c>
      <c r="B2864">
        <v>2861</v>
      </c>
      <c r="C2864" t="s">
        <v>355</v>
      </c>
      <c r="D2864" t="str">
        <f>VLOOKUP($C2864,'Look-Ups'!$C$2:$G$32,D$1-2,0)</f>
        <v>Function_01</v>
      </c>
      <c r="E2864" t="str">
        <f>VLOOKUP($C2864,'Look-Ups'!$C$2:$G$32,E$1-2,0)</f>
        <v>Function_Simpl_01</v>
      </c>
      <c r="F2864" t="str">
        <f>VLOOKUP($C2864,'Look-Ups'!$C$2:$G$32,F$1-2,0)</f>
        <v>Segment_01</v>
      </c>
      <c r="G2864" t="str">
        <f>VLOOKUP($C2864,'Look-Ups'!$C$2:$G$32,G$1-2,0)</f>
        <v>Proc_Type_01</v>
      </c>
      <c r="H2864" t="s">
        <v>190</v>
      </c>
      <c r="I2864">
        <f t="shared" si="106"/>
        <v>2027</v>
      </c>
      <c r="J2864" t="s">
        <v>23</v>
      </c>
    </row>
    <row r="2865" spans="1:10" x14ac:dyDescent="0.25">
      <c r="A2865" t="str">
        <f t="shared" si="105"/>
        <v>Function_01Application_022027</v>
      </c>
      <c r="B2865">
        <v>2862</v>
      </c>
      <c r="C2865" t="s">
        <v>355</v>
      </c>
      <c r="D2865" t="str">
        <f>VLOOKUP($C2865,'Look-Ups'!$C$2:$G$32,D$1-2,0)</f>
        <v>Function_01</v>
      </c>
      <c r="E2865" t="str">
        <f>VLOOKUP($C2865,'Look-Ups'!$C$2:$G$32,E$1-2,0)</f>
        <v>Function_Simpl_01</v>
      </c>
      <c r="F2865" t="str">
        <f>VLOOKUP($C2865,'Look-Ups'!$C$2:$G$32,F$1-2,0)</f>
        <v>Segment_01</v>
      </c>
      <c r="G2865" t="str">
        <f>VLOOKUP($C2865,'Look-Ups'!$C$2:$G$32,G$1-2,0)</f>
        <v>Proc_Type_01</v>
      </c>
      <c r="H2865" t="s">
        <v>206</v>
      </c>
      <c r="I2865">
        <f t="shared" si="106"/>
        <v>2027</v>
      </c>
      <c r="J2865" t="s">
        <v>23</v>
      </c>
    </row>
    <row r="2866" spans="1:10" x14ac:dyDescent="0.25">
      <c r="A2866" t="str">
        <f t="shared" si="105"/>
        <v>Function_01Application_022027</v>
      </c>
      <c r="B2866">
        <v>2863</v>
      </c>
      <c r="C2866" t="s">
        <v>355</v>
      </c>
      <c r="D2866" t="str">
        <f>VLOOKUP($C2866,'Look-Ups'!$C$2:$G$32,D$1-2,0)</f>
        <v>Function_01</v>
      </c>
      <c r="E2866" t="str">
        <f>VLOOKUP($C2866,'Look-Ups'!$C$2:$G$32,E$1-2,0)</f>
        <v>Function_Simpl_01</v>
      </c>
      <c r="F2866" t="str">
        <f>VLOOKUP($C2866,'Look-Ups'!$C$2:$G$32,F$1-2,0)</f>
        <v>Segment_01</v>
      </c>
      <c r="G2866" t="str">
        <f>VLOOKUP($C2866,'Look-Ups'!$C$2:$G$32,G$1-2,0)</f>
        <v>Proc_Type_01</v>
      </c>
      <c r="H2866" t="s">
        <v>164</v>
      </c>
      <c r="I2866">
        <f t="shared" si="106"/>
        <v>2027</v>
      </c>
      <c r="J2866" t="s">
        <v>23</v>
      </c>
    </row>
    <row r="2867" spans="1:10" x14ac:dyDescent="0.25">
      <c r="A2867" t="str">
        <f t="shared" si="105"/>
        <v>Function_01Application_022027</v>
      </c>
      <c r="B2867">
        <v>2864</v>
      </c>
      <c r="C2867" t="s">
        <v>355</v>
      </c>
      <c r="D2867" t="str">
        <f>VLOOKUP($C2867,'Look-Ups'!$C$2:$G$32,D$1-2,0)</f>
        <v>Function_01</v>
      </c>
      <c r="E2867" t="str">
        <f>VLOOKUP($C2867,'Look-Ups'!$C$2:$G$32,E$1-2,0)</f>
        <v>Function_Simpl_01</v>
      </c>
      <c r="F2867" t="str">
        <f>VLOOKUP($C2867,'Look-Ups'!$C$2:$G$32,F$1-2,0)</f>
        <v>Segment_01</v>
      </c>
      <c r="G2867" t="str">
        <f>VLOOKUP($C2867,'Look-Ups'!$C$2:$G$32,G$1-2,0)</f>
        <v>Proc_Type_01</v>
      </c>
      <c r="H2867" t="s">
        <v>160</v>
      </c>
      <c r="I2867">
        <f t="shared" si="106"/>
        <v>2027</v>
      </c>
      <c r="J2867" t="s">
        <v>23</v>
      </c>
    </row>
    <row r="2868" spans="1:10" x14ac:dyDescent="0.25">
      <c r="A2868" t="str">
        <f t="shared" si="105"/>
        <v>Function_01Application_022027</v>
      </c>
      <c r="B2868">
        <v>2865</v>
      </c>
      <c r="C2868" t="s">
        <v>355</v>
      </c>
      <c r="D2868" t="str">
        <f>VLOOKUP($C2868,'Look-Ups'!$C$2:$G$32,D$1-2,0)</f>
        <v>Function_01</v>
      </c>
      <c r="E2868" t="str">
        <f>VLOOKUP($C2868,'Look-Ups'!$C$2:$G$32,E$1-2,0)</f>
        <v>Function_Simpl_01</v>
      </c>
      <c r="F2868" t="str">
        <f>VLOOKUP($C2868,'Look-Ups'!$C$2:$G$32,F$1-2,0)</f>
        <v>Segment_01</v>
      </c>
      <c r="G2868" t="str">
        <f>VLOOKUP($C2868,'Look-Ups'!$C$2:$G$32,G$1-2,0)</f>
        <v>Proc_Type_01</v>
      </c>
      <c r="H2868" t="s">
        <v>182</v>
      </c>
      <c r="I2868">
        <f t="shared" si="106"/>
        <v>2027</v>
      </c>
      <c r="J2868" t="s">
        <v>23</v>
      </c>
    </row>
    <row r="2869" spans="1:10" x14ac:dyDescent="0.25">
      <c r="A2869" t="str">
        <f t="shared" si="105"/>
        <v>Function_01Application_022027</v>
      </c>
      <c r="B2869">
        <v>2866</v>
      </c>
      <c r="C2869" t="s">
        <v>355</v>
      </c>
      <c r="D2869" t="str">
        <f>VLOOKUP($C2869,'Look-Ups'!$C$2:$G$32,D$1-2,0)</f>
        <v>Function_01</v>
      </c>
      <c r="E2869" t="str">
        <f>VLOOKUP($C2869,'Look-Ups'!$C$2:$G$32,E$1-2,0)</f>
        <v>Function_Simpl_01</v>
      </c>
      <c r="F2869" t="str">
        <f>VLOOKUP($C2869,'Look-Ups'!$C$2:$G$32,F$1-2,0)</f>
        <v>Segment_01</v>
      </c>
      <c r="G2869" t="str">
        <f>VLOOKUP($C2869,'Look-Ups'!$C$2:$G$32,G$1-2,0)</f>
        <v>Proc_Type_01</v>
      </c>
      <c r="H2869" t="s">
        <v>212</v>
      </c>
      <c r="I2869">
        <f t="shared" si="106"/>
        <v>2027</v>
      </c>
      <c r="J2869" t="s">
        <v>23</v>
      </c>
    </row>
    <row r="2870" spans="1:10" x14ac:dyDescent="0.25">
      <c r="A2870" t="str">
        <f t="shared" si="105"/>
        <v>Function_01Application_022027</v>
      </c>
      <c r="B2870">
        <v>2867</v>
      </c>
      <c r="C2870" t="s">
        <v>355</v>
      </c>
      <c r="D2870" t="str">
        <f>VLOOKUP($C2870,'Look-Ups'!$C$2:$G$32,D$1-2,0)</f>
        <v>Function_01</v>
      </c>
      <c r="E2870" t="str">
        <f>VLOOKUP($C2870,'Look-Ups'!$C$2:$G$32,E$1-2,0)</f>
        <v>Function_Simpl_01</v>
      </c>
      <c r="F2870" t="str">
        <f>VLOOKUP($C2870,'Look-Ups'!$C$2:$G$32,F$1-2,0)</f>
        <v>Segment_01</v>
      </c>
      <c r="G2870" t="str">
        <f>VLOOKUP($C2870,'Look-Ups'!$C$2:$G$32,G$1-2,0)</f>
        <v>Proc_Type_01</v>
      </c>
      <c r="H2870" t="s">
        <v>179</v>
      </c>
      <c r="I2870">
        <f t="shared" si="106"/>
        <v>2027</v>
      </c>
      <c r="J2870" t="s">
        <v>23</v>
      </c>
    </row>
    <row r="2871" spans="1:10" x14ac:dyDescent="0.25">
      <c r="A2871" t="str">
        <f t="shared" si="105"/>
        <v>Function_01Application_022027</v>
      </c>
      <c r="B2871">
        <v>2868</v>
      </c>
      <c r="C2871" t="s">
        <v>355</v>
      </c>
      <c r="D2871" t="str">
        <f>VLOOKUP($C2871,'Look-Ups'!$C$2:$G$32,D$1-2,0)</f>
        <v>Function_01</v>
      </c>
      <c r="E2871" t="str">
        <f>VLOOKUP($C2871,'Look-Ups'!$C$2:$G$32,E$1-2,0)</f>
        <v>Function_Simpl_01</v>
      </c>
      <c r="F2871" t="str">
        <f>VLOOKUP($C2871,'Look-Ups'!$C$2:$G$32,F$1-2,0)</f>
        <v>Segment_01</v>
      </c>
      <c r="G2871" t="str">
        <f>VLOOKUP($C2871,'Look-Ups'!$C$2:$G$32,G$1-2,0)</f>
        <v>Proc_Type_01</v>
      </c>
      <c r="H2871" t="s">
        <v>167</v>
      </c>
      <c r="I2871">
        <f t="shared" si="106"/>
        <v>2027</v>
      </c>
      <c r="J2871" t="s">
        <v>23</v>
      </c>
    </row>
    <row r="2872" spans="1:10" x14ac:dyDescent="0.25">
      <c r="A2872" t="str">
        <f t="shared" si="105"/>
        <v>Function_01Application_022027</v>
      </c>
      <c r="B2872">
        <v>2869</v>
      </c>
      <c r="C2872" t="s">
        <v>355</v>
      </c>
      <c r="D2872" t="str">
        <f>VLOOKUP($C2872,'Look-Ups'!$C$2:$G$32,D$1-2,0)</f>
        <v>Function_01</v>
      </c>
      <c r="E2872" t="str">
        <f>VLOOKUP($C2872,'Look-Ups'!$C$2:$G$32,E$1-2,0)</f>
        <v>Function_Simpl_01</v>
      </c>
      <c r="F2872" t="str">
        <f>VLOOKUP($C2872,'Look-Ups'!$C$2:$G$32,F$1-2,0)</f>
        <v>Segment_01</v>
      </c>
      <c r="G2872" t="str">
        <f>VLOOKUP($C2872,'Look-Ups'!$C$2:$G$32,G$1-2,0)</f>
        <v>Proc_Type_01</v>
      </c>
      <c r="H2872" t="s">
        <v>235</v>
      </c>
      <c r="I2872">
        <f t="shared" si="106"/>
        <v>2027</v>
      </c>
      <c r="J2872" t="s">
        <v>23</v>
      </c>
    </row>
    <row r="2873" spans="1:10" x14ac:dyDescent="0.25">
      <c r="A2873" t="str">
        <f t="shared" si="105"/>
        <v>Function_01Application_022027</v>
      </c>
      <c r="B2873">
        <v>2870</v>
      </c>
      <c r="C2873" t="s">
        <v>355</v>
      </c>
      <c r="D2873" t="str">
        <f>VLOOKUP($C2873,'Look-Ups'!$C$2:$G$32,D$1-2,0)</f>
        <v>Function_01</v>
      </c>
      <c r="E2873" t="str">
        <f>VLOOKUP($C2873,'Look-Ups'!$C$2:$G$32,E$1-2,0)</f>
        <v>Function_Simpl_01</v>
      </c>
      <c r="F2873" t="str">
        <f>VLOOKUP($C2873,'Look-Ups'!$C$2:$G$32,F$1-2,0)</f>
        <v>Segment_01</v>
      </c>
      <c r="G2873" t="str">
        <f>VLOOKUP($C2873,'Look-Ups'!$C$2:$G$32,G$1-2,0)</f>
        <v>Proc_Type_01</v>
      </c>
      <c r="H2873" t="s">
        <v>191</v>
      </c>
      <c r="I2873">
        <f t="shared" si="106"/>
        <v>2027</v>
      </c>
      <c r="J2873" t="s">
        <v>23</v>
      </c>
    </row>
    <row r="2874" spans="1:10" x14ac:dyDescent="0.25">
      <c r="A2874" t="str">
        <f t="shared" si="105"/>
        <v>Function_01Application_022027</v>
      </c>
      <c r="B2874">
        <v>2871</v>
      </c>
      <c r="C2874" t="s">
        <v>355</v>
      </c>
      <c r="D2874" t="str">
        <f>VLOOKUP($C2874,'Look-Ups'!$C$2:$G$32,D$1-2,0)</f>
        <v>Function_01</v>
      </c>
      <c r="E2874" t="str">
        <f>VLOOKUP($C2874,'Look-Ups'!$C$2:$G$32,E$1-2,0)</f>
        <v>Function_Simpl_01</v>
      </c>
      <c r="F2874" t="str">
        <f>VLOOKUP($C2874,'Look-Ups'!$C$2:$G$32,F$1-2,0)</f>
        <v>Segment_01</v>
      </c>
      <c r="G2874" t="str">
        <f>VLOOKUP($C2874,'Look-Ups'!$C$2:$G$32,G$1-2,0)</f>
        <v>Proc_Type_01</v>
      </c>
      <c r="H2874" t="s">
        <v>174</v>
      </c>
      <c r="I2874">
        <f t="shared" si="106"/>
        <v>2027</v>
      </c>
      <c r="J2874" t="s">
        <v>23</v>
      </c>
    </row>
    <row r="2875" spans="1:10" x14ac:dyDescent="0.25">
      <c r="A2875" t="str">
        <f t="shared" si="105"/>
        <v>Function_01Application_022027</v>
      </c>
      <c r="B2875">
        <v>2872</v>
      </c>
      <c r="C2875" t="s">
        <v>355</v>
      </c>
      <c r="D2875" t="str">
        <f>VLOOKUP($C2875,'Look-Ups'!$C$2:$G$32,D$1-2,0)</f>
        <v>Function_01</v>
      </c>
      <c r="E2875" t="str">
        <f>VLOOKUP($C2875,'Look-Ups'!$C$2:$G$32,E$1-2,0)</f>
        <v>Function_Simpl_01</v>
      </c>
      <c r="F2875" t="str">
        <f>VLOOKUP($C2875,'Look-Ups'!$C$2:$G$32,F$1-2,0)</f>
        <v>Segment_01</v>
      </c>
      <c r="G2875" t="str">
        <f>VLOOKUP($C2875,'Look-Ups'!$C$2:$G$32,G$1-2,0)</f>
        <v>Proc_Type_01</v>
      </c>
      <c r="H2875" t="s">
        <v>218</v>
      </c>
      <c r="I2875">
        <f t="shared" si="106"/>
        <v>2027</v>
      </c>
      <c r="J2875" t="s">
        <v>23</v>
      </c>
    </row>
    <row r="2876" spans="1:10" x14ac:dyDescent="0.25">
      <c r="A2876" t="str">
        <f t="shared" si="105"/>
        <v>Function_01Application_022027</v>
      </c>
      <c r="B2876">
        <v>2873</v>
      </c>
      <c r="C2876" t="s">
        <v>355</v>
      </c>
      <c r="D2876" t="str">
        <f>VLOOKUP($C2876,'Look-Ups'!$C$2:$G$32,D$1-2,0)</f>
        <v>Function_01</v>
      </c>
      <c r="E2876" t="str">
        <f>VLOOKUP($C2876,'Look-Ups'!$C$2:$G$32,E$1-2,0)</f>
        <v>Function_Simpl_01</v>
      </c>
      <c r="F2876" t="str">
        <f>VLOOKUP($C2876,'Look-Ups'!$C$2:$G$32,F$1-2,0)</f>
        <v>Segment_01</v>
      </c>
      <c r="G2876" t="str">
        <f>VLOOKUP($C2876,'Look-Ups'!$C$2:$G$32,G$1-2,0)</f>
        <v>Proc_Type_01</v>
      </c>
      <c r="H2876" t="s">
        <v>181</v>
      </c>
      <c r="I2876">
        <f t="shared" si="106"/>
        <v>2027</v>
      </c>
      <c r="J2876" t="s">
        <v>23</v>
      </c>
    </row>
    <row r="2877" spans="1:10" x14ac:dyDescent="0.25">
      <c r="A2877" t="str">
        <f t="shared" si="105"/>
        <v>Function_01Application_022027</v>
      </c>
      <c r="B2877">
        <v>2874</v>
      </c>
      <c r="C2877" t="s">
        <v>355</v>
      </c>
      <c r="D2877" t="str">
        <f>VLOOKUP($C2877,'Look-Ups'!$C$2:$G$32,D$1-2,0)</f>
        <v>Function_01</v>
      </c>
      <c r="E2877" t="str">
        <f>VLOOKUP($C2877,'Look-Ups'!$C$2:$G$32,E$1-2,0)</f>
        <v>Function_Simpl_01</v>
      </c>
      <c r="F2877" t="str">
        <f>VLOOKUP($C2877,'Look-Ups'!$C$2:$G$32,F$1-2,0)</f>
        <v>Segment_01</v>
      </c>
      <c r="G2877" t="str">
        <f>VLOOKUP($C2877,'Look-Ups'!$C$2:$G$32,G$1-2,0)</f>
        <v>Proc_Type_01</v>
      </c>
      <c r="H2877" t="s">
        <v>177</v>
      </c>
      <c r="I2877">
        <f t="shared" si="106"/>
        <v>2027</v>
      </c>
      <c r="J2877" t="s">
        <v>23</v>
      </c>
    </row>
    <row r="2878" spans="1:10" x14ac:dyDescent="0.25">
      <c r="A2878" t="str">
        <f t="shared" si="105"/>
        <v>Function_01Application_022027</v>
      </c>
      <c r="B2878">
        <v>2875</v>
      </c>
      <c r="C2878" t="s">
        <v>355</v>
      </c>
      <c r="D2878" t="str">
        <f>VLOOKUP($C2878,'Look-Ups'!$C$2:$G$32,D$1-2,0)</f>
        <v>Function_01</v>
      </c>
      <c r="E2878" t="str">
        <f>VLOOKUP($C2878,'Look-Ups'!$C$2:$G$32,E$1-2,0)</f>
        <v>Function_Simpl_01</v>
      </c>
      <c r="F2878" t="str">
        <f>VLOOKUP($C2878,'Look-Ups'!$C$2:$G$32,F$1-2,0)</f>
        <v>Segment_01</v>
      </c>
      <c r="G2878" t="str">
        <f>VLOOKUP($C2878,'Look-Ups'!$C$2:$G$32,G$1-2,0)</f>
        <v>Proc_Type_01</v>
      </c>
      <c r="H2878" t="s">
        <v>204</v>
      </c>
      <c r="I2878">
        <f t="shared" si="106"/>
        <v>2027</v>
      </c>
      <c r="J2878" t="s">
        <v>23</v>
      </c>
    </row>
    <row r="2879" spans="1:10" x14ac:dyDescent="0.25">
      <c r="A2879" t="str">
        <f t="shared" si="105"/>
        <v>Function_01Application_022027</v>
      </c>
      <c r="B2879">
        <v>2876</v>
      </c>
      <c r="C2879" t="s">
        <v>355</v>
      </c>
      <c r="D2879" t="str">
        <f>VLOOKUP($C2879,'Look-Ups'!$C$2:$G$32,D$1-2,0)</f>
        <v>Function_01</v>
      </c>
      <c r="E2879" t="str">
        <f>VLOOKUP($C2879,'Look-Ups'!$C$2:$G$32,E$1-2,0)</f>
        <v>Function_Simpl_01</v>
      </c>
      <c r="F2879" t="str">
        <f>VLOOKUP($C2879,'Look-Ups'!$C$2:$G$32,F$1-2,0)</f>
        <v>Segment_01</v>
      </c>
      <c r="G2879" t="str">
        <f>VLOOKUP($C2879,'Look-Ups'!$C$2:$G$32,G$1-2,0)</f>
        <v>Proc_Type_01</v>
      </c>
      <c r="H2879" t="s">
        <v>244</v>
      </c>
      <c r="I2879">
        <f t="shared" si="106"/>
        <v>2027</v>
      </c>
      <c r="J2879" t="s">
        <v>23</v>
      </c>
    </row>
    <row r="2880" spans="1:10" x14ac:dyDescent="0.25">
      <c r="A2880" t="str">
        <f t="shared" si="105"/>
        <v>Function_01Application_032027</v>
      </c>
      <c r="B2880">
        <v>2877</v>
      </c>
      <c r="C2880" t="s">
        <v>356</v>
      </c>
      <c r="D2880" t="str">
        <f>VLOOKUP($C2880,'Look-Ups'!$C$2:$G$32,D$1-2,0)</f>
        <v>Function_01</v>
      </c>
      <c r="E2880" t="str">
        <f>VLOOKUP($C2880,'Look-Ups'!$C$2:$G$32,E$1-2,0)</f>
        <v>Function_Simpl_01</v>
      </c>
      <c r="F2880" t="str">
        <f>VLOOKUP($C2880,'Look-Ups'!$C$2:$G$32,F$1-2,0)</f>
        <v>Segment_01</v>
      </c>
      <c r="G2880" t="str">
        <f>VLOOKUP($C2880,'Look-Ups'!$C$2:$G$32,G$1-2,0)</f>
        <v>Proc_Type_01</v>
      </c>
      <c r="H2880" t="s">
        <v>195</v>
      </c>
      <c r="I2880">
        <f t="shared" si="106"/>
        <v>2027</v>
      </c>
      <c r="J2880" t="s">
        <v>23</v>
      </c>
    </row>
    <row r="2881" spans="1:10" x14ac:dyDescent="0.25">
      <c r="A2881" t="str">
        <f t="shared" si="105"/>
        <v>Function_01Application_032027</v>
      </c>
      <c r="B2881">
        <v>2878</v>
      </c>
      <c r="C2881" t="s">
        <v>356</v>
      </c>
      <c r="D2881" t="str">
        <f>VLOOKUP($C2881,'Look-Ups'!$C$2:$G$32,D$1-2,0)</f>
        <v>Function_01</v>
      </c>
      <c r="E2881" t="str">
        <f>VLOOKUP($C2881,'Look-Ups'!$C$2:$G$32,E$1-2,0)</f>
        <v>Function_Simpl_01</v>
      </c>
      <c r="F2881" t="str">
        <f>VLOOKUP($C2881,'Look-Ups'!$C$2:$G$32,F$1-2,0)</f>
        <v>Segment_01</v>
      </c>
      <c r="G2881" t="str">
        <f>VLOOKUP($C2881,'Look-Ups'!$C$2:$G$32,G$1-2,0)</f>
        <v>Proc_Type_01</v>
      </c>
      <c r="H2881" t="s">
        <v>161</v>
      </c>
      <c r="I2881">
        <f t="shared" si="106"/>
        <v>2027</v>
      </c>
      <c r="J2881" t="s">
        <v>23</v>
      </c>
    </row>
    <row r="2882" spans="1:10" x14ac:dyDescent="0.25">
      <c r="A2882" t="str">
        <f t="shared" si="105"/>
        <v>Function_01Application_032027</v>
      </c>
      <c r="B2882">
        <v>2879</v>
      </c>
      <c r="C2882" t="s">
        <v>356</v>
      </c>
      <c r="D2882" t="str">
        <f>VLOOKUP($C2882,'Look-Ups'!$C$2:$G$32,D$1-2,0)</f>
        <v>Function_01</v>
      </c>
      <c r="E2882" t="str">
        <f>VLOOKUP($C2882,'Look-Ups'!$C$2:$G$32,E$1-2,0)</f>
        <v>Function_Simpl_01</v>
      </c>
      <c r="F2882" t="str">
        <f>VLOOKUP($C2882,'Look-Ups'!$C$2:$G$32,F$1-2,0)</f>
        <v>Segment_01</v>
      </c>
      <c r="G2882" t="str">
        <f>VLOOKUP($C2882,'Look-Ups'!$C$2:$G$32,G$1-2,0)</f>
        <v>Proc_Type_01</v>
      </c>
      <c r="H2882" t="s">
        <v>190</v>
      </c>
      <c r="I2882">
        <f t="shared" si="106"/>
        <v>2027</v>
      </c>
      <c r="J2882" t="s">
        <v>23</v>
      </c>
    </row>
    <row r="2883" spans="1:10" x14ac:dyDescent="0.25">
      <c r="A2883" t="str">
        <f t="shared" si="105"/>
        <v>Function_01Application_032027</v>
      </c>
      <c r="B2883">
        <v>2880</v>
      </c>
      <c r="C2883" t="s">
        <v>356</v>
      </c>
      <c r="D2883" t="str">
        <f>VLOOKUP($C2883,'Look-Ups'!$C$2:$G$32,D$1-2,0)</f>
        <v>Function_01</v>
      </c>
      <c r="E2883" t="str">
        <f>VLOOKUP($C2883,'Look-Ups'!$C$2:$G$32,E$1-2,0)</f>
        <v>Function_Simpl_01</v>
      </c>
      <c r="F2883" t="str">
        <f>VLOOKUP($C2883,'Look-Ups'!$C$2:$G$32,F$1-2,0)</f>
        <v>Segment_01</v>
      </c>
      <c r="G2883" t="str">
        <f>VLOOKUP($C2883,'Look-Ups'!$C$2:$G$32,G$1-2,0)</f>
        <v>Proc_Type_01</v>
      </c>
      <c r="H2883" t="s">
        <v>206</v>
      </c>
      <c r="I2883">
        <f t="shared" si="106"/>
        <v>2027</v>
      </c>
      <c r="J2883" t="s">
        <v>23</v>
      </c>
    </row>
    <row r="2884" spans="1:10" x14ac:dyDescent="0.25">
      <c r="A2884" t="str">
        <f t="shared" si="105"/>
        <v>Function_01Application_032027</v>
      </c>
      <c r="B2884">
        <v>2881</v>
      </c>
      <c r="C2884" t="s">
        <v>356</v>
      </c>
      <c r="D2884" t="str">
        <f>VLOOKUP($C2884,'Look-Ups'!$C$2:$G$32,D$1-2,0)</f>
        <v>Function_01</v>
      </c>
      <c r="E2884" t="str">
        <f>VLOOKUP($C2884,'Look-Ups'!$C$2:$G$32,E$1-2,0)</f>
        <v>Function_Simpl_01</v>
      </c>
      <c r="F2884" t="str">
        <f>VLOOKUP($C2884,'Look-Ups'!$C$2:$G$32,F$1-2,0)</f>
        <v>Segment_01</v>
      </c>
      <c r="G2884" t="str">
        <f>VLOOKUP($C2884,'Look-Ups'!$C$2:$G$32,G$1-2,0)</f>
        <v>Proc_Type_01</v>
      </c>
      <c r="H2884" t="s">
        <v>164</v>
      </c>
      <c r="I2884">
        <f t="shared" si="106"/>
        <v>2027</v>
      </c>
      <c r="J2884" t="s">
        <v>23</v>
      </c>
    </row>
    <row r="2885" spans="1:10" x14ac:dyDescent="0.25">
      <c r="A2885" t="str">
        <f t="shared" ref="A2885:A2948" si="107">D2885&amp;C2885&amp;I2885</f>
        <v>Function_01Application_032027</v>
      </c>
      <c r="B2885">
        <v>2882</v>
      </c>
      <c r="C2885" t="s">
        <v>356</v>
      </c>
      <c r="D2885" t="str">
        <f>VLOOKUP($C2885,'Look-Ups'!$C$2:$G$32,D$1-2,0)</f>
        <v>Function_01</v>
      </c>
      <c r="E2885" t="str">
        <f>VLOOKUP($C2885,'Look-Ups'!$C$2:$G$32,E$1-2,0)</f>
        <v>Function_Simpl_01</v>
      </c>
      <c r="F2885" t="str">
        <f>VLOOKUP($C2885,'Look-Ups'!$C$2:$G$32,F$1-2,0)</f>
        <v>Segment_01</v>
      </c>
      <c r="G2885" t="str">
        <f>VLOOKUP($C2885,'Look-Ups'!$C$2:$G$32,G$1-2,0)</f>
        <v>Proc_Type_01</v>
      </c>
      <c r="H2885" t="s">
        <v>160</v>
      </c>
      <c r="I2885">
        <f t="shared" si="106"/>
        <v>2027</v>
      </c>
      <c r="J2885" t="s">
        <v>23</v>
      </c>
    </row>
    <row r="2886" spans="1:10" x14ac:dyDescent="0.25">
      <c r="A2886" t="str">
        <f t="shared" si="107"/>
        <v>Function_01Application_032027</v>
      </c>
      <c r="B2886">
        <v>2883</v>
      </c>
      <c r="C2886" t="s">
        <v>356</v>
      </c>
      <c r="D2886" t="str">
        <f>VLOOKUP($C2886,'Look-Ups'!$C$2:$G$32,D$1-2,0)</f>
        <v>Function_01</v>
      </c>
      <c r="E2886" t="str">
        <f>VLOOKUP($C2886,'Look-Ups'!$C$2:$G$32,E$1-2,0)</f>
        <v>Function_Simpl_01</v>
      </c>
      <c r="F2886" t="str">
        <f>VLOOKUP($C2886,'Look-Ups'!$C$2:$G$32,F$1-2,0)</f>
        <v>Segment_01</v>
      </c>
      <c r="G2886" t="str">
        <f>VLOOKUP($C2886,'Look-Ups'!$C$2:$G$32,G$1-2,0)</f>
        <v>Proc_Type_01</v>
      </c>
      <c r="H2886" t="s">
        <v>182</v>
      </c>
      <c r="I2886">
        <f t="shared" si="106"/>
        <v>2027</v>
      </c>
      <c r="J2886" t="s">
        <v>23</v>
      </c>
    </row>
    <row r="2887" spans="1:10" x14ac:dyDescent="0.25">
      <c r="A2887" t="str">
        <f t="shared" si="107"/>
        <v>Function_01Application_032027</v>
      </c>
      <c r="B2887">
        <v>2884</v>
      </c>
      <c r="C2887" t="s">
        <v>356</v>
      </c>
      <c r="D2887" t="str">
        <f>VLOOKUP($C2887,'Look-Ups'!$C$2:$G$32,D$1-2,0)</f>
        <v>Function_01</v>
      </c>
      <c r="E2887" t="str">
        <f>VLOOKUP($C2887,'Look-Ups'!$C$2:$G$32,E$1-2,0)</f>
        <v>Function_Simpl_01</v>
      </c>
      <c r="F2887" t="str">
        <f>VLOOKUP($C2887,'Look-Ups'!$C$2:$G$32,F$1-2,0)</f>
        <v>Segment_01</v>
      </c>
      <c r="G2887" t="str">
        <f>VLOOKUP($C2887,'Look-Ups'!$C$2:$G$32,G$1-2,0)</f>
        <v>Proc_Type_01</v>
      </c>
      <c r="H2887" t="s">
        <v>212</v>
      </c>
      <c r="I2887">
        <f t="shared" si="106"/>
        <v>2027</v>
      </c>
      <c r="J2887" t="s">
        <v>23</v>
      </c>
    </row>
    <row r="2888" spans="1:10" x14ac:dyDescent="0.25">
      <c r="A2888" t="str">
        <f t="shared" si="107"/>
        <v>Function_01Application_032027</v>
      </c>
      <c r="B2888">
        <v>2885</v>
      </c>
      <c r="C2888" t="s">
        <v>356</v>
      </c>
      <c r="D2888" t="str">
        <f>VLOOKUP($C2888,'Look-Ups'!$C$2:$G$32,D$1-2,0)</f>
        <v>Function_01</v>
      </c>
      <c r="E2888" t="str">
        <f>VLOOKUP($C2888,'Look-Ups'!$C$2:$G$32,E$1-2,0)</f>
        <v>Function_Simpl_01</v>
      </c>
      <c r="F2888" t="str">
        <f>VLOOKUP($C2888,'Look-Ups'!$C$2:$G$32,F$1-2,0)</f>
        <v>Segment_01</v>
      </c>
      <c r="G2888" t="str">
        <f>VLOOKUP($C2888,'Look-Ups'!$C$2:$G$32,G$1-2,0)</f>
        <v>Proc_Type_01</v>
      </c>
      <c r="H2888" t="s">
        <v>179</v>
      </c>
      <c r="I2888">
        <f t="shared" si="106"/>
        <v>2027</v>
      </c>
      <c r="J2888" t="s">
        <v>23</v>
      </c>
    </row>
    <row r="2889" spans="1:10" x14ac:dyDescent="0.25">
      <c r="A2889" t="str">
        <f t="shared" si="107"/>
        <v>Function_01Application_032027</v>
      </c>
      <c r="B2889">
        <v>2886</v>
      </c>
      <c r="C2889" t="s">
        <v>356</v>
      </c>
      <c r="D2889" t="str">
        <f>VLOOKUP($C2889,'Look-Ups'!$C$2:$G$32,D$1-2,0)</f>
        <v>Function_01</v>
      </c>
      <c r="E2889" t="str">
        <f>VLOOKUP($C2889,'Look-Ups'!$C$2:$G$32,E$1-2,0)</f>
        <v>Function_Simpl_01</v>
      </c>
      <c r="F2889" t="str">
        <f>VLOOKUP($C2889,'Look-Ups'!$C$2:$G$32,F$1-2,0)</f>
        <v>Segment_01</v>
      </c>
      <c r="G2889" t="str">
        <f>VLOOKUP($C2889,'Look-Ups'!$C$2:$G$32,G$1-2,0)</f>
        <v>Proc_Type_01</v>
      </c>
      <c r="H2889" t="s">
        <v>167</v>
      </c>
      <c r="I2889">
        <f t="shared" si="106"/>
        <v>2027</v>
      </c>
      <c r="J2889" t="s">
        <v>23</v>
      </c>
    </row>
    <row r="2890" spans="1:10" x14ac:dyDescent="0.25">
      <c r="A2890" t="str">
        <f t="shared" si="107"/>
        <v>Function_01Application_032027</v>
      </c>
      <c r="B2890">
        <v>2887</v>
      </c>
      <c r="C2890" t="s">
        <v>356</v>
      </c>
      <c r="D2890" t="str">
        <f>VLOOKUP($C2890,'Look-Ups'!$C$2:$G$32,D$1-2,0)</f>
        <v>Function_01</v>
      </c>
      <c r="E2890" t="str">
        <f>VLOOKUP($C2890,'Look-Ups'!$C$2:$G$32,E$1-2,0)</f>
        <v>Function_Simpl_01</v>
      </c>
      <c r="F2890" t="str">
        <f>VLOOKUP($C2890,'Look-Ups'!$C$2:$G$32,F$1-2,0)</f>
        <v>Segment_01</v>
      </c>
      <c r="G2890" t="str">
        <f>VLOOKUP($C2890,'Look-Ups'!$C$2:$G$32,G$1-2,0)</f>
        <v>Proc_Type_01</v>
      </c>
      <c r="H2890" t="s">
        <v>235</v>
      </c>
      <c r="I2890">
        <f t="shared" si="106"/>
        <v>2027</v>
      </c>
      <c r="J2890" t="s">
        <v>23</v>
      </c>
    </row>
    <row r="2891" spans="1:10" x14ac:dyDescent="0.25">
      <c r="A2891" t="str">
        <f t="shared" si="107"/>
        <v>Function_01Application_032027</v>
      </c>
      <c r="B2891">
        <v>2888</v>
      </c>
      <c r="C2891" t="s">
        <v>356</v>
      </c>
      <c r="D2891" t="str">
        <f>VLOOKUP($C2891,'Look-Ups'!$C$2:$G$32,D$1-2,0)</f>
        <v>Function_01</v>
      </c>
      <c r="E2891" t="str">
        <f>VLOOKUP($C2891,'Look-Ups'!$C$2:$G$32,E$1-2,0)</f>
        <v>Function_Simpl_01</v>
      </c>
      <c r="F2891" t="str">
        <f>VLOOKUP($C2891,'Look-Ups'!$C$2:$G$32,F$1-2,0)</f>
        <v>Segment_01</v>
      </c>
      <c r="G2891" t="str">
        <f>VLOOKUP($C2891,'Look-Ups'!$C$2:$G$32,G$1-2,0)</f>
        <v>Proc_Type_01</v>
      </c>
      <c r="H2891" t="s">
        <v>191</v>
      </c>
      <c r="I2891">
        <f t="shared" si="106"/>
        <v>2027</v>
      </c>
      <c r="J2891" t="s">
        <v>23</v>
      </c>
    </row>
    <row r="2892" spans="1:10" x14ac:dyDescent="0.25">
      <c r="A2892" t="str">
        <f t="shared" si="107"/>
        <v>Function_01Application_032027</v>
      </c>
      <c r="B2892">
        <v>2889</v>
      </c>
      <c r="C2892" t="s">
        <v>356</v>
      </c>
      <c r="D2892" t="str">
        <f>VLOOKUP($C2892,'Look-Ups'!$C$2:$G$32,D$1-2,0)</f>
        <v>Function_01</v>
      </c>
      <c r="E2892" t="str">
        <f>VLOOKUP($C2892,'Look-Ups'!$C$2:$G$32,E$1-2,0)</f>
        <v>Function_Simpl_01</v>
      </c>
      <c r="F2892" t="str">
        <f>VLOOKUP($C2892,'Look-Ups'!$C$2:$G$32,F$1-2,0)</f>
        <v>Segment_01</v>
      </c>
      <c r="G2892" t="str">
        <f>VLOOKUP($C2892,'Look-Ups'!$C$2:$G$32,G$1-2,0)</f>
        <v>Proc_Type_01</v>
      </c>
      <c r="H2892" t="s">
        <v>174</v>
      </c>
      <c r="I2892">
        <f t="shared" si="106"/>
        <v>2027</v>
      </c>
      <c r="J2892" t="s">
        <v>23</v>
      </c>
    </row>
    <row r="2893" spans="1:10" x14ac:dyDescent="0.25">
      <c r="A2893" t="str">
        <f t="shared" si="107"/>
        <v>Function_01Application_032027</v>
      </c>
      <c r="B2893">
        <v>2890</v>
      </c>
      <c r="C2893" t="s">
        <v>356</v>
      </c>
      <c r="D2893" t="str">
        <f>VLOOKUP($C2893,'Look-Ups'!$C$2:$G$32,D$1-2,0)</f>
        <v>Function_01</v>
      </c>
      <c r="E2893" t="str">
        <f>VLOOKUP($C2893,'Look-Ups'!$C$2:$G$32,E$1-2,0)</f>
        <v>Function_Simpl_01</v>
      </c>
      <c r="F2893" t="str">
        <f>VLOOKUP($C2893,'Look-Ups'!$C$2:$G$32,F$1-2,0)</f>
        <v>Segment_01</v>
      </c>
      <c r="G2893" t="str">
        <f>VLOOKUP($C2893,'Look-Ups'!$C$2:$G$32,G$1-2,0)</f>
        <v>Proc_Type_01</v>
      </c>
      <c r="H2893" t="s">
        <v>218</v>
      </c>
      <c r="I2893">
        <f t="shared" si="106"/>
        <v>2027</v>
      </c>
      <c r="J2893" t="s">
        <v>23</v>
      </c>
    </row>
    <row r="2894" spans="1:10" x14ac:dyDescent="0.25">
      <c r="A2894" t="str">
        <f t="shared" si="107"/>
        <v>Function_01Application_032027</v>
      </c>
      <c r="B2894">
        <v>2891</v>
      </c>
      <c r="C2894" t="s">
        <v>356</v>
      </c>
      <c r="D2894" t="str">
        <f>VLOOKUP($C2894,'Look-Ups'!$C$2:$G$32,D$1-2,0)</f>
        <v>Function_01</v>
      </c>
      <c r="E2894" t="str">
        <f>VLOOKUP($C2894,'Look-Ups'!$C$2:$G$32,E$1-2,0)</f>
        <v>Function_Simpl_01</v>
      </c>
      <c r="F2894" t="str">
        <f>VLOOKUP($C2894,'Look-Ups'!$C$2:$G$32,F$1-2,0)</f>
        <v>Segment_01</v>
      </c>
      <c r="G2894" t="str">
        <f>VLOOKUP($C2894,'Look-Ups'!$C$2:$G$32,G$1-2,0)</f>
        <v>Proc_Type_01</v>
      </c>
      <c r="H2894" t="s">
        <v>181</v>
      </c>
      <c r="I2894">
        <f t="shared" si="106"/>
        <v>2027</v>
      </c>
      <c r="J2894" t="s">
        <v>23</v>
      </c>
    </row>
    <row r="2895" spans="1:10" x14ac:dyDescent="0.25">
      <c r="A2895" t="str">
        <f t="shared" si="107"/>
        <v>Function_01Application_032027</v>
      </c>
      <c r="B2895">
        <v>2892</v>
      </c>
      <c r="C2895" t="s">
        <v>356</v>
      </c>
      <c r="D2895" t="str">
        <f>VLOOKUP($C2895,'Look-Ups'!$C$2:$G$32,D$1-2,0)</f>
        <v>Function_01</v>
      </c>
      <c r="E2895" t="str">
        <f>VLOOKUP($C2895,'Look-Ups'!$C$2:$G$32,E$1-2,0)</f>
        <v>Function_Simpl_01</v>
      </c>
      <c r="F2895" t="str">
        <f>VLOOKUP($C2895,'Look-Ups'!$C$2:$G$32,F$1-2,0)</f>
        <v>Segment_01</v>
      </c>
      <c r="G2895" t="str">
        <f>VLOOKUP($C2895,'Look-Ups'!$C$2:$G$32,G$1-2,0)</f>
        <v>Proc_Type_01</v>
      </c>
      <c r="H2895" t="s">
        <v>177</v>
      </c>
      <c r="I2895">
        <f t="shared" si="106"/>
        <v>2027</v>
      </c>
      <c r="J2895" t="s">
        <v>23</v>
      </c>
    </row>
    <row r="2896" spans="1:10" x14ac:dyDescent="0.25">
      <c r="A2896" t="str">
        <f t="shared" si="107"/>
        <v>Function_01Application_032027</v>
      </c>
      <c r="B2896">
        <v>2893</v>
      </c>
      <c r="C2896" t="s">
        <v>356</v>
      </c>
      <c r="D2896" t="str">
        <f>VLOOKUP($C2896,'Look-Ups'!$C$2:$G$32,D$1-2,0)</f>
        <v>Function_01</v>
      </c>
      <c r="E2896" t="str">
        <f>VLOOKUP($C2896,'Look-Ups'!$C$2:$G$32,E$1-2,0)</f>
        <v>Function_Simpl_01</v>
      </c>
      <c r="F2896" t="str">
        <f>VLOOKUP($C2896,'Look-Ups'!$C$2:$G$32,F$1-2,0)</f>
        <v>Segment_01</v>
      </c>
      <c r="G2896" t="str">
        <f>VLOOKUP($C2896,'Look-Ups'!$C$2:$G$32,G$1-2,0)</f>
        <v>Proc_Type_01</v>
      </c>
      <c r="H2896" t="s">
        <v>204</v>
      </c>
      <c r="I2896">
        <f t="shared" si="106"/>
        <v>2027</v>
      </c>
      <c r="J2896" t="s">
        <v>23</v>
      </c>
    </row>
    <row r="2897" spans="1:10" x14ac:dyDescent="0.25">
      <c r="A2897" t="str">
        <f t="shared" si="107"/>
        <v>Function_01Application_032027</v>
      </c>
      <c r="B2897">
        <v>2894</v>
      </c>
      <c r="C2897" t="s">
        <v>356</v>
      </c>
      <c r="D2897" t="str">
        <f>VLOOKUP($C2897,'Look-Ups'!$C$2:$G$32,D$1-2,0)</f>
        <v>Function_01</v>
      </c>
      <c r="E2897" t="str">
        <f>VLOOKUP($C2897,'Look-Ups'!$C$2:$G$32,E$1-2,0)</f>
        <v>Function_Simpl_01</v>
      </c>
      <c r="F2897" t="str">
        <f>VLOOKUP($C2897,'Look-Ups'!$C$2:$G$32,F$1-2,0)</f>
        <v>Segment_01</v>
      </c>
      <c r="G2897" t="str">
        <f>VLOOKUP($C2897,'Look-Ups'!$C$2:$G$32,G$1-2,0)</f>
        <v>Proc_Type_01</v>
      </c>
      <c r="H2897" t="s">
        <v>244</v>
      </c>
      <c r="I2897">
        <f t="shared" si="106"/>
        <v>2027</v>
      </c>
      <c r="J2897" t="s">
        <v>23</v>
      </c>
    </row>
    <row r="2898" spans="1:10" x14ac:dyDescent="0.25">
      <c r="A2898" t="str">
        <f t="shared" si="107"/>
        <v>Function_02Application_052027</v>
      </c>
      <c r="B2898">
        <v>2895</v>
      </c>
      <c r="C2898" t="s">
        <v>358</v>
      </c>
      <c r="D2898" t="str">
        <f>VLOOKUP($C2898,'Look-Ups'!$C$2:$G$32,D$1-2,0)</f>
        <v>Function_02</v>
      </c>
      <c r="E2898" t="str">
        <f>VLOOKUP($C2898,'Look-Ups'!$C$2:$G$32,E$1-2,0)</f>
        <v>Function_Simpl_02</v>
      </c>
      <c r="F2898" t="str">
        <f>VLOOKUP($C2898,'Look-Ups'!$C$2:$G$32,F$1-2,0)</f>
        <v>Segment_02</v>
      </c>
      <c r="G2898" t="str">
        <f>VLOOKUP($C2898,'Look-Ups'!$C$2:$G$32,G$1-2,0)</f>
        <v>Proc_Type_03</v>
      </c>
      <c r="H2898" t="s">
        <v>215</v>
      </c>
      <c r="I2898">
        <f t="shared" si="106"/>
        <v>2027</v>
      </c>
      <c r="J2898" t="s">
        <v>23</v>
      </c>
    </row>
    <row r="2899" spans="1:10" x14ac:dyDescent="0.25">
      <c r="A2899" t="str">
        <f t="shared" si="107"/>
        <v>Function_02Application_052027</v>
      </c>
      <c r="B2899">
        <v>2896</v>
      </c>
      <c r="C2899" t="s">
        <v>358</v>
      </c>
      <c r="D2899" t="str">
        <f>VLOOKUP($C2899,'Look-Ups'!$C$2:$G$32,D$1-2,0)</f>
        <v>Function_02</v>
      </c>
      <c r="E2899" t="str">
        <f>VLOOKUP($C2899,'Look-Ups'!$C$2:$G$32,E$1-2,0)</f>
        <v>Function_Simpl_02</v>
      </c>
      <c r="F2899" t="str">
        <f>VLOOKUP($C2899,'Look-Ups'!$C$2:$G$32,F$1-2,0)</f>
        <v>Segment_02</v>
      </c>
      <c r="G2899" t="str">
        <f>VLOOKUP($C2899,'Look-Ups'!$C$2:$G$32,G$1-2,0)</f>
        <v>Proc_Type_03</v>
      </c>
      <c r="H2899" t="s">
        <v>190</v>
      </c>
      <c r="I2899">
        <f t="shared" si="106"/>
        <v>2027</v>
      </c>
      <c r="J2899" t="s">
        <v>23</v>
      </c>
    </row>
    <row r="2900" spans="1:10" x14ac:dyDescent="0.25">
      <c r="A2900" t="str">
        <f t="shared" si="107"/>
        <v>Function_02Application_052027</v>
      </c>
      <c r="B2900">
        <v>2897</v>
      </c>
      <c r="C2900" t="s">
        <v>358</v>
      </c>
      <c r="D2900" t="str">
        <f>VLOOKUP($C2900,'Look-Ups'!$C$2:$G$32,D$1-2,0)</f>
        <v>Function_02</v>
      </c>
      <c r="E2900" t="str">
        <f>VLOOKUP($C2900,'Look-Ups'!$C$2:$G$32,E$1-2,0)</f>
        <v>Function_Simpl_02</v>
      </c>
      <c r="F2900" t="str">
        <f>VLOOKUP($C2900,'Look-Ups'!$C$2:$G$32,F$1-2,0)</f>
        <v>Segment_02</v>
      </c>
      <c r="G2900" t="str">
        <f>VLOOKUP($C2900,'Look-Ups'!$C$2:$G$32,G$1-2,0)</f>
        <v>Proc_Type_03</v>
      </c>
      <c r="H2900" t="s">
        <v>182</v>
      </c>
      <c r="I2900">
        <f t="shared" si="106"/>
        <v>2027</v>
      </c>
      <c r="J2900" t="s">
        <v>23</v>
      </c>
    </row>
    <row r="2901" spans="1:10" x14ac:dyDescent="0.25">
      <c r="A2901" t="str">
        <f t="shared" si="107"/>
        <v>Function_02Application_052027</v>
      </c>
      <c r="B2901">
        <v>2898</v>
      </c>
      <c r="C2901" t="s">
        <v>358</v>
      </c>
      <c r="D2901" t="str">
        <f>VLOOKUP($C2901,'Look-Ups'!$C$2:$G$32,D$1-2,0)</f>
        <v>Function_02</v>
      </c>
      <c r="E2901" t="str">
        <f>VLOOKUP($C2901,'Look-Ups'!$C$2:$G$32,E$1-2,0)</f>
        <v>Function_Simpl_02</v>
      </c>
      <c r="F2901" t="str">
        <f>VLOOKUP($C2901,'Look-Ups'!$C$2:$G$32,F$1-2,0)</f>
        <v>Segment_02</v>
      </c>
      <c r="G2901" t="str">
        <f>VLOOKUP($C2901,'Look-Ups'!$C$2:$G$32,G$1-2,0)</f>
        <v>Proc_Type_03</v>
      </c>
      <c r="H2901" t="s">
        <v>196</v>
      </c>
      <c r="I2901">
        <f t="shared" si="106"/>
        <v>2027</v>
      </c>
      <c r="J2901" t="s">
        <v>23</v>
      </c>
    </row>
    <row r="2902" spans="1:10" x14ac:dyDescent="0.25">
      <c r="A2902" t="str">
        <f t="shared" si="107"/>
        <v>Function_02Application_052027</v>
      </c>
      <c r="B2902">
        <v>2899</v>
      </c>
      <c r="C2902" t="s">
        <v>358</v>
      </c>
      <c r="D2902" t="str">
        <f>VLOOKUP($C2902,'Look-Ups'!$C$2:$G$32,D$1-2,0)</f>
        <v>Function_02</v>
      </c>
      <c r="E2902" t="str">
        <f>VLOOKUP($C2902,'Look-Ups'!$C$2:$G$32,E$1-2,0)</f>
        <v>Function_Simpl_02</v>
      </c>
      <c r="F2902" t="str">
        <f>VLOOKUP($C2902,'Look-Ups'!$C$2:$G$32,F$1-2,0)</f>
        <v>Segment_02</v>
      </c>
      <c r="G2902" t="str">
        <f>VLOOKUP($C2902,'Look-Ups'!$C$2:$G$32,G$1-2,0)</f>
        <v>Proc_Type_03</v>
      </c>
      <c r="H2902" t="s">
        <v>199</v>
      </c>
      <c r="I2902">
        <f t="shared" si="106"/>
        <v>2027</v>
      </c>
      <c r="J2902" t="s">
        <v>23</v>
      </c>
    </row>
    <row r="2903" spans="1:10" x14ac:dyDescent="0.25">
      <c r="A2903" t="str">
        <f t="shared" si="107"/>
        <v>Function_02Application_052027</v>
      </c>
      <c r="B2903">
        <v>2900</v>
      </c>
      <c r="C2903" t="s">
        <v>358</v>
      </c>
      <c r="D2903" t="str">
        <f>VLOOKUP($C2903,'Look-Ups'!$C$2:$G$32,D$1-2,0)</f>
        <v>Function_02</v>
      </c>
      <c r="E2903" t="str">
        <f>VLOOKUP($C2903,'Look-Ups'!$C$2:$G$32,E$1-2,0)</f>
        <v>Function_Simpl_02</v>
      </c>
      <c r="F2903" t="str">
        <f>VLOOKUP($C2903,'Look-Ups'!$C$2:$G$32,F$1-2,0)</f>
        <v>Segment_02</v>
      </c>
      <c r="G2903" t="str">
        <f>VLOOKUP($C2903,'Look-Ups'!$C$2:$G$32,G$1-2,0)</f>
        <v>Proc_Type_03</v>
      </c>
      <c r="H2903" t="s">
        <v>183</v>
      </c>
      <c r="I2903">
        <f t="shared" si="106"/>
        <v>2027</v>
      </c>
      <c r="J2903" t="s">
        <v>23</v>
      </c>
    </row>
    <row r="2904" spans="1:10" x14ac:dyDescent="0.25">
      <c r="A2904" t="str">
        <f t="shared" si="107"/>
        <v>Function_02Application_052027</v>
      </c>
      <c r="B2904">
        <v>2901</v>
      </c>
      <c r="C2904" t="s">
        <v>358</v>
      </c>
      <c r="D2904" t="str">
        <f>VLOOKUP($C2904,'Look-Ups'!$C$2:$G$32,D$1-2,0)</f>
        <v>Function_02</v>
      </c>
      <c r="E2904" t="str">
        <f>VLOOKUP($C2904,'Look-Ups'!$C$2:$G$32,E$1-2,0)</f>
        <v>Function_Simpl_02</v>
      </c>
      <c r="F2904" t="str">
        <f>VLOOKUP($C2904,'Look-Ups'!$C$2:$G$32,F$1-2,0)</f>
        <v>Segment_02</v>
      </c>
      <c r="G2904" t="str">
        <f>VLOOKUP($C2904,'Look-Ups'!$C$2:$G$32,G$1-2,0)</f>
        <v>Proc_Type_03</v>
      </c>
      <c r="H2904" t="s">
        <v>161</v>
      </c>
      <c r="I2904">
        <f t="shared" si="106"/>
        <v>2027</v>
      </c>
      <c r="J2904" t="s">
        <v>23</v>
      </c>
    </row>
    <row r="2905" spans="1:10" x14ac:dyDescent="0.25">
      <c r="A2905" t="str">
        <f t="shared" si="107"/>
        <v>Function_02Application_052027</v>
      </c>
      <c r="B2905">
        <v>2902</v>
      </c>
      <c r="C2905" t="s">
        <v>358</v>
      </c>
      <c r="D2905" t="str">
        <f>VLOOKUP($C2905,'Look-Ups'!$C$2:$G$32,D$1-2,0)</f>
        <v>Function_02</v>
      </c>
      <c r="E2905" t="str">
        <f>VLOOKUP($C2905,'Look-Ups'!$C$2:$G$32,E$1-2,0)</f>
        <v>Function_Simpl_02</v>
      </c>
      <c r="F2905" t="str">
        <f>VLOOKUP($C2905,'Look-Ups'!$C$2:$G$32,F$1-2,0)</f>
        <v>Segment_02</v>
      </c>
      <c r="G2905" t="str">
        <f>VLOOKUP($C2905,'Look-Ups'!$C$2:$G$32,G$1-2,0)</f>
        <v>Proc_Type_03</v>
      </c>
      <c r="H2905" t="s">
        <v>172</v>
      </c>
      <c r="I2905">
        <f t="shared" si="106"/>
        <v>2027</v>
      </c>
      <c r="J2905" t="s">
        <v>23</v>
      </c>
    </row>
    <row r="2906" spans="1:10" x14ac:dyDescent="0.25">
      <c r="A2906" t="str">
        <f t="shared" si="107"/>
        <v>Function_02Application_052027</v>
      </c>
      <c r="B2906">
        <v>2903</v>
      </c>
      <c r="C2906" t="s">
        <v>358</v>
      </c>
      <c r="D2906" t="str">
        <f>VLOOKUP($C2906,'Look-Ups'!$C$2:$G$32,D$1-2,0)</f>
        <v>Function_02</v>
      </c>
      <c r="E2906" t="str">
        <f>VLOOKUP($C2906,'Look-Ups'!$C$2:$G$32,E$1-2,0)</f>
        <v>Function_Simpl_02</v>
      </c>
      <c r="F2906" t="str">
        <f>VLOOKUP($C2906,'Look-Ups'!$C$2:$G$32,F$1-2,0)</f>
        <v>Segment_02</v>
      </c>
      <c r="G2906" t="str">
        <f>VLOOKUP($C2906,'Look-Ups'!$C$2:$G$32,G$1-2,0)</f>
        <v>Proc_Type_03</v>
      </c>
      <c r="H2906" t="s">
        <v>174</v>
      </c>
      <c r="I2906">
        <f t="shared" si="106"/>
        <v>2027</v>
      </c>
      <c r="J2906" t="s">
        <v>23</v>
      </c>
    </row>
    <row r="2907" spans="1:10" x14ac:dyDescent="0.25">
      <c r="A2907" t="str">
        <f t="shared" si="107"/>
        <v>Function_02Application_052027</v>
      </c>
      <c r="B2907">
        <v>2904</v>
      </c>
      <c r="C2907" t="s">
        <v>358</v>
      </c>
      <c r="D2907" t="str">
        <f>VLOOKUP($C2907,'Look-Ups'!$C$2:$G$32,D$1-2,0)</f>
        <v>Function_02</v>
      </c>
      <c r="E2907" t="str">
        <f>VLOOKUP($C2907,'Look-Ups'!$C$2:$G$32,E$1-2,0)</f>
        <v>Function_Simpl_02</v>
      </c>
      <c r="F2907" t="str">
        <f>VLOOKUP($C2907,'Look-Ups'!$C$2:$G$32,F$1-2,0)</f>
        <v>Segment_02</v>
      </c>
      <c r="G2907" t="str">
        <f>VLOOKUP($C2907,'Look-Ups'!$C$2:$G$32,G$1-2,0)</f>
        <v>Proc_Type_03</v>
      </c>
      <c r="H2907" t="s">
        <v>175</v>
      </c>
      <c r="I2907">
        <f t="shared" si="106"/>
        <v>2027</v>
      </c>
      <c r="J2907" t="s">
        <v>23</v>
      </c>
    </row>
    <row r="2908" spans="1:10" x14ac:dyDescent="0.25">
      <c r="A2908" t="str">
        <f t="shared" si="107"/>
        <v>Function_02Application_052027</v>
      </c>
      <c r="B2908">
        <v>2905</v>
      </c>
      <c r="C2908" t="s">
        <v>358</v>
      </c>
      <c r="D2908" t="str">
        <f>VLOOKUP($C2908,'Look-Ups'!$C$2:$G$32,D$1-2,0)</f>
        <v>Function_02</v>
      </c>
      <c r="E2908" t="str">
        <f>VLOOKUP($C2908,'Look-Ups'!$C$2:$G$32,E$1-2,0)</f>
        <v>Function_Simpl_02</v>
      </c>
      <c r="F2908" t="str">
        <f>VLOOKUP($C2908,'Look-Ups'!$C$2:$G$32,F$1-2,0)</f>
        <v>Segment_02</v>
      </c>
      <c r="G2908" t="str">
        <f>VLOOKUP($C2908,'Look-Ups'!$C$2:$G$32,G$1-2,0)</f>
        <v>Proc_Type_03</v>
      </c>
      <c r="H2908" t="s">
        <v>226</v>
      </c>
      <c r="I2908">
        <f t="shared" si="106"/>
        <v>2027</v>
      </c>
      <c r="J2908" t="s">
        <v>23</v>
      </c>
    </row>
    <row r="2909" spans="1:10" x14ac:dyDescent="0.25">
      <c r="A2909" t="str">
        <f t="shared" si="107"/>
        <v>Function_02Application_052027</v>
      </c>
      <c r="B2909">
        <v>2906</v>
      </c>
      <c r="C2909" t="s">
        <v>358</v>
      </c>
      <c r="D2909" t="str">
        <f>VLOOKUP($C2909,'Look-Ups'!$C$2:$G$32,D$1-2,0)</f>
        <v>Function_02</v>
      </c>
      <c r="E2909" t="str">
        <f>VLOOKUP($C2909,'Look-Ups'!$C$2:$G$32,E$1-2,0)</f>
        <v>Function_Simpl_02</v>
      </c>
      <c r="F2909" t="str">
        <f>VLOOKUP($C2909,'Look-Ups'!$C$2:$G$32,F$1-2,0)</f>
        <v>Segment_02</v>
      </c>
      <c r="G2909" t="str">
        <f>VLOOKUP($C2909,'Look-Ups'!$C$2:$G$32,G$1-2,0)</f>
        <v>Proc_Type_03</v>
      </c>
      <c r="H2909" t="s">
        <v>227</v>
      </c>
      <c r="I2909">
        <f t="shared" ref="I2909:I2972" si="108">I2554+1</f>
        <v>2027</v>
      </c>
      <c r="J2909" t="s">
        <v>23</v>
      </c>
    </row>
    <row r="2910" spans="1:10" x14ac:dyDescent="0.25">
      <c r="A2910" t="str">
        <f t="shared" si="107"/>
        <v>Function_02Application_052027</v>
      </c>
      <c r="B2910">
        <v>2907</v>
      </c>
      <c r="C2910" t="s">
        <v>358</v>
      </c>
      <c r="D2910" t="str">
        <f>VLOOKUP($C2910,'Look-Ups'!$C$2:$G$32,D$1-2,0)</f>
        <v>Function_02</v>
      </c>
      <c r="E2910" t="str">
        <f>VLOOKUP($C2910,'Look-Ups'!$C$2:$G$32,E$1-2,0)</f>
        <v>Function_Simpl_02</v>
      </c>
      <c r="F2910" t="str">
        <f>VLOOKUP($C2910,'Look-Ups'!$C$2:$G$32,F$1-2,0)</f>
        <v>Segment_02</v>
      </c>
      <c r="G2910" t="str">
        <f>VLOOKUP($C2910,'Look-Ups'!$C$2:$G$32,G$1-2,0)</f>
        <v>Proc_Type_03</v>
      </c>
      <c r="H2910" t="s">
        <v>228</v>
      </c>
      <c r="I2910">
        <f t="shared" si="108"/>
        <v>2027</v>
      </c>
      <c r="J2910" t="s">
        <v>23</v>
      </c>
    </row>
    <row r="2911" spans="1:10" x14ac:dyDescent="0.25">
      <c r="A2911" t="str">
        <f t="shared" si="107"/>
        <v>Function_02Application_052027</v>
      </c>
      <c r="B2911">
        <v>2908</v>
      </c>
      <c r="C2911" t="s">
        <v>358</v>
      </c>
      <c r="D2911" t="str">
        <f>VLOOKUP($C2911,'Look-Ups'!$C$2:$G$32,D$1-2,0)</f>
        <v>Function_02</v>
      </c>
      <c r="E2911" t="str">
        <f>VLOOKUP($C2911,'Look-Ups'!$C$2:$G$32,E$1-2,0)</f>
        <v>Function_Simpl_02</v>
      </c>
      <c r="F2911" t="str">
        <f>VLOOKUP($C2911,'Look-Ups'!$C$2:$G$32,F$1-2,0)</f>
        <v>Segment_02</v>
      </c>
      <c r="G2911" t="str">
        <f>VLOOKUP($C2911,'Look-Ups'!$C$2:$G$32,G$1-2,0)</f>
        <v>Proc_Type_03</v>
      </c>
      <c r="H2911" t="s">
        <v>229</v>
      </c>
      <c r="I2911">
        <f t="shared" si="108"/>
        <v>2027</v>
      </c>
      <c r="J2911" t="s">
        <v>23</v>
      </c>
    </row>
    <row r="2912" spans="1:10" x14ac:dyDescent="0.25">
      <c r="A2912" t="str">
        <f t="shared" si="107"/>
        <v>Function_02Application_052027</v>
      </c>
      <c r="B2912">
        <v>2909</v>
      </c>
      <c r="C2912" t="s">
        <v>358</v>
      </c>
      <c r="D2912" t="str">
        <f>VLOOKUP($C2912,'Look-Ups'!$C$2:$G$32,D$1-2,0)</f>
        <v>Function_02</v>
      </c>
      <c r="E2912" t="str">
        <f>VLOOKUP($C2912,'Look-Ups'!$C$2:$G$32,E$1-2,0)</f>
        <v>Function_Simpl_02</v>
      </c>
      <c r="F2912" t="str">
        <f>VLOOKUP($C2912,'Look-Ups'!$C$2:$G$32,F$1-2,0)</f>
        <v>Segment_02</v>
      </c>
      <c r="G2912" t="str">
        <f>VLOOKUP($C2912,'Look-Ups'!$C$2:$G$32,G$1-2,0)</f>
        <v>Proc_Type_03</v>
      </c>
      <c r="H2912" t="s">
        <v>230</v>
      </c>
      <c r="I2912">
        <f t="shared" si="108"/>
        <v>2027</v>
      </c>
      <c r="J2912" t="s">
        <v>23</v>
      </c>
    </row>
    <row r="2913" spans="1:10" x14ac:dyDescent="0.25">
      <c r="A2913" t="str">
        <f t="shared" si="107"/>
        <v>Function_02Application_052027</v>
      </c>
      <c r="B2913">
        <v>2910</v>
      </c>
      <c r="C2913" t="s">
        <v>358</v>
      </c>
      <c r="D2913" t="str">
        <f>VLOOKUP($C2913,'Look-Ups'!$C$2:$G$32,D$1-2,0)</f>
        <v>Function_02</v>
      </c>
      <c r="E2913" t="str">
        <f>VLOOKUP($C2913,'Look-Ups'!$C$2:$G$32,E$1-2,0)</f>
        <v>Function_Simpl_02</v>
      </c>
      <c r="F2913" t="str">
        <f>VLOOKUP($C2913,'Look-Ups'!$C$2:$G$32,F$1-2,0)</f>
        <v>Segment_02</v>
      </c>
      <c r="G2913" t="str">
        <f>VLOOKUP($C2913,'Look-Ups'!$C$2:$G$32,G$1-2,0)</f>
        <v>Proc_Type_03</v>
      </c>
      <c r="H2913" t="s">
        <v>231</v>
      </c>
      <c r="I2913">
        <f t="shared" si="108"/>
        <v>2027</v>
      </c>
      <c r="J2913" t="s">
        <v>23</v>
      </c>
    </row>
    <row r="2914" spans="1:10" x14ac:dyDescent="0.25">
      <c r="A2914" t="str">
        <f t="shared" si="107"/>
        <v>Function_02Application_052027</v>
      </c>
      <c r="B2914">
        <v>2911</v>
      </c>
      <c r="C2914" t="s">
        <v>358</v>
      </c>
      <c r="D2914" t="str">
        <f>VLOOKUP($C2914,'Look-Ups'!$C$2:$G$32,D$1-2,0)</f>
        <v>Function_02</v>
      </c>
      <c r="E2914" t="str">
        <f>VLOOKUP($C2914,'Look-Ups'!$C$2:$G$32,E$1-2,0)</f>
        <v>Function_Simpl_02</v>
      </c>
      <c r="F2914" t="str">
        <f>VLOOKUP($C2914,'Look-Ups'!$C$2:$G$32,F$1-2,0)</f>
        <v>Segment_02</v>
      </c>
      <c r="G2914" t="str">
        <f>VLOOKUP($C2914,'Look-Ups'!$C$2:$G$32,G$1-2,0)</f>
        <v>Proc_Type_03</v>
      </c>
      <c r="H2914" t="s">
        <v>232</v>
      </c>
      <c r="I2914">
        <f t="shared" si="108"/>
        <v>2027</v>
      </c>
      <c r="J2914" t="s">
        <v>23</v>
      </c>
    </row>
    <row r="2915" spans="1:10" x14ac:dyDescent="0.25">
      <c r="A2915" t="str">
        <f t="shared" si="107"/>
        <v>Function_02Application_052027</v>
      </c>
      <c r="B2915">
        <v>2912</v>
      </c>
      <c r="C2915" t="s">
        <v>358</v>
      </c>
      <c r="D2915" t="str">
        <f>VLOOKUP($C2915,'Look-Ups'!$C$2:$G$32,D$1-2,0)</f>
        <v>Function_02</v>
      </c>
      <c r="E2915" t="str">
        <f>VLOOKUP($C2915,'Look-Ups'!$C$2:$G$32,E$1-2,0)</f>
        <v>Function_Simpl_02</v>
      </c>
      <c r="F2915" t="str">
        <f>VLOOKUP($C2915,'Look-Ups'!$C$2:$G$32,F$1-2,0)</f>
        <v>Segment_02</v>
      </c>
      <c r="G2915" t="str">
        <f>VLOOKUP($C2915,'Look-Ups'!$C$2:$G$32,G$1-2,0)</f>
        <v>Proc_Type_03</v>
      </c>
      <c r="H2915" t="s">
        <v>242</v>
      </c>
      <c r="I2915">
        <f t="shared" si="108"/>
        <v>2027</v>
      </c>
      <c r="J2915" t="s">
        <v>23</v>
      </c>
    </row>
    <row r="2916" spans="1:10" x14ac:dyDescent="0.25">
      <c r="A2916" t="str">
        <f t="shared" si="107"/>
        <v>Function_02Application_052027</v>
      </c>
      <c r="B2916">
        <v>2913</v>
      </c>
      <c r="C2916" t="s">
        <v>358</v>
      </c>
      <c r="D2916" t="str">
        <f>VLOOKUP($C2916,'Look-Ups'!$C$2:$G$32,D$1-2,0)</f>
        <v>Function_02</v>
      </c>
      <c r="E2916" t="str">
        <f>VLOOKUP($C2916,'Look-Ups'!$C$2:$G$32,E$1-2,0)</f>
        <v>Function_Simpl_02</v>
      </c>
      <c r="F2916" t="str">
        <f>VLOOKUP($C2916,'Look-Ups'!$C$2:$G$32,F$1-2,0)</f>
        <v>Segment_02</v>
      </c>
      <c r="G2916" t="str">
        <f>VLOOKUP($C2916,'Look-Ups'!$C$2:$G$32,G$1-2,0)</f>
        <v>Proc_Type_03</v>
      </c>
      <c r="H2916" t="s">
        <v>244</v>
      </c>
      <c r="I2916">
        <f t="shared" si="108"/>
        <v>2027</v>
      </c>
      <c r="J2916" t="s">
        <v>23</v>
      </c>
    </row>
    <row r="2917" spans="1:10" x14ac:dyDescent="0.25">
      <c r="A2917" t="str">
        <f t="shared" si="107"/>
        <v>Function_02Application_042027</v>
      </c>
      <c r="B2917">
        <v>2914</v>
      </c>
      <c r="C2917" t="s">
        <v>357</v>
      </c>
      <c r="D2917" t="str">
        <f>VLOOKUP($C2917,'Look-Ups'!$C$2:$G$32,D$1-2,0)</f>
        <v>Function_02</v>
      </c>
      <c r="E2917" t="str">
        <f>VLOOKUP($C2917,'Look-Ups'!$C$2:$G$32,E$1-2,0)</f>
        <v>Function_Simpl_02</v>
      </c>
      <c r="F2917" t="str">
        <f>VLOOKUP($C2917,'Look-Ups'!$C$2:$G$32,F$1-2,0)</f>
        <v>Segment_02</v>
      </c>
      <c r="G2917" t="str">
        <f>VLOOKUP($C2917,'Look-Ups'!$C$2:$G$32,G$1-2,0)</f>
        <v>Proc_Type_02</v>
      </c>
      <c r="H2917" t="s">
        <v>197</v>
      </c>
      <c r="I2917">
        <f t="shared" si="108"/>
        <v>2027</v>
      </c>
      <c r="J2917" t="s">
        <v>23</v>
      </c>
    </row>
    <row r="2918" spans="1:10" x14ac:dyDescent="0.25">
      <c r="A2918" t="str">
        <f t="shared" si="107"/>
        <v>Function_02Application_042027</v>
      </c>
      <c r="B2918">
        <v>2915</v>
      </c>
      <c r="C2918" t="s">
        <v>357</v>
      </c>
      <c r="D2918" t="str">
        <f>VLOOKUP($C2918,'Look-Ups'!$C$2:$G$32,D$1-2,0)</f>
        <v>Function_02</v>
      </c>
      <c r="E2918" t="str">
        <f>VLOOKUP($C2918,'Look-Ups'!$C$2:$G$32,E$1-2,0)</f>
        <v>Function_Simpl_02</v>
      </c>
      <c r="F2918" t="str">
        <f>VLOOKUP($C2918,'Look-Ups'!$C$2:$G$32,F$1-2,0)</f>
        <v>Segment_02</v>
      </c>
      <c r="G2918" t="str">
        <f>VLOOKUP($C2918,'Look-Ups'!$C$2:$G$32,G$1-2,0)</f>
        <v>Proc_Type_02</v>
      </c>
      <c r="H2918" t="s">
        <v>199</v>
      </c>
      <c r="I2918">
        <f t="shared" si="108"/>
        <v>2027</v>
      </c>
      <c r="J2918" t="s">
        <v>23</v>
      </c>
    </row>
    <row r="2919" spans="1:10" x14ac:dyDescent="0.25">
      <c r="A2919" t="str">
        <f t="shared" si="107"/>
        <v>Function_02Application_042027</v>
      </c>
      <c r="B2919">
        <v>2916</v>
      </c>
      <c r="C2919" t="s">
        <v>357</v>
      </c>
      <c r="D2919" t="str">
        <f>VLOOKUP($C2919,'Look-Ups'!$C$2:$G$32,D$1-2,0)</f>
        <v>Function_02</v>
      </c>
      <c r="E2919" t="str">
        <f>VLOOKUP($C2919,'Look-Ups'!$C$2:$G$32,E$1-2,0)</f>
        <v>Function_Simpl_02</v>
      </c>
      <c r="F2919" t="str">
        <f>VLOOKUP($C2919,'Look-Ups'!$C$2:$G$32,F$1-2,0)</f>
        <v>Segment_02</v>
      </c>
      <c r="G2919" t="str">
        <f>VLOOKUP($C2919,'Look-Ups'!$C$2:$G$32,G$1-2,0)</f>
        <v>Proc_Type_02</v>
      </c>
      <c r="H2919" t="s">
        <v>242</v>
      </c>
      <c r="I2919">
        <f t="shared" si="108"/>
        <v>2027</v>
      </c>
      <c r="J2919" t="s">
        <v>23</v>
      </c>
    </row>
    <row r="2920" spans="1:10" x14ac:dyDescent="0.25">
      <c r="A2920" t="str">
        <f t="shared" si="107"/>
        <v>Function_02Application_042027</v>
      </c>
      <c r="B2920">
        <v>2917</v>
      </c>
      <c r="C2920" t="s">
        <v>357</v>
      </c>
      <c r="D2920" t="str">
        <f>VLOOKUP($C2920,'Look-Ups'!$C$2:$G$32,D$1-2,0)</f>
        <v>Function_02</v>
      </c>
      <c r="E2920" t="str">
        <f>VLOOKUP($C2920,'Look-Ups'!$C$2:$G$32,E$1-2,0)</f>
        <v>Function_Simpl_02</v>
      </c>
      <c r="F2920" t="str">
        <f>VLOOKUP($C2920,'Look-Ups'!$C$2:$G$32,F$1-2,0)</f>
        <v>Segment_02</v>
      </c>
      <c r="G2920" t="str">
        <f>VLOOKUP($C2920,'Look-Ups'!$C$2:$G$32,G$1-2,0)</f>
        <v>Proc_Type_02</v>
      </c>
      <c r="H2920" t="s">
        <v>161</v>
      </c>
      <c r="I2920">
        <f t="shared" si="108"/>
        <v>2027</v>
      </c>
      <c r="J2920" t="s">
        <v>23</v>
      </c>
    </row>
    <row r="2921" spans="1:10" x14ac:dyDescent="0.25">
      <c r="A2921" t="str">
        <f t="shared" si="107"/>
        <v>Function_02Application_042027</v>
      </c>
      <c r="B2921">
        <v>2918</v>
      </c>
      <c r="C2921" t="s">
        <v>357</v>
      </c>
      <c r="D2921" t="str">
        <f>VLOOKUP($C2921,'Look-Ups'!$C$2:$G$32,D$1-2,0)</f>
        <v>Function_02</v>
      </c>
      <c r="E2921" t="str">
        <f>VLOOKUP($C2921,'Look-Ups'!$C$2:$G$32,E$1-2,0)</f>
        <v>Function_Simpl_02</v>
      </c>
      <c r="F2921" t="str">
        <f>VLOOKUP($C2921,'Look-Ups'!$C$2:$G$32,F$1-2,0)</f>
        <v>Segment_02</v>
      </c>
      <c r="G2921" t="str">
        <f>VLOOKUP($C2921,'Look-Ups'!$C$2:$G$32,G$1-2,0)</f>
        <v>Proc_Type_02</v>
      </c>
      <c r="H2921" t="s">
        <v>219</v>
      </c>
      <c r="I2921">
        <f t="shared" si="108"/>
        <v>2027</v>
      </c>
      <c r="J2921" t="s">
        <v>23</v>
      </c>
    </row>
    <row r="2922" spans="1:10" x14ac:dyDescent="0.25">
      <c r="A2922" t="str">
        <f t="shared" si="107"/>
        <v>Function_02Application_042027</v>
      </c>
      <c r="B2922">
        <v>2919</v>
      </c>
      <c r="C2922" t="s">
        <v>357</v>
      </c>
      <c r="D2922" t="str">
        <f>VLOOKUP($C2922,'Look-Ups'!$C$2:$G$32,D$1-2,0)</f>
        <v>Function_02</v>
      </c>
      <c r="E2922" t="str">
        <f>VLOOKUP($C2922,'Look-Ups'!$C$2:$G$32,E$1-2,0)</f>
        <v>Function_Simpl_02</v>
      </c>
      <c r="F2922" t="str">
        <f>VLOOKUP($C2922,'Look-Ups'!$C$2:$G$32,F$1-2,0)</f>
        <v>Segment_02</v>
      </c>
      <c r="G2922" t="str">
        <f>VLOOKUP($C2922,'Look-Ups'!$C$2:$G$32,G$1-2,0)</f>
        <v>Proc_Type_02</v>
      </c>
      <c r="H2922" t="s">
        <v>190</v>
      </c>
      <c r="I2922">
        <f t="shared" si="108"/>
        <v>2027</v>
      </c>
      <c r="J2922" t="s">
        <v>23</v>
      </c>
    </row>
    <row r="2923" spans="1:10" x14ac:dyDescent="0.25">
      <c r="A2923" t="str">
        <f t="shared" si="107"/>
        <v>Function_02Application_042027</v>
      </c>
      <c r="B2923">
        <v>2920</v>
      </c>
      <c r="C2923" t="s">
        <v>357</v>
      </c>
      <c r="D2923" t="str">
        <f>VLOOKUP($C2923,'Look-Ups'!$C$2:$G$32,D$1-2,0)</f>
        <v>Function_02</v>
      </c>
      <c r="E2923" t="str">
        <f>VLOOKUP($C2923,'Look-Ups'!$C$2:$G$32,E$1-2,0)</f>
        <v>Function_Simpl_02</v>
      </c>
      <c r="F2923" t="str">
        <f>VLOOKUP($C2923,'Look-Ups'!$C$2:$G$32,F$1-2,0)</f>
        <v>Segment_02</v>
      </c>
      <c r="G2923" t="str">
        <f>VLOOKUP($C2923,'Look-Ups'!$C$2:$G$32,G$1-2,0)</f>
        <v>Proc_Type_02</v>
      </c>
      <c r="H2923" t="s">
        <v>182</v>
      </c>
      <c r="I2923">
        <f t="shared" si="108"/>
        <v>2027</v>
      </c>
      <c r="J2923" t="s">
        <v>23</v>
      </c>
    </row>
    <row r="2924" spans="1:10" x14ac:dyDescent="0.25">
      <c r="A2924" t="str">
        <f t="shared" si="107"/>
        <v>Function_02Application_042027</v>
      </c>
      <c r="B2924">
        <v>2921</v>
      </c>
      <c r="C2924" t="s">
        <v>357</v>
      </c>
      <c r="D2924" t="str">
        <f>VLOOKUP($C2924,'Look-Ups'!$C$2:$G$32,D$1-2,0)</f>
        <v>Function_02</v>
      </c>
      <c r="E2924" t="str">
        <f>VLOOKUP($C2924,'Look-Ups'!$C$2:$G$32,E$1-2,0)</f>
        <v>Function_Simpl_02</v>
      </c>
      <c r="F2924" t="str">
        <f>VLOOKUP($C2924,'Look-Ups'!$C$2:$G$32,F$1-2,0)</f>
        <v>Segment_02</v>
      </c>
      <c r="G2924" t="str">
        <f>VLOOKUP($C2924,'Look-Ups'!$C$2:$G$32,G$1-2,0)</f>
        <v>Proc_Type_02</v>
      </c>
      <c r="H2924" t="s">
        <v>183</v>
      </c>
      <c r="I2924">
        <f t="shared" si="108"/>
        <v>2027</v>
      </c>
      <c r="J2924" t="s">
        <v>23</v>
      </c>
    </row>
    <row r="2925" spans="1:10" x14ac:dyDescent="0.25">
      <c r="A2925" t="str">
        <f t="shared" si="107"/>
        <v>Function_02Application_042027</v>
      </c>
      <c r="B2925">
        <v>2922</v>
      </c>
      <c r="C2925" t="s">
        <v>357</v>
      </c>
      <c r="D2925" t="str">
        <f>VLOOKUP($C2925,'Look-Ups'!$C$2:$G$32,D$1-2,0)</f>
        <v>Function_02</v>
      </c>
      <c r="E2925" t="str">
        <f>VLOOKUP($C2925,'Look-Ups'!$C$2:$G$32,E$1-2,0)</f>
        <v>Function_Simpl_02</v>
      </c>
      <c r="F2925" t="str">
        <f>VLOOKUP($C2925,'Look-Ups'!$C$2:$G$32,F$1-2,0)</f>
        <v>Segment_02</v>
      </c>
      <c r="G2925" t="str">
        <f>VLOOKUP($C2925,'Look-Ups'!$C$2:$G$32,G$1-2,0)</f>
        <v>Proc_Type_02</v>
      </c>
      <c r="H2925" t="s">
        <v>174</v>
      </c>
      <c r="I2925">
        <f t="shared" si="108"/>
        <v>2027</v>
      </c>
      <c r="J2925" t="s">
        <v>23</v>
      </c>
    </row>
    <row r="2926" spans="1:10" x14ac:dyDescent="0.25">
      <c r="A2926" t="str">
        <f t="shared" si="107"/>
        <v>Function_02Application_042027</v>
      </c>
      <c r="B2926">
        <v>2923</v>
      </c>
      <c r="C2926" t="s">
        <v>357</v>
      </c>
      <c r="D2926" t="str">
        <f>VLOOKUP($C2926,'Look-Ups'!$C$2:$G$32,D$1-2,0)</f>
        <v>Function_02</v>
      </c>
      <c r="E2926" t="str">
        <f>VLOOKUP($C2926,'Look-Ups'!$C$2:$G$32,E$1-2,0)</f>
        <v>Function_Simpl_02</v>
      </c>
      <c r="F2926" t="str">
        <f>VLOOKUP($C2926,'Look-Ups'!$C$2:$G$32,F$1-2,0)</f>
        <v>Segment_02</v>
      </c>
      <c r="G2926" t="str">
        <f>VLOOKUP($C2926,'Look-Ups'!$C$2:$G$32,G$1-2,0)</f>
        <v>Proc_Type_02</v>
      </c>
      <c r="H2926" t="s">
        <v>185</v>
      </c>
      <c r="I2926">
        <f t="shared" si="108"/>
        <v>2027</v>
      </c>
      <c r="J2926" t="s">
        <v>23</v>
      </c>
    </row>
    <row r="2927" spans="1:10" x14ac:dyDescent="0.25">
      <c r="A2927" t="str">
        <f t="shared" si="107"/>
        <v>Function_02Application_042027</v>
      </c>
      <c r="B2927">
        <v>2924</v>
      </c>
      <c r="C2927" t="s">
        <v>357</v>
      </c>
      <c r="D2927" t="str">
        <f>VLOOKUP($C2927,'Look-Ups'!$C$2:$G$32,D$1-2,0)</f>
        <v>Function_02</v>
      </c>
      <c r="E2927" t="str">
        <f>VLOOKUP($C2927,'Look-Ups'!$C$2:$G$32,E$1-2,0)</f>
        <v>Function_Simpl_02</v>
      </c>
      <c r="F2927" t="str">
        <f>VLOOKUP($C2927,'Look-Ups'!$C$2:$G$32,F$1-2,0)</f>
        <v>Segment_02</v>
      </c>
      <c r="G2927" t="str">
        <f>VLOOKUP($C2927,'Look-Ups'!$C$2:$G$32,G$1-2,0)</f>
        <v>Proc_Type_02</v>
      </c>
      <c r="H2927" t="s">
        <v>188</v>
      </c>
      <c r="I2927">
        <f t="shared" si="108"/>
        <v>2027</v>
      </c>
      <c r="J2927" t="s">
        <v>23</v>
      </c>
    </row>
    <row r="2928" spans="1:10" x14ac:dyDescent="0.25">
      <c r="A2928" t="str">
        <f t="shared" si="107"/>
        <v>Function_02Application_042027</v>
      </c>
      <c r="B2928">
        <v>2925</v>
      </c>
      <c r="C2928" t="s">
        <v>357</v>
      </c>
      <c r="D2928" t="str">
        <f>VLOOKUP($C2928,'Look-Ups'!$C$2:$G$32,D$1-2,0)</f>
        <v>Function_02</v>
      </c>
      <c r="E2928" t="str">
        <f>VLOOKUP($C2928,'Look-Ups'!$C$2:$G$32,E$1-2,0)</f>
        <v>Function_Simpl_02</v>
      </c>
      <c r="F2928" t="str">
        <f>VLOOKUP($C2928,'Look-Ups'!$C$2:$G$32,F$1-2,0)</f>
        <v>Segment_02</v>
      </c>
      <c r="G2928" t="str">
        <f>VLOOKUP($C2928,'Look-Ups'!$C$2:$G$32,G$1-2,0)</f>
        <v>Proc_Type_02</v>
      </c>
      <c r="H2928" t="s">
        <v>213</v>
      </c>
      <c r="I2928">
        <f t="shared" si="108"/>
        <v>2027</v>
      </c>
      <c r="J2928" t="s">
        <v>23</v>
      </c>
    </row>
    <row r="2929" spans="1:10" x14ac:dyDescent="0.25">
      <c r="A2929" t="str">
        <f t="shared" si="107"/>
        <v>Function_02Application_042027</v>
      </c>
      <c r="B2929">
        <v>2926</v>
      </c>
      <c r="C2929" t="s">
        <v>357</v>
      </c>
      <c r="D2929" t="str">
        <f>VLOOKUP($C2929,'Look-Ups'!$C$2:$G$32,D$1-2,0)</f>
        <v>Function_02</v>
      </c>
      <c r="E2929" t="str">
        <f>VLOOKUP($C2929,'Look-Ups'!$C$2:$G$32,E$1-2,0)</f>
        <v>Function_Simpl_02</v>
      </c>
      <c r="F2929" t="str">
        <f>VLOOKUP($C2929,'Look-Ups'!$C$2:$G$32,F$1-2,0)</f>
        <v>Segment_02</v>
      </c>
      <c r="G2929" t="str">
        <f>VLOOKUP($C2929,'Look-Ups'!$C$2:$G$32,G$1-2,0)</f>
        <v>Proc_Type_02</v>
      </c>
      <c r="H2929" t="s">
        <v>215</v>
      </c>
      <c r="I2929">
        <f t="shared" si="108"/>
        <v>2027</v>
      </c>
      <c r="J2929" t="s">
        <v>23</v>
      </c>
    </row>
    <row r="2930" spans="1:10" x14ac:dyDescent="0.25">
      <c r="A2930" t="str">
        <f t="shared" si="107"/>
        <v>Function_02Application_042027</v>
      </c>
      <c r="B2930">
        <v>2927</v>
      </c>
      <c r="C2930" t="s">
        <v>357</v>
      </c>
      <c r="D2930" t="str">
        <f>VLOOKUP($C2930,'Look-Ups'!$C$2:$G$32,D$1-2,0)</f>
        <v>Function_02</v>
      </c>
      <c r="E2930" t="str">
        <f>VLOOKUP($C2930,'Look-Ups'!$C$2:$G$32,E$1-2,0)</f>
        <v>Function_Simpl_02</v>
      </c>
      <c r="F2930" t="str">
        <f>VLOOKUP($C2930,'Look-Ups'!$C$2:$G$32,F$1-2,0)</f>
        <v>Segment_02</v>
      </c>
      <c r="G2930" t="str">
        <f>VLOOKUP($C2930,'Look-Ups'!$C$2:$G$32,G$1-2,0)</f>
        <v>Proc_Type_02</v>
      </c>
      <c r="H2930" t="s">
        <v>240</v>
      </c>
      <c r="I2930">
        <f t="shared" si="108"/>
        <v>2027</v>
      </c>
      <c r="J2930" t="s">
        <v>23</v>
      </c>
    </row>
    <row r="2931" spans="1:10" x14ac:dyDescent="0.25">
      <c r="A2931" t="str">
        <f t="shared" si="107"/>
        <v>Function_02Application_042027</v>
      </c>
      <c r="B2931">
        <v>2928</v>
      </c>
      <c r="C2931" t="s">
        <v>357</v>
      </c>
      <c r="D2931" t="str">
        <f>VLOOKUP($C2931,'Look-Ups'!$C$2:$G$32,D$1-2,0)</f>
        <v>Function_02</v>
      </c>
      <c r="E2931" t="str">
        <f>VLOOKUP($C2931,'Look-Ups'!$C$2:$G$32,E$1-2,0)</f>
        <v>Function_Simpl_02</v>
      </c>
      <c r="F2931" t="str">
        <f>VLOOKUP($C2931,'Look-Ups'!$C$2:$G$32,F$1-2,0)</f>
        <v>Segment_02</v>
      </c>
      <c r="G2931" t="str">
        <f>VLOOKUP($C2931,'Look-Ups'!$C$2:$G$32,G$1-2,0)</f>
        <v>Proc_Type_02</v>
      </c>
      <c r="H2931" t="s">
        <v>167</v>
      </c>
      <c r="I2931">
        <f t="shared" si="108"/>
        <v>2027</v>
      </c>
      <c r="J2931" t="s">
        <v>23</v>
      </c>
    </row>
    <row r="2932" spans="1:10" x14ac:dyDescent="0.25">
      <c r="A2932" t="str">
        <f t="shared" si="107"/>
        <v>Function_02Application_042027</v>
      </c>
      <c r="B2932">
        <v>2929</v>
      </c>
      <c r="C2932" t="s">
        <v>357</v>
      </c>
      <c r="D2932" t="str">
        <f>VLOOKUP($C2932,'Look-Ups'!$C$2:$G$32,D$1-2,0)</f>
        <v>Function_02</v>
      </c>
      <c r="E2932" t="str">
        <f>VLOOKUP($C2932,'Look-Ups'!$C$2:$G$32,E$1-2,0)</f>
        <v>Function_Simpl_02</v>
      </c>
      <c r="F2932" t="str">
        <f>VLOOKUP($C2932,'Look-Ups'!$C$2:$G$32,F$1-2,0)</f>
        <v>Segment_02</v>
      </c>
      <c r="G2932" t="str">
        <f>VLOOKUP($C2932,'Look-Ups'!$C$2:$G$32,G$1-2,0)</f>
        <v>Proc_Type_02</v>
      </c>
      <c r="H2932" t="s">
        <v>170</v>
      </c>
      <c r="I2932">
        <f t="shared" si="108"/>
        <v>2027</v>
      </c>
      <c r="J2932" t="s">
        <v>23</v>
      </c>
    </row>
    <row r="2933" spans="1:10" x14ac:dyDescent="0.25">
      <c r="A2933" t="str">
        <f t="shared" si="107"/>
        <v>Function_02Application_042027</v>
      </c>
      <c r="B2933">
        <v>2930</v>
      </c>
      <c r="C2933" t="s">
        <v>357</v>
      </c>
      <c r="D2933" t="str">
        <f>VLOOKUP($C2933,'Look-Ups'!$C$2:$G$32,D$1-2,0)</f>
        <v>Function_02</v>
      </c>
      <c r="E2933" t="str">
        <f>VLOOKUP($C2933,'Look-Ups'!$C$2:$G$32,E$1-2,0)</f>
        <v>Function_Simpl_02</v>
      </c>
      <c r="F2933" t="str">
        <f>VLOOKUP($C2933,'Look-Ups'!$C$2:$G$32,F$1-2,0)</f>
        <v>Segment_02</v>
      </c>
      <c r="G2933" t="str">
        <f>VLOOKUP($C2933,'Look-Ups'!$C$2:$G$32,G$1-2,0)</f>
        <v>Proc_Type_02</v>
      </c>
      <c r="H2933" t="s">
        <v>186</v>
      </c>
      <c r="I2933">
        <f t="shared" si="108"/>
        <v>2027</v>
      </c>
      <c r="J2933" t="s">
        <v>23</v>
      </c>
    </row>
    <row r="2934" spans="1:10" x14ac:dyDescent="0.25">
      <c r="A2934" t="str">
        <f t="shared" si="107"/>
        <v>Function_02Application_042027</v>
      </c>
      <c r="B2934">
        <v>2931</v>
      </c>
      <c r="C2934" t="s">
        <v>357</v>
      </c>
      <c r="D2934" t="str">
        <f>VLOOKUP($C2934,'Look-Ups'!$C$2:$G$32,D$1-2,0)</f>
        <v>Function_02</v>
      </c>
      <c r="E2934" t="str">
        <f>VLOOKUP($C2934,'Look-Ups'!$C$2:$G$32,E$1-2,0)</f>
        <v>Function_Simpl_02</v>
      </c>
      <c r="F2934" t="str">
        <f>VLOOKUP($C2934,'Look-Ups'!$C$2:$G$32,F$1-2,0)</f>
        <v>Segment_02</v>
      </c>
      <c r="G2934" t="str">
        <f>VLOOKUP($C2934,'Look-Ups'!$C$2:$G$32,G$1-2,0)</f>
        <v>Proc_Type_02</v>
      </c>
      <c r="H2934" t="s">
        <v>233</v>
      </c>
      <c r="I2934">
        <f t="shared" si="108"/>
        <v>2027</v>
      </c>
      <c r="J2934" t="s">
        <v>23</v>
      </c>
    </row>
    <row r="2935" spans="1:10" x14ac:dyDescent="0.25">
      <c r="A2935" t="str">
        <f t="shared" si="107"/>
        <v>Function_02Application_042027</v>
      </c>
      <c r="B2935">
        <v>2932</v>
      </c>
      <c r="C2935" t="s">
        <v>357</v>
      </c>
      <c r="D2935" t="str">
        <f>VLOOKUP($C2935,'Look-Ups'!$C$2:$G$32,D$1-2,0)</f>
        <v>Function_02</v>
      </c>
      <c r="E2935" t="str">
        <f>VLOOKUP($C2935,'Look-Ups'!$C$2:$G$32,E$1-2,0)</f>
        <v>Function_Simpl_02</v>
      </c>
      <c r="F2935" t="str">
        <f>VLOOKUP($C2935,'Look-Ups'!$C$2:$G$32,F$1-2,0)</f>
        <v>Segment_02</v>
      </c>
      <c r="G2935" t="str">
        <f>VLOOKUP($C2935,'Look-Ups'!$C$2:$G$32,G$1-2,0)</f>
        <v>Proc_Type_02</v>
      </c>
      <c r="H2935" t="s">
        <v>212</v>
      </c>
      <c r="I2935">
        <f t="shared" si="108"/>
        <v>2027</v>
      </c>
      <c r="J2935" t="s">
        <v>23</v>
      </c>
    </row>
    <row r="2936" spans="1:10" x14ac:dyDescent="0.25">
      <c r="A2936" t="str">
        <f t="shared" si="107"/>
        <v>Function_02Application_042027</v>
      </c>
      <c r="B2936">
        <v>2933</v>
      </c>
      <c r="C2936" t="s">
        <v>357</v>
      </c>
      <c r="D2936" t="str">
        <f>VLOOKUP($C2936,'Look-Ups'!$C$2:$G$32,D$1-2,0)</f>
        <v>Function_02</v>
      </c>
      <c r="E2936" t="str">
        <f>VLOOKUP($C2936,'Look-Ups'!$C$2:$G$32,E$1-2,0)</f>
        <v>Function_Simpl_02</v>
      </c>
      <c r="F2936" t="str">
        <f>VLOOKUP($C2936,'Look-Ups'!$C$2:$G$32,F$1-2,0)</f>
        <v>Segment_02</v>
      </c>
      <c r="G2936" t="str">
        <f>VLOOKUP($C2936,'Look-Ups'!$C$2:$G$32,G$1-2,0)</f>
        <v>Proc_Type_02</v>
      </c>
      <c r="H2936" t="s">
        <v>179</v>
      </c>
      <c r="I2936">
        <f t="shared" si="108"/>
        <v>2027</v>
      </c>
      <c r="J2936" t="s">
        <v>23</v>
      </c>
    </row>
    <row r="2937" spans="1:10" x14ac:dyDescent="0.25">
      <c r="A2937" t="str">
        <f t="shared" si="107"/>
        <v>Function_02Application_042027</v>
      </c>
      <c r="B2937">
        <v>2934</v>
      </c>
      <c r="C2937" t="s">
        <v>357</v>
      </c>
      <c r="D2937" t="str">
        <f>VLOOKUP($C2937,'Look-Ups'!$C$2:$G$32,D$1-2,0)</f>
        <v>Function_02</v>
      </c>
      <c r="E2937" t="str">
        <f>VLOOKUP($C2937,'Look-Ups'!$C$2:$G$32,E$1-2,0)</f>
        <v>Function_Simpl_02</v>
      </c>
      <c r="F2937" t="str">
        <f>VLOOKUP($C2937,'Look-Ups'!$C$2:$G$32,F$1-2,0)</f>
        <v>Segment_02</v>
      </c>
      <c r="G2937" t="str">
        <f>VLOOKUP($C2937,'Look-Ups'!$C$2:$G$32,G$1-2,0)</f>
        <v>Proc_Type_02</v>
      </c>
      <c r="H2937" t="s">
        <v>160</v>
      </c>
      <c r="I2937">
        <f t="shared" si="108"/>
        <v>2027</v>
      </c>
      <c r="J2937" t="s">
        <v>23</v>
      </c>
    </row>
    <row r="2938" spans="1:10" x14ac:dyDescent="0.25">
      <c r="A2938" t="str">
        <f t="shared" si="107"/>
        <v>Function_02Application_042027</v>
      </c>
      <c r="B2938">
        <v>2935</v>
      </c>
      <c r="C2938" t="s">
        <v>357</v>
      </c>
      <c r="D2938" t="str">
        <f>VLOOKUP($C2938,'Look-Ups'!$C$2:$G$32,D$1-2,0)</f>
        <v>Function_02</v>
      </c>
      <c r="E2938" t="str">
        <f>VLOOKUP($C2938,'Look-Ups'!$C$2:$G$32,E$1-2,0)</f>
        <v>Function_Simpl_02</v>
      </c>
      <c r="F2938" t="str">
        <f>VLOOKUP($C2938,'Look-Ups'!$C$2:$G$32,F$1-2,0)</f>
        <v>Segment_02</v>
      </c>
      <c r="G2938" t="str">
        <f>VLOOKUP($C2938,'Look-Ups'!$C$2:$G$32,G$1-2,0)</f>
        <v>Proc_Type_02</v>
      </c>
      <c r="H2938" t="s">
        <v>187</v>
      </c>
      <c r="I2938">
        <f t="shared" si="108"/>
        <v>2027</v>
      </c>
      <c r="J2938" t="s">
        <v>23</v>
      </c>
    </row>
    <row r="2939" spans="1:10" x14ac:dyDescent="0.25">
      <c r="A2939" t="str">
        <f t="shared" si="107"/>
        <v>Function_02Application_042027</v>
      </c>
      <c r="B2939">
        <v>2936</v>
      </c>
      <c r="C2939" t="s">
        <v>357</v>
      </c>
      <c r="D2939" t="str">
        <f>VLOOKUP($C2939,'Look-Ups'!$C$2:$G$32,D$1-2,0)</f>
        <v>Function_02</v>
      </c>
      <c r="E2939" t="str">
        <f>VLOOKUP($C2939,'Look-Ups'!$C$2:$G$32,E$1-2,0)</f>
        <v>Function_Simpl_02</v>
      </c>
      <c r="F2939" t="str">
        <f>VLOOKUP($C2939,'Look-Ups'!$C$2:$G$32,F$1-2,0)</f>
        <v>Segment_02</v>
      </c>
      <c r="G2939" t="str">
        <f>VLOOKUP($C2939,'Look-Ups'!$C$2:$G$32,G$1-2,0)</f>
        <v>Proc_Type_02</v>
      </c>
      <c r="H2939" t="s">
        <v>172</v>
      </c>
      <c r="I2939">
        <f t="shared" si="108"/>
        <v>2027</v>
      </c>
      <c r="J2939" t="s">
        <v>23</v>
      </c>
    </row>
    <row r="2940" spans="1:10" x14ac:dyDescent="0.25">
      <c r="A2940" t="str">
        <f t="shared" si="107"/>
        <v>Function_02Application_042027</v>
      </c>
      <c r="B2940">
        <v>2937</v>
      </c>
      <c r="C2940" t="s">
        <v>357</v>
      </c>
      <c r="D2940" t="str">
        <f>VLOOKUP($C2940,'Look-Ups'!$C$2:$G$32,D$1-2,0)</f>
        <v>Function_02</v>
      </c>
      <c r="E2940" t="str">
        <f>VLOOKUP($C2940,'Look-Ups'!$C$2:$G$32,E$1-2,0)</f>
        <v>Function_Simpl_02</v>
      </c>
      <c r="F2940" t="str">
        <f>VLOOKUP($C2940,'Look-Ups'!$C$2:$G$32,F$1-2,0)</f>
        <v>Segment_02</v>
      </c>
      <c r="G2940" t="str">
        <f>VLOOKUP($C2940,'Look-Ups'!$C$2:$G$32,G$1-2,0)</f>
        <v>Proc_Type_02</v>
      </c>
      <c r="H2940" t="s">
        <v>159</v>
      </c>
      <c r="I2940">
        <f t="shared" si="108"/>
        <v>2027</v>
      </c>
      <c r="J2940" t="s">
        <v>23</v>
      </c>
    </row>
    <row r="2941" spans="1:10" x14ac:dyDescent="0.25">
      <c r="A2941" t="str">
        <f t="shared" si="107"/>
        <v>Function_02Application_042027</v>
      </c>
      <c r="B2941">
        <v>2938</v>
      </c>
      <c r="C2941" t="s">
        <v>357</v>
      </c>
      <c r="D2941" t="str">
        <f>VLOOKUP($C2941,'Look-Ups'!$C$2:$G$32,D$1-2,0)</f>
        <v>Function_02</v>
      </c>
      <c r="E2941" t="str">
        <f>VLOOKUP($C2941,'Look-Ups'!$C$2:$G$32,E$1-2,0)</f>
        <v>Function_Simpl_02</v>
      </c>
      <c r="F2941" t="str">
        <f>VLOOKUP($C2941,'Look-Ups'!$C$2:$G$32,F$1-2,0)</f>
        <v>Segment_02</v>
      </c>
      <c r="G2941" t="str">
        <f>VLOOKUP($C2941,'Look-Ups'!$C$2:$G$32,G$1-2,0)</f>
        <v>Proc_Type_02</v>
      </c>
      <c r="H2941" t="s">
        <v>235</v>
      </c>
      <c r="I2941">
        <f t="shared" si="108"/>
        <v>2027</v>
      </c>
      <c r="J2941" t="s">
        <v>23</v>
      </c>
    </row>
    <row r="2942" spans="1:10" x14ac:dyDescent="0.25">
      <c r="A2942" t="str">
        <f t="shared" si="107"/>
        <v>Function_02Application_042027</v>
      </c>
      <c r="B2942">
        <v>2939</v>
      </c>
      <c r="C2942" t="s">
        <v>357</v>
      </c>
      <c r="D2942" t="str">
        <f>VLOOKUP($C2942,'Look-Ups'!$C$2:$G$32,D$1-2,0)</f>
        <v>Function_02</v>
      </c>
      <c r="E2942" t="str">
        <f>VLOOKUP($C2942,'Look-Ups'!$C$2:$G$32,E$1-2,0)</f>
        <v>Function_Simpl_02</v>
      </c>
      <c r="F2942" t="str">
        <f>VLOOKUP($C2942,'Look-Ups'!$C$2:$G$32,F$1-2,0)</f>
        <v>Segment_02</v>
      </c>
      <c r="G2942" t="str">
        <f>VLOOKUP($C2942,'Look-Ups'!$C$2:$G$32,G$1-2,0)</f>
        <v>Proc_Type_02</v>
      </c>
      <c r="H2942" t="s">
        <v>181</v>
      </c>
      <c r="I2942">
        <f t="shared" si="108"/>
        <v>2027</v>
      </c>
      <c r="J2942" t="s">
        <v>23</v>
      </c>
    </row>
    <row r="2943" spans="1:10" x14ac:dyDescent="0.25">
      <c r="A2943" t="str">
        <f t="shared" si="107"/>
        <v>Function_02Application_042027</v>
      </c>
      <c r="B2943">
        <v>2940</v>
      </c>
      <c r="C2943" t="s">
        <v>357</v>
      </c>
      <c r="D2943" t="str">
        <f>VLOOKUP($C2943,'Look-Ups'!$C$2:$G$32,D$1-2,0)</f>
        <v>Function_02</v>
      </c>
      <c r="E2943" t="str">
        <f>VLOOKUP($C2943,'Look-Ups'!$C$2:$G$32,E$1-2,0)</f>
        <v>Function_Simpl_02</v>
      </c>
      <c r="F2943" t="str">
        <f>VLOOKUP($C2943,'Look-Ups'!$C$2:$G$32,F$1-2,0)</f>
        <v>Segment_02</v>
      </c>
      <c r="G2943" t="str">
        <f>VLOOKUP($C2943,'Look-Ups'!$C$2:$G$32,G$1-2,0)</f>
        <v>Proc_Type_02</v>
      </c>
      <c r="H2943" t="s">
        <v>236</v>
      </c>
      <c r="I2943">
        <f t="shared" si="108"/>
        <v>2027</v>
      </c>
      <c r="J2943" t="s">
        <v>23</v>
      </c>
    </row>
    <row r="2944" spans="1:10" x14ac:dyDescent="0.25">
      <c r="A2944" t="str">
        <f t="shared" si="107"/>
        <v>Function_02Application_042027</v>
      </c>
      <c r="B2944">
        <v>2941</v>
      </c>
      <c r="C2944" t="s">
        <v>357</v>
      </c>
      <c r="D2944" t="str">
        <f>VLOOKUP($C2944,'Look-Ups'!$C$2:$G$32,D$1-2,0)</f>
        <v>Function_02</v>
      </c>
      <c r="E2944" t="str">
        <f>VLOOKUP($C2944,'Look-Ups'!$C$2:$G$32,E$1-2,0)</f>
        <v>Function_Simpl_02</v>
      </c>
      <c r="F2944" t="str">
        <f>VLOOKUP($C2944,'Look-Ups'!$C$2:$G$32,F$1-2,0)</f>
        <v>Segment_02</v>
      </c>
      <c r="G2944" t="str">
        <f>VLOOKUP($C2944,'Look-Ups'!$C$2:$G$32,G$1-2,0)</f>
        <v>Proc_Type_02</v>
      </c>
      <c r="H2944" t="s">
        <v>169</v>
      </c>
      <c r="I2944">
        <f t="shared" si="108"/>
        <v>2027</v>
      </c>
      <c r="J2944" t="s">
        <v>23</v>
      </c>
    </row>
    <row r="2945" spans="1:10" x14ac:dyDescent="0.25">
      <c r="A2945" t="str">
        <f t="shared" si="107"/>
        <v>Function_02Application_042027</v>
      </c>
      <c r="B2945">
        <v>2942</v>
      </c>
      <c r="C2945" t="s">
        <v>357</v>
      </c>
      <c r="D2945" t="str">
        <f>VLOOKUP($C2945,'Look-Ups'!$C$2:$G$32,D$1-2,0)</f>
        <v>Function_02</v>
      </c>
      <c r="E2945" t="str">
        <f>VLOOKUP($C2945,'Look-Ups'!$C$2:$G$32,E$1-2,0)</f>
        <v>Function_Simpl_02</v>
      </c>
      <c r="F2945" t="str">
        <f>VLOOKUP($C2945,'Look-Ups'!$C$2:$G$32,F$1-2,0)</f>
        <v>Segment_02</v>
      </c>
      <c r="G2945" t="str">
        <f>VLOOKUP($C2945,'Look-Ups'!$C$2:$G$32,G$1-2,0)</f>
        <v>Proc_Type_02</v>
      </c>
      <c r="H2945" t="s">
        <v>243</v>
      </c>
      <c r="I2945">
        <f t="shared" si="108"/>
        <v>2027</v>
      </c>
      <c r="J2945" t="s">
        <v>23</v>
      </c>
    </row>
    <row r="2946" spans="1:10" x14ac:dyDescent="0.25">
      <c r="A2946" t="str">
        <f t="shared" si="107"/>
        <v>Function_02Application_042027</v>
      </c>
      <c r="B2946">
        <v>2943</v>
      </c>
      <c r="C2946" t="s">
        <v>357</v>
      </c>
      <c r="D2946" t="str">
        <f>VLOOKUP($C2946,'Look-Ups'!$C$2:$G$32,D$1-2,0)</f>
        <v>Function_02</v>
      </c>
      <c r="E2946" t="str">
        <f>VLOOKUP($C2946,'Look-Ups'!$C$2:$G$32,E$1-2,0)</f>
        <v>Function_Simpl_02</v>
      </c>
      <c r="F2946" t="str">
        <f>VLOOKUP($C2946,'Look-Ups'!$C$2:$G$32,F$1-2,0)</f>
        <v>Segment_02</v>
      </c>
      <c r="G2946" t="str">
        <f>VLOOKUP($C2946,'Look-Ups'!$C$2:$G$32,G$1-2,0)</f>
        <v>Proc_Type_02</v>
      </c>
      <c r="H2946" t="s">
        <v>202</v>
      </c>
      <c r="I2946">
        <f t="shared" si="108"/>
        <v>2027</v>
      </c>
      <c r="J2946" t="s">
        <v>23</v>
      </c>
    </row>
    <row r="2947" spans="1:10" x14ac:dyDescent="0.25">
      <c r="A2947" t="str">
        <f t="shared" si="107"/>
        <v>Function_02Application_042027</v>
      </c>
      <c r="B2947">
        <v>2944</v>
      </c>
      <c r="C2947" t="s">
        <v>357</v>
      </c>
      <c r="D2947" t="str">
        <f>VLOOKUP($C2947,'Look-Ups'!$C$2:$G$32,D$1-2,0)</f>
        <v>Function_02</v>
      </c>
      <c r="E2947" t="str">
        <f>VLOOKUP($C2947,'Look-Ups'!$C$2:$G$32,E$1-2,0)</f>
        <v>Function_Simpl_02</v>
      </c>
      <c r="F2947" t="str">
        <f>VLOOKUP($C2947,'Look-Ups'!$C$2:$G$32,F$1-2,0)</f>
        <v>Segment_02</v>
      </c>
      <c r="G2947" t="str">
        <f>VLOOKUP($C2947,'Look-Ups'!$C$2:$G$32,G$1-2,0)</f>
        <v>Proc_Type_02</v>
      </c>
      <c r="H2947" t="s">
        <v>244</v>
      </c>
      <c r="I2947">
        <f t="shared" si="108"/>
        <v>2027</v>
      </c>
      <c r="J2947" t="s">
        <v>23</v>
      </c>
    </row>
    <row r="2948" spans="1:10" x14ac:dyDescent="0.25">
      <c r="A2948" t="str">
        <f t="shared" si="107"/>
        <v>Function_03Application_062027</v>
      </c>
      <c r="B2948">
        <v>2945</v>
      </c>
      <c r="C2948" t="s">
        <v>359</v>
      </c>
      <c r="D2948" t="str">
        <f>VLOOKUP($C2948,'Look-Ups'!$C$2:$G$32,D$1-2,0)</f>
        <v>Function_03</v>
      </c>
      <c r="E2948" t="str">
        <f>VLOOKUP($C2948,'Look-Ups'!$C$2:$G$32,E$1-2,0)</f>
        <v>Function_Simpl_03</v>
      </c>
      <c r="F2948" t="str">
        <f>VLOOKUP($C2948,'Look-Ups'!$C$2:$G$32,F$1-2,0)</f>
        <v>Segment_03</v>
      </c>
      <c r="G2948" t="str">
        <f>VLOOKUP($C2948,'Look-Ups'!$C$2:$G$32,G$1-2,0)</f>
        <v>Proc_Type_01</v>
      </c>
      <c r="H2948" t="s">
        <v>195</v>
      </c>
      <c r="I2948">
        <f t="shared" si="108"/>
        <v>2027</v>
      </c>
      <c r="J2948" t="s">
        <v>23</v>
      </c>
    </row>
    <row r="2949" spans="1:10" x14ac:dyDescent="0.25">
      <c r="A2949" t="str">
        <f t="shared" ref="A2949:A3012" si="109">D2949&amp;C2949&amp;I2949</f>
        <v>Function_03Application_062027</v>
      </c>
      <c r="B2949">
        <v>2946</v>
      </c>
      <c r="C2949" t="s">
        <v>359</v>
      </c>
      <c r="D2949" t="str">
        <f>VLOOKUP($C2949,'Look-Ups'!$C$2:$G$32,D$1-2,0)</f>
        <v>Function_03</v>
      </c>
      <c r="E2949" t="str">
        <f>VLOOKUP($C2949,'Look-Ups'!$C$2:$G$32,E$1-2,0)</f>
        <v>Function_Simpl_03</v>
      </c>
      <c r="F2949" t="str">
        <f>VLOOKUP($C2949,'Look-Ups'!$C$2:$G$32,F$1-2,0)</f>
        <v>Segment_03</v>
      </c>
      <c r="G2949" t="str">
        <f>VLOOKUP($C2949,'Look-Ups'!$C$2:$G$32,G$1-2,0)</f>
        <v>Proc_Type_01</v>
      </c>
      <c r="H2949" t="s">
        <v>161</v>
      </c>
      <c r="I2949">
        <f t="shared" si="108"/>
        <v>2027</v>
      </c>
      <c r="J2949" t="s">
        <v>23</v>
      </c>
    </row>
    <row r="2950" spans="1:10" x14ac:dyDescent="0.25">
      <c r="A2950" t="str">
        <f t="shared" si="109"/>
        <v>Function_03Application_062027</v>
      </c>
      <c r="B2950">
        <v>2947</v>
      </c>
      <c r="C2950" t="s">
        <v>359</v>
      </c>
      <c r="D2950" t="str">
        <f>VLOOKUP($C2950,'Look-Ups'!$C$2:$G$32,D$1-2,0)</f>
        <v>Function_03</v>
      </c>
      <c r="E2950" t="str">
        <f>VLOOKUP($C2950,'Look-Ups'!$C$2:$G$32,E$1-2,0)</f>
        <v>Function_Simpl_03</v>
      </c>
      <c r="F2950" t="str">
        <f>VLOOKUP($C2950,'Look-Ups'!$C$2:$G$32,F$1-2,0)</f>
        <v>Segment_03</v>
      </c>
      <c r="G2950" t="str">
        <f>VLOOKUP($C2950,'Look-Ups'!$C$2:$G$32,G$1-2,0)</f>
        <v>Proc_Type_01</v>
      </c>
      <c r="H2950" t="s">
        <v>239</v>
      </c>
      <c r="I2950">
        <f t="shared" si="108"/>
        <v>2027</v>
      </c>
      <c r="J2950" t="s">
        <v>23</v>
      </c>
    </row>
    <row r="2951" spans="1:10" x14ac:dyDescent="0.25">
      <c r="A2951" t="str">
        <f t="shared" si="109"/>
        <v>Function_03Application_062027</v>
      </c>
      <c r="B2951">
        <v>2948</v>
      </c>
      <c r="C2951" t="s">
        <v>359</v>
      </c>
      <c r="D2951" t="str">
        <f>VLOOKUP($C2951,'Look-Ups'!$C$2:$G$32,D$1-2,0)</f>
        <v>Function_03</v>
      </c>
      <c r="E2951" t="str">
        <f>VLOOKUP($C2951,'Look-Ups'!$C$2:$G$32,E$1-2,0)</f>
        <v>Function_Simpl_03</v>
      </c>
      <c r="F2951" t="str">
        <f>VLOOKUP($C2951,'Look-Ups'!$C$2:$G$32,F$1-2,0)</f>
        <v>Segment_03</v>
      </c>
      <c r="G2951" t="str">
        <f>VLOOKUP($C2951,'Look-Ups'!$C$2:$G$32,G$1-2,0)</f>
        <v>Proc_Type_01</v>
      </c>
      <c r="H2951" t="s">
        <v>156</v>
      </c>
      <c r="I2951">
        <f t="shared" si="108"/>
        <v>2027</v>
      </c>
      <c r="J2951" t="s">
        <v>23</v>
      </c>
    </row>
    <row r="2952" spans="1:10" x14ac:dyDescent="0.25">
      <c r="A2952" t="str">
        <f t="shared" si="109"/>
        <v>Function_03Application_062027</v>
      </c>
      <c r="B2952">
        <v>2949</v>
      </c>
      <c r="C2952" t="s">
        <v>359</v>
      </c>
      <c r="D2952" t="str">
        <f>VLOOKUP($C2952,'Look-Ups'!$C$2:$G$32,D$1-2,0)</f>
        <v>Function_03</v>
      </c>
      <c r="E2952" t="str">
        <f>VLOOKUP($C2952,'Look-Ups'!$C$2:$G$32,E$1-2,0)</f>
        <v>Function_Simpl_03</v>
      </c>
      <c r="F2952" t="str">
        <f>VLOOKUP($C2952,'Look-Ups'!$C$2:$G$32,F$1-2,0)</f>
        <v>Segment_03</v>
      </c>
      <c r="G2952" t="str">
        <f>VLOOKUP($C2952,'Look-Ups'!$C$2:$G$32,G$1-2,0)</f>
        <v>Proc_Type_01</v>
      </c>
      <c r="H2952" t="s">
        <v>187</v>
      </c>
      <c r="I2952">
        <f t="shared" si="108"/>
        <v>2027</v>
      </c>
      <c r="J2952" t="s">
        <v>23</v>
      </c>
    </row>
    <row r="2953" spans="1:10" x14ac:dyDescent="0.25">
      <c r="A2953" t="str">
        <f t="shared" si="109"/>
        <v>Function_03Application_062027</v>
      </c>
      <c r="B2953">
        <v>2950</v>
      </c>
      <c r="C2953" t="s">
        <v>359</v>
      </c>
      <c r="D2953" t="str">
        <f>VLOOKUP($C2953,'Look-Ups'!$C$2:$G$32,D$1-2,0)</f>
        <v>Function_03</v>
      </c>
      <c r="E2953" t="str">
        <f>VLOOKUP($C2953,'Look-Ups'!$C$2:$G$32,E$1-2,0)</f>
        <v>Function_Simpl_03</v>
      </c>
      <c r="F2953" t="str">
        <f>VLOOKUP($C2953,'Look-Ups'!$C$2:$G$32,F$1-2,0)</f>
        <v>Segment_03</v>
      </c>
      <c r="G2953" t="str">
        <f>VLOOKUP($C2953,'Look-Ups'!$C$2:$G$32,G$1-2,0)</f>
        <v>Proc_Type_01</v>
      </c>
      <c r="H2953" t="s">
        <v>176</v>
      </c>
      <c r="I2953">
        <f t="shared" si="108"/>
        <v>2027</v>
      </c>
      <c r="J2953" t="s">
        <v>23</v>
      </c>
    </row>
    <row r="2954" spans="1:10" x14ac:dyDescent="0.25">
      <c r="A2954" t="str">
        <f t="shared" si="109"/>
        <v>Function_03Application_062027</v>
      </c>
      <c r="B2954">
        <v>2951</v>
      </c>
      <c r="C2954" t="s">
        <v>359</v>
      </c>
      <c r="D2954" t="str">
        <f>VLOOKUP($C2954,'Look-Ups'!$C$2:$G$32,D$1-2,0)</f>
        <v>Function_03</v>
      </c>
      <c r="E2954" t="str">
        <f>VLOOKUP($C2954,'Look-Ups'!$C$2:$G$32,E$1-2,0)</f>
        <v>Function_Simpl_03</v>
      </c>
      <c r="F2954" t="str">
        <f>VLOOKUP($C2954,'Look-Ups'!$C$2:$G$32,F$1-2,0)</f>
        <v>Segment_03</v>
      </c>
      <c r="G2954" t="str">
        <f>VLOOKUP($C2954,'Look-Ups'!$C$2:$G$32,G$1-2,0)</f>
        <v>Proc_Type_01</v>
      </c>
      <c r="H2954" t="s">
        <v>219</v>
      </c>
      <c r="I2954">
        <f t="shared" si="108"/>
        <v>2027</v>
      </c>
      <c r="J2954" t="s">
        <v>23</v>
      </c>
    </row>
    <row r="2955" spans="1:10" x14ac:dyDescent="0.25">
      <c r="A2955" t="str">
        <f t="shared" si="109"/>
        <v>Function_03Application_062027</v>
      </c>
      <c r="B2955">
        <v>2952</v>
      </c>
      <c r="C2955" t="s">
        <v>359</v>
      </c>
      <c r="D2955" t="str">
        <f>VLOOKUP($C2955,'Look-Ups'!$C$2:$G$32,D$1-2,0)</f>
        <v>Function_03</v>
      </c>
      <c r="E2955" t="str">
        <f>VLOOKUP($C2955,'Look-Ups'!$C$2:$G$32,E$1-2,0)</f>
        <v>Function_Simpl_03</v>
      </c>
      <c r="F2955" t="str">
        <f>VLOOKUP($C2955,'Look-Ups'!$C$2:$G$32,F$1-2,0)</f>
        <v>Segment_03</v>
      </c>
      <c r="G2955" t="str">
        <f>VLOOKUP($C2955,'Look-Ups'!$C$2:$G$32,G$1-2,0)</f>
        <v>Proc_Type_01</v>
      </c>
      <c r="H2955" t="s">
        <v>244</v>
      </c>
      <c r="I2955">
        <f t="shared" si="108"/>
        <v>2027</v>
      </c>
      <c r="J2955" t="s">
        <v>23</v>
      </c>
    </row>
    <row r="2956" spans="1:10" x14ac:dyDescent="0.25">
      <c r="A2956" t="str">
        <f t="shared" si="109"/>
        <v>Function_03Application_102027</v>
      </c>
      <c r="B2956">
        <v>2953</v>
      </c>
      <c r="C2956" t="s">
        <v>363</v>
      </c>
      <c r="D2956" t="str">
        <f>VLOOKUP($C2956,'Look-Ups'!$C$2:$G$32,D$1-2,0)</f>
        <v>Function_03</v>
      </c>
      <c r="E2956" t="str">
        <f>VLOOKUP($C2956,'Look-Ups'!$C$2:$G$32,E$1-2,0)</f>
        <v>Function_Simpl_03</v>
      </c>
      <c r="F2956" t="str">
        <f>VLOOKUP($C2956,'Look-Ups'!$C$2:$G$32,F$1-2,0)</f>
        <v>Segment_03</v>
      </c>
      <c r="G2956" t="str">
        <f>VLOOKUP($C2956,'Look-Ups'!$C$2:$G$32,G$1-2,0)</f>
        <v>Proc_Type_01</v>
      </c>
      <c r="H2956" t="s">
        <v>195</v>
      </c>
      <c r="I2956">
        <f t="shared" si="108"/>
        <v>2027</v>
      </c>
      <c r="J2956" t="s">
        <v>23</v>
      </c>
    </row>
    <row r="2957" spans="1:10" x14ac:dyDescent="0.25">
      <c r="A2957" t="str">
        <f t="shared" si="109"/>
        <v>Function_03Application_102027</v>
      </c>
      <c r="B2957">
        <v>2954</v>
      </c>
      <c r="C2957" t="s">
        <v>363</v>
      </c>
      <c r="D2957" t="str">
        <f>VLOOKUP($C2957,'Look-Ups'!$C$2:$G$32,D$1-2,0)</f>
        <v>Function_03</v>
      </c>
      <c r="E2957" t="str">
        <f>VLOOKUP($C2957,'Look-Ups'!$C$2:$G$32,E$1-2,0)</f>
        <v>Function_Simpl_03</v>
      </c>
      <c r="F2957" t="str">
        <f>VLOOKUP($C2957,'Look-Ups'!$C$2:$G$32,F$1-2,0)</f>
        <v>Segment_03</v>
      </c>
      <c r="G2957" t="str">
        <f>VLOOKUP($C2957,'Look-Ups'!$C$2:$G$32,G$1-2,0)</f>
        <v>Proc_Type_01</v>
      </c>
      <c r="H2957" t="s">
        <v>161</v>
      </c>
      <c r="I2957">
        <f t="shared" si="108"/>
        <v>2027</v>
      </c>
      <c r="J2957" t="s">
        <v>23</v>
      </c>
    </row>
    <row r="2958" spans="1:10" x14ac:dyDescent="0.25">
      <c r="A2958" t="str">
        <f t="shared" si="109"/>
        <v>Function_03Application_102027</v>
      </c>
      <c r="B2958">
        <v>2955</v>
      </c>
      <c r="C2958" t="s">
        <v>363</v>
      </c>
      <c r="D2958" t="str">
        <f>VLOOKUP($C2958,'Look-Ups'!$C$2:$G$32,D$1-2,0)</f>
        <v>Function_03</v>
      </c>
      <c r="E2958" t="str">
        <f>VLOOKUP($C2958,'Look-Ups'!$C$2:$G$32,E$1-2,0)</f>
        <v>Function_Simpl_03</v>
      </c>
      <c r="F2958" t="str">
        <f>VLOOKUP($C2958,'Look-Ups'!$C$2:$G$32,F$1-2,0)</f>
        <v>Segment_03</v>
      </c>
      <c r="G2958" t="str">
        <f>VLOOKUP($C2958,'Look-Ups'!$C$2:$G$32,G$1-2,0)</f>
        <v>Proc_Type_01</v>
      </c>
      <c r="H2958" t="s">
        <v>156</v>
      </c>
      <c r="I2958">
        <f t="shared" si="108"/>
        <v>2027</v>
      </c>
      <c r="J2958" t="s">
        <v>23</v>
      </c>
    </row>
    <row r="2959" spans="1:10" x14ac:dyDescent="0.25">
      <c r="A2959" t="str">
        <f t="shared" si="109"/>
        <v>Function_03Application_102027</v>
      </c>
      <c r="B2959">
        <v>2956</v>
      </c>
      <c r="C2959" t="s">
        <v>363</v>
      </c>
      <c r="D2959" t="str">
        <f>VLOOKUP($C2959,'Look-Ups'!$C$2:$G$32,D$1-2,0)</f>
        <v>Function_03</v>
      </c>
      <c r="E2959" t="str">
        <f>VLOOKUP($C2959,'Look-Ups'!$C$2:$G$32,E$1-2,0)</f>
        <v>Function_Simpl_03</v>
      </c>
      <c r="F2959" t="str">
        <f>VLOOKUP($C2959,'Look-Ups'!$C$2:$G$32,F$1-2,0)</f>
        <v>Segment_03</v>
      </c>
      <c r="G2959" t="str">
        <f>VLOOKUP($C2959,'Look-Ups'!$C$2:$G$32,G$1-2,0)</f>
        <v>Proc_Type_01</v>
      </c>
      <c r="H2959" t="s">
        <v>187</v>
      </c>
      <c r="I2959">
        <f t="shared" si="108"/>
        <v>2027</v>
      </c>
      <c r="J2959" t="s">
        <v>23</v>
      </c>
    </row>
    <row r="2960" spans="1:10" x14ac:dyDescent="0.25">
      <c r="A2960" t="str">
        <f t="shared" si="109"/>
        <v>Function_03Application_102027</v>
      </c>
      <c r="B2960">
        <v>2957</v>
      </c>
      <c r="C2960" t="s">
        <v>363</v>
      </c>
      <c r="D2960" t="str">
        <f>VLOOKUP($C2960,'Look-Ups'!$C$2:$G$32,D$1-2,0)</f>
        <v>Function_03</v>
      </c>
      <c r="E2960" t="str">
        <f>VLOOKUP($C2960,'Look-Ups'!$C$2:$G$32,E$1-2,0)</f>
        <v>Function_Simpl_03</v>
      </c>
      <c r="F2960" t="str">
        <f>VLOOKUP($C2960,'Look-Ups'!$C$2:$G$32,F$1-2,0)</f>
        <v>Segment_03</v>
      </c>
      <c r="G2960" t="str">
        <f>VLOOKUP($C2960,'Look-Ups'!$C$2:$G$32,G$1-2,0)</f>
        <v>Proc_Type_01</v>
      </c>
      <c r="H2960" t="s">
        <v>204</v>
      </c>
      <c r="I2960">
        <f t="shared" si="108"/>
        <v>2027</v>
      </c>
      <c r="J2960" t="s">
        <v>23</v>
      </c>
    </row>
    <row r="2961" spans="1:10" x14ac:dyDescent="0.25">
      <c r="A2961" t="str">
        <f t="shared" si="109"/>
        <v>Function_03Application_102027</v>
      </c>
      <c r="B2961">
        <v>2958</v>
      </c>
      <c r="C2961" t="s">
        <v>363</v>
      </c>
      <c r="D2961" t="str">
        <f>VLOOKUP($C2961,'Look-Ups'!$C$2:$G$32,D$1-2,0)</f>
        <v>Function_03</v>
      </c>
      <c r="E2961" t="str">
        <f>VLOOKUP($C2961,'Look-Ups'!$C$2:$G$32,E$1-2,0)</f>
        <v>Function_Simpl_03</v>
      </c>
      <c r="F2961" t="str">
        <f>VLOOKUP($C2961,'Look-Ups'!$C$2:$G$32,F$1-2,0)</f>
        <v>Segment_03</v>
      </c>
      <c r="G2961" t="str">
        <f>VLOOKUP($C2961,'Look-Ups'!$C$2:$G$32,G$1-2,0)</f>
        <v>Proc_Type_01</v>
      </c>
      <c r="H2961" t="s">
        <v>239</v>
      </c>
      <c r="I2961">
        <f t="shared" si="108"/>
        <v>2027</v>
      </c>
      <c r="J2961" t="s">
        <v>23</v>
      </c>
    </row>
    <row r="2962" spans="1:10" x14ac:dyDescent="0.25">
      <c r="A2962" t="str">
        <f t="shared" si="109"/>
        <v>Function_03Application_102027</v>
      </c>
      <c r="B2962">
        <v>2959</v>
      </c>
      <c r="C2962" t="s">
        <v>363</v>
      </c>
      <c r="D2962" t="str">
        <f>VLOOKUP($C2962,'Look-Ups'!$C$2:$G$32,D$1-2,0)</f>
        <v>Function_03</v>
      </c>
      <c r="E2962" t="str">
        <f>VLOOKUP($C2962,'Look-Ups'!$C$2:$G$32,E$1-2,0)</f>
        <v>Function_Simpl_03</v>
      </c>
      <c r="F2962" t="str">
        <f>VLOOKUP($C2962,'Look-Ups'!$C$2:$G$32,F$1-2,0)</f>
        <v>Segment_03</v>
      </c>
      <c r="G2962" t="str">
        <f>VLOOKUP($C2962,'Look-Ups'!$C$2:$G$32,G$1-2,0)</f>
        <v>Proc_Type_01</v>
      </c>
      <c r="H2962" t="s">
        <v>219</v>
      </c>
      <c r="I2962">
        <f t="shared" si="108"/>
        <v>2027</v>
      </c>
      <c r="J2962" t="s">
        <v>23</v>
      </c>
    </row>
    <row r="2963" spans="1:10" x14ac:dyDescent="0.25">
      <c r="A2963" t="str">
        <f t="shared" si="109"/>
        <v>Function_03Application_102027</v>
      </c>
      <c r="B2963">
        <v>2960</v>
      </c>
      <c r="C2963" t="s">
        <v>363</v>
      </c>
      <c r="D2963" t="str">
        <f>VLOOKUP($C2963,'Look-Ups'!$C$2:$G$32,D$1-2,0)</f>
        <v>Function_03</v>
      </c>
      <c r="E2963" t="str">
        <f>VLOOKUP($C2963,'Look-Ups'!$C$2:$G$32,E$1-2,0)</f>
        <v>Function_Simpl_03</v>
      </c>
      <c r="F2963" t="str">
        <f>VLOOKUP($C2963,'Look-Ups'!$C$2:$G$32,F$1-2,0)</f>
        <v>Segment_03</v>
      </c>
      <c r="G2963" t="str">
        <f>VLOOKUP($C2963,'Look-Ups'!$C$2:$G$32,G$1-2,0)</f>
        <v>Proc_Type_01</v>
      </c>
      <c r="H2963" t="s">
        <v>244</v>
      </c>
      <c r="I2963">
        <f t="shared" si="108"/>
        <v>2027</v>
      </c>
      <c r="J2963" t="s">
        <v>23</v>
      </c>
    </row>
    <row r="2964" spans="1:10" x14ac:dyDescent="0.25">
      <c r="A2964" t="str">
        <f t="shared" si="109"/>
        <v>Function_03Application_112027</v>
      </c>
      <c r="B2964">
        <v>2961</v>
      </c>
      <c r="C2964" t="s">
        <v>364</v>
      </c>
      <c r="D2964" t="str">
        <f>VLOOKUP($C2964,'Look-Ups'!$C$2:$G$32,D$1-2,0)</f>
        <v>Function_03</v>
      </c>
      <c r="E2964" t="str">
        <f>VLOOKUP($C2964,'Look-Ups'!$C$2:$G$32,E$1-2,0)</f>
        <v>Function_Simpl_03</v>
      </c>
      <c r="F2964" t="str">
        <f>VLOOKUP($C2964,'Look-Ups'!$C$2:$G$32,F$1-2,0)</f>
        <v>Segment_03</v>
      </c>
      <c r="G2964" t="str">
        <f>VLOOKUP($C2964,'Look-Ups'!$C$2:$G$32,G$1-2,0)</f>
        <v>Proc_Type_01</v>
      </c>
      <c r="H2964" t="s">
        <v>195</v>
      </c>
      <c r="I2964">
        <f t="shared" si="108"/>
        <v>2027</v>
      </c>
      <c r="J2964" t="s">
        <v>23</v>
      </c>
    </row>
    <row r="2965" spans="1:10" x14ac:dyDescent="0.25">
      <c r="A2965" t="str">
        <f t="shared" si="109"/>
        <v>Function_03Application_112027</v>
      </c>
      <c r="B2965">
        <v>2962</v>
      </c>
      <c r="C2965" t="s">
        <v>364</v>
      </c>
      <c r="D2965" t="str">
        <f>VLOOKUP($C2965,'Look-Ups'!$C$2:$G$32,D$1-2,0)</f>
        <v>Function_03</v>
      </c>
      <c r="E2965" t="str">
        <f>VLOOKUP($C2965,'Look-Ups'!$C$2:$G$32,E$1-2,0)</f>
        <v>Function_Simpl_03</v>
      </c>
      <c r="F2965" t="str">
        <f>VLOOKUP($C2965,'Look-Ups'!$C$2:$G$32,F$1-2,0)</f>
        <v>Segment_03</v>
      </c>
      <c r="G2965" t="str">
        <f>VLOOKUP($C2965,'Look-Ups'!$C$2:$G$32,G$1-2,0)</f>
        <v>Proc_Type_01</v>
      </c>
      <c r="H2965" t="s">
        <v>156</v>
      </c>
      <c r="I2965">
        <f t="shared" si="108"/>
        <v>2027</v>
      </c>
      <c r="J2965" t="s">
        <v>23</v>
      </c>
    </row>
    <row r="2966" spans="1:10" x14ac:dyDescent="0.25">
      <c r="A2966" t="str">
        <f t="shared" si="109"/>
        <v>Function_03Application_112027</v>
      </c>
      <c r="B2966">
        <v>2963</v>
      </c>
      <c r="C2966" t="s">
        <v>364</v>
      </c>
      <c r="D2966" t="str">
        <f>VLOOKUP($C2966,'Look-Ups'!$C$2:$G$32,D$1-2,0)</f>
        <v>Function_03</v>
      </c>
      <c r="E2966" t="str">
        <f>VLOOKUP($C2966,'Look-Ups'!$C$2:$G$32,E$1-2,0)</f>
        <v>Function_Simpl_03</v>
      </c>
      <c r="F2966" t="str">
        <f>VLOOKUP($C2966,'Look-Ups'!$C$2:$G$32,F$1-2,0)</f>
        <v>Segment_03</v>
      </c>
      <c r="G2966" t="str">
        <f>VLOOKUP($C2966,'Look-Ups'!$C$2:$G$32,G$1-2,0)</f>
        <v>Proc_Type_01</v>
      </c>
      <c r="H2966" t="s">
        <v>161</v>
      </c>
      <c r="I2966">
        <f t="shared" si="108"/>
        <v>2027</v>
      </c>
      <c r="J2966" t="s">
        <v>23</v>
      </c>
    </row>
    <row r="2967" spans="1:10" x14ac:dyDescent="0.25">
      <c r="A2967" t="str">
        <f t="shared" si="109"/>
        <v>Function_03Application_112027</v>
      </c>
      <c r="B2967">
        <v>2964</v>
      </c>
      <c r="C2967" t="s">
        <v>364</v>
      </c>
      <c r="D2967" t="str">
        <f>VLOOKUP($C2967,'Look-Ups'!$C$2:$G$32,D$1-2,0)</f>
        <v>Function_03</v>
      </c>
      <c r="E2967" t="str">
        <f>VLOOKUP($C2967,'Look-Ups'!$C$2:$G$32,E$1-2,0)</f>
        <v>Function_Simpl_03</v>
      </c>
      <c r="F2967" t="str">
        <f>VLOOKUP($C2967,'Look-Ups'!$C$2:$G$32,F$1-2,0)</f>
        <v>Segment_03</v>
      </c>
      <c r="G2967" t="str">
        <f>VLOOKUP($C2967,'Look-Ups'!$C$2:$G$32,G$1-2,0)</f>
        <v>Proc_Type_01</v>
      </c>
      <c r="H2967" t="s">
        <v>239</v>
      </c>
      <c r="I2967">
        <f t="shared" si="108"/>
        <v>2027</v>
      </c>
      <c r="J2967" t="s">
        <v>23</v>
      </c>
    </row>
    <row r="2968" spans="1:10" x14ac:dyDescent="0.25">
      <c r="A2968" t="str">
        <f t="shared" si="109"/>
        <v>Function_03Application_112027</v>
      </c>
      <c r="B2968">
        <v>2965</v>
      </c>
      <c r="C2968" t="s">
        <v>364</v>
      </c>
      <c r="D2968" t="str">
        <f>VLOOKUP($C2968,'Look-Ups'!$C$2:$G$32,D$1-2,0)</f>
        <v>Function_03</v>
      </c>
      <c r="E2968" t="str">
        <f>VLOOKUP($C2968,'Look-Ups'!$C$2:$G$32,E$1-2,0)</f>
        <v>Function_Simpl_03</v>
      </c>
      <c r="F2968" t="str">
        <f>VLOOKUP($C2968,'Look-Ups'!$C$2:$G$32,F$1-2,0)</f>
        <v>Segment_03</v>
      </c>
      <c r="G2968" t="str">
        <f>VLOOKUP($C2968,'Look-Ups'!$C$2:$G$32,G$1-2,0)</f>
        <v>Proc_Type_01</v>
      </c>
      <c r="H2968" t="s">
        <v>204</v>
      </c>
      <c r="I2968">
        <f t="shared" si="108"/>
        <v>2027</v>
      </c>
      <c r="J2968" t="s">
        <v>23</v>
      </c>
    </row>
    <row r="2969" spans="1:10" x14ac:dyDescent="0.25">
      <c r="A2969" t="str">
        <f t="shared" si="109"/>
        <v>Function_03Application_112027</v>
      </c>
      <c r="B2969">
        <v>2966</v>
      </c>
      <c r="C2969" t="s">
        <v>364</v>
      </c>
      <c r="D2969" t="str">
        <f>VLOOKUP($C2969,'Look-Ups'!$C$2:$G$32,D$1-2,0)</f>
        <v>Function_03</v>
      </c>
      <c r="E2969" t="str">
        <f>VLOOKUP($C2969,'Look-Ups'!$C$2:$G$32,E$1-2,0)</f>
        <v>Function_Simpl_03</v>
      </c>
      <c r="F2969" t="str">
        <f>VLOOKUP($C2969,'Look-Ups'!$C$2:$G$32,F$1-2,0)</f>
        <v>Segment_03</v>
      </c>
      <c r="G2969" t="str">
        <f>VLOOKUP($C2969,'Look-Ups'!$C$2:$G$32,G$1-2,0)</f>
        <v>Proc_Type_01</v>
      </c>
      <c r="H2969" t="s">
        <v>209</v>
      </c>
      <c r="I2969">
        <f t="shared" si="108"/>
        <v>2027</v>
      </c>
      <c r="J2969" t="s">
        <v>23</v>
      </c>
    </row>
    <row r="2970" spans="1:10" x14ac:dyDescent="0.25">
      <c r="A2970" t="str">
        <f t="shared" si="109"/>
        <v>Function_03Application_112027</v>
      </c>
      <c r="B2970">
        <v>2967</v>
      </c>
      <c r="C2970" t="s">
        <v>364</v>
      </c>
      <c r="D2970" t="str">
        <f>VLOOKUP($C2970,'Look-Ups'!$C$2:$G$32,D$1-2,0)</f>
        <v>Function_03</v>
      </c>
      <c r="E2970" t="str">
        <f>VLOOKUP($C2970,'Look-Ups'!$C$2:$G$32,E$1-2,0)</f>
        <v>Function_Simpl_03</v>
      </c>
      <c r="F2970" t="str">
        <f>VLOOKUP($C2970,'Look-Ups'!$C$2:$G$32,F$1-2,0)</f>
        <v>Segment_03</v>
      </c>
      <c r="G2970" t="str">
        <f>VLOOKUP($C2970,'Look-Ups'!$C$2:$G$32,G$1-2,0)</f>
        <v>Proc_Type_01</v>
      </c>
      <c r="H2970" t="s">
        <v>219</v>
      </c>
      <c r="I2970">
        <f t="shared" si="108"/>
        <v>2027</v>
      </c>
      <c r="J2970" t="s">
        <v>23</v>
      </c>
    </row>
    <row r="2971" spans="1:10" x14ac:dyDescent="0.25">
      <c r="A2971" t="str">
        <f t="shared" si="109"/>
        <v>Function_03Application_112027</v>
      </c>
      <c r="B2971">
        <v>2968</v>
      </c>
      <c r="C2971" t="s">
        <v>364</v>
      </c>
      <c r="D2971" t="str">
        <f>VLOOKUP($C2971,'Look-Ups'!$C$2:$G$32,D$1-2,0)</f>
        <v>Function_03</v>
      </c>
      <c r="E2971" t="str">
        <f>VLOOKUP($C2971,'Look-Ups'!$C$2:$G$32,E$1-2,0)</f>
        <v>Function_Simpl_03</v>
      </c>
      <c r="F2971" t="str">
        <f>VLOOKUP($C2971,'Look-Ups'!$C$2:$G$32,F$1-2,0)</f>
        <v>Segment_03</v>
      </c>
      <c r="G2971" t="str">
        <f>VLOOKUP($C2971,'Look-Ups'!$C$2:$G$32,G$1-2,0)</f>
        <v>Proc_Type_01</v>
      </c>
      <c r="H2971" t="s">
        <v>244</v>
      </c>
      <c r="I2971">
        <f t="shared" si="108"/>
        <v>2027</v>
      </c>
      <c r="J2971" t="s">
        <v>23</v>
      </c>
    </row>
    <row r="2972" spans="1:10" x14ac:dyDescent="0.25">
      <c r="A2972" t="str">
        <f t="shared" si="109"/>
        <v>Function_03Application_142027</v>
      </c>
      <c r="B2972">
        <v>2969</v>
      </c>
      <c r="C2972" t="s">
        <v>367</v>
      </c>
      <c r="D2972" t="str">
        <f>VLOOKUP($C2972,'Look-Ups'!$C$2:$G$32,D$1-2,0)</f>
        <v>Function_03</v>
      </c>
      <c r="E2972" t="str">
        <f>VLOOKUP($C2972,'Look-Ups'!$C$2:$G$32,E$1-2,0)</f>
        <v>Function_Simpl_03</v>
      </c>
      <c r="F2972" t="str">
        <f>VLOOKUP($C2972,'Look-Ups'!$C$2:$G$32,F$1-2,0)</f>
        <v>Segment_03</v>
      </c>
      <c r="G2972" t="str">
        <f>VLOOKUP($C2972,'Look-Ups'!$C$2:$G$32,G$1-2,0)</f>
        <v>Proc_Type_01</v>
      </c>
      <c r="H2972" t="s">
        <v>195</v>
      </c>
      <c r="I2972">
        <f t="shared" si="108"/>
        <v>2027</v>
      </c>
      <c r="J2972" t="s">
        <v>23</v>
      </c>
    </row>
    <row r="2973" spans="1:10" x14ac:dyDescent="0.25">
      <c r="A2973" t="str">
        <f t="shared" si="109"/>
        <v>Function_03Application_142027</v>
      </c>
      <c r="B2973">
        <v>2970</v>
      </c>
      <c r="C2973" t="s">
        <v>367</v>
      </c>
      <c r="D2973" t="str">
        <f>VLOOKUP($C2973,'Look-Ups'!$C$2:$G$32,D$1-2,0)</f>
        <v>Function_03</v>
      </c>
      <c r="E2973" t="str">
        <f>VLOOKUP($C2973,'Look-Ups'!$C$2:$G$32,E$1-2,0)</f>
        <v>Function_Simpl_03</v>
      </c>
      <c r="F2973" t="str">
        <f>VLOOKUP($C2973,'Look-Ups'!$C$2:$G$32,F$1-2,0)</f>
        <v>Segment_03</v>
      </c>
      <c r="G2973" t="str">
        <f>VLOOKUP($C2973,'Look-Ups'!$C$2:$G$32,G$1-2,0)</f>
        <v>Proc_Type_01</v>
      </c>
      <c r="H2973" t="s">
        <v>161</v>
      </c>
      <c r="I2973">
        <f t="shared" ref="I2973:I3036" si="110">I2618+1</f>
        <v>2027</v>
      </c>
      <c r="J2973" t="s">
        <v>23</v>
      </c>
    </row>
    <row r="2974" spans="1:10" x14ac:dyDescent="0.25">
      <c r="A2974" t="str">
        <f t="shared" si="109"/>
        <v>Function_03Application_142027</v>
      </c>
      <c r="B2974">
        <v>2971</v>
      </c>
      <c r="C2974" t="s">
        <v>367</v>
      </c>
      <c r="D2974" t="str">
        <f>VLOOKUP($C2974,'Look-Ups'!$C$2:$G$32,D$1-2,0)</f>
        <v>Function_03</v>
      </c>
      <c r="E2974" t="str">
        <f>VLOOKUP($C2974,'Look-Ups'!$C$2:$G$32,E$1-2,0)</f>
        <v>Function_Simpl_03</v>
      </c>
      <c r="F2974" t="str">
        <f>VLOOKUP($C2974,'Look-Ups'!$C$2:$G$32,F$1-2,0)</f>
        <v>Segment_03</v>
      </c>
      <c r="G2974" t="str">
        <f>VLOOKUP($C2974,'Look-Ups'!$C$2:$G$32,G$1-2,0)</f>
        <v>Proc_Type_01</v>
      </c>
      <c r="H2974" t="s">
        <v>219</v>
      </c>
      <c r="I2974">
        <f t="shared" si="110"/>
        <v>2027</v>
      </c>
      <c r="J2974" t="s">
        <v>23</v>
      </c>
    </row>
    <row r="2975" spans="1:10" x14ac:dyDescent="0.25">
      <c r="A2975" t="str">
        <f t="shared" si="109"/>
        <v>Function_03Application_142027</v>
      </c>
      <c r="B2975">
        <v>2972</v>
      </c>
      <c r="C2975" t="s">
        <v>367</v>
      </c>
      <c r="D2975" t="str">
        <f>VLOOKUP($C2975,'Look-Ups'!$C$2:$G$32,D$1-2,0)</f>
        <v>Function_03</v>
      </c>
      <c r="E2975" t="str">
        <f>VLOOKUP($C2975,'Look-Ups'!$C$2:$G$32,E$1-2,0)</f>
        <v>Function_Simpl_03</v>
      </c>
      <c r="F2975" t="str">
        <f>VLOOKUP($C2975,'Look-Ups'!$C$2:$G$32,F$1-2,0)</f>
        <v>Segment_03</v>
      </c>
      <c r="G2975" t="str">
        <f>VLOOKUP($C2975,'Look-Ups'!$C$2:$G$32,G$1-2,0)</f>
        <v>Proc_Type_01</v>
      </c>
      <c r="H2975" t="s">
        <v>162</v>
      </c>
      <c r="I2975">
        <f t="shared" si="110"/>
        <v>2027</v>
      </c>
      <c r="J2975" t="s">
        <v>23</v>
      </c>
    </row>
    <row r="2976" spans="1:10" x14ac:dyDescent="0.25">
      <c r="A2976" t="str">
        <f t="shared" si="109"/>
        <v>Function_03Application_142027</v>
      </c>
      <c r="B2976">
        <v>2973</v>
      </c>
      <c r="C2976" t="s">
        <v>367</v>
      </c>
      <c r="D2976" t="str">
        <f>VLOOKUP($C2976,'Look-Ups'!$C$2:$G$32,D$1-2,0)</f>
        <v>Function_03</v>
      </c>
      <c r="E2976" t="str">
        <f>VLOOKUP($C2976,'Look-Ups'!$C$2:$G$32,E$1-2,0)</f>
        <v>Function_Simpl_03</v>
      </c>
      <c r="F2976" t="str">
        <f>VLOOKUP($C2976,'Look-Ups'!$C$2:$G$32,F$1-2,0)</f>
        <v>Segment_03</v>
      </c>
      <c r="G2976" t="str">
        <f>VLOOKUP($C2976,'Look-Ups'!$C$2:$G$32,G$1-2,0)</f>
        <v>Proc_Type_01</v>
      </c>
      <c r="H2976" t="s">
        <v>156</v>
      </c>
      <c r="I2976">
        <f t="shared" si="110"/>
        <v>2027</v>
      </c>
      <c r="J2976" t="s">
        <v>23</v>
      </c>
    </row>
    <row r="2977" spans="1:10" x14ac:dyDescent="0.25">
      <c r="A2977" t="str">
        <f t="shared" si="109"/>
        <v>Function_03Application_142027</v>
      </c>
      <c r="B2977">
        <v>2974</v>
      </c>
      <c r="C2977" t="s">
        <v>367</v>
      </c>
      <c r="D2977" t="str">
        <f>VLOOKUP($C2977,'Look-Ups'!$C$2:$G$32,D$1-2,0)</f>
        <v>Function_03</v>
      </c>
      <c r="E2977" t="str">
        <f>VLOOKUP($C2977,'Look-Ups'!$C$2:$G$32,E$1-2,0)</f>
        <v>Function_Simpl_03</v>
      </c>
      <c r="F2977" t="str">
        <f>VLOOKUP($C2977,'Look-Ups'!$C$2:$G$32,F$1-2,0)</f>
        <v>Segment_03</v>
      </c>
      <c r="G2977" t="str">
        <f>VLOOKUP($C2977,'Look-Ups'!$C$2:$G$32,G$1-2,0)</f>
        <v>Proc_Type_01</v>
      </c>
      <c r="H2977" t="s">
        <v>187</v>
      </c>
      <c r="I2977">
        <f t="shared" si="110"/>
        <v>2027</v>
      </c>
      <c r="J2977" t="s">
        <v>23</v>
      </c>
    </row>
    <row r="2978" spans="1:10" x14ac:dyDescent="0.25">
      <c r="A2978" t="str">
        <f t="shared" si="109"/>
        <v>Function_03Application_142027</v>
      </c>
      <c r="B2978">
        <v>2975</v>
      </c>
      <c r="C2978" t="s">
        <v>367</v>
      </c>
      <c r="D2978" t="str">
        <f>VLOOKUP($C2978,'Look-Ups'!$C$2:$G$32,D$1-2,0)</f>
        <v>Function_03</v>
      </c>
      <c r="E2978" t="str">
        <f>VLOOKUP($C2978,'Look-Ups'!$C$2:$G$32,E$1-2,0)</f>
        <v>Function_Simpl_03</v>
      </c>
      <c r="F2978" t="str">
        <f>VLOOKUP($C2978,'Look-Ups'!$C$2:$G$32,F$1-2,0)</f>
        <v>Segment_03</v>
      </c>
      <c r="G2978" t="str">
        <f>VLOOKUP($C2978,'Look-Ups'!$C$2:$G$32,G$1-2,0)</f>
        <v>Proc_Type_01</v>
      </c>
      <c r="H2978" t="s">
        <v>239</v>
      </c>
      <c r="I2978">
        <f t="shared" si="110"/>
        <v>2027</v>
      </c>
      <c r="J2978" t="s">
        <v>23</v>
      </c>
    </row>
    <row r="2979" spans="1:10" x14ac:dyDescent="0.25">
      <c r="A2979" t="str">
        <f t="shared" si="109"/>
        <v>Function_03Application_142027</v>
      </c>
      <c r="B2979">
        <v>2976</v>
      </c>
      <c r="C2979" t="s">
        <v>367</v>
      </c>
      <c r="D2979" t="str">
        <f>VLOOKUP($C2979,'Look-Ups'!$C$2:$G$32,D$1-2,0)</f>
        <v>Function_03</v>
      </c>
      <c r="E2979" t="str">
        <f>VLOOKUP($C2979,'Look-Ups'!$C$2:$G$32,E$1-2,0)</f>
        <v>Function_Simpl_03</v>
      </c>
      <c r="F2979" t="str">
        <f>VLOOKUP($C2979,'Look-Ups'!$C$2:$G$32,F$1-2,0)</f>
        <v>Segment_03</v>
      </c>
      <c r="G2979" t="str">
        <f>VLOOKUP($C2979,'Look-Ups'!$C$2:$G$32,G$1-2,0)</f>
        <v>Proc_Type_01</v>
      </c>
      <c r="H2979" t="s">
        <v>244</v>
      </c>
      <c r="I2979">
        <f t="shared" si="110"/>
        <v>2027</v>
      </c>
      <c r="J2979" t="s">
        <v>23</v>
      </c>
    </row>
    <row r="2980" spans="1:10" x14ac:dyDescent="0.25">
      <c r="A2980" t="str">
        <f t="shared" si="109"/>
        <v>Function_03Application_152027</v>
      </c>
      <c r="B2980">
        <v>2977</v>
      </c>
      <c r="C2980" t="s">
        <v>368</v>
      </c>
      <c r="D2980" t="str">
        <f>VLOOKUP($C2980,'Look-Ups'!$C$2:$G$32,D$1-2,0)</f>
        <v>Function_03</v>
      </c>
      <c r="E2980" t="str">
        <f>VLOOKUP($C2980,'Look-Ups'!$C$2:$G$32,E$1-2,0)</f>
        <v>Function_Simpl_03</v>
      </c>
      <c r="F2980" t="str">
        <f>VLOOKUP($C2980,'Look-Ups'!$C$2:$G$32,F$1-2,0)</f>
        <v>Segment_03</v>
      </c>
      <c r="G2980" t="str">
        <f>VLOOKUP($C2980,'Look-Ups'!$C$2:$G$32,G$1-2,0)</f>
        <v>Proc_Type_01</v>
      </c>
      <c r="H2980" t="s">
        <v>195</v>
      </c>
      <c r="I2980">
        <f t="shared" si="110"/>
        <v>2027</v>
      </c>
      <c r="J2980" t="s">
        <v>23</v>
      </c>
    </row>
    <row r="2981" spans="1:10" x14ac:dyDescent="0.25">
      <c r="A2981" t="str">
        <f t="shared" si="109"/>
        <v>Function_03Application_152027</v>
      </c>
      <c r="B2981">
        <v>2978</v>
      </c>
      <c r="C2981" t="s">
        <v>368</v>
      </c>
      <c r="D2981" t="str">
        <f>VLOOKUP($C2981,'Look-Ups'!$C$2:$G$32,D$1-2,0)</f>
        <v>Function_03</v>
      </c>
      <c r="E2981" t="str">
        <f>VLOOKUP($C2981,'Look-Ups'!$C$2:$G$32,E$1-2,0)</f>
        <v>Function_Simpl_03</v>
      </c>
      <c r="F2981" t="str">
        <f>VLOOKUP($C2981,'Look-Ups'!$C$2:$G$32,F$1-2,0)</f>
        <v>Segment_03</v>
      </c>
      <c r="G2981" t="str">
        <f>VLOOKUP($C2981,'Look-Ups'!$C$2:$G$32,G$1-2,0)</f>
        <v>Proc_Type_01</v>
      </c>
      <c r="H2981" t="s">
        <v>161</v>
      </c>
      <c r="I2981">
        <f t="shared" si="110"/>
        <v>2027</v>
      </c>
      <c r="J2981" t="s">
        <v>23</v>
      </c>
    </row>
    <row r="2982" spans="1:10" x14ac:dyDescent="0.25">
      <c r="A2982" t="str">
        <f t="shared" si="109"/>
        <v>Function_03Application_152027</v>
      </c>
      <c r="B2982">
        <v>2979</v>
      </c>
      <c r="C2982" t="s">
        <v>368</v>
      </c>
      <c r="D2982" t="str">
        <f>VLOOKUP($C2982,'Look-Ups'!$C$2:$G$32,D$1-2,0)</f>
        <v>Function_03</v>
      </c>
      <c r="E2982" t="str">
        <f>VLOOKUP($C2982,'Look-Ups'!$C$2:$G$32,E$1-2,0)</f>
        <v>Function_Simpl_03</v>
      </c>
      <c r="F2982" t="str">
        <f>VLOOKUP($C2982,'Look-Ups'!$C$2:$G$32,F$1-2,0)</f>
        <v>Segment_03</v>
      </c>
      <c r="G2982" t="str">
        <f>VLOOKUP($C2982,'Look-Ups'!$C$2:$G$32,G$1-2,0)</f>
        <v>Proc_Type_01</v>
      </c>
      <c r="H2982" t="s">
        <v>239</v>
      </c>
      <c r="I2982">
        <f t="shared" si="110"/>
        <v>2027</v>
      </c>
      <c r="J2982" t="s">
        <v>23</v>
      </c>
    </row>
    <row r="2983" spans="1:10" x14ac:dyDescent="0.25">
      <c r="A2983" t="str">
        <f t="shared" si="109"/>
        <v>Function_03Application_152027</v>
      </c>
      <c r="B2983">
        <v>2980</v>
      </c>
      <c r="C2983" t="s">
        <v>368</v>
      </c>
      <c r="D2983" t="str">
        <f>VLOOKUP($C2983,'Look-Ups'!$C$2:$G$32,D$1-2,0)</f>
        <v>Function_03</v>
      </c>
      <c r="E2983" t="str">
        <f>VLOOKUP($C2983,'Look-Ups'!$C$2:$G$32,E$1-2,0)</f>
        <v>Function_Simpl_03</v>
      </c>
      <c r="F2983" t="str">
        <f>VLOOKUP($C2983,'Look-Ups'!$C$2:$G$32,F$1-2,0)</f>
        <v>Segment_03</v>
      </c>
      <c r="G2983" t="str">
        <f>VLOOKUP($C2983,'Look-Ups'!$C$2:$G$32,G$1-2,0)</f>
        <v>Proc_Type_01</v>
      </c>
      <c r="H2983" t="s">
        <v>187</v>
      </c>
      <c r="I2983">
        <f t="shared" si="110"/>
        <v>2027</v>
      </c>
      <c r="J2983" t="s">
        <v>23</v>
      </c>
    </row>
    <row r="2984" spans="1:10" x14ac:dyDescent="0.25">
      <c r="A2984" t="str">
        <f t="shared" si="109"/>
        <v>Function_03Application_152027</v>
      </c>
      <c r="B2984">
        <v>2981</v>
      </c>
      <c r="C2984" t="s">
        <v>368</v>
      </c>
      <c r="D2984" t="str">
        <f>VLOOKUP($C2984,'Look-Ups'!$C$2:$G$32,D$1-2,0)</f>
        <v>Function_03</v>
      </c>
      <c r="E2984" t="str">
        <f>VLOOKUP($C2984,'Look-Ups'!$C$2:$G$32,E$1-2,0)</f>
        <v>Function_Simpl_03</v>
      </c>
      <c r="F2984" t="str">
        <f>VLOOKUP($C2984,'Look-Ups'!$C$2:$G$32,F$1-2,0)</f>
        <v>Segment_03</v>
      </c>
      <c r="G2984" t="str">
        <f>VLOOKUP($C2984,'Look-Ups'!$C$2:$G$32,G$1-2,0)</f>
        <v>Proc_Type_01</v>
      </c>
      <c r="H2984" t="s">
        <v>204</v>
      </c>
      <c r="I2984">
        <f t="shared" si="110"/>
        <v>2027</v>
      </c>
      <c r="J2984" t="s">
        <v>23</v>
      </c>
    </row>
    <row r="2985" spans="1:10" x14ac:dyDescent="0.25">
      <c r="A2985" t="str">
        <f t="shared" si="109"/>
        <v>Function_03Application_152027</v>
      </c>
      <c r="B2985">
        <v>2982</v>
      </c>
      <c r="C2985" t="s">
        <v>368</v>
      </c>
      <c r="D2985" t="str">
        <f>VLOOKUP($C2985,'Look-Ups'!$C$2:$G$32,D$1-2,0)</f>
        <v>Function_03</v>
      </c>
      <c r="E2985" t="str">
        <f>VLOOKUP($C2985,'Look-Ups'!$C$2:$G$32,E$1-2,0)</f>
        <v>Function_Simpl_03</v>
      </c>
      <c r="F2985" t="str">
        <f>VLOOKUP($C2985,'Look-Ups'!$C$2:$G$32,F$1-2,0)</f>
        <v>Segment_03</v>
      </c>
      <c r="G2985" t="str">
        <f>VLOOKUP($C2985,'Look-Ups'!$C$2:$G$32,G$1-2,0)</f>
        <v>Proc_Type_01</v>
      </c>
      <c r="H2985" t="s">
        <v>162</v>
      </c>
      <c r="I2985">
        <f t="shared" si="110"/>
        <v>2027</v>
      </c>
      <c r="J2985" t="s">
        <v>23</v>
      </c>
    </row>
    <row r="2986" spans="1:10" x14ac:dyDescent="0.25">
      <c r="A2986" t="str">
        <f t="shared" si="109"/>
        <v>Function_03Application_152027</v>
      </c>
      <c r="B2986">
        <v>2983</v>
      </c>
      <c r="C2986" t="s">
        <v>368</v>
      </c>
      <c r="D2986" t="str">
        <f>VLOOKUP($C2986,'Look-Ups'!$C$2:$G$32,D$1-2,0)</f>
        <v>Function_03</v>
      </c>
      <c r="E2986" t="str">
        <f>VLOOKUP($C2986,'Look-Ups'!$C$2:$G$32,E$1-2,0)</f>
        <v>Function_Simpl_03</v>
      </c>
      <c r="F2986" t="str">
        <f>VLOOKUP($C2986,'Look-Ups'!$C$2:$G$32,F$1-2,0)</f>
        <v>Segment_03</v>
      </c>
      <c r="G2986" t="str">
        <f>VLOOKUP($C2986,'Look-Ups'!$C$2:$G$32,G$1-2,0)</f>
        <v>Proc_Type_01</v>
      </c>
      <c r="H2986" t="s">
        <v>156</v>
      </c>
      <c r="I2986">
        <f t="shared" si="110"/>
        <v>2027</v>
      </c>
      <c r="J2986" t="s">
        <v>23</v>
      </c>
    </row>
    <row r="2987" spans="1:10" x14ac:dyDescent="0.25">
      <c r="A2987" t="str">
        <f t="shared" si="109"/>
        <v>Function_03Application_152027</v>
      </c>
      <c r="B2987">
        <v>2984</v>
      </c>
      <c r="C2987" t="s">
        <v>368</v>
      </c>
      <c r="D2987" t="str">
        <f>VLOOKUP($C2987,'Look-Ups'!$C$2:$G$32,D$1-2,0)</f>
        <v>Function_03</v>
      </c>
      <c r="E2987" t="str">
        <f>VLOOKUP($C2987,'Look-Ups'!$C$2:$G$32,E$1-2,0)</f>
        <v>Function_Simpl_03</v>
      </c>
      <c r="F2987" t="str">
        <f>VLOOKUP($C2987,'Look-Ups'!$C$2:$G$32,F$1-2,0)</f>
        <v>Segment_03</v>
      </c>
      <c r="G2987" t="str">
        <f>VLOOKUP($C2987,'Look-Ups'!$C$2:$G$32,G$1-2,0)</f>
        <v>Proc_Type_01</v>
      </c>
      <c r="H2987" t="s">
        <v>244</v>
      </c>
      <c r="I2987">
        <f t="shared" si="110"/>
        <v>2027</v>
      </c>
      <c r="J2987" t="s">
        <v>23</v>
      </c>
    </row>
    <row r="2988" spans="1:10" x14ac:dyDescent="0.25">
      <c r="A2988" t="str">
        <f t="shared" si="109"/>
        <v>Function_03Application_072027</v>
      </c>
      <c r="B2988">
        <v>2985</v>
      </c>
      <c r="C2988" t="s">
        <v>360</v>
      </c>
      <c r="D2988" t="str">
        <f>VLOOKUP($C2988,'Look-Ups'!$C$2:$G$32,D$1-2,0)</f>
        <v>Function_03</v>
      </c>
      <c r="E2988" t="str">
        <f>VLOOKUP($C2988,'Look-Ups'!$C$2:$G$32,E$1-2,0)</f>
        <v>Function_Simpl_03</v>
      </c>
      <c r="F2988" t="str">
        <f>VLOOKUP($C2988,'Look-Ups'!$C$2:$G$32,F$1-2,0)</f>
        <v>Segment_03</v>
      </c>
      <c r="G2988" t="str">
        <f>VLOOKUP($C2988,'Look-Ups'!$C$2:$G$32,G$1-2,0)</f>
        <v>Proc_Type_01</v>
      </c>
      <c r="H2988" t="s">
        <v>195</v>
      </c>
      <c r="I2988">
        <f t="shared" si="110"/>
        <v>2027</v>
      </c>
      <c r="J2988" t="s">
        <v>23</v>
      </c>
    </row>
    <row r="2989" spans="1:10" x14ac:dyDescent="0.25">
      <c r="A2989" t="str">
        <f t="shared" si="109"/>
        <v>Function_03Application_072027</v>
      </c>
      <c r="B2989">
        <v>2986</v>
      </c>
      <c r="C2989" t="s">
        <v>360</v>
      </c>
      <c r="D2989" t="str">
        <f>VLOOKUP($C2989,'Look-Ups'!$C$2:$G$32,D$1-2,0)</f>
        <v>Function_03</v>
      </c>
      <c r="E2989" t="str">
        <f>VLOOKUP($C2989,'Look-Ups'!$C$2:$G$32,E$1-2,0)</f>
        <v>Function_Simpl_03</v>
      </c>
      <c r="F2989" t="str">
        <f>VLOOKUP($C2989,'Look-Ups'!$C$2:$G$32,F$1-2,0)</f>
        <v>Segment_03</v>
      </c>
      <c r="G2989" t="str">
        <f>VLOOKUP($C2989,'Look-Ups'!$C$2:$G$32,G$1-2,0)</f>
        <v>Proc_Type_01</v>
      </c>
      <c r="H2989" t="s">
        <v>161</v>
      </c>
      <c r="I2989">
        <f t="shared" si="110"/>
        <v>2027</v>
      </c>
      <c r="J2989" t="s">
        <v>23</v>
      </c>
    </row>
    <row r="2990" spans="1:10" x14ac:dyDescent="0.25">
      <c r="A2990" t="str">
        <f t="shared" si="109"/>
        <v>Function_03Application_072027</v>
      </c>
      <c r="B2990">
        <v>2987</v>
      </c>
      <c r="C2990" t="s">
        <v>360</v>
      </c>
      <c r="D2990" t="str">
        <f>VLOOKUP($C2990,'Look-Ups'!$C$2:$G$32,D$1-2,0)</f>
        <v>Function_03</v>
      </c>
      <c r="E2990" t="str">
        <f>VLOOKUP($C2990,'Look-Ups'!$C$2:$G$32,E$1-2,0)</f>
        <v>Function_Simpl_03</v>
      </c>
      <c r="F2990" t="str">
        <f>VLOOKUP($C2990,'Look-Ups'!$C$2:$G$32,F$1-2,0)</f>
        <v>Segment_03</v>
      </c>
      <c r="G2990" t="str">
        <f>VLOOKUP($C2990,'Look-Ups'!$C$2:$G$32,G$1-2,0)</f>
        <v>Proc_Type_01</v>
      </c>
      <c r="H2990" t="s">
        <v>156</v>
      </c>
      <c r="I2990">
        <f t="shared" si="110"/>
        <v>2027</v>
      </c>
      <c r="J2990" t="s">
        <v>23</v>
      </c>
    </row>
    <row r="2991" spans="1:10" x14ac:dyDescent="0.25">
      <c r="A2991" t="str">
        <f t="shared" si="109"/>
        <v>Function_03Application_072027</v>
      </c>
      <c r="B2991">
        <v>2988</v>
      </c>
      <c r="C2991" t="s">
        <v>360</v>
      </c>
      <c r="D2991" t="str">
        <f>VLOOKUP($C2991,'Look-Ups'!$C$2:$G$32,D$1-2,0)</f>
        <v>Function_03</v>
      </c>
      <c r="E2991" t="str">
        <f>VLOOKUP($C2991,'Look-Ups'!$C$2:$G$32,E$1-2,0)</f>
        <v>Function_Simpl_03</v>
      </c>
      <c r="F2991" t="str">
        <f>VLOOKUP($C2991,'Look-Ups'!$C$2:$G$32,F$1-2,0)</f>
        <v>Segment_03</v>
      </c>
      <c r="G2991" t="str">
        <f>VLOOKUP($C2991,'Look-Ups'!$C$2:$G$32,G$1-2,0)</f>
        <v>Proc_Type_01</v>
      </c>
      <c r="H2991" t="s">
        <v>187</v>
      </c>
      <c r="I2991">
        <f t="shared" si="110"/>
        <v>2027</v>
      </c>
      <c r="J2991" t="s">
        <v>23</v>
      </c>
    </row>
    <row r="2992" spans="1:10" x14ac:dyDescent="0.25">
      <c r="A2992" t="str">
        <f t="shared" si="109"/>
        <v>Function_03Application_072027</v>
      </c>
      <c r="B2992">
        <v>2989</v>
      </c>
      <c r="C2992" t="s">
        <v>360</v>
      </c>
      <c r="D2992" t="str">
        <f>VLOOKUP($C2992,'Look-Ups'!$C$2:$G$32,D$1-2,0)</f>
        <v>Function_03</v>
      </c>
      <c r="E2992" t="str">
        <f>VLOOKUP($C2992,'Look-Ups'!$C$2:$G$32,E$1-2,0)</f>
        <v>Function_Simpl_03</v>
      </c>
      <c r="F2992" t="str">
        <f>VLOOKUP($C2992,'Look-Ups'!$C$2:$G$32,F$1-2,0)</f>
        <v>Segment_03</v>
      </c>
      <c r="G2992" t="str">
        <f>VLOOKUP($C2992,'Look-Ups'!$C$2:$G$32,G$1-2,0)</f>
        <v>Proc_Type_01</v>
      </c>
      <c r="H2992" t="s">
        <v>219</v>
      </c>
      <c r="I2992">
        <f t="shared" si="110"/>
        <v>2027</v>
      </c>
      <c r="J2992" t="s">
        <v>23</v>
      </c>
    </row>
    <row r="2993" spans="1:10" x14ac:dyDescent="0.25">
      <c r="A2993" t="str">
        <f t="shared" si="109"/>
        <v>Function_03Application_072027</v>
      </c>
      <c r="B2993">
        <v>2990</v>
      </c>
      <c r="C2993" t="s">
        <v>360</v>
      </c>
      <c r="D2993" t="str">
        <f>VLOOKUP($C2993,'Look-Ups'!$C$2:$G$32,D$1-2,0)</f>
        <v>Function_03</v>
      </c>
      <c r="E2993" t="str">
        <f>VLOOKUP($C2993,'Look-Ups'!$C$2:$G$32,E$1-2,0)</f>
        <v>Function_Simpl_03</v>
      </c>
      <c r="F2993" t="str">
        <f>VLOOKUP($C2993,'Look-Ups'!$C$2:$G$32,F$1-2,0)</f>
        <v>Segment_03</v>
      </c>
      <c r="G2993" t="str">
        <f>VLOOKUP($C2993,'Look-Ups'!$C$2:$G$32,G$1-2,0)</f>
        <v>Proc_Type_01</v>
      </c>
      <c r="H2993" t="s">
        <v>204</v>
      </c>
      <c r="I2993">
        <f t="shared" si="110"/>
        <v>2027</v>
      </c>
      <c r="J2993" t="s">
        <v>23</v>
      </c>
    </row>
    <row r="2994" spans="1:10" x14ac:dyDescent="0.25">
      <c r="A2994" t="str">
        <f t="shared" si="109"/>
        <v>Function_03Application_072027</v>
      </c>
      <c r="B2994">
        <v>2991</v>
      </c>
      <c r="C2994" t="s">
        <v>360</v>
      </c>
      <c r="D2994" t="str">
        <f>VLOOKUP($C2994,'Look-Ups'!$C$2:$G$32,D$1-2,0)</f>
        <v>Function_03</v>
      </c>
      <c r="E2994" t="str">
        <f>VLOOKUP($C2994,'Look-Ups'!$C$2:$G$32,E$1-2,0)</f>
        <v>Function_Simpl_03</v>
      </c>
      <c r="F2994" t="str">
        <f>VLOOKUP($C2994,'Look-Ups'!$C$2:$G$32,F$1-2,0)</f>
        <v>Segment_03</v>
      </c>
      <c r="G2994" t="str">
        <f>VLOOKUP($C2994,'Look-Ups'!$C$2:$G$32,G$1-2,0)</f>
        <v>Proc_Type_01</v>
      </c>
      <c r="H2994" t="s">
        <v>244</v>
      </c>
      <c r="I2994">
        <f t="shared" si="110"/>
        <v>2027</v>
      </c>
      <c r="J2994" t="s">
        <v>23</v>
      </c>
    </row>
    <row r="2995" spans="1:10" x14ac:dyDescent="0.25">
      <c r="A2995" t="str">
        <f t="shared" si="109"/>
        <v>Function_03Application_082027</v>
      </c>
      <c r="B2995">
        <v>2992</v>
      </c>
      <c r="C2995" t="s">
        <v>361</v>
      </c>
      <c r="D2995" t="str">
        <f>VLOOKUP($C2995,'Look-Ups'!$C$2:$G$32,D$1-2,0)</f>
        <v>Function_03</v>
      </c>
      <c r="E2995" t="str">
        <f>VLOOKUP($C2995,'Look-Ups'!$C$2:$G$32,E$1-2,0)</f>
        <v>Function_Simpl_03</v>
      </c>
      <c r="F2995" t="str">
        <f>VLOOKUP($C2995,'Look-Ups'!$C$2:$G$32,F$1-2,0)</f>
        <v>Segment_03</v>
      </c>
      <c r="G2995" t="str">
        <f>VLOOKUP($C2995,'Look-Ups'!$C$2:$G$32,G$1-2,0)</f>
        <v>Proc_Type_01</v>
      </c>
      <c r="H2995" t="s">
        <v>195</v>
      </c>
      <c r="I2995">
        <f t="shared" si="110"/>
        <v>2027</v>
      </c>
      <c r="J2995" t="s">
        <v>23</v>
      </c>
    </row>
    <row r="2996" spans="1:10" x14ac:dyDescent="0.25">
      <c r="A2996" t="str">
        <f t="shared" si="109"/>
        <v>Function_03Application_082027</v>
      </c>
      <c r="B2996">
        <v>2993</v>
      </c>
      <c r="C2996" t="s">
        <v>361</v>
      </c>
      <c r="D2996" t="str">
        <f>VLOOKUP($C2996,'Look-Ups'!$C$2:$G$32,D$1-2,0)</f>
        <v>Function_03</v>
      </c>
      <c r="E2996" t="str">
        <f>VLOOKUP($C2996,'Look-Ups'!$C$2:$G$32,E$1-2,0)</f>
        <v>Function_Simpl_03</v>
      </c>
      <c r="F2996" t="str">
        <f>VLOOKUP($C2996,'Look-Ups'!$C$2:$G$32,F$1-2,0)</f>
        <v>Segment_03</v>
      </c>
      <c r="G2996" t="str">
        <f>VLOOKUP($C2996,'Look-Ups'!$C$2:$G$32,G$1-2,0)</f>
        <v>Proc_Type_01</v>
      </c>
      <c r="H2996" t="s">
        <v>161</v>
      </c>
      <c r="I2996">
        <f t="shared" si="110"/>
        <v>2027</v>
      </c>
      <c r="J2996" t="s">
        <v>23</v>
      </c>
    </row>
    <row r="2997" spans="1:10" x14ac:dyDescent="0.25">
      <c r="A2997" t="str">
        <f t="shared" si="109"/>
        <v>Function_03Application_082027</v>
      </c>
      <c r="B2997">
        <v>2994</v>
      </c>
      <c r="C2997" t="s">
        <v>361</v>
      </c>
      <c r="D2997" t="str">
        <f>VLOOKUP($C2997,'Look-Ups'!$C$2:$G$32,D$1-2,0)</f>
        <v>Function_03</v>
      </c>
      <c r="E2997" t="str">
        <f>VLOOKUP($C2997,'Look-Ups'!$C$2:$G$32,E$1-2,0)</f>
        <v>Function_Simpl_03</v>
      </c>
      <c r="F2997" t="str">
        <f>VLOOKUP($C2997,'Look-Ups'!$C$2:$G$32,F$1-2,0)</f>
        <v>Segment_03</v>
      </c>
      <c r="G2997" t="str">
        <f>VLOOKUP($C2997,'Look-Ups'!$C$2:$G$32,G$1-2,0)</f>
        <v>Proc_Type_01</v>
      </c>
      <c r="H2997" t="s">
        <v>156</v>
      </c>
      <c r="I2997">
        <f t="shared" si="110"/>
        <v>2027</v>
      </c>
      <c r="J2997" t="s">
        <v>23</v>
      </c>
    </row>
    <row r="2998" spans="1:10" x14ac:dyDescent="0.25">
      <c r="A2998" t="str">
        <f t="shared" si="109"/>
        <v>Function_03Application_082027</v>
      </c>
      <c r="B2998">
        <v>2995</v>
      </c>
      <c r="C2998" t="s">
        <v>361</v>
      </c>
      <c r="D2998" t="str">
        <f>VLOOKUP($C2998,'Look-Ups'!$C$2:$G$32,D$1-2,0)</f>
        <v>Function_03</v>
      </c>
      <c r="E2998" t="str">
        <f>VLOOKUP($C2998,'Look-Ups'!$C$2:$G$32,E$1-2,0)</f>
        <v>Function_Simpl_03</v>
      </c>
      <c r="F2998" t="str">
        <f>VLOOKUP($C2998,'Look-Ups'!$C$2:$G$32,F$1-2,0)</f>
        <v>Segment_03</v>
      </c>
      <c r="G2998" t="str">
        <f>VLOOKUP($C2998,'Look-Ups'!$C$2:$G$32,G$1-2,0)</f>
        <v>Proc_Type_01</v>
      </c>
      <c r="H2998" t="s">
        <v>187</v>
      </c>
      <c r="I2998">
        <f t="shared" si="110"/>
        <v>2027</v>
      </c>
      <c r="J2998" t="s">
        <v>23</v>
      </c>
    </row>
    <row r="2999" spans="1:10" x14ac:dyDescent="0.25">
      <c r="A2999" t="str">
        <f t="shared" si="109"/>
        <v>Function_03Application_082027</v>
      </c>
      <c r="B2999">
        <v>2996</v>
      </c>
      <c r="C2999" t="s">
        <v>361</v>
      </c>
      <c r="D2999" t="str">
        <f>VLOOKUP($C2999,'Look-Ups'!$C$2:$G$32,D$1-2,0)</f>
        <v>Function_03</v>
      </c>
      <c r="E2999" t="str">
        <f>VLOOKUP($C2999,'Look-Ups'!$C$2:$G$32,E$1-2,0)</f>
        <v>Function_Simpl_03</v>
      </c>
      <c r="F2999" t="str">
        <f>VLOOKUP($C2999,'Look-Ups'!$C$2:$G$32,F$1-2,0)</f>
        <v>Segment_03</v>
      </c>
      <c r="G2999" t="str">
        <f>VLOOKUP($C2999,'Look-Ups'!$C$2:$G$32,G$1-2,0)</f>
        <v>Proc_Type_01</v>
      </c>
      <c r="H2999" t="s">
        <v>219</v>
      </c>
      <c r="I2999">
        <f t="shared" si="110"/>
        <v>2027</v>
      </c>
      <c r="J2999" t="s">
        <v>23</v>
      </c>
    </row>
    <row r="3000" spans="1:10" x14ac:dyDescent="0.25">
      <c r="A3000" t="str">
        <f t="shared" si="109"/>
        <v>Function_03Application_082027</v>
      </c>
      <c r="B3000">
        <v>2997</v>
      </c>
      <c r="C3000" t="s">
        <v>361</v>
      </c>
      <c r="D3000" t="str">
        <f>VLOOKUP($C3000,'Look-Ups'!$C$2:$G$32,D$1-2,0)</f>
        <v>Function_03</v>
      </c>
      <c r="E3000" t="str">
        <f>VLOOKUP($C3000,'Look-Ups'!$C$2:$G$32,E$1-2,0)</f>
        <v>Function_Simpl_03</v>
      </c>
      <c r="F3000" t="str">
        <f>VLOOKUP($C3000,'Look-Ups'!$C$2:$G$32,F$1-2,0)</f>
        <v>Segment_03</v>
      </c>
      <c r="G3000" t="str">
        <f>VLOOKUP($C3000,'Look-Ups'!$C$2:$G$32,G$1-2,0)</f>
        <v>Proc_Type_01</v>
      </c>
      <c r="H3000" t="s">
        <v>204</v>
      </c>
      <c r="I3000">
        <f t="shared" si="110"/>
        <v>2027</v>
      </c>
      <c r="J3000" t="s">
        <v>23</v>
      </c>
    </row>
    <row r="3001" spans="1:10" x14ac:dyDescent="0.25">
      <c r="A3001" t="str">
        <f t="shared" si="109"/>
        <v>Function_03Application_082027</v>
      </c>
      <c r="B3001">
        <v>2998</v>
      </c>
      <c r="C3001" t="s">
        <v>361</v>
      </c>
      <c r="D3001" t="str">
        <f>VLOOKUP($C3001,'Look-Ups'!$C$2:$G$32,D$1-2,0)</f>
        <v>Function_03</v>
      </c>
      <c r="E3001" t="str">
        <f>VLOOKUP($C3001,'Look-Ups'!$C$2:$G$32,E$1-2,0)</f>
        <v>Function_Simpl_03</v>
      </c>
      <c r="F3001" t="str">
        <f>VLOOKUP($C3001,'Look-Ups'!$C$2:$G$32,F$1-2,0)</f>
        <v>Segment_03</v>
      </c>
      <c r="G3001" t="str">
        <f>VLOOKUP($C3001,'Look-Ups'!$C$2:$G$32,G$1-2,0)</f>
        <v>Proc_Type_01</v>
      </c>
      <c r="H3001" t="s">
        <v>244</v>
      </c>
      <c r="I3001">
        <f t="shared" si="110"/>
        <v>2027</v>
      </c>
      <c r="J3001" t="s">
        <v>23</v>
      </c>
    </row>
    <row r="3002" spans="1:10" x14ac:dyDescent="0.25">
      <c r="A3002" t="str">
        <f t="shared" si="109"/>
        <v>Function_03Application_092027</v>
      </c>
      <c r="B3002">
        <v>2999</v>
      </c>
      <c r="C3002" t="s">
        <v>362</v>
      </c>
      <c r="D3002" t="str">
        <f>VLOOKUP($C3002,'Look-Ups'!$C$2:$G$32,D$1-2,0)</f>
        <v>Function_03</v>
      </c>
      <c r="E3002" t="str">
        <f>VLOOKUP($C3002,'Look-Ups'!$C$2:$G$32,E$1-2,0)</f>
        <v>Function_Simpl_03</v>
      </c>
      <c r="F3002" t="str">
        <f>VLOOKUP($C3002,'Look-Ups'!$C$2:$G$32,F$1-2,0)</f>
        <v>Segment_03</v>
      </c>
      <c r="G3002" t="str">
        <f>VLOOKUP($C3002,'Look-Ups'!$C$2:$G$32,G$1-2,0)</f>
        <v>Proc_Type_01</v>
      </c>
      <c r="H3002" t="s">
        <v>195</v>
      </c>
      <c r="I3002">
        <f t="shared" si="110"/>
        <v>2027</v>
      </c>
      <c r="J3002" t="s">
        <v>23</v>
      </c>
    </row>
    <row r="3003" spans="1:10" x14ac:dyDescent="0.25">
      <c r="A3003" t="str">
        <f t="shared" si="109"/>
        <v>Function_03Application_092027</v>
      </c>
      <c r="B3003">
        <v>3000</v>
      </c>
      <c r="C3003" t="s">
        <v>362</v>
      </c>
      <c r="D3003" t="str">
        <f>VLOOKUP($C3003,'Look-Ups'!$C$2:$G$32,D$1-2,0)</f>
        <v>Function_03</v>
      </c>
      <c r="E3003" t="str">
        <f>VLOOKUP($C3003,'Look-Ups'!$C$2:$G$32,E$1-2,0)</f>
        <v>Function_Simpl_03</v>
      </c>
      <c r="F3003" t="str">
        <f>VLOOKUP($C3003,'Look-Ups'!$C$2:$G$32,F$1-2,0)</f>
        <v>Segment_03</v>
      </c>
      <c r="G3003" t="str">
        <f>VLOOKUP($C3003,'Look-Ups'!$C$2:$G$32,G$1-2,0)</f>
        <v>Proc_Type_01</v>
      </c>
      <c r="H3003" t="s">
        <v>161</v>
      </c>
      <c r="I3003">
        <f t="shared" si="110"/>
        <v>2027</v>
      </c>
      <c r="J3003" t="s">
        <v>23</v>
      </c>
    </row>
    <row r="3004" spans="1:10" x14ac:dyDescent="0.25">
      <c r="A3004" t="str">
        <f t="shared" si="109"/>
        <v>Function_03Application_092027</v>
      </c>
      <c r="B3004">
        <v>3001</v>
      </c>
      <c r="C3004" t="s">
        <v>362</v>
      </c>
      <c r="D3004" t="str">
        <f>VLOOKUP($C3004,'Look-Ups'!$C$2:$G$32,D$1-2,0)</f>
        <v>Function_03</v>
      </c>
      <c r="E3004" t="str">
        <f>VLOOKUP($C3004,'Look-Ups'!$C$2:$G$32,E$1-2,0)</f>
        <v>Function_Simpl_03</v>
      </c>
      <c r="F3004" t="str">
        <f>VLOOKUP($C3004,'Look-Ups'!$C$2:$G$32,F$1-2,0)</f>
        <v>Segment_03</v>
      </c>
      <c r="G3004" t="str">
        <f>VLOOKUP($C3004,'Look-Ups'!$C$2:$G$32,G$1-2,0)</f>
        <v>Proc_Type_01</v>
      </c>
      <c r="H3004" t="s">
        <v>156</v>
      </c>
      <c r="I3004">
        <f t="shared" si="110"/>
        <v>2027</v>
      </c>
      <c r="J3004" t="s">
        <v>23</v>
      </c>
    </row>
    <row r="3005" spans="1:10" x14ac:dyDescent="0.25">
      <c r="A3005" t="str">
        <f t="shared" si="109"/>
        <v>Function_03Application_092027</v>
      </c>
      <c r="B3005">
        <v>3002</v>
      </c>
      <c r="C3005" t="s">
        <v>362</v>
      </c>
      <c r="D3005" t="str">
        <f>VLOOKUP($C3005,'Look-Ups'!$C$2:$G$32,D$1-2,0)</f>
        <v>Function_03</v>
      </c>
      <c r="E3005" t="str">
        <f>VLOOKUP($C3005,'Look-Ups'!$C$2:$G$32,E$1-2,0)</f>
        <v>Function_Simpl_03</v>
      </c>
      <c r="F3005" t="str">
        <f>VLOOKUP($C3005,'Look-Ups'!$C$2:$G$32,F$1-2,0)</f>
        <v>Segment_03</v>
      </c>
      <c r="G3005" t="str">
        <f>VLOOKUP($C3005,'Look-Ups'!$C$2:$G$32,G$1-2,0)</f>
        <v>Proc_Type_01</v>
      </c>
      <c r="H3005" t="s">
        <v>187</v>
      </c>
      <c r="I3005">
        <f t="shared" si="110"/>
        <v>2027</v>
      </c>
      <c r="J3005" t="s">
        <v>23</v>
      </c>
    </row>
    <row r="3006" spans="1:10" x14ac:dyDescent="0.25">
      <c r="A3006" t="str">
        <f t="shared" si="109"/>
        <v>Function_03Application_092027</v>
      </c>
      <c r="B3006">
        <v>3003</v>
      </c>
      <c r="C3006" t="s">
        <v>362</v>
      </c>
      <c r="D3006" t="str">
        <f>VLOOKUP($C3006,'Look-Ups'!$C$2:$G$32,D$1-2,0)</f>
        <v>Function_03</v>
      </c>
      <c r="E3006" t="str">
        <f>VLOOKUP($C3006,'Look-Ups'!$C$2:$G$32,E$1-2,0)</f>
        <v>Function_Simpl_03</v>
      </c>
      <c r="F3006" t="str">
        <f>VLOOKUP($C3006,'Look-Ups'!$C$2:$G$32,F$1-2,0)</f>
        <v>Segment_03</v>
      </c>
      <c r="G3006" t="str">
        <f>VLOOKUP($C3006,'Look-Ups'!$C$2:$G$32,G$1-2,0)</f>
        <v>Proc_Type_01</v>
      </c>
      <c r="H3006" t="s">
        <v>219</v>
      </c>
      <c r="I3006">
        <f t="shared" si="110"/>
        <v>2027</v>
      </c>
      <c r="J3006" t="s">
        <v>23</v>
      </c>
    </row>
    <row r="3007" spans="1:10" x14ac:dyDescent="0.25">
      <c r="A3007" t="str">
        <f t="shared" si="109"/>
        <v>Function_03Application_092027</v>
      </c>
      <c r="B3007">
        <v>3004</v>
      </c>
      <c r="C3007" t="s">
        <v>362</v>
      </c>
      <c r="D3007" t="str">
        <f>VLOOKUP($C3007,'Look-Ups'!$C$2:$G$32,D$1-2,0)</f>
        <v>Function_03</v>
      </c>
      <c r="E3007" t="str">
        <f>VLOOKUP($C3007,'Look-Ups'!$C$2:$G$32,E$1-2,0)</f>
        <v>Function_Simpl_03</v>
      </c>
      <c r="F3007" t="str">
        <f>VLOOKUP($C3007,'Look-Ups'!$C$2:$G$32,F$1-2,0)</f>
        <v>Segment_03</v>
      </c>
      <c r="G3007" t="str">
        <f>VLOOKUP($C3007,'Look-Ups'!$C$2:$G$32,G$1-2,0)</f>
        <v>Proc_Type_01</v>
      </c>
      <c r="H3007" t="s">
        <v>204</v>
      </c>
      <c r="I3007">
        <f t="shared" si="110"/>
        <v>2027</v>
      </c>
      <c r="J3007" t="s">
        <v>23</v>
      </c>
    </row>
    <row r="3008" spans="1:10" x14ac:dyDescent="0.25">
      <c r="A3008" t="str">
        <f t="shared" si="109"/>
        <v>Function_03Application_092027</v>
      </c>
      <c r="B3008">
        <v>3005</v>
      </c>
      <c r="C3008" t="s">
        <v>362</v>
      </c>
      <c r="D3008" t="str">
        <f>VLOOKUP($C3008,'Look-Ups'!$C$2:$G$32,D$1-2,0)</f>
        <v>Function_03</v>
      </c>
      <c r="E3008" t="str">
        <f>VLOOKUP($C3008,'Look-Ups'!$C$2:$G$32,E$1-2,0)</f>
        <v>Function_Simpl_03</v>
      </c>
      <c r="F3008" t="str">
        <f>VLOOKUP($C3008,'Look-Ups'!$C$2:$G$32,F$1-2,0)</f>
        <v>Segment_03</v>
      </c>
      <c r="G3008" t="str">
        <f>VLOOKUP($C3008,'Look-Ups'!$C$2:$G$32,G$1-2,0)</f>
        <v>Proc_Type_01</v>
      </c>
      <c r="H3008" t="s">
        <v>209</v>
      </c>
      <c r="I3008">
        <f t="shared" si="110"/>
        <v>2027</v>
      </c>
      <c r="J3008" t="s">
        <v>23</v>
      </c>
    </row>
    <row r="3009" spans="1:10" x14ac:dyDescent="0.25">
      <c r="A3009" t="str">
        <f t="shared" si="109"/>
        <v>Function_03Application_092027</v>
      </c>
      <c r="B3009">
        <v>3006</v>
      </c>
      <c r="C3009" t="s">
        <v>362</v>
      </c>
      <c r="D3009" t="str">
        <f>VLOOKUP($C3009,'Look-Ups'!$C$2:$G$32,D$1-2,0)</f>
        <v>Function_03</v>
      </c>
      <c r="E3009" t="str">
        <f>VLOOKUP($C3009,'Look-Ups'!$C$2:$G$32,E$1-2,0)</f>
        <v>Function_Simpl_03</v>
      </c>
      <c r="F3009" t="str">
        <f>VLOOKUP($C3009,'Look-Ups'!$C$2:$G$32,F$1-2,0)</f>
        <v>Segment_03</v>
      </c>
      <c r="G3009" t="str">
        <f>VLOOKUP($C3009,'Look-Ups'!$C$2:$G$32,G$1-2,0)</f>
        <v>Proc_Type_01</v>
      </c>
      <c r="H3009" t="s">
        <v>244</v>
      </c>
      <c r="I3009">
        <f t="shared" si="110"/>
        <v>2027</v>
      </c>
      <c r="J3009" t="s">
        <v>23</v>
      </c>
    </row>
    <row r="3010" spans="1:10" x14ac:dyDescent="0.25">
      <c r="A3010" t="str">
        <f t="shared" si="109"/>
        <v>Function_04Application_122027</v>
      </c>
      <c r="B3010">
        <v>3007</v>
      </c>
      <c r="C3010" t="s">
        <v>365</v>
      </c>
      <c r="D3010" t="str">
        <f>VLOOKUP($C3010,'Look-Ups'!$C$2:$G$32,D$1-2,0)</f>
        <v>Function_04</v>
      </c>
      <c r="E3010" t="str">
        <f>VLOOKUP($C3010,'Look-Ups'!$C$2:$G$32,E$1-2,0)</f>
        <v>Function_Simpl_03</v>
      </c>
      <c r="F3010" t="str">
        <f>VLOOKUP($C3010,'Look-Ups'!$C$2:$G$32,F$1-2,0)</f>
        <v>Segment_04</v>
      </c>
      <c r="G3010" t="str">
        <f>VLOOKUP($C3010,'Look-Ups'!$C$2:$G$32,G$1-2,0)</f>
        <v>Proc_Type_04</v>
      </c>
      <c r="H3010" t="s">
        <v>156</v>
      </c>
      <c r="I3010">
        <f t="shared" si="110"/>
        <v>2027</v>
      </c>
      <c r="J3010" t="s">
        <v>23</v>
      </c>
    </row>
    <row r="3011" spans="1:10" x14ac:dyDescent="0.25">
      <c r="A3011" t="str">
        <f t="shared" si="109"/>
        <v>Function_04Application_122027</v>
      </c>
      <c r="B3011">
        <v>3008</v>
      </c>
      <c r="C3011" t="s">
        <v>365</v>
      </c>
      <c r="D3011" t="str">
        <f>VLOOKUP($C3011,'Look-Ups'!$C$2:$G$32,D$1-2,0)</f>
        <v>Function_04</v>
      </c>
      <c r="E3011" t="str">
        <f>VLOOKUP($C3011,'Look-Ups'!$C$2:$G$32,E$1-2,0)</f>
        <v>Function_Simpl_03</v>
      </c>
      <c r="F3011" t="str">
        <f>VLOOKUP($C3011,'Look-Ups'!$C$2:$G$32,F$1-2,0)</f>
        <v>Segment_04</v>
      </c>
      <c r="G3011" t="str">
        <f>VLOOKUP($C3011,'Look-Ups'!$C$2:$G$32,G$1-2,0)</f>
        <v>Proc_Type_04</v>
      </c>
      <c r="H3011" t="s">
        <v>222</v>
      </c>
      <c r="I3011">
        <f t="shared" si="110"/>
        <v>2027</v>
      </c>
      <c r="J3011" t="s">
        <v>23</v>
      </c>
    </row>
    <row r="3012" spans="1:10" x14ac:dyDescent="0.25">
      <c r="A3012" t="str">
        <f t="shared" si="109"/>
        <v>Function_04Application_122027</v>
      </c>
      <c r="B3012">
        <v>3009</v>
      </c>
      <c r="C3012" t="s">
        <v>365</v>
      </c>
      <c r="D3012" t="str">
        <f>VLOOKUP($C3012,'Look-Ups'!$C$2:$G$32,D$1-2,0)</f>
        <v>Function_04</v>
      </c>
      <c r="E3012" t="str">
        <f>VLOOKUP($C3012,'Look-Ups'!$C$2:$G$32,E$1-2,0)</f>
        <v>Function_Simpl_03</v>
      </c>
      <c r="F3012" t="str">
        <f>VLOOKUP($C3012,'Look-Ups'!$C$2:$G$32,F$1-2,0)</f>
        <v>Segment_04</v>
      </c>
      <c r="G3012" t="str">
        <f>VLOOKUP($C3012,'Look-Ups'!$C$2:$G$32,G$1-2,0)</f>
        <v>Proc_Type_04</v>
      </c>
      <c r="H3012" t="s">
        <v>219</v>
      </c>
      <c r="I3012">
        <f t="shared" si="110"/>
        <v>2027</v>
      </c>
      <c r="J3012" t="s">
        <v>23</v>
      </c>
    </row>
    <row r="3013" spans="1:10" x14ac:dyDescent="0.25">
      <c r="A3013" t="str">
        <f t="shared" ref="A3013:A3076" si="111">D3013&amp;C3013&amp;I3013</f>
        <v>Function_04Application_122027</v>
      </c>
      <c r="B3013">
        <v>3010</v>
      </c>
      <c r="C3013" t="s">
        <v>365</v>
      </c>
      <c r="D3013" t="str">
        <f>VLOOKUP($C3013,'Look-Ups'!$C$2:$G$32,D$1-2,0)</f>
        <v>Function_04</v>
      </c>
      <c r="E3013" t="str">
        <f>VLOOKUP($C3013,'Look-Ups'!$C$2:$G$32,E$1-2,0)</f>
        <v>Function_Simpl_03</v>
      </c>
      <c r="F3013" t="str">
        <f>VLOOKUP($C3013,'Look-Ups'!$C$2:$G$32,F$1-2,0)</f>
        <v>Segment_04</v>
      </c>
      <c r="G3013" t="str">
        <f>VLOOKUP($C3013,'Look-Ups'!$C$2:$G$32,G$1-2,0)</f>
        <v>Proc_Type_04</v>
      </c>
      <c r="H3013" t="s">
        <v>187</v>
      </c>
      <c r="I3013">
        <f t="shared" si="110"/>
        <v>2027</v>
      </c>
      <c r="J3013" t="s">
        <v>23</v>
      </c>
    </row>
    <row r="3014" spans="1:10" x14ac:dyDescent="0.25">
      <c r="A3014" t="str">
        <f t="shared" si="111"/>
        <v>Function_04Application_122027</v>
      </c>
      <c r="B3014">
        <v>3011</v>
      </c>
      <c r="C3014" t="s">
        <v>365</v>
      </c>
      <c r="D3014" t="str">
        <f>VLOOKUP($C3014,'Look-Ups'!$C$2:$G$32,D$1-2,0)</f>
        <v>Function_04</v>
      </c>
      <c r="E3014" t="str">
        <f>VLOOKUP($C3014,'Look-Ups'!$C$2:$G$32,E$1-2,0)</f>
        <v>Function_Simpl_03</v>
      </c>
      <c r="F3014" t="str">
        <f>VLOOKUP($C3014,'Look-Ups'!$C$2:$G$32,F$1-2,0)</f>
        <v>Segment_04</v>
      </c>
      <c r="G3014" t="str">
        <f>VLOOKUP($C3014,'Look-Ups'!$C$2:$G$32,G$1-2,0)</f>
        <v>Proc_Type_04</v>
      </c>
      <c r="H3014" t="s">
        <v>209</v>
      </c>
      <c r="I3014">
        <f t="shared" si="110"/>
        <v>2027</v>
      </c>
      <c r="J3014" t="s">
        <v>23</v>
      </c>
    </row>
    <row r="3015" spans="1:10" x14ac:dyDescent="0.25">
      <c r="A3015" t="str">
        <f t="shared" si="111"/>
        <v>Function_04Application_122027</v>
      </c>
      <c r="B3015">
        <v>3012</v>
      </c>
      <c r="C3015" t="s">
        <v>365</v>
      </c>
      <c r="D3015" t="str">
        <f>VLOOKUP($C3015,'Look-Ups'!$C$2:$G$32,D$1-2,0)</f>
        <v>Function_04</v>
      </c>
      <c r="E3015" t="str">
        <f>VLOOKUP($C3015,'Look-Ups'!$C$2:$G$32,E$1-2,0)</f>
        <v>Function_Simpl_03</v>
      </c>
      <c r="F3015" t="str">
        <f>VLOOKUP($C3015,'Look-Ups'!$C$2:$G$32,F$1-2,0)</f>
        <v>Segment_04</v>
      </c>
      <c r="G3015" t="str">
        <f>VLOOKUP($C3015,'Look-Ups'!$C$2:$G$32,G$1-2,0)</f>
        <v>Proc_Type_04</v>
      </c>
      <c r="H3015" t="s">
        <v>204</v>
      </c>
      <c r="I3015">
        <f t="shared" si="110"/>
        <v>2027</v>
      </c>
      <c r="J3015" t="s">
        <v>23</v>
      </c>
    </row>
    <row r="3016" spans="1:10" x14ac:dyDescent="0.25">
      <c r="A3016" t="str">
        <f t="shared" si="111"/>
        <v>Function_04Application_122027</v>
      </c>
      <c r="B3016">
        <v>3013</v>
      </c>
      <c r="C3016" t="s">
        <v>365</v>
      </c>
      <c r="D3016" t="str">
        <f>VLOOKUP($C3016,'Look-Ups'!$C$2:$G$32,D$1-2,0)</f>
        <v>Function_04</v>
      </c>
      <c r="E3016" t="str">
        <f>VLOOKUP($C3016,'Look-Ups'!$C$2:$G$32,E$1-2,0)</f>
        <v>Function_Simpl_03</v>
      </c>
      <c r="F3016" t="str">
        <f>VLOOKUP($C3016,'Look-Ups'!$C$2:$G$32,F$1-2,0)</f>
        <v>Segment_04</v>
      </c>
      <c r="G3016" t="str">
        <f>VLOOKUP($C3016,'Look-Ups'!$C$2:$G$32,G$1-2,0)</f>
        <v>Proc_Type_04</v>
      </c>
      <c r="H3016" t="s">
        <v>244</v>
      </c>
      <c r="I3016">
        <f t="shared" si="110"/>
        <v>2027</v>
      </c>
      <c r="J3016" t="s">
        <v>23</v>
      </c>
    </row>
    <row r="3017" spans="1:10" x14ac:dyDescent="0.25">
      <c r="A3017" t="str">
        <f t="shared" si="111"/>
        <v>Function_03Application_132027</v>
      </c>
      <c r="B3017">
        <v>3014</v>
      </c>
      <c r="C3017" t="s">
        <v>366</v>
      </c>
      <c r="D3017" t="str">
        <f>VLOOKUP($C3017,'Look-Ups'!$C$2:$G$32,D$1-2,0)</f>
        <v>Function_03</v>
      </c>
      <c r="E3017" t="str">
        <f>VLOOKUP($C3017,'Look-Ups'!$C$2:$G$32,E$1-2,0)</f>
        <v>Function_Simpl_03</v>
      </c>
      <c r="F3017" t="str">
        <f>VLOOKUP($C3017,'Look-Ups'!$C$2:$G$32,F$1-2,0)</f>
        <v>Segment_03</v>
      </c>
      <c r="G3017" t="str">
        <f>VLOOKUP($C3017,'Look-Ups'!$C$2:$G$32,G$1-2,0)</f>
        <v>Proc_Type_01</v>
      </c>
      <c r="H3017" t="s">
        <v>219</v>
      </c>
      <c r="I3017">
        <f t="shared" si="110"/>
        <v>2027</v>
      </c>
      <c r="J3017" t="s">
        <v>23</v>
      </c>
    </row>
    <row r="3018" spans="1:10" x14ac:dyDescent="0.25">
      <c r="A3018" t="str">
        <f t="shared" si="111"/>
        <v>Function_03Application_132027</v>
      </c>
      <c r="B3018">
        <v>3015</v>
      </c>
      <c r="C3018" t="s">
        <v>366</v>
      </c>
      <c r="D3018" t="str">
        <f>VLOOKUP($C3018,'Look-Ups'!$C$2:$G$32,D$1-2,0)</f>
        <v>Function_03</v>
      </c>
      <c r="E3018" t="str">
        <f>VLOOKUP($C3018,'Look-Ups'!$C$2:$G$32,E$1-2,0)</f>
        <v>Function_Simpl_03</v>
      </c>
      <c r="F3018" t="str">
        <f>VLOOKUP($C3018,'Look-Ups'!$C$2:$G$32,F$1-2,0)</f>
        <v>Segment_03</v>
      </c>
      <c r="G3018" t="str">
        <f>VLOOKUP($C3018,'Look-Ups'!$C$2:$G$32,G$1-2,0)</f>
        <v>Proc_Type_01</v>
      </c>
      <c r="H3018" t="s">
        <v>209</v>
      </c>
      <c r="I3018">
        <f t="shared" si="110"/>
        <v>2027</v>
      </c>
      <c r="J3018" t="s">
        <v>23</v>
      </c>
    </row>
    <row r="3019" spans="1:10" x14ac:dyDescent="0.25">
      <c r="A3019" t="str">
        <f t="shared" si="111"/>
        <v>Function_03Application_132027</v>
      </c>
      <c r="B3019">
        <v>3016</v>
      </c>
      <c r="C3019" t="s">
        <v>366</v>
      </c>
      <c r="D3019" t="str">
        <f>VLOOKUP($C3019,'Look-Ups'!$C$2:$G$32,D$1-2,0)</f>
        <v>Function_03</v>
      </c>
      <c r="E3019" t="str">
        <f>VLOOKUP($C3019,'Look-Ups'!$C$2:$G$32,E$1-2,0)</f>
        <v>Function_Simpl_03</v>
      </c>
      <c r="F3019" t="str">
        <f>VLOOKUP($C3019,'Look-Ups'!$C$2:$G$32,F$1-2,0)</f>
        <v>Segment_03</v>
      </c>
      <c r="G3019" t="str">
        <f>VLOOKUP($C3019,'Look-Ups'!$C$2:$G$32,G$1-2,0)</f>
        <v>Proc_Type_01</v>
      </c>
      <c r="H3019" t="s">
        <v>171</v>
      </c>
      <c r="I3019">
        <f t="shared" si="110"/>
        <v>2027</v>
      </c>
      <c r="J3019" t="s">
        <v>23</v>
      </c>
    </row>
    <row r="3020" spans="1:10" x14ac:dyDescent="0.25">
      <c r="A3020" t="str">
        <f t="shared" si="111"/>
        <v>Function_03Application_132027</v>
      </c>
      <c r="B3020">
        <v>3017</v>
      </c>
      <c r="C3020" t="s">
        <v>366</v>
      </c>
      <c r="D3020" t="str">
        <f>VLOOKUP($C3020,'Look-Ups'!$C$2:$G$32,D$1-2,0)</f>
        <v>Function_03</v>
      </c>
      <c r="E3020" t="str">
        <f>VLOOKUP($C3020,'Look-Ups'!$C$2:$G$32,E$1-2,0)</f>
        <v>Function_Simpl_03</v>
      </c>
      <c r="F3020" t="str">
        <f>VLOOKUP($C3020,'Look-Ups'!$C$2:$G$32,F$1-2,0)</f>
        <v>Segment_03</v>
      </c>
      <c r="G3020" t="str">
        <f>VLOOKUP($C3020,'Look-Ups'!$C$2:$G$32,G$1-2,0)</f>
        <v>Proc_Type_01</v>
      </c>
      <c r="H3020" t="s">
        <v>238</v>
      </c>
      <c r="I3020">
        <f t="shared" si="110"/>
        <v>2027</v>
      </c>
      <c r="J3020" t="s">
        <v>23</v>
      </c>
    </row>
    <row r="3021" spans="1:10" x14ac:dyDescent="0.25">
      <c r="A3021" t="str">
        <f t="shared" si="111"/>
        <v>Function_03Application_132027</v>
      </c>
      <c r="B3021">
        <v>3018</v>
      </c>
      <c r="C3021" t="s">
        <v>366</v>
      </c>
      <c r="D3021" t="str">
        <f>VLOOKUP($C3021,'Look-Ups'!$C$2:$G$32,D$1-2,0)</f>
        <v>Function_03</v>
      </c>
      <c r="E3021" t="str">
        <f>VLOOKUP($C3021,'Look-Ups'!$C$2:$G$32,E$1-2,0)</f>
        <v>Function_Simpl_03</v>
      </c>
      <c r="F3021" t="str">
        <f>VLOOKUP($C3021,'Look-Ups'!$C$2:$G$32,F$1-2,0)</f>
        <v>Segment_03</v>
      </c>
      <c r="G3021" t="str">
        <f>VLOOKUP($C3021,'Look-Ups'!$C$2:$G$32,G$1-2,0)</f>
        <v>Proc_Type_01</v>
      </c>
      <c r="H3021" t="s">
        <v>222</v>
      </c>
      <c r="I3021">
        <f t="shared" si="110"/>
        <v>2027</v>
      </c>
      <c r="J3021" t="s">
        <v>23</v>
      </c>
    </row>
    <row r="3022" spans="1:10" x14ac:dyDescent="0.25">
      <c r="A3022" t="str">
        <f t="shared" si="111"/>
        <v>Function_03Application_132027</v>
      </c>
      <c r="B3022">
        <v>3019</v>
      </c>
      <c r="C3022" t="s">
        <v>366</v>
      </c>
      <c r="D3022" t="str">
        <f>VLOOKUP($C3022,'Look-Ups'!$C$2:$G$32,D$1-2,0)</f>
        <v>Function_03</v>
      </c>
      <c r="E3022" t="str">
        <f>VLOOKUP($C3022,'Look-Ups'!$C$2:$G$32,E$1-2,0)</f>
        <v>Function_Simpl_03</v>
      </c>
      <c r="F3022" t="str">
        <f>VLOOKUP($C3022,'Look-Ups'!$C$2:$G$32,F$1-2,0)</f>
        <v>Segment_03</v>
      </c>
      <c r="G3022" t="str">
        <f>VLOOKUP($C3022,'Look-Ups'!$C$2:$G$32,G$1-2,0)</f>
        <v>Proc_Type_01</v>
      </c>
      <c r="H3022" t="s">
        <v>187</v>
      </c>
      <c r="I3022">
        <f t="shared" si="110"/>
        <v>2027</v>
      </c>
      <c r="J3022" t="s">
        <v>23</v>
      </c>
    </row>
    <row r="3023" spans="1:10" x14ac:dyDescent="0.25">
      <c r="A3023" t="str">
        <f t="shared" si="111"/>
        <v>Function_03Application_132027</v>
      </c>
      <c r="B3023">
        <v>3020</v>
      </c>
      <c r="C3023" t="s">
        <v>366</v>
      </c>
      <c r="D3023" t="str">
        <f>VLOOKUP($C3023,'Look-Ups'!$C$2:$G$32,D$1-2,0)</f>
        <v>Function_03</v>
      </c>
      <c r="E3023" t="str">
        <f>VLOOKUP($C3023,'Look-Ups'!$C$2:$G$32,E$1-2,0)</f>
        <v>Function_Simpl_03</v>
      </c>
      <c r="F3023" t="str">
        <f>VLOOKUP($C3023,'Look-Ups'!$C$2:$G$32,F$1-2,0)</f>
        <v>Segment_03</v>
      </c>
      <c r="G3023" t="str">
        <f>VLOOKUP($C3023,'Look-Ups'!$C$2:$G$32,G$1-2,0)</f>
        <v>Proc_Type_01</v>
      </c>
      <c r="H3023" t="s">
        <v>195</v>
      </c>
      <c r="I3023">
        <f t="shared" si="110"/>
        <v>2027</v>
      </c>
      <c r="J3023" t="s">
        <v>23</v>
      </c>
    </row>
    <row r="3024" spans="1:10" x14ac:dyDescent="0.25">
      <c r="A3024" t="str">
        <f t="shared" si="111"/>
        <v>Function_03Application_132027</v>
      </c>
      <c r="B3024">
        <v>3021</v>
      </c>
      <c r="C3024" t="s">
        <v>366</v>
      </c>
      <c r="D3024" t="str">
        <f>VLOOKUP($C3024,'Look-Ups'!$C$2:$G$32,D$1-2,0)</f>
        <v>Function_03</v>
      </c>
      <c r="E3024" t="str">
        <f>VLOOKUP($C3024,'Look-Ups'!$C$2:$G$32,E$1-2,0)</f>
        <v>Function_Simpl_03</v>
      </c>
      <c r="F3024" t="str">
        <f>VLOOKUP($C3024,'Look-Ups'!$C$2:$G$32,F$1-2,0)</f>
        <v>Segment_03</v>
      </c>
      <c r="G3024" t="str">
        <f>VLOOKUP($C3024,'Look-Ups'!$C$2:$G$32,G$1-2,0)</f>
        <v>Proc_Type_01</v>
      </c>
      <c r="H3024" t="s">
        <v>244</v>
      </c>
      <c r="I3024">
        <f t="shared" si="110"/>
        <v>2027</v>
      </c>
      <c r="J3024" t="s">
        <v>23</v>
      </c>
    </row>
    <row r="3025" spans="1:10" x14ac:dyDescent="0.25">
      <c r="A3025" t="str">
        <f t="shared" si="111"/>
        <v>Function_05Application_162027</v>
      </c>
      <c r="B3025">
        <v>3022</v>
      </c>
      <c r="C3025" t="s">
        <v>369</v>
      </c>
      <c r="D3025" t="str">
        <f>VLOOKUP($C3025,'Look-Ups'!$C$2:$G$32,D$1-2,0)</f>
        <v>Function_05</v>
      </c>
      <c r="E3025" t="str">
        <f>VLOOKUP($C3025,'Look-Ups'!$C$2:$G$32,E$1-2,0)</f>
        <v>Function_Simpl_04</v>
      </c>
      <c r="F3025" t="str">
        <f>VLOOKUP($C3025,'Look-Ups'!$C$2:$G$32,F$1-2,0)</f>
        <v>Segment_04</v>
      </c>
      <c r="G3025" t="str">
        <f>VLOOKUP($C3025,'Look-Ups'!$C$2:$G$32,G$1-2,0)</f>
        <v>Proc_Type_05</v>
      </c>
      <c r="H3025" t="s">
        <v>219</v>
      </c>
      <c r="I3025">
        <f t="shared" si="110"/>
        <v>2027</v>
      </c>
      <c r="J3025" t="s">
        <v>23</v>
      </c>
    </row>
    <row r="3026" spans="1:10" x14ac:dyDescent="0.25">
      <c r="A3026" t="str">
        <f t="shared" si="111"/>
        <v>Function_05Application_162027</v>
      </c>
      <c r="B3026">
        <v>3023</v>
      </c>
      <c r="C3026" t="s">
        <v>369</v>
      </c>
      <c r="D3026" t="str">
        <f>VLOOKUP($C3026,'Look-Ups'!$C$2:$G$32,D$1-2,0)</f>
        <v>Function_05</v>
      </c>
      <c r="E3026" t="str">
        <f>VLOOKUP($C3026,'Look-Ups'!$C$2:$G$32,E$1-2,0)</f>
        <v>Function_Simpl_04</v>
      </c>
      <c r="F3026" t="str">
        <f>VLOOKUP($C3026,'Look-Ups'!$C$2:$G$32,F$1-2,0)</f>
        <v>Segment_04</v>
      </c>
      <c r="G3026" t="str">
        <f>VLOOKUP($C3026,'Look-Ups'!$C$2:$G$32,G$1-2,0)</f>
        <v>Proc_Type_05</v>
      </c>
      <c r="H3026" t="s">
        <v>156</v>
      </c>
      <c r="I3026">
        <f t="shared" si="110"/>
        <v>2027</v>
      </c>
      <c r="J3026" t="s">
        <v>23</v>
      </c>
    </row>
    <row r="3027" spans="1:10" x14ac:dyDescent="0.25">
      <c r="A3027" t="str">
        <f t="shared" si="111"/>
        <v>Function_05Application_162027</v>
      </c>
      <c r="B3027">
        <v>3024</v>
      </c>
      <c r="C3027" t="s">
        <v>369</v>
      </c>
      <c r="D3027" t="str">
        <f>VLOOKUP($C3027,'Look-Ups'!$C$2:$G$32,D$1-2,0)</f>
        <v>Function_05</v>
      </c>
      <c r="E3027" t="str">
        <f>VLOOKUP($C3027,'Look-Ups'!$C$2:$G$32,E$1-2,0)</f>
        <v>Function_Simpl_04</v>
      </c>
      <c r="F3027" t="str">
        <f>VLOOKUP($C3027,'Look-Ups'!$C$2:$G$32,F$1-2,0)</f>
        <v>Segment_04</v>
      </c>
      <c r="G3027" t="str">
        <f>VLOOKUP($C3027,'Look-Ups'!$C$2:$G$32,G$1-2,0)</f>
        <v>Proc_Type_05</v>
      </c>
      <c r="H3027" t="s">
        <v>222</v>
      </c>
      <c r="I3027">
        <f t="shared" si="110"/>
        <v>2027</v>
      </c>
      <c r="J3027" t="s">
        <v>23</v>
      </c>
    </row>
    <row r="3028" spans="1:10" x14ac:dyDescent="0.25">
      <c r="A3028" t="str">
        <f t="shared" si="111"/>
        <v>Function_05Application_162027</v>
      </c>
      <c r="B3028">
        <v>3025</v>
      </c>
      <c r="C3028" t="s">
        <v>369</v>
      </c>
      <c r="D3028" t="str">
        <f>VLOOKUP($C3028,'Look-Ups'!$C$2:$G$32,D$1-2,0)</f>
        <v>Function_05</v>
      </c>
      <c r="E3028" t="str">
        <f>VLOOKUP($C3028,'Look-Ups'!$C$2:$G$32,E$1-2,0)</f>
        <v>Function_Simpl_04</v>
      </c>
      <c r="F3028" t="str">
        <f>VLOOKUP($C3028,'Look-Ups'!$C$2:$G$32,F$1-2,0)</f>
        <v>Segment_04</v>
      </c>
      <c r="G3028" t="str">
        <f>VLOOKUP($C3028,'Look-Ups'!$C$2:$G$32,G$1-2,0)</f>
        <v>Proc_Type_05</v>
      </c>
      <c r="H3028" t="s">
        <v>187</v>
      </c>
      <c r="I3028">
        <f t="shared" si="110"/>
        <v>2027</v>
      </c>
      <c r="J3028" t="s">
        <v>23</v>
      </c>
    </row>
    <row r="3029" spans="1:10" x14ac:dyDescent="0.25">
      <c r="A3029" t="str">
        <f t="shared" si="111"/>
        <v>Function_05Application_162027</v>
      </c>
      <c r="B3029">
        <v>3026</v>
      </c>
      <c r="C3029" t="s">
        <v>369</v>
      </c>
      <c r="D3029" t="str">
        <f>VLOOKUP($C3029,'Look-Ups'!$C$2:$G$32,D$1-2,0)</f>
        <v>Function_05</v>
      </c>
      <c r="E3029" t="str">
        <f>VLOOKUP($C3029,'Look-Ups'!$C$2:$G$32,E$1-2,0)</f>
        <v>Function_Simpl_04</v>
      </c>
      <c r="F3029" t="str">
        <f>VLOOKUP($C3029,'Look-Ups'!$C$2:$G$32,F$1-2,0)</f>
        <v>Segment_04</v>
      </c>
      <c r="G3029" t="str">
        <f>VLOOKUP($C3029,'Look-Ups'!$C$2:$G$32,G$1-2,0)</f>
        <v>Proc_Type_05</v>
      </c>
      <c r="H3029" t="s">
        <v>209</v>
      </c>
      <c r="I3029">
        <f t="shared" si="110"/>
        <v>2027</v>
      </c>
      <c r="J3029" t="s">
        <v>23</v>
      </c>
    </row>
    <row r="3030" spans="1:10" x14ac:dyDescent="0.25">
      <c r="A3030" t="str">
        <f t="shared" si="111"/>
        <v>Function_05Application_162027</v>
      </c>
      <c r="B3030">
        <v>3027</v>
      </c>
      <c r="C3030" t="s">
        <v>369</v>
      </c>
      <c r="D3030" t="str">
        <f>VLOOKUP($C3030,'Look-Ups'!$C$2:$G$32,D$1-2,0)</f>
        <v>Function_05</v>
      </c>
      <c r="E3030" t="str">
        <f>VLOOKUP($C3030,'Look-Ups'!$C$2:$G$32,E$1-2,0)</f>
        <v>Function_Simpl_04</v>
      </c>
      <c r="F3030" t="str">
        <f>VLOOKUP($C3030,'Look-Ups'!$C$2:$G$32,F$1-2,0)</f>
        <v>Segment_04</v>
      </c>
      <c r="G3030" t="str">
        <f>VLOOKUP($C3030,'Look-Ups'!$C$2:$G$32,G$1-2,0)</f>
        <v>Proc_Type_05</v>
      </c>
      <c r="H3030" t="s">
        <v>171</v>
      </c>
      <c r="I3030">
        <f t="shared" si="110"/>
        <v>2027</v>
      </c>
      <c r="J3030" t="s">
        <v>23</v>
      </c>
    </row>
    <row r="3031" spans="1:10" x14ac:dyDescent="0.25">
      <c r="A3031" t="str">
        <f t="shared" si="111"/>
        <v>Function_05Application_162027</v>
      </c>
      <c r="B3031">
        <v>3028</v>
      </c>
      <c r="C3031" t="s">
        <v>369</v>
      </c>
      <c r="D3031" t="str">
        <f>VLOOKUP($C3031,'Look-Ups'!$C$2:$G$32,D$1-2,0)</f>
        <v>Function_05</v>
      </c>
      <c r="E3031" t="str">
        <f>VLOOKUP($C3031,'Look-Ups'!$C$2:$G$32,E$1-2,0)</f>
        <v>Function_Simpl_04</v>
      </c>
      <c r="F3031" t="str">
        <f>VLOOKUP($C3031,'Look-Ups'!$C$2:$G$32,F$1-2,0)</f>
        <v>Segment_04</v>
      </c>
      <c r="G3031" t="str">
        <f>VLOOKUP($C3031,'Look-Ups'!$C$2:$G$32,G$1-2,0)</f>
        <v>Proc_Type_05</v>
      </c>
      <c r="H3031" t="s">
        <v>182</v>
      </c>
      <c r="I3031">
        <f t="shared" si="110"/>
        <v>2027</v>
      </c>
      <c r="J3031" t="s">
        <v>23</v>
      </c>
    </row>
    <row r="3032" spans="1:10" x14ac:dyDescent="0.25">
      <c r="A3032" t="str">
        <f t="shared" si="111"/>
        <v>Function_05Application_162027</v>
      </c>
      <c r="B3032">
        <v>3029</v>
      </c>
      <c r="C3032" t="s">
        <v>369</v>
      </c>
      <c r="D3032" t="str">
        <f>VLOOKUP($C3032,'Look-Ups'!$C$2:$G$32,D$1-2,0)</f>
        <v>Function_05</v>
      </c>
      <c r="E3032" t="str">
        <f>VLOOKUP($C3032,'Look-Ups'!$C$2:$G$32,E$1-2,0)</f>
        <v>Function_Simpl_04</v>
      </c>
      <c r="F3032" t="str">
        <f>VLOOKUP($C3032,'Look-Ups'!$C$2:$G$32,F$1-2,0)</f>
        <v>Segment_04</v>
      </c>
      <c r="G3032" t="str">
        <f>VLOOKUP($C3032,'Look-Ups'!$C$2:$G$32,G$1-2,0)</f>
        <v>Proc_Type_05</v>
      </c>
      <c r="H3032" t="s">
        <v>238</v>
      </c>
      <c r="I3032">
        <f t="shared" si="110"/>
        <v>2027</v>
      </c>
      <c r="J3032" t="s">
        <v>23</v>
      </c>
    </row>
    <row r="3033" spans="1:10" x14ac:dyDescent="0.25">
      <c r="A3033" t="str">
        <f t="shared" si="111"/>
        <v>Function_05Application_162027</v>
      </c>
      <c r="B3033">
        <v>3030</v>
      </c>
      <c r="C3033" t="s">
        <v>369</v>
      </c>
      <c r="D3033" t="str">
        <f>VLOOKUP($C3033,'Look-Ups'!$C$2:$G$32,D$1-2,0)</f>
        <v>Function_05</v>
      </c>
      <c r="E3033" t="str">
        <f>VLOOKUP($C3033,'Look-Ups'!$C$2:$G$32,E$1-2,0)</f>
        <v>Function_Simpl_04</v>
      </c>
      <c r="F3033" t="str">
        <f>VLOOKUP($C3033,'Look-Ups'!$C$2:$G$32,F$1-2,0)</f>
        <v>Segment_04</v>
      </c>
      <c r="G3033" t="str">
        <f>VLOOKUP($C3033,'Look-Ups'!$C$2:$G$32,G$1-2,0)</f>
        <v>Proc_Type_05</v>
      </c>
      <c r="H3033" t="s">
        <v>244</v>
      </c>
      <c r="I3033">
        <f t="shared" si="110"/>
        <v>2027</v>
      </c>
      <c r="J3033" t="s">
        <v>23</v>
      </c>
    </row>
    <row r="3034" spans="1:10" x14ac:dyDescent="0.25">
      <c r="A3034" t="str">
        <f t="shared" si="111"/>
        <v>Function_05Application_172027</v>
      </c>
      <c r="B3034">
        <v>3031</v>
      </c>
      <c r="C3034" t="s">
        <v>370</v>
      </c>
      <c r="D3034" t="str">
        <f>VLOOKUP($C3034,'Look-Ups'!$C$2:$G$32,D$1-2,0)</f>
        <v>Function_05</v>
      </c>
      <c r="E3034" t="str">
        <f>VLOOKUP($C3034,'Look-Ups'!$C$2:$G$32,E$1-2,0)</f>
        <v>Function_Simpl_04</v>
      </c>
      <c r="F3034" t="str">
        <f>VLOOKUP($C3034,'Look-Ups'!$C$2:$G$32,F$1-2,0)</f>
        <v>Segment_04</v>
      </c>
      <c r="G3034" t="str">
        <f>VLOOKUP($C3034,'Look-Ups'!$C$2:$G$32,G$1-2,0)</f>
        <v>Proc_Type_05</v>
      </c>
      <c r="H3034" t="s">
        <v>209</v>
      </c>
      <c r="I3034">
        <f t="shared" si="110"/>
        <v>2027</v>
      </c>
      <c r="J3034" t="s">
        <v>23</v>
      </c>
    </row>
    <row r="3035" spans="1:10" x14ac:dyDescent="0.25">
      <c r="A3035" t="str">
        <f t="shared" si="111"/>
        <v>Function_05Application_172027</v>
      </c>
      <c r="B3035">
        <v>3032</v>
      </c>
      <c r="C3035" t="s">
        <v>370</v>
      </c>
      <c r="D3035" t="str">
        <f>VLOOKUP($C3035,'Look-Ups'!$C$2:$G$32,D$1-2,0)</f>
        <v>Function_05</v>
      </c>
      <c r="E3035" t="str">
        <f>VLOOKUP($C3035,'Look-Ups'!$C$2:$G$32,E$1-2,0)</f>
        <v>Function_Simpl_04</v>
      </c>
      <c r="F3035" t="str">
        <f>VLOOKUP($C3035,'Look-Ups'!$C$2:$G$32,F$1-2,0)</f>
        <v>Segment_04</v>
      </c>
      <c r="G3035" t="str">
        <f>VLOOKUP($C3035,'Look-Ups'!$C$2:$G$32,G$1-2,0)</f>
        <v>Proc_Type_05</v>
      </c>
      <c r="H3035" t="s">
        <v>219</v>
      </c>
      <c r="I3035">
        <f t="shared" si="110"/>
        <v>2027</v>
      </c>
      <c r="J3035" t="s">
        <v>23</v>
      </c>
    </row>
    <row r="3036" spans="1:10" x14ac:dyDescent="0.25">
      <c r="A3036" t="str">
        <f t="shared" si="111"/>
        <v>Function_05Application_172027</v>
      </c>
      <c r="B3036">
        <v>3033</v>
      </c>
      <c r="C3036" t="s">
        <v>370</v>
      </c>
      <c r="D3036" t="str">
        <f>VLOOKUP($C3036,'Look-Ups'!$C$2:$G$32,D$1-2,0)</f>
        <v>Function_05</v>
      </c>
      <c r="E3036" t="str">
        <f>VLOOKUP($C3036,'Look-Ups'!$C$2:$G$32,E$1-2,0)</f>
        <v>Function_Simpl_04</v>
      </c>
      <c r="F3036" t="str">
        <f>VLOOKUP($C3036,'Look-Ups'!$C$2:$G$32,F$1-2,0)</f>
        <v>Segment_04</v>
      </c>
      <c r="G3036" t="str">
        <f>VLOOKUP($C3036,'Look-Ups'!$C$2:$G$32,G$1-2,0)</f>
        <v>Proc_Type_05</v>
      </c>
      <c r="H3036" t="s">
        <v>222</v>
      </c>
      <c r="I3036">
        <f t="shared" si="110"/>
        <v>2027</v>
      </c>
      <c r="J3036" t="s">
        <v>23</v>
      </c>
    </row>
    <row r="3037" spans="1:10" x14ac:dyDescent="0.25">
      <c r="A3037" t="str">
        <f t="shared" si="111"/>
        <v>Function_05Application_172027</v>
      </c>
      <c r="B3037">
        <v>3034</v>
      </c>
      <c r="C3037" t="s">
        <v>370</v>
      </c>
      <c r="D3037" t="str">
        <f>VLOOKUP($C3037,'Look-Ups'!$C$2:$G$32,D$1-2,0)</f>
        <v>Function_05</v>
      </c>
      <c r="E3037" t="str">
        <f>VLOOKUP($C3037,'Look-Ups'!$C$2:$G$32,E$1-2,0)</f>
        <v>Function_Simpl_04</v>
      </c>
      <c r="F3037" t="str">
        <f>VLOOKUP($C3037,'Look-Ups'!$C$2:$G$32,F$1-2,0)</f>
        <v>Segment_04</v>
      </c>
      <c r="G3037" t="str">
        <f>VLOOKUP($C3037,'Look-Ups'!$C$2:$G$32,G$1-2,0)</f>
        <v>Proc_Type_05</v>
      </c>
      <c r="H3037" t="s">
        <v>187</v>
      </c>
      <c r="I3037">
        <f t="shared" ref="I3037:I3100" si="112">I2682+1</f>
        <v>2027</v>
      </c>
      <c r="J3037" t="s">
        <v>23</v>
      </c>
    </row>
    <row r="3038" spans="1:10" x14ac:dyDescent="0.25">
      <c r="A3038" t="str">
        <f t="shared" si="111"/>
        <v>Function_05Application_172027</v>
      </c>
      <c r="B3038">
        <v>3035</v>
      </c>
      <c r="C3038" t="s">
        <v>370</v>
      </c>
      <c r="D3038" t="str">
        <f>VLOOKUP($C3038,'Look-Ups'!$C$2:$G$32,D$1-2,0)</f>
        <v>Function_05</v>
      </c>
      <c r="E3038" t="str">
        <f>VLOOKUP($C3038,'Look-Ups'!$C$2:$G$32,E$1-2,0)</f>
        <v>Function_Simpl_04</v>
      </c>
      <c r="F3038" t="str">
        <f>VLOOKUP($C3038,'Look-Ups'!$C$2:$G$32,F$1-2,0)</f>
        <v>Segment_04</v>
      </c>
      <c r="G3038" t="str">
        <f>VLOOKUP($C3038,'Look-Ups'!$C$2:$G$32,G$1-2,0)</f>
        <v>Proc_Type_05</v>
      </c>
      <c r="H3038" t="s">
        <v>156</v>
      </c>
      <c r="I3038">
        <f t="shared" si="112"/>
        <v>2027</v>
      </c>
      <c r="J3038" t="s">
        <v>23</v>
      </c>
    </row>
    <row r="3039" spans="1:10" x14ac:dyDescent="0.25">
      <c r="A3039" t="str">
        <f t="shared" si="111"/>
        <v>Function_05Application_172027</v>
      </c>
      <c r="B3039">
        <v>3036</v>
      </c>
      <c r="C3039" t="s">
        <v>370</v>
      </c>
      <c r="D3039" t="str">
        <f>VLOOKUP($C3039,'Look-Ups'!$C$2:$G$32,D$1-2,0)</f>
        <v>Function_05</v>
      </c>
      <c r="E3039" t="str">
        <f>VLOOKUP($C3039,'Look-Ups'!$C$2:$G$32,E$1-2,0)</f>
        <v>Function_Simpl_04</v>
      </c>
      <c r="F3039" t="str">
        <f>VLOOKUP($C3039,'Look-Ups'!$C$2:$G$32,F$1-2,0)</f>
        <v>Segment_04</v>
      </c>
      <c r="G3039" t="str">
        <f>VLOOKUP($C3039,'Look-Ups'!$C$2:$G$32,G$1-2,0)</f>
        <v>Proc_Type_05</v>
      </c>
      <c r="H3039" t="s">
        <v>238</v>
      </c>
      <c r="I3039">
        <f t="shared" si="112"/>
        <v>2027</v>
      </c>
      <c r="J3039" t="s">
        <v>23</v>
      </c>
    </row>
    <row r="3040" spans="1:10" x14ac:dyDescent="0.25">
      <c r="A3040" t="str">
        <f t="shared" si="111"/>
        <v>Function_05Application_172027</v>
      </c>
      <c r="B3040">
        <v>3037</v>
      </c>
      <c r="C3040" t="s">
        <v>370</v>
      </c>
      <c r="D3040" t="str">
        <f>VLOOKUP($C3040,'Look-Ups'!$C$2:$G$32,D$1-2,0)</f>
        <v>Function_05</v>
      </c>
      <c r="E3040" t="str">
        <f>VLOOKUP($C3040,'Look-Ups'!$C$2:$G$32,E$1-2,0)</f>
        <v>Function_Simpl_04</v>
      </c>
      <c r="F3040" t="str">
        <f>VLOOKUP($C3040,'Look-Ups'!$C$2:$G$32,F$1-2,0)</f>
        <v>Segment_04</v>
      </c>
      <c r="G3040" t="str">
        <f>VLOOKUP($C3040,'Look-Ups'!$C$2:$G$32,G$1-2,0)</f>
        <v>Proc_Type_05</v>
      </c>
      <c r="H3040" t="s">
        <v>182</v>
      </c>
      <c r="I3040">
        <f t="shared" si="112"/>
        <v>2027</v>
      </c>
      <c r="J3040" t="s">
        <v>23</v>
      </c>
    </row>
    <row r="3041" spans="1:10" x14ac:dyDescent="0.25">
      <c r="A3041" t="str">
        <f t="shared" si="111"/>
        <v>Function_05Application_172027</v>
      </c>
      <c r="B3041">
        <v>3038</v>
      </c>
      <c r="C3041" t="s">
        <v>370</v>
      </c>
      <c r="D3041" t="str">
        <f>VLOOKUP($C3041,'Look-Ups'!$C$2:$G$32,D$1-2,0)</f>
        <v>Function_05</v>
      </c>
      <c r="E3041" t="str">
        <f>VLOOKUP($C3041,'Look-Ups'!$C$2:$G$32,E$1-2,0)</f>
        <v>Function_Simpl_04</v>
      </c>
      <c r="F3041" t="str">
        <f>VLOOKUP($C3041,'Look-Ups'!$C$2:$G$32,F$1-2,0)</f>
        <v>Segment_04</v>
      </c>
      <c r="G3041" t="str">
        <f>VLOOKUP($C3041,'Look-Ups'!$C$2:$G$32,G$1-2,0)</f>
        <v>Proc_Type_05</v>
      </c>
      <c r="H3041" t="s">
        <v>195</v>
      </c>
      <c r="I3041">
        <f t="shared" si="112"/>
        <v>2027</v>
      </c>
      <c r="J3041" t="s">
        <v>23</v>
      </c>
    </row>
    <row r="3042" spans="1:10" x14ac:dyDescent="0.25">
      <c r="A3042" t="str">
        <f t="shared" si="111"/>
        <v>Function_05Application_172027</v>
      </c>
      <c r="B3042">
        <v>3039</v>
      </c>
      <c r="C3042" t="s">
        <v>370</v>
      </c>
      <c r="D3042" t="str">
        <f>VLOOKUP($C3042,'Look-Ups'!$C$2:$G$32,D$1-2,0)</f>
        <v>Function_05</v>
      </c>
      <c r="E3042" t="str">
        <f>VLOOKUP($C3042,'Look-Ups'!$C$2:$G$32,E$1-2,0)</f>
        <v>Function_Simpl_04</v>
      </c>
      <c r="F3042" t="str">
        <f>VLOOKUP($C3042,'Look-Ups'!$C$2:$G$32,F$1-2,0)</f>
        <v>Segment_04</v>
      </c>
      <c r="G3042" t="str">
        <f>VLOOKUP($C3042,'Look-Ups'!$C$2:$G$32,G$1-2,0)</f>
        <v>Proc_Type_05</v>
      </c>
      <c r="H3042" t="s">
        <v>244</v>
      </c>
      <c r="I3042">
        <f t="shared" si="112"/>
        <v>2027</v>
      </c>
      <c r="J3042" t="s">
        <v>23</v>
      </c>
    </row>
    <row r="3043" spans="1:10" x14ac:dyDescent="0.25">
      <c r="A3043" t="str">
        <f t="shared" si="111"/>
        <v>Function_06Application_182027</v>
      </c>
      <c r="B3043">
        <v>3040</v>
      </c>
      <c r="C3043" t="s">
        <v>371</v>
      </c>
      <c r="D3043" t="str">
        <f>VLOOKUP($C3043,'Look-Ups'!$C$2:$G$32,D$1-2,0)</f>
        <v>Function_06</v>
      </c>
      <c r="E3043" t="str">
        <f>VLOOKUP($C3043,'Look-Ups'!$C$2:$G$32,E$1-2,0)</f>
        <v>Function_Simpl_05</v>
      </c>
      <c r="F3043" t="str">
        <f>VLOOKUP($C3043,'Look-Ups'!$C$2:$G$32,F$1-2,0)</f>
        <v>Segment_05</v>
      </c>
      <c r="G3043" t="str">
        <f>VLOOKUP($C3043,'Look-Ups'!$C$2:$G$32,G$1-2,0)</f>
        <v>Proc_Type_01</v>
      </c>
      <c r="H3043" t="s">
        <v>215</v>
      </c>
      <c r="I3043">
        <f t="shared" si="112"/>
        <v>2027</v>
      </c>
      <c r="J3043" t="s">
        <v>23</v>
      </c>
    </row>
    <row r="3044" spans="1:10" x14ac:dyDescent="0.25">
      <c r="A3044" t="str">
        <f t="shared" si="111"/>
        <v>Function_06Application_182027</v>
      </c>
      <c r="B3044">
        <v>3041</v>
      </c>
      <c r="C3044" t="s">
        <v>371</v>
      </c>
      <c r="D3044" t="str">
        <f>VLOOKUP($C3044,'Look-Ups'!$C$2:$G$32,D$1-2,0)</f>
        <v>Function_06</v>
      </c>
      <c r="E3044" t="str">
        <f>VLOOKUP($C3044,'Look-Ups'!$C$2:$G$32,E$1-2,0)</f>
        <v>Function_Simpl_05</v>
      </c>
      <c r="F3044" t="str">
        <f>VLOOKUP($C3044,'Look-Ups'!$C$2:$G$32,F$1-2,0)</f>
        <v>Segment_05</v>
      </c>
      <c r="G3044" t="str">
        <f>VLOOKUP($C3044,'Look-Ups'!$C$2:$G$32,G$1-2,0)</f>
        <v>Proc_Type_01</v>
      </c>
      <c r="H3044" t="s">
        <v>222</v>
      </c>
      <c r="I3044">
        <f t="shared" si="112"/>
        <v>2027</v>
      </c>
      <c r="J3044" t="s">
        <v>23</v>
      </c>
    </row>
    <row r="3045" spans="1:10" x14ac:dyDescent="0.25">
      <c r="A3045" t="str">
        <f t="shared" si="111"/>
        <v>Function_06Application_182027</v>
      </c>
      <c r="B3045">
        <v>3042</v>
      </c>
      <c r="C3045" t="s">
        <v>371</v>
      </c>
      <c r="D3045" t="str">
        <f>VLOOKUP($C3045,'Look-Ups'!$C$2:$G$32,D$1-2,0)</f>
        <v>Function_06</v>
      </c>
      <c r="E3045" t="str">
        <f>VLOOKUP($C3045,'Look-Ups'!$C$2:$G$32,E$1-2,0)</f>
        <v>Function_Simpl_05</v>
      </c>
      <c r="F3045" t="str">
        <f>VLOOKUP($C3045,'Look-Ups'!$C$2:$G$32,F$1-2,0)</f>
        <v>Segment_05</v>
      </c>
      <c r="G3045" t="str">
        <f>VLOOKUP($C3045,'Look-Ups'!$C$2:$G$32,G$1-2,0)</f>
        <v>Proc_Type_01</v>
      </c>
      <c r="H3045" t="s">
        <v>219</v>
      </c>
      <c r="I3045">
        <f t="shared" si="112"/>
        <v>2027</v>
      </c>
      <c r="J3045" t="s">
        <v>23</v>
      </c>
    </row>
    <row r="3046" spans="1:10" x14ac:dyDescent="0.25">
      <c r="A3046" t="str">
        <f t="shared" si="111"/>
        <v>Function_06Application_182027</v>
      </c>
      <c r="B3046">
        <v>3043</v>
      </c>
      <c r="C3046" t="s">
        <v>371</v>
      </c>
      <c r="D3046" t="str">
        <f>VLOOKUP($C3046,'Look-Ups'!$C$2:$G$32,D$1-2,0)</f>
        <v>Function_06</v>
      </c>
      <c r="E3046" t="str">
        <f>VLOOKUP($C3046,'Look-Ups'!$C$2:$G$32,E$1-2,0)</f>
        <v>Function_Simpl_05</v>
      </c>
      <c r="F3046" t="str">
        <f>VLOOKUP($C3046,'Look-Ups'!$C$2:$G$32,F$1-2,0)</f>
        <v>Segment_05</v>
      </c>
      <c r="G3046" t="str">
        <f>VLOOKUP($C3046,'Look-Ups'!$C$2:$G$32,G$1-2,0)</f>
        <v>Proc_Type_01</v>
      </c>
      <c r="H3046" t="s">
        <v>217</v>
      </c>
      <c r="I3046">
        <f t="shared" si="112"/>
        <v>2027</v>
      </c>
      <c r="J3046" t="s">
        <v>23</v>
      </c>
    </row>
    <row r="3047" spans="1:10" x14ac:dyDescent="0.25">
      <c r="A3047" t="str">
        <f t="shared" si="111"/>
        <v>Function_06Application_182027</v>
      </c>
      <c r="B3047">
        <v>3044</v>
      </c>
      <c r="C3047" t="s">
        <v>371</v>
      </c>
      <c r="D3047" t="str">
        <f>VLOOKUP($C3047,'Look-Ups'!$C$2:$G$32,D$1-2,0)</f>
        <v>Function_06</v>
      </c>
      <c r="E3047" t="str">
        <f>VLOOKUP($C3047,'Look-Ups'!$C$2:$G$32,E$1-2,0)</f>
        <v>Function_Simpl_05</v>
      </c>
      <c r="F3047" t="str">
        <f>VLOOKUP($C3047,'Look-Ups'!$C$2:$G$32,F$1-2,0)</f>
        <v>Segment_05</v>
      </c>
      <c r="G3047" t="str">
        <f>VLOOKUP($C3047,'Look-Ups'!$C$2:$G$32,G$1-2,0)</f>
        <v>Proc_Type_01</v>
      </c>
      <c r="H3047" t="s">
        <v>209</v>
      </c>
      <c r="I3047">
        <f t="shared" si="112"/>
        <v>2027</v>
      </c>
      <c r="J3047" t="s">
        <v>23</v>
      </c>
    </row>
    <row r="3048" spans="1:10" x14ac:dyDescent="0.25">
      <c r="A3048" t="str">
        <f t="shared" si="111"/>
        <v>Function_06Application_182027</v>
      </c>
      <c r="B3048">
        <v>3045</v>
      </c>
      <c r="C3048" t="s">
        <v>371</v>
      </c>
      <c r="D3048" t="str">
        <f>VLOOKUP($C3048,'Look-Ups'!$C$2:$G$32,D$1-2,0)</f>
        <v>Function_06</v>
      </c>
      <c r="E3048" t="str">
        <f>VLOOKUP($C3048,'Look-Ups'!$C$2:$G$32,E$1-2,0)</f>
        <v>Function_Simpl_05</v>
      </c>
      <c r="F3048" t="str">
        <f>VLOOKUP($C3048,'Look-Ups'!$C$2:$G$32,F$1-2,0)</f>
        <v>Segment_05</v>
      </c>
      <c r="G3048" t="str">
        <f>VLOOKUP($C3048,'Look-Ups'!$C$2:$G$32,G$1-2,0)</f>
        <v>Proc_Type_01</v>
      </c>
      <c r="H3048" t="s">
        <v>201</v>
      </c>
      <c r="I3048">
        <f t="shared" si="112"/>
        <v>2027</v>
      </c>
      <c r="J3048" t="s">
        <v>23</v>
      </c>
    </row>
    <row r="3049" spans="1:10" x14ac:dyDescent="0.25">
      <c r="A3049" t="str">
        <f t="shared" si="111"/>
        <v>Function_06Application_182027</v>
      </c>
      <c r="B3049">
        <v>3046</v>
      </c>
      <c r="C3049" t="s">
        <v>371</v>
      </c>
      <c r="D3049" t="str">
        <f>VLOOKUP($C3049,'Look-Ups'!$C$2:$G$32,D$1-2,0)</f>
        <v>Function_06</v>
      </c>
      <c r="E3049" t="str">
        <f>VLOOKUP($C3049,'Look-Ups'!$C$2:$G$32,E$1-2,0)</f>
        <v>Function_Simpl_05</v>
      </c>
      <c r="F3049" t="str">
        <f>VLOOKUP($C3049,'Look-Ups'!$C$2:$G$32,F$1-2,0)</f>
        <v>Segment_05</v>
      </c>
      <c r="G3049" t="str">
        <f>VLOOKUP($C3049,'Look-Ups'!$C$2:$G$32,G$1-2,0)</f>
        <v>Proc_Type_01</v>
      </c>
      <c r="H3049" t="s">
        <v>187</v>
      </c>
      <c r="I3049">
        <f t="shared" si="112"/>
        <v>2027</v>
      </c>
      <c r="J3049" t="s">
        <v>23</v>
      </c>
    </row>
    <row r="3050" spans="1:10" x14ac:dyDescent="0.25">
      <c r="A3050" t="str">
        <f t="shared" si="111"/>
        <v>Function_06Application_182027</v>
      </c>
      <c r="B3050">
        <v>3047</v>
      </c>
      <c r="C3050" t="s">
        <v>371</v>
      </c>
      <c r="D3050" t="str">
        <f>VLOOKUP($C3050,'Look-Ups'!$C$2:$G$32,D$1-2,0)</f>
        <v>Function_06</v>
      </c>
      <c r="E3050" t="str">
        <f>VLOOKUP($C3050,'Look-Ups'!$C$2:$G$32,E$1-2,0)</f>
        <v>Function_Simpl_05</v>
      </c>
      <c r="F3050" t="str">
        <f>VLOOKUP($C3050,'Look-Ups'!$C$2:$G$32,F$1-2,0)</f>
        <v>Segment_05</v>
      </c>
      <c r="G3050" t="str">
        <f>VLOOKUP($C3050,'Look-Ups'!$C$2:$G$32,G$1-2,0)</f>
        <v>Proc_Type_01</v>
      </c>
      <c r="H3050" t="s">
        <v>221</v>
      </c>
      <c r="I3050">
        <f t="shared" si="112"/>
        <v>2027</v>
      </c>
      <c r="J3050" t="s">
        <v>23</v>
      </c>
    </row>
    <row r="3051" spans="1:10" x14ac:dyDescent="0.25">
      <c r="A3051" t="str">
        <f t="shared" si="111"/>
        <v>Function_06Application_182027</v>
      </c>
      <c r="B3051">
        <v>3048</v>
      </c>
      <c r="C3051" t="s">
        <v>371</v>
      </c>
      <c r="D3051" t="str">
        <f>VLOOKUP($C3051,'Look-Ups'!$C$2:$G$32,D$1-2,0)</f>
        <v>Function_06</v>
      </c>
      <c r="E3051" t="str">
        <f>VLOOKUP($C3051,'Look-Ups'!$C$2:$G$32,E$1-2,0)</f>
        <v>Function_Simpl_05</v>
      </c>
      <c r="F3051" t="str">
        <f>VLOOKUP($C3051,'Look-Ups'!$C$2:$G$32,F$1-2,0)</f>
        <v>Segment_05</v>
      </c>
      <c r="G3051" t="str">
        <f>VLOOKUP($C3051,'Look-Ups'!$C$2:$G$32,G$1-2,0)</f>
        <v>Proc_Type_01</v>
      </c>
      <c r="H3051" t="s">
        <v>225</v>
      </c>
      <c r="I3051">
        <f t="shared" si="112"/>
        <v>2027</v>
      </c>
      <c r="J3051" t="s">
        <v>23</v>
      </c>
    </row>
    <row r="3052" spans="1:10" x14ac:dyDescent="0.25">
      <c r="A3052" t="str">
        <f t="shared" si="111"/>
        <v>Function_06Application_182027</v>
      </c>
      <c r="B3052">
        <v>3049</v>
      </c>
      <c r="C3052" t="s">
        <v>371</v>
      </c>
      <c r="D3052" t="str">
        <f>VLOOKUP($C3052,'Look-Ups'!$C$2:$G$32,D$1-2,0)</f>
        <v>Function_06</v>
      </c>
      <c r="E3052" t="str">
        <f>VLOOKUP($C3052,'Look-Ups'!$C$2:$G$32,E$1-2,0)</f>
        <v>Function_Simpl_05</v>
      </c>
      <c r="F3052" t="str">
        <f>VLOOKUP($C3052,'Look-Ups'!$C$2:$G$32,F$1-2,0)</f>
        <v>Segment_05</v>
      </c>
      <c r="G3052" t="str">
        <f>VLOOKUP($C3052,'Look-Ups'!$C$2:$G$32,G$1-2,0)</f>
        <v>Proc_Type_01</v>
      </c>
      <c r="H3052" t="s">
        <v>236</v>
      </c>
      <c r="I3052">
        <f t="shared" si="112"/>
        <v>2027</v>
      </c>
      <c r="J3052" t="s">
        <v>23</v>
      </c>
    </row>
    <row r="3053" spans="1:10" x14ac:dyDescent="0.25">
      <c r="A3053" t="str">
        <f t="shared" si="111"/>
        <v>Function_06Application_182027</v>
      </c>
      <c r="B3053">
        <v>3050</v>
      </c>
      <c r="C3053" t="s">
        <v>371</v>
      </c>
      <c r="D3053" t="str">
        <f>VLOOKUP($C3053,'Look-Ups'!$C$2:$G$32,D$1-2,0)</f>
        <v>Function_06</v>
      </c>
      <c r="E3053" t="str">
        <f>VLOOKUP($C3053,'Look-Ups'!$C$2:$G$32,E$1-2,0)</f>
        <v>Function_Simpl_05</v>
      </c>
      <c r="F3053" t="str">
        <f>VLOOKUP($C3053,'Look-Ups'!$C$2:$G$32,F$1-2,0)</f>
        <v>Segment_05</v>
      </c>
      <c r="G3053" t="str">
        <f>VLOOKUP($C3053,'Look-Ups'!$C$2:$G$32,G$1-2,0)</f>
        <v>Proc_Type_01</v>
      </c>
      <c r="H3053" t="s">
        <v>156</v>
      </c>
      <c r="I3053">
        <f t="shared" si="112"/>
        <v>2027</v>
      </c>
      <c r="J3053" t="s">
        <v>23</v>
      </c>
    </row>
    <row r="3054" spans="1:10" x14ac:dyDescent="0.25">
      <c r="A3054" t="str">
        <f t="shared" si="111"/>
        <v>Function_06Application_182027</v>
      </c>
      <c r="B3054">
        <v>3051</v>
      </c>
      <c r="C3054" t="s">
        <v>371</v>
      </c>
      <c r="D3054" t="str">
        <f>VLOOKUP($C3054,'Look-Ups'!$C$2:$G$32,D$1-2,0)</f>
        <v>Function_06</v>
      </c>
      <c r="E3054" t="str">
        <f>VLOOKUP($C3054,'Look-Ups'!$C$2:$G$32,E$1-2,0)</f>
        <v>Function_Simpl_05</v>
      </c>
      <c r="F3054" t="str">
        <f>VLOOKUP($C3054,'Look-Ups'!$C$2:$G$32,F$1-2,0)</f>
        <v>Segment_05</v>
      </c>
      <c r="G3054" t="str">
        <f>VLOOKUP($C3054,'Look-Ups'!$C$2:$G$32,G$1-2,0)</f>
        <v>Proc_Type_01</v>
      </c>
      <c r="H3054" t="s">
        <v>163</v>
      </c>
      <c r="I3054">
        <f t="shared" si="112"/>
        <v>2027</v>
      </c>
      <c r="J3054" t="s">
        <v>23</v>
      </c>
    </row>
    <row r="3055" spans="1:10" x14ac:dyDescent="0.25">
      <c r="A3055" t="str">
        <f t="shared" si="111"/>
        <v>Function_06Application_182027</v>
      </c>
      <c r="B3055">
        <v>3052</v>
      </c>
      <c r="C3055" t="s">
        <v>371</v>
      </c>
      <c r="D3055" t="str">
        <f>VLOOKUP($C3055,'Look-Ups'!$C$2:$G$32,D$1-2,0)</f>
        <v>Function_06</v>
      </c>
      <c r="E3055" t="str">
        <f>VLOOKUP($C3055,'Look-Ups'!$C$2:$G$32,E$1-2,0)</f>
        <v>Function_Simpl_05</v>
      </c>
      <c r="F3055" t="str">
        <f>VLOOKUP($C3055,'Look-Ups'!$C$2:$G$32,F$1-2,0)</f>
        <v>Segment_05</v>
      </c>
      <c r="G3055" t="str">
        <f>VLOOKUP($C3055,'Look-Ups'!$C$2:$G$32,G$1-2,0)</f>
        <v>Proc_Type_01</v>
      </c>
      <c r="H3055" t="s">
        <v>184</v>
      </c>
      <c r="I3055">
        <f t="shared" si="112"/>
        <v>2027</v>
      </c>
      <c r="J3055" t="s">
        <v>23</v>
      </c>
    </row>
    <row r="3056" spans="1:10" x14ac:dyDescent="0.25">
      <c r="A3056" t="str">
        <f t="shared" si="111"/>
        <v>Function_06Application_182027</v>
      </c>
      <c r="B3056">
        <v>3053</v>
      </c>
      <c r="C3056" t="s">
        <v>371</v>
      </c>
      <c r="D3056" t="str">
        <f>VLOOKUP($C3056,'Look-Ups'!$C$2:$G$32,D$1-2,0)</f>
        <v>Function_06</v>
      </c>
      <c r="E3056" t="str">
        <f>VLOOKUP($C3056,'Look-Ups'!$C$2:$G$32,E$1-2,0)</f>
        <v>Function_Simpl_05</v>
      </c>
      <c r="F3056" t="str">
        <f>VLOOKUP($C3056,'Look-Ups'!$C$2:$G$32,F$1-2,0)</f>
        <v>Segment_05</v>
      </c>
      <c r="G3056" t="str">
        <f>VLOOKUP($C3056,'Look-Ups'!$C$2:$G$32,G$1-2,0)</f>
        <v>Proc_Type_01</v>
      </c>
      <c r="H3056" t="s">
        <v>188</v>
      </c>
      <c r="I3056">
        <f t="shared" si="112"/>
        <v>2027</v>
      </c>
      <c r="J3056" t="s">
        <v>23</v>
      </c>
    </row>
    <row r="3057" spans="1:10" x14ac:dyDescent="0.25">
      <c r="A3057" t="str">
        <f t="shared" si="111"/>
        <v>Function_06Application_182027</v>
      </c>
      <c r="B3057">
        <v>3054</v>
      </c>
      <c r="C3057" t="s">
        <v>371</v>
      </c>
      <c r="D3057" t="str">
        <f>VLOOKUP($C3057,'Look-Ups'!$C$2:$G$32,D$1-2,0)</f>
        <v>Function_06</v>
      </c>
      <c r="E3057" t="str">
        <f>VLOOKUP($C3057,'Look-Ups'!$C$2:$G$32,E$1-2,0)</f>
        <v>Function_Simpl_05</v>
      </c>
      <c r="F3057" t="str">
        <f>VLOOKUP($C3057,'Look-Ups'!$C$2:$G$32,F$1-2,0)</f>
        <v>Segment_05</v>
      </c>
      <c r="G3057" t="str">
        <f>VLOOKUP($C3057,'Look-Ups'!$C$2:$G$32,G$1-2,0)</f>
        <v>Proc_Type_01</v>
      </c>
      <c r="H3057" t="s">
        <v>203</v>
      </c>
      <c r="I3057">
        <f t="shared" si="112"/>
        <v>2027</v>
      </c>
      <c r="J3057" t="s">
        <v>23</v>
      </c>
    </row>
    <row r="3058" spans="1:10" x14ac:dyDescent="0.25">
      <c r="A3058" t="str">
        <f t="shared" si="111"/>
        <v>Function_06Application_182027</v>
      </c>
      <c r="B3058">
        <v>3055</v>
      </c>
      <c r="C3058" t="s">
        <v>371</v>
      </c>
      <c r="D3058" t="str">
        <f>VLOOKUP($C3058,'Look-Ups'!$C$2:$G$32,D$1-2,0)</f>
        <v>Function_06</v>
      </c>
      <c r="E3058" t="str">
        <f>VLOOKUP($C3058,'Look-Ups'!$C$2:$G$32,E$1-2,0)</f>
        <v>Function_Simpl_05</v>
      </c>
      <c r="F3058" t="str">
        <f>VLOOKUP($C3058,'Look-Ups'!$C$2:$G$32,F$1-2,0)</f>
        <v>Segment_05</v>
      </c>
      <c r="G3058" t="str">
        <f>VLOOKUP($C3058,'Look-Ups'!$C$2:$G$32,G$1-2,0)</f>
        <v>Proc_Type_01</v>
      </c>
      <c r="H3058" t="s">
        <v>211</v>
      </c>
      <c r="I3058">
        <f t="shared" si="112"/>
        <v>2027</v>
      </c>
      <c r="J3058" t="s">
        <v>23</v>
      </c>
    </row>
    <row r="3059" spans="1:10" x14ac:dyDescent="0.25">
      <c r="A3059" t="str">
        <f t="shared" si="111"/>
        <v>Function_06Application_182027</v>
      </c>
      <c r="B3059">
        <v>3056</v>
      </c>
      <c r="C3059" t="s">
        <v>371</v>
      </c>
      <c r="D3059" t="str">
        <f>VLOOKUP($C3059,'Look-Ups'!$C$2:$G$32,D$1-2,0)</f>
        <v>Function_06</v>
      </c>
      <c r="E3059" t="str">
        <f>VLOOKUP($C3059,'Look-Ups'!$C$2:$G$32,E$1-2,0)</f>
        <v>Function_Simpl_05</v>
      </c>
      <c r="F3059" t="str">
        <f>VLOOKUP($C3059,'Look-Ups'!$C$2:$G$32,F$1-2,0)</f>
        <v>Segment_05</v>
      </c>
      <c r="G3059" t="str">
        <f>VLOOKUP($C3059,'Look-Ups'!$C$2:$G$32,G$1-2,0)</f>
        <v>Proc_Type_01</v>
      </c>
      <c r="H3059" t="s">
        <v>242</v>
      </c>
      <c r="I3059">
        <f t="shared" si="112"/>
        <v>2027</v>
      </c>
      <c r="J3059" t="s">
        <v>23</v>
      </c>
    </row>
    <row r="3060" spans="1:10" x14ac:dyDescent="0.25">
      <c r="A3060" t="str">
        <f t="shared" si="111"/>
        <v>Function_06Application_182027</v>
      </c>
      <c r="B3060">
        <v>3057</v>
      </c>
      <c r="C3060" t="s">
        <v>371</v>
      </c>
      <c r="D3060" t="str">
        <f>VLOOKUP($C3060,'Look-Ups'!$C$2:$G$32,D$1-2,0)</f>
        <v>Function_06</v>
      </c>
      <c r="E3060" t="str">
        <f>VLOOKUP($C3060,'Look-Ups'!$C$2:$G$32,E$1-2,0)</f>
        <v>Function_Simpl_05</v>
      </c>
      <c r="F3060" t="str">
        <f>VLOOKUP($C3060,'Look-Ups'!$C$2:$G$32,F$1-2,0)</f>
        <v>Segment_05</v>
      </c>
      <c r="G3060" t="str">
        <f>VLOOKUP($C3060,'Look-Ups'!$C$2:$G$32,G$1-2,0)</f>
        <v>Proc_Type_01</v>
      </c>
      <c r="H3060" t="s">
        <v>220</v>
      </c>
      <c r="I3060">
        <f t="shared" si="112"/>
        <v>2027</v>
      </c>
      <c r="J3060" t="s">
        <v>23</v>
      </c>
    </row>
    <row r="3061" spans="1:10" x14ac:dyDescent="0.25">
      <c r="A3061" t="str">
        <f t="shared" si="111"/>
        <v>Function_06Application_182027</v>
      </c>
      <c r="B3061">
        <v>3058</v>
      </c>
      <c r="C3061" t="s">
        <v>371</v>
      </c>
      <c r="D3061" t="str">
        <f>VLOOKUP($C3061,'Look-Ups'!$C$2:$G$32,D$1-2,0)</f>
        <v>Function_06</v>
      </c>
      <c r="E3061" t="str">
        <f>VLOOKUP($C3061,'Look-Ups'!$C$2:$G$32,E$1-2,0)</f>
        <v>Function_Simpl_05</v>
      </c>
      <c r="F3061" t="str">
        <f>VLOOKUP($C3061,'Look-Ups'!$C$2:$G$32,F$1-2,0)</f>
        <v>Segment_05</v>
      </c>
      <c r="G3061" t="str">
        <f>VLOOKUP($C3061,'Look-Ups'!$C$2:$G$32,G$1-2,0)</f>
        <v>Proc_Type_01</v>
      </c>
      <c r="H3061" t="s">
        <v>182</v>
      </c>
      <c r="I3061">
        <f t="shared" si="112"/>
        <v>2027</v>
      </c>
      <c r="J3061" t="s">
        <v>23</v>
      </c>
    </row>
    <row r="3062" spans="1:10" x14ac:dyDescent="0.25">
      <c r="A3062" t="str">
        <f t="shared" si="111"/>
        <v>Function_06Application_182027</v>
      </c>
      <c r="B3062">
        <v>3059</v>
      </c>
      <c r="C3062" t="s">
        <v>371</v>
      </c>
      <c r="D3062" t="str">
        <f>VLOOKUP($C3062,'Look-Ups'!$C$2:$G$32,D$1-2,0)</f>
        <v>Function_06</v>
      </c>
      <c r="E3062" t="str">
        <f>VLOOKUP($C3062,'Look-Ups'!$C$2:$G$32,E$1-2,0)</f>
        <v>Function_Simpl_05</v>
      </c>
      <c r="F3062" t="str">
        <f>VLOOKUP($C3062,'Look-Ups'!$C$2:$G$32,F$1-2,0)</f>
        <v>Segment_05</v>
      </c>
      <c r="G3062" t="str">
        <f>VLOOKUP($C3062,'Look-Ups'!$C$2:$G$32,G$1-2,0)</f>
        <v>Proc_Type_01</v>
      </c>
      <c r="H3062" t="s">
        <v>173</v>
      </c>
      <c r="I3062">
        <f t="shared" si="112"/>
        <v>2027</v>
      </c>
      <c r="J3062" t="s">
        <v>23</v>
      </c>
    </row>
    <row r="3063" spans="1:10" x14ac:dyDescent="0.25">
      <c r="A3063" t="str">
        <f t="shared" si="111"/>
        <v>Function_06Application_182027</v>
      </c>
      <c r="B3063">
        <v>3060</v>
      </c>
      <c r="C3063" t="s">
        <v>371</v>
      </c>
      <c r="D3063" t="str">
        <f>VLOOKUP($C3063,'Look-Ups'!$C$2:$G$32,D$1-2,0)</f>
        <v>Function_06</v>
      </c>
      <c r="E3063" t="str">
        <f>VLOOKUP($C3063,'Look-Ups'!$C$2:$G$32,E$1-2,0)</f>
        <v>Function_Simpl_05</v>
      </c>
      <c r="F3063" t="str">
        <f>VLOOKUP($C3063,'Look-Ups'!$C$2:$G$32,F$1-2,0)</f>
        <v>Segment_05</v>
      </c>
      <c r="G3063" t="str">
        <f>VLOOKUP($C3063,'Look-Ups'!$C$2:$G$32,G$1-2,0)</f>
        <v>Proc_Type_01</v>
      </c>
      <c r="H3063" t="s">
        <v>174</v>
      </c>
      <c r="I3063">
        <f t="shared" si="112"/>
        <v>2027</v>
      </c>
      <c r="J3063" t="s">
        <v>23</v>
      </c>
    </row>
    <row r="3064" spans="1:10" x14ac:dyDescent="0.25">
      <c r="A3064" t="str">
        <f t="shared" si="111"/>
        <v>Function_06Application_182027</v>
      </c>
      <c r="B3064">
        <v>3061</v>
      </c>
      <c r="C3064" t="s">
        <v>371</v>
      </c>
      <c r="D3064" t="str">
        <f>VLOOKUP($C3064,'Look-Ups'!$C$2:$G$32,D$1-2,0)</f>
        <v>Function_06</v>
      </c>
      <c r="E3064" t="str">
        <f>VLOOKUP($C3064,'Look-Ups'!$C$2:$G$32,E$1-2,0)</f>
        <v>Function_Simpl_05</v>
      </c>
      <c r="F3064" t="str">
        <f>VLOOKUP($C3064,'Look-Ups'!$C$2:$G$32,F$1-2,0)</f>
        <v>Segment_05</v>
      </c>
      <c r="G3064" t="str">
        <f>VLOOKUP($C3064,'Look-Ups'!$C$2:$G$32,G$1-2,0)</f>
        <v>Proc_Type_01</v>
      </c>
      <c r="H3064" t="s">
        <v>183</v>
      </c>
      <c r="I3064">
        <f t="shared" si="112"/>
        <v>2027</v>
      </c>
      <c r="J3064" t="s">
        <v>23</v>
      </c>
    </row>
    <row r="3065" spans="1:10" x14ac:dyDescent="0.25">
      <c r="A3065" t="str">
        <f t="shared" si="111"/>
        <v>Function_06Application_182027</v>
      </c>
      <c r="B3065">
        <v>3062</v>
      </c>
      <c r="C3065" t="s">
        <v>371</v>
      </c>
      <c r="D3065" t="str">
        <f>VLOOKUP($C3065,'Look-Ups'!$C$2:$G$32,D$1-2,0)</f>
        <v>Function_06</v>
      </c>
      <c r="E3065" t="str">
        <f>VLOOKUP($C3065,'Look-Ups'!$C$2:$G$32,E$1-2,0)</f>
        <v>Function_Simpl_05</v>
      </c>
      <c r="F3065" t="str">
        <f>VLOOKUP($C3065,'Look-Ups'!$C$2:$G$32,F$1-2,0)</f>
        <v>Segment_05</v>
      </c>
      <c r="G3065" t="str">
        <f>VLOOKUP($C3065,'Look-Ups'!$C$2:$G$32,G$1-2,0)</f>
        <v>Proc_Type_01</v>
      </c>
      <c r="H3065" t="s">
        <v>185</v>
      </c>
      <c r="I3065">
        <f t="shared" si="112"/>
        <v>2027</v>
      </c>
      <c r="J3065" t="s">
        <v>23</v>
      </c>
    </row>
    <row r="3066" spans="1:10" x14ac:dyDescent="0.25">
      <c r="A3066" t="str">
        <f t="shared" si="111"/>
        <v>Function_06Application_182027</v>
      </c>
      <c r="B3066">
        <v>3063</v>
      </c>
      <c r="C3066" t="s">
        <v>371</v>
      </c>
      <c r="D3066" t="str">
        <f>VLOOKUP($C3066,'Look-Ups'!$C$2:$G$32,D$1-2,0)</f>
        <v>Function_06</v>
      </c>
      <c r="E3066" t="str">
        <f>VLOOKUP($C3066,'Look-Ups'!$C$2:$G$32,E$1-2,0)</f>
        <v>Function_Simpl_05</v>
      </c>
      <c r="F3066" t="str">
        <f>VLOOKUP($C3066,'Look-Ups'!$C$2:$G$32,F$1-2,0)</f>
        <v>Segment_05</v>
      </c>
      <c r="G3066" t="str">
        <f>VLOOKUP($C3066,'Look-Ups'!$C$2:$G$32,G$1-2,0)</f>
        <v>Proc_Type_01</v>
      </c>
      <c r="H3066" t="s">
        <v>244</v>
      </c>
      <c r="I3066">
        <f t="shared" si="112"/>
        <v>2027</v>
      </c>
      <c r="J3066" t="s">
        <v>23</v>
      </c>
    </row>
    <row r="3067" spans="1:10" x14ac:dyDescent="0.25">
      <c r="A3067" t="str">
        <f t="shared" si="111"/>
        <v>Function_07Application_192027</v>
      </c>
      <c r="B3067">
        <v>3064</v>
      </c>
      <c r="C3067" t="s">
        <v>372</v>
      </c>
      <c r="D3067" t="str">
        <f>VLOOKUP($C3067,'Look-Ups'!$C$2:$G$32,D$1-2,0)</f>
        <v>Function_07</v>
      </c>
      <c r="E3067" t="str">
        <f>VLOOKUP($C3067,'Look-Ups'!$C$2:$G$32,E$1-2,0)</f>
        <v>Function_Simpl_06</v>
      </c>
      <c r="F3067" t="str">
        <f>VLOOKUP($C3067,'Look-Ups'!$C$2:$G$32,F$1-2,0)</f>
        <v>Segment_04</v>
      </c>
      <c r="G3067" t="str">
        <f>VLOOKUP($C3067,'Look-Ups'!$C$2:$G$32,G$1-2,0)</f>
        <v>Proc_Type_05</v>
      </c>
      <c r="H3067" t="s">
        <v>171</v>
      </c>
      <c r="I3067">
        <f t="shared" si="112"/>
        <v>2027</v>
      </c>
      <c r="J3067" t="s">
        <v>23</v>
      </c>
    </row>
    <row r="3068" spans="1:10" x14ac:dyDescent="0.25">
      <c r="A3068" t="str">
        <f t="shared" si="111"/>
        <v>Function_07Application_192027</v>
      </c>
      <c r="B3068">
        <v>3065</v>
      </c>
      <c r="C3068" t="s">
        <v>372</v>
      </c>
      <c r="D3068" t="str">
        <f>VLOOKUP($C3068,'Look-Ups'!$C$2:$G$32,D$1-2,0)</f>
        <v>Function_07</v>
      </c>
      <c r="E3068" t="str">
        <f>VLOOKUP($C3068,'Look-Ups'!$C$2:$G$32,E$1-2,0)</f>
        <v>Function_Simpl_06</v>
      </c>
      <c r="F3068" t="str">
        <f>VLOOKUP($C3068,'Look-Ups'!$C$2:$G$32,F$1-2,0)</f>
        <v>Segment_04</v>
      </c>
      <c r="G3068" t="str">
        <f>VLOOKUP($C3068,'Look-Ups'!$C$2:$G$32,G$1-2,0)</f>
        <v>Proc_Type_05</v>
      </c>
      <c r="H3068" t="s">
        <v>219</v>
      </c>
      <c r="I3068">
        <f t="shared" si="112"/>
        <v>2027</v>
      </c>
      <c r="J3068" t="s">
        <v>23</v>
      </c>
    </row>
    <row r="3069" spans="1:10" x14ac:dyDescent="0.25">
      <c r="A3069" t="str">
        <f t="shared" si="111"/>
        <v>Function_07Application_192027</v>
      </c>
      <c r="B3069">
        <v>3066</v>
      </c>
      <c r="C3069" t="s">
        <v>372</v>
      </c>
      <c r="D3069" t="str">
        <f>VLOOKUP($C3069,'Look-Ups'!$C$2:$G$32,D$1-2,0)</f>
        <v>Function_07</v>
      </c>
      <c r="E3069" t="str">
        <f>VLOOKUP($C3069,'Look-Ups'!$C$2:$G$32,E$1-2,0)</f>
        <v>Function_Simpl_06</v>
      </c>
      <c r="F3069" t="str">
        <f>VLOOKUP($C3069,'Look-Ups'!$C$2:$G$32,F$1-2,0)</f>
        <v>Segment_04</v>
      </c>
      <c r="G3069" t="str">
        <f>VLOOKUP($C3069,'Look-Ups'!$C$2:$G$32,G$1-2,0)</f>
        <v>Proc_Type_05</v>
      </c>
      <c r="H3069" t="s">
        <v>156</v>
      </c>
      <c r="I3069">
        <f t="shared" si="112"/>
        <v>2027</v>
      </c>
      <c r="J3069" t="s">
        <v>23</v>
      </c>
    </row>
    <row r="3070" spans="1:10" x14ac:dyDescent="0.25">
      <c r="A3070" t="str">
        <f t="shared" si="111"/>
        <v>Function_07Application_192027</v>
      </c>
      <c r="B3070">
        <v>3067</v>
      </c>
      <c r="C3070" t="s">
        <v>372</v>
      </c>
      <c r="D3070" t="str">
        <f>VLOOKUP($C3070,'Look-Ups'!$C$2:$G$32,D$1-2,0)</f>
        <v>Function_07</v>
      </c>
      <c r="E3070" t="str">
        <f>VLOOKUP($C3070,'Look-Ups'!$C$2:$G$32,E$1-2,0)</f>
        <v>Function_Simpl_06</v>
      </c>
      <c r="F3070" t="str">
        <f>VLOOKUP($C3070,'Look-Ups'!$C$2:$G$32,F$1-2,0)</f>
        <v>Segment_04</v>
      </c>
      <c r="G3070" t="str">
        <f>VLOOKUP($C3070,'Look-Ups'!$C$2:$G$32,G$1-2,0)</f>
        <v>Proc_Type_05</v>
      </c>
      <c r="H3070" t="s">
        <v>187</v>
      </c>
      <c r="I3070">
        <f t="shared" si="112"/>
        <v>2027</v>
      </c>
      <c r="J3070" t="s">
        <v>23</v>
      </c>
    </row>
    <row r="3071" spans="1:10" x14ac:dyDescent="0.25">
      <c r="A3071" t="str">
        <f t="shared" si="111"/>
        <v>Function_07Application_192027</v>
      </c>
      <c r="B3071">
        <v>3068</v>
      </c>
      <c r="C3071" t="s">
        <v>372</v>
      </c>
      <c r="D3071" t="str">
        <f>VLOOKUP($C3071,'Look-Ups'!$C$2:$G$32,D$1-2,0)</f>
        <v>Function_07</v>
      </c>
      <c r="E3071" t="str">
        <f>VLOOKUP($C3071,'Look-Ups'!$C$2:$G$32,E$1-2,0)</f>
        <v>Function_Simpl_06</v>
      </c>
      <c r="F3071" t="str">
        <f>VLOOKUP($C3071,'Look-Ups'!$C$2:$G$32,F$1-2,0)</f>
        <v>Segment_04</v>
      </c>
      <c r="G3071" t="str">
        <f>VLOOKUP($C3071,'Look-Ups'!$C$2:$G$32,G$1-2,0)</f>
        <v>Proc_Type_05</v>
      </c>
      <c r="H3071" t="s">
        <v>209</v>
      </c>
      <c r="I3071">
        <f t="shared" si="112"/>
        <v>2027</v>
      </c>
      <c r="J3071" t="s">
        <v>23</v>
      </c>
    </row>
    <row r="3072" spans="1:10" x14ac:dyDescent="0.25">
      <c r="A3072" t="str">
        <f t="shared" si="111"/>
        <v>Function_07Application_192027</v>
      </c>
      <c r="B3072">
        <v>3069</v>
      </c>
      <c r="C3072" t="s">
        <v>372</v>
      </c>
      <c r="D3072" t="str">
        <f>VLOOKUP($C3072,'Look-Ups'!$C$2:$G$32,D$1-2,0)</f>
        <v>Function_07</v>
      </c>
      <c r="E3072" t="str">
        <f>VLOOKUP($C3072,'Look-Ups'!$C$2:$G$32,E$1-2,0)</f>
        <v>Function_Simpl_06</v>
      </c>
      <c r="F3072" t="str">
        <f>VLOOKUP($C3072,'Look-Ups'!$C$2:$G$32,F$1-2,0)</f>
        <v>Segment_04</v>
      </c>
      <c r="G3072" t="str">
        <f>VLOOKUP($C3072,'Look-Ups'!$C$2:$G$32,G$1-2,0)</f>
        <v>Proc_Type_05</v>
      </c>
      <c r="H3072" t="s">
        <v>222</v>
      </c>
      <c r="I3072">
        <f t="shared" si="112"/>
        <v>2027</v>
      </c>
      <c r="J3072" t="s">
        <v>23</v>
      </c>
    </row>
    <row r="3073" spans="1:10" x14ac:dyDescent="0.25">
      <c r="A3073" t="str">
        <f t="shared" si="111"/>
        <v>Function_07Application_192027</v>
      </c>
      <c r="B3073">
        <v>3070</v>
      </c>
      <c r="C3073" t="s">
        <v>372</v>
      </c>
      <c r="D3073" t="str">
        <f>VLOOKUP($C3073,'Look-Ups'!$C$2:$G$32,D$1-2,0)</f>
        <v>Function_07</v>
      </c>
      <c r="E3073" t="str">
        <f>VLOOKUP($C3073,'Look-Ups'!$C$2:$G$32,E$1-2,0)</f>
        <v>Function_Simpl_06</v>
      </c>
      <c r="F3073" t="str">
        <f>VLOOKUP($C3073,'Look-Ups'!$C$2:$G$32,F$1-2,0)</f>
        <v>Segment_04</v>
      </c>
      <c r="G3073" t="str">
        <f>VLOOKUP($C3073,'Look-Ups'!$C$2:$G$32,G$1-2,0)</f>
        <v>Proc_Type_05</v>
      </c>
      <c r="H3073" t="s">
        <v>195</v>
      </c>
      <c r="I3073">
        <f t="shared" si="112"/>
        <v>2027</v>
      </c>
      <c r="J3073" t="s">
        <v>23</v>
      </c>
    </row>
    <row r="3074" spans="1:10" x14ac:dyDescent="0.25">
      <c r="A3074" t="str">
        <f t="shared" si="111"/>
        <v>Function_07Application_192027</v>
      </c>
      <c r="B3074">
        <v>3071</v>
      </c>
      <c r="C3074" t="s">
        <v>372</v>
      </c>
      <c r="D3074" t="str">
        <f>VLOOKUP($C3074,'Look-Ups'!$C$2:$G$32,D$1-2,0)</f>
        <v>Function_07</v>
      </c>
      <c r="E3074" t="str">
        <f>VLOOKUP($C3074,'Look-Ups'!$C$2:$G$32,E$1-2,0)</f>
        <v>Function_Simpl_06</v>
      </c>
      <c r="F3074" t="str">
        <f>VLOOKUP($C3074,'Look-Ups'!$C$2:$G$32,F$1-2,0)</f>
        <v>Segment_04</v>
      </c>
      <c r="G3074" t="str">
        <f>VLOOKUP($C3074,'Look-Ups'!$C$2:$G$32,G$1-2,0)</f>
        <v>Proc_Type_05</v>
      </c>
      <c r="H3074" t="s">
        <v>225</v>
      </c>
      <c r="I3074">
        <f t="shared" si="112"/>
        <v>2027</v>
      </c>
      <c r="J3074" t="s">
        <v>23</v>
      </c>
    </row>
    <row r="3075" spans="1:10" x14ac:dyDescent="0.25">
      <c r="A3075" t="str">
        <f t="shared" si="111"/>
        <v>Function_07Application_192027</v>
      </c>
      <c r="B3075">
        <v>3072</v>
      </c>
      <c r="C3075" t="s">
        <v>372</v>
      </c>
      <c r="D3075" t="str">
        <f>VLOOKUP($C3075,'Look-Ups'!$C$2:$G$32,D$1-2,0)</f>
        <v>Function_07</v>
      </c>
      <c r="E3075" t="str">
        <f>VLOOKUP($C3075,'Look-Ups'!$C$2:$G$32,E$1-2,0)</f>
        <v>Function_Simpl_06</v>
      </c>
      <c r="F3075" t="str">
        <f>VLOOKUP($C3075,'Look-Ups'!$C$2:$G$32,F$1-2,0)</f>
        <v>Segment_04</v>
      </c>
      <c r="G3075" t="str">
        <f>VLOOKUP($C3075,'Look-Ups'!$C$2:$G$32,G$1-2,0)</f>
        <v>Proc_Type_05</v>
      </c>
      <c r="H3075" t="s">
        <v>206</v>
      </c>
      <c r="I3075">
        <f t="shared" si="112"/>
        <v>2027</v>
      </c>
      <c r="J3075" t="s">
        <v>23</v>
      </c>
    </row>
    <row r="3076" spans="1:10" x14ac:dyDescent="0.25">
      <c r="A3076" t="str">
        <f t="shared" si="111"/>
        <v>Function_07Application_192027</v>
      </c>
      <c r="B3076">
        <v>3073</v>
      </c>
      <c r="C3076" t="s">
        <v>372</v>
      </c>
      <c r="D3076" t="str">
        <f>VLOOKUP($C3076,'Look-Ups'!$C$2:$G$32,D$1-2,0)</f>
        <v>Function_07</v>
      </c>
      <c r="E3076" t="str">
        <f>VLOOKUP($C3076,'Look-Ups'!$C$2:$G$32,E$1-2,0)</f>
        <v>Function_Simpl_06</v>
      </c>
      <c r="F3076" t="str">
        <f>VLOOKUP($C3076,'Look-Ups'!$C$2:$G$32,F$1-2,0)</f>
        <v>Segment_04</v>
      </c>
      <c r="G3076" t="str">
        <f>VLOOKUP($C3076,'Look-Ups'!$C$2:$G$32,G$1-2,0)</f>
        <v>Proc_Type_05</v>
      </c>
      <c r="H3076" t="s">
        <v>238</v>
      </c>
      <c r="I3076">
        <f t="shared" si="112"/>
        <v>2027</v>
      </c>
      <c r="J3076" t="s">
        <v>23</v>
      </c>
    </row>
    <row r="3077" spans="1:10" x14ac:dyDescent="0.25">
      <c r="A3077" t="str">
        <f t="shared" ref="A3077:A3140" si="113">D3077&amp;C3077&amp;I3077</f>
        <v>Function_07Application_192027</v>
      </c>
      <c r="B3077">
        <v>3074</v>
      </c>
      <c r="C3077" t="s">
        <v>372</v>
      </c>
      <c r="D3077" t="str">
        <f>VLOOKUP($C3077,'Look-Ups'!$C$2:$G$32,D$1-2,0)</f>
        <v>Function_07</v>
      </c>
      <c r="E3077" t="str">
        <f>VLOOKUP($C3077,'Look-Ups'!$C$2:$G$32,E$1-2,0)</f>
        <v>Function_Simpl_06</v>
      </c>
      <c r="F3077" t="str">
        <f>VLOOKUP($C3077,'Look-Ups'!$C$2:$G$32,F$1-2,0)</f>
        <v>Segment_04</v>
      </c>
      <c r="G3077" t="str">
        <f>VLOOKUP($C3077,'Look-Ups'!$C$2:$G$32,G$1-2,0)</f>
        <v>Proc_Type_05</v>
      </c>
      <c r="H3077" t="s">
        <v>244</v>
      </c>
      <c r="I3077">
        <f t="shared" si="112"/>
        <v>2027</v>
      </c>
      <c r="J3077" t="s">
        <v>23</v>
      </c>
    </row>
    <row r="3078" spans="1:10" x14ac:dyDescent="0.25">
      <c r="A3078" t="str">
        <f t="shared" si="113"/>
        <v>Function_07Application_202027</v>
      </c>
      <c r="B3078">
        <v>3075</v>
      </c>
      <c r="C3078" t="s">
        <v>373</v>
      </c>
      <c r="D3078" t="str">
        <f>VLOOKUP($C3078,'Look-Ups'!$C$2:$G$32,D$1-2,0)</f>
        <v>Function_07</v>
      </c>
      <c r="E3078" t="str">
        <f>VLOOKUP($C3078,'Look-Ups'!$C$2:$G$32,E$1-2,0)</f>
        <v>Function_Simpl_06</v>
      </c>
      <c r="F3078" t="str">
        <f>VLOOKUP($C3078,'Look-Ups'!$C$2:$G$32,F$1-2,0)</f>
        <v>Segment_04</v>
      </c>
      <c r="G3078" t="str">
        <f>VLOOKUP($C3078,'Look-Ups'!$C$2:$G$32,G$1-2,0)</f>
        <v>Proc_Type_05</v>
      </c>
      <c r="H3078" t="s">
        <v>171</v>
      </c>
      <c r="I3078">
        <f t="shared" si="112"/>
        <v>2027</v>
      </c>
      <c r="J3078" t="s">
        <v>23</v>
      </c>
    </row>
    <row r="3079" spans="1:10" x14ac:dyDescent="0.25">
      <c r="A3079" t="str">
        <f t="shared" si="113"/>
        <v>Function_07Application_202027</v>
      </c>
      <c r="B3079">
        <v>3076</v>
      </c>
      <c r="C3079" t="s">
        <v>373</v>
      </c>
      <c r="D3079" t="str">
        <f>VLOOKUP($C3079,'Look-Ups'!$C$2:$G$32,D$1-2,0)</f>
        <v>Function_07</v>
      </c>
      <c r="E3079" t="str">
        <f>VLOOKUP($C3079,'Look-Ups'!$C$2:$G$32,E$1-2,0)</f>
        <v>Function_Simpl_06</v>
      </c>
      <c r="F3079" t="str">
        <f>VLOOKUP($C3079,'Look-Ups'!$C$2:$G$32,F$1-2,0)</f>
        <v>Segment_04</v>
      </c>
      <c r="G3079" t="str">
        <f>VLOOKUP($C3079,'Look-Ups'!$C$2:$G$32,G$1-2,0)</f>
        <v>Proc_Type_05</v>
      </c>
      <c r="H3079" t="s">
        <v>219</v>
      </c>
      <c r="I3079">
        <f t="shared" si="112"/>
        <v>2027</v>
      </c>
      <c r="J3079" t="s">
        <v>23</v>
      </c>
    </row>
    <row r="3080" spans="1:10" x14ac:dyDescent="0.25">
      <c r="A3080" t="str">
        <f t="shared" si="113"/>
        <v>Function_07Application_202027</v>
      </c>
      <c r="B3080">
        <v>3077</v>
      </c>
      <c r="C3080" t="s">
        <v>373</v>
      </c>
      <c r="D3080" t="str">
        <f>VLOOKUP($C3080,'Look-Ups'!$C$2:$G$32,D$1-2,0)</f>
        <v>Function_07</v>
      </c>
      <c r="E3080" t="str">
        <f>VLOOKUP($C3080,'Look-Ups'!$C$2:$G$32,E$1-2,0)</f>
        <v>Function_Simpl_06</v>
      </c>
      <c r="F3080" t="str">
        <f>VLOOKUP($C3080,'Look-Ups'!$C$2:$G$32,F$1-2,0)</f>
        <v>Segment_04</v>
      </c>
      <c r="G3080" t="str">
        <f>VLOOKUP($C3080,'Look-Ups'!$C$2:$G$32,G$1-2,0)</f>
        <v>Proc_Type_05</v>
      </c>
      <c r="H3080" t="s">
        <v>156</v>
      </c>
      <c r="I3080">
        <f t="shared" si="112"/>
        <v>2027</v>
      </c>
      <c r="J3080" t="s">
        <v>23</v>
      </c>
    </row>
    <row r="3081" spans="1:10" x14ac:dyDescent="0.25">
      <c r="A3081" t="str">
        <f t="shared" si="113"/>
        <v>Function_07Application_202027</v>
      </c>
      <c r="B3081">
        <v>3078</v>
      </c>
      <c r="C3081" t="s">
        <v>373</v>
      </c>
      <c r="D3081" t="str">
        <f>VLOOKUP($C3081,'Look-Ups'!$C$2:$G$32,D$1-2,0)</f>
        <v>Function_07</v>
      </c>
      <c r="E3081" t="str">
        <f>VLOOKUP($C3081,'Look-Ups'!$C$2:$G$32,E$1-2,0)</f>
        <v>Function_Simpl_06</v>
      </c>
      <c r="F3081" t="str">
        <f>VLOOKUP($C3081,'Look-Ups'!$C$2:$G$32,F$1-2,0)</f>
        <v>Segment_04</v>
      </c>
      <c r="G3081" t="str">
        <f>VLOOKUP($C3081,'Look-Ups'!$C$2:$G$32,G$1-2,0)</f>
        <v>Proc_Type_05</v>
      </c>
      <c r="H3081" t="s">
        <v>187</v>
      </c>
      <c r="I3081">
        <f t="shared" si="112"/>
        <v>2027</v>
      </c>
      <c r="J3081" t="s">
        <v>23</v>
      </c>
    </row>
    <row r="3082" spans="1:10" x14ac:dyDescent="0.25">
      <c r="A3082" t="str">
        <f t="shared" si="113"/>
        <v>Function_07Application_202027</v>
      </c>
      <c r="B3082">
        <v>3079</v>
      </c>
      <c r="C3082" t="s">
        <v>373</v>
      </c>
      <c r="D3082" t="str">
        <f>VLOOKUP($C3082,'Look-Ups'!$C$2:$G$32,D$1-2,0)</f>
        <v>Function_07</v>
      </c>
      <c r="E3082" t="str">
        <f>VLOOKUP($C3082,'Look-Ups'!$C$2:$G$32,E$1-2,0)</f>
        <v>Function_Simpl_06</v>
      </c>
      <c r="F3082" t="str">
        <f>VLOOKUP($C3082,'Look-Ups'!$C$2:$G$32,F$1-2,0)</f>
        <v>Segment_04</v>
      </c>
      <c r="G3082" t="str">
        <f>VLOOKUP($C3082,'Look-Ups'!$C$2:$G$32,G$1-2,0)</f>
        <v>Proc_Type_05</v>
      </c>
      <c r="H3082" t="s">
        <v>209</v>
      </c>
      <c r="I3082">
        <f t="shared" si="112"/>
        <v>2027</v>
      </c>
      <c r="J3082" t="s">
        <v>23</v>
      </c>
    </row>
    <row r="3083" spans="1:10" x14ac:dyDescent="0.25">
      <c r="A3083" t="str">
        <f t="shared" si="113"/>
        <v>Function_07Application_202027</v>
      </c>
      <c r="B3083">
        <v>3080</v>
      </c>
      <c r="C3083" t="s">
        <v>373</v>
      </c>
      <c r="D3083" t="str">
        <f>VLOOKUP($C3083,'Look-Ups'!$C$2:$G$32,D$1-2,0)</f>
        <v>Function_07</v>
      </c>
      <c r="E3083" t="str">
        <f>VLOOKUP($C3083,'Look-Ups'!$C$2:$G$32,E$1-2,0)</f>
        <v>Function_Simpl_06</v>
      </c>
      <c r="F3083" t="str">
        <f>VLOOKUP($C3083,'Look-Ups'!$C$2:$G$32,F$1-2,0)</f>
        <v>Segment_04</v>
      </c>
      <c r="G3083" t="str">
        <f>VLOOKUP($C3083,'Look-Ups'!$C$2:$G$32,G$1-2,0)</f>
        <v>Proc_Type_05</v>
      </c>
      <c r="H3083" t="s">
        <v>222</v>
      </c>
      <c r="I3083">
        <f t="shared" si="112"/>
        <v>2027</v>
      </c>
      <c r="J3083" t="s">
        <v>23</v>
      </c>
    </row>
    <row r="3084" spans="1:10" x14ac:dyDescent="0.25">
      <c r="A3084" t="str">
        <f t="shared" si="113"/>
        <v>Function_07Application_202027</v>
      </c>
      <c r="B3084">
        <v>3081</v>
      </c>
      <c r="C3084" t="s">
        <v>373</v>
      </c>
      <c r="D3084" t="str">
        <f>VLOOKUP($C3084,'Look-Ups'!$C$2:$G$32,D$1-2,0)</f>
        <v>Function_07</v>
      </c>
      <c r="E3084" t="str">
        <f>VLOOKUP($C3084,'Look-Ups'!$C$2:$G$32,E$1-2,0)</f>
        <v>Function_Simpl_06</v>
      </c>
      <c r="F3084" t="str">
        <f>VLOOKUP($C3084,'Look-Ups'!$C$2:$G$32,F$1-2,0)</f>
        <v>Segment_04</v>
      </c>
      <c r="G3084" t="str">
        <f>VLOOKUP($C3084,'Look-Ups'!$C$2:$G$32,G$1-2,0)</f>
        <v>Proc_Type_05</v>
      </c>
      <c r="H3084" t="s">
        <v>195</v>
      </c>
      <c r="I3084">
        <f t="shared" si="112"/>
        <v>2027</v>
      </c>
      <c r="J3084" t="s">
        <v>23</v>
      </c>
    </row>
    <row r="3085" spans="1:10" x14ac:dyDescent="0.25">
      <c r="A3085" t="str">
        <f t="shared" si="113"/>
        <v>Function_07Application_202027</v>
      </c>
      <c r="B3085">
        <v>3082</v>
      </c>
      <c r="C3085" t="s">
        <v>373</v>
      </c>
      <c r="D3085" t="str">
        <f>VLOOKUP($C3085,'Look-Ups'!$C$2:$G$32,D$1-2,0)</f>
        <v>Function_07</v>
      </c>
      <c r="E3085" t="str">
        <f>VLOOKUP($C3085,'Look-Ups'!$C$2:$G$32,E$1-2,0)</f>
        <v>Function_Simpl_06</v>
      </c>
      <c r="F3085" t="str">
        <f>VLOOKUP($C3085,'Look-Ups'!$C$2:$G$32,F$1-2,0)</f>
        <v>Segment_04</v>
      </c>
      <c r="G3085" t="str">
        <f>VLOOKUP($C3085,'Look-Ups'!$C$2:$G$32,G$1-2,0)</f>
        <v>Proc_Type_05</v>
      </c>
      <c r="H3085" t="s">
        <v>225</v>
      </c>
      <c r="I3085">
        <f t="shared" si="112"/>
        <v>2027</v>
      </c>
      <c r="J3085" t="s">
        <v>23</v>
      </c>
    </row>
    <row r="3086" spans="1:10" x14ac:dyDescent="0.25">
      <c r="A3086" t="str">
        <f t="shared" si="113"/>
        <v>Function_07Application_202027</v>
      </c>
      <c r="B3086">
        <v>3083</v>
      </c>
      <c r="C3086" t="s">
        <v>373</v>
      </c>
      <c r="D3086" t="str">
        <f>VLOOKUP($C3086,'Look-Ups'!$C$2:$G$32,D$1-2,0)</f>
        <v>Function_07</v>
      </c>
      <c r="E3086" t="str">
        <f>VLOOKUP($C3086,'Look-Ups'!$C$2:$G$32,E$1-2,0)</f>
        <v>Function_Simpl_06</v>
      </c>
      <c r="F3086" t="str">
        <f>VLOOKUP($C3086,'Look-Ups'!$C$2:$G$32,F$1-2,0)</f>
        <v>Segment_04</v>
      </c>
      <c r="G3086" t="str">
        <f>VLOOKUP($C3086,'Look-Ups'!$C$2:$G$32,G$1-2,0)</f>
        <v>Proc_Type_05</v>
      </c>
      <c r="H3086" t="s">
        <v>206</v>
      </c>
      <c r="I3086">
        <f t="shared" si="112"/>
        <v>2027</v>
      </c>
      <c r="J3086" t="s">
        <v>23</v>
      </c>
    </row>
    <row r="3087" spans="1:10" x14ac:dyDescent="0.25">
      <c r="A3087" t="str">
        <f t="shared" si="113"/>
        <v>Function_07Application_202027</v>
      </c>
      <c r="B3087">
        <v>3084</v>
      </c>
      <c r="C3087" t="s">
        <v>373</v>
      </c>
      <c r="D3087" t="str">
        <f>VLOOKUP($C3087,'Look-Ups'!$C$2:$G$32,D$1-2,0)</f>
        <v>Function_07</v>
      </c>
      <c r="E3087" t="str">
        <f>VLOOKUP($C3087,'Look-Ups'!$C$2:$G$32,E$1-2,0)</f>
        <v>Function_Simpl_06</v>
      </c>
      <c r="F3087" t="str">
        <f>VLOOKUP($C3087,'Look-Ups'!$C$2:$G$32,F$1-2,0)</f>
        <v>Segment_04</v>
      </c>
      <c r="G3087" t="str">
        <f>VLOOKUP($C3087,'Look-Ups'!$C$2:$G$32,G$1-2,0)</f>
        <v>Proc_Type_05</v>
      </c>
      <c r="H3087" t="s">
        <v>238</v>
      </c>
      <c r="I3087">
        <f t="shared" si="112"/>
        <v>2027</v>
      </c>
      <c r="J3087" t="s">
        <v>23</v>
      </c>
    </row>
    <row r="3088" spans="1:10" x14ac:dyDescent="0.25">
      <c r="A3088" t="str">
        <f t="shared" si="113"/>
        <v>Function_07Application_202027</v>
      </c>
      <c r="B3088">
        <v>3085</v>
      </c>
      <c r="C3088" t="s">
        <v>373</v>
      </c>
      <c r="D3088" t="str">
        <f>VLOOKUP($C3088,'Look-Ups'!$C$2:$G$32,D$1-2,0)</f>
        <v>Function_07</v>
      </c>
      <c r="E3088" t="str">
        <f>VLOOKUP($C3088,'Look-Ups'!$C$2:$G$32,E$1-2,0)</f>
        <v>Function_Simpl_06</v>
      </c>
      <c r="F3088" t="str">
        <f>VLOOKUP($C3088,'Look-Ups'!$C$2:$G$32,F$1-2,0)</f>
        <v>Segment_04</v>
      </c>
      <c r="G3088" t="str">
        <f>VLOOKUP($C3088,'Look-Ups'!$C$2:$G$32,G$1-2,0)</f>
        <v>Proc_Type_05</v>
      </c>
      <c r="H3088" t="s">
        <v>244</v>
      </c>
      <c r="I3088">
        <f t="shared" si="112"/>
        <v>2027</v>
      </c>
      <c r="J3088" t="s">
        <v>23</v>
      </c>
    </row>
    <row r="3089" spans="1:10" x14ac:dyDescent="0.25">
      <c r="A3089" t="str">
        <f t="shared" si="113"/>
        <v>Function_08Application_212027</v>
      </c>
      <c r="B3089">
        <v>3086</v>
      </c>
      <c r="C3089" t="s">
        <v>374</v>
      </c>
      <c r="D3089" t="str">
        <f>VLOOKUP($C3089,'Look-Ups'!$C$2:$G$32,D$1-2,0)</f>
        <v>Function_08</v>
      </c>
      <c r="E3089" t="str">
        <f>VLOOKUP($C3089,'Look-Ups'!$C$2:$G$32,E$1-2,0)</f>
        <v>Function_Simpl_05</v>
      </c>
      <c r="F3089" t="str">
        <f>VLOOKUP($C3089,'Look-Ups'!$C$2:$G$32,F$1-2,0)</f>
        <v>Segment_05</v>
      </c>
      <c r="G3089" t="str">
        <f>VLOOKUP($C3089,'Look-Ups'!$C$2:$G$32,G$1-2,0)</f>
        <v>Proc_Type_01</v>
      </c>
      <c r="H3089" t="s">
        <v>219</v>
      </c>
      <c r="I3089">
        <f t="shared" si="112"/>
        <v>2027</v>
      </c>
      <c r="J3089" t="s">
        <v>23</v>
      </c>
    </row>
    <row r="3090" spans="1:10" x14ac:dyDescent="0.25">
      <c r="A3090" t="str">
        <f t="shared" si="113"/>
        <v>Function_08Application_212027</v>
      </c>
      <c r="B3090">
        <v>3087</v>
      </c>
      <c r="C3090" t="s">
        <v>374</v>
      </c>
      <c r="D3090" t="str">
        <f>VLOOKUP($C3090,'Look-Ups'!$C$2:$G$32,D$1-2,0)</f>
        <v>Function_08</v>
      </c>
      <c r="E3090" t="str">
        <f>VLOOKUP($C3090,'Look-Ups'!$C$2:$G$32,E$1-2,0)</f>
        <v>Function_Simpl_05</v>
      </c>
      <c r="F3090" t="str">
        <f>VLOOKUP($C3090,'Look-Ups'!$C$2:$G$32,F$1-2,0)</f>
        <v>Segment_05</v>
      </c>
      <c r="G3090" t="str">
        <f>VLOOKUP($C3090,'Look-Ups'!$C$2:$G$32,G$1-2,0)</f>
        <v>Proc_Type_01</v>
      </c>
      <c r="H3090" t="s">
        <v>215</v>
      </c>
      <c r="I3090">
        <f t="shared" si="112"/>
        <v>2027</v>
      </c>
      <c r="J3090" t="s">
        <v>23</v>
      </c>
    </row>
    <row r="3091" spans="1:10" x14ac:dyDescent="0.25">
      <c r="A3091" t="str">
        <f t="shared" si="113"/>
        <v>Function_08Application_212027</v>
      </c>
      <c r="B3091">
        <v>3088</v>
      </c>
      <c r="C3091" t="s">
        <v>374</v>
      </c>
      <c r="D3091" t="str">
        <f>VLOOKUP($C3091,'Look-Ups'!$C$2:$G$32,D$1-2,0)</f>
        <v>Function_08</v>
      </c>
      <c r="E3091" t="str">
        <f>VLOOKUP($C3091,'Look-Ups'!$C$2:$G$32,E$1-2,0)</f>
        <v>Function_Simpl_05</v>
      </c>
      <c r="F3091" t="str">
        <f>VLOOKUP($C3091,'Look-Ups'!$C$2:$G$32,F$1-2,0)</f>
        <v>Segment_05</v>
      </c>
      <c r="G3091" t="str">
        <f>VLOOKUP($C3091,'Look-Ups'!$C$2:$G$32,G$1-2,0)</f>
        <v>Proc_Type_01</v>
      </c>
      <c r="H3091" t="s">
        <v>209</v>
      </c>
      <c r="I3091">
        <f t="shared" si="112"/>
        <v>2027</v>
      </c>
      <c r="J3091" t="s">
        <v>23</v>
      </c>
    </row>
    <row r="3092" spans="1:10" x14ac:dyDescent="0.25">
      <c r="A3092" t="str">
        <f t="shared" si="113"/>
        <v>Function_08Application_212027</v>
      </c>
      <c r="B3092">
        <v>3089</v>
      </c>
      <c r="C3092" t="s">
        <v>374</v>
      </c>
      <c r="D3092" t="str">
        <f>VLOOKUP($C3092,'Look-Ups'!$C$2:$G$32,D$1-2,0)</f>
        <v>Function_08</v>
      </c>
      <c r="E3092" t="str">
        <f>VLOOKUP($C3092,'Look-Ups'!$C$2:$G$32,E$1-2,0)</f>
        <v>Function_Simpl_05</v>
      </c>
      <c r="F3092" t="str">
        <f>VLOOKUP($C3092,'Look-Ups'!$C$2:$G$32,F$1-2,0)</f>
        <v>Segment_05</v>
      </c>
      <c r="G3092" t="str">
        <f>VLOOKUP($C3092,'Look-Ups'!$C$2:$G$32,G$1-2,0)</f>
        <v>Proc_Type_01</v>
      </c>
      <c r="H3092" t="s">
        <v>187</v>
      </c>
      <c r="I3092">
        <f t="shared" si="112"/>
        <v>2027</v>
      </c>
      <c r="J3092" t="s">
        <v>23</v>
      </c>
    </row>
    <row r="3093" spans="1:10" x14ac:dyDescent="0.25">
      <c r="A3093" t="str">
        <f t="shared" si="113"/>
        <v>Function_08Application_212027</v>
      </c>
      <c r="B3093">
        <v>3090</v>
      </c>
      <c r="C3093" t="s">
        <v>374</v>
      </c>
      <c r="D3093" t="str">
        <f>VLOOKUP($C3093,'Look-Ups'!$C$2:$G$32,D$1-2,0)</f>
        <v>Function_08</v>
      </c>
      <c r="E3093" t="str">
        <f>VLOOKUP($C3093,'Look-Ups'!$C$2:$G$32,E$1-2,0)</f>
        <v>Function_Simpl_05</v>
      </c>
      <c r="F3093" t="str">
        <f>VLOOKUP($C3093,'Look-Ups'!$C$2:$G$32,F$1-2,0)</f>
        <v>Segment_05</v>
      </c>
      <c r="G3093" t="str">
        <f>VLOOKUP($C3093,'Look-Ups'!$C$2:$G$32,G$1-2,0)</f>
        <v>Proc_Type_01</v>
      </c>
      <c r="H3093" t="s">
        <v>212</v>
      </c>
      <c r="I3093">
        <f t="shared" si="112"/>
        <v>2027</v>
      </c>
      <c r="J3093" t="s">
        <v>23</v>
      </c>
    </row>
    <row r="3094" spans="1:10" x14ac:dyDescent="0.25">
      <c r="A3094" t="str">
        <f t="shared" si="113"/>
        <v>Function_08Application_212027</v>
      </c>
      <c r="B3094">
        <v>3091</v>
      </c>
      <c r="C3094" t="s">
        <v>374</v>
      </c>
      <c r="D3094" t="str">
        <f>VLOOKUP($C3094,'Look-Ups'!$C$2:$G$32,D$1-2,0)</f>
        <v>Function_08</v>
      </c>
      <c r="E3094" t="str">
        <f>VLOOKUP($C3094,'Look-Ups'!$C$2:$G$32,E$1-2,0)</f>
        <v>Function_Simpl_05</v>
      </c>
      <c r="F3094" t="str">
        <f>VLOOKUP($C3094,'Look-Ups'!$C$2:$G$32,F$1-2,0)</f>
        <v>Segment_05</v>
      </c>
      <c r="G3094" t="str">
        <f>VLOOKUP($C3094,'Look-Ups'!$C$2:$G$32,G$1-2,0)</f>
        <v>Proc_Type_01</v>
      </c>
      <c r="H3094" t="s">
        <v>179</v>
      </c>
      <c r="I3094">
        <f t="shared" si="112"/>
        <v>2027</v>
      </c>
      <c r="J3094" t="s">
        <v>23</v>
      </c>
    </row>
    <row r="3095" spans="1:10" x14ac:dyDescent="0.25">
      <c r="A3095" t="str">
        <f t="shared" si="113"/>
        <v>Function_08Application_212027</v>
      </c>
      <c r="B3095">
        <v>3092</v>
      </c>
      <c r="C3095" t="s">
        <v>374</v>
      </c>
      <c r="D3095" t="str">
        <f>VLOOKUP($C3095,'Look-Ups'!$C$2:$G$32,D$1-2,0)</f>
        <v>Function_08</v>
      </c>
      <c r="E3095" t="str">
        <f>VLOOKUP($C3095,'Look-Ups'!$C$2:$G$32,E$1-2,0)</f>
        <v>Function_Simpl_05</v>
      </c>
      <c r="F3095" t="str">
        <f>VLOOKUP($C3095,'Look-Ups'!$C$2:$G$32,F$1-2,0)</f>
        <v>Segment_05</v>
      </c>
      <c r="G3095" t="str">
        <f>VLOOKUP($C3095,'Look-Ups'!$C$2:$G$32,G$1-2,0)</f>
        <v>Proc_Type_01</v>
      </c>
      <c r="H3095" t="s">
        <v>156</v>
      </c>
      <c r="I3095">
        <f t="shared" si="112"/>
        <v>2027</v>
      </c>
      <c r="J3095" t="s">
        <v>23</v>
      </c>
    </row>
    <row r="3096" spans="1:10" x14ac:dyDescent="0.25">
      <c r="A3096" t="str">
        <f t="shared" si="113"/>
        <v>Function_08Application_212027</v>
      </c>
      <c r="B3096">
        <v>3093</v>
      </c>
      <c r="C3096" t="s">
        <v>374</v>
      </c>
      <c r="D3096" t="str">
        <f>VLOOKUP($C3096,'Look-Ups'!$C$2:$G$32,D$1-2,0)</f>
        <v>Function_08</v>
      </c>
      <c r="E3096" t="str">
        <f>VLOOKUP($C3096,'Look-Ups'!$C$2:$G$32,E$1-2,0)</f>
        <v>Function_Simpl_05</v>
      </c>
      <c r="F3096" t="str">
        <f>VLOOKUP($C3096,'Look-Ups'!$C$2:$G$32,F$1-2,0)</f>
        <v>Segment_05</v>
      </c>
      <c r="G3096" t="str">
        <f>VLOOKUP($C3096,'Look-Ups'!$C$2:$G$32,G$1-2,0)</f>
        <v>Proc_Type_01</v>
      </c>
      <c r="H3096" t="s">
        <v>224</v>
      </c>
      <c r="I3096">
        <f t="shared" si="112"/>
        <v>2027</v>
      </c>
      <c r="J3096" t="s">
        <v>23</v>
      </c>
    </row>
    <row r="3097" spans="1:10" x14ac:dyDescent="0.25">
      <c r="A3097" t="str">
        <f t="shared" si="113"/>
        <v>Function_08Application_212027</v>
      </c>
      <c r="B3097">
        <v>3094</v>
      </c>
      <c r="C3097" t="s">
        <v>374</v>
      </c>
      <c r="D3097" t="str">
        <f>VLOOKUP($C3097,'Look-Ups'!$C$2:$G$32,D$1-2,0)</f>
        <v>Function_08</v>
      </c>
      <c r="E3097" t="str">
        <f>VLOOKUP($C3097,'Look-Ups'!$C$2:$G$32,E$1-2,0)</f>
        <v>Function_Simpl_05</v>
      </c>
      <c r="F3097" t="str">
        <f>VLOOKUP($C3097,'Look-Ups'!$C$2:$G$32,F$1-2,0)</f>
        <v>Segment_05</v>
      </c>
      <c r="G3097" t="str">
        <f>VLOOKUP($C3097,'Look-Ups'!$C$2:$G$32,G$1-2,0)</f>
        <v>Proc_Type_01</v>
      </c>
      <c r="H3097" t="s">
        <v>182</v>
      </c>
      <c r="I3097">
        <f t="shared" si="112"/>
        <v>2027</v>
      </c>
      <c r="J3097" t="s">
        <v>23</v>
      </c>
    </row>
    <row r="3098" spans="1:10" x14ac:dyDescent="0.25">
      <c r="A3098" t="str">
        <f t="shared" si="113"/>
        <v>Function_08Application_212027</v>
      </c>
      <c r="B3098">
        <v>3095</v>
      </c>
      <c r="C3098" t="s">
        <v>374</v>
      </c>
      <c r="D3098" t="str">
        <f>VLOOKUP($C3098,'Look-Ups'!$C$2:$G$32,D$1-2,0)</f>
        <v>Function_08</v>
      </c>
      <c r="E3098" t="str">
        <f>VLOOKUP($C3098,'Look-Ups'!$C$2:$G$32,E$1-2,0)</f>
        <v>Function_Simpl_05</v>
      </c>
      <c r="F3098" t="str">
        <f>VLOOKUP($C3098,'Look-Ups'!$C$2:$G$32,F$1-2,0)</f>
        <v>Segment_05</v>
      </c>
      <c r="G3098" t="str">
        <f>VLOOKUP($C3098,'Look-Ups'!$C$2:$G$32,G$1-2,0)</f>
        <v>Proc_Type_01</v>
      </c>
      <c r="H3098" t="s">
        <v>171</v>
      </c>
      <c r="I3098">
        <f t="shared" si="112"/>
        <v>2027</v>
      </c>
      <c r="J3098" t="s">
        <v>23</v>
      </c>
    </row>
    <row r="3099" spans="1:10" x14ac:dyDescent="0.25">
      <c r="A3099" t="str">
        <f t="shared" si="113"/>
        <v>Function_08Application_212027</v>
      </c>
      <c r="B3099">
        <v>3096</v>
      </c>
      <c r="C3099" t="s">
        <v>374</v>
      </c>
      <c r="D3099" t="str">
        <f>VLOOKUP($C3099,'Look-Ups'!$C$2:$G$32,D$1-2,0)</f>
        <v>Function_08</v>
      </c>
      <c r="E3099" t="str">
        <f>VLOOKUP($C3099,'Look-Ups'!$C$2:$G$32,E$1-2,0)</f>
        <v>Function_Simpl_05</v>
      </c>
      <c r="F3099" t="str">
        <f>VLOOKUP($C3099,'Look-Ups'!$C$2:$G$32,F$1-2,0)</f>
        <v>Segment_05</v>
      </c>
      <c r="G3099" t="str">
        <f>VLOOKUP($C3099,'Look-Ups'!$C$2:$G$32,G$1-2,0)</f>
        <v>Proc_Type_01</v>
      </c>
      <c r="H3099" t="s">
        <v>242</v>
      </c>
      <c r="I3099">
        <f t="shared" si="112"/>
        <v>2027</v>
      </c>
      <c r="J3099" t="s">
        <v>23</v>
      </c>
    </row>
    <row r="3100" spans="1:10" x14ac:dyDescent="0.25">
      <c r="A3100" t="str">
        <f t="shared" si="113"/>
        <v>Function_08Application_212027</v>
      </c>
      <c r="B3100">
        <v>3097</v>
      </c>
      <c r="C3100" t="s">
        <v>374</v>
      </c>
      <c r="D3100" t="str">
        <f>VLOOKUP($C3100,'Look-Ups'!$C$2:$G$32,D$1-2,0)</f>
        <v>Function_08</v>
      </c>
      <c r="E3100" t="str">
        <f>VLOOKUP($C3100,'Look-Ups'!$C$2:$G$32,E$1-2,0)</f>
        <v>Function_Simpl_05</v>
      </c>
      <c r="F3100" t="str">
        <f>VLOOKUP($C3100,'Look-Ups'!$C$2:$G$32,F$1-2,0)</f>
        <v>Segment_05</v>
      </c>
      <c r="G3100" t="str">
        <f>VLOOKUP($C3100,'Look-Ups'!$C$2:$G$32,G$1-2,0)</f>
        <v>Proc_Type_01</v>
      </c>
      <c r="H3100" t="s">
        <v>238</v>
      </c>
      <c r="I3100">
        <f t="shared" si="112"/>
        <v>2027</v>
      </c>
      <c r="J3100" t="s">
        <v>23</v>
      </c>
    </row>
    <row r="3101" spans="1:10" x14ac:dyDescent="0.25">
      <c r="A3101" t="str">
        <f t="shared" si="113"/>
        <v>Function_08Application_212027</v>
      </c>
      <c r="B3101">
        <v>3098</v>
      </c>
      <c r="C3101" t="s">
        <v>374</v>
      </c>
      <c r="D3101" t="str">
        <f>VLOOKUP($C3101,'Look-Ups'!$C$2:$G$32,D$1-2,0)</f>
        <v>Function_08</v>
      </c>
      <c r="E3101" t="str">
        <f>VLOOKUP($C3101,'Look-Ups'!$C$2:$G$32,E$1-2,0)</f>
        <v>Function_Simpl_05</v>
      </c>
      <c r="F3101" t="str">
        <f>VLOOKUP($C3101,'Look-Ups'!$C$2:$G$32,F$1-2,0)</f>
        <v>Segment_05</v>
      </c>
      <c r="G3101" t="str">
        <f>VLOOKUP($C3101,'Look-Ups'!$C$2:$G$32,G$1-2,0)</f>
        <v>Proc_Type_01</v>
      </c>
      <c r="H3101" t="s">
        <v>195</v>
      </c>
      <c r="I3101">
        <f t="shared" ref="I3101:I3164" si="114">I2746+1</f>
        <v>2027</v>
      </c>
      <c r="J3101" t="s">
        <v>23</v>
      </c>
    </row>
    <row r="3102" spans="1:10" x14ac:dyDescent="0.25">
      <c r="A3102" t="str">
        <f t="shared" si="113"/>
        <v>Function_08Application_212027</v>
      </c>
      <c r="B3102">
        <v>3099</v>
      </c>
      <c r="C3102" t="s">
        <v>374</v>
      </c>
      <c r="D3102" t="str">
        <f>VLOOKUP($C3102,'Look-Ups'!$C$2:$G$32,D$1-2,0)</f>
        <v>Function_08</v>
      </c>
      <c r="E3102" t="str">
        <f>VLOOKUP($C3102,'Look-Ups'!$C$2:$G$32,E$1-2,0)</f>
        <v>Function_Simpl_05</v>
      </c>
      <c r="F3102" t="str">
        <f>VLOOKUP($C3102,'Look-Ups'!$C$2:$G$32,F$1-2,0)</f>
        <v>Segment_05</v>
      </c>
      <c r="G3102" t="str">
        <f>VLOOKUP($C3102,'Look-Ups'!$C$2:$G$32,G$1-2,0)</f>
        <v>Proc_Type_01</v>
      </c>
      <c r="H3102" t="s">
        <v>244</v>
      </c>
      <c r="I3102">
        <f t="shared" si="114"/>
        <v>2027</v>
      </c>
      <c r="J3102" t="s">
        <v>23</v>
      </c>
    </row>
    <row r="3103" spans="1:10" x14ac:dyDescent="0.25">
      <c r="A3103" t="str">
        <f t="shared" si="113"/>
        <v>Function_09Application_222027</v>
      </c>
      <c r="B3103">
        <v>3100</v>
      </c>
      <c r="C3103" t="s">
        <v>375</v>
      </c>
      <c r="D3103" t="str">
        <f>VLOOKUP($C3103,'Look-Ups'!$C$2:$G$32,D$1-2,0)</f>
        <v>Function_09</v>
      </c>
      <c r="E3103" t="str">
        <f>VLOOKUP($C3103,'Look-Ups'!$C$2:$G$32,E$1-2,0)</f>
        <v>Function_Simpl_07</v>
      </c>
      <c r="F3103" t="str">
        <f>VLOOKUP($C3103,'Look-Ups'!$C$2:$G$32,F$1-2,0)</f>
        <v>Segment_06</v>
      </c>
      <c r="G3103" t="str">
        <f>VLOOKUP($C3103,'Look-Ups'!$C$2:$G$32,G$1-2,0)</f>
        <v>Proc_Type_01</v>
      </c>
      <c r="H3103" t="s">
        <v>215</v>
      </c>
      <c r="I3103">
        <f t="shared" si="114"/>
        <v>2027</v>
      </c>
      <c r="J3103" t="s">
        <v>23</v>
      </c>
    </row>
    <row r="3104" spans="1:10" x14ac:dyDescent="0.25">
      <c r="A3104" t="str">
        <f t="shared" si="113"/>
        <v>Function_09Application_222027</v>
      </c>
      <c r="B3104">
        <v>3101</v>
      </c>
      <c r="C3104" t="s">
        <v>375</v>
      </c>
      <c r="D3104" t="str">
        <f>VLOOKUP($C3104,'Look-Ups'!$C$2:$G$32,D$1-2,0)</f>
        <v>Function_09</v>
      </c>
      <c r="E3104" t="str">
        <f>VLOOKUP($C3104,'Look-Ups'!$C$2:$G$32,E$1-2,0)</f>
        <v>Function_Simpl_07</v>
      </c>
      <c r="F3104" t="str">
        <f>VLOOKUP($C3104,'Look-Ups'!$C$2:$G$32,F$1-2,0)</f>
        <v>Segment_06</v>
      </c>
      <c r="G3104" t="str">
        <f>VLOOKUP($C3104,'Look-Ups'!$C$2:$G$32,G$1-2,0)</f>
        <v>Proc_Type_01</v>
      </c>
      <c r="H3104" t="s">
        <v>200</v>
      </c>
      <c r="I3104">
        <f t="shared" si="114"/>
        <v>2027</v>
      </c>
      <c r="J3104" t="s">
        <v>23</v>
      </c>
    </row>
    <row r="3105" spans="1:10" x14ac:dyDescent="0.25">
      <c r="A3105" t="str">
        <f t="shared" si="113"/>
        <v>Function_09Application_222027</v>
      </c>
      <c r="B3105">
        <v>3102</v>
      </c>
      <c r="C3105" t="s">
        <v>375</v>
      </c>
      <c r="D3105" t="str">
        <f>VLOOKUP($C3105,'Look-Ups'!$C$2:$G$32,D$1-2,0)</f>
        <v>Function_09</v>
      </c>
      <c r="E3105" t="str">
        <f>VLOOKUP($C3105,'Look-Ups'!$C$2:$G$32,E$1-2,0)</f>
        <v>Function_Simpl_07</v>
      </c>
      <c r="F3105" t="str">
        <f>VLOOKUP($C3105,'Look-Ups'!$C$2:$G$32,F$1-2,0)</f>
        <v>Segment_06</v>
      </c>
      <c r="G3105" t="str">
        <f>VLOOKUP($C3105,'Look-Ups'!$C$2:$G$32,G$1-2,0)</f>
        <v>Proc_Type_01</v>
      </c>
      <c r="H3105" t="s">
        <v>219</v>
      </c>
      <c r="I3105">
        <f t="shared" si="114"/>
        <v>2027</v>
      </c>
      <c r="J3105" t="s">
        <v>23</v>
      </c>
    </row>
    <row r="3106" spans="1:10" x14ac:dyDescent="0.25">
      <c r="A3106" t="str">
        <f t="shared" si="113"/>
        <v>Function_09Application_222027</v>
      </c>
      <c r="B3106">
        <v>3103</v>
      </c>
      <c r="C3106" t="s">
        <v>375</v>
      </c>
      <c r="D3106" t="str">
        <f>VLOOKUP($C3106,'Look-Ups'!$C$2:$G$32,D$1-2,0)</f>
        <v>Function_09</v>
      </c>
      <c r="E3106" t="str">
        <f>VLOOKUP($C3106,'Look-Ups'!$C$2:$G$32,E$1-2,0)</f>
        <v>Function_Simpl_07</v>
      </c>
      <c r="F3106" t="str">
        <f>VLOOKUP($C3106,'Look-Ups'!$C$2:$G$32,F$1-2,0)</f>
        <v>Segment_06</v>
      </c>
      <c r="G3106" t="str">
        <f>VLOOKUP($C3106,'Look-Ups'!$C$2:$G$32,G$1-2,0)</f>
        <v>Proc_Type_01</v>
      </c>
      <c r="H3106" t="s">
        <v>187</v>
      </c>
      <c r="I3106">
        <f t="shared" si="114"/>
        <v>2027</v>
      </c>
      <c r="J3106" t="s">
        <v>23</v>
      </c>
    </row>
    <row r="3107" spans="1:10" x14ac:dyDescent="0.25">
      <c r="A3107" t="str">
        <f t="shared" si="113"/>
        <v>Function_09Application_222027</v>
      </c>
      <c r="B3107">
        <v>3104</v>
      </c>
      <c r="C3107" t="s">
        <v>375</v>
      </c>
      <c r="D3107" t="str">
        <f>VLOOKUP($C3107,'Look-Ups'!$C$2:$G$32,D$1-2,0)</f>
        <v>Function_09</v>
      </c>
      <c r="E3107" t="str">
        <f>VLOOKUP($C3107,'Look-Ups'!$C$2:$G$32,E$1-2,0)</f>
        <v>Function_Simpl_07</v>
      </c>
      <c r="F3107" t="str">
        <f>VLOOKUP($C3107,'Look-Ups'!$C$2:$G$32,F$1-2,0)</f>
        <v>Segment_06</v>
      </c>
      <c r="G3107" t="str">
        <f>VLOOKUP($C3107,'Look-Ups'!$C$2:$G$32,G$1-2,0)</f>
        <v>Proc_Type_01</v>
      </c>
      <c r="H3107" t="s">
        <v>209</v>
      </c>
      <c r="I3107">
        <f t="shared" si="114"/>
        <v>2027</v>
      </c>
      <c r="J3107" t="s">
        <v>23</v>
      </c>
    </row>
    <row r="3108" spans="1:10" x14ac:dyDescent="0.25">
      <c r="A3108" t="str">
        <f t="shared" si="113"/>
        <v>Function_09Application_222027</v>
      </c>
      <c r="B3108">
        <v>3105</v>
      </c>
      <c r="C3108" t="s">
        <v>375</v>
      </c>
      <c r="D3108" t="str">
        <f>VLOOKUP($C3108,'Look-Ups'!$C$2:$G$32,D$1-2,0)</f>
        <v>Function_09</v>
      </c>
      <c r="E3108" t="str">
        <f>VLOOKUP($C3108,'Look-Ups'!$C$2:$G$32,E$1-2,0)</f>
        <v>Function_Simpl_07</v>
      </c>
      <c r="F3108" t="str">
        <f>VLOOKUP($C3108,'Look-Ups'!$C$2:$G$32,F$1-2,0)</f>
        <v>Segment_06</v>
      </c>
      <c r="G3108" t="str">
        <f>VLOOKUP($C3108,'Look-Ups'!$C$2:$G$32,G$1-2,0)</f>
        <v>Proc_Type_01</v>
      </c>
      <c r="H3108" t="s">
        <v>221</v>
      </c>
      <c r="I3108">
        <f t="shared" si="114"/>
        <v>2027</v>
      </c>
      <c r="J3108" t="s">
        <v>23</v>
      </c>
    </row>
    <row r="3109" spans="1:10" x14ac:dyDescent="0.25">
      <c r="A3109" t="str">
        <f t="shared" si="113"/>
        <v>Function_09Application_222027</v>
      </c>
      <c r="B3109">
        <v>3106</v>
      </c>
      <c r="C3109" t="s">
        <v>375</v>
      </c>
      <c r="D3109" t="str">
        <f>VLOOKUP($C3109,'Look-Ups'!$C$2:$G$32,D$1-2,0)</f>
        <v>Function_09</v>
      </c>
      <c r="E3109" t="str">
        <f>VLOOKUP($C3109,'Look-Ups'!$C$2:$G$32,E$1-2,0)</f>
        <v>Function_Simpl_07</v>
      </c>
      <c r="F3109" t="str">
        <f>VLOOKUP($C3109,'Look-Ups'!$C$2:$G$32,F$1-2,0)</f>
        <v>Segment_06</v>
      </c>
      <c r="G3109" t="str">
        <f>VLOOKUP($C3109,'Look-Ups'!$C$2:$G$32,G$1-2,0)</f>
        <v>Proc_Type_01</v>
      </c>
      <c r="H3109" t="s">
        <v>236</v>
      </c>
      <c r="I3109">
        <f t="shared" si="114"/>
        <v>2027</v>
      </c>
      <c r="J3109" t="s">
        <v>23</v>
      </c>
    </row>
    <row r="3110" spans="1:10" x14ac:dyDescent="0.25">
      <c r="A3110" t="str">
        <f t="shared" si="113"/>
        <v>Function_09Application_222027</v>
      </c>
      <c r="B3110">
        <v>3107</v>
      </c>
      <c r="C3110" t="s">
        <v>375</v>
      </c>
      <c r="D3110" t="str">
        <f>VLOOKUP($C3110,'Look-Ups'!$C$2:$G$32,D$1-2,0)</f>
        <v>Function_09</v>
      </c>
      <c r="E3110" t="str">
        <f>VLOOKUP($C3110,'Look-Ups'!$C$2:$G$32,E$1-2,0)</f>
        <v>Function_Simpl_07</v>
      </c>
      <c r="F3110" t="str">
        <f>VLOOKUP($C3110,'Look-Ups'!$C$2:$G$32,F$1-2,0)</f>
        <v>Segment_06</v>
      </c>
      <c r="G3110" t="str">
        <f>VLOOKUP($C3110,'Look-Ups'!$C$2:$G$32,G$1-2,0)</f>
        <v>Proc_Type_01</v>
      </c>
      <c r="H3110" t="s">
        <v>156</v>
      </c>
      <c r="I3110">
        <f t="shared" si="114"/>
        <v>2027</v>
      </c>
      <c r="J3110" t="s">
        <v>23</v>
      </c>
    </row>
    <row r="3111" spans="1:10" x14ac:dyDescent="0.25">
      <c r="A3111" t="str">
        <f t="shared" si="113"/>
        <v>Function_09Application_222027</v>
      </c>
      <c r="B3111">
        <v>3108</v>
      </c>
      <c r="C3111" t="s">
        <v>375</v>
      </c>
      <c r="D3111" t="str">
        <f>VLOOKUP($C3111,'Look-Ups'!$C$2:$G$32,D$1-2,0)</f>
        <v>Function_09</v>
      </c>
      <c r="E3111" t="str">
        <f>VLOOKUP($C3111,'Look-Ups'!$C$2:$G$32,E$1-2,0)</f>
        <v>Function_Simpl_07</v>
      </c>
      <c r="F3111" t="str">
        <f>VLOOKUP($C3111,'Look-Ups'!$C$2:$G$32,F$1-2,0)</f>
        <v>Segment_06</v>
      </c>
      <c r="G3111" t="str">
        <f>VLOOKUP($C3111,'Look-Ups'!$C$2:$G$32,G$1-2,0)</f>
        <v>Proc_Type_01</v>
      </c>
      <c r="H3111" t="s">
        <v>160</v>
      </c>
      <c r="I3111">
        <f t="shared" si="114"/>
        <v>2027</v>
      </c>
      <c r="J3111" t="s">
        <v>23</v>
      </c>
    </row>
    <row r="3112" spans="1:10" x14ac:dyDescent="0.25">
      <c r="A3112" t="str">
        <f t="shared" si="113"/>
        <v>Function_09Application_222027</v>
      </c>
      <c r="B3112">
        <v>3109</v>
      </c>
      <c r="C3112" t="s">
        <v>375</v>
      </c>
      <c r="D3112" t="str">
        <f>VLOOKUP($C3112,'Look-Ups'!$C$2:$G$32,D$1-2,0)</f>
        <v>Function_09</v>
      </c>
      <c r="E3112" t="str">
        <f>VLOOKUP($C3112,'Look-Ups'!$C$2:$G$32,E$1-2,0)</f>
        <v>Function_Simpl_07</v>
      </c>
      <c r="F3112" t="str">
        <f>VLOOKUP($C3112,'Look-Ups'!$C$2:$G$32,F$1-2,0)</f>
        <v>Segment_06</v>
      </c>
      <c r="G3112" t="str">
        <f>VLOOKUP($C3112,'Look-Ups'!$C$2:$G$32,G$1-2,0)</f>
        <v>Proc_Type_01</v>
      </c>
      <c r="H3112" t="s">
        <v>167</v>
      </c>
      <c r="I3112">
        <f t="shared" si="114"/>
        <v>2027</v>
      </c>
      <c r="J3112" t="s">
        <v>23</v>
      </c>
    </row>
    <row r="3113" spans="1:10" x14ac:dyDescent="0.25">
      <c r="A3113" t="str">
        <f t="shared" si="113"/>
        <v>Function_09Application_222027</v>
      </c>
      <c r="B3113">
        <v>3110</v>
      </c>
      <c r="C3113" t="s">
        <v>375</v>
      </c>
      <c r="D3113" t="str">
        <f>VLOOKUP($C3113,'Look-Ups'!$C$2:$G$32,D$1-2,0)</f>
        <v>Function_09</v>
      </c>
      <c r="E3113" t="str">
        <f>VLOOKUP($C3113,'Look-Ups'!$C$2:$G$32,E$1-2,0)</f>
        <v>Function_Simpl_07</v>
      </c>
      <c r="F3113" t="str">
        <f>VLOOKUP($C3113,'Look-Ups'!$C$2:$G$32,F$1-2,0)</f>
        <v>Segment_06</v>
      </c>
      <c r="G3113" t="str">
        <f>VLOOKUP($C3113,'Look-Ups'!$C$2:$G$32,G$1-2,0)</f>
        <v>Proc_Type_01</v>
      </c>
      <c r="H3113" t="s">
        <v>242</v>
      </c>
      <c r="I3113">
        <f t="shared" si="114"/>
        <v>2027</v>
      </c>
      <c r="J3113" t="s">
        <v>23</v>
      </c>
    </row>
    <row r="3114" spans="1:10" x14ac:dyDescent="0.25">
      <c r="A3114" t="str">
        <f t="shared" si="113"/>
        <v>Function_09Application_222027</v>
      </c>
      <c r="B3114">
        <v>3111</v>
      </c>
      <c r="C3114" t="s">
        <v>375</v>
      </c>
      <c r="D3114" t="str">
        <f>VLOOKUP($C3114,'Look-Ups'!$C$2:$G$32,D$1-2,0)</f>
        <v>Function_09</v>
      </c>
      <c r="E3114" t="str">
        <f>VLOOKUP($C3114,'Look-Ups'!$C$2:$G$32,E$1-2,0)</f>
        <v>Function_Simpl_07</v>
      </c>
      <c r="F3114" t="str">
        <f>VLOOKUP($C3114,'Look-Ups'!$C$2:$G$32,F$1-2,0)</f>
        <v>Segment_06</v>
      </c>
      <c r="G3114" t="str">
        <f>VLOOKUP($C3114,'Look-Ups'!$C$2:$G$32,G$1-2,0)</f>
        <v>Proc_Type_01</v>
      </c>
      <c r="H3114" t="s">
        <v>171</v>
      </c>
      <c r="I3114">
        <f t="shared" si="114"/>
        <v>2027</v>
      </c>
      <c r="J3114" t="s">
        <v>23</v>
      </c>
    </row>
    <row r="3115" spans="1:10" x14ac:dyDescent="0.25">
      <c r="A3115" t="str">
        <f t="shared" si="113"/>
        <v>Function_09Application_222027</v>
      </c>
      <c r="B3115">
        <v>3112</v>
      </c>
      <c r="C3115" t="s">
        <v>375</v>
      </c>
      <c r="D3115" t="str">
        <f>VLOOKUP($C3115,'Look-Ups'!$C$2:$G$32,D$1-2,0)</f>
        <v>Function_09</v>
      </c>
      <c r="E3115" t="str">
        <f>VLOOKUP($C3115,'Look-Ups'!$C$2:$G$32,E$1-2,0)</f>
        <v>Function_Simpl_07</v>
      </c>
      <c r="F3115" t="str">
        <f>VLOOKUP($C3115,'Look-Ups'!$C$2:$G$32,F$1-2,0)</f>
        <v>Segment_06</v>
      </c>
      <c r="G3115" t="str">
        <f>VLOOKUP($C3115,'Look-Ups'!$C$2:$G$32,G$1-2,0)</f>
        <v>Proc_Type_01</v>
      </c>
      <c r="H3115" t="s">
        <v>217</v>
      </c>
      <c r="I3115">
        <f t="shared" si="114"/>
        <v>2027</v>
      </c>
      <c r="J3115" t="s">
        <v>23</v>
      </c>
    </row>
    <row r="3116" spans="1:10" x14ac:dyDescent="0.25">
      <c r="A3116" t="str">
        <f t="shared" si="113"/>
        <v>Function_09Application_222027</v>
      </c>
      <c r="B3116">
        <v>3113</v>
      </c>
      <c r="C3116" t="s">
        <v>375</v>
      </c>
      <c r="D3116" t="str">
        <f>VLOOKUP($C3116,'Look-Ups'!$C$2:$G$32,D$1-2,0)</f>
        <v>Function_09</v>
      </c>
      <c r="E3116" t="str">
        <f>VLOOKUP($C3116,'Look-Ups'!$C$2:$G$32,E$1-2,0)</f>
        <v>Function_Simpl_07</v>
      </c>
      <c r="F3116" t="str">
        <f>VLOOKUP($C3116,'Look-Ups'!$C$2:$G$32,F$1-2,0)</f>
        <v>Segment_06</v>
      </c>
      <c r="G3116" t="str">
        <f>VLOOKUP($C3116,'Look-Ups'!$C$2:$G$32,G$1-2,0)</f>
        <v>Proc_Type_01</v>
      </c>
      <c r="H3116" t="s">
        <v>225</v>
      </c>
      <c r="I3116">
        <f t="shared" si="114"/>
        <v>2027</v>
      </c>
      <c r="J3116" t="s">
        <v>23</v>
      </c>
    </row>
    <row r="3117" spans="1:10" x14ac:dyDescent="0.25">
      <c r="A3117" t="str">
        <f t="shared" si="113"/>
        <v>Function_09Application_222027</v>
      </c>
      <c r="B3117">
        <v>3114</v>
      </c>
      <c r="C3117" t="s">
        <v>375</v>
      </c>
      <c r="D3117" t="str">
        <f>VLOOKUP($C3117,'Look-Ups'!$C$2:$G$32,D$1-2,0)</f>
        <v>Function_09</v>
      </c>
      <c r="E3117" t="str">
        <f>VLOOKUP($C3117,'Look-Ups'!$C$2:$G$32,E$1-2,0)</f>
        <v>Function_Simpl_07</v>
      </c>
      <c r="F3117" t="str">
        <f>VLOOKUP($C3117,'Look-Ups'!$C$2:$G$32,F$1-2,0)</f>
        <v>Segment_06</v>
      </c>
      <c r="G3117" t="str">
        <f>VLOOKUP($C3117,'Look-Ups'!$C$2:$G$32,G$1-2,0)</f>
        <v>Proc_Type_01</v>
      </c>
      <c r="H3117" t="s">
        <v>244</v>
      </c>
      <c r="I3117">
        <f t="shared" si="114"/>
        <v>2027</v>
      </c>
      <c r="J3117" t="s">
        <v>23</v>
      </c>
    </row>
    <row r="3118" spans="1:10" x14ac:dyDescent="0.25">
      <c r="A3118" t="str">
        <f t="shared" si="113"/>
        <v>Function_10Application_232027</v>
      </c>
      <c r="B3118">
        <v>3115</v>
      </c>
      <c r="C3118" t="s">
        <v>376</v>
      </c>
      <c r="D3118" t="str">
        <f>VLOOKUP($C3118,'Look-Ups'!$C$2:$G$32,D$1-2,0)</f>
        <v>Function_10</v>
      </c>
      <c r="E3118" t="str">
        <f>VLOOKUP($C3118,'Look-Ups'!$C$2:$G$32,E$1-2,0)</f>
        <v>Function_Simpl_07</v>
      </c>
      <c r="F3118" t="str">
        <f>VLOOKUP($C3118,'Look-Ups'!$C$2:$G$32,F$1-2,0)</f>
        <v>Segment_07</v>
      </c>
      <c r="G3118" t="str">
        <f>VLOOKUP($C3118,'Look-Ups'!$C$2:$G$32,G$1-2,0)</f>
        <v>Proc_Type_01</v>
      </c>
      <c r="H3118" t="s">
        <v>217</v>
      </c>
      <c r="I3118">
        <f t="shared" si="114"/>
        <v>2027</v>
      </c>
      <c r="J3118" t="s">
        <v>23</v>
      </c>
    </row>
    <row r="3119" spans="1:10" x14ac:dyDescent="0.25">
      <c r="A3119" t="str">
        <f t="shared" si="113"/>
        <v>Function_10Application_232027</v>
      </c>
      <c r="B3119">
        <v>3116</v>
      </c>
      <c r="C3119" t="s">
        <v>376</v>
      </c>
      <c r="D3119" t="str">
        <f>VLOOKUP($C3119,'Look-Ups'!$C$2:$G$32,D$1-2,0)</f>
        <v>Function_10</v>
      </c>
      <c r="E3119" t="str">
        <f>VLOOKUP($C3119,'Look-Ups'!$C$2:$G$32,E$1-2,0)</f>
        <v>Function_Simpl_07</v>
      </c>
      <c r="F3119" t="str">
        <f>VLOOKUP($C3119,'Look-Ups'!$C$2:$G$32,F$1-2,0)</f>
        <v>Segment_07</v>
      </c>
      <c r="G3119" t="str">
        <f>VLOOKUP($C3119,'Look-Ups'!$C$2:$G$32,G$1-2,0)</f>
        <v>Proc_Type_01</v>
      </c>
      <c r="H3119" t="s">
        <v>206</v>
      </c>
      <c r="I3119">
        <f t="shared" si="114"/>
        <v>2027</v>
      </c>
      <c r="J3119" t="s">
        <v>23</v>
      </c>
    </row>
    <row r="3120" spans="1:10" x14ac:dyDescent="0.25">
      <c r="A3120" t="str">
        <f t="shared" si="113"/>
        <v>Function_10Application_232027</v>
      </c>
      <c r="B3120">
        <v>3117</v>
      </c>
      <c r="C3120" t="s">
        <v>376</v>
      </c>
      <c r="D3120" t="str">
        <f>VLOOKUP($C3120,'Look-Ups'!$C$2:$G$32,D$1-2,0)</f>
        <v>Function_10</v>
      </c>
      <c r="E3120" t="str">
        <f>VLOOKUP($C3120,'Look-Ups'!$C$2:$G$32,E$1-2,0)</f>
        <v>Function_Simpl_07</v>
      </c>
      <c r="F3120" t="str">
        <f>VLOOKUP($C3120,'Look-Ups'!$C$2:$G$32,F$1-2,0)</f>
        <v>Segment_07</v>
      </c>
      <c r="G3120" t="str">
        <f>VLOOKUP($C3120,'Look-Ups'!$C$2:$G$32,G$1-2,0)</f>
        <v>Proc_Type_01</v>
      </c>
      <c r="H3120" t="s">
        <v>193</v>
      </c>
      <c r="I3120">
        <f t="shared" si="114"/>
        <v>2027</v>
      </c>
      <c r="J3120" t="s">
        <v>23</v>
      </c>
    </row>
    <row r="3121" spans="1:10" x14ac:dyDescent="0.25">
      <c r="A3121" t="str">
        <f t="shared" si="113"/>
        <v>Function_10Application_232027</v>
      </c>
      <c r="B3121">
        <v>3118</v>
      </c>
      <c r="C3121" t="s">
        <v>376</v>
      </c>
      <c r="D3121" t="str">
        <f>VLOOKUP($C3121,'Look-Ups'!$C$2:$G$32,D$1-2,0)</f>
        <v>Function_10</v>
      </c>
      <c r="E3121" t="str">
        <f>VLOOKUP($C3121,'Look-Ups'!$C$2:$G$32,E$1-2,0)</f>
        <v>Function_Simpl_07</v>
      </c>
      <c r="F3121" t="str">
        <f>VLOOKUP($C3121,'Look-Ups'!$C$2:$G$32,F$1-2,0)</f>
        <v>Segment_07</v>
      </c>
      <c r="G3121" t="str">
        <f>VLOOKUP($C3121,'Look-Ups'!$C$2:$G$32,G$1-2,0)</f>
        <v>Proc_Type_01</v>
      </c>
      <c r="H3121" t="s">
        <v>221</v>
      </c>
      <c r="I3121">
        <f t="shared" si="114"/>
        <v>2027</v>
      </c>
      <c r="J3121" t="s">
        <v>23</v>
      </c>
    </row>
    <row r="3122" spans="1:10" x14ac:dyDescent="0.25">
      <c r="A3122" t="str">
        <f t="shared" si="113"/>
        <v>Function_10Application_232027</v>
      </c>
      <c r="B3122">
        <v>3119</v>
      </c>
      <c r="C3122" t="s">
        <v>376</v>
      </c>
      <c r="D3122" t="str">
        <f>VLOOKUP($C3122,'Look-Ups'!$C$2:$G$32,D$1-2,0)</f>
        <v>Function_10</v>
      </c>
      <c r="E3122" t="str">
        <f>VLOOKUP($C3122,'Look-Ups'!$C$2:$G$32,E$1-2,0)</f>
        <v>Function_Simpl_07</v>
      </c>
      <c r="F3122" t="str">
        <f>VLOOKUP($C3122,'Look-Ups'!$C$2:$G$32,F$1-2,0)</f>
        <v>Segment_07</v>
      </c>
      <c r="G3122" t="str">
        <f>VLOOKUP($C3122,'Look-Ups'!$C$2:$G$32,G$1-2,0)</f>
        <v>Proc_Type_01</v>
      </c>
      <c r="H3122" t="s">
        <v>225</v>
      </c>
      <c r="I3122">
        <f t="shared" si="114"/>
        <v>2027</v>
      </c>
      <c r="J3122" t="s">
        <v>23</v>
      </c>
    </row>
    <row r="3123" spans="1:10" x14ac:dyDescent="0.25">
      <c r="A3123" t="str">
        <f t="shared" si="113"/>
        <v>Function_10Application_232027</v>
      </c>
      <c r="B3123">
        <v>3120</v>
      </c>
      <c r="C3123" t="s">
        <v>376</v>
      </c>
      <c r="D3123" t="str">
        <f>VLOOKUP($C3123,'Look-Ups'!$C$2:$G$32,D$1-2,0)</f>
        <v>Function_10</v>
      </c>
      <c r="E3123" t="str">
        <f>VLOOKUP($C3123,'Look-Ups'!$C$2:$G$32,E$1-2,0)</f>
        <v>Function_Simpl_07</v>
      </c>
      <c r="F3123" t="str">
        <f>VLOOKUP($C3123,'Look-Ups'!$C$2:$G$32,F$1-2,0)</f>
        <v>Segment_07</v>
      </c>
      <c r="G3123" t="str">
        <f>VLOOKUP($C3123,'Look-Ups'!$C$2:$G$32,G$1-2,0)</f>
        <v>Proc_Type_01</v>
      </c>
      <c r="H3123" t="s">
        <v>244</v>
      </c>
      <c r="I3123">
        <f t="shared" si="114"/>
        <v>2027</v>
      </c>
      <c r="J3123" t="s">
        <v>23</v>
      </c>
    </row>
    <row r="3124" spans="1:10" x14ac:dyDescent="0.25">
      <c r="A3124" t="str">
        <f t="shared" si="113"/>
        <v>Function_11Application_242027</v>
      </c>
      <c r="B3124">
        <v>3121</v>
      </c>
      <c r="C3124" t="s">
        <v>377</v>
      </c>
      <c r="D3124" t="str">
        <f>VLOOKUP($C3124,'Look-Ups'!$C$2:$G$32,D$1-2,0)</f>
        <v>Function_11</v>
      </c>
      <c r="E3124" t="str">
        <f>VLOOKUP($C3124,'Look-Ups'!$C$2:$G$32,E$1-2,0)</f>
        <v>Function_Simpl_07</v>
      </c>
      <c r="F3124" t="str">
        <f>VLOOKUP($C3124,'Look-Ups'!$C$2:$G$32,F$1-2,0)</f>
        <v>Segment_07</v>
      </c>
      <c r="G3124" t="str">
        <f>VLOOKUP($C3124,'Look-Ups'!$C$2:$G$32,G$1-2,0)</f>
        <v>Proc_Type_01</v>
      </c>
      <c r="H3124" t="s">
        <v>217</v>
      </c>
      <c r="I3124">
        <f t="shared" si="114"/>
        <v>2027</v>
      </c>
      <c r="J3124" t="s">
        <v>23</v>
      </c>
    </row>
    <row r="3125" spans="1:10" x14ac:dyDescent="0.25">
      <c r="A3125" t="str">
        <f t="shared" si="113"/>
        <v>Function_11Application_242027</v>
      </c>
      <c r="B3125">
        <v>3122</v>
      </c>
      <c r="C3125" t="s">
        <v>377</v>
      </c>
      <c r="D3125" t="str">
        <f>VLOOKUP($C3125,'Look-Ups'!$C$2:$G$32,D$1-2,0)</f>
        <v>Function_11</v>
      </c>
      <c r="E3125" t="str">
        <f>VLOOKUP($C3125,'Look-Ups'!$C$2:$G$32,E$1-2,0)</f>
        <v>Function_Simpl_07</v>
      </c>
      <c r="F3125" t="str">
        <f>VLOOKUP($C3125,'Look-Ups'!$C$2:$G$32,F$1-2,0)</f>
        <v>Segment_07</v>
      </c>
      <c r="G3125" t="str">
        <f>VLOOKUP($C3125,'Look-Ups'!$C$2:$G$32,G$1-2,0)</f>
        <v>Proc_Type_01</v>
      </c>
      <c r="H3125" t="s">
        <v>206</v>
      </c>
      <c r="I3125">
        <f t="shared" si="114"/>
        <v>2027</v>
      </c>
      <c r="J3125" t="s">
        <v>23</v>
      </c>
    </row>
    <row r="3126" spans="1:10" x14ac:dyDescent="0.25">
      <c r="A3126" t="str">
        <f t="shared" si="113"/>
        <v>Function_11Application_242027</v>
      </c>
      <c r="B3126">
        <v>3123</v>
      </c>
      <c r="C3126" t="s">
        <v>377</v>
      </c>
      <c r="D3126" t="str">
        <f>VLOOKUP($C3126,'Look-Ups'!$C$2:$G$32,D$1-2,0)</f>
        <v>Function_11</v>
      </c>
      <c r="E3126" t="str">
        <f>VLOOKUP($C3126,'Look-Ups'!$C$2:$G$32,E$1-2,0)</f>
        <v>Function_Simpl_07</v>
      </c>
      <c r="F3126" t="str">
        <f>VLOOKUP($C3126,'Look-Ups'!$C$2:$G$32,F$1-2,0)</f>
        <v>Segment_07</v>
      </c>
      <c r="G3126" t="str">
        <f>VLOOKUP($C3126,'Look-Ups'!$C$2:$G$32,G$1-2,0)</f>
        <v>Proc_Type_01</v>
      </c>
      <c r="H3126" t="s">
        <v>193</v>
      </c>
      <c r="I3126">
        <f t="shared" si="114"/>
        <v>2027</v>
      </c>
      <c r="J3126" t="s">
        <v>23</v>
      </c>
    </row>
    <row r="3127" spans="1:10" x14ac:dyDescent="0.25">
      <c r="A3127" t="str">
        <f t="shared" si="113"/>
        <v>Function_11Application_242027</v>
      </c>
      <c r="B3127">
        <v>3124</v>
      </c>
      <c r="C3127" t="s">
        <v>377</v>
      </c>
      <c r="D3127" t="str">
        <f>VLOOKUP($C3127,'Look-Ups'!$C$2:$G$32,D$1-2,0)</f>
        <v>Function_11</v>
      </c>
      <c r="E3127" t="str">
        <f>VLOOKUP($C3127,'Look-Ups'!$C$2:$G$32,E$1-2,0)</f>
        <v>Function_Simpl_07</v>
      </c>
      <c r="F3127" t="str">
        <f>VLOOKUP($C3127,'Look-Ups'!$C$2:$G$32,F$1-2,0)</f>
        <v>Segment_07</v>
      </c>
      <c r="G3127" t="str">
        <f>VLOOKUP($C3127,'Look-Ups'!$C$2:$G$32,G$1-2,0)</f>
        <v>Proc_Type_01</v>
      </c>
      <c r="H3127" t="s">
        <v>221</v>
      </c>
      <c r="I3127">
        <f t="shared" si="114"/>
        <v>2027</v>
      </c>
      <c r="J3127" t="s">
        <v>23</v>
      </c>
    </row>
    <row r="3128" spans="1:10" x14ac:dyDescent="0.25">
      <c r="A3128" t="str">
        <f t="shared" si="113"/>
        <v>Function_11Application_242027</v>
      </c>
      <c r="B3128">
        <v>3125</v>
      </c>
      <c r="C3128" t="s">
        <v>377</v>
      </c>
      <c r="D3128" t="str">
        <f>VLOOKUP($C3128,'Look-Ups'!$C$2:$G$32,D$1-2,0)</f>
        <v>Function_11</v>
      </c>
      <c r="E3128" t="str">
        <f>VLOOKUP($C3128,'Look-Ups'!$C$2:$G$32,E$1-2,0)</f>
        <v>Function_Simpl_07</v>
      </c>
      <c r="F3128" t="str">
        <f>VLOOKUP($C3128,'Look-Ups'!$C$2:$G$32,F$1-2,0)</f>
        <v>Segment_07</v>
      </c>
      <c r="G3128" t="str">
        <f>VLOOKUP($C3128,'Look-Ups'!$C$2:$G$32,G$1-2,0)</f>
        <v>Proc_Type_01</v>
      </c>
      <c r="H3128" t="s">
        <v>225</v>
      </c>
      <c r="I3128">
        <f t="shared" si="114"/>
        <v>2027</v>
      </c>
      <c r="J3128" t="s">
        <v>23</v>
      </c>
    </row>
    <row r="3129" spans="1:10" x14ac:dyDescent="0.25">
      <c r="A3129" t="str">
        <f t="shared" si="113"/>
        <v>Function_11Application_242027</v>
      </c>
      <c r="B3129">
        <v>3126</v>
      </c>
      <c r="C3129" t="s">
        <v>377</v>
      </c>
      <c r="D3129" t="str">
        <f>VLOOKUP($C3129,'Look-Ups'!$C$2:$G$32,D$1-2,0)</f>
        <v>Function_11</v>
      </c>
      <c r="E3129" t="str">
        <f>VLOOKUP($C3129,'Look-Ups'!$C$2:$G$32,E$1-2,0)</f>
        <v>Function_Simpl_07</v>
      </c>
      <c r="F3129" t="str">
        <f>VLOOKUP($C3129,'Look-Ups'!$C$2:$G$32,F$1-2,0)</f>
        <v>Segment_07</v>
      </c>
      <c r="G3129" t="str">
        <f>VLOOKUP($C3129,'Look-Ups'!$C$2:$G$32,G$1-2,0)</f>
        <v>Proc_Type_01</v>
      </c>
      <c r="H3129" t="s">
        <v>244</v>
      </c>
      <c r="I3129">
        <f t="shared" si="114"/>
        <v>2027</v>
      </c>
      <c r="J3129" t="s">
        <v>23</v>
      </c>
    </row>
    <row r="3130" spans="1:10" x14ac:dyDescent="0.25">
      <c r="A3130" t="str">
        <f t="shared" si="113"/>
        <v>Function_12Application_252027</v>
      </c>
      <c r="B3130">
        <v>3127</v>
      </c>
      <c r="C3130" t="s">
        <v>378</v>
      </c>
      <c r="D3130" t="str">
        <f>VLOOKUP($C3130,'Look-Ups'!$C$2:$G$32,D$1-2,0)</f>
        <v>Function_12</v>
      </c>
      <c r="E3130" t="str">
        <f>VLOOKUP($C3130,'Look-Ups'!$C$2:$G$32,E$1-2,0)</f>
        <v>Function_Simpl_03</v>
      </c>
      <c r="F3130" t="str">
        <f>VLOOKUP($C3130,'Look-Ups'!$C$2:$G$32,F$1-2,0)</f>
        <v>Segment_08</v>
      </c>
      <c r="G3130" t="str">
        <f>VLOOKUP($C3130,'Look-Ups'!$C$2:$G$32,G$1-2,0)</f>
        <v>Proc_Type_03</v>
      </c>
      <c r="H3130" t="s">
        <v>215</v>
      </c>
      <c r="I3130">
        <f t="shared" si="114"/>
        <v>2027</v>
      </c>
      <c r="J3130" t="s">
        <v>23</v>
      </c>
    </row>
    <row r="3131" spans="1:10" x14ac:dyDescent="0.25">
      <c r="A3131" t="str">
        <f t="shared" si="113"/>
        <v>Function_12Application_252027</v>
      </c>
      <c r="B3131">
        <v>3128</v>
      </c>
      <c r="C3131" t="s">
        <v>378</v>
      </c>
      <c r="D3131" t="str">
        <f>VLOOKUP($C3131,'Look-Ups'!$C$2:$G$32,D$1-2,0)</f>
        <v>Function_12</v>
      </c>
      <c r="E3131" t="str">
        <f>VLOOKUP($C3131,'Look-Ups'!$C$2:$G$32,E$1-2,0)</f>
        <v>Function_Simpl_03</v>
      </c>
      <c r="F3131" t="str">
        <f>VLOOKUP($C3131,'Look-Ups'!$C$2:$G$32,F$1-2,0)</f>
        <v>Segment_08</v>
      </c>
      <c r="G3131" t="str">
        <f>VLOOKUP($C3131,'Look-Ups'!$C$2:$G$32,G$1-2,0)</f>
        <v>Proc_Type_03</v>
      </c>
      <c r="H3131" t="s">
        <v>161</v>
      </c>
      <c r="I3131">
        <f t="shared" si="114"/>
        <v>2027</v>
      </c>
      <c r="J3131" t="s">
        <v>23</v>
      </c>
    </row>
    <row r="3132" spans="1:10" x14ac:dyDescent="0.25">
      <c r="A3132" t="str">
        <f t="shared" si="113"/>
        <v>Function_12Application_252027</v>
      </c>
      <c r="B3132">
        <v>3129</v>
      </c>
      <c r="C3132" t="s">
        <v>378</v>
      </c>
      <c r="D3132" t="str">
        <f>VLOOKUP($C3132,'Look-Ups'!$C$2:$G$32,D$1-2,0)</f>
        <v>Function_12</v>
      </c>
      <c r="E3132" t="str">
        <f>VLOOKUP($C3132,'Look-Ups'!$C$2:$G$32,E$1-2,0)</f>
        <v>Function_Simpl_03</v>
      </c>
      <c r="F3132" t="str">
        <f>VLOOKUP($C3132,'Look-Ups'!$C$2:$G$32,F$1-2,0)</f>
        <v>Segment_08</v>
      </c>
      <c r="G3132" t="str">
        <f>VLOOKUP($C3132,'Look-Ups'!$C$2:$G$32,G$1-2,0)</f>
        <v>Proc_Type_03</v>
      </c>
      <c r="H3132" t="s">
        <v>195</v>
      </c>
      <c r="I3132">
        <f t="shared" si="114"/>
        <v>2027</v>
      </c>
      <c r="J3132" t="s">
        <v>23</v>
      </c>
    </row>
    <row r="3133" spans="1:10" x14ac:dyDescent="0.25">
      <c r="A3133" t="str">
        <f t="shared" si="113"/>
        <v>Function_12Application_252027</v>
      </c>
      <c r="B3133">
        <v>3130</v>
      </c>
      <c r="C3133" t="s">
        <v>378</v>
      </c>
      <c r="D3133" t="str">
        <f>VLOOKUP($C3133,'Look-Ups'!$C$2:$G$32,D$1-2,0)</f>
        <v>Function_12</v>
      </c>
      <c r="E3133" t="str">
        <f>VLOOKUP($C3133,'Look-Ups'!$C$2:$G$32,E$1-2,0)</f>
        <v>Function_Simpl_03</v>
      </c>
      <c r="F3133" t="str">
        <f>VLOOKUP($C3133,'Look-Ups'!$C$2:$G$32,F$1-2,0)</f>
        <v>Segment_08</v>
      </c>
      <c r="G3133" t="str">
        <f>VLOOKUP($C3133,'Look-Ups'!$C$2:$G$32,G$1-2,0)</f>
        <v>Proc_Type_03</v>
      </c>
      <c r="H3133" t="s">
        <v>192</v>
      </c>
      <c r="I3133">
        <f t="shared" si="114"/>
        <v>2027</v>
      </c>
      <c r="J3133" t="s">
        <v>23</v>
      </c>
    </row>
    <row r="3134" spans="1:10" x14ac:dyDescent="0.25">
      <c r="A3134" t="str">
        <f t="shared" si="113"/>
        <v>Function_12Application_252027</v>
      </c>
      <c r="B3134">
        <v>3131</v>
      </c>
      <c r="C3134" t="s">
        <v>378</v>
      </c>
      <c r="D3134" t="str">
        <f>VLOOKUP($C3134,'Look-Ups'!$C$2:$G$32,D$1-2,0)</f>
        <v>Function_12</v>
      </c>
      <c r="E3134" t="str">
        <f>VLOOKUP($C3134,'Look-Ups'!$C$2:$G$32,E$1-2,0)</f>
        <v>Function_Simpl_03</v>
      </c>
      <c r="F3134" t="str">
        <f>VLOOKUP($C3134,'Look-Ups'!$C$2:$G$32,F$1-2,0)</f>
        <v>Segment_08</v>
      </c>
      <c r="G3134" t="str">
        <f>VLOOKUP($C3134,'Look-Ups'!$C$2:$G$32,G$1-2,0)</f>
        <v>Proc_Type_03</v>
      </c>
      <c r="H3134" t="s">
        <v>168</v>
      </c>
      <c r="I3134">
        <f t="shared" si="114"/>
        <v>2027</v>
      </c>
      <c r="J3134" t="s">
        <v>23</v>
      </c>
    </row>
    <row r="3135" spans="1:10" x14ac:dyDescent="0.25">
      <c r="A3135" t="str">
        <f t="shared" si="113"/>
        <v>Function_12Application_252027</v>
      </c>
      <c r="B3135">
        <v>3132</v>
      </c>
      <c r="C3135" t="s">
        <v>378</v>
      </c>
      <c r="D3135" t="str">
        <f>VLOOKUP($C3135,'Look-Ups'!$C$2:$G$32,D$1-2,0)</f>
        <v>Function_12</v>
      </c>
      <c r="E3135" t="str">
        <f>VLOOKUP($C3135,'Look-Ups'!$C$2:$G$32,E$1-2,0)</f>
        <v>Function_Simpl_03</v>
      </c>
      <c r="F3135" t="str">
        <f>VLOOKUP($C3135,'Look-Ups'!$C$2:$G$32,F$1-2,0)</f>
        <v>Segment_08</v>
      </c>
      <c r="G3135" t="str">
        <f>VLOOKUP($C3135,'Look-Ups'!$C$2:$G$32,G$1-2,0)</f>
        <v>Proc_Type_03</v>
      </c>
      <c r="H3135" t="s">
        <v>157</v>
      </c>
      <c r="I3135">
        <f t="shared" si="114"/>
        <v>2027</v>
      </c>
      <c r="J3135" t="s">
        <v>23</v>
      </c>
    </row>
    <row r="3136" spans="1:10" x14ac:dyDescent="0.25">
      <c r="A3136" t="str">
        <f t="shared" si="113"/>
        <v>Function_12Application_252027</v>
      </c>
      <c r="B3136">
        <v>3133</v>
      </c>
      <c r="C3136" t="s">
        <v>378</v>
      </c>
      <c r="D3136" t="str">
        <f>VLOOKUP($C3136,'Look-Ups'!$C$2:$G$32,D$1-2,0)</f>
        <v>Function_12</v>
      </c>
      <c r="E3136" t="str">
        <f>VLOOKUP($C3136,'Look-Ups'!$C$2:$G$32,E$1-2,0)</f>
        <v>Function_Simpl_03</v>
      </c>
      <c r="F3136" t="str">
        <f>VLOOKUP($C3136,'Look-Ups'!$C$2:$G$32,F$1-2,0)</f>
        <v>Segment_08</v>
      </c>
      <c r="G3136" t="str">
        <f>VLOOKUP($C3136,'Look-Ups'!$C$2:$G$32,G$1-2,0)</f>
        <v>Proc_Type_03</v>
      </c>
      <c r="H3136" t="s">
        <v>223</v>
      </c>
      <c r="I3136">
        <f t="shared" si="114"/>
        <v>2027</v>
      </c>
      <c r="J3136" t="s">
        <v>23</v>
      </c>
    </row>
    <row r="3137" spans="1:10" x14ac:dyDescent="0.25">
      <c r="A3137" t="str">
        <f t="shared" si="113"/>
        <v>Function_12Application_252027</v>
      </c>
      <c r="B3137">
        <v>3134</v>
      </c>
      <c r="C3137" t="s">
        <v>378</v>
      </c>
      <c r="D3137" t="str">
        <f>VLOOKUP($C3137,'Look-Ups'!$C$2:$G$32,D$1-2,0)</f>
        <v>Function_12</v>
      </c>
      <c r="E3137" t="str">
        <f>VLOOKUP($C3137,'Look-Ups'!$C$2:$G$32,E$1-2,0)</f>
        <v>Function_Simpl_03</v>
      </c>
      <c r="F3137" t="str">
        <f>VLOOKUP($C3137,'Look-Ups'!$C$2:$G$32,F$1-2,0)</f>
        <v>Segment_08</v>
      </c>
      <c r="G3137" t="str">
        <f>VLOOKUP($C3137,'Look-Ups'!$C$2:$G$32,G$1-2,0)</f>
        <v>Proc_Type_03</v>
      </c>
      <c r="H3137" t="s">
        <v>171</v>
      </c>
      <c r="I3137">
        <f t="shared" si="114"/>
        <v>2027</v>
      </c>
      <c r="J3137" t="s">
        <v>23</v>
      </c>
    </row>
    <row r="3138" spans="1:10" x14ac:dyDescent="0.25">
      <c r="A3138" t="str">
        <f t="shared" si="113"/>
        <v>Function_12Application_252027</v>
      </c>
      <c r="B3138">
        <v>3135</v>
      </c>
      <c r="C3138" t="s">
        <v>378</v>
      </c>
      <c r="D3138" t="str">
        <f>VLOOKUP($C3138,'Look-Ups'!$C$2:$G$32,D$1-2,0)</f>
        <v>Function_12</v>
      </c>
      <c r="E3138" t="str">
        <f>VLOOKUP($C3138,'Look-Ups'!$C$2:$G$32,E$1-2,0)</f>
        <v>Function_Simpl_03</v>
      </c>
      <c r="F3138" t="str">
        <f>VLOOKUP($C3138,'Look-Ups'!$C$2:$G$32,F$1-2,0)</f>
        <v>Segment_08</v>
      </c>
      <c r="G3138" t="str">
        <f>VLOOKUP($C3138,'Look-Ups'!$C$2:$G$32,G$1-2,0)</f>
        <v>Proc_Type_03</v>
      </c>
      <c r="H3138" t="s">
        <v>222</v>
      </c>
      <c r="I3138">
        <f t="shared" si="114"/>
        <v>2027</v>
      </c>
      <c r="J3138" t="s">
        <v>23</v>
      </c>
    </row>
    <row r="3139" spans="1:10" x14ac:dyDescent="0.25">
      <c r="A3139" t="str">
        <f t="shared" si="113"/>
        <v>Function_12Application_252027</v>
      </c>
      <c r="B3139">
        <v>3136</v>
      </c>
      <c r="C3139" t="s">
        <v>378</v>
      </c>
      <c r="D3139" t="str">
        <f>VLOOKUP($C3139,'Look-Ups'!$C$2:$G$32,D$1-2,0)</f>
        <v>Function_12</v>
      </c>
      <c r="E3139" t="str">
        <f>VLOOKUP($C3139,'Look-Ups'!$C$2:$G$32,E$1-2,0)</f>
        <v>Function_Simpl_03</v>
      </c>
      <c r="F3139" t="str">
        <f>VLOOKUP($C3139,'Look-Ups'!$C$2:$G$32,F$1-2,0)</f>
        <v>Segment_08</v>
      </c>
      <c r="G3139" t="str">
        <f>VLOOKUP($C3139,'Look-Ups'!$C$2:$G$32,G$1-2,0)</f>
        <v>Proc_Type_03</v>
      </c>
      <c r="H3139" t="s">
        <v>204</v>
      </c>
      <c r="I3139">
        <f t="shared" si="114"/>
        <v>2027</v>
      </c>
      <c r="J3139" t="s">
        <v>23</v>
      </c>
    </row>
    <row r="3140" spans="1:10" x14ac:dyDescent="0.25">
      <c r="A3140" t="str">
        <f t="shared" si="113"/>
        <v>Function_12Application_252027</v>
      </c>
      <c r="B3140">
        <v>3137</v>
      </c>
      <c r="C3140" t="s">
        <v>378</v>
      </c>
      <c r="D3140" t="str">
        <f>VLOOKUP($C3140,'Look-Ups'!$C$2:$G$32,D$1-2,0)</f>
        <v>Function_12</v>
      </c>
      <c r="E3140" t="str">
        <f>VLOOKUP($C3140,'Look-Ups'!$C$2:$G$32,E$1-2,0)</f>
        <v>Function_Simpl_03</v>
      </c>
      <c r="F3140" t="str">
        <f>VLOOKUP($C3140,'Look-Ups'!$C$2:$G$32,F$1-2,0)</f>
        <v>Segment_08</v>
      </c>
      <c r="G3140" t="str">
        <f>VLOOKUP($C3140,'Look-Ups'!$C$2:$G$32,G$1-2,0)</f>
        <v>Proc_Type_03</v>
      </c>
      <c r="H3140" t="s">
        <v>208</v>
      </c>
      <c r="I3140">
        <f t="shared" si="114"/>
        <v>2027</v>
      </c>
      <c r="J3140" t="s">
        <v>23</v>
      </c>
    </row>
    <row r="3141" spans="1:10" x14ac:dyDescent="0.25">
      <c r="A3141" t="str">
        <f t="shared" ref="A3141:A3204" si="115">D3141&amp;C3141&amp;I3141</f>
        <v>Function_12Application_252027</v>
      </c>
      <c r="B3141">
        <v>3138</v>
      </c>
      <c r="C3141" t="s">
        <v>378</v>
      </c>
      <c r="D3141" t="str">
        <f>VLOOKUP($C3141,'Look-Ups'!$C$2:$G$32,D$1-2,0)</f>
        <v>Function_12</v>
      </c>
      <c r="E3141" t="str">
        <f>VLOOKUP($C3141,'Look-Ups'!$C$2:$G$32,E$1-2,0)</f>
        <v>Function_Simpl_03</v>
      </c>
      <c r="F3141" t="str">
        <f>VLOOKUP($C3141,'Look-Ups'!$C$2:$G$32,F$1-2,0)</f>
        <v>Segment_08</v>
      </c>
      <c r="G3141" t="str">
        <f>VLOOKUP($C3141,'Look-Ups'!$C$2:$G$32,G$1-2,0)</f>
        <v>Proc_Type_03</v>
      </c>
      <c r="H3141" t="s">
        <v>226</v>
      </c>
      <c r="I3141">
        <f t="shared" si="114"/>
        <v>2027</v>
      </c>
      <c r="J3141" t="s">
        <v>23</v>
      </c>
    </row>
    <row r="3142" spans="1:10" x14ac:dyDescent="0.25">
      <c r="A3142" t="str">
        <f t="shared" si="115"/>
        <v>Function_12Application_252027</v>
      </c>
      <c r="B3142">
        <v>3139</v>
      </c>
      <c r="C3142" t="s">
        <v>378</v>
      </c>
      <c r="D3142" t="str">
        <f>VLOOKUP($C3142,'Look-Ups'!$C$2:$G$32,D$1-2,0)</f>
        <v>Function_12</v>
      </c>
      <c r="E3142" t="str">
        <f>VLOOKUP($C3142,'Look-Ups'!$C$2:$G$32,E$1-2,0)</f>
        <v>Function_Simpl_03</v>
      </c>
      <c r="F3142" t="str">
        <f>VLOOKUP($C3142,'Look-Ups'!$C$2:$G$32,F$1-2,0)</f>
        <v>Segment_08</v>
      </c>
      <c r="G3142" t="str">
        <f>VLOOKUP($C3142,'Look-Ups'!$C$2:$G$32,G$1-2,0)</f>
        <v>Proc_Type_03</v>
      </c>
      <c r="H3142" t="s">
        <v>227</v>
      </c>
      <c r="I3142">
        <f t="shared" si="114"/>
        <v>2027</v>
      </c>
      <c r="J3142" t="s">
        <v>23</v>
      </c>
    </row>
    <row r="3143" spans="1:10" x14ac:dyDescent="0.25">
      <c r="A3143" t="str">
        <f t="shared" si="115"/>
        <v>Function_12Application_252027</v>
      </c>
      <c r="B3143">
        <v>3140</v>
      </c>
      <c r="C3143" t="s">
        <v>378</v>
      </c>
      <c r="D3143" t="str">
        <f>VLOOKUP($C3143,'Look-Ups'!$C$2:$G$32,D$1-2,0)</f>
        <v>Function_12</v>
      </c>
      <c r="E3143" t="str">
        <f>VLOOKUP($C3143,'Look-Ups'!$C$2:$G$32,E$1-2,0)</f>
        <v>Function_Simpl_03</v>
      </c>
      <c r="F3143" t="str">
        <f>VLOOKUP($C3143,'Look-Ups'!$C$2:$G$32,F$1-2,0)</f>
        <v>Segment_08</v>
      </c>
      <c r="G3143" t="str">
        <f>VLOOKUP($C3143,'Look-Ups'!$C$2:$G$32,G$1-2,0)</f>
        <v>Proc_Type_03</v>
      </c>
      <c r="H3143" t="s">
        <v>228</v>
      </c>
      <c r="I3143">
        <f t="shared" si="114"/>
        <v>2027</v>
      </c>
      <c r="J3143" t="s">
        <v>23</v>
      </c>
    </row>
    <row r="3144" spans="1:10" x14ac:dyDescent="0.25">
      <c r="A3144" t="str">
        <f t="shared" si="115"/>
        <v>Function_12Application_252027</v>
      </c>
      <c r="B3144">
        <v>3141</v>
      </c>
      <c r="C3144" t="s">
        <v>378</v>
      </c>
      <c r="D3144" t="str">
        <f>VLOOKUP($C3144,'Look-Ups'!$C$2:$G$32,D$1-2,0)</f>
        <v>Function_12</v>
      </c>
      <c r="E3144" t="str">
        <f>VLOOKUP($C3144,'Look-Ups'!$C$2:$G$32,E$1-2,0)</f>
        <v>Function_Simpl_03</v>
      </c>
      <c r="F3144" t="str">
        <f>VLOOKUP($C3144,'Look-Ups'!$C$2:$G$32,F$1-2,0)</f>
        <v>Segment_08</v>
      </c>
      <c r="G3144" t="str">
        <f>VLOOKUP($C3144,'Look-Ups'!$C$2:$G$32,G$1-2,0)</f>
        <v>Proc_Type_03</v>
      </c>
      <c r="H3144" t="s">
        <v>244</v>
      </c>
      <c r="I3144">
        <f t="shared" si="114"/>
        <v>2027</v>
      </c>
      <c r="J3144" t="s">
        <v>23</v>
      </c>
    </row>
    <row r="3145" spans="1:10" x14ac:dyDescent="0.25">
      <c r="A3145" t="str">
        <f t="shared" si="115"/>
        <v>Function_13Application_262027</v>
      </c>
      <c r="B3145">
        <v>3142</v>
      </c>
      <c r="C3145" t="s">
        <v>379</v>
      </c>
      <c r="D3145" t="str">
        <f>VLOOKUP($C3145,'Look-Ups'!$C$2:$G$32,D$1-2,0)</f>
        <v>Function_13</v>
      </c>
      <c r="E3145" t="str">
        <f>VLOOKUP($C3145,'Look-Ups'!$C$2:$G$32,E$1-2,0)</f>
        <v>Function_Simpl_08</v>
      </c>
      <c r="F3145" t="str">
        <f>VLOOKUP($C3145,'Look-Ups'!$C$2:$G$32,F$1-2,0)</f>
        <v>Segment_09</v>
      </c>
      <c r="G3145" t="str">
        <f>VLOOKUP($C3145,'Look-Ups'!$C$2:$G$32,G$1-2,0)</f>
        <v>Proc_Type_01</v>
      </c>
      <c r="H3145" t="s">
        <v>171</v>
      </c>
      <c r="I3145">
        <f t="shared" si="114"/>
        <v>2027</v>
      </c>
      <c r="J3145" t="s">
        <v>23</v>
      </c>
    </row>
    <row r="3146" spans="1:10" x14ac:dyDescent="0.25">
      <c r="A3146" t="str">
        <f t="shared" si="115"/>
        <v>Function_13Application_262027</v>
      </c>
      <c r="B3146">
        <v>3143</v>
      </c>
      <c r="C3146" t="s">
        <v>379</v>
      </c>
      <c r="D3146" t="str">
        <f>VLOOKUP($C3146,'Look-Ups'!$C$2:$G$32,D$1-2,0)</f>
        <v>Function_13</v>
      </c>
      <c r="E3146" t="str">
        <f>VLOOKUP($C3146,'Look-Ups'!$C$2:$G$32,E$1-2,0)</f>
        <v>Function_Simpl_08</v>
      </c>
      <c r="F3146" t="str">
        <f>VLOOKUP($C3146,'Look-Ups'!$C$2:$G$32,F$1-2,0)</f>
        <v>Segment_09</v>
      </c>
      <c r="G3146" t="str">
        <f>VLOOKUP($C3146,'Look-Ups'!$C$2:$G$32,G$1-2,0)</f>
        <v>Proc_Type_01</v>
      </c>
      <c r="H3146" t="s">
        <v>209</v>
      </c>
      <c r="I3146">
        <f t="shared" si="114"/>
        <v>2027</v>
      </c>
      <c r="J3146" t="s">
        <v>23</v>
      </c>
    </row>
    <row r="3147" spans="1:10" x14ac:dyDescent="0.25">
      <c r="A3147" t="str">
        <f t="shared" si="115"/>
        <v>Function_13Application_262027</v>
      </c>
      <c r="B3147">
        <v>3144</v>
      </c>
      <c r="C3147" t="s">
        <v>379</v>
      </c>
      <c r="D3147" t="str">
        <f>VLOOKUP($C3147,'Look-Ups'!$C$2:$G$32,D$1-2,0)</f>
        <v>Function_13</v>
      </c>
      <c r="E3147" t="str">
        <f>VLOOKUP($C3147,'Look-Ups'!$C$2:$G$32,E$1-2,0)</f>
        <v>Function_Simpl_08</v>
      </c>
      <c r="F3147" t="str">
        <f>VLOOKUP($C3147,'Look-Ups'!$C$2:$G$32,F$1-2,0)</f>
        <v>Segment_09</v>
      </c>
      <c r="G3147" t="str">
        <f>VLOOKUP($C3147,'Look-Ups'!$C$2:$G$32,G$1-2,0)</f>
        <v>Proc_Type_01</v>
      </c>
      <c r="H3147" t="s">
        <v>201</v>
      </c>
      <c r="I3147">
        <f t="shared" si="114"/>
        <v>2027</v>
      </c>
      <c r="J3147" t="s">
        <v>23</v>
      </c>
    </row>
    <row r="3148" spans="1:10" x14ac:dyDescent="0.25">
      <c r="A3148" t="str">
        <f t="shared" si="115"/>
        <v>Function_13Application_262027</v>
      </c>
      <c r="B3148">
        <v>3145</v>
      </c>
      <c r="C3148" t="s">
        <v>379</v>
      </c>
      <c r="D3148" t="str">
        <f>VLOOKUP($C3148,'Look-Ups'!$C$2:$G$32,D$1-2,0)</f>
        <v>Function_13</v>
      </c>
      <c r="E3148" t="str">
        <f>VLOOKUP($C3148,'Look-Ups'!$C$2:$G$32,E$1-2,0)</f>
        <v>Function_Simpl_08</v>
      </c>
      <c r="F3148" t="str">
        <f>VLOOKUP($C3148,'Look-Ups'!$C$2:$G$32,F$1-2,0)</f>
        <v>Segment_09</v>
      </c>
      <c r="G3148" t="str">
        <f>VLOOKUP($C3148,'Look-Ups'!$C$2:$G$32,G$1-2,0)</f>
        <v>Proc_Type_01</v>
      </c>
      <c r="H3148" t="s">
        <v>187</v>
      </c>
      <c r="I3148">
        <f t="shared" si="114"/>
        <v>2027</v>
      </c>
      <c r="J3148" t="s">
        <v>23</v>
      </c>
    </row>
    <row r="3149" spans="1:10" x14ac:dyDescent="0.25">
      <c r="A3149" t="str">
        <f t="shared" si="115"/>
        <v>Function_13Application_262027</v>
      </c>
      <c r="B3149">
        <v>3146</v>
      </c>
      <c r="C3149" t="s">
        <v>379</v>
      </c>
      <c r="D3149" t="str">
        <f>VLOOKUP($C3149,'Look-Ups'!$C$2:$G$32,D$1-2,0)</f>
        <v>Function_13</v>
      </c>
      <c r="E3149" t="str">
        <f>VLOOKUP($C3149,'Look-Ups'!$C$2:$G$32,E$1-2,0)</f>
        <v>Function_Simpl_08</v>
      </c>
      <c r="F3149" t="str">
        <f>VLOOKUP($C3149,'Look-Ups'!$C$2:$G$32,F$1-2,0)</f>
        <v>Segment_09</v>
      </c>
      <c r="G3149" t="str">
        <f>VLOOKUP($C3149,'Look-Ups'!$C$2:$G$32,G$1-2,0)</f>
        <v>Proc_Type_01</v>
      </c>
      <c r="H3149" t="s">
        <v>217</v>
      </c>
      <c r="I3149">
        <f t="shared" si="114"/>
        <v>2027</v>
      </c>
      <c r="J3149" t="s">
        <v>23</v>
      </c>
    </row>
    <row r="3150" spans="1:10" x14ac:dyDescent="0.25">
      <c r="A3150" t="str">
        <f t="shared" si="115"/>
        <v>Function_13Application_262027</v>
      </c>
      <c r="B3150">
        <v>3147</v>
      </c>
      <c r="C3150" t="s">
        <v>379</v>
      </c>
      <c r="D3150" t="str">
        <f>VLOOKUP($C3150,'Look-Ups'!$C$2:$G$32,D$1-2,0)</f>
        <v>Function_13</v>
      </c>
      <c r="E3150" t="str">
        <f>VLOOKUP($C3150,'Look-Ups'!$C$2:$G$32,E$1-2,0)</f>
        <v>Function_Simpl_08</v>
      </c>
      <c r="F3150" t="str">
        <f>VLOOKUP($C3150,'Look-Ups'!$C$2:$G$32,F$1-2,0)</f>
        <v>Segment_09</v>
      </c>
      <c r="G3150" t="str">
        <f>VLOOKUP($C3150,'Look-Ups'!$C$2:$G$32,G$1-2,0)</f>
        <v>Proc_Type_01</v>
      </c>
      <c r="H3150" t="s">
        <v>237</v>
      </c>
      <c r="I3150">
        <f t="shared" si="114"/>
        <v>2027</v>
      </c>
      <c r="J3150" t="s">
        <v>23</v>
      </c>
    </row>
    <row r="3151" spans="1:10" x14ac:dyDescent="0.25">
      <c r="A3151" t="str">
        <f t="shared" si="115"/>
        <v>Function_13Application_262027</v>
      </c>
      <c r="B3151">
        <v>3148</v>
      </c>
      <c r="C3151" t="s">
        <v>379</v>
      </c>
      <c r="D3151" t="str">
        <f>VLOOKUP($C3151,'Look-Ups'!$C$2:$G$32,D$1-2,0)</f>
        <v>Function_13</v>
      </c>
      <c r="E3151" t="str">
        <f>VLOOKUP($C3151,'Look-Ups'!$C$2:$G$32,E$1-2,0)</f>
        <v>Function_Simpl_08</v>
      </c>
      <c r="F3151" t="str">
        <f>VLOOKUP($C3151,'Look-Ups'!$C$2:$G$32,F$1-2,0)</f>
        <v>Segment_09</v>
      </c>
      <c r="G3151" t="str">
        <f>VLOOKUP($C3151,'Look-Ups'!$C$2:$G$32,G$1-2,0)</f>
        <v>Proc_Type_01</v>
      </c>
      <c r="H3151" t="s">
        <v>242</v>
      </c>
      <c r="I3151">
        <f t="shared" si="114"/>
        <v>2027</v>
      </c>
      <c r="J3151" t="s">
        <v>23</v>
      </c>
    </row>
    <row r="3152" spans="1:10" x14ac:dyDescent="0.25">
      <c r="A3152" t="str">
        <f t="shared" si="115"/>
        <v>Function_13Application_262027</v>
      </c>
      <c r="B3152">
        <v>3149</v>
      </c>
      <c r="C3152" t="s">
        <v>379</v>
      </c>
      <c r="D3152" t="str">
        <f>VLOOKUP($C3152,'Look-Ups'!$C$2:$G$32,D$1-2,0)</f>
        <v>Function_13</v>
      </c>
      <c r="E3152" t="str">
        <f>VLOOKUP($C3152,'Look-Ups'!$C$2:$G$32,E$1-2,0)</f>
        <v>Function_Simpl_08</v>
      </c>
      <c r="F3152" t="str">
        <f>VLOOKUP($C3152,'Look-Ups'!$C$2:$G$32,F$1-2,0)</f>
        <v>Segment_09</v>
      </c>
      <c r="G3152" t="str">
        <f>VLOOKUP($C3152,'Look-Ups'!$C$2:$G$32,G$1-2,0)</f>
        <v>Proc_Type_01</v>
      </c>
      <c r="H3152" t="s">
        <v>225</v>
      </c>
      <c r="I3152">
        <f t="shared" si="114"/>
        <v>2027</v>
      </c>
      <c r="J3152" t="s">
        <v>23</v>
      </c>
    </row>
    <row r="3153" spans="1:10" x14ac:dyDescent="0.25">
      <c r="A3153" t="str">
        <f t="shared" si="115"/>
        <v>Function_13Application_262027</v>
      </c>
      <c r="B3153">
        <v>3150</v>
      </c>
      <c r="C3153" t="s">
        <v>379</v>
      </c>
      <c r="D3153" t="str">
        <f>VLOOKUP($C3153,'Look-Ups'!$C$2:$G$32,D$1-2,0)</f>
        <v>Function_13</v>
      </c>
      <c r="E3153" t="str">
        <f>VLOOKUP($C3153,'Look-Ups'!$C$2:$G$32,E$1-2,0)</f>
        <v>Function_Simpl_08</v>
      </c>
      <c r="F3153" t="str">
        <f>VLOOKUP($C3153,'Look-Ups'!$C$2:$G$32,F$1-2,0)</f>
        <v>Segment_09</v>
      </c>
      <c r="G3153" t="str">
        <f>VLOOKUP($C3153,'Look-Ups'!$C$2:$G$32,G$1-2,0)</f>
        <v>Proc_Type_01</v>
      </c>
      <c r="H3153" t="s">
        <v>219</v>
      </c>
      <c r="I3153">
        <f t="shared" si="114"/>
        <v>2027</v>
      </c>
      <c r="J3153" t="s">
        <v>23</v>
      </c>
    </row>
    <row r="3154" spans="1:10" x14ac:dyDescent="0.25">
      <c r="A3154" t="str">
        <f t="shared" si="115"/>
        <v>Function_13Application_262027</v>
      </c>
      <c r="B3154">
        <v>3151</v>
      </c>
      <c r="C3154" t="s">
        <v>379</v>
      </c>
      <c r="D3154" t="str">
        <f>VLOOKUP($C3154,'Look-Ups'!$C$2:$G$32,D$1-2,0)</f>
        <v>Function_13</v>
      </c>
      <c r="E3154" t="str">
        <f>VLOOKUP($C3154,'Look-Ups'!$C$2:$G$32,E$1-2,0)</f>
        <v>Function_Simpl_08</v>
      </c>
      <c r="F3154" t="str">
        <f>VLOOKUP($C3154,'Look-Ups'!$C$2:$G$32,F$1-2,0)</f>
        <v>Segment_09</v>
      </c>
      <c r="G3154" t="str">
        <f>VLOOKUP($C3154,'Look-Ups'!$C$2:$G$32,G$1-2,0)</f>
        <v>Proc_Type_01</v>
      </c>
      <c r="H3154" t="s">
        <v>166</v>
      </c>
      <c r="I3154">
        <f t="shared" si="114"/>
        <v>2027</v>
      </c>
      <c r="J3154" t="s">
        <v>23</v>
      </c>
    </row>
    <row r="3155" spans="1:10" x14ac:dyDescent="0.25">
      <c r="A3155" t="str">
        <f t="shared" si="115"/>
        <v>Function_13Application_262027</v>
      </c>
      <c r="B3155">
        <v>3152</v>
      </c>
      <c r="C3155" t="s">
        <v>379</v>
      </c>
      <c r="D3155" t="str">
        <f>VLOOKUP($C3155,'Look-Ups'!$C$2:$G$32,D$1-2,0)</f>
        <v>Function_13</v>
      </c>
      <c r="E3155" t="str">
        <f>VLOOKUP($C3155,'Look-Ups'!$C$2:$G$32,E$1-2,0)</f>
        <v>Function_Simpl_08</v>
      </c>
      <c r="F3155" t="str">
        <f>VLOOKUP($C3155,'Look-Ups'!$C$2:$G$32,F$1-2,0)</f>
        <v>Segment_09</v>
      </c>
      <c r="G3155" t="str">
        <f>VLOOKUP($C3155,'Look-Ups'!$C$2:$G$32,G$1-2,0)</f>
        <v>Proc_Type_01</v>
      </c>
      <c r="H3155" t="s">
        <v>244</v>
      </c>
      <c r="I3155">
        <f t="shared" si="114"/>
        <v>2027</v>
      </c>
      <c r="J3155" t="s">
        <v>23</v>
      </c>
    </row>
    <row r="3156" spans="1:10" x14ac:dyDescent="0.25">
      <c r="A3156" t="str">
        <f t="shared" si="115"/>
        <v>Function_14Application_292027</v>
      </c>
      <c r="B3156">
        <v>3153</v>
      </c>
      <c r="C3156" t="s">
        <v>382</v>
      </c>
      <c r="D3156" t="str">
        <f>VLOOKUP($C3156,'Look-Ups'!$C$2:$G$32,D$1-2,0)</f>
        <v>Function_14</v>
      </c>
      <c r="E3156" t="str">
        <f>VLOOKUP($C3156,'Look-Ups'!$C$2:$G$32,E$1-2,0)</f>
        <v>Function_Simpl_09</v>
      </c>
      <c r="F3156" t="str">
        <f>VLOOKUP($C3156,'Look-Ups'!$C$2:$G$32,F$1-2,0)</f>
        <v>Segment_09</v>
      </c>
      <c r="G3156" t="str">
        <f>VLOOKUP($C3156,'Look-Ups'!$C$2:$G$32,G$1-2,0)</f>
        <v>Proc_Type_01</v>
      </c>
      <c r="H3156" t="s">
        <v>171</v>
      </c>
      <c r="I3156">
        <f t="shared" si="114"/>
        <v>2027</v>
      </c>
      <c r="J3156" t="s">
        <v>23</v>
      </c>
    </row>
    <row r="3157" spans="1:10" x14ac:dyDescent="0.25">
      <c r="A3157" t="str">
        <f t="shared" si="115"/>
        <v>Function_14Application_292027</v>
      </c>
      <c r="B3157">
        <v>3154</v>
      </c>
      <c r="C3157" t="s">
        <v>382</v>
      </c>
      <c r="D3157" t="str">
        <f>VLOOKUP($C3157,'Look-Ups'!$C$2:$G$32,D$1-2,0)</f>
        <v>Function_14</v>
      </c>
      <c r="E3157" t="str">
        <f>VLOOKUP($C3157,'Look-Ups'!$C$2:$G$32,E$1-2,0)</f>
        <v>Function_Simpl_09</v>
      </c>
      <c r="F3157" t="str">
        <f>VLOOKUP($C3157,'Look-Ups'!$C$2:$G$32,F$1-2,0)</f>
        <v>Segment_09</v>
      </c>
      <c r="G3157" t="str">
        <f>VLOOKUP($C3157,'Look-Ups'!$C$2:$G$32,G$1-2,0)</f>
        <v>Proc_Type_01</v>
      </c>
      <c r="H3157" t="s">
        <v>209</v>
      </c>
      <c r="I3157">
        <f t="shared" si="114"/>
        <v>2027</v>
      </c>
      <c r="J3157" t="s">
        <v>23</v>
      </c>
    </row>
    <row r="3158" spans="1:10" x14ac:dyDescent="0.25">
      <c r="A3158" t="str">
        <f t="shared" si="115"/>
        <v>Function_14Application_292027</v>
      </c>
      <c r="B3158">
        <v>3155</v>
      </c>
      <c r="C3158" t="s">
        <v>382</v>
      </c>
      <c r="D3158" t="str">
        <f>VLOOKUP($C3158,'Look-Ups'!$C$2:$G$32,D$1-2,0)</f>
        <v>Function_14</v>
      </c>
      <c r="E3158" t="str">
        <f>VLOOKUP($C3158,'Look-Ups'!$C$2:$G$32,E$1-2,0)</f>
        <v>Function_Simpl_09</v>
      </c>
      <c r="F3158" t="str">
        <f>VLOOKUP($C3158,'Look-Ups'!$C$2:$G$32,F$1-2,0)</f>
        <v>Segment_09</v>
      </c>
      <c r="G3158" t="str">
        <f>VLOOKUP($C3158,'Look-Ups'!$C$2:$G$32,G$1-2,0)</f>
        <v>Proc_Type_01</v>
      </c>
      <c r="H3158" t="s">
        <v>195</v>
      </c>
      <c r="I3158">
        <f t="shared" si="114"/>
        <v>2027</v>
      </c>
      <c r="J3158" t="s">
        <v>23</v>
      </c>
    </row>
    <row r="3159" spans="1:10" x14ac:dyDescent="0.25">
      <c r="A3159" t="str">
        <f t="shared" si="115"/>
        <v>Function_14Application_292027</v>
      </c>
      <c r="B3159">
        <v>3156</v>
      </c>
      <c r="C3159" t="s">
        <v>382</v>
      </c>
      <c r="D3159" t="str">
        <f>VLOOKUP($C3159,'Look-Ups'!$C$2:$G$32,D$1-2,0)</f>
        <v>Function_14</v>
      </c>
      <c r="E3159" t="str">
        <f>VLOOKUP($C3159,'Look-Ups'!$C$2:$G$32,E$1-2,0)</f>
        <v>Function_Simpl_09</v>
      </c>
      <c r="F3159" t="str">
        <f>VLOOKUP($C3159,'Look-Ups'!$C$2:$G$32,F$1-2,0)</f>
        <v>Segment_09</v>
      </c>
      <c r="G3159" t="str">
        <f>VLOOKUP($C3159,'Look-Ups'!$C$2:$G$32,G$1-2,0)</f>
        <v>Proc_Type_01</v>
      </c>
      <c r="H3159" t="s">
        <v>187</v>
      </c>
      <c r="I3159">
        <f t="shared" si="114"/>
        <v>2027</v>
      </c>
      <c r="J3159" t="s">
        <v>23</v>
      </c>
    </row>
    <row r="3160" spans="1:10" x14ac:dyDescent="0.25">
      <c r="A3160" t="str">
        <f t="shared" si="115"/>
        <v>Function_14Application_292027</v>
      </c>
      <c r="B3160">
        <v>3157</v>
      </c>
      <c r="C3160" t="s">
        <v>382</v>
      </c>
      <c r="D3160" t="str">
        <f>VLOOKUP($C3160,'Look-Ups'!$C$2:$G$32,D$1-2,0)</f>
        <v>Function_14</v>
      </c>
      <c r="E3160" t="str">
        <f>VLOOKUP($C3160,'Look-Ups'!$C$2:$G$32,E$1-2,0)</f>
        <v>Function_Simpl_09</v>
      </c>
      <c r="F3160" t="str">
        <f>VLOOKUP($C3160,'Look-Ups'!$C$2:$G$32,F$1-2,0)</f>
        <v>Segment_09</v>
      </c>
      <c r="G3160" t="str">
        <f>VLOOKUP($C3160,'Look-Ups'!$C$2:$G$32,G$1-2,0)</f>
        <v>Proc_Type_01</v>
      </c>
      <c r="H3160" t="s">
        <v>178</v>
      </c>
      <c r="I3160">
        <f t="shared" si="114"/>
        <v>2027</v>
      </c>
      <c r="J3160" t="s">
        <v>23</v>
      </c>
    </row>
    <row r="3161" spans="1:10" x14ac:dyDescent="0.25">
      <c r="A3161" t="str">
        <f t="shared" si="115"/>
        <v>Function_14Application_292027</v>
      </c>
      <c r="B3161">
        <v>3158</v>
      </c>
      <c r="C3161" t="s">
        <v>382</v>
      </c>
      <c r="D3161" t="str">
        <f>VLOOKUP($C3161,'Look-Ups'!$C$2:$G$32,D$1-2,0)</f>
        <v>Function_14</v>
      </c>
      <c r="E3161" t="str">
        <f>VLOOKUP($C3161,'Look-Ups'!$C$2:$G$32,E$1-2,0)</f>
        <v>Function_Simpl_09</v>
      </c>
      <c r="F3161" t="str">
        <f>VLOOKUP($C3161,'Look-Ups'!$C$2:$G$32,F$1-2,0)</f>
        <v>Segment_09</v>
      </c>
      <c r="G3161" t="str">
        <f>VLOOKUP($C3161,'Look-Ups'!$C$2:$G$32,G$1-2,0)</f>
        <v>Proc_Type_01</v>
      </c>
      <c r="H3161" t="s">
        <v>222</v>
      </c>
      <c r="I3161">
        <f t="shared" si="114"/>
        <v>2027</v>
      </c>
      <c r="J3161" t="s">
        <v>23</v>
      </c>
    </row>
    <row r="3162" spans="1:10" x14ac:dyDescent="0.25">
      <c r="A3162" t="str">
        <f t="shared" si="115"/>
        <v>Function_14Application_292027</v>
      </c>
      <c r="B3162">
        <v>3159</v>
      </c>
      <c r="C3162" t="s">
        <v>382</v>
      </c>
      <c r="D3162" t="str">
        <f>VLOOKUP($C3162,'Look-Ups'!$C$2:$G$32,D$1-2,0)</f>
        <v>Function_14</v>
      </c>
      <c r="E3162" t="str">
        <f>VLOOKUP($C3162,'Look-Ups'!$C$2:$G$32,E$1-2,0)</f>
        <v>Function_Simpl_09</v>
      </c>
      <c r="F3162" t="str">
        <f>VLOOKUP($C3162,'Look-Ups'!$C$2:$G$32,F$1-2,0)</f>
        <v>Segment_09</v>
      </c>
      <c r="G3162" t="str">
        <f>VLOOKUP($C3162,'Look-Ups'!$C$2:$G$32,G$1-2,0)</f>
        <v>Proc_Type_01</v>
      </c>
      <c r="H3162" t="s">
        <v>167</v>
      </c>
      <c r="I3162">
        <f t="shared" si="114"/>
        <v>2027</v>
      </c>
      <c r="J3162" t="s">
        <v>23</v>
      </c>
    </row>
    <row r="3163" spans="1:10" x14ac:dyDescent="0.25">
      <c r="A3163" t="str">
        <f t="shared" si="115"/>
        <v>Function_14Application_292027</v>
      </c>
      <c r="B3163">
        <v>3160</v>
      </c>
      <c r="C3163" t="s">
        <v>382</v>
      </c>
      <c r="D3163" t="str">
        <f>VLOOKUP($C3163,'Look-Ups'!$C$2:$G$32,D$1-2,0)</f>
        <v>Function_14</v>
      </c>
      <c r="E3163" t="str">
        <f>VLOOKUP($C3163,'Look-Ups'!$C$2:$G$32,E$1-2,0)</f>
        <v>Function_Simpl_09</v>
      </c>
      <c r="F3163" t="str">
        <f>VLOOKUP($C3163,'Look-Ups'!$C$2:$G$32,F$1-2,0)</f>
        <v>Segment_09</v>
      </c>
      <c r="G3163" t="str">
        <f>VLOOKUP($C3163,'Look-Ups'!$C$2:$G$32,G$1-2,0)</f>
        <v>Proc_Type_01</v>
      </c>
      <c r="H3163" t="s">
        <v>214</v>
      </c>
      <c r="I3163">
        <f t="shared" si="114"/>
        <v>2027</v>
      </c>
      <c r="J3163" t="s">
        <v>23</v>
      </c>
    </row>
    <row r="3164" spans="1:10" x14ac:dyDescent="0.25">
      <c r="A3164" t="str">
        <f t="shared" si="115"/>
        <v>Function_14Application_292027</v>
      </c>
      <c r="B3164">
        <v>3161</v>
      </c>
      <c r="C3164" t="s">
        <v>382</v>
      </c>
      <c r="D3164" t="str">
        <f>VLOOKUP($C3164,'Look-Ups'!$C$2:$G$32,D$1-2,0)</f>
        <v>Function_14</v>
      </c>
      <c r="E3164" t="str">
        <f>VLOOKUP($C3164,'Look-Ups'!$C$2:$G$32,E$1-2,0)</f>
        <v>Function_Simpl_09</v>
      </c>
      <c r="F3164" t="str">
        <f>VLOOKUP($C3164,'Look-Ups'!$C$2:$G$32,F$1-2,0)</f>
        <v>Segment_09</v>
      </c>
      <c r="G3164" t="str">
        <f>VLOOKUP($C3164,'Look-Ups'!$C$2:$G$32,G$1-2,0)</f>
        <v>Proc_Type_01</v>
      </c>
      <c r="H3164" t="s">
        <v>237</v>
      </c>
      <c r="I3164">
        <f t="shared" si="114"/>
        <v>2027</v>
      </c>
      <c r="J3164" t="s">
        <v>23</v>
      </c>
    </row>
    <row r="3165" spans="1:10" x14ac:dyDescent="0.25">
      <c r="A3165" t="str">
        <f t="shared" si="115"/>
        <v>Function_14Application_292027</v>
      </c>
      <c r="B3165">
        <v>3162</v>
      </c>
      <c r="C3165" t="s">
        <v>382</v>
      </c>
      <c r="D3165" t="str">
        <f>VLOOKUP($C3165,'Look-Ups'!$C$2:$G$32,D$1-2,0)</f>
        <v>Function_14</v>
      </c>
      <c r="E3165" t="str">
        <f>VLOOKUP($C3165,'Look-Ups'!$C$2:$G$32,E$1-2,0)</f>
        <v>Function_Simpl_09</v>
      </c>
      <c r="F3165" t="str">
        <f>VLOOKUP($C3165,'Look-Ups'!$C$2:$G$32,F$1-2,0)</f>
        <v>Segment_09</v>
      </c>
      <c r="G3165" t="str">
        <f>VLOOKUP($C3165,'Look-Ups'!$C$2:$G$32,G$1-2,0)</f>
        <v>Proc_Type_01</v>
      </c>
      <c r="H3165" t="s">
        <v>244</v>
      </c>
      <c r="I3165">
        <f t="shared" ref="I3165:I3198" si="116">I2810+1</f>
        <v>2027</v>
      </c>
      <c r="J3165" t="s">
        <v>23</v>
      </c>
    </row>
    <row r="3166" spans="1:10" x14ac:dyDescent="0.25">
      <c r="A3166" t="str">
        <f t="shared" si="115"/>
        <v>Function_13Application_272027</v>
      </c>
      <c r="B3166">
        <v>3163</v>
      </c>
      <c r="C3166" t="s">
        <v>380</v>
      </c>
      <c r="D3166" t="str">
        <f>VLOOKUP($C3166,'Look-Ups'!$C$2:$G$32,D$1-2,0)</f>
        <v>Function_13</v>
      </c>
      <c r="E3166" t="str">
        <f>VLOOKUP($C3166,'Look-Ups'!$C$2:$G$32,E$1-2,0)</f>
        <v>Function_Simpl_08</v>
      </c>
      <c r="F3166" t="str">
        <f>VLOOKUP($C3166,'Look-Ups'!$C$2:$G$32,F$1-2,0)</f>
        <v>Segment_09</v>
      </c>
      <c r="G3166" t="str">
        <f>VLOOKUP($C3166,'Look-Ups'!$C$2:$G$32,G$1-2,0)</f>
        <v>Proc_Type_01</v>
      </c>
      <c r="H3166" t="s">
        <v>171</v>
      </c>
      <c r="I3166">
        <f t="shared" si="116"/>
        <v>2027</v>
      </c>
      <c r="J3166" t="s">
        <v>23</v>
      </c>
    </row>
    <row r="3167" spans="1:10" x14ac:dyDescent="0.25">
      <c r="A3167" t="str">
        <f t="shared" si="115"/>
        <v>Function_13Application_272027</v>
      </c>
      <c r="B3167">
        <v>3164</v>
      </c>
      <c r="C3167" t="s">
        <v>380</v>
      </c>
      <c r="D3167" t="str">
        <f>VLOOKUP($C3167,'Look-Ups'!$C$2:$G$32,D$1-2,0)</f>
        <v>Function_13</v>
      </c>
      <c r="E3167" t="str">
        <f>VLOOKUP($C3167,'Look-Ups'!$C$2:$G$32,E$1-2,0)</f>
        <v>Function_Simpl_08</v>
      </c>
      <c r="F3167" t="str">
        <f>VLOOKUP($C3167,'Look-Ups'!$C$2:$G$32,F$1-2,0)</f>
        <v>Segment_09</v>
      </c>
      <c r="G3167" t="str">
        <f>VLOOKUP($C3167,'Look-Ups'!$C$2:$G$32,G$1-2,0)</f>
        <v>Proc_Type_01</v>
      </c>
      <c r="H3167" t="s">
        <v>198</v>
      </c>
      <c r="I3167">
        <f t="shared" si="116"/>
        <v>2027</v>
      </c>
      <c r="J3167" t="s">
        <v>23</v>
      </c>
    </row>
    <row r="3168" spans="1:10" x14ac:dyDescent="0.25">
      <c r="A3168" t="str">
        <f t="shared" si="115"/>
        <v>Function_13Application_272027</v>
      </c>
      <c r="B3168">
        <v>3165</v>
      </c>
      <c r="C3168" t="s">
        <v>380</v>
      </c>
      <c r="D3168" t="str">
        <f>VLOOKUP($C3168,'Look-Ups'!$C$2:$G$32,D$1-2,0)</f>
        <v>Function_13</v>
      </c>
      <c r="E3168" t="str">
        <f>VLOOKUP($C3168,'Look-Ups'!$C$2:$G$32,E$1-2,0)</f>
        <v>Function_Simpl_08</v>
      </c>
      <c r="F3168" t="str">
        <f>VLOOKUP($C3168,'Look-Ups'!$C$2:$G$32,F$1-2,0)</f>
        <v>Segment_09</v>
      </c>
      <c r="G3168" t="str">
        <f>VLOOKUP($C3168,'Look-Ups'!$C$2:$G$32,G$1-2,0)</f>
        <v>Proc_Type_01</v>
      </c>
      <c r="H3168" t="s">
        <v>207</v>
      </c>
      <c r="I3168">
        <f t="shared" si="116"/>
        <v>2027</v>
      </c>
      <c r="J3168" t="s">
        <v>23</v>
      </c>
    </row>
    <row r="3169" spans="1:10" x14ac:dyDescent="0.25">
      <c r="A3169" t="str">
        <f t="shared" si="115"/>
        <v>Function_13Application_272027</v>
      </c>
      <c r="B3169">
        <v>3166</v>
      </c>
      <c r="C3169" t="s">
        <v>380</v>
      </c>
      <c r="D3169" t="str">
        <f>VLOOKUP($C3169,'Look-Ups'!$C$2:$G$32,D$1-2,0)</f>
        <v>Function_13</v>
      </c>
      <c r="E3169" t="str">
        <f>VLOOKUP($C3169,'Look-Ups'!$C$2:$G$32,E$1-2,0)</f>
        <v>Function_Simpl_08</v>
      </c>
      <c r="F3169" t="str">
        <f>VLOOKUP($C3169,'Look-Ups'!$C$2:$G$32,F$1-2,0)</f>
        <v>Segment_09</v>
      </c>
      <c r="G3169" t="str">
        <f>VLOOKUP($C3169,'Look-Ups'!$C$2:$G$32,G$1-2,0)</f>
        <v>Proc_Type_01</v>
      </c>
      <c r="H3169" t="s">
        <v>216</v>
      </c>
      <c r="I3169">
        <f t="shared" si="116"/>
        <v>2027</v>
      </c>
      <c r="J3169" t="s">
        <v>23</v>
      </c>
    </row>
    <row r="3170" spans="1:10" x14ac:dyDescent="0.25">
      <c r="A3170" t="str">
        <f t="shared" si="115"/>
        <v>Function_13Application_272027</v>
      </c>
      <c r="B3170">
        <v>3167</v>
      </c>
      <c r="C3170" t="s">
        <v>380</v>
      </c>
      <c r="D3170" t="str">
        <f>VLOOKUP($C3170,'Look-Ups'!$C$2:$G$32,D$1-2,0)</f>
        <v>Function_13</v>
      </c>
      <c r="E3170" t="str">
        <f>VLOOKUP($C3170,'Look-Ups'!$C$2:$G$32,E$1-2,0)</f>
        <v>Function_Simpl_08</v>
      </c>
      <c r="F3170" t="str">
        <f>VLOOKUP($C3170,'Look-Ups'!$C$2:$G$32,F$1-2,0)</f>
        <v>Segment_09</v>
      </c>
      <c r="G3170" t="str">
        <f>VLOOKUP($C3170,'Look-Ups'!$C$2:$G$32,G$1-2,0)</f>
        <v>Proc_Type_01</v>
      </c>
      <c r="H3170" t="s">
        <v>209</v>
      </c>
      <c r="I3170">
        <f t="shared" si="116"/>
        <v>2027</v>
      </c>
      <c r="J3170" t="s">
        <v>23</v>
      </c>
    </row>
    <row r="3171" spans="1:10" x14ac:dyDescent="0.25">
      <c r="A3171" t="str">
        <f t="shared" si="115"/>
        <v>Function_13Application_272027</v>
      </c>
      <c r="B3171">
        <v>3168</v>
      </c>
      <c r="C3171" t="s">
        <v>380</v>
      </c>
      <c r="D3171" t="str">
        <f>VLOOKUP($C3171,'Look-Ups'!$C$2:$G$32,D$1-2,0)</f>
        <v>Function_13</v>
      </c>
      <c r="E3171" t="str">
        <f>VLOOKUP($C3171,'Look-Ups'!$C$2:$G$32,E$1-2,0)</f>
        <v>Function_Simpl_08</v>
      </c>
      <c r="F3171" t="str">
        <f>VLOOKUP($C3171,'Look-Ups'!$C$2:$G$32,F$1-2,0)</f>
        <v>Segment_09</v>
      </c>
      <c r="G3171" t="str">
        <f>VLOOKUP($C3171,'Look-Ups'!$C$2:$G$32,G$1-2,0)</f>
        <v>Proc_Type_01</v>
      </c>
      <c r="H3171" t="s">
        <v>194</v>
      </c>
      <c r="I3171">
        <f t="shared" si="116"/>
        <v>2027</v>
      </c>
      <c r="J3171" t="s">
        <v>23</v>
      </c>
    </row>
    <row r="3172" spans="1:10" x14ac:dyDescent="0.25">
      <c r="A3172" t="str">
        <f t="shared" si="115"/>
        <v>Function_13Application_272027</v>
      </c>
      <c r="B3172">
        <v>3169</v>
      </c>
      <c r="C3172" t="s">
        <v>380</v>
      </c>
      <c r="D3172" t="str">
        <f>VLOOKUP($C3172,'Look-Ups'!$C$2:$G$32,D$1-2,0)</f>
        <v>Function_13</v>
      </c>
      <c r="E3172" t="str">
        <f>VLOOKUP($C3172,'Look-Ups'!$C$2:$G$32,E$1-2,0)</f>
        <v>Function_Simpl_08</v>
      </c>
      <c r="F3172" t="str">
        <f>VLOOKUP($C3172,'Look-Ups'!$C$2:$G$32,F$1-2,0)</f>
        <v>Segment_09</v>
      </c>
      <c r="G3172" t="str">
        <f>VLOOKUP($C3172,'Look-Ups'!$C$2:$G$32,G$1-2,0)</f>
        <v>Proc_Type_01</v>
      </c>
      <c r="H3172" t="s">
        <v>165</v>
      </c>
      <c r="I3172">
        <f t="shared" si="116"/>
        <v>2027</v>
      </c>
      <c r="J3172" t="s">
        <v>23</v>
      </c>
    </row>
    <row r="3173" spans="1:10" x14ac:dyDescent="0.25">
      <c r="A3173" t="str">
        <f t="shared" si="115"/>
        <v>Function_13Application_272027</v>
      </c>
      <c r="B3173">
        <v>3170</v>
      </c>
      <c r="C3173" t="s">
        <v>380</v>
      </c>
      <c r="D3173" t="str">
        <f>VLOOKUP($C3173,'Look-Ups'!$C$2:$G$32,D$1-2,0)</f>
        <v>Function_13</v>
      </c>
      <c r="E3173" t="str">
        <f>VLOOKUP($C3173,'Look-Ups'!$C$2:$G$32,E$1-2,0)</f>
        <v>Function_Simpl_08</v>
      </c>
      <c r="F3173" t="str">
        <f>VLOOKUP($C3173,'Look-Ups'!$C$2:$G$32,F$1-2,0)</f>
        <v>Segment_09</v>
      </c>
      <c r="G3173" t="str">
        <f>VLOOKUP($C3173,'Look-Ups'!$C$2:$G$32,G$1-2,0)</f>
        <v>Proc_Type_01</v>
      </c>
      <c r="H3173" t="s">
        <v>177</v>
      </c>
      <c r="I3173">
        <f t="shared" si="116"/>
        <v>2027</v>
      </c>
      <c r="J3173" t="s">
        <v>23</v>
      </c>
    </row>
    <row r="3174" spans="1:10" x14ac:dyDescent="0.25">
      <c r="A3174" t="str">
        <f t="shared" si="115"/>
        <v>Function_13Application_272027</v>
      </c>
      <c r="B3174">
        <v>3171</v>
      </c>
      <c r="C3174" t="s">
        <v>380</v>
      </c>
      <c r="D3174" t="str">
        <f>VLOOKUP($C3174,'Look-Ups'!$C$2:$G$32,D$1-2,0)</f>
        <v>Function_13</v>
      </c>
      <c r="E3174" t="str">
        <f>VLOOKUP($C3174,'Look-Ups'!$C$2:$G$32,E$1-2,0)</f>
        <v>Function_Simpl_08</v>
      </c>
      <c r="F3174" t="str">
        <f>VLOOKUP($C3174,'Look-Ups'!$C$2:$G$32,F$1-2,0)</f>
        <v>Segment_09</v>
      </c>
      <c r="G3174" t="str">
        <f>VLOOKUP($C3174,'Look-Ups'!$C$2:$G$32,G$1-2,0)</f>
        <v>Proc_Type_01</v>
      </c>
      <c r="H3174" t="s">
        <v>219</v>
      </c>
      <c r="I3174">
        <f t="shared" si="116"/>
        <v>2027</v>
      </c>
      <c r="J3174" t="s">
        <v>23</v>
      </c>
    </row>
    <row r="3175" spans="1:10" x14ac:dyDescent="0.25">
      <c r="A3175" t="str">
        <f t="shared" si="115"/>
        <v>Function_13Application_272027</v>
      </c>
      <c r="B3175">
        <v>3172</v>
      </c>
      <c r="C3175" t="s">
        <v>380</v>
      </c>
      <c r="D3175" t="str">
        <f>VLOOKUP($C3175,'Look-Ups'!$C$2:$G$32,D$1-2,0)</f>
        <v>Function_13</v>
      </c>
      <c r="E3175" t="str">
        <f>VLOOKUP($C3175,'Look-Ups'!$C$2:$G$32,E$1-2,0)</f>
        <v>Function_Simpl_08</v>
      </c>
      <c r="F3175" t="str">
        <f>VLOOKUP($C3175,'Look-Ups'!$C$2:$G$32,F$1-2,0)</f>
        <v>Segment_09</v>
      </c>
      <c r="G3175" t="str">
        <f>VLOOKUP($C3175,'Look-Ups'!$C$2:$G$32,G$1-2,0)</f>
        <v>Proc_Type_01</v>
      </c>
      <c r="H3175" t="s">
        <v>178</v>
      </c>
      <c r="I3175">
        <f t="shared" si="116"/>
        <v>2027</v>
      </c>
      <c r="J3175" t="s">
        <v>23</v>
      </c>
    </row>
    <row r="3176" spans="1:10" x14ac:dyDescent="0.25">
      <c r="A3176" t="str">
        <f t="shared" si="115"/>
        <v>Function_13Application_272027</v>
      </c>
      <c r="B3176">
        <v>3173</v>
      </c>
      <c r="C3176" t="s">
        <v>380</v>
      </c>
      <c r="D3176" t="str">
        <f>VLOOKUP($C3176,'Look-Ups'!$C$2:$G$32,D$1-2,0)</f>
        <v>Function_13</v>
      </c>
      <c r="E3176" t="str">
        <f>VLOOKUP($C3176,'Look-Ups'!$C$2:$G$32,E$1-2,0)</f>
        <v>Function_Simpl_08</v>
      </c>
      <c r="F3176" t="str">
        <f>VLOOKUP($C3176,'Look-Ups'!$C$2:$G$32,F$1-2,0)</f>
        <v>Segment_09</v>
      </c>
      <c r="G3176" t="str">
        <f>VLOOKUP($C3176,'Look-Ups'!$C$2:$G$32,G$1-2,0)</f>
        <v>Proc_Type_01</v>
      </c>
      <c r="H3176" t="s">
        <v>180</v>
      </c>
      <c r="I3176">
        <f t="shared" si="116"/>
        <v>2027</v>
      </c>
      <c r="J3176" t="s">
        <v>23</v>
      </c>
    </row>
    <row r="3177" spans="1:10" x14ac:dyDescent="0.25">
      <c r="A3177" t="str">
        <f t="shared" si="115"/>
        <v>Function_13Application_272027</v>
      </c>
      <c r="B3177">
        <v>3174</v>
      </c>
      <c r="C3177" t="s">
        <v>380</v>
      </c>
      <c r="D3177" t="str">
        <f>VLOOKUP($C3177,'Look-Ups'!$C$2:$G$32,D$1-2,0)</f>
        <v>Function_13</v>
      </c>
      <c r="E3177" t="str">
        <f>VLOOKUP($C3177,'Look-Ups'!$C$2:$G$32,E$1-2,0)</f>
        <v>Function_Simpl_08</v>
      </c>
      <c r="F3177" t="str">
        <f>VLOOKUP($C3177,'Look-Ups'!$C$2:$G$32,F$1-2,0)</f>
        <v>Segment_09</v>
      </c>
      <c r="G3177" t="str">
        <f>VLOOKUP($C3177,'Look-Ups'!$C$2:$G$32,G$1-2,0)</f>
        <v>Proc_Type_01</v>
      </c>
      <c r="H3177" t="s">
        <v>205</v>
      </c>
      <c r="I3177">
        <f t="shared" si="116"/>
        <v>2027</v>
      </c>
      <c r="J3177" t="s">
        <v>23</v>
      </c>
    </row>
    <row r="3178" spans="1:10" x14ac:dyDescent="0.25">
      <c r="A3178" t="str">
        <f t="shared" si="115"/>
        <v>Function_13Application_272027</v>
      </c>
      <c r="B3178">
        <v>3175</v>
      </c>
      <c r="C3178" t="s">
        <v>380</v>
      </c>
      <c r="D3178" t="str">
        <f>VLOOKUP($C3178,'Look-Ups'!$C$2:$G$32,D$1-2,0)</f>
        <v>Function_13</v>
      </c>
      <c r="E3178" t="str">
        <f>VLOOKUP($C3178,'Look-Ups'!$C$2:$G$32,E$1-2,0)</f>
        <v>Function_Simpl_08</v>
      </c>
      <c r="F3178" t="str">
        <f>VLOOKUP($C3178,'Look-Ups'!$C$2:$G$32,F$1-2,0)</f>
        <v>Segment_09</v>
      </c>
      <c r="G3178" t="str">
        <f>VLOOKUP($C3178,'Look-Ups'!$C$2:$G$32,G$1-2,0)</f>
        <v>Proc_Type_01</v>
      </c>
      <c r="H3178" t="s">
        <v>166</v>
      </c>
      <c r="I3178">
        <f t="shared" si="116"/>
        <v>2027</v>
      </c>
      <c r="J3178" t="s">
        <v>23</v>
      </c>
    </row>
    <row r="3179" spans="1:10" x14ac:dyDescent="0.25">
      <c r="A3179" t="str">
        <f t="shared" si="115"/>
        <v>Function_13Application_272027</v>
      </c>
      <c r="B3179">
        <v>3176</v>
      </c>
      <c r="C3179" t="s">
        <v>380</v>
      </c>
      <c r="D3179" t="str">
        <f>VLOOKUP($C3179,'Look-Ups'!$C$2:$G$32,D$1-2,0)</f>
        <v>Function_13</v>
      </c>
      <c r="E3179" t="str">
        <f>VLOOKUP($C3179,'Look-Ups'!$C$2:$G$32,E$1-2,0)</f>
        <v>Function_Simpl_08</v>
      </c>
      <c r="F3179" t="str">
        <f>VLOOKUP($C3179,'Look-Ups'!$C$2:$G$32,F$1-2,0)</f>
        <v>Segment_09</v>
      </c>
      <c r="G3179" t="str">
        <f>VLOOKUP($C3179,'Look-Ups'!$C$2:$G$32,G$1-2,0)</f>
        <v>Proc_Type_01</v>
      </c>
      <c r="H3179" t="s">
        <v>241</v>
      </c>
      <c r="I3179">
        <f t="shared" si="116"/>
        <v>2027</v>
      </c>
      <c r="J3179" t="s">
        <v>23</v>
      </c>
    </row>
    <row r="3180" spans="1:10" x14ac:dyDescent="0.25">
      <c r="A3180" t="str">
        <f t="shared" si="115"/>
        <v>Function_13Application_272027</v>
      </c>
      <c r="B3180">
        <v>3177</v>
      </c>
      <c r="C3180" t="s">
        <v>380</v>
      </c>
      <c r="D3180" t="str">
        <f>VLOOKUP($C3180,'Look-Ups'!$C$2:$G$32,D$1-2,0)</f>
        <v>Function_13</v>
      </c>
      <c r="E3180" t="str">
        <f>VLOOKUP($C3180,'Look-Ups'!$C$2:$G$32,E$1-2,0)</f>
        <v>Function_Simpl_08</v>
      </c>
      <c r="F3180" t="str">
        <f>VLOOKUP($C3180,'Look-Ups'!$C$2:$G$32,F$1-2,0)</f>
        <v>Segment_09</v>
      </c>
      <c r="G3180" t="str">
        <f>VLOOKUP($C3180,'Look-Ups'!$C$2:$G$32,G$1-2,0)</f>
        <v>Proc_Type_01</v>
      </c>
      <c r="H3180" t="s">
        <v>210</v>
      </c>
      <c r="I3180">
        <f t="shared" si="116"/>
        <v>2027</v>
      </c>
      <c r="J3180" t="s">
        <v>23</v>
      </c>
    </row>
    <row r="3181" spans="1:10" x14ac:dyDescent="0.25">
      <c r="A3181" t="str">
        <f t="shared" si="115"/>
        <v>Function_13Application_272027</v>
      </c>
      <c r="B3181">
        <v>3178</v>
      </c>
      <c r="C3181" t="s">
        <v>380</v>
      </c>
      <c r="D3181" t="str">
        <f>VLOOKUP($C3181,'Look-Ups'!$C$2:$G$32,D$1-2,0)</f>
        <v>Function_13</v>
      </c>
      <c r="E3181" t="str">
        <f>VLOOKUP($C3181,'Look-Ups'!$C$2:$G$32,E$1-2,0)</f>
        <v>Function_Simpl_08</v>
      </c>
      <c r="F3181" t="str">
        <f>VLOOKUP($C3181,'Look-Ups'!$C$2:$G$32,F$1-2,0)</f>
        <v>Segment_09</v>
      </c>
      <c r="G3181" t="str">
        <f>VLOOKUP($C3181,'Look-Ups'!$C$2:$G$32,G$1-2,0)</f>
        <v>Proc_Type_01</v>
      </c>
      <c r="H3181" t="s">
        <v>181</v>
      </c>
      <c r="I3181">
        <f t="shared" si="116"/>
        <v>2027</v>
      </c>
      <c r="J3181" t="s">
        <v>23</v>
      </c>
    </row>
    <row r="3182" spans="1:10" x14ac:dyDescent="0.25">
      <c r="A3182" t="str">
        <f t="shared" si="115"/>
        <v>Function_13Application_272027</v>
      </c>
      <c r="B3182">
        <v>3179</v>
      </c>
      <c r="C3182" t="s">
        <v>380</v>
      </c>
      <c r="D3182" t="str">
        <f>VLOOKUP($C3182,'Look-Ups'!$C$2:$G$32,D$1-2,0)</f>
        <v>Function_13</v>
      </c>
      <c r="E3182" t="str">
        <f>VLOOKUP($C3182,'Look-Ups'!$C$2:$G$32,E$1-2,0)</f>
        <v>Function_Simpl_08</v>
      </c>
      <c r="F3182" t="str">
        <f>VLOOKUP($C3182,'Look-Ups'!$C$2:$G$32,F$1-2,0)</f>
        <v>Segment_09</v>
      </c>
      <c r="G3182" t="str">
        <f>VLOOKUP($C3182,'Look-Ups'!$C$2:$G$32,G$1-2,0)</f>
        <v>Proc_Type_01</v>
      </c>
      <c r="H3182" t="s">
        <v>185</v>
      </c>
      <c r="I3182">
        <f t="shared" si="116"/>
        <v>2027</v>
      </c>
      <c r="J3182" t="s">
        <v>23</v>
      </c>
    </row>
    <row r="3183" spans="1:10" x14ac:dyDescent="0.25">
      <c r="A3183" t="str">
        <f t="shared" si="115"/>
        <v>Function_13Application_272027</v>
      </c>
      <c r="B3183">
        <v>3180</v>
      </c>
      <c r="C3183" t="s">
        <v>380</v>
      </c>
      <c r="D3183" t="str">
        <f>VLOOKUP($C3183,'Look-Ups'!$C$2:$G$32,D$1-2,0)</f>
        <v>Function_13</v>
      </c>
      <c r="E3183" t="str">
        <f>VLOOKUP($C3183,'Look-Ups'!$C$2:$G$32,E$1-2,0)</f>
        <v>Function_Simpl_08</v>
      </c>
      <c r="F3183" t="str">
        <f>VLOOKUP($C3183,'Look-Ups'!$C$2:$G$32,F$1-2,0)</f>
        <v>Segment_09</v>
      </c>
      <c r="G3183" t="str">
        <f>VLOOKUP($C3183,'Look-Ups'!$C$2:$G$32,G$1-2,0)</f>
        <v>Proc_Type_01</v>
      </c>
      <c r="H3183" t="s">
        <v>189</v>
      </c>
      <c r="I3183">
        <f t="shared" si="116"/>
        <v>2027</v>
      </c>
      <c r="J3183" t="s">
        <v>23</v>
      </c>
    </row>
    <row r="3184" spans="1:10" x14ac:dyDescent="0.25">
      <c r="A3184" t="str">
        <f t="shared" si="115"/>
        <v>Function_13Application_272027</v>
      </c>
      <c r="B3184">
        <v>3181</v>
      </c>
      <c r="C3184" t="s">
        <v>380</v>
      </c>
      <c r="D3184" t="str">
        <f>VLOOKUP($C3184,'Look-Ups'!$C$2:$G$32,D$1-2,0)</f>
        <v>Function_13</v>
      </c>
      <c r="E3184" t="str">
        <f>VLOOKUP($C3184,'Look-Ups'!$C$2:$G$32,E$1-2,0)</f>
        <v>Function_Simpl_08</v>
      </c>
      <c r="F3184" t="str">
        <f>VLOOKUP($C3184,'Look-Ups'!$C$2:$G$32,F$1-2,0)</f>
        <v>Segment_09</v>
      </c>
      <c r="G3184" t="str">
        <f>VLOOKUP($C3184,'Look-Ups'!$C$2:$G$32,G$1-2,0)</f>
        <v>Proc_Type_01</v>
      </c>
      <c r="H3184" t="s">
        <v>158</v>
      </c>
      <c r="I3184">
        <f t="shared" si="116"/>
        <v>2027</v>
      </c>
      <c r="J3184" t="s">
        <v>23</v>
      </c>
    </row>
    <row r="3185" spans="1:10" x14ac:dyDescent="0.25">
      <c r="A3185" t="str">
        <f t="shared" si="115"/>
        <v>Function_13Application_272027</v>
      </c>
      <c r="B3185">
        <v>3182</v>
      </c>
      <c r="C3185" t="s">
        <v>380</v>
      </c>
      <c r="D3185" t="str">
        <f>VLOOKUP($C3185,'Look-Ups'!$C$2:$G$32,D$1-2,0)</f>
        <v>Function_13</v>
      </c>
      <c r="E3185" t="str">
        <f>VLOOKUP($C3185,'Look-Ups'!$C$2:$G$32,E$1-2,0)</f>
        <v>Function_Simpl_08</v>
      </c>
      <c r="F3185" t="str">
        <f>VLOOKUP($C3185,'Look-Ups'!$C$2:$G$32,F$1-2,0)</f>
        <v>Segment_09</v>
      </c>
      <c r="G3185" t="str">
        <f>VLOOKUP($C3185,'Look-Ups'!$C$2:$G$32,G$1-2,0)</f>
        <v>Proc_Type_01</v>
      </c>
      <c r="H3185" t="s">
        <v>234</v>
      </c>
      <c r="I3185">
        <f t="shared" si="116"/>
        <v>2027</v>
      </c>
      <c r="J3185" t="s">
        <v>23</v>
      </c>
    </row>
    <row r="3186" spans="1:10" x14ac:dyDescent="0.25">
      <c r="A3186" t="str">
        <f t="shared" si="115"/>
        <v>Function_13Application_272027</v>
      </c>
      <c r="B3186">
        <v>3183</v>
      </c>
      <c r="C3186" t="s">
        <v>380</v>
      </c>
      <c r="D3186" t="str">
        <f>VLOOKUP($C3186,'Look-Ups'!$C$2:$G$32,D$1-2,0)</f>
        <v>Function_13</v>
      </c>
      <c r="E3186" t="str">
        <f>VLOOKUP($C3186,'Look-Ups'!$C$2:$G$32,E$1-2,0)</f>
        <v>Function_Simpl_08</v>
      </c>
      <c r="F3186" t="str">
        <f>VLOOKUP($C3186,'Look-Ups'!$C$2:$G$32,F$1-2,0)</f>
        <v>Segment_09</v>
      </c>
      <c r="G3186" t="str">
        <f>VLOOKUP($C3186,'Look-Ups'!$C$2:$G$32,G$1-2,0)</f>
        <v>Proc_Type_01</v>
      </c>
      <c r="H3186" t="s">
        <v>244</v>
      </c>
      <c r="I3186">
        <f t="shared" si="116"/>
        <v>2027</v>
      </c>
      <c r="J3186" t="s">
        <v>23</v>
      </c>
    </row>
    <row r="3187" spans="1:10" x14ac:dyDescent="0.25">
      <c r="A3187" t="str">
        <f t="shared" si="115"/>
        <v>Function_14Application_282027</v>
      </c>
      <c r="B3187">
        <v>3184</v>
      </c>
      <c r="C3187" t="s">
        <v>381</v>
      </c>
      <c r="D3187" t="str">
        <f>VLOOKUP($C3187,'Look-Ups'!$C$2:$G$32,D$1-2,0)</f>
        <v>Function_14</v>
      </c>
      <c r="E3187" t="str">
        <f>VLOOKUP($C3187,'Look-Ups'!$C$2:$G$32,E$1-2,0)</f>
        <v>Function_Simpl_09</v>
      </c>
      <c r="F3187" t="str">
        <f>VLOOKUP($C3187,'Look-Ups'!$C$2:$G$32,F$1-2,0)</f>
        <v>Segment_09</v>
      </c>
      <c r="G3187" t="str">
        <f>VLOOKUP($C3187,'Look-Ups'!$C$2:$G$32,G$1-2,0)</f>
        <v>Proc_Type_01</v>
      </c>
      <c r="H3187" t="s">
        <v>222</v>
      </c>
      <c r="I3187">
        <f t="shared" si="116"/>
        <v>2027</v>
      </c>
      <c r="J3187" t="s">
        <v>23</v>
      </c>
    </row>
    <row r="3188" spans="1:10" x14ac:dyDescent="0.25">
      <c r="A3188" t="str">
        <f t="shared" si="115"/>
        <v>Function_14Application_282027</v>
      </c>
      <c r="B3188">
        <v>3185</v>
      </c>
      <c r="C3188" t="s">
        <v>381</v>
      </c>
      <c r="D3188" t="str">
        <f>VLOOKUP($C3188,'Look-Ups'!$C$2:$G$32,D$1-2,0)</f>
        <v>Function_14</v>
      </c>
      <c r="E3188" t="str">
        <f>VLOOKUP($C3188,'Look-Ups'!$C$2:$G$32,E$1-2,0)</f>
        <v>Function_Simpl_09</v>
      </c>
      <c r="F3188" t="str">
        <f>VLOOKUP($C3188,'Look-Ups'!$C$2:$G$32,F$1-2,0)</f>
        <v>Segment_09</v>
      </c>
      <c r="G3188" t="str">
        <f>VLOOKUP($C3188,'Look-Ups'!$C$2:$G$32,G$1-2,0)</f>
        <v>Proc_Type_01</v>
      </c>
      <c r="H3188" t="s">
        <v>195</v>
      </c>
      <c r="I3188">
        <f t="shared" si="116"/>
        <v>2027</v>
      </c>
      <c r="J3188" t="s">
        <v>23</v>
      </c>
    </row>
    <row r="3189" spans="1:10" x14ac:dyDescent="0.25">
      <c r="A3189" t="str">
        <f t="shared" si="115"/>
        <v>Function_14Application_282027</v>
      </c>
      <c r="B3189">
        <v>3186</v>
      </c>
      <c r="C3189" t="s">
        <v>381</v>
      </c>
      <c r="D3189" t="str">
        <f>VLOOKUP($C3189,'Look-Ups'!$C$2:$G$32,D$1-2,0)</f>
        <v>Function_14</v>
      </c>
      <c r="E3189" t="str">
        <f>VLOOKUP($C3189,'Look-Ups'!$C$2:$G$32,E$1-2,0)</f>
        <v>Function_Simpl_09</v>
      </c>
      <c r="F3189" t="str">
        <f>VLOOKUP($C3189,'Look-Ups'!$C$2:$G$32,F$1-2,0)</f>
        <v>Segment_09</v>
      </c>
      <c r="G3189" t="str">
        <f>VLOOKUP($C3189,'Look-Ups'!$C$2:$G$32,G$1-2,0)</f>
        <v>Proc_Type_01</v>
      </c>
      <c r="H3189" t="s">
        <v>187</v>
      </c>
      <c r="I3189">
        <f t="shared" si="116"/>
        <v>2027</v>
      </c>
      <c r="J3189" t="s">
        <v>23</v>
      </c>
    </row>
    <row r="3190" spans="1:10" x14ac:dyDescent="0.25">
      <c r="A3190" t="str">
        <f t="shared" si="115"/>
        <v>Function_14Application_282027</v>
      </c>
      <c r="B3190">
        <v>3187</v>
      </c>
      <c r="C3190" t="s">
        <v>381</v>
      </c>
      <c r="D3190" t="str">
        <f>VLOOKUP($C3190,'Look-Ups'!$C$2:$G$32,D$1-2,0)</f>
        <v>Function_14</v>
      </c>
      <c r="E3190" t="str">
        <f>VLOOKUP($C3190,'Look-Ups'!$C$2:$G$32,E$1-2,0)</f>
        <v>Function_Simpl_09</v>
      </c>
      <c r="F3190" t="str">
        <f>VLOOKUP($C3190,'Look-Ups'!$C$2:$G$32,F$1-2,0)</f>
        <v>Segment_09</v>
      </c>
      <c r="G3190" t="str">
        <f>VLOOKUP($C3190,'Look-Ups'!$C$2:$G$32,G$1-2,0)</f>
        <v>Proc_Type_01</v>
      </c>
      <c r="H3190" t="s">
        <v>237</v>
      </c>
      <c r="I3190">
        <f t="shared" si="116"/>
        <v>2027</v>
      </c>
      <c r="J3190" t="s">
        <v>23</v>
      </c>
    </row>
    <row r="3191" spans="1:10" x14ac:dyDescent="0.25">
      <c r="A3191" t="str">
        <f t="shared" si="115"/>
        <v>Function_14Application_282027</v>
      </c>
      <c r="B3191">
        <v>3188</v>
      </c>
      <c r="C3191" t="s">
        <v>381</v>
      </c>
      <c r="D3191" t="str">
        <f>VLOOKUP($C3191,'Look-Ups'!$C$2:$G$32,D$1-2,0)</f>
        <v>Function_14</v>
      </c>
      <c r="E3191" t="str">
        <f>VLOOKUP($C3191,'Look-Ups'!$C$2:$G$32,E$1-2,0)</f>
        <v>Function_Simpl_09</v>
      </c>
      <c r="F3191" t="str">
        <f>VLOOKUP($C3191,'Look-Ups'!$C$2:$G$32,F$1-2,0)</f>
        <v>Segment_09</v>
      </c>
      <c r="G3191" t="str">
        <f>VLOOKUP($C3191,'Look-Ups'!$C$2:$G$32,G$1-2,0)</f>
        <v>Proc_Type_01</v>
      </c>
      <c r="H3191" t="s">
        <v>161</v>
      </c>
      <c r="I3191">
        <f t="shared" si="116"/>
        <v>2027</v>
      </c>
      <c r="J3191" t="s">
        <v>23</v>
      </c>
    </row>
    <row r="3192" spans="1:10" x14ac:dyDescent="0.25">
      <c r="A3192" t="str">
        <f t="shared" si="115"/>
        <v>Function_14Application_282027</v>
      </c>
      <c r="B3192">
        <v>3189</v>
      </c>
      <c r="C3192" t="s">
        <v>381</v>
      </c>
      <c r="D3192" t="str">
        <f>VLOOKUP($C3192,'Look-Ups'!$C$2:$G$32,D$1-2,0)</f>
        <v>Function_14</v>
      </c>
      <c r="E3192" t="str">
        <f>VLOOKUP($C3192,'Look-Ups'!$C$2:$G$32,E$1-2,0)</f>
        <v>Function_Simpl_09</v>
      </c>
      <c r="F3192" t="str">
        <f>VLOOKUP($C3192,'Look-Ups'!$C$2:$G$32,F$1-2,0)</f>
        <v>Segment_09</v>
      </c>
      <c r="G3192" t="str">
        <f>VLOOKUP($C3192,'Look-Ups'!$C$2:$G$32,G$1-2,0)</f>
        <v>Proc_Type_01</v>
      </c>
      <c r="H3192" t="s">
        <v>209</v>
      </c>
      <c r="I3192">
        <f t="shared" si="116"/>
        <v>2027</v>
      </c>
      <c r="J3192" t="s">
        <v>23</v>
      </c>
    </row>
    <row r="3193" spans="1:10" x14ac:dyDescent="0.25">
      <c r="A3193" t="str">
        <f t="shared" si="115"/>
        <v>Function_14Application_282027</v>
      </c>
      <c r="B3193">
        <v>3190</v>
      </c>
      <c r="C3193" t="s">
        <v>381</v>
      </c>
      <c r="D3193" t="str">
        <f>VLOOKUP($C3193,'Look-Ups'!$C$2:$G$32,D$1-2,0)</f>
        <v>Function_14</v>
      </c>
      <c r="E3193" t="str">
        <f>VLOOKUP($C3193,'Look-Ups'!$C$2:$G$32,E$1-2,0)</f>
        <v>Function_Simpl_09</v>
      </c>
      <c r="F3193" t="str">
        <f>VLOOKUP($C3193,'Look-Ups'!$C$2:$G$32,F$1-2,0)</f>
        <v>Segment_09</v>
      </c>
      <c r="G3193" t="str">
        <f>VLOOKUP($C3193,'Look-Ups'!$C$2:$G$32,G$1-2,0)</f>
        <v>Proc_Type_01</v>
      </c>
      <c r="H3193" t="s">
        <v>214</v>
      </c>
      <c r="I3193">
        <f t="shared" si="116"/>
        <v>2027</v>
      </c>
      <c r="J3193" t="s">
        <v>23</v>
      </c>
    </row>
    <row r="3194" spans="1:10" x14ac:dyDescent="0.25">
      <c r="A3194" t="str">
        <f t="shared" si="115"/>
        <v>Function_14Application_282027</v>
      </c>
      <c r="B3194">
        <v>3191</v>
      </c>
      <c r="C3194" t="s">
        <v>381</v>
      </c>
      <c r="D3194" t="str">
        <f>VLOOKUP($C3194,'Look-Ups'!$C$2:$G$32,D$1-2,0)</f>
        <v>Function_14</v>
      </c>
      <c r="E3194" t="str">
        <f>VLOOKUP($C3194,'Look-Ups'!$C$2:$G$32,E$1-2,0)</f>
        <v>Function_Simpl_09</v>
      </c>
      <c r="F3194" t="str">
        <f>VLOOKUP($C3194,'Look-Ups'!$C$2:$G$32,F$1-2,0)</f>
        <v>Segment_09</v>
      </c>
      <c r="G3194" t="str">
        <f>VLOOKUP($C3194,'Look-Ups'!$C$2:$G$32,G$1-2,0)</f>
        <v>Proc_Type_01</v>
      </c>
      <c r="H3194" t="s">
        <v>178</v>
      </c>
      <c r="I3194">
        <f t="shared" si="116"/>
        <v>2027</v>
      </c>
      <c r="J3194" t="s">
        <v>23</v>
      </c>
    </row>
    <row r="3195" spans="1:10" x14ac:dyDescent="0.25">
      <c r="A3195" t="str">
        <f t="shared" si="115"/>
        <v>Function_14Application_282027</v>
      </c>
      <c r="B3195">
        <v>3192</v>
      </c>
      <c r="C3195" t="s">
        <v>381</v>
      </c>
      <c r="D3195" t="str">
        <f>VLOOKUP($C3195,'Look-Ups'!$C$2:$G$32,D$1-2,0)</f>
        <v>Function_14</v>
      </c>
      <c r="E3195" t="str">
        <f>VLOOKUP($C3195,'Look-Ups'!$C$2:$G$32,E$1-2,0)</f>
        <v>Function_Simpl_09</v>
      </c>
      <c r="F3195" t="str">
        <f>VLOOKUP($C3195,'Look-Ups'!$C$2:$G$32,F$1-2,0)</f>
        <v>Segment_09</v>
      </c>
      <c r="G3195" t="str">
        <f>VLOOKUP($C3195,'Look-Ups'!$C$2:$G$32,G$1-2,0)</f>
        <v>Proc_Type_01</v>
      </c>
      <c r="H3195" t="s">
        <v>219</v>
      </c>
      <c r="I3195">
        <f t="shared" si="116"/>
        <v>2027</v>
      </c>
      <c r="J3195" t="s">
        <v>23</v>
      </c>
    </row>
    <row r="3196" spans="1:10" x14ac:dyDescent="0.25">
      <c r="A3196" t="str">
        <f t="shared" si="115"/>
        <v>Function_14Application_282027</v>
      </c>
      <c r="B3196">
        <v>3193</v>
      </c>
      <c r="C3196" t="s">
        <v>381</v>
      </c>
      <c r="D3196" t="str">
        <f>VLOOKUP($C3196,'Look-Ups'!$C$2:$G$32,D$1-2,0)</f>
        <v>Function_14</v>
      </c>
      <c r="E3196" t="str">
        <f>VLOOKUP($C3196,'Look-Ups'!$C$2:$G$32,E$1-2,0)</f>
        <v>Function_Simpl_09</v>
      </c>
      <c r="F3196" t="str">
        <f>VLOOKUP($C3196,'Look-Ups'!$C$2:$G$32,F$1-2,0)</f>
        <v>Segment_09</v>
      </c>
      <c r="G3196" t="str">
        <f>VLOOKUP($C3196,'Look-Ups'!$C$2:$G$32,G$1-2,0)</f>
        <v>Proc_Type_01</v>
      </c>
      <c r="H3196" t="s">
        <v>171</v>
      </c>
      <c r="I3196">
        <f t="shared" si="116"/>
        <v>2027</v>
      </c>
      <c r="J3196" t="s">
        <v>23</v>
      </c>
    </row>
    <row r="3197" spans="1:10" x14ac:dyDescent="0.25">
      <c r="A3197" t="str">
        <f t="shared" si="115"/>
        <v>Function_14Application_282027</v>
      </c>
      <c r="B3197">
        <v>3194</v>
      </c>
      <c r="C3197" t="s">
        <v>381</v>
      </c>
      <c r="D3197" t="str">
        <f>VLOOKUP($C3197,'Look-Ups'!$C$2:$G$32,D$1-2,0)</f>
        <v>Function_14</v>
      </c>
      <c r="E3197" t="str">
        <f>VLOOKUP($C3197,'Look-Ups'!$C$2:$G$32,E$1-2,0)</f>
        <v>Function_Simpl_09</v>
      </c>
      <c r="F3197" t="str">
        <f>VLOOKUP($C3197,'Look-Ups'!$C$2:$G$32,F$1-2,0)</f>
        <v>Segment_09</v>
      </c>
      <c r="G3197" t="str">
        <f>VLOOKUP($C3197,'Look-Ups'!$C$2:$G$32,G$1-2,0)</f>
        <v>Proc_Type_01</v>
      </c>
      <c r="H3197" t="s">
        <v>244</v>
      </c>
      <c r="I3197">
        <f t="shared" si="116"/>
        <v>2027</v>
      </c>
      <c r="J3197" t="s">
        <v>23</v>
      </c>
    </row>
    <row r="3198" spans="1:10" x14ac:dyDescent="0.25">
      <c r="A3198" t="str">
        <f t="shared" si="115"/>
        <v>Function_15Application_302027</v>
      </c>
      <c r="B3198">
        <v>3195</v>
      </c>
      <c r="C3198" t="s">
        <v>383</v>
      </c>
      <c r="D3198" t="str">
        <f>VLOOKUP($C3198,'Look-Ups'!$C$2:$G$32,D$1-2,0)</f>
        <v>Function_15</v>
      </c>
      <c r="E3198" t="str">
        <f>VLOOKUP($C3198,'Look-Ups'!$C$2:$G$32,E$1-2,0)</f>
        <v>Function_Simpl_10</v>
      </c>
      <c r="F3198" t="str">
        <f>VLOOKUP($C3198,'Look-Ups'!$C$2:$G$32,F$1-2,0)</f>
        <v>Segment_10</v>
      </c>
      <c r="G3198" t="str">
        <f>VLOOKUP($C3198,'Look-Ups'!$C$2:$G$32,G$1-2,0)</f>
        <v>Proc_Type_01</v>
      </c>
      <c r="H3198" t="s">
        <v>244</v>
      </c>
      <c r="I3198">
        <f t="shared" si="116"/>
        <v>2027</v>
      </c>
      <c r="J3198" t="s">
        <v>23</v>
      </c>
    </row>
    <row r="3199" spans="1:10" x14ac:dyDescent="0.25">
      <c r="A3199" t="str">
        <f t="shared" si="115"/>
        <v>Function_01Application_012028</v>
      </c>
      <c r="B3199">
        <v>3196</v>
      </c>
      <c r="C3199" t="s">
        <v>354</v>
      </c>
      <c r="D3199" t="str">
        <f>VLOOKUP($C3199,'Look-Ups'!$C$2:$G$32,D$1-2,0)</f>
        <v>Function_01</v>
      </c>
      <c r="E3199" t="str">
        <f>VLOOKUP($C3199,'Look-Ups'!$C$2:$G$32,E$1-2,0)</f>
        <v>Function_Simpl_01</v>
      </c>
      <c r="F3199" t="str">
        <f>VLOOKUP($C3199,'Look-Ups'!$C$2:$G$32,F$1-2,0)</f>
        <v>Segment_01</v>
      </c>
      <c r="G3199" t="str">
        <f>VLOOKUP($C3199,'Look-Ups'!$C$2:$G$32,G$1-2,0)</f>
        <v>Proc_Type_01</v>
      </c>
      <c r="H3199" t="s">
        <v>195</v>
      </c>
      <c r="I3199">
        <f>I2844+1</f>
        <v>2028</v>
      </c>
      <c r="J3199" t="s">
        <v>23</v>
      </c>
    </row>
    <row r="3200" spans="1:10" x14ac:dyDescent="0.25">
      <c r="A3200" t="str">
        <f t="shared" si="115"/>
        <v>Function_01Application_012028</v>
      </c>
      <c r="B3200">
        <v>3197</v>
      </c>
      <c r="C3200" t="s">
        <v>354</v>
      </c>
      <c r="D3200" t="str">
        <f>VLOOKUP($C3200,'Look-Ups'!$C$2:$G$32,D$1-2,0)</f>
        <v>Function_01</v>
      </c>
      <c r="E3200" t="str">
        <f>VLOOKUP($C3200,'Look-Ups'!$C$2:$G$32,E$1-2,0)</f>
        <v>Function_Simpl_01</v>
      </c>
      <c r="F3200" t="str">
        <f>VLOOKUP($C3200,'Look-Ups'!$C$2:$G$32,F$1-2,0)</f>
        <v>Segment_01</v>
      </c>
      <c r="G3200" t="str">
        <f>VLOOKUP($C3200,'Look-Ups'!$C$2:$G$32,G$1-2,0)</f>
        <v>Proc_Type_01</v>
      </c>
      <c r="H3200" t="s">
        <v>161</v>
      </c>
      <c r="I3200">
        <f t="shared" ref="I3200:I3263" si="117">I2845+1</f>
        <v>2028</v>
      </c>
      <c r="J3200" t="s">
        <v>23</v>
      </c>
    </row>
    <row r="3201" spans="1:10" x14ac:dyDescent="0.25">
      <c r="A3201" t="str">
        <f t="shared" si="115"/>
        <v>Function_01Application_012028</v>
      </c>
      <c r="B3201">
        <v>3198</v>
      </c>
      <c r="C3201" t="s">
        <v>354</v>
      </c>
      <c r="D3201" t="str">
        <f>VLOOKUP($C3201,'Look-Ups'!$C$2:$G$32,D$1-2,0)</f>
        <v>Function_01</v>
      </c>
      <c r="E3201" t="str">
        <f>VLOOKUP($C3201,'Look-Ups'!$C$2:$G$32,E$1-2,0)</f>
        <v>Function_Simpl_01</v>
      </c>
      <c r="F3201" t="str">
        <f>VLOOKUP($C3201,'Look-Ups'!$C$2:$G$32,F$1-2,0)</f>
        <v>Segment_01</v>
      </c>
      <c r="G3201" t="str">
        <f>VLOOKUP($C3201,'Look-Ups'!$C$2:$G$32,G$1-2,0)</f>
        <v>Proc_Type_01</v>
      </c>
      <c r="H3201" t="s">
        <v>190</v>
      </c>
      <c r="I3201">
        <f t="shared" si="117"/>
        <v>2028</v>
      </c>
      <c r="J3201" t="s">
        <v>23</v>
      </c>
    </row>
    <row r="3202" spans="1:10" x14ac:dyDescent="0.25">
      <c r="A3202" t="str">
        <f t="shared" si="115"/>
        <v>Function_01Application_012028</v>
      </c>
      <c r="B3202">
        <v>3199</v>
      </c>
      <c r="C3202" t="s">
        <v>354</v>
      </c>
      <c r="D3202" t="str">
        <f>VLOOKUP($C3202,'Look-Ups'!$C$2:$G$32,D$1-2,0)</f>
        <v>Function_01</v>
      </c>
      <c r="E3202" t="str">
        <f>VLOOKUP($C3202,'Look-Ups'!$C$2:$G$32,E$1-2,0)</f>
        <v>Function_Simpl_01</v>
      </c>
      <c r="F3202" t="str">
        <f>VLOOKUP($C3202,'Look-Ups'!$C$2:$G$32,F$1-2,0)</f>
        <v>Segment_01</v>
      </c>
      <c r="G3202" t="str">
        <f>VLOOKUP($C3202,'Look-Ups'!$C$2:$G$32,G$1-2,0)</f>
        <v>Proc_Type_01</v>
      </c>
      <c r="H3202" t="s">
        <v>206</v>
      </c>
      <c r="I3202">
        <f t="shared" si="117"/>
        <v>2028</v>
      </c>
      <c r="J3202" t="s">
        <v>23</v>
      </c>
    </row>
    <row r="3203" spans="1:10" x14ac:dyDescent="0.25">
      <c r="A3203" t="str">
        <f t="shared" si="115"/>
        <v>Function_01Application_012028</v>
      </c>
      <c r="B3203">
        <v>3200</v>
      </c>
      <c r="C3203" t="s">
        <v>354</v>
      </c>
      <c r="D3203" t="str">
        <f>VLOOKUP($C3203,'Look-Ups'!$C$2:$G$32,D$1-2,0)</f>
        <v>Function_01</v>
      </c>
      <c r="E3203" t="str">
        <f>VLOOKUP($C3203,'Look-Ups'!$C$2:$G$32,E$1-2,0)</f>
        <v>Function_Simpl_01</v>
      </c>
      <c r="F3203" t="str">
        <f>VLOOKUP($C3203,'Look-Ups'!$C$2:$G$32,F$1-2,0)</f>
        <v>Segment_01</v>
      </c>
      <c r="G3203" t="str">
        <f>VLOOKUP($C3203,'Look-Ups'!$C$2:$G$32,G$1-2,0)</f>
        <v>Proc_Type_01</v>
      </c>
      <c r="H3203" t="s">
        <v>164</v>
      </c>
      <c r="I3203">
        <f t="shared" si="117"/>
        <v>2028</v>
      </c>
      <c r="J3203" t="s">
        <v>23</v>
      </c>
    </row>
    <row r="3204" spans="1:10" x14ac:dyDescent="0.25">
      <c r="A3204" t="str">
        <f t="shared" si="115"/>
        <v>Function_01Application_012028</v>
      </c>
      <c r="B3204">
        <v>3201</v>
      </c>
      <c r="C3204" t="s">
        <v>354</v>
      </c>
      <c r="D3204" t="str">
        <f>VLOOKUP($C3204,'Look-Ups'!$C$2:$G$32,D$1-2,0)</f>
        <v>Function_01</v>
      </c>
      <c r="E3204" t="str">
        <f>VLOOKUP($C3204,'Look-Ups'!$C$2:$G$32,E$1-2,0)</f>
        <v>Function_Simpl_01</v>
      </c>
      <c r="F3204" t="str">
        <f>VLOOKUP($C3204,'Look-Ups'!$C$2:$G$32,F$1-2,0)</f>
        <v>Segment_01</v>
      </c>
      <c r="G3204" t="str">
        <f>VLOOKUP($C3204,'Look-Ups'!$C$2:$G$32,G$1-2,0)</f>
        <v>Proc_Type_01</v>
      </c>
      <c r="H3204" t="s">
        <v>160</v>
      </c>
      <c r="I3204">
        <f t="shared" si="117"/>
        <v>2028</v>
      </c>
      <c r="J3204" t="s">
        <v>23</v>
      </c>
    </row>
    <row r="3205" spans="1:10" x14ac:dyDescent="0.25">
      <c r="A3205" t="str">
        <f t="shared" ref="A3205:A3268" si="118">D3205&amp;C3205&amp;I3205</f>
        <v>Function_01Application_012028</v>
      </c>
      <c r="B3205">
        <v>3202</v>
      </c>
      <c r="C3205" t="s">
        <v>354</v>
      </c>
      <c r="D3205" t="str">
        <f>VLOOKUP($C3205,'Look-Ups'!$C$2:$G$32,D$1-2,0)</f>
        <v>Function_01</v>
      </c>
      <c r="E3205" t="str">
        <f>VLOOKUP($C3205,'Look-Ups'!$C$2:$G$32,E$1-2,0)</f>
        <v>Function_Simpl_01</v>
      </c>
      <c r="F3205" t="str">
        <f>VLOOKUP($C3205,'Look-Ups'!$C$2:$G$32,F$1-2,0)</f>
        <v>Segment_01</v>
      </c>
      <c r="G3205" t="str">
        <f>VLOOKUP($C3205,'Look-Ups'!$C$2:$G$32,G$1-2,0)</f>
        <v>Proc_Type_01</v>
      </c>
      <c r="H3205" t="s">
        <v>182</v>
      </c>
      <c r="I3205">
        <f t="shared" si="117"/>
        <v>2028</v>
      </c>
      <c r="J3205" t="s">
        <v>23</v>
      </c>
    </row>
    <row r="3206" spans="1:10" x14ac:dyDescent="0.25">
      <c r="A3206" t="str">
        <f t="shared" si="118"/>
        <v>Function_01Application_012028</v>
      </c>
      <c r="B3206">
        <v>3203</v>
      </c>
      <c r="C3206" t="s">
        <v>354</v>
      </c>
      <c r="D3206" t="str">
        <f>VLOOKUP($C3206,'Look-Ups'!$C$2:$G$32,D$1-2,0)</f>
        <v>Function_01</v>
      </c>
      <c r="E3206" t="str">
        <f>VLOOKUP($C3206,'Look-Ups'!$C$2:$G$32,E$1-2,0)</f>
        <v>Function_Simpl_01</v>
      </c>
      <c r="F3206" t="str">
        <f>VLOOKUP($C3206,'Look-Ups'!$C$2:$G$32,F$1-2,0)</f>
        <v>Segment_01</v>
      </c>
      <c r="G3206" t="str">
        <f>VLOOKUP($C3206,'Look-Ups'!$C$2:$G$32,G$1-2,0)</f>
        <v>Proc_Type_01</v>
      </c>
      <c r="H3206" t="s">
        <v>212</v>
      </c>
      <c r="I3206">
        <f t="shared" si="117"/>
        <v>2028</v>
      </c>
      <c r="J3206" t="s">
        <v>23</v>
      </c>
    </row>
    <row r="3207" spans="1:10" x14ac:dyDescent="0.25">
      <c r="A3207" t="str">
        <f t="shared" si="118"/>
        <v>Function_01Application_012028</v>
      </c>
      <c r="B3207">
        <v>3204</v>
      </c>
      <c r="C3207" t="s">
        <v>354</v>
      </c>
      <c r="D3207" t="str">
        <f>VLOOKUP($C3207,'Look-Ups'!$C$2:$G$32,D$1-2,0)</f>
        <v>Function_01</v>
      </c>
      <c r="E3207" t="str">
        <f>VLOOKUP($C3207,'Look-Ups'!$C$2:$G$32,E$1-2,0)</f>
        <v>Function_Simpl_01</v>
      </c>
      <c r="F3207" t="str">
        <f>VLOOKUP($C3207,'Look-Ups'!$C$2:$G$32,F$1-2,0)</f>
        <v>Segment_01</v>
      </c>
      <c r="G3207" t="str">
        <f>VLOOKUP($C3207,'Look-Ups'!$C$2:$G$32,G$1-2,0)</f>
        <v>Proc_Type_01</v>
      </c>
      <c r="H3207" t="s">
        <v>179</v>
      </c>
      <c r="I3207">
        <f t="shared" si="117"/>
        <v>2028</v>
      </c>
      <c r="J3207" t="s">
        <v>23</v>
      </c>
    </row>
    <row r="3208" spans="1:10" x14ac:dyDescent="0.25">
      <c r="A3208" t="str">
        <f t="shared" si="118"/>
        <v>Function_01Application_012028</v>
      </c>
      <c r="B3208">
        <v>3205</v>
      </c>
      <c r="C3208" t="s">
        <v>354</v>
      </c>
      <c r="D3208" t="str">
        <f>VLOOKUP($C3208,'Look-Ups'!$C$2:$G$32,D$1-2,0)</f>
        <v>Function_01</v>
      </c>
      <c r="E3208" t="str">
        <f>VLOOKUP($C3208,'Look-Ups'!$C$2:$G$32,E$1-2,0)</f>
        <v>Function_Simpl_01</v>
      </c>
      <c r="F3208" t="str">
        <f>VLOOKUP($C3208,'Look-Ups'!$C$2:$G$32,F$1-2,0)</f>
        <v>Segment_01</v>
      </c>
      <c r="G3208" t="str">
        <f>VLOOKUP($C3208,'Look-Ups'!$C$2:$G$32,G$1-2,0)</f>
        <v>Proc_Type_01</v>
      </c>
      <c r="H3208" t="s">
        <v>167</v>
      </c>
      <c r="I3208">
        <f t="shared" si="117"/>
        <v>2028</v>
      </c>
      <c r="J3208" t="s">
        <v>23</v>
      </c>
    </row>
    <row r="3209" spans="1:10" x14ac:dyDescent="0.25">
      <c r="A3209" t="str">
        <f t="shared" si="118"/>
        <v>Function_01Application_012028</v>
      </c>
      <c r="B3209">
        <v>3206</v>
      </c>
      <c r="C3209" t="s">
        <v>354</v>
      </c>
      <c r="D3209" t="str">
        <f>VLOOKUP($C3209,'Look-Ups'!$C$2:$G$32,D$1-2,0)</f>
        <v>Function_01</v>
      </c>
      <c r="E3209" t="str">
        <f>VLOOKUP($C3209,'Look-Ups'!$C$2:$G$32,E$1-2,0)</f>
        <v>Function_Simpl_01</v>
      </c>
      <c r="F3209" t="str">
        <f>VLOOKUP($C3209,'Look-Ups'!$C$2:$G$32,F$1-2,0)</f>
        <v>Segment_01</v>
      </c>
      <c r="G3209" t="str">
        <f>VLOOKUP($C3209,'Look-Ups'!$C$2:$G$32,G$1-2,0)</f>
        <v>Proc_Type_01</v>
      </c>
      <c r="H3209" t="s">
        <v>235</v>
      </c>
      <c r="I3209">
        <f t="shared" si="117"/>
        <v>2028</v>
      </c>
      <c r="J3209" t="s">
        <v>23</v>
      </c>
    </row>
    <row r="3210" spans="1:10" x14ac:dyDescent="0.25">
      <c r="A3210" t="str">
        <f t="shared" si="118"/>
        <v>Function_01Application_012028</v>
      </c>
      <c r="B3210">
        <v>3207</v>
      </c>
      <c r="C3210" t="s">
        <v>354</v>
      </c>
      <c r="D3210" t="str">
        <f>VLOOKUP($C3210,'Look-Ups'!$C$2:$G$32,D$1-2,0)</f>
        <v>Function_01</v>
      </c>
      <c r="E3210" t="str">
        <f>VLOOKUP($C3210,'Look-Ups'!$C$2:$G$32,E$1-2,0)</f>
        <v>Function_Simpl_01</v>
      </c>
      <c r="F3210" t="str">
        <f>VLOOKUP($C3210,'Look-Ups'!$C$2:$G$32,F$1-2,0)</f>
        <v>Segment_01</v>
      </c>
      <c r="G3210" t="str">
        <f>VLOOKUP($C3210,'Look-Ups'!$C$2:$G$32,G$1-2,0)</f>
        <v>Proc_Type_01</v>
      </c>
      <c r="H3210" t="s">
        <v>191</v>
      </c>
      <c r="I3210">
        <f t="shared" si="117"/>
        <v>2028</v>
      </c>
      <c r="J3210" t="s">
        <v>23</v>
      </c>
    </row>
    <row r="3211" spans="1:10" x14ac:dyDescent="0.25">
      <c r="A3211" t="str">
        <f t="shared" si="118"/>
        <v>Function_01Application_012028</v>
      </c>
      <c r="B3211">
        <v>3208</v>
      </c>
      <c r="C3211" t="s">
        <v>354</v>
      </c>
      <c r="D3211" t="str">
        <f>VLOOKUP($C3211,'Look-Ups'!$C$2:$G$32,D$1-2,0)</f>
        <v>Function_01</v>
      </c>
      <c r="E3211" t="str">
        <f>VLOOKUP($C3211,'Look-Ups'!$C$2:$G$32,E$1-2,0)</f>
        <v>Function_Simpl_01</v>
      </c>
      <c r="F3211" t="str">
        <f>VLOOKUP($C3211,'Look-Ups'!$C$2:$G$32,F$1-2,0)</f>
        <v>Segment_01</v>
      </c>
      <c r="G3211" t="str">
        <f>VLOOKUP($C3211,'Look-Ups'!$C$2:$G$32,G$1-2,0)</f>
        <v>Proc_Type_01</v>
      </c>
      <c r="H3211" t="s">
        <v>174</v>
      </c>
      <c r="I3211">
        <f t="shared" si="117"/>
        <v>2028</v>
      </c>
      <c r="J3211" t="s">
        <v>23</v>
      </c>
    </row>
    <row r="3212" spans="1:10" x14ac:dyDescent="0.25">
      <c r="A3212" t="str">
        <f t="shared" si="118"/>
        <v>Function_01Application_012028</v>
      </c>
      <c r="B3212">
        <v>3209</v>
      </c>
      <c r="C3212" t="s">
        <v>354</v>
      </c>
      <c r="D3212" t="str">
        <f>VLOOKUP($C3212,'Look-Ups'!$C$2:$G$32,D$1-2,0)</f>
        <v>Function_01</v>
      </c>
      <c r="E3212" t="str">
        <f>VLOOKUP($C3212,'Look-Ups'!$C$2:$G$32,E$1-2,0)</f>
        <v>Function_Simpl_01</v>
      </c>
      <c r="F3212" t="str">
        <f>VLOOKUP($C3212,'Look-Ups'!$C$2:$G$32,F$1-2,0)</f>
        <v>Segment_01</v>
      </c>
      <c r="G3212" t="str">
        <f>VLOOKUP($C3212,'Look-Ups'!$C$2:$G$32,G$1-2,0)</f>
        <v>Proc_Type_01</v>
      </c>
      <c r="H3212" t="s">
        <v>218</v>
      </c>
      <c r="I3212">
        <f t="shared" si="117"/>
        <v>2028</v>
      </c>
      <c r="J3212" t="s">
        <v>23</v>
      </c>
    </row>
    <row r="3213" spans="1:10" x14ac:dyDescent="0.25">
      <c r="A3213" t="str">
        <f t="shared" si="118"/>
        <v>Function_01Application_012028</v>
      </c>
      <c r="B3213">
        <v>3210</v>
      </c>
      <c r="C3213" t="s">
        <v>354</v>
      </c>
      <c r="D3213" t="str">
        <f>VLOOKUP($C3213,'Look-Ups'!$C$2:$G$32,D$1-2,0)</f>
        <v>Function_01</v>
      </c>
      <c r="E3213" t="str">
        <f>VLOOKUP($C3213,'Look-Ups'!$C$2:$G$32,E$1-2,0)</f>
        <v>Function_Simpl_01</v>
      </c>
      <c r="F3213" t="str">
        <f>VLOOKUP($C3213,'Look-Ups'!$C$2:$G$32,F$1-2,0)</f>
        <v>Segment_01</v>
      </c>
      <c r="G3213" t="str">
        <f>VLOOKUP($C3213,'Look-Ups'!$C$2:$G$32,G$1-2,0)</f>
        <v>Proc_Type_01</v>
      </c>
      <c r="H3213" t="s">
        <v>181</v>
      </c>
      <c r="I3213">
        <f t="shared" si="117"/>
        <v>2028</v>
      </c>
      <c r="J3213" t="s">
        <v>23</v>
      </c>
    </row>
    <row r="3214" spans="1:10" x14ac:dyDescent="0.25">
      <c r="A3214" t="str">
        <f t="shared" si="118"/>
        <v>Function_01Application_012028</v>
      </c>
      <c r="B3214">
        <v>3211</v>
      </c>
      <c r="C3214" t="s">
        <v>354</v>
      </c>
      <c r="D3214" t="str">
        <f>VLOOKUP($C3214,'Look-Ups'!$C$2:$G$32,D$1-2,0)</f>
        <v>Function_01</v>
      </c>
      <c r="E3214" t="str">
        <f>VLOOKUP($C3214,'Look-Ups'!$C$2:$G$32,E$1-2,0)</f>
        <v>Function_Simpl_01</v>
      </c>
      <c r="F3214" t="str">
        <f>VLOOKUP($C3214,'Look-Ups'!$C$2:$G$32,F$1-2,0)</f>
        <v>Segment_01</v>
      </c>
      <c r="G3214" t="str">
        <f>VLOOKUP($C3214,'Look-Ups'!$C$2:$G$32,G$1-2,0)</f>
        <v>Proc_Type_01</v>
      </c>
      <c r="H3214" t="s">
        <v>177</v>
      </c>
      <c r="I3214">
        <f t="shared" si="117"/>
        <v>2028</v>
      </c>
      <c r="J3214" t="s">
        <v>23</v>
      </c>
    </row>
    <row r="3215" spans="1:10" x14ac:dyDescent="0.25">
      <c r="A3215" t="str">
        <f t="shared" si="118"/>
        <v>Function_01Application_012028</v>
      </c>
      <c r="B3215">
        <v>3212</v>
      </c>
      <c r="C3215" t="s">
        <v>354</v>
      </c>
      <c r="D3215" t="str">
        <f>VLOOKUP($C3215,'Look-Ups'!$C$2:$G$32,D$1-2,0)</f>
        <v>Function_01</v>
      </c>
      <c r="E3215" t="str">
        <f>VLOOKUP($C3215,'Look-Ups'!$C$2:$G$32,E$1-2,0)</f>
        <v>Function_Simpl_01</v>
      </c>
      <c r="F3215" t="str">
        <f>VLOOKUP($C3215,'Look-Ups'!$C$2:$G$32,F$1-2,0)</f>
        <v>Segment_01</v>
      </c>
      <c r="G3215" t="str">
        <f>VLOOKUP($C3215,'Look-Ups'!$C$2:$G$32,G$1-2,0)</f>
        <v>Proc_Type_01</v>
      </c>
      <c r="H3215" t="s">
        <v>204</v>
      </c>
      <c r="I3215">
        <f t="shared" si="117"/>
        <v>2028</v>
      </c>
      <c r="J3215" t="s">
        <v>23</v>
      </c>
    </row>
    <row r="3216" spans="1:10" x14ac:dyDescent="0.25">
      <c r="A3216" t="str">
        <f t="shared" si="118"/>
        <v>Function_01Application_012028</v>
      </c>
      <c r="B3216">
        <v>3213</v>
      </c>
      <c r="C3216" t="s">
        <v>354</v>
      </c>
      <c r="D3216" t="str">
        <f>VLOOKUP($C3216,'Look-Ups'!$C$2:$G$32,D$1-2,0)</f>
        <v>Function_01</v>
      </c>
      <c r="E3216" t="str">
        <f>VLOOKUP($C3216,'Look-Ups'!$C$2:$G$32,E$1-2,0)</f>
        <v>Function_Simpl_01</v>
      </c>
      <c r="F3216" t="str">
        <f>VLOOKUP($C3216,'Look-Ups'!$C$2:$G$32,F$1-2,0)</f>
        <v>Segment_01</v>
      </c>
      <c r="G3216" t="str">
        <f>VLOOKUP($C3216,'Look-Ups'!$C$2:$G$32,G$1-2,0)</f>
        <v>Proc_Type_01</v>
      </c>
      <c r="H3216" t="s">
        <v>244</v>
      </c>
      <c r="I3216">
        <f t="shared" si="117"/>
        <v>2028</v>
      </c>
      <c r="J3216" t="s">
        <v>23</v>
      </c>
    </row>
    <row r="3217" spans="1:10" x14ac:dyDescent="0.25">
      <c r="A3217" t="str">
        <f t="shared" si="118"/>
        <v>Function_01Application_022028</v>
      </c>
      <c r="B3217">
        <v>3214</v>
      </c>
      <c r="C3217" t="s">
        <v>355</v>
      </c>
      <c r="D3217" t="str">
        <f>VLOOKUP($C3217,'Look-Ups'!$C$2:$G$32,D$1-2,0)</f>
        <v>Function_01</v>
      </c>
      <c r="E3217" t="str">
        <f>VLOOKUP($C3217,'Look-Ups'!$C$2:$G$32,E$1-2,0)</f>
        <v>Function_Simpl_01</v>
      </c>
      <c r="F3217" t="str">
        <f>VLOOKUP($C3217,'Look-Ups'!$C$2:$G$32,F$1-2,0)</f>
        <v>Segment_01</v>
      </c>
      <c r="G3217" t="str">
        <f>VLOOKUP($C3217,'Look-Ups'!$C$2:$G$32,G$1-2,0)</f>
        <v>Proc_Type_01</v>
      </c>
      <c r="H3217" t="s">
        <v>195</v>
      </c>
      <c r="I3217">
        <f t="shared" si="117"/>
        <v>2028</v>
      </c>
      <c r="J3217" t="s">
        <v>23</v>
      </c>
    </row>
    <row r="3218" spans="1:10" x14ac:dyDescent="0.25">
      <c r="A3218" t="str">
        <f t="shared" si="118"/>
        <v>Function_01Application_022028</v>
      </c>
      <c r="B3218">
        <v>3215</v>
      </c>
      <c r="C3218" t="s">
        <v>355</v>
      </c>
      <c r="D3218" t="str">
        <f>VLOOKUP($C3218,'Look-Ups'!$C$2:$G$32,D$1-2,0)</f>
        <v>Function_01</v>
      </c>
      <c r="E3218" t="str">
        <f>VLOOKUP($C3218,'Look-Ups'!$C$2:$G$32,E$1-2,0)</f>
        <v>Function_Simpl_01</v>
      </c>
      <c r="F3218" t="str">
        <f>VLOOKUP($C3218,'Look-Ups'!$C$2:$G$32,F$1-2,0)</f>
        <v>Segment_01</v>
      </c>
      <c r="G3218" t="str">
        <f>VLOOKUP($C3218,'Look-Ups'!$C$2:$G$32,G$1-2,0)</f>
        <v>Proc_Type_01</v>
      </c>
      <c r="H3218" t="s">
        <v>161</v>
      </c>
      <c r="I3218">
        <f t="shared" si="117"/>
        <v>2028</v>
      </c>
      <c r="J3218" t="s">
        <v>23</v>
      </c>
    </row>
    <row r="3219" spans="1:10" x14ac:dyDescent="0.25">
      <c r="A3219" t="str">
        <f t="shared" si="118"/>
        <v>Function_01Application_022028</v>
      </c>
      <c r="B3219">
        <v>3216</v>
      </c>
      <c r="C3219" t="s">
        <v>355</v>
      </c>
      <c r="D3219" t="str">
        <f>VLOOKUP($C3219,'Look-Ups'!$C$2:$G$32,D$1-2,0)</f>
        <v>Function_01</v>
      </c>
      <c r="E3219" t="str">
        <f>VLOOKUP($C3219,'Look-Ups'!$C$2:$G$32,E$1-2,0)</f>
        <v>Function_Simpl_01</v>
      </c>
      <c r="F3219" t="str">
        <f>VLOOKUP($C3219,'Look-Ups'!$C$2:$G$32,F$1-2,0)</f>
        <v>Segment_01</v>
      </c>
      <c r="G3219" t="str">
        <f>VLOOKUP($C3219,'Look-Ups'!$C$2:$G$32,G$1-2,0)</f>
        <v>Proc_Type_01</v>
      </c>
      <c r="H3219" t="s">
        <v>190</v>
      </c>
      <c r="I3219">
        <f t="shared" si="117"/>
        <v>2028</v>
      </c>
      <c r="J3219" t="s">
        <v>23</v>
      </c>
    </row>
    <row r="3220" spans="1:10" x14ac:dyDescent="0.25">
      <c r="A3220" t="str">
        <f t="shared" si="118"/>
        <v>Function_01Application_022028</v>
      </c>
      <c r="B3220">
        <v>3217</v>
      </c>
      <c r="C3220" t="s">
        <v>355</v>
      </c>
      <c r="D3220" t="str">
        <f>VLOOKUP($C3220,'Look-Ups'!$C$2:$G$32,D$1-2,0)</f>
        <v>Function_01</v>
      </c>
      <c r="E3220" t="str">
        <f>VLOOKUP($C3220,'Look-Ups'!$C$2:$G$32,E$1-2,0)</f>
        <v>Function_Simpl_01</v>
      </c>
      <c r="F3220" t="str">
        <f>VLOOKUP($C3220,'Look-Ups'!$C$2:$G$32,F$1-2,0)</f>
        <v>Segment_01</v>
      </c>
      <c r="G3220" t="str">
        <f>VLOOKUP($C3220,'Look-Ups'!$C$2:$G$32,G$1-2,0)</f>
        <v>Proc_Type_01</v>
      </c>
      <c r="H3220" t="s">
        <v>206</v>
      </c>
      <c r="I3220">
        <f t="shared" si="117"/>
        <v>2028</v>
      </c>
      <c r="J3220" t="s">
        <v>23</v>
      </c>
    </row>
    <row r="3221" spans="1:10" x14ac:dyDescent="0.25">
      <c r="A3221" t="str">
        <f t="shared" si="118"/>
        <v>Function_01Application_022028</v>
      </c>
      <c r="B3221">
        <v>3218</v>
      </c>
      <c r="C3221" t="s">
        <v>355</v>
      </c>
      <c r="D3221" t="str">
        <f>VLOOKUP($C3221,'Look-Ups'!$C$2:$G$32,D$1-2,0)</f>
        <v>Function_01</v>
      </c>
      <c r="E3221" t="str">
        <f>VLOOKUP($C3221,'Look-Ups'!$C$2:$G$32,E$1-2,0)</f>
        <v>Function_Simpl_01</v>
      </c>
      <c r="F3221" t="str">
        <f>VLOOKUP($C3221,'Look-Ups'!$C$2:$G$32,F$1-2,0)</f>
        <v>Segment_01</v>
      </c>
      <c r="G3221" t="str">
        <f>VLOOKUP($C3221,'Look-Ups'!$C$2:$G$32,G$1-2,0)</f>
        <v>Proc_Type_01</v>
      </c>
      <c r="H3221" t="s">
        <v>164</v>
      </c>
      <c r="I3221">
        <f t="shared" si="117"/>
        <v>2028</v>
      </c>
      <c r="J3221" t="s">
        <v>23</v>
      </c>
    </row>
    <row r="3222" spans="1:10" x14ac:dyDescent="0.25">
      <c r="A3222" t="str">
        <f t="shared" si="118"/>
        <v>Function_01Application_022028</v>
      </c>
      <c r="B3222">
        <v>3219</v>
      </c>
      <c r="C3222" t="s">
        <v>355</v>
      </c>
      <c r="D3222" t="str">
        <f>VLOOKUP($C3222,'Look-Ups'!$C$2:$G$32,D$1-2,0)</f>
        <v>Function_01</v>
      </c>
      <c r="E3222" t="str">
        <f>VLOOKUP($C3222,'Look-Ups'!$C$2:$G$32,E$1-2,0)</f>
        <v>Function_Simpl_01</v>
      </c>
      <c r="F3222" t="str">
        <f>VLOOKUP($C3222,'Look-Ups'!$C$2:$G$32,F$1-2,0)</f>
        <v>Segment_01</v>
      </c>
      <c r="G3222" t="str">
        <f>VLOOKUP($C3222,'Look-Ups'!$C$2:$G$32,G$1-2,0)</f>
        <v>Proc_Type_01</v>
      </c>
      <c r="H3222" t="s">
        <v>160</v>
      </c>
      <c r="I3222">
        <f t="shared" si="117"/>
        <v>2028</v>
      </c>
      <c r="J3222" t="s">
        <v>23</v>
      </c>
    </row>
    <row r="3223" spans="1:10" x14ac:dyDescent="0.25">
      <c r="A3223" t="str">
        <f t="shared" si="118"/>
        <v>Function_01Application_022028</v>
      </c>
      <c r="B3223">
        <v>3220</v>
      </c>
      <c r="C3223" t="s">
        <v>355</v>
      </c>
      <c r="D3223" t="str">
        <f>VLOOKUP($C3223,'Look-Ups'!$C$2:$G$32,D$1-2,0)</f>
        <v>Function_01</v>
      </c>
      <c r="E3223" t="str">
        <f>VLOOKUP($C3223,'Look-Ups'!$C$2:$G$32,E$1-2,0)</f>
        <v>Function_Simpl_01</v>
      </c>
      <c r="F3223" t="str">
        <f>VLOOKUP($C3223,'Look-Ups'!$C$2:$G$32,F$1-2,0)</f>
        <v>Segment_01</v>
      </c>
      <c r="G3223" t="str">
        <f>VLOOKUP($C3223,'Look-Ups'!$C$2:$G$32,G$1-2,0)</f>
        <v>Proc_Type_01</v>
      </c>
      <c r="H3223" t="s">
        <v>182</v>
      </c>
      <c r="I3223">
        <f t="shared" si="117"/>
        <v>2028</v>
      </c>
      <c r="J3223" t="s">
        <v>23</v>
      </c>
    </row>
    <row r="3224" spans="1:10" x14ac:dyDescent="0.25">
      <c r="A3224" t="str">
        <f t="shared" si="118"/>
        <v>Function_01Application_022028</v>
      </c>
      <c r="B3224">
        <v>3221</v>
      </c>
      <c r="C3224" t="s">
        <v>355</v>
      </c>
      <c r="D3224" t="str">
        <f>VLOOKUP($C3224,'Look-Ups'!$C$2:$G$32,D$1-2,0)</f>
        <v>Function_01</v>
      </c>
      <c r="E3224" t="str">
        <f>VLOOKUP($C3224,'Look-Ups'!$C$2:$G$32,E$1-2,0)</f>
        <v>Function_Simpl_01</v>
      </c>
      <c r="F3224" t="str">
        <f>VLOOKUP($C3224,'Look-Ups'!$C$2:$G$32,F$1-2,0)</f>
        <v>Segment_01</v>
      </c>
      <c r="G3224" t="str">
        <f>VLOOKUP($C3224,'Look-Ups'!$C$2:$G$32,G$1-2,0)</f>
        <v>Proc_Type_01</v>
      </c>
      <c r="H3224" t="s">
        <v>212</v>
      </c>
      <c r="I3224">
        <f t="shared" si="117"/>
        <v>2028</v>
      </c>
      <c r="J3224" t="s">
        <v>23</v>
      </c>
    </row>
    <row r="3225" spans="1:10" x14ac:dyDescent="0.25">
      <c r="A3225" t="str">
        <f t="shared" si="118"/>
        <v>Function_01Application_022028</v>
      </c>
      <c r="B3225">
        <v>3222</v>
      </c>
      <c r="C3225" t="s">
        <v>355</v>
      </c>
      <c r="D3225" t="str">
        <f>VLOOKUP($C3225,'Look-Ups'!$C$2:$G$32,D$1-2,0)</f>
        <v>Function_01</v>
      </c>
      <c r="E3225" t="str">
        <f>VLOOKUP($C3225,'Look-Ups'!$C$2:$G$32,E$1-2,0)</f>
        <v>Function_Simpl_01</v>
      </c>
      <c r="F3225" t="str">
        <f>VLOOKUP($C3225,'Look-Ups'!$C$2:$G$32,F$1-2,0)</f>
        <v>Segment_01</v>
      </c>
      <c r="G3225" t="str">
        <f>VLOOKUP($C3225,'Look-Ups'!$C$2:$G$32,G$1-2,0)</f>
        <v>Proc_Type_01</v>
      </c>
      <c r="H3225" t="s">
        <v>179</v>
      </c>
      <c r="I3225">
        <f t="shared" si="117"/>
        <v>2028</v>
      </c>
      <c r="J3225" t="s">
        <v>23</v>
      </c>
    </row>
    <row r="3226" spans="1:10" x14ac:dyDescent="0.25">
      <c r="A3226" t="str">
        <f t="shared" si="118"/>
        <v>Function_01Application_022028</v>
      </c>
      <c r="B3226">
        <v>3223</v>
      </c>
      <c r="C3226" t="s">
        <v>355</v>
      </c>
      <c r="D3226" t="str">
        <f>VLOOKUP($C3226,'Look-Ups'!$C$2:$G$32,D$1-2,0)</f>
        <v>Function_01</v>
      </c>
      <c r="E3226" t="str">
        <f>VLOOKUP($C3226,'Look-Ups'!$C$2:$G$32,E$1-2,0)</f>
        <v>Function_Simpl_01</v>
      </c>
      <c r="F3226" t="str">
        <f>VLOOKUP($C3226,'Look-Ups'!$C$2:$G$32,F$1-2,0)</f>
        <v>Segment_01</v>
      </c>
      <c r="G3226" t="str">
        <f>VLOOKUP($C3226,'Look-Ups'!$C$2:$G$32,G$1-2,0)</f>
        <v>Proc_Type_01</v>
      </c>
      <c r="H3226" t="s">
        <v>167</v>
      </c>
      <c r="I3226">
        <f t="shared" si="117"/>
        <v>2028</v>
      </c>
      <c r="J3226" t="s">
        <v>23</v>
      </c>
    </row>
    <row r="3227" spans="1:10" x14ac:dyDescent="0.25">
      <c r="A3227" t="str">
        <f t="shared" si="118"/>
        <v>Function_01Application_022028</v>
      </c>
      <c r="B3227">
        <v>3224</v>
      </c>
      <c r="C3227" t="s">
        <v>355</v>
      </c>
      <c r="D3227" t="str">
        <f>VLOOKUP($C3227,'Look-Ups'!$C$2:$G$32,D$1-2,0)</f>
        <v>Function_01</v>
      </c>
      <c r="E3227" t="str">
        <f>VLOOKUP($C3227,'Look-Ups'!$C$2:$G$32,E$1-2,0)</f>
        <v>Function_Simpl_01</v>
      </c>
      <c r="F3227" t="str">
        <f>VLOOKUP($C3227,'Look-Ups'!$C$2:$G$32,F$1-2,0)</f>
        <v>Segment_01</v>
      </c>
      <c r="G3227" t="str">
        <f>VLOOKUP($C3227,'Look-Ups'!$C$2:$G$32,G$1-2,0)</f>
        <v>Proc_Type_01</v>
      </c>
      <c r="H3227" t="s">
        <v>235</v>
      </c>
      <c r="I3227">
        <f t="shared" si="117"/>
        <v>2028</v>
      </c>
      <c r="J3227" t="s">
        <v>23</v>
      </c>
    </row>
    <row r="3228" spans="1:10" x14ac:dyDescent="0.25">
      <c r="A3228" t="str">
        <f t="shared" si="118"/>
        <v>Function_01Application_022028</v>
      </c>
      <c r="B3228">
        <v>3225</v>
      </c>
      <c r="C3228" t="s">
        <v>355</v>
      </c>
      <c r="D3228" t="str">
        <f>VLOOKUP($C3228,'Look-Ups'!$C$2:$G$32,D$1-2,0)</f>
        <v>Function_01</v>
      </c>
      <c r="E3228" t="str">
        <f>VLOOKUP($C3228,'Look-Ups'!$C$2:$G$32,E$1-2,0)</f>
        <v>Function_Simpl_01</v>
      </c>
      <c r="F3228" t="str">
        <f>VLOOKUP($C3228,'Look-Ups'!$C$2:$G$32,F$1-2,0)</f>
        <v>Segment_01</v>
      </c>
      <c r="G3228" t="str">
        <f>VLOOKUP($C3228,'Look-Ups'!$C$2:$G$32,G$1-2,0)</f>
        <v>Proc_Type_01</v>
      </c>
      <c r="H3228" t="s">
        <v>191</v>
      </c>
      <c r="I3228">
        <f t="shared" si="117"/>
        <v>2028</v>
      </c>
      <c r="J3228" t="s">
        <v>23</v>
      </c>
    </row>
    <row r="3229" spans="1:10" x14ac:dyDescent="0.25">
      <c r="A3229" t="str">
        <f t="shared" si="118"/>
        <v>Function_01Application_022028</v>
      </c>
      <c r="B3229">
        <v>3226</v>
      </c>
      <c r="C3229" t="s">
        <v>355</v>
      </c>
      <c r="D3229" t="str">
        <f>VLOOKUP($C3229,'Look-Ups'!$C$2:$G$32,D$1-2,0)</f>
        <v>Function_01</v>
      </c>
      <c r="E3229" t="str">
        <f>VLOOKUP($C3229,'Look-Ups'!$C$2:$G$32,E$1-2,0)</f>
        <v>Function_Simpl_01</v>
      </c>
      <c r="F3229" t="str">
        <f>VLOOKUP($C3229,'Look-Ups'!$C$2:$G$32,F$1-2,0)</f>
        <v>Segment_01</v>
      </c>
      <c r="G3229" t="str">
        <f>VLOOKUP($C3229,'Look-Ups'!$C$2:$G$32,G$1-2,0)</f>
        <v>Proc_Type_01</v>
      </c>
      <c r="H3229" t="s">
        <v>174</v>
      </c>
      <c r="I3229">
        <f t="shared" si="117"/>
        <v>2028</v>
      </c>
      <c r="J3229" t="s">
        <v>23</v>
      </c>
    </row>
    <row r="3230" spans="1:10" x14ac:dyDescent="0.25">
      <c r="A3230" t="str">
        <f t="shared" si="118"/>
        <v>Function_01Application_022028</v>
      </c>
      <c r="B3230">
        <v>3227</v>
      </c>
      <c r="C3230" t="s">
        <v>355</v>
      </c>
      <c r="D3230" t="str">
        <f>VLOOKUP($C3230,'Look-Ups'!$C$2:$G$32,D$1-2,0)</f>
        <v>Function_01</v>
      </c>
      <c r="E3230" t="str">
        <f>VLOOKUP($C3230,'Look-Ups'!$C$2:$G$32,E$1-2,0)</f>
        <v>Function_Simpl_01</v>
      </c>
      <c r="F3230" t="str">
        <f>VLOOKUP($C3230,'Look-Ups'!$C$2:$G$32,F$1-2,0)</f>
        <v>Segment_01</v>
      </c>
      <c r="G3230" t="str">
        <f>VLOOKUP($C3230,'Look-Ups'!$C$2:$G$32,G$1-2,0)</f>
        <v>Proc_Type_01</v>
      </c>
      <c r="H3230" t="s">
        <v>218</v>
      </c>
      <c r="I3230">
        <f t="shared" si="117"/>
        <v>2028</v>
      </c>
      <c r="J3230" t="s">
        <v>23</v>
      </c>
    </row>
    <row r="3231" spans="1:10" x14ac:dyDescent="0.25">
      <c r="A3231" t="str">
        <f t="shared" si="118"/>
        <v>Function_01Application_022028</v>
      </c>
      <c r="B3231">
        <v>3228</v>
      </c>
      <c r="C3231" t="s">
        <v>355</v>
      </c>
      <c r="D3231" t="str">
        <f>VLOOKUP($C3231,'Look-Ups'!$C$2:$G$32,D$1-2,0)</f>
        <v>Function_01</v>
      </c>
      <c r="E3231" t="str">
        <f>VLOOKUP($C3231,'Look-Ups'!$C$2:$G$32,E$1-2,0)</f>
        <v>Function_Simpl_01</v>
      </c>
      <c r="F3231" t="str">
        <f>VLOOKUP($C3231,'Look-Ups'!$C$2:$G$32,F$1-2,0)</f>
        <v>Segment_01</v>
      </c>
      <c r="G3231" t="str">
        <f>VLOOKUP($C3231,'Look-Ups'!$C$2:$G$32,G$1-2,0)</f>
        <v>Proc_Type_01</v>
      </c>
      <c r="H3231" t="s">
        <v>181</v>
      </c>
      <c r="I3231">
        <f t="shared" si="117"/>
        <v>2028</v>
      </c>
      <c r="J3231" t="s">
        <v>23</v>
      </c>
    </row>
    <row r="3232" spans="1:10" x14ac:dyDescent="0.25">
      <c r="A3232" t="str">
        <f t="shared" si="118"/>
        <v>Function_01Application_022028</v>
      </c>
      <c r="B3232">
        <v>3229</v>
      </c>
      <c r="C3232" t="s">
        <v>355</v>
      </c>
      <c r="D3232" t="str">
        <f>VLOOKUP($C3232,'Look-Ups'!$C$2:$G$32,D$1-2,0)</f>
        <v>Function_01</v>
      </c>
      <c r="E3232" t="str">
        <f>VLOOKUP($C3232,'Look-Ups'!$C$2:$G$32,E$1-2,0)</f>
        <v>Function_Simpl_01</v>
      </c>
      <c r="F3232" t="str">
        <f>VLOOKUP($C3232,'Look-Ups'!$C$2:$G$32,F$1-2,0)</f>
        <v>Segment_01</v>
      </c>
      <c r="G3232" t="str">
        <f>VLOOKUP($C3232,'Look-Ups'!$C$2:$G$32,G$1-2,0)</f>
        <v>Proc_Type_01</v>
      </c>
      <c r="H3232" t="s">
        <v>177</v>
      </c>
      <c r="I3232">
        <f t="shared" si="117"/>
        <v>2028</v>
      </c>
      <c r="J3232" t="s">
        <v>23</v>
      </c>
    </row>
    <row r="3233" spans="1:10" x14ac:dyDescent="0.25">
      <c r="A3233" t="str">
        <f t="shared" si="118"/>
        <v>Function_01Application_022028</v>
      </c>
      <c r="B3233">
        <v>3230</v>
      </c>
      <c r="C3233" t="s">
        <v>355</v>
      </c>
      <c r="D3233" t="str">
        <f>VLOOKUP($C3233,'Look-Ups'!$C$2:$G$32,D$1-2,0)</f>
        <v>Function_01</v>
      </c>
      <c r="E3233" t="str">
        <f>VLOOKUP($C3233,'Look-Ups'!$C$2:$G$32,E$1-2,0)</f>
        <v>Function_Simpl_01</v>
      </c>
      <c r="F3233" t="str">
        <f>VLOOKUP($C3233,'Look-Ups'!$C$2:$G$32,F$1-2,0)</f>
        <v>Segment_01</v>
      </c>
      <c r="G3233" t="str">
        <f>VLOOKUP($C3233,'Look-Ups'!$C$2:$G$32,G$1-2,0)</f>
        <v>Proc_Type_01</v>
      </c>
      <c r="H3233" t="s">
        <v>204</v>
      </c>
      <c r="I3233">
        <f t="shared" si="117"/>
        <v>2028</v>
      </c>
      <c r="J3233" t="s">
        <v>23</v>
      </c>
    </row>
    <row r="3234" spans="1:10" x14ac:dyDescent="0.25">
      <c r="A3234" t="str">
        <f t="shared" si="118"/>
        <v>Function_01Application_022028</v>
      </c>
      <c r="B3234">
        <v>3231</v>
      </c>
      <c r="C3234" t="s">
        <v>355</v>
      </c>
      <c r="D3234" t="str">
        <f>VLOOKUP($C3234,'Look-Ups'!$C$2:$G$32,D$1-2,0)</f>
        <v>Function_01</v>
      </c>
      <c r="E3234" t="str">
        <f>VLOOKUP($C3234,'Look-Ups'!$C$2:$G$32,E$1-2,0)</f>
        <v>Function_Simpl_01</v>
      </c>
      <c r="F3234" t="str">
        <f>VLOOKUP($C3234,'Look-Ups'!$C$2:$G$32,F$1-2,0)</f>
        <v>Segment_01</v>
      </c>
      <c r="G3234" t="str">
        <f>VLOOKUP($C3234,'Look-Ups'!$C$2:$G$32,G$1-2,0)</f>
        <v>Proc_Type_01</v>
      </c>
      <c r="H3234" t="s">
        <v>244</v>
      </c>
      <c r="I3234">
        <f t="shared" si="117"/>
        <v>2028</v>
      </c>
      <c r="J3234" t="s">
        <v>23</v>
      </c>
    </row>
    <row r="3235" spans="1:10" x14ac:dyDescent="0.25">
      <c r="A3235" t="str">
        <f t="shared" si="118"/>
        <v>Function_01Application_032028</v>
      </c>
      <c r="B3235">
        <v>3232</v>
      </c>
      <c r="C3235" t="s">
        <v>356</v>
      </c>
      <c r="D3235" t="str">
        <f>VLOOKUP($C3235,'Look-Ups'!$C$2:$G$32,D$1-2,0)</f>
        <v>Function_01</v>
      </c>
      <c r="E3235" t="str">
        <f>VLOOKUP($C3235,'Look-Ups'!$C$2:$G$32,E$1-2,0)</f>
        <v>Function_Simpl_01</v>
      </c>
      <c r="F3235" t="str">
        <f>VLOOKUP($C3235,'Look-Ups'!$C$2:$G$32,F$1-2,0)</f>
        <v>Segment_01</v>
      </c>
      <c r="G3235" t="str">
        <f>VLOOKUP($C3235,'Look-Ups'!$C$2:$G$32,G$1-2,0)</f>
        <v>Proc_Type_01</v>
      </c>
      <c r="H3235" t="s">
        <v>195</v>
      </c>
      <c r="I3235">
        <f t="shared" si="117"/>
        <v>2028</v>
      </c>
      <c r="J3235" t="s">
        <v>23</v>
      </c>
    </row>
    <row r="3236" spans="1:10" x14ac:dyDescent="0.25">
      <c r="A3236" t="str">
        <f t="shared" si="118"/>
        <v>Function_01Application_032028</v>
      </c>
      <c r="B3236">
        <v>3233</v>
      </c>
      <c r="C3236" t="s">
        <v>356</v>
      </c>
      <c r="D3236" t="str">
        <f>VLOOKUP($C3236,'Look-Ups'!$C$2:$G$32,D$1-2,0)</f>
        <v>Function_01</v>
      </c>
      <c r="E3236" t="str">
        <f>VLOOKUP($C3236,'Look-Ups'!$C$2:$G$32,E$1-2,0)</f>
        <v>Function_Simpl_01</v>
      </c>
      <c r="F3236" t="str">
        <f>VLOOKUP($C3236,'Look-Ups'!$C$2:$G$32,F$1-2,0)</f>
        <v>Segment_01</v>
      </c>
      <c r="G3236" t="str">
        <f>VLOOKUP($C3236,'Look-Ups'!$C$2:$G$32,G$1-2,0)</f>
        <v>Proc_Type_01</v>
      </c>
      <c r="H3236" t="s">
        <v>161</v>
      </c>
      <c r="I3236">
        <f t="shared" si="117"/>
        <v>2028</v>
      </c>
      <c r="J3236" t="s">
        <v>23</v>
      </c>
    </row>
    <row r="3237" spans="1:10" x14ac:dyDescent="0.25">
      <c r="A3237" t="str">
        <f t="shared" si="118"/>
        <v>Function_01Application_032028</v>
      </c>
      <c r="B3237">
        <v>3234</v>
      </c>
      <c r="C3237" t="s">
        <v>356</v>
      </c>
      <c r="D3237" t="str">
        <f>VLOOKUP($C3237,'Look-Ups'!$C$2:$G$32,D$1-2,0)</f>
        <v>Function_01</v>
      </c>
      <c r="E3237" t="str">
        <f>VLOOKUP($C3237,'Look-Ups'!$C$2:$G$32,E$1-2,0)</f>
        <v>Function_Simpl_01</v>
      </c>
      <c r="F3237" t="str">
        <f>VLOOKUP($C3237,'Look-Ups'!$C$2:$G$32,F$1-2,0)</f>
        <v>Segment_01</v>
      </c>
      <c r="G3237" t="str">
        <f>VLOOKUP($C3237,'Look-Ups'!$C$2:$G$32,G$1-2,0)</f>
        <v>Proc_Type_01</v>
      </c>
      <c r="H3237" t="s">
        <v>190</v>
      </c>
      <c r="I3237">
        <f t="shared" si="117"/>
        <v>2028</v>
      </c>
      <c r="J3237" t="s">
        <v>23</v>
      </c>
    </row>
    <row r="3238" spans="1:10" x14ac:dyDescent="0.25">
      <c r="A3238" t="str">
        <f t="shared" si="118"/>
        <v>Function_01Application_032028</v>
      </c>
      <c r="B3238">
        <v>3235</v>
      </c>
      <c r="C3238" t="s">
        <v>356</v>
      </c>
      <c r="D3238" t="str">
        <f>VLOOKUP($C3238,'Look-Ups'!$C$2:$G$32,D$1-2,0)</f>
        <v>Function_01</v>
      </c>
      <c r="E3238" t="str">
        <f>VLOOKUP($C3238,'Look-Ups'!$C$2:$G$32,E$1-2,0)</f>
        <v>Function_Simpl_01</v>
      </c>
      <c r="F3238" t="str">
        <f>VLOOKUP($C3238,'Look-Ups'!$C$2:$G$32,F$1-2,0)</f>
        <v>Segment_01</v>
      </c>
      <c r="G3238" t="str">
        <f>VLOOKUP($C3238,'Look-Ups'!$C$2:$G$32,G$1-2,0)</f>
        <v>Proc_Type_01</v>
      </c>
      <c r="H3238" t="s">
        <v>206</v>
      </c>
      <c r="I3238">
        <f t="shared" si="117"/>
        <v>2028</v>
      </c>
      <c r="J3238" t="s">
        <v>23</v>
      </c>
    </row>
    <row r="3239" spans="1:10" x14ac:dyDescent="0.25">
      <c r="A3239" t="str">
        <f t="shared" si="118"/>
        <v>Function_01Application_032028</v>
      </c>
      <c r="B3239">
        <v>3236</v>
      </c>
      <c r="C3239" t="s">
        <v>356</v>
      </c>
      <c r="D3239" t="str">
        <f>VLOOKUP($C3239,'Look-Ups'!$C$2:$G$32,D$1-2,0)</f>
        <v>Function_01</v>
      </c>
      <c r="E3239" t="str">
        <f>VLOOKUP($C3239,'Look-Ups'!$C$2:$G$32,E$1-2,0)</f>
        <v>Function_Simpl_01</v>
      </c>
      <c r="F3239" t="str">
        <f>VLOOKUP($C3239,'Look-Ups'!$C$2:$G$32,F$1-2,0)</f>
        <v>Segment_01</v>
      </c>
      <c r="G3239" t="str">
        <f>VLOOKUP($C3239,'Look-Ups'!$C$2:$G$32,G$1-2,0)</f>
        <v>Proc_Type_01</v>
      </c>
      <c r="H3239" t="s">
        <v>164</v>
      </c>
      <c r="I3239">
        <f t="shared" si="117"/>
        <v>2028</v>
      </c>
      <c r="J3239" t="s">
        <v>23</v>
      </c>
    </row>
    <row r="3240" spans="1:10" x14ac:dyDescent="0.25">
      <c r="A3240" t="str">
        <f t="shared" si="118"/>
        <v>Function_01Application_032028</v>
      </c>
      <c r="B3240">
        <v>3237</v>
      </c>
      <c r="C3240" t="s">
        <v>356</v>
      </c>
      <c r="D3240" t="str">
        <f>VLOOKUP($C3240,'Look-Ups'!$C$2:$G$32,D$1-2,0)</f>
        <v>Function_01</v>
      </c>
      <c r="E3240" t="str">
        <f>VLOOKUP($C3240,'Look-Ups'!$C$2:$G$32,E$1-2,0)</f>
        <v>Function_Simpl_01</v>
      </c>
      <c r="F3240" t="str">
        <f>VLOOKUP($C3240,'Look-Ups'!$C$2:$G$32,F$1-2,0)</f>
        <v>Segment_01</v>
      </c>
      <c r="G3240" t="str">
        <f>VLOOKUP($C3240,'Look-Ups'!$C$2:$G$32,G$1-2,0)</f>
        <v>Proc_Type_01</v>
      </c>
      <c r="H3240" t="s">
        <v>160</v>
      </c>
      <c r="I3240">
        <f t="shared" si="117"/>
        <v>2028</v>
      </c>
      <c r="J3240" t="s">
        <v>23</v>
      </c>
    </row>
    <row r="3241" spans="1:10" x14ac:dyDescent="0.25">
      <c r="A3241" t="str">
        <f t="shared" si="118"/>
        <v>Function_01Application_032028</v>
      </c>
      <c r="B3241">
        <v>3238</v>
      </c>
      <c r="C3241" t="s">
        <v>356</v>
      </c>
      <c r="D3241" t="str">
        <f>VLOOKUP($C3241,'Look-Ups'!$C$2:$G$32,D$1-2,0)</f>
        <v>Function_01</v>
      </c>
      <c r="E3241" t="str">
        <f>VLOOKUP($C3241,'Look-Ups'!$C$2:$G$32,E$1-2,0)</f>
        <v>Function_Simpl_01</v>
      </c>
      <c r="F3241" t="str">
        <f>VLOOKUP($C3241,'Look-Ups'!$C$2:$G$32,F$1-2,0)</f>
        <v>Segment_01</v>
      </c>
      <c r="G3241" t="str">
        <f>VLOOKUP($C3241,'Look-Ups'!$C$2:$G$32,G$1-2,0)</f>
        <v>Proc_Type_01</v>
      </c>
      <c r="H3241" t="s">
        <v>182</v>
      </c>
      <c r="I3241">
        <f t="shared" si="117"/>
        <v>2028</v>
      </c>
      <c r="J3241" t="s">
        <v>23</v>
      </c>
    </row>
    <row r="3242" spans="1:10" x14ac:dyDescent="0.25">
      <c r="A3242" t="str">
        <f t="shared" si="118"/>
        <v>Function_01Application_032028</v>
      </c>
      <c r="B3242">
        <v>3239</v>
      </c>
      <c r="C3242" t="s">
        <v>356</v>
      </c>
      <c r="D3242" t="str">
        <f>VLOOKUP($C3242,'Look-Ups'!$C$2:$G$32,D$1-2,0)</f>
        <v>Function_01</v>
      </c>
      <c r="E3242" t="str">
        <f>VLOOKUP($C3242,'Look-Ups'!$C$2:$G$32,E$1-2,0)</f>
        <v>Function_Simpl_01</v>
      </c>
      <c r="F3242" t="str">
        <f>VLOOKUP($C3242,'Look-Ups'!$C$2:$G$32,F$1-2,0)</f>
        <v>Segment_01</v>
      </c>
      <c r="G3242" t="str">
        <f>VLOOKUP($C3242,'Look-Ups'!$C$2:$G$32,G$1-2,0)</f>
        <v>Proc_Type_01</v>
      </c>
      <c r="H3242" t="s">
        <v>212</v>
      </c>
      <c r="I3242">
        <f t="shared" si="117"/>
        <v>2028</v>
      </c>
      <c r="J3242" t="s">
        <v>23</v>
      </c>
    </row>
    <row r="3243" spans="1:10" x14ac:dyDescent="0.25">
      <c r="A3243" t="str">
        <f t="shared" si="118"/>
        <v>Function_01Application_032028</v>
      </c>
      <c r="B3243">
        <v>3240</v>
      </c>
      <c r="C3243" t="s">
        <v>356</v>
      </c>
      <c r="D3243" t="str">
        <f>VLOOKUP($C3243,'Look-Ups'!$C$2:$G$32,D$1-2,0)</f>
        <v>Function_01</v>
      </c>
      <c r="E3243" t="str">
        <f>VLOOKUP($C3243,'Look-Ups'!$C$2:$G$32,E$1-2,0)</f>
        <v>Function_Simpl_01</v>
      </c>
      <c r="F3243" t="str">
        <f>VLOOKUP($C3243,'Look-Ups'!$C$2:$G$32,F$1-2,0)</f>
        <v>Segment_01</v>
      </c>
      <c r="G3243" t="str">
        <f>VLOOKUP($C3243,'Look-Ups'!$C$2:$G$32,G$1-2,0)</f>
        <v>Proc_Type_01</v>
      </c>
      <c r="H3243" t="s">
        <v>179</v>
      </c>
      <c r="I3243">
        <f t="shared" si="117"/>
        <v>2028</v>
      </c>
      <c r="J3243" t="s">
        <v>23</v>
      </c>
    </row>
    <row r="3244" spans="1:10" x14ac:dyDescent="0.25">
      <c r="A3244" t="str">
        <f t="shared" si="118"/>
        <v>Function_01Application_032028</v>
      </c>
      <c r="B3244">
        <v>3241</v>
      </c>
      <c r="C3244" t="s">
        <v>356</v>
      </c>
      <c r="D3244" t="str">
        <f>VLOOKUP($C3244,'Look-Ups'!$C$2:$G$32,D$1-2,0)</f>
        <v>Function_01</v>
      </c>
      <c r="E3244" t="str">
        <f>VLOOKUP($C3244,'Look-Ups'!$C$2:$G$32,E$1-2,0)</f>
        <v>Function_Simpl_01</v>
      </c>
      <c r="F3244" t="str">
        <f>VLOOKUP($C3244,'Look-Ups'!$C$2:$G$32,F$1-2,0)</f>
        <v>Segment_01</v>
      </c>
      <c r="G3244" t="str">
        <f>VLOOKUP($C3244,'Look-Ups'!$C$2:$G$32,G$1-2,0)</f>
        <v>Proc_Type_01</v>
      </c>
      <c r="H3244" t="s">
        <v>167</v>
      </c>
      <c r="I3244">
        <f t="shared" si="117"/>
        <v>2028</v>
      </c>
      <c r="J3244" t="s">
        <v>23</v>
      </c>
    </row>
    <row r="3245" spans="1:10" x14ac:dyDescent="0.25">
      <c r="A3245" t="str">
        <f t="shared" si="118"/>
        <v>Function_01Application_032028</v>
      </c>
      <c r="B3245">
        <v>3242</v>
      </c>
      <c r="C3245" t="s">
        <v>356</v>
      </c>
      <c r="D3245" t="str">
        <f>VLOOKUP($C3245,'Look-Ups'!$C$2:$G$32,D$1-2,0)</f>
        <v>Function_01</v>
      </c>
      <c r="E3245" t="str">
        <f>VLOOKUP($C3245,'Look-Ups'!$C$2:$G$32,E$1-2,0)</f>
        <v>Function_Simpl_01</v>
      </c>
      <c r="F3245" t="str">
        <f>VLOOKUP($C3245,'Look-Ups'!$C$2:$G$32,F$1-2,0)</f>
        <v>Segment_01</v>
      </c>
      <c r="G3245" t="str">
        <f>VLOOKUP($C3245,'Look-Ups'!$C$2:$G$32,G$1-2,0)</f>
        <v>Proc_Type_01</v>
      </c>
      <c r="H3245" t="s">
        <v>235</v>
      </c>
      <c r="I3245">
        <f t="shared" si="117"/>
        <v>2028</v>
      </c>
      <c r="J3245" t="s">
        <v>23</v>
      </c>
    </row>
    <row r="3246" spans="1:10" x14ac:dyDescent="0.25">
      <c r="A3246" t="str">
        <f t="shared" si="118"/>
        <v>Function_01Application_032028</v>
      </c>
      <c r="B3246">
        <v>3243</v>
      </c>
      <c r="C3246" t="s">
        <v>356</v>
      </c>
      <c r="D3246" t="str">
        <f>VLOOKUP($C3246,'Look-Ups'!$C$2:$G$32,D$1-2,0)</f>
        <v>Function_01</v>
      </c>
      <c r="E3246" t="str">
        <f>VLOOKUP($C3246,'Look-Ups'!$C$2:$G$32,E$1-2,0)</f>
        <v>Function_Simpl_01</v>
      </c>
      <c r="F3246" t="str">
        <f>VLOOKUP($C3246,'Look-Ups'!$C$2:$G$32,F$1-2,0)</f>
        <v>Segment_01</v>
      </c>
      <c r="G3246" t="str">
        <f>VLOOKUP($C3246,'Look-Ups'!$C$2:$G$32,G$1-2,0)</f>
        <v>Proc_Type_01</v>
      </c>
      <c r="H3246" t="s">
        <v>191</v>
      </c>
      <c r="I3246">
        <f t="shared" si="117"/>
        <v>2028</v>
      </c>
      <c r="J3246" t="s">
        <v>23</v>
      </c>
    </row>
    <row r="3247" spans="1:10" x14ac:dyDescent="0.25">
      <c r="A3247" t="str">
        <f t="shared" si="118"/>
        <v>Function_01Application_032028</v>
      </c>
      <c r="B3247">
        <v>3244</v>
      </c>
      <c r="C3247" t="s">
        <v>356</v>
      </c>
      <c r="D3247" t="str">
        <f>VLOOKUP($C3247,'Look-Ups'!$C$2:$G$32,D$1-2,0)</f>
        <v>Function_01</v>
      </c>
      <c r="E3247" t="str">
        <f>VLOOKUP($C3247,'Look-Ups'!$C$2:$G$32,E$1-2,0)</f>
        <v>Function_Simpl_01</v>
      </c>
      <c r="F3247" t="str">
        <f>VLOOKUP($C3247,'Look-Ups'!$C$2:$G$32,F$1-2,0)</f>
        <v>Segment_01</v>
      </c>
      <c r="G3247" t="str">
        <f>VLOOKUP($C3247,'Look-Ups'!$C$2:$G$32,G$1-2,0)</f>
        <v>Proc_Type_01</v>
      </c>
      <c r="H3247" t="s">
        <v>174</v>
      </c>
      <c r="I3247">
        <f t="shared" si="117"/>
        <v>2028</v>
      </c>
      <c r="J3247" t="s">
        <v>23</v>
      </c>
    </row>
    <row r="3248" spans="1:10" x14ac:dyDescent="0.25">
      <c r="A3248" t="str">
        <f t="shared" si="118"/>
        <v>Function_01Application_032028</v>
      </c>
      <c r="B3248">
        <v>3245</v>
      </c>
      <c r="C3248" t="s">
        <v>356</v>
      </c>
      <c r="D3248" t="str">
        <f>VLOOKUP($C3248,'Look-Ups'!$C$2:$G$32,D$1-2,0)</f>
        <v>Function_01</v>
      </c>
      <c r="E3248" t="str">
        <f>VLOOKUP($C3248,'Look-Ups'!$C$2:$G$32,E$1-2,0)</f>
        <v>Function_Simpl_01</v>
      </c>
      <c r="F3248" t="str">
        <f>VLOOKUP($C3248,'Look-Ups'!$C$2:$G$32,F$1-2,0)</f>
        <v>Segment_01</v>
      </c>
      <c r="G3248" t="str">
        <f>VLOOKUP($C3248,'Look-Ups'!$C$2:$G$32,G$1-2,0)</f>
        <v>Proc_Type_01</v>
      </c>
      <c r="H3248" t="s">
        <v>218</v>
      </c>
      <c r="I3248">
        <f t="shared" si="117"/>
        <v>2028</v>
      </c>
      <c r="J3248" t="s">
        <v>23</v>
      </c>
    </row>
    <row r="3249" spans="1:10" x14ac:dyDescent="0.25">
      <c r="A3249" t="str">
        <f t="shared" si="118"/>
        <v>Function_01Application_032028</v>
      </c>
      <c r="B3249">
        <v>3246</v>
      </c>
      <c r="C3249" t="s">
        <v>356</v>
      </c>
      <c r="D3249" t="str">
        <f>VLOOKUP($C3249,'Look-Ups'!$C$2:$G$32,D$1-2,0)</f>
        <v>Function_01</v>
      </c>
      <c r="E3249" t="str">
        <f>VLOOKUP($C3249,'Look-Ups'!$C$2:$G$32,E$1-2,0)</f>
        <v>Function_Simpl_01</v>
      </c>
      <c r="F3249" t="str">
        <f>VLOOKUP($C3249,'Look-Ups'!$C$2:$G$32,F$1-2,0)</f>
        <v>Segment_01</v>
      </c>
      <c r="G3249" t="str">
        <f>VLOOKUP($C3249,'Look-Ups'!$C$2:$G$32,G$1-2,0)</f>
        <v>Proc_Type_01</v>
      </c>
      <c r="H3249" t="s">
        <v>181</v>
      </c>
      <c r="I3249">
        <f t="shared" si="117"/>
        <v>2028</v>
      </c>
      <c r="J3249" t="s">
        <v>23</v>
      </c>
    </row>
    <row r="3250" spans="1:10" x14ac:dyDescent="0.25">
      <c r="A3250" t="str">
        <f t="shared" si="118"/>
        <v>Function_01Application_032028</v>
      </c>
      <c r="B3250">
        <v>3247</v>
      </c>
      <c r="C3250" t="s">
        <v>356</v>
      </c>
      <c r="D3250" t="str">
        <f>VLOOKUP($C3250,'Look-Ups'!$C$2:$G$32,D$1-2,0)</f>
        <v>Function_01</v>
      </c>
      <c r="E3250" t="str">
        <f>VLOOKUP($C3250,'Look-Ups'!$C$2:$G$32,E$1-2,0)</f>
        <v>Function_Simpl_01</v>
      </c>
      <c r="F3250" t="str">
        <f>VLOOKUP($C3250,'Look-Ups'!$C$2:$G$32,F$1-2,0)</f>
        <v>Segment_01</v>
      </c>
      <c r="G3250" t="str">
        <f>VLOOKUP($C3250,'Look-Ups'!$C$2:$G$32,G$1-2,0)</f>
        <v>Proc_Type_01</v>
      </c>
      <c r="H3250" t="s">
        <v>177</v>
      </c>
      <c r="I3250">
        <f t="shared" si="117"/>
        <v>2028</v>
      </c>
      <c r="J3250" t="s">
        <v>23</v>
      </c>
    </row>
    <row r="3251" spans="1:10" x14ac:dyDescent="0.25">
      <c r="A3251" t="str">
        <f t="shared" si="118"/>
        <v>Function_01Application_032028</v>
      </c>
      <c r="B3251">
        <v>3248</v>
      </c>
      <c r="C3251" t="s">
        <v>356</v>
      </c>
      <c r="D3251" t="str">
        <f>VLOOKUP($C3251,'Look-Ups'!$C$2:$G$32,D$1-2,0)</f>
        <v>Function_01</v>
      </c>
      <c r="E3251" t="str">
        <f>VLOOKUP($C3251,'Look-Ups'!$C$2:$G$32,E$1-2,0)</f>
        <v>Function_Simpl_01</v>
      </c>
      <c r="F3251" t="str">
        <f>VLOOKUP($C3251,'Look-Ups'!$C$2:$G$32,F$1-2,0)</f>
        <v>Segment_01</v>
      </c>
      <c r="G3251" t="str">
        <f>VLOOKUP($C3251,'Look-Ups'!$C$2:$G$32,G$1-2,0)</f>
        <v>Proc_Type_01</v>
      </c>
      <c r="H3251" t="s">
        <v>204</v>
      </c>
      <c r="I3251">
        <f t="shared" si="117"/>
        <v>2028</v>
      </c>
      <c r="J3251" t="s">
        <v>23</v>
      </c>
    </row>
    <row r="3252" spans="1:10" x14ac:dyDescent="0.25">
      <c r="A3252" t="str">
        <f t="shared" si="118"/>
        <v>Function_01Application_032028</v>
      </c>
      <c r="B3252">
        <v>3249</v>
      </c>
      <c r="C3252" t="s">
        <v>356</v>
      </c>
      <c r="D3252" t="str">
        <f>VLOOKUP($C3252,'Look-Ups'!$C$2:$G$32,D$1-2,0)</f>
        <v>Function_01</v>
      </c>
      <c r="E3252" t="str">
        <f>VLOOKUP($C3252,'Look-Ups'!$C$2:$G$32,E$1-2,0)</f>
        <v>Function_Simpl_01</v>
      </c>
      <c r="F3252" t="str">
        <f>VLOOKUP($C3252,'Look-Ups'!$C$2:$G$32,F$1-2,0)</f>
        <v>Segment_01</v>
      </c>
      <c r="G3252" t="str">
        <f>VLOOKUP($C3252,'Look-Ups'!$C$2:$G$32,G$1-2,0)</f>
        <v>Proc_Type_01</v>
      </c>
      <c r="H3252" t="s">
        <v>244</v>
      </c>
      <c r="I3252">
        <f t="shared" si="117"/>
        <v>2028</v>
      </c>
      <c r="J3252" t="s">
        <v>23</v>
      </c>
    </row>
    <row r="3253" spans="1:10" x14ac:dyDescent="0.25">
      <c r="A3253" t="str">
        <f t="shared" si="118"/>
        <v>Function_02Application_052028</v>
      </c>
      <c r="B3253">
        <v>3250</v>
      </c>
      <c r="C3253" t="s">
        <v>358</v>
      </c>
      <c r="D3253" t="str">
        <f>VLOOKUP($C3253,'Look-Ups'!$C$2:$G$32,D$1-2,0)</f>
        <v>Function_02</v>
      </c>
      <c r="E3253" t="str">
        <f>VLOOKUP($C3253,'Look-Ups'!$C$2:$G$32,E$1-2,0)</f>
        <v>Function_Simpl_02</v>
      </c>
      <c r="F3253" t="str">
        <f>VLOOKUP($C3253,'Look-Ups'!$C$2:$G$32,F$1-2,0)</f>
        <v>Segment_02</v>
      </c>
      <c r="G3253" t="str">
        <f>VLOOKUP($C3253,'Look-Ups'!$C$2:$G$32,G$1-2,0)</f>
        <v>Proc_Type_03</v>
      </c>
      <c r="H3253" t="s">
        <v>215</v>
      </c>
      <c r="I3253">
        <f t="shared" si="117"/>
        <v>2028</v>
      </c>
      <c r="J3253" t="s">
        <v>23</v>
      </c>
    </row>
    <row r="3254" spans="1:10" x14ac:dyDescent="0.25">
      <c r="A3254" t="str">
        <f t="shared" si="118"/>
        <v>Function_02Application_052028</v>
      </c>
      <c r="B3254">
        <v>3251</v>
      </c>
      <c r="C3254" t="s">
        <v>358</v>
      </c>
      <c r="D3254" t="str">
        <f>VLOOKUP($C3254,'Look-Ups'!$C$2:$G$32,D$1-2,0)</f>
        <v>Function_02</v>
      </c>
      <c r="E3254" t="str">
        <f>VLOOKUP($C3254,'Look-Ups'!$C$2:$G$32,E$1-2,0)</f>
        <v>Function_Simpl_02</v>
      </c>
      <c r="F3254" t="str">
        <f>VLOOKUP($C3254,'Look-Ups'!$C$2:$G$32,F$1-2,0)</f>
        <v>Segment_02</v>
      </c>
      <c r="G3254" t="str">
        <f>VLOOKUP($C3254,'Look-Ups'!$C$2:$G$32,G$1-2,0)</f>
        <v>Proc_Type_03</v>
      </c>
      <c r="H3254" t="s">
        <v>190</v>
      </c>
      <c r="I3254">
        <f t="shared" si="117"/>
        <v>2028</v>
      </c>
      <c r="J3254" t="s">
        <v>23</v>
      </c>
    </row>
    <row r="3255" spans="1:10" x14ac:dyDescent="0.25">
      <c r="A3255" t="str">
        <f t="shared" si="118"/>
        <v>Function_02Application_052028</v>
      </c>
      <c r="B3255">
        <v>3252</v>
      </c>
      <c r="C3255" t="s">
        <v>358</v>
      </c>
      <c r="D3255" t="str">
        <f>VLOOKUP($C3255,'Look-Ups'!$C$2:$G$32,D$1-2,0)</f>
        <v>Function_02</v>
      </c>
      <c r="E3255" t="str">
        <f>VLOOKUP($C3255,'Look-Ups'!$C$2:$G$32,E$1-2,0)</f>
        <v>Function_Simpl_02</v>
      </c>
      <c r="F3255" t="str">
        <f>VLOOKUP($C3255,'Look-Ups'!$C$2:$G$32,F$1-2,0)</f>
        <v>Segment_02</v>
      </c>
      <c r="G3255" t="str">
        <f>VLOOKUP($C3255,'Look-Ups'!$C$2:$G$32,G$1-2,0)</f>
        <v>Proc_Type_03</v>
      </c>
      <c r="H3255" t="s">
        <v>182</v>
      </c>
      <c r="I3255">
        <f t="shared" si="117"/>
        <v>2028</v>
      </c>
      <c r="J3255" t="s">
        <v>23</v>
      </c>
    </row>
    <row r="3256" spans="1:10" x14ac:dyDescent="0.25">
      <c r="A3256" t="str">
        <f t="shared" si="118"/>
        <v>Function_02Application_052028</v>
      </c>
      <c r="B3256">
        <v>3253</v>
      </c>
      <c r="C3256" t="s">
        <v>358</v>
      </c>
      <c r="D3256" t="str">
        <f>VLOOKUP($C3256,'Look-Ups'!$C$2:$G$32,D$1-2,0)</f>
        <v>Function_02</v>
      </c>
      <c r="E3256" t="str">
        <f>VLOOKUP($C3256,'Look-Ups'!$C$2:$G$32,E$1-2,0)</f>
        <v>Function_Simpl_02</v>
      </c>
      <c r="F3256" t="str">
        <f>VLOOKUP($C3256,'Look-Ups'!$C$2:$G$32,F$1-2,0)</f>
        <v>Segment_02</v>
      </c>
      <c r="G3256" t="str">
        <f>VLOOKUP($C3256,'Look-Ups'!$C$2:$G$32,G$1-2,0)</f>
        <v>Proc_Type_03</v>
      </c>
      <c r="H3256" t="s">
        <v>196</v>
      </c>
      <c r="I3256">
        <f t="shared" si="117"/>
        <v>2028</v>
      </c>
      <c r="J3256" t="s">
        <v>23</v>
      </c>
    </row>
    <row r="3257" spans="1:10" x14ac:dyDescent="0.25">
      <c r="A3257" t="str">
        <f t="shared" si="118"/>
        <v>Function_02Application_052028</v>
      </c>
      <c r="B3257">
        <v>3254</v>
      </c>
      <c r="C3257" t="s">
        <v>358</v>
      </c>
      <c r="D3257" t="str">
        <f>VLOOKUP($C3257,'Look-Ups'!$C$2:$G$32,D$1-2,0)</f>
        <v>Function_02</v>
      </c>
      <c r="E3257" t="str">
        <f>VLOOKUP($C3257,'Look-Ups'!$C$2:$G$32,E$1-2,0)</f>
        <v>Function_Simpl_02</v>
      </c>
      <c r="F3257" t="str">
        <f>VLOOKUP($C3257,'Look-Ups'!$C$2:$G$32,F$1-2,0)</f>
        <v>Segment_02</v>
      </c>
      <c r="G3257" t="str">
        <f>VLOOKUP($C3257,'Look-Ups'!$C$2:$G$32,G$1-2,0)</f>
        <v>Proc_Type_03</v>
      </c>
      <c r="H3257" t="s">
        <v>199</v>
      </c>
      <c r="I3257">
        <f t="shared" si="117"/>
        <v>2028</v>
      </c>
      <c r="J3257" t="s">
        <v>23</v>
      </c>
    </row>
    <row r="3258" spans="1:10" x14ac:dyDescent="0.25">
      <c r="A3258" t="str">
        <f t="shared" si="118"/>
        <v>Function_02Application_052028</v>
      </c>
      <c r="B3258">
        <v>3255</v>
      </c>
      <c r="C3258" t="s">
        <v>358</v>
      </c>
      <c r="D3258" t="str">
        <f>VLOOKUP($C3258,'Look-Ups'!$C$2:$G$32,D$1-2,0)</f>
        <v>Function_02</v>
      </c>
      <c r="E3258" t="str">
        <f>VLOOKUP($C3258,'Look-Ups'!$C$2:$G$32,E$1-2,0)</f>
        <v>Function_Simpl_02</v>
      </c>
      <c r="F3258" t="str">
        <f>VLOOKUP($C3258,'Look-Ups'!$C$2:$G$32,F$1-2,0)</f>
        <v>Segment_02</v>
      </c>
      <c r="G3258" t="str">
        <f>VLOOKUP($C3258,'Look-Ups'!$C$2:$G$32,G$1-2,0)</f>
        <v>Proc_Type_03</v>
      </c>
      <c r="H3258" t="s">
        <v>183</v>
      </c>
      <c r="I3258">
        <f t="shared" si="117"/>
        <v>2028</v>
      </c>
      <c r="J3258" t="s">
        <v>23</v>
      </c>
    </row>
    <row r="3259" spans="1:10" x14ac:dyDescent="0.25">
      <c r="A3259" t="str">
        <f t="shared" si="118"/>
        <v>Function_02Application_052028</v>
      </c>
      <c r="B3259">
        <v>3256</v>
      </c>
      <c r="C3259" t="s">
        <v>358</v>
      </c>
      <c r="D3259" t="str">
        <f>VLOOKUP($C3259,'Look-Ups'!$C$2:$G$32,D$1-2,0)</f>
        <v>Function_02</v>
      </c>
      <c r="E3259" t="str">
        <f>VLOOKUP($C3259,'Look-Ups'!$C$2:$G$32,E$1-2,0)</f>
        <v>Function_Simpl_02</v>
      </c>
      <c r="F3259" t="str">
        <f>VLOOKUP($C3259,'Look-Ups'!$C$2:$G$32,F$1-2,0)</f>
        <v>Segment_02</v>
      </c>
      <c r="G3259" t="str">
        <f>VLOOKUP($C3259,'Look-Ups'!$C$2:$G$32,G$1-2,0)</f>
        <v>Proc_Type_03</v>
      </c>
      <c r="H3259" t="s">
        <v>161</v>
      </c>
      <c r="I3259">
        <f t="shared" si="117"/>
        <v>2028</v>
      </c>
      <c r="J3259" t="s">
        <v>23</v>
      </c>
    </row>
    <row r="3260" spans="1:10" x14ac:dyDescent="0.25">
      <c r="A3260" t="str">
        <f t="shared" si="118"/>
        <v>Function_02Application_052028</v>
      </c>
      <c r="B3260">
        <v>3257</v>
      </c>
      <c r="C3260" t="s">
        <v>358</v>
      </c>
      <c r="D3260" t="str">
        <f>VLOOKUP($C3260,'Look-Ups'!$C$2:$G$32,D$1-2,0)</f>
        <v>Function_02</v>
      </c>
      <c r="E3260" t="str">
        <f>VLOOKUP($C3260,'Look-Ups'!$C$2:$G$32,E$1-2,0)</f>
        <v>Function_Simpl_02</v>
      </c>
      <c r="F3260" t="str">
        <f>VLOOKUP($C3260,'Look-Ups'!$C$2:$G$32,F$1-2,0)</f>
        <v>Segment_02</v>
      </c>
      <c r="G3260" t="str">
        <f>VLOOKUP($C3260,'Look-Ups'!$C$2:$G$32,G$1-2,0)</f>
        <v>Proc_Type_03</v>
      </c>
      <c r="H3260" t="s">
        <v>172</v>
      </c>
      <c r="I3260">
        <f t="shared" si="117"/>
        <v>2028</v>
      </c>
      <c r="J3260" t="s">
        <v>23</v>
      </c>
    </row>
    <row r="3261" spans="1:10" x14ac:dyDescent="0.25">
      <c r="A3261" t="str">
        <f t="shared" si="118"/>
        <v>Function_02Application_052028</v>
      </c>
      <c r="B3261">
        <v>3258</v>
      </c>
      <c r="C3261" t="s">
        <v>358</v>
      </c>
      <c r="D3261" t="str">
        <f>VLOOKUP($C3261,'Look-Ups'!$C$2:$G$32,D$1-2,0)</f>
        <v>Function_02</v>
      </c>
      <c r="E3261" t="str">
        <f>VLOOKUP($C3261,'Look-Ups'!$C$2:$G$32,E$1-2,0)</f>
        <v>Function_Simpl_02</v>
      </c>
      <c r="F3261" t="str">
        <f>VLOOKUP($C3261,'Look-Ups'!$C$2:$G$32,F$1-2,0)</f>
        <v>Segment_02</v>
      </c>
      <c r="G3261" t="str">
        <f>VLOOKUP($C3261,'Look-Ups'!$C$2:$G$32,G$1-2,0)</f>
        <v>Proc_Type_03</v>
      </c>
      <c r="H3261" t="s">
        <v>174</v>
      </c>
      <c r="I3261">
        <f t="shared" si="117"/>
        <v>2028</v>
      </c>
      <c r="J3261" t="s">
        <v>23</v>
      </c>
    </row>
    <row r="3262" spans="1:10" x14ac:dyDescent="0.25">
      <c r="A3262" t="str">
        <f t="shared" si="118"/>
        <v>Function_02Application_052028</v>
      </c>
      <c r="B3262">
        <v>3259</v>
      </c>
      <c r="C3262" t="s">
        <v>358</v>
      </c>
      <c r="D3262" t="str">
        <f>VLOOKUP($C3262,'Look-Ups'!$C$2:$G$32,D$1-2,0)</f>
        <v>Function_02</v>
      </c>
      <c r="E3262" t="str">
        <f>VLOOKUP($C3262,'Look-Ups'!$C$2:$G$32,E$1-2,0)</f>
        <v>Function_Simpl_02</v>
      </c>
      <c r="F3262" t="str">
        <f>VLOOKUP($C3262,'Look-Ups'!$C$2:$G$32,F$1-2,0)</f>
        <v>Segment_02</v>
      </c>
      <c r="G3262" t="str">
        <f>VLOOKUP($C3262,'Look-Ups'!$C$2:$G$32,G$1-2,0)</f>
        <v>Proc_Type_03</v>
      </c>
      <c r="H3262" t="s">
        <v>175</v>
      </c>
      <c r="I3262">
        <f t="shared" si="117"/>
        <v>2028</v>
      </c>
      <c r="J3262" t="s">
        <v>23</v>
      </c>
    </row>
    <row r="3263" spans="1:10" x14ac:dyDescent="0.25">
      <c r="A3263" t="str">
        <f t="shared" si="118"/>
        <v>Function_02Application_052028</v>
      </c>
      <c r="B3263">
        <v>3260</v>
      </c>
      <c r="C3263" t="s">
        <v>358</v>
      </c>
      <c r="D3263" t="str">
        <f>VLOOKUP($C3263,'Look-Ups'!$C$2:$G$32,D$1-2,0)</f>
        <v>Function_02</v>
      </c>
      <c r="E3263" t="str">
        <f>VLOOKUP($C3263,'Look-Ups'!$C$2:$G$32,E$1-2,0)</f>
        <v>Function_Simpl_02</v>
      </c>
      <c r="F3263" t="str">
        <f>VLOOKUP($C3263,'Look-Ups'!$C$2:$G$32,F$1-2,0)</f>
        <v>Segment_02</v>
      </c>
      <c r="G3263" t="str">
        <f>VLOOKUP($C3263,'Look-Ups'!$C$2:$G$32,G$1-2,0)</f>
        <v>Proc_Type_03</v>
      </c>
      <c r="H3263" t="s">
        <v>226</v>
      </c>
      <c r="I3263">
        <f t="shared" si="117"/>
        <v>2028</v>
      </c>
      <c r="J3263" t="s">
        <v>23</v>
      </c>
    </row>
    <row r="3264" spans="1:10" x14ac:dyDescent="0.25">
      <c r="A3264" t="str">
        <f t="shared" si="118"/>
        <v>Function_02Application_052028</v>
      </c>
      <c r="B3264">
        <v>3261</v>
      </c>
      <c r="C3264" t="s">
        <v>358</v>
      </c>
      <c r="D3264" t="str">
        <f>VLOOKUP($C3264,'Look-Ups'!$C$2:$G$32,D$1-2,0)</f>
        <v>Function_02</v>
      </c>
      <c r="E3264" t="str">
        <f>VLOOKUP($C3264,'Look-Ups'!$C$2:$G$32,E$1-2,0)</f>
        <v>Function_Simpl_02</v>
      </c>
      <c r="F3264" t="str">
        <f>VLOOKUP($C3264,'Look-Ups'!$C$2:$G$32,F$1-2,0)</f>
        <v>Segment_02</v>
      </c>
      <c r="G3264" t="str">
        <f>VLOOKUP($C3264,'Look-Ups'!$C$2:$G$32,G$1-2,0)</f>
        <v>Proc_Type_03</v>
      </c>
      <c r="H3264" t="s">
        <v>227</v>
      </c>
      <c r="I3264">
        <f t="shared" ref="I3264:I3327" si="119">I2909+1</f>
        <v>2028</v>
      </c>
      <c r="J3264" t="s">
        <v>23</v>
      </c>
    </row>
    <row r="3265" spans="1:10" x14ac:dyDescent="0.25">
      <c r="A3265" t="str">
        <f t="shared" si="118"/>
        <v>Function_02Application_052028</v>
      </c>
      <c r="B3265">
        <v>3262</v>
      </c>
      <c r="C3265" t="s">
        <v>358</v>
      </c>
      <c r="D3265" t="str">
        <f>VLOOKUP($C3265,'Look-Ups'!$C$2:$G$32,D$1-2,0)</f>
        <v>Function_02</v>
      </c>
      <c r="E3265" t="str">
        <f>VLOOKUP($C3265,'Look-Ups'!$C$2:$G$32,E$1-2,0)</f>
        <v>Function_Simpl_02</v>
      </c>
      <c r="F3265" t="str">
        <f>VLOOKUP($C3265,'Look-Ups'!$C$2:$G$32,F$1-2,0)</f>
        <v>Segment_02</v>
      </c>
      <c r="G3265" t="str">
        <f>VLOOKUP($C3265,'Look-Ups'!$C$2:$G$32,G$1-2,0)</f>
        <v>Proc_Type_03</v>
      </c>
      <c r="H3265" t="s">
        <v>228</v>
      </c>
      <c r="I3265">
        <f t="shared" si="119"/>
        <v>2028</v>
      </c>
      <c r="J3265" t="s">
        <v>23</v>
      </c>
    </row>
    <row r="3266" spans="1:10" x14ac:dyDescent="0.25">
      <c r="A3266" t="str">
        <f t="shared" si="118"/>
        <v>Function_02Application_052028</v>
      </c>
      <c r="B3266">
        <v>3263</v>
      </c>
      <c r="C3266" t="s">
        <v>358</v>
      </c>
      <c r="D3266" t="str">
        <f>VLOOKUP($C3266,'Look-Ups'!$C$2:$G$32,D$1-2,0)</f>
        <v>Function_02</v>
      </c>
      <c r="E3266" t="str">
        <f>VLOOKUP($C3266,'Look-Ups'!$C$2:$G$32,E$1-2,0)</f>
        <v>Function_Simpl_02</v>
      </c>
      <c r="F3266" t="str">
        <f>VLOOKUP($C3266,'Look-Ups'!$C$2:$G$32,F$1-2,0)</f>
        <v>Segment_02</v>
      </c>
      <c r="G3266" t="str">
        <f>VLOOKUP($C3266,'Look-Ups'!$C$2:$G$32,G$1-2,0)</f>
        <v>Proc_Type_03</v>
      </c>
      <c r="H3266" t="s">
        <v>229</v>
      </c>
      <c r="I3266">
        <f t="shared" si="119"/>
        <v>2028</v>
      </c>
      <c r="J3266" t="s">
        <v>23</v>
      </c>
    </row>
    <row r="3267" spans="1:10" x14ac:dyDescent="0.25">
      <c r="A3267" t="str">
        <f t="shared" si="118"/>
        <v>Function_02Application_052028</v>
      </c>
      <c r="B3267">
        <v>3264</v>
      </c>
      <c r="C3267" t="s">
        <v>358</v>
      </c>
      <c r="D3267" t="str">
        <f>VLOOKUP($C3267,'Look-Ups'!$C$2:$G$32,D$1-2,0)</f>
        <v>Function_02</v>
      </c>
      <c r="E3267" t="str">
        <f>VLOOKUP($C3267,'Look-Ups'!$C$2:$G$32,E$1-2,0)</f>
        <v>Function_Simpl_02</v>
      </c>
      <c r="F3267" t="str">
        <f>VLOOKUP($C3267,'Look-Ups'!$C$2:$G$32,F$1-2,0)</f>
        <v>Segment_02</v>
      </c>
      <c r="G3267" t="str">
        <f>VLOOKUP($C3267,'Look-Ups'!$C$2:$G$32,G$1-2,0)</f>
        <v>Proc_Type_03</v>
      </c>
      <c r="H3267" t="s">
        <v>230</v>
      </c>
      <c r="I3267">
        <f t="shared" si="119"/>
        <v>2028</v>
      </c>
      <c r="J3267" t="s">
        <v>23</v>
      </c>
    </row>
    <row r="3268" spans="1:10" x14ac:dyDescent="0.25">
      <c r="A3268" t="str">
        <f t="shared" si="118"/>
        <v>Function_02Application_052028</v>
      </c>
      <c r="B3268">
        <v>3265</v>
      </c>
      <c r="C3268" t="s">
        <v>358</v>
      </c>
      <c r="D3268" t="str">
        <f>VLOOKUP($C3268,'Look-Ups'!$C$2:$G$32,D$1-2,0)</f>
        <v>Function_02</v>
      </c>
      <c r="E3268" t="str">
        <f>VLOOKUP($C3268,'Look-Ups'!$C$2:$G$32,E$1-2,0)</f>
        <v>Function_Simpl_02</v>
      </c>
      <c r="F3268" t="str">
        <f>VLOOKUP($C3268,'Look-Ups'!$C$2:$G$32,F$1-2,0)</f>
        <v>Segment_02</v>
      </c>
      <c r="G3268" t="str">
        <f>VLOOKUP($C3268,'Look-Ups'!$C$2:$G$32,G$1-2,0)</f>
        <v>Proc_Type_03</v>
      </c>
      <c r="H3268" t="s">
        <v>231</v>
      </c>
      <c r="I3268">
        <f t="shared" si="119"/>
        <v>2028</v>
      </c>
      <c r="J3268" t="s">
        <v>23</v>
      </c>
    </row>
    <row r="3269" spans="1:10" x14ac:dyDescent="0.25">
      <c r="A3269" t="str">
        <f t="shared" ref="A3269:A3332" si="120">D3269&amp;C3269&amp;I3269</f>
        <v>Function_02Application_052028</v>
      </c>
      <c r="B3269">
        <v>3266</v>
      </c>
      <c r="C3269" t="s">
        <v>358</v>
      </c>
      <c r="D3269" t="str">
        <f>VLOOKUP($C3269,'Look-Ups'!$C$2:$G$32,D$1-2,0)</f>
        <v>Function_02</v>
      </c>
      <c r="E3269" t="str">
        <f>VLOOKUP($C3269,'Look-Ups'!$C$2:$G$32,E$1-2,0)</f>
        <v>Function_Simpl_02</v>
      </c>
      <c r="F3269" t="str">
        <f>VLOOKUP($C3269,'Look-Ups'!$C$2:$G$32,F$1-2,0)</f>
        <v>Segment_02</v>
      </c>
      <c r="G3269" t="str">
        <f>VLOOKUP($C3269,'Look-Ups'!$C$2:$G$32,G$1-2,0)</f>
        <v>Proc_Type_03</v>
      </c>
      <c r="H3269" t="s">
        <v>232</v>
      </c>
      <c r="I3269">
        <f t="shared" si="119"/>
        <v>2028</v>
      </c>
      <c r="J3269" t="s">
        <v>23</v>
      </c>
    </row>
    <row r="3270" spans="1:10" x14ac:dyDescent="0.25">
      <c r="A3270" t="str">
        <f t="shared" si="120"/>
        <v>Function_02Application_052028</v>
      </c>
      <c r="B3270">
        <v>3267</v>
      </c>
      <c r="C3270" t="s">
        <v>358</v>
      </c>
      <c r="D3270" t="str">
        <f>VLOOKUP($C3270,'Look-Ups'!$C$2:$G$32,D$1-2,0)</f>
        <v>Function_02</v>
      </c>
      <c r="E3270" t="str">
        <f>VLOOKUP($C3270,'Look-Ups'!$C$2:$G$32,E$1-2,0)</f>
        <v>Function_Simpl_02</v>
      </c>
      <c r="F3270" t="str">
        <f>VLOOKUP($C3270,'Look-Ups'!$C$2:$G$32,F$1-2,0)</f>
        <v>Segment_02</v>
      </c>
      <c r="G3270" t="str">
        <f>VLOOKUP($C3270,'Look-Ups'!$C$2:$G$32,G$1-2,0)</f>
        <v>Proc_Type_03</v>
      </c>
      <c r="H3270" t="s">
        <v>242</v>
      </c>
      <c r="I3270">
        <f t="shared" si="119"/>
        <v>2028</v>
      </c>
      <c r="J3270" t="s">
        <v>23</v>
      </c>
    </row>
    <row r="3271" spans="1:10" x14ac:dyDescent="0.25">
      <c r="A3271" t="str">
        <f t="shared" si="120"/>
        <v>Function_02Application_052028</v>
      </c>
      <c r="B3271">
        <v>3268</v>
      </c>
      <c r="C3271" t="s">
        <v>358</v>
      </c>
      <c r="D3271" t="str">
        <f>VLOOKUP($C3271,'Look-Ups'!$C$2:$G$32,D$1-2,0)</f>
        <v>Function_02</v>
      </c>
      <c r="E3271" t="str">
        <f>VLOOKUP($C3271,'Look-Ups'!$C$2:$G$32,E$1-2,0)</f>
        <v>Function_Simpl_02</v>
      </c>
      <c r="F3271" t="str">
        <f>VLOOKUP($C3271,'Look-Ups'!$C$2:$G$32,F$1-2,0)</f>
        <v>Segment_02</v>
      </c>
      <c r="G3271" t="str">
        <f>VLOOKUP($C3271,'Look-Ups'!$C$2:$G$32,G$1-2,0)</f>
        <v>Proc_Type_03</v>
      </c>
      <c r="H3271" t="s">
        <v>244</v>
      </c>
      <c r="I3271">
        <f t="shared" si="119"/>
        <v>2028</v>
      </c>
      <c r="J3271" t="s">
        <v>23</v>
      </c>
    </row>
    <row r="3272" spans="1:10" x14ac:dyDescent="0.25">
      <c r="A3272" t="str">
        <f t="shared" si="120"/>
        <v>Function_02Application_042028</v>
      </c>
      <c r="B3272">
        <v>3269</v>
      </c>
      <c r="C3272" t="s">
        <v>357</v>
      </c>
      <c r="D3272" t="str">
        <f>VLOOKUP($C3272,'Look-Ups'!$C$2:$G$32,D$1-2,0)</f>
        <v>Function_02</v>
      </c>
      <c r="E3272" t="str">
        <f>VLOOKUP($C3272,'Look-Ups'!$C$2:$G$32,E$1-2,0)</f>
        <v>Function_Simpl_02</v>
      </c>
      <c r="F3272" t="str">
        <f>VLOOKUP($C3272,'Look-Ups'!$C$2:$G$32,F$1-2,0)</f>
        <v>Segment_02</v>
      </c>
      <c r="G3272" t="str">
        <f>VLOOKUP($C3272,'Look-Ups'!$C$2:$G$32,G$1-2,0)</f>
        <v>Proc_Type_02</v>
      </c>
      <c r="H3272" t="s">
        <v>197</v>
      </c>
      <c r="I3272">
        <f t="shared" si="119"/>
        <v>2028</v>
      </c>
      <c r="J3272" t="s">
        <v>23</v>
      </c>
    </row>
    <row r="3273" spans="1:10" x14ac:dyDescent="0.25">
      <c r="A3273" t="str">
        <f t="shared" si="120"/>
        <v>Function_02Application_042028</v>
      </c>
      <c r="B3273">
        <v>3270</v>
      </c>
      <c r="C3273" t="s">
        <v>357</v>
      </c>
      <c r="D3273" t="str">
        <f>VLOOKUP($C3273,'Look-Ups'!$C$2:$G$32,D$1-2,0)</f>
        <v>Function_02</v>
      </c>
      <c r="E3273" t="str">
        <f>VLOOKUP($C3273,'Look-Ups'!$C$2:$G$32,E$1-2,0)</f>
        <v>Function_Simpl_02</v>
      </c>
      <c r="F3273" t="str">
        <f>VLOOKUP($C3273,'Look-Ups'!$C$2:$G$32,F$1-2,0)</f>
        <v>Segment_02</v>
      </c>
      <c r="G3273" t="str">
        <f>VLOOKUP($C3273,'Look-Ups'!$C$2:$G$32,G$1-2,0)</f>
        <v>Proc_Type_02</v>
      </c>
      <c r="H3273" t="s">
        <v>199</v>
      </c>
      <c r="I3273">
        <f t="shared" si="119"/>
        <v>2028</v>
      </c>
      <c r="J3273" t="s">
        <v>23</v>
      </c>
    </row>
    <row r="3274" spans="1:10" x14ac:dyDescent="0.25">
      <c r="A3274" t="str">
        <f t="shared" si="120"/>
        <v>Function_02Application_042028</v>
      </c>
      <c r="B3274">
        <v>3271</v>
      </c>
      <c r="C3274" t="s">
        <v>357</v>
      </c>
      <c r="D3274" t="str">
        <f>VLOOKUP($C3274,'Look-Ups'!$C$2:$G$32,D$1-2,0)</f>
        <v>Function_02</v>
      </c>
      <c r="E3274" t="str">
        <f>VLOOKUP($C3274,'Look-Ups'!$C$2:$G$32,E$1-2,0)</f>
        <v>Function_Simpl_02</v>
      </c>
      <c r="F3274" t="str">
        <f>VLOOKUP($C3274,'Look-Ups'!$C$2:$G$32,F$1-2,0)</f>
        <v>Segment_02</v>
      </c>
      <c r="G3274" t="str">
        <f>VLOOKUP($C3274,'Look-Ups'!$C$2:$G$32,G$1-2,0)</f>
        <v>Proc_Type_02</v>
      </c>
      <c r="H3274" t="s">
        <v>242</v>
      </c>
      <c r="I3274">
        <f t="shared" si="119"/>
        <v>2028</v>
      </c>
      <c r="J3274" t="s">
        <v>23</v>
      </c>
    </row>
    <row r="3275" spans="1:10" x14ac:dyDescent="0.25">
      <c r="A3275" t="str">
        <f t="shared" si="120"/>
        <v>Function_02Application_042028</v>
      </c>
      <c r="B3275">
        <v>3272</v>
      </c>
      <c r="C3275" t="s">
        <v>357</v>
      </c>
      <c r="D3275" t="str">
        <f>VLOOKUP($C3275,'Look-Ups'!$C$2:$G$32,D$1-2,0)</f>
        <v>Function_02</v>
      </c>
      <c r="E3275" t="str">
        <f>VLOOKUP($C3275,'Look-Ups'!$C$2:$G$32,E$1-2,0)</f>
        <v>Function_Simpl_02</v>
      </c>
      <c r="F3275" t="str">
        <f>VLOOKUP($C3275,'Look-Ups'!$C$2:$G$32,F$1-2,0)</f>
        <v>Segment_02</v>
      </c>
      <c r="G3275" t="str">
        <f>VLOOKUP($C3275,'Look-Ups'!$C$2:$G$32,G$1-2,0)</f>
        <v>Proc_Type_02</v>
      </c>
      <c r="H3275" t="s">
        <v>161</v>
      </c>
      <c r="I3275">
        <f t="shared" si="119"/>
        <v>2028</v>
      </c>
      <c r="J3275" t="s">
        <v>23</v>
      </c>
    </row>
    <row r="3276" spans="1:10" x14ac:dyDescent="0.25">
      <c r="A3276" t="str">
        <f t="shared" si="120"/>
        <v>Function_02Application_042028</v>
      </c>
      <c r="B3276">
        <v>3273</v>
      </c>
      <c r="C3276" t="s">
        <v>357</v>
      </c>
      <c r="D3276" t="str">
        <f>VLOOKUP($C3276,'Look-Ups'!$C$2:$G$32,D$1-2,0)</f>
        <v>Function_02</v>
      </c>
      <c r="E3276" t="str">
        <f>VLOOKUP($C3276,'Look-Ups'!$C$2:$G$32,E$1-2,0)</f>
        <v>Function_Simpl_02</v>
      </c>
      <c r="F3276" t="str">
        <f>VLOOKUP($C3276,'Look-Ups'!$C$2:$G$32,F$1-2,0)</f>
        <v>Segment_02</v>
      </c>
      <c r="G3276" t="str">
        <f>VLOOKUP($C3276,'Look-Ups'!$C$2:$G$32,G$1-2,0)</f>
        <v>Proc_Type_02</v>
      </c>
      <c r="H3276" t="s">
        <v>219</v>
      </c>
      <c r="I3276">
        <f t="shared" si="119"/>
        <v>2028</v>
      </c>
      <c r="J3276" t="s">
        <v>23</v>
      </c>
    </row>
    <row r="3277" spans="1:10" x14ac:dyDescent="0.25">
      <c r="A3277" t="str">
        <f t="shared" si="120"/>
        <v>Function_02Application_042028</v>
      </c>
      <c r="B3277">
        <v>3274</v>
      </c>
      <c r="C3277" t="s">
        <v>357</v>
      </c>
      <c r="D3277" t="str">
        <f>VLOOKUP($C3277,'Look-Ups'!$C$2:$G$32,D$1-2,0)</f>
        <v>Function_02</v>
      </c>
      <c r="E3277" t="str">
        <f>VLOOKUP($C3277,'Look-Ups'!$C$2:$G$32,E$1-2,0)</f>
        <v>Function_Simpl_02</v>
      </c>
      <c r="F3277" t="str">
        <f>VLOOKUP($C3277,'Look-Ups'!$C$2:$G$32,F$1-2,0)</f>
        <v>Segment_02</v>
      </c>
      <c r="G3277" t="str">
        <f>VLOOKUP($C3277,'Look-Ups'!$C$2:$G$32,G$1-2,0)</f>
        <v>Proc_Type_02</v>
      </c>
      <c r="H3277" t="s">
        <v>190</v>
      </c>
      <c r="I3277">
        <f t="shared" si="119"/>
        <v>2028</v>
      </c>
      <c r="J3277" t="s">
        <v>23</v>
      </c>
    </row>
    <row r="3278" spans="1:10" x14ac:dyDescent="0.25">
      <c r="A3278" t="str">
        <f t="shared" si="120"/>
        <v>Function_02Application_042028</v>
      </c>
      <c r="B3278">
        <v>3275</v>
      </c>
      <c r="C3278" t="s">
        <v>357</v>
      </c>
      <c r="D3278" t="str">
        <f>VLOOKUP($C3278,'Look-Ups'!$C$2:$G$32,D$1-2,0)</f>
        <v>Function_02</v>
      </c>
      <c r="E3278" t="str">
        <f>VLOOKUP($C3278,'Look-Ups'!$C$2:$G$32,E$1-2,0)</f>
        <v>Function_Simpl_02</v>
      </c>
      <c r="F3278" t="str">
        <f>VLOOKUP($C3278,'Look-Ups'!$C$2:$G$32,F$1-2,0)</f>
        <v>Segment_02</v>
      </c>
      <c r="G3278" t="str">
        <f>VLOOKUP($C3278,'Look-Ups'!$C$2:$G$32,G$1-2,0)</f>
        <v>Proc_Type_02</v>
      </c>
      <c r="H3278" t="s">
        <v>182</v>
      </c>
      <c r="I3278">
        <f t="shared" si="119"/>
        <v>2028</v>
      </c>
      <c r="J3278" t="s">
        <v>23</v>
      </c>
    </row>
    <row r="3279" spans="1:10" x14ac:dyDescent="0.25">
      <c r="A3279" t="str">
        <f t="shared" si="120"/>
        <v>Function_02Application_042028</v>
      </c>
      <c r="B3279">
        <v>3276</v>
      </c>
      <c r="C3279" t="s">
        <v>357</v>
      </c>
      <c r="D3279" t="str">
        <f>VLOOKUP($C3279,'Look-Ups'!$C$2:$G$32,D$1-2,0)</f>
        <v>Function_02</v>
      </c>
      <c r="E3279" t="str">
        <f>VLOOKUP($C3279,'Look-Ups'!$C$2:$G$32,E$1-2,0)</f>
        <v>Function_Simpl_02</v>
      </c>
      <c r="F3279" t="str">
        <f>VLOOKUP($C3279,'Look-Ups'!$C$2:$G$32,F$1-2,0)</f>
        <v>Segment_02</v>
      </c>
      <c r="G3279" t="str">
        <f>VLOOKUP($C3279,'Look-Ups'!$C$2:$G$32,G$1-2,0)</f>
        <v>Proc_Type_02</v>
      </c>
      <c r="H3279" t="s">
        <v>183</v>
      </c>
      <c r="I3279">
        <f t="shared" si="119"/>
        <v>2028</v>
      </c>
      <c r="J3279" t="s">
        <v>23</v>
      </c>
    </row>
    <row r="3280" spans="1:10" x14ac:dyDescent="0.25">
      <c r="A3280" t="str">
        <f t="shared" si="120"/>
        <v>Function_02Application_042028</v>
      </c>
      <c r="B3280">
        <v>3277</v>
      </c>
      <c r="C3280" t="s">
        <v>357</v>
      </c>
      <c r="D3280" t="str">
        <f>VLOOKUP($C3280,'Look-Ups'!$C$2:$G$32,D$1-2,0)</f>
        <v>Function_02</v>
      </c>
      <c r="E3280" t="str">
        <f>VLOOKUP($C3280,'Look-Ups'!$C$2:$G$32,E$1-2,0)</f>
        <v>Function_Simpl_02</v>
      </c>
      <c r="F3280" t="str">
        <f>VLOOKUP($C3280,'Look-Ups'!$C$2:$G$32,F$1-2,0)</f>
        <v>Segment_02</v>
      </c>
      <c r="G3280" t="str">
        <f>VLOOKUP($C3280,'Look-Ups'!$C$2:$G$32,G$1-2,0)</f>
        <v>Proc_Type_02</v>
      </c>
      <c r="H3280" t="s">
        <v>174</v>
      </c>
      <c r="I3280">
        <f t="shared" si="119"/>
        <v>2028</v>
      </c>
      <c r="J3280" t="s">
        <v>23</v>
      </c>
    </row>
    <row r="3281" spans="1:10" x14ac:dyDescent="0.25">
      <c r="A3281" t="str">
        <f t="shared" si="120"/>
        <v>Function_02Application_042028</v>
      </c>
      <c r="B3281">
        <v>3278</v>
      </c>
      <c r="C3281" t="s">
        <v>357</v>
      </c>
      <c r="D3281" t="str">
        <f>VLOOKUP($C3281,'Look-Ups'!$C$2:$G$32,D$1-2,0)</f>
        <v>Function_02</v>
      </c>
      <c r="E3281" t="str">
        <f>VLOOKUP($C3281,'Look-Ups'!$C$2:$G$32,E$1-2,0)</f>
        <v>Function_Simpl_02</v>
      </c>
      <c r="F3281" t="str">
        <f>VLOOKUP($C3281,'Look-Ups'!$C$2:$G$32,F$1-2,0)</f>
        <v>Segment_02</v>
      </c>
      <c r="G3281" t="str">
        <f>VLOOKUP($C3281,'Look-Ups'!$C$2:$G$32,G$1-2,0)</f>
        <v>Proc_Type_02</v>
      </c>
      <c r="H3281" t="s">
        <v>185</v>
      </c>
      <c r="I3281">
        <f t="shared" si="119"/>
        <v>2028</v>
      </c>
      <c r="J3281" t="s">
        <v>23</v>
      </c>
    </row>
    <row r="3282" spans="1:10" x14ac:dyDescent="0.25">
      <c r="A3282" t="str">
        <f t="shared" si="120"/>
        <v>Function_02Application_042028</v>
      </c>
      <c r="B3282">
        <v>3279</v>
      </c>
      <c r="C3282" t="s">
        <v>357</v>
      </c>
      <c r="D3282" t="str">
        <f>VLOOKUP($C3282,'Look-Ups'!$C$2:$G$32,D$1-2,0)</f>
        <v>Function_02</v>
      </c>
      <c r="E3282" t="str">
        <f>VLOOKUP($C3282,'Look-Ups'!$C$2:$G$32,E$1-2,0)</f>
        <v>Function_Simpl_02</v>
      </c>
      <c r="F3282" t="str">
        <f>VLOOKUP($C3282,'Look-Ups'!$C$2:$G$32,F$1-2,0)</f>
        <v>Segment_02</v>
      </c>
      <c r="G3282" t="str">
        <f>VLOOKUP($C3282,'Look-Ups'!$C$2:$G$32,G$1-2,0)</f>
        <v>Proc_Type_02</v>
      </c>
      <c r="H3282" t="s">
        <v>188</v>
      </c>
      <c r="I3282">
        <f t="shared" si="119"/>
        <v>2028</v>
      </c>
      <c r="J3282" t="s">
        <v>23</v>
      </c>
    </row>
    <row r="3283" spans="1:10" x14ac:dyDescent="0.25">
      <c r="A3283" t="str">
        <f t="shared" si="120"/>
        <v>Function_02Application_042028</v>
      </c>
      <c r="B3283">
        <v>3280</v>
      </c>
      <c r="C3283" t="s">
        <v>357</v>
      </c>
      <c r="D3283" t="str">
        <f>VLOOKUP($C3283,'Look-Ups'!$C$2:$G$32,D$1-2,0)</f>
        <v>Function_02</v>
      </c>
      <c r="E3283" t="str">
        <f>VLOOKUP($C3283,'Look-Ups'!$C$2:$G$32,E$1-2,0)</f>
        <v>Function_Simpl_02</v>
      </c>
      <c r="F3283" t="str">
        <f>VLOOKUP($C3283,'Look-Ups'!$C$2:$G$32,F$1-2,0)</f>
        <v>Segment_02</v>
      </c>
      <c r="G3283" t="str">
        <f>VLOOKUP($C3283,'Look-Ups'!$C$2:$G$32,G$1-2,0)</f>
        <v>Proc_Type_02</v>
      </c>
      <c r="H3283" t="s">
        <v>213</v>
      </c>
      <c r="I3283">
        <f t="shared" si="119"/>
        <v>2028</v>
      </c>
      <c r="J3283" t="s">
        <v>23</v>
      </c>
    </row>
    <row r="3284" spans="1:10" x14ac:dyDescent="0.25">
      <c r="A3284" t="str">
        <f t="shared" si="120"/>
        <v>Function_02Application_042028</v>
      </c>
      <c r="B3284">
        <v>3281</v>
      </c>
      <c r="C3284" t="s">
        <v>357</v>
      </c>
      <c r="D3284" t="str">
        <f>VLOOKUP($C3284,'Look-Ups'!$C$2:$G$32,D$1-2,0)</f>
        <v>Function_02</v>
      </c>
      <c r="E3284" t="str">
        <f>VLOOKUP($C3284,'Look-Ups'!$C$2:$G$32,E$1-2,0)</f>
        <v>Function_Simpl_02</v>
      </c>
      <c r="F3284" t="str">
        <f>VLOOKUP($C3284,'Look-Ups'!$C$2:$G$32,F$1-2,0)</f>
        <v>Segment_02</v>
      </c>
      <c r="G3284" t="str">
        <f>VLOOKUP($C3284,'Look-Ups'!$C$2:$G$32,G$1-2,0)</f>
        <v>Proc_Type_02</v>
      </c>
      <c r="H3284" t="s">
        <v>215</v>
      </c>
      <c r="I3284">
        <f t="shared" si="119"/>
        <v>2028</v>
      </c>
      <c r="J3284" t="s">
        <v>23</v>
      </c>
    </row>
    <row r="3285" spans="1:10" x14ac:dyDescent="0.25">
      <c r="A3285" t="str">
        <f t="shared" si="120"/>
        <v>Function_02Application_042028</v>
      </c>
      <c r="B3285">
        <v>3282</v>
      </c>
      <c r="C3285" t="s">
        <v>357</v>
      </c>
      <c r="D3285" t="str">
        <f>VLOOKUP($C3285,'Look-Ups'!$C$2:$G$32,D$1-2,0)</f>
        <v>Function_02</v>
      </c>
      <c r="E3285" t="str">
        <f>VLOOKUP($C3285,'Look-Ups'!$C$2:$G$32,E$1-2,0)</f>
        <v>Function_Simpl_02</v>
      </c>
      <c r="F3285" t="str">
        <f>VLOOKUP($C3285,'Look-Ups'!$C$2:$G$32,F$1-2,0)</f>
        <v>Segment_02</v>
      </c>
      <c r="G3285" t="str">
        <f>VLOOKUP($C3285,'Look-Ups'!$C$2:$G$32,G$1-2,0)</f>
        <v>Proc_Type_02</v>
      </c>
      <c r="H3285" t="s">
        <v>240</v>
      </c>
      <c r="I3285">
        <f t="shared" si="119"/>
        <v>2028</v>
      </c>
      <c r="J3285" t="s">
        <v>23</v>
      </c>
    </row>
    <row r="3286" spans="1:10" x14ac:dyDescent="0.25">
      <c r="A3286" t="str">
        <f t="shared" si="120"/>
        <v>Function_02Application_042028</v>
      </c>
      <c r="B3286">
        <v>3283</v>
      </c>
      <c r="C3286" t="s">
        <v>357</v>
      </c>
      <c r="D3286" t="str">
        <f>VLOOKUP($C3286,'Look-Ups'!$C$2:$G$32,D$1-2,0)</f>
        <v>Function_02</v>
      </c>
      <c r="E3286" t="str">
        <f>VLOOKUP($C3286,'Look-Ups'!$C$2:$G$32,E$1-2,0)</f>
        <v>Function_Simpl_02</v>
      </c>
      <c r="F3286" t="str">
        <f>VLOOKUP($C3286,'Look-Ups'!$C$2:$G$32,F$1-2,0)</f>
        <v>Segment_02</v>
      </c>
      <c r="G3286" t="str">
        <f>VLOOKUP($C3286,'Look-Ups'!$C$2:$G$32,G$1-2,0)</f>
        <v>Proc_Type_02</v>
      </c>
      <c r="H3286" t="s">
        <v>167</v>
      </c>
      <c r="I3286">
        <f t="shared" si="119"/>
        <v>2028</v>
      </c>
      <c r="J3286" t="s">
        <v>23</v>
      </c>
    </row>
    <row r="3287" spans="1:10" x14ac:dyDescent="0.25">
      <c r="A3287" t="str">
        <f t="shared" si="120"/>
        <v>Function_02Application_042028</v>
      </c>
      <c r="B3287">
        <v>3284</v>
      </c>
      <c r="C3287" t="s">
        <v>357</v>
      </c>
      <c r="D3287" t="str">
        <f>VLOOKUP($C3287,'Look-Ups'!$C$2:$G$32,D$1-2,0)</f>
        <v>Function_02</v>
      </c>
      <c r="E3287" t="str">
        <f>VLOOKUP($C3287,'Look-Ups'!$C$2:$G$32,E$1-2,0)</f>
        <v>Function_Simpl_02</v>
      </c>
      <c r="F3287" t="str">
        <f>VLOOKUP($C3287,'Look-Ups'!$C$2:$G$32,F$1-2,0)</f>
        <v>Segment_02</v>
      </c>
      <c r="G3287" t="str">
        <f>VLOOKUP($C3287,'Look-Ups'!$C$2:$G$32,G$1-2,0)</f>
        <v>Proc_Type_02</v>
      </c>
      <c r="H3287" t="s">
        <v>170</v>
      </c>
      <c r="I3287">
        <f t="shared" si="119"/>
        <v>2028</v>
      </c>
      <c r="J3287" t="s">
        <v>23</v>
      </c>
    </row>
    <row r="3288" spans="1:10" x14ac:dyDescent="0.25">
      <c r="A3288" t="str">
        <f t="shared" si="120"/>
        <v>Function_02Application_042028</v>
      </c>
      <c r="B3288">
        <v>3285</v>
      </c>
      <c r="C3288" t="s">
        <v>357</v>
      </c>
      <c r="D3288" t="str">
        <f>VLOOKUP($C3288,'Look-Ups'!$C$2:$G$32,D$1-2,0)</f>
        <v>Function_02</v>
      </c>
      <c r="E3288" t="str">
        <f>VLOOKUP($C3288,'Look-Ups'!$C$2:$G$32,E$1-2,0)</f>
        <v>Function_Simpl_02</v>
      </c>
      <c r="F3288" t="str">
        <f>VLOOKUP($C3288,'Look-Ups'!$C$2:$G$32,F$1-2,0)</f>
        <v>Segment_02</v>
      </c>
      <c r="G3288" t="str">
        <f>VLOOKUP($C3288,'Look-Ups'!$C$2:$G$32,G$1-2,0)</f>
        <v>Proc_Type_02</v>
      </c>
      <c r="H3288" t="s">
        <v>186</v>
      </c>
      <c r="I3288">
        <f t="shared" si="119"/>
        <v>2028</v>
      </c>
      <c r="J3288" t="s">
        <v>23</v>
      </c>
    </row>
    <row r="3289" spans="1:10" x14ac:dyDescent="0.25">
      <c r="A3289" t="str">
        <f t="shared" si="120"/>
        <v>Function_02Application_042028</v>
      </c>
      <c r="B3289">
        <v>3286</v>
      </c>
      <c r="C3289" t="s">
        <v>357</v>
      </c>
      <c r="D3289" t="str">
        <f>VLOOKUP($C3289,'Look-Ups'!$C$2:$G$32,D$1-2,0)</f>
        <v>Function_02</v>
      </c>
      <c r="E3289" t="str">
        <f>VLOOKUP($C3289,'Look-Ups'!$C$2:$G$32,E$1-2,0)</f>
        <v>Function_Simpl_02</v>
      </c>
      <c r="F3289" t="str">
        <f>VLOOKUP($C3289,'Look-Ups'!$C$2:$G$32,F$1-2,0)</f>
        <v>Segment_02</v>
      </c>
      <c r="G3289" t="str">
        <f>VLOOKUP($C3289,'Look-Ups'!$C$2:$G$32,G$1-2,0)</f>
        <v>Proc_Type_02</v>
      </c>
      <c r="H3289" t="s">
        <v>233</v>
      </c>
      <c r="I3289">
        <f t="shared" si="119"/>
        <v>2028</v>
      </c>
      <c r="J3289" t="s">
        <v>23</v>
      </c>
    </row>
    <row r="3290" spans="1:10" x14ac:dyDescent="0.25">
      <c r="A3290" t="str">
        <f t="shared" si="120"/>
        <v>Function_02Application_042028</v>
      </c>
      <c r="B3290">
        <v>3287</v>
      </c>
      <c r="C3290" t="s">
        <v>357</v>
      </c>
      <c r="D3290" t="str">
        <f>VLOOKUP($C3290,'Look-Ups'!$C$2:$G$32,D$1-2,0)</f>
        <v>Function_02</v>
      </c>
      <c r="E3290" t="str">
        <f>VLOOKUP($C3290,'Look-Ups'!$C$2:$G$32,E$1-2,0)</f>
        <v>Function_Simpl_02</v>
      </c>
      <c r="F3290" t="str">
        <f>VLOOKUP($C3290,'Look-Ups'!$C$2:$G$32,F$1-2,0)</f>
        <v>Segment_02</v>
      </c>
      <c r="G3290" t="str">
        <f>VLOOKUP($C3290,'Look-Ups'!$C$2:$G$32,G$1-2,0)</f>
        <v>Proc_Type_02</v>
      </c>
      <c r="H3290" t="s">
        <v>212</v>
      </c>
      <c r="I3290">
        <f t="shared" si="119"/>
        <v>2028</v>
      </c>
      <c r="J3290" t="s">
        <v>23</v>
      </c>
    </row>
    <row r="3291" spans="1:10" x14ac:dyDescent="0.25">
      <c r="A3291" t="str">
        <f t="shared" si="120"/>
        <v>Function_02Application_042028</v>
      </c>
      <c r="B3291">
        <v>3288</v>
      </c>
      <c r="C3291" t="s">
        <v>357</v>
      </c>
      <c r="D3291" t="str">
        <f>VLOOKUP($C3291,'Look-Ups'!$C$2:$G$32,D$1-2,0)</f>
        <v>Function_02</v>
      </c>
      <c r="E3291" t="str">
        <f>VLOOKUP($C3291,'Look-Ups'!$C$2:$G$32,E$1-2,0)</f>
        <v>Function_Simpl_02</v>
      </c>
      <c r="F3291" t="str">
        <f>VLOOKUP($C3291,'Look-Ups'!$C$2:$G$32,F$1-2,0)</f>
        <v>Segment_02</v>
      </c>
      <c r="G3291" t="str">
        <f>VLOOKUP($C3291,'Look-Ups'!$C$2:$G$32,G$1-2,0)</f>
        <v>Proc_Type_02</v>
      </c>
      <c r="H3291" t="s">
        <v>179</v>
      </c>
      <c r="I3291">
        <f t="shared" si="119"/>
        <v>2028</v>
      </c>
      <c r="J3291" t="s">
        <v>23</v>
      </c>
    </row>
    <row r="3292" spans="1:10" x14ac:dyDescent="0.25">
      <c r="A3292" t="str">
        <f t="shared" si="120"/>
        <v>Function_02Application_042028</v>
      </c>
      <c r="B3292">
        <v>3289</v>
      </c>
      <c r="C3292" t="s">
        <v>357</v>
      </c>
      <c r="D3292" t="str">
        <f>VLOOKUP($C3292,'Look-Ups'!$C$2:$G$32,D$1-2,0)</f>
        <v>Function_02</v>
      </c>
      <c r="E3292" t="str">
        <f>VLOOKUP($C3292,'Look-Ups'!$C$2:$G$32,E$1-2,0)</f>
        <v>Function_Simpl_02</v>
      </c>
      <c r="F3292" t="str">
        <f>VLOOKUP($C3292,'Look-Ups'!$C$2:$G$32,F$1-2,0)</f>
        <v>Segment_02</v>
      </c>
      <c r="G3292" t="str">
        <f>VLOOKUP($C3292,'Look-Ups'!$C$2:$G$32,G$1-2,0)</f>
        <v>Proc_Type_02</v>
      </c>
      <c r="H3292" t="s">
        <v>160</v>
      </c>
      <c r="I3292">
        <f t="shared" si="119"/>
        <v>2028</v>
      </c>
      <c r="J3292" t="s">
        <v>23</v>
      </c>
    </row>
    <row r="3293" spans="1:10" x14ac:dyDescent="0.25">
      <c r="A3293" t="str">
        <f t="shared" si="120"/>
        <v>Function_02Application_042028</v>
      </c>
      <c r="B3293">
        <v>3290</v>
      </c>
      <c r="C3293" t="s">
        <v>357</v>
      </c>
      <c r="D3293" t="str">
        <f>VLOOKUP($C3293,'Look-Ups'!$C$2:$G$32,D$1-2,0)</f>
        <v>Function_02</v>
      </c>
      <c r="E3293" t="str">
        <f>VLOOKUP($C3293,'Look-Ups'!$C$2:$G$32,E$1-2,0)</f>
        <v>Function_Simpl_02</v>
      </c>
      <c r="F3293" t="str">
        <f>VLOOKUP($C3293,'Look-Ups'!$C$2:$G$32,F$1-2,0)</f>
        <v>Segment_02</v>
      </c>
      <c r="G3293" t="str">
        <f>VLOOKUP($C3293,'Look-Ups'!$C$2:$G$32,G$1-2,0)</f>
        <v>Proc_Type_02</v>
      </c>
      <c r="H3293" t="s">
        <v>187</v>
      </c>
      <c r="I3293">
        <f t="shared" si="119"/>
        <v>2028</v>
      </c>
      <c r="J3293" t="s">
        <v>23</v>
      </c>
    </row>
    <row r="3294" spans="1:10" x14ac:dyDescent="0.25">
      <c r="A3294" t="str">
        <f t="shared" si="120"/>
        <v>Function_02Application_042028</v>
      </c>
      <c r="B3294">
        <v>3291</v>
      </c>
      <c r="C3294" t="s">
        <v>357</v>
      </c>
      <c r="D3294" t="str">
        <f>VLOOKUP($C3294,'Look-Ups'!$C$2:$G$32,D$1-2,0)</f>
        <v>Function_02</v>
      </c>
      <c r="E3294" t="str">
        <f>VLOOKUP($C3294,'Look-Ups'!$C$2:$G$32,E$1-2,0)</f>
        <v>Function_Simpl_02</v>
      </c>
      <c r="F3294" t="str">
        <f>VLOOKUP($C3294,'Look-Ups'!$C$2:$G$32,F$1-2,0)</f>
        <v>Segment_02</v>
      </c>
      <c r="G3294" t="str">
        <f>VLOOKUP($C3294,'Look-Ups'!$C$2:$G$32,G$1-2,0)</f>
        <v>Proc_Type_02</v>
      </c>
      <c r="H3294" t="s">
        <v>172</v>
      </c>
      <c r="I3294">
        <f t="shared" si="119"/>
        <v>2028</v>
      </c>
      <c r="J3294" t="s">
        <v>23</v>
      </c>
    </row>
    <row r="3295" spans="1:10" x14ac:dyDescent="0.25">
      <c r="A3295" t="str">
        <f t="shared" si="120"/>
        <v>Function_02Application_042028</v>
      </c>
      <c r="B3295">
        <v>3292</v>
      </c>
      <c r="C3295" t="s">
        <v>357</v>
      </c>
      <c r="D3295" t="str">
        <f>VLOOKUP($C3295,'Look-Ups'!$C$2:$G$32,D$1-2,0)</f>
        <v>Function_02</v>
      </c>
      <c r="E3295" t="str">
        <f>VLOOKUP($C3295,'Look-Ups'!$C$2:$G$32,E$1-2,0)</f>
        <v>Function_Simpl_02</v>
      </c>
      <c r="F3295" t="str">
        <f>VLOOKUP($C3295,'Look-Ups'!$C$2:$G$32,F$1-2,0)</f>
        <v>Segment_02</v>
      </c>
      <c r="G3295" t="str">
        <f>VLOOKUP($C3295,'Look-Ups'!$C$2:$G$32,G$1-2,0)</f>
        <v>Proc_Type_02</v>
      </c>
      <c r="H3295" t="s">
        <v>159</v>
      </c>
      <c r="I3295">
        <f t="shared" si="119"/>
        <v>2028</v>
      </c>
      <c r="J3295" t="s">
        <v>23</v>
      </c>
    </row>
    <row r="3296" spans="1:10" x14ac:dyDescent="0.25">
      <c r="A3296" t="str">
        <f t="shared" si="120"/>
        <v>Function_02Application_042028</v>
      </c>
      <c r="B3296">
        <v>3293</v>
      </c>
      <c r="C3296" t="s">
        <v>357</v>
      </c>
      <c r="D3296" t="str">
        <f>VLOOKUP($C3296,'Look-Ups'!$C$2:$G$32,D$1-2,0)</f>
        <v>Function_02</v>
      </c>
      <c r="E3296" t="str">
        <f>VLOOKUP($C3296,'Look-Ups'!$C$2:$G$32,E$1-2,0)</f>
        <v>Function_Simpl_02</v>
      </c>
      <c r="F3296" t="str">
        <f>VLOOKUP($C3296,'Look-Ups'!$C$2:$G$32,F$1-2,0)</f>
        <v>Segment_02</v>
      </c>
      <c r="G3296" t="str">
        <f>VLOOKUP($C3296,'Look-Ups'!$C$2:$G$32,G$1-2,0)</f>
        <v>Proc_Type_02</v>
      </c>
      <c r="H3296" t="s">
        <v>235</v>
      </c>
      <c r="I3296">
        <f t="shared" si="119"/>
        <v>2028</v>
      </c>
      <c r="J3296" t="s">
        <v>23</v>
      </c>
    </row>
    <row r="3297" spans="1:10" x14ac:dyDescent="0.25">
      <c r="A3297" t="str">
        <f t="shared" si="120"/>
        <v>Function_02Application_042028</v>
      </c>
      <c r="B3297">
        <v>3294</v>
      </c>
      <c r="C3297" t="s">
        <v>357</v>
      </c>
      <c r="D3297" t="str">
        <f>VLOOKUP($C3297,'Look-Ups'!$C$2:$G$32,D$1-2,0)</f>
        <v>Function_02</v>
      </c>
      <c r="E3297" t="str">
        <f>VLOOKUP($C3297,'Look-Ups'!$C$2:$G$32,E$1-2,0)</f>
        <v>Function_Simpl_02</v>
      </c>
      <c r="F3297" t="str">
        <f>VLOOKUP($C3297,'Look-Ups'!$C$2:$G$32,F$1-2,0)</f>
        <v>Segment_02</v>
      </c>
      <c r="G3297" t="str">
        <f>VLOOKUP($C3297,'Look-Ups'!$C$2:$G$32,G$1-2,0)</f>
        <v>Proc_Type_02</v>
      </c>
      <c r="H3297" t="s">
        <v>181</v>
      </c>
      <c r="I3297">
        <f t="shared" si="119"/>
        <v>2028</v>
      </c>
      <c r="J3297" t="s">
        <v>23</v>
      </c>
    </row>
    <row r="3298" spans="1:10" x14ac:dyDescent="0.25">
      <c r="A3298" t="str">
        <f t="shared" si="120"/>
        <v>Function_02Application_042028</v>
      </c>
      <c r="B3298">
        <v>3295</v>
      </c>
      <c r="C3298" t="s">
        <v>357</v>
      </c>
      <c r="D3298" t="str">
        <f>VLOOKUP($C3298,'Look-Ups'!$C$2:$G$32,D$1-2,0)</f>
        <v>Function_02</v>
      </c>
      <c r="E3298" t="str">
        <f>VLOOKUP($C3298,'Look-Ups'!$C$2:$G$32,E$1-2,0)</f>
        <v>Function_Simpl_02</v>
      </c>
      <c r="F3298" t="str">
        <f>VLOOKUP($C3298,'Look-Ups'!$C$2:$G$32,F$1-2,0)</f>
        <v>Segment_02</v>
      </c>
      <c r="G3298" t="str">
        <f>VLOOKUP($C3298,'Look-Ups'!$C$2:$G$32,G$1-2,0)</f>
        <v>Proc_Type_02</v>
      </c>
      <c r="H3298" t="s">
        <v>236</v>
      </c>
      <c r="I3298">
        <f t="shared" si="119"/>
        <v>2028</v>
      </c>
      <c r="J3298" t="s">
        <v>23</v>
      </c>
    </row>
    <row r="3299" spans="1:10" x14ac:dyDescent="0.25">
      <c r="A3299" t="str">
        <f t="shared" si="120"/>
        <v>Function_02Application_042028</v>
      </c>
      <c r="B3299">
        <v>3296</v>
      </c>
      <c r="C3299" t="s">
        <v>357</v>
      </c>
      <c r="D3299" t="str">
        <f>VLOOKUP($C3299,'Look-Ups'!$C$2:$G$32,D$1-2,0)</f>
        <v>Function_02</v>
      </c>
      <c r="E3299" t="str">
        <f>VLOOKUP($C3299,'Look-Ups'!$C$2:$G$32,E$1-2,0)</f>
        <v>Function_Simpl_02</v>
      </c>
      <c r="F3299" t="str">
        <f>VLOOKUP($C3299,'Look-Ups'!$C$2:$G$32,F$1-2,0)</f>
        <v>Segment_02</v>
      </c>
      <c r="G3299" t="str">
        <f>VLOOKUP($C3299,'Look-Ups'!$C$2:$G$32,G$1-2,0)</f>
        <v>Proc_Type_02</v>
      </c>
      <c r="H3299" t="s">
        <v>169</v>
      </c>
      <c r="I3299">
        <f t="shared" si="119"/>
        <v>2028</v>
      </c>
      <c r="J3299" t="s">
        <v>23</v>
      </c>
    </row>
    <row r="3300" spans="1:10" x14ac:dyDescent="0.25">
      <c r="A3300" t="str">
        <f t="shared" si="120"/>
        <v>Function_02Application_042028</v>
      </c>
      <c r="B3300">
        <v>3297</v>
      </c>
      <c r="C3300" t="s">
        <v>357</v>
      </c>
      <c r="D3300" t="str">
        <f>VLOOKUP($C3300,'Look-Ups'!$C$2:$G$32,D$1-2,0)</f>
        <v>Function_02</v>
      </c>
      <c r="E3300" t="str">
        <f>VLOOKUP($C3300,'Look-Ups'!$C$2:$G$32,E$1-2,0)</f>
        <v>Function_Simpl_02</v>
      </c>
      <c r="F3300" t="str">
        <f>VLOOKUP($C3300,'Look-Ups'!$C$2:$G$32,F$1-2,0)</f>
        <v>Segment_02</v>
      </c>
      <c r="G3300" t="str">
        <f>VLOOKUP($C3300,'Look-Ups'!$C$2:$G$32,G$1-2,0)</f>
        <v>Proc_Type_02</v>
      </c>
      <c r="H3300" t="s">
        <v>243</v>
      </c>
      <c r="I3300">
        <f t="shared" si="119"/>
        <v>2028</v>
      </c>
      <c r="J3300" t="s">
        <v>23</v>
      </c>
    </row>
    <row r="3301" spans="1:10" x14ac:dyDescent="0.25">
      <c r="A3301" t="str">
        <f t="shared" si="120"/>
        <v>Function_02Application_042028</v>
      </c>
      <c r="B3301">
        <v>3298</v>
      </c>
      <c r="C3301" t="s">
        <v>357</v>
      </c>
      <c r="D3301" t="str">
        <f>VLOOKUP($C3301,'Look-Ups'!$C$2:$G$32,D$1-2,0)</f>
        <v>Function_02</v>
      </c>
      <c r="E3301" t="str">
        <f>VLOOKUP($C3301,'Look-Ups'!$C$2:$G$32,E$1-2,0)</f>
        <v>Function_Simpl_02</v>
      </c>
      <c r="F3301" t="str">
        <f>VLOOKUP($C3301,'Look-Ups'!$C$2:$G$32,F$1-2,0)</f>
        <v>Segment_02</v>
      </c>
      <c r="G3301" t="str">
        <f>VLOOKUP($C3301,'Look-Ups'!$C$2:$G$32,G$1-2,0)</f>
        <v>Proc_Type_02</v>
      </c>
      <c r="H3301" t="s">
        <v>202</v>
      </c>
      <c r="I3301">
        <f t="shared" si="119"/>
        <v>2028</v>
      </c>
      <c r="J3301" t="s">
        <v>23</v>
      </c>
    </row>
    <row r="3302" spans="1:10" x14ac:dyDescent="0.25">
      <c r="A3302" t="str">
        <f t="shared" si="120"/>
        <v>Function_02Application_042028</v>
      </c>
      <c r="B3302">
        <v>3299</v>
      </c>
      <c r="C3302" t="s">
        <v>357</v>
      </c>
      <c r="D3302" t="str">
        <f>VLOOKUP($C3302,'Look-Ups'!$C$2:$G$32,D$1-2,0)</f>
        <v>Function_02</v>
      </c>
      <c r="E3302" t="str">
        <f>VLOOKUP($C3302,'Look-Ups'!$C$2:$G$32,E$1-2,0)</f>
        <v>Function_Simpl_02</v>
      </c>
      <c r="F3302" t="str">
        <f>VLOOKUP($C3302,'Look-Ups'!$C$2:$G$32,F$1-2,0)</f>
        <v>Segment_02</v>
      </c>
      <c r="G3302" t="str">
        <f>VLOOKUP($C3302,'Look-Ups'!$C$2:$G$32,G$1-2,0)</f>
        <v>Proc_Type_02</v>
      </c>
      <c r="H3302" t="s">
        <v>244</v>
      </c>
      <c r="I3302">
        <f t="shared" si="119"/>
        <v>2028</v>
      </c>
      <c r="J3302" t="s">
        <v>23</v>
      </c>
    </row>
    <row r="3303" spans="1:10" x14ac:dyDescent="0.25">
      <c r="A3303" t="str">
        <f t="shared" si="120"/>
        <v>Function_03Application_062028</v>
      </c>
      <c r="B3303">
        <v>3300</v>
      </c>
      <c r="C3303" t="s">
        <v>359</v>
      </c>
      <c r="D3303" t="str">
        <f>VLOOKUP($C3303,'Look-Ups'!$C$2:$G$32,D$1-2,0)</f>
        <v>Function_03</v>
      </c>
      <c r="E3303" t="str">
        <f>VLOOKUP($C3303,'Look-Ups'!$C$2:$G$32,E$1-2,0)</f>
        <v>Function_Simpl_03</v>
      </c>
      <c r="F3303" t="str">
        <f>VLOOKUP($C3303,'Look-Ups'!$C$2:$G$32,F$1-2,0)</f>
        <v>Segment_03</v>
      </c>
      <c r="G3303" t="str">
        <f>VLOOKUP($C3303,'Look-Ups'!$C$2:$G$32,G$1-2,0)</f>
        <v>Proc_Type_01</v>
      </c>
      <c r="H3303" t="s">
        <v>195</v>
      </c>
      <c r="I3303">
        <f t="shared" si="119"/>
        <v>2028</v>
      </c>
      <c r="J3303" t="s">
        <v>23</v>
      </c>
    </row>
    <row r="3304" spans="1:10" x14ac:dyDescent="0.25">
      <c r="A3304" t="str">
        <f t="shared" si="120"/>
        <v>Function_03Application_062028</v>
      </c>
      <c r="B3304">
        <v>3301</v>
      </c>
      <c r="C3304" t="s">
        <v>359</v>
      </c>
      <c r="D3304" t="str">
        <f>VLOOKUP($C3304,'Look-Ups'!$C$2:$G$32,D$1-2,0)</f>
        <v>Function_03</v>
      </c>
      <c r="E3304" t="str">
        <f>VLOOKUP($C3304,'Look-Ups'!$C$2:$G$32,E$1-2,0)</f>
        <v>Function_Simpl_03</v>
      </c>
      <c r="F3304" t="str">
        <f>VLOOKUP($C3304,'Look-Ups'!$C$2:$G$32,F$1-2,0)</f>
        <v>Segment_03</v>
      </c>
      <c r="G3304" t="str">
        <f>VLOOKUP($C3304,'Look-Ups'!$C$2:$G$32,G$1-2,0)</f>
        <v>Proc_Type_01</v>
      </c>
      <c r="H3304" t="s">
        <v>161</v>
      </c>
      <c r="I3304">
        <f t="shared" si="119"/>
        <v>2028</v>
      </c>
      <c r="J3304" t="s">
        <v>23</v>
      </c>
    </row>
    <row r="3305" spans="1:10" x14ac:dyDescent="0.25">
      <c r="A3305" t="str">
        <f t="shared" si="120"/>
        <v>Function_03Application_062028</v>
      </c>
      <c r="B3305">
        <v>3302</v>
      </c>
      <c r="C3305" t="s">
        <v>359</v>
      </c>
      <c r="D3305" t="str">
        <f>VLOOKUP($C3305,'Look-Ups'!$C$2:$G$32,D$1-2,0)</f>
        <v>Function_03</v>
      </c>
      <c r="E3305" t="str">
        <f>VLOOKUP($C3305,'Look-Ups'!$C$2:$G$32,E$1-2,0)</f>
        <v>Function_Simpl_03</v>
      </c>
      <c r="F3305" t="str">
        <f>VLOOKUP($C3305,'Look-Ups'!$C$2:$G$32,F$1-2,0)</f>
        <v>Segment_03</v>
      </c>
      <c r="G3305" t="str">
        <f>VLOOKUP($C3305,'Look-Ups'!$C$2:$G$32,G$1-2,0)</f>
        <v>Proc_Type_01</v>
      </c>
      <c r="H3305" t="s">
        <v>239</v>
      </c>
      <c r="I3305">
        <f t="shared" si="119"/>
        <v>2028</v>
      </c>
      <c r="J3305" t="s">
        <v>23</v>
      </c>
    </row>
    <row r="3306" spans="1:10" x14ac:dyDescent="0.25">
      <c r="A3306" t="str">
        <f t="shared" si="120"/>
        <v>Function_03Application_062028</v>
      </c>
      <c r="B3306">
        <v>3303</v>
      </c>
      <c r="C3306" t="s">
        <v>359</v>
      </c>
      <c r="D3306" t="str">
        <f>VLOOKUP($C3306,'Look-Ups'!$C$2:$G$32,D$1-2,0)</f>
        <v>Function_03</v>
      </c>
      <c r="E3306" t="str">
        <f>VLOOKUP($C3306,'Look-Ups'!$C$2:$G$32,E$1-2,0)</f>
        <v>Function_Simpl_03</v>
      </c>
      <c r="F3306" t="str">
        <f>VLOOKUP($C3306,'Look-Ups'!$C$2:$G$32,F$1-2,0)</f>
        <v>Segment_03</v>
      </c>
      <c r="G3306" t="str">
        <f>VLOOKUP($C3306,'Look-Ups'!$C$2:$G$32,G$1-2,0)</f>
        <v>Proc_Type_01</v>
      </c>
      <c r="H3306" t="s">
        <v>156</v>
      </c>
      <c r="I3306">
        <f t="shared" si="119"/>
        <v>2028</v>
      </c>
      <c r="J3306" t="s">
        <v>23</v>
      </c>
    </row>
    <row r="3307" spans="1:10" x14ac:dyDescent="0.25">
      <c r="A3307" t="str">
        <f t="shared" si="120"/>
        <v>Function_03Application_062028</v>
      </c>
      <c r="B3307">
        <v>3304</v>
      </c>
      <c r="C3307" t="s">
        <v>359</v>
      </c>
      <c r="D3307" t="str">
        <f>VLOOKUP($C3307,'Look-Ups'!$C$2:$G$32,D$1-2,0)</f>
        <v>Function_03</v>
      </c>
      <c r="E3307" t="str">
        <f>VLOOKUP($C3307,'Look-Ups'!$C$2:$G$32,E$1-2,0)</f>
        <v>Function_Simpl_03</v>
      </c>
      <c r="F3307" t="str">
        <f>VLOOKUP($C3307,'Look-Ups'!$C$2:$G$32,F$1-2,0)</f>
        <v>Segment_03</v>
      </c>
      <c r="G3307" t="str">
        <f>VLOOKUP($C3307,'Look-Ups'!$C$2:$G$32,G$1-2,0)</f>
        <v>Proc_Type_01</v>
      </c>
      <c r="H3307" t="s">
        <v>187</v>
      </c>
      <c r="I3307">
        <f t="shared" si="119"/>
        <v>2028</v>
      </c>
      <c r="J3307" t="s">
        <v>23</v>
      </c>
    </row>
    <row r="3308" spans="1:10" x14ac:dyDescent="0.25">
      <c r="A3308" t="str">
        <f t="shared" si="120"/>
        <v>Function_03Application_062028</v>
      </c>
      <c r="B3308">
        <v>3305</v>
      </c>
      <c r="C3308" t="s">
        <v>359</v>
      </c>
      <c r="D3308" t="str">
        <f>VLOOKUP($C3308,'Look-Ups'!$C$2:$G$32,D$1-2,0)</f>
        <v>Function_03</v>
      </c>
      <c r="E3308" t="str">
        <f>VLOOKUP($C3308,'Look-Ups'!$C$2:$G$32,E$1-2,0)</f>
        <v>Function_Simpl_03</v>
      </c>
      <c r="F3308" t="str">
        <f>VLOOKUP($C3308,'Look-Ups'!$C$2:$G$32,F$1-2,0)</f>
        <v>Segment_03</v>
      </c>
      <c r="G3308" t="str">
        <f>VLOOKUP($C3308,'Look-Ups'!$C$2:$G$32,G$1-2,0)</f>
        <v>Proc_Type_01</v>
      </c>
      <c r="H3308" t="s">
        <v>176</v>
      </c>
      <c r="I3308">
        <f t="shared" si="119"/>
        <v>2028</v>
      </c>
      <c r="J3308" t="s">
        <v>23</v>
      </c>
    </row>
    <row r="3309" spans="1:10" x14ac:dyDescent="0.25">
      <c r="A3309" t="str">
        <f t="shared" si="120"/>
        <v>Function_03Application_062028</v>
      </c>
      <c r="B3309">
        <v>3306</v>
      </c>
      <c r="C3309" t="s">
        <v>359</v>
      </c>
      <c r="D3309" t="str">
        <f>VLOOKUP($C3309,'Look-Ups'!$C$2:$G$32,D$1-2,0)</f>
        <v>Function_03</v>
      </c>
      <c r="E3309" t="str">
        <f>VLOOKUP($C3309,'Look-Ups'!$C$2:$G$32,E$1-2,0)</f>
        <v>Function_Simpl_03</v>
      </c>
      <c r="F3309" t="str">
        <f>VLOOKUP($C3309,'Look-Ups'!$C$2:$G$32,F$1-2,0)</f>
        <v>Segment_03</v>
      </c>
      <c r="G3309" t="str">
        <f>VLOOKUP($C3309,'Look-Ups'!$C$2:$G$32,G$1-2,0)</f>
        <v>Proc_Type_01</v>
      </c>
      <c r="H3309" t="s">
        <v>219</v>
      </c>
      <c r="I3309">
        <f t="shared" si="119"/>
        <v>2028</v>
      </c>
      <c r="J3309" t="s">
        <v>23</v>
      </c>
    </row>
    <row r="3310" spans="1:10" x14ac:dyDescent="0.25">
      <c r="A3310" t="str">
        <f t="shared" si="120"/>
        <v>Function_03Application_062028</v>
      </c>
      <c r="B3310">
        <v>3307</v>
      </c>
      <c r="C3310" t="s">
        <v>359</v>
      </c>
      <c r="D3310" t="str">
        <f>VLOOKUP($C3310,'Look-Ups'!$C$2:$G$32,D$1-2,0)</f>
        <v>Function_03</v>
      </c>
      <c r="E3310" t="str">
        <f>VLOOKUP($C3310,'Look-Ups'!$C$2:$G$32,E$1-2,0)</f>
        <v>Function_Simpl_03</v>
      </c>
      <c r="F3310" t="str">
        <f>VLOOKUP($C3310,'Look-Ups'!$C$2:$G$32,F$1-2,0)</f>
        <v>Segment_03</v>
      </c>
      <c r="G3310" t="str">
        <f>VLOOKUP($C3310,'Look-Ups'!$C$2:$G$32,G$1-2,0)</f>
        <v>Proc_Type_01</v>
      </c>
      <c r="H3310" t="s">
        <v>244</v>
      </c>
      <c r="I3310">
        <f t="shared" si="119"/>
        <v>2028</v>
      </c>
      <c r="J3310" t="s">
        <v>23</v>
      </c>
    </row>
    <row r="3311" spans="1:10" x14ac:dyDescent="0.25">
      <c r="A3311" t="str">
        <f t="shared" si="120"/>
        <v>Function_03Application_102028</v>
      </c>
      <c r="B3311">
        <v>3308</v>
      </c>
      <c r="C3311" t="s">
        <v>363</v>
      </c>
      <c r="D3311" t="str">
        <f>VLOOKUP($C3311,'Look-Ups'!$C$2:$G$32,D$1-2,0)</f>
        <v>Function_03</v>
      </c>
      <c r="E3311" t="str">
        <f>VLOOKUP($C3311,'Look-Ups'!$C$2:$G$32,E$1-2,0)</f>
        <v>Function_Simpl_03</v>
      </c>
      <c r="F3311" t="str">
        <f>VLOOKUP($C3311,'Look-Ups'!$C$2:$G$32,F$1-2,0)</f>
        <v>Segment_03</v>
      </c>
      <c r="G3311" t="str">
        <f>VLOOKUP($C3311,'Look-Ups'!$C$2:$G$32,G$1-2,0)</f>
        <v>Proc_Type_01</v>
      </c>
      <c r="H3311" t="s">
        <v>195</v>
      </c>
      <c r="I3311">
        <f t="shared" si="119"/>
        <v>2028</v>
      </c>
      <c r="J3311" t="s">
        <v>23</v>
      </c>
    </row>
    <row r="3312" spans="1:10" x14ac:dyDescent="0.25">
      <c r="A3312" t="str">
        <f t="shared" si="120"/>
        <v>Function_03Application_102028</v>
      </c>
      <c r="B3312">
        <v>3309</v>
      </c>
      <c r="C3312" t="s">
        <v>363</v>
      </c>
      <c r="D3312" t="str">
        <f>VLOOKUP($C3312,'Look-Ups'!$C$2:$G$32,D$1-2,0)</f>
        <v>Function_03</v>
      </c>
      <c r="E3312" t="str">
        <f>VLOOKUP($C3312,'Look-Ups'!$C$2:$G$32,E$1-2,0)</f>
        <v>Function_Simpl_03</v>
      </c>
      <c r="F3312" t="str">
        <f>VLOOKUP($C3312,'Look-Ups'!$C$2:$G$32,F$1-2,0)</f>
        <v>Segment_03</v>
      </c>
      <c r="G3312" t="str">
        <f>VLOOKUP($C3312,'Look-Ups'!$C$2:$G$32,G$1-2,0)</f>
        <v>Proc_Type_01</v>
      </c>
      <c r="H3312" t="s">
        <v>161</v>
      </c>
      <c r="I3312">
        <f t="shared" si="119"/>
        <v>2028</v>
      </c>
      <c r="J3312" t="s">
        <v>23</v>
      </c>
    </row>
    <row r="3313" spans="1:10" x14ac:dyDescent="0.25">
      <c r="A3313" t="str">
        <f t="shared" si="120"/>
        <v>Function_03Application_102028</v>
      </c>
      <c r="B3313">
        <v>3310</v>
      </c>
      <c r="C3313" t="s">
        <v>363</v>
      </c>
      <c r="D3313" t="str">
        <f>VLOOKUP($C3313,'Look-Ups'!$C$2:$G$32,D$1-2,0)</f>
        <v>Function_03</v>
      </c>
      <c r="E3313" t="str">
        <f>VLOOKUP($C3313,'Look-Ups'!$C$2:$G$32,E$1-2,0)</f>
        <v>Function_Simpl_03</v>
      </c>
      <c r="F3313" t="str">
        <f>VLOOKUP($C3313,'Look-Ups'!$C$2:$G$32,F$1-2,0)</f>
        <v>Segment_03</v>
      </c>
      <c r="G3313" t="str">
        <f>VLOOKUP($C3313,'Look-Ups'!$C$2:$G$32,G$1-2,0)</f>
        <v>Proc_Type_01</v>
      </c>
      <c r="H3313" t="s">
        <v>156</v>
      </c>
      <c r="I3313">
        <f t="shared" si="119"/>
        <v>2028</v>
      </c>
      <c r="J3313" t="s">
        <v>23</v>
      </c>
    </row>
    <row r="3314" spans="1:10" x14ac:dyDescent="0.25">
      <c r="A3314" t="str">
        <f t="shared" si="120"/>
        <v>Function_03Application_102028</v>
      </c>
      <c r="B3314">
        <v>3311</v>
      </c>
      <c r="C3314" t="s">
        <v>363</v>
      </c>
      <c r="D3314" t="str">
        <f>VLOOKUP($C3314,'Look-Ups'!$C$2:$G$32,D$1-2,0)</f>
        <v>Function_03</v>
      </c>
      <c r="E3314" t="str">
        <f>VLOOKUP($C3314,'Look-Ups'!$C$2:$G$32,E$1-2,0)</f>
        <v>Function_Simpl_03</v>
      </c>
      <c r="F3314" t="str">
        <f>VLOOKUP($C3314,'Look-Ups'!$C$2:$G$32,F$1-2,0)</f>
        <v>Segment_03</v>
      </c>
      <c r="G3314" t="str">
        <f>VLOOKUP($C3314,'Look-Ups'!$C$2:$G$32,G$1-2,0)</f>
        <v>Proc_Type_01</v>
      </c>
      <c r="H3314" t="s">
        <v>187</v>
      </c>
      <c r="I3314">
        <f t="shared" si="119"/>
        <v>2028</v>
      </c>
      <c r="J3314" t="s">
        <v>23</v>
      </c>
    </row>
    <row r="3315" spans="1:10" x14ac:dyDescent="0.25">
      <c r="A3315" t="str">
        <f t="shared" si="120"/>
        <v>Function_03Application_102028</v>
      </c>
      <c r="B3315">
        <v>3312</v>
      </c>
      <c r="C3315" t="s">
        <v>363</v>
      </c>
      <c r="D3315" t="str">
        <f>VLOOKUP($C3315,'Look-Ups'!$C$2:$G$32,D$1-2,0)</f>
        <v>Function_03</v>
      </c>
      <c r="E3315" t="str">
        <f>VLOOKUP($C3315,'Look-Ups'!$C$2:$G$32,E$1-2,0)</f>
        <v>Function_Simpl_03</v>
      </c>
      <c r="F3315" t="str">
        <f>VLOOKUP($C3315,'Look-Ups'!$C$2:$G$32,F$1-2,0)</f>
        <v>Segment_03</v>
      </c>
      <c r="G3315" t="str">
        <f>VLOOKUP($C3315,'Look-Ups'!$C$2:$G$32,G$1-2,0)</f>
        <v>Proc_Type_01</v>
      </c>
      <c r="H3315" t="s">
        <v>204</v>
      </c>
      <c r="I3315">
        <f t="shared" si="119"/>
        <v>2028</v>
      </c>
      <c r="J3315" t="s">
        <v>23</v>
      </c>
    </row>
    <row r="3316" spans="1:10" x14ac:dyDescent="0.25">
      <c r="A3316" t="str">
        <f t="shared" si="120"/>
        <v>Function_03Application_102028</v>
      </c>
      <c r="B3316">
        <v>3313</v>
      </c>
      <c r="C3316" t="s">
        <v>363</v>
      </c>
      <c r="D3316" t="str">
        <f>VLOOKUP($C3316,'Look-Ups'!$C$2:$G$32,D$1-2,0)</f>
        <v>Function_03</v>
      </c>
      <c r="E3316" t="str">
        <f>VLOOKUP($C3316,'Look-Ups'!$C$2:$G$32,E$1-2,0)</f>
        <v>Function_Simpl_03</v>
      </c>
      <c r="F3316" t="str">
        <f>VLOOKUP($C3316,'Look-Ups'!$C$2:$G$32,F$1-2,0)</f>
        <v>Segment_03</v>
      </c>
      <c r="G3316" t="str">
        <f>VLOOKUP($C3316,'Look-Ups'!$C$2:$G$32,G$1-2,0)</f>
        <v>Proc_Type_01</v>
      </c>
      <c r="H3316" t="s">
        <v>239</v>
      </c>
      <c r="I3316">
        <f t="shared" si="119"/>
        <v>2028</v>
      </c>
      <c r="J3316" t="s">
        <v>23</v>
      </c>
    </row>
    <row r="3317" spans="1:10" x14ac:dyDescent="0.25">
      <c r="A3317" t="str">
        <f t="shared" si="120"/>
        <v>Function_03Application_102028</v>
      </c>
      <c r="B3317">
        <v>3314</v>
      </c>
      <c r="C3317" t="s">
        <v>363</v>
      </c>
      <c r="D3317" t="str">
        <f>VLOOKUP($C3317,'Look-Ups'!$C$2:$G$32,D$1-2,0)</f>
        <v>Function_03</v>
      </c>
      <c r="E3317" t="str">
        <f>VLOOKUP($C3317,'Look-Ups'!$C$2:$G$32,E$1-2,0)</f>
        <v>Function_Simpl_03</v>
      </c>
      <c r="F3317" t="str">
        <f>VLOOKUP($C3317,'Look-Ups'!$C$2:$G$32,F$1-2,0)</f>
        <v>Segment_03</v>
      </c>
      <c r="G3317" t="str">
        <f>VLOOKUP($C3317,'Look-Ups'!$C$2:$G$32,G$1-2,0)</f>
        <v>Proc_Type_01</v>
      </c>
      <c r="H3317" t="s">
        <v>219</v>
      </c>
      <c r="I3317">
        <f t="shared" si="119"/>
        <v>2028</v>
      </c>
      <c r="J3317" t="s">
        <v>23</v>
      </c>
    </row>
    <row r="3318" spans="1:10" x14ac:dyDescent="0.25">
      <c r="A3318" t="str">
        <f t="shared" si="120"/>
        <v>Function_03Application_102028</v>
      </c>
      <c r="B3318">
        <v>3315</v>
      </c>
      <c r="C3318" t="s">
        <v>363</v>
      </c>
      <c r="D3318" t="str">
        <f>VLOOKUP($C3318,'Look-Ups'!$C$2:$G$32,D$1-2,0)</f>
        <v>Function_03</v>
      </c>
      <c r="E3318" t="str">
        <f>VLOOKUP($C3318,'Look-Ups'!$C$2:$G$32,E$1-2,0)</f>
        <v>Function_Simpl_03</v>
      </c>
      <c r="F3318" t="str">
        <f>VLOOKUP($C3318,'Look-Ups'!$C$2:$G$32,F$1-2,0)</f>
        <v>Segment_03</v>
      </c>
      <c r="G3318" t="str">
        <f>VLOOKUP($C3318,'Look-Ups'!$C$2:$G$32,G$1-2,0)</f>
        <v>Proc_Type_01</v>
      </c>
      <c r="H3318" t="s">
        <v>244</v>
      </c>
      <c r="I3318">
        <f t="shared" si="119"/>
        <v>2028</v>
      </c>
      <c r="J3318" t="s">
        <v>23</v>
      </c>
    </row>
    <row r="3319" spans="1:10" x14ac:dyDescent="0.25">
      <c r="A3319" t="str">
        <f t="shared" si="120"/>
        <v>Function_03Application_112028</v>
      </c>
      <c r="B3319">
        <v>3316</v>
      </c>
      <c r="C3319" t="s">
        <v>364</v>
      </c>
      <c r="D3319" t="str">
        <f>VLOOKUP($C3319,'Look-Ups'!$C$2:$G$32,D$1-2,0)</f>
        <v>Function_03</v>
      </c>
      <c r="E3319" t="str">
        <f>VLOOKUP($C3319,'Look-Ups'!$C$2:$G$32,E$1-2,0)</f>
        <v>Function_Simpl_03</v>
      </c>
      <c r="F3319" t="str">
        <f>VLOOKUP($C3319,'Look-Ups'!$C$2:$G$32,F$1-2,0)</f>
        <v>Segment_03</v>
      </c>
      <c r="G3319" t="str">
        <f>VLOOKUP($C3319,'Look-Ups'!$C$2:$G$32,G$1-2,0)</f>
        <v>Proc_Type_01</v>
      </c>
      <c r="H3319" t="s">
        <v>195</v>
      </c>
      <c r="I3319">
        <f t="shared" si="119"/>
        <v>2028</v>
      </c>
      <c r="J3319" t="s">
        <v>23</v>
      </c>
    </row>
    <row r="3320" spans="1:10" x14ac:dyDescent="0.25">
      <c r="A3320" t="str">
        <f t="shared" si="120"/>
        <v>Function_03Application_112028</v>
      </c>
      <c r="B3320">
        <v>3317</v>
      </c>
      <c r="C3320" t="s">
        <v>364</v>
      </c>
      <c r="D3320" t="str">
        <f>VLOOKUP($C3320,'Look-Ups'!$C$2:$G$32,D$1-2,0)</f>
        <v>Function_03</v>
      </c>
      <c r="E3320" t="str">
        <f>VLOOKUP($C3320,'Look-Ups'!$C$2:$G$32,E$1-2,0)</f>
        <v>Function_Simpl_03</v>
      </c>
      <c r="F3320" t="str">
        <f>VLOOKUP($C3320,'Look-Ups'!$C$2:$G$32,F$1-2,0)</f>
        <v>Segment_03</v>
      </c>
      <c r="G3320" t="str">
        <f>VLOOKUP($C3320,'Look-Ups'!$C$2:$G$32,G$1-2,0)</f>
        <v>Proc_Type_01</v>
      </c>
      <c r="H3320" t="s">
        <v>156</v>
      </c>
      <c r="I3320">
        <f t="shared" si="119"/>
        <v>2028</v>
      </c>
      <c r="J3320" t="s">
        <v>23</v>
      </c>
    </row>
    <row r="3321" spans="1:10" x14ac:dyDescent="0.25">
      <c r="A3321" t="str">
        <f t="shared" si="120"/>
        <v>Function_03Application_112028</v>
      </c>
      <c r="B3321">
        <v>3318</v>
      </c>
      <c r="C3321" t="s">
        <v>364</v>
      </c>
      <c r="D3321" t="str">
        <f>VLOOKUP($C3321,'Look-Ups'!$C$2:$G$32,D$1-2,0)</f>
        <v>Function_03</v>
      </c>
      <c r="E3321" t="str">
        <f>VLOOKUP($C3321,'Look-Ups'!$C$2:$G$32,E$1-2,0)</f>
        <v>Function_Simpl_03</v>
      </c>
      <c r="F3321" t="str">
        <f>VLOOKUP($C3321,'Look-Ups'!$C$2:$G$32,F$1-2,0)</f>
        <v>Segment_03</v>
      </c>
      <c r="G3321" t="str">
        <f>VLOOKUP($C3321,'Look-Ups'!$C$2:$G$32,G$1-2,0)</f>
        <v>Proc_Type_01</v>
      </c>
      <c r="H3321" t="s">
        <v>161</v>
      </c>
      <c r="I3321">
        <f t="shared" si="119"/>
        <v>2028</v>
      </c>
      <c r="J3321" t="s">
        <v>23</v>
      </c>
    </row>
    <row r="3322" spans="1:10" x14ac:dyDescent="0.25">
      <c r="A3322" t="str">
        <f t="shared" si="120"/>
        <v>Function_03Application_112028</v>
      </c>
      <c r="B3322">
        <v>3319</v>
      </c>
      <c r="C3322" t="s">
        <v>364</v>
      </c>
      <c r="D3322" t="str">
        <f>VLOOKUP($C3322,'Look-Ups'!$C$2:$G$32,D$1-2,0)</f>
        <v>Function_03</v>
      </c>
      <c r="E3322" t="str">
        <f>VLOOKUP($C3322,'Look-Ups'!$C$2:$G$32,E$1-2,0)</f>
        <v>Function_Simpl_03</v>
      </c>
      <c r="F3322" t="str">
        <f>VLOOKUP($C3322,'Look-Ups'!$C$2:$G$32,F$1-2,0)</f>
        <v>Segment_03</v>
      </c>
      <c r="G3322" t="str">
        <f>VLOOKUP($C3322,'Look-Ups'!$C$2:$G$32,G$1-2,0)</f>
        <v>Proc_Type_01</v>
      </c>
      <c r="H3322" t="s">
        <v>239</v>
      </c>
      <c r="I3322">
        <f t="shared" si="119"/>
        <v>2028</v>
      </c>
      <c r="J3322" t="s">
        <v>23</v>
      </c>
    </row>
    <row r="3323" spans="1:10" x14ac:dyDescent="0.25">
      <c r="A3323" t="str">
        <f t="shared" si="120"/>
        <v>Function_03Application_112028</v>
      </c>
      <c r="B3323">
        <v>3320</v>
      </c>
      <c r="C3323" t="s">
        <v>364</v>
      </c>
      <c r="D3323" t="str">
        <f>VLOOKUP($C3323,'Look-Ups'!$C$2:$G$32,D$1-2,0)</f>
        <v>Function_03</v>
      </c>
      <c r="E3323" t="str">
        <f>VLOOKUP($C3323,'Look-Ups'!$C$2:$G$32,E$1-2,0)</f>
        <v>Function_Simpl_03</v>
      </c>
      <c r="F3323" t="str">
        <f>VLOOKUP($C3323,'Look-Ups'!$C$2:$G$32,F$1-2,0)</f>
        <v>Segment_03</v>
      </c>
      <c r="G3323" t="str">
        <f>VLOOKUP($C3323,'Look-Ups'!$C$2:$G$32,G$1-2,0)</f>
        <v>Proc_Type_01</v>
      </c>
      <c r="H3323" t="s">
        <v>204</v>
      </c>
      <c r="I3323">
        <f t="shared" si="119"/>
        <v>2028</v>
      </c>
      <c r="J3323" t="s">
        <v>23</v>
      </c>
    </row>
    <row r="3324" spans="1:10" x14ac:dyDescent="0.25">
      <c r="A3324" t="str">
        <f t="shared" si="120"/>
        <v>Function_03Application_112028</v>
      </c>
      <c r="B3324">
        <v>3321</v>
      </c>
      <c r="C3324" t="s">
        <v>364</v>
      </c>
      <c r="D3324" t="str">
        <f>VLOOKUP($C3324,'Look-Ups'!$C$2:$G$32,D$1-2,0)</f>
        <v>Function_03</v>
      </c>
      <c r="E3324" t="str">
        <f>VLOOKUP($C3324,'Look-Ups'!$C$2:$G$32,E$1-2,0)</f>
        <v>Function_Simpl_03</v>
      </c>
      <c r="F3324" t="str">
        <f>VLOOKUP($C3324,'Look-Ups'!$C$2:$G$32,F$1-2,0)</f>
        <v>Segment_03</v>
      </c>
      <c r="G3324" t="str">
        <f>VLOOKUP($C3324,'Look-Ups'!$C$2:$G$32,G$1-2,0)</f>
        <v>Proc_Type_01</v>
      </c>
      <c r="H3324" t="s">
        <v>209</v>
      </c>
      <c r="I3324">
        <f t="shared" si="119"/>
        <v>2028</v>
      </c>
      <c r="J3324" t="s">
        <v>23</v>
      </c>
    </row>
    <row r="3325" spans="1:10" x14ac:dyDescent="0.25">
      <c r="A3325" t="str">
        <f t="shared" si="120"/>
        <v>Function_03Application_112028</v>
      </c>
      <c r="B3325">
        <v>3322</v>
      </c>
      <c r="C3325" t="s">
        <v>364</v>
      </c>
      <c r="D3325" t="str">
        <f>VLOOKUP($C3325,'Look-Ups'!$C$2:$G$32,D$1-2,0)</f>
        <v>Function_03</v>
      </c>
      <c r="E3325" t="str">
        <f>VLOOKUP($C3325,'Look-Ups'!$C$2:$G$32,E$1-2,0)</f>
        <v>Function_Simpl_03</v>
      </c>
      <c r="F3325" t="str">
        <f>VLOOKUP($C3325,'Look-Ups'!$C$2:$G$32,F$1-2,0)</f>
        <v>Segment_03</v>
      </c>
      <c r="G3325" t="str">
        <f>VLOOKUP($C3325,'Look-Ups'!$C$2:$G$32,G$1-2,0)</f>
        <v>Proc_Type_01</v>
      </c>
      <c r="H3325" t="s">
        <v>219</v>
      </c>
      <c r="I3325">
        <f t="shared" si="119"/>
        <v>2028</v>
      </c>
      <c r="J3325" t="s">
        <v>23</v>
      </c>
    </row>
    <row r="3326" spans="1:10" x14ac:dyDescent="0.25">
      <c r="A3326" t="str">
        <f t="shared" si="120"/>
        <v>Function_03Application_112028</v>
      </c>
      <c r="B3326">
        <v>3323</v>
      </c>
      <c r="C3326" t="s">
        <v>364</v>
      </c>
      <c r="D3326" t="str">
        <f>VLOOKUP($C3326,'Look-Ups'!$C$2:$G$32,D$1-2,0)</f>
        <v>Function_03</v>
      </c>
      <c r="E3326" t="str">
        <f>VLOOKUP($C3326,'Look-Ups'!$C$2:$G$32,E$1-2,0)</f>
        <v>Function_Simpl_03</v>
      </c>
      <c r="F3326" t="str">
        <f>VLOOKUP($C3326,'Look-Ups'!$C$2:$G$32,F$1-2,0)</f>
        <v>Segment_03</v>
      </c>
      <c r="G3326" t="str">
        <f>VLOOKUP($C3326,'Look-Ups'!$C$2:$G$32,G$1-2,0)</f>
        <v>Proc_Type_01</v>
      </c>
      <c r="H3326" t="s">
        <v>244</v>
      </c>
      <c r="I3326">
        <f t="shared" si="119"/>
        <v>2028</v>
      </c>
      <c r="J3326" t="s">
        <v>23</v>
      </c>
    </row>
    <row r="3327" spans="1:10" x14ac:dyDescent="0.25">
      <c r="A3327" t="str">
        <f t="shared" si="120"/>
        <v>Function_03Application_142028</v>
      </c>
      <c r="B3327">
        <v>3324</v>
      </c>
      <c r="C3327" t="s">
        <v>367</v>
      </c>
      <c r="D3327" t="str">
        <f>VLOOKUP($C3327,'Look-Ups'!$C$2:$G$32,D$1-2,0)</f>
        <v>Function_03</v>
      </c>
      <c r="E3327" t="str">
        <f>VLOOKUP($C3327,'Look-Ups'!$C$2:$G$32,E$1-2,0)</f>
        <v>Function_Simpl_03</v>
      </c>
      <c r="F3327" t="str">
        <f>VLOOKUP($C3327,'Look-Ups'!$C$2:$G$32,F$1-2,0)</f>
        <v>Segment_03</v>
      </c>
      <c r="G3327" t="str">
        <f>VLOOKUP($C3327,'Look-Ups'!$C$2:$G$32,G$1-2,0)</f>
        <v>Proc_Type_01</v>
      </c>
      <c r="H3327" t="s">
        <v>195</v>
      </c>
      <c r="I3327">
        <f t="shared" si="119"/>
        <v>2028</v>
      </c>
      <c r="J3327" t="s">
        <v>23</v>
      </c>
    </row>
    <row r="3328" spans="1:10" x14ac:dyDescent="0.25">
      <c r="A3328" t="str">
        <f t="shared" si="120"/>
        <v>Function_03Application_142028</v>
      </c>
      <c r="B3328">
        <v>3325</v>
      </c>
      <c r="C3328" t="s">
        <v>367</v>
      </c>
      <c r="D3328" t="str">
        <f>VLOOKUP($C3328,'Look-Ups'!$C$2:$G$32,D$1-2,0)</f>
        <v>Function_03</v>
      </c>
      <c r="E3328" t="str">
        <f>VLOOKUP($C3328,'Look-Ups'!$C$2:$G$32,E$1-2,0)</f>
        <v>Function_Simpl_03</v>
      </c>
      <c r="F3328" t="str">
        <f>VLOOKUP($C3328,'Look-Ups'!$C$2:$G$32,F$1-2,0)</f>
        <v>Segment_03</v>
      </c>
      <c r="G3328" t="str">
        <f>VLOOKUP($C3328,'Look-Ups'!$C$2:$G$32,G$1-2,0)</f>
        <v>Proc_Type_01</v>
      </c>
      <c r="H3328" t="s">
        <v>161</v>
      </c>
      <c r="I3328">
        <f t="shared" ref="I3328:I3391" si="121">I2973+1</f>
        <v>2028</v>
      </c>
      <c r="J3328" t="s">
        <v>23</v>
      </c>
    </row>
    <row r="3329" spans="1:10" x14ac:dyDescent="0.25">
      <c r="A3329" t="str">
        <f t="shared" si="120"/>
        <v>Function_03Application_142028</v>
      </c>
      <c r="B3329">
        <v>3326</v>
      </c>
      <c r="C3329" t="s">
        <v>367</v>
      </c>
      <c r="D3329" t="str">
        <f>VLOOKUP($C3329,'Look-Ups'!$C$2:$G$32,D$1-2,0)</f>
        <v>Function_03</v>
      </c>
      <c r="E3329" t="str">
        <f>VLOOKUP($C3329,'Look-Ups'!$C$2:$G$32,E$1-2,0)</f>
        <v>Function_Simpl_03</v>
      </c>
      <c r="F3329" t="str">
        <f>VLOOKUP($C3329,'Look-Ups'!$C$2:$G$32,F$1-2,0)</f>
        <v>Segment_03</v>
      </c>
      <c r="G3329" t="str">
        <f>VLOOKUP($C3329,'Look-Ups'!$C$2:$G$32,G$1-2,0)</f>
        <v>Proc_Type_01</v>
      </c>
      <c r="H3329" t="s">
        <v>219</v>
      </c>
      <c r="I3329">
        <f t="shared" si="121"/>
        <v>2028</v>
      </c>
      <c r="J3329" t="s">
        <v>23</v>
      </c>
    </row>
    <row r="3330" spans="1:10" x14ac:dyDescent="0.25">
      <c r="A3330" t="str">
        <f t="shared" si="120"/>
        <v>Function_03Application_142028</v>
      </c>
      <c r="B3330">
        <v>3327</v>
      </c>
      <c r="C3330" t="s">
        <v>367</v>
      </c>
      <c r="D3330" t="str">
        <f>VLOOKUP($C3330,'Look-Ups'!$C$2:$G$32,D$1-2,0)</f>
        <v>Function_03</v>
      </c>
      <c r="E3330" t="str">
        <f>VLOOKUP($C3330,'Look-Ups'!$C$2:$G$32,E$1-2,0)</f>
        <v>Function_Simpl_03</v>
      </c>
      <c r="F3330" t="str">
        <f>VLOOKUP($C3330,'Look-Ups'!$C$2:$G$32,F$1-2,0)</f>
        <v>Segment_03</v>
      </c>
      <c r="G3330" t="str">
        <f>VLOOKUP($C3330,'Look-Ups'!$C$2:$G$32,G$1-2,0)</f>
        <v>Proc_Type_01</v>
      </c>
      <c r="H3330" t="s">
        <v>162</v>
      </c>
      <c r="I3330">
        <f t="shared" si="121"/>
        <v>2028</v>
      </c>
      <c r="J3330" t="s">
        <v>23</v>
      </c>
    </row>
    <row r="3331" spans="1:10" x14ac:dyDescent="0.25">
      <c r="A3331" t="str">
        <f t="shared" si="120"/>
        <v>Function_03Application_142028</v>
      </c>
      <c r="B3331">
        <v>3328</v>
      </c>
      <c r="C3331" t="s">
        <v>367</v>
      </c>
      <c r="D3331" t="str">
        <f>VLOOKUP($C3331,'Look-Ups'!$C$2:$G$32,D$1-2,0)</f>
        <v>Function_03</v>
      </c>
      <c r="E3331" t="str">
        <f>VLOOKUP($C3331,'Look-Ups'!$C$2:$G$32,E$1-2,0)</f>
        <v>Function_Simpl_03</v>
      </c>
      <c r="F3331" t="str">
        <f>VLOOKUP($C3331,'Look-Ups'!$C$2:$G$32,F$1-2,0)</f>
        <v>Segment_03</v>
      </c>
      <c r="G3331" t="str">
        <f>VLOOKUP($C3331,'Look-Ups'!$C$2:$G$32,G$1-2,0)</f>
        <v>Proc_Type_01</v>
      </c>
      <c r="H3331" t="s">
        <v>156</v>
      </c>
      <c r="I3331">
        <f t="shared" si="121"/>
        <v>2028</v>
      </c>
      <c r="J3331" t="s">
        <v>23</v>
      </c>
    </row>
    <row r="3332" spans="1:10" x14ac:dyDescent="0.25">
      <c r="A3332" t="str">
        <f t="shared" si="120"/>
        <v>Function_03Application_142028</v>
      </c>
      <c r="B3332">
        <v>3329</v>
      </c>
      <c r="C3332" t="s">
        <v>367</v>
      </c>
      <c r="D3332" t="str">
        <f>VLOOKUP($C3332,'Look-Ups'!$C$2:$G$32,D$1-2,0)</f>
        <v>Function_03</v>
      </c>
      <c r="E3332" t="str">
        <f>VLOOKUP($C3332,'Look-Ups'!$C$2:$G$32,E$1-2,0)</f>
        <v>Function_Simpl_03</v>
      </c>
      <c r="F3332" t="str">
        <f>VLOOKUP($C3332,'Look-Ups'!$C$2:$G$32,F$1-2,0)</f>
        <v>Segment_03</v>
      </c>
      <c r="G3332" t="str">
        <f>VLOOKUP($C3332,'Look-Ups'!$C$2:$G$32,G$1-2,0)</f>
        <v>Proc_Type_01</v>
      </c>
      <c r="H3332" t="s">
        <v>187</v>
      </c>
      <c r="I3332">
        <f t="shared" si="121"/>
        <v>2028</v>
      </c>
      <c r="J3332" t="s">
        <v>23</v>
      </c>
    </row>
    <row r="3333" spans="1:10" x14ac:dyDescent="0.25">
      <c r="A3333" t="str">
        <f t="shared" ref="A3333:A3396" si="122">D3333&amp;C3333&amp;I3333</f>
        <v>Function_03Application_142028</v>
      </c>
      <c r="B3333">
        <v>3330</v>
      </c>
      <c r="C3333" t="s">
        <v>367</v>
      </c>
      <c r="D3333" t="str">
        <f>VLOOKUP($C3333,'Look-Ups'!$C$2:$G$32,D$1-2,0)</f>
        <v>Function_03</v>
      </c>
      <c r="E3333" t="str">
        <f>VLOOKUP($C3333,'Look-Ups'!$C$2:$G$32,E$1-2,0)</f>
        <v>Function_Simpl_03</v>
      </c>
      <c r="F3333" t="str">
        <f>VLOOKUP($C3333,'Look-Ups'!$C$2:$G$32,F$1-2,0)</f>
        <v>Segment_03</v>
      </c>
      <c r="G3333" t="str">
        <f>VLOOKUP($C3333,'Look-Ups'!$C$2:$G$32,G$1-2,0)</f>
        <v>Proc_Type_01</v>
      </c>
      <c r="H3333" t="s">
        <v>239</v>
      </c>
      <c r="I3333">
        <f t="shared" si="121"/>
        <v>2028</v>
      </c>
      <c r="J3333" t="s">
        <v>23</v>
      </c>
    </row>
    <row r="3334" spans="1:10" x14ac:dyDescent="0.25">
      <c r="A3334" t="str">
        <f t="shared" si="122"/>
        <v>Function_03Application_142028</v>
      </c>
      <c r="B3334">
        <v>3331</v>
      </c>
      <c r="C3334" t="s">
        <v>367</v>
      </c>
      <c r="D3334" t="str">
        <f>VLOOKUP($C3334,'Look-Ups'!$C$2:$G$32,D$1-2,0)</f>
        <v>Function_03</v>
      </c>
      <c r="E3334" t="str">
        <f>VLOOKUP($C3334,'Look-Ups'!$C$2:$G$32,E$1-2,0)</f>
        <v>Function_Simpl_03</v>
      </c>
      <c r="F3334" t="str">
        <f>VLOOKUP($C3334,'Look-Ups'!$C$2:$G$32,F$1-2,0)</f>
        <v>Segment_03</v>
      </c>
      <c r="G3334" t="str">
        <f>VLOOKUP($C3334,'Look-Ups'!$C$2:$G$32,G$1-2,0)</f>
        <v>Proc_Type_01</v>
      </c>
      <c r="H3334" t="s">
        <v>244</v>
      </c>
      <c r="I3334">
        <f t="shared" si="121"/>
        <v>2028</v>
      </c>
      <c r="J3334" t="s">
        <v>23</v>
      </c>
    </row>
    <row r="3335" spans="1:10" x14ac:dyDescent="0.25">
      <c r="A3335" t="str">
        <f t="shared" si="122"/>
        <v>Function_03Application_152028</v>
      </c>
      <c r="B3335">
        <v>3332</v>
      </c>
      <c r="C3335" t="s">
        <v>368</v>
      </c>
      <c r="D3335" t="str">
        <f>VLOOKUP($C3335,'Look-Ups'!$C$2:$G$32,D$1-2,0)</f>
        <v>Function_03</v>
      </c>
      <c r="E3335" t="str">
        <f>VLOOKUP($C3335,'Look-Ups'!$C$2:$G$32,E$1-2,0)</f>
        <v>Function_Simpl_03</v>
      </c>
      <c r="F3335" t="str">
        <f>VLOOKUP($C3335,'Look-Ups'!$C$2:$G$32,F$1-2,0)</f>
        <v>Segment_03</v>
      </c>
      <c r="G3335" t="str">
        <f>VLOOKUP($C3335,'Look-Ups'!$C$2:$G$32,G$1-2,0)</f>
        <v>Proc_Type_01</v>
      </c>
      <c r="H3335" t="s">
        <v>195</v>
      </c>
      <c r="I3335">
        <f t="shared" si="121"/>
        <v>2028</v>
      </c>
      <c r="J3335" t="s">
        <v>23</v>
      </c>
    </row>
    <row r="3336" spans="1:10" x14ac:dyDescent="0.25">
      <c r="A3336" t="str">
        <f t="shared" si="122"/>
        <v>Function_03Application_152028</v>
      </c>
      <c r="B3336">
        <v>3333</v>
      </c>
      <c r="C3336" t="s">
        <v>368</v>
      </c>
      <c r="D3336" t="str">
        <f>VLOOKUP($C3336,'Look-Ups'!$C$2:$G$32,D$1-2,0)</f>
        <v>Function_03</v>
      </c>
      <c r="E3336" t="str">
        <f>VLOOKUP($C3336,'Look-Ups'!$C$2:$G$32,E$1-2,0)</f>
        <v>Function_Simpl_03</v>
      </c>
      <c r="F3336" t="str">
        <f>VLOOKUP($C3336,'Look-Ups'!$C$2:$G$32,F$1-2,0)</f>
        <v>Segment_03</v>
      </c>
      <c r="G3336" t="str">
        <f>VLOOKUP($C3336,'Look-Ups'!$C$2:$G$32,G$1-2,0)</f>
        <v>Proc_Type_01</v>
      </c>
      <c r="H3336" t="s">
        <v>161</v>
      </c>
      <c r="I3336">
        <f t="shared" si="121"/>
        <v>2028</v>
      </c>
      <c r="J3336" t="s">
        <v>23</v>
      </c>
    </row>
    <row r="3337" spans="1:10" x14ac:dyDescent="0.25">
      <c r="A3337" t="str">
        <f t="shared" si="122"/>
        <v>Function_03Application_152028</v>
      </c>
      <c r="B3337">
        <v>3334</v>
      </c>
      <c r="C3337" t="s">
        <v>368</v>
      </c>
      <c r="D3337" t="str">
        <f>VLOOKUP($C3337,'Look-Ups'!$C$2:$G$32,D$1-2,0)</f>
        <v>Function_03</v>
      </c>
      <c r="E3337" t="str">
        <f>VLOOKUP($C3337,'Look-Ups'!$C$2:$G$32,E$1-2,0)</f>
        <v>Function_Simpl_03</v>
      </c>
      <c r="F3337" t="str">
        <f>VLOOKUP($C3337,'Look-Ups'!$C$2:$G$32,F$1-2,0)</f>
        <v>Segment_03</v>
      </c>
      <c r="G3337" t="str">
        <f>VLOOKUP($C3337,'Look-Ups'!$C$2:$G$32,G$1-2,0)</f>
        <v>Proc_Type_01</v>
      </c>
      <c r="H3337" t="s">
        <v>239</v>
      </c>
      <c r="I3337">
        <f t="shared" si="121"/>
        <v>2028</v>
      </c>
      <c r="J3337" t="s">
        <v>23</v>
      </c>
    </row>
    <row r="3338" spans="1:10" x14ac:dyDescent="0.25">
      <c r="A3338" t="str">
        <f t="shared" si="122"/>
        <v>Function_03Application_152028</v>
      </c>
      <c r="B3338">
        <v>3335</v>
      </c>
      <c r="C3338" t="s">
        <v>368</v>
      </c>
      <c r="D3338" t="str">
        <f>VLOOKUP($C3338,'Look-Ups'!$C$2:$G$32,D$1-2,0)</f>
        <v>Function_03</v>
      </c>
      <c r="E3338" t="str">
        <f>VLOOKUP($C3338,'Look-Ups'!$C$2:$G$32,E$1-2,0)</f>
        <v>Function_Simpl_03</v>
      </c>
      <c r="F3338" t="str">
        <f>VLOOKUP($C3338,'Look-Ups'!$C$2:$G$32,F$1-2,0)</f>
        <v>Segment_03</v>
      </c>
      <c r="G3338" t="str">
        <f>VLOOKUP($C3338,'Look-Ups'!$C$2:$G$32,G$1-2,0)</f>
        <v>Proc_Type_01</v>
      </c>
      <c r="H3338" t="s">
        <v>187</v>
      </c>
      <c r="I3338">
        <f t="shared" si="121"/>
        <v>2028</v>
      </c>
      <c r="J3338" t="s">
        <v>23</v>
      </c>
    </row>
    <row r="3339" spans="1:10" x14ac:dyDescent="0.25">
      <c r="A3339" t="str">
        <f t="shared" si="122"/>
        <v>Function_03Application_152028</v>
      </c>
      <c r="B3339">
        <v>3336</v>
      </c>
      <c r="C3339" t="s">
        <v>368</v>
      </c>
      <c r="D3339" t="str">
        <f>VLOOKUP($C3339,'Look-Ups'!$C$2:$G$32,D$1-2,0)</f>
        <v>Function_03</v>
      </c>
      <c r="E3339" t="str">
        <f>VLOOKUP($C3339,'Look-Ups'!$C$2:$G$32,E$1-2,0)</f>
        <v>Function_Simpl_03</v>
      </c>
      <c r="F3339" t="str">
        <f>VLOOKUP($C3339,'Look-Ups'!$C$2:$G$32,F$1-2,0)</f>
        <v>Segment_03</v>
      </c>
      <c r="G3339" t="str">
        <f>VLOOKUP($C3339,'Look-Ups'!$C$2:$G$32,G$1-2,0)</f>
        <v>Proc_Type_01</v>
      </c>
      <c r="H3339" t="s">
        <v>204</v>
      </c>
      <c r="I3339">
        <f t="shared" si="121"/>
        <v>2028</v>
      </c>
      <c r="J3339" t="s">
        <v>23</v>
      </c>
    </row>
    <row r="3340" spans="1:10" x14ac:dyDescent="0.25">
      <c r="A3340" t="str">
        <f t="shared" si="122"/>
        <v>Function_03Application_152028</v>
      </c>
      <c r="B3340">
        <v>3337</v>
      </c>
      <c r="C3340" t="s">
        <v>368</v>
      </c>
      <c r="D3340" t="str">
        <f>VLOOKUP($C3340,'Look-Ups'!$C$2:$G$32,D$1-2,0)</f>
        <v>Function_03</v>
      </c>
      <c r="E3340" t="str">
        <f>VLOOKUP($C3340,'Look-Ups'!$C$2:$G$32,E$1-2,0)</f>
        <v>Function_Simpl_03</v>
      </c>
      <c r="F3340" t="str">
        <f>VLOOKUP($C3340,'Look-Ups'!$C$2:$G$32,F$1-2,0)</f>
        <v>Segment_03</v>
      </c>
      <c r="G3340" t="str">
        <f>VLOOKUP($C3340,'Look-Ups'!$C$2:$G$32,G$1-2,0)</f>
        <v>Proc_Type_01</v>
      </c>
      <c r="H3340" t="s">
        <v>162</v>
      </c>
      <c r="I3340">
        <f t="shared" si="121"/>
        <v>2028</v>
      </c>
      <c r="J3340" t="s">
        <v>23</v>
      </c>
    </row>
    <row r="3341" spans="1:10" x14ac:dyDescent="0.25">
      <c r="A3341" t="str">
        <f t="shared" si="122"/>
        <v>Function_03Application_152028</v>
      </c>
      <c r="B3341">
        <v>3338</v>
      </c>
      <c r="C3341" t="s">
        <v>368</v>
      </c>
      <c r="D3341" t="str">
        <f>VLOOKUP($C3341,'Look-Ups'!$C$2:$G$32,D$1-2,0)</f>
        <v>Function_03</v>
      </c>
      <c r="E3341" t="str">
        <f>VLOOKUP($C3341,'Look-Ups'!$C$2:$G$32,E$1-2,0)</f>
        <v>Function_Simpl_03</v>
      </c>
      <c r="F3341" t="str">
        <f>VLOOKUP($C3341,'Look-Ups'!$C$2:$G$32,F$1-2,0)</f>
        <v>Segment_03</v>
      </c>
      <c r="G3341" t="str">
        <f>VLOOKUP($C3341,'Look-Ups'!$C$2:$G$32,G$1-2,0)</f>
        <v>Proc_Type_01</v>
      </c>
      <c r="H3341" t="s">
        <v>156</v>
      </c>
      <c r="I3341">
        <f t="shared" si="121"/>
        <v>2028</v>
      </c>
      <c r="J3341" t="s">
        <v>23</v>
      </c>
    </row>
    <row r="3342" spans="1:10" x14ac:dyDescent="0.25">
      <c r="A3342" t="str">
        <f t="shared" si="122"/>
        <v>Function_03Application_152028</v>
      </c>
      <c r="B3342">
        <v>3339</v>
      </c>
      <c r="C3342" t="s">
        <v>368</v>
      </c>
      <c r="D3342" t="str">
        <f>VLOOKUP($C3342,'Look-Ups'!$C$2:$G$32,D$1-2,0)</f>
        <v>Function_03</v>
      </c>
      <c r="E3342" t="str">
        <f>VLOOKUP($C3342,'Look-Ups'!$C$2:$G$32,E$1-2,0)</f>
        <v>Function_Simpl_03</v>
      </c>
      <c r="F3342" t="str">
        <f>VLOOKUP($C3342,'Look-Ups'!$C$2:$G$32,F$1-2,0)</f>
        <v>Segment_03</v>
      </c>
      <c r="G3342" t="str">
        <f>VLOOKUP($C3342,'Look-Ups'!$C$2:$G$32,G$1-2,0)</f>
        <v>Proc_Type_01</v>
      </c>
      <c r="H3342" t="s">
        <v>244</v>
      </c>
      <c r="I3342">
        <f t="shared" si="121"/>
        <v>2028</v>
      </c>
      <c r="J3342" t="s">
        <v>23</v>
      </c>
    </row>
    <row r="3343" spans="1:10" x14ac:dyDescent="0.25">
      <c r="A3343" t="str">
        <f t="shared" si="122"/>
        <v>Function_03Application_072028</v>
      </c>
      <c r="B3343">
        <v>3340</v>
      </c>
      <c r="C3343" t="s">
        <v>360</v>
      </c>
      <c r="D3343" t="str">
        <f>VLOOKUP($C3343,'Look-Ups'!$C$2:$G$32,D$1-2,0)</f>
        <v>Function_03</v>
      </c>
      <c r="E3343" t="str">
        <f>VLOOKUP($C3343,'Look-Ups'!$C$2:$G$32,E$1-2,0)</f>
        <v>Function_Simpl_03</v>
      </c>
      <c r="F3343" t="str">
        <f>VLOOKUP($C3343,'Look-Ups'!$C$2:$G$32,F$1-2,0)</f>
        <v>Segment_03</v>
      </c>
      <c r="G3343" t="str">
        <f>VLOOKUP($C3343,'Look-Ups'!$C$2:$G$32,G$1-2,0)</f>
        <v>Proc_Type_01</v>
      </c>
      <c r="H3343" t="s">
        <v>195</v>
      </c>
      <c r="I3343">
        <f t="shared" si="121"/>
        <v>2028</v>
      </c>
      <c r="J3343" t="s">
        <v>23</v>
      </c>
    </row>
    <row r="3344" spans="1:10" x14ac:dyDescent="0.25">
      <c r="A3344" t="str">
        <f t="shared" si="122"/>
        <v>Function_03Application_072028</v>
      </c>
      <c r="B3344">
        <v>3341</v>
      </c>
      <c r="C3344" t="s">
        <v>360</v>
      </c>
      <c r="D3344" t="str">
        <f>VLOOKUP($C3344,'Look-Ups'!$C$2:$G$32,D$1-2,0)</f>
        <v>Function_03</v>
      </c>
      <c r="E3344" t="str">
        <f>VLOOKUP($C3344,'Look-Ups'!$C$2:$G$32,E$1-2,0)</f>
        <v>Function_Simpl_03</v>
      </c>
      <c r="F3344" t="str">
        <f>VLOOKUP($C3344,'Look-Ups'!$C$2:$G$32,F$1-2,0)</f>
        <v>Segment_03</v>
      </c>
      <c r="G3344" t="str">
        <f>VLOOKUP($C3344,'Look-Ups'!$C$2:$G$32,G$1-2,0)</f>
        <v>Proc_Type_01</v>
      </c>
      <c r="H3344" t="s">
        <v>161</v>
      </c>
      <c r="I3344">
        <f t="shared" si="121"/>
        <v>2028</v>
      </c>
      <c r="J3344" t="s">
        <v>23</v>
      </c>
    </row>
    <row r="3345" spans="1:10" x14ac:dyDescent="0.25">
      <c r="A3345" t="str">
        <f t="shared" si="122"/>
        <v>Function_03Application_072028</v>
      </c>
      <c r="B3345">
        <v>3342</v>
      </c>
      <c r="C3345" t="s">
        <v>360</v>
      </c>
      <c r="D3345" t="str">
        <f>VLOOKUP($C3345,'Look-Ups'!$C$2:$G$32,D$1-2,0)</f>
        <v>Function_03</v>
      </c>
      <c r="E3345" t="str">
        <f>VLOOKUP($C3345,'Look-Ups'!$C$2:$G$32,E$1-2,0)</f>
        <v>Function_Simpl_03</v>
      </c>
      <c r="F3345" t="str">
        <f>VLOOKUP($C3345,'Look-Ups'!$C$2:$G$32,F$1-2,0)</f>
        <v>Segment_03</v>
      </c>
      <c r="G3345" t="str">
        <f>VLOOKUP($C3345,'Look-Ups'!$C$2:$G$32,G$1-2,0)</f>
        <v>Proc_Type_01</v>
      </c>
      <c r="H3345" t="s">
        <v>156</v>
      </c>
      <c r="I3345">
        <f t="shared" si="121"/>
        <v>2028</v>
      </c>
      <c r="J3345" t="s">
        <v>23</v>
      </c>
    </row>
    <row r="3346" spans="1:10" x14ac:dyDescent="0.25">
      <c r="A3346" t="str">
        <f t="shared" si="122"/>
        <v>Function_03Application_072028</v>
      </c>
      <c r="B3346">
        <v>3343</v>
      </c>
      <c r="C3346" t="s">
        <v>360</v>
      </c>
      <c r="D3346" t="str">
        <f>VLOOKUP($C3346,'Look-Ups'!$C$2:$G$32,D$1-2,0)</f>
        <v>Function_03</v>
      </c>
      <c r="E3346" t="str">
        <f>VLOOKUP($C3346,'Look-Ups'!$C$2:$G$32,E$1-2,0)</f>
        <v>Function_Simpl_03</v>
      </c>
      <c r="F3346" t="str">
        <f>VLOOKUP($C3346,'Look-Ups'!$C$2:$G$32,F$1-2,0)</f>
        <v>Segment_03</v>
      </c>
      <c r="G3346" t="str">
        <f>VLOOKUP($C3346,'Look-Ups'!$C$2:$G$32,G$1-2,0)</f>
        <v>Proc_Type_01</v>
      </c>
      <c r="H3346" t="s">
        <v>187</v>
      </c>
      <c r="I3346">
        <f t="shared" si="121"/>
        <v>2028</v>
      </c>
      <c r="J3346" t="s">
        <v>23</v>
      </c>
    </row>
    <row r="3347" spans="1:10" x14ac:dyDescent="0.25">
      <c r="A3347" t="str">
        <f t="shared" si="122"/>
        <v>Function_03Application_072028</v>
      </c>
      <c r="B3347">
        <v>3344</v>
      </c>
      <c r="C3347" t="s">
        <v>360</v>
      </c>
      <c r="D3347" t="str">
        <f>VLOOKUP($C3347,'Look-Ups'!$C$2:$G$32,D$1-2,0)</f>
        <v>Function_03</v>
      </c>
      <c r="E3347" t="str">
        <f>VLOOKUP($C3347,'Look-Ups'!$C$2:$G$32,E$1-2,0)</f>
        <v>Function_Simpl_03</v>
      </c>
      <c r="F3347" t="str">
        <f>VLOOKUP($C3347,'Look-Ups'!$C$2:$G$32,F$1-2,0)</f>
        <v>Segment_03</v>
      </c>
      <c r="G3347" t="str">
        <f>VLOOKUP($C3347,'Look-Ups'!$C$2:$G$32,G$1-2,0)</f>
        <v>Proc_Type_01</v>
      </c>
      <c r="H3347" t="s">
        <v>219</v>
      </c>
      <c r="I3347">
        <f t="shared" si="121"/>
        <v>2028</v>
      </c>
      <c r="J3347" t="s">
        <v>23</v>
      </c>
    </row>
    <row r="3348" spans="1:10" x14ac:dyDescent="0.25">
      <c r="A3348" t="str">
        <f t="shared" si="122"/>
        <v>Function_03Application_072028</v>
      </c>
      <c r="B3348">
        <v>3345</v>
      </c>
      <c r="C3348" t="s">
        <v>360</v>
      </c>
      <c r="D3348" t="str">
        <f>VLOOKUP($C3348,'Look-Ups'!$C$2:$G$32,D$1-2,0)</f>
        <v>Function_03</v>
      </c>
      <c r="E3348" t="str">
        <f>VLOOKUP($C3348,'Look-Ups'!$C$2:$G$32,E$1-2,0)</f>
        <v>Function_Simpl_03</v>
      </c>
      <c r="F3348" t="str">
        <f>VLOOKUP($C3348,'Look-Ups'!$C$2:$G$32,F$1-2,0)</f>
        <v>Segment_03</v>
      </c>
      <c r="G3348" t="str">
        <f>VLOOKUP($C3348,'Look-Ups'!$C$2:$G$32,G$1-2,0)</f>
        <v>Proc_Type_01</v>
      </c>
      <c r="H3348" t="s">
        <v>204</v>
      </c>
      <c r="I3348">
        <f t="shared" si="121"/>
        <v>2028</v>
      </c>
      <c r="J3348" t="s">
        <v>23</v>
      </c>
    </row>
    <row r="3349" spans="1:10" x14ac:dyDescent="0.25">
      <c r="A3349" t="str">
        <f t="shared" si="122"/>
        <v>Function_03Application_072028</v>
      </c>
      <c r="B3349">
        <v>3346</v>
      </c>
      <c r="C3349" t="s">
        <v>360</v>
      </c>
      <c r="D3349" t="str">
        <f>VLOOKUP($C3349,'Look-Ups'!$C$2:$G$32,D$1-2,0)</f>
        <v>Function_03</v>
      </c>
      <c r="E3349" t="str">
        <f>VLOOKUP($C3349,'Look-Ups'!$C$2:$G$32,E$1-2,0)</f>
        <v>Function_Simpl_03</v>
      </c>
      <c r="F3349" t="str">
        <f>VLOOKUP($C3349,'Look-Ups'!$C$2:$G$32,F$1-2,0)</f>
        <v>Segment_03</v>
      </c>
      <c r="G3349" t="str">
        <f>VLOOKUP($C3349,'Look-Ups'!$C$2:$G$32,G$1-2,0)</f>
        <v>Proc_Type_01</v>
      </c>
      <c r="H3349" t="s">
        <v>244</v>
      </c>
      <c r="I3349">
        <f t="shared" si="121"/>
        <v>2028</v>
      </c>
      <c r="J3349" t="s">
        <v>23</v>
      </c>
    </row>
    <row r="3350" spans="1:10" x14ac:dyDescent="0.25">
      <c r="A3350" t="str">
        <f t="shared" si="122"/>
        <v>Function_03Application_082028</v>
      </c>
      <c r="B3350">
        <v>3347</v>
      </c>
      <c r="C3350" t="s">
        <v>361</v>
      </c>
      <c r="D3350" t="str">
        <f>VLOOKUP($C3350,'Look-Ups'!$C$2:$G$32,D$1-2,0)</f>
        <v>Function_03</v>
      </c>
      <c r="E3350" t="str">
        <f>VLOOKUP($C3350,'Look-Ups'!$C$2:$G$32,E$1-2,0)</f>
        <v>Function_Simpl_03</v>
      </c>
      <c r="F3350" t="str">
        <f>VLOOKUP($C3350,'Look-Ups'!$C$2:$G$32,F$1-2,0)</f>
        <v>Segment_03</v>
      </c>
      <c r="G3350" t="str">
        <f>VLOOKUP($C3350,'Look-Ups'!$C$2:$G$32,G$1-2,0)</f>
        <v>Proc_Type_01</v>
      </c>
      <c r="H3350" t="s">
        <v>195</v>
      </c>
      <c r="I3350">
        <f t="shared" si="121"/>
        <v>2028</v>
      </c>
      <c r="J3350" t="s">
        <v>23</v>
      </c>
    </row>
    <row r="3351" spans="1:10" x14ac:dyDescent="0.25">
      <c r="A3351" t="str">
        <f t="shared" si="122"/>
        <v>Function_03Application_082028</v>
      </c>
      <c r="B3351">
        <v>3348</v>
      </c>
      <c r="C3351" t="s">
        <v>361</v>
      </c>
      <c r="D3351" t="str">
        <f>VLOOKUP($C3351,'Look-Ups'!$C$2:$G$32,D$1-2,0)</f>
        <v>Function_03</v>
      </c>
      <c r="E3351" t="str">
        <f>VLOOKUP($C3351,'Look-Ups'!$C$2:$G$32,E$1-2,0)</f>
        <v>Function_Simpl_03</v>
      </c>
      <c r="F3351" t="str">
        <f>VLOOKUP($C3351,'Look-Ups'!$C$2:$G$32,F$1-2,0)</f>
        <v>Segment_03</v>
      </c>
      <c r="G3351" t="str">
        <f>VLOOKUP($C3351,'Look-Ups'!$C$2:$G$32,G$1-2,0)</f>
        <v>Proc_Type_01</v>
      </c>
      <c r="H3351" t="s">
        <v>161</v>
      </c>
      <c r="I3351">
        <f t="shared" si="121"/>
        <v>2028</v>
      </c>
      <c r="J3351" t="s">
        <v>23</v>
      </c>
    </row>
    <row r="3352" spans="1:10" x14ac:dyDescent="0.25">
      <c r="A3352" t="str">
        <f t="shared" si="122"/>
        <v>Function_03Application_082028</v>
      </c>
      <c r="B3352">
        <v>3349</v>
      </c>
      <c r="C3352" t="s">
        <v>361</v>
      </c>
      <c r="D3352" t="str">
        <f>VLOOKUP($C3352,'Look-Ups'!$C$2:$G$32,D$1-2,0)</f>
        <v>Function_03</v>
      </c>
      <c r="E3352" t="str">
        <f>VLOOKUP($C3352,'Look-Ups'!$C$2:$G$32,E$1-2,0)</f>
        <v>Function_Simpl_03</v>
      </c>
      <c r="F3352" t="str">
        <f>VLOOKUP($C3352,'Look-Ups'!$C$2:$G$32,F$1-2,0)</f>
        <v>Segment_03</v>
      </c>
      <c r="G3352" t="str">
        <f>VLOOKUP($C3352,'Look-Ups'!$C$2:$G$32,G$1-2,0)</f>
        <v>Proc_Type_01</v>
      </c>
      <c r="H3352" t="s">
        <v>156</v>
      </c>
      <c r="I3352">
        <f t="shared" si="121"/>
        <v>2028</v>
      </c>
      <c r="J3352" t="s">
        <v>23</v>
      </c>
    </row>
    <row r="3353" spans="1:10" x14ac:dyDescent="0.25">
      <c r="A3353" t="str">
        <f t="shared" si="122"/>
        <v>Function_03Application_082028</v>
      </c>
      <c r="B3353">
        <v>3350</v>
      </c>
      <c r="C3353" t="s">
        <v>361</v>
      </c>
      <c r="D3353" t="str">
        <f>VLOOKUP($C3353,'Look-Ups'!$C$2:$G$32,D$1-2,0)</f>
        <v>Function_03</v>
      </c>
      <c r="E3353" t="str">
        <f>VLOOKUP($C3353,'Look-Ups'!$C$2:$G$32,E$1-2,0)</f>
        <v>Function_Simpl_03</v>
      </c>
      <c r="F3353" t="str">
        <f>VLOOKUP($C3353,'Look-Ups'!$C$2:$G$32,F$1-2,0)</f>
        <v>Segment_03</v>
      </c>
      <c r="G3353" t="str">
        <f>VLOOKUP($C3353,'Look-Ups'!$C$2:$G$32,G$1-2,0)</f>
        <v>Proc_Type_01</v>
      </c>
      <c r="H3353" t="s">
        <v>187</v>
      </c>
      <c r="I3353">
        <f t="shared" si="121"/>
        <v>2028</v>
      </c>
      <c r="J3353" t="s">
        <v>23</v>
      </c>
    </row>
    <row r="3354" spans="1:10" x14ac:dyDescent="0.25">
      <c r="A3354" t="str">
        <f t="shared" si="122"/>
        <v>Function_03Application_082028</v>
      </c>
      <c r="B3354">
        <v>3351</v>
      </c>
      <c r="C3354" t="s">
        <v>361</v>
      </c>
      <c r="D3354" t="str">
        <f>VLOOKUP($C3354,'Look-Ups'!$C$2:$G$32,D$1-2,0)</f>
        <v>Function_03</v>
      </c>
      <c r="E3354" t="str">
        <f>VLOOKUP($C3354,'Look-Ups'!$C$2:$G$32,E$1-2,0)</f>
        <v>Function_Simpl_03</v>
      </c>
      <c r="F3354" t="str">
        <f>VLOOKUP($C3354,'Look-Ups'!$C$2:$G$32,F$1-2,0)</f>
        <v>Segment_03</v>
      </c>
      <c r="G3354" t="str">
        <f>VLOOKUP($C3354,'Look-Ups'!$C$2:$G$32,G$1-2,0)</f>
        <v>Proc_Type_01</v>
      </c>
      <c r="H3354" t="s">
        <v>219</v>
      </c>
      <c r="I3354">
        <f t="shared" si="121"/>
        <v>2028</v>
      </c>
      <c r="J3354" t="s">
        <v>23</v>
      </c>
    </row>
    <row r="3355" spans="1:10" x14ac:dyDescent="0.25">
      <c r="A3355" t="str">
        <f t="shared" si="122"/>
        <v>Function_03Application_082028</v>
      </c>
      <c r="B3355">
        <v>3352</v>
      </c>
      <c r="C3355" t="s">
        <v>361</v>
      </c>
      <c r="D3355" t="str">
        <f>VLOOKUP($C3355,'Look-Ups'!$C$2:$G$32,D$1-2,0)</f>
        <v>Function_03</v>
      </c>
      <c r="E3355" t="str">
        <f>VLOOKUP($C3355,'Look-Ups'!$C$2:$G$32,E$1-2,0)</f>
        <v>Function_Simpl_03</v>
      </c>
      <c r="F3355" t="str">
        <f>VLOOKUP($C3355,'Look-Ups'!$C$2:$G$32,F$1-2,0)</f>
        <v>Segment_03</v>
      </c>
      <c r="G3355" t="str">
        <f>VLOOKUP($C3355,'Look-Ups'!$C$2:$G$32,G$1-2,0)</f>
        <v>Proc_Type_01</v>
      </c>
      <c r="H3355" t="s">
        <v>204</v>
      </c>
      <c r="I3355">
        <f t="shared" si="121"/>
        <v>2028</v>
      </c>
      <c r="J3355" t="s">
        <v>23</v>
      </c>
    </row>
    <row r="3356" spans="1:10" x14ac:dyDescent="0.25">
      <c r="A3356" t="str">
        <f t="shared" si="122"/>
        <v>Function_03Application_082028</v>
      </c>
      <c r="B3356">
        <v>3353</v>
      </c>
      <c r="C3356" t="s">
        <v>361</v>
      </c>
      <c r="D3356" t="str">
        <f>VLOOKUP($C3356,'Look-Ups'!$C$2:$G$32,D$1-2,0)</f>
        <v>Function_03</v>
      </c>
      <c r="E3356" t="str">
        <f>VLOOKUP($C3356,'Look-Ups'!$C$2:$G$32,E$1-2,0)</f>
        <v>Function_Simpl_03</v>
      </c>
      <c r="F3356" t="str">
        <f>VLOOKUP($C3356,'Look-Ups'!$C$2:$G$32,F$1-2,0)</f>
        <v>Segment_03</v>
      </c>
      <c r="G3356" t="str">
        <f>VLOOKUP($C3356,'Look-Ups'!$C$2:$G$32,G$1-2,0)</f>
        <v>Proc_Type_01</v>
      </c>
      <c r="H3356" t="s">
        <v>244</v>
      </c>
      <c r="I3356">
        <f t="shared" si="121"/>
        <v>2028</v>
      </c>
      <c r="J3356" t="s">
        <v>23</v>
      </c>
    </row>
    <row r="3357" spans="1:10" x14ac:dyDescent="0.25">
      <c r="A3357" t="str">
        <f t="shared" si="122"/>
        <v>Function_03Application_092028</v>
      </c>
      <c r="B3357">
        <v>3354</v>
      </c>
      <c r="C3357" t="s">
        <v>362</v>
      </c>
      <c r="D3357" t="str">
        <f>VLOOKUP($C3357,'Look-Ups'!$C$2:$G$32,D$1-2,0)</f>
        <v>Function_03</v>
      </c>
      <c r="E3357" t="str">
        <f>VLOOKUP($C3357,'Look-Ups'!$C$2:$G$32,E$1-2,0)</f>
        <v>Function_Simpl_03</v>
      </c>
      <c r="F3357" t="str">
        <f>VLOOKUP($C3357,'Look-Ups'!$C$2:$G$32,F$1-2,0)</f>
        <v>Segment_03</v>
      </c>
      <c r="G3357" t="str">
        <f>VLOOKUP($C3357,'Look-Ups'!$C$2:$G$32,G$1-2,0)</f>
        <v>Proc_Type_01</v>
      </c>
      <c r="H3357" t="s">
        <v>195</v>
      </c>
      <c r="I3357">
        <f t="shared" si="121"/>
        <v>2028</v>
      </c>
      <c r="J3357" t="s">
        <v>23</v>
      </c>
    </row>
    <row r="3358" spans="1:10" x14ac:dyDescent="0.25">
      <c r="A3358" t="str">
        <f t="shared" si="122"/>
        <v>Function_03Application_092028</v>
      </c>
      <c r="B3358">
        <v>3355</v>
      </c>
      <c r="C3358" t="s">
        <v>362</v>
      </c>
      <c r="D3358" t="str">
        <f>VLOOKUP($C3358,'Look-Ups'!$C$2:$G$32,D$1-2,0)</f>
        <v>Function_03</v>
      </c>
      <c r="E3358" t="str">
        <f>VLOOKUP($C3358,'Look-Ups'!$C$2:$G$32,E$1-2,0)</f>
        <v>Function_Simpl_03</v>
      </c>
      <c r="F3358" t="str">
        <f>VLOOKUP($C3358,'Look-Ups'!$C$2:$G$32,F$1-2,0)</f>
        <v>Segment_03</v>
      </c>
      <c r="G3358" t="str">
        <f>VLOOKUP($C3358,'Look-Ups'!$C$2:$G$32,G$1-2,0)</f>
        <v>Proc_Type_01</v>
      </c>
      <c r="H3358" t="s">
        <v>161</v>
      </c>
      <c r="I3358">
        <f t="shared" si="121"/>
        <v>2028</v>
      </c>
      <c r="J3358" t="s">
        <v>23</v>
      </c>
    </row>
    <row r="3359" spans="1:10" x14ac:dyDescent="0.25">
      <c r="A3359" t="str">
        <f t="shared" si="122"/>
        <v>Function_03Application_092028</v>
      </c>
      <c r="B3359">
        <v>3356</v>
      </c>
      <c r="C3359" t="s">
        <v>362</v>
      </c>
      <c r="D3359" t="str">
        <f>VLOOKUP($C3359,'Look-Ups'!$C$2:$G$32,D$1-2,0)</f>
        <v>Function_03</v>
      </c>
      <c r="E3359" t="str">
        <f>VLOOKUP($C3359,'Look-Ups'!$C$2:$G$32,E$1-2,0)</f>
        <v>Function_Simpl_03</v>
      </c>
      <c r="F3359" t="str">
        <f>VLOOKUP($C3359,'Look-Ups'!$C$2:$G$32,F$1-2,0)</f>
        <v>Segment_03</v>
      </c>
      <c r="G3359" t="str">
        <f>VLOOKUP($C3359,'Look-Ups'!$C$2:$G$32,G$1-2,0)</f>
        <v>Proc_Type_01</v>
      </c>
      <c r="H3359" t="s">
        <v>156</v>
      </c>
      <c r="I3359">
        <f t="shared" si="121"/>
        <v>2028</v>
      </c>
      <c r="J3359" t="s">
        <v>23</v>
      </c>
    </row>
    <row r="3360" spans="1:10" x14ac:dyDescent="0.25">
      <c r="A3360" t="str">
        <f t="shared" si="122"/>
        <v>Function_03Application_092028</v>
      </c>
      <c r="B3360">
        <v>3357</v>
      </c>
      <c r="C3360" t="s">
        <v>362</v>
      </c>
      <c r="D3360" t="str">
        <f>VLOOKUP($C3360,'Look-Ups'!$C$2:$G$32,D$1-2,0)</f>
        <v>Function_03</v>
      </c>
      <c r="E3360" t="str">
        <f>VLOOKUP($C3360,'Look-Ups'!$C$2:$G$32,E$1-2,0)</f>
        <v>Function_Simpl_03</v>
      </c>
      <c r="F3360" t="str">
        <f>VLOOKUP($C3360,'Look-Ups'!$C$2:$G$32,F$1-2,0)</f>
        <v>Segment_03</v>
      </c>
      <c r="G3360" t="str">
        <f>VLOOKUP($C3360,'Look-Ups'!$C$2:$G$32,G$1-2,0)</f>
        <v>Proc_Type_01</v>
      </c>
      <c r="H3360" t="s">
        <v>187</v>
      </c>
      <c r="I3360">
        <f t="shared" si="121"/>
        <v>2028</v>
      </c>
      <c r="J3360" t="s">
        <v>23</v>
      </c>
    </row>
    <row r="3361" spans="1:10" x14ac:dyDescent="0.25">
      <c r="A3361" t="str">
        <f t="shared" si="122"/>
        <v>Function_03Application_092028</v>
      </c>
      <c r="B3361">
        <v>3358</v>
      </c>
      <c r="C3361" t="s">
        <v>362</v>
      </c>
      <c r="D3361" t="str">
        <f>VLOOKUP($C3361,'Look-Ups'!$C$2:$G$32,D$1-2,0)</f>
        <v>Function_03</v>
      </c>
      <c r="E3361" t="str">
        <f>VLOOKUP($C3361,'Look-Ups'!$C$2:$G$32,E$1-2,0)</f>
        <v>Function_Simpl_03</v>
      </c>
      <c r="F3361" t="str">
        <f>VLOOKUP($C3361,'Look-Ups'!$C$2:$G$32,F$1-2,0)</f>
        <v>Segment_03</v>
      </c>
      <c r="G3361" t="str">
        <f>VLOOKUP($C3361,'Look-Ups'!$C$2:$G$32,G$1-2,0)</f>
        <v>Proc_Type_01</v>
      </c>
      <c r="H3361" t="s">
        <v>219</v>
      </c>
      <c r="I3361">
        <f t="shared" si="121"/>
        <v>2028</v>
      </c>
      <c r="J3361" t="s">
        <v>23</v>
      </c>
    </row>
    <row r="3362" spans="1:10" x14ac:dyDescent="0.25">
      <c r="A3362" t="str">
        <f t="shared" si="122"/>
        <v>Function_03Application_092028</v>
      </c>
      <c r="B3362">
        <v>3359</v>
      </c>
      <c r="C3362" t="s">
        <v>362</v>
      </c>
      <c r="D3362" t="str">
        <f>VLOOKUP($C3362,'Look-Ups'!$C$2:$G$32,D$1-2,0)</f>
        <v>Function_03</v>
      </c>
      <c r="E3362" t="str">
        <f>VLOOKUP($C3362,'Look-Ups'!$C$2:$G$32,E$1-2,0)</f>
        <v>Function_Simpl_03</v>
      </c>
      <c r="F3362" t="str">
        <f>VLOOKUP($C3362,'Look-Ups'!$C$2:$G$32,F$1-2,0)</f>
        <v>Segment_03</v>
      </c>
      <c r="G3362" t="str">
        <f>VLOOKUP($C3362,'Look-Ups'!$C$2:$G$32,G$1-2,0)</f>
        <v>Proc_Type_01</v>
      </c>
      <c r="H3362" t="s">
        <v>204</v>
      </c>
      <c r="I3362">
        <f t="shared" si="121"/>
        <v>2028</v>
      </c>
      <c r="J3362" t="s">
        <v>23</v>
      </c>
    </row>
    <row r="3363" spans="1:10" x14ac:dyDescent="0.25">
      <c r="A3363" t="str">
        <f t="shared" si="122"/>
        <v>Function_03Application_092028</v>
      </c>
      <c r="B3363">
        <v>3360</v>
      </c>
      <c r="C3363" t="s">
        <v>362</v>
      </c>
      <c r="D3363" t="str">
        <f>VLOOKUP($C3363,'Look-Ups'!$C$2:$G$32,D$1-2,0)</f>
        <v>Function_03</v>
      </c>
      <c r="E3363" t="str">
        <f>VLOOKUP($C3363,'Look-Ups'!$C$2:$G$32,E$1-2,0)</f>
        <v>Function_Simpl_03</v>
      </c>
      <c r="F3363" t="str">
        <f>VLOOKUP($C3363,'Look-Ups'!$C$2:$G$32,F$1-2,0)</f>
        <v>Segment_03</v>
      </c>
      <c r="G3363" t="str">
        <f>VLOOKUP($C3363,'Look-Ups'!$C$2:$G$32,G$1-2,0)</f>
        <v>Proc_Type_01</v>
      </c>
      <c r="H3363" t="s">
        <v>209</v>
      </c>
      <c r="I3363">
        <f t="shared" si="121"/>
        <v>2028</v>
      </c>
      <c r="J3363" t="s">
        <v>23</v>
      </c>
    </row>
    <row r="3364" spans="1:10" x14ac:dyDescent="0.25">
      <c r="A3364" t="str">
        <f t="shared" si="122"/>
        <v>Function_03Application_092028</v>
      </c>
      <c r="B3364">
        <v>3361</v>
      </c>
      <c r="C3364" t="s">
        <v>362</v>
      </c>
      <c r="D3364" t="str">
        <f>VLOOKUP($C3364,'Look-Ups'!$C$2:$G$32,D$1-2,0)</f>
        <v>Function_03</v>
      </c>
      <c r="E3364" t="str">
        <f>VLOOKUP($C3364,'Look-Ups'!$C$2:$G$32,E$1-2,0)</f>
        <v>Function_Simpl_03</v>
      </c>
      <c r="F3364" t="str">
        <f>VLOOKUP($C3364,'Look-Ups'!$C$2:$G$32,F$1-2,0)</f>
        <v>Segment_03</v>
      </c>
      <c r="G3364" t="str">
        <f>VLOOKUP($C3364,'Look-Ups'!$C$2:$G$32,G$1-2,0)</f>
        <v>Proc_Type_01</v>
      </c>
      <c r="H3364" t="s">
        <v>244</v>
      </c>
      <c r="I3364">
        <f t="shared" si="121"/>
        <v>2028</v>
      </c>
      <c r="J3364" t="s">
        <v>23</v>
      </c>
    </row>
    <row r="3365" spans="1:10" x14ac:dyDescent="0.25">
      <c r="A3365" t="str">
        <f t="shared" si="122"/>
        <v>Function_04Application_122028</v>
      </c>
      <c r="B3365">
        <v>3362</v>
      </c>
      <c r="C3365" t="s">
        <v>365</v>
      </c>
      <c r="D3365" t="str">
        <f>VLOOKUP($C3365,'Look-Ups'!$C$2:$G$32,D$1-2,0)</f>
        <v>Function_04</v>
      </c>
      <c r="E3365" t="str">
        <f>VLOOKUP($C3365,'Look-Ups'!$C$2:$G$32,E$1-2,0)</f>
        <v>Function_Simpl_03</v>
      </c>
      <c r="F3365" t="str">
        <f>VLOOKUP($C3365,'Look-Ups'!$C$2:$G$32,F$1-2,0)</f>
        <v>Segment_04</v>
      </c>
      <c r="G3365" t="str">
        <f>VLOOKUP($C3365,'Look-Ups'!$C$2:$G$32,G$1-2,0)</f>
        <v>Proc_Type_04</v>
      </c>
      <c r="H3365" t="s">
        <v>156</v>
      </c>
      <c r="I3365">
        <f t="shared" si="121"/>
        <v>2028</v>
      </c>
      <c r="J3365" t="s">
        <v>23</v>
      </c>
    </row>
    <row r="3366" spans="1:10" x14ac:dyDescent="0.25">
      <c r="A3366" t="str">
        <f t="shared" si="122"/>
        <v>Function_04Application_122028</v>
      </c>
      <c r="B3366">
        <v>3363</v>
      </c>
      <c r="C3366" t="s">
        <v>365</v>
      </c>
      <c r="D3366" t="str">
        <f>VLOOKUP($C3366,'Look-Ups'!$C$2:$G$32,D$1-2,0)</f>
        <v>Function_04</v>
      </c>
      <c r="E3366" t="str">
        <f>VLOOKUP($C3366,'Look-Ups'!$C$2:$G$32,E$1-2,0)</f>
        <v>Function_Simpl_03</v>
      </c>
      <c r="F3366" t="str">
        <f>VLOOKUP($C3366,'Look-Ups'!$C$2:$G$32,F$1-2,0)</f>
        <v>Segment_04</v>
      </c>
      <c r="G3366" t="str">
        <f>VLOOKUP($C3366,'Look-Ups'!$C$2:$G$32,G$1-2,0)</f>
        <v>Proc_Type_04</v>
      </c>
      <c r="H3366" t="s">
        <v>222</v>
      </c>
      <c r="I3366">
        <f t="shared" si="121"/>
        <v>2028</v>
      </c>
      <c r="J3366" t="s">
        <v>23</v>
      </c>
    </row>
    <row r="3367" spans="1:10" x14ac:dyDescent="0.25">
      <c r="A3367" t="str">
        <f t="shared" si="122"/>
        <v>Function_04Application_122028</v>
      </c>
      <c r="B3367">
        <v>3364</v>
      </c>
      <c r="C3367" t="s">
        <v>365</v>
      </c>
      <c r="D3367" t="str">
        <f>VLOOKUP($C3367,'Look-Ups'!$C$2:$G$32,D$1-2,0)</f>
        <v>Function_04</v>
      </c>
      <c r="E3367" t="str">
        <f>VLOOKUP($C3367,'Look-Ups'!$C$2:$G$32,E$1-2,0)</f>
        <v>Function_Simpl_03</v>
      </c>
      <c r="F3367" t="str">
        <f>VLOOKUP($C3367,'Look-Ups'!$C$2:$G$32,F$1-2,0)</f>
        <v>Segment_04</v>
      </c>
      <c r="G3367" t="str">
        <f>VLOOKUP($C3367,'Look-Ups'!$C$2:$G$32,G$1-2,0)</f>
        <v>Proc_Type_04</v>
      </c>
      <c r="H3367" t="s">
        <v>219</v>
      </c>
      <c r="I3367">
        <f t="shared" si="121"/>
        <v>2028</v>
      </c>
      <c r="J3367" t="s">
        <v>23</v>
      </c>
    </row>
    <row r="3368" spans="1:10" x14ac:dyDescent="0.25">
      <c r="A3368" t="str">
        <f t="shared" si="122"/>
        <v>Function_04Application_122028</v>
      </c>
      <c r="B3368">
        <v>3365</v>
      </c>
      <c r="C3368" t="s">
        <v>365</v>
      </c>
      <c r="D3368" t="str">
        <f>VLOOKUP($C3368,'Look-Ups'!$C$2:$G$32,D$1-2,0)</f>
        <v>Function_04</v>
      </c>
      <c r="E3368" t="str">
        <f>VLOOKUP($C3368,'Look-Ups'!$C$2:$G$32,E$1-2,0)</f>
        <v>Function_Simpl_03</v>
      </c>
      <c r="F3368" t="str">
        <f>VLOOKUP($C3368,'Look-Ups'!$C$2:$G$32,F$1-2,0)</f>
        <v>Segment_04</v>
      </c>
      <c r="G3368" t="str">
        <f>VLOOKUP($C3368,'Look-Ups'!$C$2:$G$32,G$1-2,0)</f>
        <v>Proc_Type_04</v>
      </c>
      <c r="H3368" t="s">
        <v>187</v>
      </c>
      <c r="I3368">
        <f t="shared" si="121"/>
        <v>2028</v>
      </c>
      <c r="J3368" t="s">
        <v>23</v>
      </c>
    </row>
    <row r="3369" spans="1:10" x14ac:dyDescent="0.25">
      <c r="A3369" t="str">
        <f t="shared" si="122"/>
        <v>Function_04Application_122028</v>
      </c>
      <c r="B3369">
        <v>3366</v>
      </c>
      <c r="C3369" t="s">
        <v>365</v>
      </c>
      <c r="D3369" t="str">
        <f>VLOOKUP($C3369,'Look-Ups'!$C$2:$G$32,D$1-2,0)</f>
        <v>Function_04</v>
      </c>
      <c r="E3369" t="str">
        <f>VLOOKUP($C3369,'Look-Ups'!$C$2:$G$32,E$1-2,0)</f>
        <v>Function_Simpl_03</v>
      </c>
      <c r="F3369" t="str">
        <f>VLOOKUP($C3369,'Look-Ups'!$C$2:$G$32,F$1-2,0)</f>
        <v>Segment_04</v>
      </c>
      <c r="G3369" t="str">
        <f>VLOOKUP($C3369,'Look-Ups'!$C$2:$G$32,G$1-2,0)</f>
        <v>Proc_Type_04</v>
      </c>
      <c r="H3369" t="s">
        <v>209</v>
      </c>
      <c r="I3369">
        <f t="shared" si="121"/>
        <v>2028</v>
      </c>
      <c r="J3369" t="s">
        <v>23</v>
      </c>
    </row>
    <row r="3370" spans="1:10" x14ac:dyDescent="0.25">
      <c r="A3370" t="str">
        <f t="shared" si="122"/>
        <v>Function_04Application_122028</v>
      </c>
      <c r="B3370">
        <v>3367</v>
      </c>
      <c r="C3370" t="s">
        <v>365</v>
      </c>
      <c r="D3370" t="str">
        <f>VLOOKUP($C3370,'Look-Ups'!$C$2:$G$32,D$1-2,0)</f>
        <v>Function_04</v>
      </c>
      <c r="E3370" t="str">
        <f>VLOOKUP($C3370,'Look-Ups'!$C$2:$G$32,E$1-2,0)</f>
        <v>Function_Simpl_03</v>
      </c>
      <c r="F3370" t="str">
        <f>VLOOKUP($C3370,'Look-Ups'!$C$2:$G$32,F$1-2,0)</f>
        <v>Segment_04</v>
      </c>
      <c r="G3370" t="str">
        <f>VLOOKUP($C3370,'Look-Ups'!$C$2:$G$32,G$1-2,0)</f>
        <v>Proc_Type_04</v>
      </c>
      <c r="H3370" t="s">
        <v>204</v>
      </c>
      <c r="I3370">
        <f t="shared" si="121"/>
        <v>2028</v>
      </c>
      <c r="J3370" t="s">
        <v>23</v>
      </c>
    </row>
    <row r="3371" spans="1:10" x14ac:dyDescent="0.25">
      <c r="A3371" t="str">
        <f t="shared" si="122"/>
        <v>Function_04Application_122028</v>
      </c>
      <c r="B3371">
        <v>3368</v>
      </c>
      <c r="C3371" t="s">
        <v>365</v>
      </c>
      <c r="D3371" t="str">
        <f>VLOOKUP($C3371,'Look-Ups'!$C$2:$G$32,D$1-2,0)</f>
        <v>Function_04</v>
      </c>
      <c r="E3371" t="str">
        <f>VLOOKUP($C3371,'Look-Ups'!$C$2:$G$32,E$1-2,0)</f>
        <v>Function_Simpl_03</v>
      </c>
      <c r="F3371" t="str">
        <f>VLOOKUP($C3371,'Look-Ups'!$C$2:$G$32,F$1-2,0)</f>
        <v>Segment_04</v>
      </c>
      <c r="G3371" t="str">
        <f>VLOOKUP($C3371,'Look-Ups'!$C$2:$G$32,G$1-2,0)</f>
        <v>Proc_Type_04</v>
      </c>
      <c r="H3371" t="s">
        <v>244</v>
      </c>
      <c r="I3371">
        <f t="shared" si="121"/>
        <v>2028</v>
      </c>
      <c r="J3371" t="s">
        <v>23</v>
      </c>
    </row>
    <row r="3372" spans="1:10" x14ac:dyDescent="0.25">
      <c r="A3372" t="str">
        <f t="shared" si="122"/>
        <v>Function_03Application_132028</v>
      </c>
      <c r="B3372">
        <v>3369</v>
      </c>
      <c r="C3372" t="s">
        <v>366</v>
      </c>
      <c r="D3372" t="str">
        <f>VLOOKUP($C3372,'Look-Ups'!$C$2:$G$32,D$1-2,0)</f>
        <v>Function_03</v>
      </c>
      <c r="E3372" t="str">
        <f>VLOOKUP($C3372,'Look-Ups'!$C$2:$G$32,E$1-2,0)</f>
        <v>Function_Simpl_03</v>
      </c>
      <c r="F3372" t="str">
        <f>VLOOKUP($C3372,'Look-Ups'!$C$2:$G$32,F$1-2,0)</f>
        <v>Segment_03</v>
      </c>
      <c r="G3372" t="str">
        <f>VLOOKUP($C3372,'Look-Ups'!$C$2:$G$32,G$1-2,0)</f>
        <v>Proc_Type_01</v>
      </c>
      <c r="H3372" t="s">
        <v>219</v>
      </c>
      <c r="I3372">
        <f t="shared" si="121"/>
        <v>2028</v>
      </c>
      <c r="J3372" t="s">
        <v>23</v>
      </c>
    </row>
    <row r="3373" spans="1:10" x14ac:dyDescent="0.25">
      <c r="A3373" t="str">
        <f t="shared" si="122"/>
        <v>Function_03Application_132028</v>
      </c>
      <c r="B3373">
        <v>3370</v>
      </c>
      <c r="C3373" t="s">
        <v>366</v>
      </c>
      <c r="D3373" t="str">
        <f>VLOOKUP($C3373,'Look-Ups'!$C$2:$G$32,D$1-2,0)</f>
        <v>Function_03</v>
      </c>
      <c r="E3373" t="str">
        <f>VLOOKUP($C3373,'Look-Ups'!$C$2:$G$32,E$1-2,0)</f>
        <v>Function_Simpl_03</v>
      </c>
      <c r="F3373" t="str">
        <f>VLOOKUP($C3373,'Look-Ups'!$C$2:$G$32,F$1-2,0)</f>
        <v>Segment_03</v>
      </c>
      <c r="G3373" t="str">
        <f>VLOOKUP($C3373,'Look-Ups'!$C$2:$G$32,G$1-2,0)</f>
        <v>Proc_Type_01</v>
      </c>
      <c r="H3373" t="s">
        <v>209</v>
      </c>
      <c r="I3373">
        <f t="shared" si="121"/>
        <v>2028</v>
      </c>
      <c r="J3373" t="s">
        <v>23</v>
      </c>
    </row>
    <row r="3374" spans="1:10" x14ac:dyDescent="0.25">
      <c r="A3374" t="str">
        <f t="shared" si="122"/>
        <v>Function_03Application_132028</v>
      </c>
      <c r="B3374">
        <v>3371</v>
      </c>
      <c r="C3374" t="s">
        <v>366</v>
      </c>
      <c r="D3374" t="str">
        <f>VLOOKUP($C3374,'Look-Ups'!$C$2:$G$32,D$1-2,0)</f>
        <v>Function_03</v>
      </c>
      <c r="E3374" t="str">
        <f>VLOOKUP($C3374,'Look-Ups'!$C$2:$G$32,E$1-2,0)</f>
        <v>Function_Simpl_03</v>
      </c>
      <c r="F3374" t="str">
        <f>VLOOKUP($C3374,'Look-Ups'!$C$2:$G$32,F$1-2,0)</f>
        <v>Segment_03</v>
      </c>
      <c r="G3374" t="str">
        <f>VLOOKUP($C3374,'Look-Ups'!$C$2:$G$32,G$1-2,0)</f>
        <v>Proc_Type_01</v>
      </c>
      <c r="H3374" t="s">
        <v>171</v>
      </c>
      <c r="I3374">
        <f t="shared" si="121"/>
        <v>2028</v>
      </c>
      <c r="J3374" t="s">
        <v>23</v>
      </c>
    </row>
    <row r="3375" spans="1:10" x14ac:dyDescent="0.25">
      <c r="A3375" t="str">
        <f t="shared" si="122"/>
        <v>Function_03Application_132028</v>
      </c>
      <c r="B3375">
        <v>3372</v>
      </c>
      <c r="C3375" t="s">
        <v>366</v>
      </c>
      <c r="D3375" t="str">
        <f>VLOOKUP($C3375,'Look-Ups'!$C$2:$G$32,D$1-2,0)</f>
        <v>Function_03</v>
      </c>
      <c r="E3375" t="str">
        <f>VLOOKUP($C3375,'Look-Ups'!$C$2:$G$32,E$1-2,0)</f>
        <v>Function_Simpl_03</v>
      </c>
      <c r="F3375" t="str">
        <f>VLOOKUP($C3375,'Look-Ups'!$C$2:$G$32,F$1-2,0)</f>
        <v>Segment_03</v>
      </c>
      <c r="G3375" t="str">
        <f>VLOOKUP($C3375,'Look-Ups'!$C$2:$G$32,G$1-2,0)</f>
        <v>Proc_Type_01</v>
      </c>
      <c r="H3375" t="s">
        <v>238</v>
      </c>
      <c r="I3375">
        <f t="shared" si="121"/>
        <v>2028</v>
      </c>
      <c r="J3375" t="s">
        <v>23</v>
      </c>
    </row>
    <row r="3376" spans="1:10" x14ac:dyDescent="0.25">
      <c r="A3376" t="str">
        <f t="shared" si="122"/>
        <v>Function_03Application_132028</v>
      </c>
      <c r="B3376">
        <v>3373</v>
      </c>
      <c r="C3376" t="s">
        <v>366</v>
      </c>
      <c r="D3376" t="str">
        <f>VLOOKUP($C3376,'Look-Ups'!$C$2:$G$32,D$1-2,0)</f>
        <v>Function_03</v>
      </c>
      <c r="E3376" t="str">
        <f>VLOOKUP($C3376,'Look-Ups'!$C$2:$G$32,E$1-2,0)</f>
        <v>Function_Simpl_03</v>
      </c>
      <c r="F3376" t="str">
        <f>VLOOKUP($C3376,'Look-Ups'!$C$2:$G$32,F$1-2,0)</f>
        <v>Segment_03</v>
      </c>
      <c r="G3376" t="str">
        <f>VLOOKUP($C3376,'Look-Ups'!$C$2:$G$32,G$1-2,0)</f>
        <v>Proc_Type_01</v>
      </c>
      <c r="H3376" t="s">
        <v>222</v>
      </c>
      <c r="I3376">
        <f t="shared" si="121"/>
        <v>2028</v>
      </c>
      <c r="J3376" t="s">
        <v>23</v>
      </c>
    </row>
    <row r="3377" spans="1:10" x14ac:dyDescent="0.25">
      <c r="A3377" t="str">
        <f t="shared" si="122"/>
        <v>Function_03Application_132028</v>
      </c>
      <c r="B3377">
        <v>3374</v>
      </c>
      <c r="C3377" t="s">
        <v>366</v>
      </c>
      <c r="D3377" t="str">
        <f>VLOOKUP($C3377,'Look-Ups'!$C$2:$G$32,D$1-2,0)</f>
        <v>Function_03</v>
      </c>
      <c r="E3377" t="str">
        <f>VLOOKUP($C3377,'Look-Ups'!$C$2:$G$32,E$1-2,0)</f>
        <v>Function_Simpl_03</v>
      </c>
      <c r="F3377" t="str">
        <f>VLOOKUP($C3377,'Look-Ups'!$C$2:$G$32,F$1-2,0)</f>
        <v>Segment_03</v>
      </c>
      <c r="G3377" t="str">
        <f>VLOOKUP($C3377,'Look-Ups'!$C$2:$G$32,G$1-2,0)</f>
        <v>Proc_Type_01</v>
      </c>
      <c r="H3377" t="s">
        <v>187</v>
      </c>
      <c r="I3377">
        <f t="shared" si="121"/>
        <v>2028</v>
      </c>
      <c r="J3377" t="s">
        <v>23</v>
      </c>
    </row>
    <row r="3378" spans="1:10" x14ac:dyDescent="0.25">
      <c r="A3378" t="str">
        <f t="shared" si="122"/>
        <v>Function_03Application_132028</v>
      </c>
      <c r="B3378">
        <v>3375</v>
      </c>
      <c r="C3378" t="s">
        <v>366</v>
      </c>
      <c r="D3378" t="str">
        <f>VLOOKUP($C3378,'Look-Ups'!$C$2:$G$32,D$1-2,0)</f>
        <v>Function_03</v>
      </c>
      <c r="E3378" t="str">
        <f>VLOOKUP($C3378,'Look-Ups'!$C$2:$G$32,E$1-2,0)</f>
        <v>Function_Simpl_03</v>
      </c>
      <c r="F3378" t="str">
        <f>VLOOKUP($C3378,'Look-Ups'!$C$2:$G$32,F$1-2,0)</f>
        <v>Segment_03</v>
      </c>
      <c r="G3378" t="str">
        <f>VLOOKUP($C3378,'Look-Ups'!$C$2:$G$32,G$1-2,0)</f>
        <v>Proc_Type_01</v>
      </c>
      <c r="H3378" t="s">
        <v>195</v>
      </c>
      <c r="I3378">
        <f t="shared" si="121"/>
        <v>2028</v>
      </c>
      <c r="J3378" t="s">
        <v>23</v>
      </c>
    </row>
    <row r="3379" spans="1:10" x14ac:dyDescent="0.25">
      <c r="A3379" t="str">
        <f t="shared" si="122"/>
        <v>Function_03Application_132028</v>
      </c>
      <c r="B3379">
        <v>3376</v>
      </c>
      <c r="C3379" t="s">
        <v>366</v>
      </c>
      <c r="D3379" t="str">
        <f>VLOOKUP($C3379,'Look-Ups'!$C$2:$G$32,D$1-2,0)</f>
        <v>Function_03</v>
      </c>
      <c r="E3379" t="str">
        <f>VLOOKUP($C3379,'Look-Ups'!$C$2:$G$32,E$1-2,0)</f>
        <v>Function_Simpl_03</v>
      </c>
      <c r="F3379" t="str">
        <f>VLOOKUP($C3379,'Look-Ups'!$C$2:$G$32,F$1-2,0)</f>
        <v>Segment_03</v>
      </c>
      <c r="G3379" t="str">
        <f>VLOOKUP($C3379,'Look-Ups'!$C$2:$G$32,G$1-2,0)</f>
        <v>Proc_Type_01</v>
      </c>
      <c r="H3379" t="s">
        <v>244</v>
      </c>
      <c r="I3379">
        <f t="shared" si="121"/>
        <v>2028</v>
      </c>
      <c r="J3379" t="s">
        <v>23</v>
      </c>
    </row>
    <row r="3380" spans="1:10" x14ac:dyDescent="0.25">
      <c r="A3380" t="str">
        <f t="shared" si="122"/>
        <v>Function_05Application_162028</v>
      </c>
      <c r="B3380">
        <v>3377</v>
      </c>
      <c r="C3380" t="s">
        <v>369</v>
      </c>
      <c r="D3380" t="str">
        <f>VLOOKUP($C3380,'Look-Ups'!$C$2:$G$32,D$1-2,0)</f>
        <v>Function_05</v>
      </c>
      <c r="E3380" t="str">
        <f>VLOOKUP($C3380,'Look-Ups'!$C$2:$G$32,E$1-2,0)</f>
        <v>Function_Simpl_04</v>
      </c>
      <c r="F3380" t="str">
        <f>VLOOKUP($C3380,'Look-Ups'!$C$2:$G$32,F$1-2,0)</f>
        <v>Segment_04</v>
      </c>
      <c r="G3380" t="str">
        <f>VLOOKUP($C3380,'Look-Ups'!$C$2:$G$32,G$1-2,0)</f>
        <v>Proc_Type_05</v>
      </c>
      <c r="H3380" t="s">
        <v>219</v>
      </c>
      <c r="I3380">
        <f t="shared" si="121"/>
        <v>2028</v>
      </c>
      <c r="J3380" t="s">
        <v>23</v>
      </c>
    </row>
    <row r="3381" spans="1:10" x14ac:dyDescent="0.25">
      <c r="A3381" t="str">
        <f t="shared" si="122"/>
        <v>Function_05Application_162028</v>
      </c>
      <c r="B3381">
        <v>3378</v>
      </c>
      <c r="C3381" t="s">
        <v>369</v>
      </c>
      <c r="D3381" t="str">
        <f>VLOOKUP($C3381,'Look-Ups'!$C$2:$G$32,D$1-2,0)</f>
        <v>Function_05</v>
      </c>
      <c r="E3381" t="str">
        <f>VLOOKUP($C3381,'Look-Ups'!$C$2:$G$32,E$1-2,0)</f>
        <v>Function_Simpl_04</v>
      </c>
      <c r="F3381" t="str">
        <f>VLOOKUP($C3381,'Look-Ups'!$C$2:$G$32,F$1-2,0)</f>
        <v>Segment_04</v>
      </c>
      <c r="G3381" t="str">
        <f>VLOOKUP($C3381,'Look-Ups'!$C$2:$G$32,G$1-2,0)</f>
        <v>Proc_Type_05</v>
      </c>
      <c r="H3381" t="s">
        <v>156</v>
      </c>
      <c r="I3381">
        <f t="shared" si="121"/>
        <v>2028</v>
      </c>
      <c r="J3381" t="s">
        <v>23</v>
      </c>
    </row>
    <row r="3382" spans="1:10" x14ac:dyDescent="0.25">
      <c r="A3382" t="str">
        <f t="shared" si="122"/>
        <v>Function_05Application_162028</v>
      </c>
      <c r="B3382">
        <v>3379</v>
      </c>
      <c r="C3382" t="s">
        <v>369</v>
      </c>
      <c r="D3382" t="str">
        <f>VLOOKUP($C3382,'Look-Ups'!$C$2:$G$32,D$1-2,0)</f>
        <v>Function_05</v>
      </c>
      <c r="E3382" t="str">
        <f>VLOOKUP($C3382,'Look-Ups'!$C$2:$G$32,E$1-2,0)</f>
        <v>Function_Simpl_04</v>
      </c>
      <c r="F3382" t="str">
        <f>VLOOKUP($C3382,'Look-Ups'!$C$2:$G$32,F$1-2,0)</f>
        <v>Segment_04</v>
      </c>
      <c r="G3382" t="str">
        <f>VLOOKUP($C3382,'Look-Ups'!$C$2:$G$32,G$1-2,0)</f>
        <v>Proc_Type_05</v>
      </c>
      <c r="H3382" t="s">
        <v>222</v>
      </c>
      <c r="I3382">
        <f t="shared" si="121"/>
        <v>2028</v>
      </c>
      <c r="J3382" t="s">
        <v>23</v>
      </c>
    </row>
    <row r="3383" spans="1:10" x14ac:dyDescent="0.25">
      <c r="A3383" t="str">
        <f t="shared" si="122"/>
        <v>Function_05Application_162028</v>
      </c>
      <c r="B3383">
        <v>3380</v>
      </c>
      <c r="C3383" t="s">
        <v>369</v>
      </c>
      <c r="D3383" t="str">
        <f>VLOOKUP($C3383,'Look-Ups'!$C$2:$G$32,D$1-2,0)</f>
        <v>Function_05</v>
      </c>
      <c r="E3383" t="str">
        <f>VLOOKUP($C3383,'Look-Ups'!$C$2:$G$32,E$1-2,0)</f>
        <v>Function_Simpl_04</v>
      </c>
      <c r="F3383" t="str">
        <f>VLOOKUP($C3383,'Look-Ups'!$C$2:$G$32,F$1-2,0)</f>
        <v>Segment_04</v>
      </c>
      <c r="G3383" t="str">
        <f>VLOOKUP($C3383,'Look-Ups'!$C$2:$G$32,G$1-2,0)</f>
        <v>Proc_Type_05</v>
      </c>
      <c r="H3383" t="s">
        <v>187</v>
      </c>
      <c r="I3383">
        <f t="shared" si="121"/>
        <v>2028</v>
      </c>
      <c r="J3383" t="s">
        <v>23</v>
      </c>
    </row>
    <row r="3384" spans="1:10" x14ac:dyDescent="0.25">
      <c r="A3384" t="str">
        <f t="shared" si="122"/>
        <v>Function_05Application_162028</v>
      </c>
      <c r="B3384">
        <v>3381</v>
      </c>
      <c r="C3384" t="s">
        <v>369</v>
      </c>
      <c r="D3384" t="str">
        <f>VLOOKUP($C3384,'Look-Ups'!$C$2:$G$32,D$1-2,0)</f>
        <v>Function_05</v>
      </c>
      <c r="E3384" t="str">
        <f>VLOOKUP($C3384,'Look-Ups'!$C$2:$G$32,E$1-2,0)</f>
        <v>Function_Simpl_04</v>
      </c>
      <c r="F3384" t="str">
        <f>VLOOKUP($C3384,'Look-Ups'!$C$2:$G$32,F$1-2,0)</f>
        <v>Segment_04</v>
      </c>
      <c r="G3384" t="str">
        <f>VLOOKUP($C3384,'Look-Ups'!$C$2:$G$32,G$1-2,0)</f>
        <v>Proc_Type_05</v>
      </c>
      <c r="H3384" t="s">
        <v>209</v>
      </c>
      <c r="I3384">
        <f t="shared" si="121"/>
        <v>2028</v>
      </c>
      <c r="J3384" t="s">
        <v>23</v>
      </c>
    </row>
    <row r="3385" spans="1:10" x14ac:dyDescent="0.25">
      <c r="A3385" t="str">
        <f t="shared" si="122"/>
        <v>Function_05Application_162028</v>
      </c>
      <c r="B3385">
        <v>3382</v>
      </c>
      <c r="C3385" t="s">
        <v>369</v>
      </c>
      <c r="D3385" t="str">
        <f>VLOOKUP($C3385,'Look-Ups'!$C$2:$G$32,D$1-2,0)</f>
        <v>Function_05</v>
      </c>
      <c r="E3385" t="str">
        <f>VLOOKUP($C3385,'Look-Ups'!$C$2:$G$32,E$1-2,0)</f>
        <v>Function_Simpl_04</v>
      </c>
      <c r="F3385" t="str">
        <f>VLOOKUP($C3385,'Look-Ups'!$C$2:$G$32,F$1-2,0)</f>
        <v>Segment_04</v>
      </c>
      <c r="G3385" t="str">
        <f>VLOOKUP($C3385,'Look-Ups'!$C$2:$G$32,G$1-2,0)</f>
        <v>Proc_Type_05</v>
      </c>
      <c r="H3385" t="s">
        <v>171</v>
      </c>
      <c r="I3385">
        <f t="shared" si="121"/>
        <v>2028</v>
      </c>
      <c r="J3385" t="s">
        <v>23</v>
      </c>
    </row>
    <row r="3386" spans="1:10" x14ac:dyDescent="0.25">
      <c r="A3386" t="str">
        <f t="shared" si="122"/>
        <v>Function_05Application_162028</v>
      </c>
      <c r="B3386">
        <v>3383</v>
      </c>
      <c r="C3386" t="s">
        <v>369</v>
      </c>
      <c r="D3386" t="str">
        <f>VLOOKUP($C3386,'Look-Ups'!$C$2:$G$32,D$1-2,0)</f>
        <v>Function_05</v>
      </c>
      <c r="E3386" t="str">
        <f>VLOOKUP($C3386,'Look-Ups'!$C$2:$G$32,E$1-2,0)</f>
        <v>Function_Simpl_04</v>
      </c>
      <c r="F3386" t="str">
        <f>VLOOKUP($C3386,'Look-Ups'!$C$2:$G$32,F$1-2,0)</f>
        <v>Segment_04</v>
      </c>
      <c r="G3386" t="str">
        <f>VLOOKUP($C3386,'Look-Ups'!$C$2:$G$32,G$1-2,0)</f>
        <v>Proc_Type_05</v>
      </c>
      <c r="H3386" t="s">
        <v>182</v>
      </c>
      <c r="I3386">
        <f t="shared" si="121"/>
        <v>2028</v>
      </c>
      <c r="J3386" t="s">
        <v>23</v>
      </c>
    </row>
    <row r="3387" spans="1:10" x14ac:dyDescent="0.25">
      <c r="A3387" t="str">
        <f t="shared" si="122"/>
        <v>Function_05Application_162028</v>
      </c>
      <c r="B3387">
        <v>3384</v>
      </c>
      <c r="C3387" t="s">
        <v>369</v>
      </c>
      <c r="D3387" t="str">
        <f>VLOOKUP($C3387,'Look-Ups'!$C$2:$G$32,D$1-2,0)</f>
        <v>Function_05</v>
      </c>
      <c r="E3387" t="str">
        <f>VLOOKUP($C3387,'Look-Ups'!$C$2:$G$32,E$1-2,0)</f>
        <v>Function_Simpl_04</v>
      </c>
      <c r="F3387" t="str">
        <f>VLOOKUP($C3387,'Look-Ups'!$C$2:$G$32,F$1-2,0)</f>
        <v>Segment_04</v>
      </c>
      <c r="G3387" t="str">
        <f>VLOOKUP($C3387,'Look-Ups'!$C$2:$G$32,G$1-2,0)</f>
        <v>Proc_Type_05</v>
      </c>
      <c r="H3387" t="s">
        <v>238</v>
      </c>
      <c r="I3387">
        <f t="shared" si="121"/>
        <v>2028</v>
      </c>
      <c r="J3387" t="s">
        <v>23</v>
      </c>
    </row>
    <row r="3388" spans="1:10" x14ac:dyDescent="0.25">
      <c r="A3388" t="str">
        <f t="shared" si="122"/>
        <v>Function_05Application_162028</v>
      </c>
      <c r="B3388">
        <v>3385</v>
      </c>
      <c r="C3388" t="s">
        <v>369</v>
      </c>
      <c r="D3388" t="str">
        <f>VLOOKUP($C3388,'Look-Ups'!$C$2:$G$32,D$1-2,0)</f>
        <v>Function_05</v>
      </c>
      <c r="E3388" t="str">
        <f>VLOOKUP($C3388,'Look-Ups'!$C$2:$G$32,E$1-2,0)</f>
        <v>Function_Simpl_04</v>
      </c>
      <c r="F3388" t="str">
        <f>VLOOKUP($C3388,'Look-Ups'!$C$2:$G$32,F$1-2,0)</f>
        <v>Segment_04</v>
      </c>
      <c r="G3388" t="str">
        <f>VLOOKUP($C3388,'Look-Ups'!$C$2:$G$32,G$1-2,0)</f>
        <v>Proc_Type_05</v>
      </c>
      <c r="H3388" t="s">
        <v>244</v>
      </c>
      <c r="I3388">
        <f t="shared" si="121"/>
        <v>2028</v>
      </c>
      <c r="J3388" t="s">
        <v>23</v>
      </c>
    </row>
    <row r="3389" spans="1:10" x14ac:dyDescent="0.25">
      <c r="A3389" t="str">
        <f t="shared" si="122"/>
        <v>Function_05Application_172028</v>
      </c>
      <c r="B3389">
        <v>3386</v>
      </c>
      <c r="C3389" t="s">
        <v>370</v>
      </c>
      <c r="D3389" t="str">
        <f>VLOOKUP($C3389,'Look-Ups'!$C$2:$G$32,D$1-2,0)</f>
        <v>Function_05</v>
      </c>
      <c r="E3389" t="str">
        <f>VLOOKUP($C3389,'Look-Ups'!$C$2:$G$32,E$1-2,0)</f>
        <v>Function_Simpl_04</v>
      </c>
      <c r="F3389" t="str">
        <f>VLOOKUP($C3389,'Look-Ups'!$C$2:$G$32,F$1-2,0)</f>
        <v>Segment_04</v>
      </c>
      <c r="G3389" t="str">
        <f>VLOOKUP($C3389,'Look-Ups'!$C$2:$G$32,G$1-2,0)</f>
        <v>Proc_Type_05</v>
      </c>
      <c r="H3389" t="s">
        <v>209</v>
      </c>
      <c r="I3389">
        <f t="shared" si="121"/>
        <v>2028</v>
      </c>
      <c r="J3389" t="s">
        <v>23</v>
      </c>
    </row>
    <row r="3390" spans="1:10" x14ac:dyDescent="0.25">
      <c r="A3390" t="str">
        <f t="shared" si="122"/>
        <v>Function_05Application_172028</v>
      </c>
      <c r="B3390">
        <v>3387</v>
      </c>
      <c r="C3390" t="s">
        <v>370</v>
      </c>
      <c r="D3390" t="str">
        <f>VLOOKUP($C3390,'Look-Ups'!$C$2:$G$32,D$1-2,0)</f>
        <v>Function_05</v>
      </c>
      <c r="E3390" t="str">
        <f>VLOOKUP($C3390,'Look-Ups'!$C$2:$G$32,E$1-2,0)</f>
        <v>Function_Simpl_04</v>
      </c>
      <c r="F3390" t="str">
        <f>VLOOKUP($C3390,'Look-Ups'!$C$2:$G$32,F$1-2,0)</f>
        <v>Segment_04</v>
      </c>
      <c r="G3390" t="str">
        <f>VLOOKUP($C3390,'Look-Ups'!$C$2:$G$32,G$1-2,0)</f>
        <v>Proc_Type_05</v>
      </c>
      <c r="H3390" t="s">
        <v>219</v>
      </c>
      <c r="I3390">
        <f t="shared" si="121"/>
        <v>2028</v>
      </c>
      <c r="J3390" t="s">
        <v>23</v>
      </c>
    </row>
    <row r="3391" spans="1:10" x14ac:dyDescent="0.25">
      <c r="A3391" t="str">
        <f t="shared" si="122"/>
        <v>Function_05Application_172028</v>
      </c>
      <c r="B3391">
        <v>3388</v>
      </c>
      <c r="C3391" t="s">
        <v>370</v>
      </c>
      <c r="D3391" t="str">
        <f>VLOOKUP($C3391,'Look-Ups'!$C$2:$G$32,D$1-2,0)</f>
        <v>Function_05</v>
      </c>
      <c r="E3391" t="str">
        <f>VLOOKUP($C3391,'Look-Ups'!$C$2:$G$32,E$1-2,0)</f>
        <v>Function_Simpl_04</v>
      </c>
      <c r="F3391" t="str">
        <f>VLOOKUP($C3391,'Look-Ups'!$C$2:$G$32,F$1-2,0)</f>
        <v>Segment_04</v>
      </c>
      <c r="G3391" t="str">
        <f>VLOOKUP($C3391,'Look-Ups'!$C$2:$G$32,G$1-2,0)</f>
        <v>Proc_Type_05</v>
      </c>
      <c r="H3391" t="s">
        <v>222</v>
      </c>
      <c r="I3391">
        <f t="shared" si="121"/>
        <v>2028</v>
      </c>
      <c r="J3391" t="s">
        <v>23</v>
      </c>
    </row>
    <row r="3392" spans="1:10" x14ac:dyDescent="0.25">
      <c r="A3392" t="str">
        <f t="shared" si="122"/>
        <v>Function_05Application_172028</v>
      </c>
      <c r="B3392">
        <v>3389</v>
      </c>
      <c r="C3392" t="s">
        <v>370</v>
      </c>
      <c r="D3392" t="str">
        <f>VLOOKUP($C3392,'Look-Ups'!$C$2:$G$32,D$1-2,0)</f>
        <v>Function_05</v>
      </c>
      <c r="E3392" t="str">
        <f>VLOOKUP($C3392,'Look-Ups'!$C$2:$G$32,E$1-2,0)</f>
        <v>Function_Simpl_04</v>
      </c>
      <c r="F3392" t="str">
        <f>VLOOKUP($C3392,'Look-Ups'!$C$2:$G$32,F$1-2,0)</f>
        <v>Segment_04</v>
      </c>
      <c r="G3392" t="str">
        <f>VLOOKUP($C3392,'Look-Ups'!$C$2:$G$32,G$1-2,0)</f>
        <v>Proc_Type_05</v>
      </c>
      <c r="H3392" t="s">
        <v>187</v>
      </c>
      <c r="I3392">
        <f t="shared" ref="I3392:I3455" si="123">I3037+1</f>
        <v>2028</v>
      </c>
      <c r="J3392" t="s">
        <v>23</v>
      </c>
    </row>
    <row r="3393" spans="1:10" x14ac:dyDescent="0.25">
      <c r="A3393" t="str">
        <f t="shared" si="122"/>
        <v>Function_05Application_172028</v>
      </c>
      <c r="B3393">
        <v>3390</v>
      </c>
      <c r="C3393" t="s">
        <v>370</v>
      </c>
      <c r="D3393" t="str">
        <f>VLOOKUP($C3393,'Look-Ups'!$C$2:$G$32,D$1-2,0)</f>
        <v>Function_05</v>
      </c>
      <c r="E3393" t="str">
        <f>VLOOKUP($C3393,'Look-Ups'!$C$2:$G$32,E$1-2,0)</f>
        <v>Function_Simpl_04</v>
      </c>
      <c r="F3393" t="str">
        <f>VLOOKUP($C3393,'Look-Ups'!$C$2:$G$32,F$1-2,0)</f>
        <v>Segment_04</v>
      </c>
      <c r="G3393" t="str">
        <f>VLOOKUP($C3393,'Look-Ups'!$C$2:$G$32,G$1-2,0)</f>
        <v>Proc_Type_05</v>
      </c>
      <c r="H3393" t="s">
        <v>156</v>
      </c>
      <c r="I3393">
        <f t="shared" si="123"/>
        <v>2028</v>
      </c>
      <c r="J3393" t="s">
        <v>23</v>
      </c>
    </row>
    <row r="3394" spans="1:10" x14ac:dyDescent="0.25">
      <c r="A3394" t="str">
        <f t="shared" si="122"/>
        <v>Function_05Application_172028</v>
      </c>
      <c r="B3394">
        <v>3391</v>
      </c>
      <c r="C3394" t="s">
        <v>370</v>
      </c>
      <c r="D3394" t="str">
        <f>VLOOKUP($C3394,'Look-Ups'!$C$2:$G$32,D$1-2,0)</f>
        <v>Function_05</v>
      </c>
      <c r="E3394" t="str">
        <f>VLOOKUP($C3394,'Look-Ups'!$C$2:$G$32,E$1-2,0)</f>
        <v>Function_Simpl_04</v>
      </c>
      <c r="F3394" t="str">
        <f>VLOOKUP($C3394,'Look-Ups'!$C$2:$G$32,F$1-2,0)</f>
        <v>Segment_04</v>
      </c>
      <c r="G3394" t="str">
        <f>VLOOKUP($C3394,'Look-Ups'!$C$2:$G$32,G$1-2,0)</f>
        <v>Proc_Type_05</v>
      </c>
      <c r="H3394" t="s">
        <v>238</v>
      </c>
      <c r="I3394">
        <f t="shared" si="123"/>
        <v>2028</v>
      </c>
      <c r="J3394" t="s">
        <v>23</v>
      </c>
    </row>
    <row r="3395" spans="1:10" x14ac:dyDescent="0.25">
      <c r="A3395" t="str">
        <f t="shared" si="122"/>
        <v>Function_05Application_172028</v>
      </c>
      <c r="B3395">
        <v>3392</v>
      </c>
      <c r="C3395" t="s">
        <v>370</v>
      </c>
      <c r="D3395" t="str">
        <f>VLOOKUP($C3395,'Look-Ups'!$C$2:$G$32,D$1-2,0)</f>
        <v>Function_05</v>
      </c>
      <c r="E3395" t="str">
        <f>VLOOKUP($C3395,'Look-Ups'!$C$2:$G$32,E$1-2,0)</f>
        <v>Function_Simpl_04</v>
      </c>
      <c r="F3395" t="str">
        <f>VLOOKUP($C3395,'Look-Ups'!$C$2:$G$32,F$1-2,0)</f>
        <v>Segment_04</v>
      </c>
      <c r="G3395" t="str">
        <f>VLOOKUP($C3395,'Look-Ups'!$C$2:$G$32,G$1-2,0)</f>
        <v>Proc_Type_05</v>
      </c>
      <c r="H3395" t="s">
        <v>182</v>
      </c>
      <c r="I3395">
        <f t="shared" si="123"/>
        <v>2028</v>
      </c>
      <c r="J3395" t="s">
        <v>23</v>
      </c>
    </row>
    <row r="3396" spans="1:10" x14ac:dyDescent="0.25">
      <c r="A3396" t="str">
        <f t="shared" si="122"/>
        <v>Function_05Application_172028</v>
      </c>
      <c r="B3396">
        <v>3393</v>
      </c>
      <c r="C3396" t="s">
        <v>370</v>
      </c>
      <c r="D3396" t="str">
        <f>VLOOKUP($C3396,'Look-Ups'!$C$2:$G$32,D$1-2,0)</f>
        <v>Function_05</v>
      </c>
      <c r="E3396" t="str">
        <f>VLOOKUP($C3396,'Look-Ups'!$C$2:$G$32,E$1-2,0)</f>
        <v>Function_Simpl_04</v>
      </c>
      <c r="F3396" t="str">
        <f>VLOOKUP($C3396,'Look-Ups'!$C$2:$G$32,F$1-2,0)</f>
        <v>Segment_04</v>
      </c>
      <c r="G3396" t="str">
        <f>VLOOKUP($C3396,'Look-Ups'!$C$2:$G$32,G$1-2,0)</f>
        <v>Proc_Type_05</v>
      </c>
      <c r="H3396" t="s">
        <v>195</v>
      </c>
      <c r="I3396">
        <f t="shared" si="123"/>
        <v>2028</v>
      </c>
      <c r="J3396" t="s">
        <v>23</v>
      </c>
    </row>
    <row r="3397" spans="1:10" x14ac:dyDescent="0.25">
      <c r="A3397" t="str">
        <f t="shared" ref="A3397:A3460" si="124">D3397&amp;C3397&amp;I3397</f>
        <v>Function_05Application_172028</v>
      </c>
      <c r="B3397">
        <v>3394</v>
      </c>
      <c r="C3397" t="s">
        <v>370</v>
      </c>
      <c r="D3397" t="str">
        <f>VLOOKUP($C3397,'Look-Ups'!$C$2:$G$32,D$1-2,0)</f>
        <v>Function_05</v>
      </c>
      <c r="E3397" t="str">
        <f>VLOOKUP($C3397,'Look-Ups'!$C$2:$G$32,E$1-2,0)</f>
        <v>Function_Simpl_04</v>
      </c>
      <c r="F3397" t="str">
        <f>VLOOKUP($C3397,'Look-Ups'!$C$2:$G$32,F$1-2,0)</f>
        <v>Segment_04</v>
      </c>
      <c r="G3397" t="str">
        <f>VLOOKUP($C3397,'Look-Ups'!$C$2:$G$32,G$1-2,0)</f>
        <v>Proc_Type_05</v>
      </c>
      <c r="H3397" t="s">
        <v>244</v>
      </c>
      <c r="I3397">
        <f t="shared" si="123"/>
        <v>2028</v>
      </c>
      <c r="J3397" t="s">
        <v>23</v>
      </c>
    </row>
    <row r="3398" spans="1:10" x14ac:dyDescent="0.25">
      <c r="A3398" t="str">
        <f t="shared" si="124"/>
        <v>Function_06Application_182028</v>
      </c>
      <c r="B3398">
        <v>3395</v>
      </c>
      <c r="C3398" t="s">
        <v>371</v>
      </c>
      <c r="D3398" t="str">
        <f>VLOOKUP($C3398,'Look-Ups'!$C$2:$G$32,D$1-2,0)</f>
        <v>Function_06</v>
      </c>
      <c r="E3398" t="str">
        <f>VLOOKUP($C3398,'Look-Ups'!$C$2:$G$32,E$1-2,0)</f>
        <v>Function_Simpl_05</v>
      </c>
      <c r="F3398" t="str">
        <f>VLOOKUP($C3398,'Look-Ups'!$C$2:$G$32,F$1-2,0)</f>
        <v>Segment_05</v>
      </c>
      <c r="G3398" t="str">
        <f>VLOOKUP($C3398,'Look-Ups'!$C$2:$G$32,G$1-2,0)</f>
        <v>Proc_Type_01</v>
      </c>
      <c r="H3398" t="s">
        <v>215</v>
      </c>
      <c r="I3398">
        <f t="shared" si="123"/>
        <v>2028</v>
      </c>
      <c r="J3398" t="s">
        <v>23</v>
      </c>
    </row>
    <row r="3399" spans="1:10" x14ac:dyDescent="0.25">
      <c r="A3399" t="str">
        <f t="shared" si="124"/>
        <v>Function_06Application_182028</v>
      </c>
      <c r="B3399">
        <v>3396</v>
      </c>
      <c r="C3399" t="s">
        <v>371</v>
      </c>
      <c r="D3399" t="str">
        <f>VLOOKUP($C3399,'Look-Ups'!$C$2:$G$32,D$1-2,0)</f>
        <v>Function_06</v>
      </c>
      <c r="E3399" t="str">
        <f>VLOOKUP($C3399,'Look-Ups'!$C$2:$G$32,E$1-2,0)</f>
        <v>Function_Simpl_05</v>
      </c>
      <c r="F3399" t="str">
        <f>VLOOKUP($C3399,'Look-Ups'!$C$2:$G$32,F$1-2,0)</f>
        <v>Segment_05</v>
      </c>
      <c r="G3399" t="str">
        <f>VLOOKUP($C3399,'Look-Ups'!$C$2:$G$32,G$1-2,0)</f>
        <v>Proc_Type_01</v>
      </c>
      <c r="H3399" t="s">
        <v>222</v>
      </c>
      <c r="I3399">
        <f t="shared" si="123"/>
        <v>2028</v>
      </c>
      <c r="J3399" t="s">
        <v>23</v>
      </c>
    </row>
    <row r="3400" spans="1:10" x14ac:dyDescent="0.25">
      <c r="A3400" t="str">
        <f t="shared" si="124"/>
        <v>Function_06Application_182028</v>
      </c>
      <c r="B3400">
        <v>3397</v>
      </c>
      <c r="C3400" t="s">
        <v>371</v>
      </c>
      <c r="D3400" t="str">
        <f>VLOOKUP($C3400,'Look-Ups'!$C$2:$G$32,D$1-2,0)</f>
        <v>Function_06</v>
      </c>
      <c r="E3400" t="str">
        <f>VLOOKUP($C3400,'Look-Ups'!$C$2:$G$32,E$1-2,0)</f>
        <v>Function_Simpl_05</v>
      </c>
      <c r="F3400" t="str">
        <f>VLOOKUP($C3400,'Look-Ups'!$C$2:$G$32,F$1-2,0)</f>
        <v>Segment_05</v>
      </c>
      <c r="G3400" t="str">
        <f>VLOOKUP($C3400,'Look-Ups'!$C$2:$G$32,G$1-2,0)</f>
        <v>Proc_Type_01</v>
      </c>
      <c r="H3400" t="s">
        <v>219</v>
      </c>
      <c r="I3400">
        <f t="shared" si="123"/>
        <v>2028</v>
      </c>
      <c r="J3400" t="s">
        <v>23</v>
      </c>
    </row>
    <row r="3401" spans="1:10" x14ac:dyDescent="0.25">
      <c r="A3401" t="str">
        <f t="shared" si="124"/>
        <v>Function_06Application_182028</v>
      </c>
      <c r="B3401">
        <v>3398</v>
      </c>
      <c r="C3401" t="s">
        <v>371</v>
      </c>
      <c r="D3401" t="str">
        <f>VLOOKUP($C3401,'Look-Ups'!$C$2:$G$32,D$1-2,0)</f>
        <v>Function_06</v>
      </c>
      <c r="E3401" t="str">
        <f>VLOOKUP($C3401,'Look-Ups'!$C$2:$G$32,E$1-2,0)</f>
        <v>Function_Simpl_05</v>
      </c>
      <c r="F3401" t="str">
        <f>VLOOKUP($C3401,'Look-Ups'!$C$2:$G$32,F$1-2,0)</f>
        <v>Segment_05</v>
      </c>
      <c r="G3401" t="str">
        <f>VLOOKUP($C3401,'Look-Ups'!$C$2:$G$32,G$1-2,0)</f>
        <v>Proc_Type_01</v>
      </c>
      <c r="H3401" t="s">
        <v>217</v>
      </c>
      <c r="I3401">
        <f t="shared" si="123"/>
        <v>2028</v>
      </c>
      <c r="J3401" t="s">
        <v>23</v>
      </c>
    </row>
    <row r="3402" spans="1:10" x14ac:dyDescent="0.25">
      <c r="A3402" t="str">
        <f t="shared" si="124"/>
        <v>Function_06Application_182028</v>
      </c>
      <c r="B3402">
        <v>3399</v>
      </c>
      <c r="C3402" t="s">
        <v>371</v>
      </c>
      <c r="D3402" t="str">
        <f>VLOOKUP($C3402,'Look-Ups'!$C$2:$G$32,D$1-2,0)</f>
        <v>Function_06</v>
      </c>
      <c r="E3402" t="str">
        <f>VLOOKUP($C3402,'Look-Ups'!$C$2:$G$32,E$1-2,0)</f>
        <v>Function_Simpl_05</v>
      </c>
      <c r="F3402" t="str">
        <f>VLOOKUP($C3402,'Look-Ups'!$C$2:$G$32,F$1-2,0)</f>
        <v>Segment_05</v>
      </c>
      <c r="G3402" t="str">
        <f>VLOOKUP($C3402,'Look-Ups'!$C$2:$G$32,G$1-2,0)</f>
        <v>Proc_Type_01</v>
      </c>
      <c r="H3402" t="s">
        <v>209</v>
      </c>
      <c r="I3402">
        <f t="shared" si="123"/>
        <v>2028</v>
      </c>
      <c r="J3402" t="s">
        <v>23</v>
      </c>
    </row>
    <row r="3403" spans="1:10" x14ac:dyDescent="0.25">
      <c r="A3403" t="str">
        <f t="shared" si="124"/>
        <v>Function_06Application_182028</v>
      </c>
      <c r="B3403">
        <v>3400</v>
      </c>
      <c r="C3403" t="s">
        <v>371</v>
      </c>
      <c r="D3403" t="str">
        <f>VLOOKUP($C3403,'Look-Ups'!$C$2:$G$32,D$1-2,0)</f>
        <v>Function_06</v>
      </c>
      <c r="E3403" t="str">
        <f>VLOOKUP($C3403,'Look-Ups'!$C$2:$G$32,E$1-2,0)</f>
        <v>Function_Simpl_05</v>
      </c>
      <c r="F3403" t="str">
        <f>VLOOKUP($C3403,'Look-Ups'!$C$2:$G$32,F$1-2,0)</f>
        <v>Segment_05</v>
      </c>
      <c r="G3403" t="str">
        <f>VLOOKUP($C3403,'Look-Ups'!$C$2:$G$32,G$1-2,0)</f>
        <v>Proc_Type_01</v>
      </c>
      <c r="H3403" t="s">
        <v>201</v>
      </c>
      <c r="I3403">
        <f t="shared" si="123"/>
        <v>2028</v>
      </c>
      <c r="J3403" t="s">
        <v>23</v>
      </c>
    </row>
    <row r="3404" spans="1:10" x14ac:dyDescent="0.25">
      <c r="A3404" t="str">
        <f t="shared" si="124"/>
        <v>Function_06Application_182028</v>
      </c>
      <c r="B3404">
        <v>3401</v>
      </c>
      <c r="C3404" t="s">
        <v>371</v>
      </c>
      <c r="D3404" t="str">
        <f>VLOOKUP($C3404,'Look-Ups'!$C$2:$G$32,D$1-2,0)</f>
        <v>Function_06</v>
      </c>
      <c r="E3404" t="str">
        <f>VLOOKUP($C3404,'Look-Ups'!$C$2:$G$32,E$1-2,0)</f>
        <v>Function_Simpl_05</v>
      </c>
      <c r="F3404" t="str">
        <f>VLOOKUP($C3404,'Look-Ups'!$C$2:$G$32,F$1-2,0)</f>
        <v>Segment_05</v>
      </c>
      <c r="G3404" t="str">
        <f>VLOOKUP($C3404,'Look-Ups'!$C$2:$G$32,G$1-2,0)</f>
        <v>Proc_Type_01</v>
      </c>
      <c r="H3404" t="s">
        <v>187</v>
      </c>
      <c r="I3404">
        <f t="shared" si="123"/>
        <v>2028</v>
      </c>
      <c r="J3404" t="s">
        <v>23</v>
      </c>
    </row>
    <row r="3405" spans="1:10" x14ac:dyDescent="0.25">
      <c r="A3405" t="str">
        <f t="shared" si="124"/>
        <v>Function_06Application_182028</v>
      </c>
      <c r="B3405">
        <v>3402</v>
      </c>
      <c r="C3405" t="s">
        <v>371</v>
      </c>
      <c r="D3405" t="str">
        <f>VLOOKUP($C3405,'Look-Ups'!$C$2:$G$32,D$1-2,0)</f>
        <v>Function_06</v>
      </c>
      <c r="E3405" t="str">
        <f>VLOOKUP($C3405,'Look-Ups'!$C$2:$G$32,E$1-2,0)</f>
        <v>Function_Simpl_05</v>
      </c>
      <c r="F3405" t="str">
        <f>VLOOKUP($C3405,'Look-Ups'!$C$2:$G$32,F$1-2,0)</f>
        <v>Segment_05</v>
      </c>
      <c r="G3405" t="str">
        <f>VLOOKUP($C3405,'Look-Ups'!$C$2:$G$32,G$1-2,0)</f>
        <v>Proc_Type_01</v>
      </c>
      <c r="H3405" t="s">
        <v>221</v>
      </c>
      <c r="I3405">
        <f t="shared" si="123"/>
        <v>2028</v>
      </c>
      <c r="J3405" t="s">
        <v>23</v>
      </c>
    </row>
    <row r="3406" spans="1:10" x14ac:dyDescent="0.25">
      <c r="A3406" t="str">
        <f t="shared" si="124"/>
        <v>Function_06Application_182028</v>
      </c>
      <c r="B3406">
        <v>3403</v>
      </c>
      <c r="C3406" t="s">
        <v>371</v>
      </c>
      <c r="D3406" t="str">
        <f>VLOOKUP($C3406,'Look-Ups'!$C$2:$G$32,D$1-2,0)</f>
        <v>Function_06</v>
      </c>
      <c r="E3406" t="str">
        <f>VLOOKUP($C3406,'Look-Ups'!$C$2:$G$32,E$1-2,0)</f>
        <v>Function_Simpl_05</v>
      </c>
      <c r="F3406" t="str">
        <f>VLOOKUP($C3406,'Look-Ups'!$C$2:$G$32,F$1-2,0)</f>
        <v>Segment_05</v>
      </c>
      <c r="G3406" t="str">
        <f>VLOOKUP($C3406,'Look-Ups'!$C$2:$G$32,G$1-2,0)</f>
        <v>Proc_Type_01</v>
      </c>
      <c r="H3406" t="s">
        <v>225</v>
      </c>
      <c r="I3406">
        <f t="shared" si="123"/>
        <v>2028</v>
      </c>
      <c r="J3406" t="s">
        <v>23</v>
      </c>
    </row>
    <row r="3407" spans="1:10" x14ac:dyDescent="0.25">
      <c r="A3407" t="str">
        <f t="shared" si="124"/>
        <v>Function_06Application_182028</v>
      </c>
      <c r="B3407">
        <v>3404</v>
      </c>
      <c r="C3407" t="s">
        <v>371</v>
      </c>
      <c r="D3407" t="str">
        <f>VLOOKUP($C3407,'Look-Ups'!$C$2:$G$32,D$1-2,0)</f>
        <v>Function_06</v>
      </c>
      <c r="E3407" t="str">
        <f>VLOOKUP($C3407,'Look-Ups'!$C$2:$G$32,E$1-2,0)</f>
        <v>Function_Simpl_05</v>
      </c>
      <c r="F3407" t="str">
        <f>VLOOKUP($C3407,'Look-Ups'!$C$2:$G$32,F$1-2,0)</f>
        <v>Segment_05</v>
      </c>
      <c r="G3407" t="str">
        <f>VLOOKUP($C3407,'Look-Ups'!$C$2:$G$32,G$1-2,0)</f>
        <v>Proc_Type_01</v>
      </c>
      <c r="H3407" t="s">
        <v>236</v>
      </c>
      <c r="I3407">
        <f t="shared" si="123"/>
        <v>2028</v>
      </c>
      <c r="J3407" t="s">
        <v>23</v>
      </c>
    </row>
    <row r="3408" spans="1:10" x14ac:dyDescent="0.25">
      <c r="A3408" t="str">
        <f t="shared" si="124"/>
        <v>Function_06Application_182028</v>
      </c>
      <c r="B3408">
        <v>3405</v>
      </c>
      <c r="C3408" t="s">
        <v>371</v>
      </c>
      <c r="D3408" t="str">
        <f>VLOOKUP($C3408,'Look-Ups'!$C$2:$G$32,D$1-2,0)</f>
        <v>Function_06</v>
      </c>
      <c r="E3408" t="str">
        <f>VLOOKUP($C3408,'Look-Ups'!$C$2:$G$32,E$1-2,0)</f>
        <v>Function_Simpl_05</v>
      </c>
      <c r="F3408" t="str">
        <f>VLOOKUP($C3408,'Look-Ups'!$C$2:$G$32,F$1-2,0)</f>
        <v>Segment_05</v>
      </c>
      <c r="G3408" t="str">
        <f>VLOOKUP($C3408,'Look-Ups'!$C$2:$G$32,G$1-2,0)</f>
        <v>Proc_Type_01</v>
      </c>
      <c r="H3408" t="s">
        <v>156</v>
      </c>
      <c r="I3408">
        <f t="shared" si="123"/>
        <v>2028</v>
      </c>
      <c r="J3408" t="s">
        <v>23</v>
      </c>
    </row>
    <row r="3409" spans="1:10" x14ac:dyDescent="0.25">
      <c r="A3409" t="str">
        <f t="shared" si="124"/>
        <v>Function_06Application_182028</v>
      </c>
      <c r="B3409">
        <v>3406</v>
      </c>
      <c r="C3409" t="s">
        <v>371</v>
      </c>
      <c r="D3409" t="str">
        <f>VLOOKUP($C3409,'Look-Ups'!$C$2:$G$32,D$1-2,0)</f>
        <v>Function_06</v>
      </c>
      <c r="E3409" t="str">
        <f>VLOOKUP($C3409,'Look-Ups'!$C$2:$G$32,E$1-2,0)</f>
        <v>Function_Simpl_05</v>
      </c>
      <c r="F3409" t="str">
        <f>VLOOKUP($C3409,'Look-Ups'!$C$2:$G$32,F$1-2,0)</f>
        <v>Segment_05</v>
      </c>
      <c r="G3409" t="str">
        <f>VLOOKUP($C3409,'Look-Ups'!$C$2:$G$32,G$1-2,0)</f>
        <v>Proc_Type_01</v>
      </c>
      <c r="H3409" t="s">
        <v>163</v>
      </c>
      <c r="I3409">
        <f t="shared" si="123"/>
        <v>2028</v>
      </c>
      <c r="J3409" t="s">
        <v>23</v>
      </c>
    </row>
    <row r="3410" spans="1:10" x14ac:dyDescent="0.25">
      <c r="A3410" t="str">
        <f t="shared" si="124"/>
        <v>Function_06Application_182028</v>
      </c>
      <c r="B3410">
        <v>3407</v>
      </c>
      <c r="C3410" t="s">
        <v>371</v>
      </c>
      <c r="D3410" t="str">
        <f>VLOOKUP($C3410,'Look-Ups'!$C$2:$G$32,D$1-2,0)</f>
        <v>Function_06</v>
      </c>
      <c r="E3410" t="str">
        <f>VLOOKUP($C3410,'Look-Ups'!$C$2:$G$32,E$1-2,0)</f>
        <v>Function_Simpl_05</v>
      </c>
      <c r="F3410" t="str">
        <f>VLOOKUP($C3410,'Look-Ups'!$C$2:$G$32,F$1-2,0)</f>
        <v>Segment_05</v>
      </c>
      <c r="G3410" t="str">
        <f>VLOOKUP($C3410,'Look-Ups'!$C$2:$G$32,G$1-2,0)</f>
        <v>Proc_Type_01</v>
      </c>
      <c r="H3410" t="s">
        <v>184</v>
      </c>
      <c r="I3410">
        <f t="shared" si="123"/>
        <v>2028</v>
      </c>
      <c r="J3410" t="s">
        <v>23</v>
      </c>
    </row>
    <row r="3411" spans="1:10" x14ac:dyDescent="0.25">
      <c r="A3411" t="str">
        <f t="shared" si="124"/>
        <v>Function_06Application_182028</v>
      </c>
      <c r="B3411">
        <v>3408</v>
      </c>
      <c r="C3411" t="s">
        <v>371</v>
      </c>
      <c r="D3411" t="str">
        <f>VLOOKUP($C3411,'Look-Ups'!$C$2:$G$32,D$1-2,0)</f>
        <v>Function_06</v>
      </c>
      <c r="E3411" t="str">
        <f>VLOOKUP($C3411,'Look-Ups'!$C$2:$G$32,E$1-2,0)</f>
        <v>Function_Simpl_05</v>
      </c>
      <c r="F3411" t="str">
        <f>VLOOKUP($C3411,'Look-Ups'!$C$2:$G$32,F$1-2,0)</f>
        <v>Segment_05</v>
      </c>
      <c r="G3411" t="str">
        <f>VLOOKUP($C3411,'Look-Ups'!$C$2:$G$32,G$1-2,0)</f>
        <v>Proc_Type_01</v>
      </c>
      <c r="H3411" t="s">
        <v>188</v>
      </c>
      <c r="I3411">
        <f t="shared" si="123"/>
        <v>2028</v>
      </c>
      <c r="J3411" t="s">
        <v>23</v>
      </c>
    </row>
    <row r="3412" spans="1:10" x14ac:dyDescent="0.25">
      <c r="A3412" t="str">
        <f t="shared" si="124"/>
        <v>Function_06Application_182028</v>
      </c>
      <c r="B3412">
        <v>3409</v>
      </c>
      <c r="C3412" t="s">
        <v>371</v>
      </c>
      <c r="D3412" t="str">
        <f>VLOOKUP($C3412,'Look-Ups'!$C$2:$G$32,D$1-2,0)</f>
        <v>Function_06</v>
      </c>
      <c r="E3412" t="str">
        <f>VLOOKUP($C3412,'Look-Ups'!$C$2:$G$32,E$1-2,0)</f>
        <v>Function_Simpl_05</v>
      </c>
      <c r="F3412" t="str">
        <f>VLOOKUP($C3412,'Look-Ups'!$C$2:$G$32,F$1-2,0)</f>
        <v>Segment_05</v>
      </c>
      <c r="G3412" t="str">
        <f>VLOOKUP($C3412,'Look-Ups'!$C$2:$G$32,G$1-2,0)</f>
        <v>Proc_Type_01</v>
      </c>
      <c r="H3412" t="s">
        <v>203</v>
      </c>
      <c r="I3412">
        <f t="shared" si="123"/>
        <v>2028</v>
      </c>
      <c r="J3412" t="s">
        <v>23</v>
      </c>
    </row>
    <row r="3413" spans="1:10" x14ac:dyDescent="0.25">
      <c r="A3413" t="str">
        <f t="shared" si="124"/>
        <v>Function_06Application_182028</v>
      </c>
      <c r="B3413">
        <v>3410</v>
      </c>
      <c r="C3413" t="s">
        <v>371</v>
      </c>
      <c r="D3413" t="str">
        <f>VLOOKUP($C3413,'Look-Ups'!$C$2:$G$32,D$1-2,0)</f>
        <v>Function_06</v>
      </c>
      <c r="E3413" t="str">
        <f>VLOOKUP($C3413,'Look-Ups'!$C$2:$G$32,E$1-2,0)</f>
        <v>Function_Simpl_05</v>
      </c>
      <c r="F3413" t="str">
        <f>VLOOKUP($C3413,'Look-Ups'!$C$2:$G$32,F$1-2,0)</f>
        <v>Segment_05</v>
      </c>
      <c r="G3413" t="str">
        <f>VLOOKUP($C3413,'Look-Ups'!$C$2:$G$32,G$1-2,0)</f>
        <v>Proc_Type_01</v>
      </c>
      <c r="H3413" t="s">
        <v>211</v>
      </c>
      <c r="I3413">
        <f t="shared" si="123"/>
        <v>2028</v>
      </c>
      <c r="J3413" t="s">
        <v>23</v>
      </c>
    </row>
    <row r="3414" spans="1:10" x14ac:dyDescent="0.25">
      <c r="A3414" t="str">
        <f t="shared" si="124"/>
        <v>Function_06Application_182028</v>
      </c>
      <c r="B3414">
        <v>3411</v>
      </c>
      <c r="C3414" t="s">
        <v>371</v>
      </c>
      <c r="D3414" t="str">
        <f>VLOOKUP($C3414,'Look-Ups'!$C$2:$G$32,D$1-2,0)</f>
        <v>Function_06</v>
      </c>
      <c r="E3414" t="str">
        <f>VLOOKUP($C3414,'Look-Ups'!$C$2:$G$32,E$1-2,0)</f>
        <v>Function_Simpl_05</v>
      </c>
      <c r="F3414" t="str">
        <f>VLOOKUP($C3414,'Look-Ups'!$C$2:$G$32,F$1-2,0)</f>
        <v>Segment_05</v>
      </c>
      <c r="G3414" t="str">
        <f>VLOOKUP($C3414,'Look-Ups'!$C$2:$G$32,G$1-2,0)</f>
        <v>Proc_Type_01</v>
      </c>
      <c r="H3414" t="s">
        <v>242</v>
      </c>
      <c r="I3414">
        <f t="shared" si="123"/>
        <v>2028</v>
      </c>
      <c r="J3414" t="s">
        <v>23</v>
      </c>
    </row>
    <row r="3415" spans="1:10" x14ac:dyDescent="0.25">
      <c r="A3415" t="str">
        <f t="shared" si="124"/>
        <v>Function_06Application_182028</v>
      </c>
      <c r="B3415">
        <v>3412</v>
      </c>
      <c r="C3415" t="s">
        <v>371</v>
      </c>
      <c r="D3415" t="str">
        <f>VLOOKUP($C3415,'Look-Ups'!$C$2:$G$32,D$1-2,0)</f>
        <v>Function_06</v>
      </c>
      <c r="E3415" t="str">
        <f>VLOOKUP($C3415,'Look-Ups'!$C$2:$G$32,E$1-2,0)</f>
        <v>Function_Simpl_05</v>
      </c>
      <c r="F3415" t="str">
        <f>VLOOKUP($C3415,'Look-Ups'!$C$2:$G$32,F$1-2,0)</f>
        <v>Segment_05</v>
      </c>
      <c r="G3415" t="str">
        <f>VLOOKUP($C3415,'Look-Ups'!$C$2:$G$32,G$1-2,0)</f>
        <v>Proc_Type_01</v>
      </c>
      <c r="H3415" t="s">
        <v>220</v>
      </c>
      <c r="I3415">
        <f t="shared" si="123"/>
        <v>2028</v>
      </c>
      <c r="J3415" t="s">
        <v>23</v>
      </c>
    </row>
    <row r="3416" spans="1:10" x14ac:dyDescent="0.25">
      <c r="A3416" t="str">
        <f t="shared" si="124"/>
        <v>Function_06Application_182028</v>
      </c>
      <c r="B3416">
        <v>3413</v>
      </c>
      <c r="C3416" t="s">
        <v>371</v>
      </c>
      <c r="D3416" t="str">
        <f>VLOOKUP($C3416,'Look-Ups'!$C$2:$G$32,D$1-2,0)</f>
        <v>Function_06</v>
      </c>
      <c r="E3416" t="str">
        <f>VLOOKUP($C3416,'Look-Ups'!$C$2:$G$32,E$1-2,0)</f>
        <v>Function_Simpl_05</v>
      </c>
      <c r="F3416" t="str">
        <f>VLOOKUP($C3416,'Look-Ups'!$C$2:$G$32,F$1-2,0)</f>
        <v>Segment_05</v>
      </c>
      <c r="G3416" t="str">
        <f>VLOOKUP($C3416,'Look-Ups'!$C$2:$G$32,G$1-2,0)</f>
        <v>Proc_Type_01</v>
      </c>
      <c r="H3416" t="s">
        <v>182</v>
      </c>
      <c r="I3416">
        <f t="shared" si="123"/>
        <v>2028</v>
      </c>
      <c r="J3416" t="s">
        <v>23</v>
      </c>
    </row>
    <row r="3417" spans="1:10" x14ac:dyDescent="0.25">
      <c r="A3417" t="str">
        <f t="shared" si="124"/>
        <v>Function_06Application_182028</v>
      </c>
      <c r="B3417">
        <v>3414</v>
      </c>
      <c r="C3417" t="s">
        <v>371</v>
      </c>
      <c r="D3417" t="str">
        <f>VLOOKUP($C3417,'Look-Ups'!$C$2:$G$32,D$1-2,0)</f>
        <v>Function_06</v>
      </c>
      <c r="E3417" t="str">
        <f>VLOOKUP($C3417,'Look-Ups'!$C$2:$G$32,E$1-2,0)</f>
        <v>Function_Simpl_05</v>
      </c>
      <c r="F3417" t="str">
        <f>VLOOKUP($C3417,'Look-Ups'!$C$2:$G$32,F$1-2,0)</f>
        <v>Segment_05</v>
      </c>
      <c r="G3417" t="str">
        <f>VLOOKUP($C3417,'Look-Ups'!$C$2:$G$32,G$1-2,0)</f>
        <v>Proc_Type_01</v>
      </c>
      <c r="H3417" t="s">
        <v>173</v>
      </c>
      <c r="I3417">
        <f t="shared" si="123"/>
        <v>2028</v>
      </c>
      <c r="J3417" t="s">
        <v>23</v>
      </c>
    </row>
    <row r="3418" spans="1:10" x14ac:dyDescent="0.25">
      <c r="A3418" t="str">
        <f t="shared" si="124"/>
        <v>Function_06Application_182028</v>
      </c>
      <c r="B3418">
        <v>3415</v>
      </c>
      <c r="C3418" t="s">
        <v>371</v>
      </c>
      <c r="D3418" t="str">
        <f>VLOOKUP($C3418,'Look-Ups'!$C$2:$G$32,D$1-2,0)</f>
        <v>Function_06</v>
      </c>
      <c r="E3418" t="str">
        <f>VLOOKUP($C3418,'Look-Ups'!$C$2:$G$32,E$1-2,0)</f>
        <v>Function_Simpl_05</v>
      </c>
      <c r="F3418" t="str">
        <f>VLOOKUP($C3418,'Look-Ups'!$C$2:$G$32,F$1-2,0)</f>
        <v>Segment_05</v>
      </c>
      <c r="G3418" t="str">
        <f>VLOOKUP($C3418,'Look-Ups'!$C$2:$G$32,G$1-2,0)</f>
        <v>Proc_Type_01</v>
      </c>
      <c r="H3418" t="s">
        <v>174</v>
      </c>
      <c r="I3418">
        <f t="shared" si="123"/>
        <v>2028</v>
      </c>
      <c r="J3418" t="s">
        <v>23</v>
      </c>
    </row>
    <row r="3419" spans="1:10" x14ac:dyDescent="0.25">
      <c r="A3419" t="str">
        <f t="shared" si="124"/>
        <v>Function_06Application_182028</v>
      </c>
      <c r="B3419">
        <v>3416</v>
      </c>
      <c r="C3419" t="s">
        <v>371</v>
      </c>
      <c r="D3419" t="str">
        <f>VLOOKUP($C3419,'Look-Ups'!$C$2:$G$32,D$1-2,0)</f>
        <v>Function_06</v>
      </c>
      <c r="E3419" t="str">
        <f>VLOOKUP($C3419,'Look-Ups'!$C$2:$G$32,E$1-2,0)</f>
        <v>Function_Simpl_05</v>
      </c>
      <c r="F3419" t="str">
        <f>VLOOKUP($C3419,'Look-Ups'!$C$2:$G$32,F$1-2,0)</f>
        <v>Segment_05</v>
      </c>
      <c r="G3419" t="str">
        <f>VLOOKUP($C3419,'Look-Ups'!$C$2:$G$32,G$1-2,0)</f>
        <v>Proc_Type_01</v>
      </c>
      <c r="H3419" t="s">
        <v>183</v>
      </c>
      <c r="I3419">
        <f t="shared" si="123"/>
        <v>2028</v>
      </c>
      <c r="J3419" t="s">
        <v>23</v>
      </c>
    </row>
    <row r="3420" spans="1:10" x14ac:dyDescent="0.25">
      <c r="A3420" t="str">
        <f t="shared" si="124"/>
        <v>Function_06Application_182028</v>
      </c>
      <c r="B3420">
        <v>3417</v>
      </c>
      <c r="C3420" t="s">
        <v>371</v>
      </c>
      <c r="D3420" t="str">
        <f>VLOOKUP($C3420,'Look-Ups'!$C$2:$G$32,D$1-2,0)</f>
        <v>Function_06</v>
      </c>
      <c r="E3420" t="str">
        <f>VLOOKUP($C3420,'Look-Ups'!$C$2:$G$32,E$1-2,0)</f>
        <v>Function_Simpl_05</v>
      </c>
      <c r="F3420" t="str">
        <f>VLOOKUP($C3420,'Look-Ups'!$C$2:$G$32,F$1-2,0)</f>
        <v>Segment_05</v>
      </c>
      <c r="G3420" t="str">
        <f>VLOOKUP($C3420,'Look-Ups'!$C$2:$G$32,G$1-2,0)</f>
        <v>Proc_Type_01</v>
      </c>
      <c r="H3420" t="s">
        <v>185</v>
      </c>
      <c r="I3420">
        <f t="shared" si="123"/>
        <v>2028</v>
      </c>
      <c r="J3420" t="s">
        <v>23</v>
      </c>
    </row>
    <row r="3421" spans="1:10" x14ac:dyDescent="0.25">
      <c r="A3421" t="str">
        <f t="shared" si="124"/>
        <v>Function_06Application_182028</v>
      </c>
      <c r="B3421">
        <v>3418</v>
      </c>
      <c r="C3421" t="s">
        <v>371</v>
      </c>
      <c r="D3421" t="str">
        <f>VLOOKUP($C3421,'Look-Ups'!$C$2:$G$32,D$1-2,0)</f>
        <v>Function_06</v>
      </c>
      <c r="E3421" t="str">
        <f>VLOOKUP($C3421,'Look-Ups'!$C$2:$G$32,E$1-2,0)</f>
        <v>Function_Simpl_05</v>
      </c>
      <c r="F3421" t="str">
        <f>VLOOKUP($C3421,'Look-Ups'!$C$2:$G$32,F$1-2,0)</f>
        <v>Segment_05</v>
      </c>
      <c r="G3421" t="str">
        <f>VLOOKUP($C3421,'Look-Ups'!$C$2:$G$32,G$1-2,0)</f>
        <v>Proc_Type_01</v>
      </c>
      <c r="H3421" t="s">
        <v>244</v>
      </c>
      <c r="I3421">
        <f t="shared" si="123"/>
        <v>2028</v>
      </c>
      <c r="J3421" t="s">
        <v>23</v>
      </c>
    </row>
    <row r="3422" spans="1:10" x14ac:dyDescent="0.25">
      <c r="A3422" t="str">
        <f t="shared" si="124"/>
        <v>Function_07Application_192028</v>
      </c>
      <c r="B3422">
        <v>3419</v>
      </c>
      <c r="C3422" t="s">
        <v>372</v>
      </c>
      <c r="D3422" t="str">
        <f>VLOOKUP($C3422,'Look-Ups'!$C$2:$G$32,D$1-2,0)</f>
        <v>Function_07</v>
      </c>
      <c r="E3422" t="str">
        <f>VLOOKUP($C3422,'Look-Ups'!$C$2:$G$32,E$1-2,0)</f>
        <v>Function_Simpl_06</v>
      </c>
      <c r="F3422" t="str">
        <f>VLOOKUP($C3422,'Look-Ups'!$C$2:$G$32,F$1-2,0)</f>
        <v>Segment_04</v>
      </c>
      <c r="G3422" t="str">
        <f>VLOOKUP($C3422,'Look-Ups'!$C$2:$G$32,G$1-2,0)</f>
        <v>Proc_Type_05</v>
      </c>
      <c r="H3422" t="s">
        <v>171</v>
      </c>
      <c r="I3422">
        <f t="shared" si="123"/>
        <v>2028</v>
      </c>
      <c r="J3422" t="s">
        <v>23</v>
      </c>
    </row>
    <row r="3423" spans="1:10" x14ac:dyDescent="0.25">
      <c r="A3423" t="str">
        <f t="shared" si="124"/>
        <v>Function_07Application_192028</v>
      </c>
      <c r="B3423">
        <v>3420</v>
      </c>
      <c r="C3423" t="s">
        <v>372</v>
      </c>
      <c r="D3423" t="str">
        <f>VLOOKUP($C3423,'Look-Ups'!$C$2:$G$32,D$1-2,0)</f>
        <v>Function_07</v>
      </c>
      <c r="E3423" t="str">
        <f>VLOOKUP($C3423,'Look-Ups'!$C$2:$G$32,E$1-2,0)</f>
        <v>Function_Simpl_06</v>
      </c>
      <c r="F3423" t="str">
        <f>VLOOKUP($C3423,'Look-Ups'!$C$2:$G$32,F$1-2,0)</f>
        <v>Segment_04</v>
      </c>
      <c r="G3423" t="str">
        <f>VLOOKUP($C3423,'Look-Ups'!$C$2:$G$32,G$1-2,0)</f>
        <v>Proc_Type_05</v>
      </c>
      <c r="H3423" t="s">
        <v>219</v>
      </c>
      <c r="I3423">
        <f t="shared" si="123"/>
        <v>2028</v>
      </c>
      <c r="J3423" t="s">
        <v>23</v>
      </c>
    </row>
    <row r="3424" spans="1:10" x14ac:dyDescent="0.25">
      <c r="A3424" t="str">
        <f t="shared" si="124"/>
        <v>Function_07Application_192028</v>
      </c>
      <c r="B3424">
        <v>3421</v>
      </c>
      <c r="C3424" t="s">
        <v>372</v>
      </c>
      <c r="D3424" t="str">
        <f>VLOOKUP($C3424,'Look-Ups'!$C$2:$G$32,D$1-2,0)</f>
        <v>Function_07</v>
      </c>
      <c r="E3424" t="str">
        <f>VLOOKUP($C3424,'Look-Ups'!$C$2:$G$32,E$1-2,0)</f>
        <v>Function_Simpl_06</v>
      </c>
      <c r="F3424" t="str">
        <f>VLOOKUP($C3424,'Look-Ups'!$C$2:$G$32,F$1-2,0)</f>
        <v>Segment_04</v>
      </c>
      <c r="G3424" t="str">
        <f>VLOOKUP($C3424,'Look-Ups'!$C$2:$G$32,G$1-2,0)</f>
        <v>Proc_Type_05</v>
      </c>
      <c r="H3424" t="s">
        <v>156</v>
      </c>
      <c r="I3424">
        <f t="shared" si="123"/>
        <v>2028</v>
      </c>
      <c r="J3424" t="s">
        <v>23</v>
      </c>
    </row>
    <row r="3425" spans="1:10" x14ac:dyDescent="0.25">
      <c r="A3425" t="str">
        <f t="shared" si="124"/>
        <v>Function_07Application_192028</v>
      </c>
      <c r="B3425">
        <v>3422</v>
      </c>
      <c r="C3425" t="s">
        <v>372</v>
      </c>
      <c r="D3425" t="str">
        <f>VLOOKUP($C3425,'Look-Ups'!$C$2:$G$32,D$1-2,0)</f>
        <v>Function_07</v>
      </c>
      <c r="E3425" t="str">
        <f>VLOOKUP($C3425,'Look-Ups'!$C$2:$G$32,E$1-2,0)</f>
        <v>Function_Simpl_06</v>
      </c>
      <c r="F3425" t="str">
        <f>VLOOKUP($C3425,'Look-Ups'!$C$2:$G$32,F$1-2,0)</f>
        <v>Segment_04</v>
      </c>
      <c r="G3425" t="str">
        <f>VLOOKUP($C3425,'Look-Ups'!$C$2:$G$32,G$1-2,0)</f>
        <v>Proc_Type_05</v>
      </c>
      <c r="H3425" t="s">
        <v>187</v>
      </c>
      <c r="I3425">
        <f t="shared" si="123"/>
        <v>2028</v>
      </c>
      <c r="J3425" t="s">
        <v>23</v>
      </c>
    </row>
    <row r="3426" spans="1:10" x14ac:dyDescent="0.25">
      <c r="A3426" t="str">
        <f t="shared" si="124"/>
        <v>Function_07Application_192028</v>
      </c>
      <c r="B3426">
        <v>3423</v>
      </c>
      <c r="C3426" t="s">
        <v>372</v>
      </c>
      <c r="D3426" t="str">
        <f>VLOOKUP($C3426,'Look-Ups'!$C$2:$G$32,D$1-2,0)</f>
        <v>Function_07</v>
      </c>
      <c r="E3426" t="str">
        <f>VLOOKUP($C3426,'Look-Ups'!$C$2:$G$32,E$1-2,0)</f>
        <v>Function_Simpl_06</v>
      </c>
      <c r="F3426" t="str">
        <f>VLOOKUP($C3426,'Look-Ups'!$C$2:$G$32,F$1-2,0)</f>
        <v>Segment_04</v>
      </c>
      <c r="G3426" t="str">
        <f>VLOOKUP($C3426,'Look-Ups'!$C$2:$G$32,G$1-2,0)</f>
        <v>Proc_Type_05</v>
      </c>
      <c r="H3426" t="s">
        <v>209</v>
      </c>
      <c r="I3426">
        <f t="shared" si="123"/>
        <v>2028</v>
      </c>
      <c r="J3426" t="s">
        <v>23</v>
      </c>
    </row>
    <row r="3427" spans="1:10" x14ac:dyDescent="0.25">
      <c r="A3427" t="str">
        <f t="shared" si="124"/>
        <v>Function_07Application_192028</v>
      </c>
      <c r="B3427">
        <v>3424</v>
      </c>
      <c r="C3427" t="s">
        <v>372</v>
      </c>
      <c r="D3427" t="str">
        <f>VLOOKUP($C3427,'Look-Ups'!$C$2:$G$32,D$1-2,0)</f>
        <v>Function_07</v>
      </c>
      <c r="E3427" t="str">
        <f>VLOOKUP($C3427,'Look-Ups'!$C$2:$G$32,E$1-2,0)</f>
        <v>Function_Simpl_06</v>
      </c>
      <c r="F3427" t="str">
        <f>VLOOKUP($C3427,'Look-Ups'!$C$2:$G$32,F$1-2,0)</f>
        <v>Segment_04</v>
      </c>
      <c r="G3427" t="str">
        <f>VLOOKUP($C3427,'Look-Ups'!$C$2:$G$32,G$1-2,0)</f>
        <v>Proc_Type_05</v>
      </c>
      <c r="H3427" t="s">
        <v>222</v>
      </c>
      <c r="I3427">
        <f t="shared" si="123"/>
        <v>2028</v>
      </c>
      <c r="J3427" t="s">
        <v>23</v>
      </c>
    </row>
    <row r="3428" spans="1:10" x14ac:dyDescent="0.25">
      <c r="A3428" t="str">
        <f t="shared" si="124"/>
        <v>Function_07Application_192028</v>
      </c>
      <c r="B3428">
        <v>3425</v>
      </c>
      <c r="C3428" t="s">
        <v>372</v>
      </c>
      <c r="D3428" t="str">
        <f>VLOOKUP($C3428,'Look-Ups'!$C$2:$G$32,D$1-2,0)</f>
        <v>Function_07</v>
      </c>
      <c r="E3428" t="str">
        <f>VLOOKUP($C3428,'Look-Ups'!$C$2:$G$32,E$1-2,0)</f>
        <v>Function_Simpl_06</v>
      </c>
      <c r="F3428" t="str">
        <f>VLOOKUP($C3428,'Look-Ups'!$C$2:$G$32,F$1-2,0)</f>
        <v>Segment_04</v>
      </c>
      <c r="G3428" t="str">
        <f>VLOOKUP($C3428,'Look-Ups'!$C$2:$G$32,G$1-2,0)</f>
        <v>Proc_Type_05</v>
      </c>
      <c r="H3428" t="s">
        <v>195</v>
      </c>
      <c r="I3428">
        <f t="shared" si="123"/>
        <v>2028</v>
      </c>
      <c r="J3428" t="s">
        <v>23</v>
      </c>
    </row>
    <row r="3429" spans="1:10" x14ac:dyDescent="0.25">
      <c r="A3429" t="str">
        <f t="shared" si="124"/>
        <v>Function_07Application_192028</v>
      </c>
      <c r="B3429">
        <v>3426</v>
      </c>
      <c r="C3429" t="s">
        <v>372</v>
      </c>
      <c r="D3429" t="str">
        <f>VLOOKUP($C3429,'Look-Ups'!$C$2:$G$32,D$1-2,0)</f>
        <v>Function_07</v>
      </c>
      <c r="E3429" t="str">
        <f>VLOOKUP($C3429,'Look-Ups'!$C$2:$G$32,E$1-2,0)</f>
        <v>Function_Simpl_06</v>
      </c>
      <c r="F3429" t="str">
        <f>VLOOKUP($C3429,'Look-Ups'!$C$2:$G$32,F$1-2,0)</f>
        <v>Segment_04</v>
      </c>
      <c r="G3429" t="str">
        <f>VLOOKUP($C3429,'Look-Ups'!$C$2:$G$32,G$1-2,0)</f>
        <v>Proc_Type_05</v>
      </c>
      <c r="H3429" t="s">
        <v>225</v>
      </c>
      <c r="I3429">
        <f t="shared" si="123"/>
        <v>2028</v>
      </c>
      <c r="J3429" t="s">
        <v>23</v>
      </c>
    </row>
    <row r="3430" spans="1:10" x14ac:dyDescent="0.25">
      <c r="A3430" t="str">
        <f t="shared" si="124"/>
        <v>Function_07Application_192028</v>
      </c>
      <c r="B3430">
        <v>3427</v>
      </c>
      <c r="C3430" t="s">
        <v>372</v>
      </c>
      <c r="D3430" t="str">
        <f>VLOOKUP($C3430,'Look-Ups'!$C$2:$G$32,D$1-2,0)</f>
        <v>Function_07</v>
      </c>
      <c r="E3430" t="str">
        <f>VLOOKUP($C3430,'Look-Ups'!$C$2:$G$32,E$1-2,0)</f>
        <v>Function_Simpl_06</v>
      </c>
      <c r="F3430" t="str">
        <f>VLOOKUP($C3430,'Look-Ups'!$C$2:$G$32,F$1-2,0)</f>
        <v>Segment_04</v>
      </c>
      <c r="G3430" t="str">
        <f>VLOOKUP($C3430,'Look-Ups'!$C$2:$G$32,G$1-2,0)</f>
        <v>Proc_Type_05</v>
      </c>
      <c r="H3430" t="s">
        <v>206</v>
      </c>
      <c r="I3430">
        <f t="shared" si="123"/>
        <v>2028</v>
      </c>
      <c r="J3430" t="s">
        <v>23</v>
      </c>
    </row>
    <row r="3431" spans="1:10" x14ac:dyDescent="0.25">
      <c r="A3431" t="str">
        <f t="shared" si="124"/>
        <v>Function_07Application_192028</v>
      </c>
      <c r="B3431">
        <v>3428</v>
      </c>
      <c r="C3431" t="s">
        <v>372</v>
      </c>
      <c r="D3431" t="str">
        <f>VLOOKUP($C3431,'Look-Ups'!$C$2:$G$32,D$1-2,0)</f>
        <v>Function_07</v>
      </c>
      <c r="E3431" t="str">
        <f>VLOOKUP($C3431,'Look-Ups'!$C$2:$G$32,E$1-2,0)</f>
        <v>Function_Simpl_06</v>
      </c>
      <c r="F3431" t="str">
        <f>VLOOKUP($C3431,'Look-Ups'!$C$2:$G$32,F$1-2,0)</f>
        <v>Segment_04</v>
      </c>
      <c r="G3431" t="str">
        <f>VLOOKUP($C3431,'Look-Ups'!$C$2:$G$32,G$1-2,0)</f>
        <v>Proc_Type_05</v>
      </c>
      <c r="H3431" t="s">
        <v>238</v>
      </c>
      <c r="I3431">
        <f t="shared" si="123"/>
        <v>2028</v>
      </c>
      <c r="J3431" t="s">
        <v>23</v>
      </c>
    </row>
    <row r="3432" spans="1:10" x14ac:dyDescent="0.25">
      <c r="A3432" t="str">
        <f t="shared" si="124"/>
        <v>Function_07Application_192028</v>
      </c>
      <c r="B3432">
        <v>3429</v>
      </c>
      <c r="C3432" t="s">
        <v>372</v>
      </c>
      <c r="D3432" t="str">
        <f>VLOOKUP($C3432,'Look-Ups'!$C$2:$G$32,D$1-2,0)</f>
        <v>Function_07</v>
      </c>
      <c r="E3432" t="str">
        <f>VLOOKUP($C3432,'Look-Ups'!$C$2:$G$32,E$1-2,0)</f>
        <v>Function_Simpl_06</v>
      </c>
      <c r="F3432" t="str">
        <f>VLOOKUP($C3432,'Look-Ups'!$C$2:$G$32,F$1-2,0)</f>
        <v>Segment_04</v>
      </c>
      <c r="G3432" t="str">
        <f>VLOOKUP($C3432,'Look-Ups'!$C$2:$G$32,G$1-2,0)</f>
        <v>Proc_Type_05</v>
      </c>
      <c r="H3432" t="s">
        <v>244</v>
      </c>
      <c r="I3432">
        <f t="shared" si="123"/>
        <v>2028</v>
      </c>
      <c r="J3432" t="s">
        <v>23</v>
      </c>
    </row>
    <row r="3433" spans="1:10" x14ac:dyDescent="0.25">
      <c r="A3433" t="str">
        <f t="shared" si="124"/>
        <v>Function_07Application_202028</v>
      </c>
      <c r="B3433">
        <v>3430</v>
      </c>
      <c r="C3433" t="s">
        <v>373</v>
      </c>
      <c r="D3433" t="str">
        <f>VLOOKUP($C3433,'Look-Ups'!$C$2:$G$32,D$1-2,0)</f>
        <v>Function_07</v>
      </c>
      <c r="E3433" t="str">
        <f>VLOOKUP($C3433,'Look-Ups'!$C$2:$G$32,E$1-2,0)</f>
        <v>Function_Simpl_06</v>
      </c>
      <c r="F3433" t="str">
        <f>VLOOKUP($C3433,'Look-Ups'!$C$2:$G$32,F$1-2,0)</f>
        <v>Segment_04</v>
      </c>
      <c r="G3433" t="str">
        <f>VLOOKUP($C3433,'Look-Ups'!$C$2:$G$32,G$1-2,0)</f>
        <v>Proc_Type_05</v>
      </c>
      <c r="H3433" t="s">
        <v>171</v>
      </c>
      <c r="I3433">
        <f t="shared" si="123"/>
        <v>2028</v>
      </c>
      <c r="J3433" t="s">
        <v>23</v>
      </c>
    </row>
    <row r="3434" spans="1:10" x14ac:dyDescent="0.25">
      <c r="A3434" t="str">
        <f t="shared" si="124"/>
        <v>Function_07Application_202028</v>
      </c>
      <c r="B3434">
        <v>3431</v>
      </c>
      <c r="C3434" t="s">
        <v>373</v>
      </c>
      <c r="D3434" t="str">
        <f>VLOOKUP($C3434,'Look-Ups'!$C$2:$G$32,D$1-2,0)</f>
        <v>Function_07</v>
      </c>
      <c r="E3434" t="str">
        <f>VLOOKUP($C3434,'Look-Ups'!$C$2:$G$32,E$1-2,0)</f>
        <v>Function_Simpl_06</v>
      </c>
      <c r="F3434" t="str">
        <f>VLOOKUP($C3434,'Look-Ups'!$C$2:$G$32,F$1-2,0)</f>
        <v>Segment_04</v>
      </c>
      <c r="G3434" t="str">
        <f>VLOOKUP($C3434,'Look-Ups'!$C$2:$G$32,G$1-2,0)</f>
        <v>Proc_Type_05</v>
      </c>
      <c r="H3434" t="s">
        <v>219</v>
      </c>
      <c r="I3434">
        <f t="shared" si="123"/>
        <v>2028</v>
      </c>
      <c r="J3434" t="s">
        <v>23</v>
      </c>
    </row>
    <row r="3435" spans="1:10" x14ac:dyDescent="0.25">
      <c r="A3435" t="str">
        <f t="shared" si="124"/>
        <v>Function_07Application_202028</v>
      </c>
      <c r="B3435">
        <v>3432</v>
      </c>
      <c r="C3435" t="s">
        <v>373</v>
      </c>
      <c r="D3435" t="str">
        <f>VLOOKUP($C3435,'Look-Ups'!$C$2:$G$32,D$1-2,0)</f>
        <v>Function_07</v>
      </c>
      <c r="E3435" t="str">
        <f>VLOOKUP($C3435,'Look-Ups'!$C$2:$G$32,E$1-2,0)</f>
        <v>Function_Simpl_06</v>
      </c>
      <c r="F3435" t="str">
        <f>VLOOKUP($C3435,'Look-Ups'!$C$2:$G$32,F$1-2,0)</f>
        <v>Segment_04</v>
      </c>
      <c r="G3435" t="str">
        <f>VLOOKUP($C3435,'Look-Ups'!$C$2:$G$32,G$1-2,0)</f>
        <v>Proc_Type_05</v>
      </c>
      <c r="H3435" t="s">
        <v>156</v>
      </c>
      <c r="I3435">
        <f t="shared" si="123"/>
        <v>2028</v>
      </c>
      <c r="J3435" t="s">
        <v>23</v>
      </c>
    </row>
    <row r="3436" spans="1:10" x14ac:dyDescent="0.25">
      <c r="A3436" t="str">
        <f t="shared" si="124"/>
        <v>Function_07Application_202028</v>
      </c>
      <c r="B3436">
        <v>3433</v>
      </c>
      <c r="C3436" t="s">
        <v>373</v>
      </c>
      <c r="D3436" t="str">
        <f>VLOOKUP($C3436,'Look-Ups'!$C$2:$G$32,D$1-2,0)</f>
        <v>Function_07</v>
      </c>
      <c r="E3436" t="str">
        <f>VLOOKUP($C3436,'Look-Ups'!$C$2:$G$32,E$1-2,0)</f>
        <v>Function_Simpl_06</v>
      </c>
      <c r="F3436" t="str">
        <f>VLOOKUP($C3436,'Look-Ups'!$C$2:$G$32,F$1-2,0)</f>
        <v>Segment_04</v>
      </c>
      <c r="G3436" t="str">
        <f>VLOOKUP($C3436,'Look-Ups'!$C$2:$G$32,G$1-2,0)</f>
        <v>Proc_Type_05</v>
      </c>
      <c r="H3436" t="s">
        <v>187</v>
      </c>
      <c r="I3436">
        <f t="shared" si="123"/>
        <v>2028</v>
      </c>
      <c r="J3436" t="s">
        <v>23</v>
      </c>
    </row>
    <row r="3437" spans="1:10" x14ac:dyDescent="0.25">
      <c r="A3437" t="str">
        <f t="shared" si="124"/>
        <v>Function_07Application_202028</v>
      </c>
      <c r="B3437">
        <v>3434</v>
      </c>
      <c r="C3437" t="s">
        <v>373</v>
      </c>
      <c r="D3437" t="str">
        <f>VLOOKUP($C3437,'Look-Ups'!$C$2:$G$32,D$1-2,0)</f>
        <v>Function_07</v>
      </c>
      <c r="E3437" t="str">
        <f>VLOOKUP($C3437,'Look-Ups'!$C$2:$G$32,E$1-2,0)</f>
        <v>Function_Simpl_06</v>
      </c>
      <c r="F3437" t="str">
        <f>VLOOKUP($C3437,'Look-Ups'!$C$2:$G$32,F$1-2,0)</f>
        <v>Segment_04</v>
      </c>
      <c r="G3437" t="str">
        <f>VLOOKUP($C3437,'Look-Ups'!$C$2:$G$32,G$1-2,0)</f>
        <v>Proc_Type_05</v>
      </c>
      <c r="H3437" t="s">
        <v>209</v>
      </c>
      <c r="I3437">
        <f t="shared" si="123"/>
        <v>2028</v>
      </c>
      <c r="J3437" t="s">
        <v>23</v>
      </c>
    </row>
    <row r="3438" spans="1:10" x14ac:dyDescent="0.25">
      <c r="A3438" t="str">
        <f t="shared" si="124"/>
        <v>Function_07Application_202028</v>
      </c>
      <c r="B3438">
        <v>3435</v>
      </c>
      <c r="C3438" t="s">
        <v>373</v>
      </c>
      <c r="D3438" t="str">
        <f>VLOOKUP($C3438,'Look-Ups'!$C$2:$G$32,D$1-2,0)</f>
        <v>Function_07</v>
      </c>
      <c r="E3438" t="str">
        <f>VLOOKUP($C3438,'Look-Ups'!$C$2:$G$32,E$1-2,0)</f>
        <v>Function_Simpl_06</v>
      </c>
      <c r="F3438" t="str">
        <f>VLOOKUP($C3438,'Look-Ups'!$C$2:$G$32,F$1-2,0)</f>
        <v>Segment_04</v>
      </c>
      <c r="G3438" t="str">
        <f>VLOOKUP($C3438,'Look-Ups'!$C$2:$G$32,G$1-2,0)</f>
        <v>Proc_Type_05</v>
      </c>
      <c r="H3438" t="s">
        <v>222</v>
      </c>
      <c r="I3438">
        <f t="shared" si="123"/>
        <v>2028</v>
      </c>
      <c r="J3438" t="s">
        <v>23</v>
      </c>
    </row>
    <row r="3439" spans="1:10" x14ac:dyDescent="0.25">
      <c r="A3439" t="str">
        <f t="shared" si="124"/>
        <v>Function_07Application_202028</v>
      </c>
      <c r="B3439">
        <v>3436</v>
      </c>
      <c r="C3439" t="s">
        <v>373</v>
      </c>
      <c r="D3439" t="str">
        <f>VLOOKUP($C3439,'Look-Ups'!$C$2:$G$32,D$1-2,0)</f>
        <v>Function_07</v>
      </c>
      <c r="E3439" t="str">
        <f>VLOOKUP($C3439,'Look-Ups'!$C$2:$G$32,E$1-2,0)</f>
        <v>Function_Simpl_06</v>
      </c>
      <c r="F3439" t="str">
        <f>VLOOKUP($C3439,'Look-Ups'!$C$2:$G$32,F$1-2,0)</f>
        <v>Segment_04</v>
      </c>
      <c r="G3439" t="str">
        <f>VLOOKUP($C3439,'Look-Ups'!$C$2:$G$32,G$1-2,0)</f>
        <v>Proc_Type_05</v>
      </c>
      <c r="H3439" t="s">
        <v>195</v>
      </c>
      <c r="I3439">
        <f t="shared" si="123"/>
        <v>2028</v>
      </c>
      <c r="J3439" t="s">
        <v>23</v>
      </c>
    </row>
    <row r="3440" spans="1:10" x14ac:dyDescent="0.25">
      <c r="A3440" t="str">
        <f t="shared" si="124"/>
        <v>Function_07Application_202028</v>
      </c>
      <c r="B3440">
        <v>3437</v>
      </c>
      <c r="C3440" t="s">
        <v>373</v>
      </c>
      <c r="D3440" t="str">
        <f>VLOOKUP($C3440,'Look-Ups'!$C$2:$G$32,D$1-2,0)</f>
        <v>Function_07</v>
      </c>
      <c r="E3440" t="str">
        <f>VLOOKUP($C3440,'Look-Ups'!$C$2:$G$32,E$1-2,0)</f>
        <v>Function_Simpl_06</v>
      </c>
      <c r="F3440" t="str">
        <f>VLOOKUP($C3440,'Look-Ups'!$C$2:$G$32,F$1-2,0)</f>
        <v>Segment_04</v>
      </c>
      <c r="G3440" t="str">
        <f>VLOOKUP($C3440,'Look-Ups'!$C$2:$G$32,G$1-2,0)</f>
        <v>Proc_Type_05</v>
      </c>
      <c r="H3440" t="s">
        <v>225</v>
      </c>
      <c r="I3440">
        <f t="shared" si="123"/>
        <v>2028</v>
      </c>
      <c r="J3440" t="s">
        <v>23</v>
      </c>
    </row>
    <row r="3441" spans="1:10" x14ac:dyDescent="0.25">
      <c r="A3441" t="str">
        <f t="shared" si="124"/>
        <v>Function_07Application_202028</v>
      </c>
      <c r="B3441">
        <v>3438</v>
      </c>
      <c r="C3441" t="s">
        <v>373</v>
      </c>
      <c r="D3441" t="str">
        <f>VLOOKUP($C3441,'Look-Ups'!$C$2:$G$32,D$1-2,0)</f>
        <v>Function_07</v>
      </c>
      <c r="E3441" t="str">
        <f>VLOOKUP($C3441,'Look-Ups'!$C$2:$G$32,E$1-2,0)</f>
        <v>Function_Simpl_06</v>
      </c>
      <c r="F3441" t="str">
        <f>VLOOKUP($C3441,'Look-Ups'!$C$2:$G$32,F$1-2,0)</f>
        <v>Segment_04</v>
      </c>
      <c r="G3441" t="str">
        <f>VLOOKUP($C3441,'Look-Ups'!$C$2:$G$32,G$1-2,0)</f>
        <v>Proc_Type_05</v>
      </c>
      <c r="H3441" t="s">
        <v>206</v>
      </c>
      <c r="I3441">
        <f t="shared" si="123"/>
        <v>2028</v>
      </c>
      <c r="J3441" t="s">
        <v>23</v>
      </c>
    </row>
    <row r="3442" spans="1:10" x14ac:dyDescent="0.25">
      <c r="A3442" t="str">
        <f t="shared" si="124"/>
        <v>Function_07Application_202028</v>
      </c>
      <c r="B3442">
        <v>3439</v>
      </c>
      <c r="C3442" t="s">
        <v>373</v>
      </c>
      <c r="D3442" t="str">
        <f>VLOOKUP($C3442,'Look-Ups'!$C$2:$G$32,D$1-2,0)</f>
        <v>Function_07</v>
      </c>
      <c r="E3442" t="str">
        <f>VLOOKUP($C3442,'Look-Ups'!$C$2:$G$32,E$1-2,0)</f>
        <v>Function_Simpl_06</v>
      </c>
      <c r="F3442" t="str">
        <f>VLOOKUP($C3442,'Look-Ups'!$C$2:$G$32,F$1-2,0)</f>
        <v>Segment_04</v>
      </c>
      <c r="G3442" t="str">
        <f>VLOOKUP($C3442,'Look-Ups'!$C$2:$G$32,G$1-2,0)</f>
        <v>Proc_Type_05</v>
      </c>
      <c r="H3442" t="s">
        <v>238</v>
      </c>
      <c r="I3442">
        <f t="shared" si="123"/>
        <v>2028</v>
      </c>
      <c r="J3442" t="s">
        <v>23</v>
      </c>
    </row>
    <row r="3443" spans="1:10" x14ac:dyDescent="0.25">
      <c r="A3443" t="str">
        <f t="shared" si="124"/>
        <v>Function_07Application_202028</v>
      </c>
      <c r="B3443">
        <v>3440</v>
      </c>
      <c r="C3443" t="s">
        <v>373</v>
      </c>
      <c r="D3443" t="str">
        <f>VLOOKUP($C3443,'Look-Ups'!$C$2:$G$32,D$1-2,0)</f>
        <v>Function_07</v>
      </c>
      <c r="E3443" t="str">
        <f>VLOOKUP($C3443,'Look-Ups'!$C$2:$G$32,E$1-2,0)</f>
        <v>Function_Simpl_06</v>
      </c>
      <c r="F3443" t="str">
        <f>VLOOKUP($C3443,'Look-Ups'!$C$2:$G$32,F$1-2,0)</f>
        <v>Segment_04</v>
      </c>
      <c r="G3443" t="str">
        <f>VLOOKUP($C3443,'Look-Ups'!$C$2:$G$32,G$1-2,0)</f>
        <v>Proc_Type_05</v>
      </c>
      <c r="H3443" t="s">
        <v>244</v>
      </c>
      <c r="I3443">
        <f t="shared" si="123"/>
        <v>2028</v>
      </c>
      <c r="J3443" t="s">
        <v>23</v>
      </c>
    </row>
    <row r="3444" spans="1:10" x14ac:dyDescent="0.25">
      <c r="A3444" t="str">
        <f t="shared" si="124"/>
        <v>Function_08Application_212028</v>
      </c>
      <c r="B3444">
        <v>3441</v>
      </c>
      <c r="C3444" t="s">
        <v>374</v>
      </c>
      <c r="D3444" t="str">
        <f>VLOOKUP($C3444,'Look-Ups'!$C$2:$G$32,D$1-2,0)</f>
        <v>Function_08</v>
      </c>
      <c r="E3444" t="str">
        <f>VLOOKUP($C3444,'Look-Ups'!$C$2:$G$32,E$1-2,0)</f>
        <v>Function_Simpl_05</v>
      </c>
      <c r="F3444" t="str">
        <f>VLOOKUP($C3444,'Look-Ups'!$C$2:$G$32,F$1-2,0)</f>
        <v>Segment_05</v>
      </c>
      <c r="G3444" t="str">
        <f>VLOOKUP($C3444,'Look-Ups'!$C$2:$G$32,G$1-2,0)</f>
        <v>Proc_Type_01</v>
      </c>
      <c r="H3444" t="s">
        <v>219</v>
      </c>
      <c r="I3444">
        <f t="shared" si="123"/>
        <v>2028</v>
      </c>
      <c r="J3444" t="s">
        <v>23</v>
      </c>
    </row>
    <row r="3445" spans="1:10" x14ac:dyDescent="0.25">
      <c r="A3445" t="str">
        <f t="shared" si="124"/>
        <v>Function_08Application_212028</v>
      </c>
      <c r="B3445">
        <v>3442</v>
      </c>
      <c r="C3445" t="s">
        <v>374</v>
      </c>
      <c r="D3445" t="str">
        <f>VLOOKUP($C3445,'Look-Ups'!$C$2:$G$32,D$1-2,0)</f>
        <v>Function_08</v>
      </c>
      <c r="E3445" t="str">
        <f>VLOOKUP($C3445,'Look-Ups'!$C$2:$G$32,E$1-2,0)</f>
        <v>Function_Simpl_05</v>
      </c>
      <c r="F3445" t="str">
        <f>VLOOKUP($C3445,'Look-Ups'!$C$2:$G$32,F$1-2,0)</f>
        <v>Segment_05</v>
      </c>
      <c r="G3445" t="str">
        <f>VLOOKUP($C3445,'Look-Ups'!$C$2:$G$32,G$1-2,0)</f>
        <v>Proc_Type_01</v>
      </c>
      <c r="H3445" t="s">
        <v>215</v>
      </c>
      <c r="I3445">
        <f t="shared" si="123"/>
        <v>2028</v>
      </c>
      <c r="J3445" t="s">
        <v>23</v>
      </c>
    </row>
    <row r="3446" spans="1:10" x14ac:dyDescent="0.25">
      <c r="A3446" t="str">
        <f t="shared" si="124"/>
        <v>Function_08Application_212028</v>
      </c>
      <c r="B3446">
        <v>3443</v>
      </c>
      <c r="C3446" t="s">
        <v>374</v>
      </c>
      <c r="D3446" t="str">
        <f>VLOOKUP($C3446,'Look-Ups'!$C$2:$G$32,D$1-2,0)</f>
        <v>Function_08</v>
      </c>
      <c r="E3446" t="str">
        <f>VLOOKUP($C3446,'Look-Ups'!$C$2:$G$32,E$1-2,0)</f>
        <v>Function_Simpl_05</v>
      </c>
      <c r="F3446" t="str">
        <f>VLOOKUP($C3446,'Look-Ups'!$C$2:$G$32,F$1-2,0)</f>
        <v>Segment_05</v>
      </c>
      <c r="G3446" t="str">
        <f>VLOOKUP($C3446,'Look-Ups'!$C$2:$G$32,G$1-2,0)</f>
        <v>Proc_Type_01</v>
      </c>
      <c r="H3446" t="s">
        <v>209</v>
      </c>
      <c r="I3446">
        <f t="shared" si="123"/>
        <v>2028</v>
      </c>
      <c r="J3446" t="s">
        <v>23</v>
      </c>
    </row>
    <row r="3447" spans="1:10" x14ac:dyDescent="0.25">
      <c r="A3447" t="str">
        <f t="shared" si="124"/>
        <v>Function_08Application_212028</v>
      </c>
      <c r="B3447">
        <v>3444</v>
      </c>
      <c r="C3447" t="s">
        <v>374</v>
      </c>
      <c r="D3447" t="str">
        <f>VLOOKUP($C3447,'Look-Ups'!$C$2:$G$32,D$1-2,0)</f>
        <v>Function_08</v>
      </c>
      <c r="E3447" t="str">
        <f>VLOOKUP($C3447,'Look-Ups'!$C$2:$G$32,E$1-2,0)</f>
        <v>Function_Simpl_05</v>
      </c>
      <c r="F3447" t="str">
        <f>VLOOKUP($C3447,'Look-Ups'!$C$2:$G$32,F$1-2,0)</f>
        <v>Segment_05</v>
      </c>
      <c r="G3447" t="str">
        <f>VLOOKUP($C3447,'Look-Ups'!$C$2:$G$32,G$1-2,0)</f>
        <v>Proc_Type_01</v>
      </c>
      <c r="H3447" t="s">
        <v>187</v>
      </c>
      <c r="I3447">
        <f t="shared" si="123"/>
        <v>2028</v>
      </c>
      <c r="J3447" t="s">
        <v>23</v>
      </c>
    </row>
    <row r="3448" spans="1:10" x14ac:dyDescent="0.25">
      <c r="A3448" t="str">
        <f t="shared" si="124"/>
        <v>Function_08Application_212028</v>
      </c>
      <c r="B3448">
        <v>3445</v>
      </c>
      <c r="C3448" t="s">
        <v>374</v>
      </c>
      <c r="D3448" t="str">
        <f>VLOOKUP($C3448,'Look-Ups'!$C$2:$G$32,D$1-2,0)</f>
        <v>Function_08</v>
      </c>
      <c r="E3448" t="str">
        <f>VLOOKUP($C3448,'Look-Ups'!$C$2:$G$32,E$1-2,0)</f>
        <v>Function_Simpl_05</v>
      </c>
      <c r="F3448" t="str">
        <f>VLOOKUP($C3448,'Look-Ups'!$C$2:$G$32,F$1-2,0)</f>
        <v>Segment_05</v>
      </c>
      <c r="G3448" t="str">
        <f>VLOOKUP($C3448,'Look-Ups'!$C$2:$G$32,G$1-2,0)</f>
        <v>Proc_Type_01</v>
      </c>
      <c r="H3448" t="s">
        <v>212</v>
      </c>
      <c r="I3448">
        <f t="shared" si="123"/>
        <v>2028</v>
      </c>
      <c r="J3448" t="s">
        <v>23</v>
      </c>
    </row>
    <row r="3449" spans="1:10" x14ac:dyDescent="0.25">
      <c r="A3449" t="str">
        <f t="shared" si="124"/>
        <v>Function_08Application_212028</v>
      </c>
      <c r="B3449">
        <v>3446</v>
      </c>
      <c r="C3449" t="s">
        <v>374</v>
      </c>
      <c r="D3449" t="str">
        <f>VLOOKUP($C3449,'Look-Ups'!$C$2:$G$32,D$1-2,0)</f>
        <v>Function_08</v>
      </c>
      <c r="E3449" t="str">
        <f>VLOOKUP($C3449,'Look-Ups'!$C$2:$G$32,E$1-2,0)</f>
        <v>Function_Simpl_05</v>
      </c>
      <c r="F3449" t="str">
        <f>VLOOKUP($C3449,'Look-Ups'!$C$2:$G$32,F$1-2,0)</f>
        <v>Segment_05</v>
      </c>
      <c r="G3449" t="str">
        <f>VLOOKUP($C3449,'Look-Ups'!$C$2:$G$32,G$1-2,0)</f>
        <v>Proc_Type_01</v>
      </c>
      <c r="H3449" t="s">
        <v>179</v>
      </c>
      <c r="I3449">
        <f t="shared" si="123"/>
        <v>2028</v>
      </c>
      <c r="J3449" t="s">
        <v>23</v>
      </c>
    </row>
    <row r="3450" spans="1:10" x14ac:dyDescent="0.25">
      <c r="A3450" t="str">
        <f t="shared" si="124"/>
        <v>Function_08Application_212028</v>
      </c>
      <c r="B3450">
        <v>3447</v>
      </c>
      <c r="C3450" t="s">
        <v>374</v>
      </c>
      <c r="D3450" t="str">
        <f>VLOOKUP($C3450,'Look-Ups'!$C$2:$G$32,D$1-2,0)</f>
        <v>Function_08</v>
      </c>
      <c r="E3450" t="str">
        <f>VLOOKUP($C3450,'Look-Ups'!$C$2:$G$32,E$1-2,0)</f>
        <v>Function_Simpl_05</v>
      </c>
      <c r="F3450" t="str">
        <f>VLOOKUP($C3450,'Look-Ups'!$C$2:$G$32,F$1-2,0)</f>
        <v>Segment_05</v>
      </c>
      <c r="G3450" t="str">
        <f>VLOOKUP($C3450,'Look-Ups'!$C$2:$G$32,G$1-2,0)</f>
        <v>Proc_Type_01</v>
      </c>
      <c r="H3450" t="s">
        <v>156</v>
      </c>
      <c r="I3450">
        <f t="shared" si="123"/>
        <v>2028</v>
      </c>
      <c r="J3450" t="s">
        <v>23</v>
      </c>
    </row>
    <row r="3451" spans="1:10" x14ac:dyDescent="0.25">
      <c r="A3451" t="str">
        <f t="shared" si="124"/>
        <v>Function_08Application_212028</v>
      </c>
      <c r="B3451">
        <v>3448</v>
      </c>
      <c r="C3451" t="s">
        <v>374</v>
      </c>
      <c r="D3451" t="str">
        <f>VLOOKUP($C3451,'Look-Ups'!$C$2:$G$32,D$1-2,0)</f>
        <v>Function_08</v>
      </c>
      <c r="E3451" t="str">
        <f>VLOOKUP($C3451,'Look-Ups'!$C$2:$G$32,E$1-2,0)</f>
        <v>Function_Simpl_05</v>
      </c>
      <c r="F3451" t="str">
        <f>VLOOKUP($C3451,'Look-Ups'!$C$2:$G$32,F$1-2,0)</f>
        <v>Segment_05</v>
      </c>
      <c r="G3451" t="str">
        <f>VLOOKUP($C3451,'Look-Ups'!$C$2:$G$32,G$1-2,0)</f>
        <v>Proc_Type_01</v>
      </c>
      <c r="H3451" t="s">
        <v>224</v>
      </c>
      <c r="I3451">
        <f t="shared" si="123"/>
        <v>2028</v>
      </c>
      <c r="J3451" t="s">
        <v>23</v>
      </c>
    </row>
    <row r="3452" spans="1:10" x14ac:dyDescent="0.25">
      <c r="A3452" t="str">
        <f t="shared" si="124"/>
        <v>Function_08Application_212028</v>
      </c>
      <c r="B3452">
        <v>3449</v>
      </c>
      <c r="C3452" t="s">
        <v>374</v>
      </c>
      <c r="D3452" t="str">
        <f>VLOOKUP($C3452,'Look-Ups'!$C$2:$G$32,D$1-2,0)</f>
        <v>Function_08</v>
      </c>
      <c r="E3452" t="str">
        <f>VLOOKUP($C3452,'Look-Ups'!$C$2:$G$32,E$1-2,0)</f>
        <v>Function_Simpl_05</v>
      </c>
      <c r="F3452" t="str">
        <f>VLOOKUP($C3452,'Look-Ups'!$C$2:$G$32,F$1-2,0)</f>
        <v>Segment_05</v>
      </c>
      <c r="G3452" t="str">
        <f>VLOOKUP($C3452,'Look-Ups'!$C$2:$G$32,G$1-2,0)</f>
        <v>Proc_Type_01</v>
      </c>
      <c r="H3452" t="s">
        <v>182</v>
      </c>
      <c r="I3452">
        <f t="shared" si="123"/>
        <v>2028</v>
      </c>
      <c r="J3452" t="s">
        <v>23</v>
      </c>
    </row>
    <row r="3453" spans="1:10" x14ac:dyDescent="0.25">
      <c r="A3453" t="str">
        <f t="shared" si="124"/>
        <v>Function_08Application_212028</v>
      </c>
      <c r="B3453">
        <v>3450</v>
      </c>
      <c r="C3453" t="s">
        <v>374</v>
      </c>
      <c r="D3453" t="str">
        <f>VLOOKUP($C3453,'Look-Ups'!$C$2:$G$32,D$1-2,0)</f>
        <v>Function_08</v>
      </c>
      <c r="E3453" t="str">
        <f>VLOOKUP($C3453,'Look-Ups'!$C$2:$G$32,E$1-2,0)</f>
        <v>Function_Simpl_05</v>
      </c>
      <c r="F3453" t="str">
        <f>VLOOKUP($C3453,'Look-Ups'!$C$2:$G$32,F$1-2,0)</f>
        <v>Segment_05</v>
      </c>
      <c r="G3453" t="str">
        <f>VLOOKUP($C3453,'Look-Ups'!$C$2:$G$32,G$1-2,0)</f>
        <v>Proc_Type_01</v>
      </c>
      <c r="H3453" t="s">
        <v>171</v>
      </c>
      <c r="I3453">
        <f t="shared" si="123"/>
        <v>2028</v>
      </c>
      <c r="J3453" t="s">
        <v>23</v>
      </c>
    </row>
    <row r="3454" spans="1:10" x14ac:dyDescent="0.25">
      <c r="A3454" t="str">
        <f t="shared" si="124"/>
        <v>Function_08Application_212028</v>
      </c>
      <c r="B3454">
        <v>3451</v>
      </c>
      <c r="C3454" t="s">
        <v>374</v>
      </c>
      <c r="D3454" t="str">
        <f>VLOOKUP($C3454,'Look-Ups'!$C$2:$G$32,D$1-2,0)</f>
        <v>Function_08</v>
      </c>
      <c r="E3454" t="str">
        <f>VLOOKUP($C3454,'Look-Ups'!$C$2:$G$32,E$1-2,0)</f>
        <v>Function_Simpl_05</v>
      </c>
      <c r="F3454" t="str">
        <f>VLOOKUP($C3454,'Look-Ups'!$C$2:$G$32,F$1-2,0)</f>
        <v>Segment_05</v>
      </c>
      <c r="G3454" t="str">
        <f>VLOOKUP($C3454,'Look-Ups'!$C$2:$G$32,G$1-2,0)</f>
        <v>Proc_Type_01</v>
      </c>
      <c r="H3454" t="s">
        <v>242</v>
      </c>
      <c r="I3454">
        <f t="shared" si="123"/>
        <v>2028</v>
      </c>
      <c r="J3454" t="s">
        <v>23</v>
      </c>
    </row>
    <row r="3455" spans="1:10" x14ac:dyDescent="0.25">
      <c r="A3455" t="str">
        <f t="shared" si="124"/>
        <v>Function_08Application_212028</v>
      </c>
      <c r="B3455">
        <v>3452</v>
      </c>
      <c r="C3455" t="s">
        <v>374</v>
      </c>
      <c r="D3455" t="str">
        <f>VLOOKUP($C3455,'Look-Ups'!$C$2:$G$32,D$1-2,0)</f>
        <v>Function_08</v>
      </c>
      <c r="E3455" t="str">
        <f>VLOOKUP($C3455,'Look-Ups'!$C$2:$G$32,E$1-2,0)</f>
        <v>Function_Simpl_05</v>
      </c>
      <c r="F3455" t="str">
        <f>VLOOKUP($C3455,'Look-Ups'!$C$2:$G$32,F$1-2,0)</f>
        <v>Segment_05</v>
      </c>
      <c r="G3455" t="str">
        <f>VLOOKUP($C3455,'Look-Ups'!$C$2:$G$32,G$1-2,0)</f>
        <v>Proc_Type_01</v>
      </c>
      <c r="H3455" t="s">
        <v>238</v>
      </c>
      <c r="I3455">
        <f t="shared" si="123"/>
        <v>2028</v>
      </c>
      <c r="J3455" t="s">
        <v>23</v>
      </c>
    </row>
    <row r="3456" spans="1:10" x14ac:dyDescent="0.25">
      <c r="A3456" t="str">
        <f t="shared" si="124"/>
        <v>Function_08Application_212028</v>
      </c>
      <c r="B3456">
        <v>3453</v>
      </c>
      <c r="C3456" t="s">
        <v>374</v>
      </c>
      <c r="D3456" t="str">
        <f>VLOOKUP($C3456,'Look-Ups'!$C$2:$G$32,D$1-2,0)</f>
        <v>Function_08</v>
      </c>
      <c r="E3456" t="str">
        <f>VLOOKUP($C3456,'Look-Ups'!$C$2:$G$32,E$1-2,0)</f>
        <v>Function_Simpl_05</v>
      </c>
      <c r="F3456" t="str">
        <f>VLOOKUP($C3456,'Look-Ups'!$C$2:$G$32,F$1-2,0)</f>
        <v>Segment_05</v>
      </c>
      <c r="G3456" t="str">
        <f>VLOOKUP($C3456,'Look-Ups'!$C$2:$G$32,G$1-2,0)</f>
        <v>Proc_Type_01</v>
      </c>
      <c r="H3456" t="s">
        <v>195</v>
      </c>
      <c r="I3456">
        <f t="shared" ref="I3456:I3519" si="125">I3101+1</f>
        <v>2028</v>
      </c>
      <c r="J3456" t="s">
        <v>23</v>
      </c>
    </row>
    <row r="3457" spans="1:10" x14ac:dyDescent="0.25">
      <c r="A3457" t="str">
        <f t="shared" si="124"/>
        <v>Function_08Application_212028</v>
      </c>
      <c r="B3457">
        <v>3454</v>
      </c>
      <c r="C3457" t="s">
        <v>374</v>
      </c>
      <c r="D3457" t="str">
        <f>VLOOKUP($C3457,'Look-Ups'!$C$2:$G$32,D$1-2,0)</f>
        <v>Function_08</v>
      </c>
      <c r="E3457" t="str">
        <f>VLOOKUP($C3457,'Look-Ups'!$C$2:$G$32,E$1-2,0)</f>
        <v>Function_Simpl_05</v>
      </c>
      <c r="F3457" t="str">
        <f>VLOOKUP($C3457,'Look-Ups'!$C$2:$G$32,F$1-2,0)</f>
        <v>Segment_05</v>
      </c>
      <c r="G3457" t="str">
        <f>VLOOKUP($C3457,'Look-Ups'!$C$2:$G$32,G$1-2,0)</f>
        <v>Proc_Type_01</v>
      </c>
      <c r="H3457" t="s">
        <v>244</v>
      </c>
      <c r="I3457">
        <f t="shared" si="125"/>
        <v>2028</v>
      </c>
      <c r="J3457" t="s">
        <v>23</v>
      </c>
    </row>
    <row r="3458" spans="1:10" x14ac:dyDescent="0.25">
      <c r="A3458" t="str">
        <f t="shared" si="124"/>
        <v>Function_09Application_222028</v>
      </c>
      <c r="B3458">
        <v>3455</v>
      </c>
      <c r="C3458" t="s">
        <v>375</v>
      </c>
      <c r="D3458" t="str">
        <f>VLOOKUP($C3458,'Look-Ups'!$C$2:$G$32,D$1-2,0)</f>
        <v>Function_09</v>
      </c>
      <c r="E3458" t="str">
        <f>VLOOKUP($C3458,'Look-Ups'!$C$2:$G$32,E$1-2,0)</f>
        <v>Function_Simpl_07</v>
      </c>
      <c r="F3458" t="str">
        <f>VLOOKUP($C3458,'Look-Ups'!$C$2:$G$32,F$1-2,0)</f>
        <v>Segment_06</v>
      </c>
      <c r="G3458" t="str">
        <f>VLOOKUP($C3458,'Look-Ups'!$C$2:$G$32,G$1-2,0)</f>
        <v>Proc_Type_01</v>
      </c>
      <c r="H3458" t="s">
        <v>215</v>
      </c>
      <c r="I3458">
        <f t="shared" si="125"/>
        <v>2028</v>
      </c>
      <c r="J3458" t="s">
        <v>23</v>
      </c>
    </row>
    <row r="3459" spans="1:10" x14ac:dyDescent="0.25">
      <c r="A3459" t="str">
        <f t="shared" si="124"/>
        <v>Function_09Application_222028</v>
      </c>
      <c r="B3459">
        <v>3456</v>
      </c>
      <c r="C3459" t="s">
        <v>375</v>
      </c>
      <c r="D3459" t="str">
        <f>VLOOKUP($C3459,'Look-Ups'!$C$2:$G$32,D$1-2,0)</f>
        <v>Function_09</v>
      </c>
      <c r="E3459" t="str">
        <f>VLOOKUP($C3459,'Look-Ups'!$C$2:$G$32,E$1-2,0)</f>
        <v>Function_Simpl_07</v>
      </c>
      <c r="F3459" t="str">
        <f>VLOOKUP($C3459,'Look-Ups'!$C$2:$G$32,F$1-2,0)</f>
        <v>Segment_06</v>
      </c>
      <c r="G3459" t="str">
        <f>VLOOKUP($C3459,'Look-Ups'!$C$2:$G$32,G$1-2,0)</f>
        <v>Proc_Type_01</v>
      </c>
      <c r="H3459" t="s">
        <v>200</v>
      </c>
      <c r="I3459">
        <f t="shared" si="125"/>
        <v>2028</v>
      </c>
      <c r="J3459" t="s">
        <v>23</v>
      </c>
    </row>
    <row r="3460" spans="1:10" x14ac:dyDescent="0.25">
      <c r="A3460" t="str">
        <f t="shared" si="124"/>
        <v>Function_09Application_222028</v>
      </c>
      <c r="B3460">
        <v>3457</v>
      </c>
      <c r="C3460" t="s">
        <v>375</v>
      </c>
      <c r="D3460" t="str">
        <f>VLOOKUP($C3460,'Look-Ups'!$C$2:$G$32,D$1-2,0)</f>
        <v>Function_09</v>
      </c>
      <c r="E3460" t="str">
        <f>VLOOKUP($C3460,'Look-Ups'!$C$2:$G$32,E$1-2,0)</f>
        <v>Function_Simpl_07</v>
      </c>
      <c r="F3460" t="str">
        <f>VLOOKUP($C3460,'Look-Ups'!$C$2:$G$32,F$1-2,0)</f>
        <v>Segment_06</v>
      </c>
      <c r="G3460" t="str">
        <f>VLOOKUP($C3460,'Look-Ups'!$C$2:$G$32,G$1-2,0)</f>
        <v>Proc_Type_01</v>
      </c>
      <c r="H3460" t="s">
        <v>219</v>
      </c>
      <c r="I3460">
        <f t="shared" si="125"/>
        <v>2028</v>
      </c>
      <c r="J3460" t="s">
        <v>23</v>
      </c>
    </row>
    <row r="3461" spans="1:10" x14ac:dyDescent="0.25">
      <c r="A3461" t="str">
        <f t="shared" ref="A3461:A3524" si="126">D3461&amp;C3461&amp;I3461</f>
        <v>Function_09Application_222028</v>
      </c>
      <c r="B3461">
        <v>3458</v>
      </c>
      <c r="C3461" t="s">
        <v>375</v>
      </c>
      <c r="D3461" t="str">
        <f>VLOOKUP($C3461,'Look-Ups'!$C$2:$G$32,D$1-2,0)</f>
        <v>Function_09</v>
      </c>
      <c r="E3461" t="str">
        <f>VLOOKUP($C3461,'Look-Ups'!$C$2:$G$32,E$1-2,0)</f>
        <v>Function_Simpl_07</v>
      </c>
      <c r="F3461" t="str">
        <f>VLOOKUP($C3461,'Look-Ups'!$C$2:$G$32,F$1-2,0)</f>
        <v>Segment_06</v>
      </c>
      <c r="G3461" t="str">
        <f>VLOOKUP($C3461,'Look-Ups'!$C$2:$G$32,G$1-2,0)</f>
        <v>Proc_Type_01</v>
      </c>
      <c r="H3461" t="s">
        <v>187</v>
      </c>
      <c r="I3461">
        <f t="shared" si="125"/>
        <v>2028</v>
      </c>
      <c r="J3461" t="s">
        <v>23</v>
      </c>
    </row>
    <row r="3462" spans="1:10" x14ac:dyDescent="0.25">
      <c r="A3462" t="str">
        <f t="shared" si="126"/>
        <v>Function_09Application_222028</v>
      </c>
      <c r="B3462">
        <v>3459</v>
      </c>
      <c r="C3462" t="s">
        <v>375</v>
      </c>
      <c r="D3462" t="str">
        <f>VLOOKUP($C3462,'Look-Ups'!$C$2:$G$32,D$1-2,0)</f>
        <v>Function_09</v>
      </c>
      <c r="E3462" t="str">
        <f>VLOOKUP($C3462,'Look-Ups'!$C$2:$G$32,E$1-2,0)</f>
        <v>Function_Simpl_07</v>
      </c>
      <c r="F3462" t="str">
        <f>VLOOKUP($C3462,'Look-Ups'!$C$2:$G$32,F$1-2,0)</f>
        <v>Segment_06</v>
      </c>
      <c r="G3462" t="str">
        <f>VLOOKUP($C3462,'Look-Ups'!$C$2:$G$32,G$1-2,0)</f>
        <v>Proc_Type_01</v>
      </c>
      <c r="H3462" t="s">
        <v>209</v>
      </c>
      <c r="I3462">
        <f t="shared" si="125"/>
        <v>2028</v>
      </c>
      <c r="J3462" t="s">
        <v>23</v>
      </c>
    </row>
    <row r="3463" spans="1:10" x14ac:dyDescent="0.25">
      <c r="A3463" t="str">
        <f t="shared" si="126"/>
        <v>Function_09Application_222028</v>
      </c>
      <c r="B3463">
        <v>3460</v>
      </c>
      <c r="C3463" t="s">
        <v>375</v>
      </c>
      <c r="D3463" t="str">
        <f>VLOOKUP($C3463,'Look-Ups'!$C$2:$G$32,D$1-2,0)</f>
        <v>Function_09</v>
      </c>
      <c r="E3463" t="str">
        <f>VLOOKUP($C3463,'Look-Ups'!$C$2:$G$32,E$1-2,0)</f>
        <v>Function_Simpl_07</v>
      </c>
      <c r="F3463" t="str">
        <f>VLOOKUP($C3463,'Look-Ups'!$C$2:$G$32,F$1-2,0)</f>
        <v>Segment_06</v>
      </c>
      <c r="G3463" t="str">
        <f>VLOOKUP($C3463,'Look-Ups'!$C$2:$G$32,G$1-2,0)</f>
        <v>Proc_Type_01</v>
      </c>
      <c r="H3463" t="s">
        <v>221</v>
      </c>
      <c r="I3463">
        <f t="shared" si="125"/>
        <v>2028</v>
      </c>
      <c r="J3463" t="s">
        <v>23</v>
      </c>
    </row>
    <row r="3464" spans="1:10" x14ac:dyDescent="0.25">
      <c r="A3464" t="str">
        <f t="shared" si="126"/>
        <v>Function_09Application_222028</v>
      </c>
      <c r="B3464">
        <v>3461</v>
      </c>
      <c r="C3464" t="s">
        <v>375</v>
      </c>
      <c r="D3464" t="str">
        <f>VLOOKUP($C3464,'Look-Ups'!$C$2:$G$32,D$1-2,0)</f>
        <v>Function_09</v>
      </c>
      <c r="E3464" t="str">
        <f>VLOOKUP($C3464,'Look-Ups'!$C$2:$G$32,E$1-2,0)</f>
        <v>Function_Simpl_07</v>
      </c>
      <c r="F3464" t="str">
        <f>VLOOKUP($C3464,'Look-Ups'!$C$2:$G$32,F$1-2,0)</f>
        <v>Segment_06</v>
      </c>
      <c r="G3464" t="str">
        <f>VLOOKUP($C3464,'Look-Ups'!$C$2:$G$32,G$1-2,0)</f>
        <v>Proc_Type_01</v>
      </c>
      <c r="H3464" t="s">
        <v>236</v>
      </c>
      <c r="I3464">
        <f t="shared" si="125"/>
        <v>2028</v>
      </c>
      <c r="J3464" t="s">
        <v>23</v>
      </c>
    </row>
    <row r="3465" spans="1:10" x14ac:dyDescent="0.25">
      <c r="A3465" t="str">
        <f t="shared" si="126"/>
        <v>Function_09Application_222028</v>
      </c>
      <c r="B3465">
        <v>3462</v>
      </c>
      <c r="C3465" t="s">
        <v>375</v>
      </c>
      <c r="D3465" t="str">
        <f>VLOOKUP($C3465,'Look-Ups'!$C$2:$G$32,D$1-2,0)</f>
        <v>Function_09</v>
      </c>
      <c r="E3465" t="str">
        <f>VLOOKUP($C3465,'Look-Ups'!$C$2:$G$32,E$1-2,0)</f>
        <v>Function_Simpl_07</v>
      </c>
      <c r="F3465" t="str">
        <f>VLOOKUP($C3465,'Look-Ups'!$C$2:$G$32,F$1-2,0)</f>
        <v>Segment_06</v>
      </c>
      <c r="G3465" t="str">
        <f>VLOOKUP($C3465,'Look-Ups'!$C$2:$G$32,G$1-2,0)</f>
        <v>Proc_Type_01</v>
      </c>
      <c r="H3465" t="s">
        <v>156</v>
      </c>
      <c r="I3465">
        <f t="shared" si="125"/>
        <v>2028</v>
      </c>
      <c r="J3465" t="s">
        <v>23</v>
      </c>
    </row>
    <row r="3466" spans="1:10" x14ac:dyDescent="0.25">
      <c r="A3466" t="str">
        <f t="shared" si="126"/>
        <v>Function_09Application_222028</v>
      </c>
      <c r="B3466">
        <v>3463</v>
      </c>
      <c r="C3466" t="s">
        <v>375</v>
      </c>
      <c r="D3466" t="str">
        <f>VLOOKUP($C3466,'Look-Ups'!$C$2:$G$32,D$1-2,0)</f>
        <v>Function_09</v>
      </c>
      <c r="E3466" t="str">
        <f>VLOOKUP($C3466,'Look-Ups'!$C$2:$G$32,E$1-2,0)</f>
        <v>Function_Simpl_07</v>
      </c>
      <c r="F3466" t="str">
        <f>VLOOKUP($C3466,'Look-Ups'!$C$2:$G$32,F$1-2,0)</f>
        <v>Segment_06</v>
      </c>
      <c r="G3466" t="str">
        <f>VLOOKUP($C3466,'Look-Ups'!$C$2:$G$32,G$1-2,0)</f>
        <v>Proc_Type_01</v>
      </c>
      <c r="H3466" t="s">
        <v>160</v>
      </c>
      <c r="I3466">
        <f t="shared" si="125"/>
        <v>2028</v>
      </c>
      <c r="J3466" t="s">
        <v>23</v>
      </c>
    </row>
    <row r="3467" spans="1:10" x14ac:dyDescent="0.25">
      <c r="A3467" t="str">
        <f t="shared" si="126"/>
        <v>Function_09Application_222028</v>
      </c>
      <c r="B3467">
        <v>3464</v>
      </c>
      <c r="C3467" t="s">
        <v>375</v>
      </c>
      <c r="D3467" t="str">
        <f>VLOOKUP($C3467,'Look-Ups'!$C$2:$G$32,D$1-2,0)</f>
        <v>Function_09</v>
      </c>
      <c r="E3467" t="str">
        <f>VLOOKUP($C3467,'Look-Ups'!$C$2:$G$32,E$1-2,0)</f>
        <v>Function_Simpl_07</v>
      </c>
      <c r="F3467" t="str">
        <f>VLOOKUP($C3467,'Look-Ups'!$C$2:$G$32,F$1-2,0)</f>
        <v>Segment_06</v>
      </c>
      <c r="G3467" t="str">
        <f>VLOOKUP($C3467,'Look-Ups'!$C$2:$G$32,G$1-2,0)</f>
        <v>Proc_Type_01</v>
      </c>
      <c r="H3467" t="s">
        <v>167</v>
      </c>
      <c r="I3467">
        <f t="shared" si="125"/>
        <v>2028</v>
      </c>
      <c r="J3467" t="s">
        <v>23</v>
      </c>
    </row>
    <row r="3468" spans="1:10" x14ac:dyDescent="0.25">
      <c r="A3468" t="str">
        <f t="shared" si="126"/>
        <v>Function_09Application_222028</v>
      </c>
      <c r="B3468">
        <v>3465</v>
      </c>
      <c r="C3468" t="s">
        <v>375</v>
      </c>
      <c r="D3468" t="str">
        <f>VLOOKUP($C3468,'Look-Ups'!$C$2:$G$32,D$1-2,0)</f>
        <v>Function_09</v>
      </c>
      <c r="E3468" t="str">
        <f>VLOOKUP($C3468,'Look-Ups'!$C$2:$G$32,E$1-2,0)</f>
        <v>Function_Simpl_07</v>
      </c>
      <c r="F3468" t="str">
        <f>VLOOKUP($C3468,'Look-Ups'!$C$2:$G$32,F$1-2,0)</f>
        <v>Segment_06</v>
      </c>
      <c r="G3468" t="str">
        <f>VLOOKUP($C3468,'Look-Ups'!$C$2:$G$32,G$1-2,0)</f>
        <v>Proc_Type_01</v>
      </c>
      <c r="H3468" t="s">
        <v>242</v>
      </c>
      <c r="I3468">
        <f t="shared" si="125"/>
        <v>2028</v>
      </c>
      <c r="J3468" t="s">
        <v>23</v>
      </c>
    </row>
    <row r="3469" spans="1:10" x14ac:dyDescent="0.25">
      <c r="A3469" t="str">
        <f t="shared" si="126"/>
        <v>Function_09Application_222028</v>
      </c>
      <c r="B3469">
        <v>3466</v>
      </c>
      <c r="C3469" t="s">
        <v>375</v>
      </c>
      <c r="D3469" t="str">
        <f>VLOOKUP($C3469,'Look-Ups'!$C$2:$G$32,D$1-2,0)</f>
        <v>Function_09</v>
      </c>
      <c r="E3469" t="str">
        <f>VLOOKUP($C3469,'Look-Ups'!$C$2:$G$32,E$1-2,0)</f>
        <v>Function_Simpl_07</v>
      </c>
      <c r="F3469" t="str">
        <f>VLOOKUP($C3469,'Look-Ups'!$C$2:$G$32,F$1-2,0)</f>
        <v>Segment_06</v>
      </c>
      <c r="G3469" t="str">
        <f>VLOOKUP($C3469,'Look-Ups'!$C$2:$G$32,G$1-2,0)</f>
        <v>Proc_Type_01</v>
      </c>
      <c r="H3469" t="s">
        <v>171</v>
      </c>
      <c r="I3469">
        <f t="shared" si="125"/>
        <v>2028</v>
      </c>
      <c r="J3469" t="s">
        <v>23</v>
      </c>
    </row>
    <row r="3470" spans="1:10" x14ac:dyDescent="0.25">
      <c r="A3470" t="str">
        <f t="shared" si="126"/>
        <v>Function_09Application_222028</v>
      </c>
      <c r="B3470">
        <v>3467</v>
      </c>
      <c r="C3470" t="s">
        <v>375</v>
      </c>
      <c r="D3470" t="str">
        <f>VLOOKUP($C3470,'Look-Ups'!$C$2:$G$32,D$1-2,0)</f>
        <v>Function_09</v>
      </c>
      <c r="E3470" t="str">
        <f>VLOOKUP($C3470,'Look-Ups'!$C$2:$G$32,E$1-2,0)</f>
        <v>Function_Simpl_07</v>
      </c>
      <c r="F3470" t="str">
        <f>VLOOKUP($C3470,'Look-Ups'!$C$2:$G$32,F$1-2,0)</f>
        <v>Segment_06</v>
      </c>
      <c r="G3470" t="str">
        <f>VLOOKUP($C3470,'Look-Ups'!$C$2:$G$32,G$1-2,0)</f>
        <v>Proc_Type_01</v>
      </c>
      <c r="H3470" t="s">
        <v>217</v>
      </c>
      <c r="I3470">
        <f t="shared" si="125"/>
        <v>2028</v>
      </c>
      <c r="J3470" t="s">
        <v>23</v>
      </c>
    </row>
    <row r="3471" spans="1:10" x14ac:dyDescent="0.25">
      <c r="A3471" t="str">
        <f t="shared" si="126"/>
        <v>Function_09Application_222028</v>
      </c>
      <c r="B3471">
        <v>3468</v>
      </c>
      <c r="C3471" t="s">
        <v>375</v>
      </c>
      <c r="D3471" t="str">
        <f>VLOOKUP($C3471,'Look-Ups'!$C$2:$G$32,D$1-2,0)</f>
        <v>Function_09</v>
      </c>
      <c r="E3471" t="str">
        <f>VLOOKUP($C3471,'Look-Ups'!$C$2:$G$32,E$1-2,0)</f>
        <v>Function_Simpl_07</v>
      </c>
      <c r="F3471" t="str">
        <f>VLOOKUP($C3471,'Look-Ups'!$C$2:$G$32,F$1-2,0)</f>
        <v>Segment_06</v>
      </c>
      <c r="G3471" t="str">
        <f>VLOOKUP($C3471,'Look-Ups'!$C$2:$G$32,G$1-2,0)</f>
        <v>Proc_Type_01</v>
      </c>
      <c r="H3471" t="s">
        <v>225</v>
      </c>
      <c r="I3471">
        <f t="shared" si="125"/>
        <v>2028</v>
      </c>
      <c r="J3471" t="s">
        <v>23</v>
      </c>
    </row>
    <row r="3472" spans="1:10" x14ac:dyDescent="0.25">
      <c r="A3472" t="str">
        <f t="shared" si="126"/>
        <v>Function_09Application_222028</v>
      </c>
      <c r="B3472">
        <v>3469</v>
      </c>
      <c r="C3472" t="s">
        <v>375</v>
      </c>
      <c r="D3472" t="str">
        <f>VLOOKUP($C3472,'Look-Ups'!$C$2:$G$32,D$1-2,0)</f>
        <v>Function_09</v>
      </c>
      <c r="E3472" t="str">
        <f>VLOOKUP($C3472,'Look-Ups'!$C$2:$G$32,E$1-2,0)</f>
        <v>Function_Simpl_07</v>
      </c>
      <c r="F3472" t="str">
        <f>VLOOKUP($C3472,'Look-Ups'!$C$2:$G$32,F$1-2,0)</f>
        <v>Segment_06</v>
      </c>
      <c r="G3472" t="str">
        <f>VLOOKUP($C3472,'Look-Ups'!$C$2:$G$32,G$1-2,0)</f>
        <v>Proc_Type_01</v>
      </c>
      <c r="H3472" t="s">
        <v>244</v>
      </c>
      <c r="I3472">
        <f t="shared" si="125"/>
        <v>2028</v>
      </c>
      <c r="J3472" t="s">
        <v>23</v>
      </c>
    </row>
    <row r="3473" spans="1:10" x14ac:dyDescent="0.25">
      <c r="A3473" t="str">
        <f t="shared" si="126"/>
        <v>Function_10Application_232028</v>
      </c>
      <c r="B3473">
        <v>3470</v>
      </c>
      <c r="C3473" t="s">
        <v>376</v>
      </c>
      <c r="D3473" t="str">
        <f>VLOOKUP($C3473,'Look-Ups'!$C$2:$G$32,D$1-2,0)</f>
        <v>Function_10</v>
      </c>
      <c r="E3473" t="str">
        <f>VLOOKUP($C3473,'Look-Ups'!$C$2:$G$32,E$1-2,0)</f>
        <v>Function_Simpl_07</v>
      </c>
      <c r="F3473" t="str">
        <f>VLOOKUP($C3473,'Look-Ups'!$C$2:$G$32,F$1-2,0)</f>
        <v>Segment_07</v>
      </c>
      <c r="G3473" t="str">
        <f>VLOOKUP($C3473,'Look-Ups'!$C$2:$G$32,G$1-2,0)</f>
        <v>Proc_Type_01</v>
      </c>
      <c r="H3473" t="s">
        <v>217</v>
      </c>
      <c r="I3473">
        <f t="shared" si="125"/>
        <v>2028</v>
      </c>
      <c r="J3473" t="s">
        <v>23</v>
      </c>
    </row>
    <row r="3474" spans="1:10" x14ac:dyDescent="0.25">
      <c r="A3474" t="str">
        <f t="shared" si="126"/>
        <v>Function_10Application_232028</v>
      </c>
      <c r="B3474">
        <v>3471</v>
      </c>
      <c r="C3474" t="s">
        <v>376</v>
      </c>
      <c r="D3474" t="str">
        <f>VLOOKUP($C3474,'Look-Ups'!$C$2:$G$32,D$1-2,0)</f>
        <v>Function_10</v>
      </c>
      <c r="E3474" t="str">
        <f>VLOOKUP($C3474,'Look-Ups'!$C$2:$G$32,E$1-2,0)</f>
        <v>Function_Simpl_07</v>
      </c>
      <c r="F3474" t="str">
        <f>VLOOKUP($C3474,'Look-Ups'!$C$2:$G$32,F$1-2,0)</f>
        <v>Segment_07</v>
      </c>
      <c r="G3474" t="str">
        <f>VLOOKUP($C3474,'Look-Ups'!$C$2:$G$32,G$1-2,0)</f>
        <v>Proc_Type_01</v>
      </c>
      <c r="H3474" t="s">
        <v>206</v>
      </c>
      <c r="I3474">
        <f t="shared" si="125"/>
        <v>2028</v>
      </c>
      <c r="J3474" t="s">
        <v>23</v>
      </c>
    </row>
    <row r="3475" spans="1:10" x14ac:dyDescent="0.25">
      <c r="A3475" t="str">
        <f t="shared" si="126"/>
        <v>Function_10Application_232028</v>
      </c>
      <c r="B3475">
        <v>3472</v>
      </c>
      <c r="C3475" t="s">
        <v>376</v>
      </c>
      <c r="D3475" t="str">
        <f>VLOOKUP($C3475,'Look-Ups'!$C$2:$G$32,D$1-2,0)</f>
        <v>Function_10</v>
      </c>
      <c r="E3475" t="str">
        <f>VLOOKUP($C3475,'Look-Ups'!$C$2:$G$32,E$1-2,0)</f>
        <v>Function_Simpl_07</v>
      </c>
      <c r="F3475" t="str">
        <f>VLOOKUP($C3475,'Look-Ups'!$C$2:$G$32,F$1-2,0)</f>
        <v>Segment_07</v>
      </c>
      <c r="G3475" t="str">
        <f>VLOOKUP($C3475,'Look-Ups'!$C$2:$G$32,G$1-2,0)</f>
        <v>Proc_Type_01</v>
      </c>
      <c r="H3475" t="s">
        <v>193</v>
      </c>
      <c r="I3475">
        <f t="shared" si="125"/>
        <v>2028</v>
      </c>
      <c r="J3475" t="s">
        <v>23</v>
      </c>
    </row>
    <row r="3476" spans="1:10" x14ac:dyDescent="0.25">
      <c r="A3476" t="str">
        <f t="shared" si="126"/>
        <v>Function_10Application_232028</v>
      </c>
      <c r="B3476">
        <v>3473</v>
      </c>
      <c r="C3476" t="s">
        <v>376</v>
      </c>
      <c r="D3476" t="str">
        <f>VLOOKUP($C3476,'Look-Ups'!$C$2:$G$32,D$1-2,0)</f>
        <v>Function_10</v>
      </c>
      <c r="E3476" t="str">
        <f>VLOOKUP($C3476,'Look-Ups'!$C$2:$G$32,E$1-2,0)</f>
        <v>Function_Simpl_07</v>
      </c>
      <c r="F3476" t="str">
        <f>VLOOKUP($C3476,'Look-Ups'!$C$2:$G$32,F$1-2,0)</f>
        <v>Segment_07</v>
      </c>
      <c r="G3476" t="str">
        <f>VLOOKUP($C3476,'Look-Ups'!$C$2:$G$32,G$1-2,0)</f>
        <v>Proc_Type_01</v>
      </c>
      <c r="H3476" t="s">
        <v>221</v>
      </c>
      <c r="I3476">
        <f t="shared" si="125"/>
        <v>2028</v>
      </c>
      <c r="J3476" t="s">
        <v>23</v>
      </c>
    </row>
    <row r="3477" spans="1:10" x14ac:dyDescent="0.25">
      <c r="A3477" t="str">
        <f t="shared" si="126"/>
        <v>Function_10Application_232028</v>
      </c>
      <c r="B3477">
        <v>3474</v>
      </c>
      <c r="C3477" t="s">
        <v>376</v>
      </c>
      <c r="D3477" t="str">
        <f>VLOOKUP($C3477,'Look-Ups'!$C$2:$G$32,D$1-2,0)</f>
        <v>Function_10</v>
      </c>
      <c r="E3477" t="str">
        <f>VLOOKUP($C3477,'Look-Ups'!$C$2:$G$32,E$1-2,0)</f>
        <v>Function_Simpl_07</v>
      </c>
      <c r="F3477" t="str">
        <f>VLOOKUP($C3477,'Look-Ups'!$C$2:$G$32,F$1-2,0)</f>
        <v>Segment_07</v>
      </c>
      <c r="G3477" t="str">
        <f>VLOOKUP($C3477,'Look-Ups'!$C$2:$G$32,G$1-2,0)</f>
        <v>Proc_Type_01</v>
      </c>
      <c r="H3477" t="s">
        <v>225</v>
      </c>
      <c r="I3477">
        <f t="shared" si="125"/>
        <v>2028</v>
      </c>
      <c r="J3477" t="s">
        <v>23</v>
      </c>
    </row>
    <row r="3478" spans="1:10" x14ac:dyDescent="0.25">
      <c r="A3478" t="str">
        <f t="shared" si="126"/>
        <v>Function_10Application_232028</v>
      </c>
      <c r="B3478">
        <v>3475</v>
      </c>
      <c r="C3478" t="s">
        <v>376</v>
      </c>
      <c r="D3478" t="str">
        <f>VLOOKUP($C3478,'Look-Ups'!$C$2:$G$32,D$1-2,0)</f>
        <v>Function_10</v>
      </c>
      <c r="E3478" t="str">
        <f>VLOOKUP($C3478,'Look-Ups'!$C$2:$G$32,E$1-2,0)</f>
        <v>Function_Simpl_07</v>
      </c>
      <c r="F3478" t="str">
        <f>VLOOKUP($C3478,'Look-Ups'!$C$2:$G$32,F$1-2,0)</f>
        <v>Segment_07</v>
      </c>
      <c r="G3478" t="str">
        <f>VLOOKUP($C3478,'Look-Ups'!$C$2:$G$32,G$1-2,0)</f>
        <v>Proc_Type_01</v>
      </c>
      <c r="H3478" t="s">
        <v>244</v>
      </c>
      <c r="I3478">
        <f t="shared" si="125"/>
        <v>2028</v>
      </c>
      <c r="J3478" t="s">
        <v>23</v>
      </c>
    </row>
    <row r="3479" spans="1:10" x14ac:dyDescent="0.25">
      <c r="A3479" t="str">
        <f t="shared" si="126"/>
        <v>Function_11Application_242028</v>
      </c>
      <c r="B3479">
        <v>3476</v>
      </c>
      <c r="C3479" t="s">
        <v>377</v>
      </c>
      <c r="D3479" t="str">
        <f>VLOOKUP($C3479,'Look-Ups'!$C$2:$G$32,D$1-2,0)</f>
        <v>Function_11</v>
      </c>
      <c r="E3479" t="str">
        <f>VLOOKUP($C3479,'Look-Ups'!$C$2:$G$32,E$1-2,0)</f>
        <v>Function_Simpl_07</v>
      </c>
      <c r="F3479" t="str">
        <f>VLOOKUP($C3479,'Look-Ups'!$C$2:$G$32,F$1-2,0)</f>
        <v>Segment_07</v>
      </c>
      <c r="G3479" t="str">
        <f>VLOOKUP($C3479,'Look-Ups'!$C$2:$G$32,G$1-2,0)</f>
        <v>Proc_Type_01</v>
      </c>
      <c r="H3479" t="s">
        <v>217</v>
      </c>
      <c r="I3479">
        <f t="shared" si="125"/>
        <v>2028</v>
      </c>
      <c r="J3479" t="s">
        <v>23</v>
      </c>
    </row>
    <row r="3480" spans="1:10" x14ac:dyDescent="0.25">
      <c r="A3480" t="str">
        <f t="shared" si="126"/>
        <v>Function_11Application_242028</v>
      </c>
      <c r="B3480">
        <v>3477</v>
      </c>
      <c r="C3480" t="s">
        <v>377</v>
      </c>
      <c r="D3480" t="str">
        <f>VLOOKUP($C3480,'Look-Ups'!$C$2:$G$32,D$1-2,0)</f>
        <v>Function_11</v>
      </c>
      <c r="E3480" t="str">
        <f>VLOOKUP($C3480,'Look-Ups'!$C$2:$G$32,E$1-2,0)</f>
        <v>Function_Simpl_07</v>
      </c>
      <c r="F3480" t="str">
        <f>VLOOKUP($C3480,'Look-Ups'!$C$2:$G$32,F$1-2,0)</f>
        <v>Segment_07</v>
      </c>
      <c r="G3480" t="str">
        <f>VLOOKUP($C3480,'Look-Ups'!$C$2:$G$32,G$1-2,0)</f>
        <v>Proc_Type_01</v>
      </c>
      <c r="H3480" t="s">
        <v>206</v>
      </c>
      <c r="I3480">
        <f t="shared" si="125"/>
        <v>2028</v>
      </c>
      <c r="J3480" t="s">
        <v>23</v>
      </c>
    </row>
    <row r="3481" spans="1:10" x14ac:dyDescent="0.25">
      <c r="A3481" t="str">
        <f t="shared" si="126"/>
        <v>Function_11Application_242028</v>
      </c>
      <c r="B3481">
        <v>3478</v>
      </c>
      <c r="C3481" t="s">
        <v>377</v>
      </c>
      <c r="D3481" t="str">
        <f>VLOOKUP($C3481,'Look-Ups'!$C$2:$G$32,D$1-2,0)</f>
        <v>Function_11</v>
      </c>
      <c r="E3481" t="str">
        <f>VLOOKUP($C3481,'Look-Ups'!$C$2:$G$32,E$1-2,0)</f>
        <v>Function_Simpl_07</v>
      </c>
      <c r="F3481" t="str">
        <f>VLOOKUP($C3481,'Look-Ups'!$C$2:$G$32,F$1-2,0)</f>
        <v>Segment_07</v>
      </c>
      <c r="G3481" t="str">
        <f>VLOOKUP($C3481,'Look-Ups'!$C$2:$G$32,G$1-2,0)</f>
        <v>Proc_Type_01</v>
      </c>
      <c r="H3481" t="s">
        <v>193</v>
      </c>
      <c r="I3481">
        <f t="shared" si="125"/>
        <v>2028</v>
      </c>
      <c r="J3481" t="s">
        <v>23</v>
      </c>
    </row>
    <row r="3482" spans="1:10" x14ac:dyDescent="0.25">
      <c r="A3482" t="str">
        <f t="shared" si="126"/>
        <v>Function_11Application_242028</v>
      </c>
      <c r="B3482">
        <v>3479</v>
      </c>
      <c r="C3482" t="s">
        <v>377</v>
      </c>
      <c r="D3482" t="str">
        <f>VLOOKUP($C3482,'Look-Ups'!$C$2:$G$32,D$1-2,0)</f>
        <v>Function_11</v>
      </c>
      <c r="E3482" t="str">
        <f>VLOOKUP($C3482,'Look-Ups'!$C$2:$G$32,E$1-2,0)</f>
        <v>Function_Simpl_07</v>
      </c>
      <c r="F3482" t="str">
        <f>VLOOKUP($C3482,'Look-Ups'!$C$2:$G$32,F$1-2,0)</f>
        <v>Segment_07</v>
      </c>
      <c r="G3482" t="str">
        <f>VLOOKUP($C3482,'Look-Ups'!$C$2:$G$32,G$1-2,0)</f>
        <v>Proc_Type_01</v>
      </c>
      <c r="H3482" t="s">
        <v>221</v>
      </c>
      <c r="I3482">
        <f t="shared" si="125"/>
        <v>2028</v>
      </c>
      <c r="J3482" t="s">
        <v>23</v>
      </c>
    </row>
    <row r="3483" spans="1:10" x14ac:dyDescent="0.25">
      <c r="A3483" t="str">
        <f t="shared" si="126"/>
        <v>Function_11Application_242028</v>
      </c>
      <c r="B3483">
        <v>3480</v>
      </c>
      <c r="C3483" t="s">
        <v>377</v>
      </c>
      <c r="D3483" t="str">
        <f>VLOOKUP($C3483,'Look-Ups'!$C$2:$G$32,D$1-2,0)</f>
        <v>Function_11</v>
      </c>
      <c r="E3483" t="str">
        <f>VLOOKUP($C3483,'Look-Ups'!$C$2:$G$32,E$1-2,0)</f>
        <v>Function_Simpl_07</v>
      </c>
      <c r="F3483" t="str">
        <f>VLOOKUP($C3483,'Look-Ups'!$C$2:$G$32,F$1-2,0)</f>
        <v>Segment_07</v>
      </c>
      <c r="G3483" t="str">
        <f>VLOOKUP($C3483,'Look-Ups'!$C$2:$G$32,G$1-2,0)</f>
        <v>Proc_Type_01</v>
      </c>
      <c r="H3483" t="s">
        <v>225</v>
      </c>
      <c r="I3483">
        <f t="shared" si="125"/>
        <v>2028</v>
      </c>
      <c r="J3483" t="s">
        <v>23</v>
      </c>
    </row>
    <row r="3484" spans="1:10" x14ac:dyDescent="0.25">
      <c r="A3484" t="str">
        <f t="shared" si="126"/>
        <v>Function_11Application_242028</v>
      </c>
      <c r="B3484">
        <v>3481</v>
      </c>
      <c r="C3484" t="s">
        <v>377</v>
      </c>
      <c r="D3484" t="str">
        <f>VLOOKUP($C3484,'Look-Ups'!$C$2:$G$32,D$1-2,0)</f>
        <v>Function_11</v>
      </c>
      <c r="E3484" t="str">
        <f>VLOOKUP($C3484,'Look-Ups'!$C$2:$G$32,E$1-2,0)</f>
        <v>Function_Simpl_07</v>
      </c>
      <c r="F3484" t="str">
        <f>VLOOKUP($C3484,'Look-Ups'!$C$2:$G$32,F$1-2,0)</f>
        <v>Segment_07</v>
      </c>
      <c r="G3484" t="str">
        <f>VLOOKUP($C3484,'Look-Ups'!$C$2:$G$32,G$1-2,0)</f>
        <v>Proc_Type_01</v>
      </c>
      <c r="H3484" t="s">
        <v>244</v>
      </c>
      <c r="I3484">
        <f t="shared" si="125"/>
        <v>2028</v>
      </c>
      <c r="J3484" t="s">
        <v>23</v>
      </c>
    </row>
    <row r="3485" spans="1:10" x14ac:dyDescent="0.25">
      <c r="A3485" t="str">
        <f t="shared" si="126"/>
        <v>Function_12Application_252028</v>
      </c>
      <c r="B3485">
        <v>3482</v>
      </c>
      <c r="C3485" t="s">
        <v>378</v>
      </c>
      <c r="D3485" t="str">
        <f>VLOOKUP($C3485,'Look-Ups'!$C$2:$G$32,D$1-2,0)</f>
        <v>Function_12</v>
      </c>
      <c r="E3485" t="str">
        <f>VLOOKUP($C3485,'Look-Ups'!$C$2:$G$32,E$1-2,0)</f>
        <v>Function_Simpl_03</v>
      </c>
      <c r="F3485" t="str">
        <f>VLOOKUP($C3485,'Look-Ups'!$C$2:$G$32,F$1-2,0)</f>
        <v>Segment_08</v>
      </c>
      <c r="G3485" t="str">
        <f>VLOOKUP($C3485,'Look-Ups'!$C$2:$G$32,G$1-2,0)</f>
        <v>Proc_Type_03</v>
      </c>
      <c r="H3485" t="s">
        <v>215</v>
      </c>
      <c r="I3485">
        <f t="shared" si="125"/>
        <v>2028</v>
      </c>
      <c r="J3485" t="s">
        <v>23</v>
      </c>
    </row>
    <row r="3486" spans="1:10" x14ac:dyDescent="0.25">
      <c r="A3486" t="str">
        <f t="shared" si="126"/>
        <v>Function_12Application_252028</v>
      </c>
      <c r="B3486">
        <v>3483</v>
      </c>
      <c r="C3486" t="s">
        <v>378</v>
      </c>
      <c r="D3486" t="str">
        <f>VLOOKUP($C3486,'Look-Ups'!$C$2:$G$32,D$1-2,0)</f>
        <v>Function_12</v>
      </c>
      <c r="E3486" t="str">
        <f>VLOOKUP($C3486,'Look-Ups'!$C$2:$G$32,E$1-2,0)</f>
        <v>Function_Simpl_03</v>
      </c>
      <c r="F3486" t="str">
        <f>VLOOKUP($C3486,'Look-Ups'!$C$2:$G$32,F$1-2,0)</f>
        <v>Segment_08</v>
      </c>
      <c r="G3486" t="str">
        <f>VLOOKUP($C3486,'Look-Ups'!$C$2:$G$32,G$1-2,0)</f>
        <v>Proc_Type_03</v>
      </c>
      <c r="H3486" t="s">
        <v>161</v>
      </c>
      <c r="I3486">
        <f t="shared" si="125"/>
        <v>2028</v>
      </c>
      <c r="J3486" t="s">
        <v>23</v>
      </c>
    </row>
    <row r="3487" spans="1:10" x14ac:dyDescent="0.25">
      <c r="A3487" t="str">
        <f t="shared" si="126"/>
        <v>Function_12Application_252028</v>
      </c>
      <c r="B3487">
        <v>3484</v>
      </c>
      <c r="C3487" t="s">
        <v>378</v>
      </c>
      <c r="D3487" t="str">
        <f>VLOOKUP($C3487,'Look-Ups'!$C$2:$G$32,D$1-2,0)</f>
        <v>Function_12</v>
      </c>
      <c r="E3487" t="str">
        <f>VLOOKUP($C3487,'Look-Ups'!$C$2:$G$32,E$1-2,0)</f>
        <v>Function_Simpl_03</v>
      </c>
      <c r="F3487" t="str">
        <f>VLOOKUP($C3487,'Look-Ups'!$C$2:$G$32,F$1-2,0)</f>
        <v>Segment_08</v>
      </c>
      <c r="G3487" t="str">
        <f>VLOOKUP($C3487,'Look-Ups'!$C$2:$G$32,G$1-2,0)</f>
        <v>Proc_Type_03</v>
      </c>
      <c r="H3487" t="s">
        <v>195</v>
      </c>
      <c r="I3487">
        <f t="shared" si="125"/>
        <v>2028</v>
      </c>
      <c r="J3487" t="s">
        <v>23</v>
      </c>
    </row>
    <row r="3488" spans="1:10" x14ac:dyDescent="0.25">
      <c r="A3488" t="str">
        <f t="shared" si="126"/>
        <v>Function_12Application_252028</v>
      </c>
      <c r="B3488">
        <v>3485</v>
      </c>
      <c r="C3488" t="s">
        <v>378</v>
      </c>
      <c r="D3488" t="str">
        <f>VLOOKUP($C3488,'Look-Ups'!$C$2:$G$32,D$1-2,0)</f>
        <v>Function_12</v>
      </c>
      <c r="E3488" t="str">
        <f>VLOOKUP($C3488,'Look-Ups'!$C$2:$G$32,E$1-2,0)</f>
        <v>Function_Simpl_03</v>
      </c>
      <c r="F3488" t="str">
        <f>VLOOKUP($C3488,'Look-Ups'!$C$2:$G$32,F$1-2,0)</f>
        <v>Segment_08</v>
      </c>
      <c r="G3488" t="str">
        <f>VLOOKUP($C3488,'Look-Ups'!$C$2:$G$32,G$1-2,0)</f>
        <v>Proc_Type_03</v>
      </c>
      <c r="H3488" t="s">
        <v>192</v>
      </c>
      <c r="I3488">
        <f t="shared" si="125"/>
        <v>2028</v>
      </c>
      <c r="J3488" t="s">
        <v>23</v>
      </c>
    </row>
    <row r="3489" spans="1:10" x14ac:dyDescent="0.25">
      <c r="A3489" t="str">
        <f t="shared" si="126"/>
        <v>Function_12Application_252028</v>
      </c>
      <c r="B3489">
        <v>3486</v>
      </c>
      <c r="C3489" t="s">
        <v>378</v>
      </c>
      <c r="D3489" t="str">
        <f>VLOOKUP($C3489,'Look-Ups'!$C$2:$G$32,D$1-2,0)</f>
        <v>Function_12</v>
      </c>
      <c r="E3489" t="str">
        <f>VLOOKUP($C3489,'Look-Ups'!$C$2:$G$32,E$1-2,0)</f>
        <v>Function_Simpl_03</v>
      </c>
      <c r="F3489" t="str">
        <f>VLOOKUP($C3489,'Look-Ups'!$C$2:$G$32,F$1-2,0)</f>
        <v>Segment_08</v>
      </c>
      <c r="G3489" t="str">
        <f>VLOOKUP($C3489,'Look-Ups'!$C$2:$G$32,G$1-2,0)</f>
        <v>Proc_Type_03</v>
      </c>
      <c r="H3489" t="s">
        <v>168</v>
      </c>
      <c r="I3489">
        <f t="shared" si="125"/>
        <v>2028</v>
      </c>
      <c r="J3489" t="s">
        <v>23</v>
      </c>
    </row>
    <row r="3490" spans="1:10" x14ac:dyDescent="0.25">
      <c r="A3490" t="str">
        <f t="shared" si="126"/>
        <v>Function_12Application_252028</v>
      </c>
      <c r="B3490">
        <v>3487</v>
      </c>
      <c r="C3490" t="s">
        <v>378</v>
      </c>
      <c r="D3490" t="str">
        <f>VLOOKUP($C3490,'Look-Ups'!$C$2:$G$32,D$1-2,0)</f>
        <v>Function_12</v>
      </c>
      <c r="E3490" t="str">
        <f>VLOOKUP($C3490,'Look-Ups'!$C$2:$G$32,E$1-2,0)</f>
        <v>Function_Simpl_03</v>
      </c>
      <c r="F3490" t="str">
        <f>VLOOKUP($C3490,'Look-Ups'!$C$2:$G$32,F$1-2,0)</f>
        <v>Segment_08</v>
      </c>
      <c r="G3490" t="str">
        <f>VLOOKUP($C3490,'Look-Ups'!$C$2:$G$32,G$1-2,0)</f>
        <v>Proc_Type_03</v>
      </c>
      <c r="H3490" t="s">
        <v>157</v>
      </c>
      <c r="I3490">
        <f t="shared" si="125"/>
        <v>2028</v>
      </c>
      <c r="J3490" t="s">
        <v>23</v>
      </c>
    </row>
    <row r="3491" spans="1:10" x14ac:dyDescent="0.25">
      <c r="A3491" t="str">
        <f t="shared" si="126"/>
        <v>Function_12Application_252028</v>
      </c>
      <c r="B3491">
        <v>3488</v>
      </c>
      <c r="C3491" t="s">
        <v>378</v>
      </c>
      <c r="D3491" t="str">
        <f>VLOOKUP($C3491,'Look-Ups'!$C$2:$G$32,D$1-2,0)</f>
        <v>Function_12</v>
      </c>
      <c r="E3491" t="str">
        <f>VLOOKUP($C3491,'Look-Ups'!$C$2:$G$32,E$1-2,0)</f>
        <v>Function_Simpl_03</v>
      </c>
      <c r="F3491" t="str">
        <f>VLOOKUP($C3491,'Look-Ups'!$C$2:$G$32,F$1-2,0)</f>
        <v>Segment_08</v>
      </c>
      <c r="G3491" t="str">
        <f>VLOOKUP($C3491,'Look-Ups'!$C$2:$G$32,G$1-2,0)</f>
        <v>Proc_Type_03</v>
      </c>
      <c r="H3491" t="s">
        <v>223</v>
      </c>
      <c r="I3491">
        <f t="shared" si="125"/>
        <v>2028</v>
      </c>
      <c r="J3491" t="s">
        <v>23</v>
      </c>
    </row>
    <row r="3492" spans="1:10" x14ac:dyDescent="0.25">
      <c r="A3492" t="str">
        <f t="shared" si="126"/>
        <v>Function_12Application_252028</v>
      </c>
      <c r="B3492">
        <v>3489</v>
      </c>
      <c r="C3492" t="s">
        <v>378</v>
      </c>
      <c r="D3492" t="str">
        <f>VLOOKUP($C3492,'Look-Ups'!$C$2:$G$32,D$1-2,0)</f>
        <v>Function_12</v>
      </c>
      <c r="E3492" t="str">
        <f>VLOOKUP($C3492,'Look-Ups'!$C$2:$G$32,E$1-2,0)</f>
        <v>Function_Simpl_03</v>
      </c>
      <c r="F3492" t="str">
        <f>VLOOKUP($C3492,'Look-Ups'!$C$2:$G$32,F$1-2,0)</f>
        <v>Segment_08</v>
      </c>
      <c r="G3492" t="str">
        <f>VLOOKUP($C3492,'Look-Ups'!$C$2:$G$32,G$1-2,0)</f>
        <v>Proc_Type_03</v>
      </c>
      <c r="H3492" t="s">
        <v>171</v>
      </c>
      <c r="I3492">
        <f t="shared" si="125"/>
        <v>2028</v>
      </c>
      <c r="J3492" t="s">
        <v>23</v>
      </c>
    </row>
    <row r="3493" spans="1:10" x14ac:dyDescent="0.25">
      <c r="A3493" t="str">
        <f t="shared" si="126"/>
        <v>Function_12Application_252028</v>
      </c>
      <c r="B3493">
        <v>3490</v>
      </c>
      <c r="C3493" t="s">
        <v>378</v>
      </c>
      <c r="D3493" t="str">
        <f>VLOOKUP($C3493,'Look-Ups'!$C$2:$G$32,D$1-2,0)</f>
        <v>Function_12</v>
      </c>
      <c r="E3493" t="str">
        <f>VLOOKUP($C3493,'Look-Ups'!$C$2:$G$32,E$1-2,0)</f>
        <v>Function_Simpl_03</v>
      </c>
      <c r="F3493" t="str">
        <f>VLOOKUP($C3493,'Look-Ups'!$C$2:$G$32,F$1-2,0)</f>
        <v>Segment_08</v>
      </c>
      <c r="G3493" t="str">
        <f>VLOOKUP($C3493,'Look-Ups'!$C$2:$G$32,G$1-2,0)</f>
        <v>Proc_Type_03</v>
      </c>
      <c r="H3493" t="s">
        <v>222</v>
      </c>
      <c r="I3493">
        <f t="shared" si="125"/>
        <v>2028</v>
      </c>
      <c r="J3493" t="s">
        <v>23</v>
      </c>
    </row>
    <row r="3494" spans="1:10" x14ac:dyDescent="0.25">
      <c r="A3494" t="str">
        <f t="shared" si="126"/>
        <v>Function_12Application_252028</v>
      </c>
      <c r="B3494">
        <v>3491</v>
      </c>
      <c r="C3494" t="s">
        <v>378</v>
      </c>
      <c r="D3494" t="str">
        <f>VLOOKUP($C3494,'Look-Ups'!$C$2:$G$32,D$1-2,0)</f>
        <v>Function_12</v>
      </c>
      <c r="E3494" t="str">
        <f>VLOOKUP($C3494,'Look-Ups'!$C$2:$G$32,E$1-2,0)</f>
        <v>Function_Simpl_03</v>
      </c>
      <c r="F3494" t="str">
        <f>VLOOKUP($C3494,'Look-Ups'!$C$2:$G$32,F$1-2,0)</f>
        <v>Segment_08</v>
      </c>
      <c r="G3494" t="str">
        <f>VLOOKUP($C3494,'Look-Ups'!$C$2:$G$32,G$1-2,0)</f>
        <v>Proc_Type_03</v>
      </c>
      <c r="H3494" t="s">
        <v>204</v>
      </c>
      <c r="I3494">
        <f t="shared" si="125"/>
        <v>2028</v>
      </c>
      <c r="J3494" t="s">
        <v>23</v>
      </c>
    </row>
    <row r="3495" spans="1:10" x14ac:dyDescent="0.25">
      <c r="A3495" t="str">
        <f t="shared" si="126"/>
        <v>Function_12Application_252028</v>
      </c>
      <c r="B3495">
        <v>3492</v>
      </c>
      <c r="C3495" t="s">
        <v>378</v>
      </c>
      <c r="D3495" t="str">
        <f>VLOOKUP($C3495,'Look-Ups'!$C$2:$G$32,D$1-2,0)</f>
        <v>Function_12</v>
      </c>
      <c r="E3495" t="str">
        <f>VLOOKUP($C3495,'Look-Ups'!$C$2:$G$32,E$1-2,0)</f>
        <v>Function_Simpl_03</v>
      </c>
      <c r="F3495" t="str">
        <f>VLOOKUP($C3495,'Look-Ups'!$C$2:$G$32,F$1-2,0)</f>
        <v>Segment_08</v>
      </c>
      <c r="G3495" t="str">
        <f>VLOOKUP($C3495,'Look-Ups'!$C$2:$G$32,G$1-2,0)</f>
        <v>Proc_Type_03</v>
      </c>
      <c r="H3495" t="s">
        <v>208</v>
      </c>
      <c r="I3495">
        <f t="shared" si="125"/>
        <v>2028</v>
      </c>
      <c r="J3495" t="s">
        <v>23</v>
      </c>
    </row>
    <row r="3496" spans="1:10" x14ac:dyDescent="0.25">
      <c r="A3496" t="str">
        <f t="shared" si="126"/>
        <v>Function_12Application_252028</v>
      </c>
      <c r="B3496">
        <v>3493</v>
      </c>
      <c r="C3496" t="s">
        <v>378</v>
      </c>
      <c r="D3496" t="str">
        <f>VLOOKUP($C3496,'Look-Ups'!$C$2:$G$32,D$1-2,0)</f>
        <v>Function_12</v>
      </c>
      <c r="E3496" t="str">
        <f>VLOOKUP($C3496,'Look-Ups'!$C$2:$G$32,E$1-2,0)</f>
        <v>Function_Simpl_03</v>
      </c>
      <c r="F3496" t="str">
        <f>VLOOKUP($C3496,'Look-Ups'!$C$2:$G$32,F$1-2,0)</f>
        <v>Segment_08</v>
      </c>
      <c r="G3496" t="str">
        <f>VLOOKUP($C3496,'Look-Ups'!$C$2:$G$32,G$1-2,0)</f>
        <v>Proc_Type_03</v>
      </c>
      <c r="H3496" t="s">
        <v>226</v>
      </c>
      <c r="I3496">
        <f t="shared" si="125"/>
        <v>2028</v>
      </c>
      <c r="J3496" t="s">
        <v>23</v>
      </c>
    </row>
    <row r="3497" spans="1:10" x14ac:dyDescent="0.25">
      <c r="A3497" t="str">
        <f t="shared" si="126"/>
        <v>Function_12Application_252028</v>
      </c>
      <c r="B3497">
        <v>3494</v>
      </c>
      <c r="C3497" t="s">
        <v>378</v>
      </c>
      <c r="D3497" t="str">
        <f>VLOOKUP($C3497,'Look-Ups'!$C$2:$G$32,D$1-2,0)</f>
        <v>Function_12</v>
      </c>
      <c r="E3497" t="str">
        <f>VLOOKUP($C3497,'Look-Ups'!$C$2:$G$32,E$1-2,0)</f>
        <v>Function_Simpl_03</v>
      </c>
      <c r="F3497" t="str">
        <f>VLOOKUP($C3497,'Look-Ups'!$C$2:$G$32,F$1-2,0)</f>
        <v>Segment_08</v>
      </c>
      <c r="G3497" t="str">
        <f>VLOOKUP($C3497,'Look-Ups'!$C$2:$G$32,G$1-2,0)</f>
        <v>Proc_Type_03</v>
      </c>
      <c r="H3497" t="s">
        <v>227</v>
      </c>
      <c r="I3497">
        <f t="shared" si="125"/>
        <v>2028</v>
      </c>
      <c r="J3497" t="s">
        <v>23</v>
      </c>
    </row>
    <row r="3498" spans="1:10" x14ac:dyDescent="0.25">
      <c r="A3498" t="str">
        <f t="shared" si="126"/>
        <v>Function_12Application_252028</v>
      </c>
      <c r="B3498">
        <v>3495</v>
      </c>
      <c r="C3498" t="s">
        <v>378</v>
      </c>
      <c r="D3498" t="str">
        <f>VLOOKUP($C3498,'Look-Ups'!$C$2:$G$32,D$1-2,0)</f>
        <v>Function_12</v>
      </c>
      <c r="E3498" t="str">
        <f>VLOOKUP($C3498,'Look-Ups'!$C$2:$G$32,E$1-2,0)</f>
        <v>Function_Simpl_03</v>
      </c>
      <c r="F3498" t="str">
        <f>VLOOKUP($C3498,'Look-Ups'!$C$2:$G$32,F$1-2,0)</f>
        <v>Segment_08</v>
      </c>
      <c r="G3498" t="str">
        <f>VLOOKUP($C3498,'Look-Ups'!$C$2:$G$32,G$1-2,0)</f>
        <v>Proc_Type_03</v>
      </c>
      <c r="H3498" t="s">
        <v>228</v>
      </c>
      <c r="I3498">
        <f t="shared" si="125"/>
        <v>2028</v>
      </c>
      <c r="J3498" t="s">
        <v>23</v>
      </c>
    </row>
    <row r="3499" spans="1:10" x14ac:dyDescent="0.25">
      <c r="A3499" t="str">
        <f t="shared" si="126"/>
        <v>Function_12Application_252028</v>
      </c>
      <c r="B3499">
        <v>3496</v>
      </c>
      <c r="C3499" t="s">
        <v>378</v>
      </c>
      <c r="D3499" t="str">
        <f>VLOOKUP($C3499,'Look-Ups'!$C$2:$G$32,D$1-2,0)</f>
        <v>Function_12</v>
      </c>
      <c r="E3499" t="str">
        <f>VLOOKUP($C3499,'Look-Ups'!$C$2:$G$32,E$1-2,0)</f>
        <v>Function_Simpl_03</v>
      </c>
      <c r="F3499" t="str">
        <f>VLOOKUP($C3499,'Look-Ups'!$C$2:$G$32,F$1-2,0)</f>
        <v>Segment_08</v>
      </c>
      <c r="G3499" t="str">
        <f>VLOOKUP($C3499,'Look-Ups'!$C$2:$G$32,G$1-2,0)</f>
        <v>Proc_Type_03</v>
      </c>
      <c r="H3499" t="s">
        <v>244</v>
      </c>
      <c r="I3499">
        <f t="shared" si="125"/>
        <v>2028</v>
      </c>
      <c r="J3499" t="s">
        <v>23</v>
      </c>
    </row>
    <row r="3500" spans="1:10" x14ac:dyDescent="0.25">
      <c r="A3500" t="str">
        <f t="shared" si="126"/>
        <v>Function_13Application_262028</v>
      </c>
      <c r="B3500">
        <v>3497</v>
      </c>
      <c r="C3500" t="s">
        <v>379</v>
      </c>
      <c r="D3500" t="str">
        <f>VLOOKUP($C3500,'Look-Ups'!$C$2:$G$32,D$1-2,0)</f>
        <v>Function_13</v>
      </c>
      <c r="E3500" t="str">
        <f>VLOOKUP($C3500,'Look-Ups'!$C$2:$G$32,E$1-2,0)</f>
        <v>Function_Simpl_08</v>
      </c>
      <c r="F3500" t="str">
        <f>VLOOKUP($C3500,'Look-Ups'!$C$2:$G$32,F$1-2,0)</f>
        <v>Segment_09</v>
      </c>
      <c r="G3500" t="str">
        <f>VLOOKUP($C3500,'Look-Ups'!$C$2:$G$32,G$1-2,0)</f>
        <v>Proc_Type_01</v>
      </c>
      <c r="H3500" t="s">
        <v>171</v>
      </c>
      <c r="I3500">
        <f t="shared" si="125"/>
        <v>2028</v>
      </c>
      <c r="J3500" t="s">
        <v>23</v>
      </c>
    </row>
    <row r="3501" spans="1:10" x14ac:dyDescent="0.25">
      <c r="A3501" t="str">
        <f t="shared" si="126"/>
        <v>Function_13Application_262028</v>
      </c>
      <c r="B3501">
        <v>3498</v>
      </c>
      <c r="C3501" t="s">
        <v>379</v>
      </c>
      <c r="D3501" t="str">
        <f>VLOOKUP($C3501,'Look-Ups'!$C$2:$G$32,D$1-2,0)</f>
        <v>Function_13</v>
      </c>
      <c r="E3501" t="str">
        <f>VLOOKUP($C3501,'Look-Ups'!$C$2:$G$32,E$1-2,0)</f>
        <v>Function_Simpl_08</v>
      </c>
      <c r="F3501" t="str">
        <f>VLOOKUP($C3501,'Look-Ups'!$C$2:$G$32,F$1-2,0)</f>
        <v>Segment_09</v>
      </c>
      <c r="G3501" t="str">
        <f>VLOOKUP($C3501,'Look-Ups'!$C$2:$G$32,G$1-2,0)</f>
        <v>Proc_Type_01</v>
      </c>
      <c r="H3501" t="s">
        <v>209</v>
      </c>
      <c r="I3501">
        <f t="shared" si="125"/>
        <v>2028</v>
      </c>
      <c r="J3501" t="s">
        <v>23</v>
      </c>
    </row>
    <row r="3502" spans="1:10" x14ac:dyDescent="0.25">
      <c r="A3502" t="str">
        <f t="shared" si="126"/>
        <v>Function_13Application_262028</v>
      </c>
      <c r="B3502">
        <v>3499</v>
      </c>
      <c r="C3502" t="s">
        <v>379</v>
      </c>
      <c r="D3502" t="str">
        <f>VLOOKUP($C3502,'Look-Ups'!$C$2:$G$32,D$1-2,0)</f>
        <v>Function_13</v>
      </c>
      <c r="E3502" t="str">
        <f>VLOOKUP($C3502,'Look-Ups'!$C$2:$G$32,E$1-2,0)</f>
        <v>Function_Simpl_08</v>
      </c>
      <c r="F3502" t="str">
        <f>VLOOKUP($C3502,'Look-Ups'!$C$2:$G$32,F$1-2,0)</f>
        <v>Segment_09</v>
      </c>
      <c r="G3502" t="str">
        <f>VLOOKUP($C3502,'Look-Ups'!$C$2:$G$32,G$1-2,0)</f>
        <v>Proc_Type_01</v>
      </c>
      <c r="H3502" t="s">
        <v>201</v>
      </c>
      <c r="I3502">
        <f t="shared" si="125"/>
        <v>2028</v>
      </c>
      <c r="J3502" t="s">
        <v>23</v>
      </c>
    </row>
    <row r="3503" spans="1:10" x14ac:dyDescent="0.25">
      <c r="A3503" t="str">
        <f t="shared" si="126"/>
        <v>Function_13Application_262028</v>
      </c>
      <c r="B3503">
        <v>3500</v>
      </c>
      <c r="C3503" t="s">
        <v>379</v>
      </c>
      <c r="D3503" t="str">
        <f>VLOOKUP($C3503,'Look-Ups'!$C$2:$G$32,D$1-2,0)</f>
        <v>Function_13</v>
      </c>
      <c r="E3503" t="str">
        <f>VLOOKUP($C3503,'Look-Ups'!$C$2:$G$32,E$1-2,0)</f>
        <v>Function_Simpl_08</v>
      </c>
      <c r="F3503" t="str">
        <f>VLOOKUP($C3503,'Look-Ups'!$C$2:$G$32,F$1-2,0)</f>
        <v>Segment_09</v>
      </c>
      <c r="G3503" t="str">
        <f>VLOOKUP($C3503,'Look-Ups'!$C$2:$G$32,G$1-2,0)</f>
        <v>Proc_Type_01</v>
      </c>
      <c r="H3503" t="s">
        <v>187</v>
      </c>
      <c r="I3503">
        <f t="shared" si="125"/>
        <v>2028</v>
      </c>
      <c r="J3503" t="s">
        <v>23</v>
      </c>
    </row>
    <row r="3504" spans="1:10" x14ac:dyDescent="0.25">
      <c r="A3504" t="str">
        <f t="shared" si="126"/>
        <v>Function_13Application_262028</v>
      </c>
      <c r="B3504">
        <v>3501</v>
      </c>
      <c r="C3504" t="s">
        <v>379</v>
      </c>
      <c r="D3504" t="str">
        <f>VLOOKUP($C3504,'Look-Ups'!$C$2:$G$32,D$1-2,0)</f>
        <v>Function_13</v>
      </c>
      <c r="E3504" t="str">
        <f>VLOOKUP($C3504,'Look-Ups'!$C$2:$G$32,E$1-2,0)</f>
        <v>Function_Simpl_08</v>
      </c>
      <c r="F3504" t="str">
        <f>VLOOKUP($C3504,'Look-Ups'!$C$2:$G$32,F$1-2,0)</f>
        <v>Segment_09</v>
      </c>
      <c r="G3504" t="str">
        <f>VLOOKUP($C3504,'Look-Ups'!$C$2:$G$32,G$1-2,0)</f>
        <v>Proc_Type_01</v>
      </c>
      <c r="H3504" t="s">
        <v>217</v>
      </c>
      <c r="I3504">
        <f t="shared" si="125"/>
        <v>2028</v>
      </c>
      <c r="J3504" t="s">
        <v>23</v>
      </c>
    </row>
    <row r="3505" spans="1:10" x14ac:dyDescent="0.25">
      <c r="A3505" t="str">
        <f t="shared" si="126"/>
        <v>Function_13Application_262028</v>
      </c>
      <c r="B3505">
        <v>3502</v>
      </c>
      <c r="C3505" t="s">
        <v>379</v>
      </c>
      <c r="D3505" t="str">
        <f>VLOOKUP($C3505,'Look-Ups'!$C$2:$G$32,D$1-2,0)</f>
        <v>Function_13</v>
      </c>
      <c r="E3505" t="str">
        <f>VLOOKUP($C3505,'Look-Ups'!$C$2:$G$32,E$1-2,0)</f>
        <v>Function_Simpl_08</v>
      </c>
      <c r="F3505" t="str">
        <f>VLOOKUP($C3505,'Look-Ups'!$C$2:$G$32,F$1-2,0)</f>
        <v>Segment_09</v>
      </c>
      <c r="G3505" t="str">
        <f>VLOOKUP($C3505,'Look-Ups'!$C$2:$G$32,G$1-2,0)</f>
        <v>Proc_Type_01</v>
      </c>
      <c r="H3505" t="s">
        <v>237</v>
      </c>
      <c r="I3505">
        <f t="shared" si="125"/>
        <v>2028</v>
      </c>
      <c r="J3505" t="s">
        <v>23</v>
      </c>
    </row>
    <row r="3506" spans="1:10" x14ac:dyDescent="0.25">
      <c r="A3506" t="str">
        <f t="shared" si="126"/>
        <v>Function_13Application_262028</v>
      </c>
      <c r="B3506">
        <v>3503</v>
      </c>
      <c r="C3506" t="s">
        <v>379</v>
      </c>
      <c r="D3506" t="str">
        <f>VLOOKUP($C3506,'Look-Ups'!$C$2:$G$32,D$1-2,0)</f>
        <v>Function_13</v>
      </c>
      <c r="E3506" t="str">
        <f>VLOOKUP($C3506,'Look-Ups'!$C$2:$G$32,E$1-2,0)</f>
        <v>Function_Simpl_08</v>
      </c>
      <c r="F3506" t="str">
        <f>VLOOKUP($C3506,'Look-Ups'!$C$2:$G$32,F$1-2,0)</f>
        <v>Segment_09</v>
      </c>
      <c r="G3506" t="str">
        <f>VLOOKUP($C3506,'Look-Ups'!$C$2:$G$32,G$1-2,0)</f>
        <v>Proc_Type_01</v>
      </c>
      <c r="H3506" t="s">
        <v>242</v>
      </c>
      <c r="I3506">
        <f t="shared" si="125"/>
        <v>2028</v>
      </c>
      <c r="J3506" t="s">
        <v>23</v>
      </c>
    </row>
    <row r="3507" spans="1:10" x14ac:dyDescent="0.25">
      <c r="A3507" t="str">
        <f t="shared" si="126"/>
        <v>Function_13Application_262028</v>
      </c>
      <c r="B3507">
        <v>3504</v>
      </c>
      <c r="C3507" t="s">
        <v>379</v>
      </c>
      <c r="D3507" t="str">
        <f>VLOOKUP($C3507,'Look-Ups'!$C$2:$G$32,D$1-2,0)</f>
        <v>Function_13</v>
      </c>
      <c r="E3507" t="str">
        <f>VLOOKUP($C3507,'Look-Ups'!$C$2:$G$32,E$1-2,0)</f>
        <v>Function_Simpl_08</v>
      </c>
      <c r="F3507" t="str">
        <f>VLOOKUP($C3507,'Look-Ups'!$C$2:$G$32,F$1-2,0)</f>
        <v>Segment_09</v>
      </c>
      <c r="G3507" t="str">
        <f>VLOOKUP($C3507,'Look-Ups'!$C$2:$G$32,G$1-2,0)</f>
        <v>Proc_Type_01</v>
      </c>
      <c r="H3507" t="s">
        <v>225</v>
      </c>
      <c r="I3507">
        <f t="shared" si="125"/>
        <v>2028</v>
      </c>
      <c r="J3507" t="s">
        <v>23</v>
      </c>
    </row>
    <row r="3508" spans="1:10" x14ac:dyDescent="0.25">
      <c r="A3508" t="str">
        <f t="shared" si="126"/>
        <v>Function_13Application_262028</v>
      </c>
      <c r="B3508">
        <v>3505</v>
      </c>
      <c r="C3508" t="s">
        <v>379</v>
      </c>
      <c r="D3508" t="str">
        <f>VLOOKUP($C3508,'Look-Ups'!$C$2:$G$32,D$1-2,0)</f>
        <v>Function_13</v>
      </c>
      <c r="E3508" t="str">
        <f>VLOOKUP($C3508,'Look-Ups'!$C$2:$G$32,E$1-2,0)</f>
        <v>Function_Simpl_08</v>
      </c>
      <c r="F3508" t="str">
        <f>VLOOKUP($C3508,'Look-Ups'!$C$2:$G$32,F$1-2,0)</f>
        <v>Segment_09</v>
      </c>
      <c r="G3508" t="str">
        <f>VLOOKUP($C3508,'Look-Ups'!$C$2:$G$32,G$1-2,0)</f>
        <v>Proc_Type_01</v>
      </c>
      <c r="H3508" t="s">
        <v>219</v>
      </c>
      <c r="I3508">
        <f t="shared" si="125"/>
        <v>2028</v>
      </c>
      <c r="J3508" t="s">
        <v>23</v>
      </c>
    </row>
    <row r="3509" spans="1:10" x14ac:dyDescent="0.25">
      <c r="A3509" t="str">
        <f t="shared" si="126"/>
        <v>Function_13Application_262028</v>
      </c>
      <c r="B3509">
        <v>3506</v>
      </c>
      <c r="C3509" t="s">
        <v>379</v>
      </c>
      <c r="D3509" t="str">
        <f>VLOOKUP($C3509,'Look-Ups'!$C$2:$G$32,D$1-2,0)</f>
        <v>Function_13</v>
      </c>
      <c r="E3509" t="str">
        <f>VLOOKUP($C3509,'Look-Ups'!$C$2:$G$32,E$1-2,0)</f>
        <v>Function_Simpl_08</v>
      </c>
      <c r="F3509" t="str">
        <f>VLOOKUP($C3509,'Look-Ups'!$C$2:$G$32,F$1-2,0)</f>
        <v>Segment_09</v>
      </c>
      <c r="G3509" t="str">
        <f>VLOOKUP($C3509,'Look-Ups'!$C$2:$G$32,G$1-2,0)</f>
        <v>Proc_Type_01</v>
      </c>
      <c r="H3509" t="s">
        <v>166</v>
      </c>
      <c r="I3509">
        <f t="shared" si="125"/>
        <v>2028</v>
      </c>
      <c r="J3509" t="s">
        <v>23</v>
      </c>
    </row>
    <row r="3510" spans="1:10" x14ac:dyDescent="0.25">
      <c r="A3510" t="str">
        <f t="shared" si="126"/>
        <v>Function_13Application_262028</v>
      </c>
      <c r="B3510">
        <v>3507</v>
      </c>
      <c r="C3510" t="s">
        <v>379</v>
      </c>
      <c r="D3510" t="str">
        <f>VLOOKUP($C3510,'Look-Ups'!$C$2:$G$32,D$1-2,0)</f>
        <v>Function_13</v>
      </c>
      <c r="E3510" t="str">
        <f>VLOOKUP($C3510,'Look-Ups'!$C$2:$G$32,E$1-2,0)</f>
        <v>Function_Simpl_08</v>
      </c>
      <c r="F3510" t="str">
        <f>VLOOKUP($C3510,'Look-Ups'!$C$2:$G$32,F$1-2,0)</f>
        <v>Segment_09</v>
      </c>
      <c r="G3510" t="str">
        <f>VLOOKUP($C3510,'Look-Ups'!$C$2:$G$32,G$1-2,0)</f>
        <v>Proc_Type_01</v>
      </c>
      <c r="H3510" t="s">
        <v>244</v>
      </c>
      <c r="I3510">
        <f t="shared" si="125"/>
        <v>2028</v>
      </c>
      <c r="J3510" t="s">
        <v>23</v>
      </c>
    </row>
    <row r="3511" spans="1:10" x14ac:dyDescent="0.25">
      <c r="A3511" t="str">
        <f t="shared" si="126"/>
        <v>Function_14Application_292028</v>
      </c>
      <c r="B3511">
        <v>3508</v>
      </c>
      <c r="C3511" t="s">
        <v>382</v>
      </c>
      <c r="D3511" t="str">
        <f>VLOOKUP($C3511,'Look-Ups'!$C$2:$G$32,D$1-2,0)</f>
        <v>Function_14</v>
      </c>
      <c r="E3511" t="str">
        <f>VLOOKUP($C3511,'Look-Ups'!$C$2:$G$32,E$1-2,0)</f>
        <v>Function_Simpl_09</v>
      </c>
      <c r="F3511" t="str">
        <f>VLOOKUP($C3511,'Look-Ups'!$C$2:$G$32,F$1-2,0)</f>
        <v>Segment_09</v>
      </c>
      <c r="G3511" t="str">
        <f>VLOOKUP($C3511,'Look-Ups'!$C$2:$G$32,G$1-2,0)</f>
        <v>Proc_Type_01</v>
      </c>
      <c r="H3511" t="s">
        <v>171</v>
      </c>
      <c r="I3511">
        <f t="shared" si="125"/>
        <v>2028</v>
      </c>
      <c r="J3511" t="s">
        <v>23</v>
      </c>
    </row>
    <row r="3512" spans="1:10" x14ac:dyDescent="0.25">
      <c r="A3512" t="str">
        <f t="shared" si="126"/>
        <v>Function_14Application_292028</v>
      </c>
      <c r="B3512">
        <v>3509</v>
      </c>
      <c r="C3512" t="s">
        <v>382</v>
      </c>
      <c r="D3512" t="str">
        <f>VLOOKUP($C3512,'Look-Ups'!$C$2:$G$32,D$1-2,0)</f>
        <v>Function_14</v>
      </c>
      <c r="E3512" t="str">
        <f>VLOOKUP($C3512,'Look-Ups'!$C$2:$G$32,E$1-2,0)</f>
        <v>Function_Simpl_09</v>
      </c>
      <c r="F3512" t="str">
        <f>VLOOKUP($C3512,'Look-Ups'!$C$2:$G$32,F$1-2,0)</f>
        <v>Segment_09</v>
      </c>
      <c r="G3512" t="str">
        <f>VLOOKUP($C3512,'Look-Ups'!$C$2:$G$32,G$1-2,0)</f>
        <v>Proc_Type_01</v>
      </c>
      <c r="H3512" t="s">
        <v>209</v>
      </c>
      <c r="I3512">
        <f t="shared" si="125"/>
        <v>2028</v>
      </c>
      <c r="J3512" t="s">
        <v>23</v>
      </c>
    </row>
    <row r="3513" spans="1:10" x14ac:dyDescent="0.25">
      <c r="A3513" t="str">
        <f t="shared" si="126"/>
        <v>Function_14Application_292028</v>
      </c>
      <c r="B3513">
        <v>3510</v>
      </c>
      <c r="C3513" t="s">
        <v>382</v>
      </c>
      <c r="D3513" t="str">
        <f>VLOOKUP($C3513,'Look-Ups'!$C$2:$G$32,D$1-2,0)</f>
        <v>Function_14</v>
      </c>
      <c r="E3513" t="str">
        <f>VLOOKUP($C3513,'Look-Ups'!$C$2:$G$32,E$1-2,0)</f>
        <v>Function_Simpl_09</v>
      </c>
      <c r="F3513" t="str">
        <f>VLOOKUP($C3513,'Look-Ups'!$C$2:$G$32,F$1-2,0)</f>
        <v>Segment_09</v>
      </c>
      <c r="G3513" t="str">
        <f>VLOOKUP($C3513,'Look-Ups'!$C$2:$G$32,G$1-2,0)</f>
        <v>Proc_Type_01</v>
      </c>
      <c r="H3513" t="s">
        <v>195</v>
      </c>
      <c r="I3513">
        <f t="shared" si="125"/>
        <v>2028</v>
      </c>
      <c r="J3513" t="s">
        <v>23</v>
      </c>
    </row>
    <row r="3514" spans="1:10" x14ac:dyDescent="0.25">
      <c r="A3514" t="str">
        <f t="shared" si="126"/>
        <v>Function_14Application_292028</v>
      </c>
      <c r="B3514">
        <v>3511</v>
      </c>
      <c r="C3514" t="s">
        <v>382</v>
      </c>
      <c r="D3514" t="str">
        <f>VLOOKUP($C3514,'Look-Ups'!$C$2:$G$32,D$1-2,0)</f>
        <v>Function_14</v>
      </c>
      <c r="E3514" t="str">
        <f>VLOOKUP($C3514,'Look-Ups'!$C$2:$G$32,E$1-2,0)</f>
        <v>Function_Simpl_09</v>
      </c>
      <c r="F3514" t="str">
        <f>VLOOKUP($C3514,'Look-Ups'!$C$2:$G$32,F$1-2,0)</f>
        <v>Segment_09</v>
      </c>
      <c r="G3514" t="str">
        <f>VLOOKUP($C3514,'Look-Ups'!$C$2:$G$32,G$1-2,0)</f>
        <v>Proc_Type_01</v>
      </c>
      <c r="H3514" t="s">
        <v>187</v>
      </c>
      <c r="I3514">
        <f t="shared" si="125"/>
        <v>2028</v>
      </c>
      <c r="J3514" t="s">
        <v>23</v>
      </c>
    </row>
    <row r="3515" spans="1:10" x14ac:dyDescent="0.25">
      <c r="A3515" t="str">
        <f t="shared" si="126"/>
        <v>Function_14Application_292028</v>
      </c>
      <c r="B3515">
        <v>3512</v>
      </c>
      <c r="C3515" t="s">
        <v>382</v>
      </c>
      <c r="D3515" t="str">
        <f>VLOOKUP($C3515,'Look-Ups'!$C$2:$G$32,D$1-2,0)</f>
        <v>Function_14</v>
      </c>
      <c r="E3515" t="str">
        <f>VLOOKUP($C3515,'Look-Ups'!$C$2:$G$32,E$1-2,0)</f>
        <v>Function_Simpl_09</v>
      </c>
      <c r="F3515" t="str">
        <f>VLOOKUP($C3515,'Look-Ups'!$C$2:$G$32,F$1-2,0)</f>
        <v>Segment_09</v>
      </c>
      <c r="G3515" t="str">
        <f>VLOOKUP($C3515,'Look-Ups'!$C$2:$G$32,G$1-2,0)</f>
        <v>Proc_Type_01</v>
      </c>
      <c r="H3515" t="s">
        <v>178</v>
      </c>
      <c r="I3515">
        <f t="shared" si="125"/>
        <v>2028</v>
      </c>
      <c r="J3515" t="s">
        <v>23</v>
      </c>
    </row>
    <row r="3516" spans="1:10" x14ac:dyDescent="0.25">
      <c r="A3516" t="str">
        <f t="shared" si="126"/>
        <v>Function_14Application_292028</v>
      </c>
      <c r="B3516">
        <v>3513</v>
      </c>
      <c r="C3516" t="s">
        <v>382</v>
      </c>
      <c r="D3516" t="str">
        <f>VLOOKUP($C3516,'Look-Ups'!$C$2:$G$32,D$1-2,0)</f>
        <v>Function_14</v>
      </c>
      <c r="E3516" t="str">
        <f>VLOOKUP($C3516,'Look-Ups'!$C$2:$G$32,E$1-2,0)</f>
        <v>Function_Simpl_09</v>
      </c>
      <c r="F3516" t="str">
        <f>VLOOKUP($C3516,'Look-Ups'!$C$2:$G$32,F$1-2,0)</f>
        <v>Segment_09</v>
      </c>
      <c r="G3516" t="str">
        <f>VLOOKUP($C3516,'Look-Ups'!$C$2:$G$32,G$1-2,0)</f>
        <v>Proc_Type_01</v>
      </c>
      <c r="H3516" t="s">
        <v>222</v>
      </c>
      <c r="I3516">
        <f t="shared" si="125"/>
        <v>2028</v>
      </c>
      <c r="J3516" t="s">
        <v>23</v>
      </c>
    </row>
    <row r="3517" spans="1:10" x14ac:dyDescent="0.25">
      <c r="A3517" t="str">
        <f t="shared" si="126"/>
        <v>Function_14Application_292028</v>
      </c>
      <c r="B3517">
        <v>3514</v>
      </c>
      <c r="C3517" t="s">
        <v>382</v>
      </c>
      <c r="D3517" t="str">
        <f>VLOOKUP($C3517,'Look-Ups'!$C$2:$G$32,D$1-2,0)</f>
        <v>Function_14</v>
      </c>
      <c r="E3517" t="str">
        <f>VLOOKUP($C3517,'Look-Ups'!$C$2:$G$32,E$1-2,0)</f>
        <v>Function_Simpl_09</v>
      </c>
      <c r="F3517" t="str">
        <f>VLOOKUP($C3517,'Look-Ups'!$C$2:$G$32,F$1-2,0)</f>
        <v>Segment_09</v>
      </c>
      <c r="G3517" t="str">
        <f>VLOOKUP($C3517,'Look-Ups'!$C$2:$G$32,G$1-2,0)</f>
        <v>Proc_Type_01</v>
      </c>
      <c r="H3517" t="s">
        <v>167</v>
      </c>
      <c r="I3517">
        <f t="shared" si="125"/>
        <v>2028</v>
      </c>
      <c r="J3517" t="s">
        <v>23</v>
      </c>
    </row>
    <row r="3518" spans="1:10" x14ac:dyDescent="0.25">
      <c r="A3518" t="str">
        <f t="shared" si="126"/>
        <v>Function_14Application_292028</v>
      </c>
      <c r="B3518">
        <v>3515</v>
      </c>
      <c r="C3518" t="s">
        <v>382</v>
      </c>
      <c r="D3518" t="str">
        <f>VLOOKUP($C3518,'Look-Ups'!$C$2:$G$32,D$1-2,0)</f>
        <v>Function_14</v>
      </c>
      <c r="E3518" t="str">
        <f>VLOOKUP($C3518,'Look-Ups'!$C$2:$G$32,E$1-2,0)</f>
        <v>Function_Simpl_09</v>
      </c>
      <c r="F3518" t="str">
        <f>VLOOKUP($C3518,'Look-Ups'!$C$2:$G$32,F$1-2,0)</f>
        <v>Segment_09</v>
      </c>
      <c r="G3518" t="str">
        <f>VLOOKUP($C3518,'Look-Ups'!$C$2:$G$32,G$1-2,0)</f>
        <v>Proc_Type_01</v>
      </c>
      <c r="H3518" t="s">
        <v>214</v>
      </c>
      <c r="I3518">
        <f t="shared" si="125"/>
        <v>2028</v>
      </c>
      <c r="J3518" t="s">
        <v>23</v>
      </c>
    </row>
    <row r="3519" spans="1:10" x14ac:dyDescent="0.25">
      <c r="A3519" t="str">
        <f t="shared" si="126"/>
        <v>Function_14Application_292028</v>
      </c>
      <c r="B3519">
        <v>3516</v>
      </c>
      <c r="C3519" t="s">
        <v>382</v>
      </c>
      <c r="D3519" t="str">
        <f>VLOOKUP($C3519,'Look-Ups'!$C$2:$G$32,D$1-2,0)</f>
        <v>Function_14</v>
      </c>
      <c r="E3519" t="str">
        <f>VLOOKUP($C3519,'Look-Ups'!$C$2:$G$32,E$1-2,0)</f>
        <v>Function_Simpl_09</v>
      </c>
      <c r="F3519" t="str">
        <f>VLOOKUP($C3519,'Look-Ups'!$C$2:$G$32,F$1-2,0)</f>
        <v>Segment_09</v>
      </c>
      <c r="G3519" t="str">
        <f>VLOOKUP($C3519,'Look-Ups'!$C$2:$G$32,G$1-2,0)</f>
        <v>Proc_Type_01</v>
      </c>
      <c r="H3519" t="s">
        <v>237</v>
      </c>
      <c r="I3519">
        <f t="shared" si="125"/>
        <v>2028</v>
      </c>
      <c r="J3519" t="s">
        <v>23</v>
      </c>
    </row>
    <row r="3520" spans="1:10" x14ac:dyDescent="0.25">
      <c r="A3520" t="str">
        <f t="shared" si="126"/>
        <v>Function_14Application_292028</v>
      </c>
      <c r="B3520">
        <v>3517</v>
      </c>
      <c r="C3520" t="s">
        <v>382</v>
      </c>
      <c r="D3520" t="str">
        <f>VLOOKUP($C3520,'Look-Ups'!$C$2:$G$32,D$1-2,0)</f>
        <v>Function_14</v>
      </c>
      <c r="E3520" t="str">
        <f>VLOOKUP($C3520,'Look-Ups'!$C$2:$G$32,E$1-2,0)</f>
        <v>Function_Simpl_09</v>
      </c>
      <c r="F3520" t="str">
        <f>VLOOKUP($C3520,'Look-Ups'!$C$2:$G$32,F$1-2,0)</f>
        <v>Segment_09</v>
      </c>
      <c r="G3520" t="str">
        <f>VLOOKUP($C3520,'Look-Ups'!$C$2:$G$32,G$1-2,0)</f>
        <v>Proc_Type_01</v>
      </c>
      <c r="H3520" t="s">
        <v>244</v>
      </c>
      <c r="I3520">
        <f t="shared" ref="I3520:I3553" si="127">I3165+1</f>
        <v>2028</v>
      </c>
      <c r="J3520" t="s">
        <v>23</v>
      </c>
    </row>
    <row r="3521" spans="1:10" x14ac:dyDescent="0.25">
      <c r="A3521" t="str">
        <f t="shared" si="126"/>
        <v>Function_13Application_272028</v>
      </c>
      <c r="B3521">
        <v>3518</v>
      </c>
      <c r="C3521" t="s">
        <v>380</v>
      </c>
      <c r="D3521" t="str">
        <f>VLOOKUP($C3521,'Look-Ups'!$C$2:$G$32,D$1-2,0)</f>
        <v>Function_13</v>
      </c>
      <c r="E3521" t="str">
        <f>VLOOKUP($C3521,'Look-Ups'!$C$2:$G$32,E$1-2,0)</f>
        <v>Function_Simpl_08</v>
      </c>
      <c r="F3521" t="str">
        <f>VLOOKUP($C3521,'Look-Ups'!$C$2:$G$32,F$1-2,0)</f>
        <v>Segment_09</v>
      </c>
      <c r="G3521" t="str">
        <f>VLOOKUP($C3521,'Look-Ups'!$C$2:$G$32,G$1-2,0)</f>
        <v>Proc_Type_01</v>
      </c>
      <c r="H3521" t="s">
        <v>171</v>
      </c>
      <c r="I3521">
        <f t="shared" si="127"/>
        <v>2028</v>
      </c>
      <c r="J3521" t="s">
        <v>23</v>
      </c>
    </row>
    <row r="3522" spans="1:10" x14ac:dyDescent="0.25">
      <c r="A3522" t="str">
        <f t="shared" si="126"/>
        <v>Function_13Application_272028</v>
      </c>
      <c r="B3522">
        <v>3519</v>
      </c>
      <c r="C3522" t="s">
        <v>380</v>
      </c>
      <c r="D3522" t="str">
        <f>VLOOKUP($C3522,'Look-Ups'!$C$2:$G$32,D$1-2,0)</f>
        <v>Function_13</v>
      </c>
      <c r="E3522" t="str">
        <f>VLOOKUP($C3522,'Look-Ups'!$C$2:$G$32,E$1-2,0)</f>
        <v>Function_Simpl_08</v>
      </c>
      <c r="F3522" t="str">
        <f>VLOOKUP($C3522,'Look-Ups'!$C$2:$G$32,F$1-2,0)</f>
        <v>Segment_09</v>
      </c>
      <c r="G3522" t="str">
        <f>VLOOKUP($C3522,'Look-Ups'!$C$2:$G$32,G$1-2,0)</f>
        <v>Proc_Type_01</v>
      </c>
      <c r="H3522" t="s">
        <v>198</v>
      </c>
      <c r="I3522">
        <f t="shared" si="127"/>
        <v>2028</v>
      </c>
      <c r="J3522" t="s">
        <v>23</v>
      </c>
    </row>
    <row r="3523" spans="1:10" x14ac:dyDescent="0.25">
      <c r="A3523" t="str">
        <f t="shared" si="126"/>
        <v>Function_13Application_272028</v>
      </c>
      <c r="B3523">
        <v>3520</v>
      </c>
      <c r="C3523" t="s">
        <v>380</v>
      </c>
      <c r="D3523" t="str">
        <f>VLOOKUP($C3523,'Look-Ups'!$C$2:$G$32,D$1-2,0)</f>
        <v>Function_13</v>
      </c>
      <c r="E3523" t="str">
        <f>VLOOKUP($C3523,'Look-Ups'!$C$2:$G$32,E$1-2,0)</f>
        <v>Function_Simpl_08</v>
      </c>
      <c r="F3523" t="str">
        <f>VLOOKUP($C3523,'Look-Ups'!$C$2:$G$32,F$1-2,0)</f>
        <v>Segment_09</v>
      </c>
      <c r="G3523" t="str">
        <f>VLOOKUP($C3523,'Look-Ups'!$C$2:$G$32,G$1-2,0)</f>
        <v>Proc_Type_01</v>
      </c>
      <c r="H3523" t="s">
        <v>207</v>
      </c>
      <c r="I3523">
        <f t="shared" si="127"/>
        <v>2028</v>
      </c>
      <c r="J3523" t="s">
        <v>23</v>
      </c>
    </row>
    <row r="3524" spans="1:10" x14ac:dyDescent="0.25">
      <c r="A3524" t="str">
        <f t="shared" si="126"/>
        <v>Function_13Application_272028</v>
      </c>
      <c r="B3524">
        <v>3521</v>
      </c>
      <c r="C3524" t="s">
        <v>380</v>
      </c>
      <c r="D3524" t="str">
        <f>VLOOKUP($C3524,'Look-Ups'!$C$2:$G$32,D$1-2,0)</f>
        <v>Function_13</v>
      </c>
      <c r="E3524" t="str">
        <f>VLOOKUP($C3524,'Look-Ups'!$C$2:$G$32,E$1-2,0)</f>
        <v>Function_Simpl_08</v>
      </c>
      <c r="F3524" t="str">
        <f>VLOOKUP($C3524,'Look-Ups'!$C$2:$G$32,F$1-2,0)</f>
        <v>Segment_09</v>
      </c>
      <c r="G3524" t="str">
        <f>VLOOKUP($C3524,'Look-Ups'!$C$2:$G$32,G$1-2,0)</f>
        <v>Proc_Type_01</v>
      </c>
      <c r="H3524" t="s">
        <v>216</v>
      </c>
      <c r="I3524">
        <f t="shared" si="127"/>
        <v>2028</v>
      </c>
      <c r="J3524" t="s">
        <v>23</v>
      </c>
    </row>
    <row r="3525" spans="1:10" x14ac:dyDescent="0.25">
      <c r="A3525" t="str">
        <f t="shared" ref="A3525:A3588" si="128">D3525&amp;C3525&amp;I3525</f>
        <v>Function_13Application_272028</v>
      </c>
      <c r="B3525">
        <v>3522</v>
      </c>
      <c r="C3525" t="s">
        <v>380</v>
      </c>
      <c r="D3525" t="str">
        <f>VLOOKUP($C3525,'Look-Ups'!$C$2:$G$32,D$1-2,0)</f>
        <v>Function_13</v>
      </c>
      <c r="E3525" t="str">
        <f>VLOOKUP($C3525,'Look-Ups'!$C$2:$G$32,E$1-2,0)</f>
        <v>Function_Simpl_08</v>
      </c>
      <c r="F3525" t="str">
        <f>VLOOKUP($C3525,'Look-Ups'!$C$2:$G$32,F$1-2,0)</f>
        <v>Segment_09</v>
      </c>
      <c r="G3525" t="str">
        <f>VLOOKUP($C3525,'Look-Ups'!$C$2:$G$32,G$1-2,0)</f>
        <v>Proc_Type_01</v>
      </c>
      <c r="H3525" t="s">
        <v>209</v>
      </c>
      <c r="I3525">
        <f t="shared" si="127"/>
        <v>2028</v>
      </c>
      <c r="J3525" t="s">
        <v>23</v>
      </c>
    </row>
    <row r="3526" spans="1:10" x14ac:dyDescent="0.25">
      <c r="A3526" t="str">
        <f t="shared" si="128"/>
        <v>Function_13Application_272028</v>
      </c>
      <c r="B3526">
        <v>3523</v>
      </c>
      <c r="C3526" t="s">
        <v>380</v>
      </c>
      <c r="D3526" t="str">
        <f>VLOOKUP($C3526,'Look-Ups'!$C$2:$G$32,D$1-2,0)</f>
        <v>Function_13</v>
      </c>
      <c r="E3526" t="str">
        <f>VLOOKUP($C3526,'Look-Ups'!$C$2:$G$32,E$1-2,0)</f>
        <v>Function_Simpl_08</v>
      </c>
      <c r="F3526" t="str">
        <f>VLOOKUP($C3526,'Look-Ups'!$C$2:$G$32,F$1-2,0)</f>
        <v>Segment_09</v>
      </c>
      <c r="G3526" t="str">
        <f>VLOOKUP($C3526,'Look-Ups'!$C$2:$G$32,G$1-2,0)</f>
        <v>Proc_Type_01</v>
      </c>
      <c r="H3526" t="s">
        <v>194</v>
      </c>
      <c r="I3526">
        <f t="shared" si="127"/>
        <v>2028</v>
      </c>
      <c r="J3526" t="s">
        <v>23</v>
      </c>
    </row>
    <row r="3527" spans="1:10" x14ac:dyDescent="0.25">
      <c r="A3527" t="str">
        <f t="shared" si="128"/>
        <v>Function_13Application_272028</v>
      </c>
      <c r="B3527">
        <v>3524</v>
      </c>
      <c r="C3527" t="s">
        <v>380</v>
      </c>
      <c r="D3527" t="str">
        <f>VLOOKUP($C3527,'Look-Ups'!$C$2:$G$32,D$1-2,0)</f>
        <v>Function_13</v>
      </c>
      <c r="E3527" t="str">
        <f>VLOOKUP($C3527,'Look-Ups'!$C$2:$G$32,E$1-2,0)</f>
        <v>Function_Simpl_08</v>
      </c>
      <c r="F3527" t="str">
        <f>VLOOKUP($C3527,'Look-Ups'!$C$2:$G$32,F$1-2,0)</f>
        <v>Segment_09</v>
      </c>
      <c r="G3527" t="str">
        <f>VLOOKUP($C3527,'Look-Ups'!$C$2:$G$32,G$1-2,0)</f>
        <v>Proc_Type_01</v>
      </c>
      <c r="H3527" t="s">
        <v>165</v>
      </c>
      <c r="I3527">
        <f t="shared" si="127"/>
        <v>2028</v>
      </c>
      <c r="J3527" t="s">
        <v>23</v>
      </c>
    </row>
    <row r="3528" spans="1:10" x14ac:dyDescent="0.25">
      <c r="A3528" t="str">
        <f t="shared" si="128"/>
        <v>Function_13Application_272028</v>
      </c>
      <c r="B3528">
        <v>3525</v>
      </c>
      <c r="C3528" t="s">
        <v>380</v>
      </c>
      <c r="D3528" t="str">
        <f>VLOOKUP($C3528,'Look-Ups'!$C$2:$G$32,D$1-2,0)</f>
        <v>Function_13</v>
      </c>
      <c r="E3528" t="str">
        <f>VLOOKUP($C3528,'Look-Ups'!$C$2:$G$32,E$1-2,0)</f>
        <v>Function_Simpl_08</v>
      </c>
      <c r="F3528" t="str">
        <f>VLOOKUP($C3528,'Look-Ups'!$C$2:$G$32,F$1-2,0)</f>
        <v>Segment_09</v>
      </c>
      <c r="G3528" t="str">
        <f>VLOOKUP($C3528,'Look-Ups'!$C$2:$G$32,G$1-2,0)</f>
        <v>Proc_Type_01</v>
      </c>
      <c r="H3528" t="s">
        <v>177</v>
      </c>
      <c r="I3528">
        <f t="shared" si="127"/>
        <v>2028</v>
      </c>
      <c r="J3528" t="s">
        <v>23</v>
      </c>
    </row>
    <row r="3529" spans="1:10" x14ac:dyDescent="0.25">
      <c r="A3529" t="str">
        <f t="shared" si="128"/>
        <v>Function_13Application_272028</v>
      </c>
      <c r="B3529">
        <v>3526</v>
      </c>
      <c r="C3529" t="s">
        <v>380</v>
      </c>
      <c r="D3529" t="str">
        <f>VLOOKUP($C3529,'Look-Ups'!$C$2:$G$32,D$1-2,0)</f>
        <v>Function_13</v>
      </c>
      <c r="E3529" t="str">
        <f>VLOOKUP($C3529,'Look-Ups'!$C$2:$G$32,E$1-2,0)</f>
        <v>Function_Simpl_08</v>
      </c>
      <c r="F3529" t="str">
        <f>VLOOKUP($C3529,'Look-Ups'!$C$2:$G$32,F$1-2,0)</f>
        <v>Segment_09</v>
      </c>
      <c r="G3529" t="str">
        <f>VLOOKUP($C3529,'Look-Ups'!$C$2:$G$32,G$1-2,0)</f>
        <v>Proc_Type_01</v>
      </c>
      <c r="H3529" t="s">
        <v>219</v>
      </c>
      <c r="I3529">
        <f t="shared" si="127"/>
        <v>2028</v>
      </c>
      <c r="J3529" t="s">
        <v>23</v>
      </c>
    </row>
    <row r="3530" spans="1:10" x14ac:dyDescent="0.25">
      <c r="A3530" t="str">
        <f t="shared" si="128"/>
        <v>Function_13Application_272028</v>
      </c>
      <c r="B3530">
        <v>3527</v>
      </c>
      <c r="C3530" t="s">
        <v>380</v>
      </c>
      <c r="D3530" t="str">
        <f>VLOOKUP($C3530,'Look-Ups'!$C$2:$G$32,D$1-2,0)</f>
        <v>Function_13</v>
      </c>
      <c r="E3530" t="str">
        <f>VLOOKUP($C3530,'Look-Ups'!$C$2:$G$32,E$1-2,0)</f>
        <v>Function_Simpl_08</v>
      </c>
      <c r="F3530" t="str">
        <f>VLOOKUP($C3530,'Look-Ups'!$C$2:$G$32,F$1-2,0)</f>
        <v>Segment_09</v>
      </c>
      <c r="G3530" t="str">
        <f>VLOOKUP($C3530,'Look-Ups'!$C$2:$G$32,G$1-2,0)</f>
        <v>Proc_Type_01</v>
      </c>
      <c r="H3530" t="s">
        <v>178</v>
      </c>
      <c r="I3530">
        <f t="shared" si="127"/>
        <v>2028</v>
      </c>
      <c r="J3530" t="s">
        <v>23</v>
      </c>
    </row>
    <row r="3531" spans="1:10" x14ac:dyDescent="0.25">
      <c r="A3531" t="str">
        <f t="shared" si="128"/>
        <v>Function_13Application_272028</v>
      </c>
      <c r="B3531">
        <v>3528</v>
      </c>
      <c r="C3531" t="s">
        <v>380</v>
      </c>
      <c r="D3531" t="str">
        <f>VLOOKUP($C3531,'Look-Ups'!$C$2:$G$32,D$1-2,0)</f>
        <v>Function_13</v>
      </c>
      <c r="E3531" t="str">
        <f>VLOOKUP($C3531,'Look-Ups'!$C$2:$G$32,E$1-2,0)</f>
        <v>Function_Simpl_08</v>
      </c>
      <c r="F3531" t="str">
        <f>VLOOKUP($C3531,'Look-Ups'!$C$2:$G$32,F$1-2,0)</f>
        <v>Segment_09</v>
      </c>
      <c r="G3531" t="str">
        <f>VLOOKUP($C3531,'Look-Ups'!$C$2:$G$32,G$1-2,0)</f>
        <v>Proc_Type_01</v>
      </c>
      <c r="H3531" t="s">
        <v>180</v>
      </c>
      <c r="I3531">
        <f t="shared" si="127"/>
        <v>2028</v>
      </c>
      <c r="J3531" t="s">
        <v>23</v>
      </c>
    </row>
    <row r="3532" spans="1:10" x14ac:dyDescent="0.25">
      <c r="A3532" t="str">
        <f t="shared" si="128"/>
        <v>Function_13Application_272028</v>
      </c>
      <c r="B3532">
        <v>3529</v>
      </c>
      <c r="C3532" t="s">
        <v>380</v>
      </c>
      <c r="D3532" t="str">
        <f>VLOOKUP($C3532,'Look-Ups'!$C$2:$G$32,D$1-2,0)</f>
        <v>Function_13</v>
      </c>
      <c r="E3532" t="str">
        <f>VLOOKUP($C3532,'Look-Ups'!$C$2:$G$32,E$1-2,0)</f>
        <v>Function_Simpl_08</v>
      </c>
      <c r="F3532" t="str">
        <f>VLOOKUP($C3532,'Look-Ups'!$C$2:$G$32,F$1-2,0)</f>
        <v>Segment_09</v>
      </c>
      <c r="G3532" t="str">
        <f>VLOOKUP($C3532,'Look-Ups'!$C$2:$G$32,G$1-2,0)</f>
        <v>Proc_Type_01</v>
      </c>
      <c r="H3532" t="s">
        <v>205</v>
      </c>
      <c r="I3532">
        <f t="shared" si="127"/>
        <v>2028</v>
      </c>
      <c r="J3532" t="s">
        <v>23</v>
      </c>
    </row>
    <row r="3533" spans="1:10" x14ac:dyDescent="0.25">
      <c r="A3533" t="str">
        <f t="shared" si="128"/>
        <v>Function_13Application_272028</v>
      </c>
      <c r="B3533">
        <v>3530</v>
      </c>
      <c r="C3533" t="s">
        <v>380</v>
      </c>
      <c r="D3533" t="str">
        <f>VLOOKUP($C3533,'Look-Ups'!$C$2:$G$32,D$1-2,0)</f>
        <v>Function_13</v>
      </c>
      <c r="E3533" t="str">
        <f>VLOOKUP($C3533,'Look-Ups'!$C$2:$G$32,E$1-2,0)</f>
        <v>Function_Simpl_08</v>
      </c>
      <c r="F3533" t="str">
        <f>VLOOKUP($C3533,'Look-Ups'!$C$2:$G$32,F$1-2,0)</f>
        <v>Segment_09</v>
      </c>
      <c r="G3533" t="str">
        <f>VLOOKUP($C3533,'Look-Ups'!$C$2:$G$32,G$1-2,0)</f>
        <v>Proc_Type_01</v>
      </c>
      <c r="H3533" t="s">
        <v>166</v>
      </c>
      <c r="I3533">
        <f t="shared" si="127"/>
        <v>2028</v>
      </c>
      <c r="J3533" t="s">
        <v>23</v>
      </c>
    </row>
    <row r="3534" spans="1:10" x14ac:dyDescent="0.25">
      <c r="A3534" t="str">
        <f t="shared" si="128"/>
        <v>Function_13Application_272028</v>
      </c>
      <c r="B3534">
        <v>3531</v>
      </c>
      <c r="C3534" t="s">
        <v>380</v>
      </c>
      <c r="D3534" t="str">
        <f>VLOOKUP($C3534,'Look-Ups'!$C$2:$G$32,D$1-2,0)</f>
        <v>Function_13</v>
      </c>
      <c r="E3534" t="str">
        <f>VLOOKUP($C3534,'Look-Ups'!$C$2:$G$32,E$1-2,0)</f>
        <v>Function_Simpl_08</v>
      </c>
      <c r="F3534" t="str">
        <f>VLOOKUP($C3534,'Look-Ups'!$C$2:$G$32,F$1-2,0)</f>
        <v>Segment_09</v>
      </c>
      <c r="G3534" t="str">
        <f>VLOOKUP($C3534,'Look-Ups'!$C$2:$G$32,G$1-2,0)</f>
        <v>Proc_Type_01</v>
      </c>
      <c r="H3534" t="s">
        <v>241</v>
      </c>
      <c r="I3534">
        <f t="shared" si="127"/>
        <v>2028</v>
      </c>
      <c r="J3534" t="s">
        <v>23</v>
      </c>
    </row>
    <row r="3535" spans="1:10" x14ac:dyDescent="0.25">
      <c r="A3535" t="str">
        <f t="shared" si="128"/>
        <v>Function_13Application_272028</v>
      </c>
      <c r="B3535">
        <v>3532</v>
      </c>
      <c r="C3535" t="s">
        <v>380</v>
      </c>
      <c r="D3535" t="str">
        <f>VLOOKUP($C3535,'Look-Ups'!$C$2:$G$32,D$1-2,0)</f>
        <v>Function_13</v>
      </c>
      <c r="E3535" t="str">
        <f>VLOOKUP($C3535,'Look-Ups'!$C$2:$G$32,E$1-2,0)</f>
        <v>Function_Simpl_08</v>
      </c>
      <c r="F3535" t="str">
        <f>VLOOKUP($C3535,'Look-Ups'!$C$2:$G$32,F$1-2,0)</f>
        <v>Segment_09</v>
      </c>
      <c r="G3535" t="str">
        <f>VLOOKUP($C3535,'Look-Ups'!$C$2:$G$32,G$1-2,0)</f>
        <v>Proc_Type_01</v>
      </c>
      <c r="H3535" t="s">
        <v>210</v>
      </c>
      <c r="I3535">
        <f t="shared" si="127"/>
        <v>2028</v>
      </c>
      <c r="J3535" t="s">
        <v>23</v>
      </c>
    </row>
    <row r="3536" spans="1:10" x14ac:dyDescent="0.25">
      <c r="A3536" t="str">
        <f t="shared" si="128"/>
        <v>Function_13Application_272028</v>
      </c>
      <c r="B3536">
        <v>3533</v>
      </c>
      <c r="C3536" t="s">
        <v>380</v>
      </c>
      <c r="D3536" t="str">
        <f>VLOOKUP($C3536,'Look-Ups'!$C$2:$G$32,D$1-2,0)</f>
        <v>Function_13</v>
      </c>
      <c r="E3536" t="str">
        <f>VLOOKUP($C3536,'Look-Ups'!$C$2:$G$32,E$1-2,0)</f>
        <v>Function_Simpl_08</v>
      </c>
      <c r="F3536" t="str">
        <f>VLOOKUP($C3536,'Look-Ups'!$C$2:$G$32,F$1-2,0)</f>
        <v>Segment_09</v>
      </c>
      <c r="G3536" t="str">
        <f>VLOOKUP($C3536,'Look-Ups'!$C$2:$G$32,G$1-2,0)</f>
        <v>Proc_Type_01</v>
      </c>
      <c r="H3536" t="s">
        <v>181</v>
      </c>
      <c r="I3536">
        <f t="shared" si="127"/>
        <v>2028</v>
      </c>
      <c r="J3536" t="s">
        <v>23</v>
      </c>
    </row>
    <row r="3537" spans="1:10" x14ac:dyDescent="0.25">
      <c r="A3537" t="str">
        <f t="shared" si="128"/>
        <v>Function_13Application_272028</v>
      </c>
      <c r="B3537">
        <v>3534</v>
      </c>
      <c r="C3537" t="s">
        <v>380</v>
      </c>
      <c r="D3537" t="str">
        <f>VLOOKUP($C3537,'Look-Ups'!$C$2:$G$32,D$1-2,0)</f>
        <v>Function_13</v>
      </c>
      <c r="E3537" t="str">
        <f>VLOOKUP($C3537,'Look-Ups'!$C$2:$G$32,E$1-2,0)</f>
        <v>Function_Simpl_08</v>
      </c>
      <c r="F3537" t="str">
        <f>VLOOKUP($C3537,'Look-Ups'!$C$2:$G$32,F$1-2,0)</f>
        <v>Segment_09</v>
      </c>
      <c r="G3537" t="str">
        <f>VLOOKUP($C3537,'Look-Ups'!$C$2:$G$32,G$1-2,0)</f>
        <v>Proc_Type_01</v>
      </c>
      <c r="H3537" t="s">
        <v>185</v>
      </c>
      <c r="I3537">
        <f t="shared" si="127"/>
        <v>2028</v>
      </c>
      <c r="J3537" t="s">
        <v>23</v>
      </c>
    </row>
    <row r="3538" spans="1:10" x14ac:dyDescent="0.25">
      <c r="A3538" t="str">
        <f t="shared" si="128"/>
        <v>Function_13Application_272028</v>
      </c>
      <c r="B3538">
        <v>3535</v>
      </c>
      <c r="C3538" t="s">
        <v>380</v>
      </c>
      <c r="D3538" t="str">
        <f>VLOOKUP($C3538,'Look-Ups'!$C$2:$G$32,D$1-2,0)</f>
        <v>Function_13</v>
      </c>
      <c r="E3538" t="str">
        <f>VLOOKUP($C3538,'Look-Ups'!$C$2:$G$32,E$1-2,0)</f>
        <v>Function_Simpl_08</v>
      </c>
      <c r="F3538" t="str">
        <f>VLOOKUP($C3538,'Look-Ups'!$C$2:$G$32,F$1-2,0)</f>
        <v>Segment_09</v>
      </c>
      <c r="G3538" t="str">
        <f>VLOOKUP($C3538,'Look-Ups'!$C$2:$G$32,G$1-2,0)</f>
        <v>Proc_Type_01</v>
      </c>
      <c r="H3538" t="s">
        <v>189</v>
      </c>
      <c r="I3538">
        <f t="shared" si="127"/>
        <v>2028</v>
      </c>
      <c r="J3538" t="s">
        <v>23</v>
      </c>
    </row>
    <row r="3539" spans="1:10" x14ac:dyDescent="0.25">
      <c r="A3539" t="str">
        <f t="shared" si="128"/>
        <v>Function_13Application_272028</v>
      </c>
      <c r="B3539">
        <v>3536</v>
      </c>
      <c r="C3539" t="s">
        <v>380</v>
      </c>
      <c r="D3539" t="str">
        <f>VLOOKUP($C3539,'Look-Ups'!$C$2:$G$32,D$1-2,0)</f>
        <v>Function_13</v>
      </c>
      <c r="E3539" t="str">
        <f>VLOOKUP($C3539,'Look-Ups'!$C$2:$G$32,E$1-2,0)</f>
        <v>Function_Simpl_08</v>
      </c>
      <c r="F3539" t="str">
        <f>VLOOKUP($C3539,'Look-Ups'!$C$2:$G$32,F$1-2,0)</f>
        <v>Segment_09</v>
      </c>
      <c r="G3539" t="str">
        <f>VLOOKUP($C3539,'Look-Ups'!$C$2:$G$32,G$1-2,0)</f>
        <v>Proc_Type_01</v>
      </c>
      <c r="H3539" t="s">
        <v>158</v>
      </c>
      <c r="I3539">
        <f t="shared" si="127"/>
        <v>2028</v>
      </c>
      <c r="J3539" t="s">
        <v>23</v>
      </c>
    </row>
    <row r="3540" spans="1:10" x14ac:dyDescent="0.25">
      <c r="A3540" t="str">
        <f t="shared" si="128"/>
        <v>Function_13Application_272028</v>
      </c>
      <c r="B3540">
        <v>3537</v>
      </c>
      <c r="C3540" t="s">
        <v>380</v>
      </c>
      <c r="D3540" t="str">
        <f>VLOOKUP($C3540,'Look-Ups'!$C$2:$G$32,D$1-2,0)</f>
        <v>Function_13</v>
      </c>
      <c r="E3540" t="str">
        <f>VLOOKUP($C3540,'Look-Ups'!$C$2:$G$32,E$1-2,0)</f>
        <v>Function_Simpl_08</v>
      </c>
      <c r="F3540" t="str">
        <f>VLOOKUP($C3540,'Look-Ups'!$C$2:$G$32,F$1-2,0)</f>
        <v>Segment_09</v>
      </c>
      <c r="G3540" t="str">
        <f>VLOOKUP($C3540,'Look-Ups'!$C$2:$G$32,G$1-2,0)</f>
        <v>Proc_Type_01</v>
      </c>
      <c r="H3540" t="s">
        <v>234</v>
      </c>
      <c r="I3540">
        <f t="shared" si="127"/>
        <v>2028</v>
      </c>
      <c r="J3540" t="s">
        <v>23</v>
      </c>
    </row>
    <row r="3541" spans="1:10" x14ac:dyDescent="0.25">
      <c r="A3541" t="str">
        <f t="shared" si="128"/>
        <v>Function_13Application_272028</v>
      </c>
      <c r="B3541">
        <v>3538</v>
      </c>
      <c r="C3541" t="s">
        <v>380</v>
      </c>
      <c r="D3541" t="str">
        <f>VLOOKUP($C3541,'Look-Ups'!$C$2:$G$32,D$1-2,0)</f>
        <v>Function_13</v>
      </c>
      <c r="E3541" t="str">
        <f>VLOOKUP($C3541,'Look-Ups'!$C$2:$G$32,E$1-2,0)</f>
        <v>Function_Simpl_08</v>
      </c>
      <c r="F3541" t="str">
        <f>VLOOKUP($C3541,'Look-Ups'!$C$2:$G$32,F$1-2,0)</f>
        <v>Segment_09</v>
      </c>
      <c r="G3541" t="str">
        <f>VLOOKUP($C3541,'Look-Ups'!$C$2:$G$32,G$1-2,0)</f>
        <v>Proc_Type_01</v>
      </c>
      <c r="H3541" t="s">
        <v>244</v>
      </c>
      <c r="I3541">
        <f t="shared" si="127"/>
        <v>2028</v>
      </c>
      <c r="J3541" t="s">
        <v>23</v>
      </c>
    </row>
    <row r="3542" spans="1:10" x14ac:dyDescent="0.25">
      <c r="A3542" t="str">
        <f t="shared" si="128"/>
        <v>Function_14Application_282028</v>
      </c>
      <c r="B3542">
        <v>3539</v>
      </c>
      <c r="C3542" t="s">
        <v>381</v>
      </c>
      <c r="D3542" t="str">
        <f>VLOOKUP($C3542,'Look-Ups'!$C$2:$G$32,D$1-2,0)</f>
        <v>Function_14</v>
      </c>
      <c r="E3542" t="str">
        <f>VLOOKUP($C3542,'Look-Ups'!$C$2:$G$32,E$1-2,0)</f>
        <v>Function_Simpl_09</v>
      </c>
      <c r="F3542" t="str">
        <f>VLOOKUP($C3542,'Look-Ups'!$C$2:$G$32,F$1-2,0)</f>
        <v>Segment_09</v>
      </c>
      <c r="G3542" t="str">
        <f>VLOOKUP($C3542,'Look-Ups'!$C$2:$G$32,G$1-2,0)</f>
        <v>Proc_Type_01</v>
      </c>
      <c r="H3542" t="s">
        <v>222</v>
      </c>
      <c r="I3542">
        <f t="shared" si="127"/>
        <v>2028</v>
      </c>
      <c r="J3542" t="s">
        <v>23</v>
      </c>
    </row>
    <row r="3543" spans="1:10" x14ac:dyDescent="0.25">
      <c r="A3543" t="str">
        <f t="shared" si="128"/>
        <v>Function_14Application_282028</v>
      </c>
      <c r="B3543">
        <v>3540</v>
      </c>
      <c r="C3543" t="s">
        <v>381</v>
      </c>
      <c r="D3543" t="str">
        <f>VLOOKUP($C3543,'Look-Ups'!$C$2:$G$32,D$1-2,0)</f>
        <v>Function_14</v>
      </c>
      <c r="E3543" t="str">
        <f>VLOOKUP($C3543,'Look-Ups'!$C$2:$G$32,E$1-2,0)</f>
        <v>Function_Simpl_09</v>
      </c>
      <c r="F3543" t="str">
        <f>VLOOKUP($C3543,'Look-Ups'!$C$2:$G$32,F$1-2,0)</f>
        <v>Segment_09</v>
      </c>
      <c r="G3543" t="str">
        <f>VLOOKUP($C3543,'Look-Ups'!$C$2:$G$32,G$1-2,0)</f>
        <v>Proc_Type_01</v>
      </c>
      <c r="H3543" t="s">
        <v>195</v>
      </c>
      <c r="I3543">
        <f t="shared" si="127"/>
        <v>2028</v>
      </c>
      <c r="J3543" t="s">
        <v>23</v>
      </c>
    </row>
    <row r="3544" spans="1:10" x14ac:dyDescent="0.25">
      <c r="A3544" t="str">
        <f t="shared" si="128"/>
        <v>Function_14Application_282028</v>
      </c>
      <c r="B3544">
        <v>3541</v>
      </c>
      <c r="C3544" t="s">
        <v>381</v>
      </c>
      <c r="D3544" t="str">
        <f>VLOOKUP($C3544,'Look-Ups'!$C$2:$G$32,D$1-2,0)</f>
        <v>Function_14</v>
      </c>
      <c r="E3544" t="str">
        <f>VLOOKUP($C3544,'Look-Ups'!$C$2:$G$32,E$1-2,0)</f>
        <v>Function_Simpl_09</v>
      </c>
      <c r="F3544" t="str">
        <f>VLOOKUP($C3544,'Look-Ups'!$C$2:$G$32,F$1-2,0)</f>
        <v>Segment_09</v>
      </c>
      <c r="G3544" t="str">
        <f>VLOOKUP($C3544,'Look-Ups'!$C$2:$G$32,G$1-2,0)</f>
        <v>Proc_Type_01</v>
      </c>
      <c r="H3544" t="s">
        <v>187</v>
      </c>
      <c r="I3544">
        <f t="shared" si="127"/>
        <v>2028</v>
      </c>
      <c r="J3544" t="s">
        <v>23</v>
      </c>
    </row>
    <row r="3545" spans="1:10" x14ac:dyDescent="0.25">
      <c r="A3545" t="str">
        <f t="shared" si="128"/>
        <v>Function_14Application_282028</v>
      </c>
      <c r="B3545">
        <v>3542</v>
      </c>
      <c r="C3545" t="s">
        <v>381</v>
      </c>
      <c r="D3545" t="str">
        <f>VLOOKUP($C3545,'Look-Ups'!$C$2:$G$32,D$1-2,0)</f>
        <v>Function_14</v>
      </c>
      <c r="E3545" t="str">
        <f>VLOOKUP($C3545,'Look-Ups'!$C$2:$G$32,E$1-2,0)</f>
        <v>Function_Simpl_09</v>
      </c>
      <c r="F3545" t="str">
        <f>VLOOKUP($C3545,'Look-Ups'!$C$2:$G$32,F$1-2,0)</f>
        <v>Segment_09</v>
      </c>
      <c r="G3545" t="str">
        <f>VLOOKUP($C3545,'Look-Ups'!$C$2:$G$32,G$1-2,0)</f>
        <v>Proc_Type_01</v>
      </c>
      <c r="H3545" t="s">
        <v>237</v>
      </c>
      <c r="I3545">
        <f t="shared" si="127"/>
        <v>2028</v>
      </c>
      <c r="J3545" t="s">
        <v>23</v>
      </c>
    </row>
    <row r="3546" spans="1:10" x14ac:dyDescent="0.25">
      <c r="A3546" t="str">
        <f t="shared" si="128"/>
        <v>Function_14Application_282028</v>
      </c>
      <c r="B3546">
        <v>3543</v>
      </c>
      <c r="C3546" t="s">
        <v>381</v>
      </c>
      <c r="D3546" t="str">
        <f>VLOOKUP($C3546,'Look-Ups'!$C$2:$G$32,D$1-2,0)</f>
        <v>Function_14</v>
      </c>
      <c r="E3546" t="str">
        <f>VLOOKUP($C3546,'Look-Ups'!$C$2:$G$32,E$1-2,0)</f>
        <v>Function_Simpl_09</v>
      </c>
      <c r="F3546" t="str">
        <f>VLOOKUP($C3546,'Look-Ups'!$C$2:$G$32,F$1-2,0)</f>
        <v>Segment_09</v>
      </c>
      <c r="G3546" t="str">
        <f>VLOOKUP($C3546,'Look-Ups'!$C$2:$G$32,G$1-2,0)</f>
        <v>Proc_Type_01</v>
      </c>
      <c r="H3546" t="s">
        <v>161</v>
      </c>
      <c r="I3546">
        <f t="shared" si="127"/>
        <v>2028</v>
      </c>
      <c r="J3546" t="s">
        <v>23</v>
      </c>
    </row>
    <row r="3547" spans="1:10" x14ac:dyDescent="0.25">
      <c r="A3547" t="str">
        <f t="shared" si="128"/>
        <v>Function_14Application_282028</v>
      </c>
      <c r="B3547">
        <v>3544</v>
      </c>
      <c r="C3547" t="s">
        <v>381</v>
      </c>
      <c r="D3547" t="str">
        <f>VLOOKUP($C3547,'Look-Ups'!$C$2:$G$32,D$1-2,0)</f>
        <v>Function_14</v>
      </c>
      <c r="E3547" t="str">
        <f>VLOOKUP($C3547,'Look-Ups'!$C$2:$G$32,E$1-2,0)</f>
        <v>Function_Simpl_09</v>
      </c>
      <c r="F3547" t="str">
        <f>VLOOKUP($C3547,'Look-Ups'!$C$2:$G$32,F$1-2,0)</f>
        <v>Segment_09</v>
      </c>
      <c r="G3547" t="str">
        <f>VLOOKUP($C3547,'Look-Ups'!$C$2:$G$32,G$1-2,0)</f>
        <v>Proc_Type_01</v>
      </c>
      <c r="H3547" t="s">
        <v>209</v>
      </c>
      <c r="I3547">
        <f t="shared" si="127"/>
        <v>2028</v>
      </c>
      <c r="J3547" t="s">
        <v>23</v>
      </c>
    </row>
    <row r="3548" spans="1:10" x14ac:dyDescent="0.25">
      <c r="A3548" t="str">
        <f t="shared" si="128"/>
        <v>Function_14Application_282028</v>
      </c>
      <c r="B3548">
        <v>3545</v>
      </c>
      <c r="C3548" t="s">
        <v>381</v>
      </c>
      <c r="D3548" t="str">
        <f>VLOOKUP($C3548,'Look-Ups'!$C$2:$G$32,D$1-2,0)</f>
        <v>Function_14</v>
      </c>
      <c r="E3548" t="str">
        <f>VLOOKUP($C3548,'Look-Ups'!$C$2:$G$32,E$1-2,0)</f>
        <v>Function_Simpl_09</v>
      </c>
      <c r="F3548" t="str">
        <f>VLOOKUP($C3548,'Look-Ups'!$C$2:$G$32,F$1-2,0)</f>
        <v>Segment_09</v>
      </c>
      <c r="G3548" t="str">
        <f>VLOOKUP($C3548,'Look-Ups'!$C$2:$G$32,G$1-2,0)</f>
        <v>Proc_Type_01</v>
      </c>
      <c r="H3548" t="s">
        <v>214</v>
      </c>
      <c r="I3548">
        <f t="shared" si="127"/>
        <v>2028</v>
      </c>
      <c r="J3548" t="s">
        <v>23</v>
      </c>
    </row>
    <row r="3549" spans="1:10" x14ac:dyDescent="0.25">
      <c r="A3549" t="str">
        <f t="shared" si="128"/>
        <v>Function_14Application_282028</v>
      </c>
      <c r="B3549">
        <v>3546</v>
      </c>
      <c r="C3549" t="s">
        <v>381</v>
      </c>
      <c r="D3549" t="str">
        <f>VLOOKUP($C3549,'Look-Ups'!$C$2:$G$32,D$1-2,0)</f>
        <v>Function_14</v>
      </c>
      <c r="E3549" t="str">
        <f>VLOOKUP($C3549,'Look-Ups'!$C$2:$G$32,E$1-2,0)</f>
        <v>Function_Simpl_09</v>
      </c>
      <c r="F3549" t="str">
        <f>VLOOKUP($C3549,'Look-Ups'!$C$2:$G$32,F$1-2,0)</f>
        <v>Segment_09</v>
      </c>
      <c r="G3549" t="str">
        <f>VLOOKUP($C3549,'Look-Ups'!$C$2:$G$32,G$1-2,0)</f>
        <v>Proc_Type_01</v>
      </c>
      <c r="H3549" t="s">
        <v>178</v>
      </c>
      <c r="I3549">
        <f t="shared" si="127"/>
        <v>2028</v>
      </c>
      <c r="J3549" t="s">
        <v>23</v>
      </c>
    </row>
    <row r="3550" spans="1:10" x14ac:dyDescent="0.25">
      <c r="A3550" t="str">
        <f t="shared" si="128"/>
        <v>Function_14Application_282028</v>
      </c>
      <c r="B3550">
        <v>3547</v>
      </c>
      <c r="C3550" t="s">
        <v>381</v>
      </c>
      <c r="D3550" t="str">
        <f>VLOOKUP($C3550,'Look-Ups'!$C$2:$G$32,D$1-2,0)</f>
        <v>Function_14</v>
      </c>
      <c r="E3550" t="str">
        <f>VLOOKUP($C3550,'Look-Ups'!$C$2:$G$32,E$1-2,0)</f>
        <v>Function_Simpl_09</v>
      </c>
      <c r="F3550" t="str">
        <f>VLOOKUP($C3550,'Look-Ups'!$C$2:$G$32,F$1-2,0)</f>
        <v>Segment_09</v>
      </c>
      <c r="G3550" t="str">
        <f>VLOOKUP($C3550,'Look-Ups'!$C$2:$G$32,G$1-2,0)</f>
        <v>Proc_Type_01</v>
      </c>
      <c r="H3550" t="s">
        <v>219</v>
      </c>
      <c r="I3550">
        <f t="shared" si="127"/>
        <v>2028</v>
      </c>
      <c r="J3550" t="s">
        <v>23</v>
      </c>
    </row>
    <row r="3551" spans="1:10" x14ac:dyDescent="0.25">
      <c r="A3551" t="str">
        <f t="shared" si="128"/>
        <v>Function_14Application_282028</v>
      </c>
      <c r="B3551">
        <v>3548</v>
      </c>
      <c r="C3551" t="s">
        <v>381</v>
      </c>
      <c r="D3551" t="str">
        <f>VLOOKUP($C3551,'Look-Ups'!$C$2:$G$32,D$1-2,0)</f>
        <v>Function_14</v>
      </c>
      <c r="E3551" t="str">
        <f>VLOOKUP($C3551,'Look-Ups'!$C$2:$G$32,E$1-2,0)</f>
        <v>Function_Simpl_09</v>
      </c>
      <c r="F3551" t="str">
        <f>VLOOKUP($C3551,'Look-Ups'!$C$2:$G$32,F$1-2,0)</f>
        <v>Segment_09</v>
      </c>
      <c r="G3551" t="str">
        <f>VLOOKUP($C3551,'Look-Ups'!$C$2:$G$32,G$1-2,0)</f>
        <v>Proc_Type_01</v>
      </c>
      <c r="H3551" t="s">
        <v>171</v>
      </c>
      <c r="I3551">
        <f t="shared" si="127"/>
        <v>2028</v>
      </c>
      <c r="J3551" t="s">
        <v>23</v>
      </c>
    </row>
    <row r="3552" spans="1:10" x14ac:dyDescent="0.25">
      <c r="A3552" t="str">
        <f t="shared" si="128"/>
        <v>Function_14Application_282028</v>
      </c>
      <c r="B3552">
        <v>3549</v>
      </c>
      <c r="C3552" t="s">
        <v>381</v>
      </c>
      <c r="D3552" t="str">
        <f>VLOOKUP($C3552,'Look-Ups'!$C$2:$G$32,D$1-2,0)</f>
        <v>Function_14</v>
      </c>
      <c r="E3552" t="str">
        <f>VLOOKUP($C3552,'Look-Ups'!$C$2:$G$32,E$1-2,0)</f>
        <v>Function_Simpl_09</v>
      </c>
      <c r="F3552" t="str">
        <f>VLOOKUP($C3552,'Look-Ups'!$C$2:$G$32,F$1-2,0)</f>
        <v>Segment_09</v>
      </c>
      <c r="G3552" t="str">
        <f>VLOOKUP($C3552,'Look-Ups'!$C$2:$G$32,G$1-2,0)</f>
        <v>Proc_Type_01</v>
      </c>
      <c r="H3552" t="s">
        <v>244</v>
      </c>
      <c r="I3552">
        <f t="shared" si="127"/>
        <v>2028</v>
      </c>
      <c r="J3552" t="s">
        <v>23</v>
      </c>
    </row>
    <row r="3553" spans="1:10" x14ac:dyDescent="0.25">
      <c r="A3553" t="str">
        <f t="shared" si="128"/>
        <v>Function_15Application_302028</v>
      </c>
      <c r="B3553">
        <v>3550</v>
      </c>
      <c r="C3553" t="s">
        <v>383</v>
      </c>
      <c r="D3553" t="str">
        <f>VLOOKUP($C3553,'Look-Ups'!$C$2:$G$32,D$1-2,0)</f>
        <v>Function_15</v>
      </c>
      <c r="E3553" t="str">
        <f>VLOOKUP($C3553,'Look-Ups'!$C$2:$G$32,E$1-2,0)</f>
        <v>Function_Simpl_10</v>
      </c>
      <c r="F3553" t="str">
        <f>VLOOKUP($C3553,'Look-Ups'!$C$2:$G$32,F$1-2,0)</f>
        <v>Segment_10</v>
      </c>
      <c r="G3553" t="str">
        <f>VLOOKUP($C3553,'Look-Ups'!$C$2:$G$32,G$1-2,0)</f>
        <v>Proc_Type_01</v>
      </c>
      <c r="H3553" t="s">
        <v>244</v>
      </c>
      <c r="I3553">
        <f t="shared" si="127"/>
        <v>2028</v>
      </c>
      <c r="J3553" t="s">
        <v>23</v>
      </c>
    </row>
    <row r="3554" spans="1:10" x14ac:dyDescent="0.25">
      <c r="A3554" t="str">
        <f t="shared" si="128"/>
        <v>Function_01Application_012029</v>
      </c>
      <c r="B3554">
        <v>3551</v>
      </c>
      <c r="C3554" t="s">
        <v>354</v>
      </c>
      <c r="D3554" t="str">
        <f>VLOOKUP($C3554,'Look-Ups'!$C$2:$G$32,D$1-2,0)</f>
        <v>Function_01</v>
      </c>
      <c r="E3554" t="str">
        <f>VLOOKUP($C3554,'Look-Ups'!$C$2:$G$32,E$1-2,0)</f>
        <v>Function_Simpl_01</v>
      </c>
      <c r="F3554" t="str">
        <f>VLOOKUP($C3554,'Look-Ups'!$C$2:$G$32,F$1-2,0)</f>
        <v>Segment_01</v>
      </c>
      <c r="G3554" t="str">
        <f>VLOOKUP($C3554,'Look-Ups'!$C$2:$G$32,G$1-2,0)</f>
        <v>Proc_Type_01</v>
      </c>
      <c r="H3554" t="s">
        <v>195</v>
      </c>
      <c r="I3554">
        <f>I3199+1</f>
        <v>2029</v>
      </c>
      <c r="J3554" t="s">
        <v>23</v>
      </c>
    </row>
    <row r="3555" spans="1:10" x14ac:dyDescent="0.25">
      <c r="A3555" t="str">
        <f t="shared" si="128"/>
        <v>Function_01Application_012029</v>
      </c>
      <c r="B3555">
        <v>3552</v>
      </c>
      <c r="C3555" t="s">
        <v>354</v>
      </c>
      <c r="D3555" t="str">
        <f>VLOOKUP($C3555,'Look-Ups'!$C$2:$G$32,D$1-2,0)</f>
        <v>Function_01</v>
      </c>
      <c r="E3555" t="str">
        <f>VLOOKUP($C3555,'Look-Ups'!$C$2:$G$32,E$1-2,0)</f>
        <v>Function_Simpl_01</v>
      </c>
      <c r="F3555" t="str">
        <f>VLOOKUP($C3555,'Look-Ups'!$C$2:$G$32,F$1-2,0)</f>
        <v>Segment_01</v>
      </c>
      <c r="G3555" t="str">
        <f>VLOOKUP($C3555,'Look-Ups'!$C$2:$G$32,G$1-2,0)</f>
        <v>Proc_Type_01</v>
      </c>
      <c r="H3555" t="s">
        <v>161</v>
      </c>
      <c r="I3555">
        <f t="shared" ref="I3555:I3618" si="129">I3200+1</f>
        <v>2029</v>
      </c>
      <c r="J3555" t="s">
        <v>23</v>
      </c>
    </row>
    <row r="3556" spans="1:10" x14ac:dyDescent="0.25">
      <c r="A3556" t="str">
        <f t="shared" si="128"/>
        <v>Function_01Application_012029</v>
      </c>
      <c r="B3556">
        <v>3553</v>
      </c>
      <c r="C3556" t="s">
        <v>354</v>
      </c>
      <c r="D3556" t="str">
        <f>VLOOKUP($C3556,'Look-Ups'!$C$2:$G$32,D$1-2,0)</f>
        <v>Function_01</v>
      </c>
      <c r="E3556" t="str">
        <f>VLOOKUP($C3556,'Look-Ups'!$C$2:$G$32,E$1-2,0)</f>
        <v>Function_Simpl_01</v>
      </c>
      <c r="F3556" t="str">
        <f>VLOOKUP($C3556,'Look-Ups'!$C$2:$G$32,F$1-2,0)</f>
        <v>Segment_01</v>
      </c>
      <c r="G3556" t="str">
        <f>VLOOKUP($C3556,'Look-Ups'!$C$2:$G$32,G$1-2,0)</f>
        <v>Proc_Type_01</v>
      </c>
      <c r="H3556" t="s">
        <v>190</v>
      </c>
      <c r="I3556">
        <f t="shared" si="129"/>
        <v>2029</v>
      </c>
      <c r="J3556" t="s">
        <v>23</v>
      </c>
    </row>
    <row r="3557" spans="1:10" x14ac:dyDescent="0.25">
      <c r="A3557" t="str">
        <f t="shared" si="128"/>
        <v>Function_01Application_012029</v>
      </c>
      <c r="B3557">
        <v>3554</v>
      </c>
      <c r="C3557" t="s">
        <v>354</v>
      </c>
      <c r="D3557" t="str">
        <f>VLOOKUP($C3557,'Look-Ups'!$C$2:$G$32,D$1-2,0)</f>
        <v>Function_01</v>
      </c>
      <c r="E3557" t="str">
        <f>VLOOKUP($C3557,'Look-Ups'!$C$2:$G$32,E$1-2,0)</f>
        <v>Function_Simpl_01</v>
      </c>
      <c r="F3557" t="str">
        <f>VLOOKUP($C3557,'Look-Ups'!$C$2:$G$32,F$1-2,0)</f>
        <v>Segment_01</v>
      </c>
      <c r="G3557" t="str">
        <f>VLOOKUP($C3557,'Look-Ups'!$C$2:$G$32,G$1-2,0)</f>
        <v>Proc_Type_01</v>
      </c>
      <c r="H3557" t="s">
        <v>206</v>
      </c>
      <c r="I3557">
        <f t="shared" si="129"/>
        <v>2029</v>
      </c>
      <c r="J3557" t="s">
        <v>23</v>
      </c>
    </row>
    <row r="3558" spans="1:10" x14ac:dyDescent="0.25">
      <c r="A3558" t="str">
        <f t="shared" si="128"/>
        <v>Function_01Application_012029</v>
      </c>
      <c r="B3558">
        <v>3555</v>
      </c>
      <c r="C3558" t="s">
        <v>354</v>
      </c>
      <c r="D3558" t="str">
        <f>VLOOKUP($C3558,'Look-Ups'!$C$2:$G$32,D$1-2,0)</f>
        <v>Function_01</v>
      </c>
      <c r="E3558" t="str">
        <f>VLOOKUP($C3558,'Look-Ups'!$C$2:$G$32,E$1-2,0)</f>
        <v>Function_Simpl_01</v>
      </c>
      <c r="F3558" t="str">
        <f>VLOOKUP($C3558,'Look-Ups'!$C$2:$G$32,F$1-2,0)</f>
        <v>Segment_01</v>
      </c>
      <c r="G3558" t="str">
        <f>VLOOKUP($C3558,'Look-Ups'!$C$2:$G$32,G$1-2,0)</f>
        <v>Proc_Type_01</v>
      </c>
      <c r="H3558" t="s">
        <v>164</v>
      </c>
      <c r="I3558">
        <f t="shared" si="129"/>
        <v>2029</v>
      </c>
      <c r="J3558" t="s">
        <v>23</v>
      </c>
    </row>
    <row r="3559" spans="1:10" x14ac:dyDescent="0.25">
      <c r="A3559" t="str">
        <f t="shared" si="128"/>
        <v>Function_01Application_012029</v>
      </c>
      <c r="B3559">
        <v>3556</v>
      </c>
      <c r="C3559" t="s">
        <v>354</v>
      </c>
      <c r="D3559" t="str">
        <f>VLOOKUP($C3559,'Look-Ups'!$C$2:$G$32,D$1-2,0)</f>
        <v>Function_01</v>
      </c>
      <c r="E3559" t="str">
        <f>VLOOKUP($C3559,'Look-Ups'!$C$2:$G$32,E$1-2,0)</f>
        <v>Function_Simpl_01</v>
      </c>
      <c r="F3559" t="str">
        <f>VLOOKUP($C3559,'Look-Ups'!$C$2:$G$32,F$1-2,0)</f>
        <v>Segment_01</v>
      </c>
      <c r="G3559" t="str">
        <f>VLOOKUP($C3559,'Look-Ups'!$C$2:$G$32,G$1-2,0)</f>
        <v>Proc_Type_01</v>
      </c>
      <c r="H3559" t="s">
        <v>160</v>
      </c>
      <c r="I3559">
        <f t="shared" si="129"/>
        <v>2029</v>
      </c>
      <c r="J3559" t="s">
        <v>23</v>
      </c>
    </row>
    <row r="3560" spans="1:10" x14ac:dyDescent="0.25">
      <c r="A3560" t="str">
        <f t="shared" si="128"/>
        <v>Function_01Application_012029</v>
      </c>
      <c r="B3560">
        <v>3557</v>
      </c>
      <c r="C3560" t="s">
        <v>354</v>
      </c>
      <c r="D3560" t="str">
        <f>VLOOKUP($C3560,'Look-Ups'!$C$2:$G$32,D$1-2,0)</f>
        <v>Function_01</v>
      </c>
      <c r="E3560" t="str">
        <f>VLOOKUP($C3560,'Look-Ups'!$C$2:$G$32,E$1-2,0)</f>
        <v>Function_Simpl_01</v>
      </c>
      <c r="F3560" t="str">
        <f>VLOOKUP($C3560,'Look-Ups'!$C$2:$G$32,F$1-2,0)</f>
        <v>Segment_01</v>
      </c>
      <c r="G3560" t="str">
        <f>VLOOKUP($C3560,'Look-Ups'!$C$2:$G$32,G$1-2,0)</f>
        <v>Proc_Type_01</v>
      </c>
      <c r="H3560" t="s">
        <v>182</v>
      </c>
      <c r="I3560">
        <f t="shared" si="129"/>
        <v>2029</v>
      </c>
      <c r="J3560" t="s">
        <v>23</v>
      </c>
    </row>
    <row r="3561" spans="1:10" x14ac:dyDescent="0.25">
      <c r="A3561" t="str">
        <f t="shared" si="128"/>
        <v>Function_01Application_012029</v>
      </c>
      <c r="B3561">
        <v>3558</v>
      </c>
      <c r="C3561" t="s">
        <v>354</v>
      </c>
      <c r="D3561" t="str">
        <f>VLOOKUP($C3561,'Look-Ups'!$C$2:$G$32,D$1-2,0)</f>
        <v>Function_01</v>
      </c>
      <c r="E3561" t="str">
        <f>VLOOKUP($C3561,'Look-Ups'!$C$2:$G$32,E$1-2,0)</f>
        <v>Function_Simpl_01</v>
      </c>
      <c r="F3561" t="str">
        <f>VLOOKUP($C3561,'Look-Ups'!$C$2:$G$32,F$1-2,0)</f>
        <v>Segment_01</v>
      </c>
      <c r="G3561" t="str">
        <f>VLOOKUP($C3561,'Look-Ups'!$C$2:$G$32,G$1-2,0)</f>
        <v>Proc_Type_01</v>
      </c>
      <c r="H3561" t="s">
        <v>212</v>
      </c>
      <c r="I3561">
        <f t="shared" si="129"/>
        <v>2029</v>
      </c>
      <c r="J3561" t="s">
        <v>23</v>
      </c>
    </row>
    <row r="3562" spans="1:10" x14ac:dyDescent="0.25">
      <c r="A3562" t="str">
        <f t="shared" si="128"/>
        <v>Function_01Application_012029</v>
      </c>
      <c r="B3562">
        <v>3559</v>
      </c>
      <c r="C3562" t="s">
        <v>354</v>
      </c>
      <c r="D3562" t="str">
        <f>VLOOKUP($C3562,'Look-Ups'!$C$2:$G$32,D$1-2,0)</f>
        <v>Function_01</v>
      </c>
      <c r="E3562" t="str">
        <f>VLOOKUP($C3562,'Look-Ups'!$C$2:$G$32,E$1-2,0)</f>
        <v>Function_Simpl_01</v>
      </c>
      <c r="F3562" t="str">
        <f>VLOOKUP($C3562,'Look-Ups'!$C$2:$G$32,F$1-2,0)</f>
        <v>Segment_01</v>
      </c>
      <c r="G3562" t="str">
        <f>VLOOKUP($C3562,'Look-Ups'!$C$2:$G$32,G$1-2,0)</f>
        <v>Proc_Type_01</v>
      </c>
      <c r="H3562" t="s">
        <v>179</v>
      </c>
      <c r="I3562">
        <f t="shared" si="129"/>
        <v>2029</v>
      </c>
      <c r="J3562" t="s">
        <v>23</v>
      </c>
    </row>
    <row r="3563" spans="1:10" x14ac:dyDescent="0.25">
      <c r="A3563" t="str">
        <f t="shared" si="128"/>
        <v>Function_01Application_012029</v>
      </c>
      <c r="B3563">
        <v>3560</v>
      </c>
      <c r="C3563" t="s">
        <v>354</v>
      </c>
      <c r="D3563" t="str">
        <f>VLOOKUP($C3563,'Look-Ups'!$C$2:$G$32,D$1-2,0)</f>
        <v>Function_01</v>
      </c>
      <c r="E3563" t="str">
        <f>VLOOKUP($C3563,'Look-Ups'!$C$2:$G$32,E$1-2,0)</f>
        <v>Function_Simpl_01</v>
      </c>
      <c r="F3563" t="str">
        <f>VLOOKUP($C3563,'Look-Ups'!$C$2:$G$32,F$1-2,0)</f>
        <v>Segment_01</v>
      </c>
      <c r="G3563" t="str">
        <f>VLOOKUP($C3563,'Look-Ups'!$C$2:$G$32,G$1-2,0)</f>
        <v>Proc_Type_01</v>
      </c>
      <c r="H3563" t="s">
        <v>167</v>
      </c>
      <c r="I3563">
        <f t="shared" si="129"/>
        <v>2029</v>
      </c>
      <c r="J3563" t="s">
        <v>23</v>
      </c>
    </row>
    <row r="3564" spans="1:10" x14ac:dyDescent="0.25">
      <c r="A3564" t="str">
        <f t="shared" si="128"/>
        <v>Function_01Application_012029</v>
      </c>
      <c r="B3564">
        <v>3561</v>
      </c>
      <c r="C3564" t="s">
        <v>354</v>
      </c>
      <c r="D3564" t="str">
        <f>VLOOKUP($C3564,'Look-Ups'!$C$2:$G$32,D$1-2,0)</f>
        <v>Function_01</v>
      </c>
      <c r="E3564" t="str">
        <f>VLOOKUP($C3564,'Look-Ups'!$C$2:$G$32,E$1-2,0)</f>
        <v>Function_Simpl_01</v>
      </c>
      <c r="F3564" t="str">
        <f>VLOOKUP($C3564,'Look-Ups'!$C$2:$G$32,F$1-2,0)</f>
        <v>Segment_01</v>
      </c>
      <c r="G3564" t="str">
        <f>VLOOKUP($C3564,'Look-Ups'!$C$2:$G$32,G$1-2,0)</f>
        <v>Proc_Type_01</v>
      </c>
      <c r="H3564" t="s">
        <v>235</v>
      </c>
      <c r="I3564">
        <f t="shared" si="129"/>
        <v>2029</v>
      </c>
      <c r="J3564" t="s">
        <v>23</v>
      </c>
    </row>
    <row r="3565" spans="1:10" x14ac:dyDescent="0.25">
      <c r="A3565" t="str">
        <f t="shared" si="128"/>
        <v>Function_01Application_012029</v>
      </c>
      <c r="B3565">
        <v>3562</v>
      </c>
      <c r="C3565" t="s">
        <v>354</v>
      </c>
      <c r="D3565" t="str">
        <f>VLOOKUP($C3565,'Look-Ups'!$C$2:$G$32,D$1-2,0)</f>
        <v>Function_01</v>
      </c>
      <c r="E3565" t="str">
        <f>VLOOKUP($C3565,'Look-Ups'!$C$2:$G$32,E$1-2,0)</f>
        <v>Function_Simpl_01</v>
      </c>
      <c r="F3565" t="str">
        <f>VLOOKUP($C3565,'Look-Ups'!$C$2:$G$32,F$1-2,0)</f>
        <v>Segment_01</v>
      </c>
      <c r="G3565" t="str">
        <f>VLOOKUP($C3565,'Look-Ups'!$C$2:$G$32,G$1-2,0)</f>
        <v>Proc_Type_01</v>
      </c>
      <c r="H3565" t="s">
        <v>191</v>
      </c>
      <c r="I3565">
        <f t="shared" si="129"/>
        <v>2029</v>
      </c>
      <c r="J3565" t="s">
        <v>23</v>
      </c>
    </row>
    <row r="3566" spans="1:10" x14ac:dyDescent="0.25">
      <c r="A3566" t="str">
        <f t="shared" si="128"/>
        <v>Function_01Application_012029</v>
      </c>
      <c r="B3566">
        <v>3563</v>
      </c>
      <c r="C3566" t="s">
        <v>354</v>
      </c>
      <c r="D3566" t="str">
        <f>VLOOKUP($C3566,'Look-Ups'!$C$2:$G$32,D$1-2,0)</f>
        <v>Function_01</v>
      </c>
      <c r="E3566" t="str">
        <f>VLOOKUP($C3566,'Look-Ups'!$C$2:$G$32,E$1-2,0)</f>
        <v>Function_Simpl_01</v>
      </c>
      <c r="F3566" t="str">
        <f>VLOOKUP($C3566,'Look-Ups'!$C$2:$G$32,F$1-2,0)</f>
        <v>Segment_01</v>
      </c>
      <c r="G3566" t="str">
        <f>VLOOKUP($C3566,'Look-Ups'!$C$2:$G$32,G$1-2,0)</f>
        <v>Proc_Type_01</v>
      </c>
      <c r="H3566" t="s">
        <v>174</v>
      </c>
      <c r="I3566">
        <f t="shared" si="129"/>
        <v>2029</v>
      </c>
      <c r="J3566" t="s">
        <v>23</v>
      </c>
    </row>
    <row r="3567" spans="1:10" x14ac:dyDescent="0.25">
      <c r="A3567" t="str">
        <f t="shared" si="128"/>
        <v>Function_01Application_012029</v>
      </c>
      <c r="B3567">
        <v>3564</v>
      </c>
      <c r="C3567" t="s">
        <v>354</v>
      </c>
      <c r="D3567" t="str">
        <f>VLOOKUP($C3567,'Look-Ups'!$C$2:$G$32,D$1-2,0)</f>
        <v>Function_01</v>
      </c>
      <c r="E3567" t="str">
        <f>VLOOKUP($C3567,'Look-Ups'!$C$2:$G$32,E$1-2,0)</f>
        <v>Function_Simpl_01</v>
      </c>
      <c r="F3567" t="str">
        <f>VLOOKUP($C3567,'Look-Ups'!$C$2:$G$32,F$1-2,0)</f>
        <v>Segment_01</v>
      </c>
      <c r="G3567" t="str">
        <f>VLOOKUP($C3567,'Look-Ups'!$C$2:$G$32,G$1-2,0)</f>
        <v>Proc_Type_01</v>
      </c>
      <c r="H3567" t="s">
        <v>218</v>
      </c>
      <c r="I3567">
        <f t="shared" si="129"/>
        <v>2029</v>
      </c>
      <c r="J3567" t="s">
        <v>23</v>
      </c>
    </row>
    <row r="3568" spans="1:10" x14ac:dyDescent="0.25">
      <c r="A3568" t="str">
        <f t="shared" si="128"/>
        <v>Function_01Application_012029</v>
      </c>
      <c r="B3568">
        <v>3565</v>
      </c>
      <c r="C3568" t="s">
        <v>354</v>
      </c>
      <c r="D3568" t="str">
        <f>VLOOKUP($C3568,'Look-Ups'!$C$2:$G$32,D$1-2,0)</f>
        <v>Function_01</v>
      </c>
      <c r="E3568" t="str">
        <f>VLOOKUP($C3568,'Look-Ups'!$C$2:$G$32,E$1-2,0)</f>
        <v>Function_Simpl_01</v>
      </c>
      <c r="F3568" t="str">
        <f>VLOOKUP($C3568,'Look-Ups'!$C$2:$G$32,F$1-2,0)</f>
        <v>Segment_01</v>
      </c>
      <c r="G3568" t="str">
        <f>VLOOKUP($C3568,'Look-Ups'!$C$2:$G$32,G$1-2,0)</f>
        <v>Proc_Type_01</v>
      </c>
      <c r="H3568" t="s">
        <v>181</v>
      </c>
      <c r="I3568">
        <f t="shared" si="129"/>
        <v>2029</v>
      </c>
      <c r="J3568" t="s">
        <v>23</v>
      </c>
    </row>
    <row r="3569" spans="1:10" x14ac:dyDescent="0.25">
      <c r="A3569" t="str">
        <f t="shared" si="128"/>
        <v>Function_01Application_012029</v>
      </c>
      <c r="B3569">
        <v>3566</v>
      </c>
      <c r="C3569" t="s">
        <v>354</v>
      </c>
      <c r="D3569" t="str">
        <f>VLOOKUP($C3569,'Look-Ups'!$C$2:$G$32,D$1-2,0)</f>
        <v>Function_01</v>
      </c>
      <c r="E3569" t="str">
        <f>VLOOKUP($C3569,'Look-Ups'!$C$2:$G$32,E$1-2,0)</f>
        <v>Function_Simpl_01</v>
      </c>
      <c r="F3569" t="str">
        <f>VLOOKUP($C3569,'Look-Ups'!$C$2:$G$32,F$1-2,0)</f>
        <v>Segment_01</v>
      </c>
      <c r="G3569" t="str">
        <f>VLOOKUP($C3569,'Look-Ups'!$C$2:$G$32,G$1-2,0)</f>
        <v>Proc_Type_01</v>
      </c>
      <c r="H3569" t="s">
        <v>177</v>
      </c>
      <c r="I3569">
        <f t="shared" si="129"/>
        <v>2029</v>
      </c>
      <c r="J3569" t="s">
        <v>23</v>
      </c>
    </row>
    <row r="3570" spans="1:10" x14ac:dyDescent="0.25">
      <c r="A3570" t="str">
        <f t="shared" si="128"/>
        <v>Function_01Application_012029</v>
      </c>
      <c r="B3570">
        <v>3567</v>
      </c>
      <c r="C3570" t="s">
        <v>354</v>
      </c>
      <c r="D3570" t="str">
        <f>VLOOKUP($C3570,'Look-Ups'!$C$2:$G$32,D$1-2,0)</f>
        <v>Function_01</v>
      </c>
      <c r="E3570" t="str">
        <f>VLOOKUP($C3570,'Look-Ups'!$C$2:$G$32,E$1-2,0)</f>
        <v>Function_Simpl_01</v>
      </c>
      <c r="F3570" t="str">
        <f>VLOOKUP($C3570,'Look-Ups'!$C$2:$G$32,F$1-2,0)</f>
        <v>Segment_01</v>
      </c>
      <c r="G3570" t="str">
        <f>VLOOKUP($C3570,'Look-Ups'!$C$2:$G$32,G$1-2,0)</f>
        <v>Proc_Type_01</v>
      </c>
      <c r="H3570" t="s">
        <v>204</v>
      </c>
      <c r="I3570">
        <f t="shared" si="129"/>
        <v>2029</v>
      </c>
      <c r="J3570" t="s">
        <v>23</v>
      </c>
    </row>
    <row r="3571" spans="1:10" x14ac:dyDescent="0.25">
      <c r="A3571" t="str">
        <f t="shared" si="128"/>
        <v>Function_01Application_012029</v>
      </c>
      <c r="B3571">
        <v>3568</v>
      </c>
      <c r="C3571" t="s">
        <v>354</v>
      </c>
      <c r="D3571" t="str">
        <f>VLOOKUP($C3571,'Look-Ups'!$C$2:$G$32,D$1-2,0)</f>
        <v>Function_01</v>
      </c>
      <c r="E3571" t="str">
        <f>VLOOKUP($C3571,'Look-Ups'!$C$2:$G$32,E$1-2,0)</f>
        <v>Function_Simpl_01</v>
      </c>
      <c r="F3571" t="str">
        <f>VLOOKUP($C3571,'Look-Ups'!$C$2:$G$32,F$1-2,0)</f>
        <v>Segment_01</v>
      </c>
      <c r="G3571" t="str">
        <f>VLOOKUP($C3571,'Look-Ups'!$C$2:$G$32,G$1-2,0)</f>
        <v>Proc_Type_01</v>
      </c>
      <c r="H3571" t="s">
        <v>244</v>
      </c>
      <c r="I3571">
        <f t="shared" si="129"/>
        <v>2029</v>
      </c>
      <c r="J3571" t="s">
        <v>23</v>
      </c>
    </row>
    <row r="3572" spans="1:10" x14ac:dyDescent="0.25">
      <c r="A3572" t="str">
        <f t="shared" si="128"/>
        <v>Function_01Application_022029</v>
      </c>
      <c r="B3572">
        <v>3569</v>
      </c>
      <c r="C3572" t="s">
        <v>355</v>
      </c>
      <c r="D3572" t="str">
        <f>VLOOKUP($C3572,'Look-Ups'!$C$2:$G$32,D$1-2,0)</f>
        <v>Function_01</v>
      </c>
      <c r="E3572" t="str">
        <f>VLOOKUP($C3572,'Look-Ups'!$C$2:$G$32,E$1-2,0)</f>
        <v>Function_Simpl_01</v>
      </c>
      <c r="F3572" t="str">
        <f>VLOOKUP($C3572,'Look-Ups'!$C$2:$G$32,F$1-2,0)</f>
        <v>Segment_01</v>
      </c>
      <c r="G3572" t="str">
        <f>VLOOKUP($C3572,'Look-Ups'!$C$2:$G$32,G$1-2,0)</f>
        <v>Proc_Type_01</v>
      </c>
      <c r="H3572" t="s">
        <v>195</v>
      </c>
      <c r="I3572">
        <f t="shared" si="129"/>
        <v>2029</v>
      </c>
      <c r="J3572" t="s">
        <v>23</v>
      </c>
    </row>
    <row r="3573" spans="1:10" x14ac:dyDescent="0.25">
      <c r="A3573" t="str">
        <f t="shared" si="128"/>
        <v>Function_01Application_022029</v>
      </c>
      <c r="B3573">
        <v>3570</v>
      </c>
      <c r="C3573" t="s">
        <v>355</v>
      </c>
      <c r="D3573" t="str">
        <f>VLOOKUP($C3573,'Look-Ups'!$C$2:$G$32,D$1-2,0)</f>
        <v>Function_01</v>
      </c>
      <c r="E3573" t="str">
        <f>VLOOKUP($C3573,'Look-Ups'!$C$2:$G$32,E$1-2,0)</f>
        <v>Function_Simpl_01</v>
      </c>
      <c r="F3573" t="str">
        <f>VLOOKUP($C3573,'Look-Ups'!$C$2:$G$32,F$1-2,0)</f>
        <v>Segment_01</v>
      </c>
      <c r="G3573" t="str">
        <f>VLOOKUP($C3573,'Look-Ups'!$C$2:$G$32,G$1-2,0)</f>
        <v>Proc_Type_01</v>
      </c>
      <c r="H3573" t="s">
        <v>161</v>
      </c>
      <c r="I3573">
        <f t="shared" si="129"/>
        <v>2029</v>
      </c>
      <c r="J3573" t="s">
        <v>23</v>
      </c>
    </row>
    <row r="3574" spans="1:10" x14ac:dyDescent="0.25">
      <c r="A3574" t="str">
        <f t="shared" si="128"/>
        <v>Function_01Application_022029</v>
      </c>
      <c r="B3574">
        <v>3571</v>
      </c>
      <c r="C3574" t="s">
        <v>355</v>
      </c>
      <c r="D3574" t="str">
        <f>VLOOKUP($C3574,'Look-Ups'!$C$2:$G$32,D$1-2,0)</f>
        <v>Function_01</v>
      </c>
      <c r="E3574" t="str">
        <f>VLOOKUP($C3574,'Look-Ups'!$C$2:$G$32,E$1-2,0)</f>
        <v>Function_Simpl_01</v>
      </c>
      <c r="F3574" t="str">
        <f>VLOOKUP($C3574,'Look-Ups'!$C$2:$G$32,F$1-2,0)</f>
        <v>Segment_01</v>
      </c>
      <c r="G3574" t="str">
        <f>VLOOKUP($C3574,'Look-Ups'!$C$2:$G$32,G$1-2,0)</f>
        <v>Proc_Type_01</v>
      </c>
      <c r="H3574" t="s">
        <v>190</v>
      </c>
      <c r="I3574">
        <f t="shared" si="129"/>
        <v>2029</v>
      </c>
      <c r="J3574" t="s">
        <v>23</v>
      </c>
    </row>
    <row r="3575" spans="1:10" x14ac:dyDescent="0.25">
      <c r="A3575" t="str">
        <f t="shared" si="128"/>
        <v>Function_01Application_022029</v>
      </c>
      <c r="B3575">
        <v>3572</v>
      </c>
      <c r="C3575" t="s">
        <v>355</v>
      </c>
      <c r="D3575" t="str">
        <f>VLOOKUP($C3575,'Look-Ups'!$C$2:$G$32,D$1-2,0)</f>
        <v>Function_01</v>
      </c>
      <c r="E3575" t="str">
        <f>VLOOKUP($C3575,'Look-Ups'!$C$2:$G$32,E$1-2,0)</f>
        <v>Function_Simpl_01</v>
      </c>
      <c r="F3575" t="str">
        <f>VLOOKUP($C3575,'Look-Ups'!$C$2:$G$32,F$1-2,0)</f>
        <v>Segment_01</v>
      </c>
      <c r="G3575" t="str">
        <f>VLOOKUP($C3575,'Look-Ups'!$C$2:$G$32,G$1-2,0)</f>
        <v>Proc_Type_01</v>
      </c>
      <c r="H3575" t="s">
        <v>206</v>
      </c>
      <c r="I3575">
        <f t="shared" si="129"/>
        <v>2029</v>
      </c>
      <c r="J3575" t="s">
        <v>23</v>
      </c>
    </row>
    <row r="3576" spans="1:10" x14ac:dyDescent="0.25">
      <c r="A3576" t="str">
        <f t="shared" si="128"/>
        <v>Function_01Application_022029</v>
      </c>
      <c r="B3576">
        <v>3573</v>
      </c>
      <c r="C3576" t="s">
        <v>355</v>
      </c>
      <c r="D3576" t="str">
        <f>VLOOKUP($C3576,'Look-Ups'!$C$2:$G$32,D$1-2,0)</f>
        <v>Function_01</v>
      </c>
      <c r="E3576" t="str">
        <f>VLOOKUP($C3576,'Look-Ups'!$C$2:$G$32,E$1-2,0)</f>
        <v>Function_Simpl_01</v>
      </c>
      <c r="F3576" t="str">
        <f>VLOOKUP($C3576,'Look-Ups'!$C$2:$G$32,F$1-2,0)</f>
        <v>Segment_01</v>
      </c>
      <c r="G3576" t="str">
        <f>VLOOKUP($C3576,'Look-Ups'!$C$2:$G$32,G$1-2,0)</f>
        <v>Proc_Type_01</v>
      </c>
      <c r="H3576" t="s">
        <v>164</v>
      </c>
      <c r="I3576">
        <f t="shared" si="129"/>
        <v>2029</v>
      </c>
      <c r="J3576" t="s">
        <v>23</v>
      </c>
    </row>
    <row r="3577" spans="1:10" x14ac:dyDescent="0.25">
      <c r="A3577" t="str">
        <f t="shared" si="128"/>
        <v>Function_01Application_022029</v>
      </c>
      <c r="B3577">
        <v>3574</v>
      </c>
      <c r="C3577" t="s">
        <v>355</v>
      </c>
      <c r="D3577" t="str">
        <f>VLOOKUP($C3577,'Look-Ups'!$C$2:$G$32,D$1-2,0)</f>
        <v>Function_01</v>
      </c>
      <c r="E3577" t="str">
        <f>VLOOKUP($C3577,'Look-Ups'!$C$2:$G$32,E$1-2,0)</f>
        <v>Function_Simpl_01</v>
      </c>
      <c r="F3577" t="str">
        <f>VLOOKUP($C3577,'Look-Ups'!$C$2:$G$32,F$1-2,0)</f>
        <v>Segment_01</v>
      </c>
      <c r="G3577" t="str">
        <f>VLOOKUP($C3577,'Look-Ups'!$C$2:$G$32,G$1-2,0)</f>
        <v>Proc_Type_01</v>
      </c>
      <c r="H3577" t="s">
        <v>160</v>
      </c>
      <c r="I3577">
        <f t="shared" si="129"/>
        <v>2029</v>
      </c>
      <c r="J3577" t="s">
        <v>23</v>
      </c>
    </row>
    <row r="3578" spans="1:10" x14ac:dyDescent="0.25">
      <c r="A3578" t="str">
        <f t="shared" si="128"/>
        <v>Function_01Application_022029</v>
      </c>
      <c r="B3578">
        <v>3575</v>
      </c>
      <c r="C3578" t="s">
        <v>355</v>
      </c>
      <c r="D3578" t="str">
        <f>VLOOKUP($C3578,'Look-Ups'!$C$2:$G$32,D$1-2,0)</f>
        <v>Function_01</v>
      </c>
      <c r="E3578" t="str">
        <f>VLOOKUP($C3578,'Look-Ups'!$C$2:$G$32,E$1-2,0)</f>
        <v>Function_Simpl_01</v>
      </c>
      <c r="F3578" t="str">
        <f>VLOOKUP($C3578,'Look-Ups'!$C$2:$G$32,F$1-2,0)</f>
        <v>Segment_01</v>
      </c>
      <c r="G3578" t="str">
        <f>VLOOKUP($C3578,'Look-Ups'!$C$2:$G$32,G$1-2,0)</f>
        <v>Proc_Type_01</v>
      </c>
      <c r="H3578" t="s">
        <v>182</v>
      </c>
      <c r="I3578">
        <f t="shared" si="129"/>
        <v>2029</v>
      </c>
      <c r="J3578" t="s">
        <v>23</v>
      </c>
    </row>
    <row r="3579" spans="1:10" x14ac:dyDescent="0.25">
      <c r="A3579" t="str">
        <f t="shared" si="128"/>
        <v>Function_01Application_022029</v>
      </c>
      <c r="B3579">
        <v>3576</v>
      </c>
      <c r="C3579" t="s">
        <v>355</v>
      </c>
      <c r="D3579" t="str">
        <f>VLOOKUP($C3579,'Look-Ups'!$C$2:$G$32,D$1-2,0)</f>
        <v>Function_01</v>
      </c>
      <c r="E3579" t="str">
        <f>VLOOKUP($C3579,'Look-Ups'!$C$2:$G$32,E$1-2,0)</f>
        <v>Function_Simpl_01</v>
      </c>
      <c r="F3579" t="str">
        <f>VLOOKUP($C3579,'Look-Ups'!$C$2:$G$32,F$1-2,0)</f>
        <v>Segment_01</v>
      </c>
      <c r="G3579" t="str">
        <f>VLOOKUP($C3579,'Look-Ups'!$C$2:$G$32,G$1-2,0)</f>
        <v>Proc_Type_01</v>
      </c>
      <c r="H3579" t="s">
        <v>212</v>
      </c>
      <c r="I3579">
        <f t="shared" si="129"/>
        <v>2029</v>
      </c>
      <c r="J3579" t="s">
        <v>23</v>
      </c>
    </row>
    <row r="3580" spans="1:10" x14ac:dyDescent="0.25">
      <c r="A3580" t="str">
        <f t="shared" si="128"/>
        <v>Function_01Application_022029</v>
      </c>
      <c r="B3580">
        <v>3577</v>
      </c>
      <c r="C3580" t="s">
        <v>355</v>
      </c>
      <c r="D3580" t="str">
        <f>VLOOKUP($C3580,'Look-Ups'!$C$2:$G$32,D$1-2,0)</f>
        <v>Function_01</v>
      </c>
      <c r="E3580" t="str">
        <f>VLOOKUP($C3580,'Look-Ups'!$C$2:$G$32,E$1-2,0)</f>
        <v>Function_Simpl_01</v>
      </c>
      <c r="F3580" t="str">
        <f>VLOOKUP($C3580,'Look-Ups'!$C$2:$G$32,F$1-2,0)</f>
        <v>Segment_01</v>
      </c>
      <c r="G3580" t="str">
        <f>VLOOKUP($C3580,'Look-Ups'!$C$2:$G$32,G$1-2,0)</f>
        <v>Proc_Type_01</v>
      </c>
      <c r="H3580" t="s">
        <v>179</v>
      </c>
      <c r="I3580">
        <f t="shared" si="129"/>
        <v>2029</v>
      </c>
      <c r="J3580" t="s">
        <v>23</v>
      </c>
    </row>
    <row r="3581" spans="1:10" x14ac:dyDescent="0.25">
      <c r="A3581" t="str">
        <f t="shared" si="128"/>
        <v>Function_01Application_022029</v>
      </c>
      <c r="B3581">
        <v>3578</v>
      </c>
      <c r="C3581" t="s">
        <v>355</v>
      </c>
      <c r="D3581" t="str">
        <f>VLOOKUP($C3581,'Look-Ups'!$C$2:$G$32,D$1-2,0)</f>
        <v>Function_01</v>
      </c>
      <c r="E3581" t="str">
        <f>VLOOKUP($C3581,'Look-Ups'!$C$2:$G$32,E$1-2,0)</f>
        <v>Function_Simpl_01</v>
      </c>
      <c r="F3581" t="str">
        <f>VLOOKUP($C3581,'Look-Ups'!$C$2:$G$32,F$1-2,0)</f>
        <v>Segment_01</v>
      </c>
      <c r="G3581" t="str">
        <f>VLOOKUP($C3581,'Look-Ups'!$C$2:$G$32,G$1-2,0)</f>
        <v>Proc_Type_01</v>
      </c>
      <c r="H3581" t="s">
        <v>167</v>
      </c>
      <c r="I3581">
        <f t="shared" si="129"/>
        <v>2029</v>
      </c>
      <c r="J3581" t="s">
        <v>23</v>
      </c>
    </row>
    <row r="3582" spans="1:10" x14ac:dyDescent="0.25">
      <c r="A3582" t="str">
        <f t="shared" si="128"/>
        <v>Function_01Application_022029</v>
      </c>
      <c r="B3582">
        <v>3579</v>
      </c>
      <c r="C3582" t="s">
        <v>355</v>
      </c>
      <c r="D3582" t="str">
        <f>VLOOKUP($C3582,'Look-Ups'!$C$2:$G$32,D$1-2,0)</f>
        <v>Function_01</v>
      </c>
      <c r="E3582" t="str">
        <f>VLOOKUP($C3582,'Look-Ups'!$C$2:$G$32,E$1-2,0)</f>
        <v>Function_Simpl_01</v>
      </c>
      <c r="F3582" t="str">
        <f>VLOOKUP($C3582,'Look-Ups'!$C$2:$G$32,F$1-2,0)</f>
        <v>Segment_01</v>
      </c>
      <c r="G3582" t="str">
        <f>VLOOKUP($C3582,'Look-Ups'!$C$2:$G$32,G$1-2,0)</f>
        <v>Proc_Type_01</v>
      </c>
      <c r="H3582" t="s">
        <v>235</v>
      </c>
      <c r="I3582">
        <f t="shared" si="129"/>
        <v>2029</v>
      </c>
      <c r="J3582" t="s">
        <v>23</v>
      </c>
    </row>
    <row r="3583" spans="1:10" x14ac:dyDescent="0.25">
      <c r="A3583" t="str">
        <f t="shared" si="128"/>
        <v>Function_01Application_022029</v>
      </c>
      <c r="B3583">
        <v>3580</v>
      </c>
      <c r="C3583" t="s">
        <v>355</v>
      </c>
      <c r="D3583" t="str">
        <f>VLOOKUP($C3583,'Look-Ups'!$C$2:$G$32,D$1-2,0)</f>
        <v>Function_01</v>
      </c>
      <c r="E3583" t="str">
        <f>VLOOKUP($C3583,'Look-Ups'!$C$2:$G$32,E$1-2,0)</f>
        <v>Function_Simpl_01</v>
      </c>
      <c r="F3583" t="str">
        <f>VLOOKUP($C3583,'Look-Ups'!$C$2:$G$32,F$1-2,0)</f>
        <v>Segment_01</v>
      </c>
      <c r="G3583" t="str">
        <f>VLOOKUP($C3583,'Look-Ups'!$C$2:$G$32,G$1-2,0)</f>
        <v>Proc_Type_01</v>
      </c>
      <c r="H3583" t="s">
        <v>191</v>
      </c>
      <c r="I3583">
        <f t="shared" si="129"/>
        <v>2029</v>
      </c>
      <c r="J3583" t="s">
        <v>23</v>
      </c>
    </row>
    <row r="3584" spans="1:10" x14ac:dyDescent="0.25">
      <c r="A3584" t="str">
        <f t="shared" si="128"/>
        <v>Function_01Application_022029</v>
      </c>
      <c r="B3584">
        <v>3581</v>
      </c>
      <c r="C3584" t="s">
        <v>355</v>
      </c>
      <c r="D3584" t="str">
        <f>VLOOKUP($C3584,'Look-Ups'!$C$2:$G$32,D$1-2,0)</f>
        <v>Function_01</v>
      </c>
      <c r="E3584" t="str">
        <f>VLOOKUP($C3584,'Look-Ups'!$C$2:$G$32,E$1-2,0)</f>
        <v>Function_Simpl_01</v>
      </c>
      <c r="F3584" t="str">
        <f>VLOOKUP($C3584,'Look-Ups'!$C$2:$G$32,F$1-2,0)</f>
        <v>Segment_01</v>
      </c>
      <c r="G3584" t="str">
        <f>VLOOKUP($C3584,'Look-Ups'!$C$2:$G$32,G$1-2,0)</f>
        <v>Proc_Type_01</v>
      </c>
      <c r="H3584" t="s">
        <v>174</v>
      </c>
      <c r="I3584">
        <f t="shared" si="129"/>
        <v>2029</v>
      </c>
      <c r="J3584" t="s">
        <v>23</v>
      </c>
    </row>
    <row r="3585" spans="1:10" x14ac:dyDescent="0.25">
      <c r="A3585" t="str">
        <f t="shared" si="128"/>
        <v>Function_01Application_022029</v>
      </c>
      <c r="B3585">
        <v>3582</v>
      </c>
      <c r="C3585" t="s">
        <v>355</v>
      </c>
      <c r="D3585" t="str">
        <f>VLOOKUP($C3585,'Look-Ups'!$C$2:$G$32,D$1-2,0)</f>
        <v>Function_01</v>
      </c>
      <c r="E3585" t="str">
        <f>VLOOKUP($C3585,'Look-Ups'!$C$2:$G$32,E$1-2,0)</f>
        <v>Function_Simpl_01</v>
      </c>
      <c r="F3585" t="str">
        <f>VLOOKUP($C3585,'Look-Ups'!$C$2:$G$32,F$1-2,0)</f>
        <v>Segment_01</v>
      </c>
      <c r="G3585" t="str">
        <f>VLOOKUP($C3585,'Look-Ups'!$C$2:$G$32,G$1-2,0)</f>
        <v>Proc_Type_01</v>
      </c>
      <c r="H3585" t="s">
        <v>218</v>
      </c>
      <c r="I3585">
        <f t="shared" si="129"/>
        <v>2029</v>
      </c>
      <c r="J3585" t="s">
        <v>23</v>
      </c>
    </row>
    <row r="3586" spans="1:10" x14ac:dyDescent="0.25">
      <c r="A3586" t="str">
        <f t="shared" si="128"/>
        <v>Function_01Application_022029</v>
      </c>
      <c r="B3586">
        <v>3583</v>
      </c>
      <c r="C3586" t="s">
        <v>355</v>
      </c>
      <c r="D3586" t="str">
        <f>VLOOKUP($C3586,'Look-Ups'!$C$2:$G$32,D$1-2,0)</f>
        <v>Function_01</v>
      </c>
      <c r="E3586" t="str">
        <f>VLOOKUP($C3586,'Look-Ups'!$C$2:$G$32,E$1-2,0)</f>
        <v>Function_Simpl_01</v>
      </c>
      <c r="F3586" t="str">
        <f>VLOOKUP($C3586,'Look-Ups'!$C$2:$G$32,F$1-2,0)</f>
        <v>Segment_01</v>
      </c>
      <c r="G3586" t="str">
        <f>VLOOKUP($C3586,'Look-Ups'!$C$2:$G$32,G$1-2,0)</f>
        <v>Proc_Type_01</v>
      </c>
      <c r="H3586" t="s">
        <v>181</v>
      </c>
      <c r="I3586">
        <f t="shared" si="129"/>
        <v>2029</v>
      </c>
      <c r="J3586" t="s">
        <v>23</v>
      </c>
    </row>
    <row r="3587" spans="1:10" x14ac:dyDescent="0.25">
      <c r="A3587" t="str">
        <f t="shared" si="128"/>
        <v>Function_01Application_022029</v>
      </c>
      <c r="B3587">
        <v>3584</v>
      </c>
      <c r="C3587" t="s">
        <v>355</v>
      </c>
      <c r="D3587" t="str">
        <f>VLOOKUP($C3587,'Look-Ups'!$C$2:$G$32,D$1-2,0)</f>
        <v>Function_01</v>
      </c>
      <c r="E3587" t="str">
        <f>VLOOKUP($C3587,'Look-Ups'!$C$2:$G$32,E$1-2,0)</f>
        <v>Function_Simpl_01</v>
      </c>
      <c r="F3587" t="str">
        <f>VLOOKUP($C3587,'Look-Ups'!$C$2:$G$32,F$1-2,0)</f>
        <v>Segment_01</v>
      </c>
      <c r="G3587" t="str">
        <f>VLOOKUP($C3587,'Look-Ups'!$C$2:$G$32,G$1-2,0)</f>
        <v>Proc_Type_01</v>
      </c>
      <c r="H3587" t="s">
        <v>177</v>
      </c>
      <c r="I3587">
        <f t="shared" si="129"/>
        <v>2029</v>
      </c>
      <c r="J3587" t="s">
        <v>23</v>
      </c>
    </row>
    <row r="3588" spans="1:10" x14ac:dyDescent="0.25">
      <c r="A3588" t="str">
        <f t="shared" si="128"/>
        <v>Function_01Application_022029</v>
      </c>
      <c r="B3588">
        <v>3585</v>
      </c>
      <c r="C3588" t="s">
        <v>355</v>
      </c>
      <c r="D3588" t="str">
        <f>VLOOKUP($C3588,'Look-Ups'!$C$2:$G$32,D$1-2,0)</f>
        <v>Function_01</v>
      </c>
      <c r="E3588" t="str">
        <f>VLOOKUP($C3588,'Look-Ups'!$C$2:$G$32,E$1-2,0)</f>
        <v>Function_Simpl_01</v>
      </c>
      <c r="F3588" t="str">
        <f>VLOOKUP($C3588,'Look-Ups'!$C$2:$G$32,F$1-2,0)</f>
        <v>Segment_01</v>
      </c>
      <c r="G3588" t="str">
        <f>VLOOKUP($C3588,'Look-Ups'!$C$2:$G$32,G$1-2,0)</f>
        <v>Proc_Type_01</v>
      </c>
      <c r="H3588" t="s">
        <v>204</v>
      </c>
      <c r="I3588">
        <f t="shared" si="129"/>
        <v>2029</v>
      </c>
      <c r="J3588" t="s">
        <v>23</v>
      </c>
    </row>
    <row r="3589" spans="1:10" x14ac:dyDescent="0.25">
      <c r="A3589" t="str">
        <f t="shared" ref="A3589:A3652" si="130">D3589&amp;C3589&amp;I3589</f>
        <v>Function_01Application_022029</v>
      </c>
      <c r="B3589">
        <v>3586</v>
      </c>
      <c r="C3589" t="s">
        <v>355</v>
      </c>
      <c r="D3589" t="str">
        <f>VLOOKUP($C3589,'Look-Ups'!$C$2:$G$32,D$1-2,0)</f>
        <v>Function_01</v>
      </c>
      <c r="E3589" t="str">
        <f>VLOOKUP($C3589,'Look-Ups'!$C$2:$G$32,E$1-2,0)</f>
        <v>Function_Simpl_01</v>
      </c>
      <c r="F3589" t="str">
        <f>VLOOKUP($C3589,'Look-Ups'!$C$2:$G$32,F$1-2,0)</f>
        <v>Segment_01</v>
      </c>
      <c r="G3589" t="str">
        <f>VLOOKUP($C3589,'Look-Ups'!$C$2:$G$32,G$1-2,0)</f>
        <v>Proc_Type_01</v>
      </c>
      <c r="H3589" t="s">
        <v>244</v>
      </c>
      <c r="I3589">
        <f t="shared" si="129"/>
        <v>2029</v>
      </c>
      <c r="J3589" t="s">
        <v>23</v>
      </c>
    </row>
    <row r="3590" spans="1:10" x14ac:dyDescent="0.25">
      <c r="A3590" t="str">
        <f t="shared" si="130"/>
        <v>Function_01Application_032029</v>
      </c>
      <c r="B3590">
        <v>3587</v>
      </c>
      <c r="C3590" t="s">
        <v>356</v>
      </c>
      <c r="D3590" t="str">
        <f>VLOOKUP($C3590,'Look-Ups'!$C$2:$G$32,D$1-2,0)</f>
        <v>Function_01</v>
      </c>
      <c r="E3590" t="str">
        <f>VLOOKUP($C3590,'Look-Ups'!$C$2:$G$32,E$1-2,0)</f>
        <v>Function_Simpl_01</v>
      </c>
      <c r="F3590" t="str">
        <f>VLOOKUP($C3590,'Look-Ups'!$C$2:$G$32,F$1-2,0)</f>
        <v>Segment_01</v>
      </c>
      <c r="G3590" t="str">
        <f>VLOOKUP($C3590,'Look-Ups'!$C$2:$G$32,G$1-2,0)</f>
        <v>Proc_Type_01</v>
      </c>
      <c r="H3590" t="s">
        <v>195</v>
      </c>
      <c r="I3590">
        <f t="shared" si="129"/>
        <v>2029</v>
      </c>
      <c r="J3590" t="s">
        <v>23</v>
      </c>
    </row>
    <row r="3591" spans="1:10" x14ac:dyDescent="0.25">
      <c r="A3591" t="str">
        <f t="shared" si="130"/>
        <v>Function_01Application_032029</v>
      </c>
      <c r="B3591">
        <v>3588</v>
      </c>
      <c r="C3591" t="s">
        <v>356</v>
      </c>
      <c r="D3591" t="str">
        <f>VLOOKUP($C3591,'Look-Ups'!$C$2:$G$32,D$1-2,0)</f>
        <v>Function_01</v>
      </c>
      <c r="E3591" t="str">
        <f>VLOOKUP($C3591,'Look-Ups'!$C$2:$G$32,E$1-2,0)</f>
        <v>Function_Simpl_01</v>
      </c>
      <c r="F3591" t="str">
        <f>VLOOKUP($C3591,'Look-Ups'!$C$2:$G$32,F$1-2,0)</f>
        <v>Segment_01</v>
      </c>
      <c r="G3591" t="str">
        <f>VLOOKUP($C3591,'Look-Ups'!$C$2:$G$32,G$1-2,0)</f>
        <v>Proc_Type_01</v>
      </c>
      <c r="H3591" t="s">
        <v>161</v>
      </c>
      <c r="I3591">
        <f t="shared" si="129"/>
        <v>2029</v>
      </c>
      <c r="J3591" t="s">
        <v>23</v>
      </c>
    </row>
    <row r="3592" spans="1:10" x14ac:dyDescent="0.25">
      <c r="A3592" t="str">
        <f t="shared" si="130"/>
        <v>Function_01Application_032029</v>
      </c>
      <c r="B3592">
        <v>3589</v>
      </c>
      <c r="C3592" t="s">
        <v>356</v>
      </c>
      <c r="D3592" t="str">
        <f>VLOOKUP($C3592,'Look-Ups'!$C$2:$G$32,D$1-2,0)</f>
        <v>Function_01</v>
      </c>
      <c r="E3592" t="str">
        <f>VLOOKUP($C3592,'Look-Ups'!$C$2:$G$32,E$1-2,0)</f>
        <v>Function_Simpl_01</v>
      </c>
      <c r="F3592" t="str">
        <f>VLOOKUP($C3592,'Look-Ups'!$C$2:$G$32,F$1-2,0)</f>
        <v>Segment_01</v>
      </c>
      <c r="G3592" t="str">
        <f>VLOOKUP($C3592,'Look-Ups'!$C$2:$G$32,G$1-2,0)</f>
        <v>Proc_Type_01</v>
      </c>
      <c r="H3592" t="s">
        <v>190</v>
      </c>
      <c r="I3592">
        <f t="shared" si="129"/>
        <v>2029</v>
      </c>
      <c r="J3592" t="s">
        <v>23</v>
      </c>
    </row>
    <row r="3593" spans="1:10" x14ac:dyDescent="0.25">
      <c r="A3593" t="str">
        <f t="shared" si="130"/>
        <v>Function_01Application_032029</v>
      </c>
      <c r="B3593">
        <v>3590</v>
      </c>
      <c r="C3593" t="s">
        <v>356</v>
      </c>
      <c r="D3593" t="str">
        <f>VLOOKUP($C3593,'Look-Ups'!$C$2:$G$32,D$1-2,0)</f>
        <v>Function_01</v>
      </c>
      <c r="E3593" t="str">
        <f>VLOOKUP($C3593,'Look-Ups'!$C$2:$G$32,E$1-2,0)</f>
        <v>Function_Simpl_01</v>
      </c>
      <c r="F3593" t="str">
        <f>VLOOKUP($C3593,'Look-Ups'!$C$2:$G$32,F$1-2,0)</f>
        <v>Segment_01</v>
      </c>
      <c r="G3593" t="str">
        <f>VLOOKUP($C3593,'Look-Ups'!$C$2:$G$32,G$1-2,0)</f>
        <v>Proc_Type_01</v>
      </c>
      <c r="H3593" t="s">
        <v>206</v>
      </c>
      <c r="I3593">
        <f t="shared" si="129"/>
        <v>2029</v>
      </c>
      <c r="J3593" t="s">
        <v>23</v>
      </c>
    </row>
    <row r="3594" spans="1:10" x14ac:dyDescent="0.25">
      <c r="A3594" t="str">
        <f t="shared" si="130"/>
        <v>Function_01Application_032029</v>
      </c>
      <c r="B3594">
        <v>3591</v>
      </c>
      <c r="C3594" t="s">
        <v>356</v>
      </c>
      <c r="D3594" t="str">
        <f>VLOOKUP($C3594,'Look-Ups'!$C$2:$G$32,D$1-2,0)</f>
        <v>Function_01</v>
      </c>
      <c r="E3594" t="str">
        <f>VLOOKUP($C3594,'Look-Ups'!$C$2:$G$32,E$1-2,0)</f>
        <v>Function_Simpl_01</v>
      </c>
      <c r="F3594" t="str">
        <f>VLOOKUP($C3594,'Look-Ups'!$C$2:$G$32,F$1-2,0)</f>
        <v>Segment_01</v>
      </c>
      <c r="G3594" t="str">
        <f>VLOOKUP($C3594,'Look-Ups'!$C$2:$G$32,G$1-2,0)</f>
        <v>Proc_Type_01</v>
      </c>
      <c r="H3594" t="s">
        <v>164</v>
      </c>
      <c r="I3594">
        <f t="shared" si="129"/>
        <v>2029</v>
      </c>
      <c r="J3594" t="s">
        <v>23</v>
      </c>
    </row>
    <row r="3595" spans="1:10" x14ac:dyDescent="0.25">
      <c r="A3595" t="str">
        <f t="shared" si="130"/>
        <v>Function_01Application_032029</v>
      </c>
      <c r="B3595">
        <v>3592</v>
      </c>
      <c r="C3595" t="s">
        <v>356</v>
      </c>
      <c r="D3595" t="str">
        <f>VLOOKUP($C3595,'Look-Ups'!$C$2:$G$32,D$1-2,0)</f>
        <v>Function_01</v>
      </c>
      <c r="E3595" t="str">
        <f>VLOOKUP($C3595,'Look-Ups'!$C$2:$G$32,E$1-2,0)</f>
        <v>Function_Simpl_01</v>
      </c>
      <c r="F3595" t="str">
        <f>VLOOKUP($C3595,'Look-Ups'!$C$2:$G$32,F$1-2,0)</f>
        <v>Segment_01</v>
      </c>
      <c r="G3595" t="str">
        <f>VLOOKUP($C3595,'Look-Ups'!$C$2:$G$32,G$1-2,0)</f>
        <v>Proc_Type_01</v>
      </c>
      <c r="H3595" t="s">
        <v>160</v>
      </c>
      <c r="I3595">
        <f t="shared" si="129"/>
        <v>2029</v>
      </c>
      <c r="J3595" t="s">
        <v>23</v>
      </c>
    </row>
    <row r="3596" spans="1:10" x14ac:dyDescent="0.25">
      <c r="A3596" t="str">
        <f t="shared" si="130"/>
        <v>Function_01Application_032029</v>
      </c>
      <c r="B3596">
        <v>3593</v>
      </c>
      <c r="C3596" t="s">
        <v>356</v>
      </c>
      <c r="D3596" t="str">
        <f>VLOOKUP($C3596,'Look-Ups'!$C$2:$G$32,D$1-2,0)</f>
        <v>Function_01</v>
      </c>
      <c r="E3596" t="str">
        <f>VLOOKUP($C3596,'Look-Ups'!$C$2:$G$32,E$1-2,0)</f>
        <v>Function_Simpl_01</v>
      </c>
      <c r="F3596" t="str">
        <f>VLOOKUP($C3596,'Look-Ups'!$C$2:$G$32,F$1-2,0)</f>
        <v>Segment_01</v>
      </c>
      <c r="G3596" t="str">
        <f>VLOOKUP($C3596,'Look-Ups'!$C$2:$G$32,G$1-2,0)</f>
        <v>Proc_Type_01</v>
      </c>
      <c r="H3596" t="s">
        <v>182</v>
      </c>
      <c r="I3596">
        <f t="shared" si="129"/>
        <v>2029</v>
      </c>
      <c r="J3596" t="s">
        <v>23</v>
      </c>
    </row>
    <row r="3597" spans="1:10" x14ac:dyDescent="0.25">
      <c r="A3597" t="str">
        <f t="shared" si="130"/>
        <v>Function_01Application_032029</v>
      </c>
      <c r="B3597">
        <v>3594</v>
      </c>
      <c r="C3597" t="s">
        <v>356</v>
      </c>
      <c r="D3597" t="str">
        <f>VLOOKUP($C3597,'Look-Ups'!$C$2:$G$32,D$1-2,0)</f>
        <v>Function_01</v>
      </c>
      <c r="E3597" t="str">
        <f>VLOOKUP($C3597,'Look-Ups'!$C$2:$G$32,E$1-2,0)</f>
        <v>Function_Simpl_01</v>
      </c>
      <c r="F3597" t="str">
        <f>VLOOKUP($C3597,'Look-Ups'!$C$2:$G$32,F$1-2,0)</f>
        <v>Segment_01</v>
      </c>
      <c r="G3597" t="str">
        <f>VLOOKUP($C3597,'Look-Ups'!$C$2:$G$32,G$1-2,0)</f>
        <v>Proc_Type_01</v>
      </c>
      <c r="H3597" t="s">
        <v>212</v>
      </c>
      <c r="I3597">
        <f t="shared" si="129"/>
        <v>2029</v>
      </c>
      <c r="J3597" t="s">
        <v>23</v>
      </c>
    </row>
    <row r="3598" spans="1:10" x14ac:dyDescent="0.25">
      <c r="A3598" t="str">
        <f t="shared" si="130"/>
        <v>Function_01Application_032029</v>
      </c>
      <c r="B3598">
        <v>3595</v>
      </c>
      <c r="C3598" t="s">
        <v>356</v>
      </c>
      <c r="D3598" t="str">
        <f>VLOOKUP($C3598,'Look-Ups'!$C$2:$G$32,D$1-2,0)</f>
        <v>Function_01</v>
      </c>
      <c r="E3598" t="str">
        <f>VLOOKUP($C3598,'Look-Ups'!$C$2:$G$32,E$1-2,0)</f>
        <v>Function_Simpl_01</v>
      </c>
      <c r="F3598" t="str">
        <f>VLOOKUP($C3598,'Look-Ups'!$C$2:$G$32,F$1-2,0)</f>
        <v>Segment_01</v>
      </c>
      <c r="G3598" t="str">
        <f>VLOOKUP($C3598,'Look-Ups'!$C$2:$G$32,G$1-2,0)</f>
        <v>Proc_Type_01</v>
      </c>
      <c r="H3598" t="s">
        <v>179</v>
      </c>
      <c r="I3598">
        <f t="shared" si="129"/>
        <v>2029</v>
      </c>
      <c r="J3598" t="s">
        <v>23</v>
      </c>
    </row>
    <row r="3599" spans="1:10" x14ac:dyDescent="0.25">
      <c r="A3599" t="str">
        <f t="shared" si="130"/>
        <v>Function_01Application_032029</v>
      </c>
      <c r="B3599">
        <v>3596</v>
      </c>
      <c r="C3599" t="s">
        <v>356</v>
      </c>
      <c r="D3599" t="str">
        <f>VLOOKUP($C3599,'Look-Ups'!$C$2:$G$32,D$1-2,0)</f>
        <v>Function_01</v>
      </c>
      <c r="E3599" t="str">
        <f>VLOOKUP($C3599,'Look-Ups'!$C$2:$G$32,E$1-2,0)</f>
        <v>Function_Simpl_01</v>
      </c>
      <c r="F3599" t="str">
        <f>VLOOKUP($C3599,'Look-Ups'!$C$2:$G$32,F$1-2,0)</f>
        <v>Segment_01</v>
      </c>
      <c r="G3599" t="str">
        <f>VLOOKUP($C3599,'Look-Ups'!$C$2:$G$32,G$1-2,0)</f>
        <v>Proc_Type_01</v>
      </c>
      <c r="H3599" t="s">
        <v>167</v>
      </c>
      <c r="I3599">
        <f t="shared" si="129"/>
        <v>2029</v>
      </c>
      <c r="J3599" t="s">
        <v>23</v>
      </c>
    </row>
    <row r="3600" spans="1:10" x14ac:dyDescent="0.25">
      <c r="A3600" t="str">
        <f t="shared" si="130"/>
        <v>Function_01Application_032029</v>
      </c>
      <c r="B3600">
        <v>3597</v>
      </c>
      <c r="C3600" t="s">
        <v>356</v>
      </c>
      <c r="D3600" t="str">
        <f>VLOOKUP($C3600,'Look-Ups'!$C$2:$G$32,D$1-2,0)</f>
        <v>Function_01</v>
      </c>
      <c r="E3600" t="str">
        <f>VLOOKUP($C3600,'Look-Ups'!$C$2:$G$32,E$1-2,0)</f>
        <v>Function_Simpl_01</v>
      </c>
      <c r="F3600" t="str">
        <f>VLOOKUP($C3600,'Look-Ups'!$C$2:$G$32,F$1-2,0)</f>
        <v>Segment_01</v>
      </c>
      <c r="G3600" t="str">
        <f>VLOOKUP($C3600,'Look-Ups'!$C$2:$G$32,G$1-2,0)</f>
        <v>Proc_Type_01</v>
      </c>
      <c r="H3600" t="s">
        <v>235</v>
      </c>
      <c r="I3600">
        <f t="shared" si="129"/>
        <v>2029</v>
      </c>
      <c r="J3600" t="s">
        <v>23</v>
      </c>
    </row>
    <row r="3601" spans="1:10" x14ac:dyDescent="0.25">
      <c r="A3601" t="str">
        <f t="shared" si="130"/>
        <v>Function_01Application_032029</v>
      </c>
      <c r="B3601">
        <v>3598</v>
      </c>
      <c r="C3601" t="s">
        <v>356</v>
      </c>
      <c r="D3601" t="str">
        <f>VLOOKUP($C3601,'Look-Ups'!$C$2:$G$32,D$1-2,0)</f>
        <v>Function_01</v>
      </c>
      <c r="E3601" t="str">
        <f>VLOOKUP($C3601,'Look-Ups'!$C$2:$G$32,E$1-2,0)</f>
        <v>Function_Simpl_01</v>
      </c>
      <c r="F3601" t="str">
        <f>VLOOKUP($C3601,'Look-Ups'!$C$2:$G$32,F$1-2,0)</f>
        <v>Segment_01</v>
      </c>
      <c r="G3601" t="str">
        <f>VLOOKUP($C3601,'Look-Ups'!$C$2:$G$32,G$1-2,0)</f>
        <v>Proc_Type_01</v>
      </c>
      <c r="H3601" t="s">
        <v>191</v>
      </c>
      <c r="I3601">
        <f t="shared" si="129"/>
        <v>2029</v>
      </c>
      <c r="J3601" t="s">
        <v>23</v>
      </c>
    </row>
    <row r="3602" spans="1:10" x14ac:dyDescent="0.25">
      <c r="A3602" t="str">
        <f t="shared" si="130"/>
        <v>Function_01Application_032029</v>
      </c>
      <c r="B3602">
        <v>3599</v>
      </c>
      <c r="C3602" t="s">
        <v>356</v>
      </c>
      <c r="D3602" t="str">
        <f>VLOOKUP($C3602,'Look-Ups'!$C$2:$G$32,D$1-2,0)</f>
        <v>Function_01</v>
      </c>
      <c r="E3602" t="str">
        <f>VLOOKUP($C3602,'Look-Ups'!$C$2:$G$32,E$1-2,0)</f>
        <v>Function_Simpl_01</v>
      </c>
      <c r="F3602" t="str">
        <f>VLOOKUP($C3602,'Look-Ups'!$C$2:$G$32,F$1-2,0)</f>
        <v>Segment_01</v>
      </c>
      <c r="G3602" t="str">
        <f>VLOOKUP($C3602,'Look-Ups'!$C$2:$G$32,G$1-2,0)</f>
        <v>Proc_Type_01</v>
      </c>
      <c r="H3602" t="s">
        <v>174</v>
      </c>
      <c r="I3602">
        <f t="shared" si="129"/>
        <v>2029</v>
      </c>
      <c r="J3602" t="s">
        <v>23</v>
      </c>
    </row>
    <row r="3603" spans="1:10" x14ac:dyDescent="0.25">
      <c r="A3603" t="str">
        <f t="shared" si="130"/>
        <v>Function_01Application_032029</v>
      </c>
      <c r="B3603">
        <v>3600</v>
      </c>
      <c r="C3603" t="s">
        <v>356</v>
      </c>
      <c r="D3603" t="str">
        <f>VLOOKUP($C3603,'Look-Ups'!$C$2:$G$32,D$1-2,0)</f>
        <v>Function_01</v>
      </c>
      <c r="E3603" t="str">
        <f>VLOOKUP($C3603,'Look-Ups'!$C$2:$G$32,E$1-2,0)</f>
        <v>Function_Simpl_01</v>
      </c>
      <c r="F3603" t="str">
        <f>VLOOKUP($C3603,'Look-Ups'!$C$2:$G$32,F$1-2,0)</f>
        <v>Segment_01</v>
      </c>
      <c r="G3603" t="str">
        <f>VLOOKUP($C3603,'Look-Ups'!$C$2:$G$32,G$1-2,0)</f>
        <v>Proc_Type_01</v>
      </c>
      <c r="H3603" t="s">
        <v>218</v>
      </c>
      <c r="I3603">
        <f t="shared" si="129"/>
        <v>2029</v>
      </c>
      <c r="J3603" t="s">
        <v>23</v>
      </c>
    </row>
    <row r="3604" spans="1:10" x14ac:dyDescent="0.25">
      <c r="A3604" t="str">
        <f t="shared" si="130"/>
        <v>Function_01Application_032029</v>
      </c>
      <c r="B3604">
        <v>3601</v>
      </c>
      <c r="C3604" t="s">
        <v>356</v>
      </c>
      <c r="D3604" t="str">
        <f>VLOOKUP($C3604,'Look-Ups'!$C$2:$G$32,D$1-2,0)</f>
        <v>Function_01</v>
      </c>
      <c r="E3604" t="str">
        <f>VLOOKUP($C3604,'Look-Ups'!$C$2:$G$32,E$1-2,0)</f>
        <v>Function_Simpl_01</v>
      </c>
      <c r="F3604" t="str">
        <f>VLOOKUP($C3604,'Look-Ups'!$C$2:$G$32,F$1-2,0)</f>
        <v>Segment_01</v>
      </c>
      <c r="G3604" t="str">
        <f>VLOOKUP($C3604,'Look-Ups'!$C$2:$G$32,G$1-2,0)</f>
        <v>Proc_Type_01</v>
      </c>
      <c r="H3604" t="s">
        <v>181</v>
      </c>
      <c r="I3604">
        <f t="shared" si="129"/>
        <v>2029</v>
      </c>
      <c r="J3604" t="s">
        <v>23</v>
      </c>
    </row>
    <row r="3605" spans="1:10" x14ac:dyDescent="0.25">
      <c r="A3605" t="str">
        <f t="shared" si="130"/>
        <v>Function_01Application_032029</v>
      </c>
      <c r="B3605">
        <v>3602</v>
      </c>
      <c r="C3605" t="s">
        <v>356</v>
      </c>
      <c r="D3605" t="str">
        <f>VLOOKUP($C3605,'Look-Ups'!$C$2:$G$32,D$1-2,0)</f>
        <v>Function_01</v>
      </c>
      <c r="E3605" t="str">
        <f>VLOOKUP($C3605,'Look-Ups'!$C$2:$G$32,E$1-2,0)</f>
        <v>Function_Simpl_01</v>
      </c>
      <c r="F3605" t="str">
        <f>VLOOKUP($C3605,'Look-Ups'!$C$2:$G$32,F$1-2,0)</f>
        <v>Segment_01</v>
      </c>
      <c r="G3605" t="str">
        <f>VLOOKUP($C3605,'Look-Ups'!$C$2:$G$32,G$1-2,0)</f>
        <v>Proc_Type_01</v>
      </c>
      <c r="H3605" t="s">
        <v>177</v>
      </c>
      <c r="I3605">
        <f t="shared" si="129"/>
        <v>2029</v>
      </c>
      <c r="J3605" t="s">
        <v>23</v>
      </c>
    </row>
    <row r="3606" spans="1:10" x14ac:dyDescent="0.25">
      <c r="A3606" t="str">
        <f t="shared" si="130"/>
        <v>Function_01Application_032029</v>
      </c>
      <c r="B3606">
        <v>3603</v>
      </c>
      <c r="C3606" t="s">
        <v>356</v>
      </c>
      <c r="D3606" t="str">
        <f>VLOOKUP($C3606,'Look-Ups'!$C$2:$G$32,D$1-2,0)</f>
        <v>Function_01</v>
      </c>
      <c r="E3606" t="str">
        <f>VLOOKUP($C3606,'Look-Ups'!$C$2:$G$32,E$1-2,0)</f>
        <v>Function_Simpl_01</v>
      </c>
      <c r="F3606" t="str">
        <f>VLOOKUP($C3606,'Look-Ups'!$C$2:$G$32,F$1-2,0)</f>
        <v>Segment_01</v>
      </c>
      <c r="G3606" t="str">
        <f>VLOOKUP($C3606,'Look-Ups'!$C$2:$G$32,G$1-2,0)</f>
        <v>Proc_Type_01</v>
      </c>
      <c r="H3606" t="s">
        <v>204</v>
      </c>
      <c r="I3606">
        <f t="shared" si="129"/>
        <v>2029</v>
      </c>
      <c r="J3606" t="s">
        <v>23</v>
      </c>
    </row>
    <row r="3607" spans="1:10" x14ac:dyDescent="0.25">
      <c r="A3607" t="str">
        <f t="shared" si="130"/>
        <v>Function_01Application_032029</v>
      </c>
      <c r="B3607">
        <v>3604</v>
      </c>
      <c r="C3607" t="s">
        <v>356</v>
      </c>
      <c r="D3607" t="str">
        <f>VLOOKUP($C3607,'Look-Ups'!$C$2:$G$32,D$1-2,0)</f>
        <v>Function_01</v>
      </c>
      <c r="E3607" t="str">
        <f>VLOOKUP($C3607,'Look-Ups'!$C$2:$G$32,E$1-2,0)</f>
        <v>Function_Simpl_01</v>
      </c>
      <c r="F3607" t="str">
        <f>VLOOKUP($C3607,'Look-Ups'!$C$2:$G$32,F$1-2,0)</f>
        <v>Segment_01</v>
      </c>
      <c r="G3607" t="str">
        <f>VLOOKUP($C3607,'Look-Ups'!$C$2:$G$32,G$1-2,0)</f>
        <v>Proc_Type_01</v>
      </c>
      <c r="H3607" t="s">
        <v>244</v>
      </c>
      <c r="I3607">
        <f t="shared" si="129"/>
        <v>2029</v>
      </c>
      <c r="J3607" t="s">
        <v>23</v>
      </c>
    </row>
    <row r="3608" spans="1:10" x14ac:dyDescent="0.25">
      <c r="A3608" t="str">
        <f t="shared" si="130"/>
        <v>Function_02Application_052029</v>
      </c>
      <c r="B3608">
        <v>3605</v>
      </c>
      <c r="C3608" t="s">
        <v>358</v>
      </c>
      <c r="D3608" t="str">
        <f>VLOOKUP($C3608,'Look-Ups'!$C$2:$G$32,D$1-2,0)</f>
        <v>Function_02</v>
      </c>
      <c r="E3608" t="str">
        <f>VLOOKUP($C3608,'Look-Ups'!$C$2:$G$32,E$1-2,0)</f>
        <v>Function_Simpl_02</v>
      </c>
      <c r="F3608" t="str">
        <f>VLOOKUP($C3608,'Look-Ups'!$C$2:$G$32,F$1-2,0)</f>
        <v>Segment_02</v>
      </c>
      <c r="G3608" t="str">
        <f>VLOOKUP($C3608,'Look-Ups'!$C$2:$G$32,G$1-2,0)</f>
        <v>Proc_Type_03</v>
      </c>
      <c r="H3608" t="s">
        <v>215</v>
      </c>
      <c r="I3608">
        <f t="shared" si="129"/>
        <v>2029</v>
      </c>
      <c r="J3608" t="s">
        <v>23</v>
      </c>
    </row>
    <row r="3609" spans="1:10" x14ac:dyDescent="0.25">
      <c r="A3609" t="str">
        <f t="shared" si="130"/>
        <v>Function_02Application_052029</v>
      </c>
      <c r="B3609">
        <v>3606</v>
      </c>
      <c r="C3609" t="s">
        <v>358</v>
      </c>
      <c r="D3609" t="str">
        <f>VLOOKUP($C3609,'Look-Ups'!$C$2:$G$32,D$1-2,0)</f>
        <v>Function_02</v>
      </c>
      <c r="E3609" t="str">
        <f>VLOOKUP($C3609,'Look-Ups'!$C$2:$G$32,E$1-2,0)</f>
        <v>Function_Simpl_02</v>
      </c>
      <c r="F3609" t="str">
        <f>VLOOKUP($C3609,'Look-Ups'!$C$2:$G$32,F$1-2,0)</f>
        <v>Segment_02</v>
      </c>
      <c r="G3609" t="str">
        <f>VLOOKUP($C3609,'Look-Ups'!$C$2:$G$32,G$1-2,0)</f>
        <v>Proc_Type_03</v>
      </c>
      <c r="H3609" t="s">
        <v>190</v>
      </c>
      <c r="I3609">
        <f t="shared" si="129"/>
        <v>2029</v>
      </c>
      <c r="J3609" t="s">
        <v>23</v>
      </c>
    </row>
    <row r="3610" spans="1:10" x14ac:dyDescent="0.25">
      <c r="A3610" t="str">
        <f t="shared" si="130"/>
        <v>Function_02Application_052029</v>
      </c>
      <c r="B3610">
        <v>3607</v>
      </c>
      <c r="C3610" t="s">
        <v>358</v>
      </c>
      <c r="D3610" t="str">
        <f>VLOOKUP($C3610,'Look-Ups'!$C$2:$G$32,D$1-2,0)</f>
        <v>Function_02</v>
      </c>
      <c r="E3610" t="str">
        <f>VLOOKUP($C3610,'Look-Ups'!$C$2:$G$32,E$1-2,0)</f>
        <v>Function_Simpl_02</v>
      </c>
      <c r="F3610" t="str">
        <f>VLOOKUP($C3610,'Look-Ups'!$C$2:$G$32,F$1-2,0)</f>
        <v>Segment_02</v>
      </c>
      <c r="G3610" t="str">
        <f>VLOOKUP($C3610,'Look-Ups'!$C$2:$G$32,G$1-2,0)</f>
        <v>Proc_Type_03</v>
      </c>
      <c r="H3610" t="s">
        <v>182</v>
      </c>
      <c r="I3610">
        <f t="shared" si="129"/>
        <v>2029</v>
      </c>
      <c r="J3610" t="s">
        <v>23</v>
      </c>
    </row>
    <row r="3611" spans="1:10" x14ac:dyDescent="0.25">
      <c r="A3611" t="str">
        <f t="shared" si="130"/>
        <v>Function_02Application_052029</v>
      </c>
      <c r="B3611">
        <v>3608</v>
      </c>
      <c r="C3611" t="s">
        <v>358</v>
      </c>
      <c r="D3611" t="str">
        <f>VLOOKUP($C3611,'Look-Ups'!$C$2:$G$32,D$1-2,0)</f>
        <v>Function_02</v>
      </c>
      <c r="E3611" t="str">
        <f>VLOOKUP($C3611,'Look-Ups'!$C$2:$G$32,E$1-2,0)</f>
        <v>Function_Simpl_02</v>
      </c>
      <c r="F3611" t="str">
        <f>VLOOKUP($C3611,'Look-Ups'!$C$2:$G$32,F$1-2,0)</f>
        <v>Segment_02</v>
      </c>
      <c r="G3611" t="str">
        <f>VLOOKUP($C3611,'Look-Ups'!$C$2:$G$32,G$1-2,0)</f>
        <v>Proc_Type_03</v>
      </c>
      <c r="H3611" t="s">
        <v>196</v>
      </c>
      <c r="I3611">
        <f t="shared" si="129"/>
        <v>2029</v>
      </c>
      <c r="J3611" t="s">
        <v>23</v>
      </c>
    </row>
    <row r="3612" spans="1:10" x14ac:dyDescent="0.25">
      <c r="A3612" t="str">
        <f t="shared" si="130"/>
        <v>Function_02Application_052029</v>
      </c>
      <c r="B3612">
        <v>3609</v>
      </c>
      <c r="C3612" t="s">
        <v>358</v>
      </c>
      <c r="D3612" t="str">
        <f>VLOOKUP($C3612,'Look-Ups'!$C$2:$G$32,D$1-2,0)</f>
        <v>Function_02</v>
      </c>
      <c r="E3612" t="str">
        <f>VLOOKUP($C3612,'Look-Ups'!$C$2:$G$32,E$1-2,0)</f>
        <v>Function_Simpl_02</v>
      </c>
      <c r="F3612" t="str">
        <f>VLOOKUP($C3612,'Look-Ups'!$C$2:$G$32,F$1-2,0)</f>
        <v>Segment_02</v>
      </c>
      <c r="G3612" t="str">
        <f>VLOOKUP($C3612,'Look-Ups'!$C$2:$G$32,G$1-2,0)</f>
        <v>Proc_Type_03</v>
      </c>
      <c r="H3612" t="s">
        <v>199</v>
      </c>
      <c r="I3612">
        <f t="shared" si="129"/>
        <v>2029</v>
      </c>
      <c r="J3612" t="s">
        <v>23</v>
      </c>
    </row>
    <row r="3613" spans="1:10" x14ac:dyDescent="0.25">
      <c r="A3613" t="str">
        <f t="shared" si="130"/>
        <v>Function_02Application_052029</v>
      </c>
      <c r="B3613">
        <v>3610</v>
      </c>
      <c r="C3613" t="s">
        <v>358</v>
      </c>
      <c r="D3613" t="str">
        <f>VLOOKUP($C3613,'Look-Ups'!$C$2:$G$32,D$1-2,0)</f>
        <v>Function_02</v>
      </c>
      <c r="E3613" t="str">
        <f>VLOOKUP($C3613,'Look-Ups'!$C$2:$G$32,E$1-2,0)</f>
        <v>Function_Simpl_02</v>
      </c>
      <c r="F3613" t="str">
        <f>VLOOKUP($C3613,'Look-Ups'!$C$2:$G$32,F$1-2,0)</f>
        <v>Segment_02</v>
      </c>
      <c r="G3613" t="str">
        <f>VLOOKUP($C3613,'Look-Ups'!$C$2:$G$32,G$1-2,0)</f>
        <v>Proc_Type_03</v>
      </c>
      <c r="H3613" t="s">
        <v>183</v>
      </c>
      <c r="I3613">
        <f t="shared" si="129"/>
        <v>2029</v>
      </c>
      <c r="J3613" t="s">
        <v>23</v>
      </c>
    </row>
    <row r="3614" spans="1:10" x14ac:dyDescent="0.25">
      <c r="A3614" t="str">
        <f t="shared" si="130"/>
        <v>Function_02Application_052029</v>
      </c>
      <c r="B3614">
        <v>3611</v>
      </c>
      <c r="C3614" t="s">
        <v>358</v>
      </c>
      <c r="D3614" t="str">
        <f>VLOOKUP($C3614,'Look-Ups'!$C$2:$G$32,D$1-2,0)</f>
        <v>Function_02</v>
      </c>
      <c r="E3614" t="str">
        <f>VLOOKUP($C3614,'Look-Ups'!$C$2:$G$32,E$1-2,0)</f>
        <v>Function_Simpl_02</v>
      </c>
      <c r="F3614" t="str">
        <f>VLOOKUP($C3614,'Look-Ups'!$C$2:$G$32,F$1-2,0)</f>
        <v>Segment_02</v>
      </c>
      <c r="G3614" t="str">
        <f>VLOOKUP($C3614,'Look-Ups'!$C$2:$G$32,G$1-2,0)</f>
        <v>Proc_Type_03</v>
      </c>
      <c r="H3614" t="s">
        <v>161</v>
      </c>
      <c r="I3614">
        <f t="shared" si="129"/>
        <v>2029</v>
      </c>
      <c r="J3614" t="s">
        <v>23</v>
      </c>
    </row>
    <row r="3615" spans="1:10" x14ac:dyDescent="0.25">
      <c r="A3615" t="str">
        <f t="shared" si="130"/>
        <v>Function_02Application_052029</v>
      </c>
      <c r="B3615">
        <v>3612</v>
      </c>
      <c r="C3615" t="s">
        <v>358</v>
      </c>
      <c r="D3615" t="str">
        <f>VLOOKUP($C3615,'Look-Ups'!$C$2:$G$32,D$1-2,0)</f>
        <v>Function_02</v>
      </c>
      <c r="E3615" t="str">
        <f>VLOOKUP($C3615,'Look-Ups'!$C$2:$G$32,E$1-2,0)</f>
        <v>Function_Simpl_02</v>
      </c>
      <c r="F3615" t="str">
        <f>VLOOKUP($C3615,'Look-Ups'!$C$2:$G$32,F$1-2,0)</f>
        <v>Segment_02</v>
      </c>
      <c r="G3615" t="str">
        <f>VLOOKUP($C3615,'Look-Ups'!$C$2:$G$32,G$1-2,0)</f>
        <v>Proc_Type_03</v>
      </c>
      <c r="H3615" t="s">
        <v>172</v>
      </c>
      <c r="I3615">
        <f t="shared" si="129"/>
        <v>2029</v>
      </c>
      <c r="J3615" t="s">
        <v>23</v>
      </c>
    </row>
    <row r="3616" spans="1:10" x14ac:dyDescent="0.25">
      <c r="A3616" t="str">
        <f t="shared" si="130"/>
        <v>Function_02Application_052029</v>
      </c>
      <c r="B3616">
        <v>3613</v>
      </c>
      <c r="C3616" t="s">
        <v>358</v>
      </c>
      <c r="D3616" t="str">
        <f>VLOOKUP($C3616,'Look-Ups'!$C$2:$G$32,D$1-2,0)</f>
        <v>Function_02</v>
      </c>
      <c r="E3616" t="str">
        <f>VLOOKUP($C3616,'Look-Ups'!$C$2:$G$32,E$1-2,0)</f>
        <v>Function_Simpl_02</v>
      </c>
      <c r="F3616" t="str">
        <f>VLOOKUP($C3616,'Look-Ups'!$C$2:$G$32,F$1-2,0)</f>
        <v>Segment_02</v>
      </c>
      <c r="G3616" t="str">
        <f>VLOOKUP($C3616,'Look-Ups'!$C$2:$G$32,G$1-2,0)</f>
        <v>Proc_Type_03</v>
      </c>
      <c r="H3616" t="s">
        <v>174</v>
      </c>
      <c r="I3616">
        <f t="shared" si="129"/>
        <v>2029</v>
      </c>
      <c r="J3616" t="s">
        <v>23</v>
      </c>
    </row>
    <row r="3617" spans="1:10" x14ac:dyDescent="0.25">
      <c r="A3617" t="str">
        <f t="shared" si="130"/>
        <v>Function_02Application_052029</v>
      </c>
      <c r="B3617">
        <v>3614</v>
      </c>
      <c r="C3617" t="s">
        <v>358</v>
      </c>
      <c r="D3617" t="str">
        <f>VLOOKUP($C3617,'Look-Ups'!$C$2:$G$32,D$1-2,0)</f>
        <v>Function_02</v>
      </c>
      <c r="E3617" t="str">
        <f>VLOOKUP($C3617,'Look-Ups'!$C$2:$G$32,E$1-2,0)</f>
        <v>Function_Simpl_02</v>
      </c>
      <c r="F3617" t="str">
        <f>VLOOKUP($C3617,'Look-Ups'!$C$2:$G$32,F$1-2,0)</f>
        <v>Segment_02</v>
      </c>
      <c r="G3617" t="str">
        <f>VLOOKUP($C3617,'Look-Ups'!$C$2:$G$32,G$1-2,0)</f>
        <v>Proc_Type_03</v>
      </c>
      <c r="H3617" t="s">
        <v>175</v>
      </c>
      <c r="I3617">
        <f t="shared" si="129"/>
        <v>2029</v>
      </c>
      <c r="J3617" t="s">
        <v>23</v>
      </c>
    </row>
    <row r="3618" spans="1:10" x14ac:dyDescent="0.25">
      <c r="A3618" t="str">
        <f t="shared" si="130"/>
        <v>Function_02Application_052029</v>
      </c>
      <c r="B3618">
        <v>3615</v>
      </c>
      <c r="C3618" t="s">
        <v>358</v>
      </c>
      <c r="D3618" t="str">
        <f>VLOOKUP($C3618,'Look-Ups'!$C$2:$G$32,D$1-2,0)</f>
        <v>Function_02</v>
      </c>
      <c r="E3618" t="str">
        <f>VLOOKUP($C3618,'Look-Ups'!$C$2:$G$32,E$1-2,0)</f>
        <v>Function_Simpl_02</v>
      </c>
      <c r="F3618" t="str">
        <f>VLOOKUP($C3618,'Look-Ups'!$C$2:$G$32,F$1-2,0)</f>
        <v>Segment_02</v>
      </c>
      <c r="G3618" t="str">
        <f>VLOOKUP($C3618,'Look-Ups'!$C$2:$G$32,G$1-2,0)</f>
        <v>Proc_Type_03</v>
      </c>
      <c r="H3618" t="s">
        <v>226</v>
      </c>
      <c r="I3618">
        <f t="shared" si="129"/>
        <v>2029</v>
      </c>
      <c r="J3618" t="s">
        <v>23</v>
      </c>
    </row>
    <row r="3619" spans="1:10" x14ac:dyDescent="0.25">
      <c r="A3619" t="str">
        <f t="shared" si="130"/>
        <v>Function_02Application_052029</v>
      </c>
      <c r="B3619">
        <v>3616</v>
      </c>
      <c r="C3619" t="s">
        <v>358</v>
      </c>
      <c r="D3619" t="str">
        <f>VLOOKUP($C3619,'Look-Ups'!$C$2:$G$32,D$1-2,0)</f>
        <v>Function_02</v>
      </c>
      <c r="E3619" t="str">
        <f>VLOOKUP($C3619,'Look-Ups'!$C$2:$G$32,E$1-2,0)</f>
        <v>Function_Simpl_02</v>
      </c>
      <c r="F3619" t="str">
        <f>VLOOKUP($C3619,'Look-Ups'!$C$2:$G$32,F$1-2,0)</f>
        <v>Segment_02</v>
      </c>
      <c r="G3619" t="str">
        <f>VLOOKUP($C3619,'Look-Ups'!$C$2:$G$32,G$1-2,0)</f>
        <v>Proc_Type_03</v>
      </c>
      <c r="H3619" t="s">
        <v>227</v>
      </c>
      <c r="I3619">
        <f t="shared" ref="I3619:I3682" si="131">I3264+1</f>
        <v>2029</v>
      </c>
      <c r="J3619" t="s">
        <v>23</v>
      </c>
    </row>
    <row r="3620" spans="1:10" x14ac:dyDescent="0.25">
      <c r="A3620" t="str">
        <f t="shared" si="130"/>
        <v>Function_02Application_052029</v>
      </c>
      <c r="B3620">
        <v>3617</v>
      </c>
      <c r="C3620" t="s">
        <v>358</v>
      </c>
      <c r="D3620" t="str">
        <f>VLOOKUP($C3620,'Look-Ups'!$C$2:$G$32,D$1-2,0)</f>
        <v>Function_02</v>
      </c>
      <c r="E3620" t="str">
        <f>VLOOKUP($C3620,'Look-Ups'!$C$2:$G$32,E$1-2,0)</f>
        <v>Function_Simpl_02</v>
      </c>
      <c r="F3620" t="str">
        <f>VLOOKUP($C3620,'Look-Ups'!$C$2:$G$32,F$1-2,0)</f>
        <v>Segment_02</v>
      </c>
      <c r="G3620" t="str">
        <f>VLOOKUP($C3620,'Look-Ups'!$C$2:$G$32,G$1-2,0)</f>
        <v>Proc_Type_03</v>
      </c>
      <c r="H3620" t="s">
        <v>228</v>
      </c>
      <c r="I3620">
        <f t="shared" si="131"/>
        <v>2029</v>
      </c>
      <c r="J3620" t="s">
        <v>23</v>
      </c>
    </row>
    <row r="3621" spans="1:10" x14ac:dyDescent="0.25">
      <c r="A3621" t="str">
        <f t="shared" si="130"/>
        <v>Function_02Application_052029</v>
      </c>
      <c r="B3621">
        <v>3618</v>
      </c>
      <c r="C3621" t="s">
        <v>358</v>
      </c>
      <c r="D3621" t="str">
        <f>VLOOKUP($C3621,'Look-Ups'!$C$2:$G$32,D$1-2,0)</f>
        <v>Function_02</v>
      </c>
      <c r="E3621" t="str">
        <f>VLOOKUP($C3621,'Look-Ups'!$C$2:$G$32,E$1-2,0)</f>
        <v>Function_Simpl_02</v>
      </c>
      <c r="F3621" t="str">
        <f>VLOOKUP($C3621,'Look-Ups'!$C$2:$G$32,F$1-2,0)</f>
        <v>Segment_02</v>
      </c>
      <c r="G3621" t="str">
        <f>VLOOKUP($C3621,'Look-Ups'!$C$2:$G$32,G$1-2,0)</f>
        <v>Proc_Type_03</v>
      </c>
      <c r="H3621" t="s">
        <v>229</v>
      </c>
      <c r="I3621">
        <f t="shared" si="131"/>
        <v>2029</v>
      </c>
      <c r="J3621" t="s">
        <v>23</v>
      </c>
    </row>
    <row r="3622" spans="1:10" x14ac:dyDescent="0.25">
      <c r="A3622" t="str">
        <f t="shared" si="130"/>
        <v>Function_02Application_052029</v>
      </c>
      <c r="B3622">
        <v>3619</v>
      </c>
      <c r="C3622" t="s">
        <v>358</v>
      </c>
      <c r="D3622" t="str">
        <f>VLOOKUP($C3622,'Look-Ups'!$C$2:$G$32,D$1-2,0)</f>
        <v>Function_02</v>
      </c>
      <c r="E3622" t="str">
        <f>VLOOKUP($C3622,'Look-Ups'!$C$2:$G$32,E$1-2,0)</f>
        <v>Function_Simpl_02</v>
      </c>
      <c r="F3622" t="str">
        <f>VLOOKUP($C3622,'Look-Ups'!$C$2:$G$32,F$1-2,0)</f>
        <v>Segment_02</v>
      </c>
      <c r="G3622" t="str">
        <f>VLOOKUP($C3622,'Look-Ups'!$C$2:$G$32,G$1-2,0)</f>
        <v>Proc_Type_03</v>
      </c>
      <c r="H3622" t="s">
        <v>230</v>
      </c>
      <c r="I3622">
        <f t="shared" si="131"/>
        <v>2029</v>
      </c>
      <c r="J3622" t="s">
        <v>23</v>
      </c>
    </row>
    <row r="3623" spans="1:10" x14ac:dyDescent="0.25">
      <c r="A3623" t="str">
        <f t="shared" si="130"/>
        <v>Function_02Application_052029</v>
      </c>
      <c r="B3623">
        <v>3620</v>
      </c>
      <c r="C3623" t="s">
        <v>358</v>
      </c>
      <c r="D3623" t="str">
        <f>VLOOKUP($C3623,'Look-Ups'!$C$2:$G$32,D$1-2,0)</f>
        <v>Function_02</v>
      </c>
      <c r="E3623" t="str">
        <f>VLOOKUP($C3623,'Look-Ups'!$C$2:$G$32,E$1-2,0)</f>
        <v>Function_Simpl_02</v>
      </c>
      <c r="F3623" t="str">
        <f>VLOOKUP($C3623,'Look-Ups'!$C$2:$G$32,F$1-2,0)</f>
        <v>Segment_02</v>
      </c>
      <c r="G3623" t="str">
        <f>VLOOKUP($C3623,'Look-Ups'!$C$2:$G$32,G$1-2,0)</f>
        <v>Proc_Type_03</v>
      </c>
      <c r="H3623" t="s">
        <v>231</v>
      </c>
      <c r="I3623">
        <f t="shared" si="131"/>
        <v>2029</v>
      </c>
      <c r="J3623" t="s">
        <v>23</v>
      </c>
    </row>
    <row r="3624" spans="1:10" x14ac:dyDescent="0.25">
      <c r="A3624" t="str">
        <f t="shared" si="130"/>
        <v>Function_02Application_052029</v>
      </c>
      <c r="B3624">
        <v>3621</v>
      </c>
      <c r="C3624" t="s">
        <v>358</v>
      </c>
      <c r="D3624" t="str">
        <f>VLOOKUP($C3624,'Look-Ups'!$C$2:$G$32,D$1-2,0)</f>
        <v>Function_02</v>
      </c>
      <c r="E3624" t="str">
        <f>VLOOKUP($C3624,'Look-Ups'!$C$2:$G$32,E$1-2,0)</f>
        <v>Function_Simpl_02</v>
      </c>
      <c r="F3624" t="str">
        <f>VLOOKUP($C3624,'Look-Ups'!$C$2:$G$32,F$1-2,0)</f>
        <v>Segment_02</v>
      </c>
      <c r="G3624" t="str">
        <f>VLOOKUP($C3624,'Look-Ups'!$C$2:$G$32,G$1-2,0)</f>
        <v>Proc_Type_03</v>
      </c>
      <c r="H3624" t="s">
        <v>232</v>
      </c>
      <c r="I3624">
        <f t="shared" si="131"/>
        <v>2029</v>
      </c>
      <c r="J3624" t="s">
        <v>23</v>
      </c>
    </row>
    <row r="3625" spans="1:10" x14ac:dyDescent="0.25">
      <c r="A3625" t="str">
        <f t="shared" si="130"/>
        <v>Function_02Application_052029</v>
      </c>
      <c r="B3625">
        <v>3622</v>
      </c>
      <c r="C3625" t="s">
        <v>358</v>
      </c>
      <c r="D3625" t="str">
        <f>VLOOKUP($C3625,'Look-Ups'!$C$2:$G$32,D$1-2,0)</f>
        <v>Function_02</v>
      </c>
      <c r="E3625" t="str">
        <f>VLOOKUP($C3625,'Look-Ups'!$C$2:$G$32,E$1-2,0)</f>
        <v>Function_Simpl_02</v>
      </c>
      <c r="F3625" t="str">
        <f>VLOOKUP($C3625,'Look-Ups'!$C$2:$G$32,F$1-2,0)</f>
        <v>Segment_02</v>
      </c>
      <c r="G3625" t="str">
        <f>VLOOKUP($C3625,'Look-Ups'!$C$2:$G$32,G$1-2,0)</f>
        <v>Proc_Type_03</v>
      </c>
      <c r="H3625" t="s">
        <v>242</v>
      </c>
      <c r="I3625">
        <f t="shared" si="131"/>
        <v>2029</v>
      </c>
      <c r="J3625" t="s">
        <v>23</v>
      </c>
    </row>
    <row r="3626" spans="1:10" x14ac:dyDescent="0.25">
      <c r="A3626" t="str">
        <f t="shared" si="130"/>
        <v>Function_02Application_052029</v>
      </c>
      <c r="B3626">
        <v>3623</v>
      </c>
      <c r="C3626" t="s">
        <v>358</v>
      </c>
      <c r="D3626" t="str">
        <f>VLOOKUP($C3626,'Look-Ups'!$C$2:$G$32,D$1-2,0)</f>
        <v>Function_02</v>
      </c>
      <c r="E3626" t="str">
        <f>VLOOKUP($C3626,'Look-Ups'!$C$2:$G$32,E$1-2,0)</f>
        <v>Function_Simpl_02</v>
      </c>
      <c r="F3626" t="str">
        <f>VLOOKUP($C3626,'Look-Ups'!$C$2:$G$32,F$1-2,0)</f>
        <v>Segment_02</v>
      </c>
      <c r="G3626" t="str">
        <f>VLOOKUP($C3626,'Look-Ups'!$C$2:$G$32,G$1-2,0)</f>
        <v>Proc_Type_03</v>
      </c>
      <c r="H3626" t="s">
        <v>244</v>
      </c>
      <c r="I3626">
        <f t="shared" si="131"/>
        <v>2029</v>
      </c>
      <c r="J3626" t="s">
        <v>23</v>
      </c>
    </row>
    <row r="3627" spans="1:10" x14ac:dyDescent="0.25">
      <c r="A3627" t="str">
        <f t="shared" si="130"/>
        <v>Function_02Application_042029</v>
      </c>
      <c r="B3627">
        <v>3624</v>
      </c>
      <c r="C3627" t="s">
        <v>357</v>
      </c>
      <c r="D3627" t="str">
        <f>VLOOKUP($C3627,'Look-Ups'!$C$2:$G$32,D$1-2,0)</f>
        <v>Function_02</v>
      </c>
      <c r="E3627" t="str">
        <f>VLOOKUP($C3627,'Look-Ups'!$C$2:$G$32,E$1-2,0)</f>
        <v>Function_Simpl_02</v>
      </c>
      <c r="F3627" t="str">
        <f>VLOOKUP($C3627,'Look-Ups'!$C$2:$G$32,F$1-2,0)</f>
        <v>Segment_02</v>
      </c>
      <c r="G3627" t="str">
        <f>VLOOKUP($C3627,'Look-Ups'!$C$2:$G$32,G$1-2,0)</f>
        <v>Proc_Type_02</v>
      </c>
      <c r="H3627" t="s">
        <v>197</v>
      </c>
      <c r="I3627">
        <f t="shared" si="131"/>
        <v>2029</v>
      </c>
      <c r="J3627" t="s">
        <v>23</v>
      </c>
    </row>
    <row r="3628" spans="1:10" x14ac:dyDescent="0.25">
      <c r="A3628" t="str">
        <f t="shared" si="130"/>
        <v>Function_02Application_042029</v>
      </c>
      <c r="B3628">
        <v>3625</v>
      </c>
      <c r="C3628" t="s">
        <v>357</v>
      </c>
      <c r="D3628" t="str">
        <f>VLOOKUP($C3628,'Look-Ups'!$C$2:$G$32,D$1-2,0)</f>
        <v>Function_02</v>
      </c>
      <c r="E3628" t="str">
        <f>VLOOKUP($C3628,'Look-Ups'!$C$2:$G$32,E$1-2,0)</f>
        <v>Function_Simpl_02</v>
      </c>
      <c r="F3628" t="str">
        <f>VLOOKUP($C3628,'Look-Ups'!$C$2:$G$32,F$1-2,0)</f>
        <v>Segment_02</v>
      </c>
      <c r="G3628" t="str">
        <f>VLOOKUP($C3628,'Look-Ups'!$C$2:$G$32,G$1-2,0)</f>
        <v>Proc_Type_02</v>
      </c>
      <c r="H3628" t="s">
        <v>199</v>
      </c>
      <c r="I3628">
        <f t="shared" si="131"/>
        <v>2029</v>
      </c>
      <c r="J3628" t="s">
        <v>23</v>
      </c>
    </row>
    <row r="3629" spans="1:10" x14ac:dyDescent="0.25">
      <c r="A3629" t="str">
        <f t="shared" si="130"/>
        <v>Function_02Application_042029</v>
      </c>
      <c r="B3629">
        <v>3626</v>
      </c>
      <c r="C3629" t="s">
        <v>357</v>
      </c>
      <c r="D3629" t="str">
        <f>VLOOKUP($C3629,'Look-Ups'!$C$2:$G$32,D$1-2,0)</f>
        <v>Function_02</v>
      </c>
      <c r="E3629" t="str">
        <f>VLOOKUP($C3629,'Look-Ups'!$C$2:$G$32,E$1-2,0)</f>
        <v>Function_Simpl_02</v>
      </c>
      <c r="F3629" t="str">
        <f>VLOOKUP($C3629,'Look-Ups'!$C$2:$G$32,F$1-2,0)</f>
        <v>Segment_02</v>
      </c>
      <c r="G3629" t="str">
        <f>VLOOKUP($C3629,'Look-Ups'!$C$2:$G$32,G$1-2,0)</f>
        <v>Proc_Type_02</v>
      </c>
      <c r="H3629" t="s">
        <v>242</v>
      </c>
      <c r="I3629">
        <f t="shared" si="131"/>
        <v>2029</v>
      </c>
      <c r="J3629" t="s">
        <v>23</v>
      </c>
    </row>
    <row r="3630" spans="1:10" x14ac:dyDescent="0.25">
      <c r="A3630" t="str">
        <f t="shared" si="130"/>
        <v>Function_02Application_042029</v>
      </c>
      <c r="B3630">
        <v>3627</v>
      </c>
      <c r="C3630" t="s">
        <v>357</v>
      </c>
      <c r="D3630" t="str">
        <f>VLOOKUP($C3630,'Look-Ups'!$C$2:$G$32,D$1-2,0)</f>
        <v>Function_02</v>
      </c>
      <c r="E3630" t="str">
        <f>VLOOKUP($C3630,'Look-Ups'!$C$2:$G$32,E$1-2,0)</f>
        <v>Function_Simpl_02</v>
      </c>
      <c r="F3630" t="str">
        <f>VLOOKUP($C3630,'Look-Ups'!$C$2:$G$32,F$1-2,0)</f>
        <v>Segment_02</v>
      </c>
      <c r="G3630" t="str">
        <f>VLOOKUP($C3630,'Look-Ups'!$C$2:$G$32,G$1-2,0)</f>
        <v>Proc_Type_02</v>
      </c>
      <c r="H3630" t="s">
        <v>161</v>
      </c>
      <c r="I3630">
        <f t="shared" si="131"/>
        <v>2029</v>
      </c>
      <c r="J3630" t="s">
        <v>23</v>
      </c>
    </row>
    <row r="3631" spans="1:10" x14ac:dyDescent="0.25">
      <c r="A3631" t="str">
        <f t="shared" si="130"/>
        <v>Function_02Application_042029</v>
      </c>
      <c r="B3631">
        <v>3628</v>
      </c>
      <c r="C3631" t="s">
        <v>357</v>
      </c>
      <c r="D3631" t="str">
        <f>VLOOKUP($C3631,'Look-Ups'!$C$2:$G$32,D$1-2,0)</f>
        <v>Function_02</v>
      </c>
      <c r="E3631" t="str">
        <f>VLOOKUP($C3631,'Look-Ups'!$C$2:$G$32,E$1-2,0)</f>
        <v>Function_Simpl_02</v>
      </c>
      <c r="F3631" t="str">
        <f>VLOOKUP($C3631,'Look-Ups'!$C$2:$G$32,F$1-2,0)</f>
        <v>Segment_02</v>
      </c>
      <c r="G3631" t="str">
        <f>VLOOKUP($C3631,'Look-Ups'!$C$2:$G$32,G$1-2,0)</f>
        <v>Proc_Type_02</v>
      </c>
      <c r="H3631" t="s">
        <v>219</v>
      </c>
      <c r="I3631">
        <f t="shared" si="131"/>
        <v>2029</v>
      </c>
      <c r="J3631" t="s">
        <v>23</v>
      </c>
    </row>
    <row r="3632" spans="1:10" x14ac:dyDescent="0.25">
      <c r="A3632" t="str">
        <f t="shared" si="130"/>
        <v>Function_02Application_042029</v>
      </c>
      <c r="B3632">
        <v>3629</v>
      </c>
      <c r="C3632" t="s">
        <v>357</v>
      </c>
      <c r="D3632" t="str">
        <f>VLOOKUP($C3632,'Look-Ups'!$C$2:$G$32,D$1-2,0)</f>
        <v>Function_02</v>
      </c>
      <c r="E3632" t="str">
        <f>VLOOKUP($C3632,'Look-Ups'!$C$2:$G$32,E$1-2,0)</f>
        <v>Function_Simpl_02</v>
      </c>
      <c r="F3632" t="str">
        <f>VLOOKUP($C3632,'Look-Ups'!$C$2:$G$32,F$1-2,0)</f>
        <v>Segment_02</v>
      </c>
      <c r="G3632" t="str">
        <f>VLOOKUP($C3632,'Look-Ups'!$C$2:$G$32,G$1-2,0)</f>
        <v>Proc_Type_02</v>
      </c>
      <c r="H3632" t="s">
        <v>190</v>
      </c>
      <c r="I3632">
        <f t="shared" si="131"/>
        <v>2029</v>
      </c>
      <c r="J3632" t="s">
        <v>23</v>
      </c>
    </row>
    <row r="3633" spans="1:10" x14ac:dyDescent="0.25">
      <c r="A3633" t="str">
        <f t="shared" si="130"/>
        <v>Function_02Application_042029</v>
      </c>
      <c r="B3633">
        <v>3630</v>
      </c>
      <c r="C3633" t="s">
        <v>357</v>
      </c>
      <c r="D3633" t="str">
        <f>VLOOKUP($C3633,'Look-Ups'!$C$2:$G$32,D$1-2,0)</f>
        <v>Function_02</v>
      </c>
      <c r="E3633" t="str">
        <f>VLOOKUP($C3633,'Look-Ups'!$C$2:$G$32,E$1-2,0)</f>
        <v>Function_Simpl_02</v>
      </c>
      <c r="F3633" t="str">
        <f>VLOOKUP($C3633,'Look-Ups'!$C$2:$G$32,F$1-2,0)</f>
        <v>Segment_02</v>
      </c>
      <c r="G3633" t="str">
        <f>VLOOKUP($C3633,'Look-Ups'!$C$2:$G$32,G$1-2,0)</f>
        <v>Proc_Type_02</v>
      </c>
      <c r="H3633" t="s">
        <v>182</v>
      </c>
      <c r="I3633">
        <f t="shared" si="131"/>
        <v>2029</v>
      </c>
      <c r="J3633" t="s">
        <v>23</v>
      </c>
    </row>
    <row r="3634" spans="1:10" x14ac:dyDescent="0.25">
      <c r="A3634" t="str">
        <f t="shared" si="130"/>
        <v>Function_02Application_042029</v>
      </c>
      <c r="B3634">
        <v>3631</v>
      </c>
      <c r="C3634" t="s">
        <v>357</v>
      </c>
      <c r="D3634" t="str">
        <f>VLOOKUP($C3634,'Look-Ups'!$C$2:$G$32,D$1-2,0)</f>
        <v>Function_02</v>
      </c>
      <c r="E3634" t="str">
        <f>VLOOKUP($C3634,'Look-Ups'!$C$2:$G$32,E$1-2,0)</f>
        <v>Function_Simpl_02</v>
      </c>
      <c r="F3634" t="str">
        <f>VLOOKUP($C3634,'Look-Ups'!$C$2:$G$32,F$1-2,0)</f>
        <v>Segment_02</v>
      </c>
      <c r="G3634" t="str">
        <f>VLOOKUP($C3634,'Look-Ups'!$C$2:$G$32,G$1-2,0)</f>
        <v>Proc_Type_02</v>
      </c>
      <c r="H3634" t="s">
        <v>183</v>
      </c>
      <c r="I3634">
        <f t="shared" si="131"/>
        <v>2029</v>
      </c>
      <c r="J3634" t="s">
        <v>23</v>
      </c>
    </row>
    <row r="3635" spans="1:10" x14ac:dyDescent="0.25">
      <c r="A3635" t="str">
        <f t="shared" si="130"/>
        <v>Function_02Application_042029</v>
      </c>
      <c r="B3635">
        <v>3632</v>
      </c>
      <c r="C3635" t="s">
        <v>357</v>
      </c>
      <c r="D3635" t="str">
        <f>VLOOKUP($C3635,'Look-Ups'!$C$2:$G$32,D$1-2,0)</f>
        <v>Function_02</v>
      </c>
      <c r="E3635" t="str">
        <f>VLOOKUP($C3635,'Look-Ups'!$C$2:$G$32,E$1-2,0)</f>
        <v>Function_Simpl_02</v>
      </c>
      <c r="F3635" t="str">
        <f>VLOOKUP($C3635,'Look-Ups'!$C$2:$G$32,F$1-2,0)</f>
        <v>Segment_02</v>
      </c>
      <c r="G3635" t="str">
        <f>VLOOKUP($C3635,'Look-Ups'!$C$2:$G$32,G$1-2,0)</f>
        <v>Proc_Type_02</v>
      </c>
      <c r="H3635" t="s">
        <v>174</v>
      </c>
      <c r="I3635">
        <f t="shared" si="131"/>
        <v>2029</v>
      </c>
      <c r="J3635" t="s">
        <v>23</v>
      </c>
    </row>
    <row r="3636" spans="1:10" x14ac:dyDescent="0.25">
      <c r="A3636" t="str">
        <f t="shared" si="130"/>
        <v>Function_02Application_042029</v>
      </c>
      <c r="B3636">
        <v>3633</v>
      </c>
      <c r="C3636" t="s">
        <v>357</v>
      </c>
      <c r="D3636" t="str">
        <f>VLOOKUP($C3636,'Look-Ups'!$C$2:$G$32,D$1-2,0)</f>
        <v>Function_02</v>
      </c>
      <c r="E3636" t="str">
        <f>VLOOKUP($C3636,'Look-Ups'!$C$2:$G$32,E$1-2,0)</f>
        <v>Function_Simpl_02</v>
      </c>
      <c r="F3636" t="str">
        <f>VLOOKUP($C3636,'Look-Ups'!$C$2:$G$32,F$1-2,0)</f>
        <v>Segment_02</v>
      </c>
      <c r="G3636" t="str">
        <f>VLOOKUP($C3636,'Look-Ups'!$C$2:$G$32,G$1-2,0)</f>
        <v>Proc_Type_02</v>
      </c>
      <c r="H3636" t="s">
        <v>185</v>
      </c>
      <c r="I3636">
        <f t="shared" si="131"/>
        <v>2029</v>
      </c>
      <c r="J3636" t="s">
        <v>23</v>
      </c>
    </row>
    <row r="3637" spans="1:10" x14ac:dyDescent="0.25">
      <c r="A3637" t="str">
        <f t="shared" si="130"/>
        <v>Function_02Application_042029</v>
      </c>
      <c r="B3637">
        <v>3634</v>
      </c>
      <c r="C3637" t="s">
        <v>357</v>
      </c>
      <c r="D3637" t="str">
        <f>VLOOKUP($C3637,'Look-Ups'!$C$2:$G$32,D$1-2,0)</f>
        <v>Function_02</v>
      </c>
      <c r="E3637" t="str">
        <f>VLOOKUP($C3637,'Look-Ups'!$C$2:$G$32,E$1-2,0)</f>
        <v>Function_Simpl_02</v>
      </c>
      <c r="F3637" t="str">
        <f>VLOOKUP($C3637,'Look-Ups'!$C$2:$G$32,F$1-2,0)</f>
        <v>Segment_02</v>
      </c>
      <c r="G3637" t="str">
        <f>VLOOKUP($C3637,'Look-Ups'!$C$2:$G$32,G$1-2,0)</f>
        <v>Proc_Type_02</v>
      </c>
      <c r="H3637" t="s">
        <v>188</v>
      </c>
      <c r="I3637">
        <f t="shared" si="131"/>
        <v>2029</v>
      </c>
      <c r="J3637" t="s">
        <v>23</v>
      </c>
    </row>
    <row r="3638" spans="1:10" x14ac:dyDescent="0.25">
      <c r="A3638" t="str">
        <f t="shared" si="130"/>
        <v>Function_02Application_042029</v>
      </c>
      <c r="B3638">
        <v>3635</v>
      </c>
      <c r="C3638" t="s">
        <v>357</v>
      </c>
      <c r="D3638" t="str">
        <f>VLOOKUP($C3638,'Look-Ups'!$C$2:$G$32,D$1-2,0)</f>
        <v>Function_02</v>
      </c>
      <c r="E3638" t="str">
        <f>VLOOKUP($C3638,'Look-Ups'!$C$2:$G$32,E$1-2,0)</f>
        <v>Function_Simpl_02</v>
      </c>
      <c r="F3638" t="str">
        <f>VLOOKUP($C3638,'Look-Ups'!$C$2:$G$32,F$1-2,0)</f>
        <v>Segment_02</v>
      </c>
      <c r="G3638" t="str">
        <f>VLOOKUP($C3638,'Look-Ups'!$C$2:$G$32,G$1-2,0)</f>
        <v>Proc_Type_02</v>
      </c>
      <c r="H3638" t="s">
        <v>213</v>
      </c>
      <c r="I3638">
        <f t="shared" si="131"/>
        <v>2029</v>
      </c>
      <c r="J3638" t="s">
        <v>23</v>
      </c>
    </row>
    <row r="3639" spans="1:10" x14ac:dyDescent="0.25">
      <c r="A3639" t="str">
        <f t="shared" si="130"/>
        <v>Function_02Application_042029</v>
      </c>
      <c r="B3639">
        <v>3636</v>
      </c>
      <c r="C3639" t="s">
        <v>357</v>
      </c>
      <c r="D3639" t="str">
        <f>VLOOKUP($C3639,'Look-Ups'!$C$2:$G$32,D$1-2,0)</f>
        <v>Function_02</v>
      </c>
      <c r="E3639" t="str">
        <f>VLOOKUP($C3639,'Look-Ups'!$C$2:$G$32,E$1-2,0)</f>
        <v>Function_Simpl_02</v>
      </c>
      <c r="F3639" t="str">
        <f>VLOOKUP($C3639,'Look-Ups'!$C$2:$G$32,F$1-2,0)</f>
        <v>Segment_02</v>
      </c>
      <c r="G3639" t="str">
        <f>VLOOKUP($C3639,'Look-Ups'!$C$2:$G$32,G$1-2,0)</f>
        <v>Proc_Type_02</v>
      </c>
      <c r="H3639" t="s">
        <v>215</v>
      </c>
      <c r="I3639">
        <f t="shared" si="131"/>
        <v>2029</v>
      </c>
      <c r="J3639" t="s">
        <v>23</v>
      </c>
    </row>
    <row r="3640" spans="1:10" x14ac:dyDescent="0.25">
      <c r="A3640" t="str">
        <f t="shared" si="130"/>
        <v>Function_02Application_042029</v>
      </c>
      <c r="B3640">
        <v>3637</v>
      </c>
      <c r="C3640" t="s">
        <v>357</v>
      </c>
      <c r="D3640" t="str">
        <f>VLOOKUP($C3640,'Look-Ups'!$C$2:$G$32,D$1-2,0)</f>
        <v>Function_02</v>
      </c>
      <c r="E3640" t="str">
        <f>VLOOKUP($C3640,'Look-Ups'!$C$2:$G$32,E$1-2,0)</f>
        <v>Function_Simpl_02</v>
      </c>
      <c r="F3640" t="str">
        <f>VLOOKUP($C3640,'Look-Ups'!$C$2:$G$32,F$1-2,0)</f>
        <v>Segment_02</v>
      </c>
      <c r="G3640" t="str">
        <f>VLOOKUP($C3640,'Look-Ups'!$C$2:$G$32,G$1-2,0)</f>
        <v>Proc_Type_02</v>
      </c>
      <c r="H3640" t="s">
        <v>240</v>
      </c>
      <c r="I3640">
        <f t="shared" si="131"/>
        <v>2029</v>
      </c>
      <c r="J3640" t="s">
        <v>23</v>
      </c>
    </row>
    <row r="3641" spans="1:10" x14ac:dyDescent="0.25">
      <c r="A3641" t="str">
        <f t="shared" si="130"/>
        <v>Function_02Application_042029</v>
      </c>
      <c r="B3641">
        <v>3638</v>
      </c>
      <c r="C3641" t="s">
        <v>357</v>
      </c>
      <c r="D3641" t="str">
        <f>VLOOKUP($C3641,'Look-Ups'!$C$2:$G$32,D$1-2,0)</f>
        <v>Function_02</v>
      </c>
      <c r="E3641" t="str">
        <f>VLOOKUP($C3641,'Look-Ups'!$C$2:$G$32,E$1-2,0)</f>
        <v>Function_Simpl_02</v>
      </c>
      <c r="F3641" t="str">
        <f>VLOOKUP($C3641,'Look-Ups'!$C$2:$G$32,F$1-2,0)</f>
        <v>Segment_02</v>
      </c>
      <c r="G3641" t="str">
        <f>VLOOKUP($C3641,'Look-Ups'!$C$2:$G$32,G$1-2,0)</f>
        <v>Proc_Type_02</v>
      </c>
      <c r="H3641" t="s">
        <v>167</v>
      </c>
      <c r="I3641">
        <f t="shared" si="131"/>
        <v>2029</v>
      </c>
      <c r="J3641" t="s">
        <v>23</v>
      </c>
    </row>
    <row r="3642" spans="1:10" x14ac:dyDescent="0.25">
      <c r="A3642" t="str">
        <f t="shared" si="130"/>
        <v>Function_02Application_042029</v>
      </c>
      <c r="B3642">
        <v>3639</v>
      </c>
      <c r="C3642" t="s">
        <v>357</v>
      </c>
      <c r="D3642" t="str">
        <f>VLOOKUP($C3642,'Look-Ups'!$C$2:$G$32,D$1-2,0)</f>
        <v>Function_02</v>
      </c>
      <c r="E3642" t="str">
        <f>VLOOKUP($C3642,'Look-Ups'!$C$2:$G$32,E$1-2,0)</f>
        <v>Function_Simpl_02</v>
      </c>
      <c r="F3642" t="str">
        <f>VLOOKUP($C3642,'Look-Ups'!$C$2:$G$32,F$1-2,0)</f>
        <v>Segment_02</v>
      </c>
      <c r="G3642" t="str">
        <f>VLOOKUP($C3642,'Look-Ups'!$C$2:$G$32,G$1-2,0)</f>
        <v>Proc_Type_02</v>
      </c>
      <c r="H3642" t="s">
        <v>170</v>
      </c>
      <c r="I3642">
        <f t="shared" si="131"/>
        <v>2029</v>
      </c>
      <c r="J3642" t="s">
        <v>23</v>
      </c>
    </row>
    <row r="3643" spans="1:10" x14ac:dyDescent="0.25">
      <c r="A3643" t="str">
        <f t="shared" si="130"/>
        <v>Function_02Application_042029</v>
      </c>
      <c r="B3643">
        <v>3640</v>
      </c>
      <c r="C3643" t="s">
        <v>357</v>
      </c>
      <c r="D3643" t="str">
        <f>VLOOKUP($C3643,'Look-Ups'!$C$2:$G$32,D$1-2,0)</f>
        <v>Function_02</v>
      </c>
      <c r="E3643" t="str">
        <f>VLOOKUP($C3643,'Look-Ups'!$C$2:$G$32,E$1-2,0)</f>
        <v>Function_Simpl_02</v>
      </c>
      <c r="F3643" t="str">
        <f>VLOOKUP($C3643,'Look-Ups'!$C$2:$G$32,F$1-2,0)</f>
        <v>Segment_02</v>
      </c>
      <c r="G3643" t="str">
        <f>VLOOKUP($C3643,'Look-Ups'!$C$2:$G$32,G$1-2,0)</f>
        <v>Proc_Type_02</v>
      </c>
      <c r="H3643" t="s">
        <v>186</v>
      </c>
      <c r="I3643">
        <f t="shared" si="131"/>
        <v>2029</v>
      </c>
      <c r="J3643" t="s">
        <v>23</v>
      </c>
    </row>
    <row r="3644" spans="1:10" x14ac:dyDescent="0.25">
      <c r="A3644" t="str">
        <f t="shared" si="130"/>
        <v>Function_02Application_042029</v>
      </c>
      <c r="B3644">
        <v>3641</v>
      </c>
      <c r="C3644" t="s">
        <v>357</v>
      </c>
      <c r="D3644" t="str">
        <f>VLOOKUP($C3644,'Look-Ups'!$C$2:$G$32,D$1-2,0)</f>
        <v>Function_02</v>
      </c>
      <c r="E3644" t="str">
        <f>VLOOKUP($C3644,'Look-Ups'!$C$2:$G$32,E$1-2,0)</f>
        <v>Function_Simpl_02</v>
      </c>
      <c r="F3644" t="str">
        <f>VLOOKUP($C3644,'Look-Ups'!$C$2:$G$32,F$1-2,0)</f>
        <v>Segment_02</v>
      </c>
      <c r="G3644" t="str">
        <f>VLOOKUP($C3644,'Look-Ups'!$C$2:$G$32,G$1-2,0)</f>
        <v>Proc_Type_02</v>
      </c>
      <c r="H3644" t="s">
        <v>233</v>
      </c>
      <c r="I3644">
        <f t="shared" si="131"/>
        <v>2029</v>
      </c>
      <c r="J3644" t="s">
        <v>23</v>
      </c>
    </row>
    <row r="3645" spans="1:10" x14ac:dyDescent="0.25">
      <c r="A3645" t="str">
        <f t="shared" si="130"/>
        <v>Function_02Application_042029</v>
      </c>
      <c r="B3645">
        <v>3642</v>
      </c>
      <c r="C3645" t="s">
        <v>357</v>
      </c>
      <c r="D3645" t="str">
        <f>VLOOKUP($C3645,'Look-Ups'!$C$2:$G$32,D$1-2,0)</f>
        <v>Function_02</v>
      </c>
      <c r="E3645" t="str">
        <f>VLOOKUP($C3645,'Look-Ups'!$C$2:$G$32,E$1-2,0)</f>
        <v>Function_Simpl_02</v>
      </c>
      <c r="F3645" t="str">
        <f>VLOOKUP($C3645,'Look-Ups'!$C$2:$G$32,F$1-2,0)</f>
        <v>Segment_02</v>
      </c>
      <c r="G3645" t="str">
        <f>VLOOKUP($C3645,'Look-Ups'!$C$2:$G$32,G$1-2,0)</f>
        <v>Proc_Type_02</v>
      </c>
      <c r="H3645" t="s">
        <v>212</v>
      </c>
      <c r="I3645">
        <f t="shared" si="131"/>
        <v>2029</v>
      </c>
      <c r="J3645" t="s">
        <v>23</v>
      </c>
    </row>
    <row r="3646" spans="1:10" x14ac:dyDescent="0.25">
      <c r="A3646" t="str">
        <f t="shared" si="130"/>
        <v>Function_02Application_042029</v>
      </c>
      <c r="B3646">
        <v>3643</v>
      </c>
      <c r="C3646" t="s">
        <v>357</v>
      </c>
      <c r="D3646" t="str">
        <f>VLOOKUP($C3646,'Look-Ups'!$C$2:$G$32,D$1-2,0)</f>
        <v>Function_02</v>
      </c>
      <c r="E3646" t="str">
        <f>VLOOKUP($C3646,'Look-Ups'!$C$2:$G$32,E$1-2,0)</f>
        <v>Function_Simpl_02</v>
      </c>
      <c r="F3646" t="str">
        <f>VLOOKUP($C3646,'Look-Ups'!$C$2:$G$32,F$1-2,0)</f>
        <v>Segment_02</v>
      </c>
      <c r="G3646" t="str">
        <f>VLOOKUP($C3646,'Look-Ups'!$C$2:$G$32,G$1-2,0)</f>
        <v>Proc_Type_02</v>
      </c>
      <c r="H3646" t="s">
        <v>179</v>
      </c>
      <c r="I3646">
        <f t="shared" si="131"/>
        <v>2029</v>
      </c>
      <c r="J3646" t="s">
        <v>23</v>
      </c>
    </row>
    <row r="3647" spans="1:10" x14ac:dyDescent="0.25">
      <c r="A3647" t="str">
        <f t="shared" si="130"/>
        <v>Function_02Application_042029</v>
      </c>
      <c r="B3647">
        <v>3644</v>
      </c>
      <c r="C3647" t="s">
        <v>357</v>
      </c>
      <c r="D3647" t="str">
        <f>VLOOKUP($C3647,'Look-Ups'!$C$2:$G$32,D$1-2,0)</f>
        <v>Function_02</v>
      </c>
      <c r="E3647" t="str">
        <f>VLOOKUP($C3647,'Look-Ups'!$C$2:$G$32,E$1-2,0)</f>
        <v>Function_Simpl_02</v>
      </c>
      <c r="F3647" t="str">
        <f>VLOOKUP($C3647,'Look-Ups'!$C$2:$G$32,F$1-2,0)</f>
        <v>Segment_02</v>
      </c>
      <c r="G3647" t="str">
        <f>VLOOKUP($C3647,'Look-Ups'!$C$2:$G$32,G$1-2,0)</f>
        <v>Proc_Type_02</v>
      </c>
      <c r="H3647" t="s">
        <v>160</v>
      </c>
      <c r="I3647">
        <f t="shared" si="131"/>
        <v>2029</v>
      </c>
      <c r="J3647" t="s">
        <v>23</v>
      </c>
    </row>
    <row r="3648" spans="1:10" x14ac:dyDescent="0.25">
      <c r="A3648" t="str">
        <f t="shared" si="130"/>
        <v>Function_02Application_042029</v>
      </c>
      <c r="B3648">
        <v>3645</v>
      </c>
      <c r="C3648" t="s">
        <v>357</v>
      </c>
      <c r="D3648" t="str">
        <f>VLOOKUP($C3648,'Look-Ups'!$C$2:$G$32,D$1-2,0)</f>
        <v>Function_02</v>
      </c>
      <c r="E3648" t="str">
        <f>VLOOKUP($C3648,'Look-Ups'!$C$2:$G$32,E$1-2,0)</f>
        <v>Function_Simpl_02</v>
      </c>
      <c r="F3648" t="str">
        <f>VLOOKUP($C3648,'Look-Ups'!$C$2:$G$32,F$1-2,0)</f>
        <v>Segment_02</v>
      </c>
      <c r="G3648" t="str">
        <f>VLOOKUP($C3648,'Look-Ups'!$C$2:$G$32,G$1-2,0)</f>
        <v>Proc_Type_02</v>
      </c>
      <c r="H3648" t="s">
        <v>187</v>
      </c>
      <c r="I3648">
        <f t="shared" si="131"/>
        <v>2029</v>
      </c>
      <c r="J3648" t="s">
        <v>23</v>
      </c>
    </row>
    <row r="3649" spans="1:10" x14ac:dyDescent="0.25">
      <c r="A3649" t="str">
        <f t="shared" si="130"/>
        <v>Function_02Application_042029</v>
      </c>
      <c r="B3649">
        <v>3646</v>
      </c>
      <c r="C3649" t="s">
        <v>357</v>
      </c>
      <c r="D3649" t="str">
        <f>VLOOKUP($C3649,'Look-Ups'!$C$2:$G$32,D$1-2,0)</f>
        <v>Function_02</v>
      </c>
      <c r="E3649" t="str">
        <f>VLOOKUP($C3649,'Look-Ups'!$C$2:$G$32,E$1-2,0)</f>
        <v>Function_Simpl_02</v>
      </c>
      <c r="F3649" t="str">
        <f>VLOOKUP($C3649,'Look-Ups'!$C$2:$G$32,F$1-2,0)</f>
        <v>Segment_02</v>
      </c>
      <c r="G3649" t="str">
        <f>VLOOKUP($C3649,'Look-Ups'!$C$2:$G$32,G$1-2,0)</f>
        <v>Proc_Type_02</v>
      </c>
      <c r="H3649" t="s">
        <v>172</v>
      </c>
      <c r="I3649">
        <f t="shared" si="131"/>
        <v>2029</v>
      </c>
      <c r="J3649" t="s">
        <v>23</v>
      </c>
    </row>
    <row r="3650" spans="1:10" x14ac:dyDescent="0.25">
      <c r="A3650" t="str">
        <f t="shared" si="130"/>
        <v>Function_02Application_042029</v>
      </c>
      <c r="B3650">
        <v>3647</v>
      </c>
      <c r="C3650" t="s">
        <v>357</v>
      </c>
      <c r="D3650" t="str">
        <f>VLOOKUP($C3650,'Look-Ups'!$C$2:$G$32,D$1-2,0)</f>
        <v>Function_02</v>
      </c>
      <c r="E3650" t="str">
        <f>VLOOKUP($C3650,'Look-Ups'!$C$2:$G$32,E$1-2,0)</f>
        <v>Function_Simpl_02</v>
      </c>
      <c r="F3650" t="str">
        <f>VLOOKUP($C3650,'Look-Ups'!$C$2:$G$32,F$1-2,0)</f>
        <v>Segment_02</v>
      </c>
      <c r="G3650" t="str">
        <f>VLOOKUP($C3650,'Look-Ups'!$C$2:$G$32,G$1-2,0)</f>
        <v>Proc_Type_02</v>
      </c>
      <c r="H3650" t="s">
        <v>159</v>
      </c>
      <c r="I3650">
        <f t="shared" si="131"/>
        <v>2029</v>
      </c>
      <c r="J3650" t="s">
        <v>23</v>
      </c>
    </row>
    <row r="3651" spans="1:10" x14ac:dyDescent="0.25">
      <c r="A3651" t="str">
        <f t="shared" si="130"/>
        <v>Function_02Application_042029</v>
      </c>
      <c r="B3651">
        <v>3648</v>
      </c>
      <c r="C3651" t="s">
        <v>357</v>
      </c>
      <c r="D3651" t="str">
        <f>VLOOKUP($C3651,'Look-Ups'!$C$2:$G$32,D$1-2,0)</f>
        <v>Function_02</v>
      </c>
      <c r="E3651" t="str">
        <f>VLOOKUP($C3651,'Look-Ups'!$C$2:$G$32,E$1-2,0)</f>
        <v>Function_Simpl_02</v>
      </c>
      <c r="F3651" t="str">
        <f>VLOOKUP($C3651,'Look-Ups'!$C$2:$G$32,F$1-2,0)</f>
        <v>Segment_02</v>
      </c>
      <c r="G3651" t="str">
        <f>VLOOKUP($C3651,'Look-Ups'!$C$2:$G$32,G$1-2,0)</f>
        <v>Proc_Type_02</v>
      </c>
      <c r="H3651" t="s">
        <v>235</v>
      </c>
      <c r="I3651">
        <f t="shared" si="131"/>
        <v>2029</v>
      </c>
      <c r="J3651" t="s">
        <v>23</v>
      </c>
    </row>
    <row r="3652" spans="1:10" x14ac:dyDescent="0.25">
      <c r="A3652" t="str">
        <f t="shared" si="130"/>
        <v>Function_02Application_042029</v>
      </c>
      <c r="B3652">
        <v>3649</v>
      </c>
      <c r="C3652" t="s">
        <v>357</v>
      </c>
      <c r="D3652" t="str">
        <f>VLOOKUP($C3652,'Look-Ups'!$C$2:$G$32,D$1-2,0)</f>
        <v>Function_02</v>
      </c>
      <c r="E3652" t="str">
        <f>VLOOKUP($C3652,'Look-Ups'!$C$2:$G$32,E$1-2,0)</f>
        <v>Function_Simpl_02</v>
      </c>
      <c r="F3652" t="str">
        <f>VLOOKUP($C3652,'Look-Ups'!$C$2:$G$32,F$1-2,0)</f>
        <v>Segment_02</v>
      </c>
      <c r="G3652" t="str">
        <f>VLOOKUP($C3652,'Look-Ups'!$C$2:$G$32,G$1-2,0)</f>
        <v>Proc_Type_02</v>
      </c>
      <c r="H3652" t="s">
        <v>181</v>
      </c>
      <c r="I3652">
        <f t="shared" si="131"/>
        <v>2029</v>
      </c>
      <c r="J3652" t="s">
        <v>23</v>
      </c>
    </row>
    <row r="3653" spans="1:10" x14ac:dyDescent="0.25">
      <c r="A3653" t="str">
        <f t="shared" ref="A3653:A3716" si="132">D3653&amp;C3653&amp;I3653</f>
        <v>Function_02Application_042029</v>
      </c>
      <c r="B3653">
        <v>3650</v>
      </c>
      <c r="C3653" t="s">
        <v>357</v>
      </c>
      <c r="D3653" t="str">
        <f>VLOOKUP($C3653,'Look-Ups'!$C$2:$G$32,D$1-2,0)</f>
        <v>Function_02</v>
      </c>
      <c r="E3653" t="str">
        <f>VLOOKUP($C3653,'Look-Ups'!$C$2:$G$32,E$1-2,0)</f>
        <v>Function_Simpl_02</v>
      </c>
      <c r="F3653" t="str">
        <f>VLOOKUP($C3653,'Look-Ups'!$C$2:$G$32,F$1-2,0)</f>
        <v>Segment_02</v>
      </c>
      <c r="G3653" t="str">
        <f>VLOOKUP($C3653,'Look-Ups'!$C$2:$G$32,G$1-2,0)</f>
        <v>Proc_Type_02</v>
      </c>
      <c r="H3653" t="s">
        <v>236</v>
      </c>
      <c r="I3653">
        <f t="shared" si="131"/>
        <v>2029</v>
      </c>
      <c r="J3653" t="s">
        <v>23</v>
      </c>
    </row>
    <row r="3654" spans="1:10" x14ac:dyDescent="0.25">
      <c r="A3654" t="str">
        <f t="shared" si="132"/>
        <v>Function_02Application_042029</v>
      </c>
      <c r="B3654">
        <v>3651</v>
      </c>
      <c r="C3654" t="s">
        <v>357</v>
      </c>
      <c r="D3654" t="str">
        <f>VLOOKUP($C3654,'Look-Ups'!$C$2:$G$32,D$1-2,0)</f>
        <v>Function_02</v>
      </c>
      <c r="E3654" t="str">
        <f>VLOOKUP($C3654,'Look-Ups'!$C$2:$G$32,E$1-2,0)</f>
        <v>Function_Simpl_02</v>
      </c>
      <c r="F3654" t="str">
        <f>VLOOKUP($C3654,'Look-Ups'!$C$2:$G$32,F$1-2,0)</f>
        <v>Segment_02</v>
      </c>
      <c r="G3654" t="str">
        <f>VLOOKUP($C3654,'Look-Ups'!$C$2:$G$32,G$1-2,0)</f>
        <v>Proc_Type_02</v>
      </c>
      <c r="H3654" t="s">
        <v>169</v>
      </c>
      <c r="I3654">
        <f t="shared" si="131"/>
        <v>2029</v>
      </c>
      <c r="J3654" t="s">
        <v>23</v>
      </c>
    </row>
    <row r="3655" spans="1:10" x14ac:dyDescent="0.25">
      <c r="A3655" t="str">
        <f t="shared" si="132"/>
        <v>Function_02Application_042029</v>
      </c>
      <c r="B3655">
        <v>3652</v>
      </c>
      <c r="C3655" t="s">
        <v>357</v>
      </c>
      <c r="D3655" t="str">
        <f>VLOOKUP($C3655,'Look-Ups'!$C$2:$G$32,D$1-2,0)</f>
        <v>Function_02</v>
      </c>
      <c r="E3655" t="str">
        <f>VLOOKUP($C3655,'Look-Ups'!$C$2:$G$32,E$1-2,0)</f>
        <v>Function_Simpl_02</v>
      </c>
      <c r="F3655" t="str">
        <f>VLOOKUP($C3655,'Look-Ups'!$C$2:$G$32,F$1-2,0)</f>
        <v>Segment_02</v>
      </c>
      <c r="G3655" t="str">
        <f>VLOOKUP($C3655,'Look-Ups'!$C$2:$G$32,G$1-2,0)</f>
        <v>Proc_Type_02</v>
      </c>
      <c r="H3655" t="s">
        <v>243</v>
      </c>
      <c r="I3655">
        <f t="shared" si="131"/>
        <v>2029</v>
      </c>
      <c r="J3655" t="s">
        <v>23</v>
      </c>
    </row>
    <row r="3656" spans="1:10" x14ac:dyDescent="0.25">
      <c r="A3656" t="str">
        <f t="shared" si="132"/>
        <v>Function_02Application_042029</v>
      </c>
      <c r="B3656">
        <v>3653</v>
      </c>
      <c r="C3656" t="s">
        <v>357</v>
      </c>
      <c r="D3656" t="str">
        <f>VLOOKUP($C3656,'Look-Ups'!$C$2:$G$32,D$1-2,0)</f>
        <v>Function_02</v>
      </c>
      <c r="E3656" t="str">
        <f>VLOOKUP($C3656,'Look-Ups'!$C$2:$G$32,E$1-2,0)</f>
        <v>Function_Simpl_02</v>
      </c>
      <c r="F3656" t="str">
        <f>VLOOKUP($C3656,'Look-Ups'!$C$2:$G$32,F$1-2,0)</f>
        <v>Segment_02</v>
      </c>
      <c r="G3656" t="str">
        <f>VLOOKUP($C3656,'Look-Ups'!$C$2:$G$32,G$1-2,0)</f>
        <v>Proc_Type_02</v>
      </c>
      <c r="H3656" t="s">
        <v>202</v>
      </c>
      <c r="I3656">
        <f t="shared" si="131"/>
        <v>2029</v>
      </c>
      <c r="J3656" t="s">
        <v>23</v>
      </c>
    </row>
    <row r="3657" spans="1:10" x14ac:dyDescent="0.25">
      <c r="A3657" t="str">
        <f t="shared" si="132"/>
        <v>Function_02Application_042029</v>
      </c>
      <c r="B3657">
        <v>3654</v>
      </c>
      <c r="C3657" t="s">
        <v>357</v>
      </c>
      <c r="D3657" t="str">
        <f>VLOOKUP($C3657,'Look-Ups'!$C$2:$G$32,D$1-2,0)</f>
        <v>Function_02</v>
      </c>
      <c r="E3657" t="str">
        <f>VLOOKUP($C3657,'Look-Ups'!$C$2:$G$32,E$1-2,0)</f>
        <v>Function_Simpl_02</v>
      </c>
      <c r="F3657" t="str">
        <f>VLOOKUP($C3657,'Look-Ups'!$C$2:$G$32,F$1-2,0)</f>
        <v>Segment_02</v>
      </c>
      <c r="G3657" t="str">
        <f>VLOOKUP($C3657,'Look-Ups'!$C$2:$G$32,G$1-2,0)</f>
        <v>Proc_Type_02</v>
      </c>
      <c r="H3657" t="s">
        <v>244</v>
      </c>
      <c r="I3657">
        <f t="shared" si="131"/>
        <v>2029</v>
      </c>
      <c r="J3657" t="s">
        <v>23</v>
      </c>
    </row>
    <row r="3658" spans="1:10" x14ac:dyDescent="0.25">
      <c r="A3658" t="str">
        <f t="shared" si="132"/>
        <v>Function_03Application_062029</v>
      </c>
      <c r="B3658">
        <v>3655</v>
      </c>
      <c r="C3658" t="s">
        <v>359</v>
      </c>
      <c r="D3658" t="str">
        <f>VLOOKUP($C3658,'Look-Ups'!$C$2:$G$32,D$1-2,0)</f>
        <v>Function_03</v>
      </c>
      <c r="E3658" t="str">
        <f>VLOOKUP($C3658,'Look-Ups'!$C$2:$G$32,E$1-2,0)</f>
        <v>Function_Simpl_03</v>
      </c>
      <c r="F3658" t="str">
        <f>VLOOKUP($C3658,'Look-Ups'!$C$2:$G$32,F$1-2,0)</f>
        <v>Segment_03</v>
      </c>
      <c r="G3658" t="str">
        <f>VLOOKUP($C3658,'Look-Ups'!$C$2:$G$32,G$1-2,0)</f>
        <v>Proc_Type_01</v>
      </c>
      <c r="H3658" t="s">
        <v>195</v>
      </c>
      <c r="I3658">
        <f t="shared" si="131"/>
        <v>2029</v>
      </c>
      <c r="J3658" t="s">
        <v>23</v>
      </c>
    </row>
    <row r="3659" spans="1:10" x14ac:dyDescent="0.25">
      <c r="A3659" t="str">
        <f t="shared" si="132"/>
        <v>Function_03Application_062029</v>
      </c>
      <c r="B3659">
        <v>3656</v>
      </c>
      <c r="C3659" t="s">
        <v>359</v>
      </c>
      <c r="D3659" t="str">
        <f>VLOOKUP($C3659,'Look-Ups'!$C$2:$G$32,D$1-2,0)</f>
        <v>Function_03</v>
      </c>
      <c r="E3659" t="str">
        <f>VLOOKUP($C3659,'Look-Ups'!$C$2:$G$32,E$1-2,0)</f>
        <v>Function_Simpl_03</v>
      </c>
      <c r="F3659" t="str">
        <f>VLOOKUP($C3659,'Look-Ups'!$C$2:$G$32,F$1-2,0)</f>
        <v>Segment_03</v>
      </c>
      <c r="G3659" t="str">
        <f>VLOOKUP($C3659,'Look-Ups'!$C$2:$G$32,G$1-2,0)</f>
        <v>Proc_Type_01</v>
      </c>
      <c r="H3659" t="s">
        <v>161</v>
      </c>
      <c r="I3659">
        <f t="shared" si="131"/>
        <v>2029</v>
      </c>
      <c r="J3659" t="s">
        <v>23</v>
      </c>
    </row>
    <row r="3660" spans="1:10" x14ac:dyDescent="0.25">
      <c r="A3660" t="str">
        <f t="shared" si="132"/>
        <v>Function_03Application_062029</v>
      </c>
      <c r="B3660">
        <v>3657</v>
      </c>
      <c r="C3660" t="s">
        <v>359</v>
      </c>
      <c r="D3660" t="str">
        <f>VLOOKUP($C3660,'Look-Ups'!$C$2:$G$32,D$1-2,0)</f>
        <v>Function_03</v>
      </c>
      <c r="E3660" t="str">
        <f>VLOOKUP($C3660,'Look-Ups'!$C$2:$G$32,E$1-2,0)</f>
        <v>Function_Simpl_03</v>
      </c>
      <c r="F3660" t="str">
        <f>VLOOKUP($C3660,'Look-Ups'!$C$2:$G$32,F$1-2,0)</f>
        <v>Segment_03</v>
      </c>
      <c r="G3660" t="str">
        <f>VLOOKUP($C3660,'Look-Ups'!$C$2:$G$32,G$1-2,0)</f>
        <v>Proc_Type_01</v>
      </c>
      <c r="H3660" t="s">
        <v>239</v>
      </c>
      <c r="I3660">
        <f t="shared" si="131"/>
        <v>2029</v>
      </c>
      <c r="J3660" t="s">
        <v>23</v>
      </c>
    </row>
    <row r="3661" spans="1:10" x14ac:dyDescent="0.25">
      <c r="A3661" t="str">
        <f t="shared" si="132"/>
        <v>Function_03Application_062029</v>
      </c>
      <c r="B3661">
        <v>3658</v>
      </c>
      <c r="C3661" t="s">
        <v>359</v>
      </c>
      <c r="D3661" t="str">
        <f>VLOOKUP($C3661,'Look-Ups'!$C$2:$G$32,D$1-2,0)</f>
        <v>Function_03</v>
      </c>
      <c r="E3661" t="str">
        <f>VLOOKUP($C3661,'Look-Ups'!$C$2:$G$32,E$1-2,0)</f>
        <v>Function_Simpl_03</v>
      </c>
      <c r="F3661" t="str">
        <f>VLOOKUP($C3661,'Look-Ups'!$C$2:$G$32,F$1-2,0)</f>
        <v>Segment_03</v>
      </c>
      <c r="G3661" t="str">
        <f>VLOOKUP($C3661,'Look-Ups'!$C$2:$G$32,G$1-2,0)</f>
        <v>Proc_Type_01</v>
      </c>
      <c r="H3661" t="s">
        <v>156</v>
      </c>
      <c r="I3661">
        <f t="shared" si="131"/>
        <v>2029</v>
      </c>
      <c r="J3661" t="s">
        <v>23</v>
      </c>
    </row>
    <row r="3662" spans="1:10" x14ac:dyDescent="0.25">
      <c r="A3662" t="str">
        <f t="shared" si="132"/>
        <v>Function_03Application_062029</v>
      </c>
      <c r="B3662">
        <v>3659</v>
      </c>
      <c r="C3662" t="s">
        <v>359</v>
      </c>
      <c r="D3662" t="str">
        <f>VLOOKUP($C3662,'Look-Ups'!$C$2:$G$32,D$1-2,0)</f>
        <v>Function_03</v>
      </c>
      <c r="E3662" t="str">
        <f>VLOOKUP($C3662,'Look-Ups'!$C$2:$G$32,E$1-2,0)</f>
        <v>Function_Simpl_03</v>
      </c>
      <c r="F3662" t="str">
        <f>VLOOKUP($C3662,'Look-Ups'!$C$2:$G$32,F$1-2,0)</f>
        <v>Segment_03</v>
      </c>
      <c r="G3662" t="str">
        <f>VLOOKUP($C3662,'Look-Ups'!$C$2:$G$32,G$1-2,0)</f>
        <v>Proc_Type_01</v>
      </c>
      <c r="H3662" t="s">
        <v>187</v>
      </c>
      <c r="I3662">
        <f t="shared" si="131"/>
        <v>2029</v>
      </c>
      <c r="J3662" t="s">
        <v>23</v>
      </c>
    </row>
    <row r="3663" spans="1:10" x14ac:dyDescent="0.25">
      <c r="A3663" t="str">
        <f t="shared" si="132"/>
        <v>Function_03Application_062029</v>
      </c>
      <c r="B3663">
        <v>3660</v>
      </c>
      <c r="C3663" t="s">
        <v>359</v>
      </c>
      <c r="D3663" t="str">
        <f>VLOOKUP($C3663,'Look-Ups'!$C$2:$G$32,D$1-2,0)</f>
        <v>Function_03</v>
      </c>
      <c r="E3663" t="str">
        <f>VLOOKUP($C3663,'Look-Ups'!$C$2:$G$32,E$1-2,0)</f>
        <v>Function_Simpl_03</v>
      </c>
      <c r="F3663" t="str">
        <f>VLOOKUP($C3663,'Look-Ups'!$C$2:$G$32,F$1-2,0)</f>
        <v>Segment_03</v>
      </c>
      <c r="G3663" t="str">
        <f>VLOOKUP($C3663,'Look-Ups'!$C$2:$G$32,G$1-2,0)</f>
        <v>Proc_Type_01</v>
      </c>
      <c r="H3663" t="s">
        <v>176</v>
      </c>
      <c r="I3663">
        <f t="shared" si="131"/>
        <v>2029</v>
      </c>
      <c r="J3663" t="s">
        <v>23</v>
      </c>
    </row>
    <row r="3664" spans="1:10" x14ac:dyDescent="0.25">
      <c r="A3664" t="str">
        <f t="shared" si="132"/>
        <v>Function_03Application_062029</v>
      </c>
      <c r="B3664">
        <v>3661</v>
      </c>
      <c r="C3664" t="s">
        <v>359</v>
      </c>
      <c r="D3664" t="str">
        <f>VLOOKUP($C3664,'Look-Ups'!$C$2:$G$32,D$1-2,0)</f>
        <v>Function_03</v>
      </c>
      <c r="E3664" t="str">
        <f>VLOOKUP($C3664,'Look-Ups'!$C$2:$G$32,E$1-2,0)</f>
        <v>Function_Simpl_03</v>
      </c>
      <c r="F3664" t="str">
        <f>VLOOKUP($C3664,'Look-Ups'!$C$2:$G$32,F$1-2,0)</f>
        <v>Segment_03</v>
      </c>
      <c r="G3664" t="str">
        <f>VLOOKUP($C3664,'Look-Ups'!$C$2:$G$32,G$1-2,0)</f>
        <v>Proc_Type_01</v>
      </c>
      <c r="H3664" t="s">
        <v>219</v>
      </c>
      <c r="I3664">
        <f t="shared" si="131"/>
        <v>2029</v>
      </c>
      <c r="J3664" t="s">
        <v>23</v>
      </c>
    </row>
    <row r="3665" spans="1:10" x14ac:dyDescent="0.25">
      <c r="A3665" t="str">
        <f t="shared" si="132"/>
        <v>Function_03Application_062029</v>
      </c>
      <c r="B3665">
        <v>3662</v>
      </c>
      <c r="C3665" t="s">
        <v>359</v>
      </c>
      <c r="D3665" t="str">
        <f>VLOOKUP($C3665,'Look-Ups'!$C$2:$G$32,D$1-2,0)</f>
        <v>Function_03</v>
      </c>
      <c r="E3665" t="str">
        <f>VLOOKUP($C3665,'Look-Ups'!$C$2:$G$32,E$1-2,0)</f>
        <v>Function_Simpl_03</v>
      </c>
      <c r="F3665" t="str">
        <f>VLOOKUP($C3665,'Look-Ups'!$C$2:$G$32,F$1-2,0)</f>
        <v>Segment_03</v>
      </c>
      <c r="G3665" t="str">
        <f>VLOOKUP($C3665,'Look-Ups'!$C$2:$G$32,G$1-2,0)</f>
        <v>Proc_Type_01</v>
      </c>
      <c r="H3665" t="s">
        <v>244</v>
      </c>
      <c r="I3665">
        <f t="shared" si="131"/>
        <v>2029</v>
      </c>
      <c r="J3665" t="s">
        <v>23</v>
      </c>
    </row>
    <row r="3666" spans="1:10" x14ac:dyDescent="0.25">
      <c r="A3666" t="str">
        <f t="shared" si="132"/>
        <v>Function_03Application_102029</v>
      </c>
      <c r="B3666">
        <v>3663</v>
      </c>
      <c r="C3666" t="s">
        <v>363</v>
      </c>
      <c r="D3666" t="str">
        <f>VLOOKUP($C3666,'Look-Ups'!$C$2:$G$32,D$1-2,0)</f>
        <v>Function_03</v>
      </c>
      <c r="E3666" t="str">
        <f>VLOOKUP($C3666,'Look-Ups'!$C$2:$G$32,E$1-2,0)</f>
        <v>Function_Simpl_03</v>
      </c>
      <c r="F3666" t="str">
        <f>VLOOKUP($C3666,'Look-Ups'!$C$2:$G$32,F$1-2,0)</f>
        <v>Segment_03</v>
      </c>
      <c r="G3666" t="str">
        <f>VLOOKUP($C3666,'Look-Ups'!$C$2:$G$32,G$1-2,0)</f>
        <v>Proc_Type_01</v>
      </c>
      <c r="H3666" t="s">
        <v>195</v>
      </c>
      <c r="I3666">
        <f t="shared" si="131"/>
        <v>2029</v>
      </c>
      <c r="J3666" t="s">
        <v>23</v>
      </c>
    </row>
    <row r="3667" spans="1:10" x14ac:dyDescent="0.25">
      <c r="A3667" t="str">
        <f t="shared" si="132"/>
        <v>Function_03Application_102029</v>
      </c>
      <c r="B3667">
        <v>3664</v>
      </c>
      <c r="C3667" t="s">
        <v>363</v>
      </c>
      <c r="D3667" t="str">
        <f>VLOOKUP($C3667,'Look-Ups'!$C$2:$G$32,D$1-2,0)</f>
        <v>Function_03</v>
      </c>
      <c r="E3667" t="str">
        <f>VLOOKUP($C3667,'Look-Ups'!$C$2:$G$32,E$1-2,0)</f>
        <v>Function_Simpl_03</v>
      </c>
      <c r="F3667" t="str">
        <f>VLOOKUP($C3667,'Look-Ups'!$C$2:$G$32,F$1-2,0)</f>
        <v>Segment_03</v>
      </c>
      <c r="G3667" t="str">
        <f>VLOOKUP($C3667,'Look-Ups'!$C$2:$G$32,G$1-2,0)</f>
        <v>Proc_Type_01</v>
      </c>
      <c r="H3667" t="s">
        <v>161</v>
      </c>
      <c r="I3667">
        <f t="shared" si="131"/>
        <v>2029</v>
      </c>
      <c r="J3667" t="s">
        <v>23</v>
      </c>
    </row>
    <row r="3668" spans="1:10" x14ac:dyDescent="0.25">
      <c r="A3668" t="str">
        <f t="shared" si="132"/>
        <v>Function_03Application_102029</v>
      </c>
      <c r="B3668">
        <v>3665</v>
      </c>
      <c r="C3668" t="s">
        <v>363</v>
      </c>
      <c r="D3668" t="str">
        <f>VLOOKUP($C3668,'Look-Ups'!$C$2:$G$32,D$1-2,0)</f>
        <v>Function_03</v>
      </c>
      <c r="E3668" t="str">
        <f>VLOOKUP($C3668,'Look-Ups'!$C$2:$G$32,E$1-2,0)</f>
        <v>Function_Simpl_03</v>
      </c>
      <c r="F3668" t="str">
        <f>VLOOKUP($C3668,'Look-Ups'!$C$2:$G$32,F$1-2,0)</f>
        <v>Segment_03</v>
      </c>
      <c r="G3668" t="str">
        <f>VLOOKUP($C3668,'Look-Ups'!$C$2:$G$32,G$1-2,0)</f>
        <v>Proc_Type_01</v>
      </c>
      <c r="H3668" t="s">
        <v>156</v>
      </c>
      <c r="I3668">
        <f t="shared" si="131"/>
        <v>2029</v>
      </c>
      <c r="J3668" t="s">
        <v>23</v>
      </c>
    </row>
    <row r="3669" spans="1:10" x14ac:dyDescent="0.25">
      <c r="A3669" t="str">
        <f t="shared" si="132"/>
        <v>Function_03Application_102029</v>
      </c>
      <c r="B3669">
        <v>3666</v>
      </c>
      <c r="C3669" t="s">
        <v>363</v>
      </c>
      <c r="D3669" t="str">
        <f>VLOOKUP($C3669,'Look-Ups'!$C$2:$G$32,D$1-2,0)</f>
        <v>Function_03</v>
      </c>
      <c r="E3669" t="str">
        <f>VLOOKUP($C3669,'Look-Ups'!$C$2:$G$32,E$1-2,0)</f>
        <v>Function_Simpl_03</v>
      </c>
      <c r="F3669" t="str">
        <f>VLOOKUP($C3669,'Look-Ups'!$C$2:$G$32,F$1-2,0)</f>
        <v>Segment_03</v>
      </c>
      <c r="G3669" t="str">
        <f>VLOOKUP($C3669,'Look-Ups'!$C$2:$G$32,G$1-2,0)</f>
        <v>Proc_Type_01</v>
      </c>
      <c r="H3669" t="s">
        <v>187</v>
      </c>
      <c r="I3669">
        <f t="shared" si="131"/>
        <v>2029</v>
      </c>
      <c r="J3669" t="s">
        <v>23</v>
      </c>
    </row>
    <row r="3670" spans="1:10" x14ac:dyDescent="0.25">
      <c r="A3670" t="str">
        <f t="shared" si="132"/>
        <v>Function_03Application_102029</v>
      </c>
      <c r="B3670">
        <v>3667</v>
      </c>
      <c r="C3670" t="s">
        <v>363</v>
      </c>
      <c r="D3670" t="str">
        <f>VLOOKUP($C3670,'Look-Ups'!$C$2:$G$32,D$1-2,0)</f>
        <v>Function_03</v>
      </c>
      <c r="E3670" t="str">
        <f>VLOOKUP($C3670,'Look-Ups'!$C$2:$G$32,E$1-2,0)</f>
        <v>Function_Simpl_03</v>
      </c>
      <c r="F3670" t="str">
        <f>VLOOKUP($C3670,'Look-Ups'!$C$2:$G$32,F$1-2,0)</f>
        <v>Segment_03</v>
      </c>
      <c r="G3670" t="str">
        <f>VLOOKUP($C3670,'Look-Ups'!$C$2:$G$32,G$1-2,0)</f>
        <v>Proc_Type_01</v>
      </c>
      <c r="H3670" t="s">
        <v>204</v>
      </c>
      <c r="I3670">
        <f t="shared" si="131"/>
        <v>2029</v>
      </c>
      <c r="J3670" t="s">
        <v>23</v>
      </c>
    </row>
    <row r="3671" spans="1:10" x14ac:dyDescent="0.25">
      <c r="A3671" t="str">
        <f t="shared" si="132"/>
        <v>Function_03Application_102029</v>
      </c>
      <c r="B3671">
        <v>3668</v>
      </c>
      <c r="C3671" t="s">
        <v>363</v>
      </c>
      <c r="D3671" t="str">
        <f>VLOOKUP($C3671,'Look-Ups'!$C$2:$G$32,D$1-2,0)</f>
        <v>Function_03</v>
      </c>
      <c r="E3671" t="str">
        <f>VLOOKUP($C3671,'Look-Ups'!$C$2:$G$32,E$1-2,0)</f>
        <v>Function_Simpl_03</v>
      </c>
      <c r="F3671" t="str">
        <f>VLOOKUP($C3671,'Look-Ups'!$C$2:$G$32,F$1-2,0)</f>
        <v>Segment_03</v>
      </c>
      <c r="G3671" t="str">
        <f>VLOOKUP($C3671,'Look-Ups'!$C$2:$G$32,G$1-2,0)</f>
        <v>Proc_Type_01</v>
      </c>
      <c r="H3671" t="s">
        <v>239</v>
      </c>
      <c r="I3671">
        <f t="shared" si="131"/>
        <v>2029</v>
      </c>
      <c r="J3671" t="s">
        <v>23</v>
      </c>
    </row>
    <row r="3672" spans="1:10" x14ac:dyDescent="0.25">
      <c r="A3672" t="str">
        <f t="shared" si="132"/>
        <v>Function_03Application_102029</v>
      </c>
      <c r="B3672">
        <v>3669</v>
      </c>
      <c r="C3672" t="s">
        <v>363</v>
      </c>
      <c r="D3672" t="str">
        <f>VLOOKUP($C3672,'Look-Ups'!$C$2:$G$32,D$1-2,0)</f>
        <v>Function_03</v>
      </c>
      <c r="E3672" t="str">
        <f>VLOOKUP($C3672,'Look-Ups'!$C$2:$G$32,E$1-2,0)</f>
        <v>Function_Simpl_03</v>
      </c>
      <c r="F3672" t="str">
        <f>VLOOKUP($C3672,'Look-Ups'!$C$2:$G$32,F$1-2,0)</f>
        <v>Segment_03</v>
      </c>
      <c r="G3672" t="str">
        <f>VLOOKUP($C3672,'Look-Ups'!$C$2:$G$32,G$1-2,0)</f>
        <v>Proc_Type_01</v>
      </c>
      <c r="H3672" t="s">
        <v>219</v>
      </c>
      <c r="I3672">
        <f t="shared" si="131"/>
        <v>2029</v>
      </c>
      <c r="J3672" t="s">
        <v>23</v>
      </c>
    </row>
    <row r="3673" spans="1:10" x14ac:dyDescent="0.25">
      <c r="A3673" t="str">
        <f t="shared" si="132"/>
        <v>Function_03Application_102029</v>
      </c>
      <c r="B3673">
        <v>3670</v>
      </c>
      <c r="C3673" t="s">
        <v>363</v>
      </c>
      <c r="D3673" t="str">
        <f>VLOOKUP($C3673,'Look-Ups'!$C$2:$G$32,D$1-2,0)</f>
        <v>Function_03</v>
      </c>
      <c r="E3673" t="str">
        <f>VLOOKUP($C3673,'Look-Ups'!$C$2:$G$32,E$1-2,0)</f>
        <v>Function_Simpl_03</v>
      </c>
      <c r="F3673" t="str">
        <f>VLOOKUP($C3673,'Look-Ups'!$C$2:$G$32,F$1-2,0)</f>
        <v>Segment_03</v>
      </c>
      <c r="G3673" t="str">
        <f>VLOOKUP($C3673,'Look-Ups'!$C$2:$G$32,G$1-2,0)</f>
        <v>Proc_Type_01</v>
      </c>
      <c r="H3673" t="s">
        <v>244</v>
      </c>
      <c r="I3673">
        <f t="shared" si="131"/>
        <v>2029</v>
      </c>
      <c r="J3673" t="s">
        <v>23</v>
      </c>
    </row>
    <row r="3674" spans="1:10" x14ac:dyDescent="0.25">
      <c r="A3674" t="str">
        <f t="shared" si="132"/>
        <v>Function_03Application_112029</v>
      </c>
      <c r="B3674">
        <v>3671</v>
      </c>
      <c r="C3674" t="s">
        <v>364</v>
      </c>
      <c r="D3674" t="str">
        <f>VLOOKUP($C3674,'Look-Ups'!$C$2:$G$32,D$1-2,0)</f>
        <v>Function_03</v>
      </c>
      <c r="E3674" t="str">
        <f>VLOOKUP($C3674,'Look-Ups'!$C$2:$G$32,E$1-2,0)</f>
        <v>Function_Simpl_03</v>
      </c>
      <c r="F3674" t="str">
        <f>VLOOKUP($C3674,'Look-Ups'!$C$2:$G$32,F$1-2,0)</f>
        <v>Segment_03</v>
      </c>
      <c r="G3674" t="str">
        <f>VLOOKUP($C3674,'Look-Ups'!$C$2:$G$32,G$1-2,0)</f>
        <v>Proc_Type_01</v>
      </c>
      <c r="H3674" t="s">
        <v>195</v>
      </c>
      <c r="I3674">
        <f t="shared" si="131"/>
        <v>2029</v>
      </c>
      <c r="J3674" t="s">
        <v>23</v>
      </c>
    </row>
    <row r="3675" spans="1:10" x14ac:dyDescent="0.25">
      <c r="A3675" t="str">
        <f t="shared" si="132"/>
        <v>Function_03Application_112029</v>
      </c>
      <c r="B3675">
        <v>3672</v>
      </c>
      <c r="C3675" t="s">
        <v>364</v>
      </c>
      <c r="D3675" t="str">
        <f>VLOOKUP($C3675,'Look-Ups'!$C$2:$G$32,D$1-2,0)</f>
        <v>Function_03</v>
      </c>
      <c r="E3675" t="str">
        <f>VLOOKUP($C3675,'Look-Ups'!$C$2:$G$32,E$1-2,0)</f>
        <v>Function_Simpl_03</v>
      </c>
      <c r="F3675" t="str">
        <f>VLOOKUP($C3675,'Look-Ups'!$C$2:$G$32,F$1-2,0)</f>
        <v>Segment_03</v>
      </c>
      <c r="G3675" t="str">
        <f>VLOOKUP($C3675,'Look-Ups'!$C$2:$G$32,G$1-2,0)</f>
        <v>Proc_Type_01</v>
      </c>
      <c r="H3675" t="s">
        <v>156</v>
      </c>
      <c r="I3675">
        <f t="shared" si="131"/>
        <v>2029</v>
      </c>
      <c r="J3675" t="s">
        <v>23</v>
      </c>
    </row>
    <row r="3676" spans="1:10" x14ac:dyDescent="0.25">
      <c r="A3676" t="str">
        <f t="shared" si="132"/>
        <v>Function_03Application_112029</v>
      </c>
      <c r="B3676">
        <v>3673</v>
      </c>
      <c r="C3676" t="s">
        <v>364</v>
      </c>
      <c r="D3676" t="str">
        <f>VLOOKUP($C3676,'Look-Ups'!$C$2:$G$32,D$1-2,0)</f>
        <v>Function_03</v>
      </c>
      <c r="E3676" t="str">
        <f>VLOOKUP($C3676,'Look-Ups'!$C$2:$G$32,E$1-2,0)</f>
        <v>Function_Simpl_03</v>
      </c>
      <c r="F3676" t="str">
        <f>VLOOKUP($C3676,'Look-Ups'!$C$2:$G$32,F$1-2,0)</f>
        <v>Segment_03</v>
      </c>
      <c r="G3676" t="str">
        <f>VLOOKUP($C3676,'Look-Ups'!$C$2:$G$32,G$1-2,0)</f>
        <v>Proc_Type_01</v>
      </c>
      <c r="H3676" t="s">
        <v>161</v>
      </c>
      <c r="I3676">
        <f t="shared" si="131"/>
        <v>2029</v>
      </c>
      <c r="J3676" t="s">
        <v>23</v>
      </c>
    </row>
    <row r="3677" spans="1:10" x14ac:dyDescent="0.25">
      <c r="A3677" t="str">
        <f t="shared" si="132"/>
        <v>Function_03Application_112029</v>
      </c>
      <c r="B3677">
        <v>3674</v>
      </c>
      <c r="C3677" t="s">
        <v>364</v>
      </c>
      <c r="D3677" t="str">
        <f>VLOOKUP($C3677,'Look-Ups'!$C$2:$G$32,D$1-2,0)</f>
        <v>Function_03</v>
      </c>
      <c r="E3677" t="str">
        <f>VLOOKUP($C3677,'Look-Ups'!$C$2:$G$32,E$1-2,0)</f>
        <v>Function_Simpl_03</v>
      </c>
      <c r="F3677" t="str">
        <f>VLOOKUP($C3677,'Look-Ups'!$C$2:$G$32,F$1-2,0)</f>
        <v>Segment_03</v>
      </c>
      <c r="G3677" t="str">
        <f>VLOOKUP($C3677,'Look-Ups'!$C$2:$G$32,G$1-2,0)</f>
        <v>Proc_Type_01</v>
      </c>
      <c r="H3677" t="s">
        <v>239</v>
      </c>
      <c r="I3677">
        <f t="shared" si="131"/>
        <v>2029</v>
      </c>
      <c r="J3677" t="s">
        <v>23</v>
      </c>
    </row>
    <row r="3678" spans="1:10" x14ac:dyDescent="0.25">
      <c r="A3678" t="str">
        <f t="shared" si="132"/>
        <v>Function_03Application_112029</v>
      </c>
      <c r="B3678">
        <v>3675</v>
      </c>
      <c r="C3678" t="s">
        <v>364</v>
      </c>
      <c r="D3678" t="str">
        <f>VLOOKUP($C3678,'Look-Ups'!$C$2:$G$32,D$1-2,0)</f>
        <v>Function_03</v>
      </c>
      <c r="E3678" t="str">
        <f>VLOOKUP($C3678,'Look-Ups'!$C$2:$G$32,E$1-2,0)</f>
        <v>Function_Simpl_03</v>
      </c>
      <c r="F3678" t="str">
        <f>VLOOKUP($C3678,'Look-Ups'!$C$2:$G$32,F$1-2,0)</f>
        <v>Segment_03</v>
      </c>
      <c r="G3678" t="str">
        <f>VLOOKUP($C3678,'Look-Ups'!$C$2:$G$32,G$1-2,0)</f>
        <v>Proc_Type_01</v>
      </c>
      <c r="H3678" t="s">
        <v>204</v>
      </c>
      <c r="I3678">
        <f t="shared" si="131"/>
        <v>2029</v>
      </c>
      <c r="J3678" t="s">
        <v>23</v>
      </c>
    </row>
    <row r="3679" spans="1:10" x14ac:dyDescent="0.25">
      <c r="A3679" t="str">
        <f t="shared" si="132"/>
        <v>Function_03Application_112029</v>
      </c>
      <c r="B3679">
        <v>3676</v>
      </c>
      <c r="C3679" t="s">
        <v>364</v>
      </c>
      <c r="D3679" t="str">
        <f>VLOOKUP($C3679,'Look-Ups'!$C$2:$G$32,D$1-2,0)</f>
        <v>Function_03</v>
      </c>
      <c r="E3679" t="str">
        <f>VLOOKUP($C3679,'Look-Ups'!$C$2:$G$32,E$1-2,0)</f>
        <v>Function_Simpl_03</v>
      </c>
      <c r="F3679" t="str">
        <f>VLOOKUP($C3679,'Look-Ups'!$C$2:$G$32,F$1-2,0)</f>
        <v>Segment_03</v>
      </c>
      <c r="G3679" t="str">
        <f>VLOOKUP($C3679,'Look-Ups'!$C$2:$G$32,G$1-2,0)</f>
        <v>Proc_Type_01</v>
      </c>
      <c r="H3679" t="s">
        <v>209</v>
      </c>
      <c r="I3679">
        <f t="shared" si="131"/>
        <v>2029</v>
      </c>
      <c r="J3679" t="s">
        <v>23</v>
      </c>
    </row>
    <row r="3680" spans="1:10" x14ac:dyDescent="0.25">
      <c r="A3680" t="str">
        <f t="shared" si="132"/>
        <v>Function_03Application_112029</v>
      </c>
      <c r="B3680">
        <v>3677</v>
      </c>
      <c r="C3680" t="s">
        <v>364</v>
      </c>
      <c r="D3680" t="str">
        <f>VLOOKUP($C3680,'Look-Ups'!$C$2:$G$32,D$1-2,0)</f>
        <v>Function_03</v>
      </c>
      <c r="E3680" t="str">
        <f>VLOOKUP($C3680,'Look-Ups'!$C$2:$G$32,E$1-2,0)</f>
        <v>Function_Simpl_03</v>
      </c>
      <c r="F3680" t="str">
        <f>VLOOKUP($C3680,'Look-Ups'!$C$2:$G$32,F$1-2,0)</f>
        <v>Segment_03</v>
      </c>
      <c r="G3680" t="str">
        <f>VLOOKUP($C3680,'Look-Ups'!$C$2:$G$32,G$1-2,0)</f>
        <v>Proc_Type_01</v>
      </c>
      <c r="H3680" t="s">
        <v>219</v>
      </c>
      <c r="I3680">
        <f t="shared" si="131"/>
        <v>2029</v>
      </c>
      <c r="J3680" t="s">
        <v>23</v>
      </c>
    </row>
    <row r="3681" spans="1:10" x14ac:dyDescent="0.25">
      <c r="A3681" t="str">
        <f t="shared" si="132"/>
        <v>Function_03Application_112029</v>
      </c>
      <c r="B3681">
        <v>3678</v>
      </c>
      <c r="C3681" t="s">
        <v>364</v>
      </c>
      <c r="D3681" t="str">
        <f>VLOOKUP($C3681,'Look-Ups'!$C$2:$G$32,D$1-2,0)</f>
        <v>Function_03</v>
      </c>
      <c r="E3681" t="str">
        <f>VLOOKUP($C3681,'Look-Ups'!$C$2:$G$32,E$1-2,0)</f>
        <v>Function_Simpl_03</v>
      </c>
      <c r="F3681" t="str">
        <f>VLOOKUP($C3681,'Look-Ups'!$C$2:$G$32,F$1-2,0)</f>
        <v>Segment_03</v>
      </c>
      <c r="G3681" t="str">
        <f>VLOOKUP($C3681,'Look-Ups'!$C$2:$G$32,G$1-2,0)</f>
        <v>Proc_Type_01</v>
      </c>
      <c r="H3681" t="s">
        <v>244</v>
      </c>
      <c r="I3681">
        <f t="shared" si="131"/>
        <v>2029</v>
      </c>
      <c r="J3681" t="s">
        <v>23</v>
      </c>
    </row>
    <row r="3682" spans="1:10" x14ac:dyDescent="0.25">
      <c r="A3682" t="str">
        <f t="shared" si="132"/>
        <v>Function_03Application_142029</v>
      </c>
      <c r="B3682">
        <v>3679</v>
      </c>
      <c r="C3682" t="s">
        <v>367</v>
      </c>
      <c r="D3682" t="str">
        <f>VLOOKUP($C3682,'Look-Ups'!$C$2:$G$32,D$1-2,0)</f>
        <v>Function_03</v>
      </c>
      <c r="E3682" t="str">
        <f>VLOOKUP($C3682,'Look-Ups'!$C$2:$G$32,E$1-2,0)</f>
        <v>Function_Simpl_03</v>
      </c>
      <c r="F3682" t="str">
        <f>VLOOKUP($C3682,'Look-Ups'!$C$2:$G$32,F$1-2,0)</f>
        <v>Segment_03</v>
      </c>
      <c r="G3682" t="str">
        <f>VLOOKUP($C3682,'Look-Ups'!$C$2:$G$32,G$1-2,0)</f>
        <v>Proc_Type_01</v>
      </c>
      <c r="H3682" t="s">
        <v>195</v>
      </c>
      <c r="I3682">
        <f t="shared" si="131"/>
        <v>2029</v>
      </c>
      <c r="J3682" t="s">
        <v>23</v>
      </c>
    </row>
    <row r="3683" spans="1:10" x14ac:dyDescent="0.25">
      <c r="A3683" t="str">
        <f t="shared" si="132"/>
        <v>Function_03Application_142029</v>
      </c>
      <c r="B3683">
        <v>3680</v>
      </c>
      <c r="C3683" t="s">
        <v>367</v>
      </c>
      <c r="D3683" t="str">
        <f>VLOOKUP($C3683,'Look-Ups'!$C$2:$G$32,D$1-2,0)</f>
        <v>Function_03</v>
      </c>
      <c r="E3683" t="str">
        <f>VLOOKUP($C3683,'Look-Ups'!$C$2:$G$32,E$1-2,0)</f>
        <v>Function_Simpl_03</v>
      </c>
      <c r="F3683" t="str">
        <f>VLOOKUP($C3683,'Look-Ups'!$C$2:$G$32,F$1-2,0)</f>
        <v>Segment_03</v>
      </c>
      <c r="G3683" t="str">
        <f>VLOOKUP($C3683,'Look-Ups'!$C$2:$G$32,G$1-2,0)</f>
        <v>Proc_Type_01</v>
      </c>
      <c r="H3683" t="s">
        <v>161</v>
      </c>
      <c r="I3683">
        <f t="shared" ref="I3683:I3746" si="133">I3328+1</f>
        <v>2029</v>
      </c>
      <c r="J3683" t="s">
        <v>23</v>
      </c>
    </row>
    <row r="3684" spans="1:10" x14ac:dyDescent="0.25">
      <c r="A3684" t="str">
        <f t="shared" si="132"/>
        <v>Function_03Application_142029</v>
      </c>
      <c r="B3684">
        <v>3681</v>
      </c>
      <c r="C3684" t="s">
        <v>367</v>
      </c>
      <c r="D3684" t="str">
        <f>VLOOKUP($C3684,'Look-Ups'!$C$2:$G$32,D$1-2,0)</f>
        <v>Function_03</v>
      </c>
      <c r="E3684" t="str">
        <f>VLOOKUP($C3684,'Look-Ups'!$C$2:$G$32,E$1-2,0)</f>
        <v>Function_Simpl_03</v>
      </c>
      <c r="F3684" t="str">
        <f>VLOOKUP($C3684,'Look-Ups'!$C$2:$G$32,F$1-2,0)</f>
        <v>Segment_03</v>
      </c>
      <c r="G3684" t="str">
        <f>VLOOKUP($C3684,'Look-Ups'!$C$2:$G$32,G$1-2,0)</f>
        <v>Proc_Type_01</v>
      </c>
      <c r="H3684" t="s">
        <v>219</v>
      </c>
      <c r="I3684">
        <f t="shared" si="133"/>
        <v>2029</v>
      </c>
      <c r="J3684" t="s">
        <v>23</v>
      </c>
    </row>
    <row r="3685" spans="1:10" x14ac:dyDescent="0.25">
      <c r="A3685" t="str">
        <f t="shared" si="132"/>
        <v>Function_03Application_142029</v>
      </c>
      <c r="B3685">
        <v>3682</v>
      </c>
      <c r="C3685" t="s">
        <v>367</v>
      </c>
      <c r="D3685" t="str">
        <f>VLOOKUP($C3685,'Look-Ups'!$C$2:$G$32,D$1-2,0)</f>
        <v>Function_03</v>
      </c>
      <c r="E3685" t="str">
        <f>VLOOKUP($C3685,'Look-Ups'!$C$2:$G$32,E$1-2,0)</f>
        <v>Function_Simpl_03</v>
      </c>
      <c r="F3685" t="str">
        <f>VLOOKUP($C3685,'Look-Ups'!$C$2:$G$32,F$1-2,0)</f>
        <v>Segment_03</v>
      </c>
      <c r="G3685" t="str">
        <f>VLOOKUP($C3685,'Look-Ups'!$C$2:$G$32,G$1-2,0)</f>
        <v>Proc_Type_01</v>
      </c>
      <c r="H3685" t="s">
        <v>162</v>
      </c>
      <c r="I3685">
        <f t="shared" si="133"/>
        <v>2029</v>
      </c>
      <c r="J3685" t="s">
        <v>23</v>
      </c>
    </row>
    <row r="3686" spans="1:10" x14ac:dyDescent="0.25">
      <c r="A3686" t="str">
        <f t="shared" si="132"/>
        <v>Function_03Application_142029</v>
      </c>
      <c r="B3686">
        <v>3683</v>
      </c>
      <c r="C3686" t="s">
        <v>367</v>
      </c>
      <c r="D3686" t="str">
        <f>VLOOKUP($C3686,'Look-Ups'!$C$2:$G$32,D$1-2,0)</f>
        <v>Function_03</v>
      </c>
      <c r="E3686" t="str">
        <f>VLOOKUP($C3686,'Look-Ups'!$C$2:$G$32,E$1-2,0)</f>
        <v>Function_Simpl_03</v>
      </c>
      <c r="F3686" t="str">
        <f>VLOOKUP($C3686,'Look-Ups'!$C$2:$G$32,F$1-2,0)</f>
        <v>Segment_03</v>
      </c>
      <c r="G3686" t="str">
        <f>VLOOKUP($C3686,'Look-Ups'!$C$2:$G$32,G$1-2,0)</f>
        <v>Proc_Type_01</v>
      </c>
      <c r="H3686" t="s">
        <v>156</v>
      </c>
      <c r="I3686">
        <f t="shared" si="133"/>
        <v>2029</v>
      </c>
      <c r="J3686" t="s">
        <v>23</v>
      </c>
    </row>
    <row r="3687" spans="1:10" x14ac:dyDescent="0.25">
      <c r="A3687" t="str">
        <f t="shared" si="132"/>
        <v>Function_03Application_142029</v>
      </c>
      <c r="B3687">
        <v>3684</v>
      </c>
      <c r="C3687" t="s">
        <v>367</v>
      </c>
      <c r="D3687" t="str">
        <f>VLOOKUP($C3687,'Look-Ups'!$C$2:$G$32,D$1-2,0)</f>
        <v>Function_03</v>
      </c>
      <c r="E3687" t="str">
        <f>VLOOKUP($C3687,'Look-Ups'!$C$2:$G$32,E$1-2,0)</f>
        <v>Function_Simpl_03</v>
      </c>
      <c r="F3687" t="str">
        <f>VLOOKUP($C3687,'Look-Ups'!$C$2:$G$32,F$1-2,0)</f>
        <v>Segment_03</v>
      </c>
      <c r="G3687" t="str">
        <f>VLOOKUP($C3687,'Look-Ups'!$C$2:$G$32,G$1-2,0)</f>
        <v>Proc_Type_01</v>
      </c>
      <c r="H3687" t="s">
        <v>187</v>
      </c>
      <c r="I3687">
        <f t="shared" si="133"/>
        <v>2029</v>
      </c>
      <c r="J3687" t="s">
        <v>23</v>
      </c>
    </row>
    <row r="3688" spans="1:10" x14ac:dyDescent="0.25">
      <c r="A3688" t="str">
        <f t="shared" si="132"/>
        <v>Function_03Application_142029</v>
      </c>
      <c r="B3688">
        <v>3685</v>
      </c>
      <c r="C3688" t="s">
        <v>367</v>
      </c>
      <c r="D3688" t="str">
        <f>VLOOKUP($C3688,'Look-Ups'!$C$2:$G$32,D$1-2,0)</f>
        <v>Function_03</v>
      </c>
      <c r="E3688" t="str">
        <f>VLOOKUP($C3688,'Look-Ups'!$C$2:$G$32,E$1-2,0)</f>
        <v>Function_Simpl_03</v>
      </c>
      <c r="F3688" t="str">
        <f>VLOOKUP($C3688,'Look-Ups'!$C$2:$G$32,F$1-2,0)</f>
        <v>Segment_03</v>
      </c>
      <c r="G3688" t="str">
        <f>VLOOKUP($C3688,'Look-Ups'!$C$2:$G$32,G$1-2,0)</f>
        <v>Proc_Type_01</v>
      </c>
      <c r="H3688" t="s">
        <v>239</v>
      </c>
      <c r="I3688">
        <f t="shared" si="133"/>
        <v>2029</v>
      </c>
      <c r="J3688" t="s">
        <v>23</v>
      </c>
    </row>
    <row r="3689" spans="1:10" x14ac:dyDescent="0.25">
      <c r="A3689" t="str">
        <f t="shared" si="132"/>
        <v>Function_03Application_142029</v>
      </c>
      <c r="B3689">
        <v>3686</v>
      </c>
      <c r="C3689" t="s">
        <v>367</v>
      </c>
      <c r="D3689" t="str">
        <f>VLOOKUP($C3689,'Look-Ups'!$C$2:$G$32,D$1-2,0)</f>
        <v>Function_03</v>
      </c>
      <c r="E3689" t="str">
        <f>VLOOKUP($C3689,'Look-Ups'!$C$2:$G$32,E$1-2,0)</f>
        <v>Function_Simpl_03</v>
      </c>
      <c r="F3689" t="str">
        <f>VLOOKUP($C3689,'Look-Ups'!$C$2:$G$32,F$1-2,0)</f>
        <v>Segment_03</v>
      </c>
      <c r="G3689" t="str">
        <f>VLOOKUP($C3689,'Look-Ups'!$C$2:$G$32,G$1-2,0)</f>
        <v>Proc_Type_01</v>
      </c>
      <c r="H3689" t="s">
        <v>244</v>
      </c>
      <c r="I3689">
        <f t="shared" si="133"/>
        <v>2029</v>
      </c>
      <c r="J3689" t="s">
        <v>23</v>
      </c>
    </row>
    <row r="3690" spans="1:10" x14ac:dyDescent="0.25">
      <c r="A3690" t="str">
        <f t="shared" si="132"/>
        <v>Function_03Application_152029</v>
      </c>
      <c r="B3690">
        <v>3687</v>
      </c>
      <c r="C3690" t="s">
        <v>368</v>
      </c>
      <c r="D3690" t="str">
        <f>VLOOKUP($C3690,'Look-Ups'!$C$2:$G$32,D$1-2,0)</f>
        <v>Function_03</v>
      </c>
      <c r="E3690" t="str">
        <f>VLOOKUP($C3690,'Look-Ups'!$C$2:$G$32,E$1-2,0)</f>
        <v>Function_Simpl_03</v>
      </c>
      <c r="F3690" t="str">
        <f>VLOOKUP($C3690,'Look-Ups'!$C$2:$G$32,F$1-2,0)</f>
        <v>Segment_03</v>
      </c>
      <c r="G3690" t="str">
        <f>VLOOKUP($C3690,'Look-Ups'!$C$2:$G$32,G$1-2,0)</f>
        <v>Proc_Type_01</v>
      </c>
      <c r="H3690" t="s">
        <v>195</v>
      </c>
      <c r="I3690">
        <f t="shared" si="133"/>
        <v>2029</v>
      </c>
      <c r="J3690" t="s">
        <v>23</v>
      </c>
    </row>
    <row r="3691" spans="1:10" x14ac:dyDescent="0.25">
      <c r="A3691" t="str">
        <f t="shared" si="132"/>
        <v>Function_03Application_152029</v>
      </c>
      <c r="B3691">
        <v>3688</v>
      </c>
      <c r="C3691" t="s">
        <v>368</v>
      </c>
      <c r="D3691" t="str">
        <f>VLOOKUP($C3691,'Look-Ups'!$C$2:$G$32,D$1-2,0)</f>
        <v>Function_03</v>
      </c>
      <c r="E3691" t="str">
        <f>VLOOKUP($C3691,'Look-Ups'!$C$2:$G$32,E$1-2,0)</f>
        <v>Function_Simpl_03</v>
      </c>
      <c r="F3691" t="str">
        <f>VLOOKUP($C3691,'Look-Ups'!$C$2:$G$32,F$1-2,0)</f>
        <v>Segment_03</v>
      </c>
      <c r="G3691" t="str">
        <f>VLOOKUP($C3691,'Look-Ups'!$C$2:$G$32,G$1-2,0)</f>
        <v>Proc_Type_01</v>
      </c>
      <c r="H3691" t="s">
        <v>161</v>
      </c>
      <c r="I3691">
        <f t="shared" si="133"/>
        <v>2029</v>
      </c>
      <c r="J3691" t="s">
        <v>23</v>
      </c>
    </row>
    <row r="3692" spans="1:10" x14ac:dyDescent="0.25">
      <c r="A3692" t="str">
        <f t="shared" si="132"/>
        <v>Function_03Application_152029</v>
      </c>
      <c r="B3692">
        <v>3689</v>
      </c>
      <c r="C3692" t="s">
        <v>368</v>
      </c>
      <c r="D3692" t="str">
        <f>VLOOKUP($C3692,'Look-Ups'!$C$2:$G$32,D$1-2,0)</f>
        <v>Function_03</v>
      </c>
      <c r="E3692" t="str">
        <f>VLOOKUP($C3692,'Look-Ups'!$C$2:$G$32,E$1-2,0)</f>
        <v>Function_Simpl_03</v>
      </c>
      <c r="F3692" t="str">
        <f>VLOOKUP($C3692,'Look-Ups'!$C$2:$G$32,F$1-2,0)</f>
        <v>Segment_03</v>
      </c>
      <c r="G3692" t="str">
        <f>VLOOKUP($C3692,'Look-Ups'!$C$2:$G$32,G$1-2,0)</f>
        <v>Proc_Type_01</v>
      </c>
      <c r="H3692" t="s">
        <v>239</v>
      </c>
      <c r="I3692">
        <f t="shared" si="133"/>
        <v>2029</v>
      </c>
      <c r="J3692" t="s">
        <v>23</v>
      </c>
    </row>
    <row r="3693" spans="1:10" x14ac:dyDescent="0.25">
      <c r="A3693" t="str">
        <f t="shared" si="132"/>
        <v>Function_03Application_152029</v>
      </c>
      <c r="B3693">
        <v>3690</v>
      </c>
      <c r="C3693" t="s">
        <v>368</v>
      </c>
      <c r="D3693" t="str">
        <f>VLOOKUP($C3693,'Look-Ups'!$C$2:$G$32,D$1-2,0)</f>
        <v>Function_03</v>
      </c>
      <c r="E3693" t="str">
        <f>VLOOKUP($C3693,'Look-Ups'!$C$2:$G$32,E$1-2,0)</f>
        <v>Function_Simpl_03</v>
      </c>
      <c r="F3693" t="str">
        <f>VLOOKUP($C3693,'Look-Ups'!$C$2:$G$32,F$1-2,0)</f>
        <v>Segment_03</v>
      </c>
      <c r="G3693" t="str">
        <f>VLOOKUP($C3693,'Look-Ups'!$C$2:$G$32,G$1-2,0)</f>
        <v>Proc_Type_01</v>
      </c>
      <c r="H3693" t="s">
        <v>187</v>
      </c>
      <c r="I3693">
        <f t="shared" si="133"/>
        <v>2029</v>
      </c>
      <c r="J3693" t="s">
        <v>23</v>
      </c>
    </row>
    <row r="3694" spans="1:10" x14ac:dyDescent="0.25">
      <c r="A3694" t="str">
        <f t="shared" si="132"/>
        <v>Function_03Application_152029</v>
      </c>
      <c r="B3694">
        <v>3691</v>
      </c>
      <c r="C3694" t="s">
        <v>368</v>
      </c>
      <c r="D3694" t="str">
        <f>VLOOKUP($C3694,'Look-Ups'!$C$2:$G$32,D$1-2,0)</f>
        <v>Function_03</v>
      </c>
      <c r="E3694" t="str">
        <f>VLOOKUP($C3694,'Look-Ups'!$C$2:$G$32,E$1-2,0)</f>
        <v>Function_Simpl_03</v>
      </c>
      <c r="F3694" t="str">
        <f>VLOOKUP($C3694,'Look-Ups'!$C$2:$G$32,F$1-2,0)</f>
        <v>Segment_03</v>
      </c>
      <c r="G3694" t="str">
        <f>VLOOKUP($C3694,'Look-Ups'!$C$2:$G$32,G$1-2,0)</f>
        <v>Proc_Type_01</v>
      </c>
      <c r="H3694" t="s">
        <v>204</v>
      </c>
      <c r="I3694">
        <f t="shared" si="133"/>
        <v>2029</v>
      </c>
      <c r="J3694" t="s">
        <v>23</v>
      </c>
    </row>
    <row r="3695" spans="1:10" x14ac:dyDescent="0.25">
      <c r="A3695" t="str">
        <f t="shared" si="132"/>
        <v>Function_03Application_152029</v>
      </c>
      <c r="B3695">
        <v>3692</v>
      </c>
      <c r="C3695" t="s">
        <v>368</v>
      </c>
      <c r="D3695" t="str">
        <f>VLOOKUP($C3695,'Look-Ups'!$C$2:$G$32,D$1-2,0)</f>
        <v>Function_03</v>
      </c>
      <c r="E3695" t="str">
        <f>VLOOKUP($C3695,'Look-Ups'!$C$2:$G$32,E$1-2,0)</f>
        <v>Function_Simpl_03</v>
      </c>
      <c r="F3695" t="str">
        <f>VLOOKUP($C3695,'Look-Ups'!$C$2:$G$32,F$1-2,0)</f>
        <v>Segment_03</v>
      </c>
      <c r="G3695" t="str">
        <f>VLOOKUP($C3695,'Look-Ups'!$C$2:$G$32,G$1-2,0)</f>
        <v>Proc_Type_01</v>
      </c>
      <c r="H3695" t="s">
        <v>162</v>
      </c>
      <c r="I3695">
        <f t="shared" si="133"/>
        <v>2029</v>
      </c>
      <c r="J3695" t="s">
        <v>23</v>
      </c>
    </row>
    <row r="3696" spans="1:10" x14ac:dyDescent="0.25">
      <c r="A3696" t="str">
        <f t="shared" si="132"/>
        <v>Function_03Application_152029</v>
      </c>
      <c r="B3696">
        <v>3693</v>
      </c>
      <c r="C3696" t="s">
        <v>368</v>
      </c>
      <c r="D3696" t="str">
        <f>VLOOKUP($C3696,'Look-Ups'!$C$2:$G$32,D$1-2,0)</f>
        <v>Function_03</v>
      </c>
      <c r="E3696" t="str">
        <f>VLOOKUP($C3696,'Look-Ups'!$C$2:$G$32,E$1-2,0)</f>
        <v>Function_Simpl_03</v>
      </c>
      <c r="F3696" t="str">
        <f>VLOOKUP($C3696,'Look-Ups'!$C$2:$G$32,F$1-2,0)</f>
        <v>Segment_03</v>
      </c>
      <c r="G3696" t="str">
        <f>VLOOKUP($C3696,'Look-Ups'!$C$2:$G$32,G$1-2,0)</f>
        <v>Proc_Type_01</v>
      </c>
      <c r="H3696" t="s">
        <v>156</v>
      </c>
      <c r="I3696">
        <f t="shared" si="133"/>
        <v>2029</v>
      </c>
      <c r="J3696" t="s">
        <v>23</v>
      </c>
    </row>
    <row r="3697" spans="1:10" x14ac:dyDescent="0.25">
      <c r="A3697" t="str">
        <f t="shared" si="132"/>
        <v>Function_03Application_152029</v>
      </c>
      <c r="B3697">
        <v>3694</v>
      </c>
      <c r="C3697" t="s">
        <v>368</v>
      </c>
      <c r="D3697" t="str">
        <f>VLOOKUP($C3697,'Look-Ups'!$C$2:$G$32,D$1-2,0)</f>
        <v>Function_03</v>
      </c>
      <c r="E3697" t="str">
        <f>VLOOKUP($C3697,'Look-Ups'!$C$2:$G$32,E$1-2,0)</f>
        <v>Function_Simpl_03</v>
      </c>
      <c r="F3697" t="str">
        <f>VLOOKUP($C3697,'Look-Ups'!$C$2:$G$32,F$1-2,0)</f>
        <v>Segment_03</v>
      </c>
      <c r="G3697" t="str">
        <f>VLOOKUP($C3697,'Look-Ups'!$C$2:$G$32,G$1-2,0)</f>
        <v>Proc_Type_01</v>
      </c>
      <c r="H3697" t="s">
        <v>244</v>
      </c>
      <c r="I3697">
        <f t="shared" si="133"/>
        <v>2029</v>
      </c>
      <c r="J3697" t="s">
        <v>23</v>
      </c>
    </row>
    <row r="3698" spans="1:10" x14ac:dyDescent="0.25">
      <c r="A3698" t="str">
        <f t="shared" si="132"/>
        <v>Function_03Application_072029</v>
      </c>
      <c r="B3698">
        <v>3695</v>
      </c>
      <c r="C3698" t="s">
        <v>360</v>
      </c>
      <c r="D3698" t="str">
        <f>VLOOKUP($C3698,'Look-Ups'!$C$2:$G$32,D$1-2,0)</f>
        <v>Function_03</v>
      </c>
      <c r="E3698" t="str">
        <f>VLOOKUP($C3698,'Look-Ups'!$C$2:$G$32,E$1-2,0)</f>
        <v>Function_Simpl_03</v>
      </c>
      <c r="F3698" t="str">
        <f>VLOOKUP($C3698,'Look-Ups'!$C$2:$G$32,F$1-2,0)</f>
        <v>Segment_03</v>
      </c>
      <c r="G3698" t="str">
        <f>VLOOKUP($C3698,'Look-Ups'!$C$2:$G$32,G$1-2,0)</f>
        <v>Proc_Type_01</v>
      </c>
      <c r="H3698" t="s">
        <v>195</v>
      </c>
      <c r="I3698">
        <f t="shared" si="133"/>
        <v>2029</v>
      </c>
      <c r="J3698" t="s">
        <v>23</v>
      </c>
    </row>
    <row r="3699" spans="1:10" x14ac:dyDescent="0.25">
      <c r="A3699" t="str">
        <f t="shared" si="132"/>
        <v>Function_03Application_072029</v>
      </c>
      <c r="B3699">
        <v>3696</v>
      </c>
      <c r="C3699" t="s">
        <v>360</v>
      </c>
      <c r="D3699" t="str">
        <f>VLOOKUP($C3699,'Look-Ups'!$C$2:$G$32,D$1-2,0)</f>
        <v>Function_03</v>
      </c>
      <c r="E3699" t="str">
        <f>VLOOKUP($C3699,'Look-Ups'!$C$2:$G$32,E$1-2,0)</f>
        <v>Function_Simpl_03</v>
      </c>
      <c r="F3699" t="str">
        <f>VLOOKUP($C3699,'Look-Ups'!$C$2:$G$32,F$1-2,0)</f>
        <v>Segment_03</v>
      </c>
      <c r="G3699" t="str">
        <f>VLOOKUP($C3699,'Look-Ups'!$C$2:$G$32,G$1-2,0)</f>
        <v>Proc_Type_01</v>
      </c>
      <c r="H3699" t="s">
        <v>161</v>
      </c>
      <c r="I3699">
        <f t="shared" si="133"/>
        <v>2029</v>
      </c>
      <c r="J3699" t="s">
        <v>23</v>
      </c>
    </row>
    <row r="3700" spans="1:10" x14ac:dyDescent="0.25">
      <c r="A3700" t="str">
        <f t="shared" si="132"/>
        <v>Function_03Application_072029</v>
      </c>
      <c r="B3700">
        <v>3697</v>
      </c>
      <c r="C3700" t="s">
        <v>360</v>
      </c>
      <c r="D3700" t="str">
        <f>VLOOKUP($C3700,'Look-Ups'!$C$2:$G$32,D$1-2,0)</f>
        <v>Function_03</v>
      </c>
      <c r="E3700" t="str">
        <f>VLOOKUP($C3700,'Look-Ups'!$C$2:$G$32,E$1-2,0)</f>
        <v>Function_Simpl_03</v>
      </c>
      <c r="F3700" t="str">
        <f>VLOOKUP($C3700,'Look-Ups'!$C$2:$G$32,F$1-2,0)</f>
        <v>Segment_03</v>
      </c>
      <c r="G3700" t="str">
        <f>VLOOKUP($C3700,'Look-Ups'!$C$2:$G$32,G$1-2,0)</f>
        <v>Proc_Type_01</v>
      </c>
      <c r="H3700" t="s">
        <v>156</v>
      </c>
      <c r="I3700">
        <f t="shared" si="133"/>
        <v>2029</v>
      </c>
      <c r="J3700" t="s">
        <v>23</v>
      </c>
    </row>
    <row r="3701" spans="1:10" x14ac:dyDescent="0.25">
      <c r="A3701" t="str">
        <f t="shared" si="132"/>
        <v>Function_03Application_072029</v>
      </c>
      <c r="B3701">
        <v>3698</v>
      </c>
      <c r="C3701" t="s">
        <v>360</v>
      </c>
      <c r="D3701" t="str">
        <f>VLOOKUP($C3701,'Look-Ups'!$C$2:$G$32,D$1-2,0)</f>
        <v>Function_03</v>
      </c>
      <c r="E3701" t="str">
        <f>VLOOKUP($C3701,'Look-Ups'!$C$2:$G$32,E$1-2,0)</f>
        <v>Function_Simpl_03</v>
      </c>
      <c r="F3701" t="str">
        <f>VLOOKUP($C3701,'Look-Ups'!$C$2:$G$32,F$1-2,0)</f>
        <v>Segment_03</v>
      </c>
      <c r="G3701" t="str">
        <f>VLOOKUP($C3701,'Look-Ups'!$C$2:$G$32,G$1-2,0)</f>
        <v>Proc_Type_01</v>
      </c>
      <c r="H3701" t="s">
        <v>187</v>
      </c>
      <c r="I3701">
        <f t="shared" si="133"/>
        <v>2029</v>
      </c>
      <c r="J3701" t="s">
        <v>23</v>
      </c>
    </row>
    <row r="3702" spans="1:10" x14ac:dyDescent="0.25">
      <c r="A3702" t="str">
        <f t="shared" si="132"/>
        <v>Function_03Application_072029</v>
      </c>
      <c r="B3702">
        <v>3699</v>
      </c>
      <c r="C3702" t="s">
        <v>360</v>
      </c>
      <c r="D3702" t="str">
        <f>VLOOKUP($C3702,'Look-Ups'!$C$2:$G$32,D$1-2,0)</f>
        <v>Function_03</v>
      </c>
      <c r="E3702" t="str">
        <f>VLOOKUP($C3702,'Look-Ups'!$C$2:$G$32,E$1-2,0)</f>
        <v>Function_Simpl_03</v>
      </c>
      <c r="F3702" t="str">
        <f>VLOOKUP($C3702,'Look-Ups'!$C$2:$G$32,F$1-2,0)</f>
        <v>Segment_03</v>
      </c>
      <c r="G3702" t="str">
        <f>VLOOKUP($C3702,'Look-Ups'!$C$2:$G$32,G$1-2,0)</f>
        <v>Proc_Type_01</v>
      </c>
      <c r="H3702" t="s">
        <v>219</v>
      </c>
      <c r="I3702">
        <f t="shared" si="133"/>
        <v>2029</v>
      </c>
      <c r="J3702" t="s">
        <v>23</v>
      </c>
    </row>
    <row r="3703" spans="1:10" x14ac:dyDescent="0.25">
      <c r="A3703" t="str">
        <f t="shared" si="132"/>
        <v>Function_03Application_072029</v>
      </c>
      <c r="B3703">
        <v>3700</v>
      </c>
      <c r="C3703" t="s">
        <v>360</v>
      </c>
      <c r="D3703" t="str">
        <f>VLOOKUP($C3703,'Look-Ups'!$C$2:$G$32,D$1-2,0)</f>
        <v>Function_03</v>
      </c>
      <c r="E3703" t="str">
        <f>VLOOKUP($C3703,'Look-Ups'!$C$2:$G$32,E$1-2,0)</f>
        <v>Function_Simpl_03</v>
      </c>
      <c r="F3703" t="str">
        <f>VLOOKUP($C3703,'Look-Ups'!$C$2:$G$32,F$1-2,0)</f>
        <v>Segment_03</v>
      </c>
      <c r="G3703" t="str">
        <f>VLOOKUP($C3703,'Look-Ups'!$C$2:$G$32,G$1-2,0)</f>
        <v>Proc_Type_01</v>
      </c>
      <c r="H3703" t="s">
        <v>204</v>
      </c>
      <c r="I3703">
        <f t="shared" si="133"/>
        <v>2029</v>
      </c>
      <c r="J3703" t="s">
        <v>23</v>
      </c>
    </row>
    <row r="3704" spans="1:10" x14ac:dyDescent="0.25">
      <c r="A3704" t="str">
        <f t="shared" si="132"/>
        <v>Function_03Application_072029</v>
      </c>
      <c r="B3704">
        <v>3701</v>
      </c>
      <c r="C3704" t="s">
        <v>360</v>
      </c>
      <c r="D3704" t="str">
        <f>VLOOKUP($C3704,'Look-Ups'!$C$2:$G$32,D$1-2,0)</f>
        <v>Function_03</v>
      </c>
      <c r="E3704" t="str">
        <f>VLOOKUP($C3704,'Look-Ups'!$C$2:$G$32,E$1-2,0)</f>
        <v>Function_Simpl_03</v>
      </c>
      <c r="F3704" t="str">
        <f>VLOOKUP($C3704,'Look-Ups'!$C$2:$G$32,F$1-2,0)</f>
        <v>Segment_03</v>
      </c>
      <c r="G3704" t="str">
        <f>VLOOKUP($C3704,'Look-Ups'!$C$2:$G$32,G$1-2,0)</f>
        <v>Proc_Type_01</v>
      </c>
      <c r="H3704" t="s">
        <v>244</v>
      </c>
      <c r="I3704">
        <f t="shared" si="133"/>
        <v>2029</v>
      </c>
      <c r="J3704" t="s">
        <v>23</v>
      </c>
    </row>
    <row r="3705" spans="1:10" x14ac:dyDescent="0.25">
      <c r="A3705" t="str">
        <f t="shared" si="132"/>
        <v>Function_03Application_082029</v>
      </c>
      <c r="B3705">
        <v>3702</v>
      </c>
      <c r="C3705" t="s">
        <v>361</v>
      </c>
      <c r="D3705" t="str">
        <f>VLOOKUP($C3705,'Look-Ups'!$C$2:$G$32,D$1-2,0)</f>
        <v>Function_03</v>
      </c>
      <c r="E3705" t="str">
        <f>VLOOKUP($C3705,'Look-Ups'!$C$2:$G$32,E$1-2,0)</f>
        <v>Function_Simpl_03</v>
      </c>
      <c r="F3705" t="str">
        <f>VLOOKUP($C3705,'Look-Ups'!$C$2:$G$32,F$1-2,0)</f>
        <v>Segment_03</v>
      </c>
      <c r="G3705" t="str">
        <f>VLOOKUP($C3705,'Look-Ups'!$C$2:$G$32,G$1-2,0)</f>
        <v>Proc_Type_01</v>
      </c>
      <c r="H3705" t="s">
        <v>195</v>
      </c>
      <c r="I3705">
        <f t="shared" si="133"/>
        <v>2029</v>
      </c>
      <c r="J3705" t="s">
        <v>23</v>
      </c>
    </row>
    <row r="3706" spans="1:10" x14ac:dyDescent="0.25">
      <c r="A3706" t="str">
        <f t="shared" si="132"/>
        <v>Function_03Application_082029</v>
      </c>
      <c r="B3706">
        <v>3703</v>
      </c>
      <c r="C3706" t="s">
        <v>361</v>
      </c>
      <c r="D3706" t="str">
        <f>VLOOKUP($C3706,'Look-Ups'!$C$2:$G$32,D$1-2,0)</f>
        <v>Function_03</v>
      </c>
      <c r="E3706" t="str">
        <f>VLOOKUP($C3706,'Look-Ups'!$C$2:$G$32,E$1-2,0)</f>
        <v>Function_Simpl_03</v>
      </c>
      <c r="F3706" t="str">
        <f>VLOOKUP($C3706,'Look-Ups'!$C$2:$G$32,F$1-2,0)</f>
        <v>Segment_03</v>
      </c>
      <c r="G3706" t="str">
        <f>VLOOKUP($C3706,'Look-Ups'!$C$2:$G$32,G$1-2,0)</f>
        <v>Proc_Type_01</v>
      </c>
      <c r="H3706" t="s">
        <v>161</v>
      </c>
      <c r="I3706">
        <f t="shared" si="133"/>
        <v>2029</v>
      </c>
      <c r="J3706" t="s">
        <v>23</v>
      </c>
    </row>
    <row r="3707" spans="1:10" x14ac:dyDescent="0.25">
      <c r="A3707" t="str">
        <f t="shared" si="132"/>
        <v>Function_03Application_082029</v>
      </c>
      <c r="B3707">
        <v>3704</v>
      </c>
      <c r="C3707" t="s">
        <v>361</v>
      </c>
      <c r="D3707" t="str">
        <f>VLOOKUP($C3707,'Look-Ups'!$C$2:$G$32,D$1-2,0)</f>
        <v>Function_03</v>
      </c>
      <c r="E3707" t="str">
        <f>VLOOKUP($C3707,'Look-Ups'!$C$2:$G$32,E$1-2,0)</f>
        <v>Function_Simpl_03</v>
      </c>
      <c r="F3707" t="str">
        <f>VLOOKUP($C3707,'Look-Ups'!$C$2:$G$32,F$1-2,0)</f>
        <v>Segment_03</v>
      </c>
      <c r="G3707" t="str">
        <f>VLOOKUP($C3707,'Look-Ups'!$C$2:$G$32,G$1-2,0)</f>
        <v>Proc_Type_01</v>
      </c>
      <c r="H3707" t="s">
        <v>156</v>
      </c>
      <c r="I3707">
        <f t="shared" si="133"/>
        <v>2029</v>
      </c>
      <c r="J3707" t="s">
        <v>23</v>
      </c>
    </row>
    <row r="3708" spans="1:10" x14ac:dyDescent="0.25">
      <c r="A3708" t="str">
        <f t="shared" si="132"/>
        <v>Function_03Application_082029</v>
      </c>
      <c r="B3708">
        <v>3705</v>
      </c>
      <c r="C3708" t="s">
        <v>361</v>
      </c>
      <c r="D3708" t="str">
        <f>VLOOKUP($C3708,'Look-Ups'!$C$2:$G$32,D$1-2,0)</f>
        <v>Function_03</v>
      </c>
      <c r="E3708" t="str">
        <f>VLOOKUP($C3708,'Look-Ups'!$C$2:$G$32,E$1-2,0)</f>
        <v>Function_Simpl_03</v>
      </c>
      <c r="F3708" t="str">
        <f>VLOOKUP($C3708,'Look-Ups'!$C$2:$G$32,F$1-2,0)</f>
        <v>Segment_03</v>
      </c>
      <c r="G3708" t="str">
        <f>VLOOKUP($C3708,'Look-Ups'!$C$2:$G$32,G$1-2,0)</f>
        <v>Proc_Type_01</v>
      </c>
      <c r="H3708" t="s">
        <v>187</v>
      </c>
      <c r="I3708">
        <f t="shared" si="133"/>
        <v>2029</v>
      </c>
      <c r="J3708" t="s">
        <v>23</v>
      </c>
    </row>
    <row r="3709" spans="1:10" x14ac:dyDescent="0.25">
      <c r="A3709" t="str">
        <f t="shared" si="132"/>
        <v>Function_03Application_082029</v>
      </c>
      <c r="B3709">
        <v>3706</v>
      </c>
      <c r="C3709" t="s">
        <v>361</v>
      </c>
      <c r="D3709" t="str">
        <f>VLOOKUP($C3709,'Look-Ups'!$C$2:$G$32,D$1-2,0)</f>
        <v>Function_03</v>
      </c>
      <c r="E3709" t="str">
        <f>VLOOKUP($C3709,'Look-Ups'!$C$2:$G$32,E$1-2,0)</f>
        <v>Function_Simpl_03</v>
      </c>
      <c r="F3709" t="str">
        <f>VLOOKUP($C3709,'Look-Ups'!$C$2:$G$32,F$1-2,0)</f>
        <v>Segment_03</v>
      </c>
      <c r="G3709" t="str">
        <f>VLOOKUP($C3709,'Look-Ups'!$C$2:$G$32,G$1-2,0)</f>
        <v>Proc_Type_01</v>
      </c>
      <c r="H3709" t="s">
        <v>219</v>
      </c>
      <c r="I3709">
        <f t="shared" si="133"/>
        <v>2029</v>
      </c>
      <c r="J3709" t="s">
        <v>23</v>
      </c>
    </row>
    <row r="3710" spans="1:10" x14ac:dyDescent="0.25">
      <c r="A3710" t="str">
        <f t="shared" si="132"/>
        <v>Function_03Application_082029</v>
      </c>
      <c r="B3710">
        <v>3707</v>
      </c>
      <c r="C3710" t="s">
        <v>361</v>
      </c>
      <c r="D3710" t="str">
        <f>VLOOKUP($C3710,'Look-Ups'!$C$2:$G$32,D$1-2,0)</f>
        <v>Function_03</v>
      </c>
      <c r="E3710" t="str">
        <f>VLOOKUP($C3710,'Look-Ups'!$C$2:$G$32,E$1-2,0)</f>
        <v>Function_Simpl_03</v>
      </c>
      <c r="F3710" t="str">
        <f>VLOOKUP($C3710,'Look-Ups'!$C$2:$G$32,F$1-2,0)</f>
        <v>Segment_03</v>
      </c>
      <c r="G3710" t="str">
        <f>VLOOKUP($C3710,'Look-Ups'!$C$2:$G$32,G$1-2,0)</f>
        <v>Proc_Type_01</v>
      </c>
      <c r="H3710" t="s">
        <v>204</v>
      </c>
      <c r="I3710">
        <f t="shared" si="133"/>
        <v>2029</v>
      </c>
      <c r="J3710" t="s">
        <v>23</v>
      </c>
    </row>
    <row r="3711" spans="1:10" x14ac:dyDescent="0.25">
      <c r="A3711" t="str">
        <f t="shared" si="132"/>
        <v>Function_03Application_082029</v>
      </c>
      <c r="B3711">
        <v>3708</v>
      </c>
      <c r="C3711" t="s">
        <v>361</v>
      </c>
      <c r="D3711" t="str">
        <f>VLOOKUP($C3711,'Look-Ups'!$C$2:$G$32,D$1-2,0)</f>
        <v>Function_03</v>
      </c>
      <c r="E3711" t="str">
        <f>VLOOKUP($C3711,'Look-Ups'!$C$2:$G$32,E$1-2,0)</f>
        <v>Function_Simpl_03</v>
      </c>
      <c r="F3711" t="str">
        <f>VLOOKUP($C3711,'Look-Ups'!$C$2:$G$32,F$1-2,0)</f>
        <v>Segment_03</v>
      </c>
      <c r="G3711" t="str">
        <f>VLOOKUP($C3711,'Look-Ups'!$C$2:$G$32,G$1-2,0)</f>
        <v>Proc_Type_01</v>
      </c>
      <c r="H3711" t="s">
        <v>244</v>
      </c>
      <c r="I3711">
        <f t="shared" si="133"/>
        <v>2029</v>
      </c>
      <c r="J3711" t="s">
        <v>23</v>
      </c>
    </row>
    <row r="3712" spans="1:10" x14ac:dyDescent="0.25">
      <c r="A3712" t="str">
        <f t="shared" si="132"/>
        <v>Function_03Application_092029</v>
      </c>
      <c r="B3712">
        <v>3709</v>
      </c>
      <c r="C3712" t="s">
        <v>362</v>
      </c>
      <c r="D3712" t="str">
        <f>VLOOKUP($C3712,'Look-Ups'!$C$2:$G$32,D$1-2,0)</f>
        <v>Function_03</v>
      </c>
      <c r="E3712" t="str">
        <f>VLOOKUP($C3712,'Look-Ups'!$C$2:$G$32,E$1-2,0)</f>
        <v>Function_Simpl_03</v>
      </c>
      <c r="F3712" t="str">
        <f>VLOOKUP($C3712,'Look-Ups'!$C$2:$G$32,F$1-2,0)</f>
        <v>Segment_03</v>
      </c>
      <c r="G3712" t="str">
        <f>VLOOKUP($C3712,'Look-Ups'!$C$2:$G$32,G$1-2,0)</f>
        <v>Proc_Type_01</v>
      </c>
      <c r="H3712" t="s">
        <v>195</v>
      </c>
      <c r="I3712">
        <f t="shared" si="133"/>
        <v>2029</v>
      </c>
      <c r="J3712" t="s">
        <v>23</v>
      </c>
    </row>
    <row r="3713" spans="1:10" x14ac:dyDescent="0.25">
      <c r="A3713" t="str">
        <f t="shared" si="132"/>
        <v>Function_03Application_092029</v>
      </c>
      <c r="B3713">
        <v>3710</v>
      </c>
      <c r="C3713" t="s">
        <v>362</v>
      </c>
      <c r="D3713" t="str">
        <f>VLOOKUP($C3713,'Look-Ups'!$C$2:$G$32,D$1-2,0)</f>
        <v>Function_03</v>
      </c>
      <c r="E3713" t="str">
        <f>VLOOKUP($C3713,'Look-Ups'!$C$2:$G$32,E$1-2,0)</f>
        <v>Function_Simpl_03</v>
      </c>
      <c r="F3713" t="str">
        <f>VLOOKUP($C3713,'Look-Ups'!$C$2:$G$32,F$1-2,0)</f>
        <v>Segment_03</v>
      </c>
      <c r="G3713" t="str">
        <f>VLOOKUP($C3713,'Look-Ups'!$C$2:$G$32,G$1-2,0)</f>
        <v>Proc_Type_01</v>
      </c>
      <c r="H3713" t="s">
        <v>161</v>
      </c>
      <c r="I3713">
        <f t="shared" si="133"/>
        <v>2029</v>
      </c>
      <c r="J3713" t="s">
        <v>23</v>
      </c>
    </row>
    <row r="3714" spans="1:10" x14ac:dyDescent="0.25">
      <c r="A3714" t="str">
        <f t="shared" si="132"/>
        <v>Function_03Application_092029</v>
      </c>
      <c r="B3714">
        <v>3711</v>
      </c>
      <c r="C3714" t="s">
        <v>362</v>
      </c>
      <c r="D3714" t="str">
        <f>VLOOKUP($C3714,'Look-Ups'!$C$2:$G$32,D$1-2,0)</f>
        <v>Function_03</v>
      </c>
      <c r="E3714" t="str">
        <f>VLOOKUP($C3714,'Look-Ups'!$C$2:$G$32,E$1-2,0)</f>
        <v>Function_Simpl_03</v>
      </c>
      <c r="F3714" t="str">
        <f>VLOOKUP($C3714,'Look-Ups'!$C$2:$G$32,F$1-2,0)</f>
        <v>Segment_03</v>
      </c>
      <c r="G3714" t="str">
        <f>VLOOKUP($C3714,'Look-Ups'!$C$2:$G$32,G$1-2,0)</f>
        <v>Proc_Type_01</v>
      </c>
      <c r="H3714" t="s">
        <v>156</v>
      </c>
      <c r="I3714">
        <f t="shared" si="133"/>
        <v>2029</v>
      </c>
      <c r="J3714" t="s">
        <v>23</v>
      </c>
    </row>
    <row r="3715" spans="1:10" x14ac:dyDescent="0.25">
      <c r="A3715" t="str">
        <f t="shared" si="132"/>
        <v>Function_03Application_092029</v>
      </c>
      <c r="B3715">
        <v>3712</v>
      </c>
      <c r="C3715" t="s">
        <v>362</v>
      </c>
      <c r="D3715" t="str">
        <f>VLOOKUP($C3715,'Look-Ups'!$C$2:$G$32,D$1-2,0)</f>
        <v>Function_03</v>
      </c>
      <c r="E3715" t="str">
        <f>VLOOKUP($C3715,'Look-Ups'!$C$2:$G$32,E$1-2,0)</f>
        <v>Function_Simpl_03</v>
      </c>
      <c r="F3715" t="str">
        <f>VLOOKUP($C3715,'Look-Ups'!$C$2:$G$32,F$1-2,0)</f>
        <v>Segment_03</v>
      </c>
      <c r="G3715" t="str">
        <f>VLOOKUP($C3715,'Look-Ups'!$C$2:$G$32,G$1-2,0)</f>
        <v>Proc_Type_01</v>
      </c>
      <c r="H3715" t="s">
        <v>187</v>
      </c>
      <c r="I3715">
        <f t="shared" si="133"/>
        <v>2029</v>
      </c>
      <c r="J3715" t="s">
        <v>23</v>
      </c>
    </row>
    <row r="3716" spans="1:10" x14ac:dyDescent="0.25">
      <c r="A3716" t="str">
        <f t="shared" si="132"/>
        <v>Function_03Application_092029</v>
      </c>
      <c r="B3716">
        <v>3713</v>
      </c>
      <c r="C3716" t="s">
        <v>362</v>
      </c>
      <c r="D3716" t="str">
        <f>VLOOKUP($C3716,'Look-Ups'!$C$2:$G$32,D$1-2,0)</f>
        <v>Function_03</v>
      </c>
      <c r="E3716" t="str">
        <f>VLOOKUP($C3716,'Look-Ups'!$C$2:$G$32,E$1-2,0)</f>
        <v>Function_Simpl_03</v>
      </c>
      <c r="F3716" t="str">
        <f>VLOOKUP($C3716,'Look-Ups'!$C$2:$G$32,F$1-2,0)</f>
        <v>Segment_03</v>
      </c>
      <c r="G3716" t="str">
        <f>VLOOKUP($C3716,'Look-Ups'!$C$2:$G$32,G$1-2,0)</f>
        <v>Proc_Type_01</v>
      </c>
      <c r="H3716" t="s">
        <v>219</v>
      </c>
      <c r="I3716">
        <f t="shared" si="133"/>
        <v>2029</v>
      </c>
      <c r="J3716" t="s">
        <v>23</v>
      </c>
    </row>
    <row r="3717" spans="1:10" x14ac:dyDescent="0.25">
      <c r="A3717" t="str">
        <f t="shared" ref="A3717:A3780" si="134">D3717&amp;C3717&amp;I3717</f>
        <v>Function_03Application_092029</v>
      </c>
      <c r="B3717">
        <v>3714</v>
      </c>
      <c r="C3717" t="s">
        <v>362</v>
      </c>
      <c r="D3717" t="str">
        <f>VLOOKUP($C3717,'Look-Ups'!$C$2:$G$32,D$1-2,0)</f>
        <v>Function_03</v>
      </c>
      <c r="E3717" t="str">
        <f>VLOOKUP($C3717,'Look-Ups'!$C$2:$G$32,E$1-2,0)</f>
        <v>Function_Simpl_03</v>
      </c>
      <c r="F3717" t="str">
        <f>VLOOKUP($C3717,'Look-Ups'!$C$2:$G$32,F$1-2,0)</f>
        <v>Segment_03</v>
      </c>
      <c r="G3717" t="str">
        <f>VLOOKUP($C3717,'Look-Ups'!$C$2:$G$32,G$1-2,0)</f>
        <v>Proc_Type_01</v>
      </c>
      <c r="H3717" t="s">
        <v>204</v>
      </c>
      <c r="I3717">
        <f t="shared" si="133"/>
        <v>2029</v>
      </c>
      <c r="J3717" t="s">
        <v>23</v>
      </c>
    </row>
    <row r="3718" spans="1:10" x14ac:dyDescent="0.25">
      <c r="A3718" t="str">
        <f t="shared" si="134"/>
        <v>Function_03Application_092029</v>
      </c>
      <c r="B3718">
        <v>3715</v>
      </c>
      <c r="C3718" t="s">
        <v>362</v>
      </c>
      <c r="D3718" t="str">
        <f>VLOOKUP($C3718,'Look-Ups'!$C$2:$G$32,D$1-2,0)</f>
        <v>Function_03</v>
      </c>
      <c r="E3718" t="str">
        <f>VLOOKUP($C3718,'Look-Ups'!$C$2:$G$32,E$1-2,0)</f>
        <v>Function_Simpl_03</v>
      </c>
      <c r="F3718" t="str">
        <f>VLOOKUP($C3718,'Look-Ups'!$C$2:$G$32,F$1-2,0)</f>
        <v>Segment_03</v>
      </c>
      <c r="G3718" t="str">
        <f>VLOOKUP($C3718,'Look-Ups'!$C$2:$G$32,G$1-2,0)</f>
        <v>Proc_Type_01</v>
      </c>
      <c r="H3718" t="s">
        <v>209</v>
      </c>
      <c r="I3718">
        <f t="shared" si="133"/>
        <v>2029</v>
      </c>
      <c r="J3718" t="s">
        <v>23</v>
      </c>
    </row>
    <row r="3719" spans="1:10" x14ac:dyDescent="0.25">
      <c r="A3719" t="str">
        <f t="shared" si="134"/>
        <v>Function_03Application_092029</v>
      </c>
      <c r="B3719">
        <v>3716</v>
      </c>
      <c r="C3719" t="s">
        <v>362</v>
      </c>
      <c r="D3719" t="str">
        <f>VLOOKUP($C3719,'Look-Ups'!$C$2:$G$32,D$1-2,0)</f>
        <v>Function_03</v>
      </c>
      <c r="E3719" t="str">
        <f>VLOOKUP($C3719,'Look-Ups'!$C$2:$G$32,E$1-2,0)</f>
        <v>Function_Simpl_03</v>
      </c>
      <c r="F3719" t="str">
        <f>VLOOKUP($C3719,'Look-Ups'!$C$2:$G$32,F$1-2,0)</f>
        <v>Segment_03</v>
      </c>
      <c r="G3719" t="str">
        <f>VLOOKUP($C3719,'Look-Ups'!$C$2:$G$32,G$1-2,0)</f>
        <v>Proc_Type_01</v>
      </c>
      <c r="H3719" t="s">
        <v>244</v>
      </c>
      <c r="I3719">
        <f t="shared" si="133"/>
        <v>2029</v>
      </c>
      <c r="J3719" t="s">
        <v>23</v>
      </c>
    </row>
    <row r="3720" spans="1:10" x14ac:dyDescent="0.25">
      <c r="A3720" t="str">
        <f t="shared" si="134"/>
        <v>Function_04Application_122029</v>
      </c>
      <c r="B3720">
        <v>3717</v>
      </c>
      <c r="C3720" t="s">
        <v>365</v>
      </c>
      <c r="D3720" t="str">
        <f>VLOOKUP($C3720,'Look-Ups'!$C$2:$G$32,D$1-2,0)</f>
        <v>Function_04</v>
      </c>
      <c r="E3720" t="str">
        <f>VLOOKUP($C3720,'Look-Ups'!$C$2:$G$32,E$1-2,0)</f>
        <v>Function_Simpl_03</v>
      </c>
      <c r="F3720" t="str">
        <f>VLOOKUP($C3720,'Look-Ups'!$C$2:$G$32,F$1-2,0)</f>
        <v>Segment_04</v>
      </c>
      <c r="G3720" t="str">
        <f>VLOOKUP($C3720,'Look-Ups'!$C$2:$G$32,G$1-2,0)</f>
        <v>Proc_Type_04</v>
      </c>
      <c r="H3720" t="s">
        <v>156</v>
      </c>
      <c r="I3720">
        <f t="shared" si="133"/>
        <v>2029</v>
      </c>
      <c r="J3720" t="s">
        <v>23</v>
      </c>
    </row>
    <row r="3721" spans="1:10" x14ac:dyDescent="0.25">
      <c r="A3721" t="str">
        <f t="shared" si="134"/>
        <v>Function_04Application_122029</v>
      </c>
      <c r="B3721">
        <v>3718</v>
      </c>
      <c r="C3721" t="s">
        <v>365</v>
      </c>
      <c r="D3721" t="str">
        <f>VLOOKUP($C3721,'Look-Ups'!$C$2:$G$32,D$1-2,0)</f>
        <v>Function_04</v>
      </c>
      <c r="E3721" t="str">
        <f>VLOOKUP($C3721,'Look-Ups'!$C$2:$G$32,E$1-2,0)</f>
        <v>Function_Simpl_03</v>
      </c>
      <c r="F3721" t="str">
        <f>VLOOKUP($C3721,'Look-Ups'!$C$2:$G$32,F$1-2,0)</f>
        <v>Segment_04</v>
      </c>
      <c r="G3721" t="str">
        <f>VLOOKUP($C3721,'Look-Ups'!$C$2:$G$32,G$1-2,0)</f>
        <v>Proc_Type_04</v>
      </c>
      <c r="H3721" t="s">
        <v>222</v>
      </c>
      <c r="I3721">
        <f t="shared" si="133"/>
        <v>2029</v>
      </c>
      <c r="J3721" t="s">
        <v>23</v>
      </c>
    </row>
    <row r="3722" spans="1:10" x14ac:dyDescent="0.25">
      <c r="A3722" t="str">
        <f t="shared" si="134"/>
        <v>Function_04Application_122029</v>
      </c>
      <c r="B3722">
        <v>3719</v>
      </c>
      <c r="C3722" t="s">
        <v>365</v>
      </c>
      <c r="D3722" t="str">
        <f>VLOOKUP($C3722,'Look-Ups'!$C$2:$G$32,D$1-2,0)</f>
        <v>Function_04</v>
      </c>
      <c r="E3722" t="str">
        <f>VLOOKUP($C3722,'Look-Ups'!$C$2:$G$32,E$1-2,0)</f>
        <v>Function_Simpl_03</v>
      </c>
      <c r="F3722" t="str">
        <f>VLOOKUP($C3722,'Look-Ups'!$C$2:$G$32,F$1-2,0)</f>
        <v>Segment_04</v>
      </c>
      <c r="G3722" t="str">
        <f>VLOOKUP($C3722,'Look-Ups'!$C$2:$G$32,G$1-2,0)</f>
        <v>Proc_Type_04</v>
      </c>
      <c r="H3722" t="s">
        <v>219</v>
      </c>
      <c r="I3722">
        <f t="shared" si="133"/>
        <v>2029</v>
      </c>
      <c r="J3722" t="s">
        <v>23</v>
      </c>
    </row>
    <row r="3723" spans="1:10" x14ac:dyDescent="0.25">
      <c r="A3723" t="str">
        <f t="shared" si="134"/>
        <v>Function_04Application_122029</v>
      </c>
      <c r="B3723">
        <v>3720</v>
      </c>
      <c r="C3723" t="s">
        <v>365</v>
      </c>
      <c r="D3723" t="str">
        <f>VLOOKUP($C3723,'Look-Ups'!$C$2:$G$32,D$1-2,0)</f>
        <v>Function_04</v>
      </c>
      <c r="E3723" t="str">
        <f>VLOOKUP($C3723,'Look-Ups'!$C$2:$G$32,E$1-2,0)</f>
        <v>Function_Simpl_03</v>
      </c>
      <c r="F3723" t="str">
        <f>VLOOKUP($C3723,'Look-Ups'!$C$2:$G$32,F$1-2,0)</f>
        <v>Segment_04</v>
      </c>
      <c r="G3723" t="str">
        <f>VLOOKUP($C3723,'Look-Ups'!$C$2:$G$32,G$1-2,0)</f>
        <v>Proc_Type_04</v>
      </c>
      <c r="H3723" t="s">
        <v>187</v>
      </c>
      <c r="I3723">
        <f t="shared" si="133"/>
        <v>2029</v>
      </c>
      <c r="J3723" t="s">
        <v>23</v>
      </c>
    </row>
    <row r="3724" spans="1:10" x14ac:dyDescent="0.25">
      <c r="A3724" t="str">
        <f t="shared" si="134"/>
        <v>Function_04Application_122029</v>
      </c>
      <c r="B3724">
        <v>3721</v>
      </c>
      <c r="C3724" t="s">
        <v>365</v>
      </c>
      <c r="D3724" t="str">
        <f>VLOOKUP($C3724,'Look-Ups'!$C$2:$G$32,D$1-2,0)</f>
        <v>Function_04</v>
      </c>
      <c r="E3724" t="str">
        <f>VLOOKUP($C3724,'Look-Ups'!$C$2:$G$32,E$1-2,0)</f>
        <v>Function_Simpl_03</v>
      </c>
      <c r="F3724" t="str">
        <f>VLOOKUP($C3724,'Look-Ups'!$C$2:$G$32,F$1-2,0)</f>
        <v>Segment_04</v>
      </c>
      <c r="G3724" t="str">
        <f>VLOOKUP($C3724,'Look-Ups'!$C$2:$G$32,G$1-2,0)</f>
        <v>Proc_Type_04</v>
      </c>
      <c r="H3724" t="s">
        <v>209</v>
      </c>
      <c r="I3724">
        <f t="shared" si="133"/>
        <v>2029</v>
      </c>
      <c r="J3724" t="s">
        <v>23</v>
      </c>
    </row>
    <row r="3725" spans="1:10" x14ac:dyDescent="0.25">
      <c r="A3725" t="str">
        <f t="shared" si="134"/>
        <v>Function_04Application_122029</v>
      </c>
      <c r="B3725">
        <v>3722</v>
      </c>
      <c r="C3725" t="s">
        <v>365</v>
      </c>
      <c r="D3725" t="str">
        <f>VLOOKUP($C3725,'Look-Ups'!$C$2:$G$32,D$1-2,0)</f>
        <v>Function_04</v>
      </c>
      <c r="E3725" t="str">
        <f>VLOOKUP($C3725,'Look-Ups'!$C$2:$G$32,E$1-2,0)</f>
        <v>Function_Simpl_03</v>
      </c>
      <c r="F3725" t="str">
        <f>VLOOKUP($C3725,'Look-Ups'!$C$2:$G$32,F$1-2,0)</f>
        <v>Segment_04</v>
      </c>
      <c r="G3725" t="str">
        <f>VLOOKUP($C3725,'Look-Ups'!$C$2:$G$32,G$1-2,0)</f>
        <v>Proc_Type_04</v>
      </c>
      <c r="H3725" t="s">
        <v>204</v>
      </c>
      <c r="I3725">
        <f t="shared" si="133"/>
        <v>2029</v>
      </c>
      <c r="J3725" t="s">
        <v>23</v>
      </c>
    </row>
    <row r="3726" spans="1:10" x14ac:dyDescent="0.25">
      <c r="A3726" t="str">
        <f t="shared" si="134"/>
        <v>Function_04Application_122029</v>
      </c>
      <c r="B3726">
        <v>3723</v>
      </c>
      <c r="C3726" t="s">
        <v>365</v>
      </c>
      <c r="D3726" t="str">
        <f>VLOOKUP($C3726,'Look-Ups'!$C$2:$G$32,D$1-2,0)</f>
        <v>Function_04</v>
      </c>
      <c r="E3726" t="str">
        <f>VLOOKUP($C3726,'Look-Ups'!$C$2:$G$32,E$1-2,0)</f>
        <v>Function_Simpl_03</v>
      </c>
      <c r="F3726" t="str">
        <f>VLOOKUP($C3726,'Look-Ups'!$C$2:$G$32,F$1-2,0)</f>
        <v>Segment_04</v>
      </c>
      <c r="G3726" t="str">
        <f>VLOOKUP($C3726,'Look-Ups'!$C$2:$G$32,G$1-2,0)</f>
        <v>Proc_Type_04</v>
      </c>
      <c r="H3726" t="s">
        <v>244</v>
      </c>
      <c r="I3726">
        <f t="shared" si="133"/>
        <v>2029</v>
      </c>
      <c r="J3726" t="s">
        <v>23</v>
      </c>
    </row>
    <row r="3727" spans="1:10" x14ac:dyDescent="0.25">
      <c r="A3727" t="str">
        <f t="shared" si="134"/>
        <v>Function_03Application_132029</v>
      </c>
      <c r="B3727">
        <v>3724</v>
      </c>
      <c r="C3727" t="s">
        <v>366</v>
      </c>
      <c r="D3727" t="str">
        <f>VLOOKUP($C3727,'Look-Ups'!$C$2:$G$32,D$1-2,0)</f>
        <v>Function_03</v>
      </c>
      <c r="E3727" t="str">
        <f>VLOOKUP($C3727,'Look-Ups'!$C$2:$G$32,E$1-2,0)</f>
        <v>Function_Simpl_03</v>
      </c>
      <c r="F3727" t="str">
        <f>VLOOKUP($C3727,'Look-Ups'!$C$2:$G$32,F$1-2,0)</f>
        <v>Segment_03</v>
      </c>
      <c r="G3727" t="str">
        <f>VLOOKUP($C3727,'Look-Ups'!$C$2:$G$32,G$1-2,0)</f>
        <v>Proc_Type_01</v>
      </c>
      <c r="H3727" t="s">
        <v>219</v>
      </c>
      <c r="I3727">
        <f t="shared" si="133"/>
        <v>2029</v>
      </c>
      <c r="J3727" t="s">
        <v>23</v>
      </c>
    </row>
    <row r="3728" spans="1:10" x14ac:dyDescent="0.25">
      <c r="A3728" t="str">
        <f t="shared" si="134"/>
        <v>Function_03Application_132029</v>
      </c>
      <c r="B3728">
        <v>3725</v>
      </c>
      <c r="C3728" t="s">
        <v>366</v>
      </c>
      <c r="D3728" t="str">
        <f>VLOOKUP($C3728,'Look-Ups'!$C$2:$G$32,D$1-2,0)</f>
        <v>Function_03</v>
      </c>
      <c r="E3728" t="str">
        <f>VLOOKUP($C3728,'Look-Ups'!$C$2:$G$32,E$1-2,0)</f>
        <v>Function_Simpl_03</v>
      </c>
      <c r="F3728" t="str">
        <f>VLOOKUP($C3728,'Look-Ups'!$C$2:$G$32,F$1-2,0)</f>
        <v>Segment_03</v>
      </c>
      <c r="G3728" t="str">
        <f>VLOOKUP($C3728,'Look-Ups'!$C$2:$G$32,G$1-2,0)</f>
        <v>Proc_Type_01</v>
      </c>
      <c r="H3728" t="s">
        <v>209</v>
      </c>
      <c r="I3728">
        <f t="shared" si="133"/>
        <v>2029</v>
      </c>
      <c r="J3728" t="s">
        <v>23</v>
      </c>
    </row>
    <row r="3729" spans="1:10" x14ac:dyDescent="0.25">
      <c r="A3729" t="str">
        <f t="shared" si="134"/>
        <v>Function_03Application_132029</v>
      </c>
      <c r="B3729">
        <v>3726</v>
      </c>
      <c r="C3729" t="s">
        <v>366</v>
      </c>
      <c r="D3729" t="str">
        <f>VLOOKUP($C3729,'Look-Ups'!$C$2:$G$32,D$1-2,0)</f>
        <v>Function_03</v>
      </c>
      <c r="E3729" t="str">
        <f>VLOOKUP($C3729,'Look-Ups'!$C$2:$G$32,E$1-2,0)</f>
        <v>Function_Simpl_03</v>
      </c>
      <c r="F3729" t="str">
        <f>VLOOKUP($C3729,'Look-Ups'!$C$2:$G$32,F$1-2,0)</f>
        <v>Segment_03</v>
      </c>
      <c r="G3729" t="str">
        <f>VLOOKUP($C3729,'Look-Ups'!$C$2:$G$32,G$1-2,0)</f>
        <v>Proc_Type_01</v>
      </c>
      <c r="H3729" t="s">
        <v>171</v>
      </c>
      <c r="I3729">
        <f t="shared" si="133"/>
        <v>2029</v>
      </c>
      <c r="J3729" t="s">
        <v>23</v>
      </c>
    </row>
    <row r="3730" spans="1:10" x14ac:dyDescent="0.25">
      <c r="A3730" t="str">
        <f t="shared" si="134"/>
        <v>Function_03Application_132029</v>
      </c>
      <c r="B3730">
        <v>3727</v>
      </c>
      <c r="C3730" t="s">
        <v>366</v>
      </c>
      <c r="D3730" t="str">
        <f>VLOOKUP($C3730,'Look-Ups'!$C$2:$G$32,D$1-2,0)</f>
        <v>Function_03</v>
      </c>
      <c r="E3730" t="str">
        <f>VLOOKUP($C3730,'Look-Ups'!$C$2:$G$32,E$1-2,0)</f>
        <v>Function_Simpl_03</v>
      </c>
      <c r="F3730" t="str">
        <f>VLOOKUP($C3730,'Look-Ups'!$C$2:$G$32,F$1-2,0)</f>
        <v>Segment_03</v>
      </c>
      <c r="G3730" t="str">
        <f>VLOOKUP($C3730,'Look-Ups'!$C$2:$G$32,G$1-2,0)</f>
        <v>Proc_Type_01</v>
      </c>
      <c r="H3730" t="s">
        <v>238</v>
      </c>
      <c r="I3730">
        <f t="shared" si="133"/>
        <v>2029</v>
      </c>
      <c r="J3730" t="s">
        <v>23</v>
      </c>
    </row>
    <row r="3731" spans="1:10" x14ac:dyDescent="0.25">
      <c r="A3731" t="str">
        <f t="shared" si="134"/>
        <v>Function_03Application_132029</v>
      </c>
      <c r="B3731">
        <v>3728</v>
      </c>
      <c r="C3731" t="s">
        <v>366</v>
      </c>
      <c r="D3731" t="str">
        <f>VLOOKUP($C3731,'Look-Ups'!$C$2:$G$32,D$1-2,0)</f>
        <v>Function_03</v>
      </c>
      <c r="E3731" t="str">
        <f>VLOOKUP($C3731,'Look-Ups'!$C$2:$G$32,E$1-2,0)</f>
        <v>Function_Simpl_03</v>
      </c>
      <c r="F3731" t="str">
        <f>VLOOKUP($C3731,'Look-Ups'!$C$2:$G$32,F$1-2,0)</f>
        <v>Segment_03</v>
      </c>
      <c r="G3731" t="str">
        <f>VLOOKUP($C3731,'Look-Ups'!$C$2:$G$32,G$1-2,0)</f>
        <v>Proc_Type_01</v>
      </c>
      <c r="H3731" t="s">
        <v>222</v>
      </c>
      <c r="I3731">
        <f t="shared" si="133"/>
        <v>2029</v>
      </c>
      <c r="J3731" t="s">
        <v>23</v>
      </c>
    </row>
    <row r="3732" spans="1:10" x14ac:dyDescent="0.25">
      <c r="A3732" t="str">
        <f t="shared" si="134"/>
        <v>Function_03Application_132029</v>
      </c>
      <c r="B3732">
        <v>3729</v>
      </c>
      <c r="C3732" t="s">
        <v>366</v>
      </c>
      <c r="D3732" t="str">
        <f>VLOOKUP($C3732,'Look-Ups'!$C$2:$G$32,D$1-2,0)</f>
        <v>Function_03</v>
      </c>
      <c r="E3732" t="str">
        <f>VLOOKUP($C3732,'Look-Ups'!$C$2:$G$32,E$1-2,0)</f>
        <v>Function_Simpl_03</v>
      </c>
      <c r="F3732" t="str">
        <f>VLOOKUP($C3732,'Look-Ups'!$C$2:$G$32,F$1-2,0)</f>
        <v>Segment_03</v>
      </c>
      <c r="G3732" t="str">
        <f>VLOOKUP($C3732,'Look-Ups'!$C$2:$G$32,G$1-2,0)</f>
        <v>Proc_Type_01</v>
      </c>
      <c r="H3732" t="s">
        <v>187</v>
      </c>
      <c r="I3732">
        <f t="shared" si="133"/>
        <v>2029</v>
      </c>
      <c r="J3732" t="s">
        <v>23</v>
      </c>
    </row>
    <row r="3733" spans="1:10" x14ac:dyDescent="0.25">
      <c r="A3733" t="str">
        <f t="shared" si="134"/>
        <v>Function_03Application_132029</v>
      </c>
      <c r="B3733">
        <v>3730</v>
      </c>
      <c r="C3733" t="s">
        <v>366</v>
      </c>
      <c r="D3733" t="str">
        <f>VLOOKUP($C3733,'Look-Ups'!$C$2:$G$32,D$1-2,0)</f>
        <v>Function_03</v>
      </c>
      <c r="E3733" t="str">
        <f>VLOOKUP($C3733,'Look-Ups'!$C$2:$G$32,E$1-2,0)</f>
        <v>Function_Simpl_03</v>
      </c>
      <c r="F3733" t="str">
        <f>VLOOKUP($C3733,'Look-Ups'!$C$2:$G$32,F$1-2,0)</f>
        <v>Segment_03</v>
      </c>
      <c r="G3733" t="str">
        <f>VLOOKUP($C3733,'Look-Ups'!$C$2:$G$32,G$1-2,0)</f>
        <v>Proc_Type_01</v>
      </c>
      <c r="H3733" t="s">
        <v>195</v>
      </c>
      <c r="I3733">
        <f t="shared" si="133"/>
        <v>2029</v>
      </c>
      <c r="J3733" t="s">
        <v>23</v>
      </c>
    </row>
    <row r="3734" spans="1:10" x14ac:dyDescent="0.25">
      <c r="A3734" t="str">
        <f t="shared" si="134"/>
        <v>Function_03Application_132029</v>
      </c>
      <c r="B3734">
        <v>3731</v>
      </c>
      <c r="C3734" t="s">
        <v>366</v>
      </c>
      <c r="D3734" t="str">
        <f>VLOOKUP($C3734,'Look-Ups'!$C$2:$G$32,D$1-2,0)</f>
        <v>Function_03</v>
      </c>
      <c r="E3734" t="str">
        <f>VLOOKUP($C3734,'Look-Ups'!$C$2:$G$32,E$1-2,0)</f>
        <v>Function_Simpl_03</v>
      </c>
      <c r="F3734" t="str">
        <f>VLOOKUP($C3734,'Look-Ups'!$C$2:$G$32,F$1-2,0)</f>
        <v>Segment_03</v>
      </c>
      <c r="G3734" t="str">
        <f>VLOOKUP($C3734,'Look-Ups'!$C$2:$G$32,G$1-2,0)</f>
        <v>Proc_Type_01</v>
      </c>
      <c r="H3734" t="s">
        <v>244</v>
      </c>
      <c r="I3734">
        <f t="shared" si="133"/>
        <v>2029</v>
      </c>
      <c r="J3734" t="s">
        <v>23</v>
      </c>
    </row>
    <row r="3735" spans="1:10" x14ac:dyDescent="0.25">
      <c r="A3735" t="str">
        <f t="shared" si="134"/>
        <v>Function_05Application_162029</v>
      </c>
      <c r="B3735">
        <v>3732</v>
      </c>
      <c r="C3735" t="s">
        <v>369</v>
      </c>
      <c r="D3735" t="str">
        <f>VLOOKUP($C3735,'Look-Ups'!$C$2:$G$32,D$1-2,0)</f>
        <v>Function_05</v>
      </c>
      <c r="E3735" t="str">
        <f>VLOOKUP($C3735,'Look-Ups'!$C$2:$G$32,E$1-2,0)</f>
        <v>Function_Simpl_04</v>
      </c>
      <c r="F3735" t="str">
        <f>VLOOKUP($C3735,'Look-Ups'!$C$2:$G$32,F$1-2,0)</f>
        <v>Segment_04</v>
      </c>
      <c r="G3735" t="str">
        <f>VLOOKUP($C3735,'Look-Ups'!$C$2:$G$32,G$1-2,0)</f>
        <v>Proc_Type_05</v>
      </c>
      <c r="H3735" t="s">
        <v>219</v>
      </c>
      <c r="I3735">
        <f t="shared" si="133"/>
        <v>2029</v>
      </c>
      <c r="J3735" t="s">
        <v>23</v>
      </c>
    </row>
    <row r="3736" spans="1:10" x14ac:dyDescent="0.25">
      <c r="A3736" t="str">
        <f t="shared" si="134"/>
        <v>Function_05Application_162029</v>
      </c>
      <c r="B3736">
        <v>3733</v>
      </c>
      <c r="C3736" t="s">
        <v>369</v>
      </c>
      <c r="D3736" t="str">
        <f>VLOOKUP($C3736,'Look-Ups'!$C$2:$G$32,D$1-2,0)</f>
        <v>Function_05</v>
      </c>
      <c r="E3736" t="str">
        <f>VLOOKUP($C3736,'Look-Ups'!$C$2:$G$32,E$1-2,0)</f>
        <v>Function_Simpl_04</v>
      </c>
      <c r="F3736" t="str">
        <f>VLOOKUP($C3736,'Look-Ups'!$C$2:$G$32,F$1-2,0)</f>
        <v>Segment_04</v>
      </c>
      <c r="G3736" t="str">
        <f>VLOOKUP($C3736,'Look-Ups'!$C$2:$G$32,G$1-2,0)</f>
        <v>Proc_Type_05</v>
      </c>
      <c r="H3736" t="s">
        <v>156</v>
      </c>
      <c r="I3736">
        <f t="shared" si="133"/>
        <v>2029</v>
      </c>
      <c r="J3736" t="s">
        <v>23</v>
      </c>
    </row>
    <row r="3737" spans="1:10" x14ac:dyDescent="0.25">
      <c r="A3737" t="str">
        <f t="shared" si="134"/>
        <v>Function_05Application_162029</v>
      </c>
      <c r="B3737">
        <v>3734</v>
      </c>
      <c r="C3737" t="s">
        <v>369</v>
      </c>
      <c r="D3737" t="str">
        <f>VLOOKUP($C3737,'Look-Ups'!$C$2:$G$32,D$1-2,0)</f>
        <v>Function_05</v>
      </c>
      <c r="E3737" t="str">
        <f>VLOOKUP($C3737,'Look-Ups'!$C$2:$G$32,E$1-2,0)</f>
        <v>Function_Simpl_04</v>
      </c>
      <c r="F3737" t="str">
        <f>VLOOKUP($C3737,'Look-Ups'!$C$2:$G$32,F$1-2,0)</f>
        <v>Segment_04</v>
      </c>
      <c r="G3737" t="str">
        <f>VLOOKUP($C3737,'Look-Ups'!$C$2:$G$32,G$1-2,0)</f>
        <v>Proc_Type_05</v>
      </c>
      <c r="H3737" t="s">
        <v>222</v>
      </c>
      <c r="I3737">
        <f t="shared" si="133"/>
        <v>2029</v>
      </c>
      <c r="J3737" t="s">
        <v>23</v>
      </c>
    </row>
    <row r="3738" spans="1:10" x14ac:dyDescent="0.25">
      <c r="A3738" t="str">
        <f t="shared" si="134"/>
        <v>Function_05Application_162029</v>
      </c>
      <c r="B3738">
        <v>3735</v>
      </c>
      <c r="C3738" t="s">
        <v>369</v>
      </c>
      <c r="D3738" t="str">
        <f>VLOOKUP($C3738,'Look-Ups'!$C$2:$G$32,D$1-2,0)</f>
        <v>Function_05</v>
      </c>
      <c r="E3738" t="str">
        <f>VLOOKUP($C3738,'Look-Ups'!$C$2:$G$32,E$1-2,0)</f>
        <v>Function_Simpl_04</v>
      </c>
      <c r="F3738" t="str">
        <f>VLOOKUP($C3738,'Look-Ups'!$C$2:$G$32,F$1-2,0)</f>
        <v>Segment_04</v>
      </c>
      <c r="G3738" t="str">
        <f>VLOOKUP($C3738,'Look-Ups'!$C$2:$G$32,G$1-2,0)</f>
        <v>Proc_Type_05</v>
      </c>
      <c r="H3738" t="s">
        <v>187</v>
      </c>
      <c r="I3738">
        <f t="shared" si="133"/>
        <v>2029</v>
      </c>
      <c r="J3738" t="s">
        <v>23</v>
      </c>
    </row>
    <row r="3739" spans="1:10" x14ac:dyDescent="0.25">
      <c r="A3739" t="str">
        <f t="shared" si="134"/>
        <v>Function_05Application_162029</v>
      </c>
      <c r="B3739">
        <v>3736</v>
      </c>
      <c r="C3739" t="s">
        <v>369</v>
      </c>
      <c r="D3739" t="str">
        <f>VLOOKUP($C3739,'Look-Ups'!$C$2:$G$32,D$1-2,0)</f>
        <v>Function_05</v>
      </c>
      <c r="E3739" t="str">
        <f>VLOOKUP($C3739,'Look-Ups'!$C$2:$G$32,E$1-2,0)</f>
        <v>Function_Simpl_04</v>
      </c>
      <c r="F3739" t="str">
        <f>VLOOKUP($C3739,'Look-Ups'!$C$2:$G$32,F$1-2,0)</f>
        <v>Segment_04</v>
      </c>
      <c r="G3739" t="str">
        <f>VLOOKUP($C3739,'Look-Ups'!$C$2:$G$32,G$1-2,0)</f>
        <v>Proc_Type_05</v>
      </c>
      <c r="H3739" t="s">
        <v>209</v>
      </c>
      <c r="I3739">
        <f t="shared" si="133"/>
        <v>2029</v>
      </c>
      <c r="J3739" t="s">
        <v>23</v>
      </c>
    </row>
    <row r="3740" spans="1:10" x14ac:dyDescent="0.25">
      <c r="A3740" t="str">
        <f t="shared" si="134"/>
        <v>Function_05Application_162029</v>
      </c>
      <c r="B3740">
        <v>3737</v>
      </c>
      <c r="C3740" t="s">
        <v>369</v>
      </c>
      <c r="D3740" t="str">
        <f>VLOOKUP($C3740,'Look-Ups'!$C$2:$G$32,D$1-2,0)</f>
        <v>Function_05</v>
      </c>
      <c r="E3740" t="str">
        <f>VLOOKUP($C3740,'Look-Ups'!$C$2:$G$32,E$1-2,0)</f>
        <v>Function_Simpl_04</v>
      </c>
      <c r="F3740" t="str">
        <f>VLOOKUP($C3740,'Look-Ups'!$C$2:$G$32,F$1-2,0)</f>
        <v>Segment_04</v>
      </c>
      <c r="G3740" t="str">
        <f>VLOOKUP($C3740,'Look-Ups'!$C$2:$G$32,G$1-2,0)</f>
        <v>Proc_Type_05</v>
      </c>
      <c r="H3740" t="s">
        <v>171</v>
      </c>
      <c r="I3740">
        <f t="shared" si="133"/>
        <v>2029</v>
      </c>
      <c r="J3740" t="s">
        <v>23</v>
      </c>
    </row>
    <row r="3741" spans="1:10" x14ac:dyDescent="0.25">
      <c r="A3741" t="str">
        <f t="shared" si="134"/>
        <v>Function_05Application_162029</v>
      </c>
      <c r="B3741">
        <v>3738</v>
      </c>
      <c r="C3741" t="s">
        <v>369</v>
      </c>
      <c r="D3741" t="str">
        <f>VLOOKUP($C3741,'Look-Ups'!$C$2:$G$32,D$1-2,0)</f>
        <v>Function_05</v>
      </c>
      <c r="E3741" t="str">
        <f>VLOOKUP($C3741,'Look-Ups'!$C$2:$G$32,E$1-2,0)</f>
        <v>Function_Simpl_04</v>
      </c>
      <c r="F3741" t="str">
        <f>VLOOKUP($C3741,'Look-Ups'!$C$2:$G$32,F$1-2,0)</f>
        <v>Segment_04</v>
      </c>
      <c r="G3741" t="str">
        <f>VLOOKUP($C3741,'Look-Ups'!$C$2:$G$32,G$1-2,0)</f>
        <v>Proc_Type_05</v>
      </c>
      <c r="H3741" t="s">
        <v>182</v>
      </c>
      <c r="I3741">
        <f t="shared" si="133"/>
        <v>2029</v>
      </c>
      <c r="J3741" t="s">
        <v>23</v>
      </c>
    </row>
    <row r="3742" spans="1:10" x14ac:dyDescent="0.25">
      <c r="A3742" t="str">
        <f t="shared" si="134"/>
        <v>Function_05Application_162029</v>
      </c>
      <c r="B3742">
        <v>3739</v>
      </c>
      <c r="C3742" t="s">
        <v>369</v>
      </c>
      <c r="D3742" t="str">
        <f>VLOOKUP($C3742,'Look-Ups'!$C$2:$G$32,D$1-2,0)</f>
        <v>Function_05</v>
      </c>
      <c r="E3742" t="str">
        <f>VLOOKUP($C3742,'Look-Ups'!$C$2:$G$32,E$1-2,0)</f>
        <v>Function_Simpl_04</v>
      </c>
      <c r="F3742" t="str">
        <f>VLOOKUP($C3742,'Look-Ups'!$C$2:$G$32,F$1-2,0)</f>
        <v>Segment_04</v>
      </c>
      <c r="G3742" t="str">
        <f>VLOOKUP($C3742,'Look-Ups'!$C$2:$G$32,G$1-2,0)</f>
        <v>Proc_Type_05</v>
      </c>
      <c r="H3742" t="s">
        <v>238</v>
      </c>
      <c r="I3742">
        <f t="shared" si="133"/>
        <v>2029</v>
      </c>
      <c r="J3742" t="s">
        <v>23</v>
      </c>
    </row>
    <row r="3743" spans="1:10" x14ac:dyDescent="0.25">
      <c r="A3743" t="str">
        <f t="shared" si="134"/>
        <v>Function_05Application_162029</v>
      </c>
      <c r="B3743">
        <v>3740</v>
      </c>
      <c r="C3743" t="s">
        <v>369</v>
      </c>
      <c r="D3743" t="str">
        <f>VLOOKUP($C3743,'Look-Ups'!$C$2:$G$32,D$1-2,0)</f>
        <v>Function_05</v>
      </c>
      <c r="E3743" t="str">
        <f>VLOOKUP($C3743,'Look-Ups'!$C$2:$G$32,E$1-2,0)</f>
        <v>Function_Simpl_04</v>
      </c>
      <c r="F3743" t="str">
        <f>VLOOKUP($C3743,'Look-Ups'!$C$2:$G$32,F$1-2,0)</f>
        <v>Segment_04</v>
      </c>
      <c r="G3743" t="str">
        <f>VLOOKUP($C3743,'Look-Ups'!$C$2:$G$32,G$1-2,0)</f>
        <v>Proc_Type_05</v>
      </c>
      <c r="H3743" t="s">
        <v>244</v>
      </c>
      <c r="I3743">
        <f t="shared" si="133"/>
        <v>2029</v>
      </c>
      <c r="J3743" t="s">
        <v>23</v>
      </c>
    </row>
    <row r="3744" spans="1:10" x14ac:dyDescent="0.25">
      <c r="A3744" t="str">
        <f t="shared" si="134"/>
        <v>Function_05Application_172029</v>
      </c>
      <c r="B3744">
        <v>3741</v>
      </c>
      <c r="C3744" t="s">
        <v>370</v>
      </c>
      <c r="D3744" t="str">
        <f>VLOOKUP($C3744,'Look-Ups'!$C$2:$G$32,D$1-2,0)</f>
        <v>Function_05</v>
      </c>
      <c r="E3744" t="str">
        <f>VLOOKUP($C3744,'Look-Ups'!$C$2:$G$32,E$1-2,0)</f>
        <v>Function_Simpl_04</v>
      </c>
      <c r="F3744" t="str">
        <f>VLOOKUP($C3744,'Look-Ups'!$C$2:$G$32,F$1-2,0)</f>
        <v>Segment_04</v>
      </c>
      <c r="G3744" t="str">
        <f>VLOOKUP($C3744,'Look-Ups'!$C$2:$G$32,G$1-2,0)</f>
        <v>Proc_Type_05</v>
      </c>
      <c r="H3744" t="s">
        <v>209</v>
      </c>
      <c r="I3744">
        <f t="shared" si="133"/>
        <v>2029</v>
      </c>
      <c r="J3744" t="s">
        <v>23</v>
      </c>
    </row>
    <row r="3745" spans="1:10" x14ac:dyDescent="0.25">
      <c r="A3745" t="str">
        <f t="shared" si="134"/>
        <v>Function_05Application_172029</v>
      </c>
      <c r="B3745">
        <v>3742</v>
      </c>
      <c r="C3745" t="s">
        <v>370</v>
      </c>
      <c r="D3745" t="str">
        <f>VLOOKUP($C3745,'Look-Ups'!$C$2:$G$32,D$1-2,0)</f>
        <v>Function_05</v>
      </c>
      <c r="E3745" t="str">
        <f>VLOOKUP($C3745,'Look-Ups'!$C$2:$G$32,E$1-2,0)</f>
        <v>Function_Simpl_04</v>
      </c>
      <c r="F3745" t="str">
        <f>VLOOKUP($C3745,'Look-Ups'!$C$2:$G$32,F$1-2,0)</f>
        <v>Segment_04</v>
      </c>
      <c r="G3745" t="str">
        <f>VLOOKUP($C3745,'Look-Ups'!$C$2:$G$32,G$1-2,0)</f>
        <v>Proc_Type_05</v>
      </c>
      <c r="H3745" t="s">
        <v>219</v>
      </c>
      <c r="I3745">
        <f t="shared" si="133"/>
        <v>2029</v>
      </c>
      <c r="J3745" t="s">
        <v>23</v>
      </c>
    </row>
    <row r="3746" spans="1:10" x14ac:dyDescent="0.25">
      <c r="A3746" t="str">
        <f t="shared" si="134"/>
        <v>Function_05Application_172029</v>
      </c>
      <c r="B3746">
        <v>3743</v>
      </c>
      <c r="C3746" t="s">
        <v>370</v>
      </c>
      <c r="D3746" t="str">
        <f>VLOOKUP($C3746,'Look-Ups'!$C$2:$G$32,D$1-2,0)</f>
        <v>Function_05</v>
      </c>
      <c r="E3746" t="str">
        <f>VLOOKUP($C3746,'Look-Ups'!$C$2:$G$32,E$1-2,0)</f>
        <v>Function_Simpl_04</v>
      </c>
      <c r="F3746" t="str">
        <f>VLOOKUP($C3746,'Look-Ups'!$C$2:$G$32,F$1-2,0)</f>
        <v>Segment_04</v>
      </c>
      <c r="G3746" t="str">
        <f>VLOOKUP($C3746,'Look-Ups'!$C$2:$G$32,G$1-2,0)</f>
        <v>Proc_Type_05</v>
      </c>
      <c r="H3746" t="s">
        <v>222</v>
      </c>
      <c r="I3746">
        <f t="shared" si="133"/>
        <v>2029</v>
      </c>
      <c r="J3746" t="s">
        <v>23</v>
      </c>
    </row>
    <row r="3747" spans="1:10" x14ac:dyDescent="0.25">
      <c r="A3747" t="str">
        <f t="shared" si="134"/>
        <v>Function_05Application_172029</v>
      </c>
      <c r="B3747">
        <v>3744</v>
      </c>
      <c r="C3747" t="s">
        <v>370</v>
      </c>
      <c r="D3747" t="str">
        <f>VLOOKUP($C3747,'Look-Ups'!$C$2:$G$32,D$1-2,0)</f>
        <v>Function_05</v>
      </c>
      <c r="E3747" t="str">
        <f>VLOOKUP($C3747,'Look-Ups'!$C$2:$G$32,E$1-2,0)</f>
        <v>Function_Simpl_04</v>
      </c>
      <c r="F3747" t="str">
        <f>VLOOKUP($C3747,'Look-Ups'!$C$2:$G$32,F$1-2,0)</f>
        <v>Segment_04</v>
      </c>
      <c r="G3747" t="str">
        <f>VLOOKUP($C3747,'Look-Ups'!$C$2:$G$32,G$1-2,0)</f>
        <v>Proc_Type_05</v>
      </c>
      <c r="H3747" t="s">
        <v>187</v>
      </c>
      <c r="I3747">
        <f t="shared" ref="I3747:I3810" si="135">I3392+1</f>
        <v>2029</v>
      </c>
      <c r="J3747" t="s">
        <v>23</v>
      </c>
    </row>
    <row r="3748" spans="1:10" x14ac:dyDescent="0.25">
      <c r="A3748" t="str">
        <f t="shared" si="134"/>
        <v>Function_05Application_172029</v>
      </c>
      <c r="B3748">
        <v>3745</v>
      </c>
      <c r="C3748" t="s">
        <v>370</v>
      </c>
      <c r="D3748" t="str">
        <f>VLOOKUP($C3748,'Look-Ups'!$C$2:$G$32,D$1-2,0)</f>
        <v>Function_05</v>
      </c>
      <c r="E3748" t="str">
        <f>VLOOKUP($C3748,'Look-Ups'!$C$2:$G$32,E$1-2,0)</f>
        <v>Function_Simpl_04</v>
      </c>
      <c r="F3748" t="str">
        <f>VLOOKUP($C3748,'Look-Ups'!$C$2:$G$32,F$1-2,0)</f>
        <v>Segment_04</v>
      </c>
      <c r="G3748" t="str">
        <f>VLOOKUP($C3748,'Look-Ups'!$C$2:$G$32,G$1-2,0)</f>
        <v>Proc_Type_05</v>
      </c>
      <c r="H3748" t="s">
        <v>156</v>
      </c>
      <c r="I3748">
        <f t="shared" si="135"/>
        <v>2029</v>
      </c>
      <c r="J3748" t="s">
        <v>23</v>
      </c>
    </row>
    <row r="3749" spans="1:10" x14ac:dyDescent="0.25">
      <c r="A3749" t="str">
        <f t="shared" si="134"/>
        <v>Function_05Application_172029</v>
      </c>
      <c r="B3749">
        <v>3746</v>
      </c>
      <c r="C3749" t="s">
        <v>370</v>
      </c>
      <c r="D3749" t="str">
        <f>VLOOKUP($C3749,'Look-Ups'!$C$2:$G$32,D$1-2,0)</f>
        <v>Function_05</v>
      </c>
      <c r="E3749" t="str">
        <f>VLOOKUP($C3749,'Look-Ups'!$C$2:$G$32,E$1-2,0)</f>
        <v>Function_Simpl_04</v>
      </c>
      <c r="F3749" t="str">
        <f>VLOOKUP($C3749,'Look-Ups'!$C$2:$G$32,F$1-2,0)</f>
        <v>Segment_04</v>
      </c>
      <c r="G3749" t="str">
        <f>VLOOKUP($C3749,'Look-Ups'!$C$2:$G$32,G$1-2,0)</f>
        <v>Proc_Type_05</v>
      </c>
      <c r="H3749" t="s">
        <v>238</v>
      </c>
      <c r="I3749">
        <f t="shared" si="135"/>
        <v>2029</v>
      </c>
      <c r="J3749" t="s">
        <v>23</v>
      </c>
    </row>
    <row r="3750" spans="1:10" x14ac:dyDescent="0.25">
      <c r="A3750" t="str">
        <f t="shared" si="134"/>
        <v>Function_05Application_172029</v>
      </c>
      <c r="B3750">
        <v>3747</v>
      </c>
      <c r="C3750" t="s">
        <v>370</v>
      </c>
      <c r="D3750" t="str">
        <f>VLOOKUP($C3750,'Look-Ups'!$C$2:$G$32,D$1-2,0)</f>
        <v>Function_05</v>
      </c>
      <c r="E3750" t="str">
        <f>VLOOKUP($C3750,'Look-Ups'!$C$2:$G$32,E$1-2,0)</f>
        <v>Function_Simpl_04</v>
      </c>
      <c r="F3750" t="str">
        <f>VLOOKUP($C3750,'Look-Ups'!$C$2:$G$32,F$1-2,0)</f>
        <v>Segment_04</v>
      </c>
      <c r="G3750" t="str">
        <f>VLOOKUP($C3750,'Look-Ups'!$C$2:$G$32,G$1-2,0)</f>
        <v>Proc_Type_05</v>
      </c>
      <c r="H3750" t="s">
        <v>182</v>
      </c>
      <c r="I3750">
        <f t="shared" si="135"/>
        <v>2029</v>
      </c>
      <c r="J3750" t="s">
        <v>23</v>
      </c>
    </row>
    <row r="3751" spans="1:10" x14ac:dyDescent="0.25">
      <c r="A3751" t="str">
        <f t="shared" si="134"/>
        <v>Function_05Application_172029</v>
      </c>
      <c r="B3751">
        <v>3748</v>
      </c>
      <c r="C3751" t="s">
        <v>370</v>
      </c>
      <c r="D3751" t="str">
        <f>VLOOKUP($C3751,'Look-Ups'!$C$2:$G$32,D$1-2,0)</f>
        <v>Function_05</v>
      </c>
      <c r="E3751" t="str">
        <f>VLOOKUP($C3751,'Look-Ups'!$C$2:$G$32,E$1-2,0)</f>
        <v>Function_Simpl_04</v>
      </c>
      <c r="F3751" t="str">
        <f>VLOOKUP($C3751,'Look-Ups'!$C$2:$G$32,F$1-2,0)</f>
        <v>Segment_04</v>
      </c>
      <c r="G3751" t="str">
        <f>VLOOKUP($C3751,'Look-Ups'!$C$2:$G$32,G$1-2,0)</f>
        <v>Proc_Type_05</v>
      </c>
      <c r="H3751" t="s">
        <v>195</v>
      </c>
      <c r="I3751">
        <f t="shared" si="135"/>
        <v>2029</v>
      </c>
      <c r="J3751" t="s">
        <v>23</v>
      </c>
    </row>
    <row r="3752" spans="1:10" x14ac:dyDescent="0.25">
      <c r="A3752" t="str">
        <f t="shared" si="134"/>
        <v>Function_05Application_172029</v>
      </c>
      <c r="B3752">
        <v>3749</v>
      </c>
      <c r="C3752" t="s">
        <v>370</v>
      </c>
      <c r="D3752" t="str">
        <f>VLOOKUP($C3752,'Look-Ups'!$C$2:$G$32,D$1-2,0)</f>
        <v>Function_05</v>
      </c>
      <c r="E3752" t="str">
        <f>VLOOKUP($C3752,'Look-Ups'!$C$2:$G$32,E$1-2,0)</f>
        <v>Function_Simpl_04</v>
      </c>
      <c r="F3752" t="str">
        <f>VLOOKUP($C3752,'Look-Ups'!$C$2:$G$32,F$1-2,0)</f>
        <v>Segment_04</v>
      </c>
      <c r="G3752" t="str">
        <f>VLOOKUP($C3752,'Look-Ups'!$C$2:$G$32,G$1-2,0)</f>
        <v>Proc_Type_05</v>
      </c>
      <c r="H3752" t="s">
        <v>244</v>
      </c>
      <c r="I3752">
        <f t="shared" si="135"/>
        <v>2029</v>
      </c>
      <c r="J3752" t="s">
        <v>23</v>
      </c>
    </row>
    <row r="3753" spans="1:10" x14ac:dyDescent="0.25">
      <c r="A3753" t="str">
        <f t="shared" si="134"/>
        <v>Function_06Application_182029</v>
      </c>
      <c r="B3753">
        <v>3750</v>
      </c>
      <c r="C3753" t="s">
        <v>371</v>
      </c>
      <c r="D3753" t="str">
        <f>VLOOKUP($C3753,'Look-Ups'!$C$2:$G$32,D$1-2,0)</f>
        <v>Function_06</v>
      </c>
      <c r="E3753" t="str">
        <f>VLOOKUP($C3753,'Look-Ups'!$C$2:$G$32,E$1-2,0)</f>
        <v>Function_Simpl_05</v>
      </c>
      <c r="F3753" t="str">
        <f>VLOOKUP($C3753,'Look-Ups'!$C$2:$G$32,F$1-2,0)</f>
        <v>Segment_05</v>
      </c>
      <c r="G3753" t="str">
        <f>VLOOKUP($C3753,'Look-Ups'!$C$2:$G$32,G$1-2,0)</f>
        <v>Proc_Type_01</v>
      </c>
      <c r="H3753" t="s">
        <v>215</v>
      </c>
      <c r="I3753">
        <f t="shared" si="135"/>
        <v>2029</v>
      </c>
      <c r="J3753" t="s">
        <v>23</v>
      </c>
    </row>
    <row r="3754" spans="1:10" x14ac:dyDescent="0.25">
      <c r="A3754" t="str">
        <f t="shared" si="134"/>
        <v>Function_06Application_182029</v>
      </c>
      <c r="B3754">
        <v>3751</v>
      </c>
      <c r="C3754" t="s">
        <v>371</v>
      </c>
      <c r="D3754" t="str">
        <f>VLOOKUP($C3754,'Look-Ups'!$C$2:$G$32,D$1-2,0)</f>
        <v>Function_06</v>
      </c>
      <c r="E3754" t="str">
        <f>VLOOKUP($C3754,'Look-Ups'!$C$2:$G$32,E$1-2,0)</f>
        <v>Function_Simpl_05</v>
      </c>
      <c r="F3754" t="str">
        <f>VLOOKUP($C3754,'Look-Ups'!$C$2:$G$32,F$1-2,0)</f>
        <v>Segment_05</v>
      </c>
      <c r="G3754" t="str">
        <f>VLOOKUP($C3754,'Look-Ups'!$C$2:$G$32,G$1-2,0)</f>
        <v>Proc_Type_01</v>
      </c>
      <c r="H3754" t="s">
        <v>222</v>
      </c>
      <c r="I3754">
        <f t="shared" si="135"/>
        <v>2029</v>
      </c>
      <c r="J3754" t="s">
        <v>23</v>
      </c>
    </row>
    <row r="3755" spans="1:10" x14ac:dyDescent="0.25">
      <c r="A3755" t="str">
        <f t="shared" si="134"/>
        <v>Function_06Application_182029</v>
      </c>
      <c r="B3755">
        <v>3752</v>
      </c>
      <c r="C3755" t="s">
        <v>371</v>
      </c>
      <c r="D3755" t="str">
        <f>VLOOKUP($C3755,'Look-Ups'!$C$2:$G$32,D$1-2,0)</f>
        <v>Function_06</v>
      </c>
      <c r="E3755" t="str">
        <f>VLOOKUP($C3755,'Look-Ups'!$C$2:$G$32,E$1-2,0)</f>
        <v>Function_Simpl_05</v>
      </c>
      <c r="F3755" t="str">
        <f>VLOOKUP($C3755,'Look-Ups'!$C$2:$G$32,F$1-2,0)</f>
        <v>Segment_05</v>
      </c>
      <c r="G3755" t="str">
        <f>VLOOKUP($C3755,'Look-Ups'!$C$2:$G$32,G$1-2,0)</f>
        <v>Proc_Type_01</v>
      </c>
      <c r="H3755" t="s">
        <v>219</v>
      </c>
      <c r="I3755">
        <f t="shared" si="135"/>
        <v>2029</v>
      </c>
      <c r="J3755" t="s">
        <v>23</v>
      </c>
    </row>
    <row r="3756" spans="1:10" x14ac:dyDescent="0.25">
      <c r="A3756" t="str">
        <f t="shared" si="134"/>
        <v>Function_06Application_182029</v>
      </c>
      <c r="B3756">
        <v>3753</v>
      </c>
      <c r="C3756" t="s">
        <v>371</v>
      </c>
      <c r="D3756" t="str">
        <f>VLOOKUP($C3756,'Look-Ups'!$C$2:$G$32,D$1-2,0)</f>
        <v>Function_06</v>
      </c>
      <c r="E3756" t="str">
        <f>VLOOKUP($C3756,'Look-Ups'!$C$2:$G$32,E$1-2,0)</f>
        <v>Function_Simpl_05</v>
      </c>
      <c r="F3756" t="str">
        <f>VLOOKUP($C3756,'Look-Ups'!$C$2:$G$32,F$1-2,0)</f>
        <v>Segment_05</v>
      </c>
      <c r="G3756" t="str">
        <f>VLOOKUP($C3756,'Look-Ups'!$C$2:$G$32,G$1-2,0)</f>
        <v>Proc_Type_01</v>
      </c>
      <c r="H3756" t="s">
        <v>217</v>
      </c>
      <c r="I3756">
        <f t="shared" si="135"/>
        <v>2029</v>
      </c>
      <c r="J3756" t="s">
        <v>23</v>
      </c>
    </row>
    <row r="3757" spans="1:10" x14ac:dyDescent="0.25">
      <c r="A3757" t="str">
        <f t="shared" si="134"/>
        <v>Function_06Application_182029</v>
      </c>
      <c r="B3757">
        <v>3754</v>
      </c>
      <c r="C3757" t="s">
        <v>371</v>
      </c>
      <c r="D3757" t="str">
        <f>VLOOKUP($C3757,'Look-Ups'!$C$2:$G$32,D$1-2,0)</f>
        <v>Function_06</v>
      </c>
      <c r="E3757" t="str">
        <f>VLOOKUP($C3757,'Look-Ups'!$C$2:$G$32,E$1-2,0)</f>
        <v>Function_Simpl_05</v>
      </c>
      <c r="F3757" t="str">
        <f>VLOOKUP($C3757,'Look-Ups'!$C$2:$G$32,F$1-2,0)</f>
        <v>Segment_05</v>
      </c>
      <c r="G3757" t="str">
        <f>VLOOKUP($C3757,'Look-Ups'!$C$2:$G$32,G$1-2,0)</f>
        <v>Proc_Type_01</v>
      </c>
      <c r="H3757" t="s">
        <v>209</v>
      </c>
      <c r="I3757">
        <f t="shared" si="135"/>
        <v>2029</v>
      </c>
      <c r="J3757" t="s">
        <v>23</v>
      </c>
    </row>
    <row r="3758" spans="1:10" x14ac:dyDescent="0.25">
      <c r="A3758" t="str">
        <f t="shared" si="134"/>
        <v>Function_06Application_182029</v>
      </c>
      <c r="B3758">
        <v>3755</v>
      </c>
      <c r="C3758" t="s">
        <v>371</v>
      </c>
      <c r="D3758" t="str">
        <f>VLOOKUP($C3758,'Look-Ups'!$C$2:$G$32,D$1-2,0)</f>
        <v>Function_06</v>
      </c>
      <c r="E3758" t="str">
        <f>VLOOKUP($C3758,'Look-Ups'!$C$2:$G$32,E$1-2,0)</f>
        <v>Function_Simpl_05</v>
      </c>
      <c r="F3758" t="str">
        <f>VLOOKUP($C3758,'Look-Ups'!$C$2:$G$32,F$1-2,0)</f>
        <v>Segment_05</v>
      </c>
      <c r="G3758" t="str">
        <f>VLOOKUP($C3758,'Look-Ups'!$C$2:$G$32,G$1-2,0)</f>
        <v>Proc_Type_01</v>
      </c>
      <c r="H3758" t="s">
        <v>201</v>
      </c>
      <c r="I3758">
        <f t="shared" si="135"/>
        <v>2029</v>
      </c>
      <c r="J3758" t="s">
        <v>23</v>
      </c>
    </row>
    <row r="3759" spans="1:10" x14ac:dyDescent="0.25">
      <c r="A3759" t="str">
        <f t="shared" si="134"/>
        <v>Function_06Application_182029</v>
      </c>
      <c r="B3759">
        <v>3756</v>
      </c>
      <c r="C3759" t="s">
        <v>371</v>
      </c>
      <c r="D3759" t="str">
        <f>VLOOKUP($C3759,'Look-Ups'!$C$2:$G$32,D$1-2,0)</f>
        <v>Function_06</v>
      </c>
      <c r="E3759" t="str">
        <f>VLOOKUP($C3759,'Look-Ups'!$C$2:$G$32,E$1-2,0)</f>
        <v>Function_Simpl_05</v>
      </c>
      <c r="F3759" t="str">
        <f>VLOOKUP($C3759,'Look-Ups'!$C$2:$G$32,F$1-2,0)</f>
        <v>Segment_05</v>
      </c>
      <c r="G3759" t="str">
        <f>VLOOKUP($C3759,'Look-Ups'!$C$2:$G$32,G$1-2,0)</f>
        <v>Proc_Type_01</v>
      </c>
      <c r="H3759" t="s">
        <v>187</v>
      </c>
      <c r="I3759">
        <f t="shared" si="135"/>
        <v>2029</v>
      </c>
      <c r="J3759" t="s">
        <v>23</v>
      </c>
    </row>
    <row r="3760" spans="1:10" x14ac:dyDescent="0.25">
      <c r="A3760" t="str">
        <f t="shared" si="134"/>
        <v>Function_06Application_182029</v>
      </c>
      <c r="B3760">
        <v>3757</v>
      </c>
      <c r="C3760" t="s">
        <v>371</v>
      </c>
      <c r="D3760" t="str">
        <f>VLOOKUP($C3760,'Look-Ups'!$C$2:$G$32,D$1-2,0)</f>
        <v>Function_06</v>
      </c>
      <c r="E3760" t="str">
        <f>VLOOKUP($C3760,'Look-Ups'!$C$2:$G$32,E$1-2,0)</f>
        <v>Function_Simpl_05</v>
      </c>
      <c r="F3760" t="str">
        <f>VLOOKUP($C3760,'Look-Ups'!$C$2:$G$32,F$1-2,0)</f>
        <v>Segment_05</v>
      </c>
      <c r="G3760" t="str">
        <f>VLOOKUP($C3760,'Look-Ups'!$C$2:$G$32,G$1-2,0)</f>
        <v>Proc_Type_01</v>
      </c>
      <c r="H3760" t="s">
        <v>221</v>
      </c>
      <c r="I3760">
        <f t="shared" si="135"/>
        <v>2029</v>
      </c>
      <c r="J3760" t="s">
        <v>23</v>
      </c>
    </row>
    <row r="3761" spans="1:10" x14ac:dyDescent="0.25">
      <c r="A3761" t="str">
        <f t="shared" si="134"/>
        <v>Function_06Application_182029</v>
      </c>
      <c r="B3761">
        <v>3758</v>
      </c>
      <c r="C3761" t="s">
        <v>371</v>
      </c>
      <c r="D3761" t="str">
        <f>VLOOKUP($C3761,'Look-Ups'!$C$2:$G$32,D$1-2,0)</f>
        <v>Function_06</v>
      </c>
      <c r="E3761" t="str">
        <f>VLOOKUP($C3761,'Look-Ups'!$C$2:$G$32,E$1-2,0)</f>
        <v>Function_Simpl_05</v>
      </c>
      <c r="F3761" t="str">
        <f>VLOOKUP($C3761,'Look-Ups'!$C$2:$G$32,F$1-2,0)</f>
        <v>Segment_05</v>
      </c>
      <c r="G3761" t="str">
        <f>VLOOKUP($C3761,'Look-Ups'!$C$2:$G$32,G$1-2,0)</f>
        <v>Proc_Type_01</v>
      </c>
      <c r="H3761" t="s">
        <v>225</v>
      </c>
      <c r="I3761">
        <f t="shared" si="135"/>
        <v>2029</v>
      </c>
      <c r="J3761" t="s">
        <v>23</v>
      </c>
    </row>
    <row r="3762" spans="1:10" x14ac:dyDescent="0.25">
      <c r="A3762" t="str">
        <f t="shared" si="134"/>
        <v>Function_06Application_182029</v>
      </c>
      <c r="B3762">
        <v>3759</v>
      </c>
      <c r="C3762" t="s">
        <v>371</v>
      </c>
      <c r="D3762" t="str">
        <f>VLOOKUP($C3762,'Look-Ups'!$C$2:$G$32,D$1-2,0)</f>
        <v>Function_06</v>
      </c>
      <c r="E3762" t="str">
        <f>VLOOKUP($C3762,'Look-Ups'!$C$2:$G$32,E$1-2,0)</f>
        <v>Function_Simpl_05</v>
      </c>
      <c r="F3762" t="str">
        <f>VLOOKUP($C3762,'Look-Ups'!$C$2:$G$32,F$1-2,0)</f>
        <v>Segment_05</v>
      </c>
      <c r="G3762" t="str">
        <f>VLOOKUP($C3762,'Look-Ups'!$C$2:$G$32,G$1-2,0)</f>
        <v>Proc_Type_01</v>
      </c>
      <c r="H3762" t="s">
        <v>236</v>
      </c>
      <c r="I3762">
        <f t="shared" si="135"/>
        <v>2029</v>
      </c>
      <c r="J3762" t="s">
        <v>23</v>
      </c>
    </row>
    <row r="3763" spans="1:10" x14ac:dyDescent="0.25">
      <c r="A3763" t="str">
        <f t="shared" si="134"/>
        <v>Function_06Application_182029</v>
      </c>
      <c r="B3763">
        <v>3760</v>
      </c>
      <c r="C3763" t="s">
        <v>371</v>
      </c>
      <c r="D3763" t="str">
        <f>VLOOKUP($C3763,'Look-Ups'!$C$2:$G$32,D$1-2,0)</f>
        <v>Function_06</v>
      </c>
      <c r="E3763" t="str">
        <f>VLOOKUP($C3763,'Look-Ups'!$C$2:$G$32,E$1-2,0)</f>
        <v>Function_Simpl_05</v>
      </c>
      <c r="F3763" t="str">
        <f>VLOOKUP($C3763,'Look-Ups'!$C$2:$G$32,F$1-2,0)</f>
        <v>Segment_05</v>
      </c>
      <c r="G3763" t="str">
        <f>VLOOKUP($C3763,'Look-Ups'!$C$2:$G$32,G$1-2,0)</f>
        <v>Proc_Type_01</v>
      </c>
      <c r="H3763" t="s">
        <v>156</v>
      </c>
      <c r="I3763">
        <f t="shared" si="135"/>
        <v>2029</v>
      </c>
      <c r="J3763" t="s">
        <v>23</v>
      </c>
    </row>
    <row r="3764" spans="1:10" x14ac:dyDescent="0.25">
      <c r="A3764" t="str">
        <f t="shared" si="134"/>
        <v>Function_06Application_182029</v>
      </c>
      <c r="B3764">
        <v>3761</v>
      </c>
      <c r="C3764" t="s">
        <v>371</v>
      </c>
      <c r="D3764" t="str">
        <f>VLOOKUP($C3764,'Look-Ups'!$C$2:$G$32,D$1-2,0)</f>
        <v>Function_06</v>
      </c>
      <c r="E3764" t="str">
        <f>VLOOKUP($C3764,'Look-Ups'!$C$2:$G$32,E$1-2,0)</f>
        <v>Function_Simpl_05</v>
      </c>
      <c r="F3764" t="str">
        <f>VLOOKUP($C3764,'Look-Ups'!$C$2:$G$32,F$1-2,0)</f>
        <v>Segment_05</v>
      </c>
      <c r="G3764" t="str">
        <f>VLOOKUP($C3764,'Look-Ups'!$C$2:$G$32,G$1-2,0)</f>
        <v>Proc_Type_01</v>
      </c>
      <c r="H3764" t="s">
        <v>163</v>
      </c>
      <c r="I3764">
        <f t="shared" si="135"/>
        <v>2029</v>
      </c>
      <c r="J3764" t="s">
        <v>23</v>
      </c>
    </row>
    <row r="3765" spans="1:10" x14ac:dyDescent="0.25">
      <c r="A3765" t="str">
        <f t="shared" si="134"/>
        <v>Function_06Application_182029</v>
      </c>
      <c r="B3765">
        <v>3762</v>
      </c>
      <c r="C3765" t="s">
        <v>371</v>
      </c>
      <c r="D3765" t="str">
        <f>VLOOKUP($C3765,'Look-Ups'!$C$2:$G$32,D$1-2,0)</f>
        <v>Function_06</v>
      </c>
      <c r="E3765" t="str">
        <f>VLOOKUP($C3765,'Look-Ups'!$C$2:$G$32,E$1-2,0)</f>
        <v>Function_Simpl_05</v>
      </c>
      <c r="F3765" t="str">
        <f>VLOOKUP($C3765,'Look-Ups'!$C$2:$G$32,F$1-2,0)</f>
        <v>Segment_05</v>
      </c>
      <c r="G3765" t="str">
        <f>VLOOKUP($C3765,'Look-Ups'!$C$2:$G$32,G$1-2,0)</f>
        <v>Proc_Type_01</v>
      </c>
      <c r="H3765" t="s">
        <v>184</v>
      </c>
      <c r="I3765">
        <f t="shared" si="135"/>
        <v>2029</v>
      </c>
      <c r="J3765" t="s">
        <v>23</v>
      </c>
    </row>
    <row r="3766" spans="1:10" x14ac:dyDescent="0.25">
      <c r="A3766" t="str">
        <f t="shared" si="134"/>
        <v>Function_06Application_182029</v>
      </c>
      <c r="B3766">
        <v>3763</v>
      </c>
      <c r="C3766" t="s">
        <v>371</v>
      </c>
      <c r="D3766" t="str">
        <f>VLOOKUP($C3766,'Look-Ups'!$C$2:$G$32,D$1-2,0)</f>
        <v>Function_06</v>
      </c>
      <c r="E3766" t="str">
        <f>VLOOKUP($C3766,'Look-Ups'!$C$2:$G$32,E$1-2,0)</f>
        <v>Function_Simpl_05</v>
      </c>
      <c r="F3766" t="str">
        <f>VLOOKUP($C3766,'Look-Ups'!$C$2:$G$32,F$1-2,0)</f>
        <v>Segment_05</v>
      </c>
      <c r="G3766" t="str">
        <f>VLOOKUP($C3766,'Look-Ups'!$C$2:$G$32,G$1-2,0)</f>
        <v>Proc_Type_01</v>
      </c>
      <c r="H3766" t="s">
        <v>188</v>
      </c>
      <c r="I3766">
        <f t="shared" si="135"/>
        <v>2029</v>
      </c>
      <c r="J3766" t="s">
        <v>23</v>
      </c>
    </row>
    <row r="3767" spans="1:10" x14ac:dyDescent="0.25">
      <c r="A3767" t="str">
        <f t="shared" si="134"/>
        <v>Function_06Application_182029</v>
      </c>
      <c r="B3767">
        <v>3764</v>
      </c>
      <c r="C3767" t="s">
        <v>371</v>
      </c>
      <c r="D3767" t="str">
        <f>VLOOKUP($C3767,'Look-Ups'!$C$2:$G$32,D$1-2,0)</f>
        <v>Function_06</v>
      </c>
      <c r="E3767" t="str">
        <f>VLOOKUP($C3767,'Look-Ups'!$C$2:$G$32,E$1-2,0)</f>
        <v>Function_Simpl_05</v>
      </c>
      <c r="F3767" t="str">
        <f>VLOOKUP($C3767,'Look-Ups'!$C$2:$G$32,F$1-2,0)</f>
        <v>Segment_05</v>
      </c>
      <c r="G3767" t="str">
        <f>VLOOKUP($C3767,'Look-Ups'!$C$2:$G$32,G$1-2,0)</f>
        <v>Proc_Type_01</v>
      </c>
      <c r="H3767" t="s">
        <v>203</v>
      </c>
      <c r="I3767">
        <f t="shared" si="135"/>
        <v>2029</v>
      </c>
      <c r="J3767" t="s">
        <v>23</v>
      </c>
    </row>
    <row r="3768" spans="1:10" x14ac:dyDescent="0.25">
      <c r="A3768" t="str">
        <f t="shared" si="134"/>
        <v>Function_06Application_182029</v>
      </c>
      <c r="B3768">
        <v>3765</v>
      </c>
      <c r="C3768" t="s">
        <v>371</v>
      </c>
      <c r="D3768" t="str">
        <f>VLOOKUP($C3768,'Look-Ups'!$C$2:$G$32,D$1-2,0)</f>
        <v>Function_06</v>
      </c>
      <c r="E3768" t="str">
        <f>VLOOKUP($C3768,'Look-Ups'!$C$2:$G$32,E$1-2,0)</f>
        <v>Function_Simpl_05</v>
      </c>
      <c r="F3768" t="str">
        <f>VLOOKUP($C3768,'Look-Ups'!$C$2:$G$32,F$1-2,0)</f>
        <v>Segment_05</v>
      </c>
      <c r="G3768" t="str">
        <f>VLOOKUP($C3768,'Look-Ups'!$C$2:$G$32,G$1-2,0)</f>
        <v>Proc_Type_01</v>
      </c>
      <c r="H3768" t="s">
        <v>211</v>
      </c>
      <c r="I3768">
        <f t="shared" si="135"/>
        <v>2029</v>
      </c>
      <c r="J3768" t="s">
        <v>23</v>
      </c>
    </row>
    <row r="3769" spans="1:10" x14ac:dyDescent="0.25">
      <c r="A3769" t="str">
        <f t="shared" si="134"/>
        <v>Function_06Application_182029</v>
      </c>
      <c r="B3769">
        <v>3766</v>
      </c>
      <c r="C3769" t="s">
        <v>371</v>
      </c>
      <c r="D3769" t="str">
        <f>VLOOKUP($C3769,'Look-Ups'!$C$2:$G$32,D$1-2,0)</f>
        <v>Function_06</v>
      </c>
      <c r="E3769" t="str">
        <f>VLOOKUP($C3769,'Look-Ups'!$C$2:$G$32,E$1-2,0)</f>
        <v>Function_Simpl_05</v>
      </c>
      <c r="F3769" t="str">
        <f>VLOOKUP($C3769,'Look-Ups'!$C$2:$G$32,F$1-2,0)</f>
        <v>Segment_05</v>
      </c>
      <c r="G3769" t="str">
        <f>VLOOKUP($C3769,'Look-Ups'!$C$2:$G$32,G$1-2,0)</f>
        <v>Proc_Type_01</v>
      </c>
      <c r="H3769" t="s">
        <v>242</v>
      </c>
      <c r="I3769">
        <f t="shared" si="135"/>
        <v>2029</v>
      </c>
      <c r="J3769" t="s">
        <v>23</v>
      </c>
    </row>
    <row r="3770" spans="1:10" x14ac:dyDescent="0.25">
      <c r="A3770" t="str">
        <f t="shared" si="134"/>
        <v>Function_06Application_182029</v>
      </c>
      <c r="B3770">
        <v>3767</v>
      </c>
      <c r="C3770" t="s">
        <v>371</v>
      </c>
      <c r="D3770" t="str">
        <f>VLOOKUP($C3770,'Look-Ups'!$C$2:$G$32,D$1-2,0)</f>
        <v>Function_06</v>
      </c>
      <c r="E3770" t="str">
        <f>VLOOKUP($C3770,'Look-Ups'!$C$2:$G$32,E$1-2,0)</f>
        <v>Function_Simpl_05</v>
      </c>
      <c r="F3770" t="str">
        <f>VLOOKUP($C3770,'Look-Ups'!$C$2:$G$32,F$1-2,0)</f>
        <v>Segment_05</v>
      </c>
      <c r="G3770" t="str">
        <f>VLOOKUP($C3770,'Look-Ups'!$C$2:$G$32,G$1-2,0)</f>
        <v>Proc_Type_01</v>
      </c>
      <c r="H3770" t="s">
        <v>220</v>
      </c>
      <c r="I3770">
        <f t="shared" si="135"/>
        <v>2029</v>
      </c>
      <c r="J3770" t="s">
        <v>23</v>
      </c>
    </row>
    <row r="3771" spans="1:10" x14ac:dyDescent="0.25">
      <c r="A3771" t="str">
        <f t="shared" si="134"/>
        <v>Function_06Application_182029</v>
      </c>
      <c r="B3771">
        <v>3768</v>
      </c>
      <c r="C3771" t="s">
        <v>371</v>
      </c>
      <c r="D3771" t="str">
        <f>VLOOKUP($C3771,'Look-Ups'!$C$2:$G$32,D$1-2,0)</f>
        <v>Function_06</v>
      </c>
      <c r="E3771" t="str">
        <f>VLOOKUP($C3771,'Look-Ups'!$C$2:$G$32,E$1-2,0)</f>
        <v>Function_Simpl_05</v>
      </c>
      <c r="F3771" t="str">
        <f>VLOOKUP($C3771,'Look-Ups'!$C$2:$G$32,F$1-2,0)</f>
        <v>Segment_05</v>
      </c>
      <c r="G3771" t="str">
        <f>VLOOKUP($C3771,'Look-Ups'!$C$2:$G$32,G$1-2,0)</f>
        <v>Proc_Type_01</v>
      </c>
      <c r="H3771" t="s">
        <v>182</v>
      </c>
      <c r="I3771">
        <f t="shared" si="135"/>
        <v>2029</v>
      </c>
      <c r="J3771" t="s">
        <v>23</v>
      </c>
    </row>
    <row r="3772" spans="1:10" x14ac:dyDescent="0.25">
      <c r="A3772" t="str">
        <f t="shared" si="134"/>
        <v>Function_06Application_182029</v>
      </c>
      <c r="B3772">
        <v>3769</v>
      </c>
      <c r="C3772" t="s">
        <v>371</v>
      </c>
      <c r="D3772" t="str">
        <f>VLOOKUP($C3772,'Look-Ups'!$C$2:$G$32,D$1-2,0)</f>
        <v>Function_06</v>
      </c>
      <c r="E3772" t="str">
        <f>VLOOKUP($C3772,'Look-Ups'!$C$2:$G$32,E$1-2,0)</f>
        <v>Function_Simpl_05</v>
      </c>
      <c r="F3772" t="str">
        <f>VLOOKUP($C3772,'Look-Ups'!$C$2:$G$32,F$1-2,0)</f>
        <v>Segment_05</v>
      </c>
      <c r="G3772" t="str">
        <f>VLOOKUP($C3772,'Look-Ups'!$C$2:$G$32,G$1-2,0)</f>
        <v>Proc_Type_01</v>
      </c>
      <c r="H3772" t="s">
        <v>173</v>
      </c>
      <c r="I3772">
        <f t="shared" si="135"/>
        <v>2029</v>
      </c>
      <c r="J3772" t="s">
        <v>23</v>
      </c>
    </row>
    <row r="3773" spans="1:10" x14ac:dyDescent="0.25">
      <c r="A3773" t="str">
        <f t="shared" si="134"/>
        <v>Function_06Application_182029</v>
      </c>
      <c r="B3773">
        <v>3770</v>
      </c>
      <c r="C3773" t="s">
        <v>371</v>
      </c>
      <c r="D3773" t="str">
        <f>VLOOKUP($C3773,'Look-Ups'!$C$2:$G$32,D$1-2,0)</f>
        <v>Function_06</v>
      </c>
      <c r="E3773" t="str">
        <f>VLOOKUP($C3773,'Look-Ups'!$C$2:$G$32,E$1-2,0)</f>
        <v>Function_Simpl_05</v>
      </c>
      <c r="F3773" t="str">
        <f>VLOOKUP($C3773,'Look-Ups'!$C$2:$G$32,F$1-2,0)</f>
        <v>Segment_05</v>
      </c>
      <c r="G3773" t="str">
        <f>VLOOKUP($C3773,'Look-Ups'!$C$2:$G$32,G$1-2,0)</f>
        <v>Proc_Type_01</v>
      </c>
      <c r="H3773" t="s">
        <v>174</v>
      </c>
      <c r="I3773">
        <f t="shared" si="135"/>
        <v>2029</v>
      </c>
      <c r="J3773" t="s">
        <v>23</v>
      </c>
    </row>
    <row r="3774" spans="1:10" x14ac:dyDescent="0.25">
      <c r="A3774" t="str">
        <f t="shared" si="134"/>
        <v>Function_06Application_182029</v>
      </c>
      <c r="B3774">
        <v>3771</v>
      </c>
      <c r="C3774" t="s">
        <v>371</v>
      </c>
      <c r="D3774" t="str">
        <f>VLOOKUP($C3774,'Look-Ups'!$C$2:$G$32,D$1-2,0)</f>
        <v>Function_06</v>
      </c>
      <c r="E3774" t="str">
        <f>VLOOKUP($C3774,'Look-Ups'!$C$2:$G$32,E$1-2,0)</f>
        <v>Function_Simpl_05</v>
      </c>
      <c r="F3774" t="str">
        <f>VLOOKUP($C3774,'Look-Ups'!$C$2:$G$32,F$1-2,0)</f>
        <v>Segment_05</v>
      </c>
      <c r="G3774" t="str">
        <f>VLOOKUP($C3774,'Look-Ups'!$C$2:$G$32,G$1-2,0)</f>
        <v>Proc_Type_01</v>
      </c>
      <c r="H3774" t="s">
        <v>183</v>
      </c>
      <c r="I3774">
        <f t="shared" si="135"/>
        <v>2029</v>
      </c>
      <c r="J3774" t="s">
        <v>23</v>
      </c>
    </row>
    <row r="3775" spans="1:10" x14ac:dyDescent="0.25">
      <c r="A3775" t="str">
        <f t="shared" si="134"/>
        <v>Function_06Application_182029</v>
      </c>
      <c r="B3775">
        <v>3772</v>
      </c>
      <c r="C3775" t="s">
        <v>371</v>
      </c>
      <c r="D3775" t="str">
        <f>VLOOKUP($C3775,'Look-Ups'!$C$2:$G$32,D$1-2,0)</f>
        <v>Function_06</v>
      </c>
      <c r="E3775" t="str">
        <f>VLOOKUP($C3775,'Look-Ups'!$C$2:$G$32,E$1-2,0)</f>
        <v>Function_Simpl_05</v>
      </c>
      <c r="F3775" t="str">
        <f>VLOOKUP($C3775,'Look-Ups'!$C$2:$G$32,F$1-2,0)</f>
        <v>Segment_05</v>
      </c>
      <c r="G3775" t="str">
        <f>VLOOKUP($C3775,'Look-Ups'!$C$2:$G$32,G$1-2,0)</f>
        <v>Proc_Type_01</v>
      </c>
      <c r="H3775" t="s">
        <v>185</v>
      </c>
      <c r="I3775">
        <f t="shared" si="135"/>
        <v>2029</v>
      </c>
      <c r="J3775" t="s">
        <v>23</v>
      </c>
    </row>
    <row r="3776" spans="1:10" x14ac:dyDescent="0.25">
      <c r="A3776" t="str">
        <f t="shared" si="134"/>
        <v>Function_06Application_182029</v>
      </c>
      <c r="B3776">
        <v>3773</v>
      </c>
      <c r="C3776" t="s">
        <v>371</v>
      </c>
      <c r="D3776" t="str">
        <f>VLOOKUP($C3776,'Look-Ups'!$C$2:$G$32,D$1-2,0)</f>
        <v>Function_06</v>
      </c>
      <c r="E3776" t="str">
        <f>VLOOKUP($C3776,'Look-Ups'!$C$2:$G$32,E$1-2,0)</f>
        <v>Function_Simpl_05</v>
      </c>
      <c r="F3776" t="str">
        <f>VLOOKUP($C3776,'Look-Ups'!$C$2:$G$32,F$1-2,0)</f>
        <v>Segment_05</v>
      </c>
      <c r="G3776" t="str">
        <f>VLOOKUP($C3776,'Look-Ups'!$C$2:$G$32,G$1-2,0)</f>
        <v>Proc_Type_01</v>
      </c>
      <c r="H3776" t="s">
        <v>244</v>
      </c>
      <c r="I3776">
        <f t="shared" si="135"/>
        <v>2029</v>
      </c>
      <c r="J3776" t="s">
        <v>23</v>
      </c>
    </row>
    <row r="3777" spans="1:10" x14ac:dyDescent="0.25">
      <c r="A3777" t="str">
        <f t="shared" si="134"/>
        <v>Function_07Application_192029</v>
      </c>
      <c r="B3777">
        <v>3774</v>
      </c>
      <c r="C3777" t="s">
        <v>372</v>
      </c>
      <c r="D3777" t="str">
        <f>VLOOKUP($C3777,'Look-Ups'!$C$2:$G$32,D$1-2,0)</f>
        <v>Function_07</v>
      </c>
      <c r="E3777" t="str">
        <f>VLOOKUP($C3777,'Look-Ups'!$C$2:$G$32,E$1-2,0)</f>
        <v>Function_Simpl_06</v>
      </c>
      <c r="F3777" t="str">
        <f>VLOOKUP($C3777,'Look-Ups'!$C$2:$G$32,F$1-2,0)</f>
        <v>Segment_04</v>
      </c>
      <c r="G3777" t="str">
        <f>VLOOKUP($C3777,'Look-Ups'!$C$2:$G$32,G$1-2,0)</f>
        <v>Proc_Type_05</v>
      </c>
      <c r="H3777" t="s">
        <v>171</v>
      </c>
      <c r="I3777">
        <f t="shared" si="135"/>
        <v>2029</v>
      </c>
      <c r="J3777" t="s">
        <v>23</v>
      </c>
    </row>
    <row r="3778" spans="1:10" x14ac:dyDescent="0.25">
      <c r="A3778" t="str">
        <f t="shared" si="134"/>
        <v>Function_07Application_192029</v>
      </c>
      <c r="B3778">
        <v>3775</v>
      </c>
      <c r="C3778" t="s">
        <v>372</v>
      </c>
      <c r="D3778" t="str">
        <f>VLOOKUP($C3778,'Look-Ups'!$C$2:$G$32,D$1-2,0)</f>
        <v>Function_07</v>
      </c>
      <c r="E3778" t="str">
        <f>VLOOKUP($C3778,'Look-Ups'!$C$2:$G$32,E$1-2,0)</f>
        <v>Function_Simpl_06</v>
      </c>
      <c r="F3778" t="str">
        <f>VLOOKUP($C3778,'Look-Ups'!$C$2:$G$32,F$1-2,0)</f>
        <v>Segment_04</v>
      </c>
      <c r="G3778" t="str">
        <f>VLOOKUP($C3778,'Look-Ups'!$C$2:$G$32,G$1-2,0)</f>
        <v>Proc_Type_05</v>
      </c>
      <c r="H3778" t="s">
        <v>219</v>
      </c>
      <c r="I3778">
        <f t="shared" si="135"/>
        <v>2029</v>
      </c>
      <c r="J3778" t="s">
        <v>23</v>
      </c>
    </row>
    <row r="3779" spans="1:10" x14ac:dyDescent="0.25">
      <c r="A3779" t="str">
        <f t="shared" si="134"/>
        <v>Function_07Application_192029</v>
      </c>
      <c r="B3779">
        <v>3776</v>
      </c>
      <c r="C3779" t="s">
        <v>372</v>
      </c>
      <c r="D3779" t="str">
        <f>VLOOKUP($C3779,'Look-Ups'!$C$2:$G$32,D$1-2,0)</f>
        <v>Function_07</v>
      </c>
      <c r="E3779" t="str">
        <f>VLOOKUP($C3779,'Look-Ups'!$C$2:$G$32,E$1-2,0)</f>
        <v>Function_Simpl_06</v>
      </c>
      <c r="F3779" t="str">
        <f>VLOOKUP($C3779,'Look-Ups'!$C$2:$G$32,F$1-2,0)</f>
        <v>Segment_04</v>
      </c>
      <c r="G3779" t="str">
        <f>VLOOKUP($C3779,'Look-Ups'!$C$2:$G$32,G$1-2,0)</f>
        <v>Proc_Type_05</v>
      </c>
      <c r="H3779" t="s">
        <v>156</v>
      </c>
      <c r="I3779">
        <f t="shared" si="135"/>
        <v>2029</v>
      </c>
      <c r="J3779" t="s">
        <v>23</v>
      </c>
    </row>
    <row r="3780" spans="1:10" x14ac:dyDescent="0.25">
      <c r="A3780" t="str">
        <f t="shared" si="134"/>
        <v>Function_07Application_192029</v>
      </c>
      <c r="B3780">
        <v>3777</v>
      </c>
      <c r="C3780" t="s">
        <v>372</v>
      </c>
      <c r="D3780" t="str">
        <f>VLOOKUP($C3780,'Look-Ups'!$C$2:$G$32,D$1-2,0)</f>
        <v>Function_07</v>
      </c>
      <c r="E3780" t="str">
        <f>VLOOKUP($C3780,'Look-Ups'!$C$2:$G$32,E$1-2,0)</f>
        <v>Function_Simpl_06</v>
      </c>
      <c r="F3780" t="str">
        <f>VLOOKUP($C3780,'Look-Ups'!$C$2:$G$32,F$1-2,0)</f>
        <v>Segment_04</v>
      </c>
      <c r="G3780" t="str">
        <f>VLOOKUP($C3780,'Look-Ups'!$C$2:$G$32,G$1-2,0)</f>
        <v>Proc_Type_05</v>
      </c>
      <c r="H3780" t="s">
        <v>187</v>
      </c>
      <c r="I3780">
        <f t="shared" si="135"/>
        <v>2029</v>
      </c>
      <c r="J3780" t="s">
        <v>23</v>
      </c>
    </row>
    <row r="3781" spans="1:10" x14ac:dyDescent="0.25">
      <c r="A3781" t="str">
        <f t="shared" ref="A3781:A3844" si="136">D3781&amp;C3781&amp;I3781</f>
        <v>Function_07Application_192029</v>
      </c>
      <c r="B3781">
        <v>3778</v>
      </c>
      <c r="C3781" t="s">
        <v>372</v>
      </c>
      <c r="D3781" t="str">
        <f>VLOOKUP($C3781,'Look-Ups'!$C$2:$G$32,D$1-2,0)</f>
        <v>Function_07</v>
      </c>
      <c r="E3781" t="str">
        <f>VLOOKUP($C3781,'Look-Ups'!$C$2:$G$32,E$1-2,0)</f>
        <v>Function_Simpl_06</v>
      </c>
      <c r="F3781" t="str">
        <f>VLOOKUP($C3781,'Look-Ups'!$C$2:$G$32,F$1-2,0)</f>
        <v>Segment_04</v>
      </c>
      <c r="G3781" t="str">
        <f>VLOOKUP($C3781,'Look-Ups'!$C$2:$G$32,G$1-2,0)</f>
        <v>Proc_Type_05</v>
      </c>
      <c r="H3781" t="s">
        <v>209</v>
      </c>
      <c r="I3781">
        <f t="shared" si="135"/>
        <v>2029</v>
      </c>
      <c r="J3781" t="s">
        <v>23</v>
      </c>
    </row>
    <row r="3782" spans="1:10" x14ac:dyDescent="0.25">
      <c r="A3782" t="str">
        <f t="shared" si="136"/>
        <v>Function_07Application_192029</v>
      </c>
      <c r="B3782">
        <v>3779</v>
      </c>
      <c r="C3782" t="s">
        <v>372</v>
      </c>
      <c r="D3782" t="str">
        <f>VLOOKUP($C3782,'Look-Ups'!$C$2:$G$32,D$1-2,0)</f>
        <v>Function_07</v>
      </c>
      <c r="E3782" t="str">
        <f>VLOOKUP($C3782,'Look-Ups'!$C$2:$G$32,E$1-2,0)</f>
        <v>Function_Simpl_06</v>
      </c>
      <c r="F3782" t="str">
        <f>VLOOKUP($C3782,'Look-Ups'!$C$2:$G$32,F$1-2,0)</f>
        <v>Segment_04</v>
      </c>
      <c r="G3782" t="str">
        <f>VLOOKUP($C3782,'Look-Ups'!$C$2:$G$32,G$1-2,0)</f>
        <v>Proc_Type_05</v>
      </c>
      <c r="H3782" t="s">
        <v>222</v>
      </c>
      <c r="I3782">
        <f t="shared" si="135"/>
        <v>2029</v>
      </c>
      <c r="J3782" t="s">
        <v>23</v>
      </c>
    </row>
    <row r="3783" spans="1:10" x14ac:dyDescent="0.25">
      <c r="A3783" t="str">
        <f t="shared" si="136"/>
        <v>Function_07Application_192029</v>
      </c>
      <c r="B3783">
        <v>3780</v>
      </c>
      <c r="C3783" t="s">
        <v>372</v>
      </c>
      <c r="D3783" t="str">
        <f>VLOOKUP($C3783,'Look-Ups'!$C$2:$G$32,D$1-2,0)</f>
        <v>Function_07</v>
      </c>
      <c r="E3783" t="str">
        <f>VLOOKUP($C3783,'Look-Ups'!$C$2:$G$32,E$1-2,0)</f>
        <v>Function_Simpl_06</v>
      </c>
      <c r="F3783" t="str">
        <f>VLOOKUP($C3783,'Look-Ups'!$C$2:$G$32,F$1-2,0)</f>
        <v>Segment_04</v>
      </c>
      <c r="G3783" t="str">
        <f>VLOOKUP($C3783,'Look-Ups'!$C$2:$G$32,G$1-2,0)</f>
        <v>Proc_Type_05</v>
      </c>
      <c r="H3783" t="s">
        <v>195</v>
      </c>
      <c r="I3783">
        <f t="shared" si="135"/>
        <v>2029</v>
      </c>
      <c r="J3783" t="s">
        <v>23</v>
      </c>
    </row>
    <row r="3784" spans="1:10" x14ac:dyDescent="0.25">
      <c r="A3784" t="str">
        <f t="shared" si="136"/>
        <v>Function_07Application_192029</v>
      </c>
      <c r="B3784">
        <v>3781</v>
      </c>
      <c r="C3784" t="s">
        <v>372</v>
      </c>
      <c r="D3784" t="str">
        <f>VLOOKUP($C3784,'Look-Ups'!$C$2:$G$32,D$1-2,0)</f>
        <v>Function_07</v>
      </c>
      <c r="E3784" t="str">
        <f>VLOOKUP($C3784,'Look-Ups'!$C$2:$G$32,E$1-2,0)</f>
        <v>Function_Simpl_06</v>
      </c>
      <c r="F3784" t="str">
        <f>VLOOKUP($C3784,'Look-Ups'!$C$2:$G$32,F$1-2,0)</f>
        <v>Segment_04</v>
      </c>
      <c r="G3784" t="str">
        <f>VLOOKUP($C3784,'Look-Ups'!$C$2:$G$32,G$1-2,0)</f>
        <v>Proc_Type_05</v>
      </c>
      <c r="H3784" t="s">
        <v>225</v>
      </c>
      <c r="I3784">
        <f t="shared" si="135"/>
        <v>2029</v>
      </c>
      <c r="J3784" t="s">
        <v>23</v>
      </c>
    </row>
    <row r="3785" spans="1:10" x14ac:dyDescent="0.25">
      <c r="A3785" t="str">
        <f t="shared" si="136"/>
        <v>Function_07Application_192029</v>
      </c>
      <c r="B3785">
        <v>3782</v>
      </c>
      <c r="C3785" t="s">
        <v>372</v>
      </c>
      <c r="D3785" t="str">
        <f>VLOOKUP($C3785,'Look-Ups'!$C$2:$G$32,D$1-2,0)</f>
        <v>Function_07</v>
      </c>
      <c r="E3785" t="str">
        <f>VLOOKUP($C3785,'Look-Ups'!$C$2:$G$32,E$1-2,0)</f>
        <v>Function_Simpl_06</v>
      </c>
      <c r="F3785" t="str">
        <f>VLOOKUP($C3785,'Look-Ups'!$C$2:$G$32,F$1-2,0)</f>
        <v>Segment_04</v>
      </c>
      <c r="G3785" t="str">
        <f>VLOOKUP($C3785,'Look-Ups'!$C$2:$G$32,G$1-2,0)</f>
        <v>Proc_Type_05</v>
      </c>
      <c r="H3785" t="s">
        <v>206</v>
      </c>
      <c r="I3785">
        <f t="shared" si="135"/>
        <v>2029</v>
      </c>
      <c r="J3785" t="s">
        <v>23</v>
      </c>
    </row>
    <row r="3786" spans="1:10" x14ac:dyDescent="0.25">
      <c r="A3786" t="str">
        <f t="shared" si="136"/>
        <v>Function_07Application_192029</v>
      </c>
      <c r="B3786">
        <v>3783</v>
      </c>
      <c r="C3786" t="s">
        <v>372</v>
      </c>
      <c r="D3786" t="str">
        <f>VLOOKUP($C3786,'Look-Ups'!$C$2:$G$32,D$1-2,0)</f>
        <v>Function_07</v>
      </c>
      <c r="E3786" t="str">
        <f>VLOOKUP($C3786,'Look-Ups'!$C$2:$G$32,E$1-2,0)</f>
        <v>Function_Simpl_06</v>
      </c>
      <c r="F3786" t="str">
        <f>VLOOKUP($C3786,'Look-Ups'!$C$2:$G$32,F$1-2,0)</f>
        <v>Segment_04</v>
      </c>
      <c r="G3786" t="str">
        <f>VLOOKUP($C3786,'Look-Ups'!$C$2:$G$32,G$1-2,0)</f>
        <v>Proc_Type_05</v>
      </c>
      <c r="H3786" t="s">
        <v>238</v>
      </c>
      <c r="I3786">
        <f t="shared" si="135"/>
        <v>2029</v>
      </c>
      <c r="J3786" t="s">
        <v>23</v>
      </c>
    </row>
    <row r="3787" spans="1:10" x14ac:dyDescent="0.25">
      <c r="A3787" t="str">
        <f t="shared" si="136"/>
        <v>Function_07Application_192029</v>
      </c>
      <c r="B3787">
        <v>3784</v>
      </c>
      <c r="C3787" t="s">
        <v>372</v>
      </c>
      <c r="D3787" t="str">
        <f>VLOOKUP($C3787,'Look-Ups'!$C$2:$G$32,D$1-2,0)</f>
        <v>Function_07</v>
      </c>
      <c r="E3787" t="str">
        <f>VLOOKUP($C3787,'Look-Ups'!$C$2:$G$32,E$1-2,0)</f>
        <v>Function_Simpl_06</v>
      </c>
      <c r="F3787" t="str">
        <f>VLOOKUP($C3787,'Look-Ups'!$C$2:$G$32,F$1-2,0)</f>
        <v>Segment_04</v>
      </c>
      <c r="G3787" t="str">
        <f>VLOOKUP($C3787,'Look-Ups'!$C$2:$G$32,G$1-2,0)</f>
        <v>Proc_Type_05</v>
      </c>
      <c r="H3787" t="s">
        <v>244</v>
      </c>
      <c r="I3787">
        <f t="shared" si="135"/>
        <v>2029</v>
      </c>
      <c r="J3787" t="s">
        <v>23</v>
      </c>
    </row>
    <row r="3788" spans="1:10" x14ac:dyDescent="0.25">
      <c r="A3788" t="str">
        <f t="shared" si="136"/>
        <v>Function_07Application_202029</v>
      </c>
      <c r="B3788">
        <v>3785</v>
      </c>
      <c r="C3788" t="s">
        <v>373</v>
      </c>
      <c r="D3788" t="str">
        <f>VLOOKUP($C3788,'Look-Ups'!$C$2:$G$32,D$1-2,0)</f>
        <v>Function_07</v>
      </c>
      <c r="E3788" t="str">
        <f>VLOOKUP($C3788,'Look-Ups'!$C$2:$G$32,E$1-2,0)</f>
        <v>Function_Simpl_06</v>
      </c>
      <c r="F3788" t="str">
        <f>VLOOKUP($C3788,'Look-Ups'!$C$2:$G$32,F$1-2,0)</f>
        <v>Segment_04</v>
      </c>
      <c r="G3788" t="str">
        <f>VLOOKUP($C3788,'Look-Ups'!$C$2:$G$32,G$1-2,0)</f>
        <v>Proc_Type_05</v>
      </c>
      <c r="H3788" t="s">
        <v>171</v>
      </c>
      <c r="I3788">
        <f t="shared" si="135"/>
        <v>2029</v>
      </c>
      <c r="J3788" t="s">
        <v>23</v>
      </c>
    </row>
    <row r="3789" spans="1:10" x14ac:dyDescent="0.25">
      <c r="A3789" t="str">
        <f t="shared" si="136"/>
        <v>Function_07Application_202029</v>
      </c>
      <c r="B3789">
        <v>3786</v>
      </c>
      <c r="C3789" t="s">
        <v>373</v>
      </c>
      <c r="D3789" t="str">
        <f>VLOOKUP($C3789,'Look-Ups'!$C$2:$G$32,D$1-2,0)</f>
        <v>Function_07</v>
      </c>
      <c r="E3789" t="str">
        <f>VLOOKUP($C3789,'Look-Ups'!$C$2:$G$32,E$1-2,0)</f>
        <v>Function_Simpl_06</v>
      </c>
      <c r="F3789" t="str">
        <f>VLOOKUP($C3789,'Look-Ups'!$C$2:$G$32,F$1-2,0)</f>
        <v>Segment_04</v>
      </c>
      <c r="G3789" t="str">
        <f>VLOOKUP($C3789,'Look-Ups'!$C$2:$G$32,G$1-2,0)</f>
        <v>Proc_Type_05</v>
      </c>
      <c r="H3789" t="s">
        <v>219</v>
      </c>
      <c r="I3789">
        <f t="shared" si="135"/>
        <v>2029</v>
      </c>
      <c r="J3789" t="s">
        <v>23</v>
      </c>
    </row>
    <row r="3790" spans="1:10" x14ac:dyDescent="0.25">
      <c r="A3790" t="str">
        <f t="shared" si="136"/>
        <v>Function_07Application_202029</v>
      </c>
      <c r="B3790">
        <v>3787</v>
      </c>
      <c r="C3790" t="s">
        <v>373</v>
      </c>
      <c r="D3790" t="str">
        <f>VLOOKUP($C3790,'Look-Ups'!$C$2:$G$32,D$1-2,0)</f>
        <v>Function_07</v>
      </c>
      <c r="E3790" t="str">
        <f>VLOOKUP($C3790,'Look-Ups'!$C$2:$G$32,E$1-2,0)</f>
        <v>Function_Simpl_06</v>
      </c>
      <c r="F3790" t="str">
        <f>VLOOKUP($C3790,'Look-Ups'!$C$2:$G$32,F$1-2,0)</f>
        <v>Segment_04</v>
      </c>
      <c r="G3790" t="str">
        <f>VLOOKUP($C3790,'Look-Ups'!$C$2:$G$32,G$1-2,0)</f>
        <v>Proc_Type_05</v>
      </c>
      <c r="H3790" t="s">
        <v>156</v>
      </c>
      <c r="I3790">
        <f t="shared" si="135"/>
        <v>2029</v>
      </c>
      <c r="J3790" t="s">
        <v>23</v>
      </c>
    </row>
    <row r="3791" spans="1:10" x14ac:dyDescent="0.25">
      <c r="A3791" t="str">
        <f t="shared" si="136"/>
        <v>Function_07Application_202029</v>
      </c>
      <c r="B3791">
        <v>3788</v>
      </c>
      <c r="C3791" t="s">
        <v>373</v>
      </c>
      <c r="D3791" t="str">
        <f>VLOOKUP($C3791,'Look-Ups'!$C$2:$G$32,D$1-2,0)</f>
        <v>Function_07</v>
      </c>
      <c r="E3791" t="str">
        <f>VLOOKUP($C3791,'Look-Ups'!$C$2:$G$32,E$1-2,0)</f>
        <v>Function_Simpl_06</v>
      </c>
      <c r="F3791" t="str">
        <f>VLOOKUP($C3791,'Look-Ups'!$C$2:$G$32,F$1-2,0)</f>
        <v>Segment_04</v>
      </c>
      <c r="G3791" t="str">
        <f>VLOOKUP($C3791,'Look-Ups'!$C$2:$G$32,G$1-2,0)</f>
        <v>Proc_Type_05</v>
      </c>
      <c r="H3791" t="s">
        <v>187</v>
      </c>
      <c r="I3791">
        <f t="shared" si="135"/>
        <v>2029</v>
      </c>
      <c r="J3791" t="s">
        <v>23</v>
      </c>
    </row>
    <row r="3792" spans="1:10" x14ac:dyDescent="0.25">
      <c r="A3792" t="str">
        <f t="shared" si="136"/>
        <v>Function_07Application_202029</v>
      </c>
      <c r="B3792">
        <v>3789</v>
      </c>
      <c r="C3792" t="s">
        <v>373</v>
      </c>
      <c r="D3792" t="str">
        <f>VLOOKUP($C3792,'Look-Ups'!$C$2:$G$32,D$1-2,0)</f>
        <v>Function_07</v>
      </c>
      <c r="E3792" t="str">
        <f>VLOOKUP($C3792,'Look-Ups'!$C$2:$G$32,E$1-2,0)</f>
        <v>Function_Simpl_06</v>
      </c>
      <c r="F3792" t="str">
        <f>VLOOKUP($C3792,'Look-Ups'!$C$2:$G$32,F$1-2,0)</f>
        <v>Segment_04</v>
      </c>
      <c r="G3792" t="str">
        <f>VLOOKUP($C3792,'Look-Ups'!$C$2:$G$32,G$1-2,0)</f>
        <v>Proc_Type_05</v>
      </c>
      <c r="H3792" t="s">
        <v>209</v>
      </c>
      <c r="I3792">
        <f t="shared" si="135"/>
        <v>2029</v>
      </c>
      <c r="J3792" t="s">
        <v>23</v>
      </c>
    </row>
    <row r="3793" spans="1:10" x14ac:dyDescent="0.25">
      <c r="A3793" t="str">
        <f t="shared" si="136"/>
        <v>Function_07Application_202029</v>
      </c>
      <c r="B3793">
        <v>3790</v>
      </c>
      <c r="C3793" t="s">
        <v>373</v>
      </c>
      <c r="D3793" t="str">
        <f>VLOOKUP($C3793,'Look-Ups'!$C$2:$G$32,D$1-2,0)</f>
        <v>Function_07</v>
      </c>
      <c r="E3793" t="str">
        <f>VLOOKUP($C3793,'Look-Ups'!$C$2:$G$32,E$1-2,0)</f>
        <v>Function_Simpl_06</v>
      </c>
      <c r="F3793" t="str">
        <f>VLOOKUP($C3793,'Look-Ups'!$C$2:$G$32,F$1-2,0)</f>
        <v>Segment_04</v>
      </c>
      <c r="G3793" t="str">
        <f>VLOOKUP($C3793,'Look-Ups'!$C$2:$G$32,G$1-2,0)</f>
        <v>Proc_Type_05</v>
      </c>
      <c r="H3793" t="s">
        <v>222</v>
      </c>
      <c r="I3793">
        <f t="shared" si="135"/>
        <v>2029</v>
      </c>
      <c r="J3793" t="s">
        <v>23</v>
      </c>
    </row>
    <row r="3794" spans="1:10" x14ac:dyDescent="0.25">
      <c r="A3794" t="str">
        <f t="shared" si="136"/>
        <v>Function_07Application_202029</v>
      </c>
      <c r="B3794">
        <v>3791</v>
      </c>
      <c r="C3794" t="s">
        <v>373</v>
      </c>
      <c r="D3794" t="str">
        <f>VLOOKUP($C3794,'Look-Ups'!$C$2:$G$32,D$1-2,0)</f>
        <v>Function_07</v>
      </c>
      <c r="E3794" t="str">
        <f>VLOOKUP($C3794,'Look-Ups'!$C$2:$G$32,E$1-2,0)</f>
        <v>Function_Simpl_06</v>
      </c>
      <c r="F3794" t="str">
        <f>VLOOKUP($C3794,'Look-Ups'!$C$2:$G$32,F$1-2,0)</f>
        <v>Segment_04</v>
      </c>
      <c r="G3794" t="str">
        <f>VLOOKUP($C3794,'Look-Ups'!$C$2:$G$32,G$1-2,0)</f>
        <v>Proc_Type_05</v>
      </c>
      <c r="H3794" t="s">
        <v>195</v>
      </c>
      <c r="I3794">
        <f t="shared" si="135"/>
        <v>2029</v>
      </c>
      <c r="J3794" t="s">
        <v>23</v>
      </c>
    </row>
    <row r="3795" spans="1:10" x14ac:dyDescent="0.25">
      <c r="A3795" t="str">
        <f t="shared" si="136"/>
        <v>Function_07Application_202029</v>
      </c>
      <c r="B3795">
        <v>3792</v>
      </c>
      <c r="C3795" t="s">
        <v>373</v>
      </c>
      <c r="D3795" t="str">
        <f>VLOOKUP($C3795,'Look-Ups'!$C$2:$G$32,D$1-2,0)</f>
        <v>Function_07</v>
      </c>
      <c r="E3795" t="str">
        <f>VLOOKUP($C3795,'Look-Ups'!$C$2:$G$32,E$1-2,0)</f>
        <v>Function_Simpl_06</v>
      </c>
      <c r="F3795" t="str">
        <f>VLOOKUP($C3795,'Look-Ups'!$C$2:$G$32,F$1-2,0)</f>
        <v>Segment_04</v>
      </c>
      <c r="G3795" t="str">
        <f>VLOOKUP($C3795,'Look-Ups'!$C$2:$G$32,G$1-2,0)</f>
        <v>Proc_Type_05</v>
      </c>
      <c r="H3795" t="s">
        <v>225</v>
      </c>
      <c r="I3795">
        <f t="shared" si="135"/>
        <v>2029</v>
      </c>
      <c r="J3795" t="s">
        <v>23</v>
      </c>
    </row>
    <row r="3796" spans="1:10" x14ac:dyDescent="0.25">
      <c r="A3796" t="str">
        <f t="shared" si="136"/>
        <v>Function_07Application_202029</v>
      </c>
      <c r="B3796">
        <v>3793</v>
      </c>
      <c r="C3796" t="s">
        <v>373</v>
      </c>
      <c r="D3796" t="str">
        <f>VLOOKUP($C3796,'Look-Ups'!$C$2:$G$32,D$1-2,0)</f>
        <v>Function_07</v>
      </c>
      <c r="E3796" t="str">
        <f>VLOOKUP($C3796,'Look-Ups'!$C$2:$G$32,E$1-2,0)</f>
        <v>Function_Simpl_06</v>
      </c>
      <c r="F3796" t="str">
        <f>VLOOKUP($C3796,'Look-Ups'!$C$2:$G$32,F$1-2,0)</f>
        <v>Segment_04</v>
      </c>
      <c r="G3796" t="str">
        <f>VLOOKUP($C3796,'Look-Ups'!$C$2:$G$32,G$1-2,0)</f>
        <v>Proc_Type_05</v>
      </c>
      <c r="H3796" t="s">
        <v>206</v>
      </c>
      <c r="I3796">
        <f t="shared" si="135"/>
        <v>2029</v>
      </c>
      <c r="J3796" t="s">
        <v>23</v>
      </c>
    </row>
    <row r="3797" spans="1:10" x14ac:dyDescent="0.25">
      <c r="A3797" t="str">
        <f t="shared" si="136"/>
        <v>Function_07Application_202029</v>
      </c>
      <c r="B3797">
        <v>3794</v>
      </c>
      <c r="C3797" t="s">
        <v>373</v>
      </c>
      <c r="D3797" t="str">
        <f>VLOOKUP($C3797,'Look-Ups'!$C$2:$G$32,D$1-2,0)</f>
        <v>Function_07</v>
      </c>
      <c r="E3797" t="str">
        <f>VLOOKUP($C3797,'Look-Ups'!$C$2:$G$32,E$1-2,0)</f>
        <v>Function_Simpl_06</v>
      </c>
      <c r="F3797" t="str">
        <f>VLOOKUP($C3797,'Look-Ups'!$C$2:$G$32,F$1-2,0)</f>
        <v>Segment_04</v>
      </c>
      <c r="G3797" t="str">
        <f>VLOOKUP($C3797,'Look-Ups'!$C$2:$G$32,G$1-2,0)</f>
        <v>Proc_Type_05</v>
      </c>
      <c r="H3797" t="s">
        <v>238</v>
      </c>
      <c r="I3797">
        <f t="shared" si="135"/>
        <v>2029</v>
      </c>
      <c r="J3797" t="s">
        <v>23</v>
      </c>
    </row>
    <row r="3798" spans="1:10" x14ac:dyDescent="0.25">
      <c r="A3798" t="str">
        <f t="shared" si="136"/>
        <v>Function_07Application_202029</v>
      </c>
      <c r="B3798">
        <v>3795</v>
      </c>
      <c r="C3798" t="s">
        <v>373</v>
      </c>
      <c r="D3798" t="str">
        <f>VLOOKUP($C3798,'Look-Ups'!$C$2:$G$32,D$1-2,0)</f>
        <v>Function_07</v>
      </c>
      <c r="E3798" t="str">
        <f>VLOOKUP($C3798,'Look-Ups'!$C$2:$G$32,E$1-2,0)</f>
        <v>Function_Simpl_06</v>
      </c>
      <c r="F3798" t="str">
        <f>VLOOKUP($C3798,'Look-Ups'!$C$2:$G$32,F$1-2,0)</f>
        <v>Segment_04</v>
      </c>
      <c r="G3798" t="str">
        <f>VLOOKUP($C3798,'Look-Ups'!$C$2:$G$32,G$1-2,0)</f>
        <v>Proc_Type_05</v>
      </c>
      <c r="H3798" t="s">
        <v>244</v>
      </c>
      <c r="I3798">
        <f t="shared" si="135"/>
        <v>2029</v>
      </c>
      <c r="J3798" t="s">
        <v>23</v>
      </c>
    </row>
    <row r="3799" spans="1:10" x14ac:dyDescent="0.25">
      <c r="A3799" t="str">
        <f t="shared" si="136"/>
        <v>Function_08Application_212029</v>
      </c>
      <c r="B3799">
        <v>3796</v>
      </c>
      <c r="C3799" t="s">
        <v>374</v>
      </c>
      <c r="D3799" t="str">
        <f>VLOOKUP($C3799,'Look-Ups'!$C$2:$G$32,D$1-2,0)</f>
        <v>Function_08</v>
      </c>
      <c r="E3799" t="str">
        <f>VLOOKUP($C3799,'Look-Ups'!$C$2:$G$32,E$1-2,0)</f>
        <v>Function_Simpl_05</v>
      </c>
      <c r="F3799" t="str">
        <f>VLOOKUP($C3799,'Look-Ups'!$C$2:$G$32,F$1-2,0)</f>
        <v>Segment_05</v>
      </c>
      <c r="G3799" t="str">
        <f>VLOOKUP($C3799,'Look-Ups'!$C$2:$G$32,G$1-2,0)</f>
        <v>Proc_Type_01</v>
      </c>
      <c r="H3799" t="s">
        <v>219</v>
      </c>
      <c r="I3799">
        <f t="shared" si="135"/>
        <v>2029</v>
      </c>
      <c r="J3799" t="s">
        <v>23</v>
      </c>
    </row>
    <row r="3800" spans="1:10" x14ac:dyDescent="0.25">
      <c r="A3800" t="str">
        <f t="shared" si="136"/>
        <v>Function_08Application_212029</v>
      </c>
      <c r="B3800">
        <v>3797</v>
      </c>
      <c r="C3800" t="s">
        <v>374</v>
      </c>
      <c r="D3800" t="str">
        <f>VLOOKUP($C3800,'Look-Ups'!$C$2:$G$32,D$1-2,0)</f>
        <v>Function_08</v>
      </c>
      <c r="E3800" t="str">
        <f>VLOOKUP($C3800,'Look-Ups'!$C$2:$G$32,E$1-2,0)</f>
        <v>Function_Simpl_05</v>
      </c>
      <c r="F3800" t="str">
        <f>VLOOKUP($C3800,'Look-Ups'!$C$2:$G$32,F$1-2,0)</f>
        <v>Segment_05</v>
      </c>
      <c r="G3800" t="str">
        <f>VLOOKUP($C3800,'Look-Ups'!$C$2:$G$32,G$1-2,0)</f>
        <v>Proc_Type_01</v>
      </c>
      <c r="H3800" t="s">
        <v>215</v>
      </c>
      <c r="I3800">
        <f t="shared" si="135"/>
        <v>2029</v>
      </c>
      <c r="J3800" t="s">
        <v>23</v>
      </c>
    </row>
    <row r="3801" spans="1:10" x14ac:dyDescent="0.25">
      <c r="A3801" t="str">
        <f t="shared" si="136"/>
        <v>Function_08Application_212029</v>
      </c>
      <c r="B3801">
        <v>3798</v>
      </c>
      <c r="C3801" t="s">
        <v>374</v>
      </c>
      <c r="D3801" t="str">
        <f>VLOOKUP($C3801,'Look-Ups'!$C$2:$G$32,D$1-2,0)</f>
        <v>Function_08</v>
      </c>
      <c r="E3801" t="str">
        <f>VLOOKUP($C3801,'Look-Ups'!$C$2:$G$32,E$1-2,0)</f>
        <v>Function_Simpl_05</v>
      </c>
      <c r="F3801" t="str">
        <f>VLOOKUP($C3801,'Look-Ups'!$C$2:$G$32,F$1-2,0)</f>
        <v>Segment_05</v>
      </c>
      <c r="G3801" t="str">
        <f>VLOOKUP($C3801,'Look-Ups'!$C$2:$G$32,G$1-2,0)</f>
        <v>Proc_Type_01</v>
      </c>
      <c r="H3801" t="s">
        <v>209</v>
      </c>
      <c r="I3801">
        <f t="shared" si="135"/>
        <v>2029</v>
      </c>
      <c r="J3801" t="s">
        <v>23</v>
      </c>
    </row>
    <row r="3802" spans="1:10" x14ac:dyDescent="0.25">
      <c r="A3802" t="str">
        <f t="shared" si="136"/>
        <v>Function_08Application_212029</v>
      </c>
      <c r="B3802">
        <v>3799</v>
      </c>
      <c r="C3802" t="s">
        <v>374</v>
      </c>
      <c r="D3802" t="str">
        <f>VLOOKUP($C3802,'Look-Ups'!$C$2:$G$32,D$1-2,0)</f>
        <v>Function_08</v>
      </c>
      <c r="E3802" t="str">
        <f>VLOOKUP($C3802,'Look-Ups'!$C$2:$G$32,E$1-2,0)</f>
        <v>Function_Simpl_05</v>
      </c>
      <c r="F3802" t="str">
        <f>VLOOKUP($C3802,'Look-Ups'!$C$2:$G$32,F$1-2,0)</f>
        <v>Segment_05</v>
      </c>
      <c r="G3802" t="str">
        <f>VLOOKUP($C3802,'Look-Ups'!$C$2:$G$32,G$1-2,0)</f>
        <v>Proc_Type_01</v>
      </c>
      <c r="H3802" t="s">
        <v>187</v>
      </c>
      <c r="I3802">
        <f t="shared" si="135"/>
        <v>2029</v>
      </c>
      <c r="J3802" t="s">
        <v>23</v>
      </c>
    </row>
    <row r="3803" spans="1:10" x14ac:dyDescent="0.25">
      <c r="A3803" t="str">
        <f t="shared" si="136"/>
        <v>Function_08Application_212029</v>
      </c>
      <c r="B3803">
        <v>3800</v>
      </c>
      <c r="C3803" t="s">
        <v>374</v>
      </c>
      <c r="D3803" t="str">
        <f>VLOOKUP($C3803,'Look-Ups'!$C$2:$G$32,D$1-2,0)</f>
        <v>Function_08</v>
      </c>
      <c r="E3803" t="str">
        <f>VLOOKUP($C3803,'Look-Ups'!$C$2:$G$32,E$1-2,0)</f>
        <v>Function_Simpl_05</v>
      </c>
      <c r="F3803" t="str">
        <f>VLOOKUP($C3803,'Look-Ups'!$C$2:$G$32,F$1-2,0)</f>
        <v>Segment_05</v>
      </c>
      <c r="G3803" t="str">
        <f>VLOOKUP($C3803,'Look-Ups'!$C$2:$G$32,G$1-2,0)</f>
        <v>Proc_Type_01</v>
      </c>
      <c r="H3803" t="s">
        <v>212</v>
      </c>
      <c r="I3803">
        <f t="shared" si="135"/>
        <v>2029</v>
      </c>
      <c r="J3803" t="s">
        <v>23</v>
      </c>
    </row>
    <row r="3804" spans="1:10" x14ac:dyDescent="0.25">
      <c r="A3804" t="str">
        <f t="shared" si="136"/>
        <v>Function_08Application_212029</v>
      </c>
      <c r="B3804">
        <v>3801</v>
      </c>
      <c r="C3804" t="s">
        <v>374</v>
      </c>
      <c r="D3804" t="str">
        <f>VLOOKUP($C3804,'Look-Ups'!$C$2:$G$32,D$1-2,0)</f>
        <v>Function_08</v>
      </c>
      <c r="E3804" t="str">
        <f>VLOOKUP($C3804,'Look-Ups'!$C$2:$G$32,E$1-2,0)</f>
        <v>Function_Simpl_05</v>
      </c>
      <c r="F3804" t="str">
        <f>VLOOKUP($C3804,'Look-Ups'!$C$2:$G$32,F$1-2,0)</f>
        <v>Segment_05</v>
      </c>
      <c r="G3804" t="str">
        <f>VLOOKUP($C3804,'Look-Ups'!$C$2:$G$32,G$1-2,0)</f>
        <v>Proc_Type_01</v>
      </c>
      <c r="H3804" t="s">
        <v>179</v>
      </c>
      <c r="I3804">
        <f t="shared" si="135"/>
        <v>2029</v>
      </c>
      <c r="J3804" t="s">
        <v>23</v>
      </c>
    </row>
    <row r="3805" spans="1:10" x14ac:dyDescent="0.25">
      <c r="A3805" t="str">
        <f t="shared" si="136"/>
        <v>Function_08Application_212029</v>
      </c>
      <c r="B3805">
        <v>3802</v>
      </c>
      <c r="C3805" t="s">
        <v>374</v>
      </c>
      <c r="D3805" t="str">
        <f>VLOOKUP($C3805,'Look-Ups'!$C$2:$G$32,D$1-2,0)</f>
        <v>Function_08</v>
      </c>
      <c r="E3805" t="str">
        <f>VLOOKUP($C3805,'Look-Ups'!$C$2:$G$32,E$1-2,0)</f>
        <v>Function_Simpl_05</v>
      </c>
      <c r="F3805" t="str">
        <f>VLOOKUP($C3805,'Look-Ups'!$C$2:$G$32,F$1-2,0)</f>
        <v>Segment_05</v>
      </c>
      <c r="G3805" t="str">
        <f>VLOOKUP($C3805,'Look-Ups'!$C$2:$G$32,G$1-2,0)</f>
        <v>Proc_Type_01</v>
      </c>
      <c r="H3805" t="s">
        <v>156</v>
      </c>
      <c r="I3805">
        <f t="shared" si="135"/>
        <v>2029</v>
      </c>
      <c r="J3805" t="s">
        <v>23</v>
      </c>
    </row>
    <row r="3806" spans="1:10" x14ac:dyDescent="0.25">
      <c r="A3806" t="str">
        <f t="shared" si="136"/>
        <v>Function_08Application_212029</v>
      </c>
      <c r="B3806">
        <v>3803</v>
      </c>
      <c r="C3806" t="s">
        <v>374</v>
      </c>
      <c r="D3806" t="str">
        <f>VLOOKUP($C3806,'Look-Ups'!$C$2:$G$32,D$1-2,0)</f>
        <v>Function_08</v>
      </c>
      <c r="E3806" t="str">
        <f>VLOOKUP($C3806,'Look-Ups'!$C$2:$G$32,E$1-2,0)</f>
        <v>Function_Simpl_05</v>
      </c>
      <c r="F3806" t="str">
        <f>VLOOKUP($C3806,'Look-Ups'!$C$2:$G$32,F$1-2,0)</f>
        <v>Segment_05</v>
      </c>
      <c r="G3806" t="str">
        <f>VLOOKUP($C3806,'Look-Ups'!$C$2:$G$32,G$1-2,0)</f>
        <v>Proc_Type_01</v>
      </c>
      <c r="H3806" t="s">
        <v>224</v>
      </c>
      <c r="I3806">
        <f t="shared" si="135"/>
        <v>2029</v>
      </c>
      <c r="J3806" t="s">
        <v>23</v>
      </c>
    </row>
    <row r="3807" spans="1:10" x14ac:dyDescent="0.25">
      <c r="A3807" t="str">
        <f t="shared" si="136"/>
        <v>Function_08Application_212029</v>
      </c>
      <c r="B3807">
        <v>3804</v>
      </c>
      <c r="C3807" t="s">
        <v>374</v>
      </c>
      <c r="D3807" t="str">
        <f>VLOOKUP($C3807,'Look-Ups'!$C$2:$G$32,D$1-2,0)</f>
        <v>Function_08</v>
      </c>
      <c r="E3807" t="str">
        <f>VLOOKUP($C3807,'Look-Ups'!$C$2:$G$32,E$1-2,0)</f>
        <v>Function_Simpl_05</v>
      </c>
      <c r="F3807" t="str">
        <f>VLOOKUP($C3807,'Look-Ups'!$C$2:$G$32,F$1-2,0)</f>
        <v>Segment_05</v>
      </c>
      <c r="G3807" t="str">
        <f>VLOOKUP($C3807,'Look-Ups'!$C$2:$G$32,G$1-2,0)</f>
        <v>Proc_Type_01</v>
      </c>
      <c r="H3807" t="s">
        <v>182</v>
      </c>
      <c r="I3807">
        <f t="shared" si="135"/>
        <v>2029</v>
      </c>
      <c r="J3807" t="s">
        <v>23</v>
      </c>
    </row>
    <row r="3808" spans="1:10" x14ac:dyDescent="0.25">
      <c r="A3808" t="str">
        <f t="shared" si="136"/>
        <v>Function_08Application_212029</v>
      </c>
      <c r="B3808">
        <v>3805</v>
      </c>
      <c r="C3808" t="s">
        <v>374</v>
      </c>
      <c r="D3808" t="str">
        <f>VLOOKUP($C3808,'Look-Ups'!$C$2:$G$32,D$1-2,0)</f>
        <v>Function_08</v>
      </c>
      <c r="E3808" t="str">
        <f>VLOOKUP($C3808,'Look-Ups'!$C$2:$G$32,E$1-2,0)</f>
        <v>Function_Simpl_05</v>
      </c>
      <c r="F3808" t="str">
        <f>VLOOKUP($C3808,'Look-Ups'!$C$2:$G$32,F$1-2,0)</f>
        <v>Segment_05</v>
      </c>
      <c r="G3808" t="str">
        <f>VLOOKUP($C3808,'Look-Ups'!$C$2:$G$32,G$1-2,0)</f>
        <v>Proc_Type_01</v>
      </c>
      <c r="H3808" t="s">
        <v>171</v>
      </c>
      <c r="I3808">
        <f t="shared" si="135"/>
        <v>2029</v>
      </c>
      <c r="J3808" t="s">
        <v>23</v>
      </c>
    </row>
    <row r="3809" spans="1:10" x14ac:dyDescent="0.25">
      <c r="A3809" t="str">
        <f t="shared" si="136"/>
        <v>Function_08Application_212029</v>
      </c>
      <c r="B3809">
        <v>3806</v>
      </c>
      <c r="C3809" t="s">
        <v>374</v>
      </c>
      <c r="D3809" t="str">
        <f>VLOOKUP($C3809,'Look-Ups'!$C$2:$G$32,D$1-2,0)</f>
        <v>Function_08</v>
      </c>
      <c r="E3809" t="str">
        <f>VLOOKUP($C3809,'Look-Ups'!$C$2:$G$32,E$1-2,0)</f>
        <v>Function_Simpl_05</v>
      </c>
      <c r="F3809" t="str">
        <f>VLOOKUP($C3809,'Look-Ups'!$C$2:$G$32,F$1-2,0)</f>
        <v>Segment_05</v>
      </c>
      <c r="G3809" t="str">
        <f>VLOOKUP($C3809,'Look-Ups'!$C$2:$G$32,G$1-2,0)</f>
        <v>Proc_Type_01</v>
      </c>
      <c r="H3809" t="s">
        <v>242</v>
      </c>
      <c r="I3809">
        <f t="shared" si="135"/>
        <v>2029</v>
      </c>
      <c r="J3809" t="s">
        <v>23</v>
      </c>
    </row>
    <row r="3810" spans="1:10" x14ac:dyDescent="0.25">
      <c r="A3810" t="str">
        <f t="shared" si="136"/>
        <v>Function_08Application_212029</v>
      </c>
      <c r="B3810">
        <v>3807</v>
      </c>
      <c r="C3810" t="s">
        <v>374</v>
      </c>
      <c r="D3810" t="str">
        <f>VLOOKUP($C3810,'Look-Ups'!$C$2:$G$32,D$1-2,0)</f>
        <v>Function_08</v>
      </c>
      <c r="E3810" t="str">
        <f>VLOOKUP($C3810,'Look-Ups'!$C$2:$G$32,E$1-2,0)</f>
        <v>Function_Simpl_05</v>
      </c>
      <c r="F3810" t="str">
        <f>VLOOKUP($C3810,'Look-Ups'!$C$2:$G$32,F$1-2,0)</f>
        <v>Segment_05</v>
      </c>
      <c r="G3810" t="str">
        <f>VLOOKUP($C3810,'Look-Ups'!$C$2:$G$32,G$1-2,0)</f>
        <v>Proc_Type_01</v>
      </c>
      <c r="H3810" t="s">
        <v>238</v>
      </c>
      <c r="I3810">
        <f t="shared" si="135"/>
        <v>2029</v>
      </c>
      <c r="J3810" t="s">
        <v>23</v>
      </c>
    </row>
    <row r="3811" spans="1:10" x14ac:dyDescent="0.25">
      <c r="A3811" t="str">
        <f t="shared" si="136"/>
        <v>Function_08Application_212029</v>
      </c>
      <c r="B3811">
        <v>3808</v>
      </c>
      <c r="C3811" t="s">
        <v>374</v>
      </c>
      <c r="D3811" t="str">
        <f>VLOOKUP($C3811,'Look-Ups'!$C$2:$G$32,D$1-2,0)</f>
        <v>Function_08</v>
      </c>
      <c r="E3811" t="str">
        <f>VLOOKUP($C3811,'Look-Ups'!$C$2:$G$32,E$1-2,0)</f>
        <v>Function_Simpl_05</v>
      </c>
      <c r="F3811" t="str">
        <f>VLOOKUP($C3811,'Look-Ups'!$C$2:$G$32,F$1-2,0)</f>
        <v>Segment_05</v>
      </c>
      <c r="G3811" t="str">
        <f>VLOOKUP($C3811,'Look-Ups'!$C$2:$G$32,G$1-2,0)</f>
        <v>Proc_Type_01</v>
      </c>
      <c r="H3811" t="s">
        <v>195</v>
      </c>
      <c r="I3811">
        <f t="shared" ref="I3811:I3874" si="137">I3456+1</f>
        <v>2029</v>
      </c>
      <c r="J3811" t="s">
        <v>23</v>
      </c>
    </row>
    <row r="3812" spans="1:10" x14ac:dyDescent="0.25">
      <c r="A3812" t="str">
        <f t="shared" si="136"/>
        <v>Function_08Application_212029</v>
      </c>
      <c r="B3812">
        <v>3809</v>
      </c>
      <c r="C3812" t="s">
        <v>374</v>
      </c>
      <c r="D3812" t="str">
        <f>VLOOKUP($C3812,'Look-Ups'!$C$2:$G$32,D$1-2,0)</f>
        <v>Function_08</v>
      </c>
      <c r="E3812" t="str">
        <f>VLOOKUP($C3812,'Look-Ups'!$C$2:$G$32,E$1-2,0)</f>
        <v>Function_Simpl_05</v>
      </c>
      <c r="F3812" t="str">
        <f>VLOOKUP($C3812,'Look-Ups'!$C$2:$G$32,F$1-2,0)</f>
        <v>Segment_05</v>
      </c>
      <c r="G3812" t="str">
        <f>VLOOKUP($C3812,'Look-Ups'!$C$2:$G$32,G$1-2,0)</f>
        <v>Proc_Type_01</v>
      </c>
      <c r="H3812" t="s">
        <v>244</v>
      </c>
      <c r="I3812">
        <f t="shared" si="137"/>
        <v>2029</v>
      </c>
      <c r="J3812" t="s">
        <v>23</v>
      </c>
    </row>
    <row r="3813" spans="1:10" x14ac:dyDescent="0.25">
      <c r="A3813" t="str">
        <f t="shared" si="136"/>
        <v>Function_09Application_222029</v>
      </c>
      <c r="B3813">
        <v>3810</v>
      </c>
      <c r="C3813" t="s">
        <v>375</v>
      </c>
      <c r="D3813" t="str">
        <f>VLOOKUP($C3813,'Look-Ups'!$C$2:$G$32,D$1-2,0)</f>
        <v>Function_09</v>
      </c>
      <c r="E3813" t="str">
        <f>VLOOKUP($C3813,'Look-Ups'!$C$2:$G$32,E$1-2,0)</f>
        <v>Function_Simpl_07</v>
      </c>
      <c r="F3813" t="str">
        <f>VLOOKUP($C3813,'Look-Ups'!$C$2:$G$32,F$1-2,0)</f>
        <v>Segment_06</v>
      </c>
      <c r="G3813" t="str">
        <f>VLOOKUP($C3813,'Look-Ups'!$C$2:$G$32,G$1-2,0)</f>
        <v>Proc_Type_01</v>
      </c>
      <c r="H3813" t="s">
        <v>215</v>
      </c>
      <c r="I3813">
        <f t="shared" si="137"/>
        <v>2029</v>
      </c>
      <c r="J3813" t="s">
        <v>23</v>
      </c>
    </row>
    <row r="3814" spans="1:10" x14ac:dyDescent="0.25">
      <c r="A3814" t="str">
        <f t="shared" si="136"/>
        <v>Function_09Application_222029</v>
      </c>
      <c r="B3814">
        <v>3811</v>
      </c>
      <c r="C3814" t="s">
        <v>375</v>
      </c>
      <c r="D3814" t="str">
        <f>VLOOKUP($C3814,'Look-Ups'!$C$2:$G$32,D$1-2,0)</f>
        <v>Function_09</v>
      </c>
      <c r="E3814" t="str">
        <f>VLOOKUP($C3814,'Look-Ups'!$C$2:$G$32,E$1-2,0)</f>
        <v>Function_Simpl_07</v>
      </c>
      <c r="F3814" t="str">
        <f>VLOOKUP($C3814,'Look-Ups'!$C$2:$G$32,F$1-2,0)</f>
        <v>Segment_06</v>
      </c>
      <c r="G3814" t="str">
        <f>VLOOKUP($C3814,'Look-Ups'!$C$2:$G$32,G$1-2,0)</f>
        <v>Proc_Type_01</v>
      </c>
      <c r="H3814" t="s">
        <v>200</v>
      </c>
      <c r="I3814">
        <f t="shared" si="137"/>
        <v>2029</v>
      </c>
      <c r="J3814" t="s">
        <v>23</v>
      </c>
    </row>
    <row r="3815" spans="1:10" x14ac:dyDescent="0.25">
      <c r="A3815" t="str">
        <f t="shared" si="136"/>
        <v>Function_09Application_222029</v>
      </c>
      <c r="B3815">
        <v>3812</v>
      </c>
      <c r="C3815" t="s">
        <v>375</v>
      </c>
      <c r="D3815" t="str">
        <f>VLOOKUP($C3815,'Look-Ups'!$C$2:$G$32,D$1-2,0)</f>
        <v>Function_09</v>
      </c>
      <c r="E3815" t="str">
        <f>VLOOKUP($C3815,'Look-Ups'!$C$2:$G$32,E$1-2,0)</f>
        <v>Function_Simpl_07</v>
      </c>
      <c r="F3815" t="str">
        <f>VLOOKUP($C3815,'Look-Ups'!$C$2:$G$32,F$1-2,0)</f>
        <v>Segment_06</v>
      </c>
      <c r="G3815" t="str">
        <f>VLOOKUP($C3815,'Look-Ups'!$C$2:$G$32,G$1-2,0)</f>
        <v>Proc_Type_01</v>
      </c>
      <c r="H3815" t="s">
        <v>219</v>
      </c>
      <c r="I3815">
        <f t="shared" si="137"/>
        <v>2029</v>
      </c>
      <c r="J3815" t="s">
        <v>23</v>
      </c>
    </row>
    <row r="3816" spans="1:10" x14ac:dyDescent="0.25">
      <c r="A3816" t="str">
        <f t="shared" si="136"/>
        <v>Function_09Application_222029</v>
      </c>
      <c r="B3816">
        <v>3813</v>
      </c>
      <c r="C3816" t="s">
        <v>375</v>
      </c>
      <c r="D3816" t="str">
        <f>VLOOKUP($C3816,'Look-Ups'!$C$2:$G$32,D$1-2,0)</f>
        <v>Function_09</v>
      </c>
      <c r="E3816" t="str">
        <f>VLOOKUP($C3816,'Look-Ups'!$C$2:$G$32,E$1-2,0)</f>
        <v>Function_Simpl_07</v>
      </c>
      <c r="F3816" t="str">
        <f>VLOOKUP($C3816,'Look-Ups'!$C$2:$G$32,F$1-2,0)</f>
        <v>Segment_06</v>
      </c>
      <c r="G3816" t="str">
        <f>VLOOKUP($C3816,'Look-Ups'!$C$2:$G$32,G$1-2,0)</f>
        <v>Proc_Type_01</v>
      </c>
      <c r="H3816" t="s">
        <v>187</v>
      </c>
      <c r="I3816">
        <f t="shared" si="137"/>
        <v>2029</v>
      </c>
      <c r="J3816" t="s">
        <v>23</v>
      </c>
    </row>
    <row r="3817" spans="1:10" x14ac:dyDescent="0.25">
      <c r="A3817" t="str">
        <f t="shared" si="136"/>
        <v>Function_09Application_222029</v>
      </c>
      <c r="B3817">
        <v>3814</v>
      </c>
      <c r="C3817" t="s">
        <v>375</v>
      </c>
      <c r="D3817" t="str">
        <f>VLOOKUP($C3817,'Look-Ups'!$C$2:$G$32,D$1-2,0)</f>
        <v>Function_09</v>
      </c>
      <c r="E3817" t="str">
        <f>VLOOKUP($C3817,'Look-Ups'!$C$2:$G$32,E$1-2,0)</f>
        <v>Function_Simpl_07</v>
      </c>
      <c r="F3817" t="str">
        <f>VLOOKUP($C3817,'Look-Ups'!$C$2:$G$32,F$1-2,0)</f>
        <v>Segment_06</v>
      </c>
      <c r="G3817" t="str">
        <f>VLOOKUP($C3817,'Look-Ups'!$C$2:$G$32,G$1-2,0)</f>
        <v>Proc_Type_01</v>
      </c>
      <c r="H3817" t="s">
        <v>209</v>
      </c>
      <c r="I3817">
        <f t="shared" si="137"/>
        <v>2029</v>
      </c>
      <c r="J3817" t="s">
        <v>23</v>
      </c>
    </row>
    <row r="3818" spans="1:10" x14ac:dyDescent="0.25">
      <c r="A3818" t="str">
        <f t="shared" si="136"/>
        <v>Function_09Application_222029</v>
      </c>
      <c r="B3818">
        <v>3815</v>
      </c>
      <c r="C3818" t="s">
        <v>375</v>
      </c>
      <c r="D3818" t="str">
        <f>VLOOKUP($C3818,'Look-Ups'!$C$2:$G$32,D$1-2,0)</f>
        <v>Function_09</v>
      </c>
      <c r="E3818" t="str">
        <f>VLOOKUP($C3818,'Look-Ups'!$C$2:$G$32,E$1-2,0)</f>
        <v>Function_Simpl_07</v>
      </c>
      <c r="F3818" t="str">
        <f>VLOOKUP($C3818,'Look-Ups'!$C$2:$G$32,F$1-2,0)</f>
        <v>Segment_06</v>
      </c>
      <c r="G3818" t="str">
        <f>VLOOKUP($C3818,'Look-Ups'!$C$2:$G$32,G$1-2,0)</f>
        <v>Proc_Type_01</v>
      </c>
      <c r="H3818" t="s">
        <v>221</v>
      </c>
      <c r="I3818">
        <f t="shared" si="137"/>
        <v>2029</v>
      </c>
      <c r="J3818" t="s">
        <v>23</v>
      </c>
    </row>
    <row r="3819" spans="1:10" x14ac:dyDescent="0.25">
      <c r="A3819" t="str">
        <f t="shared" si="136"/>
        <v>Function_09Application_222029</v>
      </c>
      <c r="B3819">
        <v>3816</v>
      </c>
      <c r="C3819" t="s">
        <v>375</v>
      </c>
      <c r="D3819" t="str">
        <f>VLOOKUP($C3819,'Look-Ups'!$C$2:$G$32,D$1-2,0)</f>
        <v>Function_09</v>
      </c>
      <c r="E3819" t="str">
        <f>VLOOKUP($C3819,'Look-Ups'!$C$2:$G$32,E$1-2,0)</f>
        <v>Function_Simpl_07</v>
      </c>
      <c r="F3819" t="str">
        <f>VLOOKUP($C3819,'Look-Ups'!$C$2:$G$32,F$1-2,0)</f>
        <v>Segment_06</v>
      </c>
      <c r="G3819" t="str">
        <f>VLOOKUP($C3819,'Look-Ups'!$C$2:$G$32,G$1-2,0)</f>
        <v>Proc_Type_01</v>
      </c>
      <c r="H3819" t="s">
        <v>236</v>
      </c>
      <c r="I3819">
        <f t="shared" si="137"/>
        <v>2029</v>
      </c>
      <c r="J3819" t="s">
        <v>23</v>
      </c>
    </row>
    <row r="3820" spans="1:10" x14ac:dyDescent="0.25">
      <c r="A3820" t="str">
        <f t="shared" si="136"/>
        <v>Function_09Application_222029</v>
      </c>
      <c r="B3820">
        <v>3817</v>
      </c>
      <c r="C3820" t="s">
        <v>375</v>
      </c>
      <c r="D3820" t="str">
        <f>VLOOKUP($C3820,'Look-Ups'!$C$2:$G$32,D$1-2,0)</f>
        <v>Function_09</v>
      </c>
      <c r="E3820" t="str">
        <f>VLOOKUP($C3820,'Look-Ups'!$C$2:$G$32,E$1-2,0)</f>
        <v>Function_Simpl_07</v>
      </c>
      <c r="F3820" t="str">
        <f>VLOOKUP($C3820,'Look-Ups'!$C$2:$G$32,F$1-2,0)</f>
        <v>Segment_06</v>
      </c>
      <c r="G3820" t="str">
        <f>VLOOKUP($C3820,'Look-Ups'!$C$2:$G$32,G$1-2,0)</f>
        <v>Proc_Type_01</v>
      </c>
      <c r="H3820" t="s">
        <v>156</v>
      </c>
      <c r="I3820">
        <f t="shared" si="137"/>
        <v>2029</v>
      </c>
      <c r="J3820" t="s">
        <v>23</v>
      </c>
    </row>
    <row r="3821" spans="1:10" x14ac:dyDescent="0.25">
      <c r="A3821" t="str">
        <f t="shared" si="136"/>
        <v>Function_09Application_222029</v>
      </c>
      <c r="B3821">
        <v>3818</v>
      </c>
      <c r="C3821" t="s">
        <v>375</v>
      </c>
      <c r="D3821" t="str">
        <f>VLOOKUP($C3821,'Look-Ups'!$C$2:$G$32,D$1-2,0)</f>
        <v>Function_09</v>
      </c>
      <c r="E3821" t="str">
        <f>VLOOKUP($C3821,'Look-Ups'!$C$2:$G$32,E$1-2,0)</f>
        <v>Function_Simpl_07</v>
      </c>
      <c r="F3821" t="str">
        <f>VLOOKUP($C3821,'Look-Ups'!$C$2:$G$32,F$1-2,0)</f>
        <v>Segment_06</v>
      </c>
      <c r="G3821" t="str">
        <f>VLOOKUP($C3821,'Look-Ups'!$C$2:$G$32,G$1-2,0)</f>
        <v>Proc_Type_01</v>
      </c>
      <c r="H3821" t="s">
        <v>160</v>
      </c>
      <c r="I3821">
        <f t="shared" si="137"/>
        <v>2029</v>
      </c>
      <c r="J3821" t="s">
        <v>23</v>
      </c>
    </row>
    <row r="3822" spans="1:10" x14ac:dyDescent="0.25">
      <c r="A3822" t="str">
        <f t="shared" si="136"/>
        <v>Function_09Application_222029</v>
      </c>
      <c r="B3822">
        <v>3819</v>
      </c>
      <c r="C3822" t="s">
        <v>375</v>
      </c>
      <c r="D3822" t="str">
        <f>VLOOKUP($C3822,'Look-Ups'!$C$2:$G$32,D$1-2,0)</f>
        <v>Function_09</v>
      </c>
      <c r="E3822" t="str">
        <f>VLOOKUP($C3822,'Look-Ups'!$C$2:$G$32,E$1-2,0)</f>
        <v>Function_Simpl_07</v>
      </c>
      <c r="F3822" t="str">
        <f>VLOOKUP($C3822,'Look-Ups'!$C$2:$G$32,F$1-2,0)</f>
        <v>Segment_06</v>
      </c>
      <c r="G3822" t="str">
        <f>VLOOKUP($C3822,'Look-Ups'!$C$2:$G$32,G$1-2,0)</f>
        <v>Proc_Type_01</v>
      </c>
      <c r="H3822" t="s">
        <v>167</v>
      </c>
      <c r="I3822">
        <f t="shared" si="137"/>
        <v>2029</v>
      </c>
      <c r="J3822" t="s">
        <v>23</v>
      </c>
    </row>
    <row r="3823" spans="1:10" x14ac:dyDescent="0.25">
      <c r="A3823" t="str">
        <f t="shared" si="136"/>
        <v>Function_09Application_222029</v>
      </c>
      <c r="B3823">
        <v>3820</v>
      </c>
      <c r="C3823" t="s">
        <v>375</v>
      </c>
      <c r="D3823" t="str">
        <f>VLOOKUP($C3823,'Look-Ups'!$C$2:$G$32,D$1-2,0)</f>
        <v>Function_09</v>
      </c>
      <c r="E3823" t="str">
        <f>VLOOKUP($C3823,'Look-Ups'!$C$2:$G$32,E$1-2,0)</f>
        <v>Function_Simpl_07</v>
      </c>
      <c r="F3823" t="str">
        <f>VLOOKUP($C3823,'Look-Ups'!$C$2:$G$32,F$1-2,0)</f>
        <v>Segment_06</v>
      </c>
      <c r="G3823" t="str">
        <f>VLOOKUP($C3823,'Look-Ups'!$C$2:$G$32,G$1-2,0)</f>
        <v>Proc_Type_01</v>
      </c>
      <c r="H3823" t="s">
        <v>242</v>
      </c>
      <c r="I3823">
        <f t="shared" si="137"/>
        <v>2029</v>
      </c>
      <c r="J3823" t="s">
        <v>23</v>
      </c>
    </row>
    <row r="3824" spans="1:10" x14ac:dyDescent="0.25">
      <c r="A3824" t="str">
        <f t="shared" si="136"/>
        <v>Function_09Application_222029</v>
      </c>
      <c r="B3824">
        <v>3821</v>
      </c>
      <c r="C3824" t="s">
        <v>375</v>
      </c>
      <c r="D3824" t="str">
        <f>VLOOKUP($C3824,'Look-Ups'!$C$2:$G$32,D$1-2,0)</f>
        <v>Function_09</v>
      </c>
      <c r="E3824" t="str">
        <f>VLOOKUP($C3824,'Look-Ups'!$C$2:$G$32,E$1-2,0)</f>
        <v>Function_Simpl_07</v>
      </c>
      <c r="F3824" t="str">
        <f>VLOOKUP($C3824,'Look-Ups'!$C$2:$G$32,F$1-2,0)</f>
        <v>Segment_06</v>
      </c>
      <c r="G3824" t="str">
        <f>VLOOKUP($C3824,'Look-Ups'!$C$2:$G$32,G$1-2,0)</f>
        <v>Proc_Type_01</v>
      </c>
      <c r="H3824" t="s">
        <v>171</v>
      </c>
      <c r="I3824">
        <f t="shared" si="137"/>
        <v>2029</v>
      </c>
      <c r="J3824" t="s">
        <v>23</v>
      </c>
    </row>
    <row r="3825" spans="1:10" x14ac:dyDescent="0.25">
      <c r="A3825" t="str">
        <f t="shared" si="136"/>
        <v>Function_09Application_222029</v>
      </c>
      <c r="B3825">
        <v>3822</v>
      </c>
      <c r="C3825" t="s">
        <v>375</v>
      </c>
      <c r="D3825" t="str">
        <f>VLOOKUP($C3825,'Look-Ups'!$C$2:$G$32,D$1-2,0)</f>
        <v>Function_09</v>
      </c>
      <c r="E3825" t="str">
        <f>VLOOKUP($C3825,'Look-Ups'!$C$2:$G$32,E$1-2,0)</f>
        <v>Function_Simpl_07</v>
      </c>
      <c r="F3825" t="str">
        <f>VLOOKUP($C3825,'Look-Ups'!$C$2:$G$32,F$1-2,0)</f>
        <v>Segment_06</v>
      </c>
      <c r="G3825" t="str">
        <f>VLOOKUP($C3825,'Look-Ups'!$C$2:$G$32,G$1-2,0)</f>
        <v>Proc_Type_01</v>
      </c>
      <c r="H3825" t="s">
        <v>217</v>
      </c>
      <c r="I3825">
        <f t="shared" si="137"/>
        <v>2029</v>
      </c>
      <c r="J3825" t="s">
        <v>23</v>
      </c>
    </row>
    <row r="3826" spans="1:10" x14ac:dyDescent="0.25">
      <c r="A3826" t="str">
        <f t="shared" si="136"/>
        <v>Function_09Application_222029</v>
      </c>
      <c r="B3826">
        <v>3823</v>
      </c>
      <c r="C3826" t="s">
        <v>375</v>
      </c>
      <c r="D3826" t="str">
        <f>VLOOKUP($C3826,'Look-Ups'!$C$2:$G$32,D$1-2,0)</f>
        <v>Function_09</v>
      </c>
      <c r="E3826" t="str">
        <f>VLOOKUP($C3826,'Look-Ups'!$C$2:$G$32,E$1-2,0)</f>
        <v>Function_Simpl_07</v>
      </c>
      <c r="F3826" t="str">
        <f>VLOOKUP($C3826,'Look-Ups'!$C$2:$G$32,F$1-2,0)</f>
        <v>Segment_06</v>
      </c>
      <c r="G3826" t="str">
        <f>VLOOKUP($C3826,'Look-Ups'!$C$2:$G$32,G$1-2,0)</f>
        <v>Proc_Type_01</v>
      </c>
      <c r="H3826" t="s">
        <v>225</v>
      </c>
      <c r="I3826">
        <f t="shared" si="137"/>
        <v>2029</v>
      </c>
      <c r="J3826" t="s">
        <v>23</v>
      </c>
    </row>
    <row r="3827" spans="1:10" x14ac:dyDescent="0.25">
      <c r="A3827" t="str">
        <f t="shared" si="136"/>
        <v>Function_09Application_222029</v>
      </c>
      <c r="B3827">
        <v>3824</v>
      </c>
      <c r="C3827" t="s">
        <v>375</v>
      </c>
      <c r="D3827" t="str">
        <f>VLOOKUP($C3827,'Look-Ups'!$C$2:$G$32,D$1-2,0)</f>
        <v>Function_09</v>
      </c>
      <c r="E3827" t="str">
        <f>VLOOKUP($C3827,'Look-Ups'!$C$2:$G$32,E$1-2,0)</f>
        <v>Function_Simpl_07</v>
      </c>
      <c r="F3827" t="str">
        <f>VLOOKUP($C3827,'Look-Ups'!$C$2:$G$32,F$1-2,0)</f>
        <v>Segment_06</v>
      </c>
      <c r="G3827" t="str">
        <f>VLOOKUP($C3827,'Look-Ups'!$C$2:$G$32,G$1-2,0)</f>
        <v>Proc_Type_01</v>
      </c>
      <c r="H3827" t="s">
        <v>244</v>
      </c>
      <c r="I3827">
        <f t="shared" si="137"/>
        <v>2029</v>
      </c>
      <c r="J3827" t="s">
        <v>23</v>
      </c>
    </row>
    <row r="3828" spans="1:10" x14ac:dyDescent="0.25">
      <c r="A3828" t="str">
        <f t="shared" si="136"/>
        <v>Function_10Application_232029</v>
      </c>
      <c r="B3828">
        <v>3825</v>
      </c>
      <c r="C3828" t="s">
        <v>376</v>
      </c>
      <c r="D3828" t="str">
        <f>VLOOKUP($C3828,'Look-Ups'!$C$2:$G$32,D$1-2,0)</f>
        <v>Function_10</v>
      </c>
      <c r="E3828" t="str">
        <f>VLOOKUP($C3828,'Look-Ups'!$C$2:$G$32,E$1-2,0)</f>
        <v>Function_Simpl_07</v>
      </c>
      <c r="F3828" t="str">
        <f>VLOOKUP($C3828,'Look-Ups'!$C$2:$G$32,F$1-2,0)</f>
        <v>Segment_07</v>
      </c>
      <c r="G3828" t="str">
        <f>VLOOKUP($C3828,'Look-Ups'!$C$2:$G$32,G$1-2,0)</f>
        <v>Proc_Type_01</v>
      </c>
      <c r="H3828" t="s">
        <v>217</v>
      </c>
      <c r="I3828">
        <f t="shared" si="137"/>
        <v>2029</v>
      </c>
      <c r="J3828" t="s">
        <v>23</v>
      </c>
    </row>
    <row r="3829" spans="1:10" x14ac:dyDescent="0.25">
      <c r="A3829" t="str">
        <f t="shared" si="136"/>
        <v>Function_10Application_232029</v>
      </c>
      <c r="B3829">
        <v>3826</v>
      </c>
      <c r="C3829" t="s">
        <v>376</v>
      </c>
      <c r="D3829" t="str">
        <f>VLOOKUP($C3829,'Look-Ups'!$C$2:$G$32,D$1-2,0)</f>
        <v>Function_10</v>
      </c>
      <c r="E3829" t="str">
        <f>VLOOKUP($C3829,'Look-Ups'!$C$2:$G$32,E$1-2,0)</f>
        <v>Function_Simpl_07</v>
      </c>
      <c r="F3829" t="str">
        <f>VLOOKUP($C3829,'Look-Ups'!$C$2:$G$32,F$1-2,0)</f>
        <v>Segment_07</v>
      </c>
      <c r="G3829" t="str">
        <f>VLOOKUP($C3829,'Look-Ups'!$C$2:$G$32,G$1-2,0)</f>
        <v>Proc_Type_01</v>
      </c>
      <c r="H3829" t="s">
        <v>206</v>
      </c>
      <c r="I3829">
        <f t="shared" si="137"/>
        <v>2029</v>
      </c>
      <c r="J3829" t="s">
        <v>23</v>
      </c>
    </row>
    <row r="3830" spans="1:10" x14ac:dyDescent="0.25">
      <c r="A3830" t="str">
        <f t="shared" si="136"/>
        <v>Function_10Application_232029</v>
      </c>
      <c r="B3830">
        <v>3827</v>
      </c>
      <c r="C3830" t="s">
        <v>376</v>
      </c>
      <c r="D3830" t="str">
        <f>VLOOKUP($C3830,'Look-Ups'!$C$2:$G$32,D$1-2,0)</f>
        <v>Function_10</v>
      </c>
      <c r="E3830" t="str">
        <f>VLOOKUP($C3830,'Look-Ups'!$C$2:$G$32,E$1-2,0)</f>
        <v>Function_Simpl_07</v>
      </c>
      <c r="F3830" t="str">
        <f>VLOOKUP($C3830,'Look-Ups'!$C$2:$G$32,F$1-2,0)</f>
        <v>Segment_07</v>
      </c>
      <c r="G3830" t="str">
        <f>VLOOKUP($C3830,'Look-Ups'!$C$2:$G$32,G$1-2,0)</f>
        <v>Proc_Type_01</v>
      </c>
      <c r="H3830" t="s">
        <v>193</v>
      </c>
      <c r="I3830">
        <f t="shared" si="137"/>
        <v>2029</v>
      </c>
      <c r="J3830" t="s">
        <v>23</v>
      </c>
    </row>
    <row r="3831" spans="1:10" x14ac:dyDescent="0.25">
      <c r="A3831" t="str">
        <f t="shared" si="136"/>
        <v>Function_10Application_232029</v>
      </c>
      <c r="B3831">
        <v>3828</v>
      </c>
      <c r="C3831" t="s">
        <v>376</v>
      </c>
      <c r="D3831" t="str">
        <f>VLOOKUP($C3831,'Look-Ups'!$C$2:$G$32,D$1-2,0)</f>
        <v>Function_10</v>
      </c>
      <c r="E3831" t="str">
        <f>VLOOKUP($C3831,'Look-Ups'!$C$2:$G$32,E$1-2,0)</f>
        <v>Function_Simpl_07</v>
      </c>
      <c r="F3831" t="str">
        <f>VLOOKUP($C3831,'Look-Ups'!$C$2:$G$32,F$1-2,0)</f>
        <v>Segment_07</v>
      </c>
      <c r="G3831" t="str">
        <f>VLOOKUP($C3831,'Look-Ups'!$C$2:$G$32,G$1-2,0)</f>
        <v>Proc_Type_01</v>
      </c>
      <c r="H3831" t="s">
        <v>221</v>
      </c>
      <c r="I3831">
        <f t="shared" si="137"/>
        <v>2029</v>
      </c>
      <c r="J3831" t="s">
        <v>23</v>
      </c>
    </row>
    <row r="3832" spans="1:10" x14ac:dyDescent="0.25">
      <c r="A3832" t="str">
        <f t="shared" si="136"/>
        <v>Function_10Application_232029</v>
      </c>
      <c r="B3832">
        <v>3829</v>
      </c>
      <c r="C3832" t="s">
        <v>376</v>
      </c>
      <c r="D3832" t="str">
        <f>VLOOKUP($C3832,'Look-Ups'!$C$2:$G$32,D$1-2,0)</f>
        <v>Function_10</v>
      </c>
      <c r="E3832" t="str">
        <f>VLOOKUP($C3832,'Look-Ups'!$C$2:$G$32,E$1-2,0)</f>
        <v>Function_Simpl_07</v>
      </c>
      <c r="F3832" t="str">
        <f>VLOOKUP($C3832,'Look-Ups'!$C$2:$G$32,F$1-2,0)</f>
        <v>Segment_07</v>
      </c>
      <c r="G3832" t="str">
        <f>VLOOKUP($C3832,'Look-Ups'!$C$2:$G$32,G$1-2,0)</f>
        <v>Proc_Type_01</v>
      </c>
      <c r="H3832" t="s">
        <v>225</v>
      </c>
      <c r="I3832">
        <f t="shared" si="137"/>
        <v>2029</v>
      </c>
      <c r="J3832" t="s">
        <v>23</v>
      </c>
    </row>
    <row r="3833" spans="1:10" x14ac:dyDescent="0.25">
      <c r="A3833" t="str">
        <f t="shared" si="136"/>
        <v>Function_10Application_232029</v>
      </c>
      <c r="B3833">
        <v>3830</v>
      </c>
      <c r="C3833" t="s">
        <v>376</v>
      </c>
      <c r="D3833" t="str">
        <f>VLOOKUP($C3833,'Look-Ups'!$C$2:$G$32,D$1-2,0)</f>
        <v>Function_10</v>
      </c>
      <c r="E3833" t="str">
        <f>VLOOKUP($C3833,'Look-Ups'!$C$2:$G$32,E$1-2,0)</f>
        <v>Function_Simpl_07</v>
      </c>
      <c r="F3833" t="str">
        <f>VLOOKUP($C3833,'Look-Ups'!$C$2:$G$32,F$1-2,0)</f>
        <v>Segment_07</v>
      </c>
      <c r="G3833" t="str">
        <f>VLOOKUP($C3833,'Look-Ups'!$C$2:$G$32,G$1-2,0)</f>
        <v>Proc_Type_01</v>
      </c>
      <c r="H3833" t="s">
        <v>244</v>
      </c>
      <c r="I3833">
        <f t="shared" si="137"/>
        <v>2029</v>
      </c>
      <c r="J3833" t="s">
        <v>23</v>
      </c>
    </row>
    <row r="3834" spans="1:10" x14ac:dyDescent="0.25">
      <c r="A3834" t="str">
        <f t="shared" si="136"/>
        <v>Function_11Application_242029</v>
      </c>
      <c r="B3834">
        <v>3831</v>
      </c>
      <c r="C3834" t="s">
        <v>377</v>
      </c>
      <c r="D3834" t="str">
        <f>VLOOKUP($C3834,'Look-Ups'!$C$2:$G$32,D$1-2,0)</f>
        <v>Function_11</v>
      </c>
      <c r="E3834" t="str">
        <f>VLOOKUP($C3834,'Look-Ups'!$C$2:$G$32,E$1-2,0)</f>
        <v>Function_Simpl_07</v>
      </c>
      <c r="F3834" t="str">
        <f>VLOOKUP($C3834,'Look-Ups'!$C$2:$G$32,F$1-2,0)</f>
        <v>Segment_07</v>
      </c>
      <c r="G3834" t="str">
        <f>VLOOKUP($C3834,'Look-Ups'!$C$2:$G$32,G$1-2,0)</f>
        <v>Proc_Type_01</v>
      </c>
      <c r="H3834" t="s">
        <v>217</v>
      </c>
      <c r="I3834">
        <f t="shared" si="137"/>
        <v>2029</v>
      </c>
      <c r="J3834" t="s">
        <v>23</v>
      </c>
    </row>
    <row r="3835" spans="1:10" x14ac:dyDescent="0.25">
      <c r="A3835" t="str">
        <f t="shared" si="136"/>
        <v>Function_11Application_242029</v>
      </c>
      <c r="B3835">
        <v>3832</v>
      </c>
      <c r="C3835" t="s">
        <v>377</v>
      </c>
      <c r="D3835" t="str">
        <f>VLOOKUP($C3835,'Look-Ups'!$C$2:$G$32,D$1-2,0)</f>
        <v>Function_11</v>
      </c>
      <c r="E3835" t="str">
        <f>VLOOKUP($C3835,'Look-Ups'!$C$2:$G$32,E$1-2,0)</f>
        <v>Function_Simpl_07</v>
      </c>
      <c r="F3835" t="str">
        <f>VLOOKUP($C3835,'Look-Ups'!$C$2:$G$32,F$1-2,0)</f>
        <v>Segment_07</v>
      </c>
      <c r="G3835" t="str">
        <f>VLOOKUP($C3835,'Look-Ups'!$C$2:$G$32,G$1-2,0)</f>
        <v>Proc_Type_01</v>
      </c>
      <c r="H3835" t="s">
        <v>206</v>
      </c>
      <c r="I3835">
        <f t="shared" si="137"/>
        <v>2029</v>
      </c>
      <c r="J3835" t="s">
        <v>23</v>
      </c>
    </row>
    <row r="3836" spans="1:10" x14ac:dyDescent="0.25">
      <c r="A3836" t="str">
        <f t="shared" si="136"/>
        <v>Function_11Application_242029</v>
      </c>
      <c r="B3836">
        <v>3833</v>
      </c>
      <c r="C3836" t="s">
        <v>377</v>
      </c>
      <c r="D3836" t="str">
        <f>VLOOKUP($C3836,'Look-Ups'!$C$2:$G$32,D$1-2,0)</f>
        <v>Function_11</v>
      </c>
      <c r="E3836" t="str">
        <f>VLOOKUP($C3836,'Look-Ups'!$C$2:$G$32,E$1-2,0)</f>
        <v>Function_Simpl_07</v>
      </c>
      <c r="F3836" t="str">
        <f>VLOOKUP($C3836,'Look-Ups'!$C$2:$G$32,F$1-2,0)</f>
        <v>Segment_07</v>
      </c>
      <c r="G3836" t="str">
        <f>VLOOKUP($C3836,'Look-Ups'!$C$2:$G$32,G$1-2,0)</f>
        <v>Proc_Type_01</v>
      </c>
      <c r="H3836" t="s">
        <v>193</v>
      </c>
      <c r="I3836">
        <f t="shared" si="137"/>
        <v>2029</v>
      </c>
      <c r="J3836" t="s">
        <v>23</v>
      </c>
    </row>
    <row r="3837" spans="1:10" x14ac:dyDescent="0.25">
      <c r="A3837" t="str">
        <f t="shared" si="136"/>
        <v>Function_11Application_242029</v>
      </c>
      <c r="B3837">
        <v>3834</v>
      </c>
      <c r="C3837" t="s">
        <v>377</v>
      </c>
      <c r="D3837" t="str">
        <f>VLOOKUP($C3837,'Look-Ups'!$C$2:$G$32,D$1-2,0)</f>
        <v>Function_11</v>
      </c>
      <c r="E3837" t="str">
        <f>VLOOKUP($C3837,'Look-Ups'!$C$2:$G$32,E$1-2,0)</f>
        <v>Function_Simpl_07</v>
      </c>
      <c r="F3837" t="str">
        <f>VLOOKUP($C3837,'Look-Ups'!$C$2:$G$32,F$1-2,0)</f>
        <v>Segment_07</v>
      </c>
      <c r="G3837" t="str">
        <f>VLOOKUP($C3837,'Look-Ups'!$C$2:$G$32,G$1-2,0)</f>
        <v>Proc_Type_01</v>
      </c>
      <c r="H3837" t="s">
        <v>221</v>
      </c>
      <c r="I3837">
        <f t="shared" si="137"/>
        <v>2029</v>
      </c>
      <c r="J3837" t="s">
        <v>23</v>
      </c>
    </row>
    <row r="3838" spans="1:10" x14ac:dyDescent="0.25">
      <c r="A3838" t="str">
        <f t="shared" si="136"/>
        <v>Function_11Application_242029</v>
      </c>
      <c r="B3838">
        <v>3835</v>
      </c>
      <c r="C3838" t="s">
        <v>377</v>
      </c>
      <c r="D3838" t="str">
        <f>VLOOKUP($C3838,'Look-Ups'!$C$2:$G$32,D$1-2,0)</f>
        <v>Function_11</v>
      </c>
      <c r="E3838" t="str">
        <f>VLOOKUP($C3838,'Look-Ups'!$C$2:$G$32,E$1-2,0)</f>
        <v>Function_Simpl_07</v>
      </c>
      <c r="F3838" t="str">
        <f>VLOOKUP($C3838,'Look-Ups'!$C$2:$G$32,F$1-2,0)</f>
        <v>Segment_07</v>
      </c>
      <c r="G3838" t="str">
        <f>VLOOKUP($C3838,'Look-Ups'!$C$2:$G$32,G$1-2,0)</f>
        <v>Proc_Type_01</v>
      </c>
      <c r="H3838" t="s">
        <v>225</v>
      </c>
      <c r="I3838">
        <f t="shared" si="137"/>
        <v>2029</v>
      </c>
      <c r="J3838" t="s">
        <v>23</v>
      </c>
    </row>
    <row r="3839" spans="1:10" x14ac:dyDescent="0.25">
      <c r="A3839" t="str">
        <f t="shared" si="136"/>
        <v>Function_11Application_242029</v>
      </c>
      <c r="B3839">
        <v>3836</v>
      </c>
      <c r="C3839" t="s">
        <v>377</v>
      </c>
      <c r="D3839" t="str">
        <f>VLOOKUP($C3839,'Look-Ups'!$C$2:$G$32,D$1-2,0)</f>
        <v>Function_11</v>
      </c>
      <c r="E3839" t="str">
        <f>VLOOKUP($C3839,'Look-Ups'!$C$2:$G$32,E$1-2,0)</f>
        <v>Function_Simpl_07</v>
      </c>
      <c r="F3839" t="str">
        <f>VLOOKUP($C3839,'Look-Ups'!$C$2:$G$32,F$1-2,0)</f>
        <v>Segment_07</v>
      </c>
      <c r="G3839" t="str">
        <f>VLOOKUP($C3839,'Look-Ups'!$C$2:$G$32,G$1-2,0)</f>
        <v>Proc_Type_01</v>
      </c>
      <c r="H3839" t="s">
        <v>244</v>
      </c>
      <c r="I3839">
        <f t="shared" si="137"/>
        <v>2029</v>
      </c>
      <c r="J3839" t="s">
        <v>23</v>
      </c>
    </row>
    <row r="3840" spans="1:10" x14ac:dyDescent="0.25">
      <c r="A3840" t="str">
        <f t="shared" si="136"/>
        <v>Function_12Application_252029</v>
      </c>
      <c r="B3840">
        <v>3837</v>
      </c>
      <c r="C3840" t="s">
        <v>378</v>
      </c>
      <c r="D3840" t="str">
        <f>VLOOKUP($C3840,'Look-Ups'!$C$2:$G$32,D$1-2,0)</f>
        <v>Function_12</v>
      </c>
      <c r="E3840" t="str">
        <f>VLOOKUP($C3840,'Look-Ups'!$C$2:$G$32,E$1-2,0)</f>
        <v>Function_Simpl_03</v>
      </c>
      <c r="F3840" t="str">
        <f>VLOOKUP($C3840,'Look-Ups'!$C$2:$G$32,F$1-2,0)</f>
        <v>Segment_08</v>
      </c>
      <c r="G3840" t="str">
        <f>VLOOKUP($C3840,'Look-Ups'!$C$2:$G$32,G$1-2,0)</f>
        <v>Proc_Type_03</v>
      </c>
      <c r="H3840" t="s">
        <v>215</v>
      </c>
      <c r="I3840">
        <f t="shared" si="137"/>
        <v>2029</v>
      </c>
      <c r="J3840" t="s">
        <v>23</v>
      </c>
    </row>
    <row r="3841" spans="1:10" x14ac:dyDescent="0.25">
      <c r="A3841" t="str">
        <f t="shared" si="136"/>
        <v>Function_12Application_252029</v>
      </c>
      <c r="B3841">
        <v>3838</v>
      </c>
      <c r="C3841" t="s">
        <v>378</v>
      </c>
      <c r="D3841" t="str">
        <f>VLOOKUP($C3841,'Look-Ups'!$C$2:$G$32,D$1-2,0)</f>
        <v>Function_12</v>
      </c>
      <c r="E3841" t="str">
        <f>VLOOKUP($C3841,'Look-Ups'!$C$2:$G$32,E$1-2,0)</f>
        <v>Function_Simpl_03</v>
      </c>
      <c r="F3841" t="str">
        <f>VLOOKUP($C3841,'Look-Ups'!$C$2:$G$32,F$1-2,0)</f>
        <v>Segment_08</v>
      </c>
      <c r="G3841" t="str">
        <f>VLOOKUP($C3841,'Look-Ups'!$C$2:$G$32,G$1-2,0)</f>
        <v>Proc_Type_03</v>
      </c>
      <c r="H3841" t="s">
        <v>161</v>
      </c>
      <c r="I3841">
        <f t="shared" si="137"/>
        <v>2029</v>
      </c>
      <c r="J3841" t="s">
        <v>23</v>
      </c>
    </row>
    <row r="3842" spans="1:10" x14ac:dyDescent="0.25">
      <c r="A3842" t="str">
        <f t="shared" si="136"/>
        <v>Function_12Application_252029</v>
      </c>
      <c r="B3842">
        <v>3839</v>
      </c>
      <c r="C3842" t="s">
        <v>378</v>
      </c>
      <c r="D3842" t="str">
        <f>VLOOKUP($C3842,'Look-Ups'!$C$2:$G$32,D$1-2,0)</f>
        <v>Function_12</v>
      </c>
      <c r="E3842" t="str">
        <f>VLOOKUP($C3842,'Look-Ups'!$C$2:$G$32,E$1-2,0)</f>
        <v>Function_Simpl_03</v>
      </c>
      <c r="F3842" t="str">
        <f>VLOOKUP($C3842,'Look-Ups'!$C$2:$G$32,F$1-2,0)</f>
        <v>Segment_08</v>
      </c>
      <c r="G3842" t="str">
        <f>VLOOKUP($C3842,'Look-Ups'!$C$2:$G$32,G$1-2,0)</f>
        <v>Proc_Type_03</v>
      </c>
      <c r="H3842" t="s">
        <v>195</v>
      </c>
      <c r="I3842">
        <f t="shared" si="137"/>
        <v>2029</v>
      </c>
      <c r="J3842" t="s">
        <v>23</v>
      </c>
    </row>
    <row r="3843" spans="1:10" x14ac:dyDescent="0.25">
      <c r="A3843" t="str">
        <f t="shared" si="136"/>
        <v>Function_12Application_252029</v>
      </c>
      <c r="B3843">
        <v>3840</v>
      </c>
      <c r="C3843" t="s">
        <v>378</v>
      </c>
      <c r="D3843" t="str">
        <f>VLOOKUP($C3843,'Look-Ups'!$C$2:$G$32,D$1-2,0)</f>
        <v>Function_12</v>
      </c>
      <c r="E3843" t="str">
        <f>VLOOKUP($C3843,'Look-Ups'!$C$2:$G$32,E$1-2,0)</f>
        <v>Function_Simpl_03</v>
      </c>
      <c r="F3843" t="str">
        <f>VLOOKUP($C3843,'Look-Ups'!$C$2:$G$32,F$1-2,0)</f>
        <v>Segment_08</v>
      </c>
      <c r="G3843" t="str">
        <f>VLOOKUP($C3843,'Look-Ups'!$C$2:$G$32,G$1-2,0)</f>
        <v>Proc_Type_03</v>
      </c>
      <c r="H3843" t="s">
        <v>192</v>
      </c>
      <c r="I3843">
        <f t="shared" si="137"/>
        <v>2029</v>
      </c>
      <c r="J3843" t="s">
        <v>23</v>
      </c>
    </row>
    <row r="3844" spans="1:10" x14ac:dyDescent="0.25">
      <c r="A3844" t="str">
        <f t="shared" si="136"/>
        <v>Function_12Application_252029</v>
      </c>
      <c r="B3844">
        <v>3841</v>
      </c>
      <c r="C3844" t="s">
        <v>378</v>
      </c>
      <c r="D3844" t="str">
        <f>VLOOKUP($C3844,'Look-Ups'!$C$2:$G$32,D$1-2,0)</f>
        <v>Function_12</v>
      </c>
      <c r="E3844" t="str">
        <f>VLOOKUP($C3844,'Look-Ups'!$C$2:$G$32,E$1-2,0)</f>
        <v>Function_Simpl_03</v>
      </c>
      <c r="F3844" t="str">
        <f>VLOOKUP($C3844,'Look-Ups'!$C$2:$G$32,F$1-2,0)</f>
        <v>Segment_08</v>
      </c>
      <c r="G3844" t="str">
        <f>VLOOKUP($C3844,'Look-Ups'!$C$2:$G$32,G$1-2,0)</f>
        <v>Proc_Type_03</v>
      </c>
      <c r="H3844" t="s">
        <v>168</v>
      </c>
      <c r="I3844">
        <f t="shared" si="137"/>
        <v>2029</v>
      </c>
      <c r="J3844" t="s">
        <v>23</v>
      </c>
    </row>
    <row r="3845" spans="1:10" x14ac:dyDescent="0.25">
      <c r="A3845" t="str">
        <f t="shared" ref="A3845:A3908" si="138">D3845&amp;C3845&amp;I3845</f>
        <v>Function_12Application_252029</v>
      </c>
      <c r="B3845">
        <v>3842</v>
      </c>
      <c r="C3845" t="s">
        <v>378</v>
      </c>
      <c r="D3845" t="str">
        <f>VLOOKUP($C3845,'Look-Ups'!$C$2:$G$32,D$1-2,0)</f>
        <v>Function_12</v>
      </c>
      <c r="E3845" t="str">
        <f>VLOOKUP($C3845,'Look-Ups'!$C$2:$G$32,E$1-2,0)</f>
        <v>Function_Simpl_03</v>
      </c>
      <c r="F3845" t="str">
        <f>VLOOKUP($C3845,'Look-Ups'!$C$2:$G$32,F$1-2,0)</f>
        <v>Segment_08</v>
      </c>
      <c r="G3845" t="str">
        <f>VLOOKUP($C3845,'Look-Ups'!$C$2:$G$32,G$1-2,0)</f>
        <v>Proc_Type_03</v>
      </c>
      <c r="H3845" t="s">
        <v>157</v>
      </c>
      <c r="I3845">
        <f t="shared" si="137"/>
        <v>2029</v>
      </c>
      <c r="J3845" t="s">
        <v>23</v>
      </c>
    </row>
    <row r="3846" spans="1:10" x14ac:dyDescent="0.25">
      <c r="A3846" t="str">
        <f t="shared" si="138"/>
        <v>Function_12Application_252029</v>
      </c>
      <c r="B3846">
        <v>3843</v>
      </c>
      <c r="C3846" t="s">
        <v>378</v>
      </c>
      <c r="D3846" t="str">
        <f>VLOOKUP($C3846,'Look-Ups'!$C$2:$G$32,D$1-2,0)</f>
        <v>Function_12</v>
      </c>
      <c r="E3846" t="str">
        <f>VLOOKUP($C3846,'Look-Ups'!$C$2:$G$32,E$1-2,0)</f>
        <v>Function_Simpl_03</v>
      </c>
      <c r="F3846" t="str">
        <f>VLOOKUP($C3846,'Look-Ups'!$C$2:$G$32,F$1-2,0)</f>
        <v>Segment_08</v>
      </c>
      <c r="G3846" t="str">
        <f>VLOOKUP($C3846,'Look-Ups'!$C$2:$G$32,G$1-2,0)</f>
        <v>Proc_Type_03</v>
      </c>
      <c r="H3846" t="s">
        <v>223</v>
      </c>
      <c r="I3846">
        <f t="shared" si="137"/>
        <v>2029</v>
      </c>
      <c r="J3846" t="s">
        <v>23</v>
      </c>
    </row>
    <row r="3847" spans="1:10" x14ac:dyDescent="0.25">
      <c r="A3847" t="str">
        <f t="shared" si="138"/>
        <v>Function_12Application_252029</v>
      </c>
      <c r="B3847">
        <v>3844</v>
      </c>
      <c r="C3847" t="s">
        <v>378</v>
      </c>
      <c r="D3847" t="str">
        <f>VLOOKUP($C3847,'Look-Ups'!$C$2:$G$32,D$1-2,0)</f>
        <v>Function_12</v>
      </c>
      <c r="E3847" t="str">
        <f>VLOOKUP($C3847,'Look-Ups'!$C$2:$G$32,E$1-2,0)</f>
        <v>Function_Simpl_03</v>
      </c>
      <c r="F3847" t="str">
        <f>VLOOKUP($C3847,'Look-Ups'!$C$2:$G$32,F$1-2,0)</f>
        <v>Segment_08</v>
      </c>
      <c r="G3847" t="str">
        <f>VLOOKUP($C3847,'Look-Ups'!$C$2:$G$32,G$1-2,0)</f>
        <v>Proc_Type_03</v>
      </c>
      <c r="H3847" t="s">
        <v>171</v>
      </c>
      <c r="I3847">
        <f t="shared" si="137"/>
        <v>2029</v>
      </c>
      <c r="J3847" t="s">
        <v>23</v>
      </c>
    </row>
    <row r="3848" spans="1:10" x14ac:dyDescent="0.25">
      <c r="A3848" t="str">
        <f t="shared" si="138"/>
        <v>Function_12Application_252029</v>
      </c>
      <c r="B3848">
        <v>3845</v>
      </c>
      <c r="C3848" t="s">
        <v>378</v>
      </c>
      <c r="D3848" t="str">
        <f>VLOOKUP($C3848,'Look-Ups'!$C$2:$G$32,D$1-2,0)</f>
        <v>Function_12</v>
      </c>
      <c r="E3848" t="str">
        <f>VLOOKUP($C3848,'Look-Ups'!$C$2:$G$32,E$1-2,0)</f>
        <v>Function_Simpl_03</v>
      </c>
      <c r="F3848" t="str">
        <f>VLOOKUP($C3848,'Look-Ups'!$C$2:$G$32,F$1-2,0)</f>
        <v>Segment_08</v>
      </c>
      <c r="G3848" t="str">
        <f>VLOOKUP($C3848,'Look-Ups'!$C$2:$G$32,G$1-2,0)</f>
        <v>Proc_Type_03</v>
      </c>
      <c r="H3848" t="s">
        <v>222</v>
      </c>
      <c r="I3848">
        <f t="shared" si="137"/>
        <v>2029</v>
      </c>
      <c r="J3848" t="s">
        <v>23</v>
      </c>
    </row>
    <row r="3849" spans="1:10" x14ac:dyDescent="0.25">
      <c r="A3849" t="str">
        <f t="shared" si="138"/>
        <v>Function_12Application_252029</v>
      </c>
      <c r="B3849">
        <v>3846</v>
      </c>
      <c r="C3849" t="s">
        <v>378</v>
      </c>
      <c r="D3849" t="str">
        <f>VLOOKUP($C3849,'Look-Ups'!$C$2:$G$32,D$1-2,0)</f>
        <v>Function_12</v>
      </c>
      <c r="E3849" t="str">
        <f>VLOOKUP($C3849,'Look-Ups'!$C$2:$G$32,E$1-2,0)</f>
        <v>Function_Simpl_03</v>
      </c>
      <c r="F3849" t="str">
        <f>VLOOKUP($C3849,'Look-Ups'!$C$2:$G$32,F$1-2,0)</f>
        <v>Segment_08</v>
      </c>
      <c r="G3849" t="str">
        <f>VLOOKUP($C3849,'Look-Ups'!$C$2:$G$32,G$1-2,0)</f>
        <v>Proc_Type_03</v>
      </c>
      <c r="H3849" t="s">
        <v>204</v>
      </c>
      <c r="I3849">
        <f t="shared" si="137"/>
        <v>2029</v>
      </c>
      <c r="J3849" t="s">
        <v>23</v>
      </c>
    </row>
    <row r="3850" spans="1:10" x14ac:dyDescent="0.25">
      <c r="A3850" t="str">
        <f t="shared" si="138"/>
        <v>Function_12Application_252029</v>
      </c>
      <c r="B3850">
        <v>3847</v>
      </c>
      <c r="C3850" t="s">
        <v>378</v>
      </c>
      <c r="D3850" t="str">
        <f>VLOOKUP($C3850,'Look-Ups'!$C$2:$G$32,D$1-2,0)</f>
        <v>Function_12</v>
      </c>
      <c r="E3850" t="str">
        <f>VLOOKUP($C3850,'Look-Ups'!$C$2:$G$32,E$1-2,0)</f>
        <v>Function_Simpl_03</v>
      </c>
      <c r="F3850" t="str">
        <f>VLOOKUP($C3850,'Look-Ups'!$C$2:$G$32,F$1-2,0)</f>
        <v>Segment_08</v>
      </c>
      <c r="G3850" t="str">
        <f>VLOOKUP($C3850,'Look-Ups'!$C$2:$G$32,G$1-2,0)</f>
        <v>Proc_Type_03</v>
      </c>
      <c r="H3850" t="s">
        <v>208</v>
      </c>
      <c r="I3850">
        <f t="shared" si="137"/>
        <v>2029</v>
      </c>
      <c r="J3850" t="s">
        <v>23</v>
      </c>
    </row>
    <row r="3851" spans="1:10" x14ac:dyDescent="0.25">
      <c r="A3851" t="str">
        <f t="shared" si="138"/>
        <v>Function_12Application_252029</v>
      </c>
      <c r="B3851">
        <v>3848</v>
      </c>
      <c r="C3851" t="s">
        <v>378</v>
      </c>
      <c r="D3851" t="str">
        <f>VLOOKUP($C3851,'Look-Ups'!$C$2:$G$32,D$1-2,0)</f>
        <v>Function_12</v>
      </c>
      <c r="E3851" t="str">
        <f>VLOOKUP($C3851,'Look-Ups'!$C$2:$G$32,E$1-2,0)</f>
        <v>Function_Simpl_03</v>
      </c>
      <c r="F3851" t="str">
        <f>VLOOKUP($C3851,'Look-Ups'!$C$2:$G$32,F$1-2,0)</f>
        <v>Segment_08</v>
      </c>
      <c r="G3851" t="str">
        <f>VLOOKUP($C3851,'Look-Ups'!$C$2:$G$32,G$1-2,0)</f>
        <v>Proc_Type_03</v>
      </c>
      <c r="H3851" t="s">
        <v>226</v>
      </c>
      <c r="I3851">
        <f t="shared" si="137"/>
        <v>2029</v>
      </c>
      <c r="J3851" t="s">
        <v>23</v>
      </c>
    </row>
    <row r="3852" spans="1:10" x14ac:dyDescent="0.25">
      <c r="A3852" t="str">
        <f t="shared" si="138"/>
        <v>Function_12Application_252029</v>
      </c>
      <c r="B3852">
        <v>3849</v>
      </c>
      <c r="C3852" t="s">
        <v>378</v>
      </c>
      <c r="D3852" t="str">
        <f>VLOOKUP($C3852,'Look-Ups'!$C$2:$G$32,D$1-2,0)</f>
        <v>Function_12</v>
      </c>
      <c r="E3852" t="str">
        <f>VLOOKUP($C3852,'Look-Ups'!$C$2:$G$32,E$1-2,0)</f>
        <v>Function_Simpl_03</v>
      </c>
      <c r="F3852" t="str">
        <f>VLOOKUP($C3852,'Look-Ups'!$C$2:$G$32,F$1-2,0)</f>
        <v>Segment_08</v>
      </c>
      <c r="G3852" t="str">
        <f>VLOOKUP($C3852,'Look-Ups'!$C$2:$G$32,G$1-2,0)</f>
        <v>Proc_Type_03</v>
      </c>
      <c r="H3852" t="s">
        <v>227</v>
      </c>
      <c r="I3852">
        <f t="shared" si="137"/>
        <v>2029</v>
      </c>
      <c r="J3852" t="s">
        <v>23</v>
      </c>
    </row>
    <row r="3853" spans="1:10" x14ac:dyDescent="0.25">
      <c r="A3853" t="str">
        <f t="shared" si="138"/>
        <v>Function_12Application_252029</v>
      </c>
      <c r="B3853">
        <v>3850</v>
      </c>
      <c r="C3853" t="s">
        <v>378</v>
      </c>
      <c r="D3853" t="str">
        <f>VLOOKUP($C3853,'Look-Ups'!$C$2:$G$32,D$1-2,0)</f>
        <v>Function_12</v>
      </c>
      <c r="E3853" t="str">
        <f>VLOOKUP($C3853,'Look-Ups'!$C$2:$G$32,E$1-2,0)</f>
        <v>Function_Simpl_03</v>
      </c>
      <c r="F3853" t="str">
        <f>VLOOKUP($C3853,'Look-Ups'!$C$2:$G$32,F$1-2,0)</f>
        <v>Segment_08</v>
      </c>
      <c r="G3853" t="str">
        <f>VLOOKUP($C3853,'Look-Ups'!$C$2:$G$32,G$1-2,0)</f>
        <v>Proc_Type_03</v>
      </c>
      <c r="H3853" t="s">
        <v>228</v>
      </c>
      <c r="I3853">
        <f t="shared" si="137"/>
        <v>2029</v>
      </c>
      <c r="J3853" t="s">
        <v>23</v>
      </c>
    </row>
    <row r="3854" spans="1:10" x14ac:dyDescent="0.25">
      <c r="A3854" t="str">
        <f t="shared" si="138"/>
        <v>Function_12Application_252029</v>
      </c>
      <c r="B3854">
        <v>3851</v>
      </c>
      <c r="C3854" t="s">
        <v>378</v>
      </c>
      <c r="D3854" t="str">
        <f>VLOOKUP($C3854,'Look-Ups'!$C$2:$G$32,D$1-2,0)</f>
        <v>Function_12</v>
      </c>
      <c r="E3854" t="str">
        <f>VLOOKUP($C3854,'Look-Ups'!$C$2:$G$32,E$1-2,0)</f>
        <v>Function_Simpl_03</v>
      </c>
      <c r="F3854" t="str">
        <f>VLOOKUP($C3854,'Look-Ups'!$C$2:$G$32,F$1-2,0)</f>
        <v>Segment_08</v>
      </c>
      <c r="G3854" t="str">
        <f>VLOOKUP($C3854,'Look-Ups'!$C$2:$G$32,G$1-2,0)</f>
        <v>Proc_Type_03</v>
      </c>
      <c r="H3854" t="s">
        <v>244</v>
      </c>
      <c r="I3854">
        <f t="shared" si="137"/>
        <v>2029</v>
      </c>
      <c r="J3854" t="s">
        <v>23</v>
      </c>
    </row>
    <row r="3855" spans="1:10" x14ac:dyDescent="0.25">
      <c r="A3855" t="str">
        <f t="shared" si="138"/>
        <v>Function_13Application_262029</v>
      </c>
      <c r="B3855">
        <v>3852</v>
      </c>
      <c r="C3855" t="s">
        <v>379</v>
      </c>
      <c r="D3855" t="str">
        <f>VLOOKUP($C3855,'Look-Ups'!$C$2:$G$32,D$1-2,0)</f>
        <v>Function_13</v>
      </c>
      <c r="E3855" t="str">
        <f>VLOOKUP($C3855,'Look-Ups'!$C$2:$G$32,E$1-2,0)</f>
        <v>Function_Simpl_08</v>
      </c>
      <c r="F3855" t="str">
        <f>VLOOKUP($C3855,'Look-Ups'!$C$2:$G$32,F$1-2,0)</f>
        <v>Segment_09</v>
      </c>
      <c r="G3855" t="str">
        <f>VLOOKUP($C3855,'Look-Ups'!$C$2:$G$32,G$1-2,0)</f>
        <v>Proc_Type_01</v>
      </c>
      <c r="H3855" t="s">
        <v>171</v>
      </c>
      <c r="I3855">
        <f t="shared" si="137"/>
        <v>2029</v>
      </c>
      <c r="J3855" t="s">
        <v>23</v>
      </c>
    </row>
    <row r="3856" spans="1:10" x14ac:dyDescent="0.25">
      <c r="A3856" t="str">
        <f t="shared" si="138"/>
        <v>Function_13Application_262029</v>
      </c>
      <c r="B3856">
        <v>3853</v>
      </c>
      <c r="C3856" t="s">
        <v>379</v>
      </c>
      <c r="D3856" t="str">
        <f>VLOOKUP($C3856,'Look-Ups'!$C$2:$G$32,D$1-2,0)</f>
        <v>Function_13</v>
      </c>
      <c r="E3856" t="str">
        <f>VLOOKUP($C3856,'Look-Ups'!$C$2:$G$32,E$1-2,0)</f>
        <v>Function_Simpl_08</v>
      </c>
      <c r="F3856" t="str">
        <f>VLOOKUP($C3856,'Look-Ups'!$C$2:$G$32,F$1-2,0)</f>
        <v>Segment_09</v>
      </c>
      <c r="G3856" t="str">
        <f>VLOOKUP($C3856,'Look-Ups'!$C$2:$G$32,G$1-2,0)</f>
        <v>Proc_Type_01</v>
      </c>
      <c r="H3856" t="s">
        <v>209</v>
      </c>
      <c r="I3856">
        <f t="shared" si="137"/>
        <v>2029</v>
      </c>
      <c r="J3856" t="s">
        <v>23</v>
      </c>
    </row>
    <row r="3857" spans="1:10" x14ac:dyDescent="0.25">
      <c r="A3857" t="str">
        <f t="shared" si="138"/>
        <v>Function_13Application_262029</v>
      </c>
      <c r="B3857">
        <v>3854</v>
      </c>
      <c r="C3857" t="s">
        <v>379</v>
      </c>
      <c r="D3857" t="str">
        <f>VLOOKUP($C3857,'Look-Ups'!$C$2:$G$32,D$1-2,0)</f>
        <v>Function_13</v>
      </c>
      <c r="E3857" t="str">
        <f>VLOOKUP($C3857,'Look-Ups'!$C$2:$G$32,E$1-2,0)</f>
        <v>Function_Simpl_08</v>
      </c>
      <c r="F3857" t="str">
        <f>VLOOKUP($C3857,'Look-Ups'!$C$2:$G$32,F$1-2,0)</f>
        <v>Segment_09</v>
      </c>
      <c r="G3857" t="str">
        <f>VLOOKUP($C3857,'Look-Ups'!$C$2:$G$32,G$1-2,0)</f>
        <v>Proc_Type_01</v>
      </c>
      <c r="H3857" t="s">
        <v>201</v>
      </c>
      <c r="I3857">
        <f t="shared" si="137"/>
        <v>2029</v>
      </c>
      <c r="J3857" t="s">
        <v>23</v>
      </c>
    </row>
    <row r="3858" spans="1:10" x14ac:dyDescent="0.25">
      <c r="A3858" t="str">
        <f t="shared" si="138"/>
        <v>Function_13Application_262029</v>
      </c>
      <c r="B3858">
        <v>3855</v>
      </c>
      <c r="C3858" t="s">
        <v>379</v>
      </c>
      <c r="D3858" t="str">
        <f>VLOOKUP($C3858,'Look-Ups'!$C$2:$G$32,D$1-2,0)</f>
        <v>Function_13</v>
      </c>
      <c r="E3858" t="str">
        <f>VLOOKUP($C3858,'Look-Ups'!$C$2:$G$32,E$1-2,0)</f>
        <v>Function_Simpl_08</v>
      </c>
      <c r="F3858" t="str">
        <f>VLOOKUP($C3858,'Look-Ups'!$C$2:$G$32,F$1-2,0)</f>
        <v>Segment_09</v>
      </c>
      <c r="G3858" t="str">
        <f>VLOOKUP($C3858,'Look-Ups'!$C$2:$G$32,G$1-2,0)</f>
        <v>Proc_Type_01</v>
      </c>
      <c r="H3858" t="s">
        <v>187</v>
      </c>
      <c r="I3858">
        <f t="shared" si="137"/>
        <v>2029</v>
      </c>
      <c r="J3858" t="s">
        <v>23</v>
      </c>
    </row>
    <row r="3859" spans="1:10" x14ac:dyDescent="0.25">
      <c r="A3859" t="str">
        <f t="shared" si="138"/>
        <v>Function_13Application_262029</v>
      </c>
      <c r="B3859">
        <v>3856</v>
      </c>
      <c r="C3859" t="s">
        <v>379</v>
      </c>
      <c r="D3859" t="str">
        <f>VLOOKUP($C3859,'Look-Ups'!$C$2:$G$32,D$1-2,0)</f>
        <v>Function_13</v>
      </c>
      <c r="E3859" t="str">
        <f>VLOOKUP($C3859,'Look-Ups'!$C$2:$G$32,E$1-2,0)</f>
        <v>Function_Simpl_08</v>
      </c>
      <c r="F3859" t="str">
        <f>VLOOKUP($C3859,'Look-Ups'!$C$2:$G$32,F$1-2,0)</f>
        <v>Segment_09</v>
      </c>
      <c r="G3859" t="str">
        <f>VLOOKUP($C3859,'Look-Ups'!$C$2:$G$32,G$1-2,0)</f>
        <v>Proc_Type_01</v>
      </c>
      <c r="H3859" t="s">
        <v>217</v>
      </c>
      <c r="I3859">
        <f t="shared" si="137"/>
        <v>2029</v>
      </c>
      <c r="J3859" t="s">
        <v>23</v>
      </c>
    </row>
    <row r="3860" spans="1:10" x14ac:dyDescent="0.25">
      <c r="A3860" t="str">
        <f t="shared" si="138"/>
        <v>Function_13Application_262029</v>
      </c>
      <c r="B3860">
        <v>3857</v>
      </c>
      <c r="C3860" t="s">
        <v>379</v>
      </c>
      <c r="D3860" t="str">
        <f>VLOOKUP($C3860,'Look-Ups'!$C$2:$G$32,D$1-2,0)</f>
        <v>Function_13</v>
      </c>
      <c r="E3860" t="str">
        <f>VLOOKUP($C3860,'Look-Ups'!$C$2:$G$32,E$1-2,0)</f>
        <v>Function_Simpl_08</v>
      </c>
      <c r="F3860" t="str">
        <f>VLOOKUP($C3860,'Look-Ups'!$C$2:$G$32,F$1-2,0)</f>
        <v>Segment_09</v>
      </c>
      <c r="G3860" t="str">
        <f>VLOOKUP($C3860,'Look-Ups'!$C$2:$G$32,G$1-2,0)</f>
        <v>Proc_Type_01</v>
      </c>
      <c r="H3860" t="s">
        <v>237</v>
      </c>
      <c r="I3860">
        <f t="shared" si="137"/>
        <v>2029</v>
      </c>
      <c r="J3860" t="s">
        <v>23</v>
      </c>
    </row>
    <row r="3861" spans="1:10" x14ac:dyDescent="0.25">
      <c r="A3861" t="str">
        <f t="shared" si="138"/>
        <v>Function_13Application_262029</v>
      </c>
      <c r="B3861">
        <v>3858</v>
      </c>
      <c r="C3861" t="s">
        <v>379</v>
      </c>
      <c r="D3861" t="str">
        <f>VLOOKUP($C3861,'Look-Ups'!$C$2:$G$32,D$1-2,0)</f>
        <v>Function_13</v>
      </c>
      <c r="E3861" t="str">
        <f>VLOOKUP($C3861,'Look-Ups'!$C$2:$G$32,E$1-2,0)</f>
        <v>Function_Simpl_08</v>
      </c>
      <c r="F3861" t="str">
        <f>VLOOKUP($C3861,'Look-Ups'!$C$2:$G$32,F$1-2,0)</f>
        <v>Segment_09</v>
      </c>
      <c r="G3861" t="str">
        <f>VLOOKUP($C3861,'Look-Ups'!$C$2:$G$32,G$1-2,0)</f>
        <v>Proc_Type_01</v>
      </c>
      <c r="H3861" t="s">
        <v>242</v>
      </c>
      <c r="I3861">
        <f t="shared" si="137"/>
        <v>2029</v>
      </c>
      <c r="J3861" t="s">
        <v>23</v>
      </c>
    </row>
    <row r="3862" spans="1:10" x14ac:dyDescent="0.25">
      <c r="A3862" t="str">
        <f t="shared" si="138"/>
        <v>Function_13Application_262029</v>
      </c>
      <c r="B3862">
        <v>3859</v>
      </c>
      <c r="C3862" t="s">
        <v>379</v>
      </c>
      <c r="D3862" t="str">
        <f>VLOOKUP($C3862,'Look-Ups'!$C$2:$G$32,D$1-2,0)</f>
        <v>Function_13</v>
      </c>
      <c r="E3862" t="str">
        <f>VLOOKUP($C3862,'Look-Ups'!$C$2:$G$32,E$1-2,0)</f>
        <v>Function_Simpl_08</v>
      </c>
      <c r="F3862" t="str">
        <f>VLOOKUP($C3862,'Look-Ups'!$C$2:$G$32,F$1-2,0)</f>
        <v>Segment_09</v>
      </c>
      <c r="G3862" t="str">
        <f>VLOOKUP($C3862,'Look-Ups'!$C$2:$G$32,G$1-2,0)</f>
        <v>Proc_Type_01</v>
      </c>
      <c r="H3862" t="s">
        <v>225</v>
      </c>
      <c r="I3862">
        <f t="shared" si="137"/>
        <v>2029</v>
      </c>
      <c r="J3862" t="s">
        <v>23</v>
      </c>
    </row>
    <row r="3863" spans="1:10" x14ac:dyDescent="0.25">
      <c r="A3863" t="str">
        <f t="shared" si="138"/>
        <v>Function_13Application_262029</v>
      </c>
      <c r="B3863">
        <v>3860</v>
      </c>
      <c r="C3863" t="s">
        <v>379</v>
      </c>
      <c r="D3863" t="str">
        <f>VLOOKUP($C3863,'Look-Ups'!$C$2:$G$32,D$1-2,0)</f>
        <v>Function_13</v>
      </c>
      <c r="E3863" t="str">
        <f>VLOOKUP($C3863,'Look-Ups'!$C$2:$G$32,E$1-2,0)</f>
        <v>Function_Simpl_08</v>
      </c>
      <c r="F3863" t="str">
        <f>VLOOKUP($C3863,'Look-Ups'!$C$2:$G$32,F$1-2,0)</f>
        <v>Segment_09</v>
      </c>
      <c r="G3863" t="str">
        <f>VLOOKUP($C3863,'Look-Ups'!$C$2:$G$32,G$1-2,0)</f>
        <v>Proc_Type_01</v>
      </c>
      <c r="H3863" t="s">
        <v>219</v>
      </c>
      <c r="I3863">
        <f t="shared" si="137"/>
        <v>2029</v>
      </c>
      <c r="J3863" t="s">
        <v>23</v>
      </c>
    </row>
    <row r="3864" spans="1:10" x14ac:dyDescent="0.25">
      <c r="A3864" t="str">
        <f t="shared" si="138"/>
        <v>Function_13Application_262029</v>
      </c>
      <c r="B3864">
        <v>3861</v>
      </c>
      <c r="C3864" t="s">
        <v>379</v>
      </c>
      <c r="D3864" t="str">
        <f>VLOOKUP($C3864,'Look-Ups'!$C$2:$G$32,D$1-2,0)</f>
        <v>Function_13</v>
      </c>
      <c r="E3864" t="str">
        <f>VLOOKUP($C3864,'Look-Ups'!$C$2:$G$32,E$1-2,0)</f>
        <v>Function_Simpl_08</v>
      </c>
      <c r="F3864" t="str">
        <f>VLOOKUP($C3864,'Look-Ups'!$C$2:$G$32,F$1-2,0)</f>
        <v>Segment_09</v>
      </c>
      <c r="G3864" t="str">
        <f>VLOOKUP($C3864,'Look-Ups'!$C$2:$G$32,G$1-2,0)</f>
        <v>Proc_Type_01</v>
      </c>
      <c r="H3864" t="s">
        <v>166</v>
      </c>
      <c r="I3864">
        <f t="shared" si="137"/>
        <v>2029</v>
      </c>
      <c r="J3864" t="s">
        <v>23</v>
      </c>
    </row>
    <row r="3865" spans="1:10" x14ac:dyDescent="0.25">
      <c r="A3865" t="str">
        <f t="shared" si="138"/>
        <v>Function_13Application_262029</v>
      </c>
      <c r="B3865">
        <v>3862</v>
      </c>
      <c r="C3865" t="s">
        <v>379</v>
      </c>
      <c r="D3865" t="str">
        <f>VLOOKUP($C3865,'Look-Ups'!$C$2:$G$32,D$1-2,0)</f>
        <v>Function_13</v>
      </c>
      <c r="E3865" t="str">
        <f>VLOOKUP($C3865,'Look-Ups'!$C$2:$G$32,E$1-2,0)</f>
        <v>Function_Simpl_08</v>
      </c>
      <c r="F3865" t="str">
        <f>VLOOKUP($C3865,'Look-Ups'!$C$2:$G$32,F$1-2,0)</f>
        <v>Segment_09</v>
      </c>
      <c r="G3865" t="str">
        <f>VLOOKUP($C3865,'Look-Ups'!$C$2:$G$32,G$1-2,0)</f>
        <v>Proc_Type_01</v>
      </c>
      <c r="H3865" t="s">
        <v>244</v>
      </c>
      <c r="I3865">
        <f t="shared" si="137"/>
        <v>2029</v>
      </c>
      <c r="J3865" t="s">
        <v>23</v>
      </c>
    </row>
    <row r="3866" spans="1:10" x14ac:dyDescent="0.25">
      <c r="A3866" t="str">
        <f t="shared" si="138"/>
        <v>Function_14Application_292029</v>
      </c>
      <c r="B3866">
        <v>3863</v>
      </c>
      <c r="C3866" t="s">
        <v>382</v>
      </c>
      <c r="D3866" t="str">
        <f>VLOOKUP($C3866,'Look-Ups'!$C$2:$G$32,D$1-2,0)</f>
        <v>Function_14</v>
      </c>
      <c r="E3866" t="str">
        <f>VLOOKUP($C3866,'Look-Ups'!$C$2:$G$32,E$1-2,0)</f>
        <v>Function_Simpl_09</v>
      </c>
      <c r="F3866" t="str">
        <f>VLOOKUP($C3866,'Look-Ups'!$C$2:$G$32,F$1-2,0)</f>
        <v>Segment_09</v>
      </c>
      <c r="G3866" t="str">
        <f>VLOOKUP($C3866,'Look-Ups'!$C$2:$G$32,G$1-2,0)</f>
        <v>Proc_Type_01</v>
      </c>
      <c r="H3866" t="s">
        <v>171</v>
      </c>
      <c r="I3866">
        <f t="shared" si="137"/>
        <v>2029</v>
      </c>
      <c r="J3866" t="s">
        <v>23</v>
      </c>
    </row>
    <row r="3867" spans="1:10" x14ac:dyDescent="0.25">
      <c r="A3867" t="str">
        <f t="shared" si="138"/>
        <v>Function_14Application_292029</v>
      </c>
      <c r="B3867">
        <v>3864</v>
      </c>
      <c r="C3867" t="s">
        <v>382</v>
      </c>
      <c r="D3867" t="str">
        <f>VLOOKUP($C3867,'Look-Ups'!$C$2:$G$32,D$1-2,0)</f>
        <v>Function_14</v>
      </c>
      <c r="E3867" t="str">
        <f>VLOOKUP($C3867,'Look-Ups'!$C$2:$G$32,E$1-2,0)</f>
        <v>Function_Simpl_09</v>
      </c>
      <c r="F3867" t="str">
        <f>VLOOKUP($C3867,'Look-Ups'!$C$2:$G$32,F$1-2,0)</f>
        <v>Segment_09</v>
      </c>
      <c r="G3867" t="str">
        <f>VLOOKUP($C3867,'Look-Ups'!$C$2:$G$32,G$1-2,0)</f>
        <v>Proc_Type_01</v>
      </c>
      <c r="H3867" t="s">
        <v>209</v>
      </c>
      <c r="I3867">
        <f t="shared" si="137"/>
        <v>2029</v>
      </c>
      <c r="J3867" t="s">
        <v>23</v>
      </c>
    </row>
    <row r="3868" spans="1:10" x14ac:dyDescent="0.25">
      <c r="A3868" t="str">
        <f t="shared" si="138"/>
        <v>Function_14Application_292029</v>
      </c>
      <c r="B3868">
        <v>3865</v>
      </c>
      <c r="C3868" t="s">
        <v>382</v>
      </c>
      <c r="D3868" t="str">
        <f>VLOOKUP($C3868,'Look-Ups'!$C$2:$G$32,D$1-2,0)</f>
        <v>Function_14</v>
      </c>
      <c r="E3868" t="str">
        <f>VLOOKUP($C3868,'Look-Ups'!$C$2:$G$32,E$1-2,0)</f>
        <v>Function_Simpl_09</v>
      </c>
      <c r="F3868" t="str">
        <f>VLOOKUP($C3868,'Look-Ups'!$C$2:$G$32,F$1-2,0)</f>
        <v>Segment_09</v>
      </c>
      <c r="G3868" t="str">
        <f>VLOOKUP($C3868,'Look-Ups'!$C$2:$G$32,G$1-2,0)</f>
        <v>Proc_Type_01</v>
      </c>
      <c r="H3868" t="s">
        <v>195</v>
      </c>
      <c r="I3868">
        <f t="shared" si="137"/>
        <v>2029</v>
      </c>
      <c r="J3868" t="s">
        <v>23</v>
      </c>
    </row>
    <row r="3869" spans="1:10" x14ac:dyDescent="0.25">
      <c r="A3869" t="str">
        <f t="shared" si="138"/>
        <v>Function_14Application_292029</v>
      </c>
      <c r="B3869">
        <v>3866</v>
      </c>
      <c r="C3869" t="s">
        <v>382</v>
      </c>
      <c r="D3869" t="str">
        <f>VLOOKUP($C3869,'Look-Ups'!$C$2:$G$32,D$1-2,0)</f>
        <v>Function_14</v>
      </c>
      <c r="E3869" t="str">
        <f>VLOOKUP($C3869,'Look-Ups'!$C$2:$G$32,E$1-2,0)</f>
        <v>Function_Simpl_09</v>
      </c>
      <c r="F3869" t="str">
        <f>VLOOKUP($C3869,'Look-Ups'!$C$2:$G$32,F$1-2,0)</f>
        <v>Segment_09</v>
      </c>
      <c r="G3869" t="str">
        <f>VLOOKUP($C3869,'Look-Ups'!$C$2:$G$32,G$1-2,0)</f>
        <v>Proc_Type_01</v>
      </c>
      <c r="H3869" t="s">
        <v>187</v>
      </c>
      <c r="I3869">
        <f t="shared" si="137"/>
        <v>2029</v>
      </c>
      <c r="J3869" t="s">
        <v>23</v>
      </c>
    </row>
    <row r="3870" spans="1:10" x14ac:dyDescent="0.25">
      <c r="A3870" t="str">
        <f t="shared" si="138"/>
        <v>Function_14Application_292029</v>
      </c>
      <c r="B3870">
        <v>3867</v>
      </c>
      <c r="C3870" t="s">
        <v>382</v>
      </c>
      <c r="D3870" t="str">
        <f>VLOOKUP($C3870,'Look-Ups'!$C$2:$G$32,D$1-2,0)</f>
        <v>Function_14</v>
      </c>
      <c r="E3870" t="str">
        <f>VLOOKUP($C3870,'Look-Ups'!$C$2:$G$32,E$1-2,0)</f>
        <v>Function_Simpl_09</v>
      </c>
      <c r="F3870" t="str">
        <f>VLOOKUP($C3870,'Look-Ups'!$C$2:$G$32,F$1-2,0)</f>
        <v>Segment_09</v>
      </c>
      <c r="G3870" t="str">
        <f>VLOOKUP($C3870,'Look-Ups'!$C$2:$G$32,G$1-2,0)</f>
        <v>Proc_Type_01</v>
      </c>
      <c r="H3870" t="s">
        <v>178</v>
      </c>
      <c r="I3870">
        <f t="shared" si="137"/>
        <v>2029</v>
      </c>
      <c r="J3870" t="s">
        <v>23</v>
      </c>
    </row>
    <row r="3871" spans="1:10" x14ac:dyDescent="0.25">
      <c r="A3871" t="str">
        <f t="shared" si="138"/>
        <v>Function_14Application_292029</v>
      </c>
      <c r="B3871">
        <v>3868</v>
      </c>
      <c r="C3871" t="s">
        <v>382</v>
      </c>
      <c r="D3871" t="str">
        <f>VLOOKUP($C3871,'Look-Ups'!$C$2:$G$32,D$1-2,0)</f>
        <v>Function_14</v>
      </c>
      <c r="E3871" t="str">
        <f>VLOOKUP($C3871,'Look-Ups'!$C$2:$G$32,E$1-2,0)</f>
        <v>Function_Simpl_09</v>
      </c>
      <c r="F3871" t="str">
        <f>VLOOKUP($C3871,'Look-Ups'!$C$2:$G$32,F$1-2,0)</f>
        <v>Segment_09</v>
      </c>
      <c r="G3871" t="str">
        <f>VLOOKUP($C3871,'Look-Ups'!$C$2:$G$32,G$1-2,0)</f>
        <v>Proc_Type_01</v>
      </c>
      <c r="H3871" t="s">
        <v>222</v>
      </c>
      <c r="I3871">
        <f t="shared" si="137"/>
        <v>2029</v>
      </c>
      <c r="J3871" t="s">
        <v>23</v>
      </c>
    </row>
    <row r="3872" spans="1:10" x14ac:dyDescent="0.25">
      <c r="A3872" t="str">
        <f t="shared" si="138"/>
        <v>Function_14Application_292029</v>
      </c>
      <c r="B3872">
        <v>3869</v>
      </c>
      <c r="C3872" t="s">
        <v>382</v>
      </c>
      <c r="D3872" t="str">
        <f>VLOOKUP($C3872,'Look-Ups'!$C$2:$G$32,D$1-2,0)</f>
        <v>Function_14</v>
      </c>
      <c r="E3872" t="str">
        <f>VLOOKUP($C3872,'Look-Ups'!$C$2:$G$32,E$1-2,0)</f>
        <v>Function_Simpl_09</v>
      </c>
      <c r="F3872" t="str">
        <f>VLOOKUP($C3872,'Look-Ups'!$C$2:$G$32,F$1-2,0)</f>
        <v>Segment_09</v>
      </c>
      <c r="G3872" t="str">
        <f>VLOOKUP($C3872,'Look-Ups'!$C$2:$G$32,G$1-2,0)</f>
        <v>Proc_Type_01</v>
      </c>
      <c r="H3872" t="s">
        <v>167</v>
      </c>
      <c r="I3872">
        <f t="shared" si="137"/>
        <v>2029</v>
      </c>
      <c r="J3872" t="s">
        <v>23</v>
      </c>
    </row>
    <row r="3873" spans="1:10" x14ac:dyDescent="0.25">
      <c r="A3873" t="str">
        <f t="shared" si="138"/>
        <v>Function_14Application_292029</v>
      </c>
      <c r="B3873">
        <v>3870</v>
      </c>
      <c r="C3873" t="s">
        <v>382</v>
      </c>
      <c r="D3873" t="str">
        <f>VLOOKUP($C3873,'Look-Ups'!$C$2:$G$32,D$1-2,0)</f>
        <v>Function_14</v>
      </c>
      <c r="E3873" t="str">
        <f>VLOOKUP($C3873,'Look-Ups'!$C$2:$G$32,E$1-2,0)</f>
        <v>Function_Simpl_09</v>
      </c>
      <c r="F3873" t="str">
        <f>VLOOKUP($C3873,'Look-Ups'!$C$2:$G$32,F$1-2,0)</f>
        <v>Segment_09</v>
      </c>
      <c r="G3873" t="str">
        <f>VLOOKUP($C3873,'Look-Ups'!$C$2:$G$32,G$1-2,0)</f>
        <v>Proc_Type_01</v>
      </c>
      <c r="H3873" t="s">
        <v>214</v>
      </c>
      <c r="I3873">
        <f t="shared" si="137"/>
        <v>2029</v>
      </c>
      <c r="J3873" t="s">
        <v>23</v>
      </c>
    </row>
    <row r="3874" spans="1:10" x14ac:dyDescent="0.25">
      <c r="A3874" t="str">
        <f t="shared" si="138"/>
        <v>Function_14Application_292029</v>
      </c>
      <c r="B3874">
        <v>3871</v>
      </c>
      <c r="C3874" t="s">
        <v>382</v>
      </c>
      <c r="D3874" t="str">
        <f>VLOOKUP($C3874,'Look-Ups'!$C$2:$G$32,D$1-2,0)</f>
        <v>Function_14</v>
      </c>
      <c r="E3874" t="str">
        <f>VLOOKUP($C3874,'Look-Ups'!$C$2:$G$32,E$1-2,0)</f>
        <v>Function_Simpl_09</v>
      </c>
      <c r="F3874" t="str">
        <f>VLOOKUP($C3874,'Look-Ups'!$C$2:$G$32,F$1-2,0)</f>
        <v>Segment_09</v>
      </c>
      <c r="G3874" t="str">
        <f>VLOOKUP($C3874,'Look-Ups'!$C$2:$G$32,G$1-2,0)</f>
        <v>Proc_Type_01</v>
      </c>
      <c r="H3874" t="s">
        <v>237</v>
      </c>
      <c r="I3874">
        <f t="shared" si="137"/>
        <v>2029</v>
      </c>
      <c r="J3874" t="s">
        <v>23</v>
      </c>
    </row>
    <row r="3875" spans="1:10" x14ac:dyDescent="0.25">
      <c r="A3875" t="str">
        <f t="shared" si="138"/>
        <v>Function_14Application_292029</v>
      </c>
      <c r="B3875">
        <v>3872</v>
      </c>
      <c r="C3875" t="s">
        <v>382</v>
      </c>
      <c r="D3875" t="str">
        <f>VLOOKUP($C3875,'Look-Ups'!$C$2:$G$32,D$1-2,0)</f>
        <v>Function_14</v>
      </c>
      <c r="E3875" t="str">
        <f>VLOOKUP($C3875,'Look-Ups'!$C$2:$G$32,E$1-2,0)</f>
        <v>Function_Simpl_09</v>
      </c>
      <c r="F3875" t="str">
        <f>VLOOKUP($C3875,'Look-Ups'!$C$2:$G$32,F$1-2,0)</f>
        <v>Segment_09</v>
      </c>
      <c r="G3875" t="str">
        <f>VLOOKUP($C3875,'Look-Ups'!$C$2:$G$32,G$1-2,0)</f>
        <v>Proc_Type_01</v>
      </c>
      <c r="H3875" t="s">
        <v>244</v>
      </c>
      <c r="I3875">
        <f t="shared" ref="I3875:I3908" si="139">I3520+1</f>
        <v>2029</v>
      </c>
      <c r="J3875" t="s">
        <v>23</v>
      </c>
    </row>
    <row r="3876" spans="1:10" x14ac:dyDescent="0.25">
      <c r="A3876" t="str">
        <f t="shared" si="138"/>
        <v>Function_13Application_272029</v>
      </c>
      <c r="B3876">
        <v>3873</v>
      </c>
      <c r="C3876" t="s">
        <v>380</v>
      </c>
      <c r="D3876" t="str">
        <f>VLOOKUP($C3876,'Look-Ups'!$C$2:$G$32,D$1-2,0)</f>
        <v>Function_13</v>
      </c>
      <c r="E3876" t="str">
        <f>VLOOKUP($C3876,'Look-Ups'!$C$2:$G$32,E$1-2,0)</f>
        <v>Function_Simpl_08</v>
      </c>
      <c r="F3876" t="str">
        <f>VLOOKUP($C3876,'Look-Ups'!$C$2:$G$32,F$1-2,0)</f>
        <v>Segment_09</v>
      </c>
      <c r="G3876" t="str">
        <f>VLOOKUP($C3876,'Look-Ups'!$C$2:$G$32,G$1-2,0)</f>
        <v>Proc_Type_01</v>
      </c>
      <c r="H3876" t="s">
        <v>171</v>
      </c>
      <c r="I3876">
        <f t="shared" si="139"/>
        <v>2029</v>
      </c>
      <c r="J3876" t="s">
        <v>23</v>
      </c>
    </row>
    <row r="3877" spans="1:10" x14ac:dyDescent="0.25">
      <c r="A3877" t="str">
        <f t="shared" si="138"/>
        <v>Function_13Application_272029</v>
      </c>
      <c r="B3877">
        <v>3874</v>
      </c>
      <c r="C3877" t="s">
        <v>380</v>
      </c>
      <c r="D3877" t="str">
        <f>VLOOKUP($C3877,'Look-Ups'!$C$2:$G$32,D$1-2,0)</f>
        <v>Function_13</v>
      </c>
      <c r="E3877" t="str">
        <f>VLOOKUP($C3877,'Look-Ups'!$C$2:$G$32,E$1-2,0)</f>
        <v>Function_Simpl_08</v>
      </c>
      <c r="F3877" t="str">
        <f>VLOOKUP($C3877,'Look-Ups'!$C$2:$G$32,F$1-2,0)</f>
        <v>Segment_09</v>
      </c>
      <c r="G3877" t="str">
        <f>VLOOKUP($C3877,'Look-Ups'!$C$2:$G$32,G$1-2,0)</f>
        <v>Proc_Type_01</v>
      </c>
      <c r="H3877" t="s">
        <v>198</v>
      </c>
      <c r="I3877">
        <f t="shared" si="139"/>
        <v>2029</v>
      </c>
      <c r="J3877" t="s">
        <v>23</v>
      </c>
    </row>
    <row r="3878" spans="1:10" x14ac:dyDescent="0.25">
      <c r="A3878" t="str">
        <f t="shared" si="138"/>
        <v>Function_13Application_272029</v>
      </c>
      <c r="B3878">
        <v>3875</v>
      </c>
      <c r="C3878" t="s">
        <v>380</v>
      </c>
      <c r="D3878" t="str">
        <f>VLOOKUP($C3878,'Look-Ups'!$C$2:$G$32,D$1-2,0)</f>
        <v>Function_13</v>
      </c>
      <c r="E3878" t="str">
        <f>VLOOKUP($C3878,'Look-Ups'!$C$2:$G$32,E$1-2,0)</f>
        <v>Function_Simpl_08</v>
      </c>
      <c r="F3878" t="str">
        <f>VLOOKUP($C3878,'Look-Ups'!$C$2:$G$32,F$1-2,0)</f>
        <v>Segment_09</v>
      </c>
      <c r="G3878" t="str">
        <f>VLOOKUP($C3878,'Look-Ups'!$C$2:$G$32,G$1-2,0)</f>
        <v>Proc_Type_01</v>
      </c>
      <c r="H3878" t="s">
        <v>207</v>
      </c>
      <c r="I3878">
        <f t="shared" si="139"/>
        <v>2029</v>
      </c>
      <c r="J3878" t="s">
        <v>23</v>
      </c>
    </row>
    <row r="3879" spans="1:10" x14ac:dyDescent="0.25">
      <c r="A3879" t="str">
        <f t="shared" si="138"/>
        <v>Function_13Application_272029</v>
      </c>
      <c r="B3879">
        <v>3876</v>
      </c>
      <c r="C3879" t="s">
        <v>380</v>
      </c>
      <c r="D3879" t="str">
        <f>VLOOKUP($C3879,'Look-Ups'!$C$2:$G$32,D$1-2,0)</f>
        <v>Function_13</v>
      </c>
      <c r="E3879" t="str">
        <f>VLOOKUP($C3879,'Look-Ups'!$C$2:$G$32,E$1-2,0)</f>
        <v>Function_Simpl_08</v>
      </c>
      <c r="F3879" t="str">
        <f>VLOOKUP($C3879,'Look-Ups'!$C$2:$G$32,F$1-2,0)</f>
        <v>Segment_09</v>
      </c>
      <c r="G3879" t="str">
        <f>VLOOKUP($C3879,'Look-Ups'!$C$2:$G$32,G$1-2,0)</f>
        <v>Proc_Type_01</v>
      </c>
      <c r="H3879" t="s">
        <v>216</v>
      </c>
      <c r="I3879">
        <f t="shared" si="139"/>
        <v>2029</v>
      </c>
      <c r="J3879" t="s">
        <v>23</v>
      </c>
    </row>
    <row r="3880" spans="1:10" x14ac:dyDescent="0.25">
      <c r="A3880" t="str">
        <f t="shared" si="138"/>
        <v>Function_13Application_272029</v>
      </c>
      <c r="B3880">
        <v>3877</v>
      </c>
      <c r="C3880" t="s">
        <v>380</v>
      </c>
      <c r="D3880" t="str">
        <f>VLOOKUP($C3880,'Look-Ups'!$C$2:$G$32,D$1-2,0)</f>
        <v>Function_13</v>
      </c>
      <c r="E3880" t="str">
        <f>VLOOKUP($C3880,'Look-Ups'!$C$2:$G$32,E$1-2,0)</f>
        <v>Function_Simpl_08</v>
      </c>
      <c r="F3880" t="str">
        <f>VLOOKUP($C3880,'Look-Ups'!$C$2:$G$32,F$1-2,0)</f>
        <v>Segment_09</v>
      </c>
      <c r="G3880" t="str">
        <f>VLOOKUP($C3880,'Look-Ups'!$C$2:$G$32,G$1-2,0)</f>
        <v>Proc_Type_01</v>
      </c>
      <c r="H3880" t="s">
        <v>209</v>
      </c>
      <c r="I3880">
        <f t="shared" si="139"/>
        <v>2029</v>
      </c>
      <c r="J3880" t="s">
        <v>23</v>
      </c>
    </row>
    <row r="3881" spans="1:10" x14ac:dyDescent="0.25">
      <c r="A3881" t="str">
        <f t="shared" si="138"/>
        <v>Function_13Application_272029</v>
      </c>
      <c r="B3881">
        <v>3878</v>
      </c>
      <c r="C3881" t="s">
        <v>380</v>
      </c>
      <c r="D3881" t="str">
        <f>VLOOKUP($C3881,'Look-Ups'!$C$2:$G$32,D$1-2,0)</f>
        <v>Function_13</v>
      </c>
      <c r="E3881" t="str">
        <f>VLOOKUP($C3881,'Look-Ups'!$C$2:$G$32,E$1-2,0)</f>
        <v>Function_Simpl_08</v>
      </c>
      <c r="F3881" t="str">
        <f>VLOOKUP($C3881,'Look-Ups'!$C$2:$G$32,F$1-2,0)</f>
        <v>Segment_09</v>
      </c>
      <c r="G3881" t="str">
        <f>VLOOKUP($C3881,'Look-Ups'!$C$2:$G$32,G$1-2,0)</f>
        <v>Proc_Type_01</v>
      </c>
      <c r="H3881" t="s">
        <v>194</v>
      </c>
      <c r="I3881">
        <f t="shared" si="139"/>
        <v>2029</v>
      </c>
      <c r="J3881" t="s">
        <v>23</v>
      </c>
    </row>
    <row r="3882" spans="1:10" x14ac:dyDescent="0.25">
      <c r="A3882" t="str">
        <f t="shared" si="138"/>
        <v>Function_13Application_272029</v>
      </c>
      <c r="B3882">
        <v>3879</v>
      </c>
      <c r="C3882" t="s">
        <v>380</v>
      </c>
      <c r="D3882" t="str">
        <f>VLOOKUP($C3882,'Look-Ups'!$C$2:$G$32,D$1-2,0)</f>
        <v>Function_13</v>
      </c>
      <c r="E3882" t="str">
        <f>VLOOKUP($C3882,'Look-Ups'!$C$2:$G$32,E$1-2,0)</f>
        <v>Function_Simpl_08</v>
      </c>
      <c r="F3882" t="str">
        <f>VLOOKUP($C3882,'Look-Ups'!$C$2:$G$32,F$1-2,0)</f>
        <v>Segment_09</v>
      </c>
      <c r="G3882" t="str">
        <f>VLOOKUP($C3882,'Look-Ups'!$C$2:$G$32,G$1-2,0)</f>
        <v>Proc_Type_01</v>
      </c>
      <c r="H3882" t="s">
        <v>165</v>
      </c>
      <c r="I3882">
        <f t="shared" si="139"/>
        <v>2029</v>
      </c>
      <c r="J3882" t="s">
        <v>23</v>
      </c>
    </row>
    <row r="3883" spans="1:10" x14ac:dyDescent="0.25">
      <c r="A3883" t="str">
        <f t="shared" si="138"/>
        <v>Function_13Application_272029</v>
      </c>
      <c r="B3883">
        <v>3880</v>
      </c>
      <c r="C3883" t="s">
        <v>380</v>
      </c>
      <c r="D3883" t="str">
        <f>VLOOKUP($C3883,'Look-Ups'!$C$2:$G$32,D$1-2,0)</f>
        <v>Function_13</v>
      </c>
      <c r="E3883" t="str">
        <f>VLOOKUP($C3883,'Look-Ups'!$C$2:$G$32,E$1-2,0)</f>
        <v>Function_Simpl_08</v>
      </c>
      <c r="F3883" t="str">
        <f>VLOOKUP($C3883,'Look-Ups'!$C$2:$G$32,F$1-2,0)</f>
        <v>Segment_09</v>
      </c>
      <c r="G3883" t="str">
        <f>VLOOKUP($C3883,'Look-Ups'!$C$2:$G$32,G$1-2,0)</f>
        <v>Proc_Type_01</v>
      </c>
      <c r="H3883" t="s">
        <v>177</v>
      </c>
      <c r="I3883">
        <f t="shared" si="139"/>
        <v>2029</v>
      </c>
      <c r="J3883" t="s">
        <v>23</v>
      </c>
    </row>
    <row r="3884" spans="1:10" x14ac:dyDescent="0.25">
      <c r="A3884" t="str">
        <f t="shared" si="138"/>
        <v>Function_13Application_272029</v>
      </c>
      <c r="B3884">
        <v>3881</v>
      </c>
      <c r="C3884" t="s">
        <v>380</v>
      </c>
      <c r="D3884" t="str">
        <f>VLOOKUP($C3884,'Look-Ups'!$C$2:$G$32,D$1-2,0)</f>
        <v>Function_13</v>
      </c>
      <c r="E3884" t="str">
        <f>VLOOKUP($C3884,'Look-Ups'!$C$2:$G$32,E$1-2,0)</f>
        <v>Function_Simpl_08</v>
      </c>
      <c r="F3884" t="str">
        <f>VLOOKUP($C3884,'Look-Ups'!$C$2:$G$32,F$1-2,0)</f>
        <v>Segment_09</v>
      </c>
      <c r="G3884" t="str">
        <f>VLOOKUP($C3884,'Look-Ups'!$C$2:$G$32,G$1-2,0)</f>
        <v>Proc_Type_01</v>
      </c>
      <c r="H3884" t="s">
        <v>219</v>
      </c>
      <c r="I3884">
        <f t="shared" si="139"/>
        <v>2029</v>
      </c>
      <c r="J3884" t="s">
        <v>23</v>
      </c>
    </row>
    <row r="3885" spans="1:10" x14ac:dyDescent="0.25">
      <c r="A3885" t="str">
        <f t="shared" si="138"/>
        <v>Function_13Application_272029</v>
      </c>
      <c r="B3885">
        <v>3882</v>
      </c>
      <c r="C3885" t="s">
        <v>380</v>
      </c>
      <c r="D3885" t="str">
        <f>VLOOKUP($C3885,'Look-Ups'!$C$2:$G$32,D$1-2,0)</f>
        <v>Function_13</v>
      </c>
      <c r="E3885" t="str">
        <f>VLOOKUP($C3885,'Look-Ups'!$C$2:$G$32,E$1-2,0)</f>
        <v>Function_Simpl_08</v>
      </c>
      <c r="F3885" t="str">
        <f>VLOOKUP($C3885,'Look-Ups'!$C$2:$G$32,F$1-2,0)</f>
        <v>Segment_09</v>
      </c>
      <c r="G3885" t="str">
        <f>VLOOKUP($C3885,'Look-Ups'!$C$2:$G$32,G$1-2,0)</f>
        <v>Proc_Type_01</v>
      </c>
      <c r="H3885" t="s">
        <v>178</v>
      </c>
      <c r="I3885">
        <f t="shared" si="139"/>
        <v>2029</v>
      </c>
      <c r="J3885" t="s">
        <v>23</v>
      </c>
    </row>
    <row r="3886" spans="1:10" x14ac:dyDescent="0.25">
      <c r="A3886" t="str">
        <f t="shared" si="138"/>
        <v>Function_13Application_272029</v>
      </c>
      <c r="B3886">
        <v>3883</v>
      </c>
      <c r="C3886" t="s">
        <v>380</v>
      </c>
      <c r="D3886" t="str">
        <f>VLOOKUP($C3886,'Look-Ups'!$C$2:$G$32,D$1-2,0)</f>
        <v>Function_13</v>
      </c>
      <c r="E3886" t="str">
        <f>VLOOKUP($C3886,'Look-Ups'!$C$2:$G$32,E$1-2,0)</f>
        <v>Function_Simpl_08</v>
      </c>
      <c r="F3886" t="str">
        <f>VLOOKUP($C3886,'Look-Ups'!$C$2:$G$32,F$1-2,0)</f>
        <v>Segment_09</v>
      </c>
      <c r="G3886" t="str">
        <f>VLOOKUP($C3886,'Look-Ups'!$C$2:$G$32,G$1-2,0)</f>
        <v>Proc_Type_01</v>
      </c>
      <c r="H3886" t="s">
        <v>180</v>
      </c>
      <c r="I3886">
        <f t="shared" si="139"/>
        <v>2029</v>
      </c>
      <c r="J3886" t="s">
        <v>23</v>
      </c>
    </row>
    <row r="3887" spans="1:10" x14ac:dyDescent="0.25">
      <c r="A3887" t="str">
        <f t="shared" si="138"/>
        <v>Function_13Application_272029</v>
      </c>
      <c r="B3887">
        <v>3884</v>
      </c>
      <c r="C3887" t="s">
        <v>380</v>
      </c>
      <c r="D3887" t="str">
        <f>VLOOKUP($C3887,'Look-Ups'!$C$2:$G$32,D$1-2,0)</f>
        <v>Function_13</v>
      </c>
      <c r="E3887" t="str">
        <f>VLOOKUP($C3887,'Look-Ups'!$C$2:$G$32,E$1-2,0)</f>
        <v>Function_Simpl_08</v>
      </c>
      <c r="F3887" t="str">
        <f>VLOOKUP($C3887,'Look-Ups'!$C$2:$G$32,F$1-2,0)</f>
        <v>Segment_09</v>
      </c>
      <c r="G3887" t="str">
        <f>VLOOKUP($C3887,'Look-Ups'!$C$2:$G$32,G$1-2,0)</f>
        <v>Proc_Type_01</v>
      </c>
      <c r="H3887" t="s">
        <v>205</v>
      </c>
      <c r="I3887">
        <f t="shared" si="139"/>
        <v>2029</v>
      </c>
      <c r="J3887" t="s">
        <v>23</v>
      </c>
    </row>
    <row r="3888" spans="1:10" x14ac:dyDescent="0.25">
      <c r="A3888" t="str">
        <f t="shared" si="138"/>
        <v>Function_13Application_272029</v>
      </c>
      <c r="B3888">
        <v>3885</v>
      </c>
      <c r="C3888" t="s">
        <v>380</v>
      </c>
      <c r="D3888" t="str">
        <f>VLOOKUP($C3888,'Look-Ups'!$C$2:$G$32,D$1-2,0)</f>
        <v>Function_13</v>
      </c>
      <c r="E3888" t="str">
        <f>VLOOKUP($C3888,'Look-Ups'!$C$2:$G$32,E$1-2,0)</f>
        <v>Function_Simpl_08</v>
      </c>
      <c r="F3888" t="str">
        <f>VLOOKUP($C3888,'Look-Ups'!$C$2:$G$32,F$1-2,0)</f>
        <v>Segment_09</v>
      </c>
      <c r="G3888" t="str">
        <f>VLOOKUP($C3888,'Look-Ups'!$C$2:$G$32,G$1-2,0)</f>
        <v>Proc_Type_01</v>
      </c>
      <c r="H3888" t="s">
        <v>166</v>
      </c>
      <c r="I3888">
        <f t="shared" si="139"/>
        <v>2029</v>
      </c>
      <c r="J3888" t="s">
        <v>23</v>
      </c>
    </row>
    <row r="3889" spans="1:10" x14ac:dyDescent="0.25">
      <c r="A3889" t="str">
        <f t="shared" si="138"/>
        <v>Function_13Application_272029</v>
      </c>
      <c r="B3889">
        <v>3886</v>
      </c>
      <c r="C3889" t="s">
        <v>380</v>
      </c>
      <c r="D3889" t="str">
        <f>VLOOKUP($C3889,'Look-Ups'!$C$2:$G$32,D$1-2,0)</f>
        <v>Function_13</v>
      </c>
      <c r="E3889" t="str">
        <f>VLOOKUP($C3889,'Look-Ups'!$C$2:$G$32,E$1-2,0)</f>
        <v>Function_Simpl_08</v>
      </c>
      <c r="F3889" t="str">
        <f>VLOOKUP($C3889,'Look-Ups'!$C$2:$G$32,F$1-2,0)</f>
        <v>Segment_09</v>
      </c>
      <c r="G3889" t="str">
        <f>VLOOKUP($C3889,'Look-Ups'!$C$2:$G$32,G$1-2,0)</f>
        <v>Proc_Type_01</v>
      </c>
      <c r="H3889" t="s">
        <v>241</v>
      </c>
      <c r="I3889">
        <f t="shared" si="139"/>
        <v>2029</v>
      </c>
      <c r="J3889" t="s">
        <v>23</v>
      </c>
    </row>
    <row r="3890" spans="1:10" x14ac:dyDescent="0.25">
      <c r="A3890" t="str">
        <f t="shared" si="138"/>
        <v>Function_13Application_272029</v>
      </c>
      <c r="B3890">
        <v>3887</v>
      </c>
      <c r="C3890" t="s">
        <v>380</v>
      </c>
      <c r="D3890" t="str">
        <f>VLOOKUP($C3890,'Look-Ups'!$C$2:$G$32,D$1-2,0)</f>
        <v>Function_13</v>
      </c>
      <c r="E3890" t="str">
        <f>VLOOKUP($C3890,'Look-Ups'!$C$2:$G$32,E$1-2,0)</f>
        <v>Function_Simpl_08</v>
      </c>
      <c r="F3890" t="str">
        <f>VLOOKUP($C3890,'Look-Ups'!$C$2:$G$32,F$1-2,0)</f>
        <v>Segment_09</v>
      </c>
      <c r="G3890" t="str">
        <f>VLOOKUP($C3890,'Look-Ups'!$C$2:$G$32,G$1-2,0)</f>
        <v>Proc_Type_01</v>
      </c>
      <c r="H3890" t="s">
        <v>210</v>
      </c>
      <c r="I3890">
        <f t="shared" si="139"/>
        <v>2029</v>
      </c>
      <c r="J3890" t="s">
        <v>23</v>
      </c>
    </row>
    <row r="3891" spans="1:10" x14ac:dyDescent="0.25">
      <c r="A3891" t="str">
        <f t="shared" si="138"/>
        <v>Function_13Application_272029</v>
      </c>
      <c r="B3891">
        <v>3888</v>
      </c>
      <c r="C3891" t="s">
        <v>380</v>
      </c>
      <c r="D3891" t="str">
        <f>VLOOKUP($C3891,'Look-Ups'!$C$2:$G$32,D$1-2,0)</f>
        <v>Function_13</v>
      </c>
      <c r="E3891" t="str">
        <f>VLOOKUP($C3891,'Look-Ups'!$C$2:$G$32,E$1-2,0)</f>
        <v>Function_Simpl_08</v>
      </c>
      <c r="F3891" t="str">
        <f>VLOOKUP($C3891,'Look-Ups'!$C$2:$G$32,F$1-2,0)</f>
        <v>Segment_09</v>
      </c>
      <c r="G3891" t="str">
        <f>VLOOKUP($C3891,'Look-Ups'!$C$2:$G$32,G$1-2,0)</f>
        <v>Proc_Type_01</v>
      </c>
      <c r="H3891" t="s">
        <v>181</v>
      </c>
      <c r="I3891">
        <f t="shared" si="139"/>
        <v>2029</v>
      </c>
      <c r="J3891" t="s">
        <v>23</v>
      </c>
    </row>
    <row r="3892" spans="1:10" x14ac:dyDescent="0.25">
      <c r="A3892" t="str">
        <f t="shared" si="138"/>
        <v>Function_13Application_272029</v>
      </c>
      <c r="B3892">
        <v>3889</v>
      </c>
      <c r="C3892" t="s">
        <v>380</v>
      </c>
      <c r="D3892" t="str">
        <f>VLOOKUP($C3892,'Look-Ups'!$C$2:$G$32,D$1-2,0)</f>
        <v>Function_13</v>
      </c>
      <c r="E3892" t="str">
        <f>VLOOKUP($C3892,'Look-Ups'!$C$2:$G$32,E$1-2,0)</f>
        <v>Function_Simpl_08</v>
      </c>
      <c r="F3892" t="str">
        <f>VLOOKUP($C3892,'Look-Ups'!$C$2:$G$32,F$1-2,0)</f>
        <v>Segment_09</v>
      </c>
      <c r="G3892" t="str">
        <f>VLOOKUP($C3892,'Look-Ups'!$C$2:$G$32,G$1-2,0)</f>
        <v>Proc_Type_01</v>
      </c>
      <c r="H3892" t="s">
        <v>185</v>
      </c>
      <c r="I3892">
        <f t="shared" si="139"/>
        <v>2029</v>
      </c>
      <c r="J3892" t="s">
        <v>23</v>
      </c>
    </row>
    <row r="3893" spans="1:10" x14ac:dyDescent="0.25">
      <c r="A3893" t="str">
        <f t="shared" si="138"/>
        <v>Function_13Application_272029</v>
      </c>
      <c r="B3893">
        <v>3890</v>
      </c>
      <c r="C3893" t="s">
        <v>380</v>
      </c>
      <c r="D3893" t="str">
        <f>VLOOKUP($C3893,'Look-Ups'!$C$2:$G$32,D$1-2,0)</f>
        <v>Function_13</v>
      </c>
      <c r="E3893" t="str">
        <f>VLOOKUP($C3893,'Look-Ups'!$C$2:$G$32,E$1-2,0)</f>
        <v>Function_Simpl_08</v>
      </c>
      <c r="F3893" t="str">
        <f>VLOOKUP($C3893,'Look-Ups'!$C$2:$G$32,F$1-2,0)</f>
        <v>Segment_09</v>
      </c>
      <c r="G3893" t="str">
        <f>VLOOKUP($C3893,'Look-Ups'!$C$2:$G$32,G$1-2,0)</f>
        <v>Proc_Type_01</v>
      </c>
      <c r="H3893" t="s">
        <v>189</v>
      </c>
      <c r="I3893">
        <f t="shared" si="139"/>
        <v>2029</v>
      </c>
      <c r="J3893" t="s">
        <v>23</v>
      </c>
    </row>
    <row r="3894" spans="1:10" x14ac:dyDescent="0.25">
      <c r="A3894" t="str">
        <f t="shared" si="138"/>
        <v>Function_13Application_272029</v>
      </c>
      <c r="B3894">
        <v>3891</v>
      </c>
      <c r="C3894" t="s">
        <v>380</v>
      </c>
      <c r="D3894" t="str">
        <f>VLOOKUP($C3894,'Look-Ups'!$C$2:$G$32,D$1-2,0)</f>
        <v>Function_13</v>
      </c>
      <c r="E3894" t="str">
        <f>VLOOKUP($C3894,'Look-Ups'!$C$2:$G$32,E$1-2,0)</f>
        <v>Function_Simpl_08</v>
      </c>
      <c r="F3894" t="str">
        <f>VLOOKUP($C3894,'Look-Ups'!$C$2:$G$32,F$1-2,0)</f>
        <v>Segment_09</v>
      </c>
      <c r="G3894" t="str">
        <f>VLOOKUP($C3894,'Look-Ups'!$C$2:$G$32,G$1-2,0)</f>
        <v>Proc_Type_01</v>
      </c>
      <c r="H3894" t="s">
        <v>158</v>
      </c>
      <c r="I3894">
        <f t="shared" si="139"/>
        <v>2029</v>
      </c>
      <c r="J3894" t="s">
        <v>23</v>
      </c>
    </row>
    <row r="3895" spans="1:10" x14ac:dyDescent="0.25">
      <c r="A3895" t="str">
        <f t="shared" si="138"/>
        <v>Function_13Application_272029</v>
      </c>
      <c r="B3895">
        <v>3892</v>
      </c>
      <c r="C3895" t="s">
        <v>380</v>
      </c>
      <c r="D3895" t="str">
        <f>VLOOKUP($C3895,'Look-Ups'!$C$2:$G$32,D$1-2,0)</f>
        <v>Function_13</v>
      </c>
      <c r="E3895" t="str">
        <f>VLOOKUP($C3895,'Look-Ups'!$C$2:$G$32,E$1-2,0)</f>
        <v>Function_Simpl_08</v>
      </c>
      <c r="F3895" t="str">
        <f>VLOOKUP($C3895,'Look-Ups'!$C$2:$G$32,F$1-2,0)</f>
        <v>Segment_09</v>
      </c>
      <c r="G3895" t="str">
        <f>VLOOKUP($C3895,'Look-Ups'!$C$2:$G$32,G$1-2,0)</f>
        <v>Proc_Type_01</v>
      </c>
      <c r="H3895" t="s">
        <v>234</v>
      </c>
      <c r="I3895">
        <f t="shared" si="139"/>
        <v>2029</v>
      </c>
      <c r="J3895" t="s">
        <v>23</v>
      </c>
    </row>
    <row r="3896" spans="1:10" x14ac:dyDescent="0.25">
      <c r="A3896" t="str">
        <f t="shared" si="138"/>
        <v>Function_13Application_272029</v>
      </c>
      <c r="B3896">
        <v>3893</v>
      </c>
      <c r="C3896" t="s">
        <v>380</v>
      </c>
      <c r="D3896" t="str">
        <f>VLOOKUP($C3896,'Look-Ups'!$C$2:$G$32,D$1-2,0)</f>
        <v>Function_13</v>
      </c>
      <c r="E3896" t="str">
        <f>VLOOKUP($C3896,'Look-Ups'!$C$2:$G$32,E$1-2,0)</f>
        <v>Function_Simpl_08</v>
      </c>
      <c r="F3896" t="str">
        <f>VLOOKUP($C3896,'Look-Ups'!$C$2:$G$32,F$1-2,0)</f>
        <v>Segment_09</v>
      </c>
      <c r="G3896" t="str">
        <f>VLOOKUP($C3896,'Look-Ups'!$C$2:$G$32,G$1-2,0)</f>
        <v>Proc_Type_01</v>
      </c>
      <c r="H3896" t="s">
        <v>244</v>
      </c>
      <c r="I3896">
        <f t="shared" si="139"/>
        <v>2029</v>
      </c>
      <c r="J3896" t="s">
        <v>23</v>
      </c>
    </row>
    <row r="3897" spans="1:10" x14ac:dyDescent="0.25">
      <c r="A3897" t="str">
        <f t="shared" si="138"/>
        <v>Function_14Application_282029</v>
      </c>
      <c r="B3897">
        <v>3894</v>
      </c>
      <c r="C3897" t="s">
        <v>381</v>
      </c>
      <c r="D3897" t="str">
        <f>VLOOKUP($C3897,'Look-Ups'!$C$2:$G$32,D$1-2,0)</f>
        <v>Function_14</v>
      </c>
      <c r="E3897" t="str">
        <f>VLOOKUP($C3897,'Look-Ups'!$C$2:$G$32,E$1-2,0)</f>
        <v>Function_Simpl_09</v>
      </c>
      <c r="F3897" t="str">
        <f>VLOOKUP($C3897,'Look-Ups'!$C$2:$G$32,F$1-2,0)</f>
        <v>Segment_09</v>
      </c>
      <c r="G3897" t="str">
        <f>VLOOKUP($C3897,'Look-Ups'!$C$2:$G$32,G$1-2,0)</f>
        <v>Proc_Type_01</v>
      </c>
      <c r="H3897" t="s">
        <v>222</v>
      </c>
      <c r="I3897">
        <f t="shared" si="139"/>
        <v>2029</v>
      </c>
      <c r="J3897" t="s">
        <v>23</v>
      </c>
    </row>
    <row r="3898" spans="1:10" x14ac:dyDescent="0.25">
      <c r="A3898" t="str">
        <f t="shared" si="138"/>
        <v>Function_14Application_282029</v>
      </c>
      <c r="B3898">
        <v>3895</v>
      </c>
      <c r="C3898" t="s">
        <v>381</v>
      </c>
      <c r="D3898" t="str">
        <f>VLOOKUP($C3898,'Look-Ups'!$C$2:$G$32,D$1-2,0)</f>
        <v>Function_14</v>
      </c>
      <c r="E3898" t="str">
        <f>VLOOKUP($C3898,'Look-Ups'!$C$2:$G$32,E$1-2,0)</f>
        <v>Function_Simpl_09</v>
      </c>
      <c r="F3898" t="str">
        <f>VLOOKUP($C3898,'Look-Ups'!$C$2:$G$32,F$1-2,0)</f>
        <v>Segment_09</v>
      </c>
      <c r="G3898" t="str">
        <f>VLOOKUP($C3898,'Look-Ups'!$C$2:$G$32,G$1-2,0)</f>
        <v>Proc_Type_01</v>
      </c>
      <c r="H3898" t="s">
        <v>195</v>
      </c>
      <c r="I3898">
        <f t="shared" si="139"/>
        <v>2029</v>
      </c>
      <c r="J3898" t="s">
        <v>23</v>
      </c>
    </row>
    <row r="3899" spans="1:10" x14ac:dyDescent="0.25">
      <c r="A3899" t="str">
        <f t="shared" si="138"/>
        <v>Function_14Application_282029</v>
      </c>
      <c r="B3899">
        <v>3896</v>
      </c>
      <c r="C3899" t="s">
        <v>381</v>
      </c>
      <c r="D3899" t="str">
        <f>VLOOKUP($C3899,'Look-Ups'!$C$2:$G$32,D$1-2,0)</f>
        <v>Function_14</v>
      </c>
      <c r="E3899" t="str">
        <f>VLOOKUP($C3899,'Look-Ups'!$C$2:$G$32,E$1-2,0)</f>
        <v>Function_Simpl_09</v>
      </c>
      <c r="F3899" t="str">
        <f>VLOOKUP($C3899,'Look-Ups'!$C$2:$G$32,F$1-2,0)</f>
        <v>Segment_09</v>
      </c>
      <c r="G3899" t="str">
        <f>VLOOKUP($C3899,'Look-Ups'!$C$2:$G$32,G$1-2,0)</f>
        <v>Proc_Type_01</v>
      </c>
      <c r="H3899" t="s">
        <v>187</v>
      </c>
      <c r="I3899">
        <f t="shared" si="139"/>
        <v>2029</v>
      </c>
      <c r="J3899" t="s">
        <v>23</v>
      </c>
    </row>
    <row r="3900" spans="1:10" x14ac:dyDescent="0.25">
      <c r="A3900" t="str">
        <f t="shared" si="138"/>
        <v>Function_14Application_282029</v>
      </c>
      <c r="B3900">
        <v>3897</v>
      </c>
      <c r="C3900" t="s">
        <v>381</v>
      </c>
      <c r="D3900" t="str">
        <f>VLOOKUP($C3900,'Look-Ups'!$C$2:$G$32,D$1-2,0)</f>
        <v>Function_14</v>
      </c>
      <c r="E3900" t="str">
        <f>VLOOKUP($C3900,'Look-Ups'!$C$2:$G$32,E$1-2,0)</f>
        <v>Function_Simpl_09</v>
      </c>
      <c r="F3900" t="str">
        <f>VLOOKUP($C3900,'Look-Ups'!$C$2:$G$32,F$1-2,0)</f>
        <v>Segment_09</v>
      </c>
      <c r="G3900" t="str">
        <f>VLOOKUP($C3900,'Look-Ups'!$C$2:$G$32,G$1-2,0)</f>
        <v>Proc_Type_01</v>
      </c>
      <c r="H3900" t="s">
        <v>237</v>
      </c>
      <c r="I3900">
        <f t="shared" si="139"/>
        <v>2029</v>
      </c>
      <c r="J3900" t="s">
        <v>23</v>
      </c>
    </row>
    <row r="3901" spans="1:10" x14ac:dyDescent="0.25">
      <c r="A3901" t="str">
        <f t="shared" si="138"/>
        <v>Function_14Application_282029</v>
      </c>
      <c r="B3901">
        <v>3898</v>
      </c>
      <c r="C3901" t="s">
        <v>381</v>
      </c>
      <c r="D3901" t="str">
        <f>VLOOKUP($C3901,'Look-Ups'!$C$2:$G$32,D$1-2,0)</f>
        <v>Function_14</v>
      </c>
      <c r="E3901" t="str">
        <f>VLOOKUP($C3901,'Look-Ups'!$C$2:$G$32,E$1-2,0)</f>
        <v>Function_Simpl_09</v>
      </c>
      <c r="F3901" t="str">
        <f>VLOOKUP($C3901,'Look-Ups'!$C$2:$G$32,F$1-2,0)</f>
        <v>Segment_09</v>
      </c>
      <c r="G3901" t="str">
        <f>VLOOKUP($C3901,'Look-Ups'!$C$2:$G$32,G$1-2,0)</f>
        <v>Proc_Type_01</v>
      </c>
      <c r="H3901" t="s">
        <v>161</v>
      </c>
      <c r="I3901">
        <f t="shared" si="139"/>
        <v>2029</v>
      </c>
      <c r="J3901" t="s">
        <v>23</v>
      </c>
    </row>
    <row r="3902" spans="1:10" x14ac:dyDescent="0.25">
      <c r="A3902" t="str">
        <f t="shared" si="138"/>
        <v>Function_14Application_282029</v>
      </c>
      <c r="B3902">
        <v>3899</v>
      </c>
      <c r="C3902" t="s">
        <v>381</v>
      </c>
      <c r="D3902" t="str">
        <f>VLOOKUP($C3902,'Look-Ups'!$C$2:$G$32,D$1-2,0)</f>
        <v>Function_14</v>
      </c>
      <c r="E3902" t="str">
        <f>VLOOKUP($C3902,'Look-Ups'!$C$2:$G$32,E$1-2,0)</f>
        <v>Function_Simpl_09</v>
      </c>
      <c r="F3902" t="str">
        <f>VLOOKUP($C3902,'Look-Ups'!$C$2:$G$32,F$1-2,0)</f>
        <v>Segment_09</v>
      </c>
      <c r="G3902" t="str">
        <f>VLOOKUP($C3902,'Look-Ups'!$C$2:$G$32,G$1-2,0)</f>
        <v>Proc_Type_01</v>
      </c>
      <c r="H3902" t="s">
        <v>209</v>
      </c>
      <c r="I3902">
        <f t="shared" si="139"/>
        <v>2029</v>
      </c>
      <c r="J3902" t="s">
        <v>23</v>
      </c>
    </row>
    <row r="3903" spans="1:10" x14ac:dyDescent="0.25">
      <c r="A3903" t="str">
        <f t="shared" si="138"/>
        <v>Function_14Application_282029</v>
      </c>
      <c r="B3903">
        <v>3900</v>
      </c>
      <c r="C3903" t="s">
        <v>381</v>
      </c>
      <c r="D3903" t="str">
        <f>VLOOKUP($C3903,'Look-Ups'!$C$2:$G$32,D$1-2,0)</f>
        <v>Function_14</v>
      </c>
      <c r="E3903" t="str">
        <f>VLOOKUP($C3903,'Look-Ups'!$C$2:$G$32,E$1-2,0)</f>
        <v>Function_Simpl_09</v>
      </c>
      <c r="F3903" t="str">
        <f>VLOOKUP($C3903,'Look-Ups'!$C$2:$G$32,F$1-2,0)</f>
        <v>Segment_09</v>
      </c>
      <c r="G3903" t="str">
        <f>VLOOKUP($C3903,'Look-Ups'!$C$2:$G$32,G$1-2,0)</f>
        <v>Proc_Type_01</v>
      </c>
      <c r="H3903" t="s">
        <v>214</v>
      </c>
      <c r="I3903">
        <f t="shared" si="139"/>
        <v>2029</v>
      </c>
      <c r="J3903" t="s">
        <v>23</v>
      </c>
    </row>
    <row r="3904" spans="1:10" x14ac:dyDescent="0.25">
      <c r="A3904" t="str">
        <f t="shared" si="138"/>
        <v>Function_14Application_282029</v>
      </c>
      <c r="B3904">
        <v>3901</v>
      </c>
      <c r="C3904" t="s">
        <v>381</v>
      </c>
      <c r="D3904" t="str">
        <f>VLOOKUP($C3904,'Look-Ups'!$C$2:$G$32,D$1-2,0)</f>
        <v>Function_14</v>
      </c>
      <c r="E3904" t="str">
        <f>VLOOKUP($C3904,'Look-Ups'!$C$2:$G$32,E$1-2,0)</f>
        <v>Function_Simpl_09</v>
      </c>
      <c r="F3904" t="str">
        <f>VLOOKUP($C3904,'Look-Ups'!$C$2:$G$32,F$1-2,0)</f>
        <v>Segment_09</v>
      </c>
      <c r="G3904" t="str">
        <f>VLOOKUP($C3904,'Look-Ups'!$C$2:$G$32,G$1-2,0)</f>
        <v>Proc_Type_01</v>
      </c>
      <c r="H3904" t="s">
        <v>178</v>
      </c>
      <c r="I3904">
        <f t="shared" si="139"/>
        <v>2029</v>
      </c>
      <c r="J3904" t="s">
        <v>23</v>
      </c>
    </row>
    <row r="3905" spans="1:10" x14ac:dyDescent="0.25">
      <c r="A3905" t="str">
        <f t="shared" si="138"/>
        <v>Function_14Application_282029</v>
      </c>
      <c r="B3905">
        <v>3902</v>
      </c>
      <c r="C3905" t="s">
        <v>381</v>
      </c>
      <c r="D3905" t="str">
        <f>VLOOKUP($C3905,'Look-Ups'!$C$2:$G$32,D$1-2,0)</f>
        <v>Function_14</v>
      </c>
      <c r="E3905" t="str">
        <f>VLOOKUP($C3905,'Look-Ups'!$C$2:$G$32,E$1-2,0)</f>
        <v>Function_Simpl_09</v>
      </c>
      <c r="F3905" t="str">
        <f>VLOOKUP($C3905,'Look-Ups'!$C$2:$G$32,F$1-2,0)</f>
        <v>Segment_09</v>
      </c>
      <c r="G3905" t="str">
        <f>VLOOKUP($C3905,'Look-Ups'!$C$2:$G$32,G$1-2,0)</f>
        <v>Proc_Type_01</v>
      </c>
      <c r="H3905" t="s">
        <v>219</v>
      </c>
      <c r="I3905">
        <f t="shared" si="139"/>
        <v>2029</v>
      </c>
      <c r="J3905" t="s">
        <v>23</v>
      </c>
    </row>
    <row r="3906" spans="1:10" x14ac:dyDescent="0.25">
      <c r="A3906" t="str">
        <f t="shared" si="138"/>
        <v>Function_14Application_282029</v>
      </c>
      <c r="B3906">
        <v>3903</v>
      </c>
      <c r="C3906" t="s">
        <v>381</v>
      </c>
      <c r="D3906" t="str">
        <f>VLOOKUP($C3906,'Look-Ups'!$C$2:$G$32,D$1-2,0)</f>
        <v>Function_14</v>
      </c>
      <c r="E3906" t="str">
        <f>VLOOKUP($C3906,'Look-Ups'!$C$2:$G$32,E$1-2,0)</f>
        <v>Function_Simpl_09</v>
      </c>
      <c r="F3906" t="str">
        <f>VLOOKUP($C3906,'Look-Ups'!$C$2:$G$32,F$1-2,0)</f>
        <v>Segment_09</v>
      </c>
      <c r="G3906" t="str">
        <f>VLOOKUP($C3906,'Look-Ups'!$C$2:$G$32,G$1-2,0)</f>
        <v>Proc_Type_01</v>
      </c>
      <c r="H3906" t="s">
        <v>171</v>
      </c>
      <c r="I3906">
        <f t="shared" si="139"/>
        <v>2029</v>
      </c>
      <c r="J3906" t="s">
        <v>23</v>
      </c>
    </row>
    <row r="3907" spans="1:10" x14ac:dyDescent="0.25">
      <c r="A3907" t="str">
        <f t="shared" si="138"/>
        <v>Function_14Application_282029</v>
      </c>
      <c r="B3907">
        <v>3904</v>
      </c>
      <c r="C3907" t="s">
        <v>381</v>
      </c>
      <c r="D3907" t="str">
        <f>VLOOKUP($C3907,'Look-Ups'!$C$2:$G$32,D$1-2,0)</f>
        <v>Function_14</v>
      </c>
      <c r="E3907" t="str">
        <f>VLOOKUP($C3907,'Look-Ups'!$C$2:$G$32,E$1-2,0)</f>
        <v>Function_Simpl_09</v>
      </c>
      <c r="F3907" t="str">
        <f>VLOOKUP($C3907,'Look-Ups'!$C$2:$G$32,F$1-2,0)</f>
        <v>Segment_09</v>
      </c>
      <c r="G3907" t="str">
        <f>VLOOKUP($C3907,'Look-Ups'!$C$2:$G$32,G$1-2,0)</f>
        <v>Proc_Type_01</v>
      </c>
      <c r="H3907" t="s">
        <v>244</v>
      </c>
      <c r="I3907">
        <f t="shared" si="139"/>
        <v>2029</v>
      </c>
      <c r="J3907" t="s">
        <v>23</v>
      </c>
    </row>
    <row r="3908" spans="1:10" x14ac:dyDescent="0.25">
      <c r="A3908" t="str">
        <f t="shared" si="138"/>
        <v>Function_15Application_302029</v>
      </c>
      <c r="B3908">
        <v>3905</v>
      </c>
      <c r="C3908" t="s">
        <v>383</v>
      </c>
      <c r="D3908" t="str">
        <f>VLOOKUP($C3908,'Look-Ups'!$C$2:$G$32,D$1-2,0)</f>
        <v>Function_15</v>
      </c>
      <c r="E3908" t="str">
        <f>VLOOKUP($C3908,'Look-Ups'!$C$2:$G$32,E$1-2,0)</f>
        <v>Function_Simpl_10</v>
      </c>
      <c r="F3908" t="str">
        <f>VLOOKUP($C3908,'Look-Ups'!$C$2:$G$32,F$1-2,0)</f>
        <v>Segment_10</v>
      </c>
      <c r="G3908" t="str">
        <f>VLOOKUP($C3908,'Look-Ups'!$C$2:$G$32,G$1-2,0)</f>
        <v>Proc_Type_01</v>
      </c>
      <c r="H3908" t="s">
        <v>244</v>
      </c>
      <c r="I3908">
        <f t="shared" si="139"/>
        <v>2029</v>
      </c>
      <c r="J3908" t="s">
        <v>23</v>
      </c>
    </row>
    <row r="3909" spans="1:10" x14ac:dyDescent="0.25">
      <c r="A3909" t="str">
        <f t="shared" ref="A3909:A3972" si="140">D3909&amp;C3909&amp;I3909</f>
        <v>Function_01Application_012030</v>
      </c>
      <c r="B3909">
        <v>3906</v>
      </c>
      <c r="C3909" t="s">
        <v>354</v>
      </c>
      <c r="D3909" t="str">
        <f>VLOOKUP($C3909,'Look-Ups'!$C$2:$G$32,D$1-2,0)</f>
        <v>Function_01</v>
      </c>
      <c r="E3909" t="str">
        <f>VLOOKUP($C3909,'Look-Ups'!$C$2:$G$32,E$1-2,0)</f>
        <v>Function_Simpl_01</v>
      </c>
      <c r="F3909" t="str">
        <f>VLOOKUP($C3909,'Look-Ups'!$C$2:$G$32,F$1-2,0)</f>
        <v>Segment_01</v>
      </c>
      <c r="G3909" t="str">
        <f>VLOOKUP($C3909,'Look-Ups'!$C$2:$G$32,G$1-2,0)</f>
        <v>Proc_Type_01</v>
      </c>
      <c r="H3909" t="s">
        <v>195</v>
      </c>
      <c r="I3909">
        <f>I3554+1</f>
        <v>2030</v>
      </c>
      <c r="J3909" t="s">
        <v>23</v>
      </c>
    </row>
    <row r="3910" spans="1:10" x14ac:dyDescent="0.25">
      <c r="A3910" t="str">
        <f t="shared" si="140"/>
        <v>Function_01Application_012030</v>
      </c>
      <c r="B3910">
        <v>3907</v>
      </c>
      <c r="C3910" t="s">
        <v>354</v>
      </c>
      <c r="D3910" t="str">
        <f>VLOOKUP($C3910,'Look-Ups'!$C$2:$G$32,D$1-2,0)</f>
        <v>Function_01</v>
      </c>
      <c r="E3910" t="str">
        <f>VLOOKUP($C3910,'Look-Ups'!$C$2:$G$32,E$1-2,0)</f>
        <v>Function_Simpl_01</v>
      </c>
      <c r="F3910" t="str">
        <f>VLOOKUP($C3910,'Look-Ups'!$C$2:$G$32,F$1-2,0)</f>
        <v>Segment_01</v>
      </c>
      <c r="G3910" t="str">
        <f>VLOOKUP($C3910,'Look-Ups'!$C$2:$G$32,G$1-2,0)</f>
        <v>Proc_Type_01</v>
      </c>
      <c r="H3910" t="s">
        <v>161</v>
      </c>
      <c r="I3910">
        <f t="shared" ref="I3910:I3973" si="141">I3555+1</f>
        <v>2030</v>
      </c>
      <c r="J3910" t="s">
        <v>23</v>
      </c>
    </row>
    <row r="3911" spans="1:10" x14ac:dyDescent="0.25">
      <c r="A3911" t="str">
        <f t="shared" si="140"/>
        <v>Function_01Application_012030</v>
      </c>
      <c r="B3911">
        <v>3908</v>
      </c>
      <c r="C3911" t="s">
        <v>354</v>
      </c>
      <c r="D3911" t="str">
        <f>VLOOKUP($C3911,'Look-Ups'!$C$2:$G$32,D$1-2,0)</f>
        <v>Function_01</v>
      </c>
      <c r="E3911" t="str">
        <f>VLOOKUP($C3911,'Look-Ups'!$C$2:$G$32,E$1-2,0)</f>
        <v>Function_Simpl_01</v>
      </c>
      <c r="F3911" t="str">
        <f>VLOOKUP($C3911,'Look-Ups'!$C$2:$G$32,F$1-2,0)</f>
        <v>Segment_01</v>
      </c>
      <c r="G3911" t="str">
        <f>VLOOKUP($C3911,'Look-Ups'!$C$2:$G$32,G$1-2,0)</f>
        <v>Proc_Type_01</v>
      </c>
      <c r="H3911" t="s">
        <v>190</v>
      </c>
      <c r="I3911">
        <f t="shared" si="141"/>
        <v>2030</v>
      </c>
      <c r="J3911" t="s">
        <v>23</v>
      </c>
    </row>
    <row r="3912" spans="1:10" x14ac:dyDescent="0.25">
      <c r="A3912" t="str">
        <f t="shared" si="140"/>
        <v>Function_01Application_012030</v>
      </c>
      <c r="B3912">
        <v>3909</v>
      </c>
      <c r="C3912" t="s">
        <v>354</v>
      </c>
      <c r="D3912" t="str">
        <f>VLOOKUP($C3912,'Look-Ups'!$C$2:$G$32,D$1-2,0)</f>
        <v>Function_01</v>
      </c>
      <c r="E3912" t="str">
        <f>VLOOKUP($C3912,'Look-Ups'!$C$2:$G$32,E$1-2,0)</f>
        <v>Function_Simpl_01</v>
      </c>
      <c r="F3912" t="str">
        <f>VLOOKUP($C3912,'Look-Ups'!$C$2:$G$32,F$1-2,0)</f>
        <v>Segment_01</v>
      </c>
      <c r="G3912" t="str">
        <f>VLOOKUP($C3912,'Look-Ups'!$C$2:$G$32,G$1-2,0)</f>
        <v>Proc_Type_01</v>
      </c>
      <c r="H3912" t="s">
        <v>206</v>
      </c>
      <c r="I3912">
        <f t="shared" si="141"/>
        <v>2030</v>
      </c>
      <c r="J3912" t="s">
        <v>23</v>
      </c>
    </row>
    <row r="3913" spans="1:10" x14ac:dyDescent="0.25">
      <c r="A3913" t="str">
        <f t="shared" si="140"/>
        <v>Function_01Application_012030</v>
      </c>
      <c r="B3913">
        <v>3910</v>
      </c>
      <c r="C3913" t="s">
        <v>354</v>
      </c>
      <c r="D3913" t="str">
        <f>VLOOKUP($C3913,'Look-Ups'!$C$2:$G$32,D$1-2,0)</f>
        <v>Function_01</v>
      </c>
      <c r="E3913" t="str">
        <f>VLOOKUP($C3913,'Look-Ups'!$C$2:$G$32,E$1-2,0)</f>
        <v>Function_Simpl_01</v>
      </c>
      <c r="F3913" t="str">
        <f>VLOOKUP($C3913,'Look-Ups'!$C$2:$G$32,F$1-2,0)</f>
        <v>Segment_01</v>
      </c>
      <c r="G3913" t="str">
        <f>VLOOKUP($C3913,'Look-Ups'!$C$2:$G$32,G$1-2,0)</f>
        <v>Proc_Type_01</v>
      </c>
      <c r="H3913" t="s">
        <v>164</v>
      </c>
      <c r="I3913">
        <f t="shared" si="141"/>
        <v>2030</v>
      </c>
      <c r="J3913" t="s">
        <v>23</v>
      </c>
    </row>
    <row r="3914" spans="1:10" x14ac:dyDescent="0.25">
      <c r="A3914" t="str">
        <f t="shared" si="140"/>
        <v>Function_01Application_012030</v>
      </c>
      <c r="B3914">
        <v>3911</v>
      </c>
      <c r="C3914" t="s">
        <v>354</v>
      </c>
      <c r="D3914" t="str">
        <f>VLOOKUP($C3914,'Look-Ups'!$C$2:$G$32,D$1-2,0)</f>
        <v>Function_01</v>
      </c>
      <c r="E3914" t="str">
        <f>VLOOKUP($C3914,'Look-Ups'!$C$2:$G$32,E$1-2,0)</f>
        <v>Function_Simpl_01</v>
      </c>
      <c r="F3914" t="str">
        <f>VLOOKUP($C3914,'Look-Ups'!$C$2:$G$32,F$1-2,0)</f>
        <v>Segment_01</v>
      </c>
      <c r="G3914" t="str">
        <f>VLOOKUP($C3914,'Look-Ups'!$C$2:$G$32,G$1-2,0)</f>
        <v>Proc_Type_01</v>
      </c>
      <c r="H3914" t="s">
        <v>160</v>
      </c>
      <c r="I3914">
        <f t="shared" si="141"/>
        <v>2030</v>
      </c>
      <c r="J3914" t="s">
        <v>23</v>
      </c>
    </row>
    <row r="3915" spans="1:10" x14ac:dyDescent="0.25">
      <c r="A3915" t="str">
        <f t="shared" si="140"/>
        <v>Function_01Application_012030</v>
      </c>
      <c r="B3915">
        <v>3912</v>
      </c>
      <c r="C3915" t="s">
        <v>354</v>
      </c>
      <c r="D3915" t="str">
        <f>VLOOKUP($C3915,'Look-Ups'!$C$2:$G$32,D$1-2,0)</f>
        <v>Function_01</v>
      </c>
      <c r="E3915" t="str">
        <f>VLOOKUP($C3915,'Look-Ups'!$C$2:$G$32,E$1-2,0)</f>
        <v>Function_Simpl_01</v>
      </c>
      <c r="F3915" t="str">
        <f>VLOOKUP($C3915,'Look-Ups'!$C$2:$G$32,F$1-2,0)</f>
        <v>Segment_01</v>
      </c>
      <c r="G3915" t="str">
        <f>VLOOKUP($C3915,'Look-Ups'!$C$2:$G$32,G$1-2,0)</f>
        <v>Proc_Type_01</v>
      </c>
      <c r="H3915" t="s">
        <v>182</v>
      </c>
      <c r="I3915">
        <f t="shared" si="141"/>
        <v>2030</v>
      </c>
      <c r="J3915" t="s">
        <v>23</v>
      </c>
    </row>
    <row r="3916" spans="1:10" x14ac:dyDescent="0.25">
      <c r="A3916" t="str">
        <f t="shared" si="140"/>
        <v>Function_01Application_012030</v>
      </c>
      <c r="B3916">
        <v>3913</v>
      </c>
      <c r="C3916" t="s">
        <v>354</v>
      </c>
      <c r="D3916" t="str">
        <f>VLOOKUP($C3916,'Look-Ups'!$C$2:$G$32,D$1-2,0)</f>
        <v>Function_01</v>
      </c>
      <c r="E3916" t="str">
        <f>VLOOKUP($C3916,'Look-Ups'!$C$2:$G$32,E$1-2,0)</f>
        <v>Function_Simpl_01</v>
      </c>
      <c r="F3916" t="str">
        <f>VLOOKUP($C3916,'Look-Ups'!$C$2:$G$32,F$1-2,0)</f>
        <v>Segment_01</v>
      </c>
      <c r="G3916" t="str">
        <f>VLOOKUP($C3916,'Look-Ups'!$C$2:$G$32,G$1-2,0)</f>
        <v>Proc_Type_01</v>
      </c>
      <c r="H3916" t="s">
        <v>212</v>
      </c>
      <c r="I3916">
        <f t="shared" si="141"/>
        <v>2030</v>
      </c>
      <c r="J3916" t="s">
        <v>23</v>
      </c>
    </row>
    <row r="3917" spans="1:10" x14ac:dyDescent="0.25">
      <c r="A3917" t="str">
        <f t="shared" si="140"/>
        <v>Function_01Application_012030</v>
      </c>
      <c r="B3917">
        <v>3914</v>
      </c>
      <c r="C3917" t="s">
        <v>354</v>
      </c>
      <c r="D3917" t="str">
        <f>VLOOKUP($C3917,'Look-Ups'!$C$2:$G$32,D$1-2,0)</f>
        <v>Function_01</v>
      </c>
      <c r="E3917" t="str">
        <f>VLOOKUP($C3917,'Look-Ups'!$C$2:$G$32,E$1-2,0)</f>
        <v>Function_Simpl_01</v>
      </c>
      <c r="F3917" t="str">
        <f>VLOOKUP($C3917,'Look-Ups'!$C$2:$G$32,F$1-2,0)</f>
        <v>Segment_01</v>
      </c>
      <c r="G3917" t="str">
        <f>VLOOKUP($C3917,'Look-Ups'!$C$2:$G$32,G$1-2,0)</f>
        <v>Proc_Type_01</v>
      </c>
      <c r="H3917" t="s">
        <v>179</v>
      </c>
      <c r="I3917">
        <f t="shared" si="141"/>
        <v>2030</v>
      </c>
      <c r="J3917" t="s">
        <v>23</v>
      </c>
    </row>
    <row r="3918" spans="1:10" x14ac:dyDescent="0.25">
      <c r="A3918" t="str">
        <f t="shared" si="140"/>
        <v>Function_01Application_012030</v>
      </c>
      <c r="B3918">
        <v>3915</v>
      </c>
      <c r="C3918" t="s">
        <v>354</v>
      </c>
      <c r="D3918" t="str">
        <f>VLOOKUP($C3918,'Look-Ups'!$C$2:$G$32,D$1-2,0)</f>
        <v>Function_01</v>
      </c>
      <c r="E3918" t="str">
        <f>VLOOKUP($C3918,'Look-Ups'!$C$2:$G$32,E$1-2,0)</f>
        <v>Function_Simpl_01</v>
      </c>
      <c r="F3918" t="str">
        <f>VLOOKUP($C3918,'Look-Ups'!$C$2:$G$32,F$1-2,0)</f>
        <v>Segment_01</v>
      </c>
      <c r="G3918" t="str">
        <f>VLOOKUP($C3918,'Look-Ups'!$C$2:$G$32,G$1-2,0)</f>
        <v>Proc_Type_01</v>
      </c>
      <c r="H3918" t="s">
        <v>167</v>
      </c>
      <c r="I3918">
        <f t="shared" si="141"/>
        <v>2030</v>
      </c>
      <c r="J3918" t="s">
        <v>23</v>
      </c>
    </row>
    <row r="3919" spans="1:10" x14ac:dyDescent="0.25">
      <c r="A3919" t="str">
        <f t="shared" si="140"/>
        <v>Function_01Application_012030</v>
      </c>
      <c r="B3919">
        <v>3916</v>
      </c>
      <c r="C3919" t="s">
        <v>354</v>
      </c>
      <c r="D3919" t="str">
        <f>VLOOKUP($C3919,'Look-Ups'!$C$2:$G$32,D$1-2,0)</f>
        <v>Function_01</v>
      </c>
      <c r="E3919" t="str">
        <f>VLOOKUP($C3919,'Look-Ups'!$C$2:$G$32,E$1-2,0)</f>
        <v>Function_Simpl_01</v>
      </c>
      <c r="F3919" t="str">
        <f>VLOOKUP($C3919,'Look-Ups'!$C$2:$G$32,F$1-2,0)</f>
        <v>Segment_01</v>
      </c>
      <c r="G3919" t="str">
        <f>VLOOKUP($C3919,'Look-Ups'!$C$2:$G$32,G$1-2,0)</f>
        <v>Proc_Type_01</v>
      </c>
      <c r="H3919" t="s">
        <v>235</v>
      </c>
      <c r="I3919">
        <f t="shared" si="141"/>
        <v>2030</v>
      </c>
      <c r="J3919" t="s">
        <v>23</v>
      </c>
    </row>
    <row r="3920" spans="1:10" x14ac:dyDescent="0.25">
      <c r="A3920" t="str">
        <f t="shared" si="140"/>
        <v>Function_01Application_012030</v>
      </c>
      <c r="B3920">
        <v>3917</v>
      </c>
      <c r="C3920" t="s">
        <v>354</v>
      </c>
      <c r="D3920" t="str">
        <f>VLOOKUP($C3920,'Look-Ups'!$C$2:$G$32,D$1-2,0)</f>
        <v>Function_01</v>
      </c>
      <c r="E3920" t="str">
        <f>VLOOKUP($C3920,'Look-Ups'!$C$2:$G$32,E$1-2,0)</f>
        <v>Function_Simpl_01</v>
      </c>
      <c r="F3920" t="str">
        <f>VLOOKUP($C3920,'Look-Ups'!$C$2:$G$32,F$1-2,0)</f>
        <v>Segment_01</v>
      </c>
      <c r="G3920" t="str">
        <f>VLOOKUP($C3920,'Look-Ups'!$C$2:$G$32,G$1-2,0)</f>
        <v>Proc_Type_01</v>
      </c>
      <c r="H3920" t="s">
        <v>191</v>
      </c>
      <c r="I3920">
        <f t="shared" si="141"/>
        <v>2030</v>
      </c>
      <c r="J3920" t="s">
        <v>23</v>
      </c>
    </row>
    <row r="3921" spans="1:10" x14ac:dyDescent="0.25">
      <c r="A3921" t="str">
        <f t="shared" si="140"/>
        <v>Function_01Application_012030</v>
      </c>
      <c r="B3921">
        <v>3918</v>
      </c>
      <c r="C3921" t="s">
        <v>354</v>
      </c>
      <c r="D3921" t="str">
        <f>VLOOKUP($C3921,'Look-Ups'!$C$2:$G$32,D$1-2,0)</f>
        <v>Function_01</v>
      </c>
      <c r="E3921" t="str">
        <f>VLOOKUP($C3921,'Look-Ups'!$C$2:$G$32,E$1-2,0)</f>
        <v>Function_Simpl_01</v>
      </c>
      <c r="F3921" t="str">
        <f>VLOOKUP($C3921,'Look-Ups'!$C$2:$G$32,F$1-2,0)</f>
        <v>Segment_01</v>
      </c>
      <c r="G3921" t="str">
        <f>VLOOKUP($C3921,'Look-Ups'!$C$2:$G$32,G$1-2,0)</f>
        <v>Proc_Type_01</v>
      </c>
      <c r="H3921" t="s">
        <v>174</v>
      </c>
      <c r="I3921">
        <f t="shared" si="141"/>
        <v>2030</v>
      </c>
      <c r="J3921" t="s">
        <v>23</v>
      </c>
    </row>
    <row r="3922" spans="1:10" x14ac:dyDescent="0.25">
      <c r="A3922" t="str">
        <f t="shared" si="140"/>
        <v>Function_01Application_012030</v>
      </c>
      <c r="B3922">
        <v>3919</v>
      </c>
      <c r="C3922" t="s">
        <v>354</v>
      </c>
      <c r="D3922" t="str">
        <f>VLOOKUP($C3922,'Look-Ups'!$C$2:$G$32,D$1-2,0)</f>
        <v>Function_01</v>
      </c>
      <c r="E3922" t="str">
        <f>VLOOKUP($C3922,'Look-Ups'!$C$2:$G$32,E$1-2,0)</f>
        <v>Function_Simpl_01</v>
      </c>
      <c r="F3922" t="str">
        <f>VLOOKUP($C3922,'Look-Ups'!$C$2:$G$32,F$1-2,0)</f>
        <v>Segment_01</v>
      </c>
      <c r="G3922" t="str">
        <f>VLOOKUP($C3922,'Look-Ups'!$C$2:$G$32,G$1-2,0)</f>
        <v>Proc_Type_01</v>
      </c>
      <c r="H3922" t="s">
        <v>218</v>
      </c>
      <c r="I3922">
        <f t="shared" si="141"/>
        <v>2030</v>
      </c>
      <c r="J3922" t="s">
        <v>23</v>
      </c>
    </row>
    <row r="3923" spans="1:10" x14ac:dyDescent="0.25">
      <c r="A3923" t="str">
        <f t="shared" si="140"/>
        <v>Function_01Application_012030</v>
      </c>
      <c r="B3923">
        <v>3920</v>
      </c>
      <c r="C3923" t="s">
        <v>354</v>
      </c>
      <c r="D3923" t="str">
        <f>VLOOKUP($C3923,'Look-Ups'!$C$2:$G$32,D$1-2,0)</f>
        <v>Function_01</v>
      </c>
      <c r="E3923" t="str">
        <f>VLOOKUP($C3923,'Look-Ups'!$C$2:$G$32,E$1-2,0)</f>
        <v>Function_Simpl_01</v>
      </c>
      <c r="F3923" t="str">
        <f>VLOOKUP($C3923,'Look-Ups'!$C$2:$G$32,F$1-2,0)</f>
        <v>Segment_01</v>
      </c>
      <c r="G3923" t="str">
        <f>VLOOKUP($C3923,'Look-Ups'!$C$2:$G$32,G$1-2,0)</f>
        <v>Proc_Type_01</v>
      </c>
      <c r="H3923" t="s">
        <v>181</v>
      </c>
      <c r="I3923">
        <f t="shared" si="141"/>
        <v>2030</v>
      </c>
      <c r="J3923" t="s">
        <v>23</v>
      </c>
    </row>
    <row r="3924" spans="1:10" x14ac:dyDescent="0.25">
      <c r="A3924" t="str">
        <f t="shared" si="140"/>
        <v>Function_01Application_012030</v>
      </c>
      <c r="B3924">
        <v>3921</v>
      </c>
      <c r="C3924" t="s">
        <v>354</v>
      </c>
      <c r="D3924" t="str">
        <f>VLOOKUP($C3924,'Look-Ups'!$C$2:$G$32,D$1-2,0)</f>
        <v>Function_01</v>
      </c>
      <c r="E3924" t="str">
        <f>VLOOKUP($C3924,'Look-Ups'!$C$2:$G$32,E$1-2,0)</f>
        <v>Function_Simpl_01</v>
      </c>
      <c r="F3924" t="str">
        <f>VLOOKUP($C3924,'Look-Ups'!$C$2:$G$32,F$1-2,0)</f>
        <v>Segment_01</v>
      </c>
      <c r="G3924" t="str">
        <f>VLOOKUP($C3924,'Look-Ups'!$C$2:$G$32,G$1-2,0)</f>
        <v>Proc_Type_01</v>
      </c>
      <c r="H3924" t="s">
        <v>177</v>
      </c>
      <c r="I3924">
        <f t="shared" si="141"/>
        <v>2030</v>
      </c>
      <c r="J3924" t="s">
        <v>23</v>
      </c>
    </row>
    <row r="3925" spans="1:10" x14ac:dyDescent="0.25">
      <c r="A3925" t="str">
        <f t="shared" si="140"/>
        <v>Function_01Application_012030</v>
      </c>
      <c r="B3925">
        <v>3922</v>
      </c>
      <c r="C3925" t="s">
        <v>354</v>
      </c>
      <c r="D3925" t="str">
        <f>VLOOKUP($C3925,'Look-Ups'!$C$2:$G$32,D$1-2,0)</f>
        <v>Function_01</v>
      </c>
      <c r="E3925" t="str">
        <f>VLOOKUP($C3925,'Look-Ups'!$C$2:$G$32,E$1-2,0)</f>
        <v>Function_Simpl_01</v>
      </c>
      <c r="F3925" t="str">
        <f>VLOOKUP($C3925,'Look-Ups'!$C$2:$G$32,F$1-2,0)</f>
        <v>Segment_01</v>
      </c>
      <c r="G3925" t="str">
        <f>VLOOKUP($C3925,'Look-Ups'!$C$2:$G$32,G$1-2,0)</f>
        <v>Proc_Type_01</v>
      </c>
      <c r="H3925" t="s">
        <v>204</v>
      </c>
      <c r="I3925">
        <f t="shared" si="141"/>
        <v>2030</v>
      </c>
      <c r="J3925" t="s">
        <v>23</v>
      </c>
    </row>
    <row r="3926" spans="1:10" x14ac:dyDescent="0.25">
      <c r="A3926" t="str">
        <f t="shared" si="140"/>
        <v>Function_01Application_012030</v>
      </c>
      <c r="B3926">
        <v>3923</v>
      </c>
      <c r="C3926" t="s">
        <v>354</v>
      </c>
      <c r="D3926" t="str">
        <f>VLOOKUP($C3926,'Look-Ups'!$C$2:$G$32,D$1-2,0)</f>
        <v>Function_01</v>
      </c>
      <c r="E3926" t="str">
        <f>VLOOKUP($C3926,'Look-Ups'!$C$2:$G$32,E$1-2,0)</f>
        <v>Function_Simpl_01</v>
      </c>
      <c r="F3926" t="str">
        <f>VLOOKUP($C3926,'Look-Ups'!$C$2:$G$32,F$1-2,0)</f>
        <v>Segment_01</v>
      </c>
      <c r="G3926" t="str">
        <f>VLOOKUP($C3926,'Look-Ups'!$C$2:$G$32,G$1-2,0)</f>
        <v>Proc_Type_01</v>
      </c>
      <c r="H3926" t="s">
        <v>244</v>
      </c>
      <c r="I3926">
        <f t="shared" si="141"/>
        <v>2030</v>
      </c>
      <c r="J3926" t="s">
        <v>23</v>
      </c>
    </row>
    <row r="3927" spans="1:10" x14ac:dyDescent="0.25">
      <c r="A3927" t="str">
        <f t="shared" si="140"/>
        <v>Function_01Application_022030</v>
      </c>
      <c r="B3927">
        <v>3924</v>
      </c>
      <c r="C3927" t="s">
        <v>355</v>
      </c>
      <c r="D3927" t="str">
        <f>VLOOKUP($C3927,'Look-Ups'!$C$2:$G$32,D$1-2,0)</f>
        <v>Function_01</v>
      </c>
      <c r="E3927" t="str">
        <f>VLOOKUP($C3927,'Look-Ups'!$C$2:$G$32,E$1-2,0)</f>
        <v>Function_Simpl_01</v>
      </c>
      <c r="F3927" t="str">
        <f>VLOOKUP($C3927,'Look-Ups'!$C$2:$G$32,F$1-2,0)</f>
        <v>Segment_01</v>
      </c>
      <c r="G3927" t="str">
        <f>VLOOKUP($C3927,'Look-Ups'!$C$2:$G$32,G$1-2,0)</f>
        <v>Proc_Type_01</v>
      </c>
      <c r="H3927" t="s">
        <v>195</v>
      </c>
      <c r="I3927">
        <f t="shared" si="141"/>
        <v>2030</v>
      </c>
      <c r="J3927" t="s">
        <v>23</v>
      </c>
    </row>
    <row r="3928" spans="1:10" x14ac:dyDescent="0.25">
      <c r="A3928" t="str">
        <f t="shared" si="140"/>
        <v>Function_01Application_022030</v>
      </c>
      <c r="B3928">
        <v>3925</v>
      </c>
      <c r="C3928" t="s">
        <v>355</v>
      </c>
      <c r="D3928" t="str">
        <f>VLOOKUP($C3928,'Look-Ups'!$C$2:$G$32,D$1-2,0)</f>
        <v>Function_01</v>
      </c>
      <c r="E3928" t="str">
        <f>VLOOKUP($C3928,'Look-Ups'!$C$2:$G$32,E$1-2,0)</f>
        <v>Function_Simpl_01</v>
      </c>
      <c r="F3928" t="str">
        <f>VLOOKUP($C3928,'Look-Ups'!$C$2:$G$32,F$1-2,0)</f>
        <v>Segment_01</v>
      </c>
      <c r="G3928" t="str">
        <f>VLOOKUP($C3928,'Look-Ups'!$C$2:$G$32,G$1-2,0)</f>
        <v>Proc_Type_01</v>
      </c>
      <c r="H3928" t="s">
        <v>161</v>
      </c>
      <c r="I3928">
        <f t="shared" si="141"/>
        <v>2030</v>
      </c>
      <c r="J3928" t="s">
        <v>23</v>
      </c>
    </row>
    <row r="3929" spans="1:10" x14ac:dyDescent="0.25">
      <c r="A3929" t="str">
        <f t="shared" si="140"/>
        <v>Function_01Application_022030</v>
      </c>
      <c r="B3929">
        <v>3926</v>
      </c>
      <c r="C3929" t="s">
        <v>355</v>
      </c>
      <c r="D3929" t="str">
        <f>VLOOKUP($C3929,'Look-Ups'!$C$2:$G$32,D$1-2,0)</f>
        <v>Function_01</v>
      </c>
      <c r="E3929" t="str">
        <f>VLOOKUP($C3929,'Look-Ups'!$C$2:$G$32,E$1-2,0)</f>
        <v>Function_Simpl_01</v>
      </c>
      <c r="F3929" t="str">
        <f>VLOOKUP($C3929,'Look-Ups'!$C$2:$G$32,F$1-2,0)</f>
        <v>Segment_01</v>
      </c>
      <c r="G3929" t="str">
        <f>VLOOKUP($C3929,'Look-Ups'!$C$2:$G$32,G$1-2,0)</f>
        <v>Proc_Type_01</v>
      </c>
      <c r="H3929" t="s">
        <v>190</v>
      </c>
      <c r="I3929">
        <f t="shared" si="141"/>
        <v>2030</v>
      </c>
      <c r="J3929" t="s">
        <v>23</v>
      </c>
    </row>
    <row r="3930" spans="1:10" x14ac:dyDescent="0.25">
      <c r="A3930" t="str">
        <f t="shared" si="140"/>
        <v>Function_01Application_022030</v>
      </c>
      <c r="B3930">
        <v>3927</v>
      </c>
      <c r="C3930" t="s">
        <v>355</v>
      </c>
      <c r="D3930" t="str">
        <f>VLOOKUP($C3930,'Look-Ups'!$C$2:$G$32,D$1-2,0)</f>
        <v>Function_01</v>
      </c>
      <c r="E3930" t="str">
        <f>VLOOKUP($C3930,'Look-Ups'!$C$2:$G$32,E$1-2,0)</f>
        <v>Function_Simpl_01</v>
      </c>
      <c r="F3930" t="str">
        <f>VLOOKUP($C3930,'Look-Ups'!$C$2:$G$32,F$1-2,0)</f>
        <v>Segment_01</v>
      </c>
      <c r="G3930" t="str">
        <f>VLOOKUP($C3930,'Look-Ups'!$C$2:$G$32,G$1-2,0)</f>
        <v>Proc_Type_01</v>
      </c>
      <c r="H3930" t="s">
        <v>206</v>
      </c>
      <c r="I3930">
        <f t="shared" si="141"/>
        <v>2030</v>
      </c>
      <c r="J3930" t="s">
        <v>23</v>
      </c>
    </row>
    <row r="3931" spans="1:10" x14ac:dyDescent="0.25">
      <c r="A3931" t="str">
        <f t="shared" si="140"/>
        <v>Function_01Application_022030</v>
      </c>
      <c r="B3931">
        <v>3928</v>
      </c>
      <c r="C3931" t="s">
        <v>355</v>
      </c>
      <c r="D3931" t="str">
        <f>VLOOKUP($C3931,'Look-Ups'!$C$2:$G$32,D$1-2,0)</f>
        <v>Function_01</v>
      </c>
      <c r="E3931" t="str">
        <f>VLOOKUP($C3931,'Look-Ups'!$C$2:$G$32,E$1-2,0)</f>
        <v>Function_Simpl_01</v>
      </c>
      <c r="F3931" t="str">
        <f>VLOOKUP($C3931,'Look-Ups'!$C$2:$G$32,F$1-2,0)</f>
        <v>Segment_01</v>
      </c>
      <c r="G3931" t="str">
        <f>VLOOKUP($C3931,'Look-Ups'!$C$2:$G$32,G$1-2,0)</f>
        <v>Proc_Type_01</v>
      </c>
      <c r="H3931" t="s">
        <v>164</v>
      </c>
      <c r="I3931">
        <f t="shared" si="141"/>
        <v>2030</v>
      </c>
      <c r="J3931" t="s">
        <v>23</v>
      </c>
    </row>
    <row r="3932" spans="1:10" x14ac:dyDescent="0.25">
      <c r="A3932" t="str">
        <f t="shared" si="140"/>
        <v>Function_01Application_022030</v>
      </c>
      <c r="B3932">
        <v>3929</v>
      </c>
      <c r="C3932" t="s">
        <v>355</v>
      </c>
      <c r="D3932" t="str">
        <f>VLOOKUP($C3932,'Look-Ups'!$C$2:$G$32,D$1-2,0)</f>
        <v>Function_01</v>
      </c>
      <c r="E3932" t="str">
        <f>VLOOKUP($C3932,'Look-Ups'!$C$2:$G$32,E$1-2,0)</f>
        <v>Function_Simpl_01</v>
      </c>
      <c r="F3932" t="str">
        <f>VLOOKUP($C3932,'Look-Ups'!$C$2:$G$32,F$1-2,0)</f>
        <v>Segment_01</v>
      </c>
      <c r="G3932" t="str">
        <f>VLOOKUP($C3932,'Look-Ups'!$C$2:$G$32,G$1-2,0)</f>
        <v>Proc_Type_01</v>
      </c>
      <c r="H3932" t="s">
        <v>160</v>
      </c>
      <c r="I3932">
        <f t="shared" si="141"/>
        <v>2030</v>
      </c>
      <c r="J3932" t="s">
        <v>23</v>
      </c>
    </row>
    <row r="3933" spans="1:10" x14ac:dyDescent="0.25">
      <c r="A3933" t="str">
        <f t="shared" si="140"/>
        <v>Function_01Application_022030</v>
      </c>
      <c r="B3933">
        <v>3930</v>
      </c>
      <c r="C3933" t="s">
        <v>355</v>
      </c>
      <c r="D3933" t="str">
        <f>VLOOKUP($C3933,'Look-Ups'!$C$2:$G$32,D$1-2,0)</f>
        <v>Function_01</v>
      </c>
      <c r="E3933" t="str">
        <f>VLOOKUP($C3933,'Look-Ups'!$C$2:$G$32,E$1-2,0)</f>
        <v>Function_Simpl_01</v>
      </c>
      <c r="F3933" t="str">
        <f>VLOOKUP($C3933,'Look-Ups'!$C$2:$G$32,F$1-2,0)</f>
        <v>Segment_01</v>
      </c>
      <c r="G3933" t="str">
        <f>VLOOKUP($C3933,'Look-Ups'!$C$2:$G$32,G$1-2,0)</f>
        <v>Proc_Type_01</v>
      </c>
      <c r="H3933" t="s">
        <v>182</v>
      </c>
      <c r="I3933">
        <f t="shared" si="141"/>
        <v>2030</v>
      </c>
      <c r="J3933" t="s">
        <v>23</v>
      </c>
    </row>
    <row r="3934" spans="1:10" x14ac:dyDescent="0.25">
      <c r="A3934" t="str">
        <f t="shared" si="140"/>
        <v>Function_01Application_022030</v>
      </c>
      <c r="B3934">
        <v>3931</v>
      </c>
      <c r="C3934" t="s">
        <v>355</v>
      </c>
      <c r="D3934" t="str">
        <f>VLOOKUP($C3934,'Look-Ups'!$C$2:$G$32,D$1-2,0)</f>
        <v>Function_01</v>
      </c>
      <c r="E3934" t="str">
        <f>VLOOKUP($C3934,'Look-Ups'!$C$2:$G$32,E$1-2,0)</f>
        <v>Function_Simpl_01</v>
      </c>
      <c r="F3934" t="str">
        <f>VLOOKUP($C3934,'Look-Ups'!$C$2:$G$32,F$1-2,0)</f>
        <v>Segment_01</v>
      </c>
      <c r="G3934" t="str">
        <f>VLOOKUP($C3934,'Look-Ups'!$C$2:$G$32,G$1-2,0)</f>
        <v>Proc_Type_01</v>
      </c>
      <c r="H3934" t="s">
        <v>212</v>
      </c>
      <c r="I3934">
        <f t="shared" si="141"/>
        <v>2030</v>
      </c>
      <c r="J3934" t="s">
        <v>23</v>
      </c>
    </row>
    <row r="3935" spans="1:10" x14ac:dyDescent="0.25">
      <c r="A3935" t="str">
        <f t="shared" si="140"/>
        <v>Function_01Application_022030</v>
      </c>
      <c r="B3935">
        <v>3932</v>
      </c>
      <c r="C3935" t="s">
        <v>355</v>
      </c>
      <c r="D3935" t="str">
        <f>VLOOKUP($C3935,'Look-Ups'!$C$2:$G$32,D$1-2,0)</f>
        <v>Function_01</v>
      </c>
      <c r="E3935" t="str">
        <f>VLOOKUP($C3935,'Look-Ups'!$C$2:$G$32,E$1-2,0)</f>
        <v>Function_Simpl_01</v>
      </c>
      <c r="F3935" t="str">
        <f>VLOOKUP($C3935,'Look-Ups'!$C$2:$G$32,F$1-2,0)</f>
        <v>Segment_01</v>
      </c>
      <c r="G3935" t="str">
        <f>VLOOKUP($C3935,'Look-Ups'!$C$2:$G$32,G$1-2,0)</f>
        <v>Proc_Type_01</v>
      </c>
      <c r="H3935" t="s">
        <v>179</v>
      </c>
      <c r="I3935">
        <f t="shared" si="141"/>
        <v>2030</v>
      </c>
      <c r="J3935" t="s">
        <v>23</v>
      </c>
    </row>
    <row r="3936" spans="1:10" x14ac:dyDescent="0.25">
      <c r="A3936" t="str">
        <f t="shared" si="140"/>
        <v>Function_01Application_022030</v>
      </c>
      <c r="B3936">
        <v>3933</v>
      </c>
      <c r="C3936" t="s">
        <v>355</v>
      </c>
      <c r="D3936" t="str">
        <f>VLOOKUP($C3936,'Look-Ups'!$C$2:$G$32,D$1-2,0)</f>
        <v>Function_01</v>
      </c>
      <c r="E3936" t="str">
        <f>VLOOKUP($C3936,'Look-Ups'!$C$2:$G$32,E$1-2,0)</f>
        <v>Function_Simpl_01</v>
      </c>
      <c r="F3936" t="str">
        <f>VLOOKUP($C3936,'Look-Ups'!$C$2:$G$32,F$1-2,0)</f>
        <v>Segment_01</v>
      </c>
      <c r="G3936" t="str">
        <f>VLOOKUP($C3936,'Look-Ups'!$C$2:$G$32,G$1-2,0)</f>
        <v>Proc_Type_01</v>
      </c>
      <c r="H3936" t="s">
        <v>167</v>
      </c>
      <c r="I3936">
        <f t="shared" si="141"/>
        <v>2030</v>
      </c>
      <c r="J3936" t="s">
        <v>23</v>
      </c>
    </row>
    <row r="3937" spans="1:10" x14ac:dyDescent="0.25">
      <c r="A3937" t="str">
        <f t="shared" si="140"/>
        <v>Function_01Application_022030</v>
      </c>
      <c r="B3937">
        <v>3934</v>
      </c>
      <c r="C3937" t="s">
        <v>355</v>
      </c>
      <c r="D3937" t="str">
        <f>VLOOKUP($C3937,'Look-Ups'!$C$2:$G$32,D$1-2,0)</f>
        <v>Function_01</v>
      </c>
      <c r="E3937" t="str">
        <f>VLOOKUP($C3937,'Look-Ups'!$C$2:$G$32,E$1-2,0)</f>
        <v>Function_Simpl_01</v>
      </c>
      <c r="F3937" t="str">
        <f>VLOOKUP($C3937,'Look-Ups'!$C$2:$G$32,F$1-2,0)</f>
        <v>Segment_01</v>
      </c>
      <c r="G3937" t="str">
        <f>VLOOKUP($C3937,'Look-Ups'!$C$2:$G$32,G$1-2,0)</f>
        <v>Proc_Type_01</v>
      </c>
      <c r="H3937" t="s">
        <v>235</v>
      </c>
      <c r="I3937">
        <f t="shared" si="141"/>
        <v>2030</v>
      </c>
      <c r="J3937" t="s">
        <v>23</v>
      </c>
    </row>
    <row r="3938" spans="1:10" x14ac:dyDescent="0.25">
      <c r="A3938" t="str">
        <f t="shared" si="140"/>
        <v>Function_01Application_022030</v>
      </c>
      <c r="B3938">
        <v>3935</v>
      </c>
      <c r="C3938" t="s">
        <v>355</v>
      </c>
      <c r="D3938" t="str">
        <f>VLOOKUP($C3938,'Look-Ups'!$C$2:$G$32,D$1-2,0)</f>
        <v>Function_01</v>
      </c>
      <c r="E3938" t="str">
        <f>VLOOKUP($C3938,'Look-Ups'!$C$2:$G$32,E$1-2,0)</f>
        <v>Function_Simpl_01</v>
      </c>
      <c r="F3938" t="str">
        <f>VLOOKUP($C3938,'Look-Ups'!$C$2:$G$32,F$1-2,0)</f>
        <v>Segment_01</v>
      </c>
      <c r="G3938" t="str">
        <f>VLOOKUP($C3938,'Look-Ups'!$C$2:$G$32,G$1-2,0)</f>
        <v>Proc_Type_01</v>
      </c>
      <c r="H3938" t="s">
        <v>191</v>
      </c>
      <c r="I3938">
        <f t="shared" si="141"/>
        <v>2030</v>
      </c>
      <c r="J3938" t="s">
        <v>23</v>
      </c>
    </row>
    <row r="3939" spans="1:10" x14ac:dyDescent="0.25">
      <c r="A3939" t="str">
        <f t="shared" si="140"/>
        <v>Function_01Application_022030</v>
      </c>
      <c r="B3939">
        <v>3936</v>
      </c>
      <c r="C3939" t="s">
        <v>355</v>
      </c>
      <c r="D3939" t="str">
        <f>VLOOKUP($C3939,'Look-Ups'!$C$2:$G$32,D$1-2,0)</f>
        <v>Function_01</v>
      </c>
      <c r="E3939" t="str">
        <f>VLOOKUP($C3939,'Look-Ups'!$C$2:$G$32,E$1-2,0)</f>
        <v>Function_Simpl_01</v>
      </c>
      <c r="F3939" t="str">
        <f>VLOOKUP($C3939,'Look-Ups'!$C$2:$G$32,F$1-2,0)</f>
        <v>Segment_01</v>
      </c>
      <c r="G3939" t="str">
        <f>VLOOKUP($C3939,'Look-Ups'!$C$2:$G$32,G$1-2,0)</f>
        <v>Proc_Type_01</v>
      </c>
      <c r="H3939" t="s">
        <v>174</v>
      </c>
      <c r="I3939">
        <f t="shared" si="141"/>
        <v>2030</v>
      </c>
      <c r="J3939" t="s">
        <v>23</v>
      </c>
    </row>
    <row r="3940" spans="1:10" x14ac:dyDescent="0.25">
      <c r="A3940" t="str">
        <f t="shared" si="140"/>
        <v>Function_01Application_022030</v>
      </c>
      <c r="B3940">
        <v>3937</v>
      </c>
      <c r="C3940" t="s">
        <v>355</v>
      </c>
      <c r="D3940" t="str">
        <f>VLOOKUP($C3940,'Look-Ups'!$C$2:$G$32,D$1-2,0)</f>
        <v>Function_01</v>
      </c>
      <c r="E3940" t="str">
        <f>VLOOKUP($C3940,'Look-Ups'!$C$2:$G$32,E$1-2,0)</f>
        <v>Function_Simpl_01</v>
      </c>
      <c r="F3940" t="str">
        <f>VLOOKUP($C3940,'Look-Ups'!$C$2:$G$32,F$1-2,0)</f>
        <v>Segment_01</v>
      </c>
      <c r="G3940" t="str">
        <f>VLOOKUP($C3940,'Look-Ups'!$C$2:$G$32,G$1-2,0)</f>
        <v>Proc_Type_01</v>
      </c>
      <c r="H3940" t="s">
        <v>218</v>
      </c>
      <c r="I3940">
        <f t="shared" si="141"/>
        <v>2030</v>
      </c>
      <c r="J3940" t="s">
        <v>23</v>
      </c>
    </row>
    <row r="3941" spans="1:10" x14ac:dyDescent="0.25">
      <c r="A3941" t="str">
        <f t="shared" si="140"/>
        <v>Function_01Application_022030</v>
      </c>
      <c r="B3941">
        <v>3938</v>
      </c>
      <c r="C3941" t="s">
        <v>355</v>
      </c>
      <c r="D3941" t="str">
        <f>VLOOKUP($C3941,'Look-Ups'!$C$2:$G$32,D$1-2,0)</f>
        <v>Function_01</v>
      </c>
      <c r="E3941" t="str">
        <f>VLOOKUP($C3941,'Look-Ups'!$C$2:$G$32,E$1-2,0)</f>
        <v>Function_Simpl_01</v>
      </c>
      <c r="F3941" t="str">
        <f>VLOOKUP($C3941,'Look-Ups'!$C$2:$G$32,F$1-2,0)</f>
        <v>Segment_01</v>
      </c>
      <c r="G3941" t="str">
        <f>VLOOKUP($C3941,'Look-Ups'!$C$2:$G$32,G$1-2,0)</f>
        <v>Proc_Type_01</v>
      </c>
      <c r="H3941" t="s">
        <v>181</v>
      </c>
      <c r="I3941">
        <f t="shared" si="141"/>
        <v>2030</v>
      </c>
      <c r="J3941" t="s">
        <v>23</v>
      </c>
    </row>
    <row r="3942" spans="1:10" x14ac:dyDescent="0.25">
      <c r="A3942" t="str">
        <f t="shared" si="140"/>
        <v>Function_01Application_022030</v>
      </c>
      <c r="B3942">
        <v>3939</v>
      </c>
      <c r="C3942" t="s">
        <v>355</v>
      </c>
      <c r="D3942" t="str">
        <f>VLOOKUP($C3942,'Look-Ups'!$C$2:$G$32,D$1-2,0)</f>
        <v>Function_01</v>
      </c>
      <c r="E3942" t="str">
        <f>VLOOKUP($C3942,'Look-Ups'!$C$2:$G$32,E$1-2,0)</f>
        <v>Function_Simpl_01</v>
      </c>
      <c r="F3942" t="str">
        <f>VLOOKUP($C3942,'Look-Ups'!$C$2:$G$32,F$1-2,0)</f>
        <v>Segment_01</v>
      </c>
      <c r="G3942" t="str">
        <f>VLOOKUP($C3942,'Look-Ups'!$C$2:$G$32,G$1-2,0)</f>
        <v>Proc_Type_01</v>
      </c>
      <c r="H3942" t="s">
        <v>177</v>
      </c>
      <c r="I3942">
        <f t="shared" si="141"/>
        <v>2030</v>
      </c>
      <c r="J3942" t="s">
        <v>23</v>
      </c>
    </row>
    <row r="3943" spans="1:10" x14ac:dyDescent="0.25">
      <c r="A3943" t="str">
        <f t="shared" si="140"/>
        <v>Function_01Application_022030</v>
      </c>
      <c r="B3943">
        <v>3940</v>
      </c>
      <c r="C3943" t="s">
        <v>355</v>
      </c>
      <c r="D3943" t="str">
        <f>VLOOKUP($C3943,'Look-Ups'!$C$2:$G$32,D$1-2,0)</f>
        <v>Function_01</v>
      </c>
      <c r="E3943" t="str">
        <f>VLOOKUP($C3943,'Look-Ups'!$C$2:$G$32,E$1-2,0)</f>
        <v>Function_Simpl_01</v>
      </c>
      <c r="F3943" t="str">
        <f>VLOOKUP($C3943,'Look-Ups'!$C$2:$G$32,F$1-2,0)</f>
        <v>Segment_01</v>
      </c>
      <c r="G3943" t="str">
        <f>VLOOKUP($C3943,'Look-Ups'!$C$2:$G$32,G$1-2,0)</f>
        <v>Proc_Type_01</v>
      </c>
      <c r="H3943" t="s">
        <v>204</v>
      </c>
      <c r="I3943">
        <f t="shared" si="141"/>
        <v>2030</v>
      </c>
      <c r="J3943" t="s">
        <v>23</v>
      </c>
    </row>
    <row r="3944" spans="1:10" x14ac:dyDescent="0.25">
      <c r="A3944" t="str">
        <f t="shared" si="140"/>
        <v>Function_01Application_022030</v>
      </c>
      <c r="B3944">
        <v>3941</v>
      </c>
      <c r="C3944" t="s">
        <v>355</v>
      </c>
      <c r="D3944" t="str">
        <f>VLOOKUP($C3944,'Look-Ups'!$C$2:$G$32,D$1-2,0)</f>
        <v>Function_01</v>
      </c>
      <c r="E3944" t="str">
        <f>VLOOKUP($C3944,'Look-Ups'!$C$2:$G$32,E$1-2,0)</f>
        <v>Function_Simpl_01</v>
      </c>
      <c r="F3944" t="str">
        <f>VLOOKUP($C3944,'Look-Ups'!$C$2:$G$32,F$1-2,0)</f>
        <v>Segment_01</v>
      </c>
      <c r="G3944" t="str">
        <f>VLOOKUP($C3944,'Look-Ups'!$C$2:$G$32,G$1-2,0)</f>
        <v>Proc_Type_01</v>
      </c>
      <c r="H3944" t="s">
        <v>244</v>
      </c>
      <c r="I3944">
        <f t="shared" si="141"/>
        <v>2030</v>
      </c>
      <c r="J3944" t="s">
        <v>23</v>
      </c>
    </row>
    <row r="3945" spans="1:10" x14ac:dyDescent="0.25">
      <c r="A3945" t="str">
        <f t="shared" si="140"/>
        <v>Function_01Application_032030</v>
      </c>
      <c r="B3945">
        <v>3942</v>
      </c>
      <c r="C3945" t="s">
        <v>356</v>
      </c>
      <c r="D3945" t="str">
        <f>VLOOKUP($C3945,'Look-Ups'!$C$2:$G$32,D$1-2,0)</f>
        <v>Function_01</v>
      </c>
      <c r="E3945" t="str">
        <f>VLOOKUP($C3945,'Look-Ups'!$C$2:$G$32,E$1-2,0)</f>
        <v>Function_Simpl_01</v>
      </c>
      <c r="F3945" t="str">
        <f>VLOOKUP($C3945,'Look-Ups'!$C$2:$G$32,F$1-2,0)</f>
        <v>Segment_01</v>
      </c>
      <c r="G3945" t="str">
        <f>VLOOKUP($C3945,'Look-Ups'!$C$2:$G$32,G$1-2,0)</f>
        <v>Proc_Type_01</v>
      </c>
      <c r="H3945" t="s">
        <v>195</v>
      </c>
      <c r="I3945">
        <f t="shared" si="141"/>
        <v>2030</v>
      </c>
      <c r="J3945" t="s">
        <v>23</v>
      </c>
    </row>
    <row r="3946" spans="1:10" x14ac:dyDescent="0.25">
      <c r="A3946" t="str">
        <f t="shared" si="140"/>
        <v>Function_01Application_032030</v>
      </c>
      <c r="B3946">
        <v>3943</v>
      </c>
      <c r="C3946" t="s">
        <v>356</v>
      </c>
      <c r="D3946" t="str">
        <f>VLOOKUP($C3946,'Look-Ups'!$C$2:$G$32,D$1-2,0)</f>
        <v>Function_01</v>
      </c>
      <c r="E3946" t="str">
        <f>VLOOKUP($C3946,'Look-Ups'!$C$2:$G$32,E$1-2,0)</f>
        <v>Function_Simpl_01</v>
      </c>
      <c r="F3946" t="str">
        <f>VLOOKUP($C3946,'Look-Ups'!$C$2:$G$32,F$1-2,0)</f>
        <v>Segment_01</v>
      </c>
      <c r="G3946" t="str">
        <f>VLOOKUP($C3946,'Look-Ups'!$C$2:$G$32,G$1-2,0)</f>
        <v>Proc_Type_01</v>
      </c>
      <c r="H3946" t="s">
        <v>161</v>
      </c>
      <c r="I3946">
        <f t="shared" si="141"/>
        <v>2030</v>
      </c>
      <c r="J3946" t="s">
        <v>23</v>
      </c>
    </row>
    <row r="3947" spans="1:10" x14ac:dyDescent="0.25">
      <c r="A3947" t="str">
        <f t="shared" si="140"/>
        <v>Function_01Application_032030</v>
      </c>
      <c r="B3947">
        <v>3944</v>
      </c>
      <c r="C3947" t="s">
        <v>356</v>
      </c>
      <c r="D3947" t="str">
        <f>VLOOKUP($C3947,'Look-Ups'!$C$2:$G$32,D$1-2,0)</f>
        <v>Function_01</v>
      </c>
      <c r="E3947" t="str">
        <f>VLOOKUP($C3947,'Look-Ups'!$C$2:$G$32,E$1-2,0)</f>
        <v>Function_Simpl_01</v>
      </c>
      <c r="F3947" t="str">
        <f>VLOOKUP($C3947,'Look-Ups'!$C$2:$G$32,F$1-2,0)</f>
        <v>Segment_01</v>
      </c>
      <c r="G3947" t="str">
        <f>VLOOKUP($C3947,'Look-Ups'!$C$2:$G$32,G$1-2,0)</f>
        <v>Proc_Type_01</v>
      </c>
      <c r="H3947" t="s">
        <v>190</v>
      </c>
      <c r="I3947">
        <f t="shared" si="141"/>
        <v>2030</v>
      </c>
      <c r="J3947" t="s">
        <v>23</v>
      </c>
    </row>
    <row r="3948" spans="1:10" x14ac:dyDescent="0.25">
      <c r="A3948" t="str">
        <f t="shared" si="140"/>
        <v>Function_01Application_032030</v>
      </c>
      <c r="B3948">
        <v>3945</v>
      </c>
      <c r="C3948" t="s">
        <v>356</v>
      </c>
      <c r="D3948" t="str">
        <f>VLOOKUP($C3948,'Look-Ups'!$C$2:$G$32,D$1-2,0)</f>
        <v>Function_01</v>
      </c>
      <c r="E3948" t="str">
        <f>VLOOKUP($C3948,'Look-Ups'!$C$2:$G$32,E$1-2,0)</f>
        <v>Function_Simpl_01</v>
      </c>
      <c r="F3948" t="str">
        <f>VLOOKUP($C3948,'Look-Ups'!$C$2:$G$32,F$1-2,0)</f>
        <v>Segment_01</v>
      </c>
      <c r="G3948" t="str">
        <f>VLOOKUP($C3948,'Look-Ups'!$C$2:$G$32,G$1-2,0)</f>
        <v>Proc_Type_01</v>
      </c>
      <c r="H3948" t="s">
        <v>206</v>
      </c>
      <c r="I3948">
        <f t="shared" si="141"/>
        <v>2030</v>
      </c>
      <c r="J3948" t="s">
        <v>23</v>
      </c>
    </row>
    <row r="3949" spans="1:10" x14ac:dyDescent="0.25">
      <c r="A3949" t="str">
        <f t="shared" si="140"/>
        <v>Function_01Application_032030</v>
      </c>
      <c r="B3949">
        <v>3946</v>
      </c>
      <c r="C3949" t="s">
        <v>356</v>
      </c>
      <c r="D3949" t="str">
        <f>VLOOKUP($C3949,'Look-Ups'!$C$2:$G$32,D$1-2,0)</f>
        <v>Function_01</v>
      </c>
      <c r="E3949" t="str">
        <f>VLOOKUP($C3949,'Look-Ups'!$C$2:$G$32,E$1-2,0)</f>
        <v>Function_Simpl_01</v>
      </c>
      <c r="F3949" t="str">
        <f>VLOOKUP($C3949,'Look-Ups'!$C$2:$G$32,F$1-2,0)</f>
        <v>Segment_01</v>
      </c>
      <c r="G3949" t="str">
        <f>VLOOKUP($C3949,'Look-Ups'!$C$2:$G$32,G$1-2,0)</f>
        <v>Proc_Type_01</v>
      </c>
      <c r="H3949" t="s">
        <v>164</v>
      </c>
      <c r="I3949">
        <f t="shared" si="141"/>
        <v>2030</v>
      </c>
      <c r="J3949" t="s">
        <v>23</v>
      </c>
    </row>
    <row r="3950" spans="1:10" x14ac:dyDescent="0.25">
      <c r="A3950" t="str">
        <f t="shared" si="140"/>
        <v>Function_01Application_032030</v>
      </c>
      <c r="B3950">
        <v>3947</v>
      </c>
      <c r="C3950" t="s">
        <v>356</v>
      </c>
      <c r="D3950" t="str">
        <f>VLOOKUP($C3950,'Look-Ups'!$C$2:$G$32,D$1-2,0)</f>
        <v>Function_01</v>
      </c>
      <c r="E3950" t="str">
        <f>VLOOKUP($C3950,'Look-Ups'!$C$2:$G$32,E$1-2,0)</f>
        <v>Function_Simpl_01</v>
      </c>
      <c r="F3950" t="str">
        <f>VLOOKUP($C3950,'Look-Ups'!$C$2:$G$32,F$1-2,0)</f>
        <v>Segment_01</v>
      </c>
      <c r="G3950" t="str">
        <f>VLOOKUP($C3950,'Look-Ups'!$C$2:$G$32,G$1-2,0)</f>
        <v>Proc_Type_01</v>
      </c>
      <c r="H3950" t="s">
        <v>160</v>
      </c>
      <c r="I3950">
        <f t="shared" si="141"/>
        <v>2030</v>
      </c>
      <c r="J3950" t="s">
        <v>23</v>
      </c>
    </row>
    <row r="3951" spans="1:10" x14ac:dyDescent="0.25">
      <c r="A3951" t="str">
        <f t="shared" si="140"/>
        <v>Function_01Application_032030</v>
      </c>
      <c r="B3951">
        <v>3948</v>
      </c>
      <c r="C3951" t="s">
        <v>356</v>
      </c>
      <c r="D3951" t="str">
        <f>VLOOKUP($C3951,'Look-Ups'!$C$2:$G$32,D$1-2,0)</f>
        <v>Function_01</v>
      </c>
      <c r="E3951" t="str">
        <f>VLOOKUP($C3951,'Look-Ups'!$C$2:$G$32,E$1-2,0)</f>
        <v>Function_Simpl_01</v>
      </c>
      <c r="F3951" t="str">
        <f>VLOOKUP($C3951,'Look-Ups'!$C$2:$G$32,F$1-2,0)</f>
        <v>Segment_01</v>
      </c>
      <c r="G3951" t="str">
        <f>VLOOKUP($C3951,'Look-Ups'!$C$2:$G$32,G$1-2,0)</f>
        <v>Proc_Type_01</v>
      </c>
      <c r="H3951" t="s">
        <v>182</v>
      </c>
      <c r="I3951">
        <f t="shared" si="141"/>
        <v>2030</v>
      </c>
      <c r="J3951" t="s">
        <v>23</v>
      </c>
    </row>
    <row r="3952" spans="1:10" x14ac:dyDescent="0.25">
      <c r="A3952" t="str">
        <f t="shared" si="140"/>
        <v>Function_01Application_032030</v>
      </c>
      <c r="B3952">
        <v>3949</v>
      </c>
      <c r="C3952" t="s">
        <v>356</v>
      </c>
      <c r="D3952" t="str">
        <f>VLOOKUP($C3952,'Look-Ups'!$C$2:$G$32,D$1-2,0)</f>
        <v>Function_01</v>
      </c>
      <c r="E3952" t="str">
        <f>VLOOKUP($C3952,'Look-Ups'!$C$2:$G$32,E$1-2,0)</f>
        <v>Function_Simpl_01</v>
      </c>
      <c r="F3952" t="str">
        <f>VLOOKUP($C3952,'Look-Ups'!$C$2:$G$32,F$1-2,0)</f>
        <v>Segment_01</v>
      </c>
      <c r="G3952" t="str">
        <f>VLOOKUP($C3952,'Look-Ups'!$C$2:$G$32,G$1-2,0)</f>
        <v>Proc_Type_01</v>
      </c>
      <c r="H3952" t="s">
        <v>212</v>
      </c>
      <c r="I3952">
        <f t="shared" si="141"/>
        <v>2030</v>
      </c>
      <c r="J3952" t="s">
        <v>23</v>
      </c>
    </row>
    <row r="3953" spans="1:10" x14ac:dyDescent="0.25">
      <c r="A3953" t="str">
        <f t="shared" si="140"/>
        <v>Function_01Application_032030</v>
      </c>
      <c r="B3953">
        <v>3950</v>
      </c>
      <c r="C3953" t="s">
        <v>356</v>
      </c>
      <c r="D3953" t="str">
        <f>VLOOKUP($C3953,'Look-Ups'!$C$2:$G$32,D$1-2,0)</f>
        <v>Function_01</v>
      </c>
      <c r="E3953" t="str">
        <f>VLOOKUP($C3953,'Look-Ups'!$C$2:$G$32,E$1-2,0)</f>
        <v>Function_Simpl_01</v>
      </c>
      <c r="F3953" t="str">
        <f>VLOOKUP($C3953,'Look-Ups'!$C$2:$G$32,F$1-2,0)</f>
        <v>Segment_01</v>
      </c>
      <c r="G3953" t="str">
        <f>VLOOKUP($C3953,'Look-Ups'!$C$2:$G$32,G$1-2,0)</f>
        <v>Proc_Type_01</v>
      </c>
      <c r="H3953" t="s">
        <v>179</v>
      </c>
      <c r="I3953">
        <f t="shared" si="141"/>
        <v>2030</v>
      </c>
      <c r="J3953" t="s">
        <v>23</v>
      </c>
    </row>
    <row r="3954" spans="1:10" x14ac:dyDescent="0.25">
      <c r="A3954" t="str">
        <f t="shared" si="140"/>
        <v>Function_01Application_032030</v>
      </c>
      <c r="B3954">
        <v>3951</v>
      </c>
      <c r="C3954" t="s">
        <v>356</v>
      </c>
      <c r="D3954" t="str">
        <f>VLOOKUP($C3954,'Look-Ups'!$C$2:$G$32,D$1-2,0)</f>
        <v>Function_01</v>
      </c>
      <c r="E3954" t="str">
        <f>VLOOKUP($C3954,'Look-Ups'!$C$2:$G$32,E$1-2,0)</f>
        <v>Function_Simpl_01</v>
      </c>
      <c r="F3954" t="str">
        <f>VLOOKUP($C3954,'Look-Ups'!$C$2:$G$32,F$1-2,0)</f>
        <v>Segment_01</v>
      </c>
      <c r="G3954" t="str">
        <f>VLOOKUP($C3954,'Look-Ups'!$C$2:$G$32,G$1-2,0)</f>
        <v>Proc_Type_01</v>
      </c>
      <c r="H3954" t="s">
        <v>167</v>
      </c>
      <c r="I3954">
        <f t="shared" si="141"/>
        <v>2030</v>
      </c>
      <c r="J3954" t="s">
        <v>23</v>
      </c>
    </row>
    <row r="3955" spans="1:10" x14ac:dyDescent="0.25">
      <c r="A3955" t="str">
        <f t="shared" si="140"/>
        <v>Function_01Application_032030</v>
      </c>
      <c r="B3955">
        <v>3952</v>
      </c>
      <c r="C3955" t="s">
        <v>356</v>
      </c>
      <c r="D3955" t="str">
        <f>VLOOKUP($C3955,'Look-Ups'!$C$2:$G$32,D$1-2,0)</f>
        <v>Function_01</v>
      </c>
      <c r="E3955" t="str">
        <f>VLOOKUP($C3955,'Look-Ups'!$C$2:$G$32,E$1-2,0)</f>
        <v>Function_Simpl_01</v>
      </c>
      <c r="F3955" t="str">
        <f>VLOOKUP($C3955,'Look-Ups'!$C$2:$G$32,F$1-2,0)</f>
        <v>Segment_01</v>
      </c>
      <c r="G3955" t="str">
        <f>VLOOKUP($C3955,'Look-Ups'!$C$2:$G$32,G$1-2,0)</f>
        <v>Proc_Type_01</v>
      </c>
      <c r="H3955" t="s">
        <v>235</v>
      </c>
      <c r="I3955">
        <f t="shared" si="141"/>
        <v>2030</v>
      </c>
      <c r="J3955" t="s">
        <v>23</v>
      </c>
    </row>
    <row r="3956" spans="1:10" x14ac:dyDescent="0.25">
      <c r="A3956" t="str">
        <f t="shared" si="140"/>
        <v>Function_01Application_032030</v>
      </c>
      <c r="B3956">
        <v>3953</v>
      </c>
      <c r="C3956" t="s">
        <v>356</v>
      </c>
      <c r="D3956" t="str">
        <f>VLOOKUP($C3956,'Look-Ups'!$C$2:$G$32,D$1-2,0)</f>
        <v>Function_01</v>
      </c>
      <c r="E3956" t="str">
        <f>VLOOKUP($C3956,'Look-Ups'!$C$2:$G$32,E$1-2,0)</f>
        <v>Function_Simpl_01</v>
      </c>
      <c r="F3956" t="str">
        <f>VLOOKUP($C3956,'Look-Ups'!$C$2:$G$32,F$1-2,0)</f>
        <v>Segment_01</v>
      </c>
      <c r="G3956" t="str">
        <f>VLOOKUP($C3956,'Look-Ups'!$C$2:$G$32,G$1-2,0)</f>
        <v>Proc_Type_01</v>
      </c>
      <c r="H3956" t="s">
        <v>191</v>
      </c>
      <c r="I3956">
        <f t="shared" si="141"/>
        <v>2030</v>
      </c>
      <c r="J3956" t="s">
        <v>23</v>
      </c>
    </row>
    <row r="3957" spans="1:10" x14ac:dyDescent="0.25">
      <c r="A3957" t="str">
        <f t="shared" si="140"/>
        <v>Function_01Application_032030</v>
      </c>
      <c r="B3957">
        <v>3954</v>
      </c>
      <c r="C3957" t="s">
        <v>356</v>
      </c>
      <c r="D3957" t="str">
        <f>VLOOKUP($C3957,'Look-Ups'!$C$2:$G$32,D$1-2,0)</f>
        <v>Function_01</v>
      </c>
      <c r="E3957" t="str">
        <f>VLOOKUP($C3957,'Look-Ups'!$C$2:$G$32,E$1-2,0)</f>
        <v>Function_Simpl_01</v>
      </c>
      <c r="F3957" t="str">
        <f>VLOOKUP($C3957,'Look-Ups'!$C$2:$G$32,F$1-2,0)</f>
        <v>Segment_01</v>
      </c>
      <c r="G3957" t="str">
        <f>VLOOKUP($C3957,'Look-Ups'!$C$2:$G$32,G$1-2,0)</f>
        <v>Proc_Type_01</v>
      </c>
      <c r="H3957" t="s">
        <v>174</v>
      </c>
      <c r="I3957">
        <f t="shared" si="141"/>
        <v>2030</v>
      </c>
      <c r="J3957" t="s">
        <v>23</v>
      </c>
    </row>
    <row r="3958" spans="1:10" x14ac:dyDescent="0.25">
      <c r="A3958" t="str">
        <f t="shared" si="140"/>
        <v>Function_01Application_032030</v>
      </c>
      <c r="B3958">
        <v>3955</v>
      </c>
      <c r="C3958" t="s">
        <v>356</v>
      </c>
      <c r="D3958" t="str">
        <f>VLOOKUP($C3958,'Look-Ups'!$C$2:$G$32,D$1-2,0)</f>
        <v>Function_01</v>
      </c>
      <c r="E3958" t="str">
        <f>VLOOKUP($C3958,'Look-Ups'!$C$2:$G$32,E$1-2,0)</f>
        <v>Function_Simpl_01</v>
      </c>
      <c r="F3958" t="str">
        <f>VLOOKUP($C3958,'Look-Ups'!$C$2:$G$32,F$1-2,0)</f>
        <v>Segment_01</v>
      </c>
      <c r="G3958" t="str">
        <f>VLOOKUP($C3958,'Look-Ups'!$C$2:$G$32,G$1-2,0)</f>
        <v>Proc_Type_01</v>
      </c>
      <c r="H3958" t="s">
        <v>218</v>
      </c>
      <c r="I3958">
        <f t="shared" si="141"/>
        <v>2030</v>
      </c>
      <c r="J3958" t="s">
        <v>23</v>
      </c>
    </row>
    <row r="3959" spans="1:10" x14ac:dyDescent="0.25">
      <c r="A3959" t="str">
        <f t="shared" si="140"/>
        <v>Function_01Application_032030</v>
      </c>
      <c r="B3959">
        <v>3956</v>
      </c>
      <c r="C3959" t="s">
        <v>356</v>
      </c>
      <c r="D3959" t="str">
        <f>VLOOKUP($C3959,'Look-Ups'!$C$2:$G$32,D$1-2,0)</f>
        <v>Function_01</v>
      </c>
      <c r="E3959" t="str">
        <f>VLOOKUP($C3959,'Look-Ups'!$C$2:$G$32,E$1-2,0)</f>
        <v>Function_Simpl_01</v>
      </c>
      <c r="F3959" t="str">
        <f>VLOOKUP($C3959,'Look-Ups'!$C$2:$G$32,F$1-2,0)</f>
        <v>Segment_01</v>
      </c>
      <c r="G3959" t="str">
        <f>VLOOKUP($C3959,'Look-Ups'!$C$2:$G$32,G$1-2,0)</f>
        <v>Proc_Type_01</v>
      </c>
      <c r="H3959" t="s">
        <v>181</v>
      </c>
      <c r="I3959">
        <f t="shared" si="141"/>
        <v>2030</v>
      </c>
      <c r="J3959" t="s">
        <v>23</v>
      </c>
    </row>
    <row r="3960" spans="1:10" x14ac:dyDescent="0.25">
      <c r="A3960" t="str">
        <f t="shared" si="140"/>
        <v>Function_01Application_032030</v>
      </c>
      <c r="B3960">
        <v>3957</v>
      </c>
      <c r="C3960" t="s">
        <v>356</v>
      </c>
      <c r="D3960" t="str">
        <f>VLOOKUP($C3960,'Look-Ups'!$C$2:$G$32,D$1-2,0)</f>
        <v>Function_01</v>
      </c>
      <c r="E3960" t="str">
        <f>VLOOKUP($C3960,'Look-Ups'!$C$2:$G$32,E$1-2,0)</f>
        <v>Function_Simpl_01</v>
      </c>
      <c r="F3960" t="str">
        <f>VLOOKUP($C3960,'Look-Ups'!$C$2:$G$32,F$1-2,0)</f>
        <v>Segment_01</v>
      </c>
      <c r="G3960" t="str">
        <f>VLOOKUP($C3960,'Look-Ups'!$C$2:$G$32,G$1-2,0)</f>
        <v>Proc_Type_01</v>
      </c>
      <c r="H3960" t="s">
        <v>177</v>
      </c>
      <c r="I3960">
        <f t="shared" si="141"/>
        <v>2030</v>
      </c>
      <c r="J3960" t="s">
        <v>23</v>
      </c>
    </row>
    <row r="3961" spans="1:10" x14ac:dyDescent="0.25">
      <c r="A3961" t="str">
        <f t="shared" si="140"/>
        <v>Function_01Application_032030</v>
      </c>
      <c r="B3961">
        <v>3958</v>
      </c>
      <c r="C3961" t="s">
        <v>356</v>
      </c>
      <c r="D3961" t="str">
        <f>VLOOKUP($C3961,'Look-Ups'!$C$2:$G$32,D$1-2,0)</f>
        <v>Function_01</v>
      </c>
      <c r="E3961" t="str">
        <f>VLOOKUP($C3961,'Look-Ups'!$C$2:$G$32,E$1-2,0)</f>
        <v>Function_Simpl_01</v>
      </c>
      <c r="F3961" t="str">
        <f>VLOOKUP($C3961,'Look-Ups'!$C$2:$G$32,F$1-2,0)</f>
        <v>Segment_01</v>
      </c>
      <c r="G3961" t="str">
        <f>VLOOKUP($C3961,'Look-Ups'!$C$2:$G$32,G$1-2,0)</f>
        <v>Proc_Type_01</v>
      </c>
      <c r="H3961" t="s">
        <v>204</v>
      </c>
      <c r="I3961">
        <f t="shared" si="141"/>
        <v>2030</v>
      </c>
      <c r="J3961" t="s">
        <v>23</v>
      </c>
    </row>
    <row r="3962" spans="1:10" x14ac:dyDescent="0.25">
      <c r="A3962" t="str">
        <f t="shared" si="140"/>
        <v>Function_01Application_032030</v>
      </c>
      <c r="B3962">
        <v>3959</v>
      </c>
      <c r="C3962" t="s">
        <v>356</v>
      </c>
      <c r="D3962" t="str">
        <f>VLOOKUP($C3962,'Look-Ups'!$C$2:$G$32,D$1-2,0)</f>
        <v>Function_01</v>
      </c>
      <c r="E3962" t="str">
        <f>VLOOKUP($C3962,'Look-Ups'!$C$2:$G$32,E$1-2,0)</f>
        <v>Function_Simpl_01</v>
      </c>
      <c r="F3962" t="str">
        <f>VLOOKUP($C3962,'Look-Ups'!$C$2:$G$32,F$1-2,0)</f>
        <v>Segment_01</v>
      </c>
      <c r="G3962" t="str">
        <f>VLOOKUP($C3962,'Look-Ups'!$C$2:$G$32,G$1-2,0)</f>
        <v>Proc_Type_01</v>
      </c>
      <c r="H3962" t="s">
        <v>244</v>
      </c>
      <c r="I3962">
        <f t="shared" si="141"/>
        <v>2030</v>
      </c>
      <c r="J3962" t="s">
        <v>23</v>
      </c>
    </row>
    <row r="3963" spans="1:10" x14ac:dyDescent="0.25">
      <c r="A3963" t="str">
        <f t="shared" si="140"/>
        <v>Function_02Application_052030</v>
      </c>
      <c r="B3963">
        <v>3960</v>
      </c>
      <c r="C3963" t="s">
        <v>358</v>
      </c>
      <c r="D3963" t="str">
        <f>VLOOKUP($C3963,'Look-Ups'!$C$2:$G$32,D$1-2,0)</f>
        <v>Function_02</v>
      </c>
      <c r="E3963" t="str">
        <f>VLOOKUP($C3963,'Look-Ups'!$C$2:$G$32,E$1-2,0)</f>
        <v>Function_Simpl_02</v>
      </c>
      <c r="F3963" t="str">
        <f>VLOOKUP($C3963,'Look-Ups'!$C$2:$G$32,F$1-2,0)</f>
        <v>Segment_02</v>
      </c>
      <c r="G3963" t="str">
        <f>VLOOKUP($C3963,'Look-Ups'!$C$2:$G$32,G$1-2,0)</f>
        <v>Proc_Type_03</v>
      </c>
      <c r="H3963" t="s">
        <v>215</v>
      </c>
      <c r="I3963">
        <f t="shared" si="141"/>
        <v>2030</v>
      </c>
      <c r="J3963" t="s">
        <v>23</v>
      </c>
    </row>
    <row r="3964" spans="1:10" x14ac:dyDescent="0.25">
      <c r="A3964" t="str">
        <f t="shared" si="140"/>
        <v>Function_02Application_052030</v>
      </c>
      <c r="B3964">
        <v>3961</v>
      </c>
      <c r="C3964" t="s">
        <v>358</v>
      </c>
      <c r="D3964" t="str">
        <f>VLOOKUP($C3964,'Look-Ups'!$C$2:$G$32,D$1-2,0)</f>
        <v>Function_02</v>
      </c>
      <c r="E3964" t="str">
        <f>VLOOKUP($C3964,'Look-Ups'!$C$2:$G$32,E$1-2,0)</f>
        <v>Function_Simpl_02</v>
      </c>
      <c r="F3964" t="str">
        <f>VLOOKUP($C3964,'Look-Ups'!$C$2:$G$32,F$1-2,0)</f>
        <v>Segment_02</v>
      </c>
      <c r="G3964" t="str">
        <f>VLOOKUP($C3964,'Look-Ups'!$C$2:$G$32,G$1-2,0)</f>
        <v>Proc_Type_03</v>
      </c>
      <c r="H3964" t="s">
        <v>190</v>
      </c>
      <c r="I3964">
        <f t="shared" si="141"/>
        <v>2030</v>
      </c>
      <c r="J3964" t="s">
        <v>23</v>
      </c>
    </row>
    <row r="3965" spans="1:10" x14ac:dyDescent="0.25">
      <c r="A3965" t="str">
        <f t="shared" si="140"/>
        <v>Function_02Application_052030</v>
      </c>
      <c r="B3965">
        <v>3962</v>
      </c>
      <c r="C3965" t="s">
        <v>358</v>
      </c>
      <c r="D3965" t="str">
        <f>VLOOKUP($C3965,'Look-Ups'!$C$2:$G$32,D$1-2,0)</f>
        <v>Function_02</v>
      </c>
      <c r="E3965" t="str">
        <f>VLOOKUP($C3965,'Look-Ups'!$C$2:$G$32,E$1-2,0)</f>
        <v>Function_Simpl_02</v>
      </c>
      <c r="F3965" t="str">
        <f>VLOOKUP($C3965,'Look-Ups'!$C$2:$G$32,F$1-2,0)</f>
        <v>Segment_02</v>
      </c>
      <c r="G3965" t="str">
        <f>VLOOKUP($C3965,'Look-Ups'!$C$2:$G$32,G$1-2,0)</f>
        <v>Proc_Type_03</v>
      </c>
      <c r="H3965" t="s">
        <v>182</v>
      </c>
      <c r="I3965">
        <f t="shared" si="141"/>
        <v>2030</v>
      </c>
      <c r="J3965" t="s">
        <v>23</v>
      </c>
    </row>
    <row r="3966" spans="1:10" x14ac:dyDescent="0.25">
      <c r="A3966" t="str">
        <f t="shared" si="140"/>
        <v>Function_02Application_052030</v>
      </c>
      <c r="B3966">
        <v>3963</v>
      </c>
      <c r="C3966" t="s">
        <v>358</v>
      </c>
      <c r="D3966" t="str">
        <f>VLOOKUP($C3966,'Look-Ups'!$C$2:$G$32,D$1-2,0)</f>
        <v>Function_02</v>
      </c>
      <c r="E3966" t="str">
        <f>VLOOKUP($C3966,'Look-Ups'!$C$2:$G$32,E$1-2,0)</f>
        <v>Function_Simpl_02</v>
      </c>
      <c r="F3966" t="str">
        <f>VLOOKUP($C3966,'Look-Ups'!$C$2:$G$32,F$1-2,0)</f>
        <v>Segment_02</v>
      </c>
      <c r="G3966" t="str">
        <f>VLOOKUP($C3966,'Look-Ups'!$C$2:$G$32,G$1-2,0)</f>
        <v>Proc_Type_03</v>
      </c>
      <c r="H3966" t="s">
        <v>196</v>
      </c>
      <c r="I3966">
        <f t="shared" si="141"/>
        <v>2030</v>
      </c>
      <c r="J3966" t="s">
        <v>23</v>
      </c>
    </row>
    <row r="3967" spans="1:10" x14ac:dyDescent="0.25">
      <c r="A3967" t="str">
        <f t="shared" si="140"/>
        <v>Function_02Application_052030</v>
      </c>
      <c r="B3967">
        <v>3964</v>
      </c>
      <c r="C3967" t="s">
        <v>358</v>
      </c>
      <c r="D3967" t="str">
        <f>VLOOKUP($C3967,'Look-Ups'!$C$2:$G$32,D$1-2,0)</f>
        <v>Function_02</v>
      </c>
      <c r="E3967" t="str">
        <f>VLOOKUP($C3967,'Look-Ups'!$C$2:$G$32,E$1-2,0)</f>
        <v>Function_Simpl_02</v>
      </c>
      <c r="F3967" t="str">
        <f>VLOOKUP($C3967,'Look-Ups'!$C$2:$G$32,F$1-2,0)</f>
        <v>Segment_02</v>
      </c>
      <c r="G3967" t="str">
        <f>VLOOKUP($C3967,'Look-Ups'!$C$2:$G$32,G$1-2,0)</f>
        <v>Proc_Type_03</v>
      </c>
      <c r="H3967" t="s">
        <v>199</v>
      </c>
      <c r="I3967">
        <f t="shared" si="141"/>
        <v>2030</v>
      </c>
      <c r="J3967" t="s">
        <v>23</v>
      </c>
    </row>
    <row r="3968" spans="1:10" x14ac:dyDescent="0.25">
      <c r="A3968" t="str">
        <f t="shared" si="140"/>
        <v>Function_02Application_052030</v>
      </c>
      <c r="B3968">
        <v>3965</v>
      </c>
      <c r="C3968" t="s">
        <v>358</v>
      </c>
      <c r="D3968" t="str">
        <f>VLOOKUP($C3968,'Look-Ups'!$C$2:$G$32,D$1-2,0)</f>
        <v>Function_02</v>
      </c>
      <c r="E3968" t="str">
        <f>VLOOKUP($C3968,'Look-Ups'!$C$2:$G$32,E$1-2,0)</f>
        <v>Function_Simpl_02</v>
      </c>
      <c r="F3968" t="str">
        <f>VLOOKUP($C3968,'Look-Ups'!$C$2:$G$32,F$1-2,0)</f>
        <v>Segment_02</v>
      </c>
      <c r="G3968" t="str">
        <f>VLOOKUP($C3968,'Look-Ups'!$C$2:$G$32,G$1-2,0)</f>
        <v>Proc_Type_03</v>
      </c>
      <c r="H3968" t="s">
        <v>183</v>
      </c>
      <c r="I3968">
        <f t="shared" si="141"/>
        <v>2030</v>
      </c>
      <c r="J3968" t="s">
        <v>23</v>
      </c>
    </row>
    <row r="3969" spans="1:10" x14ac:dyDescent="0.25">
      <c r="A3969" t="str">
        <f t="shared" si="140"/>
        <v>Function_02Application_052030</v>
      </c>
      <c r="B3969">
        <v>3966</v>
      </c>
      <c r="C3969" t="s">
        <v>358</v>
      </c>
      <c r="D3969" t="str">
        <f>VLOOKUP($C3969,'Look-Ups'!$C$2:$G$32,D$1-2,0)</f>
        <v>Function_02</v>
      </c>
      <c r="E3969" t="str">
        <f>VLOOKUP($C3969,'Look-Ups'!$C$2:$G$32,E$1-2,0)</f>
        <v>Function_Simpl_02</v>
      </c>
      <c r="F3969" t="str">
        <f>VLOOKUP($C3969,'Look-Ups'!$C$2:$G$32,F$1-2,0)</f>
        <v>Segment_02</v>
      </c>
      <c r="G3969" t="str">
        <f>VLOOKUP($C3969,'Look-Ups'!$C$2:$G$32,G$1-2,0)</f>
        <v>Proc_Type_03</v>
      </c>
      <c r="H3969" t="s">
        <v>161</v>
      </c>
      <c r="I3969">
        <f t="shared" si="141"/>
        <v>2030</v>
      </c>
      <c r="J3969" t="s">
        <v>23</v>
      </c>
    </row>
    <row r="3970" spans="1:10" x14ac:dyDescent="0.25">
      <c r="A3970" t="str">
        <f t="shared" si="140"/>
        <v>Function_02Application_052030</v>
      </c>
      <c r="B3970">
        <v>3967</v>
      </c>
      <c r="C3970" t="s">
        <v>358</v>
      </c>
      <c r="D3970" t="str">
        <f>VLOOKUP($C3970,'Look-Ups'!$C$2:$G$32,D$1-2,0)</f>
        <v>Function_02</v>
      </c>
      <c r="E3970" t="str">
        <f>VLOOKUP($C3970,'Look-Ups'!$C$2:$G$32,E$1-2,0)</f>
        <v>Function_Simpl_02</v>
      </c>
      <c r="F3970" t="str">
        <f>VLOOKUP($C3970,'Look-Ups'!$C$2:$G$32,F$1-2,0)</f>
        <v>Segment_02</v>
      </c>
      <c r="G3970" t="str">
        <f>VLOOKUP($C3970,'Look-Ups'!$C$2:$G$32,G$1-2,0)</f>
        <v>Proc_Type_03</v>
      </c>
      <c r="H3970" t="s">
        <v>172</v>
      </c>
      <c r="I3970">
        <f t="shared" si="141"/>
        <v>2030</v>
      </c>
      <c r="J3970" t="s">
        <v>23</v>
      </c>
    </row>
    <row r="3971" spans="1:10" x14ac:dyDescent="0.25">
      <c r="A3971" t="str">
        <f t="shared" si="140"/>
        <v>Function_02Application_052030</v>
      </c>
      <c r="B3971">
        <v>3968</v>
      </c>
      <c r="C3971" t="s">
        <v>358</v>
      </c>
      <c r="D3971" t="str">
        <f>VLOOKUP($C3971,'Look-Ups'!$C$2:$G$32,D$1-2,0)</f>
        <v>Function_02</v>
      </c>
      <c r="E3971" t="str">
        <f>VLOOKUP($C3971,'Look-Ups'!$C$2:$G$32,E$1-2,0)</f>
        <v>Function_Simpl_02</v>
      </c>
      <c r="F3971" t="str">
        <f>VLOOKUP($C3971,'Look-Ups'!$C$2:$G$32,F$1-2,0)</f>
        <v>Segment_02</v>
      </c>
      <c r="G3971" t="str">
        <f>VLOOKUP($C3971,'Look-Ups'!$C$2:$G$32,G$1-2,0)</f>
        <v>Proc_Type_03</v>
      </c>
      <c r="H3971" t="s">
        <v>174</v>
      </c>
      <c r="I3971">
        <f t="shared" si="141"/>
        <v>2030</v>
      </c>
      <c r="J3971" t="s">
        <v>23</v>
      </c>
    </row>
    <row r="3972" spans="1:10" x14ac:dyDescent="0.25">
      <c r="A3972" t="str">
        <f t="shared" si="140"/>
        <v>Function_02Application_052030</v>
      </c>
      <c r="B3972">
        <v>3969</v>
      </c>
      <c r="C3972" t="s">
        <v>358</v>
      </c>
      <c r="D3972" t="str">
        <f>VLOOKUP($C3972,'Look-Ups'!$C$2:$G$32,D$1-2,0)</f>
        <v>Function_02</v>
      </c>
      <c r="E3972" t="str">
        <f>VLOOKUP($C3972,'Look-Ups'!$C$2:$G$32,E$1-2,0)</f>
        <v>Function_Simpl_02</v>
      </c>
      <c r="F3972" t="str">
        <f>VLOOKUP($C3972,'Look-Ups'!$C$2:$G$32,F$1-2,0)</f>
        <v>Segment_02</v>
      </c>
      <c r="G3972" t="str">
        <f>VLOOKUP($C3972,'Look-Ups'!$C$2:$G$32,G$1-2,0)</f>
        <v>Proc_Type_03</v>
      </c>
      <c r="H3972" t="s">
        <v>175</v>
      </c>
      <c r="I3972">
        <f t="shared" si="141"/>
        <v>2030</v>
      </c>
      <c r="J3972" t="s">
        <v>23</v>
      </c>
    </row>
    <row r="3973" spans="1:10" x14ac:dyDescent="0.25">
      <c r="A3973" t="str">
        <f t="shared" ref="A3973:A4036" si="142">D3973&amp;C3973&amp;I3973</f>
        <v>Function_02Application_052030</v>
      </c>
      <c r="B3973">
        <v>3970</v>
      </c>
      <c r="C3973" t="s">
        <v>358</v>
      </c>
      <c r="D3973" t="str">
        <f>VLOOKUP($C3973,'Look-Ups'!$C$2:$G$32,D$1-2,0)</f>
        <v>Function_02</v>
      </c>
      <c r="E3973" t="str">
        <f>VLOOKUP($C3973,'Look-Ups'!$C$2:$G$32,E$1-2,0)</f>
        <v>Function_Simpl_02</v>
      </c>
      <c r="F3973" t="str">
        <f>VLOOKUP($C3973,'Look-Ups'!$C$2:$G$32,F$1-2,0)</f>
        <v>Segment_02</v>
      </c>
      <c r="G3973" t="str">
        <f>VLOOKUP($C3973,'Look-Ups'!$C$2:$G$32,G$1-2,0)</f>
        <v>Proc_Type_03</v>
      </c>
      <c r="H3973" t="s">
        <v>226</v>
      </c>
      <c r="I3973">
        <f t="shared" si="141"/>
        <v>2030</v>
      </c>
      <c r="J3973" t="s">
        <v>23</v>
      </c>
    </row>
    <row r="3974" spans="1:10" x14ac:dyDescent="0.25">
      <c r="A3974" t="str">
        <f t="shared" si="142"/>
        <v>Function_02Application_052030</v>
      </c>
      <c r="B3974">
        <v>3971</v>
      </c>
      <c r="C3974" t="s">
        <v>358</v>
      </c>
      <c r="D3974" t="str">
        <f>VLOOKUP($C3974,'Look-Ups'!$C$2:$G$32,D$1-2,0)</f>
        <v>Function_02</v>
      </c>
      <c r="E3974" t="str">
        <f>VLOOKUP($C3974,'Look-Ups'!$C$2:$G$32,E$1-2,0)</f>
        <v>Function_Simpl_02</v>
      </c>
      <c r="F3974" t="str">
        <f>VLOOKUP($C3974,'Look-Ups'!$C$2:$G$32,F$1-2,0)</f>
        <v>Segment_02</v>
      </c>
      <c r="G3974" t="str">
        <f>VLOOKUP($C3974,'Look-Ups'!$C$2:$G$32,G$1-2,0)</f>
        <v>Proc_Type_03</v>
      </c>
      <c r="H3974" t="s">
        <v>227</v>
      </c>
      <c r="I3974">
        <f t="shared" ref="I3974:I4037" si="143">I3619+1</f>
        <v>2030</v>
      </c>
      <c r="J3974" t="s">
        <v>23</v>
      </c>
    </row>
    <row r="3975" spans="1:10" x14ac:dyDescent="0.25">
      <c r="A3975" t="str">
        <f t="shared" si="142"/>
        <v>Function_02Application_052030</v>
      </c>
      <c r="B3975">
        <v>3972</v>
      </c>
      <c r="C3975" t="s">
        <v>358</v>
      </c>
      <c r="D3975" t="str">
        <f>VLOOKUP($C3975,'Look-Ups'!$C$2:$G$32,D$1-2,0)</f>
        <v>Function_02</v>
      </c>
      <c r="E3975" t="str">
        <f>VLOOKUP($C3975,'Look-Ups'!$C$2:$G$32,E$1-2,0)</f>
        <v>Function_Simpl_02</v>
      </c>
      <c r="F3975" t="str">
        <f>VLOOKUP($C3975,'Look-Ups'!$C$2:$G$32,F$1-2,0)</f>
        <v>Segment_02</v>
      </c>
      <c r="G3975" t="str">
        <f>VLOOKUP($C3975,'Look-Ups'!$C$2:$G$32,G$1-2,0)</f>
        <v>Proc_Type_03</v>
      </c>
      <c r="H3975" t="s">
        <v>228</v>
      </c>
      <c r="I3975">
        <f t="shared" si="143"/>
        <v>2030</v>
      </c>
      <c r="J3975" t="s">
        <v>23</v>
      </c>
    </row>
    <row r="3976" spans="1:10" x14ac:dyDescent="0.25">
      <c r="A3976" t="str">
        <f t="shared" si="142"/>
        <v>Function_02Application_052030</v>
      </c>
      <c r="B3976">
        <v>3973</v>
      </c>
      <c r="C3976" t="s">
        <v>358</v>
      </c>
      <c r="D3976" t="str">
        <f>VLOOKUP($C3976,'Look-Ups'!$C$2:$G$32,D$1-2,0)</f>
        <v>Function_02</v>
      </c>
      <c r="E3976" t="str">
        <f>VLOOKUP($C3976,'Look-Ups'!$C$2:$G$32,E$1-2,0)</f>
        <v>Function_Simpl_02</v>
      </c>
      <c r="F3976" t="str">
        <f>VLOOKUP($C3976,'Look-Ups'!$C$2:$G$32,F$1-2,0)</f>
        <v>Segment_02</v>
      </c>
      <c r="G3976" t="str">
        <f>VLOOKUP($C3976,'Look-Ups'!$C$2:$G$32,G$1-2,0)</f>
        <v>Proc_Type_03</v>
      </c>
      <c r="H3976" t="s">
        <v>229</v>
      </c>
      <c r="I3976">
        <f t="shared" si="143"/>
        <v>2030</v>
      </c>
      <c r="J3976" t="s">
        <v>23</v>
      </c>
    </row>
    <row r="3977" spans="1:10" x14ac:dyDescent="0.25">
      <c r="A3977" t="str">
        <f t="shared" si="142"/>
        <v>Function_02Application_052030</v>
      </c>
      <c r="B3977">
        <v>3974</v>
      </c>
      <c r="C3977" t="s">
        <v>358</v>
      </c>
      <c r="D3977" t="str">
        <f>VLOOKUP($C3977,'Look-Ups'!$C$2:$G$32,D$1-2,0)</f>
        <v>Function_02</v>
      </c>
      <c r="E3977" t="str">
        <f>VLOOKUP($C3977,'Look-Ups'!$C$2:$G$32,E$1-2,0)</f>
        <v>Function_Simpl_02</v>
      </c>
      <c r="F3977" t="str">
        <f>VLOOKUP($C3977,'Look-Ups'!$C$2:$G$32,F$1-2,0)</f>
        <v>Segment_02</v>
      </c>
      <c r="G3977" t="str">
        <f>VLOOKUP($C3977,'Look-Ups'!$C$2:$G$32,G$1-2,0)</f>
        <v>Proc_Type_03</v>
      </c>
      <c r="H3977" t="s">
        <v>230</v>
      </c>
      <c r="I3977">
        <f t="shared" si="143"/>
        <v>2030</v>
      </c>
      <c r="J3977" t="s">
        <v>23</v>
      </c>
    </row>
    <row r="3978" spans="1:10" x14ac:dyDescent="0.25">
      <c r="A3978" t="str">
        <f t="shared" si="142"/>
        <v>Function_02Application_052030</v>
      </c>
      <c r="B3978">
        <v>3975</v>
      </c>
      <c r="C3978" t="s">
        <v>358</v>
      </c>
      <c r="D3978" t="str">
        <f>VLOOKUP($C3978,'Look-Ups'!$C$2:$G$32,D$1-2,0)</f>
        <v>Function_02</v>
      </c>
      <c r="E3978" t="str">
        <f>VLOOKUP($C3978,'Look-Ups'!$C$2:$G$32,E$1-2,0)</f>
        <v>Function_Simpl_02</v>
      </c>
      <c r="F3978" t="str">
        <f>VLOOKUP($C3978,'Look-Ups'!$C$2:$G$32,F$1-2,0)</f>
        <v>Segment_02</v>
      </c>
      <c r="G3978" t="str">
        <f>VLOOKUP($C3978,'Look-Ups'!$C$2:$G$32,G$1-2,0)</f>
        <v>Proc_Type_03</v>
      </c>
      <c r="H3978" t="s">
        <v>231</v>
      </c>
      <c r="I3978">
        <f t="shared" si="143"/>
        <v>2030</v>
      </c>
      <c r="J3978" t="s">
        <v>23</v>
      </c>
    </row>
    <row r="3979" spans="1:10" x14ac:dyDescent="0.25">
      <c r="A3979" t="str">
        <f t="shared" si="142"/>
        <v>Function_02Application_052030</v>
      </c>
      <c r="B3979">
        <v>3976</v>
      </c>
      <c r="C3979" t="s">
        <v>358</v>
      </c>
      <c r="D3979" t="str">
        <f>VLOOKUP($C3979,'Look-Ups'!$C$2:$G$32,D$1-2,0)</f>
        <v>Function_02</v>
      </c>
      <c r="E3979" t="str">
        <f>VLOOKUP($C3979,'Look-Ups'!$C$2:$G$32,E$1-2,0)</f>
        <v>Function_Simpl_02</v>
      </c>
      <c r="F3979" t="str">
        <f>VLOOKUP($C3979,'Look-Ups'!$C$2:$G$32,F$1-2,0)</f>
        <v>Segment_02</v>
      </c>
      <c r="G3979" t="str">
        <f>VLOOKUP($C3979,'Look-Ups'!$C$2:$G$32,G$1-2,0)</f>
        <v>Proc_Type_03</v>
      </c>
      <c r="H3979" t="s">
        <v>232</v>
      </c>
      <c r="I3979">
        <f t="shared" si="143"/>
        <v>2030</v>
      </c>
      <c r="J3979" t="s">
        <v>23</v>
      </c>
    </row>
    <row r="3980" spans="1:10" x14ac:dyDescent="0.25">
      <c r="A3980" t="str">
        <f t="shared" si="142"/>
        <v>Function_02Application_052030</v>
      </c>
      <c r="B3980">
        <v>3977</v>
      </c>
      <c r="C3980" t="s">
        <v>358</v>
      </c>
      <c r="D3980" t="str">
        <f>VLOOKUP($C3980,'Look-Ups'!$C$2:$G$32,D$1-2,0)</f>
        <v>Function_02</v>
      </c>
      <c r="E3980" t="str">
        <f>VLOOKUP($C3980,'Look-Ups'!$C$2:$G$32,E$1-2,0)</f>
        <v>Function_Simpl_02</v>
      </c>
      <c r="F3980" t="str">
        <f>VLOOKUP($C3980,'Look-Ups'!$C$2:$G$32,F$1-2,0)</f>
        <v>Segment_02</v>
      </c>
      <c r="G3980" t="str">
        <f>VLOOKUP($C3980,'Look-Ups'!$C$2:$G$32,G$1-2,0)</f>
        <v>Proc_Type_03</v>
      </c>
      <c r="H3980" t="s">
        <v>242</v>
      </c>
      <c r="I3980">
        <f t="shared" si="143"/>
        <v>2030</v>
      </c>
      <c r="J3980" t="s">
        <v>23</v>
      </c>
    </row>
    <row r="3981" spans="1:10" x14ac:dyDescent="0.25">
      <c r="A3981" t="str">
        <f t="shared" si="142"/>
        <v>Function_02Application_052030</v>
      </c>
      <c r="B3981">
        <v>3978</v>
      </c>
      <c r="C3981" t="s">
        <v>358</v>
      </c>
      <c r="D3981" t="str">
        <f>VLOOKUP($C3981,'Look-Ups'!$C$2:$G$32,D$1-2,0)</f>
        <v>Function_02</v>
      </c>
      <c r="E3981" t="str">
        <f>VLOOKUP($C3981,'Look-Ups'!$C$2:$G$32,E$1-2,0)</f>
        <v>Function_Simpl_02</v>
      </c>
      <c r="F3981" t="str">
        <f>VLOOKUP($C3981,'Look-Ups'!$C$2:$G$32,F$1-2,0)</f>
        <v>Segment_02</v>
      </c>
      <c r="G3981" t="str">
        <f>VLOOKUP($C3981,'Look-Ups'!$C$2:$G$32,G$1-2,0)</f>
        <v>Proc_Type_03</v>
      </c>
      <c r="H3981" t="s">
        <v>244</v>
      </c>
      <c r="I3981">
        <f t="shared" si="143"/>
        <v>2030</v>
      </c>
      <c r="J3981" t="s">
        <v>23</v>
      </c>
    </row>
    <row r="3982" spans="1:10" x14ac:dyDescent="0.25">
      <c r="A3982" t="str">
        <f t="shared" si="142"/>
        <v>Function_02Application_042030</v>
      </c>
      <c r="B3982">
        <v>3979</v>
      </c>
      <c r="C3982" t="s">
        <v>357</v>
      </c>
      <c r="D3982" t="str">
        <f>VLOOKUP($C3982,'Look-Ups'!$C$2:$G$32,D$1-2,0)</f>
        <v>Function_02</v>
      </c>
      <c r="E3982" t="str">
        <f>VLOOKUP($C3982,'Look-Ups'!$C$2:$G$32,E$1-2,0)</f>
        <v>Function_Simpl_02</v>
      </c>
      <c r="F3982" t="str">
        <f>VLOOKUP($C3982,'Look-Ups'!$C$2:$G$32,F$1-2,0)</f>
        <v>Segment_02</v>
      </c>
      <c r="G3982" t="str">
        <f>VLOOKUP($C3982,'Look-Ups'!$C$2:$G$32,G$1-2,0)</f>
        <v>Proc_Type_02</v>
      </c>
      <c r="H3982" t="s">
        <v>197</v>
      </c>
      <c r="I3982">
        <f t="shared" si="143"/>
        <v>2030</v>
      </c>
      <c r="J3982" t="s">
        <v>23</v>
      </c>
    </row>
    <row r="3983" spans="1:10" x14ac:dyDescent="0.25">
      <c r="A3983" t="str">
        <f t="shared" si="142"/>
        <v>Function_02Application_042030</v>
      </c>
      <c r="B3983">
        <v>3980</v>
      </c>
      <c r="C3983" t="s">
        <v>357</v>
      </c>
      <c r="D3983" t="str">
        <f>VLOOKUP($C3983,'Look-Ups'!$C$2:$G$32,D$1-2,0)</f>
        <v>Function_02</v>
      </c>
      <c r="E3983" t="str">
        <f>VLOOKUP($C3983,'Look-Ups'!$C$2:$G$32,E$1-2,0)</f>
        <v>Function_Simpl_02</v>
      </c>
      <c r="F3983" t="str">
        <f>VLOOKUP($C3983,'Look-Ups'!$C$2:$G$32,F$1-2,0)</f>
        <v>Segment_02</v>
      </c>
      <c r="G3983" t="str">
        <f>VLOOKUP($C3983,'Look-Ups'!$C$2:$G$32,G$1-2,0)</f>
        <v>Proc_Type_02</v>
      </c>
      <c r="H3983" t="s">
        <v>199</v>
      </c>
      <c r="I3983">
        <f t="shared" si="143"/>
        <v>2030</v>
      </c>
      <c r="J3983" t="s">
        <v>23</v>
      </c>
    </row>
    <row r="3984" spans="1:10" x14ac:dyDescent="0.25">
      <c r="A3984" t="str">
        <f t="shared" si="142"/>
        <v>Function_02Application_042030</v>
      </c>
      <c r="B3984">
        <v>3981</v>
      </c>
      <c r="C3984" t="s">
        <v>357</v>
      </c>
      <c r="D3984" t="str">
        <f>VLOOKUP($C3984,'Look-Ups'!$C$2:$G$32,D$1-2,0)</f>
        <v>Function_02</v>
      </c>
      <c r="E3984" t="str">
        <f>VLOOKUP($C3984,'Look-Ups'!$C$2:$G$32,E$1-2,0)</f>
        <v>Function_Simpl_02</v>
      </c>
      <c r="F3984" t="str">
        <f>VLOOKUP($C3984,'Look-Ups'!$C$2:$G$32,F$1-2,0)</f>
        <v>Segment_02</v>
      </c>
      <c r="G3984" t="str">
        <f>VLOOKUP($C3984,'Look-Ups'!$C$2:$G$32,G$1-2,0)</f>
        <v>Proc_Type_02</v>
      </c>
      <c r="H3984" t="s">
        <v>242</v>
      </c>
      <c r="I3984">
        <f t="shared" si="143"/>
        <v>2030</v>
      </c>
      <c r="J3984" t="s">
        <v>23</v>
      </c>
    </row>
    <row r="3985" spans="1:10" x14ac:dyDescent="0.25">
      <c r="A3985" t="str">
        <f t="shared" si="142"/>
        <v>Function_02Application_042030</v>
      </c>
      <c r="B3985">
        <v>3982</v>
      </c>
      <c r="C3985" t="s">
        <v>357</v>
      </c>
      <c r="D3985" t="str">
        <f>VLOOKUP($C3985,'Look-Ups'!$C$2:$G$32,D$1-2,0)</f>
        <v>Function_02</v>
      </c>
      <c r="E3985" t="str">
        <f>VLOOKUP($C3985,'Look-Ups'!$C$2:$G$32,E$1-2,0)</f>
        <v>Function_Simpl_02</v>
      </c>
      <c r="F3985" t="str">
        <f>VLOOKUP($C3985,'Look-Ups'!$C$2:$G$32,F$1-2,0)</f>
        <v>Segment_02</v>
      </c>
      <c r="G3985" t="str">
        <f>VLOOKUP($C3985,'Look-Ups'!$C$2:$G$32,G$1-2,0)</f>
        <v>Proc_Type_02</v>
      </c>
      <c r="H3985" t="s">
        <v>161</v>
      </c>
      <c r="I3985">
        <f t="shared" si="143"/>
        <v>2030</v>
      </c>
      <c r="J3985" t="s">
        <v>23</v>
      </c>
    </row>
    <row r="3986" spans="1:10" x14ac:dyDescent="0.25">
      <c r="A3986" t="str">
        <f t="shared" si="142"/>
        <v>Function_02Application_042030</v>
      </c>
      <c r="B3986">
        <v>3983</v>
      </c>
      <c r="C3986" t="s">
        <v>357</v>
      </c>
      <c r="D3986" t="str">
        <f>VLOOKUP($C3986,'Look-Ups'!$C$2:$G$32,D$1-2,0)</f>
        <v>Function_02</v>
      </c>
      <c r="E3986" t="str">
        <f>VLOOKUP($C3986,'Look-Ups'!$C$2:$G$32,E$1-2,0)</f>
        <v>Function_Simpl_02</v>
      </c>
      <c r="F3986" t="str">
        <f>VLOOKUP($C3986,'Look-Ups'!$C$2:$G$32,F$1-2,0)</f>
        <v>Segment_02</v>
      </c>
      <c r="G3986" t="str">
        <f>VLOOKUP($C3986,'Look-Ups'!$C$2:$G$32,G$1-2,0)</f>
        <v>Proc_Type_02</v>
      </c>
      <c r="H3986" t="s">
        <v>219</v>
      </c>
      <c r="I3986">
        <f t="shared" si="143"/>
        <v>2030</v>
      </c>
      <c r="J3986" t="s">
        <v>23</v>
      </c>
    </row>
    <row r="3987" spans="1:10" x14ac:dyDescent="0.25">
      <c r="A3987" t="str">
        <f t="shared" si="142"/>
        <v>Function_02Application_042030</v>
      </c>
      <c r="B3987">
        <v>3984</v>
      </c>
      <c r="C3987" t="s">
        <v>357</v>
      </c>
      <c r="D3987" t="str">
        <f>VLOOKUP($C3987,'Look-Ups'!$C$2:$G$32,D$1-2,0)</f>
        <v>Function_02</v>
      </c>
      <c r="E3987" t="str">
        <f>VLOOKUP($C3987,'Look-Ups'!$C$2:$G$32,E$1-2,0)</f>
        <v>Function_Simpl_02</v>
      </c>
      <c r="F3987" t="str">
        <f>VLOOKUP($C3987,'Look-Ups'!$C$2:$G$32,F$1-2,0)</f>
        <v>Segment_02</v>
      </c>
      <c r="G3987" t="str">
        <f>VLOOKUP($C3987,'Look-Ups'!$C$2:$G$32,G$1-2,0)</f>
        <v>Proc_Type_02</v>
      </c>
      <c r="H3987" t="s">
        <v>190</v>
      </c>
      <c r="I3987">
        <f t="shared" si="143"/>
        <v>2030</v>
      </c>
      <c r="J3987" t="s">
        <v>23</v>
      </c>
    </row>
    <row r="3988" spans="1:10" x14ac:dyDescent="0.25">
      <c r="A3988" t="str">
        <f t="shared" si="142"/>
        <v>Function_02Application_042030</v>
      </c>
      <c r="B3988">
        <v>3985</v>
      </c>
      <c r="C3988" t="s">
        <v>357</v>
      </c>
      <c r="D3988" t="str">
        <f>VLOOKUP($C3988,'Look-Ups'!$C$2:$G$32,D$1-2,0)</f>
        <v>Function_02</v>
      </c>
      <c r="E3988" t="str">
        <f>VLOOKUP($C3988,'Look-Ups'!$C$2:$G$32,E$1-2,0)</f>
        <v>Function_Simpl_02</v>
      </c>
      <c r="F3988" t="str">
        <f>VLOOKUP($C3988,'Look-Ups'!$C$2:$G$32,F$1-2,0)</f>
        <v>Segment_02</v>
      </c>
      <c r="G3988" t="str">
        <f>VLOOKUP($C3988,'Look-Ups'!$C$2:$G$32,G$1-2,0)</f>
        <v>Proc_Type_02</v>
      </c>
      <c r="H3988" t="s">
        <v>182</v>
      </c>
      <c r="I3988">
        <f t="shared" si="143"/>
        <v>2030</v>
      </c>
      <c r="J3988" t="s">
        <v>23</v>
      </c>
    </row>
    <row r="3989" spans="1:10" x14ac:dyDescent="0.25">
      <c r="A3989" t="str">
        <f t="shared" si="142"/>
        <v>Function_02Application_042030</v>
      </c>
      <c r="B3989">
        <v>3986</v>
      </c>
      <c r="C3989" t="s">
        <v>357</v>
      </c>
      <c r="D3989" t="str">
        <f>VLOOKUP($C3989,'Look-Ups'!$C$2:$G$32,D$1-2,0)</f>
        <v>Function_02</v>
      </c>
      <c r="E3989" t="str">
        <f>VLOOKUP($C3989,'Look-Ups'!$C$2:$G$32,E$1-2,0)</f>
        <v>Function_Simpl_02</v>
      </c>
      <c r="F3989" t="str">
        <f>VLOOKUP($C3989,'Look-Ups'!$C$2:$G$32,F$1-2,0)</f>
        <v>Segment_02</v>
      </c>
      <c r="G3989" t="str">
        <f>VLOOKUP($C3989,'Look-Ups'!$C$2:$G$32,G$1-2,0)</f>
        <v>Proc_Type_02</v>
      </c>
      <c r="H3989" t="s">
        <v>183</v>
      </c>
      <c r="I3989">
        <f t="shared" si="143"/>
        <v>2030</v>
      </c>
      <c r="J3989" t="s">
        <v>23</v>
      </c>
    </row>
    <row r="3990" spans="1:10" x14ac:dyDescent="0.25">
      <c r="A3990" t="str">
        <f t="shared" si="142"/>
        <v>Function_02Application_042030</v>
      </c>
      <c r="B3990">
        <v>3987</v>
      </c>
      <c r="C3990" t="s">
        <v>357</v>
      </c>
      <c r="D3990" t="str">
        <f>VLOOKUP($C3990,'Look-Ups'!$C$2:$G$32,D$1-2,0)</f>
        <v>Function_02</v>
      </c>
      <c r="E3990" t="str">
        <f>VLOOKUP($C3990,'Look-Ups'!$C$2:$G$32,E$1-2,0)</f>
        <v>Function_Simpl_02</v>
      </c>
      <c r="F3990" t="str">
        <f>VLOOKUP($C3990,'Look-Ups'!$C$2:$G$32,F$1-2,0)</f>
        <v>Segment_02</v>
      </c>
      <c r="G3990" t="str">
        <f>VLOOKUP($C3990,'Look-Ups'!$C$2:$G$32,G$1-2,0)</f>
        <v>Proc_Type_02</v>
      </c>
      <c r="H3990" t="s">
        <v>174</v>
      </c>
      <c r="I3990">
        <f t="shared" si="143"/>
        <v>2030</v>
      </c>
      <c r="J3990" t="s">
        <v>23</v>
      </c>
    </row>
    <row r="3991" spans="1:10" x14ac:dyDescent="0.25">
      <c r="A3991" t="str">
        <f t="shared" si="142"/>
        <v>Function_02Application_042030</v>
      </c>
      <c r="B3991">
        <v>3988</v>
      </c>
      <c r="C3991" t="s">
        <v>357</v>
      </c>
      <c r="D3991" t="str">
        <f>VLOOKUP($C3991,'Look-Ups'!$C$2:$G$32,D$1-2,0)</f>
        <v>Function_02</v>
      </c>
      <c r="E3991" t="str">
        <f>VLOOKUP($C3991,'Look-Ups'!$C$2:$G$32,E$1-2,0)</f>
        <v>Function_Simpl_02</v>
      </c>
      <c r="F3991" t="str">
        <f>VLOOKUP($C3991,'Look-Ups'!$C$2:$G$32,F$1-2,0)</f>
        <v>Segment_02</v>
      </c>
      <c r="G3991" t="str">
        <f>VLOOKUP($C3991,'Look-Ups'!$C$2:$G$32,G$1-2,0)</f>
        <v>Proc_Type_02</v>
      </c>
      <c r="H3991" t="s">
        <v>185</v>
      </c>
      <c r="I3991">
        <f t="shared" si="143"/>
        <v>2030</v>
      </c>
      <c r="J3991" t="s">
        <v>23</v>
      </c>
    </row>
    <row r="3992" spans="1:10" x14ac:dyDescent="0.25">
      <c r="A3992" t="str">
        <f t="shared" si="142"/>
        <v>Function_02Application_042030</v>
      </c>
      <c r="B3992">
        <v>3989</v>
      </c>
      <c r="C3992" t="s">
        <v>357</v>
      </c>
      <c r="D3992" t="str">
        <f>VLOOKUP($C3992,'Look-Ups'!$C$2:$G$32,D$1-2,0)</f>
        <v>Function_02</v>
      </c>
      <c r="E3992" t="str">
        <f>VLOOKUP($C3992,'Look-Ups'!$C$2:$G$32,E$1-2,0)</f>
        <v>Function_Simpl_02</v>
      </c>
      <c r="F3992" t="str">
        <f>VLOOKUP($C3992,'Look-Ups'!$C$2:$G$32,F$1-2,0)</f>
        <v>Segment_02</v>
      </c>
      <c r="G3992" t="str">
        <f>VLOOKUP($C3992,'Look-Ups'!$C$2:$G$32,G$1-2,0)</f>
        <v>Proc_Type_02</v>
      </c>
      <c r="H3992" t="s">
        <v>188</v>
      </c>
      <c r="I3992">
        <f t="shared" si="143"/>
        <v>2030</v>
      </c>
      <c r="J3992" t="s">
        <v>23</v>
      </c>
    </row>
    <row r="3993" spans="1:10" x14ac:dyDescent="0.25">
      <c r="A3993" t="str">
        <f t="shared" si="142"/>
        <v>Function_02Application_042030</v>
      </c>
      <c r="B3993">
        <v>3990</v>
      </c>
      <c r="C3993" t="s">
        <v>357</v>
      </c>
      <c r="D3993" t="str">
        <f>VLOOKUP($C3993,'Look-Ups'!$C$2:$G$32,D$1-2,0)</f>
        <v>Function_02</v>
      </c>
      <c r="E3993" t="str">
        <f>VLOOKUP($C3993,'Look-Ups'!$C$2:$G$32,E$1-2,0)</f>
        <v>Function_Simpl_02</v>
      </c>
      <c r="F3993" t="str">
        <f>VLOOKUP($C3993,'Look-Ups'!$C$2:$G$32,F$1-2,0)</f>
        <v>Segment_02</v>
      </c>
      <c r="G3993" t="str">
        <f>VLOOKUP($C3993,'Look-Ups'!$C$2:$G$32,G$1-2,0)</f>
        <v>Proc_Type_02</v>
      </c>
      <c r="H3993" t="s">
        <v>213</v>
      </c>
      <c r="I3993">
        <f t="shared" si="143"/>
        <v>2030</v>
      </c>
      <c r="J3993" t="s">
        <v>23</v>
      </c>
    </row>
    <row r="3994" spans="1:10" x14ac:dyDescent="0.25">
      <c r="A3994" t="str">
        <f t="shared" si="142"/>
        <v>Function_02Application_042030</v>
      </c>
      <c r="B3994">
        <v>3991</v>
      </c>
      <c r="C3994" t="s">
        <v>357</v>
      </c>
      <c r="D3994" t="str">
        <f>VLOOKUP($C3994,'Look-Ups'!$C$2:$G$32,D$1-2,0)</f>
        <v>Function_02</v>
      </c>
      <c r="E3994" t="str">
        <f>VLOOKUP($C3994,'Look-Ups'!$C$2:$G$32,E$1-2,0)</f>
        <v>Function_Simpl_02</v>
      </c>
      <c r="F3994" t="str">
        <f>VLOOKUP($C3994,'Look-Ups'!$C$2:$G$32,F$1-2,0)</f>
        <v>Segment_02</v>
      </c>
      <c r="G3994" t="str">
        <f>VLOOKUP($C3994,'Look-Ups'!$C$2:$G$32,G$1-2,0)</f>
        <v>Proc_Type_02</v>
      </c>
      <c r="H3994" t="s">
        <v>215</v>
      </c>
      <c r="I3994">
        <f t="shared" si="143"/>
        <v>2030</v>
      </c>
      <c r="J3994" t="s">
        <v>23</v>
      </c>
    </row>
    <row r="3995" spans="1:10" x14ac:dyDescent="0.25">
      <c r="A3995" t="str">
        <f t="shared" si="142"/>
        <v>Function_02Application_042030</v>
      </c>
      <c r="B3995">
        <v>3992</v>
      </c>
      <c r="C3995" t="s">
        <v>357</v>
      </c>
      <c r="D3995" t="str">
        <f>VLOOKUP($C3995,'Look-Ups'!$C$2:$G$32,D$1-2,0)</f>
        <v>Function_02</v>
      </c>
      <c r="E3995" t="str">
        <f>VLOOKUP($C3995,'Look-Ups'!$C$2:$G$32,E$1-2,0)</f>
        <v>Function_Simpl_02</v>
      </c>
      <c r="F3995" t="str">
        <f>VLOOKUP($C3995,'Look-Ups'!$C$2:$G$32,F$1-2,0)</f>
        <v>Segment_02</v>
      </c>
      <c r="G3995" t="str">
        <f>VLOOKUP($C3995,'Look-Ups'!$C$2:$G$32,G$1-2,0)</f>
        <v>Proc_Type_02</v>
      </c>
      <c r="H3995" t="s">
        <v>240</v>
      </c>
      <c r="I3995">
        <f t="shared" si="143"/>
        <v>2030</v>
      </c>
      <c r="J3995" t="s">
        <v>23</v>
      </c>
    </row>
    <row r="3996" spans="1:10" x14ac:dyDescent="0.25">
      <c r="A3996" t="str">
        <f t="shared" si="142"/>
        <v>Function_02Application_042030</v>
      </c>
      <c r="B3996">
        <v>3993</v>
      </c>
      <c r="C3996" t="s">
        <v>357</v>
      </c>
      <c r="D3996" t="str">
        <f>VLOOKUP($C3996,'Look-Ups'!$C$2:$G$32,D$1-2,0)</f>
        <v>Function_02</v>
      </c>
      <c r="E3996" t="str">
        <f>VLOOKUP($C3996,'Look-Ups'!$C$2:$G$32,E$1-2,0)</f>
        <v>Function_Simpl_02</v>
      </c>
      <c r="F3996" t="str">
        <f>VLOOKUP($C3996,'Look-Ups'!$C$2:$G$32,F$1-2,0)</f>
        <v>Segment_02</v>
      </c>
      <c r="G3996" t="str">
        <f>VLOOKUP($C3996,'Look-Ups'!$C$2:$G$32,G$1-2,0)</f>
        <v>Proc_Type_02</v>
      </c>
      <c r="H3996" t="s">
        <v>167</v>
      </c>
      <c r="I3996">
        <f t="shared" si="143"/>
        <v>2030</v>
      </c>
      <c r="J3996" t="s">
        <v>23</v>
      </c>
    </row>
    <row r="3997" spans="1:10" x14ac:dyDescent="0.25">
      <c r="A3997" t="str">
        <f t="shared" si="142"/>
        <v>Function_02Application_042030</v>
      </c>
      <c r="B3997">
        <v>3994</v>
      </c>
      <c r="C3997" t="s">
        <v>357</v>
      </c>
      <c r="D3997" t="str">
        <f>VLOOKUP($C3997,'Look-Ups'!$C$2:$G$32,D$1-2,0)</f>
        <v>Function_02</v>
      </c>
      <c r="E3997" t="str">
        <f>VLOOKUP($C3997,'Look-Ups'!$C$2:$G$32,E$1-2,0)</f>
        <v>Function_Simpl_02</v>
      </c>
      <c r="F3997" t="str">
        <f>VLOOKUP($C3997,'Look-Ups'!$C$2:$G$32,F$1-2,0)</f>
        <v>Segment_02</v>
      </c>
      <c r="G3997" t="str">
        <f>VLOOKUP($C3997,'Look-Ups'!$C$2:$G$32,G$1-2,0)</f>
        <v>Proc_Type_02</v>
      </c>
      <c r="H3997" t="s">
        <v>170</v>
      </c>
      <c r="I3997">
        <f t="shared" si="143"/>
        <v>2030</v>
      </c>
      <c r="J3997" t="s">
        <v>23</v>
      </c>
    </row>
    <row r="3998" spans="1:10" x14ac:dyDescent="0.25">
      <c r="A3998" t="str">
        <f t="shared" si="142"/>
        <v>Function_02Application_042030</v>
      </c>
      <c r="B3998">
        <v>3995</v>
      </c>
      <c r="C3998" t="s">
        <v>357</v>
      </c>
      <c r="D3998" t="str">
        <f>VLOOKUP($C3998,'Look-Ups'!$C$2:$G$32,D$1-2,0)</f>
        <v>Function_02</v>
      </c>
      <c r="E3998" t="str">
        <f>VLOOKUP($C3998,'Look-Ups'!$C$2:$G$32,E$1-2,0)</f>
        <v>Function_Simpl_02</v>
      </c>
      <c r="F3998" t="str">
        <f>VLOOKUP($C3998,'Look-Ups'!$C$2:$G$32,F$1-2,0)</f>
        <v>Segment_02</v>
      </c>
      <c r="G3998" t="str">
        <f>VLOOKUP($C3998,'Look-Ups'!$C$2:$G$32,G$1-2,0)</f>
        <v>Proc_Type_02</v>
      </c>
      <c r="H3998" t="s">
        <v>186</v>
      </c>
      <c r="I3998">
        <f t="shared" si="143"/>
        <v>2030</v>
      </c>
      <c r="J3998" t="s">
        <v>23</v>
      </c>
    </row>
    <row r="3999" spans="1:10" x14ac:dyDescent="0.25">
      <c r="A3999" t="str">
        <f t="shared" si="142"/>
        <v>Function_02Application_042030</v>
      </c>
      <c r="B3999">
        <v>3996</v>
      </c>
      <c r="C3999" t="s">
        <v>357</v>
      </c>
      <c r="D3999" t="str">
        <f>VLOOKUP($C3999,'Look-Ups'!$C$2:$G$32,D$1-2,0)</f>
        <v>Function_02</v>
      </c>
      <c r="E3999" t="str">
        <f>VLOOKUP($C3999,'Look-Ups'!$C$2:$G$32,E$1-2,0)</f>
        <v>Function_Simpl_02</v>
      </c>
      <c r="F3999" t="str">
        <f>VLOOKUP($C3999,'Look-Ups'!$C$2:$G$32,F$1-2,0)</f>
        <v>Segment_02</v>
      </c>
      <c r="G3999" t="str">
        <f>VLOOKUP($C3999,'Look-Ups'!$C$2:$G$32,G$1-2,0)</f>
        <v>Proc_Type_02</v>
      </c>
      <c r="H3999" t="s">
        <v>233</v>
      </c>
      <c r="I3999">
        <f t="shared" si="143"/>
        <v>2030</v>
      </c>
      <c r="J3999" t="s">
        <v>23</v>
      </c>
    </row>
    <row r="4000" spans="1:10" x14ac:dyDescent="0.25">
      <c r="A4000" t="str">
        <f t="shared" si="142"/>
        <v>Function_02Application_042030</v>
      </c>
      <c r="B4000">
        <v>3997</v>
      </c>
      <c r="C4000" t="s">
        <v>357</v>
      </c>
      <c r="D4000" t="str">
        <f>VLOOKUP($C4000,'Look-Ups'!$C$2:$G$32,D$1-2,0)</f>
        <v>Function_02</v>
      </c>
      <c r="E4000" t="str">
        <f>VLOOKUP($C4000,'Look-Ups'!$C$2:$G$32,E$1-2,0)</f>
        <v>Function_Simpl_02</v>
      </c>
      <c r="F4000" t="str">
        <f>VLOOKUP($C4000,'Look-Ups'!$C$2:$G$32,F$1-2,0)</f>
        <v>Segment_02</v>
      </c>
      <c r="G4000" t="str">
        <f>VLOOKUP($C4000,'Look-Ups'!$C$2:$G$32,G$1-2,0)</f>
        <v>Proc_Type_02</v>
      </c>
      <c r="H4000" t="s">
        <v>212</v>
      </c>
      <c r="I4000">
        <f t="shared" si="143"/>
        <v>2030</v>
      </c>
      <c r="J4000" t="s">
        <v>23</v>
      </c>
    </row>
    <row r="4001" spans="1:10" x14ac:dyDescent="0.25">
      <c r="A4001" t="str">
        <f t="shared" si="142"/>
        <v>Function_02Application_042030</v>
      </c>
      <c r="B4001">
        <v>3998</v>
      </c>
      <c r="C4001" t="s">
        <v>357</v>
      </c>
      <c r="D4001" t="str">
        <f>VLOOKUP($C4001,'Look-Ups'!$C$2:$G$32,D$1-2,0)</f>
        <v>Function_02</v>
      </c>
      <c r="E4001" t="str">
        <f>VLOOKUP($C4001,'Look-Ups'!$C$2:$G$32,E$1-2,0)</f>
        <v>Function_Simpl_02</v>
      </c>
      <c r="F4001" t="str">
        <f>VLOOKUP($C4001,'Look-Ups'!$C$2:$G$32,F$1-2,0)</f>
        <v>Segment_02</v>
      </c>
      <c r="G4001" t="str">
        <f>VLOOKUP($C4001,'Look-Ups'!$C$2:$G$32,G$1-2,0)</f>
        <v>Proc_Type_02</v>
      </c>
      <c r="H4001" t="s">
        <v>179</v>
      </c>
      <c r="I4001">
        <f t="shared" si="143"/>
        <v>2030</v>
      </c>
      <c r="J4001" t="s">
        <v>23</v>
      </c>
    </row>
    <row r="4002" spans="1:10" x14ac:dyDescent="0.25">
      <c r="A4002" t="str">
        <f t="shared" si="142"/>
        <v>Function_02Application_042030</v>
      </c>
      <c r="B4002">
        <v>3999</v>
      </c>
      <c r="C4002" t="s">
        <v>357</v>
      </c>
      <c r="D4002" t="str">
        <f>VLOOKUP($C4002,'Look-Ups'!$C$2:$G$32,D$1-2,0)</f>
        <v>Function_02</v>
      </c>
      <c r="E4002" t="str">
        <f>VLOOKUP($C4002,'Look-Ups'!$C$2:$G$32,E$1-2,0)</f>
        <v>Function_Simpl_02</v>
      </c>
      <c r="F4002" t="str">
        <f>VLOOKUP($C4002,'Look-Ups'!$C$2:$G$32,F$1-2,0)</f>
        <v>Segment_02</v>
      </c>
      <c r="G4002" t="str">
        <f>VLOOKUP($C4002,'Look-Ups'!$C$2:$G$32,G$1-2,0)</f>
        <v>Proc_Type_02</v>
      </c>
      <c r="H4002" t="s">
        <v>160</v>
      </c>
      <c r="I4002">
        <f t="shared" si="143"/>
        <v>2030</v>
      </c>
      <c r="J4002" t="s">
        <v>23</v>
      </c>
    </row>
    <row r="4003" spans="1:10" x14ac:dyDescent="0.25">
      <c r="A4003" t="str">
        <f t="shared" si="142"/>
        <v>Function_02Application_042030</v>
      </c>
      <c r="B4003">
        <v>4000</v>
      </c>
      <c r="C4003" t="s">
        <v>357</v>
      </c>
      <c r="D4003" t="str">
        <f>VLOOKUP($C4003,'Look-Ups'!$C$2:$G$32,D$1-2,0)</f>
        <v>Function_02</v>
      </c>
      <c r="E4003" t="str">
        <f>VLOOKUP($C4003,'Look-Ups'!$C$2:$G$32,E$1-2,0)</f>
        <v>Function_Simpl_02</v>
      </c>
      <c r="F4003" t="str">
        <f>VLOOKUP($C4003,'Look-Ups'!$C$2:$G$32,F$1-2,0)</f>
        <v>Segment_02</v>
      </c>
      <c r="G4003" t="str">
        <f>VLOOKUP($C4003,'Look-Ups'!$C$2:$G$32,G$1-2,0)</f>
        <v>Proc_Type_02</v>
      </c>
      <c r="H4003" t="s">
        <v>187</v>
      </c>
      <c r="I4003">
        <f t="shared" si="143"/>
        <v>2030</v>
      </c>
      <c r="J4003" t="s">
        <v>23</v>
      </c>
    </row>
    <row r="4004" spans="1:10" x14ac:dyDescent="0.25">
      <c r="A4004" t="str">
        <f t="shared" si="142"/>
        <v>Function_02Application_042030</v>
      </c>
      <c r="B4004">
        <v>4001</v>
      </c>
      <c r="C4004" t="s">
        <v>357</v>
      </c>
      <c r="D4004" t="str">
        <f>VLOOKUP($C4004,'Look-Ups'!$C$2:$G$32,D$1-2,0)</f>
        <v>Function_02</v>
      </c>
      <c r="E4004" t="str">
        <f>VLOOKUP($C4004,'Look-Ups'!$C$2:$G$32,E$1-2,0)</f>
        <v>Function_Simpl_02</v>
      </c>
      <c r="F4004" t="str">
        <f>VLOOKUP($C4004,'Look-Ups'!$C$2:$G$32,F$1-2,0)</f>
        <v>Segment_02</v>
      </c>
      <c r="G4004" t="str">
        <f>VLOOKUP($C4004,'Look-Ups'!$C$2:$G$32,G$1-2,0)</f>
        <v>Proc_Type_02</v>
      </c>
      <c r="H4004" t="s">
        <v>172</v>
      </c>
      <c r="I4004">
        <f t="shared" si="143"/>
        <v>2030</v>
      </c>
      <c r="J4004" t="s">
        <v>23</v>
      </c>
    </row>
    <row r="4005" spans="1:10" x14ac:dyDescent="0.25">
      <c r="A4005" t="str">
        <f t="shared" si="142"/>
        <v>Function_02Application_042030</v>
      </c>
      <c r="B4005">
        <v>4002</v>
      </c>
      <c r="C4005" t="s">
        <v>357</v>
      </c>
      <c r="D4005" t="str">
        <f>VLOOKUP($C4005,'Look-Ups'!$C$2:$G$32,D$1-2,0)</f>
        <v>Function_02</v>
      </c>
      <c r="E4005" t="str">
        <f>VLOOKUP($C4005,'Look-Ups'!$C$2:$G$32,E$1-2,0)</f>
        <v>Function_Simpl_02</v>
      </c>
      <c r="F4005" t="str">
        <f>VLOOKUP($C4005,'Look-Ups'!$C$2:$G$32,F$1-2,0)</f>
        <v>Segment_02</v>
      </c>
      <c r="G4005" t="str">
        <f>VLOOKUP($C4005,'Look-Ups'!$C$2:$G$32,G$1-2,0)</f>
        <v>Proc_Type_02</v>
      </c>
      <c r="H4005" t="s">
        <v>159</v>
      </c>
      <c r="I4005">
        <f t="shared" si="143"/>
        <v>2030</v>
      </c>
      <c r="J4005" t="s">
        <v>23</v>
      </c>
    </row>
    <row r="4006" spans="1:10" x14ac:dyDescent="0.25">
      <c r="A4006" t="str">
        <f t="shared" si="142"/>
        <v>Function_02Application_042030</v>
      </c>
      <c r="B4006">
        <v>4003</v>
      </c>
      <c r="C4006" t="s">
        <v>357</v>
      </c>
      <c r="D4006" t="str">
        <f>VLOOKUP($C4006,'Look-Ups'!$C$2:$G$32,D$1-2,0)</f>
        <v>Function_02</v>
      </c>
      <c r="E4006" t="str">
        <f>VLOOKUP($C4006,'Look-Ups'!$C$2:$G$32,E$1-2,0)</f>
        <v>Function_Simpl_02</v>
      </c>
      <c r="F4006" t="str">
        <f>VLOOKUP($C4006,'Look-Ups'!$C$2:$G$32,F$1-2,0)</f>
        <v>Segment_02</v>
      </c>
      <c r="G4006" t="str">
        <f>VLOOKUP($C4006,'Look-Ups'!$C$2:$G$32,G$1-2,0)</f>
        <v>Proc_Type_02</v>
      </c>
      <c r="H4006" t="s">
        <v>235</v>
      </c>
      <c r="I4006">
        <f t="shared" si="143"/>
        <v>2030</v>
      </c>
      <c r="J4006" t="s">
        <v>23</v>
      </c>
    </row>
    <row r="4007" spans="1:10" x14ac:dyDescent="0.25">
      <c r="A4007" t="str">
        <f t="shared" si="142"/>
        <v>Function_02Application_042030</v>
      </c>
      <c r="B4007">
        <v>4004</v>
      </c>
      <c r="C4007" t="s">
        <v>357</v>
      </c>
      <c r="D4007" t="str">
        <f>VLOOKUP($C4007,'Look-Ups'!$C$2:$G$32,D$1-2,0)</f>
        <v>Function_02</v>
      </c>
      <c r="E4007" t="str">
        <f>VLOOKUP($C4007,'Look-Ups'!$C$2:$G$32,E$1-2,0)</f>
        <v>Function_Simpl_02</v>
      </c>
      <c r="F4007" t="str">
        <f>VLOOKUP($C4007,'Look-Ups'!$C$2:$G$32,F$1-2,0)</f>
        <v>Segment_02</v>
      </c>
      <c r="G4007" t="str">
        <f>VLOOKUP($C4007,'Look-Ups'!$C$2:$G$32,G$1-2,0)</f>
        <v>Proc_Type_02</v>
      </c>
      <c r="H4007" t="s">
        <v>181</v>
      </c>
      <c r="I4007">
        <f t="shared" si="143"/>
        <v>2030</v>
      </c>
      <c r="J4007" t="s">
        <v>23</v>
      </c>
    </row>
    <row r="4008" spans="1:10" x14ac:dyDescent="0.25">
      <c r="A4008" t="str">
        <f t="shared" si="142"/>
        <v>Function_02Application_042030</v>
      </c>
      <c r="B4008">
        <v>4005</v>
      </c>
      <c r="C4008" t="s">
        <v>357</v>
      </c>
      <c r="D4008" t="str">
        <f>VLOOKUP($C4008,'Look-Ups'!$C$2:$G$32,D$1-2,0)</f>
        <v>Function_02</v>
      </c>
      <c r="E4008" t="str">
        <f>VLOOKUP($C4008,'Look-Ups'!$C$2:$G$32,E$1-2,0)</f>
        <v>Function_Simpl_02</v>
      </c>
      <c r="F4008" t="str">
        <f>VLOOKUP($C4008,'Look-Ups'!$C$2:$G$32,F$1-2,0)</f>
        <v>Segment_02</v>
      </c>
      <c r="G4008" t="str">
        <f>VLOOKUP($C4008,'Look-Ups'!$C$2:$G$32,G$1-2,0)</f>
        <v>Proc_Type_02</v>
      </c>
      <c r="H4008" t="s">
        <v>236</v>
      </c>
      <c r="I4008">
        <f t="shared" si="143"/>
        <v>2030</v>
      </c>
      <c r="J4008" t="s">
        <v>23</v>
      </c>
    </row>
    <row r="4009" spans="1:10" x14ac:dyDescent="0.25">
      <c r="A4009" t="str">
        <f t="shared" si="142"/>
        <v>Function_02Application_042030</v>
      </c>
      <c r="B4009">
        <v>4006</v>
      </c>
      <c r="C4009" t="s">
        <v>357</v>
      </c>
      <c r="D4009" t="str">
        <f>VLOOKUP($C4009,'Look-Ups'!$C$2:$G$32,D$1-2,0)</f>
        <v>Function_02</v>
      </c>
      <c r="E4009" t="str">
        <f>VLOOKUP($C4009,'Look-Ups'!$C$2:$G$32,E$1-2,0)</f>
        <v>Function_Simpl_02</v>
      </c>
      <c r="F4009" t="str">
        <f>VLOOKUP($C4009,'Look-Ups'!$C$2:$G$32,F$1-2,0)</f>
        <v>Segment_02</v>
      </c>
      <c r="G4009" t="str">
        <f>VLOOKUP($C4009,'Look-Ups'!$C$2:$G$32,G$1-2,0)</f>
        <v>Proc_Type_02</v>
      </c>
      <c r="H4009" t="s">
        <v>169</v>
      </c>
      <c r="I4009">
        <f t="shared" si="143"/>
        <v>2030</v>
      </c>
      <c r="J4009" t="s">
        <v>23</v>
      </c>
    </row>
    <row r="4010" spans="1:10" x14ac:dyDescent="0.25">
      <c r="A4010" t="str">
        <f t="shared" si="142"/>
        <v>Function_02Application_042030</v>
      </c>
      <c r="B4010">
        <v>4007</v>
      </c>
      <c r="C4010" t="s">
        <v>357</v>
      </c>
      <c r="D4010" t="str">
        <f>VLOOKUP($C4010,'Look-Ups'!$C$2:$G$32,D$1-2,0)</f>
        <v>Function_02</v>
      </c>
      <c r="E4010" t="str">
        <f>VLOOKUP($C4010,'Look-Ups'!$C$2:$G$32,E$1-2,0)</f>
        <v>Function_Simpl_02</v>
      </c>
      <c r="F4010" t="str">
        <f>VLOOKUP($C4010,'Look-Ups'!$C$2:$G$32,F$1-2,0)</f>
        <v>Segment_02</v>
      </c>
      <c r="G4010" t="str">
        <f>VLOOKUP($C4010,'Look-Ups'!$C$2:$G$32,G$1-2,0)</f>
        <v>Proc_Type_02</v>
      </c>
      <c r="H4010" t="s">
        <v>243</v>
      </c>
      <c r="I4010">
        <f t="shared" si="143"/>
        <v>2030</v>
      </c>
      <c r="J4010" t="s">
        <v>23</v>
      </c>
    </row>
    <row r="4011" spans="1:10" x14ac:dyDescent="0.25">
      <c r="A4011" t="str">
        <f t="shared" si="142"/>
        <v>Function_02Application_042030</v>
      </c>
      <c r="B4011">
        <v>4008</v>
      </c>
      <c r="C4011" t="s">
        <v>357</v>
      </c>
      <c r="D4011" t="str">
        <f>VLOOKUP($C4011,'Look-Ups'!$C$2:$G$32,D$1-2,0)</f>
        <v>Function_02</v>
      </c>
      <c r="E4011" t="str">
        <f>VLOOKUP($C4011,'Look-Ups'!$C$2:$G$32,E$1-2,0)</f>
        <v>Function_Simpl_02</v>
      </c>
      <c r="F4011" t="str">
        <f>VLOOKUP($C4011,'Look-Ups'!$C$2:$G$32,F$1-2,0)</f>
        <v>Segment_02</v>
      </c>
      <c r="G4011" t="str">
        <f>VLOOKUP($C4011,'Look-Ups'!$C$2:$G$32,G$1-2,0)</f>
        <v>Proc_Type_02</v>
      </c>
      <c r="H4011" t="s">
        <v>202</v>
      </c>
      <c r="I4011">
        <f t="shared" si="143"/>
        <v>2030</v>
      </c>
      <c r="J4011" t="s">
        <v>23</v>
      </c>
    </row>
    <row r="4012" spans="1:10" x14ac:dyDescent="0.25">
      <c r="A4012" t="str">
        <f t="shared" si="142"/>
        <v>Function_02Application_042030</v>
      </c>
      <c r="B4012">
        <v>4009</v>
      </c>
      <c r="C4012" t="s">
        <v>357</v>
      </c>
      <c r="D4012" t="str">
        <f>VLOOKUP($C4012,'Look-Ups'!$C$2:$G$32,D$1-2,0)</f>
        <v>Function_02</v>
      </c>
      <c r="E4012" t="str">
        <f>VLOOKUP($C4012,'Look-Ups'!$C$2:$G$32,E$1-2,0)</f>
        <v>Function_Simpl_02</v>
      </c>
      <c r="F4012" t="str">
        <f>VLOOKUP($C4012,'Look-Ups'!$C$2:$G$32,F$1-2,0)</f>
        <v>Segment_02</v>
      </c>
      <c r="G4012" t="str">
        <f>VLOOKUP($C4012,'Look-Ups'!$C$2:$G$32,G$1-2,0)</f>
        <v>Proc_Type_02</v>
      </c>
      <c r="H4012" t="s">
        <v>244</v>
      </c>
      <c r="I4012">
        <f t="shared" si="143"/>
        <v>2030</v>
      </c>
      <c r="J4012" t="s">
        <v>23</v>
      </c>
    </row>
    <row r="4013" spans="1:10" x14ac:dyDescent="0.25">
      <c r="A4013" t="str">
        <f t="shared" si="142"/>
        <v>Function_03Application_062030</v>
      </c>
      <c r="B4013">
        <v>4010</v>
      </c>
      <c r="C4013" t="s">
        <v>359</v>
      </c>
      <c r="D4013" t="str">
        <f>VLOOKUP($C4013,'Look-Ups'!$C$2:$G$32,D$1-2,0)</f>
        <v>Function_03</v>
      </c>
      <c r="E4013" t="str">
        <f>VLOOKUP($C4013,'Look-Ups'!$C$2:$G$32,E$1-2,0)</f>
        <v>Function_Simpl_03</v>
      </c>
      <c r="F4013" t="str">
        <f>VLOOKUP($C4013,'Look-Ups'!$C$2:$G$32,F$1-2,0)</f>
        <v>Segment_03</v>
      </c>
      <c r="G4013" t="str">
        <f>VLOOKUP($C4013,'Look-Ups'!$C$2:$G$32,G$1-2,0)</f>
        <v>Proc_Type_01</v>
      </c>
      <c r="H4013" t="s">
        <v>195</v>
      </c>
      <c r="I4013">
        <f t="shared" si="143"/>
        <v>2030</v>
      </c>
      <c r="J4013" t="s">
        <v>23</v>
      </c>
    </row>
    <row r="4014" spans="1:10" x14ac:dyDescent="0.25">
      <c r="A4014" t="str">
        <f t="shared" si="142"/>
        <v>Function_03Application_062030</v>
      </c>
      <c r="B4014">
        <v>4011</v>
      </c>
      <c r="C4014" t="s">
        <v>359</v>
      </c>
      <c r="D4014" t="str">
        <f>VLOOKUP($C4014,'Look-Ups'!$C$2:$G$32,D$1-2,0)</f>
        <v>Function_03</v>
      </c>
      <c r="E4014" t="str">
        <f>VLOOKUP($C4014,'Look-Ups'!$C$2:$G$32,E$1-2,0)</f>
        <v>Function_Simpl_03</v>
      </c>
      <c r="F4014" t="str">
        <f>VLOOKUP($C4014,'Look-Ups'!$C$2:$G$32,F$1-2,0)</f>
        <v>Segment_03</v>
      </c>
      <c r="G4014" t="str">
        <f>VLOOKUP($C4014,'Look-Ups'!$C$2:$G$32,G$1-2,0)</f>
        <v>Proc_Type_01</v>
      </c>
      <c r="H4014" t="s">
        <v>161</v>
      </c>
      <c r="I4014">
        <f t="shared" si="143"/>
        <v>2030</v>
      </c>
      <c r="J4014" t="s">
        <v>23</v>
      </c>
    </row>
    <row r="4015" spans="1:10" x14ac:dyDescent="0.25">
      <c r="A4015" t="str">
        <f t="shared" si="142"/>
        <v>Function_03Application_062030</v>
      </c>
      <c r="B4015">
        <v>4012</v>
      </c>
      <c r="C4015" t="s">
        <v>359</v>
      </c>
      <c r="D4015" t="str">
        <f>VLOOKUP($C4015,'Look-Ups'!$C$2:$G$32,D$1-2,0)</f>
        <v>Function_03</v>
      </c>
      <c r="E4015" t="str">
        <f>VLOOKUP($C4015,'Look-Ups'!$C$2:$G$32,E$1-2,0)</f>
        <v>Function_Simpl_03</v>
      </c>
      <c r="F4015" t="str">
        <f>VLOOKUP($C4015,'Look-Ups'!$C$2:$G$32,F$1-2,0)</f>
        <v>Segment_03</v>
      </c>
      <c r="G4015" t="str">
        <f>VLOOKUP($C4015,'Look-Ups'!$C$2:$G$32,G$1-2,0)</f>
        <v>Proc_Type_01</v>
      </c>
      <c r="H4015" t="s">
        <v>239</v>
      </c>
      <c r="I4015">
        <f t="shared" si="143"/>
        <v>2030</v>
      </c>
      <c r="J4015" t="s">
        <v>23</v>
      </c>
    </row>
    <row r="4016" spans="1:10" x14ac:dyDescent="0.25">
      <c r="A4016" t="str">
        <f t="shared" si="142"/>
        <v>Function_03Application_062030</v>
      </c>
      <c r="B4016">
        <v>4013</v>
      </c>
      <c r="C4016" t="s">
        <v>359</v>
      </c>
      <c r="D4016" t="str">
        <f>VLOOKUP($C4016,'Look-Ups'!$C$2:$G$32,D$1-2,0)</f>
        <v>Function_03</v>
      </c>
      <c r="E4016" t="str">
        <f>VLOOKUP($C4016,'Look-Ups'!$C$2:$G$32,E$1-2,0)</f>
        <v>Function_Simpl_03</v>
      </c>
      <c r="F4016" t="str">
        <f>VLOOKUP($C4016,'Look-Ups'!$C$2:$G$32,F$1-2,0)</f>
        <v>Segment_03</v>
      </c>
      <c r="G4016" t="str">
        <f>VLOOKUP($C4016,'Look-Ups'!$C$2:$G$32,G$1-2,0)</f>
        <v>Proc_Type_01</v>
      </c>
      <c r="H4016" t="s">
        <v>156</v>
      </c>
      <c r="I4016">
        <f t="shared" si="143"/>
        <v>2030</v>
      </c>
      <c r="J4016" t="s">
        <v>23</v>
      </c>
    </row>
    <row r="4017" spans="1:10" x14ac:dyDescent="0.25">
      <c r="A4017" t="str">
        <f t="shared" si="142"/>
        <v>Function_03Application_062030</v>
      </c>
      <c r="B4017">
        <v>4014</v>
      </c>
      <c r="C4017" t="s">
        <v>359</v>
      </c>
      <c r="D4017" t="str">
        <f>VLOOKUP($C4017,'Look-Ups'!$C$2:$G$32,D$1-2,0)</f>
        <v>Function_03</v>
      </c>
      <c r="E4017" t="str">
        <f>VLOOKUP($C4017,'Look-Ups'!$C$2:$G$32,E$1-2,0)</f>
        <v>Function_Simpl_03</v>
      </c>
      <c r="F4017" t="str">
        <f>VLOOKUP($C4017,'Look-Ups'!$C$2:$G$32,F$1-2,0)</f>
        <v>Segment_03</v>
      </c>
      <c r="G4017" t="str">
        <f>VLOOKUP($C4017,'Look-Ups'!$C$2:$G$32,G$1-2,0)</f>
        <v>Proc_Type_01</v>
      </c>
      <c r="H4017" t="s">
        <v>187</v>
      </c>
      <c r="I4017">
        <f t="shared" si="143"/>
        <v>2030</v>
      </c>
      <c r="J4017" t="s">
        <v>23</v>
      </c>
    </row>
    <row r="4018" spans="1:10" x14ac:dyDescent="0.25">
      <c r="A4018" t="str">
        <f t="shared" si="142"/>
        <v>Function_03Application_062030</v>
      </c>
      <c r="B4018">
        <v>4015</v>
      </c>
      <c r="C4018" t="s">
        <v>359</v>
      </c>
      <c r="D4018" t="str">
        <f>VLOOKUP($C4018,'Look-Ups'!$C$2:$G$32,D$1-2,0)</f>
        <v>Function_03</v>
      </c>
      <c r="E4018" t="str">
        <f>VLOOKUP($C4018,'Look-Ups'!$C$2:$G$32,E$1-2,0)</f>
        <v>Function_Simpl_03</v>
      </c>
      <c r="F4018" t="str">
        <f>VLOOKUP($C4018,'Look-Ups'!$C$2:$G$32,F$1-2,0)</f>
        <v>Segment_03</v>
      </c>
      <c r="G4018" t="str">
        <f>VLOOKUP($C4018,'Look-Ups'!$C$2:$G$32,G$1-2,0)</f>
        <v>Proc_Type_01</v>
      </c>
      <c r="H4018" t="s">
        <v>176</v>
      </c>
      <c r="I4018">
        <f t="shared" si="143"/>
        <v>2030</v>
      </c>
      <c r="J4018" t="s">
        <v>23</v>
      </c>
    </row>
    <row r="4019" spans="1:10" x14ac:dyDescent="0.25">
      <c r="A4019" t="str">
        <f t="shared" si="142"/>
        <v>Function_03Application_062030</v>
      </c>
      <c r="B4019">
        <v>4016</v>
      </c>
      <c r="C4019" t="s">
        <v>359</v>
      </c>
      <c r="D4019" t="str">
        <f>VLOOKUP($C4019,'Look-Ups'!$C$2:$G$32,D$1-2,0)</f>
        <v>Function_03</v>
      </c>
      <c r="E4019" t="str">
        <f>VLOOKUP($C4019,'Look-Ups'!$C$2:$G$32,E$1-2,0)</f>
        <v>Function_Simpl_03</v>
      </c>
      <c r="F4019" t="str">
        <f>VLOOKUP($C4019,'Look-Ups'!$C$2:$G$32,F$1-2,0)</f>
        <v>Segment_03</v>
      </c>
      <c r="G4019" t="str">
        <f>VLOOKUP($C4019,'Look-Ups'!$C$2:$G$32,G$1-2,0)</f>
        <v>Proc_Type_01</v>
      </c>
      <c r="H4019" t="s">
        <v>219</v>
      </c>
      <c r="I4019">
        <f t="shared" si="143"/>
        <v>2030</v>
      </c>
      <c r="J4019" t="s">
        <v>23</v>
      </c>
    </row>
    <row r="4020" spans="1:10" x14ac:dyDescent="0.25">
      <c r="A4020" t="str">
        <f t="shared" si="142"/>
        <v>Function_03Application_062030</v>
      </c>
      <c r="B4020">
        <v>4017</v>
      </c>
      <c r="C4020" t="s">
        <v>359</v>
      </c>
      <c r="D4020" t="str">
        <f>VLOOKUP($C4020,'Look-Ups'!$C$2:$G$32,D$1-2,0)</f>
        <v>Function_03</v>
      </c>
      <c r="E4020" t="str">
        <f>VLOOKUP($C4020,'Look-Ups'!$C$2:$G$32,E$1-2,0)</f>
        <v>Function_Simpl_03</v>
      </c>
      <c r="F4020" t="str">
        <f>VLOOKUP($C4020,'Look-Ups'!$C$2:$G$32,F$1-2,0)</f>
        <v>Segment_03</v>
      </c>
      <c r="G4020" t="str">
        <f>VLOOKUP($C4020,'Look-Ups'!$C$2:$G$32,G$1-2,0)</f>
        <v>Proc_Type_01</v>
      </c>
      <c r="H4020" t="s">
        <v>244</v>
      </c>
      <c r="I4020">
        <f t="shared" si="143"/>
        <v>2030</v>
      </c>
      <c r="J4020" t="s">
        <v>23</v>
      </c>
    </row>
    <row r="4021" spans="1:10" x14ac:dyDescent="0.25">
      <c r="A4021" t="str">
        <f t="shared" si="142"/>
        <v>Function_03Application_102030</v>
      </c>
      <c r="B4021">
        <v>4018</v>
      </c>
      <c r="C4021" t="s">
        <v>363</v>
      </c>
      <c r="D4021" t="str">
        <f>VLOOKUP($C4021,'Look-Ups'!$C$2:$G$32,D$1-2,0)</f>
        <v>Function_03</v>
      </c>
      <c r="E4021" t="str">
        <f>VLOOKUP($C4021,'Look-Ups'!$C$2:$G$32,E$1-2,0)</f>
        <v>Function_Simpl_03</v>
      </c>
      <c r="F4021" t="str">
        <f>VLOOKUP($C4021,'Look-Ups'!$C$2:$G$32,F$1-2,0)</f>
        <v>Segment_03</v>
      </c>
      <c r="G4021" t="str">
        <f>VLOOKUP($C4021,'Look-Ups'!$C$2:$G$32,G$1-2,0)</f>
        <v>Proc_Type_01</v>
      </c>
      <c r="H4021" t="s">
        <v>195</v>
      </c>
      <c r="I4021">
        <f t="shared" si="143"/>
        <v>2030</v>
      </c>
      <c r="J4021" t="s">
        <v>23</v>
      </c>
    </row>
    <row r="4022" spans="1:10" x14ac:dyDescent="0.25">
      <c r="A4022" t="str">
        <f t="shared" si="142"/>
        <v>Function_03Application_102030</v>
      </c>
      <c r="B4022">
        <v>4019</v>
      </c>
      <c r="C4022" t="s">
        <v>363</v>
      </c>
      <c r="D4022" t="str">
        <f>VLOOKUP($C4022,'Look-Ups'!$C$2:$G$32,D$1-2,0)</f>
        <v>Function_03</v>
      </c>
      <c r="E4022" t="str">
        <f>VLOOKUP($C4022,'Look-Ups'!$C$2:$G$32,E$1-2,0)</f>
        <v>Function_Simpl_03</v>
      </c>
      <c r="F4022" t="str">
        <f>VLOOKUP($C4022,'Look-Ups'!$C$2:$G$32,F$1-2,0)</f>
        <v>Segment_03</v>
      </c>
      <c r="G4022" t="str">
        <f>VLOOKUP($C4022,'Look-Ups'!$C$2:$G$32,G$1-2,0)</f>
        <v>Proc_Type_01</v>
      </c>
      <c r="H4022" t="s">
        <v>161</v>
      </c>
      <c r="I4022">
        <f t="shared" si="143"/>
        <v>2030</v>
      </c>
      <c r="J4022" t="s">
        <v>23</v>
      </c>
    </row>
    <row r="4023" spans="1:10" x14ac:dyDescent="0.25">
      <c r="A4023" t="str">
        <f t="shared" si="142"/>
        <v>Function_03Application_102030</v>
      </c>
      <c r="B4023">
        <v>4020</v>
      </c>
      <c r="C4023" t="s">
        <v>363</v>
      </c>
      <c r="D4023" t="str">
        <f>VLOOKUP($C4023,'Look-Ups'!$C$2:$G$32,D$1-2,0)</f>
        <v>Function_03</v>
      </c>
      <c r="E4023" t="str">
        <f>VLOOKUP($C4023,'Look-Ups'!$C$2:$G$32,E$1-2,0)</f>
        <v>Function_Simpl_03</v>
      </c>
      <c r="F4023" t="str">
        <f>VLOOKUP($C4023,'Look-Ups'!$C$2:$G$32,F$1-2,0)</f>
        <v>Segment_03</v>
      </c>
      <c r="G4023" t="str">
        <f>VLOOKUP($C4023,'Look-Ups'!$C$2:$G$32,G$1-2,0)</f>
        <v>Proc_Type_01</v>
      </c>
      <c r="H4023" t="s">
        <v>156</v>
      </c>
      <c r="I4023">
        <f t="shared" si="143"/>
        <v>2030</v>
      </c>
      <c r="J4023" t="s">
        <v>23</v>
      </c>
    </row>
    <row r="4024" spans="1:10" x14ac:dyDescent="0.25">
      <c r="A4024" t="str">
        <f t="shared" si="142"/>
        <v>Function_03Application_102030</v>
      </c>
      <c r="B4024">
        <v>4021</v>
      </c>
      <c r="C4024" t="s">
        <v>363</v>
      </c>
      <c r="D4024" t="str">
        <f>VLOOKUP($C4024,'Look-Ups'!$C$2:$G$32,D$1-2,0)</f>
        <v>Function_03</v>
      </c>
      <c r="E4024" t="str">
        <f>VLOOKUP($C4024,'Look-Ups'!$C$2:$G$32,E$1-2,0)</f>
        <v>Function_Simpl_03</v>
      </c>
      <c r="F4024" t="str">
        <f>VLOOKUP($C4024,'Look-Ups'!$C$2:$G$32,F$1-2,0)</f>
        <v>Segment_03</v>
      </c>
      <c r="G4024" t="str">
        <f>VLOOKUP($C4024,'Look-Ups'!$C$2:$G$32,G$1-2,0)</f>
        <v>Proc_Type_01</v>
      </c>
      <c r="H4024" t="s">
        <v>187</v>
      </c>
      <c r="I4024">
        <f t="shared" si="143"/>
        <v>2030</v>
      </c>
      <c r="J4024" t="s">
        <v>23</v>
      </c>
    </row>
    <row r="4025" spans="1:10" x14ac:dyDescent="0.25">
      <c r="A4025" t="str">
        <f t="shared" si="142"/>
        <v>Function_03Application_102030</v>
      </c>
      <c r="B4025">
        <v>4022</v>
      </c>
      <c r="C4025" t="s">
        <v>363</v>
      </c>
      <c r="D4025" t="str">
        <f>VLOOKUP($C4025,'Look-Ups'!$C$2:$G$32,D$1-2,0)</f>
        <v>Function_03</v>
      </c>
      <c r="E4025" t="str">
        <f>VLOOKUP($C4025,'Look-Ups'!$C$2:$G$32,E$1-2,0)</f>
        <v>Function_Simpl_03</v>
      </c>
      <c r="F4025" t="str">
        <f>VLOOKUP($C4025,'Look-Ups'!$C$2:$G$32,F$1-2,0)</f>
        <v>Segment_03</v>
      </c>
      <c r="G4025" t="str">
        <f>VLOOKUP($C4025,'Look-Ups'!$C$2:$G$32,G$1-2,0)</f>
        <v>Proc_Type_01</v>
      </c>
      <c r="H4025" t="s">
        <v>204</v>
      </c>
      <c r="I4025">
        <f t="shared" si="143"/>
        <v>2030</v>
      </c>
      <c r="J4025" t="s">
        <v>23</v>
      </c>
    </row>
    <row r="4026" spans="1:10" x14ac:dyDescent="0.25">
      <c r="A4026" t="str">
        <f t="shared" si="142"/>
        <v>Function_03Application_102030</v>
      </c>
      <c r="B4026">
        <v>4023</v>
      </c>
      <c r="C4026" t="s">
        <v>363</v>
      </c>
      <c r="D4026" t="str">
        <f>VLOOKUP($C4026,'Look-Ups'!$C$2:$G$32,D$1-2,0)</f>
        <v>Function_03</v>
      </c>
      <c r="E4026" t="str">
        <f>VLOOKUP($C4026,'Look-Ups'!$C$2:$G$32,E$1-2,0)</f>
        <v>Function_Simpl_03</v>
      </c>
      <c r="F4026" t="str">
        <f>VLOOKUP($C4026,'Look-Ups'!$C$2:$G$32,F$1-2,0)</f>
        <v>Segment_03</v>
      </c>
      <c r="G4026" t="str">
        <f>VLOOKUP($C4026,'Look-Ups'!$C$2:$G$32,G$1-2,0)</f>
        <v>Proc_Type_01</v>
      </c>
      <c r="H4026" t="s">
        <v>239</v>
      </c>
      <c r="I4026">
        <f t="shared" si="143"/>
        <v>2030</v>
      </c>
      <c r="J4026" t="s">
        <v>23</v>
      </c>
    </row>
    <row r="4027" spans="1:10" x14ac:dyDescent="0.25">
      <c r="A4027" t="str">
        <f t="shared" si="142"/>
        <v>Function_03Application_102030</v>
      </c>
      <c r="B4027">
        <v>4024</v>
      </c>
      <c r="C4027" t="s">
        <v>363</v>
      </c>
      <c r="D4027" t="str">
        <f>VLOOKUP($C4027,'Look-Ups'!$C$2:$G$32,D$1-2,0)</f>
        <v>Function_03</v>
      </c>
      <c r="E4027" t="str">
        <f>VLOOKUP($C4027,'Look-Ups'!$C$2:$G$32,E$1-2,0)</f>
        <v>Function_Simpl_03</v>
      </c>
      <c r="F4027" t="str">
        <f>VLOOKUP($C4027,'Look-Ups'!$C$2:$G$32,F$1-2,0)</f>
        <v>Segment_03</v>
      </c>
      <c r="G4027" t="str">
        <f>VLOOKUP($C4027,'Look-Ups'!$C$2:$G$32,G$1-2,0)</f>
        <v>Proc_Type_01</v>
      </c>
      <c r="H4027" t="s">
        <v>219</v>
      </c>
      <c r="I4027">
        <f t="shared" si="143"/>
        <v>2030</v>
      </c>
      <c r="J4027" t="s">
        <v>23</v>
      </c>
    </row>
    <row r="4028" spans="1:10" x14ac:dyDescent="0.25">
      <c r="A4028" t="str">
        <f t="shared" si="142"/>
        <v>Function_03Application_102030</v>
      </c>
      <c r="B4028">
        <v>4025</v>
      </c>
      <c r="C4028" t="s">
        <v>363</v>
      </c>
      <c r="D4028" t="str">
        <f>VLOOKUP($C4028,'Look-Ups'!$C$2:$G$32,D$1-2,0)</f>
        <v>Function_03</v>
      </c>
      <c r="E4028" t="str">
        <f>VLOOKUP($C4028,'Look-Ups'!$C$2:$G$32,E$1-2,0)</f>
        <v>Function_Simpl_03</v>
      </c>
      <c r="F4028" t="str">
        <f>VLOOKUP($C4028,'Look-Ups'!$C$2:$G$32,F$1-2,0)</f>
        <v>Segment_03</v>
      </c>
      <c r="G4028" t="str">
        <f>VLOOKUP($C4028,'Look-Ups'!$C$2:$G$32,G$1-2,0)</f>
        <v>Proc_Type_01</v>
      </c>
      <c r="H4028" t="s">
        <v>244</v>
      </c>
      <c r="I4028">
        <f t="shared" si="143"/>
        <v>2030</v>
      </c>
      <c r="J4028" t="s">
        <v>23</v>
      </c>
    </row>
    <row r="4029" spans="1:10" x14ac:dyDescent="0.25">
      <c r="A4029" t="str">
        <f t="shared" si="142"/>
        <v>Function_03Application_112030</v>
      </c>
      <c r="B4029">
        <v>4026</v>
      </c>
      <c r="C4029" t="s">
        <v>364</v>
      </c>
      <c r="D4029" t="str">
        <f>VLOOKUP($C4029,'Look-Ups'!$C$2:$G$32,D$1-2,0)</f>
        <v>Function_03</v>
      </c>
      <c r="E4029" t="str">
        <f>VLOOKUP($C4029,'Look-Ups'!$C$2:$G$32,E$1-2,0)</f>
        <v>Function_Simpl_03</v>
      </c>
      <c r="F4029" t="str">
        <f>VLOOKUP($C4029,'Look-Ups'!$C$2:$G$32,F$1-2,0)</f>
        <v>Segment_03</v>
      </c>
      <c r="G4029" t="str">
        <f>VLOOKUP($C4029,'Look-Ups'!$C$2:$G$32,G$1-2,0)</f>
        <v>Proc_Type_01</v>
      </c>
      <c r="H4029" t="s">
        <v>195</v>
      </c>
      <c r="I4029">
        <f t="shared" si="143"/>
        <v>2030</v>
      </c>
      <c r="J4029" t="s">
        <v>23</v>
      </c>
    </row>
    <row r="4030" spans="1:10" x14ac:dyDescent="0.25">
      <c r="A4030" t="str">
        <f t="shared" si="142"/>
        <v>Function_03Application_112030</v>
      </c>
      <c r="B4030">
        <v>4027</v>
      </c>
      <c r="C4030" t="s">
        <v>364</v>
      </c>
      <c r="D4030" t="str">
        <f>VLOOKUP($C4030,'Look-Ups'!$C$2:$G$32,D$1-2,0)</f>
        <v>Function_03</v>
      </c>
      <c r="E4030" t="str">
        <f>VLOOKUP($C4030,'Look-Ups'!$C$2:$G$32,E$1-2,0)</f>
        <v>Function_Simpl_03</v>
      </c>
      <c r="F4030" t="str">
        <f>VLOOKUP($C4030,'Look-Ups'!$C$2:$G$32,F$1-2,0)</f>
        <v>Segment_03</v>
      </c>
      <c r="G4030" t="str">
        <f>VLOOKUP($C4030,'Look-Ups'!$C$2:$G$32,G$1-2,0)</f>
        <v>Proc_Type_01</v>
      </c>
      <c r="H4030" t="s">
        <v>156</v>
      </c>
      <c r="I4030">
        <f t="shared" si="143"/>
        <v>2030</v>
      </c>
      <c r="J4030" t="s">
        <v>23</v>
      </c>
    </row>
    <row r="4031" spans="1:10" x14ac:dyDescent="0.25">
      <c r="A4031" t="str">
        <f t="shared" si="142"/>
        <v>Function_03Application_112030</v>
      </c>
      <c r="B4031">
        <v>4028</v>
      </c>
      <c r="C4031" t="s">
        <v>364</v>
      </c>
      <c r="D4031" t="str">
        <f>VLOOKUP($C4031,'Look-Ups'!$C$2:$G$32,D$1-2,0)</f>
        <v>Function_03</v>
      </c>
      <c r="E4031" t="str">
        <f>VLOOKUP($C4031,'Look-Ups'!$C$2:$G$32,E$1-2,0)</f>
        <v>Function_Simpl_03</v>
      </c>
      <c r="F4031" t="str">
        <f>VLOOKUP($C4031,'Look-Ups'!$C$2:$G$32,F$1-2,0)</f>
        <v>Segment_03</v>
      </c>
      <c r="G4031" t="str">
        <f>VLOOKUP($C4031,'Look-Ups'!$C$2:$G$32,G$1-2,0)</f>
        <v>Proc_Type_01</v>
      </c>
      <c r="H4031" t="s">
        <v>161</v>
      </c>
      <c r="I4031">
        <f t="shared" si="143"/>
        <v>2030</v>
      </c>
      <c r="J4031" t="s">
        <v>23</v>
      </c>
    </row>
    <row r="4032" spans="1:10" x14ac:dyDescent="0.25">
      <c r="A4032" t="str">
        <f t="shared" si="142"/>
        <v>Function_03Application_112030</v>
      </c>
      <c r="B4032">
        <v>4029</v>
      </c>
      <c r="C4032" t="s">
        <v>364</v>
      </c>
      <c r="D4032" t="str">
        <f>VLOOKUP($C4032,'Look-Ups'!$C$2:$G$32,D$1-2,0)</f>
        <v>Function_03</v>
      </c>
      <c r="E4032" t="str">
        <f>VLOOKUP($C4032,'Look-Ups'!$C$2:$G$32,E$1-2,0)</f>
        <v>Function_Simpl_03</v>
      </c>
      <c r="F4032" t="str">
        <f>VLOOKUP($C4032,'Look-Ups'!$C$2:$G$32,F$1-2,0)</f>
        <v>Segment_03</v>
      </c>
      <c r="G4032" t="str">
        <f>VLOOKUP($C4032,'Look-Ups'!$C$2:$G$32,G$1-2,0)</f>
        <v>Proc_Type_01</v>
      </c>
      <c r="H4032" t="s">
        <v>239</v>
      </c>
      <c r="I4032">
        <f t="shared" si="143"/>
        <v>2030</v>
      </c>
      <c r="J4032" t="s">
        <v>23</v>
      </c>
    </row>
    <row r="4033" spans="1:10" x14ac:dyDescent="0.25">
      <c r="A4033" t="str">
        <f t="shared" si="142"/>
        <v>Function_03Application_112030</v>
      </c>
      <c r="B4033">
        <v>4030</v>
      </c>
      <c r="C4033" t="s">
        <v>364</v>
      </c>
      <c r="D4033" t="str">
        <f>VLOOKUP($C4033,'Look-Ups'!$C$2:$G$32,D$1-2,0)</f>
        <v>Function_03</v>
      </c>
      <c r="E4033" t="str">
        <f>VLOOKUP($C4033,'Look-Ups'!$C$2:$G$32,E$1-2,0)</f>
        <v>Function_Simpl_03</v>
      </c>
      <c r="F4033" t="str">
        <f>VLOOKUP($C4033,'Look-Ups'!$C$2:$G$32,F$1-2,0)</f>
        <v>Segment_03</v>
      </c>
      <c r="G4033" t="str">
        <f>VLOOKUP($C4033,'Look-Ups'!$C$2:$G$32,G$1-2,0)</f>
        <v>Proc_Type_01</v>
      </c>
      <c r="H4033" t="s">
        <v>204</v>
      </c>
      <c r="I4033">
        <f t="shared" si="143"/>
        <v>2030</v>
      </c>
      <c r="J4033" t="s">
        <v>23</v>
      </c>
    </row>
    <row r="4034" spans="1:10" x14ac:dyDescent="0.25">
      <c r="A4034" t="str">
        <f t="shared" si="142"/>
        <v>Function_03Application_112030</v>
      </c>
      <c r="B4034">
        <v>4031</v>
      </c>
      <c r="C4034" t="s">
        <v>364</v>
      </c>
      <c r="D4034" t="str">
        <f>VLOOKUP($C4034,'Look-Ups'!$C$2:$G$32,D$1-2,0)</f>
        <v>Function_03</v>
      </c>
      <c r="E4034" t="str">
        <f>VLOOKUP($C4034,'Look-Ups'!$C$2:$G$32,E$1-2,0)</f>
        <v>Function_Simpl_03</v>
      </c>
      <c r="F4034" t="str">
        <f>VLOOKUP($C4034,'Look-Ups'!$C$2:$G$32,F$1-2,0)</f>
        <v>Segment_03</v>
      </c>
      <c r="G4034" t="str">
        <f>VLOOKUP($C4034,'Look-Ups'!$C$2:$G$32,G$1-2,0)</f>
        <v>Proc_Type_01</v>
      </c>
      <c r="H4034" t="s">
        <v>209</v>
      </c>
      <c r="I4034">
        <f t="shared" si="143"/>
        <v>2030</v>
      </c>
      <c r="J4034" t="s">
        <v>23</v>
      </c>
    </row>
    <row r="4035" spans="1:10" x14ac:dyDescent="0.25">
      <c r="A4035" t="str">
        <f t="shared" si="142"/>
        <v>Function_03Application_112030</v>
      </c>
      <c r="B4035">
        <v>4032</v>
      </c>
      <c r="C4035" t="s">
        <v>364</v>
      </c>
      <c r="D4035" t="str">
        <f>VLOOKUP($C4035,'Look-Ups'!$C$2:$G$32,D$1-2,0)</f>
        <v>Function_03</v>
      </c>
      <c r="E4035" t="str">
        <f>VLOOKUP($C4035,'Look-Ups'!$C$2:$G$32,E$1-2,0)</f>
        <v>Function_Simpl_03</v>
      </c>
      <c r="F4035" t="str">
        <f>VLOOKUP($C4035,'Look-Ups'!$C$2:$G$32,F$1-2,0)</f>
        <v>Segment_03</v>
      </c>
      <c r="G4035" t="str">
        <f>VLOOKUP($C4035,'Look-Ups'!$C$2:$G$32,G$1-2,0)</f>
        <v>Proc_Type_01</v>
      </c>
      <c r="H4035" t="s">
        <v>219</v>
      </c>
      <c r="I4035">
        <f t="shared" si="143"/>
        <v>2030</v>
      </c>
      <c r="J4035" t="s">
        <v>23</v>
      </c>
    </row>
    <row r="4036" spans="1:10" x14ac:dyDescent="0.25">
      <c r="A4036" t="str">
        <f t="shared" si="142"/>
        <v>Function_03Application_112030</v>
      </c>
      <c r="B4036">
        <v>4033</v>
      </c>
      <c r="C4036" t="s">
        <v>364</v>
      </c>
      <c r="D4036" t="str">
        <f>VLOOKUP($C4036,'Look-Ups'!$C$2:$G$32,D$1-2,0)</f>
        <v>Function_03</v>
      </c>
      <c r="E4036" t="str">
        <f>VLOOKUP($C4036,'Look-Ups'!$C$2:$G$32,E$1-2,0)</f>
        <v>Function_Simpl_03</v>
      </c>
      <c r="F4036" t="str">
        <f>VLOOKUP($C4036,'Look-Ups'!$C$2:$G$32,F$1-2,0)</f>
        <v>Segment_03</v>
      </c>
      <c r="G4036" t="str">
        <f>VLOOKUP($C4036,'Look-Ups'!$C$2:$G$32,G$1-2,0)</f>
        <v>Proc_Type_01</v>
      </c>
      <c r="H4036" t="s">
        <v>244</v>
      </c>
      <c r="I4036">
        <f t="shared" si="143"/>
        <v>2030</v>
      </c>
      <c r="J4036" t="s">
        <v>23</v>
      </c>
    </row>
    <row r="4037" spans="1:10" x14ac:dyDescent="0.25">
      <c r="A4037" t="str">
        <f t="shared" ref="A4037:A4100" si="144">D4037&amp;C4037&amp;I4037</f>
        <v>Function_03Application_142030</v>
      </c>
      <c r="B4037">
        <v>4034</v>
      </c>
      <c r="C4037" t="s">
        <v>367</v>
      </c>
      <c r="D4037" t="str">
        <f>VLOOKUP($C4037,'Look-Ups'!$C$2:$G$32,D$1-2,0)</f>
        <v>Function_03</v>
      </c>
      <c r="E4037" t="str">
        <f>VLOOKUP($C4037,'Look-Ups'!$C$2:$G$32,E$1-2,0)</f>
        <v>Function_Simpl_03</v>
      </c>
      <c r="F4037" t="str">
        <f>VLOOKUP($C4037,'Look-Ups'!$C$2:$G$32,F$1-2,0)</f>
        <v>Segment_03</v>
      </c>
      <c r="G4037" t="str">
        <f>VLOOKUP($C4037,'Look-Ups'!$C$2:$G$32,G$1-2,0)</f>
        <v>Proc_Type_01</v>
      </c>
      <c r="H4037" t="s">
        <v>195</v>
      </c>
      <c r="I4037">
        <f t="shared" si="143"/>
        <v>2030</v>
      </c>
      <c r="J4037" t="s">
        <v>23</v>
      </c>
    </row>
    <row r="4038" spans="1:10" x14ac:dyDescent="0.25">
      <c r="A4038" t="str">
        <f t="shared" si="144"/>
        <v>Function_03Application_142030</v>
      </c>
      <c r="B4038">
        <v>4035</v>
      </c>
      <c r="C4038" t="s">
        <v>367</v>
      </c>
      <c r="D4038" t="str">
        <f>VLOOKUP($C4038,'Look-Ups'!$C$2:$G$32,D$1-2,0)</f>
        <v>Function_03</v>
      </c>
      <c r="E4038" t="str">
        <f>VLOOKUP($C4038,'Look-Ups'!$C$2:$G$32,E$1-2,0)</f>
        <v>Function_Simpl_03</v>
      </c>
      <c r="F4038" t="str">
        <f>VLOOKUP($C4038,'Look-Ups'!$C$2:$G$32,F$1-2,0)</f>
        <v>Segment_03</v>
      </c>
      <c r="G4038" t="str">
        <f>VLOOKUP($C4038,'Look-Ups'!$C$2:$G$32,G$1-2,0)</f>
        <v>Proc_Type_01</v>
      </c>
      <c r="H4038" t="s">
        <v>161</v>
      </c>
      <c r="I4038">
        <f t="shared" ref="I4038:I4101" si="145">I3683+1</f>
        <v>2030</v>
      </c>
      <c r="J4038" t="s">
        <v>23</v>
      </c>
    </row>
    <row r="4039" spans="1:10" x14ac:dyDescent="0.25">
      <c r="A4039" t="str">
        <f t="shared" si="144"/>
        <v>Function_03Application_142030</v>
      </c>
      <c r="B4039">
        <v>4036</v>
      </c>
      <c r="C4039" t="s">
        <v>367</v>
      </c>
      <c r="D4039" t="str">
        <f>VLOOKUP($C4039,'Look-Ups'!$C$2:$G$32,D$1-2,0)</f>
        <v>Function_03</v>
      </c>
      <c r="E4039" t="str">
        <f>VLOOKUP($C4039,'Look-Ups'!$C$2:$G$32,E$1-2,0)</f>
        <v>Function_Simpl_03</v>
      </c>
      <c r="F4039" t="str">
        <f>VLOOKUP($C4039,'Look-Ups'!$C$2:$G$32,F$1-2,0)</f>
        <v>Segment_03</v>
      </c>
      <c r="G4039" t="str">
        <f>VLOOKUP($C4039,'Look-Ups'!$C$2:$G$32,G$1-2,0)</f>
        <v>Proc_Type_01</v>
      </c>
      <c r="H4039" t="s">
        <v>219</v>
      </c>
      <c r="I4039">
        <f t="shared" si="145"/>
        <v>2030</v>
      </c>
      <c r="J4039" t="s">
        <v>23</v>
      </c>
    </row>
    <row r="4040" spans="1:10" x14ac:dyDescent="0.25">
      <c r="A4040" t="str">
        <f t="shared" si="144"/>
        <v>Function_03Application_142030</v>
      </c>
      <c r="B4040">
        <v>4037</v>
      </c>
      <c r="C4040" t="s">
        <v>367</v>
      </c>
      <c r="D4040" t="str">
        <f>VLOOKUP($C4040,'Look-Ups'!$C$2:$G$32,D$1-2,0)</f>
        <v>Function_03</v>
      </c>
      <c r="E4040" t="str">
        <f>VLOOKUP($C4040,'Look-Ups'!$C$2:$G$32,E$1-2,0)</f>
        <v>Function_Simpl_03</v>
      </c>
      <c r="F4040" t="str">
        <f>VLOOKUP($C4040,'Look-Ups'!$C$2:$G$32,F$1-2,0)</f>
        <v>Segment_03</v>
      </c>
      <c r="G4040" t="str">
        <f>VLOOKUP($C4040,'Look-Ups'!$C$2:$G$32,G$1-2,0)</f>
        <v>Proc_Type_01</v>
      </c>
      <c r="H4040" t="s">
        <v>162</v>
      </c>
      <c r="I4040">
        <f t="shared" si="145"/>
        <v>2030</v>
      </c>
      <c r="J4040" t="s">
        <v>23</v>
      </c>
    </row>
    <row r="4041" spans="1:10" x14ac:dyDescent="0.25">
      <c r="A4041" t="str">
        <f t="shared" si="144"/>
        <v>Function_03Application_142030</v>
      </c>
      <c r="B4041">
        <v>4038</v>
      </c>
      <c r="C4041" t="s">
        <v>367</v>
      </c>
      <c r="D4041" t="str">
        <f>VLOOKUP($C4041,'Look-Ups'!$C$2:$G$32,D$1-2,0)</f>
        <v>Function_03</v>
      </c>
      <c r="E4041" t="str">
        <f>VLOOKUP($C4041,'Look-Ups'!$C$2:$G$32,E$1-2,0)</f>
        <v>Function_Simpl_03</v>
      </c>
      <c r="F4041" t="str">
        <f>VLOOKUP($C4041,'Look-Ups'!$C$2:$G$32,F$1-2,0)</f>
        <v>Segment_03</v>
      </c>
      <c r="G4041" t="str">
        <f>VLOOKUP($C4041,'Look-Ups'!$C$2:$G$32,G$1-2,0)</f>
        <v>Proc_Type_01</v>
      </c>
      <c r="H4041" t="s">
        <v>156</v>
      </c>
      <c r="I4041">
        <f t="shared" si="145"/>
        <v>2030</v>
      </c>
      <c r="J4041" t="s">
        <v>23</v>
      </c>
    </row>
    <row r="4042" spans="1:10" x14ac:dyDescent="0.25">
      <c r="A4042" t="str">
        <f t="shared" si="144"/>
        <v>Function_03Application_142030</v>
      </c>
      <c r="B4042">
        <v>4039</v>
      </c>
      <c r="C4042" t="s">
        <v>367</v>
      </c>
      <c r="D4042" t="str">
        <f>VLOOKUP($C4042,'Look-Ups'!$C$2:$G$32,D$1-2,0)</f>
        <v>Function_03</v>
      </c>
      <c r="E4042" t="str">
        <f>VLOOKUP($C4042,'Look-Ups'!$C$2:$G$32,E$1-2,0)</f>
        <v>Function_Simpl_03</v>
      </c>
      <c r="F4042" t="str">
        <f>VLOOKUP($C4042,'Look-Ups'!$C$2:$G$32,F$1-2,0)</f>
        <v>Segment_03</v>
      </c>
      <c r="G4042" t="str">
        <f>VLOOKUP($C4042,'Look-Ups'!$C$2:$G$32,G$1-2,0)</f>
        <v>Proc_Type_01</v>
      </c>
      <c r="H4042" t="s">
        <v>187</v>
      </c>
      <c r="I4042">
        <f t="shared" si="145"/>
        <v>2030</v>
      </c>
      <c r="J4042" t="s">
        <v>23</v>
      </c>
    </row>
    <row r="4043" spans="1:10" x14ac:dyDescent="0.25">
      <c r="A4043" t="str">
        <f t="shared" si="144"/>
        <v>Function_03Application_142030</v>
      </c>
      <c r="B4043">
        <v>4040</v>
      </c>
      <c r="C4043" t="s">
        <v>367</v>
      </c>
      <c r="D4043" t="str">
        <f>VLOOKUP($C4043,'Look-Ups'!$C$2:$G$32,D$1-2,0)</f>
        <v>Function_03</v>
      </c>
      <c r="E4043" t="str">
        <f>VLOOKUP($C4043,'Look-Ups'!$C$2:$G$32,E$1-2,0)</f>
        <v>Function_Simpl_03</v>
      </c>
      <c r="F4043" t="str">
        <f>VLOOKUP($C4043,'Look-Ups'!$C$2:$G$32,F$1-2,0)</f>
        <v>Segment_03</v>
      </c>
      <c r="G4043" t="str">
        <f>VLOOKUP($C4043,'Look-Ups'!$C$2:$G$32,G$1-2,0)</f>
        <v>Proc_Type_01</v>
      </c>
      <c r="H4043" t="s">
        <v>239</v>
      </c>
      <c r="I4043">
        <f t="shared" si="145"/>
        <v>2030</v>
      </c>
      <c r="J4043" t="s">
        <v>23</v>
      </c>
    </row>
    <row r="4044" spans="1:10" x14ac:dyDescent="0.25">
      <c r="A4044" t="str">
        <f t="shared" si="144"/>
        <v>Function_03Application_142030</v>
      </c>
      <c r="B4044">
        <v>4041</v>
      </c>
      <c r="C4044" t="s">
        <v>367</v>
      </c>
      <c r="D4044" t="str">
        <f>VLOOKUP($C4044,'Look-Ups'!$C$2:$G$32,D$1-2,0)</f>
        <v>Function_03</v>
      </c>
      <c r="E4044" t="str">
        <f>VLOOKUP($C4044,'Look-Ups'!$C$2:$G$32,E$1-2,0)</f>
        <v>Function_Simpl_03</v>
      </c>
      <c r="F4044" t="str">
        <f>VLOOKUP($C4044,'Look-Ups'!$C$2:$G$32,F$1-2,0)</f>
        <v>Segment_03</v>
      </c>
      <c r="G4044" t="str">
        <f>VLOOKUP($C4044,'Look-Ups'!$C$2:$G$32,G$1-2,0)</f>
        <v>Proc_Type_01</v>
      </c>
      <c r="H4044" t="s">
        <v>244</v>
      </c>
      <c r="I4044">
        <f t="shared" si="145"/>
        <v>2030</v>
      </c>
      <c r="J4044" t="s">
        <v>23</v>
      </c>
    </row>
    <row r="4045" spans="1:10" x14ac:dyDescent="0.25">
      <c r="A4045" t="str">
        <f t="shared" si="144"/>
        <v>Function_03Application_152030</v>
      </c>
      <c r="B4045">
        <v>4042</v>
      </c>
      <c r="C4045" t="s">
        <v>368</v>
      </c>
      <c r="D4045" t="str">
        <f>VLOOKUP($C4045,'Look-Ups'!$C$2:$G$32,D$1-2,0)</f>
        <v>Function_03</v>
      </c>
      <c r="E4045" t="str">
        <f>VLOOKUP($C4045,'Look-Ups'!$C$2:$G$32,E$1-2,0)</f>
        <v>Function_Simpl_03</v>
      </c>
      <c r="F4045" t="str">
        <f>VLOOKUP($C4045,'Look-Ups'!$C$2:$G$32,F$1-2,0)</f>
        <v>Segment_03</v>
      </c>
      <c r="G4045" t="str">
        <f>VLOOKUP($C4045,'Look-Ups'!$C$2:$G$32,G$1-2,0)</f>
        <v>Proc_Type_01</v>
      </c>
      <c r="H4045" t="s">
        <v>195</v>
      </c>
      <c r="I4045">
        <f t="shared" si="145"/>
        <v>2030</v>
      </c>
      <c r="J4045" t="s">
        <v>23</v>
      </c>
    </row>
    <row r="4046" spans="1:10" x14ac:dyDescent="0.25">
      <c r="A4046" t="str">
        <f t="shared" si="144"/>
        <v>Function_03Application_152030</v>
      </c>
      <c r="B4046">
        <v>4043</v>
      </c>
      <c r="C4046" t="s">
        <v>368</v>
      </c>
      <c r="D4046" t="str">
        <f>VLOOKUP($C4046,'Look-Ups'!$C$2:$G$32,D$1-2,0)</f>
        <v>Function_03</v>
      </c>
      <c r="E4046" t="str">
        <f>VLOOKUP($C4046,'Look-Ups'!$C$2:$G$32,E$1-2,0)</f>
        <v>Function_Simpl_03</v>
      </c>
      <c r="F4046" t="str">
        <f>VLOOKUP($C4046,'Look-Ups'!$C$2:$G$32,F$1-2,0)</f>
        <v>Segment_03</v>
      </c>
      <c r="G4046" t="str">
        <f>VLOOKUP($C4046,'Look-Ups'!$C$2:$G$32,G$1-2,0)</f>
        <v>Proc_Type_01</v>
      </c>
      <c r="H4046" t="s">
        <v>161</v>
      </c>
      <c r="I4046">
        <f t="shared" si="145"/>
        <v>2030</v>
      </c>
      <c r="J4046" t="s">
        <v>23</v>
      </c>
    </row>
    <row r="4047" spans="1:10" x14ac:dyDescent="0.25">
      <c r="A4047" t="str">
        <f t="shared" si="144"/>
        <v>Function_03Application_152030</v>
      </c>
      <c r="B4047">
        <v>4044</v>
      </c>
      <c r="C4047" t="s">
        <v>368</v>
      </c>
      <c r="D4047" t="str">
        <f>VLOOKUP($C4047,'Look-Ups'!$C$2:$G$32,D$1-2,0)</f>
        <v>Function_03</v>
      </c>
      <c r="E4047" t="str">
        <f>VLOOKUP($C4047,'Look-Ups'!$C$2:$G$32,E$1-2,0)</f>
        <v>Function_Simpl_03</v>
      </c>
      <c r="F4047" t="str">
        <f>VLOOKUP($C4047,'Look-Ups'!$C$2:$G$32,F$1-2,0)</f>
        <v>Segment_03</v>
      </c>
      <c r="G4047" t="str">
        <f>VLOOKUP($C4047,'Look-Ups'!$C$2:$G$32,G$1-2,0)</f>
        <v>Proc_Type_01</v>
      </c>
      <c r="H4047" t="s">
        <v>239</v>
      </c>
      <c r="I4047">
        <f t="shared" si="145"/>
        <v>2030</v>
      </c>
      <c r="J4047" t="s">
        <v>23</v>
      </c>
    </row>
    <row r="4048" spans="1:10" x14ac:dyDescent="0.25">
      <c r="A4048" t="str">
        <f t="shared" si="144"/>
        <v>Function_03Application_152030</v>
      </c>
      <c r="B4048">
        <v>4045</v>
      </c>
      <c r="C4048" t="s">
        <v>368</v>
      </c>
      <c r="D4048" t="str">
        <f>VLOOKUP($C4048,'Look-Ups'!$C$2:$G$32,D$1-2,0)</f>
        <v>Function_03</v>
      </c>
      <c r="E4048" t="str">
        <f>VLOOKUP($C4048,'Look-Ups'!$C$2:$G$32,E$1-2,0)</f>
        <v>Function_Simpl_03</v>
      </c>
      <c r="F4048" t="str">
        <f>VLOOKUP($C4048,'Look-Ups'!$C$2:$G$32,F$1-2,0)</f>
        <v>Segment_03</v>
      </c>
      <c r="G4048" t="str">
        <f>VLOOKUP($C4048,'Look-Ups'!$C$2:$G$32,G$1-2,0)</f>
        <v>Proc_Type_01</v>
      </c>
      <c r="H4048" t="s">
        <v>187</v>
      </c>
      <c r="I4048">
        <f t="shared" si="145"/>
        <v>2030</v>
      </c>
      <c r="J4048" t="s">
        <v>23</v>
      </c>
    </row>
    <row r="4049" spans="1:10" x14ac:dyDescent="0.25">
      <c r="A4049" t="str">
        <f t="shared" si="144"/>
        <v>Function_03Application_152030</v>
      </c>
      <c r="B4049">
        <v>4046</v>
      </c>
      <c r="C4049" t="s">
        <v>368</v>
      </c>
      <c r="D4049" t="str">
        <f>VLOOKUP($C4049,'Look-Ups'!$C$2:$G$32,D$1-2,0)</f>
        <v>Function_03</v>
      </c>
      <c r="E4049" t="str">
        <f>VLOOKUP($C4049,'Look-Ups'!$C$2:$G$32,E$1-2,0)</f>
        <v>Function_Simpl_03</v>
      </c>
      <c r="F4049" t="str">
        <f>VLOOKUP($C4049,'Look-Ups'!$C$2:$G$32,F$1-2,0)</f>
        <v>Segment_03</v>
      </c>
      <c r="G4049" t="str">
        <f>VLOOKUP($C4049,'Look-Ups'!$C$2:$G$32,G$1-2,0)</f>
        <v>Proc_Type_01</v>
      </c>
      <c r="H4049" t="s">
        <v>204</v>
      </c>
      <c r="I4049">
        <f t="shared" si="145"/>
        <v>2030</v>
      </c>
      <c r="J4049" t="s">
        <v>23</v>
      </c>
    </row>
    <row r="4050" spans="1:10" x14ac:dyDescent="0.25">
      <c r="A4050" t="str">
        <f t="shared" si="144"/>
        <v>Function_03Application_152030</v>
      </c>
      <c r="B4050">
        <v>4047</v>
      </c>
      <c r="C4050" t="s">
        <v>368</v>
      </c>
      <c r="D4050" t="str">
        <f>VLOOKUP($C4050,'Look-Ups'!$C$2:$G$32,D$1-2,0)</f>
        <v>Function_03</v>
      </c>
      <c r="E4050" t="str">
        <f>VLOOKUP($C4050,'Look-Ups'!$C$2:$G$32,E$1-2,0)</f>
        <v>Function_Simpl_03</v>
      </c>
      <c r="F4050" t="str">
        <f>VLOOKUP($C4050,'Look-Ups'!$C$2:$G$32,F$1-2,0)</f>
        <v>Segment_03</v>
      </c>
      <c r="G4050" t="str">
        <f>VLOOKUP($C4050,'Look-Ups'!$C$2:$G$32,G$1-2,0)</f>
        <v>Proc_Type_01</v>
      </c>
      <c r="H4050" t="s">
        <v>162</v>
      </c>
      <c r="I4050">
        <f t="shared" si="145"/>
        <v>2030</v>
      </c>
      <c r="J4050" t="s">
        <v>23</v>
      </c>
    </row>
    <row r="4051" spans="1:10" x14ac:dyDescent="0.25">
      <c r="A4051" t="str">
        <f t="shared" si="144"/>
        <v>Function_03Application_152030</v>
      </c>
      <c r="B4051">
        <v>4048</v>
      </c>
      <c r="C4051" t="s">
        <v>368</v>
      </c>
      <c r="D4051" t="str">
        <f>VLOOKUP($C4051,'Look-Ups'!$C$2:$G$32,D$1-2,0)</f>
        <v>Function_03</v>
      </c>
      <c r="E4051" t="str">
        <f>VLOOKUP($C4051,'Look-Ups'!$C$2:$G$32,E$1-2,0)</f>
        <v>Function_Simpl_03</v>
      </c>
      <c r="F4051" t="str">
        <f>VLOOKUP($C4051,'Look-Ups'!$C$2:$G$32,F$1-2,0)</f>
        <v>Segment_03</v>
      </c>
      <c r="G4051" t="str">
        <f>VLOOKUP($C4051,'Look-Ups'!$C$2:$G$32,G$1-2,0)</f>
        <v>Proc_Type_01</v>
      </c>
      <c r="H4051" t="s">
        <v>156</v>
      </c>
      <c r="I4051">
        <f t="shared" si="145"/>
        <v>2030</v>
      </c>
      <c r="J4051" t="s">
        <v>23</v>
      </c>
    </row>
    <row r="4052" spans="1:10" x14ac:dyDescent="0.25">
      <c r="A4052" t="str">
        <f t="shared" si="144"/>
        <v>Function_03Application_152030</v>
      </c>
      <c r="B4052">
        <v>4049</v>
      </c>
      <c r="C4052" t="s">
        <v>368</v>
      </c>
      <c r="D4052" t="str">
        <f>VLOOKUP($C4052,'Look-Ups'!$C$2:$G$32,D$1-2,0)</f>
        <v>Function_03</v>
      </c>
      <c r="E4052" t="str">
        <f>VLOOKUP($C4052,'Look-Ups'!$C$2:$G$32,E$1-2,0)</f>
        <v>Function_Simpl_03</v>
      </c>
      <c r="F4052" t="str">
        <f>VLOOKUP($C4052,'Look-Ups'!$C$2:$G$32,F$1-2,0)</f>
        <v>Segment_03</v>
      </c>
      <c r="G4052" t="str">
        <f>VLOOKUP($C4052,'Look-Ups'!$C$2:$G$32,G$1-2,0)</f>
        <v>Proc_Type_01</v>
      </c>
      <c r="H4052" t="s">
        <v>244</v>
      </c>
      <c r="I4052">
        <f t="shared" si="145"/>
        <v>2030</v>
      </c>
      <c r="J4052" t="s">
        <v>23</v>
      </c>
    </row>
    <row r="4053" spans="1:10" x14ac:dyDescent="0.25">
      <c r="A4053" t="str">
        <f t="shared" si="144"/>
        <v>Function_03Application_072030</v>
      </c>
      <c r="B4053">
        <v>4050</v>
      </c>
      <c r="C4053" t="s">
        <v>360</v>
      </c>
      <c r="D4053" t="str">
        <f>VLOOKUP($C4053,'Look-Ups'!$C$2:$G$32,D$1-2,0)</f>
        <v>Function_03</v>
      </c>
      <c r="E4053" t="str">
        <f>VLOOKUP($C4053,'Look-Ups'!$C$2:$G$32,E$1-2,0)</f>
        <v>Function_Simpl_03</v>
      </c>
      <c r="F4053" t="str">
        <f>VLOOKUP($C4053,'Look-Ups'!$C$2:$G$32,F$1-2,0)</f>
        <v>Segment_03</v>
      </c>
      <c r="G4053" t="str">
        <f>VLOOKUP($C4053,'Look-Ups'!$C$2:$G$32,G$1-2,0)</f>
        <v>Proc_Type_01</v>
      </c>
      <c r="H4053" t="s">
        <v>195</v>
      </c>
      <c r="I4053">
        <f t="shared" si="145"/>
        <v>2030</v>
      </c>
      <c r="J4053" t="s">
        <v>23</v>
      </c>
    </row>
    <row r="4054" spans="1:10" x14ac:dyDescent="0.25">
      <c r="A4054" t="str">
        <f t="shared" si="144"/>
        <v>Function_03Application_072030</v>
      </c>
      <c r="B4054">
        <v>4051</v>
      </c>
      <c r="C4054" t="s">
        <v>360</v>
      </c>
      <c r="D4054" t="str">
        <f>VLOOKUP($C4054,'Look-Ups'!$C$2:$G$32,D$1-2,0)</f>
        <v>Function_03</v>
      </c>
      <c r="E4054" t="str">
        <f>VLOOKUP($C4054,'Look-Ups'!$C$2:$G$32,E$1-2,0)</f>
        <v>Function_Simpl_03</v>
      </c>
      <c r="F4054" t="str">
        <f>VLOOKUP($C4054,'Look-Ups'!$C$2:$G$32,F$1-2,0)</f>
        <v>Segment_03</v>
      </c>
      <c r="G4054" t="str">
        <f>VLOOKUP($C4054,'Look-Ups'!$C$2:$G$32,G$1-2,0)</f>
        <v>Proc_Type_01</v>
      </c>
      <c r="H4054" t="s">
        <v>161</v>
      </c>
      <c r="I4054">
        <f t="shared" si="145"/>
        <v>2030</v>
      </c>
      <c r="J4054" t="s">
        <v>23</v>
      </c>
    </row>
    <row r="4055" spans="1:10" x14ac:dyDescent="0.25">
      <c r="A4055" t="str">
        <f t="shared" si="144"/>
        <v>Function_03Application_072030</v>
      </c>
      <c r="B4055">
        <v>4052</v>
      </c>
      <c r="C4055" t="s">
        <v>360</v>
      </c>
      <c r="D4055" t="str">
        <f>VLOOKUP($C4055,'Look-Ups'!$C$2:$G$32,D$1-2,0)</f>
        <v>Function_03</v>
      </c>
      <c r="E4055" t="str">
        <f>VLOOKUP($C4055,'Look-Ups'!$C$2:$G$32,E$1-2,0)</f>
        <v>Function_Simpl_03</v>
      </c>
      <c r="F4055" t="str">
        <f>VLOOKUP($C4055,'Look-Ups'!$C$2:$G$32,F$1-2,0)</f>
        <v>Segment_03</v>
      </c>
      <c r="G4055" t="str">
        <f>VLOOKUP($C4055,'Look-Ups'!$C$2:$G$32,G$1-2,0)</f>
        <v>Proc_Type_01</v>
      </c>
      <c r="H4055" t="s">
        <v>156</v>
      </c>
      <c r="I4055">
        <f t="shared" si="145"/>
        <v>2030</v>
      </c>
      <c r="J4055" t="s">
        <v>23</v>
      </c>
    </row>
    <row r="4056" spans="1:10" x14ac:dyDescent="0.25">
      <c r="A4056" t="str">
        <f t="shared" si="144"/>
        <v>Function_03Application_072030</v>
      </c>
      <c r="B4056">
        <v>4053</v>
      </c>
      <c r="C4056" t="s">
        <v>360</v>
      </c>
      <c r="D4056" t="str">
        <f>VLOOKUP($C4056,'Look-Ups'!$C$2:$G$32,D$1-2,0)</f>
        <v>Function_03</v>
      </c>
      <c r="E4056" t="str">
        <f>VLOOKUP($C4056,'Look-Ups'!$C$2:$G$32,E$1-2,0)</f>
        <v>Function_Simpl_03</v>
      </c>
      <c r="F4056" t="str">
        <f>VLOOKUP($C4056,'Look-Ups'!$C$2:$G$32,F$1-2,0)</f>
        <v>Segment_03</v>
      </c>
      <c r="G4056" t="str">
        <f>VLOOKUP($C4056,'Look-Ups'!$C$2:$G$32,G$1-2,0)</f>
        <v>Proc_Type_01</v>
      </c>
      <c r="H4056" t="s">
        <v>187</v>
      </c>
      <c r="I4056">
        <f t="shared" si="145"/>
        <v>2030</v>
      </c>
      <c r="J4056" t="s">
        <v>23</v>
      </c>
    </row>
    <row r="4057" spans="1:10" x14ac:dyDescent="0.25">
      <c r="A4057" t="str">
        <f t="shared" si="144"/>
        <v>Function_03Application_072030</v>
      </c>
      <c r="B4057">
        <v>4054</v>
      </c>
      <c r="C4057" t="s">
        <v>360</v>
      </c>
      <c r="D4057" t="str">
        <f>VLOOKUP($C4057,'Look-Ups'!$C$2:$G$32,D$1-2,0)</f>
        <v>Function_03</v>
      </c>
      <c r="E4057" t="str">
        <f>VLOOKUP($C4057,'Look-Ups'!$C$2:$G$32,E$1-2,0)</f>
        <v>Function_Simpl_03</v>
      </c>
      <c r="F4057" t="str">
        <f>VLOOKUP($C4057,'Look-Ups'!$C$2:$G$32,F$1-2,0)</f>
        <v>Segment_03</v>
      </c>
      <c r="G4057" t="str">
        <f>VLOOKUP($C4057,'Look-Ups'!$C$2:$G$32,G$1-2,0)</f>
        <v>Proc_Type_01</v>
      </c>
      <c r="H4057" t="s">
        <v>219</v>
      </c>
      <c r="I4057">
        <f t="shared" si="145"/>
        <v>2030</v>
      </c>
      <c r="J4057" t="s">
        <v>23</v>
      </c>
    </row>
    <row r="4058" spans="1:10" x14ac:dyDescent="0.25">
      <c r="A4058" t="str">
        <f t="shared" si="144"/>
        <v>Function_03Application_072030</v>
      </c>
      <c r="B4058">
        <v>4055</v>
      </c>
      <c r="C4058" t="s">
        <v>360</v>
      </c>
      <c r="D4058" t="str">
        <f>VLOOKUP($C4058,'Look-Ups'!$C$2:$G$32,D$1-2,0)</f>
        <v>Function_03</v>
      </c>
      <c r="E4058" t="str">
        <f>VLOOKUP($C4058,'Look-Ups'!$C$2:$G$32,E$1-2,0)</f>
        <v>Function_Simpl_03</v>
      </c>
      <c r="F4058" t="str">
        <f>VLOOKUP($C4058,'Look-Ups'!$C$2:$G$32,F$1-2,0)</f>
        <v>Segment_03</v>
      </c>
      <c r="G4058" t="str">
        <f>VLOOKUP($C4058,'Look-Ups'!$C$2:$G$32,G$1-2,0)</f>
        <v>Proc_Type_01</v>
      </c>
      <c r="H4058" t="s">
        <v>204</v>
      </c>
      <c r="I4058">
        <f t="shared" si="145"/>
        <v>2030</v>
      </c>
      <c r="J4058" t="s">
        <v>23</v>
      </c>
    </row>
    <row r="4059" spans="1:10" x14ac:dyDescent="0.25">
      <c r="A4059" t="str">
        <f t="shared" si="144"/>
        <v>Function_03Application_072030</v>
      </c>
      <c r="B4059">
        <v>4056</v>
      </c>
      <c r="C4059" t="s">
        <v>360</v>
      </c>
      <c r="D4059" t="str">
        <f>VLOOKUP($C4059,'Look-Ups'!$C$2:$G$32,D$1-2,0)</f>
        <v>Function_03</v>
      </c>
      <c r="E4059" t="str">
        <f>VLOOKUP($C4059,'Look-Ups'!$C$2:$G$32,E$1-2,0)</f>
        <v>Function_Simpl_03</v>
      </c>
      <c r="F4059" t="str">
        <f>VLOOKUP($C4059,'Look-Ups'!$C$2:$G$32,F$1-2,0)</f>
        <v>Segment_03</v>
      </c>
      <c r="G4059" t="str">
        <f>VLOOKUP($C4059,'Look-Ups'!$C$2:$G$32,G$1-2,0)</f>
        <v>Proc_Type_01</v>
      </c>
      <c r="H4059" t="s">
        <v>244</v>
      </c>
      <c r="I4059">
        <f t="shared" si="145"/>
        <v>2030</v>
      </c>
      <c r="J4059" t="s">
        <v>23</v>
      </c>
    </row>
    <row r="4060" spans="1:10" x14ac:dyDescent="0.25">
      <c r="A4060" t="str">
        <f t="shared" si="144"/>
        <v>Function_03Application_082030</v>
      </c>
      <c r="B4060">
        <v>4057</v>
      </c>
      <c r="C4060" t="s">
        <v>361</v>
      </c>
      <c r="D4060" t="str">
        <f>VLOOKUP($C4060,'Look-Ups'!$C$2:$G$32,D$1-2,0)</f>
        <v>Function_03</v>
      </c>
      <c r="E4060" t="str">
        <f>VLOOKUP($C4060,'Look-Ups'!$C$2:$G$32,E$1-2,0)</f>
        <v>Function_Simpl_03</v>
      </c>
      <c r="F4060" t="str">
        <f>VLOOKUP($C4060,'Look-Ups'!$C$2:$G$32,F$1-2,0)</f>
        <v>Segment_03</v>
      </c>
      <c r="G4060" t="str">
        <f>VLOOKUP($C4060,'Look-Ups'!$C$2:$G$32,G$1-2,0)</f>
        <v>Proc_Type_01</v>
      </c>
      <c r="H4060" t="s">
        <v>195</v>
      </c>
      <c r="I4060">
        <f t="shared" si="145"/>
        <v>2030</v>
      </c>
      <c r="J4060" t="s">
        <v>23</v>
      </c>
    </row>
    <row r="4061" spans="1:10" x14ac:dyDescent="0.25">
      <c r="A4061" t="str">
        <f t="shared" si="144"/>
        <v>Function_03Application_082030</v>
      </c>
      <c r="B4061">
        <v>4058</v>
      </c>
      <c r="C4061" t="s">
        <v>361</v>
      </c>
      <c r="D4061" t="str">
        <f>VLOOKUP($C4061,'Look-Ups'!$C$2:$G$32,D$1-2,0)</f>
        <v>Function_03</v>
      </c>
      <c r="E4061" t="str">
        <f>VLOOKUP($C4061,'Look-Ups'!$C$2:$G$32,E$1-2,0)</f>
        <v>Function_Simpl_03</v>
      </c>
      <c r="F4061" t="str">
        <f>VLOOKUP($C4061,'Look-Ups'!$C$2:$G$32,F$1-2,0)</f>
        <v>Segment_03</v>
      </c>
      <c r="G4061" t="str">
        <f>VLOOKUP($C4061,'Look-Ups'!$C$2:$G$32,G$1-2,0)</f>
        <v>Proc_Type_01</v>
      </c>
      <c r="H4061" t="s">
        <v>161</v>
      </c>
      <c r="I4061">
        <f t="shared" si="145"/>
        <v>2030</v>
      </c>
      <c r="J4061" t="s">
        <v>23</v>
      </c>
    </row>
    <row r="4062" spans="1:10" x14ac:dyDescent="0.25">
      <c r="A4062" t="str">
        <f t="shared" si="144"/>
        <v>Function_03Application_082030</v>
      </c>
      <c r="B4062">
        <v>4059</v>
      </c>
      <c r="C4062" t="s">
        <v>361</v>
      </c>
      <c r="D4062" t="str">
        <f>VLOOKUP($C4062,'Look-Ups'!$C$2:$G$32,D$1-2,0)</f>
        <v>Function_03</v>
      </c>
      <c r="E4062" t="str">
        <f>VLOOKUP($C4062,'Look-Ups'!$C$2:$G$32,E$1-2,0)</f>
        <v>Function_Simpl_03</v>
      </c>
      <c r="F4062" t="str">
        <f>VLOOKUP($C4062,'Look-Ups'!$C$2:$G$32,F$1-2,0)</f>
        <v>Segment_03</v>
      </c>
      <c r="G4062" t="str">
        <f>VLOOKUP($C4062,'Look-Ups'!$C$2:$G$32,G$1-2,0)</f>
        <v>Proc_Type_01</v>
      </c>
      <c r="H4062" t="s">
        <v>156</v>
      </c>
      <c r="I4062">
        <f t="shared" si="145"/>
        <v>2030</v>
      </c>
      <c r="J4062" t="s">
        <v>23</v>
      </c>
    </row>
    <row r="4063" spans="1:10" x14ac:dyDescent="0.25">
      <c r="A4063" t="str">
        <f t="shared" si="144"/>
        <v>Function_03Application_082030</v>
      </c>
      <c r="B4063">
        <v>4060</v>
      </c>
      <c r="C4063" t="s">
        <v>361</v>
      </c>
      <c r="D4063" t="str">
        <f>VLOOKUP($C4063,'Look-Ups'!$C$2:$G$32,D$1-2,0)</f>
        <v>Function_03</v>
      </c>
      <c r="E4063" t="str">
        <f>VLOOKUP($C4063,'Look-Ups'!$C$2:$G$32,E$1-2,0)</f>
        <v>Function_Simpl_03</v>
      </c>
      <c r="F4063" t="str">
        <f>VLOOKUP($C4063,'Look-Ups'!$C$2:$G$32,F$1-2,0)</f>
        <v>Segment_03</v>
      </c>
      <c r="G4063" t="str">
        <f>VLOOKUP($C4063,'Look-Ups'!$C$2:$G$32,G$1-2,0)</f>
        <v>Proc_Type_01</v>
      </c>
      <c r="H4063" t="s">
        <v>187</v>
      </c>
      <c r="I4063">
        <f t="shared" si="145"/>
        <v>2030</v>
      </c>
      <c r="J4063" t="s">
        <v>23</v>
      </c>
    </row>
    <row r="4064" spans="1:10" x14ac:dyDescent="0.25">
      <c r="A4064" t="str">
        <f t="shared" si="144"/>
        <v>Function_03Application_082030</v>
      </c>
      <c r="B4064">
        <v>4061</v>
      </c>
      <c r="C4064" t="s">
        <v>361</v>
      </c>
      <c r="D4064" t="str">
        <f>VLOOKUP($C4064,'Look-Ups'!$C$2:$G$32,D$1-2,0)</f>
        <v>Function_03</v>
      </c>
      <c r="E4064" t="str">
        <f>VLOOKUP($C4064,'Look-Ups'!$C$2:$G$32,E$1-2,0)</f>
        <v>Function_Simpl_03</v>
      </c>
      <c r="F4064" t="str">
        <f>VLOOKUP($C4064,'Look-Ups'!$C$2:$G$32,F$1-2,0)</f>
        <v>Segment_03</v>
      </c>
      <c r="G4064" t="str">
        <f>VLOOKUP($C4064,'Look-Ups'!$C$2:$G$32,G$1-2,0)</f>
        <v>Proc_Type_01</v>
      </c>
      <c r="H4064" t="s">
        <v>219</v>
      </c>
      <c r="I4064">
        <f t="shared" si="145"/>
        <v>2030</v>
      </c>
      <c r="J4064" t="s">
        <v>23</v>
      </c>
    </row>
    <row r="4065" spans="1:10" x14ac:dyDescent="0.25">
      <c r="A4065" t="str">
        <f t="shared" si="144"/>
        <v>Function_03Application_082030</v>
      </c>
      <c r="B4065">
        <v>4062</v>
      </c>
      <c r="C4065" t="s">
        <v>361</v>
      </c>
      <c r="D4065" t="str">
        <f>VLOOKUP($C4065,'Look-Ups'!$C$2:$G$32,D$1-2,0)</f>
        <v>Function_03</v>
      </c>
      <c r="E4065" t="str">
        <f>VLOOKUP($C4065,'Look-Ups'!$C$2:$G$32,E$1-2,0)</f>
        <v>Function_Simpl_03</v>
      </c>
      <c r="F4065" t="str">
        <f>VLOOKUP($C4065,'Look-Ups'!$C$2:$G$32,F$1-2,0)</f>
        <v>Segment_03</v>
      </c>
      <c r="G4065" t="str">
        <f>VLOOKUP($C4065,'Look-Ups'!$C$2:$G$32,G$1-2,0)</f>
        <v>Proc_Type_01</v>
      </c>
      <c r="H4065" t="s">
        <v>204</v>
      </c>
      <c r="I4065">
        <f t="shared" si="145"/>
        <v>2030</v>
      </c>
      <c r="J4065" t="s">
        <v>23</v>
      </c>
    </row>
    <row r="4066" spans="1:10" x14ac:dyDescent="0.25">
      <c r="A4066" t="str">
        <f t="shared" si="144"/>
        <v>Function_03Application_082030</v>
      </c>
      <c r="B4066">
        <v>4063</v>
      </c>
      <c r="C4066" t="s">
        <v>361</v>
      </c>
      <c r="D4066" t="str">
        <f>VLOOKUP($C4066,'Look-Ups'!$C$2:$G$32,D$1-2,0)</f>
        <v>Function_03</v>
      </c>
      <c r="E4066" t="str">
        <f>VLOOKUP($C4066,'Look-Ups'!$C$2:$G$32,E$1-2,0)</f>
        <v>Function_Simpl_03</v>
      </c>
      <c r="F4066" t="str">
        <f>VLOOKUP($C4066,'Look-Ups'!$C$2:$G$32,F$1-2,0)</f>
        <v>Segment_03</v>
      </c>
      <c r="G4066" t="str">
        <f>VLOOKUP($C4066,'Look-Ups'!$C$2:$G$32,G$1-2,0)</f>
        <v>Proc_Type_01</v>
      </c>
      <c r="H4066" t="s">
        <v>244</v>
      </c>
      <c r="I4066">
        <f t="shared" si="145"/>
        <v>2030</v>
      </c>
      <c r="J4066" t="s">
        <v>23</v>
      </c>
    </row>
    <row r="4067" spans="1:10" x14ac:dyDescent="0.25">
      <c r="A4067" t="str">
        <f t="shared" si="144"/>
        <v>Function_03Application_092030</v>
      </c>
      <c r="B4067">
        <v>4064</v>
      </c>
      <c r="C4067" t="s">
        <v>362</v>
      </c>
      <c r="D4067" t="str">
        <f>VLOOKUP($C4067,'Look-Ups'!$C$2:$G$32,D$1-2,0)</f>
        <v>Function_03</v>
      </c>
      <c r="E4067" t="str">
        <f>VLOOKUP($C4067,'Look-Ups'!$C$2:$G$32,E$1-2,0)</f>
        <v>Function_Simpl_03</v>
      </c>
      <c r="F4067" t="str">
        <f>VLOOKUP($C4067,'Look-Ups'!$C$2:$G$32,F$1-2,0)</f>
        <v>Segment_03</v>
      </c>
      <c r="G4067" t="str">
        <f>VLOOKUP($C4067,'Look-Ups'!$C$2:$G$32,G$1-2,0)</f>
        <v>Proc_Type_01</v>
      </c>
      <c r="H4067" t="s">
        <v>195</v>
      </c>
      <c r="I4067">
        <f t="shared" si="145"/>
        <v>2030</v>
      </c>
      <c r="J4067" t="s">
        <v>23</v>
      </c>
    </row>
    <row r="4068" spans="1:10" x14ac:dyDescent="0.25">
      <c r="A4068" t="str">
        <f t="shared" si="144"/>
        <v>Function_03Application_092030</v>
      </c>
      <c r="B4068">
        <v>4065</v>
      </c>
      <c r="C4068" t="s">
        <v>362</v>
      </c>
      <c r="D4068" t="str">
        <f>VLOOKUP($C4068,'Look-Ups'!$C$2:$G$32,D$1-2,0)</f>
        <v>Function_03</v>
      </c>
      <c r="E4068" t="str">
        <f>VLOOKUP($C4068,'Look-Ups'!$C$2:$G$32,E$1-2,0)</f>
        <v>Function_Simpl_03</v>
      </c>
      <c r="F4068" t="str">
        <f>VLOOKUP($C4068,'Look-Ups'!$C$2:$G$32,F$1-2,0)</f>
        <v>Segment_03</v>
      </c>
      <c r="G4068" t="str">
        <f>VLOOKUP($C4068,'Look-Ups'!$C$2:$G$32,G$1-2,0)</f>
        <v>Proc_Type_01</v>
      </c>
      <c r="H4068" t="s">
        <v>161</v>
      </c>
      <c r="I4068">
        <f t="shared" si="145"/>
        <v>2030</v>
      </c>
      <c r="J4068" t="s">
        <v>23</v>
      </c>
    </row>
    <row r="4069" spans="1:10" x14ac:dyDescent="0.25">
      <c r="A4069" t="str">
        <f t="shared" si="144"/>
        <v>Function_03Application_092030</v>
      </c>
      <c r="B4069">
        <v>4066</v>
      </c>
      <c r="C4069" t="s">
        <v>362</v>
      </c>
      <c r="D4069" t="str">
        <f>VLOOKUP($C4069,'Look-Ups'!$C$2:$G$32,D$1-2,0)</f>
        <v>Function_03</v>
      </c>
      <c r="E4069" t="str">
        <f>VLOOKUP($C4069,'Look-Ups'!$C$2:$G$32,E$1-2,0)</f>
        <v>Function_Simpl_03</v>
      </c>
      <c r="F4069" t="str">
        <f>VLOOKUP($C4069,'Look-Ups'!$C$2:$G$32,F$1-2,0)</f>
        <v>Segment_03</v>
      </c>
      <c r="G4069" t="str">
        <f>VLOOKUP($C4069,'Look-Ups'!$C$2:$G$32,G$1-2,0)</f>
        <v>Proc_Type_01</v>
      </c>
      <c r="H4069" t="s">
        <v>156</v>
      </c>
      <c r="I4069">
        <f t="shared" si="145"/>
        <v>2030</v>
      </c>
      <c r="J4069" t="s">
        <v>23</v>
      </c>
    </row>
    <row r="4070" spans="1:10" x14ac:dyDescent="0.25">
      <c r="A4070" t="str">
        <f t="shared" si="144"/>
        <v>Function_03Application_092030</v>
      </c>
      <c r="B4070">
        <v>4067</v>
      </c>
      <c r="C4070" t="s">
        <v>362</v>
      </c>
      <c r="D4070" t="str">
        <f>VLOOKUP($C4070,'Look-Ups'!$C$2:$G$32,D$1-2,0)</f>
        <v>Function_03</v>
      </c>
      <c r="E4070" t="str">
        <f>VLOOKUP($C4070,'Look-Ups'!$C$2:$G$32,E$1-2,0)</f>
        <v>Function_Simpl_03</v>
      </c>
      <c r="F4070" t="str">
        <f>VLOOKUP($C4070,'Look-Ups'!$C$2:$G$32,F$1-2,0)</f>
        <v>Segment_03</v>
      </c>
      <c r="G4070" t="str">
        <f>VLOOKUP($C4070,'Look-Ups'!$C$2:$G$32,G$1-2,0)</f>
        <v>Proc_Type_01</v>
      </c>
      <c r="H4070" t="s">
        <v>187</v>
      </c>
      <c r="I4070">
        <f t="shared" si="145"/>
        <v>2030</v>
      </c>
      <c r="J4070" t="s">
        <v>23</v>
      </c>
    </row>
    <row r="4071" spans="1:10" x14ac:dyDescent="0.25">
      <c r="A4071" t="str">
        <f t="shared" si="144"/>
        <v>Function_03Application_092030</v>
      </c>
      <c r="B4071">
        <v>4068</v>
      </c>
      <c r="C4071" t="s">
        <v>362</v>
      </c>
      <c r="D4071" t="str">
        <f>VLOOKUP($C4071,'Look-Ups'!$C$2:$G$32,D$1-2,0)</f>
        <v>Function_03</v>
      </c>
      <c r="E4071" t="str">
        <f>VLOOKUP($C4071,'Look-Ups'!$C$2:$G$32,E$1-2,0)</f>
        <v>Function_Simpl_03</v>
      </c>
      <c r="F4071" t="str">
        <f>VLOOKUP($C4071,'Look-Ups'!$C$2:$G$32,F$1-2,0)</f>
        <v>Segment_03</v>
      </c>
      <c r="G4071" t="str">
        <f>VLOOKUP($C4071,'Look-Ups'!$C$2:$G$32,G$1-2,0)</f>
        <v>Proc_Type_01</v>
      </c>
      <c r="H4071" t="s">
        <v>219</v>
      </c>
      <c r="I4071">
        <f t="shared" si="145"/>
        <v>2030</v>
      </c>
      <c r="J4071" t="s">
        <v>23</v>
      </c>
    </row>
    <row r="4072" spans="1:10" x14ac:dyDescent="0.25">
      <c r="A4072" t="str">
        <f t="shared" si="144"/>
        <v>Function_03Application_092030</v>
      </c>
      <c r="B4072">
        <v>4069</v>
      </c>
      <c r="C4072" t="s">
        <v>362</v>
      </c>
      <c r="D4072" t="str">
        <f>VLOOKUP($C4072,'Look-Ups'!$C$2:$G$32,D$1-2,0)</f>
        <v>Function_03</v>
      </c>
      <c r="E4072" t="str">
        <f>VLOOKUP($C4072,'Look-Ups'!$C$2:$G$32,E$1-2,0)</f>
        <v>Function_Simpl_03</v>
      </c>
      <c r="F4072" t="str">
        <f>VLOOKUP($C4072,'Look-Ups'!$C$2:$G$32,F$1-2,0)</f>
        <v>Segment_03</v>
      </c>
      <c r="G4072" t="str">
        <f>VLOOKUP($C4072,'Look-Ups'!$C$2:$G$32,G$1-2,0)</f>
        <v>Proc_Type_01</v>
      </c>
      <c r="H4072" t="s">
        <v>204</v>
      </c>
      <c r="I4072">
        <f t="shared" si="145"/>
        <v>2030</v>
      </c>
      <c r="J4072" t="s">
        <v>23</v>
      </c>
    </row>
    <row r="4073" spans="1:10" x14ac:dyDescent="0.25">
      <c r="A4073" t="str">
        <f t="shared" si="144"/>
        <v>Function_03Application_092030</v>
      </c>
      <c r="B4073">
        <v>4070</v>
      </c>
      <c r="C4073" t="s">
        <v>362</v>
      </c>
      <c r="D4073" t="str">
        <f>VLOOKUP($C4073,'Look-Ups'!$C$2:$G$32,D$1-2,0)</f>
        <v>Function_03</v>
      </c>
      <c r="E4073" t="str">
        <f>VLOOKUP($C4073,'Look-Ups'!$C$2:$G$32,E$1-2,0)</f>
        <v>Function_Simpl_03</v>
      </c>
      <c r="F4073" t="str">
        <f>VLOOKUP($C4073,'Look-Ups'!$C$2:$G$32,F$1-2,0)</f>
        <v>Segment_03</v>
      </c>
      <c r="G4073" t="str">
        <f>VLOOKUP($C4073,'Look-Ups'!$C$2:$G$32,G$1-2,0)</f>
        <v>Proc_Type_01</v>
      </c>
      <c r="H4073" t="s">
        <v>209</v>
      </c>
      <c r="I4073">
        <f t="shared" si="145"/>
        <v>2030</v>
      </c>
      <c r="J4073" t="s">
        <v>23</v>
      </c>
    </row>
    <row r="4074" spans="1:10" x14ac:dyDescent="0.25">
      <c r="A4074" t="str">
        <f t="shared" si="144"/>
        <v>Function_03Application_092030</v>
      </c>
      <c r="B4074">
        <v>4071</v>
      </c>
      <c r="C4074" t="s">
        <v>362</v>
      </c>
      <c r="D4074" t="str">
        <f>VLOOKUP($C4074,'Look-Ups'!$C$2:$G$32,D$1-2,0)</f>
        <v>Function_03</v>
      </c>
      <c r="E4074" t="str">
        <f>VLOOKUP($C4074,'Look-Ups'!$C$2:$G$32,E$1-2,0)</f>
        <v>Function_Simpl_03</v>
      </c>
      <c r="F4074" t="str">
        <f>VLOOKUP($C4074,'Look-Ups'!$C$2:$G$32,F$1-2,0)</f>
        <v>Segment_03</v>
      </c>
      <c r="G4074" t="str">
        <f>VLOOKUP($C4074,'Look-Ups'!$C$2:$G$32,G$1-2,0)</f>
        <v>Proc_Type_01</v>
      </c>
      <c r="H4074" t="s">
        <v>244</v>
      </c>
      <c r="I4074">
        <f t="shared" si="145"/>
        <v>2030</v>
      </c>
      <c r="J4074" t="s">
        <v>23</v>
      </c>
    </row>
    <row r="4075" spans="1:10" x14ac:dyDescent="0.25">
      <c r="A4075" t="str">
        <f t="shared" si="144"/>
        <v>Function_04Application_122030</v>
      </c>
      <c r="B4075">
        <v>4072</v>
      </c>
      <c r="C4075" t="s">
        <v>365</v>
      </c>
      <c r="D4075" t="str">
        <f>VLOOKUP($C4075,'Look-Ups'!$C$2:$G$32,D$1-2,0)</f>
        <v>Function_04</v>
      </c>
      <c r="E4075" t="str">
        <f>VLOOKUP($C4075,'Look-Ups'!$C$2:$G$32,E$1-2,0)</f>
        <v>Function_Simpl_03</v>
      </c>
      <c r="F4075" t="str">
        <f>VLOOKUP($C4075,'Look-Ups'!$C$2:$G$32,F$1-2,0)</f>
        <v>Segment_04</v>
      </c>
      <c r="G4075" t="str">
        <f>VLOOKUP($C4075,'Look-Ups'!$C$2:$G$32,G$1-2,0)</f>
        <v>Proc_Type_04</v>
      </c>
      <c r="H4075" t="s">
        <v>156</v>
      </c>
      <c r="I4075">
        <f t="shared" si="145"/>
        <v>2030</v>
      </c>
      <c r="J4075" t="s">
        <v>23</v>
      </c>
    </row>
    <row r="4076" spans="1:10" x14ac:dyDescent="0.25">
      <c r="A4076" t="str">
        <f t="shared" si="144"/>
        <v>Function_04Application_122030</v>
      </c>
      <c r="B4076">
        <v>4073</v>
      </c>
      <c r="C4076" t="s">
        <v>365</v>
      </c>
      <c r="D4076" t="str">
        <f>VLOOKUP($C4076,'Look-Ups'!$C$2:$G$32,D$1-2,0)</f>
        <v>Function_04</v>
      </c>
      <c r="E4076" t="str">
        <f>VLOOKUP($C4076,'Look-Ups'!$C$2:$G$32,E$1-2,0)</f>
        <v>Function_Simpl_03</v>
      </c>
      <c r="F4076" t="str">
        <f>VLOOKUP($C4076,'Look-Ups'!$C$2:$G$32,F$1-2,0)</f>
        <v>Segment_04</v>
      </c>
      <c r="G4076" t="str">
        <f>VLOOKUP($C4076,'Look-Ups'!$C$2:$G$32,G$1-2,0)</f>
        <v>Proc_Type_04</v>
      </c>
      <c r="H4076" t="s">
        <v>222</v>
      </c>
      <c r="I4076">
        <f t="shared" si="145"/>
        <v>2030</v>
      </c>
      <c r="J4076" t="s">
        <v>23</v>
      </c>
    </row>
    <row r="4077" spans="1:10" x14ac:dyDescent="0.25">
      <c r="A4077" t="str">
        <f t="shared" si="144"/>
        <v>Function_04Application_122030</v>
      </c>
      <c r="B4077">
        <v>4074</v>
      </c>
      <c r="C4077" t="s">
        <v>365</v>
      </c>
      <c r="D4077" t="str">
        <f>VLOOKUP($C4077,'Look-Ups'!$C$2:$G$32,D$1-2,0)</f>
        <v>Function_04</v>
      </c>
      <c r="E4077" t="str">
        <f>VLOOKUP($C4077,'Look-Ups'!$C$2:$G$32,E$1-2,0)</f>
        <v>Function_Simpl_03</v>
      </c>
      <c r="F4077" t="str">
        <f>VLOOKUP($C4077,'Look-Ups'!$C$2:$G$32,F$1-2,0)</f>
        <v>Segment_04</v>
      </c>
      <c r="G4077" t="str">
        <f>VLOOKUP($C4077,'Look-Ups'!$C$2:$G$32,G$1-2,0)</f>
        <v>Proc_Type_04</v>
      </c>
      <c r="H4077" t="s">
        <v>219</v>
      </c>
      <c r="I4077">
        <f t="shared" si="145"/>
        <v>2030</v>
      </c>
      <c r="J4077" t="s">
        <v>23</v>
      </c>
    </row>
    <row r="4078" spans="1:10" x14ac:dyDescent="0.25">
      <c r="A4078" t="str">
        <f t="shared" si="144"/>
        <v>Function_04Application_122030</v>
      </c>
      <c r="B4078">
        <v>4075</v>
      </c>
      <c r="C4078" t="s">
        <v>365</v>
      </c>
      <c r="D4078" t="str">
        <f>VLOOKUP($C4078,'Look-Ups'!$C$2:$G$32,D$1-2,0)</f>
        <v>Function_04</v>
      </c>
      <c r="E4078" t="str">
        <f>VLOOKUP($C4078,'Look-Ups'!$C$2:$G$32,E$1-2,0)</f>
        <v>Function_Simpl_03</v>
      </c>
      <c r="F4078" t="str">
        <f>VLOOKUP($C4078,'Look-Ups'!$C$2:$G$32,F$1-2,0)</f>
        <v>Segment_04</v>
      </c>
      <c r="G4078" t="str">
        <f>VLOOKUP($C4078,'Look-Ups'!$C$2:$G$32,G$1-2,0)</f>
        <v>Proc_Type_04</v>
      </c>
      <c r="H4078" t="s">
        <v>187</v>
      </c>
      <c r="I4078">
        <f t="shared" si="145"/>
        <v>2030</v>
      </c>
      <c r="J4078" t="s">
        <v>23</v>
      </c>
    </row>
    <row r="4079" spans="1:10" x14ac:dyDescent="0.25">
      <c r="A4079" t="str">
        <f t="shared" si="144"/>
        <v>Function_04Application_122030</v>
      </c>
      <c r="B4079">
        <v>4076</v>
      </c>
      <c r="C4079" t="s">
        <v>365</v>
      </c>
      <c r="D4079" t="str">
        <f>VLOOKUP($C4079,'Look-Ups'!$C$2:$G$32,D$1-2,0)</f>
        <v>Function_04</v>
      </c>
      <c r="E4079" t="str">
        <f>VLOOKUP($C4079,'Look-Ups'!$C$2:$G$32,E$1-2,0)</f>
        <v>Function_Simpl_03</v>
      </c>
      <c r="F4079" t="str">
        <f>VLOOKUP($C4079,'Look-Ups'!$C$2:$G$32,F$1-2,0)</f>
        <v>Segment_04</v>
      </c>
      <c r="G4079" t="str">
        <f>VLOOKUP($C4079,'Look-Ups'!$C$2:$G$32,G$1-2,0)</f>
        <v>Proc_Type_04</v>
      </c>
      <c r="H4079" t="s">
        <v>209</v>
      </c>
      <c r="I4079">
        <f t="shared" si="145"/>
        <v>2030</v>
      </c>
      <c r="J4079" t="s">
        <v>23</v>
      </c>
    </row>
    <row r="4080" spans="1:10" x14ac:dyDescent="0.25">
      <c r="A4080" t="str">
        <f t="shared" si="144"/>
        <v>Function_04Application_122030</v>
      </c>
      <c r="B4080">
        <v>4077</v>
      </c>
      <c r="C4080" t="s">
        <v>365</v>
      </c>
      <c r="D4080" t="str">
        <f>VLOOKUP($C4080,'Look-Ups'!$C$2:$G$32,D$1-2,0)</f>
        <v>Function_04</v>
      </c>
      <c r="E4080" t="str">
        <f>VLOOKUP($C4080,'Look-Ups'!$C$2:$G$32,E$1-2,0)</f>
        <v>Function_Simpl_03</v>
      </c>
      <c r="F4080" t="str">
        <f>VLOOKUP($C4080,'Look-Ups'!$C$2:$G$32,F$1-2,0)</f>
        <v>Segment_04</v>
      </c>
      <c r="G4080" t="str">
        <f>VLOOKUP($C4080,'Look-Ups'!$C$2:$G$32,G$1-2,0)</f>
        <v>Proc_Type_04</v>
      </c>
      <c r="H4080" t="s">
        <v>204</v>
      </c>
      <c r="I4080">
        <f t="shared" si="145"/>
        <v>2030</v>
      </c>
      <c r="J4080" t="s">
        <v>23</v>
      </c>
    </row>
    <row r="4081" spans="1:10" x14ac:dyDescent="0.25">
      <c r="A4081" t="str">
        <f t="shared" si="144"/>
        <v>Function_04Application_122030</v>
      </c>
      <c r="B4081">
        <v>4078</v>
      </c>
      <c r="C4081" t="s">
        <v>365</v>
      </c>
      <c r="D4081" t="str">
        <f>VLOOKUP($C4081,'Look-Ups'!$C$2:$G$32,D$1-2,0)</f>
        <v>Function_04</v>
      </c>
      <c r="E4081" t="str">
        <f>VLOOKUP($C4081,'Look-Ups'!$C$2:$G$32,E$1-2,0)</f>
        <v>Function_Simpl_03</v>
      </c>
      <c r="F4081" t="str">
        <f>VLOOKUP($C4081,'Look-Ups'!$C$2:$G$32,F$1-2,0)</f>
        <v>Segment_04</v>
      </c>
      <c r="G4081" t="str">
        <f>VLOOKUP($C4081,'Look-Ups'!$C$2:$G$32,G$1-2,0)</f>
        <v>Proc_Type_04</v>
      </c>
      <c r="H4081" t="s">
        <v>244</v>
      </c>
      <c r="I4081">
        <f t="shared" si="145"/>
        <v>2030</v>
      </c>
      <c r="J4081" t="s">
        <v>23</v>
      </c>
    </row>
    <row r="4082" spans="1:10" x14ac:dyDescent="0.25">
      <c r="A4082" t="str">
        <f t="shared" si="144"/>
        <v>Function_03Application_132030</v>
      </c>
      <c r="B4082">
        <v>4079</v>
      </c>
      <c r="C4082" t="s">
        <v>366</v>
      </c>
      <c r="D4082" t="str">
        <f>VLOOKUP($C4082,'Look-Ups'!$C$2:$G$32,D$1-2,0)</f>
        <v>Function_03</v>
      </c>
      <c r="E4082" t="str">
        <f>VLOOKUP($C4082,'Look-Ups'!$C$2:$G$32,E$1-2,0)</f>
        <v>Function_Simpl_03</v>
      </c>
      <c r="F4082" t="str">
        <f>VLOOKUP($C4082,'Look-Ups'!$C$2:$G$32,F$1-2,0)</f>
        <v>Segment_03</v>
      </c>
      <c r="G4082" t="str">
        <f>VLOOKUP($C4082,'Look-Ups'!$C$2:$G$32,G$1-2,0)</f>
        <v>Proc_Type_01</v>
      </c>
      <c r="H4082" t="s">
        <v>219</v>
      </c>
      <c r="I4082">
        <f t="shared" si="145"/>
        <v>2030</v>
      </c>
      <c r="J4082" t="s">
        <v>23</v>
      </c>
    </row>
    <row r="4083" spans="1:10" x14ac:dyDescent="0.25">
      <c r="A4083" t="str">
        <f t="shared" si="144"/>
        <v>Function_03Application_132030</v>
      </c>
      <c r="B4083">
        <v>4080</v>
      </c>
      <c r="C4083" t="s">
        <v>366</v>
      </c>
      <c r="D4083" t="str">
        <f>VLOOKUP($C4083,'Look-Ups'!$C$2:$G$32,D$1-2,0)</f>
        <v>Function_03</v>
      </c>
      <c r="E4083" t="str">
        <f>VLOOKUP($C4083,'Look-Ups'!$C$2:$G$32,E$1-2,0)</f>
        <v>Function_Simpl_03</v>
      </c>
      <c r="F4083" t="str">
        <f>VLOOKUP($C4083,'Look-Ups'!$C$2:$G$32,F$1-2,0)</f>
        <v>Segment_03</v>
      </c>
      <c r="G4083" t="str">
        <f>VLOOKUP($C4083,'Look-Ups'!$C$2:$G$32,G$1-2,0)</f>
        <v>Proc_Type_01</v>
      </c>
      <c r="H4083" t="s">
        <v>209</v>
      </c>
      <c r="I4083">
        <f t="shared" si="145"/>
        <v>2030</v>
      </c>
      <c r="J4083" t="s">
        <v>23</v>
      </c>
    </row>
    <row r="4084" spans="1:10" x14ac:dyDescent="0.25">
      <c r="A4084" t="str">
        <f t="shared" si="144"/>
        <v>Function_03Application_132030</v>
      </c>
      <c r="B4084">
        <v>4081</v>
      </c>
      <c r="C4084" t="s">
        <v>366</v>
      </c>
      <c r="D4084" t="str">
        <f>VLOOKUP($C4084,'Look-Ups'!$C$2:$G$32,D$1-2,0)</f>
        <v>Function_03</v>
      </c>
      <c r="E4084" t="str">
        <f>VLOOKUP($C4084,'Look-Ups'!$C$2:$G$32,E$1-2,0)</f>
        <v>Function_Simpl_03</v>
      </c>
      <c r="F4084" t="str">
        <f>VLOOKUP($C4084,'Look-Ups'!$C$2:$G$32,F$1-2,0)</f>
        <v>Segment_03</v>
      </c>
      <c r="G4084" t="str">
        <f>VLOOKUP($C4084,'Look-Ups'!$C$2:$G$32,G$1-2,0)</f>
        <v>Proc_Type_01</v>
      </c>
      <c r="H4084" t="s">
        <v>171</v>
      </c>
      <c r="I4084">
        <f t="shared" si="145"/>
        <v>2030</v>
      </c>
      <c r="J4084" t="s">
        <v>23</v>
      </c>
    </row>
    <row r="4085" spans="1:10" x14ac:dyDescent="0.25">
      <c r="A4085" t="str">
        <f t="shared" si="144"/>
        <v>Function_03Application_132030</v>
      </c>
      <c r="B4085">
        <v>4082</v>
      </c>
      <c r="C4085" t="s">
        <v>366</v>
      </c>
      <c r="D4085" t="str">
        <f>VLOOKUP($C4085,'Look-Ups'!$C$2:$G$32,D$1-2,0)</f>
        <v>Function_03</v>
      </c>
      <c r="E4085" t="str">
        <f>VLOOKUP($C4085,'Look-Ups'!$C$2:$G$32,E$1-2,0)</f>
        <v>Function_Simpl_03</v>
      </c>
      <c r="F4085" t="str">
        <f>VLOOKUP($C4085,'Look-Ups'!$C$2:$G$32,F$1-2,0)</f>
        <v>Segment_03</v>
      </c>
      <c r="G4085" t="str">
        <f>VLOOKUP($C4085,'Look-Ups'!$C$2:$G$32,G$1-2,0)</f>
        <v>Proc_Type_01</v>
      </c>
      <c r="H4085" t="s">
        <v>238</v>
      </c>
      <c r="I4085">
        <f t="shared" si="145"/>
        <v>2030</v>
      </c>
      <c r="J4085" t="s">
        <v>23</v>
      </c>
    </row>
    <row r="4086" spans="1:10" x14ac:dyDescent="0.25">
      <c r="A4086" t="str">
        <f t="shared" si="144"/>
        <v>Function_03Application_132030</v>
      </c>
      <c r="B4086">
        <v>4083</v>
      </c>
      <c r="C4086" t="s">
        <v>366</v>
      </c>
      <c r="D4086" t="str">
        <f>VLOOKUP($C4086,'Look-Ups'!$C$2:$G$32,D$1-2,0)</f>
        <v>Function_03</v>
      </c>
      <c r="E4086" t="str">
        <f>VLOOKUP($C4086,'Look-Ups'!$C$2:$G$32,E$1-2,0)</f>
        <v>Function_Simpl_03</v>
      </c>
      <c r="F4086" t="str">
        <f>VLOOKUP($C4086,'Look-Ups'!$C$2:$G$32,F$1-2,0)</f>
        <v>Segment_03</v>
      </c>
      <c r="G4086" t="str">
        <f>VLOOKUP($C4086,'Look-Ups'!$C$2:$G$32,G$1-2,0)</f>
        <v>Proc_Type_01</v>
      </c>
      <c r="H4086" t="s">
        <v>222</v>
      </c>
      <c r="I4086">
        <f t="shared" si="145"/>
        <v>2030</v>
      </c>
      <c r="J4086" t="s">
        <v>23</v>
      </c>
    </row>
    <row r="4087" spans="1:10" x14ac:dyDescent="0.25">
      <c r="A4087" t="str">
        <f t="shared" si="144"/>
        <v>Function_03Application_132030</v>
      </c>
      <c r="B4087">
        <v>4084</v>
      </c>
      <c r="C4087" t="s">
        <v>366</v>
      </c>
      <c r="D4087" t="str">
        <f>VLOOKUP($C4087,'Look-Ups'!$C$2:$G$32,D$1-2,0)</f>
        <v>Function_03</v>
      </c>
      <c r="E4087" t="str">
        <f>VLOOKUP($C4087,'Look-Ups'!$C$2:$G$32,E$1-2,0)</f>
        <v>Function_Simpl_03</v>
      </c>
      <c r="F4087" t="str">
        <f>VLOOKUP($C4087,'Look-Ups'!$C$2:$G$32,F$1-2,0)</f>
        <v>Segment_03</v>
      </c>
      <c r="G4087" t="str">
        <f>VLOOKUP($C4087,'Look-Ups'!$C$2:$G$32,G$1-2,0)</f>
        <v>Proc_Type_01</v>
      </c>
      <c r="H4087" t="s">
        <v>187</v>
      </c>
      <c r="I4087">
        <f t="shared" si="145"/>
        <v>2030</v>
      </c>
      <c r="J4087" t="s">
        <v>23</v>
      </c>
    </row>
    <row r="4088" spans="1:10" x14ac:dyDescent="0.25">
      <c r="A4088" t="str">
        <f t="shared" si="144"/>
        <v>Function_03Application_132030</v>
      </c>
      <c r="B4088">
        <v>4085</v>
      </c>
      <c r="C4088" t="s">
        <v>366</v>
      </c>
      <c r="D4088" t="str">
        <f>VLOOKUP($C4088,'Look-Ups'!$C$2:$G$32,D$1-2,0)</f>
        <v>Function_03</v>
      </c>
      <c r="E4088" t="str">
        <f>VLOOKUP($C4088,'Look-Ups'!$C$2:$G$32,E$1-2,0)</f>
        <v>Function_Simpl_03</v>
      </c>
      <c r="F4088" t="str">
        <f>VLOOKUP($C4088,'Look-Ups'!$C$2:$G$32,F$1-2,0)</f>
        <v>Segment_03</v>
      </c>
      <c r="G4088" t="str">
        <f>VLOOKUP($C4088,'Look-Ups'!$C$2:$G$32,G$1-2,0)</f>
        <v>Proc_Type_01</v>
      </c>
      <c r="H4088" t="s">
        <v>195</v>
      </c>
      <c r="I4088">
        <f t="shared" si="145"/>
        <v>2030</v>
      </c>
      <c r="J4088" t="s">
        <v>23</v>
      </c>
    </row>
    <row r="4089" spans="1:10" x14ac:dyDescent="0.25">
      <c r="A4089" t="str">
        <f t="shared" si="144"/>
        <v>Function_03Application_132030</v>
      </c>
      <c r="B4089">
        <v>4086</v>
      </c>
      <c r="C4089" t="s">
        <v>366</v>
      </c>
      <c r="D4089" t="str">
        <f>VLOOKUP($C4089,'Look-Ups'!$C$2:$G$32,D$1-2,0)</f>
        <v>Function_03</v>
      </c>
      <c r="E4089" t="str">
        <f>VLOOKUP($C4089,'Look-Ups'!$C$2:$G$32,E$1-2,0)</f>
        <v>Function_Simpl_03</v>
      </c>
      <c r="F4089" t="str">
        <f>VLOOKUP($C4089,'Look-Ups'!$C$2:$G$32,F$1-2,0)</f>
        <v>Segment_03</v>
      </c>
      <c r="G4089" t="str">
        <f>VLOOKUP($C4089,'Look-Ups'!$C$2:$G$32,G$1-2,0)</f>
        <v>Proc_Type_01</v>
      </c>
      <c r="H4089" t="s">
        <v>244</v>
      </c>
      <c r="I4089">
        <f t="shared" si="145"/>
        <v>2030</v>
      </c>
      <c r="J4089" t="s">
        <v>23</v>
      </c>
    </row>
    <row r="4090" spans="1:10" x14ac:dyDescent="0.25">
      <c r="A4090" t="str">
        <f t="shared" si="144"/>
        <v>Function_05Application_162030</v>
      </c>
      <c r="B4090">
        <v>4087</v>
      </c>
      <c r="C4090" t="s">
        <v>369</v>
      </c>
      <c r="D4090" t="str">
        <f>VLOOKUP($C4090,'Look-Ups'!$C$2:$G$32,D$1-2,0)</f>
        <v>Function_05</v>
      </c>
      <c r="E4090" t="str">
        <f>VLOOKUP($C4090,'Look-Ups'!$C$2:$G$32,E$1-2,0)</f>
        <v>Function_Simpl_04</v>
      </c>
      <c r="F4090" t="str">
        <f>VLOOKUP($C4090,'Look-Ups'!$C$2:$G$32,F$1-2,0)</f>
        <v>Segment_04</v>
      </c>
      <c r="G4090" t="str">
        <f>VLOOKUP($C4090,'Look-Ups'!$C$2:$G$32,G$1-2,0)</f>
        <v>Proc_Type_05</v>
      </c>
      <c r="H4090" t="s">
        <v>219</v>
      </c>
      <c r="I4090">
        <f t="shared" si="145"/>
        <v>2030</v>
      </c>
      <c r="J4090" t="s">
        <v>23</v>
      </c>
    </row>
    <row r="4091" spans="1:10" x14ac:dyDescent="0.25">
      <c r="A4091" t="str">
        <f t="shared" si="144"/>
        <v>Function_05Application_162030</v>
      </c>
      <c r="B4091">
        <v>4088</v>
      </c>
      <c r="C4091" t="s">
        <v>369</v>
      </c>
      <c r="D4091" t="str">
        <f>VLOOKUP($C4091,'Look-Ups'!$C$2:$G$32,D$1-2,0)</f>
        <v>Function_05</v>
      </c>
      <c r="E4091" t="str">
        <f>VLOOKUP($C4091,'Look-Ups'!$C$2:$G$32,E$1-2,0)</f>
        <v>Function_Simpl_04</v>
      </c>
      <c r="F4091" t="str">
        <f>VLOOKUP($C4091,'Look-Ups'!$C$2:$G$32,F$1-2,0)</f>
        <v>Segment_04</v>
      </c>
      <c r="G4091" t="str">
        <f>VLOOKUP($C4091,'Look-Ups'!$C$2:$G$32,G$1-2,0)</f>
        <v>Proc_Type_05</v>
      </c>
      <c r="H4091" t="s">
        <v>156</v>
      </c>
      <c r="I4091">
        <f t="shared" si="145"/>
        <v>2030</v>
      </c>
      <c r="J4091" t="s">
        <v>23</v>
      </c>
    </row>
    <row r="4092" spans="1:10" x14ac:dyDescent="0.25">
      <c r="A4092" t="str">
        <f t="shared" si="144"/>
        <v>Function_05Application_162030</v>
      </c>
      <c r="B4092">
        <v>4089</v>
      </c>
      <c r="C4092" t="s">
        <v>369</v>
      </c>
      <c r="D4092" t="str">
        <f>VLOOKUP($C4092,'Look-Ups'!$C$2:$G$32,D$1-2,0)</f>
        <v>Function_05</v>
      </c>
      <c r="E4092" t="str">
        <f>VLOOKUP($C4092,'Look-Ups'!$C$2:$G$32,E$1-2,0)</f>
        <v>Function_Simpl_04</v>
      </c>
      <c r="F4092" t="str">
        <f>VLOOKUP($C4092,'Look-Ups'!$C$2:$G$32,F$1-2,0)</f>
        <v>Segment_04</v>
      </c>
      <c r="G4092" t="str">
        <f>VLOOKUP($C4092,'Look-Ups'!$C$2:$G$32,G$1-2,0)</f>
        <v>Proc_Type_05</v>
      </c>
      <c r="H4092" t="s">
        <v>222</v>
      </c>
      <c r="I4092">
        <f t="shared" si="145"/>
        <v>2030</v>
      </c>
      <c r="J4092" t="s">
        <v>23</v>
      </c>
    </row>
    <row r="4093" spans="1:10" x14ac:dyDescent="0.25">
      <c r="A4093" t="str">
        <f t="shared" si="144"/>
        <v>Function_05Application_162030</v>
      </c>
      <c r="B4093">
        <v>4090</v>
      </c>
      <c r="C4093" t="s">
        <v>369</v>
      </c>
      <c r="D4093" t="str">
        <f>VLOOKUP($C4093,'Look-Ups'!$C$2:$G$32,D$1-2,0)</f>
        <v>Function_05</v>
      </c>
      <c r="E4093" t="str">
        <f>VLOOKUP($C4093,'Look-Ups'!$C$2:$G$32,E$1-2,0)</f>
        <v>Function_Simpl_04</v>
      </c>
      <c r="F4093" t="str">
        <f>VLOOKUP($C4093,'Look-Ups'!$C$2:$G$32,F$1-2,0)</f>
        <v>Segment_04</v>
      </c>
      <c r="G4093" t="str">
        <f>VLOOKUP($C4093,'Look-Ups'!$C$2:$G$32,G$1-2,0)</f>
        <v>Proc_Type_05</v>
      </c>
      <c r="H4093" t="s">
        <v>187</v>
      </c>
      <c r="I4093">
        <f t="shared" si="145"/>
        <v>2030</v>
      </c>
      <c r="J4093" t="s">
        <v>23</v>
      </c>
    </row>
    <row r="4094" spans="1:10" x14ac:dyDescent="0.25">
      <c r="A4094" t="str">
        <f t="shared" si="144"/>
        <v>Function_05Application_162030</v>
      </c>
      <c r="B4094">
        <v>4091</v>
      </c>
      <c r="C4094" t="s">
        <v>369</v>
      </c>
      <c r="D4094" t="str">
        <f>VLOOKUP($C4094,'Look-Ups'!$C$2:$G$32,D$1-2,0)</f>
        <v>Function_05</v>
      </c>
      <c r="E4094" t="str">
        <f>VLOOKUP($C4094,'Look-Ups'!$C$2:$G$32,E$1-2,0)</f>
        <v>Function_Simpl_04</v>
      </c>
      <c r="F4094" t="str">
        <f>VLOOKUP($C4094,'Look-Ups'!$C$2:$G$32,F$1-2,0)</f>
        <v>Segment_04</v>
      </c>
      <c r="G4094" t="str">
        <f>VLOOKUP($C4094,'Look-Ups'!$C$2:$G$32,G$1-2,0)</f>
        <v>Proc_Type_05</v>
      </c>
      <c r="H4094" t="s">
        <v>209</v>
      </c>
      <c r="I4094">
        <f t="shared" si="145"/>
        <v>2030</v>
      </c>
      <c r="J4094" t="s">
        <v>23</v>
      </c>
    </row>
    <row r="4095" spans="1:10" x14ac:dyDescent="0.25">
      <c r="A4095" t="str">
        <f t="shared" si="144"/>
        <v>Function_05Application_162030</v>
      </c>
      <c r="B4095">
        <v>4092</v>
      </c>
      <c r="C4095" t="s">
        <v>369</v>
      </c>
      <c r="D4095" t="str">
        <f>VLOOKUP($C4095,'Look-Ups'!$C$2:$G$32,D$1-2,0)</f>
        <v>Function_05</v>
      </c>
      <c r="E4095" t="str">
        <f>VLOOKUP($C4095,'Look-Ups'!$C$2:$G$32,E$1-2,0)</f>
        <v>Function_Simpl_04</v>
      </c>
      <c r="F4095" t="str">
        <f>VLOOKUP($C4095,'Look-Ups'!$C$2:$G$32,F$1-2,0)</f>
        <v>Segment_04</v>
      </c>
      <c r="G4095" t="str">
        <f>VLOOKUP($C4095,'Look-Ups'!$C$2:$G$32,G$1-2,0)</f>
        <v>Proc_Type_05</v>
      </c>
      <c r="H4095" t="s">
        <v>171</v>
      </c>
      <c r="I4095">
        <f t="shared" si="145"/>
        <v>2030</v>
      </c>
      <c r="J4095" t="s">
        <v>23</v>
      </c>
    </row>
    <row r="4096" spans="1:10" x14ac:dyDescent="0.25">
      <c r="A4096" t="str">
        <f t="shared" si="144"/>
        <v>Function_05Application_162030</v>
      </c>
      <c r="B4096">
        <v>4093</v>
      </c>
      <c r="C4096" t="s">
        <v>369</v>
      </c>
      <c r="D4096" t="str">
        <f>VLOOKUP($C4096,'Look-Ups'!$C$2:$G$32,D$1-2,0)</f>
        <v>Function_05</v>
      </c>
      <c r="E4096" t="str">
        <f>VLOOKUP($C4096,'Look-Ups'!$C$2:$G$32,E$1-2,0)</f>
        <v>Function_Simpl_04</v>
      </c>
      <c r="F4096" t="str">
        <f>VLOOKUP($C4096,'Look-Ups'!$C$2:$G$32,F$1-2,0)</f>
        <v>Segment_04</v>
      </c>
      <c r="G4096" t="str">
        <f>VLOOKUP($C4096,'Look-Ups'!$C$2:$G$32,G$1-2,0)</f>
        <v>Proc_Type_05</v>
      </c>
      <c r="H4096" t="s">
        <v>182</v>
      </c>
      <c r="I4096">
        <f t="shared" si="145"/>
        <v>2030</v>
      </c>
      <c r="J4096" t="s">
        <v>23</v>
      </c>
    </row>
    <row r="4097" spans="1:10" x14ac:dyDescent="0.25">
      <c r="A4097" t="str">
        <f t="shared" si="144"/>
        <v>Function_05Application_162030</v>
      </c>
      <c r="B4097">
        <v>4094</v>
      </c>
      <c r="C4097" t="s">
        <v>369</v>
      </c>
      <c r="D4097" t="str">
        <f>VLOOKUP($C4097,'Look-Ups'!$C$2:$G$32,D$1-2,0)</f>
        <v>Function_05</v>
      </c>
      <c r="E4097" t="str">
        <f>VLOOKUP($C4097,'Look-Ups'!$C$2:$G$32,E$1-2,0)</f>
        <v>Function_Simpl_04</v>
      </c>
      <c r="F4097" t="str">
        <f>VLOOKUP($C4097,'Look-Ups'!$C$2:$G$32,F$1-2,0)</f>
        <v>Segment_04</v>
      </c>
      <c r="G4097" t="str">
        <f>VLOOKUP($C4097,'Look-Ups'!$C$2:$G$32,G$1-2,0)</f>
        <v>Proc_Type_05</v>
      </c>
      <c r="H4097" t="s">
        <v>238</v>
      </c>
      <c r="I4097">
        <f t="shared" si="145"/>
        <v>2030</v>
      </c>
      <c r="J4097" t="s">
        <v>23</v>
      </c>
    </row>
    <row r="4098" spans="1:10" x14ac:dyDescent="0.25">
      <c r="A4098" t="str">
        <f t="shared" si="144"/>
        <v>Function_05Application_162030</v>
      </c>
      <c r="B4098">
        <v>4095</v>
      </c>
      <c r="C4098" t="s">
        <v>369</v>
      </c>
      <c r="D4098" t="str">
        <f>VLOOKUP($C4098,'Look-Ups'!$C$2:$G$32,D$1-2,0)</f>
        <v>Function_05</v>
      </c>
      <c r="E4098" t="str">
        <f>VLOOKUP($C4098,'Look-Ups'!$C$2:$G$32,E$1-2,0)</f>
        <v>Function_Simpl_04</v>
      </c>
      <c r="F4098" t="str">
        <f>VLOOKUP($C4098,'Look-Ups'!$C$2:$G$32,F$1-2,0)</f>
        <v>Segment_04</v>
      </c>
      <c r="G4098" t="str">
        <f>VLOOKUP($C4098,'Look-Ups'!$C$2:$G$32,G$1-2,0)</f>
        <v>Proc_Type_05</v>
      </c>
      <c r="H4098" t="s">
        <v>244</v>
      </c>
      <c r="I4098">
        <f t="shared" si="145"/>
        <v>2030</v>
      </c>
      <c r="J4098" t="s">
        <v>23</v>
      </c>
    </row>
    <row r="4099" spans="1:10" x14ac:dyDescent="0.25">
      <c r="A4099" t="str">
        <f t="shared" si="144"/>
        <v>Function_05Application_172030</v>
      </c>
      <c r="B4099">
        <v>4096</v>
      </c>
      <c r="C4099" t="s">
        <v>370</v>
      </c>
      <c r="D4099" t="str">
        <f>VLOOKUP($C4099,'Look-Ups'!$C$2:$G$32,D$1-2,0)</f>
        <v>Function_05</v>
      </c>
      <c r="E4099" t="str">
        <f>VLOOKUP($C4099,'Look-Ups'!$C$2:$G$32,E$1-2,0)</f>
        <v>Function_Simpl_04</v>
      </c>
      <c r="F4099" t="str">
        <f>VLOOKUP($C4099,'Look-Ups'!$C$2:$G$32,F$1-2,0)</f>
        <v>Segment_04</v>
      </c>
      <c r="G4099" t="str">
        <f>VLOOKUP($C4099,'Look-Ups'!$C$2:$G$32,G$1-2,0)</f>
        <v>Proc_Type_05</v>
      </c>
      <c r="H4099" t="s">
        <v>209</v>
      </c>
      <c r="I4099">
        <f t="shared" si="145"/>
        <v>2030</v>
      </c>
      <c r="J4099" t="s">
        <v>23</v>
      </c>
    </row>
    <row r="4100" spans="1:10" x14ac:dyDescent="0.25">
      <c r="A4100" t="str">
        <f t="shared" si="144"/>
        <v>Function_05Application_172030</v>
      </c>
      <c r="B4100">
        <v>4097</v>
      </c>
      <c r="C4100" t="s">
        <v>370</v>
      </c>
      <c r="D4100" t="str">
        <f>VLOOKUP($C4100,'Look-Ups'!$C$2:$G$32,D$1-2,0)</f>
        <v>Function_05</v>
      </c>
      <c r="E4100" t="str">
        <f>VLOOKUP($C4100,'Look-Ups'!$C$2:$G$32,E$1-2,0)</f>
        <v>Function_Simpl_04</v>
      </c>
      <c r="F4100" t="str">
        <f>VLOOKUP($C4100,'Look-Ups'!$C$2:$G$32,F$1-2,0)</f>
        <v>Segment_04</v>
      </c>
      <c r="G4100" t="str">
        <f>VLOOKUP($C4100,'Look-Ups'!$C$2:$G$32,G$1-2,0)</f>
        <v>Proc_Type_05</v>
      </c>
      <c r="H4100" t="s">
        <v>219</v>
      </c>
      <c r="I4100">
        <f t="shared" si="145"/>
        <v>2030</v>
      </c>
      <c r="J4100" t="s">
        <v>23</v>
      </c>
    </row>
    <row r="4101" spans="1:10" x14ac:dyDescent="0.25">
      <c r="A4101" t="str">
        <f t="shared" ref="A4101:A4164" si="146">D4101&amp;C4101&amp;I4101</f>
        <v>Function_05Application_172030</v>
      </c>
      <c r="B4101">
        <v>4098</v>
      </c>
      <c r="C4101" t="s">
        <v>370</v>
      </c>
      <c r="D4101" t="str">
        <f>VLOOKUP($C4101,'Look-Ups'!$C$2:$G$32,D$1-2,0)</f>
        <v>Function_05</v>
      </c>
      <c r="E4101" t="str">
        <f>VLOOKUP($C4101,'Look-Ups'!$C$2:$G$32,E$1-2,0)</f>
        <v>Function_Simpl_04</v>
      </c>
      <c r="F4101" t="str">
        <f>VLOOKUP($C4101,'Look-Ups'!$C$2:$G$32,F$1-2,0)</f>
        <v>Segment_04</v>
      </c>
      <c r="G4101" t="str">
        <f>VLOOKUP($C4101,'Look-Ups'!$C$2:$G$32,G$1-2,0)</f>
        <v>Proc_Type_05</v>
      </c>
      <c r="H4101" t="s">
        <v>222</v>
      </c>
      <c r="I4101">
        <f t="shared" si="145"/>
        <v>2030</v>
      </c>
      <c r="J4101" t="s">
        <v>23</v>
      </c>
    </row>
    <row r="4102" spans="1:10" x14ac:dyDescent="0.25">
      <c r="A4102" t="str">
        <f t="shared" si="146"/>
        <v>Function_05Application_172030</v>
      </c>
      <c r="B4102">
        <v>4099</v>
      </c>
      <c r="C4102" t="s">
        <v>370</v>
      </c>
      <c r="D4102" t="str">
        <f>VLOOKUP($C4102,'Look-Ups'!$C$2:$G$32,D$1-2,0)</f>
        <v>Function_05</v>
      </c>
      <c r="E4102" t="str">
        <f>VLOOKUP($C4102,'Look-Ups'!$C$2:$G$32,E$1-2,0)</f>
        <v>Function_Simpl_04</v>
      </c>
      <c r="F4102" t="str">
        <f>VLOOKUP($C4102,'Look-Ups'!$C$2:$G$32,F$1-2,0)</f>
        <v>Segment_04</v>
      </c>
      <c r="G4102" t="str">
        <f>VLOOKUP($C4102,'Look-Ups'!$C$2:$G$32,G$1-2,0)</f>
        <v>Proc_Type_05</v>
      </c>
      <c r="H4102" t="s">
        <v>187</v>
      </c>
      <c r="I4102">
        <f t="shared" ref="I4102:I4165" si="147">I3747+1</f>
        <v>2030</v>
      </c>
      <c r="J4102" t="s">
        <v>23</v>
      </c>
    </row>
    <row r="4103" spans="1:10" x14ac:dyDescent="0.25">
      <c r="A4103" t="str">
        <f t="shared" si="146"/>
        <v>Function_05Application_172030</v>
      </c>
      <c r="B4103">
        <v>4100</v>
      </c>
      <c r="C4103" t="s">
        <v>370</v>
      </c>
      <c r="D4103" t="str">
        <f>VLOOKUP($C4103,'Look-Ups'!$C$2:$G$32,D$1-2,0)</f>
        <v>Function_05</v>
      </c>
      <c r="E4103" t="str">
        <f>VLOOKUP($C4103,'Look-Ups'!$C$2:$G$32,E$1-2,0)</f>
        <v>Function_Simpl_04</v>
      </c>
      <c r="F4103" t="str">
        <f>VLOOKUP($C4103,'Look-Ups'!$C$2:$G$32,F$1-2,0)</f>
        <v>Segment_04</v>
      </c>
      <c r="G4103" t="str">
        <f>VLOOKUP($C4103,'Look-Ups'!$C$2:$G$32,G$1-2,0)</f>
        <v>Proc_Type_05</v>
      </c>
      <c r="H4103" t="s">
        <v>156</v>
      </c>
      <c r="I4103">
        <f t="shared" si="147"/>
        <v>2030</v>
      </c>
      <c r="J4103" t="s">
        <v>23</v>
      </c>
    </row>
    <row r="4104" spans="1:10" x14ac:dyDescent="0.25">
      <c r="A4104" t="str">
        <f t="shared" si="146"/>
        <v>Function_05Application_172030</v>
      </c>
      <c r="B4104">
        <v>4101</v>
      </c>
      <c r="C4104" t="s">
        <v>370</v>
      </c>
      <c r="D4104" t="str">
        <f>VLOOKUP($C4104,'Look-Ups'!$C$2:$G$32,D$1-2,0)</f>
        <v>Function_05</v>
      </c>
      <c r="E4104" t="str">
        <f>VLOOKUP($C4104,'Look-Ups'!$C$2:$G$32,E$1-2,0)</f>
        <v>Function_Simpl_04</v>
      </c>
      <c r="F4104" t="str">
        <f>VLOOKUP($C4104,'Look-Ups'!$C$2:$G$32,F$1-2,0)</f>
        <v>Segment_04</v>
      </c>
      <c r="G4104" t="str">
        <f>VLOOKUP($C4104,'Look-Ups'!$C$2:$G$32,G$1-2,0)</f>
        <v>Proc_Type_05</v>
      </c>
      <c r="H4104" t="s">
        <v>238</v>
      </c>
      <c r="I4104">
        <f t="shared" si="147"/>
        <v>2030</v>
      </c>
      <c r="J4104" t="s">
        <v>23</v>
      </c>
    </row>
    <row r="4105" spans="1:10" x14ac:dyDescent="0.25">
      <c r="A4105" t="str">
        <f t="shared" si="146"/>
        <v>Function_05Application_172030</v>
      </c>
      <c r="B4105">
        <v>4102</v>
      </c>
      <c r="C4105" t="s">
        <v>370</v>
      </c>
      <c r="D4105" t="str">
        <f>VLOOKUP($C4105,'Look-Ups'!$C$2:$G$32,D$1-2,0)</f>
        <v>Function_05</v>
      </c>
      <c r="E4105" t="str">
        <f>VLOOKUP($C4105,'Look-Ups'!$C$2:$G$32,E$1-2,0)</f>
        <v>Function_Simpl_04</v>
      </c>
      <c r="F4105" t="str">
        <f>VLOOKUP($C4105,'Look-Ups'!$C$2:$G$32,F$1-2,0)</f>
        <v>Segment_04</v>
      </c>
      <c r="G4105" t="str">
        <f>VLOOKUP($C4105,'Look-Ups'!$C$2:$G$32,G$1-2,0)</f>
        <v>Proc_Type_05</v>
      </c>
      <c r="H4105" t="s">
        <v>182</v>
      </c>
      <c r="I4105">
        <f t="shared" si="147"/>
        <v>2030</v>
      </c>
      <c r="J4105" t="s">
        <v>23</v>
      </c>
    </row>
    <row r="4106" spans="1:10" x14ac:dyDescent="0.25">
      <c r="A4106" t="str">
        <f t="shared" si="146"/>
        <v>Function_05Application_172030</v>
      </c>
      <c r="B4106">
        <v>4103</v>
      </c>
      <c r="C4106" t="s">
        <v>370</v>
      </c>
      <c r="D4106" t="str">
        <f>VLOOKUP($C4106,'Look-Ups'!$C$2:$G$32,D$1-2,0)</f>
        <v>Function_05</v>
      </c>
      <c r="E4106" t="str">
        <f>VLOOKUP($C4106,'Look-Ups'!$C$2:$G$32,E$1-2,0)</f>
        <v>Function_Simpl_04</v>
      </c>
      <c r="F4106" t="str">
        <f>VLOOKUP($C4106,'Look-Ups'!$C$2:$G$32,F$1-2,0)</f>
        <v>Segment_04</v>
      </c>
      <c r="G4106" t="str">
        <f>VLOOKUP($C4106,'Look-Ups'!$C$2:$G$32,G$1-2,0)</f>
        <v>Proc_Type_05</v>
      </c>
      <c r="H4106" t="s">
        <v>195</v>
      </c>
      <c r="I4106">
        <f t="shared" si="147"/>
        <v>2030</v>
      </c>
      <c r="J4106" t="s">
        <v>23</v>
      </c>
    </row>
    <row r="4107" spans="1:10" x14ac:dyDescent="0.25">
      <c r="A4107" t="str">
        <f t="shared" si="146"/>
        <v>Function_05Application_172030</v>
      </c>
      <c r="B4107">
        <v>4104</v>
      </c>
      <c r="C4107" t="s">
        <v>370</v>
      </c>
      <c r="D4107" t="str">
        <f>VLOOKUP($C4107,'Look-Ups'!$C$2:$G$32,D$1-2,0)</f>
        <v>Function_05</v>
      </c>
      <c r="E4107" t="str">
        <f>VLOOKUP($C4107,'Look-Ups'!$C$2:$G$32,E$1-2,0)</f>
        <v>Function_Simpl_04</v>
      </c>
      <c r="F4107" t="str">
        <f>VLOOKUP($C4107,'Look-Ups'!$C$2:$G$32,F$1-2,0)</f>
        <v>Segment_04</v>
      </c>
      <c r="G4107" t="str">
        <f>VLOOKUP($C4107,'Look-Ups'!$C$2:$G$32,G$1-2,0)</f>
        <v>Proc_Type_05</v>
      </c>
      <c r="H4107" t="s">
        <v>244</v>
      </c>
      <c r="I4107">
        <f t="shared" si="147"/>
        <v>2030</v>
      </c>
      <c r="J4107" t="s">
        <v>23</v>
      </c>
    </row>
    <row r="4108" spans="1:10" x14ac:dyDescent="0.25">
      <c r="A4108" t="str">
        <f t="shared" si="146"/>
        <v>Function_06Application_182030</v>
      </c>
      <c r="B4108">
        <v>4105</v>
      </c>
      <c r="C4108" t="s">
        <v>371</v>
      </c>
      <c r="D4108" t="str">
        <f>VLOOKUP($C4108,'Look-Ups'!$C$2:$G$32,D$1-2,0)</f>
        <v>Function_06</v>
      </c>
      <c r="E4108" t="str">
        <f>VLOOKUP($C4108,'Look-Ups'!$C$2:$G$32,E$1-2,0)</f>
        <v>Function_Simpl_05</v>
      </c>
      <c r="F4108" t="str">
        <f>VLOOKUP($C4108,'Look-Ups'!$C$2:$G$32,F$1-2,0)</f>
        <v>Segment_05</v>
      </c>
      <c r="G4108" t="str">
        <f>VLOOKUP($C4108,'Look-Ups'!$C$2:$G$32,G$1-2,0)</f>
        <v>Proc_Type_01</v>
      </c>
      <c r="H4108" t="s">
        <v>215</v>
      </c>
      <c r="I4108">
        <f t="shared" si="147"/>
        <v>2030</v>
      </c>
      <c r="J4108" t="s">
        <v>23</v>
      </c>
    </row>
    <row r="4109" spans="1:10" x14ac:dyDescent="0.25">
      <c r="A4109" t="str">
        <f t="shared" si="146"/>
        <v>Function_06Application_182030</v>
      </c>
      <c r="B4109">
        <v>4106</v>
      </c>
      <c r="C4109" t="s">
        <v>371</v>
      </c>
      <c r="D4109" t="str">
        <f>VLOOKUP($C4109,'Look-Ups'!$C$2:$G$32,D$1-2,0)</f>
        <v>Function_06</v>
      </c>
      <c r="E4109" t="str">
        <f>VLOOKUP($C4109,'Look-Ups'!$C$2:$G$32,E$1-2,0)</f>
        <v>Function_Simpl_05</v>
      </c>
      <c r="F4109" t="str">
        <f>VLOOKUP($C4109,'Look-Ups'!$C$2:$G$32,F$1-2,0)</f>
        <v>Segment_05</v>
      </c>
      <c r="G4109" t="str">
        <f>VLOOKUP($C4109,'Look-Ups'!$C$2:$G$32,G$1-2,0)</f>
        <v>Proc_Type_01</v>
      </c>
      <c r="H4109" t="s">
        <v>222</v>
      </c>
      <c r="I4109">
        <f t="shared" si="147"/>
        <v>2030</v>
      </c>
      <c r="J4109" t="s">
        <v>23</v>
      </c>
    </row>
    <row r="4110" spans="1:10" x14ac:dyDescent="0.25">
      <c r="A4110" t="str">
        <f t="shared" si="146"/>
        <v>Function_06Application_182030</v>
      </c>
      <c r="B4110">
        <v>4107</v>
      </c>
      <c r="C4110" t="s">
        <v>371</v>
      </c>
      <c r="D4110" t="str">
        <f>VLOOKUP($C4110,'Look-Ups'!$C$2:$G$32,D$1-2,0)</f>
        <v>Function_06</v>
      </c>
      <c r="E4110" t="str">
        <f>VLOOKUP($C4110,'Look-Ups'!$C$2:$G$32,E$1-2,0)</f>
        <v>Function_Simpl_05</v>
      </c>
      <c r="F4110" t="str">
        <f>VLOOKUP($C4110,'Look-Ups'!$C$2:$G$32,F$1-2,0)</f>
        <v>Segment_05</v>
      </c>
      <c r="G4110" t="str">
        <f>VLOOKUP($C4110,'Look-Ups'!$C$2:$G$32,G$1-2,0)</f>
        <v>Proc_Type_01</v>
      </c>
      <c r="H4110" t="s">
        <v>219</v>
      </c>
      <c r="I4110">
        <f t="shared" si="147"/>
        <v>2030</v>
      </c>
      <c r="J4110" t="s">
        <v>23</v>
      </c>
    </row>
    <row r="4111" spans="1:10" x14ac:dyDescent="0.25">
      <c r="A4111" t="str">
        <f t="shared" si="146"/>
        <v>Function_06Application_182030</v>
      </c>
      <c r="B4111">
        <v>4108</v>
      </c>
      <c r="C4111" t="s">
        <v>371</v>
      </c>
      <c r="D4111" t="str">
        <f>VLOOKUP($C4111,'Look-Ups'!$C$2:$G$32,D$1-2,0)</f>
        <v>Function_06</v>
      </c>
      <c r="E4111" t="str">
        <f>VLOOKUP($C4111,'Look-Ups'!$C$2:$G$32,E$1-2,0)</f>
        <v>Function_Simpl_05</v>
      </c>
      <c r="F4111" t="str">
        <f>VLOOKUP($C4111,'Look-Ups'!$C$2:$G$32,F$1-2,0)</f>
        <v>Segment_05</v>
      </c>
      <c r="G4111" t="str">
        <f>VLOOKUP($C4111,'Look-Ups'!$C$2:$G$32,G$1-2,0)</f>
        <v>Proc_Type_01</v>
      </c>
      <c r="H4111" t="s">
        <v>217</v>
      </c>
      <c r="I4111">
        <f t="shared" si="147"/>
        <v>2030</v>
      </c>
      <c r="J4111" t="s">
        <v>23</v>
      </c>
    </row>
    <row r="4112" spans="1:10" x14ac:dyDescent="0.25">
      <c r="A4112" t="str">
        <f t="shared" si="146"/>
        <v>Function_06Application_182030</v>
      </c>
      <c r="B4112">
        <v>4109</v>
      </c>
      <c r="C4112" t="s">
        <v>371</v>
      </c>
      <c r="D4112" t="str">
        <f>VLOOKUP($C4112,'Look-Ups'!$C$2:$G$32,D$1-2,0)</f>
        <v>Function_06</v>
      </c>
      <c r="E4112" t="str">
        <f>VLOOKUP($C4112,'Look-Ups'!$C$2:$G$32,E$1-2,0)</f>
        <v>Function_Simpl_05</v>
      </c>
      <c r="F4112" t="str">
        <f>VLOOKUP($C4112,'Look-Ups'!$C$2:$G$32,F$1-2,0)</f>
        <v>Segment_05</v>
      </c>
      <c r="G4112" t="str">
        <f>VLOOKUP($C4112,'Look-Ups'!$C$2:$G$32,G$1-2,0)</f>
        <v>Proc_Type_01</v>
      </c>
      <c r="H4112" t="s">
        <v>209</v>
      </c>
      <c r="I4112">
        <f t="shared" si="147"/>
        <v>2030</v>
      </c>
      <c r="J4112" t="s">
        <v>23</v>
      </c>
    </row>
    <row r="4113" spans="1:10" x14ac:dyDescent="0.25">
      <c r="A4113" t="str">
        <f t="shared" si="146"/>
        <v>Function_06Application_182030</v>
      </c>
      <c r="B4113">
        <v>4110</v>
      </c>
      <c r="C4113" t="s">
        <v>371</v>
      </c>
      <c r="D4113" t="str">
        <f>VLOOKUP($C4113,'Look-Ups'!$C$2:$G$32,D$1-2,0)</f>
        <v>Function_06</v>
      </c>
      <c r="E4113" t="str">
        <f>VLOOKUP($C4113,'Look-Ups'!$C$2:$G$32,E$1-2,0)</f>
        <v>Function_Simpl_05</v>
      </c>
      <c r="F4113" t="str">
        <f>VLOOKUP($C4113,'Look-Ups'!$C$2:$G$32,F$1-2,0)</f>
        <v>Segment_05</v>
      </c>
      <c r="G4113" t="str">
        <f>VLOOKUP($C4113,'Look-Ups'!$C$2:$G$32,G$1-2,0)</f>
        <v>Proc_Type_01</v>
      </c>
      <c r="H4113" t="s">
        <v>201</v>
      </c>
      <c r="I4113">
        <f t="shared" si="147"/>
        <v>2030</v>
      </c>
      <c r="J4113" t="s">
        <v>23</v>
      </c>
    </row>
    <row r="4114" spans="1:10" x14ac:dyDescent="0.25">
      <c r="A4114" t="str">
        <f t="shared" si="146"/>
        <v>Function_06Application_182030</v>
      </c>
      <c r="B4114">
        <v>4111</v>
      </c>
      <c r="C4114" t="s">
        <v>371</v>
      </c>
      <c r="D4114" t="str">
        <f>VLOOKUP($C4114,'Look-Ups'!$C$2:$G$32,D$1-2,0)</f>
        <v>Function_06</v>
      </c>
      <c r="E4114" t="str">
        <f>VLOOKUP($C4114,'Look-Ups'!$C$2:$G$32,E$1-2,0)</f>
        <v>Function_Simpl_05</v>
      </c>
      <c r="F4114" t="str">
        <f>VLOOKUP($C4114,'Look-Ups'!$C$2:$G$32,F$1-2,0)</f>
        <v>Segment_05</v>
      </c>
      <c r="G4114" t="str">
        <f>VLOOKUP($C4114,'Look-Ups'!$C$2:$G$32,G$1-2,0)</f>
        <v>Proc_Type_01</v>
      </c>
      <c r="H4114" t="s">
        <v>187</v>
      </c>
      <c r="I4114">
        <f t="shared" si="147"/>
        <v>2030</v>
      </c>
      <c r="J4114" t="s">
        <v>23</v>
      </c>
    </row>
    <row r="4115" spans="1:10" x14ac:dyDescent="0.25">
      <c r="A4115" t="str">
        <f t="shared" si="146"/>
        <v>Function_06Application_182030</v>
      </c>
      <c r="B4115">
        <v>4112</v>
      </c>
      <c r="C4115" t="s">
        <v>371</v>
      </c>
      <c r="D4115" t="str">
        <f>VLOOKUP($C4115,'Look-Ups'!$C$2:$G$32,D$1-2,0)</f>
        <v>Function_06</v>
      </c>
      <c r="E4115" t="str">
        <f>VLOOKUP($C4115,'Look-Ups'!$C$2:$G$32,E$1-2,0)</f>
        <v>Function_Simpl_05</v>
      </c>
      <c r="F4115" t="str">
        <f>VLOOKUP($C4115,'Look-Ups'!$C$2:$G$32,F$1-2,0)</f>
        <v>Segment_05</v>
      </c>
      <c r="G4115" t="str">
        <f>VLOOKUP($C4115,'Look-Ups'!$C$2:$G$32,G$1-2,0)</f>
        <v>Proc_Type_01</v>
      </c>
      <c r="H4115" t="s">
        <v>221</v>
      </c>
      <c r="I4115">
        <f t="shared" si="147"/>
        <v>2030</v>
      </c>
      <c r="J4115" t="s">
        <v>23</v>
      </c>
    </row>
    <row r="4116" spans="1:10" x14ac:dyDescent="0.25">
      <c r="A4116" t="str">
        <f t="shared" si="146"/>
        <v>Function_06Application_182030</v>
      </c>
      <c r="B4116">
        <v>4113</v>
      </c>
      <c r="C4116" t="s">
        <v>371</v>
      </c>
      <c r="D4116" t="str">
        <f>VLOOKUP($C4116,'Look-Ups'!$C$2:$G$32,D$1-2,0)</f>
        <v>Function_06</v>
      </c>
      <c r="E4116" t="str">
        <f>VLOOKUP($C4116,'Look-Ups'!$C$2:$G$32,E$1-2,0)</f>
        <v>Function_Simpl_05</v>
      </c>
      <c r="F4116" t="str">
        <f>VLOOKUP($C4116,'Look-Ups'!$C$2:$G$32,F$1-2,0)</f>
        <v>Segment_05</v>
      </c>
      <c r="G4116" t="str">
        <f>VLOOKUP($C4116,'Look-Ups'!$C$2:$G$32,G$1-2,0)</f>
        <v>Proc_Type_01</v>
      </c>
      <c r="H4116" t="s">
        <v>225</v>
      </c>
      <c r="I4116">
        <f t="shared" si="147"/>
        <v>2030</v>
      </c>
      <c r="J4116" t="s">
        <v>23</v>
      </c>
    </row>
    <row r="4117" spans="1:10" x14ac:dyDescent="0.25">
      <c r="A4117" t="str">
        <f t="shared" si="146"/>
        <v>Function_06Application_182030</v>
      </c>
      <c r="B4117">
        <v>4114</v>
      </c>
      <c r="C4117" t="s">
        <v>371</v>
      </c>
      <c r="D4117" t="str">
        <f>VLOOKUP($C4117,'Look-Ups'!$C$2:$G$32,D$1-2,0)</f>
        <v>Function_06</v>
      </c>
      <c r="E4117" t="str">
        <f>VLOOKUP($C4117,'Look-Ups'!$C$2:$G$32,E$1-2,0)</f>
        <v>Function_Simpl_05</v>
      </c>
      <c r="F4117" t="str">
        <f>VLOOKUP($C4117,'Look-Ups'!$C$2:$G$32,F$1-2,0)</f>
        <v>Segment_05</v>
      </c>
      <c r="G4117" t="str">
        <f>VLOOKUP($C4117,'Look-Ups'!$C$2:$G$32,G$1-2,0)</f>
        <v>Proc_Type_01</v>
      </c>
      <c r="H4117" t="s">
        <v>236</v>
      </c>
      <c r="I4117">
        <f t="shared" si="147"/>
        <v>2030</v>
      </c>
      <c r="J4117" t="s">
        <v>23</v>
      </c>
    </row>
    <row r="4118" spans="1:10" x14ac:dyDescent="0.25">
      <c r="A4118" t="str">
        <f t="shared" si="146"/>
        <v>Function_06Application_182030</v>
      </c>
      <c r="B4118">
        <v>4115</v>
      </c>
      <c r="C4118" t="s">
        <v>371</v>
      </c>
      <c r="D4118" t="str">
        <f>VLOOKUP($C4118,'Look-Ups'!$C$2:$G$32,D$1-2,0)</f>
        <v>Function_06</v>
      </c>
      <c r="E4118" t="str">
        <f>VLOOKUP($C4118,'Look-Ups'!$C$2:$G$32,E$1-2,0)</f>
        <v>Function_Simpl_05</v>
      </c>
      <c r="F4118" t="str">
        <f>VLOOKUP($C4118,'Look-Ups'!$C$2:$G$32,F$1-2,0)</f>
        <v>Segment_05</v>
      </c>
      <c r="G4118" t="str">
        <f>VLOOKUP($C4118,'Look-Ups'!$C$2:$G$32,G$1-2,0)</f>
        <v>Proc_Type_01</v>
      </c>
      <c r="H4118" t="s">
        <v>156</v>
      </c>
      <c r="I4118">
        <f t="shared" si="147"/>
        <v>2030</v>
      </c>
      <c r="J4118" t="s">
        <v>23</v>
      </c>
    </row>
    <row r="4119" spans="1:10" x14ac:dyDescent="0.25">
      <c r="A4119" t="str">
        <f t="shared" si="146"/>
        <v>Function_06Application_182030</v>
      </c>
      <c r="B4119">
        <v>4116</v>
      </c>
      <c r="C4119" t="s">
        <v>371</v>
      </c>
      <c r="D4119" t="str">
        <f>VLOOKUP($C4119,'Look-Ups'!$C$2:$G$32,D$1-2,0)</f>
        <v>Function_06</v>
      </c>
      <c r="E4119" t="str">
        <f>VLOOKUP($C4119,'Look-Ups'!$C$2:$G$32,E$1-2,0)</f>
        <v>Function_Simpl_05</v>
      </c>
      <c r="F4119" t="str">
        <f>VLOOKUP($C4119,'Look-Ups'!$C$2:$G$32,F$1-2,0)</f>
        <v>Segment_05</v>
      </c>
      <c r="G4119" t="str">
        <f>VLOOKUP($C4119,'Look-Ups'!$C$2:$G$32,G$1-2,0)</f>
        <v>Proc_Type_01</v>
      </c>
      <c r="H4119" t="s">
        <v>163</v>
      </c>
      <c r="I4119">
        <f t="shared" si="147"/>
        <v>2030</v>
      </c>
      <c r="J4119" t="s">
        <v>23</v>
      </c>
    </row>
    <row r="4120" spans="1:10" x14ac:dyDescent="0.25">
      <c r="A4120" t="str">
        <f t="shared" si="146"/>
        <v>Function_06Application_182030</v>
      </c>
      <c r="B4120">
        <v>4117</v>
      </c>
      <c r="C4120" t="s">
        <v>371</v>
      </c>
      <c r="D4120" t="str">
        <f>VLOOKUP($C4120,'Look-Ups'!$C$2:$G$32,D$1-2,0)</f>
        <v>Function_06</v>
      </c>
      <c r="E4120" t="str">
        <f>VLOOKUP($C4120,'Look-Ups'!$C$2:$G$32,E$1-2,0)</f>
        <v>Function_Simpl_05</v>
      </c>
      <c r="F4120" t="str">
        <f>VLOOKUP($C4120,'Look-Ups'!$C$2:$G$32,F$1-2,0)</f>
        <v>Segment_05</v>
      </c>
      <c r="G4120" t="str">
        <f>VLOOKUP($C4120,'Look-Ups'!$C$2:$G$32,G$1-2,0)</f>
        <v>Proc_Type_01</v>
      </c>
      <c r="H4120" t="s">
        <v>184</v>
      </c>
      <c r="I4120">
        <f t="shared" si="147"/>
        <v>2030</v>
      </c>
      <c r="J4120" t="s">
        <v>23</v>
      </c>
    </row>
    <row r="4121" spans="1:10" x14ac:dyDescent="0.25">
      <c r="A4121" t="str">
        <f t="shared" si="146"/>
        <v>Function_06Application_182030</v>
      </c>
      <c r="B4121">
        <v>4118</v>
      </c>
      <c r="C4121" t="s">
        <v>371</v>
      </c>
      <c r="D4121" t="str">
        <f>VLOOKUP($C4121,'Look-Ups'!$C$2:$G$32,D$1-2,0)</f>
        <v>Function_06</v>
      </c>
      <c r="E4121" t="str">
        <f>VLOOKUP($C4121,'Look-Ups'!$C$2:$G$32,E$1-2,0)</f>
        <v>Function_Simpl_05</v>
      </c>
      <c r="F4121" t="str">
        <f>VLOOKUP($C4121,'Look-Ups'!$C$2:$G$32,F$1-2,0)</f>
        <v>Segment_05</v>
      </c>
      <c r="G4121" t="str">
        <f>VLOOKUP($C4121,'Look-Ups'!$C$2:$G$32,G$1-2,0)</f>
        <v>Proc_Type_01</v>
      </c>
      <c r="H4121" t="s">
        <v>188</v>
      </c>
      <c r="I4121">
        <f t="shared" si="147"/>
        <v>2030</v>
      </c>
      <c r="J4121" t="s">
        <v>23</v>
      </c>
    </row>
    <row r="4122" spans="1:10" x14ac:dyDescent="0.25">
      <c r="A4122" t="str">
        <f t="shared" si="146"/>
        <v>Function_06Application_182030</v>
      </c>
      <c r="B4122">
        <v>4119</v>
      </c>
      <c r="C4122" t="s">
        <v>371</v>
      </c>
      <c r="D4122" t="str">
        <f>VLOOKUP($C4122,'Look-Ups'!$C$2:$G$32,D$1-2,0)</f>
        <v>Function_06</v>
      </c>
      <c r="E4122" t="str">
        <f>VLOOKUP($C4122,'Look-Ups'!$C$2:$G$32,E$1-2,0)</f>
        <v>Function_Simpl_05</v>
      </c>
      <c r="F4122" t="str">
        <f>VLOOKUP($C4122,'Look-Ups'!$C$2:$G$32,F$1-2,0)</f>
        <v>Segment_05</v>
      </c>
      <c r="G4122" t="str">
        <f>VLOOKUP($C4122,'Look-Ups'!$C$2:$G$32,G$1-2,0)</f>
        <v>Proc_Type_01</v>
      </c>
      <c r="H4122" t="s">
        <v>203</v>
      </c>
      <c r="I4122">
        <f t="shared" si="147"/>
        <v>2030</v>
      </c>
      <c r="J4122" t="s">
        <v>23</v>
      </c>
    </row>
    <row r="4123" spans="1:10" x14ac:dyDescent="0.25">
      <c r="A4123" t="str">
        <f t="shared" si="146"/>
        <v>Function_06Application_182030</v>
      </c>
      <c r="B4123">
        <v>4120</v>
      </c>
      <c r="C4123" t="s">
        <v>371</v>
      </c>
      <c r="D4123" t="str">
        <f>VLOOKUP($C4123,'Look-Ups'!$C$2:$G$32,D$1-2,0)</f>
        <v>Function_06</v>
      </c>
      <c r="E4123" t="str">
        <f>VLOOKUP($C4123,'Look-Ups'!$C$2:$G$32,E$1-2,0)</f>
        <v>Function_Simpl_05</v>
      </c>
      <c r="F4123" t="str">
        <f>VLOOKUP($C4123,'Look-Ups'!$C$2:$G$32,F$1-2,0)</f>
        <v>Segment_05</v>
      </c>
      <c r="G4123" t="str">
        <f>VLOOKUP($C4123,'Look-Ups'!$C$2:$G$32,G$1-2,0)</f>
        <v>Proc_Type_01</v>
      </c>
      <c r="H4123" t="s">
        <v>211</v>
      </c>
      <c r="I4123">
        <f t="shared" si="147"/>
        <v>2030</v>
      </c>
      <c r="J4123" t="s">
        <v>23</v>
      </c>
    </row>
    <row r="4124" spans="1:10" x14ac:dyDescent="0.25">
      <c r="A4124" t="str">
        <f t="shared" si="146"/>
        <v>Function_06Application_182030</v>
      </c>
      <c r="B4124">
        <v>4121</v>
      </c>
      <c r="C4124" t="s">
        <v>371</v>
      </c>
      <c r="D4124" t="str">
        <f>VLOOKUP($C4124,'Look-Ups'!$C$2:$G$32,D$1-2,0)</f>
        <v>Function_06</v>
      </c>
      <c r="E4124" t="str">
        <f>VLOOKUP($C4124,'Look-Ups'!$C$2:$G$32,E$1-2,0)</f>
        <v>Function_Simpl_05</v>
      </c>
      <c r="F4124" t="str">
        <f>VLOOKUP($C4124,'Look-Ups'!$C$2:$G$32,F$1-2,0)</f>
        <v>Segment_05</v>
      </c>
      <c r="G4124" t="str">
        <f>VLOOKUP($C4124,'Look-Ups'!$C$2:$G$32,G$1-2,0)</f>
        <v>Proc_Type_01</v>
      </c>
      <c r="H4124" t="s">
        <v>242</v>
      </c>
      <c r="I4124">
        <f t="shared" si="147"/>
        <v>2030</v>
      </c>
      <c r="J4124" t="s">
        <v>23</v>
      </c>
    </row>
    <row r="4125" spans="1:10" x14ac:dyDescent="0.25">
      <c r="A4125" t="str">
        <f t="shared" si="146"/>
        <v>Function_06Application_182030</v>
      </c>
      <c r="B4125">
        <v>4122</v>
      </c>
      <c r="C4125" t="s">
        <v>371</v>
      </c>
      <c r="D4125" t="str">
        <f>VLOOKUP($C4125,'Look-Ups'!$C$2:$G$32,D$1-2,0)</f>
        <v>Function_06</v>
      </c>
      <c r="E4125" t="str">
        <f>VLOOKUP($C4125,'Look-Ups'!$C$2:$G$32,E$1-2,0)</f>
        <v>Function_Simpl_05</v>
      </c>
      <c r="F4125" t="str">
        <f>VLOOKUP($C4125,'Look-Ups'!$C$2:$G$32,F$1-2,0)</f>
        <v>Segment_05</v>
      </c>
      <c r="G4125" t="str">
        <f>VLOOKUP($C4125,'Look-Ups'!$C$2:$G$32,G$1-2,0)</f>
        <v>Proc_Type_01</v>
      </c>
      <c r="H4125" t="s">
        <v>220</v>
      </c>
      <c r="I4125">
        <f t="shared" si="147"/>
        <v>2030</v>
      </c>
      <c r="J4125" t="s">
        <v>23</v>
      </c>
    </row>
    <row r="4126" spans="1:10" x14ac:dyDescent="0.25">
      <c r="A4126" t="str">
        <f t="shared" si="146"/>
        <v>Function_06Application_182030</v>
      </c>
      <c r="B4126">
        <v>4123</v>
      </c>
      <c r="C4126" t="s">
        <v>371</v>
      </c>
      <c r="D4126" t="str">
        <f>VLOOKUP($C4126,'Look-Ups'!$C$2:$G$32,D$1-2,0)</f>
        <v>Function_06</v>
      </c>
      <c r="E4126" t="str">
        <f>VLOOKUP($C4126,'Look-Ups'!$C$2:$G$32,E$1-2,0)</f>
        <v>Function_Simpl_05</v>
      </c>
      <c r="F4126" t="str">
        <f>VLOOKUP($C4126,'Look-Ups'!$C$2:$G$32,F$1-2,0)</f>
        <v>Segment_05</v>
      </c>
      <c r="G4126" t="str">
        <f>VLOOKUP($C4126,'Look-Ups'!$C$2:$G$32,G$1-2,0)</f>
        <v>Proc_Type_01</v>
      </c>
      <c r="H4126" t="s">
        <v>182</v>
      </c>
      <c r="I4126">
        <f t="shared" si="147"/>
        <v>2030</v>
      </c>
      <c r="J4126" t="s">
        <v>23</v>
      </c>
    </row>
    <row r="4127" spans="1:10" x14ac:dyDescent="0.25">
      <c r="A4127" t="str">
        <f t="shared" si="146"/>
        <v>Function_06Application_182030</v>
      </c>
      <c r="B4127">
        <v>4124</v>
      </c>
      <c r="C4127" t="s">
        <v>371</v>
      </c>
      <c r="D4127" t="str">
        <f>VLOOKUP($C4127,'Look-Ups'!$C$2:$G$32,D$1-2,0)</f>
        <v>Function_06</v>
      </c>
      <c r="E4127" t="str">
        <f>VLOOKUP($C4127,'Look-Ups'!$C$2:$G$32,E$1-2,0)</f>
        <v>Function_Simpl_05</v>
      </c>
      <c r="F4127" t="str">
        <f>VLOOKUP($C4127,'Look-Ups'!$C$2:$G$32,F$1-2,0)</f>
        <v>Segment_05</v>
      </c>
      <c r="G4127" t="str">
        <f>VLOOKUP($C4127,'Look-Ups'!$C$2:$G$32,G$1-2,0)</f>
        <v>Proc_Type_01</v>
      </c>
      <c r="H4127" t="s">
        <v>173</v>
      </c>
      <c r="I4127">
        <f t="shared" si="147"/>
        <v>2030</v>
      </c>
      <c r="J4127" t="s">
        <v>23</v>
      </c>
    </row>
    <row r="4128" spans="1:10" x14ac:dyDescent="0.25">
      <c r="A4128" t="str">
        <f t="shared" si="146"/>
        <v>Function_06Application_182030</v>
      </c>
      <c r="B4128">
        <v>4125</v>
      </c>
      <c r="C4128" t="s">
        <v>371</v>
      </c>
      <c r="D4128" t="str">
        <f>VLOOKUP($C4128,'Look-Ups'!$C$2:$G$32,D$1-2,0)</f>
        <v>Function_06</v>
      </c>
      <c r="E4128" t="str">
        <f>VLOOKUP($C4128,'Look-Ups'!$C$2:$G$32,E$1-2,0)</f>
        <v>Function_Simpl_05</v>
      </c>
      <c r="F4128" t="str">
        <f>VLOOKUP($C4128,'Look-Ups'!$C$2:$G$32,F$1-2,0)</f>
        <v>Segment_05</v>
      </c>
      <c r="G4128" t="str">
        <f>VLOOKUP($C4128,'Look-Ups'!$C$2:$G$32,G$1-2,0)</f>
        <v>Proc_Type_01</v>
      </c>
      <c r="H4128" t="s">
        <v>174</v>
      </c>
      <c r="I4128">
        <f t="shared" si="147"/>
        <v>2030</v>
      </c>
      <c r="J4128" t="s">
        <v>23</v>
      </c>
    </row>
    <row r="4129" spans="1:10" x14ac:dyDescent="0.25">
      <c r="A4129" t="str">
        <f t="shared" si="146"/>
        <v>Function_06Application_182030</v>
      </c>
      <c r="B4129">
        <v>4126</v>
      </c>
      <c r="C4129" t="s">
        <v>371</v>
      </c>
      <c r="D4129" t="str">
        <f>VLOOKUP($C4129,'Look-Ups'!$C$2:$G$32,D$1-2,0)</f>
        <v>Function_06</v>
      </c>
      <c r="E4129" t="str">
        <f>VLOOKUP($C4129,'Look-Ups'!$C$2:$G$32,E$1-2,0)</f>
        <v>Function_Simpl_05</v>
      </c>
      <c r="F4129" t="str">
        <f>VLOOKUP($C4129,'Look-Ups'!$C$2:$G$32,F$1-2,0)</f>
        <v>Segment_05</v>
      </c>
      <c r="G4129" t="str">
        <f>VLOOKUP($C4129,'Look-Ups'!$C$2:$G$32,G$1-2,0)</f>
        <v>Proc_Type_01</v>
      </c>
      <c r="H4129" t="s">
        <v>183</v>
      </c>
      <c r="I4129">
        <f t="shared" si="147"/>
        <v>2030</v>
      </c>
      <c r="J4129" t="s">
        <v>23</v>
      </c>
    </row>
    <row r="4130" spans="1:10" x14ac:dyDescent="0.25">
      <c r="A4130" t="str">
        <f t="shared" si="146"/>
        <v>Function_06Application_182030</v>
      </c>
      <c r="B4130">
        <v>4127</v>
      </c>
      <c r="C4130" t="s">
        <v>371</v>
      </c>
      <c r="D4130" t="str">
        <f>VLOOKUP($C4130,'Look-Ups'!$C$2:$G$32,D$1-2,0)</f>
        <v>Function_06</v>
      </c>
      <c r="E4130" t="str">
        <f>VLOOKUP($C4130,'Look-Ups'!$C$2:$G$32,E$1-2,0)</f>
        <v>Function_Simpl_05</v>
      </c>
      <c r="F4130" t="str">
        <f>VLOOKUP($C4130,'Look-Ups'!$C$2:$G$32,F$1-2,0)</f>
        <v>Segment_05</v>
      </c>
      <c r="G4130" t="str">
        <f>VLOOKUP($C4130,'Look-Ups'!$C$2:$G$32,G$1-2,0)</f>
        <v>Proc_Type_01</v>
      </c>
      <c r="H4130" t="s">
        <v>185</v>
      </c>
      <c r="I4130">
        <f t="shared" si="147"/>
        <v>2030</v>
      </c>
      <c r="J4130" t="s">
        <v>23</v>
      </c>
    </row>
    <row r="4131" spans="1:10" x14ac:dyDescent="0.25">
      <c r="A4131" t="str">
        <f t="shared" si="146"/>
        <v>Function_06Application_182030</v>
      </c>
      <c r="B4131">
        <v>4128</v>
      </c>
      <c r="C4131" t="s">
        <v>371</v>
      </c>
      <c r="D4131" t="str">
        <f>VLOOKUP($C4131,'Look-Ups'!$C$2:$G$32,D$1-2,0)</f>
        <v>Function_06</v>
      </c>
      <c r="E4131" t="str">
        <f>VLOOKUP($C4131,'Look-Ups'!$C$2:$G$32,E$1-2,0)</f>
        <v>Function_Simpl_05</v>
      </c>
      <c r="F4131" t="str">
        <f>VLOOKUP($C4131,'Look-Ups'!$C$2:$G$32,F$1-2,0)</f>
        <v>Segment_05</v>
      </c>
      <c r="G4131" t="str">
        <f>VLOOKUP($C4131,'Look-Ups'!$C$2:$G$32,G$1-2,0)</f>
        <v>Proc_Type_01</v>
      </c>
      <c r="H4131" t="s">
        <v>244</v>
      </c>
      <c r="I4131">
        <f t="shared" si="147"/>
        <v>2030</v>
      </c>
      <c r="J4131" t="s">
        <v>23</v>
      </c>
    </row>
    <row r="4132" spans="1:10" x14ac:dyDescent="0.25">
      <c r="A4132" t="str">
        <f t="shared" si="146"/>
        <v>Function_07Application_192030</v>
      </c>
      <c r="B4132">
        <v>4129</v>
      </c>
      <c r="C4132" t="s">
        <v>372</v>
      </c>
      <c r="D4132" t="str">
        <f>VLOOKUP($C4132,'Look-Ups'!$C$2:$G$32,D$1-2,0)</f>
        <v>Function_07</v>
      </c>
      <c r="E4132" t="str">
        <f>VLOOKUP($C4132,'Look-Ups'!$C$2:$G$32,E$1-2,0)</f>
        <v>Function_Simpl_06</v>
      </c>
      <c r="F4132" t="str">
        <f>VLOOKUP($C4132,'Look-Ups'!$C$2:$G$32,F$1-2,0)</f>
        <v>Segment_04</v>
      </c>
      <c r="G4132" t="str">
        <f>VLOOKUP($C4132,'Look-Ups'!$C$2:$G$32,G$1-2,0)</f>
        <v>Proc_Type_05</v>
      </c>
      <c r="H4132" t="s">
        <v>171</v>
      </c>
      <c r="I4132">
        <f t="shared" si="147"/>
        <v>2030</v>
      </c>
      <c r="J4132" t="s">
        <v>23</v>
      </c>
    </row>
    <row r="4133" spans="1:10" x14ac:dyDescent="0.25">
      <c r="A4133" t="str">
        <f t="shared" si="146"/>
        <v>Function_07Application_192030</v>
      </c>
      <c r="B4133">
        <v>4130</v>
      </c>
      <c r="C4133" t="s">
        <v>372</v>
      </c>
      <c r="D4133" t="str">
        <f>VLOOKUP($C4133,'Look-Ups'!$C$2:$G$32,D$1-2,0)</f>
        <v>Function_07</v>
      </c>
      <c r="E4133" t="str">
        <f>VLOOKUP($C4133,'Look-Ups'!$C$2:$G$32,E$1-2,0)</f>
        <v>Function_Simpl_06</v>
      </c>
      <c r="F4133" t="str">
        <f>VLOOKUP($C4133,'Look-Ups'!$C$2:$G$32,F$1-2,0)</f>
        <v>Segment_04</v>
      </c>
      <c r="G4133" t="str">
        <f>VLOOKUP($C4133,'Look-Ups'!$C$2:$G$32,G$1-2,0)</f>
        <v>Proc_Type_05</v>
      </c>
      <c r="H4133" t="s">
        <v>219</v>
      </c>
      <c r="I4133">
        <f t="shared" si="147"/>
        <v>2030</v>
      </c>
      <c r="J4133" t="s">
        <v>23</v>
      </c>
    </row>
    <row r="4134" spans="1:10" x14ac:dyDescent="0.25">
      <c r="A4134" t="str">
        <f t="shared" si="146"/>
        <v>Function_07Application_192030</v>
      </c>
      <c r="B4134">
        <v>4131</v>
      </c>
      <c r="C4134" t="s">
        <v>372</v>
      </c>
      <c r="D4134" t="str">
        <f>VLOOKUP($C4134,'Look-Ups'!$C$2:$G$32,D$1-2,0)</f>
        <v>Function_07</v>
      </c>
      <c r="E4134" t="str">
        <f>VLOOKUP($C4134,'Look-Ups'!$C$2:$G$32,E$1-2,0)</f>
        <v>Function_Simpl_06</v>
      </c>
      <c r="F4134" t="str">
        <f>VLOOKUP($C4134,'Look-Ups'!$C$2:$G$32,F$1-2,0)</f>
        <v>Segment_04</v>
      </c>
      <c r="G4134" t="str">
        <f>VLOOKUP($C4134,'Look-Ups'!$C$2:$G$32,G$1-2,0)</f>
        <v>Proc_Type_05</v>
      </c>
      <c r="H4134" t="s">
        <v>156</v>
      </c>
      <c r="I4134">
        <f t="shared" si="147"/>
        <v>2030</v>
      </c>
      <c r="J4134" t="s">
        <v>23</v>
      </c>
    </row>
    <row r="4135" spans="1:10" x14ac:dyDescent="0.25">
      <c r="A4135" t="str">
        <f t="shared" si="146"/>
        <v>Function_07Application_192030</v>
      </c>
      <c r="B4135">
        <v>4132</v>
      </c>
      <c r="C4135" t="s">
        <v>372</v>
      </c>
      <c r="D4135" t="str">
        <f>VLOOKUP($C4135,'Look-Ups'!$C$2:$G$32,D$1-2,0)</f>
        <v>Function_07</v>
      </c>
      <c r="E4135" t="str">
        <f>VLOOKUP($C4135,'Look-Ups'!$C$2:$G$32,E$1-2,0)</f>
        <v>Function_Simpl_06</v>
      </c>
      <c r="F4135" t="str">
        <f>VLOOKUP($C4135,'Look-Ups'!$C$2:$G$32,F$1-2,0)</f>
        <v>Segment_04</v>
      </c>
      <c r="G4135" t="str">
        <f>VLOOKUP($C4135,'Look-Ups'!$C$2:$G$32,G$1-2,0)</f>
        <v>Proc_Type_05</v>
      </c>
      <c r="H4135" t="s">
        <v>187</v>
      </c>
      <c r="I4135">
        <f t="shared" si="147"/>
        <v>2030</v>
      </c>
      <c r="J4135" t="s">
        <v>23</v>
      </c>
    </row>
    <row r="4136" spans="1:10" x14ac:dyDescent="0.25">
      <c r="A4136" t="str">
        <f t="shared" si="146"/>
        <v>Function_07Application_192030</v>
      </c>
      <c r="B4136">
        <v>4133</v>
      </c>
      <c r="C4136" t="s">
        <v>372</v>
      </c>
      <c r="D4136" t="str">
        <f>VLOOKUP($C4136,'Look-Ups'!$C$2:$G$32,D$1-2,0)</f>
        <v>Function_07</v>
      </c>
      <c r="E4136" t="str">
        <f>VLOOKUP($C4136,'Look-Ups'!$C$2:$G$32,E$1-2,0)</f>
        <v>Function_Simpl_06</v>
      </c>
      <c r="F4136" t="str">
        <f>VLOOKUP($C4136,'Look-Ups'!$C$2:$G$32,F$1-2,0)</f>
        <v>Segment_04</v>
      </c>
      <c r="G4136" t="str">
        <f>VLOOKUP($C4136,'Look-Ups'!$C$2:$G$32,G$1-2,0)</f>
        <v>Proc_Type_05</v>
      </c>
      <c r="H4136" t="s">
        <v>209</v>
      </c>
      <c r="I4136">
        <f t="shared" si="147"/>
        <v>2030</v>
      </c>
      <c r="J4136" t="s">
        <v>23</v>
      </c>
    </row>
    <row r="4137" spans="1:10" x14ac:dyDescent="0.25">
      <c r="A4137" t="str">
        <f t="shared" si="146"/>
        <v>Function_07Application_192030</v>
      </c>
      <c r="B4137">
        <v>4134</v>
      </c>
      <c r="C4137" t="s">
        <v>372</v>
      </c>
      <c r="D4137" t="str">
        <f>VLOOKUP($C4137,'Look-Ups'!$C$2:$G$32,D$1-2,0)</f>
        <v>Function_07</v>
      </c>
      <c r="E4137" t="str">
        <f>VLOOKUP($C4137,'Look-Ups'!$C$2:$G$32,E$1-2,0)</f>
        <v>Function_Simpl_06</v>
      </c>
      <c r="F4137" t="str">
        <f>VLOOKUP($C4137,'Look-Ups'!$C$2:$G$32,F$1-2,0)</f>
        <v>Segment_04</v>
      </c>
      <c r="G4137" t="str">
        <f>VLOOKUP($C4137,'Look-Ups'!$C$2:$G$32,G$1-2,0)</f>
        <v>Proc_Type_05</v>
      </c>
      <c r="H4137" t="s">
        <v>222</v>
      </c>
      <c r="I4137">
        <f t="shared" si="147"/>
        <v>2030</v>
      </c>
      <c r="J4137" t="s">
        <v>23</v>
      </c>
    </row>
    <row r="4138" spans="1:10" x14ac:dyDescent="0.25">
      <c r="A4138" t="str">
        <f t="shared" si="146"/>
        <v>Function_07Application_192030</v>
      </c>
      <c r="B4138">
        <v>4135</v>
      </c>
      <c r="C4138" t="s">
        <v>372</v>
      </c>
      <c r="D4138" t="str">
        <f>VLOOKUP($C4138,'Look-Ups'!$C$2:$G$32,D$1-2,0)</f>
        <v>Function_07</v>
      </c>
      <c r="E4138" t="str">
        <f>VLOOKUP($C4138,'Look-Ups'!$C$2:$G$32,E$1-2,0)</f>
        <v>Function_Simpl_06</v>
      </c>
      <c r="F4138" t="str">
        <f>VLOOKUP($C4138,'Look-Ups'!$C$2:$G$32,F$1-2,0)</f>
        <v>Segment_04</v>
      </c>
      <c r="G4138" t="str">
        <f>VLOOKUP($C4138,'Look-Ups'!$C$2:$G$32,G$1-2,0)</f>
        <v>Proc_Type_05</v>
      </c>
      <c r="H4138" t="s">
        <v>195</v>
      </c>
      <c r="I4138">
        <f t="shared" si="147"/>
        <v>2030</v>
      </c>
      <c r="J4138" t="s">
        <v>23</v>
      </c>
    </row>
    <row r="4139" spans="1:10" x14ac:dyDescent="0.25">
      <c r="A4139" t="str">
        <f t="shared" si="146"/>
        <v>Function_07Application_192030</v>
      </c>
      <c r="B4139">
        <v>4136</v>
      </c>
      <c r="C4139" t="s">
        <v>372</v>
      </c>
      <c r="D4139" t="str">
        <f>VLOOKUP($C4139,'Look-Ups'!$C$2:$G$32,D$1-2,0)</f>
        <v>Function_07</v>
      </c>
      <c r="E4139" t="str">
        <f>VLOOKUP($C4139,'Look-Ups'!$C$2:$G$32,E$1-2,0)</f>
        <v>Function_Simpl_06</v>
      </c>
      <c r="F4139" t="str">
        <f>VLOOKUP($C4139,'Look-Ups'!$C$2:$G$32,F$1-2,0)</f>
        <v>Segment_04</v>
      </c>
      <c r="G4139" t="str">
        <f>VLOOKUP($C4139,'Look-Ups'!$C$2:$G$32,G$1-2,0)</f>
        <v>Proc_Type_05</v>
      </c>
      <c r="H4139" t="s">
        <v>225</v>
      </c>
      <c r="I4139">
        <f t="shared" si="147"/>
        <v>2030</v>
      </c>
      <c r="J4139" t="s">
        <v>23</v>
      </c>
    </row>
    <row r="4140" spans="1:10" x14ac:dyDescent="0.25">
      <c r="A4140" t="str">
        <f t="shared" si="146"/>
        <v>Function_07Application_192030</v>
      </c>
      <c r="B4140">
        <v>4137</v>
      </c>
      <c r="C4140" t="s">
        <v>372</v>
      </c>
      <c r="D4140" t="str">
        <f>VLOOKUP($C4140,'Look-Ups'!$C$2:$G$32,D$1-2,0)</f>
        <v>Function_07</v>
      </c>
      <c r="E4140" t="str">
        <f>VLOOKUP($C4140,'Look-Ups'!$C$2:$G$32,E$1-2,0)</f>
        <v>Function_Simpl_06</v>
      </c>
      <c r="F4140" t="str">
        <f>VLOOKUP($C4140,'Look-Ups'!$C$2:$G$32,F$1-2,0)</f>
        <v>Segment_04</v>
      </c>
      <c r="G4140" t="str">
        <f>VLOOKUP($C4140,'Look-Ups'!$C$2:$G$32,G$1-2,0)</f>
        <v>Proc_Type_05</v>
      </c>
      <c r="H4140" t="s">
        <v>206</v>
      </c>
      <c r="I4140">
        <f t="shared" si="147"/>
        <v>2030</v>
      </c>
      <c r="J4140" t="s">
        <v>23</v>
      </c>
    </row>
    <row r="4141" spans="1:10" x14ac:dyDescent="0.25">
      <c r="A4141" t="str">
        <f t="shared" si="146"/>
        <v>Function_07Application_192030</v>
      </c>
      <c r="B4141">
        <v>4138</v>
      </c>
      <c r="C4141" t="s">
        <v>372</v>
      </c>
      <c r="D4141" t="str">
        <f>VLOOKUP($C4141,'Look-Ups'!$C$2:$G$32,D$1-2,0)</f>
        <v>Function_07</v>
      </c>
      <c r="E4141" t="str">
        <f>VLOOKUP($C4141,'Look-Ups'!$C$2:$G$32,E$1-2,0)</f>
        <v>Function_Simpl_06</v>
      </c>
      <c r="F4141" t="str">
        <f>VLOOKUP($C4141,'Look-Ups'!$C$2:$G$32,F$1-2,0)</f>
        <v>Segment_04</v>
      </c>
      <c r="G4141" t="str">
        <f>VLOOKUP($C4141,'Look-Ups'!$C$2:$G$32,G$1-2,0)</f>
        <v>Proc_Type_05</v>
      </c>
      <c r="H4141" t="s">
        <v>238</v>
      </c>
      <c r="I4141">
        <f t="shared" si="147"/>
        <v>2030</v>
      </c>
      <c r="J4141" t="s">
        <v>23</v>
      </c>
    </row>
    <row r="4142" spans="1:10" x14ac:dyDescent="0.25">
      <c r="A4142" t="str">
        <f t="shared" si="146"/>
        <v>Function_07Application_192030</v>
      </c>
      <c r="B4142">
        <v>4139</v>
      </c>
      <c r="C4142" t="s">
        <v>372</v>
      </c>
      <c r="D4142" t="str">
        <f>VLOOKUP($C4142,'Look-Ups'!$C$2:$G$32,D$1-2,0)</f>
        <v>Function_07</v>
      </c>
      <c r="E4142" t="str">
        <f>VLOOKUP($C4142,'Look-Ups'!$C$2:$G$32,E$1-2,0)</f>
        <v>Function_Simpl_06</v>
      </c>
      <c r="F4142" t="str">
        <f>VLOOKUP($C4142,'Look-Ups'!$C$2:$G$32,F$1-2,0)</f>
        <v>Segment_04</v>
      </c>
      <c r="G4142" t="str">
        <f>VLOOKUP($C4142,'Look-Ups'!$C$2:$G$32,G$1-2,0)</f>
        <v>Proc_Type_05</v>
      </c>
      <c r="H4142" t="s">
        <v>244</v>
      </c>
      <c r="I4142">
        <f t="shared" si="147"/>
        <v>2030</v>
      </c>
      <c r="J4142" t="s">
        <v>23</v>
      </c>
    </row>
    <row r="4143" spans="1:10" x14ac:dyDescent="0.25">
      <c r="A4143" t="str">
        <f t="shared" si="146"/>
        <v>Function_07Application_202030</v>
      </c>
      <c r="B4143">
        <v>4140</v>
      </c>
      <c r="C4143" t="s">
        <v>373</v>
      </c>
      <c r="D4143" t="str">
        <f>VLOOKUP($C4143,'Look-Ups'!$C$2:$G$32,D$1-2,0)</f>
        <v>Function_07</v>
      </c>
      <c r="E4143" t="str">
        <f>VLOOKUP($C4143,'Look-Ups'!$C$2:$G$32,E$1-2,0)</f>
        <v>Function_Simpl_06</v>
      </c>
      <c r="F4143" t="str">
        <f>VLOOKUP($C4143,'Look-Ups'!$C$2:$G$32,F$1-2,0)</f>
        <v>Segment_04</v>
      </c>
      <c r="G4143" t="str">
        <f>VLOOKUP($C4143,'Look-Ups'!$C$2:$G$32,G$1-2,0)</f>
        <v>Proc_Type_05</v>
      </c>
      <c r="H4143" t="s">
        <v>171</v>
      </c>
      <c r="I4143">
        <f t="shared" si="147"/>
        <v>2030</v>
      </c>
      <c r="J4143" t="s">
        <v>23</v>
      </c>
    </row>
    <row r="4144" spans="1:10" x14ac:dyDescent="0.25">
      <c r="A4144" t="str">
        <f t="shared" si="146"/>
        <v>Function_07Application_202030</v>
      </c>
      <c r="B4144">
        <v>4141</v>
      </c>
      <c r="C4144" t="s">
        <v>373</v>
      </c>
      <c r="D4144" t="str">
        <f>VLOOKUP($C4144,'Look-Ups'!$C$2:$G$32,D$1-2,0)</f>
        <v>Function_07</v>
      </c>
      <c r="E4144" t="str">
        <f>VLOOKUP($C4144,'Look-Ups'!$C$2:$G$32,E$1-2,0)</f>
        <v>Function_Simpl_06</v>
      </c>
      <c r="F4144" t="str">
        <f>VLOOKUP($C4144,'Look-Ups'!$C$2:$G$32,F$1-2,0)</f>
        <v>Segment_04</v>
      </c>
      <c r="G4144" t="str">
        <f>VLOOKUP($C4144,'Look-Ups'!$C$2:$G$32,G$1-2,0)</f>
        <v>Proc_Type_05</v>
      </c>
      <c r="H4144" t="s">
        <v>219</v>
      </c>
      <c r="I4144">
        <f t="shared" si="147"/>
        <v>2030</v>
      </c>
      <c r="J4144" t="s">
        <v>23</v>
      </c>
    </row>
    <row r="4145" spans="1:10" x14ac:dyDescent="0.25">
      <c r="A4145" t="str">
        <f t="shared" si="146"/>
        <v>Function_07Application_202030</v>
      </c>
      <c r="B4145">
        <v>4142</v>
      </c>
      <c r="C4145" t="s">
        <v>373</v>
      </c>
      <c r="D4145" t="str">
        <f>VLOOKUP($C4145,'Look-Ups'!$C$2:$G$32,D$1-2,0)</f>
        <v>Function_07</v>
      </c>
      <c r="E4145" t="str">
        <f>VLOOKUP($C4145,'Look-Ups'!$C$2:$G$32,E$1-2,0)</f>
        <v>Function_Simpl_06</v>
      </c>
      <c r="F4145" t="str">
        <f>VLOOKUP($C4145,'Look-Ups'!$C$2:$G$32,F$1-2,0)</f>
        <v>Segment_04</v>
      </c>
      <c r="G4145" t="str">
        <f>VLOOKUP($C4145,'Look-Ups'!$C$2:$G$32,G$1-2,0)</f>
        <v>Proc_Type_05</v>
      </c>
      <c r="H4145" t="s">
        <v>156</v>
      </c>
      <c r="I4145">
        <f t="shared" si="147"/>
        <v>2030</v>
      </c>
      <c r="J4145" t="s">
        <v>23</v>
      </c>
    </row>
    <row r="4146" spans="1:10" x14ac:dyDescent="0.25">
      <c r="A4146" t="str">
        <f t="shared" si="146"/>
        <v>Function_07Application_202030</v>
      </c>
      <c r="B4146">
        <v>4143</v>
      </c>
      <c r="C4146" t="s">
        <v>373</v>
      </c>
      <c r="D4146" t="str">
        <f>VLOOKUP($C4146,'Look-Ups'!$C$2:$G$32,D$1-2,0)</f>
        <v>Function_07</v>
      </c>
      <c r="E4146" t="str">
        <f>VLOOKUP($C4146,'Look-Ups'!$C$2:$G$32,E$1-2,0)</f>
        <v>Function_Simpl_06</v>
      </c>
      <c r="F4146" t="str">
        <f>VLOOKUP($C4146,'Look-Ups'!$C$2:$G$32,F$1-2,0)</f>
        <v>Segment_04</v>
      </c>
      <c r="G4146" t="str">
        <f>VLOOKUP($C4146,'Look-Ups'!$C$2:$G$32,G$1-2,0)</f>
        <v>Proc_Type_05</v>
      </c>
      <c r="H4146" t="s">
        <v>187</v>
      </c>
      <c r="I4146">
        <f t="shared" si="147"/>
        <v>2030</v>
      </c>
      <c r="J4146" t="s">
        <v>23</v>
      </c>
    </row>
    <row r="4147" spans="1:10" x14ac:dyDescent="0.25">
      <c r="A4147" t="str">
        <f t="shared" si="146"/>
        <v>Function_07Application_202030</v>
      </c>
      <c r="B4147">
        <v>4144</v>
      </c>
      <c r="C4147" t="s">
        <v>373</v>
      </c>
      <c r="D4147" t="str">
        <f>VLOOKUP($C4147,'Look-Ups'!$C$2:$G$32,D$1-2,0)</f>
        <v>Function_07</v>
      </c>
      <c r="E4147" t="str">
        <f>VLOOKUP($C4147,'Look-Ups'!$C$2:$G$32,E$1-2,0)</f>
        <v>Function_Simpl_06</v>
      </c>
      <c r="F4147" t="str">
        <f>VLOOKUP($C4147,'Look-Ups'!$C$2:$G$32,F$1-2,0)</f>
        <v>Segment_04</v>
      </c>
      <c r="G4147" t="str">
        <f>VLOOKUP($C4147,'Look-Ups'!$C$2:$G$32,G$1-2,0)</f>
        <v>Proc_Type_05</v>
      </c>
      <c r="H4147" t="s">
        <v>209</v>
      </c>
      <c r="I4147">
        <f t="shared" si="147"/>
        <v>2030</v>
      </c>
      <c r="J4147" t="s">
        <v>23</v>
      </c>
    </row>
    <row r="4148" spans="1:10" x14ac:dyDescent="0.25">
      <c r="A4148" t="str">
        <f t="shared" si="146"/>
        <v>Function_07Application_202030</v>
      </c>
      <c r="B4148">
        <v>4145</v>
      </c>
      <c r="C4148" t="s">
        <v>373</v>
      </c>
      <c r="D4148" t="str">
        <f>VLOOKUP($C4148,'Look-Ups'!$C$2:$G$32,D$1-2,0)</f>
        <v>Function_07</v>
      </c>
      <c r="E4148" t="str">
        <f>VLOOKUP($C4148,'Look-Ups'!$C$2:$G$32,E$1-2,0)</f>
        <v>Function_Simpl_06</v>
      </c>
      <c r="F4148" t="str">
        <f>VLOOKUP($C4148,'Look-Ups'!$C$2:$G$32,F$1-2,0)</f>
        <v>Segment_04</v>
      </c>
      <c r="G4148" t="str">
        <f>VLOOKUP($C4148,'Look-Ups'!$C$2:$G$32,G$1-2,0)</f>
        <v>Proc_Type_05</v>
      </c>
      <c r="H4148" t="s">
        <v>222</v>
      </c>
      <c r="I4148">
        <f t="shared" si="147"/>
        <v>2030</v>
      </c>
      <c r="J4148" t="s">
        <v>23</v>
      </c>
    </row>
    <row r="4149" spans="1:10" x14ac:dyDescent="0.25">
      <c r="A4149" t="str">
        <f t="shared" si="146"/>
        <v>Function_07Application_202030</v>
      </c>
      <c r="B4149">
        <v>4146</v>
      </c>
      <c r="C4149" t="s">
        <v>373</v>
      </c>
      <c r="D4149" t="str">
        <f>VLOOKUP($C4149,'Look-Ups'!$C$2:$G$32,D$1-2,0)</f>
        <v>Function_07</v>
      </c>
      <c r="E4149" t="str">
        <f>VLOOKUP($C4149,'Look-Ups'!$C$2:$G$32,E$1-2,0)</f>
        <v>Function_Simpl_06</v>
      </c>
      <c r="F4149" t="str">
        <f>VLOOKUP($C4149,'Look-Ups'!$C$2:$G$32,F$1-2,0)</f>
        <v>Segment_04</v>
      </c>
      <c r="G4149" t="str">
        <f>VLOOKUP($C4149,'Look-Ups'!$C$2:$G$32,G$1-2,0)</f>
        <v>Proc_Type_05</v>
      </c>
      <c r="H4149" t="s">
        <v>195</v>
      </c>
      <c r="I4149">
        <f t="shared" si="147"/>
        <v>2030</v>
      </c>
      <c r="J4149" t="s">
        <v>23</v>
      </c>
    </row>
    <row r="4150" spans="1:10" x14ac:dyDescent="0.25">
      <c r="A4150" t="str">
        <f t="shared" si="146"/>
        <v>Function_07Application_202030</v>
      </c>
      <c r="B4150">
        <v>4147</v>
      </c>
      <c r="C4150" t="s">
        <v>373</v>
      </c>
      <c r="D4150" t="str">
        <f>VLOOKUP($C4150,'Look-Ups'!$C$2:$G$32,D$1-2,0)</f>
        <v>Function_07</v>
      </c>
      <c r="E4150" t="str">
        <f>VLOOKUP($C4150,'Look-Ups'!$C$2:$G$32,E$1-2,0)</f>
        <v>Function_Simpl_06</v>
      </c>
      <c r="F4150" t="str">
        <f>VLOOKUP($C4150,'Look-Ups'!$C$2:$G$32,F$1-2,0)</f>
        <v>Segment_04</v>
      </c>
      <c r="G4150" t="str">
        <f>VLOOKUP($C4150,'Look-Ups'!$C$2:$G$32,G$1-2,0)</f>
        <v>Proc_Type_05</v>
      </c>
      <c r="H4150" t="s">
        <v>225</v>
      </c>
      <c r="I4150">
        <f t="shared" si="147"/>
        <v>2030</v>
      </c>
      <c r="J4150" t="s">
        <v>23</v>
      </c>
    </row>
    <row r="4151" spans="1:10" x14ac:dyDescent="0.25">
      <c r="A4151" t="str">
        <f t="shared" si="146"/>
        <v>Function_07Application_202030</v>
      </c>
      <c r="B4151">
        <v>4148</v>
      </c>
      <c r="C4151" t="s">
        <v>373</v>
      </c>
      <c r="D4151" t="str">
        <f>VLOOKUP($C4151,'Look-Ups'!$C$2:$G$32,D$1-2,0)</f>
        <v>Function_07</v>
      </c>
      <c r="E4151" t="str">
        <f>VLOOKUP($C4151,'Look-Ups'!$C$2:$G$32,E$1-2,0)</f>
        <v>Function_Simpl_06</v>
      </c>
      <c r="F4151" t="str">
        <f>VLOOKUP($C4151,'Look-Ups'!$C$2:$G$32,F$1-2,0)</f>
        <v>Segment_04</v>
      </c>
      <c r="G4151" t="str">
        <f>VLOOKUP($C4151,'Look-Ups'!$C$2:$G$32,G$1-2,0)</f>
        <v>Proc_Type_05</v>
      </c>
      <c r="H4151" t="s">
        <v>206</v>
      </c>
      <c r="I4151">
        <f t="shared" si="147"/>
        <v>2030</v>
      </c>
      <c r="J4151" t="s">
        <v>23</v>
      </c>
    </row>
    <row r="4152" spans="1:10" x14ac:dyDescent="0.25">
      <c r="A4152" t="str">
        <f t="shared" si="146"/>
        <v>Function_07Application_202030</v>
      </c>
      <c r="B4152">
        <v>4149</v>
      </c>
      <c r="C4152" t="s">
        <v>373</v>
      </c>
      <c r="D4152" t="str">
        <f>VLOOKUP($C4152,'Look-Ups'!$C$2:$G$32,D$1-2,0)</f>
        <v>Function_07</v>
      </c>
      <c r="E4152" t="str">
        <f>VLOOKUP($C4152,'Look-Ups'!$C$2:$G$32,E$1-2,0)</f>
        <v>Function_Simpl_06</v>
      </c>
      <c r="F4152" t="str">
        <f>VLOOKUP($C4152,'Look-Ups'!$C$2:$G$32,F$1-2,0)</f>
        <v>Segment_04</v>
      </c>
      <c r="G4152" t="str">
        <f>VLOOKUP($C4152,'Look-Ups'!$C$2:$G$32,G$1-2,0)</f>
        <v>Proc_Type_05</v>
      </c>
      <c r="H4152" t="s">
        <v>238</v>
      </c>
      <c r="I4152">
        <f t="shared" si="147"/>
        <v>2030</v>
      </c>
      <c r="J4152" t="s">
        <v>23</v>
      </c>
    </row>
    <row r="4153" spans="1:10" x14ac:dyDescent="0.25">
      <c r="A4153" t="str">
        <f t="shared" si="146"/>
        <v>Function_07Application_202030</v>
      </c>
      <c r="B4153">
        <v>4150</v>
      </c>
      <c r="C4153" t="s">
        <v>373</v>
      </c>
      <c r="D4153" t="str">
        <f>VLOOKUP($C4153,'Look-Ups'!$C$2:$G$32,D$1-2,0)</f>
        <v>Function_07</v>
      </c>
      <c r="E4153" t="str">
        <f>VLOOKUP($C4153,'Look-Ups'!$C$2:$G$32,E$1-2,0)</f>
        <v>Function_Simpl_06</v>
      </c>
      <c r="F4153" t="str">
        <f>VLOOKUP($C4153,'Look-Ups'!$C$2:$G$32,F$1-2,0)</f>
        <v>Segment_04</v>
      </c>
      <c r="G4153" t="str">
        <f>VLOOKUP($C4153,'Look-Ups'!$C$2:$G$32,G$1-2,0)</f>
        <v>Proc_Type_05</v>
      </c>
      <c r="H4153" t="s">
        <v>244</v>
      </c>
      <c r="I4153">
        <f t="shared" si="147"/>
        <v>2030</v>
      </c>
      <c r="J4153" t="s">
        <v>23</v>
      </c>
    </row>
    <row r="4154" spans="1:10" x14ac:dyDescent="0.25">
      <c r="A4154" t="str">
        <f t="shared" si="146"/>
        <v>Function_08Application_212030</v>
      </c>
      <c r="B4154">
        <v>4151</v>
      </c>
      <c r="C4154" t="s">
        <v>374</v>
      </c>
      <c r="D4154" t="str">
        <f>VLOOKUP($C4154,'Look-Ups'!$C$2:$G$32,D$1-2,0)</f>
        <v>Function_08</v>
      </c>
      <c r="E4154" t="str">
        <f>VLOOKUP($C4154,'Look-Ups'!$C$2:$G$32,E$1-2,0)</f>
        <v>Function_Simpl_05</v>
      </c>
      <c r="F4154" t="str">
        <f>VLOOKUP($C4154,'Look-Ups'!$C$2:$G$32,F$1-2,0)</f>
        <v>Segment_05</v>
      </c>
      <c r="G4154" t="str">
        <f>VLOOKUP($C4154,'Look-Ups'!$C$2:$G$32,G$1-2,0)</f>
        <v>Proc_Type_01</v>
      </c>
      <c r="H4154" t="s">
        <v>219</v>
      </c>
      <c r="I4154">
        <f t="shared" si="147"/>
        <v>2030</v>
      </c>
      <c r="J4154" t="s">
        <v>23</v>
      </c>
    </row>
    <row r="4155" spans="1:10" x14ac:dyDescent="0.25">
      <c r="A4155" t="str">
        <f t="shared" si="146"/>
        <v>Function_08Application_212030</v>
      </c>
      <c r="B4155">
        <v>4152</v>
      </c>
      <c r="C4155" t="s">
        <v>374</v>
      </c>
      <c r="D4155" t="str">
        <f>VLOOKUP($C4155,'Look-Ups'!$C$2:$G$32,D$1-2,0)</f>
        <v>Function_08</v>
      </c>
      <c r="E4155" t="str">
        <f>VLOOKUP($C4155,'Look-Ups'!$C$2:$G$32,E$1-2,0)</f>
        <v>Function_Simpl_05</v>
      </c>
      <c r="F4155" t="str">
        <f>VLOOKUP($C4155,'Look-Ups'!$C$2:$G$32,F$1-2,0)</f>
        <v>Segment_05</v>
      </c>
      <c r="G4155" t="str">
        <f>VLOOKUP($C4155,'Look-Ups'!$C$2:$G$32,G$1-2,0)</f>
        <v>Proc_Type_01</v>
      </c>
      <c r="H4155" t="s">
        <v>215</v>
      </c>
      <c r="I4155">
        <f t="shared" si="147"/>
        <v>2030</v>
      </c>
      <c r="J4155" t="s">
        <v>23</v>
      </c>
    </row>
    <row r="4156" spans="1:10" x14ac:dyDescent="0.25">
      <c r="A4156" t="str">
        <f t="shared" si="146"/>
        <v>Function_08Application_212030</v>
      </c>
      <c r="B4156">
        <v>4153</v>
      </c>
      <c r="C4156" t="s">
        <v>374</v>
      </c>
      <c r="D4156" t="str">
        <f>VLOOKUP($C4156,'Look-Ups'!$C$2:$G$32,D$1-2,0)</f>
        <v>Function_08</v>
      </c>
      <c r="E4156" t="str">
        <f>VLOOKUP($C4156,'Look-Ups'!$C$2:$G$32,E$1-2,0)</f>
        <v>Function_Simpl_05</v>
      </c>
      <c r="F4156" t="str">
        <f>VLOOKUP($C4156,'Look-Ups'!$C$2:$G$32,F$1-2,0)</f>
        <v>Segment_05</v>
      </c>
      <c r="G4156" t="str">
        <f>VLOOKUP($C4156,'Look-Ups'!$C$2:$G$32,G$1-2,0)</f>
        <v>Proc_Type_01</v>
      </c>
      <c r="H4156" t="s">
        <v>209</v>
      </c>
      <c r="I4156">
        <f t="shared" si="147"/>
        <v>2030</v>
      </c>
      <c r="J4156" t="s">
        <v>23</v>
      </c>
    </row>
    <row r="4157" spans="1:10" x14ac:dyDescent="0.25">
      <c r="A4157" t="str">
        <f t="shared" si="146"/>
        <v>Function_08Application_212030</v>
      </c>
      <c r="B4157">
        <v>4154</v>
      </c>
      <c r="C4157" t="s">
        <v>374</v>
      </c>
      <c r="D4157" t="str">
        <f>VLOOKUP($C4157,'Look-Ups'!$C$2:$G$32,D$1-2,0)</f>
        <v>Function_08</v>
      </c>
      <c r="E4157" t="str">
        <f>VLOOKUP($C4157,'Look-Ups'!$C$2:$G$32,E$1-2,0)</f>
        <v>Function_Simpl_05</v>
      </c>
      <c r="F4157" t="str">
        <f>VLOOKUP($C4157,'Look-Ups'!$C$2:$G$32,F$1-2,0)</f>
        <v>Segment_05</v>
      </c>
      <c r="G4157" t="str">
        <f>VLOOKUP($C4157,'Look-Ups'!$C$2:$G$32,G$1-2,0)</f>
        <v>Proc_Type_01</v>
      </c>
      <c r="H4157" t="s">
        <v>187</v>
      </c>
      <c r="I4157">
        <f t="shared" si="147"/>
        <v>2030</v>
      </c>
      <c r="J4157" t="s">
        <v>23</v>
      </c>
    </row>
    <row r="4158" spans="1:10" x14ac:dyDescent="0.25">
      <c r="A4158" t="str">
        <f t="shared" si="146"/>
        <v>Function_08Application_212030</v>
      </c>
      <c r="B4158">
        <v>4155</v>
      </c>
      <c r="C4158" t="s">
        <v>374</v>
      </c>
      <c r="D4158" t="str">
        <f>VLOOKUP($C4158,'Look-Ups'!$C$2:$G$32,D$1-2,0)</f>
        <v>Function_08</v>
      </c>
      <c r="E4158" t="str">
        <f>VLOOKUP($C4158,'Look-Ups'!$C$2:$G$32,E$1-2,0)</f>
        <v>Function_Simpl_05</v>
      </c>
      <c r="F4158" t="str">
        <f>VLOOKUP($C4158,'Look-Ups'!$C$2:$G$32,F$1-2,0)</f>
        <v>Segment_05</v>
      </c>
      <c r="G4158" t="str">
        <f>VLOOKUP($C4158,'Look-Ups'!$C$2:$G$32,G$1-2,0)</f>
        <v>Proc_Type_01</v>
      </c>
      <c r="H4158" t="s">
        <v>212</v>
      </c>
      <c r="I4158">
        <f t="shared" si="147"/>
        <v>2030</v>
      </c>
      <c r="J4158" t="s">
        <v>23</v>
      </c>
    </row>
    <row r="4159" spans="1:10" x14ac:dyDescent="0.25">
      <c r="A4159" t="str">
        <f t="shared" si="146"/>
        <v>Function_08Application_212030</v>
      </c>
      <c r="B4159">
        <v>4156</v>
      </c>
      <c r="C4159" t="s">
        <v>374</v>
      </c>
      <c r="D4159" t="str">
        <f>VLOOKUP($C4159,'Look-Ups'!$C$2:$G$32,D$1-2,0)</f>
        <v>Function_08</v>
      </c>
      <c r="E4159" t="str">
        <f>VLOOKUP($C4159,'Look-Ups'!$C$2:$G$32,E$1-2,0)</f>
        <v>Function_Simpl_05</v>
      </c>
      <c r="F4159" t="str">
        <f>VLOOKUP($C4159,'Look-Ups'!$C$2:$G$32,F$1-2,0)</f>
        <v>Segment_05</v>
      </c>
      <c r="G4159" t="str">
        <f>VLOOKUP($C4159,'Look-Ups'!$C$2:$G$32,G$1-2,0)</f>
        <v>Proc_Type_01</v>
      </c>
      <c r="H4159" t="s">
        <v>179</v>
      </c>
      <c r="I4159">
        <f t="shared" si="147"/>
        <v>2030</v>
      </c>
      <c r="J4159" t="s">
        <v>23</v>
      </c>
    </row>
    <row r="4160" spans="1:10" x14ac:dyDescent="0.25">
      <c r="A4160" t="str">
        <f t="shared" si="146"/>
        <v>Function_08Application_212030</v>
      </c>
      <c r="B4160">
        <v>4157</v>
      </c>
      <c r="C4160" t="s">
        <v>374</v>
      </c>
      <c r="D4160" t="str">
        <f>VLOOKUP($C4160,'Look-Ups'!$C$2:$G$32,D$1-2,0)</f>
        <v>Function_08</v>
      </c>
      <c r="E4160" t="str">
        <f>VLOOKUP($C4160,'Look-Ups'!$C$2:$G$32,E$1-2,0)</f>
        <v>Function_Simpl_05</v>
      </c>
      <c r="F4160" t="str">
        <f>VLOOKUP($C4160,'Look-Ups'!$C$2:$G$32,F$1-2,0)</f>
        <v>Segment_05</v>
      </c>
      <c r="G4160" t="str">
        <f>VLOOKUP($C4160,'Look-Ups'!$C$2:$G$32,G$1-2,0)</f>
        <v>Proc_Type_01</v>
      </c>
      <c r="H4160" t="s">
        <v>156</v>
      </c>
      <c r="I4160">
        <f t="shared" si="147"/>
        <v>2030</v>
      </c>
      <c r="J4160" t="s">
        <v>23</v>
      </c>
    </row>
    <row r="4161" spans="1:10" x14ac:dyDescent="0.25">
      <c r="A4161" t="str">
        <f t="shared" si="146"/>
        <v>Function_08Application_212030</v>
      </c>
      <c r="B4161">
        <v>4158</v>
      </c>
      <c r="C4161" t="s">
        <v>374</v>
      </c>
      <c r="D4161" t="str">
        <f>VLOOKUP($C4161,'Look-Ups'!$C$2:$G$32,D$1-2,0)</f>
        <v>Function_08</v>
      </c>
      <c r="E4161" t="str">
        <f>VLOOKUP($C4161,'Look-Ups'!$C$2:$G$32,E$1-2,0)</f>
        <v>Function_Simpl_05</v>
      </c>
      <c r="F4161" t="str">
        <f>VLOOKUP($C4161,'Look-Ups'!$C$2:$G$32,F$1-2,0)</f>
        <v>Segment_05</v>
      </c>
      <c r="G4161" t="str">
        <f>VLOOKUP($C4161,'Look-Ups'!$C$2:$G$32,G$1-2,0)</f>
        <v>Proc_Type_01</v>
      </c>
      <c r="H4161" t="s">
        <v>224</v>
      </c>
      <c r="I4161">
        <f t="shared" si="147"/>
        <v>2030</v>
      </c>
      <c r="J4161" t="s">
        <v>23</v>
      </c>
    </row>
    <row r="4162" spans="1:10" x14ac:dyDescent="0.25">
      <c r="A4162" t="str">
        <f t="shared" si="146"/>
        <v>Function_08Application_212030</v>
      </c>
      <c r="B4162">
        <v>4159</v>
      </c>
      <c r="C4162" t="s">
        <v>374</v>
      </c>
      <c r="D4162" t="str">
        <f>VLOOKUP($C4162,'Look-Ups'!$C$2:$G$32,D$1-2,0)</f>
        <v>Function_08</v>
      </c>
      <c r="E4162" t="str">
        <f>VLOOKUP($C4162,'Look-Ups'!$C$2:$G$32,E$1-2,0)</f>
        <v>Function_Simpl_05</v>
      </c>
      <c r="F4162" t="str">
        <f>VLOOKUP($C4162,'Look-Ups'!$C$2:$G$32,F$1-2,0)</f>
        <v>Segment_05</v>
      </c>
      <c r="G4162" t="str">
        <f>VLOOKUP($C4162,'Look-Ups'!$C$2:$G$32,G$1-2,0)</f>
        <v>Proc_Type_01</v>
      </c>
      <c r="H4162" t="s">
        <v>182</v>
      </c>
      <c r="I4162">
        <f t="shared" si="147"/>
        <v>2030</v>
      </c>
      <c r="J4162" t="s">
        <v>23</v>
      </c>
    </row>
    <row r="4163" spans="1:10" x14ac:dyDescent="0.25">
      <c r="A4163" t="str">
        <f t="shared" si="146"/>
        <v>Function_08Application_212030</v>
      </c>
      <c r="B4163">
        <v>4160</v>
      </c>
      <c r="C4163" t="s">
        <v>374</v>
      </c>
      <c r="D4163" t="str">
        <f>VLOOKUP($C4163,'Look-Ups'!$C$2:$G$32,D$1-2,0)</f>
        <v>Function_08</v>
      </c>
      <c r="E4163" t="str">
        <f>VLOOKUP($C4163,'Look-Ups'!$C$2:$G$32,E$1-2,0)</f>
        <v>Function_Simpl_05</v>
      </c>
      <c r="F4163" t="str">
        <f>VLOOKUP($C4163,'Look-Ups'!$C$2:$G$32,F$1-2,0)</f>
        <v>Segment_05</v>
      </c>
      <c r="G4163" t="str">
        <f>VLOOKUP($C4163,'Look-Ups'!$C$2:$G$32,G$1-2,0)</f>
        <v>Proc_Type_01</v>
      </c>
      <c r="H4163" t="s">
        <v>171</v>
      </c>
      <c r="I4163">
        <f t="shared" si="147"/>
        <v>2030</v>
      </c>
      <c r="J4163" t="s">
        <v>23</v>
      </c>
    </row>
    <row r="4164" spans="1:10" x14ac:dyDescent="0.25">
      <c r="A4164" t="str">
        <f t="shared" si="146"/>
        <v>Function_08Application_212030</v>
      </c>
      <c r="B4164">
        <v>4161</v>
      </c>
      <c r="C4164" t="s">
        <v>374</v>
      </c>
      <c r="D4164" t="str">
        <f>VLOOKUP($C4164,'Look-Ups'!$C$2:$G$32,D$1-2,0)</f>
        <v>Function_08</v>
      </c>
      <c r="E4164" t="str">
        <f>VLOOKUP($C4164,'Look-Ups'!$C$2:$G$32,E$1-2,0)</f>
        <v>Function_Simpl_05</v>
      </c>
      <c r="F4164" t="str">
        <f>VLOOKUP($C4164,'Look-Ups'!$C$2:$G$32,F$1-2,0)</f>
        <v>Segment_05</v>
      </c>
      <c r="G4164" t="str">
        <f>VLOOKUP($C4164,'Look-Ups'!$C$2:$G$32,G$1-2,0)</f>
        <v>Proc_Type_01</v>
      </c>
      <c r="H4164" t="s">
        <v>242</v>
      </c>
      <c r="I4164">
        <f t="shared" si="147"/>
        <v>2030</v>
      </c>
      <c r="J4164" t="s">
        <v>23</v>
      </c>
    </row>
    <row r="4165" spans="1:10" x14ac:dyDescent="0.25">
      <c r="A4165" t="str">
        <f t="shared" ref="A4165:A4228" si="148">D4165&amp;C4165&amp;I4165</f>
        <v>Function_08Application_212030</v>
      </c>
      <c r="B4165">
        <v>4162</v>
      </c>
      <c r="C4165" t="s">
        <v>374</v>
      </c>
      <c r="D4165" t="str">
        <f>VLOOKUP($C4165,'Look-Ups'!$C$2:$G$32,D$1-2,0)</f>
        <v>Function_08</v>
      </c>
      <c r="E4165" t="str">
        <f>VLOOKUP($C4165,'Look-Ups'!$C$2:$G$32,E$1-2,0)</f>
        <v>Function_Simpl_05</v>
      </c>
      <c r="F4165" t="str">
        <f>VLOOKUP($C4165,'Look-Ups'!$C$2:$G$32,F$1-2,0)</f>
        <v>Segment_05</v>
      </c>
      <c r="G4165" t="str">
        <f>VLOOKUP($C4165,'Look-Ups'!$C$2:$G$32,G$1-2,0)</f>
        <v>Proc_Type_01</v>
      </c>
      <c r="H4165" t="s">
        <v>238</v>
      </c>
      <c r="I4165">
        <f t="shared" si="147"/>
        <v>2030</v>
      </c>
      <c r="J4165" t="s">
        <v>23</v>
      </c>
    </row>
    <row r="4166" spans="1:10" x14ac:dyDescent="0.25">
      <c r="A4166" t="str">
        <f t="shared" si="148"/>
        <v>Function_08Application_212030</v>
      </c>
      <c r="B4166">
        <v>4163</v>
      </c>
      <c r="C4166" t="s">
        <v>374</v>
      </c>
      <c r="D4166" t="str">
        <f>VLOOKUP($C4166,'Look-Ups'!$C$2:$G$32,D$1-2,0)</f>
        <v>Function_08</v>
      </c>
      <c r="E4166" t="str">
        <f>VLOOKUP($C4166,'Look-Ups'!$C$2:$G$32,E$1-2,0)</f>
        <v>Function_Simpl_05</v>
      </c>
      <c r="F4166" t="str">
        <f>VLOOKUP($C4166,'Look-Ups'!$C$2:$G$32,F$1-2,0)</f>
        <v>Segment_05</v>
      </c>
      <c r="G4166" t="str">
        <f>VLOOKUP($C4166,'Look-Ups'!$C$2:$G$32,G$1-2,0)</f>
        <v>Proc_Type_01</v>
      </c>
      <c r="H4166" t="s">
        <v>195</v>
      </c>
      <c r="I4166">
        <f t="shared" ref="I4166:I4229" si="149">I3811+1</f>
        <v>2030</v>
      </c>
      <c r="J4166" t="s">
        <v>23</v>
      </c>
    </row>
    <row r="4167" spans="1:10" x14ac:dyDescent="0.25">
      <c r="A4167" t="str">
        <f t="shared" si="148"/>
        <v>Function_08Application_212030</v>
      </c>
      <c r="B4167">
        <v>4164</v>
      </c>
      <c r="C4167" t="s">
        <v>374</v>
      </c>
      <c r="D4167" t="str">
        <f>VLOOKUP($C4167,'Look-Ups'!$C$2:$G$32,D$1-2,0)</f>
        <v>Function_08</v>
      </c>
      <c r="E4167" t="str">
        <f>VLOOKUP($C4167,'Look-Ups'!$C$2:$G$32,E$1-2,0)</f>
        <v>Function_Simpl_05</v>
      </c>
      <c r="F4167" t="str">
        <f>VLOOKUP($C4167,'Look-Ups'!$C$2:$G$32,F$1-2,0)</f>
        <v>Segment_05</v>
      </c>
      <c r="G4167" t="str">
        <f>VLOOKUP($C4167,'Look-Ups'!$C$2:$G$32,G$1-2,0)</f>
        <v>Proc_Type_01</v>
      </c>
      <c r="H4167" t="s">
        <v>244</v>
      </c>
      <c r="I4167">
        <f t="shared" si="149"/>
        <v>2030</v>
      </c>
      <c r="J4167" t="s">
        <v>23</v>
      </c>
    </row>
    <row r="4168" spans="1:10" x14ac:dyDescent="0.25">
      <c r="A4168" t="str">
        <f t="shared" si="148"/>
        <v>Function_09Application_222030</v>
      </c>
      <c r="B4168">
        <v>4165</v>
      </c>
      <c r="C4168" t="s">
        <v>375</v>
      </c>
      <c r="D4168" t="str">
        <f>VLOOKUP($C4168,'Look-Ups'!$C$2:$G$32,D$1-2,0)</f>
        <v>Function_09</v>
      </c>
      <c r="E4168" t="str">
        <f>VLOOKUP($C4168,'Look-Ups'!$C$2:$G$32,E$1-2,0)</f>
        <v>Function_Simpl_07</v>
      </c>
      <c r="F4168" t="str">
        <f>VLOOKUP($C4168,'Look-Ups'!$C$2:$G$32,F$1-2,0)</f>
        <v>Segment_06</v>
      </c>
      <c r="G4168" t="str">
        <f>VLOOKUP($C4168,'Look-Ups'!$C$2:$G$32,G$1-2,0)</f>
        <v>Proc_Type_01</v>
      </c>
      <c r="H4168" t="s">
        <v>215</v>
      </c>
      <c r="I4168">
        <f t="shared" si="149"/>
        <v>2030</v>
      </c>
      <c r="J4168" t="s">
        <v>23</v>
      </c>
    </row>
    <row r="4169" spans="1:10" x14ac:dyDescent="0.25">
      <c r="A4169" t="str">
        <f t="shared" si="148"/>
        <v>Function_09Application_222030</v>
      </c>
      <c r="B4169">
        <v>4166</v>
      </c>
      <c r="C4169" t="s">
        <v>375</v>
      </c>
      <c r="D4169" t="str">
        <f>VLOOKUP($C4169,'Look-Ups'!$C$2:$G$32,D$1-2,0)</f>
        <v>Function_09</v>
      </c>
      <c r="E4169" t="str">
        <f>VLOOKUP($C4169,'Look-Ups'!$C$2:$G$32,E$1-2,0)</f>
        <v>Function_Simpl_07</v>
      </c>
      <c r="F4169" t="str">
        <f>VLOOKUP($C4169,'Look-Ups'!$C$2:$G$32,F$1-2,0)</f>
        <v>Segment_06</v>
      </c>
      <c r="G4169" t="str">
        <f>VLOOKUP($C4169,'Look-Ups'!$C$2:$G$32,G$1-2,0)</f>
        <v>Proc_Type_01</v>
      </c>
      <c r="H4169" t="s">
        <v>200</v>
      </c>
      <c r="I4169">
        <f t="shared" si="149"/>
        <v>2030</v>
      </c>
      <c r="J4169" t="s">
        <v>23</v>
      </c>
    </row>
    <row r="4170" spans="1:10" x14ac:dyDescent="0.25">
      <c r="A4170" t="str">
        <f t="shared" si="148"/>
        <v>Function_09Application_222030</v>
      </c>
      <c r="B4170">
        <v>4167</v>
      </c>
      <c r="C4170" t="s">
        <v>375</v>
      </c>
      <c r="D4170" t="str">
        <f>VLOOKUP($C4170,'Look-Ups'!$C$2:$G$32,D$1-2,0)</f>
        <v>Function_09</v>
      </c>
      <c r="E4170" t="str">
        <f>VLOOKUP($C4170,'Look-Ups'!$C$2:$G$32,E$1-2,0)</f>
        <v>Function_Simpl_07</v>
      </c>
      <c r="F4170" t="str">
        <f>VLOOKUP($C4170,'Look-Ups'!$C$2:$G$32,F$1-2,0)</f>
        <v>Segment_06</v>
      </c>
      <c r="G4170" t="str">
        <f>VLOOKUP($C4170,'Look-Ups'!$C$2:$G$32,G$1-2,0)</f>
        <v>Proc_Type_01</v>
      </c>
      <c r="H4170" t="s">
        <v>219</v>
      </c>
      <c r="I4170">
        <f t="shared" si="149"/>
        <v>2030</v>
      </c>
      <c r="J4170" t="s">
        <v>23</v>
      </c>
    </row>
    <row r="4171" spans="1:10" x14ac:dyDescent="0.25">
      <c r="A4171" t="str">
        <f t="shared" si="148"/>
        <v>Function_09Application_222030</v>
      </c>
      <c r="B4171">
        <v>4168</v>
      </c>
      <c r="C4171" t="s">
        <v>375</v>
      </c>
      <c r="D4171" t="str">
        <f>VLOOKUP($C4171,'Look-Ups'!$C$2:$G$32,D$1-2,0)</f>
        <v>Function_09</v>
      </c>
      <c r="E4171" t="str">
        <f>VLOOKUP($C4171,'Look-Ups'!$C$2:$G$32,E$1-2,0)</f>
        <v>Function_Simpl_07</v>
      </c>
      <c r="F4171" t="str">
        <f>VLOOKUP($C4171,'Look-Ups'!$C$2:$G$32,F$1-2,0)</f>
        <v>Segment_06</v>
      </c>
      <c r="G4171" t="str">
        <f>VLOOKUP($C4171,'Look-Ups'!$C$2:$G$32,G$1-2,0)</f>
        <v>Proc_Type_01</v>
      </c>
      <c r="H4171" t="s">
        <v>187</v>
      </c>
      <c r="I4171">
        <f t="shared" si="149"/>
        <v>2030</v>
      </c>
      <c r="J4171" t="s">
        <v>23</v>
      </c>
    </row>
    <row r="4172" spans="1:10" x14ac:dyDescent="0.25">
      <c r="A4172" t="str">
        <f t="shared" si="148"/>
        <v>Function_09Application_222030</v>
      </c>
      <c r="B4172">
        <v>4169</v>
      </c>
      <c r="C4172" t="s">
        <v>375</v>
      </c>
      <c r="D4172" t="str">
        <f>VLOOKUP($C4172,'Look-Ups'!$C$2:$G$32,D$1-2,0)</f>
        <v>Function_09</v>
      </c>
      <c r="E4172" t="str">
        <f>VLOOKUP($C4172,'Look-Ups'!$C$2:$G$32,E$1-2,0)</f>
        <v>Function_Simpl_07</v>
      </c>
      <c r="F4172" t="str">
        <f>VLOOKUP($C4172,'Look-Ups'!$C$2:$G$32,F$1-2,0)</f>
        <v>Segment_06</v>
      </c>
      <c r="G4172" t="str">
        <f>VLOOKUP($C4172,'Look-Ups'!$C$2:$G$32,G$1-2,0)</f>
        <v>Proc_Type_01</v>
      </c>
      <c r="H4172" t="s">
        <v>209</v>
      </c>
      <c r="I4172">
        <f t="shared" si="149"/>
        <v>2030</v>
      </c>
      <c r="J4172" t="s">
        <v>23</v>
      </c>
    </row>
    <row r="4173" spans="1:10" x14ac:dyDescent="0.25">
      <c r="A4173" t="str">
        <f t="shared" si="148"/>
        <v>Function_09Application_222030</v>
      </c>
      <c r="B4173">
        <v>4170</v>
      </c>
      <c r="C4173" t="s">
        <v>375</v>
      </c>
      <c r="D4173" t="str">
        <f>VLOOKUP($C4173,'Look-Ups'!$C$2:$G$32,D$1-2,0)</f>
        <v>Function_09</v>
      </c>
      <c r="E4173" t="str">
        <f>VLOOKUP($C4173,'Look-Ups'!$C$2:$G$32,E$1-2,0)</f>
        <v>Function_Simpl_07</v>
      </c>
      <c r="F4173" t="str">
        <f>VLOOKUP($C4173,'Look-Ups'!$C$2:$G$32,F$1-2,0)</f>
        <v>Segment_06</v>
      </c>
      <c r="G4173" t="str">
        <f>VLOOKUP($C4173,'Look-Ups'!$C$2:$G$32,G$1-2,0)</f>
        <v>Proc_Type_01</v>
      </c>
      <c r="H4173" t="s">
        <v>221</v>
      </c>
      <c r="I4173">
        <f t="shared" si="149"/>
        <v>2030</v>
      </c>
      <c r="J4173" t="s">
        <v>23</v>
      </c>
    </row>
    <row r="4174" spans="1:10" x14ac:dyDescent="0.25">
      <c r="A4174" t="str">
        <f t="shared" si="148"/>
        <v>Function_09Application_222030</v>
      </c>
      <c r="B4174">
        <v>4171</v>
      </c>
      <c r="C4174" t="s">
        <v>375</v>
      </c>
      <c r="D4174" t="str">
        <f>VLOOKUP($C4174,'Look-Ups'!$C$2:$G$32,D$1-2,0)</f>
        <v>Function_09</v>
      </c>
      <c r="E4174" t="str">
        <f>VLOOKUP($C4174,'Look-Ups'!$C$2:$G$32,E$1-2,0)</f>
        <v>Function_Simpl_07</v>
      </c>
      <c r="F4174" t="str">
        <f>VLOOKUP($C4174,'Look-Ups'!$C$2:$G$32,F$1-2,0)</f>
        <v>Segment_06</v>
      </c>
      <c r="G4174" t="str">
        <f>VLOOKUP($C4174,'Look-Ups'!$C$2:$G$32,G$1-2,0)</f>
        <v>Proc_Type_01</v>
      </c>
      <c r="H4174" t="s">
        <v>236</v>
      </c>
      <c r="I4174">
        <f t="shared" si="149"/>
        <v>2030</v>
      </c>
      <c r="J4174" t="s">
        <v>23</v>
      </c>
    </row>
    <row r="4175" spans="1:10" x14ac:dyDescent="0.25">
      <c r="A4175" t="str">
        <f t="shared" si="148"/>
        <v>Function_09Application_222030</v>
      </c>
      <c r="B4175">
        <v>4172</v>
      </c>
      <c r="C4175" t="s">
        <v>375</v>
      </c>
      <c r="D4175" t="str">
        <f>VLOOKUP($C4175,'Look-Ups'!$C$2:$G$32,D$1-2,0)</f>
        <v>Function_09</v>
      </c>
      <c r="E4175" t="str">
        <f>VLOOKUP($C4175,'Look-Ups'!$C$2:$G$32,E$1-2,0)</f>
        <v>Function_Simpl_07</v>
      </c>
      <c r="F4175" t="str">
        <f>VLOOKUP($C4175,'Look-Ups'!$C$2:$G$32,F$1-2,0)</f>
        <v>Segment_06</v>
      </c>
      <c r="G4175" t="str">
        <f>VLOOKUP($C4175,'Look-Ups'!$C$2:$G$32,G$1-2,0)</f>
        <v>Proc_Type_01</v>
      </c>
      <c r="H4175" t="s">
        <v>156</v>
      </c>
      <c r="I4175">
        <f t="shared" si="149"/>
        <v>2030</v>
      </c>
      <c r="J4175" t="s">
        <v>23</v>
      </c>
    </row>
    <row r="4176" spans="1:10" x14ac:dyDescent="0.25">
      <c r="A4176" t="str">
        <f t="shared" si="148"/>
        <v>Function_09Application_222030</v>
      </c>
      <c r="B4176">
        <v>4173</v>
      </c>
      <c r="C4176" t="s">
        <v>375</v>
      </c>
      <c r="D4176" t="str">
        <f>VLOOKUP($C4176,'Look-Ups'!$C$2:$G$32,D$1-2,0)</f>
        <v>Function_09</v>
      </c>
      <c r="E4176" t="str">
        <f>VLOOKUP($C4176,'Look-Ups'!$C$2:$G$32,E$1-2,0)</f>
        <v>Function_Simpl_07</v>
      </c>
      <c r="F4176" t="str">
        <f>VLOOKUP($C4176,'Look-Ups'!$C$2:$G$32,F$1-2,0)</f>
        <v>Segment_06</v>
      </c>
      <c r="G4176" t="str">
        <f>VLOOKUP($C4176,'Look-Ups'!$C$2:$G$32,G$1-2,0)</f>
        <v>Proc_Type_01</v>
      </c>
      <c r="H4176" t="s">
        <v>160</v>
      </c>
      <c r="I4176">
        <f t="shared" si="149"/>
        <v>2030</v>
      </c>
      <c r="J4176" t="s">
        <v>23</v>
      </c>
    </row>
    <row r="4177" spans="1:10" x14ac:dyDescent="0.25">
      <c r="A4177" t="str">
        <f t="shared" si="148"/>
        <v>Function_09Application_222030</v>
      </c>
      <c r="B4177">
        <v>4174</v>
      </c>
      <c r="C4177" t="s">
        <v>375</v>
      </c>
      <c r="D4177" t="str">
        <f>VLOOKUP($C4177,'Look-Ups'!$C$2:$G$32,D$1-2,0)</f>
        <v>Function_09</v>
      </c>
      <c r="E4177" t="str">
        <f>VLOOKUP($C4177,'Look-Ups'!$C$2:$G$32,E$1-2,0)</f>
        <v>Function_Simpl_07</v>
      </c>
      <c r="F4177" t="str">
        <f>VLOOKUP($C4177,'Look-Ups'!$C$2:$G$32,F$1-2,0)</f>
        <v>Segment_06</v>
      </c>
      <c r="G4177" t="str">
        <f>VLOOKUP($C4177,'Look-Ups'!$C$2:$G$32,G$1-2,0)</f>
        <v>Proc_Type_01</v>
      </c>
      <c r="H4177" t="s">
        <v>167</v>
      </c>
      <c r="I4177">
        <f t="shared" si="149"/>
        <v>2030</v>
      </c>
      <c r="J4177" t="s">
        <v>23</v>
      </c>
    </row>
    <row r="4178" spans="1:10" x14ac:dyDescent="0.25">
      <c r="A4178" t="str">
        <f t="shared" si="148"/>
        <v>Function_09Application_222030</v>
      </c>
      <c r="B4178">
        <v>4175</v>
      </c>
      <c r="C4178" t="s">
        <v>375</v>
      </c>
      <c r="D4178" t="str">
        <f>VLOOKUP($C4178,'Look-Ups'!$C$2:$G$32,D$1-2,0)</f>
        <v>Function_09</v>
      </c>
      <c r="E4178" t="str">
        <f>VLOOKUP($C4178,'Look-Ups'!$C$2:$G$32,E$1-2,0)</f>
        <v>Function_Simpl_07</v>
      </c>
      <c r="F4178" t="str">
        <f>VLOOKUP($C4178,'Look-Ups'!$C$2:$G$32,F$1-2,0)</f>
        <v>Segment_06</v>
      </c>
      <c r="G4178" t="str">
        <f>VLOOKUP($C4178,'Look-Ups'!$C$2:$G$32,G$1-2,0)</f>
        <v>Proc_Type_01</v>
      </c>
      <c r="H4178" t="s">
        <v>242</v>
      </c>
      <c r="I4178">
        <f t="shared" si="149"/>
        <v>2030</v>
      </c>
      <c r="J4178" t="s">
        <v>23</v>
      </c>
    </row>
    <row r="4179" spans="1:10" x14ac:dyDescent="0.25">
      <c r="A4179" t="str">
        <f t="shared" si="148"/>
        <v>Function_09Application_222030</v>
      </c>
      <c r="B4179">
        <v>4176</v>
      </c>
      <c r="C4179" t="s">
        <v>375</v>
      </c>
      <c r="D4179" t="str">
        <f>VLOOKUP($C4179,'Look-Ups'!$C$2:$G$32,D$1-2,0)</f>
        <v>Function_09</v>
      </c>
      <c r="E4179" t="str">
        <f>VLOOKUP($C4179,'Look-Ups'!$C$2:$G$32,E$1-2,0)</f>
        <v>Function_Simpl_07</v>
      </c>
      <c r="F4179" t="str">
        <f>VLOOKUP($C4179,'Look-Ups'!$C$2:$G$32,F$1-2,0)</f>
        <v>Segment_06</v>
      </c>
      <c r="G4179" t="str">
        <f>VLOOKUP($C4179,'Look-Ups'!$C$2:$G$32,G$1-2,0)</f>
        <v>Proc_Type_01</v>
      </c>
      <c r="H4179" t="s">
        <v>171</v>
      </c>
      <c r="I4179">
        <f t="shared" si="149"/>
        <v>2030</v>
      </c>
      <c r="J4179" t="s">
        <v>23</v>
      </c>
    </row>
    <row r="4180" spans="1:10" x14ac:dyDescent="0.25">
      <c r="A4180" t="str">
        <f t="shared" si="148"/>
        <v>Function_09Application_222030</v>
      </c>
      <c r="B4180">
        <v>4177</v>
      </c>
      <c r="C4180" t="s">
        <v>375</v>
      </c>
      <c r="D4180" t="str">
        <f>VLOOKUP($C4180,'Look-Ups'!$C$2:$G$32,D$1-2,0)</f>
        <v>Function_09</v>
      </c>
      <c r="E4180" t="str">
        <f>VLOOKUP($C4180,'Look-Ups'!$C$2:$G$32,E$1-2,0)</f>
        <v>Function_Simpl_07</v>
      </c>
      <c r="F4180" t="str">
        <f>VLOOKUP($C4180,'Look-Ups'!$C$2:$G$32,F$1-2,0)</f>
        <v>Segment_06</v>
      </c>
      <c r="G4180" t="str">
        <f>VLOOKUP($C4180,'Look-Ups'!$C$2:$G$32,G$1-2,0)</f>
        <v>Proc_Type_01</v>
      </c>
      <c r="H4180" t="s">
        <v>217</v>
      </c>
      <c r="I4180">
        <f t="shared" si="149"/>
        <v>2030</v>
      </c>
      <c r="J4180" t="s">
        <v>23</v>
      </c>
    </row>
    <row r="4181" spans="1:10" x14ac:dyDescent="0.25">
      <c r="A4181" t="str">
        <f t="shared" si="148"/>
        <v>Function_09Application_222030</v>
      </c>
      <c r="B4181">
        <v>4178</v>
      </c>
      <c r="C4181" t="s">
        <v>375</v>
      </c>
      <c r="D4181" t="str">
        <f>VLOOKUP($C4181,'Look-Ups'!$C$2:$G$32,D$1-2,0)</f>
        <v>Function_09</v>
      </c>
      <c r="E4181" t="str">
        <f>VLOOKUP($C4181,'Look-Ups'!$C$2:$G$32,E$1-2,0)</f>
        <v>Function_Simpl_07</v>
      </c>
      <c r="F4181" t="str">
        <f>VLOOKUP($C4181,'Look-Ups'!$C$2:$G$32,F$1-2,0)</f>
        <v>Segment_06</v>
      </c>
      <c r="G4181" t="str">
        <f>VLOOKUP($C4181,'Look-Ups'!$C$2:$G$32,G$1-2,0)</f>
        <v>Proc_Type_01</v>
      </c>
      <c r="H4181" t="s">
        <v>225</v>
      </c>
      <c r="I4181">
        <f t="shared" si="149"/>
        <v>2030</v>
      </c>
      <c r="J4181" t="s">
        <v>23</v>
      </c>
    </row>
    <row r="4182" spans="1:10" x14ac:dyDescent="0.25">
      <c r="A4182" t="str">
        <f t="shared" si="148"/>
        <v>Function_09Application_222030</v>
      </c>
      <c r="B4182">
        <v>4179</v>
      </c>
      <c r="C4182" t="s">
        <v>375</v>
      </c>
      <c r="D4182" t="str">
        <f>VLOOKUP($C4182,'Look-Ups'!$C$2:$G$32,D$1-2,0)</f>
        <v>Function_09</v>
      </c>
      <c r="E4182" t="str">
        <f>VLOOKUP($C4182,'Look-Ups'!$C$2:$G$32,E$1-2,0)</f>
        <v>Function_Simpl_07</v>
      </c>
      <c r="F4182" t="str">
        <f>VLOOKUP($C4182,'Look-Ups'!$C$2:$G$32,F$1-2,0)</f>
        <v>Segment_06</v>
      </c>
      <c r="G4182" t="str">
        <f>VLOOKUP($C4182,'Look-Ups'!$C$2:$G$32,G$1-2,0)</f>
        <v>Proc_Type_01</v>
      </c>
      <c r="H4182" t="s">
        <v>244</v>
      </c>
      <c r="I4182">
        <f t="shared" si="149"/>
        <v>2030</v>
      </c>
      <c r="J4182" t="s">
        <v>23</v>
      </c>
    </row>
    <row r="4183" spans="1:10" x14ac:dyDescent="0.25">
      <c r="A4183" t="str">
        <f t="shared" si="148"/>
        <v>Function_10Application_232030</v>
      </c>
      <c r="B4183">
        <v>4180</v>
      </c>
      <c r="C4183" t="s">
        <v>376</v>
      </c>
      <c r="D4183" t="str">
        <f>VLOOKUP($C4183,'Look-Ups'!$C$2:$G$32,D$1-2,0)</f>
        <v>Function_10</v>
      </c>
      <c r="E4183" t="str">
        <f>VLOOKUP($C4183,'Look-Ups'!$C$2:$G$32,E$1-2,0)</f>
        <v>Function_Simpl_07</v>
      </c>
      <c r="F4183" t="str">
        <f>VLOOKUP($C4183,'Look-Ups'!$C$2:$G$32,F$1-2,0)</f>
        <v>Segment_07</v>
      </c>
      <c r="G4183" t="str">
        <f>VLOOKUP($C4183,'Look-Ups'!$C$2:$G$32,G$1-2,0)</f>
        <v>Proc_Type_01</v>
      </c>
      <c r="H4183" t="s">
        <v>217</v>
      </c>
      <c r="I4183">
        <f t="shared" si="149"/>
        <v>2030</v>
      </c>
      <c r="J4183" t="s">
        <v>23</v>
      </c>
    </row>
    <row r="4184" spans="1:10" x14ac:dyDescent="0.25">
      <c r="A4184" t="str">
        <f t="shared" si="148"/>
        <v>Function_10Application_232030</v>
      </c>
      <c r="B4184">
        <v>4181</v>
      </c>
      <c r="C4184" t="s">
        <v>376</v>
      </c>
      <c r="D4184" t="str">
        <f>VLOOKUP($C4184,'Look-Ups'!$C$2:$G$32,D$1-2,0)</f>
        <v>Function_10</v>
      </c>
      <c r="E4184" t="str">
        <f>VLOOKUP($C4184,'Look-Ups'!$C$2:$G$32,E$1-2,0)</f>
        <v>Function_Simpl_07</v>
      </c>
      <c r="F4184" t="str">
        <f>VLOOKUP($C4184,'Look-Ups'!$C$2:$G$32,F$1-2,0)</f>
        <v>Segment_07</v>
      </c>
      <c r="G4184" t="str">
        <f>VLOOKUP($C4184,'Look-Ups'!$C$2:$G$32,G$1-2,0)</f>
        <v>Proc_Type_01</v>
      </c>
      <c r="H4184" t="s">
        <v>206</v>
      </c>
      <c r="I4184">
        <f t="shared" si="149"/>
        <v>2030</v>
      </c>
      <c r="J4184" t="s">
        <v>23</v>
      </c>
    </row>
    <row r="4185" spans="1:10" x14ac:dyDescent="0.25">
      <c r="A4185" t="str">
        <f t="shared" si="148"/>
        <v>Function_10Application_232030</v>
      </c>
      <c r="B4185">
        <v>4182</v>
      </c>
      <c r="C4185" t="s">
        <v>376</v>
      </c>
      <c r="D4185" t="str">
        <f>VLOOKUP($C4185,'Look-Ups'!$C$2:$G$32,D$1-2,0)</f>
        <v>Function_10</v>
      </c>
      <c r="E4185" t="str">
        <f>VLOOKUP($C4185,'Look-Ups'!$C$2:$G$32,E$1-2,0)</f>
        <v>Function_Simpl_07</v>
      </c>
      <c r="F4185" t="str">
        <f>VLOOKUP($C4185,'Look-Ups'!$C$2:$G$32,F$1-2,0)</f>
        <v>Segment_07</v>
      </c>
      <c r="G4185" t="str">
        <f>VLOOKUP($C4185,'Look-Ups'!$C$2:$G$32,G$1-2,0)</f>
        <v>Proc_Type_01</v>
      </c>
      <c r="H4185" t="s">
        <v>193</v>
      </c>
      <c r="I4185">
        <f t="shared" si="149"/>
        <v>2030</v>
      </c>
      <c r="J4185" t="s">
        <v>23</v>
      </c>
    </row>
    <row r="4186" spans="1:10" x14ac:dyDescent="0.25">
      <c r="A4186" t="str">
        <f t="shared" si="148"/>
        <v>Function_10Application_232030</v>
      </c>
      <c r="B4186">
        <v>4183</v>
      </c>
      <c r="C4186" t="s">
        <v>376</v>
      </c>
      <c r="D4186" t="str">
        <f>VLOOKUP($C4186,'Look-Ups'!$C$2:$G$32,D$1-2,0)</f>
        <v>Function_10</v>
      </c>
      <c r="E4186" t="str">
        <f>VLOOKUP($C4186,'Look-Ups'!$C$2:$G$32,E$1-2,0)</f>
        <v>Function_Simpl_07</v>
      </c>
      <c r="F4186" t="str">
        <f>VLOOKUP($C4186,'Look-Ups'!$C$2:$G$32,F$1-2,0)</f>
        <v>Segment_07</v>
      </c>
      <c r="G4186" t="str">
        <f>VLOOKUP($C4186,'Look-Ups'!$C$2:$G$32,G$1-2,0)</f>
        <v>Proc_Type_01</v>
      </c>
      <c r="H4186" t="s">
        <v>221</v>
      </c>
      <c r="I4186">
        <f t="shared" si="149"/>
        <v>2030</v>
      </c>
      <c r="J4186" t="s">
        <v>23</v>
      </c>
    </row>
    <row r="4187" spans="1:10" x14ac:dyDescent="0.25">
      <c r="A4187" t="str">
        <f t="shared" si="148"/>
        <v>Function_10Application_232030</v>
      </c>
      <c r="B4187">
        <v>4184</v>
      </c>
      <c r="C4187" t="s">
        <v>376</v>
      </c>
      <c r="D4187" t="str">
        <f>VLOOKUP($C4187,'Look-Ups'!$C$2:$G$32,D$1-2,0)</f>
        <v>Function_10</v>
      </c>
      <c r="E4187" t="str">
        <f>VLOOKUP($C4187,'Look-Ups'!$C$2:$G$32,E$1-2,0)</f>
        <v>Function_Simpl_07</v>
      </c>
      <c r="F4187" t="str">
        <f>VLOOKUP($C4187,'Look-Ups'!$C$2:$G$32,F$1-2,0)</f>
        <v>Segment_07</v>
      </c>
      <c r="G4187" t="str">
        <f>VLOOKUP($C4187,'Look-Ups'!$C$2:$G$32,G$1-2,0)</f>
        <v>Proc_Type_01</v>
      </c>
      <c r="H4187" t="s">
        <v>225</v>
      </c>
      <c r="I4187">
        <f t="shared" si="149"/>
        <v>2030</v>
      </c>
      <c r="J4187" t="s">
        <v>23</v>
      </c>
    </row>
    <row r="4188" spans="1:10" x14ac:dyDescent="0.25">
      <c r="A4188" t="str">
        <f t="shared" si="148"/>
        <v>Function_10Application_232030</v>
      </c>
      <c r="B4188">
        <v>4185</v>
      </c>
      <c r="C4188" t="s">
        <v>376</v>
      </c>
      <c r="D4188" t="str">
        <f>VLOOKUP($C4188,'Look-Ups'!$C$2:$G$32,D$1-2,0)</f>
        <v>Function_10</v>
      </c>
      <c r="E4188" t="str">
        <f>VLOOKUP($C4188,'Look-Ups'!$C$2:$G$32,E$1-2,0)</f>
        <v>Function_Simpl_07</v>
      </c>
      <c r="F4188" t="str">
        <f>VLOOKUP($C4188,'Look-Ups'!$C$2:$G$32,F$1-2,0)</f>
        <v>Segment_07</v>
      </c>
      <c r="G4188" t="str">
        <f>VLOOKUP($C4188,'Look-Ups'!$C$2:$G$32,G$1-2,0)</f>
        <v>Proc_Type_01</v>
      </c>
      <c r="H4188" t="s">
        <v>244</v>
      </c>
      <c r="I4188">
        <f t="shared" si="149"/>
        <v>2030</v>
      </c>
      <c r="J4188" t="s">
        <v>23</v>
      </c>
    </row>
    <row r="4189" spans="1:10" x14ac:dyDescent="0.25">
      <c r="A4189" t="str">
        <f t="shared" si="148"/>
        <v>Function_11Application_242030</v>
      </c>
      <c r="B4189">
        <v>4186</v>
      </c>
      <c r="C4189" t="s">
        <v>377</v>
      </c>
      <c r="D4189" t="str">
        <f>VLOOKUP($C4189,'Look-Ups'!$C$2:$G$32,D$1-2,0)</f>
        <v>Function_11</v>
      </c>
      <c r="E4189" t="str">
        <f>VLOOKUP($C4189,'Look-Ups'!$C$2:$G$32,E$1-2,0)</f>
        <v>Function_Simpl_07</v>
      </c>
      <c r="F4189" t="str">
        <f>VLOOKUP($C4189,'Look-Ups'!$C$2:$G$32,F$1-2,0)</f>
        <v>Segment_07</v>
      </c>
      <c r="G4189" t="str">
        <f>VLOOKUP($C4189,'Look-Ups'!$C$2:$G$32,G$1-2,0)</f>
        <v>Proc_Type_01</v>
      </c>
      <c r="H4189" t="s">
        <v>217</v>
      </c>
      <c r="I4189">
        <f t="shared" si="149"/>
        <v>2030</v>
      </c>
      <c r="J4189" t="s">
        <v>23</v>
      </c>
    </row>
    <row r="4190" spans="1:10" x14ac:dyDescent="0.25">
      <c r="A4190" t="str">
        <f t="shared" si="148"/>
        <v>Function_11Application_242030</v>
      </c>
      <c r="B4190">
        <v>4187</v>
      </c>
      <c r="C4190" t="s">
        <v>377</v>
      </c>
      <c r="D4190" t="str">
        <f>VLOOKUP($C4190,'Look-Ups'!$C$2:$G$32,D$1-2,0)</f>
        <v>Function_11</v>
      </c>
      <c r="E4190" t="str">
        <f>VLOOKUP($C4190,'Look-Ups'!$C$2:$G$32,E$1-2,0)</f>
        <v>Function_Simpl_07</v>
      </c>
      <c r="F4190" t="str">
        <f>VLOOKUP($C4190,'Look-Ups'!$C$2:$G$32,F$1-2,0)</f>
        <v>Segment_07</v>
      </c>
      <c r="G4190" t="str">
        <f>VLOOKUP($C4190,'Look-Ups'!$C$2:$G$32,G$1-2,0)</f>
        <v>Proc_Type_01</v>
      </c>
      <c r="H4190" t="s">
        <v>206</v>
      </c>
      <c r="I4190">
        <f t="shared" si="149"/>
        <v>2030</v>
      </c>
      <c r="J4190" t="s">
        <v>23</v>
      </c>
    </row>
    <row r="4191" spans="1:10" x14ac:dyDescent="0.25">
      <c r="A4191" t="str">
        <f t="shared" si="148"/>
        <v>Function_11Application_242030</v>
      </c>
      <c r="B4191">
        <v>4188</v>
      </c>
      <c r="C4191" t="s">
        <v>377</v>
      </c>
      <c r="D4191" t="str">
        <f>VLOOKUP($C4191,'Look-Ups'!$C$2:$G$32,D$1-2,0)</f>
        <v>Function_11</v>
      </c>
      <c r="E4191" t="str">
        <f>VLOOKUP($C4191,'Look-Ups'!$C$2:$G$32,E$1-2,0)</f>
        <v>Function_Simpl_07</v>
      </c>
      <c r="F4191" t="str">
        <f>VLOOKUP($C4191,'Look-Ups'!$C$2:$G$32,F$1-2,0)</f>
        <v>Segment_07</v>
      </c>
      <c r="G4191" t="str">
        <f>VLOOKUP($C4191,'Look-Ups'!$C$2:$G$32,G$1-2,0)</f>
        <v>Proc_Type_01</v>
      </c>
      <c r="H4191" t="s">
        <v>193</v>
      </c>
      <c r="I4191">
        <f t="shared" si="149"/>
        <v>2030</v>
      </c>
      <c r="J4191" t="s">
        <v>23</v>
      </c>
    </row>
    <row r="4192" spans="1:10" x14ac:dyDescent="0.25">
      <c r="A4192" t="str">
        <f t="shared" si="148"/>
        <v>Function_11Application_242030</v>
      </c>
      <c r="B4192">
        <v>4189</v>
      </c>
      <c r="C4192" t="s">
        <v>377</v>
      </c>
      <c r="D4192" t="str">
        <f>VLOOKUP($C4192,'Look-Ups'!$C$2:$G$32,D$1-2,0)</f>
        <v>Function_11</v>
      </c>
      <c r="E4192" t="str">
        <f>VLOOKUP($C4192,'Look-Ups'!$C$2:$G$32,E$1-2,0)</f>
        <v>Function_Simpl_07</v>
      </c>
      <c r="F4192" t="str">
        <f>VLOOKUP($C4192,'Look-Ups'!$C$2:$G$32,F$1-2,0)</f>
        <v>Segment_07</v>
      </c>
      <c r="G4192" t="str">
        <f>VLOOKUP($C4192,'Look-Ups'!$C$2:$G$32,G$1-2,0)</f>
        <v>Proc_Type_01</v>
      </c>
      <c r="H4192" t="s">
        <v>221</v>
      </c>
      <c r="I4192">
        <f t="shared" si="149"/>
        <v>2030</v>
      </c>
      <c r="J4192" t="s">
        <v>23</v>
      </c>
    </row>
    <row r="4193" spans="1:10" x14ac:dyDescent="0.25">
      <c r="A4193" t="str">
        <f t="shared" si="148"/>
        <v>Function_11Application_242030</v>
      </c>
      <c r="B4193">
        <v>4190</v>
      </c>
      <c r="C4193" t="s">
        <v>377</v>
      </c>
      <c r="D4193" t="str">
        <f>VLOOKUP($C4193,'Look-Ups'!$C$2:$G$32,D$1-2,0)</f>
        <v>Function_11</v>
      </c>
      <c r="E4193" t="str">
        <f>VLOOKUP($C4193,'Look-Ups'!$C$2:$G$32,E$1-2,0)</f>
        <v>Function_Simpl_07</v>
      </c>
      <c r="F4193" t="str">
        <f>VLOOKUP($C4193,'Look-Ups'!$C$2:$G$32,F$1-2,0)</f>
        <v>Segment_07</v>
      </c>
      <c r="G4193" t="str">
        <f>VLOOKUP($C4193,'Look-Ups'!$C$2:$G$32,G$1-2,0)</f>
        <v>Proc_Type_01</v>
      </c>
      <c r="H4193" t="s">
        <v>225</v>
      </c>
      <c r="I4193">
        <f t="shared" si="149"/>
        <v>2030</v>
      </c>
      <c r="J4193" t="s">
        <v>23</v>
      </c>
    </row>
    <row r="4194" spans="1:10" x14ac:dyDescent="0.25">
      <c r="A4194" t="str">
        <f t="shared" si="148"/>
        <v>Function_11Application_242030</v>
      </c>
      <c r="B4194">
        <v>4191</v>
      </c>
      <c r="C4194" t="s">
        <v>377</v>
      </c>
      <c r="D4194" t="str">
        <f>VLOOKUP($C4194,'Look-Ups'!$C$2:$G$32,D$1-2,0)</f>
        <v>Function_11</v>
      </c>
      <c r="E4194" t="str">
        <f>VLOOKUP($C4194,'Look-Ups'!$C$2:$G$32,E$1-2,0)</f>
        <v>Function_Simpl_07</v>
      </c>
      <c r="F4194" t="str">
        <f>VLOOKUP($C4194,'Look-Ups'!$C$2:$G$32,F$1-2,0)</f>
        <v>Segment_07</v>
      </c>
      <c r="G4194" t="str">
        <f>VLOOKUP($C4194,'Look-Ups'!$C$2:$G$32,G$1-2,0)</f>
        <v>Proc_Type_01</v>
      </c>
      <c r="H4194" t="s">
        <v>244</v>
      </c>
      <c r="I4194">
        <f t="shared" si="149"/>
        <v>2030</v>
      </c>
      <c r="J4194" t="s">
        <v>23</v>
      </c>
    </row>
    <row r="4195" spans="1:10" x14ac:dyDescent="0.25">
      <c r="A4195" t="str">
        <f t="shared" si="148"/>
        <v>Function_12Application_252030</v>
      </c>
      <c r="B4195">
        <v>4192</v>
      </c>
      <c r="C4195" t="s">
        <v>378</v>
      </c>
      <c r="D4195" t="str">
        <f>VLOOKUP($C4195,'Look-Ups'!$C$2:$G$32,D$1-2,0)</f>
        <v>Function_12</v>
      </c>
      <c r="E4195" t="str">
        <f>VLOOKUP($C4195,'Look-Ups'!$C$2:$G$32,E$1-2,0)</f>
        <v>Function_Simpl_03</v>
      </c>
      <c r="F4195" t="str">
        <f>VLOOKUP($C4195,'Look-Ups'!$C$2:$G$32,F$1-2,0)</f>
        <v>Segment_08</v>
      </c>
      <c r="G4195" t="str">
        <f>VLOOKUP($C4195,'Look-Ups'!$C$2:$G$32,G$1-2,0)</f>
        <v>Proc_Type_03</v>
      </c>
      <c r="H4195" t="s">
        <v>215</v>
      </c>
      <c r="I4195">
        <f t="shared" si="149"/>
        <v>2030</v>
      </c>
      <c r="J4195" t="s">
        <v>23</v>
      </c>
    </row>
    <row r="4196" spans="1:10" x14ac:dyDescent="0.25">
      <c r="A4196" t="str">
        <f t="shared" si="148"/>
        <v>Function_12Application_252030</v>
      </c>
      <c r="B4196">
        <v>4193</v>
      </c>
      <c r="C4196" t="s">
        <v>378</v>
      </c>
      <c r="D4196" t="str">
        <f>VLOOKUP($C4196,'Look-Ups'!$C$2:$G$32,D$1-2,0)</f>
        <v>Function_12</v>
      </c>
      <c r="E4196" t="str">
        <f>VLOOKUP($C4196,'Look-Ups'!$C$2:$G$32,E$1-2,0)</f>
        <v>Function_Simpl_03</v>
      </c>
      <c r="F4196" t="str">
        <f>VLOOKUP($C4196,'Look-Ups'!$C$2:$G$32,F$1-2,0)</f>
        <v>Segment_08</v>
      </c>
      <c r="G4196" t="str">
        <f>VLOOKUP($C4196,'Look-Ups'!$C$2:$G$32,G$1-2,0)</f>
        <v>Proc_Type_03</v>
      </c>
      <c r="H4196" t="s">
        <v>161</v>
      </c>
      <c r="I4196">
        <f t="shared" si="149"/>
        <v>2030</v>
      </c>
      <c r="J4196" t="s">
        <v>23</v>
      </c>
    </row>
    <row r="4197" spans="1:10" x14ac:dyDescent="0.25">
      <c r="A4197" t="str">
        <f t="shared" si="148"/>
        <v>Function_12Application_252030</v>
      </c>
      <c r="B4197">
        <v>4194</v>
      </c>
      <c r="C4197" t="s">
        <v>378</v>
      </c>
      <c r="D4197" t="str">
        <f>VLOOKUP($C4197,'Look-Ups'!$C$2:$G$32,D$1-2,0)</f>
        <v>Function_12</v>
      </c>
      <c r="E4197" t="str">
        <f>VLOOKUP($C4197,'Look-Ups'!$C$2:$G$32,E$1-2,0)</f>
        <v>Function_Simpl_03</v>
      </c>
      <c r="F4197" t="str">
        <f>VLOOKUP($C4197,'Look-Ups'!$C$2:$G$32,F$1-2,0)</f>
        <v>Segment_08</v>
      </c>
      <c r="G4197" t="str">
        <f>VLOOKUP($C4197,'Look-Ups'!$C$2:$G$32,G$1-2,0)</f>
        <v>Proc_Type_03</v>
      </c>
      <c r="H4197" t="s">
        <v>195</v>
      </c>
      <c r="I4197">
        <f t="shared" si="149"/>
        <v>2030</v>
      </c>
      <c r="J4197" t="s">
        <v>23</v>
      </c>
    </row>
    <row r="4198" spans="1:10" x14ac:dyDescent="0.25">
      <c r="A4198" t="str">
        <f t="shared" si="148"/>
        <v>Function_12Application_252030</v>
      </c>
      <c r="B4198">
        <v>4195</v>
      </c>
      <c r="C4198" t="s">
        <v>378</v>
      </c>
      <c r="D4198" t="str">
        <f>VLOOKUP($C4198,'Look-Ups'!$C$2:$G$32,D$1-2,0)</f>
        <v>Function_12</v>
      </c>
      <c r="E4198" t="str">
        <f>VLOOKUP($C4198,'Look-Ups'!$C$2:$G$32,E$1-2,0)</f>
        <v>Function_Simpl_03</v>
      </c>
      <c r="F4198" t="str">
        <f>VLOOKUP($C4198,'Look-Ups'!$C$2:$G$32,F$1-2,0)</f>
        <v>Segment_08</v>
      </c>
      <c r="G4198" t="str">
        <f>VLOOKUP($C4198,'Look-Ups'!$C$2:$G$32,G$1-2,0)</f>
        <v>Proc_Type_03</v>
      </c>
      <c r="H4198" t="s">
        <v>192</v>
      </c>
      <c r="I4198">
        <f t="shared" si="149"/>
        <v>2030</v>
      </c>
      <c r="J4198" t="s">
        <v>23</v>
      </c>
    </row>
    <row r="4199" spans="1:10" x14ac:dyDescent="0.25">
      <c r="A4199" t="str">
        <f t="shared" si="148"/>
        <v>Function_12Application_252030</v>
      </c>
      <c r="B4199">
        <v>4196</v>
      </c>
      <c r="C4199" t="s">
        <v>378</v>
      </c>
      <c r="D4199" t="str">
        <f>VLOOKUP($C4199,'Look-Ups'!$C$2:$G$32,D$1-2,0)</f>
        <v>Function_12</v>
      </c>
      <c r="E4199" t="str">
        <f>VLOOKUP($C4199,'Look-Ups'!$C$2:$G$32,E$1-2,0)</f>
        <v>Function_Simpl_03</v>
      </c>
      <c r="F4199" t="str">
        <f>VLOOKUP($C4199,'Look-Ups'!$C$2:$G$32,F$1-2,0)</f>
        <v>Segment_08</v>
      </c>
      <c r="G4199" t="str">
        <f>VLOOKUP($C4199,'Look-Ups'!$C$2:$G$32,G$1-2,0)</f>
        <v>Proc_Type_03</v>
      </c>
      <c r="H4199" t="s">
        <v>168</v>
      </c>
      <c r="I4199">
        <f t="shared" si="149"/>
        <v>2030</v>
      </c>
      <c r="J4199" t="s">
        <v>23</v>
      </c>
    </row>
    <row r="4200" spans="1:10" x14ac:dyDescent="0.25">
      <c r="A4200" t="str">
        <f t="shared" si="148"/>
        <v>Function_12Application_252030</v>
      </c>
      <c r="B4200">
        <v>4197</v>
      </c>
      <c r="C4200" t="s">
        <v>378</v>
      </c>
      <c r="D4200" t="str">
        <f>VLOOKUP($C4200,'Look-Ups'!$C$2:$G$32,D$1-2,0)</f>
        <v>Function_12</v>
      </c>
      <c r="E4200" t="str">
        <f>VLOOKUP($C4200,'Look-Ups'!$C$2:$G$32,E$1-2,0)</f>
        <v>Function_Simpl_03</v>
      </c>
      <c r="F4200" t="str">
        <f>VLOOKUP($C4200,'Look-Ups'!$C$2:$G$32,F$1-2,0)</f>
        <v>Segment_08</v>
      </c>
      <c r="G4200" t="str">
        <f>VLOOKUP($C4200,'Look-Ups'!$C$2:$G$32,G$1-2,0)</f>
        <v>Proc_Type_03</v>
      </c>
      <c r="H4200" t="s">
        <v>157</v>
      </c>
      <c r="I4200">
        <f t="shared" si="149"/>
        <v>2030</v>
      </c>
      <c r="J4200" t="s">
        <v>23</v>
      </c>
    </row>
    <row r="4201" spans="1:10" x14ac:dyDescent="0.25">
      <c r="A4201" t="str">
        <f t="shared" si="148"/>
        <v>Function_12Application_252030</v>
      </c>
      <c r="B4201">
        <v>4198</v>
      </c>
      <c r="C4201" t="s">
        <v>378</v>
      </c>
      <c r="D4201" t="str">
        <f>VLOOKUP($C4201,'Look-Ups'!$C$2:$G$32,D$1-2,0)</f>
        <v>Function_12</v>
      </c>
      <c r="E4201" t="str">
        <f>VLOOKUP($C4201,'Look-Ups'!$C$2:$G$32,E$1-2,0)</f>
        <v>Function_Simpl_03</v>
      </c>
      <c r="F4201" t="str">
        <f>VLOOKUP($C4201,'Look-Ups'!$C$2:$G$32,F$1-2,0)</f>
        <v>Segment_08</v>
      </c>
      <c r="G4201" t="str">
        <f>VLOOKUP($C4201,'Look-Ups'!$C$2:$G$32,G$1-2,0)</f>
        <v>Proc_Type_03</v>
      </c>
      <c r="H4201" t="s">
        <v>223</v>
      </c>
      <c r="I4201">
        <f t="shared" si="149"/>
        <v>2030</v>
      </c>
      <c r="J4201" t="s">
        <v>23</v>
      </c>
    </row>
    <row r="4202" spans="1:10" x14ac:dyDescent="0.25">
      <c r="A4202" t="str">
        <f t="shared" si="148"/>
        <v>Function_12Application_252030</v>
      </c>
      <c r="B4202">
        <v>4199</v>
      </c>
      <c r="C4202" t="s">
        <v>378</v>
      </c>
      <c r="D4202" t="str">
        <f>VLOOKUP($C4202,'Look-Ups'!$C$2:$G$32,D$1-2,0)</f>
        <v>Function_12</v>
      </c>
      <c r="E4202" t="str">
        <f>VLOOKUP($C4202,'Look-Ups'!$C$2:$G$32,E$1-2,0)</f>
        <v>Function_Simpl_03</v>
      </c>
      <c r="F4202" t="str">
        <f>VLOOKUP($C4202,'Look-Ups'!$C$2:$G$32,F$1-2,0)</f>
        <v>Segment_08</v>
      </c>
      <c r="G4202" t="str">
        <f>VLOOKUP($C4202,'Look-Ups'!$C$2:$G$32,G$1-2,0)</f>
        <v>Proc_Type_03</v>
      </c>
      <c r="H4202" t="s">
        <v>171</v>
      </c>
      <c r="I4202">
        <f t="shared" si="149"/>
        <v>2030</v>
      </c>
      <c r="J4202" t="s">
        <v>23</v>
      </c>
    </row>
    <row r="4203" spans="1:10" x14ac:dyDescent="0.25">
      <c r="A4203" t="str">
        <f t="shared" si="148"/>
        <v>Function_12Application_252030</v>
      </c>
      <c r="B4203">
        <v>4200</v>
      </c>
      <c r="C4203" t="s">
        <v>378</v>
      </c>
      <c r="D4203" t="str">
        <f>VLOOKUP($C4203,'Look-Ups'!$C$2:$G$32,D$1-2,0)</f>
        <v>Function_12</v>
      </c>
      <c r="E4203" t="str">
        <f>VLOOKUP($C4203,'Look-Ups'!$C$2:$G$32,E$1-2,0)</f>
        <v>Function_Simpl_03</v>
      </c>
      <c r="F4203" t="str">
        <f>VLOOKUP($C4203,'Look-Ups'!$C$2:$G$32,F$1-2,0)</f>
        <v>Segment_08</v>
      </c>
      <c r="G4203" t="str">
        <f>VLOOKUP($C4203,'Look-Ups'!$C$2:$G$32,G$1-2,0)</f>
        <v>Proc_Type_03</v>
      </c>
      <c r="H4203" t="s">
        <v>222</v>
      </c>
      <c r="I4203">
        <f t="shared" si="149"/>
        <v>2030</v>
      </c>
      <c r="J4203" t="s">
        <v>23</v>
      </c>
    </row>
    <row r="4204" spans="1:10" x14ac:dyDescent="0.25">
      <c r="A4204" t="str">
        <f t="shared" si="148"/>
        <v>Function_12Application_252030</v>
      </c>
      <c r="B4204">
        <v>4201</v>
      </c>
      <c r="C4204" t="s">
        <v>378</v>
      </c>
      <c r="D4204" t="str">
        <f>VLOOKUP($C4204,'Look-Ups'!$C$2:$G$32,D$1-2,0)</f>
        <v>Function_12</v>
      </c>
      <c r="E4204" t="str">
        <f>VLOOKUP($C4204,'Look-Ups'!$C$2:$G$32,E$1-2,0)</f>
        <v>Function_Simpl_03</v>
      </c>
      <c r="F4204" t="str">
        <f>VLOOKUP($C4204,'Look-Ups'!$C$2:$G$32,F$1-2,0)</f>
        <v>Segment_08</v>
      </c>
      <c r="G4204" t="str">
        <f>VLOOKUP($C4204,'Look-Ups'!$C$2:$G$32,G$1-2,0)</f>
        <v>Proc_Type_03</v>
      </c>
      <c r="H4204" t="s">
        <v>204</v>
      </c>
      <c r="I4204">
        <f t="shared" si="149"/>
        <v>2030</v>
      </c>
      <c r="J4204" t="s">
        <v>23</v>
      </c>
    </row>
    <row r="4205" spans="1:10" x14ac:dyDescent="0.25">
      <c r="A4205" t="str">
        <f t="shared" si="148"/>
        <v>Function_12Application_252030</v>
      </c>
      <c r="B4205">
        <v>4202</v>
      </c>
      <c r="C4205" t="s">
        <v>378</v>
      </c>
      <c r="D4205" t="str">
        <f>VLOOKUP($C4205,'Look-Ups'!$C$2:$G$32,D$1-2,0)</f>
        <v>Function_12</v>
      </c>
      <c r="E4205" t="str">
        <f>VLOOKUP($C4205,'Look-Ups'!$C$2:$G$32,E$1-2,0)</f>
        <v>Function_Simpl_03</v>
      </c>
      <c r="F4205" t="str">
        <f>VLOOKUP($C4205,'Look-Ups'!$C$2:$G$32,F$1-2,0)</f>
        <v>Segment_08</v>
      </c>
      <c r="G4205" t="str">
        <f>VLOOKUP($C4205,'Look-Ups'!$C$2:$G$32,G$1-2,0)</f>
        <v>Proc_Type_03</v>
      </c>
      <c r="H4205" t="s">
        <v>208</v>
      </c>
      <c r="I4205">
        <f t="shared" si="149"/>
        <v>2030</v>
      </c>
      <c r="J4205" t="s">
        <v>23</v>
      </c>
    </row>
    <row r="4206" spans="1:10" x14ac:dyDescent="0.25">
      <c r="A4206" t="str">
        <f t="shared" si="148"/>
        <v>Function_12Application_252030</v>
      </c>
      <c r="B4206">
        <v>4203</v>
      </c>
      <c r="C4206" t="s">
        <v>378</v>
      </c>
      <c r="D4206" t="str">
        <f>VLOOKUP($C4206,'Look-Ups'!$C$2:$G$32,D$1-2,0)</f>
        <v>Function_12</v>
      </c>
      <c r="E4206" t="str">
        <f>VLOOKUP($C4206,'Look-Ups'!$C$2:$G$32,E$1-2,0)</f>
        <v>Function_Simpl_03</v>
      </c>
      <c r="F4206" t="str">
        <f>VLOOKUP($C4206,'Look-Ups'!$C$2:$G$32,F$1-2,0)</f>
        <v>Segment_08</v>
      </c>
      <c r="G4206" t="str">
        <f>VLOOKUP($C4206,'Look-Ups'!$C$2:$G$32,G$1-2,0)</f>
        <v>Proc_Type_03</v>
      </c>
      <c r="H4206" t="s">
        <v>226</v>
      </c>
      <c r="I4206">
        <f t="shared" si="149"/>
        <v>2030</v>
      </c>
      <c r="J4206" t="s">
        <v>23</v>
      </c>
    </row>
    <row r="4207" spans="1:10" x14ac:dyDescent="0.25">
      <c r="A4207" t="str">
        <f t="shared" si="148"/>
        <v>Function_12Application_252030</v>
      </c>
      <c r="B4207">
        <v>4204</v>
      </c>
      <c r="C4207" t="s">
        <v>378</v>
      </c>
      <c r="D4207" t="str">
        <f>VLOOKUP($C4207,'Look-Ups'!$C$2:$G$32,D$1-2,0)</f>
        <v>Function_12</v>
      </c>
      <c r="E4207" t="str">
        <f>VLOOKUP($C4207,'Look-Ups'!$C$2:$G$32,E$1-2,0)</f>
        <v>Function_Simpl_03</v>
      </c>
      <c r="F4207" t="str">
        <f>VLOOKUP($C4207,'Look-Ups'!$C$2:$G$32,F$1-2,0)</f>
        <v>Segment_08</v>
      </c>
      <c r="G4207" t="str">
        <f>VLOOKUP($C4207,'Look-Ups'!$C$2:$G$32,G$1-2,0)</f>
        <v>Proc_Type_03</v>
      </c>
      <c r="H4207" t="s">
        <v>227</v>
      </c>
      <c r="I4207">
        <f t="shared" si="149"/>
        <v>2030</v>
      </c>
      <c r="J4207" t="s">
        <v>23</v>
      </c>
    </row>
    <row r="4208" spans="1:10" x14ac:dyDescent="0.25">
      <c r="A4208" t="str">
        <f t="shared" si="148"/>
        <v>Function_12Application_252030</v>
      </c>
      <c r="B4208">
        <v>4205</v>
      </c>
      <c r="C4208" t="s">
        <v>378</v>
      </c>
      <c r="D4208" t="str">
        <f>VLOOKUP($C4208,'Look-Ups'!$C$2:$G$32,D$1-2,0)</f>
        <v>Function_12</v>
      </c>
      <c r="E4208" t="str">
        <f>VLOOKUP($C4208,'Look-Ups'!$C$2:$G$32,E$1-2,0)</f>
        <v>Function_Simpl_03</v>
      </c>
      <c r="F4208" t="str">
        <f>VLOOKUP($C4208,'Look-Ups'!$C$2:$G$32,F$1-2,0)</f>
        <v>Segment_08</v>
      </c>
      <c r="G4208" t="str">
        <f>VLOOKUP($C4208,'Look-Ups'!$C$2:$G$32,G$1-2,0)</f>
        <v>Proc_Type_03</v>
      </c>
      <c r="H4208" t="s">
        <v>228</v>
      </c>
      <c r="I4208">
        <f t="shared" si="149"/>
        <v>2030</v>
      </c>
      <c r="J4208" t="s">
        <v>23</v>
      </c>
    </row>
    <row r="4209" spans="1:10" x14ac:dyDescent="0.25">
      <c r="A4209" t="str">
        <f t="shared" si="148"/>
        <v>Function_12Application_252030</v>
      </c>
      <c r="B4209">
        <v>4206</v>
      </c>
      <c r="C4209" t="s">
        <v>378</v>
      </c>
      <c r="D4209" t="str">
        <f>VLOOKUP($C4209,'Look-Ups'!$C$2:$G$32,D$1-2,0)</f>
        <v>Function_12</v>
      </c>
      <c r="E4209" t="str">
        <f>VLOOKUP($C4209,'Look-Ups'!$C$2:$G$32,E$1-2,0)</f>
        <v>Function_Simpl_03</v>
      </c>
      <c r="F4209" t="str">
        <f>VLOOKUP($C4209,'Look-Ups'!$C$2:$G$32,F$1-2,0)</f>
        <v>Segment_08</v>
      </c>
      <c r="G4209" t="str">
        <f>VLOOKUP($C4209,'Look-Ups'!$C$2:$G$32,G$1-2,0)</f>
        <v>Proc_Type_03</v>
      </c>
      <c r="H4209" t="s">
        <v>244</v>
      </c>
      <c r="I4209">
        <f t="shared" si="149"/>
        <v>2030</v>
      </c>
      <c r="J4209" t="s">
        <v>23</v>
      </c>
    </row>
    <row r="4210" spans="1:10" x14ac:dyDescent="0.25">
      <c r="A4210" t="str">
        <f t="shared" si="148"/>
        <v>Function_13Application_262030</v>
      </c>
      <c r="B4210">
        <v>4207</v>
      </c>
      <c r="C4210" t="s">
        <v>379</v>
      </c>
      <c r="D4210" t="str">
        <f>VLOOKUP($C4210,'Look-Ups'!$C$2:$G$32,D$1-2,0)</f>
        <v>Function_13</v>
      </c>
      <c r="E4210" t="str">
        <f>VLOOKUP($C4210,'Look-Ups'!$C$2:$G$32,E$1-2,0)</f>
        <v>Function_Simpl_08</v>
      </c>
      <c r="F4210" t="str">
        <f>VLOOKUP($C4210,'Look-Ups'!$C$2:$G$32,F$1-2,0)</f>
        <v>Segment_09</v>
      </c>
      <c r="G4210" t="str">
        <f>VLOOKUP($C4210,'Look-Ups'!$C$2:$G$32,G$1-2,0)</f>
        <v>Proc_Type_01</v>
      </c>
      <c r="H4210" t="s">
        <v>171</v>
      </c>
      <c r="I4210">
        <f t="shared" si="149"/>
        <v>2030</v>
      </c>
      <c r="J4210" t="s">
        <v>23</v>
      </c>
    </row>
    <row r="4211" spans="1:10" x14ac:dyDescent="0.25">
      <c r="A4211" t="str">
        <f t="shared" si="148"/>
        <v>Function_13Application_262030</v>
      </c>
      <c r="B4211">
        <v>4208</v>
      </c>
      <c r="C4211" t="s">
        <v>379</v>
      </c>
      <c r="D4211" t="str">
        <f>VLOOKUP($C4211,'Look-Ups'!$C$2:$G$32,D$1-2,0)</f>
        <v>Function_13</v>
      </c>
      <c r="E4211" t="str">
        <f>VLOOKUP($C4211,'Look-Ups'!$C$2:$G$32,E$1-2,0)</f>
        <v>Function_Simpl_08</v>
      </c>
      <c r="F4211" t="str">
        <f>VLOOKUP($C4211,'Look-Ups'!$C$2:$G$32,F$1-2,0)</f>
        <v>Segment_09</v>
      </c>
      <c r="G4211" t="str">
        <f>VLOOKUP($C4211,'Look-Ups'!$C$2:$G$32,G$1-2,0)</f>
        <v>Proc_Type_01</v>
      </c>
      <c r="H4211" t="s">
        <v>209</v>
      </c>
      <c r="I4211">
        <f t="shared" si="149"/>
        <v>2030</v>
      </c>
      <c r="J4211" t="s">
        <v>23</v>
      </c>
    </row>
    <row r="4212" spans="1:10" x14ac:dyDescent="0.25">
      <c r="A4212" t="str">
        <f t="shared" si="148"/>
        <v>Function_13Application_262030</v>
      </c>
      <c r="B4212">
        <v>4209</v>
      </c>
      <c r="C4212" t="s">
        <v>379</v>
      </c>
      <c r="D4212" t="str">
        <f>VLOOKUP($C4212,'Look-Ups'!$C$2:$G$32,D$1-2,0)</f>
        <v>Function_13</v>
      </c>
      <c r="E4212" t="str">
        <f>VLOOKUP($C4212,'Look-Ups'!$C$2:$G$32,E$1-2,0)</f>
        <v>Function_Simpl_08</v>
      </c>
      <c r="F4212" t="str">
        <f>VLOOKUP($C4212,'Look-Ups'!$C$2:$G$32,F$1-2,0)</f>
        <v>Segment_09</v>
      </c>
      <c r="G4212" t="str">
        <f>VLOOKUP($C4212,'Look-Ups'!$C$2:$G$32,G$1-2,0)</f>
        <v>Proc_Type_01</v>
      </c>
      <c r="H4212" t="s">
        <v>201</v>
      </c>
      <c r="I4212">
        <f t="shared" si="149"/>
        <v>2030</v>
      </c>
      <c r="J4212" t="s">
        <v>23</v>
      </c>
    </row>
    <row r="4213" spans="1:10" x14ac:dyDescent="0.25">
      <c r="A4213" t="str">
        <f t="shared" si="148"/>
        <v>Function_13Application_262030</v>
      </c>
      <c r="B4213">
        <v>4210</v>
      </c>
      <c r="C4213" t="s">
        <v>379</v>
      </c>
      <c r="D4213" t="str">
        <f>VLOOKUP($C4213,'Look-Ups'!$C$2:$G$32,D$1-2,0)</f>
        <v>Function_13</v>
      </c>
      <c r="E4213" t="str">
        <f>VLOOKUP($C4213,'Look-Ups'!$C$2:$G$32,E$1-2,0)</f>
        <v>Function_Simpl_08</v>
      </c>
      <c r="F4213" t="str">
        <f>VLOOKUP($C4213,'Look-Ups'!$C$2:$G$32,F$1-2,0)</f>
        <v>Segment_09</v>
      </c>
      <c r="G4213" t="str">
        <f>VLOOKUP($C4213,'Look-Ups'!$C$2:$G$32,G$1-2,0)</f>
        <v>Proc_Type_01</v>
      </c>
      <c r="H4213" t="s">
        <v>187</v>
      </c>
      <c r="I4213">
        <f t="shared" si="149"/>
        <v>2030</v>
      </c>
      <c r="J4213" t="s">
        <v>23</v>
      </c>
    </row>
    <row r="4214" spans="1:10" x14ac:dyDescent="0.25">
      <c r="A4214" t="str">
        <f t="shared" si="148"/>
        <v>Function_13Application_262030</v>
      </c>
      <c r="B4214">
        <v>4211</v>
      </c>
      <c r="C4214" t="s">
        <v>379</v>
      </c>
      <c r="D4214" t="str">
        <f>VLOOKUP($C4214,'Look-Ups'!$C$2:$G$32,D$1-2,0)</f>
        <v>Function_13</v>
      </c>
      <c r="E4214" t="str">
        <f>VLOOKUP($C4214,'Look-Ups'!$C$2:$G$32,E$1-2,0)</f>
        <v>Function_Simpl_08</v>
      </c>
      <c r="F4214" t="str">
        <f>VLOOKUP($C4214,'Look-Ups'!$C$2:$G$32,F$1-2,0)</f>
        <v>Segment_09</v>
      </c>
      <c r="G4214" t="str">
        <f>VLOOKUP($C4214,'Look-Ups'!$C$2:$G$32,G$1-2,0)</f>
        <v>Proc_Type_01</v>
      </c>
      <c r="H4214" t="s">
        <v>217</v>
      </c>
      <c r="I4214">
        <f t="shared" si="149"/>
        <v>2030</v>
      </c>
      <c r="J4214" t="s">
        <v>23</v>
      </c>
    </row>
    <row r="4215" spans="1:10" x14ac:dyDescent="0.25">
      <c r="A4215" t="str">
        <f t="shared" si="148"/>
        <v>Function_13Application_262030</v>
      </c>
      <c r="B4215">
        <v>4212</v>
      </c>
      <c r="C4215" t="s">
        <v>379</v>
      </c>
      <c r="D4215" t="str">
        <f>VLOOKUP($C4215,'Look-Ups'!$C$2:$G$32,D$1-2,0)</f>
        <v>Function_13</v>
      </c>
      <c r="E4215" t="str">
        <f>VLOOKUP($C4215,'Look-Ups'!$C$2:$G$32,E$1-2,0)</f>
        <v>Function_Simpl_08</v>
      </c>
      <c r="F4215" t="str">
        <f>VLOOKUP($C4215,'Look-Ups'!$C$2:$G$32,F$1-2,0)</f>
        <v>Segment_09</v>
      </c>
      <c r="G4215" t="str">
        <f>VLOOKUP($C4215,'Look-Ups'!$C$2:$G$32,G$1-2,0)</f>
        <v>Proc_Type_01</v>
      </c>
      <c r="H4215" t="s">
        <v>237</v>
      </c>
      <c r="I4215">
        <f t="shared" si="149"/>
        <v>2030</v>
      </c>
      <c r="J4215" t="s">
        <v>23</v>
      </c>
    </row>
    <row r="4216" spans="1:10" x14ac:dyDescent="0.25">
      <c r="A4216" t="str">
        <f t="shared" si="148"/>
        <v>Function_13Application_262030</v>
      </c>
      <c r="B4216">
        <v>4213</v>
      </c>
      <c r="C4216" t="s">
        <v>379</v>
      </c>
      <c r="D4216" t="str">
        <f>VLOOKUP($C4216,'Look-Ups'!$C$2:$G$32,D$1-2,0)</f>
        <v>Function_13</v>
      </c>
      <c r="E4216" t="str">
        <f>VLOOKUP($C4216,'Look-Ups'!$C$2:$G$32,E$1-2,0)</f>
        <v>Function_Simpl_08</v>
      </c>
      <c r="F4216" t="str">
        <f>VLOOKUP($C4216,'Look-Ups'!$C$2:$G$32,F$1-2,0)</f>
        <v>Segment_09</v>
      </c>
      <c r="G4216" t="str">
        <f>VLOOKUP($C4216,'Look-Ups'!$C$2:$G$32,G$1-2,0)</f>
        <v>Proc_Type_01</v>
      </c>
      <c r="H4216" t="s">
        <v>242</v>
      </c>
      <c r="I4216">
        <f t="shared" si="149"/>
        <v>2030</v>
      </c>
      <c r="J4216" t="s">
        <v>23</v>
      </c>
    </row>
    <row r="4217" spans="1:10" x14ac:dyDescent="0.25">
      <c r="A4217" t="str">
        <f t="shared" si="148"/>
        <v>Function_13Application_262030</v>
      </c>
      <c r="B4217">
        <v>4214</v>
      </c>
      <c r="C4217" t="s">
        <v>379</v>
      </c>
      <c r="D4217" t="str">
        <f>VLOOKUP($C4217,'Look-Ups'!$C$2:$G$32,D$1-2,0)</f>
        <v>Function_13</v>
      </c>
      <c r="E4217" t="str">
        <f>VLOOKUP($C4217,'Look-Ups'!$C$2:$G$32,E$1-2,0)</f>
        <v>Function_Simpl_08</v>
      </c>
      <c r="F4217" t="str">
        <f>VLOOKUP($C4217,'Look-Ups'!$C$2:$G$32,F$1-2,0)</f>
        <v>Segment_09</v>
      </c>
      <c r="G4217" t="str">
        <f>VLOOKUP($C4217,'Look-Ups'!$C$2:$G$32,G$1-2,0)</f>
        <v>Proc_Type_01</v>
      </c>
      <c r="H4217" t="s">
        <v>225</v>
      </c>
      <c r="I4217">
        <f t="shared" si="149"/>
        <v>2030</v>
      </c>
      <c r="J4217" t="s">
        <v>23</v>
      </c>
    </row>
    <row r="4218" spans="1:10" x14ac:dyDescent="0.25">
      <c r="A4218" t="str">
        <f t="shared" si="148"/>
        <v>Function_13Application_262030</v>
      </c>
      <c r="B4218">
        <v>4215</v>
      </c>
      <c r="C4218" t="s">
        <v>379</v>
      </c>
      <c r="D4218" t="str">
        <f>VLOOKUP($C4218,'Look-Ups'!$C$2:$G$32,D$1-2,0)</f>
        <v>Function_13</v>
      </c>
      <c r="E4218" t="str">
        <f>VLOOKUP($C4218,'Look-Ups'!$C$2:$G$32,E$1-2,0)</f>
        <v>Function_Simpl_08</v>
      </c>
      <c r="F4218" t="str">
        <f>VLOOKUP($C4218,'Look-Ups'!$C$2:$G$32,F$1-2,0)</f>
        <v>Segment_09</v>
      </c>
      <c r="G4218" t="str">
        <f>VLOOKUP($C4218,'Look-Ups'!$C$2:$G$32,G$1-2,0)</f>
        <v>Proc_Type_01</v>
      </c>
      <c r="H4218" t="s">
        <v>219</v>
      </c>
      <c r="I4218">
        <f t="shared" si="149"/>
        <v>2030</v>
      </c>
      <c r="J4218" t="s">
        <v>23</v>
      </c>
    </row>
    <row r="4219" spans="1:10" x14ac:dyDescent="0.25">
      <c r="A4219" t="str">
        <f t="shared" si="148"/>
        <v>Function_13Application_262030</v>
      </c>
      <c r="B4219">
        <v>4216</v>
      </c>
      <c r="C4219" t="s">
        <v>379</v>
      </c>
      <c r="D4219" t="str">
        <f>VLOOKUP($C4219,'Look-Ups'!$C$2:$G$32,D$1-2,0)</f>
        <v>Function_13</v>
      </c>
      <c r="E4219" t="str">
        <f>VLOOKUP($C4219,'Look-Ups'!$C$2:$G$32,E$1-2,0)</f>
        <v>Function_Simpl_08</v>
      </c>
      <c r="F4219" t="str">
        <f>VLOOKUP($C4219,'Look-Ups'!$C$2:$G$32,F$1-2,0)</f>
        <v>Segment_09</v>
      </c>
      <c r="G4219" t="str">
        <f>VLOOKUP($C4219,'Look-Ups'!$C$2:$G$32,G$1-2,0)</f>
        <v>Proc_Type_01</v>
      </c>
      <c r="H4219" t="s">
        <v>166</v>
      </c>
      <c r="I4219">
        <f t="shared" si="149"/>
        <v>2030</v>
      </c>
      <c r="J4219" t="s">
        <v>23</v>
      </c>
    </row>
    <row r="4220" spans="1:10" x14ac:dyDescent="0.25">
      <c r="A4220" t="str">
        <f t="shared" si="148"/>
        <v>Function_13Application_262030</v>
      </c>
      <c r="B4220">
        <v>4217</v>
      </c>
      <c r="C4220" t="s">
        <v>379</v>
      </c>
      <c r="D4220" t="str">
        <f>VLOOKUP($C4220,'Look-Ups'!$C$2:$G$32,D$1-2,0)</f>
        <v>Function_13</v>
      </c>
      <c r="E4220" t="str">
        <f>VLOOKUP($C4220,'Look-Ups'!$C$2:$G$32,E$1-2,0)</f>
        <v>Function_Simpl_08</v>
      </c>
      <c r="F4220" t="str">
        <f>VLOOKUP($C4220,'Look-Ups'!$C$2:$G$32,F$1-2,0)</f>
        <v>Segment_09</v>
      </c>
      <c r="G4220" t="str">
        <f>VLOOKUP($C4220,'Look-Ups'!$C$2:$G$32,G$1-2,0)</f>
        <v>Proc_Type_01</v>
      </c>
      <c r="H4220" t="s">
        <v>244</v>
      </c>
      <c r="I4220">
        <f t="shared" si="149"/>
        <v>2030</v>
      </c>
      <c r="J4220" t="s">
        <v>23</v>
      </c>
    </row>
    <row r="4221" spans="1:10" x14ac:dyDescent="0.25">
      <c r="A4221" t="str">
        <f t="shared" si="148"/>
        <v>Function_14Application_292030</v>
      </c>
      <c r="B4221">
        <v>4218</v>
      </c>
      <c r="C4221" t="s">
        <v>382</v>
      </c>
      <c r="D4221" t="str">
        <f>VLOOKUP($C4221,'Look-Ups'!$C$2:$G$32,D$1-2,0)</f>
        <v>Function_14</v>
      </c>
      <c r="E4221" t="str">
        <f>VLOOKUP($C4221,'Look-Ups'!$C$2:$G$32,E$1-2,0)</f>
        <v>Function_Simpl_09</v>
      </c>
      <c r="F4221" t="str">
        <f>VLOOKUP($C4221,'Look-Ups'!$C$2:$G$32,F$1-2,0)</f>
        <v>Segment_09</v>
      </c>
      <c r="G4221" t="str">
        <f>VLOOKUP($C4221,'Look-Ups'!$C$2:$G$32,G$1-2,0)</f>
        <v>Proc_Type_01</v>
      </c>
      <c r="H4221" t="s">
        <v>171</v>
      </c>
      <c r="I4221">
        <f t="shared" si="149"/>
        <v>2030</v>
      </c>
      <c r="J4221" t="s">
        <v>23</v>
      </c>
    </row>
    <row r="4222" spans="1:10" x14ac:dyDescent="0.25">
      <c r="A4222" t="str">
        <f t="shared" si="148"/>
        <v>Function_14Application_292030</v>
      </c>
      <c r="B4222">
        <v>4219</v>
      </c>
      <c r="C4222" t="s">
        <v>382</v>
      </c>
      <c r="D4222" t="str">
        <f>VLOOKUP($C4222,'Look-Ups'!$C$2:$G$32,D$1-2,0)</f>
        <v>Function_14</v>
      </c>
      <c r="E4222" t="str">
        <f>VLOOKUP($C4222,'Look-Ups'!$C$2:$G$32,E$1-2,0)</f>
        <v>Function_Simpl_09</v>
      </c>
      <c r="F4222" t="str">
        <f>VLOOKUP($C4222,'Look-Ups'!$C$2:$G$32,F$1-2,0)</f>
        <v>Segment_09</v>
      </c>
      <c r="G4222" t="str">
        <f>VLOOKUP($C4222,'Look-Ups'!$C$2:$G$32,G$1-2,0)</f>
        <v>Proc_Type_01</v>
      </c>
      <c r="H4222" t="s">
        <v>209</v>
      </c>
      <c r="I4222">
        <f t="shared" si="149"/>
        <v>2030</v>
      </c>
      <c r="J4222" t="s">
        <v>23</v>
      </c>
    </row>
    <row r="4223" spans="1:10" x14ac:dyDescent="0.25">
      <c r="A4223" t="str">
        <f t="shared" si="148"/>
        <v>Function_14Application_292030</v>
      </c>
      <c r="B4223">
        <v>4220</v>
      </c>
      <c r="C4223" t="s">
        <v>382</v>
      </c>
      <c r="D4223" t="str">
        <f>VLOOKUP($C4223,'Look-Ups'!$C$2:$G$32,D$1-2,0)</f>
        <v>Function_14</v>
      </c>
      <c r="E4223" t="str">
        <f>VLOOKUP($C4223,'Look-Ups'!$C$2:$G$32,E$1-2,0)</f>
        <v>Function_Simpl_09</v>
      </c>
      <c r="F4223" t="str">
        <f>VLOOKUP($C4223,'Look-Ups'!$C$2:$G$32,F$1-2,0)</f>
        <v>Segment_09</v>
      </c>
      <c r="G4223" t="str">
        <f>VLOOKUP($C4223,'Look-Ups'!$C$2:$G$32,G$1-2,0)</f>
        <v>Proc_Type_01</v>
      </c>
      <c r="H4223" t="s">
        <v>195</v>
      </c>
      <c r="I4223">
        <f t="shared" si="149"/>
        <v>2030</v>
      </c>
      <c r="J4223" t="s">
        <v>23</v>
      </c>
    </row>
    <row r="4224" spans="1:10" x14ac:dyDescent="0.25">
      <c r="A4224" t="str">
        <f t="shared" si="148"/>
        <v>Function_14Application_292030</v>
      </c>
      <c r="B4224">
        <v>4221</v>
      </c>
      <c r="C4224" t="s">
        <v>382</v>
      </c>
      <c r="D4224" t="str">
        <f>VLOOKUP($C4224,'Look-Ups'!$C$2:$G$32,D$1-2,0)</f>
        <v>Function_14</v>
      </c>
      <c r="E4224" t="str">
        <f>VLOOKUP($C4224,'Look-Ups'!$C$2:$G$32,E$1-2,0)</f>
        <v>Function_Simpl_09</v>
      </c>
      <c r="F4224" t="str">
        <f>VLOOKUP($C4224,'Look-Ups'!$C$2:$G$32,F$1-2,0)</f>
        <v>Segment_09</v>
      </c>
      <c r="G4224" t="str">
        <f>VLOOKUP($C4224,'Look-Ups'!$C$2:$G$32,G$1-2,0)</f>
        <v>Proc_Type_01</v>
      </c>
      <c r="H4224" t="s">
        <v>187</v>
      </c>
      <c r="I4224">
        <f t="shared" si="149"/>
        <v>2030</v>
      </c>
      <c r="J4224" t="s">
        <v>23</v>
      </c>
    </row>
    <row r="4225" spans="1:10" x14ac:dyDescent="0.25">
      <c r="A4225" t="str">
        <f t="shared" si="148"/>
        <v>Function_14Application_292030</v>
      </c>
      <c r="B4225">
        <v>4222</v>
      </c>
      <c r="C4225" t="s">
        <v>382</v>
      </c>
      <c r="D4225" t="str">
        <f>VLOOKUP($C4225,'Look-Ups'!$C$2:$G$32,D$1-2,0)</f>
        <v>Function_14</v>
      </c>
      <c r="E4225" t="str">
        <f>VLOOKUP($C4225,'Look-Ups'!$C$2:$G$32,E$1-2,0)</f>
        <v>Function_Simpl_09</v>
      </c>
      <c r="F4225" t="str">
        <f>VLOOKUP($C4225,'Look-Ups'!$C$2:$G$32,F$1-2,0)</f>
        <v>Segment_09</v>
      </c>
      <c r="G4225" t="str">
        <f>VLOOKUP($C4225,'Look-Ups'!$C$2:$G$32,G$1-2,0)</f>
        <v>Proc_Type_01</v>
      </c>
      <c r="H4225" t="s">
        <v>178</v>
      </c>
      <c r="I4225">
        <f t="shared" si="149"/>
        <v>2030</v>
      </c>
      <c r="J4225" t="s">
        <v>23</v>
      </c>
    </row>
    <row r="4226" spans="1:10" x14ac:dyDescent="0.25">
      <c r="A4226" t="str">
        <f t="shared" si="148"/>
        <v>Function_14Application_292030</v>
      </c>
      <c r="B4226">
        <v>4223</v>
      </c>
      <c r="C4226" t="s">
        <v>382</v>
      </c>
      <c r="D4226" t="str">
        <f>VLOOKUP($C4226,'Look-Ups'!$C$2:$G$32,D$1-2,0)</f>
        <v>Function_14</v>
      </c>
      <c r="E4226" t="str">
        <f>VLOOKUP($C4226,'Look-Ups'!$C$2:$G$32,E$1-2,0)</f>
        <v>Function_Simpl_09</v>
      </c>
      <c r="F4226" t="str">
        <f>VLOOKUP($C4226,'Look-Ups'!$C$2:$G$32,F$1-2,0)</f>
        <v>Segment_09</v>
      </c>
      <c r="G4226" t="str">
        <f>VLOOKUP($C4226,'Look-Ups'!$C$2:$G$32,G$1-2,0)</f>
        <v>Proc_Type_01</v>
      </c>
      <c r="H4226" t="s">
        <v>222</v>
      </c>
      <c r="I4226">
        <f t="shared" si="149"/>
        <v>2030</v>
      </c>
      <c r="J4226" t="s">
        <v>23</v>
      </c>
    </row>
    <row r="4227" spans="1:10" x14ac:dyDescent="0.25">
      <c r="A4227" t="str">
        <f t="shared" si="148"/>
        <v>Function_14Application_292030</v>
      </c>
      <c r="B4227">
        <v>4224</v>
      </c>
      <c r="C4227" t="s">
        <v>382</v>
      </c>
      <c r="D4227" t="str">
        <f>VLOOKUP($C4227,'Look-Ups'!$C$2:$G$32,D$1-2,0)</f>
        <v>Function_14</v>
      </c>
      <c r="E4227" t="str">
        <f>VLOOKUP($C4227,'Look-Ups'!$C$2:$G$32,E$1-2,0)</f>
        <v>Function_Simpl_09</v>
      </c>
      <c r="F4227" t="str">
        <f>VLOOKUP($C4227,'Look-Ups'!$C$2:$G$32,F$1-2,0)</f>
        <v>Segment_09</v>
      </c>
      <c r="G4227" t="str">
        <f>VLOOKUP($C4227,'Look-Ups'!$C$2:$G$32,G$1-2,0)</f>
        <v>Proc_Type_01</v>
      </c>
      <c r="H4227" t="s">
        <v>167</v>
      </c>
      <c r="I4227">
        <f t="shared" si="149"/>
        <v>2030</v>
      </c>
      <c r="J4227" t="s">
        <v>23</v>
      </c>
    </row>
    <row r="4228" spans="1:10" x14ac:dyDescent="0.25">
      <c r="A4228" t="str">
        <f t="shared" si="148"/>
        <v>Function_14Application_292030</v>
      </c>
      <c r="B4228">
        <v>4225</v>
      </c>
      <c r="C4228" t="s">
        <v>382</v>
      </c>
      <c r="D4228" t="str">
        <f>VLOOKUP($C4228,'Look-Ups'!$C$2:$G$32,D$1-2,0)</f>
        <v>Function_14</v>
      </c>
      <c r="E4228" t="str">
        <f>VLOOKUP($C4228,'Look-Ups'!$C$2:$G$32,E$1-2,0)</f>
        <v>Function_Simpl_09</v>
      </c>
      <c r="F4228" t="str">
        <f>VLOOKUP($C4228,'Look-Ups'!$C$2:$G$32,F$1-2,0)</f>
        <v>Segment_09</v>
      </c>
      <c r="G4228" t="str">
        <f>VLOOKUP($C4228,'Look-Ups'!$C$2:$G$32,G$1-2,0)</f>
        <v>Proc_Type_01</v>
      </c>
      <c r="H4228" t="s">
        <v>214</v>
      </c>
      <c r="I4228">
        <f t="shared" si="149"/>
        <v>2030</v>
      </c>
      <c r="J4228" t="s">
        <v>23</v>
      </c>
    </row>
    <row r="4229" spans="1:10" x14ac:dyDescent="0.25">
      <c r="A4229" t="str">
        <f t="shared" ref="A4229:A4263" si="150">D4229&amp;C4229&amp;I4229</f>
        <v>Function_14Application_292030</v>
      </c>
      <c r="B4229">
        <v>4226</v>
      </c>
      <c r="C4229" t="s">
        <v>382</v>
      </c>
      <c r="D4229" t="str">
        <f>VLOOKUP($C4229,'Look-Ups'!$C$2:$G$32,D$1-2,0)</f>
        <v>Function_14</v>
      </c>
      <c r="E4229" t="str">
        <f>VLOOKUP($C4229,'Look-Ups'!$C$2:$G$32,E$1-2,0)</f>
        <v>Function_Simpl_09</v>
      </c>
      <c r="F4229" t="str">
        <f>VLOOKUP($C4229,'Look-Ups'!$C$2:$G$32,F$1-2,0)</f>
        <v>Segment_09</v>
      </c>
      <c r="G4229" t="str">
        <f>VLOOKUP($C4229,'Look-Ups'!$C$2:$G$32,G$1-2,0)</f>
        <v>Proc_Type_01</v>
      </c>
      <c r="H4229" t="s">
        <v>237</v>
      </c>
      <c r="I4229">
        <f t="shared" si="149"/>
        <v>2030</v>
      </c>
      <c r="J4229" t="s">
        <v>23</v>
      </c>
    </row>
    <row r="4230" spans="1:10" x14ac:dyDescent="0.25">
      <c r="A4230" t="str">
        <f t="shared" si="150"/>
        <v>Function_14Application_292030</v>
      </c>
      <c r="B4230">
        <v>4227</v>
      </c>
      <c r="C4230" t="s">
        <v>382</v>
      </c>
      <c r="D4230" t="str">
        <f>VLOOKUP($C4230,'Look-Ups'!$C$2:$G$32,D$1-2,0)</f>
        <v>Function_14</v>
      </c>
      <c r="E4230" t="str">
        <f>VLOOKUP($C4230,'Look-Ups'!$C$2:$G$32,E$1-2,0)</f>
        <v>Function_Simpl_09</v>
      </c>
      <c r="F4230" t="str">
        <f>VLOOKUP($C4230,'Look-Ups'!$C$2:$G$32,F$1-2,0)</f>
        <v>Segment_09</v>
      </c>
      <c r="G4230" t="str">
        <f>VLOOKUP($C4230,'Look-Ups'!$C$2:$G$32,G$1-2,0)</f>
        <v>Proc_Type_01</v>
      </c>
      <c r="H4230" t="s">
        <v>244</v>
      </c>
      <c r="I4230">
        <f t="shared" ref="I4230:I4263" si="151">I3875+1</f>
        <v>2030</v>
      </c>
      <c r="J4230" t="s">
        <v>23</v>
      </c>
    </row>
    <row r="4231" spans="1:10" x14ac:dyDescent="0.25">
      <c r="A4231" t="str">
        <f t="shared" si="150"/>
        <v>Function_13Application_272030</v>
      </c>
      <c r="B4231">
        <v>4228</v>
      </c>
      <c r="C4231" t="s">
        <v>380</v>
      </c>
      <c r="D4231" t="str">
        <f>VLOOKUP($C4231,'Look-Ups'!$C$2:$G$32,D$1-2,0)</f>
        <v>Function_13</v>
      </c>
      <c r="E4231" t="str">
        <f>VLOOKUP($C4231,'Look-Ups'!$C$2:$G$32,E$1-2,0)</f>
        <v>Function_Simpl_08</v>
      </c>
      <c r="F4231" t="str">
        <f>VLOOKUP($C4231,'Look-Ups'!$C$2:$G$32,F$1-2,0)</f>
        <v>Segment_09</v>
      </c>
      <c r="G4231" t="str">
        <f>VLOOKUP($C4231,'Look-Ups'!$C$2:$G$32,G$1-2,0)</f>
        <v>Proc_Type_01</v>
      </c>
      <c r="H4231" t="s">
        <v>171</v>
      </c>
      <c r="I4231">
        <f t="shared" si="151"/>
        <v>2030</v>
      </c>
      <c r="J4231" t="s">
        <v>23</v>
      </c>
    </row>
    <row r="4232" spans="1:10" x14ac:dyDescent="0.25">
      <c r="A4232" t="str">
        <f t="shared" si="150"/>
        <v>Function_13Application_272030</v>
      </c>
      <c r="B4232">
        <v>4229</v>
      </c>
      <c r="C4232" t="s">
        <v>380</v>
      </c>
      <c r="D4232" t="str">
        <f>VLOOKUP($C4232,'Look-Ups'!$C$2:$G$32,D$1-2,0)</f>
        <v>Function_13</v>
      </c>
      <c r="E4232" t="str">
        <f>VLOOKUP($C4232,'Look-Ups'!$C$2:$G$32,E$1-2,0)</f>
        <v>Function_Simpl_08</v>
      </c>
      <c r="F4232" t="str">
        <f>VLOOKUP($C4232,'Look-Ups'!$C$2:$G$32,F$1-2,0)</f>
        <v>Segment_09</v>
      </c>
      <c r="G4232" t="str">
        <f>VLOOKUP($C4232,'Look-Ups'!$C$2:$G$32,G$1-2,0)</f>
        <v>Proc_Type_01</v>
      </c>
      <c r="H4232" t="s">
        <v>198</v>
      </c>
      <c r="I4232">
        <f t="shared" si="151"/>
        <v>2030</v>
      </c>
      <c r="J4232" t="s">
        <v>23</v>
      </c>
    </row>
    <row r="4233" spans="1:10" x14ac:dyDescent="0.25">
      <c r="A4233" t="str">
        <f t="shared" si="150"/>
        <v>Function_13Application_272030</v>
      </c>
      <c r="B4233">
        <v>4230</v>
      </c>
      <c r="C4233" t="s">
        <v>380</v>
      </c>
      <c r="D4233" t="str">
        <f>VLOOKUP($C4233,'Look-Ups'!$C$2:$G$32,D$1-2,0)</f>
        <v>Function_13</v>
      </c>
      <c r="E4233" t="str">
        <f>VLOOKUP($C4233,'Look-Ups'!$C$2:$G$32,E$1-2,0)</f>
        <v>Function_Simpl_08</v>
      </c>
      <c r="F4233" t="str">
        <f>VLOOKUP($C4233,'Look-Ups'!$C$2:$G$32,F$1-2,0)</f>
        <v>Segment_09</v>
      </c>
      <c r="G4233" t="str">
        <f>VLOOKUP($C4233,'Look-Ups'!$C$2:$G$32,G$1-2,0)</f>
        <v>Proc_Type_01</v>
      </c>
      <c r="H4233" t="s">
        <v>207</v>
      </c>
      <c r="I4233">
        <f t="shared" si="151"/>
        <v>2030</v>
      </c>
      <c r="J4233" t="s">
        <v>23</v>
      </c>
    </row>
    <row r="4234" spans="1:10" x14ac:dyDescent="0.25">
      <c r="A4234" t="str">
        <f t="shared" si="150"/>
        <v>Function_13Application_272030</v>
      </c>
      <c r="B4234">
        <v>4231</v>
      </c>
      <c r="C4234" t="s">
        <v>380</v>
      </c>
      <c r="D4234" t="str">
        <f>VLOOKUP($C4234,'Look-Ups'!$C$2:$G$32,D$1-2,0)</f>
        <v>Function_13</v>
      </c>
      <c r="E4234" t="str">
        <f>VLOOKUP($C4234,'Look-Ups'!$C$2:$G$32,E$1-2,0)</f>
        <v>Function_Simpl_08</v>
      </c>
      <c r="F4234" t="str">
        <f>VLOOKUP($C4234,'Look-Ups'!$C$2:$G$32,F$1-2,0)</f>
        <v>Segment_09</v>
      </c>
      <c r="G4234" t="str">
        <f>VLOOKUP($C4234,'Look-Ups'!$C$2:$G$32,G$1-2,0)</f>
        <v>Proc_Type_01</v>
      </c>
      <c r="H4234" t="s">
        <v>216</v>
      </c>
      <c r="I4234">
        <f t="shared" si="151"/>
        <v>2030</v>
      </c>
      <c r="J4234" t="s">
        <v>23</v>
      </c>
    </row>
    <row r="4235" spans="1:10" x14ac:dyDescent="0.25">
      <c r="A4235" t="str">
        <f t="shared" si="150"/>
        <v>Function_13Application_272030</v>
      </c>
      <c r="B4235">
        <v>4232</v>
      </c>
      <c r="C4235" t="s">
        <v>380</v>
      </c>
      <c r="D4235" t="str">
        <f>VLOOKUP($C4235,'Look-Ups'!$C$2:$G$32,D$1-2,0)</f>
        <v>Function_13</v>
      </c>
      <c r="E4235" t="str">
        <f>VLOOKUP($C4235,'Look-Ups'!$C$2:$G$32,E$1-2,0)</f>
        <v>Function_Simpl_08</v>
      </c>
      <c r="F4235" t="str">
        <f>VLOOKUP($C4235,'Look-Ups'!$C$2:$G$32,F$1-2,0)</f>
        <v>Segment_09</v>
      </c>
      <c r="G4235" t="str">
        <f>VLOOKUP($C4235,'Look-Ups'!$C$2:$G$32,G$1-2,0)</f>
        <v>Proc_Type_01</v>
      </c>
      <c r="H4235" t="s">
        <v>209</v>
      </c>
      <c r="I4235">
        <f t="shared" si="151"/>
        <v>2030</v>
      </c>
      <c r="J4235" t="s">
        <v>23</v>
      </c>
    </row>
    <row r="4236" spans="1:10" x14ac:dyDescent="0.25">
      <c r="A4236" t="str">
        <f t="shared" si="150"/>
        <v>Function_13Application_272030</v>
      </c>
      <c r="B4236">
        <v>4233</v>
      </c>
      <c r="C4236" t="s">
        <v>380</v>
      </c>
      <c r="D4236" t="str">
        <f>VLOOKUP($C4236,'Look-Ups'!$C$2:$G$32,D$1-2,0)</f>
        <v>Function_13</v>
      </c>
      <c r="E4236" t="str">
        <f>VLOOKUP($C4236,'Look-Ups'!$C$2:$G$32,E$1-2,0)</f>
        <v>Function_Simpl_08</v>
      </c>
      <c r="F4236" t="str">
        <f>VLOOKUP($C4236,'Look-Ups'!$C$2:$G$32,F$1-2,0)</f>
        <v>Segment_09</v>
      </c>
      <c r="G4236" t="str">
        <f>VLOOKUP($C4236,'Look-Ups'!$C$2:$G$32,G$1-2,0)</f>
        <v>Proc_Type_01</v>
      </c>
      <c r="H4236" t="s">
        <v>194</v>
      </c>
      <c r="I4236">
        <f t="shared" si="151"/>
        <v>2030</v>
      </c>
      <c r="J4236" t="s">
        <v>23</v>
      </c>
    </row>
    <row r="4237" spans="1:10" x14ac:dyDescent="0.25">
      <c r="A4237" t="str">
        <f t="shared" si="150"/>
        <v>Function_13Application_272030</v>
      </c>
      <c r="B4237">
        <v>4234</v>
      </c>
      <c r="C4237" t="s">
        <v>380</v>
      </c>
      <c r="D4237" t="str">
        <f>VLOOKUP($C4237,'Look-Ups'!$C$2:$G$32,D$1-2,0)</f>
        <v>Function_13</v>
      </c>
      <c r="E4237" t="str">
        <f>VLOOKUP($C4237,'Look-Ups'!$C$2:$G$32,E$1-2,0)</f>
        <v>Function_Simpl_08</v>
      </c>
      <c r="F4237" t="str">
        <f>VLOOKUP($C4237,'Look-Ups'!$C$2:$G$32,F$1-2,0)</f>
        <v>Segment_09</v>
      </c>
      <c r="G4237" t="str">
        <f>VLOOKUP($C4237,'Look-Ups'!$C$2:$G$32,G$1-2,0)</f>
        <v>Proc_Type_01</v>
      </c>
      <c r="H4237" t="s">
        <v>165</v>
      </c>
      <c r="I4237">
        <f t="shared" si="151"/>
        <v>2030</v>
      </c>
      <c r="J4237" t="s">
        <v>23</v>
      </c>
    </row>
    <row r="4238" spans="1:10" x14ac:dyDescent="0.25">
      <c r="A4238" t="str">
        <f t="shared" si="150"/>
        <v>Function_13Application_272030</v>
      </c>
      <c r="B4238">
        <v>4235</v>
      </c>
      <c r="C4238" t="s">
        <v>380</v>
      </c>
      <c r="D4238" t="str">
        <f>VLOOKUP($C4238,'Look-Ups'!$C$2:$G$32,D$1-2,0)</f>
        <v>Function_13</v>
      </c>
      <c r="E4238" t="str">
        <f>VLOOKUP($C4238,'Look-Ups'!$C$2:$G$32,E$1-2,0)</f>
        <v>Function_Simpl_08</v>
      </c>
      <c r="F4238" t="str">
        <f>VLOOKUP($C4238,'Look-Ups'!$C$2:$G$32,F$1-2,0)</f>
        <v>Segment_09</v>
      </c>
      <c r="G4238" t="str">
        <f>VLOOKUP($C4238,'Look-Ups'!$C$2:$G$32,G$1-2,0)</f>
        <v>Proc_Type_01</v>
      </c>
      <c r="H4238" t="s">
        <v>177</v>
      </c>
      <c r="I4238">
        <f t="shared" si="151"/>
        <v>2030</v>
      </c>
      <c r="J4238" t="s">
        <v>23</v>
      </c>
    </row>
    <row r="4239" spans="1:10" x14ac:dyDescent="0.25">
      <c r="A4239" t="str">
        <f t="shared" si="150"/>
        <v>Function_13Application_272030</v>
      </c>
      <c r="B4239">
        <v>4236</v>
      </c>
      <c r="C4239" t="s">
        <v>380</v>
      </c>
      <c r="D4239" t="str">
        <f>VLOOKUP($C4239,'Look-Ups'!$C$2:$G$32,D$1-2,0)</f>
        <v>Function_13</v>
      </c>
      <c r="E4239" t="str">
        <f>VLOOKUP($C4239,'Look-Ups'!$C$2:$G$32,E$1-2,0)</f>
        <v>Function_Simpl_08</v>
      </c>
      <c r="F4239" t="str">
        <f>VLOOKUP($C4239,'Look-Ups'!$C$2:$G$32,F$1-2,0)</f>
        <v>Segment_09</v>
      </c>
      <c r="G4239" t="str">
        <f>VLOOKUP($C4239,'Look-Ups'!$C$2:$G$32,G$1-2,0)</f>
        <v>Proc_Type_01</v>
      </c>
      <c r="H4239" t="s">
        <v>219</v>
      </c>
      <c r="I4239">
        <f t="shared" si="151"/>
        <v>2030</v>
      </c>
      <c r="J4239" t="s">
        <v>23</v>
      </c>
    </row>
    <row r="4240" spans="1:10" x14ac:dyDescent="0.25">
      <c r="A4240" t="str">
        <f t="shared" si="150"/>
        <v>Function_13Application_272030</v>
      </c>
      <c r="B4240">
        <v>4237</v>
      </c>
      <c r="C4240" t="s">
        <v>380</v>
      </c>
      <c r="D4240" t="str">
        <f>VLOOKUP($C4240,'Look-Ups'!$C$2:$G$32,D$1-2,0)</f>
        <v>Function_13</v>
      </c>
      <c r="E4240" t="str">
        <f>VLOOKUP($C4240,'Look-Ups'!$C$2:$G$32,E$1-2,0)</f>
        <v>Function_Simpl_08</v>
      </c>
      <c r="F4240" t="str">
        <f>VLOOKUP($C4240,'Look-Ups'!$C$2:$G$32,F$1-2,0)</f>
        <v>Segment_09</v>
      </c>
      <c r="G4240" t="str">
        <f>VLOOKUP($C4240,'Look-Ups'!$C$2:$G$32,G$1-2,0)</f>
        <v>Proc_Type_01</v>
      </c>
      <c r="H4240" t="s">
        <v>178</v>
      </c>
      <c r="I4240">
        <f t="shared" si="151"/>
        <v>2030</v>
      </c>
      <c r="J4240" t="s">
        <v>23</v>
      </c>
    </row>
    <row r="4241" spans="1:10" x14ac:dyDescent="0.25">
      <c r="A4241" t="str">
        <f t="shared" si="150"/>
        <v>Function_13Application_272030</v>
      </c>
      <c r="B4241">
        <v>4238</v>
      </c>
      <c r="C4241" t="s">
        <v>380</v>
      </c>
      <c r="D4241" t="str">
        <f>VLOOKUP($C4241,'Look-Ups'!$C$2:$G$32,D$1-2,0)</f>
        <v>Function_13</v>
      </c>
      <c r="E4241" t="str">
        <f>VLOOKUP($C4241,'Look-Ups'!$C$2:$G$32,E$1-2,0)</f>
        <v>Function_Simpl_08</v>
      </c>
      <c r="F4241" t="str">
        <f>VLOOKUP($C4241,'Look-Ups'!$C$2:$G$32,F$1-2,0)</f>
        <v>Segment_09</v>
      </c>
      <c r="G4241" t="str">
        <f>VLOOKUP($C4241,'Look-Ups'!$C$2:$G$32,G$1-2,0)</f>
        <v>Proc_Type_01</v>
      </c>
      <c r="H4241" t="s">
        <v>180</v>
      </c>
      <c r="I4241">
        <f t="shared" si="151"/>
        <v>2030</v>
      </c>
      <c r="J4241" t="s">
        <v>23</v>
      </c>
    </row>
    <row r="4242" spans="1:10" x14ac:dyDescent="0.25">
      <c r="A4242" t="str">
        <f t="shared" si="150"/>
        <v>Function_13Application_272030</v>
      </c>
      <c r="B4242">
        <v>4239</v>
      </c>
      <c r="C4242" t="s">
        <v>380</v>
      </c>
      <c r="D4242" t="str">
        <f>VLOOKUP($C4242,'Look-Ups'!$C$2:$G$32,D$1-2,0)</f>
        <v>Function_13</v>
      </c>
      <c r="E4242" t="str">
        <f>VLOOKUP($C4242,'Look-Ups'!$C$2:$G$32,E$1-2,0)</f>
        <v>Function_Simpl_08</v>
      </c>
      <c r="F4242" t="str">
        <f>VLOOKUP($C4242,'Look-Ups'!$C$2:$G$32,F$1-2,0)</f>
        <v>Segment_09</v>
      </c>
      <c r="G4242" t="str">
        <f>VLOOKUP($C4242,'Look-Ups'!$C$2:$G$32,G$1-2,0)</f>
        <v>Proc_Type_01</v>
      </c>
      <c r="H4242" t="s">
        <v>205</v>
      </c>
      <c r="I4242">
        <f t="shared" si="151"/>
        <v>2030</v>
      </c>
      <c r="J4242" t="s">
        <v>23</v>
      </c>
    </row>
    <row r="4243" spans="1:10" x14ac:dyDescent="0.25">
      <c r="A4243" t="str">
        <f t="shared" si="150"/>
        <v>Function_13Application_272030</v>
      </c>
      <c r="B4243">
        <v>4240</v>
      </c>
      <c r="C4243" t="s">
        <v>380</v>
      </c>
      <c r="D4243" t="str">
        <f>VLOOKUP($C4243,'Look-Ups'!$C$2:$G$32,D$1-2,0)</f>
        <v>Function_13</v>
      </c>
      <c r="E4243" t="str">
        <f>VLOOKUP($C4243,'Look-Ups'!$C$2:$G$32,E$1-2,0)</f>
        <v>Function_Simpl_08</v>
      </c>
      <c r="F4243" t="str">
        <f>VLOOKUP($C4243,'Look-Ups'!$C$2:$G$32,F$1-2,0)</f>
        <v>Segment_09</v>
      </c>
      <c r="G4243" t="str">
        <f>VLOOKUP($C4243,'Look-Ups'!$C$2:$G$32,G$1-2,0)</f>
        <v>Proc_Type_01</v>
      </c>
      <c r="H4243" t="s">
        <v>166</v>
      </c>
      <c r="I4243">
        <f t="shared" si="151"/>
        <v>2030</v>
      </c>
      <c r="J4243" t="s">
        <v>23</v>
      </c>
    </row>
    <row r="4244" spans="1:10" x14ac:dyDescent="0.25">
      <c r="A4244" t="str">
        <f t="shared" si="150"/>
        <v>Function_13Application_272030</v>
      </c>
      <c r="B4244">
        <v>4241</v>
      </c>
      <c r="C4244" t="s">
        <v>380</v>
      </c>
      <c r="D4244" t="str">
        <f>VLOOKUP($C4244,'Look-Ups'!$C$2:$G$32,D$1-2,0)</f>
        <v>Function_13</v>
      </c>
      <c r="E4244" t="str">
        <f>VLOOKUP($C4244,'Look-Ups'!$C$2:$G$32,E$1-2,0)</f>
        <v>Function_Simpl_08</v>
      </c>
      <c r="F4244" t="str">
        <f>VLOOKUP($C4244,'Look-Ups'!$C$2:$G$32,F$1-2,0)</f>
        <v>Segment_09</v>
      </c>
      <c r="G4244" t="str">
        <f>VLOOKUP($C4244,'Look-Ups'!$C$2:$G$32,G$1-2,0)</f>
        <v>Proc_Type_01</v>
      </c>
      <c r="H4244" t="s">
        <v>241</v>
      </c>
      <c r="I4244">
        <f t="shared" si="151"/>
        <v>2030</v>
      </c>
      <c r="J4244" t="s">
        <v>23</v>
      </c>
    </row>
    <row r="4245" spans="1:10" x14ac:dyDescent="0.25">
      <c r="A4245" t="str">
        <f t="shared" si="150"/>
        <v>Function_13Application_272030</v>
      </c>
      <c r="B4245">
        <v>4242</v>
      </c>
      <c r="C4245" t="s">
        <v>380</v>
      </c>
      <c r="D4245" t="str">
        <f>VLOOKUP($C4245,'Look-Ups'!$C$2:$G$32,D$1-2,0)</f>
        <v>Function_13</v>
      </c>
      <c r="E4245" t="str">
        <f>VLOOKUP($C4245,'Look-Ups'!$C$2:$G$32,E$1-2,0)</f>
        <v>Function_Simpl_08</v>
      </c>
      <c r="F4245" t="str">
        <f>VLOOKUP($C4245,'Look-Ups'!$C$2:$G$32,F$1-2,0)</f>
        <v>Segment_09</v>
      </c>
      <c r="G4245" t="str">
        <f>VLOOKUP($C4245,'Look-Ups'!$C$2:$G$32,G$1-2,0)</f>
        <v>Proc_Type_01</v>
      </c>
      <c r="H4245" t="s">
        <v>210</v>
      </c>
      <c r="I4245">
        <f t="shared" si="151"/>
        <v>2030</v>
      </c>
      <c r="J4245" t="s">
        <v>23</v>
      </c>
    </row>
    <row r="4246" spans="1:10" x14ac:dyDescent="0.25">
      <c r="A4246" t="str">
        <f t="shared" si="150"/>
        <v>Function_13Application_272030</v>
      </c>
      <c r="B4246">
        <v>4243</v>
      </c>
      <c r="C4246" t="s">
        <v>380</v>
      </c>
      <c r="D4246" t="str">
        <f>VLOOKUP($C4246,'Look-Ups'!$C$2:$G$32,D$1-2,0)</f>
        <v>Function_13</v>
      </c>
      <c r="E4246" t="str">
        <f>VLOOKUP($C4246,'Look-Ups'!$C$2:$G$32,E$1-2,0)</f>
        <v>Function_Simpl_08</v>
      </c>
      <c r="F4246" t="str">
        <f>VLOOKUP($C4246,'Look-Ups'!$C$2:$G$32,F$1-2,0)</f>
        <v>Segment_09</v>
      </c>
      <c r="G4246" t="str">
        <f>VLOOKUP($C4246,'Look-Ups'!$C$2:$G$32,G$1-2,0)</f>
        <v>Proc_Type_01</v>
      </c>
      <c r="H4246" t="s">
        <v>181</v>
      </c>
      <c r="I4246">
        <f t="shared" si="151"/>
        <v>2030</v>
      </c>
      <c r="J4246" t="s">
        <v>23</v>
      </c>
    </row>
    <row r="4247" spans="1:10" x14ac:dyDescent="0.25">
      <c r="A4247" t="str">
        <f t="shared" si="150"/>
        <v>Function_13Application_272030</v>
      </c>
      <c r="B4247">
        <v>4244</v>
      </c>
      <c r="C4247" t="s">
        <v>380</v>
      </c>
      <c r="D4247" t="str">
        <f>VLOOKUP($C4247,'Look-Ups'!$C$2:$G$32,D$1-2,0)</f>
        <v>Function_13</v>
      </c>
      <c r="E4247" t="str">
        <f>VLOOKUP($C4247,'Look-Ups'!$C$2:$G$32,E$1-2,0)</f>
        <v>Function_Simpl_08</v>
      </c>
      <c r="F4247" t="str">
        <f>VLOOKUP($C4247,'Look-Ups'!$C$2:$G$32,F$1-2,0)</f>
        <v>Segment_09</v>
      </c>
      <c r="G4247" t="str">
        <f>VLOOKUP($C4247,'Look-Ups'!$C$2:$G$32,G$1-2,0)</f>
        <v>Proc_Type_01</v>
      </c>
      <c r="H4247" t="s">
        <v>185</v>
      </c>
      <c r="I4247">
        <f t="shared" si="151"/>
        <v>2030</v>
      </c>
      <c r="J4247" t="s">
        <v>23</v>
      </c>
    </row>
    <row r="4248" spans="1:10" x14ac:dyDescent="0.25">
      <c r="A4248" t="str">
        <f t="shared" si="150"/>
        <v>Function_13Application_272030</v>
      </c>
      <c r="B4248">
        <v>4245</v>
      </c>
      <c r="C4248" t="s">
        <v>380</v>
      </c>
      <c r="D4248" t="str">
        <f>VLOOKUP($C4248,'Look-Ups'!$C$2:$G$32,D$1-2,0)</f>
        <v>Function_13</v>
      </c>
      <c r="E4248" t="str">
        <f>VLOOKUP($C4248,'Look-Ups'!$C$2:$G$32,E$1-2,0)</f>
        <v>Function_Simpl_08</v>
      </c>
      <c r="F4248" t="str">
        <f>VLOOKUP($C4248,'Look-Ups'!$C$2:$G$32,F$1-2,0)</f>
        <v>Segment_09</v>
      </c>
      <c r="G4248" t="str">
        <f>VLOOKUP($C4248,'Look-Ups'!$C$2:$G$32,G$1-2,0)</f>
        <v>Proc_Type_01</v>
      </c>
      <c r="H4248" t="s">
        <v>189</v>
      </c>
      <c r="I4248">
        <f t="shared" si="151"/>
        <v>2030</v>
      </c>
      <c r="J4248" t="s">
        <v>23</v>
      </c>
    </row>
    <row r="4249" spans="1:10" x14ac:dyDescent="0.25">
      <c r="A4249" t="str">
        <f t="shared" si="150"/>
        <v>Function_13Application_272030</v>
      </c>
      <c r="B4249">
        <v>4246</v>
      </c>
      <c r="C4249" t="s">
        <v>380</v>
      </c>
      <c r="D4249" t="str">
        <f>VLOOKUP($C4249,'Look-Ups'!$C$2:$G$32,D$1-2,0)</f>
        <v>Function_13</v>
      </c>
      <c r="E4249" t="str">
        <f>VLOOKUP($C4249,'Look-Ups'!$C$2:$G$32,E$1-2,0)</f>
        <v>Function_Simpl_08</v>
      </c>
      <c r="F4249" t="str">
        <f>VLOOKUP($C4249,'Look-Ups'!$C$2:$G$32,F$1-2,0)</f>
        <v>Segment_09</v>
      </c>
      <c r="G4249" t="str">
        <f>VLOOKUP($C4249,'Look-Ups'!$C$2:$G$32,G$1-2,0)</f>
        <v>Proc_Type_01</v>
      </c>
      <c r="H4249" t="s">
        <v>158</v>
      </c>
      <c r="I4249">
        <f t="shared" si="151"/>
        <v>2030</v>
      </c>
      <c r="J4249" t="s">
        <v>23</v>
      </c>
    </row>
    <row r="4250" spans="1:10" x14ac:dyDescent="0.25">
      <c r="A4250" t="str">
        <f t="shared" si="150"/>
        <v>Function_13Application_272030</v>
      </c>
      <c r="B4250">
        <v>4247</v>
      </c>
      <c r="C4250" t="s">
        <v>380</v>
      </c>
      <c r="D4250" t="str">
        <f>VLOOKUP($C4250,'Look-Ups'!$C$2:$G$32,D$1-2,0)</f>
        <v>Function_13</v>
      </c>
      <c r="E4250" t="str">
        <f>VLOOKUP($C4250,'Look-Ups'!$C$2:$G$32,E$1-2,0)</f>
        <v>Function_Simpl_08</v>
      </c>
      <c r="F4250" t="str">
        <f>VLOOKUP($C4250,'Look-Ups'!$C$2:$G$32,F$1-2,0)</f>
        <v>Segment_09</v>
      </c>
      <c r="G4250" t="str">
        <f>VLOOKUP($C4250,'Look-Ups'!$C$2:$G$32,G$1-2,0)</f>
        <v>Proc_Type_01</v>
      </c>
      <c r="H4250" t="s">
        <v>234</v>
      </c>
      <c r="I4250">
        <f t="shared" si="151"/>
        <v>2030</v>
      </c>
      <c r="J4250" t="s">
        <v>23</v>
      </c>
    </row>
    <row r="4251" spans="1:10" x14ac:dyDescent="0.25">
      <c r="A4251" t="str">
        <f t="shared" si="150"/>
        <v>Function_13Application_272030</v>
      </c>
      <c r="B4251">
        <v>4248</v>
      </c>
      <c r="C4251" t="s">
        <v>380</v>
      </c>
      <c r="D4251" t="str">
        <f>VLOOKUP($C4251,'Look-Ups'!$C$2:$G$32,D$1-2,0)</f>
        <v>Function_13</v>
      </c>
      <c r="E4251" t="str">
        <f>VLOOKUP($C4251,'Look-Ups'!$C$2:$G$32,E$1-2,0)</f>
        <v>Function_Simpl_08</v>
      </c>
      <c r="F4251" t="str">
        <f>VLOOKUP($C4251,'Look-Ups'!$C$2:$G$32,F$1-2,0)</f>
        <v>Segment_09</v>
      </c>
      <c r="G4251" t="str">
        <f>VLOOKUP($C4251,'Look-Ups'!$C$2:$G$32,G$1-2,0)</f>
        <v>Proc_Type_01</v>
      </c>
      <c r="H4251" t="s">
        <v>244</v>
      </c>
      <c r="I4251">
        <f t="shared" si="151"/>
        <v>2030</v>
      </c>
      <c r="J4251" t="s">
        <v>23</v>
      </c>
    </row>
    <row r="4252" spans="1:10" x14ac:dyDescent="0.25">
      <c r="A4252" t="str">
        <f t="shared" si="150"/>
        <v>Function_14Application_282030</v>
      </c>
      <c r="B4252">
        <v>4249</v>
      </c>
      <c r="C4252" t="s">
        <v>381</v>
      </c>
      <c r="D4252" t="str">
        <f>VLOOKUP($C4252,'Look-Ups'!$C$2:$G$32,D$1-2,0)</f>
        <v>Function_14</v>
      </c>
      <c r="E4252" t="str">
        <f>VLOOKUP($C4252,'Look-Ups'!$C$2:$G$32,E$1-2,0)</f>
        <v>Function_Simpl_09</v>
      </c>
      <c r="F4252" t="str">
        <f>VLOOKUP($C4252,'Look-Ups'!$C$2:$G$32,F$1-2,0)</f>
        <v>Segment_09</v>
      </c>
      <c r="G4252" t="str">
        <f>VLOOKUP($C4252,'Look-Ups'!$C$2:$G$32,G$1-2,0)</f>
        <v>Proc_Type_01</v>
      </c>
      <c r="H4252" t="s">
        <v>222</v>
      </c>
      <c r="I4252">
        <f t="shared" si="151"/>
        <v>2030</v>
      </c>
      <c r="J4252" t="s">
        <v>23</v>
      </c>
    </row>
    <row r="4253" spans="1:10" x14ac:dyDescent="0.25">
      <c r="A4253" t="str">
        <f t="shared" si="150"/>
        <v>Function_14Application_282030</v>
      </c>
      <c r="B4253">
        <v>4250</v>
      </c>
      <c r="C4253" t="s">
        <v>381</v>
      </c>
      <c r="D4253" t="str">
        <f>VLOOKUP($C4253,'Look-Ups'!$C$2:$G$32,D$1-2,0)</f>
        <v>Function_14</v>
      </c>
      <c r="E4253" t="str">
        <f>VLOOKUP($C4253,'Look-Ups'!$C$2:$G$32,E$1-2,0)</f>
        <v>Function_Simpl_09</v>
      </c>
      <c r="F4253" t="str">
        <f>VLOOKUP($C4253,'Look-Ups'!$C$2:$G$32,F$1-2,0)</f>
        <v>Segment_09</v>
      </c>
      <c r="G4253" t="str">
        <f>VLOOKUP($C4253,'Look-Ups'!$C$2:$G$32,G$1-2,0)</f>
        <v>Proc_Type_01</v>
      </c>
      <c r="H4253" t="s">
        <v>195</v>
      </c>
      <c r="I4253">
        <f t="shared" si="151"/>
        <v>2030</v>
      </c>
      <c r="J4253" t="s">
        <v>23</v>
      </c>
    </row>
    <row r="4254" spans="1:10" x14ac:dyDescent="0.25">
      <c r="A4254" t="str">
        <f t="shared" si="150"/>
        <v>Function_14Application_282030</v>
      </c>
      <c r="B4254">
        <v>4251</v>
      </c>
      <c r="C4254" t="s">
        <v>381</v>
      </c>
      <c r="D4254" t="str">
        <f>VLOOKUP($C4254,'Look-Ups'!$C$2:$G$32,D$1-2,0)</f>
        <v>Function_14</v>
      </c>
      <c r="E4254" t="str">
        <f>VLOOKUP($C4254,'Look-Ups'!$C$2:$G$32,E$1-2,0)</f>
        <v>Function_Simpl_09</v>
      </c>
      <c r="F4254" t="str">
        <f>VLOOKUP($C4254,'Look-Ups'!$C$2:$G$32,F$1-2,0)</f>
        <v>Segment_09</v>
      </c>
      <c r="G4254" t="str">
        <f>VLOOKUP($C4254,'Look-Ups'!$C$2:$G$32,G$1-2,0)</f>
        <v>Proc_Type_01</v>
      </c>
      <c r="H4254" t="s">
        <v>187</v>
      </c>
      <c r="I4254">
        <f t="shared" si="151"/>
        <v>2030</v>
      </c>
      <c r="J4254" t="s">
        <v>23</v>
      </c>
    </row>
    <row r="4255" spans="1:10" x14ac:dyDescent="0.25">
      <c r="A4255" t="str">
        <f t="shared" si="150"/>
        <v>Function_14Application_282030</v>
      </c>
      <c r="B4255">
        <v>4252</v>
      </c>
      <c r="C4255" t="s">
        <v>381</v>
      </c>
      <c r="D4255" t="str">
        <f>VLOOKUP($C4255,'Look-Ups'!$C$2:$G$32,D$1-2,0)</f>
        <v>Function_14</v>
      </c>
      <c r="E4255" t="str">
        <f>VLOOKUP($C4255,'Look-Ups'!$C$2:$G$32,E$1-2,0)</f>
        <v>Function_Simpl_09</v>
      </c>
      <c r="F4255" t="str">
        <f>VLOOKUP($C4255,'Look-Ups'!$C$2:$G$32,F$1-2,0)</f>
        <v>Segment_09</v>
      </c>
      <c r="G4255" t="str">
        <f>VLOOKUP($C4255,'Look-Ups'!$C$2:$G$32,G$1-2,0)</f>
        <v>Proc_Type_01</v>
      </c>
      <c r="H4255" t="s">
        <v>237</v>
      </c>
      <c r="I4255">
        <f t="shared" si="151"/>
        <v>2030</v>
      </c>
      <c r="J4255" t="s">
        <v>23</v>
      </c>
    </row>
    <row r="4256" spans="1:10" x14ac:dyDescent="0.25">
      <c r="A4256" t="str">
        <f t="shared" si="150"/>
        <v>Function_14Application_282030</v>
      </c>
      <c r="B4256">
        <v>4253</v>
      </c>
      <c r="C4256" t="s">
        <v>381</v>
      </c>
      <c r="D4256" t="str">
        <f>VLOOKUP($C4256,'Look-Ups'!$C$2:$G$32,D$1-2,0)</f>
        <v>Function_14</v>
      </c>
      <c r="E4256" t="str">
        <f>VLOOKUP($C4256,'Look-Ups'!$C$2:$G$32,E$1-2,0)</f>
        <v>Function_Simpl_09</v>
      </c>
      <c r="F4256" t="str">
        <f>VLOOKUP($C4256,'Look-Ups'!$C$2:$G$32,F$1-2,0)</f>
        <v>Segment_09</v>
      </c>
      <c r="G4256" t="str">
        <f>VLOOKUP($C4256,'Look-Ups'!$C$2:$G$32,G$1-2,0)</f>
        <v>Proc_Type_01</v>
      </c>
      <c r="H4256" t="s">
        <v>161</v>
      </c>
      <c r="I4256">
        <f t="shared" si="151"/>
        <v>2030</v>
      </c>
      <c r="J4256" t="s">
        <v>23</v>
      </c>
    </row>
    <row r="4257" spans="1:10" x14ac:dyDescent="0.25">
      <c r="A4257" t="str">
        <f t="shared" si="150"/>
        <v>Function_14Application_282030</v>
      </c>
      <c r="B4257">
        <v>4254</v>
      </c>
      <c r="C4257" t="s">
        <v>381</v>
      </c>
      <c r="D4257" t="str">
        <f>VLOOKUP($C4257,'Look-Ups'!$C$2:$G$32,D$1-2,0)</f>
        <v>Function_14</v>
      </c>
      <c r="E4257" t="str">
        <f>VLOOKUP($C4257,'Look-Ups'!$C$2:$G$32,E$1-2,0)</f>
        <v>Function_Simpl_09</v>
      </c>
      <c r="F4257" t="str">
        <f>VLOOKUP($C4257,'Look-Ups'!$C$2:$G$32,F$1-2,0)</f>
        <v>Segment_09</v>
      </c>
      <c r="G4257" t="str">
        <f>VLOOKUP($C4257,'Look-Ups'!$C$2:$G$32,G$1-2,0)</f>
        <v>Proc_Type_01</v>
      </c>
      <c r="H4257" t="s">
        <v>209</v>
      </c>
      <c r="I4257">
        <f t="shared" si="151"/>
        <v>2030</v>
      </c>
      <c r="J4257" t="s">
        <v>23</v>
      </c>
    </row>
    <row r="4258" spans="1:10" x14ac:dyDescent="0.25">
      <c r="A4258" t="str">
        <f t="shared" si="150"/>
        <v>Function_14Application_282030</v>
      </c>
      <c r="B4258">
        <v>4255</v>
      </c>
      <c r="C4258" t="s">
        <v>381</v>
      </c>
      <c r="D4258" t="str">
        <f>VLOOKUP($C4258,'Look-Ups'!$C$2:$G$32,D$1-2,0)</f>
        <v>Function_14</v>
      </c>
      <c r="E4258" t="str">
        <f>VLOOKUP($C4258,'Look-Ups'!$C$2:$G$32,E$1-2,0)</f>
        <v>Function_Simpl_09</v>
      </c>
      <c r="F4258" t="str">
        <f>VLOOKUP($C4258,'Look-Ups'!$C$2:$G$32,F$1-2,0)</f>
        <v>Segment_09</v>
      </c>
      <c r="G4258" t="str">
        <f>VLOOKUP($C4258,'Look-Ups'!$C$2:$G$32,G$1-2,0)</f>
        <v>Proc_Type_01</v>
      </c>
      <c r="H4258" t="s">
        <v>214</v>
      </c>
      <c r="I4258">
        <f t="shared" si="151"/>
        <v>2030</v>
      </c>
      <c r="J4258" t="s">
        <v>23</v>
      </c>
    </row>
    <row r="4259" spans="1:10" x14ac:dyDescent="0.25">
      <c r="A4259" t="str">
        <f t="shared" si="150"/>
        <v>Function_14Application_282030</v>
      </c>
      <c r="B4259">
        <v>4256</v>
      </c>
      <c r="C4259" t="s">
        <v>381</v>
      </c>
      <c r="D4259" t="str">
        <f>VLOOKUP($C4259,'Look-Ups'!$C$2:$G$32,D$1-2,0)</f>
        <v>Function_14</v>
      </c>
      <c r="E4259" t="str">
        <f>VLOOKUP($C4259,'Look-Ups'!$C$2:$G$32,E$1-2,0)</f>
        <v>Function_Simpl_09</v>
      </c>
      <c r="F4259" t="str">
        <f>VLOOKUP($C4259,'Look-Ups'!$C$2:$G$32,F$1-2,0)</f>
        <v>Segment_09</v>
      </c>
      <c r="G4259" t="str">
        <f>VLOOKUP($C4259,'Look-Ups'!$C$2:$G$32,G$1-2,0)</f>
        <v>Proc_Type_01</v>
      </c>
      <c r="H4259" t="s">
        <v>178</v>
      </c>
      <c r="I4259">
        <f t="shared" si="151"/>
        <v>2030</v>
      </c>
      <c r="J4259" t="s">
        <v>23</v>
      </c>
    </row>
    <row r="4260" spans="1:10" x14ac:dyDescent="0.25">
      <c r="A4260" t="str">
        <f t="shared" si="150"/>
        <v>Function_14Application_282030</v>
      </c>
      <c r="B4260">
        <v>4257</v>
      </c>
      <c r="C4260" t="s">
        <v>381</v>
      </c>
      <c r="D4260" t="str">
        <f>VLOOKUP($C4260,'Look-Ups'!$C$2:$G$32,D$1-2,0)</f>
        <v>Function_14</v>
      </c>
      <c r="E4260" t="str">
        <f>VLOOKUP($C4260,'Look-Ups'!$C$2:$G$32,E$1-2,0)</f>
        <v>Function_Simpl_09</v>
      </c>
      <c r="F4260" t="str">
        <f>VLOOKUP($C4260,'Look-Ups'!$C$2:$G$32,F$1-2,0)</f>
        <v>Segment_09</v>
      </c>
      <c r="G4260" t="str">
        <f>VLOOKUP($C4260,'Look-Ups'!$C$2:$G$32,G$1-2,0)</f>
        <v>Proc_Type_01</v>
      </c>
      <c r="H4260" t="s">
        <v>219</v>
      </c>
      <c r="I4260">
        <f t="shared" si="151"/>
        <v>2030</v>
      </c>
      <c r="J4260" t="s">
        <v>23</v>
      </c>
    </row>
    <row r="4261" spans="1:10" x14ac:dyDescent="0.25">
      <c r="A4261" t="str">
        <f t="shared" si="150"/>
        <v>Function_14Application_282030</v>
      </c>
      <c r="B4261">
        <v>4258</v>
      </c>
      <c r="C4261" t="s">
        <v>381</v>
      </c>
      <c r="D4261" t="str">
        <f>VLOOKUP($C4261,'Look-Ups'!$C$2:$G$32,D$1-2,0)</f>
        <v>Function_14</v>
      </c>
      <c r="E4261" t="str">
        <f>VLOOKUP($C4261,'Look-Ups'!$C$2:$G$32,E$1-2,0)</f>
        <v>Function_Simpl_09</v>
      </c>
      <c r="F4261" t="str">
        <f>VLOOKUP($C4261,'Look-Ups'!$C$2:$G$32,F$1-2,0)</f>
        <v>Segment_09</v>
      </c>
      <c r="G4261" t="str">
        <f>VLOOKUP($C4261,'Look-Ups'!$C$2:$G$32,G$1-2,0)</f>
        <v>Proc_Type_01</v>
      </c>
      <c r="H4261" t="s">
        <v>171</v>
      </c>
      <c r="I4261">
        <f t="shared" si="151"/>
        <v>2030</v>
      </c>
      <c r="J4261" t="s">
        <v>23</v>
      </c>
    </row>
    <row r="4262" spans="1:10" x14ac:dyDescent="0.25">
      <c r="A4262" t="str">
        <f t="shared" si="150"/>
        <v>Function_14Application_282030</v>
      </c>
      <c r="B4262">
        <v>4259</v>
      </c>
      <c r="C4262" t="s">
        <v>381</v>
      </c>
      <c r="D4262" t="str">
        <f>VLOOKUP($C4262,'Look-Ups'!$C$2:$G$32,D$1-2,0)</f>
        <v>Function_14</v>
      </c>
      <c r="E4262" t="str">
        <f>VLOOKUP($C4262,'Look-Ups'!$C$2:$G$32,E$1-2,0)</f>
        <v>Function_Simpl_09</v>
      </c>
      <c r="F4262" t="str">
        <f>VLOOKUP($C4262,'Look-Ups'!$C$2:$G$32,F$1-2,0)</f>
        <v>Segment_09</v>
      </c>
      <c r="G4262" t="str">
        <f>VLOOKUP($C4262,'Look-Ups'!$C$2:$G$32,G$1-2,0)</f>
        <v>Proc_Type_01</v>
      </c>
      <c r="H4262" t="s">
        <v>244</v>
      </c>
      <c r="I4262">
        <f t="shared" si="151"/>
        <v>2030</v>
      </c>
      <c r="J4262" t="s">
        <v>23</v>
      </c>
    </row>
    <row r="4263" spans="1:10" x14ac:dyDescent="0.25">
      <c r="A4263" t="str">
        <f t="shared" si="150"/>
        <v>Function_15Application_302030</v>
      </c>
      <c r="B4263">
        <v>4260</v>
      </c>
      <c r="C4263" t="s">
        <v>383</v>
      </c>
      <c r="D4263" t="str">
        <f>VLOOKUP($C4263,'Look-Ups'!$C$2:$G$32,D$1-2,0)</f>
        <v>Function_15</v>
      </c>
      <c r="E4263" t="str">
        <f>VLOOKUP($C4263,'Look-Ups'!$C$2:$G$32,E$1-2,0)</f>
        <v>Function_Simpl_10</v>
      </c>
      <c r="F4263" t="str">
        <f>VLOOKUP($C4263,'Look-Ups'!$C$2:$G$32,F$1-2,0)</f>
        <v>Segment_10</v>
      </c>
      <c r="G4263" t="str">
        <f>VLOOKUP($C4263,'Look-Ups'!$C$2:$G$32,G$1-2,0)</f>
        <v>Proc_Type_01</v>
      </c>
      <c r="H4263" t="s">
        <v>244</v>
      </c>
      <c r="I4263">
        <f t="shared" si="151"/>
        <v>2030</v>
      </c>
      <c r="J4263" t="s">
        <v>23</v>
      </c>
    </row>
  </sheetData>
  <autoFilter ref="A3:P4263"/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S363"/>
  <sheetViews>
    <sheetView workbookViewId="0">
      <selection activeCell="A4" sqref="A4:A363"/>
    </sheetView>
  </sheetViews>
  <sheetFormatPr defaultRowHeight="12.5" outlineLevelCol="1" x14ac:dyDescent="0.25"/>
  <cols>
    <col min="1" max="1" width="26.453125" bestFit="1" customWidth="1" outlineLevel="1"/>
    <col min="2" max="2" width="4.36328125" customWidth="1"/>
    <col min="3" max="3" width="12.453125" bestFit="1" customWidth="1"/>
    <col min="4" max="4" width="12.6328125" bestFit="1" customWidth="1"/>
    <col min="5" max="5" width="16.1796875" bestFit="1" customWidth="1"/>
    <col min="6" max="6" width="10.90625" bestFit="1" customWidth="1"/>
    <col min="7" max="7" width="12.54296875" bestFit="1" customWidth="1"/>
    <col min="8" max="8" width="4.81640625" bestFit="1" customWidth="1"/>
    <col min="9" max="9" width="7.81640625" bestFit="1" customWidth="1"/>
    <col min="11" max="11" width="9.54296875" customWidth="1"/>
  </cols>
  <sheetData>
    <row r="1" spans="1:19" ht="14.5" x14ac:dyDescent="0.25">
      <c r="A1" s="6" t="s">
        <v>1</v>
      </c>
      <c r="B1" s="7">
        <v>2</v>
      </c>
      <c r="C1" s="7">
        <f>B1+1</f>
        <v>3</v>
      </c>
      <c r="D1" s="7">
        <f t="shared" ref="D1:S1" si="0">C1+1</f>
        <v>4</v>
      </c>
      <c r="E1" s="7"/>
      <c r="F1" s="7"/>
      <c r="G1" s="7"/>
      <c r="H1" s="7">
        <f>D1+1</f>
        <v>5</v>
      </c>
      <c r="I1" s="7">
        <f t="shared" si="0"/>
        <v>6</v>
      </c>
      <c r="J1" s="22">
        <f t="shared" si="0"/>
        <v>7</v>
      </c>
      <c r="K1" s="22">
        <f t="shared" si="0"/>
        <v>8</v>
      </c>
      <c r="L1" s="22">
        <f t="shared" si="0"/>
        <v>9</v>
      </c>
      <c r="M1" s="22">
        <f t="shared" si="0"/>
        <v>10</v>
      </c>
      <c r="N1" s="25">
        <f t="shared" si="0"/>
        <v>11</v>
      </c>
      <c r="O1" s="25">
        <f t="shared" si="0"/>
        <v>12</v>
      </c>
      <c r="P1" s="25">
        <f t="shared" si="0"/>
        <v>13</v>
      </c>
      <c r="Q1" s="23">
        <f t="shared" si="0"/>
        <v>14</v>
      </c>
      <c r="R1" s="23">
        <f t="shared" si="0"/>
        <v>15</v>
      </c>
      <c r="S1" s="23">
        <f t="shared" si="0"/>
        <v>16</v>
      </c>
    </row>
    <row r="2" spans="1:19" ht="14.5" x14ac:dyDescent="0.25">
      <c r="A2" s="8"/>
      <c r="B2" s="8"/>
      <c r="C2" s="8" t="s">
        <v>11</v>
      </c>
      <c r="D2" s="8" t="s">
        <v>0</v>
      </c>
      <c r="E2" s="8"/>
      <c r="F2" s="8"/>
      <c r="G2" s="8"/>
      <c r="H2" s="8"/>
      <c r="I2" s="8"/>
      <c r="J2" s="11"/>
      <c r="K2" s="12"/>
      <c r="L2" s="12"/>
      <c r="M2" s="11"/>
      <c r="N2" s="13"/>
      <c r="O2" s="14"/>
      <c r="P2" s="15"/>
      <c r="Q2" s="16"/>
      <c r="R2" s="17"/>
      <c r="S2" s="18"/>
    </row>
    <row r="3" spans="1:19" ht="50" customHeight="1" x14ac:dyDescent="0.25">
      <c r="A3" s="5" t="s">
        <v>53</v>
      </c>
      <c r="B3" s="3" t="s">
        <v>12</v>
      </c>
      <c r="C3" s="3" t="s">
        <v>6</v>
      </c>
      <c r="D3" s="3" t="s">
        <v>7</v>
      </c>
      <c r="E3" s="3" t="s">
        <v>51</v>
      </c>
      <c r="F3" s="3" t="s">
        <v>41</v>
      </c>
      <c r="G3" s="35" t="s">
        <v>50</v>
      </c>
      <c r="H3" s="3" t="s">
        <v>8</v>
      </c>
      <c r="I3" s="35" t="s">
        <v>54</v>
      </c>
      <c r="J3" s="19" t="s">
        <v>405</v>
      </c>
      <c r="K3" s="20" t="s">
        <v>404</v>
      </c>
      <c r="L3" s="21" t="s">
        <v>403</v>
      </c>
      <c r="M3" s="22" t="s">
        <v>393</v>
      </c>
      <c r="N3" s="13" t="s">
        <v>401</v>
      </c>
      <c r="O3" s="14" t="s">
        <v>402</v>
      </c>
      <c r="P3" s="15" t="s">
        <v>392</v>
      </c>
      <c r="Q3" s="48" t="s">
        <v>400</v>
      </c>
      <c r="R3" s="88" t="s">
        <v>399</v>
      </c>
      <c r="S3" s="49" t="s">
        <v>398</v>
      </c>
    </row>
    <row r="4" spans="1:19" x14ac:dyDescent="0.25">
      <c r="A4" t="str">
        <f>D4&amp;C4&amp;H4</f>
        <v>Function_01Application_012019</v>
      </c>
      <c r="B4">
        <v>1</v>
      </c>
      <c r="C4" t="s">
        <v>354</v>
      </c>
      <c r="D4" t="s">
        <v>314</v>
      </c>
      <c r="E4" t="s">
        <v>329</v>
      </c>
      <c r="F4" t="s">
        <v>339</v>
      </c>
      <c r="G4" t="s">
        <v>349</v>
      </c>
      <c r="H4">
        <v>2019</v>
      </c>
      <c r="I4" t="s">
        <v>10</v>
      </c>
      <c r="J4" s="24">
        <v>0</v>
      </c>
      <c r="K4" s="24">
        <v>0.05</v>
      </c>
      <c r="L4" s="24">
        <v>0.95</v>
      </c>
      <c r="M4" s="24">
        <v>0.05</v>
      </c>
      <c r="N4" s="24">
        <v>0</v>
      </c>
      <c r="O4" s="24">
        <v>1</v>
      </c>
      <c r="P4" s="24">
        <v>0</v>
      </c>
      <c r="Q4" s="24">
        <v>0</v>
      </c>
      <c r="R4" s="24">
        <v>0</v>
      </c>
      <c r="S4" s="24">
        <v>0.95</v>
      </c>
    </row>
    <row r="5" spans="1:19" x14ac:dyDescent="0.25">
      <c r="A5" t="str">
        <f t="shared" ref="A5:A68" si="1">D5&amp;C5&amp;H5</f>
        <v>Function_01Application_022019</v>
      </c>
      <c r="B5">
        <v>2</v>
      </c>
      <c r="C5" t="s">
        <v>355</v>
      </c>
      <c r="D5" t="s">
        <v>314</v>
      </c>
      <c r="E5" t="s">
        <v>329</v>
      </c>
      <c r="F5" t="s">
        <v>339</v>
      </c>
      <c r="G5" t="s">
        <v>349</v>
      </c>
      <c r="H5">
        <v>2019</v>
      </c>
      <c r="I5" t="s">
        <v>10</v>
      </c>
      <c r="J5" s="24">
        <v>0.4</v>
      </c>
      <c r="K5" s="24">
        <v>0</v>
      </c>
      <c r="L5" s="24">
        <v>0.6</v>
      </c>
      <c r="M5" s="24">
        <v>0.05</v>
      </c>
      <c r="N5" s="24">
        <v>0</v>
      </c>
      <c r="O5" s="24">
        <v>1</v>
      </c>
      <c r="P5" s="24">
        <v>0</v>
      </c>
      <c r="Q5" s="24">
        <v>0</v>
      </c>
      <c r="R5" s="24">
        <v>0</v>
      </c>
      <c r="S5" s="24">
        <v>0.95</v>
      </c>
    </row>
    <row r="6" spans="1:19" x14ac:dyDescent="0.25">
      <c r="A6" t="str">
        <f t="shared" si="1"/>
        <v>Function_01Application_032019</v>
      </c>
      <c r="B6">
        <v>3</v>
      </c>
      <c r="C6" t="s">
        <v>356</v>
      </c>
      <c r="D6" t="s">
        <v>314</v>
      </c>
      <c r="E6" t="s">
        <v>329</v>
      </c>
      <c r="F6" t="s">
        <v>339</v>
      </c>
      <c r="G6" t="s">
        <v>349</v>
      </c>
      <c r="H6">
        <v>2019</v>
      </c>
      <c r="I6" t="s">
        <v>10</v>
      </c>
      <c r="J6" s="24">
        <v>0</v>
      </c>
      <c r="K6" s="24">
        <v>0.05</v>
      </c>
      <c r="L6" s="24">
        <v>0.95</v>
      </c>
      <c r="M6" s="24">
        <v>0.1</v>
      </c>
      <c r="N6" s="24">
        <v>0</v>
      </c>
      <c r="O6" s="24">
        <v>1</v>
      </c>
      <c r="P6" s="24">
        <v>0</v>
      </c>
      <c r="Q6" s="24">
        <v>0</v>
      </c>
      <c r="R6" s="24">
        <v>0</v>
      </c>
      <c r="S6" s="24">
        <v>0.9</v>
      </c>
    </row>
    <row r="7" spans="1:19" x14ac:dyDescent="0.25">
      <c r="A7" t="str">
        <f t="shared" si="1"/>
        <v>Function_02Application_042019</v>
      </c>
      <c r="B7">
        <v>4</v>
      </c>
      <c r="C7" t="s">
        <v>357</v>
      </c>
      <c r="D7" t="s">
        <v>315</v>
      </c>
      <c r="E7" t="s">
        <v>330</v>
      </c>
      <c r="F7" t="s">
        <v>340</v>
      </c>
      <c r="G7" t="s">
        <v>350</v>
      </c>
      <c r="H7">
        <v>2019</v>
      </c>
      <c r="I7" t="s">
        <v>10</v>
      </c>
      <c r="J7" s="24">
        <v>0.89999999999999991</v>
      </c>
      <c r="K7" s="24">
        <v>0.05</v>
      </c>
      <c r="L7" s="24">
        <v>0.05</v>
      </c>
      <c r="M7" s="24">
        <v>0.45</v>
      </c>
      <c r="N7" s="24">
        <v>0</v>
      </c>
      <c r="O7" s="24">
        <v>1</v>
      </c>
      <c r="P7" s="24">
        <v>0</v>
      </c>
      <c r="Q7" s="24">
        <v>0</v>
      </c>
      <c r="R7" s="24">
        <v>0</v>
      </c>
      <c r="S7" s="24">
        <v>0.55000000000000004</v>
      </c>
    </row>
    <row r="8" spans="1:19" x14ac:dyDescent="0.25">
      <c r="A8" t="str">
        <f t="shared" si="1"/>
        <v>Function_02Application_052019</v>
      </c>
      <c r="B8">
        <v>5</v>
      </c>
      <c r="C8" t="s">
        <v>358</v>
      </c>
      <c r="D8" t="s">
        <v>315</v>
      </c>
      <c r="E8" t="s">
        <v>330</v>
      </c>
      <c r="F8" t="s">
        <v>340</v>
      </c>
      <c r="G8" t="s">
        <v>351</v>
      </c>
      <c r="H8">
        <v>2019</v>
      </c>
      <c r="I8" t="s">
        <v>10</v>
      </c>
      <c r="J8" s="24">
        <v>0.95</v>
      </c>
      <c r="K8" s="24">
        <v>0.05</v>
      </c>
      <c r="L8" s="24">
        <v>0</v>
      </c>
      <c r="M8" s="24">
        <v>0.5</v>
      </c>
      <c r="N8" s="24">
        <v>0</v>
      </c>
      <c r="O8" s="24">
        <v>1</v>
      </c>
      <c r="P8" s="24">
        <v>0</v>
      </c>
      <c r="Q8" s="24">
        <v>0</v>
      </c>
      <c r="R8" s="24">
        <v>0</v>
      </c>
      <c r="S8" s="24">
        <v>0.5</v>
      </c>
    </row>
    <row r="9" spans="1:19" x14ac:dyDescent="0.25">
      <c r="A9" t="str">
        <f t="shared" si="1"/>
        <v>Function_03Application_062019</v>
      </c>
      <c r="B9">
        <v>6</v>
      </c>
      <c r="C9" t="s">
        <v>359</v>
      </c>
      <c r="D9" t="s">
        <v>316</v>
      </c>
      <c r="E9" t="s">
        <v>331</v>
      </c>
      <c r="F9" t="s">
        <v>341</v>
      </c>
      <c r="G9" t="s">
        <v>349</v>
      </c>
      <c r="H9">
        <v>2019</v>
      </c>
      <c r="I9" t="s">
        <v>10</v>
      </c>
      <c r="J9" s="24">
        <v>0</v>
      </c>
      <c r="K9" s="24">
        <v>0</v>
      </c>
      <c r="L9" s="24">
        <v>1</v>
      </c>
      <c r="M9" s="24">
        <v>0</v>
      </c>
      <c r="N9" s="24">
        <v>0</v>
      </c>
      <c r="O9" s="24">
        <v>1</v>
      </c>
      <c r="P9" s="24">
        <v>0</v>
      </c>
      <c r="Q9" s="24">
        <v>0</v>
      </c>
      <c r="R9" s="24">
        <v>0</v>
      </c>
      <c r="S9" s="24">
        <v>1</v>
      </c>
    </row>
    <row r="10" spans="1:19" x14ac:dyDescent="0.25">
      <c r="A10" t="str">
        <f t="shared" si="1"/>
        <v>Function_03Application_072019</v>
      </c>
      <c r="B10">
        <v>7</v>
      </c>
      <c r="C10" t="s">
        <v>360</v>
      </c>
      <c r="D10" t="s">
        <v>316</v>
      </c>
      <c r="E10" t="s">
        <v>331</v>
      </c>
      <c r="F10" t="s">
        <v>341</v>
      </c>
      <c r="G10" t="s">
        <v>349</v>
      </c>
      <c r="H10">
        <v>2019</v>
      </c>
      <c r="I10" t="s">
        <v>10</v>
      </c>
      <c r="J10" s="24">
        <v>0</v>
      </c>
      <c r="K10" s="24">
        <v>0</v>
      </c>
      <c r="L10" s="24">
        <v>1</v>
      </c>
      <c r="M10" s="24">
        <v>0</v>
      </c>
      <c r="N10" s="24">
        <v>1</v>
      </c>
      <c r="O10" s="24">
        <v>0</v>
      </c>
      <c r="P10" s="24">
        <v>0</v>
      </c>
      <c r="Q10" s="24">
        <v>0</v>
      </c>
      <c r="R10" s="24">
        <v>0</v>
      </c>
      <c r="S10" s="24">
        <v>1</v>
      </c>
    </row>
    <row r="11" spans="1:19" x14ac:dyDescent="0.25">
      <c r="A11" t="str">
        <f t="shared" si="1"/>
        <v>Function_03Application_082019</v>
      </c>
      <c r="B11">
        <v>8</v>
      </c>
      <c r="C11" t="s">
        <v>361</v>
      </c>
      <c r="D11" t="s">
        <v>316</v>
      </c>
      <c r="E11" t="s">
        <v>331</v>
      </c>
      <c r="F11" t="s">
        <v>341</v>
      </c>
      <c r="G11" t="s">
        <v>349</v>
      </c>
      <c r="H11">
        <v>2019</v>
      </c>
      <c r="I11" t="s">
        <v>10</v>
      </c>
      <c r="J11" s="24">
        <v>0</v>
      </c>
      <c r="K11" s="24">
        <v>0.1</v>
      </c>
      <c r="L11" s="24">
        <v>0.9</v>
      </c>
      <c r="M11" s="24">
        <v>0</v>
      </c>
      <c r="N11" s="24">
        <v>0</v>
      </c>
      <c r="O11" s="24">
        <v>1</v>
      </c>
      <c r="P11" s="24">
        <v>0</v>
      </c>
      <c r="Q11" s="24">
        <v>0</v>
      </c>
      <c r="R11" s="24">
        <v>0</v>
      </c>
      <c r="S11" s="24">
        <v>1</v>
      </c>
    </row>
    <row r="12" spans="1:19" x14ac:dyDescent="0.25">
      <c r="A12" t="str">
        <f t="shared" si="1"/>
        <v>Function_03Application_092019</v>
      </c>
      <c r="B12">
        <v>9</v>
      </c>
      <c r="C12" t="s">
        <v>362</v>
      </c>
      <c r="D12" t="s">
        <v>316</v>
      </c>
      <c r="E12" t="s">
        <v>331</v>
      </c>
      <c r="F12" t="s">
        <v>341</v>
      </c>
      <c r="G12" t="s">
        <v>349</v>
      </c>
      <c r="H12">
        <v>2019</v>
      </c>
      <c r="I12" t="s">
        <v>10</v>
      </c>
      <c r="J12" s="24">
        <v>0.12</v>
      </c>
      <c r="K12" s="24">
        <v>0</v>
      </c>
      <c r="L12" s="24">
        <v>0.88</v>
      </c>
      <c r="M12" s="24">
        <v>0</v>
      </c>
      <c r="N12" s="24">
        <v>0</v>
      </c>
      <c r="O12" s="24">
        <v>1</v>
      </c>
      <c r="P12" s="24">
        <v>0</v>
      </c>
      <c r="Q12" s="24">
        <v>0</v>
      </c>
      <c r="R12" s="24">
        <v>0</v>
      </c>
      <c r="S12" s="24">
        <v>1</v>
      </c>
    </row>
    <row r="13" spans="1:19" x14ac:dyDescent="0.25">
      <c r="A13" t="str">
        <f t="shared" si="1"/>
        <v>Function_03Application_102019</v>
      </c>
      <c r="B13">
        <v>10</v>
      </c>
      <c r="C13" t="s">
        <v>363</v>
      </c>
      <c r="D13" t="s">
        <v>316</v>
      </c>
      <c r="E13" t="s">
        <v>331</v>
      </c>
      <c r="F13" t="s">
        <v>341</v>
      </c>
      <c r="G13" t="s">
        <v>349</v>
      </c>
      <c r="H13">
        <v>2019</v>
      </c>
      <c r="I13" t="s">
        <v>10</v>
      </c>
      <c r="J13" s="24">
        <v>1</v>
      </c>
      <c r="K13" s="24">
        <v>0</v>
      </c>
      <c r="L13" s="24">
        <v>0</v>
      </c>
      <c r="M13" s="24">
        <v>0</v>
      </c>
      <c r="N13" s="24">
        <v>1</v>
      </c>
      <c r="O13" s="24">
        <v>0</v>
      </c>
      <c r="P13" s="24">
        <v>0</v>
      </c>
      <c r="Q13" s="24">
        <v>0</v>
      </c>
      <c r="R13" s="24">
        <v>0</v>
      </c>
      <c r="S13" s="24">
        <v>1</v>
      </c>
    </row>
    <row r="14" spans="1:19" x14ac:dyDescent="0.25">
      <c r="A14" t="str">
        <f t="shared" si="1"/>
        <v>Function_03Application_112019</v>
      </c>
      <c r="B14">
        <v>11</v>
      </c>
      <c r="C14" t="s">
        <v>364</v>
      </c>
      <c r="D14" t="s">
        <v>316</v>
      </c>
      <c r="E14" t="s">
        <v>331</v>
      </c>
      <c r="F14" t="s">
        <v>341</v>
      </c>
      <c r="G14" t="s">
        <v>349</v>
      </c>
      <c r="H14">
        <v>2019</v>
      </c>
      <c r="I14" t="s">
        <v>10</v>
      </c>
      <c r="J14" s="24">
        <v>1</v>
      </c>
      <c r="K14" s="24">
        <v>0</v>
      </c>
      <c r="L14" s="24">
        <v>0</v>
      </c>
      <c r="M14" s="24">
        <v>0</v>
      </c>
      <c r="N14" s="24">
        <v>1</v>
      </c>
      <c r="O14" s="24">
        <v>0</v>
      </c>
      <c r="P14" s="24">
        <v>0</v>
      </c>
      <c r="Q14" s="24">
        <v>0</v>
      </c>
      <c r="R14" s="24">
        <v>0</v>
      </c>
      <c r="S14" s="24">
        <v>1</v>
      </c>
    </row>
    <row r="15" spans="1:19" x14ac:dyDescent="0.25">
      <c r="A15" t="str">
        <f t="shared" si="1"/>
        <v>Function_04Application_122019</v>
      </c>
      <c r="B15">
        <v>12</v>
      </c>
      <c r="C15" t="s">
        <v>365</v>
      </c>
      <c r="D15" t="s">
        <v>317</v>
      </c>
      <c r="E15" t="s">
        <v>331</v>
      </c>
      <c r="F15" t="s">
        <v>342</v>
      </c>
      <c r="G15" t="s">
        <v>352</v>
      </c>
      <c r="H15">
        <v>2019</v>
      </c>
      <c r="I15" t="s">
        <v>10</v>
      </c>
      <c r="J15" s="24">
        <v>1</v>
      </c>
      <c r="K15" s="24">
        <v>0</v>
      </c>
      <c r="L15" s="24">
        <v>0</v>
      </c>
      <c r="M15" s="24">
        <v>0</v>
      </c>
      <c r="N15" s="24">
        <v>1</v>
      </c>
      <c r="O15" s="24">
        <v>0</v>
      </c>
      <c r="P15" s="24">
        <v>0</v>
      </c>
      <c r="Q15" s="24">
        <v>0.35</v>
      </c>
      <c r="R15" s="24">
        <v>0</v>
      </c>
      <c r="S15" s="24">
        <v>0.65</v>
      </c>
    </row>
    <row r="16" spans="1:19" x14ac:dyDescent="0.25">
      <c r="A16" t="str">
        <f t="shared" si="1"/>
        <v>Function_03Application_132019</v>
      </c>
      <c r="B16">
        <v>13</v>
      </c>
      <c r="C16" t="s">
        <v>366</v>
      </c>
      <c r="D16" t="s">
        <v>316</v>
      </c>
      <c r="E16" t="s">
        <v>331</v>
      </c>
      <c r="F16" t="s">
        <v>341</v>
      </c>
      <c r="G16" t="s">
        <v>349</v>
      </c>
      <c r="H16">
        <v>2019</v>
      </c>
      <c r="I16" t="s">
        <v>10</v>
      </c>
      <c r="J16" s="24">
        <v>1</v>
      </c>
      <c r="K16" s="24">
        <v>0</v>
      </c>
      <c r="L16" s="24">
        <v>0</v>
      </c>
      <c r="M16" s="24">
        <v>0</v>
      </c>
      <c r="N16" s="24">
        <v>0</v>
      </c>
      <c r="O16" s="24">
        <v>1</v>
      </c>
      <c r="P16" s="24">
        <v>0</v>
      </c>
      <c r="Q16" s="24">
        <v>0</v>
      </c>
      <c r="R16" s="24">
        <v>0</v>
      </c>
      <c r="S16" s="24">
        <v>1</v>
      </c>
    </row>
    <row r="17" spans="1:19" x14ac:dyDescent="0.25">
      <c r="A17" t="str">
        <f t="shared" si="1"/>
        <v>Function_03Application_142019</v>
      </c>
      <c r="B17">
        <v>14</v>
      </c>
      <c r="C17" t="s">
        <v>367</v>
      </c>
      <c r="D17" t="s">
        <v>316</v>
      </c>
      <c r="E17" t="s">
        <v>331</v>
      </c>
      <c r="F17" t="s">
        <v>341</v>
      </c>
      <c r="G17" t="s">
        <v>349</v>
      </c>
      <c r="H17">
        <v>2019</v>
      </c>
      <c r="I17" t="s">
        <v>10</v>
      </c>
      <c r="J17" s="24">
        <v>2.0000000000000018E-2</v>
      </c>
      <c r="K17" s="24">
        <v>0</v>
      </c>
      <c r="L17" s="24">
        <v>0.98</v>
      </c>
      <c r="M17" s="24">
        <v>0</v>
      </c>
      <c r="N17" s="24">
        <v>0</v>
      </c>
      <c r="O17" s="24">
        <v>1</v>
      </c>
      <c r="P17" s="24">
        <v>0</v>
      </c>
      <c r="Q17" s="24">
        <v>0</v>
      </c>
      <c r="R17" s="24">
        <v>0</v>
      </c>
      <c r="S17" s="24">
        <v>1</v>
      </c>
    </row>
    <row r="18" spans="1:19" x14ac:dyDescent="0.25">
      <c r="A18" t="str">
        <f t="shared" si="1"/>
        <v>Function_03Application_152019</v>
      </c>
      <c r="B18">
        <v>15</v>
      </c>
      <c r="C18" t="s">
        <v>368</v>
      </c>
      <c r="D18" t="s">
        <v>316</v>
      </c>
      <c r="E18" t="s">
        <v>331</v>
      </c>
      <c r="F18" t="s">
        <v>341</v>
      </c>
      <c r="G18" t="s">
        <v>349</v>
      </c>
      <c r="H18">
        <v>2019</v>
      </c>
      <c r="I18" t="s">
        <v>10</v>
      </c>
      <c r="J18" s="24">
        <v>5.0000000000000044E-2</v>
      </c>
      <c r="K18" s="24">
        <v>0</v>
      </c>
      <c r="L18" s="24">
        <v>0.95</v>
      </c>
      <c r="M18" s="24">
        <v>0</v>
      </c>
      <c r="N18" s="24">
        <v>0</v>
      </c>
      <c r="O18" s="24">
        <v>1</v>
      </c>
      <c r="P18" s="24">
        <v>0</v>
      </c>
      <c r="Q18" s="24">
        <v>0</v>
      </c>
      <c r="R18" s="24">
        <v>0</v>
      </c>
      <c r="S18" s="24">
        <v>1</v>
      </c>
    </row>
    <row r="19" spans="1:19" x14ac:dyDescent="0.25">
      <c r="A19" t="str">
        <f t="shared" si="1"/>
        <v>Function_05Application_162019</v>
      </c>
      <c r="B19">
        <v>16</v>
      </c>
      <c r="C19" t="s">
        <v>369</v>
      </c>
      <c r="D19" t="s">
        <v>318</v>
      </c>
      <c r="E19" t="s">
        <v>332</v>
      </c>
      <c r="F19" t="s">
        <v>342</v>
      </c>
      <c r="G19" t="s">
        <v>353</v>
      </c>
      <c r="H19">
        <v>2019</v>
      </c>
      <c r="I19" t="s">
        <v>10</v>
      </c>
      <c r="J19" s="24">
        <v>1</v>
      </c>
      <c r="K19" s="24">
        <v>0</v>
      </c>
      <c r="L19" s="24">
        <v>0</v>
      </c>
      <c r="M19" s="24">
        <v>0</v>
      </c>
      <c r="N19" s="24">
        <v>0</v>
      </c>
      <c r="O19" s="24">
        <v>1</v>
      </c>
      <c r="P19" s="24">
        <v>0</v>
      </c>
      <c r="Q19" s="24">
        <v>0.3</v>
      </c>
      <c r="R19" s="24">
        <v>0.5</v>
      </c>
      <c r="S19" s="24">
        <v>0.19999999999999996</v>
      </c>
    </row>
    <row r="20" spans="1:19" x14ac:dyDescent="0.25">
      <c r="A20" t="str">
        <f t="shared" si="1"/>
        <v>Function_05Application_172019</v>
      </c>
      <c r="B20">
        <v>17</v>
      </c>
      <c r="C20" t="s">
        <v>370</v>
      </c>
      <c r="D20" t="s">
        <v>318</v>
      </c>
      <c r="E20" t="s">
        <v>332</v>
      </c>
      <c r="F20" t="s">
        <v>342</v>
      </c>
      <c r="G20" t="s">
        <v>353</v>
      </c>
      <c r="H20">
        <v>2019</v>
      </c>
      <c r="I20" t="s">
        <v>10</v>
      </c>
      <c r="J20" s="24">
        <v>1</v>
      </c>
      <c r="K20" s="24">
        <v>0</v>
      </c>
      <c r="L20" s="24">
        <v>0</v>
      </c>
      <c r="M20" s="24">
        <v>0</v>
      </c>
      <c r="N20" s="24">
        <v>0</v>
      </c>
      <c r="O20" s="24">
        <v>1</v>
      </c>
      <c r="P20" s="24">
        <v>0</v>
      </c>
      <c r="Q20" s="24">
        <v>0</v>
      </c>
      <c r="R20" s="24">
        <v>0</v>
      </c>
      <c r="S20" s="24">
        <v>1</v>
      </c>
    </row>
    <row r="21" spans="1:19" x14ac:dyDescent="0.25">
      <c r="A21" t="str">
        <f t="shared" si="1"/>
        <v>Function_06Application_182019</v>
      </c>
      <c r="B21">
        <v>18</v>
      </c>
      <c r="C21" t="s">
        <v>371</v>
      </c>
      <c r="D21" t="s">
        <v>319</v>
      </c>
      <c r="E21" t="s">
        <v>333</v>
      </c>
      <c r="F21" t="s">
        <v>343</v>
      </c>
      <c r="G21" t="s">
        <v>349</v>
      </c>
      <c r="H21">
        <v>2019</v>
      </c>
      <c r="I21" t="s">
        <v>10</v>
      </c>
      <c r="J21" s="24">
        <v>1</v>
      </c>
      <c r="K21" s="24">
        <v>0</v>
      </c>
      <c r="L21" s="24">
        <v>0</v>
      </c>
      <c r="M21" s="24">
        <v>0</v>
      </c>
      <c r="N21" s="24">
        <v>1</v>
      </c>
      <c r="O21" s="24">
        <v>0</v>
      </c>
      <c r="P21" s="24">
        <v>0</v>
      </c>
      <c r="Q21" s="24">
        <v>0.02</v>
      </c>
      <c r="R21" s="24">
        <v>0</v>
      </c>
      <c r="S21" s="24">
        <v>0.98</v>
      </c>
    </row>
    <row r="22" spans="1:19" x14ac:dyDescent="0.25">
      <c r="A22" t="str">
        <f t="shared" si="1"/>
        <v>Function_07Application_192019</v>
      </c>
      <c r="B22">
        <v>19</v>
      </c>
      <c r="C22" t="s">
        <v>372</v>
      </c>
      <c r="D22" t="s">
        <v>320</v>
      </c>
      <c r="E22" t="s">
        <v>334</v>
      </c>
      <c r="F22" t="s">
        <v>342</v>
      </c>
      <c r="G22" t="s">
        <v>353</v>
      </c>
      <c r="H22">
        <v>2019</v>
      </c>
      <c r="I22" t="s">
        <v>10</v>
      </c>
      <c r="J22" s="24">
        <v>1</v>
      </c>
      <c r="K22" s="24">
        <v>0</v>
      </c>
      <c r="L22" s="24">
        <v>0</v>
      </c>
      <c r="M22" s="24">
        <v>0</v>
      </c>
      <c r="N22" s="24">
        <v>0</v>
      </c>
      <c r="O22" s="24">
        <v>1</v>
      </c>
      <c r="P22" s="24">
        <v>0</v>
      </c>
      <c r="Q22" s="24">
        <v>0</v>
      </c>
      <c r="R22" s="24">
        <v>0</v>
      </c>
      <c r="S22" s="24">
        <v>1</v>
      </c>
    </row>
    <row r="23" spans="1:19" x14ac:dyDescent="0.25">
      <c r="A23" t="str">
        <f t="shared" si="1"/>
        <v>Function_07Application_202019</v>
      </c>
      <c r="B23">
        <v>20</v>
      </c>
      <c r="C23" t="s">
        <v>373</v>
      </c>
      <c r="D23" t="s">
        <v>320</v>
      </c>
      <c r="E23" t="s">
        <v>334</v>
      </c>
      <c r="F23" t="s">
        <v>342</v>
      </c>
      <c r="G23" t="s">
        <v>353</v>
      </c>
      <c r="H23">
        <v>2019</v>
      </c>
      <c r="I23" t="s">
        <v>10</v>
      </c>
      <c r="J23" s="24">
        <v>1</v>
      </c>
      <c r="K23" s="24">
        <v>0</v>
      </c>
      <c r="L23" s="24">
        <v>0</v>
      </c>
      <c r="M23" s="24">
        <v>0</v>
      </c>
      <c r="N23" s="24">
        <v>0</v>
      </c>
      <c r="O23" s="24">
        <v>1</v>
      </c>
      <c r="P23" s="24">
        <v>0</v>
      </c>
      <c r="Q23" s="24">
        <v>0</v>
      </c>
      <c r="R23" s="24">
        <v>0.2</v>
      </c>
      <c r="S23" s="24">
        <v>0.8</v>
      </c>
    </row>
    <row r="24" spans="1:19" x14ac:dyDescent="0.25">
      <c r="A24" t="str">
        <f t="shared" si="1"/>
        <v>Function_08Application_212019</v>
      </c>
      <c r="B24">
        <v>21</v>
      </c>
      <c r="C24" t="s">
        <v>374</v>
      </c>
      <c r="D24" t="s">
        <v>321</v>
      </c>
      <c r="E24" t="s">
        <v>333</v>
      </c>
      <c r="F24" t="s">
        <v>343</v>
      </c>
      <c r="G24" t="s">
        <v>349</v>
      </c>
      <c r="H24">
        <v>2019</v>
      </c>
      <c r="I24" t="s">
        <v>10</v>
      </c>
      <c r="J24" s="24">
        <v>0</v>
      </c>
      <c r="K24" s="24">
        <v>1</v>
      </c>
      <c r="L24" s="24">
        <v>0</v>
      </c>
      <c r="M24" s="24">
        <v>0</v>
      </c>
      <c r="N24" s="24">
        <v>0</v>
      </c>
      <c r="O24" s="24">
        <v>1</v>
      </c>
      <c r="P24" s="24">
        <v>0</v>
      </c>
      <c r="Q24" s="24">
        <v>0</v>
      </c>
      <c r="R24" s="24">
        <v>0</v>
      </c>
      <c r="S24" s="24">
        <v>1</v>
      </c>
    </row>
    <row r="25" spans="1:19" x14ac:dyDescent="0.25">
      <c r="A25" t="str">
        <f t="shared" si="1"/>
        <v>Function_09Application_222019</v>
      </c>
      <c r="B25">
        <v>22</v>
      </c>
      <c r="C25" t="s">
        <v>375</v>
      </c>
      <c r="D25" t="s">
        <v>322</v>
      </c>
      <c r="E25" t="s">
        <v>335</v>
      </c>
      <c r="F25" t="s">
        <v>344</v>
      </c>
      <c r="G25" t="s">
        <v>349</v>
      </c>
      <c r="H25">
        <v>2019</v>
      </c>
      <c r="I25" t="s">
        <v>10</v>
      </c>
      <c r="J25" s="24">
        <v>0</v>
      </c>
      <c r="K25" s="24">
        <v>1</v>
      </c>
      <c r="L25" s="24">
        <v>0</v>
      </c>
      <c r="M25" s="24">
        <v>0</v>
      </c>
      <c r="N25" s="24">
        <v>0</v>
      </c>
      <c r="O25" s="24">
        <v>1</v>
      </c>
      <c r="P25" s="24">
        <v>0</v>
      </c>
      <c r="Q25" s="24">
        <v>0</v>
      </c>
      <c r="R25" s="24">
        <v>0</v>
      </c>
      <c r="S25" s="24">
        <v>1</v>
      </c>
    </row>
    <row r="26" spans="1:19" x14ac:dyDescent="0.25">
      <c r="A26" t="str">
        <f t="shared" si="1"/>
        <v>Function_10Application_232019</v>
      </c>
      <c r="B26">
        <v>23</v>
      </c>
      <c r="C26" t="s">
        <v>376</v>
      </c>
      <c r="D26" t="s">
        <v>323</v>
      </c>
      <c r="E26" t="s">
        <v>335</v>
      </c>
      <c r="F26" t="s">
        <v>345</v>
      </c>
      <c r="G26" t="s">
        <v>349</v>
      </c>
      <c r="H26">
        <v>2019</v>
      </c>
      <c r="I26" t="s">
        <v>10</v>
      </c>
      <c r="J26" s="24">
        <v>0</v>
      </c>
      <c r="K26" s="24">
        <v>0</v>
      </c>
      <c r="L26" s="24">
        <v>1</v>
      </c>
      <c r="M26" s="24">
        <v>0</v>
      </c>
      <c r="N26" s="24">
        <v>1</v>
      </c>
      <c r="O26" s="24">
        <v>0</v>
      </c>
      <c r="P26" s="24">
        <v>0</v>
      </c>
      <c r="Q26" s="24">
        <v>0</v>
      </c>
      <c r="R26" s="24">
        <v>0</v>
      </c>
      <c r="S26" s="24">
        <v>1</v>
      </c>
    </row>
    <row r="27" spans="1:19" x14ac:dyDescent="0.25">
      <c r="A27" t="str">
        <f t="shared" si="1"/>
        <v>Function_11Application_242019</v>
      </c>
      <c r="B27">
        <v>24</v>
      </c>
      <c r="C27" t="s">
        <v>377</v>
      </c>
      <c r="D27" t="s">
        <v>324</v>
      </c>
      <c r="E27" t="s">
        <v>335</v>
      </c>
      <c r="F27" t="s">
        <v>345</v>
      </c>
      <c r="G27" t="s">
        <v>349</v>
      </c>
      <c r="H27">
        <v>2019</v>
      </c>
      <c r="I27" t="s">
        <v>10</v>
      </c>
      <c r="J27" s="24">
        <v>0</v>
      </c>
      <c r="K27" s="24">
        <v>0</v>
      </c>
      <c r="L27" s="24">
        <v>1</v>
      </c>
      <c r="M27" s="24">
        <v>0</v>
      </c>
      <c r="N27" s="24">
        <v>1</v>
      </c>
      <c r="O27" s="24">
        <v>0</v>
      </c>
      <c r="P27" s="24">
        <v>0</v>
      </c>
      <c r="Q27" s="24">
        <v>0</v>
      </c>
      <c r="R27" s="24">
        <v>0</v>
      </c>
      <c r="S27" s="24">
        <v>1</v>
      </c>
    </row>
    <row r="28" spans="1:19" x14ac:dyDescent="0.25">
      <c r="A28" t="str">
        <f t="shared" si="1"/>
        <v>Function_12Application_252019</v>
      </c>
      <c r="B28">
        <v>25</v>
      </c>
      <c r="C28" t="s">
        <v>378</v>
      </c>
      <c r="D28" t="s">
        <v>325</v>
      </c>
      <c r="E28" t="s">
        <v>331</v>
      </c>
      <c r="F28" t="s">
        <v>346</v>
      </c>
      <c r="G28" t="s">
        <v>351</v>
      </c>
      <c r="H28">
        <v>2019</v>
      </c>
      <c r="I28" t="s">
        <v>10</v>
      </c>
      <c r="J28" s="24">
        <v>0.98</v>
      </c>
      <c r="K28" s="24">
        <v>0</v>
      </c>
      <c r="L28" s="24">
        <v>0.02</v>
      </c>
      <c r="M28" s="24">
        <v>0.12</v>
      </c>
      <c r="N28" s="24">
        <v>0</v>
      </c>
      <c r="O28" s="24">
        <v>1</v>
      </c>
      <c r="P28" s="24">
        <v>0</v>
      </c>
      <c r="Q28" s="24">
        <v>0</v>
      </c>
      <c r="R28" s="24">
        <v>0</v>
      </c>
      <c r="S28" s="24">
        <v>0.88</v>
      </c>
    </row>
    <row r="29" spans="1:19" x14ac:dyDescent="0.25">
      <c r="A29" t="str">
        <f t="shared" si="1"/>
        <v>Function_13Application_262019</v>
      </c>
      <c r="B29">
        <v>26</v>
      </c>
      <c r="C29" t="s">
        <v>379</v>
      </c>
      <c r="D29" t="s">
        <v>326</v>
      </c>
      <c r="E29" t="s">
        <v>336</v>
      </c>
      <c r="F29" t="s">
        <v>347</v>
      </c>
      <c r="G29" t="s">
        <v>349</v>
      </c>
      <c r="H29">
        <v>2019</v>
      </c>
      <c r="I29" t="s">
        <v>10</v>
      </c>
      <c r="J29" s="24">
        <v>0.95</v>
      </c>
      <c r="K29" s="24">
        <v>0.05</v>
      </c>
      <c r="L29" s="24">
        <v>0</v>
      </c>
      <c r="M29" s="24">
        <v>0</v>
      </c>
      <c r="N29" s="24">
        <v>0</v>
      </c>
      <c r="O29" s="24">
        <v>1</v>
      </c>
      <c r="P29" s="24">
        <v>0</v>
      </c>
      <c r="Q29" s="24">
        <v>0</v>
      </c>
      <c r="R29" s="24">
        <v>0.2</v>
      </c>
      <c r="S29" s="24">
        <v>0.8</v>
      </c>
    </row>
    <row r="30" spans="1:19" x14ac:dyDescent="0.25">
      <c r="A30" t="str">
        <f t="shared" si="1"/>
        <v>Function_13Application_272019</v>
      </c>
      <c r="B30">
        <v>27</v>
      </c>
      <c r="C30" t="s">
        <v>380</v>
      </c>
      <c r="D30" t="s">
        <v>326</v>
      </c>
      <c r="E30" t="s">
        <v>336</v>
      </c>
      <c r="F30" t="s">
        <v>347</v>
      </c>
      <c r="G30" t="s">
        <v>349</v>
      </c>
      <c r="H30">
        <v>2019</v>
      </c>
      <c r="I30" t="s">
        <v>10</v>
      </c>
      <c r="J30" s="24">
        <v>0.72000000000000008</v>
      </c>
      <c r="K30" s="24">
        <v>0.2</v>
      </c>
      <c r="L30" s="24">
        <v>0.08</v>
      </c>
      <c r="M30" s="24">
        <v>0.45</v>
      </c>
      <c r="N30" s="24">
        <v>0</v>
      </c>
      <c r="O30" s="24">
        <v>1</v>
      </c>
      <c r="P30" s="24">
        <v>0</v>
      </c>
      <c r="Q30" s="24">
        <v>0</v>
      </c>
      <c r="R30" s="24">
        <v>0</v>
      </c>
      <c r="S30" s="24">
        <v>0.55000000000000004</v>
      </c>
    </row>
    <row r="31" spans="1:19" x14ac:dyDescent="0.25">
      <c r="A31" t="str">
        <f t="shared" si="1"/>
        <v>Function_14Application_282019</v>
      </c>
      <c r="B31">
        <v>28</v>
      </c>
      <c r="C31" t="s">
        <v>381</v>
      </c>
      <c r="D31" t="s">
        <v>327</v>
      </c>
      <c r="E31" t="s">
        <v>337</v>
      </c>
      <c r="F31" t="s">
        <v>347</v>
      </c>
      <c r="G31" t="s">
        <v>349</v>
      </c>
      <c r="H31">
        <v>2019</v>
      </c>
      <c r="I31" t="s">
        <v>10</v>
      </c>
      <c r="J31" s="24">
        <v>1</v>
      </c>
      <c r="K31" s="24">
        <v>0</v>
      </c>
      <c r="L31" s="24">
        <v>0</v>
      </c>
      <c r="M31" s="24">
        <v>0</v>
      </c>
      <c r="N31" s="24">
        <v>0</v>
      </c>
      <c r="O31" s="24">
        <v>1</v>
      </c>
      <c r="P31" s="24">
        <v>0</v>
      </c>
      <c r="Q31" s="24">
        <v>0</v>
      </c>
      <c r="R31" s="24">
        <v>0</v>
      </c>
      <c r="S31" s="24">
        <v>1</v>
      </c>
    </row>
    <row r="32" spans="1:19" x14ac:dyDescent="0.25">
      <c r="A32" t="str">
        <f t="shared" si="1"/>
        <v>Function_14Application_292019</v>
      </c>
      <c r="B32">
        <v>29</v>
      </c>
      <c r="C32" t="s">
        <v>382</v>
      </c>
      <c r="D32" t="s">
        <v>327</v>
      </c>
      <c r="E32" t="s">
        <v>337</v>
      </c>
      <c r="F32" t="s">
        <v>347</v>
      </c>
      <c r="G32" t="s">
        <v>349</v>
      </c>
      <c r="H32">
        <v>2019</v>
      </c>
      <c r="I32" t="s">
        <v>10</v>
      </c>
      <c r="J32" s="24">
        <v>0</v>
      </c>
      <c r="K32" s="24">
        <v>1</v>
      </c>
      <c r="L32" s="24">
        <v>0</v>
      </c>
      <c r="M32" s="24">
        <v>0</v>
      </c>
      <c r="N32" s="24">
        <v>0</v>
      </c>
      <c r="O32" s="24">
        <v>1</v>
      </c>
      <c r="P32" s="24">
        <v>0</v>
      </c>
      <c r="Q32" s="24">
        <v>0</v>
      </c>
      <c r="R32" s="24">
        <v>0.1</v>
      </c>
      <c r="S32" s="24">
        <v>0.9</v>
      </c>
    </row>
    <row r="33" spans="1:19" x14ac:dyDescent="0.25">
      <c r="A33" t="str">
        <f t="shared" si="1"/>
        <v>Function_15Application_302019</v>
      </c>
      <c r="B33">
        <v>30</v>
      </c>
      <c r="C33" t="s">
        <v>383</v>
      </c>
      <c r="D33" t="s">
        <v>328</v>
      </c>
      <c r="E33" t="s">
        <v>338</v>
      </c>
      <c r="F33" t="s">
        <v>348</v>
      </c>
      <c r="G33" t="s">
        <v>349</v>
      </c>
      <c r="H33">
        <v>2019</v>
      </c>
      <c r="I33" t="s">
        <v>10</v>
      </c>
      <c r="J33" s="24">
        <v>1</v>
      </c>
      <c r="K33" s="24">
        <v>0</v>
      </c>
      <c r="L33" s="24">
        <v>0</v>
      </c>
      <c r="M33" s="24">
        <v>0</v>
      </c>
      <c r="N33" s="24">
        <v>0</v>
      </c>
      <c r="O33" s="24">
        <v>1</v>
      </c>
      <c r="P33" s="24">
        <v>0</v>
      </c>
      <c r="Q33" s="24">
        <v>0</v>
      </c>
      <c r="R33" s="24">
        <v>0</v>
      </c>
      <c r="S33" s="24">
        <v>1</v>
      </c>
    </row>
    <row r="34" spans="1:19" x14ac:dyDescent="0.25">
      <c r="A34" t="str">
        <f t="shared" si="1"/>
        <v>Function_01Application_012020</v>
      </c>
      <c r="B34">
        <v>31</v>
      </c>
      <c r="C34" t="s">
        <v>354</v>
      </c>
      <c r="D34" t="s">
        <v>314</v>
      </c>
      <c r="E34" t="s">
        <v>329</v>
      </c>
      <c r="F34" t="s">
        <v>339</v>
      </c>
      <c r="G34" t="s">
        <v>349</v>
      </c>
      <c r="H34">
        <v>2020</v>
      </c>
      <c r="I34" t="s">
        <v>10</v>
      </c>
      <c r="J34" s="24">
        <v>9.9999999999999978E-2</v>
      </c>
      <c r="K34" s="24">
        <v>0.1</v>
      </c>
      <c r="L34" s="24">
        <v>0.8</v>
      </c>
      <c r="M34" s="24">
        <v>0.1</v>
      </c>
      <c r="N34" s="24">
        <v>0</v>
      </c>
      <c r="O34" s="24">
        <v>1</v>
      </c>
      <c r="P34" s="24">
        <v>0</v>
      </c>
      <c r="Q34" s="24">
        <v>0</v>
      </c>
      <c r="R34" s="24">
        <v>0</v>
      </c>
      <c r="S34" s="24">
        <v>0.9</v>
      </c>
    </row>
    <row r="35" spans="1:19" x14ac:dyDescent="0.25">
      <c r="A35" t="str">
        <f t="shared" si="1"/>
        <v>Function_01Application_022020</v>
      </c>
      <c r="B35">
        <v>32</v>
      </c>
      <c r="C35" t="s">
        <v>355</v>
      </c>
      <c r="D35" t="s">
        <v>314</v>
      </c>
      <c r="E35" t="s">
        <v>329</v>
      </c>
      <c r="F35" t="s">
        <v>339</v>
      </c>
      <c r="G35" t="s">
        <v>349</v>
      </c>
      <c r="H35">
        <v>2020</v>
      </c>
      <c r="I35" t="s">
        <v>10</v>
      </c>
      <c r="J35" s="24">
        <v>0.29999999999999993</v>
      </c>
      <c r="K35" s="24">
        <v>0.05</v>
      </c>
      <c r="L35" s="24">
        <v>0.65</v>
      </c>
      <c r="M35" s="24">
        <v>0.1</v>
      </c>
      <c r="N35" s="24">
        <v>0</v>
      </c>
      <c r="O35" s="24">
        <v>1</v>
      </c>
      <c r="P35" s="24">
        <v>0</v>
      </c>
      <c r="Q35" s="24">
        <v>0</v>
      </c>
      <c r="R35" s="24">
        <v>0</v>
      </c>
      <c r="S35" s="24">
        <v>0.9</v>
      </c>
    </row>
    <row r="36" spans="1:19" x14ac:dyDescent="0.25">
      <c r="A36" t="str">
        <f t="shared" si="1"/>
        <v>Function_01Application_032020</v>
      </c>
      <c r="B36">
        <v>33</v>
      </c>
      <c r="C36" t="s">
        <v>356</v>
      </c>
      <c r="D36" t="s">
        <v>314</v>
      </c>
      <c r="E36" t="s">
        <v>329</v>
      </c>
      <c r="F36" t="s">
        <v>339</v>
      </c>
      <c r="G36" t="s">
        <v>349</v>
      </c>
      <c r="H36">
        <v>2020</v>
      </c>
      <c r="I36" t="s">
        <v>10</v>
      </c>
      <c r="J36" s="24">
        <v>0</v>
      </c>
      <c r="K36" s="24">
        <v>0.08</v>
      </c>
      <c r="L36" s="24">
        <v>0.92</v>
      </c>
      <c r="M36" s="24">
        <v>0.15</v>
      </c>
      <c r="N36" s="24">
        <v>0</v>
      </c>
      <c r="O36" s="24">
        <v>1</v>
      </c>
      <c r="P36" s="24">
        <v>0</v>
      </c>
      <c r="Q36" s="24">
        <v>0</v>
      </c>
      <c r="R36" s="24">
        <v>0</v>
      </c>
      <c r="S36" s="24">
        <v>0.85</v>
      </c>
    </row>
    <row r="37" spans="1:19" x14ac:dyDescent="0.25">
      <c r="A37" t="str">
        <f t="shared" si="1"/>
        <v>Function_02Application_042020</v>
      </c>
      <c r="B37">
        <v>34</v>
      </c>
      <c r="C37" t="s">
        <v>357</v>
      </c>
      <c r="D37" t="s">
        <v>315</v>
      </c>
      <c r="E37" t="s">
        <v>330</v>
      </c>
      <c r="F37" t="s">
        <v>340</v>
      </c>
      <c r="G37" t="s">
        <v>350</v>
      </c>
      <c r="H37">
        <v>2020</v>
      </c>
      <c r="I37" t="s">
        <v>10</v>
      </c>
      <c r="J37" s="24">
        <v>0.89999999999999991</v>
      </c>
      <c r="K37" s="24">
        <v>0.05</v>
      </c>
      <c r="L37" s="24">
        <v>0.05</v>
      </c>
      <c r="M37" s="24">
        <v>0.5</v>
      </c>
      <c r="N37" s="24">
        <v>0</v>
      </c>
      <c r="O37" s="24">
        <v>1</v>
      </c>
      <c r="P37" s="24">
        <v>0</v>
      </c>
      <c r="Q37" s="24">
        <v>0</v>
      </c>
      <c r="R37" s="24">
        <v>0</v>
      </c>
      <c r="S37" s="24">
        <v>0.5</v>
      </c>
    </row>
    <row r="38" spans="1:19" x14ac:dyDescent="0.25">
      <c r="A38" t="str">
        <f t="shared" si="1"/>
        <v>Function_02Application_052020</v>
      </c>
      <c r="B38">
        <v>35</v>
      </c>
      <c r="C38" t="s">
        <v>358</v>
      </c>
      <c r="D38" t="s">
        <v>315</v>
      </c>
      <c r="E38" t="s">
        <v>330</v>
      </c>
      <c r="F38" t="s">
        <v>340</v>
      </c>
      <c r="G38" t="s">
        <v>351</v>
      </c>
      <c r="H38">
        <v>2020</v>
      </c>
      <c r="I38" t="s">
        <v>10</v>
      </c>
      <c r="J38" s="24">
        <v>0.9</v>
      </c>
      <c r="K38" s="24">
        <v>0.1</v>
      </c>
      <c r="L38" s="24">
        <v>0</v>
      </c>
      <c r="M38" s="24">
        <v>0.5</v>
      </c>
      <c r="N38" s="24">
        <v>0</v>
      </c>
      <c r="O38" s="24">
        <v>1</v>
      </c>
      <c r="P38" s="24">
        <v>0</v>
      </c>
      <c r="Q38" s="24">
        <v>0</v>
      </c>
      <c r="R38" s="24">
        <v>0</v>
      </c>
      <c r="S38" s="24">
        <v>0.5</v>
      </c>
    </row>
    <row r="39" spans="1:19" x14ac:dyDescent="0.25">
      <c r="A39" t="str">
        <f t="shared" si="1"/>
        <v>Function_03Application_062020</v>
      </c>
      <c r="B39">
        <v>36</v>
      </c>
      <c r="C39" t="s">
        <v>359</v>
      </c>
      <c r="D39" t="s">
        <v>316</v>
      </c>
      <c r="E39" t="s">
        <v>331</v>
      </c>
      <c r="F39" t="s">
        <v>341</v>
      </c>
      <c r="G39" t="s">
        <v>349</v>
      </c>
      <c r="H39">
        <v>2020</v>
      </c>
      <c r="I39" t="s">
        <v>10</v>
      </c>
      <c r="J39" s="24">
        <v>0</v>
      </c>
      <c r="K39" s="24">
        <v>0</v>
      </c>
      <c r="L39" s="24">
        <v>1</v>
      </c>
      <c r="M39" s="24">
        <v>0</v>
      </c>
      <c r="N39" s="24">
        <v>0</v>
      </c>
      <c r="O39" s="24">
        <v>1</v>
      </c>
      <c r="P39" s="24">
        <v>0</v>
      </c>
      <c r="Q39" s="24">
        <v>0</v>
      </c>
      <c r="R39" s="24">
        <v>0</v>
      </c>
      <c r="S39" s="24">
        <v>1</v>
      </c>
    </row>
    <row r="40" spans="1:19" x14ac:dyDescent="0.25">
      <c r="A40" t="str">
        <f t="shared" si="1"/>
        <v>Function_03Application_072020</v>
      </c>
      <c r="B40">
        <v>37</v>
      </c>
      <c r="C40" t="s">
        <v>360</v>
      </c>
      <c r="D40" t="s">
        <v>316</v>
      </c>
      <c r="E40" t="s">
        <v>331</v>
      </c>
      <c r="F40" t="s">
        <v>341</v>
      </c>
      <c r="G40" t="s">
        <v>349</v>
      </c>
      <c r="H40">
        <v>2020</v>
      </c>
      <c r="I40" t="s">
        <v>10</v>
      </c>
      <c r="J40" s="24">
        <v>0</v>
      </c>
      <c r="K40" s="24">
        <v>0</v>
      </c>
      <c r="L40" s="24">
        <v>1</v>
      </c>
      <c r="M40" s="24">
        <v>0</v>
      </c>
      <c r="N40" s="24">
        <v>1</v>
      </c>
      <c r="O40" s="24">
        <v>0</v>
      </c>
      <c r="P40" s="24">
        <v>0.2</v>
      </c>
      <c r="Q40" s="24">
        <v>0</v>
      </c>
      <c r="R40" s="24">
        <v>0</v>
      </c>
      <c r="S40" s="24">
        <v>0.8</v>
      </c>
    </row>
    <row r="41" spans="1:19" x14ac:dyDescent="0.25">
      <c r="A41" t="str">
        <f t="shared" si="1"/>
        <v>Function_03Application_082020</v>
      </c>
      <c r="B41">
        <v>38</v>
      </c>
      <c r="C41" t="s">
        <v>361</v>
      </c>
      <c r="D41" t="s">
        <v>316</v>
      </c>
      <c r="E41" t="s">
        <v>331</v>
      </c>
      <c r="F41" t="s">
        <v>341</v>
      </c>
      <c r="G41" t="s">
        <v>349</v>
      </c>
      <c r="H41">
        <v>2020</v>
      </c>
      <c r="I41" t="s">
        <v>10</v>
      </c>
      <c r="J41" s="24">
        <v>0</v>
      </c>
      <c r="K41" s="24">
        <v>0.1</v>
      </c>
      <c r="L41" s="24">
        <v>0.9</v>
      </c>
      <c r="M41" s="24">
        <v>0</v>
      </c>
      <c r="N41" s="24">
        <v>1</v>
      </c>
      <c r="O41" s="24">
        <v>0</v>
      </c>
      <c r="P41" s="24">
        <v>0.2</v>
      </c>
      <c r="Q41" s="24">
        <v>0</v>
      </c>
      <c r="R41" s="24">
        <v>0</v>
      </c>
      <c r="S41" s="24">
        <v>0.8</v>
      </c>
    </row>
    <row r="42" spans="1:19" x14ac:dyDescent="0.25">
      <c r="A42" t="str">
        <f t="shared" si="1"/>
        <v>Function_03Application_092020</v>
      </c>
      <c r="B42">
        <v>39</v>
      </c>
      <c r="C42" t="s">
        <v>362</v>
      </c>
      <c r="D42" t="s">
        <v>316</v>
      </c>
      <c r="E42" t="s">
        <v>331</v>
      </c>
      <c r="F42" t="s">
        <v>341</v>
      </c>
      <c r="G42" t="s">
        <v>349</v>
      </c>
      <c r="H42">
        <v>2020</v>
      </c>
      <c r="I42" t="s">
        <v>10</v>
      </c>
      <c r="J42" s="24">
        <v>0.14000000000000001</v>
      </c>
      <c r="K42" s="24">
        <v>0</v>
      </c>
      <c r="L42" s="24">
        <v>0.86</v>
      </c>
      <c r="M42" s="24">
        <v>0</v>
      </c>
      <c r="N42" s="24">
        <v>0</v>
      </c>
      <c r="O42" s="24">
        <v>1</v>
      </c>
      <c r="P42" s="24">
        <v>0</v>
      </c>
      <c r="Q42" s="24">
        <v>0</v>
      </c>
      <c r="R42" s="24">
        <v>0</v>
      </c>
      <c r="S42" s="24">
        <v>1</v>
      </c>
    </row>
    <row r="43" spans="1:19" x14ac:dyDescent="0.25">
      <c r="A43" t="str">
        <f t="shared" si="1"/>
        <v>Function_03Application_102020</v>
      </c>
      <c r="B43">
        <v>40</v>
      </c>
      <c r="C43" t="s">
        <v>363</v>
      </c>
      <c r="D43" t="s">
        <v>316</v>
      </c>
      <c r="E43" t="s">
        <v>331</v>
      </c>
      <c r="F43" t="s">
        <v>341</v>
      </c>
      <c r="G43" t="s">
        <v>349</v>
      </c>
      <c r="H43">
        <v>2020</v>
      </c>
      <c r="I43" t="s">
        <v>10</v>
      </c>
      <c r="J43" s="24">
        <v>0</v>
      </c>
      <c r="K43" s="24">
        <v>0</v>
      </c>
      <c r="L43" s="24">
        <v>1</v>
      </c>
      <c r="M43" s="24">
        <v>0</v>
      </c>
      <c r="N43" s="24">
        <v>1</v>
      </c>
      <c r="O43" s="24">
        <v>0</v>
      </c>
      <c r="P43" s="24">
        <v>0</v>
      </c>
      <c r="Q43" s="24">
        <v>0</v>
      </c>
      <c r="R43" s="24">
        <v>0</v>
      </c>
      <c r="S43" s="24">
        <v>1</v>
      </c>
    </row>
    <row r="44" spans="1:19" x14ac:dyDescent="0.25">
      <c r="A44" t="str">
        <f t="shared" si="1"/>
        <v>Function_03Application_112020</v>
      </c>
      <c r="B44">
        <v>41</v>
      </c>
      <c r="C44" t="s">
        <v>364</v>
      </c>
      <c r="D44" t="s">
        <v>316</v>
      </c>
      <c r="E44" t="s">
        <v>331</v>
      </c>
      <c r="F44" t="s">
        <v>341</v>
      </c>
      <c r="G44" t="s">
        <v>349</v>
      </c>
      <c r="H44">
        <v>2020</v>
      </c>
      <c r="I44" t="s">
        <v>10</v>
      </c>
      <c r="J44" s="24">
        <v>0</v>
      </c>
      <c r="K44" s="24">
        <v>0</v>
      </c>
      <c r="L44" s="24">
        <v>1</v>
      </c>
      <c r="M44" s="24">
        <v>0</v>
      </c>
      <c r="N44" s="24">
        <v>1</v>
      </c>
      <c r="O44" s="24">
        <v>0</v>
      </c>
      <c r="P44" s="24">
        <v>0.2</v>
      </c>
      <c r="Q44" s="24">
        <v>0</v>
      </c>
      <c r="R44" s="24">
        <v>0</v>
      </c>
      <c r="S44" s="24">
        <v>0.8</v>
      </c>
    </row>
    <row r="45" spans="1:19" x14ac:dyDescent="0.25">
      <c r="A45" t="str">
        <f t="shared" si="1"/>
        <v>Function_04Application_122020</v>
      </c>
      <c r="B45">
        <v>42</v>
      </c>
      <c r="C45" t="s">
        <v>365</v>
      </c>
      <c r="D45" t="s">
        <v>317</v>
      </c>
      <c r="E45" t="s">
        <v>331</v>
      </c>
      <c r="F45" t="s">
        <v>342</v>
      </c>
      <c r="G45" t="s">
        <v>352</v>
      </c>
      <c r="H45">
        <v>2020</v>
      </c>
      <c r="I45" t="s">
        <v>10</v>
      </c>
      <c r="J45" s="24">
        <v>1</v>
      </c>
      <c r="K45" s="24">
        <v>0</v>
      </c>
      <c r="L45" s="24">
        <v>0</v>
      </c>
      <c r="M45" s="24">
        <v>0</v>
      </c>
      <c r="N45" s="24">
        <v>1</v>
      </c>
      <c r="O45" s="24">
        <v>0</v>
      </c>
      <c r="P45" s="24">
        <v>0</v>
      </c>
      <c r="Q45" s="24">
        <v>0.4</v>
      </c>
      <c r="R45" s="24">
        <v>0</v>
      </c>
      <c r="S45" s="24">
        <v>0.6</v>
      </c>
    </row>
    <row r="46" spans="1:19" x14ac:dyDescent="0.25">
      <c r="A46" t="str">
        <f t="shared" si="1"/>
        <v>Function_03Application_132020</v>
      </c>
      <c r="B46">
        <v>43</v>
      </c>
      <c r="C46" t="s">
        <v>366</v>
      </c>
      <c r="D46" t="s">
        <v>316</v>
      </c>
      <c r="E46" t="s">
        <v>331</v>
      </c>
      <c r="F46" t="s">
        <v>341</v>
      </c>
      <c r="G46" t="s">
        <v>349</v>
      </c>
      <c r="H46">
        <v>2020</v>
      </c>
      <c r="I46" t="s">
        <v>10</v>
      </c>
      <c r="J46" s="24">
        <v>1</v>
      </c>
      <c r="K46" s="24">
        <v>0</v>
      </c>
      <c r="L46" s="24">
        <v>0</v>
      </c>
      <c r="M46" s="24">
        <v>0</v>
      </c>
      <c r="N46" s="24">
        <v>0</v>
      </c>
      <c r="O46" s="24">
        <v>1</v>
      </c>
      <c r="P46" s="24">
        <v>0</v>
      </c>
      <c r="Q46" s="24">
        <v>0</v>
      </c>
      <c r="R46" s="24">
        <v>0</v>
      </c>
      <c r="S46" s="24">
        <v>1</v>
      </c>
    </row>
    <row r="47" spans="1:19" x14ac:dyDescent="0.25">
      <c r="A47" t="str">
        <f t="shared" si="1"/>
        <v>Function_03Application_142020</v>
      </c>
      <c r="B47">
        <v>44</v>
      </c>
      <c r="C47" t="s">
        <v>367</v>
      </c>
      <c r="D47" t="s">
        <v>316</v>
      </c>
      <c r="E47" t="s">
        <v>331</v>
      </c>
      <c r="F47" t="s">
        <v>341</v>
      </c>
      <c r="G47" t="s">
        <v>349</v>
      </c>
      <c r="H47">
        <v>2020</v>
      </c>
      <c r="I47" t="s">
        <v>10</v>
      </c>
      <c r="J47" s="24">
        <v>4.0000000000000036E-2</v>
      </c>
      <c r="K47" s="24">
        <v>0</v>
      </c>
      <c r="L47" s="24">
        <v>0.96</v>
      </c>
      <c r="M47" s="24">
        <v>0</v>
      </c>
      <c r="N47" s="24">
        <v>0</v>
      </c>
      <c r="O47" s="24">
        <v>1</v>
      </c>
      <c r="P47" s="24">
        <v>0</v>
      </c>
      <c r="Q47" s="24">
        <v>0</v>
      </c>
      <c r="R47" s="24">
        <v>0</v>
      </c>
      <c r="S47" s="24">
        <v>1</v>
      </c>
    </row>
    <row r="48" spans="1:19" x14ac:dyDescent="0.25">
      <c r="A48" t="str">
        <f t="shared" si="1"/>
        <v>Function_03Application_152020</v>
      </c>
      <c r="B48">
        <v>45</v>
      </c>
      <c r="C48" t="s">
        <v>368</v>
      </c>
      <c r="D48" t="s">
        <v>316</v>
      </c>
      <c r="E48" t="s">
        <v>331</v>
      </c>
      <c r="F48" t="s">
        <v>341</v>
      </c>
      <c r="G48" t="s">
        <v>349</v>
      </c>
      <c r="H48">
        <v>2020</v>
      </c>
      <c r="I48" t="s">
        <v>10</v>
      </c>
      <c r="J48" s="24">
        <v>7.999999999999996E-2</v>
      </c>
      <c r="K48" s="24">
        <v>0</v>
      </c>
      <c r="L48" s="24">
        <v>0.92</v>
      </c>
      <c r="M48" s="24">
        <v>0</v>
      </c>
      <c r="N48" s="24">
        <v>0</v>
      </c>
      <c r="O48" s="24">
        <v>1</v>
      </c>
      <c r="P48" s="24">
        <v>0</v>
      </c>
      <c r="Q48" s="24">
        <v>0</v>
      </c>
      <c r="R48" s="24">
        <v>0</v>
      </c>
      <c r="S48" s="24">
        <v>1</v>
      </c>
    </row>
    <row r="49" spans="1:19" x14ac:dyDescent="0.25">
      <c r="A49" t="str">
        <f t="shared" si="1"/>
        <v>Function_05Application_162020</v>
      </c>
      <c r="B49">
        <v>46</v>
      </c>
      <c r="C49" t="s">
        <v>369</v>
      </c>
      <c r="D49" t="s">
        <v>318</v>
      </c>
      <c r="E49" t="s">
        <v>332</v>
      </c>
      <c r="F49" t="s">
        <v>342</v>
      </c>
      <c r="G49" t="s">
        <v>353</v>
      </c>
      <c r="H49">
        <v>2020</v>
      </c>
      <c r="I49" t="s">
        <v>10</v>
      </c>
      <c r="J49" s="24">
        <v>1</v>
      </c>
      <c r="K49" s="24">
        <v>0</v>
      </c>
      <c r="L49" s="24">
        <v>0</v>
      </c>
      <c r="M49" s="24">
        <v>0</v>
      </c>
      <c r="N49" s="24">
        <v>0</v>
      </c>
      <c r="O49" s="24">
        <v>1</v>
      </c>
      <c r="P49" s="24">
        <v>0</v>
      </c>
      <c r="Q49" s="24">
        <v>0.3</v>
      </c>
      <c r="R49" s="24">
        <v>0.5</v>
      </c>
      <c r="S49" s="24">
        <v>0.19999999999999996</v>
      </c>
    </row>
    <row r="50" spans="1:19" x14ac:dyDescent="0.25">
      <c r="A50" t="str">
        <f t="shared" si="1"/>
        <v>Function_05Application_172020</v>
      </c>
      <c r="B50">
        <v>47</v>
      </c>
      <c r="C50" t="s">
        <v>370</v>
      </c>
      <c r="D50" t="s">
        <v>318</v>
      </c>
      <c r="E50" t="s">
        <v>332</v>
      </c>
      <c r="F50" t="s">
        <v>342</v>
      </c>
      <c r="G50" t="s">
        <v>353</v>
      </c>
      <c r="H50">
        <v>2020</v>
      </c>
      <c r="I50" t="s">
        <v>10</v>
      </c>
      <c r="J50" s="24">
        <v>1</v>
      </c>
      <c r="K50" s="24">
        <v>0</v>
      </c>
      <c r="L50" s="24">
        <v>0</v>
      </c>
      <c r="M50" s="24">
        <v>0</v>
      </c>
      <c r="N50" s="24">
        <v>0</v>
      </c>
      <c r="O50" s="24">
        <v>1</v>
      </c>
      <c r="P50" s="24">
        <v>0</v>
      </c>
      <c r="Q50" s="24">
        <v>0</v>
      </c>
      <c r="R50" s="24">
        <v>0.2</v>
      </c>
      <c r="S50" s="24">
        <v>0.8</v>
      </c>
    </row>
    <row r="51" spans="1:19" x14ac:dyDescent="0.25">
      <c r="A51" t="str">
        <f t="shared" si="1"/>
        <v>Function_06Application_182020</v>
      </c>
      <c r="B51">
        <v>48</v>
      </c>
      <c r="C51" t="s">
        <v>371</v>
      </c>
      <c r="D51" t="s">
        <v>319</v>
      </c>
      <c r="E51" t="s">
        <v>333</v>
      </c>
      <c r="F51" t="s">
        <v>343</v>
      </c>
      <c r="G51" t="s">
        <v>349</v>
      </c>
      <c r="H51">
        <v>2020</v>
      </c>
      <c r="I51" t="s">
        <v>10</v>
      </c>
      <c r="J51" s="24">
        <v>1</v>
      </c>
      <c r="K51" s="24">
        <v>0</v>
      </c>
      <c r="L51" s="24">
        <v>0</v>
      </c>
      <c r="M51" s="24">
        <v>0</v>
      </c>
      <c r="N51" s="24">
        <v>1</v>
      </c>
      <c r="O51" s="24">
        <v>0</v>
      </c>
      <c r="P51" s="24">
        <v>0</v>
      </c>
      <c r="Q51" s="24">
        <v>0.1</v>
      </c>
      <c r="R51" s="24">
        <v>0.05</v>
      </c>
      <c r="S51" s="24">
        <v>0.85</v>
      </c>
    </row>
    <row r="52" spans="1:19" x14ac:dyDescent="0.25">
      <c r="A52" t="str">
        <f t="shared" si="1"/>
        <v>Function_07Application_192020</v>
      </c>
      <c r="B52">
        <v>49</v>
      </c>
      <c r="C52" t="s">
        <v>372</v>
      </c>
      <c r="D52" t="s">
        <v>320</v>
      </c>
      <c r="E52" t="s">
        <v>334</v>
      </c>
      <c r="F52" t="s">
        <v>342</v>
      </c>
      <c r="G52" t="s">
        <v>353</v>
      </c>
      <c r="H52">
        <v>2020</v>
      </c>
      <c r="I52" t="s">
        <v>10</v>
      </c>
      <c r="J52" s="24">
        <v>1</v>
      </c>
      <c r="K52" s="24">
        <v>0</v>
      </c>
      <c r="L52" s="24">
        <v>0</v>
      </c>
      <c r="M52" s="24">
        <v>0</v>
      </c>
      <c r="N52" s="24">
        <v>0</v>
      </c>
      <c r="O52" s="24">
        <v>1</v>
      </c>
      <c r="P52" s="24">
        <v>0</v>
      </c>
      <c r="Q52" s="24">
        <v>0.02</v>
      </c>
      <c r="R52" s="24">
        <v>0.1</v>
      </c>
      <c r="S52" s="24">
        <v>0.88</v>
      </c>
    </row>
    <row r="53" spans="1:19" x14ac:dyDescent="0.25">
      <c r="A53" t="str">
        <f t="shared" si="1"/>
        <v>Function_07Application_202020</v>
      </c>
      <c r="B53">
        <v>50</v>
      </c>
      <c r="C53" t="s">
        <v>373</v>
      </c>
      <c r="D53" t="s">
        <v>320</v>
      </c>
      <c r="E53" t="s">
        <v>334</v>
      </c>
      <c r="F53" t="s">
        <v>342</v>
      </c>
      <c r="G53" t="s">
        <v>353</v>
      </c>
      <c r="H53">
        <v>2020</v>
      </c>
      <c r="I53" t="s">
        <v>10</v>
      </c>
      <c r="J53" s="24">
        <v>1</v>
      </c>
      <c r="K53" s="24">
        <v>0</v>
      </c>
      <c r="L53" s="24">
        <v>0</v>
      </c>
      <c r="M53" s="24">
        <v>0</v>
      </c>
      <c r="N53" s="24">
        <v>0</v>
      </c>
      <c r="O53" s="24">
        <v>1</v>
      </c>
      <c r="P53" s="24">
        <v>0</v>
      </c>
      <c r="Q53" s="24">
        <v>0</v>
      </c>
      <c r="R53" s="24">
        <v>0.3</v>
      </c>
      <c r="S53" s="24">
        <v>0.7</v>
      </c>
    </row>
    <row r="54" spans="1:19" x14ac:dyDescent="0.25">
      <c r="A54" t="str">
        <f t="shared" si="1"/>
        <v>Function_08Application_212020</v>
      </c>
      <c r="B54">
        <v>51</v>
      </c>
      <c r="C54" t="s">
        <v>374</v>
      </c>
      <c r="D54" t="s">
        <v>321</v>
      </c>
      <c r="E54" t="s">
        <v>333</v>
      </c>
      <c r="F54" t="s">
        <v>343</v>
      </c>
      <c r="G54" t="s">
        <v>349</v>
      </c>
      <c r="H54">
        <v>2020</v>
      </c>
      <c r="I54" t="s">
        <v>10</v>
      </c>
      <c r="J54" s="24">
        <v>0</v>
      </c>
      <c r="K54" s="24">
        <v>1</v>
      </c>
      <c r="L54" s="24">
        <v>0</v>
      </c>
      <c r="M54" s="24">
        <v>0</v>
      </c>
      <c r="N54" s="24">
        <v>0</v>
      </c>
      <c r="O54" s="24">
        <v>1</v>
      </c>
      <c r="P54" s="24">
        <v>0</v>
      </c>
      <c r="Q54" s="24">
        <v>0</v>
      </c>
      <c r="R54" s="24">
        <v>0</v>
      </c>
      <c r="S54" s="24">
        <v>1</v>
      </c>
    </row>
    <row r="55" spans="1:19" x14ac:dyDescent="0.25">
      <c r="A55" t="str">
        <f t="shared" si="1"/>
        <v>Function_09Application_222020</v>
      </c>
      <c r="B55">
        <v>52</v>
      </c>
      <c r="C55" t="s">
        <v>375</v>
      </c>
      <c r="D55" t="s">
        <v>322</v>
      </c>
      <c r="E55" t="s">
        <v>335</v>
      </c>
      <c r="F55" t="s">
        <v>344</v>
      </c>
      <c r="G55" t="s">
        <v>349</v>
      </c>
      <c r="H55">
        <v>2020</v>
      </c>
      <c r="I55" t="s">
        <v>10</v>
      </c>
      <c r="J55" s="24">
        <v>0</v>
      </c>
      <c r="K55" s="24">
        <v>1</v>
      </c>
      <c r="L55" s="24">
        <v>0</v>
      </c>
      <c r="M55" s="24">
        <v>0</v>
      </c>
      <c r="N55" s="24">
        <v>0</v>
      </c>
      <c r="O55" s="24">
        <v>1</v>
      </c>
      <c r="P55" s="24">
        <v>0</v>
      </c>
      <c r="Q55" s="24">
        <v>0</v>
      </c>
      <c r="R55" s="24">
        <v>0</v>
      </c>
      <c r="S55" s="24">
        <v>1</v>
      </c>
    </row>
    <row r="56" spans="1:19" x14ac:dyDescent="0.25">
      <c r="A56" t="str">
        <f t="shared" si="1"/>
        <v>Function_10Application_232020</v>
      </c>
      <c r="B56">
        <v>53</v>
      </c>
      <c r="C56" t="s">
        <v>376</v>
      </c>
      <c r="D56" t="s">
        <v>323</v>
      </c>
      <c r="E56" t="s">
        <v>335</v>
      </c>
      <c r="F56" t="s">
        <v>345</v>
      </c>
      <c r="G56" t="s">
        <v>349</v>
      </c>
      <c r="H56">
        <v>2020</v>
      </c>
      <c r="I56" t="s">
        <v>10</v>
      </c>
      <c r="J56" s="24">
        <v>0</v>
      </c>
      <c r="K56" s="24">
        <v>0</v>
      </c>
      <c r="L56" s="24">
        <v>1</v>
      </c>
      <c r="M56" s="24">
        <v>0</v>
      </c>
      <c r="N56" s="24">
        <v>1</v>
      </c>
      <c r="O56" s="24">
        <v>0</v>
      </c>
      <c r="P56" s="24">
        <v>0</v>
      </c>
      <c r="Q56" s="24">
        <v>0</v>
      </c>
      <c r="R56" s="24">
        <v>0</v>
      </c>
      <c r="S56" s="24">
        <v>1</v>
      </c>
    </row>
    <row r="57" spans="1:19" x14ac:dyDescent="0.25">
      <c r="A57" t="str">
        <f t="shared" si="1"/>
        <v>Function_11Application_242020</v>
      </c>
      <c r="B57">
        <v>54</v>
      </c>
      <c r="C57" t="s">
        <v>377</v>
      </c>
      <c r="D57" t="s">
        <v>324</v>
      </c>
      <c r="E57" t="s">
        <v>335</v>
      </c>
      <c r="F57" t="s">
        <v>345</v>
      </c>
      <c r="G57" t="s">
        <v>349</v>
      </c>
      <c r="H57">
        <v>2020</v>
      </c>
      <c r="I57" t="s">
        <v>10</v>
      </c>
      <c r="J57" s="24">
        <v>0</v>
      </c>
      <c r="K57" s="24">
        <v>0</v>
      </c>
      <c r="L57" s="24">
        <v>1</v>
      </c>
      <c r="M57" s="24">
        <v>0</v>
      </c>
      <c r="N57" s="24">
        <v>1</v>
      </c>
      <c r="O57" s="24">
        <v>0</v>
      </c>
      <c r="P57" s="24">
        <v>0</v>
      </c>
      <c r="Q57" s="24">
        <v>0</v>
      </c>
      <c r="R57" s="24">
        <v>0</v>
      </c>
      <c r="S57" s="24">
        <v>1</v>
      </c>
    </row>
    <row r="58" spans="1:19" x14ac:dyDescent="0.25">
      <c r="A58" t="str">
        <f t="shared" si="1"/>
        <v>Function_12Application_252020</v>
      </c>
      <c r="B58">
        <v>55</v>
      </c>
      <c r="C58" t="s">
        <v>378</v>
      </c>
      <c r="D58" t="s">
        <v>325</v>
      </c>
      <c r="E58" t="s">
        <v>331</v>
      </c>
      <c r="F58" t="s">
        <v>346</v>
      </c>
      <c r="G58" t="s">
        <v>351</v>
      </c>
      <c r="H58">
        <v>2020</v>
      </c>
      <c r="I58" t="s">
        <v>10</v>
      </c>
      <c r="J58" s="24">
        <v>0.95</v>
      </c>
      <c r="K58" s="24">
        <v>0</v>
      </c>
      <c r="L58" s="24">
        <v>0.05</v>
      </c>
      <c r="M58" s="24">
        <v>0.15</v>
      </c>
      <c r="N58" s="24">
        <v>0</v>
      </c>
      <c r="O58" s="24">
        <v>1</v>
      </c>
      <c r="P58" s="24">
        <v>0</v>
      </c>
      <c r="Q58" s="24">
        <v>0</v>
      </c>
      <c r="R58" s="24">
        <v>0</v>
      </c>
      <c r="S58" s="24">
        <v>0.85</v>
      </c>
    </row>
    <row r="59" spans="1:19" x14ac:dyDescent="0.25">
      <c r="A59" t="str">
        <f t="shared" si="1"/>
        <v>Function_13Application_262020</v>
      </c>
      <c r="B59">
        <v>56</v>
      </c>
      <c r="C59" t="s">
        <v>379</v>
      </c>
      <c r="D59" t="s">
        <v>326</v>
      </c>
      <c r="E59" t="s">
        <v>336</v>
      </c>
      <c r="F59" t="s">
        <v>347</v>
      </c>
      <c r="G59" t="s">
        <v>349</v>
      </c>
      <c r="H59">
        <v>2020</v>
      </c>
      <c r="I59" t="s">
        <v>10</v>
      </c>
      <c r="J59" s="24">
        <v>0.95</v>
      </c>
      <c r="K59" s="24">
        <v>0.05</v>
      </c>
      <c r="L59" s="24">
        <v>0</v>
      </c>
      <c r="M59" s="24">
        <v>0</v>
      </c>
      <c r="N59" s="24">
        <v>0</v>
      </c>
      <c r="O59" s="24">
        <v>1</v>
      </c>
      <c r="P59" s="24">
        <v>0</v>
      </c>
      <c r="Q59" s="24">
        <v>0</v>
      </c>
      <c r="R59" s="24">
        <v>0.25</v>
      </c>
      <c r="S59" s="24">
        <v>0.75</v>
      </c>
    </row>
    <row r="60" spans="1:19" x14ac:dyDescent="0.25">
      <c r="A60" t="str">
        <f t="shared" si="1"/>
        <v>Function_13Application_272020</v>
      </c>
      <c r="B60">
        <v>57</v>
      </c>
      <c r="C60" t="s">
        <v>380</v>
      </c>
      <c r="D60" t="s">
        <v>326</v>
      </c>
      <c r="E60" t="s">
        <v>336</v>
      </c>
      <c r="F60" t="s">
        <v>347</v>
      </c>
      <c r="G60" t="s">
        <v>349</v>
      </c>
      <c r="H60">
        <v>2020</v>
      </c>
      <c r="I60" t="s">
        <v>10</v>
      </c>
      <c r="J60" s="24">
        <v>0.6</v>
      </c>
      <c r="K60" s="24">
        <v>0.3</v>
      </c>
      <c r="L60" s="24">
        <v>0.1</v>
      </c>
      <c r="M60" s="24">
        <v>0.65</v>
      </c>
      <c r="N60" s="24">
        <v>0</v>
      </c>
      <c r="O60" s="24">
        <v>1</v>
      </c>
      <c r="P60" s="24">
        <v>0</v>
      </c>
      <c r="Q60" s="24">
        <v>0</v>
      </c>
      <c r="R60" s="24">
        <v>0</v>
      </c>
      <c r="S60" s="24">
        <v>0.35</v>
      </c>
    </row>
    <row r="61" spans="1:19" x14ac:dyDescent="0.25">
      <c r="A61" t="str">
        <f t="shared" si="1"/>
        <v>Function_14Application_282020</v>
      </c>
      <c r="B61">
        <v>58</v>
      </c>
      <c r="C61" t="s">
        <v>381</v>
      </c>
      <c r="D61" t="s">
        <v>327</v>
      </c>
      <c r="E61" t="s">
        <v>337</v>
      </c>
      <c r="F61" t="s">
        <v>347</v>
      </c>
      <c r="G61" t="s">
        <v>349</v>
      </c>
      <c r="H61">
        <v>2020</v>
      </c>
      <c r="I61" t="s">
        <v>10</v>
      </c>
      <c r="J61" s="24">
        <v>1</v>
      </c>
      <c r="K61" s="24">
        <v>0</v>
      </c>
      <c r="L61" s="24">
        <v>0</v>
      </c>
      <c r="M61" s="24">
        <v>0</v>
      </c>
      <c r="N61" s="24">
        <v>0</v>
      </c>
      <c r="O61" s="24">
        <v>1</v>
      </c>
      <c r="P61" s="24">
        <v>0</v>
      </c>
      <c r="Q61" s="24">
        <v>0</v>
      </c>
      <c r="R61" s="24">
        <v>0</v>
      </c>
      <c r="S61" s="24">
        <v>1</v>
      </c>
    </row>
    <row r="62" spans="1:19" x14ac:dyDescent="0.25">
      <c r="A62" t="str">
        <f t="shared" si="1"/>
        <v>Function_14Application_292020</v>
      </c>
      <c r="B62">
        <v>59</v>
      </c>
      <c r="C62" t="s">
        <v>382</v>
      </c>
      <c r="D62" t="s">
        <v>327</v>
      </c>
      <c r="E62" t="s">
        <v>337</v>
      </c>
      <c r="F62" t="s">
        <v>347</v>
      </c>
      <c r="G62" t="s">
        <v>349</v>
      </c>
      <c r="H62">
        <v>2020</v>
      </c>
      <c r="I62" t="s">
        <v>10</v>
      </c>
      <c r="J62" s="24">
        <v>0</v>
      </c>
      <c r="K62" s="24">
        <v>1</v>
      </c>
      <c r="L62" s="24">
        <v>0</v>
      </c>
      <c r="M62" s="24">
        <v>0</v>
      </c>
      <c r="N62" s="24">
        <v>0</v>
      </c>
      <c r="O62" s="24">
        <v>1</v>
      </c>
      <c r="P62" s="24">
        <v>0</v>
      </c>
      <c r="Q62" s="24">
        <v>0</v>
      </c>
      <c r="R62" s="24">
        <v>0.2</v>
      </c>
      <c r="S62" s="24">
        <v>0.8</v>
      </c>
    </row>
    <row r="63" spans="1:19" x14ac:dyDescent="0.25">
      <c r="A63" t="str">
        <f t="shared" si="1"/>
        <v>Function_15Application_302020</v>
      </c>
      <c r="B63">
        <v>60</v>
      </c>
      <c r="C63" t="s">
        <v>383</v>
      </c>
      <c r="D63" t="s">
        <v>328</v>
      </c>
      <c r="E63" t="s">
        <v>338</v>
      </c>
      <c r="F63" t="s">
        <v>348</v>
      </c>
      <c r="G63" t="s">
        <v>349</v>
      </c>
      <c r="H63">
        <v>2020</v>
      </c>
      <c r="I63" t="s">
        <v>10</v>
      </c>
      <c r="J63" s="24">
        <v>1</v>
      </c>
      <c r="K63" s="24">
        <v>0</v>
      </c>
      <c r="L63" s="24">
        <v>0</v>
      </c>
      <c r="M63" s="24">
        <v>0</v>
      </c>
      <c r="N63" s="24">
        <v>0</v>
      </c>
      <c r="O63" s="24">
        <v>1</v>
      </c>
      <c r="P63" s="24">
        <v>0</v>
      </c>
      <c r="Q63" s="24">
        <v>0.01</v>
      </c>
      <c r="R63" s="24">
        <v>0</v>
      </c>
      <c r="S63" s="24">
        <v>0.99</v>
      </c>
    </row>
    <row r="64" spans="1:19" x14ac:dyDescent="0.25">
      <c r="A64" t="str">
        <f t="shared" si="1"/>
        <v>Function_01Application_012021</v>
      </c>
      <c r="B64">
        <v>61</v>
      </c>
      <c r="C64" t="s">
        <v>354</v>
      </c>
      <c r="D64" t="s">
        <v>314</v>
      </c>
      <c r="E64" t="s">
        <v>329</v>
      </c>
      <c r="F64" t="s">
        <v>339</v>
      </c>
      <c r="G64" t="s">
        <v>349</v>
      </c>
      <c r="H64">
        <v>2021</v>
      </c>
      <c r="I64" t="s">
        <v>21</v>
      </c>
      <c r="J64" s="24">
        <v>0.10000000000000009</v>
      </c>
      <c r="K64" s="24">
        <v>0.2</v>
      </c>
      <c r="L64" s="24">
        <v>0.7</v>
      </c>
      <c r="M64" s="24">
        <v>0.2</v>
      </c>
      <c r="N64" s="24">
        <v>0</v>
      </c>
      <c r="O64" s="24">
        <v>1</v>
      </c>
      <c r="P64" s="24">
        <v>0</v>
      </c>
      <c r="Q64" s="24">
        <v>0</v>
      </c>
      <c r="R64" s="24">
        <v>0</v>
      </c>
      <c r="S64" s="24">
        <v>0.8</v>
      </c>
    </row>
    <row r="65" spans="1:19" x14ac:dyDescent="0.25">
      <c r="A65" t="str">
        <f t="shared" si="1"/>
        <v>Function_01Application_022021</v>
      </c>
      <c r="B65">
        <v>62</v>
      </c>
      <c r="C65" t="s">
        <v>355</v>
      </c>
      <c r="D65" t="s">
        <v>314</v>
      </c>
      <c r="E65" t="s">
        <v>329</v>
      </c>
      <c r="F65" t="s">
        <v>339</v>
      </c>
      <c r="G65" t="s">
        <v>349</v>
      </c>
      <c r="H65">
        <v>2021</v>
      </c>
      <c r="I65" t="s">
        <v>21</v>
      </c>
      <c r="J65" s="24">
        <v>0.15000000000000002</v>
      </c>
      <c r="K65" s="24">
        <v>0.15</v>
      </c>
      <c r="L65" s="24">
        <v>0.7</v>
      </c>
      <c r="M65" s="24">
        <v>0.2</v>
      </c>
      <c r="N65" s="24">
        <v>0</v>
      </c>
      <c r="O65" s="24">
        <v>1</v>
      </c>
      <c r="P65" s="24">
        <v>0</v>
      </c>
      <c r="Q65" s="24">
        <v>0</v>
      </c>
      <c r="R65" s="24">
        <v>0</v>
      </c>
      <c r="S65" s="24">
        <v>0.8</v>
      </c>
    </row>
    <row r="66" spans="1:19" x14ac:dyDescent="0.25">
      <c r="A66" t="str">
        <f t="shared" si="1"/>
        <v>Function_01Application_032021</v>
      </c>
      <c r="B66">
        <v>63</v>
      </c>
      <c r="C66" t="s">
        <v>356</v>
      </c>
      <c r="D66" t="s">
        <v>314</v>
      </c>
      <c r="E66" t="s">
        <v>329</v>
      </c>
      <c r="F66" t="s">
        <v>339</v>
      </c>
      <c r="G66" t="s">
        <v>349</v>
      </c>
      <c r="H66">
        <v>2021</v>
      </c>
      <c r="I66" t="s">
        <v>21</v>
      </c>
      <c r="J66" s="24">
        <v>0</v>
      </c>
      <c r="K66" s="24">
        <v>0.1</v>
      </c>
      <c r="L66" s="24">
        <v>0.9</v>
      </c>
      <c r="M66" s="24">
        <v>0.25</v>
      </c>
      <c r="N66" s="24">
        <v>0</v>
      </c>
      <c r="O66" s="24">
        <v>1</v>
      </c>
      <c r="P66" s="24">
        <v>0</v>
      </c>
      <c r="Q66" s="24">
        <v>0</v>
      </c>
      <c r="R66" s="24">
        <v>0</v>
      </c>
      <c r="S66" s="24">
        <v>0.75</v>
      </c>
    </row>
    <row r="67" spans="1:19" x14ac:dyDescent="0.25">
      <c r="A67" t="str">
        <f t="shared" si="1"/>
        <v>Function_02Application_042021</v>
      </c>
      <c r="B67">
        <v>64</v>
      </c>
      <c r="C67" t="s">
        <v>357</v>
      </c>
      <c r="D67" t="s">
        <v>315</v>
      </c>
      <c r="E67" t="s">
        <v>330</v>
      </c>
      <c r="F67" t="s">
        <v>340</v>
      </c>
      <c r="G67" t="s">
        <v>350</v>
      </c>
      <c r="H67">
        <v>2021</v>
      </c>
      <c r="I67" t="s">
        <v>21</v>
      </c>
      <c r="J67" s="24">
        <v>0.85</v>
      </c>
      <c r="K67" s="24">
        <v>0.05</v>
      </c>
      <c r="L67" s="24">
        <v>0.1</v>
      </c>
      <c r="M67" s="24">
        <v>0.55000000000000004</v>
      </c>
      <c r="N67" s="24">
        <v>0</v>
      </c>
      <c r="O67" s="24">
        <v>1</v>
      </c>
      <c r="P67" s="24">
        <v>0</v>
      </c>
      <c r="Q67" s="24">
        <v>0</v>
      </c>
      <c r="R67" s="24">
        <v>0</v>
      </c>
      <c r="S67" s="24">
        <v>0.44999999999999996</v>
      </c>
    </row>
    <row r="68" spans="1:19" x14ac:dyDescent="0.25">
      <c r="A68" t="str">
        <f t="shared" si="1"/>
        <v>Function_02Application_052021</v>
      </c>
      <c r="B68">
        <v>65</v>
      </c>
      <c r="C68" t="s">
        <v>358</v>
      </c>
      <c r="D68" t="s">
        <v>315</v>
      </c>
      <c r="E68" t="s">
        <v>330</v>
      </c>
      <c r="F68" t="s">
        <v>340</v>
      </c>
      <c r="G68" t="s">
        <v>351</v>
      </c>
      <c r="H68">
        <v>2021</v>
      </c>
      <c r="I68" t="s">
        <v>21</v>
      </c>
      <c r="J68" s="24">
        <v>0.85</v>
      </c>
      <c r="K68" s="24">
        <v>0.15</v>
      </c>
      <c r="L68" s="24">
        <v>0</v>
      </c>
      <c r="M68" s="24">
        <v>0.6</v>
      </c>
      <c r="N68" s="24">
        <v>0</v>
      </c>
      <c r="O68" s="24">
        <v>1</v>
      </c>
      <c r="P68" s="24">
        <v>0</v>
      </c>
      <c r="Q68" s="24">
        <v>0</v>
      </c>
      <c r="R68" s="24">
        <v>0</v>
      </c>
      <c r="S68" s="24">
        <v>0.4</v>
      </c>
    </row>
    <row r="69" spans="1:19" x14ac:dyDescent="0.25">
      <c r="A69" t="str">
        <f t="shared" ref="A69:A132" si="2">D69&amp;C69&amp;H69</f>
        <v>Function_03Application_062021</v>
      </c>
      <c r="B69">
        <v>66</v>
      </c>
      <c r="C69" t="s">
        <v>359</v>
      </c>
      <c r="D69" t="s">
        <v>316</v>
      </c>
      <c r="E69" t="s">
        <v>331</v>
      </c>
      <c r="F69" t="s">
        <v>341</v>
      </c>
      <c r="G69" t="s">
        <v>349</v>
      </c>
      <c r="H69">
        <v>2021</v>
      </c>
      <c r="I69" t="s">
        <v>21</v>
      </c>
      <c r="J69" s="24">
        <v>0</v>
      </c>
      <c r="K69" s="24">
        <v>0</v>
      </c>
      <c r="L69" s="24">
        <v>1</v>
      </c>
      <c r="M69" s="24">
        <v>0</v>
      </c>
      <c r="N69" s="24">
        <v>0</v>
      </c>
      <c r="O69" s="24">
        <v>1</v>
      </c>
      <c r="P69" s="24">
        <v>0</v>
      </c>
      <c r="Q69" s="24">
        <v>0</v>
      </c>
      <c r="R69" s="24">
        <v>0</v>
      </c>
      <c r="S69" s="24">
        <v>1</v>
      </c>
    </row>
    <row r="70" spans="1:19" x14ac:dyDescent="0.25">
      <c r="A70" t="str">
        <f t="shared" si="2"/>
        <v>Function_03Application_072021</v>
      </c>
      <c r="B70">
        <v>67</v>
      </c>
      <c r="C70" t="s">
        <v>360</v>
      </c>
      <c r="D70" t="s">
        <v>316</v>
      </c>
      <c r="E70" t="s">
        <v>331</v>
      </c>
      <c r="F70" t="s">
        <v>341</v>
      </c>
      <c r="G70" t="s">
        <v>349</v>
      </c>
      <c r="H70">
        <v>2021</v>
      </c>
      <c r="I70" t="s">
        <v>21</v>
      </c>
      <c r="J70" s="24">
        <v>0</v>
      </c>
      <c r="K70" s="24">
        <v>0</v>
      </c>
      <c r="L70" s="24">
        <v>1</v>
      </c>
      <c r="M70" s="24">
        <v>0</v>
      </c>
      <c r="N70" s="24">
        <v>1</v>
      </c>
      <c r="O70" s="24">
        <v>0</v>
      </c>
      <c r="P70" s="24">
        <v>0.2</v>
      </c>
      <c r="Q70" s="24">
        <v>0</v>
      </c>
      <c r="R70" s="24">
        <v>0.05</v>
      </c>
      <c r="S70" s="24">
        <v>0.75</v>
      </c>
    </row>
    <row r="71" spans="1:19" x14ac:dyDescent="0.25">
      <c r="A71" t="str">
        <f t="shared" si="2"/>
        <v>Function_03Application_082021</v>
      </c>
      <c r="B71">
        <v>68</v>
      </c>
      <c r="C71" t="s">
        <v>361</v>
      </c>
      <c r="D71" t="s">
        <v>316</v>
      </c>
      <c r="E71" t="s">
        <v>331</v>
      </c>
      <c r="F71" t="s">
        <v>341</v>
      </c>
      <c r="G71" t="s">
        <v>349</v>
      </c>
      <c r="H71">
        <v>2021</v>
      </c>
      <c r="I71" t="s">
        <v>21</v>
      </c>
      <c r="J71" s="24">
        <v>0</v>
      </c>
      <c r="K71" s="24">
        <v>0.1</v>
      </c>
      <c r="L71" s="24">
        <v>0.9</v>
      </c>
      <c r="M71" s="24">
        <v>0</v>
      </c>
      <c r="N71" s="24">
        <v>1</v>
      </c>
      <c r="O71" s="24">
        <v>0</v>
      </c>
      <c r="P71" s="24">
        <v>0.2</v>
      </c>
      <c r="Q71" s="24">
        <v>0</v>
      </c>
      <c r="R71" s="24">
        <v>0.05</v>
      </c>
      <c r="S71" s="24">
        <v>0.75</v>
      </c>
    </row>
    <row r="72" spans="1:19" x14ac:dyDescent="0.25">
      <c r="A72" t="str">
        <f t="shared" si="2"/>
        <v>Function_03Application_092021</v>
      </c>
      <c r="B72">
        <v>69</v>
      </c>
      <c r="C72" t="s">
        <v>362</v>
      </c>
      <c r="D72" t="s">
        <v>316</v>
      </c>
      <c r="E72" t="s">
        <v>331</v>
      </c>
      <c r="F72" t="s">
        <v>341</v>
      </c>
      <c r="G72" t="s">
        <v>349</v>
      </c>
      <c r="H72">
        <v>2021</v>
      </c>
      <c r="I72" t="s">
        <v>21</v>
      </c>
      <c r="J72" s="24">
        <v>0.10999999999999999</v>
      </c>
      <c r="K72" s="24">
        <v>0.05</v>
      </c>
      <c r="L72" s="24">
        <v>0.84</v>
      </c>
      <c r="M72" s="24">
        <v>0</v>
      </c>
      <c r="N72" s="24">
        <v>0</v>
      </c>
      <c r="O72" s="24">
        <v>1</v>
      </c>
      <c r="P72" s="24">
        <v>0</v>
      </c>
      <c r="Q72" s="24">
        <v>0</v>
      </c>
      <c r="R72" s="24">
        <v>0</v>
      </c>
      <c r="S72" s="24">
        <v>1</v>
      </c>
    </row>
    <row r="73" spans="1:19" x14ac:dyDescent="0.25">
      <c r="A73" t="str">
        <f t="shared" si="2"/>
        <v>Function_03Application_102021</v>
      </c>
      <c r="B73">
        <v>70</v>
      </c>
      <c r="C73" t="s">
        <v>363</v>
      </c>
      <c r="D73" t="s">
        <v>316</v>
      </c>
      <c r="E73" t="s">
        <v>331</v>
      </c>
      <c r="F73" t="s">
        <v>341</v>
      </c>
      <c r="G73" t="s">
        <v>349</v>
      </c>
      <c r="H73">
        <v>2021</v>
      </c>
      <c r="I73" t="s">
        <v>21</v>
      </c>
      <c r="J73" s="24">
        <v>0</v>
      </c>
      <c r="K73" s="24">
        <v>0</v>
      </c>
      <c r="L73" s="24">
        <v>1</v>
      </c>
      <c r="M73" s="24">
        <v>0</v>
      </c>
      <c r="N73" s="24">
        <v>1</v>
      </c>
      <c r="O73" s="24">
        <v>0</v>
      </c>
      <c r="P73" s="24">
        <v>0</v>
      </c>
      <c r="Q73" s="24">
        <v>0</v>
      </c>
      <c r="R73" s="24">
        <v>0</v>
      </c>
      <c r="S73" s="24">
        <v>1</v>
      </c>
    </row>
    <row r="74" spans="1:19" x14ac:dyDescent="0.25">
      <c r="A74" t="str">
        <f t="shared" si="2"/>
        <v>Function_03Application_112021</v>
      </c>
      <c r="B74">
        <v>71</v>
      </c>
      <c r="C74" t="s">
        <v>364</v>
      </c>
      <c r="D74" t="s">
        <v>316</v>
      </c>
      <c r="E74" t="s">
        <v>331</v>
      </c>
      <c r="F74" t="s">
        <v>341</v>
      </c>
      <c r="G74" t="s">
        <v>349</v>
      </c>
      <c r="H74">
        <v>2021</v>
      </c>
      <c r="I74" t="s">
        <v>21</v>
      </c>
      <c r="J74" s="24">
        <v>0</v>
      </c>
      <c r="K74" s="24">
        <v>0</v>
      </c>
      <c r="L74" s="24">
        <v>1</v>
      </c>
      <c r="M74" s="24">
        <v>0</v>
      </c>
      <c r="N74" s="24">
        <v>1</v>
      </c>
      <c r="O74" s="24">
        <v>0</v>
      </c>
      <c r="P74" s="24">
        <v>0.2</v>
      </c>
      <c r="Q74" s="24">
        <v>0</v>
      </c>
      <c r="R74" s="24">
        <v>0.05</v>
      </c>
      <c r="S74" s="24">
        <v>0.75</v>
      </c>
    </row>
    <row r="75" spans="1:19" x14ac:dyDescent="0.25">
      <c r="A75" t="str">
        <f t="shared" si="2"/>
        <v>Function_04Application_122021</v>
      </c>
      <c r="B75">
        <v>72</v>
      </c>
      <c r="C75" t="s">
        <v>365</v>
      </c>
      <c r="D75" t="s">
        <v>317</v>
      </c>
      <c r="E75" t="s">
        <v>331</v>
      </c>
      <c r="F75" t="s">
        <v>342</v>
      </c>
      <c r="G75" t="s">
        <v>352</v>
      </c>
      <c r="H75">
        <v>2021</v>
      </c>
      <c r="I75" t="s">
        <v>21</v>
      </c>
      <c r="J75" s="24">
        <v>1</v>
      </c>
      <c r="K75" s="24">
        <v>0</v>
      </c>
      <c r="L75" s="24">
        <v>0</v>
      </c>
      <c r="M75" s="24">
        <v>0</v>
      </c>
      <c r="N75" s="24">
        <v>1</v>
      </c>
      <c r="O75" s="24">
        <v>0</v>
      </c>
      <c r="P75" s="24">
        <v>0</v>
      </c>
      <c r="Q75" s="24">
        <v>0.42</v>
      </c>
      <c r="R75" s="24">
        <v>0.05</v>
      </c>
      <c r="S75" s="24">
        <v>0.53</v>
      </c>
    </row>
    <row r="76" spans="1:19" x14ac:dyDescent="0.25">
      <c r="A76" t="str">
        <f t="shared" si="2"/>
        <v>Function_03Application_132021</v>
      </c>
      <c r="B76">
        <v>73</v>
      </c>
      <c r="C76" t="s">
        <v>366</v>
      </c>
      <c r="D76" t="s">
        <v>316</v>
      </c>
      <c r="E76" t="s">
        <v>331</v>
      </c>
      <c r="F76" t="s">
        <v>341</v>
      </c>
      <c r="G76" t="s">
        <v>349</v>
      </c>
      <c r="H76">
        <v>2021</v>
      </c>
      <c r="I76" t="s">
        <v>21</v>
      </c>
      <c r="J76" s="24">
        <v>1</v>
      </c>
      <c r="K76" s="24">
        <v>0</v>
      </c>
      <c r="L76" s="24">
        <v>0</v>
      </c>
      <c r="M76" s="24">
        <v>0</v>
      </c>
      <c r="N76" s="24">
        <v>0</v>
      </c>
      <c r="O76" s="24">
        <v>1</v>
      </c>
      <c r="P76" s="24">
        <v>0</v>
      </c>
      <c r="Q76" s="24">
        <v>0</v>
      </c>
      <c r="R76" s="24">
        <v>0</v>
      </c>
      <c r="S76" s="24">
        <v>1</v>
      </c>
    </row>
    <row r="77" spans="1:19" x14ac:dyDescent="0.25">
      <c r="A77" t="str">
        <f t="shared" si="2"/>
        <v>Function_03Application_142021</v>
      </c>
      <c r="B77">
        <v>74</v>
      </c>
      <c r="C77" t="s">
        <v>367</v>
      </c>
      <c r="D77" t="s">
        <v>316</v>
      </c>
      <c r="E77" t="s">
        <v>331</v>
      </c>
      <c r="F77" t="s">
        <v>341</v>
      </c>
      <c r="G77" t="s">
        <v>349</v>
      </c>
      <c r="H77">
        <v>2021</v>
      </c>
      <c r="I77" t="s">
        <v>21</v>
      </c>
      <c r="J77" s="24">
        <v>7.999999999999996E-2</v>
      </c>
      <c r="K77" s="24">
        <v>0</v>
      </c>
      <c r="L77" s="24">
        <v>0.92</v>
      </c>
      <c r="M77" s="24">
        <v>0</v>
      </c>
      <c r="N77" s="24">
        <v>0</v>
      </c>
      <c r="O77" s="24">
        <v>1</v>
      </c>
      <c r="P77" s="24">
        <v>0</v>
      </c>
      <c r="Q77" s="24">
        <v>0</v>
      </c>
      <c r="R77" s="24">
        <v>0</v>
      </c>
      <c r="S77" s="24">
        <v>1</v>
      </c>
    </row>
    <row r="78" spans="1:19" x14ac:dyDescent="0.25">
      <c r="A78" t="str">
        <f t="shared" si="2"/>
        <v>Function_03Application_152021</v>
      </c>
      <c r="B78">
        <v>75</v>
      </c>
      <c r="C78" t="s">
        <v>368</v>
      </c>
      <c r="D78" t="s">
        <v>316</v>
      </c>
      <c r="E78" t="s">
        <v>331</v>
      </c>
      <c r="F78" t="s">
        <v>341</v>
      </c>
      <c r="G78" t="s">
        <v>349</v>
      </c>
      <c r="H78">
        <v>2021</v>
      </c>
      <c r="I78" t="s">
        <v>21</v>
      </c>
      <c r="J78" s="24">
        <v>9.9999999999999978E-2</v>
      </c>
      <c r="K78" s="24">
        <v>0</v>
      </c>
      <c r="L78" s="24">
        <v>0.9</v>
      </c>
      <c r="M78" s="24">
        <v>0</v>
      </c>
      <c r="N78" s="24">
        <v>0</v>
      </c>
      <c r="O78" s="24">
        <v>1</v>
      </c>
      <c r="P78" s="24">
        <v>0</v>
      </c>
      <c r="Q78" s="24">
        <v>0</v>
      </c>
      <c r="R78" s="24">
        <v>0</v>
      </c>
      <c r="S78" s="24">
        <v>1</v>
      </c>
    </row>
    <row r="79" spans="1:19" x14ac:dyDescent="0.25">
      <c r="A79" t="str">
        <f t="shared" si="2"/>
        <v>Function_05Application_162021</v>
      </c>
      <c r="B79">
        <v>76</v>
      </c>
      <c r="C79" t="s">
        <v>369</v>
      </c>
      <c r="D79" t="s">
        <v>318</v>
      </c>
      <c r="E79" t="s">
        <v>332</v>
      </c>
      <c r="F79" t="s">
        <v>342</v>
      </c>
      <c r="G79" t="s">
        <v>353</v>
      </c>
      <c r="H79">
        <v>2021</v>
      </c>
      <c r="I79" t="s">
        <v>21</v>
      </c>
      <c r="J79" s="24">
        <v>1</v>
      </c>
      <c r="K79" s="24">
        <v>0</v>
      </c>
      <c r="L79" s="24">
        <v>0</v>
      </c>
      <c r="M79" s="24">
        <v>0</v>
      </c>
      <c r="N79" s="24">
        <v>0</v>
      </c>
      <c r="O79" s="24">
        <v>1</v>
      </c>
      <c r="P79" s="24">
        <v>0</v>
      </c>
      <c r="Q79" s="24">
        <v>0.3</v>
      </c>
      <c r="R79" s="24">
        <v>0.5</v>
      </c>
      <c r="S79" s="24">
        <v>0.19999999999999996</v>
      </c>
    </row>
    <row r="80" spans="1:19" x14ac:dyDescent="0.25">
      <c r="A80" t="str">
        <f t="shared" si="2"/>
        <v>Function_05Application_172021</v>
      </c>
      <c r="B80">
        <v>77</v>
      </c>
      <c r="C80" t="s">
        <v>370</v>
      </c>
      <c r="D80" t="s">
        <v>318</v>
      </c>
      <c r="E80" t="s">
        <v>332</v>
      </c>
      <c r="F80" t="s">
        <v>342</v>
      </c>
      <c r="G80" t="s">
        <v>353</v>
      </c>
      <c r="H80">
        <v>2021</v>
      </c>
      <c r="I80" t="s">
        <v>21</v>
      </c>
      <c r="J80" s="24">
        <v>1</v>
      </c>
      <c r="K80" s="24">
        <v>0</v>
      </c>
      <c r="L80" s="24">
        <v>0</v>
      </c>
      <c r="M80" s="24">
        <v>0</v>
      </c>
      <c r="N80" s="24">
        <v>0</v>
      </c>
      <c r="O80" s="24">
        <v>1</v>
      </c>
      <c r="P80" s="24">
        <v>0</v>
      </c>
      <c r="Q80" s="24">
        <v>0</v>
      </c>
      <c r="R80" s="24">
        <v>0.3</v>
      </c>
      <c r="S80" s="24">
        <v>0.7</v>
      </c>
    </row>
    <row r="81" spans="1:19" x14ac:dyDescent="0.25">
      <c r="A81" t="str">
        <f t="shared" si="2"/>
        <v>Function_06Application_182021</v>
      </c>
      <c r="B81">
        <v>78</v>
      </c>
      <c r="C81" t="s">
        <v>371</v>
      </c>
      <c r="D81" t="s">
        <v>319</v>
      </c>
      <c r="E81" t="s">
        <v>333</v>
      </c>
      <c r="F81" t="s">
        <v>343</v>
      </c>
      <c r="G81" t="s">
        <v>349</v>
      </c>
      <c r="H81">
        <v>2021</v>
      </c>
      <c r="I81" t="s">
        <v>21</v>
      </c>
      <c r="J81" s="24">
        <v>1</v>
      </c>
      <c r="K81" s="24">
        <v>0</v>
      </c>
      <c r="L81" s="24">
        <v>0</v>
      </c>
      <c r="M81" s="24">
        <v>0</v>
      </c>
      <c r="N81" s="24">
        <v>1</v>
      </c>
      <c r="O81" s="24">
        <v>0</v>
      </c>
      <c r="P81" s="24">
        <v>0</v>
      </c>
      <c r="Q81" s="24">
        <v>0.15</v>
      </c>
      <c r="R81" s="24">
        <v>0.1</v>
      </c>
      <c r="S81" s="24">
        <v>0.75</v>
      </c>
    </row>
    <row r="82" spans="1:19" x14ac:dyDescent="0.25">
      <c r="A82" t="str">
        <f t="shared" si="2"/>
        <v>Function_07Application_192021</v>
      </c>
      <c r="B82">
        <v>79</v>
      </c>
      <c r="C82" t="s">
        <v>372</v>
      </c>
      <c r="D82" t="s">
        <v>320</v>
      </c>
      <c r="E82" t="s">
        <v>334</v>
      </c>
      <c r="F82" t="s">
        <v>342</v>
      </c>
      <c r="G82" t="s">
        <v>353</v>
      </c>
      <c r="H82">
        <v>2021</v>
      </c>
      <c r="I82" t="s">
        <v>21</v>
      </c>
      <c r="J82" s="24">
        <v>1</v>
      </c>
      <c r="K82" s="24">
        <v>0</v>
      </c>
      <c r="L82" s="24">
        <v>0</v>
      </c>
      <c r="M82" s="24">
        <v>0</v>
      </c>
      <c r="N82" s="24">
        <v>0</v>
      </c>
      <c r="O82" s="24">
        <v>1</v>
      </c>
      <c r="P82" s="24">
        <v>0</v>
      </c>
      <c r="Q82" s="24">
        <v>0.05</v>
      </c>
      <c r="R82" s="24">
        <v>0.12</v>
      </c>
      <c r="S82" s="24">
        <v>0.83000000000000007</v>
      </c>
    </row>
    <row r="83" spans="1:19" x14ac:dyDescent="0.25">
      <c r="A83" t="str">
        <f t="shared" si="2"/>
        <v>Function_07Application_202021</v>
      </c>
      <c r="B83">
        <v>80</v>
      </c>
      <c r="C83" t="s">
        <v>373</v>
      </c>
      <c r="D83" t="s">
        <v>320</v>
      </c>
      <c r="E83" t="s">
        <v>334</v>
      </c>
      <c r="F83" t="s">
        <v>342</v>
      </c>
      <c r="G83" t="s">
        <v>353</v>
      </c>
      <c r="H83">
        <v>2021</v>
      </c>
      <c r="I83" t="s">
        <v>21</v>
      </c>
      <c r="J83" s="24">
        <v>1</v>
      </c>
      <c r="K83" s="24">
        <v>0</v>
      </c>
      <c r="L83" s="24">
        <v>0</v>
      </c>
      <c r="M83" s="24">
        <v>0</v>
      </c>
      <c r="N83" s="24">
        <v>0</v>
      </c>
      <c r="O83" s="24">
        <v>1</v>
      </c>
      <c r="P83" s="24">
        <v>0</v>
      </c>
      <c r="Q83" s="24">
        <v>0</v>
      </c>
      <c r="R83" s="24">
        <v>0.4</v>
      </c>
      <c r="S83" s="24">
        <v>0.6</v>
      </c>
    </row>
    <row r="84" spans="1:19" x14ac:dyDescent="0.25">
      <c r="A84" t="str">
        <f t="shared" si="2"/>
        <v>Function_08Application_212021</v>
      </c>
      <c r="B84">
        <v>81</v>
      </c>
      <c r="C84" t="s">
        <v>374</v>
      </c>
      <c r="D84" t="s">
        <v>321</v>
      </c>
      <c r="E84" t="s">
        <v>333</v>
      </c>
      <c r="F84" t="s">
        <v>343</v>
      </c>
      <c r="G84" t="s">
        <v>349</v>
      </c>
      <c r="H84">
        <v>2021</v>
      </c>
      <c r="I84" t="s">
        <v>21</v>
      </c>
      <c r="J84" s="24">
        <v>0</v>
      </c>
      <c r="K84" s="24">
        <v>1</v>
      </c>
      <c r="L84" s="24">
        <v>0</v>
      </c>
      <c r="M84" s="24">
        <v>0</v>
      </c>
      <c r="N84" s="24">
        <v>0</v>
      </c>
      <c r="O84" s="24">
        <v>1</v>
      </c>
      <c r="P84" s="24">
        <v>0</v>
      </c>
      <c r="Q84" s="24">
        <v>0.05</v>
      </c>
      <c r="R84" s="24">
        <v>0.1</v>
      </c>
      <c r="S84" s="24">
        <v>0.85</v>
      </c>
    </row>
    <row r="85" spans="1:19" x14ac:dyDescent="0.25">
      <c r="A85" t="str">
        <f t="shared" si="2"/>
        <v>Function_09Application_222021</v>
      </c>
      <c r="B85">
        <v>82</v>
      </c>
      <c r="C85" t="s">
        <v>375</v>
      </c>
      <c r="D85" t="s">
        <v>322</v>
      </c>
      <c r="E85" t="s">
        <v>335</v>
      </c>
      <c r="F85" t="s">
        <v>344</v>
      </c>
      <c r="G85" t="s">
        <v>349</v>
      </c>
      <c r="H85">
        <v>2021</v>
      </c>
      <c r="I85" t="s">
        <v>21</v>
      </c>
      <c r="J85" s="24">
        <v>0</v>
      </c>
      <c r="K85" s="24">
        <v>1</v>
      </c>
      <c r="L85" s="24">
        <v>0</v>
      </c>
      <c r="M85" s="24">
        <v>0</v>
      </c>
      <c r="N85" s="24">
        <v>0</v>
      </c>
      <c r="O85" s="24">
        <v>1</v>
      </c>
      <c r="P85" s="24">
        <v>0</v>
      </c>
      <c r="Q85" s="24">
        <v>0</v>
      </c>
      <c r="R85" s="24">
        <v>0</v>
      </c>
      <c r="S85" s="24">
        <v>1</v>
      </c>
    </row>
    <row r="86" spans="1:19" x14ac:dyDescent="0.25">
      <c r="A86" t="str">
        <f t="shared" si="2"/>
        <v>Function_10Application_232021</v>
      </c>
      <c r="B86">
        <v>83</v>
      </c>
      <c r="C86" t="s">
        <v>376</v>
      </c>
      <c r="D86" t="s">
        <v>323</v>
      </c>
      <c r="E86" t="s">
        <v>335</v>
      </c>
      <c r="F86" t="s">
        <v>345</v>
      </c>
      <c r="G86" t="s">
        <v>349</v>
      </c>
      <c r="H86">
        <v>2021</v>
      </c>
      <c r="I86" t="s">
        <v>21</v>
      </c>
      <c r="J86" s="24">
        <v>0</v>
      </c>
      <c r="K86" s="24">
        <v>0</v>
      </c>
      <c r="L86" s="24">
        <v>1</v>
      </c>
      <c r="M86" s="24">
        <v>0</v>
      </c>
      <c r="N86" s="24">
        <v>1</v>
      </c>
      <c r="O86" s="24">
        <v>0</v>
      </c>
      <c r="P86" s="24">
        <v>0</v>
      </c>
      <c r="Q86" s="24">
        <v>0</v>
      </c>
      <c r="R86" s="24">
        <v>0.05</v>
      </c>
      <c r="S86" s="24">
        <v>0.95</v>
      </c>
    </row>
    <row r="87" spans="1:19" x14ac:dyDescent="0.25">
      <c r="A87" t="str">
        <f t="shared" si="2"/>
        <v>Function_11Application_242021</v>
      </c>
      <c r="B87">
        <v>84</v>
      </c>
      <c r="C87" t="s">
        <v>377</v>
      </c>
      <c r="D87" t="s">
        <v>324</v>
      </c>
      <c r="E87" t="s">
        <v>335</v>
      </c>
      <c r="F87" t="s">
        <v>345</v>
      </c>
      <c r="G87" t="s">
        <v>349</v>
      </c>
      <c r="H87">
        <v>2021</v>
      </c>
      <c r="I87" t="s">
        <v>21</v>
      </c>
      <c r="J87" s="24">
        <v>0</v>
      </c>
      <c r="K87" s="24">
        <v>0</v>
      </c>
      <c r="L87" s="24">
        <v>1</v>
      </c>
      <c r="M87" s="24">
        <v>0</v>
      </c>
      <c r="N87" s="24">
        <v>1</v>
      </c>
      <c r="O87" s="24">
        <v>0</v>
      </c>
      <c r="P87" s="24">
        <v>0</v>
      </c>
      <c r="Q87" s="24">
        <v>0</v>
      </c>
      <c r="R87" s="24">
        <v>0.05</v>
      </c>
      <c r="S87" s="24">
        <v>0.95</v>
      </c>
    </row>
    <row r="88" spans="1:19" x14ac:dyDescent="0.25">
      <c r="A88" t="str">
        <f t="shared" si="2"/>
        <v>Function_12Application_252021</v>
      </c>
      <c r="B88">
        <v>85</v>
      </c>
      <c r="C88" t="s">
        <v>378</v>
      </c>
      <c r="D88" t="s">
        <v>325</v>
      </c>
      <c r="E88" t="s">
        <v>331</v>
      </c>
      <c r="F88" t="s">
        <v>346</v>
      </c>
      <c r="G88" t="s">
        <v>351</v>
      </c>
      <c r="H88">
        <v>2021</v>
      </c>
      <c r="I88" t="s">
        <v>21</v>
      </c>
      <c r="J88" s="24">
        <v>0.85</v>
      </c>
      <c r="K88" s="24">
        <v>0</v>
      </c>
      <c r="L88" s="24">
        <v>0.15</v>
      </c>
      <c r="M88" s="24">
        <v>0.15</v>
      </c>
      <c r="N88" s="24">
        <v>0</v>
      </c>
      <c r="O88" s="24">
        <v>1</v>
      </c>
      <c r="P88" s="24">
        <v>0.05</v>
      </c>
      <c r="Q88" s="24">
        <v>0</v>
      </c>
      <c r="R88" s="24">
        <v>0</v>
      </c>
      <c r="S88" s="24">
        <v>0.8</v>
      </c>
    </row>
    <row r="89" spans="1:19" x14ac:dyDescent="0.25">
      <c r="A89" t="str">
        <f t="shared" si="2"/>
        <v>Function_13Application_262021</v>
      </c>
      <c r="B89">
        <v>86</v>
      </c>
      <c r="C89" t="s">
        <v>379</v>
      </c>
      <c r="D89" t="s">
        <v>326</v>
      </c>
      <c r="E89" t="s">
        <v>336</v>
      </c>
      <c r="F89" t="s">
        <v>347</v>
      </c>
      <c r="G89" t="s">
        <v>349</v>
      </c>
      <c r="H89">
        <v>2021</v>
      </c>
      <c r="I89" t="s">
        <v>21</v>
      </c>
      <c r="J89" s="24">
        <v>0.95</v>
      </c>
      <c r="K89" s="24">
        <v>0.05</v>
      </c>
      <c r="L89" s="24">
        <v>0</v>
      </c>
      <c r="M89" s="24">
        <v>0</v>
      </c>
      <c r="N89" s="24">
        <v>0</v>
      </c>
      <c r="O89" s="24">
        <v>1</v>
      </c>
      <c r="P89" s="24">
        <v>0</v>
      </c>
      <c r="Q89" s="24">
        <v>0.05</v>
      </c>
      <c r="R89" s="24">
        <v>0.3</v>
      </c>
      <c r="S89" s="24">
        <v>0.65</v>
      </c>
    </row>
    <row r="90" spans="1:19" x14ac:dyDescent="0.25">
      <c r="A90" t="str">
        <f t="shared" si="2"/>
        <v>Function_13Application_272021</v>
      </c>
      <c r="B90">
        <v>87</v>
      </c>
      <c r="C90" t="s">
        <v>380</v>
      </c>
      <c r="D90" t="s">
        <v>326</v>
      </c>
      <c r="E90" t="s">
        <v>336</v>
      </c>
      <c r="F90" t="s">
        <v>347</v>
      </c>
      <c r="G90" t="s">
        <v>349</v>
      </c>
      <c r="H90">
        <v>2021</v>
      </c>
      <c r="I90" t="s">
        <v>21</v>
      </c>
      <c r="J90" s="24">
        <v>0.49</v>
      </c>
      <c r="K90" s="24">
        <v>0.4</v>
      </c>
      <c r="L90" s="24">
        <v>0.11</v>
      </c>
      <c r="M90" s="24">
        <v>0.75</v>
      </c>
      <c r="N90" s="24">
        <v>0</v>
      </c>
      <c r="O90" s="24">
        <v>1</v>
      </c>
      <c r="P90" s="24">
        <v>0</v>
      </c>
      <c r="Q90" s="24">
        <v>0</v>
      </c>
      <c r="R90" s="24">
        <v>0</v>
      </c>
      <c r="S90" s="24">
        <v>0.25</v>
      </c>
    </row>
    <row r="91" spans="1:19" x14ac:dyDescent="0.25">
      <c r="A91" t="str">
        <f t="shared" si="2"/>
        <v>Function_14Application_282021</v>
      </c>
      <c r="B91">
        <v>88</v>
      </c>
      <c r="C91" t="s">
        <v>381</v>
      </c>
      <c r="D91" t="s">
        <v>327</v>
      </c>
      <c r="E91" t="s">
        <v>337</v>
      </c>
      <c r="F91" t="s">
        <v>347</v>
      </c>
      <c r="G91" t="s">
        <v>349</v>
      </c>
      <c r="H91">
        <v>2021</v>
      </c>
      <c r="I91" t="s">
        <v>21</v>
      </c>
      <c r="J91" s="24">
        <v>0</v>
      </c>
      <c r="K91" s="24">
        <v>0</v>
      </c>
      <c r="L91" s="24">
        <v>1</v>
      </c>
      <c r="M91" s="24">
        <v>0</v>
      </c>
      <c r="N91" s="24">
        <v>0</v>
      </c>
      <c r="O91" s="24">
        <v>1</v>
      </c>
      <c r="P91" s="24">
        <v>0</v>
      </c>
      <c r="Q91" s="24">
        <v>0</v>
      </c>
      <c r="R91" s="24">
        <v>0</v>
      </c>
      <c r="S91" s="24">
        <v>1</v>
      </c>
    </row>
    <row r="92" spans="1:19" x14ac:dyDescent="0.25">
      <c r="A92" t="str">
        <f t="shared" si="2"/>
        <v>Function_14Application_292021</v>
      </c>
      <c r="B92">
        <v>89</v>
      </c>
      <c r="C92" t="s">
        <v>382</v>
      </c>
      <c r="D92" t="s">
        <v>327</v>
      </c>
      <c r="E92" t="s">
        <v>337</v>
      </c>
      <c r="F92" t="s">
        <v>347</v>
      </c>
      <c r="G92" t="s">
        <v>349</v>
      </c>
      <c r="H92">
        <v>2021</v>
      </c>
      <c r="I92" t="s">
        <v>21</v>
      </c>
      <c r="J92" s="24">
        <v>0</v>
      </c>
      <c r="K92" s="24">
        <v>1</v>
      </c>
      <c r="L92" s="24">
        <v>0</v>
      </c>
      <c r="M92" s="24">
        <v>0</v>
      </c>
      <c r="N92" s="24">
        <v>0</v>
      </c>
      <c r="O92" s="24">
        <v>1</v>
      </c>
      <c r="P92" s="24">
        <v>0</v>
      </c>
      <c r="Q92" s="24">
        <v>0</v>
      </c>
      <c r="R92" s="24">
        <v>0.2</v>
      </c>
      <c r="S92" s="24">
        <v>0.8</v>
      </c>
    </row>
    <row r="93" spans="1:19" x14ac:dyDescent="0.25">
      <c r="A93" t="str">
        <f t="shared" si="2"/>
        <v>Function_15Application_302021</v>
      </c>
      <c r="B93">
        <v>90</v>
      </c>
      <c r="C93" t="s">
        <v>383</v>
      </c>
      <c r="D93" t="s">
        <v>328</v>
      </c>
      <c r="E93" t="s">
        <v>338</v>
      </c>
      <c r="F93" t="s">
        <v>348</v>
      </c>
      <c r="G93" t="s">
        <v>349</v>
      </c>
      <c r="H93">
        <v>2021</v>
      </c>
      <c r="I93" t="s">
        <v>21</v>
      </c>
      <c r="J93" s="24">
        <v>1</v>
      </c>
      <c r="K93" s="24">
        <v>0</v>
      </c>
      <c r="L93" s="24">
        <v>0</v>
      </c>
      <c r="M93" s="24">
        <v>0</v>
      </c>
      <c r="N93" s="24">
        <v>0</v>
      </c>
      <c r="O93" s="24">
        <v>1</v>
      </c>
      <c r="P93" s="24">
        <v>0</v>
      </c>
      <c r="Q93" s="24">
        <v>0.03</v>
      </c>
      <c r="R93" s="24">
        <v>0.05</v>
      </c>
      <c r="S93" s="24">
        <v>0.92</v>
      </c>
    </row>
    <row r="94" spans="1:19" x14ac:dyDescent="0.25">
      <c r="A94" t="str">
        <f t="shared" si="2"/>
        <v>Function_01Application_012022</v>
      </c>
      <c r="B94">
        <v>91</v>
      </c>
      <c r="C94" t="s">
        <v>354</v>
      </c>
      <c r="D94" t="s">
        <v>314</v>
      </c>
      <c r="E94" t="s">
        <v>329</v>
      </c>
      <c r="F94" t="s">
        <v>339</v>
      </c>
      <c r="G94" t="s">
        <v>349</v>
      </c>
      <c r="H94">
        <v>2022</v>
      </c>
      <c r="I94" t="s">
        <v>22</v>
      </c>
      <c r="J94" s="24">
        <v>9.9999999999999978E-2</v>
      </c>
      <c r="K94" s="24">
        <v>0.3</v>
      </c>
      <c r="L94" s="24">
        <v>0.6</v>
      </c>
      <c r="M94" s="24">
        <v>0.3</v>
      </c>
      <c r="N94" s="24">
        <v>0</v>
      </c>
      <c r="O94" s="24">
        <v>1</v>
      </c>
      <c r="P94" s="24">
        <v>0</v>
      </c>
      <c r="Q94" s="24">
        <v>0</v>
      </c>
      <c r="R94" s="24">
        <v>0</v>
      </c>
      <c r="S94" s="24">
        <v>0.7</v>
      </c>
    </row>
    <row r="95" spans="1:19" x14ac:dyDescent="0.25">
      <c r="A95" t="str">
        <f t="shared" si="2"/>
        <v>Function_01Application_022022</v>
      </c>
      <c r="B95">
        <v>92</v>
      </c>
      <c r="C95" t="s">
        <v>355</v>
      </c>
      <c r="D95" t="s">
        <v>314</v>
      </c>
      <c r="E95" t="s">
        <v>329</v>
      </c>
      <c r="F95" t="s">
        <v>339</v>
      </c>
      <c r="G95" t="s">
        <v>349</v>
      </c>
      <c r="H95">
        <v>2022</v>
      </c>
      <c r="I95" t="s">
        <v>22</v>
      </c>
      <c r="J95" s="24">
        <v>0.15000000000000002</v>
      </c>
      <c r="K95" s="24">
        <v>0.25</v>
      </c>
      <c r="L95" s="24">
        <v>0.6</v>
      </c>
      <c r="M95" s="24">
        <v>0.3</v>
      </c>
      <c r="N95" s="24">
        <v>0</v>
      </c>
      <c r="O95" s="24">
        <v>1</v>
      </c>
      <c r="P95" s="24">
        <v>0</v>
      </c>
      <c r="Q95" s="24">
        <v>0</v>
      </c>
      <c r="R95" s="24">
        <v>0</v>
      </c>
      <c r="S95" s="24">
        <v>0.7</v>
      </c>
    </row>
    <row r="96" spans="1:19" x14ac:dyDescent="0.25">
      <c r="A96" t="str">
        <f t="shared" si="2"/>
        <v>Function_01Application_032022</v>
      </c>
      <c r="B96">
        <v>93</v>
      </c>
      <c r="C96" t="s">
        <v>356</v>
      </c>
      <c r="D96" t="s">
        <v>314</v>
      </c>
      <c r="E96" t="s">
        <v>329</v>
      </c>
      <c r="F96" t="s">
        <v>339</v>
      </c>
      <c r="G96" t="s">
        <v>349</v>
      </c>
      <c r="H96">
        <v>2022</v>
      </c>
      <c r="I96" t="s">
        <v>22</v>
      </c>
      <c r="J96" s="24">
        <v>0</v>
      </c>
      <c r="K96" s="24">
        <v>0.2</v>
      </c>
      <c r="L96" s="24">
        <v>0.8</v>
      </c>
      <c r="M96" s="24">
        <v>0.35</v>
      </c>
      <c r="N96" s="24">
        <v>0</v>
      </c>
      <c r="O96" s="24">
        <v>1</v>
      </c>
      <c r="P96" s="24">
        <v>0</v>
      </c>
      <c r="Q96" s="24">
        <v>0</v>
      </c>
      <c r="R96" s="24">
        <v>0</v>
      </c>
      <c r="S96" s="24">
        <v>0.65</v>
      </c>
    </row>
    <row r="97" spans="1:19" x14ac:dyDescent="0.25">
      <c r="A97" t="str">
        <f t="shared" si="2"/>
        <v>Function_02Application_042022</v>
      </c>
      <c r="B97">
        <v>94</v>
      </c>
      <c r="C97" t="s">
        <v>357</v>
      </c>
      <c r="D97" t="s">
        <v>315</v>
      </c>
      <c r="E97" t="s">
        <v>330</v>
      </c>
      <c r="F97" t="s">
        <v>340</v>
      </c>
      <c r="G97" t="s">
        <v>350</v>
      </c>
      <c r="H97">
        <v>2022</v>
      </c>
      <c r="I97" t="s">
        <v>22</v>
      </c>
      <c r="J97" s="24">
        <v>0.79999999999999993</v>
      </c>
      <c r="K97" s="24">
        <v>0.05</v>
      </c>
      <c r="L97" s="24">
        <v>0.15</v>
      </c>
      <c r="M97" s="24">
        <v>0.6</v>
      </c>
      <c r="N97" s="24">
        <v>0.1</v>
      </c>
      <c r="O97" s="24">
        <v>0.9</v>
      </c>
      <c r="P97" s="24">
        <v>0.05</v>
      </c>
      <c r="Q97" s="24">
        <v>0</v>
      </c>
      <c r="R97" s="24">
        <v>0</v>
      </c>
      <c r="S97" s="24">
        <v>0.35</v>
      </c>
    </row>
    <row r="98" spans="1:19" x14ac:dyDescent="0.25">
      <c r="A98" t="str">
        <f t="shared" si="2"/>
        <v>Function_02Application_052022</v>
      </c>
      <c r="B98">
        <v>95</v>
      </c>
      <c r="C98" t="s">
        <v>358</v>
      </c>
      <c r="D98" t="s">
        <v>315</v>
      </c>
      <c r="E98" t="s">
        <v>330</v>
      </c>
      <c r="F98" t="s">
        <v>340</v>
      </c>
      <c r="G98" t="s">
        <v>351</v>
      </c>
      <c r="H98">
        <v>2022</v>
      </c>
      <c r="I98" t="s">
        <v>22</v>
      </c>
      <c r="J98" s="24">
        <v>0.75</v>
      </c>
      <c r="K98" s="24">
        <v>0.2</v>
      </c>
      <c r="L98" s="24">
        <v>0.05</v>
      </c>
      <c r="M98" s="24">
        <v>0.7</v>
      </c>
      <c r="N98" s="24">
        <v>0.1</v>
      </c>
      <c r="O98" s="24">
        <v>0.9</v>
      </c>
      <c r="P98" s="24">
        <v>0.05</v>
      </c>
      <c r="Q98" s="24">
        <v>0</v>
      </c>
      <c r="R98" s="24">
        <v>0</v>
      </c>
      <c r="S98" s="24">
        <v>0.25</v>
      </c>
    </row>
    <row r="99" spans="1:19" x14ac:dyDescent="0.25">
      <c r="A99" t="str">
        <f t="shared" si="2"/>
        <v>Function_03Application_062022</v>
      </c>
      <c r="B99">
        <v>96</v>
      </c>
      <c r="C99" t="s">
        <v>359</v>
      </c>
      <c r="D99" t="s">
        <v>316</v>
      </c>
      <c r="E99" t="s">
        <v>331</v>
      </c>
      <c r="F99" t="s">
        <v>341</v>
      </c>
      <c r="G99" t="s">
        <v>349</v>
      </c>
      <c r="H99">
        <v>2022</v>
      </c>
      <c r="I99" t="s">
        <v>22</v>
      </c>
      <c r="J99" s="24">
        <v>0</v>
      </c>
      <c r="K99" s="24">
        <v>0.02</v>
      </c>
      <c r="L99" s="24">
        <v>0.98</v>
      </c>
      <c r="M99" s="24">
        <v>0</v>
      </c>
      <c r="N99" s="24">
        <v>0</v>
      </c>
      <c r="O99" s="24">
        <v>1</v>
      </c>
      <c r="P99" s="24">
        <v>0</v>
      </c>
      <c r="Q99" s="24">
        <v>0</v>
      </c>
      <c r="R99" s="24">
        <v>0</v>
      </c>
      <c r="S99" s="24">
        <v>1</v>
      </c>
    </row>
    <row r="100" spans="1:19" x14ac:dyDescent="0.25">
      <c r="A100" t="str">
        <f t="shared" si="2"/>
        <v>Function_03Application_072022</v>
      </c>
      <c r="B100">
        <v>97</v>
      </c>
      <c r="C100" t="s">
        <v>360</v>
      </c>
      <c r="D100" t="s">
        <v>316</v>
      </c>
      <c r="E100" t="s">
        <v>331</v>
      </c>
      <c r="F100" t="s">
        <v>341</v>
      </c>
      <c r="G100" t="s">
        <v>349</v>
      </c>
      <c r="H100">
        <v>2022</v>
      </c>
      <c r="I100" t="s">
        <v>22</v>
      </c>
      <c r="J100" s="24">
        <v>0</v>
      </c>
      <c r="K100" s="24">
        <v>0</v>
      </c>
      <c r="L100" s="24">
        <v>1</v>
      </c>
      <c r="M100" s="24">
        <v>0</v>
      </c>
      <c r="N100" s="24">
        <v>1</v>
      </c>
      <c r="O100" s="24">
        <v>0</v>
      </c>
      <c r="P100" s="24">
        <v>0.3</v>
      </c>
      <c r="Q100" s="24">
        <v>0</v>
      </c>
      <c r="R100" s="24">
        <v>0.05</v>
      </c>
      <c r="S100" s="24">
        <v>0.65</v>
      </c>
    </row>
    <row r="101" spans="1:19" x14ac:dyDescent="0.25">
      <c r="A101" t="str">
        <f t="shared" si="2"/>
        <v>Function_03Application_082022</v>
      </c>
      <c r="B101">
        <v>98</v>
      </c>
      <c r="C101" t="s">
        <v>361</v>
      </c>
      <c r="D101" t="s">
        <v>316</v>
      </c>
      <c r="E101" t="s">
        <v>331</v>
      </c>
      <c r="F101" t="s">
        <v>341</v>
      </c>
      <c r="G101" t="s">
        <v>349</v>
      </c>
      <c r="H101">
        <v>2022</v>
      </c>
      <c r="I101" t="s">
        <v>22</v>
      </c>
      <c r="J101" s="24">
        <v>0</v>
      </c>
      <c r="K101" s="24">
        <v>0.1</v>
      </c>
      <c r="L101" s="24">
        <v>0.9</v>
      </c>
      <c r="M101" s="24">
        <v>0</v>
      </c>
      <c r="N101" s="24">
        <v>1</v>
      </c>
      <c r="O101" s="24">
        <v>0</v>
      </c>
      <c r="P101" s="24">
        <v>0.3</v>
      </c>
      <c r="Q101" s="24">
        <v>0</v>
      </c>
      <c r="R101" s="24">
        <v>0.05</v>
      </c>
      <c r="S101" s="24">
        <v>0.65</v>
      </c>
    </row>
    <row r="102" spans="1:19" x14ac:dyDescent="0.25">
      <c r="A102" t="str">
        <f t="shared" si="2"/>
        <v>Function_03Application_092022</v>
      </c>
      <c r="B102">
        <v>99</v>
      </c>
      <c r="C102" t="s">
        <v>362</v>
      </c>
      <c r="D102" t="s">
        <v>316</v>
      </c>
      <c r="E102" t="s">
        <v>331</v>
      </c>
      <c r="F102" t="s">
        <v>341</v>
      </c>
      <c r="G102" t="s">
        <v>349</v>
      </c>
      <c r="H102">
        <v>2022</v>
      </c>
      <c r="I102" t="s">
        <v>22</v>
      </c>
      <c r="J102" s="24">
        <v>8.0000000000000071E-2</v>
      </c>
      <c r="K102" s="24">
        <v>0.1</v>
      </c>
      <c r="L102" s="24">
        <v>0.82</v>
      </c>
      <c r="M102" s="24">
        <v>0</v>
      </c>
      <c r="N102" s="24">
        <v>0</v>
      </c>
      <c r="O102" s="24">
        <v>1</v>
      </c>
      <c r="P102" s="24">
        <v>0</v>
      </c>
      <c r="Q102" s="24">
        <v>0</v>
      </c>
      <c r="R102" s="24">
        <v>0</v>
      </c>
      <c r="S102" s="24">
        <v>1</v>
      </c>
    </row>
    <row r="103" spans="1:19" x14ac:dyDescent="0.25">
      <c r="A103" t="str">
        <f t="shared" si="2"/>
        <v>Function_03Application_102022</v>
      </c>
      <c r="B103">
        <v>100</v>
      </c>
      <c r="C103" t="s">
        <v>363</v>
      </c>
      <c r="D103" t="s">
        <v>316</v>
      </c>
      <c r="E103" t="s">
        <v>331</v>
      </c>
      <c r="F103" t="s">
        <v>341</v>
      </c>
      <c r="G103" t="s">
        <v>349</v>
      </c>
      <c r="H103">
        <v>2022</v>
      </c>
      <c r="I103" t="s">
        <v>22</v>
      </c>
      <c r="J103" s="24">
        <v>0</v>
      </c>
      <c r="K103" s="24">
        <v>0</v>
      </c>
      <c r="L103" s="24">
        <v>1</v>
      </c>
      <c r="M103" s="24">
        <v>0</v>
      </c>
      <c r="N103" s="24">
        <v>1</v>
      </c>
      <c r="O103" s="24">
        <v>0</v>
      </c>
      <c r="P103" s="24">
        <v>0</v>
      </c>
      <c r="Q103" s="24">
        <v>0</v>
      </c>
      <c r="R103" s="24">
        <v>0</v>
      </c>
      <c r="S103" s="24">
        <v>1</v>
      </c>
    </row>
    <row r="104" spans="1:19" x14ac:dyDescent="0.25">
      <c r="A104" t="str">
        <f t="shared" si="2"/>
        <v>Function_03Application_112022</v>
      </c>
      <c r="B104">
        <v>101</v>
      </c>
      <c r="C104" t="s">
        <v>364</v>
      </c>
      <c r="D104" t="s">
        <v>316</v>
      </c>
      <c r="E104" t="s">
        <v>331</v>
      </c>
      <c r="F104" t="s">
        <v>341</v>
      </c>
      <c r="G104" t="s">
        <v>349</v>
      </c>
      <c r="H104">
        <v>2022</v>
      </c>
      <c r="I104" t="s">
        <v>22</v>
      </c>
      <c r="J104" s="24">
        <v>0</v>
      </c>
      <c r="K104" s="24">
        <v>0</v>
      </c>
      <c r="L104" s="24">
        <v>1</v>
      </c>
      <c r="M104" s="24">
        <v>0</v>
      </c>
      <c r="N104" s="24">
        <v>1</v>
      </c>
      <c r="O104" s="24">
        <v>0</v>
      </c>
      <c r="P104" s="24">
        <v>0.3</v>
      </c>
      <c r="Q104" s="24">
        <v>0</v>
      </c>
      <c r="R104" s="24">
        <v>0.05</v>
      </c>
      <c r="S104" s="24">
        <v>0.65</v>
      </c>
    </row>
    <row r="105" spans="1:19" x14ac:dyDescent="0.25">
      <c r="A105" t="str">
        <f t="shared" si="2"/>
        <v>Function_04Application_122022</v>
      </c>
      <c r="B105">
        <v>102</v>
      </c>
      <c r="C105" t="s">
        <v>365</v>
      </c>
      <c r="D105" t="s">
        <v>317</v>
      </c>
      <c r="E105" t="s">
        <v>331</v>
      </c>
      <c r="F105" t="s">
        <v>342</v>
      </c>
      <c r="G105" t="s">
        <v>352</v>
      </c>
      <c r="H105">
        <v>2022</v>
      </c>
      <c r="I105" t="s">
        <v>22</v>
      </c>
      <c r="J105" s="24">
        <v>1</v>
      </c>
      <c r="K105" s="24">
        <v>0</v>
      </c>
      <c r="L105" s="24">
        <v>0</v>
      </c>
      <c r="M105" s="24">
        <v>0</v>
      </c>
      <c r="N105" s="24">
        <v>1</v>
      </c>
      <c r="O105" s="24">
        <v>0</v>
      </c>
      <c r="P105" s="24">
        <v>0</v>
      </c>
      <c r="Q105" s="24">
        <v>0.45</v>
      </c>
      <c r="R105" s="24">
        <v>0.1</v>
      </c>
      <c r="S105" s="24">
        <v>0.44999999999999996</v>
      </c>
    </row>
    <row r="106" spans="1:19" x14ac:dyDescent="0.25">
      <c r="A106" t="str">
        <f t="shared" si="2"/>
        <v>Function_03Application_132022</v>
      </c>
      <c r="B106">
        <v>103</v>
      </c>
      <c r="C106" t="s">
        <v>366</v>
      </c>
      <c r="D106" t="s">
        <v>316</v>
      </c>
      <c r="E106" t="s">
        <v>331</v>
      </c>
      <c r="F106" t="s">
        <v>341</v>
      </c>
      <c r="G106" t="s">
        <v>349</v>
      </c>
      <c r="H106">
        <v>2022</v>
      </c>
      <c r="I106" t="s">
        <v>22</v>
      </c>
      <c r="J106" s="24">
        <v>1</v>
      </c>
      <c r="K106" s="24">
        <v>0</v>
      </c>
      <c r="L106" s="24">
        <v>0</v>
      </c>
      <c r="M106" s="24">
        <v>0</v>
      </c>
      <c r="N106" s="24">
        <v>0</v>
      </c>
      <c r="O106" s="24">
        <v>1</v>
      </c>
      <c r="P106" s="24">
        <v>0</v>
      </c>
      <c r="Q106" s="24">
        <v>0</v>
      </c>
      <c r="R106" s="24">
        <v>0</v>
      </c>
      <c r="S106" s="24">
        <v>1</v>
      </c>
    </row>
    <row r="107" spans="1:19" x14ac:dyDescent="0.25">
      <c r="A107" t="str">
        <f t="shared" si="2"/>
        <v>Function_03Application_142022</v>
      </c>
      <c r="B107">
        <v>104</v>
      </c>
      <c r="C107" t="s">
        <v>367</v>
      </c>
      <c r="D107" t="s">
        <v>316</v>
      </c>
      <c r="E107" t="s">
        <v>331</v>
      </c>
      <c r="F107" t="s">
        <v>341</v>
      </c>
      <c r="G107" t="s">
        <v>349</v>
      </c>
      <c r="H107">
        <v>2022</v>
      </c>
      <c r="I107" t="s">
        <v>22</v>
      </c>
      <c r="J107" s="24">
        <v>9.9999999999999978E-2</v>
      </c>
      <c r="K107" s="24">
        <v>0</v>
      </c>
      <c r="L107" s="24">
        <v>0.9</v>
      </c>
      <c r="M107" s="24">
        <v>0</v>
      </c>
      <c r="N107" s="24">
        <v>0</v>
      </c>
      <c r="O107" s="24">
        <v>1</v>
      </c>
      <c r="P107" s="24">
        <v>0</v>
      </c>
      <c r="Q107" s="24">
        <v>0</v>
      </c>
      <c r="R107" s="24">
        <v>0</v>
      </c>
      <c r="S107" s="24">
        <v>1</v>
      </c>
    </row>
    <row r="108" spans="1:19" x14ac:dyDescent="0.25">
      <c r="A108" t="str">
        <f t="shared" si="2"/>
        <v>Function_03Application_152022</v>
      </c>
      <c r="B108">
        <v>105</v>
      </c>
      <c r="C108" t="s">
        <v>368</v>
      </c>
      <c r="D108" t="s">
        <v>316</v>
      </c>
      <c r="E108" t="s">
        <v>331</v>
      </c>
      <c r="F108" t="s">
        <v>341</v>
      </c>
      <c r="G108" t="s">
        <v>349</v>
      </c>
      <c r="H108">
        <v>2022</v>
      </c>
      <c r="I108" t="s">
        <v>22</v>
      </c>
      <c r="J108" s="24">
        <v>0.12</v>
      </c>
      <c r="K108" s="24">
        <v>0</v>
      </c>
      <c r="L108" s="24">
        <v>0.88</v>
      </c>
      <c r="M108" s="24">
        <v>0</v>
      </c>
      <c r="N108" s="24">
        <v>0</v>
      </c>
      <c r="O108" s="24">
        <v>1</v>
      </c>
      <c r="P108" s="24">
        <v>0</v>
      </c>
      <c r="Q108" s="24">
        <v>0</v>
      </c>
      <c r="R108" s="24">
        <v>0</v>
      </c>
      <c r="S108" s="24">
        <v>1</v>
      </c>
    </row>
    <row r="109" spans="1:19" x14ac:dyDescent="0.25">
      <c r="A109" t="str">
        <f t="shared" si="2"/>
        <v>Function_05Application_162022</v>
      </c>
      <c r="B109">
        <v>106</v>
      </c>
      <c r="C109" t="s">
        <v>369</v>
      </c>
      <c r="D109" t="s">
        <v>318</v>
      </c>
      <c r="E109" t="s">
        <v>332</v>
      </c>
      <c r="F109" t="s">
        <v>342</v>
      </c>
      <c r="G109" t="s">
        <v>353</v>
      </c>
      <c r="H109">
        <v>2022</v>
      </c>
      <c r="I109" t="s">
        <v>22</v>
      </c>
      <c r="J109" s="24">
        <v>1</v>
      </c>
      <c r="K109" s="24">
        <v>0</v>
      </c>
      <c r="L109" s="24">
        <v>0</v>
      </c>
      <c r="M109" s="24">
        <v>0</v>
      </c>
      <c r="N109" s="24">
        <v>0</v>
      </c>
      <c r="O109" s="24">
        <v>1</v>
      </c>
      <c r="P109" s="24">
        <v>0</v>
      </c>
      <c r="Q109" s="24">
        <v>0.4</v>
      </c>
      <c r="R109" s="24">
        <v>0.4</v>
      </c>
      <c r="S109" s="24">
        <v>0.19999999999999996</v>
      </c>
    </row>
    <row r="110" spans="1:19" x14ac:dyDescent="0.25">
      <c r="A110" t="str">
        <f t="shared" si="2"/>
        <v>Function_05Application_172022</v>
      </c>
      <c r="B110">
        <v>107</v>
      </c>
      <c r="C110" t="s">
        <v>370</v>
      </c>
      <c r="D110" t="s">
        <v>318</v>
      </c>
      <c r="E110" t="s">
        <v>332</v>
      </c>
      <c r="F110" t="s">
        <v>342</v>
      </c>
      <c r="G110" t="s">
        <v>353</v>
      </c>
      <c r="H110">
        <v>2022</v>
      </c>
      <c r="I110" t="s">
        <v>22</v>
      </c>
      <c r="J110" s="24">
        <v>1</v>
      </c>
      <c r="K110" s="24">
        <v>0</v>
      </c>
      <c r="L110" s="24">
        <v>0</v>
      </c>
      <c r="M110" s="24">
        <v>0</v>
      </c>
      <c r="N110" s="24">
        <v>0</v>
      </c>
      <c r="O110" s="24">
        <v>1</v>
      </c>
      <c r="P110" s="24">
        <v>0</v>
      </c>
      <c r="Q110" s="24">
        <v>0</v>
      </c>
      <c r="R110" s="24">
        <v>0.5</v>
      </c>
      <c r="S110" s="24">
        <v>0.5</v>
      </c>
    </row>
    <row r="111" spans="1:19" x14ac:dyDescent="0.25">
      <c r="A111" t="str">
        <f t="shared" si="2"/>
        <v>Function_06Application_182022</v>
      </c>
      <c r="B111">
        <v>108</v>
      </c>
      <c r="C111" t="s">
        <v>371</v>
      </c>
      <c r="D111" t="s">
        <v>319</v>
      </c>
      <c r="E111" t="s">
        <v>333</v>
      </c>
      <c r="F111" t="s">
        <v>343</v>
      </c>
      <c r="G111" t="s">
        <v>349</v>
      </c>
      <c r="H111">
        <v>2022</v>
      </c>
      <c r="I111" t="s">
        <v>22</v>
      </c>
      <c r="J111" s="24">
        <v>1</v>
      </c>
      <c r="K111" s="24">
        <v>0</v>
      </c>
      <c r="L111" s="24">
        <v>0</v>
      </c>
      <c r="M111" s="24">
        <v>0</v>
      </c>
      <c r="N111" s="24">
        <v>1</v>
      </c>
      <c r="O111" s="24">
        <v>0</v>
      </c>
      <c r="P111" s="24">
        <v>0</v>
      </c>
      <c r="Q111" s="24">
        <v>0.25</v>
      </c>
      <c r="R111" s="24">
        <v>0.12</v>
      </c>
      <c r="S111" s="24">
        <v>0.63</v>
      </c>
    </row>
    <row r="112" spans="1:19" x14ac:dyDescent="0.25">
      <c r="A112" t="str">
        <f t="shared" si="2"/>
        <v>Function_07Application_192022</v>
      </c>
      <c r="B112">
        <v>109</v>
      </c>
      <c r="C112" t="s">
        <v>372</v>
      </c>
      <c r="D112" t="s">
        <v>320</v>
      </c>
      <c r="E112" t="s">
        <v>334</v>
      </c>
      <c r="F112" t="s">
        <v>342</v>
      </c>
      <c r="G112" t="s">
        <v>353</v>
      </c>
      <c r="H112">
        <v>2022</v>
      </c>
      <c r="I112" t="s">
        <v>22</v>
      </c>
      <c r="J112" s="24">
        <v>1</v>
      </c>
      <c r="K112" s="24">
        <v>0</v>
      </c>
      <c r="L112" s="24">
        <v>0</v>
      </c>
      <c r="M112" s="24">
        <v>0</v>
      </c>
      <c r="N112" s="24">
        <v>0</v>
      </c>
      <c r="O112" s="24">
        <v>1</v>
      </c>
      <c r="P112" s="24">
        <v>0</v>
      </c>
      <c r="Q112" s="24">
        <v>0.15</v>
      </c>
      <c r="R112" s="24">
        <v>0.15</v>
      </c>
      <c r="S112" s="24">
        <v>0.7</v>
      </c>
    </row>
    <row r="113" spans="1:19" x14ac:dyDescent="0.25">
      <c r="A113" t="str">
        <f t="shared" si="2"/>
        <v>Function_07Application_202022</v>
      </c>
      <c r="B113">
        <v>110</v>
      </c>
      <c r="C113" t="s">
        <v>373</v>
      </c>
      <c r="D113" t="s">
        <v>320</v>
      </c>
      <c r="E113" t="s">
        <v>334</v>
      </c>
      <c r="F113" t="s">
        <v>342</v>
      </c>
      <c r="G113" t="s">
        <v>353</v>
      </c>
      <c r="H113">
        <v>2022</v>
      </c>
      <c r="I113" t="s">
        <v>22</v>
      </c>
      <c r="J113" s="24">
        <v>1</v>
      </c>
      <c r="K113" s="24">
        <v>0</v>
      </c>
      <c r="L113" s="24">
        <v>0</v>
      </c>
      <c r="M113" s="24">
        <v>0</v>
      </c>
      <c r="N113" s="24">
        <v>0</v>
      </c>
      <c r="O113" s="24">
        <v>1</v>
      </c>
      <c r="P113" s="24">
        <v>0</v>
      </c>
      <c r="Q113" s="24">
        <v>0</v>
      </c>
      <c r="R113" s="24">
        <v>0.5</v>
      </c>
      <c r="S113" s="24">
        <v>0.5</v>
      </c>
    </row>
    <row r="114" spans="1:19" x14ac:dyDescent="0.25">
      <c r="A114" t="str">
        <f t="shared" si="2"/>
        <v>Function_08Application_212022</v>
      </c>
      <c r="B114">
        <v>111</v>
      </c>
      <c r="C114" t="s">
        <v>374</v>
      </c>
      <c r="D114" t="s">
        <v>321</v>
      </c>
      <c r="E114" t="s">
        <v>333</v>
      </c>
      <c r="F114" t="s">
        <v>343</v>
      </c>
      <c r="G114" t="s">
        <v>349</v>
      </c>
      <c r="H114">
        <v>2022</v>
      </c>
      <c r="I114" t="s">
        <v>22</v>
      </c>
      <c r="J114" s="24">
        <v>0</v>
      </c>
      <c r="K114" s="24">
        <v>1</v>
      </c>
      <c r="L114" s="24">
        <v>0</v>
      </c>
      <c r="M114" s="24">
        <v>0</v>
      </c>
      <c r="N114" s="24">
        <v>0</v>
      </c>
      <c r="O114" s="24">
        <v>1</v>
      </c>
      <c r="P114" s="24">
        <v>0</v>
      </c>
      <c r="Q114" s="24">
        <v>0.08</v>
      </c>
      <c r="R114" s="24">
        <v>0.2</v>
      </c>
      <c r="S114" s="24">
        <v>0.72</v>
      </c>
    </row>
    <row r="115" spans="1:19" x14ac:dyDescent="0.25">
      <c r="A115" t="str">
        <f t="shared" si="2"/>
        <v>Function_09Application_222022</v>
      </c>
      <c r="B115">
        <v>112</v>
      </c>
      <c r="C115" t="s">
        <v>375</v>
      </c>
      <c r="D115" t="s">
        <v>322</v>
      </c>
      <c r="E115" t="s">
        <v>335</v>
      </c>
      <c r="F115" t="s">
        <v>344</v>
      </c>
      <c r="G115" t="s">
        <v>349</v>
      </c>
      <c r="H115">
        <v>2022</v>
      </c>
      <c r="I115" t="s">
        <v>22</v>
      </c>
      <c r="J115" s="24">
        <v>0</v>
      </c>
      <c r="K115" s="24">
        <v>1</v>
      </c>
      <c r="L115" s="24">
        <v>0</v>
      </c>
      <c r="M115" s="24">
        <v>0</v>
      </c>
      <c r="N115" s="24">
        <v>0</v>
      </c>
      <c r="O115" s="24">
        <v>1</v>
      </c>
      <c r="P115" s="24">
        <v>0</v>
      </c>
      <c r="Q115" s="24">
        <v>0</v>
      </c>
      <c r="R115" s="24">
        <v>0</v>
      </c>
      <c r="S115" s="24">
        <v>1</v>
      </c>
    </row>
    <row r="116" spans="1:19" x14ac:dyDescent="0.25">
      <c r="A116" t="str">
        <f t="shared" si="2"/>
        <v>Function_10Application_232022</v>
      </c>
      <c r="B116">
        <v>113</v>
      </c>
      <c r="C116" t="s">
        <v>376</v>
      </c>
      <c r="D116" t="s">
        <v>323</v>
      </c>
      <c r="E116" t="s">
        <v>335</v>
      </c>
      <c r="F116" t="s">
        <v>345</v>
      </c>
      <c r="G116" t="s">
        <v>349</v>
      </c>
      <c r="H116">
        <v>2022</v>
      </c>
      <c r="I116" t="s">
        <v>22</v>
      </c>
      <c r="J116" s="24">
        <v>0</v>
      </c>
      <c r="K116" s="24">
        <v>0</v>
      </c>
      <c r="L116" s="24">
        <v>1</v>
      </c>
      <c r="M116" s="24">
        <v>0</v>
      </c>
      <c r="N116" s="24">
        <v>1</v>
      </c>
      <c r="O116" s="24">
        <v>0</v>
      </c>
      <c r="P116" s="24">
        <v>0</v>
      </c>
      <c r="Q116" s="24">
        <v>0</v>
      </c>
      <c r="R116" s="24">
        <v>0.1</v>
      </c>
      <c r="S116" s="24">
        <v>0.9</v>
      </c>
    </row>
    <row r="117" spans="1:19" x14ac:dyDescent="0.25">
      <c r="A117" t="str">
        <f t="shared" si="2"/>
        <v>Function_11Application_242022</v>
      </c>
      <c r="B117">
        <v>114</v>
      </c>
      <c r="C117" t="s">
        <v>377</v>
      </c>
      <c r="D117" t="s">
        <v>324</v>
      </c>
      <c r="E117" t="s">
        <v>335</v>
      </c>
      <c r="F117" t="s">
        <v>345</v>
      </c>
      <c r="G117" t="s">
        <v>349</v>
      </c>
      <c r="H117">
        <v>2022</v>
      </c>
      <c r="I117" t="s">
        <v>22</v>
      </c>
      <c r="J117" s="24">
        <v>0</v>
      </c>
      <c r="K117" s="24">
        <v>0</v>
      </c>
      <c r="L117" s="24">
        <v>1</v>
      </c>
      <c r="M117" s="24">
        <v>0</v>
      </c>
      <c r="N117" s="24">
        <v>1</v>
      </c>
      <c r="O117" s="24">
        <v>0</v>
      </c>
      <c r="P117" s="24">
        <v>0</v>
      </c>
      <c r="Q117" s="24">
        <v>0</v>
      </c>
      <c r="R117" s="24">
        <v>7.0000000000000007E-2</v>
      </c>
      <c r="S117" s="24">
        <v>0.92999999999999994</v>
      </c>
    </row>
    <row r="118" spans="1:19" x14ac:dyDescent="0.25">
      <c r="A118" t="str">
        <f t="shared" si="2"/>
        <v>Function_12Application_252022</v>
      </c>
      <c r="B118">
        <v>115</v>
      </c>
      <c r="C118" t="s">
        <v>378</v>
      </c>
      <c r="D118" t="s">
        <v>325</v>
      </c>
      <c r="E118" t="s">
        <v>331</v>
      </c>
      <c r="F118" t="s">
        <v>346</v>
      </c>
      <c r="G118" t="s">
        <v>351</v>
      </c>
      <c r="H118">
        <v>2022</v>
      </c>
      <c r="I118" t="s">
        <v>22</v>
      </c>
      <c r="J118" s="24">
        <v>0.8</v>
      </c>
      <c r="K118" s="24">
        <v>0</v>
      </c>
      <c r="L118" s="24">
        <v>0.2</v>
      </c>
      <c r="M118" s="24">
        <v>0.2</v>
      </c>
      <c r="N118" s="24">
        <v>0</v>
      </c>
      <c r="O118" s="24">
        <v>1</v>
      </c>
      <c r="P118" s="24">
        <v>0.05</v>
      </c>
      <c r="Q118" s="24">
        <v>0</v>
      </c>
      <c r="R118" s="24">
        <v>0</v>
      </c>
      <c r="S118" s="24">
        <v>0.75</v>
      </c>
    </row>
    <row r="119" spans="1:19" x14ac:dyDescent="0.25">
      <c r="A119" t="str">
        <f t="shared" si="2"/>
        <v>Function_13Application_262022</v>
      </c>
      <c r="B119">
        <v>116</v>
      </c>
      <c r="C119" t="s">
        <v>379</v>
      </c>
      <c r="D119" t="s">
        <v>326</v>
      </c>
      <c r="E119" t="s">
        <v>336</v>
      </c>
      <c r="F119" t="s">
        <v>347</v>
      </c>
      <c r="G119" t="s">
        <v>349</v>
      </c>
      <c r="H119">
        <v>2022</v>
      </c>
      <c r="I119" t="s">
        <v>22</v>
      </c>
      <c r="J119" s="24">
        <v>0.95</v>
      </c>
      <c r="K119" s="24">
        <v>0.05</v>
      </c>
      <c r="L119" s="24">
        <v>0</v>
      </c>
      <c r="M119" s="24">
        <v>0</v>
      </c>
      <c r="N119" s="24">
        <v>0</v>
      </c>
      <c r="O119" s="24">
        <v>1</v>
      </c>
      <c r="P119" s="24">
        <v>0</v>
      </c>
      <c r="Q119" s="24">
        <v>0.1</v>
      </c>
      <c r="R119" s="24">
        <v>0.35</v>
      </c>
      <c r="S119" s="24">
        <v>0.55000000000000004</v>
      </c>
    </row>
    <row r="120" spans="1:19" x14ac:dyDescent="0.25">
      <c r="A120" t="str">
        <f t="shared" si="2"/>
        <v>Function_13Application_272022</v>
      </c>
      <c r="B120">
        <v>117</v>
      </c>
      <c r="C120" t="s">
        <v>380</v>
      </c>
      <c r="D120" t="s">
        <v>326</v>
      </c>
      <c r="E120" t="s">
        <v>336</v>
      </c>
      <c r="F120" t="s">
        <v>347</v>
      </c>
      <c r="G120" t="s">
        <v>349</v>
      </c>
      <c r="H120">
        <v>2022</v>
      </c>
      <c r="I120" t="s">
        <v>22</v>
      </c>
      <c r="J120" s="24">
        <v>0.25</v>
      </c>
      <c r="K120" s="24">
        <v>0.5</v>
      </c>
      <c r="L120" s="24">
        <v>0.25</v>
      </c>
      <c r="M120" s="24">
        <v>0.85</v>
      </c>
      <c r="N120" s="24">
        <v>0</v>
      </c>
      <c r="O120" s="24">
        <v>1</v>
      </c>
      <c r="P120" s="24">
        <v>0</v>
      </c>
      <c r="Q120" s="24">
        <v>0</v>
      </c>
      <c r="R120" s="24">
        <v>0</v>
      </c>
      <c r="S120" s="24">
        <v>0.15000000000000002</v>
      </c>
    </row>
    <row r="121" spans="1:19" x14ac:dyDescent="0.25">
      <c r="A121" t="str">
        <f t="shared" si="2"/>
        <v>Function_14Application_282022</v>
      </c>
      <c r="B121">
        <v>118</v>
      </c>
      <c r="C121" t="s">
        <v>381</v>
      </c>
      <c r="D121" t="s">
        <v>327</v>
      </c>
      <c r="E121" t="s">
        <v>337</v>
      </c>
      <c r="F121" t="s">
        <v>347</v>
      </c>
      <c r="G121" t="s">
        <v>349</v>
      </c>
      <c r="H121">
        <v>2022</v>
      </c>
      <c r="I121" t="s">
        <v>22</v>
      </c>
      <c r="J121" s="24">
        <v>0</v>
      </c>
      <c r="K121" s="24">
        <v>0</v>
      </c>
      <c r="L121" s="24">
        <v>1</v>
      </c>
      <c r="M121" s="24">
        <v>0</v>
      </c>
      <c r="N121" s="24">
        <v>0</v>
      </c>
      <c r="O121" s="24">
        <v>1</v>
      </c>
      <c r="P121" s="24">
        <v>0</v>
      </c>
      <c r="Q121" s="24">
        <v>0</v>
      </c>
      <c r="R121" s="24">
        <v>0</v>
      </c>
      <c r="S121" s="24">
        <v>1</v>
      </c>
    </row>
    <row r="122" spans="1:19" x14ac:dyDescent="0.25">
      <c r="A122" t="str">
        <f t="shared" si="2"/>
        <v>Function_14Application_292022</v>
      </c>
      <c r="B122">
        <v>119</v>
      </c>
      <c r="C122" t="s">
        <v>382</v>
      </c>
      <c r="D122" t="s">
        <v>327</v>
      </c>
      <c r="E122" t="s">
        <v>337</v>
      </c>
      <c r="F122" t="s">
        <v>347</v>
      </c>
      <c r="G122" t="s">
        <v>349</v>
      </c>
      <c r="H122">
        <v>2022</v>
      </c>
      <c r="I122" t="s">
        <v>22</v>
      </c>
      <c r="J122" s="24">
        <v>0</v>
      </c>
      <c r="K122" s="24">
        <v>1</v>
      </c>
      <c r="L122" s="24">
        <v>0</v>
      </c>
      <c r="M122" s="24">
        <v>0</v>
      </c>
      <c r="N122" s="24">
        <v>0</v>
      </c>
      <c r="O122" s="24">
        <v>1</v>
      </c>
      <c r="P122" s="24">
        <v>0</v>
      </c>
      <c r="Q122" s="24">
        <v>0.05</v>
      </c>
      <c r="R122" s="24">
        <v>0.2</v>
      </c>
      <c r="S122" s="24">
        <v>0.75</v>
      </c>
    </row>
    <row r="123" spans="1:19" x14ac:dyDescent="0.25">
      <c r="A123" t="str">
        <f t="shared" si="2"/>
        <v>Function_15Application_302022</v>
      </c>
      <c r="B123">
        <v>120</v>
      </c>
      <c r="C123" t="s">
        <v>383</v>
      </c>
      <c r="D123" t="s">
        <v>328</v>
      </c>
      <c r="E123" t="s">
        <v>338</v>
      </c>
      <c r="F123" t="s">
        <v>348</v>
      </c>
      <c r="G123" t="s">
        <v>349</v>
      </c>
      <c r="H123">
        <v>2022</v>
      </c>
      <c r="I123" t="s">
        <v>22</v>
      </c>
      <c r="J123" s="24">
        <v>1</v>
      </c>
      <c r="K123" s="24">
        <v>0</v>
      </c>
      <c r="L123" s="24">
        <v>0</v>
      </c>
      <c r="M123" s="24">
        <v>0</v>
      </c>
      <c r="N123" s="24">
        <v>0</v>
      </c>
      <c r="O123" s="24">
        <v>1</v>
      </c>
      <c r="P123" s="24">
        <v>0</v>
      </c>
      <c r="Q123" s="24">
        <v>0.05</v>
      </c>
      <c r="R123" s="24">
        <v>0.08</v>
      </c>
      <c r="S123" s="24">
        <v>0.87</v>
      </c>
    </row>
    <row r="124" spans="1:19" x14ac:dyDescent="0.25">
      <c r="A124" t="str">
        <f t="shared" si="2"/>
        <v>Function_01Application_012023</v>
      </c>
      <c r="B124">
        <v>121</v>
      </c>
      <c r="C124" t="s">
        <v>354</v>
      </c>
      <c r="D124" t="s">
        <v>314</v>
      </c>
      <c r="E124" t="s">
        <v>329</v>
      </c>
      <c r="F124" t="s">
        <v>339</v>
      </c>
      <c r="G124" t="s">
        <v>349</v>
      </c>
      <c r="H124">
        <v>2023</v>
      </c>
      <c r="I124" t="s">
        <v>23</v>
      </c>
      <c r="J124" s="24">
        <v>9.9999999999999978E-2</v>
      </c>
      <c r="K124" s="24">
        <v>0.4</v>
      </c>
      <c r="L124" s="24">
        <v>0.5</v>
      </c>
      <c r="M124" s="24">
        <v>0.38</v>
      </c>
      <c r="N124" s="24">
        <v>0</v>
      </c>
      <c r="O124" s="24">
        <v>1</v>
      </c>
      <c r="P124" s="24">
        <v>0</v>
      </c>
      <c r="Q124" s="24">
        <v>0</v>
      </c>
      <c r="R124" s="24">
        <v>0</v>
      </c>
      <c r="S124" s="24">
        <v>0.62</v>
      </c>
    </row>
    <row r="125" spans="1:19" x14ac:dyDescent="0.25">
      <c r="A125" t="str">
        <f t="shared" si="2"/>
        <v>Function_01Application_022023</v>
      </c>
      <c r="B125">
        <v>122</v>
      </c>
      <c r="C125" t="s">
        <v>355</v>
      </c>
      <c r="D125" t="s">
        <v>314</v>
      </c>
      <c r="E125" t="s">
        <v>329</v>
      </c>
      <c r="F125" t="s">
        <v>339</v>
      </c>
      <c r="G125" t="s">
        <v>349</v>
      </c>
      <c r="H125">
        <v>2023</v>
      </c>
      <c r="I125" t="s">
        <v>23</v>
      </c>
      <c r="J125" s="24">
        <v>0.15000000000000002</v>
      </c>
      <c r="K125" s="24">
        <v>0.35</v>
      </c>
      <c r="L125" s="24">
        <v>0.5</v>
      </c>
      <c r="M125" s="24">
        <v>0.38</v>
      </c>
      <c r="N125" s="24">
        <v>0</v>
      </c>
      <c r="O125" s="24">
        <v>1</v>
      </c>
      <c r="P125" s="24">
        <v>0</v>
      </c>
      <c r="Q125" s="24">
        <v>0</v>
      </c>
      <c r="R125" s="24">
        <v>0</v>
      </c>
      <c r="S125" s="24">
        <v>0.62</v>
      </c>
    </row>
    <row r="126" spans="1:19" x14ac:dyDescent="0.25">
      <c r="A126" t="str">
        <f t="shared" si="2"/>
        <v>Function_01Application_032023</v>
      </c>
      <c r="B126">
        <v>123</v>
      </c>
      <c r="C126" t="s">
        <v>356</v>
      </c>
      <c r="D126" t="s">
        <v>314</v>
      </c>
      <c r="E126" t="s">
        <v>329</v>
      </c>
      <c r="F126" t="s">
        <v>339</v>
      </c>
      <c r="G126" t="s">
        <v>349</v>
      </c>
      <c r="H126">
        <v>2023</v>
      </c>
      <c r="I126" t="s">
        <v>23</v>
      </c>
      <c r="J126" s="24">
        <v>0</v>
      </c>
      <c r="K126" s="24">
        <v>0.3</v>
      </c>
      <c r="L126" s="24">
        <v>0.7</v>
      </c>
      <c r="M126" s="24">
        <v>0.4</v>
      </c>
      <c r="N126" s="24">
        <v>0</v>
      </c>
      <c r="O126" s="24">
        <v>1</v>
      </c>
      <c r="P126" s="24">
        <v>0</v>
      </c>
      <c r="Q126" s="24">
        <v>0</v>
      </c>
      <c r="R126" s="24">
        <v>0</v>
      </c>
      <c r="S126" s="24">
        <v>0.6</v>
      </c>
    </row>
    <row r="127" spans="1:19" x14ac:dyDescent="0.25">
      <c r="A127" t="str">
        <f t="shared" si="2"/>
        <v>Function_02Application_042023</v>
      </c>
      <c r="B127">
        <v>124</v>
      </c>
      <c r="C127" t="s">
        <v>357</v>
      </c>
      <c r="D127" t="s">
        <v>315</v>
      </c>
      <c r="E127" t="s">
        <v>330</v>
      </c>
      <c r="F127" t="s">
        <v>340</v>
      </c>
      <c r="G127" t="s">
        <v>350</v>
      </c>
      <c r="H127">
        <v>2023</v>
      </c>
      <c r="I127" t="s">
        <v>23</v>
      </c>
      <c r="J127" s="24">
        <v>0.7</v>
      </c>
      <c r="K127" s="24">
        <v>0.1</v>
      </c>
      <c r="L127" s="24">
        <v>0.2</v>
      </c>
      <c r="M127" s="24">
        <v>0.55000000000000004</v>
      </c>
      <c r="N127" s="24">
        <v>0.15</v>
      </c>
      <c r="O127" s="24">
        <v>0.85</v>
      </c>
      <c r="P127" s="24">
        <v>0.1</v>
      </c>
      <c r="Q127" s="24">
        <v>0</v>
      </c>
      <c r="R127" s="24">
        <v>0</v>
      </c>
      <c r="S127" s="24">
        <v>0.35</v>
      </c>
    </row>
    <row r="128" spans="1:19" x14ac:dyDescent="0.25">
      <c r="A128" t="str">
        <f t="shared" si="2"/>
        <v>Function_02Application_052023</v>
      </c>
      <c r="B128">
        <v>125</v>
      </c>
      <c r="C128" t="s">
        <v>358</v>
      </c>
      <c r="D128" t="s">
        <v>315</v>
      </c>
      <c r="E128" t="s">
        <v>330</v>
      </c>
      <c r="F128" t="s">
        <v>340</v>
      </c>
      <c r="G128" t="s">
        <v>351</v>
      </c>
      <c r="H128">
        <v>2023</v>
      </c>
      <c r="I128" t="s">
        <v>23</v>
      </c>
      <c r="J128" s="24">
        <v>0.62</v>
      </c>
      <c r="K128" s="24">
        <v>0.3</v>
      </c>
      <c r="L128" s="24">
        <v>0.08</v>
      </c>
      <c r="M128" s="24">
        <v>0.7</v>
      </c>
      <c r="N128" s="24">
        <v>0.15</v>
      </c>
      <c r="O128" s="24">
        <v>0.85</v>
      </c>
      <c r="P128" s="24">
        <v>0.1</v>
      </c>
      <c r="Q128" s="24">
        <v>0</v>
      </c>
      <c r="R128" s="24">
        <v>0</v>
      </c>
      <c r="S128" s="24">
        <v>0.20000000000000007</v>
      </c>
    </row>
    <row r="129" spans="1:19" x14ac:dyDescent="0.25">
      <c r="A129" t="str">
        <f t="shared" si="2"/>
        <v>Function_03Application_062023</v>
      </c>
      <c r="B129">
        <v>126</v>
      </c>
      <c r="C129" t="s">
        <v>359</v>
      </c>
      <c r="D129" t="s">
        <v>316</v>
      </c>
      <c r="E129" t="s">
        <v>331</v>
      </c>
      <c r="F129" t="s">
        <v>341</v>
      </c>
      <c r="G129" t="s">
        <v>349</v>
      </c>
      <c r="H129">
        <v>2023</v>
      </c>
      <c r="I129" t="s">
        <v>23</v>
      </c>
      <c r="J129" s="24">
        <v>0</v>
      </c>
      <c r="K129" s="24">
        <v>0.08</v>
      </c>
      <c r="L129" s="24">
        <v>0.92</v>
      </c>
      <c r="M129" s="24">
        <v>0</v>
      </c>
      <c r="N129" s="24">
        <v>0</v>
      </c>
      <c r="O129" s="24">
        <v>1</v>
      </c>
      <c r="P129" s="24">
        <v>0</v>
      </c>
      <c r="Q129" s="24">
        <v>0</v>
      </c>
      <c r="R129" s="24">
        <v>0</v>
      </c>
      <c r="S129" s="24">
        <v>1</v>
      </c>
    </row>
    <row r="130" spans="1:19" x14ac:dyDescent="0.25">
      <c r="A130" t="str">
        <f t="shared" si="2"/>
        <v>Function_03Application_072023</v>
      </c>
      <c r="B130">
        <v>127</v>
      </c>
      <c r="C130" t="s">
        <v>360</v>
      </c>
      <c r="D130" t="s">
        <v>316</v>
      </c>
      <c r="E130" t="s">
        <v>331</v>
      </c>
      <c r="F130" t="s">
        <v>341</v>
      </c>
      <c r="G130" t="s">
        <v>349</v>
      </c>
      <c r="H130">
        <v>2023</v>
      </c>
      <c r="I130" t="s">
        <v>23</v>
      </c>
      <c r="J130" s="24">
        <v>0</v>
      </c>
      <c r="K130" s="24">
        <v>0</v>
      </c>
      <c r="L130" s="24">
        <v>1</v>
      </c>
      <c r="M130" s="24">
        <v>0</v>
      </c>
      <c r="N130" s="24">
        <v>1</v>
      </c>
      <c r="O130" s="24">
        <v>0</v>
      </c>
      <c r="P130" s="24">
        <v>0.45</v>
      </c>
      <c r="Q130" s="24">
        <v>0</v>
      </c>
      <c r="R130" s="24">
        <v>0.05</v>
      </c>
      <c r="S130" s="24">
        <v>0.5</v>
      </c>
    </row>
    <row r="131" spans="1:19" x14ac:dyDescent="0.25">
      <c r="A131" t="str">
        <f t="shared" si="2"/>
        <v>Function_03Application_082023</v>
      </c>
      <c r="B131">
        <v>128</v>
      </c>
      <c r="C131" t="s">
        <v>361</v>
      </c>
      <c r="D131" t="s">
        <v>316</v>
      </c>
      <c r="E131" t="s">
        <v>331</v>
      </c>
      <c r="F131" t="s">
        <v>341</v>
      </c>
      <c r="G131" t="s">
        <v>349</v>
      </c>
      <c r="H131">
        <v>2023</v>
      </c>
      <c r="I131" t="s">
        <v>23</v>
      </c>
      <c r="J131" s="24">
        <v>0</v>
      </c>
      <c r="K131" s="24">
        <v>0.1</v>
      </c>
      <c r="L131" s="24">
        <v>0.9</v>
      </c>
      <c r="M131" s="24">
        <v>0</v>
      </c>
      <c r="N131" s="24">
        <v>1</v>
      </c>
      <c r="O131" s="24">
        <v>0</v>
      </c>
      <c r="P131" s="24">
        <v>0.45</v>
      </c>
      <c r="Q131" s="24">
        <v>0</v>
      </c>
      <c r="R131" s="24">
        <v>0.05</v>
      </c>
      <c r="S131" s="24">
        <v>0.5</v>
      </c>
    </row>
    <row r="132" spans="1:19" x14ac:dyDescent="0.25">
      <c r="A132" t="str">
        <f t="shared" si="2"/>
        <v>Function_03Application_092023</v>
      </c>
      <c r="B132">
        <v>129</v>
      </c>
      <c r="C132" t="s">
        <v>362</v>
      </c>
      <c r="D132" t="s">
        <v>316</v>
      </c>
      <c r="E132" t="s">
        <v>331</v>
      </c>
      <c r="F132" t="s">
        <v>341</v>
      </c>
      <c r="G132" t="s">
        <v>349</v>
      </c>
      <c r="H132">
        <v>2023</v>
      </c>
      <c r="I132" t="s">
        <v>23</v>
      </c>
      <c r="J132" s="24">
        <v>4.9999999999999933E-2</v>
      </c>
      <c r="K132" s="24">
        <v>0.15</v>
      </c>
      <c r="L132" s="24">
        <v>0.8</v>
      </c>
      <c r="M132" s="24">
        <v>0</v>
      </c>
      <c r="N132" s="24">
        <v>0</v>
      </c>
      <c r="O132" s="24">
        <v>1</v>
      </c>
      <c r="P132" s="24">
        <v>0</v>
      </c>
      <c r="Q132" s="24">
        <v>0</v>
      </c>
      <c r="R132" s="24">
        <v>0</v>
      </c>
      <c r="S132" s="24">
        <v>1</v>
      </c>
    </row>
    <row r="133" spans="1:19" x14ac:dyDescent="0.25">
      <c r="A133" t="str">
        <f t="shared" ref="A133:A196" si="3">D133&amp;C133&amp;H133</f>
        <v>Function_03Application_102023</v>
      </c>
      <c r="B133">
        <v>130</v>
      </c>
      <c r="C133" t="s">
        <v>363</v>
      </c>
      <c r="D133" t="s">
        <v>316</v>
      </c>
      <c r="E133" t="s">
        <v>331</v>
      </c>
      <c r="F133" t="s">
        <v>341</v>
      </c>
      <c r="G133" t="s">
        <v>349</v>
      </c>
      <c r="H133">
        <v>2023</v>
      </c>
      <c r="I133" t="s">
        <v>23</v>
      </c>
      <c r="J133" s="24">
        <v>0</v>
      </c>
      <c r="K133" s="24">
        <v>0</v>
      </c>
      <c r="L133" s="24">
        <v>1</v>
      </c>
      <c r="M133" s="24">
        <v>0</v>
      </c>
      <c r="N133" s="24">
        <v>1</v>
      </c>
      <c r="O133" s="24">
        <v>0</v>
      </c>
      <c r="P133" s="24">
        <v>0</v>
      </c>
      <c r="Q133" s="24">
        <v>0</v>
      </c>
      <c r="R133" s="24">
        <v>0</v>
      </c>
      <c r="S133" s="24">
        <v>1</v>
      </c>
    </row>
    <row r="134" spans="1:19" x14ac:dyDescent="0.25">
      <c r="A134" t="str">
        <f t="shared" si="3"/>
        <v>Function_03Application_112023</v>
      </c>
      <c r="B134">
        <v>131</v>
      </c>
      <c r="C134" t="s">
        <v>364</v>
      </c>
      <c r="D134" t="s">
        <v>316</v>
      </c>
      <c r="E134" t="s">
        <v>331</v>
      </c>
      <c r="F134" t="s">
        <v>341</v>
      </c>
      <c r="G134" t="s">
        <v>349</v>
      </c>
      <c r="H134">
        <v>2023</v>
      </c>
      <c r="I134" t="s">
        <v>23</v>
      </c>
      <c r="J134" s="24">
        <v>0</v>
      </c>
      <c r="K134" s="24">
        <v>0</v>
      </c>
      <c r="L134" s="24">
        <v>1</v>
      </c>
      <c r="M134" s="24">
        <v>0</v>
      </c>
      <c r="N134" s="24">
        <v>1</v>
      </c>
      <c r="O134" s="24">
        <v>0</v>
      </c>
      <c r="P134" s="24">
        <v>0.45</v>
      </c>
      <c r="Q134" s="24">
        <v>0</v>
      </c>
      <c r="R134" s="24">
        <v>0.05</v>
      </c>
      <c r="S134" s="24">
        <v>0.5</v>
      </c>
    </row>
    <row r="135" spans="1:19" x14ac:dyDescent="0.25">
      <c r="A135" t="str">
        <f t="shared" si="3"/>
        <v>Function_04Application_122023</v>
      </c>
      <c r="B135">
        <v>132</v>
      </c>
      <c r="C135" t="s">
        <v>365</v>
      </c>
      <c r="D135" t="s">
        <v>317</v>
      </c>
      <c r="E135" t="s">
        <v>331</v>
      </c>
      <c r="F135" t="s">
        <v>342</v>
      </c>
      <c r="G135" t="s">
        <v>352</v>
      </c>
      <c r="H135">
        <v>2023</v>
      </c>
      <c r="I135" t="s">
        <v>23</v>
      </c>
      <c r="J135" s="24">
        <v>1</v>
      </c>
      <c r="K135" s="24">
        <v>0</v>
      </c>
      <c r="L135" s="24">
        <v>0</v>
      </c>
      <c r="M135" s="24">
        <v>0</v>
      </c>
      <c r="N135" s="24">
        <v>1</v>
      </c>
      <c r="O135" s="24">
        <v>0</v>
      </c>
      <c r="P135" s="24">
        <v>0</v>
      </c>
      <c r="Q135" s="24">
        <v>0.5</v>
      </c>
      <c r="R135" s="24">
        <v>0.15</v>
      </c>
      <c r="S135" s="24">
        <v>0.35</v>
      </c>
    </row>
    <row r="136" spans="1:19" x14ac:dyDescent="0.25">
      <c r="A136" t="str">
        <f t="shared" si="3"/>
        <v>Function_03Application_132023</v>
      </c>
      <c r="B136">
        <v>133</v>
      </c>
      <c r="C136" t="s">
        <v>366</v>
      </c>
      <c r="D136" t="s">
        <v>316</v>
      </c>
      <c r="E136" t="s">
        <v>331</v>
      </c>
      <c r="F136" t="s">
        <v>341</v>
      </c>
      <c r="G136" t="s">
        <v>349</v>
      </c>
      <c r="H136">
        <v>2023</v>
      </c>
      <c r="I136" t="s">
        <v>23</v>
      </c>
      <c r="J136" s="24">
        <v>1</v>
      </c>
      <c r="K136" s="24">
        <v>0</v>
      </c>
      <c r="L136" s="24">
        <v>0</v>
      </c>
      <c r="M136" s="24">
        <v>0</v>
      </c>
      <c r="N136" s="24">
        <v>0</v>
      </c>
      <c r="O136" s="24">
        <v>1</v>
      </c>
      <c r="P136" s="24">
        <v>0</v>
      </c>
      <c r="Q136" s="24">
        <v>0</v>
      </c>
      <c r="R136" s="24">
        <v>0.15</v>
      </c>
      <c r="S136" s="24">
        <v>0.85</v>
      </c>
    </row>
    <row r="137" spans="1:19" x14ac:dyDescent="0.25">
      <c r="A137" t="str">
        <f t="shared" si="3"/>
        <v>Function_03Application_142023</v>
      </c>
      <c r="B137">
        <v>134</v>
      </c>
      <c r="C137" t="s">
        <v>367</v>
      </c>
      <c r="D137" t="s">
        <v>316</v>
      </c>
      <c r="E137" t="s">
        <v>331</v>
      </c>
      <c r="F137" t="s">
        <v>341</v>
      </c>
      <c r="G137" t="s">
        <v>349</v>
      </c>
      <c r="H137">
        <v>2023</v>
      </c>
      <c r="I137" t="s">
        <v>23</v>
      </c>
      <c r="J137" s="24">
        <v>0.15000000000000002</v>
      </c>
      <c r="K137" s="24">
        <v>0</v>
      </c>
      <c r="L137" s="24">
        <v>0.85</v>
      </c>
      <c r="M137" s="24">
        <v>0</v>
      </c>
      <c r="N137" s="24">
        <v>0</v>
      </c>
      <c r="O137" s="24">
        <v>1</v>
      </c>
      <c r="P137" s="24">
        <v>0</v>
      </c>
      <c r="Q137" s="24">
        <v>0</v>
      </c>
      <c r="R137" s="24">
        <v>0</v>
      </c>
      <c r="S137" s="24">
        <v>1</v>
      </c>
    </row>
    <row r="138" spans="1:19" x14ac:dyDescent="0.25">
      <c r="A138" t="str">
        <f t="shared" si="3"/>
        <v>Function_03Application_152023</v>
      </c>
      <c r="B138">
        <v>135</v>
      </c>
      <c r="C138" t="s">
        <v>368</v>
      </c>
      <c r="D138" t="s">
        <v>316</v>
      </c>
      <c r="E138" t="s">
        <v>331</v>
      </c>
      <c r="F138" t="s">
        <v>341</v>
      </c>
      <c r="G138" t="s">
        <v>349</v>
      </c>
      <c r="H138">
        <v>2023</v>
      </c>
      <c r="I138" t="s">
        <v>23</v>
      </c>
      <c r="J138" s="24">
        <v>0.15000000000000002</v>
      </c>
      <c r="K138" s="24">
        <v>0</v>
      </c>
      <c r="L138" s="24">
        <v>0.85</v>
      </c>
      <c r="M138" s="24">
        <v>0</v>
      </c>
      <c r="N138" s="24">
        <v>0</v>
      </c>
      <c r="O138" s="24">
        <v>1</v>
      </c>
      <c r="P138" s="24">
        <v>0</v>
      </c>
      <c r="Q138" s="24">
        <v>0</v>
      </c>
      <c r="R138" s="24">
        <v>0</v>
      </c>
      <c r="S138" s="24">
        <v>1</v>
      </c>
    </row>
    <row r="139" spans="1:19" x14ac:dyDescent="0.25">
      <c r="A139" t="str">
        <f t="shared" si="3"/>
        <v>Function_05Application_162023</v>
      </c>
      <c r="B139">
        <v>136</v>
      </c>
      <c r="C139" t="s">
        <v>369</v>
      </c>
      <c r="D139" t="s">
        <v>318</v>
      </c>
      <c r="E139" t="s">
        <v>332</v>
      </c>
      <c r="F139" t="s">
        <v>342</v>
      </c>
      <c r="G139" t="s">
        <v>353</v>
      </c>
      <c r="H139">
        <v>2023</v>
      </c>
      <c r="I139" t="s">
        <v>23</v>
      </c>
      <c r="J139" s="24">
        <v>1</v>
      </c>
      <c r="K139" s="24">
        <v>0</v>
      </c>
      <c r="L139" s="24">
        <v>0</v>
      </c>
      <c r="M139" s="24">
        <v>0</v>
      </c>
      <c r="N139" s="24">
        <v>1</v>
      </c>
      <c r="O139" s="24">
        <v>0</v>
      </c>
      <c r="P139" s="24">
        <v>0.1</v>
      </c>
      <c r="Q139" s="24">
        <v>0.4</v>
      </c>
      <c r="R139" s="24">
        <v>0.4</v>
      </c>
      <c r="S139" s="24">
        <v>9.9999999999999978E-2</v>
      </c>
    </row>
    <row r="140" spans="1:19" x14ac:dyDescent="0.25">
      <c r="A140" t="str">
        <f t="shared" si="3"/>
        <v>Function_05Application_172023</v>
      </c>
      <c r="B140">
        <v>137</v>
      </c>
      <c r="C140" t="s">
        <v>370</v>
      </c>
      <c r="D140" t="s">
        <v>318</v>
      </c>
      <c r="E140" t="s">
        <v>332</v>
      </c>
      <c r="F140" t="s">
        <v>342</v>
      </c>
      <c r="G140" t="s">
        <v>353</v>
      </c>
      <c r="H140">
        <v>2023</v>
      </c>
      <c r="I140" t="s">
        <v>23</v>
      </c>
      <c r="J140" s="24">
        <v>1</v>
      </c>
      <c r="K140" s="24">
        <v>0</v>
      </c>
      <c r="L140" s="24">
        <v>0</v>
      </c>
      <c r="M140" s="24">
        <v>0</v>
      </c>
      <c r="N140" s="24">
        <v>0</v>
      </c>
      <c r="O140" s="24">
        <v>1</v>
      </c>
      <c r="P140" s="24">
        <v>0</v>
      </c>
      <c r="Q140" s="24">
        <v>0.2</v>
      </c>
      <c r="R140" s="24">
        <v>0.5</v>
      </c>
      <c r="S140" s="24">
        <v>0.30000000000000004</v>
      </c>
    </row>
    <row r="141" spans="1:19" x14ac:dyDescent="0.25">
      <c r="A141" t="str">
        <f t="shared" si="3"/>
        <v>Function_06Application_182023</v>
      </c>
      <c r="B141">
        <v>138</v>
      </c>
      <c r="C141" t="s">
        <v>371</v>
      </c>
      <c r="D141" t="s">
        <v>319</v>
      </c>
      <c r="E141" t="s">
        <v>333</v>
      </c>
      <c r="F141" t="s">
        <v>343</v>
      </c>
      <c r="G141" t="s">
        <v>349</v>
      </c>
      <c r="H141">
        <v>2023</v>
      </c>
      <c r="I141" t="s">
        <v>23</v>
      </c>
      <c r="J141" s="24">
        <v>1</v>
      </c>
      <c r="K141" s="24">
        <v>0</v>
      </c>
      <c r="L141" s="24">
        <v>0</v>
      </c>
      <c r="M141" s="24">
        <v>0</v>
      </c>
      <c r="N141" s="24">
        <v>1</v>
      </c>
      <c r="O141" s="24">
        <v>0</v>
      </c>
      <c r="P141" s="24">
        <v>0</v>
      </c>
      <c r="Q141" s="24">
        <v>0.3</v>
      </c>
      <c r="R141" s="24">
        <v>0.15</v>
      </c>
      <c r="S141" s="24">
        <v>0.55000000000000004</v>
      </c>
    </row>
    <row r="142" spans="1:19" x14ac:dyDescent="0.25">
      <c r="A142" t="str">
        <f t="shared" si="3"/>
        <v>Function_07Application_192023</v>
      </c>
      <c r="B142">
        <v>139</v>
      </c>
      <c r="C142" t="s">
        <v>372</v>
      </c>
      <c r="D142" t="s">
        <v>320</v>
      </c>
      <c r="E142" t="s">
        <v>334</v>
      </c>
      <c r="F142" t="s">
        <v>342</v>
      </c>
      <c r="G142" t="s">
        <v>353</v>
      </c>
      <c r="H142">
        <v>2023</v>
      </c>
      <c r="I142" t="s">
        <v>23</v>
      </c>
      <c r="J142" s="24">
        <v>1</v>
      </c>
      <c r="K142" s="24">
        <v>0</v>
      </c>
      <c r="L142" s="24">
        <v>0</v>
      </c>
      <c r="M142" s="24">
        <v>0</v>
      </c>
      <c r="N142" s="24">
        <v>0</v>
      </c>
      <c r="O142" s="24">
        <v>1</v>
      </c>
      <c r="P142" s="24">
        <v>0</v>
      </c>
      <c r="Q142" s="24">
        <v>0.25</v>
      </c>
      <c r="R142" s="24">
        <v>0.17</v>
      </c>
      <c r="S142" s="24">
        <v>0.57999999999999996</v>
      </c>
    </row>
    <row r="143" spans="1:19" x14ac:dyDescent="0.25">
      <c r="A143" t="str">
        <f t="shared" si="3"/>
        <v>Function_07Application_202023</v>
      </c>
      <c r="B143">
        <v>140</v>
      </c>
      <c r="C143" t="s">
        <v>373</v>
      </c>
      <c r="D143" t="s">
        <v>320</v>
      </c>
      <c r="E143" t="s">
        <v>334</v>
      </c>
      <c r="F143" t="s">
        <v>342</v>
      </c>
      <c r="G143" t="s">
        <v>353</v>
      </c>
      <c r="H143">
        <v>2023</v>
      </c>
      <c r="I143" t="s">
        <v>23</v>
      </c>
      <c r="J143" s="24">
        <v>1</v>
      </c>
      <c r="K143" s="24">
        <v>0</v>
      </c>
      <c r="L143" s="24">
        <v>0</v>
      </c>
      <c r="M143" s="24">
        <v>0</v>
      </c>
      <c r="N143" s="24">
        <v>0</v>
      </c>
      <c r="O143" s="24">
        <v>1</v>
      </c>
      <c r="P143" s="24">
        <v>0</v>
      </c>
      <c r="Q143" s="24">
        <v>0</v>
      </c>
      <c r="R143" s="24">
        <v>0.55000000000000004</v>
      </c>
      <c r="S143" s="24">
        <v>0.44999999999999996</v>
      </c>
    </row>
    <row r="144" spans="1:19" x14ac:dyDescent="0.25">
      <c r="A144" t="str">
        <f t="shared" si="3"/>
        <v>Function_08Application_212023</v>
      </c>
      <c r="B144">
        <v>141</v>
      </c>
      <c r="C144" t="s">
        <v>374</v>
      </c>
      <c r="D144" t="s">
        <v>321</v>
      </c>
      <c r="E144" t="s">
        <v>333</v>
      </c>
      <c r="F144" t="s">
        <v>343</v>
      </c>
      <c r="G144" t="s">
        <v>349</v>
      </c>
      <c r="H144">
        <v>2023</v>
      </c>
      <c r="I144" t="s">
        <v>23</v>
      </c>
      <c r="J144" s="24">
        <v>0</v>
      </c>
      <c r="K144" s="24">
        <v>1</v>
      </c>
      <c r="L144" s="24">
        <v>0</v>
      </c>
      <c r="M144" s="24">
        <v>0</v>
      </c>
      <c r="N144" s="24">
        <v>0</v>
      </c>
      <c r="O144" s="24">
        <v>1</v>
      </c>
      <c r="P144" s="24">
        <v>0</v>
      </c>
      <c r="Q144" s="24">
        <v>0.12</v>
      </c>
      <c r="R144" s="24">
        <v>0.3</v>
      </c>
      <c r="S144" s="24">
        <v>0.58000000000000007</v>
      </c>
    </row>
    <row r="145" spans="1:19" x14ac:dyDescent="0.25">
      <c r="A145" t="str">
        <f t="shared" si="3"/>
        <v>Function_09Application_222023</v>
      </c>
      <c r="B145">
        <v>142</v>
      </c>
      <c r="C145" t="s">
        <v>375</v>
      </c>
      <c r="D145" t="s">
        <v>322</v>
      </c>
      <c r="E145" t="s">
        <v>335</v>
      </c>
      <c r="F145" t="s">
        <v>344</v>
      </c>
      <c r="G145" t="s">
        <v>349</v>
      </c>
      <c r="H145">
        <v>2023</v>
      </c>
      <c r="I145" t="s">
        <v>23</v>
      </c>
      <c r="J145" s="24">
        <v>0</v>
      </c>
      <c r="K145" s="24">
        <v>1</v>
      </c>
      <c r="L145" s="24">
        <v>0</v>
      </c>
      <c r="M145" s="24">
        <v>0</v>
      </c>
      <c r="N145" s="24">
        <v>0</v>
      </c>
      <c r="O145" s="24">
        <v>1</v>
      </c>
      <c r="P145" s="24">
        <v>0</v>
      </c>
      <c r="Q145" s="24">
        <v>0.03</v>
      </c>
      <c r="R145" s="24">
        <v>0</v>
      </c>
      <c r="S145" s="24">
        <v>0.97</v>
      </c>
    </row>
    <row r="146" spans="1:19" x14ac:dyDescent="0.25">
      <c r="A146" t="str">
        <f t="shared" si="3"/>
        <v>Function_10Application_232023</v>
      </c>
      <c r="B146">
        <v>143</v>
      </c>
      <c r="C146" t="s">
        <v>376</v>
      </c>
      <c r="D146" t="s">
        <v>323</v>
      </c>
      <c r="E146" t="s">
        <v>335</v>
      </c>
      <c r="F146" t="s">
        <v>345</v>
      </c>
      <c r="G146" t="s">
        <v>349</v>
      </c>
      <c r="H146">
        <v>2023</v>
      </c>
      <c r="I146" t="s">
        <v>23</v>
      </c>
      <c r="J146" s="24">
        <v>0</v>
      </c>
      <c r="K146" s="24">
        <v>0</v>
      </c>
      <c r="L146" s="24">
        <v>1</v>
      </c>
      <c r="M146" s="24">
        <v>0</v>
      </c>
      <c r="N146" s="24">
        <v>1</v>
      </c>
      <c r="O146" s="24">
        <v>0</v>
      </c>
      <c r="P146" s="24">
        <v>0</v>
      </c>
      <c r="Q146" s="24">
        <v>0.1</v>
      </c>
      <c r="R146" s="24">
        <v>0.15</v>
      </c>
      <c r="S146" s="24">
        <v>0.75</v>
      </c>
    </row>
    <row r="147" spans="1:19" x14ac:dyDescent="0.25">
      <c r="A147" t="str">
        <f t="shared" si="3"/>
        <v>Function_11Application_242023</v>
      </c>
      <c r="B147">
        <v>144</v>
      </c>
      <c r="C147" t="s">
        <v>377</v>
      </c>
      <c r="D147" t="s">
        <v>324</v>
      </c>
      <c r="E147" t="s">
        <v>335</v>
      </c>
      <c r="F147" t="s">
        <v>345</v>
      </c>
      <c r="G147" t="s">
        <v>349</v>
      </c>
      <c r="H147">
        <v>2023</v>
      </c>
      <c r="I147" t="s">
        <v>23</v>
      </c>
      <c r="J147" s="24">
        <v>0</v>
      </c>
      <c r="K147" s="24">
        <v>0</v>
      </c>
      <c r="L147" s="24">
        <v>1</v>
      </c>
      <c r="M147" s="24">
        <v>0</v>
      </c>
      <c r="N147" s="24">
        <v>1</v>
      </c>
      <c r="O147" s="24">
        <v>0</v>
      </c>
      <c r="P147" s="24">
        <v>0</v>
      </c>
      <c r="Q147" s="24">
        <v>0</v>
      </c>
      <c r="R147" s="24">
        <v>0.1</v>
      </c>
      <c r="S147" s="24">
        <v>0.9</v>
      </c>
    </row>
    <row r="148" spans="1:19" x14ac:dyDescent="0.25">
      <c r="A148" t="str">
        <f t="shared" si="3"/>
        <v>Function_12Application_252023</v>
      </c>
      <c r="B148">
        <v>145</v>
      </c>
      <c r="C148" t="s">
        <v>378</v>
      </c>
      <c r="D148" t="s">
        <v>325</v>
      </c>
      <c r="E148" t="s">
        <v>331</v>
      </c>
      <c r="F148" t="s">
        <v>346</v>
      </c>
      <c r="G148" t="s">
        <v>351</v>
      </c>
      <c r="H148">
        <v>2023</v>
      </c>
      <c r="I148" t="s">
        <v>23</v>
      </c>
      <c r="J148" s="24">
        <v>0.76</v>
      </c>
      <c r="K148" s="24">
        <v>0</v>
      </c>
      <c r="L148" s="24">
        <v>0.24</v>
      </c>
      <c r="M148" s="24">
        <v>0.2</v>
      </c>
      <c r="N148" s="24">
        <v>0</v>
      </c>
      <c r="O148" s="24">
        <v>1</v>
      </c>
      <c r="P148" s="24">
        <v>0.1</v>
      </c>
      <c r="Q148" s="24">
        <v>0</v>
      </c>
      <c r="R148" s="24">
        <v>0</v>
      </c>
      <c r="S148" s="24">
        <v>0.7</v>
      </c>
    </row>
    <row r="149" spans="1:19" x14ac:dyDescent="0.25">
      <c r="A149" t="str">
        <f t="shared" si="3"/>
        <v>Function_13Application_262023</v>
      </c>
      <c r="B149">
        <v>146</v>
      </c>
      <c r="C149" t="s">
        <v>379</v>
      </c>
      <c r="D149" t="s">
        <v>326</v>
      </c>
      <c r="E149" t="s">
        <v>336</v>
      </c>
      <c r="F149" t="s">
        <v>347</v>
      </c>
      <c r="G149" t="s">
        <v>349</v>
      </c>
      <c r="H149">
        <v>2023</v>
      </c>
      <c r="I149" t="s">
        <v>23</v>
      </c>
      <c r="J149" s="24">
        <v>0.95</v>
      </c>
      <c r="K149" s="24">
        <v>0.05</v>
      </c>
      <c r="L149" s="24">
        <v>0</v>
      </c>
      <c r="M149" s="24">
        <v>0</v>
      </c>
      <c r="N149" s="24">
        <v>0</v>
      </c>
      <c r="O149" s="24">
        <v>1</v>
      </c>
      <c r="P149" s="24">
        <v>0</v>
      </c>
      <c r="Q149" s="24">
        <v>0.15</v>
      </c>
      <c r="R149" s="24">
        <v>0.4</v>
      </c>
      <c r="S149" s="24">
        <v>0.44999999999999996</v>
      </c>
    </row>
    <row r="150" spans="1:19" x14ac:dyDescent="0.25">
      <c r="A150" t="str">
        <f t="shared" si="3"/>
        <v>Function_13Application_272023</v>
      </c>
      <c r="B150">
        <v>147</v>
      </c>
      <c r="C150" t="s">
        <v>380</v>
      </c>
      <c r="D150" t="s">
        <v>326</v>
      </c>
      <c r="E150" t="s">
        <v>336</v>
      </c>
      <c r="F150" t="s">
        <v>347</v>
      </c>
      <c r="G150" t="s">
        <v>349</v>
      </c>
      <c r="H150">
        <v>2023</v>
      </c>
      <c r="I150" t="s">
        <v>23</v>
      </c>
      <c r="J150" s="24">
        <v>9.9999999999999978E-2</v>
      </c>
      <c r="K150" s="24">
        <v>0.5</v>
      </c>
      <c r="L150" s="24">
        <v>0.4</v>
      </c>
      <c r="M150" s="24">
        <v>1</v>
      </c>
      <c r="N150" s="24">
        <v>0</v>
      </c>
      <c r="O150" s="24">
        <v>1</v>
      </c>
      <c r="P150" s="24">
        <v>0</v>
      </c>
      <c r="Q150" s="24">
        <v>0</v>
      </c>
      <c r="R150" s="24">
        <v>0</v>
      </c>
      <c r="S150" s="24">
        <v>0</v>
      </c>
    </row>
    <row r="151" spans="1:19" x14ac:dyDescent="0.25">
      <c r="A151" t="str">
        <f t="shared" si="3"/>
        <v>Function_14Application_282023</v>
      </c>
      <c r="B151">
        <v>148</v>
      </c>
      <c r="C151" t="s">
        <v>381</v>
      </c>
      <c r="D151" t="s">
        <v>327</v>
      </c>
      <c r="E151" t="s">
        <v>337</v>
      </c>
      <c r="F151" t="s">
        <v>347</v>
      </c>
      <c r="G151" t="s">
        <v>349</v>
      </c>
      <c r="H151">
        <v>2023</v>
      </c>
      <c r="I151" t="s">
        <v>23</v>
      </c>
      <c r="J151" s="24">
        <v>0</v>
      </c>
      <c r="K151" s="24">
        <v>0</v>
      </c>
      <c r="L151" s="24">
        <v>1</v>
      </c>
      <c r="M151" s="24">
        <v>0.1</v>
      </c>
      <c r="N151" s="24">
        <v>0</v>
      </c>
      <c r="O151" s="24">
        <v>1</v>
      </c>
      <c r="P151" s="24">
        <v>0</v>
      </c>
      <c r="Q151" s="24">
        <v>0.15</v>
      </c>
      <c r="R151" s="24">
        <v>0</v>
      </c>
      <c r="S151" s="24">
        <v>0.75</v>
      </c>
    </row>
    <row r="152" spans="1:19" x14ac:dyDescent="0.25">
      <c r="A152" t="str">
        <f t="shared" si="3"/>
        <v>Function_14Application_292023</v>
      </c>
      <c r="B152">
        <v>149</v>
      </c>
      <c r="C152" t="s">
        <v>382</v>
      </c>
      <c r="D152" t="s">
        <v>327</v>
      </c>
      <c r="E152" t="s">
        <v>337</v>
      </c>
      <c r="F152" t="s">
        <v>347</v>
      </c>
      <c r="G152" t="s">
        <v>349</v>
      </c>
      <c r="H152">
        <v>2023</v>
      </c>
      <c r="I152" t="s">
        <v>23</v>
      </c>
      <c r="J152" s="24">
        <v>0</v>
      </c>
      <c r="K152" s="24">
        <v>1</v>
      </c>
      <c r="L152" s="24">
        <v>0</v>
      </c>
      <c r="M152" s="24">
        <v>0</v>
      </c>
      <c r="N152" s="24">
        <v>0</v>
      </c>
      <c r="O152" s="24">
        <v>1</v>
      </c>
      <c r="P152" s="24">
        <v>0</v>
      </c>
      <c r="Q152" s="24">
        <v>0.1</v>
      </c>
      <c r="R152" s="24">
        <v>0.25</v>
      </c>
      <c r="S152" s="24">
        <v>0.65</v>
      </c>
    </row>
    <row r="153" spans="1:19" x14ac:dyDescent="0.25">
      <c r="A153" t="str">
        <f t="shared" si="3"/>
        <v>Function_15Application_302023</v>
      </c>
      <c r="B153">
        <v>150</v>
      </c>
      <c r="C153" t="s">
        <v>383</v>
      </c>
      <c r="D153" t="s">
        <v>328</v>
      </c>
      <c r="E153" t="s">
        <v>338</v>
      </c>
      <c r="F153" t="s">
        <v>348</v>
      </c>
      <c r="G153" t="s">
        <v>349</v>
      </c>
      <c r="H153">
        <v>2023</v>
      </c>
      <c r="I153" t="s">
        <v>23</v>
      </c>
      <c r="J153" s="24">
        <v>1</v>
      </c>
      <c r="K153" s="24">
        <v>0</v>
      </c>
      <c r="L153" s="24">
        <v>0</v>
      </c>
      <c r="M153" s="24">
        <v>0</v>
      </c>
      <c r="N153" s="24">
        <v>0</v>
      </c>
      <c r="O153" s="24">
        <v>1</v>
      </c>
      <c r="P153" s="24">
        <v>0</v>
      </c>
      <c r="Q153" s="24">
        <v>0.1</v>
      </c>
      <c r="R153" s="24">
        <v>0.1</v>
      </c>
      <c r="S153" s="24">
        <v>0.8</v>
      </c>
    </row>
    <row r="154" spans="1:19" x14ac:dyDescent="0.25">
      <c r="A154" t="str">
        <f t="shared" si="3"/>
        <v>Function_01Application_012024</v>
      </c>
      <c r="B154">
        <v>151</v>
      </c>
      <c r="C154" t="s">
        <v>354</v>
      </c>
      <c r="D154" t="s">
        <v>314</v>
      </c>
      <c r="E154" t="s">
        <v>329</v>
      </c>
      <c r="F154" t="s">
        <v>339</v>
      </c>
      <c r="G154" t="s">
        <v>349</v>
      </c>
      <c r="H154">
        <v>2024</v>
      </c>
      <c r="I154" t="s">
        <v>23</v>
      </c>
      <c r="J154" s="24">
        <v>9.9999999999999978E-2</v>
      </c>
      <c r="K154" s="24">
        <v>0.5</v>
      </c>
      <c r="L154" s="24">
        <v>0.4</v>
      </c>
      <c r="M154" s="24">
        <v>0.45</v>
      </c>
      <c r="N154" s="24">
        <v>0</v>
      </c>
      <c r="O154" s="24">
        <v>1</v>
      </c>
      <c r="P154" s="24">
        <v>0</v>
      </c>
      <c r="Q154" s="24">
        <v>0</v>
      </c>
      <c r="R154" s="24">
        <v>0</v>
      </c>
      <c r="S154" s="24">
        <v>0.55000000000000004</v>
      </c>
    </row>
    <row r="155" spans="1:19" x14ac:dyDescent="0.25">
      <c r="A155" t="str">
        <f t="shared" si="3"/>
        <v>Function_01Application_022024</v>
      </c>
      <c r="B155">
        <v>152</v>
      </c>
      <c r="C155" t="s">
        <v>355</v>
      </c>
      <c r="D155" t="s">
        <v>314</v>
      </c>
      <c r="E155" t="s">
        <v>329</v>
      </c>
      <c r="F155" t="s">
        <v>339</v>
      </c>
      <c r="G155" t="s">
        <v>349</v>
      </c>
      <c r="H155">
        <v>2024</v>
      </c>
      <c r="I155" t="s">
        <v>23</v>
      </c>
      <c r="J155" s="24">
        <v>0.15000000000000002</v>
      </c>
      <c r="K155" s="24">
        <v>0.45</v>
      </c>
      <c r="L155" s="24">
        <v>0.4</v>
      </c>
      <c r="M155" s="24">
        <v>0.45</v>
      </c>
      <c r="N155" s="24">
        <v>0</v>
      </c>
      <c r="O155" s="24">
        <v>1</v>
      </c>
      <c r="P155" s="24">
        <v>0</v>
      </c>
      <c r="Q155" s="24">
        <v>0</v>
      </c>
      <c r="R155" s="24">
        <v>0</v>
      </c>
      <c r="S155" s="24">
        <v>0.55000000000000004</v>
      </c>
    </row>
    <row r="156" spans="1:19" x14ac:dyDescent="0.25">
      <c r="A156" t="str">
        <f t="shared" si="3"/>
        <v>Function_01Application_032024</v>
      </c>
      <c r="B156">
        <v>153</v>
      </c>
      <c r="C156" t="s">
        <v>356</v>
      </c>
      <c r="D156" t="s">
        <v>314</v>
      </c>
      <c r="E156" t="s">
        <v>329</v>
      </c>
      <c r="F156" t="s">
        <v>339</v>
      </c>
      <c r="G156" t="s">
        <v>349</v>
      </c>
      <c r="H156">
        <v>2024</v>
      </c>
      <c r="I156" t="s">
        <v>23</v>
      </c>
      <c r="J156" s="24">
        <v>0</v>
      </c>
      <c r="K156" s="24">
        <v>0.4</v>
      </c>
      <c r="L156" s="24">
        <v>0.6</v>
      </c>
      <c r="M156" s="24">
        <v>0.5</v>
      </c>
      <c r="N156" s="24">
        <v>0</v>
      </c>
      <c r="O156" s="24">
        <v>1</v>
      </c>
      <c r="P156" s="24">
        <v>0</v>
      </c>
      <c r="Q156" s="24">
        <v>0</v>
      </c>
      <c r="R156" s="24">
        <v>0</v>
      </c>
      <c r="S156" s="24">
        <v>0.5</v>
      </c>
    </row>
    <row r="157" spans="1:19" x14ac:dyDescent="0.25">
      <c r="A157" t="str">
        <f t="shared" si="3"/>
        <v>Function_02Application_042024</v>
      </c>
      <c r="B157">
        <v>154</v>
      </c>
      <c r="C157" t="s">
        <v>357</v>
      </c>
      <c r="D157" t="s">
        <v>315</v>
      </c>
      <c r="E157" t="s">
        <v>330</v>
      </c>
      <c r="F157" t="s">
        <v>340</v>
      </c>
      <c r="G157" t="s">
        <v>350</v>
      </c>
      <c r="H157">
        <v>2024</v>
      </c>
      <c r="I157" t="s">
        <v>23</v>
      </c>
      <c r="J157" s="24">
        <v>0.6</v>
      </c>
      <c r="K157" s="24">
        <v>0.15</v>
      </c>
      <c r="L157" s="24">
        <v>0.25</v>
      </c>
      <c r="M157" s="24">
        <v>0.6</v>
      </c>
      <c r="N157" s="24">
        <v>0.2</v>
      </c>
      <c r="O157" s="24">
        <v>0.8</v>
      </c>
      <c r="P157" s="24">
        <v>0.12</v>
      </c>
      <c r="Q157" s="24">
        <v>0</v>
      </c>
      <c r="R157" s="24">
        <v>0</v>
      </c>
      <c r="S157" s="24">
        <v>0.28000000000000003</v>
      </c>
    </row>
    <row r="158" spans="1:19" x14ac:dyDescent="0.25">
      <c r="A158" t="str">
        <f t="shared" si="3"/>
        <v>Function_02Application_052024</v>
      </c>
      <c r="B158">
        <v>155</v>
      </c>
      <c r="C158" t="s">
        <v>358</v>
      </c>
      <c r="D158" t="s">
        <v>315</v>
      </c>
      <c r="E158" t="s">
        <v>330</v>
      </c>
      <c r="F158" t="s">
        <v>340</v>
      </c>
      <c r="G158" t="s">
        <v>351</v>
      </c>
      <c r="H158">
        <v>2024</v>
      </c>
      <c r="I158" t="s">
        <v>23</v>
      </c>
      <c r="J158" s="24">
        <v>0.5</v>
      </c>
      <c r="K158" s="24">
        <v>0.4</v>
      </c>
      <c r="L158" s="24">
        <v>0.1</v>
      </c>
      <c r="M158" s="24">
        <v>0.75</v>
      </c>
      <c r="N158" s="24">
        <v>0.2</v>
      </c>
      <c r="O158" s="24">
        <v>0.8</v>
      </c>
      <c r="P158" s="24">
        <v>0.15</v>
      </c>
      <c r="Q158" s="24">
        <v>0</v>
      </c>
      <c r="R158" s="24">
        <v>0</v>
      </c>
      <c r="S158" s="24">
        <v>9.9999999999999978E-2</v>
      </c>
    </row>
    <row r="159" spans="1:19" x14ac:dyDescent="0.25">
      <c r="A159" t="str">
        <f t="shared" si="3"/>
        <v>Function_03Application_062024</v>
      </c>
      <c r="B159">
        <v>156</v>
      </c>
      <c r="C159" t="s">
        <v>359</v>
      </c>
      <c r="D159" t="s">
        <v>316</v>
      </c>
      <c r="E159" t="s">
        <v>331</v>
      </c>
      <c r="F159" t="s">
        <v>341</v>
      </c>
      <c r="G159" t="s">
        <v>349</v>
      </c>
      <c r="H159">
        <v>2024</v>
      </c>
      <c r="I159" t="s">
        <v>23</v>
      </c>
      <c r="J159" s="24">
        <v>0</v>
      </c>
      <c r="K159" s="24">
        <v>0.1</v>
      </c>
      <c r="L159" s="24">
        <v>0.9</v>
      </c>
      <c r="M159" s="24">
        <v>0</v>
      </c>
      <c r="N159" s="24">
        <v>0</v>
      </c>
      <c r="O159" s="24">
        <v>1</v>
      </c>
      <c r="P159" s="24">
        <v>0</v>
      </c>
      <c r="Q159" s="24">
        <v>0</v>
      </c>
      <c r="R159" s="24">
        <v>0</v>
      </c>
      <c r="S159" s="24">
        <v>1</v>
      </c>
    </row>
    <row r="160" spans="1:19" x14ac:dyDescent="0.25">
      <c r="A160" t="str">
        <f t="shared" si="3"/>
        <v>Function_03Application_072024</v>
      </c>
      <c r="B160">
        <v>157</v>
      </c>
      <c r="C160" t="s">
        <v>360</v>
      </c>
      <c r="D160" t="s">
        <v>316</v>
      </c>
      <c r="E160" t="s">
        <v>331</v>
      </c>
      <c r="F160" t="s">
        <v>341</v>
      </c>
      <c r="G160" t="s">
        <v>349</v>
      </c>
      <c r="H160">
        <v>2024</v>
      </c>
      <c r="I160" t="s">
        <v>23</v>
      </c>
      <c r="J160" s="24">
        <v>0</v>
      </c>
      <c r="K160" s="24">
        <v>0</v>
      </c>
      <c r="L160" s="24">
        <v>1</v>
      </c>
      <c r="M160" s="24">
        <v>0</v>
      </c>
      <c r="N160" s="24">
        <v>1</v>
      </c>
      <c r="O160" s="24">
        <v>0</v>
      </c>
      <c r="P160" s="24">
        <v>0.6</v>
      </c>
      <c r="Q160" s="24">
        <v>0</v>
      </c>
      <c r="R160" s="24">
        <v>0.05</v>
      </c>
      <c r="S160" s="24">
        <v>0.35</v>
      </c>
    </row>
    <row r="161" spans="1:19" x14ac:dyDescent="0.25">
      <c r="A161" t="str">
        <f t="shared" si="3"/>
        <v>Function_03Application_082024</v>
      </c>
      <c r="B161">
        <v>158</v>
      </c>
      <c r="C161" t="s">
        <v>361</v>
      </c>
      <c r="D161" t="s">
        <v>316</v>
      </c>
      <c r="E161" t="s">
        <v>331</v>
      </c>
      <c r="F161" t="s">
        <v>341</v>
      </c>
      <c r="G161" t="s">
        <v>349</v>
      </c>
      <c r="H161">
        <v>2024</v>
      </c>
      <c r="I161" t="s">
        <v>23</v>
      </c>
      <c r="J161" s="24">
        <v>0</v>
      </c>
      <c r="K161" s="24">
        <v>0.1</v>
      </c>
      <c r="L161" s="24">
        <v>0.9</v>
      </c>
      <c r="M161" s="24">
        <v>0</v>
      </c>
      <c r="N161" s="24">
        <v>1</v>
      </c>
      <c r="O161" s="24">
        <v>0</v>
      </c>
      <c r="P161" s="24">
        <v>0.6</v>
      </c>
      <c r="Q161" s="24">
        <v>0</v>
      </c>
      <c r="R161" s="24">
        <v>0.05</v>
      </c>
      <c r="S161" s="24">
        <v>0.35</v>
      </c>
    </row>
    <row r="162" spans="1:19" x14ac:dyDescent="0.25">
      <c r="A162" t="str">
        <f t="shared" si="3"/>
        <v>Function_03Application_092024</v>
      </c>
      <c r="B162">
        <v>159</v>
      </c>
      <c r="C162" t="s">
        <v>362</v>
      </c>
      <c r="D162" t="s">
        <v>316</v>
      </c>
      <c r="E162" t="s">
        <v>331</v>
      </c>
      <c r="F162" t="s">
        <v>341</v>
      </c>
      <c r="G162" t="s">
        <v>349</v>
      </c>
      <c r="H162">
        <v>2024</v>
      </c>
      <c r="I162" t="s">
        <v>23</v>
      </c>
      <c r="J162" s="24">
        <v>0</v>
      </c>
      <c r="K162" s="24">
        <v>0.2</v>
      </c>
      <c r="L162" s="24">
        <v>0.8</v>
      </c>
      <c r="M162" s="24">
        <v>0</v>
      </c>
      <c r="N162" s="24">
        <v>0</v>
      </c>
      <c r="O162" s="24">
        <v>1</v>
      </c>
      <c r="P162" s="24">
        <v>0</v>
      </c>
      <c r="Q162" s="24">
        <v>0</v>
      </c>
      <c r="R162" s="24">
        <v>0</v>
      </c>
      <c r="S162" s="24">
        <v>1</v>
      </c>
    </row>
    <row r="163" spans="1:19" x14ac:dyDescent="0.25">
      <c r="A163" t="str">
        <f t="shared" si="3"/>
        <v>Function_03Application_102024</v>
      </c>
      <c r="B163">
        <v>160</v>
      </c>
      <c r="C163" t="s">
        <v>363</v>
      </c>
      <c r="D163" t="s">
        <v>316</v>
      </c>
      <c r="E163" t="s">
        <v>331</v>
      </c>
      <c r="F163" t="s">
        <v>341</v>
      </c>
      <c r="G163" t="s">
        <v>349</v>
      </c>
      <c r="H163">
        <v>2024</v>
      </c>
      <c r="I163" t="s">
        <v>23</v>
      </c>
      <c r="J163" s="24">
        <v>0</v>
      </c>
      <c r="K163" s="24">
        <v>0</v>
      </c>
      <c r="L163" s="24">
        <v>1</v>
      </c>
      <c r="M163" s="24">
        <v>0</v>
      </c>
      <c r="N163" s="24">
        <v>1</v>
      </c>
      <c r="O163" s="24">
        <v>0</v>
      </c>
      <c r="P163" s="24">
        <v>0.15</v>
      </c>
      <c r="Q163" s="24">
        <v>0</v>
      </c>
      <c r="R163" s="24">
        <v>0</v>
      </c>
      <c r="S163" s="24">
        <v>0.85</v>
      </c>
    </row>
    <row r="164" spans="1:19" x14ac:dyDescent="0.25">
      <c r="A164" t="str">
        <f t="shared" si="3"/>
        <v>Function_03Application_112024</v>
      </c>
      <c r="B164">
        <v>161</v>
      </c>
      <c r="C164" t="s">
        <v>364</v>
      </c>
      <c r="D164" t="s">
        <v>316</v>
      </c>
      <c r="E164" t="s">
        <v>331</v>
      </c>
      <c r="F164" t="s">
        <v>341</v>
      </c>
      <c r="G164" t="s">
        <v>349</v>
      </c>
      <c r="H164">
        <v>2024</v>
      </c>
      <c r="I164" t="s">
        <v>23</v>
      </c>
      <c r="J164" s="24">
        <v>0</v>
      </c>
      <c r="K164" s="24">
        <v>0</v>
      </c>
      <c r="L164" s="24">
        <v>1</v>
      </c>
      <c r="M164" s="24">
        <v>0</v>
      </c>
      <c r="N164" s="24">
        <v>1</v>
      </c>
      <c r="O164" s="24">
        <v>0</v>
      </c>
      <c r="P164" s="24">
        <v>0.6</v>
      </c>
      <c r="Q164" s="24">
        <v>0</v>
      </c>
      <c r="R164" s="24">
        <v>0.05</v>
      </c>
      <c r="S164" s="24">
        <v>0.35</v>
      </c>
    </row>
    <row r="165" spans="1:19" x14ac:dyDescent="0.25">
      <c r="A165" t="str">
        <f t="shared" si="3"/>
        <v>Function_04Application_122024</v>
      </c>
      <c r="B165">
        <v>162</v>
      </c>
      <c r="C165" t="s">
        <v>365</v>
      </c>
      <c r="D165" t="s">
        <v>317</v>
      </c>
      <c r="E165" t="s">
        <v>331</v>
      </c>
      <c r="F165" t="s">
        <v>342</v>
      </c>
      <c r="G165" t="s">
        <v>352</v>
      </c>
      <c r="H165">
        <v>2024</v>
      </c>
      <c r="I165" t="s">
        <v>23</v>
      </c>
      <c r="J165" s="24">
        <v>1</v>
      </c>
      <c r="K165" s="24">
        <v>0</v>
      </c>
      <c r="L165" s="24">
        <v>0</v>
      </c>
      <c r="M165" s="24">
        <v>0</v>
      </c>
      <c r="N165" s="24">
        <v>1</v>
      </c>
      <c r="O165" s="24">
        <v>0</v>
      </c>
      <c r="P165" s="24">
        <v>0.05</v>
      </c>
      <c r="Q165" s="24">
        <v>0.55000000000000004</v>
      </c>
      <c r="R165" s="24">
        <v>0.15</v>
      </c>
      <c r="S165" s="24">
        <v>0.24999999999999989</v>
      </c>
    </row>
    <row r="166" spans="1:19" x14ac:dyDescent="0.25">
      <c r="A166" t="str">
        <f t="shared" si="3"/>
        <v>Function_03Application_132024</v>
      </c>
      <c r="B166">
        <v>163</v>
      </c>
      <c r="C166" t="s">
        <v>366</v>
      </c>
      <c r="D166" t="s">
        <v>316</v>
      </c>
      <c r="E166" t="s">
        <v>331</v>
      </c>
      <c r="F166" t="s">
        <v>341</v>
      </c>
      <c r="G166" t="s">
        <v>349</v>
      </c>
      <c r="H166">
        <v>2024</v>
      </c>
      <c r="I166" t="s">
        <v>23</v>
      </c>
      <c r="J166" s="24">
        <v>1</v>
      </c>
      <c r="K166" s="24">
        <v>0</v>
      </c>
      <c r="L166" s="24">
        <v>0</v>
      </c>
      <c r="M166" s="24">
        <v>0</v>
      </c>
      <c r="N166" s="24">
        <v>0</v>
      </c>
      <c r="O166" s="24">
        <v>1</v>
      </c>
      <c r="P166" s="24">
        <v>0</v>
      </c>
      <c r="Q166" s="24">
        <v>0</v>
      </c>
      <c r="R166" s="24">
        <v>0.2</v>
      </c>
      <c r="S166" s="24">
        <v>0.8</v>
      </c>
    </row>
    <row r="167" spans="1:19" x14ac:dyDescent="0.25">
      <c r="A167" t="str">
        <f t="shared" si="3"/>
        <v>Function_03Application_142024</v>
      </c>
      <c r="B167">
        <v>164</v>
      </c>
      <c r="C167" t="s">
        <v>367</v>
      </c>
      <c r="D167" t="s">
        <v>316</v>
      </c>
      <c r="E167" t="s">
        <v>331</v>
      </c>
      <c r="F167" t="s">
        <v>341</v>
      </c>
      <c r="G167" t="s">
        <v>349</v>
      </c>
      <c r="H167">
        <v>2024</v>
      </c>
      <c r="I167" t="s">
        <v>23</v>
      </c>
      <c r="J167" s="24">
        <v>0.19999999999999996</v>
      </c>
      <c r="K167" s="24">
        <v>0</v>
      </c>
      <c r="L167" s="24">
        <v>0.8</v>
      </c>
      <c r="M167" s="24">
        <v>0</v>
      </c>
      <c r="N167" s="24">
        <v>0</v>
      </c>
      <c r="O167" s="24">
        <v>1</v>
      </c>
      <c r="P167" s="24">
        <v>0</v>
      </c>
      <c r="Q167" s="24">
        <v>0</v>
      </c>
      <c r="R167" s="24">
        <v>0</v>
      </c>
      <c r="S167" s="24">
        <v>1</v>
      </c>
    </row>
    <row r="168" spans="1:19" x14ac:dyDescent="0.25">
      <c r="A168" t="str">
        <f t="shared" si="3"/>
        <v>Function_03Application_152024</v>
      </c>
      <c r="B168">
        <v>165</v>
      </c>
      <c r="C168" t="s">
        <v>368</v>
      </c>
      <c r="D168" t="s">
        <v>316</v>
      </c>
      <c r="E168" t="s">
        <v>331</v>
      </c>
      <c r="F168" t="s">
        <v>341</v>
      </c>
      <c r="G168" t="s">
        <v>349</v>
      </c>
      <c r="H168">
        <v>2024</v>
      </c>
      <c r="I168" t="s">
        <v>23</v>
      </c>
      <c r="J168" s="24">
        <v>0.19999999999999996</v>
      </c>
      <c r="K168" s="24">
        <v>0</v>
      </c>
      <c r="L168" s="24">
        <v>0.8</v>
      </c>
      <c r="M168" s="24">
        <v>0</v>
      </c>
      <c r="N168" s="24">
        <v>0</v>
      </c>
      <c r="O168" s="24">
        <v>1</v>
      </c>
      <c r="P168" s="24">
        <v>0</v>
      </c>
      <c r="Q168" s="24">
        <v>0</v>
      </c>
      <c r="R168" s="24">
        <v>0</v>
      </c>
      <c r="S168" s="24">
        <v>1</v>
      </c>
    </row>
    <row r="169" spans="1:19" x14ac:dyDescent="0.25">
      <c r="A169" t="str">
        <f t="shared" si="3"/>
        <v>Function_05Application_162024</v>
      </c>
      <c r="B169">
        <v>166</v>
      </c>
      <c r="C169" t="s">
        <v>369</v>
      </c>
      <c r="D169" t="s">
        <v>318</v>
      </c>
      <c r="E169" t="s">
        <v>332</v>
      </c>
      <c r="F169" t="s">
        <v>342</v>
      </c>
      <c r="G169" t="s">
        <v>353</v>
      </c>
      <c r="H169">
        <v>2024</v>
      </c>
      <c r="I169" t="s">
        <v>23</v>
      </c>
      <c r="J169" s="24">
        <v>1</v>
      </c>
      <c r="K169" s="24">
        <v>0</v>
      </c>
      <c r="L169" s="24">
        <v>0</v>
      </c>
      <c r="M169" s="24">
        <v>0</v>
      </c>
      <c r="N169" s="24">
        <v>1</v>
      </c>
      <c r="O169" s="24">
        <v>0</v>
      </c>
      <c r="P169" s="24">
        <v>0.2</v>
      </c>
      <c r="Q169" s="24">
        <v>0.5</v>
      </c>
      <c r="R169" s="24">
        <v>0.3</v>
      </c>
      <c r="S169" s="24">
        <v>0</v>
      </c>
    </row>
    <row r="170" spans="1:19" x14ac:dyDescent="0.25">
      <c r="A170" t="str">
        <f t="shared" si="3"/>
        <v>Function_05Application_172024</v>
      </c>
      <c r="B170">
        <v>167</v>
      </c>
      <c r="C170" t="s">
        <v>370</v>
      </c>
      <c r="D170" t="s">
        <v>318</v>
      </c>
      <c r="E170" t="s">
        <v>332</v>
      </c>
      <c r="F170" t="s">
        <v>342</v>
      </c>
      <c r="G170" t="s">
        <v>353</v>
      </c>
      <c r="H170">
        <v>2024</v>
      </c>
      <c r="I170" t="s">
        <v>23</v>
      </c>
      <c r="J170" s="24">
        <v>1</v>
      </c>
      <c r="K170" s="24">
        <v>0</v>
      </c>
      <c r="L170" s="24">
        <v>0</v>
      </c>
      <c r="M170" s="24">
        <v>0</v>
      </c>
      <c r="N170" s="24">
        <v>0</v>
      </c>
      <c r="O170" s="24">
        <v>1</v>
      </c>
      <c r="P170" s="24">
        <v>0</v>
      </c>
      <c r="Q170" s="24">
        <v>0.25</v>
      </c>
      <c r="R170" s="24">
        <v>0.45</v>
      </c>
      <c r="S170" s="24">
        <v>0.30000000000000004</v>
      </c>
    </row>
    <row r="171" spans="1:19" x14ac:dyDescent="0.25">
      <c r="A171" t="str">
        <f t="shared" si="3"/>
        <v>Function_06Application_182024</v>
      </c>
      <c r="B171">
        <v>168</v>
      </c>
      <c r="C171" t="s">
        <v>371</v>
      </c>
      <c r="D171" t="s">
        <v>319</v>
      </c>
      <c r="E171" t="s">
        <v>333</v>
      </c>
      <c r="F171" t="s">
        <v>343</v>
      </c>
      <c r="G171" t="s">
        <v>349</v>
      </c>
      <c r="H171">
        <v>2024</v>
      </c>
      <c r="I171" t="s">
        <v>23</v>
      </c>
      <c r="J171" s="24">
        <v>1</v>
      </c>
      <c r="K171" s="24">
        <v>0</v>
      </c>
      <c r="L171" s="24">
        <v>0</v>
      </c>
      <c r="M171" s="24">
        <v>0</v>
      </c>
      <c r="N171" s="24">
        <v>1</v>
      </c>
      <c r="O171" s="24">
        <v>0</v>
      </c>
      <c r="P171" s="24">
        <v>0.05</v>
      </c>
      <c r="Q171" s="24">
        <v>0.35</v>
      </c>
      <c r="R171" s="24">
        <v>0.2</v>
      </c>
      <c r="S171" s="24">
        <v>0.4</v>
      </c>
    </row>
    <row r="172" spans="1:19" x14ac:dyDescent="0.25">
      <c r="A172" t="str">
        <f t="shared" si="3"/>
        <v>Function_07Application_192024</v>
      </c>
      <c r="B172">
        <v>169</v>
      </c>
      <c r="C172" t="s">
        <v>372</v>
      </c>
      <c r="D172" t="s">
        <v>320</v>
      </c>
      <c r="E172" t="s">
        <v>334</v>
      </c>
      <c r="F172" t="s">
        <v>342</v>
      </c>
      <c r="G172" t="s">
        <v>353</v>
      </c>
      <c r="H172">
        <v>2024</v>
      </c>
      <c r="I172" t="s">
        <v>23</v>
      </c>
      <c r="J172" s="24">
        <v>1</v>
      </c>
      <c r="K172" s="24">
        <v>0</v>
      </c>
      <c r="L172" s="24">
        <v>0</v>
      </c>
      <c r="M172" s="24">
        <v>0</v>
      </c>
      <c r="N172" s="24">
        <v>0</v>
      </c>
      <c r="O172" s="24">
        <v>1</v>
      </c>
      <c r="P172" s="24">
        <v>0</v>
      </c>
      <c r="Q172" s="24">
        <v>0.35</v>
      </c>
      <c r="R172" s="24">
        <v>0.18</v>
      </c>
      <c r="S172" s="24">
        <v>0.47</v>
      </c>
    </row>
    <row r="173" spans="1:19" x14ac:dyDescent="0.25">
      <c r="A173" t="str">
        <f t="shared" si="3"/>
        <v>Function_07Application_202024</v>
      </c>
      <c r="B173">
        <v>170</v>
      </c>
      <c r="C173" t="s">
        <v>373</v>
      </c>
      <c r="D173" t="s">
        <v>320</v>
      </c>
      <c r="E173" t="s">
        <v>334</v>
      </c>
      <c r="F173" t="s">
        <v>342</v>
      </c>
      <c r="G173" t="s">
        <v>353</v>
      </c>
      <c r="H173">
        <v>2024</v>
      </c>
      <c r="I173" t="s">
        <v>23</v>
      </c>
      <c r="J173" s="24">
        <v>1</v>
      </c>
      <c r="K173" s="24">
        <v>0</v>
      </c>
      <c r="L173" s="24">
        <v>0</v>
      </c>
      <c r="M173" s="24">
        <v>0</v>
      </c>
      <c r="N173" s="24">
        <v>0</v>
      </c>
      <c r="O173" s="24">
        <v>1</v>
      </c>
      <c r="P173" s="24">
        <v>0</v>
      </c>
      <c r="Q173" s="24">
        <v>0</v>
      </c>
      <c r="R173" s="24">
        <v>0.6</v>
      </c>
      <c r="S173" s="24">
        <v>0.4</v>
      </c>
    </row>
    <row r="174" spans="1:19" x14ac:dyDescent="0.25">
      <c r="A174" t="str">
        <f t="shared" si="3"/>
        <v>Function_08Application_212024</v>
      </c>
      <c r="B174">
        <v>171</v>
      </c>
      <c r="C174" t="s">
        <v>374</v>
      </c>
      <c r="D174" t="s">
        <v>321</v>
      </c>
      <c r="E174" t="s">
        <v>333</v>
      </c>
      <c r="F174" t="s">
        <v>343</v>
      </c>
      <c r="G174" t="s">
        <v>349</v>
      </c>
      <c r="H174">
        <v>2024</v>
      </c>
      <c r="I174" t="s">
        <v>23</v>
      </c>
      <c r="J174" s="24">
        <v>0</v>
      </c>
      <c r="K174" s="24">
        <v>1</v>
      </c>
      <c r="L174" s="24">
        <v>0</v>
      </c>
      <c r="M174" s="24">
        <v>0</v>
      </c>
      <c r="N174" s="24">
        <v>0</v>
      </c>
      <c r="O174" s="24">
        <v>1</v>
      </c>
      <c r="P174" s="24">
        <v>0</v>
      </c>
      <c r="Q174" s="24">
        <v>0.15</v>
      </c>
      <c r="R174" s="24">
        <v>0.4</v>
      </c>
      <c r="S174" s="24">
        <v>0.44999999999999996</v>
      </c>
    </row>
    <row r="175" spans="1:19" x14ac:dyDescent="0.25">
      <c r="A175" t="str">
        <f t="shared" si="3"/>
        <v>Function_09Application_222024</v>
      </c>
      <c r="B175">
        <v>172</v>
      </c>
      <c r="C175" t="s">
        <v>375</v>
      </c>
      <c r="D175" t="s">
        <v>322</v>
      </c>
      <c r="E175" t="s">
        <v>335</v>
      </c>
      <c r="F175" t="s">
        <v>344</v>
      </c>
      <c r="G175" t="s">
        <v>349</v>
      </c>
      <c r="H175">
        <v>2024</v>
      </c>
      <c r="I175" t="s">
        <v>23</v>
      </c>
      <c r="J175" s="24">
        <v>0</v>
      </c>
      <c r="K175" s="24">
        <v>1</v>
      </c>
      <c r="L175" s="24">
        <v>0</v>
      </c>
      <c r="M175" s="24">
        <v>0</v>
      </c>
      <c r="N175" s="24">
        <v>0</v>
      </c>
      <c r="O175" s="24">
        <v>1</v>
      </c>
      <c r="P175" s="24">
        <v>0</v>
      </c>
      <c r="Q175" s="24">
        <v>0.05</v>
      </c>
      <c r="R175" s="24">
        <v>0</v>
      </c>
      <c r="S175" s="24">
        <v>0.95</v>
      </c>
    </row>
    <row r="176" spans="1:19" x14ac:dyDescent="0.25">
      <c r="A176" t="str">
        <f t="shared" si="3"/>
        <v>Function_10Application_232024</v>
      </c>
      <c r="B176">
        <v>173</v>
      </c>
      <c r="C176" t="s">
        <v>376</v>
      </c>
      <c r="D176" t="s">
        <v>323</v>
      </c>
      <c r="E176" t="s">
        <v>335</v>
      </c>
      <c r="F176" t="s">
        <v>345</v>
      </c>
      <c r="G176" t="s">
        <v>349</v>
      </c>
      <c r="H176">
        <v>2024</v>
      </c>
      <c r="I176" t="s">
        <v>23</v>
      </c>
      <c r="J176" s="24">
        <v>0</v>
      </c>
      <c r="K176" s="24">
        <v>0</v>
      </c>
      <c r="L176" s="24">
        <v>1</v>
      </c>
      <c r="M176" s="24">
        <v>0</v>
      </c>
      <c r="N176" s="24">
        <v>1</v>
      </c>
      <c r="O176" s="24">
        <v>0</v>
      </c>
      <c r="P176" s="24">
        <v>0</v>
      </c>
      <c r="Q176" s="24">
        <v>0.12</v>
      </c>
      <c r="R176" s="24">
        <v>0.2</v>
      </c>
      <c r="S176" s="24">
        <v>0.67999999999999994</v>
      </c>
    </row>
    <row r="177" spans="1:19" x14ac:dyDescent="0.25">
      <c r="A177" t="str">
        <f t="shared" si="3"/>
        <v>Function_11Application_242024</v>
      </c>
      <c r="B177">
        <v>174</v>
      </c>
      <c r="C177" t="s">
        <v>377</v>
      </c>
      <c r="D177" t="s">
        <v>324</v>
      </c>
      <c r="E177" t="s">
        <v>335</v>
      </c>
      <c r="F177" t="s">
        <v>345</v>
      </c>
      <c r="G177" t="s">
        <v>349</v>
      </c>
      <c r="H177">
        <v>2024</v>
      </c>
      <c r="I177" t="s">
        <v>23</v>
      </c>
      <c r="J177" s="24">
        <v>0</v>
      </c>
      <c r="K177" s="24">
        <v>0</v>
      </c>
      <c r="L177" s="24">
        <v>1</v>
      </c>
      <c r="M177" s="24">
        <v>0</v>
      </c>
      <c r="N177" s="24">
        <v>1</v>
      </c>
      <c r="O177" s="24">
        <v>0</v>
      </c>
      <c r="P177" s="24">
        <v>0</v>
      </c>
      <c r="Q177" s="24">
        <v>0.05</v>
      </c>
      <c r="R177" s="24">
        <v>0.12</v>
      </c>
      <c r="S177" s="24">
        <v>0.83000000000000007</v>
      </c>
    </row>
    <row r="178" spans="1:19" x14ac:dyDescent="0.25">
      <c r="A178" t="str">
        <f t="shared" si="3"/>
        <v>Function_12Application_252024</v>
      </c>
      <c r="B178">
        <v>175</v>
      </c>
      <c r="C178" t="s">
        <v>378</v>
      </c>
      <c r="D178" t="s">
        <v>325</v>
      </c>
      <c r="E178" t="s">
        <v>331</v>
      </c>
      <c r="F178" t="s">
        <v>346</v>
      </c>
      <c r="G178" t="s">
        <v>351</v>
      </c>
      <c r="H178">
        <v>2024</v>
      </c>
      <c r="I178" t="s">
        <v>23</v>
      </c>
      <c r="J178" s="24">
        <v>0.72</v>
      </c>
      <c r="K178" s="24">
        <v>0</v>
      </c>
      <c r="L178" s="24">
        <v>0.28000000000000003</v>
      </c>
      <c r="M178" s="24">
        <v>0.2</v>
      </c>
      <c r="N178" s="24">
        <v>0</v>
      </c>
      <c r="O178" s="24">
        <v>1</v>
      </c>
      <c r="P178" s="24">
        <v>0.1</v>
      </c>
      <c r="Q178" s="24">
        <v>0</v>
      </c>
      <c r="R178" s="24">
        <v>0</v>
      </c>
      <c r="S178" s="24">
        <v>0.7</v>
      </c>
    </row>
    <row r="179" spans="1:19" x14ac:dyDescent="0.25">
      <c r="A179" t="str">
        <f t="shared" si="3"/>
        <v>Function_13Application_262024</v>
      </c>
      <c r="B179">
        <v>176</v>
      </c>
      <c r="C179" t="s">
        <v>379</v>
      </c>
      <c r="D179" t="s">
        <v>326</v>
      </c>
      <c r="E179" t="s">
        <v>336</v>
      </c>
      <c r="F179" t="s">
        <v>347</v>
      </c>
      <c r="G179" t="s">
        <v>349</v>
      </c>
      <c r="H179">
        <v>2024</v>
      </c>
      <c r="I179" t="s">
        <v>23</v>
      </c>
      <c r="J179" s="24">
        <v>0.95</v>
      </c>
      <c r="K179" s="24">
        <v>0.05</v>
      </c>
      <c r="L179" s="24">
        <v>0</v>
      </c>
      <c r="M179" s="24">
        <v>0</v>
      </c>
      <c r="N179" s="24">
        <v>0</v>
      </c>
      <c r="O179" s="24">
        <v>1</v>
      </c>
      <c r="P179" s="24">
        <v>0</v>
      </c>
      <c r="Q179" s="24">
        <v>0.2</v>
      </c>
      <c r="R179" s="24">
        <v>0.4</v>
      </c>
      <c r="S179" s="24">
        <v>0.39999999999999991</v>
      </c>
    </row>
    <row r="180" spans="1:19" x14ac:dyDescent="0.25">
      <c r="A180" t="str">
        <f t="shared" si="3"/>
        <v>Function_13Application_272024</v>
      </c>
      <c r="B180">
        <v>177</v>
      </c>
      <c r="C180" t="s">
        <v>380</v>
      </c>
      <c r="D180" t="s">
        <v>326</v>
      </c>
      <c r="E180" t="s">
        <v>336</v>
      </c>
      <c r="F180" t="s">
        <v>347</v>
      </c>
      <c r="G180" t="s">
        <v>349</v>
      </c>
      <c r="H180">
        <v>2024</v>
      </c>
      <c r="I180" t="s">
        <v>23</v>
      </c>
      <c r="J180" s="24">
        <v>9.9999999999999978E-2</v>
      </c>
      <c r="K180" s="24">
        <v>0.5</v>
      </c>
      <c r="L180" s="24">
        <v>0.4</v>
      </c>
      <c r="M180" s="24">
        <v>1</v>
      </c>
      <c r="N180" s="24">
        <v>0</v>
      </c>
      <c r="O180" s="24">
        <v>1</v>
      </c>
      <c r="P180" s="24">
        <v>0</v>
      </c>
      <c r="Q180" s="24">
        <v>0</v>
      </c>
      <c r="R180" s="24">
        <v>0</v>
      </c>
      <c r="S180" s="24">
        <v>0</v>
      </c>
    </row>
    <row r="181" spans="1:19" x14ac:dyDescent="0.25">
      <c r="A181" t="str">
        <f t="shared" si="3"/>
        <v>Function_14Application_282024</v>
      </c>
      <c r="B181">
        <v>178</v>
      </c>
      <c r="C181" t="s">
        <v>381</v>
      </c>
      <c r="D181" t="s">
        <v>327</v>
      </c>
      <c r="E181" t="s">
        <v>337</v>
      </c>
      <c r="F181" t="s">
        <v>347</v>
      </c>
      <c r="G181" t="s">
        <v>349</v>
      </c>
      <c r="H181">
        <v>2024</v>
      </c>
      <c r="I181" t="s">
        <v>23</v>
      </c>
      <c r="J181" s="24">
        <v>0</v>
      </c>
      <c r="K181" s="24">
        <v>0.05</v>
      </c>
      <c r="L181" s="24">
        <v>0.95</v>
      </c>
      <c r="M181" s="24">
        <v>0.15</v>
      </c>
      <c r="N181" s="24">
        <v>0</v>
      </c>
      <c r="O181" s="24">
        <v>1</v>
      </c>
      <c r="P181" s="24">
        <v>0</v>
      </c>
      <c r="Q181" s="24">
        <v>0.18</v>
      </c>
      <c r="R181" s="24">
        <v>0</v>
      </c>
      <c r="S181" s="24">
        <v>0.67</v>
      </c>
    </row>
    <row r="182" spans="1:19" x14ac:dyDescent="0.25">
      <c r="A182" t="str">
        <f t="shared" si="3"/>
        <v>Function_14Application_292024</v>
      </c>
      <c r="B182">
        <v>179</v>
      </c>
      <c r="C182" t="s">
        <v>382</v>
      </c>
      <c r="D182" t="s">
        <v>327</v>
      </c>
      <c r="E182" t="s">
        <v>337</v>
      </c>
      <c r="F182" t="s">
        <v>347</v>
      </c>
      <c r="G182" t="s">
        <v>349</v>
      </c>
      <c r="H182">
        <v>2024</v>
      </c>
      <c r="I182" t="s">
        <v>23</v>
      </c>
      <c r="J182" s="24">
        <v>0</v>
      </c>
      <c r="K182" s="24">
        <v>1</v>
      </c>
      <c r="L182" s="24">
        <v>0</v>
      </c>
      <c r="M182" s="24">
        <v>0</v>
      </c>
      <c r="N182" s="24">
        <v>0</v>
      </c>
      <c r="O182" s="24">
        <v>1</v>
      </c>
      <c r="P182" s="24">
        <v>0</v>
      </c>
      <c r="Q182" s="24">
        <v>0.15</v>
      </c>
      <c r="R182" s="24">
        <v>0.25</v>
      </c>
      <c r="S182" s="24">
        <v>0.6</v>
      </c>
    </row>
    <row r="183" spans="1:19" x14ac:dyDescent="0.25">
      <c r="A183" t="str">
        <f t="shared" si="3"/>
        <v>Function_15Application_302024</v>
      </c>
      <c r="B183">
        <v>180</v>
      </c>
      <c r="C183" t="s">
        <v>383</v>
      </c>
      <c r="D183" t="s">
        <v>328</v>
      </c>
      <c r="E183" t="s">
        <v>338</v>
      </c>
      <c r="F183" t="s">
        <v>348</v>
      </c>
      <c r="G183" t="s">
        <v>349</v>
      </c>
      <c r="H183">
        <v>2024</v>
      </c>
      <c r="I183" t="s">
        <v>23</v>
      </c>
      <c r="J183" s="24">
        <v>1</v>
      </c>
      <c r="K183" s="24">
        <v>0</v>
      </c>
      <c r="L183" s="24">
        <v>0</v>
      </c>
      <c r="M183" s="24">
        <v>0</v>
      </c>
      <c r="N183" s="24">
        <v>0</v>
      </c>
      <c r="O183" s="24">
        <v>1</v>
      </c>
      <c r="P183" s="24">
        <v>0</v>
      </c>
      <c r="Q183" s="24">
        <v>0.15</v>
      </c>
      <c r="R183" s="24">
        <v>0.14000000000000001</v>
      </c>
      <c r="S183" s="24">
        <v>0.71</v>
      </c>
    </row>
    <row r="184" spans="1:19" x14ac:dyDescent="0.25">
      <c r="A184" t="str">
        <f t="shared" si="3"/>
        <v>Function_01Application_012025</v>
      </c>
      <c r="B184">
        <v>181</v>
      </c>
      <c r="C184" t="s">
        <v>354</v>
      </c>
      <c r="D184" t="s">
        <v>314</v>
      </c>
      <c r="E184" t="s">
        <v>329</v>
      </c>
      <c r="F184" t="s">
        <v>339</v>
      </c>
      <c r="G184" t="s">
        <v>349</v>
      </c>
      <c r="H184">
        <v>2025</v>
      </c>
      <c r="I184" t="s">
        <v>23</v>
      </c>
      <c r="J184" s="24">
        <v>4.9999999999999989E-2</v>
      </c>
      <c r="K184" s="24">
        <v>0.65</v>
      </c>
      <c r="L184" s="24">
        <v>0.3</v>
      </c>
      <c r="M184" s="24">
        <v>0.48</v>
      </c>
      <c r="N184" s="24">
        <v>0</v>
      </c>
      <c r="O184" s="24">
        <v>1</v>
      </c>
      <c r="P184" s="24">
        <v>0</v>
      </c>
      <c r="Q184" s="24">
        <v>0</v>
      </c>
      <c r="R184" s="24">
        <v>0</v>
      </c>
      <c r="S184" s="24">
        <v>0.52</v>
      </c>
    </row>
    <row r="185" spans="1:19" x14ac:dyDescent="0.25">
      <c r="A185" t="str">
        <f t="shared" si="3"/>
        <v>Function_01Application_022025</v>
      </c>
      <c r="B185">
        <v>182</v>
      </c>
      <c r="C185" t="s">
        <v>355</v>
      </c>
      <c r="D185" t="s">
        <v>314</v>
      </c>
      <c r="E185" t="s">
        <v>329</v>
      </c>
      <c r="F185" t="s">
        <v>339</v>
      </c>
      <c r="G185" t="s">
        <v>349</v>
      </c>
      <c r="H185">
        <v>2025</v>
      </c>
      <c r="I185" t="s">
        <v>23</v>
      </c>
      <c r="J185" s="24">
        <v>9.9999999999999978E-2</v>
      </c>
      <c r="K185" s="24">
        <v>0.5</v>
      </c>
      <c r="L185" s="24">
        <v>0.4</v>
      </c>
      <c r="M185" s="24">
        <v>0.48</v>
      </c>
      <c r="N185" s="24">
        <v>0</v>
      </c>
      <c r="O185" s="24">
        <v>1</v>
      </c>
      <c r="P185" s="24">
        <v>0</v>
      </c>
      <c r="Q185" s="24">
        <v>0</v>
      </c>
      <c r="R185" s="24">
        <v>0</v>
      </c>
      <c r="S185" s="24">
        <v>0.52</v>
      </c>
    </row>
    <row r="186" spans="1:19" x14ac:dyDescent="0.25">
      <c r="A186" t="str">
        <f t="shared" si="3"/>
        <v>Function_01Application_032025</v>
      </c>
      <c r="B186">
        <v>183</v>
      </c>
      <c r="C186" t="s">
        <v>356</v>
      </c>
      <c r="D186" t="s">
        <v>314</v>
      </c>
      <c r="E186" t="s">
        <v>329</v>
      </c>
      <c r="F186" t="s">
        <v>339</v>
      </c>
      <c r="G186" t="s">
        <v>349</v>
      </c>
      <c r="H186">
        <v>2025</v>
      </c>
      <c r="I186" t="s">
        <v>23</v>
      </c>
      <c r="J186" s="24">
        <v>0</v>
      </c>
      <c r="K186" s="24">
        <v>0.5</v>
      </c>
      <c r="L186" s="24">
        <v>0.5</v>
      </c>
      <c r="M186" s="24">
        <v>0.6</v>
      </c>
      <c r="N186" s="24">
        <v>0</v>
      </c>
      <c r="O186" s="24">
        <v>1</v>
      </c>
      <c r="P186" s="24">
        <v>0</v>
      </c>
      <c r="Q186" s="24">
        <v>0</v>
      </c>
      <c r="R186" s="24">
        <v>0</v>
      </c>
      <c r="S186" s="24">
        <v>0.4</v>
      </c>
    </row>
    <row r="187" spans="1:19" x14ac:dyDescent="0.25">
      <c r="A187" t="str">
        <f t="shared" si="3"/>
        <v>Function_02Application_042025</v>
      </c>
      <c r="B187">
        <v>184</v>
      </c>
      <c r="C187" t="s">
        <v>357</v>
      </c>
      <c r="D187" t="s">
        <v>315</v>
      </c>
      <c r="E187" t="s">
        <v>330</v>
      </c>
      <c r="F187" t="s">
        <v>340</v>
      </c>
      <c r="G187" t="s">
        <v>350</v>
      </c>
      <c r="H187">
        <v>2025</v>
      </c>
      <c r="I187" t="s">
        <v>23</v>
      </c>
      <c r="J187" s="24">
        <v>0.5</v>
      </c>
      <c r="K187" s="24">
        <v>0.2</v>
      </c>
      <c r="L187" s="24">
        <v>0.3</v>
      </c>
      <c r="M187" s="24">
        <v>0.65</v>
      </c>
      <c r="N187" s="24">
        <v>0.25</v>
      </c>
      <c r="O187" s="24">
        <v>0.75</v>
      </c>
      <c r="P187" s="24">
        <v>0.15</v>
      </c>
      <c r="Q187" s="24">
        <v>0</v>
      </c>
      <c r="R187" s="24">
        <v>0</v>
      </c>
      <c r="S187" s="24">
        <v>0.19999999999999996</v>
      </c>
    </row>
    <row r="188" spans="1:19" x14ac:dyDescent="0.25">
      <c r="A188" t="str">
        <f t="shared" si="3"/>
        <v>Function_02Application_052025</v>
      </c>
      <c r="B188">
        <v>185</v>
      </c>
      <c r="C188" t="s">
        <v>358</v>
      </c>
      <c r="D188" t="s">
        <v>315</v>
      </c>
      <c r="E188" t="s">
        <v>330</v>
      </c>
      <c r="F188" t="s">
        <v>340</v>
      </c>
      <c r="G188" t="s">
        <v>351</v>
      </c>
      <c r="H188">
        <v>2025</v>
      </c>
      <c r="I188" t="s">
        <v>23</v>
      </c>
      <c r="J188" s="24">
        <v>0.38</v>
      </c>
      <c r="K188" s="24">
        <v>0.5</v>
      </c>
      <c r="L188" s="24">
        <v>0.12</v>
      </c>
      <c r="M188" s="24">
        <v>0.75</v>
      </c>
      <c r="N188" s="24">
        <v>0.25</v>
      </c>
      <c r="O188" s="24">
        <v>0.75</v>
      </c>
      <c r="P188" s="24">
        <v>0.2</v>
      </c>
      <c r="Q188" s="24">
        <v>0</v>
      </c>
      <c r="R188" s="24">
        <v>0</v>
      </c>
      <c r="S188" s="24">
        <v>5.0000000000000044E-2</v>
      </c>
    </row>
    <row r="189" spans="1:19" x14ac:dyDescent="0.25">
      <c r="A189" t="str">
        <f t="shared" si="3"/>
        <v>Function_03Application_062025</v>
      </c>
      <c r="B189">
        <v>186</v>
      </c>
      <c r="C189" t="s">
        <v>359</v>
      </c>
      <c r="D189" t="s">
        <v>316</v>
      </c>
      <c r="E189" t="s">
        <v>331</v>
      </c>
      <c r="F189" t="s">
        <v>341</v>
      </c>
      <c r="G189" t="s">
        <v>349</v>
      </c>
      <c r="H189">
        <v>2025</v>
      </c>
      <c r="I189" t="s">
        <v>23</v>
      </c>
      <c r="J189" s="24">
        <v>0</v>
      </c>
      <c r="K189" s="24">
        <v>0.15</v>
      </c>
      <c r="L189" s="24">
        <v>0.85</v>
      </c>
      <c r="M189" s="24">
        <v>0</v>
      </c>
      <c r="N189" s="24">
        <v>0</v>
      </c>
      <c r="O189" s="24">
        <v>1</v>
      </c>
      <c r="P189" s="24">
        <v>0</v>
      </c>
      <c r="Q189" s="24">
        <v>0</v>
      </c>
      <c r="R189" s="24">
        <v>0</v>
      </c>
      <c r="S189" s="24">
        <v>1</v>
      </c>
    </row>
    <row r="190" spans="1:19" x14ac:dyDescent="0.25">
      <c r="A190" t="str">
        <f t="shared" si="3"/>
        <v>Function_03Application_072025</v>
      </c>
      <c r="B190">
        <v>187</v>
      </c>
      <c r="C190" t="s">
        <v>360</v>
      </c>
      <c r="D190" t="s">
        <v>316</v>
      </c>
      <c r="E190" t="s">
        <v>331</v>
      </c>
      <c r="F190" t="s">
        <v>341</v>
      </c>
      <c r="G190" t="s">
        <v>349</v>
      </c>
      <c r="H190">
        <v>2025</v>
      </c>
      <c r="I190" t="s">
        <v>23</v>
      </c>
      <c r="J190" s="24">
        <v>0</v>
      </c>
      <c r="K190" s="24">
        <v>0</v>
      </c>
      <c r="L190" s="24">
        <v>1</v>
      </c>
      <c r="M190" s="24">
        <v>0</v>
      </c>
      <c r="N190" s="24">
        <v>1</v>
      </c>
      <c r="O190" s="24">
        <v>0</v>
      </c>
      <c r="P190" s="24">
        <v>0.75</v>
      </c>
      <c r="Q190" s="24">
        <v>0</v>
      </c>
      <c r="R190" s="24">
        <v>0.05</v>
      </c>
      <c r="S190" s="24">
        <v>0.19999999999999996</v>
      </c>
    </row>
    <row r="191" spans="1:19" x14ac:dyDescent="0.25">
      <c r="A191" t="str">
        <f t="shared" si="3"/>
        <v>Function_03Application_082025</v>
      </c>
      <c r="B191">
        <v>188</v>
      </c>
      <c r="C191" t="s">
        <v>361</v>
      </c>
      <c r="D191" t="s">
        <v>316</v>
      </c>
      <c r="E191" t="s">
        <v>331</v>
      </c>
      <c r="F191" t="s">
        <v>341</v>
      </c>
      <c r="G191" t="s">
        <v>349</v>
      </c>
      <c r="H191">
        <v>2025</v>
      </c>
      <c r="I191" t="s">
        <v>23</v>
      </c>
      <c r="J191" s="24">
        <v>0</v>
      </c>
      <c r="K191" s="24">
        <v>0.1</v>
      </c>
      <c r="L191" s="24">
        <v>0.9</v>
      </c>
      <c r="M191" s="24">
        <v>0</v>
      </c>
      <c r="N191" s="24">
        <v>1</v>
      </c>
      <c r="O191" s="24">
        <v>0</v>
      </c>
      <c r="P191" s="24">
        <v>0.7</v>
      </c>
      <c r="Q191" s="24">
        <v>0</v>
      </c>
      <c r="R191" s="24">
        <v>0.05</v>
      </c>
      <c r="S191" s="24">
        <v>0.25</v>
      </c>
    </row>
    <row r="192" spans="1:19" x14ac:dyDescent="0.25">
      <c r="A192" t="str">
        <f t="shared" si="3"/>
        <v>Function_03Application_092025</v>
      </c>
      <c r="B192">
        <v>189</v>
      </c>
      <c r="C192" t="s">
        <v>362</v>
      </c>
      <c r="D192" t="s">
        <v>316</v>
      </c>
      <c r="E192" t="s">
        <v>331</v>
      </c>
      <c r="F192" t="s">
        <v>341</v>
      </c>
      <c r="G192" t="s">
        <v>349</v>
      </c>
      <c r="H192">
        <v>2025</v>
      </c>
      <c r="I192" t="s">
        <v>23</v>
      </c>
      <c r="J192" s="24">
        <v>0</v>
      </c>
      <c r="K192" s="24">
        <v>0.2</v>
      </c>
      <c r="L192" s="24">
        <v>0.8</v>
      </c>
      <c r="M192" s="24">
        <v>0</v>
      </c>
      <c r="N192" s="24">
        <v>0</v>
      </c>
      <c r="O192" s="24">
        <v>1</v>
      </c>
      <c r="P192" s="24">
        <v>0</v>
      </c>
      <c r="Q192" s="24">
        <v>0</v>
      </c>
      <c r="R192" s="24">
        <v>0</v>
      </c>
      <c r="S192" s="24">
        <v>1</v>
      </c>
    </row>
    <row r="193" spans="1:19" x14ac:dyDescent="0.25">
      <c r="A193" t="str">
        <f t="shared" si="3"/>
        <v>Function_03Application_102025</v>
      </c>
      <c r="B193">
        <v>190</v>
      </c>
      <c r="C193" t="s">
        <v>363</v>
      </c>
      <c r="D193" t="s">
        <v>316</v>
      </c>
      <c r="E193" t="s">
        <v>331</v>
      </c>
      <c r="F193" t="s">
        <v>341</v>
      </c>
      <c r="G193" t="s">
        <v>349</v>
      </c>
      <c r="H193">
        <v>2025</v>
      </c>
      <c r="I193" t="s">
        <v>23</v>
      </c>
      <c r="J193" s="24">
        <v>0</v>
      </c>
      <c r="K193" s="24">
        <v>0</v>
      </c>
      <c r="L193" s="24">
        <v>1</v>
      </c>
      <c r="M193" s="24">
        <v>0</v>
      </c>
      <c r="N193" s="24">
        <v>1</v>
      </c>
      <c r="O193" s="24">
        <v>0</v>
      </c>
      <c r="P193" s="24">
        <v>0.25</v>
      </c>
      <c r="Q193" s="24">
        <v>0</v>
      </c>
      <c r="R193" s="24">
        <v>0</v>
      </c>
      <c r="S193" s="24">
        <v>0.75</v>
      </c>
    </row>
    <row r="194" spans="1:19" x14ac:dyDescent="0.25">
      <c r="A194" t="str">
        <f t="shared" si="3"/>
        <v>Function_03Application_112025</v>
      </c>
      <c r="B194">
        <v>191</v>
      </c>
      <c r="C194" t="s">
        <v>364</v>
      </c>
      <c r="D194" t="s">
        <v>316</v>
      </c>
      <c r="E194" t="s">
        <v>331</v>
      </c>
      <c r="F194" t="s">
        <v>341</v>
      </c>
      <c r="G194" t="s">
        <v>349</v>
      </c>
      <c r="H194">
        <v>2025</v>
      </c>
      <c r="I194" t="s">
        <v>23</v>
      </c>
      <c r="J194" s="24">
        <v>0</v>
      </c>
      <c r="K194" s="24">
        <v>0</v>
      </c>
      <c r="L194" s="24">
        <v>1</v>
      </c>
      <c r="M194" s="24">
        <v>0</v>
      </c>
      <c r="N194" s="24">
        <v>1</v>
      </c>
      <c r="O194" s="24">
        <v>0</v>
      </c>
      <c r="P194" s="24">
        <v>0.7</v>
      </c>
      <c r="Q194" s="24">
        <v>0</v>
      </c>
      <c r="R194" s="24">
        <v>0.05</v>
      </c>
      <c r="S194" s="24">
        <v>0.25</v>
      </c>
    </row>
    <row r="195" spans="1:19" x14ac:dyDescent="0.25">
      <c r="A195" t="str">
        <f t="shared" si="3"/>
        <v>Function_04Application_122025</v>
      </c>
      <c r="B195">
        <v>192</v>
      </c>
      <c r="C195" t="s">
        <v>365</v>
      </c>
      <c r="D195" t="s">
        <v>317</v>
      </c>
      <c r="E195" t="s">
        <v>331</v>
      </c>
      <c r="F195" t="s">
        <v>342</v>
      </c>
      <c r="G195" t="s">
        <v>352</v>
      </c>
      <c r="H195">
        <v>2025</v>
      </c>
      <c r="I195" t="s">
        <v>23</v>
      </c>
      <c r="J195" s="24">
        <v>1</v>
      </c>
      <c r="K195" s="24">
        <v>0</v>
      </c>
      <c r="L195" s="24">
        <v>0</v>
      </c>
      <c r="M195" s="24">
        <v>0</v>
      </c>
      <c r="N195" s="24">
        <v>1</v>
      </c>
      <c r="O195" s="24">
        <v>0</v>
      </c>
      <c r="P195" s="24">
        <v>0.1</v>
      </c>
      <c r="Q195" s="24">
        <v>0.6</v>
      </c>
      <c r="R195" s="24">
        <v>0.15</v>
      </c>
      <c r="S195" s="24">
        <v>0.15000000000000002</v>
      </c>
    </row>
    <row r="196" spans="1:19" x14ac:dyDescent="0.25">
      <c r="A196" t="str">
        <f t="shared" si="3"/>
        <v>Function_03Application_132025</v>
      </c>
      <c r="B196">
        <v>193</v>
      </c>
      <c r="C196" t="s">
        <v>366</v>
      </c>
      <c r="D196" t="s">
        <v>316</v>
      </c>
      <c r="E196" t="s">
        <v>331</v>
      </c>
      <c r="F196" t="s">
        <v>341</v>
      </c>
      <c r="G196" t="s">
        <v>349</v>
      </c>
      <c r="H196">
        <v>2025</v>
      </c>
      <c r="I196" t="s">
        <v>23</v>
      </c>
      <c r="J196" s="24">
        <v>1</v>
      </c>
      <c r="K196" s="24">
        <v>0</v>
      </c>
      <c r="L196" s="24">
        <v>0</v>
      </c>
      <c r="M196" s="24">
        <v>0</v>
      </c>
      <c r="N196" s="24">
        <v>0</v>
      </c>
      <c r="O196" s="24">
        <v>1</v>
      </c>
      <c r="P196" s="24">
        <v>0</v>
      </c>
      <c r="Q196" s="24">
        <v>0</v>
      </c>
      <c r="R196" s="24">
        <v>0.25</v>
      </c>
      <c r="S196" s="24">
        <v>0.75</v>
      </c>
    </row>
    <row r="197" spans="1:19" x14ac:dyDescent="0.25">
      <c r="A197" t="str">
        <f t="shared" ref="A197:A260" si="4">D197&amp;C197&amp;H197</f>
        <v>Function_03Application_142025</v>
      </c>
      <c r="B197">
        <v>194</v>
      </c>
      <c r="C197" t="s">
        <v>367</v>
      </c>
      <c r="D197" t="s">
        <v>316</v>
      </c>
      <c r="E197" t="s">
        <v>331</v>
      </c>
      <c r="F197" t="s">
        <v>341</v>
      </c>
      <c r="G197" t="s">
        <v>349</v>
      </c>
      <c r="H197">
        <v>2025</v>
      </c>
      <c r="I197" t="s">
        <v>23</v>
      </c>
      <c r="J197" s="24">
        <v>0.30000000000000004</v>
      </c>
      <c r="K197" s="24">
        <v>0</v>
      </c>
      <c r="L197" s="24">
        <v>0.7</v>
      </c>
      <c r="M197" s="24">
        <v>0</v>
      </c>
      <c r="N197" s="24">
        <v>0</v>
      </c>
      <c r="O197" s="24">
        <v>1</v>
      </c>
      <c r="P197" s="24">
        <v>0</v>
      </c>
      <c r="Q197" s="24">
        <v>0</v>
      </c>
      <c r="R197" s="24">
        <v>0</v>
      </c>
      <c r="S197" s="24">
        <v>1</v>
      </c>
    </row>
    <row r="198" spans="1:19" x14ac:dyDescent="0.25">
      <c r="A198" t="str">
        <f t="shared" si="4"/>
        <v>Function_03Application_152025</v>
      </c>
      <c r="B198">
        <v>195</v>
      </c>
      <c r="C198" t="s">
        <v>368</v>
      </c>
      <c r="D198" t="s">
        <v>316</v>
      </c>
      <c r="E198" t="s">
        <v>331</v>
      </c>
      <c r="F198" t="s">
        <v>341</v>
      </c>
      <c r="G198" t="s">
        <v>349</v>
      </c>
      <c r="H198">
        <v>2025</v>
      </c>
      <c r="I198" t="s">
        <v>23</v>
      </c>
      <c r="J198" s="24">
        <v>0.25</v>
      </c>
      <c r="K198" s="24">
        <v>0</v>
      </c>
      <c r="L198" s="24">
        <v>0.75</v>
      </c>
      <c r="M198" s="24">
        <v>0</v>
      </c>
      <c r="N198" s="24">
        <v>0</v>
      </c>
      <c r="O198" s="24">
        <v>1</v>
      </c>
      <c r="P198" s="24">
        <v>0</v>
      </c>
      <c r="Q198" s="24">
        <v>0</v>
      </c>
      <c r="R198" s="24">
        <v>0</v>
      </c>
      <c r="S198" s="24">
        <v>1</v>
      </c>
    </row>
    <row r="199" spans="1:19" x14ac:dyDescent="0.25">
      <c r="A199" t="str">
        <f t="shared" si="4"/>
        <v>Function_05Application_162025</v>
      </c>
      <c r="B199">
        <v>196</v>
      </c>
      <c r="C199" t="s">
        <v>369</v>
      </c>
      <c r="D199" t="s">
        <v>318</v>
      </c>
      <c r="E199" t="s">
        <v>332</v>
      </c>
      <c r="F199" t="s">
        <v>342</v>
      </c>
      <c r="G199" t="s">
        <v>353</v>
      </c>
      <c r="H199">
        <v>2025</v>
      </c>
      <c r="I199" t="s">
        <v>23</v>
      </c>
      <c r="J199" s="24">
        <v>1</v>
      </c>
      <c r="K199" s="24">
        <v>0</v>
      </c>
      <c r="L199" s="24">
        <v>0</v>
      </c>
      <c r="M199" s="24">
        <v>0</v>
      </c>
      <c r="N199" s="24">
        <v>1</v>
      </c>
      <c r="O199" s="24">
        <v>0</v>
      </c>
      <c r="P199" s="24">
        <v>0.2</v>
      </c>
      <c r="Q199" s="24">
        <v>0.6</v>
      </c>
      <c r="R199" s="24">
        <v>0.2</v>
      </c>
      <c r="S199" s="24">
        <v>0</v>
      </c>
    </row>
    <row r="200" spans="1:19" x14ac:dyDescent="0.25">
      <c r="A200" t="str">
        <f t="shared" si="4"/>
        <v>Function_05Application_172025</v>
      </c>
      <c r="B200">
        <v>197</v>
      </c>
      <c r="C200" t="s">
        <v>370</v>
      </c>
      <c r="D200" t="s">
        <v>318</v>
      </c>
      <c r="E200" t="s">
        <v>332</v>
      </c>
      <c r="F200" t="s">
        <v>342</v>
      </c>
      <c r="G200" t="s">
        <v>353</v>
      </c>
      <c r="H200">
        <v>2025</v>
      </c>
      <c r="I200" t="s">
        <v>23</v>
      </c>
      <c r="J200" s="24">
        <v>1</v>
      </c>
      <c r="K200" s="24">
        <v>0</v>
      </c>
      <c r="L200" s="24">
        <v>0</v>
      </c>
      <c r="M200" s="24">
        <v>0</v>
      </c>
      <c r="N200" s="24">
        <v>0</v>
      </c>
      <c r="O200" s="24">
        <v>1</v>
      </c>
      <c r="P200" s="24">
        <v>0</v>
      </c>
      <c r="Q200" s="24">
        <v>0.35</v>
      </c>
      <c r="R200" s="24">
        <v>0.45</v>
      </c>
      <c r="S200" s="24">
        <v>0.19999999999999996</v>
      </c>
    </row>
    <row r="201" spans="1:19" x14ac:dyDescent="0.25">
      <c r="A201" t="str">
        <f t="shared" si="4"/>
        <v>Function_06Application_182025</v>
      </c>
      <c r="B201">
        <v>198</v>
      </c>
      <c r="C201" t="s">
        <v>371</v>
      </c>
      <c r="D201" t="s">
        <v>319</v>
      </c>
      <c r="E201" t="s">
        <v>333</v>
      </c>
      <c r="F201" t="s">
        <v>343</v>
      </c>
      <c r="G201" t="s">
        <v>349</v>
      </c>
      <c r="H201">
        <v>2025</v>
      </c>
      <c r="I201" t="s">
        <v>23</v>
      </c>
      <c r="J201" s="24">
        <v>1</v>
      </c>
      <c r="K201" s="24">
        <v>0</v>
      </c>
      <c r="L201" s="24">
        <v>0</v>
      </c>
      <c r="M201" s="24">
        <v>0</v>
      </c>
      <c r="N201" s="24">
        <v>1</v>
      </c>
      <c r="O201" s="24">
        <v>0</v>
      </c>
      <c r="P201" s="24">
        <v>0.1</v>
      </c>
      <c r="Q201" s="24">
        <v>0.4</v>
      </c>
      <c r="R201" s="24">
        <v>0.25</v>
      </c>
      <c r="S201" s="24">
        <v>0.25</v>
      </c>
    </row>
    <row r="202" spans="1:19" x14ac:dyDescent="0.25">
      <c r="A202" t="str">
        <f t="shared" si="4"/>
        <v>Function_07Application_192025</v>
      </c>
      <c r="B202">
        <v>199</v>
      </c>
      <c r="C202" t="s">
        <v>372</v>
      </c>
      <c r="D202" t="s">
        <v>320</v>
      </c>
      <c r="E202" t="s">
        <v>334</v>
      </c>
      <c r="F202" t="s">
        <v>342</v>
      </c>
      <c r="G202" t="s">
        <v>353</v>
      </c>
      <c r="H202">
        <v>2025</v>
      </c>
      <c r="I202" t="s">
        <v>23</v>
      </c>
      <c r="J202" s="24">
        <v>1</v>
      </c>
      <c r="K202" s="24">
        <v>0</v>
      </c>
      <c r="L202" s="24">
        <v>0</v>
      </c>
      <c r="M202" s="24">
        <v>0</v>
      </c>
      <c r="N202" s="24">
        <v>0</v>
      </c>
      <c r="O202" s="24">
        <v>1</v>
      </c>
      <c r="P202" s="24">
        <v>0</v>
      </c>
      <c r="Q202" s="24">
        <v>0.4</v>
      </c>
      <c r="R202" s="24">
        <v>0.2</v>
      </c>
      <c r="S202" s="24">
        <v>0.39999999999999991</v>
      </c>
    </row>
    <row r="203" spans="1:19" x14ac:dyDescent="0.25">
      <c r="A203" t="str">
        <f t="shared" si="4"/>
        <v>Function_07Application_202025</v>
      </c>
      <c r="B203">
        <v>200</v>
      </c>
      <c r="C203" t="s">
        <v>373</v>
      </c>
      <c r="D203" t="s">
        <v>320</v>
      </c>
      <c r="E203" t="s">
        <v>334</v>
      </c>
      <c r="F203" t="s">
        <v>342</v>
      </c>
      <c r="G203" t="s">
        <v>353</v>
      </c>
      <c r="H203">
        <v>2025</v>
      </c>
      <c r="I203" t="s">
        <v>23</v>
      </c>
      <c r="J203" s="24">
        <v>1</v>
      </c>
      <c r="K203" s="24">
        <v>0</v>
      </c>
      <c r="L203" s="24">
        <v>0</v>
      </c>
      <c r="M203" s="24">
        <v>0</v>
      </c>
      <c r="N203" s="24">
        <v>0</v>
      </c>
      <c r="O203" s="24">
        <v>1</v>
      </c>
      <c r="P203" s="24">
        <v>0</v>
      </c>
      <c r="Q203" s="24">
        <v>0</v>
      </c>
      <c r="R203" s="24">
        <v>0.65</v>
      </c>
      <c r="S203" s="24">
        <v>0.35</v>
      </c>
    </row>
    <row r="204" spans="1:19" x14ac:dyDescent="0.25">
      <c r="A204" t="str">
        <f t="shared" si="4"/>
        <v>Function_08Application_212025</v>
      </c>
      <c r="B204">
        <v>201</v>
      </c>
      <c r="C204" t="s">
        <v>374</v>
      </c>
      <c r="D204" t="s">
        <v>321</v>
      </c>
      <c r="E204" t="s">
        <v>333</v>
      </c>
      <c r="F204" t="s">
        <v>343</v>
      </c>
      <c r="G204" t="s">
        <v>349</v>
      </c>
      <c r="H204">
        <v>2025</v>
      </c>
      <c r="I204" t="s">
        <v>23</v>
      </c>
      <c r="J204" s="24">
        <v>0</v>
      </c>
      <c r="K204" s="24">
        <v>1</v>
      </c>
      <c r="L204" s="24">
        <v>0</v>
      </c>
      <c r="M204" s="24">
        <v>0</v>
      </c>
      <c r="N204" s="24">
        <v>0</v>
      </c>
      <c r="O204" s="24">
        <v>1</v>
      </c>
      <c r="P204" s="24">
        <v>0</v>
      </c>
      <c r="Q204" s="24">
        <v>0.2</v>
      </c>
      <c r="R204" s="24">
        <v>0.5</v>
      </c>
      <c r="S204" s="24">
        <v>0.30000000000000004</v>
      </c>
    </row>
    <row r="205" spans="1:19" x14ac:dyDescent="0.25">
      <c r="A205" t="str">
        <f t="shared" si="4"/>
        <v>Function_09Application_222025</v>
      </c>
      <c r="B205">
        <v>202</v>
      </c>
      <c r="C205" t="s">
        <v>375</v>
      </c>
      <c r="D205" t="s">
        <v>322</v>
      </c>
      <c r="E205" t="s">
        <v>335</v>
      </c>
      <c r="F205" t="s">
        <v>344</v>
      </c>
      <c r="G205" t="s">
        <v>349</v>
      </c>
      <c r="H205">
        <v>2025</v>
      </c>
      <c r="I205" t="s">
        <v>23</v>
      </c>
      <c r="J205" s="24">
        <v>0</v>
      </c>
      <c r="K205" s="24">
        <v>1</v>
      </c>
      <c r="L205" s="24">
        <v>0</v>
      </c>
      <c r="M205" s="24">
        <v>0.03</v>
      </c>
      <c r="N205" s="24">
        <v>1</v>
      </c>
      <c r="O205" s="24">
        <v>0</v>
      </c>
      <c r="P205" s="24">
        <v>0.03</v>
      </c>
      <c r="Q205" s="24">
        <v>7.0000000000000007E-2</v>
      </c>
      <c r="R205" s="24">
        <v>0</v>
      </c>
      <c r="S205" s="24">
        <v>0.87</v>
      </c>
    </row>
    <row r="206" spans="1:19" x14ac:dyDescent="0.25">
      <c r="A206" t="str">
        <f t="shared" si="4"/>
        <v>Function_10Application_232025</v>
      </c>
      <c r="B206">
        <v>203</v>
      </c>
      <c r="C206" t="s">
        <v>376</v>
      </c>
      <c r="D206" t="s">
        <v>323</v>
      </c>
      <c r="E206" t="s">
        <v>335</v>
      </c>
      <c r="F206" t="s">
        <v>345</v>
      </c>
      <c r="G206" t="s">
        <v>349</v>
      </c>
      <c r="H206">
        <v>2025</v>
      </c>
      <c r="I206" t="s">
        <v>23</v>
      </c>
      <c r="J206" s="24">
        <v>0</v>
      </c>
      <c r="K206" s="24">
        <v>0</v>
      </c>
      <c r="L206" s="24">
        <v>1</v>
      </c>
      <c r="M206" s="24">
        <v>0</v>
      </c>
      <c r="N206" s="24">
        <v>1</v>
      </c>
      <c r="O206" s="24">
        <v>0</v>
      </c>
      <c r="P206" s="24">
        <v>0</v>
      </c>
      <c r="Q206" s="24">
        <v>0.15</v>
      </c>
      <c r="R206" s="24">
        <v>0.25</v>
      </c>
      <c r="S206" s="24">
        <v>0.6</v>
      </c>
    </row>
    <row r="207" spans="1:19" x14ac:dyDescent="0.25">
      <c r="A207" t="str">
        <f t="shared" si="4"/>
        <v>Function_11Application_242025</v>
      </c>
      <c r="B207">
        <v>204</v>
      </c>
      <c r="C207" t="s">
        <v>377</v>
      </c>
      <c r="D207" t="s">
        <v>324</v>
      </c>
      <c r="E207" t="s">
        <v>335</v>
      </c>
      <c r="F207" t="s">
        <v>345</v>
      </c>
      <c r="G207" t="s">
        <v>349</v>
      </c>
      <c r="H207">
        <v>2025</v>
      </c>
      <c r="I207" t="s">
        <v>23</v>
      </c>
      <c r="J207" s="24">
        <v>0</v>
      </c>
      <c r="K207" s="24">
        <v>0</v>
      </c>
      <c r="L207" s="24">
        <v>1</v>
      </c>
      <c r="M207" s="24">
        <v>0</v>
      </c>
      <c r="N207" s="24">
        <v>1</v>
      </c>
      <c r="O207" s="24">
        <v>0</v>
      </c>
      <c r="P207" s="24">
        <v>0</v>
      </c>
      <c r="Q207" s="24">
        <v>7.0000000000000007E-2</v>
      </c>
      <c r="R207" s="24">
        <v>0.15</v>
      </c>
      <c r="S207" s="24">
        <v>0.78</v>
      </c>
    </row>
    <row r="208" spans="1:19" x14ac:dyDescent="0.25">
      <c r="A208" t="str">
        <f t="shared" si="4"/>
        <v>Function_12Application_252025</v>
      </c>
      <c r="B208">
        <v>205</v>
      </c>
      <c r="C208" t="s">
        <v>378</v>
      </c>
      <c r="D208" t="s">
        <v>325</v>
      </c>
      <c r="E208" t="s">
        <v>331</v>
      </c>
      <c r="F208" t="s">
        <v>346</v>
      </c>
      <c r="G208" t="s">
        <v>351</v>
      </c>
      <c r="H208">
        <v>2025</v>
      </c>
      <c r="I208" t="s">
        <v>23</v>
      </c>
      <c r="J208" s="24">
        <v>0.67999999999999994</v>
      </c>
      <c r="K208" s="24">
        <v>0</v>
      </c>
      <c r="L208" s="24">
        <v>0.32</v>
      </c>
      <c r="M208" s="24">
        <v>0.2</v>
      </c>
      <c r="N208" s="24">
        <v>0</v>
      </c>
      <c r="O208" s="24">
        <v>1</v>
      </c>
      <c r="P208" s="24">
        <v>0.15</v>
      </c>
      <c r="Q208" s="24">
        <v>0</v>
      </c>
      <c r="R208" s="24">
        <v>0</v>
      </c>
      <c r="S208" s="24">
        <v>0.65</v>
      </c>
    </row>
    <row r="209" spans="1:19" x14ac:dyDescent="0.25">
      <c r="A209" t="str">
        <f t="shared" si="4"/>
        <v>Function_13Application_262025</v>
      </c>
      <c r="B209">
        <v>206</v>
      </c>
      <c r="C209" t="s">
        <v>379</v>
      </c>
      <c r="D209" t="s">
        <v>326</v>
      </c>
      <c r="E209" t="s">
        <v>336</v>
      </c>
      <c r="F209" t="s">
        <v>347</v>
      </c>
      <c r="G209" t="s">
        <v>349</v>
      </c>
      <c r="H209">
        <v>2025</v>
      </c>
      <c r="I209" t="s">
        <v>23</v>
      </c>
      <c r="J209" s="24">
        <v>0.95</v>
      </c>
      <c r="K209" s="24">
        <v>0.05</v>
      </c>
      <c r="L209" s="24">
        <v>0</v>
      </c>
      <c r="M209" s="24">
        <v>0</v>
      </c>
      <c r="N209" s="24">
        <v>0</v>
      </c>
      <c r="O209" s="24">
        <v>1</v>
      </c>
      <c r="P209" s="24">
        <v>0</v>
      </c>
      <c r="Q209" s="24">
        <v>0.25</v>
      </c>
      <c r="R209" s="24">
        <v>0.4</v>
      </c>
      <c r="S209" s="24">
        <v>0.35</v>
      </c>
    </row>
    <row r="210" spans="1:19" x14ac:dyDescent="0.25">
      <c r="A210" t="str">
        <f t="shared" si="4"/>
        <v>Function_13Application_272025</v>
      </c>
      <c r="B210">
        <v>207</v>
      </c>
      <c r="C210" t="s">
        <v>380</v>
      </c>
      <c r="D210" t="s">
        <v>326</v>
      </c>
      <c r="E210" t="s">
        <v>336</v>
      </c>
      <c r="F210" t="s">
        <v>347</v>
      </c>
      <c r="G210" t="s">
        <v>349</v>
      </c>
      <c r="H210">
        <v>2025</v>
      </c>
      <c r="I210" t="s">
        <v>23</v>
      </c>
      <c r="J210" s="24">
        <v>9.9999999999999978E-2</v>
      </c>
      <c r="K210" s="24">
        <v>0.5</v>
      </c>
      <c r="L210" s="24">
        <v>0.4</v>
      </c>
      <c r="M210" s="24">
        <v>1</v>
      </c>
      <c r="N210" s="24">
        <v>0</v>
      </c>
      <c r="O210" s="24">
        <v>1</v>
      </c>
      <c r="P210" s="24">
        <v>0</v>
      </c>
      <c r="Q210" s="24">
        <v>0</v>
      </c>
      <c r="R210" s="24">
        <v>0</v>
      </c>
      <c r="S210" s="24">
        <v>0</v>
      </c>
    </row>
    <row r="211" spans="1:19" x14ac:dyDescent="0.25">
      <c r="A211" t="str">
        <f t="shared" si="4"/>
        <v>Function_14Application_282025</v>
      </c>
      <c r="B211">
        <v>208</v>
      </c>
      <c r="C211" t="s">
        <v>381</v>
      </c>
      <c r="D211" t="s">
        <v>327</v>
      </c>
      <c r="E211" t="s">
        <v>337</v>
      </c>
      <c r="F211" t="s">
        <v>347</v>
      </c>
      <c r="G211" t="s">
        <v>349</v>
      </c>
      <c r="H211">
        <v>2025</v>
      </c>
      <c r="I211" t="s">
        <v>23</v>
      </c>
      <c r="J211" s="24">
        <v>0</v>
      </c>
      <c r="K211" s="24">
        <v>0.1</v>
      </c>
      <c r="L211" s="24">
        <v>0.9</v>
      </c>
      <c r="M211" s="24">
        <v>0.18</v>
      </c>
      <c r="N211" s="24">
        <v>0</v>
      </c>
      <c r="O211" s="24">
        <v>1</v>
      </c>
      <c r="P211" s="24">
        <v>0</v>
      </c>
      <c r="Q211" s="24">
        <v>0.2</v>
      </c>
      <c r="R211" s="24">
        <v>0</v>
      </c>
      <c r="S211" s="24">
        <v>0.62</v>
      </c>
    </row>
    <row r="212" spans="1:19" x14ac:dyDescent="0.25">
      <c r="A212" t="str">
        <f t="shared" si="4"/>
        <v>Function_14Application_292025</v>
      </c>
      <c r="B212">
        <v>209</v>
      </c>
      <c r="C212" t="s">
        <v>382</v>
      </c>
      <c r="D212" t="s">
        <v>327</v>
      </c>
      <c r="E212" t="s">
        <v>337</v>
      </c>
      <c r="F212" t="s">
        <v>347</v>
      </c>
      <c r="G212" t="s">
        <v>349</v>
      </c>
      <c r="H212">
        <v>2025</v>
      </c>
      <c r="I212" t="s">
        <v>23</v>
      </c>
      <c r="J212" s="24">
        <v>0</v>
      </c>
      <c r="K212" s="24">
        <v>1</v>
      </c>
      <c r="L212" s="24">
        <v>0</v>
      </c>
      <c r="M212" s="24">
        <v>0</v>
      </c>
      <c r="N212" s="24">
        <v>0</v>
      </c>
      <c r="O212" s="24">
        <v>1</v>
      </c>
      <c r="P212" s="24">
        <v>0</v>
      </c>
      <c r="Q212" s="24">
        <v>0.2</v>
      </c>
      <c r="R212" s="24">
        <v>0.25</v>
      </c>
      <c r="S212" s="24">
        <v>0.55000000000000004</v>
      </c>
    </row>
    <row r="213" spans="1:19" x14ac:dyDescent="0.25">
      <c r="A213" t="str">
        <f t="shared" si="4"/>
        <v>Function_15Application_302025</v>
      </c>
      <c r="B213">
        <v>210</v>
      </c>
      <c r="C213" t="s">
        <v>383</v>
      </c>
      <c r="D213" t="s">
        <v>328</v>
      </c>
      <c r="E213" t="s">
        <v>338</v>
      </c>
      <c r="F213" t="s">
        <v>348</v>
      </c>
      <c r="G213" t="s">
        <v>349</v>
      </c>
      <c r="H213">
        <v>2025</v>
      </c>
      <c r="I213" t="s">
        <v>23</v>
      </c>
      <c r="J213" s="24">
        <v>1</v>
      </c>
      <c r="K213" s="24">
        <v>0</v>
      </c>
      <c r="L213" s="24">
        <v>0</v>
      </c>
      <c r="M213" s="24">
        <v>0</v>
      </c>
      <c r="N213" s="24">
        <v>0</v>
      </c>
      <c r="O213" s="24">
        <v>1</v>
      </c>
      <c r="P213" s="24">
        <v>0</v>
      </c>
      <c r="Q213" s="24">
        <v>0.18</v>
      </c>
      <c r="R213" s="24">
        <v>0.2</v>
      </c>
      <c r="S213" s="24">
        <v>0.62</v>
      </c>
    </row>
    <row r="214" spans="1:19" x14ac:dyDescent="0.25">
      <c r="A214" t="str">
        <f t="shared" si="4"/>
        <v>Function_01Application_012026</v>
      </c>
      <c r="B214">
        <v>211</v>
      </c>
      <c r="C214" t="s">
        <v>354</v>
      </c>
      <c r="D214" t="s">
        <v>314</v>
      </c>
      <c r="E214" t="s">
        <v>329</v>
      </c>
      <c r="F214" t="s">
        <v>339</v>
      </c>
      <c r="G214" t="s">
        <v>349</v>
      </c>
      <c r="H214">
        <v>2026</v>
      </c>
      <c r="I214" t="s">
        <v>23</v>
      </c>
      <c r="J214" s="24">
        <v>0</v>
      </c>
      <c r="K214" s="24">
        <v>0.7</v>
      </c>
      <c r="L214" s="24">
        <v>0.3</v>
      </c>
      <c r="M214" s="24">
        <v>0.5</v>
      </c>
      <c r="N214" s="24">
        <v>0</v>
      </c>
      <c r="O214" s="24">
        <v>1</v>
      </c>
      <c r="P214" s="24">
        <v>0</v>
      </c>
      <c r="Q214" s="24">
        <v>0</v>
      </c>
      <c r="R214" s="24">
        <v>0</v>
      </c>
      <c r="S214" s="24">
        <v>0.5</v>
      </c>
    </row>
    <row r="215" spans="1:19" x14ac:dyDescent="0.25">
      <c r="A215" t="str">
        <f t="shared" si="4"/>
        <v>Function_01Application_022026</v>
      </c>
      <c r="B215">
        <v>212</v>
      </c>
      <c r="C215" t="s">
        <v>355</v>
      </c>
      <c r="D215" t="s">
        <v>314</v>
      </c>
      <c r="E215" t="s">
        <v>329</v>
      </c>
      <c r="F215" t="s">
        <v>339</v>
      </c>
      <c r="G215" t="s">
        <v>349</v>
      </c>
      <c r="H215">
        <v>2026</v>
      </c>
      <c r="I215" t="s">
        <v>23</v>
      </c>
      <c r="J215" s="24">
        <v>0</v>
      </c>
      <c r="K215" s="24">
        <v>0.6</v>
      </c>
      <c r="L215" s="24">
        <v>0.4</v>
      </c>
      <c r="M215" s="24">
        <v>0.5</v>
      </c>
      <c r="N215" s="24">
        <v>0</v>
      </c>
      <c r="O215" s="24">
        <v>1</v>
      </c>
      <c r="P215" s="24">
        <v>0</v>
      </c>
      <c r="Q215" s="24">
        <v>0</v>
      </c>
      <c r="R215" s="24">
        <v>0</v>
      </c>
      <c r="S215" s="24">
        <v>0.5</v>
      </c>
    </row>
    <row r="216" spans="1:19" x14ac:dyDescent="0.25">
      <c r="A216" t="str">
        <f t="shared" si="4"/>
        <v>Function_01Application_032026</v>
      </c>
      <c r="B216">
        <v>213</v>
      </c>
      <c r="C216" t="s">
        <v>356</v>
      </c>
      <c r="D216" t="s">
        <v>314</v>
      </c>
      <c r="E216" t="s">
        <v>329</v>
      </c>
      <c r="F216" t="s">
        <v>339</v>
      </c>
      <c r="G216" t="s">
        <v>349</v>
      </c>
      <c r="H216">
        <v>2026</v>
      </c>
      <c r="I216" t="s">
        <v>23</v>
      </c>
      <c r="J216" s="24">
        <v>0</v>
      </c>
      <c r="K216" s="24">
        <v>0.55000000000000004</v>
      </c>
      <c r="L216" s="24">
        <v>0.45</v>
      </c>
      <c r="M216" s="24">
        <v>0.7</v>
      </c>
      <c r="N216" s="24">
        <v>0</v>
      </c>
      <c r="O216" s="24">
        <v>1</v>
      </c>
      <c r="P216" s="24">
        <v>0</v>
      </c>
      <c r="Q216" s="24">
        <v>0</v>
      </c>
      <c r="R216" s="24">
        <v>0</v>
      </c>
      <c r="S216" s="24">
        <v>0.30000000000000004</v>
      </c>
    </row>
    <row r="217" spans="1:19" x14ac:dyDescent="0.25">
      <c r="A217" t="str">
        <f t="shared" si="4"/>
        <v>Function_02Application_042026</v>
      </c>
      <c r="B217">
        <v>214</v>
      </c>
      <c r="C217" t="s">
        <v>357</v>
      </c>
      <c r="D217" t="s">
        <v>315</v>
      </c>
      <c r="E217" t="s">
        <v>330</v>
      </c>
      <c r="F217" t="s">
        <v>340</v>
      </c>
      <c r="G217" t="s">
        <v>350</v>
      </c>
      <c r="H217">
        <v>2026</v>
      </c>
      <c r="I217" t="s">
        <v>23</v>
      </c>
      <c r="J217" s="24">
        <v>0.45</v>
      </c>
      <c r="K217" s="24">
        <v>0.25</v>
      </c>
      <c r="L217" s="24">
        <v>0.3</v>
      </c>
      <c r="M217" s="24">
        <v>0.65</v>
      </c>
      <c r="N217" s="24">
        <v>0.3</v>
      </c>
      <c r="O217" s="24">
        <v>0.7</v>
      </c>
      <c r="P217" s="24">
        <v>0.2</v>
      </c>
      <c r="Q217" s="24">
        <v>0</v>
      </c>
      <c r="R217" s="24">
        <v>0</v>
      </c>
      <c r="S217" s="24">
        <v>0.14999999999999991</v>
      </c>
    </row>
    <row r="218" spans="1:19" x14ac:dyDescent="0.25">
      <c r="A218" t="str">
        <f t="shared" si="4"/>
        <v>Function_02Application_052026</v>
      </c>
      <c r="B218">
        <v>215</v>
      </c>
      <c r="C218" t="s">
        <v>358</v>
      </c>
      <c r="D218" t="s">
        <v>315</v>
      </c>
      <c r="E218" t="s">
        <v>330</v>
      </c>
      <c r="F218" t="s">
        <v>340</v>
      </c>
      <c r="G218" t="s">
        <v>351</v>
      </c>
      <c r="H218">
        <v>2026</v>
      </c>
      <c r="I218" t="s">
        <v>23</v>
      </c>
      <c r="J218" s="24">
        <v>0.25</v>
      </c>
      <c r="K218" s="24">
        <v>0.6</v>
      </c>
      <c r="L218" s="24">
        <v>0.15</v>
      </c>
      <c r="M218" s="24">
        <v>0.7</v>
      </c>
      <c r="N218" s="24">
        <v>0.3</v>
      </c>
      <c r="O218" s="24">
        <v>0.7</v>
      </c>
      <c r="P218" s="24">
        <v>0.25</v>
      </c>
      <c r="Q218" s="24">
        <v>0</v>
      </c>
      <c r="R218" s="24">
        <v>0</v>
      </c>
      <c r="S218" s="24">
        <v>5.0000000000000044E-2</v>
      </c>
    </row>
    <row r="219" spans="1:19" x14ac:dyDescent="0.25">
      <c r="A219" t="str">
        <f t="shared" si="4"/>
        <v>Function_03Application_062026</v>
      </c>
      <c r="B219">
        <v>216</v>
      </c>
      <c r="C219" t="s">
        <v>359</v>
      </c>
      <c r="D219" t="s">
        <v>316</v>
      </c>
      <c r="E219" t="s">
        <v>331</v>
      </c>
      <c r="F219" t="s">
        <v>341</v>
      </c>
      <c r="G219" t="s">
        <v>349</v>
      </c>
      <c r="H219">
        <v>2026</v>
      </c>
      <c r="I219" t="s">
        <v>23</v>
      </c>
      <c r="J219" s="24">
        <v>0</v>
      </c>
      <c r="K219" s="24">
        <v>0.2</v>
      </c>
      <c r="L219" s="24">
        <v>0.8</v>
      </c>
      <c r="M219" s="24">
        <v>0</v>
      </c>
      <c r="N219" s="24">
        <v>0</v>
      </c>
      <c r="O219" s="24">
        <v>1</v>
      </c>
      <c r="P219" s="24">
        <v>0</v>
      </c>
      <c r="Q219" s="24">
        <v>0</v>
      </c>
      <c r="R219" s="24">
        <v>0</v>
      </c>
      <c r="S219" s="24">
        <v>1</v>
      </c>
    </row>
    <row r="220" spans="1:19" x14ac:dyDescent="0.25">
      <c r="A220" t="str">
        <f t="shared" si="4"/>
        <v>Function_03Application_072026</v>
      </c>
      <c r="B220">
        <v>217</v>
      </c>
      <c r="C220" t="s">
        <v>360</v>
      </c>
      <c r="D220" t="s">
        <v>316</v>
      </c>
      <c r="E220" t="s">
        <v>331</v>
      </c>
      <c r="F220" t="s">
        <v>341</v>
      </c>
      <c r="G220" t="s">
        <v>349</v>
      </c>
      <c r="H220">
        <v>2026</v>
      </c>
      <c r="I220" t="s">
        <v>23</v>
      </c>
      <c r="J220" s="24">
        <v>0</v>
      </c>
      <c r="K220" s="24">
        <v>0</v>
      </c>
      <c r="L220" s="24">
        <v>1</v>
      </c>
      <c r="M220" s="24">
        <v>0</v>
      </c>
      <c r="N220" s="24">
        <v>1</v>
      </c>
      <c r="O220" s="24">
        <v>0</v>
      </c>
      <c r="P220" s="24">
        <v>0.8</v>
      </c>
      <c r="Q220" s="24">
        <v>0</v>
      </c>
      <c r="R220" s="24">
        <v>0.05</v>
      </c>
      <c r="S220" s="24">
        <v>0.14999999999999991</v>
      </c>
    </row>
    <row r="221" spans="1:19" x14ac:dyDescent="0.25">
      <c r="A221" t="str">
        <f t="shared" si="4"/>
        <v>Function_03Application_082026</v>
      </c>
      <c r="B221">
        <v>218</v>
      </c>
      <c r="C221" t="s">
        <v>361</v>
      </c>
      <c r="D221" t="s">
        <v>316</v>
      </c>
      <c r="E221" t="s">
        <v>331</v>
      </c>
      <c r="F221" t="s">
        <v>341</v>
      </c>
      <c r="G221" t="s">
        <v>349</v>
      </c>
      <c r="H221">
        <v>2026</v>
      </c>
      <c r="I221" t="s">
        <v>23</v>
      </c>
      <c r="J221" s="24">
        <v>0</v>
      </c>
      <c r="K221" s="24">
        <v>0.1</v>
      </c>
      <c r="L221" s="24">
        <v>0.9</v>
      </c>
      <c r="M221" s="24">
        <v>0</v>
      </c>
      <c r="N221" s="24">
        <v>1</v>
      </c>
      <c r="O221" s="24">
        <v>0</v>
      </c>
      <c r="P221" s="24">
        <v>0.75</v>
      </c>
      <c r="Q221" s="24">
        <v>0</v>
      </c>
      <c r="R221" s="24">
        <v>0.05</v>
      </c>
      <c r="S221" s="24">
        <v>0.19999999999999996</v>
      </c>
    </row>
    <row r="222" spans="1:19" x14ac:dyDescent="0.25">
      <c r="A222" t="str">
        <f t="shared" si="4"/>
        <v>Function_03Application_092026</v>
      </c>
      <c r="B222">
        <v>219</v>
      </c>
      <c r="C222" t="s">
        <v>362</v>
      </c>
      <c r="D222" t="s">
        <v>316</v>
      </c>
      <c r="E222" t="s">
        <v>331</v>
      </c>
      <c r="F222" t="s">
        <v>341</v>
      </c>
      <c r="G222" t="s">
        <v>349</v>
      </c>
      <c r="H222">
        <v>2026</v>
      </c>
      <c r="I222" t="s">
        <v>23</v>
      </c>
      <c r="J222" s="24">
        <v>0</v>
      </c>
      <c r="K222" s="24">
        <v>0.2</v>
      </c>
      <c r="L222" s="24">
        <v>0.8</v>
      </c>
      <c r="M222" s="24">
        <v>0</v>
      </c>
      <c r="N222" s="24">
        <v>0</v>
      </c>
      <c r="O222" s="24">
        <v>1</v>
      </c>
      <c r="P222" s="24">
        <v>0</v>
      </c>
      <c r="Q222" s="24">
        <v>0</v>
      </c>
      <c r="R222" s="24">
        <v>0</v>
      </c>
      <c r="S222" s="24">
        <v>1</v>
      </c>
    </row>
    <row r="223" spans="1:19" x14ac:dyDescent="0.25">
      <c r="A223" t="str">
        <f t="shared" si="4"/>
        <v>Function_03Application_102026</v>
      </c>
      <c r="B223">
        <v>220</v>
      </c>
      <c r="C223" t="s">
        <v>363</v>
      </c>
      <c r="D223" t="s">
        <v>316</v>
      </c>
      <c r="E223" t="s">
        <v>331</v>
      </c>
      <c r="F223" t="s">
        <v>341</v>
      </c>
      <c r="G223" t="s">
        <v>349</v>
      </c>
      <c r="H223">
        <v>2026</v>
      </c>
      <c r="I223" t="s">
        <v>23</v>
      </c>
      <c r="J223" s="24">
        <v>0</v>
      </c>
      <c r="K223" s="24">
        <v>0</v>
      </c>
      <c r="L223" s="24">
        <v>1</v>
      </c>
      <c r="M223" s="24">
        <v>0</v>
      </c>
      <c r="N223" s="24">
        <v>1</v>
      </c>
      <c r="O223" s="24">
        <v>0</v>
      </c>
      <c r="P223" s="24">
        <v>0.35</v>
      </c>
      <c r="Q223" s="24">
        <v>0</v>
      </c>
      <c r="R223" s="24">
        <v>0</v>
      </c>
      <c r="S223" s="24">
        <v>0.65</v>
      </c>
    </row>
    <row r="224" spans="1:19" x14ac:dyDescent="0.25">
      <c r="A224" t="str">
        <f t="shared" si="4"/>
        <v>Function_03Application_112026</v>
      </c>
      <c r="B224">
        <v>221</v>
      </c>
      <c r="C224" t="s">
        <v>364</v>
      </c>
      <c r="D224" t="s">
        <v>316</v>
      </c>
      <c r="E224" t="s">
        <v>331</v>
      </c>
      <c r="F224" t="s">
        <v>341</v>
      </c>
      <c r="G224" t="s">
        <v>349</v>
      </c>
      <c r="H224">
        <v>2026</v>
      </c>
      <c r="I224" t="s">
        <v>23</v>
      </c>
      <c r="J224" s="24">
        <v>0</v>
      </c>
      <c r="K224" s="24">
        <v>0</v>
      </c>
      <c r="L224" s="24">
        <v>1</v>
      </c>
      <c r="M224" s="24">
        <v>0</v>
      </c>
      <c r="N224" s="24">
        <v>1</v>
      </c>
      <c r="O224" s="24">
        <v>0</v>
      </c>
      <c r="P224" s="24">
        <v>0.75</v>
      </c>
      <c r="Q224" s="24">
        <v>0</v>
      </c>
      <c r="R224" s="24">
        <v>0.05</v>
      </c>
      <c r="S224" s="24">
        <v>0.19999999999999996</v>
      </c>
    </row>
    <row r="225" spans="1:19" x14ac:dyDescent="0.25">
      <c r="A225" t="str">
        <f t="shared" si="4"/>
        <v>Function_04Application_122026</v>
      </c>
      <c r="B225">
        <v>222</v>
      </c>
      <c r="C225" t="s">
        <v>365</v>
      </c>
      <c r="D225" t="s">
        <v>317</v>
      </c>
      <c r="E225" t="s">
        <v>331</v>
      </c>
      <c r="F225" t="s">
        <v>342</v>
      </c>
      <c r="G225" t="s">
        <v>352</v>
      </c>
      <c r="H225">
        <v>2026</v>
      </c>
      <c r="I225" t="s">
        <v>23</v>
      </c>
      <c r="J225" s="24">
        <v>1</v>
      </c>
      <c r="K225" s="24">
        <v>0</v>
      </c>
      <c r="L225" s="24">
        <v>0</v>
      </c>
      <c r="M225" s="24">
        <v>0</v>
      </c>
      <c r="N225" s="24">
        <v>1</v>
      </c>
      <c r="O225" s="24">
        <v>0</v>
      </c>
      <c r="P225" s="24">
        <v>0.15</v>
      </c>
      <c r="Q225" s="24">
        <v>0.6</v>
      </c>
      <c r="R225" s="24">
        <v>0.15</v>
      </c>
      <c r="S225" s="24">
        <v>9.9999999999999978E-2</v>
      </c>
    </row>
    <row r="226" spans="1:19" x14ac:dyDescent="0.25">
      <c r="A226" t="str">
        <f t="shared" si="4"/>
        <v>Function_03Application_132026</v>
      </c>
      <c r="B226">
        <v>223</v>
      </c>
      <c r="C226" t="s">
        <v>366</v>
      </c>
      <c r="D226" t="s">
        <v>316</v>
      </c>
      <c r="E226" t="s">
        <v>331</v>
      </c>
      <c r="F226" t="s">
        <v>341</v>
      </c>
      <c r="G226" t="s">
        <v>349</v>
      </c>
      <c r="H226">
        <v>2026</v>
      </c>
      <c r="I226" t="s">
        <v>23</v>
      </c>
      <c r="J226" s="24">
        <v>1</v>
      </c>
      <c r="K226" s="24">
        <v>0</v>
      </c>
      <c r="L226" s="24">
        <v>0</v>
      </c>
      <c r="M226" s="24">
        <v>0</v>
      </c>
      <c r="N226" s="24">
        <v>0</v>
      </c>
      <c r="O226" s="24">
        <v>1</v>
      </c>
      <c r="P226" s="24">
        <v>0</v>
      </c>
      <c r="Q226" s="24">
        <v>0</v>
      </c>
      <c r="R226" s="24">
        <v>0.3</v>
      </c>
      <c r="S226" s="24">
        <v>0.7</v>
      </c>
    </row>
    <row r="227" spans="1:19" x14ac:dyDescent="0.25">
      <c r="A227" t="str">
        <f t="shared" si="4"/>
        <v>Function_03Application_142026</v>
      </c>
      <c r="B227">
        <v>224</v>
      </c>
      <c r="C227" t="s">
        <v>367</v>
      </c>
      <c r="D227" t="s">
        <v>316</v>
      </c>
      <c r="E227" t="s">
        <v>331</v>
      </c>
      <c r="F227" t="s">
        <v>341</v>
      </c>
      <c r="G227" t="s">
        <v>349</v>
      </c>
      <c r="H227">
        <v>2026</v>
      </c>
      <c r="I227" t="s">
        <v>23</v>
      </c>
      <c r="J227" s="24">
        <v>0.4</v>
      </c>
      <c r="K227" s="24">
        <v>0</v>
      </c>
      <c r="L227" s="24">
        <v>0.6</v>
      </c>
      <c r="M227" s="24">
        <v>0</v>
      </c>
      <c r="N227" s="24">
        <v>0</v>
      </c>
      <c r="O227" s="24">
        <v>1</v>
      </c>
      <c r="P227" s="24">
        <v>0</v>
      </c>
      <c r="Q227" s="24">
        <v>0</v>
      </c>
      <c r="R227" s="24">
        <v>0</v>
      </c>
      <c r="S227" s="24">
        <v>1</v>
      </c>
    </row>
    <row r="228" spans="1:19" x14ac:dyDescent="0.25">
      <c r="A228" t="str">
        <f t="shared" si="4"/>
        <v>Function_03Application_152026</v>
      </c>
      <c r="B228">
        <v>225</v>
      </c>
      <c r="C228" t="s">
        <v>368</v>
      </c>
      <c r="D228" t="s">
        <v>316</v>
      </c>
      <c r="E228" t="s">
        <v>331</v>
      </c>
      <c r="F228" t="s">
        <v>341</v>
      </c>
      <c r="G228" t="s">
        <v>349</v>
      </c>
      <c r="H228">
        <v>2026</v>
      </c>
      <c r="I228" t="s">
        <v>23</v>
      </c>
      <c r="J228" s="24">
        <v>0.30000000000000004</v>
      </c>
      <c r="K228" s="24">
        <v>0</v>
      </c>
      <c r="L228" s="24">
        <v>0.7</v>
      </c>
      <c r="M228" s="24">
        <v>0</v>
      </c>
      <c r="N228" s="24">
        <v>0</v>
      </c>
      <c r="O228" s="24">
        <v>1</v>
      </c>
      <c r="P228" s="24">
        <v>0</v>
      </c>
      <c r="Q228" s="24">
        <v>0</v>
      </c>
      <c r="R228" s="24">
        <v>0</v>
      </c>
      <c r="S228" s="24">
        <v>1</v>
      </c>
    </row>
    <row r="229" spans="1:19" x14ac:dyDescent="0.25">
      <c r="A229" t="str">
        <f t="shared" si="4"/>
        <v>Function_05Application_162026</v>
      </c>
      <c r="B229">
        <v>226</v>
      </c>
      <c r="C229" t="s">
        <v>369</v>
      </c>
      <c r="D229" t="s">
        <v>318</v>
      </c>
      <c r="E229" t="s">
        <v>332</v>
      </c>
      <c r="F229" t="s">
        <v>342</v>
      </c>
      <c r="G229" t="s">
        <v>353</v>
      </c>
      <c r="H229">
        <v>2026</v>
      </c>
      <c r="I229" t="s">
        <v>23</v>
      </c>
      <c r="J229" s="24">
        <v>1</v>
      </c>
      <c r="K229" s="24">
        <v>0</v>
      </c>
      <c r="L229" s="24">
        <v>0</v>
      </c>
      <c r="M229" s="24">
        <v>0</v>
      </c>
      <c r="N229" s="24">
        <v>1</v>
      </c>
      <c r="O229" s="24">
        <v>0</v>
      </c>
      <c r="P229" s="24">
        <v>0.2</v>
      </c>
      <c r="Q229" s="24">
        <v>0.8</v>
      </c>
      <c r="R229" s="24">
        <v>0</v>
      </c>
      <c r="S229" s="24">
        <v>0</v>
      </c>
    </row>
    <row r="230" spans="1:19" x14ac:dyDescent="0.25">
      <c r="A230" t="str">
        <f t="shared" si="4"/>
        <v>Function_05Application_172026</v>
      </c>
      <c r="B230">
        <v>227</v>
      </c>
      <c r="C230" t="s">
        <v>370</v>
      </c>
      <c r="D230" t="s">
        <v>318</v>
      </c>
      <c r="E230" t="s">
        <v>332</v>
      </c>
      <c r="F230" t="s">
        <v>342</v>
      </c>
      <c r="G230" t="s">
        <v>353</v>
      </c>
      <c r="H230">
        <v>2026</v>
      </c>
      <c r="I230" t="s">
        <v>23</v>
      </c>
      <c r="J230" s="24">
        <v>1</v>
      </c>
      <c r="K230" s="24">
        <v>0</v>
      </c>
      <c r="L230" s="24">
        <v>0</v>
      </c>
      <c r="M230" s="24">
        <v>0</v>
      </c>
      <c r="N230" s="24">
        <v>0</v>
      </c>
      <c r="O230" s="24">
        <v>1</v>
      </c>
      <c r="P230" s="24">
        <v>0</v>
      </c>
      <c r="Q230" s="24">
        <v>0.55000000000000004</v>
      </c>
      <c r="R230" s="24">
        <v>0.45</v>
      </c>
      <c r="S230" s="24">
        <v>0</v>
      </c>
    </row>
    <row r="231" spans="1:19" x14ac:dyDescent="0.25">
      <c r="A231" t="str">
        <f t="shared" si="4"/>
        <v>Function_06Application_182026</v>
      </c>
      <c r="B231">
        <v>228</v>
      </c>
      <c r="C231" t="s">
        <v>371</v>
      </c>
      <c r="D231" t="s">
        <v>319</v>
      </c>
      <c r="E231" t="s">
        <v>333</v>
      </c>
      <c r="F231" t="s">
        <v>343</v>
      </c>
      <c r="G231" t="s">
        <v>349</v>
      </c>
      <c r="H231">
        <v>2026</v>
      </c>
      <c r="I231" t="s">
        <v>23</v>
      </c>
      <c r="J231" s="24">
        <v>1</v>
      </c>
      <c r="K231" s="24">
        <v>0</v>
      </c>
      <c r="L231" s="24">
        <v>0</v>
      </c>
      <c r="M231" s="24">
        <v>0</v>
      </c>
      <c r="N231" s="24">
        <v>1</v>
      </c>
      <c r="O231" s="24">
        <v>0</v>
      </c>
      <c r="P231" s="24">
        <v>0.15</v>
      </c>
      <c r="Q231" s="24">
        <v>0.4</v>
      </c>
      <c r="R231" s="24">
        <v>0.3</v>
      </c>
      <c r="S231" s="24">
        <v>0.14999999999999991</v>
      </c>
    </row>
    <row r="232" spans="1:19" x14ac:dyDescent="0.25">
      <c r="A232" t="str">
        <f t="shared" si="4"/>
        <v>Function_07Application_192026</v>
      </c>
      <c r="B232">
        <v>229</v>
      </c>
      <c r="C232" t="s">
        <v>372</v>
      </c>
      <c r="D232" t="s">
        <v>320</v>
      </c>
      <c r="E232" t="s">
        <v>334</v>
      </c>
      <c r="F232" t="s">
        <v>342</v>
      </c>
      <c r="G232" t="s">
        <v>353</v>
      </c>
      <c r="H232">
        <v>2026</v>
      </c>
      <c r="I232" t="s">
        <v>23</v>
      </c>
      <c r="J232" s="24">
        <v>1</v>
      </c>
      <c r="K232" s="24">
        <v>0</v>
      </c>
      <c r="L232" s="24">
        <v>0</v>
      </c>
      <c r="M232" s="24">
        <v>0</v>
      </c>
      <c r="N232" s="24">
        <v>0</v>
      </c>
      <c r="O232" s="24">
        <v>1</v>
      </c>
      <c r="P232" s="24">
        <v>0</v>
      </c>
      <c r="Q232" s="24">
        <v>0.4</v>
      </c>
      <c r="R232" s="24">
        <v>0.2</v>
      </c>
      <c r="S232" s="24">
        <v>0.39999999999999991</v>
      </c>
    </row>
    <row r="233" spans="1:19" x14ac:dyDescent="0.25">
      <c r="A233" t="str">
        <f t="shared" si="4"/>
        <v>Function_07Application_202026</v>
      </c>
      <c r="B233">
        <v>230</v>
      </c>
      <c r="C233" t="s">
        <v>373</v>
      </c>
      <c r="D233" t="s">
        <v>320</v>
      </c>
      <c r="E233" t="s">
        <v>334</v>
      </c>
      <c r="F233" t="s">
        <v>342</v>
      </c>
      <c r="G233" t="s">
        <v>353</v>
      </c>
      <c r="H233">
        <v>2026</v>
      </c>
      <c r="I233" t="s">
        <v>23</v>
      </c>
      <c r="J233" s="24">
        <v>1</v>
      </c>
      <c r="K233" s="24">
        <v>0</v>
      </c>
      <c r="L233" s="24">
        <v>0</v>
      </c>
      <c r="M233" s="24">
        <v>0</v>
      </c>
      <c r="N233" s="24">
        <v>0</v>
      </c>
      <c r="O233" s="24">
        <v>1</v>
      </c>
      <c r="P233" s="24">
        <v>0</v>
      </c>
      <c r="Q233" s="24">
        <v>0</v>
      </c>
      <c r="R233" s="24">
        <v>0.65</v>
      </c>
      <c r="S233" s="24">
        <v>0.35</v>
      </c>
    </row>
    <row r="234" spans="1:19" x14ac:dyDescent="0.25">
      <c r="A234" t="str">
        <f t="shared" si="4"/>
        <v>Function_08Application_212026</v>
      </c>
      <c r="B234">
        <v>231</v>
      </c>
      <c r="C234" t="s">
        <v>374</v>
      </c>
      <c r="D234" t="s">
        <v>321</v>
      </c>
      <c r="E234" t="s">
        <v>333</v>
      </c>
      <c r="F234" t="s">
        <v>343</v>
      </c>
      <c r="G234" t="s">
        <v>349</v>
      </c>
      <c r="H234">
        <v>2026</v>
      </c>
      <c r="I234" t="s">
        <v>23</v>
      </c>
      <c r="J234" s="24">
        <v>0</v>
      </c>
      <c r="K234" s="24">
        <v>1</v>
      </c>
      <c r="L234" s="24">
        <v>0</v>
      </c>
      <c r="M234" s="24">
        <v>0</v>
      </c>
      <c r="N234" s="24">
        <v>0</v>
      </c>
      <c r="O234" s="24">
        <v>1</v>
      </c>
      <c r="P234" s="24">
        <v>0</v>
      </c>
      <c r="Q234" s="24">
        <v>0.3</v>
      </c>
      <c r="R234" s="24">
        <v>0.5</v>
      </c>
      <c r="S234" s="24">
        <v>0.19999999999999996</v>
      </c>
    </row>
    <row r="235" spans="1:19" x14ac:dyDescent="0.25">
      <c r="A235" t="str">
        <f t="shared" si="4"/>
        <v>Function_09Application_222026</v>
      </c>
      <c r="B235">
        <v>232</v>
      </c>
      <c r="C235" t="s">
        <v>375</v>
      </c>
      <c r="D235" t="s">
        <v>322</v>
      </c>
      <c r="E235" t="s">
        <v>335</v>
      </c>
      <c r="F235" t="s">
        <v>344</v>
      </c>
      <c r="G235" t="s">
        <v>349</v>
      </c>
      <c r="H235">
        <v>2026</v>
      </c>
      <c r="I235" t="s">
        <v>23</v>
      </c>
      <c r="J235" s="24">
        <v>0</v>
      </c>
      <c r="K235" s="24">
        <v>1</v>
      </c>
      <c r="L235" s="24">
        <v>0</v>
      </c>
      <c r="M235" s="24">
        <v>0.05</v>
      </c>
      <c r="N235" s="24">
        <v>1</v>
      </c>
      <c r="O235" s="24">
        <v>0</v>
      </c>
      <c r="P235" s="24">
        <v>0.05</v>
      </c>
      <c r="Q235" s="24">
        <v>0.08</v>
      </c>
      <c r="R235" s="24">
        <v>0</v>
      </c>
      <c r="S235" s="24">
        <v>0.82000000000000006</v>
      </c>
    </row>
    <row r="236" spans="1:19" x14ac:dyDescent="0.25">
      <c r="A236" t="str">
        <f t="shared" si="4"/>
        <v>Function_10Application_232026</v>
      </c>
      <c r="B236">
        <v>233</v>
      </c>
      <c r="C236" t="s">
        <v>376</v>
      </c>
      <c r="D236" t="s">
        <v>323</v>
      </c>
      <c r="E236" t="s">
        <v>335</v>
      </c>
      <c r="F236" t="s">
        <v>345</v>
      </c>
      <c r="G236" t="s">
        <v>349</v>
      </c>
      <c r="H236">
        <v>2026</v>
      </c>
      <c r="I236" t="s">
        <v>23</v>
      </c>
      <c r="J236" s="24">
        <v>0</v>
      </c>
      <c r="K236" s="24">
        <v>0</v>
      </c>
      <c r="L236" s="24">
        <v>1</v>
      </c>
      <c r="M236" s="24">
        <v>0</v>
      </c>
      <c r="N236" s="24">
        <v>1</v>
      </c>
      <c r="O236" s="24">
        <v>0</v>
      </c>
      <c r="P236" s="24">
        <v>0</v>
      </c>
      <c r="Q236" s="24">
        <v>0.17</v>
      </c>
      <c r="R236" s="24">
        <v>0.3</v>
      </c>
      <c r="S236" s="24">
        <v>0.53</v>
      </c>
    </row>
    <row r="237" spans="1:19" x14ac:dyDescent="0.25">
      <c r="A237" t="str">
        <f t="shared" si="4"/>
        <v>Function_11Application_242026</v>
      </c>
      <c r="B237">
        <v>234</v>
      </c>
      <c r="C237" t="s">
        <v>377</v>
      </c>
      <c r="D237" t="s">
        <v>324</v>
      </c>
      <c r="E237" t="s">
        <v>335</v>
      </c>
      <c r="F237" t="s">
        <v>345</v>
      </c>
      <c r="G237" t="s">
        <v>349</v>
      </c>
      <c r="H237">
        <v>2026</v>
      </c>
      <c r="I237" t="s">
        <v>23</v>
      </c>
      <c r="J237" s="24">
        <v>0</v>
      </c>
      <c r="K237" s="24">
        <v>0</v>
      </c>
      <c r="L237" s="24">
        <v>1</v>
      </c>
      <c r="M237" s="24">
        <v>0</v>
      </c>
      <c r="N237" s="24">
        <v>1</v>
      </c>
      <c r="O237" s="24">
        <v>0</v>
      </c>
      <c r="P237" s="24">
        <v>0</v>
      </c>
      <c r="Q237" s="24">
        <v>0.1</v>
      </c>
      <c r="R237" s="24">
        <v>0.17</v>
      </c>
      <c r="S237" s="24">
        <v>0.73</v>
      </c>
    </row>
    <row r="238" spans="1:19" x14ac:dyDescent="0.25">
      <c r="A238" t="str">
        <f t="shared" si="4"/>
        <v>Function_12Application_252026</v>
      </c>
      <c r="B238">
        <v>235</v>
      </c>
      <c r="C238" t="s">
        <v>378</v>
      </c>
      <c r="D238" t="s">
        <v>325</v>
      </c>
      <c r="E238" t="s">
        <v>331</v>
      </c>
      <c r="F238" t="s">
        <v>346</v>
      </c>
      <c r="G238" t="s">
        <v>351</v>
      </c>
      <c r="H238">
        <v>2026</v>
      </c>
      <c r="I238" t="s">
        <v>23</v>
      </c>
      <c r="J238" s="24">
        <v>0.67999999999999994</v>
      </c>
      <c r="K238" s="24">
        <v>0</v>
      </c>
      <c r="L238" s="24">
        <v>0.32</v>
      </c>
      <c r="M238" s="24">
        <v>0.2</v>
      </c>
      <c r="N238" s="24">
        <v>0</v>
      </c>
      <c r="O238" s="24">
        <v>1</v>
      </c>
      <c r="P238" s="24">
        <v>0.2</v>
      </c>
      <c r="Q238" s="24">
        <v>0</v>
      </c>
      <c r="R238" s="24">
        <v>0</v>
      </c>
      <c r="S238" s="24">
        <v>0.6</v>
      </c>
    </row>
    <row r="239" spans="1:19" x14ac:dyDescent="0.25">
      <c r="A239" t="str">
        <f t="shared" si="4"/>
        <v>Function_13Application_262026</v>
      </c>
      <c r="B239">
        <v>236</v>
      </c>
      <c r="C239" t="s">
        <v>379</v>
      </c>
      <c r="D239" t="s">
        <v>326</v>
      </c>
      <c r="E239" t="s">
        <v>336</v>
      </c>
      <c r="F239" t="s">
        <v>347</v>
      </c>
      <c r="G239" t="s">
        <v>349</v>
      </c>
      <c r="H239">
        <v>2026</v>
      </c>
      <c r="I239" t="s">
        <v>23</v>
      </c>
      <c r="J239" s="24">
        <v>0.95</v>
      </c>
      <c r="K239" s="24">
        <v>0.05</v>
      </c>
      <c r="L239" s="24">
        <v>0</v>
      </c>
      <c r="M239" s="24">
        <v>0</v>
      </c>
      <c r="N239" s="24">
        <v>0</v>
      </c>
      <c r="O239" s="24">
        <v>1</v>
      </c>
      <c r="P239" s="24">
        <v>0</v>
      </c>
      <c r="Q239" s="24">
        <v>0.3</v>
      </c>
      <c r="R239" s="24">
        <v>0.4</v>
      </c>
      <c r="S239" s="24">
        <v>0.30000000000000004</v>
      </c>
    </row>
    <row r="240" spans="1:19" x14ac:dyDescent="0.25">
      <c r="A240" t="str">
        <f t="shared" si="4"/>
        <v>Function_13Application_272026</v>
      </c>
      <c r="B240">
        <v>237</v>
      </c>
      <c r="C240" t="s">
        <v>380</v>
      </c>
      <c r="D240" t="s">
        <v>326</v>
      </c>
      <c r="E240" t="s">
        <v>336</v>
      </c>
      <c r="F240" t="s">
        <v>347</v>
      </c>
      <c r="G240" t="s">
        <v>349</v>
      </c>
      <c r="H240">
        <v>2026</v>
      </c>
      <c r="I240" t="s">
        <v>23</v>
      </c>
      <c r="J240" s="24">
        <v>9.9999999999999978E-2</v>
      </c>
      <c r="K240" s="24">
        <v>0.5</v>
      </c>
      <c r="L240" s="24">
        <v>0.4</v>
      </c>
      <c r="M240" s="24">
        <v>1</v>
      </c>
      <c r="N240" s="24">
        <v>0</v>
      </c>
      <c r="O240" s="24">
        <v>1</v>
      </c>
      <c r="P240" s="24">
        <v>0</v>
      </c>
      <c r="Q240" s="24">
        <v>0</v>
      </c>
      <c r="R240" s="24">
        <v>0</v>
      </c>
      <c r="S240" s="24">
        <v>0</v>
      </c>
    </row>
    <row r="241" spans="1:19" x14ac:dyDescent="0.25">
      <c r="A241" t="str">
        <f t="shared" si="4"/>
        <v>Function_14Application_282026</v>
      </c>
      <c r="B241">
        <v>238</v>
      </c>
      <c r="C241" t="s">
        <v>381</v>
      </c>
      <c r="D241" t="s">
        <v>327</v>
      </c>
      <c r="E241" t="s">
        <v>337</v>
      </c>
      <c r="F241" t="s">
        <v>347</v>
      </c>
      <c r="G241" t="s">
        <v>349</v>
      </c>
      <c r="H241">
        <v>2026</v>
      </c>
      <c r="I241" t="s">
        <v>23</v>
      </c>
      <c r="J241" s="24">
        <v>0</v>
      </c>
      <c r="K241" s="24">
        <v>0.15</v>
      </c>
      <c r="L241" s="24">
        <v>0.85</v>
      </c>
      <c r="M241" s="24">
        <v>0.2</v>
      </c>
      <c r="N241" s="24">
        <v>0</v>
      </c>
      <c r="O241" s="24">
        <v>1</v>
      </c>
      <c r="P241" s="24">
        <v>0</v>
      </c>
      <c r="Q241" s="24">
        <v>0.25</v>
      </c>
      <c r="R241" s="24">
        <v>0</v>
      </c>
      <c r="S241" s="24">
        <v>0.55000000000000004</v>
      </c>
    </row>
    <row r="242" spans="1:19" x14ac:dyDescent="0.25">
      <c r="A242" t="str">
        <f t="shared" si="4"/>
        <v>Function_14Application_292026</v>
      </c>
      <c r="B242">
        <v>239</v>
      </c>
      <c r="C242" t="s">
        <v>382</v>
      </c>
      <c r="D242" t="s">
        <v>327</v>
      </c>
      <c r="E242" t="s">
        <v>337</v>
      </c>
      <c r="F242" t="s">
        <v>347</v>
      </c>
      <c r="G242" t="s">
        <v>349</v>
      </c>
      <c r="H242">
        <v>2026</v>
      </c>
      <c r="I242" t="s">
        <v>23</v>
      </c>
      <c r="J242" s="24">
        <v>0</v>
      </c>
      <c r="K242" s="24">
        <v>1</v>
      </c>
      <c r="L242" s="24">
        <v>0</v>
      </c>
      <c r="M242" s="24">
        <v>0</v>
      </c>
      <c r="N242" s="24">
        <v>0</v>
      </c>
      <c r="O242" s="24">
        <v>1</v>
      </c>
      <c r="P242" s="24">
        <v>0</v>
      </c>
      <c r="Q242" s="24">
        <v>0.25</v>
      </c>
      <c r="R242" s="24">
        <v>0.3</v>
      </c>
      <c r="S242" s="24">
        <v>0.44999999999999996</v>
      </c>
    </row>
    <row r="243" spans="1:19" x14ac:dyDescent="0.25">
      <c r="A243" t="str">
        <f t="shared" si="4"/>
        <v>Function_15Application_302026</v>
      </c>
      <c r="B243">
        <v>240</v>
      </c>
      <c r="C243" t="s">
        <v>383</v>
      </c>
      <c r="D243" t="s">
        <v>328</v>
      </c>
      <c r="E243" t="s">
        <v>338</v>
      </c>
      <c r="F243" t="s">
        <v>348</v>
      </c>
      <c r="G243" t="s">
        <v>349</v>
      </c>
      <c r="H243">
        <v>2026</v>
      </c>
      <c r="I243" t="s">
        <v>23</v>
      </c>
      <c r="J243" s="24">
        <v>1</v>
      </c>
      <c r="K243" s="24">
        <v>0</v>
      </c>
      <c r="L243" s="24">
        <v>0</v>
      </c>
      <c r="M243" s="24">
        <v>0</v>
      </c>
      <c r="N243" s="24">
        <v>0</v>
      </c>
      <c r="O243" s="24">
        <v>1</v>
      </c>
      <c r="P243" s="24">
        <v>0</v>
      </c>
      <c r="Q243" s="24">
        <v>0.2</v>
      </c>
      <c r="R243" s="24">
        <v>0.25</v>
      </c>
      <c r="S243" s="24">
        <v>0.55000000000000004</v>
      </c>
    </row>
    <row r="244" spans="1:19" x14ac:dyDescent="0.25">
      <c r="A244" t="str">
        <f t="shared" si="4"/>
        <v>Function_01Application_012027</v>
      </c>
      <c r="B244">
        <v>241</v>
      </c>
      <c r="C244" t="s">
        <v>354</v>
      </c>
      <c r="D244" t="s">
        <v>314</v>
      </c>
      <c r="E244" t="s">
        <v>329</v>
      </c>
      <c r="F244" t="s">
        <v>339</v>
      </c>
      <c r="G244" t="s">
        <v>349</v>
      </c>
      <c r="H244">
        <v>2027</v>
      </c>
      <c r="I244" t="s">
        <v>23</v>
      </c>
      <c r="J244" s="24">
        <v>0</v>
      </c>
      <c r="K244" s="24">
        <v>0.75</v>
      </c>
      <c r="L244" s="24">
        <v>0.25</v>
      </c>
      <c r="M244" s="24">
        <v>0.5</v>
      </c>
      <c r="N244" s="24">
        <v>0</v>
      </c>
      <c r="O244" s="24">
        <v>1</v>
      </c>
      <c r="P244" s="24">
        <v>0</v>
      </c>
      <c r="Q244" s="24">
        <v>0</v>
      </c>
      <c r="R244" s="24">
        <v>0</v>
      </c>
      <c r="S244" s="24">
        <v>0.5</v>
      </c>
    </row>
    <row r="245" spans="1:19" x14ac:dyDescent="0.25">
      <c r="A245" t="str">
        <f t="shared" si="4"/>
        <v>Function_01Application_022027</v>
      </c>
      <c r="B245">
        <v>242</v>
      </c>
      <c r="C245" t="s">
        <v>355</v>
      </c>
      <c r="D245" t="s">
        <v>314</v>
      </c>
      <c r="E245" t="s">
        <v>329</v>
      </c>
      <c r="F245" t="s">
        <v>339</v>
      </c>
      <c r="G245" t="s">
        <v>349</v>
      </c>
      <c r="H245">
        <v>2027</v>
      </c>
      <c r="I245" t="s">
        <v>23</v>
      </c>
      <c r="J245" s="24">
        <v>0</v>
      </c>
      <c r="K245" s="24">
        <v>0.6</v>
      </c>
      <c r="L245" s="24">
        <v>0.4</v>
      </c>
      <c r="M245" s="24">
        <v>0.5</v>
      </c>
      <c r="N245" s="24">
        <v>0</v>
      </c>
      <c r="O245" s="24">
        <v>1</v>
      </c>
      <c r="P245" s="24">
        <v>0</v>
      </c>
      <c r="Q245" s="24">
        <v>0</v>
      </c>
      <c r="R245" s="24">
        <v>0</v>
      </c>
      <c r="S245" s="24">
        <v>0.5</v>
      </c>
    </row>
    <row r="246" spans="1:19" x14ac:dyDescent="0.25">
      <c r="A246" t="str">
        <f t="shared" si="4"/>
        <v>Function_01Application_032027</v>
      </c>
      <c r="B246">
        <v>243</v>
      </c>
      <c r="C246" t="s">
        <v>356</v>
      </c>
      <c r="D246" t="s">
        <v>314</v>
      </c>
      <c r="E246" t="s">
        <v>329</v>
      </c>
      <c r="F246" t="s">
        <v>339</v>
      </c>
      <c r="G246" t="s">
        <v>349</v>
      </c>
      <c r="H246">
        <v>2027</v>
      </c>
      <c r="I246" t="s">
        <v>23</v>
      </c>
      <c r="J246" s="24">
        <v>0</v>
      </c>
      <c r="K246" s="24">
        <v>0.6</v>
      </c>
      <c r="L246" s="24">
        <v>0.4</v>
      </c>
      <c r="M246" s="24">
        <v>0.8</v>
      </c>
      <c r="N246" s="24">
        <v>0</v>
      </c>
      <c r="O246" s="24">
        <v>1</v>
      </c>
      <c r="P246" s="24">
        <v>0</v>
      </c>
      <c r="Q246" s="24">
        <v>0</v>
      </c>
      <c r="R246" s="24">
        <v>0</v>
      </c>
      <c r="S246" s="24">
        <v>0.19999999999999996</v>
      </c>
    </row>
    <row r="247" spans="1:19" x14ac:dyDescent="0.25">
      <c r="A247" t="str">
        <f t="shared" si="4"/>
        <v>Function_02Application_042027</v>
      </c>
      <c r="B247">
        <v>244</v>
      </c>
      <c r="C247" t="s">
        <v>357</v>
      </c>
      <c r="D247" t="s">
        <v>315</v>
      </c>
      <c r="E247" t="s">
        <v>330</v>
      </c>
      <c r="F247" t="s">
        <v>340</v>
      </c>
      <c r="G247" t="s">
        <v>350</v>
      </c>
      <c r="H247">
        <v>2027</v>
      </c>
      <c r="I247" t="s">
        <v>23</v>
      </c>
      <c r="J247" s="24">
        <v>0.39999999999999997</v>
      </c>
      <c r="K247" s="24">
        <v>0.3</v>
      </c>
      <c r="L247" s="24">
        <v>0.3</v>
      </c>
      <c r="M247" s="24">
        <v>0.6</v>
      </c>
      <c r="N247" s="24">
        <v>0.35</v>
      </c>
      <c r="O247" s="24">
        <v>0.65</v>
      </c>
      <c r="P247" s="24">
        <v>0.25</v>
      </c>
      <c r="Q247" s="24">
        <v>0</v>
      </c>
      <c r="R247" s="24">
        <v>0</v>
      </c>
      <c r="S247" s="24">
        <v>0.15000000000000002</v>
      </c>
    </row>
    <row r="248" spans="1:19" x14ac:dyDescent="0.25">
      <c r="A248" t="str">
        <f t="shared" si="4"/>
        <v>Function_02Application_052027</v>
      </c>
      <c r="B248">
        <v>245</v>
      </c>
      <c r="C248" t="s">
        <v>358</v>
      </c>
      <c r="D248" t="s">
        <v>315</v>
      </c>
      <c r="E248" t="s">
        <v>330</v>
      </c>
      <c r="F248" t="s">
        <v>340</v>
      </c>
      <c r="G248" t="s">
        <v>351</v>
      </c>
      <c r="H248">
        <v>2027</v>
      </c>
      <c r="I248" t="s">
        <v>23</v>
      </c>
      <c r="J248" s="24">
        <v>0.10000000000000003</v>
      </c>
      <c r="K248" s="24">
        <v>0.7</v>
      </c>
      <c r="L248" s="24">
        <v>0.2</v>
      </c>
      <c r="M248" s="24">
        <v>0.7</v>
      </c>
      <c r="N248" s="24">
        <v>0.3</v>
      </c>
      <c r="O248" s="24">
        <v>0.7</v>
      </c>
      <c r="P248" s="24">
        <v>0.25</v>
      </c>
      <c r="Q248" s="24">
        <v>0</v>
      </c>
      <c r="R248" s="24">
        <v>0</v>
      </c>
      <c r="S248" s="24">
        <v>5.0000000000000044E-2</v>
      </c>
    </row>
    <row r="249" spans="1:19" x14ac:dyDescent="0.25">
      <c r="A249" t="str">
        <f t="shared" si="4"/>
        <v>Function_03Application_062027</v>
      </c>
      <c r="B249">
        <v>246</v>
      </c>
      <c r="C249" t="s">
        <v>359</v>
      </c>
      <c r="D249" t="s">
        <v>316</v>
      </c>
      <c r="E249" t="s">
        <v>331</v>
      </c>
      <c r="F249" t="s">
        <v>341</v>
      </c>
      <c r="G249" t="s">
        <v>349</v>
      </c>
      <c r="H249">
        <v>2027</v>
      </c>
      <c r="I249" t="s">
        <v>23</v>
      </c>
      <c r="J249" s="24">
        <v>0</v>
      </c>
      <c r="K249" s="24">
        <v>0.2</v>
      </c>
      <c r="L249" s="24">
        <v>0.8</v>
      </c>
      <c r="M249" s="24">
        <v>0</v>
      </c>
      <c r="N249" s="24">
        <v>0</v>
      </c>
      <c r="O249" s="24">
        <v>1</v>
      </c>
      <c r="P249" s="24">
        <v>0</v>
      </c>
      <c r="Q249" s="24">
        <v>0</v>
      </c>
      <c r="R249" s="24">
        <v>0</v>
      </c>
      <c r="S249" s="24">
        <v>1</v>
      </c>
    </row>
    <row r="250" spans="1:19" x14ac:dyDescent="0.25">
      <c r="A250" t="str">
        <f t="shared" si="4"/>
        <v>Function_03Application_072027</v>
      </c>
      <c r="B250">
        <v>247</v>
      </c>
      <c r="C250" t="s">
        <v>360</v>
      </c>
      <c r="D250" t="s">
        <v>316</v>
      </c>
      <c r="E250" t="s">
        <v>331</v>
      </c>
      <c r="F250" t="s">
        <v>341</v>
      </c>
      <c r="G250" t="s">
        <v>349</v>
      </c>
      <c r="H250">
        <v>2027</v>
      </c>
      <c r="I250" t="s">
        <v>23</v>
      </c>
      <c r="J250" s="24">
        <v>0</v>
      </c>
      <c r="K250" s="24">
        <v>0</v>
      </c>
      <c r="L250" s="24">
        <v>1</v>
      </c>
      <c r="M250" s="24">
        <v>0</v>
      </c>
      <c r="N250" s="24">
        <v>1</v>
      </c>
      <c r="O250" s="24">
        <v>0</v>
      </c>
      <c r="P250" s="24">
        <v>0.9</v>
      </c>
      <c r="Q250" s="24">
        <v>0</v>
      </c>
      <c r="R250" s="24">
        <v>0.05</v>
      </c>
      <c r="S250" s="24">
        <v>4.9999999999999933E-2</v>
      </c>
    </row>
    <row r="251" spans="1:19" x14ac:dyDescent="0.25">
      <c r="A251" t="str">
        <f t="shared" si="4"/>
        <v>Function_03Application_082027</v>
      </c>
      <c r="B251">
        <v>248</v>
      </c>
      <c r="C251" t="s">
        <v>361</v>
      </c>
      <c r="D251" t="s">
        <v>316</v>
      </c>
      <c r="E251" t="s">
        <v>331</v>
      </c>
      <c r="F251" t="s">
        <v>341</v>
      </c>
      <c r="G251" t="s">
        <v>349</v>
      </c>
      <c r="H251">
        <v>2027</v>
      </c>
      <c r="I251" t="s">
        <v>23</v>
      </c>
      <c r="J251" s="24">
        <v>0</v>
      </c>
      <c r="K251" s="24">
        <v>0.1</v>
      </c>
      <c r="L251" s="24">
        <v>0.9</v>
      </c>
      <c r="M251" s="24">
        <v>0</v>
      </c>
      <c r="N251" s="24">
        <v>1</v>
      </c>
      <c r="O251" s="24">
        <v>0</v>
      </c>
      <c r="P251" s="24">
        <v>0.8</v>
      </c>
      <c r="Q251" s="24">
        <v>0</v>
      </c>
      <c r="R251" s="24">
        <v>0.05</v>
      </c>
      <c r="S251" s="24">
        <v>0.14999999999999991</v>
      </c>
    </row>
    <row r="252" spans="1:19" x14ac:dyDescent="0.25">
      <c r="A252" t="str">
        <f t="shared" si="4"/>
        <v>Function_03Application_092027</v>
      </c>
      <c r="B252">
        <v>249</v>
      </c>
      <c r="C252" t="s">
        <v>362</v>
      </c>
      <c r="D252" t="s">
        <v>316</v>
      </c>
      <c r="E252" t="s">
        <v>331</v>
      </c>
      <c r="F252" t="s">
        <v>341</v>
      </c>
      <c r="G252" t="s">
        <v>349</v>
      </c>
      <c r="H252">
        <v>2027</v>
      </c>
      <c r="I252" t="s">
        <v>23</v>
      </c>
      <c r="J252" s="24">
        <v>0</v>
      </c>
      <c r="K252" s="24">
        <v>0.2</v>
      </c>
      <c r="L252" s="24">
        <v>0.8</v>
      </c>
      <c r="M252" s="24">
        <v>0</v>
      </c>
      <c r="N252" s="24">
        <v>0</v>
      </c>
      <c r="O252" s="24">
        <v>1</v>
      </c>
      <c r="P252" s="24">
        <v>0</v>
      </c>
      <c r="Q252" s="24">
        <v>0</v>
      </c>
      <c r="R252" s="24">
        <v>0</v>
      </c>
      <c r="S252" s="24">
        <v>1</v>
      </c>
    </row>
    <row r="253" spans="1:19" x14ac:dyDescent="0.25">
      <c r="A253" t="str">
        <f t="shared" si="4"/>
        <v>Function_03Application_102027</v>
      </c>
      <c r="B253">
        <v>250</v>
      </c>
      <c r="C253" t="s">
        <v>363</v>
      </c>
      <c r="D253" t="s">
        <v>316</v>
      </c>
      <c r="E253" t="s">
        <v>331</v>
      </c>
      <c r="F253" t="s">
        <v>341</v>
      </c>
      <c r="G253" t="s">
        <v>349</v>
      </c>
      <c r="H253">
        <v>2027</v>
      </c>
      <c r="I253" t="s">
        <v>23</v>
      </c>
      <c r="J253" s="24">
        <v>0</v>
      </c>
      <c r="K253" s="24">
        <v>0</v>
      </c>
      <c r="L253" s="24">
        <v>1</v>
      </c>
      <c r="M253" s="24">
        <v>0</v>
      </c>
      <c r="N253" s="24">
        <v>1</v>
      </c>
      <c r="O253" s="24">
        <v>0</v>
      </c>
      <c r="P253" s="24">
        <v>0.5</v>
      </c>
      <c r="Q253" s="24">
        <v>0</v>
      </c>
      <c r="R253" s="24">
        <v>0</v>
      </c>
      <c r="S253" s="24">
        <v>0.5</v>
      </c>
    </row>
    <row r="254" spans="1:19" x14ac:dyDescent="0.25">
      <c r="A254" t="str">
        <f t="shared" si="4"/>
        <v>Function_03Application_112027</v>
      </c>
      <c r="B254">
        <v>251</v>
      </c>
      <c r="C254" t="s">
        <v>364</v>
      </c>
      <c r="D254" t="s">
        <v>316</v>
      </c>
      <c r="E254" t="s">
        <v>331</v>
      </c>
      <c r="F254" t="s">
        <v>341</v>
      </c>
      <c r="G254" t="s">
        <v>349</v>
      </c>
      <c r="H254">
        <v>2027</v>
      </c>
      <c r="I254" t="s">
        <v>23</v>
      </c>
      <c r="J254" s="24">
        <v>0</v>
      </c>
      <c r="K254" s="24">
        <v>0</v>
      </c>
      <c r="L254" s="24">
        <v>1</v>
      </c>
      <c r="M254" s="24">
        <v>0</v>
      </c>
      <c r="N254" s="24">
        <v>1</v>
      </c>
      <c r="O254" s="24">
        <v>0</v>
      </c>
      <c r="P254" s="24">
        <v>0.8</v>
      </c>
      <c r="Q254" s="24">
        <v>0</v>
      </c>
      <c r="R254" s="24">
        <v>0.05</v>
      </c>
      <c r="S254" s="24">
        <v>0.14999999999999991</v>
      </c>
    </row>
    <row r="255" spans="1:19" x14ac:dyDescent="0.25">
      <c r="A255" t="str">
        <f t="shared" si="4"/>
        <v>Function_04Application_122027</v>
      </c>
      <c r="B255">
        <v>252</v>
      </c>
      <c r="C255" t="s">
        <v>365</v>
      </c>
      <c r="D255" t="s">
        <v>317</v>
      </c>
      <c r="E255" t="s">
        <v>331</v>
      </c>
      <c r="F255" t="s">
        <v>342</v>
      </c>
      <c r="G255" t="s">
        <v>352</v>
      </c>
      <c r="H255">
        <v>2027</v>
      </c>
      <c r="I255" t="s">
        <v>23</v>
      </c>
      <c r="J255" s="24">
        <v>1</v>
      </c>
      <c r="K255" s="24">
        <v>0</v>
      </c>
      <c r="L255" s="24">
        <v>0</v>
      </c>
      <c r="M255" s="24">
        <v>0</v>
      </c>
      <c r="N255" s="24">
        <v>1</v>
      </c>
      <c r="O255" s="24">
        <v>0</v>
      </c>
      <c r="P255" s="24">
        <v>0.2</v>
      </c>
      <c r="Q255" s="24">
        <v>0.6</v>
      </c>
      <c r="R255" s="24">
        <v>0.15</v>
      </c>
      <c r="S255" s="24">
        <v>4.9999999999999933E-2</v>
      </c>
    </row>
    <row r="256" spans="1:19" x14ac:dyDescent="0.25">
      <c r="A256" t="str">
        <f t="shared" si="4"/>
        <v>Function_03Application_132027</v>
      </c>
      <c r="B256">
        <v>253</v>
      </c>
      <c r="C256" t="s">
        <v>366</v>
      </c>
      <c r="D256" t="s">
        <v>316</v>
      </c>
      <c r="E256" t="s">
        <v>331</v>
      </c>
      <c r="F256" t="s">
        <v>341</v>
      </c>
      <c r="G256" t="s">
        <v>349</v>
      </c>
      <c r="H256">
        <v>2027</v>
      </c>
      <c r="I256" t="s">
        <v>23</v>
      </c>
      <c r="J256" s="24">
        <v>1</v>
      </c>
      <c r="K256" s="24">
        <v>0</v>
      </c>
      <c r="L256" s="24">
        <v>0</v>
      </c>
      <c r="M256" s="24">
        <v>0</v>
      </c>
      <c r="N256" s="24">
        <v>0</v>
      </c>
      <c r="O256" s="24">
        <v>1</v>
      </c>
      <c r="P256" s="24">
        <v>0</v>
      </c>
      <c r="Q256" s="24">
        <v>0</v>
      </c>
      <c r="R256" s="24">
        <v>0.35</v>
      </c>
      <c r="S256" s="24">
        <v>0.65</v>
      </c>
    </row>
    <row r="257" spans="1:19" x14ac:dyDescent="0.25">
      <c r="A257" t="str">
        <f t="shared" si="4"/>
        <v>Function_03Application_142027</v>
      </c>
      <c r="B257">
        <v>254</v>
      </c>
      <c r="C257" t="s">
        <v>367</v>
      </c>
      <c r="D257" t="s">
        <v>316</v>
      </c>
      <c r="E257" t="s">
        <v>331</v>
      </c>
      <c r="F257" t="s">
        <v>341</v>
      </c>
      <c r="G257" t="s">
        <v>349</v>
      </c>
      <c r="H257">
        <v>2027</v>
      </c>
      <c r="I257" t="s">
        <v>23</v>
      </c>
      <c r="J257" s="24">
        <v>0.4</v>
      </c>
      <c r="K257" s="24">
        <v>0</v>
      </c>
      <c r="L257" s="24">
        <v>0.6</v>
      </c>
      <c r="M257" s="24">
        <v>0</v>
      </c>
      <c r="N257" s="24">
        <v>0</v>
      </c>
      <c r="O257" s="24">
        <v>1</v>
      </c>
      <c r="P257" s="24">
        <v>0</v>
      </c>
      <c r="Q257" s="24">
        <v>0</v>
      </c>
      <c r="R257" s="24">
        <v>0</v>
      </c>
      <c r="S257" s="24">
        <v>1</v>
      </c>
    </row>
    <row r="258" spans="1:19" x14ac:dyDescent="0.25">
      <c r="A258" t="str">
        <f t="shared" si="4"/>
        <v>Function_03Application_152027</v>
      </c>
      <c r="B258">
        <v>255</v>
      </c>
      <c r="C258" t="s">
        <v>368</v>
      </c>
      <c r="D258" t="s">
        <v>316</v>
      </c>
      <c r="E258" t="s">
        <v>331</v>
      </c>
      <c r="F258" t="s">
        <v>341</v>
      </c>
      <c r="G258" t="s">
        <v>349</v>
      </c>
      <c r="H258">
        <v>2027</v>
      </c>
      <c r="I258" t="s">
        <v>23</v>
      </c>
      <c r="J258" s="24">
        <v>0.30000000000000004</v>
      </c>
      <c r="K258" s="24">
        <v>0</v>
      </c>
      <c r="L258" s="24">
        <v>0.7</v>
      </c>
      <c r="M258" s="24">
        <v>0</v>
      </c>
      <c r="N258" s="24">
        <v>0</v>
      </c>
      <c r="O258" s="24">
        <v>1</v>
      </c>
      <c r="P258" s="24">
        <v>0</v>
      </c>
      <c r="Q258" s="24">
        <v>0</v>
      </c>
      <c r="R258" s="24">
        <v>0</v>
      </c>
      <c r="S258" s="24">
        <v>1</v>
      </c>
    </row>
    <row r="259" spans="1:19" x14ac:dyDescent="0.25">
      <c r="A259" t="str">
        <f t="shared" si="4"/>
        <v>Function_05Application_162027</v>
      </c>
      <c r="B259">
        <v>256</v>
      </c>
      <c r="C259" t="s">
        <v>369</v>
      </c>
      <c r="D259" t="s">
        <v>318</v>
      </c>
      <c r="E259" t="s">
        <v>332</v>
      </c>
      <c r="F259" t="s">
        <v>342</v>
      </c>
      <c r="G259" t="s">
        <v>353</v>
      </c>
      <c r="H259">
        <v>2027</v>
      </c>
      <c r="I259" t="s">
        <v>23</v>
      </c>
      <c r="J259" s="24">
        <v>1</v>
      </c>
      <c r="K259" s="24">
        <v>0</v>
      </c>
      <c r="L259" s="24">
        <v>0</v>
      </c>
      <c r="M259" s="24">
        <v>0</v>
      </c>
      <c r="N259" s="24">
        <v>1</v>
      </c>
      <c r="O259" s="24">
        <v>0</v>
      </c>
      <c r="P259" s="24">
        <v>0.2</v>
      </c>
      <c r="Q259" s="24">
        <v>0.8</v>
      </c>
      <c r="R259" s="24">
        <v>0</v>
      </c>
      <c r="S259" s="24">
        <v>0</v>
      </c>
    </row>
    <row r="260" spans="1:19" x14ac:dyDescent="0.25">
      <c r="A260" t="str">
        <f t="shared" si="4"/>
        <v>Function_05Application_172027</v>
      </c>
      <c r="B260">
        <v>257</v>
      </c>
      <c r="C260" t="s">
        <v>370</v>
      </c>
      <c r="D260" t="s">
        <v>318</v>
      </c>
      <c r="E260" t="s">
        <v>332</v>
      </c>
      <c r="F260" t="s">
        <v>342</v>
      </c>
      <c r="G260" t="s">
        <v>353</v>
      </c>
      <c r="H260">
        <v>2027</v>
      </c>
      <c r="I260" t="s">
        <v>23</v>
      </c>
      <c r="J260" s="24">
        <v>1</v>
      </c>
      <c r="K260" s="24">
        <v>0</v>
      </c>
      <c r="L260" s="24">
        <v>0</v>
      </c>
      <c r="M260" s="24">
        <v>0</v>
      </c>
      <c r="N260" s="24">
        <v>0</v>
      </c>
      <c r="O260" s="24">
        <v>1</v>
      </c>
      <c r="P260" s="24">
        <v>0</v>
      </c>
      <c r="Q260" s="24">
        <v>0.6</v>
      </c>
      <c r="R260" s="24">
        <v>0.4</v>
      </c>
      <c r="S260" s="24">
        <v>0</v>
      </c>
    </row>
    <row r="261" spans="1:19" x14ac:dyDescent="0.25">
      <c r="A261" t="str">
        <f t="shared" ref="A261:A324" si="5">D261&amp;C261&amp;H261</f>
        <v>Function_06Application_182027</v>
      </c>
      <c r="B261">
        <v>258</v>
      </c>
      <c r="C261" t="s">
        <v>371</v>
      </c>
      <c r="D261" t="s">
        <v>319</v>
      </c>
      <c r="E261" t="s">
        <v>333</v>
      </c>
      <c r="F261" t="s">
        <v>343</v>
      </c>
      <c r="G261" t="s">
        <v>349</v>
      </c>
      <c r="H261">
        <v>2027</v>
      </c>
      <c r="I261" t="s">
        <v>23</v>
      </c>
      <c r="J261" s="24">
        <v>1</v>
      </c>
      <c r="K261" s="24">
        <v>0</v>
      </c>
      <c r="L261" s="24">
        <v>0</v>
      </c>
      <c r="M261" s="24">
        <v>0</v>
      </c>
      <c r="N261" s="24">
        <v>1</v>
      </c>
      <c r="O261" s="24">
        <v>0</v>
      </c>
      <c r="P261" s="24">
        <v>0.2</v>
      </c>
      <c r="Q261" s="24">
        <v>0.45</v>
      </c>
      <c r="R261" s="24">
        <v>0.35</v>
      </c>
      <c r="S261" s="24">
        <v>0</v>
      </c>
    </row>
    <row r="262" spans="1:19" x14ac:dyDescent="0.25">
      <c r="A262" t="str">
        <f t="shared" si="5"/>
        <v>Function_07Application_192027</v>
      </c>
      <c r="B262">
        <v>259</v>
      </c>
      <c r="C262" t="s">
        <v>372</v>
      </c>
      <c r="D262" t="s">
        <v>320</v>
      </c>
      <c r="E262" t="s">
        <v>334</v>
      </c>
      <c r="F262" t="s">
        <v>342</v>
      </c>
      <c r="G262" t="s">
        <v>353</v>
      </c>
      <c r="H262">
        <v>2027</v>
      </c>
      <c r="I262" t="s">
        <v>23</v>
      </c>
      <c r="J262" s="24">
        <v>1</v>
      </c>
      <c r="K262" s="24">
        <v>0</v>
      </c>
      <c r="L262" s="24">
        <v>0</v>
      </c>
      <c r="M262" s="24">
        <v>0</v>
      </c>
      <c r="N262" s="24">
        <v>0</v>
      </c>
      <c r="O262" s="24">
        <v>1</v>
      </c>
      <c r="P262" s="24">
        <v>0</v>
      </c>
      <c r="Q262" s="24">
        <v>0.5</v>
      </c>
      <c r="R262" s="24">
        <v>0.2</v>
      </c>
      <c r="S262" s="24">
        <v>0.30000000000000004</v>
      </c>
    </row>
    <row r="263" spans="1:19" x14ac:dyDescent="0.25">
      <c r="A263" t="str">
        <f t="shared" si="5"/>
        <v>Function_07Application_202027</v>
      </c>
      <c r="B263">
        <v>260</v>
      </c>
      <c r="C263" t="s">
        <v>373</v>
      </c>
      <c r="D263" t="s">
        <v>320</v>
      </c>
      <c r="E263" t="s">
        <v>334</v>
      </c>
      <c r="F263" t="s">
        <v>342</v>
      </c>
      <c r="G263" t="s">
        <v>353</v>
      </c>
      <c r="H263">
        <v>2027</v>
      </c>
      <c r="I263" t="s">
        <v>23</v>
      </c>
      <c r="J263" s="24">
        <v>1</v>
      </c>
      <c r="K263" s="24">
        <v>0</v>
      </c>
      <c r="L263" s="24">
        <v>0</v>
      </c>
      <c r="M263" s="24">
        <v>0</v>
      </c>
      <c r="N263" s="24">
        <v>0</v>
      </c>
      <c r="O263" s="24">
        <v>1</v>
      </c>
      <c r="P263" s="24">
        <v>0</v>
      </c>
      <c r="Q263" s="24">
        <v>0</v>
      </c>
      <c r="R263" s="24">
        <v>0.65</v>
      </c>
      <c r="S263" s="24">
        <v>0.35</v>
      </c>
    </row>
    <row r="264" spans="1:19" x14ac:dyDescent="0.25">
      <c r="A264" t="str">
        <f t="shared" si="5"/>
        <v>Function_08Application_212027</v>
      </c>
      <c r="B264">
        <v>261</v>
      </c>
      <c r="C264" t="s">
        <v>374</v>
      </c>
      <c r="D264" t="s">
        <v>321</v>
      </c>
      <c r="E264" t="s">
        <v>333</v>
      </c>
      <c r="F264" t="s">
        <v>343</v>
      </c>
      <c r="G264" t="s">
        <v>349</v>
      </c>
      <c r="H264">
        <v>2027</v>
      </c>
      <c r="I264" t="s">
        <v>23</v>
      </c>
      <c r="J264" s="24">
        <v>0</v>
      </c>
      <c r="K264" s="24">
        <v>1</v>
      </c>
      <c r="L264" s="24">
        <v>0</v>
      </c>
      <c r="M264" s="24">
        <v>0</v>
      </c>
      <c r="N264" s="24">
        <v>0</v>
      </c>
      <c r="O264" s="24">
        <v>1</v>
      </c>
      <c r="P264" s="24">
        <v>0</v>
      </c>
      <c r="Q264" s="24">
        <v>0.4</v>
      </c>
      <c r="R264" s="24">
        <v>0.5</v>
      </c>
      <c r="S264" s="24">
        <v>9.9999999999999978E-2</v>
      </c>
    </row>
    <row r="265" spans="1:19" x14ac:dyDescent="0.25">
      <c r="A265" t="str">
        <f t="shared" si="5"/>
        <v>Function_09Application_222027</v>
      </c>
      <c r="B265">
        <v>262</v>
      </c>
      <c r="C265" t="s">
        <v>375</v>
      </c>
      <c r="D265" t="s">
        <v>322</v>
      </c>
      <c r="E265" t="s">
        <v>335</v>
      </c>
      <c r="F265" t="s">
        <v>344</v>
      </c>
      <c r="G265" t="s">
        <v>349</v>
      </c>
      <c r="H265">
        <v>2027</v>
      </c>
      <c r="I265" t="s">
        <v>23</v>
      </c>
      <c r="J265" s="24">
        <v>0</v>
      </c>
      <c r="K265" s="24">
        <v>1</v>
      </c>
      <c r="L265" s="24">
        <v>0</v>
      </c>
      <c r="M265" s="24">
        <v>7.0000000000000007E-2</v>
      </c>
      <c r="N265" s="24">
        <v>1</v>
      </c>
      <c r="O265" s="24">
        <v>0</v>
      </c>
      <c r="P265" s="24">
        <v>7.0000000000000007E-2</v>
      </c>
      <c r="Q265" s="24">
        <v>0.1</v>
      </c>
      <c r="R265" s="24">
        <v>0</v>
      </c>
      <c r="S265" s="24">
        <v>0.76</v>
      </c>
    </row>
    <row r="266" spans="1:19" x14ac:dyDescent="0.25">
      <c r="A266" t="str">
        <f t="shared" si="5"/>
        <v>Function_10Application_232027</v>
      </c>
      <c r="B266">
        <v>263</v>
      </c>
      <c r="C266" t="s">
        <v>376</v>
      </c>
      <c r="D266" t="s">
        <v>323</v>
      </c>
      <c r="E266" t="s">
        <v>335</v>
      </c>
      <c r="F266" t="s">
        <v>345</v>
      </c>
      <c r="G266" t="s">
        <v>349</v>
      </c>
      <c r="H266">
        <v>2027</v>
      </c>
      <c r="I266" t="s">
        <v>23</v>
      </c>
      <c r="J266" s="24">
        <v>0</v>
      </c>
      <c r="K266" s="24">
        <v>0</v>
      </c>
      <c r="L266" s="24">
        <v>1</v>
      </c>
      <c r="M266" s="24">
        <v>0</v>
      </c>
      <c r="N266" s="24">
        <v>1</v>
      </c>
      <c r="O266" s="24">
        <v>0</v>
      </c>
      <c r="P266" s="24">
        <v>0.05</v>
      </c>
      <c r="Q266" s="24">
        <v>0.2</v>
      </c>
      <c r="R266" s="24">
        <v>0.3</v>
      </c>
      <c r="S266" s="24">
        <v>0.44999999999999996</v>
      </c>
    </row>
    <row r="267" spans="1:19" x14ac:dyDescent="0.25">
      <c r="A267" t="str">
        <f t="shared" si="5"/>
        <v>Function_11Application_242027</v>
      </c>
      <c r="B267">
        <v>264</v>
      </c>
      <c r="C267" t="s">
        <v>377</v>
      </c>
      <c r="D267" t="s">
        <v>324</v>
      </c>
      <c r="E267" t="s">
        <v>335</v>
      </c>
      <c r="F267" t="s">
        <v>345</v>
      </c>
      <c r="G267" t="s">
        <v>349</v>
      </c>
      <c r="H267">
        <v>2027</v>
      </c>
      <c r="I267" t="s">
        <v>23</v>
      </c>
      <c r="J267" s="24">
        <v>0</v>
      </c>
      <c r="K267" s="24">
        <v>0</v>
      </c>
      <c r="L267" s="24">
        <v>1</v>
      </c>
      <c r="M267" s="24">
        <v>0</v>
      </c>
      <c r="N267" s="24">
        <v>1</v>
      </c>
      <c r="O267" s="24">
        <v>0</v>
      </c>
      <c r="P267" s="24">
        <v>0</v>
      </c>
      <c r="Q267" s="24">
        <v>0.12</v>
      </c>
      <c r="R267" s="24">
        <v>0.2</v>
      </c>
      <c r="S267" s="24">
        <v>0.67999999999999994</v>
      </c>
    </row>
    <row r="268" spans="1:19" x14ac:dyDescent="0.25">
      <c r="A268" t="str">
        <f t="shared" si="5"/>
        <v>Function_12Application_252027</v>
      </c>
      <c r="B268">
        <v>265</v>
      </c>
      <c r="C268" t="s">
        <v>378</v>
      </c>
      <c r="D268" t="s">
        <v>325</v>
      </c>
      <c r="E268" t="s">
        <v>331</v>
      </c>
      <c r="F268" t="s">
        <v>346</v>
      </c>
      <c r="G268" t="s">
        <v>351</v>
      </c>
      <c r="H268">
        <v>2027</v>
      </c>
      <c r="I268" t="s">
        <v>23</v>
      </c>
      <c r="J268" s="24">
        <v>0.67999999999999994</v>
      </c>
      <c r="K268" s="24">
        <v>0</v>
      </c>
      <c r="L268" s="24">
        <v>0.32</v>
      </c>
      <c r="M268" s="24">
        <v>0.2</v>
      </c>
      <c r="N268" s="24">
        <v>0</v>
      </c>
      <c r="O268" s="24">
        <v>1</v>
      </c>
      <c r="P268" s="24">
        <v>0.2</v>
      </c>
      <c r="Q268" s="24">
        <v>0</v>
      </c>
      <c r="R268" s="24">
        <v>0</v>
      </c>
      <c r="S268" s="24">
        <v>0.6</v>
      </c>
    </row>
    <row r="269" spans="1:19" x14ac:dyDescent="0.25">
      <c r="A269" t="str">
        <f t="shared" si="5"/>
        <v>Function_13Application_262027</v>
      </c>
      <c r="B269">
        <v>266</v>
      </c>
      <c r="C269" t="s">
        <v>379</v>
      </c>
      <c r="D269" t="s">
        <v>326</v>
      </c>
      <c r="E269" t="s">
        <v>336</v>
      </c>
      <c r="F269" t="s">
        <v>347</v>
      </c>
      <c r="G269" t="s">
        <v>349</v>
      </c>
      <c r="H269">
        <v>2027</v>
      </c>
      <c r="I269" t="s">
        <v>23</v>
      </c>
      <c r="J269" s="24">
        <v>0.95</v>
      </c>
      <c r="K269" s="24">
        <v>0.05</v>
      </c>
      <c r="L269" s="24">
        <v>0</v>
      </c>
      <c r="M269" s="24">
        <v>0</v>
      </c>
      <c r="N269" s="24">
        <v>0</v>
      </c>
      <c r="O269" s="24">
        <v>1</v>
      </c>
      <c r="P269" s="24">
        <v>0</v>
      </c>
      <c r="Q269" s="24">
        <v>0.3</v>
      </c>
      <c r="R269" s="24">
        <v>0.4</v>
      </c>
      <c r="S269" s="24">
        <v>0.30000000000000004</v>
      </c>
    </row>
    <row r="270" spans="1:19" x14ac:dyDescent="0.25">
      <c r="A270" t="str">
        <f t="shared" si="5"/>
        <v>Function_13Application_272027</v>
      </c>
      <c r="B270">
        <v>267</v>
      </c>
      <c r="C270" t="s">
        <v>380</v>
      </c>
      <c r="D270" t="s">
        <v>326</v>
      </c>
      <c r="E270" t="s">
        <v>336</v>
      </c>
      <c r="F270" t="s">
        <v>347</v>
      </c>
      <c r="G270" t="s">
        <v>349</v>
      </c>
      <c r="H270">
        <v>2027</v>
      </c>
      <c r="I270" t="s">
        <v>23</v>
      </c>
      <c r="J270" s="24">
        <v>9.9999999999999978E-2</v>
      </c>
      <c r="K270" s="24">
        <v>0.5</v>
      </c>
      <c r="L270" s="24">
        <v>0.4</v>
      </c>
      <c r="M270" s="24">
        <v>1</v>
      </c>
      <c r="N270" s="24">
        <v>0</v>
      </c>
      <c r="O270" s="24">
        <v>1</v>
      </c>
      <c r="P270" s="24">
        <v>0</v>
      </c>
      <c r="Q270" s="24">
        <v>0</v>
      </c>
      <c r="R270" s="24">
        <v>0</v>
      </c>
      <c r="S270" s="24">
        <v>0</v>
      </c>
    </row>
    <row r="271" spans="1:19" x14ac:dyDescent="0.25">
      <c r="A271" t="str">
        <f t="shared" si="5"/>
        <v>Function_14Application_282027</v>
      </c>
      <c r="B271">
        <v>268</v>
      </c>
      <c r="C271" t="s">
        <v>381</v>
      </c>
      <c r="D271" t="s">
        <v>327</v>
      </c>
      <c r="E271" t="s">
        <v>337</v>
      </c>
      <c r="F271" t="s">
        <v>347</v>
      </c>
      <c r="G271" t="s">
        <v>349</v>
      </c>
      <c r="H271">
        <v>2027</v>
      </c>
      <c r="I271" t="s">
        <v>23</v>
      </c>
      <c r="J271" s="24">
        <v>0</v>
      </c>
      <c r="K271" s="24">
        <v>0.2</v>
      </c>
      <c r="L271" s="24">
        <v>0.8</v>
      </c>
      <c r="M271" s="24">
        <v>0.22</v>
      </c>
      <c r="N271" s="24">
        <v>0</v>
      </c>
      <c r="O271" s="24">
        <v>1</v>
      </c>
      <c r="P271" s="24">
        <v>0</v>
      </c>
      <c r="Q271" s="24">
        <v>0.3</v>
      </c>
      <c r="R271" s="24">
        <v>0</v>
      </c>
      <c r="S271" s="24">
        <v>0.48</v>
      </c>
    </row>
    <row r="272" spans="1:19" x14ac:dyDescent="0.25">
      <c r="A272" t="str">
        <f t="shared" si="5"/>
        <v>Function_14Application_292027</v>
      </c>
      <c r="B272">
        <v>269</v>
      </c>
      <c r="C272" t="s">
        <v>382</v>
      </c>
      <c r="D272" t="s">
        <v>327</v>
      </c>
      <c r="E272" t="s">
        <v>337</v>
      </c>
      <c r="F272" t="s">
        <v>347</v>
      </c>
      <c r="G272" t="s">
        <v>349</v>
      </c>
      <c r="H272">
        <v>2027</v>
      </c>
      <c r="I272" t="s">
        <v>23</v>
      </c>
      <c r="J272" s="24">
        <v>0</v>
      </c>
      <c r="K272" s="24">
        <v>1</v>
      </c>
      <c r="L272" s="24">
        <v>0</v>
      </c>
      <c r="M272" s="24">
        <v>0</v>
      </c>
      <c r="N272" s="24">
        <v>0</v>
      </c>
      <c r="O272" s="24">
        <v>1</v>
      </c>
      <c r="P272" s="24">
        <v>0</v>
      </c>
      <c r="Q272" s="24">
        <v>0.3</v>
      </c>
      <c r="R272" s="24">
        <v>0.3</v>
      </c>
      <c r="S272" s="24">
        <v>0.4</v>
      </c>
    </row>
    <row r="273" spans="1:19" x14ac:dyDescent="0.25">
      <c r="A273" t="str">
        <f t="shared" si="5"/>
        <v>Function_15Application_302027</v>
      </c>
      <c r="B273">
        <v>270</v>
      </c>
      <c r="C273" t="s">
        <v>383</v>
      </c>
      <c r="D273" t="s">
        <v>328</v>
      </c>
      <c r="E273" t="s">
        <v>338</v>
      </c>
      <c r="F273" t="s">
        <v>348</v>
      </c>
      <c r="G273" t="s">
        <v>349</v>
      </c>
      <c r="H273">
        <v>2027</v>
      </c>
      <c r="I273" t="s">
        <v>23</v>
      </c>
      <c r="J273" s="24">
        <v>1</v>
      </c>
      <c r="K273" s="24">
        <v>0</v>
      </c>
      <c r="L273" s="24">
        <v>0</v>
      </c>
      <c r="M273" s="24">
        <v>0</v>
      </c>
      <c r="N273" s="24">
        <v>0</v>
      </c>
      <c r="O273" s="24">
        <v>1</v>
      </c>
      <c r="P273" s="24">
        <v>0</v>
      </c>
      <c r="Q273" s="24">
        <v>0.2</v>
      </c>
      <c r="R273" s="24">
        <v>0.25</v>
      </c>
      <c r="S273" s="24">
        <v>0.55000000000000004</v>
      </c>
    </row>
    <row r="274" spans="1:19" x14ac:dyDescent="0.25">
      <c r="A274" t="str">
        <f t="shared" si="5"/>
        <v>Function_01Application_012028</v>
      </c>
      <c r="B274">
        <v>271</v>
      </c>
      <c r="C274" t="s">
        <v>354</v>
      </c>
      <c r="D274" t="s">
        <v>314</v>
      </c>
      <c r="E274" t="s">
        <v>329</v>
      </c>
      <c r="F274" t="s">
        <v>339</v>
      </c>
      <c r="G274" t="s">
        <v>349</v>
      </c>
      <c r="H274">
        <v>2028</v>
      </c>
      <c r="I274" t="s">
        <v>23</v>
      </c>
      <c r="J274" s="24">
        <v>0</v>
      </c>
      <c r="K274" s="24">
        <v>0.75</v>
      </c>
      <c r="L274" s="24">
        <v>0.25</v>
      </c>
      <c r="M274" s="24">
        <v>0.5</v>
      </c>
      <c r="N274" s="24">
        <v>0</v>
      </c>
      <c r="O274" s="24">
        <v>1</v>
      </c>
      <c r="P274" s="24">
        <v>0</v>
      </c>
      <c r="Q274" s="24">
        <v>0</v>
      </c>
      <c r="R274" s="24">
        <v>0</v>
      </c>
      <c r="S274" s="24">
        <v>0.5</v>
      </c>
    </row>
    <row r="275" spans="1:19" x14ac:dyDescent="0.25">
      <c r="A275" t="str">
        <f t="shared" si="5"/>
        <v>Function_01Application_022028</v>
      </c>
      <c r="B275">
        <v>272</v>
      </c>
      <c r="C275" t="s">
        <v>355</v>
      </c>
      <c r="D275" t="s">
        <v>314</v>
      </c>
      <c r="E275" t="s">
        <v>329</v>
      </c>
      <c r="F275" t="s">
        <v>339</v>
      </c>
      <c r="G275" t="s">
        <v>349</v>
      </c>
      <c r="H275">
        <v>2028</v>
      </c>
      <c r="I275" t="s">
        <v>23</v>
      </c>
      <c r="J275" s="24">
        <v>0</v>
      </c>
      <c r="K275" s="24">
        <v>0.6</v>
      </c>
      <c r="L275" s="24">
        <v>0.4</v>
      </c>
      <c r="M275" s="24">
        <v>0.5</v>
      </c>
      <c r="N275" s="24">
        <v>0</v>
      </c>
      <c r="O275" s="24">
        <v>1</v>
      </c>
      <c r="P275" s="24">
        <v>0</v>
      </c>
      <c r="Q275" s="24">
        <v>0</v>
      </c>
      <c r="R275" s="24">
        <v>0</v>
      </c>
      <c r="S275" s="24">
        <v>0.5</v>
      </c>
    </row>
    <row r="276" spans="1:19" x14ac:dyDescent="0.25">
      <c r="A276" t="str">
        <f t="shared" si="5"/>
        <v>Function_01Application_032028</v>
      </c>
      <c r="B276">
        <v>273</v>
      </c>
      <c r="C276" t="s">
        <v>356</v>
      </c>
      <c r="D276" t="s">
        <v>314</v>
      </c>
      <c r="E276" t="s">
        <v>329</v>
      </c>
      <c r="F276" t="s">
        <v>339</v>
      </c>
      <c r="G276" t="s">
        <v>349</v>
      </c>
      <c r="H276">
        <v>2028</v>
      </c>
      <c r="I276" t="s">
        <v>23</v>
      </c>
      <c r="J276" s="24">
        <v>0</v>
      </c>
      <c r="K276" s="24">
        <v>0.6</v>
      </c>
      <c r="L276" s="24">
        <v>0.4</v>
      </c>
      <c r="M276" s="24">
        <v>0.8</v>
      </c>
      <c r="N276" s="24">
        <v>0</v>
      </c>
      <c r="O276" s="24">
        <v>1</v>
      </c>
      <c r="P276" s="24">
        <v>0</v>
      </c>
      <c r="Q276" s="24">
        <v>0</v>
      </c>
      <c r="R276" s="24">
        <v>0</v>
      </c>
      <c r="S276" s="24">
        <v>0.19999999999999996</v>
      </c>
    </row>
    <row r="277" spans="1:19" x14ac:dyDescent="0.25">
      <c r="A277" t="str">
        <f t="shared" si="5"/>
        <v>Function_02Application_042028</v>
      </c>
      <c r="B277">
        <v>274</v>
      </c>
      <c r="C277" t="s">
        <v>357</v>
      </c>
      <c r="D277" t="s">
        <v>315</v>
      </c>
      <c r="E277" t="s">
        <v>330</v>
      </c>
      <c r="F277" t="s">
        <v>340</v>
      </c>
      <c r="G277" t="s">
        <v>350</v>
      </c>
      <c r="H277">
        <v>2028</v>
      </c>
      <c r="I277" t="s">
        <v>23</v>
      </c>
      <c r="J277" s="24">
        <v>0.39999999999999997</v>
      </c>
      <c r="K277" s="24">
        <v>0.3</v>
      </c>
      <c r="L277" s="24">
        <v>0.3</v>
      </c>
      <c r="M277" s="24">
        <v>0.6</v>
      </c>
      <c r="N277" s="24">
        <v>0.35</v>
      </c>
      <c r="O277" s="24">
        <v>0.65</v>
      </c>
      <c r="P277" s="24">
        <v>0.25</v>
      </c>
      <c r="Q277" s="24">
        <v>0</v>
      </c>
      <c r="R277" s="24">
        <v>0</v>
      </c>
      <c r="S277" s="24">
        <v>0.15000000000000002</v>
      </c>
    </row>
    <row r="278" spans="1:19" x14ac:dyDescent="0.25">
      <c r="A278" t="str">
        <f t="shared" si="5"/>
        <v>Function_02Application_052028</v>
      </c>
      <c r="B278">
        <v>275</v>
      </c>
      <c r="C278" t="s">
        <v>358</v>
      </c>
      <c r="D278" t="s">
        <v>315</v>
      </c>
      <c r="E278" t="s">
        <v>330</v>
      </c>
      <c r="F278" t="s">
        <v>340</v>
      </c>
      <c r="G278" t="s">
        <v>351</v>
      </c>
      <c r="H278">
        <v>2028</v>
      </c>
      <c r="I278" t="s">
        <v>23</v>
      </c>
      <c r="J278" s="24">
        <v>0.10000000000000003</v>
      </c>
      <c r="K278" s="24">
        <v>0.7</v>
      </c>
      <c r="L278" s="24">
        <v>0.2</v>
      </c>
      <c r="M278" s="24">
        <v>0.7</v>
      </c>
      <c r="N278" s="24">
        <v>0.3</v>
      </c>
      <c r="O278" s="24">
        <v>0.7</v>
      </c>
      <c r="P278" s="24">
        <v>0.25</v>
      </c>
      <c r="Q278" s="24">
        <v>0</v>
      </c>
      <c r="R278" s="24">
        <v>0</v>
      </c>
      <c r="S278" s="24">
        <v>5.0000000000000044E-2</v>
      </c>
    </row>
    <row r="279" spans="1:19" x14ac:dyDescent="0.25">
      <c r="A279" t="str">
        <f t="shared" si="5"/>
        <v>Function_03Application_062028</v>
      </c>
      <c r="B279">
        <v>276</v>
      </c>
      <c r="C279" t="s">
        <v>359</v>
      </c>
      <c r="D279" t="s">
        <v>316</v>
      </c>
      <c r="E279" t="s">
        <v>331</v>
      </c>
      <c r="F279" t="s">
        <v>341</v>
      </c>
      <c r="G279" t="s">
        <v>349</v>
      </c>
      <c r="H279">
        <v>2028</v>
      </c>
      <c r="I279" t="s">
        <v>23</v>
      </c>
      <c r="J279" s="24">
        <v>0</v>
      </c>
      <c r="K279" s="24">
        <v>0.2</v>
      </c>
      <c r="L279" s="24">
        <v>0.8</v>
      </c>
      <c r="M279" s="24">
        <v>0</v>
      </c>
      <c r="N279" s="24">
        <v>0</v>
      </c>
      <c r="O279" s="24">
        <v>1</v>
      </c>
      <c r="P279" s="24">
        <v>0</v>
      </c>
      <c r="Q279" s="24">
        <v>0</v>
      </c>
      <c r="R279" s="24">
        <v>0</v>
      </c>
      <c r="S279" s="24">
        <v>1</v>
      </c>
    </row>
    <row r="280" spans="1:19" x14ac:dyDescent="0.25">
      <c r="A280" t="str">
        <f t="shared" si="5"/>
        <v>Function_03Application_072028</v>
      </c>
      <c r="B280">
        <v>277</v>
      </c>
      <c r="C280" t="s">
        <v>360</v>
      </c>
      <c r="D280" t="s">
        <v>316</v>
      </c>
      <c r="E280" t="s">
        <v>331</v>
      </c>
      <c r="F280" t="s">
        <v>341</v>
      </c>
      <c r="G280" t="s">
        <v>349</v>
      </c>
      <c r="H280">
        <v>2028</v>
      </c>
      <c r="I280" t="s">
        <v>23</v>
      </c>
      <c r="J280" s="24">
        <v>0</v>
      </c>
      <c r="K280" s="24">
        <v>0</v>
      </c>
      <c r="L280" s="24">
        <v>1</v>
      </c>
      <c r="M280" s="24">
        <v>0</v>
      </c>
      <c r="N280" s="24">
        <v>1</v>
      </c>
      <c r="O280" s="24">
        <v>0</v>
      </c>
      <c r="P280" s="24">
        <v>0.9</v>
      </c>
      <c r="Q280" s="24">
        <v>0</v>
      </c>
      <c r="R280" s="24">
        <v>0.05</v>
      </c>
      <c r="S280" s="24">
        <v>4.9999999999999933E-2</v>
      </c>
    </row>
    <row r="281" spans="1:19" x14ac:dyDescent="0.25">
      <c r="A281" t="str">
        <f t="shared" si="5"/>
        <v>Function_03Application_082028</v>
      </c>
      <c r="B281">
        <v>278</v>
      </c>
      <c r="C281" t="s">
        <v>361</v>
      </c>
      <c r="D281" t="s">
        <v>316</v>
      </c>
      <c r="E281" t="s">
        <v>331</v>
      </c>
      <c r="F281" t="s">
        <v>341</v>
      </c>
      <c r="G281" t="s">
        <v>349</v>
      </c>
      <c r="H281">
        <v>2028</v>
      </c>
      <c r="I281" t="s">
        <v>23</v>
      </c>
      <c r="J281" s="24">
        <v>0</v>
      </c>
      <c r="K281" s="24">
        <v>0.1</v>
      </c>
      <c r="L281" s="24">
        <v>0.9</v>
      </c>
      <c r="M281" s="24">
        <v>0</v>
      </c>
      <c r="N281" s="24">
        <v>1</v>
      </c>
      <c r="O281" s="24">
        <v>0</v>
      </c>
      <c r="P281" s="24">
        <v>0.9</v>
      </c>
      <c r="Q281" s="24">
        <v>0</v>
      </c>
      <c r="R281" s="24">
        <v>0.05</v>
      </c>
      <c r="S281" s="24">
        <v>4.9999999999999933E-2</v>
      </c>
    </row>
    <row r="282" spans="1:19" x14ac:dyDescent="0.25">
      <c r="A282" t="str">
        <f t="shared" si="5"/>
        <v>Function_03Application_092028</v>
      </c>
      <c r="B282">
        <v>279</v>
      </c>
      <c r="C282" t="s">
        <v>362</v>
      </c>
      <c r="D282" t="s">
        <v>316</v>
      </c>
      <c r="E282" t="s">
        <v>331</v>
      </c>
      <c r="F282" t="s">
        <v>341</v>
      </c>
      <c r="G282" t="s">
        <v>349</v>
      </c>
      <c r="H282">
        <v>2028</v>
      </c>
      <c r="I282" t="s">
        <v>23</v>
      </c>
      <c r="J282" s="24">
        <v>0</v>
      </c>
      <c r="K282" s="24">
        <v>0.2</v>
      </c>
      <c r="L282" s="24">
        <v>0.8</v>
      </c>
      <c r="M282" s="24">
        <v>0</v>
      </c>
      <c r="N282" s="24">
        <v>0</v>
      </c>
      <c r="O282" s="24">
        <v>1</v>
      </c>
      <c r="P282" s="24">
        <v>0</v>
      </c>
      <c r="Q282" s="24">
        <v>0</v>
      </c>
      <c r="R282" s="24">
        <v>0</v>
      </c>
      <c r="S282" s="24">
        <v>1</v>
      </c>
    </row>
    <row r="283" spans="1:19" x14ac:dyDescent="0.25">
      <c r="A283" t="str">
        <f t="shared" si="5"/>
        <v>Function_03Application_102028</v>
      </c>
      <c r="B283">
        <v>280</v>
      </c>
      <c r="C283" t="s">
        <v>363</v>
      </c>
      <c r="D283" t="s">
        <v>316</v>
      </c>
      <c r="E283" t="s">
        <v>331</v>
      </c>
      <c r="F283" t="s">
        <v>341</v>
      </c>
      <c r="G283" t="s">
        <v>349</v>
      </c>
      <c r="H283">
        <v>2028</v>
      </c>
      <c r="I283" t="s">
        <v>23</v>
      </c>
      <c r="J283" s="24">
        <v>0</v>
      </c>
      <c r="K283" s="24">
        <v>0</v>
      </c>
      <c r="L283" s="24">
        <v>1</v>
      </c>
      <c r="M283" s="24">
        <v>0</v>
      </c>
      <c r="N283" s="24">
        <v>1</v>
      </c>
      <c r="O283" s="24">
        <v>0</v>
      </c>
      <c r="P283" s="24">
        <v>0.5</v>
      </c>
      <c r="Q283" s="24">
        <v>0</v>
      </c>
      <c r="R283" s="24">
        <v>0</v>
      </c>
      <c r="S283" s="24">
        <v>0.5</v>
      </c>
    </row>
    <row r="284" spans="1:19" x14ac:dyDescent="0.25">
      <c r="A284" t="str">
        <f t="shared" si="5"/>
        <v>Function_03Application_112028</v>
      </c>
      <c r="B284">
        <v>281</v>
      </c>
      <c r="C284" t="s">
        <v>364</v>
      </c>
      <c r="D284" t="s">
        <v>316</v>
      </c>
      <c r="E284" t="s">
        <v>331</v>
      </c>
      <c r="F284" t="s">
        <v>341</v>
      </c>
      <c r="G284" t="s">
        <v>349</v>
      </c>
      <c r="H284">
        <v>2028</v>
      </c>
      <c r="I284" t="s">
        <v>23</v>
      </c>
      <c r="J284" s="24">
        <v>0</v>
      </c>
      <c r="K284" s="24">
        <v>0</v>
      </c>
      <c r="L284" s="24">
        <v>1</v>
      </c>
      <c r="M284" s="24">
        <v>0</v>
      </c>
      <c r="N284" s="24">
        <v>1</v>
      </c>
      <c r="O284" s="24">
        <v>0</v>
      </c>
      <c r="P284" s="24">
        <v>0.9</v>
      </c>
      <c r="Q284" s="24">
        <v>0</v>
      </c>
      <c r="R284" s="24">
        <v>0.05</v>
      </c>
      <c r="S284" s="24">
        <v>4.9999999999999933E-2</v>
      </c>
    </row>
    <row r="285" spans="1:19" x14ac:dyDescent="0.25">
      <c r="A285" t="str">
        <f t="shared" si="5"/>
        <v>Function_04Application_122028</v>
      </c>
      <c r="B285">
        <v>282</v>
      </c>
      <c r="C285" t="s">
        <v>365</v>
      </c>
      <c r="D285" t="s">
        <v>317</v>
      </c>
      <c r="E285" t="s">
        <v>331</v>
      </c>
      <c r="F285" t="s">
        <v>342</v>
      </c>
      <c r="G285" t="s">
        <v>352</v>
      </c>
      <c r="H285">
        <v>2028</v>
      </c>
      <c r="I285" t="s">
        <v>23</v>
      </c>
      <c r="J285" s="24">
        <v>1</v>
      </c>
      <c r="K285" s="24">
        <v>0</v>
      </c>
      <c r="L285" s="24">
        <v>0</v>
      </c>
      <c r="M285" s="24">
        <v>0</v>
      </c>
      <c r="N285" s="24">
        <v>1</v>
      </c>
      <c r="O285" s="24">
        <v>0</v>
      </c>
      <c r="P285" s="24">
        <v>0.2</v>
      </c>
      <c r="Q285" s="24">
        <v>0.6</v>
      </c>
      <c r="R285" s="24">
        <v>0.2</v>
      </c>
      <c r="S285" s="24">
        <v>0</v>
      </c>
    </row>
    <row r="286" spans="1:19" x14ac:dyDescent="0.25">
      <c r="A286" t="str">
        <f t="shared" si="5"/>
        <v>Function_03Application_132028</v>
      </c>
      <c r="B286">
        <v>283</v>
      </c>
      <c r="C286" t="s">
        <v>366</v>
      </c>
      <c r="D286" t="s">
        <v>316</v>
      </c>
      <c r="E286" t="s">
        <v>331</v>
      </c>
      <c r="F286" t="s">
        <v>341</v>
      </c>
      <c r="G286" t="s">
        <v>349</v>
      </c>
      <c r="H286">
        <v>2028</v>
      </c>
      <c r="I286" t="s">
        <v>23</v>
      </c>
      <c r="J286" s="24">
        <v>1</v>
      </c>
      <c r="K286" s="24">
        <v>0</v>
      </c>
      <c r="L286" s="24">
        <v>0</v>
      </c>
      <c r="M286" s="24">
        <v>0</v>
      </c>
      <c r="N286" s="24">
        <v>0</v>
      </c>
      <c r="O286" s="24">
        <v>1</v>
      </c>
      <c r="P286" s="24">
        <v>0</v>
      </c>
      <c r="Q286" s="24">
        <v>0</v>
      </c>
      <c r="R286" s="24">
        <v>0.35</v>
      </c>
      <c r="S286" s="24">
        <v>0.65</v>
      </c>
    </row>
    <row r="287" spans="1:19" x14ac:dyDescent="0.25">
      <c r="A287" t="str">
        <f t="shared" si="5"/>
        <v>Function_03Application_142028</v>
      </c>
      <c r="B287">
        <v>284</v>
      </c>
      <c r="C287" t="s">
        <v>367</v>
      </c>
      <c r="D287" t="s">
        <v>316</v>
      </c>
      <c r="E287" t="s">
        <v>331</v>
      </c>
      <c r="F287" t="s">
        <v>341</v>
      </c>
      <c r="G287" t="s">
        <v>349</v>
      </c>
      <c r="H287">
        <v>2028</v>
      </c>
      <c r="I287" t="s">
        <v>23</v>
      </c>
      <c r="J287" s="24">
        <v>0.4</v>
      </c>
      <c r="K287" s="24">
        <v>0</v>
      </c>
      <c r="L287" s="24">
        <v>0.6</v>
      </c>
      <c r="M287" s="24">
        <v>0</v>
      </c>
      <c r="N287" s="24">
        <v>0</v>
      </c>
      <c r="O287" s="24">
        <v>1</v>
      </c>
      <c r="P287" s="24">
        <v>0</v>
      </c>
      <c r="Q287" s="24">
        <v>0</v>
      </c>
      <c r="R287" s="24">
        <v>0</v>
      </c>
      <c r="S287" s="24">
        <v>1</v>
      </c>
    </row>
    <row r="288" spans="1:19" x14ac:dyDescent="0.25">
      <c r="A288" t="str">
        <f t="shared" si="5"/>
        <v>Function_03Application_152028</v>
      </c>
      <c r="B288">
        <v>285</v>
      </c>
      <c r="C288" t="s">
        <v>368</v>
      </c>
      <c r="D288" t="s">
        <v>316</v>
      </c>
      <c r="E288" t="s">
        <v>331</v>
      </c>
      <c r="F288" t="s">
        <v>341</v>
      </c>
      <c r="G288" t="s">
        <v>349</v>
      </c>
      <c r="H288">
        <v>2028</v>
      </c>
      <c r="I288" t="s">
        <v>23</v>
      </c>
      <c r="J288" s="24">
        <v>0.30000000000000004</v>
      </c>
      <c r="K288" s="24">
        <v>0</v>
      </c>
      <c r="L288" s="24">
        <v>0.7</v>
      </c>
      <c r="M288" s="24">
        <v>0</v>
      </c>
      <c r="N288" s="24">
        <v>0</v>
      </c>
      <c r="O288" s="24">
        <v>1</v>
      </c>
      <c r="P288" s="24">
        <v>0</v>
      </c>
      <c r="Q288" s="24">
        <v>0</v>
      </c>
      <c r="R288" s="24">
        <v>0</v>
      </c>
      <c r="S288" s="24">
        <v>1</v>
      </c>
    </row>
    <row r="289" spans="1:19" x14ac:dyDescent="0.25">
      <c r="A289" t="str">
        <f t="shared" si="5"/>
        <v>Function_05Application_162028</v>
      </c>
      <c r="B289">
        <v>286</v>
      </c>
      <c r="C289" t="s">
        <v>369</v>
      </c>
      <c r="D289" t="s">
        <v>318</v>
      </c>
      <c r="E289" t="s">
        <v>332</v>
      </c>
      <c r="F289" t="s">
        <v>342</v>
      </c>
      <c r="G289" t="s">
        <v>353</v>
      </c>
      <c r="H289">
        <v>2028</v>
      </c>
      <c r="I289" t="s">
        <v>23</v>
      </c>
      <c r="J289" s="24">
        <v>1</v>
      </c>
      <c r="K289" s="24">
        <v>0</v>
      </c>
      <c r="L289" s="24">
        <v>0</v>
      </c>
      <c r="M289" s="24">
        <v>0</v>
      </c>
      <c r="N289" s="24">
        <v>1</v>
      </c>
      <c r="O289" s="24">
        <v>0</v>
      </c>
      <c r="P289" s="24">
        <v>0.2</v>
      </c>
      <c r="Q289" s="24">
        <v>0.8</v>
      </c>
      <c r="R289" s="24">
        <v>0</v>
      </c>
      <c r="S289" s="24">
        <v>0</v>
      </c>
    </row>
    <row r="290" spans="1:19" x14ac:dyDescent="0.25">
      <c r="A290" t="str">
        <f t="shared" si="5"/>
        <v>Function_05Application_172028</v>
      </c>
      <c r="B290">
        <v>287</v>
      </c>
      <c r="C290" t="s">
        <v>370</v>
      </c>
      <c r="D290" t="s">
        <v>318</v>
      </c>
      <c r="E290" t="s">
        <v>332</v>
      </c>
      <c r="F290" t="s">
        <v>342</v>
      </c>
      <c r="G290" t="s">
        <v>353</v>
      </c>
      <c r="H290">
        <v>2028</v>
      </c>
      <c r="I290" t="s">
        <v>23</v>
      </c>
      <c r="J290" s="24">
        <v>1</v>
      </c>
      <c r="K290" s="24">
        <v>0</v>
      </c>
      <c r="L290" s="24">
        <v>0</v>
      </c>
      <c r="M290" s="24">
        <v>0</v>
      </c>
      <c r="N290" s="24">
        <v>0</v>
      </c>
      <c r="O290" s="24">
        <v>1</v>
      </c>
      <c r="P290" s="24">
        <v>0</v>
      </c>
      <c r="Q290" s="24">
        <v>0.6</v>
      </c>
      <c r="R290" s="24">
        <v>0.4</v>
      </c>
      <c r="S290" s="24">
        <v>0</v>
      </c>
    </row>
    <row r="291" spans="1:19" x14ac:dyDescent="0.25">
      <c r="A291" t="str">
        <f t="shared" si="5"/>
        <v>Function_06Application_182028</v>
      </c>
      <c r="B291">
        <v>288</v>
      </c>
      <c r="C291" t="s">
        <v>371</v>
      </c>
      <c r="D291" t="s">
        <v>319</v>
      </c>
      <c r="E291" t="s">
        <v>333</v>
      </c>
      <c r="F291" t="s">
        <v>343</v>
      </c>
      <c r="G291" t="s">
        <v>349</v>
      </c>
      <c r="H291">
        <v>2028</v>
      </c>
      <c r="I291" t="s">
        <v>23</v>
      </c>
      <c r="J291" s="24">
        <v>1</v>
      </c>
      <c r="K291" s="24">
        <v>0</v>
      </c>
      <c r="L291" s="24">
        <v>0</v>
      </c>
      <c r="M291" s="24">
        <v>0</v>
      </c>
      <c r="N291" s="24">
        <v>1</v>
      </c>
      <c r="O291" s="24">
        <v>0</v>
      </c>
      <c r="P291" s="24">
        <v>0.2</v>
      </c>
      <c r="Q291" s="24">
        <v>0.45</v>
      </c>
      <c r="R291" s="24">
        <v>0.35</v>
      </c>
      <c r="S291" s="24">
        <v>0</v>
      </c>
    </row>
    <row r="292" spans="1:19" x14ac:dyDescent="0.25">
      <c r="A292" t="str">
        <f t="shared" si="5"/>
        <v>Function_07Application_192028</v>
      </c>
      <c r="B292">
        <v>289</v>
      </c>
      <c r="C292" t="s">
        <v>372</v>
      </c>
      <c r="D292" t="s">
        <v>320</v>
      </c>
      <c r="E292" t="s">
        <v>334</v>
      </c>
      <c r="F292" t="s">
        <v>342</v>
      </c>
      <c r="G292" t="s">
        <v>353</v>
      </c>
      <c r="H292">
        <v>2028</v>
      </c>
      <c r="I292" t="s">
        <v>23</v>
      </c>
      <c r="J292" s="24">
        <v>1</v>
      </c>
      <c r="K292" s="24">
        <v>0</v>
      </c>
      <c r="L292" s="24">
        <v>0</v>
      </c>
      <c r="M292" s="24">
        <v>0</v>
      </c>
      <c r="N292" s="24">
        <v>0</v>
      </c>
      <c r="O292" s="24">
        <v>1</v>
      </c>
      <c r="P292" s="24">
        <v>0</v>
      </c>
      <c r="Q292" s="24">
        <v>0.5</v>
      </c>
      <c r="R292" s="24">
        <v>0.2</v>
      </c>
      <c r="S292" s="24">
        <v>0.30000000000000004</v>
      </c>
    </row>
    <row r="293" spans="1:19" x14ac:dyDescent="0.25">
      <c r="A293" t="str">
        <f t="shared" si="5"/>
        <v>Function_07Application_202028</v>
      </c>
      <c r="B293">
        <v>290</v>
      </c>
      <c r="C293" t="s">
        <v>373</v>
      </c>
      <c r="D293" t="s">
        <v>320</v>
      </c>
      <c r="E293" t="s">
        <v>334</v>
      </c>
      <c r="F293" t="s">
        <v>342</v>
      </c>
      <c r="G293" t="s">
        <v>353</v>
      </c>
      <c r="H293">
        <v>2028</v>
      </c>
      <c r="I293" t="s">
        <v>23</v>
      </c>
      <c r="J293" s="24">
        <v>1</v>
      </c>
      <c r="K293" s="24">
        <v>0</v>
      </c>
      <c r="L293" s="24">
        <v>0</v>
      </c>
      <c r="M293" s="24">
        <v>0</v>
      </c>
      <c r="N293" s="24">
        <v>0</v>
      </c>
      <c r="O293" s="24">
        <v>1</v>
      </c>
      <c r="P293" s="24">
        <v>0</v>
      </c>
      <c r="Q293" s="24">
        <v>0</v>
      </c>
      <c r="R293" s="24">
        <v>0.65</v>
      </c>
      <c r="S293" s="24">
        <v>0.35</v>
      </c>
    </row>
    <row r="294" spans="1:19" x14ac:dyDescent="0.25">
      <c r="A294" t="str">
        <f t="shared" si="5"/>
        <v>Function_08Application_212028</v>
      </c>
      <c r="B294">
        <v>291</v>
      </c>
      <c r="C294" t="s">
        <v>374</v>
      </c>
      <c r="D294" t="s">
        <v>321</v>
      </c>
      <c r="E294" t="s">
        <v>333</v>
      </c>
      <c r="F294" t="s">
        <v>343</v>
      </c>
      <c r="G294" t="s">
        <v>349</v>
      </c>
      <c r="H294">
        <v>2028</v>
      </c>
      <c r="I294" t="s">
        <v>23</v>
      </c>
      <c r="J294" s="24">
        <v>0</v>
      </c>
      <c r="K294" s="24">
        <v>1</v>
      </c>
      <c r="L294" s="24">
        <v>0</v>
      </c>
      <c r="M294" s="24">
        <v>0</v>
      </c>
      <c r="N294" s="24">
        <v>0</v>
      </c>
      <c r="O294" s="24">
        <v>1</v>
      </c>
      <c r="P294" s="24">
        <v>0</v>
      </c>
      <c r="Q294" s="24">
        <v>0.4</v>
      </c>
      <c r="R294" s="24">
        <v>0.5</v>
      </c>
      <c r="S294" s="24">
        <v>9.9999999999999978E-2</v>
      </c>
    </row>
    <row r="295" spans="1:19" x14ac:dyDescent="0.25">
      <c r="A295" t="str">
        <f t="shared" si="5"/>
        <v>Function_09Application_222028</v>
      </c>
      <c r="B295">
        <v>292</v>
      </c>
      <c r="C295" t="s">
        <v>375</v>
      </c>
      <c r="D295" t="s">
        <v>322</v>
      </c>
      <c r="E295" t="s">
        <v>335</v>
      </c>
      <c r="F295" t="s">
        <v>344</v>
      </c>
      <c r="G295" t="s">
        <v>349</v>
      </c>
      <c r="H295">
        <v>2028</v>
      </c>
      <c r="I295" t="s">
        <v>23</v>
      </c>
      <c r="J295" s="24">
        <v>0</v>
      </c>
      <c r="K295" s="24">
        <v>1</v>
      </c>
      <c r="L295" s="24">
        <v>0</v>
      </c>
      <c r="M295" s="24">
        <v>7.0000000000000007E-2</v>
      </c>
      <c r="N295" s="24">
        <v>1</v>
      </c>
      <c r="O295" s="24">
        <v>0</v>
      </c>
      <c r="P295" s="24">
        <v>7.0000000000000007E-2</v>
      </c>
      <c r="Q295" s="24">
        <v>0.1</v>
      </c>
      <c r="R295" s="24">
        <v>0</v>
      </c>
      <c r="S295" s="24">
        <v>0.76</v>
      </c>
    </row>
    <row r="296" spans="1:19" x14ac:dyDescent="0.25">
      <c r="A296" t="str">
        <f t="shared" si="5"/>
        <v>Function_10Application_232028</v>
      </c>
      <c r="B296">
        <v>293</v>
      </c>
      <c r="C296" t="s">
        <v>376</v>
      </c>
      <c r="D296" t="s">
        <v>323</v>
      </c>
      <c r="E296" t="s">
        <v>335</v>
      </c>
      <c r="F296" t="s">
        <v>345</v>
      </c>
      <c r="G296" t="s">
        <v>349</v>
      </c>
      <c r="H296">
        <v>2028</v>
      </c>
      <c r="I296" t="s">
        <v>23</v>
      </c>
      <c r="J296" s="24">
        <v>0</v>
      </c>
      <c r="K296" s="24">
        <v>0</v>
      </c>
      <c r="L296" s="24">
        <v>1</v>
      </c>
      <c r="M296" s="24">
        <v>0</v>
      </c>
      <c r="N296" s="24">
        <v>1</v>
      </c>
      <c r="O296" s="24">
        <v>0</v>
      </c>
      <c r="P296" s="24">
        <v>7.0000000000000007E-2</v>
      </c>
      <c r="Q296" s="24">
        <v>0.22</v>
      </c>
      <c r="R296" s="24">
        <v>0.3</v>
      </c>
      <c r="S296" s="24">
        <v>0.40999999999999992</v>
      </c>
    </row>
    <row r="297" spans="1:19" x14ac:dyDescent="0.25">
      <c r="A297" t="str">
        <f t="shared" si="5"/>
        <v>Function_11Application_242028</v>
      </c>
      <c r="B297">
        <v>294</v>
      </c>
      <c r="C297" t="s">
        <v>377</v>
      </c>
      <c r="D297" t="s">
        <v>324</v>
      </c>
      <c r="E297" t="s">
        <v>335</v>
      </c>
      <c r="F297" t="s">
        <v>345</v>
      </c>
      <c r="G297" t="s">
        <v>349</v>
      </c>
      <c r="H297">
        <v>2028</v>
      </c>
      <c r="I297" t="s">
        <v>23</v>
      </c>
      <c r="J297" s="24">
        <v>0</v>
      </c>
      <c r="K297" s="24">
        <v>0</v>
      </c>
      <c r="L297" s="24">
        <v>1</v>
      </c>
      <c r="M297" s="24">
        <v>0</v>
      </c>
      <c r="N297" s="24">
        <v>1</v>
      </c>
      <c r="O297" s="24">
        <v>0</v>
      </c>
      <c r="P297" s="24">
        <v>0</v>
      </c>
      <c r="Q297" s="24">
        <v>0.15</v>
      </c>
      <c r="R297" s="24">
        <v>0.22</v>
      </c>
      <c r="S297" s="24">
        <v>0.63</v>
      </c>
    </row>
    <row r="298" spans="1:19" x14ac:dyDescent="0.25">
      <c r="A298" t="str">
        <f t="shared" si="5"/>
        <v>Function_12Application_252028</v>
      </c>
      <c r="B298">
        <v>295</v>
      </c>
      <c r="C298" t="s">
        <v>378</v>
      </c>
      <c r="D298" t="s">
        <v>325</v>
      </c>
      <c r="E298" t="s">
        <v>331</v>
      </c>
      <c r="F298" t="s">
        <v>346</v>
      </c>
      <c r="G298" t="s">
        <v>351</v>
      </c>
      <c r="H298">
        <v>2028</v>
      </c>
      <c r="I298" t="s">
        <v>23</v>
      </c>
      <c r="J298" s="24">
        <v>0.67999999999999994</v>
      </c>
      <c r="K298" s="24">
        <v>0</v>
      </c>
      <c r="L298" s="24">
        <v>0.32</v>
      </c>
      <c r="M298" s="24">
        <v>0.2</v>
      </c>
      <c r="N298" s="24">
        <v>0</v>
      </c>
      <c r="O298" s="24">
        <v>1</v>
      </c>
      <c r="P298" s="24">
        <v>0.2</v>
      </c>
      <c r="Q298" s="24">
        <v>0</v>
      </c>
      <c r="R298" s="24">
        <v>0</v>
      </c>
      <c r="S298" s="24">
        <v>0.6</v>
      </c>
    </row>
    <row r="299" spans="1:19" x14ac:dyDescent="0.25">
      <c r="A299" t="str">
        <f t="shared" si="5"/>
        <v>Function_13Application_262028</v>
      </c>
      <c r="B299">
        <v>296</v>
      </c>
      <c r="C299" t="s">
        <v>379</v>
      </c>
      <c r="D299" t="s">
        <v>326</v>
      </c>
      <c r="E299" t="s">
        <v>336</v>
      </c>
      <c r="F299" t="s">
        <v>347</v>
      </c>
      <c r="G299" t="s">
        <v>349</v>
      </c>
      <c r="H299">
        <v>2028</v>
      </c>
      <c r="I299" t="s">
        <v>23</v>
      </c>
      <c r="J299" s="24">
        <v>0.95</v>
      </c>
      <c r="K299" s="24">
        <v>0.05</v>
      </c>
      <c r="L299" s="24">
        <v>0</v>
      </c>
      <c r="M299" s="24">
        <v>0</v>
      </c>
      <c r="N299" s="24">
        <v>0</v>
      </c>
      <c r="O299" s="24">
        <v>1</v>
      </c>
      <c r="P299" s="24">
        <v>0</v>
      </c>
      <c r="Q299" s="24">
        <v>0.3</v>
      </c>
      <c r="R299" s="24">
        <v>0.4</v>
      </c>
      <c r="S299" s="24">
        <v>0.30000000000000004</v>
      </c>
    </row>
    <row r="300" spans="1:19" x14ac:dyDescent="0.25">
      <c r="A300" t="str">
        <f t="shared" si="5"/>
        <v>Function_13Application_272028</v>
      </c>
      <c r="B300">
        <v>297</v>
      </c>
      <c r="C300" t="s">
        <v>380</v>
      </c>
      <c r="D300" t="s">
        <v>326</v>
      </c>
      <c r="E300" t="s">
        <v>336</v>
      </c>
      <c r="F300" t="s">
        <v>347</v>
      </c>
      <c r="G300" t="s">
        <v>349</v>
      </c>
      <c r="H300">
        <v>2028</v>
      </c>
      <c r="I300" t="s">
        <v>23</v>
      </c>
      <c r="J300" s="24">
        <v>9.9999999999999978E-2</v>
      </c>
      <c r="K300" s="24">
        <v>0.5</v>
      </c>
      <c r="L300" s="24">
        <v>0.4</v>
      </c>
      <c r="M300" s="24">
        <v>1</v>
      </c>
      <c r="N300" s="24">
        <v>0</v>
      </c>
      <c r="O300" s="24">
        <v>1</v>
      </c>
      <c r="P300" s="24">
        <v>0</v>
      </c>
      <c r="Q300" s="24">
        <v>0</v>
      </c>
      <c r="R300" s="24">
        <v>0</v>
      </c>
      <c r="S300" s="24">
        <v>0</v>
      </c>
    </row>
    <row r="301" spans="1:19" x14ac:dyDescent="0.25">
      <c r="A301" t="str">
        <f t="shared" si="5"/>
        <v>Function_14Application_282028</v>
      </c>
      <c r="B301">
        <v>298</v>
      </c>
      <c r="C301" t="s">
        <v>381</v>
      </c>
      <c r="D301" t="s">
        <v>327</v>
      </c>
      <c r="E301" t="s">
        <v>337</v>
      </c>
      <c r="F301" t="s">
        <v>347</v>
      </c>
      <c r="G301" t="s">
        <v>349</v>
      </c>
      <c r="H301">
        <v>2028</v>
      </c>
      <c r="I301" t="s">
        <v>23</v>
      </c>
      <c r="J301" s="24">
        <v>0</v>
      </c>
      <c r="K301" s="24">
        <v>0.2</v>
      </c>
      <c r="L301" s="24">
        <v>0.8</v>
      </c>
      <c r="M301" s="24">
        <v>0.25</v>
      </c>
      <c r="N301" s="24">
        <v>0</v>
      </c>
      <c r="O301" s="24">
        <v>1</v>
      </c>
      <c r="P301" s="24">
        <v>0</v>
      </c>
      <c r="Q301" s="24">
        <v>0.35</v>
      </c>
      <c r="R301" s="24">
        <v>0</v>
      </c>
      <c r="S301" s="24">
        <v>0.4</v>
      </c>
    </row>
    <row r="302" spans="1:19" x14ac:dyDescent="0.25">
      <c r="A302" t="str">
        <f t="shared" si="5"/>
        <v>Function_14Application_292028</v>
      </c>
      <c r="B302">
        <v>299</v>
      </c>
      <c r="C302" t="s">
        <v>382</v>
      </c>
      <c r="D302" t="s">
        <v>327</v>
      </c>
      <c r="E302" t="s">
        <v>337</v>
      </c>
      <c r="F302" t="s">
        <v>347</v>
      </c>
      <c r="G302" t="s">
        <v>349</v>
      </c>
      <c r="H302">
        <v>2028</v>
      </c>
      <c r="I302" t="s">
        <v>23</v>
      </c>
      <c r="J302" s="24">
        <v>0</v>
      </c>
      <c r="K302" s="24">
        <v>1</v>
      </c>
      <c r="L302" s="24">
        <v>0</v>
      </c>
      <c r="M302" s="24">
        <v>0</v>
      </c>
      <c r="N302" s="24">
        <v>0</v>
      </c>
      <c r="O302" s="24">
        <v>1</v>
      </c>
      <c r="P302" s="24">
        <v>0</v>
      </c>
      <c r="Q302" s="24">
        <v>0.35</v>
      </c>
      <c r="R302" s="24">
        <v>0.3</v>
      </c>
      <c r="S302" s="24">
        <v>0.35000000000000009</v>
      </c>
    </row>
    <row r="303" spans="1:19" x14ac:dyDescent="0.25">
      <c r="A303" t="str">
        <f t="shared" si="5"/>
        <v>Function_15Application_302028</v>
      </c>
      <c r="B303">
        <v>300</v>
      </c>
      <c r="C303" t="s">
        <v>383</v>
      </c>
      <c r="D303" t="s">
        <v>328</v>
      </c>
      <c r="E303" t="s">
        <v>338</v>
      </c>
      <c r="F303" t="s">
        <v>348</v>
      </c>
      <c r="G303" t="s">
        <v>349</v>
      </c>
      <c r="H303">
        <v>2028</v>
      </c>
      <c r="I303" t="s">
        <v>23</v>
      </c>
      <c r="J303" s="24">
        <v>1</v>
      </c>
      <c r="K303" s="24">
        <v>0</v>
      </c>
      <c r="L303" s="24">
        <v>0</v>
      </c>
      <c r="M303" s="24">
        <v>0</v>
      </c>
      <c r="N303" s="24">
        <v>0</v>
      </c>
      <c r="O303" s="24">
        <v>1</v>
      </c>
      <c r="P303" s="24">
        <v>0</v>
      </c>
      <c r="Q303" s="24">
        <v>0.2</v>
      </c>
      <c r="R303" s="24">
        <v>0.25</v>
      </c>
      <c r="S303" s="24">
        <v>0.55000000000000004</v>
      </c>
    </row>
    <row r="304" spans="1:19" x14ac:dyDescent="0.25">
      <c r="A304" t="str">
        <f t="shared" si="5"/>
        <v>Function_01Application_012029</v>
      </c>
      <c r="B304">
        <v>301</v>
      </c>
      <c r="C304" t="s">
        <v>354</v>
      </c>
      <c r="D304" t="s">
        <v>314</v>
      </c>
      <c r="E304" t="s">
        <v>329</v>
      </c>
      <c r="F304" t="s">
        <v>339</v>
      </c>
      <c r="G304" t="s">
        <v>349</v>
      </c>
      <c r="H304">
        <v>2029</v>
      </c>
      <c r="I304" t="s">
        <v>23</v>
      </c>
      <c r="J304" s="24">
        <v>0</v>
      </c>
      <c r="K304" s="24">
        <v>0.75</v>
      </c>
      <c r="L304" s="24">
        <v>0.25</v>
      </c>
      <c r="M304" s="24">
        <v>0.5</v>
      </c>
      <c r="N304" s="24">
        <v>0</v>
      </c>
      <c r="O304" s="24">
        <v>1</v>
      </c>
      <c r="P304" s="24">
        <v>0</v>
      </c>
      <c r="Q304" s="24">
        <v>0</v>
      </c>
      <c r="R304" s="24">
        <v>0</v>
      </c>
      <c r="S304" s="24">
        <v>0.5</v>
      </c>
    </row>
    <row r="305" spans="1:19" x14ac:dyDescent="0.25">
      <c r="A305" t="str">
        <f t="shared" si="5"/>
        <v>Function_01Application_022029</v>
      </c>
      <c r="B305">
        <v>302</v>
      </c>
      <c r="C305" t="s">
        <v>355</v>
      </c>
      <c r="D305" t="s">
        <v>314</v>
      </c>
      <c r="E305" t="s">
        <v>329</v>
      </c>
      <c r="F305" t="s">
        <v>339</v>
      </c>
      <c r="G305" t="s">
        <v>349</v>
      </c>
      <c r="H305">
        <v>2029</v>
      </c>
      <c r="I305" t="s">
        <v>23</v>
      </c>
      <c r="J305" s="24">
        <v>0</v>
      </c>
      <c r="K305" s="24">
        <v>0.6</v>
      </c>
      <c r="L305" s="24">
        <v>0.4</v>
      </c>
      <c r="M305" s="24">
        <v>0.5</v>
      </c>
      <c r="N305" s="24">
        <v>0</v>
      </c>
      <c r="O305" s="24">
        <v>1</v>
      </c>
      <c r="P305" s="24">
        <v>0</v>
      </c>
      <c r="Q305" s="24">
        <v>0</v>
      </c>
      <c r="R305" s="24">
        <v>0</v>
      </c>
      <c r="S305" s="24">
        <v>0.5</v>
      </c>
    </row>
    <row r="306" spans="1:19" x14ac:dyDescent="0.25">
      <c r="A306" t="str">
        <f t="shared" si="5"/>
        <v>Function_01Application_032029</v>
      </c>
      <c r="B306">
        <v>303</v>
      </c>
      <c r="C306" t="s">
        <v>356</v>
      </c>
      <c r="D306" t="s">
        <v>314</v>
      </c>
      <c r="E306" t="s">
        <v>329</v>
      </c>
      <c r="F306" t="s">
        <v>339</v>
      </c>
      <c r="G306" t="s">
        <v>349</v>
      </c>
      <c r="H306">
        <v>2029</v>
      </c>
      <c r="I306" t="s">
        <v>23</v>
      </c>
      <c r="J306" s="24">
        <v>0</v>
      </c>
      <c r="K306" s="24">
        <v>0.6</v>
      </c>
      <c r="L306" s="24">
        <v>0.4</v>
      </c>
      <c r="M306" s="24">
        <v>0.8</v>
      </c>
      <c r="N306" s="24">
        <v>0</v>
      </c>
      <c r="O306" s="24">
        <v>1</v>
      </c>
      <c r="P306" s="24">
        <v>0</v>
      </c>
      <c r="Q306" s="24">
        <v>0</v>
      </c>
      <c r="R306" s="24">
        <v>0</v>
      </c>
      <c r="S306" s="24">
        <v>0.19999999999999996</v>
      </c>
    </row>
    <row r="307" spans="1:19" x14ac:dyDescent="0.25">
      <c r="A307" t="str">
        <f t="shared" si="5"/>
        <v>Function_02Application_042029</v>
      </c>
      <c r="B307">
        <v>304</v>
      </c>
      <c r="C307" t="s">
        <v>357</v>
      </c>
      <c r="D307" t="s">
        <v>315</v>
      </c>
      <c r="E307" t="s">
        <v>330</v>
      </c>
      <c r="F307" t="s">
        <v>340</v>
      </c>
      <c r="G307" t="s">
        <v>350</v>
      </c>
      <c r="H307">
        <v>2029</v>
      </c>
      <c r="I307" t="s">
        <v>23</v>
      </c>
      <c r="J307" s="24">
        <v>0.39999999999999997</v>
      </c>
      <c r="K307" s="24">
        <v>0.3</v>
      </c>
      <c r="L307" s="24">
        <v>0.3</v>
      </c>
      <c r="M307" s="24">
        <v>0.6</v>
      </c>
      <c r="N307" s="24">
        <v>0.35</v>
      </c>
      <c r="O307" s="24">
        <v>0.65</v>
      </c>
      <c r="P307" s="24">
        <v>0.25</v>
      </c>
      <c r="Q307" s="24">
        <v>0</v>
      </c>
      <c r="R307" s="24">
        <v>0</v>
      </c>
      <c r="S307" s="24">
        <v>0.15000000000000002</v>
      </c>
    </row>
    <row r="308" spans="1:19" x14ac:dyDescent="0.25">
      <c r="A308" t="str">
        <f t="shared" si="5"/>
        <v>Function_02Application_052029</v>
      </c>
      <c r="B308">
        <v>305</v>
      </c>
      <c r="C308" t="s">
        <v>358</v>
      </c>
      <c r="D308" t="s">
        <v>315</v>
      </c>
      <c r="E308" t="s">
        <v>330</v>
      </c>
      <c r="F308" t="s">
        <v>340</v>
      </c>
      <c r="G308" t="s">
        <v>351</v>
      </c>
      <c r="H308">
        <v>2029</v>
      </c>
      <c r="I308" t="s">
        <v>23</v>
      </c>
      <c r="J308" s="24">
        <v>0.10000000000000003</v>
      </c>
      <c r="K308" s="24">
        <v>0.7</v>
      </c>
      <c r="L308" s="24">
        <v>0.2</v>
      </c>
      <c r="M308" s="24">
        <v>0.7</v>
      </c>
      <c r="N308" s="24">
        <v>0.3</v>
      </c>
      <c r="O308" s="24">
        <v>0.7</v>
      </c>
      <c r="P308" s="24">
        <v>0.25</v>
      </c>
      <c r="Q308" s="24">
        <v>0</v>
      </c>
      <c r="R308" s="24">
        <v>0</v>
      </c>
      <c r="S308" s="24">
        <v>5.0000000000000044E-2</v>
      </c>
    </row>
    <row r="309" spans="1:19" x14ac:dyDescent="0.25">
      <c r="A309" t="str">
        <f t="shared" si="5"/>
        <v>Function_03Application_062029</v>
      </c>
      <c r="B309">
        <v>306</v>
      </c>
      <c r="C309" t="s">
        <v>359</v>
      </c>
      <c r="D309" t="s">
        <v>316</v>
      </c>
      <c r="E309" t="s">
        <v>331</v>
      </c>
      <c r="F309" t="s">
        <v>341</v>
      </c>
      <c r="G309" t="s">
        <v>349</v>
      </c>
      <c r="H309">
        <v>2029</v>
      </c>
      <c r="I309" t="s">
        <v>23</v>
      </c>
      <c r="J309" s="24">
        <v>0</v>
      </c>
      <c r="K309" s="24">
        <v>0.2</v>
      </c>
      <c r="L309" s="24">
        <v>0.8</v>
      </c>
      <c r="M309" s="24">
        <v>0</v>
      </c>
      <c r="N309" s="24">
        <v>0</v>
      </c>
      <c r="O309" s="24">
        <v>1</v>
      </c>
      <c r="P309" s="24">
        <v>0</v>
      </c>
      <c r="Q309" s="24">
        <v>0</v>
      </c>
      <c r="R309" s="24">
        <v>0</v>
      </c>
      <c r="S309" s="24">
        <v>1</v>
      </c>
    </row>
    <row r="310" spans="1:19" x14ac:dyDescent="0.25">
      <c r="A310" t="str">
        <f t="shared" si="5"/>
        <v>Function_03Application_072029</v>
      </c>
      <c r="B310">
        <v>307</v>
      </c>
      <c r="C310" t="s">
        <v>360</v>
      </c>
      <c r="D310" t="s">
        <v>316</v>
      </c>
      <c r="E310" t="s">
        <v>331</v>
      </c>
      <c r="F310" t="s">
        <v>341</v>
      </c>
      <c r="G310" t="s">
        <v>349</v>
      </c>
      <c r="H310">
        <v>2029</v>
      </c>
      <c r="I310" t="s">
        <v>23</v>
      </c>
      <c r="J310" s="24">
        <v>0</v>
      </c>
      <c r="K310" s="24">
        <v>0</v>
      </c>
      <c r="L310" s="24">
        <v>1</v>
      </c>
      <c r="M310" s="24">
        <v>0</v>
      </c>
      <c r="N310" s="24">
        <v>1</v>
      </c>
      <c r="O310" s="24">
        <v>0</v>
      </c>
      <c r="P310" s="24">
        <v>0.9</v>
      </c>
      <c r="Q310" s="24">
        <v>0</v>
      </c>
      <c r="R310" s="24">
        <v>0.05</v>
      </c>
      <c r="S310" s="24">
        <v>4.9999999999999933E-2</v>
      </c>
    </row>
    <row r="311" spans="1:19" x14ac:dyDescent="0.25">
      <c r="A311" t="str">
        <f t="shared" si="5"/>
        <v>Function_03Application_082029</v>
      </c>
      <c r="B311">
        <v>308</v>
      </c>
      <c r="C311" t="s">
        <v>361</v>
      </c>
      <c r="D311" t="s">
        <v>316</v>
      </c>
      <c r="E311" t="s">
        <v>331</v>
      </c>
      <c r="F311" t="s">
        <v>341</v>
      </c>
      <c r="G311" t="s">
        <v>349</v>
      </c>
      <c r="H311">
        <v>2029</v>
      </c>
      <c r="I311" t="s">
        <v>23</v>
      </c>
      <c r="J311" s="24">
        <v>0</v>
      </c>
      <c r="K311" s="24">
        <v>0.1</v>
      </c>
      <c r="L311" s="24">
        <v>0.9</v>
      </c>
      <c r="M311" s="24">
        <v>0</v>
      </c>
      <c r="N311" s="24">
        <v>1</v>
      </c>
      <c r="O311" s="24">
        <v>0</v>
      </c>
      <c r="P311" s="24">
        <v>0.9</v>
      </c>
      <c r="Q311" s="24">
        <v>0</v>
      </c>
      <c r="R311" s="24">
        <v>0.05</v>
      </c>
      <c r="S311" s="24">
        <v>4.9999999999999933E-2</v>
      </c>
    </row>
    <row r="312" spans="1:19" x14ac:dyDescent="0.25">
      <c r="A312" t="str">
        <f t="shared" si="5"/>
        <v>Function_03Application_092029</v>
      </c>
      <c r="B312">
        <v>309</v>
      </c>
      <c r="C312" t="s">
        <v>362</v>
      </c>
      <c r="D312" t="s">
        <v>316</v>
      </c>
      <c r="E312" t="s">
        <v>331</v>
      </c>
      <c r="F312" t="s">
        <v>341</v>
      </c>
      <c r="G312" t="s">
        <v>349</v>
      </c>
      <c r="H312">
        <v>2029</v>
      </c>
      <c r="I312" t="s">
        <v>23</v>
      </c>
      <c r="J312" s="24">
        <v>0</v>
      </c>
      <c r="K312" s="24">
        <v>0.2</v>
      </c>
      <c r="L312" s="24">
        <v>0.8</v>
      </c>
      <c r="M312" s="24">
        <v>0</v>
      </c>
      <c r="N312" s="24">
        <v>0</v>
      </c>
      <c r="O312" s="24">
        <v>1</v>
      </c>
      <c r="P312" s="24">
        <v>0</v>
      </c>
      <c r="Q312" s="24">
        <v>0</v>
      </c>
      <c r="R312" s="24">
        <v>0</v>
      </c>
      <c r="S312" s="24">
        <v>1</v>
      </c>
    </row>
    <row r="313" spans="1:19" x14ac:dyDescent="0.25">
      <c r="A313" t="str">
        <f t="shared" si="5"/>
        <v>Function_03Application_102029</v>
      </c>
      <c r="B313">
        <v>310</v>
      </c>
      <c r="C313" t="s">
        <v>363</v>
      </c>
      <c r="D313" t="s">
        <v>316</v>
      </c>
      <c r="E313" t="s">
        <v>331</v>
      </c>
      <c r="F313" t="s">
        <v>341</v>
      </c>
      <c r="G313" t="s">
        <v>349</v>
      </c>
      <c r="H313">
        <v>2029</v>
      </c>
      <c r="I313" t="s">
        <v>23</v>
      </c>
      <c r="J313" s="24">
        <v>0</v>
      </c>
      <c r="K313" s="24">
        <v>0</v>
      </c>
      <c r="L313" s="24">
        <v>1</v>
      </c>
      <c r="M313" s="24">
        <v>0</v>
      </c>
      <c r="N313" s="24">
        <v>1</v>
      </c>
      <c r="O313" s="24">
        <v>0</v>
      </c>
      <c r="P313" s="24">
        <v>0.5</v>
      </c>
      <c r="Q313" s="24">
        <v>0</v>
      </c>
      <c r="R313" s="24">
        <v>0</v>
      </c>
      <c r="S313" s="24">
        <v>0.5</v>
      </c>
    </row>
    <row r="314" spans="1:19" x14ac:dyDescent="0.25">
      <c r="A314" t="str">
        <f t="shared" si="5"/>
        <v>Function_03Application_112029</v>
      </c>
      <c r="B314">
        <v>311</v>
      </c>
      <c r="C314" t="s">
        <v>364</v>
      </c>
      <c r="D314" t="s">
        <v>316</v>
      </c>
      <c r="E314" t="s">
        <v>331</v>
      </c>
      <c r="F314" t="s">
        <v>341</v>
      </c>
      <c r="G314" t="s">
        <v>349</v>
      </c>
      <c r="H314">
        <v>2029</v>
      </c>
      <c r="I314" t="s">
        <v>23</v>
      </c>
      <c r="J314" s="24">
        <v>0</v>
      </c>
      <c r="K314" s="24">
        <v>0</v>
      </c>
      <c r="L314" s="24">
        <v>1</v>
      </c>
      <c r="M314" s="24">
        <v>0</v>
      </c>
      <c r="N314" s="24">
        <v>1</v>
      </c>
      <c r="O314" s="24">
        <v>0</v>
      </c>
      <c r="P314" s="24">
        <v>0.9</v>
      </c>
      <c r="Q314" s="24">
        <v>0</v>
      </c>
      <c r="R314" s="24">
        <v>0.05</v>
      </c>
      <c r="S314" s="24">
        <v>4.9999999999999933E-2</v>
      </c>
    </row>
    <row r="315" spans="1:19" x14ac:dyDescent="0.25">
      <c r="A315" t="str">
        <f t="shared" si="5"/>
        <v>Function_04Application_122029</v>
      </c>
      <c r="B315">
        <v>312</v>
      </c>
      <c r="C315" t="s">
        <v>365</v>
      </c>
      <c r="D315" t="s">
        <v>317</v>
      </c>
      <c r="E315" t="s">
        <v>331</v>
      </c>
      <c r="F315" t="s">
        <v>342</v>
      </c>
      <c r="G315" t="s">
        <v>352</v>
      </c>
      <c r="H315">
        <v>2029</v>
      </c>
      <c r="I315" t="s">
        <v>23</v>
      </c>
      <c r="J315" s="24">
        <v>1</v>
      </c>
      <c r="K315" s="24">
        <v>0</v>
      </c>
      <c r="L315" s="24">
        <v>0</v>
      </c>
      <c r="M315" s="24">
        <v>0</v>
      </c>
      <c r="N315" s="24">
        <v>1</v>
      </c>
      <c r="O315" s="24">
        <v>0</v>
      </c>
      <c r="P315" s="24">
        <v>0.2</v>
      </c>
      <c r="Q315" s="24">
        <v>0.6</v>
      </c>
      <c r="R315" s="24">
        <v>0.2</v>
      </c>
      <c r="S315" s="24">
        <v>0</v>
      </c>
    </row>
    <row r="316" spans="1:19" x14ac:dyDescent="0.25">
      <c r="A316" t="str">
        <f t="shared" si="5"/>
        <v>Function_03Application_132029</v>
      </c>
      <c r="B316">
        <v>313</v>
      </c>
      <c r="C316" t="s">
        <v>366</v>
      </c>
      <c r="D316" t="s">
        <v>316</v>
      </c>
      <c r="E316" t="s">
        <v>331</v>
      </c>
      <c r="F316" t="s">
        <v>341</v>
      </c>
      <c r="G316" t="s">
        <v>349</v>
      </c>
      <c r="H316">
        <v>2029</v>
      </c>
      <c r="I316" t="s">
        <v>23</v>
      </c>
      <c r="J316" s="24">
        <v>1</v>
      </c>
      <c r="K316" s="24">
        <v>0</v>
      </c>
      <c r="L316" s="24">
        <v>0</v>
      </c>
      <c r="M316" s="24">
        <v>0</v>
      </c>
      <c r="N316" s="24">
        <v>0</v>
      </c>
      <c r="O316" s="24">
        <v>1</v>
      </c>
      <c r="P316" s="24">
        <v>0</v>
      </c>
      <c r="Q316" s="24">
        <v>0</v>
      </c>
      <c r="R316" s="24">
        <v>0.35</v>
      </c>
      <c r="S316" s="24">
        <v>0.65</v>
      </c>
    </row>
    <row r="317" spans="1:19" x14ac:dyDescent="0.25">
      <c r="A317" t="str">
        <f t="shared" si="5"/>
        <v>Function_03Application_142029</v>
      </c>
      <c r="B317">
        <v>314</v>
      </c>
      <c r="C317" t="s">
        <v>367</v>
      </c>
      <c r="D317" t="s">
        <v>316</v>
      </c>
      <c r="E317" t="s">
        <v>331</v>
      </c>
      <c r="F317" t="s">
        <v>341</v>
      </c>
      <c r="G317" t="s">
        <v>349</v>
      </c>
      <c r="H317">
        <v>2029</v>
      </c>
      <c r="I317" t="s">
        <v>23</v>
      </c>
      <c r="J317" s="24">
        <v>0.4</v>
      </c>
      <c r="K317" s="24">
        <v>0</v>
      </c>
      <c r="L317" s="24">
        <v>0.6</v>
      </c>
      <c r="M317" s="24">
        <v>0</v>
      </c>
      <c r="N317" s="24">
        <v>0</v>
      </c>
      <c r="O317" s="24">
        <v>1</v>
      </c>
      <c r="P317" s="24">
        <v>0</v>
      </c>
      <c r="Q317" s="24">
        <v>0</v>
      </c>
      <c r="R317" s="24">
        <v>0</v>
      </c>
      <c r="S317" s="24">
        <v>1</v>
      </c>
    </row>
    <row r="318" spans="1:19" x14ac:dyDescent="0.25">
      <c r="A318" t="str">
        <f t="shared" si="5"/>
        <v>Function_03Application_152029</v>
      </c>
      <c r="B318">
        <v>315</v>
      </c>
      <c r="C318" t="s">
        <v>368</v>
      </c>
      <c r="D318" t="s">
        <v>316</v>
      </c>
      <c r="E318" t="s">
        <v>331</v>
      </c>
      <c r="F318" t="s">
        <v>341</v>
      </c>
      <c r="G318" t="s">
        <v>349</v>
      </c>
      <c r="H318">
        <v>2029</v>
      </c>
      <c r="I318" t="s">
        <v>23</v>
      </c>
      <c r="J318" s="24">
        <v>0.30000000000000004</v>
      </c>
      <c r="K318" s="24">
        <v>0</v>
      </c>
      <c r="L318" s="24">
        <v>0.7</v>
      </c>
      <c r="M318" s="24">
        <v>0</v>
      </c>
      <c r="N318" s="24">
        <v>0</v>
      </c>
      <c r="O318" s="24">
        <v>1</v>
      </c>
      <c r="P318" s="24">
        <v>0</v>
      </c>
      <c r="Q318" s="24">
        <v>0</v>
      </c>
      <c r="R318" s="24">
        <v>0</v>
      </c>
      <c r="S318" s="24">
        <v>1</v>
      </c>
    </row>
    <row r="319" spans="1:19" x14ac:dyDescent="0.25">
      <c r="A319" t="str">
        <f t="shared" si="5"/>
        <v>Function_05Application_162029</v>
      </c>
      <c r="B319">
        <v>316</v>
      </c>
      <c r="C319" t="s">
        <v>369</v>
      </c>
      <c r="D319" t="s">
        <v>318</v>
      </c>
      <c r="E319" t="s">
        <v>332</v>
      </c>
      <c r="F319" t="s">
        <v>342</v>
      </c>
      <c r="G319" t="s">
        <v>353</v>
      </c>
      <c r="H319">
        <v>2029</v>
      </c>
      <c r="I319" t="s">
        <v>23</v>
      </c>
      <c r="J319" s="24">
        <v>1</v>
      </c>
      <c r="K319" s="24">
        <v>0</v>
      </c>
      <c r="L319" s="24">
        <v>0</v>
      </c>
      <c r="M319" s="24">
        <v>0</v>
      </c>
      <c r="N319" s="24">
        <v>1</v>
      </c>
      <c r="O319" s="24">
        <v>0</v>
      </c>
      <c r="P319" s="24">
        <v>0.2</v>
      </c>
      <c r="Q319" s="24">
        <v>0.8</v>
      </c>
      <c r="R319" s="24">
        <v>0</v>
      </c>
      <c r="S319" s="24">
        <v>0</v>
      </c>
    </row>
    <row r="320" spans="1:19" x14ac:dyDescent="0.25">
      <c r="A320" t="str">
        <f t="shared" si="5"/>
        <v>Function_05Application_172029</v>
      </c>
      <c r="B320">
        <v>317</v>
      </c>
      <c r="C320" t="s">
        <v>370</v>
      </c>
      <c r="D320" t="s">
        <v>318</v>
      </c>
      <c r="E320" t="s">
        <v>332</v>
      </c>
      <c r="F320" t="s">
        <v>342</v>
      </c>
      <c r="G320" t="s">
        <v>353</v>
      </c>
      <c r="H320">
        <v>2029</v>
      </c>
      <c r="I320" t="s">
        <v>23</v>
      </c>
      <c r="J320" s="24">
        <v>1</v>
      </c>
      <c r="K320" s="24">
        <v>0</v>
      </c>
      <c r="L320" s="24">
        <v>0</v>
      </c>
      <c r="M320" s="24">
        <v>0</v>
      </c>
      <c r="N320" s="24">
        <v>0</v>
      </c>
      <c r="O320" s="24">
        <v>1</v>
      </c>
      <c r="P320" s="24">
        <v>0</v>
      </c>
      <c r="Q320" s="24">
        <v>0.6</v>
      </c>
      <c r="R320" s="24">
        <v>0.4</v>
      </c>
      <c r="S320" s="24">
        <v>0</v>
      </c>
    </row>
    <row r="321" spans="1:19" x14ac:dyDescent="0.25">
      <c r="A321" t="str">
        <f t="shared" si="5"/>
        <v>Function_06Application_182029</v>
      </c>
      <c r="B321">
        <v>318</v>
      </c>
      <c r="C321" t="s">
        <v>371</v>
      </c>
      <c r="D321" t="s">
        <v>319</v>
      </c>
      <c r="E321" t="s">
        <v>333</v>
      </c>
      <c r="F321" t="s">
        <v>343</v>
      </c>
      <c r="G321" t="s">
        <v>349</v>
      </c>
      <c r="H321">
        <v>2029</v>
      </c>
      <c r="I321" t="s">
        <v>23</v>
      </c>
      <c r="J321" s="24">
        <v>1</v>
      </c>
      <c r="K321" s="24">
        <v>0</v>
      </c>
      <c r="L321" s="24">
        <v>0</v>
      </c>
      <c r="M321" s="24">
        <v>0</v>
      </c>
      <c r="N321" s="24">
        <v>1</v>
      </c>
      <c r="O321" s="24">
        <v>0</v>
      </c>
      <c r="P321" s="24">
        <v>0.2</v>
      </c>
      <c r="Q321" s="24">
        <v>0.45</v>
      </c>
      <c r="R321" s="24">
        <v>0.35</v>
      </c>
      <c r="S321" s="24">
        <v>0</v>
      </c>
    </row>
    <row r="322" spans="1:19" x14ac:dyDescent="0.25">
      <c r="A322" t="str">
        <f t="shared" si="5"/>
        <v>Function_07Application_192029</v>
      </c>
      <c r="B322">
        <v>319</v>
      </c>
      <c r="C322" t="s">
        <v>372</v>
      </c>
      <c r="D322" t="s">
        <v>320</v>
      </c>
      <c r="E322" t="s">
        <v>334</v>
      </c>
      <c r="F322" t="s">
        <v>342</v>
      </c>
      <c r="G322" t="s">
        <v>353</v>
      </c>
      <c r="H322">
        <v>2029</v>
      </c>
      <c r="I322" t="s">
        <v>23</v>
      </c>
      <c r="J322" s="24">
        <v>1</v>
      </c>
      <c r="K322" s="24">
        <v>0</v>
      </c>
      <c r="L322" s="24">
        <v>0</v>
      </c>
      <c r="M322" s="24">
        <v>0</v>
      </c>
      <c r="N322" s="24">
        <v>0</v>
      </c>
      <c r="O322" s="24">
        <v>1</v>
      </c>
      <c r="P322" s="24">
        <v>0</v>
      </c>
      <c r="Q322" s="24">
        <v>0.5</v>
      </c>
      <c r="R322" s="24">
        <v>0.2</v>
      </c>
      <c r="S322" s="24">
        <v>0.30000000000000004</v>
      </c>
    </row>
    <row r="323" spans="1:19" x14ac:dyDescent="0.25">
      <c r="A323" t="str">
        <f t="shared" si="5"/>
        <v>Function_07Application_202029</v>
      </c>
      <c r="B323">
        <v>320</v>
      </c>
      <c r="C323" t="s">
        <v>373</v>
      </c>
      <c r="D323" t="s">
        <v>320</v>
      </c>
      <c r="E323" t="s">
        <v>334</v>
      </c>
      <c r="F323" t="s">
        <v>342</v>
      </c>
      <c r="G323" t="s">
        <v>353</v>
      </c>
      <c r="H323">
        <v>2029</v>
      </c>
      <c r="I323" t="s">
        <v>23</v>
      </c>
      <c r="J323" s="24">
        <v>1</v>
      </c>
      <c r="K323" s="24">
        <v>0</v>
      </c>
      <c r="L323" s="24">
        <v>0</v>
      </c>
      <c r="M323" s="24">
        <v>0</v>
      </c>
      <c r="N323" s="24">
        <v>0</v>
      </c>
      <c r="O323" s="24">
        <v>1</v>
      </c>
      <c r="P323" s="24">
        <v>0</v>
      </c>
      <c r="Q323" s="24">
        <v>0</v>
      </c>
      <c r="R323" s="24">
        <v>0.65</v>
      </c>
      <c r="S323" s="24">
        <v>0.35</v>
      </c>
    </row>
    <row r="324" spans="1:19" x14ac:dyDescent="0.25">
      <c r="A324" t="str">
        <f t="shared" si="5"/>
        <v>Function_08Application_212029</v>
      </c>
      <c r="B324">
        <v>321</v>
      </c>
      <c r="C324" t="s">
        <v>374</v>
      </c>
      <c r="D324" t="s">
        <v>321</v>
      </c>
      <c r="E324" t="s">
        <v>333</v>
      </c>
      <c r="F324" t="s">
        <v>343</v>
      </c>
      <c r="G324" t="s">
        <v>349</v>
      </c>
      <c r="H324">
        <v>2029</v>
      </c>
      <c r="I324" t="s">
        <v>23</v>
      </c>
      <c r="J324" s="24">
        <v>0</v>
      </c>
      <c r="K324" s="24">
        <v>1</v>
      </c>
      <c r="L324" s="24">
        <v>0</v>
      </c>
      <c r="M324" s="24">
        <v>0</v>
      </c>
      <c r="N324" s="24">
        <v>0</v>
      </c>
      <c r="O324" s="24">
        <v>1</v>
      </c>
      <c r="P324" s="24">
        <v>0</v>
      </c>
      <c r="Q324" s="24">
        <v>0.4</v>
      </c>
      <c r="R324" s="24">
        <v>0.5</v>
      </c>
      <c r="S324" s="24">
        <v>9.9999999999999978E-2</v>
      </c>
    </row>
    <row r="325" spans="1:19" x14ac:dyDescent="0.25">
      <c r="A325" t="str">
        <f t="shared" ref="A325:A363" si="6">D325&amp;C325&amp;H325</f>
        <v>Function_09Application_222029</v>
      </c>
      <c r="B325">
        <v>322</v>
      </c>
      <c r="C325" t="s">
        <v>375</v>
      </c>
      <c r="D325" t="s">
        <v>322</v>
      </c>
      <c r="E325" t="s">
        <v>335</v>
      </c>
      <c r="F325" t="s">
        <v>344</v>
      </c>
      <c r="G325" t="s">
        <v>349</v>
      </c>
      <c r="H325">
        <v>2029</v>
      </c>
      <c r="I325" t="s">
        <v>23</v>
      </c>
      <c r="J325" s="24">
        <v>0</v>
      </c>
      <c r="K325" s="24">
        <v>1</v>
      </c>
      <c r="L325" s="24">
        <v>0</v>
      </c>
      <c r="M325" s="24">
        <v>7.0000000000000007E-2</v>
      </c>
      <c r="N325" s="24">
        <v>1</v>
      </c>
      <c r="O325" s="24">
        <v>0</v>
      </c>
      <c r="P325" s="24">
        <v>7.0000000000000007E-2</v>
      </c>
      <c r="Q325" s="24">
        <v>0.1</v>
      </c>
      <c r="R325" s="24">
        <v>0</v>
      </c>
      <c r="S325" s="24">
        <v>0.76</v>
      </c>
    </row>
    <row r="326" spans="1:19" x14ac:dyDescent="0.25">
      <c r="A326" t="str">
        <f t="shared" si="6"/>
        <v>Function_10Application_232029</v>
      </c>
      <c r="B326">
        <v>323</v>
      </c>
      <c r="C326" t="s">
        <v>376</v>
      </c>
      <c r="D326" t="s">
        <v>323</v>
      </c>
      <c r="E326" t="s">
        <v>335</v>
      </c>
      <c r="F326" t="s">
        <v>345</v>
      </c>
      <c r="G326" t="s">
        <v>349</v>
      </c>
      <c r="H326">
        <v>2029</v>
      </c>
      <c r="I326" t="s">
        <v>23</v>
      </c>
      <c r="J326" s="24">
        <v>0</v>
      </c>
      <c r="K326" s="24">
        <v>0</v>
      </c>
      <c r="L326" s="24">
        <v>1</v>
      </c>
      <c r="M326" s="24">
        <v>0</v>
      </c>
      <c r="N326" s="24">
        <v>1</v>
      </c>
      <c r="O326" s="24">
        <v>0</v>
      </c>
      <c r="P326" s="24">
        <v>0.1</v>
      </c>
      <c r="Q326" s="24">
        <v>0.25</v>
      </c>
      <c r="R326" s="24">
        <v>0.3</v>
      </c>
      <c r="S326" s="24">
        <v>0.35000000000000009</v>
      </c>
    </row>
    <row r="327" spans="1:19" x14ac:dyDescent="0.25">
      <c r="A327" t="str">
        <f t="shared" si="6"/>
        <v>Function_11Application_242029</v>
      </c>
      <c r="B327">
        <v>324</v>
      </c>
      <c r="C327" t="s">
        <v>377</v>
      </c>
      <c r="D327" t="s">
        <v>324</v>
      </c>
      <c r="E327" t="s">
        <v>335</v>
      </c>
      <c r="F327" t="s">
        <v>345</v>
      </c>
      <c r="G327" t="s">
        <v>349</v>
      </c>
      <c r="H327">
        <v>2029</v>
      </c>
      <c r="I327" t="s">
        <v>23</v>
      </c>
      <c r="J327" s="24">
        <v>0</v>
      </c>
      <c r="K327" s="24">
        <v>0</v>
      </c>
      <c r="L327" s="24">
        <v>1</v>
      </c>
      <c r="M327" s="24">
        <v>0</v>
      </c>
      <c r="N327" s="24">
        <v>1</v>
      </c>
      <c r="O327" s="24">
        <v>0</v>
      </c>
      <c r="P327" s="24">
        <v>0</v>
      </c>
      <c r="Q327" s="24">
        <v>0.15</v>
      </c>
      <c r="R327" s="24">
        <v>0.25</v>
      </c>
      <c r="S327" s="24">
        <v>0.6</v>
      </c>
    </row>
    <row r="328" spans="1:19" x14ac:dyDescent="0.25">
      <c r="A328" t="str">
        <f t="shared" si="6"/>
        <v>Function_12Application_252029</v>
      </c>
      <c r="B328">
        <v>325</v>
      </c>
      <c r="C328" t="s">
        <v>378</v>
      </c>
      <c r="D328" t="s">
        <v>325</v>
      </c>
      <c r="E328" t="s">
        <v>331</v>
      </c>
      <c r="F328" t="s">
        <v>346</v>
      </c>
      <c r="G328" t="s">
        <v>351</v>
      </c>
      <c r="H328">
        <v>2029</v>
      </c>
      <c r="I328" t="s">
        <v>23</v>
      </c>
      <c r="J328" s="24">
        <v>0.67999999999999994</v>
      </c>
      <c r="K328" s="24">
        <v>0</v>
      </c>
      <c r="L328" s="24">
        <v>0.32</v>
      </c>
      <c r="M328" s="24">
        <v>0.2</v>
      </c>
      <c r="N328" s="24">
        <v>0</v>
      </c>
      <c r="O328" s="24">
        <v>1</v>
      </c>
      <c r="P328" s="24">
        <v>0.2</v>
      </c>
      <c r="Q328" s="24">
        <v>0</v>
      </c>
      <c r="R328" s="24">
        <v>0</v>
      </c>
      <c r="S328" s="24">
        <v>0.6</v>
      </c>
    </row>
    <row r="329" spans="1:19" x14ac:dyDescent="0.25">
      <c r="A329" t="str">
        <f t="shared" si="6"/>
        <v>Function_13Application_262029</v>
      </c>
      <c r="B329">
        <v>326</v>
      </c>
      <c r="C329" t="s">
        <v>379</v>
      </c>
      <c r="D329" t="s">
        <v>326</v>
      </c>
      <c r="E329" t="s">
        <v>336</v>
      </c>
      <c r="F329" t="s">
        <v>347</v>
      </c>
      <c r="G329" t="s">
        <v>349</v>
      </c>
      <c r="H329">
        <v>2029</v>
      </c>
      <c r="I329" t="s">
        <v>23</v>
      </c>
      <c r="J329" s="24">
        <v>0.95</v>
      </c>
      <c r="K329" s="24">
        <v>0.05</v>
      </c>
      <c r="L329" s="24">
        <v>0</v>
      </c>
      <c r="M329" s="24">
        <v>0</v>
      </c>
      <c r="N329" s="24">
        <v>0</v>
      </c>
      <c r="O329" s="24">
        <v>1</v>
      </c>
      <c r="P329" s="24">
        <v>0</v>
      </c>
      <c r="Q329" s="24">
        <v>0.3</v>
      </c>
      <c r="R329" s="24">
        <v>0.4</v>
      </c>
      <c r="S329" s="24">
        <v>0.30000000000000004</v>
      </c>
    </row>
    <row r="330" spans="1:19" x14ac:dyDescent="0.25">
      <c r="A330" t="str">
        <f t="shared" si="6"/>
        <v>Function_13Application_272029</v>
      </c>
      <c r="B330">
        <v>327</v>
      </c>
      <c r="C330" t="s">
        <v>380</v>
      </c>
      <c r="D330" t="s">
        <v>326</v>
      </c>
      <c r="E330" t="s">
        <v>336</v>
      </c>
      <c r="F330" t="s">
        <v>347</v>
      </c>
      <c r="G330" t="s">
        <v>349</v>
      </c>
      <c r="H330">
        <v>2029</v>
      </c>
      <c r="I330" t="s">
        <v>23</v>
      </c>
      <c r="J330" s="24">
        <v>9.9999999999999978E-2</v>
      </c>
      <c r="K330" s="24">
        <v>0.5</v>
      </c>
      <c r="L330" s="24">
        <v>0.4</v>
      </c>
      <c r="M330" s="24">
        <v>1</v>
      </c>
      <c r="N330" s="24">
        <v>0</v>
      </c>
      <c r="O330" s="24">
        <v>1</v>
      </c>
      <c r="P330" s="24">
        <v>0</v>
      </c>
      <c r="Q330" s="24">
        <v>0</v>
      </c>
      <c r="R330" s="24">
        <v>0</v>
      </c>
      <c r="S330" s="24">
        <v>0</v>
      </c>
    </row>
    <row r="331" spans="1:19" x14ac:dyDescent="0.25">
      <c r="A331" t="str">
        <f t="shared" si="6"/>
        <v>Function_14Application_282029</v>
      </c>
      <c r="B331">
        <v>328</v>
      </c>
      <c r="C331" t="s">
        <v>381</v>
      </c>
      <c r="D331" t="s">
        <v>327</v>
      </c>
      <c r="E331" t="s">
        <v>337</v>
      </c>
      <c r="F331" t="s">
        <v>347</v>
      </c>
      <c r="G331" t="s">
        <v>349</v>
      </c>
      <c r="H331">
        <v>2029</v>
      </c>
      <c r="I331" t="s">
        <v>23</v>
      </c>
      <c r="J331" s="24">
        <v>0</v>
      </c>
      <c r="K331" s="24">
        <v>0.2</v>
      </c>
      <c r="L331" s="24">
        <v>0.8</v>
      </c>
      <c r="M331" s="24">
        <v>0.27</v>
      </c>
      <c r="N331" s="24">
        <v>0</v>
      </c>
      <c r="O331" s="24">
        <v>1</v>
      </c>
      <c r="P331" s="24">
        <v>0</v>
      </c>
      <c r="Q331" s="24">
        <v>0.4</v>
      </c>
      <c r="R331" s="24">
        <v>0</v>
      </c>
      <c r="S331" s="24">
        <v>0.32999999999999996</v>
      </c>
    </row>
    <row r="332" spans="1:19" x14ac:dyDescent="0.25">
      <c r="A332" t="str">
        <f t="shared" si="6"/>
        <v>Function_14Application_292029</v>
      </c>
      <c r="B332">
        <v>329</v>
      </c>
      <c r="C332" t="s">
        <v>382</v>
      </c>
      <c r="D332" t="s">
        <v>327</v>
      </c>
      <c r="E332" t="s">
        <v>337</v>
      </c>
      <c r="F332" t="s">
        <v>347</v>
      </c>
      <c r="G332" t="s">
        <v>349</v>
      </c>
      <c r="H332">
        <v>2029</v>
      </c>
      <c r="I332" t="s">
        <v>23</v>
      </c>
      <c r="J332" s="24">
        <v>0</v>
      </c>
      <c r="K332" s="24">
        <v>1</v>
      </c>
      <c r="L332" s="24">
        <v>0</v>
      </c>
      <c r="M332" s="24">
        <v>0</v>
      </c>
      <c r="N332" s="24">
        <v>0</v>
      </c>
      <c r="O332" s="24">
        <v>1</v>
      </c>
      <c r="P332" s="24">
        <v>0</v>
      </c>
      <c r="Q332" s="24">
        <v>0.4</v>
      </c>
      <c r="R332" s="24">
        <v>0.3</v>
      </c>
      <c r="S332" s="24">
        <v>0.30000000000000004</v>
      </c>
    </row>
    <row r="333" spans="1:19" x14ac:dyDescent="0.25">
      <c r="A333" t="str">
        <f t="shared" si="6"/>
        <v>Function_15Application_302029</v>
      </c>
      <c r="B333">
        <v>330</v>
      </c>
      <c r="C333" t="s">
        <v>383</v>
      </c>
      <c r="D333" t="s">
        <v>328</v>
      </c>
      <c r="E333" t="s">
        <v>338</v>
      </c>
      <c r="F333" t="s">
        <v>348</v>
      </c>
      <c r="G333" t="s">
        <v>349</v>
      </c>
      <c r="H333">
        <v>2029</v>
      </c>
      <c r="I333" t="s">
        <v>23</v>
      </c>
      <c r="J333" s="24">
        <v>1</v>
      </c>
      <c r="K333" s="24">
        <v>0</v>
      </c>
      <c r="L333" s="24">
        <v>0</v>
      </c>
      <c r="M333" s="24">
        <v>0</v>
      </c>
      <c r="N333" s="24">
        <v>0</v>
      </c>
      <c r="O333" s="24">
        <v>1</v>
      </c>
      <c r="P333" s="24">
        <v>0</v>
      </c>
      <c r="Q333" s="24">
        <v>0.2</v>
      </c>
      <c r="R333" s="24">
        <v>0.25</v>
      </c>
      <c r="S333" s="24">
        <v>0.55000000000000004</v>
      </c>
    </row>
    <row r="334" spans="1:19" x14ac:dyDescent="0.25">
      <c r="A334" t="str">
        <f t="shared" si="6"/>
        <v>Function_01Application_012030</v>
      </c>
      <c r="B334">
        <v>331</v>
      </c>
      <c r="C334" t="s">
        <v>354</v>
      </c>
      <c r="D334" t="s">
        <v>314</v>
      </c>
      <c r="E334" t="s">
        <v>329</v>
      </c>
      <c r="F334" t="s">
        <v>339</v>
      </c>
      <c r="G334" t="s">
        <v>349</v>
      </c>
      <c r="H334">
        <v>2030</v>
      </c>
      <c r="I334" t="s">
        <v>23</v>
      </c>
      <c r="J334" s="24">
        <v>0</v>
      </c>
      <c r="K334" s="24">
        <v>0.75</v>
      </c>
      <c r="L334" s="24">
        <v>0.25</v>
      </c>
      <c r="M334" s="24">
        <v>0.5</v>
      </c>
      <c r="N334" s="24">
        <v>0</v>
      </c>
      <c r="O334" s="24">
        <v>1</v>
      </c>
      <c r="P334" s="24">
        <v>0</v>
      </c>
      <c r="Q334" s="24">
        <v>0</v>
      </c>
      <c r="R334" s="24">
        <v>0</v>
      </c>
      <c r="S334" s="24">
        <v>0.5</v>
      </c>
    </row>
    <row r="335" spans="1:19" x14ac:dyDescent="0.25">
      <c r="A335" t="str">
        <f t="shared" si="6"/>
        <v>Function_01Application_022030</v>
      </c>
      <c r="B335">
        <v>332</v>
      </c>
      <c r="C335" t="s">
        <v>355</v>
      </c>
      <c r="D335" t="s">
        <v>314</v>
      </c>
      <c r="E335" t="s">
        <v>329</v>
      </c>
      <c r="F335" t="s">
        <v>339</v>
      </c>
      <c r="G335" t="s">
        <v>349</v>
      </c>
      <c r="H335">
        <v>2030</v>
      </c>
      <c r="I335" t="s">
        <v>23</v>
      </c>
      <c r="J335" s="24">
        <v>0</v>
      </c>
      <c r="K335" s="24">
        <v>0.6</v>
      </c>
      <c r="L335" s="24">
        <v>0.4</v>
      </c>
      <c r="M335" s="24">
        <v>0.5</v>
      </c>
      <c r="N335" s="24">
        <v>0</v>
      </c>
      <c r="O335" s="24">
        <v>1</v>
      </c>
      <c r="P335" s="24">
        <v>0</v>
      </c>
      <c r="Q335" s="24">
        <v>0</v>
      </c>
      <c r="R335" s="24">
        <v>0</v>
      </c>
      <c r="S335" s="24">
        <v>0.5</v>
      </c>
    </row>
    <row r="336" spans="1:19" x14ac:dyDescent="0.25">
      <c r="A336" t="str">
        <f t="shared" si="6"/>
        <v>Function_01Application_032030</v>
      </c>
      <c r="B336">
        <v>333</v>
      </c>
      <c r="C336" t="s">
        <v>356</v>
      </c>
      <c r="D336" t="s">
        <v>314</v>
      </c>
      <c r="E336" t="s">
        <v>329</v>
      </c>
      <c r="F336" t="s">
        <v>339</v>
      </c>
      <c r="G336" t="s">
        <v>349</v>
      </c>
      <c r="H336">
        <v>2030</v>
      </c>
      <c r="I336" t="s">
        <v>23</v>
      </c>
      <c r="J336" s="24">
        <v>0</v>
      </c>
      <c r="K336" s="24">
        <v>0.6</v>
      </c>
      <c r="L336" s="24">
        <v>0.4</v>
      </c>
      <c r="M336" s="24">
        <v>0.8</v>
      </c>
      <c r="N336" s="24">
        <v>0</v>
      </c>
      <c r="O336" s="24">
        <v>1</v>
      </c>
      <c r="P336" s="24">
        <v>0</v>
      </c>
      <c r="Q336" s="24">
        <v>0</v>
      </c>
      <c r="R336" s="24">
        <v>0</v>
      </c>
      <c r="S336" s="24">
        <v>0.19999999999999996</v>
      </c>
    </row>
    <row r="337" spans="1:19" x14ac:dyDescent="0.25">
      <c r="A337" t="str">
        <f t="shared" si="6"/>
        <v>Function_02Application_042030</v>
      </c>
      <c r="B337">
        <v>334</v>
      </c>
      <c r="C337" t="s">
        <v>357</v>
      </c>
      <c r="D337" t="s">
        <v>315</v>
      </c>
      <c r="E337" t="s">
        <v>330</v>
      </c>
      <c r="F337" t="s">
        <v>340</v>
      </c>
      <c r="G337" t="s">
        <v>350</v>
      </c>
      <c r="H337">
        <v>2030</v>
      </c>
      <c r="I337" t="s">
        <v>23</v>
      </c>
      <c r="J337" s="24">
        <v>0.39999999999999997</v>
      </c>
      <c r="K337" s="24">
        <v>0.3</v>
      </c>
      <c r="L337" s="24">
        <v>0.3</v>
      </c>
      <c r="M337" s="24">
        <v>0.6</v>
      </c>
      <c r="N337" s="24">
        <v>0.35</v>
      </c>
      <c r="O337" s="24">
        <v>0.65</v>
      </c>
      <c r="P337" s="24">
        <v>0.25</v>
      </c>
      <c r="Q337" s="24">
        <v>0</v>
      </c>
      <c r="R337" s="24">
        <v>0</v>
      </c>
      <c r="S337" s="24">
        <v>0.15000000000000002</v>
      </c>
    </row>
    <row r="338" spans="1:19" x14ac:dyDescent="0.25">
      <c r="A338" t="str">
        <f t="shared" si="6"/>
        <v>Function_02Application_052030</v>
      </c>
      <c r="B338">
        <v>335</v>
      </c>
      <c r="C338" t="s">
        <v>358</v>
      </c>
      <c r="D338" t="s">
        <v>315</v>
      </c>
      <c r="E338" t="s">
        <v>330</v>
      </c>
      <c r="F338" t="s">
        <v>340</v>
      </c>
      <c r="G338" t="s">
        <v>351</v>
      </c>
      <c r="H338">
        <v>2030</v>
      </c>
      <c r="I338" t="s">
        <v>23</v>
      </c>
      <c r="J338" s="24">
        <v>0.10000000000000003</v>
      </c>
      <c r="K338" s="24">
        <v>0.7</v>
      </c>
      <c r="L338" s="24">
        <v>0.2</v>
      </c>
      <c r="M338" s="24">
        <v>0.7</v>
      </c>
      <c r="N338" s="24">
        <v>0.3</v>
      </c>
      <c r="O338" s="24">
        <v>0.7</v>
      </c>
      <c r="P338" s="24">
        <v>0.25</v>
      </c>
      <c r="Q338" s="24">
        <v>0</v>
      </c>
      <c r="R338" s="24">
        <v>0</v>
      </c>
      <c r="S338" s="24">
        <v>5.0000000000000044E-2</v>
      </c>
    </row>
    <row r="339" spans="1:19" x14ac:dyDescent="0.25">
      <c r="A339" t="str">
        <f t="shared" si="6"/>
        <v>Function_03Application_062030</v>
      </c>
      <c r="B339">
        <v>336</v>
      </c>
      <c r="C339" t="s">
        <v>359</v>
      </c>
      <c r="D339" t="s">
        <v>316</v>
      </c>
      <c r="E339" t="s">
        <v>331</v>
      </c>
      <c r="F339" t="s">
        <v>341</v>
      </c>
      <c r="G339" t="s">
        <v>349</v>
      </c>
      <c r="H339">
        <v>2030</v>
      </c>
      <c r="I339" t="s">
        <v>23</v>
      </c>
      <c r="J339" s="24">
        <v>0</v>
      </c>
      <c r="K339" s="24">
        <v>0.2</v>
      </c>
      <c r="L339" s="24">
        <v>0.8</v>
      </c>
      <c r="M339" s="24">
        <v>0</v>
      </c>
      <c r="N339" s="24">
        <v>0</v>
      </c>
      <c r="O339" s="24">
        <v>1</v>
      </c>
      <c r="P339" s="24">
        <v>0</v>
      </c>
      <c r="Q339" s="24">
        <v>0</v>
      </c>
      <c r="R339" s="24">
        <v>0</v>
      </c>
      <c r="S339" s="24">
        <v>1</v>
      </c>
    </row>
    <row r="340" spans="1:19" x14ac:dyDescent="0.25">
      <c r="A340" t="str">
        <f t="shared" si="6"/>
        <v>Function_03Application_072030</v>
      </c>
      <c r="B340">
        <v>337</v>
      </c>
      <c r="C340" t="s">
        <v>360</v>
      </c>
      <c r="D340" t="s">
        <v>316</v>
      </c>
      <c r="E340" t="s">
        <v>331</v>
      </c>
      <c r="F340" t="s">
        <v>341</v>
      </c>
      <c r="G340" t="s">
        <v>349</v>
      </c>
      <c r="H340">
        <v>2030</v>
      </c>
      <c r="I340" t="s">
        <v>23</v>
      </c>
      <c r="J340" s="24">
        <v>0</v>
      </c>
      <c r="K340" s="24">
        <v>0</v>
      </c>
      <c r="L340" s="24">
        <v>1</v>
      </c>
      <c r="M340" s="24">
        <v>0</v>
      </c>
      <c r="N340" s="24">
        <v>1</v>
      </c>
      <c r="O340" s="24">
        <v>0</v>
      </c>
      <c r="P340" s="24">
        <v>0.9</v>
      </c>
      <c r="Q340" s="24">
        <v>0</v>
      </c>
      <c r="R340" s="24">
        <v>0.05</v>
      </c>
      <c r="S340" s="24">
        <v>4.9999999999999933E-2</v>
      </c>
    </row>
    <row r="341" spans="1:19" x14ac:dyDescent="0.25">
      <c r="A341" t="str">
        <f t="shared" si="6"/>
        <v>Function_03Application_082030</v>
      </c>
      <c r="B341">
        <v>338</v>
      </c>
      <c r="C341" t="s">
        <v>361</v>
      </c>
      <c r="D341" t="s">
        <v>316</v>
      </c>
      <c r="E341" t="s">
        <v>331</v>
      </c>
      <c r="F341" t="s">
        <v>341</v>
      </c>
      <c r="G341" t="s">
        <v>349</v>
      </c>
      <c r="H341">
        <v>2030</v>
      </c>
      <c r="I341" t="s">
        <v>23</v>
      </c>
      <c r="J341" s="24">
        <v>0</v>
      </c>
      <c r="K341" s="24">
        <v>0.1</v>
      </c>
      <c r="L341" s="24">
        <v>0.9</v>
      </c>
      <c r="M341" s="24">
        <v>0</v>
      </c>
      <c r="N341" s="24">
        <v>1</v>
      </c>
      <c r="O341" s="24">
        <v>0</v>
      </c>
      <c r="P341" s="24">
        <v>0.9</v>
      </c>
      <c r="Q341" s="24">
        <v>0</v>
      </c>
      <c r="R341" s="24">
        <v>0.05</v>
      </c>
      <c r="S341" s="24">
        <v>4.9999999999999933E-2</v>
      </c>
    </row>
    <row r="342" spans="1:19" x14ac:dyDescent="0.25">
      <c r="A342" t="str">
        <f t="shared" si="6"/>
        <v>Function_03Application_092030</v>
      </c>
      <c r="B342">
        <v>339</v>
      </c>
      <c r="C342" t="s">
        <v>362</v>
      </c>
      <c r="D342" t="s">
        <v>316</v>
      </c>
      <c r="E342" t="s">
        <v>331</v>
      </c>
      <c r="F342" t="s">
        <v>341</v>
      </c>
      <c r="G342" t="s">
        <v>349</v>
      </c>
      <c r="H342">
        <v>2030</v>
      </c>
      <c r="I342" t="s">
        <v>23</v>
      </c>
      <c r="J342" s="24">
        <v>0</v>
      </c>
      <c r="K342" s="24">
        <v>0.2</v>
      </c>
      <c r="L342" s="24">
        <v>0.8</v>
      </c>
      <c r="M342" s="24">
        <v>0</v>
      </c>
      <c r="N342" s="24">
        <v>0</v>
      </c>
      <c r="O342" s="24">
        <v>1</v>
      </c>
      <c r="P342" s="24">
        <v>0</v>
      </c>
      <c r="Q342" s="24">
        <v>0</v>
      </c>
      <c r="R342" s="24">
        <v>0</v>
      </c>
      <c r="S342" s="24">
        <v>1</v>
      </c>
    </row>
    <row r="343" spans="1:19" x14ac:dyDescent="0.25">
      <c r="A343" t="str">
        <f t="shared" si="6"/>
        <v>Function_03Application_102030</v>
      </c>
      <c r="B343">
        <v>340</v>
      </c>
      <c r="C343" t="s">
        <v>363</v>
      </c>
      <c r="D343" t="s">
        <v>316</v>
      </c>
      <c r="E343" t="s">
        <v>331</v>
      </c>
      <c r="F343" t="s">
        <v>341</v>
      </c>
      <c r="G343" t="s">
        <v>349</v>
      </c>
      <c r="H343">
        <v>2030</v>
      </c>
      <c r="I343" t="s">
        <v>23</v>
      </c>
      <c r="J343" s="24">
        <v>0</v>
      </c>
      <c r="K343" s="24">
        <v>0</v>
      </c>
      <c r="L343" s="24">
        <v>1</v>
      </c>
      <c r="M343" s="24">
        <v>0</v>
      </c>
      <c r="N343" s="24">
        <v>1</v>
      </c>
      <c r="O343" s="24">
        <v>0</v>
      </c>
      <c r="P343" s="24">
        <v>0.5</v>
      </c>
      <c r="Q343" s="24">
        <v>0</v>
      </c>
      <c r="R343" s="24">
        <v>0</v>
      </c>
      <c r="S343" s="24">
        <v>0.5</v>
      </c>
    </row>
    <row r="344" spans="1:19" x14ac:dyDescent="0.25">
      <c r="A344" t="str">
        <f t="shared" si="6"/>
        <v>Function_03Application_112030</v>
      </c>
      <c r="B344">
        <v>341</v>
      </c>
      <c r="C344" t="s">
        <v>364</v>
      </c>
      <c r="D344" t="s">
        <v>316</v>
      </c>
      <c r="E344" t="s">
        <v>331</v>
      </c>
      <c r="F344" t="s">
        <v>341</v>
      </c>
      <c r="G344" t="s">
        <v>349</v>
      </c>
      <c r="H344">
        <v>2030</v>
      </c>
      <c r="I344" t="s">
        <v>23</v>
      </c>
      <c r="J344" s="24">
        <v>0</v>
      </c>
      <c r="K344" s="24">
        <v>0</v>
      </c>
      <c r="L344" s="24">
        <v>1</v>
      </c>
      <c r="M344" s="24">
        <v>0</v>
      </c>
      <c r="N344" s="24">
        <v>1</v>
      </c>
      <c r="O344" s="24">
        <v>0</v>
      </c>
      <c r="P344" s="24">
        <v>0.9</v>
      </c>
      <c r="Q344" s="24">
        <v>0</v>
      </c>
      <c r="R344" s="24">
        <v>0.05</v>
      </c>
      <c r="S344" s="24">
        <v>4.9999999999999933E-2</v>
      </c>
    </row>
    <row r="345" spans="1:19" x14ac:dyDescent="0.25">
      <c r="A345" t="str">
        <f t="shared" si="6"/>
        <v>Function_04Application_122030</v>
      </c>
      <c r="B345">
        <v>342</v>
      </c>
      <c r="C345" t="s">
        <v>365</v>
      </c>
      <c r="D345" t="s">
        <v>317</v>
      </c>
      <c r="E345" t="s">
        <v>331</v>
      </c>
      <c r="F345" t="s">
        <v>342</v>
      </c>
      <c r="G345" t="s">
        <v>352</v>
      </c>
      <c r="H345">
        <v>2030</v>
      </c>
      <c r="I345" t="s">
        <v>23</v>
      </c>
      <c r="J345" s="24">
        <v>1</v>
      </c>
      <c r="K345" s="24">
        <v>0</v>
      </c>
      <c r="L345" s="24">
        <v>0</v>
      </c>
      <c r="M345" s="24">
        <v>0</v>
      </c>
      <c r="N345" s="24">
        <v>1</v>
      </c>
      <c r="O345" s="24">
        <v>0</v>
      </c>
      <c r="P345" s="24">
        <v>0.2</v>
      </c>
      <c r="Q345" s="24">
        <v>0.6</v>
      </c>
      <c r="R345" s="24">
        <v>0.2</v>
      </c>
      <c r="S345" s="24">
        <v>0</v>
      </c>
    </row>
    <row r="346" spans="1:19" x14ac:dyDescent="0.25">
      <c r="A346" t="str">
        <f t="shared" si="6"/>
        <v>Function_03Application_132030</v>
      </c>
      <c r="B346">
        <v>343</v>
      </c>
      <c r="C346" t="s">
        <v>366</v>
      </c>
      <c r="D346" t="s">
        <v>316</v>
      </c>
      <c r="E346" t="s">
        <v>331</v>
      </c>
      <c r="F346" t="s">
        <v>341</v>
      </c>
      <c r="G346" t="s">
        <v>349</v>
      </c>
      <c r="H346">
        <v>2030</v>
      </c>
      <c r="I346" t="s">
        <v>23</v>
      </c>
      <c r="J346" s="24">
        <v>1</v>
      </c>
      <c r="K346" s="24">
        <v>0</v>
      </c>
      <c r="L346" s="24">
        <v>0</v>
      </c>
      <c r="M346" s="24">
        <v>0</v>
      </c>
      <c r="N346" s="24">
        <v>0</v>
      </c>
      <c r="O346" s="24">
        <v>1</v>
      </c>
      <c r="P346" s="24">
        <v>0</v>
      </c>
      <c r="Q346" s="24">
        <v>0</v>
      </c>
      <c r="R346" s="24">
        <v>0.35</v>
      </c>
      <c r="S346" s="24">
        <v>0.65</v>
      </c>
    </row>
    <row r="347" spans="1:19" x14ac:dyDescent="0.25">
      <c r="A347" t="str">
        <f t="shared" si="6"/>
        <v>Function_03Application_142030</v>
      </c>
      <c r="B347">
        <v>344</v>
      </c>
      <c r="C347" t="s">
        <v>367</v>
      </c>
      <c r="D347" t="s">
        <v>316</v>
      </c>
      <c r="E347" t="s">
        <v>331</v>
      </c>
      <c r="F347" t="s">
        <v>341</v>
      </c>
      <c r="G347" t="s">
        <v>349</v>
      </c>
      <c r="H347">
        <v>2030</v>
      </c>
      <c r="I347" t="s">
        <v>23</v>
      </c>
      <c r="J347" s="24">
        <v>0.4</v>
      </c>
      <c r="K347" s="24">
        <v>0</v>
      </c>
      <c r="L347" s="24">
        <v>0.6</v>
      </c>
      <c r="M347" s="24">
        <v>0</v>
      </c>
      <c r="N347" s="24">
        <v>0</v>
      </c>
      <c r="O347" s="24">
        <v>1</v>
      </c>
      <c r="P347" s="24">
        <v>0</v>
      </c>
      <c r="Q347" s="24">
        <v>0</v>
      </c>
      <c r="R347" s="24">
        <v>0</v>
      </c>
      <c r="S347" s="24">
        <v>1</v>
      </c>
    </row>
    <row r="348" spans="1:19" x14ac:dyDescent="0.25">
      <c r="A348" t="str">
        <f t="shared" si="6"/>
        <v>Function_03Application_152030</v>
      </c>
      <c r="B348">
        <v>345</v>
      </c>
      <c r="C348" t="s">
        <v>368</v>
      </c>
      <c r="D348" t="s">
        <v>316</v>
      </c>
      <c r="E348" t="s">
        <v>331</v>
      </c>
      <c r="F348" t="s">
        <v>341</v>
      </c>
      <c r="G348" t="s">
        <v>349</v>
      </c>
      <c r="H348">
        <v>2030</v>
      </c>
      <c r="I348" t="s">
        <v>23</v>
      </c>
      <c r="J348" s="24">
        <v>0.30000000000000004</v>
      </c>
      <c r="K348" s="24">
        <v>0</v>
      </c>
      <c r="L348" s="24">
        <v>0.7</v>
      </c>
      <c r="M348" s="24">
        <v>0</v>
      </c>
      <c r="N348" s="24">
        <v>0</v>
      </c>
      <c r="O348" s="24">
        <v>1</v>
      </c>
      <c r="P348" s="24">
        <v>0</v>
      </c>
      <c r="Q348" s="24">
        <v>0</v>
      </c>
      <c r="R348" s="24">
        <v>0</v>
      </c>
      <c r="S348" s="24">
        <v>1</v>
      </c>
    </row>
    <row r="349" spans="1:19" x14ac:dyDescent="0.25">
      <c r="A349" t="str">
        <f t="shared" si="6"/>
        <v>Function_05Application_162030</v>
      </c>
      <c r="B349">
        <v>346</v>
      </c>
      <c r="C349" t="s">
        <v>369</v>
      </c>
      <c r="D349" t="s">
        <v>318</v>
      </c>
      <c r="E349" t="s">
        <v>332</v>
      </c>
      <c r="F349" t="s">
        <v>342</v>
      </c>
      <c r="G349" t="s">
        <v>353</v>
      </c>
      <c r="H349">
        <v>2030</v>
      </c>
      <c r="I349" t="s">
        <v>23</v>
      </c>
      <c r="J349" s="24">
        <v>1</v>
      </c>
      <c r="K349" s="24">
        <v>0</v>
      </c>
      <c r="L349" s="24">
        <v>0</v>
      </c>
      <c r="M349" s="24">
        <v>0</v>
      </c>
      <c r="N349" s="24">
        <v>1</v>
      </c>
      <c r="O349" s="24">
        <v>0</v>
      </c>
      <c r="P349" s="24">
        <v>0.2</v>
      </c>
      <c r="Q349" s="24">
        <v>0.8</v>
      </c>
      <c r="R349" s="24">
        <v>0</v>
      </c>
      <c r="S349" s="24">
        <v>0</v>
      </c>
    </row>
    <row r="350" spans="1:19" x14ac:dyDescent="0.25">
      <c r="A350" t="str">
        <f t="shared" si="6"/>
        <v>Function_05Application_172030</v>
      </c>
      <c r="B350">
        <v>347</v>
      </c>
      <c r="C350" t="s">
        <v>370</v>
      </c>
      <c r="D350" t="s">
        <v>318</v>
      </c>
      <c r="E350" t="s">
        <v>332</v>
      </c>
      <c r="F350" t="s">
        <v>342</v>
      </c>
      <c r="G350" t="s">
        <v>353</v>
      </c>
      <c r="H350">
        <v>2030</v>
      </c>
      <c r="I350" t="s">
        <v>23</v>
      </c>
      <c r="J350" s="24">
        <v>1</v>
      </c>
      <c r="K350" s="24">
        <v>0</v>
      </c>
      <c r="L350" s="24">
        <v>0</v>
      </c>
      <c r="M350" s="24">
        <v>0</v>
      </c>
      <c r="N350" s="24">
        <v>0</v>
      </c>
      <c r="O350" s="24">
        <v>1</v>
      </c>
      <c r="P350" s="24">
        <v>0</v>
      </c>
      <c r="Q350" s="24">
        <v>0.6</v>
      </c>
      <c r="R350" s="24">
        <v>0.4</v>
      </c>
      <c r="S350" s="24">
        <v>0</v>
      </c>
    </row>
    <row r="351" spans="1:19" x14ac:dyDescent="0.25">
      <c r="A351" t="str">
        <f t="shared" si="6"/>
        <v>Function_06Application_182030</v>
      </c>
      <c r="B351">
        <v>348</v>
      </c>
      <c r="C351" t="s">
        <v>371</v>
      </c>
      <c r="D351" t="s">
        <v>319</v>
      </c>
      <c r="E351" t="s">
        <v>333</v>
      </c>
      <c r="F351" t="s">
        <v>343</v>
      </c>
      <c r="G351" t="s">
        <v>349</v>
      </c>
      <c r="H351">
        <v>2030</v>
      </c>
      <c r="I351" t="s">
        <v>23</v>
      </c>
      <c r="J351" s="24">
        <v>1</v>
      </c>
      <c r="K351" s="24">
        <v>0</v>
      </c>
      <c r="L351" s="24">
        <v>0</v>
      </c>
      <c r="M351" s="24">
        <v>0</v>
      </c>
      <c r="N351" s="24">
        <v>1</v>
      </c>
      <c r="O351" s="24">
        <v>0</v>
      </c>
      <c r="P351" s="24">
        <v>0.2</v>
      </c>
      <c r="Q351" s="24">
        <v>0.45</v>
      </c>
      <c r="R351" s="24">
        <v>0.35</v>
      </c>
      <c r="S351" s="24">
        <v>0</v>
      </c>
    </row>
    <row r="352" spans="1:19" x14ac:dyDescent="0.25">
      <c r="A352" t="str">
        <f t="shared" si="6"/>
        <v>Function_07Application_192030</v>
      </c>
      <c r="B352">
        <v>349</v>
      </c>
      <c r="C352" t="s">
        <v>372</v>
      </c>
      <c r="D352" t="s">
        <v>320</v>
      </c>
      <c r="E352" t="s">
        <v>334</v>
      </c>
      <c r="F352" t="s">
        <v>342</v>
      </c>
      <c r="G352" t="s">
        <v>353</v>
      </c>
      <c r="H352">
        <v>2030</v>
      </c>
      <c r="I352" t="s">
        <v>23</v>
      </c>
      <c r="J352" s="24">
        <v>1</v>
      </c>
      <c r="K352" s="24">
        <v>0</v>
      </c>
      <c r="L352" s="24">
        <v>0</v>
      </c>
      <c r="M352" s="24">
        <v>0</v>
      </c>
      <c r="N352" s="24">
        <v>0</v>
      </c>
      <c r="O352" s="24">
        <v>1</v>
      </c>
      <c r="P352" s="24">
        <v>0</v>
      </c>
      <c r="Q352" s="24">
        <v>0.5</v>
      </c>
      <c r="R352" s="24">
        <v>0.2</v>
      </c>
      <c r="S352" s="24">
        <v>0.30000000000000004</v>
      </c>
    </row>
    <row r="353" spans="1:19" x14ac:dyDescent="0.25">
      <c r="A353" t="str">
        <f t="shared" si="6"/>
        <v>Function_07Application_202030</v>
      </c>
      <c r="B353">
        <v>350</v>
      </c>
      <c r="C353" t="s">
        <v>373</v>
      </c>
      <c r="D353" t="s">
        <v>320</v>
      </c>
      <c r="E353" t="s">
        <v>334</v>
      </c>
      <c r="F353" t="s">
        <v>342</v>
      </c>
      <c r="G353" t="s">
        <v>353</v>
      </c>
      <c r="H353">
        <v>2030</v>
      </c>
      <c r="I353" t="s">
        <v>23</v>
      </c>
      <c r="J353" s="24">
        <v>1</v>
      </c>
      <c r="K353" s="24">
        <v>0</v>
      </c>
      <c r="L353" s="24">
        <v>0</v>
      </c>
      <c r="M353" s="24">
        <v>0</v>
      </c>
      <c r="N353" s="24">
        <v>0</v>
      </c>
      <c r="O353" s="24">
        <v>1</v>
      </c>
      <c r="P353" s="24">
        <v>0</v>
      </c>
      <c r="Q353" s="24">
        <v>0</v>
      </c>
      <c r="R353" s="24">
        <v>0.65</v>
      </c>
      <c r="S353" s="24">
        <v>0.35</v>
      </c>
    </row>
    <row r="354" spans="1:19" x14ac:dyDescent="0.25">
      <c r="A354" t="str">
        <f t="shared" si="6"/>
        <v>Function_08Application_212030</v>
      </c>
      <c r="B354">
        <v>351</v>
      </c>
      <c r="C354" t="s">
        <v>374</v>
      </c>
      <c r="D354" t="s">
        <v>321</v>
      </c>
      <c r="E354" t="s">
        <v>333</v>
      </c>
      <c r="F354" t="s">
        <v>343</v>
      </c>
      <c r="G354" t="s">
        <v>349</v>
      </c>
      <c r="H354">
        <v>2030</v>
      </c>
      <c r="I354" t="s">
        <v>23</v>
      </c>
      <c r="J354" s="24">
        <v>0</v>
      </c>
      <c r="K354" s="24">
        <v>1</v>
      </c>
      <c r="L354" s="24">
        <v>0</v>
      </c>
      <c r="M354" s="24">
        <v>0</v>
      </c>
      <c r="N354" s="24">
        <v>0</v>
      </c>
      <c r="O354" s="24">
        <v>1</v>
      </c>
      <c r="P354" s="24">
        <v>0</v>
      </c>
      <c r="Q354" s="24">
        <v>0.4</v>
      </c>
      <c r="R354" s="24">
        <v>0.5</v>
      </c>
      <c r="S354" s="24">
        <v>9.9999999999999978E-2</v>
      </c>
    </row>
    <row r="355" spans="1:19" x14ac:dyDescent="0.25">
      <c r="A355" t="str">
        <f t="shared" si="6"/>
        <v>Function_09Application_222030</v>
      </c>
      <c r="B355">
        <v>352</v>
      </c>
      <c r="C355" t="s">
        <v>375</v>
      </c>
      <c r="D355" t="s">
        <v>322</v>
      </c>
      <c r="E355" t="s">
        <v>335</v>
      </c>
      <c r="F355" t="s">
        <v>344</v>
      </c>
      <c r="G355" t="s">
        <v>349</v>
      </c>
      <c r="H355">
        <v>2030</v>
      </c>
      <c r="I355" t="s">
        <v>23</v>
      </c>
      <c r="J355" s="24">
        <v>0</v>
      </c>
      <c r="K355" s="24">
        <v>1</v>
      </c>
      <c r="L355" s="24">
        <v>0</v>
      </c>
      <c r="M355" s="24">
        <v>7.0000000000000007E-2</v>
      </c>
      <c r="N355" s="24">
        <v>1</v>
      </c>
      <c r="O355" s="24">
        <v>0</v>
      </c>
      <c r="P355" s="24">
        <v>7.0000000000000007E-2</v>
      </c>
      <c r="Q355" s="24">
        <v>0.1</v>
      </c>
      <c r="R355" s="24">
        <v>0</v>
      </c>
      <c r="S355" s="24">
        <v>0.76</v>
      </c>
    </row>
    <row r="356" spans="1:19" x14ac:dyDescent="0.25">
      <c r="A356" t="str">
        <f t="shared" si="6"/>
        <v>Function_10Application_232030</v>
      </c>
      <c r="B356">
        <v>353</v>
      </c>
      <c r="C356" t="s">
        <v>376</v>
      </c>
      <c r="D356" t="s">
        <v>323</v>
      </c>
      <c r="E356" t="s">
        <v>335</v>
      </c>
      <c r="F356" t="s">
        <v>345</v>
      </c>
      <c r="G356" t="s">
        <v>349</v>
      </c>
      <c r="H356">
        <v>2030</v>
      </c>
      <c r="I356" t="s">
        <v>23</v>
      </c>
      <c r="J356" s="24">
        <v>0</v>
      </c>
      <c r="K356" s="24">
        <v>0</v>
      </c>
      <c r="L356" s="24">
        <v>1</v>
      </c>
      <c r="M356" s="24">
        <v>0</v>
      </c>
      <c r="N356" s="24">
        <v>1</v>
      </c>
      <c r="O356" s="24">
        <v>0</v>
      </c>
      <c r="P356" s="24">
        <v>0.15</v>
      </c>
      <c r="Q356" s="24">
        <v>0.25</v>
      </c>
      <c r="R356" s="24">
        <v>0.3</v>
      </c>
      <c r="S356" s="24">
        <v>0.30000000000000004</v>
      </c>
    </row>
    <row r="357" spans="1:19" x14ac:dyDescent="0.25">
      <c r="A357" t="str">
        <f t="shared" si="6"/>
        <v>Function_11Application_242030</v>
      </c>
      <c r="B357">
        <v>354</v>
      </c>
      <c r="C357" t="s">
        <v>377</v>
      </c>
      <c r="D357" t="s">
        <v>324</v>
      </c>
      <c r="E357" t="s">
        <v>335</v>
      </c>
      <c r="F357" t="s">
        <v>345</v>
      </c>
      <c r="G357" t="s">
        <v>349</v>
      </c>
      <c r="H357">
        <v>2030</v>
      </c>
      <c r="I357" t="s">
        <v>23</v>
      </c>
      <c r="J357" s="24">
        <v>0</v>
      </c>
      <c r="K357" s="24">
        <v>0</v>
      </c>
      <c r="L357" s="24">
        <v>1</v>
      </c>
      <c r="M357" s="24">
        <v>0</v>
      </c>
      <c r="N357" s="24">
        <v>1</v>
      </c>
      <c r="O357" s="24">
        <v>0</v>
      </c>
      <c r="P357" s="24">
        <v>0</v>
      </c>
      <c r="Q357" s="24">
        <v>0.15</v>
      </c>
      <c r="R357" s="24">
        <v>0.25</v>
      </c>
      <c r="S357" s="24">
        <v>0.6</v>
      </c>
    </row>
    <row r="358" spans="1:19" x14ac:dyDescent="0.25">
      <c r="A358" t="str">
        <f t="shared" si="6"/>
        <v>Function_12Application_252030</v>
      </c>
      <c r="B358">
        <v>355</v>
      </c>
      <c r="C358" t="s">
        <v>378</v>
      </c>
      <c r="D358" t="s">
        <v>325</v>
      </c>
      <c r="E358" t="s">
        <v>331</v>
      </c>
      <c r="F358" t="s">
        <v>346</v>
      </c>
      <c r="G358" t="s">
        <v>351</v>
      </c>
      <c r="H358">
        <v>2030</v>
      </c>
      <c r="I358" t="s">
        <v>23</v>
      </c>
      <c r="J358" s="24">
        <v>0.67999999999999994</v>
      </c>
      <c r="K358" s="24">
        <v>0</v>
      </c>
      <c r="L358" s="24">
        <v>0.32</v>
      </c>
      <c r="M358" s="24">
        <v>0.2</v>
      </c>
      <c r="N358" s="24">
        <v>0</v>
      </c>
      <c r="O358" s="24">
        <v>1</v>
      </c>
      <c r="P358" s="24">
        <v>0.2</v>
      </c>
      <c r="Q358" s="24">
        <v>0</v>
      </c>
      <c r="R358" s="24">
        <v>0</v>
      </c>
      <c r="S358" s="24">
        <v>0.6</v>
      </c>
    </row>
    <row r="359" spans="1:19" x14ac:dyDescent="0.25">
      <c r="A359" t="str">
        <f t="shared" si="6"/>
        <v>Function_13Application_262030</v>
      </c>
      <c r="B359">
        <v>356</v>
      </c>
      <c r="C359" t="s">
        <v>379</v>
      </c>
      <c r="D359" t="s">
        <v>326</v>
      </c>
      <c r="E359" t="s">
        <v>336</v>
      </c>
      <c r="F359" t="s">
        <v>347</v>
      </c>
      <c r="G359" t="s">
        <v>349</v>
      </c>
      <c r="H359">
        <v>2030</v>
      </c>
      <c r="I359" t="s">
        <v>23</v>
      </c>
      <c r="J359" s="24">
        <v>0.95</v>
      </c>
      <c r="K359" s="24">
        <v>0.05</v>
      </c>
      <c r="L359" s="24">
        <v>0</v>
      </c>
      <c r="M359" s="24">
        <v>0</v>
      </c>
      <c r="N359" s="24">
        <v>0</v>
      </c>
      <c r="O359" s="24">
        <v>1</v>
      </c>
      <c r="P359" s="24">
        <v>0</v>
      </c>
      <c r="Q359" s="24">
        <v>0.3</v>
      </c>
      <c r="R359" s="24">
        <v>0.4</v>
      </c>
      <c r="S359" s="24">
        <v>0.30000000000000004</v>
      </c>
    </row>
    <row r="360" spans="1:19" x14ac:dyDescent="0.25">
      <c r="A360" t="str">
        <f t="shared" si="6"/>
        <v>Function_13Application_272030</v>
      </c>
      <c r="B360">
        <v>357</v>
      </c>
      <c r="C360" t="s">
        <v>380</v>
      </c>
      <c r="D360" t="s">
        <v>326</v>
      </c>
      <c r="E360" t="s">
        <v>336</v>
      </c>
      <c r="F360" t="s">
        <v>347</v>
      </c>
      <c r="G360" t="s">
        <v>349</v>
      </c>
      <c r="H360">
        <v>2030</v>
      </c>
      <c r="I360" t="s">
        <v>23</v>
      </c>
      <c r="J360" s="24">
        <v>9.9999999999999978E-2</v>
      </c>
      <c r="K360" s="24">
        <v>0.5</v>
      </c>
      <c r="L360" s="24">
        <v>0.4</v>
      </c>
      <c r="M360" s="24">
        <v>1</v>
      </c>
      <c r="N360" s="24">
        <v>0</v>
      </c>
      <c r="O360" s="24">
        <v>1</v>
      </c>
      <c r="P360" s="24">
        <v>0</v>
      </c>
      <c r="Q360" s="24">
        <v>0</v>
      </c>
      <c r="R360" s="24">
        <v>0</v>
      </c>
      <c r="S360" s="24">
        <v>0</v>
      </c>
    </row>
    <row r="361" spans="1:19" x14ac:dyDescent="0.25">
      <c r="A361" t="str">
        <f t="shared" si="6"/>
        <v>Function_14Application_282030</v>
      </c>
      <c r="B361">
        <v>358</v>
      </c>
      <c r="C361" t="s">
        <v>381</v>
      </c>
      <c r="D361" t="s">
        <v>327</v>
      </c>
      <c r="E361" t="s">
        <v>337</v>
      </c>
      <c r="F361" t="s">
        <v>347</v>
      </c>
      <c r="G361" t="s">
        <v>349</v>
      </c>
      <c r="H361">
        <v>2030</v>
      </c>
      <c r="I361" t="s">
        <v>23</v>
      </c>
      <c r="J361" s="24">
        <v>0</v>
      </c>
      <c r="K361" s="24">
        <v>0.2</v>
      </c>
      <c r="L361" s="24">
        <v>0.8</v>
      </c>
      <c r="M361" s="24">
        <v>0.3</v>
      </c>
      <c r="N361" s="24">
        <v>0</v>
      </c>
      <c r="O361" s="24">
        <v>1</v>
      </c>
      <c r="P361" s="24">
        <v>0</v>
      </c>
      <c r="Q361" s="24">
        <v>0.45</v>
      </c>
      <c r="R361" s="24">
        <v>0</v>
      </c>
      <c r="S361" s="24">
        <v>0.25</v>
      </c>
    </row>
    <row r="362" spans="1:19" x14ac:dyDescent="0.25">
      <c r="A362" t="str">
        <f t="shared" si="6"/>
        <v>Function_14Application_292030</v>
      </c>
      <c r="B362">
        <v>359</v>
      </c>
      <c r="C362" t="s">
        <v>382</v>
      </c>
      <c r="D362" t="s">
        <v>327</v>
      </c>
      <c r="E362" t="s">
        <v>337</v>
      </c>
      <c r="F362" t="s">
        <v>347</v>
      </c>
      <c r="G362" t="s">
        <v>349</v>
      </c>
      <c r="H362">
        <v>2030</v>
      </c>
      <c r="I362" t="s">
        <v>23</v>
      </c>
      <c r="J362" s="24">
        <v>0</v>
      </c>
      <c r="K362" s="24">
        <v>1</v>
      </c>
      <c r="L362" s="24">
        <v>0</v>
      </c>
      <c r="M362" s="24">
        <v>0</v>
      </c>
      <c r="N362" s="24">
        <v>0</v>
      </c>
      <c r="O362" s="24">
        <v>1</v>
      </c>
      <c r="P362" s="24">
        <v>0</v>
      </c>
      <c r="Q362" s="24">
        <v>0.45</v>
      </c>
      <c r="R362" s="24">
        <v>0.3</v>
      </c>
      <c r="S362" s="24">
        <v>0.25</v>
      </c>
    </row>
    <row r="363" spans="1:19" x14ac:dyDescent="0.25">
      <c r="A363" t="str">
        <f t="shared" si="6"/>
        <v>Function_15Application_302030</v>
      </c>
      <c r="B363">
        <v>360</v>
      </c>
      <c r="C363" t="s">
        <v>383</v>
      </c>
      <c r="D363" t="s">
        <v>328</v>
      </c>
      <c r="E363" t="s">
        <v>338</v>
      </c>
      <c r="F363" t="s">
        <v>348</v>
      </c>
      <c r="G363" t="s">
        <v>349</v>
      </c>
      <c r="H363">
        <v>2030</v>
      </c>
      <c r="I363" t="s">
        <v>23</v>
      </c>
      <c r="J363" s="24">
        <v>1</v>
      </c>
      <c r="K363" s="24">
        <v>0</v>
      </c>
      <c r="L363" s="24">
        <v>0</v>
      </c>
      <c r="M363" s="24">
        <v>0</v>
      </c>
      <c r="N363" s="24">
        <v>0</v>
      </c>
      <c r="O363" s="24">
        <v>1</v>
      </c>
      <c r="P363" s="24">
        <v>0</v>
      </c>
      <c r="Q363" s="24">
        <v>0.2</v>
      </c>
      <c r="R363" s="24">
        <v>0.25</v>
      </c>
      <c r="S363" s="24">
        <v>0.55000000000000004</v>
      </c>
    </row>
  </sheetData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L364"/>
  <sheetViews>
    <sheetView topLeftCell="T1" workbookViewId="0">
      <selection activeCell="T4" sqref="T4:AL364"/>
    </sheetView>
  </sheetViews>
  <sheetFormatPr defaultRowHeight="12.5" outlineLevelCol="1" x14ac:dyDescent="0.25"/>
  <cols>
    <col min="1" max="1" width="26.453125" bestFit="1" customWidth="1" outlineLevel="1"/>
    <col min="2" max="2" width="4.36328125" customWidth="1"/>
    <col min="3" max="3" width="12.453125" bestFit="1" customWidth="1"/>
    <col min="4" max="4" width="12.6328125" bestFit="1" customWidth="1"/>
    <col min="5" max="5" width="18.36328125" bestFit="1" customWidth="1"/>
    <col min="6" max="6" width="10.90625" bestFit="1" customWidth="1"/>
    <col min="7" max="7" width="12.54296875" bestFit="1" customWidth="1"/>
    <col min="8" max="8" width="13" bestFit="1" customWidth="1"/>
    <col min="9" max="9" width="6.90625" bestFit="1" customWidth="1"/>
    <col min="10" max="10" width="9.36328125" bestFit="1" customWidth="1"/>
    <col min="27" max="27" width="9.08984375" customWidth="1"/>
    <col min="38" max="38" width="5.36328125" bestFit="1" customWidth="1"/>
  </cols>
  <sheetData>
    <row r="1" spans="1:38" x14ac:dyDescent="0.25">
      <c r="A1" s="6" t="s">
        <v>1</v>
      </c>
      <c r="B1" s="7">
        <v>2</v>
      </c>
      <c r="C1" s="7">
        <f>B1+1</f>
        <v>3</v>
      </c>
      <c r="D1" s="7">
        <f t="shared" ref="D1:AL1" si="0">C1+1</f>
        <v>4</v>
      </c>
      <c r="E1" s="7">
        <f t="shared" si="0"/>
        <v>5</v>
      </c>
      <c r="F1" s="7">
        <f t="shared" si="0"/>
        <v>6</v>
      </c>
      <c r="G1" s="7">
        <f t="shared" si="0"/>
        <v>7</v>
      </c>
      <c r="H1" s="7">
        <f t="shared" si="0"/>
        <v>8</v>
      </c>
      <c r="I1" s="7">
        <f t="shared" si="0"/>
        <v>9</v>
      </c>
      <c r="J1" s="7">
        <f t="shared" si="0"/>
        <v>10</v>
      </c>
      <c r="K1" s="7">
        <f t="shared" si="0"/>
        <v>11</v>
      </c>
      <c r="L1" s="7">
        <f t="shared" si="0"/>
        <v>12</v>
      </c>
      <c r="M1" s="7">
        <f t="shared" si="0"/>
        <v>13</v>
      </c>
      <c r="N1" s="7">
        <f t="shared" si="0"/>
        <v>14</v>
      </c>
      <c r="O1" s="7">
        <f t="shared" si="0"/>
        <v>15</v>
      </c>
      <c r="P1" s="7">
        <f t="shared" si="0"/>
        <v>16</v>
      </c>
      <c r="Q1" s="7">
        <f t="shared" si="0"/>
        <v>17</v>
      </c>
      <c r="R1" s="7">
        <f t="shared" si="0"/>
        <v>18</v>
      </c>
      <c r="S1" s="7">
        <f t="shared" si="0"/>
        <v>19</v>
      </c>
      <c r="T1" s="7">
        <f t="shared" si="0"/>
        <v>20</v>
      </c>
      <c r="U1" s="7">
        <f t="shared" si="0"/>
        <v>21</v>
      </c>
      <c r="V1" s="7">
        <f t="shared" si="0"/>
        <v>22</v>
      </c>
      <c r="W1" s="7">
        <f t="shared" si="0"/>
        <v>23</v>
      </c>
      <c r="X1" s="7">
        <f t="shared" si="0"/>
        <v>24</v>
      </c>
      <c r="Y1" s="7">
        <f t="shared" si="0"/>
        <v>25</v>
      </c>
      <c r="Z1" s="7">
        <f t="shared" si="0"/>
        <v>26</v>
      </c>
      <c r="AA1" s="7">
        <f t="shared" si="0"/>
        <v>27</v>
      </c>
      <c r="AB1" s="7">
        <f t="shared" si="0"/>
        <v>28</v>
      </c>
      <c r="AC1" s="7">
        <f t="shared" si="0"/>
        <v>29</v>
      </c>
      <c r="AD1" s="7">
        <f t="shared" si="0"/>
        <v>30</v>
      </c>
      <c r="AE1" s="7">
        <f t="shared" si="0"/>
        <v>31</v>
      </c>
      <c r="AF1" s="7">
        <f t="shared" si="0"/>
        <v>32</v>
      </c>
      <c r="AG1" s="7">
        <f t="shared" si="0"/>
        <v>33</v>
      </c>
      <c r="AH1" s="7">
        <f t="shared" si="0"/>
        <v>34</v>
      </c>
      <c r="AI1" s="7">
        <f t="shared" si="0"/>
        <v>35</v>
      </c>
      <c r="AJ1" s="7">
        <f t="shared" si="0"/>
        <v>36</v>
      </c>
      <c r="AK1" s="7">
        <f t="shared" si="0"/>
        <v>37</v>
      </c>
      <c r="AL1" s="7">
        <f t="shared" si="0"/>
        <v>38</v>
      </c>
    </row>
    <row r="2" spans="1:38" x14ac:dyDescent="0.25">
      <c r="A2" s="8"/>
      <c r="B2" s="8"/>
      <c r="C2" s="8" t="s">
        <v>11</v>
      </c>
      <c r="D2" s="8" t="s">
        <v>0</v>
      </c>
      <c r="E2" s="8"/>
      <c r="F2" s="8"/>
      <c r="G2" s="8"/>
      <c r="H2" s="8"/>
      <c r="I2" s="8"/>
      <c r="J2" s="8"/>
      <c r="K2" s="8">
        <v>302</v>
      </c>
      <c r="L2" s="8">
        <v>303</v>
      </c>
      <c r="M2" s="8">
        <v>304</v>
      </c>
      <c r="N2" s="8">
        <v>305</v>
      </c>
      <c r="O2" s="8">
        <v>307</v>
      </c>
      <c r="P2" s="8">
        <v>306</v>
      </c>
      <c r="Q2" s="8">
        <v>308</v>
      </c>
      <c r="R2" s="8">
        <v>309</v>
      </c>
      <c r="S2" s="8">
        <v>310</v>
      </c>
      <c r="T2" s="8">
        <v>312</v>
      </c>
      <c r="U2" s="8">
        <v>313</v>
      </c>
      <c r="V2" s="8">
        <v>314</v>
      </c>
      <c r="W2" s="8">
        <v>315</v>
      </c>
      <c r="X2" s="8">
        <v>316</v>
      </c>
      <c r="Y2" s="8">
        <v>317</v>
      </c>
      <c r="Z2" s="1">
        <v>318</v>
      </c>
      <c r="AA2" s="8">
        <v>319</v>
      </c>
      <c r="AB2" s="8">
        <v>320</v>
      </c>
      <c r="AC2" s="1">
        <v>321</v>
      </c>
      <c r="AD2" s="1">
        <v>322</v>
      </c>
      <c r="AE2" s="1">
        <v>323</v>
      </c>
      <c r="AF2" s="8"/>
      <c r="AG2" s="8"/>
      <c r="AH2" s="8"/>
      <c r="AI2" s="8"/>
      <c r="AJ2" s="8"/>
      <c r="AK2" s="8"/>
      <c r="AL2" s="8"/>
    </row>
    <row r="3" spans="1:38" ht="37.5" x14ac:dyDescent="0.25">
      <c r="A3" s="8"/>
      <c r="B3" s="8"/>
      <c r="C3" s="8"/>
      <c r="D3" s="8"/>
      <c r="E3" s="8"/>
      <c r="F3" s="8"/>
      <c r="G3" s="8"/>
      <c r="H3" s="8"/>
      <c r="I3" s="8"/>
      <c r="J3" s="8"/>
      <c r="K3" s="83" t="s">
        <v>24</v>
      </c>
      <c r="L3" s="83" t="s">
        <v>25</v>
      </c>
      <c r="M3" s="83" t="s">
        <v>26</v>
      </c>
      <c r="N3" s="83" t="s">
        <v>27</v>
      </c>
      <c r="O3" s="83" t="s">
        <v>139</v>
      </c>
      <c r="P3" s="83" t="s">
        <v>20</v>
      </c>
      <c r="Q3" s="83" t="s">
        <v>140</v>
      </c>
      <c r="R3" s="83" t="s">
        <v>17</v>
      </c>
      <c r="S3" s="83" t="s">
        <v>28</v>
      </c>
      <c r="T3" s="83" t="s">
        <v>141</v>
      </c>
      <c r="U3" s="83" t="s">
        <v>142</v>
      </c>
      <c r="V3" s="83" t="s">
        <v>143</v>
      </c>
      <c r="W3" s="83" t="s">
        <v>144</v>
      </c>
      <c r="X3" s="83" t="s">
        <v>145</v>
      </c>
      <c r="Y3" s="83" t="s">
        <v>146</v>
      </c>
      <c r="Z3" s="84" t="s">
        <v>147</v>
      </c>
      <c r="AA3" s="83" t="s">
        <v>148</v>
      </c>
      <c r="AB3" s="83" t="s">
        <v>149</v>
      </c>
      <c r="AC3" s="84" t="s">
        <v>150</v>
      </c>
      <c r="AD3" s="84" t="s">
        <v>151</v>
      </c>
      <c r="AE3" s="84" t="s">
        <v>152</v>
      </c>
      <c r="AF3" s="83"/>
      <c r="AG3" s="83"/>
      <c r="AH3" s="83"/>
      <c r="AI3" s="83"/>
      <c r="AJ3" s="8"/>
      <c r="AK3" s="8"/>
      <c r="AL3" s="8"/>
    </row>
    <row r="4" spans="1:38" ht="50" customHeight="1" x14ac:dyDescent="0.25">
      <c r="A4" s="5" t="s">
        <v>53</v>
      </c>
      <c r="B4" s="3" t="s">
        <v>12</v>
      </c>
      <c r="C4" s="3" t="s">
        <v>6</v>
      </c>
      <c r="D4" s="3" t="s">
        <v>7</v>
      </c>
      <c r="E4" s="3" t="s">
        <v>51</v>
      </c>
      <c r="F4" s="3" t="s">
        <v>41</v>
      </c>
      <c r="G4" s="35" t="s">
        <v>50</v>
      </c>
      <c r="H4" s="4" t="s">
        <v>11</v>
      </c>
      <c r="I4" s="3" t="s">
        <v>8</v>
      </c>
      <c r="J4" s="4" t="s">
        <v>54</v>
      </c>
      <c r="K4" s="4" t="s">
        <v>24</v>
      </c>
      <c r="L4" s="4" t="s">
        <v>25</v>
      </c>
      <c r="M4" s="4" t="s">
        <v>26</v>
      </c>
      <c r="N4" s="4" t="s">
        <v>27</v>
      </c>
      <c r="O4" s="4" t="s">
        <v>66</v>
      </c>
      <c r="P4" s="26" t="s">
        <v>20</v>
      </c>
      <c r="Q4" s="4" t="s">
        <v>67</v>
      </c>
      <c r="R4" s="27" t="s">
        <v>55</v>
      </c>
      <c r="S4" s="27" t="s">
        <v>68</v>
      </c>
      <c r="T4" s="98" t="s">
        <v>56</v>
      </c>
      <c r="U4" s="98" t="s">
        <v>57</v>
      </c>
      <c r="V4" s="98" t="s">
        <v>58</v>
      </c>
      <c r="W4" s="98" t="s">
        <v>69</v>
      </c>
      <c r="X4" s="98" t="s">
        <v>59</v>
      </c>
      <c r="Y4" s="98" t="s">
        <v>60</v>
      </c>
      <c r="Z4" s="98" t="s">
        <v>61</v>
      </c>
      <c r="AA4" s="98" t="s">
        <v>62</v>
      </c>
      <c r="AB4" s="98" t="s">
        <v>63</v>
      </c>
      <c r="AC4" s="99" t="s">
        <v>64</v>
      </c>
      <c r="AD4" s="99" t="s">
        <v>65</v>
      </c>
      <c r="AE4" s="99" t="s">
        <v>70</v>
      </c>
      <c r="AF4" s="100" t="s">
        <v>29</v>
      </c>
      <c r="AG4" s="100" t="s">
        <v>30</v>
      </c>
      <c r="AH4" s="100" t="s">
        <v>71</v>
      </c>
      <c r="AI4" s="100" t="s">
        <v>31</v>
      </c>
      <c r="AJ4" s="100" t="s">
        <v>32</v>
      </c>
      <c r="AK4" s="100" t="s">
        <v>72</v>
      </c>
      <c r="AL4" s="100" t="s">
        <v>73</v>
      </c>
    </row>
    <row r="5" spans="1:38" x14ac:dyDescent="0.25">
      <c r="A5" t="str">
        <f>D5&amp;C5&amp;I5</f>
        <v>Function_01Application_012019</v>
      </c>
      <c r="B5">
        <v>1</v>
      </c>
      <c r="C5" t="s">
        <v>354</v>
      </c>
      <c r="D5" t="s">
        <v>314</v>
      </c>
      <c r="E5" t="s">
        <v>329</v>
      </c>
      <c r="F5" t="s">
        <v>339</v>
      </c>
      <c r="G5" t="s">
        <v>349</v>
      </c>
      <c r="H5" t="s">
        <v>398</v>
      </c>
      <c r="I5">
        <v>2019</v>
      </c>
      <c r="J5" t="s">
        <v>10</v>
      </c>
      <c r="K5">
        <v>45</v>
      </c>
      <c r="L5">
        <v>45</v>
      </c>
      <c r="M5">
        <v>2.0249999999999999E-3</v>
      </c>
      <c r="N5">
        <v>16</v>
      </c>
      <c r="O5">
        <v>2</v>
      </c>
      <c r="P5">
        <v>9</v>
      </c>
      <c r="Q5">
        <v>2676.5</v>
      </c>
      <c r="R5">
        <v>14</v>
      </c>
      <c r="S5" t="s">
        <v>36</v>
      </c>
      <c r="T5" s="101">
        <v>4</v>
      </c>
      <c r="U5" s="101">
        <v>250</v>
      </c>
      <c r="V5" s="101">
        <v>1000</v>
      </c>
      <c r="W5" s="101">
        <v>90</v>
      </c>
      <c r="X5" s="101">
        <v>60</v>
      </c>
      <c r="Y5" s="101">
        <v>3</v>
      </c>
      <c r="Z5" s="101">
        <v>-0.1</v>
      </c>
      <c r="AA5" s="101">
        <v>1200000</v>
      </c>
      <c r="AB5" s="101">
        <v>2</v>
      </c>
      <c r="AC5" s="101">
        <v>20</v>
      </c>
      <c r="AD5" s="101">
        <v>25</v>
      </c>
      <c r="AE5" s="101">
        <v>500</v>
      </c>
      <c r="AF5" s="102">
        <v>1</v>
      </c>
      <c r="AG5" s="102">
        <v>0</v>
      </c>
      <c r="AH5" s="102">
        <v>0</v>
      </c>
      <c r="AI5" s="102">
        <v>0</v>
      </c>
      <c r="AJ5" s="102">
        <v>0</v>
      </c>
      <c r="AK5" s="102"/>
      <c r="AL5" s="101"/>
    </row>
    <row r="6" spans="1:38" x14ac:dyDescent="0.25">
      <c r="A6" t="str">
        <f t="shared" ref="A6:A69" si="1">D6&amp;C6&amp;I6</f>
        <v>Function_01Application_022019</v>
      </c>
      <c r="B6">
        <v>2</v>
      </c>
      <c r="C6" t="s">
        <v>355</v>
      </c>
      <c r="D6" t="s">
        <v>314</v>
      </c>
      <c r="E6" t="s">
        <v>329</v>
      </c>
      <c r="F6" t="s">
        <v>339</v>
      </c>
      <c r="G6" t="s">
        <v>349</v>
      </c>
      <c r="H6" t="s">
        <v>398</v>
      </c>
      <c r="I6">
        <f>I5</f>
        <v>2019</v>
      </c>
      <c r="J6" t="s">
        <v>10</v>
      </c>
      <c r="K6">
        <v>56.5</v>
      </c>
      <c r="L6">
        <v>77.5</v>
      </c>
      <c r="M6">
        <v>4.3787499999999998E-3</v>
      </c>
      <c r="N6">
        <v>16</v>
      </c>
      <c r="O6">
        <v>2</v>
      </c>
      <c r="P6">
        <v>9</v>
      </c>
      <c r="Q6">
        <v>2878.5</v>
      </c>
      <c r="R6">
        <v>14</v>
      </c>
      <c r="S6" t="s">
        <v>35</v>
      </c>
      <c r="T6" s="101">
        <v>4</v>
      </c>
      <c r="U6" s="101">
        <v>250</v>
      </c>
      <c r="V6" s="101">
        <v>1000</v>
      </c>
      <c r="W6" s="101">
        <v>110</v>
      </c>
      <c r="X6" s="101">
        <v>60</v>
      </c>
      <c r="Y6" s="101">
        <v>3</v>
      </c>
      <c r="Z6" s="101">
        <v>-0.1</v>
      </c>
      <c r="AA6" s="101">
        <v>1200000</v>
      </c>
      <c r="AB6" s="101">
        <v>2</v>
      </c>
      <c r="AC6" s="101">
        <v>20</v>
      </c>
      <c r="AD6" s="101">
        <v>25</v>
      </c>
      <c r="AE6" s="101">
        <v>500</v>
      </c>
      <c r="AF6" s="102">
        <v>1</v>
      </c>
      <c r="AG6" s="102">
        <v>0</v>
      </c>
      <c r="AH6" s="102">
        <v>0</v>
      </c>
      <c r="AI6" s="102">
        <v>0</v>
      </c>
      <c r="AJ6" s="102">
        <v>0</v>
      </c>
      <c r="AK6" s="102"/>
      <c r="AL6" s="101"/>
    </row>
    <row r="7" spans="1:38" x14ac:dyDescent="0.25">
      <c r="A7" t="str">
        <f t="shared" si="1"/>
        <v>Function_01Application_032019</v>
      </c>
      <c r="B7">
        <v>3</v>
      </c>
      <c r="C7" t="s">
        <v>356</v>
      </c>
      <c r="D7" t="s">
        <v>314</v>
      </c>
      <c r="E7" t="s">
        <v>329</v>
      </c>
      <c r="F7" t="s">
        <v>339</v>
      </c>
      <c r="G7" t="s">
        <v>349</v>
      </c>
      <c r="H7" t="s">
        <v>398</v>
      </c>
      <c r="I7">
        <f t="shared" ref="I7:I34" si="2">I6</f>
        <v>2019</v>
      </c>
      <c r="J7" t="s">
        <v>10</v>
      </c>
      <c r="K7">
        <v>56.5</v>
      </c>
      <c r="L7">
        <v>77.5</v>
      </c>
      <c r="M7">
        <v>4.3787499999999998E-3</v>
      </c>
      <c r="N7">
        <v>22</v>
      </c>
      <c r="O7">
        <v>2</v>
      </c>
      <c r="P7">
        <v>9</v>
      </c>
      <c r="Q7">
        <v>3570</v>
      </c>
      <c r="R7">
        <v>14</v>
      </c>
      <c r="S7" t="s">
        <v>35</v>
      </c>
      <c r="T7" s="101">
        <v>4</v>
      </c>
      <c r="U7" s="101">
        <v>250</v>
      </c>
      <c r="V7" s="101">
        <v>1000</v>
      </c>
      <c r="W7" s="101">
        <v>110</v>
      </c>
      <c r="X7" s="101">
        <v>60</v>
      </c>
      <c r="Y7" s="101">
        <v>3</v>
      </c>
      <c r="Z7" s="101">
        <v>-0.1</v>
      </c>
      <c r="AA7" s="101">
        <v>1200000</v>
      </c>
      <c r="AB7" s="101">
        <v>2</v>
      </c>
      <c r="AC7" s="101">
        <v>20</v>
      </c>
      <c r="AD7" s="101">
        <v>25</v>
      </c>
      <c r="AE7" s="101">
        <v>500</v>
      </c>
      <c r="AF7" s="102">
        <v>1</v>
      </c>
      <c r="AG7" s="102">
        <v>0</v>
      </c>
      <c r="AH7" s="102">
        <v>0</v>
      </c>
      <c r="AI7" s="102">
        <v>0</v>
      </c>
      <c r="AJ7" s="102">
        <v>0</v>
      </c>
      <c r="AK7" s="102"/>
      <c r="AL7" s="101"/>
    </row>
    <row r="8" spans="1:38" x14ac:dyDescent="0.25">
      <c r="A8" t="str">
        <f t="shared" si="1"/>
        <v>Function_02Application_042019</v>
      </c>
      <c r="B8">
        <v>4</v>
      </c>
      <c r="C8" t="s">
        <v>357</v>
      </c>
      <c r="D8" t="s">
        <v>315</v>
      </c>
      <c r="E8" t="s">
        <v>330</v>
      </c>
      <c r="F8" t="s">
        <v>340</v>
      </c>
      <c r="G8" t="s">
        <v>350</v>
      </c>
      <c r="H8" t="s">
        <v>398</v>
      </c>
      <c r="I8">
        <f t="shared" si="2"/>
        <v>2019</v>
      </c>
      <c r="J8" t="s">
        <v>10</v>
      </c>
      <c r="K8">
        <v>45</v>
      </c>
      <c r="L8">
        <v>55</v>
      </c>
      <c r="M8">
        <v>2.4750000000000002E-3</v>
      </c>
      <c r="N8">
        <v>12</v>
      </c>
      <c r="O8">
        <v>2</v>
      </c>
      <c r="P8">
        <v>9</v>
      </c>
      <c r="Q8">
        <v>3500</v>
      </c>
      <c r="R8">
        <v>10</v>
      </c>
      <c r="S8" t="s">
        <v>35</v>
      </c>
      <c r="T8" s="101">
        <v>8</v>
      </c>
      <c r="U8" s="101">
        <v>250</v>
      </c>
      <c r="V8" s="101">
        <v>2000</v>
      </c>
      <c r="W8" s="101">
        <v>100</v>
      </c>
      <c r="X8" s="101">
        <v>60</v>
      </c>
      <c r="Y8" s="101">
        <v>3</v>
      </c>
      <c r="Z8" s="101">
        <v>-0.2</v>
      </c>
      <c r="AA8" s="101">
        <v>1500000</v>
      </c>
      <c r="AB8" s="101">
        <v>3</v>
      </c>
      <c r="AC8" s="101">
        <v>20</v>
      </c>
      <c r="AD8" s="101">
        <v>25</v>
      </c>
      <c r="AE8" s="101">
        <v>500</v>
      </c>
      <c r="AF8" s="102">
        <v>1</v>
      </c>
      <c r="AG8" s="102">
        <v>0</v>
      </c>
      <c r="AH8" s="102">
        <v>0</v>
      </c>
      <c r="AI8" s="102">
        <v>0</v>
      </c>
      <c r="AJ8" s="102">
        <v>0</v>
      </c>
      <c r="AK8" s="102"/>
      <c r="AL8" s="101"/>
    </row>
    <row r="9" spans="1:38" x14ac:dyDescent="0.25">
      <c r="A9" t="str">
        <f t="shared" si="1"/>
        <v>Function_02Application_052019</v>
      </c>
      <c r="B9">
        <v>5</v>
      </c>
      <c r="C9" t="s">
        <v>358</v>
      </c>
      <c r="D9" t="s">
        <v>315</v>
      </c>
      <c r="E9" t="s">
        <v>330</v>
      </c>
      <c r="F9" t="s">
        <v>340</v>
      </c>
      <c r="G9" t="s">
        <v>351</v>
      </c>
      <c r="H9" t="s">
        <v>398</v>
      </c>
      <c r="I9">
        <f t="shared" si="2"/>
        <v>2019</v>
      </c>
      <c r="J9" t="s">
        <v>10</v>
      </c>
      <c r="K9">
        <v>55</v>
      </c>
      <c r="L9">
        <v>55</v>
      </c>
      <c r="M9">
        <v>3.0249999999999999E-3</v>
      </c>
      <c r="N9">
        <v>12</v>
      </c>
      <c r="O9">
        <v>2</v>
      </c>
      <c r="P9">
        <v>8</v>
      </c>
      <c r="Q9">
        <v>3500</v>
      </c>
      <c r="R9">
        <v>7</v>
      </c>
      <c r="S9" t="s">
        <v>35</v>
      </c>
      <c r="T9" s="101">
        <v>10</v>
      </c>
      <c r="U9" s="101">
        <v>500</v>
      </c>
      <c r="V9" s="101">
        <v>5000</v>
      </c>
      <c r="W9" s="101">
        <v>90</v>
      </c>
      <c r="X9" s="101">
        <v>60</v>
      </c>
      <c r="Y9" s="101">
        <v>3</v>
      </c>
      <c r="Z9" s="101">
        <v>-0.25</v>
      </c>
      <c r="AA9" s="101">
        <v>1500000</v>
      </c>
      <c r="AB9" s="101">
        <v>3</v>
      </c>
      <c r="AC9" s="101">
        <v>15</v>
      </c>
      <c r="AD9" s="101">
        <v>20</v>
      </c>
      <c r="AE9" s="101">
        <v>300</v>
      </c>
      <c r="AF9" s="102">
        <v>1</v>
      </c>
      <c r="AG9" s="102">
        <v>0</v>
      </c>
      <c r="AH9" s="102">
        <v>0</v>
      </c>
      <c r="AI9" s="102">
        <v>0</v>
      </c>
      <c r="AJ9" s="102">
        <v>0</v>
      </c>
      <c r="AK9" s="102"/>
      <c r="AL9" s="101"/>
    </row>
    <row r="10" spans="1:38" x14ac:dyDescent="0.25">
      <c r="A10" t="str">
        <f t="shared" si="1"/>
        <v>Function_03Application_062019</v>
      </c>
      <c r="B10">
        <v>6</v>
      </c>
      <c r="C10" t="s">
        <v>359</v>
      </c>
      <c r="D10" t="s">
        <v>316</v>
      </c>
      <c r="E10" t="s">
        <v>331</v>
      </c>
      <c r="F10" t="s">
        <v>341</v>
      </c>
      <c r="G10" t="s">
        <v>349</v>
      </c>
      <c r="H10" t="s">
        <v>398</v>
      </c>
      <c r="I10">
        <f t="shared" si="2"/>
        <v>2019</v>
      </c>
      <c r="J10" t="s">
        <v>10</v>
      </c>
      <c r="K10">
        <v>24</v>
      </c>
      <c r="L10">
        <v>35</v>
      </c>
      <c r="M10">
        <v>8.4000000000000003E-4</v>
      </c>
      <c r="N10">
        <v>10</v>
      </c>
      <c r="O10">
        <v>2</v>
      </c>
      <c r="P10">
        <v>9</v>
      </c>
      <c r="Q10">
        <v>2700</v>
      </c>
      <c r="R10">
        <v>14</v>
      </c>
      <c r="S10" t="s">
        <v>36</v>
      </c>
      <c r="T10" s="101">
        <v>4</v>
      </c>
      <c r="U10" s="101">
        <v>250</v>
      </c>
      <c r="V10" s="101">
        <v>1000</v>
      </c>
      <c r="W10" s="101">
        <v>90</v>
      </c>
      <c r="X10" s="101">
        <v>60</v>
      </c>
      <c r="Y10" s="101">
        <v>3</v>
      </c>
      <c r="Z10" s="101">
        <v>-0.1</v>
      </c>
      <c r="AA10" s="101">
        <v>1200000</v>
      </c>
      <c r="AB10" s="101">
        <v>2</v>
      </c>
      <c r="AC10" s="101">
        <v>20</v>
      </c>
      <c r="AD10" s="101">
        <v>25</v>
      </c>
      <c r="AE10" s="101">
        <v>500</v>
      </c>
      <c r="AF10" s="102">
        <v>1</v>
      </c>
      <c r="AG10" s="102">
        <v>0</v>
      </c>
      <c r="AH10" s="102">
        <v>0</v>
      </c>
      <c r="AI10" s="102">
        <v>0</v>
      </c>
      <c r="AJ10" s="102">
        <v>0</v>
      </c>
      <c r="AK10" s="102"/>
      <c r="AL10" s="101"/>
    </row>
    <row r="11" spans="1:38" x14ac:dyDescent="0.25">
      <c r="A11" t="str">
        <f t="shared" si="1"/>
        <v>Function_03Application_072019</v>
      </c>
      <c r="B11">
        <v>7</v>
      </c>
      <c r="C11" t="s">
        <v>360</v>
      </c>
      <c r="D11" t="s">
        <v>316</v>
      </c>
      <c r="E11" t="s">
        <v>331</v>
      </c>
      <c r="F11" t="s">
        <v>341</v>
      </c>
      <c r="G11" t="s">
        <v>349</v>
      </c>
      <c r="H11" t="s">
        <v>398</v>
      </c>
      <c r="I11">
        <f t="shared" si="2"/>
        <v>2019</v>
      </c>
      <c r="J11" t="s">
        <v>10</v>
      </c>
      <c r="K11">
        <v>19</v>
      </c>
      <c r="L11">
        <v>27</v>
      </c>
      <c r="M11">
        <v>5.13E-4</v>
      </c>
      <c r="N11">
        <v>10</v>
      </c>
      <c r="O11">
        <v>2</v>
      </c>
      <c r="P11">
        <v>16</v>
      </c>
      <c r="Q11">
        <v>1515</v>
      </c>
      <c r="R11">
        <v>14</v>
      </c>
      <c r="S11" t="s">
        <v>36</v>
      </c>
      <c r="T11" s="101">
        <v>4</v>
      </c>
      <c r="U11" s="101">
        <v>250</v>
      </c>
      <c r="V11" s="101">
        <v>1000</v>
      </c>
      <c r="W11" s="101">
        <v>90</v>
      </c>
      <c r="X11" s="101">
        <v>60</v>
      </c>
      <c r="Y11" s="101">
        <v>3</v>
      </c>
      <c r="Z11" s="101">
        <v>-0.1</v>
      </c>
      <c r="AA11" s="101">
        <v>1200000</v>
      </c>
      <c r="AB11" s="101">
        <v>2</v>
      </c>
      <c r="AC11" s="101">
        <v>20</v>
      </c>
      <c r="AD11" s="101">
        <v>25</v>
      </c>
      <c r="AE11" s="101">
        <v>500</v>
      </c>
      <c r="AF11" s="102">
        <v>1</v>
      </c>
      <c r="AG11" s="102">
        <v>0</v>
      </c>
      <c r="AH11" s="102">
        <v>0</v>
      </c>
      <c r="AI11" s="102">
        <v>0</v>
      </c>
      <c r="AJ11" s="102">
        <v>0</v>
      </c>
      <c r="AK11" s="102"/>
      <c r="AL11" s="101"/>
    </row>
    <row r="12" spans="1:38" x14ac:dyDescent="0.25">
      <c r="A12" t="str">
        <f t="shared" si="1"/>
        <v>Function_03Application_082019</v>
      </c>
      <c r="B12">
        <v>8</v>
      </c>
      <c r="C12" t="s">
        <v>361</v>
      </c>
      <c r="D12" t="s">
        <v>316</v>
      </c>
      <c r="E12" t="s">
        <v>331</v>
      </c>
      <c r="F12" t="s">
        <v>341</v>
      </c>
      <c r="G12" t="s">
        <v>349</v>
      </c>
      <c r="H12" t="s">
        <v>398</v>
      </c>
      <c r="I12">
        <f t="shared" si="2"/>
        <v>2019</v>
      </c>
      <c r="J12" t="s">
        <v>10</v>
      </c>
      <c r="K12">
        <v>19</v>
      </c>
      <c r="L12">
        <v>27</v>
      </c>
      <c r="M12">
        <v>5.13E-4</v>
      </c>
      <c r="N12">
        <v>10</v>
      </c>
      <c r="O12">
        <v>2</v>
      </c>
      <c r="P12">
        <v>16</v>
      </c>
      <c r="Q12">
        <v>1515</v>
      </c>
      <c r="R12">
        <v>14</v>
      </c>
      <c r="S12" t="s">
        <v>35</v>
      </c>
      <c r="T12" s="101">
        <v>4</v>
      </c>
      <c r="U12" s="101">
        <v>250</v>
      </c>
      <c r="V12" s="101">
        <v>1000</v>
      </c>
      <c r="W12" s="101">
        <v>110</v>
      </c>
      <c r="X12" s="101">
        <v>60</v>
      </c>
      <c r="Y12" s="101">
        <v>3</v>
      </c>
      <c r="Z12" s="101">
        <v>-0.1</v>
      </c>
      <c r="AA12" s="101">
        <v>1200000</v>
      </c>
      <c r="AB12" s="101">
        <v>2</v>
      </c>
      <c r="AC12" s="101">
        <v>20</v>
      </c>
      <c r="AD12" s="101">
        <v>25</v>
      </c>
      <c r="AE12" s="101">
        <v>500</v>
      </c>
      <c r="AF12" s="102">
        <v>1</v>
      </c>
      <c r="AG12" s="102">
        <v>0</v>
      </c>
      <c r="AH12" s="102">
        <v>0</v>
      </c>
      <c r="AI12" s="102">
        <v>0</v>
      </c>
      <c r="AJ12" s="102">
        <v>0</v>
      </c>
      <c r="AK12" s="102"/>
      <c r="AL12" s="101"/>
    </row>
    <row r="13" spans="1:38" x14ac:dyDescent="0.25">
      <c r="A13" t="str">
        <f t="shared" si="1"/>
        <v>Function_03Application_092019</v>
      </c>
      <c r="B13">
        <v>9</v>
      </c>
      <c r="C13" t="s">
        <v>362</v>
      </c>
      <c r="D13" t="s">
        <v>316</v>
      </c>
      <c r="E13" t="s">
        <v>331</v>
      </c>
      <c r="F13" t="s">
        <v>341</v>
      </c>
      <c r="G13" t="s">
        <v>349</v>
      </c>
      <c r="H13" t="s">
        <v>398</v>
      </c>
      <c r="I13">
        <f t="shared" si="2"/>
        <v>2019</v>
      </c>
      <c r="J13" t="s">
        <v>10</v>
      </c>
      <c r="K13">
        <v>25</v>
      </c>
      <c r="L13">
        <v>50</v>
      </c>
      <c r="M13">
        <v>1.25E-3</v>
      </c>
      <c r="N13">
        <v>10</v>
      </c>
      <c r="O13">
        <v>2</v>
      </c>
      <c r="P13">
        <v>16</v>
      </c>
      <c r="Q13">
        <v>1616</v>
      </c>
      <c r="R13">
        <v>14</v>
      </c>
      <c r="S13" t="s">
        <v>35</v>
      </c>
      <c r="T13" s="101">
        <v>4</v>
      </c>
      <c r="U13" s="101">
        <v>250</v>
      </c>
      <c r="V13" s="101">
        <v>1000</v>
      </c>
      <c r="W13" s="101">
        <v>110</v>
      </c>
      <c r="X13" s="101">
        <v>60</v>
      </c>
      <c r="Y13" s="101">
        <v>3</v>
      </c>
      <c r="Z13" s="101">
        <v>-0.1</v>
      </c>
      <c r="AA13" s="101">
        <v>1200000</v>
      </c>
      <c r="AB13" s="101">
        <v>2</v>
      </c>
      <c r="AC13" s="101">
        <v>20</v>
      </c>
      <c r="AD13" s="101">
        <v>25</v>
      </c>
      <c r="AE13" s="101">
        <v>500</v>
      </c>
      <c r="AF13" s="102">
        <v>1</v>
      </c>
      <c r="AG13" s="102">
        <v>0</v>
      </c>
      <c r="AH13" s="102">
        <v>0</v>
      </c>
      <c r="AI13" s="102">
        <v>0</v>
      </c>
      <c r="AJ13" s="102">
        <v>0</v>
      </c>
      <c r="AK13" s="102"/>
      <c r="AL13" s="101"/>
    </row>
    <row r="14" spans="1:38" x14ac:dyDescent="0.25">
      <c r="A14" t="str">
        <f t="shared" si="1"/>
        <v>Function_03Application_102019</v>
      </c>
      <c r="B14">
        <v>10</v>
      </c>
      <c r="C14" t="s">
        <v>363</v>
      </c>
      <c r="D14" t="s">
        <v>316</v>
      </c>
      <c r="E14" t="s">
        <v>331</v>
      </c>
      <c r="F14" t="s">
        <v>341</v>
      </c>
      <c r="G14" t="s">
        <v>349</v>
      </c>
      <c r="H14" t="s">
        <v>398</v>
      </c>
      <c r="I14">
        <f t="shared" si="2"/>
        <v>2019</v>
      </c>
      <c r="J14" t="s">
        <v>10</v>
      </c>
      <c r="K14">
        <v>24</v>
      </c>
      <c r="L14">
        <v>46</v>
      </c>
      <c r="M14">
        <v>1.1039999999999999E-3</v>
      </c>
      <c r="N14">
        <v>10</v>
      </c>
      <c r="O14">
        <v>2</v>
      </c>
      <c r="P14">
        <v>16</v>
      </c>
      <c r="Q14">
        <v>1800</v>
      </c>
      <c r="R14">
        <v>14</v>
      </c>
      <c r="S14" t="s">
        <v>36</v>
      </c>
      <c r="T14" s="101">
        <v>4</v>
      </c>
      <c r="U14" s="101">
        <v>250</v>
      </c>
      <c r="V14" s="101">
        <v>1000</v>
      </c>
      <c r="W14" s="101">
        <v>90</v>
      </c>
      <c r="X14" s="101">
        <v>60</v>
      </c>
      <c r="Y14" s="101">
        <v>3</v>
      </c>
      <c r="Z14" s="101">
        <v>-0.1</v>
      </c>
      <c r="AA14" s="101">
        <v>1200000</v>
      </c>
      <c r="AB14" s="101">
        <v>2</v>
      </c>
      <c r="AC14" s="101">
        <v>20</v>
      </c>
      <c r="AD14" s="101">
        <v>25</v>
      </c>
      <c r="AE14" s="101">
        <v>500</v>
      </c>
      <c r="AF14" s="102">
        <v>1</v>
      </c>
      <c r="AG14" s="102">
        <v>0</v>
      </c>
      <c r="AH14" s="102">
        <v>0</v>
      </c>
      <c r="AI14" s="102">
        <v>0</v>
      </c>
      <c r="AJ14" s="102">
        <v>0</v>
      </c>
      <c r="AK14" s="102"/>
      <c r="AL14" s="101"/>
    </row>
    <row r="15" spans="1:38" x14ac:dyDescent="0.25">
      <c r="A15" t="str">
        <f t="shared" si="1"/>
        <v>Function_03Application_112019</v>
      </c>
      <c r="B15">
        <v>11</v>
      </c>
      <c r="C15" t="s">
        <v>364</v>
      </c>
      <c r="D15" t="s">
        <v>316</v>
      </c>
      <c r="E15" t="s">
        <v>331</v>
      </c>
      <c r="F15" t="s">
        <v>341</v>
      </c>
      <c r="G15" t="s">
        <v>349</v>
      </c>
      <c r="H15" t="s">
        <v>398</v>
      </c>
      <c r="I15">
        <f t="shared" si="2"/>
        <v>2019</v>
      </c>
      <c r="J15" t="s">
        <v>10</v>
      </c>
      <c r="K15">
        <v>18</v>
      </c>
      <c r="L15">
        <v>26.5</v>
      </c>
      <c r="M15">
        <v>4.7699999999999999E-4</v>
      </c>
      <c r="N15">
        <v>10</v>
      </c>
      <c r="O15">
        <v>2</v>
      </c>
      <c r="P15">
        <v>15</v>
      </c>
      <c r="Q15">
        <v>2163</v>
      </c>
      <c r="R15">
        <v>10</v>
      </c>
      <c r="S15" t="s">
        <v>36</v>
      </c>
      <c r="T15" s="101">
        <v>8</v>
      </c>
      <c r="U15" s="101">
        <v>250</v>
      </c>
      <c r="V15" s="101">
        <v>2000</v>
      </c>
      <c r="W15" s="101">
        <v>85</v>
      </c>
      <c r="X15" s="101">
        <v>60</v>
      </c>
      <c r="Y15" s="101">
        <v>3</v>
      </c>
      <c r="Z15" s="101">
        <v>-0.2</v>
      </c>
      <c r="AA15" s="101">
        <v>1500000</v>
      </c>
      <c r="AB15" s="101">
        <v>3</v>
      </c>
      <c r="AC15" s="101">
        <v>20</v>
      </c>
      <c r="AD15" s="101">
        <v>25</v>
      </c>
      <c r="AE15" s="101">
        <v>500</v>
      </c>
      <c r="AF15" s="102">
        <v>1</v>
      </c>
      <c r="AG15" s="102">
        <v>0</v>
      </c>
      <c r="AH15" s="102">
        <v>0</v>
      </c>
      <c r="AI15" s="102">
        <v>0</v>
      </c>
      <c r="AJ15" s="102">
        <v>0</v>
      </c>
      <c r="AK15" s="102"/>
      <c r="AL15" s="101"/>
    </row>
    <row r="16" spans="1:38" x14ac:dyDescent="0.25">
      <c r="A16" t="str">
        <f t="shared" si="1"/>
        <v>Function_04Application_122019</v>
      </c>
      <c r="B16">
        <v>12</v>
      </c>
      <c r="C16" t="s">
        <v>365</v>
      </c>
      <c r="D16" t="s">
        <v>317</v>
      </c>
      <c r="E16" t="s">
        <v>331</v>
      </c>
      <c r="F16" t="s">
        <v>342</v>
      </c>
      <c r="G16" t="s">
        <v>352</v>
      </c>
      <c r="H16" t="s">
        <v>398</v>
      </c>
      <c r="I16">
        <f t="shared" si="2"/>
        <v>2019</v>
      </c>
      <c r="J16" t="s">
        <v>10</v>
      </c>
      <c r="K16">
        <v>22.5</v>
      </c>
      <c r="L16">
        <v>25</v>
      </c>
      <c r="M16">
        <v>5.6249999999999996E-4</v>
      </c>
      <c r="N16">
        <v>10</v>
      </c>
      <c r="O16">
        <v>2</v>
      </c>
      <c r="P16">
        <v>8</v>
      </c>
      <c r="Q16">
        <v>2340.16</v>
      </c>
      <c r="R16">
        <v>7</v>
      </c>
      <c r="S16" t="s">
        <v>35</v>
      </c>
      <c r="T16" s="101">
        <v>10</v>
      </c>
      <c r="U16" s="101">
        <v>500</v>
      </c>
      <c r="V16" s="101">
        <v>5000</v>
      </c>
      <c r="W16" s="101">
        <v>90</v>
      </c>
      <c r="X16" s="101">
        <v>60</v>
      </c>
      <c r="Y16" s="101">
        <v>3</v>
      </c>
      <c r="Z16" s="101">
        <v>-0.25</v>
      </c>
      <c r="AA16" s="101">
        <v>1500000</v>
      </c>
      <c r="AB16" s="101">
        <v>3</v>
      </c>
      <c r="AC16" s="101">
        <v>15</v>
      </c>
      <c r="AD16" s="101">
        <v>20</v>
      </c>
      <c r="AE16" s="101">
        <v>300</v>
      </c>
      <c r="AF16" s="102">
        <v>1</v>
      </c>
      <c r="AG16" s="102">
        <v>0</v>
      </c>
      <c r="AH16" s="102">
        <v>0</v>
      </c>
      <c r="AI16" s="102">
        <v>0</v>
      </c>
      <c r="AJ16" s="102">
        <v>0</v>
      </c>
      <c r="AK16" s="102"/>
      <c r="AL16" s="101"/>
    </row>
    <row r="17" spans="1:38" x14ac:dyDescent="0.25">
      <c r="A17" t="str">
        <f t="shared" si="1"/>
        <v>Function_03Application_132019</v>
      </c>
      <c r="B17">
        <v>13</v>
      </c>
      <c r="C17" t="s">
        <v>366</v>
      </c>
      <c r="D17" t="s">
        <v>316</v>
      </c>
      <c r="E17" t="s">
        <v>331</v>
      </c>
      <c r="F17" t="s">
        <v>341</v>
      </c>
      <c r="G17" t="s">
        <v>349</v>
      </c>
      <c r="H17" t="s">
        <v>398</v>
      </c>
      <c r="I17">
        <f t="shared" si="2"/>
        <v>2019</v>
      </c>
      <c r="J17" t="s">
        <v>10</v>
      </c>
      <c r="K17">
        <v>14</v>
      </c>
      <c r="L17">
        <v>14</v>
      </c>
      <c r="M17">
        <v>1.9599999999999999E-4</v>
      </c>
      <c r="N17">
        <v>8</v>
      </c>
      <c r="O17">
        <v>2</v>
      </c>
      <c r="P17">
        <v>15</v>
      </c>
      <c r="Q17">
        <v>959.5</v>
      </c>
      <c r="R17">
        <v>7</v>
      </c>
      <c r="S17" t="s">
        <v>36</v>
      </c>
      <c r="T17" s="101">
        <v>10</v>
      </c>
      <c r="U17" s="101">
        <v>500</v>
      </c>
      <c r="V17" s="101">
        <v>5000</v>
      </c>
      <c r="W17" s="101">
        <v>80</v>
      </c>
      <c r="X17" s="101">
        <v>60</v>
      </c>
      <c r="Y17" s="101">
        <v>3</v>
      </c>
      <c r="Z17" s="101">
        <v>-0.25</v>
      </c>
      <c r="AA17" s="101">
        <v>1500000</v>
      </c>
      <c r="AB17" s="101">
        <v>3</v>
      </c>
      <c r="AC17" s="101">
        <v>10</v>
      </c>
      <c r="AD17" s="101">
        <v>10</v>
      </c>
      <c r="AE17" s="101">
        <v>100</v>
      </c>
      <c r="AF17" s="102">
        <v>0</v>
      </c>
      <c r="AG17" s="102">
        <v>0</v>
      </c>
      <c r="AH17" s="102">
        <v>1</v>
      </c>
      <c r="AI17" s="102">
        <v>0</v>
      </c>
      <c r="AJ17" s="102">
        <v>0</v>
      </c>
      <c r="AK17" s="102"/>
      <c r="AL17" s="101"/>
    </row>
    <row r="18" spans="1:38" x14ac:dyDescent="0.25">
      <c r="A18" t="str">
        <f t="shared" si="1"/>
        <v>Function_03Application_142019</v>
      </c>
      <c r="B18">
        <v>14</v>
      </c>
      <c r="C18" t="s">
        <v>367</v>
      </c>
      <c r="D18" t="s">
        <v>316</v>
      </c>
      <c r="E18" t="s">
        <v>331</v>
      </c>
      <c r="F18" t="s">
        <v>341</v>
      </c>
      <c r="G18" t="s">
        <v>349</v>
      </c>
      <c r="H18" t="s">
        <v>398</v>
      </c>
      <c r="I18">
        <f t="shared" si="2"/>
        <v>2019</v>
      </c>
      <c r="J18" t="s">
        <v>10</v>
      </c>
      <c r="K18">
        <v>25</v>
      </c>
      <c r="L18">
        <v>50</v>
      </c>
      <c r="M18">
        <v>1.25E-3</v>
      </c>
      <c r="N18">
        <v>10</v>
      </c>
      <c r="O18">
        <v>2</v>
      </c>
      <c r="P18">
        <v>16</v>
      </c>
      <c r="Q18">
        <v>2000</v>
      </c>
      <c r="R18">
        <v>14</v>
      </c>
      <c r="S18" t="s">
        <v>35</v>
      </c>
      <c r="T18" s="101">
        <v>4</v>
      </c>
      <c r="U18" s="101">
        <v>250</v>
      </c>
      <c r="V18" s="101">
        <v>1000</v>
      </c>
      <c r="W18" s="101">
        <v>110</v>
      </c>
      <c r="X18" s="101">
        <v>60</v>
      </c>
      <c r="Y18" s="101">
        <v>3</v>
      </c>
      <c r="Z18" s="101">
        <v>-0.1</v>
      </c>
      <c r="AA18" s="101">
        <v>1200000</v>
      </c>
      <c r="AB18" s="101">
        <v>2</v>
      </c>
      <c r="AC18" s="101">
        <v>20</v>
      </c>
      <c r="AD18" s="101">
        <v>25</v>
      </c>
      <c r="AE18" s="101">
        <v>500</v>
      </c>
      <c r="AF18" s="102">
        <v>1</v>
      </c>
      <c r="AG18" s="102">
        <v>0</v>
      </c>
      <c r="AH18" s="102">
        <v>0</v>
      </c>
      <c r="AI18" s="102">
        <v>0</v>
      </c>
      <c r="AJ18" s="102">
        <v>0</v>
      </c>
      <c r="AK18" s="102"/>
      <c r="AL18" s="101"/>
    </row>
    <row r="19" spans="1:38" x14ac:dyDescent="0.25">
      <c r="A19" t="str">
        <f t="shared" si="1"/>
        <v>Function_03Application_152019</v>
      </c>
      <c r="B19">
        <v>15</v>
      </c>
      <c r="C19" t="s">
        <v>368</v>
      </c>
      <c r="D19" t="s">
        <v>316</v>
      </c>
      <c r="E19" t="s">
        <v>331</v>
      </c>
      <c r="F19" t="s">
        <v>341</v>
      </c>
      <c r="G19" t="s">
        <v>349</v>
      </c>
      <c r="H19" t="s">
        <v>398</v>
      </c>
      <c r="I19">
        <f t="shared" si="2"/>
        <v>2019</v>
      </c>
      <c r="J19" t="s">
        <v>10</v>
      </c>
      <c r="K19">
        <v>25</v>
      </c>
      <c r="L19">
        <v>50</v>
      </c>
      <c r="M19">
        <v>1.25E-3</v>
      </c>
      <c r="N19">
        <v>12</v>
      </c>
      <c r="O19">
        <v>2</v>
      </c>
      <c r="P19">
        <v>16</v>
      </c>
      <c r="Q19">
        <v>2650</v>
      </c>
      <c r="R19">
        <v>14</v>
      </c>
      <c r="S19" t="s">
        <v>35</v>
      </c>
      <c r="T19" s="101">
        <v>4</v>
      </c>
      <c r="U19" s="101">
        <v>250</v>
      </c>
      <c r="V19" s="101">
        <v>1000</v>
      </c>
      <c r="W19" s="101">
        <v>110</v>
      </c>
      <c r="X19" s="101">
        <v>60</v>
      </c>
      <c r="Y19" s="101">
        <v>3</v>
      </c>
      <c r="Z19" s="101">
        <v>-0.1</v>
      </c>
      <c r="AA19" s="101">
        <v>1200000</v>
      </c>
      <c r="AB19" s="101">
        <v>2</v>
      </c>
      <c r="AC19" s="101">
        <v>20</v>
      </c>
      <c r="AD19" s="101">
        <v>25</v>
      </c>
      <c r="AE19" s="101">
        <v>500</v>
      </c>
      <c r="AF19" s="102">
        <v>1</v>
      </c>
      <c r="AG19" s="102">
        <v>0</v>
      </c>
      <c r="AH19" s="102">
        <v>0</v>
      </c>
      <c r="AI19" s="102">
        <v>0</v>
      </c>
      <c r="AJ19" s="102">
        <v>0</v>
      </c>
      <c r="AK19" s="102"/>
      <c r="AL19" s="101"/>
    </row>
    <row r="20" spans="1:38" x14ac:dyDescent="0.25">
      <c r="A20" t="str">
        <f t="shared" si="1"/>
        <v>Function_05Application_162019</v>
      </c>
      <c r="B20">
        <v>16</v>
      </c>
      <c r="C20" t="s">
        <v>369</v>
      </c>
      <c r="D20" t="s">
        <v>318</v>
      </c>
      <c r="E20" t="s">
        <v>332</v>
      </c>
      <c r="F20" t="s">
        <v>342</v>
      </c>
      <c r="G20" t="s">
        <v>353</v>
      </c>
      <c r="H20" t="s">
        <v>398</v>
      </c>
      <c r="I20">
        <f t="shared" si="2"/>
        <v>2019</v>
      </c>
      <c r="J20" t="s">
        <v>10</v>
      </c>
      <c r="K20">
        <v>14</v>
      </c>
      <c r="L20">
        <v>14</v>
      </c>
      <c r="M20">
        <v>1.9599999999999999E-4</v>
      </c>
      <c r="N20">
        <v>8</v>
      </c>
      <c r="O20">
        <v>2</v>
      </c>
      <c r="P20">
        <v>5</v>
      </c>
      <c r="Q20">
        <v>1200</v>
      </c>
      <c r="R20">
        <v>7</v>
      </c>
      <c r="S20" t="s">
        <v>35</v>
      </c>
      <c r="T20" s="101">
        <v>10</v>
      </c>
      <c r="U20" s="101">
        <v>40</v>
      </c>
      <c r="V20" s="101">
        <v>5000</v>
      </c>
      <c r="W20" s="101">
        <v>60</v>
      </c>
      <c r="X20" s="101">
        <v>60</v>
      </c>
      <c r="Y20" s="101">
        <v>3</v>
      </c>
      <c r="Z20" s="101">
        <v>-0.25</v>
      </c>
      <c r="AA20" s="101">
        <v>1500000</v>
      </c>
      <c r="AB20" s="101">
        <v>3</v>
      </c>
      <c r="AC20" s="101">
        <v>15</v>
      </c>
      <c r="AD20" s="101">
        <v>20</v>
      </c>
      <c r="AE20" s="101">
        <v>300</v>
      </c>
      <c r="AF20" s="102">
        <v>0</v>
      </c>
      <c r="AG20" s="102">
        <v>0</v>
      </c>
      <c r="AH20" s="102">
        <v>1</v>
      </c>
      <c r="AI20" s="102">
        <v>0</v>
      </c>
      <c r="AJ20" s="102">
        <v>0</v>
      </c>
      <c r="AK20" s="102"/>
      <c r="AL20" s="101"/>
    </row>
    <row r="21" spans="1:38" x14ac:dyDescent="0.25">
      <c r="A21" t="str">
        <f t="shared" si="1"/>
        <v>Function_05Application_172019</v>
      </c>
      <c r="B21">
        <v>17</v>
      </c>
      <c r="C21" t="s">
        <v>370</v>
      </c>
      <c r="D21" t="s">
        <v>318</v>
      </c>
      <c r="E21" t="s">
        <v>332</v>
      </c>
      <c r="F21" t="s">
        <v>342</v>
      </c>
      <c r="G21" t="s">
        <v>353</v>
      </c>
      <c r="H21" t="s">
        <v>398</v>
      </c>
      <c r="I21">
        <f t="shared" si="2"/>
        <v>2019</v>
      </c>
      <c r="J21" t="s">
        <v>10</v>
      </c>
      <c r="K21">
        <v>11</v>
      </c>
      <c r="L21">
        <v>11</v>
      </c>
      <c r="M21">
        <v>1.21E-4</v>
      </c>
      <c r="N21">
        <v>6</v>
      </c>
      <c r="O21">
        <v>2</v>
      </c>
      <c r="P21">
        <v>8</v>
      </c>
      <c r="Q21">
        <v>650</v>
      </c>
      <c r="R21">
        <v>10</v>
      </c>
      <c r="S21" t="s">
        <v>36</v>
      </c>
      <c r="T21" s="101">
        <v>8</v>
      </c>
      <c r="U21" s="101">
        <v>35</v>
      </c>
      <c r="V21" s="101">
        <v>2000</v>
      </c>
      <c r="W21" s="101">
        <v>75</v>
      </c>
      <c r="X21" s="101">
        <v>60</v>
      </c>
      <c r="Y21" s="101">
        <v>3</v>
      </c>
      <c r="Z21" s="101">
        <v>-0.2</v>
      </c>
      <c r="AA21" s="101">
        <v>1500000</v>
      </c>
      <c r="AB21" s="101">
        <v>3</v>
      </c>
      <c r="AC21" s="101">
        <v>20</v>
      </c>
      <c r="AD21" s="101">
        <v>25</v>
      </c>
      <c r="AE21" s="101">
        <v>500</v>
      </c>
      <c r="AF21" s="102">
        <v>0</v>
      </c>
      <c r="AG21" s="102">
        <v>0</v>
      </c>
      <c r="AH21" s="102">
        <v>1</v>
      </c>
      <c r="AI21" s="102">
        <v>0</v>
      </c>
      <c r="AJ21" s="102">
        <v>0</v>
      </c>
      <c r="AK21" s="102"/>
      <c r="AL21" s="101"/>
    </row>
    <row r="22" spans="1:38" x14ac:dyDescent="0.25">
      <c r="A22" t="str">
        <f t="shared" si="1"/>
        <v>Function_06Application_182019</v>
      </c>
      <c r="B22">
        <v>18</v>
      </c>
      <c r="C22" t="s">
        <v>371</v>
      </c>
      <c r="D22" t="s">
        <v>319</v>
      </c>
      <c r="E22" t="s">
        <v>333</v>
      </c>
      <c r="F22" t="s">
        <v>343</v>
      </c>
      <c r="G22" t="s">
        <v>349</v>
      </c>
      <c r="H22" t="s">
        <v>398</v>
      </c>
      <c r="I22">
        <f t="shared" si="2"/>
        <v>2019</v>
      </c>
      <c r="J22" t="s">
        <v>10</v>
      </c>
      <c r="K22">
        <v>12</v>
      </c>
      <c r="L22">
        <v>12</v>
      </c>
      <c r="M22">
        <v>1.44E-4</v>
      </c>
      <c r="N22">
        <v>6</v>
      </c>
      <c r="O22">
        <v>2</v>
      </c>
      <c r="P22">
        <v>9</v>
      </c>
      <c r="Q22">
        <v>255</v>
      </c>
      <c r="R22">
        <v>10</v>
      </c>
      <c r="S22" t="s">
        <v>35</v>
      </c>
      <c r="T22" s="101">
        <v>8</v>
      </c>
      <c r="U22" s="101">
        <v>250</v>
      </c>
      <c r="V22" s="101">
        <v>2000</v>
      </c>
      <c r="W22" s="101">
        <v>100</v>
      </c>
      <c r="X22" s="101">
        <v>60</v>
      </c>
      <c r="Y22" s="101">
        <v>3</v>
      </c>
      <c r="Z22" s="101">
        <v>-0.2</v>
      </c>
      <c r="AA22" s="101">
        <v>1500000</v>
      </c>
      <c r="AB22" s="101">
        <v>3</v>
      </c>
      <c r="AC22" s="101">
        <v>20</v>
      </c>
      <c r="AD22" s="101">
        <v>25</v>
      </c>
      <c r="AE22" s="101">
        <v>500</v>
      </c>
      <c r="AF22" s="102">
        <v>1</v>
      </c>
      <c r="AG22" s="102">
        <v>0</v>
      </c>
      <c r="AH22" s="102">
        <v>0</v>
      </c>
      <c r="AI22" s="102">
        <v>0</v>
      </c>
      <c r="AJ22" s="102">
        <v>0</v>
      </c>
      <c r="AK22" s="102"/>
      <c r="AL22" s="101"/>
    </row>
    <row r="23" spans="1:38" x14ac:dyDescent="0.25">
      <c r="A23" t="str">
        <f t="shared" si="1"/>
        <v>Function_07Application_192019</v>
      </c>
      <c r="B23">
        <v>19</v>
      </c>
      <c r="C23" t="s">
        <v>372</v>
      </c>
      <c r="D23" t="s">
        <v>320</v>
      </c>
      <c r="E23" t="s">
        <v>334</v>
      </c>
      <c r="F23" t="s">
        <v>342</v>
      </c>
      <c r="G23" t="s">
        <v>353</v>
      </c>
      <c r="H23" t="s">
        <v>398</v>
      </c>
      <c r="I23">
        <f t="shared" si="2"/>
        <v>2019</v>
      </c>
      <c r="J23" t="s">
        <v>10</v>
      </c>
      <c r="K23">
        <v>10</v>
      </c>
      <c r="L23">
        <v>10</v>
      </c>
      <c r="M23">
        <v>1E-4</v>
      </c>
      <c r="N23">
        <v>8</v>
      </c>
      <c r="O23">
        <v>2</v>
      </c>
      <c r="P23">
        <v>10</v>
      </c>
      <c r="Q23">
        <v>350</v>
      </c>
      <c r="R23">
        <v>16</v>
      </c>
      <c r="S23" t="s">
        <v>36</v>
      </c>
      <c r="T23" s="101">
        <v>5</v>
      </c>
      <c r="U23" s="101">
        <v>25</v>
      </c>
      <c r="V23" s="101">
        <v>300</v>
      </c>
      <c r="W23" s="101">
        <v>100</v>
      </c>
      <c r="X23" s="101">
        <v>60</v>
      </c>
      <c r="Y23" s="101">
        <v>3</v>
      </c>
      <c r="Z23" s="101">
        <v>0</v>
      </c>
      <c r="AA23" s="101">
        <v>1000000</v>
      </c>
      <c r="AB23" s="101">
        <v>1</v>
      </c>
      <c r="AC23" s="101">
        <v>25</v>
      </c>
      <c r="AD23" s="101">
        <v>30</v>
      </c>
      <c r="AE23" s="101">
        <v>750</v>
      </c>
      <c r="AF23" s="102">
        <v>1</v>
      </c>
      <c r="AG23" s="102">
        <v>0</v>
      </c>
      <c r="AH23" s="102">
        <v>0</v>
      </c>
      <c r="AI23" s="102">
        <v>0</v>
      </c>
      <c r="AJ23" s="102">
        <v>0</v>
      </c>
      <c r="AK23" s="102"/>
      <c r="AL23" s="101"/>
    </row>
    <row r="24" spans="1:38" x14ac:dyDescent="0.25">
      <c r="A24" t="str">
        <f t="shared" si="1"/>
        <v>Function_07Application_202019</v>
      </c>
      <c r="B24">
        <v>20</v>
      </c>
      <c r="C24" t="s">
        <v>373</v>
      </c>
      <c r="D24" t="s">
        <v>320</v>
      </c>
      <c r="E24" t="s">
        <v>334</v>
      </c>
      <c r="F24" t="s">
        <v>342</v>
      </c>
      <c r="G24" t="s">
        <v>353</v>
      </c>
      <c r="H24" t="s">
        <v>398</v>
      </c>
      <c r="I24">
        <f t="shared" si="2"/>
        <v>2019</v>
      </c>
      <c r="J24" t="s">
        <v>10</v>
      </c>
      <c r="K24">
        <v>8</v>
      </c>
      <c r="L24">
        <v>8</v>
      </c>
      <c r="M24">
        <v>6.3999999999999997E-5</v>
      </c>
      <c r="N24">
        <v>6</v>
      </c>
      <c r="O24">
        <v>2</v>
      </c>
      <c r="P24">
        <v>10</v>
      </c>
      <c r="Q24">
        <v>250</v>
      </c>
      <c r="R24">
        <v>16</v>
      </c>
      <c r="S24" t="s">
        <v>36</v>
      </c>
      <c r="T24" s="101">
        <v>5</v>
      </c>
      <c r="U24" s="101">
        <v>25</v>
      </c>
      <c r="V24" s="101">
        <v>300</v>
      </c>
      <c r="W24" s="101">
        <v>100</v>
      </c>
      <c r="X24" s="101">
        <v>60</v>
      </c>
      <c r="Y24" s="101">
        <v>3</v>
      </c>
      <c r="Z24" s="101">
        <v>0</v>
      </c>
      <c r="AA24" s="101">
        <v>1000000</v>
      </c>
      <c r="AB24" s="101">
        <v>1</v>
      </c>
      <c r="AC24" s="101">
        <v>25</v>
      </c>
      <c r="AD24" s="101">
        <v>30</v>
      </c>
      <c r="AE24" s="101">
        <v>750</v>
      </c>
      <c r="AF24" s="102">
        <v>0</v>
      </c>
      <c r="AG24" s="102">
        <v>0</v>
      </c>
      <c r="AH24" s="102">
        <v>1</v>
      </c>
      <c r="AI24" s="102">
        <v>0</v>
      </c>
      <c r="AJ24" s="102">
        <v>0</v>
      </c>
      <c r="AK24" s="102"/>
      <c r="AL24" s="101"/>
    </row>
    <row r="25" spans="1:38" x14ac:dyDescent="0.25">
      <c r="A25" t="str">
        <f t="shared" si="1"/>
        <v>Function_08Application_212019</v>
      </c>
      <c r="B25">
        <v>21</v>
      </c>
      <c r="C25" t="s">
        <v>374</v>
      </c>
      <c r="D25" t="s">
        <v>321</v>
      </c>
      <c r="E25" t="s">
        <v>333</v>
      </c>
      <c r="F25" t="s">
        <v>343</v>
      </c>
      <c r="G25" t="s">
        <v>349</v>
      </c>
      <c r="H25" t="s">
        <v>398</v>
      </c>
      <c r="I25">
        <f t="shared" si="2"/>
        <v>2019</v>
      </c>
      <c r="J25" t="s">
        <v>10</v>
      </c>
      <c r="K25">
        <v>17</v>
      </c>
      <c r="L25">
        <v>17</v>
      </c>
      <c r="M25">
        <v>2.8899999999999998E-4</v>
      </c>
      <c r="N25">
        <v>8</v>
      </c>
      <c r="O25">
        <v>2</v>
      </c>
      <c r="P25">
        <v>9</v>
      </c>
      <c r="Q25">
        <v>2380</v>
      </c>
      <c r="R25">
        <v>10</v>
      </c>
      <c r="S25" t="s">
        <v>36</v>
      </c>
      <c r="T25" s="101">
        <v>8</v>
      </c>
      <c r="U25" s="101">
        <v>250</v>
      </c>
      <c r="V25" s="101">
        <v>2000</v>
      </c>
      <c r="W25" s="101">
        <v>85</v>
      </c>
      <c r="X25" s="101">
        <v>60</v>
      </c>
      <c r="Y25" s="101">
        <v>3</v>
      </c>
      <c r="Z25" s="101">
        <v>-0.2</v>
      </c>
      <c r="AA25" s="101">
        <v>1500000</v>
      </c>
      <c r="AB25" s="101">
        <v>3</v>
      </c>
      <c r="AC25" s="101">
        <v>20</v>
      </c>
      <c r="AD25" s="101">
        <v>25</v>
      </c>
      <c r="AE25" s="101">
        <v>500</v>
      </c>
      <c r="AF25" s="102">
        <v>0</v>
      </c>
      <c r="AG25" s="102">
        <v>0</v>
      </c>
      <c r="AH25" s="102">
        <v>1</v>
      </c>
      <c r="AI25" s="102">
        <v>0</v>
      </c>
      <c r="AJ25" s="102">
        <v>0</v>
      </c>
      <c r="AK25" s="102"/>
      <c r="AL25" s="101"/>
    </row>
    <row r="26" spans="1:38" x14ac:dyDescent="0.25">
      <c r="A26" t="str">
        <f t="shared" si="1"/>
        <v>Function_09Application_222019</v>
      </c>
      <c r="B26">
        <v>22</v>
      </c>
      <c r="C26" t="s">
        <v>375</v>
      </c>
      <c r="D26" t="s">
        <v>322</v>
      </c>
      <c r="E26" t="s">
        <v>335</v>
      </c>
      <c r="F26" t="s">
        <v>344</v>
      </c>
      <c r="G26" t="s">
        <v>349</v>
      </c>
      <c r="H26" t="s">
        <v>398</v>
      </c>
      <c r="I26">
        <f t="shared" si="2"/>
        <v>2019</v>
      </c>
      <c r="J26" t="s">
        <v>10</v>
      </c>
      <c r="K26">
        <v>22.5</v>
      </c>
      <c r="L26">
        <v>22.5</v>
      </c>
      <c r="M26">
        <v>5.0624999999999997E-4</v>
      </c>
      <c r="N26">
        <v>8</v>
      </c>
      <c r="O26">
        <v>2</v>
      </c>
      <c r="P26">
        <v>8</v>
      </c>
      <c r="Q26">
        <v>927</v>
      </c>
      <c r="R26">
        <v>7</v>
      </c>
      <c r="S26" t="s">
        <v>35</v>
      </c>
      <c r="T26" s="101">
        <v>10</v>
      </c>
      <c r="U26" s="101">
        <v>500</v>
      </c>
      <c r="V26" s="101">
        <v>5000</v>
      </c>
      <c r="W26" s="101">
        <v>90</v>
      </c>
      <c r="X26" s="101">
        <v>60</v>
      </c>
      <c r="Y26" s="101">
        <v>3</v>
      </c>
      <c r="Z26" s="101">
        <v>-0.25</v>
      </c>
      <c r="AA26" s="101">
        <v>1500000</v>
      </c>
      <c r="AB26" s="101">
        <v>3</v>
      </c>
      <c r="AC26" s="101">
        <v>15</v>
      </c>
      <c r="AD26" s="101">
        <v>20</v>
      </c>
      <c r="AE26" s="101">
        <v>300</v>
      </c>
      <c r="AF26" s="102">
        <v>1</v>
      </c>
      <c r="AG26" s="102">
        <v>0</v>
      </c>
      <c r="AH26" s="102">
        <v>0</v>
      </c>
      <c r="AI26" s="102">
        <v>0</v>
      </c>
      <c r="AJ26" s="102">
        <v>0</v>
      </c>
      <c r="AK26" s="102"/>
      <c r="AL26" s="101"/>
    </row>
    <row r="27" spans="1:38" x14ac:dyDescent="0.25">
      <c r="A27" t="str">
        <f t="shared" si="1"/>
        <v>Function_10Application_232019</v>
      </c>
      <c r="B27">
        <v>23</v>
      </c>
      <c r="C27" t="s">
        <v>376</v>
      </c>
      <c r="D27" t="s">
        <v>323</v>
      </c>
      <c r="E27" t="s">
        <v>335</v>
      </c>
      <c r="F27" t="s">
        <v>345</v>
      </c>
      <c r="G27" t="s">
        <v>349</v>
      </c>
      <c r="H27" t="s">
        <v>398</v>
      </c>
      <c r="I27">
        <f t="shared" si="2"/>
        <v>2019</v>
      </c>
      <c r="J27" t="s">
        <v>10</v>
      </c>
      <c r="K27">
        <v>19</v>
      </c>
      <c r="L27">
        <v>19</v>
      </c>
      <c r="M27">
        <v>3.6099999999999999E-4</v>
      </c>
      <c r="N27">
        <v>10</v>
      </c>
      <c r="O27">
        <v>2</v>
      </c>
      <c r="P27">
        <v>16</v>
      </c>
      <c r="Q27">
        <v>1717</v>
      </c>
      <c r="R27">
        <v>14</v>
      </c>
      <c r="S27" t="s">
        <v>36</v>
      </c>
      <c r="T27" s="101">
        <v>4</v>
      </c>
      <c r="U27" s="101">
        <v>250</v>
      </c>
      <c r="V27" s="101">
        <v>1000</v>
      </c>
      <c r="W27" s="101">
        <v>90</v>
      </c>
      <c r="X27" s="101">
        <v>60</v>
      </c>
      <c r="Y27" s="101">
        <v>3</v>
      </c>
      <c r="Z27" s="101">
        <v>-0.1</v>
      </c>
      <c r="AA27" s="101">
        <v>1200000</v>
      </c>
      <c r="AB27" s="101">
        <v>2</v>
      </c>
      <c r="AC27" s="101">
        <v>20</v>
      </c>
      <c r="AD27" s="101">
        <v>25</v>
      </c>
      <c r="AE27" s="101">
        <v>500</v>
      </c>
      <c r="AF27" s="102">
        <v>1</v>
      </c>
      <c r="AG27" s="102">
        <v>0</v>
      </c>
      <c r="AH27" s="102">
        <v>0</v>
      </c>
      <c r="AI27" s="102">
        <v>0</v>
      </c>
      <c r="AJ27" s="102">
        <v>0</v>
      </c>
      <c r="AK27" s="102"/>
      <c r="AL27" s="101"/>
    </row>
    <row r="28" spans="1:38" x14ac:dyDescent="0.25">
      <c r="A28" t="str">
        <f t="shared" si="1"/>
        <v>Function_11Application_242019</v>
      </c>
      <c r="B28">
        <v>24</v>
      </c>
      <c r="C28" t="s">
        <v>377</v>
      </c>
      <c r="D28" t="s">
        <v>324</v>
      </c>
      <c r="E28" t="s">
        <v>335</v>
      </c>
      <c r="F28" t="s">
        <v>345</v>
      </c>
      <c r="G28" t="s">
        <v>349</v>
      </c>
      <c r="H28" t="s">
        <v>398</v>
      </c>
      <c r="I28">
        <f t="shared" si="2"/>
        <v>2019</v>
      </c>
      <c r="J28" t="s">
        <v>10</v>
      </c>
      <c r="K28">
        <v>16</v>
      </c>
      <c r="L28">
        <v>16</v>
      </c>
      <c r="M28">
        <v>2.5599999999999999E-4</v>
      </c>
      <c r="N28">
        <v>6</v>
      </c>
      <c r="O28">
        <v>2</v>
      </c>
      <c r="P28">
        <v>20</v>
      </c>
      <c r="Q28">
        <v>1515</v>
      </c>
      <c r="R28">
        <v>14</v>
      </c>
      <c r="S28" t="s">
        <v>36</v>
      </c>
      <c r="T28" s="101">
        <v>4</v>
      </c>
      <c r="U28" s="101">
        <v>250</v>
      </c>
      <c r="V28" s="101">
        <v>1000</v>
      </c>
      <c r="W28" s="101">
        <v>90</v>
      </c>
      <c r="X28" s="101">
        <v>60</v>
      </c>
      <c r="Y28" s="101">
        <v>3</v>
      </c>
      <c r="Z28" s="101">
        <v>-0.1</v>
      </c>
      <c r="AA28" s="101">
        <v>1200000</v>
      </c>
      <c r="AB28" s="101">
        <v>2</v>
      </c>
      <c r="AC28" s="101">
        <v>20</v>
      </c>
      <c r="AD28" s="101">
        <v>25</v>
      </c>
      <c r="AE28" s="101">
        <v>500</v>
      </c>
      <c r="AF28" s="102">
        <v>0</v>
      </c>
      <c r="AG28" s="102">
        <v>1</v>
      </c>
      <c r="AH28" s="102">
        <v>0</v>
      </c>
      <c r="AI28" s="102">
        <v>0</v>
      </c>
      <c r="AJ28" s="102">
        <v>0</v>
      </c>
      <c r="AK28" s="102"/>
      <c r="AL28" s="101"/>
    </row>
    <row r="29" spans="1:38" x14ac:dyDescent="0.25">
      <c r="A29" t="str">
        <f t="shared" si="1"/>
        <v>Function_12Application_252019</v>
      </c>
      <c r="B29">
        <v>25</v>
      </c>
      <c r="C29" t="s">
        <v>378</v>
      </c>
      <c r="D29" t="s">
        <v>325</v>
      </c>
      <c r="E29" t="s">
        <v>331</v>
      </c>
      <c r="F29" t="s">
        <v>346</v>
      </c>
      <c r="G29" t="s">
        <v>351</v>
      </c>
      <c r="H29" t="s">
        <v>398</v>
      </c>
      <c r="I29">
        <f t="shared" si="2"/>
        <v>2019</v>
      </c>
      <c r="J29" t="s">
        <v>10</v>
      </c>
      <c r="K29">
        <v>45</v>
      </c>
      <c r="L29">
        <v>45</v>
      </c>
      <c r="M29">
        <v>2.0249999999999999E-3</v>
      </c>
      <c r="N29">
        <v>8</v>
      </c>
      <c r="O29">
        <v>2</v>
      </c>
      <c r="P29">
        <v>8</v>
      </c>
      <c r="Q29">
        <v>3131</v>
      </c>
      <c r="R29">
        <v>7</v>
      </c>
      <c r="S29" t="s">
        <v>35</v>
      </c>
      <c r="T29" s="101">
        <v>10</v>
      </c>
      <c r="U29" s="101">
        <v>500</v>
      </c>
      <c r="V29" s="101">
        <v>5000</v>
      </c>
      <c r="W29" s="101">
        <v>90</v>
      </c>
      <c r="X29" s="101">
        <v>60</v>
      </c>
      <c r="Y29" s="101">
        <v>3</v>
      </c>
      <c r="Z29" s="101">
        <v>-0.25</v>
      </c>
      <c r="AA29" s="101">
        <v>1500000</v>
      </c>
      <c r="AB29" s="101">
        <v>3</v>
      </c>
      <c r="AC29" s="101">
        <v>15</v>
      </c>
      <c r="AD29" s="101">
        <v>20</v>
      </c>
      <c r="AE29" s="101">
        <v>300</v>
      </c>
      <c r="AF29" s="102">
        <v>1</v>
      </c>
      <c r="AG29" s="102">
        <v>0</v>
      </c>
      <c r="AH29" s="102">
        <v>0</v>
      </c>
      <c r="AI29" s="102">
        <v>0</v>
      </c>
      <c r="AJ29" s="102">
        <v>0</v>
      </c>
      <c r="AK29" s="102"/>
      <c r="AL29" s="101"/>
    </row>
    <row r="30" spans="1:38" x14ac:dyDescent="0.25">
      <c r="A30" t="str">
        <f t="shared" si="1"/>
        <v>Function_13Application_262019</v>
      </c>
      <c r="B30">
        <v>26</v>
      </c>
      <c r="C30" t="s">
        <v>379</v>
      </c>
      <c r="D30" t="s">
        <v>326</v>
      </c>
      <c r="E30" t="s">
        <v>336</v>
      </c>
      <c r="F30" t="s">
        <v>347</v>
      </c>
      <c r="G30" t="s">
        <v>349</v>
      </c>
      <c r="H30" t="s">
        <v>398</v>
      </c>
      <c r="I30">
        <f t="shared" si="2"/>
        <v>2019</v>
      </c>
      <c r="J30" t="s">
        <v>10</v>
      </c>
      <c r="K30">
        <v>12</v>
      </c>
      <c r="L30">
        <v>12</v>
      </c>
      <c r="M30">
        <v>1.44E-4</v>
      </c>
      <c r="N30">
        <v>6</v>
      </c>
      <c r="O30">
        <v>2</v>
      </c>
      <c r="P30">
        <v>9</v>
      </c>
      <c r="Q30">
        <v>408</v>
      </c>
      <c r="R30">
        <v>16</v>
      </c>
      <c r="S30" t="s">
        <v>36</v>
      </c>
      <c r="T30" s="101">
        <v>2</v>
      </c>
      <c r="U30" s="101">
        <v>150</v>
      </c>
      <c r="V30" s="101">
        <v>300</v>
      </c>
      <c r="W30" s="101">
        <v>100</v>
      </c>
      <c r="X30" s="101">
        <v>60</v>
      </c>
      <c r="Y30" s="101">
        <v>3</v>
      </c>
      <c r="Z30" s="101">
        <v>0</v>
      </c>
      <c r="AA30" s="101">
        <v>1000000</v>
      </c>
      <c r="AB30" s="101">
        <v>1</v>
      </c>
      <c r="AC30" s="101">
        <v>25</v>
      </c>
      <c r="AD30" s="101">
        <v>30</v>
      </c>
      <c r="AE30" s="101">
        <v>750</v>
      </c>
      <c r="AF30" s="102">
        <v>0</v>
      </c>
      <c r="AG30" s="102">
        <v>0</v>
      </c>
      <c r="AH30" s="102">
        <v>1</v>
      </c>
      <c r="AI30" s="102">
        <v>0</v>
      </c>
      <c r="AJ30" s="102">
        <v>0</v>
      </c>
      <c r="AK30" s="102"/>
      <c r="AL30" s="101"/>
    </row>
    <row r="31" spans="1:38" x14ac:dyDescent="0.25">
      <c r="A31" t="str">
        <f t="shared" si="1"/>
        <v>Function_13Application_272019</v>
      </c>
      <c r="B31">
        <v>27</v>
      </c>
      <c r="C31" t="s">
        <v>380</v>
      </c>
      <c r="D31" t="s">
        <v>326</v>
      </c>
      <c r="E31" t="s">
        <v>336</v>
      </c>
      <c r="F31" t="s">
        <v>347</v>
      </c>
      <c r="G31" t="s">
        <v>349</v>
      </c>
      <c r="H31" t="s">
        <v>398</v>
      </c>
      <c r="I31">
        <f t="shared" si="2"/>
        <v>2019</v>
      </c>
      <c r="J31" t="s">
        <v>10</v>
      </c>
      <c r="K31">
        <v>50</v>
      </c>
      <c r="L31">
        <v>50</v>
      </c>
      <c r="M31">
        <v>2.5000000000000001E-3</v>
      </c>
      <c r="N31">
        <v>12</v>
      </c>
      <c r="O31">
        <v>2</v>
      </c>
      <c r="P31">
        <v>9</v>
      </c>
      <c r="Q31">
        <v>1818</v>
      </c>
      <c r="R31">
        <v>14</v>
      </c>
      <c r="S31" t="s">
        <v>35</v>
      </c>
      <c r="T31" s="101">
        <v>4</v>
      </c>
      <c r="U31" s="101">
        <v>250</v>
      </c>
      <c r="V31" s="101">
        <v>1000</v>
      </c>
      <c r="W31" s="101">
        <v>110</v>
      </c>
      <c r="X31" s="101">
        <v>60</v>
      </c>
      <c r="Y31" s="101">
        <v>3</v>
      </c>
      <c r="Z31" s="101">
        <v>-0.1</v>
      </c>
      <c r="AA31" s="101">
        <v>1200000</v>
      </c>
      <c r="AB31" s="101">
        <v>2</v>
      </c>
      <c r="AC31" s="101">
        <v>20</v>
      </c>
      <c r="AD31" s="101">
        <v>25</v>
      </c>
      <c r="AE31" s="101">
        <v>500</v>
      </c>
      <c r="AF31" s="102">
        <v>1</v>
      </c>
      <c r="AG31" s="102">
        <v>0</v>
      </c>
      <c r="AH31" s="102">
        <v>0</v>
      </c>
      <c r="AI31" s="102">
        <v>0</v>
      </c>
      <c r="AJ31" s="102">
        <v>0</v>
      </c>
      <c r="AK31" s="102"/>
      <c r="AL31" s="101"/>
    </row>
    <row r="32" spans="1:38" x14ac:dyDescent="0.25">
      <c r="A32" t="str">
        <f t="shared" si="1"/>
        <v>Function_14Application_282019</v>
      </c>
      <c r="B32">
        <v>28</v>
      </c>
      <c r="C32" t="s">
        <v>381</v>
      </c>
      <c r="D32" t="s">
        <v>327</v>
      </c>
      <c r="E32" t="s">
        <v>337</v>
      </c>
      <c r="F32" t="s">
        <v>347</v>
      </c>
      <c r="G32" t="s">
        <v>349</v>
      </c>
      <c r="H32" t="s">
        <v>398</v>
      </c>
      <c r="I32">
        <f t="shared" si="2"/>
        <v>2019</v>
      </c>
      <c r="J32" t="s">
        <v>10</v>
      </c>
      <c r="K32">
        <v>34</v>
      </c>
      <c r="L32">
        <v>28</v>
      </c>
      <c r="M32">
        <v>9.5200000000000005E-4</v>
      </c>
      <c r="N32">
        <v>10</v>
      </c>
      <c r="O32">
        <v>2</v>
      </c>
      <c r="P32">
        <v>9</v>
      </c>
      <c r="Q32">
        <v>820</v>
      </c>
      <c r="R32">
        <v>14</v>
      </c>
      <c r="S32" t="s">
        <v>35</v>
      </c>
      <c r="T32" s="101">
        <v>4</v>
      </c>
      <c r="U32" s="101">
        <v>250</v>
      </c>
      <c r="V32" s="101">
        <v>1000</v>
      </c>
      <c r="W32" s="101">
        <v>110</v>
      </c>
      <c r="X32" s="101">
        <v>60</v>
      </c>
      <c r="Y32" s="101">
        <v>3</v>
      </c>
      <c r="Z32" s="101">
        <v>-0.1</v>
      </c>
      <c r="AA32" s="101">
        <v>1200000</v>
      </c>
      <c r="AB32" s="101">
        <v>2</v>
      </c>
      <c r="AC32" s="101">
        <v>20</v>
      </c>
      <c r="AD32" s="101">
        <v>25</v>
      </c>
      <c r="AE32" s="101">
        <v>500</v>
      </c>
      <c r="AF32" s="102">
        <v>1</v>
      </c>
      <c r="AG32" s="102">
        <v>0</v>
      </c>
      <c r="AH32" s="102">
        <v>0</v>
      </c>
      <c r="AI32" s="102">
        <v>0</v>
      </c>
      <c r="AJ32" s="102">
        <v>0</v>
      </c>
      <c r="AK32" s="102"/>
      <c r="AL32" s="101"/>
    </row>
    <row r="33" spans="1:38" x14ac:dyDescent="0.25">
      <c r="A33" t="str">
        <f t="shared" si="1"/>
        <v>Function_14Application_292019</v>
      </c>
      <c r="B33">
        <v>29</v>
      </c>
      <c r="C33" t="s">
        <v>382</v>
      </c>
      <c r="D33" t="s">
        <v>327</v>
      </c>
      <c r="E33" t="s">
        <v>337</v>
      </c>
      <c r="F33" t="s">
        <v>347</v>
      </c>
      <c r="G33" t="s">
        <v>349</v>
      </c>
      <c r="H33" t="s">
        <v>398</v>
      </c>
      <c r="I33">
        <f t="shared" si="2"/>
        <v>2019</v>
      </c>
      <c r="J33" t="s">
        <v>10</v>
      </c>
      <c r="K33">
        <v>15</v>
      </c>
      <c r="L33">
        <v>15</v>
      </c>
      <c r="M33">
        <v>2.2499999999999999E-4</v>
      </c>
      <c r="N33">
        <v>8</v>
      </c>
      <c r="O33">
        <v>2</v>
      </c>
      <c r="P33">
        <v>9</v>
      </c>
      <c r="Q33">
        <v>350</v>
      </c>
      <c r="R33">
        <v>16</v>
      </c>
      <c r="S33" t="s">
        <v>36</v>
      </c>
      <c r="T33" s="101">
        <v>2</v>
      </c>
      <c r="U33" s="101">
        <v>150</v>
      </c>
      <c r="V33" s="101">
        <v>300</v>
      </c>
      <c r="W33" s="101">
        <v>100</v>
      </c>
      <c r="X33" s="101">
        <v>60</v>
      </c>
      <c r="Y33" s="101">
        <v>3</v>
      </c>
      <c r="Z33" s="101">
        <v>0</v>
      </c>
      <c r="AA33" s="101">
        <v>1000000</v>
      </c>
      <c r="AB33" s="101">
        <v>1</v>
      </c>
      <c r="AC33" s="101">
        <v>25</v>
      </c>
      <c r="AD33" s="101">
        <v>30</v>
      </c>
      <c r="AE33" s="101">
        <v>750</v>
      </c>
      <c r="AF33" s="102">
        <v>1</v>
      </c>
      <c r="AG33" s="102">
        <v>0</v>
      </c>
      <c r="AH33" s="102">
        <v>0</v>
      </c>
      <c r="AI33" s="102">
        <v>0</v>
      </c>
      <c r="AJ33" s="102">
        <v>0</v>
      </c>
      <c r="AK33" s="102"/>
      <c r="AL33" s="101"/>
    </row>
    <row r="34" spans="1:38" x14ac:dyDescent="0.25">
      <c r="A34" t="str">
        <f t="shared" si="1"/>
        <v>Function_15Application_302019</v>
      </c>
      <c r="B34">
        <v>30</v>
      </c>
      <c r="C34" t="s">
        <v>383</v>
      </c>
      <c r="D34" t="s">
        <v>328</v>
      </c>
      <c r="E34" t="s">
        <v>338</v>
      </c>
      <c r="F34" t="s">
        <v>348</v>
      </c>
      <c r="G34" t="s">
        <v>349</v>
      </c>
      <c r="H34" t="s">
        <v>398</v>
      </c>
      <c r="I34">
        <f t="shared" si="2"/>
        <v>2019</v>
      </c>
      <c r="J34" t="s">
        <v>10</v>
      </c>
      <c r="K34">
        <v>16</v>
      </c>
      <c r="L34">
        <v>16</v>
      </c>
      <c r="M34">
        <v>2.5599999999999999E-4</v>
      </c>
      <c r="N34">
        <v>6</v>
      </c>
      <c r="O34">
        <v>2</v>
      </c>
      <c r="P34">
        <v>8</v>
      </c>
      <c r="Q34">
        <v>250</v>
      </c>
      <c r="R34">
        <v>10</v>
      </c>
      <c r="S34" t="s">
        <v>35</v>
      </c>
      <c r="T34" s="101">
        <v>8</v>
      </c>
      <c r="U34" s="101">
        <v>35</v>
      </c>
      <c r="V34" s="101">
        <v>2000</v>
      </c>
      <c r="W34" s="101">
        <v>75</v>
      </c>
      <c r="X34" s="101">
        <v>60</v>
      </c>
      <c r="Y34" s="101">
        <v>3</v>
      </c>
      <c r="Z34" s="101">
        <v>-0.2</v>
      </c>
      <c r="AA34" s="101">
        <v>1500000</v>
      </c>
      <c r="AB34" s="101">
        <v>3</v>
      </c>
      <c r="AC34" s="101">
        <v>20</v>
      </c>
      <c r="AD34" s="101">
        <v>25</v>
      </c>
      <c r="AE34" s="101">
        <v>500</v>
      </c>
      <c r="AF34" s="102">
        <v>0.2</v>
      </c>
      <c r="AG34" s="102">
        <v>0.2</v>
      </c>
      <c r="AH34" s="102">
        <v>0.2</v>
      </c>
      <c r="AI34" s="102">
        <v>0.2</v>
      </c>
      <c r="AJ34" s="102">
        <v>0.2</v>
      </c>
      <c r="AK34" s="101"/>
      <c r="AL34" s="101"/>
    </row>
    <row r="35" spans="1:38" x14ac:dyDescent="0.25">
      <c r="A35" t="str">
        <f t="shared" si="1"/>
        <v>Function_01Application_012020</v>
      </c>
      <c r="B35">
        <v>31</v>
      </c>
      <c r="C35" t="s">
        <v>354</v>
      </c>
      <c r="D35" t="s">
        <v>314</v>
      </c>
      <c r="E35" t="s">
        <v>329</v>
      </c>
      <c r="F35" t="s">
        <v>339</v>
      </c>
      <c r="G35" t="s">
        <v>349</v>
      </c>
      <c r="H35" t="s">
        <v>398</v>
      </c>
      <c r="I35">
        <f>I5+1</f>
        <v>2020</v>
      </c>
      <c r="J35" t="s">
        <v>10</v>
      </c>
      <c r="K35">
        <v>45</v>
      </c>
      <c r="L35">
        <v>45</v>
      </c>
      <c r="M35">
        <v>2.0249999999999999E-3</v>
      </c>
      <c r="N35">
        <v>16</v>
      </c>
      <c r="O35">
        <v>2</v>
      </c>
      <c r="P35">
        <v>9</v>
      </c>
      <c r="Q35">
        <v>2703.2649999999999</v>
      </c>
      <c r="R35">
        <v>10</v>
      </c>
      <c r="S35" t="s">
        <v>36</v>
      </c>
      <c r="T35" s="101">
        <v>8</v>
      </c>
      <c r="U35" s="101">
        <v>250</v>
      </c>
      <c r="V35" s="101">
        <v>2000</v>
      </c>
      <c r="W35" s="101">
        <v>85</v>
      </c>
      <c r="X35" s="101">
        <v>60</v>
      </c>
      <c r="Y35" s="101">
        <v>3</v>
      </c>
      <c r="Z35" s="101">
        <v>-0.2</v>
      </c>
      <c r="AA35" s="101">
        <v>1500000</v>
      </c>
      <c r="AB35" s="101">
        <v>3</v>
      </c>
      <c r="AC35" s="101">
        <v>20</v>
      </c>
      <c r="AD35" s="101">
        <v>25</v>
      </c>
      <c r="AE35" s="101">
        <v>500</v>
      </c>
      <c r="AF35" s="102">
        <v>1</v>
      </c>
      <c r="AG35" s="102">
        <v>0</v>
      </c>
      <c r="AH35" s="102">
        <v>0</v>
      </c>
      <c r="AI35" s="102">
        <v>0</v>
      </c>
      <c r="AJ35" s="102">
        <v>0</v>
      </c>
      <c r="AK35" s="102"/>
      <c r="AL35" s="101"/>
    </row>
    <row r="36" spans="1:38" x14ac:dyDescent="0.25">
      <c r="A36" t="str">
        <f t="shared" si="1"/>
        <v>Function_01Application_022020</v>
      </c>
      <c r="B36">
        <v>32</v>
      </c>
      <c r="C36" t="s">
        <v>355</v>
      </c>
      <c r="D36" t="s">
        <v>314</v>
      </c>
      <c r="E36" t="s">
        <v>329</v>
      </c>
      <c r="F36" t="s">
        <v>339</v>
      </c>
      <c r="G36" t="s">
        <v>349</v>
      </c>
      <c r="H36" t="s">
        <v>398</v>
      </c>
      <c r="I36">
        <f t="shared" ref="I36:I99" si="3">I6+1</f>
        <v>2020</v>
      </c>
      <c r="J36" t="s">
        <v>10</v>
      </c>
      <c r="K36">
        <v>56.5</v>
      </c>
      <c r="L36">
        <v>77.5</v>
      </c>
      <c r="M36">
        <v>4.3787499999999998E-3</v>
      </c>
      <c r="N36">
        <v>16</v>
      </c>
      <c r="O36">
        <v>2</v>
      </c>
      <c r="P36">
        <v>9</v>
      </c>
      <c r="Q36">
        <v>2907.2849999999999</v>
      </c>
      <c r="R36">
        <v>10</v>
      </c>
      <c r="S36" t="s">
        <v>35</v>
      </c>
      <c r="T36" s="101">
        <v>8</v>
      </c>
      <c r="U36" s="101">
        <v>250</v>
      </c>
      <c r="V36" s="101">
        <v>2000</v>
      </c>
      <c r="W36" s="101">
        <v>100</v>
      </c>
      <c r="X36" s="101">
        <v>60</v>
      </c>
      <c r="Y36" s="101">
        <v>3</v>
      </c>
      <c r="Z36" s="101">
        <v>-0.2</v>
      </c>
      <c r="AA36" s="101">
        <v>1500000</v>
      </c>
      <c r="AB36" s="101">
        <v>3</v>
      </c>
      <c r="AC36" s="101">
        <v>20</v>
      </c>
      <c r="AD36" s="101">
        <v>25</v>
      </c>
      <c r="AE36" s="101">
        <v>500</v>
      </c>
      <c r="AF36" s="102">
        <v>1</v>
      </c>
      <c r="AG36" s="102">
        <v>0</v>
      </c>
      <c r="AH36" s="102">
        <v>0</v>
      </c>
      <c r="AI36" s="102">
        <v>0</v>
      </c>
      <c r="AJ36" s="102">
        <v>0</v>
      </c>
      <c r="AK36" s="102"/>
      <c r="AL36" s="101"/>
    </row>
    <row r="37" spans="1:38" x14ac:dyDescent="0.25">
      <c r="A37" t="str">
        <f t="shared" si="1"/>
        <v>Function_01Application_032020</v>
      </c>
      <c r="B37">
        <v>33</v>
      </c>
      <c r="C37" t="s">
        <v>356</v>
      </c>
      <c r="D37" t="s">
        <v>314</v>
      </c>
      <c r="E37" t="s">
        <v>329</v>
      </c>
      <c r="F37" t="s">
        <v>339</v>
      </c>
      <c r="G37" t="s">
        <v>349</v>
      </c>
      <c r="H37" t="s">
        <v>398</v>
      </c>
      <c r="I37">
        <f t="shared" si="3"/>
        <v>2020</v>
      </c>
      <c r="J37" t="s">
        <v>10</v>
      </c>
      <c r="K37">
        <v>56.5</v>
      </c>
      <c r="L37">
        <v>77.5</v>
      </c>
      <c r="M37">
        <v>4.3787499999999998E-3</v>
      </c>
      <c r="N37">
        <v>22</v>
      </c>
      <c r="O37">
        <v>2</v>
      </c>
      <c r="P37">
        <v>9</v>
      </c>
      <c r="Q37">
        <v>3641.4</v>
      </c>
      <c r="R37">
        <v>10</v>
      </c>
      <c r="S37" t="s">
        <v>35</v>
      </c>
      <c r="T37" s="101">
        <v>8</v>
      </c>
      <c r="U37" s="101">
        <v>250</v>
      </c>
      <c r="V37" s="101">
        <v>2000</v>
      </c>
      <c r="W37" s="101">
        <v>100</v>
      </c>
      <c r="X37" s="101">
        <v>60</v>
      </c>
      <c r="Y37" s="101">
        <v>3</v>
      </c>
      <c r="Z37" s="101">
        <v>-0.2</v>
      </c>
      <c r="AA37" s="101">
        <v>1500000</v>
      </c>
      <c r="AB37" s="101">
        <v>3</v>
      </c>
      <c r="AC37" s="101">
        <v>20</v>
      </c>
      <c r="AD37" s="101">
        <v>25</v>
      </c>
      <c r="AE37" s="101">
        <v>500</v>
      </c>
      <c r="AF37" s="102">
        <v>1</v>
      </c>
      <c r="AG37" s="102">
        <v>0</v>
      </c>
      <c r="AH37" s="102">
        <v>0</v>
      </c>
      <c r="AI37" s="102">
        <v>0</v>
      </c>
      <c r="AJ37" s="102">
        <v>0</v>
      </c>
      <c r="AK37" s="102"/>
      <c r="AL37" s="101"/>
    </row>
    <row r="38" spans="1:38" x14ac:dyDescent="0.25">
      <c r="A38" t="str">
        <f t="shared" si="1"/>
        <v>Function_02Application_042020</v>
      </c>
      <c r="B38">
        <v>34</v>
      </c>
      <c r="C38" t="s">
        <v>357</v>
      </c>
      <c r="D38" t="s">
        <v>315</v>
      </c>
      <c r="E38" t="s">
        <v>330</v>
      </c>
      <c r="F38" t="s">
        <v>340</v>
      </c>
      <c r="G38" t="s">
        <v>350</v>
      </c>
      <c r="H38" t="s">
        <v>398</v>
      </c>
      <c r="I38">
        <f t="shared" si="3"/>
        <v>2020</v>
      </c>
      <c r="J38" t="s">
        <v>10</v>
      </c>
      <c r="K38">
        <v>50</v>
      </c>
      <c r="L38">
        <v>50</v>
      </c>
      <c r="M38">
        <v>2.5000000000000001E-3</v>
      </c>
      <c r="N38">
        <v>12</v>
      </c>
      <c r="O38">
        <v>2</v>
      </c>
      <c r="P38">
        <v>9</v>
      </c>
      <c r="Q38">
        <v>3500</v>
      </c>
      <c r="R38">
        <v>10</v>
      </c>
      <c r="S38" t="s">
        <v>35</v>
      </c>
      <c r="T38" s="101">
        <v>8</v>
      </c>
      <c r="U38" s="101">
        <v>250</v>
      </c>
      <c r="V38" s="101">
        <v>2000</v>
      </c>
      <c r="W38" s="101">
        <v>100</v>
      </c>
      <c r="X38" s="101">
        <v>60</v>
      </c>
      <c r="Y38" s="101">
        <v>3</v>
      </c>
      <c r="Z38" s="101">
        <v>-0.2</v>
      </c>
      <c r="AA38" s="101">
        <v>1500000</v>
      </c>
      <c r="AB38" s="101">
        <v>3</v>
      </c>
      <c r="AC38" s="101">
        <v>20</v>
      </c>
      <c r="AD38" s="101">
        <v>25</v>
      </c>
      <c r="AE38" s="101">
        <v>500</v>
      </c>
      <c r="AF38" s="102">
        <v>1</v>
      </c>
      <c r="AG38" s="102">
        <v>0</v>
      </c>
      <c r="AH38" s="102">
        <v>0</v>
      </c>
      <c r="AI38" s="102">
        <v>0</v>
      </c>
      <c r="AJ38" s="102">
        <v>0</v>
      </c>
      <c r="AK38" s="102"/>
      <c r="AL38" s="101"/>
    </row>
    <row r="39" spans="1:38" x14ac:dyDescent="0.25">
      <c r="A39" t="str">
        <f t="shared" si="1"/>
        <v>Function_02Application_052020</v>
      </c>
      <c r="B39">
        <v>35</v>
      </c>
      <c r="C39" t="s">
        <v>358</v>
      </c>
      <c r="D39" t="s">
        <v>315</v>
      </c>
      <c r="E39" t="s">
        <v>330</v>
      </c>
      <c r="F39" t="s">
        <v>340</v>
      </c>
      <c r="G39" t="s">
        <v>351</v>
      </c>
      <c r="H39" t="s">
        <v>398</v>
      </c>
      <c r="I39">
        <f t="shared" si="3"/>
        <v>2020</v>
      </c>
      <c r="J39" t="s">
        <v>10</v>
      </c>
      <c r="K39">
        <v>65</v>
      </c>
      <c r="L39">
        <v>55</v>
      </c>
      <c r="M39">
        <v>3.5750000000000001E-3</v>
      </c>
      <c r="N39">
        <v>12</v>
      </c>
      <c r="O39">
        <v>2</v>
      </c>
      <c r="P39">
        <v>8</v>
      </c>
      <c r="Q39">
        <v>3500</v>
      </c>
      <c r="R39">
        <v>7</v>
      </c>
      <c r="S39" t="s">
        <v>35</v>
      </c>
      <c r="T39" s="101">
        <v>10</v>
      </c>
      <c r="U39" s="101">
        <v>500</v>
      </c>
      <c r="V39" s="101">
        <v>5000</v>
      </c>
      <c r="W39" s="101">
        <v>90</v>
      </c>
      <c r="X39" s="101">
        <v>60</v>
      </c>
      <c r="Y39" s="101">
        <v>3</v>
      </c>
      <c r="Z39" s="101">
        <v>-0.25</v>
      </c>
      <c r="AA39" s="101">
        <v>1500000</v>
      </c>
      <c r="AB39" s="101">
        <v>3</v>
      </c>
      <c r="AC39" s="101">
        <v>15</v>
      </c>
      <c r="AD39" s="101">
        <v>20</v>
      </c>
      <c r="AE39" s="101">
        <v>300</v>
      </c>
      <c r="AF39" s="102">
        <v>1</v>
      </c>
      <c r="AG39" s="102">
        <v>0</v>
      </c>
      <c r="AH39" s="102">
        <v>0</v>
      </c>
      <c r="AI39" s="102">
        <v>0</v>
      </c>
      <c r="AJ39" s="102">
        <v>0</v>
      </c>
      <c r="AK39" s="102"/>
      <c r="AL39" s="101"/>
    </row>
    <row r="40" spans="1:38" x14ac:dyDescent="0.25">
      <c r="A40" t="str">
        <f t="shared" si="1"/>
        <v>Function_03Application_062020</v>
      </c>
      <c r="B40">
        <v>36</v>
      </c>
      <c r="C40" t="s">
        <v>359</v>
      </c>
      <c r="D40" t="s">
        <v>316</v>
      </c>
      <c r="E40" t="s">
        <v>331</v>
      </c>
      <c r="F40" t="s">
        <v>341</v>
      </c>
      <c r="G40" t="s">
        <v>349</v>
      </c>
      <c r="H40" t="s">
        <v>398</v>
      </c>
      <c r="I40">
        <f t="shared" si="3"/>
        <v>2020</v>
      </c>
      <c r="J40" t="s">
        <v>10</v>
      </c>
      <c r="K40">
        <v>25</v>
      </c>
      <c r="L40">
        <v>45</v>
      </c>
      <c r="M40">
        <v>1.1249999999999999E-3</v>
      </c>
      <c r="N40">
        <v>10</v>
      </c>
      <c r="O40">
        <v>2</v>
      </c>
      <c r="P40">
        <v>9</v>
      </c>
      <c r="Q40">
        <v>2700</v>
      </c>
      <c r="R40">
        <v>10</v>
      </c>
      <c r="S40" t="s">
        <v>36</v>
      </c>
      <c r="T40" s="101">
        <v>8</v>
      </c>
      <c r="U40" s="101">
        <v>250</v>
      </c>
      <c r="V40" s="101">
        <v>2000</v>
      </c>
      <c r="W40" s="101">
        <v>85</v>
      </c>
      <c r="X40" s="101">
        <v>60</v>
      </c>
      <c r="Y40" s="101">
        <v>3</v>
      </c>
      <c r="Z40" s="101">
        <v>-0.2</v>
      </c>
      <c r="AA40" s="101">
        <v>1500000</v>
      </c>
      <c r="AB40" s="101">
        <v>3</v>
      </c>
      <c r="AC40" s="101">
        <v>20</v>
      </c>
      <c r="AD40" s="101">
        <v>25</v>
      </c>
      <c r="AE40" s="101">
        <v>500</v>
      </c>
      <c r="AF40" s="102">
        <v>1</v>
      </c>
      <c r="AG40" s="102">
        <v>0</v>
      </c>
      <c r="AH40" s="102">
        <v>0</v>
      </c>
      <c r="AI40" s="102">
        <v>0</v>
      </c>
      <c r="AJ40" s="102">
        <v>0</v>
      </c>
      <c r="AK40" s="102"/>
      <c r="AL40" s="101"/>
    </row>
    <row r="41" spans="1:38" x14ac:dyDescent="0.25">
      <c r="A41" t="str">
        <f t="shared" si="1"/>
        <v>Function_03Application_072020</v>
      </c>
      <c r="B41">
        <v>37</v>
      </c>
      <c r="C41" t="s">
        <v>360</v>
      </c>
      <c r="D41" t="s">
        <v>316</v>
      </c>
      <c r="E41" t="s">
        <v>331</v>
      </c>
      <c r="F41" t="s">
        <v>341</v>
      </c>
      <c r="G41" t="s">
        <v>349</v>
      </c>
      <c r="H41" t="s">
        <v>398</v>
      </c>
      <c r="I41">
        <f t="shared" si="3"/>
        <v>2020</v>
      </c>
      <c r="J41" t="s">
        <v>10</v>
      </c>
      <c r="K41">
        <v>23.1</v>
      </c>
      <c r="L41">
        <v>27.5</v>
      </c>
      <c r="M41">
        <v>6.3524999999999996E-4</v>
      </c>
      <c r="N41">
        <v>10</v>
      </c>
      <c r="O41">
        <v>2</v>
      </c>
      <c r="P41">
        <v>15</v>
      </c>
      <c r="Q41">
        <v>1530.15</v>
      </c>
      <c r="R41">
        <v>10</v>
      </c>
      <c r="S41" t="s">
        <v>36</v>
      </c>
      <c r="T41" s="101">
        <v>8</v>
      </c>
      <c r="U41" s="101">
        <v>250</v>
      </c>
      <c r="V41" s="101">
        <v>2000</v>
      </c>
      <c r="W41" s="101">
        <v>85</v>
      </c>
      <c r="X41" s="101">
        <v>60</v>
      </c>
      <c r="Y41" s="101">
        <v>3</v>
      </c>
      <c r="Z41" s="101">
        <v>-0.2</v>
      </c>
      <c r="AA41" s="101">
        <v>1500000</v>
      </c>
      <c r="AB41" s="101">
        <v>3</v>
      </c>
      <c r="AC41" s="101">
        <v>20</v>
      </c>
      <c r="AD41" s="101">
        <v>25</v>
      </c>
      <c r="AE41" s="101">
        <v>500</v>
      </c>
      <c r="AF41" s="102">
        <v>1</v>
      </c>
      <c r="AG41" s="102">
        <v>0</v>
      </c>
      <c r="AH41" s="102">
        <v>0</v>
      </c>
      <c r="AI41" s="102">
        <v>0</v>
      </c>
      <c r="AJ41" s="102">
        <v>0</v>
      </c>
      <c r="AK41" s="102"/>
      <c r="AL41" s="101"/>
    </row>
    <row r="42" spans="1:38" x14ac:dyDescent="0.25">
      <c r="A42" t="str">
        <f t="shared" si="1"/>
        <v>Function_03Application_082020</v>
      </c>
      <c r="B42">
        <v>38</v>
      </c>
      <c r="C42" t="s">
        <v>361</v>
      </c>
      <c r="D42" t="s">
        <v>316</v>
      </c>
      <c r="E42" t="s">
        <v>331</v>
      </c>
      <c r="F42" t="s">
        <v>341</v>
      </c>
      <c r="G42" t="s">
        <v>349</v>
      </c>
      <c r="H42" t="s">
        <v>398</v>
      </c>
      <c r="I42">
        <f t="shared" si="3"/>
        <v>2020</v>
      </c>
      <c r="J42" t="s">
        <v>10</v>
      </c>
      <c r="K42">
        <v>25</v>
      </c>
      <c r="L42">
        <v>28</v>
      </c>
      <c r="M42">
        <v>6.9999999999999999E-4</v>
      </c>
      <c r="N42">
        <v>10</v>
      </c>
      <c r="O42">
        <v>2</v>
      </c>
      <c r="P42">
        <v>15</v>
      </c>
      <c r="Q42">
        <v>1530.15</v>
      </c>
      <c r="R42">
        <v>10</v>
      </c>
      <c r="S42" t="s">
        <v>35</v>
      </c>
      <c r="T42" s="101">
        <v>8</v>
      </c>
      <c r="U42" s="101">
        <v>250</v>
      </c>
      <c r="V42" s="101">
        <v>2000</v>
      </c>
      <c r="W42" s="101">
        <v>100</v>
      </c>
      <c r="X42" s="101">
        <v>60</v>
      </c>
      <c r="Y42" s="101">
        <v>3</v>
      </c>
      <c r="Z42" s="101">
        <v>-0.2</v>
      </c>
      <c r="AA42" s="101">
        <v>1500000</v>
      </c>
      <c r="AB42" s="101">
        <v>3</v>
      </c>
      <c r="AC42" s="101">
        <v>20</v>
      </c>
      <c r="AD42" s="101">
        <v>25</v>
      </c>
      <c r="AE42" s="101">
        <v>500</v>
      </c>
      <c r="AF42" s="102">
        <v>1</v>
      </c>
      <c r="AG42" s="102">
        <v>0</v>
      </c>
      <c r="AH42" s="102">
        <v>0</v>
      </c>
      <c r="AI42" s="102">
        <v>0</v>
      </c>
      <c r="AJ42" s="102">
        <v>0</v>
      </c>
      <c r="AK42" s="102"/>
      <c r="AL42" s="101"/>
    </row>
    <row r="43" spans="1:38" x14ac:dyDescent="0.25">
      <c r="A43" t="str">
        <f t="shared" si="1"/>
        <v>Function_03Application_092020</v>
      </c>
      <c r="B43">
        <v>39</v>
      </c>
      <c r="C43" t="s">
        <v>362</v>
      </c>
      <c r="D43" t="s">
        <v>316</v>
      </c>
      <c r="E43" t="s">
        <v>331</v>
      </c>
      <c r="F43" t="s">
        <v>341</v>
      </c>
      <c r="G43" t="s">
        <v>349</v>
      </c>
      <c r="H43" t="s">
        <v>398</v>
      </c>
      <c r="I43">
        <f t="shared" si="3"/>
        <v>2020</v>
      </c>
      <c r="J43" t="s">
        <v>10</v>
      </c>
      <c r="K43">
        <v>25</v>
      </c>
      <c r="L43">
        <v>45</v>
      </c>
      <c r="M43">
        <v>1.1249999999999999E-3</v>
      </c>
      <c r="N43">
        <v>10</v>
      </c>
      <c r="O43">
        <v>2</v>
      </c>
      <c r="P43">
        <v>16</v>
      </c>
      <c r="Q43">
        <v>1632.16</v>
      </c>
      <c r="R43">
        <v>14</v>
      </c>
      <c r="S43" t="s">
        <v>35</v>
      </c>
      <c r="T43" s="101">
        <v>4</v>
      </c>
      <c r="U43" s="101">
        <v>250</v>
      </c>
      <c r="V43" s="101">
        <v>1000</v>
      </c>
      <c r="W43" s="101">
        <v>110</v>
      </c>
      <c r="X43" s="101">
        <v>60</v>
      </c>
      <c r="Y43" s="101">
        <v>3</v>
      </c>
      <c r="Z43" s="101">
        <v>-0.1</v>
      </c>
      <c r="AA43" s="101">
        <v>1200000</v>
      </c>
      <c r="AB43" s="101">
        <v>2</v>
      </c>
      <c r="AC43" s="101">
        <v>20</v>
      </c>
      <c r="AD43" s="101">
        <v>25</v>
      </c>
      <c r="AE43" s="101">
        <v>500</v>
      </c>
      <c r="AF43" s="102">
        <v>1</v>
      </c>
      <c r="AG43" s="102">
        <v>0</v>
      </c>
      <c r="AH43" s="102">
        <v>0</v>
      </c>
      <c r="AI43" s="102">
        <v>0</v>
      </c>
      <c r="AJ43" s="102">
        <v>0</v>
      </c>
      <c r="AK43" s="102"/>
      <c r="AL43" s="101"/>
    </row>
    <row r="44" spans="1:38" x14ac:dyDescent="0.25">
      <c r="A44" t="str">
        <f t="shared" si="1"/>
        <v>Function_03Application_102020</v>
      </c>
      <c r="B44">
        <v>40</v>
      </c>
      <c r="C44" t="s">
        <v>363</v>
      </c>
      <c r="D44" t="s">
        <v>316</v>
      </c>
      <c r="E44" t="s">
        <v>331</v>
      </c>
      <c r="F44" t="s">
        <v>341</v>
      </c>
      <c r="G44" t="s">
        <v>349</v>
      </c>
      <c r="H44" t="s">
        <v>398</v>
      </c>
      <c r="I44">
        <f t="shared" si="3"/>
        <v>2020</v>
      </c>
      <c r="J44" t="s">
        <v>10</v>
      </c>
      <c r="K44">
        <v>24</v>
      </c>
      <c r="L44">
        <v>46</v>
      </c>
      <c r="M44">
        <v>1.1039999999999999E-3</v>
      </c>
      <c r="N44">
        <v>10</v>
      </c>
      <c r="O44">
        <v>2</v>
      </c>
      <c r="P44">
        <v>16</v>
      </c>
      <c r="Q44">
        <v>1800</v>
      </c>
      <c r="R44">
        <v>14</v>
      </c>
      <c r="S44" t="s">
        <v>36</v>
      </c>
      <c r="T44" s="101">
        <v>4</v>
      </c>
      <c r="U44" s="101">
        <v>250</v>
      </c>
      <c r="V44" s="101">
        <v>1000</v>
      </c>
      <c r="W44" s="101">
        <v>90</v>
      </c>
      <c r="X44" s="101">
        <v>60</v>
      </c>
      <c r="Y44" s="101">
        <v>3</v>
      </c>
      <c r="Z44" s="101">
        <v>-0.1</v>
      </c>
      <c r="AA44" s="101">
        <v>1200000</v>
      </c>
      <c r="AB44" s="101">
        <v>2</v>
      </c>
      <c r="AC44" s="101">
        <v>20</v>
      </c>
      <c r="AD44" s="101">
        <v>25</v>
      </c>
      <c r="AE44" s="101">
        <v>500</v>
      </c>
      <c r="AF44" s="102">
        <v>1</v>
      </c>
      <c r="AG44" s="102">
        <v>0</v>
      </c>
      <c r="AH44" s="102">
        <v>0</v>
      </c>
      <c r="AI44" s="102">
        <v>0</v>
      </c>
      <c r="AJ44" s="102">
        <v>0</v>
      </c>
      <c r="AK44" s="102"/>
      <c r="AL44" s="101"/>
    </row>
    <row r="45" spans="1:38" x14ac:dyDescent="0.25">
      <c r="A45" t="str">
        <f t="shared" si="1"/>
        <v>Function_03Application_112020</v>
      </c>
      <c r="B45">
        <v>41</v>
      </c>
      <c r="C45" t="s">
        <v>364</v>
      </c>
      <c r="D45" t="s">
        <v>316</v>
      </c>
      <c r="E45" t="s">
        <v>331</v>
      </c>
      <c r="F45" t="s">
        <v>341</v>
      </c>
      <c r="G45" t="s">
        <v>349</v>
      </c>
      <c r="H45" t="s">
        <v>398</v>
      </c>
      <c r="I45">
        <f t="shared" si="3"/>
        <v>2020</v>
      </c>
      <c r="J45" t="s">
        <v>10</v>
      </c>
      <c r="K45">
        <v>25</v>
      </c>
      <c r="L45">
        <v>28</v>
      </c>
      <c r="M45">
        <v>6.9999999999999999E-4</v>
      </c>
      <c r="N45">
        <v>10</v>
      </c>
      <c r="O45">
        <v>2</v>
      </c>
      <c r="P45">
        <v>15</v>
      </c>
      <c r="Q45">
        <v>2227.89</v>
      </c>
      <c r="R45">
        <v>10</v>
      </c>
      <c r="S45" t="s">
        <v>36</v>
      </c>
      <c r="T45" s="101">
        <v>8</v>
      </c>
      <c r="U45" s="101">
        <v>250</v>
      </c>
      <c r="V45" s="101">
        <v>2000</v>
      </c>
      <c r="W45" s="101">
        <v>85</v>
      </c>
      <c r="X45" s="101">
        <v>60</v>
      </c>
      <c r="Y45" s="101">
        <v>3</v>
      </c>
      <c r="Z45" s="101">
        <v>-0.2</v>
      </c>
      <c r="AA45" s="101">
        <v>1500000</v>
      </c>
      <c r="AB45" s="101">
        <v>3</v>
      </c>
      <c r="AC45" s="101">
        <v>20</v>
      </c>
      <c r="AD45" s="101">
        <v>25</v>
      </c>
      <c r="AE45" s="101">
        <v>500</v>
      </c>
      <c r="AF45" s="102">
        <v>1</v>
      </c>
      <c r="AG45" s="102">
        <v>0</v>
      </c>
      <c r="AH45" s="102">
        <v>0</v>
      </c>
      <c r="AI45" s="102">
        <v>0</v>
      </c>
      <c r="AJ45" s="102">
        <v>0</v>
      </c>
      <c r="AK45" s="102"/>
      <c r="AL45" s="101"/>
    </row>
    <row r="46" spans="1:38" x14ac:dyDescent="0.25">
      <c r="A46" t="str">
        <f t="shared" si="1"/>
        <v>Function_04Application_122020</v>
      </c>
      <c r="B46">
        <v>42</v>
      </c>
      <c r="C46" t="s">
        <v>365</v>
      </c>
      <c r="D46" t="s">
        <v>317</v>
      </c>
      <c r="E46" t="s">
        <v>331</v>
      </c>
      <c r="F46" t="s">
        <v>342</v>
      </c>
      <c r="G46" t="s">
        <v>352</v>
      </c>
      <c r="H46" t="s">
        <v>398</v>
      </c>
      <c r="I46">
        <f t="shared" si="3"/>
        <v>2020</v>
      </c>
      <c r="J46" t="s">
        <v>10</v>
      </c>
      <c r="K46">
        <v>22.5</v>
      </c>
      <c r="L46">
        <v>25</v>
      </c>
      <c r="M46">
        <v>5.6249999999999996E-4</v>
      </c>
      <c r="N46">
        <v>10</v>
      </c>
      <c r="O46">
        <v>2</v>
      </c>
      <c r="P46">
        <v>8</v>
      </c>
      <c r="Q46">
        <v>2410.3647999999998</v>
      </c>
      <c r="R46">
        <v>7</v>
      </c>
      <c r="S46" t="s">
        <v>35</v>
      </c>
      <c r="T46" s="101">
        <v>10</v>
      </c>
      <c r="U46" s="101">
        <v>500</v>
      </c>
      <c r="V46" s="101">
        <v>5000</v>
      </c>
      <c r="W46" s="101">
        <v>90</v>
      </c>
      <c r="X46" s="101">
        <v>60</v>
      </c>
      <c r="Y46" s="101">
        <v>3</v>
      </c>
      <c r="Z46" s="101">
        <v>-0.25</v>
      </c>
      <c r="AA46" s="101">
        <v>1500000</v>
      </c>
      <c r="AB46" s="101">
        <v>3</v>
      </c>
      <c r="AC46" s="101">
        <v>15</v>
      </c>
      <c r="AD46" s="101">
        <v>20</v>
      </c>
      <c r="AE46" s="101">
        <v>300</v>
      </c>
      <c r="AF46" s="102">
        <v>1</v>
      </c>
      <c r="AG46" s="102">
        <v>0</v>
      </c>
      <c r="AH46" s="102">
        <v>0</v>
      </c>
      <c r="AI46" s="102">
        <v>0</v>
      </c>
      <c r="AJ46" s="102">
        <v>0</v>
      </c>
      <c r="AK46" s="102"/>
      <c r="AL46" s="101"/>
    </row>
    <row r="47" spans="1:38" x14ac:dyDescent="0.25">
      <c r="A47" t="str">
        <f t="shared" si="1"/>
        <v>Function_03Application_132020</v>
      </c>
      <c r="B47">
        <v>43</v>
      </c>
      <c r="C47" t="s">
        <v>366</v>
      </c>
      <c r="D47" t="s">
        <v>316</v>
      </c>
      <c r="E47" t="s">
        <v>331</v>
      </c>
      <c r="F47" t="s">
        <v>341</v>
      </c>
      <c r="G47" t="s">
        <v>349</v>
      </c>
      <c r="H47" t="s">
        <v>398</v>
      </c>
      <c r="I47">
        <f t="shared" si="3"/>
        <v>2020</v>
      </c>
      <c r="J47" t="s">
        <v>10</v>
      </c>
      <c r="K47">
        <v>14</v>
      </c>
      <c r="L47">
        <v>14</v>
      </c>
      <c r="M47">
        <v>1.9599999999999999E-4</v>
      </c>
      <c r="N47">
        <v>8</v>
      </c>
      <c r="O47">
        <v>2</v>
      </c>
      <c r="P47">
        <v>15</v>
      </c>
      <c r="Q47">
        <v>969.09500000000003</v>
      </c>
      <c r="R47">
        <v>7</v>
      </c>
      <c r="S47" t="s">
        <v>36</v>
      </c>
      <c r="T47" s="101">
        <v>10</v>
      </c>
      <c r="U47" s="101">
        <v>500</v>
      </c>
      <c r="V47" s="101">
        <v>5000</v>
      </c>
      <c r="W47" s="101">
        <v>80</v>
      </c>
      <c r="X47" s="101">
        <v>60</v>
      </c>
      <c r="Y47" s="101">
        <v>3</v>
      </c>
      <c r="Z47" s="101">
        <v>-0.25</v>
      </c>
      <c r="AA47" s="101">
        <v>1500000</v>
      </c>
      <c r="AB47" s="101">
        <v>3</v>
      </c>
      <c r="AC47" s="101">
        <v>10</v>
      </c>
      <c r="AD47" s="101">
        <v>10</v>
      </c>
      <c r="AE47" s="101">
        <v>100</v>
      </c>
      <c r="AF47" s="102">
        <v>0</v>
      </c>
      <c r="AG47" s="102">
        <v>0</v>
      </c>
      <c r="AH47" s="102">
        <v>1</v>
      </c>
      <c r="AI47" s="102">
        <v>0</v>
      </c>
      <c r="AJ47" s="102">
        <v>0</v>
      </c>
      <c r="AK47" s="102"/>
      <c r="AL47" s="101"/>
    </row>
    <row r="48" spans="1:38" x14ac:dyDescent="0.25">
      <c r="A48" t="str">
        <f t="shared" si="1"/>
        <v>Function_03Application_142020</v>
      </c>
      <c r="B48">
        <v>44</v>
      </c>
      <c r="C48" t="s">
        <v>367</v>
      </c>
      <c r="D48" t="s">
        <v>316</v>
      </c>
      <c r="E48" t="s">
        <v>331</v>
      </c>
      <c r="F48" t="s">
        <v>341</v>
      </c>
      <c r="G48" t="s">
        <v>349</v>
      </c>
      <c r="H48" t="s">
        <v>398</v>
      </c>
      <c r="I48">
        <f t="shared" si="3"/>
        <v>2020</v>
      </c>
      <c r="J48" t="s">
        <v>10</v>
      </c>
      <c r="K48">
        <v>25</v>
      </c>
      <c r="L48">
        <v>50</v>
      </c>
      <c r="M48">
        <v>1.25E-3</v>
      </c>
      <c r="N48">
        <v>10</v>
      </c>
      <c r="O48">
        <v>2</v>
      </c>
      <c r="P48">
        <v>16</v>
      </c>
      <c r="Q48">
        <v>2060</v>
      </c>
      <c r="R48">
        <v>14</v>
      </c>
      <c r="S48" t="s">
        <v>35</v>
      </c>
      <c r="T48" s="101">
        <v>4</v>
      </c>
      <c r="U48" s="101">
        <v>250</v>
      </c>
      <c r="V48" s="101">
        <v>1000</v>
      </c>
      <c r="W48" s="101">
        <v>110</v>
      </c>
      <c r="X48" s="101">
        <v>60</v>
      </c>
      <c r="Y48" s="101">
        <v>3</v>
      </c>
      <c r="Z48" s="101">
        <v>-0.1</v>
      </c>
      <c r="AA48" s="101">
        <v>1200000</v>
      </c>
      <c r="AB48" s="101">
        <v>2</v>
      </c>
      <c r="AC48" s="101">
        <v>20</v>
      </c>
      <c r="AD48" s="101">
        <v>25</v>
      </c>
      <c r="AE48" s="101">
        <v>500</v>
      </c>
      <c r="AF48" s="102">
        <v>1</v>
      </c>
      <c r="AG48" s="102">
        <v>0</v>
      </c>
      <c r="AH48" s="102">
        <v>0</v>
      </c>
      <c r="AI48" s="102">
        <v>0</v>
      </c>
      <c r="AJ48" s="102">
        <v>0</v>
      </c>
      <c r="AK48" s="102"/>
      <c r="AL48" s="101"/>
    </row>
    <row r="49" spans="1:38" x14ac:dyDescent="0.25">
      <c r="A49" t="str">
        <f t="shared" si="1"/>
        <v>Function_03Application_152020</v>
      </c>
      <c r="B49">
        <v>45</v>
      </c>
      <c r="C49" t="s">
        <v>368</v>
      </c>
      <c r="D49" t="s">
        <v>316</v>
      </c>
      <c r="E49" t="s">
        <v>331</v>
      </c>
      <c r="F49" t="s">
        <v>341</v>
      </c>
      <c r="G49" t="s">
        <v>349</v>
      </c>
      <c r="H49" t="s">
        <v>398</v>
      </c>
      <c r="I49">
        <f t="shared" si="3"/>
        <v>2020</v>
      </c>
      <c r="J49" t="s">
        <v>10</v>
      </c>
      <c r="K49">
        <v>25</v>
      </c>
      <c r="L49">
        <v>50</v>
      </c>
      <c r="M49">
        <v>1.25E-3</v>
      </c>
      <c r="N49">
        <v>12</v>
      </c>
      <c r="O49">
        <v>2</v>
      </c>
      <c r="P49">
        <v>16</v>
      </c>
      <c r="Q49">
        <v>2676.5</v>
      </c>
      <c r="R49">
        <v>14</v>
      </c>
      <c r="S49" t="s">
        <v>35</v>
      </c>
      <c r="T49" s="101">
        <v>4</v>
      </c>
      <c r="U49" s="101">
        <v>250</v>
      </c>
      <c r="V49" s="101">
        <v>1000</v>
      </c>
      <c r="W49" s="101">
        <v>110</v>
      </c>
      <c r="X49" s="101">
        <v>60</v>
      </c>
      <c r="Y49" s="101">
        <v>3</v>
      </c>
      <c r="Z49" s="101">
        <v>-0.1</v>
      </c>
      <c r="AA49" s="101">
        <v>1200000</v>
      </c>
      <c r="AB49" s="101">
        <v>2</v>
      </c>
      <c r="AC49" s="101">
        <v>20</v>
      </c>
      <c r="AD49" s="101">
        <v>25</v>
      </c>
      <c r="AE49" s="101">
        <v>500</v>
      </c>
      <c r="AF49" s="102">
        <v>1</v>
      </c>
      <c r="AG49" s="102">
        <v>0</v>
      </c>
      <c r="AH49" s="102">
        <v>0</v>
      </c>
      <c r="AI49" s="102">
        <v>0</v>
      </c>
      <c r="AJ49" s="102">
        <v>0</v>
      </c>
      <c r="AK49" s="102"/>
      <c r="AL49" s="101"/>
    </row>
    <row r="50" spans="1:38" x14ac:dyDescent="0.25">
      <c r="A50" t="str">
        <f t="shared" si="1"/>
        <v>Function_05Application_162020</v>
      </c>
      <c r="B50">
        <v>46</v>
      </c>
      <c r="C50" t="s">
        <v>369</v>
      </c>
      <c r="D50" t="s">
        <v>318</v>
      </c>
      <c r="E50" t="s">
        <v>332</v>
      </c>
      <c r="F50" t="s">
        <v>342</v>
      </c>
      <c r="G50" t="s">
        <v>353</v>
      </c>
      <c r="H50" t="s">
        <v>398</v>
      </c>
      <c r="I50">
        <f t="shared" si="3"/>
        <v>2020</v>
      </c>
      <c r="J50" t="s">
        <v>10</v>
      </c>
      <c r="K50">
        <v>14</v>
      </c>
      <c r="L50">
        <v>14</v>
      </c>
      <c r="M50">
        <v>1.9599999999999999E-4</v>
      </c>
      <c r="N50">
        <v>8</v>
      </c>
      <c r="O50">
        <v>2</v>
      </c>
      <c r="P50">
        <v>3</v>
      </c>
      <c r="Q50">
        <v>1200</v>
      </c>
      <c r="R50">
        <v>5</v>
      </c>
      <c r="S50" t="s">
        <v>35</v>
      </c>
      <c r="T50" s="101">
        <v>15</v>
      </c>
      <c r="U50" s="101">
        <v>50</v>
      </c>
      <c r="V50" s="101">
        <v>10500</v>
      </c>
      <c r="W50" s="101">
        <v>40</v>
      </c>
      <c r="X50" s="101">
        <v>40</v>
      </c>
      <c r="Y50" s="101">
        <v>3</v>
      </c>
      <c r="Z50" s="101">
        <v>-0.15</v>
      </c>
      <c r="AA50" s="101">
        <v>1500000</v>
      </c>
      <c r="AB50" s="101">
        <v>4</v>
      </c>
      <c r="AC50" s="101">
        <v>15</v>
      </c>
      <c r="AD50" s="101">
        <v>20</v>
      </c>
      <c r="AE50" s="101">
        <v>300</v>
      </c>
      <c r="AF50" s="102">
        <v>0</v>
      </c>
      <c r="AG50" s="102">
        <v>0</v>
      </c>
      <c r="AH50" s="102">
        <v>1</v>
      </c>
      <c r="AI50" s="102">
        <v>0</v>
      </c>
      <c r="AJ50" s="102">
        <v>0</v>
      </c>
      <c r="AK50" s="102"/>
      <c r="AL50" s="101"/>
    </row>
    <row r="51" spans="1:38" x14ac:dyDescent="0.25">
      <c r="A51" t="str">
        <f t="shared" si="1"/>
        <v>Function_05Application_172020</v>
      </c>
      <c r="B51">
        <v>47</v>
      </c>
      <c r="C51" t="s">
        <v>370</v>
      </c>
      <c r="D51" t="s">
        <v>318</v>
      </c>
      <c r="E51" t="s">
        <v>332</v>
      </c>
      <c r="F51" t="s">
        <v>342</v>
      </c>
      <c r="G51" t="s">
        <v>353</v>
      </c>
      <c r="H51" t="s">
        <v>398</v>
      </c>
      <c r="I51">
        <f t="shared" si="3"/>
        <v>2020</v>
      </c>
      <c r="J51" t="s">
        <v>10</v>
      </c>
      <c r="K51">
        <v>11</v>
      </c>
      <c r="L51">
        <v>11</v>
      </c>
      <c r="M51">
        <v>1.21E-4</v>
      </c>
      <c r="N51">
        <v>6</v>
      </c>
      <c r="O51">
        <v>2</v>
      </c>
      <c r="P51">
        <v>8</v>
      </c>
      <c r="Q51">
        <v>700</v>
      </c>
      <c r="R51">
        <v>7</v>
      </c>
      <c r="S51" t="s">
        <v>36</v>
      </c>
      <c r="T51" s="101">
        <v>10</v>
      </c>
      <c r="U51" s="101">
        <v>40</v>
      </c>
      <c r="V51" s="101">
        <v>5000</v>
      </c>
      <c r="W51" s="101">
        <v>80</v>
      </c>
      <c r="X51" s="101">
        <v>60</v>
      </c>
      <c r="Y51" s="101">
        <v>3</v>
      </c>
      <c r="Z51" s="101">
        <v>-0.25</v>
      </c>
      <c r="AA51" s="101">
        <v>1500000</v>
      </c>
      <c r="AB51" s="101">
        <v>3</v>
      </c>
      <c r="AC51" s="101">
        <v>15</v>
      </c>
      <c r="AD51" s="101">
        <v>20</v>
      </c>
      <c r="AE51" s="101">
        <v>300</v>
      </c>
      <c r="AF51" s="102">
        <v>0</v>
      </c>
      <c r="AG51" s="102">
        <v>0</v>
      </c>
      <c r="AH51" s="102">
        <v>1</v>
      </c>
      <c r="AI51" s="102">
        <v>0</v>
      </c>
      <c r="AJ51" s="102">
        <v>0</v>
      </c>
      <c r="AK51" s="102"/>
      <c r="AL51" s="101"/>
    </row>
    <row r="52" spans="1:38" x14ac:dyDescent="0.25">
      <c r="A52" t="str">
        <f t="shared" si="1"/>
        <v>Function_06Application_182020</v>
      </c>
      <c r="B52">
        <v>48</v>
      </c>
      <c r="C52" t="s">
        <v>371</v>
      </c>
      <c r="D52" t="s">
        <v>319</v>
      </c>
      <c r="E52" t="s">
        <v>333</v>
      </c>
      <c r="F52" t="s">
        <v>343</v>
      </c>
      <c r="G52" t="s">
        <v>349</v>
      </c>
      <c r="H52" t="s">
        <v>398</v>
      </c>
      <c r="I52">
        <f t="shared" si="3"/>
        <v>2020</v>
      </c>
      <c r="J52" t="s">
        <v>10</v>
      </c>
      <c r="K52">
        <v>12</v>
      </c>
      <c r="L52">
        <v>12</v>
      </c>
      <c r="M52">
        <v>1.44E-4</v>
      </c>
      <c r="N52">
        <v>8</v>
      </c>
      <c r="O52">
        <v>2</v>
      </c>
      <c r="P52">
        <v>9</v>
      </c>
      <c r="Q52">
        <v>255</v>
      </c>
      <c r="R52">
        <v>10</v>
      </c>
      <c r="S52" t="s">
        <v>35</v>
      </c>
      <c r="T52" s="101">
        <v>8</v>
      </c>
      <c r="U52" s="101">
        <v>250</v>
      </c>
      <c r="V52" s="101">
        <v>2000</v>
      </c>
      <c r="W52" s="101">
        <v>100</v>
      </c>
      <c r="X52" s="101">
        <v>60</v>
      </c>
      <c r="Y52" s="101">
        <v>3</v>
      </c>
      <c r="Z52" s="101">
        <v>-0.2</v>
      </c>
      <c r="AA52" s="101">
        <v>1500000</v>
      </c>
      <c r="AB52" s="101">
        <v>3</v>
      </c>
      <c r="AC52" s="101">
        <v>20</v>
      </c>
      <c r="AD52" s="101">
        <v>25</v>
      </c>
      <c r="AE52" s="101">
        <v>500</v>
      </c>
      <c r="AF52" s="102">
        <v>1</v>
      </c>
      <c r="AG52" s="102">
        <v>0</v>
      </c>
      <c r="AH52" s="102">
        <v>0</v>
      </c>
      <c r="AI52" s="102">
        <v>0</v>
      </c>
      <c r="AJ52" s="102">
        <v>0</v>
      </c>
      <c r="AK52" s="102"/>
      <c r="AL52" s="101"/>
    </row>
    <row r="53" spans="1:38" x14ac:dyDescent="0.25">
      <c r="A53" t="str">
        <f t="shared" si="1"/>
        <v>Function_07Application_192020</v>
      </c>
      <c r="B53">
        <v>49</v>
      </c>
      <c r="C53" t="s">
        <v>372</v>
      </c>
      <c r="D53" t="s">
        <v>320</v>
      </c>
      <c r="E53" t="s">
        <v>334</v>
      </c>
      <c r="F53" t="s">
        <v>342</v>
      </c>
      <c r="G53" t="s">
        <v>353</v>
      </c>
      <c r="H53" t="s">
        <v>398</v>
      </c>
      <c r="I53">
        <f t="shared" si="3"/>
        <v>2020</v>
      </c>
      <c r="J53" t="s">
        <v>10</v>
      </c>
      <c r="K53">
        <v>15</v>
      </c>
      <c r="L53">
        <v>15</v>
      </c>
      <c r="M53">
        <v>2.2499999999999999E-4</v>
      </c>
      <c r="N53">
        <v>8</v>
      </c>
      <c r="O53">
        <v>2</v>
      </c>
      <c r="P53">
        <v>10</v>
      </c>
      <c r="Q53">
        <v>350</v>
      </c>
      <c r="R53">
        <v>16</v>
      </c>
      <c r="S53" t="s">
        <v>36</v>
      </c>
      <c r="T53" s="101">
        <v>5</v>
      </c>
      <c r="U53" s="101">
        <v>25</v>
      </c>
      <c r="V53" s="101">
        <v>300</v>
      </c>
      <c r="W53" s="101">
        <v>100</v>
      </c>
      <c r="X53" s="101">
        <v>60</v>
      </c>
      <c r="Y53" s="101">
        <v>3</v>
      </c>
      <c r="Z53" s="101">
        <v>0</v>
      </c>
      <c r="AA53" s="101">
        <v>1000000</v>
      </c>
      <c r="AB53" s="101">
        <v>1</v>
      </c>
      <c r="AC53" s="101">
        <v>25</v>
      </c>
      <c r="AD53" s="101">
        <v>30</v>
      </c>
      <c r="AE53" s="101">
        <v>750</v>
      </c>
      <c r="AF53" s="102">
        <v>1</v>
      </c>
      <c r="AG53" s="102">
        <v>0</v>
      </c>
      <c r="AH53" s="102">
        <v>0</v>
      </c>
      <c r="AI53" s="102">
        <v>0</v>
      </c>
      <c r="AJ53" s="102">
        <v>0</v>
      </c>
      <c r="AK53" s="102"/>
      <c r="AL53" s="101"/>
    </row>
    <row r="54" spans="1:38" x14ac:dyDescent="0.25">
      <c r="A54" t="str">
        <f t="shared" si="1"/>
        <v>Function_07Application_202020</v>
      </c>
      <c r="B54">
        <v>50</v>
      </c>
      <c r="C54" t="s">
        <v>373</v>
      </c>
      <c r="D54" t="s">
        <v>320</v>
      </c>
      <c r="E54" t="s">
        <v>334</v>
      </c>
      <c r="F54" t="s">
        <v>342</v>
      </c>
      <c r="G54" t="s">
        <v>353</v>
      </c>
      <c r="H54" t="s">
        <v>398</v>
      </c>
      <c r="I54">
        <f t="shared" si="3"/>
        <v>2020</v>
      </c>
      <c r="J54" t="s">
        <v>10</v>
      </c>
      <c r="K54">
        <v>8</v>
      </c>
      <c r="L54">
        <v>8</v>
      </c>
      <c r="M54">
        <v>6.3999999999999997E-5</v>
      </c>
      <c r="N54">
        <v>8</v>
      </c>
      <c r="O54">
        <v>2</v>
      </c>
      <c r="P54">
        <v>10</v>
      </c>
      <c r="Q54">
        <v>250</v>
      </c>
      <c r="R54">
        <v>16</v>
      </c>
      <c r="S54" t="s">
        <v>36</v>
      </c>
      <c r="T54" s="101">
        <v>5</v>
      </c>
      <c r="U54" s="101">
        <v>25</v>
      </c>
      <c r="V54" s="101">
        <v>300</v>
      </c>
      <c r="W54" s="101">
        <v>100</v>
      </c>
      <c r="X54" s="101">
        <v>60</v>
      </c>
      <c r="Y54" s="101">
        <v>3</v>
      </c>
      <c r="Z54" s="101">
        <v>0</v>
      </c>
      <c r="AA54" s="101">
        <v>1000000</v>
      </c>
      <c r="AB54" s="101">
        <v>1</v>
      </c>
      <c r="AC54" s="101">
        <v>25</v>
      </c>
      <c r="AD54" s="101">
        <v>30</v>
      </c>
      <c r="AE54" s="101">
        <v>750</v>
      </c>
      <c r="AF54" s="102">
        <v>0</v>
      </c>
      <c r="AG54" s="102">
        <v>0</v>
      </c>
      <c r="AH54" s="102">
        <v>1</v>
      </c>
      <c r="AI54" s="102">
        <v>0</v>
      </c>
      <c r="AJ54" s="102">
        <v>0</v>
      </c>
      <c r="AK54" s="102"/>
      <c r="AL54" s="101"/>
    </row>
    <row r="55" spans="1:38" x14ac:dyDescent="0.25">
      <c r="A55" t="str">
        <f t="shared" si="1"/>
        <v>Function_08Application_212020</v>
      </c>
      <c r="B55">
        <v>51</v>
      </c>
      <c r="C55" t="s">
        <v>374</v>
      </c>
      <c r="D55" t="s">
        <v>321</v>
      </c>
      <c r="E55" t="s">
        <v>333</v>
      </c>
      <c r="F55" t="s">
        <v>343</v>
      </c>
      <c r="G55" t="s">
        <v>349</v>
      </c>
      <c r="H55" t="s">
        <v>398</v>
      </c>
      <c r="I55">
        <f t="shared" si="3"/>
        <v>2020</v>
      </c>
      <c r="J55" t="s">
        <v>10</v>
      </c>
      <c r="K55">
        <v>17</v>
      </c>
      <c r="L55">
        <v>17</v>
      </c>
      <c r="M55">
        <v>2.8899999999999998E-4</v>
      </c>
      <c r="N55">
        <v>8</v>
      </c>
      <c r="O55">
        <v>2</v>
      </c>
      <c r="P55">
        <v>9</v>
      </c>
      <c r="Q55">
        <v>2380</v>
      </c>
      <c r="R55">
        <v>10</v>
      </c>
      <c r="S55" t="s">
        <v>36</v>
      </c>
      <c r="T55" s="101">
        <v>8</v>
      </c>
      <c r="U55" s="101">
        <v>250</v>
      </c>
      <c r="V55" s="101">
        <v>2000</v>
      </c>
      <c r="W55" s="101">
        <v>85</v>
      </c>
      <c r="X55" s="101">
        <v>60</v>
      </c>
      <c r="Y55" s="101">
        <v>3</v>
      </c>
      <c r="Z55" s="101">
        <v>-0.2</v>
      </c>
      <c r="AA55" s="101">
        <v>1500000</v>
      </c>
      <c r="AB55" s="101">
        <v>3</v>
      </c>
      <c r="AC55" s="101">
        <v>20</v>
      </c>
      <c r="AD55" s="101">
        <v>25</v>
      </c>
      <c r="AE55" s="101">
        <v>500</v>
      </c>
      <c r="AF55" s="102">
        <v>0</v>
      </c>
      <c r="AG55" s="102">
        <v>0</v>
      </c>
      <c r="AH55" s="102">
        <v>1</v>
      </c>
      <c r="AI55" s="102">
        <v>0</v>
      </c>
      <c r="AJ55" s="102">
        <v>0</v>
      </c>
      <c r="AK55" s="102"/>
      <c r="AL55" s="101"/>
    </row>
    <row r="56" spans="1:38" x14ac:dyDescent="0.25">
      <c r="A56" t="str">
        <f t="shared" si="1"/>
        <v>Function_09Application_222020</v>
      </c>
      <c r="B56">
        <v>52</v>
      </c>
      <c r="C56" t="s">
        <v>375</v>
      </c>
      <c r="D56" t="s">
        <v>322</v>
      </c>
      <c r="E56" t="s">
        <v>335</v>
      </c>
      <c r="F56" t="s">
        <v>344</v>
      </c>
      <c r="G56" t="s">
        <v>349</v>
      </c>
      <c r="H56" t="s">
        <v>398</v>
      </c>
      <c r="I56">
        <f t="shared" si="3"/>
        <v>2020</v>
      </c>
      <c r="J56" t="s">
        <v>10</v>
      </c>
      <c r="K56">
        <v>22.5</v>
      </c>
      <c r="L56">
        <v>22.5</v>
      </c>
      <c r="M56">
        <v>5.0624999999999997E-4</v>
      </c>
      <c r="N56">
        <v>10</v>
      </c>
      <c r="O56">
        <v>2</v>
      </c>
      <c r="P56">
        <v>8</v>
      </c>
      <c r="Q56">
        <v>954.81000000000006</v>
      </c>
      <c r="R56">
        <v>7</v>
      </c>
      <c r="S56" t="s">
        <v>35</v>
      </c>
      <c r="T56" s="101">
        <v>10</v>
      </c>
      <c r="U56" s="101">
        <v>500</v>
      </c>
      <c r="V56" s="101">
        <v>5000</v>
      </c>
      <c r="W56" s="101">
        <v>90</v>
      </c>
      <c r="X56" s="101">
        <v>60</v>
      </c>
      <c r="Y56" s="101">
        <v>3</v>
      </c>
      <c r="Z56" s="101">
        <v>-0.25</v>
      </c>
      <c r="AA56" s="101">
        <v>1500000</v>
      </c>
      <c r="AB56" s="101">
        <v>3</v>
      </c>
      <c r="AC56" s="101">
        <v>15</v>
      </c>
      <c r="AD56" s="101">
        <v>20</v>
      </c>
      <c r="AE56" s="101">
        <v>300</v>
      </c>
      <c r="AF56" s="102">
        <v>1</v>
      </c>
      <c r="AG56" s="102">
        <v>0</v>
      </c>
      <c r="AH56" s="102">
        <v>0</v>
      </c>
      <c r="AI56" s="102">
        <v>0</v>
      </c>
      <c r="AJ56" s="102">
        <v>0</v>
      </c>
      <c r="AK56" s="102"/>
      <c r="AL56" s="101"/>
    </row>
    <row r="57" spans="1:38" x14ac:dyDescent="0.25">
      <c r="A57" t="str">
        <f t="shared" si="1"/>
        <v>Function_10Application_232020</v>
      </c>
      <c r="B57">
        <v>53</v>
      </c>
      <c r="C57" t="s">
        <v>376</v>
      </c>
      <c r="D57" t="s">
        <v>323</v>
      </c>
      <c r="E57" t="s">
        <v>335</v>
      </c>
      <c r="F57" t="s">
        <v>345</v>
      </c>
      <c r="G57" t="s">
        <v>349</v>
      </c>
      <c r="H57" t="s">
        <v>398</v>
      </c>
      <c r="I57">
        <f t="shared" si="3"/>
        <v>2020</v>
      </c>
      <c r="J57" t="s">
        <v>10</v>
      </c>
      <c r="K57">
        <v>21</v>
      </c>
      <c r="L57">
        <v>21</v>
      </c>
      <c r="M57">
        <v>4.4099999999999999E-4</v>
      </c>
      <c r="N57">
        <v>10</v>
      </c>
      <c r="O57">
        <v>2</v>
      </c>
      <c r="P57">
        <v>15</v>
      </c>
      <c r="Q57">
        <v>1734.17</v>
      </c>
      <c r="R57">
        <v>10</v>
      </c>
      <c r="S57" t="s">
        <v>36</v>
      </c>
      <c r="T57" s="101">
        <v>8</v>
      </c>
      <c r="U57" s="101">
        <v>250</v>
      </c>
      <c r="V57" s="101">
        <v>2000</v>
      </c>
      <c r="W57" s="101">
        <v>85</v>
      </c>
      <c r="X57" s="101">
        <v>60</v>
      </c>
      <c r="Y57" s="101">
        <v>3</v>
      </c>
      <c r="Z57" s="101">
        <v>-0.2</v>
      </c>
      <c r="AA57" s="101">
        <v>1500000</v>
      </c>
      <c r="AB57" s="101">
        <v>3</v>
      </c>
      <c r="AC57" s="101">
        <v>20</v>
      </c>
      <c r="AD57" s="101">
        <v>25</v>
      </c>
      <c r="AE57" s="101">
        <v>500</v>
      </c>
      <c r="AF57" s="102">
        <v>1</v>
      </c>
      <c r="AG57" s="102">
        <v>0</v>
      </c>
      <c r="AH57" s="102">
        <v>0</v>
      </c>
      <c r="AI57" s="102">
        <v>0</v>
      </c>
      <c r="AJ57" s="102">
        <v>0</v>
      </c>
      <c r="AK57" s="102"/>
      <c r="AL57" s="101"/>
    </row>
    <row r="58" spans="1:38" x14ac:dyDescent="0.25">
      <c r="A58" t="str">
        <f t="shared" si="1"/>
        <v>Function_11Application_242020</v>
      </c>
      <c r="B58">
        <v>54</v>
      </c>
      <c r="C58" t="s">
        <v>377</v>
      </c>
      <c r="D58" t="s">
        <v>324</v>
      </c>
      <c r="E58" t="s">
        <v>335</v>
      </c>
      <c r="F58" t="s">
        <v>345</v>
      </c>
      <c r="G58" t="s">
        <v>349</v>
      </c>
      <c r="H58" t="s">
        <v>398</v>
      </c>
      <c r="I58">
        <f t="shared" si="3"/>
        <v>2020</v>
      </c>
      <c r="J58" t="s">
        <v>10</v>
      </c>
      <c r="K58">
        <v>19</v>
      </c>
      <c r="L58">
        <v>19</v>
      </c>
      <c r="M58">
        <v>3.6099999999999999E-4</v>
      </c>
      <c r="N58">
        <v>8</v>
      </c>
      <c r="O58">
        <v>2</v>
      </c>
      <c r="P58">
        <v>15</v>
      </c>
      <c r="Q58">
        <v>1530.15</v>
      </c>
      <c r="R58">
        <v>10</v>
      </c>
      <c r="S58" t="s">
        <v>36</v>
      </c>
      <c r="T58" s="101">
        <v>8</v>
      </c>
      <c r="U58" s="101">
        <v>250</v>
      </c>
      <c r="V58" s="101">
        <v>2000</v>
      </c>
      <c r="W58" s="101">
        <v>85</v>
      </c>
      <c r="X58" s="101">
        <v>60</v>
      </c>
      <c r="Y58" s="101">
        <v>3</v>
      </c>
      <c r="Z58" s="101">
        <v>-0.2</v>
      </c>
      <c r="AA58" s="101">
        <v>1500000</v>
      </c>
      <c r="AB58" s="101">
        <v>3</v>
      </c>
      <c r="AC58" s="101">
        <v>20</v>
      </c>
      <c r="AD58" s="101">
        <v>25</v>
      </c>
      <c r="AE58" s="101">
        <v>500</v>
      </c>
      <c r="AF58" s="102">
        <v>0</v>
      </c>
      <c r="AG58" s="102">
        <v>1</v>
      </c>
      <c r="AH58" s="102">
        <v>0</v>
      </c>
      <c r="AI58" s="102">
        <v>0</v>
      </c>
      <c r="AJ58" s="102">
        <v>0</v>
      </c>
      <c r="AK58" s="102"/>
      <c r="AL58" s="101"/>
    </row>
    <row r="59" spans="1:38" x14ac:dyDescent="0.25">
      <c r="A59" t="str">
        <f t="shared" si="1"/>
        <v>Function_12Application_252020</v>
      </c>
      <c r="B59">
        <v>55</v>
      </c>
      <c r="C59" t="s">
        <v>378</v>
      </c>
      <c r="D59" t="s">
        <v>325</v>
      </c>
      <c r="E59" t="s">
        <v>331</v>
      </c>
      <c r="F59" t="s">
        <v>346</v>
      </c>
      <c r="G59" t="s">
        <v>351</v>
      </c>
      <c r="H59" t="s">
        <v>398</v>
      </c>
      <c r="I59">
        <f t="shared" si="3"/>
        <v>2020</v>
      </c>
      <c r="J59" t="s">
        <v>10</v>
      </c>
      <c r="K59">
        <v>45</v>
      </c>
      <c r="L59">
        <v>45</v>
      </c>
      <c r="M59">
        <v>2.0249999999999999E-3</v>
      </c>
      <c r="N59">
        <v>10</v>
      </c>
      <c r="O59">
        <v>2</v>
      </c>
      <c r="P59">
        <v>8</v>
      </c>
      <c r="Q59">
        <v>3162.31</v>
      </c>
      <c r="R59">
        <v>7</v>
      </c>
      <c r="S59" t="s">
        <v>35</v>
      </c>
      <c r="T59" s="101">
        <v>10</v>
      </c>
      <c r="U59" s="101">
        <v>500</v>
      </c>
      <c r="V59" s="101">
        <v>5000</v>
      </c>
      <c r="W59" s="101">
        <v>90</v>
      </c>
      <c r="X59" s="101">
        <v>60</v>
      </c>
      <c r="Y59" s="101">
        <v>3</v>
      </c>
      <c r="Z59" s="101">
        <v>-0.25</v>
      </c>
      <c r="AA59" s="101">
        <v>1500000</v>
      </c>
      <c r="AB59" s="101">
        <v>3</v>
      </c>
      <c r="AC59" s="101">
        <v>15</v>
      </c>
      <c r="AD59" s="101">
        <v>20</v>
      </c>
      <c r="AE59" s="101">
        <v>300</v>
      </c>
      <c r="AF59" s="102">
        <v>1</v>
      </c>
      <c r="AG59" s="102">
        <v>0</v>
      </c>
      <c r="AH59" s="102">
        <v>0</v>
      </c>
      <c r="AI59" s="102">
        <v>0</v>
      </c>
      <c r="AJ59" s="102">
        <v>0</v>
      </c>
      <c r="AK59" s="102"/>
      <c r="AL59" s="101"/>
    </row>
    <row r="60" spans="1:38" x14ac:dyDescent="0.25">
      <c r="A60" t="str">
        <f t="shared" si="1"/>
        <v>Function_13Application_262020</v>
      </c>
      <c r="B60">
        <v>56</v>
      </c>
      <c r="C60" t="s">
        <v>379</v>
      </c>
      <c r="D60" t="s">
        <v>326</v>
      </c>
      <c r="E60" t="s">
        <v>336</v>
      </c>
      <c r="F60" t="s">
        <v>347</v>
      </c>
      <c r="G60" t="s">
        <v>349</v>
      </c>
      <c r="H60" t="s">
        <v>398</v>
      </c>
      <c r="I60">
        <f t="shared" si="3"/>
        <v>2020</v>
      </c>
      <c r="J60" t="s">
        <v>10</v>
      </c>
      <c r="K60">
        <v>12</v>
      </c>
      <c r="L60">
        <v>12</v>
      </c>
      <c r="M60">
        <v>1.44E-4</v>
      </c>
      <c r="N60">
        <v>8</v>
      </c>
      <c r="O60">
        <v>2</v>
      </c>
      <c r="P60">
        <v>9</v>
      </c>
      <c r="Q60">
        <v>416.16</v>
      </c>
      <c r="R60">
        <v>14</v>
      </c>
      <c r="S60" t="s">
        <v>36</v>
      </c>
      <c r="T60" s="101">
        <v>4</v>
      </c>
      <c r="U60" s="101">
        <v>250</v>
      </c>
      <c r="V60" s="101">
        <v>1000</v>
      </c>
      <c r="W60" s="101">
        <v>90</v>
      </c>
      <c r="X60" s="101">
        <v>60</v>
      </c>
      <c r="Y60" s="101">
        <v>3</v>
      </c>
      <c r="Z60" s="101">
        <v>-0.1</v>
      </c>
      <c r="AA60" s="101">
        <v>1200000</v>
      </c>
      <c r="AB60" s="101">
        <v>2</v>
      </c>
      <c r="AC60" s="101">
        <v>20</v>
      </c>
      <c r="AD60" s="101">
        <v>25</v>
      </c>
      <c r="AE60" s="101">
        <v>500</v>
      </c>
      <c r="AF60" s="102">
        <v>0</v>
      </c>
      <c r="AG60" s="102">
        <v>0</v>
      </c>
      <c r="AH60" s="102">
        <v>1</v>
      </c>
      <c r="AI60" s="102">
        <v>0</v>
      </c>
      <c r="AJ60" s="102">
        <v>0</v>
      </c>
      <c r="AK60" s="102"/>
      <c r="AL60" s="101"/>
    </row>
    <row r="61" spans="1:38" x14ac:dyDescent="0.25">
      <c r="A61" t="str">
        <f t="shared" si="1"/>
        <v>Function_13Application_272020</v>
      </c>
      <c r="B61">
        <v>57</v>
      </c>
      <c r="C61" t="s">
        <v>380</v>
      </c>
      <c r="D61" t="s">
        <v>326</v>
      </c>
      <c r="E61" t="s">
        <v>336</v>
      </c>
      <c r="F61" t="s">
        <v>347</v>
      </c>
      <c r="G61" t="s">
        <v>349</v>
      </c>
      <c r="H61" t="s">
        <v>398</v>
      </c>
      <c r="I61">
        <f t="shared" si="3"/>
        <v>2020</v>
      </c>
      <c r="J61" t="s">
        <v>10</v>
      </c>
      <c r="K61">
        <v>55</v>
      </c>
      <c r="L61">
        <v>55</v>
      </c>
      <c r="M61">
        <v>3.0249999999999999E-3</v>
      </c>
      <c r="N61">
        <v>14</v>
      </c>
      <c r="O61">
        <v>2</v>
      </c>
      <c r="P61">
        <v>9</v>
      </c>
      <c r="Q61">
        <v>1836.18</v>
      </c>
      <c r="R61">
        <v>10</v>
      </c>
      <c r="S61" t="s">
        <v>35</v>
      </c>
      <c r="T61" s="101">
        <v>8</v>
      </c>
      <c r="U61" s="101">
        <v>250</v>
      </c>
      <c r="V61" s="101">
        <v>2000</v>
      </c>
      <c r="W61" s="101">
        <v>100</v>
      </c>
      <c r="X61" s="101">
        <v>60</v>
      </c>
      <c r="Y61" s="101">
        <v>3</v>
      </c>
      <c r="Z61" s="101">
        <v>-0.2</v>
      </c>
      <c r="AA61" s="101">
        <v>1500000</v>
      </c>
      <c r="AB61" s="101">
        <v>3</v>
      </c>
      <c r="AC61" s="101">
        <v>20</v>
      </c>
      <c r="AD61" s="101">
        <v>25</v>
      </c>
      <c r="AE61" s="101">
        <v>500</v>
      </c>
      <c r="AF61" s="102">
        <v>1</v>
      </c>
      <c r="AG61" s="102">
        <v>0</v>
      </c>
      <c r="AH61" s="102">
        <v>0</v>
      </c>
      <c r="AI61" s="102">
        <v>0</v>
      </c>
      <c r="AJ61" s="102">
        <v>0</v>
      </c>
      <c r="AK61" s="102"/>
      <c r="AL61" s="101"/>
    </row>
    <row r="62" spans="1:38" x14ac:dyDescent="0.25">
      <c r="A62" t="str">
        <f t="shared" si="1"/>
        <v>Function_14Application_282020</v>
      </c>
      <c r="B62">
        <v>58</v>
      </c>
      <c r="C62" t="s">
        <v>381</v>
      </c>
      <c r="D62" t="s">
        <v>327</v>
      </c>
      <c r="E62" t="s">
        <v>337</v>
      </c>
      <c r="F62" t="s">
        <v>347</v>
      </c>
      <c r="G62" t="s">
        <v>349</v>
      </c>
      <c r="H62" t="s">
        <v>398</v>
      </c>
      <c r="I62">
        <f t="shared" si="3"/>
        <v>2020</v>
      </c>
      <c r="J62" t="s">
        <v>10</v>
      </c>
      <c r="K62">
        <v>34</v>
      </c>
      <c r="L62">
        <v>28</v>
      </c>
      <c r="M62">
        <v>9.5200000000000005E-4</v>
      </c>
      <c r="N62">
        <v>10</v>
      </c>
      <c r="O62">
        <v>2</v>
      </c>
      <c r="P62">
        <v>9</v>
      </c>
      <c r="Q62">
        <v>861</v>
      </c>
      <c r="R62">
        <v>14</v>
      </c>
      <c r="S62" t="s">
        <v>35</v>
      </c>
      <c r="T62" s="101">
        <v>4</v>
      </c>
      <c r="U62" s="101">
        <v>250</v>
      </c>
      <c r="V62" s="101">
        <v>1000</v>
      </c>
      <c r="W62" s="101">
        <v>110</v>
      </c>
      <c r="X62" s="101">
        <v>60</v>
      </c>
      <c r="Y62" s="101">
        <v>3</v>
      </c>
      <c r="Z62" s="101">
        <v>-0.1</v>
      </c>
      <c r="AA62" s="101">
        <v>1200000</v>
      </c>
      <c r="AB62" s="101">
        <v>2</v>
      </c>
      <c r="AC62" s="101">
        <v>20</v>
      </c>
      <c r="AD62" s="101">
        <v>25</v>
      </c>
      <c r="AE62" s="101">
        <v>500</v>
      </c>
      <c r="AF62" s="102">
        <v>1</v>
      </c>
      <c r="AG62" s="102">
        <v>0</v>
      </c>
      <c r="AH62" s="102">
        <v>0</v>
      </c>
      <c r="AI62" s="102">
        <v>0</v>
      </c>
      <c r="AJ62" s="102">
        <v>0</v>
      </c>
      <c r="AK62" s="102"/>
      <c r="AL62" s="101"/>
    </row>
    <row r="63" spans="1:38" x14ac:dyDescent="0.25">
      <c r="A63" t="str">
        <f t="shared" si="1"/>
        <v>Function_14Application_292020</v>
      </c>
      <c r="B63">
        <v>59</v>
      </c>
      <c r="C63" t="s">
        <v>382</v>
      </c>
      <c r="D63" t="s">
        <v>327</v>
      </c>
      <c r="E63" t="s">
        <v>337</v>
      </c>
      <c r="F63" t="s">
        <v>347</v>
      </c>
      <c r="G63" t="s">
        <v>349</v>
      </c>
      <c r="H63" t="s">
        <v>398</v>
      </c>
      <c r="I63">
        <f t="shared" si="3"/>
        <v>2020</v>
      </c>
      <c r="J63" t="s">
        <v>10</v>
      </c>
      <c r="K63">
        <v>15</v>
      </c>
      <c r="L63">
        <v>15</v>
      </c>
      <c r="M63">
        <v>2.2499999999999999E-4</v>
      </c>
      <c r="N63">
        <v>8</v>
      </c>
      <c r="O63">
        <v>2</v>
      </c>
      <c r="P63">
        <v>9</v>
      </c>
      <c r="Q63">
        <v>360.5</v>
      </c>
      <c r="R63">
        <v>16</v>
      </c>
      <c r="S63" t="s">
        <v>36</v>
      </c>
      <c r="T63" s="101">
        <v>2</v>
      </c>
      <c r="U63" s="101">
        <v>150</v>
      </c>
      <c r="V63" s="101">
        <v>300</v>
      </c>
      <c r="W63" s="101">
        <v>100</v>
      </c>
      <c r="X63" s="101">
        <v>60</v>
      </c>
      <c r="Y63" s="101">
        <v>3</v>
      </c>
      <c r="Z63" s="101">
        <v>0</v>
      </c>
      <c r="AA63" s="101">
        <v>1000000</v>
      </c>
      <c r="AB63" s="101">
        <v>1</v>
      </c>
      <c r="AC63" s="101">
        <v>25</v>
      </c>
      <c r="AD63" s="101">
        <v>30</v>
      </c>
      <c r="AE63" s="101">
        <v>750</v>
      </c>
      <c r="AF63" s="102">
        <v>1</v>
      </c>
      <c r="AG63" s="102">
        <v>0</v>
      </c>
      <c r="AH63" s="102">
        <v>0</v>
      </c>
      <c r="AI63" s="102">
        <v>0</v>
      </c>
      <c r="AJ63" s="102">
        <v>0</v>
      </c>
      <c r="AK63" s="102"/>
      <c r="AL63" s="101"/>
    </row>
    <row r="64" spans="1:38" x14ac:dyDescent="0.25">
      <c r="A64" t="str">
        <f t="shared" si="1"/>
        <v>Function_15Application_302020</v>
      </c>
      <c r="B64">
        <v>60</v>
      </c>
      <c r="C64" t="s">
        <v>383</v>
      </c>
      <c r="D64" t="s">
        <v>328</v>
      </c>
      <c r="E64" t="s">
        <v>338</v>
      </c>
      <c r="F64" t="s">
        <v>348</v>
      </c>
      <c r="G64" t="s">
        <v>349</v>
      </c>
      <c r="H64" t="s">
        <v>398</v>
      </c>
      <c r="I64">
        <f t="shared" si="3"/>
        <v>2020</v>
      </c>
      <c r="J64" t="s">
        <v>10</v>
      </c>
      <c r="K64">
        <v>16</v>
      </c>
      <c r="L64">
        <v>16</v>
      </c>
      <c r="M64">
        <v>2.5599999999999999E-4</v>
      </c>
      <c r="N64">
        <v>6</v>
      </c>
      <c r="O64">
        <v>2</v>
      </c>
      <c r="P64">
        <v>8</v>
      </c>
      <c r="Q64">
        <v>250</v>
      </c>
      <c r="R64">
        <v>10</v>
      </c>
      <c r="S64" t="s">
        <v>35</v>
      </c>
      <c r="T64" s="101">
        <v>8</v>
      </c>
      <c r="U64" s="101">
        <v>35</v>
      </c>
      <c r="V64" s="101">
        <v>2000</v>
      </c>
      <c r="W64" s="101">
        <v>75</v>
      </c>
      <c r="X64" s="101">
        <v>60</v>
      </c>
      <c r="Y64" s="101">
        <v>3</v>
      </c>
      <c r="Z64" s="101">
        <v>-0.2</v>
      </c>
      <c r="AA64" s="101">
        <v>1500000</v>
      </c>
      <c r="AB64" s="101">
        <v>3</v>
      </c>
      <c r="AC64" s="101">
        <v>20</v>
      </c>
      <c r="AD64" s="101">
        <v>25</v>
      </c>
      <c r="AE64" s="101">
        <v>500</v>
      </c>
      <c r="AF64" s="102">
        <v>0.2</v>
      </c>
      <c r="AG64" s="102">
        <v>0.2</v>
      </c>
      <c r="AH64" s="102">
        <v>0.2</v>
      </c>
      <c r="AI64" s="102">
        <v>0.2</v>
      </c>
      <c r="AJ64" s="102">
        <v>0.2</v>
      </c>
      <c r="AK64" s="101"/>
      <c r="AL64" s="101"/>
    </row>
    <row r="65" spans="1:38" x14ac:dyDescent="0.25">
      <c r="A65" t="str">
        <f t="shared" si="1"/>
        <v>Function_01Application_012021</v>
      </c>
      <c r="B65">
        <v>61</v>
      </c>
      <c r="C65" t="s">
        <v>354</v>
      </c>
      <c r="D65" t="s">
        <v>314</v>
      </c>
      <c r="E65" t="s">
        <v>329</v>
      </c>
      <c r="F65" t="s">
        <v>339</v>
      </c>
      <c r="G65" t="s">
        <v>349</v>
      </c>
      <c r="H65" t="s">
        <v>398</v>
      </c>
      <c r="I65">
        <f t="shared" si="3"/>
        <v>2021</v>
      </c>
      <c r="J65" t="s">
        <v>21</v>
      </c>
      <c r="K65">
        <v>50</v>
      </c>
      <c r="L65">
        <v>50</v>
      </c>
      <c r="M65">
        <v>2.5000000000000001E-3</v>
      </c>
      <c r="N65">
        <v>16</v>
      </c>
      <c r="O65">
        <v>2</v>
      </c>
      <c r="P65">
        <v>9</v>
      </c>
      <c r="Q65">
        <v>2730.29765</v>
      </c>
      <c r="R65">
        <v>10</v>
      </c>
      <c r="S65" t="s">
        <v>36</v>
      </c>
      <c r="T65" s="101">
        <v>8</v>
      </c>
      <c r="U65" s="101">
        <v>250</v>
      </c>
      <c r="V65" s="101">
        <v>2000</v>
      </c>
      <c r="W65" s="101">
        <v>85</v>
      </c>
      <c r="X65" s="101">
        <v>60</v>
      </c>
      <c r="Y65" s="101">
        <v>3</v>
      </c>
      <c r="Z65" s="101">
        <v>-0.2</v>
      </c>
      <c r="AA65" s="101">
        <v>1500000</v>
      </c>
      <c r="AB65" s="101">
        <v>3</v>
      </c>
      <c r="AC65" s="101">
        <v>20</v>
      </c>
      <c r="AD65" s="101">
        <v>25</v>
      </c>
      <c r="AE65" s="101">
        <v>500</v>
      </c>
      <c r="AF65" s="102">
        <v>1</v>
      </c>
      <c r="AG65" s="102">
        <v>0</v>
      </c>
      <c r="AH65" s="102">
        <v>0</v>
      </c>
      <c r="AI65" s="102">
        <v>0</v>
      </c>
      <c r="AJ65" s="102">
        <v>0</v>
      </c>
      <c r="AK65" s="102"/>
      <c r="AL65" s="101"/>
    </row>
    <row r="66" spans="1:38" x14ac:dyDescent="0.25">
      <c r="A66" t="str">
        <f t="shared" si="1"/>
        <v>Function_01Application_022021</v>
      </c>
      <c r="B66">
        <v>62</v>
      </c>
      <c r="C66" t="s">
        <v>355</v>
      </c>
      <c r="D66" t="s">
        <v>314</v>
      </c>
      <c r="E66" t="s">
        <v>329</v>
      </c>
      <c r="F66" t="s">
        <v>339</v>
      </c>
      <c r="G66" t="s">
        <v>349</v>
      </c>
      <c r="H66" t="s">
        <v>398</v>
      </c>
      <c r="I66">
        <f t="shared" si="3"/>
        <v>2021</v>
      </c>
      <c r="J66" t="s">
        <v>21</v>
      </c>
      <c r="K66">
        <v>56.5</v>
      </c>
      <c r="L66">
        <v>77.5</v>
      </c>
      <c r="M66">
        <v>4.3787499999999998E-3</v>
      </c>
      <c r="N66">
        <v>16</v>
      </c>
      <c r="O66">
        <v>2</v>
      </c>
      <c r="P66">
        <v>9</v>
      </c>
      <c r="Q66">
        <v>2936.3578499999999</v>
      </c>
      <c r="R66">
        <v>10</v>
      </c>
      <c r="S66" t="s">
        <v>35</v>
      </c>
      <c r="T66" s="101">
        <v>8</v>
      </c>
      <c r="U66" s="101">
        <v>250</v>
      </c>
      <c r="V66" s="101">
        <v>2000</v>
      </c>
      <c r="W66" s="101">
        <v>100</v>
      </c>
      <c r="X66" s="101">
        <v>60</v>
      </c>
      <c r="Y66" s="101">
        <v>3</v>
      </c>
      <c r="Z66" s="101">
        <v>-0.2</v>
      </c>
      <c r="AA66" s="101">
        <v>1500000</v>
      </c>
      <c r="AB66" s="101">
        <v>3</v>
      </c>
      <c r="AC66" s="101">
        <v>20</v>
      </c>
      <c r="AD66" s="101">
        <v>25</v>
      </c>
      <c r="AE66" s="101">
        <v>500</v>
      </c>
      <c r="AF66" s="102">
        <v>1</v>
      </c>
      <c r="AG66" s="102">
        <v>0</v>
      </c>
      <c r="AH66" s="102">
        <v>0</v>
      </c>
      <c r="AI66" s="102">
        <v>0</v>
      </c>
      <c r="AJ66" s="102">
        <v>0</v>
      </c>
      <c r="AK66" s="102"/>
      <c r="AL66" s="101"/>
    </row>
    <row r="67" spans="1:38" x14ac:dyDescent="0.25">
      <c r="A67" t="str">
        <f t="shared" si="1"/>
        <v>Function_01Application_032021</v>
      </c>
      <c r="B67">
        <v>63</v>
      </c>
      <c r="C67" t="s">
        <v>356</v>
      </c>
      <c r="D67" t="s">
        <v>314</v>
      </c>
      <c r="E67" t="s">
        <v>329</v>
      </c>
      <c r="F67" t="s">
        <v>339</v>
      </c>
      <c r="G67" t="s">
        <v>349</v>
      </c>
      <c r="H67" t="s">
        <v>398</v>
      </c>
      <c r="I67">
        <f t="shared" si="3"/>
        <v>2021</v>
      </c>
      <c r="J67" t="s">
        <v>21</v>
      </c>
      <c r="K67">
        <v>56.5</v>
      </c>
      <c r="L67">
        <v>77.5</v>
      </c>
      <c r="M67">
        <v>4.3787499999999998E-3</v>
      </c>
      <c r="N67">
        <v>22</v>
      </c>
      <c r="O67">
        <v>2</v>
      </c>
      <c r="P67">
        <v>9</v>
      </c>
      <c r="Q67">
        <v>3714.2280000000001</v>
      </c>
      <c r="R67">
        <v>10</v>
      </c>
      <c r="S67" t="s">
        <v>35</v>
      </c>
      <c r="T67" s="101">
        <v>8</v>
      </c>
      <c r="U67" s="101">
        <v>250</v>
      </c>
      <c r="V67" s="101">
        <v>2000</v>
      </c>
      <c r="W67" s="101">
        <v>100</v>
      </c>
      <c r="X67" s="101">
        <v>60</v>
      </c>
      <c r="Y67" s="101">
        <v>3</v>
      </c>
      <c r="Z67" s="101">
        <v>-0.2</v>
      </c>
      <c r="AA67" s="101">
        <v>1500000</v>
      </c>
      <c r="AB67" s="101">
        <v>3</v>
      </c>
      <c r="AC67" s="101">
        <v>20</v>
      </c>
      <c r="AD67" s="101">
        <v>25</v>
      </c>
      <c r="AE67" s="101">
        <v>500</v>
      </c>
      <c r="AF67" s="102">
        <v>1</v>
      </c>
      <c r="AG67" s="102">
        <v>0</v>
      </c>
      <c r="AH67" s="102">
        <v>0</v>
      </c>
      <c r="AI67" s="102">
        <v>0</v>
      </c>
      <c r="AJ67" s="102">
        <v>0</v>
      </c>
      <c r="AK67" s="102"/>
      <c r="AL67" s="101"/>
    </row>
    <row r="68" spans="1:38" x14ac:dyDescent="0.25">
      <c r="A68" t="str">
        <f t="shared" si="1"/>
        <v>Function_02Application_042021</v>
      </c>
      <c r="B68">
        <v>64</v>
      </c>
      <c r="C68" t="s">
        <v>357</v>
      </c>
      <c r="D68" t="s">
        <v>315</v>
      </c>
      <c r="E68" t="s">
        <v>330</v>
      </c>
      <c r="F68" t="s">
        <v>340</v>
      </c>
      <c r="G68" t="s">
        <v>350</v>
      </c>
      <c r="H68" t="s">
        <v>398</v>
      </c>
      <c r="I68">
        <f t="shared" si="3"/>
        <v>2021</v>
      </c>
      <c r="J68" t="s">
        <v>21</v>
      </c>
      <c r="K68">
        <v>50</v>
      </c>
      <c r="L68">
        <v>50</v>
      </c>
      <c r="M68">
        <v>2.5000000000000001E-3</v>
      </c>
      <c r="N68">
        <v>14</v>
      </c>
      <c r="O68">
        <v>2</v>
      </c>
      <c r="P68">
        <v>8</v>
      </c>
      <c r="Q68">
        <v>3500</v>
      </c>
      <c r="R68">
        <v>7</v>
      </c>
      <c r="S68" t="s">
        <v>35</v>
      </c>
      <c r="T68" s="101">
        <v>10</v>
      </c>
      <c r="U68" s="101">
        <v>500</v>
      </c>
      <c r="V68" s="101">
        <v>5000</v>
      </c>
      <c r="W68" s="101">
        <v>90</v>
      </c>
      <c r="X68" s="101">
        <v>60</v>
      </c>
      <c r="Y68" s="101">
        <v>3</v>
      </c>
      <c r="Z68" s="101">
        <v>-0.25</v>
      </c>
      <c r="AA68" s="101">
        <v>1500000</v>
      </c>
      <c r="AB68" s="101">
        <v>3</v>
      </c>
      <c r="AC68" s="101">
        <v>15</v>
      </c>
      <c r="AD68" s="101">
        <v>20</v>
      </c>
      <c r="AE68" s="101">
        <v>300</v>
      </c>
      <c r="AF68" s="102">
        <v>1</v>
      </c>
      <c r="AG68" s="102">
        <v>0</v>
      </c>
      <c r="AH68" s="102">
        <v>0</v>
      </c>
      <c r="AI68" s="102">
        <v>0</v>
      </c>
      <c r="AJ68" s="102">
        <v>0</v>
      </c>
      <c r="AK68" s="102"/>
      <c r="AL68" s="101"/>
    </row>
    <row r="69" spans="1:38" x14ac:dyDescent="0.25">
      <c r="A69" t="str">
        <f t="shared" si="1"/>
        <v>Function_02Application_052021</v>
      </c>
      <c r="B69">
        <v>65</v>
      </c>
      <c r="C69" t="s">
        <v>358</v>
      </c>
      <c r="D69" t="s">
        <v>315</v>
      </c>
      <c r="E69" t="s">
        <v>330</v>
      </c>
      <c r="F69" t="s">
        <v>340</v>
      </c>
      <c r="G69" t="s">
        <v>351</v>
      </c>
      <c r="H69" t="s">
        <v>398</v>
      </c>
      <c r="I69">
        <f t="shared" si="3"/>
        <v>2021</v>
      </c>
      <c r="J69" t="s">
        <v>21</v>
      </c>
      <c r="K69">
        <v>65</v>
      </c>
      <c r="L69">
        <v>55</v>
      </c>
      <c r="M69">
        <v>3.5750000000000001E-3</v>
      </c>
      <c r="N69">
        <v>14</v>
      </c>
      <c r="O69">
        <v>2</v>
      </c>
      <c r="P69">
        <v>8</v>
      </c>
      <c r="Q69">
        <v>3500</v>
      </c>
      <c r="R69">
        <v>7</v>
      </c>
      <c r="S69" t="s">
        <v>35</v>
      </c>
      <c r="T69" s="101">
        <v>10</v>
      </c>
      <c r="U69" s="101">
        <v>500</v>
      </c>
      <c r="V69" s="101">
        <v>5000</v>
      </c>
      <c r="W69" s="101">
        <v>90</v>
      </c>
      <c r="X69" s="101">
        <v>60</v>
      </c>
      <c r="Y69" s="101">
        <v>3</v>
      </c>
      <c r="Z69" s="101">
        <v>-0.25</v>
      </c>
      <c r="AA69" s="101">
        <v>1500000</v>
      </c>
      <c r="AB69" s="101">
        <v>3</v>
      </c>
      <c r="AC69" s="101">
        <v>15</v>
      </c>
      <c r="AD69" s="101">
        <v>20</v>
      </c>
      <c r="AE69" s="101">
        <v>300</v>
      </c>
      <c r="AF69" s="102">
        <v>1</v>
      </c>
      <c r="AG69" s="102">
        <v>0</v>
      </c>
      <c r="AH69" s="102">
        <v>0</v>
      </c>
      <c r="AI69" s="102">
        <v>0</v>
      </c>
      <c r="AJ69" s="102">
        <v>0</v>
      </c>
      <c r="AK69" s="102"/>
      <c r="AL69" s="101"/>
    </row>
    <row r="70" spans="1:38" x14ac:dyDescent="0.25">
      <c r="A70" t="str">
        <f t="shared" ref="A70:A133" si="4">D70&amp;C70&amp;I70</f>
        <v>Function_03Application_062021</v>
      </c>
      <c r="B70">
        <v>66</v>
      </c>
      <c r="C70" t="s">
        <v>359</v>
      </c>
      <c r="D70" t="s">
        <v>316</v>
      </c>
      <c r="E70" t="s">
        <v>331</v>
      </c>
      <c r="F70" t="s">
        <v>341</v>
      </c>
      <c r="G70" t="s">
        <v>349</v>
      </c>
      <c r="H70" t="s">
        <v>398</v>
      </c>
      <c r="I70">
        <f t="shared" si="3"/>
        <v>2021</v>
      </c>
      <c r="J70" t="s">
        <v>21</v>
      </c>
      <c r="K70">
        <v>25</v>
      </c>
      <c r="L70">
        <v>45</v>
      </c>
      <c r="M70">
        <v>1.1249999999999999E-3</v>
      </c>
      <c r="N70">
        <v>10</v>
      </c>
      <c r="O70">
        <v>2</v>
      </c>
      <c r="P70">
        <v>9</v>
      </c>
      <c r="Q70">
        <v>2700</v>
      </c>
      <c r="R70">
        <v>10</v>
      </c>
      <c r="S70" t="s">
        <v>36</v>
      </c>
      <c r="T70" s="101">
        <v>8</v>
      </c>
      <c r="U70" s="101">
        <v>250</v>
      </c>
      <c r="V70" s="101">
        <v>2000</v>
      </c>
      <c r="W70" s="101">
        <v>85</v>
      </c>
      <c r="X70" s="101">
        <v>60</v>
      </c>
      <c r="Y70" s="101">
        <v>3</v>
      </c>
      <c r="Z70" s="101">
        <v>-0.2</v>
      </c>
      <c r="AA70" s="101">
        <v>1500000</v>
      </c>
      <c r="AB70" s="101">
        <v>3</v>
      </c>
      <c r="AC70" s="101">
        <v>20</v>
      </c>
      <c r="AD70" s="101">
        <v>25</v>
      </c>
      <c r="AE70" s="101">
        <v>500</v>
      </c>
      <c r="AF70" s="102">
        <v>1</v>
      </c>
      <c r="AG70" s="102">
        <v>0</v>
      </c>
      <c r="AH70" s="102">
        <v>0</v>
      </c>
      <c r="AI70" s="102">
        <v>0</v>
      </c>
      <c r="AJ70" s="102">
        <v>0</v>
      </c>
      <c r="AK70" s="102"/>
      <c r="AL70" s="101"/>
    </row>
    <row r="71" spans="1:38" x14ac:dyDescent="0.25">
      <c r="A71" t="str">
        <f t="shared" si="4"/>
        <v>Function_03Application_072021</v>
      </c>
      <c r="B71">
        <v>67</v>
      </c>
      <c r="C71" t="s">
        <v>360</v>
      </c>
      <c r="D71" t="s">
        <v>316</v>
      </c>
      <c r="E71" t="s">
        <v>331</v>
      </c>
      <c r="F71" t="s">
        <v>341</v>
      </c>
      <c r="G71" t="s">
        <v>349</v>
      </c>
      <c r="H71" t="s">
        <v>398</v>
      </c>
      <c r="I71">
        <f t="shared" si="3"/>
        <v>2021</v>
      </c>
      <c r="J71" t="s">
        <v>21</v>
      </c>
      <c r="K71">
        <v>23.1</v>
      </c>
      <c r="L71">
        <v>27.5</v>
      </c>
      <c r="M71">
        <v>6.3524999999999996E-4</v>
      </c>
      <c r="N71">
        <v>10</v>
      </c>
      <c r="O71">
        <v>2</v>
      </c>
      <c r="P71">
        <v>15</v>
      </c>
      <c r="Q71">
        <v>1545.4515000000001</v>
      </c>
      <c r="R71">
        <v>10</v>
      </c>
      <c r="S71" t="s">
        <v>36</v>
      </c>
      <c r="T71" s="101">
        <v>8</v>
      </c>
      <c r="U71" s="101">
        <v>250</v>
      </c>
      <c r="V71" s="101">
        <v>2000</v>
      </c>
      <c r="W71" s="101">
        <v>85</v>
      </c>
      <c r="X71" s="101">
        <v>60</v>
      </c>
      <c r="Y71" s="101">
        <v>3</v>
      </c>
      <c r="Z71" s="101">
        <v>-0.2</v>
      </c>
      <c r="AA71" s="101">
        <v>1500000</v>
      </c>
      <c r="AB71" s="101">
        <v>3</v>
      </c>
      <c r="AC71" s="101">
        <v>20</v>
      </c>
      <c r="AD71" s="101">
        <v>25</v>
      </c>
      <c r="AE71" s="101">
        <v>500</v>
      </c>
      <c r="AF71" s="102">
        <v>1</v>
      </c>
      <c r="AG71" s="102">
        <v>0</v>
      </c>
      <c r="AH71" s="102">
        <v>0</v>
      </c>
      <c r="AI71" s="102">
        <v>0</v>
      </c>
      <c r="AJ71" s="102">
        <v>0</v>
      </c>
      <c r="AK71" s="102"/>
      <c r="AL71" s="101"/>
    </row>
    <row r="72" spans="1:38" x14ac:dyDescent="0.25">
      <c r="A72" t="str">
        <f t="shared" si="4"/>
        <v>Function_03Application_082021</v>
      </c>
      <c r="B72">
        <v>68</v>
      </c>
      <c r="C72" t="s">
        <v>361</v>
      </c>
      <c r="D72" t="s">
        <v>316</v>
      </c>
      <c r="E72" t="s">
        <v>331</v>
      </c>
      <c r="F72" t="s">
        <v>341</v>
      </c>
      <c r="G72" t="s">
        <v>349</v>
      </c>
      <c r="H72" t="s">
        <v>398</v>
      </c>
      <c r="I72">
        <f t="shared" si="3"/>
        <v>2021</v>
      </c>
      <c r="J72" t="s">
        <v>21</v>
      </c>
      <c r="K72">
        <v>25</v>
      </c>
      <c r="L72">
        <v>28</v>
      </c>
      <c r="M72">
        <v>6.9999999999999999E-4</v>
      </c>
      <c r="N72">
        <v>10</v>
      </c>
      <c r="O72">
        <v>2</v>
      </c>
      <c r="P72">
        <v>15</v>
      </c>
      <c r="Q72">
        <v>1545.4515000000001</v>
      </c>
      <c r="R72">
        <v>10</v>
      </c>
      <c r="S72" t="s">
        <v>35</v>
      </c>
      <c r="T72" s="101">
        <v>8</v>
      </c>
      <c r="U72" s="101">
        <v>250</v>
      </c>
      <c r="V72" s="101">
        <v>2000</v>
      </c>
      <c r="W72" s="101">
        <v>100</v>
      </c>
      <c r="X72" s="101">
        <v>60</v>
      </c>
      <c r="Y72" s="101">
        <v>3</v>
      </c>
      <c r="Z72" s="101">
        <v>-0.2</v>
      </c>
      <c r="AA72" s="101">
        <v>1500000</v>
      </c>
      <c r="AB72" s="101">
        <v>3</v>
      </c>
      <c r="AC72" s="101">
        <v>20</v>
      </c>
      <c r="AD72" s="101">
        <v>25</v>
      </c>
      <c r="AE72" s="101">
        <v>500</v>
      </c>
      <c r="AF72" s="102">
        <v>1</v>
      </c>
      <c r="AG72" s="102">
        <v>0</v>
      </c>
      <c r="AH72" s="102">
        <v>0</v>
      </c>
      <c r="AI72" s="102">
        <v>0</v>
      </c>
      <c r="AJ72" s="102">
        <v>0</v>
      </c>
      <c r="AK72" s="102"/>
      <c r="AL72" s="101"/>
    </row>
    <row r="73" spans="1:38" x14ac:dyDescent="0.25">
      <c r="A73" t="str">
        <f t="shared" si="4"/>
        <v>Function_03Application_092021</v>
      </c>
      <c r="B73">
        <v>69</v>
      </c>
      <c r="C73" t="s">
        <v>362</v>
      </c>
      <c r="D73" t="s">
        <v>316</v>
      </c>
      <c r="E73" t="s">
        <v>331</v>
      </c>
      <c r="F73" t="s">
        <v>341</v>
      </c>
      <c r="G73" t="s">
        <v>349</v>
      </c>
      <c r="H73" t="s">
        <v>398</v>
      </c>
      <c r="I73">
        <f t="shared" si="3"/>
        <v>2021</v>
      </c>
      <c r="J73" t="s">
        <v>21</v>
      </c>
      <c r="K73">
        <v>25</v>
      </c>
      <c r="L73">
        <v>45</v>
      </c>
      <c r="M73">
        <v>1.1249999999999999E-3</v>
      </c>
      <c r="N73">
        <v>10</v>
      </c>
      <c r="O73">
        <v>2</v>
      </c>
      <c r="P73">
        <v>15</v>
      </c>
      <c r="Q73">
        <v>1648.4816000000001</v>
      </c>
      <c r="R73">
        <v>10</v>
      </c>
      <c r="S73" t="s">
        <v>35</v>
      </c>
      <c r="T73" s="101">
        <v>8</v>
      </c>
      <c r="U73" s="101">
        <v>250</v>
      </c>
      <c r="V73" s="101">
        <v>2000</v>
      </c>
      <c r="W73" s="101">
        <v>100</v>
      </c>
      <c r="X73" s="101">
        <v>60</v>
      </c>
      <c r="Y73" s="101">
        <v>3</v>
      </c>
      <c r="Z73" s="101">
        <v>-0.2</v>
      </c>
      <c r="AA73" s="101">
        <v>1500000</v>
      </c>
      <c r="AB73" s="101">
        <v>3</v>
      </c>
      <c r="AC73" s="101">
        <v>20</v>
      </c>
      <c r="AD73" s="101">
        <v>25</v>
      </c>
      <c r="AE73" s="101">
        <v>500</v>
      </c>
      <c r="AF73" s="102">
        <v>1</v>
      </c>
      <c r="AG73" s="102">
        <v>0</v>
      </c>
      <c r="AH73" s="102">
        <v>0</v>
      </c>
      <c r="AI73" s="102">
        <v>0</v>
      </c>
      <c r="AJ73" s="102">
        <v>0</v>
      </c>
      <c r="AK73" s="102"/>
      <c r="AL73" s="101"/>
    </row>
    <row r="74" spans="1:38" x14ac:dyDescent="0.25">
      <c r="A74" t="str">
        <f t="shared" si="4"/>
        <v>Function_03Application_102021</v>
      </c>
      <c r="B74">
        <v>70</v>
      </c>
      <c r="C74" t="s">
        <v>363</v>
      </c>
      <c r="D74" t="s">
        <v>316</v>
      </c>
      <c r="E74" t="s">
        <v>331</v>
      </c>
      <c r="F74" t="s">
        <v>341</v>
      </c>
      <c r="G74" t="s">
        <v>349</v>
      </c>
      <c r="H74" t="s">
        <v>398</v>
      </c>
      <c r="I74">
        <f t="shared" si="3"/>
        <v>2021</v>
      </c>
      <c r="J74" t="s">
        <v>21</v>
      </c>
      <c r="K74">
        <v>25</v>
      </c>
      <c r="L74">
        <v>46</v>
      </c>
      <c r="M74">
        <v>1.15E-3</v>
      </c>
      <c r="N74">
        <v>10</v>
      </c>
      <c r="O74">
        <v>2</v>
      </c>
      <c r="P74">
        <v>15</v>
      </c>
      <c r="Q74">
        <v>1800</v>
      </c>
      <c r="R74">
        <v>10</v>
      </c>
      <c r="S74" t="s">
        <v>36</v>
      </c>
      <c r="T74" s="101">
        <v>8</v>
      </c>
      <c r="U74" s="101">
        <v>250</v>
      </c>
      <c r="V74" s="101">
        <v>2000</v>
      </c>
      <c r="W74" s="101">
        <v>85</v>
      </c>
      <c r="X74" s="101">
        <v>60</v>
      </c>
      <c r="Y74" s="101">
        <v>3</v>
      </c>
      <c r="Z74" s="101">
        <v>-0.2</v>
      </c>
      <c r="AA74" s="101">
        <v>1500000</v>
      </c>
      <c r="AB74" s="101">
        <v>3</v>
      </c>
      <c r="AC74" s="101">
        <v>20</v>
      </c>
      <c r="AD74" s="101">
        <v>25</v>
      </c>
      <c r="AE74" s="101">
        <v>500</v>
      </c>
      <c r="AF74" s="102">
        <v>1</v>
      </c>
      <c r="AG74" s="102">
        <v>0</v>
      </c>
      <c r="AH74" s="102">
        <v>0</v>
      </c>
      <c r="AI74" s="102">
        <v>0</v>
      </c>
      <c r="AJ74" s="102">
        <v>0</v>
      </c>
      <c r="AK74" s="102"/>
      <c r="AL74" s="101"/>
    </row>
    <row r="75" spans="1:38" x14ac:dyDescent="0.25">
      <c r="A75" t="str">
        <f t="shared" si="4"/>
        <v>Function_03Application_112021</v>
      </c>
      <c r="B75">
        <v>71</v>
      </c>
      <c r="C75" t="s">
        <v>364</v>
      </c>
      <c r="D75" t="s">
        <v>316</v>
      </c>
      <c r="E75" t="s">
        <v>331</v>
      </c>
      <c r="F75" t="s">
        <v>341</v>
      </c>
      <c r="G75" t="s">
        <v>349</v>
      </c>
      <c r="H75" t="s">
        <v>398</v>
      </c>
      <c r="I75">
        <f t="shared" si="3"/>
        <v>2021</v>
      </c>
      <c r="J75" t="s">
        <v>21</v>
      </c>
      <c r="K75">
        <v>25</v>
      </c>
      <c r="L75">
        <v>28</v>
      </c>
      <c r="M75">
        <v>6.9999999999999999E-4</v>
      </c>
      <c r="N75">
        <v>10</v>
      </c>
      <c r="O75">
        <v>2</v>
      </c>
      <c r="P75">
        <v>15</v>
      </c>
      <c r="Q75">
        <v>2294.7266999999997</v>
      </c>
      <c r="R75">
        <v>10</v>
      </c>
      <c r="S75" t="s">
        <v>36</v>
      </c>
      <c r="T75" s="101">
        <v>8</v>
      </c>
      <c r="U75" s="101">
        <v>250</v>
      </c>
      <c r="V75" s="101">
        <v>2000</v>
      </c>
      <c r="W75" s="101">
        <v>85</v>
      </c>
      <c r="X75" s="101">
        <v>60</v>
      </c>
      <c r="Y75" s="101">
        <v>3</v>
      </c>
      <c r="Z75" s="101">
        <v>-0.2</v>
      </c>
      <c r="AA75" s="101">
        <v>1500000</v>
      </c>
      <c r="AB75" s="101">
        <v>3</v>
      </c>
      <c r="AC75" s="101">
        <v>20</v>
      </c>
      <c r="AD75" s="101">
        <v>25</v>
      </c>
      <c r="AE75" s="101">
        <v>500</v>
      </c>
      <c r="AF75" s="102">
        <v>1</v>
      </c>
      <c r="AG75" s="102">
        <v>0</v>
      </c>
      <c r="AH75" s="102">
        <v>0</v>
      </c>
      <c r="AI75" s="102">
        <v>0</v>
      </c>
      <c r="AJ75" s="102">
        <v>0</v>
      </c>
      <c r="AK75" s="102"/>
      <c r="AL75" s="101"/>
    </row>
    <row r="76" spans="1:38" x14ac:dyDescent="0.25">
      <c r="A76" t="str">
        <f t="shared" si="4"/>
        <v>Function_04Application_122021</v>
      </c>
      <c r="B76">
        <v>72</v>
      </c>
      <c r="C76" t="s">
        <v>365</v>
      </c>
      <c r="D76" t="s">
        <v>317</v>
      </c>
      <c r="E76" t="s">
        <v>331</v>
      </c>
      <c r="F76" t="s">
        <v>342</v>
      </c>
      <c r="G76" t="s">
        <v>352</v>
      </c>
      <c r="H76" t="s">
        <v>398</v>
      </c>
      <c r="I76">
        <f t="shared" si="3"/>
        <v>2021</v>
      </c>
      <c r="J76" t="s">
        <v>21</v>
      </c>
      <c r="K76">
        <v>22.5</v>
      </c>
      <c r="L76">
        <v>25</v>
      </c>
      <c r="M76">
        <v>5.6249999999999996E-4</v>
      </c>
      <c r="N76">
        <v>10</v>
      </c>
      <c r="O76">
        <v>2</v>
      </c>
      <c r="P76">
        <v>5</v>
      </c>
      <c r="Q76">
        <v>2482.6757439999997</v>
      </c>
      <c r="R76">
        <v>5</v>
      </c>
      <c r="S76" t="s">
        <v>35</v>
      </c>
      <c r="T76" s="101">
        <v>14</v>
      </c>
      <c r="U76" s="101">
        <v>750</v>
      </c>
      <c r="V76" s="101">
        <v>10500</v>
      </c>
      <c r="W76" s="101">
        <v>74.849536999999998</v>
      </c>
      <c r="X76" s="101">
        <v>40</v>
      </c>
      <c r="Y76" s="101">
        <v>3</v>
      </c>
      <c r="Z76" s="101">
        <v>-0.15</v>
      </c>
      <c r="AA76" s="101">
        <v>1500000</v>
      </c>
      <c r="AB76" s="101">
        <v>4</v>
      </c>
      <c r="AC76" s="101">
        <v>15</v>
      </c>
      <c r="AD76" s="101">
        <v>20</v>
      </c>
      <c r="AE76" s="101">
        <v>300</v>
      </c>
      <c r="AF76" s="102">
        <v>1</v>
      </c>
      <c r="AG76" s="102">
        <v>0</v>
      </c>
      <c r="AH76" s="102">
        <v>0</v>
      </c>
      <c r="AI76" s="102">
        <v>0</v>
      </c>
      <c r="AJ76" s="102">
        <v>0</v>
      </c>
      <c r="AK76" s="102"/>
      <c r="AL76" s="101"/>
    </row>
    <row r="77" spans="1:38" x14ac:dyDescent="0.25">
      <c r="A77" t="str">
        <f t="shared" si="4"/>
        <v>Function_03Application_132021</v>
      </c>
      <c r="B77">
        <v>73</v>
      </c>
      <c r="C77" t="s">
        <v>366</v>
      </c>
      <c r="D77" t="s">
        <v>316</v>
      </c>
      <c r="E77" t="s">
        <v>331</v>
      </c>
      <c r="F77" t="s">
        <v>341</v>
      </c>
      <c r="G77" t="s">
        <v>349</v>
      </c>
      <c r="H77" t="s">
        <v>398</v>
      </c>
      <c r="I77">
        <f t="shared" si="3"/>
        <v>2021</v>
      </c>
      <c r="J77" t="s">
        <v>21</v>
      </c>
      <c r="K77">
        <v>14</v>
      </c>
      <c r="L77">
        <v>14</v>
      </c>
      <c r="M77">
        <v>1.9599999999999999E-4</v>
      </c>
      <c r="N77">
        <v>8</v>
      </c>
      <c r="O77">
        <v>2</v>
      </c>
      <c r="P77">
        <v>15</v>
      </c>
      <c r="Q77">
        <v>978.78595000000007</v>
      </c>
      <c r="R77">
        <v>7</v>
      </c>
      <c r="S77" t="s">
        <v>36</v>
      </c>
      <c r="T77" s="101">
        <v>10</v>
      </c>
      <c r="U77" s="101">
        <v>500</v>
      </c>
      <c r="V77" s="101">
        <v>5000</v>
      </c>
      <c r="W77" s="101">
        <v>80</v>
      </c>
      <c r="X77" s="101">
        <v>60</v>
      </c>
      <c r="Y77" s="101">
        <v>3</v>
      </c>
      <c r="Z77" s="101">
        <v>-0.25</v>
      </c>
      <c r="AA77" s="101">
        <v>1500000</v>
      </c>
      <c r="AB77" s="101">
        <v>3</v>
      </c>
      <c r="AC77" s="101">
        <v>10</v>
      </c>
      <c r="AD77" s="101">
        <v>10</v>
      </c>
      <c r="AE77" s="101">
        <v>100</v>
      </c>
      <c r="AF77" s="102">
        <v>0</v>
      </c>
      <c r="AG77" s="102">
        <v>0</v>
      </c>
      <c r="AH77" s="102">
        <v>1</v>
      </c>
      <c r="AI77" s="102">
        <v>0</v>
      </c>
      <c r="AJ77" s="102">
        <v>0</v>
      </c>
      <c r="AK77" s="102"/>
      <c r="AL77" s="101"/>
    </row>
    <row r="78" spans="1:38" x14ac:dyDescent="0.25">
      <c r="A78" t="str">
        <f t="shared" si="4"/>
        <v>Function_03Application_142021</v>
      </c>
      <c r="B78">
        <v>74</v>
      </c>
      <c r="C78" t="s">
        <v>367</v>
      </c>
      <c r="D78" t="s">
        <v>316</v>
      </c>
      <c r="E78" t="s">
        <v>331</v>
      </c>
      <c r="F78" t="s">
        <v>341</v>
      </c>
      <c r="G78" t="s">
        <v>349</v>
      </c>
      <c r="H78" t="s">
        <v>398</v>
      </c>
      <c r="I78">
        <f t="shared" si="3"/>
        <v>2021</v>
      </c>
      <c r="J78" t="s">
        <v>21</v>
      </c>
      <c r="K78">
        <v>25</v>
      </c>
      <c r="L78">
        <v>46</v>
      </c>
      <c r="M78">
        <v>1.15E-3</v>
      </c>
      <c r="N78">
        <v>10</v>
      </c>
      <c r="O78">
        <v>2</v>
      </c>
      <c r="P78">
        <v>15</v>
      </c>
      <c r="Q78">
        <v>2121.8000000000002</v>
      </c>
      <c r="R78">
        <v>10</v>
      </c>
      <c r="S78" t="s">
        <v>35</v>
      </c>
      <c r="T78" s="101">
        <v>8</v>
      </c>
      <c r="U78" s="101">
        <v>250</v>
      </c>
      <c r="V78" s="101">
        <v>2000</v>
      </c>
      <c r="W78" s="101">
        <v>100</v>
      </c>
      <c r="X78" s="101">
        <v>60</v>
      </c>
      <c r="Y78" s="101">
        <v>3</v>
      </c>
      <c r="Z78" s="101">
        <v>-0.2</v>
      </c>
      <c r="AA78" s="101">
        <v>1500000</v>
      </c>
      <c r="AB78" s="101">
        <v>3</v>
      </c>
      <c r="AC78" s="101">
        <v>20</v>
      </c>
      <c r="AD78" s="101">
        <v>25</v>
      </c>
      <c r="AE78" s="101">
        <v>500</v>
      </c>
      <c r="AF78" s="102">
        <v>1</v>
      </c>
      <c r="AG78" s="102">
        <v>0</v>
      </c>
      <c r="AH78" s="102">
        <v>0</v>
      </c>
      <c r="AI78" s="102">
        <v>0</v>
      </c>
      <c r="AJ78" s="102">
        <v>0</v>
      </c>
      <c r="AK78" s="102"/>
      <c r="AL78" s="101"/>
    </row>
    <row r="79" spans="1:38" x14ac:dyDescent="0.25">
      <c r="A79" t="str">
        <f t="shared" si="4"/>
        <v>Function_03Application_152021</v>
      </c>
      <c r="B79">
        <v>75</v>
      </c>
      <c r="C79" t="s">
        <v>368</v>
      </c>
      <c r="D79" t="s">
        <v>316</v>
      </c>
      <c r="E79" t="s">
        <v>331</v>
      </c>
      <c r="F79" t="s">
        <v>341</v>
      </c>
      <c r="G79" t="s">
        <v>349</v>
      </c>
      <c r="H79" t="s">
        <v>398</v>
      </c>
      <c r="I79">
        <f t="shared" si="3"/>
        <v>2021</v>
      </c>
      <c r="J79" t="s">
        <v>21</v>
      </c>
      <c r="K79">
        <v>25</v>
      </c>
      <c r="L79">
        <v>48</v>
      </c>
      <c r="M79">
        <v>1.1999999999999999E-3</v>
      </c>
      <c r="N79">
        <v>12</v>
      </c>
      <c r="O79">
        <v>2</v>
      </c>
      <c r="P79">
        <v>15</v>
      </c>
      <c r="Q79">
        <v>2703.2649999999999</v>
      </c>
      <c r="R79">
        <v>10</v>
      </c>
      <c r="S79" t="s">
        <v>35</v>
      </c>
      <c r="T79" s="101">
        <v>8</v>
      </c>
      <c r="U79" s="101">
        <v>250</v>
      </c>
      <c r="V79" s="101">
        <v>2000</v>
      </c>
      <c r="W79" s="101">
        <v>100</v>
      </c>
      <c r="X79" s="101">
        <v>60</v>
      </c>
      <c r="Y79" s="101">
        <v>3</v>
      </c>
      <c r="Z79" s="101">
        <v>-0.2</v>
      </c>
      <c r="AA79" s="101">
        <v>1500000</v>
      </c>
      <c r="AB79" s="101">
        <v>3</v>
      </c>
      <c r="AC79" s="101">
        <v>20</v>
      </c>
      <c r="AD79" s="101">
        <v>25</v>
      </c>
      <c r="AE79" s="101">
        <v>500</v>
      </c>
      <c r="AF79" s="102">
        <v>1</v>
      </c>
      <c r="AG79" s="102">
        <v>0</v>
      </c>
      <c r="AH79" s="102">
        <v>0</v>
      </c>
      <c r="AI79" s="102">
        <v>0</v>
      </c>
      <c r="AJ79" s="102">
        <v>0</v>
      </c>
      <c r="AK79" s="102"/>
      <c r="AL79" s="101"/>
    </row>
    <row r="80" spans="1:38" x14ac:dyDescent="0.25">
      <c r="A80" t="str">
        <f t="shared" si="4"/>
        <v>Function_05Application_162021</v>
      </c>
      <c r="B80">
        <v>76</v>
      </c>
      <c r="C80" t="s">
        <v>369</v>
      </c>
      <c r="D80" t="s">
        <v>318</v>
      </c>
      <c r="E80" t="s">
        <v>332</v>
      </c>
      <c r="F80" t="s">
        <v>342</v>
      </c>
      <c r="G80" t="s">
        <v>353</v>
      </c>
      <c r="H80" t="s">
        <v>398</v>
      </c>
      <c r="I80">
        <f t="shared" si="3"/>
        <v>2021</v>
      </c>
      <c r="J80" t="s">
        <v>21</v>
      </c>
      <c r="K80">
        <v>14</v>
      </c>
      <c r="L80">
        <v>14</v>
      </c>
      <c r="M80">
        <v>1.9599999999999999E-4</v>
      </c>
      <c r="N80">
        <v>8</v>
      </c>
      <c r="O80">
        <v>2</v>
      </c>
      <c r="P80">
        <v>3</v>
      </c>
      <c r="Q80">
        <v>1300</v>
      </c>
      <c r="R80">
        <v>5</v>
      </c>
      <c r="S80" t="s">
        <v>35</v>
      </c>
      <c r="T80" s="101">
        <v>15</v>
      </c>
      <c r="U80" s="101">
        <v>50</v>
      </c>
      <c r="V80" s="101">
        <v>10500</v>
      </c>
      <c r="W80" s="101">
        <v>40</v>
      </c>
      <c r="X80" s="101">
        <v>40</v>
      </c>
      <c r="Y80" s="101">
        <v>3</v>
      </c>
      <c r="Z80" s="101">
        <v>-0.15</v>
      </c>
      <c r="AA80" s="101">
        <v>1500000</v>
      </c>
      <c r="AB80" s="101">
        <v>4</v>
      </c>
      <c r="AC80" s="101">
        <v>15</v>
      </c>
      <c r="AD80" s="101">
        <v>20</v>
      </c>
      <c r="AE80" s="101">
        <v>300</v>
      </c>
      <c r="AF80" s="102">
        <v>0</v>
      </c>
      <c r="AG80" s="102">
        <v>0</v>
      </c>
      <c r="AH80" s="102">
        <v>1</v>
      </c>
      <c r="AI80" s="102">
        <v>0</v>
      </c>
      <c r="AJ80" s="102">
        <v>0</v>
      </c>
      <c r="AK80" s="102"/>
      <c r="AL80" s="101"/>
    </row>
    <row r="81" spans="1:38" x14ac:dyDescent="0.25">
      <c r="A81" t="str">
        <f t="shared" si="4"/>
        <v>Function_05Application_172021</v>
      </c>
      <c r="B81">
        <v>77</v>
      </c>
      <c r="C81" t="s">
        <v>370</v>
      </c>
      <c r="D81" t="s">
        <v>318</v>
      </c>
      <c r="E81" t="s">
        <v>332</v>
      </c>
      <c r="F81" t="s">
        <v>342</v>
      </c>
      <c r="G81" t="s">
        <v>353</v>
      </c>
      <c r="H81" t="s">
        <v>398</v>
      </c>
      <c r="I81">
        <f t="shared" si="3"/>
        <v>2021</v>
      </c>
      <c r="J81" t="s">
        <v>21</v>
      </c>
      <c r="K81">
        <v>11</v>
      </c>
      <c r="L81">
        <v>11</v>
      </c>
      <c r="M81">
        <v>1.21E-4</v>
      </c>
      <c r="N81">
        <v>6</v>
      </c>
      <c r="O81">
        <v>2</v>
      </c>
      <c r="P81">
        <v>8</v>
      </c>
      <c r="Q81">
        <v>800</v>
      </c>
      <c r="R81">
        <v>7</v>
      </c>
      <c r="S81" t="s">
        <v>36</v>
      </c>
      <c r="T81" s="101">
        <v>10</v>
      </c>
      <c r="U81" s="101">
        <v>40</v>
      </c>
      <c r="V81" s="101">
        <v>5000</v>
      </c>
      <c r="W81" s="101">
        <v>80</v>
      </c>
      <c r="X81" s="101">
        <v>60</v>
      </c>
      <c r="Y81" s="101">
        <v>3</v>
      </c>
      <c r="Z81" s="101">
        <v>-0.25</v>
      </c>
      <c r="AA81" s="101">
        <v>1500000</v>
      </c>
      <c r="AB81" s="101">
        <v>3</v>
      </c>
      <c r="AC81" s="101">
        <v>15</v>
      </c>
      <c r="AD81" s="101">
        <v>20</v>
      </c>
      <c r="AE81" s="101">
        <v>300</v>
      </c>
      <c r="AF81" s="102">
        <v>0</v>
      </c>
      <c r="AG81" s="102">
        <v>0</v>
      </c>
      <c r="AH81" s="102">
        <v>1</v>
      </c>
      <c r="AI81" s="102">
        <v>0</v>
      </c>
      <c r="AJ81" s="102">
        <v>0</v>
      </c>
      <c r="AK81" s="102"/>
      <c r="AL81" s="101"/>
    </row>
    <row r="82" spans="1:38" x14ac:dyDescent="0.25">
      <c r="A82" t="str">
        <f t="shared" si="4"/>
        <v>Function_06Application_182021</v>
      </c>
      <c r="B82">
        <v>78</v>
      </c>
      <c r="C82" t="s">
        <v>371</v>
      </c>
      <c r="D82" t="s">
        <v>319</v>
      </c>
      <c r="E82" t="s">
        <v>333</v>
      </c>
      <c r="F82" t="s">
        <v>343</v>
      </c>
      <c r="G82" t="s">
        <v>349</v>
      </c>
      <c r="H82" t="s">
        <v>398</v>
      </c>
      <c r="I82">
        <f t="shared" si="3"/>
        <v>2021</v>
      </c>
      <c r="J82" t="s">
        <v>21</v>
      </c>
      <c r="K82">
        <v>12</v>
      </c>
      <c r="L82">
        <v>12</v>
      </c>
      <c r="M82">
        <v>1.44E-4</v>
      </c>
      <c r="N82">
        <v>8</v>
      </c>
      <c r="O82">
        <v>2</v>
      </c>
      <c r="P82">
        <v>9</v>
      </c>
      <c r="Q82">
        <v>255</v>
      </c>
      <c r="R82">
        <v>10</v>
      </c>
      <c r="S82" t="s">
        <v>35</v>
      </c>
      <c r="T82" s="101">
        <v>8</v>
      </c>
      <c r="U82" s="101">
        <v>250</v>
      </c>
      <c r="V82" s="101">
        <v>2000</v>
      </c>
      <c r="W82" s="101">
        <v>100</v>
      </c>
      <c r="X82" s="101">
        <v>60</v>
      </c>
      <c r="Y82" s="101">
        <v>3</v>
      </c>
      <c r="Z82" s="101">
        <v>-0.2</v>
      </c>
      <c r="AA82" s="101">
        <v>1500000</v>
      </c>
      <c r="AB82" s="101">
        <v>3</v>
      </c>
      <c r="AC82" s="101">
        <v>20</v>
      </c>
      <c r="AD82" s="101">
        <v>25</v>
      </c>
      <c r="AE82" s="101">
        <v>500</v>
      </c>
      <c r="AF82" s="102">
        <v>1</v>
      </c>
      <c r="AG82" s="102">
        <v>0</v>
      </c>
      <c r="AH82" s="102">
        <v>0</v>
      </c>
      <c r="AI82" s="102">
        <v>0</v>
      </c>
      <c r="AJ82" s="102">
        <v>0</v>
      </c>
      <c r="AK82" s="102"/>
      <c r="AL82" s="101"/>
    </row>
    <row r="83" spans="1:38" x14ac:dyDescent="0.25">
      <c r="A83" t="str">
        <f t="shared" si="4"/>
        <v>Function_07Application_192021</v>
      </c>
      <c r="B83">
        <v>79</v>
      </c>
      <c r="C83" t="s">
        <v>372</v>
      </c>
      <c r="D83" t="s">
        <v>320</v>
      </c>
      <c r="E83" t="s">
        <v>334</v>
      </c>
      <c r="F83" t="s">
        <v>342</v>
      </c>
      <c r="G83" t="s">
        <v>353</v>
      </c>
      <c r="H83" t="s">
        <v>398</v>
      </c>
      <c r="I83">
        <f t="shared" si="3"/>
        <v>2021</v>
      </c>
      <c r="J83" t="s">
        <v>21</v>
      </c>
      <c r="K83">
        <v>15</v>
      </c>
      <c r="L83">
        <v>15</v>
      </c>
      <c r="M83">
        <v>2.2499999999999999E-4</v>
      </c>
      <c r="N83">
        <v>10</v>
      </c>
      <c r="O83">
        <v>2</v>
      </c>
      <c r="P83">
        <v>10</v>
      </c>
      <c r="Q83">
        <v>375</v>
      </c>
      <c r="R83">
        <v>14</v>
      </c>
      <c r="S83" t="s">
        <v>36</v>
      </c>
      <c r="T83" s="101">
        <v>6</v>
      </c>
      <c r="U83" s="101">
        <v>30</v>
      </c>
      <c r="V83" s="101">
        <v>1000</v>
      </c>
      <c r="W83" s="101">
        <v>90</v>
      </c>
      <c r="X83" s="101">
        <v>60</v>
      </c>
      <c r="Y83" s="101">
        <v>3</v>
      </c>
      <c r="Z83" s="101">
        <v>-0.1</v>
      </c>
      <c r="AA83" s="101">
        <v>1200000</v>
      </c>
      <c r="AB83" s="101">
        <v>2</v>
      </c>
      <c r="AC83" s="101">
        <v>20</v>
      </c>
      <c r="AD83" s="101">
        <v>25</v>
      </c>
      <c r="AE83" s="101">
        <v>500</v>
      </c>
      <c r="AF83" s="102">
        <v>1</v>
      </c>
      <c r="AG83" s="102">
        <v>0</v>
      </c>
      <c r="AH83" s="102">
        <v>0</v>
      </c>
      <c r="AI83" s="102">
        <v>0</v>
      </c>
      <c r="AJ83" s="102">
        <v>0</v>
      </c>
      <c r="AK83" s="102"/>
      <c r="AL83" s="101"/>
    </row>
    <row r="84" spans="1:38" x14ac:dyDescent="0.25">
      <c r="A84" t="str">
        <f t="shared" si="4"/>
        <v>Function_07Application_202021</v>
      </c>
      <c r="B84">
        <v>80</v>
      </c>
      <c r="C84" t="s">
        <v>373</v>
      </c>
      <c r="D84" t="s">
        <v>320</v>
      </c>
      <c r="E84" t="s">
        <v>334</v>
      </c>
      <c r="F84" t="s">
        <v>342</v>
      </c>
      <c r="G84" t="s">
        <v>353</v>
      </c>
      <c r="H84" t="s">
        <v>398</v>
      </c>
      <c r="I84">
        <f t="shared" si="3"/>
        <v>2021</v>
      </c>
      <c r="J84" t="s">
        <v>21</v>
      </c>
      <c r="K84">
        <v>10</v>
      </c>
      <c r="L84">
        <v>10</v>
      </c>
      <c r="M84">
        <v>1E-4</v>
      </c>
      <c r="N84">
        <v>8</v>
      </c>
      <c r="O84">
        <v>2</v>
      </c>
      <c r="P84">
        <v>10</v>
      </c>
      <c r="Q84">
        <v>300</v>
      </c>
      <c r="R84">
        <v>16</v>
      </c>
      <c r="S84" t="s">
        <v>36</v>
      </c>
      <c r="T84" s="101">
        <v>5</v>
      </c>
      <c r="U84" s="101">
        <v>25</v>
      </c>
      <c r="V84" s="101">
        <v>300</v>
      </c>
      <c r="W84" s="101">
        <v>100</v>
      </c>
      <c r="X84" s="101">
        <v>60</v>
      </c>
      <c r="Y84" s="101">
        <v>3</v>
      </c>
      <c r="Z84" s="101">
        <v>0</v>
      </c>
      <c r="AA84" s="101">
        <v>1000000</v>
      </c>
      <c r="AB84" s="101">
        <v>1</v>
      </c>
      <c r="AC84" s="101">
        <v>25</v>
      </c>
      <c r="AD84" s="101">
        <v>30</v>
      </c>
      <c r="AE84" s="101">
        <v>750</v>
      </c>
      <c r="AF84" s="102">
        <v>0</v>
      </c>
      <c r="AG84" s="102">
        <v>0</v>
      </c>
      <c r="AH84" s="102">
        <v>1</v>
      </c>
      <c r="AI84" s="102">
        <v>0</v>
      </c>
      <c r="AJ84" s="102">
        <v>0</v>
      </c>
      <c r="AK84" s="102"/>
      <c r="AL84" s="101"/>
    </row>
    <row r="85" spans="1:38" x14ac:dyDescent="0.25">
      <c r="A85" t="str">
        <f t="shared" si="4"/>
        <v>Function_08Application_212021</v>
      </c>
      <c r="B85">
        <v>81</v>
      </c>
      <c r="C85" t="s">
        <v>374</v>
      </c>
      <c r="D85" t="s">
        <v>321</v>
      </c>
      <c r="E85" t="s">
        <v>333</v>
      </c>
      <c r="F85" t="s">
        <v>343</v>
      </c>
      <c r="G85" t="s">
        <v>349</v>
      </c>
      <c r="H85" t="s">
        <v>398</v>
      </c>
      <c r="I85">
        <f t="shared" si="3"/>
        <v>2021</v>
      </c>
      <c r="J85" t="s">
        <v>21</v>
      </c>
      <c r="K85">
        <v>17</v>
      </c>
      <c r="L85">
        <v>17</v>
      </c>
      <c r="M85">
        <v>2.8899999999999998E-4</v>
      </c>
      <c r="N85">
        <v>8</v>
      </c>
      <c r="O85">
        <v>2</v>
      </c>
      <c r="P85">
        <v>9</v>
      </c>
      <c r="Q85">
        <v>2380</v>
      </c>
      <c r="R85">
        <v>10</v>
      </c>
      <c r="S85" t="s">
        <v>36</v>
      </c>
      <c r="T85" s="101">
        <v>8</v>
      </c>
      <c r="U85" s="101">
        <v>250</v>
      </c>
      <c r="V85" s="101">
        <v>2000</v>
      </c>
      <c r="W85" s="101">
        <v>85</v>
      </c>
      <c r="X85" s="101">
        <v>60</v>
      </c>
      <c r="Y85" s="101">
        <v>3</v>
      </c>
      <c r="Z85" s="101">
        <v>-0.2</v>
      </c>
      <c r="AA85" s="101">
        <v>1500000</v>
      </c>
      <c r="AB85" s="101">
        <v>3</v>
      </c>
      <c r="AC85" s="101">
        <v>20</v>
      </c>
      <c r="AD85" s="101">
        <v>25</v>
      </c>
      <c r="AE85" s="101">
        <v>500</v>
      </c>
      <c r="AF85" s="102">
        <v>0</v>
      </c>
      <c r="AG85" s="102">
        <v>0</v>
      </c>
      <c r="AH85" s="102">
        <v>1</v>
      </c>
      <c r="AI85" s="102">
        <v>0</v>
      </c>
      <c r="AJ85" s="102">
        <v>0</v>
      </c>
      <c r="AK85" s="102"/>
      <c r="AL85" s="101"/>
    </row>
    <row r="86" spans="1:38" x14ac:dyDescent="0.25">
      <c r="A86" t="str">
        <f t="shared" si="4"/>
        <v>Function_09Application_222021</v>
      </c>
      <c r="B86">
        <v>82</v>
      </c>
      <c r="C86" t="s">
        <v>375</v>
      </c>
      <c r="D86" t="s">
        <v>322</v>
      </c>
      <c r="E86" t="s">
        <v>335</v>
      </c>
      <c r="F86" t="s">
        <v>344</v>
      </c>
      <c r="G86" t="s">
        <v>349</v>
      </c>
      <c r="H86" t="s">
        <v>398</v>
      </c>
      <c r="I86">
        <f t="shared" si="3"/>
        <v>2021</v>
      </c>
      <c r="J86" t="s">
        <v>21</v>
      </c>
      <c r="K86">
        <v>22.5</v>
      </c>
      <c r="L86">
        <v>22.5</v>
      </c>
      <c r="M86">
        <v>5.0624999999999997E-4</v>
      </c>
      <c r="N86">
        <v>10</v>
      </c>
      <c r="O86">
        <v>2</v>
      </c>
      <c r="P86">
        <v>8</v>
      </c>
      <c r="Q86">
        <v>983.4543000000001</v>
      </c>
      <c r="R86">
        <v>7</v>
      </c>
      <c r="S86" t="s">
        <v>35</v>
      </c>
      <c r="T86" s="101">
        <v>10</v>
      </c>
      <c r="U86" s="101">
        <v>500</v>
      </c>
      <c r="V86" s="101">
        <v>5000</v>
      </c>
      <c r="W86" s="101">
        <v>90</v>
      </c>
      <c r="X86" s="101">
        <v>60</v>
      </c>
      <c r="Y86" s="101">
        <v>3</v>
      </c>
      <c r="Z86" s="101">
        <v>-0.25</v>
      </c>
      <c r="AA86" s="101">
        <v>1500000</v>
      </c>
      <c r="AB86" s="101">
        <v>3</v>
      </c>
      <c r="AC86" s="101">
        <v>15</v>
      </c>
      <c r="AD86" s="101">
        <v>20</v>
      </c>
      <c r="AE86" s="101">
        <v>300</v>
      </c>
      <c r="AF86" s="102">
        <v>1</v>
      </c>
      <c r="AG86" s="102">
        <v>0</v>
      </c>
      <c r="AH86" s="102">
        <v>0</v>
      </c>
      <c r="AI86" s="102">
        <v>0</v>
      </c>
      <c r="AJ86" s="102">
        <v>0</v>
      </c>
      <c r="AK86" s="102"/>
      <c r="AL86" s="101"/>
    </row>
    <row r="87" spans="1:38" x14ac:dyDescent="0.25">
      <c r="A87" t="str">
        <f t="shared" si="4"/>
        <v>Function_10Application_232021</v>
      </c>
      <c r="B87">
        <v>83</v>
      </c>
      <c r="C87" t="s">
        <v>376</v>
      </c>
      <c r="D87" t="s">
        <v>323</v>
      </c>
      <c r="E87" t="s">
        <v>335</v>
      </c>
      <c r="F87" t="s">
        <v>345</v>
      </c>
      <c r="G87" t="s">
        <v>349</v>
      </c>
      <c r="H87" t="s">
        <v>398</v>
      </c>
      <c r="I87">
        <f t="shared" si="3"/>
        <v>2021</v>
      </c>
      <c r="J87" t="s">
        <v>21</v>
      </c>
      <c r="K87">
        <v>21</v>
      </c>
      <c r="L87">
        <v>21</v>
      </c>
      <c r="M87">
        <v>4.4099999999999999E-4</v>
      </c>
      <c r="N87">
        <v>10</v>
      </c>
      <c r="O87">
        <v>2</v>
      </c>
      <c r="P87">
        <v>15</v>
      </c>
      <c r="Q87">
        <v>1751.5117</v>
      </c>
      <c r="R87">
        <v>10</v>
      </c>
      <c r="S87" t="s">
        <v>36</v>
      </c>
      <c r="T87" s="101">
        <v>8</v>
      </c>
      <c r="U87" s="101">
        <v>250</v>
      </c>
      <c r="V87" s="101">
        <v>2000</v>
      </c>
      <c r="W87" s="101">
        <v>85</v>
      </c>
      <c r="X87" s="101">
        <v>60</v>
      </c>
      <c r="Y87" s="101">
        <v>3</v>
      </c>
      <c r="Z87" s="101">
        <v>-0.2</v>
      </c>
      <c r="AA87" s="101">
        <v>1500000</v>
      </c>
      <c r="AB87" s="101">
        <v>3</v>
      </c>
      <c r="AC87" s="101">
        <v>20</v>
      </c>
      <c r="AD87" s="101">
        <v>25</v>
      </c>
      <c r="AE87" s="101">
        <v>500</v>
      </c>
      <c r="AF87" s="102">
        <v>1</v>
      </c>
      <c r="AG87" s="102">
        <v>0</v>
      </c>
      <c r="AH87" s="102">
        <v>0</v>
      </c>
      <c r="AI87" s="102">
        <v>0</v>
      </c>
      <c r="AJ87" s="102">
        <v>0</v>
      </c>
      <c r="AK87" s="102"/>
      <c r="AL87" s="101"/>
    </row>
    <row r="88" spans="1:38" x14ac:dyDescent="0.25">
      <c r="A88" t="str">
        <f t="shared" si="4"/>
        <v>Function_11Application_242021</v>
      </c>
      <c r="B88">
        <v>84</v>
      </c>
      <c r="C88" t="s">
        <v>377</v>
      </c>
      <c r="D88" t="s">
        <v>324</v>
      </c>
      <c r="E88" t="s">
        <v>335</v>
      </c>
      <c r="F88" t="s">
        <v>345</v>
      </c>
      <c r="G88" t="s">
        <v>349</v>
      </c>
      <c r="H88" t="s">
        <v>398</v>
      </c>
      <c r="I88">
        <f t="shared" si="3"/>
        <v>2021</v>
      </c>
      <c r="J88" t="s">
        <v>21</v>
      </c>
      <c r="K88">
        <v>19</v>
      </c>
      <c r="L88">
        <v>19</v>
      </c>
      <c r="M88">
        <v>3.6099999999999999E-4</v>
      </c>
      <c r="N88">
        <v>8</v>
      </c>
      <c r="O88">
        <v>2</v>
      </c>
      <c r="P88">
        <v>15</v>
      </c>
      <c r="Q88">
        <v>1545.4515000000001</v>
      </c>
      <c r="R88">
        <v>10</v>
      </c>
      <c r="S88" t="s">
        <v>36</v>
      </c>
      <c r="T88" s="101">
        <v>8</v>
      </c>
      <c r="U88" s="101">
        <v>250</v>
      </c>
      <c r="V88" s="101">
        <v>2000</v>
      </c>
      <c r="W88" s="101">
        <v>85</v>
      </c>
      <c r="X88" s="101">
        <v>60</v>
      </c>
      <c r="Y88" s="101">
        <v>3</v>
      </c>
      <c r="Z88" s="101">
        <v>-0.2</v>
      </c>
      <c r="AA88" s="101">
        <v>1500000</v>
      </c>
      <c r="AB88" s="101">
        <v>3</v>
      </c>
      <c r="AC88" s="101">
        <v>20</v>
      </c>
      <c r="AD88" s="101">
        <v>25</v>
      </c>
      <c r="AE88" s="101">
        <v>500</v>
      </c>
      <c r="AF88" s="102">
        <v>0</v>
      </c>
      <c r="AG88" s="102">
        <v>1</v>
      </c>
      <c r="AH88" s="102">
        <v>0</v>
      </c>
      <c r="AI88" s="102">
        <v>0</v>
      </c>
      <c r="AJ88" s="102">
        <v>0</v>
      </c>
      <c r="AK88" s="102"/>
      <c r="AL88" s="101"/>
    </row>
    <row r="89" spans="1:38" x14ac:dyDescent="0.25">
      <c r="A89" t="str">
        <f t="shared" si="4"/>
        <v>Function_12Application_252021</v>
      </c>
      <c r="B89">
        <v>85</v>
      </c>
      <c r="C89" t="s">
        <v>378</v>
      </c>
      <c r="D89" t="s">
        <v>325</v>
      </c>
      <c r="E89" t="s">
        <v>331</v>
      </c>
      <c r="F89" t="s">
        <v>346</v>
      </c>
      <c r="G89" t="s">
        <v>351</v>
      </c>
      <c r="H89" t="s">
        <v>398</v>
      </c>
      <c r="I89">
        <f t="shared" si="3"/>
        <v>2021</v>
      </c>
      <c r="J89" t="s">
        <v>21</v>
      </c>
      <c r="K89">
        <v>47.5</v>
      </c>
      <c r="L89">
        <v>47.5</v>
      </c>
      <c r="M89">
        <v>2.25625E-3</v>
      </c>
      <c r="N89">
        <v>10</v>
      </c>
      <c r="O89">
        <v>2</v>
      </c>
      <c r="P89">
        <v>8</v>
      </c>
      <c r="Q89">
        <v>3193.9331000000002</v>
      </c>
      <c r="R89">
        <v>7</v>
      </c>
      <c r="S89" t="s">
        <v>35</v>
      </c>
      <c r="T89" s="101">
        <v>10</v>
      </c>
      <c r="U89" s="101">
        <v>500</v>
      </c>
      <c r="V89" s="101">
        <v>5000</v>
      </c>
      <c r="W89" s="101">
        <v>90</v>
      </c>
      <c r="X89" s="101">
        <v>60</v>
      </c>
      <c r="Y89" s="101">
        <v>3</v>
      </c>
      <c r="Z89" s="101">
        <v>-0.25</v>
      </c>
      <c r="AA89" s="101">
        <v>1500000</v>
      </c>
      <c r="AB89" s="101">
        <v>3</v>
      </c>
      <c r="AC89" s="101">
        <v>15</v>
      </c>
      <c r="AD89" s="101">
        <v>20</v>
      </c>
      <c r="AE89" s="101">
        <v>300</v>
      </c>
      <c r="AF89" s="102">
        <v>1</v>
      </c>
      <c r="AG89" s="102">
        <v>0</v>
      </c>
      <c r="AH89" s="102">
        <v>0</v>
      </c>
      <c r="AI89" s="102">
        <v>0</v>
      </c>
      <c r="AJ89" s="102">
        <v>0</v>
      </c>
      <c r="AK89" s="102"/>
      <c r="AL89" s="101"/>
    </row>
    <row r="90" spans="1:38" x14ac:dyDescent="0.25">
      <c r="A90" t="str">
        <f t="shared" si="4"/>
        <v>Function_13Application_262021</v>
      </c>
      <c r="B90">
        <v>86</v>
      </c>
      <c r="C90" t="s">
        <v>379</v>
      </c>
      <c r="D90" t="s">
        <v>326</v>
      </c>
      <c r="E90" t="s">
        <v>336</v>
      </c>
      <c r="F90" t="s">
        <v>347</v>
      </c>
      <c r="G90" t="s">
        <v>349</v>
      </c>
      <c r="H90" t="s">
        <v>398</v>
      </c>
      <c r="I90">
        <f t="shared" si="3"/>
        <v>2021</v>
      </c>
      <c r="J90" t="s">
        <v>21</v>
      </c>
      <c r="K90">
        <v>15</v>
      </c>
      <c r="L90">
        <v>15</v>
      </c>
      <c r="M90">
        <v>2.2499999999999999E-4</v>
      </c>
      <c r="N90">
        <v>8</v>
      </c>
      <c r="O90">
        <v>2</v>
      </c>
      <c r="P90">
        <v>9</v>
      </c>
      <c r="Q90">
        <v>424.48320000000001</v>
      </c>
      <c r="R90">
        <v>14</v>
      </c>
      <c r="S90" t="s">
        <v>36</v>
      </c>
      <c r="T90" s="101">
        <v>4</v>
      </c>
      <c r="U90" s="101">
        <v>250</v>
      </c>
      <c r="V90" s="101">
        <v>1000</v>
      </c>
      <c r="W90" s="101">
        <v>90</v>
      </c>
      <c r="X90" s="101">
        <v>60</v>
      </c>
      <c r="Y90" s="101">
        <v>3</v>
      </c>
      <c r="Z90" s="101">
        <v>-0.1</v>
      </c>
      <c r="AA90" s="101">
        <v>1200000</v>
      </c>
      <c r="AB90" s="101">
        <v>2</v>
      </c>
      <c r="AC90" s="101">
        <v>20</v>
      </c>
      <c r="AD90" s="101">
        <v>25</v>
      </c>
      <c r="AE90" s="101">
        <v>500</v>
      </c>
      <c r="AF90" s="102">
        <v>0</v>
      </c>
      <c r="AG90" s="102">
        <v>0</v>
      </c>
      <c r="AH90" s="102">
        <v>1</v>
      </c>
      <c r="AI90" s="102">
        <v>0</v>
      </c>
      <c r="AJ90" s="102">
        <v>0</v>
      </c>
      <c r="AK90" s="102"/>
      <c r="AL90" s="101"/>
    </row>
    <row r="91" spans="1:38" x14ac:dyDescent="0.25">
      <c r="A91" t="str">
        <f t="shared" si="4"/>
        <v>Function_13Application_272021</v>
      </c>
      <c r="B91">
        <v>87</v>
      </c>
      <c r="C91" t="s">
        <v>380</v>
      </c>
      <c r="D91" t="s">
        <v>326</v>
      </c>
      <c r="E91" t="s">
        <v>336</v>
      </c>
      <c r="F91" t="s">
        <v>347</v>
      </c>
      <c r="G91" t="s">
        <v>349</v>
      </c>
      <c r="H91" t="s">
        <v>398</v>
      </c>
      <c r="I91">
        <f t="shared" si="3"/>
        <v>2021</v>
      </c>
      <c r="J91" t="s">
        <v>21</v>
      </c>
      <c r="K91">
        <v>60</v>
      </c>
      <c r="L91">
        <v>60</v>
      </c>
      <c r="M91">
        <v>3.5999999999999999E-3</v>
      </c>
      <c r="N91">
        <v>14</v>
      </c>
      <c r="O91">
        <v>2</v>
      </c>
      <c r="P91">
        <v>8</v>
      </c>
      <c r="Q91">
        <v>1854.5418000000002</v>
      </c>
      <c r="R91">
        <v>7</v>
      </c>
      <c r="S91" t="s">
        <v>35</v>
      </c>
      <c r="T91" s="101">
        <v>10</v>
      </c>
      <c r="U91" s="101">
        <v>500</v>
      </c>
      <c r="V91" s="101">
        <v>5000</v>
      </c>
      <c r="W91" s="101">
        <v>90</v>
      </c>
      <c r="X91" s="101">
        <v>60</v>
      </c>
      <c r="Y91" s="101">
        <v>3</v>
      </c>
      <c r="Z91" s="101">
        <v>-0.25</v>
      </c>
      <c r="AA91" s="101">
        <v>1500000</v>
      </c>
      <c r="AB91" s="101">
        <v>3</v>
      </c>
      <c r="AC91" s="101">
        <v>15</v>
      </c>
      <c r="AD91" s="101">
        <v>20</v>
      </c>
      <c r="AE91" s="101">
        <v>300</v>
      </c>
      <c r="AF91" s="102">
        <v>1</v>
      </c>
      <c r="AG91" s="102">
        <v>0</v>
      </c>
      <c r="AH91" s="102">
        <v>0</v>
      </c>
      <c r="AI91" s="102">
        <v>0</v>
      </c>
      <c r="AJ91" s="102">
        <v>0</v>
      </c>
      <c r="AK91" s="102"/>
      <c r="AL91" s="101"/>
    </row>
    <row r="92" spans="1:38" x14ac:dyDescent="0.25">
      <c r="A92" t="str">
        <f t="shared" si="4"/>
        <v>Function_14Application_282021</v>
      </c>
      <c r="B92">
        <v>88</v>
      </c>
      <c r="C92" t="s">
        <v>381</v>
      </c>
      <c r="D92" t="s">
        <v>327</v>
      </c>
      <c r="E92" t="s">
        <v>337</v>
      </c>
      <c r="F92" t="s">
        <v>347</v>
      </c>
      <c r="G92" t="s">
        <v>349</v>
      </c>
      <c r="H92" t="s">
        <v>398</v>
      </c>
      <c r="I92">
        <f t="shared" si="3"/>
        <v>2021</v>
      </c>
      <c r="J92" t="s">
        <v>21</v>
      </c>
      <c r="K92">
        <v>34</v>
      </c>
      <c r="L92">
        <v>28</v>
      </c>
      <c r="M92">
        <v>9.5200000000000005E-4</v>
      </c>
      <c r="N92">
        <v>12</v>
      </c>
      <c r="O92">
        <v>2</v>
      </c>
      <c r="P92">
        <v>9</v>
      </c>
      <c r="Q92">
        <v>904.05000000000007</v>
      </c>
      <c r="R92">
        <v>10</v>
      </c>
      <c r="S92" t="s">
        <v>35</v>
      </c>
      <c r="T92" s="101">
        <v>8</v>
      </c>
      <c r="U92" s="101">
        <v>250</v>
      </c>
      <c r="V92" s="101">
        <v>2000</v>
      </c>
      <c r="W92" s="101">
        <v>100</v>
      </c>
      <c r="X92" s="101">
        <v>60</v>
      </c>
      <c r="Y92" s="101">
        <v>3</v>
      </c>
      <c r="Z92" s="101">
        <v>-0.2</v>
      </c>
      <c r="AA92" s="101">
        <v>1500000</v>
      </c>
      <c r="AB92" s="101">
        <v>3</v>
      </c>
      <c r="AC92" s="101">
        <v>20</v>
      </c>
      <c r="AD92" s="101">
        <v>25</v>
      </c>
      <c r="AE92" s="101">
        <v>500</v>
      </c>
      <c r="AF92" s="102">
        <v>1</v>
      </c>
      <c r="AG92" s="102">
        <v>0</v>
      </c>
      <c r="AH92" s="102">
        <v>0</v>
      </c>
      <c r="AI92" s="102">
        <v>0</v>
      </c>
      <c r="AJ92" s="102">
        <v>0</v>
      </c>
      <c r="AK92" s="102"/>
      <c r="AL92" s="101"/>
    </row>
    <row r="93" spans="1:38" x14ac:dyDescent="0.25">
      <c r="A93" t="str">
        <f t="shared" si="4"/>
        <v>Function_14Application_292021</v>
      </c>
      <c r="B93">
        <v>89</v>
      </c>
      <c r="C93" t="s">
        <v>382</v>
      </c>
      <c r="D93" t="s">
        <v>327</v>
      </c>
      <c r="E93" t="s">
        <v>337</v>
      </c>
      <c r="F93" t="s">
        <v>347</v>
      </c>
      <c r="G93" t="s">
        <v>349</v>
      </c>
      <c r="H93" t="s">
        <v>398</v>
      </c>
      <c r="I93">
        <f t="shared" si="3"/>
        <v>2021</v>
      </c>
      <c r="J93" t="s">
        <v>21</v>
      </c>
      <c r="K93">
        <v>15</v>
      </c>
      <c r="L93">
        <v>15</v>
      </c>
      <c r="M93">
        <v>2.2499999999999999E-4</v>
      </c>
      <c r="N93">
        <v>8</v>
      </c>
      <c r="O93">
        <v>2</v>
      </c>
      <c r="P93">
        <v>9</v>
      </c>
      <c r="Q93">
        <v>371.315</v>
      </c>
      <c r="R93">
        <v>14</v>
      </c>
      <c r="S93" t="s">
        <v>36</v>
      </c>
      <c r="T93" s="101">
        <v>4</v>
      </c>
      <c r="U93" s="101">
        <v>250</v>
      </c>
      <c r="V93" s="101">
        <v>1000</v>
      </c>
      <c r="W93" s="101">
        <v>90</v>
      </c>
      <c r="X93" s="101">
        <v>60</v>
      </c>
      <c r="Y93" s="101">
        <v>3</v>
      </c>
      <c r="Z93" s="101">
        <v>-0.1</v>
      </c>
      <c r="AA93" s="101">
        <v>1200000</v>
      </c>
      <c r="AB93" s="101">
        <v>2</v>
      </c>
      <c r="AC93" s="101">
        <v>20</v>
      </c>
      <c r="AD93" s="101">
        <v>25</v>
      </c>
      <c r="AE93" s="101">
        <v>500</v>
      </c>
      <c r="AF93" s="102">
        <v>1</v>
      </c>
      <c r="AG93" s="102">
        <v>0</v>
      </c>
      <c r="AH93" s="102">
        <v>0</v>
      </c>
      <c r="AI93" s="102">
        <v>0</v>
      </c>
      <c r="AJ93" s="102">
        <v>0</v>
      </c>
      <c r="AK93" s="102"/>
      <c r="AL93" s="101"/>
    </row>
    <row r="94" spans="1:38" x14ac:dyDescent="0.25">
      <c r="A94" t="str">
        <f t="shared" si="4"/>
        <v>Function_15Application_302021</v>
      </c>
      <c r="B94">
        <v>90</v>
      </c>
      <c r="C94" t="s">
        <v>383</v>
      </c>
      <c r="D94" t="s">
        <v>328</v>
      </c>
      <c r="E94" t="s">
        <v>338</v>
      </c>
      <c r="F94" t="s">
        <v>348</v>
      </c>
      <c r="G94" t="s">
        <v>349</v>
      </c>
      <c r="H94" t="s">
        <v>398</v>
      </c>
      <c r="I94">
        <f t="shared" si="3"/>
        <v>2021</v>
      </c>
      <c r="J94" t="s">
        <v>21</v>
      </c>
      <c r="K94">
        <v>16</v>
      </c>
      <c r="L94">
        <v>16</v>
      </c>
      <c r="M94">
        <v>2.5599999999999999E-4</v>
      </c>
      <c r="N94">
        <v>8</v>
      </c>
      <c r="O94">
        <v>2</v>
      </c>
      <c r="P94">
        <v>8</v>
      </c>
      <c r="Q94">
        <v>250</v>
      </c>
      <c r="R94">
        <v>10</v>
      </c>
      <c r="S94" t="s">
        <v>35</v>
      </c>
      <c r="T94" s="101">
        <v>8</v>
      </c>
      <c r="U94" s="101">
        <v>35</v>
      </c>
      <c r="V94" s="101">
        <v>2000</v>
      </c>
      <c r="W94" s="101">
        <v>75</v>
      </c>
      <c r="X94" s="101">
        <v>60</v>
      </c>
      <c r="Y94" s="101">
        <v>3</v>
      </c>
      <c r="Z94" s="101">
        <v>-0.2</v>
      </c>
      <c r="AA94" s="101">
        <v>1500000</v>
      </c>
      <c r="AB94" s="101">
        <v>3</v>
      </c>
      <c r="AC94" s="101">
        <v>20</v>
      </c>
      <c r="AD94" s="101">
        <v>25</v>
      </c>
      <c r="AE94" s="101">
        <v>500</v>
      </c>
      <c r="AF94" s="102">
        <v>0.2</v>
      </c>
      <c r="AG94" s="102">
        <v>0.2</v>
      </c>
      <c r="AH94" s="102">
        <v>0.2</v>
      </c>
      <c r="AI94" s="102">
        <v>0.2</v>
      </c>
      <c r="AJ94" s="102">
        <v>0.2</v>
      </c>
      <c r="AK94" s="101"/>
      <c r="AL94" s="101"/>
    </row>
    <row r="95" spans="1:38" x14ac:dyDescent="0.25">
      <c r="A95" t="str">
        <f t="shared" si="4"/>
        <v>Function_01Application_012022</v>
      </c>
      <c r="B95">
        <v>91</v>
      </c>
      <c r="C95" t="s">
        <v>354</v>
      </c>
      <c r="D95" t="s">
        <v>314</v>
      </c>
      <c r="E95" t="s">
        <v>329</v>
      </c>
      <c r="F95" t="s">
        <v>339</v>
      </c>
      <c r="G95" t="s">
        <v>349</v>
      </c>
      <c r="H95" t="s">
        <v>398</v>
      </c>
      <c r="I95">
        <f t="shared" si="3"/>
        <v>2022</v>
      </c>
      <c r="J95" t="s">
        <v>22</v>
      </c>
      <c r="K95">
        <v>50</v>
      </c>
      <c r="L95">
        <v>50</v>
      </c>
      <c r="M95">
        <v>2.5000000000000001E-3</v>
      </c>
      <c r="N95">
        <v>16</v>
      </c>
      <c r="O95">
        <v>2</v>
      </c>
      <c r="P95">
        <v>9</v>
      </c>
      <c r="Q95">
        <v>2757.6006265000001</v>
      </c>
      <c r="R95">
        <v>10</v>
      </c>
      <c r="S95" t="s">
        <v>36</v>
      </c>
      <c r="T95" s="101">
        <v>8</v>
      </c>
      <c r="U95" s="101">
        <v>250</v>
      </c>
      <c r="V95" s="101">
        <v>2000</v>
      </c>
      <c r="W95" s="101">
        <v>85</v>
      </c>
      <c r="X95" s="101">
        <v>60</v>
      </c>
      <c r="Y95" s="101">
        <v>3</v>
      </c>
      <c r="Z95" s="101">
        <v>-0.2</v>
      </c>
      <c r="AA95" s="101">
        <v>1500000</v>
      </c>
      <c r="AB95" s="101">
        <v>3</v>
      </c>
      <c r="AC95" s="101">
        <v>20</v>
      </c>
      <c r="AD95" s="101">
        <v>25</v>
      </c>
      <c r="AE95" s="101">
        <v>500</v>
      </c>
      <c r="AF95" s="102">
        <v>1</v>
      </c>
      <c r="AG95" s="102">
        <v>0</v>
      </c>
      <c r="AH95" s="102">
        <v>0</v>
      </c>
      <c r="AI95" s="102">
        <v>0</v>
      </c>
      <c r="AJ95" s="102">
        <v>0</v>
      </c>
      <c r="AK95" s="102"/>
      <c r="AL95" s="101"/>
    </row>
    <row r="96" spans="1:38" x14ac:dyDescent="0.25">
      <c r="A96" t="str">
        <f t="shared" si="4"/>
        <v>Function_01Application_022022</v>
      </c>
      <c r="B96">
        <v>92</v>
      </c>
      <c r="C96" t="s">
        <v>355</v>
      </c>
      <c r="D96" t="s">
        <v>314</v>
      </c>
      <c r="E96" t="s">
        <v>329</v>
      </c>
      <c r="F96" t="s">
        <v>339</v>
      </c>
      <c r="G96" t="s">
        <v>349</v>
      </c>
      <c r="H96" t="s">
        <v>398</v>
      </c>
      <c r="I96">
        <f t="shared" si="3"/>
        <v>2022</v>
      </c>
      <c r="J96" t="s">
        <v>22</v>
      </c>
      <c r="K96">
        <v>56.5</v>
      </c>
      <c r="L96">
        <v>77.5</v>
      </c>
      <c r="M96">
        <v>4.3787499999999998E-3</v>
      </c>
      <c r="N96">
        <v>16</v>
      </c>
      <c r="O96">
        <v>2</v>
      </c>
      <c r="P96">
        <v>8</v>
      </c>
      <c r="Q96">
        <v>2965.7214285</v>
      </c>
      <c r="R96">
        <v>7</v>
      </c>
      <c r="S96" t="s">
        <v>35</v>
      </c>
      <c r="T96" s="101">
        <v>10</v>
      </c>
      <c r="U96" s="101">
        <v>500</v>
      </c>
      <c r="V96" s="101">
        <v>5000</v>
      </c>
      <c r="W96" s="101">
        <v>90</v>
      </c>
      <c r="X96" s="101">
        <v>60</v>
      </c>
      <c r="Y96" s="101">
        <v>3</v>
      </c>
      <c r="Z96" s="101">
        <v>-0.25</v>
      </c>
      <c r="AA96" s="101">
        <v>1500000</v>
      </c>
      <c r="AB96" s="101">
        <v>3</v>
      </c>
      <c r="AC96" s="101">
        <v>15</v>
      </c>
      <c r="AD96" s="101">
        <v>20</v>
      </c>
      <c r="AE96" s="101">
        <v>300</v>
      </c>
      <c r="AF96" s="102">
        <v>1</v>
      </c>
      <c r="AG96" s="102">
        <v>0</v>
      </c>
      <c r="AH96" s="102">
        <v>0</v>
      </c>
      <c r="AI96" s="102">
        <v>0</v>
      </c>
      <c r="AJ96" s="102">
        <v>0</v>
      </c>
      <c r="AK96" s="102"/>
      <c r="AL96" s="101"/>
    </row>
    <row r="97" spans="1:38" x14ac:dyDescent="0.25">
      <c r="A97" t="str">
        <f t="shared" si="4"/>
        <v>Function_01Application_032022</v>
      </c>
      <c r="B97">
        <v>93</v>
      </c>
      <c r="C97" t="s">
        <v>356</v>
      </c>
      <c r="D97" t="s">
        <v>314</v>
      </c>
      <c r="E97" t="s">
        <v>329</v>
      </c>
      <c r="F97" t="s">
        <v>339</v>
      </c>
      <c r="G97" t="s">
        <v>349</v>
      </c>
      <c r="H97" t="s">
        <v>398</v>
      </c>
      <c r="I97">
        <f t="shared" si="3"/>
        <v>2022</v>
      </c>
      <c r="J97" t="s">
        <v>22</v>
      </c>
      <c r="K97">
        <v>56.5</v>
      </c>
      <c r="L97">
        <v>77.5</v>
      </c>
      <c r="M97">
        <v>4.3787499999999998E-3</v>
      </c>
      <c r="N97">
        <v>22</v>
      </c>
      <c r="O97">
        <v>2</v>
      </c>
      <c r="P97">
        <v>8</v>
      </c>
      <c r="Q97">
        <v>3788.5125600000001</v>
      </c>
      <c r="R97">
        <v>6</v>
      </c>
      <c r="S97" t="s">
        <v>35</v>
      </c>
      <c r="T97" s="101">
        <v>12</v>
      </c>
      <c r="U97" s="101">
        <v>500</v>
      </c>
      <c r="V97" s="101">
        <v>6000</v>
      </c>
      <c r="W97" s="101">
        <v>74.849536999999998</v>
      </c>
      <c r="X97" s="101">
        <v>50</v>
      </c>
      <c r="Y97" s="101">
        <v>3</v>
      </c>
      <c r="Z97" s="101">
        <v>-0.1</v>
      </c>
      <c r="AA97" s="101">
        <v>1500000</v>
      </c>
      <c r="AB97" s="101">
        <v>4</v>
      </c>
      <c r="AC97" s="101">
        <v>15</v>
      </c>
      <c r="AD97" s="101">
        <v>20</v>
      </c>
      <c r="AE97" s="101">
        <v>300</v>
      </c>
      <c r="AF97" s="102">
        <v>1</v>
      </c>
      <c r="AG97" s="102">
        <v>0</v>
      </c>
      <c r="AH97" s="102">
        <v>0</v>
      </c>
      <c r="AI97" s="102">
        <v>0</v>
      </c>
      <c r="AJ97" s="102">
        <v>0</v>
      </c>
      <c r="AK97" s="102"/>
      <c r="AL97" s="101"/>
    </row>
    <row r="98" spans="1:38" x14ac:dyDescent="0.25">
      <c r="A98" t="str">
        <f t="shared" si="4"/>
        <v>Function_02Application_042022</v>
      </c>
      <c r="B98">
        <v>94</v>
      </c>
      <c r="C98" t="s">
        <v>357</v>
      </c>
      <c r="D98" t="s">
        <v>315</v>
      </c>
      <c r="E98" t="s">
        <v>330</v>
      </c>
      <c r="F98" t="s">
        <v>340</v>
      </c>
      <c r="G98" t="s">
        <v>350</v>
      </c>
      <c r="H98" t="s">
        <v>398</v>
      </c>
      <c r="I98">
        <f t="shared" si="3"/>
        <v>2022</v>
      </c>
      <c r="J98" t="s">
        <v>22</v>
      </c>
      <c r="K98">
        <v>50</v>
      </c>
      <c r="L98">
        <v>55</v>
      </c>
      <c r="M98">
        <v>2.7499999999999998E-3</v>
      </c>
      <c r="N98">
        <v>14</v>
      </c>
      <c r="O98">
        <v>2</v>
      </c>
      <c r="P98">
        <v>8</v>
      </c>
      <c r="Q98">
        <v>3500</v>
      </c>
      <c r="R98">
        <v>7</v>
      </c>
      <c r="S98" t="s">
        <v>35</v>
      </c>
      <c r="T98" s="101">
        <v>10</v>
      </c>
      <c r="U98" s="101">
        <v>500</v>
      </c>
      <c r="V98" s="101">
        <v>5000</v>
      </c>
      <c r="W98" s="101">
        <v>90</v>
      </c>
      <c r="X98" s="101">
        <v>60</v>
      </c>
      <c r="Y98" s="101">
        <v>3</v>
      </c>
      <c r="Z98" s="101">
        <v>-0.25</v>
      </c>
      <c r="AA98" s="101">
        <v>1500000</v>
      </c>
      <c r="AB98" s="101">
        <v>3</v>
      </c>
      <c r="AC98" s="101">
        <v>15</v>
      </c>
      <c r="AD98" s="101">
        <v>20</v>
      </c>
      <c r="AE98" s="101">
        <v>300</v>
      </c>
      <c r="AF98" s="102">
        <v>1</v>
      </c>
      <c r="AG98" s="102">
        <v>0</v>
      </c>
      <c r="AH98" s="102">
        <v>0</v>
      </c>
      <c r="AI98" s="102">
        <v>0</v>
      </c>
      <c r="AJ98" s="102">
        <v>0</v>
      </c>
      <c r="AK98" s="102"/>
      <c r="AL98" s="101"/>
    </row>
    <row r="99" spans="1:38" x14ac:dyDescent="0.25">
      <c r="A99" t="str">
        <f t="shared" si="4"/>
        <v>Function_02Application_052022</v>
      </c>
      <c r="B99">
        <v>95</v>
      </c>
      <c r="C99" t="s">
        <v>358</v>
      </c>
      <c r="D99" t="s">
        <v>315</v>
      </c>
      <c r="E99" t="s">
        <v>330</v>
      </c>
      <c r="F99" t="s">
        <v>340</v>
      </c>
      <c r="G99" t="s">
        <v>351</v>
      </c>
      <c r="H99" t="s">
        <v>398</v>
      </c>
      <c r="I99">
        <f t="shared" si="3"/>
        <v>2022</v>
      </c>
      <c r="J99" t="s">
        <v>22</v>
      </c>
      <c r="K99">
        <v>65</v>
      </c>
      <c r="L99">
        <v>60</v>
      </c>
      <c r="M99">
        <v>3.8999999999999998E-3</v>
      </c>
      <c r="N99">
        <v>14</v>
      </c>
      <c r="O99">
        <v>2</v>
      </c>
      <c r="P99">
        <v>5</v>
      </c>
      <c r="Q99">
        <v>3500</v>
      </c>
      <c r="R99">
        <v>5</v>
      </c>
      <c r="S99" t="s">
        <v>35</v>
      </c>
      <c r="T99" s="101">
        <v>14</v>
      </c>
      <c r="U99" s="101">
        <v>750</v>
      </c>
      <c r="V99" s="101">
        <v>10500</v>
      </c>
      <c r="W99" s="101">
        <v>74.849536999999998</v>
      </c>
      <c r="X99" s="101">
        <v>40</v>
      </c>
      <c r="Y99" s="101">
        <v>3</v>
      </c>
      <c r="Z99" s="101">
        <v>-0.15</v>
      </c>
      <c r="AA99" s="101">
        <v>1500000</v>
      </c>
      <c r="AB99" s="101">
        <v>4</v>
      </c>
      <c r="AC99" s="101">
        <v>15</v>
      </c>
      <c r="AD99" s="101">
        <v>20</v>
      </c>
      <c r="AE99" s="101">
        <v>300</v>
      </c>
      <c r="AF99" s="102">
        <v>1</v>
      </c>
      <c r="AG99" s="102">
        <v>0</v>
      </c>
      <c r="AH99" s="102">
        <v>0</v>
      </c>
      <c r="AI99" s="102">
        <v>0</v>
      </c>
      <c r="AJ99" s="102">
        <v>0</v>
      </c>
      <c r="AK99" s="102"/>
      <c r="AL99" s="101"/>
    </row>
    <row r="100" spans="1:38" x14ac:dyDescent="0.25">
      <c r="A100" t="str">
        <f t="shared" si="4"/>
        <v>Function_03Application_062022</v>
      </c>
      <c r="B100">
        <v>96</v>
      </c>
      <c r="C100" t="s">
        <v>359</v>
      </c>
      <c r="D100" t="s">
        <v>316</v>
      </c>
      <c r="E100" t="s">
        <v>331</v>
      </c>
      <c r="F100" t="s">
        <v>341</v>
      </c>
      <c r="G100" t="s">
        <v>349</v>
      </c>
      <c r="H100" t="s">
        <v>398</v>
      </c>
      <c r="I100">
        <f t="shared" ref="I100:I163" si="5">I70+1</f>
        <v>2022</v>
      </c>
      <c r="J100" t="s">
        <v>22</v>
      </c>
      <c r="K100">
        <v>25</v>
      </c>
      <c r="L100">
        <v>45</v>
      </c>
      <c r="M100">
        <v>1.1249999999999999E-3</v>
      </c>
      <c r="N100">
        <v>10</v>
      </c>
      <c r="O100">
        <v>2</v>
      </c>
      <c r="P100">
        <v>9</v>
      </c>
      <c r="Q100">
        <v>2700</v>
      </c>
      <c r="R100">
        <v>10</v>
      </c>
      <c r="S100" t="s">
        <v>36</v>
      </c>
      <c r="T100" s="101">
        <v>8</v>
      </c>
      <c r="U100" s="101">
        <v>250</v>
      </c>
      <c r="V100" s="101">
        <v>2000</v>
      </c>
      <c r="W100" s="101">
        <v>85</v>
      </c>
      <c r="X100" s="101">
        <v>60</v>
      </c>
      <c r="Y100" s="101">
        <v>3</v>
      </c>
      <c r="Z100" s="101">
        <v>-0.2</v>
      </c>
      <c r="AA100" s="101">
        <v>1500000</v>
      </c>
      <c r="AB100" s="101">
        <v>3</v>
      </c>
      <c r="AC100" s="101">
        <v>20</v>
      </c>
      <c r="AD100" s="101">
        <v>25</v>
      </c>
      <c r="AE100" s="101">
        <v>500</v>
      </c>
      <c r="AF100" s="102">
        <v>1</v>
      </c>
      <c r="AG100" s="102">
        <v>0</v>
      </c>
      <c r="AH100" s="102">
        <v>0</v>
      </c>
      <c r="AI100" s="102">
        <v>0</v>
      </c>
      <c r="AJ100" s="102">
        <v>0</v>
      </c>
      <c r="AK100" s="102"/>
      <c r="AL100" s="101"/>
    </row>
    <row r="101" spans="1:38" x14ac:dyDescent="0.25">
      <c r="A101" t="str">
        <f t="shared" si="4"/>
        <v>Function_03Application_072022</v>
      </c>
      <c r="B101">
        <v>97</v>
      </c>
      <c r="C101" t="s">
        <v>360</v>
      </c>
      <c r="D101" t="s">
        <v>316</v>
      </c>
      <c r="E101" t="s">
        <v>331</v>
      </c>
      <c r="F101" t="s">
        <v>341</v>
      </c>
      <c r="G101" t="s">
        <v>349</v>
      </c>
      <c r="H101" t="s">
        <v>398</v>
      </c>
      <c r="I101">
        <f t="shared" si="5"/>
        <v>2022</v>
      </c>
      <c r="J101" t="s">
        <v>22</v>
      </c>
      <c r="K101">
        <v>24</v>
      </c>
      <c r="L101">
        <v>35</v>
      </c>
      <c r="M101">
        <v>8.4000000000000003E-4</v>
      </c>
      <c r="N101">
        <v>10</v>
      </c>
      <c r="O101">
        <v>2</v>
      </c>
      <c r="P101">
        <v>15</v>
      </c>
      <c r="Q101">
        <v>1560.9060150000003</v>
      </c>
      <c r="R101">
        <v>7</v>
      </c>
      <c r="S101" t="s">
        <v>36</v>
      </c>
      <c r="T101" s="101">
        <v>10</v>
      </c>
      <c r="U101" s="101">
        <v>500</v>
      </c>
      <c r="V101" s="101">
        <v>5000</v>
      </c>
      <c r="W101" s="101">
        <v>80</v>
      </c>
      <c r="X101" s="101">
        <v>60</v>
      </c>
      <c r="Y101" s="101">
        <v>3</v>
      </c>
      <c r="Z101" s="101">
        <v>-0.25</v>
      </c>
      <c r="AA101" s="101">
        <v>1500000</v>
      </c>
      <c r="AB101" s="101">
        <v>3</v>
      </c>
      <c r="AC101" s="101">
        <v>10</v>
      </c>
      <c r="AD101" s="101">
        <v>10</v>
      </c>
      <c r="AE101" s="101">
        <v>100</v>
      </c>
      <c r="AF101" s="102">
        <v>1</v>
      </c>
      <c r="AG101" s="102">
        <v>0</v>
      </c>
      <c r="AH101" s="102">
        <v>0</v>
      </c>
      <c r="AI101" s="102">
        <v>0</v>
      </c>
      <c r="AJ101" s="102">
        <v>0</v>
      </c>
      <c r="AK101" s="102"/>
      <c r="AL101" s="101"/>
    </row>
    <row r="102" spans="1:38" x14ac:dyDescent="0.25">
      <c r="A102" t="str">
        <f t="shared" si="4"/>
        <v>Function_03Application_082022</v>
      </c>
      <c r="B102">
        <v>98</v>
      </c>
      <c r="C102" t="s">
        <v>361</v>
      </c>
      <c r="D102" t="s">
        <v>316</v>
      </c>
      <c r="E102" t="s">
        <v>331</v>
      </c>
      <c r="F102" t="s">
        <v>341</v>
      </c>
      <c r="G102" t="s">
        <v>349</v>
      </c>
      <c r="H102" t="s">
        <v>398</v>
      </c>
      <c r="I102">
        <f t="shared" si="5"/>
        <v>2022</v>
      </c>
      <c r="J102" t="s">
        <v>22</v>
      </c>
      <c r="K102">
        <v>24</v>
      </c>
      <c r="L102">
        <v>44</v>
      </c>
      <c r="M102">
        <v>1.0560000000000001E-3</v>
      </c>
      <c r="N102">
        <v>10</v>
      </c>
      <c r="O102">
        <v>2</v>
      </c>
      <c r="P102">
        <v>15</v>
      </c>
      <c r="Q102">
        <v>1560.9060150000003</v>
      </c>
      <c r="R102">
        <v>7</v>
      </c>
      <c r="S102" t="s">
        <v>35</v>
      </c>
      <c r="T102" s="101">
        <v>10</v>
      </c>
      <c r="U102" s="101">
        <v>500</v>
      </c>
      <c r="V102" s="101">
        <v>5000</v>
      </c>
      <c r="W102" s="101">
        <v>90</v>
      </c>
      <c r="X102" s="101">
        <v>60</v>
      </c>
      <c r="Y102" s="101">
        <v>3</v>
      </c>
      <c r="Z102" s="101">
        <v>-0.25</v>
      </c>
      <c r="AA102" s="101">
        <v>1500000</v>
      </c>
      <c r="AB102" s="101">
        <v>3</v>
      </c>
      <c r="AC102" s="101">
        <v>10</v>
      </c>
      <c r="AD102" s="101">
        <v>10</v>
      </c>
      <c r="AE102" s="101">
        <v>100</v>
      </c>
      <c r="AF102" s="102">
        <v>1</v>
      </c>
      <c r="AG102" s="102">
        <v>0</v>
      </c>
      <c r="AH102" s="102">
        <v>0</v>
      </c>
      <c r="AI102" s="102">
        <v>0</v>
      </c>
      <c r="AJ102" s="102">
        <v>0</v>
      </c>
      <c r="AK102" s="102"/>
      <c r="AL102" s="101"/>
    </row>
    <row r="103" spans="1:38" x14ac:dyDescent="0.25">
      <c r="A103" t="str">
        <f t="shared" si="4"/>
        <v>Function_03Application_092022</v>
      </c>
      <c r="B103">
        <v>99</v>
      </c>
      <c r="C103" t="s">
        <v>362</v>
      </c>
      <c r="D103" t="s">
        <v>316</v>
      </c>
      <c r="E103" t="s">
        <v>331</v>
      </c>
      <c r="F103" t="s">
        <v>341</v>
      </c>
      <c r="G103" t="s">
        <v>349</v>
      </c>
      <c r="H103" t="s">
        <v>398</v>
      </c>
      <c r="I103">
        <f t="shared" si="5"/>
        <v>2022</v>
      </c>
      <c r="J103" t="s">
        <v>22</v>
      </c>
      <c r="K103">
        <v>25</v>
      </c>
      <c r="L103">
        <v>45</v>
      </c>
      <c r="M103">
        <v>1.1249999999999999E-3</v>
      </c>
      <c r="N103">
        <v>10</v>
      </c>
      <c r="O103">
        <v>2</v>
      </c>
      <c r="P103">
        <v>15</v>
      </c>
      <c r="Q103">
        <v>1664.966416</v>
      </c>
      <c r="R103">
        <v>10</v>
      </c>
      <c r="S103" t="s">
        <v>35</v>
      </c>
      <c r="T103" s="101">
        <v>8</v>
      </c>
      <c r="U103" s="101">
        <v>250</v>
      </c>
      <c r="V103" s="101">
        <v>2000</v>
      </c>
      <c r="W103" s="101">
        <v>100</v>
      </c>
      <c r="X103" s="101">
        <v>60</v>
      </c>
      <c r="Y103" s="101">
        <v>3</v>
      </c>
      <c r="Z103" s="101">
        <v>-0.2</v>
      </c>
      <c r="AA103" s="101">
        <v>1500000</v>
      </c>
      <c r="AB103" s="101">
        <v>3</v>
      </c>
      <c r="AC103" s="101">
        <v>20</v>
      </c>
      <c r="AD103" s="101">
        <v>25</v>
      </c>
      <c r="AE103" s="101">
        <v>500</v>
      </c>
      <c r="AF103" s="102">
        <v>1</v>
      </c>
      <c r="AG103" s="102">
        <v>0</v>
      </c>
      <c r="AH103" s="102">
        <v>0</v>
      </c>
      <c r="AI103" s="102">
        <v>0</v>
      </c>
      <c r="AJ103" s="102">
        <v>0</v>
      </c>
      <c r="AK103" s="102"/>
      <c r="AL103" s="101"/>
    </row>
    <row r="104" spans="1:38" x14ac:dyDescent="0.25">
      <c r="A104" t="str">
        <f t="shared" si="4"/>
        <v>Function_03Application_102022</v>
      </c>
      <c r="B104">
        <v>100</v>
      </c>
      <c r="C104" t="s">
        <v>363</v>
      </c>
      <c r="D104" t="s">
        <v>316</v>
      </c>
      <c r="E104" t="s">
        <v>331</v>
      </c>
      <c r="F104" t="s">
        <v>341</v>
      </c>
      <c r="G104" t="s">
        <v>349</v>
      </c>
      <c r="H104" t="s">
        <v>398</v>
      </c>
      <c r="I104">
        <f t="shared" si="5"/>
        <v>2022</v>
      </c>
      <c r="J104" t="s">
        <v>22</v>
      </c>
      <c r="K104">
        <v>25</v>
      </c>
      <c r="L104">
        <v>46</v>
      </c>
      <c r="M104">
        <v>1.15E-3</v>
      </c>
      <c r="N104">
        <v>10</v>
      </c>
      <c r="O104">
        <v>2</v>
      </c>
      <c r="P104">
        <v>15</v>
      </c>
      <c r="Q104">
        <v>1800</v>
      </c>
      <c r="R104">
        <v>7</v>
      </c>
      <c r="S104" t="s">
        <v>36</v>
      </c>
      <c r="T104" s="101">
        <v>10</v>
      </c>
      <c r="U104" s="101">
        <v>500</v>
      </c>
      <c r="V104" s="101">
        <v>5000</v>
      </c>
      <c r="W104" s="101">
        <v>80</v>
      </c>
      <c r="X104" s="101">
        <v>60</v>
      </c>
      <c r="Y104" s="101">
        <v>3</v>
      </c>
      <c r="Z104" s="101">
        <v>-0.25</v>
      </c>
      <c r="AA104" s="101">
        <v>1500000</v>
      </c>
      <c r="AB104" s="101">
        <v>3</v>
      </c>
      <c r="AC104" s="101">
        <v>10</v>
      </c>
      <c r="AD104" s="101">
        <v>10</v>
      </c>
      <c r="AE104" s="101">
        <v>100</v>
      </c>
      <c r="AF104" s="102">
        <v>1</v>
      </c>
      <c r="AG104" s="102">
        <v>0</v>
      </c>
      <c r="AH104" s="102">
        <v>0</v>
      </c>
      <c r="AI104" s="102">
        <v>0</v>
      </c>
      <c r="AJ104" s="102">
        <v>0</v>
      </c>
      <c r="AK104" s="102"/>
      <c r="AL104" s="101"/>
    </row>
    <row r="105" spans="1:38" x14ac:dyDescent="0.25">
      <c r="A105" t="str">
        <f t="shared" si="4"/>
        <v>Function_03Application_112022</v>
      </c>
      <c r="B105">
        <v>101</v>
      </c>
      <c r="C105" t="s">
        <v>364</v>
      </c>
      <c r="D105" t="s">
        <v>316</v>
      </c>
      <c r="E105" t="s">
        <v>331</v>
      </c>
      <c r="F105" t="s">
        <v>341</v>
      </c>
      <c r="G105" t="s">
        <v>349</v>
      </c>
      <c r="H105" t="s">
        <v>398</v>
      </c>
      <c r="I105">
        <f t="shared" si="5"/>
        <v>2022</v>
      </c>
      <c r="J105" t="s">
        <v>22</v>
      </c>
      <c r="K105">
        <v>25</v>
      </c>
      <c r="L105">
        <v>35</v>
      </c>
      <c r="M105">
        <v>8.7500000000000002E-4</v>
      </c>
      <c r="N105">
        <v>10</v>
      </c>
      <c r="O105">
        <v>2</v>
      </c>
      <c r="P105">
        <v>13</v>
      </c>
      <c r="Q105">
        <v>2363.5685009999997</v>
      </c>
      <c r="R105">
        <v>6</v>
      </c>
      <c r="S105" t="s">
        <v>36</v>
      </c>
      <c r="T105" s="101">
        <v>12</v>
      </c>
      <c r="U105" s="101">
        <v>500</v>
      </c>
      <c r="V105" s="101">
        <v>6000</v>
      </c>
      <c r="W105" s="101">
        <v>74.849536999999998</v>
      </c>
      <c r="X105" s="101">
        <v>50</v>
      </c>
      <c r="Y105" s="101">
        <v>3</v>
      </c>
      <c r="Z105" s="101">
        <v>-0.1</v>
      </c>
      <c r="AA105" s="101">
        <v>1500000</v>
      </c>
      <c r="AB105" s="101">
        <v>3</v>
      </c>
      <c r="AC105" s="101">
        <v>10</v>
      </c>
      <c r="AD105" s="101">
        <v>10</v>
      </c>
      <c r="AE105" s="101">
        <v>100</v>
      </c>
      <c r="AF105" s="102">
        <v>1</v>
      </c>
      <c r="AG105" s="102">
        <v>0</v>
      </c>
      <c r="AH105" s="102">
        <v>0</v>
      </c>
      <c r="AI105" s="102">
        <v>0</v>
      </c>
      <c r="AJ105" s="102">
        <v>0</v>
      </c>
      <c r="AK105" s="102"/>
      <c r="AL105" s="101"/>
    </row>
    <row r="106" spans="1:38" x14ac:dyDescent="0.25">
      <c r="A106" t="str">
        <f t="shared" si="4"/>
        <v>Function_04Application_122022</v>
      </c>
      <c r="B106">
        <v>102</v>
      </c>
      <c r="C106" t="s">
        <v>365</v>
      </c>
      <c r="D106" t="s">
        <v>317</v>
      </c>
      <c r="E106" t="s">
        <v>331</v>
      </c>
      <c r="F106" t="s">
        <v>342</v>
      </c>
      <c r="G106" t="s">
        <v>352</v>
      </c>
      <c r="H106" t="s">
        <v>398</v>
      </c>
      <c r="I106">
        <f t="shared" si="5"/>
        <v>2022</v>
      </c>
      <c r="J106" t="s">
        <v>22</v>
      </c>
      <c r="K106">
        <v>22.5</v>
      </c>
      <c r="L106">
        <v>25</v>
      </c>
      <c r="M106">
        <v>5.6249999999999996E-4</v>
      </c>
      <c r="N106">
        <v>10</v>
      </c>
      <c r="O106">
        <v>2</v>
      </c>
      <c r="P106">
        <v>5</v>
      </c>
      <c r="Q106">
        <v>2557.1560163199997</v>
      </c>
      <c r="R106">
        <v>5</v>
      </c>
      <c r="S106" t="s">
        <v>35</v>
      </c>
      <c r="T106" s="101">
        <v>14</v>
      </c>
      <c r="U106" s="101">
        <v>750</v>
      </c>
      <c r="V106" s="101">
        <v>10500</v>
      </c>
      <c r="W106" s="101">
        <v>74.849536999999998</v>
      </c>
      <c r="X106" s="101">
        <v>40</v>
      </c>
      <c r="Y106" s="101">
        <v>3</v>
      </c>
      <c r="Z106" s="101">
        <v>-0.15</v>
      </c>
      <c r="AA106" s="101">
        <v>1500000</v>
      </c>
      <c r="AB106" s="101">
        <v>4</v>
      </c>
      <c r="AC106" s="101">
        <v>15</v>
      </c>
      <c r="AD106" s="101">
        <v>20</v>
      </c>
      <c r="AE106" s="101">
        <v>300</v>
      </c>
      <c r="AF106" s="102">
        <v>1</v>
      </c>
      <c r="AG106" s="102">
        <v>0</v>
      </c>
      <c r="AH106" s="102">
        <v>0</v>
      </c>
      <c r="AI106" s="102">
        <v>0</v>
      </c>
      <c r="AJ106" s="102">
        <v>0</v>
      </c>
      <c r="AK106" s="102"/>
      <c r="AL106" s="101"/>
    </row>
    <row r="107" spans="1:38" x14ac:dyDescent="0.25">
      <c r="A107" t="str">
        <f t="shared" si="4"/>
        <v>Function_03Application_132022</v>
      </c>
      <c r="B107">
        <v>103</v>
      </c>
      <c r="C107" t="s">
        <v>366</v>
      </c>
      <c r="D107" t="s">
        <v>316</v>
      </c>
      <c r="E107" t="s">
        <v>331</v>
      </c>
      <c r="F107" t="s">
        <v>341</v>
      </c>
      <c r="G107" t="s">
        <v>349</v>
      </c>
      <c r="H107" t="s">
        <v>398</v>
      </c>
      <c r="I107">
        <f t="shared" si="5"/>
        <v>2022</v>
      </c>
      <c r="J107" t="s">
        <v>22</v>
      </c>
      <c r="K107">
        <v>14</v>
      </c>
      <c r="L107">
        <v>14</v>
      </c>
      <c r="M107">
        <v>1.9599999999999999E-4</v>
      </c>
      <c r="N107">
        <v>8</v>
      </c>
      <c r="O107">
        <v>2</v>
      </c>
      <c r="P107">
        <v>15</v>
      </c>
      <c r="Q107">
        <v>988.57380950000004</v>
      </c>
      <c r="R107">
        <v>7</v>
      </c>
      <c r="S107" t="s">
        <v>36</v>
      </c>
      <c r="T107" s="101">
        <v>10</v>
      </c>
      <c r="U107" s="101">
        <v>500</v>
      </c>
      <c r="V107" s="101">
        <v>5000</v>
      </c>
      <c r="W107" s="101">
        <v>80</v>
      </c>
      <c r="X107" s="101">
        <v>60</v>
      </c>
      <c r="Y107" s="101">
        <v>3</v>
      </c>
      <c r="Z107" s="101">
        <v>-0.25</v>
      </c>
      <c r="AA107" s="101">
        <v>1500000</v>
      </c>
      <c r="AB107" s="101">
        <v>3</v>
      </c>
      <c r="AC107" s="101">
        <v>10</v>
      </c>
      <c r="AD107" s="101">
        <v>10</v>
      </c>
      <c r="AE107" s="101">
        <v>100</v>
      </c>
      <c r="AF107" s="102">
        <v>0</v>
      </c>
      <c r="AG107" s="102">
        <v>0</v>
      </c>
      <c r="AH107" s="102">
        <v>1</v>
      </c>
      <c r="AI107" s="102">
        <v>0</v>
      </c>
      <c r="AJ107" s="102">
        <v>0</v>
      </c>
      <c r="AK107" s="102"/>
      <c r="AL107" s="101"/>
    </row>
    <row r="108" spans="1:38" x14ac:dyDescent="0.25">
      <c r="A108" t="str">
        <f t="shared" si="4"/>
        <v>Function_03Application_142022</v>
      </c>
      <c r="B108">
        <v>104</v>
      </c>
      <c r="C108" t="s">
        <v>367</v>
      </c>
      <c r="D108" t="s">
        <v>316</v>
      </c>
      <c r="E108" t="s">
        <v>331</v>
      </c>
      <c r="F108" t="s">
        <v>341</v>
      </c>
      <c r="G108" t="s">
        <v>349</v>
      </c>
      <c r="H108" t="s">
        <v>398</v>
      </c>
      <c r="I108">
        <f t="shared" si="5"/>
        <v>2022</v>
      </c>
      <c r="J108" t="s">
        <v>22</v>
      </c>
      <c r="K108">
        <v>25</v>
      </c>
      <c r="L108">
        <v>46</v>
      </c>
      <c r="M108">
        <v>1.15E-3</v>
      </c>
      <c r="N108">
        <v>10</v>
      </c>
      <c r="O108">
        <v>2</v>
      </c>
      <c r="P108">
        <v>15</v>
      </c>
      <c r="Q108">
        <v>2185.4540000000002</v>
      </c>
      <c r="R108">
        <v>10</v>
      </c>
      <c r="S108" t="s">
        <v>35</v>
      </c>
      <c r="T108" s="101">
        <v>8</v>
      </c>
      <c r="U108" s="101">
        <v>250</v>
      </c>
      <c r="V108" s="101">
        <v>2000</v>
      </c>
      <c r="W108" s="101">
        <v>100</v>
      </c>
      <c r="X108" s="101">
        <v>60</v>
      </c>
      <c r="Y108" s="101">
        <v>3</v>
      </c>
      <c r="Z108" s="101">
        <v>-0.2</v>
      </c>
      <c r="AA108" s="101">
        <v>1500000</v>
      </c>
      <c r="AB108" s="101">
        <v>3</v>
      </c>
      <c r="AC108" s="101">
        <v>20</v>
      </c>
      <c r="AD108" s="101">
        <v>25</v>
      </c>
      <c r="AE108" s="101">
        <v>500</v>
      </c>
      <c r="AF108" s="102">
        <v>1</v>
      </c>
      <c r="AG108" s="102">
        <v>0</v>
      </c>
      <c r="AH108" s="102">
        <v>0</v>
      </c>
      <c r="AI108" s="102">
        <v>0</v>
      </c>
      <c r="AJ108" s="102">
        <v>0</v>
      </c>
      <c r="AK108" s="102"/>
      <c r="AL108" s="101"/>
    </row>
    <row r="109" spans="1:38" x14ac:dyDescent="0.25">
      <c r="A109" t="str">
        <f t="shared" si="4"/>
        <v>Function_03Application_152022</v>
      </c>
      <c r="B109">
        <v>105</v>
      </c>
      <c r="C109" t="s">
        <v>368</v>
      </c>
      <c r="D109" t="s">
        <v>316</v>
      </c>
      <c r="E109" t="s">
        <v>331</v>
      </c>
      <c r="F109" t="s">
        <v>341</v>
      </c>
      <c r="G109" t="s">
        <v>349</v>
      </c>
      <c r="H109" t="s">
        <v>398</v>
      </c>
      <c r="I109">
        <f t="shared" si="5"/>
        <v>2022</v>
      </c>
      <c r="J109" t="s">
        <v>22</v>
      </c>
      <c r="K109">
        <v>25</v>
      </c>
      <c r="L109">
        <v>46</v>
      </c>
      <c r="M109">
        <v>1.15E-3</v>
      </c>
      <c r="N109">
        <v>12</v>
      </c>
      <c r="O109">
        <v>2</v>
      </c>
      <c r="P109">
        <v>15</v>
      </c>
      <c r="Q109">
        <v>2730.29765</v>
      </c>
      <c r="R109">
        <v>10</v>
      </c>
      <c r="S109" t="s">
        <v>35</v>
      </c>
      <c r="T109" s="101">
        <v>8</v>
      </c>
      <c r="U109" s="101">
        <v>250</v>
      </c>
      <c r="V109" s="101">
        <v>2000</v>
      </c>
      <c r="W109" s="101">
        <v>100</v>
      </c>
      <c r="X109" s="101">
        <v>60</v>
      </c>
      <c r="Y109" s="101">
        <v>3</v>
      </c>
      <c r="Z109" s="101">
        <v>-0.2</v>
      </c>
      <c r="AA109" s="101">
        <v>1500000</v>
      </c>
      <c r="AB109" s="101">
        <v>3</v>
      </c>
      <c r="AC109" s="101">
        <v>20</v>
      </c>
      <c r="AD109" s="101">
        <v>25</v>
      </c>
      <c r="AE109" s="101">
        <v>500</v>
      </c>
      <c r="AF109" s="102">
        <v>1</v>
      </c>
      <c r="AG109" s="102">
        <v>0</v>
      </c>
      <c r="AH109" s="102">
        <v>0</v>
      </c>
      <c r="AI109" s="102">
        <v>0</v>
      </c>
      <c r="AJ109" s="102">
        <v>0</v>
      </c>
      <c r="AK109" s="102"/>
      <c r="AL109" s="101"/>
    </row>
    <row r="110" spans="1:38" x14ac:dyDescent="0.25">
      <c r="A110" t="str">
        <f t="shared" si="4"/>
        <v>Function_05Application_162022</v>
      </c>
      <c r="B110">
        <v>106</v>
      </c>
      <c r="C110" t="s">
        <v>369</v>
      </c>
      <c r="D110" t="s">
        <v>318</v>
      </c>
      <c r="E110" t="s">
        <v>332</v>
      </c>
      <c r="F110" t="s">
        <v>342</v>
      </c>
      <c r="G110" t="s">
        <v>353</v>
      </c>
      <c r="H110" t="s">
        <v>398</v>
      </c>
      <c r="I110">
        <f t="shared" si="5"/>
        <v>2022</v>
      </c>
      <c r="J110" t="s">
        <v>22</v>
      </c>
      <c r="K110">
        <v>14</v>
      </c>
      <c r="L110">
        <v>14</v>
      </c>
      <c r="M110">
        <v>1.9599999999999999E-4</v>
      </c>
      <c r="N110">
        <v>8</v>
      </c>
      <c r="O110">
        <v>2</v>
      </c>
      <c r="P110">
        <v>3</v>
      </c>
      <c r="Q110">
        <v>1300</v>
      </c>
      <c r="R110">
        <v>5</v>
      </c>
      <c r="S110" t="s">
        <v>35</v>
      </c>
      <c r="T110" s="101">
        <v>15</v>
      </c>
      <c r="U110" s="101">
        <v>50</v>
      </c>
      <c r="V110" s="101">
        <v>10500</v>
      </c>
      <c r="W110" s="101">
        <v>40</v>
      </c>
      <c r="X110" s="101">
        <v>40</v>
      </c>
      <c r="Y110" s="101">
        <v>3</v>
      </c>
      <c r="Z110" s="101">
        <v>-0.15</v>
      </c>
      <c r="AA110" s="101">
        <v>1500000</v>
      </c>
      <c r="AB110" s="101">
        <v>4</v>
      </c>
      <c r="AC110" s="101">
        <v>15</v>
      </c>
      <c r="AD110" s="101">
        <v>20</v>
      </c>
      <c r="AE110" s="101">
        <v>300</v>
      </c>
      <c r="AF110" s="102">
        <v>0</v>
      </c>
      <c r="AG110" s="102">
        <v>0</v>
      </c>
      <c r="AH110" s="102">
        <v>1</v>
      </c>
      <c r="AI110" s="102">
        <v>0</v>
      </c>
      <c r="AJ110" s="102">
        <v>0</v>
      </c>
      <c r="AK110" s="102"/>
      <c r="AL110" s="101"/>
    </row>
    <row r="111" spans="1:38" x14ac:dyDescent="0.25">
      <c r="A111" t="str">
        <f t="shared" si="4"/>
        <v>Function_05Application_172022</v>
      </c>
      <c r="B111">
        <v>107</v>
      </c>
      <c r="C111" t="s">
        <v>370</v>
      </c>
      <c r="D111" t="s">
        <v>318</v>
      </c>
      <c r="E111" t="s">
        <v>332</v>
      </c>
      <c r="F111" t="s">
        <v>342</v>
      </c>
      <c r="G111" t="s">
        <v>353</v>
      </c>
      <c r="H111" t="s">
        <v>398</v>
      </c>
      <c r="I111">
        <f t="shared" si="5"/>
        <v>2022</v>
      </c>
      <c r="J111" t="s">
        <v>22</v>
      </c>
      <c r="K111">
        <v>11</v>
      </c>
      <c r="L111">
        <v>11</v>
      </c>
      <c r="M111">
        <v>1.21E-4</v>
      </c>
      <c r="N111">
        <v>6</v>
      </c>
      <c r="O111">
        <v>2</v>
      </c>
      <c r="P111">
        <v>5</v>
      </c>
      <c r="Q111">
        <v>850</v>
      </c>
      <c r="R111">
        <v>5</v>
      </c>
      <c r="S111" t="s">
        <v>36</v>
      </c>
      <c r="T111" s="101">
        <v>15</v>
      </c>
      <c r="U111" s="101">
        <v>50</v>
      </c>
      <c r="V111" s="101">
        <v>10500</v>
      </c>
      <c r="W111" s="101">
        <v>40</v>
      </c>
      <c r="X111" s="101">
        <v>40</v>
      </c>
      <c r="Y111" s="101">
        <v>3</v>
      </c>
      <c r="Z111" s="101">
        <v>-0.15</v>
      </c>
      <c r="AA111" s="101">
        <v>1500000</v>
      </c>
      <c r="AB111" s="101">
        <v>4</v>
      </c>
      <c r="AC111" s="101">
        <v>15</v>
      </c>
      <c r="AD111" s="101">
        <v>20</v>
      </c>
      <c r="AE111" s="101">
        <v>300</v>
      </c>
      <c r="AF111" s="102">
        <v>0</v>
      </c>
      <c r="AG111" s="102">
        <v>0</v>
      </c>
      <c r="AH111" s="102">
        <v>1</v>
      </c>
      <c r="AI111" s="102">
        <v>0</v>
      </c>
      <c r="AJ111" s="102">
        <v>0</v>
      </c>
      <c r="AK111" s="102"/>
      <c r="AL111" s="101"/>
    </row>
    <row r="112" spans="1:38" x14ac:dyDescent="0.25">
      <c r="A112" t="str">
        <f t="shared" si="4"/>
        <v>Function_06Application_182022</v>
      </c>
      <c r="B112">
        <v>108</v>
      </c>
      <c r="C112" t="s">
        <v>371</v>
      </c>
      <c r="D112" t="s">
        <v>319</v>
      </c>
      <c r="E112" t="s">
        <v>333</v>
      </c>
      <c r="F112" t="s">
        <v>343</v>
      </c>
      <c r="G112" t="s">
        <v>349</v>
      </c>
      <c r="H112" t="s">
        <v>398</v>
      </c>
      <c r="I112">
        <f t="shared" si="5"/>
        <v>2022</v>
      </c>
      <c r="J112" t="s">
        <v>22</v>
      </c>
      <c r="K112">
        <v>12</v>
      </c>
      <c r="L112">
        <v>12</v>
      </c>
      <c r="M112">
        <v>1.44E-4</v>
      </c>
      <c r="N112">
        <v>8</v>
      </c>
      <c r="O112">
        <v>2</v>
      </c>
      <c r="P112">
        <v>8</v>
      </c>
      <c r="Q112">
        <v>255</v>
      </c>
      <c r="R112">
        <v>7</v>
      </c>
      <c r="S112" t="s">
        <v>35</v>
      </c>
      <c r="T112" s="101">
        <v>10</v>
      </c>
      <c r="U112" s="101">
        <v>500</v>
      </c>
      <c r="V112" s="101">
        <v>5000</v>
      </c>
      <c r="W112" s="101">
        <v>90</v>
      </c>
      <c r="X112" s="101">
        <v>60</v>
      </c>
      <c r="Y112" s="101">
        <v>3</v>
      </c>
      <c r="Z112" s="101">
        <v>-0.25</v>
      </c>
      <c r="AA112" s="101">
        <v>1500000</v>
      </c>
      <c r="AB112" s="101">
        <v>3</v>
      </c>
      <c r="AC112" s="101">
        <v>15</v>
      </c>
      <c r="AD112" s="101">
        <v>20</v>
      </c>
      <c r="AE112" s="101">
        <v>300</v>
      </c>
      <c r="AF112" s="102">
        <v>1</v>
      </c>
      <c r="AG112" s="102">
        <v>0</v>
      </c>
      <c r="AH112" s="102">
        <v>0</v>
      </c>
      <c r="AI112" s="102">
        <v>0</v>
      </c>
      <c r="AJ112" s="102">
        <v>0</v>
      </c>
      <c r="AK112" s="102"/>
      <c r="AL112" s="101"/>
    </row>
    <row r="113" spans="1:38" x14ac:dyDescent="0.25">
      <c r="A113" t="str">
        <f t="shared" si="4"/>
        <v>Function_07Application_192022</v>
      </c>
      <c r="B113">
        <v>109</v>
      </c>
      <c r="C113" t="s">
        <v>372</v>
      </c>
      <c r="D113" t="s">
        <v>320</v>
      </c>
      <c r="E113" t="s">
        <v>334</v>
      </c>
      <c r="F113" t="s">
        <v>342</v>
      </c>
      <c r="G113" t="s">
        <v>353</v>
      </c>
      <c r="H113" t="s">
        <v>398</v>
      </c>
      <c r="I113">
        <f t="shared" si="5"/>
        <v>2022</v>
      </c>
      <c r="J113" t="s">
        <v>22</v>
      </c>
      <c r="K113">
        <v>15</v>
      </c>
      <c r="L113">
        <v>15</v>
      </c>
      <c r="M113">
        <v>2.2499999999999999E-4</v>
      </c>
      <c r="N113">
        <v>10</v>
      </c>
      <c r="O113">
        <v>2</v>
      </c>
      <c r="P113">
        <v>10</v>
      </c>
      <c r="Q113">
        <v>375</v>
      </c>
      <c r="R113">
        <v>14</v>
      </c>
      <c r="S113" t="s">
        <v>36</v>
      </c>
      <c r="T113" s="101">
        <v>6</v>
      </c>
      <c r="U113" s="101">
        <v>30</v>
      </c>
      <c r="V113" s="101">
        <v>1000</v>
      </c>
      <c r="W113" s="101">
        <v>90</v>
      </c>
      <c r="X113" s="101">
        <v>60</v>
      </c>
      <c r="Y113" s="101">
        <v>3</v>
      </c>
      <c r="Z113" s="101">
        <v>-0.1</v>
      </c>
      <c r="AA113" s="101">
        <v>1200000</v>
      </c>
      <c r="AB113" s="101">
        <v>2</v>
      </c>
      <c r="AC113" s="101">
        <v>20</v>
      </c>
      <c r="AD113" s="101">
        <v>25</v>
      </c>
      <c r="AE113" s="101">
        <v>500</v>
      </c>
      <c r="AF113" s="102">
        <v>1</v>
      </c>
      <c r="AG113" s="102">
        <v>0</v>
      </c>
      <c r="AH113" s="102">
        <v>0</v>
      </c>
      <c r="AI113" s="102">
        <v>0</v>
      </c>
      <c r="AJ113" s="102">
        <v>0</v>
      </c>
      <c r="AK113" s="102"/>
      <c r="AL113" s="101"/>
    </row>
    <row r="114" spans="1:38" x14ac:dyDescent="0.25">
      <c r="A114" t="str">
        <f t="shared" si="4"/>
        <v>Function_07Application_202022</v>
      </c>
      <c r="B114">
        <v>110</v>
      </c>
      <c r="C114" t="s">
        <v>373</v>
      </c>
      <c r="D114" t="s">
        <v>320</v>
      </c>
      <c r="E114" t="s">
        <v>334</v>
      </c>
      <c r="F114" t="s">
        <v>342</v>
      </c>
      <c r="G114" t="s">
        <v>353</v>
      </c>
      <c r="H114" t="s">
        <v>398</v>
      </c>
      <c r="I114">
        <f t="shared" si="5"/>
        <v>2022</v>
      </c>
      <c r="J114" t="s">
        <v>22</v>
      </c>
      <c r="K114">
        <v>10</v>
      </c>
      <c r="L114">
        <v>10</v>
      </c>
      <c r="M114">
        <v>1E-4</v>
      </c>
      <c r="N114">
        <v>8</v>
      </c>
      <c r="O114">
        <v>2</v>
      </c>
      <c r="P114">
        <v>10</v>
      </c>
      <c r="Q114">
        <v>300</v>
      </c>
      <c r="R114">
        <v>16</v>
      </c>
      <c r="S114" t="s">
        <v>36</v>
      </c>
      <c r="T114" s="101">
        <v>5</v>
      </c>
      <c r="U114" s="101">
        <v>25</v>
      </c>
      <c r="V114" s="101">
        <v>300</v>
      </c>
      <c r="W114" s="101">
        <v>100</v>
      </c>
      <c r="X114" s="101">
        <v>60</v>
      </c>
      <c r="Y114" s="101">
        <v>3</v>
      </c>
      <c r="Z114" s="101">
        <v>0</v>
      </c>
      <c r="AA114" s="101">
        <v>1000000</v>
      </c>
      <c r="AB114" s="101">
        <v>1</v>
      </c>
      <c r="AC114" s="101">
        <v>25</v>
      </c>
      <c r="AD114" s="101">
        <v>30</v>
      </c>
      <c r="AE114" s="101">
        <v>750</v>
      </c>
      <c r="AF114" s="102">
        <v>0</v>
      </c>
      <c r="AG114" s="102">
        <v>0</v>
      </c>
      <c r="AH114" s="102">
        <v>1</v>
      </c>
      <c r="AI114" s="102">
        <v>0</v>
      </c>
      <c r="AJ114" s="102">
        <v>0</v>
      </c>
      <c r="AK114" s="102"/>
      <c r="AL114" s="101"/>
    </row>
    <row r="115" spans="1:38" x14ac:dyDescent="0.25">
      <c r="A115" t="str">
        <f t="shared" si="4"/>
        <v>Function_08Application_212022</v>
      </c>
      <c r="B115">
        <v>111</v>
      </c>
      <c r="C115" t="s">
        <v>374</v>
      </c>
      <c r="D115" t="s">
        <v>321</v>
      </c>
      <c r="E115" t="s">
        <v>333</v>
      </c>
      <c r="F115" t="s">
        <v>343</v>
      </c>
      <c r="G115" t="s">
        <v>349</v>
      </c>
      <c r="H115" t="s">
        <v>398</v>
      </c>
      <c r="I115">
        <f t="shared" si="5"/>
        <v>2022</v>
      </c>
      <c r="J115" t="s">
        <v>22</v>
      </c>
      <c r="K115">
        <v>17</v>
      </c>
      <c r="L115">
        <v>17</v>
      </c>
      <c r="M115">
        <v>2.8899999999999998E-4</v>
      </c>
      <c r="N115">
        <v>10</v>
      </c>
      <c r="O115">
        <v>2</v>
      </c>
      <c r="P115">
        <v>9</v>
      </c>
      <c r="Q115">
        <v>2380</v>
      </c>
      <c r="R115">
        <v>10</v>
      </c>
      <c r="S115" t="s">
        <v>36</v>
      </c>
      <c r="T115" s="101">
        <v>8</v>
      </c>
      <c r="U115" s="101">
        <v>250</v>
      </c>
      <c r="V115" s="101">
        <v>2000</v>
      </c>
      <c r="W115" s="101">
        <v>85</v>
      </c>
      <c r="X115" s="101">
        <v>60</v>
      </c>
      <c r="Y115" s="101">
        <v>3</v>
      </c>
      <c r="Z115" s="101">
        <v>-0.2</v>
      </c>
      <c r="AA115" s="101">
        <v>1500000</v>
      </c>
      <c r="AB115" s="101">
        <v>3</v>
      </c>
      <c r="AC115" s="101">
        <v>20</v>
      </c>
      <c r="AD115" s="101">
        <v>25</v>
      </c>
      <c r="AE115" s="101">
        <v>500</v>
      </c>
      <c r="AF115" s="102">
        <v>0</v>
      </c>
      <c r="AG115" s="102">
        <v>0</v>
      </c>
      <c r="AH115" s="102">
        <v>1</v>
      </c>
      <c r="AI115" s="102">
        <v>0</v>
      </c>
      <c r="AJ115" s="102">
        <v>0</v>
      </c>
      <c r="AK115" s="102"/>
      <c r="AL115" s="101"/>
    </row>
    <row r="116" spans="1:38" x14ac:dyDescent="0.25">
      <c r="A116" t="str">
        <f t="shared" si="4"/>
        <v>Function_09Application_222022</v>
      </c>
      <c r="B116">
        <v>112</v>
      </c>
      <c r="C116" t="s">
        <v>375</v>
      </c>
      <c r="D116" t="s">
        <v>322</v>
      </c>
      <c r="E116" t="s">
        <v>335</v>
      </c>
      <c r="F116" t="s">
        <v>344</v>
      </c>
      <c r="G116" t="s">
        <v>349</v>
      </c>
      <c r="H116" t="s">
        <v>398</v>
      </c>
      <c r="I116">
        <f t="shared" si="5"/>
        <v>2022</v>
      </c>
      <c r="J116" t="s">
        <v>22</v>
      </c>
      <c r="K116">
        <v>22.5</v>
      </c>
      <c r="L116">
        <v>22.5</v>
      </c>
      <c r="M116">
        <v>5.0624999999999997E-4</v>
      </c>
      <c r="N116">
        <v>10</v>
      </c>
      <c r="O116">
        <v>2</v>
      </c>
      <c r="P116">
        <v>5</v>
      </c>
      <c r="Q116">
        <v>1012.9579290000001</v>
      </c>
      <c r="R116">
        <v>5</v>
      </c>
      <c r="S116" t="s">
        <v>35</v>
      </c>
      <c r="T116" s="101">
        <v>14</v>
      </c>
      <c r="U116" s="101">
        <v>750</v>
      </c>
      <c r="V116" s="101">
        <v>10500</v>
      </c>
      <c r="W116" s="101">
        <v>74.849536999999998</v>
      </c>
      <c r="X116" s="101">
        <v>40</v>
      </c>
      <c r="Y116" s="101">
        <v>3</v>
      </c>
      <c r="Z116" s="101">
        <v>-0.15</v>
      </c>
      <c r="AA116" s="101">
        <v>1500000</v>
      </c>
      <c r="AB116" s="101">
        <v>4</v>
      </c>
      <c r="AC116" s="101">
        <v>15</v>
      </c>
      <c r="AD116" s="101">
        <v>20</v>
      </c>
      <c r="AE116" s="101">
        <v>300</v>
      </c>
      <c r="AF116" s="102">
        <v>1</v>
      </c>
      <c r="AG116" s="102">
        <v>0</v>
      </c>
      <c r="AH116" s="102">
        <v>0</v>
      </c>
      <c r="AI116" s="102">
        <v>0</v>
      </c>
      <c r="AJ116" s="102">
        <v>0</v>
      </c>
      <c r="AK116" s="102"/>
      <c r="AL116" s="101"/>
    </row>
    <row r="117" spans="1:38" x14ac:dyDescent="0.25">
      <c r="A117" t="str">
        <f t="shared" si="4"/>
        <v>Function_10Application_232022</v>
      </c>
      <c r="B117">
        <v>113</v>
      </c>
      <c r="C117" t="s">
        <v>376</v>
      </c>
      <c r="D117" t="s">
        <v>323</v>
      </c>
      <c r="E117" t="s">
        <v>335</v>
      </c>
      <c r="F117" t="s">
        <v>345</v>
      </c>
      <c r="G117" t="s">
        <v>349</v>
      </c>
      <c r="H117" t="s">
        <v>398</v>
      </c>
      <c r="I117">
        <f t="shared" si="5"/>
        <v>2022</v>
      </c>
      <c r="J117" t="s">
        <v>22</v>
      </c>
      <c r="K117">
        <v>26</v>
      </c>
      <c r="L117">
        <v>26</v>
      </c>
      <c r="M117">
        <v>6.7599999999999995E-4</v>
      </c>
      <c r="N117">
        <v>10</v>
      </c>
      <c r="O117">
        <v>2</v>
      </c>
      <c r="P117">
        <v>15</v>
      </c>
      <c r="Q117">
        <v>1769.0268169999999</v>
      </c>
      <c r="R117">
        <v>7</v>
      </c>
      <c r="S117" t="s">
        <v>36</v>
      </c>
      <c r="T117" s="101">
        <v>10</v>
      </c>
      <c r="U117" s="101">
        <v>500</v>
      </c>
      <c r="V117" s="101">
        <v>5000</v>
      </c>
      <c r="W117" s="101">
        <v>80</v>
      </c>
      <c r="X117" s="101">
        <v>60</v>
      </c>
      <c r="Y117" s="101">
        <v>3</v>
      </c>
      <c r="Z117" s="101">
        <v>-0.25</v>
      </c>
      <c r="AA117" s="101">
        <v>1500000</v>
      </c>
      <c r="AB117" s="101">
        <v>3</v>
      </c>
      <c r="AC117" s="101">
        <v>10</v>
      </c>
      <c r="AD117" s="101">
        <v>10</v>
      </c>
      <c r="AE117" s="101">
        <v>100</v>
      </c>
      <c r="AF117" s="102">
        <v>1</v>
      </c>
      <c r="AG117" s="102">
        <v>0</v>
      </c>
      <c r="AH117" s="102">
        <v>0</v>
      </c>
      <c r="AI117" s="102">
        <v>0</v>
      </c>
      <c r="AJ117" s="102">
        <v>0</v>
      </c>
      <c r="AK117" s="102"/>
      <c r="AL117" s="101"/>
    </row>
    <row r="118" spans="1:38" x14ac:dyDescent="0.25">
      <c r="A118" t="str">
        <f t="shared" si="4"/>
        <v>Function_11Application_242022</v>
      </c>
      <c r="B118">
        <v>114</v>
      </c>
      <c r="C118" t="s">
        <v>377</v>
      </c>
      <c r="D118" t="s">
        <v>324</v>
      </c>
      <c r="E118" t="s">
        <v>335</v>
      </c>
      <c r="F118" t="s">
        <v>345</v>
      </c>
      <c r="G118" t="s">
        <v>349</v>
      </c>
      <c r="H118" t="s">
        <v>398</v>
      </c>
      <c r="I118">
        <f t="shared" si="5"/>
        <v>2022</v>
      </c>
      <c r="J118" t="s">
        <v>22</v>
      </c>
      <c r="K118">
        <v>21</v>
      </c>
      <c r="L118">
        <v>21</v>
      </c>
      <c r="M118">
        <v>4.4099999999999999E-4</v>
      </c>
      <c r="N118">
        <v>8</v>
      </c>
      <c r="O118">
        <v>2</v>
      </c>
      <c r="P118">
        <v>15</v>
      </c>
      <c r="Q118">
        <v>1560.9060150000003</v>
      </c>
      <c r="R118">
        <v>10</v>
      </c>
      <c r="S118" t="s">
        <v>36</v>
      </c>
      <c r="T118" s="101">
        <v>8</v>
      </c>
      <c r="U118" s="101">
        <v>250</v>
      </c>
      <c r="V118" s="101">
        <v>2000</v>
      </c>
      <c r="W118" s="101">
        <v>85</v>
      </c>
      <c r="X118" s="101">
        <v>60</v>
      </c>
      <c r="Y118" s="101">
        <v>3</v>
      </c>
      <c r="Z118" s="101">
        <v>-0.2</v>
      </c>
      <c r="AA118" s="101">
        <v>1500000</v>
      </c>
      <c r="AB118" s="101">
        <v>3</v>
      </c>
      <c r="AC118" s="101">
        <v>20</v>
      </c>
      <c r="AD118" s="101">
        <v>25</v>
      </c>
      <c r="AE118" s="101">
        <v>500</v>
      </c>
      <c r="AF118" s="102">
        <v>0</v>
      </c>
      <c r="AG118" s="102">
        <v>1</v>
      </c>
      <c r="AH118" s="102">
        <v>0</v>
      </c>
      <c r="AI118" s="102">
        <v>0</v>
      </c>
      <c r="AJ118" s="102">
        <v>0</v>
      </c>
      <c r="AK118" s="102"/>
      <c r="AL118" s="101"/>
    </row>
    <row r="119" spans="1:38" x14ac:dyDescent="0.25">
      <c r="A119" t="str">
        <f t="shared" si="4"/>
        <v>Function_12Application_252022</v>
      </c>
      <c r="B119">
        <v>115</v>
      </c>
      <c r="C119" t="s">
        <v>378</v>
      </c>
      <c r="D119" t="s">
        <v>325</v>
      </c>
      <c r="E119" t="s">
        <v>331</v>
      </c>
      <c r="F119" t="s">
        <v>346</v>
      </c>
      <c r="G119" t="s">
        <v>351</v>
      </c>
      <c r="H119" t="s">
        <v>398</v>
      </c>
      <c r="I119">
        <f t="shared" si="5"/>
        <v>2022</v>
      </c>
      <c r="J119" t="s">
        <v>22</v>
      </c>
      <c r="K119">
        <v>47.5</v>
      </c>
      <c r="L119">
        <v>47.5</v>
      </c>
      <c r="M119">
        <v>2.25625E-3</v>
      </c>
      <c r="N119">
        <v>10</v>
      </c>
      <c r="O119">
        <v>2</v>
      </c>
      <c r="P119">
        <v>5</v>
      </c>
      <c r="Q119">
        <v>3225.8724310000002</v>
      </c>
      <c r="R119">
        <v>5</v>
      </c>
      <c r="S119" t="s">
        <v>35</v>
      </c>
      <c r="T119" s="101">
        <v>14</v>
      </c>
      <c r="U119" s="101">
        <v>750</v>
      </c>
      <c r="V119" s="101">
        <v>10500</v>
      </c>
      <c r="W119" s="101">
        <v>74.849536999999998</v>
      </c>
      <c r="X119" s="101">
        <v>40</v>
      </c>
      <c r="Y119" s="101">
        <v>3</v>
      </c>
      <c r="Z119" s="101">
        <v>-0.15</v>
      </c>
      <c r="AA119" s="101">
        <v>1500000</v>
      </c>
      <c r="AB119" s="101">
        <v>4</v>
      </c>
      <c r="AC119" s="101">
        <v>15</v>
      </c>
      <c r="AD119" s="101">
        <v>20</v>
      </c>
      <c r="AE119" s="101">
        <v>300</v>
      </c>
      <c r="AF119" s="102">
        <v>1</v>
      </c>
      <c r="AG119" s="102">
        <v>0</v>
      </c>
      <c r="AH119" s="102">
        <v>0</v>
      </c>
      <c r="AI119" s="102">
        <v>0</v>
      </c>
      <c r="AJ119" s="102">
        <v>0</v>
      </c>
      <c r="AK119" s="102"/>
      <c r="AL119" s="101"/>
    </row>
    <row r="120" spans="1:38" x14ac:dyDescent="0.25">
      <c r="A120" t="str">
        <f t="shared" si="4"/>
        <v>Function_13Application_262022</v>
      </c>
      <c r="B120">
        <v>116</v>
      </c>
      <c r="C120" t="s">
        <v>379</v>
      </c>
      <c r="D120" t="s">
        <v>326</v>
      </c>
      <c r="E120" t="s">
        <v>336</v>
      </c>
      <c r="F120" t="s">
        <v>347</v>
      </c>
      <c r="G120" t="s">
        <v>349</v>
      </c>
      <c r="H120" t="s">
        <v>398</v>
      </c>
      <c r="I120">
        <f t="shared" si="5"/>
        <v>2022</v>
      </c>
      <c r="J120" t="s">
        <v>22</v>
      </c>
      <c r="K120">
        <v>15</v>
      </c>
      <c r="L120">
        <v>15</v>
      </c>
      <c r="M120">
        <v>2.2499999999999999E-4</v>
      </c>
      <c r="N120">
        <v>8</v>
      </c>
      <c r="O120">
        <v>2</v>
      </c>
      <c r="P120">
        <v>9</v>
      </c>
      <c r="Q120">
        <v>432.97286400000002</v>
      </c>
      <c r="R120">
        <v>10</v>
      </c>
      <c r="S120" t="s">
        <v>36</v>
      </c>
      <c r="T120" s="101">
        <v>8</v>
      </c>
      <c r="U120" s="101">
        <v>250</v>
      </c>
      <c r="V120" s="101">
        <v>2000</v>
      </c>
      <c r="W120" s="101">
        <v>85</v>
      </c>
      <c r="X120" s="101">
        <v>60</v>
      </c>
      <c r="Y120" s="101">
        <v>3</v>
      </c>
      <c r="Z120" s="101">
        <v>-0.2</v>
      </c>
      <c r="AA120" s="101">
        <v>1500000</v>
      </c>
      <c r="AB120" s="101">
        <v>3</v>
      </c>
      <c r="AC120" s="101">
        <v>20</v>
      </c>
      <c r="AD120" s="101">
        <v>25</v>
      </c>
      <c r="AE120" s="101">
        <v>500</v>
      </c>
      <c r="AF120" s="102">
        <v>0</v>
      </c>
      <c r="AG120" s="102">
        <v>0</v>
      </c>
      <c r="AH120" s="102">
        <v>1</v>
      </c>
      <c r="AI120" s="102">
        <v>0</v>
      </c>
      <c r="AJ120" s="102">
        <v>0</v>
      </c>
      <c r="AK120" s="102"/>
      <c r="AL120" s="101"/>
    </row>
    <row r="121" spans="1:38" x14ac:dyDescent="0.25">
      <c r="A121" t="str">
        <f t="shared" si="4"/>
        <v>Function_13Application_272022</v>
      </c>
      <c r="B121">
        <v>117</v>
      </c>
      <c r="C121" t="s">
        <v>380</v>
      </c>
      <c r="D121" t="s">
        <v>326</v>
      </c>
      <c r="E121" t="s">
        <v>336</v>
      </c>
      <c r="F121" t="s">
        <v>347</v>
      </c>
      <c r="G121" t="s">
        <v>349</v>
      </c>
      <c r="H121" t="s">
        <v>398</v>
      </c>
      <c r="I121">
        <f t="shared" si="5"/>
        <v>2022</v>
      </c>
      <c r="J121" t="s">
        <v>22</v>
      </c>
      <c r="K121">
        <v>65</v>
      </c>
      <c r="L121">
        <v>65</v>
      </c>
      <c r="M121">
        <v>4.2249999999999996E-3</v>
      </c>
      <c r="N121">
        <v>14</v>
      </c>
      <c r="O121">
        <v>2</v>
      </c>
      <c r="P121">
        <v>8</v>
      </c>
      <c r="Q121">
        <v>1873.0872180000001</v>
      </c>
      <c r="R121">
        <v>7</v>
      </c>
      <c r="S121" t="s">
        <v>35</v>
      </c>
      <c r="T121" s="101">
        <v>10</v>
      </c>
      <c r="U121" s="101">
        <v>500</v>
      </c>
      <c r="V121" s="101">
        <v>5000</v>
      </c>
      <c r="W121" s="101">
        <v>90</v>
      </c>
      <c r="X121" s="101">
        <v>60</v>
      </c>
      <c r="Y121" s="101">
        <v>3</v>
      </c>
      <c r="Z121" s="101">
        <v>-0.25</v>
      </c>
      <c r="AA121" s="101">
        <v>1500000</v>
      </c>
      <c r="AB121" s="101">
        <v>3</v>
      </c>
      <c r="AC121" s="101">
        <v>15</v>
      </c>
      <c r="AD121" s="101">
        <v>20</v>
      </c>
      <c r="AE121" s="101">
        <v>300</v>
      </c>
      <c r="AF121" s="102">
        <v>1</v>
      </c>
      <c r="AG121" s="102">
        <v>0</v>
      </c>
      <c r="AH121" s="102">
        <v>0</v>
      </c>
      <c r="AI121" s="102">
        <v>0</v>
      </c>
      <c r="AJ121" s="102">
        <v>0</v>
      </c>
      <c r="AK121" s="102"/>
      <c r="AL121" s="101"/>
    </row>
    <row r="122" spans="1:38" x14ac:dyDescent="0.25">
      <c r="A122" t="str">
        <f t="shared" si="4"/>
        <v>Function_14Application_282022</v>
      </c>
      <c r="B122">
        <v>118</v>
      </c>
      <c r="C122" t="s">
        <v>381</v>
      </c>
      <c r="D122" t="s">
        <v>327</v>
      </c>
      <c r="E122" t="s">
        <v>337</v>
      </c>
      <c r="F122" t="s">
        <v>347</v>
      </c>
      <c r="G122" t="s">
        <v>349</v>
      </c>
      <c r="H122" t="s">
        <v>398</v>
      </c>
      <c r="I122">
        <f t="shared" si="5"/>
        <v>2022</v>
      </c>
      <c r="J122" t="s">
        <v>22</v>
      </c>
      <c r="K122">
        <v>34</v>
      </c>
      <c r="L122">
        <v>28</v>
      </c>
      <c r="M122">
        <v>9.5200000000000005E-4</v>
      </c>
      <c r="N122">
        <v>12</v>
      </c>
      <c r="O122">
        <v>2</v>
      </c>
      <c r="P122">
        <v>9</v>
      </c>
      <c r="Q122">
        <v>949.25250000000017</v>
      </c>
      <c r="R122">
        <v>10</v>
      </c>
      <c r="S122" t="s">
        <v>35</v>
      </c>
      <c r="T122" s="101">
        <v>8</v>
      </c>
      <c r="U122" s="101">
        <v>250</v>
      </c>
      <c r="V122" s="101">
        <v>2000</v>
      </c>
      <c r="W122" s="101">
        <v>100</v>
      </c>
      <c r="X122" s="101">
        <v>60</v>
      </c>
      <c r="Y122" s="101">
        <v>3</v>
      </c>
      <c r="Z122" s="101">
        <v>-0.2</v>
      </c>
      <c r="AA122" s="101">
        <v>1500000</v>
      </c>
      <c r="AB122" s="101">
        <v>3</v>
      </c>
      <c r="AC122" s="101">
        <v>20</v>
      </c>
      <c r="AD122" s="101">
        <v>25</v>
      </c>
      <c r="AE122" s="101">
        <v>500</v>
      </c>
      <c r="AF122" s="102">
        <v>1</v>
      </c>
      <c r="AG122" s="102">
        <v>0</v>
      </c>
      <c r="AH122" s="102">
        <v>0</v>
      </c>
      <c r="AI122" s="102">
        <v>0</v>
      </c>
      <c r="AJ122" s="102">
        <v>0</v>
      </c>
      <c r="AK122" s="102"/>
      <c r="AL122" s="101"/>
    </row>
    <row r="123" spans="1:38" x14ac:dyDescent="0.25">
      <c r="A123" t="str">
        <f t="shared" si="4"/>
        <v>Function_14Application_292022</v>
      </c>
      <c r="B123">
        <v>119</v>
      </c>
      <c r="C123" t="s">
        <v>382</v>
      </c>
      <c r="D123" t="s">
        <v>327</v>
      </c>
      <c r="E123" t="s">
        <v>337</v>
      </c>
      <c r="F123" t="s">
        <v>347</v>
      </c>
      <c r="G123" t="s">
        <v>349</v>
      </c>
      <c r="H123" t="s">
        <v>398</v>
      </c>
      <c r="I123">
        <f t="shared" si="5"/>
        <v>2022</v>
      </c>
      <c r="J123" t="s">
        <v>22</v>
      </c>
      <c r="K123">
        <v>15</v>
      </c>
      <c r="L123">
        <v>15</v>
      </c>
      <c r="M123">
        <v>2.2499999999999999E-4</v>
      </c>
      <c r="N123">
        <v>8</v>
      </c>
      <c r="O123">
        <v>2</v>
      </c>
      <c r="P123">
        <v>9</v>
      </c>
      <c r="Q123">
        <v>382.45445000000001</v>
      </c>
      <c r="R123">
        <v>14</v>
      </c>
      <c r="S123" t="s">
        <v>36</v>
      </c>
      <c r="T123" s="101">
        <v>4</v>
      </c>
      <c r="U123" s="101">
        <v>250</v>
      </c>
      <c r="V123" s="101">
        <v>1000</v>
      </c>
      <c r="W123" s="101">
        <v>90</v>
      </c>
      <c r="X123" s="101">
        <v>60</v>
      </c>
      <c r="Y123" s="101">
        <v>3</v>
      </c>
      <c r="Z123" s="101">
        <v>-0.1</v>
      </c>
      <c r="AA123" s="101">
        <v>1200000</v>
      </c>
      <c r="AB123" s="101">
        <v>2</v>
      </c>
      <c r="AC123" s="101">
        <v>20</v>
      </c>
      <c r="AD123" s="101">
        <v>25</v>
      </c>
      <c r="AE123" s="101">
        <v>500</v>
      </c>
      <c r="AF123" s="102">
        <v>1</v>
      </c>
      <c r="AG123" s="102">
        <v>0</v>
      </c>
      <c r="AH123" s="102">
        <v>0</v>
      </c>
      <c r="AI123" s="102">
        <v>0</v>
      </c>
      <c r="AJ123" s="102">
        <v>0</v>
      </c>
      <c r="AK123" s="102"/>
      <c r="AL123" s="101"/>
    </row>
    <row r="124" spans="1:38" x14ac:dyDescent="0.25">
      <c r="A124" t="str">
        <f t="shared" si="4"/>
        <v>Function_15Application_302022</v>
      </c>
      <c r="B124">
        <v>120</v>
      </c>
      <c r="C124" t="s">
        <v>383</v>
      </c>
      <c r="D124" t="s">
        <v>328</v>
      </c>
      <c r="E124" t="s">
        <v>338</v>
      </c>
      <c r="F124" t="s">
        <v>348</v>
      </c>
      <c r="G124" t="s">
        <v>349</v>
      </c>
      <c r="H124" t="s">
        <v>398</v>
      </c>
      <c r="I124">
        <f t="shared" si="5"/>
        <v>2022</v>
      </c>
      <c r="J124" t="s">
        <v>22</v>
      </c>
      <c r="K124">
        <v>16</v>
      </c>
      <c r="L124">
        <v>16</v>
      </c>
      <c r="M124">
        <v>2.5599999999999999E-4</v>
      </c>
      <c r="N124">
        <v>8</v>
      </c>
      <c r="O124">
        <v>2</v>
      </c>
      <c r="P124">
        <v>8</v>
      </c>
      <c r="Q124">
        <v>250</v>
      </c>
      <c r="R124">
        <v>10</v>
      </c>
      <c r="S124" t="s">
        <v>35</v>
      </c>
      <c r="T124" s="101">
        <v>8</v>
      </c>
      <c r="U124" s="101">
        <v>35</v>
      </c>
      <c r="V124" s="101">
        <v>2000</v>
      </c>
      <c r="W124" s="101">
        <v>75</v>
      </c>
      <c r="X124" s="101">
        <v>60</v>
      </c>
      <c r="Y124" s="101">
        <v>3</v>
      </c>
      <c r="Z124" s="101">
        <v>-0.2</v>
      </c>
      <c r="AA124" s="101">
        <v>1500000</v>
      </c>
      <c r="AB124" s="101">
        <v>3</v>
      </c>
      <c r="AC124" s="101">
        <v>20</v>
      </c>
      <c r="AD124" s="101">
        <v>25</v>
      </c>
      <c r="AE124" s="101">
        <v>500</v>
      </c>
      <c r="AF124" s="102">
        <v>0.2</v>
      </c>
      <c r="AG124" s="102">
        <v>0.2</v>
      </c>
      <c r="AH124" s="102">
        <v>0.2</v>
      </c>
      <c r="AI124" s="102">
        <v>0.2</v>
      </c>
      <c r="AJ124" s="102">
        <v>0.2</v>
      </c>
      <c r="AK124" s="101"/>
      <c r="AL124" s="101"/>
    </row>
    <row r="125" spans="1:38" x14ac:dyDescent="0.25">
      <c r="A125" t="str">
        <f t="shared" si="4"/>
        <v>Function_01Application_012023</v>
      </c>
      <c r="B125">
        <v>121</v>
      </c>
      <c r="C125" t="s">
        <v>354</v>
      </c>
      <c r="D125" t="s">
        <v>314</v>
      </c>
      <c r="E125" t="s">
        <v>329</v>
      </c>
      <c r="F125" t="s">
        <v>339</v>
      </c>
      <c r="G125" t="s">
        <v>349</v>
      </c>
      <c r="H125" t="s">
        <v>398</v>
      </c>
      <c r="I125">
        <f t="shared" si="5"/>
        <v>2023</v>
      </c>
      <c r="J125" t="s">
        <v>23</v>
      </c>
      <c r="K125">
        <v>50</v>
      </c>
      <c r="L125">
        <v>50</v>
      </c>
      <c r="M125">
        <v>2.5000000000000001E-3</v>
      </c>
      <c r="N125">
        <v>16</v>
      </c>
      <c r="O125">
        <v>2</v>
      </c>
      <c r="P125">
        <v>8</v>
      </c>
      <c r="Q125">
        <v>2785.1766327650002</v>
      </c>
      <c r="R125">
        <v>7</v>
      </c>
      <c r="S125" t="s">
        <v>36</v>
      </c>
      <c r="T125" s="101">
        <v>10</v>
      </c>
      <c r="U125" s="101">
        <v>500</v>
      </c>
      <c r="V125" s="101">
        <v>5000</v>
      </c>
      <c r="W125" s="101">
        <v>80</v>
      </c>
      <c r="X125" s="101">
        <v>60</v>
      </c>
      <c r="Y125" s="101">
        <v>3</v>
      </c>
      <c r="Z125" s="101">
        <v>-0.25</v>
      </c>
      <c r="AA125" s="101">
        <v>1500000</v>
      </c>
      <c r="AB125" s="101">
        <v>3</v>
      </c>
      <c r="AC125" s="101">
        <v>15</v>
      </c>
      <c r="AD125" s="101">
        <v>20</v>
      </c>
      <c r="AE125" s="101">
        <v>300</v>
      </c>
      <c r="AF125" s="102">
        <v>1</v>
      </c>
      <c r="AG125" s="102">
        <v>0</v>
      </c>
      <c r="AH125" s="102">
        <v>0</v>
      </c>
      <c r="AI125" s="102">
        <v>0</v>
      </c>
      <c r="AJ125" s="102">
        <v>0</v>
      </c>
      <c r="AK125" s="102"/>
      <c r="AL125" s="101"/>
    </row>
    <row r="126" spans="1:38" x14ac:dyDescent="0.25">
      <c r="A126" t="str">
        <f t="shared" si="4"/>
        <v>Function_01Application_022023</v>
      </c>
      <c r="B126">
        <v>122</v>
      </c>
      <c r="C126" t="s">
        <v>355</v>
      </c>
      <c r="D126" t="s">
        <v>314</v>
      </c>
      <c r="E126" t="s">
        <v>329</v>
      </c>
      <c r="F126" t="s">
        <v>339</v>
      </c>
      <c r="G126" t="s">
        <v>349</v>
      </c>
      <c r="H126" t="s">
        <v>398</v>
      </c>
      <c r="I126">
        <f t="shared" si="5"/>
        <v>2023</v>
      </c>
      <c r="J126" t="s">
        <v>23</v>
      </c>
      <c r="K126">
        <v>70</v>
      </c>
      <c r="L126">
        <v>80</v>
      </c>
      <c r="M126">
        <v>5.5999999999999999E-3</v>
      </c>
      <c r="N126">
        <v>18</v>
      </c>
      <c r="O126">
        <v>2</v>
      </c>
      <c r="P126">
        <v>8</v>
      </c>
      <c r="Q126">
        <v>2995.378642785</v>
      </c>
      <c r="R126">
        <v>7</v>
      </c>
      <c r="S126" t="s">
        <v>35</v>
      </c>
      <c r="T126" s="101">
        <v>10</v>
      </c>
      <c r="U126" s="101">
        <v>500</v>
      </c>
      <c r="V126" s="101">
        <v>5000</v>
      </c>
      <c r="W126" s="101">
        <v>90</v>
      </c>
      <c r="X126" s="101">
        <v>60</v>
      </c>
      <c r="Y126" s="101">
        <v>3</v>
      </c>
      <c r="Z126" s="101">
        <v>-0.25</v>
      </c>
      <c r="AA126" s="101">
        <v>1500000</v>
      </c>
      <c r="AB126" s="101">
        <v>3</v>
      </c>
      <c r="AC126" s="101">
        <v>15</v>
      </c>
      <c r="AD126" s="101">
        <v>20</v>
      </c>
      <c r="AE126" s="101">
        <v>300</v>
      </c>
      <c r="AF126" s="102">
        <v>1</v>
      </c>
      <c r="AG126" s="102">
        <v>0</v>
      </c>
      <c r="AH126" s="102">
        <v>0</v>
      </c>
      <c r="AI126" s="102">
        <v>0</v>
      </c>
      <c r="AJ126" s="102">
        <v>0</v>
      </c>
      <c r="AK126" s="102"/>
      <c r="AL126" s="101"/>
    </row>
    <row r="127" spans="1:38" x14ac:dyDescent="0.25">
      <c r="A127" t="str">
        <f t="shared" si="4"/>
        <v>Function_01Application_032023</v>
      </c>
      <c r="B127">
        <v>123</v>
      </c>
      <c r="C127" t="s">
        <v>356</v>
      </c>
      <c r="D127" t="s">
        <v>314</v>
      </c>
      <c r="E127" t="s">
        <v>329</v>
      </c>
      <c r="F127" t="s">
        <v>339</v>
      </c>
      <c r="G127" t="s">
        <v>349</v>
      </c>
      <c r="H127" t="s">
        <v>398</v>
      </c>
      <c r="I127">
        <f t="shared" si="5"/>
        <v>2023</v>
      </c>
      <c r="J127" t="s">
        <v>23</v>
      </c>
      <c r="K127">
        <v>70</v>
      </c>
      <c r="L127">
        <v>80</v>
      </c>
      <c r="M127">
        <v>5.5999999999999999E-3</v>
      </c>
      <c r="N127">
        <v>22</v>
      </c>
      <c r="O127">
        <v>2</v>
      </c>
      <c r="P127">
        <v>8</v>
      </c>
      <c r="Q127">
        <v>3864.2828112000002</v>
      </c>
      <c r="R127">
        <v>6</v>
      </c>
      <c r="S127" t="s">
        <v>35</v>
      </c>
      <c r="T127" s="101">
        <v>12</v>
      </c>
      <c r="U127" s="101">
        <v>500</v>
      </c>
      <c r="V127" s="101">
        <v>6000</v>
      </c>
      <c r="W127" s="101">
        <v>74.849536999999998</v>
      </c>
      <c r="X127" s="101">
        <v>50</v>
      </c>
      <c r="Y127" s="101">
        <v>3</v>
      </c>
      <c r="Z127" s="101">
        <v>-0.1</v>
      </c>
      <c r="AA127" s="101">
        <v>1500000</v>
      </c>
      <c r="AB127" s="101">
        <v>4</v>
      </c>
      <c r="AC127" s="101">
        <v>15</v>
      </c>
      <c r="AD127" s="101">
        <v>20</v>
      </c>
      <c r="AE127" s="101">
        <v>300</v>
      </c>
      <c r="AF127" s="102">
        <v>1</v>
      </c>
      <c r="AG127" s="102">
        <v>0</v>
      </c>
      <c r="AH127" s="102">
        <v>0</v>
      </c>
      <c r="AI127" s="102">
        <v>0</v>
      </c>
      <c r="AJ127" s="102">
        <v>0</v>
      </c>
      <c r="AK127" s="102"/>
      <c r="AL127" s="101"/>
    </row>
    <row r="128" spans="1:38" x14ac:dyDescent="0.25">
      <c r="A128" t="str">
        <f t="shared" si="4"/>
        <v>Function_02Application_042023</v>
      </c>
      <c r="B128">
        <v>124</v>
      </c>
      <c r="C128" t="s">
        <v>357</v>
      </c>
      <c r="D128" t="s">
        <v>315</v>
      </c>
      <c r="E128" t="s">
        <v>330</v>
      </c>
      <c r="F128" t="s">
        <v>340</v>
      </c>
      <c r="G128" t="s">
        <v>350</v>
      </c>
      <c r="H128" t="s">
        <v>398</v>
      </c>
      <c r="I128">
        <f t="shared" si="5"/>
        <v>2023</v>
      </c>
      <c r="J128" t="s">
        <v>23</v>
      </c>
      <c r="K128">
        <v>50</v>
      </c>
      <c r="L128">
        <v>55</v>
      </c>
      <c r="M128">
        <v>2.7499999999999998E-3</v>
      </c>
      <c r="N128">
        <v>14</v>
      </c>
      <c r="O128">
        <v>2</v>
      </c>
      <c r="P128">
        <v>8</v>
      </c>
      <c r="Q128">
        <v>3500</v>
      </c>
      <c r="R128">
        <v>7</v>
      </c>
      <c r="S128" t="s">
        <v>35</v>
      </c>
      <c r="T128" s="101">
        <v>10</v>
      </c>
      <c r="U128" s="101">
        <v>500</v>
      </c>
      <c r="V128" s="101">
        <v>5000</v>
      </c>
      <c r="W128" s="101">
        <v>90</v>
      </c>
      <c r="X128" s="101">
        <v>60</v>
      </c>
      <c r="Y128" s="101">
        <v>3</v>
      </c>
      <c r="Z128" s="101">
        <v>-0.25</v>
      </c>
      <c r="AA128" s="101">
        <v>1500000</v>
      </c>
      <c r="AB128" s="101">
        <v>3</v>
      </c>
      <c r="AC128" s="101">
        <v>15</v>
      </c>
      <c r="AD128" s="101">
        <v>20</v>
      </c>
      <c r="AE128" s="101">
        <v>300</v>
      </c>
      <c r="AF128" s="102">
        <v>1</v>
      </c>
      <c r="AG128" s="102">
        <v>0</v>
      </c>
      <c r="AH128" s="102">
        <v>0</v>
      </c>
      <c r="AI128" s="102">
        <v>0</v>
      </c>
      <c r="AJ128" s="102">
        <v>0</v>
      </c>
      <c r="AK128" s="102"/>
      <c r="AL128" s="101"/>
    </row>
    <row r="129" spans="1:38" x14ac:dyDescent="0.25">
      <c r="A129" t="str">
        <f t="shared" si="4"/>
        <v>Function_02Application_052023</v>
      </c>
      <c r="B129">
        <v>125</v>
      </c>
      <c r="C129" t="s">
        <v>358</v>
      </c>
      <c r="D129" t="s">
        <v>315</v>
      </c>
      <c r="E129" t="s">
        <v>330</v>
      </c>
      <c r="F129" t="s">
        <v>340</v>
      </c>
      <c r="G129" t="s">
        <v>351</v>
      </c>
      <c r="H129" t="s">
        <v>398</v>
      </c>
      <c r="I129">
        <f t="shared" si="5"/>
        <v>2023</v>
      </c>
      <c r="J129" t="s">
        <v>23</v>
      </c>
      <c r="K129">
        <v>65</v>
      </c>
      <c r="L129">
        <v>60</v>
      </c>
      <c r="M129">
        <v>3.8999999999999998E-3</v>
      </c>
      <c r="N129">
        <v>14</v>
      </c>
      <c r="O129">
        <v>2</v>
      </c>
      <c r="P129">
        <v>5</v>
      </c>
      <c r="Q129">
        <v>3500</v>
      </c>
      <c r="R129">
        <v>5</v>
      </c>
      <c r="S129" t="s">
        <v>35</v>
      </c>
      <c r="T129" s="101">
        <v>14</v>
      </c>
      <c r="U129" s="101">
        <v>750</v>
      </c>
      <c r="V129" s="101">
        <v>10500</v>
      </c>
      <c r="W129" s="101">
        <v>74.849536999999998</v>
      </c>
      <c r="X129" s="101">
        <v>40</v>
      </c>
      <c r="Y129" s="101">
        <v>3</v>
      </c>
      <c r="Z129" s="101">
        <v>-0.15</v>
      </c>
      <c r="AA129" s="101">
        <v>1500000</v>
      </c>
      <c r="AB129" s="101">
        <v>4</v>
      </c>
      <c r="AC129" s="101">
        <v>15</v>
      </c>
      <c r="AD129" s="101">
        <v>20</v>
      </c>
      <c r="AE129" s="101">
        <v>300</v>
      </c>
      <c r="AF129" s="102">
        <v>1</v>
      </c>
      <c r="AG129" s="102">
        <v>0</v>
      </c>
      <c r="AH129" s="102">
        <v>0</v>
      </c>
      <c r="AI129" s="102">
        <v>0</v>
      </c>
      <c r="AJ129" s="102">
        <v>0</v>
      </c>
      <c r="AK129" s="102"/>
      <c r="AL129" s="101"/>
    </row>
    <row r="130" spans="1:38" x14ac:dyDescent="0.25">
      <c r="A130" t="str">
        <f t="shared" si="4"/>
        <v>Function_03Application_062023</v>
      </c>
      <c r="B130">
        <v>126</v>
      </c>
      <c r="C130" t="s">
        <v>359</v>
      </c>
      <c r="D130" t="s">
        <v>316</v>
      </c>
      <c r="E130" t="s">
        <v>331</v>
      </c>
      <c r="F130" t="s">
        <v>341</v>
      </c>
      <c r="G130" t="s">
        <v>349</v>
      </c>
      <c r="H130" t="s">
        <v>398</v>
      </c>
      <c r="I130">
        <f t="shared" si="5"/>
        <v>2023</v>
      </c>
      <c r="J130" t="s">
        <v>23</v>
      </c>
      <c r="K130">
        <v>25</v>
      </c>
      <c r="L130">
        <v>45</v>
      </c>
      <c r="M130">
        <v>1.1249999999999999E-3</v>
      </c>
      <c r="N130">
        <v>10</v>
      </c>
      <c r="O130">
        <v>2</v>
      </c>
      <c r="P130">
        <v>8</v>
      </c>
      <c r="Q130">
        <v>2700</v>
      </c>
      <c r="R130">
        <v>7</v>
      </c>
      <c r="S130" t="s">
        <v>36</v>
      </c>
      <c r="T130" s="101">
        <v>10</v>
      </c>
      <c r="U130" s="101">
        <v>500</v>
      </c>
      <c r="V130" s="101">
        <v>5000</v>
      </c>
      <c r="W130" s="101">
        <v>80</v>
      </c>
      <c r="X130" s="101">
        <v>60</v>
      </c>
      <c r="Y130" s="101">
        <v>3</v>
      </c>
      <c r="Z130" s="101">
        <v>-0.25</v>
      </c>
      <c r="AA130" s="101">
        <v>1500000</v>
      </c>
      <c r="AB130" s="101">
        <v>3</v>
      </c>
      <c r="AC130" s="101">
        <v>15</v>
      </c>
      <c r="AD130" s="101">
        <v>20</v>
      </c>
      <c r="AE130" s="101">
        <v>300</v>
      </c>
      <c r="AF130" s="102">
        <v>1</v>
      </c>
      <c r="AG130" s="102">
        <v>0</v>
      </c>
      <c r="AH130" s="102">
        <v>0</v>
      </c>
      <c r="AI130" s="102">
        <v>0</v>
      </c>
      <c r="AJ130" s="102">
        <v>0</v>
      </c>
      <c r="AK130" s="102"/>
      <c r="AL130" s="101"/>
    </row>
    <row r="131" spans="1:38" x14ac:dyDescent="0.25">
      <c r="A131" t="str">
        <f t="shared" si="4"/>
        <v>Function_03Application_072023</v>
      </c>
      <c r="B131">
        <v>127</v>
      </c>
      <c r="C131" t="s">
        <v>360</v>
      </c>
      <c r="D131" t="s">
        <v>316</v>
      </c>
      <c r="E131" t="s">
        <v>331</v>
      </c>
      <c r="F131" t="s">
        <v>341</v>
      </c>
      <c r="G131" t="s">
        <v>349</v>
      </c>
      <c r="H131" t="s">
        <v>398</v>
      </c>
      <c r="I131">
        <f t="shared" si="5"/>
        <v>2023</v>
      </c>
      <c r="J131" t="s">
        <v>23</v>
      </c>
      <c r="K131">
        <v>24</v>
      </c>
      <c r="L131">
        <v>35</v>
      </c>
      <c r="M131">
        <v>8.4000000000000003E-4</v>
      </c>
      <c r="N131">
        <v>12</v>
      </c>
      <c r="O131">
        <v>2</v>
      </c>
      <c r="P131">
        <v>15</v>
      </c>
      <c r="Q131">
        <v>1576.5150751500003</v>
      </c>
      <c r="R131">
        <v>7</v>
      </c>
      <c r="S131" t="s">
        <v>36</v>
      </c>
      <c r="T131" s="101">
        <v>10</v>
      </c>
      <c r="U131" s="101">
        <v>500</v>
      </c>
      <c r="V131" s="101">
        <v>5000</v>
      </c>
      <c r="W131" s="101">
        <v>80</v>
      </c>
      <c r="X131" s="101">
        <v>60</v>
      </c>
      <c r="Y131" s="101">
        <v>3</v>
      </c>
      <c r="Z131" s="101">
        <v>-0.25</v>
      </c>
      <c r="AA131" s="101">
        <v>1500000</v>
      </c>
      <c r="AB131" s="101">
        <v>3</v>
      </c>
      <c r="AC131" s="101">
        <v>10</v>
      </c>
      <c r="AD131" s="101">
        <v>10</v>
      </c>
      <c r="AE131" s="101">
        <v>100</v>
      </c>
      <c r="AF131" s="102">
        <v>1</v>
      </c>
      <c r="AG131" s="102">
        <v>0</v>
      </c>
      <c r="AH131" s="102">
        <v>0</v>
      </c>
      <c r="AI131" s="102">
        <v>0</v>
      </c>
      <c r="AJ131" s="102">
        <v>0</v>
      </c>
      <c r="AK131" s="102"/>
      <c r="AL131" s="101"/>
    </row>
    <row r="132" spans="1:38" x14ac:dyDescent="0.25">
      <c r="A132" t="str">
        <f t="shared" si="4"/>
        <v>Function_03Application_082023</v>
      </c>
      <c r="B132">
        <v>128</v>
      </c>
      <c r="C132" t="s">
        <v>361</v>
      </c>
      <c r="D132" t="s">
        <v>316</v>
      </c>
      <c r="E132" t="s">
        <v>331</v>
      </c>
      <c r="F132" t="s">
        <v>341</v>
      </c>
      <c r="G132" t="s">
        <v>349</v>
      </c>
      <c r="H132" t="s">
        <v>398</v>
      </c>
      <c r="I132">
        <f t="shared" si="5"/>
        <v>2023</v>
      </c>
      <c r="J132" t="s">
        <v>23</v>
      </c>
      <c r="K132">
        <v>24</v>
      </c>
      <c r="L132">
        <v>44</v>
      </c>
      <c r="M132">
        <v>1.0560000000000001E-3</v>
      </c>
      <c r="N132">
        <v>10</v>
      </c>
      <c r="O132">
        <v>2</v>
      </c>
      <c r="P132">
        <v>15</v>
      </c>
      <c r="Q132">
        <v>1576.5150751500003</v>
      </c>
      <c r="R132">
        <v>7</v>
      </c>
      <c r="S132" t="s">
        <v>35</v>
      </c>
      <c r="T132" s="101">
        <v>10</v>
      </c>
      <c r="U132" s="101">
        <v>500</v>
      </c>
      <c r="V132" s="101">
        <v>5000</v>
      </c>
      <c r="W132" s="101">
        <v>90</v>
      </c>
      <c r="X132" s="101">
        <v>60</v>
      </c>
      <c r="Y132" s="101">
        <v>3</v>
      </c>
      <c r="Z132" s="101">
        <v>-0.25</v>
      </c>
      <c r="AA132" s="101">
        <v>1500000</v>
      </c>
      <c r="AB132" s="101">
        <v>3</v>
      </c>
      <c r="AC132" s="101">
        <v>10</v>
      </c>
      <c r="AD132" s="101">
        <v>10</v>
      </c>
      <c r="AE132" s="101">
        <v>100</v>
      </c>
      <c r="AF132" s="102">
        <v>1</v>
      </c>
      <c r="AG132" s="102">
        <v>0</v>
      </c>
      <c r="AH132" s="102">
        <v>0</v>
      </c>
      <c r="AI132" s="102">
        <v>0</v>
      </c>
      <c r="AJ132" s="102">
        <v>0</v>
      </c>
      <c r="AK132" s="102"/>
      <c r="AL132" s="101"/>
    </row>
    <row r="133" spans="1:38" x14ac:dyDescent="0.25">
      <c r="A133" t="str">
        <f t="shared" si="4"/>
        <v>Function_03Application_092023</v>
      </c>
      <c r="B133">
        <v>129</v>
      </c>
      <c r="C133" t="s">
        <v>362</v>
      </c>
      <c r="D133" t="s">
        <v>316</v>
      </c>
      <c r="E133" t="s">
        <v>331</v>
      </c>
      <c r="F133" t="s">
        <v>341</v>
      </c>
      <c r="G133" t="s">
        <v>349</v>
      </c>
      <c r="H133" t="s">
        <v>398</v>
      </c>
      <c r="I133">
        <f t="shared" si="5"/>
        <v>2023</v>
      </c>
      <c r="J133" t="s">
        <v>23</v>
      </c>
      <c r="K133">
        <v>25</v>
      </c>
      <c r="L133">
        <v>45</v>
      </c>
      <c r="M133">
        <v>1.1249999999999999E-3</v>
      </c>
      <c r="N133">
        <v>10</v>
      </c>
      <c r="O133">
        <v>2</v>
      </c>
      <c r="P133">
        <v>15</v>
      </c>
      <c r="Q133">
        <v>1681.6160801599999</v>
      </c>
      <c r="R133">
        <v>7</v>
      </c>
      <c r="S133" t="s">
        <v>35</v>
      </c>
      <c r="T133" s="101">
        <v>10</v>
      </c>
      <c r="U133" s="101">
        <v>500</v>
      </c>
      <c r="V133" s="101">
        <v>5000</v>
      </c>
      <c r="W133" s="101">
        <v>90</v>
      </c>
      <c r="X133" s="101">
        <v>60</v>
      </c>
      <c r="Y133" s="101">
        <v>3</v>
      </c>
      <c r="Z133" s="101">
        <v>-0.25</v>
      </c>
      <c r="AA133" s="101">
        <v>1500000</v>
      </c>
      <c r="AB133" s="101">
        <v>3</v>
      </c>
      <c r="AC133" s="101">
        <v>10</v>
      </c>
      <c r="AD133" s="101">
        <v>10</v>
      </c>
      <c r="AE133" s="101">
        <v>100</v>
      </c>
      <c r="AF133" s="102">
        <v>1</v>
      </c>
      <c r="AG133" s="102">
        <v>0</v>
      </c>
      <c r="AH133" s="102">
        <v>0</v>
      </c>
      <c r="AI133" s="102">
        <v>0</v>
      </c>
      <c r="AJ133" s="102">
        <v>0</v>
      </c>
      <c r="AK133" s="102"/>
      <c r="AL133" s="101"/>
    </row>
    <row r="134" spans="1:38" x14ac:dyDescent="0.25">
      <c r="A134" t="str">
        <f t="shared" ref="A134:A197" si="6">D134&amp;C134&amp;I134</f>
        <v>Function_03Application_102023</v>
      </c>
      <c r="B134">
        <v>130</v>
      </c>
      <c r="C134" t="s">
        <v>363</v>
      </c>
      <c r="D134" t="s">
        <v>316</v>
      </c>
      <c r="E134" t="s">
        <v>331</v>
      </c>
      <c r="F134" t="s">
        <v>341</v>
      </c>
      <c r="G134" t="s">
        <v>349</v>
      </c>
      <c r="H134" t="s">
        <v>398</v>
      </c>
      <c r="I134">
        <f t="shared" si="5"/>
        <v>2023</v>
      </c>
      <c r="J134" t="s">
        <v>23</v>
      </c>
      <c r="K134">
        <v>25</v>
      </c>
      <c r="L134">
        <v>46</v>
      </c>
      <c r="M134">
        <v>1.15E-3</v>
      </c>
      <c r="N134">
        <v>10</v>
      </c>
      <c r="O134">
        <v>2</v>
      </c>
      <c r="P134">
        <v>15</v>
      </c>
      <c r="Q134">
        <v>1800</v>
      </c>
      <c r="R134">
        <v>7</v>
      </c>
      <c r="S134" t="s">
        <v>36</v>
      </c>
      <c r="T134" s="101">
        <v>10</v>
      </c>
      <c r="U134" s="101">
        <v>500</v>
      </c>
      <c r="V134" s="101">
        <v>5000</v>
      </c>
      <c r="W134" s="101">
        <v>80</v>
      </c>
      <c r="X134" s="101">
        <v>60</v>
      </c>
      <c r="Y134" s="101">
        <v>3</v>
      </c>
      <c r="Z134" s="101">
        <v>-0.25</v>
      </c>
      <c r="AA134" s="101">
        <v>1500000</v>
      </c>
      <c r="AB134" s="101">
        <v>3</v>
      </c>
      <c r="AC134" s="101">
        <v>10</v>
      </c>
      <c r="AD134" s="101">
        <v>10</v>
      </c>
      <c r="AE134" s="101">
        <v>100</v>
      </c>
      <c r="AF134" s="102">
        <v>1</v>
      </c>
      <c r="AG134" s="102">
        <v>0</v>
      </c>
      <c r="AH134" s="102">
        <v>0</v>
      </c>
      <c r="AI134" s="102">
        <v>0</v>
      </c>
      <c r="AJ134" s="102">
        <v>0</v>
      </c>
      <c r="AK134" s="102"/>
      <c r="AL134" s="101"/>
    </row>
    <row r="135" spans="1:38" x14ac:dyDescent="0.25">
      <c r="A135" t="str">
        <f t="shared" si="6"/>
        <v>Function_03Application_112023</v>
      </c>
      <c r="B135">
        <v>131</v>
      </c>
      <c r="C135" t="s">
        <v>364</v>
      </c>
      <c r="D135" t="s">
        <v>316</v>
      </c>
      <c r="E135" t="s">
        <v>331</v>
      </c>
      <c r="F135" t="s">
        <v>341</v>
      </c>
      <c r="G135" t="s">
        <v>349</v>
      </c>
      <c r="H135" t="s">
        <v>398</v>
      </c>
      <c r="I135">
        <f t="shared" si="5"/>
        <v>2023</v>
      </c>
      <c r="J135" t="s">
        <v>23</v>
      </c>
      <c r="K135">
        <v>25</v>
      </c>
      <c r="L135">
        <v>35</v>
      </c>
      <c r="M135">
        <v>8.7500000000000002E-4</v>
      </c>
      <c r="N135">
        <v>10</v>
      </c>
      <c r="O135">
        <v>2</v>
      </c>
      <c r="P135">
        <v>13</v>
      </c>
      <c r="Q135">
        <v>2434.47555603</v>
      </c>
      <c r="R135">
        <v>6</v>
      </c>
      <c r="S135" t="s">
        <v>36</v>
      </c>
      <c r="T135" s="101">
        <v>12</v>
      </c>
      <c r="U135" s="101">
        <v>500</v>
      </c>
      <c r="V135" s="101">
        <v>6000</v>
      </c>
      <c r="W135" s="101">
        <v>74.849536999999998</v>
      </c>
      <c r="X135" s="101">
        <v>50</v>
      </c>
      <c r="Y135" s="101">
        <v>3</v>
      </c>
      <c r="Z135" s="101">
        <v>-0.1</v>
      </c>
      <c r="AA135" s="101">
        <v>1500000</v>
      </c>
      <c r="AB135" s="101">
        <v>3</v>
      </c>
      <c r="AC135" s="101">
        <v>10</v>
      </c>
      <c r="AD135" s="101">
        <v>10</v>
      </c>
      <c r="AE135" s="101">
        <v>100</v>
      </c>
      <c r="AF135" s="102">
        <v>1</v>
      </c>
      <c r="AG135" s="102">
        <v>0</v>
      </c>
      <c r="AH135" s="102">
        <v>0</v>
      </c>
      <c r="AI135" s="102">
        <v>0</v>
      </c>
      <c r="AJ135" s="102">
        <v>0</v>
      </c>
      <c r="AK135" s="102"/>
      <c r="AL135" s="101"/>
    </row>
    <row r="136" spans="1:38" x14ac:dyDescent="0.25">
      <c r="A136" t="str">
        <f t="shared" si="6"/>
        <v>Function_04Application_122023</v>
      </c>
      <c r="B136">
        <v>132</v>
      </c>
      <c r="C136" t="s">
        <v>365</v>
      </c>
      <c r="D136" t="s">
        <v>317</v>
      </c>
      <c r="E136" t="s">
        <v>331</v>
      </c>
      <c r="F136" t="s">
        <v>342</v>
      </c>
      <c r="G136" t="s">
        <v>352</v>
      </c>
      <c r="H136" t="s">
        <v>398</v>
      </c>
      <c r="I136">
        <f t="shared" si="5"/>
        <v>2023</v>
      </c>
      <c r="J136" t="s">
        <v>23</v>
      </c>
      <c r="K136">
        <v>22.5</v>
      </c>
      <c r="L136">
        <v>25</v>
      </c>
      <c r="M136">
        <v>5.6249999999999996E-4</v>
      </c>
      <c r="N136">
        <v>12</v>
      </c>
      <c r="O136">
        <v>2</v>
      </c>
      <c r="P136">
        <v>5</v>
      </c>
      <c r="Q136">
        <v>2633.8706968095998</v>
      </c>
      <c r="R136">
        <v>5</v>
      </c>
      <c r="S136" t="s">
        <v>35</v>
      </c>
      <c r="T136" s="101">
        <v>14</v>
      </c>
      <c r="U136" s="101">
        <v>750</v>
      </c>
      <c r="V136" s="101">
        <v>10500</v>
      </c>
      <c r="W136" s="101">
        <v>74.849536999999998</v>
      </c>
      <c r="X136" s="101">
        <v>40</v>
      </c>
      <c r="Y136" s="101">
        <v>3</v>
      </c>
      <c r="Z136" s="101">
        <v>-0.15</v>
      </c>
      <c r="AA136" s="101">
        <v>1500000</v>
      </c>
      <c r="AB136" s="101">
        <v>4</v>
      </c>
      <c r="AC136" s="101">
        <v>15</v>
      </c>
      <c r="AD136" s="101">
        <v>20</v>
      </c>
      <c r="AE136" s="101">
        <v>300</v>
      </c>
      <c r="AF136" s="102">
        <v>1</v>
      </c>
      <c r="AG136" s="102">
        <v>0</v>
      </c>
      <c r="AH136" s="102">
        <v>0</v>
      </c>
      <c r="AI136" s="102">
        <v>0</v>
      </c>
      <c r="AJ136" s="102">
        <v>0</v>
      </c>
      <c r="AK136" s="102"/>
      <c r="AL136" s="101"/>
    </row>
    <row r="137" spans="1:38" x14ac:dyDescent="0.25">
      <c r="A137" t="str">
        <f t="shared" si="6"/>
        <v>Function_03Application_132023</v>
      </c>
      <c r="B137">
        <v>133</v>
      </c>
      <c r="C137" t="s">
        <v>366</v>
      </c>
      <c r="D137" t="s">
        <v>316</v>
      </c>
      <c r="E137" t="s">
        <v>331</v>
      </c>
      <c r="F137" t="s">
        <v>341</v>
      </c>
      <c r="G137" t="s">
        <v>349</v>
      </c>
      <c r="H137" t="s">
        <v>398</v>
      </c>
      <c r="I137">
        <f t="shared" si="5"/>
        <v>2023</v>
      </c>
      <c r="J137" t="s">
        <v>23</v>
      </c>
      <c r="K137">
        <v>14</v>
      </c>
      <c r="L137">
        <v>14</v>
      </c>
      <c r="M137">
        <v>1.9599999999999999E-4</v>
      </c>
      <c r="N137">
        <v>10</v>
      </c>
      <c r="O137">
        <v>2</v>
      </c>
      <c r="P137">
        <v>10</v>
      </c>
      <c r="Q137">
        <v>998.459547595</v>
      </c>
      <c r="R137">
        <v>5</v>
      </c>
      <c r="S137" t="s">
        <v>36</v>
      </c>
      <c r="T137" s="101">
        <v>14</v>
      </c>
      <c r="U137" s="101">
        <v>750</v>
      </c>
      <c r="V137" s="101">
        <v>10500</v>
      </c>
      <c r="W137" s="101">
        <v>74.849536999999998</v>
      </c>
      <c r="X137" s="101">
        <v>40</v>
      </c>
      <c r="Y137" s="101">
        <v>3</v>
      </c>
      <c r="Z137" s="101">
        <v>-0.15</v>
      </c>
      <c r="AA137" s="101">
        <v>1500000</v>
      </c>
      <c r="AB137" s="101">
        <v>3</v>
      </c>
      <c r="AC137" s="101">
        <v>9</v>
      </c>
      <c r="AD137" s="101">
        <v>9</v>
      </c>
      <c r="AE137" s="101">
        <v>81</v>
      </c>
      <c r="AF137" s="102">
        <v>0</v>
      </c>
      <c r="AG137" s="102">
        <v>0</v>
      </c>
      <c r="AH137" s="102">
        <v>1</v>
      </c>
      <c r="AI137" s="102">
        <v>0</v>
      </c>
      <c r="AJ137" s="102">
        <v>0</v>
      </c>
      <c r="AK137" s="102"/>
      <c r="AL137" s="101"/>
    </row>
    <row r="138" spans="1:38" x14ac:dyDescent="0.25">
      <c r="A138" t="str">
        <f t="shared" si="6"/>
        <v>Function_03Application_142023</v>
      </c>
      <c r="B138">
        <v>134</v>
      </c>
      <c r="C138" t="s">
        <v>367</v>
      </c>
      <c r="D138" t="s">
        <v>316</v>
      </c>
      <c r="E138" t="s">
        <v>331</v>
      </c>
      <c r="F138" t="s">
        <v>341</v>
      </c>
      <c r="G138" t="s">
        <v>349</v>
      </c>
      <c r="H138" t="s">
        <v>398</v>
      </c>
      <c r="I138">
        <f t="shared" si="5"/>
        <v>2023</v>
      </c>
      <c r="J138" t="s">
        <v>23</v>
      </c>
      <c r="K138">
        <v>25</v>
      </c>
      <c r="L138">
        <v>46</v>
      </c>
      <c r="M138">
        <v>1.15E-3</v>
      </c>
      <c r="N138">
        <v>12</v>
      </c>
      <c r="O138">
        <v>2</v>
      </c>
      <c r="P138">
        <v>15</v>
      </c>
      <c r="Q138">
        <v>2251.0176200000001</v>
      </c>
      <c r="R138">
        <v>7</v>
      </c>
      <c r="S138" t="s">
        <v>35</v>
      </c>
      <c r="T138" s="101">
        <v>10</v>
      </c>
      <c r="U138" s="101">
        <v>500</v>
      </c>
      <c r="V138" s="101">
        <v>5000</v>
      </c>
      <c r="W138" s="101">
        <v>90</v>
      </c>
      <c r="X138" s="101">
        <v>60</v>
      </c>
      <c r="Y138" s="101">
        <v>3</v>
      </c>
      <c r="Z138" s="101">
        <v>-0.25</v>
      </c>
      <c r="AA138" s="101">
        <v>1500000</v>
      </c>
      <c r="AB138" s="101">
        <v>3</v>
      </c>
      <c r="AC138" s="101">
        <v>10</v>
      </c>
      <c r="AD138" s="101">
        <v>10</v>
      </c>
      <c r="AE138" s="101">
        <v>100</v>
      </c>
      <c r="AF138" s="102">
        <v>1</v>
      </c>
      <c r="AG138" s="102">
        <v>0</v>
      </c>
      <c r="AH138" s="102">
        <v>0</v>
      </c>
      <c r="AI138" s="102">
        <v>0</v>
      </c>
      <c r="AJ138" s="102">
        <v>0</v>
      </c>
      <c r="AK138" s="102"/>
      <c r="AL138" s="101"/>
    </row>
    <row r="139" spans="1:38" x14ac:dyDescent="0.25">
      <c r="A139" t="str">
        <f t="shared" si="6"/>
        <v>Function_03Application_152023</v>
      </c>
      <c r="B139">
        <v>135</v>
      </c>
      <c r="C139" t="s">
        <v>368</v>
      </c>
      <c r="D139" t="s">
        <v>316</v>
      </c>
      <c r="E139" t="s">
        <v>331</v>
      </c>
      <c r="F139" t="s">
        <v>341</v>
      </c>
      <c r="G139" t="s">
        <v>349</v>
      </c>
      <c r="H139" t="s">
        <v>398</v>
      </c>
      <c r="I139">
        <f t="shared" si="5"/>
        <v>2023</v>
      </c>
      <c r="J139" t="s">
        <v>23</v>
      </c>
      <c r="K139">
        <v>25</v>
      </c>
      <c r="L139">
        <v>46</v>
      </c>
      <c r="M139">
        <v>1.15E-3</v>
      </c>
      <c r="N139">
        <v>12</v>
      </c>
      <c r="O139">
        <v>2</v>
      </c>
      <c r="P139">
        <v>15</v>
      </c>
      <c r="Q139">
        <v>2757.6006265000001</v>
      </c>
      <c r="R139">
        <v>7</v>
      </c>
      <c r="S139" t="s">
        <v>35</v>
      </c>
      <c r="T139" s="101">
        <v>10</v>
      </c>
      <c r="U139" s="101">
        <v>500</v>
      </c>
      <c r="V139" s="101">
        <v>5000</v>
      </c>
      <c r="W139" s="101">
        <v>90</v>
      </c>
      <c r="X139" s="101">
        <v>60</v>
      </c>
      <c r="Y139" s="101">
        <v>3</v>
      </c>
      <c r="Z139" s="101">
        <v>-0.25</v>
      </c>
      <c r="AA139" s="101">
        <v>1500000</v>
      </c>
      <c r="AB139" s="101">
        <v>3</v>
      </c>
      <c r="AC139" s="101">
        <v>10</v>
      </c>
      <c r="AD139" s="101">
        <v>10</v>
      </c>
      <c r="AE139" s="101">
        <v>100</v>
      </c>
      <c r="AF139" s="102">
        <v>1</v>
      </c>
      <c r="AG139" s="102">
        <v>0</v>
      </c>
      <c r="AH139" s="102">
        <v>0</v>
      </c>
      <c r="AI139" s="102">
        <v>0</v>
      </c>
      <c r="AJ139" s="102">
        <v>0</v>
      </c>
      <c r="AK139" s="102"/>
      <c r="AL139" s="101"/>
    </row>
    <row r="140" spans="1:38" x14ac:dyDescent="0.25">
      <c r="A140" t="str">
        <f t="shared" si="6"/>
        <v>Function_05Application_162023</v>
      </c>
      <c r="B140">
        <v>136</v>
      </c>
      <c r="C140" t="s">
        <v>369</v>
      </c>
      <c r="D140" t="s">
        <v>318</v>
      </c>
      <c r="E140" t="s">
        <v>332</v>
      </c>
      <c r="F140" t="s">
        <v>342</v>
      </c>
      <c r="G140" t="s">
        <v>353</v>
      </c>
      <c r="H140" t="s">
        <v>398</v>
      </c>
      <c r="I140">
        <f t="shared" si="5"/>
        <v>2023</v>
      </c>
      <c r="J140" t="s">
        <v>23</v>
      </c>
      <c r="K140">
        <v>14</v>
      </c>
      <c r="L140">
        <v>14</v>
      </c>
      <c r="M140">
        <v>1.9599999999999999E-4</v>
      </c>
      <c r="N140">
        <v>8</v>
      </c>
      <c r="O140">
        <v>2</v>
      </c>
      <c r="P140">
        <v>2</v>
      </c>
      <c r="Q140">
        <v>1400</v>
      </c>
      <c r="R140">
        <v>3</v>
      </c>
      <c r="S140" t="s">
        <v>35</v>
      </c>
      <c r="T140" s="101">
        <v>20</v>
      </c>
      <c r="U140" s="101">
        <v>60</v>
      </c>
      <c r="V140" s="101">
        <v>18000</v>
      </c>
      <c r="W140" s="101">
        <v>30</v>
      </c>
      <c r="X140" s="101">
        <v>30</v>
      </c>
      <c r="Y140" s="101">
        <v>3</v>
      </c>
      <c r="Z140" s="101">
        <v>-0.25</v>
      </c>
      <c r="AA140" s="101">
        <v>1500000</v>
      </c>
      <c r="AB140" s="101">
        <v>4</v>
      </c>
      <c r="AC140" s="101">
        <v>12</v>
      </c>
      <c r="AD140" s="101">
        <v>15</v>
      </c>
      <c r="AE140" s="101">
        <v>180</v>
      </c>
      <c r="AF140" s="102">
        <v>0</v>
      </c>
      <c r="AG140" s="102">
        <v>0</v>
      </c>
      <c r="AH140" s="102">
        <v>1</v>
      </c>
      <c r="AI140" s="102">
        <v>0</v>
      </c>
      <c r="AJ140" s="102">
        <v>0</v>
      </c>
      <c r="AK140" s="102"/>
      <c r="AL140" s="101"/>
    </row>
    <row r="141" spans="1:38" x14ac:dyDescent="0.25">
      <c r="A141" t="str">
        <f t="shared" si="6"/>
        <v>Function_05Application_172023</v>
      </c>
      <c r="B141">
        <v>137</v>
      </c>
      <c r="C141" t="s">
        <v>370</v>
      </c>
      <c r="D141" t="s">
        <v>318</v>
      </c>
      <c r="E141" t="s">
        <v>332</v>
      </c>
      <c r="F141" t="s">
        <v>342</v>
      </c>
      <c r="G141" t="s">
        <v>353</v>
      </c>
      <c r="H141" t="s">
        <v>398</v>
      </c>
      <c r="I141">
        <f t="shared" si="5"/>
        <v>2023</v>
      </c>
      <c r="J141" t="s">
        <v>23</v>
      </c>
      <c r="K141">
        <v>11</v>
      </c>
      <c r="L141">
        <v>11</v>
      </c>
      <c r="M141">
        <v>1.21E-4</v>
      </c>
      <c r="N141">
        <v>6</v>
      </c>
      <c r="O141">
        <v>2</v>
      </c>
      <c r="P141">
        <v>5</v>
      </c>
      <c r="Q141">
        <v>900</v>
      </c>
      <c r="R141">
        <v>5</v>
      </c>
      <c r="S141" t="s">
        <v>36</v>
      </c>
      <c r="T141" s="101">
        <v>15</v>
      </c>
      <c r="U141" s="101">
        <v>50</v>
      </c>
      <c r="V141" s="101">
        <v>10500</v>
      </c>
      <c r="W141" s="101">
        <v>40</v>
      </c>
      <c r="X141" s="101">
        <v>40</v>
      </c>
      <c r="Y141" s="101">
        <v>3</v>
      </c>
      <c r="Z141" s="101">
        <v>-0.15</v>
      </c>
      <c r="AA141" s="101">
        <v>1500000</v>
      </c>
      <c r="AB141" s="101">
        <v>4</v>
      </c>
      <c r="AC141" s="101">
        <v>15</v>
      </c>
      <c r="AD141" s="101">
        <v>20</v>
      </c>
      <c r="AE141" s="101">
        <v>300</v>
      </c>
      <c r="AF141" s="102">
        <v>0</v>
      </c>
      <c r="AG141" s="102">
        <v>0</v>
      </c>
      <c r="AH141" s="102">
        <v>1</v>
      </c>
      <c r="AI141" s="102">
        <v>0</v>
      </c>
      <c r="AJ141" s="102">
        <v>0</v>
      </c>
      <c r="AK141" s="102"/>
      <c r="AL141" s="101"/>
    </row>
    <row r="142" spans="1:38" x14ac:dyDescent="0.25">
      <c r="A142" t="str">
        <f t="shared" si="6"/>
        <v>Function_06Application_182023</v>
      </c>
      <c r="B142">
        <v>138</v>
      </c>
      <c r="C142" t="s">
        <v>371</v>
      </c>
      <c r="D142" t="s">
        <v>319</v>
      </c>
      <c r="E142" t="s">
        <v>333</v>
      </c>
      <c r="F142" t="s">
        <v>343</v>
      </c>
      <c r="G142" t="s">
        <v>349</v>
      </c>
      <c r="H142" t="s">
        <v>398</v>
      </c>
      <c r="I142">
        <f t="shared" si="5"/>
        <v>2023</v>
      </c>
      <c r="J142" t="s">
        <v>23</v>
      </c>
      <c r="K142">
        <v>15</v>
      </c>
      <c r="L142">
        <v>15</v>
      </c>
      <c r="M142">
        <v>2.2499999999999999E-4</v>
      </c>
      <c r="N142">
        <v>8</v>
      </c>
      <c r="O142">
        <v>2</v>
      </c>
      <c r="P142">
        <v>8</v>
      </c>
      <c r="Q142">
        <v>255</v>
      </c>
      <c r="R142">
        <v>7</v>
      </c>
      <c r="S142" t="s">
        <v>35</v>
      </c>
      <c r="T142" s="101">
        <v>10</v>
      </c>
      <c r="U142" s="101">
        <v>500</v>
      </c>
      <c r="V142" s="101">
        <v>5000</v>
      </c>
      <c r="W142" s="101">
        <v>90</v>
      </c>
      <c r="X142" s="101">
        <v>60</v>
      </c>
      <c r="Y142" s="101">
        <v>3</v>
      </c>
      <c r="Z142" s="101">
        <v>-0.25</v>
      </c>
      <c r="AA142" s="101">
        <v>1500000</v>
      </c>
      <c r="AB142" s="101">
        <v>3</v>
      </c>
      <c r="AC142" s="101">
        <v>15</v>
      </c>
      <c r="AD142" s="101">
        <v>20</v>
      </c>
      <c r="AE142" s="101">
        <v>300</v>
      </c>
      <c r="AF142" s="102">
        <v>1</v>
      </c>
      <c r="AG142" s="102">
        <v>0</v>
      </c>
      <c r="AH142" s="102">
        <v>0</v>
      </c>
      <c r="AI142" s="102">
        <v>0</v>
      </c>
      <c r="AJ142" s="102">
        <v>0</v>
      </c>
      <c r="AK142" s="102"/>
      <c r="AL142" s="101"/>
    </row>
    <row r="143" spans="1:38" x14ac:dyDescent="0.25">
      <c r="A143" t="str">
        <f t="shared" si="6"/>
        <v>Function_07Application_192023</v>
      </c>
      <c r="B143">
        <v>139</v>
      </c>
      <c r="C143" t="s">
        <v>372</v>
      </c>
      <c r="D143" t="s">
        <v>320</v>
      </c>
      <c r="E143" t="s">
        <v>334</v>
      </c>
      <c r="F143" t="s">
        <v>342</v>
      </c>
      <c r="G143" t="s">
        <v>353</v>
      </c>
      <c r="H143" t="s">
        <v>398</v>
      </c>
      <c r="I143">
        <f t="shared" si="5"/>
        <v>2023</v>
      </c>
      <c r="J143" t="s">
        <v>23</v>
      </c>
      <c r="K143">
        <v>15</v>
      </c>
      <c r="L143">
        <v>15</v>
      </c>
      <c r="M143">
        <v>2.2499999999999999E-4</v>
      </c>
      <c r="N143">
        <v>10</v>
      </c>
      <c r="O143">
        <v>2</v>
      </c>
      <c r="P143">
        <v>10</v>
      </c>
      <c r="Q143">
        <v>375</v>
      </c>
      <c r="R143">
        <v>14</v>
      </c>
      <c r="S143" t="s">
        <v>36</v>
      </c>
      <c r="T143" s="101">
        <v>6</v>
      </c>
      <c r="U143" s="101">
        <v>30</v>
      </c>
      <c r="V143" s="101">
        <v>1000</v>
      </c>
      <c r="W143" s="101">
        <v>90</v>
      </c>
      <c r="X143" s="101">
        <v>60</v>
      </c>
      <c r="Y143" s="101">
        <v>3</v>
      </c>
      <c r="Z143" s="101">
        <v>-0.1</v>
      </c>
      <c r="AA143" s="101">
        <v>1200000</v>
      </c>
      <c r="AB143" s="101">
        <v>2</v>
      </c>
      <c r="AC143" s="101">
        <v>20</v>
      </c>
      <c r="AD143" s="101">
        <v>25</v>
      </c>
      <c r="AE143" s="101">
        <v>500</v>
      </c>
      <c r="AF143" s="102">
        <v>1</v>
      </c>
      <c r="AG143" s="102">
        <v>0</v>
      </c>
      <c r="AH143" s="102">
        <v>0</v>
      </c>
      <c r="AI143" s="102">
        <v>0</v>
      </c>
      <c r="AJ143" s="102">
        <v>0</v>
      </c>
      <c r="AK143" s="102"/>
      <c r="AL143" s="101"/>
    </row>
    <row r="144" spans="1:38" x14ac:dyDescent="0.25">
      <c r="A144" t="str">
        <f t="shared" si="6"/>
        <v>Function_07Application_202023</v>
      </c>
      <c r="B144">
        <v>140</v>
      </c>
      <c r="C144" t="s">
        <v>373</v>
      </c>
      <c r="D144" t="s">
        <v>320</v>
      </c>
      <c r="E144" t="s">
        <v>334</v>
      </c>
      <c r="F144" t="s">
        <v>342</v>
      </c>
      <c r="G144" t="s">
        <v>353</v>
      </c>
      <c r="H144" t="s">
        <v>398</v>
      </c>
      <c r="I144">
        <f t="shared" si="5"/>
        <v>2023</v>
      </c>
      <c r="J144" t="s">
        <v>23</v>
      </c>
      <c r="K144">
        <v>10</v>
      </c>
      <c r="L144">
        <v>10</v>
      </c>
      <c r="M144">
        <v>1E-4</v>
      </c>
      <c r="N144">
        <v>8</v>
      </c>
      <c r="O144">
        <v>2</v>
      </c>
      <c r="P144">
        <v>10</v>
      </c>
      <c r="Q144">
        <v>300</v>
      </c>
      <c r="R144">
        <v>14</v>
      </c>
      <c r="S144" t="s">
        <v>36</v>
      </c>
      <c r="T144" s="101">
        <v>6</v>
      </c>
      <c r="U144" s="101">
        <v>30</v>
      </c>
      <c r="V144" s="101">
        <v>1000</v>
      </c>
      <c r="W144" s="101">
        <v>90</v>
      </c>
      <c r="X144" s="101">
        <v>60</v>
      </c>
      <c r="Y144" s="101">
        <v>3</v>
      </c>
      <c r="Z144" s="101">
        <v>-0.1</v>
      </c>
      <c r="AA144" s="101">
        <v>1200000</v>
      </c>
      <c r="AB144" s="101">
        <v>2</v>
      </c>
      <c r="AC144" s="101">
        <v>20</v>
      </c>
      <c r="AD144" s="101">
        <v>25</v>
      </c>
      <c r="AE144" s="101">
        <v>500</v>
      </c>
      <c r="AF144" s="102">
        <v>0</v>
      </c>
      <c r="AG144" s="102">
        <v>0</v>
      </c>
      <c r="AH144" s="102">
        <v>1</v>
      </c>
      <c r="AI144" s="102">
        <v>0</v>
      </c>
      <c r="AJ144" s="102">
        <v>0</v>
      </c>
      <c r="AK144" s="102"/>
      <c r="AL144" s="101"/>
    </row>
    <row r="145" spans="1:38" x14ac:dyDescent="0.25">
      <c r="A145" t="str">
        <f t="shared" si="6"/>
        <v>Function_08Application_212023</v>
      </c>
      <c r="B145">
        <v>141</v>
      </c>
      <c r="C145" t="s">
        <v>374</v>
      </c>
      <c r="D145" t="s">
        <v>321</v>
      </c>
      <c r="E145" t="s">
        <v>333</v>
      </c>
      <c r="F145" t="s">
        <v>343</v>
      </c>
      <c r="G145" t="s">
        <v>349</v>
      </c>
      <c r="H145" t="s">
        <v>398</v>
      </c>
      <c r="I145">
        <f t="shared" si="5"/>
        <v>2023</v>
      </c>
      <c r="J145" t="s">
        <v>23</v>
      </c>
      <c r="K145">
        <v>17</v>
      </c>
      <c r="L145">
        <v>17</v>
      </c>
      <c r="M145">
        <v>2.8899999999999998E-4</v>
      </c>
      <c r="N145">
        <v>10</v>
      </c>
      <c r="O145">
        <v>2</v>
      </c>
      <c r="P145">
        <v>8</v>
      </c>
      <c r="Q145">
        <v>2380</v>
      </c>
      <c r="R145">
        <v>7</v>
      </c>
      <c r="S145" t="s">
        <v>36</v>
      </c>
      <c r="T145" s="101">
        <v>10</v>
      </c>
      <c r="U145" s="101">
        <v>500</v>
      </c>
      <c r="V145" s="101">
        <v>5000</v>
      </c>
      <c r="W145" s="101">
        <v>80</v>
      </c>
      <c r="X145" s="101">
        <v>60</v>
      </c>
      <c r="Y145" s="101">
        <v>3</v>
      </c>
      <c r="Z145" s="101">
        <v>-0.25</v>
      </c>
      <c r="AA145" s="101">
        <v>1500000</v>
      </c>
      <c r="AB145" s="101">
        <v>3</v>
      </c>
      <c r="AC145" s="101">
        <v>15</v>
      </c>
      <c r="AD145" s="101">
        <v>20</v>
      </c>
      <c r="AE145" s="101">
        <v>300</v>
      </c>
      <c r="AF145" s="102">
        <v>1</v>
      </c>
      <c r="AG145" s="102">
        <v>0</v>
      </c>
      <c r="AH145" s="102">
        <v>0</v>
      </c>
      <c r="AI145" s="102">
        <v>0</v>
      </c>
      <c r="AJ145" s="102">
        <v>0</v>
      </c>
      <c r="AK145" s="102"/>
      <c r="AL145" s="101"/>
    </row>
    <row r="146" spans="1:38" x14ac:dyDescent="0.25">
      <c r="A146" t="str">
        <f t="shared" si="6"/>
        <v>Function_09Application_222023</v>
      </c>
      <c r="B146">
        <v>142</v>
      </c>
      <c r="C146" t="s">
        <v>375</v>
      </c>
      <c r="D146" t="s">
        <v>322</v>
      </c>
      <c r="E146" t="s">
        <v>335</v>
      </c>
      <c r="F146" t="s">
        <v>344</v>
      </c>
      <c r="G146" t="s">
        <v>349</v>
      </c>
      <c r="H146" t="s">
        <v>398</v>
      </c>
      <c r="I146">
        <f t="shared" si="5"/>
        <v>2023</v>
      </c>
      <c r="J146" t="s">
        <v>23</v>
      </c>
      <c r="K146">
        <v>22.5</v>
      </c>
      <c r="L146">
        <v>22.5</v>
      </c>
      <c r="M146">
        <v>5.0624999999999997E-4</v>
      </c>
      <c r="N146">
        <v>12</v>
      </c>
      <c r="O146">
        <v>2</v>
      </c>
      <c r="P146">
        <v>5</v>
      </c>
      <c r="Q146">
        <v>1043.3466668700003</v>
      </c>
      <c r="R146">
        <v>5</v>
      </c>
      <c r="S146" t="s">
        <v>35</v>
      </c>
      <c r="T146" s="101">
        <v>14</v>
      </c>
      <c r="U146" s="101">
        <v>750</v>
      </c>
      <c r="V146" s="101">
        <v>10500</v>
      </c>
      <c r="W146" s="101">
        <v>74.849536999999998</v>
      </c>
      <c r="X146" s="101">
        <v>40</v>
      </c>
      <c r="Y146" s="101">
        <v>3</v>
      </c>
      <c r="Z146" s="101">
        <v>-0.15</v>
      </c>
      <c r="AA146" s="101">
        <v>1500000</v>
      </c>
      <c r="AB146" s="101">
        <v>4</v>
      </c>
      <c r="AC146" s="101">
        <v>15</v>
      </c>
      <c r="AD146" s="101">
        <v>20</v>
      </c>
      <c r="AE146" s="101">
        <v>300</v>
      </c>
      <c r="AF146" s="102">
        <v>1</v>
      </c>
      <c r="AG146" s="102">
        <v>0</v>
      </c>
      <c r="AH146" s="102">
        <v>0</v>
      </c>
      <c r="AI146" s="102">
        <v>0</v>
      </c>
      <c r="AJ146" s="102">
        <v>0</v>
      </c>
      <c r="AK146" s="102"/>
      <c r="AL146" s="101"/>
    </row>
    <row r="147" spans="1:38" x14ac:dyDescent="0.25">
      <c r="A147" t="str">
        <f t="shared" si="6"/>
        <v>Function_10Application_232023</v>
      </c>
      <c r="B147">
        <v>143</v>
      </c>
      <c r="C147" t="s">
        <v>376</v>
      </c>
      <c r="D147" t="s">
        <v>323</v>
      </c>
      <c r="E147" t="s">
        <v>335</v>
      </c>
      <c r="F147" t="s">
        <v>345</v>
      </c>
      <c r="G147" t="s">
        <v>349</v>
      </c>
      <c r="H147" t="s">
        <v>398</v>
      </c>
      <c r="I147">
        <f t="shared" si="5"/>
        <v>2023</v>
      </c>
      <c r="J147" t="s">
        <v>23</v>
      </c>
      <c r="K147">
        <v>26</v>
      </c>
      <c r="L147">
        <v>26</v>
      </c>
      <c r="M147">
        <v>6.7599999999999995E-4</v>
      </c>
      <c r="N147">
        <v>10</v>
      </c>
      <c r="O147">
        <v>2</v>
      </c>
      <c r="P147">
        <v>15</v>
      </c>
      <c r="Q147">
        <v>1786.71708517</v>
      </c>
      <c r="R147">
        <v>7</v>
      </c>
      <c r="S147" t="s">
        <v>36</v>
      </c>
      <c r="T147" s="101">
        <v>10</v>
      </c>
      <c r="U147" s="101">
        <v>500</v>
      </c>
      <c r="V147" s="101">
        <v>5000</v>
      </c>
      <c r="W147" s="101">
        <v>80</v>
      </c>
      <c r="X147" s="101">
        <v>60</v>
      </c>
      <c r="Y147" s="101">
        <v>3</v>
      </c>
      <c r="Z147" s="101">
        <v>-0.25</v>
      </c>
      <c r="AA147" s="101">
        <v>1500000</v>
      </c>
      <c r="AB147" s="101">
        <v>3</v>
      </c>
      <c r="AC147" s="101">
        <v>10</v>
      </c>
      <c r="AD147" s="101">
        <v>10</v>
      </c>
      <c r="AE147" s="101">
        <v>100</v>
      </c>
      <c r="AF147" s="102">
        <v>1</v>
      </c>
      <c r="AG147" s="102">
        <v>0</v>
      </c>
      <c r="AH147" s="102">
        <v>0</v>
      </c>
      <c r="AI147" s="102">
        <v>0</v>
      </c>
      <c r="AJ147" s="102">
        <v>0</v>
      </c>
      <c r="AK147" s="102"/>
      <c r="AL147" s="101"/>
    </row>
    <row r="148" spans="1:38" x14ac:dyDescent="0.25">
      <c r="A148" t="str">
        <f t="shared" si="6"/>
        <v>Function_11Application_242023</v>
      </c>
      <c r="B148">
        <v>144</v>
      </c>
      <c r="C148" t="s">
        <v>377</v>
      </c>
      <c r="D148" t="s">
        <v>324</v>
      </c>
      <c r="E148" t="s">
        <v>335</v>
      </c>
      <c r="F148" t="s">
        <v>345</v>
      </c>
      <c r="G148" t="s">
        <v>349</v>
      </c>
      <c r="H148" t="s">
        <v>398</v>
      </c>
      <c r="I148">
        <f t="shared" si="5"/>
        <v>2023</v>
      </c>
      <c r="J148" t="s">
        <v>23</v>
      </c>
      <c r="K148">
        <v>21</v>
      </c>
      <c r="L148">
        <v>21</v>
      </c>
      <c r="M148">
        <v>4.4099999999999999E-4</v>
      </c>
      <c r="N148">
        <v>8</v>
      </c>
      <c r="O148">
        <v>2</v>
      </c>
      <c r="P148">
        <v>15</v>
      </c>
      <c r="Q148">
        <v>1576.5150751500003</v>
      </c>
      <c r="R148">
        <v>7</v>
      </c>
      <c r="S148" t="s">
        <v>36</v>
      </c>
      <c r="T148" s="101">
        <v>10</v>
      </c>
      <c r="U148" s="101">
        <v>500</v>
      </c>
      <c r="V148" s="101">
        <v>5000</v>
      </c>
      <c r="W148" s="101">
        <v>80</v>
      </c>
      <c r="X148" s="101">
        <v>60</v>
      </c>
      <c r="Y148" s="101">
        <v>3</v>
      </c>
      <c r="Z148" s="101">
        <v>-0.25</v>
      </c>
      <c r="AA148" s="101">
        <v>1500000</v>
      </c>
      <c r="AB148" s="101">
        <v>3</v>
      </c>
      <c r="AC148" s="101">
        <v>10</v>
      </c>
      <c r="AD148" s="101">
        <v>10</v>
      </c>
      <c r="AE148" s="101">
        <v>100</v>
      </c>
      <c r="AF148" s="102">
        <v>0</v>
      </c>
      <c r="AG148" s="102">
        <v>1</v>
      </c>
      <c r="AH148" s="102">
        <v>0</v>
      </c>
      <c r="AI148" s="102">
        <v>0</v>
      </c>
      <c r="AJ148" s="102">
        <v>0</v>
      </c>
      <c r="AK148" s="102"/>
      <c r="AL148" s="101"/>
    </row>
    <row r="149" spans="1:38" x14ac:dyDescent="0.25">
      <c r="A149" t="str">
        <f t="shared" si="6"/>
        <v>Function_12Application_252023</v>
      </c>
      <c r="B149">
        <v>145</v>
      </c>
      <c r="C149" t="s">
        <v>378</v>
      </c>
      <c r="D149" t="s">
        <v>325</v>
      </c>
      <c r="E149" t="s">
        <v>331</v>
      </c>
      <c r="F149" t="s">
        <v>346</v>
      </c>
      <c r="G149" t="s">
        <v>351</v>
      </c>
      <c r="H149" t="s">
        <v>398</v>
      </c>
      <c r="I149">
        <f t="shared" si="5"/>
        <v>2023</v>
      </c>
      <c r="J149" t="s">
        <v>23</v>
      </c>
      <c r="K149">
        <v>47.5</v>
      </c>
      <c r="L149">
        <v>47.5</v>
      </c>
      <c r="M149">
        <v>2.25625E-3</v>
      </c>
      <c r="N149">
        <v>10</v>
      </c>
      <c r="O149">
        <v>2</v>
      </c>
      <c r="P149">
        <v>5</v>
      </c>
      <c r="Q149">
        <v>3258.1311553100004</v>
      </c>
      <c r="R149">
        <v>5</v>
      </c>
      <c r="S149" t="s">
        <v>35</v>
      </c>
      <c r="T149" s="101">
        <v>14</v>
      </c>
      <c r="U149" s="101">
        <v>750</v>
      </c>
      <c r="V149" s="101">
        <v>10500</v>
      </c>
      <c r="W149" s="101">
        <v>74.849536999999998</v>
      </c>
      <c r="X149" s="101">
        <v>40</v>
      </c>
      <c r="Y149" s="101">
        <v>3</v>
      </c>
      <c r="Z149" s="101">
        <v>-0.15</v>
      </c>
      <c r="AA149" s="101">
        <v>1500000</v>
      </c>
      <c r="AB149" s="101">
        <v>4</v>
      </c>
      <c r="AC149" s="101">
        <v>15</v>
      </c>
      <c r="AD149" s="101">
        <v>20</v>
      </c>
      <c r="AE149" s="101">
        <v>300</v>
      </c>
      <c r="AF149" s="102">
        <v>1</v>
      </c>
      <c r="AG149" s="102">
        <v>0</v>
      </c>
      <c r="AH149" s="102">
        <v>0</v>
      </c>
      <c r="AI149" s="102">
        <v>0</v>
      </c>
      <c r="AJ149" s="102">
        <v>0</v>
      </c>
      <c r="AK149" s="102"/>
      <c r="AL149" s="101"/>
    </row>
    <row r="150" spans="1:38" x14ac:dyDescent="0.25">
      <c r="A150" t="str">
        <f t="shared" si="6"/>
        <v>Function_13Application_262023</v>
      </c>
      <c r="B150">
        <v>146</v>
      </c>
      <c r="C150" t="s">
        <v>379</v>
      </c>
      <c r="D150" t="s">
        <v>326</v>
      </c>
      <c r="E150" t="s">
        <v>336</v>
      </c>
      <c r="F150" t="s">
        <v>347</v>
      </c>
      <c r="G150" t="s">
        <v>349</v>
      </c>
      <c r="H150" t="s">
        <v>398</v>
      </c>
      <c r="I150">
        <f t="shared" si="5"/>
        <v>2023</v>
      </c>
      <c r="J150" t="s">
        <v>23</v>
      </c>
      <c r="K150">
        <v>15</v>
      </c>
      <c r="L150">
        <v>15</v>
      </c>
      <c r="M150">
        <v>2.2499999999999999E-4</v>
      </c>
      <c r="N150">
        <v>8</v>
      </c>
      <c r="O150">
        <v>2</v>
      </c>
      <c r="P150">
        <v>9</v>
      </c>
      <c r="Q150">
        <v>441.63232128000004</v>
      </c>
      <c r="R150">
        <v>10</v>
      </c>
      <c r="S150" t="s">
        <v>36</v>
      </c>
      <c r="T150" s="101">
        <v>8</v>
      </c>
      <c r="U150" s="101">
        <v>250</v>
      </c>
      <c r="V150" s="101">
        <v>2000</v>
      </c>
      <c r="W150" s="101">
        <v>85</v>
      </c>
      <c r="X150" s="101">
        <v>60</v>
      </c>
      <c r="Y150" s="101">
        <v>3</v>
      </c>
      <c r="Z150" s="101">
        <v>-0.2</v>
      </c>
      <c r="AA150" s="101">
        <v>1500000</v>
      </c>
      <c r="AB150" s="101">
        <v>3</v>
      </c>
      <c r="AC150" s="101">
        <v>20</v>
      </c>
      <c r="AD150" s="101">
        <v>25</v>
      </c>
      <c r="AE150" s="101">
        <v>500</v>
      </c>
      <c r="AF150" s="102">
        <v>0</v>
      </c>
      <c r="AG150" s="102">
        <v>0</v>
      </c>
      <c r="AH150" s="102">
        <v>1</v>
      </c>
      <c r="AI150" s="102">
        <v>0</v>
      </c>
      <c r="AJ150" s="102">
        <v>0</v>
      </c>
      <c r="AK150" s="102"/>
      <c r="AL150" s="101"/>
    </row>
    <row r="151" spans="1:38" x14ac:dyDescent="0.25">
      <c r="A151" t="str">
        <f t="shared" si="6"/>
        <v>Function_13Application_272023</v>
      </c>
      <c r="B151">
        <v>147</v>
      </c>
      <c r="C151" t="s">
        <v>380</v>
      </c>
      <c r="D151" t="s">
        <v>326</v>
      </c>
      <c r="E151" t="s">
        <v>336</v>
      </c>
      <c r="F151" t="s">
        <v>347</v>
      </c>
      <c r="G151" t="s">
        <v>349</v>
      </c>
      <c r="H151" t="s">
        <v>398</v>
      </c>
      <c r="I151">
        <f t="shared" si="5"/>
        <v>2023</v>
      </c>
      <c r="J151" t="s">
        <v>23</v>
      </c>
      <c r="K151">
        <v>65</v>
      </c>
      <c r="L151">
        <v>65</v>
      </c>
      <c r="M151">
        <v>4.2249999999999996E-3</v>
      </c>
      <c r="N151">
        <v>16</v>
      </c>
      <c r="O151">
        <v>2</v>
      </c>
      <c r="P151">
        <v>8</v>
      </c>
      <c r="Q151">
        <v>1891.8180901800001</v>
      </c>
      <c r="R151">
        <v>7</v>
      </c>
      <c r="S151" t="s">
        <v>35</v>
      </c>
      <c r="T151" s="101">
        <v>10</v>
      </c>
      <c r="U151" s="101">
        <v>500</v>
      </c>
      <c r="V151" s="101">
        <v>5000</v>
      </c>
      <c r="W151" s="101">
        <v>90</v>
      </c>
      <c r="X151" s="101">
        <v>60</v>
      </c>
      <c r="Y151" s="101">
        <v>3</v>
      </c>
      <c r="Z151" s="101">
        <v>-0.25</v>
      </c>
      <c r="AA151" s="101">
        <v>1500000</v>
      </c>
      <c r="AB151" s="101">
        <v>3</v>
      </c>
      <c r="AC151" s="101">
        <v>15</v>
      </c>
      <c r="AD151" s="101">
        <v>20</v>
      </c>
      <c r="AE151" s="101">
        <v>300</v>
      </c>
      <c r="AF151" s="102">
        <v>1</v>
      </c>
      <c r="AG151" s="102">
        <v>0</v>
      </c>
      <c r="AH151" s="102">
        <v>0</v>
      </c>
      <c r="AI151" s="102">
        <v>0</v>
      </c>
      <c r="AJ151" s="102">
        <v>0</v>
      </c>
      <c r="AK151" s="102"/>
      <c r="AL151" s="101"/>
    </row>
    <row r="152" spans="1:38" x14ac:dyDescent="0.25">
      <c r="A152" t="str">
        <f t="shared" si="6"/>
        <v>Function_14Application_282023</v>
      </c>
      <c r="B152">
        <v>148</v>
      </c>
      <c r="C152" t="s">
        <v>381</v>
      </c>
      <c r="D152" t="s">
        <v>327</v>
      </c>
      <c r="E152" t="s">
        <v>337</v>
      </c>
      <c r="F152" t="s">
        <v>347</v>
      </c>
      <c r="G152" t="s">
        <v>349</v>
      </c>
      <c r="H152" t="s">
        <v>398</v>
      </c>
      <c r="I152">
        <f t="shared" si="5"/>
        <v>2023</v>
      </c>
      <c r="J152" t="s">
        <v>23</v>
      </c>
      <c r="K152">
        <v>34</v>
      </c>
      <c r="L152">
        <v>28</v>
      </c>
      <c r="M152">
        <v>9.5200000000000005E-4</v>
      </c>
      <c r="N152">
        <v>12</v>
      </c>
      <c r="O152">
        <v>2</v>
      </c>
      <c r="P152">
        <v>9</v>
      </c>
      <c r="Q152">
        <v>996.71512500000017</v>
      </c>
      <c r="R152">
        <v>10</v>
      </c>
      <c r="S152" t="s">
        <v>35</v>
      </c>
      <c r="T152" s="101">
        <v>8</v>
      </c>
      <c r="U152" s="101">
        <v>250</v>
      </c>
      <c r="V152" s="101">
        <v>2000</v>
      </c>
      <c r="W152" s="101">
        <v>100</v>
      </c>
      <c r="X152" s="101">
        <v>60</v>
      </c>
      <c r="Y152" s="101">
        <v>3</v>
      </c>
      <c r="Z152" s="101">
        <v>-0.2</v>
      </c>
      <c r="AA152" s="101">
        <v>1500000</v>
      </c>
      <c r="AB152" s="101">
        <v>3</v>
      </c>
      <c r="AC152" s="101">
        <v>20</v>
      </c>
      <c r="AD152" s="101">
        <v>25</v>
      </c>
      <c r="AE152" s="101">
        <v>500</v>
      </c>
      <c r="AF152" s="102">
        <v>1</v>
      </c>
      <c r="AG152" s="102">
        <v>0</v>
      </c>
      <c r="AH152" s="102">
        <v>0</v>
      </c>
      <c r="AI152" s="102">
        <v>0</v>
      </c>
      <c r="AJ152" s="102">
        <v>0</v>
      </c>
      <c r="AK152" s="102"/>
      <c r="AL152" s="101"/>
    </row>
    <row r="153" spans="1:38" x14ac:dyDescent="0.25">
      <c r="A153" t="str">
        <f t="shared" si="6"/>
        <v>Function_14Application_292023</v>
      </c>
      <c r="B153">
        <v>149</v>
      </c>
      <c r="C153" t="s">
        <v>382</v>
      </c>
      <c r="D153" t="s">
        <v>327</v>
      </c>
      <c r="E153" t="s">
        <v>337</v>
      </c>
      <c r="F153" t="s">
        <v>347</v>
      </c>
      <c r="G153" t="s">
        <v>349</v>
      </c>
      <c r="H153" t="s">
        <v>398</v>
      </c>
      <c r="I153">
        <f t="shared" si="5"/>
        <v>2023</v>
      </c>
      <c r="J153" t="s">
        <v>23</v>
      </c>
      <c r="K153">
        <v>15</v>
      </c>
      <c r="L153">
        <v>15</v>
      </c>
      <c r="M153">
        <v>2.2499999999999999E-4</v>
      </c>
      <c r="N153">
        <v>8</v>
      </c>
      <c r="O153">
        <v>2</v>
      </c>
      <c r="P153">
        <v>9</v>
      </c>
      <c r="Q153">
        <v>393.92808350000001</v>
      </c>
      <c r="R153">
        <v>14</v>
      </c>
      <c r="S153" t="s">
        <v>36</v>
      </c>
      <c r="T153" s="101">
        <v>4</v>
      </c>
      <c r="U153" s="101">
        <v>250</v>
      </c>
      <c r="V153" s="101">
        <v>1000</v>
      </c>
      <c r="W153" s="101">
        <v>90</v>
      </c>
      <c r="X153" s="101">
        <v>60</v>
      </c>
      <c r="Y153" s="101">
        <v>3</v>
      </c>
      <c r="Z153" s="101">
        <v>-0.1</v>
      </c>
      <c r="AA153" s="101">
        <v>1200000</v>
      </c>
      <c r="AB153" s="101">
        <v>2</v>
      </c>
      <c r="AC153" s="101">
        <v>20</v>
      </c>
      <c r="AD153" s="101">
        <v>25</v>
      </c>
      <c r="AE153" s="101">
        <v>500</v>
      </c>
      <c r="AF153" s="102">
        <v>1</v>
      </c>
      <c r="AG153" s="102">
        <v>0</v>
      </c>
      <c r="AH153" s="102">
        <v>0</v>
      </c>
      <c r="AI153" s="102">
        <v>0</v>
      </c>
      <c r="AJ153" s="102">
        <v>0</v>
      </c>
      <c r="AK153" s="102"/>
      <c r="AL153" s="101"/>
    </row>
    <row r="154" spans="1:38" x14ac:dyDescent="0.25">
      <c r="A154" t="str">
        <f t="shared" si="6"/>
        <v>Function_15Application_302023</v>
      </c>
      <c r="B154">
        <v>150</v>
      </c>
      <c r="C154" t="s">
        <v>383</v>
      </c>
      <c r="D154" t="s">
        <v>328</v>
      </c>
      <c r="E154" t="s">
        <v>338</v>
      </c>
      <c r="F154" t="s">
        <v>348</v>
      </c>
      <c r="G154" t="s">
        <v>349</v>
      </c>
      <c r="H154" t="s">
        <v>398</v>
      </c>
      <c r="I154">
        <f t="shared" si="5"/>
        <v>2023</v>
      </c>
      <c r="J154" t="s">
        <v>23</v>
      </c>
      <c r="K154">
        <v>16</v>
      </c>
      <c r="L154">
        <v>16</v>
      </c>
      <c r="M154">
        <v>2.5599999999999999E-4</v>
      </c>
      <c r="N154">
        <v>8</v>
      </c>
      <c r="O154">
        <v>2</v>
      </c>
      <c r="P154">
        <v>8</v>
      </c>
      <c r="Q154">
        <v>250</v>
      </c>
      <c r="R154">
        <v>10</v>
      </c>
      <c r="S154" t="s">
        <v>35</v>
      </c>
      <c r="T154" s="101">
        <v>8</v>
      </c>
      <c r="U154" s="101">
        <v>35</v>
      </c>
      <c r="V154" s="101">
        <v>2000</v>
      </c>
      <c r="W154" s="101">
        <v>75</v>
      </c>
      <c r="X154" s="101">
        <v>60</v>
      </c>
      <c r="Y154" s="101">
        <v>3</v>
      </c>
      <c r="Z154" s="101">
        <v>-0.2</v>
      </c>
      <c r="AA154" s="101">
        <v>1500000</v>
      </c>
      <c r="AB154" s="101">
        <v>3</v>
      </c>
      <c r="AC154" s="101">
        <v>20</v>
      </c>
      <c r="AD154" s="101">
        <v>25</v>
      </c>
      <c r="AE154" s="101">
        <v>500</v>
      </c>
      <c r="AF154" s="102">
        <v>0.2</v>
      </c>
      <c r="AG154" s="102">
        <v>0.2</v>
      </c>
      <c r="AH154" s="102">
        <v>0.2</v>
      </c>
      <c r="AI154" s="102">
        <v>0.2</v>
      </c>
      <c r="AJ154" s="102">
        <v>0.2</v>
      </c>
      <c r="AK154" s="101"/>
      <c r="AL154" s="101"/>
    </row>
    <row r="155" spans="1:38" x14ac:dyDescent="0.25">
      <c r="A155" t="str">
        <f t="shared" si="6"/>
        <v>Function_01Application_012024</v>
      </c>
      <c r="B155">
        <v>151</v>
      </c>
      <c r="C155" t="s">
        <v>354</v>
      </c>
      <c r="D155" t="s">
        <v>314</v>
      </c>
      <c r="E155" t="s">
        <v>329</v>
      </c>
      <c r="F155" t="s">
        <v>339</v>
      </c>
      <c r="G155" t="s">
        <v>349</v>
      </c>
      <c r="H155" t="s">
        <v>398</v>
      </c>
      <c r="I155">
        <f t="shared" si="5"/>
        <v>2024</v>
      </c>
      <c r="J155" t="s">
        <v>23</v>
      </c>
      <c r="K155">
        <v>50</v>
      </c>
      <c r="L155">
        <v>50</v>
      </c>
      <c r="M155">
        <v>2.5000000000000001E-3</v>
      </c>
      <c r="N155">
        <v>18</v>
      </c>
      <c r="O155">
        <v>2</v>
      </c>
      <c r="P155">
        <v>8</v>
      </c>
      <c r="Q155">
        <v>2813.0283990926505</v>
      </c>
      <c r="R155">
        <v>7</v>
      </c>
      <c r="S155" t="s">
        <v>36</v>
      </c>
      <c r="T155" s="101">
        <v>10</v>
      </c>
      <c r="U155" s="101">
        <v>500</v>
      </c>
      <c r="V155" s="101">
        <v>5000</v>
      </c>
      <c r="W155" s="101">
        <v>80</v>
      </c>
      <c r="X155" s="101">
        <v>60</v>
      </c>
      <c r="Y155" s="101">
        <v>3</v>
      </c>
      <c r="Z155" s="101">
        <v>-0.25</v>
      </c>
      <c r="AA155" s="101">
        <v>1500000</v>
      </c>
      <c r="AB155" s="101">
        <v>3</v>
      </c>
      <c r="AC155" s="101">
        <v>15</v>
      </c>
      <c r="AD155" s="101">
        <v>20</v>
      </c>
      <c r="AE155" s="101">
        <v>300</v>
      </c>
      <c r="AF155" s="102">
        <v>1</v>
      </c>
      <c r="AG155" s="102">
        <v>0</v>
      </c>
      <c r="AH155" s="102">
        <v>0</v>
      </c>
      <c r="AI155" s="102">
        <v>0</v>
      </c>
      <c r="AJ155" s="102">
        <v>0</v>
      </c>
      <c r="AK155" s="102"/>
      <c r="AL155" s="101"/>
    </row>
    <row r="156" spans="1:38" x14ac:dyDescent="0.25">
      <c r="A156" t="str">
        <f t="shared" si="6"/>
        <v>Function_01Application_022024</v>
      </c>
      <c r="B156">
        <v>152</v>
      </c>
      <c r="C156" t="s">
        <v>355</v>
      </c>
      <c r="D156" t="s">
        <v>314</v>
      </c>
      <c r="E156" t="s">
        <v>329</v>
      </c>
      <c r="F156" t="s">
        <v>339</v>
      </c>
      <c r="G156" t="s">
        <v>349</v>
      </c>
      <c r="H156" t="s">
        <v>398</v>
      </c>
      <c r="I156">
        <f t="shared" si="5"/>
        <v>2024</v>
      </c>
      <c r="J156" t="s">
        <v>23</v>
      </c>
      <c r="K156">
        <v>70</v>
      </c>
      <c r="L156">
        <v>80</v>
      </c>
      <c r="M156">
        <v>5.5999999999999999E-3</v>
      </c>
      <c r="N156">
        <v>18</v>
      </c>
      <c r="O156">
        <v>2</v>
      </c>
      <c r="P156">
        <v>8</v>
      </c>
      <c r="Q156">
        <v>3025.33242921285</v>
      </c>
      <c r="R156">
        <v>6</v>
      </c>
      <c r="S156" t="s">
        <v>35</v>
      </c>
      <c r="T156" s="101">
        <v>12</v>
      </c>
      <c r="U156" s="101">
        <v>500</v>
      </c>
      <c r="V156" s="101">
        <v>6000</v>
      </c>
      <c r="W156" s="101">
        <v>74.849536999999998</v>
      </c>
      <c r="X156" s="101">
        <v>50</v>
      </c>
      <c r="Y156" s="101">
        <v>3</v>
      </c>
      <c r="Z156" s="101">
        <v>-0.1</v>
      </c>
      <c r="AA156" s="101">
        <v>1500000</v>
      </c>
      <c r="AB156" s="101">
        <v>4</v>
      </c>
      <c r="AC156" s="101">
        <v>15</v>
      </c>
      <c r="AD156" s="101">
        <v>20</v>
      </c>
      <c r="AE156" s="101">
        <v>300</v>
      </c>
      <c r="AF156" s="102">
        <v>1</v>
      </c>
      <c r="AG156" s="102">
        <v>0</v>
      </c>
      <c r="AH156" s="102">
        <v>0</v>
      </c>
      <c r="AI156" s="102">
        <v>0</v>
      </c>
      <c r="AJ156" s="102">
        <v>0</v>
      </c>
      <c r="AK156" s="102"/>
      <c r="AL156" s="101"/>
    </row>
    <row r="157" spans="1:38" x14ac:dyDescent="0.25">
      <c r="A157" t="str">
        <f t="shared" si="6"/>
        <v>Function_01Application_032024</v>
      </c>
      <c r="B157">
        <v>153</v>
      </c>
      <c r="C157" t="s">
        <v>356</v>
      </c>
      <c r="D157" t="s">
        <v>314</v>
      </c>
      <c r="E157" t="s">
        <v>329</v>
      </c>
      <c r="F157" t="s">
        <v>339</v>
      </c>
      <c r="G157" t="s">
        <v>349</v>
      </c>
      <c r="H157" t="s">
        <v>398</v>
      </c>
      <c r="I157">
        <f t="shared" si="5"/>
        <v>2024</v>
      </c>
      <c r="J157" t="s">
        <v>23</v>
      </c>
      <c r="K157">
        <v>70</v>
      </c>
      <c r="L157">
        <v>80</v>
      </c>
      <c r="M157">
        <v>5.5999999999999999E-3</v>
      </c>
      <c r="N157">
        <v>22</v>
      </c>
      <c r="O157">
        <v>2</v>
      </c>
      <c r="P157">
        <v>8</v>
      </c>
      <c r="Q157">
        <v>3941.5684674240001</v>
      </c>
      <c r="R157">
        <v>6</v>
      </c>
      <c r="S157" t="s">
        <v>35</v>
      </c>
      <c r="T157" s="101">
        <v>12</v>
      </c>
      <c r="U157" s="101">
        <v>500</v>
      </c>
      <c r="V157" s="101">
        <v>6000</v>
      </c>
      <c r="W157" s="101">
        <v>74.849536999999998</v>
      </c>
      <c r="X157" s="101">
        <v>50</v>
      </c>
      <c r="Y157" s="101">
        <v>3</v>
      </c>
      <c r="Z157" s="101">
        <v>-0.1</v>
      </c>
      <c r="AA157" s="101">
        <v>1500000</v>
      </c>
      <c r="AB157" s="101">
        <v>4</v>
      </c>
      <c r="AC157" s="101">
        <v>15</v>
      </c>
      <c r="AD157" s="101">
        <v>20</v>
      </c>
      <c r="AE157" s="101">
        <v>300</v>
      </c>
      <c r="AF157" s="102">
        <v>1</v>
      </c>
      <c r="AG157" s="102">
        <v>0</v>
      </c>
      <c r="AH157" s="102">
        <v>0</v>
      </c>
      <c r="AI157" s="102">
        <v>0</v>
      </c>
      <c r="AJ157" s="102">
        <v>0</v>
      </c>
      <c r="AK157" s="102"/>
      <c r="AL157" s="101"/>
    </row>
    <row r="158" spans="1:38" x14ac:dyDescent="0.25">
      <c r="A158" t="str">
        <f t="shared" si="6"/>
        <v>Function_02Application_042024</v>
      </c>
      <c r="B158">
        <v>154</v>
      </c>
      <c r="C158" t="s">
        <v>357</v>
      </c>
      <c r="D158" t="s">
        <v>315</v>
      </c>
      <c r="E158" t="s">
        <v>330</v>
      </c>
      <c r="F158" t="s">
        <v>340</v>
      </c>
      <c r="G158" t="s">
        <v>350</v>
      </c>
      <c r="H158" t="s">
        <v>398</v>
      </c>
      <c r="I158">
        <f t="shared" si="5"/>
        <v>2024</v>
      </c>
      <c r="J158" t="s">
        <v>23</v>
      </c>
      <c r="K158">
        <v>50</v>
      </c>
      <c r="L158">
        <v>55</v>
      </c>
      <c r="M158">
        <v>2.7499999999999998E-3</v>
      </c>
      <c r="N158">
        <v>14</v>
      </c>
      <c r="O158">
        <v>2</v>
      </c>
      <c r="P158">
        <v>8</v>
      </c>
      <c r="Q158">
        <v>3500</v>
      </c>
      <c r="R158">
        <v>7</v>
      </c>
      <c r="S158" t="s">
        <v>35</v>
      </c>
      <c r="T158" s="101">
        <v>10</v>
      </c>
      <c r="U158" s="101">
        <v>500</v>
      </c>
      <c r="V158" s="101">
        <v>5000</v>
      </c>
      <c r="W158" s="101">
        <v>90</v>
      </c>
      <c r="X158" s="101">
        <v>60</v>
      </c>
      <c r="Y158" s="101">
        <v>3</v>
      </c>
      <c r="Z158" s="101">
        <v>-0.25</v>
      </c>
      <c r="AA158" s="101">
        <v>1500000</v>
      </c>
      <c r="AB158" s="101">
        <v>3</v>
      </c>
      <c r="AC158" s="101">
        <v>15</v>
      </c>
      <c r="AD158" s="101">
        <v>20</v>
      </c>
      <c r="AE158" s="101">
        <v>300</v>
      </c>
      <c r="AF158" s="102">
        <v>1</v>
      </c>
      <c r="AG158" s="102">
        <v>0</v>
      </c>
      <c r="AH158" s="102">
        <v>0</v>
      </c>
      <c r="AI158" s="102">
        <v>0</v>
      </c>
      <c r="AJ158" s="102">
        <v>0</v>
      </c>
      <c r="AK158" s="102"/>
      <c r="AL158" s="101"/>
    </row>
    <row r="159" spans="1:38" x14ac:dyDescent="0.25">
      <c r="A159" t="str">
        <f t="shared" si="6"/>
        <v>Function_02Application_052024</v>
      </c>
      <c r="B159">
        <v>155</v>
      </c>
      <c r="C159" t="s">
        <v>358</v>
      </c>
      <c r="D159" t="s">
        <v>315</v>
      </c>
      <c r="E159" t="s">
        <v>330</v>
      </c>
      <c r="F159" t="s">
        <v>340</v>
      </c>
      <c r="G159" t="s">
        <v>351</v>
      </c>
      <c r="H159" t="s">
        <v>398</v>
      </c>
      <c r="I159">
        <f t="shared" si="5"/>
        <v>2024</v>
      </c>
      <c r="J159" t="s">
        <v>23</v>
      </c>
      <c r="K159">
        <v>65</v>
      </c>
      <c r="L159">
        <v>60</v>
      </c>
      <c r="M159">
        <v>3.8999999999999998E-3</v>
      </c>
      <c r="N159">
        <v>14</v>
      </c>
      <c r="O159">
        <v>2</v>
      </c>
      <c r="P159">
        <v>5</v>
      </c>
      <c r="Q159">
        <v>3500</v>
      </c>
      <c r="R159">
        <v>5</v>
      </c>
      <c r="S159" t="s">
        <v>35</v>
      </c>
      <c r="T159" s="101">
        <v>14</v>
      </c>
      <c r="U159" s="101">
        <v>750</v>
      </c>
      <c r="V159" s="101">
        <v>10500</v>
      </c>
      <c r="W159" s="101">
        <v>74.849536999999998</v>
      </c>
      <c r="X159" s="101">
        <v>40</v>
      </c>
      <c r="Y159" s="101">
        <v>3</v>
      </c>
      <c r="Z159" s="101">
        <v>-0.15</v>
      </c>
      <c r="AA159" s="101">
        <v>1500000</v>
      </c>
      <c r="AB159" s="101">
        <v>4</v>
      </c>
      <c r="AC159" s="101">
        <v>15</v>
      </c>
      <c r="AD159" s="101">
        <v>20</v>
      </c>
      <c r="AE159" s="101">
        <v>300</v>
      </c>
      <c r="AF159" s="102">
        <v>1</v>
      </c>
      <c r="AG159" s="102">
        <v>0</v>
      </c>
      <c r="AH159" s="102">
        <v>0</v>
      </c>
      <c r="AI159" s="102">
        <v>0</v>
      </c>
      <c r="AJ159" s="102">
        <v>0</v>
      </c>
      <c r="AK159" s="102"/>
      <c r="AL159" s="101"/>
    </row>
    <row r="160" spans="1:38" x14ac:dyDescent="0.25">
      <c r="A160" t="str">
        <f t="shared" si="6"/>
        <v>Function_03Application_062024</v>
      </c>
      <c r="B160">
        <v>156</v>
      </c>
      <c r="C160" t="s">
        <v>359</v>
      </c>
      <c r="D160" t="s">
        <v>316</v>
      </c>
      <c r="E160" t="s">
        <v>331</v>
      </c>
      <c r="F160" t="s">
        <v>341</v>
      </c>
      <c r="G160" t="s">
        <v>349</v>
      </c>
      <c r="H160" t="s">
        <v>398</v>
      </c>
      <c r="I160">
        <f t="shared" si="5"/>
        <v>2024</v>
      </c>
      <c r="J160" t="s">
        <v>23</v>
      </c>
      <c r="K160">
        <v>25</v>
      </c>
      <c r="L160">
        <v>45</v>
      </c>
      <c r="M160">
        <v>1.1249999999999999E-3</v>
      </c>
      <c r="N160">
        <v>10</v>
      </c>
      <c r="O160">
        <v>2</v>
      </c>
      <c r="P160">
        <v>8</v>
      </c>
      <c r="Q160">
        <v>2700</v>
      </c>
      <c r="R160">
        <v>7</v>
      </c>
      <c r="S160" t="s">
        <v>36</v>
      </c>
      <c r="T160" s="101">
        <v>10</v>
      </c>
      <c r="U160" s="101">
        <v>500</v>
      </c>
      <c r="V160" s="101">
        <v>5000</v>
      </c>
      <c r="W160" s="101">
        <v>80</v>
      </c>
      <c r="X160" s="101">
        <v>60</v>
      </c>
      <c r="Y160" s="101">
        <v>3</v>
      </c>
      <c r="Z160" s="101">
        <v>-0.25</v>
      </c>
      <c r="AA160" s="101">
        <v>1500000</v>
      </c>
      <c r="AB160" s="101">
        <v>3</v>
      </c>
      <c r="AC160" s="101">
        <v>15</v>
      </c>
      <c r="AD160" s="101">
        <v>20</v>
      </c>
      <c r="AE160" s="101">
        <v>300</v>
      </c>
      <c r="AF160" s="102">
        <v>1</v>
      </c>
      <c r="AG160" s="102">
        <v>0</v>
      </c>
      <c r="AH160" s="102">
        <v>0</v>
      </c>
      <c r="AI160" s="102">
        <v>0</v>
      </c>
      <c r="AJ160" s="102">
        <v>0</v>
      </c>
      <c r="AK160" s="102"/>
      <c r="AL160" s="101"/>
    </row>
    <row r="161" spans="1:38" x14ac:dyDescent="0.25">
      <c r="A161" t="str">
        <f t="shared" si="6"/>
        <v>Function_03Application_072024</v>
      </c>
      <c r="B161">
        <v>157</v>
      </c>
      <c r="C161" t="s">
        <v>360</v>
      </c>
      <c r="D161" t="s">
        <v>316</v>
      </c>
      <c r="E161" t="s">
        <v>331</v>
      </c>
      <c r="F161" t="s">
        <v>341</v>
      </c>
      <c r="G161" t="s">
        <v>349</v>
      </c>
      <c r="H161" t="s">
        <v>398</v>
      </c>
      <c r="I161">
        <f t="shared" si="5"/>
        <v>2024</v>
      </c>
      <c r="J161" t="s">
        <v>23</v>
      </c>
      <c r="K161">
        <v>24</v>
      </c>
      <c r="L161">
        <v>35</v>
      </c>
      <c r="M161">
        <v>8.4000000000000003E-4</v>
      </c>
      <c r="N161">
        <v>12</v>
      </c>
      <c r="O161">
        <v>2</v>
      </c>
      <c r="P161">
        <v>15</v>
      </c>
      <c r="Q161">
        <v>1592.2802259015002</v>
      </c>
      <c r="R161">
        <v>7</v>
      </c>
      <c r="S161" t="s">
        <v>36</v>
      </c>
      <c r="T161" s="101">
        <v>10</v>
      </c>
      <c r="U161" s="101">
        <v>500</v>
      </c>
      <c r="V161" s="101">
        <v>5000</v>
      </c>
      <c r="W161" s="101">
        <v>80</v>
      </c>
      <c r="X161" s="101">
        <v>60</v>
      </c>
      <c r="Y161" s="101">
        <v>3</v>
      </c>
      <c r="Z161" s="101">
        <v>-0.25</v>
      </c>
      <c r="AA161" s="101">
        <v>1500000</v>
      </c>
      <c r="AB161" s="101">
        <v>3</v>
      </c>
      <c r="AC161" s="101">
        <v>10</v>
      </c>
      <c r="AD161" s="101">
        <v>10</v>
      </c>
      <c r="AE161" s="101">
        <v>100</v>
      </c>
      <c r="AF161" s="102">
        <v>1</v>
      </c>
      <c r="AG161" s="102">
        <v>0</v>
      </c>
      <c r="AH161" s="102">
        <v>0</v>
      </c>
      <c r="AI161" s="102">
        <v>0</v>
      </c>
      <c r="AJ161" s="102">
        <v>0</v>
      </c>
      <c r="AK161" s="102"/>
      <c r="AL161" s="101"/>
    </row>
    <row r="162" spans="1:38" x14ac:dyDescent="0.25">
      <c r="A162" t="str">
        <f t="shared" si="6"/>
        <v>Function_03Application_082024</v>
      </c>
      <c r="B162">
        <v>158</v>
      </c>
      <c r="C162" t="s">
        <v>361</v>
      </c>
      <c r="D162" t="s">
        <v>316</v>
      </c>
      <c r="E162" t="s">
        <v>331</v>
      </c>
      <c r="F162" t="s">
        <v>341</v>
      </c>
      <c r="G162" t="s">
        <v>349</v>
      </c>
      <c r="H162" t="s">
        <v>398</v>
      </c>
      <c r="I162">
        <f t="shared" si="5"/>
        <v>2024</v>
      </c>
      <c r="J162" t="s">
        <v>23</v>
      </c>
      <c r="K162">
        <v>24</v>
      </c>
      <c r="L162">
        <v>44</v>
      </c>
      <c r="M162">
        <v>1.0560000000000001E-3</v>
      </c>
      <c r="N162">
        <v>10</v>
      </c>
      <c r="O162">
        <v>2</v>
      </c>
      <c r="P162">
        <v>15</v>
      </c>
      <c r="Q162">
        <v>1592.2802259015002</v>
      </c>
      <c r="R162">
        <v>7</v>
      </c>
      <c r="S162" t="s">
        <v>35</v>
      </c>
      <c r="T162" s="101">
        <v>10</v>
      </c>
      <c r="U162" s="101">
        <v>500</v>
      </c>
      <c r="V162" s="101">
        <v>5000</v>
      </c>
      <c r="W162" s="101">
        <v>90</v>
      </c>
      <c r="X162" s="101">
        <v>60</v>
      </c>
      <c r="Y162" s="101">
        <v>3</v>
      </c>
      <c r="Z162" s="101">
        <v>-0.25</v>
      </c>
      <c r="AA162" s="101">
        <v>1500000</v>
      </c>
      <c r="AB162" s="101">
        <v>3</v>
      </c>
      <c r="AC162" s="101">
        <v>10</v>
      </c>
      <c r="AD162" s="101">
        <v>10</v>
      </c>
      <c r="AE162" s="101">
        <v>100</v>
      </c>
      <c r="AF162" s="102">
        <v>1</v>
      </c>
      <c r="AG162" s="102">
        <v>0</v>
      </c>
      <c r="AH162" s="102">
        <v>0</v>
      </c>
      <c r="AI162" s="102">
        <v>0</v>
      </c>
      <c r="AJ162" s="102">
        <v>0</v>
      </c>
      <c r="AK162" s="102"/>
      <c r="AL162" s="101"/>
    </row>
    <row r="163" spans="1:38" x14ac:dyDescent="0.25">
      <c r="A163" t="str">
        <f t="shared" si="6"/>
        <v>Function_03Application_092024</v>
      </c>
      <c r="B163">
        <v>159</v>
      </c>
      <c r="C163" t="s">
        <v>362</v>
      </c>
      <c r="D163" t="s">
        <v>316</v>
      </c>
      <c r="E163" t="s">
        <v>331</v>
      </c>
      <c r="F163" t="s">
        <v>341</v>
      </c>
      <c r="G163" t="s">
        <v>349</v>
      </c>
      <c r="H163" t="s">
        <v>398</v>
      </c>
      <c r="I163">
        <f t="shared" si="5"/>
        <v>2024</v>
      </c>
      <c r="J163" t="s">
        <v>23</v>
      </c>
      <c r="K163">
        <v>25</v>
      </c>
      <c r="L163">
        <v>45</v>
      </c>
      <c r="M163">
        <v>1.1249999999999999E-3</v>
      </c>
      <c r="N163">
        <v>10</v>
      </c>
      <c r="O163">
        <v>2</v>
      </c>
      <c r="P163">
        <v>15</v>
      </c>
      <c r="Q163">
        <v>1698.4322409616</v>
      </c>
      <c r="R163">
        <v>7</v>
      </c>
      <c r="S163" t="s">
        <v>35</v>
      </c>
      <c r="T163" s="101">
        <v>10</v>
      </c>
      <c r="U163" s="101">
        <v>500</v>
      </c>
      <c r="V163" s="101">
        <v>5000</v>
      </c>
      <c r="W163" s="101">
        <v>90</v>
      </c>
      <c r="X163" s="101">
        <v>60</v>
      </c>
      <c r="Y163" s="101">
        <v>3</v>
      </c>
      <c r="Z163" s="101">
        <v>-0.25</v>
      </c>
      <c r="AA163" s="101">
        <v>1500000</v>
      </c>
      <c r="AB163" s="101">
        <v>3</v>
      </c>
      <c r="AC163" s="101">
        <v>10</v>
      </c>
      <c r="AD163" s="101">
        <v>10</v>
      </c>
      <c r="AE163" s="101">
        <v>100</v>
      </c>
      <c r="AF163" s="102">
        <v>1</v>
      </c>
      <c r="AG163" s="102">
        <v>0</v>
      </c>
      <c r="AH163" s="102">
        <v>0</v>
      </c>
      <c r="AI163" s="102">
        <v>0</v>
      </c>
      <c r="AJ163" s="102">
        <v>0</v>
      </c>
      <c r="AK163" s="102"/>
      <c r="AL163" s="101"/>
    </row>
    <row r="164" spans="1:38" x14ac:dyDescent="0.25">
      <c r="A164" t="str">
        <f t="shared" si="6"/>
        <v>Function_03Application_102024</v>
      </c>
      <c r="B164">
        <v>160</v>
      </c>
      <c r="C164" t="s">
        <v>363</v>
      </c>
      <c r="D164" t="s">
        <v>316</v>
      </c>
      <c r="E164" t="s">
        <v>331</v>
      </c>
      <c r="F164" t="s">
        <v>341</v>
      </c>
      <c r="G164" t="s">
        <v>349</v>
      </c>
      <c r="H164" t="s">
        <v>398</v>
      </c>
      <c r="I164">
        <f t="shared" ref="I164:I227" si="7">I134+1</f>
        <v>2024</v>
      </c>
      <c r="J164" t="s">
        <v>23</v>
      </c>
      <c r="K164">
        <v>25</v>
      </c>
      <c r="L164">
        <v>46</v>
      </c>
      <c r="M164">
        <v>1.15E-3</v>
      </c>
      <c r="N164">
        <v>10</v>
      </c>
      <c r="O164">
        <v>2</v>
      </c>
      <c r="P164">
        <v>15</v>
      </c>
      <c r="Q164">
        <v>1800</v>
      </c>
      <c r="R164">
        <v>7</v>
      </c>
      <c r="S164" t="s">
        <v>36</v>
      </c>
      <c r="T164" s="101">
        <v>10</v>
      </c>
      <c r="U164" s="101">
        <v>500</v>
      </c>
      <c r="V164" s="101">
        <v>5000</v>
      </c>
      <c r="W164" s="101">
        <v>80</v>
      </c>
      <c r="X164" s="101">
        <v>60</v>
      </c>
      <c r="Y164" s="101">
        <v>3</v>
      </c>
      <c r="Z164" s="101">
        <v>-0.25</v>
      </c>
      <c r="AA164" s="101">
        <v>1500000</v>
      </c>
      <c r="AB164" s="101">
        <v>3</v>
      </c>
      <c r="AC164" s="101">
        <v>10</v>
      </c>
      <c r="AD164" s="101">
        <v>10</v>
      </c>
      <c r="AE164" s="101">
        <v>100</v>
      </c>
      <c r="AF164" s="102">
        <v>1</v>
      </c>
      <c r="AG164" s="102">
        <v>0</v>
      </c>
      <c r="AH164" s="102">
        <v>0</v>
      </c>
      <c r="AI164" s="102">
        <v>0</v>
      </c>
      <c r="AJ164" s="102">
        <v>0</v>
      </c>
      <c r="AK164" s="102"/>
      <c r="AL164" s="101"/>
    </row>
    <row r="165" spans="1:38" x14ac:dyDescent="0.25">
      <c r="A165" t="str">
        <f t="shared" si="6"/>
        <v>Function_03Application_112024</v>
      </c>
      <c r="B165">
        <v>161</v>
      </c>
      <c r="C165" t="s">
        <v>364</v>
      </c>
      <c r="D165" t="s">
        <v>316</v>
      </c>
      <c r="E165" t="s">
        <v>331</v>
      </c>
      <c r="F165" t="s">
        <v>341</v>
      </c>
      <c r="G165" t="s">
        <v>349</v>
      </c>
      <c r="H165" t="s">
        <v>398</v>
      </c>
      <c r="I165">
        <f t="shared" si="7"/>
        <v>2024</v>
      </c>
      <c r="J165" t="s">
        <v>23</v>
      </c>
      <c r="K165">
        <v>25</v>
      </c>
      <c r="L165">
        <v>35</v>
      </c>
      <c r="M165">
        <v>8.7500000000000002E-4</v>
      </c>
      <c r="N165">
        <v>10</v>
      </c>
      <c r="O165">
        <v>2</v>
      </c>
      <c r="P165">
        <v>13</v>
      </c>
      <c r="Q165">
        <v>2507.5098227109002</v>
      </c>
      <c r="R165">
        <v>6</v>
      </c>
      <c r="S165" t="s">
        <v>36</v>
      </c>
      <c r="T165" s="101">
        <v>12</v>
      </c>
      <c r="U165" s="101">
        <v>500</v>
      </c>
      <c r="V165" s="101">
        <v>6000</v>
      </c>
      <c r="W165" s="101">
        <v>74.849536999999998</v>
      </c>
      <c r="X165" s="101">
        <v>50</v>
      </c>
      <c r="Y165" s="101">
        <v>3</v>
      </c>
      <c r="Z165" s="101">
        <v>-0.1</v>
      </c>
      <c r="AA165" s="101">
        <v>1500000</v>
      </c>
      <c r="AB165" s="101">
        <v>3</v>
      </c>
      <c r="AC165" s="101">
        <v>10</v>
      </c>
      <c r="AD165" s="101">
        <v>10</v>
      </c>
      <c r="AE165" s="101">
        <v>100</v>
      </c>
      <c r="AF165" s="102">
        <v>1</v>
      </c>
      <c r="AG165" s="102">
        <v>0</v>
      </c>
      <c r="AH165" s="102">
        <v>0</v>
      </c>
      <c r="AI165" s="102">
        <v>0</v>
      </c>
      <c r="AJ165" s="102">
        <v>0</v>
      </c>
      <c r="AK165" s="102"/>
      <c r="AL165" s="101"/>
    </row>
    <row r="166" spans="1:38" x14ac:dyDescent="0.25">
      <c r="A166" t="str">
        <f t="shared" si="6"/>
        <v>Function_04Application_122024</v>
      </c>
      <c r="B166">
        <v>162</v>
      </c>
      <c r="C166" t="s">
        <v>365</v>
      </c>
      <c r="D166" t="s">
        <v>317</v>
      </c>
      <c r="E166" t="s">
        <v>331</v>
      </c>
      <c r="F166" t="s">
        <v>342</v>
      </c>
      <c r="G166" t="s">
        <v>352</v>
      </c>
      <c r="H166" t="s">
        <v>398</v>
      </c>
      <c r="I166">
        <f t="shared" si="7"/>
        <v>2024</v>
      </c>
      <c r="J166" t="s">
        <v>23</v>
      </c>
      <c r="K166">
        <v>22.5</v>
      </c>
      <c r="L166">
        <v>25</v>
      </c>
      <c r="M166">
        <v>5.6249999999999996E-4</v>
      </c>
      <c r="N166">
        <v>12</v>
      </c>
      <c r="O166">
        <v>2</v>
      </c>
      <c r="P166">
        <v>5</v>
      </c>
      <c r="Q166">
        <v>2712.8868177138879</v>
      </c>
      <c r="R166">
        <v>4</v>
      </c>
      <c r="S166" t="s">
        <v>35</v>
      </c>
      <c r="T166" s="101">
        <v>16</v>
      </c>
      <c r="U166" s="101">
        <v>750</v>
      </c>
      <c r="V166" s="101">
        <v>12000</v>
      </c>
      <c r="W166" s="101">
        <v>74.849536999999998</v>
      </c>
      <c r="X166" s="101">
        <v>40</v>
      </c>
      <c r="Y166" s="101">
        <v>3</v>
      </c>
      <c r="Z166" s="101">
        <v>-0.2</v>
      </c>
      <c r="AA166" s="101">
        <v>1500000</v>
      </c>
      <c r="AB166" s="101">
        <v>4</v>
      </c>
      <c r="AC166" s="101">
        <v>12</v>
      </c>
      <c r="AD166" s="101">
        <v>15</v>
      </c>
      <c r="AE166" s="101">
        <v>180</v>
      </c>
      <c r="AF166" s="102">
        <v>1</v>
      </c>
      <c r="AG166" s="102">
        <v>0</v>
      </c>
      <c r="AH166" s="102">
        <v>0</v>
      </c>
      <c r="AI166" s="102">
        <v>0</v>
      </c>
      <c r="AJ166" s="102">
        <v>0</v>
      </c>
      <c r="AK166" s="102"/>
      <c r="AL166" s="101"/>
    </row>
    <row r="167" spans="1:38" x14ac:dyDescent="0.25">
      <c r="A167" t="str">
        <f t="shared" si="6"/>
        <v>Function_03Application_132024</v>
      </c>
      <c r="B167">
        <v>163</v>
      </c>
      <c r="C167" t="s">
        <v>366</v>
      </c>
      <c r="D167" t="s">
        <v>316</v>
      </c>
      <c r="E167" t="s">
        <v>331</v>
      </c>
      <c r="F167" t="s">
        <v>341</v>
      </c>
      <c r="G167" t="s">
        <v>349</v>
      </c>
      <c r="H167" t="s">
        <v>398</v>
      </c>
      <c r="I167">
        <f t="shared" si="7"/>
        <v>2024</v>
      </c>
      <c r="J167" t="s">
        <v>23</v>
      </c>
      <c r="K167">
        <v>14</v>
      </c>
      <c r="L167">
        <v>14</v>
      </c>
      <c r="M167">
        <v>1.9599999999999999E-4</v>
      </c>
      <c r="N167">
        <v>10</v>
      </c>
      <c r="O167">
        <v>2</v>
      </c>
      <c r="P167">
        <v>10</v>
      </c>
      <c r="Q167">
        <v>1008.44414307095</v>
      </c>
      <c r="R167">
        <v>5</v>
      </c>
      <c r="S167" t="s">
        <v>36</v>
      </c>
      <c r="T167" s="101">
        <v>14</v>
      </c>
      <c r="U167" s="101">
        <v>750</v>
      </c>
      <c r="V167" s="101">
        <v>10500</v>
      </c>
      <c r="W167" s="101">
        <v>74.849536999999998</v>
      </c>
      <c r="X167" s="101">
        <v>40</v>
      </c>
      <c r="Y167" s="101">
        <v>3</v>
      </c>
      <c r="Z167" s="101">
        <v>-0.15</v>
      </c>
      <c r="AA167" s="101">
        <v>1500000</v>
      </c>
      <c r="AB167" s="101">
        <v>3</v>
      </c>
      <c r="AC167" s="101">
        <v>9</v>
      </c>
      <c r="AD167" s="101">
        <v>9</v>
      </c>
      <c r="AE167" s="101">
        <v>81</v>
      </c>
      <c r="AF167" s="102">
        <v>0</v>
      </c>
      <c r="AG167" s="102">
        <v>0</v>
      </c>
      <c r="AH167" s="102">
        <v>1</v>
      </c>
      <c r="AI167" s="102">
        <v>0</v>
      </c>
      <c r="AJ167" s="102">
        <v>0</v>
      </c>
      <c r="AK167" s="102"/>
      <c r="AL167" s="101"/>
    </row>
    <row r="168" spans="1:38" x14ac:dyDescent="0.25">
      <c r="A168" t="str">
        <f t="shared" si="6"/>
        <v>Function_03Application_142024</v>
      </c>
      <c r="B168">
        <v>164</v>
      </c>
      <c r="C168" t="s">
        <v>367</v>
      </c>
      <c r="D168" t="s">
        <v>316</v>
      </c>
      <c r="E168" t="s">
        <v>331</v>
      </c>
      <c r="F168" t="s">
        <v>341</v>
      </c>
      <c r="G168" t="s">
        <v>349</v>
      </c>
      <c r="H168" t="s">
        <v>398</v>
      </c>
      <c r="I168">
        <f t="shared" si="7"/>
        <v>2024</v>
      </c>
      <c r="J168" t="s">
        <v>23</v>
      </c>
      <c r="K168">
        <v>25</v>
      </c>
      <c r="L168">
        <v>46</v>
      </c>
      <c r="M168">
        <v>1.15E-3</v>
      </c>
      <c r="N168">
        <v>12</v>
      </c>
      <c r="O168">
        <v>2</v>
      </c>
      <c r="P168">
        <v>15</v>
      </c>
      <c r="Q168">
        <v>2318.5481486000003</v>
      </c>
      <c r="R168">
        <v>7</v>
      </c>
      <c r="S168" t="s">
        <v>35</v>
      </c>
      <c r="T168" s="101">
        <v>10</v>
      </c>
      <c r="U168" s="101">
        <v>500</v>
      </c>
      <c r="V168" s="101">
        <v>5000</v>
      </c>
      <c r="W168" s="101">
        <v>90</v>
      </c>
      <c r="X168" s="101">
        <v>60</v>
      </c>
      <c r="Y168" s="101">
        <v>3</v>
      </c>
      <c r="Z168" s="101">
        <v>-0.25</v>
      </c>
      <c r="AA168" s="101">
        <v>1500000</v>
      </c>
      <c r="AB168" s="101">
        <v>3</v>
      </c>
      <c r="AC168" s="101">
        <v>10</v>
      </c>
      <c r="AD168" s="101">
        <v>10</v>
      </c>
      <c r="AE168" s="101">
        <v>100</v>
      </c>
      <c r="AF168" s="102">
        <v>1</v>
      </c>
      <c r="AG168" s="102">
        <v>0</v>
      </c>
      <c r="AH168" s="102">
        <v>0</v>
      </c>
      <c r="AI168" s="102">
        <v>0</v>
      </c>
      <c r="AJ168" s="102">
        <v>0</v>
      </c>
      <c r="AK168" s="102"/>
      <c r="AL168" s="101"/>
    </row>
    <row r="169" spans="1:38" x14ac:dyDescent="0.25">
      <c r="A169" t="str">
        <f t="shared" si="6"/>
        <v>Function_03Application_152024</v>
      </c>
      <c r="B169">
        <v>165</v>
      </c>
      <c r="C169" t="s">
        <v>368</v>
      </c>
      <c r="D169" t="s">
        <v>316</v>
      </c>
      <c r="E169" t="s">
        <v>331</v>
      </c>
      <c r="F169" t="s">
        <v>341</v>
      </c>
      <c r="G169" t="s">
        <v>349</v>
      </c>
      <c r="H169" t="s">
        <v>398</v>
      </c>
      <c r="I169">
        <f t="shared" si="7"/>
        <v>2024</v>
      </c>
      <c r="J169" t="s">
        <v>23</v>
      </c>
      <c r="K169">
        <v>25</v>
      </c>
      <c r="L169">
        <v>46</v>
      </c>
      <c r="M169">
        <v>1.15E-3</v>
      </c>
      <c r="N169">
        <v>12</v>
      </c>
      <c r="O169">
        <v>2</v>
      </c>
      <c r="P169">
        <v>15</v>
      </c>
      <c r="Q169">
        <v>2785.1766327650002</v>
      </c>
      <c r="R169">
        <v>7</v>
      </c>
      <c r="S169" t="s">
        <v>35</v>
      </c>
      <c r="T169" s="101">
        <v>10</v>
      </c>
      <c r="U169" s="101">
        <v>500</v>
      </c>
      <c r="V169" s="101">
        <v>5000</v>
      </c>
      <c r="W169" s="101">
        <v>90</v>
      </c>
      <c r="X169" s="101">
        <v>60</v>
      </c>
      <c r="Y169" s="101">
        <v>3</v>
      </c>
      <c r="Z169" s="101">
        <v>-0.25</v>
      </c>
      <c r="AA169" s="101">
        <v>1500000</v>
      </c>
      <c r="AB169" s="101">
        <v>3</v>
      </c>
      <c r="AC169" s="101">
        <v>10</v>
      </c>
      <c r="AD169" s="101">
        <v>10</v>
      </c>
      <c r="AE169" s="101">
        <v>100</v>
      </c>
      <c r="AF169" s="102">
        <v>1</v>
      </c>
      <c r="AG169" s="102">
        <v>0</v>
      </c>
      <c r="AH169" s="102">
        <v>0</v>
      </c>
      <c r="AI169" s="102">
        <v>0</v>
      </c>
      <c r="AJ169" s="102">
        <v>0</v>
      </c>
      <c r="AK169" s="102"/>
      <c r="AL169" s="101"/>
    </row>
    <row r="170" spans="1:38" x14ac:dyDescent="0.25">
      <c r="A170" t="str">
        <f t="shared" si="6"/>
        <v>Function_05Application_162024</v>
      </c>
      <c r="B170">
        <v>166</v>
      </c>
      <c r="C170" t="s">
        <v>369</v>
      </c>
      <c r="D170" t="s">
        <v>318</v>
      </c>
      <c r="E170" t="s">
        <v>332</v>
      </c>
      <c r="F170" t="s">
        <v>342</v>
      </c>
      <c r="G170" t="s">
        <v>353</v>
      </c>
      <c r="H170" t="s">
        <v>398</v>
      </c>
      <c r="I170">
        <f t="shared" si="7"/>
        <v>2024</v>
      </c>
      <c r="J170" t="s">
        <v>23</v>
      </c>
      <c r="K170">
        <v>14</v>
      </c>
      <c r="L170">
        <v>14</v>
      </c>
      <c r="M170">
        <v>1.9599999999999999E-4</v>
      </c>
      <c r="N170">
        <v>8</v>
      </c>
      <c r="O170">
        <v>2</v>
      </c>
      <c r="P170">
        <v>2</v>
      </c>
      <c r="Q170">
        <v>1400</v>
      </c>
      <c r="R170">
        <v>3</v>
      </c>
      <c r="S170" t="s">
        <v>35</v>
      </c>
      <c r="T170" s="101">
        <v>20</v>
      </c>
      <c r="U170" s="101">
        <v>60</v>
      </c>
      <c r="V170" s="101">
        <v>18000</v>
      </c>
      <c r="W170" s="101">
        <v>30</v>
      </c>
      <c r="X170" s="101">
        <v>30</v>
      </c>
      <c r="Y170" s="101">
        <v>3</v>
      </c>
      <c r="Z170" s="101">
        <v>-0.25</v>
      </c>
      <c r="AA170" s="101">
        <v>1500000</v>
      </c>
      <c r="AB170" s="101">
        <v>4</v>
      </c>
      <c r="AC170" s="101">
        <v>12</v>
      </c>
      <c r="AD170" s="101">
        <v>15</v>
      </c>
      <c r="AE170" s="101">
        <v>180</v>
      </c>
      <c r="AF170" s="102">
        <v>0</v>
      </c>
      <c r="AG170" s="102">
        <v>0</v>
      </c>
      <c r="AH170" s="102">
        <v>1</v>
      </c>
      <c r="AI170" s="102">
        <v>0</v>
      </c>
      <c r="AJ170" s="102">
        <v>0</v>
      </c>
      <c r="AK170" s="102"/>
      <c r="AL170" s="101"/>
    </row>
    <row r="171" spans="1:38" x14ac:dyDescent="0.25">
      <c r="A171" t="str">
        <f t="shared" si="6"/>
        <v>Function_05Application_172024</v>
      </c>
      <c r="B171">
        <v>167</v>
      </c>
      <c r="C171" t="s">
        <v>370</v>
      </c>
      <c r="D171" t="s">
        <v>318</v>
      </c>
      <c r="E171" t="s">
        <v>332</v>
      </c>
      <c r="F171" t="s">
        <v>342</v>
      </c>
      <c r="G171" t="s">
        <v>353</v>
      </c>
      <c r="H171" t="s">
        <v>398</v>
      </c>
      <c r="I171">
        <f t="shared" si="7"/>
        <v>2024</v>
      </c>
      <c r="J171" t="s">
        <v>23</v>
      </c>
      <c r="K171">
        <v>11</v>
      </c>
      <c r="L171">
        <v>11</v>
      </c>
      <c r="M171">
        <v>1.21E-4</v>
      </c>
      <c r="N171">
        <v>6</v>
      </c>
      <c r="O171">
        <v>2</v>
      </c>
      <c r="P171">
        <v>5</v>
      </c>
      <c r="Q171">
        <v>950</v>
      </c>
      <c r="R171">
        <v>5</v>
      </c>
      <c r="S171" t="s">
        <v>36</v>
      </c>
      <c r="T171" s="101">
        <v>15</v>
      </c>
      <c r="U171" s="101">
        <v>50</v>
      </c>
      <c r="V171" s="101">
        <v>10500</v>
      </c>
      <c r="W171" s="101">
        <v>40</v>
      </c>
      <c r="X171" s="101">
        <v>40</v>
      </c>
      <c r="Y171" s="101">
        <v>3</v>
      </c>
      <c r="Z171" s="101">
        <v>-0.15</v>
      </c>
      <c r="AA171" s="101">
        <v>1500000</v>
      </c>
      <c r="AB171" s="101">
        <v>4</v>
      </c>
      <c r="AC171" s="101">
        <v>15</v>
      </c>
      <c r="AD171" s="101">
        <v>20</v>
      </c>
      <c r="AE171" s="101">
        <v>300</v>
      </c>
      <c r="AF171" s="102">
        <v>0</v>
      </c>
      <c r="AG171" s="102">
        <v>0</v>
      </c>
      <c r="AH171" s="102">
        <v>1</v>
      </c>
      <c r="AI171" s="102">
        <v>0</v>
      </c>
      <c r="AJ171" s="102">
        <v>0</v>
      </c>
      <c r="AK171" s="102"/>
      <c r="AL171" s="101"/>
    </row>
    <row r="172" spans="1:38" x14ac:dyDescent="0.25">
      <c r="A172" t="str">
        <f t="shared" si="6"/>
        <v>Function_06Application_182024</v>
      </c>
      <c r="B172">
        <v>168</v>
      </c>
      <c r="C172" t="s">
        <v>371</v>
      </c>
      <c r="D172" t="s">
        <v>319</v>
      </c>
      <c r="E172" t="s">
        <v>333</v>
      </c>
      <c r="F172" t="s">
        <v>343</v>
      </c>
      <c r="G172" t="s">
        <v>349</v>
      </c>
      <c r="H172" t="s">
        <v>398</v>
      </c>
      <c r="I172">
        <f t="shared" si="7"/>
        <v>2024</v>
      </c>
      <c r="J172" t="s">
        <v>23</v>
      </c>
      <c r="K172">
        <v>15</v>
      </c>
      <c r="L172">
        <v>15</v>
      </c>
      <c r="M172">
        <v>2.2499999999999999E-4</v>
      </c>
      <c r="N172">
        <v>10</v>
      </c>
      <c r="O172">
        <v>2</v>
      </c>
      <c r="P172">
        <v>8</v>
      </c>
      <c r="Q172">
        <v>255</v>
      </c>
      <c r="R172">
        <v>7</v>
      </c>
      <c r="S172" t="s">
        <v>35</v>
      </c>
      <c r="T172" s="101">
        <v>10</v>
      </c>
      <c r="U172" s="101">
        <v>500</v>
      </c>
      <c r="V172" s="101">
        <v>5000</v>
      </c>
      <c r="W172" s="101">
        <v>90</v>
      </c>
      <c r="X172" s="101">
        <v>60</v>
      </c>
      <c r="Y172" s="101">
        <v>3</v>
      </c>
      <c r="Z172" s="101">
        <v>-0.25</v>
      </c>
      <c r="AA172" s="101">
        <v>1500000</v>
      </c>
      <c r="AB172" s="101">
        <v>3</v>
      </c>
      <c r="AC172" s="101">
        <v>15</v>
      </c>
      <c r="AD172" s="101">
        <v>20</v>
      </c>
      <c r="AE172" s="101">
        <v>300</v>
      </c>
      <c r="AF172" s="102">
        <v>1</v>
      </c>
      <c r="AG172" s="102">
        <v>0</v>
      </c>
      <c r="AH172" s="102">
        <v>0</v>
      </c>
      <c r="AI172" s="102">
        <v>0</v>
      </c>
      <c r="AJ172" s="102">
        <v>0</v>
      </c>
      <c r="AK172" s="102"/>
      <c r="AL172" s="101"/>
    </row>
    <row r="173" spans="1:38" x14ac:dyDescent="0.25">
      <c r="A173" t="str">
        <f t="shared" si="6"/>
        <v>Function_07Application_192024</v>
      </c>
      <c r="B173">
        <v>169</v>
      </c>
      <c r="C173" t="s">
        <v>372</v>
      </c>
      <c r="D173" t="s">
        <v>320</v>
      </c>
      <c r="E173" t="s">
        <v>334</v>
      </c>
      <c r="F173" t="s">
        <v>342</v>
      </c>
      <c r="G173" t="s">
        <v>353</v>
      </c>
      <c r="H173" t="s">
        <v>398</v>
      </c>
      <c r="I173">
        <f t="shared" si="7"/>
        <v>2024</v>
      </c>
      <c r="J173" t="s">
        <v>23</v>
      </c>
      <c r="K173">
        <v>15</v>
      </c>
      <c r="L173">
        <v>15</v>
      </c>
      <c r="M173">
        <v>2.2499999999999999E-4</v>
      </c>
      <c r="N173">
        <v>10</v>
      </c>
      <c r="O173">
        <v>2</v>
      </c>
      <c r="P173">
        <v>10</v>
      </c>
      <c r="Q173">
        <v>400</v>
      </c>
      <c r="R173">
        <v>14</v>
      </c>
      <c r="S173" t="s">
        <v>36</v>
      </c>
      <c r="T173" s="101">
        <v>6</v>
      </c>
      <c r="U173" s="101">
        <v>30</v>
      </c>
      <c r="V173" s="101">
        <v>1000</v>
      </c>
      <c r="W173" s="101">
        <v>90</v>
      </c>
      <c r="X173" s="101">
        <v>60</v>
      </c>
      <c r="Y173" s="101">
        <v>3</v>
      </c>
      <c r="Z173" s="101">
        <v>-0.1</v>
      </c>
      <c r="AA173" s="101">
        <v>1200000</v>
      </c>
      <c r="AB173" s="101">
        <v>2</v>
      </c>
      <c r="AC173" s="101">
        <v>20</v>
      </c>
      <c r="AD173" s="101">
        <v>25</v>
      </c>
      <c r="AE173" s="101">
        <v>500</v>
      </c>
      <c r="AF173" s="102">
        <v>1</v>
      </c>
      <c r="AG173" s="102">
        <v>0</v>
      </c>
      <c r="AH173" s="102">
        <v>0</v>
      </c>
      <c r="AI173" s="102">
        <v>0</v>
      </c>
      <c r="AJ173" s="102">
        <v>0</v>
      </c>
      <c r="AK173" s="102"/>
      <c r="AL173" s="101"/>
    </row>
    <row r="174" spans="1:38" x14ac:dyDescent="0.25">
      <c r="A174" t="str">
        <f t="shared" si="6"/>
        <v>Function_07Application_202024</v>
      </c>
      <c r="B174">
        <v>170</v>
      </c>
      <c r="C174" t="s">
        <v>373</v>
      </c>
      <c r="D174" t="s">
        <v>320</v>
      </c>
      <c r="E174" t="s">
        <v>334</v>
      </c>
      <c r="F174" t="s">
        <v>342</v>
      </c>
      <c r="G174" t="s">
        <v>353</v>
      </c>
      <c r="H174" t="s">
        <v>398</v>
      </c>
      <c r="I174">
        <f t="shared" si="7"/>
        <v>2024</v>
      </c>
      <c r="J174" t="s">
        <v>23</v>
      </c>
      <c r="K174">
        <v>10</v>
      </c>
      <c r="L174">
        <v>10</v>
      </c>
      <c r="M174">
        <v>1E-4</v>
      </c>
      <c r="N174">
        <v>8</v>
      </c>
      <c r="O174">
        <v>2</v>
      </c>
      <c r="P174">
        <v>10</v>
      </c>
      <c r="Q174">
        <v>350</v>
      </c>
      <c r="R174">
        <v>14</v>
      </c>
      <c r="S174" t="s">
        <v>36</v>
      </c>
      <c r="T174" s="101">
        <v>6</v>
      </c>
      <c r="U174" s="101">
        <v>30</v>
      </c>
      <c r="V174" s="101">
        <v>1000</v>
      </c>
      <c r="W174" s="101">
        <v>90</v>
      </c>
      <c r="X174" s="101">
        <v>60</v>
      </c>
      <c r="Y174" s="101">
        <v>3</v>
      </c>
      <c r="Z174" s="101">
        <v>-0.1</v>
      </c>
      <c r="AA174" s="101">
        <v>1200000</v>
      </c>
      <c r="AB174" s="101">
        <v>2</v>
      </c>
      <c r="AC174" s="101">
        <v>20</v>
      </c>
      <c r="AD174" s="101">
        <v>25</v>
      </c>
      <c r="AE174" s="101">
        <v>500</v>
      </c>
      <c r="AF174" s="102">
        <v>0</v>
      </c>
      <c r="AG174" s="102">
        <v>0</v>
      </c>
      <c r="AH174" s="102">
        <v>1</v>
      </c>
      <c r="AI174" s="102">
        <v>0</v>
      </c>
      <c r="AJ174" s="102">
        <v>0</v>
      </c>
      <c r="AK174" s="102"/>
      <c r="AL174" s="101"/>
    </row>
    <row r="175" spans="1:38" x14ac:dyDescent="0.25">
      <c r="A175" t="str">
        <f t="shared" si="6"/>
        <v>Function_08Application_212024</v>
      </c>
      <c r="B175">
        <v>171</v>
      </c>
      <c r="C175" t="s">
        <v>374</v>
      </c>
      <c r="D175" t="s">
        <v>321</v>
      </c>
      <c r="E175" t="s">
        <v>333</v>
      </c>
      <c r="F175" t="s">
        <v>343</v>
      </c>
      <c r="G175" t="s">
        <v>349</v>
      </c>
      <c r="H175" t="s">
        <v>398</v>
      </c>
      <c r="I175">
        <f t="shared" si="7"/>
        <v>2024</v>
      </c>
      <c r="J175" t="s">
        <v>23</v>
      </c>
      <c r="K175">
        <v>17</v>
      </c>
      <c r="L175">
        <v>17</v>
      </c>
      <c r="M175">
        <v>2.8899999999999998E-4</v>
      </c>
      <c r="N175">
        <v>10</v>
      </c>
      <c r="O175">
        <v>2</v>
      </c>
      <c r="P175">
        <v>8</v>
      </c>
      <c r="Q175">
        <v>2380</v>
      </c>
      <c r="R175">
        <v>7</v>
      </c>
      <c r="S175" t="s">
        <v>36</v>
      </c>
      <c r="T175" s="101">
        <v>10</v>
      </c>
      <c r="U175" s="101">
        <v>500</v>
      </c>
      <c r="V175" s="101">
        <v>5000</v>
      </c>
      <c r="W175" s="101">
        <v>80</v>
      </c>
      <c r="X175" s="101">
        <v>60</v>
      </c>
      <c r="Y175" s="101">
        <v>3</v>
      </c>
      <c r="Z175" s="101">
        <v>-0.25</v>
      </c>
      <c r="AA175" s="101">
        <v>1500000</v>
      </c>
      <c r="AB175" s="101">
        <v>3</v>
      </c>
      <c r="AC175" s="101">
        <v>15</v>
      </c>
      <c r="AD175" s="101">
        <v>20</v>
      </c>
      <c r="AE175" s="101">
        <v>300</v>
      </c>
      <c r="AF175" s="102">
        <v>1</v>
      </c>
      <c r="AG175" s="102">
        <v>0</v>
      </c>
      <c r="AH175" s="102">
        <v>0</v>
      </c>
      <c r="AI175" s="102">
        <v>0</v>
      </c>
      <c r="AJ175" s="102">
        <v>0</v>
      </c>
      <c r="AK175" s="102"/>
      <c r="AL175" s="101"/>
    </row>
    <row r="176" spans="1:38" x14ac:dyDescent="0.25">
      <c r="A176" t="str">
        <f t="shared" si="6"/>
        <v>Function_09Application_222024</v>
      </c>
      <c r="B176">
        <v>172</v>
      </c>
      <c r="C176" t="s">
        <v>375</v>
      </c>
      <c r="D176" t="s">
        <v>322</v>
      </c>
      <c r="E176" t="s">
        <v>335</v>
      </c>
      <c r="F176" t="s">
        <v>344</v>
      </c>
      <c r="G176" t="s">
        <v>349</v>
      </c>
      <c r="H176" t="s">
        <v>398</v>
      </c>
      <c r="I176">
        <f t="shared" si="7"/>
        <v>2024</v>
      </c>
      <c r="J176" t="s">
        <v>23</v>
      </c>
      <c r="K176">
        <v>22.5</v>
      </c>
      <c r="L176">
        <v>22.5</v>
      </c>
      <c r="M176">
        <v>5.0624999999999997E-4</v>
      </c>
      <c r="N176">
        <v>12</v>
      </c>
      <c r="O176">
        <v>2</v>
      </c>
      <c r="P176">
        <v>5</v>
      </c>
      <c r="Q176">
        <v>1074.6470668761003</v>
      </c>
      <c r="R176">
        <v>5</v>
      </c>
      <c r="S176" t="s">
        <v>35</v>
      </c>
      <c r="T176" s="101">
        <v>14</v>
      </c>
      <c r="U176" s="101">
        <v>750</v>
      </c>
      <c r="V176" s="101">
        <v>10500</v>
      </c>
      <c r="W176" s="101">
        <v>74.849536999999998</v>
      </c>
      <c r="X176" s="101">
        <v>40</v>
      </c>
      <c r="Y176" s="101">
        <v>3</v>
      </c>
      <c r="Z176" s="101">
        <v>-0.15</v>
      </c>
      <c r="AA176" s="101">
        <v>1500000</v>
      </c>
      <c r="AB176" s="101">
        <v>4</v>
      </c>
      <c r="AC176" s="101">
        <v>15</v>
      </c>
      <c r="AD176" s="101">
        <v>20</v>
      </c>
      <c r="AE176" s="101">
        <v>300</v>
      </c>
      <c r="AF176" s="102">
        <v>1</v>
      </c>
      <c r="AG176" s="102">
        <v>0</v>
      </c>
      <c r="AH176" s="102">
        <v>0</v>
      </c>
      <c r="AI176" s="102">
        <v>0</v>
      </c>
      <c r="AJ176" s="102">
        <v>0</v>
      </c>
      <c r="AK176" s="102"/>
      <c r="AL176" s="101"/>
    </row>
    <row r="177" spans="1:38" x14ac:dyDescent="0.25">
      <c r="A177" t="str">
        <f t="shared" si="6"/>
        <v>Function_10Application_232024</v>
      </c>
      <c r="B177">
        <v>173</v>
      </c>
      <c r="C177" t="s">
        <v>376</v>
      </c>
      <c r="D177" t="s">
        <v>323</v>
      </c>
      <c r="E177" t="s">
        <v>335</v>
      </c>
      <c r="F177" t="s">
        <v>345</v>
      </c>
      <c r="G177" t="s">
        <v>349</v>
      </c>
      <c r="H177" t="s">
        <v>398</v>
      </c>
      <c r="I177">
        <f t="shared" si="7"/>
        <v>2024</v>
      </c>
      <c r="J177" t="s">
        <v>23</v>
      </c>
      <c r="K177">
        <v>26</v>
      </c>
      <c r="L177">
        <v>26</v>
      </c>
      <c r="M177">
        <v>6.7599999999999995E-4</v>
      </c>
      <c r="N177">
        <v>10</v>
      </c>
      <c r="O177">
        <v>2</v>
      </c>
      <c r="P177">
        <v>15</v>
      </c>
      <c r="Q177">
        <v>1804.5842560217</v>
      </c>
      <c r="R177">
        <v>7</v>
      </c>
      <c r="S177" t="s">
        <v>36</v>
      </c>
      <c r="T177" s="101">
        <v>10</v>
      </c>
      <c r="U177" s="101">
        <v>500</v>
      </c>
      <c r="V177" s="101">
        <v>5000</v>
      </c>
      <c r="W177" s="101">
        <v>80</v>
      </c>
      <c r="X177" s="101">
        <v>60</v>
      </c>
      <c r="Y177" s="101">
        <v>3</v>
      </c>
      <c r="Z177" s="101">
        <v>-0.25</v>
      </c>
      <c r="AA177" s="101">
        <v>1500000</v>
      </c>
      <c r="AB177" s="101">
        <v>3</v>
      </c>
      <c r="AC177" s="101">
        <v>10</v>
      </c>
      <c r="AD177" s="101">
        <v>10</v>
      </c>
      <c r="AE177" s="101">
        <v>100</v>
      </c>
      <c r="AF177" s="102">
        <v>1</v>
      </c>
      <c r="AG177" s="102">
        <v>0</v>
      </c>
      <c r="AH177" s="102">
        <v>0</v>
      </c>
      <c r="AI177" s="102">
        <v>0</v>
      </c>
      <c r="AJ177" s="102">
        <v>0</v>
      </c>
      <c r="AK177" s="102"/>
      <c r="AL177" s="101"/>
    </row>
    <row r="178" spans="1:38" x14ac:dyDescent="0.25">
      <c r="A178" t="str">
        <f t="shared" si="6"/>
        <v>Function_11Application_242024</v>
      </c>
      <c r="B178">
        <v>174</v>
      </c>
      <c r="C178" t="s">
        <v>377</v>
      </c>
      <c r="D178" t="s">
        <v>324</v>
      </c>
      <c r="E178" t="s">
        <v>335</v>
      </c>
      <c r="F178" t="s">
        <v>345</v>
      </c>
      <c r="G178" t="s">
        <v>349</v>
      </c>
      <c r="H178" t="s">
        <v>398</v>
      </c>
      <c r="I178">
        <f t="shared" si="7"/>
        <v>2024</v>
      </c>
      <c r="J178" t="s">
        <v>23</v>
      </c>
      <c r="K178">
        <v>21</v>
      </c>
      <c r="L178">
        <v>21</v>
      </c>
      <c r="M178">
        <v>4.4099999999999999E-4</v>
      </c>
      <c r="N178">
        <v>8</v>
      </c>
      <c r="O178">
        <v>2</v>
      </c>
      <c r="P178">
        <v>15</v>
      </c>
      <c r="Q178">
        <v>1592.2802259015002</v>
      </c>
      <c r="R178">
        <v>7</v>
      </c>
      <c r="S178" t="s">
        <v>36</v>
      </c>
      <c r="T178" s="101">
        <v>10</v>
      </c>
      <c r="U178" s="101">
        <v>500</v>
      </c>
      <c r="V178" s="101">
        <v>5000</v>
      </c>
      <c r="W178" s="101">
        <v>80</v>
      </c>
      <c r="X178" s="101">
        <v>60</v>
      </c>
      <c r="Y178" s="101">
        <v>3</v>
      </c>
      <c r="Z178" s="101">
        <v>-0.25</v>
      </c>
      <c r="AA178" s="101">
        <v>1500000</v>
      </c>
      <c r="AB178" s="101">
        <v>3</v>
      </c>
      <c r="AC178" s="101">
        <v>10</v>
      </c>
      <c r="AD178" s="101">
        <v>10</v>
      </c>
      <c r="AE178" s="101">
        <v>100</v>
      </c>
      <c r="AF178" s="102">
        <v>0</v>
      </c>
      <c r="AG178" s="102">
        <v>1</v>
      </c>
      <c r="AH178" s="102">
        <v>0</v>
      </c>
      <c r="AI178" s="102">
        <v>0</v>
      </c>
      <c r="AJ178" s="102">
        <v>0</v>
      </c>
      <c r="AK178" s="102"/>
      <c r="AL178" s="101"/>
    </row>
    <row r="179" spans="1:38" x14ac:dyDescent="0.25">
      <c r="A179" t="str">
        <f t="shared" si="6"/>
        <v>Function_12Application_252024</v>
      </c>
      <c r="B179">
        <v>175</v>
      </c>
      <c r="C179" t="s">
        <v>378</v>
      </c>
      <c r="D179" t="s">
        <v>325</v>
      </c>
      <c r="E179" t="s">
        <v>331</v>
      </c>
      <c r="F179" t="s">
        <v>346</v>
      </c>
      <c r="G179" t="s">
        <v>351</v>
      </c>
      <c r="H179" t="s">
        <v>398</v>
      </c>
      <c r="I179">
        <f t="shared" si="7"/>
        <v>2024</v>
      </c>
      <c r="J179" t="s">
        <v>23</v>
      </c>
      <c r="K179">
        <v>50</v>
      </c>
      <c r="L179">
        <v>50</v>
      </c>
      <c r="M179">
        <v>2.5000000000000001E-3</v>
      </c>
      <c r="N179">
        <v>10</v>
      </c>
      <c r="O179">
        <v>2</v>
      </c>
      <c r="P179">
        <v>5</v>
      </c>
      <c r="Q179">
        <v>3290.7124668631004</v>
      </c>
      <c r="R179">
        <v>5</v>
      </c>
      <c r="S179" t="s">
        <v>35</v>
      </c>
      <c r="T179" s="101">
        <v>14</v>
      </c>
      <c r="U179" s="101">
        <v>750</v>
      </c>
      <c r="V179" s="101">
        <v>10500</v>
      </c>
      <c r="W179" s="101">
        <v>74.849536999999998</v>
      </c>
      <c r="X179" s="101">
        <v>40</v>
      </c>
      <c r="Y179" s="101">
        <v>3</v>
      </c>
      <c r="Z179" s="101">
        <v>-0.15</v>
      </c>
      <c r="AA179" s="101">
        <v>1500000</v>
      </c>
      <c r="AB179" s="101">
        <v>4</v>
      </c>
      <c r="AC179" s="101">
        <v>15</v>
      </c>
      <c r="AD179" s="101">
        <v>20</v>
      </c>
      <c r="AE179" s="101">
        <v>300</v>
      </c>
      <c r="AF179" s="102">
        <v>1</v>
      </c>
      <c r="AG179" s="102">
        <v>0</v>
      </c>
      <c r="AH179" s="102">
        <v>0</v>
      </c>
      <c r="AI179" s="102">
        <v>0</v>
      </c>
      <c r="AJ179" s="102">
        <v>0</v>
      </c>
      <c r="AK179" s="102"/>
      <c r="AL179" s="101"/>
    </row>
    <row r="180" spans="1:38" x14ac:dyDescent="0.25">
      <c r="A180" t="str">
        <f t="shared" si="6"/>
        <v>Function_13Application_262024</v>
      </c>
      <c r="B180">
        <v>176</v>
      </c>
      <c r="C180" t="s">
        <v>379</v>
      </c>
      <c r="D180" t="s">
        <v>326</v>
      </c>
      <c r="E180" t="s">
        <v>336</v>
      </c>
      <c r="F180" t="s">
        <v>347</v>
      </c>
      <c r="G180" t="s">
        <v>349</v>
      </c>
      <c r="H180" t="s">
        <v>398</v>
      </c>
      <c r="I180">
        <f t="shared" si="7"/>
        <v>2024</v>
      </c>
      <c r="J180" t="s">
        <v>23</v>
      </c>
      <c r="K180">
        <v>15</v>
      </c>
      <c r="L180">
        <v>15</v>
      </c>
      <c r="M180">
        <v>2.2499999999999999E-4</v>
      </c>
      <c r="N180">
        <v>8</v>
      </c>
      <c r="O180">
        <v>2</v>
      </c>
      <c r="P180">
        <v>9</v>
      </c>
      <c r="Q180">
        <v>450.46496770560003</v>
      </c>
      <c r="R180">
        <v>10</v>
      </c>
      <c r="S180" t="s">
        <v>36</v>
      </c>
      <c r="T180" s="101">
        <v>8</v>
      </c>
      <c r="U180" s="101">
        <v>250</v>
      </c>
      <c r="V180" s="101">
        <v>2000</v>
      </c>
      <c r="W180" s="101">
        <v>85</v>
      </c>
      <c r="X180" s="101">
        <v>60</v>
      </c>
      <c r="Y180" s="101">
        <v>3</v>
      </c>
      <c r="Z180" s="101">
        <v>-0.2</v>
      </c>
      <c r="AA180" s="101">
        <v>1500000</v>
      </c>
      <c r="AB180" s="101">
        <v>3</v>
      </c>
      <c r="AC180" s="101">
        <v>20</v>
      </c>
      <c r="AD180" s="101">
        <v>25</v>
      </c>
      <c r="AE180" s="101">
        <v>500</v>
      </c>
      <c r="AF180" s="102">
        <v>0</v>
      </c>
      <c r="AG180" s="102">
        <v>0</v>
      </c>
      <c r="AH180" s="102">
        <v>1</v>
      </c>
      <c r="AI180" s="102">
        <v>0</v>
      </c>
      <c r="AJ180" s="102">
        <v>0</v>
      </c>
      <c r="AK180" s="102"/>
      <c r="AL180" s="101"/>
    </row>
    <row r="181" spans="1:38" x14ac:dyDescent="0.25">
      <c r="A181" t="str">
        <f t="shared" si="6"/>
        <v>Function_13Application_272024</v>
      </c>
      <c r="B181">
        <v>177</v>
      </c>
      <c r="C181" t="s">
        <v>380</v>
      </c>
      <c r="D181" t="s">
        <v>326</v>
      </c>
      <c r="E181" t="s">
        <v>336</v>
      </c>
      <c r="F181" t="s">
        <v>347</v>
      </c>
      <c r="G181" t="s">
        <v>349</v>
      </c>
      <c r="H181" t="s">
        <v>398</v>
      </c>
      <c r="I181">
        <f t="shared" si="7"/>
        <v>2024</v>
      </c>
      <c r="J181" t="s">
        <v>23</v>
      </c>
      <c r="K181">
        <v>75</v>
      </c>
      <c r="L181">
        <v>75</v>
      </c>
      <c r="M181">
        <v>5.6249999999999998E-3</v>
      </c>
      <c r="N181">
        <v>16</v>
      </c>
      <c r="O181">
        <v>2</v>
      </c>
      <c r="P181">
        <v>8</v>
      </c>
      <c r="Q181">
        <v>1910.7362710818002</v>
      </c>
      <c r="R181">
        <v>6</v>
      </c>
      <c r="S181" t="s">
        <v>35</v>
      </c>
      <c r="T181" s="101">
        <v>12</v>
      </c>
      <c r="U181" s="101">
        <v>500</v>
      </c>
      <c r="V181" s="101">
        <v>6000</v>
      </c>
      <c r="W181" s="101">
        <v>74.849536999999998</v>
      </c>
      <c r="X181" s="101">
        <v>50</v>
      </c>
      <c r="Y181" s="101">
        <v>3</v>
      </c>
      <c r="Z181" s="101">
        <v>-0.1</v>
      </c>
      <c r="AA181" s="101">
        <v>1500000</v>
      </c>
      <c r="AB181" s="101">
        <v>4</v>
      </c>
      <c r="AC181" s="101">
        <v>15</v>
      </c>
      <c r="AD181" s="101">
        <v>20</v>
      </c>
      <c r="AE181" s="101">
        <v>300</v>
      </c>
      <c r="AF181" s="102">
        <v>1</v>
      </c>
      <c r="AG181" s="102">
        <v>0</v>
      </c>
      <c r="AH181" s="102">
        <v>0</v>
      </c>
      <c r="AI181" s="102">
        <v>0</v>
      </c>
      <c r="AJ181" s="102">
        <v>0</v>
      </c>
      <c r="AK181" s="102"/>
      <c r="AL181" s="101"/>
    </row>
    <row r="182" spans="1:38" x14ac:dyDescent="0.25">
      <c r="A182" t="str">
        <f t="shared" si="6"/>
        <v>Function_14Application_282024</v>
      </c>
      <c r="B182">
        <v>178</v>
      </c>
      <c r="C182" t="s">
        <v>381</v>
      </c>
      <c r="D182" t="s">
        <v>327</v>
      </c>
      <c r="E182" t="s">
        <v>337</v>
      </c>
      <c r="F182" t="s">
        <v>347</v>
      </c>
      <c r="G182" t="s">
        <v>349</v>
      </c>
      <c r="H182" t="s">
        <v>398</v>
      </c>
      <c r="I182">
        <f t="shared" si="7"/>
        <v>2024</v>
      </c>
      <c r="J182" t="s">
        <v>23</v>
      </c>
      <c r="K182">
        <v>34</v>
      </c>
      <c r="L182">
        <v>28</v>
      </c>
      <c r="M182">
        <v>9.5200000000000005E-4</v>
      </c>
      <c r="N182">
        <v>14</v>
      </c>
      <c r="O182">
        <v>2</v>
      </c>
      <c r="P182">
        <v>8</v>
      </c>
      <c r="Q182">
        <v>1046.5508812500002</v>
      </c>
      <c r="R182">
        <v>7</v>
      </c>
      <c r="S182" t="s">
        <v>35</v>
      </c>
      <c r="T182" s="101">
        <v>10</v>
      </c>
      <c r="U182" s="101">
        <v>500</v>
      </c>
      <c r="V182" s="101">
        <v>5000</v>
      </c>
      <c r="W182" s="101">
        <v>90</v>
      </c>
      <c r="X182" s="101">
        <v>60</v>
      </c>
      <c r="Y182" s="101">
        <v>3</v>
      </c>
      <c r="Z182" s="101">
        <v>-0.25</v>
      </c>
      <c r="AA182" s="101">
        <v>1500000</v>
      </c>
      <c r="AB182" s="101">
        <v>3</v>
      </c>
      <c r="AC182" s="101">
        <v>15</v>
      </c>
      <c r="AD182" s="101">
        <v>20</v>
      </c>
      <c r="AE182" s="101">
        <v>300</v>
      </c>
      <c r="AF182" s="102">
        <v>1</v>
      </c>
      <c r="AG182" s="102">
        <v>0</v>
      </c>
      <c r="AH182" s="102">
        <v>0</v>
      </c>
      <c r="AI182" s="102">
        <v>0</v>
      </c>
      <c r="AJ182" s="102">
        <v>0</v>
      </c>
      <c r="AK182" s="102"/>
      <c r="AL182" s="101"/>
    </row>
    <row r="183" spans="1:38" x14ac:dyDescent="0.25">
      <c r="A183" t="str">
        <f t="shared" si="6"/>
        <v>Function_14Application_292024</v>
      </c>
      <c r="B183">
        <v>179</v>
      </c>
      <c r="C183" t="s">
        <v>382</v>
      </c>
      <c r="D183" t="s">
        <v>327</v>
      </c>
      <c r="E183" t="s">
        <v>337</v>
      </c>
      <c r="F183" t="s">
        <v>347</v>
      </c>
      <c r="G183" t="s">
        <v>349</v>
      </c>
      <c r="H183" t="s">
        <v>398</v>
      </c>
      <c r="I183">
        <f t="shared" si="7"/>
        <v>2024</v>
      </c>
      <c r="J183" t="s">
        <v>23</v>
      </c>
      <c r="K183">
        <v>15</v>
      </c>
      <c r="L183">
        <v>15</v>
      </c>
      <c r="M183">
        <v>2.2499999999999999E-4</v>
      </c>
      <c r="N183">
        <v>8</v>
      </c>
      <c r="O183">
        <v>2</v>
      </c>
      <c r="P183">
        <v>9</v>
      </c>
      <c r="Q183">
        <v>405.745926005</v>
      </c>
      <c r="R183">
        <v>10</v>
      </c>
      <c r="S183" t="s">
        <v>36</v>
      </c>
      <c r="T183" s="101">
        <v>8</v>
      </c>
      <c r="U183" s="101">
        <v>250</v>
      </c>
      <c r="V183" s="101">
        <v>2000</v>
      </c>
      <c r="W183" s="101">
        <v>85</v>
      </c>
      <c r="X183" s="101">
        <v>60</v>
      </c>
      <c r="Y183" s="101">
        <v>3</v>
      </c>
      <c r="Z183" s="101">
        <v>-0.2</v>
      </c>
      <c r="AA183" s="101">
        <v>1500000</v>
      </c>
      <c r="AB183" s="101">
        <v>3</v>
      </c>
      <c r="AC183" s="101">
        <v>20</v>
      </c>
      <c r="AD183" s="101">
        <v>25</v>
      </c>
      <c r="AE183" s="101">
        <v>500</v>
      </c>
      <c r="AF183" s="102">
        <v>1</v>
      </c>
      <c r="AG183" s="102">
        <v>0</v>
      </c>
      <c r="AH183" s="102">
        <v>0</v>
      </c>
      <c r="AI183" s="102">
        <v>0</v>
      </c>
      <c r="AJ183" s="102">
        <v>0</v>
      </c>
      <c r="AK183" s="102"/>
      <c r="AL183" s="101"/>
    </row>
    <row r="184" spans="1:38" x14ac:dyDescent="0.25">
      <c r="A184" t="str">
        <f t="shared" si="6"/>
        <v>Function_15Application_302024</v>
      </c>
      <c r="B184">
        <v>180</v>
      </c>
      <c r="C184" t="s">
        <v>383</v>
      </c>
      <c r="D184" t="s">
        <v>328</v>
      </c>
      <c r="E184" t="s">
        <v>338</v>
      </c>
      <c r="F184" t="s">
        <v>348</v>
      </c>
      <c r="G184" t="s">
        <v>349</v>
      </c>
      <c r="H184" t="s">
        <v>398</v>
      </c>
      <c r="I184">
        <f t="shared" si="7"/>
        <v>2024</v>
      </c>
      <c r="J184" t="s">
        <v>23</v>
      </c>
      <c r="K184">
        <v>16</v>
      </c>
      <c r="L184">
        <v>16</v>
      </c>
      <c r="M184">
        <v>2.5599999999999999E-4</v>
      </c>
      <c r="N184">
        <v>8</v>
      </c>
      <c r="O184">
        <v>2</v>
      </c>
      <c r="P184">
        <v>8</v>
      </c>
      <c r="Q184">
        <v>250</v>
      </c>
      <c r="R184">
        <v>10</v>
      </c>
      <c r="S184" t="s">
        <v>35</v>
      </c>
      <c r="T184" s="101">
        <v>8</v>
      </c>
      <c r="U184" s="101">
        <v>35</v>
      </c>
      <c r="V184" s="101">
        <v>2000</v>
      </c>
      <c r="W184" s="101">
        <v>75</v>
      </c>
      <c r="X184" s="101">
        <v>60</v>
      </c>
      <c r="Y184" s="101">
        <v>3</v>
      </c>
      <c r="Z184" s="101">
        <v>-0.2</v>
      </c>
      <c r="AA184" s="101">
        <v>1500000</v>
      </c>
      <c r="AB184" s="101">
        <v>3</v>
      </c>
      <c r="AC184" s="101">
        <v>20</v>
      </c>
      <c r="AD184" s="101">
        <v>25</v>
      </c>
      <c r="AE184" s="101">
        <v>500</v>
      </c>
      <c r="AF184" s="102">
        <v>0.2</v>
      </c>
      <c r="AG184" s="102">
        <v>0.2</v>
      </c>
      <c r="AH184" s="102">
        <v>0.2</v>
      </c>
      <c r="AI184" s="102">
        <v>0.2</v>
      </c>
      <c r="AJ184" s="102">
        <v>0.2</v>
      </c>
      <c r="AK184" s="101"/>
      <c r="AL184" s="101"/>
    </row>
    <row r="185" spans="1:38" x14ac:dyDescent="0.25">
      <c r="A185" t="str">
        <f t="shared" si="6"/>
        <v>Function_01Application_012025</v>
      </c>
      <c r="B185">
        <v>181</v>
      </c>
      <c r="C185" t="s">
        <v>354</v>
      </c>
      <c r="D185" t="s">
        <v>314</v>
      </c>
      <c r="E185" t="s">
        <v>329</v>
      </c>
      <c r="F185" t="s">
        <v>339</v>
      </c>
      <c r="G185" t="s">
        <v>349</v>
      </c>
      <c r="H185" t="s">
        <v>398</v>
      </c>
      <c r="I185">
        <f t="shared" si="7"/>
        <v>2025</v>
      </c>
      <c r="J185" t="s">
        <v>23</v>
      </c>
      <c r="K185">
        <v>50</v>
      </c>
      <c r="L185">
        <v>50</v>
      </c>
      <c r="M185">
        <v>2.5000000000000001E-3</v>
      </c>
      <c r="N185">
        <v>18</v>
      </c>
      <c r="O185">
        <v>2</v>
      </c>
      <c r="P185">
        <v>8</v>
      </c>
      <c r="Q185">
        <v>2841.1586830835772</v>
      </c>
      <c r="R185">
        <v>7</v>
      </c>
      <c r="S185" t="s">
        <v>36</v>
      </c>
      <c r="T185" s="101">
        <v>10</v>
      </c>
      <c r="U185" s="101">
        <v>500</v>
      </c>
      <c r="V185" s="101">
        <v>5000</v>
      </c>
      <c r="W185" s="101">
        <v>80</v>
      </c>
      <c r="X185" s="101">
        <v>60</v>
      </c>
      <c r="Y185" s="101">
        <v>3</v>
      </c>
      <c r="Z185" s="101">
        <v>-0.25</v>
      </c>
      <c r="AA185" s="101">
        <v>1500000</v>
      </c>
      <c r="AB185" s="101">
        <v>3</v>
      </c>
      <c r="AC185" s="101">
        <v>15</v>
      </c>
      <c r="AD185" s="101">
        <v>20</v>
      </c>
      <c r="AE185" s="101">
        <v>300</v>
      </c>
      <c r="AF185" s="102">
        <v>1</v>
      </c>
      <c r="AG185" s="102">
        <v>0</v>
      </c>
      <c r="AH185" s="102">
        <v>0</v>
      </c>
      <c r="AI185" s="102">
        <v>0</v>
      </c>
      <c r="AJ185" s="102">
        <v>0</v>
      </c>
      <c r="AK185" s="102"/>
      <c r="AL185" s="101"/>
    </row>
    <row r="186" spans="1:38" x14ac:dyDescent="0.25">
      <c r="A186" t="str">
        <f t="shared" si="6"/>
        <v>Function_01Application_022025</v>
      </c>
      <c r="B186">
        <v>182</v>
      </c>
      <c r="C186" t="s">
        <v>355</v>
      </c>
      <c r="D186" t="s">
        <v>314</v>
      </c>
      <c r="E186" t="s">
        <v>329</v>
      </c>
      <c r="F186" t="s">
        <v>339</v>
      </c>
      <c r="G186" t="s">
        <v>349</v>
      </c>
      <c r="H186" t="s">
        <v>398</v>
      </c>
      <c r="I186">
        <f t="shared" si="7"/>
        <v>2025</v>
      </c>
      <c r="J186" t="s">
        <v>23</v>
      </c>
      <c r="K186">
        <v>70</v>
      </c>
      <c r="L186">
        <v>80</v>
      </c>
      <c r="M186">
        <v>5.5999999999999999E-3</v>
      </c>
      <c r="N186">
        <v>18</v>
      </c>
      <c r="O186">
        <v>2</v>
      </c>
      <c r="P186">
        <v>8</v>
      </c>
      <c r="Q186">
        <v>3055.5857535049786</v>
      </c>
      <c r="R186">
        <v>6</v>
      </c>
      <c r="S186" t="s">
        <v>35</v>
      </c>
      <c r="T186" s="101">
        <v>12</v>
      </c>
      <c r="U186" s="101">
        <v>500</v>
      </c>
      <c r="V186" s="101">
        <v>6000</v>
      </c>
      <c r="W186" s="101">
        <v>74.849536999999998</v>
      </c>
      <c r="X186" s="101">
        <v>50</v>
      </c>
      <c r="Y186" s="101">
        <v>3</v>
      </c>
      <c r="Z186" s="101">
        <v>-0.1</v>
      </c>
      <c r="AA186" s="101">
        <v>1500000</v>
      </c>
      <c r="AB186" s="101">
        <v>4</v>
      </c>
      <c r="AC186" s="101">
        <v>15</v>
      </c>
      <c r="AD186" s="101">
        <v>20</v>
      </c>
      <c r="AE186" s="101">
        <v>300</v>
      </c>
      <c r="AF186" s="102">
        <v>1</v>
      </c>
      <c r="AG186" s="102">
        <v>0</v>
      </c>
      <c r="AH186" s="102">
        <v>0</v>
      </c>
      <c r="AI186" s="102">
        <v>0</v>
      </c>
      <c r="AJ186" s="102">
        <v>0</v>
      </c>
      <c r="AK186" s="102"/>
      <c r="AL186" s="101"/>
    </row>
    <row r="187" spans="1:38" x14ac:dyDescent="0.25">
      <c r="A187" t="str">
        <f t="shared" si="6"/>
        <v>Function_01Application_032025</v>
      </c>
      <c r="B187">
        <v>183</v>
      </c>
      <c r="C187" t="s">
        <v>356</v>
      </c>
      <c r="D187" t="s">
        <v>314</v>
      </c>
      <c r="E187" t="s">
        <v>329</v>
      </c>
      <c r="F187" t="s">
        <v>339</v>
      </c>
      <c r="G187" t="s">
        <v>349</v>
      </c>
      <c r="H187" t="s">
        <v>398</v>
      </c>
      <c r="I187">
        <f t="shared" si="7"/>
        <v>2025</v>
      </c>
      <c r="J187" t="s">
        <v>23</v>
      </c>
      <c r="K187">
        <v>70</v>
      </c>
      <c r="L187">
        <v>80</v>
      </c>
      <c r="M187">
        <v>5.5999999999999999E-3</v>
      </c>
      <c r="N187">
        <v>22</v>
      </c>
      <c r="O187">
        <v>2</v>
      </c>
      <c r="P187">
        <v>5</v>
      </c>
      <c r="Q187">
        <v>4020.3998367724803</v>
      </c>
      <c r="R187">
        <v>5</v>
      </c>
      <c r="S187" t="s">
        <v>35</v>
      </c>
      <c r="T187" s="101">
        <v>14</v>
      </c>
      <c r="U187" s="101">
        <v>750</v>
      </c>
      <c r="V187" s="101">
        <v>10500</v>
      </c>
      <c r="W187" s="101">
        <v>74.849536999999998</v>
      </c>
      <c r="X187" s="101">
        <v>40</v>
      </c>
      <c r="Y187" s="101">
        <v>3</v>
      </c>
      <c r="Z187" s="101">
        <v>-0.15</v>
      </c>
      <c r="AA187" s="101">
        <v>1500000</v>
      </c>
      <c r="AB187" s="101">
        <v>4</v>
      </c>
      <c r="AC187" s="101">
        <v>15</v>
      </c>
      <c r="AD187" s="101">
        <v>20</v>
      </c>
      <c r="AE187" s="101">
        <v>300</v>
      </c>
      <c r="AF187" s="102">
        <v>1</v>
      </c>
      <c r="AG187" s="102">
        <v>0</v>
      </c>
      <c r="AH187" s="102">
        <v>0</v>
      </c>
      <c r="AI187" s="102">
        <v>0</v>
      </c>
      <c r="AJ187" s="102">
        <v>0</v>
      </c>
      <c r="AK187" s="102"/>
      <c r="AL187" s="101"/>
    </row>
    <row r="188" spans="1:38" x14ac:dyDescent="0.25">
      <c r="A188" t="str">
        <f t="shared" si="6"/>
        <v>Function_02Application_042025</v>
      </c>
      <c r="B188">
        <v>184</v>
      </c>
      <c r="C188" t="s">
        <v>357</v>
      </c>
      <c r="D188" t="s">
        <v>315</v>
      </c>
      <c r="E188" t="s">
        <v>330</v>
      </c>
      <c r="F188" t="s">
        <v>340</v>
      </c>
      <c r="G188" t="s">
        <v>350</v>
      </c>
      <c r="H188" t="s">
        <v>398</v>
      </c>
      <c r="I188">
        <f t="shared" si="7"/>
        <v>2025</v>
      </c>
      <c r="J188" t="s">
        <v>23</v>
      </c>
      <c r="K188">
        <v>55</v>
      </c>
      <c r="L188">
        <v>55</v>
      </c>
      <c r="M188">
        <v>3.0249999999999999E-3</v>
      </c>
      <c r="N188">
        <v>14</v>
      </c>
      <c r="O188">
        <v>2</v>
      </c>
      <c r="P188">
        <v>8</v>
      </c>
      <c r="Q188">
        <v>3500</v>
      </c>
      <c r="R188">
        <v>7</v>
      </c>
      <c r="S188" t="s">
        <v>35</v>
      </c>
      <c r="T188" s="101">
        <v>10</v>
      </c>
      <c r="U188" s="101">
        <v>500</v>
      </c>
      <c r="V188" s="101">
        <v>5000</v>
      </c>
      <c r="W188" s="101">
        <v>90</v>
      </c>
      <c r="X188" s="101">
        <v>60</v>
      </c>
      <c r="Y188" s="101">
        <v>3</v>
      </c>
      <c r="Z188" s="101">
        <v>-0.25</v>
      </c>
      <c r="AA188" s="101">
        <v>1500000</v>
      </c>
      <c r="AB188" s="101">
        <v>3</v>
      </c>
      <c r="AC188" s="101">
        <v>15</v>
      </c>
      <c r="AD188" s="101">
        <v>20</v>
      </c>
      <c r="AE188" s="101">
        <v>300</v>
      </c>
      <c r="AF188" s="102">
        <v>1</v>
      </c>
      <c r="AG188" s="102">
        <v>0</v>
      </c>
      <c r="AH188" s="102">
        <v>0</v>
      </c>
      <c r="AI188" s="102">
        <v>0</v>
      </c>
      <c r="AJ188" s="102">
        <v>0</v>
      </c>
      <c r="AK188" s="102"/>
      <c r="AL188" s="101"/>
    </row>
    <row r="189" spans="1:38" x14ac:dyDescent="0.25">
      <c r="A189" t="str">
        <f t="shared" si="6"/>
        <v>Function_02Application_052025</v>
      </c>
      <c r="B189">
        <v>185</v>
      </c>
      <c r="C189" t="s">
        <v>358</v>
      </c>
      <c r="D189" t="s">
        <v>315</v>
      </c>
      <c r="E189" t="s">
        <v>330</v>
      </c>
      <c r="F189" t="s">
        <v>340</v>
      </c>
      <c r="G189" t="s">
        <v>351</v>
      </c>
      <c r="H189" t="s">
        <v>398</v>
      </c>
      <c r="I189">
        <f t="shared" si="7"/>
        <v>2025</v>
      </c>
      <c r="J189" t="s">
        <v>23</v>
      </c>
      <c r="K189">
        <v>65</v>
      </c>
      <c r="L189">
        <v>60</v>
      </c>
      <c r="M189">
        <v>3.8999999999999998E-3</v>
      </c>
      <c r="N189">
        <v>14</v>
      </c>
      <c r="O189">
        <v>2</v>
      </c>
      <c r="P189">
        <v>5</v>
      </c>
      <c r="Q189">
        <v>3500</v>
      </c>
      <c r="R189">
        <v>4</v>
      </c>
      <c r="S189" t="s">
        <v>35</v>
      </c>
      <c r="T189" s="101">
        <v>16</v>
      </c>
      <c r="U189" s="101">
        <v>750</v>
      </c>
      <c r="V189" s="101">
        <v>12000</v>
      </c>
      <c r="W189" s="101">
        <v>74.849536999999998</v>
      </c>
      <c r="X189" s="101">
        <v>40</v>
      </c>
      <c r="Y189" s="101">
        <v>3</v>
      </c>
      <c r="Z189" s="101">
        <v>-0.2</v>
      </c>
      <c r="AA189" s="101">
        <v>1500000</v>
      </c>
      <c r="AB189" s="101">
        <v>4</v>
      </c>
      <c r="AC189" s="101">
        <v>12</v>
      </c>
      <c r="AD189" s="101">
        <v>15</v>
      </c>
      <c r="AE189" s="101">
        <v>180</v>
      </c>
      <c r="AF189" s="102">
        <v>1</v>
      </c>
      <c r="AG189" s="102">
        <v>0</v>
      </c>
      <c r="AH189" s="102">
        <v>0</v>
      </c>
      <c r="AI189" s="102">
        <v>0</v>
      </c>
      <c r="AJ189" s="102">
        <v>0</v>
      </c>
      <c r="AK189" s="102"/>
      <c r="AL189" s="101"/>
    </row>
    <row r="190" spans="1:38" x14ac:dyDescent="0.25">
      <c r="A190" t="str">
        <f t="shared" si="6"/>
        <v>Function_03Application_062025</v>
      </c>
      <c r="B190">
        <v>186</v>
      </c>
      <c r="C190" t="s">
        <v>359</v>
      </c>
      <c r="D190" t="s">
        <v>316</v>
      </c>
      <c r="E190" t="s">
        <v>331</v>
      </c>
      <c r="F190" t="s">
        <v>341</v>
      </c>
      <c r="G190" t="s">
        <v>349</v>
      </c>
      <c r="H190" t="s">
        <v>398</v>
      </c>
      <c r="I190">
        <f t="shared" si="7"/>
        <v>2025</v>
      </c>
      <c r="J190" t="s">
        <v>23</v>
      </c>
      <c r="K190">
        <v>25</v>
      </c>
      <c r="L190">
        <v>45</v>
      </c>
      <c r="M190">
        <v>1.1249999999999999E-3</v>
      </c>
      <c r="N190">
        <v>10</v>
      </c>
      <c r="O190">
        <v>2</v>
      </c>
      <c r="P190">
        <v>8</v>
      </c>
      <c r="Q190">
        <v>2700</v>
      </c>
      <c r="R190">
        <v>7</v>
      </c>
      <c r="S190" t="s">
        <v>36</v>
      </c>
      <c r="T190" s="101">
        <v>10</v>
      </c>
      <c r="U190" s="101">
        <v>500</v>
      </c>
      <c r="V190" s="101">
        <v>5000</v>
      </c>
      <c r="W190" s="101">
        <v>80</v>
      </c>
      <c r="X190" s="101">
        <v>60</v>
      </c>
      <c r="Y190" s="101">
        <v>3</v>
      </c>
      <c r="Z190" s="101">
        <v>-0.25</v>
      </c>
      <c r="AA190" s="101">
        <v>1500000</v>
      </c>
      <c r="AB190" s="101">
        <v>3</v>
      </c>
      <c r="AC190" s="101">
        <v>15</v>
      </c>
      <c r="AD190" s="101">
        <v>20</v>
      </c>
      <c r="AE190" s="101">
        <v>300</v>
      </c>
      <c r="AF190" s="102">
        <v>1</v>
      </c>
      <c r="AG190" s="102">
        <v>0</v>
      </c>
      <c r="AH190" s="102">
        <v>0</v>
      </c>
      <c r="AI190" s="102">
        <v>0</v>
      </c>
      <c r="AJ190" s="102">
        <v>0</v>
      </c>
      <c r="AK190" s="102"/>
      <c r="AL190" s="101"/>
    </row>
    <row r="191" spans="1:38" x14ac:dyDescent="0.25">
      <c r="A191" t="str">
        <f t="shared" si="6"/>
        <v>Function_03Application_072025</v>
      </c>
      <c r="B191">
        <v>187</v>
      </c>
      <c r="C191" t="s">
        <v>360</v>
      </c>
      <c r="D191" t="s">
        <v>316</v>
      </c>
      <c r="E191" t="s">
        <v>331</v>
      </c>
      <c r="F191" t="s">
        <v>341</v>
      </c>
      <c r="G191" t="s">
        <v>349</v>
      </c>
      <c r="H191" t="s">
        <v>398</v>
      </c>
      <c r="I191">
        <f t="shared" si="7"/>
        <v>2025</v>
      </c>
      <c r="J191" t="s">
        <v>23</v>
      </c>
      <c r="K191">
        <v>24</v>
      </c>
      <c r="L191">
        <v>35</v>
      </c>
      <c r="M191">
        <v>8.4000000000000003E-4</v>
      </c>
      <c r="N191">
        <v>12</v>
      </c>
      <c r="O191">
        <v>2</v>
      </c>
      <c r="P191">
        <v>10</v>
      </c>
      <c r="Q191">
        <v>1608.2030281605153</v>
      </c>
      <c r="R191">
        <v>5</v>
      </c>
      <c r="S191" t="s">
        <v>36</v>
      </c>
      <c r="T191" s="101">
        <v>14</v>
      </c>
      <c r="U191" s="101">
        <v>750</v>
      </c>
      <c r="V191" s="101">
        <v>10500</v>
      </c>
      <c r="W191" s="101">
        <v>74.849536999999998</v>
      </c>
      <c r="X191" s="101">
        <v>40</v>
      </c>
      <c r="Y191" s="101">
        <v>3</v>
      </c>
      <c r="Z191" s="101">
        <v>-0.15</v>
      </c>
      <c r="AA191" s="101">
        <v>1500000</v>
      </c>
      <c r="AB191" s="101">
        <v>3</v>
      </c>
      <c r="AC191" s="101">
        <v>9</v>
      </c>
      <c r="AD191" s="101">
        <v>9</v>
      </c>
      <c r="AE191" s="101">
        <v>81</v>
      </c>
      <c r="AF191" s="102">
        <v>1</v>
      </c>
      <c r="AG191" s="102">
        <v>0</v>
      </c>
      <c r="AH191" s="102">
        <v>0</v>
      </c>
      <c r="AI191" s="102">
        <v>0</v>
      </c>
      <c r="AJ191" s="102">
        <v>0</v>
      </c>
      <c r="AK191" s="102"/>
      <c r="AL191" s="101"/>
    </row>
    <row r="192" spans="1:38" x14ac:dyDescent="0.25">
      <c r="A192" t="str">
        <f t="shared" si="6"/>
        <v>Function_03Application_082025</v>
      </c>
      <c r="B192">
        <v>188</v>
      </c>
      <c r="C192" t="s">
        <v>361</v>
      </c>
      <c r="D192" t="s">
        <v>316</v>
      </c>
      <c r="E192" t="s">
        <v>331</v>
      </c>
      <c r="F192" t="s">
        <v>341</v>
      </c>
      <c r="G192" t="s">
        <v>349</v>
      </c>
      <c r="H192" t="s">
        <v>398</v>
      </c>
      <c r="I192">
        <f t="shared" si="7"/>
        <v>2025</v>
      </c>
      <c r="J192" t="s">
        <v>23</v>
      </c>
      <c r="K192">
        <v>24</v>
      </c>
      <c r="L192">
        <v>44</v>
      </c>
      <c r="M192">
        <v>1.0560000000000001E-3</v>
      </c>
      <c r="N192">
        <v>10</v>
      </c>
      <c r="O192">
        <v>2</v>
      </c>
      <c r="P192">
        <v>10</v>
      </c>
      <c r="Q192">
        <v>1608.2030281605153</v>
      </c>
      <c r="R192">
        <v>5</v>
      </c>
      <c r="S192" t="s">
        <v>35</v>
      </c>
      <c r="T192" s="101">
        <v>14</v>
      </c>
      <c r="U192" s="101">
        <v>750</v>
      </c>
      <c r="V192" s="101">
        <v>10500</v>
      </c>
      <c r="W192" s="101">
        <v>74.849536999999998</v>
      </c>
      <c r="X192" s="101">
        <v>40</v>
      </c>
      <c r="Y192" s="101">
        <v>3</v>
      </c>
      <c r="Z192" s="101">
        <v>-0.15</v>
      </c>
      <c r="AA192" s="101">
        <v>1500000</v>
      </c>
      <c r="AB192" s="101">
        <v>3</v>
      </c>
      <c r="AC192" s="101">
        <v>9</v>
      </c>
      <c r="AD192" s="101">
        <v>9</v>
      </c>
      <c r="AE192" s="101">
        <v>81</v>
      </c>
      <c r="AF192" s="102">
        <v>1</v>
      </c>
      <c r="AG192" s="102">
        <v>0</v>
      </c>
      <c r="AH192" s="102">
        <v>0</v>
      </c>
      <c r="AI192" s="102">
        <v>0</v>
      </c>
      <c r="AJ192" s="102">
        <v>0</v>
      </c>
      <c r="AK192" s="102"/>
      <c r="AL192" s="101"/>
    </row>
    <row r="193" spans="1:38" x14ac:dyDescent="0.25">
      <c r="A193" t="str">
        <f t="shared" si="6"/>
        <v>Function_03Application_092025</v>
      </c>
      <c r="B193">
        <v>189</v>
      </c>
      <c r="C193" t="s">
        <v>362</v>
      </c>
      <c r="D193" t="s">
        <v>316</v>
      </c>
      <c r="E193" t="s">
        <v>331</v>
      </c>
      <c r="F193" t="s">
        <v>341</v>
      </c>
      <c r="G193" t="s">
        <v>349</v>
      </c>
      <c r="H193" t="s">
        <v>398</v>
      </c>
      <c r="I193">
        <f t="shared" si="7"/>
        <v>2025</v>
      </c>
      <c r="J193" t="s">
        <v>23</v>
      </c>
      <c r="K193">
        <v>25</v>
      </c>
      <c r="L193">
        <v>45</v>
      </c>
      <c r="M193">
        <v>1.1249999999999999E-3</v>
      </c>
      <c r="N193">
        <v>10</v>
      </c>
      <c r="O193">
        <v>2</v>
      </c>
      <c r="P193">
        <v>15</v>
      </c>
      <c r="Q193">
        <v>1715.4165633712159</v>
      </c>
      <c r="R193">
        <v>7</v>
      </c>
      <c r="S193" t="s">
        <v>35</v>
      </c>
      <c r="T193" s="101">
        <v>10</v>
      </c>
      <c r="U193" s="101">
        <v>500</v>
      </c>
      <c r="V193" s="101">
        <v>5000</v>
      </c>
      <c r="W193" s="101">
        <v>90</v>
      </c>
      <c r="X193" s="101">
        <v>60</v>
      </c>
      <c r="Y193" s="101">
        <v>3</v>
      </c>
      <c r="Z193" s="101">
        <v>-0.25</v>
      </c>
      <c r="AA193" s="101">
        <v>1500000</v>
      </c>
      <c r="AB193" s="101">
        <v>3</v>
      </c>
      <c r="AC193" s="101">
        <v>10</v>
      </c>
      <c r="AD193" s="101">
        <v>10</v>
      </c>
      <c r="AE193" s="101">
        <v>100</v>
      </c>
      <c r="AF193" s="102">
        <v>1</v>
      </c>
      <c r="AG193" s="102">
        <v>0</v>
      </c>
      <c r="AH193" s="102">
        <v>0</v>
      </c>
      <c r="AI193" s="102">
        <v>0</v>
      </c>
      <c r="AJ193" s="102">
        <v>0</v>
      </c>
      <c r="AK193" s="102"/>
      <c r="AL193" s="101"/>
    </row>
    <row r="194" spans="1:38" x14ac:dyDescent="0.25">
      <c r="A194" t="str">
        <f t="shared" si="6"/>
        <v>Function_03Application_102025</v>
      </c>
      <c r="B194">
        <v>190</v>
      </c>
      <c r="C194" t="s">
        <v>363</v>
      </c>
      <c r="D194" t="s">
        <v>316</v>
      </c>
      <c r="E194" t="s">
        <v>331</v>
      </c>
      <c r="F194" t="s">
        <v>341</v>
      </c>
      <c r="G194" t="s">
        <v>349</v>
      </c>
      <c r="H194" t="s">
        <v>398</v>
      </c>
      <c r="I194">
        <f t="shared" si="7"/>
        <v>2025</v>
      </c>
      <c r="J194" t="s">
        <v>23</v>
      </c>
      <c r="K194">
        <v>25</v>
      </c>
      <c r="L194">
        <v>46</v>
      </c>
      <c r="M194">
        <v>1.15E-3</v>
      </c>
      <c r="N194">
        <v>10</v>
      </c>
      <c r="O194">
        <v>2</v>
      </c>
      <c r="P194">
        <v>10</v>
      </c>
      <c r="Q194">
        <v>1800</v>
      </c>
      <c r="R194">
        <v>5</v>
      </c>
      <c r="S194" t="s">
        <v>36</v>
      </c>
      <c r="T194" s="101">
        <v>14</v>
      </c>
      <c r="U194" s="101">
        <v>750</v>
      </c>
      <c r="V194" s="101">
        <v>10500</v>
      </c>
      <c r="W194" s="101">
        <v>74.849536999999998</v>
      </c>
      <c r="X194" s="101">
        <v>40</v>
      </c>
      <c r="Y194" s="101">
        <v>3</v>
      </c>
      <c r="Z194" s="101">
        <v>-0.15</v>
      </c>
      <c r="AA194" s="101">
        <v>1500000</v>
      </c>
      <c r="AB194" s="101">
        <v>3</v>
      </c>
      <c r="AC194" s="101">
        <v>9</v>
      </c>
      <c r="AD194" s="101">
        <v>9</v>
      </c>
      <c r="AE194" s="101">
        <v>81</v>
      </c>
      <c r="AF194" s="102">
        <v>1</v>
      </c>
      <c r="AG194" s="102">
        <v>0</v>
      </c>
      <c r="AH194" s="102">
        <v>0</v>
      </c>
      <c r="AI194" s="102">
        <v>0</v>
      </c>
      <c r="AJ194" s="102">
        <v>0</v>
      </c>
      <c r="AK194" s="102"/>
      <c r="AL194" s="101"/>
    </row>
    <row r="195" spans="1:38" x14ac:dyDescent="0.25">
      <c r="A195" t="str">
        <f t="shared" si="6"/>
        <v>Function_03Application_112025</v>
      </c>
      <c r="B195">
        <v>191</v>
      </c>
      <c r="C195" t="s">
        <v>364</v>
      </c>
      <c r="D195" t="s">
        <v>316</v>
      </c>
      <c r="E195" t="s">
        <v>331</v>
      </c>
      <c r="F195" t="s">
        <v>341</v>
      </c>
      <c r="G195" t="s">
        <v>349</v>
      </c>
      <c r="H195" t="s">
        <v>398</v>
      </c>
      <c r="I195">
        <f t="shared" si="7"/>
        <v>2025</v>
      </c>
      <c r="J195" t="s">
        <v>23</v>
      </c>
      <c r="K195">
        <v>25</v>
      </c>
      <c r="L195">
        <v>35</v>
      </c>
      <c r="M195">
        <v>8.7500000000000002E-4</v>
      </c>
      <c r="N195">
        <v>10</v>
      </c>
      <c r="O195">
        <v>2</v>
      </c>
      <c r="P195">
        <v>10</v>
      </c>
      <c r="Q195">
        <v>2582.735117392227</v>
      </c>
      <c r="R195">
        <v>5</v>
      </c>
      <c r="S195" t="s">
        <v>36</v>
      </c>
      <c r="T195" s="101">
        <v>14</v>
      </c>
      <c r="U195" s="101">
        <v>750</v>
      </c>
      <c r="V195" s="101">
        <v>10500</v>
      </c>
      <c r="W195" s="101">
        <v>74.849536999999998</v>
      </c>
      <c r="X195" s="101">
        <v>40</v>
      </c>
      <c r="Y195" s="101">
        <v>3</v>
      </c>
      <c r="Z195" s="101">
        <v>-0.15</v>
      </c>
      <c r="AA195" s="101">
        <v>1500000</v>
      </c>
      <c r="AB195" s="101">
        <v>3</v>
      </c>
      <c r="AC195" s="101">
        <v>9</v>
      </c>
      <c r="AD195" s="101">
        <v>9</v>
      </c>
      <c r="AE195" s="101">
        <v>81</v>
      </c>
      <c r="AF195" s="102">
        <v>1</v>
      </c>
      <c r="AG195" s="102">
        <v>0</v>
      </c>
      <c r="AH195" s="102">
        <v>0</v>
      </c>
      <c r="AI195" s="102">
        <v>0</v>
      </c>
      <c r="AJ195" s="102">
        <v>0</v>
      </c>
      <c r="AK195" s="102"/>
      <c r="AL195" s="101"/>
    </row>
    <row r="196" spans="1:38" x14ac:dyDescent="0.25">
      <c r="A196" t="str">
        <f t="shared" si="6"/>
        <v>Function_04Application_122025</v>
      </c>
      <c r="B196">
        <v>192</v>
      </c>
      <c r="C196" t="s">
        <v>365</v>
      </c>
      <c r="D196" t="s">
        <v>317</v>
      </c>
      <c r="E196" t="s">
        <v>331</v>
      </c>
      <c r="F196" t="s">
        <v>342</v>
      </c>
      <c r="G196" t="s">
        <v>352</v>
      </c>
      <c r="H196" t="s">
        <v>398</v>
      </c>
      <c r="I196">
        <f t="shared" si="7"/>
        <v>2025</v>
      </c>
      <c r="J196" t="s">
        <v>23</v>
      </c>
      <c r="K196">
        <v>22.5</v>
      </c>
      <c r="L196">
        <v>25</v>
      </c>
      <c r="M196">
        <v>5.6249999999999996E-4</v>
      </c>
      <c r="N196">
        <v>12</v>
      </c>
      <c r="O196">
        <v>2</v>
      </c>
      <c r="P196">
        <v>3</v>
      </c>
      <c r="Q196">
        <v>2794.2734222453046</v>
      </c>
      <c r="R196">
        <v>3</v>
      </c>
      <c r="S196" t="s">
        <v>35</v>
      </c>
      <c r="T196" s="101">
        <v>18</v>
      </c>
      <c r="U196" s="101">
        <v>1000</v>
      </c>
      <c r="V196" s="101">
        <v>18000</v>
      </c>
      <c r="W196" s="101">
        <v>74.849536999999998</v>
      </c>
      <c r="X196" s="101">
        <v>30</v>
      </c>
      <c r="Y196" s="101">
        <v>3</v>
      </c>
      <c r="Z196" s="101">
        <v>-0.25</v>
      </c>
      <c r="AA196" s="101">
        <v>1500000</v>
      </c>
      <c r="AB196" s="101">
        <v>4</v>
      </c>
      <c r="AC196" s="101">
        <v>12</v>
      </c>
      <c r="AD196" s="101">
        <v>15</v>
      </c>
      <c r="AE196" s="101">
        <v>180</v>
      </c>
      <c r="AF196" s="102">
        <v>1</v>
      </c>
      <c r="AG196" s="102">
        <v>0</v>
      </c>
      <c r="AH196" s="102">
        <v>0</v>
      </c>
      <c r="AI196" s="102">
        <v>0</v>
      </c>
      <c r="AJ196" s="102">
        <v>0</v>
      </c>
      <c r="AK196" s="102"/>
      <c r="AL196" s="101"/>
    </row>
    <row r="197" spans="1:38" x14ac:dyDescent="0.25">
      <c r="A197" t="str">
        <f t="shared" si="6"/>
        <v>Function_03Application_132025</v>
      </c>
      <c r="B197">
        <v>193</v>
      </c>
      <c r="C197" t="s">
        <v>366</v>
      </c>
      <c r="D197" t="s">
        <v>316</v>
      </c>
      <c r="E197" t="s">
        <v>331</v>
      </c>
      <c r="F197" t="s">
        <v>341</v>
      </c>
      <c r="G197" t="s">
        <v>349</v>
      </c>
      <c r="H197" t="s">
        <v>398</v>
      </c>
      <c r="I197">
        <f t="shared" si="7"/>
        <v>2025</v>
      </c>
      <c r="J197" t="s">
        <v>23</v>
      </c>
      <c r="K197">
        <v>14</v>
      </c>
      <c r="L197">
        <v>14</v>
      </c>
      <c r="M197">
        <v>1.9599999999999999E-4</v>
      </c>
      <c r="N197">
        <v>10</v>
      </c>
      <c r="O197">
        <v>2</v>
      </c>
      <c r="P197">
        <v>10</v>
      </c>
      <c r="Q197">
        <v>1018.5285845016595</v>
      </c>
      <c r="R197">
        <v>5</v>
      </c>
      <c r="S197" t="s">
        <v>36</v>
      </c>
      <c r="T197" s="101">
        <v>14</v>
      </c>
      <c r="U197" s="101">
        <v>750</v>
      </c>
      <c r="V197" s="101">
        <v>10500</v>
      </c>
      <c r="W197" s="101">
        <v>74.849536999999998</v>
      </c>
      <c r="X197" s="101">
        <v>40</v>
      </c>
      <c r="Y197" s="101">
        <v>3</v>
      </c>
      <c r="Z197" s="101">
        <v>-0.15</v>
      </c>
      <c r="AA197" s="101">
        <v>1500000</v>
      </c>
      <c r="AB197" s="101">
        <v>3</v>
      </c>
      <c r="AC197" s="101">
        <v>9</v>
      </c>
      <c r="AD197" s="101">
        <v>9</v>
      </c>
      <c r="AE197" s="101">
        <v>81</v>
      </c>
      <c r="AF197" s="102">
        <v>0</v>
      </c>
      <c r="AG197" s="102">
        <v>0</v>
      </c>
      <c r="AH197" s="102">
        <v>1</v>
      </c>
      <c r="AI197" s="102">
        <v>0</v>
      </c>
      <c r="AJ197" s="102">
        <v>0</v>
      </c>
      <c r="AK197" s="102"/>
      <c r="AL197" s="101"/>
    </row>
    <row r="198" spans="1:38" x14ac:dyDescent="0.25">
      <c r="A198" t="str">
        <f t="shared" ref="A198:A261" si="8">D198&amp;C198&amp;I198</f>
        <v>Function_03Application_142025</v>
      </c>
      <c r="B198">
        <v>194</v>
      </c>
      <c r="C198" t="s">
        <v>367</v>
      </c>
      <c r="D198" t="s">
        <v>316</v>
      </c>
      <c r="E198" t="s">
        <v>331</v>
      </c>
      <c r="F198" t="s">
        <v>341</v>
      </c>
      <c r="G198" t="s">
        <v>349</v>
      </c>
      <c r="H198" t="s">
        <v>398</v>
      </c>
      <c r="I198">
        <f t="shared" si="7"/>
        <v>2025</v>
      </c>
      <c r="J198" t="s">
        <v>23</v>
      </c>
      <c r="K198">
        <v>25</v>
      </c>
      <c r="L198">
        <v>46</v>
      </c>
      <c r="M198">
        <v>1.15E-3</v>
      </c>
      <c r="N198">
        <v>12</v>
      </c>
      <c r="O198">
        <v>2</v>
      </c>
      <c r="P198">
        <v>15</v>
      </c>
      <c r="Q198">
        <v>2388.1045930580003</v>
      </c>
      <c r="R198">
        <v>7</v>
      </c>
      <c r="S198" t="s">
        <v>35</v>
      </c>
      <c r="T198" s="101">
        <v>10</v>
      </c>
      <c r="U198" s="101">
        <v>500</v>
      </c>
      <c r="V198" s="101">
        <v>5000</v>
      </c>
      <c r="W198" s="101">
        <v>90</v>
      </c>
      <c r="X198" s="101">
        <v>60</v>
      </c>
      <c r="Y198" s="101">
        <v>3</v>
      </c>
      <c r="Z198" s="101">
        <v>-0.25</v>
      </c>
      <c r="AA198" s="101">
        <v>1500000</v>
      </c>
      <c r="AB198" s="101">
        <v>3</v>
      </c>
      <c r="AC198" s="101">
        <v>10</v>
      </c>
      <c r="AD198" s="101">
        <v>10</v>
      </c>
      <c r="AE198" s="101">
        <v>100</v>
      </c>
      <c r="AF198" s="102">
        <v>1</v>
      </c>
      <c r="AG198" s="102">
        <v>0</v>
      </c>
      <c r="AH198" s="102">
        <v>0</v>
      </c>
      <c r="AI198" s="102">
        <v>0</v>
      </c>
      <c r="AJ198" s="102">
        <v>0</v>
      </c>
      <c r="AK198" s="102"/>
      <c r="AL198" s="101"/>
    </row>
    <row r="199" spans="1:38" x14ac:dyDescent="0.25">
      <c r="A199" t="str">
        <f t="shared" si="8"/>
        <v>Function_03Application_152025</v>
      </c>
      <c r="B199">
        <v>195</v>
      </c>
      <c r="C199" t="s">
        <v>368</v>
      </c>
      <c r="D199" t="s">
        <v>316</v>
      </c>
      <c r="E199" t="s">
        <v>331</v>
      </c>
      <c r="F199" t="s">
        <v>341</v>
      </c>
      <c r="G199" t="s">
        <v>349</v>
      </c>
      <c r="H199" t="s">
        <v>398</v>
      </c>
      <c r="I199">
        <f t="shared" si="7"/>
        <v>2025</v>
      </c>
      <c r="J199" t="s">
        <v>23</v>
      </c>
      <c r="K199">
        <v>25</v>
      </c>
      <c r="L199">
        <v>46</v>
      </c>
      <c r="M199">
        <v>1.15E-3</v>
      </c>
      <c r="N199">
        <v>12</v>
      </c>
      <c r="O199">
        <v>2</v>
      </c>
      <c r="P199">
        <v>15</v>
      </c>
      <c r="Q199">
        <v>2813.0283990926505</v>
      </c>
      <c r="R199">
        <v>7</v>
      </c>
      <c r="S199" t="s">
        <v>35</v>
      </c>
      <c r="T199" s="101">
        <v>10</v>
      </c>
      <c r="U199" s="101">
        <v>500</v>
      </c>
      <c r="V199" s="101">
        <v>5000</v>
      </c>
      <c r="W199" s="101">
        <v>90</v>
      </c>
      <c r="X199" s="101">
        <v>60</v>
      </c>
      <c r="Y199" s="101">
        <v>3</v>
      </c>
      <c r="Z199" s="101">
        <v>-0.25</v>
      </c>
      <c r="AA199" s="101">
        <v>1500000</v>
      </c>
      <c r="AB199" s="101">
        <v>3</v>
      </c>
      <c r="AC199" s="101">
        <v>10</v>
      </c>
      <c r="AD199" s="101">
        <v>10</v>
      </c>
      <c r="AE199" s="101">
        <v>100</v>
      </c>
      <c r="AF199" s="102">
        <v>1</v>
      </c>
      <c r="AG199" s="102">
        <v>0</v>
      </c>
      <c r="AH199" s="102">
        <v>0</v>
      </c>
      <c r="AI199" s="102">
        <v>0</v>
      </c>
      <c r="AJ199" s="102">
        <v>0</v>
      </c>
      <c r="AK199" s="102"/>
      <c r="AL199" s="101"/>
    </row>
    <row r="200" spans="1:38" x14ac:dyDescent="0.25">
      <c r="A200" t="str">
        <f t="shared" si="8"/>
        <v>Function_05Application_162025</v>
      </c>
      <c r="B200">
        <v>196</v>
      </c>
      <c r="C200" t="s">
        <v>369</v>
      </c>
      <c r="D200" t="s">
        <v>318</v>
      </c>
      <c r="E200" t="s">
        <v>332</v>
      </c>
      <c r="F200" t="s">
        <v>342</v>
      </c>
      <c r="G200" t="s">
        <v>353</v>
      </c>
      <c r="H200" t="s">
        <v>398</v>
      </c>
      <c r="I200">
        <f t="shared" si="7"/>
        <v>2025</v>
      </c>
      <c r="J200" t="s">
        <v>23</v>
      </c>
      <c r="K200">
        <v>14</v>
      </c>
      <c r="L200">
        <v>14</v>
      </c>
      <c r="M200">
        <v>1.9599999999999999E-4</v>
      </c>
      <c r="N200">
        <v>8</v>
      </c>
      <c r="O200">
        <v>2</v>
      </c>
      <c r="P200">
        <v>1</v>
      </c>
      <c r="Q200">
        <v>1800</v>
      </c>
      <c r="R200">
        <v>2</v>
      </c>
      <c r="S200" t="s">
        <v>35</v>
      </c>
      <c r="T200" s="101">
        <v>25</v>
      </c>
      <c r="U200" s="101">
        <v>75</v>
      </c>
      <c r="V200" s="101">
        <v>20000</v>
      </c>
      <c r="W200" s="101">
        <v>20</v>
      </c>
      <c r="X200" s="101">
        <v>20</v>
      </c>
      <c r="Y200" s="101">
        <v>3</v>
      </c>
      <c r="Z200" s="101">
        <v>-0.3</v>
      </c>
      <c r="AA200" s="101">
        <v>1500000</v>
      </c>
      <c r="AB200" s="101">
        <v>4</v>
      </c>
      <c r="AC200" s="101">
        <v>12</v>
      </c>
      <c r="AD200" s="101">
        <v>15</v>
      </c>
      <c r="AE200" s="101">
        <v>180</v>
      </c>
      <c r="AF200" s="102">
        <v>0</v>
      </c>
      <c r="AG200" s="102">
        <v>0</v>
      </c>
      <c r="AH200" s="102">
        <v>1</v>
      </c>
      <c r="AI200" s="102">
        <v>0</v>
      </c>
      <c r="AJ200" s="102">
        <v>0</v>
      </c>
      <c r="AK200" s="102"/>
      <c r="AL200" s="101"/>
    </row>
    <row r="201" spans="1:38" x14ac:dyDescent="0.25">
      <c r="A201" t="str">
        <f t="shared" si="8"/>
        <v>Function_05Application_172025</v>
      </c>
      <c r="B201">
        <v>197</v>
      </c>
      <c r="C201" t="s">
        <v>370</v>
      </c>
      <c r="D201" t="s">
        <v>318</v>
      </c>
      <c r="E201" t="s">
        <v>332</v>
      </c>
      <c r="F201" t="s">
        <v>342</v>
      </c>
      <c r="G201" t="s">
        <v>353</v>
      </c>
      <c r="H201" t="s">
        <v>398</v>
      </c>
      <c r="I201">
        <f t="shared" si="7"/>
        <v>2025</v>
      </c>
      <c r="J201" t="s">
        <v>23</v>
      </c>
      <c r="K201">
        <v>11</v>
      </c>
      <c r="L201">
        <v>11</v>
      </c>
      <c r="M201">
        <v>1.21E-4</v>
      </c>
      <c r="N201">
        <v>6</v>
      </c>
      <c r="O201">
        <v>2</v>
      </c>
      <c r="P201">
        <v>5</v>
      </c>
      <c r="Q201">
        <v>980</v>
      </c>
      <c r="R201">
        <v>4</v>
      </c>
      <c r="S201" t="s">
        <v>36</v>
      </c>
      <c r="T201" s="101">
        <v>18</v>
      </c>
      <c r="U201" s="101">
        <v>50</v>
      </c>
      <c r="V201" s="101">
        <v>12000</v>
      </c>
      <c r="W201" s="101">
        <v>35</v>
      </c>
      <c r="X201" s="101">
        <v>40</v>
      </c>
      <c r="Y201" s="101">
        <v>3</v>
      </c>
      <c r="Z201" s="101">
        <v>-0.2</v>
      </c>
      <c r="AA201" s="101">
        <v>1500000</v>
      </c>
      <c r="AB201" s="101">
        <v>4</v>
      </c>
      <c r="AC201" s="101">
        <v>12</v>
      </c>
      <c r="AD201" s="101">
        <v>15</v>
      </c>
      <c r="AE201" s="101">
        <v>180</v>
      </c>
      <c r="AF201" s="102">
        <v>0</v>
      </c>
      <c r="AG201" s="102">
        <v>0</v>
      </c>
      <c r="AH201" s="102">
        <v>1</v>
      </c>
      <c r="AI201" s="102">
        <v>0</v>
      </c>
      <c r="AJ201" s="102">
        <v>0</v>
      </c>
      <c r="AK201" s="102"/>
      <c r="AL201" s="101"/>
    </row>
    <row r="202" spans="1:38" x14ac:dyDescent="0.25">
      <c r="A202" t="str">
        <f t="shared" si="8"/>
        <v>Function_06Application_182025</v>
      </c>
      <c r="B202">
        <v>198</v>
      </c>
      <c r="C202" t="s">
        <v>371</v>
      </c>
      <c r="D202" t="s">
        <v>319</v>
      </c>
      <c r="E202" t="s">
        <v>333</v>
      </c>
      <c r="F202" t="s">
        <v>343</v>
      </c>
      <c r="G202" t="s">
        <v>349</v>
      </c>
      <c r="H202" t="s">
        <v>398</v>
      </c>
      <c r="I202">
        <f t="shared" si="7"/>
        <v>2025</v>
      </c>
      <c r="J202" t="s">
        <v>23</v>
      </c>
      <c r="K202">
        <v>15</v>
      </c>
      <c r="L202">
        <v>15</v>
      </c>
      <c r="M202">
        <v>2.2499999999999999E-4</v>
      </c>
      <c r="N202">
        <v>10</v>
      </c>
      <c r="O202">
        <v>2</v>
      </c>
      <c r="P202">
        <v>5</v>
      </c>
      <c r="Q202">
        <v>255</v>
      </c>
      <c r="R202">
        <v>5</v>
      </c>
      <c r="S202" t="s">
        <v>35</v>
      </c>
      <c r="T202" s="101">
        <v>14</v>
      </c>
      <c r="U202" s="101">
        <v>750</v>
      </c>
      <c r="V202" s="101">
        <v>10500</v>
      </c>
      <c r="W202" s="101">
        <v>74.849536999999998</v>
      </c>
      <c r="X202" s="101">
        <v>40</v>
      </c>
      <c r="Y202" s="101">
        <v>3</v>
      </c>
      <c r="Z202" s="101">
        <v>-0.15</v>
      </c>
      <c r="AA202" s="101">
        <v>1500000</v>
      </c>
      <c r="AB202" s="101">
        <v>4</v>
      </c>
      <c r="AC202" s="101">
        <v>15</v>
      </c>
      <c r="AD202" s="101">
        <v>20</v>
      </c>
      <c r="AE202" s="101">
        <v>300</v>
      </c>
      <c r="AF202" s="102">
        <v>1</v>
      </c>
      <c r="AG202" s="102">
        <v>0</v>
      </c>
      <c r="AH202" s="102">
        <v>0</v>
      </c>
      <c r="AI202" s="102">
        <v>0</v>
      </c>
      <c r="AJ202" s="102">
        <v>0</v>
      </c>
      <c r="AK202" s="102"/>
      <c r="AL202" s="101"/>
    </row>
    <row r="203" spans="1:38" x14ac:dyDescent="0.25">
      <c r="A203" t="str">
        <f t="shared" si="8"/>
        <v>Function_07Application_192025</v>
      </c>
      <c r="B203">
        <v>199</v>
      </c>
      <c r="C203" t="s">
        <v>372</v>
      </c>
      <c r="D203" t="s">
        <v>320</v>
      </c>
      <c r="E203" t="s">
        <v>334</v>
      </c>
      <c r="F203" t="s">
        <v>342</v>
      </c>
      <c r="G203" t="s">
        <v>353</v>
      </c>
      <c r="H203" t="s">
        <v>398</v>
      </c>
      <c r="I203">
        <f t="shared" si="7"/>
        <v>2025</v>
      </c>
      <c r="J203" t="s">
        <v>23</v>
      </c>
      <c r="K203">
        <v>20</v>
      </c>
      <c r="L203">
        <v>20</v>
      </c>
      <c r="M203">
        <v>4.0000000000000002E-4</v>
      </c>
      <c r="N203">
        <v>10</v>
      </c>
      <c r="O203">
        <v>2</v>
      </c>
      <c r="P203">
        <v>8</v>
      </c>
      <c r="Q203">
        <v>400</v>
      </c>
      <c r="R203">
        <v>10</v>
      </c>
      <c r="S203" t="s">
        <v>36</v>
      </c>
      <c r="T203" s="101">
        <v>8</v>
      </c>
      <c r="U203" s="101">
        <v>35</v>
      </c>
      <c r="V203" s="101">
        <v>2000</v>
      </c>
      <c r="W203" s="101">
        <v>75</v>
      </c>
      <c r="X203" s="101">
        <v>60</v>
      </c>
      <c r="Y203" s="101">
        <v>3</v>
      </c>
      <c r="Z203" s="101">
        <v>-0.2</v>
      </c>
      <c r="AA203" s="101">
        <v>1500000</v>
      </c>
      <c r="AB203" s="101">
        <v>3</v>
      </c>
      <c r="AC203" s="101">
        <v>20</v>
      </c>
      <c r="AD203" s="101">
        <v>25</v>
      </c>
      <c r="AE203" s="101">
        <v>500</v>
      </c>
      <c r="AF203" s="102">
        <v>1</v>
      </c>
      <c r="AG203" s="102">
        <v>0</v>
      </c>
      <c r="AH203" s="102">
        <v>0</v>
      </c>
      <c r="AI203" s="102">
        <v>0</v>
      </c>
      <c r="AJ203" s="102">
        <v>0</v>
      </c>
      <c r="AK203" s="102"/>
      <c r="AL203" s="101"/>
    </row>
    <row r="204" spans="1:38" x14ac:dyDescent="0.25">
      <c r="A204" t="str">
        <f t="shared" si="8"/>
        <v>Function_07Application_202025</v>
      </c>
      <c r="B204">
        <v>200</v>
      </c>
      <c r="C204" t="s">
        <v>373</v>
      </c>
      <c r="D204" t="s">
        <v>320</v>
      </c>
      <c r="E204" t="s">
        <v>334</v>
      </c>
      <c r="F204" t="s">
        <v>342</v>
      </c>
      <c r="G204" t="s">
        <v>353</v>
      </c>
      <c r="H204" t="s">
        <v>398</v>
      </c>
      <c r="I204">
        <f t="shared" si="7"/>
        <v>2025</v>
      </c>
      <c r="J204" t="s">
        <v>23</v>
      </c>
      <c r="K204">
        <v>12</v>
      </c>
      <c r="L204">
        <v>12</v>
      </c>
      <c r="M204">
        <v>1.44E-4</v>
      </c>
      <c r="N204">
        <v>8</v>
      </c>
      <c r="O204">
        <v>2</v>
      </c>
      <c r="P204">
        <v>10</v>
      </c>
      <c r="Q204">
        <v>350</v>
      </c>
      <c r="R204">
        <v>14</v>
      </c>
      <c r="S204" t="s">
        <v>36</v>
      </c>
      <c r="T204" s="101">
        <v>6</v>
      </c>
      <c r="U204" s="101">
        <v>30</v>
      </c>
      <c r="V204" s="101">
        <v>1000</v>
      </c>
      <c r="W204" s="101">
        <v>90</v>
      </c>
      <c r="X204" s="101">
        <v>60</v>
      </c>
      <c r="Y204" s="101">
        <v>3</v>
      </c>
      <c r="Z204" s="101">
        <v>-0.1</v>
      </c>
      <c r="AA204" s="101">
        <v>1200000</v>
      </c>
      <c r="AB204" s="101">
        <v>2</v>
      </c>
      <c r="AC204" s="101">
        <v>20</v>
      </c>
      <c r="AD204" s="101">
        <v>25</v>
      </c>
      <c r="AE204" s="101">
        <v>500</v>
      </c>
      <c r="AF204" s="102">
        <v>0</v>
      </c>
      <c r="AG204" s="102">
        <v>0</v>
      </c>
      <c r="AH204" s="102">
        <v>1</v>
      </c>
      <c r="AI204" s="102">
        <v>0</v>
      </c>
      <c r="AJ204" s="102">
        <v>0</v>
      </c>
      <c r="AK204" s="102"/>
      <c r="AL204" s="101"/>
    </row>
    <row r="205" spans="1:38" x14ac:dyDescent="0.25">
      <c r="A205" t="str">
        <f t="shared" si="8"/>
        <v>Function_08Application_212025</v>
      </c>
      <c r="B205">
        <v>201</v>
      </c>
      <c r="C205" t="s">
        <v>374</v>
      </c>
      <c r="D205" t="s">
        <v>321</v>
      </c>
      <c r="E205" t="s">
        <v>333</v>
      </c>
      <c r="F205" t="s">
        <v>343</v>
      </c>
      <c r="G205" t="s">
        <v>349</v>
      </c>
      <c r="H205" t="s">
        <v>398</v>
      </c>
      <c r="I205">
        <f t="shared" si="7"/>
        <v>2025</v>
      </c>
      <c r="J205" t="s">
        <v>23</v>
      </c>
      <c r="K205">
        <v>17</v>
      </c>
      <c r="L205">
        <v>17</v>
      </c>
      <c r="M205">
        <v>2.8899999999999998E-4</v>
      </c>
      <c r="N205">
        <v>12</v>
      </c>
      <c r="O205">
        <v>2</v>
      </c>
      <c r="P205">
        <v>8</v>
      </c>
      <c r="Q205">
        <v>2380</v>
      </c>
      <c r="R205">
        <v>7</v>
      </c>
      <c r="S205" t="s">
        <v>36</v>
      </c>
      <c r="T205" s="101">
        <v>10</v>
      </c>
      <c r="U205" s="101">
        <v>500</v>
      </c>
      <c r="V205" s="101">
        <v>5000</v>
      </c>
      <c r="W205" s="101">
        <v>80</v>
      </c>
      <c r="X205" s="101">
        <v>60</v>
      </c>
      <c r="Y205" s="101">
        <v>3</v>
      </c>
      <c r="Z205" s="101">
        <v>-0.25</v>
      </c>
      <c r="AA205" s="101">
        <v>1500000</v>
      </c>
      <c r="AB205" s="101">
        <v>3</v>
      </c>
      <c r="AC205" s="101">
        <v>15</v>
      </c>
      <c r="AD205" s="101">
        <v>20</v>
      </c>
      <c r="AE205" s="101">
        <v>300</v>
      </c>
      <c r="AF205" s="102">
        <v>1</v>
      </c>
      <c r="AG205" s="102">
        <v>0</v>
      </c>
      <c r="AH205" s="102">
        <v>0</v>
      </c>
      <c r="AI205" s="102">
        <v>0</v>
      </c>
      <c r="AJ205" s="102">
        <v>0</v>
      </c>
      <c r="AK205" s="102"/>
      <c r="AL205" s="101"/>
    </row>
    <row r="206" spans="1:38" x14ac:dyDescent="0.25">
      <c r="A206" t="str">
        <f t="shared" si="8"/>
        <v>Function_09Application_222025</v>
      </c>
      <c r="B206">
        <v>202</v>
      </c>
      <c r="C206" t="s">
        <v>375</v>
      </c>
      <c r="D206" t="s">
        <v>322</v>
      </c>
      <c r="E206" t="s">
        <v>335</v>
      </c>
      <c r="F206" t="s">
        <v>344</v>
      </c>
      <c r="G206" t="s">
        <v>349</v>
      </c>
      <c r="H206" t="s">
        <v>398</v>
      </c>
      <c r="I206">
        <f t="shared" si="7"/>
        <v>2025</v>
      </c>
      <c r="J206" t="s">
        <v>23</v>
      </c>
      <c r="K206">
        <v>22.5</v>
      </c>
      <c r="L206">
        <v>22.5</v>
      </c>
      <c r="M206">
        <v>5.0624999999999997E-4</v>
      </c>
      <c r="N206">
        <v>14</v>
      </c>
      <c r="O206">
        <v>2</v>
      </c>
      <c r="P206">
        <v>3</v>
      </c>
      <c r="Q206">
        <v>1106.8864788823835</v>
      </c>
      <c r="R206">
        <v>3</v>
      </c>
      <c r="S206" t="s">
        <v>35</v>
      </c>
      <c r="T206" s="101">
        <v>18</v>
      </c>
      <c r="U206" s="101">
        <v>1000</v>
      </c>
      <c r="V206" s="101">
        <v>18000</v>
      </c>
      <c r="W206" s="101">
        <v>74.849536999999998</v>
      </c>
      <c r="X206" s="101">
        <v>30</v>
      </c>
      <c r="Y206" s="101">
        <v>3</v>
      </c>
      <c r="Z206" s="101">
        <v>-0.25</v>
      </c>
      <c r="AA206" s="101">
        <v>1500000</v>
      </c>
      <c r="AB206" s="101">
        <v>4</v>
      </c>
      <c r="AC206" s="101">
        <v>12</v>
      </c>
      <c r="AD206" s="101">
        <v>15</v>
      </c>
      <c r="AE206" s="101">
        <v>180</v>
      </c>
      <c r="AF206" s="102">
        <v>1</v>
      </c>
      <c r="AG206" s="102">
        <v>0</v>
      </c>
      <c r="AH206" s="102">
        <v>0</v>
      </c>
      <c r="AI206" s="102">
        <v>0</v>
      </c>
      <c r="AJ206" s="102">
        <v>0</v>
      </c>
      <c r="AK206" s="102"/>
      <c r="AL206" s="101"/>
    </row>
    <row r="207" spans="1:38" x14ac:dyDescent="0.25">
      <c r="A207" t="str">
        <f t="shared" si="8"/>
        <v>Function_10Application_232025</v>
      </c>
      <c r="B207">
        <v>203</v>
      </c>
      <c r="C207" t="s">
        <v>376</v>
      </c>
      <c r="D207" t="s">
        <v>323</v>
      </c>
      <c r="E207" t="s">
        <v>335</v>
      </c>
      <c r="F207" t="s">
        <v>345</v>
      </c>
      <c r="G207" t="s">
        <v>349</v>
      </c>
      <c r="H207" t="s">
        <v>398</v>
      </c>
      <c r="I207">
        <f t="shared" si="7"/>
        <v>2025</v>
      </c>
      <c r="J207" t="s">
        <v>23</v>
      </c>
      <c r="K207">
        <v>26</v>
      </c>
      <c r="L207">
        <v>26</v>
      </c>
      <c r="M207">
        <v>6.7599999999999995E-4</v>
      </c>
      <c r="N207">
        <v>12</v>
      </c>
      <c r="O207">
        <v>2</v>
      </c>
      <c r="P207">
        <v>10</v>
      </c>
      <c r="Q207">
        <v>1822.6300985819171</v>
      </c>
      <c r="R207">
        <v>5</v>
      </c>
      <c r="S207" t="s">
        <v>36</v>
      </c>
      <c r="T207" s="101">
        <v>14</v>
      </c>
      <c r="U207" s="101">
        <v>750</v>
      </c>
      <c r="V207" s="101">
        <v>10500</v>
      </c>
      <c r="W207" s="101">
        <v>74.849536999999998</v>
      </c>
      <c r="X207" s="101">
        <v>40</v>
      </c>
      <c r="Y207" s="101">
        <v>3</v>
      </c>
      <c r="Z207" s="101">
        <v>-0.15</v>
      </c>
      <c r="AA207" s="101">
        <v>1500000</v>
      </c>
      <c r="AB207" s="101">
        <v>3</v>
      </c>
      <c r="AC207" s="101">
        <v>9</v>
      </c>
      <c r="AD207" s="101">
        <v>9</v>
      </c>
      <c r="AE207" s="101">
        <v>81</v>
      </c>
      <c r="AF207" s="102">
        <v>1</v>
      </c>
      <c r="AG207" s="102">
        <v>0</v>
      </c>
      <c r="AH207" s="102">
        <v>0</v>
      </c>
      <c r="AI207" s="102">
        <v>0</v>
      </c>
      <c r="AJ207" s="102">
        <v>0</v>
      </c>
      <c r="AK207" s="102"/>
      <c r="AL207" s="101"/>
    </row>
    <row r="208" spans="1:38" x14ac:dyDescent="0.25">
      <c r="A208" t="str">
        <f t="shared" si="8"/>
        <v>Function_11Application_242025</v>
      </c>
      <c r="B208">
        <v>204</v>
      </c>
      <c r="C208" t="s">
        <v>377</v>
      </c>
      <c r="D208" t="s">
        <v>324</v>
      </c>
      <c r="E208" t="s">
        <v>335</v>
      </c>
      <c r="F208" t="s">
        <v>345</v>
      </c>
      <c r="G208" t="s">
        <v>349</v>
      </c>
      <c r="H208" t="s">
        <v>398</v>
      </c>
      <c r="I208">
        <f t="shared" si="7"/>
        <v>2025</v>
      </c>
      <c r="J208" t="s">
        <v>23</v>
      </c>
      <c r="K208">
        <v>21</v>
      </c>
      <c r="L208">
        <v>21</v>
      </c>
      <c r="M208">
        <v>4.4099999999999999E-4</v>
      </c>
      <c r="N208">
        <v>10</v>
      </c>
      <c r="O208">
        <v>2</v>
      </c>
      <c r="P208">
        <v>15</v>
      </c>
      <c r="Q208">
        <v>1608.2030281605153</v>
      </c>
      <c r="R208">
        <v>7</v>
      </c>
      <c r="S208" t="s">
        <v>36</v>
      </c>
      <c r="T208" s="101">
        <v>10</v>
      </c>
      <c r="U208" s="101">
        <v>500</v>
      </c>
      <c r="V208" s="101">
        <v>5000</v>
      </c>
      <c r="W208" s="101">
        <v>80</v>
      </c>
      <c r="X208" s="101">
        <v>60</v>
      </c>
      <c r="Y208" s="101">
        <v>3</v>
      </c>
      <c r="Z208" s="101">
        <v>-0.25</v>
      </c>
      <c r="AA208" s="101">
        <v>1500000</v>
      </c>
      <c r="AB208" s="101">
        <v>3</v>
      </c>
      <c r="AC208" s="101">
        <v>10</v>
      </c>
      <c r="AD208" s="101">
        <v>10</v>
      </c>
      <c r="AE208" s="101">
        <v>100</v>
      </c>
      <c r="AF208" s="102">
        <v>0</v>
      </c>
      <c r="AG208" s="102">
        <v>0</v>
      </c>
      <c r="AH208" s="102">
        <v>1</v>
      </c>
      <c r="AI208" s="102">
        <v>0</v>
      </c>
      <c r="AJ208" s="102">
        <v>0</v>
      </c>
      <c r="AK208" s="102"/>
      <c r="AL208" s="101"/>
    </row>
    <row r="209" spans="1:38" x14ac:dyDescent="0.25">
      <c r="A209" t="str">
        <f t="shared" si="8"/>
        <v>Function_12Application_252025</v>
      </c>
      <c r="B209">
        <v>205</v>
      </c>
      <c r="C209" t="s">
        <v>378</v>
      </c>
      <c r="D209" t="s">
        <v>325</v>
      </c>
      <c r="E209" t="s">
        <v>331</v>
      </c>
      <c r="F209" t="s">
        <v>346</v>
      </c>
      <c r="G209" t="s">
        <v>351</v>
      </c>
      <c r="H209" t="s">
        <v>398</v>
      </c>
      <c r="I209">
        <f t="shared" si="7"/>
        <v>2025</v>
      </c>
      <c r="J209" t="s">
        <v>23</v>
      </c>
      <c r="K209">
        <v>50</v>
      </c>
      <c r="L209">
        <v>50</v>
      </c>
      <c r="M209">
        <v>2.5000000000000001E-3</v>
      </c>
      <c r="N209">
        <v>12</v>
      </c>
      <c r="O209">
        <v>2</v>
      </c>
      <c r="P209">
        <v>5</v>
      </c>
      <c r="Q209">
        <v>3323.6195915317317</v>
      </c>
      <c r="R209">
        <v>4</v>
      </c>
      <c r="S209" t="s">
        <v>35</v>
      </c>
      <c r="T209" s="101">
        <v>16</v>
      </c>
      <c r="U209" s="101">
        <v>750</v>
      </c>
      <c r="V209" s="101">
        <v>12000</v>
      </c>
      <c r="W209" s="101">
        <v>74.849536999999998</v>
      </c>
      <c r="X209" s="101">
        <v>40</v>
      </c>
      <c r="Y209" s="101">
        <v>3</v>
      </c>
      <c r="Z209" s="101">
        <v>-0.2</v>
      </c>
      <c r="AA209" s="101">
        <v>1500000</v>
      </c>
      <c r="AB209" s="101">
        <v>4</v>
      </c>
      <c r="AC209" s="101">
        <v>12</v>
      </c>
      <c r="AD209" s="101">
        <v>15</v>
      </c>
      <c r="AE209" s="101">
        <v>180</v>
      </c>
      <c r="AF209" s="102">
        <v>1</v>
      </c>
      <c r="AG209" s="102">
        <v>0</v>
      </c>
      <c r="AH209" s="102">
        <v>0</v>
      </c>
      <c r="AI209" s="102">
        <v>0</v>
      </c>
      <c r="AJ209" s="102">
        <v>0</v>
      </c>
      <c r="AK209" s="102"/>
      <c r="AL209" s="101"/>
    </row>
    <row r="210" spans="1:38" x14ac:dyDescent="0.25">
      <c r="A210" t="str">
        <f t="shared" si="8"/>
        <v>Function_13Application_262025</v>
      </c>
      <c r="B210">
        <v>206</v>
      </c>
      <c r="C210" t="s">
        <v>379</v>
      </c>
      <c r="D210" t="s">
        <v>326</v>
      </c>
      <c r="E210" t="s">
        <v>336</v>
      </c>
      <c r="F210" t="s">
        <v>347</v>
      </c>
      <c r="G210" t="s">
        <v>349</v>
      </c>
      <c r="H210" t="s">
        <v>398</v>
      </c>
      <c r="I210">
        <f t="shared" si="7"/>
        <v>2025</v>
      </c>
      <c r="J210" t="s">
        <v>23</v>
      </c>
      <c r="K210">
        <v>15</v>
      </c>
      <c r="L210">
        <v>15</v>
      </c>
      <c r="M210">
        <v>2.2499999999999999E-4</v>
      </c>
      <c r="N210">
        <v>8</v>
      </c>
      <c r="O210">
        <v>2</v>
      </c>
      <c r="P210">
        <v>8</v>
      </c>
      <c r="Q210">
        <v>459.47426705971202</v>
      </c>
      <c r="R210">
        <v>7</v>
      </c>
      <c r="S210" t="s">
        <v>36</v>
      </c>
      <c r="T210" s="101">
        <v>10</v>
      </c>
      <c r="U210" s="101">
        <v>500</v>
      </c>
      <c r="V210" s="101">
        <v>5000</v>
      </c>
      <c r="W210" s="101">
        <v>80</v>
      </c>
      <c r="X210" s="101">
        <v>60</v>
      </c>
      <c r="Y210" s="101">
        <v>3</v>
      </c>
      <c r="Z210" s="101">
        <v>-0.25</v>
      </c>
      <c r="AA210" s="101">
        <v>1500000</v>
      </c>
      <c r="AB210" s="101">
        <v>3</v>
      </c>
      <c r="AC210" s="101">
        <v>15</v>
      </c>
      <c r="AD210" s="101">
        <v>20</v>
      </c>
      <c r="AE210" s="101">
        <v>300</v>
      </c>
      <c r="AF210" s="102">
        <v>0</v>
      </c>
      <c r="AG210" s="102">
        <v>0</v>
      </c>
      <c r="AH210" s="102">
        <v>1</v>
      </c>
      <c r="AI210" s="102">
        <v>0</v>
      </c>
      <c r="AJ210" s="102">
        <v>0</v>
      </c>
      <c r="AK210" s="102"/>
      <c r="AL210" s="101"/>
    </row>
    <row r="211" spans="1:38" x14ac:dyDescent="0.25">
      <c r="A211" t="str">
        <f t="shared" si="8"/>
        <v>Function_13Application_272025</v>
      </c>
      <c r="B211">
        <v>207</v>
      </c>
      <c r="C211" t="s">
        <v>380</v>
      </c>
      <c r="D211" t="s">
        <v>326</v>
      </c>
      <c r="E211" t="s">
        <v>336</v>
      </c>
      <c r="F211" t="s">
        <v>347</v>
      </c>
      <c r="G211" t="s">
        <v>349</v>
      </c>
      <c r="H211" t="s">
        <v>398</v>
      </c>
      <c r="I211">
        <f t="shared" si="7"/>
        <v>2025</v>
      </c>
      <c r="J211" t="s">
        <v>23</v>
      </c>
      <c r="K211">
        <v>75</v>
      </c>
      <c r="L211">
        <v>75</v>
      </c>
      <c r="M211">
        <v>5.6249999999999998E-3</v>
      </c>
      <c r="N211">
        <v>18</v>
      </c>
      <c r="O211">
        <v>2</v>
      </c>
      <c r="P211">
        <v>8</v>
      </c>
      <c r="Q211">
        <v>1929.8436337926182</v>
      </c>
      <c r="R211">
        <v>6</v>
      </c>
      <c r="S211" t="s">
        <v>35</v>
      </c>
      <c r="T211" s="101">
        <v>12</v>
      </c>
      <c r="U211" s="101">
        <v>500</v>
      </c>
      <c r="V211" s="101">
        <v>6000</v>
      </c>
      <c r="W211" s="101">
        <v>74.849536999999998</v>
      </c>
      <c r="X211" s="101">
        <v>50</v>
      </c>
      <c r="Y211" s="101">
        <v>3</v>
      </c>
      <c r="Z211" s="101">
        <v>-0.1</v>
      </c>
      <c r="AA211" s="101">
        <v>1500000</v>
      </c>
      <c r="AB211" s="101">
        <v>4</v>
      </c>
      <c r="AC211" s="101">
        <v>15</v>
      </c>
      <c r="AD211" s="101">
        <v>20</v>
      </c>
      <c r="AE211" s="101">
        <v>300</v>
      </c>
      <c r="AF211" s="102">
        <v>1</v>
      </c>
      <c r="AG211" s="102">
        <v>0</v>
      </c>
      <c r="AH211" s="102">
        <v>0</v>
      </c>
      <c r="AI211" s="102">
        <v>0</v>
      </c>
      <c r="AJ211" s="102">
        <v>0</v>
      </c>
      <c r="AK211" s="102"/>
      <c r="AL211" s="101"/>
    </row>
    <row r="212" spans="1:38" x14ac:dyDescent="0.25">
      <c r="A212" t="str">
        <f t="shared" si="8"/>
        <v>Function_14Application_282025</v>
      </c>
      <c r="B212">
        <v>208</v>
      </c>
      <c r="C212" t="s">
        <v>381</v>
      </c>
      <c r="D212" t="s">
        <v>327</v>
      </c>
      <c r="E212" t="s">
        <v>337</v>
      </c>
      <c r="F212" t="s">
        <v>347</v>
      </c>
      <c r="G212" t="s">
        <v>349</v>
      </c>
      <c r="H212" t="s">
        <v>398</v>
      </c>
      <c r="I212">
        <f t="shared" si="7"/>
        <v>2025</v>
      </c>
      <c r="J212" t="s">
        <v>23</v>
      </c>
      <c r="K212">
        <v>34</v>
      </c>
      <c r="L212">
        <v>28</v>
      </c>
      <c r="M212">
        <v>9.5200000000000005E-4</v>
      </c>
      <c r="N212">
        <v>14</v>
      </c>
      <c r="O212">
        <v>2</v>
      </c>
      <c r="P212">
        <v>8</v>
      </c>
      <c r="Q212">
        <v>1098.8784253125002</v>
      </c>
      <c r="R212">
        <v>7</v>
      </c>
      <c r="S212" t="s">
        <v>35</v>
      </c>
      <c r="T212" s="101">
        <v>10</v>
      </c>
      <c r="U212" s="101">
        <v>500</v>
      </c>
      <c r="V212" s="101">
        <v>5000</v>
      </c>
      <c r="W212" s="101">
        <v>90</v>
      </c>
      <c r="X212" s="101">
        <v>60</v>
      </c>
      <c r="Y212" s="101">
        <v>3</v>
      </c>
      <c r="Z212" s="101">
        <v>-0.25</v>
      </c>
      <c r="AA212" s="101">
        <v>1500000</v>
      </c>
      <c r="AB212" s="101">
        <v>3</v>
      </c>
      <c r="AC212" s="101">
        <v>15</v>
      </c>
      <c r="AD212" s="101">
        <v>20</v>
      </c>
      <c r="AE212" s="101">
        <v>300</v>
      </c>
      <c r="AF212" s="102">
        <v>1</v>
      </c>
      <c r="AG212" s="102">
        <v>0</v>
      </c>
      <c r="AH212" s="102">
        <v>0</v>
      </c>
      <c r="AI212" s="102">
        <v>0</v>
      </c>
      <c r="AJ212" s="102">
        <v>0</v>
      </c>
      <c r="AK212" s="102"/>
      <c r="AL212" s="101"/>
    </row>
    <row r="213" spans="1:38" x14ac:dyDescent="0.25">
      <c r="A213" t="str">
        <f t="shared" si="8"/>
        <v>Function_14Application_292025</v>
      </c>
      <c r="B213">
        <v>209</v>
      </c>
      <c r="C213" t="s">
        <v>382</v>
      </c>
      <c r="D213" t="s">
        <v>327</v>
      </c>
      <c r="E213" t="s">
        <v>337</v>
      </c>
      <c r="F213" t="s">
        <v>347</v>
      </c>
      <c r="G213" t="s">
        <v>349</v>
      </c>
      <c r="H213" t="s">
        <v>398</v>
      </c>
      <c r="I213">
        <f t="shared" si="7"/>
        <v>2025</v>
      </c>
      <c r="J213" t="s">
        <v>23</v>
      </c>
      <c r="K213">
        <v>15</v>
      </c>
      <c r="L213">
        <v>15</v>
      </c>
      <c r="M213">
        <v>2.2499999999999999E-4</v>
      </c>
      <c r="N213">
        <v>10</v>
      </c>
      <c r="O213">
        <v>2</v>
      </c>
      <c r="P213">
        <v>9</v>
      </c>
      <c r="Q213">
        <v>417.91830378514999</v>
      </c>
      <c r="R213">
        <v>10</v>
      </c>
      <c r="S213" t="s">
        <v>36</v>
      </c>
      <c r="T213" s="101">
        <v>8</v>
      </c>
      <c r="U213" s="101">
        <v>250</v>
      </c>
      <c r="V213" s="101">
        <v>2000</v>
      </c>
      <c r="W213" s="101">
        <v>85</v>
      </c>
      <c r="X213" s="101">
        <v>60</v>
      </c>
      <c r="Y213" s="101">
        <v>3</v>
      </c>
      <c r="Z213" s="101">
        <v>-0.2</v>
      </c>
      <c r="AA213" s="101">
        <v>1500000</v>
      </c>
      <c r="AB213" s="101">
        <v>3</v>
      </c>
      <c r="AC213" s="101">
        <v>20</v>
      </c>
      <c r="AD213" s="101">
        <v>25</v>
      </c>
      <c r="AE213" s="101">
        <v>500</v>
      </c>
      <c r="AF213" s="102">
        <v>1</v>
      </c>
      <c r="AG213" s="102">
        <v>0</v>
      </c>
      <c r="AH213" s="102">
        <v>0</v>
      </c>
      <c r="AI213" s="102">
        <v>0</v>
      </c>
      <c r="AJ213" s="102">
        <v>0</v>
      </c>
      <c r="AK213" s="102"/>
      <c r="AL213" s="101"/>
    </row>
    <row r="214" spans="1:38" x14ac:dyDescent="0.25">
      <c r="A214" t="str">
        <f t="shared" si="8"/>
        <v>Function_15Application_302025</v>
      </c>
      <c r="B214">
        <v>210</v>
      </c>
      <c r="C214" t="s">
        <v>383</v>
      </c>
      <c r="D214" t="s">
        <v>328</v>
      </c>
      <c r="E214" t="s">
        <v>338</v>
      </c>
      <c r="F214" t="s">
        <v>348</v>
      </c>
      <c r="G214" t="s">
        <v>349</v>
      </c>
      <c r="H214" t="s">
        <v>398</v>
      </c>
      <c r="I214">
        <f t="shared" si="7"/>
        <v>2025</v>
      </c>
      <c r="J214" t="s">
        <v>23</v>
      </c>
      <c r="K214">
        <v>16</v>
      </c>
      <c r="L214">
        <v>16</v>
      </c>
      <c r="M214">
        <v>2.5599999999999999E-4</v>
      </c>
      <c r="N214">
        <v>8</v>
      </c>
      <c r="O214">
        <v>2</v>
      </c>
      <c r="P214">
        <v>8</v>
      </c>
      <c r="Q214">
        <v>250</v>
      </c>
      <c r="R214">
        <v>10</v>
      </c>
      <c r="S214" t="s">
        <v>35</v>
      </c>
      <c r="T214" s="101">
        <v>8</v>
      </c>
      <c r="U214" s="101">
        <v>35</v>
      </c>
      <c r="V214" s="101">
        <v>2000</v>
      </c>
      <c r="W214" s="101">
        <v>75</v>
      </c>
      <c r="X214" s="101">
        <v>60</v>
      </c>
      <c r="Y214" s="101">
        <v>3</v>
      </c>
      <c r="Z214" s="101">
        <v>-0.2</v>
      </c>
      <c r="AA214" s="101">
        <v>1500000</v>
      </c>
      <c r="AB214" s="101">
        <v>3</v>
      </c>
      <c r="AC214" s="101">
        <v>20</v>
      </c>
      <c r="AD214" s="101">
        <v>25</v>
      </c>
      <c r="AE214" s="101">
        <v>500</v>
      </c>
      <c r="AF214" s="102">
        <v>0.2</v>
      </c>
      <c r="AG214" s="102">
        <v>0.2</v>
      </c>
      <c r="AH214" s="102">
        <v>0.2</v>
      </c>
      <c r="AI214" s="102">
        <v>0.2</v>
      </c>
      <c r="AJ214" s="102">
        <v>0.2</v>
      </c>
      <c r="AK214" s="101"/>
      <c r="AL214" s="101"/>
    </row>
    <row r="215" spans="1:38" x14ac:dyDescent="0.25">
      <c r="A215" t="str">
        <f t="shared" si="8"/>
        <v>Function_01Application_012026</v>
      </c>
      <c r="B215">
        <v>211</v>
      </c>
      <c r="C215" t="s">
        <v>354</v>
      </c>
      <c r="D215" t="s">
        <v>314</v>
      </c>
      <c r="E215" t="s">
        <v>329</v>
      </c>
      <c r="F215" t="s">
        <v>339</v>
      </c>
      <c r="G215" t="s">
        <v>349</v>
      </c>
      <c r="H215" t="s">
        <v>398</v>
      </c>
      <c r="I215">
        <f t="shared" si="7"/>
        <v>2026</v>
      </c>
      <c r="J215" t="s">
        <v>23</v>
      </c>
      <c r="K215">
        <v>50</v>
      </c>
      <c r="L215">
        <v>50</v>
      </c>
      <c r="M215">
        <v>2.5000000000000001E-3</v>
      </c>
      <c r="N215">
        <v>18</v>
      </c>
      <c r="O215">
        <v>2</v>
      </c>
      <c r="P215">
        <v>5</v>
      </c>
      <c r="Q215">
        <v>2869.5702699144131</v>
      </c>
      <c r="R215">
        <v>5</v>
      </c>
      <c r="S215" t="s">
        <v>36</v>
      </c>
      <c r="T215" s="101">
        <v>14</v>
      </c>
      <c r="U215" s="101">
        <v>750</v>
      </c>
      <c r="V215" s="101">
        <v>10500</v>
      </c>
      <c r="W215" s="101">
        <v>74.849536999999998</v>
      </c>
      <c r="X215" s="101">
        <v>40</v>
      </c>
      <c r="Y215" s="101">
        <v>3</v>
      </c>
      <c r="Z215" s="101">
        <v>-0.15</v>
      </c>
      <c r="AA215" s="101">
        <v>1500000</v>
      </c>
      <c r="AB215" s="101">
        <v>4</v>
      </c>
      <c r="AC215" s="101">
        <v>15</v>
      </c>
      <c r="AD215" s="101">
        <v>20</v>
      </c>
      <c r="AE215" s="101">
        <v>300</v>
      </c>
      <c r="AF215" s="102">
        <v>1</v>
      </c>
      <c r="AG215" s="102">
        <v>0</v>
      </c>
      <c r="AH215" s="102">
        <v>0</v>
      </c>
      <c r="AI215" s="102">
        <v>0</v>
      </c>
      <c r="AJ215" s="102">
        <v>0</v>
      </c>
      <c r="AK215" s="102"/>
      <c r="AL215" s="101"/>
    </row>
    <row r="216" spans="1:38" x14ac:dyDescent="0.25">
      <c r="A216" t="str">
        <f t="shared" si="8"/>
        <v>Function_01Application_022026</v>
      </c>
      <c r="B216">
        <v>212</v>
      </c>
      <c r="C216" t="s">
        <v>355</v>
      </c>
      <c r="D216" t="s">
        <v>314</v>
      </c>
      <c r="E216" t="s">
        <v>329</v>
      </c>
      <c r="F216" t="s">
        <v>339</v>
      </c>
      <c r="G216" t="s">
        <v>349</v>
      </c>
      <c r="H216" t="s">
        <v>398</v>
      </c>
      <c r="I216">
        <f t="shared" si="7"/>
        <v>2026</v>
      </c>
      <c r="J216" t="s">
        <v>23</v>
      </c>
      <c r="K216">
        <v>70</v>
      </c>
      <c r="L216">
        <v>90</v>
      </c>
      <c r="M216">
        <v>6.3E-3</v>
      </c>
      <c r="N216">
        <v>18</v>
      </c>
      <c r="O216">
        <v>2</v>
      </c>
      <c r="P216">
        <v>5</v>
      </c>
      <c r="Q216">
        <v>3086.1416110400282</v>
      </c>
      <c r="R216">
        <v>5</v>
      </c>
      <c r="S216" t="s">
        <v>35</v>
      </c>
      <c r="T216" s="101">
        <v>14</v>
      </c>
      <c r="U216" s="101">
        <v>750</v>
      </c>
      <c r="V216" s="101">
        <v>10500</v>
      </c>
      <c r="W216" s="101">
        <v>74.849536999999998</v>
      </c>
      <c r="X216" s="101">
        <v>40</v>
      </c>
      <c r="Y216" s="101">
        <v>3</v>
      </c>
      <c r="Z216" s="101">
        <v>-0.15</v>
      </c>
      <c r="AA216" s="101">
        <v>1500000</v>
      </c>
      <c r="AB216" s="101">
        <v>4</v>
      </c>
      <c r="AC216" s="101">
        <v>15</v>
      </c>
      <c r="AD216" s="101">
        <v>20</v>
      </c>
      <c r="AE216" s="101">
        <v>300</v>
      </c>
      <c r="AF216" s="102">
        <v>1</v>
      </c>
      <c r="AG216" s="102">
        <v>0</v>
      </c>
      <c r="AH216" s="102">
        <v>0</v>
      </c>
      <c r="AI216" s="102">
        <v>0</v>
      </c>
      <c r="AJ216" s="102">
        <v>0</v>
      </c>
      <c r="AK216" s="102"/>
      <c r="AL216" s="101"/>
    </row>
    <row r="217" spans="1:38" x14ac:dyDescent="0.25">
      <c r="A217" t="str">
        <f t="shared" si="8"/>
        <v>Function_01Application_032026</v>
      </c>
      <c r="B217">
        <v>213</v>
      </c>
      <c r="C217" t="s">
        <v>356</v>
      </c>
      <c r="D217" t="s">
        <v>314</v>
      </c>
      <c r="E217" t="s">
        <v>329</v>
      </c>
      <c r="F217" t="s">
        <v>339</v>
      </c>
      <c r="G217" t="s">
        <v>349</v>
      </c>
      <c r="H217" t="s">
        <v>398</v>
      </c>
      <c r="I217">
        <f t="shared" si="7"/>
        <v>2026</v>
      </c>
      <c r="J217" t="s">
        <v>23</v>
      </c>
      <c r="K217">
        <v>70</v>
      </c>
      <c r="L217">
        <v>90</v>
      </c>
      <c r="M217">
        <v>6.3E-3</v>
      </c>
      <c r="N217">
        <v>22</v>
      </c>
      <c r="O217">
        <v>2</v>
      </c>
      <c r="P217">
        <v>5</v>
      </c>
      <c r="Q217">
        <v>4100.8078335079299</v>
      </c>
      <c r="R217">
        <v>5</v>
      </c>
      <c r="S217" t="s">
        <v>35</v>
      </c>
      <c r="T217" s="101">
        <v>14</v>
      </c>
      <c r="U217" s="101">
        <v>750</v>
      </c>
      <c r="V217" s="101">
        <v>10500</v>
      </c>
      <c r="W217" s="101">
        <v>74.849536999999998</v>
      </c>
      <c r="X217" s="101">
        <v>40</v>
      </c>
      <c r="Y217" s="101">
        <v>3</v>
      </c>
      <c r="Z217" s="101">
        <v>-0.15</v>
      </c>
      <c r="AA217" s="101">
        <v>1500000</v>
      </c>
      <c r="AB217" s="101">
        <v>4</v>
      </c>
      <c r="AC217" s="101">
        <v>15</v>
      </c>
      <c r="AD217" s="101">
        <v>20</v>
      </c>
      <c r="AE217" s="101">
        <v>300</v>
      </c>
      <c r="AF217" s="102">
        <v>1</v>
      </c>
      <c r="AG217" s="102">
        <v>0</v>
      </c>
      <c r="AH217" s="102">
        <v>0</v>
      </c>
      <c r="AI217" s="102">
        <v>0</v>
      </c>
      <c r="AJ217" s="102">
        <v>0</v>
      </c>
      <c r="AK217" s="102"/>
      <c r="AL217" s="101"/>
    </row>
    <row r="218" spans="1:38" x14ac:dyDescent="0.25">
      <c r="A218" t="str">
        <f t="shared" si="8"/>
        <v>Function_02Application_042026</v>
      </c>
      <c r="B218">
        <v>214</v>
      </c>
      <c r="C218" t="s">
        <v>357</v>
      </c>
      <c r="D218" t="s">
        <v>315</v>
      </c>
      <c r="E218" t="s">
        <v>330</v>
      </c>
      <c r="F218" t="s">
        <v>340</v>
      </c>
      <c r="G218" t="s">
        <v>350</v>
      </c>
      <c r="H218" t="s">
        <v>398</v>
      </c>
      <c r="I218">
        <f t="shared" si="7"/>
        <v>2026</v>
      </c>
      <c r="J218" t="s">
        <v>23</v>
      </c>
      <c r="K218">
        <v>55</v>
      </c>
      <c r="L218">
        <v>55</v>
      </c>
      <c r="M218">
        <v>3.0249999999999999E-3</v>
      </c>
      <c r="N218">
        <v>16</v>
      </c>
      <c r="O218">
        <v>2</v>
      </c>
      <c r="P218">
        <v>5</v>
      </c>
      <c r="Q218">
        <v>3500</v>
      </c>
      <c r="R218">
        <v>5</v>
      </c>
      <c r="S218" t="s">
        <v>35</v>
      </c>
      <c r="T218" s="101">
        <v>14</v>
      </c>
      <c r="U218" s="101">
        <v>750</v>
      </c>
      <c r="V218" s="101">
        <v>10500</v>
      </c>
      <c r="W218" s="101">
        <v>74.849536999999998</v>
      </c>
      <c r="X218" s="101">
        <v>40</v>
      </c>
      <c r="Y218" s="101">
        <v>3</v>
      </c>
      <c r="Z218" s="101">
        <v>-0.15</v>
      </c>
      <c r="AA218" s="101">
        <v>1500000</v>
      </c>
      <c r="AB218" s="101">
        <v>4</v>
      </c>
      <c r="AC218" s="101">
        <v>15</v>
      </c>
      <c r="AD218" s="101">
        <v>20</v>
      </c>
      <c r="AE218" s="101">
        <v>300</v>
      </c>
      <c r="AF218" s="102">
        <v>1</v>
      </c>
      <c r="AG218" s="102">
        <v>0</v>
      </c>
      <c r="AH218" s="102">
        <v>0</v>
      </c>
      <c r="AI218" s="102">
        <v>0</v>
      </c>
      <c r="AJ218" s="102">
        <v>0</v>
      </c>
      <c r="AK218" s="102"/>
      <c r="AL218" s="101"/>
    </row>
    <row r="219" spans="1:38" x14ac:dyDescent="0.25">
      <c r="A219" t="str">
        <f t="shared" si="8"/>
        <v>Function_02Application_052026</v>
      </c>
      <c r="B219">
        <v>215</v>
      </c>
      <c r="C219" t="s">
        <v>358</v>
      </c>
      <c r="D219" t="s">
        <v>315</v>
      </c>
      <c r="E219" t="s">
        <v>330</v>
      </c>
      <c r="F219" t="s">
        <v>340</v>
      </c>
      <c r="G219" t="s">
        <v>351</v>
      </c>
      <c r="H219" t="s">
        <v>398</v>
      </c>
      <c r="I219">
        <f t="shared" si="7"/>
        <v>2026</v>
      </c>
      <c r="J219" t="s">
        <v>23</v>
      </c>
      <c r="K219">
        <v>65</v>
      </c>
      <c r="L219">
        <v>60</v>
      </c>
      <c r="M219">
        <v>3.8999999999999998E-3</v>
      </c>
      <c r="N219">
        <v>16</v>
      </c>
      <c r="O219">
        <v>2</v>
      </c>
      <c r="P219">
        <v>3</v>
      </c>
      <c r="Q219">
        <v>3500</v>
      </c>
      <c r="R219">
        <v>3</v>
      </c>
      <c r="S219" t="s">
        <v>35</v>
      </c>
      <c r="T219" s="101">
        <v>18</v>
      </c>
      <c r="U219" s="101">
        <v>1000</v>
      </c>
      <c r="V219" s="101">
        <v>18000</v>
      </c>
      <c r="W219" s="101">
        <v>74.849536999999998</v>
      </c>
      <c r="X219" s="101">
        <v>30</v>
      </c>
      <c r="Y219" s="101">
        <v>3</v>
      </c>
      <c r="Z219" s="101">
        <v>-0.25</v>
      </c>
      <c r="AA219" s="101">
        <v>1500000</v>
      </c>
      <c r="AB219" s="101">
        <v>4</v>
      </c>
      <c r="AC219" s="101">
        <v>12</v>
      </c>
      <c r="AD219" s="101">
        <v>15</v>
      </c>
      <c r="AE219" s="101">
        <v>180</v>
      </c>
      <c r="AF219" s="102">
        <v>1</v>
      </c>
      <c r="AG219" s="102">
        <v>0</v>
      </c>
      <c r="AH219" s="102">
        <v>0</v>
      </c>
      <c r="AI219" s="102">
        <v>0</v>
      </c>
      <c r="AJ219" s="102">
        <v>0</v>
      </c>
      <c r="AK219" s="102"/>
      <c r="AL219" s="101"/>
    </row>
    <row r="220" spans="1:38" x14ac:dyDescent="0.25">
      <c r="A220" t="str">
        <f t="shared" si="8"/>
        <v>Function_03Application_062026</v>
      </c>
      <c r="B220">
        <v>216</v>
      </c>
      <c r="C220" t="s">
        <v>359</v>
      </c>
      <c r="D220" t="s">
        <v>316</v>
      </c>
      <c r="E220" t="s">
        <v>331</v>
      </c>
      <c r="F220" t="s">
        <v>341</v>
      </c>
      <c r="G220" t="s">
        <v>349</v>
      </c>
      <c r="H220" t="s">
        <v>398</v>
      </c>
      <c r="I220">
        <f t="shared" si="7"/>
        <v>2026</v>
      </c>
      <c r="J220" t="s">
        <v>23</v>
      </c>
      <c r="K220">
        <v>25</v>
      </c>
      <c r="L220">
        <v>45</v>
      </c>
      <c r="M220">
        <v>1.1249999999999999E-3</v>
      </c>
      <c r="N220">
        <v>10</v>
      </c>
      <c r="O220">
        <v>2</v>
      </c>
      <c r="P220">
        <v>5</v>
      </c>
      <c r="Q220">
        <v>2700</v>
      </c>
      <c r="R220">
        <v>5</v>
      </c>
      <c r="S220" t="s">
        <v>36</v>
      </c>
      <c r="T220" s="101">
        <v>14</v>
      </c>
      <c r="U220" s="101">
        <v>750</v>
      </c>
      <c r="V220" s="101">
        <v>10500</v>
      </c>
      <c r="W220" s="101">
        <v>74.849536999999998</v>
      </c>
      <c r="X220" s="101">
        <v>40</v>
      </c>
      <c r="Y220" s="101">
        <v>3</v>
      </c>
      <c r="Z220" s="101">
        <v>-0.15</v>
      </c>
      <c r="AA220" s="101">
        <v>1500000</v>
      </c>
      <c r="AB220" s="101">
        <v>4</v>
      </c>
      <c r="AC220" s="101">
        <v>15</v>
      </c>
      <c r="AD220" s="101">
        <v>20</v>
      </c>
      <c r="AE220" s="101">
        <v>300</v>
      </c>
      <c r="AF220" s="102">
        <v>1</v>
      </c>
      <c r="AG220" s="102">
        <v>0</v>
      </c>
      <c r="AH220" s="102">
        <v>0</v>
      </c>
      <c r="AI220" s="102">
        <v>0</v>
      </c>
      <c r="AJ220" s="102">
        <v>0</v>
      </c>
      <c r="AK220" s="102"/>
      <c r="AL220" s="101"/>
    </row>
    <row r="221" spans="1:38" x14ac:dyDescent="0.25">
      <c r="A221" t="str">
        <f t="shared" si="8"/>
        <v>Function_03Application_072026</v>
      </c>
      <c r="B221">
        <v>217</v>
      </c>
      <c r="C221" t="s">
        <v>360</v>
      </c>
      <c r="D221" t="s">
        <v>316</v>
      </c>
      <c r="E221" t="s">
        <v>331</v>
      </c>
      <c r="F221" t="s">
        <v>341</v>
      </c>
      <c r="G221" t="s">
        <v>349</v>
      </c>
      <c r="H221" t="s">
        <v>398</v>
      </c>
      <c r="I221">
        <f t="shared" si="7"/>
        <v>2026</v>
      </c>
      <c r="J221" t="s">
        <v>23</v>
      </c>
      <c r="K221">
        <v>24</v>
      </c>
      <c r="L221">
        <v>35</v>
      </c>
      <c r="M221">
        <v>8.4000000000000003E-4</v>
      </c>
      <c r="N221">
        <v>12</v>
      </c>
      <c r="O221">
        <v>2</v>
      </c>
      <c r="P221">
        <v>10</v>
      </c>
      <c r="Q221">
        <v>1624.2850584421203</v>
      </c>
      <c r="R221">
        <v>5</v>
      </c>
      <c r="S221" t="s">
        <v>36</v>
      </c>
      <c r="T221" s="101">
        <v>14</v>
      </c>
      <c r="U221" s="101">
        <v>750</v>
      </c>
      <c r="V221" s="101">
        <v>10500</v>
      </c>
      <c r="W221" s="101">
        <v>74.849536999999998</v>
      </c>
      <c r="X221" s="101">
        <v>40</v>
      </c>
      <c r="Y221" s="101">
        <v>3</v>
      </c>
      <c r="Z221" s="101">
        <v>-0.15</v>
      </c>
      <c r="AA221" s="101">
        <v>1500000</v>
      </c>
      <c r="AB221" s="101">
        <v>3</v>
      </c>
      <c r="AC221" s="101">
        <v>9</v>
      </c>
      <c r="AD221" s="101">
        <v>9</v>
      </c>
      <c r="AE221" s="101">
        <v>81</v>
      </c>
      <c r="AF221" s="102">
        <v>1</v>
      </c>
      <c r="AG221" s="102">
        <v>0</v>
      </c>
      <c r="AH221" s="102">
        <v>0</v>
      </c>
      <c r="AI221" s="102">
        <v>0</v>
      </c>
      <c r="AJ221" s="102">
        <v>0</v>
      </c>
      <c r="AK221" s="102"/>
      <c r="AL221" s="101"/>
    </row>
    <row r="222" spans="1:38" x14ac:dyDescent="0.25">
      <c r="A222" t="str">
        <f t="shared" si="8"/>
        <v>Function_03Application_082026</v>
      </c>
      <c r="B222">
        <v>218</v>
      </c>
      <c r="C222" t="s">
        <v>361</v>
      </c>
      <c r="D222" t="s">
        <v>316</v>
      </c>
      <c r="E222" t="s">
        <v>331</v>
      </c>
      <c r="F222" t="s">
        <v>341</v>
      </c>
      <c r="G222" t="s">
        <v>349</v>
      </c>
      <c r="H222" t="s">
        <v>398</v>
      </c>
      <c r="I222">
        <f t="shared" si="7"/>
        <v>2026</v>
      </c>
      <c r="J222" t="s">
        <v>23</v>
      </c>
      <c r="K222">
        <v>24</v>
      </c>
      <c r="L222">
        <v>44</v>
      </c>
      <c r="M222">
        <v>1.0560000000000001E-3</v>
      </c>
      <c r="N222">
        <v>10</v>
      </c>
      <c r="O222">
        <v>2</v>
      </c>
      <c r="P222">
        <v>10</v>
      </c>
      <c r="Q222">
        <v>1624.2850584421203</v>
      </c>
      <c r="R222">
        <v>5</v>
      </c>
      <c r="S222" t="s">
        <v>35</v>
      </c>
      <c r="T222" s="101">
        <v>14</v>
      </c>
      <c r="U222" s="101">
        <v>750</v>
      </c>
      <c r="V222" s="101">
        <v>10500</v>
      </c>
      <c r="W222" s="101">
        <v>74.849536999999998</v>
      </c>
      <c r="X222" s="101">
        <v>40</v>
      </c>
      <c r="Y222" s="101">
        <v>3</v>
      </c>
      <c r="Z222" s="101">
        <v>-0.15</v>
      </c>
      <c r="AA222" s="101">
        <v>1500000</v>
      </c>
      <c r="AB222" s="101">
        <v>3</v>
      </c>
      <c r="AC222" s="101">
        <v>9</v>
      </c>
      <c r="AD222" s="101">
        <v>9</v>
      </c>
      <c r="AE222" s="101">
        <v>81</v>
      </c>
      <c r="AF222" s="102">
        <v>1</v>
      </c>
      <c r="AG222" s="102">
        <v>0</v>
      </c>
      <c r="AH222" s="102">
        <v>0</v>
      </c>
      <c r="AI222" s="102">
        <v>0</v>
      </c>
      <c r="AJ222" s="102">
        <v>0</v>
      </c>
      <c r="AK222" s="102"/>
      <c r="AL222" s="101"/>
    </row>
    <row r="223" spans="1:38" x14ac:dyDescent="0.25">
      <c r="A223" t="str">
        <f t="shared" si="8"/>
        <v>Function_03Application_092026</v>
      </c>
      <c r="B223">
        <v>219</v>
      </c>
      <c r="C223" t="s">
        <v>362</v>
      </c>
      <c r="D223" t="s">
        <v>316</v>
      </c>
      <c r="E223" t="s">
        <v>331</v>
      </c>
      <c r="F223" t="s">
        <v>341</v>
      </c>
      <c r="G223" t="s">
        <v>349</v>
      </c>
      <c r="H223" t="s">
        <v>398</v>
      </c>
      <c r="I223">
        <f t="shared" si="7"/>
        <v>2026</v>
      </c>
      <c r="J223" t="s">
        <v>23</v>
      </c>
      <c r="K223">
        <v>25</v>
      </c>
      <c r="L223">
        <v>45</v>
      </c>
      <c r="M223">
        <v>1.1249999999999999E-3</v>
      </c>
      <c r="N223">
        <v>10</v>
      </c>
      <c r="O223">
        <v>2</v>
      </c>
      <c r="P223">
        <v>10</v>
      </c>
      <c r="Q223">
        <v>1732.5707290049281</v>
      </c>
      <c r="R223">
        <v>5</v>
      </c>
      <c r="S223" t="s">
        <v>35</v>
      </c>
      <c r="T223" s="101">
        <v>14</v>
      </c>
      <c r="U223" s="101">
        <v>750</v>
      </c>
      <c r="V223" s="101">
        <v>10500</v>
      </c>
      <c r="W223" s="101">
        <v>74.849536999999998</v>
      </c>
      <c r="X223" s="101">
        <v>40</v>
      </c>
      <c r="Y223" s="101">
        <v>3</v>
      </c>
      <c r="Z223" s="101">
        <v>-0.15</v>
      </c>
      <c r="AA223" s="101">
        <v>1500000</v>
      </c>
      <c r="AB223" s="101">
        <v>3</v>
      </c>
      <c r="AC223" s="101">
        <v>9</v>
      </c>
      <c r="AD223" s="101">
        <v>9</v>
      </c>
      <c r="AE223" s="101">
        <v>81</v>
      </c>
      <c r="AF223" s="102">
        <v>1</v>
      </c>
      <c r="AG223" s="102">
        <v>0</v>
      </c>
      <c r="AH223" s="102">
        <v>0</v>
      </c>
      <c r="AI223" s="102">
        <v>0</v>
      </c>
      <c r="AJ223" s="102">
        <v>0</v>
      </c>
      <c r="AK223" s="102"/>
      <c r="AL223" s="101"/>
    </row>
    <row r="224" spans="1:38" x14ac:dyDescent="0.25">
      <c r="A224" t="str">
        <f t="shared" si="8"/>
        <v>Function_03Application_102026</v>
      </c>
      <c r="B224">
        <v>220</v>
      </c>
      <c r="C224" t="s">
        <v>363</v>
      </c>
      <c r="D224" t="s">
        <v>316</v>
      </c>
      <c r="E224" t="s">
        <v>331</v>
      </c>
      <c r="F224" t="s">
        <v>341</v>
      </c>
      <c r="G224" t="s">
        <v>349</v>
      </c>
      <c r="H224" t="s">
        <v>398</v>
      </c>
      <c r="I224">
        <f t="shared" si="7"/>
        <v>2026</v>
      </c>
      <c r="J224" t="s">
        <v>23</v>
      </c>
      <c r="K224">
        <v>25</v>
      </c>
      <c r="L224">
        <v>46</v>
      </c>
      <c r="M224">
        <v>1.15E-3</v>
      </c>
      <c r="N224">
        <v>10</v>
      </c>
      <c r="O224">
        <v>2</v>
      </c>
      <c r="P224">
        <v>10</v>
      </c>
      <c r="Q224">
        <v>1800</v>
      </c>
      <c r="R224">
        <v>5</v>
      </c>
      <c r="S224" t="s">
        <v>36</v>
      </c>
      <c r="T224" s="101">
        <v>14</v>
      </c>
      <c r="U224" s="101">
        <v>750</v>
      </c>
      <c r="V224" s="101">
        <v>10500</v>
      </c>
      <c r="W224" s="101">
        <v>74.849536999999998</v>
      </c>
      <c r="X224" s="101">
        <v>40</v>
      </c>
      <c r="Y224" s="101">
        <v>3</v>
      </c>
      <c r="Z224" s="101">
        <v>-0.15</v>
      </c>
      <c r="AA224" s="101">
        <v>1500000</v>
      </c>
      <c r="AB224" s="101">
        <v>3</v>
      </c>
      <c r="AC224" s="101">
        <v>9</v>
      </c>
      <c r="AD224" s="101">
        <v>9</v>
      </c>
      <c r="AE224" s="101">
        <v>81</v>
      </c>
      <c r="AF224" s="102">
        <v>1</v>
      </c>
      <c r="AG224" s="102">
        <v>0</v>
      </c>
      <c r="AH224" s="102">
        <v>0</v>
      </c>
      <c r="AI224" s="102">
        <v>0</v>
      </c>
      <c r="AJ224" s="102">
        <v>0</v>
      </c>
      <c r="AK224" s="102"/>
      <c r="AL224" s="101"/>
    </row>
    <row r="225" spans="1:38" x14ac:dyDescent="0.25">
      <c r="A225" t="str">
        <f t="shared" si="8"/>
        <v>Function_03Application_112026</v>
      </c>
      <c r="B225">
        <v>221</v>
      </c>
      <c r="C225" t="s">
        <v>364</v>
      </c>
      <c r="D225" t="s">
        <v>316</v>
      </c>
      <c r="E225" t="s">
        <v>331</v>
      </c>
      <c r="F225" t="s">
        <v>341</v>
      </c>
      <c r="G225" t="s">
        <v>349</v>
      </c>
      <c r="H225" t="s">
        <v>398</v>
      </c>
      <c r="I225">
        <f t="shared" si="7"/>
        <v>2026</v>
      </c>
      <c r="J225" t="s">
        <v>23</v>
      </c>
      <c r="K225">
        <v>25</v>
      </c>
      <c r="L225">
        <v>35</v>
      </c>
      <c r="M225">
        <v>8.7500000000000002E-4</v>
      </c>
      <c r="N225">
        <v>10</v>
      </c>
      <c r="O225">
        <v>2</v>
      </c>
      <c r="P225">
        <v>10</v>
      </c>
      <c r="Q225">
        <v>2660.2171709139939</v>
      </c>
      <c r="R225">
        <v>5</v>
      </c>
      <c r="S225" t="s">
        <v>36</v>
      </c>
      <c r="T225" s="101">
        <v>14</v>
      </c>
      <c r="U225" s="101">
        <v>750</v>
      </c>
      <c r="V225" s="101">
        <v>10500</v>
      </c>
      <c r="W225" s="101">
        <v>74.849536999999998</v>
      </c>
      <c r="X225" s="101">
        <v>40</v>
      </c>
      <c r="Y225" s="101">
        <v>3</v>
      </c>
      <c r="Z225" s="101">
        <v>-0.15</v>
      </c>
      <c r="AA225" s="101">
        <v>1500000</v>
      </c>
      <c r="AB225" s="101">
        <v>3</v>
      </c>
      <c r="AC225" s="101">
        <v>9</v>
      </c>
      <c r="AD225" s="101">
        <v>9</v>
      </c>
      <c r="AE225" s="101">
        <v>81</v>
      </c>
      <c r="AF225" s="102">
        <v>1</v>
      </c>
      <c r="AG225" s="102">
        <v>0</v>
      </c>
      <c r="AH225" s="102">
        <v>0</v>
      </c>
      <c r="AI225" s="102">
        <v>0</v>
      </c>
      <c r="AJ225" s="102">
        <v>0</v>
      </c>
      <c r="AK225" s="102"/>
      <c r="AL225" s="101"/>
    </row>
    <row r="226" spans="1:38" x14ac:dyDescent="0.25">
      <c r="A226" t="str">
        <f t="shared" si="8"/>
        <v>Function_04Application_122026</v>
      </c>
      <c r="B226">
        <v>222</v>
      </c>
      <c r="C226" t="s">
        <v>365</v>
      </c>
      <c r="D226" t="s">
        <v>317</v>
      </c>
      <c r="E226" t="s">
        <v>331</v>
      </c>
      <c r="F226" t="s">
        <v>342</v>
      </c>
      <c r="G226" t="s">
        <v>352</v>
      </c>
      <c r="H226" t="s">
        <v>398</v>
      </c>
      <c r="I226">
        <f t="shared" si="7"/>
        <v>2026</v>
      </c>
      <c r="J226" t="s">
        <v>23</v>
      </c>
      <c r="K226">
        <v>22.5</v>
      </c>
      <c r="L226">
        <v>25</v>
      </c>
      <c r="M226">
        <v>5.6249999999999996E-4</v>
      </c>
      <c r="N226">
        <v>12</v>
      </c>
      <c r="O226">
        <v>2</v>
      </c>
      <c r="P226">
        <v>3</v>
      </c>
      <c r="Q226">
        <v>2878.1016249126637</v>
      </c>
      <c r="R226">
        <v>3</v>
      </c>
      <c r="S226" t="s">
        <v>35</v>
      </c>
      <c r="T226" s="101">
        <v>18</v>
      </c>
      <c r="U226" s="101">
        <v>1000</v>
      </c>
      <c r="V226" s="101">
        <v>18000</v>
      </c>
      <c r="W226" s="101">
        <v>74.849536999999998</v>
      </c>
      <c r="X226" s="101">
        <v>30</v>
      </c>
      <c r="Y226" s="101">
        <v>3</v>
      </c>
      <c r="Z226" s="101">
        <v>-0.25</v>
      </c>
      <c r="AA226" s="101">
        <v>1500000</v>
      </c>
      <c r="AB226" s="101">
        <v>4</v>
      </c>
      <c r="AC226" s="101">
        <v>12</v>
      </c>
      <c r="AD226" s="101">
        <v>15</v>
      </c>
      <c r="AE226" s="101">
        <v>180</v>
      </c>
      <c r="AF226" s="102">
        <v>1</v>
      </c>
      <c r="AG226" s="102">
        <v>0</v>
      </c>
      <c r="AH226" s="102">
        <v>0</v>
      </c>
      <c r="AI226" s="102">
        <v>0</v>
      </c>
      <c r="AJ226" s="102">
        <v>0</v>
      </c>
      <c r="AK226" s="102"/>
      <c r="AL226" s="101"/>
    </row>
    <row r="227" spans="1:38" x14ac:dyDescent="0.25">
      <c r="A227" t="str">
        <f t="shared" si="8"/>
        <v>Function_03Application_132026</v>
      </c>
      <c r="B227">
        <v>223</v>
      </c>
      <c r="C227" t="s">
        <v>366</v>
      </c>
      <c r="D227" t="s">
        <v>316</v>
      </c>
      <c r="E227" t="s">
        <v>331</v>
      </c>
      <c r="F227" t="s">
        <v>341</v>
      </c>
      <c r="G227" t="s">
        <v>349</v>
      </c>
      <c r="H227" t="s">
        <v>398</v>
      </c>
      <c r="I227">
        <f t="shared" si="7"/>
        <v>2026</v>
      </c>
      <c r="J227" t="s">
        <v>23</v>
      </c>
      <c r="K227">
        <v>14</v>
      </c>
      <c r="L227">
        <v>14</v>
      </c>
      <c r="M227">
        <v>1.9599999999999999E-4</v>
      </c>
      <c r="N227">
        <v>10</v>
      </c>
      <c r="O227">
        <v>2</v>
      </c>
      <c r="P227">
        <v>5</v>
      </c>
      <c r="Q227">
        <v>1028.713870346676</v>
      </c>
      <c r="R227">
        <v>3</v>
      </c>
      <c r="S227" t="s">
        <v>36</v>
      </c>
      <c r="T227" s="101">
        <v>18</v>
      </c>
      <c r="U227" s="101">
        <v>1000</v>
      </c>
      <c r="V227" s="101">
        <v>18000</v>
      </c>
      <c r="W227" s="101">
        <v>74.849536999999998</v>
      </c>
      <c r="X227" s="101">
        <v>30</v>
      </c>
      <c r="Y227" s="101">
        <v>3</v>
      </c>
      <c r="Z227" s="101">
        <v>-0.25</v>
      </c>
      <c r="AA227" s="101">
        <v>1500000</v>
      </c>
      <c r="AB227" s="101">
        <v>3</v>
      </c>
      <c r="AC227" s="101">
        <v>9</v>
      </c>
      <c r="AD227" s="101">
        <v>9</v>
      </c>
      <c r="AE227" s="101">
        <v>81</v>
      </c>
      <c r="AF227" s="102">
        <v>1</v>
      </c>
      <c r="AG227" s="102">
        <v>0</v>
      </c>
      <c r="AH227" s="102">
        <v>0</v>
      </c>
      <c r="AI227" s="102">
        <v>0</v>
      </c>
      <c r="AJ227" s="102">
        <v>0</v>
      </c>
      <c r="AK227" s="102"/>
      <c r="AL227" s="101"/>
    </row>
    <row r="228" spans="1:38" x14ac:dyDescent="0.25">
      <c r="A228" t="str">
        <f t="shared" si="8"/>
        <v>Function_03Application_142026</v>
      </c>
      <c r="B228">
        <v>224</v>
      </c>
      <c r="C228" t="s">
        <v>367</v>
      </c>
      <c r="D228" t="s">
        <v>316</v>
      </c>
      <c r="E228" t="s">
        <v>331</v>
      </c>
      <c r="F228" t="s">
        <v>341</v>
      </c>
      <c r="G228" t="s">
        <v>349</v>
      </c>
      <c r="H228" t="s">
        <v>398</v>
      </c>
      <c r="I228">
        <f t="shared" ref="I228:I291" si="9">I198+1</f>
        <v>2026</v>
      </c>
      <c r="J228" t="s">
        <v>23</v>
      </c>
      <c r="K228">
        <v>25</v>
      </c>
      <c r="L228">
        <v>46</v>
      </c>
      <c r="M228">
        <v>1.15E-3</v>
      </c>
      <c r="N228">
        <v>12</v>
      </c>
      <c r="O228">
        <v>2</v>
      </c>
      <c r="P228">
        <v>15</v>
      </c>
      <c r="Q228">
        <v>2459.7477308497405</v>
      </c>
      <c r="R228">
        <v>7</v>
      </c>
      <c r="S228" t="s">
        <v>35</v>
      </c>
      <c r="T228" s="101">
        <v>10</v>
      </c>
      <c r="U228" s="101">
        <v>500</v>
      </c>
      <c r="V228" s="101">
        <v>5000</v>
      </c>
      <c r="W228" s="101">
        <v>90</v>
      </c>
      <c r="X228" s="101">
        <v>60</v>
      </c>
      <c r="Y228" s="101">
        <v>3</v>
      </c>
      <c r="Z228" s="101">
        <v>-0.25</v>
      </c>
      <c r="AA228" s="101">
        <v>1500000</v>
      </c>
      <c r="AB228" s="101">
        <v>3</v>
      </c>
      <c r="AC228" s="101">
        <v>10</v>
      </c>
      <c r="AD228" s="101">
        <v>10</v>
      </c>
      <c r="AE228" s="101">
        <v>100</v>
      </c>
      <c r="AF228" s="102">
        <v>1</v>
      </c>
      <c r="AG228" s="102">
        <v>0</v>
      </c>
      <c r="AH228" s="102">
        <v>0</v>
      </c>
      <c r="AI228" s="102">
        <v>0</v>
      </c>
      <c r="AJ228" s="102">
        <v>0</v>
      </c>
      <c r="AK228" s="102"/>
      <c r="AL228" s="101"/>
    </row>
    <row r="229" spans="1:38" x14ac:dyDescent="0.25">
      <c r="A229" t="str">
        <f t="shared" si="8"/>
        <v>Function_03Application_152026</v>
      </c>
      <c r="B229">
        <v>225</v>
      </c>
      <c r="C229" t="s">
        <v>368</v>
      </c>
      <c r="D229" t="s">
        <v>316</v>
      </c>
      <c r="E229" t="s">
        <v>331</v>
      </c>
      <c r="F229" t="s">
        <v>341</v>
      </c>
      <c r="G229" t="s">
        <v>349</v>
      </c>
      <c r="H229" t="s">
        <v>398</v>
      </c>
      <c r="I229">
        <f t="shared" si="9"/>
        <v>2026</v>
      </c>
      <c r="J229" t="s">
        <v>23</v>
      </c>
      <c r="K229">
        <v>25</v>
      </c>
      <c r="L229">
        <v>46</v>
      </c>
      <c r="M229">
        <v>1.15E-3</v>
      </c>
      <c r="N229">
        <v>12</v>
      </c>
      <c r="O229">
        <v>2</v>
      </c>
      <c r="P229">
        <v>10</v>
      </c>
      <c r="Q229">
        <v>2841.1586830835772</v>
      </c>
      <c r="R229">
        <v>5</v>
      </c>
      <c r="S229" t="s">
        <v>35</v>
      </c>
      <c r="T229" s="101">
        <v>14</v>
      </c>
      <c r="U229" s="101">
        <v>750</v>
      </c>
      <c r="V229" s="101">
        <v>10500</v>
      </c>
      <c r="W229" s="101">
        <v>74.849536999999998</v>
      </c>
      <c r="X229" s="101">
        <v>40</v>
      </c>
      <c r="Y229" s="101">
        <v>3</v>
      </c>
      <c r="Z229" s="101">
        <v>-0.15</v>
      </c>
      <c r="AA229" s="101">
        <v>1500000</v>
      </c>
      <c r="AB229" s="101">
        <v>3</v>
      </c>
      <c r="AC229" s="101">
        <v>9</v>
      </c>
      <c r="AD229" s="101">
        <v>9</v>
      </c>
      <c r="AE229" s="101">
        <v>81</v>
      </c>
      <c r="AF229" s="102">
        <v>1</v>
      </c>
      <c r="AG229" s="102">
        <v>0</v>
      </c>
      <c r="AH229" s="102">
        <v>0</v>
      </c>
      <c r="AI229" s="102">
        <v>0</v>
      </c>
      <c r="AJ229" s="102">
        <v>0</v>
      </c>
      <c r="AK229" s="102"/>
      <c r="AL229" s="101"/>
    </row>
    <row r="230" spans="1:38" x14ac:dyDescent="0.25">
      <c r="A230" t="str">
        <f t="shared" si="8"/>
        <v>Function_05Application_162026</v>
      </c>
      <c r="B230">
        <v>226</v>
      </c>
      <c r="C230" t="s">
        <v>369</v>
      </c>
      <c r="D230" t="s">
        <v>318</v>
      </c>
      <c r="E230" t="s">
        <v>332</v>
      </c>
      <c r="F230" t="s">
        <v>342</v>
      </c>
      <c r="G230" t="s">
        <v>353</v>
      </c>
      <c r="H230" t="s">
        <v>398</v>
      </c>
      <c r="I230">
        <f t="shared" si="9"/>
        <v>2026</v>
      </c>
      <c r="J230" t="s">
        <v>23</v>
      </c>
      <c r="K230">
        <v>14</v>
      </c>
      <c r="L230">
        <v>14</v>
      </c>
      <c r="M230">
        <v>1.9599999999999999E-4</v>
      </c>
      <c r="N230">
        <v>8</v>
      </c>
      <c r="O230">
        <v>2</v>
      </c>
      <c r="P230">
        <v>1</v>
      </c>
      <c r="Q230">
        <v>1800</v>
      </c>
      <c r="R230">
        <v>2</v>
      </c>
      <c r="S230" t="s">
        <v>35</v>
      </c>
      <c r="T230" s="101">
        <v>25</v>
      </c>
      <c r="U230" s="101">
        <v>75</v>
      </c>
      <c r="V230" s="101">
        <v>20000</v>
      </c>
      <c r="W230" s="101">
        <v>20</v>
      </c>
      <c r="X230" s="101">
        <v>20</v>
      </c>
      <c r="Y230" s="101">
        <v>3</v>
      </c>
      <c r="Z230" s="101">
        <v>-0.3</v>
      </c>
      <c r="AA230" s="101">
        <v>1500000</v>
      </c>
      <c r="AB230" s="101">
        <v>4</v>
      </c>
      <c r="AC230" s="101">
        <v>12</v>
      </c>
      <c r="AD230" s="101">
        <v>15</v>
      </c>
      <c r="AE230" s="101">
        <v>180</v>
      </c>
      <c r="AF230" s="102">
        <v>0</v>
      </c>
      <c r="AG230" s="102">
        <v>0</v>
      </c>
      <c r="AH230" s="102">
        <v>1</v>
      </c>
      <c r="AI230" s="102">
        <v>0</v>
      </c>
      <c r="AJ230" s="102">
        <v>0</v>
      </c>
      <c r="AK230" s="102"/>
      <c r="AL230" s="101"/>
    </row>
    <row r="231" spans="1:38" x14ac:dyDescent="0.25">
      <c r="A231" t="str">
        <f t="shared" si="8"/>
        <v>Function_05Application_172026</v>
      </c>
      <c r="B231">
        <v>227</v>
      </c>
      <c r="C231" t="s">
        <v>370</v>
      </c>
      <c r="D231" t="s">
        <v>318</v>
      </c>
      <c r="E231" t="s">
        <v>332</v>
      </c>
      <c r="F231" t="s">
        <v>342</v>
      </c>
      <c r="G231" t="s">
        <v>353</v>
      </c>
      <c r="H231" t="s">
        <v>398</v>
      </c>
      <c r="I231">
        <f t="shared" si="9"/>
        <v>2026</v>
      </c>
      <c r="J231" t="s">
        <v>23</v>
      </c>
      <c r="K231">
        <v>11</v>
      </c>
      <c r="L231">
        <v>11</v>
      </c>
      <c r="M231">
        <v>1.21E-4</v>
      </c>
      <c r="N231">
        <v>6</v>
      </c>
      <c r="O231">
        <v>2</v>
      </c>
      <c r="P231">
        <v>5</v>
      </c>
      <c r="Q231">
        <v>1000</v>
      </c>
      <c r="R231">
        <v>4</v>
      </c>
      <c r="S231" t="s">
        <v>36</v>
      </c>
      <c r="T231" s="101">
        <v>18</v>
      </c>
      <c r="U231" s="101">
        <v>50</v>
      </c>
      <c r="V231" s="101">
        <v>12000</v>
      </c>
      <c r="W231" s="101">
        <v>35</v>
      </c>
      <c r="X231" s="101">
        <v>40</v>
      </c>
      <c r="Y231" s="101">
        <v>3</v>
      </c>
      <c r="Z231" s="101">
        <v>-0.2</v>
      </c>
      <c r="AA231" s="101">
        <v>1500000</v>
      </c>
      <c r="AB231" s="101">
        <v>4</v>
      </c>
      <c r="AC231" s="101">
        <v>12</v>
      </c>
      <c r="AD231" s="101">
        <v>15</v>
      </c>
      <c r="AE231" s="101">
        <v>180</v>
      </c>
      <c r="AF231" s="102">
        <v>0</v>
      </c>
      <c r="AG231" s="102">
        <v>0</v>
      </c>
      <c r="AH231" s="102">
        <v>1</v>
      </c>
      <c r="AI231" s="102">
        <v>0</v>
      </c>
      <c r="AJ231" s="102">
        <v>0</v>
      </c>
      <c r="AK231" s="102"/>
      <c r="AL231" s="101"/>
    </row>
    <row r="232" spans="1:38" x14ac:dyDescent="0.25">
      <c r="A232" t="str">
        <f t="shared" si="8"/>
        <v>Function_06Application_182026</v>
      </c>
      <c r="B232">
        <v>228</v>
      </c>
      <c r="C232" t="s">
        <v>371</v>
      </c>
      <c r="D232" t="s">
        <v>319</v>
      </c>
      <c r="E232" t="s">
        <v>333</v>
      </c>
      <c r="F232" t="s">
        <v>343</v>
      </c>
      <c r="G232" t="s">
        <v>349</v>
      </c>
      <c r="H232" t="s">
        <v>398</v>
      </c>
      <c r="I232">
        <f t="shared" si="9"/>
        <v>2026</v>
      </c>
      <c r="J232" t="s">
        <v>23</v>
      </c>
      <c r="K232">
        <v>15</v>
      </c>
      <c r="L232">
        <v>15</v>
      </c>
      <c r="M232">
        <v>2.2499999999999999E-4</v>
      </c>
      <c r="N232">
        <v>10</v>
      </c>
      <c r="O232">
        <v>2</v>
      </c>
      <c r="P232">
        <v>5</v>
      </c>
      <c r="Q232">
        <v>255</v>
      </c>
      <c r="R232">
        <v>5</v>
      </c>
      <c r="S232" t="s">
        <v>35</v>
      </c>
      <c r="T232" s="101">
        <v>14</v>
      </c>
      <c r="U232" s="101">
        <v>750</v>
      </c>
      <c r="V232" s="101">
        <v>10500</v>
      </c>
      <c r="W232" s="101">
        <v>74.849536999999998</v>
      </c>
      <c r="X232" s="101">
        <v>40</v>
      </c>
      <c r="Y232" s="101">
        <v>3</v>
      </c>
      <c r="Z232" s="101">
        <v>-0.15</v>
      </c>
      <c r="AA232" s="101">
        <v>1500000</v>
      </c>
      <c r="AB232" s="101">
        <v>4</v>
      </c>
      <c r="AC232" s="101">
        <v>15</v>
      </c>
      <c r="AD232" s="101">
        <v>20</v>
      </c>
      <c r="AE232" s="101">
        <v>300</v>
      </c>
      <c r="AF232" s="102">
        <v>1</v>
      </c>
      <c r="AG232" s="102">
        <v>0</v>
      </c>
      <c r="AH232" s="102">
        <v>0</v>
      </c>
      <c r="AI232" s="102">
        <v>0</v>
      </c>
      <c r="AJ232" s="102">
        <v>0</v>
      </c>
      <c r="AK232" s="102"/>
      <c r="AL232" s="101"/>
    </row>
    <row r="233" spans="1:38" x14ac:dyDescent="0.25">
      <c r="A233" t="str">
        <f t="shared" si="8"/>
        <v>Function_07Application_192026</v>
      </c>
      <c r="B233">
        <v>229</v>
      </c>
      <c r="C233" t="s">
        <v>372</v>
      </c>
      <c r="D233" t="s">
        <v>320</v>
      </c>
      <c r="E233" t="s">
        <v>334</v>
      </c>
      <c r="F233" t="s">
        <v>342</v>
      </c>
      <c r="G233" t="s">
        <v>353</v>
      </c>
      <c r="H233" t="s">
        <v>398</v>
      </c>
      <c r="I233">
        <f t="shared" si="9"/>
        <v>2026</v>
      </c>
      <c r="J233" t="s">
        <v>23</v>
      </c>
      <c r="K233">
        <v>20</v>
      </c>
      <c r="L233">
        <v>20</v>
      </c>
      <c r="M233">
        <v>4.0000000000000002E-4</v>
      </c>
      <c r="N233">
        <v>10</v>
      </c>
      <c r="O233">
        <v>2</v>
      </c>
      <c r="P233">
        <v>8</v>
      </c>
      <c r="Q233">
        <v>450</v>
      </c>
      <c r="R233">
        <v>10</v>
      </c>
      <c r="S233" t="s">
        <v>36</v>
      </c>
      <c r="T233" s="101">
        <v>8</v>
      </c>
      <c r="U233" s="101">
        <v>35</v>
      </c>
      <c r="V233" s="101">
        <v>2000</v>
      </c>
      <c r="W233" s="101">
        <v>75</v>
      </c>
      <c r="X233" s="101">
        <v>60</v>
      </c>
      <c r="Y233" s="101">
        <v>3</v>
      </c>
      <c r="Z233" s="101">
        <v>-0.2</v>
      </c>
      <c r="AA233" s="101">
        <v>1500000</v>
      </c>
      <c r="AB233" s="101">
        <v>3</v>
      </c>
      <c r="AC233" s="101">
        <v>20</v>
      </c>
      <c r="AD233" s="101">
        <v>25</v>
      </c>
      <c r="AE233" s="101">
        <v>500</v>
      </c>
      <c r="AF233" s="102">
        <v>1</v>
      </c>
      <c r="AG233" s="102">
        <v>0</v>
      </c>
      <c r="AH233" s="102">
        <v>0</v>
      </c>
      <c r="AI233" s="102">
        <v>0</v>
      </c>
      <c r="AJ233" s="102">
        <v>0</v>
      </c>
      <c r="AK233" s="102"/>
      <c r="AL233" s="101"/>
    </row>
    <row r="234" spans="1:38" x14ac:dyDescent="0.25">
      <c r="A234" t="str">
        <f t="shared" si="8"/>
        <v>Function_07Application_202026</v>
      </c>
      <c r="B234">
        <v>230</v>
      </c>
      <c r="C234" t="s">
        <v>373</v>
      </c>
      <c r="D234" t="s">
        <v>320</v>
      </c>
      <c r="E234" t="s">
        <v>334</v>
      </c>
      <c r="F234" t="s">
        <v>342</v>
      </c>
      <c r="G234" t="s">
        <v>353</v>
      </c>
      <c r="H234" t="s">
        <v>398</v>
      </c>
      <c r="I234">
        <f t="shared" si="9"/>
        <v>2026</v>
      </c>
      <c r="J234" t="s">
        <v>23</v>
      </c>
      <c r="K234">
        <v>12</v>
      </c>
      <c r="L234">
        <v>12</v>
      </c>
      <c r="M234">
        <v>1.44E-4</v>
      </c>
      <c r="N234">
        <v>8</v>
      </c>
      <c r="O234">
        <v>2</v>
      </c>
      <c r="P234">
        <v>10</v>
      </c>
      <c r="Q234">
        <v>350</v>
      </c>
      <c r="R234">
        <v>14</v>
      </c>
      <c r="S234" t="s">
        <v>36</v>
      </c>
      <c r="T234" s="101">
        <v>6</v>
      </c>
      <c r="U234" s="101">
        <v>30</v>
      </c>
      <c r="V234" s="101">
        <v>1000</v>
      </c>
      <c r="W234" s="101">
        <v>90</v>
      </c>
      <c r="X234" s="101">
        <v>60</v>
      </c>
      <c r="Y234" s="101">
        <v>3</v>
      </c>
      <c r="Z234" s="101">
        <v>-0.1</v>
      </c>
      <c r="AA234" s="101">
        <v>1200000</v>
      </c>
      <c r="AB234" s="101">
        <v>2</v>
      </c>
      <c r="AC234" s="101">
        <v>20</v>
      </c>
      <c r="AD234" s="101">
        <v>25</v>
      </c>
      <c r="AE234" s="101">
        <v>500</v>
      </c>
      <c r="AF234" s="102">
        <v>0</v>
      </c>
      <c r="AG234" s="102">
        <v>0</v>
      </c>
      <c r="AH234" s="102">
        <v>1</v>
      </c>
      <c r="AI234" s="102">
        <v>0</v>
      </c>
      <c r="AJ234" s="102">
        <v>0</v>
      </c>
      <c r="AK234" s="102"/>
      <c r="AL234" s="101"/>
    </row>
    <row r="235" spans="1:38" x14ac:dyDescent="0.25">
      <c r="A235" t="str">
        <f t="shared" si="8"/>
        <v>Function_08Application_212026</v>
      </c>
      <c r="B235">
        <v>231</v>
      </c>
      <c r="C235" t="s">
        <v>374</v>
      </c>
      <c r="D235" t="s">
        <v>321</v>
      </c>
      <c r="E235" t="s">
        <v>333</v>
      </c>
      <c r="F235" t="s">
        <v>343</v>
      </c>
      <c r="G235" t="s">
        <v>349</v>
      </c>
      <c r="H235" t="s">
        <v>398</v>
      </c>
      <c r="I235">
        <f t="shared" si="9"/>
        <v>2026</v>
      </c>
      <c r="J235" t="s">
        <v>23</v>
      </c>
      <c r="K235">
        <v>17</v>
      </c>
      <c r="L235">
        <v>17</v>
      </c>
      <c r="M235">
        <v>2.8899999999999998E-4</v>
      </c>
      <c r="N235">
        <v>12</v>
      </c>
      <c r="O235">
        <v>2</v>
      </c>
      <c r="P235">
        <v>5</v>
      </c>
      <c r="Q235">
        <v>2380</v>
      </c>
      <c r="R235">
        <v>5</v>
      </c>
      <c r="S235" t="s">
        <v>36</v>
      </c>
      <c r="T235" s="101">
        <v>14</v>
      </c>
      <c r="U235" s="101">
        <v>750</v>
      </c>
      <c r="V235" s="101">
        <v>10500</v>
      </c>
      <c r="W235" s="101">
        <v>74.849536999999998</v>
      </c>
      <c r="X235" s="101">
        <v>40</v>
      </c>
      <c r="Y235" s="101">
        <v>3</v>
      </c>
      <c r="Z235" s="101">
        <v>-0.15</v>
      </c>
      <c r="AA235" s="101">
        <v>1500000</v>
      </c>
      <c r="AB235" s="101">
        <v>4</v>
      </c>
      <c r="AC235" s="101">
        <v>15</v>
      </c>
      <c r="AD235" s="101">
        <v>20</v>
      </c>
      <c r="AE235" s="101">
        <v>300</v>
      </c>
      <c r="AF235" s="102">
        <v>1</v>
      </c>
      <c r="AG235" s="102">
        <v>0</v>
      </c>
      <c r="AH235" s="102">
        <v>0</v>
      </c>
      <c r="AI235" s="102">
        <v>0</v>
      </c>
      <c r="AJ235" s="102">
        <v>0</v>
      </c>
      <c r="AK235" s="102"/>
      <c r="AL235" s="101"/>
    </row>
    <row r="236" spans="1:38" x14ac:dyDescent="0.25">
      <c r="A236" t="str">
        <f t="shared" si="8"/>
        <v>Function_09Application_222026</v>
      </c>
      <c r="B236">
        <v>232</v>
      </c>
      <c r="C236" t="s">
        <v>375</v>
      </c>
      <c r="D236" t="s">
        <v>322</v>
      </c>
      <c r="E236" t="s">
        <v>335</v>
      </c>
      <c r="F236" t="s">
        <v>344</v>
      </c>
      <c r="G236" t="s">
        <v>349</v>
      </c>
      <c r="H236" t="s">
        <v>398</v>
      </c>
      <c r="I236">
        <f t="shared" si="9"/>
        <v>2026</v>
      </c>
      <c r="J236" t="s">
        <v>23</v>
      </c>
      <c r="K236">
        <v>22.5</v>
      </c>
      <c r="L236">
        <v>22.5</v>
      </c>
      <c r="M236">
        <v>5.0624999999999997E-4</v>
      </c>
      <c r="N236">
        <v>14</v>
      </c>
      <c r="O236">
        <v>2</v>
      </c>
      <c r="P236">
        <v>3</v>
      </c>
      <c r="Q236">
        <v>1140.093073248855</v>
      </c>
      <c r="R236">
        <v>3</v>
      </c>
      <c r="S236" t="s">
        <v>35</v>
      </c>
      <c r="T236" s="101">
        <v>18</v>
      </c>
      <c r="U236" s="101">
        <v>1000</v>
      </c>
      <c r="V236" s="101">
        <v>18000</v>
      </c>
      <c r="W236" s="101">
        <v>74.849536999999998</v>
      </c>
      <c r="X236" s="101">
        <v>30</v>
      </c>
      <c r="Y236" s="101">
        <v>3</v>
      </c>
      <c r="Z236" s="101">
        <v>-0.25</v>
      </c>
      <c r="AA236" s="101">
        <v>1500000</v>
      </c>
      <c r="AB236" s="101">
        <v>4</v>
      </c>
      <c r="AC236" s="101">
        <v>12</v>
      </c>
      <c r="AD236" s="101">
        <v>15</v>
      </c>
      <c r="AE236" s="101">
        <v>180</v>
      </c>
      <c r="AF236" s="102">
        <v>1</v>
      </c>
      <c r="AG236" s="102">
        <v>0</v>
      </c>
      <c r="AH236" s="102">
        <v>0</v>
      </c>
      <c r="AI236" s="102">
        <v>0</v>
      </c>
      <c r="AJ236" s="102">
        <v>0</v>
      </c>
      <c r="AK236" s="102"/>
      <c r="AL236" s="101"/>
    </row>
    <row r="237" spans="1:38" x14ac:dyDescent="0.25">
      <c r="A237" t="str">
        <f t="shared" si="8"/>
        <v>Function_10Application_232026</v>
      </c>
      <c r="B237">
        <v>233</v>
      </c>
      <c r="C237" t="s">
        <v>376</v>
      </c>
      <c r="D237" t="s">
        <v>323</v>
      </c>
      <c r="E237" t="s">
        <v>335</v>
      </c>
      <c r="F237" t="s">
        <v>345</v>
      </c>
      <c r="G237" t="s">
        <v>349</v>
      </c>
      <c r="H237" t="s">
        <v>398</v>
      </c>
      <c r="I237">
        <f t="shared" si="9"/>
        <v>2026</v>
      </c>
      <c r="J237" t="s">
        <v>23</v>
      </c>
      <c r="K237">
        <v>26</v>
      </c>
      <c r="L237">
        <v>26</v>
      </c>
      <c r="M237">
        <v>6.7599999999999995E-4</v>
      </c>
      <c r="N237">
        <v>12</v>
      </c>
      <c r="O237">
        <v>2</v>
      </c>
      <c r="P237">
        <v>10</v>
      </c>
      <c r="Q237">
        <v>1840.8563995677362</v>
      </c>
      <c r="R237">
        <v>5</v>
      </c>
      <c r="S237" t="s">
        <v>36</v>
      </c>
      <c r="T237" s="101">
        <v>14</v>
      </c>
      <c r="U237" s="101">
        <v>750</v>
      </c>
      <c r="V237" s="101">
        <v>10500</v>
      </c>
      <c r="W237" s="101">
        <v>74.849536999999998</v>
      </c>
      <c r="X237" s="101">
        <v>40</v>
      </c>
      <c r="Y237" s="101">
        <v>3</v>
      </c>
      <c r="Z237" s="101">
        <v>-0.15</v>
      </c>
      <c r="AA237" s="101">
        <v>1500000</v>
      </c>
      <c r="AB237" s="101">
        <v>3</v>
      </c>
      <c r="AC237" s="101">
        <v>9</v>
      </c>
      <c r="AD237" s="101">
        <v>9</v>
      </c>
      <c r="AE237" s="101">
        <v>81</v>
      </c>
      <c r="AF237" s="102">
        <v>1</v>
      </c>
      <c r="AG237" s="102">
        <v>0</v>
      </c>
      <c r="AH237" s="102">
        <v>0</v>
      </c>
      <c r="AI237" s="102">
        <v>0</v>
      </c>
      <c r="AJ237" s="102">
        <v>0</v>
      </c>
      <c r="AK237" s="102"/>
      <c r="AL237" s="101"/>
    </row>
    <row r="238" spans="1:38" x14ac:dyDescent="0.25">
      <c r="A238" t="str">
        <f t="shared" si="8"/>
        <v>Function_11Application_242026</v>
      </c>
      <c r="B238">
        <v>234</v>
      </c>
      <c r="C238" t="s">
        <v>377</v>
      </c>
      <c r="D238" t="s">
        <v>324</v>
      </c>
      <c r="E238" t="s">
        <v>335</v>
      </c>
      <c r="F238" t="s">
        <v>345</v>
      </c>
      <c r="G238" t="s">
        <v>349</v>
      </c>
      <c r="H238" t="s">
        <v>398</v>
      </c>
      <c r="I238">
        <f t="shared" si="9"/>
        <v>2026</v>
      </c>
      <c r="J238" t="s">
        <v>23</v>
      </c>
      <c r="K238">
        <v>21</v>
      </c>
      <c r="L238">
        <v>21</v>
      </c>
      <c r="M238">
        <v>4.4099999999999999E-4</v>
      </c>
      <c r="N238">
        <v>10</v>
      </c>
      <c r="O238">
        <v>2</v>
      </c>
      <c r="P238">
        <v>15</v>
      </c>
      <c r="Q238">
        <v>1624.2850584421203</v>
      </c>
      <c r="R238">
        <v>7</v>
      </c>
      <c r="S238" t="s">
        <v>36</v>
      </c>
      <c r="T238" s="101">
        <v>10</v>
      </c>
      <c r="U238" s="101">
        <v>500</v>
      </c>
      <c r="V238" s="101">
        <v>5000</v>
      </c>
      <c r="W238" s="101">
        <v>80</v>
      </c>
      <c r="X238" s="101">
        <v>60</v>
      </c>
      <c r="Y238" s="101">
        <v>3</v>
      </c>
      <c r="Z238" s="101">
        <v>-0.25</v>
      </c>
      <c r="AA238" s="101">
        <v>1500000</v>
      </c>
      <c r="AB238" s="101">
        <v>3</v>
      </c>
      <c r="AC238" s="101">
        <v>10</v>
      </c>
      <c r="AD238" s="101">
        <v>10</v>
      </c>
      <c r="AE238" s="101">
        <v>100</v>
      </c>
      <c r="AF238" s="102">
        <v>0</v>
      </c>
      <c r="AG238" s="102">
        <v>0</v>
      </c>
      <c r="AH238" s="102">
        <v>1</v>
      </c>
      <c r="AI238" s="102">
        <v>0</v>
      </c>
      <c r="AJ238" s="102">
        <v>0</v>
      </c>
      <c r="AK238" s="102"/>
      <c r="AL238" s="101"/>
    </row>
    <row r="239" spans="1:38" x14ac:dyDescent="0.25">
      <c r="A239" t="str">
        <f t="shared" si="8"/>
        <v>Function_12Application_252026</v>
      </c>
      <c r="B239">
        <v>235</v>
      </c>
      <c r="C239" t="s">
        <v>378</v>
      </c>
      <c r="D239" t="s">
        <v>325</v>
      </c>
      <c r="E239" t="s">
        <v>331</v>
      </c>
      <c r="F239" t="s">
        <v>346</v>
      </c>
      <c r="G239" t="s">
        <v>351</v>
      </c>
      <c r="H239" t="s">
        <v>398</v>
      </c>
      <c r="I239">
        <f t="shared" si="9"/>
        <v>2026</v>
      </c>
      <c r="J239" t="s">
        <v>23</v>
      </c>
      <c r="K239">
        <v>50</v>
      </c>
      <c r="L239">
        <v>50</v>
      </c>
      <c r="M239">
        <v>2.5000000000000001E-3</v>
      </c>
      <c r="N239">
        <v>12</v>
      </c>
      <c r="O239">
        <v>2</v>
      </c>
      <c r="P239">
        <v>5</v>
      </c>
      <c r="Q239">
        <v>3356.8557874470489</v>
      </c>
      <c r="R239">
        <v>4</v>
      </c>
      <c r="S239" t="s">
        <v>35</v>
      </c>
      <c r="T239" s="101">
        <v>16</v>
      </c>
      <c r="U239" s="101">
        <v>750</v>
      </c>
      <c r="V239" s="101">
        <v>12000</v>
      </c>
      <c r="W239" s="101">
        <v>74.849536999999998</v>
      </c>
      <c r="X239" s="101">
        <v>40</v>
      </c>
      <c r="Y239" s="101">
        <v>3</v>
      </c>
      <c r="Z239" s="101">
        <v>-0.2</v>
      </c>
      <c r="AA239" s="101">
        <v>1500000</v>
      </c>
      <c r="AB239" s="101">
        <v>4</v>
      </c>
      <c r="AC239" s="101">
        <v>12</v>
      </c>
      <c r="AD239" s="101">
        <v>15</v>
      </c>
      <c r="AE239" s="101">
        <v>180</v>
      </c>
      <c r="AF239" s="102">
        <v>1</v>
      </c>
      <c r="AG239" s="102">
        <v>0</v>
      </c>
      <c r="AH239" s="102">
        <v>0</v>
      </c>
      <c r="AI239" s="102">
        <v>0</v>
      </c>
      <c r="AJ239" s="102">
        <v>0</v>
      </c>
      <c r="AK239" s="102"/>
      <c r="AL239" s="101"/>
    </row>
    <row r="240" spans="1:38" x14ac:dyDescent="0.25">
      <c r="A240" t="str">
        <f t="shared" si="8"/>
        <v>Function_13Application_262026</v>
      </c>
      <c r="B240">
        <v>236</v>
      </c>
      <c r="C240" t="s">
        <v>379</v>
      </c>
      <c r="D240" t="s">
        <v>326</v>
      </c>
      <c r="E240" t="s">
        <v>336</v>
      </c>
      <c r="F240" t="s">
        <v>347</v>
      </c>
      <c r="G240" t="s">
        <v>349</v>
      </c>
      <c r="H240" t="s">
        <v>398</v>
      </c>
      <c r="I240">
        <f t="shared" si="9"/>
        <v>2026</v>
      </c>
      <c r="J240" t="s">
        <v>23</v>
      </c>
      <c r="K240">
        <v>15</v>
      </c>
      <c r="L240">
        <v>15</v>
      </c>
      <c r="M240">
        <v>2.2499999999999999E-4</v>
      </c>
      <c r="N240">
        <v>8</v>
      </c>
      <c r="O240">
        <v>2</v>
      </c>
      <c r="P240">
        <v>8</v>
      </c>
      <c r="Q240">
        <v>468.66375240090628</v>
      </c>
      <c r="R240">
        <v>7</v>
      </c>
      <c r="S240" t="s">
        <v>36</v>
      </c>
      <c r="T240" s="101">
        <v>10</v>
      </c>
      <c r="U240" s="101">
        <v>500</v>
      </c>
      <c r="V240" s="101">
        <v>5000</v>
      </c>
      <c r="W240" s="101">
        <v>80</v>
      </c>
      <c r="X240" s="101">
        <v>60</v>
      </c>
      <c r="Y240" s="101">
        <v>3</v>
      </c>
      <c r="Z240" s="101">
        <v>-0.25</v>
      </c>
      <c r="AA240" s="101">
        <v>1500000</v>
      </c>
      <c r="AB240" s="101">
        <v>3</v>
      </c>
      <c r="AC240" s="101">
        <v>15</v>
      </c>
      <c r="AD240" s="101">
        <v>20</v>
      </c>
      <c r="AE240" s="101">
        <v>300</v>
      </c>
      <c r="AF240" s="102">
        <v>0</v>
      </c>
      <c r="AG240" s="102">
        <v>0</v>
      </c>
      <c r="AH240" s="102">
        <v>1</v>
      </c>
      <c r="AI240" s="102">
        <v>0</v>
      </c>
      <c r="AJ240" s="102">
        <v>0</v>
      </c>
      <c r="AK240" s="102"/>
      <c r="AL240" s="101"/>
    </row>
    <row r="241" spans="1:38" x14ac:dyDescent="0.25">
      <c r="A241" t="str">
        <f t="shared" si="8"/>
        <v>Function_13Application_272026</v>
      </c>
      <c r="B241">
        <v>237</v>
      </c>
      <c r="C241" t="s">
        <v>380</v>
      </c>
      <c r="D241" t="s">
        <v>326</v>
      </c>
      <c r="E241" t="s">
        <v>336</v>
      </c>
      <c r="F241" t="s">
        <v>347</v>
      </c>
      <c r="G241" t="s">
        <v>349</v>
      </c>
      <c r="H241" t="s">
        <v>398</v>
      </c>
      <c r="I241">
        <f t="shared" si="9"/>
        <v>2026</v>
      </c>
      <c r="J241" t="s">
        <v>23</v>
      </c>
      <c r="K241">
        <v>90</v>
      </c>
      <c r="L241">
        <v>90</v>
      </c>
      <c r="M241">
        <v>8.0999999999999996E-3</v>
      </c>
      <c r="N241">
        <v>18</v>
      </c>
      <c r="O241">
        <v>2</v>
      </c>
      <c r="P241">
        <v>8</v>
      </c>
      <c r="Q241">
        <v>1949.1420701305444</v>
      </c>
      <c r="R241">
        <v>6</v>
      </c>
      <c r="S241" t="s">
        <v>35</v>
      </c>
      <c r="T241" s="101">
        <v>12</v>
      </c>
      <c r="U241" s="101">
        <v>500</v>
      </c>
      <c r="V241" s="101">
        <v>6000</v>
      </c>
      <c r="W241" s="101">
        <v>74.849536999999998</v>
      </c>
      <c r="X241" s="101">
        <v>50</v>
      </c>
      <c r="Y241" s="101">
        <v>3</v>
      </c>
      <c r="Z241" s="101">
        <v>-0.1</v>
      </c>
      <c r="AA241" s="101">
        <v>1500000</v>
      </c>
      <c r="AB241" s="101">
        <v>4</v>
      </c>
      <c r="AC241" s="101">
        <v>15</v>
      </c>
      <c r="AD241" s="101">
        <v>20</v>
      </c>
      <c r="AE241" s="101">
        <v>300</v>
      </c>
      <c r="AF241" s="102">
        <v>1</v>
      </c>
      <c r="AG241" s="102">
        <v>0</v>
      </c>
      <c r="AH241" s="102">
        <v>0</v>
      </c>
      <c r="AI241" s="102">
        <v>0</v>
      </c>
      <c r="AJ241" s="102">
        <v>0</v>
      </c>
      <c r="AK241" s="102"/>
      <c r="AL241" s="101"/>
    </row>
    <row r="242" spans="1:38" x14ac:dyDescent="0.25">
      <c r="A242" t="str">
        <f t="shared" si="8"/>
        <v>Function_14Application_282026</v>
      </c>
      <c r="B242">
        <v>238</v>
      </c>
      <c r="C242" t="s">
        <v>381</v>
      </c>
      <c r="D242" t="s">
        <v>327</v>
      </c>
      <c r="E242" t="s">
        <v>337</v>
      </c>
      <c r="F242" t="s">
        <v>347</v>
      </c>
      <c r="G242" t="s">
        <v>349</v>
      </c>
      <c r="H242" t="s">
        <v>398</v>
      </c>
      <c r="I242">
        <f t="shared" si="9"/>
        <v>2026</v>
      </c>
      <c r="J242" t="s">
        <v>23</v>
      </c>
      <c r="K242">
        <v>34</v>
      </c>
      <c r="L242">
        <v>28</v>
      </c>
      <c r="M242">
        <v>9.5200000000000005E-4</v>
      </c>
      <c r="N242">
        <v>14</v>
      </c>
      <c r="O242">
        <v>2</v>
      </c>
      <c r="P242">
        <v>8</v>
      </c>
      <c r="Q242">
        <v>1153.8223465781252</v>
      </c>
      <c r="R242">
        <v>7</v>
      </c>
      <c r="S242" t="s">
        <v>35</v>
      </c>
      <c r="T242" s="101">
        <v>10</v>
      </c>
      <c r="U242" s="101">
        <v>500</v>
      </c>
      <c r="V242" s="101">
        <v>5000</v>
      </c>
      <c r="W242" s="101">
        <v>90</v>
      </c>
      <c r="X242" s="101">
        <v>60</v>
      </c>
      <c r="Y242" s="101">
        <v>3</v>
      </c>
      <c r="Z242" s="101">
        <v>-0.25</v>
      </c>
      <c r="AA242" s="101">
        <v>1500000</v>
      </c>
      <c r="AB242" s="101">
        <v>3</v>
      </c>
      <c r="AC242" s="101">
        <v>15</v>
      </c>
      <c r="AD242" s="101">
        <v>20</v>
      </c>
      <c r="AE242" s="101">
        <v>300</v>
      </c>
      <c r="AF242" s="102">
        <v>1</v>
      </c>
      <c r="AG242" s="102">
        <v>0</v>
      </c>
      <c r="AH242" s="102">
        <v>0</v>
      </c>
      <c r="AI242" s="102">
        <v>0</v>
      </c>
      <c r="AJ242" s="102">
        <v>0</v>
      </c>
      <c r="AK242" s="102"/>
      <c r="AL242" s="101"/>
    </row>
    <row r="243" spans="1:38" x14ac:dyDescent="0.25">
      <c r="A243" t="str">
        <f t="shared" si="8"/>
        <v>Function_14Application_292026</v>
      </c>
      <c r="B243">
        <v>239</v>
      </c>
      <c r="C243" t="s">
        <v>382</v>
      </c>
      <c r="D243" t="s">
        <v>327</v>
      </c>
      <c r="E243" t="s">
        <v>337</v>
      </c>
      <c r="F243" t="s">
        <v>347</v>
      </c>
      <c r="G243" t="s">
        <v>349</v>
      </c>
      <c r="H243" t="s">
        <v>398</v>
      </c>
      <c r="I243">
        <f t="shared" si="9"/>
        <v>2026</v>
      </c>
      <c r="J243" t="s">
        <v>23</v>
      </c>
      <c r="K243">
        <v>15</v>
      </c>
      <c r="L243">
        <v>15</v>
      </c>
      <c r="M243">
        <v>2.2499999999999999E-4</v>
      </c>
      <c r="N243">
        <v>10</v>
      </c>
      <c r="O243">
        <v>2</v>
      </c>
      <c r="P243">
        <v>9</v>
      </c>
      <c r="Q243">
        <v>430.45585289870451</v>
      </c>
      <c r="R243">
        <v>10</v>
      </c>
      <c r="S243" t="s">
        <v>36</v>
      </c>
      <c r="T243" s="101">
        <v>8</v>
      </c>
      <c r="U243" s="101">
        <v>250</v>
      </c>
      <c r="V243" s="101">
        <v>2000</v>
      </c>
      <c r="W243" s="101">
        <v>85</v>
      </c>
      <c r="X243" s="101">
        <v>60</v>
      </c>
      <c r="Y243" s="101">
        <v>3</v>
      </c>
      <c r="Z243" s="101">
        <v>-0.2</v>
      </c>
      <c r="AA243" s="101">
        <v>1500000</v>
      </c>
      <c r="AB243" s="101">
        <v>3</v>
      </c>
      <c r="AC243" s="101">
        <v>20</v>
      </c>
      <c r="AD243" s="101">
        <v>25</v>
      </c>
      <c r="AE243" s="101">
        <v>500</v>
      </c>
      <c r="AF243" s="102">
        <v>1</v>
      </c>
      <c r="AG243" s="102">
        <v>0</v>
      </c>
      <c r="AH243" s="102">
        <v>0</v>
      </c>
      <c r="AI243" s="102">
        <v>0</v>
      </c>
      <c r="AJ243" s="102">
        <v>0</v>
      </c>
      <c r="AK243" s="102"/>
      <c r="AL243" s="101"/>
    </row>
    <row r="244" spans="1:38" x14ac:dyDescent="0.25">
      <c r="A244" t="str">
        <f t="shared" si="8"/>
        <v>Function_15Application_302026</v>
      </c>
      <c r="B244">
        <v>240</v>
      </c>
      <c r="C244" t="s">
        <v>383</v>
      </c>
      <c r="D244" t="s">
        <v>328</v>
      </c>
      <c r="E244" t="s">
        <v>338</v>
      </c>
      <c r="F244" t="s">
        <v>348</v>
      </c>
      <c r="G244" t="s">
        <v>349</v>
      </c>
      <c r="H244" t="s">
        <v>398</v>
      </c>
      <c r="I244">
        <f t="shared" si="9"/>
        <v>2026</v>
      </c>
      <c r="J244" t="s">
        <v>23</v>
      </c>
      <c r="K244">
        <v>16</v>
      </c>
      <c r="L244">
        <v>16</v>
      </c>
      <c r="M244">
        <v>2.5599999999999999E-4</v>
      </c>
      <c r="N244">
        <v>8</v>
      </c>
      <c r="O244">
        <v>2</v>
      </c>
      <c r="P244">
        <v>8</v>
      </c>
      <c r="Q244">
        <v>250</v>
      </c>
      <c r="R244">
        <v>10</v>
      </c>
      <c r="S244" t="s">
        <v>35</v>
      </c>
      <c r="T244" s="101">
        <v>8</v>
      </c>
      <c r="U244" s="101">
        <v>35</v>
      </c>
      <c r="V244" s="101">
        <v>2000</v>
      </c>
      <c r="W244" s="101">
        <v>75</v>
      </c>
      <c r="X244" s="101">
        <v>60</v>
      </c>
      <c r="Y244" s="101">
        <v>3</v>
      </c>
      <c r="Z244" s="101">
        <v>-0.2</v>
      </c>
      <c r="AA244" s="101">
        <v>1500000</v>
      </c>
      <c r="AB244" s="101">
        <v>3</v>
      </c>
      <c r="AC244" s="101">
        <v>20</v>
      </c>
      <c r="AD244" s="101">
        <v>25</v>
      </c>
      <c r="AE244" s="101">
        <v>500</v>
      </c>
      <c r="AF244" s="102">
        <v>0.2</v>
      </c>
      <c r="AG244" s="102">
        <v>0.2</v>
      </c>
      <c r="AH244" s="102">
        <v>0.2</v>
      </c>
      <c r="AI244" s="102">
        <v>0.2</v>
      </c>
      <c r="AJ244" s="102">
        <v>0.2</v>
      </c>
      <c r="AK244" s="101"/>
      <c r="AL244" s="101"/>
    </row>
    <row r="245" spans="1:38" x14ac:dyDescent="0.25">
      <c r="A245" t="str">
        <f t="shared" si="8"/>
        <v>Function_01Application_012027</v>
      </c>
      <c r="B245">
        <v>241</v>
      </c>
      <c r="C245" t="s">
        <v>354</v>
      </c>
      <c r="D245" t="s">
        <v>314</v>
      </c>
      <c r="E245" t="s">
        <v>329</v>
      </c>
      <c r="F245" t="s">
        <v>339</v>
      </c>
      <c r="G245" t="s">
        <v>349</v>
      </c>
      <c r="H245" t="s">
        <v>398</v>
      </c>
      <c r="I245">
        <f t="shared" si="9"/>
        <v>2027</v>
      </c>
      <c r="J245" t="s">
        <v>23</v>
      </c>
      <c r="K245">
        <v>50</v>
      </c>
      <c r="L245">
        <v>50</v>
      </c>
      <c r="M245">
        <v>2.5000000000000001E-3</v>
      </c>
      <c r="N245">
        <v>18</v>
      </c>
      <c r="O245">
        <v>2</v>
      </c>
      <c r="P245">
        <v>5</v>
      </c>
      <c r="Q245">
        <v>2898.2659726135571</v>
      </c>
      <c r="R245">
        <v>5</v>
      </c>
      <c r="S245" t="s">
        <v>36</v>
      </c>
      <c r="T245" s="101">
        <v>14</v>
      </c>
      <c r="U245" s="101">
        <v>750</v>
      </c>
      <c r="V245" s="101">
        <v>10500</v>
      </c>
      <c r="W245" s="101">
        <v>74.849536999999998</v>
      </c>
      <c r="X245" s="101">
        <v>40</v>
      </c>
      <c r="Y245" s="101">
        <v>3</v>
      </c>
      <c r="Z245" s="101">
        <v>-0.15</v>
      </c>
      <c r="AA245" s="101">
        <v>1500000</v>
      </c>
      <c r="AB245" s="101">
        <v>4</v>
      </c>
      <c r="AC245" s="101">
        <v>15</v>
      </c>
      <c r="AD245" s="101">
        <v>20</v>
      </c>
      <c r="AE245" s="101">
        <v>300</v>
      </c>
      <c r="AF245" s="102">
        <v>1</v>
      </c>
      <c r="AG245" s="102">
        <v>0</v>
      </c>
      <c r="AH245" s="102">
        <v>0</v>
      </c>
      <c r="AI245" s="102">
        <v>0</v>
      </c>
      <c r="AJ245" s="102">
        <v>0</v>
      </c>
      <c r="AK245" s="102"/>
      <c r="AL245" s="101"/>
    </row>
    <row r="246" spans="1:38" x14ac:dyDescent="0.25">
      <c r="A246" t="str">
        <f t="shared" si="8"/>
        <v>Function_01Application_022027</v>
      </c>
      <c r="B246">
        <v>242</v>
      </c>
      <c r="C246" t="s">
        <v>355</v>
      </c>
      <c r="D246" t="s">
        <v>314</v>
      </c>
      <c r="E246" t="s">
        <v>329</v>
      </c>
      <c r="F246" t="s">
        <v>339</v>
      </c>
      <c r="G246" t="s">
        <v>349</v>
      </c>
      <c r="H246" t="s">
        <v>398</v>
      </c>
      <c r="I246">
        <f t="shared" si="9"/>
        <v>2027</v>
      </c>
      <c r="J246" t="s">
        <v>23</v>
      </c>
      <c r="K246">
        <v>70</v>
      </c>
      <c r="L246">
        <v>90</v>
      </c>
      <c r="M246">
        <v>6.3E-3</v>
      </c>
      <c r="N246">
        <v>18</v>
      </c>
      <c r="O246">
        <v>2</v>
      </c>
      <c r="P246">
        <v>5</v>
      </c>
      <c r="Q246">
        <v>3117.0030271504284</v>
      </c>
      <c r="R246">
        <v>5</v>
      </c>
      <c r="S246" t="s">
        <v>35</v>
      </c>
      <c r="T246" s="101">
        <v>14</v>
      </c>
      <c r="U246" s="101">
        <v>750</v>
      </c>
      <c r="V246" s="101">
        <v>10500</v>
      </c>
      <c r="W246" s="101">
        <v>74.849536999999998</v>
      </c>
      <c r="X246" s="101">
        <v>40</v>
      </c>
      <c r="Y246" s="101">
        <v>3</v>
      </c>
      <c r="Z246" s="101">
        <v>-0.15</v>
      </c>
      <c r="AA246" s="101">
        <v>1500000</v>
      </c>
      <c r="AB246" s="101">
        <v>4</v>
      </c>
      <c r="AC246" s="101">
        <v>15</v>
      </c>
      <c r="AD246" s="101">
        <v>20</v>
      </c>
      <c r="AE246" s="101">
        <v>300</v>
      </c>
      <c r="AF246" s="102">
        <v>1</v>
      </c>
      <c r="AG246" s="102">
        <v>0</v>
      </c>
      <c r="AH246" s="102">
        <v>0</v>
      </c>
      <c r="AI246" s="102">
        <v>0</v>
      </c>
      <c r="AJ246" s="102">
        <v>0</v>
      </c>
      <c r="AK246" s="102"/>
      <c r="AL246" s="101"/>
    </row>
    <row r="247" spans="1:38" x14ac:dyDescent="0.25">
      <c r="A247" t="str">
        <f t="shared" si="8"/>
        <v>Function_01Application_032027</v>
      </c>
      <c r="B247">
        <v>243</v>
      </c>
      <c r="C247" t="s">
        <v>356</v>
      </c>
      <c r="D247" t="s">
        <v>314</v>
      </c>
      <c r="E247" t="s">
        <v>329</v>
      </c>
      <c r="F247" t="s">
        <v>339</v>
      </c>
      <c r="G247" t="s">
        <v>349</v>
      </c>
      <c r="H247" t="s">
        <v>398</v>
      </c>
      <c r="I247">
        <f t="shared" si="9"/>
        <v>2027</v>
      </c>
      <c r="J247" t="s">
        <v>23</v>
      </c>
      <c r="K247">
        <v>70</v>
      </c>
      <c r="L247">
        <v>90</v>
      </c>
      <c r="M247">
        <v>6.3E-3</v>
      </c>
      <c r="N247">
        <v>22</v>
      </c>
      <c r="O247">
        <v>2</v>
      </c>
      <c r="P247">
        <v>5</v>
      </c>
      <c r="Q247">
        <v>4182.8239901780889</v>
      </c>
      <c r="R247">
        <v>5</v>
      </c>
      <c r="S247" t="s">
        <v>35</v>
      </c>
      <c r="T247" s="101">
        <v>14</v>
      </c>
      <c r="U247" s="101">
        <v>750</v>
      </c>
      <c r="V247" s="101">
        <v>10500</v>
      </c>
      <c r="W247" s="101">
        <v>74.849536999999998</v>
      </c>
      <c r="X247" s="101">
        <v>40</v>
      </c>
      <c r="Y247" s="101">
        <v>3</v>
      </c>
      <c r="Z247" s="101">
        <v>-0.15</v>
      </c>
      <c r="AA247" s="101">
        <v>1500000</v>
      </c>
      <c r="AB247" s="101">
        <v>4</v>
      </c>
      <c r="AC247" s="101">
        <v>15</v>
      </c>
      <c r="AD247" s="101">
        <v>20</v>
      </c>
      <c r="AE247" s="101">
        <v>300</v>
      </c>
      <c r="AF247" s="102">
        <v>1</v>
      </c>
      <c r="AG247" s="102">
        <v>0</v>
      </c>
      <c r="AH247" s="102">
        <v>0</v>
      </c>
      <c r="AI247" s="102">
        <v>0</v>
      </c>
      <c r="AJ247" s="102">
        <v>0</v>
      </c>
      <c r="AK247" s="102"/>
      <c r="AL247" s="101"/>
    </row>
    <row r="248" spans="1:38" x14ac:dyDescent="0.25">
      <c r="A248" t="str">
        <f t="shared" si="8"/>
        <v>Function_02Application_042027</v>
      </c>
      <c r="B248">
        <v>244</v>
      </c>
      <c r="C248" t="s">
        <v>357</v>
      </c>
      <c r="D248" t="s">
        <v>315</v>
      </c>
      <c r="E248" t="s">
        <v>330</v>
      </c>
      <c r="F248" t="s">
        <v>340</v>
      </c>
      <c r="G248" t="s">
        <v>350</v>
      </c>
      <c r="H248" t="s">
        <v>398</v>
      </c>
      <c r="I248">
        <f t="shared" si="9"/>
        <v>2027</v>
      </c>
      <c r="J248" t="s">
        <v>23</v>
      </c>
      <c r="K248">
        <v>55</v>
      </c>
      <c r="L248">
        <v>55</v>
      </c>
      <c r="M248">
        <v>3.0249999999999999E-3</v>
      </c>
      <c r="N248">
        <v>16</v>
      </c>
      <c r="O248">
        <v>2</v>
      </c>
      <c r="P248">
        <v>5</v>
      </c>
      <c r="Q248">
        <v>3500</v>
      </c>
      <c r="R248">
        <v>5</v>
      </c>
      <c r="S248" t="s">
        <v>35</v>
      </c>
      <c r="T248" s="101">
        <v>14</v>
      </c>
      <c r="U248" s="101">
        <v>750</v>
      </c>
      <c r="V248" s="101">
        <v>10500</v>
      </c>
      <c r="W248" s="101">
        <v>74.849536999999998</v>
      </c>
      <c r="X248" s="101">
        <v>40</v>
      </c>
      <c r="Y248" s="101">
        <v>3</v>
      </c>
      <c r="Z248" s="101">
        <v>-0.15</v>
      </c>
      <c r="AA248" s="101">
        <v>1500000</v>
      </c>
      <c r="AB248" s="101">
        <v>4</v>
      </c>
      <c r="AC248" s="101">
        <v>15</v>
      </c>
      <c r="AD248" s="101">
        <v>20</v>
      </c>
      <c r="AE248" s="101">
        <v>300</v>
      </c>
      <c r="AF248" s="102">
        <v>1</v>
      </c>
      <c r="AG248" s="102">
        <v>0</v>
      </c>
      <c r="AH248" s="102">
        <v>0</v>
      </c>
      <c r="AI248" s="102">
        <v>0</v>
      </c>
      <c r="AJ248" s="102">
        <v>0</v>
      </c>
      <c r="AK248" s="102"/>
      <c r="AL248" s="101"/>
    </row>
    <row r="249" spans="1:38" x14ac:dyDescent="0.25">
      <c r="A249" t="str">
        <f t="shared" si="8"/>
        <v>Function_02Application_052027</v>
      </c>
      <c r="B249">
        <v>245</v>
      </c>
      <c r="C249" t="s">
        <v>358</v>
      </c>
      <c r="D249" t="s">
        <v>315</v>
      </c>
      <c r="E249" t="s">
        <v>330</v>
      </c>
      <c r="F249" t="s">
        <v>340</v>
      </c>
      <c r="G249" t="s">
        <v>351</v>
      </c>
      <c r="H249" t="s">
        <v>398</v>
      </c>
      <c r="I249">
        <f t="shared" si="9"/>
        <v>2027</v>
      </c>
      <c r="J249" t="s">
        <v>23</v>
      </c>
      <c r="K249">
        <v>65</v>
      </c>
      <c r="L249">
        <v>60</v>
      </c>
      <c r="M249">
        <v>3.8999999999999998E-3</v>
      </c>
      <c r="N249">
        <v>16</v>
      </c>
      <c r="O249">
        <v>2</v>
      </c>
      <c r="P249">
        <v>3</v>
      </c>
      <c r="Q249">
        <v>3500</v>
      </c>
      <c r="R249">
        <v>3</v>
      </c>
      <c r="S249" t="s">
        <v>35</v>
      </c>
      <c r="T249" s="101">
        <v>18</v>
      </c>
      <c r="U249" s="101">
        <v>1000</v>
      </c>
      <c r="V249" s="101">
        <v>18000</v>
      </c>
      <c r="W249" s="101">
        <v>74.849536999999998</v>
      </c>
      <c r="X249" s="101">
        <v>30</v>
      </c>
      <c r="Y249" s="101">
        <v>3</v>
      </c>
      <c r="Z249" s="101">
        <v>-0.25</v>
      </c>
      <c r="AA249" s="101">
        <v>1500000</v>
      </c>
      <c r="AB249" s="101">
        <v>4</v>
      </c>
      <c r="AC249" s="101">
        <v>12</v>
      </c>
      <c r="AD249" s="101">
        <v>15</v>
      </c>
      <c r="AE249" s="101">
        <v>180</v>
      </c>
      <c r="AF249" s="102">
        <v>1</v>
      </c>
      <c r="AG249" s="102">
        <v>0</v>
      </c>
      <c r="AH249" s="102">
        <v>0</v>
      </c>
      <c r="AI249" s="102">
        <v>0</v>
      </c>
      <c r="AJ249" s="102">
        <v>0</v>
      </c>
      <c r="AK249" s="102"/>
      <c r="AL249" s="101"/>
    </row>
    <row r="250" spans="1:38" x14ac:dyDescent="0.25">
      <c r="A250" t="str">
        <f t="shared" si="8"/>
        <v>Function_03Application_062027</v>
      </c>
      <c r="B250">
        <v>246</v>
      </c>
      <c r="C250" t="s">
        <v>359</v>
      </c>
      <c r="D250" t="s">
        <v>316</v>
      </c>
      <c r="E250" t="s">
        <v>331</v>
      </c>
      <c r="F250" t="s">
        <v>341</v>
      </c>
      <c r="G250" t="s">
        <v>349</v>
      </c>
      <c r="H250" t="s">
        <v>398</v>
      </c>
      <c r="I250">
        <f t="shared" si="9"/>
        <v>2027</v>
      </c>
      <c r="J250" t="s">
        <v>23</v>
      </c>
      <c r="K250">
        <v>25</v>
      </c>
      <c r="L250">
        <v>45</v>
      </c>
      <c r="M250">
        <v>1.1249999999999999E-3</v>
      </c>
      <c r="N250">
        <v>10</v>
      </c>
      <c r="O250">
        <v>2</v>
      </c>
      <c r="P250">
        <v>5</v>
      </c>
      <c r="Q250">
        <v>2700</v>
      </c>
      <c r="R250">
        <v>5</v>
      </c>
      <c r="S250" t="s">
        <v>36</v>
      </c>
      <c r="T250" s="101">
        <v>14</v>
      </c>
      <c r="U250" s="101">
        <v>750</v>
      </c>
      <c r="V250" s="101">
        <v>10500</v>
      </c>
      <c r="W250" s="101">
        <v>74.849536999999998</v>
      </c>
      <c r="X250" s="101">
        <v>40</v>
      </c>
      <c r="Y250" s="101">
        <v>3</v>
      </c>
      <c r="Z250" s="101">
        <v>-0.15</v>
      </c>
      <c r="AA250" s="101">
        <v>1500000</v>
      </c>
      <c r="AB250" s="101">
        <v>4</v>
      </c>
      <c r="AC250" s="101">
        <v>15</v>
      </c>
      <c r="AD250" s="101">
        <v>20</v>
      </c>
      <c r="AE250" s="101">
        <v>300</v>
      </c>
      <c r="AF250" s="102">
        <v>1</v>
      </c>
      <c r="AG250" s="102">
        <v>0</v>
      </c>
      <c r="AH250" s="102">
        <v>0</v>
      </c>
      <c r="AI250" s="102">
        <v>0</v>
      </c>
      <c r="AJ250" s="102">
        <v>0</v>
      </c>
      <c r="AK250" s="102"/>
      <c r="AL250" s="101"/>
    </row>
    <row r="251" spans="1:38" x14ac:dyDescent="0.25">
      <c r="A251" t="str">
        <f t="shared" si="8"/>
        <v>Function_03Application_072027</v>
      </c>
      <c r="B251">
        <v>247</v>
      </c>
      <c r="C251" t="s">
        <v>360</v>
      </c>
      <c r="D251" t="s">
        <v>316</v>
      </c>
      <c r="E251" t="s">
        <v>331</v>
      </c>
      <c r="F251" t="s">
        <v>341</v>
      </c>
      <c r="G251" t="s">
        <v>349</v>
      </c>
      <c r="H251" t="s">
        <v>398</v>
      </c>
      <c r="I251">
        <f t="shared" si="9"/>
        <v>2027</v>
      </c>
      <c r="J251" t="s">
        <v>23</v>
      </c>
      <c r="K251">
        <v>24</v>
      </c>
      <c r="L251">
        <v>35</v>
      </c>
      <c r="M251">
        <v>8.4000000000000003E-4</v>
      </c>
      <c r="N251">
        <v>12</v>
      </c>
      <c r="O251">
        <v>2</v>
      </c>
      <c r="P251">
        <v>10</v>
      </c>
      <c r="Q251">
        <v>1640.5279090265415</v>
      </c>
      <c r="R251">
        <v>5</v>
      </c>
      <c r="S251" t="s">
        <v>36</v>
      </c>
      <c r="T251" s="101">
        <v>14</v>
      </c>
      <c r="U251" s="101">
        <v>750</v>
      </c>
      <c r="V251" s="101">
        <v>10500</v>
      </c>
      <c r="W251" s="101">
        <v>74.849536999999998</v>
      </c>
      <c r="X251" s="101">
        <v>40</v>
      </c>
      <c r="Y251" s="101">
        <v>3</v>
      </c>
      <c r="Z251" s="101">
        <v>-0.15</v>
      </c>
      <c r="AA251" s="101">
        <v>1500000</v>
      </c>
      <c r="AB251" s="101">
        <v>3</v>
      </c>
      <c r="AC251" s="101">
        <v>9</v>
      </c>
      <c r="AD251" s="101">
        <v>9</v>
      </c>
      <c r="AE251" s="101">
        <v>81</v>
      </c>
      <c r="AF251" s="102">
        <v>1</v>
      </c>
      <c r="AG251" s="102">
        <v>0</v>
      </c>
      <c r="AH251" s="102">
        <v>0</v>
      </c>
      <c r="AI251" s="102">
        <v>0</v>
      </c>
      <c r="AJ251" s="102">
        <v>0</v>
      </c>
      <c r="AK251" s="102"/>
      <c r="AL251" s="101"/>
    </row>
    <row r="252" spans="1:38" x14ac:dyDescent="0.25">
      <c r="A252" t="str">
        <f t="shared" si="8"/>
        <v>Function_03Application_082027</v>
      </c>
      <c r="B252">
        <v>248</v>
      </c>
      <c r="C252" t="s">
        <v>361</v>
      </c>
      <c r="D252" t="s">
        <v>316</v>
      </c>
      <c r="E252" t="s">
        <v>331</v>
      </c>
      <c r="F252" t="s">
        <v>341</v>
      </c>
      <c r="G252" t="s">
        <v>349</v>
      </c>
      <c r="H252" t="s">
        <v>398</v>
      </c>
      <c r="I252">
        <f t="shared" si="9"/>
        <v>2027</v>
      </c>
      <c r="J252" t="s">
        <v>23</v>
      </c>
      <c r="K252">
        <v>24</v>
      </c>
      <c r="L252">
        <v>44</v>
      </c>
      <c r="M252">
        <v>1.0560000000000001E-3</v>
      </c>
      <c r="N252">
        <v>10</v>
      </c>
      <c r="O252">
        <v>2</v>
      </c>
      <c r="P252">
        <v>10</v>
      </c>
      <c r="Q252">
        <v>1640.5279090265415</v>
      </c>
      <c r="R252">
        <v>5</v>
      </c>
      <c r="S252" t="s">
        <v>35</v>
      </c>
      <c r="T252" s="101">
        <v>14</v>
      </c>
      <c r="U252" s="101">
        <v>750</v>
      </c>
      <c r="V252" s="101">
        <v>10500</v>
      </c>
      <c r="W252" s="101">
        <v>74.849536999999998</v>
      </c>
      <c r="X252" s="101">
        <v>40</v>
      </c>
      <c r="Y252" s="101">
        <v>3</v>
      </c>
      <c r="Z252" s="101">
        <v>-0.15</v>
      </c>
      <c r="AA252" s="101">
        <v>1500000</v>
      </c>
      <c r="AB252" s="101">
        <v>3</v>
      </c>
      <c r="AC252" s="101">
        <v>9</v>
      </c>
      <c r="AD252" s="101">
        <v>9</v>
      </c>
      <c r="AE252" s="101">
        <v>81</v>
      </c>
      <c r="AF252" s="102">
        <v>1</v>
      </c>
      <c r="AG252" s="102">
        <v>0</v>
      </c>
      <c r="AH252" s="102">
        <v>0</v>
      </c>
      <c r="AI252" s="102">
        <v>0</v>
      </c>
      <c r="AJ252" s="102">
        <v>0</v>
      </c>
      <c r="AK252" s="102"/>
      <c r="AL252" s="101"/>
    </row>
    <row r="253" spans="1:38" x14ac:dyDescent="0.25">
      <c r="A253" t="str">
        <f t="shared" si="8"/>
        <v>Function_03Application_092027</v>
      </c>
      <c r="B253">
        <v>249</v>
      </c>
      <c r="C253" t="s">
        <v>362</v>
      </c>
      <c r="D253" t="s">
        <v>316</v>
      </c>
      <c r="E253" t="s">
        <v>331</v>
      </c>
      <c r="F253" t="s">
        <v>341</v>
      </c>
      <c r="G253" t="s">
        <v>349</v>
      </c>
      <c r="H253" t="s">
        <v>398</v>
      </c>
      <c r="I253">
        <f t="shared" si="9"/>
        <v>2027</v>
      </c>
      <c r="J253" t="s">
        <v>23</v>
      </c>
      <c r="K253">
        <v>25</v>
      </c>
      <c r="L253">
        <v>45</v>
      </c>
      <c r="M253">
        <v>1.1249999999999999E-3</v>
      </c>
      <c r="N253">
        <v>10</v>
      </c>
      <c r="O253">
        <v>2</v>
      </c>
      <c r="P253">
        <v>10</v>
      </c>
      <c r="Q253">
        <v>1749.8964362949773</v>
      </c>
      <c r="R253">
        <v>5</v>
      </c>
      <c r="S253" t="s">
        <v>35</v>
      </c>
      <c r="T253" s="101">
        <v>14</v>
      </c>
      <c r="U253" s="101">
        <v>750</v>
      </c>
      <c r="V253" s="101">
        <v>10500</v>
      </c>
      <c r="W253" s="101">
        <v>74.849536999999998</v>
      </c>
      <c r="X253" s="101">
        <v>40</v>
      </c>
      <c r="Y253" s="101">
        <v>3</v>
      </c>
      <c r="Z253" s="101">
        <v>-0.15</v>
      </c>
      <c r="AA253" s="101">
        <v>1500000</v>
      </c>
      <c r="AB253" s="101">
        <v>3</v>
      </c>
      <c r="AC253" s="101">
        <v>9</v>
      </c>
      <c r="AD253" s="101">
        <v>9</v>
      </c>
      <c r="AE253" s="101">
        <v>81</v>
      </c>
      <c r="AF253" s="102">
        <v>1</v>
      </c>
      <c r="AG253" s="102">
        <v>0</v>
      </c>
      <c r="AH253" s="102">
        <v>0</v>
      </c>
      <c r="AI253" s="102">
        <v>0</v>
      </c>
      <c r="AJ253" s="102">
        <v>0</v>
      </c>
      <c r="AK253" s="102"/>
      <c r="AL253" s="101"/>
    </row>
    <row r="254" spans="1:38" x14ac:dyDescent="0.25">
      <c r="A254" t="str">
        <f t="shared" si="8"/>
        <v>Function_03Application_102027</v>
      </c>
      <c r="B254">
        <v>250</v>
      </c>
      <c r="C254" t="s">
        <v>363</v>
      </c>
      <c r="D254" t="s">
        <v>316</v>
      </c>
      <c r="E254" t="s">
        <v>331</v>
      </c>
      <c r="F254" t="s">
        <v>341</v>
      </c>
      <c r="G254" t="s">
        <v>349</v>
      </c>
      <c r="H254" t="s">
        <v>398</v>
      </c>
      <c r="I254">
        <f t="shared" si="9"/>
        <v>2027</v>
      </c>
      <c r="J254" t="s">
        <v>23</v>
      </c>
      <c r="K254">
        <v>25</v>
      </c>
      <c r="L254">
        <v>46</v>
      </c>
      <c r="M254">
        <v>1.15E-3</v>
      </c>
      <c r="N254">
        <v>10</v>
      </c>
      <c r="O254">
        <v>2</v>
      </c>
      <c r="P254">
        <v>10</v>
      </c>
      <c r="Q254">
        <v>1800</v>
      </c>
      <c r="R254">
        <v>5</v>
      </c>
      <c r="S254" t="s">
        <v>36</v>
      </c>
      <c r="T254" s="101">
        <v>14</v>
      </c>
      <c r="U254" s="101">
        <v>750</v>
      </c>
      <c r="V254" s="101">
        <v>10500</v>
      </c>
      <c r="W254" s="101">
        <v>74.849536999999998</v>
      </c>
      <c r="X254" s="101">
        <v>40</v>
      </c>
      <c r="Y254" s="101">
        <v>3</v>
      </c>
      <c r="Z254" s="101">
        <v>-0.15</v>
      </c>
      <c r="AA254" s="101">
        <v>1500000</v>
      </c>
      <c r="AB254" s="101">
        <v>3</v>
      </c>
      <c r="AC254" s="101">
        <v>9</v>
      </c>
      <c r="AD254" s="101">
        <v>9</v>
      </c>
      <c r="AE254" s="101">
        <v>81</v>
      </c>
      <c r="AF254" s="102">
        <v>1</v>
      </c>
      <c r="AG254" s="102">
        <v>0</v>
      </c>
      <c r="AH254" s="102">
        <v>0</v>
      </c>
      <c r="AI254" s="102">
        <v>0</v>
      </c>
      <c r="AJ254" s="102">
        <v>0</v>
      </c>
      <c r="AK254" s="102"/>
      <c r="AL254" s="101"/>
    </row>
    <row r="255" spans="1:38" x14ac:dyDescent="0.25">
      <c r="A255" t="str">
        <f t="shared" si="8"/>
        <v>Function_03Application_112027</v>
      </c>
      <c r="B255">
        <v>251</v>
      </c>
      <c r="C255" t="s">
        <v>364</v>
      </c>
      <c r="D255" t="s">
        <v>316</v>
      </c>
      <c r="E255" t="s">
        <v>331</v>
      </c>
      <c r="F255" t="s">
        <v>341</v>
      </c>
      <c r="G255" t="s">
        <v>349</v>
      </c>
      <c r="H255" t="s">
        <v>398</v>
      </c>
      <c r="I255">
        <f t="shared" si="9"/>
        <v>2027</v>
      </c>
      <c r="J255" t="s">
        <v>23</v>
      </c>
      <c r="K255">
        <v>25</v>
      </c>
      <c r="L255">
        <v>35</v>
      </c>
      <c r="M255">
        <v>8.7500000000000002E-4</v>
      </c>
      <c r="N255">
        <v>10</v>
      </c>
      <c r="O255">
        <v>2</v>
      </c>
      <c r="P255">
        <v>10</v>
      </c>
      <c r="Q255">
        <v>2740.0236860414138</v>
      </c>
      <c r="R255">
        <v>5</v>
      </c>
      <c r="S255" t="s">
        <v>36</v>
      </c>
      <c r="T255" s="101">
        <v>14</v>
      </c>
      <c r="U255" s="101">
        <v>750</v>
      </c>
      <c r="V255" s="101">
        <v>10500</v>
      </c>
      <c r="W255" s="101">
        <v>74.849536999999998</v>
      </c>
      <c r="X255" s="101">
        <v>40</v>
      </c>
      <c r="Y255" s="101">
        <v>3</v>
      </c>
      <c r="Z255" s="101">
        <v>-0.15</v>
      </c>
      <c r="AA255" s="101">
        <v>1500000</v>
      </c>
      <c r="AB255" s="101">
        <v>3</v>
      </c>
      <c r="AC255" s="101">
        <v>9</v>
      </c>
      <c r="AD255" s="101">
        <v>9</v>
      </c>
      <c r="AE255" s="101">
        <v>81</v>
      </c>
      <c r="AF255" s="102">
        <v>1</v>
      </c>
      <c r="AG255" s="102">
        <v>0</v>
      </c>
      <c r="AH255" s="102">
        <v>0</v>
      </c>
      <c r="AI255" s="102">
        <v>0</v>
      </c>
      <c r="AJ255" s="102">
        <v>0</v>
      </c>
      <c r="AK255" s="102"/>
      <c r="AL255" s="101"/>
    </row>
    <row r="256" spans="1:38" x14ac:dyDescent="0.25">
      <c r="A256" t="str">
        <f t="shared" si="8"/>
        <v>Function_04Application_122027</v>
      </c>
      <c r="B256">
        <v>252</v>
      </c>
      <c r="C256" t="s">
        <v>365</v>
      </c>
      <c r="D256" t="s">
        <v>317</v>
      </c>
      <c r="E256" t="s">
        <v>331</v>
      </c>
      <c r="F256" t="s">
        <v>342</v>
      </c>
      <c r="G256" t="s">
        <v>352</v>
      </c>
      <c r="H256" t="s">
        <v>398</v>
      </c>
      <c r="I256">
        <f t="shared" si="9"/>
        <v>2027</v>
      </c>
      <c r="J256" t="s">
        <v>23</v>
      </c>
      <c r="K256">
        <v>22.5</v>
      </c>
      <c r="L256">
        <v>25</v>
      </c>
      <c r="M256">
        <v>5.6249999999999996E-4</v>
      </c>
      <c r="N256">
        <v>12</v>
      </c>
      <c r="O256">
        <v>2</v>
      </c>
      <c r="P256">
        <v>2</v>
      </c>
      <c r="Q256">
        <v>2964.4446736600439</v>
      </c>
      <c r="R256">
        <v>2</v>
      </c>
      <c r="S256" t="s">
        <v>35</v>
      </c>
      <c r="T256" s="101">
        <v>20</v>
      </c>
      <c r="U256" s="101">
        <v>1000</v>
      </c>
      <c r="V256" s="101">
        <v>20000</v>
      </c>
      <c r="W256" s="101">
        <v>74.849536999999998</v>
      </c>
      <c r="X256" s="101">
        <v>20</v>
      </c>
      <c r="Y256" s="101">
        <v>3</v>
      </c>
      <c r="Z256" s="101">
        <v>-0.3</v>
      </c>
      <c r="AA256" s="101">
        <v>1500000</v>
      </c>
      <c r="AB256" s="101">
        <v>4</v>
      </c>
      <c r="AC256" s="101">
        <v>12</v>
      </c>
      <c r="AD256" s="101">
        <v>15</v>
      </c>
      <c r="AE256" s="101">
        <v>180</v>
      </c>
      <c r="AF256" s="102">
        <v>1</v>
      </c>
      <c r="AG256" s="102">
        <v>0</v>
      </c>
      <c r="AH256" s="102">
        <v>0</v>
      </c>
      <c r="AI256" s="102">
        <v>0</v>
      </c>
      <c r="AJ256" s="102">
        <v>0</v>
      </c>
      <c r="AK256" s="102"/>
      <c r="AL256" s="101"/>
    </row>
    <row r="257" spans="1:38" x14ac:dyDescent="0.25">
      <c r="A257" t="str">
        <f t="shared" si="8"/>
        <v>Function_03Application_132027</v>
      </c>
      <c r="B257">
        <v>253</v>
      </c>
      <c r="C257" t="s">
        <v>366</v>
      </c>
      <c r="D257" t="s">
        <v>316</v>
      </c>
      <c r="E257" t="s">
        <v>331</v>
      </c>
      <c r="F257" t="s">
        <v>341</v>
      </c>
      <c r="G257" t="s">
        <v>349</v>
      </c>
      <c r="H257" t="s">
        <v>398</v>
      </c>
      <c r="I257">
        <f t="shared" si="9"/>
        <v>2027</v>
      </c>
      <c r="J257" t="s">
        <v>23</v>
      </c>
      <c r="K257">
        <v>14</v>
      </c>
      <c r="L257">
        <v>14</v>
      </c>
      <c r="M257">
        <v>1.9599999999999999E-4</v>
      </c>
      <c r="N257">
        <v>10</v>
      </c>
      <c r="O257">
        <v>2</v>
      </c>
      <c r="P257">
        <v>5</v>
      </c>
      <c r="Q257">
        <v>1039.0010090501428</v>
      </c>
      <c r="R257">
        <v>3</v>
      </c>
      <c r="S257" t="s">
        <v>36</v>
      </c>
      <c r="T257" s="101">
        <v>18</v>
      </c>
      <c r="U257" s="101">
        <v>1000</v>
      </c>
      <c r="V257" s="101">
        <v>18000</v>
      </c>
      <c r="W257" s="101">
        <v>74.849536999999998</v>
      </c>
      <c r="X257" s="101">
        <v>30</v>
      </c>
      <c r="Y257" s="101">
        <v>3</v>
      </c>
      <c r="Z257" s="101">
        <v>-0.25</v>
      </c>
      <c r="AA257" s="101">
        <v>1500000</v>
      </c>
      <c r="AB257" s="101">
        <v>3</v>
      </c>
      <c r="AC257" s="101">
        <v>9</v>
      </c>
      <c r="AD257" s="101">
        <v>9</v>
      </c>
      <c r="AE257" s="101">
        <v>81</v>
      </c>
      <c r="AF257" s="102">
        <v>1</v>
      </c>
      <c r="AG257" s="102">
        <v>0</v>
      </c>
      <c r="AH257" s="102">
        <v>0</v>
      </c>
      <c r="AI257" s="102">
        <v>0</v>
      </c>
      <c r="AJ257" s="102">
        <v>0</v>
      </c>
      <c r="AK257" s="102"/>
      <c r="AL257" s="101"/>
    </row>
    <row r="258" spans="1:38" x14ac:dyDescent="0.25">
      <c r="A258" t="str">
        <f t="shared" si="8"/>
        <v>Function_03Application_142027</v>
      </c>
      <c r="B258">
        <v>254</v>
      </c>
      <c r="C258" t="s">
        <v>367</v>
      </c>
      <c r="D258" t="s">
        <v>316</v>
      </c>
      <c r="E258" t="s">
        <v>331</v>
      </c>
      <c r="F258" t="s">
        <v>341</v>
      </c>
      <c r="G258" t="s">
        <v>349</v>
      </c>
      <c r="H258" t="s">
        <v>398</v>
      </c>
      <c r="I258">
        <f t="shared" si="9"/>
        <v>2027</v>
      </c>
      <c r="J258" t="s">
        <v>23</v>
      </c>
      <c r="K258">
        <v>25</v>
      </c>
      <c r="L258">
        <v>46</v>
      </c>
      <c r="M258">
        <v>1.15E-3</v>
      </c>
      <c r="N258">
        <v>12</v>
      </c>
      <c r="O258">
        <v>2</v>
      </c>
      <c r="P258">
        <v>10</v>
      </c>
      <c r="Q258">
        <v>2533.5401627752326</v>
      </c>
      <c r="R258">
        <v>5</v>
      </c>
      <c r="S258" t="s">
        <v>35</v>
      </c>
      <c r="T258" s="101">
        <v>14</v>
      </c>
      <c r="U258" s="101">
        <v>750</v>
      </c>
      <c r="V258" s="101">
        <v>10500</v>
      </c>
      <c r="W258" s="101">
        <v>74.849536999999998</v>
      </c>
      <c r="X258" s="101">
        <v>40</v>
      </c>
      <c r="Y258" s="101">
        <v>3</v>
      </c>
      <c r="Z258" s="101">
        <v>-0.15</v>
      </c>
      <c r="AA258" s="101">
        <v>1500000</v>
      </c>
      <c r="AB258" s="101">
        <v>3</v>
      </c>
      <c r="AC258" s="101">
        <v>9</v>
      </c>
      <c r="AD258" s="101">
        <v>9</v>
      </c>
      <c r="AE258" s="101">
        <v>81</v>
      </c>
      <c r="AF258" s="102">
        <v>1</v>
      </c>
      <c r="AG258" s="102">
        <v>0</v>
      </c>
      <c r="AH258" s="102">
        <v>0</v>
      </c>
      <c r="AI258" s="102">
        <v>0</v>
      </c>
      <c r="AJ258" s="102">
        <v>0</v>
      </c>
      <c r="AK258" s="102"/>
      <c r="AL258" s="101"/>
    </row>
    <row r="259" spans="1:38" x14ac:dyDescent="0.25">
      <c r="A259" t="str">
        <f t="shared" si="8"/>
        <v>Function_03Application_152027</v>
      </c>
      <c r="B259">
        <v>255</v>
      </c>
      <c r="C259" t="s">
        <v>368</v>
      </c>
      <c r="D259" t="s">
        <v>316</v>
      </c>
      <c r="E259" t="s">
        <v>331</v>
      </c>
      <c r="F259" t="s">
        <v>341</v>
      </c>
      <c r="G259" t="s">
        <v>349</v>
      </c>
      <c r="H259" t="s">
        <v>398</v>
      </c>
      <c r="I259">
        <f t="shared" si="9"/>
        <v>2027</v>
      </c>
      <c r="J259" t="s">
        <v>23</v>
      </c>
      <c r="K259">
        <v>25</v>
      </c>
      <c r="L259">
        <v>46</v>
      </c>
      <c r="M259">
        <v>1.15E-3</v>
      </c>
      <c r="N259">
        <v>12</v>
      </c>
      <c r="O259">
        <v>2</v>
      </c>
      <c r="P259">
        <v>10</v>
      </c>
      <c r="Q259">
        <v>2869.5702699144131</v>
      </c>
      <c r="R259">
        <v>5</v>
      </c>
      <c r="S259" t="s">
        <v>35</v>
      </c>
      <c r="T259" s="101">
        <v>14</v>
      </c>
      <c r="U259" s="101">
        <v>750</v>
      </c>
      <c r="V259" s="101">
        <v>10500</v>
      </c>
      <c r="W259" s="101">
        <v>74.849536999999998</v>
      </c>
      <c r="X259" s="101">
        <v>40</v>
      </c>
      <c r="Y259" s="101">
        <v>3</v>
      </c>
      <c r="Z259" s="101">
        <v>-0.15</v>
      </c>
      <c r="AA259" s="101">
        <v>1500000</v>
      </c>
      <c r="AB259" s="101">
        <v>3</v>
      </c>
      <c r="AC259" s="101">
        <v>9</v>
      </c>
      <c r="AD259" s="101">
        <v>9</v>
      </c>
      <c r="AE259" s="101">
        <v>81</v>
      </c>
      <c r="AF259" s="102">
        <v>1</v>
      </c>
      <c r="AG259" s="102">
        <v>0</v>
      </c>
      <c r="AH259" s="102">
        <v>0</v>
      </c>
      <c r="AI259" s="102">
        <v>0</v>
      </c>
      <c r="AJ259" s="102">
        <v>0</v>
      </c>
      <c r="AK259" s="102"/>
      <c r="AL259" s="101"/>
    </row>
    <row r="260" spans="1:38" x14ac:dyDescent="0.25">
      <c r="A260" t="str">
        <f t="shared" si="8"/>
        <v>Function_05Application_162027</v>
      </c>
      <c r="B260">
        <v>256</v>
      </c>
      <c r="C260" t="s">
        <v>369</v>
      </c>
      <c r="D260" t="s">
        <v>318</v>
      </c>
      <c r="E260" t="s">
        <v>332</v>
      </c>
      <c r="F260" t="s">
        <v>342</v>
      </c>
      <c r="G260" t="s">
        <v>353</v>
      </c>
      <c r="H260" t="s">
        <v>398</v>
      </c>
      <c r="I260">
        <f t="shared" si="9"/>
        <v>2027</v>
      </c>
      <c r="J260" t="s">
        <v>23</v>
      </c>
      <c r="K260">
        <v>14</v>
      </c>
      <c r="L260">
        <v>14</v>
      </c>
      <c r="M260">
        <v>1.9599999999999999E-4</v>
      </c>
      <c r="N260">
        <v>8</v>
      </c>
      <c r="O260">
        <v>2</v>
      </c>
      <c r="P260">
        <v>1</v>
      </c>
      <c r="Q260">
        <v>1800</v>
      </c>
      <c r="R260">
        <v>2</v>
      </c>
      <c r="S260" t="s">
        <v>35</v>
      </c>
      <c r="T260" s="101">
        <v>25</v>
      </c>
      <c r="U260" s="101">
        <v>75</v>
      </c>
      <c r="V260" s="101">
        <v>20000</v>
      </c>
      <c r="W260" s="101">
        <v>20</v>
      </c>
      <c r="X260" s="101">
        <v>20</v>
      </c>
      <c r="Y260" s="101">
        <v>3</v>
      </c>
      <c r="Z260" s="101">
        <v>-0.3</v>
      </c>
      <c r="AA260" s="101">
        <v>1500000</v>
      </c>
      <c r="AB260" s="101">
        <v>4</v>
      </c>
      <c r="AC260" s="101">
        <v>12</v>
      </c>
      <c r="AD260" s="101">
        <v>15</v>
      </c>
      <c r="AE260" s="101">
        <v>180</v>
      </c>
      <c r="AF260" s="102">
        <v>0</v>
      </c>
      <c r="AG260" s="102">
        <v>0</v>
      </c>
      <c r="AH260" s="102">
        <v>1</v>
      </c>
      <c r="AI260" s="102">
        <v>0</v>
      </c>
      <c r="AJ260" s="102">
        <v>0</v>
      </c>
      <c r="AK260" s="102"/>
      <c r="AL260" s="101"/>
    </row>
    <row r="261" spans="1:38" x14ac:dyDescent="0.25">
      <c r="A261" t="str">
        <f t="shared" si="8"/>
        <v>Function_05Application_172027</v>
      </c>
      <c r="B261">
        <v>257</v>
      </c>
      <c r="C261" t="s">
        <v>370</v>
      </c>
      <c r="D261" t="s">
        <v>318</v>
      </c>
      <c r="E261" t="s">
        <v>332</v>
      </c>
      <c r="F261" t="s">
        <v>342</v>
      </c>
      <c r="G261" t="s">
        <v>353</v>
      </c>
      <c r="H261" t="s">
        <v>398</v>
      </c>
      <c r="I261">
        <f t="shared" si="9"/>
        <v>2027</v>
      </c>
      <c r="J261" t="s">
        <v>23</v>
      </c>
      <c r="K261">
        <v>11</v>
      </c>
      <c r="L261">
        <v>11</v>
      </c>
      <c r="M261">
        <v>1.21E-4</v>
      </c>
      <c r="N261">
        <v>6</v>
      </c>
      <c r="O261">
        <v>2</v>
      </c>
      <c r="P261">
        <v>3</v>
      </c>
      <c r="Q261">
        <v>1050</v>
      </c>
      <c r="R261">
        <v>3</v>
      </c>
      <c r="S261" t="s">
        <v>36</v>
      </c>
      <c r="T261" s="101">
        <v>20</v>
      </c>
      <c r="U261" s="101">
        <v>60</v>
      </c>
      <c r="V261" s="101">
        <v>18000</v>
      </c>
      <c r="W261" s="101">
        <v>30</v>
      </c>
      <c r="X261" s="101">
        <v>30</v>
      </c>
      <c r="Y261" s="101">
        <v>3</v>
      </c>
      <c r="Z261" s="101">
        <v>-0.25</v>
      </c>
      <c r="AA261" s="101">
        <v>1500000</v>
      </c>
      <c r="AB261" s="101">
        <v>4</v>
      </c>
      <c r="AC261" s="101">
        <v>12</v>
      </c>
      <c r="AD261" s="101">
        <v>15</v>
      </c>
      <c r="AE261" s="101">
        <v>180</v>
      </c>
      <c r="AF261" s="102">
        <v>0</v>
      </c>
      <c r="AG261" s="102">
        <v>0</v>
      </c>
      <c r="AH261" s="102">
        <v>1</v>
      </c>
      <c r="AI261" s="102">
        <v>0</v>
      </c>
      <c r="AJ261" s="102">
        <v>0</v>
      </c>
      <c r="AK261" s="102"/>
      <c r="AL261" s="101"/>
    </row>
    <row r="262" spans="1:38" x14ac:dyDescent="0.25">
      <c r="A262" t="str">
        <f t="shared" ref="A262:A325" si="10">D262&amp;C262&amp;I262</f>
        <v>Function_06Application_182027</v>
      </c>
      <c r="B262">
        <v>258</v>
      </c>
      <c r="C262" t="s">
        <v>371</v>
      </c>
      <c r="D262" t="s">
        <v>319</v>
      </c>
      <c r="E262" t="s">
        <v>333</v>
      </c>
      <c r="F262" t="s">
        <v>343</v>
      </c>
      <c r="G262" t="s">
        <v>349</v>
      </c>
      <c r="H262" t="s">
        <v>398</v>
      </c>
      <c r="I262">
        <f t="shared" si="9"/>
        <v>2027</v>
      </c>
      <c r="J262" t="s">
        <v>23</v>
      </c>
      <c r="K262">
        <v>15</v>
      </c>
      <c r="L262">
        <v>15</v>
      </c>
      <c r="M262">
        <v>2.2499999999999999E-4</v>
      </c>
      <c r="N262">
        <v>12</v>
      </c>
      <c r="O262">
        <v>2</v>
      </c>
      <c r="P262">
        <v>5</v>
      </c>
      <c r="Q262">
        <v>255</v>
      </c>
      <c r="R262">
        <v>5</v>
      </c>
      <c r="S262" t="s">
        <v>35</v>
      </c>
      <c r="T262" s="101">
        <v>14</v>
      </c>
      <c r="U262" s="101">
        <v>750</v>
      </c>
      <c r="V262" s="101">
        <v>10500</v>
      </c>
      <c r="W262" s="101">
        <v>74.849536999999998</v>
      </c>
      <c r="X262" s="101">
        <v>40</v>
      </c>
      <c r="Y262" s="101">
        <v>3</v>
      </c>
      <c r="Z262" s="101">
        <v>-0.15</v>
      </c>
      <c r="AA262" s="101">
        <v>1500000</v>
      </c>
      <c r="AB262" s="101">
        <v>4</v>
      </c>
      <c r="AC262" s="101">
        <v>15</v>
      </c>
      <c r="AD262" s="101">
        <v>20</v>
      </c>
      <c r="AE262" s="101">
        <v>300</v>
      </c>
      <c r="AF262" s="102">
        <v>1</v>
      </c>
      <c r="AG262" s="102">
        <v>0</v>
      </c>
      <c r="AH262" s="102">
        <v>0</v>
      </c>
      <c r="AI262" s="102">
        <v>0</v>
      </c>
      <c r="AJ262" s="102">
        <v>0</v>
      </c>
      <c r="AK262" s="102"/>
      <c r="AL262" s="101"/>
    </row>
    <row r="263" spans="1:38" x14ac:dyDescent="0.25">
      <c r="A263" t="str">
        <f t="shared" si="10"/>
        <v>Function_07Application_192027</v>
      </c>
      <c r="B263">
        <v>259</v>
      </c>
      <c r="C263" t="s">
        <v>372</v>
      </c>
      <c r="D263" t="s">
        <v>320</v>
      </c>
      <c r="E263" t="s">
        <v>334</v>
      </c>
      <c r="F263" t="s">
        <v>342</v>
      </c>
      <c r="G263" t="s">
        <v>353</v>
      </c>
      <c r="H263" t="s">
        <v>398</v>
      </c>
      <c r="I263">
        <f t="shared" si="9"/>
        <v>2027</v>
      </c>
      <c r="J263" t="s">
        <v>23</v>
      </c>
      <c r="K263">
        <v>20</v>
      </c>
      <c r="L263">
        <v>20</v>
      </c>
      <c r="M263">
        <v>4.0000000000000002E-4</v>
      </c>
      <c r="N263">
        <v>10</v>
      </c>
      <c r="O263">
        <v>2</v>
      </c>
      <c r="P263">
        <v>8</v>
      </c>
      <c r="Q263">
        <v>500</v>
      </c>
      <c r="R263">
        <v>10</v>
      </c>
      <c r="S263" t="s">
        <v>36</v>
      </c>
      <c r="T263" s="101">
        <v>8</v>
      </c>
      <c r="U263" s="101">
        <v>35</v>
      </c>
      <c r="V263" s="101">
        <v>2000</v>
      </c>
      <c r="W263" s="101">
        <v>75</v>
      </c>
      <c r="X263" s="101">
        <v>60</v>
      </c>
      <c r="Y263" s="101">
        <v>3</v>
      </c>
      <c r="Z263" s="101">
        <v>-0.2</v>
      </c>
      <c r="AA263" s="101">
        <v>1500000</v>
      </c>
      <c r="AB263" s="101">
        <v>3</v>
      </c>
      <c r="AC263" s="101">
        <v>20</v>
      </c>
      <c r="AD263" s="101">
        <v>25</v>
      </c>
      <c r="AE263" s="101">
        <v>500</v>
      </c>
      <c r="AF263" s="102">
        <v>1</v>
      </c>
      <c r="AG263" s="102">
        <v>0</v>
      </c>
      <c r="AH263" s="102">
        <v>0</v>
      </c>
      <c r="AI263" s="102">
        <v>0</v>
      </c>
      <c r="AJ263" s="102">
        <v>0</v>
      </c>
      <c r="AK263" s="102"/>
      <c r="AL263" s="101"/>
    </row>
    <row r="264" spans="1:38" x14ac:dyDescent="0.25">
      <c r="A264" t="str">
        <f t="shared" si="10"/>
        <v>Function_07Application_202027</v>
      </c>
      <c r="B264">
        <v>260</v>
      </c>
      <c r="C264" t="s">
        <v>373</v>
      </c>
      <c r="D264" t="s">
        <v>320</v>
      </c>
      <c r="E264" t="s">
        <v>334</v>
      </c>
      <c r="F264" t="s">
        <v>342</v>
      </c>
      <c r="G264" t="s">
        <v>353</v>
      </c>
      <c r="H264" t="s">
        <v>398</v>
      </c>
      <c r="I264">
        <f t="shared" si="9"/>
        <v>2027</v>
      </c>
      <c r="J264" t="s">
        <v>23</v>
      </c>
      <c r="K264">
        <v>12</v>
      </c>
      <c r="L264">
        <v>12</v>
      </c>
      <c r="M264">
        <v>1.44E-4</v>
      </c>
      <c r="N264">
        <v>8</v>
      </c>
      <c r="O264">
        <v>2</v>
      </c>
      <c r="P264">
        <v>10</v>
      </c>
      <c r="Q264">
        <v>350</v>
      </c>
      <c r="R264">
        <v>14</v>
      </c>
      <c r="S264" t="s">
        <v>36</v>
      </c>
      <c r="T264" s="101">
        <v>6</v>
      </c>
      <c r="U264" s="101">
        <v>30</v>
      </c>
      <c r="V264" s="101">
        <v>1000</v>
      </c>
      <c r="W264" s="101">
        <v>90</v>
      </c>
      <c r="X264" s="101">
        <v>60</v>
      </c>
      <c r="Y264" s="101">
        <v>3</v>
      </c>
      <c r="Z264" s="101">
        <v>-0.1</v>
      </c>
      <c r="AA264" s="101">
        <v>1200000</v>
      </c>
      <c r="AB264" s="101">
        <v>2</v>
      </c>
      <c r="AC264" s="101">
        <v>20</v>
      </c>
      <c r="AD264" s="101">
        <v>25</v>
      </c>
      <c r="AE264" s="101">
        <v>500</v>
      </c>
      <c r="AF264" s="102">
        <v>0</v>
      </c>
      <c r="AG264" s="102">
        <v>0</v>
      </c>
      <c r="AH264" s="102">
        <v>1</v>
      </c>
      <c r="AI264" s="102">
        <v>0</v>
      </c>
      <c r="AJ264" s="102">
        <v>0</v>
      </c>
      <c r="AK264" s="102"/>
      <c r="AL264" s="101"/>
    </row>
    <row r="265" spans="1:38" x14ac:dyDescent="0.25">
      <c r="A265" t="str">
        <f t="shared" si="10"/>
        <v>Function_08Application_212027</v>
      </c>
      <c r="B265">
        <v>261</v>
      </c>
      <c r="C265" t="s">
        <v>374</v>
      </c>
      <c r="D265" t="s">
        <v>321</v>
      </c>
      <c r="E265" t="s">
        <v>333</v>
      </c>
      <c r="F265" t="s">
        <v>343</v>
      </c>
      <c r="G265" t="s">
        <v>349</v>
      </c>
      <c r="H265" t="s">
        <v>398</v>
      </c>
      <c r="I265">
        <f t="shared" si="9"/>
        <v>2027</v>
      </c>
      <c r="J265" t="s">
        <v>23</v>
      </c>
      <c r="K265">
        <v>17</v>
      </c>
      <c r="L265">
        <v>17</v>
      </c>
      <c r="M265">
        <v>2.8899999999999998E-4</v>
      </c>
      <c r="N265">
        <v>12</v>
      </c>
      <c r="O265">
        <v>2</v>
      </c>
      <c r="P265">
        <v>5</v>
      </c>
      <c r="Q265">
        <v>2380</v>
      </c>
      <c r="R265">
        <v>5</v>
      </c>
      <c r="S265" t="s">
        <v>36</v>
      </c>
      <c r="T265" s="101">
        <v>14</v>
      </c>
      <c r="U265" s="101">
        <v>750</v>
      </c>
      <c r="V265" s="101">
        <v>10500</v>
      </c>
      <c r="W265" s="101">
        <v>74.849536999999998</v>
      </c>
      <c r="X265" s="101">
        <v>40</v>
      </c>
      <c r="Y265" s="101">
        <v>3</v>
      </c>
      <c r="Z265" s="101">
        <v>-0.15</v>
      </c>
      <c r="AA265" s="101">
        <v>1500000</v>
      </c>
      <c r="AB265" s="101">
        <v>4</v>
      </c>
      <c r="AC265" s="101">
        <v>15</v>
      </c>
      <c r="AD265" s="101">
        <v>20</v>
      </c>
      <c r="AE265" s="101">
        <v>300</v>
      </c>
      <c r="AF265" s="102">
        <v>1</v>
      </c>
      <c r="AG265" s="102">
        <v>0</v>
      </c>
      <c r="AH265" s="102">
        <v>0</v>
      </c>
      <c r="AI265" s="102">
        <v>0</v>
      </c>
      <c r="AJ265" s="102">
        <v>0</v>
      </c>
      <c r="AK265" s="102"/>
      <c r="AL265" s="101"/>
    </row>
    <row r="266" spans="1:38" x14ac:dyDescent="0.25">
      <c r="A266" t="str">
        <f t="shared" si="10"/>
        <v>Function_09Application_222027</v>
      </c>
      <c r="B266">
        <v>262</v>
      </c>
      <c r="C266" t="s">
        <v>375</v>
      </c>
      <c r="D266" t="s">
        <v>322</v>
      </c>
      <c r="E266" t="s">
        <v>335</v>
      </c>
      <c r="F266" t="s">
        <v>344</v>
      </c>
      <c r="G266" t="s">
        <v>349</v>
      </c>
      <c r="H266" t="s">
        <v>398</v>
      </c>
      <c r="I266">
        <f t="shared" si="9"/>
        <v>2027</v>
      </c>
      <c r="J266" t="s">
        <v>23</v>
      </c>
      <c r="K266">
        <v>22.5</v>
      </c>
      <c r="L266">
        <v>22.5</v>
      </c>
      <c r="M266">
        <v>5.0624999999999997E-4</v>
      </c>
      <c r="N266">
        <v>14</v>
      </c>
      <c r="O266">
        <v>2</v>
      </c>
      <c r="P266">
        <v>3</v>
      </c>
      <c r="Q266">
        <v>1174.2958654463207</v>
      </c>
      <c r="R266">
        <v>3</v>
      </c>
      <c r="S266" t="s">
        <v>35</v>
      </c>
      <c r="T266" s="101">
        <v>18</v>
      </c>
      <c r="U266" s="101">
        <v>1000</v>
      </c>
      <c r="V266" s="101">
        <v>18000</v>
      </c>
      <c r="W266" s="101">
        <v>74.849536999999998</v>
      </c>
      <c r="X266" s="101">
        <v>30</v>
      </c>
      <c r="Y266" s="101">
        <v>3</v>
      </c>
      <c r="Z266" s="101">
        <v>-0.25</v>
      </c>
      <c r="AA266" s="101">
        <v>1500000</v>
      </c>
      <c r="AB266" s="101">
        <v>4</v>
      </c>
      <c r="AC266" s="101">
        <v>12</v>
      </c>
      <c r="AD266" s="101">
        <v>15</v>
      </c>
      <c r="AE266" s="101">
        <v>180</v>
      </c>
      <c r="AF266" s="102">
        <v>1</v>
      </c>
      <c r="AG266" s="102">
        <v>0</v>
      </c>
      <c r="AH266" s="102">
        <v>0</v>
      </c>
      <c r="AI266" s="102">
        <v>0</v>
      </c>
      <c r="AJ266" s="102">
        <v>0</v>
      </c>
      <c r="AK266" s="102"/>
      <c r="AL266" s="101"/>
    </row>
    <row r="267" spans="1:38" x14ac:dyDescent="0.25">
      <c r="A267" t="str">
        <f t="shared" si="10"/>
        <v>Function_10Application_232027</v>
      </c>
      <c r="B267">
        <v>263</v>
      </c>
      <c r="C267" t="s">
        <v>376</v>
      </c>
      <c r="D267" t="s">
        <v>323</v>
      </c>
      <c r="E267" t="s">
        <v>335</v>
      </c>
      <c r="F267" t="s">
        <v>345</v>
      </c>
      <c r="G267" t="s">
        <v>349</v>
      </c>
      <c r="H267" t="s">
        <v>398</v>
      </c>
      <c r="I267">
        <f t="shared" si="9"/>
        <v>2027</v>
      </c>
      <c r="J267" t="s">
        <v>23</v>
      </c>
      <c r="K267">
        <v>26</v>
      </c>
      <c r="L267">
        <v>26</v>
      </c>
      <c r="M267">
        <v>6.7599999999999995E-4</v>
      </c>
      <c r="N267">
        <v>12</v>
      </c>
      <c r="O267">
        <v>2</v>
      </c>
      <c r="P267">
        <v>10</v>
      </c>
      <c r="Q267">
        <v>1859.2649635634136</v>
      </c>
      <c r="R267">
        <v>5</v>
      </c>
      <c r="S267" t="s">
        <v>36</v>
      </c>
      <c r="T267" s="101">
        <v>14</v>
      </c>
      <c r="U267" s="101">
        <v>750</v>
      </c>
      <c r="V267" s="101">
        <v>10500</v>
      </c>
      <c r="W267" s="101">
        <v>74.849536999999998</v>
      </c>
      <c r="X267" s="101">
        <v>40</v>
      </c>
      <c r="Y267" s="101">
        <v>3</v>
      </c>
      <c r="Z267" s="101">
        <v>-0.15</v>
      </c>
      <c r="AA267" s="101">
        <v>1500000</v>
      </c>
      <c r="AB267" s="101">
        <v>3</v>
      </c>
      <c r="AC267" s="101">
        <v>9</v>
      </c>
      <c r="AD267" s="101">
        <v>9</v>
      </c>
      <c r="AE267" s="101">
        <v>81</v>
      </c>
      <c r="AF267" s="102">
        <v>1</v>
      </c>
      <c r="AG267" s="102">
        <v>0</v>
      </c>
      <c r="AH267" s="102">
        <v>0</v>
      </c>
      <c r="AI267" s="102">
        <v>0</v>
      </c>
      <c r="AJ267" s="102">
        <v>0</v>
      </c>
      <c r="AK267" s="102"/>
      <c r="AL267" s="101"/>
    </row>
    <row r="268" spans="1:38" x14ac:dyDescent="0.25">
      <c r="A268" t="str">
        <f t="shared" si="10"/>
        <v>Function_11Application_242027</v>
      </c>
      <c r="B268">
        <v>264</v>
      </c>
      <c r="C268" t="s">
        <v>377</v>
      </c>
      <c r="D268" t="s">
        <v>324</v>
      </c>
      <c r="E268" t="s">
        <v>335</v>
      </c>
      <c r="F268" t="s">
        <v>345</v>
      </c>
      <c r="G268" t="s">
        <v>349</v>
      </c>
      <c r="H268" t="s">
        <v>398</v>
      </c>
      <c r="I268">
        <f t="shared" si="9"/>
        <v>2027</v>
      </c>
      <c r="J268" t="s">
        <v>23</v>
      </c>
      <c r="K268">
        <v>21</v>
      </c>
      <c r="L268">
        <v>21</v>
      </c>
      <c r="M268">
        <v>4.4099999999999999E-4</v>
      </c>
      <c r="N268">
        <v>10</v>
      </c>
      <c r="O268">
        <v>2</v>
      </c>
      <c r="P268">
        <v>15</v>
      </c>
      <c r="Q268">
        <v>1640.5279090265415</v>
      </c>
      <c r="R268">
        <v>7</v>
      </c>
      <c r="S268" t="s">
        <v>36</v>
      </c>
      <c r="T268" s="101">
        <v>10</v>
      </c>
      <c r="U268" s="101">
        <v>500</v>
      </c>
      <c r="V268" s="101">
        <v>5000</v>
      </c>
      <c r="W268" s="101">
        <v>80</v>
      </c>
      <c r="X268" s="101">
        <v>60</v>
      </c>
      <c r="Y268" s="101">
        <v>3</v>
      </c>
      <c r="Z268" s="101">
        <v>-0.25</v>
      </c>
      <c r="AA268" s="101">
        <v>1500000</v>
      </c>
      <c r="AB268" s="101">
        <v>3</v>
      </c>
      <c r="AC268" s="101">
        <v>10</v>
      </c>
      <c r="AD268" s="101">
        <v>10</v>
      </c>
      <c r="AE268" s="101">
        <v>100</v>
      </c>
      <c r="AF268" s="102">
        <v>0</v>
      </c>
      <c r="AG268" s="102">
        <v>0</v>
      </c>
      <c r="AH268" s="102">
        <v>1</v>
      </c>
      <c r="AI268" s="102">
        <v>0</v>
      </c>
      <c r="AJ268" s="102">
        <v>0</v>
      </c>
      <c r="AK268" s="102"/>
      <c r="AL268" s="101"/>
    </row>
    <row r="269" spans="1:38" x14ac:dyDescent="0.25">
      <c r="A269" t="str">
        <f t="shared" si="10"/>
        <v>Function_12Application_252027</v>
      </c>
      <c r="B269">
        <v>265</v>
      </c>
      <c r="C269" t="s">
        <v>378</v>
      </c>
      <c r="D269" t="s">
        <v>325</v>
      </c>
      <c r="E269" t="s">
        <v>331</v>
      </c>
      <c r="F269" t="s">
        <v>346</v>
      </c>
      <c r="G269" t="s">
        <v>351</v>
      </c>
      <c r="H269" t="s">
        <v>398</v>
      </c>
      <c r="I269">
        <f t="shared" si="9"/>
        <v>2027</v>
      </c>
      <c r="J269" t="s">
        <v>23</v>
      </c>
      <c r="K269">
        <v>52.5</v>
      </c>
      <c r="L269">
        <v>52.5</v>
      </c>
      <c r="M269">
        <v>2.75625E-3</v>
      </c>
      <c r="N269">
        <v>12</v>
      </c>
      <c r="O269">
        <v>2</v>
      </c>
      <c r="P269">
        <v>5</v>
      </c>
      <c r="Q269">
        <v>3390.4243453215195</v>
      </c>
      <c r="R269">
        <v>4</v>
      </c>
      <c r="S269" t="s">
        <v>35</v>
      </c>
      <c r="T269" s="101">
        <v>16</v>
      </c>
      <c r="U269" s="101">
        <v>750</v>
      </c>
      <c r="V269" s="101">
        <v>12000</v>
      </c>
      <c r="W269" s="101">
        <v>74.849536999999998</v>
      </c>
      <c r="X269" s="101">
        <v>40</v>
      </c>
      <c r="Y269" s="101">
        <v>3</v>
      </c>
      <c r="Z269" s="101">
        <v>-0.2</v>
      </c>
      <c r="AA269" s="101">
        <v>1500000</v>
      </c>
      <c r="AB269" s="101">
        <v>4</v>
      </c>
      <c r="AC269" s="101">
        <v>12</v>
      </c>
      <c r="AD269" s="101">
        <v>15</v>
      </c>
      <c r="AE269" s="101">
        <v>180</v>
      </c>
      <c r="AF269" s="102">
        <v>1</v>
      </c>
      <c r="AG269" s="102">
        <v>0</v>
      </c>
      <c r="AH269" s="102">
        <v>0</v>
      </c>
      <c r="AI269" s="102">
        <v>0</v>
      </c>
      <c r="AJ269" s="102">
        <v>0</v>
      </c>
      <c r="AK269" s="102"/>
      <c r="AL269" s="101"/>
    </row>
    <row r="270" spans="1:38" x14ac:dyDescent="0.25">
      <c r="A270" t="str">
        <f t="shared" si="10"/>
        <v>Function_13Application_262027</v>
      </c>
      <c r="B270">
        <v>266</v>
      </c>
      <c r="C270" t="s">
        <v>379</v>
      </c>
      <c r="D270" t="s">
        <v>326</v>
      </c>
      <c r="E270" t="s">
        <v>336</v>
      </c>
      <c r="F270" t="s">
        <v>347</v>
      </c>
      <c r="G270" t="s">
        <v>349</v>
      </c>
      <c r="H270" t="s">
        <v>398</v>
      </c>
      <c r="I270">
        <f t="shared" si="9"/>
        <v>2027</v>
      </c>
      <c r="J270" t="s">
        <v>23</v>
      </c>
      <c r="K270">
        <v>15</v>
      </c>
      <c r="L270">
        <v>15</v>
      </c>
      <c r="M270">
        <v>2.2499999999999999E-4</v>
      </c>
      <c r="N270">
        <v>8</v>
      </c>
      <c r="O270">
        <v>2</v>
      </c>
      <c r="P270">
        <v>8</v>
      </c>
      <c r="Q270">
        <v>478.03702744892439</v>
      </c>
      <c r="R270">
        <v>7</v>
      </c>
      <c r="S270" t="s">
        <v>36</v>
      </c>
      <c r="T270" s="101">
        <v>10</v>
      </c>
      <c r="U270" s="101">
        <v>500</v>
      </c>
      <c r="V270" s="101">
        <v>5000</v>
      </c>
      <c r="W270" s="101">
        <v>80</v>
      </c>
      <c r="X270" s="101">
        <v>60</v>
      </c>
      <c r="Y270" s="101">
        <v>3</v>
      </c>
      <c r="Z270" s="101">
        <v>-0.25</v>
      </c>
      <c r="AA270" s="101">
        <v>1500000</v>
      </c>
      <c r="AB270" s="101">
        <v>3</v>
      </c>
      <c r="AC270" s="101">
        <v>15</v>
      </c>
      <c r="AD270" s="101">
        <v>20</v>
      </c>
      <c r="AE270" s="101">
        <v>300</v>
      </c>
      <c r="AF270" s="102">
        <v>0</v>
      </c>
      <c r="AG270" s="102">
        <v>0</v>
      </c>
      <c r="AH270" s="102">
        <v>1</v>
      </c>
      <c r="AI270" s="102">
        <v>0</v>
      </c>
      <c r="AJ270" s="102">
        <v>0</v>
      </c>
      <c r="AK270" s="102"/>
      <c r="AL270" s="101"/>
    </row>
    <row r="271" spans="1:38" x14ac:dyDescent="0.25">
      <c r="A271" t="str">
        <f t="shared" si="10"/>
        <v>Function_13Application_272027</v>
      </c>
      <c r="B271">
        <v>267</v>
      </c>
      <c r="C271" t="s">
        <v>380</v>
      </c>
      <c r="D271" t="s">
        <v>326</v>
      </c>
      <c r="E271" t="s">
        <v>336</v>
      </c>
      <c r="F271" t="s">
        <v>347</v>
      </c>
      <c r="G271" t="s">
        <v>349</v>
      </c>
      <c r="H271" t="s">
        <v>398</v>
      </c>
      <c r="I271">
        <f t="shared" si="9"/>
        <v>2027</v>
      </c>
      <c r="J271" t="s">
        <v>23</v>
      </c>
      <c r="K271">
        <v>90</v>
      </c>
      <c r="L271">
        <v>90</v>
      </c>
      <c r="M271">
        <v>8.0999999999999996E-3</v>
      </c>
      <c r="N271">
        <v>20</v>
      </c>
      <c r="O271">
        <v>2</v>
      </c>
      <c r="P271">
        <v>5</v>
      </c>
      <c r="Q271">
        <v>1968.6334908318499</v>
      </c>
      <c r="R271">
        <v>5</v>
      </c>
      <c r="S271" t="s">
        <v>35</v>
      </c>
      <c r="T271" s="101">
        <v>14</v>
      </c>
      <c r="U271" s="101">
        <v>750</v>
      </c>
      <c r="V271" s="101">
        <v>10500</v>
      </c>
      <c r="W271" s="101">
        <v>74.849536999999998</v>
      </c>
      <c r="X271" s="101">
        <v>40</v>
      </c>
      <c r="Y271" s="101">
        <v>3</v>
      </c>
      <c r="Z271" s="101">
        <v>-0.15</v>
      </c>
      <c r="AA271" s="101">
        <v>1500000</v>
      </c>
      <c r="AB271" s="101">
        <v>4</v>
      </c>
      <c r="AC271" s="101">
        <v>15</v>
      </c>
      <c r="AD271" s="101">
        <v>20</v>
      </c>
      <c r="AE271" s="101">
        <v>300</v>
      </c>
      <c r="AF271" s="102">
        <v>1</v>
      </c>
      <c r="AG271" s="102">
        <v>0</v>
      </c>
      <c r="AH271" s="102">
        <v>0</v>
      </c>
      <c r="AI271" s="102">
        <v>0</v>
      </c>
      <c r="AJ271" s="102">
        <v>0</v>
      </c>
      <c r="AK271" s="102"/>
      <c r="AL271" s="101"/>
    </row>
    <row r="272" spans="1:38" x14ac:dyDescent="0.25">
      <c r="A272" t="str">
        <f t="shared" si="10"/>
        <v>Function_14Application_282027</v>
      </c>
      <c r="B272">
        <v>268</v>
      </c>
      <c r="C272" t="s">
        <v>381</v>
      </c>
      <c r="D272" t="s">
        <v>327</v>
      </c>
      <c r="E272" t="s">
        <v>337</v>
      </c>
      <c r="F272" t="s">
        <v>347</v>
      </c>
      <c r="G272" t="s">
        <v>349</v>
      </c>
      <c r="H272" t="s">
        <v>398</v>
      </c>
      <c r="I272">
        <f t="shared" si="9"/>
        <v>2027</v>
      </c>
      <c r="J272" t="s">
        <v>23</v>
      </c>
      <c r="K272">
        <v>34</v>
      </c>
      <c r="L272">
        <v>28</v>
      </c>
      <c r="M272">
        <v>9.5200000000000005E-4</v>
      </c>
      <c r="N272">
        <v>14</v>
      </c>
      <c r="O272">
        <v>2</v>
      </c>
      <c r="P272">
        <v>8</v>
      </c>
      <c r="Q272">
        <v>1211.5134639070316</v>
      </c>
      <c r="R272">
        <v>6</v>
      </c>
      <c r="S272" t="s">
        <v>35</v>
      </c>
      <c r="T272" s="101">
        <v>12</v>
      </c>
      <c r="U272" s="101">
        <v>500</v>
      </c>
      <c r="V272" s="101">
        <v>6000</v>
      </c>
      <c r="W272" s="101">
        <v>74.849536999999998</v>
      </c>
      <c r="X272" s="101">
        <v>50</v>
      </c>
      <c r="Y272" s="101">
        <v>3</v>
      </c>
      <c r="Z272" s="101">
        <v>-0.1</v>
      </c>
      <c r="AA272" s="101">
        <v>1500000</v>
      </c>
      <c r="AB272" s="101">
        <v>4</v>
      </c>
      <c r="AC272" s="101">
        <v>15</v>
      </c>
      <c r="AD272" s="101">
        <v>20</v>
      </c>
      <c r="AE272" s="101">
        <v>300</v>
      </c>
      <c r="AF272" s="102">
        <v>1</v>
      </c>
      <c r="AG272" s="102">
        <v>0</v>
      </c>
      <c r="AH272" s="102">
        <v>0</v>
      </c>
      <c r="AI272" s="102">
        <v>0</v>
      </c>
      <c r="AJ272" s="102">
        <v>0</v>
      </c>
      <c r="AK272" s="102"/>
      <c r="AL272" s="101"/>
    </row>
    <row r="273" spans="1:38" x14ac:dyDescent="0.25">
      <c r="A273" t="str">
        <f t="shared" si="10"/>
        <v>Function_14Application_292027</v>
      </c>
      <c r="B273">
        <v>269</v>
      </c>
      <c r="C273" t="s">
        <v>382</v>
      </c>
      <c r="D273" t="s">
        <v>327</v>
      </c>
      <c r="E273" t="s">
        <v>337</v>
      </c>
      <c r="F273" t="s">
        <v>347</v>
      </c>
      <c r="G273" t="s">
        <v>349</v>
      </c>
      <c r="H273" t="s">
        <v>398</v>
      </c>
      <c r="I273">
        <f t="shared" si="9"/>
        <v>2027</v>
      </c>
      <c r="J273" t="s">
        <v>23</v>
      </c>
      <c r="K273">
        <v>15</v>
      </c>
      <c r="L273">
        <v>15</v>
      </c>
      <c r="M273">
        <v>2.2499999999999999E-4</v>
      </c>
      <c r="N273">
        <v>10</v>
      </c>
      <c r="O273">
        <v>2</v>
      </c>
      <c r="P273">
        <v>8</v>
      </c>
      <c r="Q273">
        <v>443.36952848566563</v>
      </c>
      <c r="R273">
        <v>7</v>
      </c>
      <c r="S273" t="s">
        <v>36</v>
      </c>
      <c r="T273" s="101">
        <v>10</v>
      </c>
      <c r="U273" s="101">
        <v>500</v>
      </c>
      <c r="V273" s="101">
        <v>5000</v>
      </c>
      <c r="W273" s="101">
        <v>80</v>
      </c>
      <c r="X273" s="101">
        <v>60</v>
      </c>
      <c r="Y273" s="101">
        <v>3</v>
      </c>
      <c r="Z273" s="101">
        <v>-0.25</v>
      </c>
      <c r="AA273" s="101">
        <v>1500000</v>
      </c>
      <c r="AB273" s="101">
        <v>3</v>
      </c>
      <c r="AC273" s="101">
        <v>15</v>
      </c>
      <c r="AD273" s="101">
        <v>20</v>
      </c>
      <c r="AE273" s="101">
        <v>300</v>
      </c>
      <c r="AF273" s="102">
        <v>1</v>
      </c>
      <c r="AG273" s="102">
        <v>0</v>
      </c>
      <c r="AH273" s="102">
        <v>0</v>
      </c>
      <c r="AI273" s="102">
        <v>0</v>
      </c>
      <c r="AJ273" s="102">
        <v>0</v>
      </c>
      <c r="AK273" s="102"/>
      <c r="AL273" s="101"/>
    </row>
    <row r="274" spans="1:38" x14ac:dyDescent="0.25">
      <c r="A274" t="str">
        <f t="shared" si="10"/>
        <v>Function_15Application_302027</v>
      </c>
      <c r="B274">
        <v>270</v>
      </c>
      <c r="C274" t="s">
        <v>383</v>
      </c>
      <c r="D274" t="s">
        <v>328</v>
      </c>
      <c r="E274" t="s">
        <v>338</v>
      </c>
      <c r="F274" t="s">
        <v>348</v>
      </c>
      <c r="G274" t="s">
        <v>349</v>
      </c>
      <c r="H274" t="s">
        <v>398</v>
      </c>
      <c r="I274">
        <f t="shared" si="9"/>
        <v>2027</v>
      </c>
      <c r="J274" t="s">
        <v>23</v>
      </c>
      <c r="K274">
        <v>16</v>
      </c>
      <c r="L274">
        <v>16</v>
      </c>
      <c r="M274">
        <v>2.5599999999999999E-4</v>
      </c>
      <c r="N274">
        <v>8</v>
      </c>
      <c r="O274">
        <v>2</v>
      </c>
      <c r="P274">
        <v>8</v>
      </c>
      <c r="Q274">
        <v>250</v>
      </c>
      <c r="R274">
        <v>10</v>
      </c>
      <c r="S274" t="s">
        <v>35</v>
      </c>
      <c r="T274" s="101">
        <v>8</v>
      </c>
      <c r="U274" s="101">
        <v>35</v>
      </c>
      <c r="V274" s="101">
        <v>2000</v>
      </c>
      <c r="W274" s="101">
        <v>75</v>
      </c>
      <c r="X274" s="101">
        <v>60</v>
      </c>
      <c r="Y274" s="101">
        <v>3</v>
      </c>
      <c r="Z274" s="101">
        <v>-0.2</v>
      </c>
      <c r="AA274" s="101">
        <v>1500000</v>
      </c>
      <c r="AB274" s="101">
        <v>3</v>
      </c>
      <c r="AC274" s="101">
        <v>20</v>
      </c>
      <c r="AD274" s="101">
        <v>25</v>
      </c>
      <c r="AE274" s="101">
        <v>500</v>
      </c>
      <c r="AF274" s="102">
        <v>0.2</v>
      </c>
      <c r="AG274" s="102">
        <v>0.2</v>
      </c>
      <c r="AH274" s="102">
        <v>0.2</v>
      </c>
      <c r="AI274" s="102">
        <v>0.2</v>
      </c>
      <c r="AJ274" s="102">
        <v>0.2</v>
      </c>
      <c r="AK274" s="101"/>
      <c r="AL274" s="101"/>
    </row>
    <row r="275" spans="1:38" x14ac:dyDescent="0.25">
      <c r="A275" t="str">
        <f t="shared" si="10"/>
        <v>Function_01Application_012028</v>
      </c>
      <c r="B275">
        <v>271</v>
      </c>
      <c r="C275" t="s">
        <v>354</v>
      </c>
      <c r="D275" t="s">
        <v>314</v>
      </c>
      <c r="E275" t="s">
        <v>329</v>
      </c>
      <c r="F275" t="s">
        <v>339</v>
      </c>
      <c r="G275" t="s">
        <v>349</v>
      </c>
      <c r="H275" t="s">
        <v>398</v>
      </c>
      <c r="I275">
        <f t="shared" si="9"/>
        <v>2028</v>
      </c>
      <c r="J275" t="s">
        <v>23</v>
      </c>
      <c r="K275">
        <v>50</v>
      </c>
      <c r="L275">
        <v>50</v>
      </c>
      <c r="M275">
        <v>2.5000000000000001E-3</v>
      </c>
      <c r="N275">
        <v>18</v>
      </c>
      <c r="O275">
        <v>2</v>
      </c>
      <c r="P275">
        <v>5</v>
      </c>
      <c r="Q275">
        <v>2927.2486323396929</v>
      </c>
      <c r="R275">
        <v>5</v>
      </c>
      <c r="S275" t="s">
        <v>36</v>
      </c>
      <c r="T275" s="101">
        <v>14</v>
      </c>
      <c r="U275" s="101">
        <v>750</v>
      </c>
      <c r="V275" s="101">
        <v>10500</v>
      </c>
      <c r="W275" s="101">
        <v>74.849536999999998</v>
      </c>
      <c r="X275" s="101">
        <v>40</v>
      </c>
      <c r="Y275" s="101">
        <v>3</v>
      </c>
      <c r="Z275" s="101">
        <v>-0.15</v>
      </c>
      <c r="AA275" s="101">
        <v>1500000</v>
      </c>
      <c r="AB275" s="101">
        <v>4</v>
      </c>
      <c r="AC275" s="101">
        <v>15</v>
      </c>
      <c r="AD275" s="101">
        <v>20</v>
      </c>
      <c r="AE275" s="101">
        <v>300</v>
      </c>
      <c r="AF275" s="102">
        <v>1</v>
      </c>
      <c r="AG275" s="102">
        <v>0</v>
      </c>
      <c r="AH275" s="102">
        <v>0</v>
      </c>
      <c r="AI275" s="102">
        <v>0</v>
      </c>
      <c r="AJ275" s="102">
        <v>0</v>
      </c>
      <c r="AK275" s="102"/>
      <c r="AL275" s="101"/>
    </row>
    <row r="276" spans="1:38" x14ac:dyDescent="0.25">
      <c r="A276" t="str">
        <f t="shared" si="10"/>
        <v>Function_01Application_022028</v>
      </c>
      <c r="B276">
        <v>272</v>
      </c>
      <c r="C276" t="s">
        <v>355</v>
      </c>
      <c r="D276" t="s">
        <v>314</v>
      </c>
      <c r="E276" t="s">
        <v>329</v>
      </c>
      <c r="F276" t="s">
        <v>339</v>
      </c>
      <c r="G276" t="s">
        <v>349</v>
      </c>
      <c r="H276" t="s">
        <v>398</v>
      </c>
      <c r="I276">
        <f t="shared" si="9"/>
        <v>2028</v>
      </c>
      <c r="J276" t="s">
        <v>23</v>
      </c>
      <c r="K276">
        <v>70</v>
      </c>
      <c r="L276">
        <v>90</v>
      </c>
      <c r="M276">
        <v>6.3E-3</v>
      </c>
      <c r="N276">
        <v>18</v>
      </c>
      <c r="O276">
        <v>2</v>
      </c>
      <c r="P276">
        <v>5</v>
      </c>
      <c r="Q276">
        <v>3148.1730574219328</v>
      </c>
      <c r="R276">
        <v>5</v>
      </c>
      <c r="S276" t="s">
        <v>35</v>
      </c>
      <c r="T276" s="101">
        <v>14</v>
      </c>
      <c r="U276" s="101">
        <v>750</v>
      </c>
      <c r="V276" s="101">
        <v>10500</v>
      </c>
      <c r="W276" s="101">
        <v>74.849536999999998</v>
      </c>
      <c r="X276" s="101">
        <v>40</v>
      </c>
      <c r="Y276" s="101">
        <v>3</v>
      </c>
      <c r="Z276" s="101">
        <v>-0.15</v>
      </c>
      <c r="AA276" s="101">
        <v>1500000</v>
      </c>
      <c r="AB276" s="101">
        <v>4</v>
      </c>
      <c r="AC276" s="101">
        <v>15</v>
      </c>
      <c r="AD276" s="101">
        <v>20</v>
      </c>
      <c r="AE276" s="101">
        <v>300</v>
      </c>
      <c r="AF276" s="102">
        <v>1</v>
      </c>
      <c r="AG276" s="102">
        <v>0</v>
      </c>
      <c r="AH276" s="102">
        <v>0</v>
      </c>
      <c r="AI276" s="102">
        <v>0</v>
      </c>
      <c r="AJ276" s="102">
        <v>0</v>
      </c>
      <c r="AK276" s="102"/>
      <c r="AL276" s="101"/>
    </row>
    <row r="277" spans="1:38" x14ac:dyDescent="0.25">
      <c r="A277" t="str">
        <f t="shared" si="10"/>
        <v>Function_01Application_032028</v>
      </c>
      <c r="B277">
        <v>273</v>
      </c>
      <c r="C277" t="s">
        <v>356</v>
      </c>
      <c r="D277" t="s">
        <v>314</v>
      </c>
      <c r="E277" t="s">
        <v>329</v>
      </c>
      <c r="F277" t="s">
        <v>339</v>
      </c>
      <c r="G277" t="s">
        <v>349</v>
      </c>
      <c r="H277" t="s">
        <v>398</v>
      </c>
      <c r="I277">
        <f t="shared" si="9"/>
        <v>2028</v>
      </c>
      <c r="J277" t="s">
        <v>23</v>
      </c>
      <c r="K277">
        <v>70</v>
      </c>
      <c r="L277">
        <v>90</v>
      </c>
      <c r="M277">
        <v>6.3E-3</v>
      </c>
      <c r="N277">
        <v>22</v>
      </c>
      <c r="O277">
        <v>2</v>
      </c>
      <c r="P277">
        <v>5</v>
      </c>
      <c r="Q277">
        <v>4266.4804699816505</v>
      </c>
      <c r="R277">
        <v>5</v>
      </c>
      <c r="S277" t="s">
        <v>35</v>
      </c>
      <c r="T277" s="101">
        <v>14</v>
      </c>
      <c r="U277" s="101">
        <v>750</v>
      </c>
      <c r="V277" s="101">
        <v>10500</v>
      </c>
      <c r="W277" s="101">
        <v>74.849536999999998</v>
      </c>
      <c r="X277" s="101">
        <v>40</v>
      </c>
      <c r="Y277" s="101">
        <v>3</v>
      </c>
      <c r="Z277" s="101">
        <v>-0.15</v>
      </c>
      <c r="AA277" s="101">
        <v>1500000</v>
      </c>
      <c r="AB277" s="101">
        <v>4</v>
      </c>
      <c r="AC277" s="101">
        <v>15</v>
      </c>
      <c r="AD277" s="101">
        <v>20</v>
      </c>
      <c r="AE277" s="101">
        <v>300</v>
      </c>
      <c r="AF277" s="102">
        <v>1</v>
      </c>
      <c r="AG277" s="102">
        <v>0</v>
      </c>
      <c r="AH277" s="102">
        <v>0</v>
      </c>
      <c r="AI277" s="102">
        <v>0</v>
      </c>
      <c r="AJ277" s="102">
        <v>0</v>
      </c>
      <c r="AK277" s="102"/>
      <c r="AL277" s="101"/>
    </row>
    <row r="278" spans="1:38" x14ac:dyDescent="0.25">
      <c r="A278" t="str">
        <f t="shared" si="10"/>
        <v>Function_02Application_042028</v>
      </c>
      <c r="B278">
        <v>274</v>
      </c>
      <c r="C278" t="s">
        <v>357</v>
      </c>
      <c r="D278" t="s">
        <v>315</v>
      </c>
      <c r="E278" t="s">
        <v>330</v>
      </c>
      <c r="F278" t="s">
        <v>340</v>
      </c>
      <c r="G278" t="s">
        <v>350</v>
      </c>
      <c r="H278" t="s">
        <v>398</v>
      </c>
      <c r="I278">
        <f t="shared" si="9"/>
        <v>2028</v>
      </c>
      <c r="J278" t="s">
        <v>23</v>
      </c>
      <c r="K278">
        <v>55</v>
      </c>
      <c r="L278">
        <v>55</v>
      </c>
      <c r="M278">
        <v>3.0249999999999999E-3</v>
      </c>
      <c r="N278">
        <v>16</v>
      </c>
      <c r="O278">
        <v>2</v>
      </c>
      <c r="P278">
        <v>5</v>
      </c>
      <c r="Q278">
        <v>3500</v>
      </c>
      <c r="R278">
        <v>5</v>
      </c>
      <c r="S278" t="s">
        <v>35</v>
      </c>
      <c r="T278" s="101">
        <v>14</v>
      </c>
      <c r="U278" s="101">
        <v>750</v>
      </c>
      <c r="V278" s="101">
        <v>10500</v>
      </c>
      <c r="W278" s="101">
        <v>74.849536999999998</v>
      </c>
      <c r="X278" s="101">
        <v>40</v>
      </c>
      <c r="Y278" s="101">
        <v>3</v>
      </c>
      <c r="Z278" s="101">
        <v>-0.15</v>
      </c>
      <c r="AA278" s="101">
        <v>1500000</v>
      </c>
      <c r="AB278" s="101">
        <v>4</v>
      </c>
      <c r="AC278" s="101">
        <v>15</v>
      </c>
      <c r="AD278" s="101">
        <v>20</v>
      </c>
      <c r="AE278" s="101">
        <v>300</v>
      </c>
      <c r="AF278" s="102">
        <v>1</v>
      </c>
      <c r="AG278" s="102">
        <v>0</v>
      </c>
      <c r="AH278" s="102">
        <v>0</v>
      </c>
      <c r="AI278" s="102">
        <v>0</v>
      </c>
      <c r="AJ278" s="102">
        <v>0</v>
      </c>
      <c r="AK278" s="102"/>
      <c r="AL278" s="101"/>
    </row>
    <row r="279" spans="1:38" x14ac:dyDescent="0.25">
      <c r="A279" t="str">
        <f t="shared" si="10"/>
        <v>Function_02Application_052028</v>
      </c>
      <c r="B279">
        <v>275</v>
      </c>
      <c r="C279" t="s">
        <v>358</v>
      </c>
      <c r="D279" t="s">
        <v>315</v>
      </c>
      <c r="E279" t="s">
        <v>330</v>
      </c>
      <c r="F279" t="s">
        <v>340</v>
      </c>
      <c r="G279" t="s">
        <v>351</v>
      </c>
      <c r="H279" t="s">
        <v>398</v>
      </c>
      <c r="I279">
        <f t="shared" si="9"/>
        <v>2028</v>
      </c>
      <c r="J279" t="s">
        <v>23</v>
      </c>
      <c r="K279">
        <v>65</v>
      </c>
      <c r="L279">
        <v>60</v>
      </c>
      <c r="M279">
        <v>3.8999999999999998E-3</v>
      </c>
      <c r="N279">
        <v>16</v>
      </c>
      <c r="O279">
        <v>2</v>
      </c>
      <c r="P279">
        <v>3</v>
      </c>
      <c r="Q279">
        <v>3500</v>
      </c>
      <c r="R279">
        <v>3</v>
      </c>
      <c r="S279" t="s">
        <v>35</v>
      </c>
      <c r="T279" s="101">
        <v>18</v>
      </c>
      <c r="U279" s="101">
        <v>1000</v>
      </c>
      <c r="V279" s="101">
        <v>18000</v>
      </c>
      <c r="W279" s="101">
        <v>74.849536999999998</v>
      </c>
      <c r="X279" s="101">
        <v>30</v>
      </c>
      <c r="Y279" s="101">
        <v>3</v>
      </c>
      <c r="Z279" s="101">
        <v>-0.25</v>
      </c>
      <c r="AA279" s="101">
        <v>1500000</v>
      </c>
      <c r="AB279" s="101">
        <v>4</v>
      </c>
      <c r="AC279" s="101">
        <v>12</v>
      </c>
      <c r="AD279" s="101">
        <v>15</v>
      </c>
      <c r="AE279" s="101">
        <v>180</v>
      </c>
      <c r="AF279" s="102">
        <v>1</v>
      </c>
      <c r="AG279" s="102">
        <v>0</v>
      </c>
      <c r="AH279" s="102">
        <v>0</v>
      </c>
      <c r="AI279" s="102">
        <v>0</v>
      </c>
      <c r="AJ279" s="102">
        <v>0</v>
      </c>
      <c r="AK279" s="102"/>
      <c r="AL279" s="101"/>
    </row>
    <row r="280" spans="1:38" x14ac:dyDescent="0.25">
      <c r="A280" t="str">
        <f t="shared" si="10"/>
        <v>Function_03Application_062028</v>
      </c>
      <c r="B280">
        <v>276</v>
      </c>
      <c r="C280" t="s">
        <v>359</v>
      </c>
      <c r="D280" t="s">
        <v>316</v>
      </c>
      <c r="E280" t="s">
        <v>331</v>
      </c>
      <c r="F280" t="s">
        <v>341</v>
      </c>
      <c r="G280" t="s">
        <v>349</v>
      </c>
      <c r="H280" t="s">
        <v>398</v>
      </c>
      <c r="I280">
        <f t="shared" si="9"/>
        <v>2028</v>
      </c>
      <c r="J280" t="s">
        <v>23</v>
      </c>
      <c r="K280">
        <v>25</v>
      </c>
      <c r="L280">
        <v>45</v>
      </c>
      <c r="M280">
        <v>1.1249999999999999E-3</v>
      </c>
      <c r="N280">
        <v>10</v>
      </c>
      <c r="O280">
        <v>2</v>
      </c>
      <c r="P280">
        <v>5</v>
      </c>
      <c r="Q280">
        <v>2700</v>
      </c>
      <c r="R280">
        <v>5</v>
      </c>
      <c r="S280" t="s">
        <v>36</v>
      </c>
      <c r="T280" s="101">
        <v>14</v>
      </c>
      <c r="U280" s="101">
        <v>750</v>
      </c>
      <c r="V280" s="101">
        <v>10500</v>
      </c>
      <c r="W280" s="101">
        <v>74.849536999999998</v>
      </c>
      <c r="X280" s="101">
        <v>40</v>
      </c>
      <c r="Y280" s="101">
        <v>3</v>
      </c>
      <c r="Z280" s="101">
        <v>-0.15</v>
      </c>
      <c r="AA280" s="101">
        <v>1500000</v>
      </c>
      <c r="AB280" s="101">
        <v>4</v>
      </c>
      <c r="AC280" s="101">
        <v>15</v>
      </c>
      <c r="AD280" s="101">
        <v>20</v>
      </c>
      <c r="AE280" s="101">
        <v>300</v>
      </c>
      <c r="AF280" s="102">
        <v>1</v>
      </c>
      <c r="AG280" s="102">
        <v>0</v>
      </c>
      <c r="AH280" s="102">
        <v>0</v>
      </c>
      <c r="AI280" s="102">
        <v>0</v>
      </c>
      <c r="AJ280" s="102">
        <v>0</v>
      </c>
      <c r="AK280" s="102"/>
      <c r="AL280" s="101"/>
    </row>
    <row r="281" spans="1:38" x14ac:dyDescent="0.25">
      <c r="A281" t="str">
        <f t="shared" si="10"/>
        <v>Function_03Application_072028</v>
      </c>
      <c r="B281">
        <v>277</v>
      </c>
      <c r="C281" t="s">
        <v>360</v>
      </c>
      <c r="D281" t="s">
        <v>316</v>
      </c>
      <c r="E281" t="s">
        <v>331</v>
      </c>
      <c r="F281" t="s">
        <v>341</v>
      </c>
      <c r="G281" t="s">
        <v>349</v>
      </c>
      <c r="H281" t="s">
        <v>398</v>
      </c>
      <c r="I281">
        <f t="shared" si="9"/>
        <v>2028</v>
      </c>
      <c r="J281" t="s">
        <v>23</v>
      </c>
      <c r="K281">
        <v>24</v>
      </c>
      <c r="L281">
        <v>35</v>
      </c>
      <c r="M281">
        <v>8.4000000000000003E-4</v>
      </c>
      <c r="N281">
        <v>12</v>
      </c>
      <c r="O281">
        <v>2</v>
      </c>
      <c r="P281">
        <v>10</v>
      </c>
      <c r="Q281">
        <v>1656.9331881168068</v>
      </c>
      <c r="R281">
        <v>5</v>
      </c>
      <c r="S281" t="s">
        <v>36</v>
      </c>
      <c r="T281" s="101">
        <v>14</v>
      </c>
      <c r="U281" s="101">
        <v>750</v>
      </c>
      <c r="V281" s="101">
        <v>10500</v>
      </c>
      <c r="W281" s="101">
        <v>74.849536999999998</v>
      </c>
      <c r="X281" s="101">
        <v>40</v>
      </c>
      <c r="Y281" s="101">
        <v>3</v>
      </c>
      <c r="Z281" s="101">
        <v>-0.15</v>
      </c>
      <c r="AA281" s="101">
        <v>1500000</v>
      </c>
      <c r="AB281" s="101">
        <v>3</v>
      </c>
      <c r="AC281" s="101">
        <v>9</v>
      </c>
      <c r="AD281" s="101">
        <v>9</v>
      </c>
      <c r="AE281" s="101">
        <v>81</v>
      </c>
      <c r="AF281" s="102">
        <v>1</v>
      </c>
      <c r="AG281" s="102">
        <v>0</v>
      </c>
      <c r="AH281" s="102">
        <v>0</v>
      </c>
      <c r="AI281" s="102">
        <v>0</v>
      </c>
      <c r="AJ281" s="102">
        <v>0</v>
      </c>
      <c r="AK281" s="102"/>
      <c r="AL281" s="101"/>
    </row>
    <row r="282" spans="1:38" x14ac:dyDescent="0.25">
      <c r="A282" t="str">
        <f t="shared" si="10"/>
        <v>Function_03Application_082028</v>
      </c>
      <c r="B282">
        <v>278</v>
      </c>
      <c r="C282" t="s">
        <v>361</v>
      </c>
      <c r="D282" t="s">
        <v>316</v>
      </c>
      <c r="E282" t="s">
        <v>331</v>
      </c>
      <c r="F282" t="s">
        <v>341</v>
      </c>
      <c r="G282" t="s">
        <v>349</v>
      </c>
      <c r="H282" t="s">
        <v>398</v>
      </c>
      <c r="I282">
        <f t="shared" si="9"/>
        <v>2028</v>
      </c>
      <c r="J282" t="s">
        <v>23</v>
      </c>
      <c r="K282">
        <v>24</v>
      </c>
      <c r="L282">
        <v>44</v>
      </c>
      <c r="M282">
        <v>1.0560000000000001E-3</v>
      </c>
      <c r="N282">
        <v>10</v>
      </c>
      <c r="O282">
        <v>2</v>
      </c>
      <c r="P282">
        <v>10</v>
      </c>
      <c r="Q282">
        <v>1656.9331881168068</v>
      </c>
      <c r="R282">
        <v>5</v>
      </c>
      <c r="S282" t="s">
        <v>35</v>
      </c>
      <c r="T282" s="101">
        <v>14</v>
      </c>
      <c r="U282" s="101">
        <v>750</v>
      </c>
      <c r="V282" s="101">
        <v>10500</v>
      </c>
      <c r="W282" s="101">
        <v>74.849536999999998</v>
      </c>
      <c r="X282" s="101">
        <v>40</v>
      </c>
      <c r="Y282" s="101">
        <v>3</v>
      </c>
      <c r="Z282" s="101">
        <v>-0.15</v>
      </c>
      <c r="AA282" s="101">
        <v>1500000</v>
      </c>
      <c r="AB282" s="101">
        <v>3</v>
      </c>
      <c r="AC282" s="101">
        <v>9</v>
      </c>
      <c r="AD282" s="101">
        <v>9</v>
      </c>
      <c r="AE282" s="101">
        <v>81</v>
      </c>
      <c r="AF282" s="102">
        <v>1</v>
      </c>
      <c r="AG282" s="102">
        <v>0</v>
      </c>
      <c r="AH282" s="102">
        <v>0</v>
      </c>
      <c r="AI282" s="102">
        <v>0</v>
      </c>
      <c r="AJ282" s="102">
        <v>0</v>
      </c>
      <c r="AK282" s="102"/>
      <c r="AL282" s="101"/>
    </row>
    <row r="283" spans="1:38" x14ac:dyDescent="0.25">
      <c r="A283" t="str">
        <f t="shared" si="10"/>
        <v>Function_03Application_092028</v>
      </c>
      <c r="B283">
        <v>279</v>
      </c>
      <c r="C283" t="s">
        <v>362</v>
      </c>
      <c r="D283" t="s">
        <v>316</v>
      </c>
      <c r="E283" t="s">
        <v>331</v>
      </c>
      <c r="F283" t="s">
        <v>341</v>
      </c>
      <c r="G283" t="s">
        <v>349</v>
      </c>
      <c r="H283" t="s">
        <v>398</v>
      </c>
      <c r="I283">
        <f t="shared" si="9"/>
        <v>2028</v>
      </c>
      <c r="J283" t="s">
        <v>23</v>
      </c>
      <c r="K283">
        <v>25</v>
      </c>
      <c r="L283">
        <v>45</v>
      </c>
      <c r="M283">
        <v>1.1249999999999999E-3</v>
      </c>
      <c r="N283">
        <v>10</v>
      </c>
      <c r="O283">
        <v>2</v>
      </c>
      <c r="P283">
        <v>10</v>
      </c>
      <c r="Q283">
        <v>1767.3954006579272</v>
      </c>
      <c r="R283">
        <v>5</v>
      </c>
      <c r="S283" t="s">
        <v>35</v>
      </c>
      <c r="T283" s="101">
        <v>14</v>
      </c>
      <c r="U283" s="101">
        <v>750</v>
      </c>
      <c r="V283" s="101">
        <v>10500</v>
      </c>
      <c r="W283" s="101">
        <v>74.849536999999998</v>
      </c>
      <c r="X283" s="101">
        <v>40</v>
      </c>
      <c r="Y283" s="101">
        <v>3</v>
      </c>
      <c r="Z283" s="101">
        <v>-0.15</v>
      </c>
      <c r="AA283" s="101">
        <v>1500000</v>
      </c>
      <c r="AB283" s="101">
        <v>3</v>
      </c>
      <c r="AC283" s="101">
        <v>9</v>
      </c>
      <c r="AD283" s="101">
        <v>9</v>
      </c>
      <c r="AE283" s="101">
        <v>81</v>
      </c>
      <c r="AF283" s="102">
        <v>1</v>
      </c>
      <c r="AG283" s="102">
        <v>0</v>
      </c>
      <c r="AH283" s="102">
        <v>0</v>
      </c>
      <c r="AI283" s="102">
        <v>0</v>
      </c>
      <c r="AJ283" s="102">
        <v>0</v>
      </c>
      <c r="AK283" s="102"/>
      <c r="AL283" s="101"/>
    </row>
    <row r="284" spans="1:38" x14ac:dyDescent="0.25">
      <c r="A284" t="str">
        <f t="shared" si="10"/>
        <v>Function_03Application_102028</v>
      </c>
      <c r="B284">
        <v>280</v>
      </c>
      <c r="C284" t="s">
        <v>363</v>
      </c>
      <c r="D284" t="s">
        <v>316</v>
      </c>
      <c r="E284" t="s">
        <v>331</v>
      </c>
      <c r="F284" t="s">
        <v>341</v>
      </c>
      <c r="G284" t="s">
        <v>349</v>
      </c>
      <c r="H284" t="s">
        <v>398</v>
      </c>
      <c r="I284">
        <f t="shared" si="9"/>
        <v>2028</v>
      </c>
      <c r="J284" t="s">
        <v>23</v>
      </c>
      <c r="K284">
        <v>25</v>
      </c>
      <c r="L284">
        <v>46</v>
      </c>
      <c r="M284">
        <v>1.15E-3</v>
      </c>
      <c r="N284">
        <v>10</v>
      </c>
      <c r="O284">
        <v>2</v>
      </c>
      <c r="P284">
        <v>10</v>
      </c>
      <c r="Q284">
        <v>1800</v>
      </c>
      <c r="R284">
        <v>5</v>
      </c>
      <c r="S284" t="s">
        <v>36</v>
      </c>
      <c r="T284" s="101">
        <v>14</v>
      </c>
      <c r="U284" s="101">
        <v>750</v>
      </c>
      <c r="V284" s="101">
        <v>10500</v>
      </c>
      <c r="W284" s="101">
        <v>74.849536999999998</v>
      </c>
      <c r="X284" s="101">
        <v>40</v>
      </c>
      <c r="Y284" s="101">
        <v>3</v>
      </c>
      <c r="Z284" s="101">
        <v>-0.15</v>
      </c>
      <c r="AA284" s="101">
        <v>1500000</v>
      </c>
      <c r="AB284" s="101">
        <v>3</v>
      </c>
      <c r="AC284" s="101">
        <v>9</v>
      </c>
      <c r="AD284" s="101">
        <v>9</v>
      </c>
      <c r="AE284" s="101">
        <v>81</v>
      </c>
      <c r="AF284" s="102">
        <v>1</v>
      </c>
      <c r="AG284" s="102">
        <v>0</v>
      </c>
      <c r="AH284" s="102">
        <v>0</v>
      </c>
      <c r="AI284" s="102">
        <v>0</v>
      </c>
      <c r="AJ284" s="102">
        <v>0</v>
      </c>
      <c r="AK284" s="102"/>
      <c r="AL284" s="101"/>
    </row>
    <row r="285" spans="1:38" x14ac:dyDescent="0.25">
      <c r="A285" t="str">
        <f t="shared" si="10"/>
        <v>Function_03Application_112028</v>
      </c>
      <c r="B285">
        <v>281</v>
      </c>
      <c r="C285" t="s">
        <v>364</v>
      </c>
      <c r="D285" t="s">
        <v>316</v>
      </c>
      <c r="E285" t="s">
        <v>331</v>
      </c>
      <c r="F285" t="s">
        <v>341</v>
      </c>
      <c r="G285" t="s">
        <v>349</v>
      </c>
      <c r="H285" t="s">
        <v>398</v>
      </c>
      <c r="I285">
        <f t="shared" si="9"/>
        <v>2028</v>
      </c>
      <c r="J285" t="s">
        <v>23</v>
      </c>
      <c r="K285">
        <v>25</v>
      </c>
      <c r="L285">
        <v>35</v>
      </c>
      <c r="M285">
        <v>8.7500000000000002E-4</v>
      </c>
      <c r="N285">
        <v>10</v>
      </c>
      <c r="O285">
        <v>2</v>
      </c>
      <c r="P285">
        <v>10</v>
      </c>
      <c r="Q285">
        <v>2822.2243966226565</v>
      </c>
      <c r="R285">
        <v>5</v>
      </c>
      <c r="S285" t="s">
        <v>36</v>
      </c>
      <c r="T285" s="101">
        <v>14</v>
      </c>
      <c r="U285" s="101">
        <v>750</v>
      </c>
      <c r="V285" s="101">
        <v>10500</v>
      </c>
      <c r="W285" s="101">
        <v>74.849536999999998</v>
      </c>
      <c r="X285" s="101">
        <v>40</v>
      </c>
      <c r="Y285" s="101">
        <v>3</v>
      </c>
      <c r="Z285" s="101">
        <v>-0.15</v>
      </c>
      <c r="AA285" s="101">
        <v>1500000</v>
      </c>
      <c r="AB285" s="101">
        <v>3</v>
      </c>
      <c r="AC285" s="101">
        <v>9</v>
      </c>
      <c r="AD285" s="101">
        <v>9</v>
      </c>
      <c r="AE285" s="101">
        <v>81</v>
      </c>
      <c r="AF285" s="102">
        <v>1</v>
      </c>
      <c r="AG285" s="102">
        <v>0</v>
      </c>
      <c r="AH285" s="102">
        <v>0</v>
      </c>
      <c r="AI285" s="102">
        <v>0</v>
      </c>
      <c r="AJ285" s="102">
        <v>0</v>
      </c>
      <c r="AK285" s="102"/>
      <c r="AL285" s="101"/>
    </row>
    <row r="286" spans="1:38" x14ac:dyDescent="0.25">
      <c r="A286" t="str">
        <f t="shared" si="10"/>
        <v>Function_04Application_122028</v>
      </c>
      <c r="B286">
        <v>282</v>
      </c>
      <c r="C286" t="s">
        <v>365</v>
      </c>
      <c r="D286" t="s">
        <v>317</v>
      </c>
      <c r="E286" t="s">
        <v>331</v>
      </c>
      <c r="F286" t="s">
        <v>342</v>
      </c>
      <c r="G286" t="s">
        <v>352</v>
      </c>
      <c r="H286" t="s">
        <v>398</v>
      </c>
      <c r="I286">
        <f t="shared" si="9"/>
        <v>2028</v>
      </c>
      <c r="J286" t="s">
        <v>23</v>
      </c>
      <c r="K286">
        <v>22.5</v>
      </c>
      <c r="L286">
        <v>25</v>
      </c>
      <c r="M286">
        <v>5.6249999999999996E-4</v>
      </c>
      <c r="N286">
        <v>12</v>
      </c>
      <c r="O286">
        <v>2</v>
      </c>
      <c r="P286">
        <v>2</v>
      </c>
      <c r="Q286">
        <v>3053.3780138698453</v>
      </c>
      <c r="R286">
        <v>2</v>
      </c>
      <c r="S286" t="s">
        <v>35</v>
      </c>
      <c r="T286" s="101">
        <v>20</v>
      </c>
      <c r="U286" s="101">
        <v>1000</v>
      </c>
      <c r="V286" s="101">
        <v>20000</v>
      </c>
      <c r="W286" s="101">
        <v>74.849536999999998</v>
      </c>
      <c r="X286" s="101">
        <v>20</v>
      </c>
      <c r="Y286" s="101">
        <v>3</v>
      </c>
      <c r="Z286" s="101">
        <v>-0.3</v>
      </c>
      <c r="AA286" s="101">
        <v>1500000</v>
      </c>
      <c r="AB286" s="101">
        <v>4</v>
      </c>
      <c r="AC286" s="101">
        <v>12</v>
      </c>
      <c r="AD286" s="101">
        <v>15</v>
      </c>
      <c r="AE286" s="101">
        <v>180</v>
      </c>
      <c r="AF286" s="102">
        <v>1</v>
      </c>
      <c r="AG286" s="102">
        <v>0</v>
      </c>
      <c r="AH286" s="102">
        <v>0</v>
      </c>
      <c r="AI286" s="102">
        <v>0</v>
      </c>
      <c r="AJ286" s="102">
        <v>0</v>
      </c>
      <c r="AK286" s="102"/>
      <c r="AL286" s="101"/>
    </row>
    <row r="287" spans="1:38" x14ac:dyDescent="0.25">
      <c r="A287" t="str">
        <f t="shared" si="10"/>
        <v>Function_03Application_132028</v>
      </c>
      <c r="B287">
        <v>283</v>
      </c>
      <c r="C287" t="s">
        <v>366</v>
      </c>
      <c r="D287" t="s">
        <v>316</v>
      </c>
      <c r="E287" t="s">
        <v>331</v>
      </c>
      <c r="F287" t="s">
        <v>341</v>
      </c>
      <c r="G287" t="s">
        <v>349</v>
      </c>
      <c r="H287" t="s">
        <v>398</v>
      </c>
      <c r="I287">
        <f t="shared" si="9"/>
        <v>2028</v>
      </c>
      <c r="J287" t="s">
        <v>23</v>
      </c>
      <c r="K287">
        <v>14</v>
      </c>
      <c r="L287">
        <v>14</v>
      </c>
      <c r="M287">
        <v>1.9599999999999999E-4</v>
      </c>
      <c r="N287">
        <v>10</v>
      </c>
      <c r="O287">
        <v>2</v>
      </c>
      <c r="P287">
        <v>5</v>
      </c>
      <c r="Q287">
        <v>1049.3910191406442</v>
      </c>
      <c r="R287">
        <v>3</v>
      </c>
      <c r="S287" t="s">
        <v>36</v>
      </c>
      <c r="T287" s="101">
        <v>18</v>
      </c>
      <c r="U287" s="101">
        <v>1000</v>
      </c>
      <c r="V287" s="101">
        <v>18000</v>
      </c>
      <c r="W287" s="101">
        <v>74.849536999999998</v>
      </c>
      <c r="X287" s="101">
        <v>30</v>
      </c>
      <c r="Y287" s="101">
        <v>3</v>
      </c>
      <c r="Z287" s="101">
        <v>-0.25</v>
      </c>
      <c r="AA287" s="101">
        <v>1500000</v>
      </c>
      <c r="AB287" s="101">
        <v>3</v>
      </c>
      <c r="AC287" s="101">
        <v>9</v>
      </c>
      <c r="AD287" s="101">
        <v>9</v>
      </c>
      <c r="AE287" s="101">
        <v>81</v>
      </c>
      <c r="AF287" s="102">
        <v>1</v>
      </c>
      <c r="AG287" s="102">
        <v>0</v>
      </c>
      <c r="AH287" s="102">
        <v>0</v>
      </c>
      <c r="AI287" s="102">
        <v>0</v>
      </c>
      <c r="AJ287" s="102">
        <v>0</v>
      </c>
      <c r="AK287" s="102"/>
      <c r="AL287" s="101"/>
    </row>
    <row r="288" spans="1:38" x14ac:dyDescent="0.25">
      <c r="A288" t="str">
        <f t="shared" si="10"/>
        <v>Function_03Application_142028</v>
      </c>
      <c r="B288">
        <v>284</v>
      </c>
      <c r="C288" t="s">
        <v>367</v>
      </c>
      <c r="D288" t="s">
        <v>316</v>
      </c>
      <c r="E288" t="s">
        <v>331</v>
      </c>
      <c r="F288" t="s">
        <v>341</v>
      </c>
      <c r="G288" t="s">
        <v>349</v>
      </c>
      <c r="H288" t="s">
        <v>398</v>
      </c>
      <c r="I288">
        <f t="shared" si="9"/>
        <v>2028</v>
      </c>
      <c r="J288" t="s">
        <v>23</v>
      </c>
      <c r="K288">
        <v>25</v>
      </c>
      <c r="L288">
        <v>46</v>
      </c>
      <c r="M288">
        <v>1.15E-3</v>
      </c>
      <c r="N288">
        <v>12</v>
      </c>
      <c r="O288">
        <v>2</v>
      </c>
      <c r="P288">
        <v>10</v>
      </c>
      <c r="Q288">
        <v>2609.5463676584895</v>
      </c>
      <c r="R288">
        <v>5</v>
      </c>
      <c r="S288" t="s">
        <v>35</v>
      </c>
      <c r="T288" s="101">
        <v>14</v>
      </c>
      <c r="U288" s="101">
        <v>750</v>
      </c>
      <c r="V288" s="101">
        <v>10500</v>
      </c>
      <c r="W288" s="101">
        <v>74.849536999999998</v>
      </c>
      <c r="X288" s="101">
        <v>40</v>
      </c>
      <c r="Y288" s="101">
        <v>3</v>
      </c>
      <c r="Z288" s="101">
        <v>-0.15</v>
      </c>
      <c r="AA288" s="101">
        <v>1500000</v>
      </c>
      <c r="AB288" s="101">
        <v>3</v>
      </c>
      <c r="AC288" s="101">
        <v>9</v>
      </c>
      <c r="AD288" s="101">
        <v>9</v>
      </c>
      <c r="AE288" s="101">
        <v>81</v>
      </c>
      <c r="AF288" s="102">
        <v>1</v>
      </c>
      <c r="AG288" s="102">
        <v>0</v>
      </c>
      <c r="AH288" s="102">
        <v>0</v>
      </c>
      <c r="AI288" s="102">
        <v>0</v>
      </c>
      <c r="AJ288" s="102">
        <v>0</v>
      </c>
      <c r="AK288" s="102"/>
      <c r="AL288" s="101"/>
    </row>
    <row r="289" spans="1:38" x14ac:dyDescent="0.25">
      <c r="A289" t="str">
        <f t="shared" si="10"/>
        <v>Function_03Application_152028</v>
      </c>
      <c r="B289">
        <v>285</v>
      </c>
      <c r="C289" t="s">
        <v>368</v>
      </c>
      <c r="D289" t="s">
        <v>316</v>
      </c>
      <c r="E289" t="s">
        <v>331</v>
      </c>
      <c r="F289" t="s">
        <v>341</v>
      </c>
      <c r="G289" t="s">
        <v>349</v>
      </c>
      <c r="H289" t="s">
        <v>398</v>
      </c>
      <c r="I289">
        <f t="shared" si="9"/>
        <v>2028</v>
      </c>
      <c r="J289" t="s">
        <v>23</v>
      </c>
      <c r="K289">
        <v>25</v>
      </c>
      <c r="L289">
        <v>46</v>
      </c>
      <c r="M289">
        <v>1.15E-3</v>
      </c>
      <c r="N289">
        <v>12</v>
      </c>
      <c r="O289">
        <v>2</v>
      </c>
      <c r="P289">
        <v>10</v>
      </c>
      <c r="Q289">
        <v>2898.2659726135571</v>
      </c>
      <c r="R289">
        <v>5</v>
      </c>
      <c r="S289" t="s">
        <v>35</v>
      </c>
      <c r="T289" s="101">
        <v>14</v>
      </c>
      <c r="U289" s="101">
        <v>750</v>
      </c>
      <c r="V289" s="101">
        <v>10500</v>
      </c>
      <c r="W289" s="101">
        <v>74.849536999999998</v>
      </c>
      <c r="X289" s="101">
        <v>40</v>
      </c>
      <c r="Y289" s="101">
        <v>3</v>
      </c>
      <c r="Z289" s="101">
        <v>-0.15</v>
      </c>
      <c r="AA289" s="101">
        <v>1500000</v>
      </c>
      <c r="AB289" s="101">
        <v>3</v>
      </c>
      <c r="AC289" s="101">
        <v>9</v>
      </c>
      <c r="AD289" s="101">
        <v>9</v>
      </c>
      <c r="AE289" s="101">
        <v>81</v>
      </c>
      <c r="AF289" s="102">
        <v>1</v>
      </c>
      <c r="AG289" s="102">
        <v>0</v>
      </c>
      <c r="AH289" s="102">
        <v>0</v>
      </c>
      <c r="AI289" s="102">
        <v>0</v>
      </c>
      <c r="AJ289" s="102">
        <v>0</v>
      </c>
      <c r="AK289" s="102"/>
      <c r="AL289" s="101"/>
    </row>
    <row r="290" spans="1:38" x14ac:dyDescent="0.25">
      <c r="A290" t="str">
        <f t="shared" si="10"/>
        <v>Function_05Application_162028</v>
      </c>
      <c r="B290">
        <v>286</v>
      </c>
      <c r="C290" t="s">
        <v>369</v>
      </c>
      <c r="D290" t="s">
        <v>318</v>
      </c>
      <c r="E290" t="s">
        <v>332</v>
      </c>
      <c r="F290" t="s">
        <v>342</v>
      </c>
      <c r="G290" t="s">
        <v>353</v>
      </c>
      <c r="H290" t="s">
        <v>398</v>
      </c>
      <c r="I290">
        <f t="shared" si="9"/>
        <v>2028</v>
      </c>
      <c r="J290" t="s">
        <v>23</v>
      </c>
      <c r="K290">
        <v>14</v>
      </c>
      <c r="L290">
        <v>14</v>
      </c>
      <c r="M290">
        <v>1.9599999999999999E-4</v>
      </c>
      <c r="N290">
        <v>8</v>
      </c>
      <c r="O290">
        <v>2</v>
      </c>
      <c r="P290">
        <v>1</v>
      </c>
      <c r="Q290">
        <v>1800</v>
      </c>
      <c r="R290">
        <v>2</v>
      </c>
      <c r="S290" t="s">
        <v>35</v>
      </c>
      <c r="T290" s="101">
        <v>25</v>
      </c>
      <c r="U290" s="101">
        <v>75</v>
      </c>
      <c r="V290" s="101">
        <v>20000</v>
      </c>
      <c r="W290" s="101">
        <v>20</v>
      </c>
      <c r="X290" s="101">
        <v>20</v>
      </c>
      <c r="Y290" s="101">
        <v>3</v>
      </c>
      <c r="Z290" s="101">
        <v>-0.3</v>
      </c>
      <c r="AA290" s="101">
        <v>1500000</v>
      </c>
      <c r="AB290" s="101">
        <v>4</v>
      </c>
      <c r="AC290" s="101">
        <v>12</v>
      </c>
      <c r="AD290" s="101">
        <v>15</v>
      </c>
      <c r="AE290" s="101">
        <v>180</v>
      </c>
      <c r="AF290" s="102">
        <v>0</v>
      </c>
      <c r="AG290" s="102">
        <v>0</v>
      </c>
      <c r="AH290" s="102">
        <v>1</v>
      </c>
      <c r="AI290" s="102">
        <v>0</v>
      </c>
      <c r="AJ290" s="102">
        <v>0</v>
      </c>
      <c r="AK290" s="102"/>
      <c r="AL290" s="101"/>
    </row>
    <row r="291" spans="1:38" x14ac:dyDescent="0.25">
      <c r="A291" t="str">
        <f t="shared" si="10"/>
        <v>Function_05Application_172028</v>
      </c>
      <c r="B291">
        <v>287</v>
      </c>
      <c r="C291" t="s">
        <v>370</v>
      </c>
      <c r="D291" t="s">
        <v>318</v>
      </c>
      <c r="E291" t="s">
        <v>332</v>
      </c>
      <c r="F291" t="s">
        <v>342</v>
      </c>
      <c r="G291" t="s">
        <v>353</v>
      </c>
      <c r="H291" t="s">
        <v>398</v>
      </c>
      <c r="I291">
        <f t="shared" si="9"/>
        <v>2028</v>
      </c>
      <c r="J291" t="s">
        <v>23</v>
      </c>
      <c r="K291">
        <v>11</v>
      </c>
      <c r="L291">
        <v>11</v>
      </c>
      <c r="M291">
        <v>1.21E-4</v>
      </c>
      <c r="N291">
        <v>6</v>
      </c>
      <c r="O291">
        <v>2</v>
      </c>
      <c r="P291">
        <v>3</v>
      </c>
      <c r="Q291">
        <v>1050</v>
      </c>
      <c r="R291">
        <v>3</v>
      </c>
      <c r="S291" t="s">
        <v>36</v>
      </c>
      <c r="T291" s="101">
        <v>20</v>
      </c>
      <c r="U291" s="101">
        <v>60</v>
      </c>
      <c r="V291" s="101">
        <v>18000</v>
      </c>
      <c r="W291" s="101">
        <v>30</v>
      </c>
      <c r="X291" s="101">
        <v>30</v>
      </c>
      <c r="Y291" s="101">
        <v>3</v>
      </c>
      <c r="Z291" s="101">
        <v>-0.25</v>
      </c>
      <c r="AA291" s="101">
        <v>1500000</v>
      </c>
      <c r="AB291" s="101">
        <v>4</v>
      </c>
      <c r="AC291" s="101">
        <v>12</v>
      </c>
      <c r="AD291" s="101">
        <v>15</v>
      </c>
      <c r="AE291" s="101">
        <v>180</v>
      </c>
      <c r="AF291" s="102">
        <v>0</v>
      </c>
      <c r="AG291" s="102">
        <v>0</v>
      </c>
      <c r="AH291" s="102">
        <v>1</v>
      </c>
      <c r="AI291" s="102">
        <v>0</v>
      </c>
      <c r="AJ291" s="102">
        <v>0</v>
      </c>
      <c r="AK291" s="102"/>
      <c r="AL291" s="101"/>
    </row>
    <row r="292" spans="1:38" x14ac:dyDescent="0.25">
      <c r="A292" t="str">
        <f t="shared" si="10"/>
        <v>Function_06Application_182028</v>
      </c>
      <c r="B292">
        <v>288</v>
      </c>
      <c r="C292" t="s">
        <v>371</v>
      </c>
      <c r="D292" t="s">
        <v>319</v>
      </c>
      <c r="E292" t="s">
        <v>333</v>
      </c>
      <c r="F292" t="s">
        <v>343</v>
      </c>
      <c r="G292" t="s">
        <v>349</v>
      </c>
      <c r="H292" t="s">
        <v>398</v>
      </c>
      <c r="I292">
        <f t="shared" ref="I292:I355" si="11">I262+1</f>
        <v>2028</v>
      </c>
      <c r="J292" t="s">
        <v>23</v>
      </c>
      <c r="K292">
        <v>15</v>
      </c>
      <c r="L292">
        <v>15</v>
      </c>
      <c r="M292">
        <v>2.2499999999999999E-4</v>
      </c>
      <c r="N292">
        <v>12</v>
      </c>
      <c r="O292">
        <v>2</v>
      </c>
      <c r="P292">
        <v>5</v>
      </c>
      <c r="Q292">
        <v>255</v>
      </c>
      <c r="R292">
        <v>5</v>
      </c>
      <c r="S292" t="s">
        <v>35</v>
      </c>
      <c r="T292" s="101">
        <v>14</v>
      </c>
      <c r="U292" s="101">
        <v>750</v>
      </c>
      <c r="V292" s="101">
        <v>10500</v>
      </c>
      <c r="W292" s="101">
        <v>74.849536999999998</v>
      </c>
      <c r="X292" s="101">
        <v>40</v>
      </c>
      <c r="Y292" s="101">
        <v>3</v>
      </c>
      <c r="Z292" s="101">
        <v>-0.15</v>
      </c>
      <c r="AA292" s="101">
        <v>1500000</v>
      </c>
      <c r="AB292" s="101">
        <v>4</v>
      </c>
      <c r="AC292" s="101">
        <v>15</v>
      </c>
      <c r="AD292" s="101">
        <v>20</v>
      </c>
      <c r="AE292" s="101">
        <v>300</v>
      </c>
      <c r="AF292" s="102">
        <v>1</v>
      </c>
      <c r="AG292" s="102">
        <v>0</v>
      </c>
      <c r="AH292" s="102">
        <v>0</v>
      </c>
      <c r="AI292" s="102">
        <v>0</v>
      </c>
      <c r="AJ292" s="102">
        <v>0</v>
      </c>
      <c r="AK292" s="102"/>
      <c r="AL292" s="101"/>
    </row>
    <row r="293" spans="1:38" x14ac:dyDescent="0.25">
      <c r="A293" t="str">
        <f t="shared" si="10"/>
        <v>Function_07Application_192028</v>
      </c>
      <c r="B293">
        <v>289</v>
      </c>
      <c r="C293" t="s">
        <v>372</v>
      </c>
      <c r="D293" t="s">
        <v>320</v>
      </c>
      <c r="E293" t="s">
        <v>334</v>
      </c>
      <c r="F293" t="s">
        <v>342</v>
      </c>
      <c r="G293" t="s">
        <v>353</v>
      </c>
      <c r="H293" t="s">
        <v>398</v>
      </c>
      <c r="I293">
        <f t="shared" si="11"/>
        <v>2028</v>
      </c>
      <c r="J293" t="s">
        <v>23</v>
      </c>
      <c r="K293">
        <v>20</v>
      </c>
      <c r="L293">
        <v>20</v>
      </c>
      <c r="M293">
        <v>4.0000000000000002E-4</v>
      </c>
      <c r="N293">
        <v>10</v>
      </c>
      <c r="O293">
        <v>2</v>
      </c>
      <c r="P293">
        <v>8</v>
      </c>
      <c r="Q293">
        <v>500</v>
      </c>
      <c r="R293">
        <v>10</v>
      </c>
      <c r="S293" t="s">
        <v>36</v>
      </c>
      <c r="T293" s="101">
        <v>8</v>
      </c>
      <c r="U293" s="101">
        <v>35</v>
      </c>
      <c r="V293" s="101">
        <v>2000</v>
      </c>
      <c r="W293" s="101">
        <v>75</v>
      </c>
      <c r="X293" s="101">
        <v>60</v>
      </c>
      <c r="Y293" s="101">
        <v>3</v>
      </c>
      <c r="Z293" s="101">
        <v>-0.2</v>
      </c>
      <c r="AA293" s="101">
        <v>1500000</v>
      </c>
      <c r="AB293" s="101">
        <v>3</v>
      </c>
      <c r="AC293" s="101">
        <v>20</v>
      </c>
      <c r="AD293" s="101">
        <v>25</v>
      </c>
      <c r="AE293" s="101">
        <v>500</v>
      </c>
      <c r="AF293" s="102">
        <v>1</v>
      </c>
      <c r="AG293" s="102">
        <v>0</v>
      </c>
      <c r="AH293" s="102">
        <v>0</v>
      </c>
      <c r="AI293" s="102">
        <v>0</v>
      </c>
      <c r="AJ293" s="102">
        <v>0</v>
      </c>
      <c r="AK293" s="102"/>
      <c r="AL293" s="101"/>
    </row>
    <row r="294" spans="1:38" x14ac:dyDescent="0.25">
      <c r="A294" t="str">
        <f t="shared" si="10"/>
        <v>Function_07Application_202028</v>
      </c>
      <c r="B294">
        <v>290</v>
      </c>
      <c r="C294" t="s">
        <v>373</v>
      </c>
      <c r="D294" t="s">
        <v>320</v>
      </c>
      <c r="E294" t="s">
        <v>334</v>
      </c>
      <c r="F294" t="s">
        <v>342</v>
      </c>
      <c r="G294" t="s">
        <v>353</v>
      </c>
      <c r="H294" t="s">
        <v>398</v>
      </c>
      <c r="I294">
        <f t="shared" si="11"/>
        <v>2028</v>
      </c>
      <c r="J294" t="s">
        <v>23</v>
      </c>
      <c r="K294">
        <v>12</v>
      </c>
      <c r="L294">
        <v>12</v>
      </c>
      <c r="M294">
        <v>1.44E-4</v>
      </c>
      <c r="N294">
        <v>8</v>
      </c>
      <c r="O294">
        <v>2</v>
      </c>
      <c r="P294">
        <v>10</v>
      </c>
      <c r="Q294">
        <v>350</v>
      </c>
      <c r="R294">
        <v>14</v>
      </c>
      <c r="S294" t="s">
        <v>36</v>
      </c>
      <c r="T294" s="101">
        <v>6</v>
      </c>
      <c r="U294" s="101">
        <v>30</v>
      </c>
      <c r="V294" s="101">
        <v>1000</v>
      </c>
      <c r="W294" s="101">
        <v>90</v>
      </c>
      <c r="X294" s="101">
        <v>60</v>
      </c>
      <c r="Y294" s="101">
        <v>3</v>
      </c>
      <c r="Z294" s="101">
        <v>-0.1</v>
      </c>
      <c r="AA294" s="101">
        <v>1200000</v>
      </c>
      <c r="AB294" s="101">
        <v>2</v>
      </c>
      <c r="AC294" s="101">
        <v>20</v>
      </c>
      <c r="AD294" s="101">
        <v>25</v>
      </c>
      <c r="AE294" s="101">
        <v>500</v>
      </c>
      <c r="AF294" s="102">
        <v>0</v>
      </c>
      <c r="AG294" s="102">
        <v>0</v>
      </c>
      <c r="AH294" s="102">
        <v>1</v>
      </c>
      <c r="AI294" s="102">
        <v>0</v>
      </c>
      <c r="AJ294" s="102">
        <v>0</v>
      </c>
      <c r="AK294" s="102"/>
      <c r="AL294" s="101"/>
    </row>
    <row r="295" spans="1:38" x14ac:dyDescent="0.25">
      <c r="A295" t="str">
        <f t="shared" si="10"/>
        <v>Function_08Application_212028</v>
      </c>
      <c r="B295">
        <v>291</v>
      </c>
      <c r="C295" t="s">
        <v>374</v>
      </c>
      <c r="D295" t="s">
        <v>321</v>
      </c>
      <c r="E295" t="s">
        <v>333</v>
      </c>
      <c r="F295" t="s">
        <v>343</v>
      </c>
      <c r="G295" t="s">
        <v>349</v>
      </c>
      <c r="H295" t="s">
        <v>398</v>
      </c>
      <c r="I295">
        <f t="shared" si="11"/>
        <v>2028</v>
      </c>
      <c r="J295" t="s">
        <v>23</v>
      </c>
      <c r="K295">
        <v>17</v>
      </c>
      <c r="L295">
        <v>17</v>
      </c>
      <c r="M295">
        <v>2.8899999999999998E-4</v>
      </c>
      <c r="N295">
        <v>12</v>
      </c>
      <c r="O295">
        <v>2</v>
      </c>
      <c r="P295">
        <v>5</v>
      </c>
      <c r="Q295">
        <v>2380</v>
      </c>
      <c r="R295">
        <v>5</v>
      </c>
      <c r="S295" t="s">
        <v>36</v>
      </c>
      <c r="T295" s="101">
        <v>14</v>
      </c>
      <c r="U295" s="101">
        <v>750</v>
      </c>
      <c r="V295" s="101">
        <v>10500</v>
      </c>
      <c r="W295" s="101">
        <v>74.849536999999998</v>
      </c>
      <c r="X295" s="101">
        <v>40</v>
      </c>
      <c r="Y295" s="101">
        <v>3</v>
      </c>
      <c r="Z295" s="101">
        <v>-0.15</v>
      </c>
      <c r="AA295" s="101">
        <v>1500000</v>
      </c>
      <c r="AB295" s="101">
        <v>4</v>
      </c>
      <c r="AC295" s="101">
        <v>15</v>
      </c>
      <c r="AD295" s="101">
        <v>20</v>
      </c>
      <c r="AE295" s="101">
        <v>300</v>
      </c>
      <c r="AF295" s="102">
        <v>1</v>
      </c>
      <c r="AG295" s="102">
        <v>0</v>
      </c>
      <c r="AH295" s="102">
        <v>0</v>
      </c>
      <c r="AI295" s="102">
        <v>0</v>
      </c>
      <c r="AJ295" s="102">
        <v>0</v>
      </c>
      <c r="AK295" s="102"/>
      <c r="AL295" s="101"/>
    </row>
    <row r="296" spans="1:38" x14ac:dyDescent="0.25">
      <c r="A296" t="str">
        <f t="shared" si="10"/>
        <v>Function_09Application_222028</v>
      </c>
      <c r="B296">
        <v>292</v>
      </c>
      <c r="C296" t="s">
        <v>375</v>
      </c>
      <c r="D296" t="s">
        <v>322</v>
      </c>
      <c r="E296" t="s">
        <v>335</v>
      </c>
      <c r="F296" t="s">
        <v>344</v>
      </c>
      <c r="G296" t="s">
        <v>349</v>
      </c>
      <c r="H296" t="s">
        <v>398</v>
      </c>
      <c r="I296">
        <f t="shared" si="11"/>
        <v>2028</v>
      </c>
      <c r="J296" t="s">
        <v>23</v>
      </c>
      <c r="K296">
        <v>22.5</v>
      </c>
      <c r="L296">
        <v>22.5</v>
      </c>
      <c r="M296">
        <v>5.0624999999999997E-4</v>
      </c>
      <c r="N296">
        <v>14</v>
      </c>
      <c r="O296">
        <v>2</v>
      </c>
      <c r="P296">
        <v>3</v>
      </c>
      <c r="Q296">
        <v>1209.5247414097103</v>
      </c>
      <c r="R296">
        <v>3</v>
      </c>
      <c r="S296" t="s">
        <v>35</v>
      </c>
      <c r="T296" s="101">
        <v>18</v>
      </c>
      <c r="U296" s="101">
        <v>1000</v>
      </c>
      <c r="V296" s="101">
        <v>18000</v>
      </c>
      <c r="W296" s="101">
        <v>74.849536999999998</v>
      </c>
      <c r="X296" s="101">
        <v>30</v>
      </c>
      <c r="Y296" s="101">
        <v>3</v>
      </c>
      <c r="Z296" s="101">
        <v>-0.25</v>
      </c>
      <c r="AA296" s="101">
        <v>1500000</v>
      </c>
      <c r="AB296" s="101">
        <v>4</v>
      </c>
      <c r="AC296" s="101">
        <v>12</v>
      </c>
      <c r="AD296" s="101">
        <v>15</v>
      </c>
      <c r="AE296" s="101">
        <v>180</v>
      </c>
      <c r="AF296" s="102">
        <v>1</v>
      </c>
      <c r="AG296" s="102">
        <v>0</v>
      </c>
      <c r="AH296" s="102">
        <v>0</v>
      </c>
      <c r="AI296" s="102">
        <v>0</v>
      </c>
      <c r="AJ296" s="102">
        <v>0</v>
      </c>
      <c r="AK296" s="102"/>
      <c r="AL296" s="101"/>
    </row>
    <row r="297" spans="1:38" x14ac:dyDescent="0.25">
      <c r="A297" t="str">
        <f t="shared" si="10"/>
        <v>Function_10Application_232028</v>
      </c>
      <c r="B297">
        <v>293</v>
      </c>
      <c r="C297" t="s">
        <v>376</v>
      </c>
      <c r="D297" t="s">
        <v>323</v>
      </c>
      <c r="E297" t="s">
        <v>335</v>
      </c>
      <c r="F297" t="s">
        <v>345</v>
      </c>
      <c r="G297" t="s">
        <v>349</v>
      </c>
      <c r="H297" t="s">
        <v>398</v>
      </c>
      <c r="I297">
        <f t="shared" si="11"/>
        <v>2028</v>
      </c>
      <c r="J297" t="s">
        <v>23</v>
      </c>
      <c r="K297">
        <v>26</v>
      </c>
      <c r="L297">
        <v>26</v>
      </c>
      <c r="M297">
        <v>6.7599999999999995E-4</v>
      </c>
      <c r="N297">
        <v>12</v>
      </c>
      <c r="O297">
        <v>2</v>
      </c>
      <c r="P297">
        <v>5</v>
      </c>
      <c r="Q297">
        <v>1877.8576131990478</v>
      </c>
      <c r="R297">
        <v>3</v>
      </c>
      <c r="S297" t="s">
        <v>36</v>
      </c>
      <c r="T297" s="101">
        <v>18</v>
      </c>
      <c r="U297" s="101">
        <v>1000</v>
      </c>
      <c r="V297" s="101">
        <v>18000</v>
      </c>
      <c r="W297" s="101">
        <v>74.849536999999998</v>
      </c>
      <c r="X297" s="101">
        <v>30</v>
      </c>
      <c r="Y297" s="101">
        <v>3</v>
      </c>
      <c r="Z297" s="101">
        <v>-0.25</v>
      </c>
      <c r="AA297" s="101">
        <v>1500000</v>
      </c>
      <c r="AB297" s="101">
        <v>3</v>
      </c>
      <c r="AC297" s="101">
        <v>9</v>
      </c>
      <c r="AD297" s="101">
        <v>9</v>
      </c>
      <c r="AE297" s="101">
        <v>81</v>
      </c>
      <c r="AF297" s="102">
        <v>1</v>
      </c>
      <c r="AG297" s="102">
        <v>0</v>
      </c>
      <c r="AH297" s="102">
        <v>0</v>
      </c>
      <c r="AI297" s="102">
        <v>0</v>
      </c>
      <c r="AJ297" s="102">
        <v>0</v>
      </c>
      <c r="AK297" s="102"/>
      <c r="AL297" s="101"/>
    </row>
    <row r="298" spans="1:38" x14ac:dyDescent="0.25">
      <c r="A298" t="str">
        <f t="shared" si="10"/>
        <v>Function_11Application_242028</v>
      </c>
      <c r="B298">
        <v>294</v>
      </c>
      <c r="C298" t="s">
        <v>377</v>
      </c>
      <c r="D298" t="s">
        <v>324</v>
      </c>
      <c r="E298" t="s">
        <v>335</v>
      </c>
      <c r="F298" t="s">
        <v>345</v>
      </c>
      <c r="G298" t="s">
        <v>349</v>
      </c>
      <c r="H298" t="s">
        <v>398</v>
      </c>
      <c r="I298">
        <f t="shared" si="11"/>
        <v>2028</v>
      </c>
      <c r="J298" t="s">
        <v>23</v>
      </c>
      <c r="K298">
        <v>23</v>
      </c>
      <c r="L298">
        <v>23</v>
      </c>
      <c r="M298">
        <v>5.2899999999999996E-4</v>
      </c>
      <c r="N298">
        <v>10</v>
      </c>
      <c r="O298">
        <v>2</v>
      </c>
      <c r="P298">
        <v>15</v>
      </c>
      <c r="Q298">
        <v>1656.9331881168068</v>
      </c>
      <c r="R298">
        <v>7</v>
      </c>
      <c r="S298" t="s">
        <v>36</v>
      </c>
      <c r="T298" s="101">
        <v>10</v>
      </c>
      <c r="U298" s="101">
        <v>500</v>
      </c>
      <c r="V298" s="101">
        <v>5000</v>
      </c>
      <c r="W298" s="101">
        <v>80</v>
      </c>
      <c r="X298" s="101">
        <v>60</v>
      </c>
      <c r="Y298" s="101">
        <v>3</v>
      </c>
      <c r="Z298" s="101">
        <v>-0.25</v>
      </c>
      <c r="AA298" s="101">
        <v>1500000</v>
      </c>
      <c r="AB298" s="101">
        <v>3</v>
      </c>
      <c r="AC298" s="101">
        <v>10</v>
      </c>
      <c r="AD298" s="101">
        <v>10</v>
      </c>
      <c r="AE298" s="101">
        <v>100</v>
      </c>
      <c r="AF298" s="102">
        <v>0</v>
      </c>
      <c r="AG298" s="102">
        <v>0</v>
      </c>
      <c r="AH298" s="102">
        <v>1</v>
      </c>
      <c r="AI298" s="102">
        <v>0</v>
      </c>
      <c r="AJ298" s="102">
        <v>0</v>
      </c>
      <c r="AK298" s="102"/>
      <c r="AL298" s="101"/>
    </row>
    <row r="299" spans="1:38" x14ac:dyDescent="0.25">
      <c r="A299" t="str">
        <f t="shared" si="10"/>
        <v>Function_12Application_252028</v>
      </c>
      <c r="B299">
        <v>295</v>
      </c>
      <c r="C299" t="s">
        <v>378</v>
      </c>
      <c r="D299" t="s">
        <v>325</v>
      </c>
      <c r="E299" t="s">
        <v>331</v>
      </c>
      <c r="F299" t="s">
        <v>346</v>
      </c>
      <c r="G299" t="s">
        <v>351</v>
      </c>
      <c r="H299" t="s">
        <v>398</v>
      </c>
      <c r="I299">
        <f t="shared" si="11"/>
        <v>2028</v>
      </c>
      <c r="J299" t="s">
        <v>23</v>
      </c>
      <c r="K299">
        <v>52.5</v>
      </c>
      <c r="L299">
        <v>52.5</v>
      </c>
      <c r="M299">
        <v>2.75625E-3</v>
      </c>
      <c r="N299">
        <v>12</v>
      </c>
      <c r="O299">
        <v>2</v>
      </c>
      <c r="P299">
        <v>5</v>
      </c>
      <c r="Q299">
        <v>3424.3285887747347</v>
      </c>
      <c r="R299">
        <v>4</v>
      </c>
      <c r="S299" t="s">
        <v>35</v>
      </c>
      <c r="T299" s="101">
        <v>16</v>
      </c>
      <c r="U299" s="101">
        <v>750</v>
      </c>
      <c r="V299" s="101">
        <v>12000</v>
      </c>
      <c r="W299" s="101">
        <v>74.849536999999998</v>
      </c>
      <c r="X299" s="101">
        <v>40</v>
      </c>
      <c r="Y299" s="101">
        <v>3</v>
      </c>
      <c r="Z299" s="101">
        <v>-0.2</v>
      </c>
      <c r="AA299" s="101">
        <v>1500000</v>
      </c>
      <c r="AB299" s="101">
        <v>4</v>
      </c>
      <c r="AC299" s="101">
        <v>12</v>
      </c>
      <c r="AD299" s="101">
        <v>15</v>
      </c>
      <c r="AE299" s="101">
        <v>180</v>
      </c>
      <c r="AF299" s="102">
        <v>1</v>
      </c>
      <c r="AG299" s="102">
        <v>0</v>
      </c>
      <c r="AH299" s="102">
        <v>0</v>
      </c>
      <c r="AI299" s="102">
        <v>0</v>
      </c>
      <c r="AJ299" s="102">
        <v>0</v>
      </c>
      <c r="AK299" s="102"/>
      <c r="AL299" s="101"/>
    </row>
    <row r="300" spans="1:38" x14ac:dyDescent="0.25">
      <c r="A300" t="str">
        <f t="shared" si="10"/>
        <v>Function_13Application_262028</v>
      </c>
      <c r="B300">
        <v>296</v>
      </c>
      <c r="C300" t="s">
        <v>379</v>
      </c>
      <c r="D300" t="s">
        <v>326</v>
      </c>
      <c r="E300" t="s">
        <v>336</v>
      </c>
      <c r="F300" t="s">
        <v>347</v>
      </c>
      <c r="G300" t="s">
        <v>349</v>
      </c>
      <c r="H300" t="s">
        <v>398</v>
      </c>
      <c r="I300">
        <f t="shared" si="11"/>
        <v>2028</v>
      </c>
      <c r="J300" t="s">
        <v>23</v>
      </c>
      <c r="K300">
        <v>15</v>
      </c>
      <c r="L300">
        <v>15</v>
      </c>
      <c r="M300">
        <v>2.2499999999999999E-4</v>
      </c>
      <c r="N300">
        <v>8</v>
      </c>
      <c r="O300">
        <v>2</v>
      </c>
      <c r="P300">
        <v>8</v>
      </c>
      <c r="Q300">
        <v>487.59776799790291</v>
      </c>
      <c r="R300">
        <v>7</v>
      </c>
      <c r="S300" t="s">
        <v>36</v>
      </c>
      <c r="T300" s="101">
        <v>10</v>
      </c>
      <c r="U300" s="101">
        <v>500</v>
      </c>
      <c r="V300" s="101">
        <v>5000</v>
      </c>
      <c r="W300" s="101">
        <v>80</v>
      </c>
      <c r="X300" s="101">
        <v>60</v>
      </c>
      <c r="Y300" s="101">
        <v>3</v>
      </c>
      <c r="Z300" s="101">
        <v>-0.25</v>
      </c>
      <c r="AA300" s="101">
        <v>1500000</v>
      </c>
      <c r="AB300" s="101">
        <v>3</v>
      </c>
      <c r="AC300" s="101">
        <v>15</v>
      </c>
      <c r="AD300" s="101">
        <v>20</v>
      </c>
      <c r="AE300" s="101">
        <v>300</v>
      </c>
      <c r="AF300" s="102">
        <v>0</v>
      </c>
      <c r="AG300" s="102">
        <v>0</v>
      </c>
      <c r="AH300" s="102">
        <v>1</v>
      </c>
      <c r="AI300" s="102">
        <v>0</v>
      </c>
      <c r="AJ300" s="102">
        <v>0</v>
      </c>
      <c r="AK300" s="102"/>
      <c r="AL300" s="101"/>
    </row>
    <row r="301" spans="1:38" x14ac:dyDescent="0.25">
      <c r="A301" t="str">
        <f t="shared" si="10"/>
        <v>Function_13Application_272028</v>
      </c>
      <c r="B301">
        <v>297</v>
      </c>
      <c r="C301" t="s">
        <v>380</v>
      </c>
      <c r="D301" t="s">
        <v>326</v>
      </c>
      <c r="E301" t="s">
        <v>336</v>
      </c>
      <c r="F301" t="s">
        <v>347</v>
      </c>
      <c r="G301" t="s">
        <v>349</v>
      </c>
      <c r="H301" t="s">
        <v>398</v>
      </c>
      <c r="I301">
        <f t="shared" si="11"/>
        <v>2028</v>
      </c>
      <c r="J301" t="s">
        <v>23</v>
      </c>
      <c r="K301">
        <v>110</v>
      </c>
      <c r="L301">
        <v>110</v>
      </c>
      <c r="M301">
        <v>1.21E-2</v>
      </c>
      <c r="N301">
        <v>20</v>
      </c>
      <c r="O301">
        <v>2</v>
      </c>
      <c r="P301">
        <v>5</v>
      </c>
      <c r="Q301">
        <v>1988.3198257401684</v>
      </c>
      <c r="R301">
        <v>5</v>
      </c>
      <c r="S301" t="s">
        <v>35</v>
      </c>
      <c r="T301" s="101">
        <v>14</v>
      </c>
      <c r="U301" s="101">
        <v>750</v>
      </c>
      <c r="V301" s="101">
        <v>10500</v>
      </c>
      <c r="W301" s="101">
        <v>74.849536999999998</v>
      </c>
      <c r="X301" s="101">
        <v>40</v>
      </c>
      <c r="Y301" s="101">
        <v>3</v>
      </c>
      <c r="Z301" s="101">
        <v>-0.15</v>
      </c>
      <c r="AA301" s="101">
        <v>1500000</v>
      </c>
      <c r="AB301" s="101">
        <v>4</v>
      </c>
      <c r="AC301" s="101">
        <v>15</v>
      </c>
      <c r="AD301" s="101">
        <v>20</v>
      </c>
      <c r="AE301" s="101">
        <v>300</v>
      </c>
      <c r="AF301" s="102">
        <v>1</v>
      </c>
      <c r="AG301" s="102">
        <v>0</v>
      </c>
      <c r="AH301" s="102">
        <v>0</v>
      </c>
      <c r="AI301" s="102">
        <v>0</v>
      </c>
      <c r="AJ301" s="102">
        <v>0</v>
      </c>
      <c r="AK301" s="102"/>
      <c r="AL301" s="101"/>
    </row>
    <row r="302" spans="1:38" x14ac:dyDescent="0.25">
      <c r="A302" t="str">
        <f t="shared" si="10"/>
        <v>Function_14Application_282028</v>
      </c>
      <c r="B302">
        <v>298</v>
      </c>
      <c r="C302" t="s">
        <v>381</v>
      </c>
      <c r="D302" t="s">
        <v>327</v>
      </c>
      <c r="E302" t="s">
        <v>337</v>
      </c>
      <c r="F302" t="s">
        <v>347</v>
      </c>
      <c r="G302" t="s">
        <v>349</v>
      </c>
      <c r="H302" t="s">
        <v>398</v>
      </c>
      <c r="I302">
        <f t="shared" si="11"/>
        <v>2028</v>
      </c>
      <c r="J302" t="s">
        <v>23</v>
      </c>
      <c r="K302">
        <v>34</v>
      </c>
      <c r="L302">
        <v>28</v>
      </c>
      <c r="M302">
        <v>9.5200000000000005E-4</v>
      </c>
      <c r="N302">
        <v>14</v>
      </c>
      <c r="O302">
        <v>2</v>
      </c>
      <c r="P302">
        <v>8</v>
      </c>
      <c r="Q302">
        <v>1272.0891371023831</v>
      </c>
      <c r="R302">
        <v>6</v>
      </c>
      <c r="S302" t="s">
        <v>35</v>
      </c>
      <c r="T302" s="101">
        <v>12</v>
      </c>
      <c r="U302" s="101">
        <v>500</v>
      </c>
      <c r="V302" s="101">
        <v>6000</v>
      </c>
      <c r="W302" s="101">
        <v>74.849536999999998</v>
      </c>
      <c r="X302" s="101">
        <v>50</v>
      </c>
      <c r="Y302" s="101">
        <v>3</v>
      </c>
      <c r="Z302" s="101">
        <v>-0.1</v>
      </c>
      <c r="AA302" s="101">
        <v>1500000</v>
      </c>
      <c r="AB302" s="101">
        <v>4</v>
      </c>
      <c r="AC302" s="101">
        <v>15</v>
      </c>
      <c r="AD302" s="101">
        <v>20</v>
      </c>
      <c r="AE302" s="101">
        <v>300</v>
      </c>
      <c r="AF302" s="102">
        <v>1</v>
      </c>
      <c r="AG302" s="102">
        <v>0</v>
      </c>
      <c r="AH302" s="102">
        <v>0</v>
      </c>
      <c r="AI302" s="102">
        <v>0</v>
      </c>
      <c r="AJ302" s="102">
        <v>0</v>
      </c>
      <c r="AK302" s="102"/>
      <c r="AL302" s="101"/>
    </row>
    <row r="303" spans="1:38" x14ac:dyDescent="0.25">
      <c r="A303" t="str">
        <f t="shared" si="10"/>
        <v>Function_14Application_292028</v>
      </c>
      <c r="B303">
        <v>299</v>
      </c>
      <c r="C303" t="s">
        <v>382</v>
      </c>
      <c r="D303" t="s">
        <v>327</v>
      </c>
      <c r="E303" t="s">
        <v>337</v>
      </c>
      <c r="F303" t="s">
        <v>347</v>
      </c>
      <c r="G303" t="s">
        <v>349</v>
      </c>
      <c r="H303" t="s">
        <v>398</v>
      </c>
      <c r="I303">
        <f t="shared" si="11"/>
        <v>2028</v>
      </c>
      <c r="J303" t="s">
        <v>23</v>
      </c>
      <c r="K303">
        <v>15</v>
      </c>
      <c r="L303">
        <v>15</v>
      </c>
      <c r="M303">
        <v>2.2499999999999999E-4</v>
      </c>
      <c r="N303">
        <v>10</v>
      </c>
      <c r="O303">
        <v>2</v>
      </c>
      <c r="P303">
        <v>8</v>
      </c>
      <c r="Q303">
        <v>456.6706143402356</v>
      </c>
      <c r="R303">
        <v>7</v>
      </c>
      <c r="S303" t="s">
        <v>36</v>
      </c>
      <c r="T303" s="101">
        <v>10</v>
      </c>
      <c r="U303" s="101">
        <v>500</v>
      </c>
      <c r="V303" s="101">
        <v>5000</v>
      </c>
      <c r="W303" s="101">
        <v>80</v>
      </c>
      <c r="X303" s="101">
        <v>60</v>
      </c>
      <c r="Y303" s="101">
        <v>3</v>
      </c>
      <c r="Z303" s="101">
        <v>-0.25</v>
      </c>
      <c r="AA303" s="101">
        <v>1500000</v>
      </c>
      <c r="AB303" s="101">
        <v>3</v>
      </c>
      <c r="AC303" s="101">
        <v>15</v>
      </c>
      <c r="AD303" s="101">
        <v>20</v>
      </c>
      <c r="AE303" s="101">
        <v>300</v>
      </c>
      <c r="AF303" s="102">
        <v>1</v>
      </c>
      <c r="AG303" s="102">
        <v>0</v>
      </c>
      <c r="AH303" s="102">
        <v>0</v>
      </c>
      <c r="AI303" s="102">
        <v>0</v>
      </c>
      <c r="AJ303" s="102">
        <v>0</v>
      </c>
      <c r="AK303" s="102"/>
      <c r="AL303" s="101"/>
    </row>
    <row r="304" spans="1:38" x14ac:dyDescent="0.25">
      <c r="A304" t="str">
        <f t="shared" si="10"/>
        <v>Function_15Application_302028</v>
      </c>
      <c r="B304">
        <v>300</v>
      </c>
      <c r="C304" t="s">
        <v>383</v>
      </c>
      <c r="D304" t="s">
        <v>328</v>
      </c>
      <c r="E304" t="s">
        <v>338</v>
      </c>
      <c r="F304" t="s">
        <v>348</v>
      </c>
      <c r="G304" t="s">
        <v>349</v>
      </c>
      <c r="H304" t="s">
        <v>398</v>
      </c>
      <c r="I304">
        <f t="shared" si="11"/>
        <v>2028</v>
      </c>
      <c r="J304" t="s">
        <v>23</v>
      </c>
      <c r="K304">
        <v>16</v>
      </c>
      <c r="L304">
        <v>16</v>
      </c>
      <c r="M304">
        <v>2.5599999999999999E-4</v>
      </c>
      <c r="N304">
        <v>8</v>
      </c>
      <c r="O304">
        <v>2</v>
      </c>
      <c r="P304">
        <v>8</v>
      </c>
      <c r="Q304">
        <v>250</v>
      </c>
      <c r="R304">
        <v>10</v>
      </c>
      <c r="S304" t="s">
        <v>35</v>
      </c>
      <c r="T304" s="101">
        <v>8</v>
      </c>
      <c r="U304" s="101">
        <v>35</v>
      </c>
      <c r="V304" s="101">
        <v>2000</v>
      </c>
      <c r="W304" s="101">
        <v>75</v>
      </c>
      <c r="X304" s="101">
        <v>60</v>
      </c>
      <c r="Y304" s="101">
        <v>3</v>
      </c>
      <c r="Z304" s="101">
        <v>-0.2</v>
      </c>
      <c r="AA304" s="101">
        <v>1500000</v>
      </c>
      <c r="AB304" s="101">
        <v>3</v>
      </c>
      <c r="AC304" s="101">
        <v>20</v>
      </c>
      <c r="AD304" s="101">
        <v>25</v>
      </c>
      <c r="AE304" s="101">
        <v>500</v>
      </c>
      <c r="AF304" s="102">
        <v>0.2</v>
      </c>
      <c r="AG304" s="102">
        <v>0.2</v>
      </c>
      <c r="AH304" s="102">
        <v>0.2</v>
      </c>
      <c r="AI304" s="102">
        <v>0.2</v>
      </c>
      <c r="AJ304" s="102">
        <v>0.2</v>
      </c>
      <c r="AK304" s="101"/>
      <c r="AL304" s="101"/>
    </row>
    <row r="305" spans="1:38" x14ac:dyDescent="0.25">
      <c r="A305" t="str">
        <f t="shared" si="10"/>
        <v>Function_01Application_012029</v>
      </c>
      <c r="B305">
        <v>301</v>
      </c>
      <c r="C305" t="s">
        <v>354</v>
      </c>
      <c r="D305" t="s">
        <v>314</v>
      </c>
      <c r="E305" t="s">
        <v>329</v>
      </c>
      <c r="F305" t="s">
        <v>339</v>
      </c>
      <c r="G305" t="s">
        <v>349</v>
      </c>
      <c r="H305" t="s">
        <v>398</v>
      </c>
      <c r="I305">
        <f t="shared" si="11"/>
        <v>2029</v>
      </c>
      <c r="J305" t="s">
        <v>23</v>
      </c>
      <c r="K305">
        <v>50</v>
      </c>
      <c r="L305">
        <v>50</v>
      </c>
      <c r="M305">
        <v>2.5000000000000001E-3</v>
      </c>
      <c r="N305">
        <v>18</v>
      </c>
      <c r="O305">
        <v>2</v>
      </c>
      <c r="P305">
        <v>5</v>
      </c>
      <c r="Q305">
        <v>2956.52111866309</v>
      </c>
      <c r="R305">
        <v>5</v>
      </c>
      <c r="S305" t="s">
        <v>36</v>
      </c>
      <c r="T305" s="101">
        <v>14</v>
      </c>
      <c r="U305" s="101">
        <v>750</v>
      </c>
      <c r="V305" s="101">
        <v>10500</v>
      </c>
      <c r="W305" s="101">
        <v>74.849536999999998</v>
      </c>
      <c r="X305" s="101">
        <v>40</v>
      </c>
      <c r="Y305" s="101">
        <v>3</v>
      </c>
      <c r="Z305" s="101">
        <v>-0.15</v>
      </c>
      <c r="AA305" s="101">
        <v>1500000</v>
      </c>
      <c r="AB305" s="101">
        <v>4</v>
      </c>
      <c r="AC305" s="101">
        <v>15</v>
      </c>
      <c r="AD305" s="101">
        <v>20</v>
      </c>
      <c r="AE305" s="101">
        <v>300</v>
      </c>
      <c r="AF305" s="102">
        <v>1</v>
      </c>
      <c r="AG305" s="102">
        <v>0</v>
      </c>
      <c r="AH305" s="102">
        <v>0</v>
      </c>
      <c r="AI305" s="102">
        <v>0</v>
      </c>
      <c r="AJ305" s="102">
        <v>0</v>
      </c>
      <c r="AK305" s="102"/>
      <c r="AL305" s="101"/>
    </row>
    <row r="306" spans="1:38" x14ac:dyDescent="0.25">
      <c r="A306" t="str">
        <f t="shared" si="10"/>
        <v>Function_01Application_022029</v>
      </c>
      <c r="B306">
        <v>302</v>
      </c>
      <c r="C306" t="s">
        <v>355</v>
      </c>
      <c r="D306" t="s">
        <v>314</v>
      </c>
      <c r="E306" t="s">
        <v>329</v>
      </c>
      <c r="F306" t="s">
        <v>339</v>
      </c>
      <c r="G306" t="s">
        <v>349</v>
      </c>
      <c r="H306" t="s">
        <v>398</v>
      </c>
      <c r="I306">
        <f t="shared" si="11"/>
        <v>2029</v>
      </c>
      <c r="J306" t="s">
        <v>23</v>
      </c>
      <c r="K306">
        <v>70</v>
      </c>
      <c r="L306">
        <v>90</v>
      </c>
      <c r="M306">
        <v>6.3E-3</v>
      </c>
      <c r="N306">
        <v>18</v>
      </c>
      <c r="O306">
        <v>2</v>
      </c>
      <c r="P306">
        <v>5</v>
      </c>
      <c r="Q306">
        <v>3179.6547879961522</v>
      </c>
      <c r="R306">
        <v>5</v>
      </c>
      <c r="S306" t="s">
        <v>35</v>
      </c>
      <c r="T306" s="101">
        <v>14</v>
      </c>
      <c r="U306" s="101">
        <v>750</v>
      </c>
      <c r="V306" s="101">
        <v>10500</v>
      </c>
      <c r="W306" s="101">
        <v>74.849536999999998</v>
      </c>
      <c r="X306" s="101">
        <v>40</v>
      </c>
      <c r="Y306" s="101">
        <v>3</v>
      </c>
      <c r="Z306" s="101">
        <v>-0.15</v>
      </c>
      <c r="AA306" s="101">
        <v>1500000</v>
      </c>
      <c r="AB306" s="101">
        <v>4</v>
      </c>
      <c r="AC306" s="101">
        <v>15</v>
      </c>
      <c r="AD306" s="101">
        <v>20</v>
      </c>
      <c r="AE306" s="101">
        <v>300</v>
      </c>
      <c r="AF306" s="102">
        <v>1</v>
      </c>
      <c r="AG306" s="102">
        <v>0</v>
      </c>
      <c r="AH306" s="102">
        <v>0</v>
      </c>
      <c r="AI306" s="102">
        <v>0</v>
      </c>
      <c r="AJ306" s="102">
        <v>0</v>
      </c>
      <c r="AK306" s="102"/>
      <c r="AL306" s="101"/>
    </row>
    <row r="307" spans="1:38" x14ac:dyDescent="0.25">
      <c r="A307" t="str">
        <f t="shared" si="10"/>
        <v>Function_01Application_032029</v>
      </c>
      <c r="B307">
        <v>303</v>
      </c>
      <c r="C307" t="s">
        <v>356</v>
      </c>
      <c r="D307" t="s">
        <v>314</v>
      </c>
      <c r="E307" t="s">
        <v>329</v>
      </c>
      <c r="F307" t="s">
        <v>339</v>
      </c>
      <c r="G307" t="s">
        <v>349</v>
      </c>
      <c r="H307" t="s">
        <v>398</v>
      </c>
      <c r="I307">
        <f t="shared" si="11"/>
        <v>2029</v>
      </c>
      <c r="J307" t="s">
        <v>23</v>
      </c>
      <c r="K307">
        <v>70</v>
      </c>
      <c r="L307">
        <v>90</v>
      </c>
      <c r="M307">
        <v>6.3E-3</v>
      </c>
      <c r="N307">
        <v>22</v>
      </c>
      <c r="O307">
        <v>2</v>
      </c>
      <c r="P307">
        <v>5</v>
      </c>
      <c r="Q307">
        <v>4351.8100793812837</v>
      </c>
      <c r="R307">
        <v>5</v>
      </c>
      <c r="S307" t="s">
        <v>35</v>
      </c>
      <c r="T307" s="101">
        <v>14</v>
      </c>
      <c r="U307" s="101">
        <v>750</v>
      </c>
      <c r="V307" s="101">
        <v>10500</v>
      </c>
      <c r="W307" s="101">
        <v>74.849536999999998</v>
      </c>
      <c r="X307" s="101">
        <v>40</v>
      </c>
      <c r="Y307" s="101">
        <v>3</v>
      </c>
      <c r="Z307" s="101">
        <v>-0.15</v>
      </c>
      <c r="AA307" s="101">
        <v>1500000</v>
      </c>
      <c r="AB307" s="101">
        <v>4</v>
      </c>
      <c r="AC307" s="101">
        <v>15</v>
      </c>
      <c r="AD307" s="101">
        <v>20</v>
      </c>
      <c r="AE307" s="101">
        <v>300</v>
      </c>
      <c r="AF307" s="102">
        <v>1</v>
      </c>
      <c r="AG307" s="102">
        <v>0</v>
      </c>
      <c r="AH307" s="102">
        <v>0</v>
      </c>
      <c r="AI307" s="102">
        <v>0</v>
      </c>
      <c r="AJ307" s="102">
        <v>0</v>
      </c>
      <c r="AK307" s="102"/>
      <c r="AL307" s="101"/>
    </row>
    <row r="308" spans="1:38" x14ac:dyDescent="0.25">
      <c r="A308" t="str">
        <f t="shared" si="10"/>
        <v>Function_02Application_042029</v>
      </c>
      <c r="B308">
        <v>304</v>
      </c>
      <c r="C308" t="s">
        <v>357</v>
      </c>
      <c r="D308" t="s">
        <v>315</v>
      </c>
      <c r="E308" t="s">
        <v>330</v>
      </c>
      <c r="F308" t="s">
        <v>340</v>
      </c>
      <c r="G308" t="s">
        <v>350</v>
      </c>
      <c r="H308" t="s">
        <v>398</v>
      </c>
      <c r="I308">
        <f t="shared" si="11"/>
        <v>2029</v>
      </c>
      <c r="J308" t="s">
        <v>23</v>
      </c>
      <c r="K308">
        <v>55</v>
      </c>
      <c r="L308">
        <v>55</v>
      </c>
      <c r="M308">
        <v>3.0249999999999999E-3</v>
      </c>
      <c r="N308">
        <v>16</v>
      </c>
      <c r="O308">
        <v>2</v>
      </c>
      <c r="P308">
        <v>5</v>
      </c>
      <c r="Q308">
        <v>3500</v>
      </c>
      <c r="R308">
        <v>5</v>
      </c>
      <c r="S308" t="s">
        <v>35</v>
      </c>
      <c r="T308" s="101">
        <v>14</v>
      </c>
      <c r="U308" s="101">
        <v>750</v>
      </c>
      <c r="V308" s="101">
        <v>10500</v>
      </c>
      <c r="W308" s="101">
        <v>74.849536999999998</v>
      </c>
      <c r="X308" s="101">
        <v>40</v>
      </c>
      <c r="Y308" s="101">
        <v>3</v>
      </c>
      <c r="Z308" s="101">
        <v>-0.15</v>
      </c>
      <c r="AA308" s="101">
        <v>1500000</v>
      </c>
      <c r="AB308" s="101">
        <v>4</v>
      </c>
      <c r="AC308" s="101">
        <v>15</v>
      </c>
      <c r="AD308" s="101">
        <v>20</v>
      </c>
      <c r="AE308" s="101">
        <v>300</v>
      </c>
      <c r="AF308" s="102">
        <v>1</v>
      </c>
      <c r="AG308" s="102">
        <v>0</v>
      </c>
      <c r="AH308" s="102">
        <v>0</v>
      </c>
      <c r="AI308" s="102">
        <v>0</v>
      </c>
      <c r="AJ308" s="102">
        <v>0</v>
      </c>
      <c r="AK308" s="102"/>
      <c r="AL308" s="101"/>
    </row>
    <row r="309" spans="1:38" x14ac:dyDescent="0.25">
      <c r="A309" t="str">
        <f t="shared" si="10"/>
        <v>Function_02Application_052029</v>
      </c>
      <c r="B309">
        <v>305</v>
      </c>
      <c r="C309" t="s">
        <v>358</v>
      </c>
      <c r="D309" t="s">
        <v>315</v>
      </c>
      <c r="E309" t="s">
        <v>330</v>
      </c>
      <c r="F309" t="s">
        <v>340</v>
      </c>
      <c r="G309" t="s">
        <v>351</v>
      </c>
      <c r="H309" t="s">
        <v>398</v>
      </c>
      <c r="I309">
        <f t="shared" si="11"/>
        <v>2029</v>
      </c>
      <c r="J309" t="s">
        <v>23</v>
      </c>
      <c r="K309">
        <v>65</v>
      </c>
      <c r="L309">
        <v>60</v>
      </c>
      <c r="M309">
        <v>3.8999999999999998E-3</v>
      </c>
      <c r="N309">
        <v>16</v>
      </c>
      <c r="O309">
        <v>2</v>
      </c>
      <c r="P309">
        <v>3</v>
      </c>
      <c r="Q309">
        <v>3500</v>
      </c>
      <c r="R309">
        <v>3</v>
      </c>
      <c r="S309" t="s">
        <v>35</v>
      </c>
      <c r="T309" s="101">
        <v>18</v>
      </c>
      <c r="U309" s="101">
        <v>1000</v>
      </c>
      <c r="V309" s="101">
        <v>18000</v>
      </c>
      <c r="W309" s="101">
        <v>74.849536999999998</v>
      </c>
      <c r="X309" s="101">
        <v>30</v>
      </c>
      <c r="Y309" s="101">
        <v>3</v>
      </c>
      <c r="Z309" s="101">
        <v>-0.25</v>
      </c>
      <c r="AA309" s="101">
        <v>1500000</v>
      </c>
      <c r="AB309" s="101">
        <v>4</v>
      </c>
      <c r="AC309" s="101">
        <v>12</v>
      </c>
      <c r="AD309" s="101">
        <v>15</v>
      </c>
      <c r="AE309" s="101">
        <v>180</v>
      </c>
      <c r="AF309" s="102">
        <v>1</v>
      </c>
      <c r="AG309" s="102">
        <v>0</v>
      </c>
      <c r="AH309" s="102">
        <v>0</v>
      </c>
      <c r="AI309" s="102">
        <v>0</v>
      </c>
      <c r="AJ309" s="102">
        <v>0</v>
      </c>
      <c r="AK309" s="102"/>
      <c r="AL309" s="101"/>
    </row>
    <row r="310" spans="1:38" x14ac:dyDescent="0.25">
      <c r="A310" t="str">
        <f t="shared" si="10"/>
        <v>Function_03Application_062029</v>
      </c>
      <c r="B310">
        <v>306</v>
      </c>
      <c r="C310" t="s">
        <v>359</v>
      </c>
      <c r="D310" t="s">
        <v>316</v>
      </c>
      <c r="E310" t="s">
        <v>331</v>
      </c>
      <c r="F310" t="s">
        <v>341</v>
      </c>
      <c r="G310" t="s">
        <v>349</v>
      </c>
      <c r="H310" t="s">
        <v>398</v>
      </c>
      <c r="I310">
        <f t="shared" si="11"/>
        <v>2029</v>
      </c>
      <c r="J310" t="s">
        <v>23</v>
      </c>
      <c r="K310">
        <v>25</v>
      </c>
      <c r="L310">
        <v>45</v>
      </c>
      <c r="M310">
        <v>1.1249999999999999E-3</v>
      </c>
      <c r="N310">
        <v>10</v>
      </c>
      <c r="O310">
        <v>2</v>
      </c>
      <c r="P310">
        <v>5</v>
      </c>
      <c r="Q310">
        <v>2700</v>
      </c>
      <c r="R310">
        <v>5</v>
      </c>
      <c r="S310" t="s">
        <v>36</v>
      </c>
      <c r="T310" s="101">
        <v>14</v>
      </c>
      <c r="U310" s="101">
        <v>750</v>
      </c>
      <c r="V310" s="101">
        <v>10500</v>
      </c>
      <c r="W310" s="101">
        <v>74.849536999999998</v>
      </c>
      <c r="X310" s="101">
        <v>40</v>
      </c>
      <c r="Y310" s="101">
        <v>3</v>
      </c>
      <c r="Z310" s="101">
        <v>-0.15</v>
      </c>
      <c r="AA310" s="101">
        <v>1500000</v>
      </c>
      <c r="AB310" s="101">
        <v>4</v>
      </c>
      <c r="AC310" s="101">
        <v>15</v>
      </c>
      <c r="AD310" s="101">
        <v>20</v>
      </c>
      <c r="AE310" s="101">
        <v>300</v>
      </c>
      <c r="AF310" s="102">
        <v>1</v>
      </c>
      <c r="AG310" s="102">
        <v>0</v>
      </c>
      <c r="AH310" s="102">
        <v>0</v>
      </c>
      <c r="AI310" s="102">
        <v>0</v>
      </c>
      <c r="AJ310" s="102">
        <v>0</v>
      </c>
      <c r="AK310" s="102"/>
      <c r="AL310" s="101"/>
    </row>
    <row r="311" spans="1:38" x14ac:dyDescent="0.25">
      <c r="A311" t="str">
        <f t="shared" si="10"/>
        <v>Function_03Application_072029</v>
      </c>
      <c r="B311">
        <v>307</v>
      </c>
      <c r="C311" t="s">
        <v>360</v>
      </c>
      <c r="D311" t="s">
        <v>316</v>
      </c>
      <c r="E311" t="s">
        <v>331</v>
      </c>
      <c r="F311" t="s">
        <v>341</v>
      </c>
      <c r="G311" t="s">
        <v>349</v>
      </c>
      <c r="H311" t="s">
        <v>398</v>
      </c>
      <c r="I311">
        <f t="shared" si="11"/>
        <v>2029</v>
      </c>
      <c r="J311" t="s">
        <v>23</v>
      </c>
      <c r="K311">
        <v>24</v>
      </c>
      <c r="L311">
        <v>35</v>
      </c>
      <c r="M311">
        <v>8.4000000000000003E-4</v>
      </c>
      <c r="N311">
        <v>12</v>
      </c>
      <c r="O311">
        <v>2</v>
      </c>
      <c r="P311">
        <v>10</v>
      </c>
      <c r="Q311">
        <v>1673.502519997975</v>
      </c>
      <c r="R311">
        <v>5</v>
      </c>
      <c r="S311" t="s">
        <v>36</v>
      </c>
      <c r="T311" s="101">
        <v>14</v>
      </c>
      <c r="U311" s="101">
        <v>750</v>
      </c>
      <c r="V311" s="101">
        <v>10500</v>
      </c>
      <c r="W311" s="101">
        <v>74.849536999999998</v>
      </c>
      <c r="X311" s="101">
        <v>40</v>
      </c>
      <c r="Y311" s="101">
        <v>3</v>
      </c>
      <c r="Z311" s="101">
        <v>-0.15</v>
      </c>
      <c r="AA311" s="101">
        <v>1500000</v>
      </c>
      <c r="AB311" s="101">
        <v>3</v>
      </c>
      <c r="AC311" s="101">
        <v>9</v>
      </c>
      <c r="AD311" s="101">
        <v>9</v>
      </c>
      <c r="AE311" s="101">
        <v>81</v>
      </c>
      <c r="AF311" s="102">
        <v>1</v>
      </c>
      <c r="AG311" s="102">
        <v>0</v>
      </c>
      <c r="AH311" s="102">
        <v>0</v>
      </c>
      <c r="AI311" s="102">
        <v>0</v>
      </c>
      <c r="AJ311" s="102">
        <v>0</v>
      </c>
      <c r="AK311" s="102"/>
      <c r="AL311" s="101"/>
    </row>
    <row r="312" spans="1:38" x14ac:dyDescent="0.25">
      <c r="A312" t="str">
        <f t="shared" si="10"/>
        <v>Function_03Application_082029</v>
      </c>
      <c r="B312">
        <v>308</v>
      </c>
      <c r="C312" t="s">
        <v>361</v>
      </c>
      <c r="D312" t="s">
        <v>316</v>
      </c>
      <c r="E312" t="s">
        <v>331</v>
      </c>
      <c r="F312" t="s">
        <v>341</v>
      </c>
      <c r="G312" t="s">
        <v>349</v>
      </c>
      <c r="H312" t="s">
        <v>398</v>
      </c>
      <c r="I312">
        <f t="shared" si="11"/>
        <v>2029</v>
      </c>
      <c r="J312" t="s">
        <v>23</v>
      </c>
      <c r="K312">
        <v>24</v>
      </c>
      <c r="L312">
        <v>44</v>
      </c>
      <c r="M312">
        <v>1.0560000000000001E-3</v>
      </c>
      <c r="N312">
        <v>10</v>
      </c>
      <c r="O312">
        <v>2</v>
      </c>
      <c r="P312">
        <v>10</v>
      </c>
      <c r="Q312">
        <v>1673.502519997975</v>
      </c>
      <c r="R312">
        <v>5</v>
      </c>
      <c r="S312" t="s">
        <v>35</v>
      </c>
      <c r="T312" s="101">
        <v>14</v>
      </c>
      <c r="U312" s="101">
        <v>750</v>
      </c>
      <c r="V312" s="101">
        <v>10500</v>
      </c>
      <c r="W312" s="101">
        <v>74.849536999999998</v>
      </c>
      <c r="X312" s="101">
        <v>40</v>
      </c>
      <c r="Y312" s="101">
        <v>3</v>
      </c>
      <c r="Z312" s="101">
        <v>-0.15</v>
      </c>
      <c r="AA312" s="101">
        <v>1500000</v>
      </c>
      <c r="AB312" s="101">
        <v>3</v>
      </c>
      <c r="AC312" s="101">
        <v>9</v>
      </c>
      <c r="AD312" s="101">
        <v>9</v>
      </c>
      <c r="AE312" s="101">
        <v>81</v>
      </c>
      <c r="AF312" s="102">
        <v>1</v>
      </c>
      <c r="AG312" s="102">
        <v>0</v>
      </c>
      <c r="AH312" s="102">
        <v>0</v>
      </c>
      <c r="AI312" s="102">
        <v>0</v>
      </c>
      <c r="AJ312" s="102">
        <v>0</v>
      </c>
      <c r="AK312" s="102"/>
      <c r="AL312" s="101"/>
    </row>
    <row r="313" spans="1:38" x14ac:dyDescent="0.25">
      <c r="A313" t="str">
        <f t="shared" si="10"/>
        <v>Function_03Application_092029</v>
      </c>
      <c r="B313">
        <v>309</v>
      </c>
      <c r="C313" t="s">
        <v>362</v>
      </c>
      <c r="D313" t="s">
        <v>316</v>
      </c>
      <c r="E313" t="s">
        <v>331</v>
      </c>
      <c r="F313" t="s">
        <v>341</v>
      </c>
      <c r="G313" t="s">
        <v>349</v>
      </c>
      <c r="H313" t="s">
        <v>398</v>
      </c>
      <c r="I313">
        <f t="shared" si="11"/>
        <v>2029</v>
      </c>
      <c r="J313" t="s">
        <v>23</v>
      </c>
      <c r="K313">
        <v>25</v>
      </c>
      <c r="L313">
        <v>45</v>
      </c>
      <c r="M313">
        <v>1.1249999999999999E-3</v>
      </c>
      <c r="N313">
        <v>10</v>
      </c>
      <c r="O313">
        <v>2</v>
      </c>
      <c r="P313">
        <v>10</v>
      </c>
      <c r="Q313">
        <v>1785.0693546645066</v>
      </c>
      <c r="R313">
        <v>5</v>
      </c>
      <c r="S313" t="s">
        <v>35</v>
      </c>
      <c r="T313" s="101">
        <v>14</v>
      </c>
      <c r="U313" s="101">
        <v>750</v>
      </c>
      <c r="V313" s="101">
        <v>10500</v>
      </c>
      <c r="W313" s="101">
        <v>74.849536999999998</v>
      </c>
      <c r="X313" s="101">
        <v>40</v>
      </c>
      <c r="Y313" s="101">
        <v>3</v>
      </c>
      <c r="Z313" s="101">
        <v>-0.15</v>
      </c>
      <c r="AA313" s="101">
        <v>1500000</v>
      </c>
      <c r="AB313" s="101">
        <v>3</v>
      </c>
      <c r="AC313" s="101">
        <v>9</v>
      </c>
      <c r="AD313" s="101">
        <v>9</v>
      </c>
      <c r="AE313" s="101">
        <v>81</v>
      </c>
      <c r="AF313" s="102">
        <v>1</v>
      </c>
      <c r="AG313" s="102">
        <v>0</v>
      </c>
      <c r="AH313" s="102">
        <v>0</v>
      </c>
      <c r="AI313" s="102">
        <v>0</v>
      </c>
      <c r="AJ313" s="102">
        <v>0</v>
      </c>
      <c r="AK313" s="102"/>
      <c r="AL313" s="101"/>
    </row>
    <row r="314" spans="1:38" x14ac:dyDescent="0.25">
      <c r="A314" t="str">
        <f t="shared" si="10"/>
        <v>Function_03Application_102029</v>
      </c>
      <c r="B314">
        <v>310</v>
      </c>
      <c r="C314" t="s">
        <v>363</v>
      </c>
      <c r="D314" t="s">
        <v>316</v>
      </c>
      <c r="E314" t="s">
        <v>331</v>
      </c>
      <c r="F314" t="s">
        <v>341</v>
      </c>
      <c r="G314" t="s">
        <v>349</v>
      </c>
      <c r="H314" t="s">
        <v>398</v>
      </c>
      <c r="I314">
        <f t="shared" si="11"/>
        <v>2029</v>
      </c>
      <c r="J314" t="s">
        <v>23</v>
      </c>
      <c r="K314">
        <v>25</v>
      </c>
      <c r="L314">
        <v>46</v>
      </c>
      <c r="M314">
        <v>1.15E-3</v>
      </c>
      <c r="N314">
        <v>10</v>
      </c>
      <c r="O314">
        <v>2</v>
      </c>
      <c r="P314">
        <v>10</v>
      </c>
      <c r="Q314">
        <v>1800</v>
      </c>
      <c r="R314">
        <v>5</v>
      </c>
      <c r="S314" t="s">
        <v>36</v>
      </c>
      <c r="T314" s="101">
        <v>14</v>
      </c>
      <c r="U314" s="101">
        <v>750</v>
      </c>
      <c r="V314" s="101">
        <v>10500</v>
      </c>
      <c r="W314" s="101">
        <v>74.849536999999998</v>
      </c>
      <c r="X314" s="101">
        <v>40</v>
      </c>
      <c r="Y314" s="101">
        <v>3</v>
      </c>
      <c r="Z314" s="101">
        <v>-0.15</v>
      </c>
      <c r="AA314" s="101">
        <v>1500000</v>
      </c>
      <c r="AB314" s="101">
        <v>3</v>
      </c>
      <c r="AC314" s="101">
        <v>9</v>
      </c>
      <c r="AD314" s="101">
        <v>9</v>
      </c>
      <c r="AE314" s="101">
        <v>81</v>
      </c>
      <c r="AF314" s="102">
        <v>1</v>
      </c>
      <c r="AG314" s="102">
        <v>0</v>
      </c>
      <c r="AH314" s="102">
        <v>0</v>
      </c>
      <c r="AI314" s="102">
        <v>0</v>
      </c>
      <c r="AJ314" s="102">
        <v>0</v>
      </c>
      <c r="AK314" s="102"/>
      <c r="AL314" s="101"/>
    </row>
    <row r="315" spans="1:38" x14ac:dyDescent="0.25">
      <c r="A315" t="str">
        <f t="shared" si="10"/>
        <v>Function_03Application_112029</v>
      </c>
      <c r="B315">
        <v>311</v>
      </c>
      <c r="C315" t="s">
        <v>364</v>
      </c>
      <c r="D315" t="s">
        <v>316</v>
      </c>
      <c r="E315" t="s">
        <v>331</v>
      </c>
      <c r="F315" t="s">
        <v>341</v>
      </c>
      <c r="G315" t="s">
        <v>349</v>
      </c>
      <c r="H315" t="s">
        <v>398</v>
      </c>
      <c r="I315">
        <f t="shared" si="11"/>
        <v>2029</v>
      </c>
      <c r="J315" t="s">
        <v>23</v>
      </c>
      <c r="K315">
        <v>25</v>
      </c>
      <c r="L315">
        <v>35</v>
      </c>
      <c r="M315">
        <v>8.7500000000000002E-4</v>
      </c>
      <c r="N315">
        <v>10</v>
      </c>
      <c r="O315">
        <v>2</v>
      </c>
      <c r="P315">
        <v>10</v>
      </c>
      <c r="Q315">
        <v>2906.8911285213362</v>
      </c>
      <c r="R315">
        <v>5</v>
      </c>
      <c r="S315" t="s">
        <v>36</v>
      </c>
      <c r="T315" s="101">
        <v>14</v>
      </c>
      <c r="U315" s="101">
        <v>750</v>
      </c>
      <c r="V315" s="101">
        <v>10500</v>
      </c>
      <c r="W315" s="101">
        <v>74.849536999999998</v>
      </c>
      <c r="X315" s="101">
        <v>40</v>
      </c>
      <c r="Y315" s="101">
        <v>3</v>
      </c>
      <c r="Z315" s="101">
        <v>-0.15</v>
      </c>
      <c r="AA315" s="101">
        <v>1500000</v>
      </c>
      <c r="AB315" s="101">
        <v>3</v>
      </c>
      <c r="AC315" s="101">
        <v>9</v>
      </c>
      <c r="AD315" s="101">
        <v>9</v>
      </c>
      <c r="AE315" s="101">
        <v>81</v>
      </c>
      <c r="AF315" s="102">
        <v>1</v>
      </c>
      <c r="AG315" s="102">
        <v>0</v>
      </c>
      <c r="AH315" s="102">
        <v>0</v>
      </c>
      <c r="AI315" s="102">
        <v>0</v>
      </c>
      <c r="AJ315" s="102">
        <v>0</v>
      </c>
      <c r="AK315" s="102"/>
      <c r="AL315" s="101"/>
    </row>
    <row r="316" spans="1:38" x14ac:dyDescent="0.25">
      <c r="A316" t="str">
        <f t="shared" si="10"/>
        <v>Function_04Application_122029</v>
      </c>
      <c r="B316">
        <v>312</v>
      </c>
      <c r="C316" t="s">
        <v>365</v>
      </c>
      <c r="D316" t="s">
        <v>317</v>
      </c>
      <c r="E316" t="s">
        <v>331</v>
      </c>
      <c r="F316" t="s">
        <v>342</v>
      </c>
      <c r="G316" t="s">
        <v>352</v>
      </c>
      <c r="H316" t="s">
        <v>398</v>
      </c>
      <c r="I316">
        <f t="shared" si="11"/>
        <v>2029</v>
      </c>
      <c r="J316" t="s">
        <v>23</v>
      </c>
      <c r="K316">
        <v>22.5</v>
      </c>
      <c r="L316">
        <v>25</v>
      </c>
      <c r="M316">
        <v>5.6249999999999996E-4</v>
      </c>
      <c r="N316">
        <v>12</v>
      </c>
      <c r="O316">
        <v>2</v>
      </c>
      <c r="P316">
        <v>2</v>
      </c>
      <c r="Q316">
        <v>3144.9793542859406</v>
      </c>
      <c r="R316">
        <v>2</v>
      </c>
      <c r="S316" t="s">
        <v>35</v>
      </c>
      <c r="T316" s="101">
        <v>20</v>
      </c>
      <c r="U316" s="101">
        <v>1000</v>
      </c>
      <c r="V316" s="101">
        <v>20000</v>
      </c>
      <c r="W316" s="101">
        <v>74.849536999999998</v>
      </c>
      <c r="X316" s="101">
        <v>20</v>
      </c>
      <c r="Y316" s="101">
        <v>3</v>
      </c>
      <c r="Z316" s="101">
        <v>-0.3</v>
      </c>
      <c r="AA316" s="101">
        <v>1500000</v>
      </c>
      <c r="AB316" s="101">
        <v>4</v>
      </c>
      <c r="AC316" s="101">
        <v>12</v>
      </c>
      <c r="AD316" s="101">
        <v>15</v>
      </c>
      <c r="AE316" s="101">
        <v>180</v>
      </c>
      <c r="AF316" s="102">
        <v>1</v>
      </c>
      <c r="AG316" s="102">
        <v>0</v>
      </c>
      <c r="AH316" s="102">
        <v>0</v>
      </c>
      <c r="AI316" s="102">
        <v>0</v>
      </c>
      <c r="AJ316" s="102">
        <v>0</v>
      </c>
      <c r="AK316" s="102"/>
      <c r="AL316" s="101"/>
    </row>
    <row r="317" spans="1:38" x14ac:dyDescent="0.25">
      <c r="A317" t="str">
        <f t="shared" si="10"/>
        <v>Function_03Application_132029</v>
      </c>
      <c r="B317">
        <v>313</v>
      </c>
      <c r="C317" t="s">
        <v>366</v>
      </c>
      <c r="D317" t="s">
        <v>316</v>
      </c>
      <c r="E317" t="s">
        <v>331</v>
      </c>
      <c r="F317" t="s">
        <v>341</v>
      </c>
      <c r="G317" t="s">
        <v>349</v>
      </c>
      <c r="H317" t="s">
        <v>398</v>
      </c>
      <c r="I317">
        <f t="shared" si="11"/>
        <v>2029</v>
      </c>
      <c r="J317" t="s">
        <v>23</v>
      </c>
      <c r="K317">
        <v>14</v>
      </c>
      <c r="L317">
        <v>14</v>
      </c>
      <c r="M317">
        <v>1.9599999999999999E-4</v>
      </c>
      <c r="N317">
        <v>10</v>
      </c>
      <c r="O317">
        <v>2</v>
      </c>
      <c r="P317">
        <v>5</v>
      </c>
      <c r="Q317">
        <v>1059.8849293320507</v>
      </c>
      <c r="R317">
        <v>3</v>
      </c>
      <c r="S317" t="s">
        <v>36</v>
      </c>
      <c r="T317" s="101">
        <v>18</v>
      </c>
      <c r="U317" s="101">
        <v>1000</v>
      </c>
      <c r="V317" s="101">
        <v>18000</v>
      </c>
      <c r="W317" s="101">
        <v>74.849536999999998</v>
      </c>
      <c r="X317" s="101">
        <v>30</v>
      </c>
      <c r="Y317" s="101">
        <v>3</v>
      </c>
      <c r="Z317" s="101">
        <v>-0.25</v>
      </c>
      <c r="AA317" s="101">
        <v>1500000</v>
      </c>
      <c r="AB317" s="101">
        <v>3</v>
      </c>
      <c r="AC317" s="101">
        <v>9</v>
      </c>
      <c r="AD317" s="101">
        <v>9</v>
      </c>
      <c r="AE317" s="101">
        <v>81</v>
      </c>
      <c r="AF317" s="102">
        <v>1</v>
      </c>
      <c r="AG317" s="102">
        <v>0</v>
      </c>
      <c r="AH317" s="102">
        <v>0</v>
      </c>
      <c r="AI317" s="102">
        <v>0</v>
      </c>
      <c r="AJ317" s="102">
        <v>0</v>
      </c>
      <c r="AK317" s="102"/>
      <c r="AL317" s="101"/>
    </row>
    <row r="318" spans="1:38" x14ac:dyDescent="0.25">
      <c r="A318" t="str">
        <f t="shared" si="10"/>
        <v>Function_03Application_142029</v>
      </c>
      <c r="B318">
        <v>314</v>
      </c>
      <c r="C318" t="s">
        <v>367</v>
      </c>
      <c r="D318" t="s">
        <v>316</v>
      </c>
      <c r="E318" t="s">
        <v>331</v>
      </c>
      <c r="F318" t="s">
        <v>341</v>
      </c>
      <c r="G318" t="s">
        <v>349</v>
      </c>
      <c r="H318" t="s">
        <v>398</v>
      </c>
      <c r="I318">
        <f t="shared" si="11"/>
        <v>2029</v>
      </c>
      <c r="J318" t="s">
        <v>23</v>
      </c>
      <c r="K318">
        <v>25</v>
      </c>
      <c r="L318">
        <v>46</v>
      </c>
      <c r="M318">
        <v>1.15E-3</v>
      </c>
      <c r="N318">
        <v>12</v>
      </c>
      <c r="O318">
        <v>2</v>
      </c>
      <c r="P318">
        <v>10</v>
      </c>
      <c r="Q318">
        <v>2687.8327586882442</v>
      </c>
      <c r="R318">
        <v>5</v>
      </c>
      <c r="S318" t="s">
        <v>35</v>
      </c>
      <c r="T318" s="101">
        <v>14</v>
      </c>
      <c r="U318" s="101">
        <v>750</v>
      </c>
      <c r="V318" s="101">
        <v>10500</v>
      </c>
      <c r="W318" s="101">
        <v>74.849536999999998</v>
      </c>
      <c r="X318" s="101">
        <v>40</v>
      </c>
      <c r="Y318" s="101">
        <v>3</v>
      </c>
      <c r="Z318" s="101">
        <v>-0.15</v>
      </c>
      <c r="AA318" s="101">
        <v>1500000</v>
      </c>
      <c r="AB318" s="101">
        <v>3</v>
      </c>
      <c r="AC318" s="101">
        <v>9</v>
      </c>
      <c r="AD318" s="101">
        <v>9</v>
      </c>
      <c r="AE318" s="101">
        <v>81</v>
      </c>
      <c r="AF318" s="102">
        <v>1</v>
      </c>
      <c r="AG318" s="102">
        <v>0</v>
      </c>
      <c r="AH318" s="102">
        <v>0</v>
      </c>
      <c r="AI318" s="102">
        <v>0</v>
      </c>
      <c r="AJ318" s="102">
        <v>0</v>
      </c>
      <c r="AK318" s="102"/>
      <c r="AL318" s="101"/>
    </row>
    <row r="319" spans="1:38" x14ac:dyDescent="0.25">
      <c r="A319" t="str">
        <f t="shared" si="10"/>
        <v>Function_03Application_152029</v>
      </c>
      <c r="B319">
        <v>315</v>
      </c>
      <c r="C319" t="s">
        <v>368</v>
      </c>
      <c r="D319" t="s">
        <v>316</v>
      </c>
      <c r="E319" t="s">
        <v>331</v>
      </c>
      <c r="F319" t="s">
        <v>341</v>
      </c>
      <c r="G319" t="s">
        <v>349</v>
      </c>
      <c r="H319" t="s">
        <v>398</v>
      </c>
      <c r="I319">
        <f t="shared" si="11"/>
        <v>2029</v>
      </c>
      <c r="J319" t="s">
        <v>23</v>
      </c>
      <c r="K319">
        <v>25</v>
      </c>
      <c r="L319">
        <v>46</v>
      </c>
      <c r="M319">
        <v>1.15E-3</v>
      </c>
      <c r="N319">
        <v>12</v>
      </c>
      <c r="O319">
        <v>2</v>
      </c>
      <c r="P319">
        <v>10</v>
      </c>
      <c r="Q319">
        <v>2927.2486323396929</v>
      </c>
      <c r="R319">
        <v>5</v>
      </c>
      <c r="S319" t="s">
        <v>35</v>
      </c>
      <c r="T319" s="101">
        <v>14</v>
      </c>
      <c r="U319" s="101">
        <v>750</v>
      </c>
      <c r="V319" s="101">
        <v>10500</v>
      </c>
      <c r="W319" s="101">
        <v>74.849536999999998</v>
      </c>
      <c r="X319" s="101">
        <v>40</v>
      </c>
      <c r="Y319" s="101">
        <v>3</v>
      </c>
      <c r="Z319" s="101">
        <v>-0.15</v>
      </c>
      <c r="AA319" s="101">
        <v>1500000</v>
      </c>
      <c r="AB319" s="101">
        <v>3</v>
      </c>
      <c r="AC319" s="101">
        <v>9</v>
      </c>
      <c r="AD319" s="101">
        <v>9</v>
      </c>
      <c r="AE319" s="101">
        <v>81</v>
      </c>
      <c r="AF319" s="102">
        <v>1</v>
      </c>
      <c r="AG319" s="102">
        <v>0</v>
      </c>
      <c r="AH319" s="102">
        <v>0</v>
      </c>
      <c r="AI319" s="102">
        <v>0</v>
      </c>
      <c r="AJ319" s="102">
        <v>0</v>
      </c>
      <c r="AK319" s="102"/>
      <c r="AL319" s="101"/>
    </row>
    <row r="320" spans="1:38" x14ac:dyDescent="0.25">
      <c r="A320" t="str">
        <f t="shared" si="10"/>
        <v>Function_05Application_162029</v>
      </c>
      <c r="B320">
        <v>316</v>
      </c>
      <c r="C320" t="s">
        <v>369</v>
      </c>
      <c r="D320" t="s">
        <v>318</v>
      </c>
      <c r="E320" t="s">
        <v>332</v>
      </c>
      <c r="F320" t="s">
        <v>342</v>
      </c>
      <c r="G320" t="s">
        <v>353</v>
      </c>
      <c r="H320" t="s">
        <v>398</v>
      </c>
      <c r="I320">
        <f t="shared" si="11"/>
        <v>2029</v>
      </c>
      <c r="J320" t="s">
        <v>23</v>
      </c>
      <c r="K320">
        <v>14</v>
      </c>
      <c r="L320">
        <v>14</v>
      </c>
      <c r="M320">
        <v>1.9599999999999999E-4</v>
      </c>
      <c r="N320">
        <v>8</v>
      </c>
      <c r="O320">
        <v>2</v>
      </c>
      <c r="P320">
        <v>1</v>
      </c>
      <c r="Q320">
        <v>1800</v>
      </c>
      <c r="R320">
        <v>2</v>
      </c>
      <c r="S320" t="s">
        <v>35</v>
      </c>
      <c r="T320" s="101">
        <v>25</v>
      </c>
      <c r="U320" s="101">
        <v>75</v>
      </c>
      <c r="V320" s="101">
        <v>20000</v>
      </c>
      <c r="W320" s="101">
        <v>20</v>
      </c>
      <c r="X320" s="101">
        <v>20</v>
      </c>
      <c r="Y320" s="101">
        <v>3</v>
      </c>
      <c r="Z320" s="101">
        <v>-0.3</v>
      </c>
      <c r="AA320" s="101">
        <v>1500000</v>
      </c>
      <c r="AB320" s="101">
        <v>4</v>
      </c>
      <c r="AC320" s="101">
        <v>12</v>
      </c>
      <c r="AD320" s="101">
        <v>15</v>
      </c>
      <c r="AE320" s="101">
        <v>180</v>
      </c>
      <c r="AF320" s="102">
        <v>0</v>
      </c>
      <c r="AG320" s="102">
        <v>0</v>
      </c>
      <c r="AH320" s="102">
        <v>1</v>
      </c>
      <c r="AI320" s="102">
        <v>0</v>
      </c>
      <c r="AJ320" s="102">
        <v>0</v>
      </c>
      <c r="AK320" s="102"/>
      <c r="AL320" s="101"/>
    </row>
    <row r="321" spans="1:38" x14ac:dyDescent="0.25">
      <c r="A321" t="str">
        <f t="shared" si="10"/>
        <v>Function_05Application_172029</v>
      </c>
      <c r="B321">
        <v>317</v>
      </c>
      <c r="C321" t="s">
        <v>370</v>
      </c>
      <c r="D321" t="s">
        <v>318</v>
      </c>
      <c r="E321" t="s">
        <v>332</v>
      </c>
      <c r="F321" t="s">
        <v>342</v>
      </c>
      <c r="G321" t="s">
        <v>353</v>
      </c>
      <c r="H321" t="s">
        <v>398</v>
      </c>
      <c r="I321">
        <f t="shared" si="11"/>
        <v>2029</v>
      </c>
      <c r="J321" t="s">
        <v>23</v>
      </c>
      <c r="K321">
        <v>11</v>
      </c>
      <c r="L321">
        <v>11</v>
      </c>
      <c r="M321">
        <v>1.21E-4</v>
      </c>
      <c r="N321">
        <v>6</v>
      </c>
      <c r="O321">
        <v>2</v>
      </c>
      <c r="P321">
        <v>3</v>
      </c>
      <c r="Q321">
        <v>1050</v>
      </c>
      <c r="R321">
        <v>3</v>
      </c>
      <c r="S321" t="s">
        <v>36</v>
      </c>
      <c r="T321" s="101">
        <v>20</v>
      </c>
      <c r="U321" s="101">
        <v>60</v>
      </c>
      <c r="V321" s="101">
        <v>18000</v>
      </c>
      <c r="W321" s="101">
        <v>30</v>
      </c>
      <c r="X321" s="101">
        <v>30</v>
      </c>
      <c r="Y321" s="101">
        <v>3</v>
      </c>
      <c r="Z321" s="101">
        <v>-0.25</v>
      </c>
      <c r="AA321" s="101">
        <v>1500000</v>
      </c>
      <c r="AB321" s="101">
        <v>4</v>
      </c>
      <c r="AC321" s="101">
        <v>12</v>
      </c>
      <c r="AD321" s="101">
        <v>15</v>
      </c>
      <c r="AE321" s="101">
        <v>180</v>
      </c>
      <c r="AF321" s="102">
        <v>0</v>
      </c>
      <c r="AG321" s="102">
        <v>0</v>
      </c>
      <c r="AH321" s="102">
        <v>1</v>
      </c>
      <c r="AI321" s="102">
        <v>0</v>
      </c>
      <c r="AJ321" s="102">
        <v>0</v>
      </c>
      <c r="AK321" s="102"/>
      <c r="AL321" s="101"/>
    </row>
    <row r="322" spans="1:38" x14ac:dyDescent="0.25">
      <c r="A322" t="str">
        <f t="shared" si="10"/>
        <v>Function_06Application_182029</v>
      </c>
      <c r="B322">
        <v>318</v>
      </c>
      <c r="C322" t="s">
        <v>371</v>
      </c>
      <c r="D322" t="s">
        <v>319</v>
      </c>
      <c r="E322" t="s">
        <v>333</v>
      </c>
      <c r="F322" t="s">
        <v>343</v>
      </c>
      <c r="G322" t="s">
        <v>349</v>
      </c>
      <c r="H322" t="s">
        <v>398</v>
      </c>
      <c r="I322">
        <f t="shared" si="11"/>
        <v>2029</v>
      </c>
      <c r="J322" t="s">
        <v>23</v>
      </c>
      <c r="K322">
        <v>15</v>
      </c>
      <c r="L322">
        <v>15</v>
      </c>
      <c r="M322">
        <v>2.2499999999999999E-4</v>
      </c>
      <c r="N322">
        <v>12</v>
      </c>
      <c r="O322">
        <v>2</v>
      </c>
      <c r="P322">
        <v>5</v>
      </c>
      <c r="Q322">
        <v>255</v>
      </c>
      <c r="R322">
        <v>5</v>
      </c>
      <c r="S322" t="s">
        <v>35</v>
      </c>
      <c r="T322" s="101">
        <v>14</v>
      </c>
      <c r="U322" s="101">
        <v>750</v>
      </c>
      <c r="V322" s="101">
        <v>10500</v>
      </c>
      <c r="W322" s="101">
        <v>74.849536999999998</v>
      </c>
      <c r="X322" s="101">
        <v>40</v>
      </c>
      <c r="Y322" s="101">
        <v>3</v>
      </c>
      <c r="Z322" s="101">
        <v>-0.15</v>
      </c>
      <c r="AA322" s="101">
        <v>1500000</v>
      </c>
      <c r="AB322" s="101">
        <v>4</v>
      </c>
      <c r="AC322" s="101">
        <v>15</v>
      </c>
      <c r="AD322" s="101">
        <v>20</v>
      </c>
      <c r="AE322" s="101">
        <v>300</v>
      </c>
      <c r="AF322" s="102">
        <v>1</v>
      </c>
      <c r="AG322" s="102">
        <v>0</v>
      </c>
      <c r="AH322" s="102">
        <v>0</v>
      </c>
      <c r="AI322" s="102">
        <v>0</v>
      </c>
      <c r="AJ322" s="102">
        <v>0</v>
      </c>
      <c r="AK322" s="102"/>
      <c r="AL322" s="101"/>
    </row>
    <row r="323" spans="1:38" x14ac:dyDescent="0.25">
      <c r="A323" t="str">
        <f t="shared" si="10"/>
        <v>Function_07Application_192029</v>
      </c>
      <c r="B323">
        <v>319</v>
      </c>
      <c r="C323" t="s">
        <v>372</v>
      </c>
      <c r="D323" t="s">
        <v>320</v>
      </c>
      <c r="E323" t="s">
        <v>334</v>
      </c>
      <c r="F323" t="s">
        <v>342</v>
      </c>
      <c r="G323" t="s">
        <v>353</v>
      </c>
      <c r="H323" t="s">
        <v>398</v>
      </c>
      <c r="I323">
        <f t="shared" si="11"/>
        <v>2029</v>
      </c>
      <c r="J323" t="s">
        <v>23</v>
      </c>
      <c r="K323">
        <v>25</v>
      </c>
      <c r="L323">
        <v>25</v>
      </c>
      <c r="M323">
        <v>6.2500000000000001E-4</v>
      </c>
      <c r="N323">
        <v>10</v>
      </c>
      <c r="O323">
        <v>2</v>
      </c>
      <c r="P323">
        <v>8</v>
      </c>
      <c r="Q323">
        <v>500</v>
      </c>
      <c r="R323">
        <v>10</v>
      </c>
      <c r="S323" t="s">
        <v>36</v>
      </c>
      <c r="T323" s="101">
        <v>8</v>
      </c>
      <c r="U323" s="101">
        <v>35</v>
      </c>
      <c r="V323" s="101">
        <v>2000</v>
      </c>
      <c r="W323" s="101">
        <v>75</v>
      </c>
      <c r="X323" s="101">
        <v>60</v>
      </c>
      <c r="Y323" s="101">
        <v>3</v>
      </c>
      <c r="Z323" s="101">
        <v>-0.2</v>
      </c>
      <c r="AA323" s="101">
        <v>1500000</v>
      </c>
      <c r="AB323" s="101">
        <v>3</v>
      </c>
      <c r="AC323" s="101">
        <v>20</v>
      </c>
      <c r="AD323" s="101">
        <v>25</v>
      </c>
      <c r="AE323" s="101">
        <v>500</v>
      </c>
      <c r="AF323" s="102">
        <v>1</v>
      </c>
      <c r="AG323" s="102">
        <v>0</v>
      </c>
      <c r="AH323" s="102">
        <v>0</v>
      </c>
      <c r="AI323" s="102">
        <v>0</v>
      </c>
      <c r="AJ323" s="102">
        <v>0</v>
      </c>
      <c r="AK323" s="102"/>
      <c r="AL323" s="101"/>
    </row>
    <row r="324" spans="1:38" x14ac:dyDescent="0.25">
      <c r="A324" t="str">
        <f t="shared" si="10"/>
        <v>Function_07Application_202029</v>
      </c>
      <c r="B324">
        <v>320</v>
      </c>
      <c r="C324" t="s">
        <v>373</v>
      </c>
      <c r="D324" t="s">
        <v>320</v>
      </c>
      <c r="E324" t="s">
        <v>334</v>
      </c>
      <c r="F324" t="s">
        <v>342</v>
      </c>
      <c r="G324" t="s">
        <v>353</v>
      </c>
      <c r="H324" t="s">
        <v>398</v>
      </c>
      <c r="I324">
        <f t="shared" si="11"/>
        <v>2029</v>
      </c>
      <c r="J324" t="s">
        <v>23</v>
      </c>
      <c r="K324">
        <v>15</v>
      </c>
      <c r="L324">
        <v>15</v>
      </c>
      <c r="M324">
        <v>2.2499999999999999E-4</v>
      </c>
      <c r="N324">
        <v>8</v>
      </c>
      <c r="O324">
        <v>2</v>
      </c>
      <c r="P324">
        <v>8</v>
      </c>
      <c r="Q324">
        <v>350</v>
      </c>
      <c r="R324">
        <v>10</v>
      </c>
      <c r="S324" t="s">
        <v>36</v>
      </c>
      <c r="T324" s="101">
        <v>8</v>
      </c>
      <c r="U324" s="101">
        <v>35</v>
      </c>
      <c r="V324" s="101">
        <v>2000</v>
      </c>
      <c r="W324" s="101">
        <v>75</v>
      </c>
      <c r="X324" s="101">
        <v>60</v>
      </c>
      <c r="Y324" s="101">
        <v>3</v>
      </c>
      <c r="Z324" s="101">
        <v>-0.2</v>
      </c>
      <c r="AA324" s="101">
        <v>1500000</v>
      </c>
      <c r="AB324" s="101">
        <v>3</v>
      </c>
      <c r="AC324" s="101">
        <v>20</v>
      </c>
      <c r="AD324" s="101">
        <v>25</v>
      </c>
      <c r="AE324" s="101">
        <v>500</v>
      </c>
      <c r="AF324" s="102">
        <v>0</v>
      </c>
      <c r="AG324" s="102">
        <v>0</v>
      </c>
      <c r="AH324" s="102">
        <v>1</v>
      </c>
      <c r="AI324" s="102">
        <v>0</v>
      </c>
      <c r="AJ324" s="102">
        <v>0</v>
      </c>
      <c r="AK324" s="102"/>
      <c r="AL324" s="101"/>
    </row>
    <row r="325" spans="1:38" x14ac:dyDescent="0.25">
      <c r="A325" t="str">
        <f t="shared" si="10"/>
        <v>Function_08Application_212029</v>
      </c>
      <c r="B325">
        <v>321</v>
      </c>
      <c r="C325" t="s">
        <v>374</v>
      </c>
      <c r="D325" t="s">
        <v>321</v>
      </c>
      <c r="E325" t="s">
        <v>333</v>
      </c>
      <c r="F325" t="s">
        <v>343</v>
      </c>
      <c r="G325" t="s">
        <v>349</v>
      </c>
      <c r="H325" t="s">
        <v>398</v>
      </c>
      <c r="I325">
        <f t="shared" si="11"/>
        <v>2029</v>
      </c>
      <c r="J325" t="s">
        <v>23</v>
      </c>
      <c r="K325">
        <v>17</v>
      </c>
      <c r="L325">
        <v>17</v>
      </c>
      <c r="M325">
        <v>2.8899999999999998E-4</v>
      </c>
      <c r="N325">
        <v>12</v>
      </c>
      <c r="O325">
        <v>2</v>
      </c>
      <c r="P325">
        <v>5</v>
      </c>
      <c r="Q325">
        <v>2380</v>
      </c>
      <c r="R325">
        <v>5</v>
      </c>
      <c r="S325" t="s">
        <v>36</v>
      </c>
      <c r="T325" s="101">
        <v>14</v>
      </c>
      <c r="U325" s="101">
        <v>750</v>
      </c>
      <c r="V325" s="101">
        <v>10500</v>
      </c>
      <c r="W325" s="101">
        <v>74.849536999999998</v>
      </c>
      <c r="X325" s="101">
        <v>40</v>
      </c>
      <c r="Y325" s="101">
        <v>3</v>
      </c>
      <c r="Z325" s="101">
        <v>-0.15</v>
      </c>
      <c r="AA325" s="101">
        <v>1500000</v>
      </c>
      <c r="AB325" s="101">
        <v>4</v>
      </c>
      <c r="AC325" s="101">
        <v>15</v>
      </c>
      <c r="AD325" s="101">
        <v>20</v>
      </c>
      <c r="AE325" s="101">
        <v>300</v>
      </c>
      <c r="AF325" s="102">
        <v>1</v>
      </c>
      <c r="AG325" s="102">
        <v>0</v>
      </c>
      <c r="AH325" s="102">
        <v>0</v>
      </c>
      <c r="AI325" s="102">
        <v>0</v>
      </c>
      <c r="AJ325" s="102">
        <v>0</v>
      </c>
      <c r="AK325" s="102"/>
      <c r="AL325" s="101"/>
    </row>
    <row r="326" spans="1:38" x14ac:dyDescent="0.25">
      <c r="A326" t="str">
        <f t="shared" ref="A326:A364" si="12">D326&amp;C326&amp;I326</f>
        <v>Function_09Application_222029</v>
      </c>
      <c r="B326">
        <v>322</v>
      </c>
      <c r="C326" t="s">
        <v>375</v>
      </c>
      <c r="D326" t="s">
        <v>322</v>
      </c>
      <c r="E326" t="s">
        <v>335</v>
      </c>
      <c r="F326" t="s">
        <v>344</v>
      </c>
      <c r="G326" t="s">
        <v>349</v>
      </c>
      <c r="H326" t="s">
        <v>398</v>
      </c>
      <c r="I326">
        <f t="shared" si="11"/>
        <v>2029</v>
      </c>
      <c r="J326" t="s">
        <v>23</v>
      </c>
      <c r="K326">
        <v>22.5</v>
      </c>
      <c r="L326">
        <v>22.5</v>
      </c>
      <c r="M326">
        <v>5.0624999999999997E-4</v>
      </c>
      <c r="N326">
        <v>14</v>
      </c>
      <c r="O326">
        <v>2</v>
      </c>
      <c r="P326">
        <v>3</v>
      </c>
      <c r="Q326">
        <v>1245.8104836520015</v>
      </c>
      <c r="R326">
        <v>3</v>
      </c>
      <c r="S326" t="s">
        <v>35</v>
      </c>
      <c r="T326" s="101">
        <v>18</v>
      </c>
      <c r="U326" s="101">
        <v>1000</v>
      </c>
      <c r="V326" s="101">
        <v>18000</v>
      </c>
      <c r="W326" s="101">
        <v>74.849536999999998</v>
      </c>
      <c r="X326" s="101">
        <v>30</v>
      </c>
      <c r="Y326" s="101">
        <v>3</v>
      </c>
      <c r="Z326" s="101">
        <v>-0.25</v>
      </c>
      <c r="AA326" s="101">
        <v>1500000</v>
      </c>
      <c r="AB326" s="101">
        <v>4</v>
      </c>
      <c r="AC326" s="101">
        <v>12</v>
      </c>
      <c r="AD326" s="101">
        <v>15</v>
      </c>
      <c r="AE326" s="101">
        <v>180</v>
      </c>
      <c r="AF326" s="102">
        <v>1</v>
      </c>
      <c r="AG326" s="102">
        <v>0</v>
      </c>
      <c r="AH326" s="102">
        <v>0</v>
      </c>
      <c r="AI326" s="102">
        <v>0</v>
      </c>
      <c r="AJ326" s="102">
        <v>0</v>
      </c>
      <c r="AK326" s="102"/>
      <c r="AL326" s="101"/>
    </row>
    <row r="327" spans="1:38" x14ac:dyDescent="0.25">
      <c r="A327" t="str">
        <f t="shared" si="12"/>
        <v>Function_10Application_232029</v>
      </c>
      <c r="B327">
        <v>323</v>
      </c>
      <c r="C327" t="s">
        <v>376</v>
      </c>
      <c r="D327" t="s">
        <v>323</v>
      </c>
      <c r="E327" t="s">
        <v>335</v>
      </c>
      <c r="F327" t="s">
        <v>345</v>
      </c>
      <c r="G327" t="s">
        <v>349</v>
      </c>
      <c r="H327" t="s">
        <v>398</v>
      </c>
      <c r="I327">
        <f t="shared" si="11"/>
        <v>2029</v>
      </c>
      <c r="J327" t="s">
        <v>23</v>
      </c>
      <c r="K327">
        <v>26</v>
      </c>
      <c r="L327">
        <v>26</v>
      </c>
      <c r="M327">
        <v>6.7599999999999995E-4</v>
      </c>
      <c r="N327">
        <v>12</v>
      </c>
      <c r="O327">
        <v>2</v>
      </c>
      <c r="P327">
        <v>5</v>
      </c>
      <c r="Q327">
        <v>1896.6361893310384</v>
      </c>
      <c r="R327">
        <v>3</v>
      </c>
      <c r="S327" t="s">
        <v>36</v>
      </c>
      <c r="T327" s="101">
        <v>18</v>
      </c>
      <c r="U327" s="101">
        <v>1000</v>
      </c>
      <c r="V327" s="101">
        <v>18000</v>
      </c>
      <c r="W327" s="101">
        <v>74.849536999999998</v>
      </c>
      <c r="X327" s="101">
        <v>30</v>
      </c>
      <c r="Y327" s="101">
        <v>3</v>
      </c>
      <c r="Z327" s="101">
        <v>-0.25</v>
      </c>
      <c r="AA327" s="101">
        <v>1500000</v>
      </c>
      <c r="AB327" s="101">
        <v>3</v>
      </c>
      <c r="AC327" s="101">
        <v>9</v>
      </c>
      <c r="AD327" s="101">
        <v>9</v>
      </c>
      <c r="AE327" s="101">
        <v>81</v>
      </c>
      <c r="AF327" s="102">
        <v>1</v>
      </c>
      <c r="AG327" s="102">
        <v>0</v>
      </c>
      <c r="AH327" s="102">
        <v>0</v>
      </c>
      <c r="AI327" s="102">
        <v>0</v>
      </c>
      <c r="AJ327" s="102">
        <v>0</v>
      </c>
      <c r="AK327" s="102"/>
      <c r="AL327" s="101"/>
    </row>
    <row r="328" spans="1:38" x14ac:dyDescent="0.25">
      <c r="A328" t="str">
        <f t="shared" si="12"/>
        <v>Function_11Application_242029</v>
      </c>
      <c r="B328">
        <v>324</v>
      </c>
      <c r="C328" t="s">
        <v>377</v>
      </c>
      <c r="D328" t="s">
        <v>324</v>
      </c>
      <c r="E328" t="s">
        <v>335</v>
      </c>
      <c r="F328" t="s">
        <v>345</v>
      </c>
      <c r="G328" t="s">
        <v>349</v>
      </c>
      <c r="H328" t="s">
        <v>398</v>
      </c>
      <c r="I328">
        <f t="shared" si="11"/>
        <v>2029</v>
      </c>
      <c r="J328" t="s">
        <v>23</v>
      </c>
      <c r="K328">
        <v>23</v>
      </c>
      <c r="L328">
        <v>23</v>
      </c>
      <c r="M328">
        <v>5.2899999999999996E-4</v>
      </c>
      <c r="N328">
        <v>10</v>
      </c>
      <c r="O328">
        <v>2</v>
      </c>
      <c r="P328">
        <v>15</v>
      </c>
      <c r="Q328">
        <v>1673.502519997975</v>
      </c>
      <c r="R328">
        <v>7</v>
      </c>
      <c r="S328" t="s">
        <v>36</v>
      </c>
      <c r="T328" s="101">
        <v>10</v>
      </c>
      <c r="U328" s="101">
        <v>500</v>
      </c>
      <c r="V328" s="101">
        <v>5000</v>
      </c>
      <c r="W328" s="101">
        <v>80</v>
      </c>
      <c r="X328" s="101">
        <v>60</v>
      </c>
      <c r="Y328" s="101">
        <v>3</v>
      </c>
      <c r="Z328" s="101">
        <v>-0.25</v>
      </c>
      <c r="AA328" s="101">
        <v>1500000</v>
      </c>
      <c r="AB328" s="101">
        <v>3</v>
      </c>
      <c r="AC328" s="101">
        <v>10</v>
      </c>
      <c r="AD328" s="101">
        <v>10</v>
      </c>
      <c r="AE328" s="101">
        <v>100</v>
      </c>
      <c r="AF328" s="102">
        <v>0</v>
      </c>
      <c r="AG328" s="102">
        <v>0</v>
      </c>
      <c r="AH328" s="102">
        <v>1</v>
      </c>
      <c r="AI328" s="102">
        <v>0</v>
      </c>
      <c r="AJ328" s="102">
        <v>0</v>
      </c>
      <c r="AK328" s="102"/>
      <c r="AL328" s="101"/>
    </row>
    <row r="329" spans="1:38" x14ac:dyDescent="0.25">
      <c r="A329" t="str">
        <f t="shared" si="12"/>
        <v>Function_12Application_252029</v>
      </c>
      <c r="B329">
        <v>325</v>
      </c>
      <c r="C329" t="s">
        <v>378</v>
      </c>
      <c r="D329" t="s">
        <v>325</v>
      </c>
      <c r="E329" t="s">
        <v>331</v>
      </c>
      <c r="F329" t="s">
        <v>346</v>
      </c>
      <c r="G329" t="s">
        <v>351</v>
      </c>
      <c r="H329" t="s">
        <v>398</v>
      </c>
      <c r="I329">
        <f t="shared" si="11"/>
        <v>2029</v>
      </c>
      <c r="J329" t="s">
        <v>23</v>
      </c>
      <c r="K329">
        <v>52.5</v>
      </c>
      <c r="L329">
        <v>52.5</v>
      </c>
      <c r="M329">
        <v>2.75625E-3</v>
      </c>
      <c r="N329">
        <v>12</v>
      </c>
      <c r="O329">
        <v>2</v>
      </c>
      <c r="P329">
        <v>5</v>
      </c>
      <c r="Q329">
        <v>3458.5718746624821</v>
      </c>
      <c r="R329">
        <v>4</v>
      </c>
      <c r="S329" t="s">
        <v>35</v>
      </c>
      <c r="T329" s="101">
        <v>16</v>
      </c>
      <c r="U329" s="101">
        <v>750</v>
      </c>
      <c r="V329" s="101">
        <v>12000</v>
      </c>
      <c r="W329" s="101">
        <v>74.849536999999998</v>
      </c>
      <c r="X329" s="101">
        <v>40</v>
      </c>
      <c r="Y329" s="101">
        <v>3</v>
      </c>
      <c r="Z329" s="101">
        <v>-0.2</v>
      </c>
      <c r="AA329" s="101">
        <v>1500000</v>
      </c>
      <c r="AB329" s="101">
        <v>4</v>
      </c>
      <c r="AC329" s="101">
        <v>12</v>
      </c>
      <c r="AD329" s="101">
        <v>15</v>
      </c>
      <c r="AE329" s="101">
        <v>180</v>
      </c>
      <c r="AF329" s="102">
        <v>1</v>
      </c>
      <c r="AG329" s="102">
        <v>0</v>
      </c>
      <c r="AH329" s="102">
        <v>0</v>
      </c>
      <c r="AI329" s="102">
        <v>0</v>
      </c>
      <c r="AJ329" s="102">
        <v>0</v>
      </c>
      <c r="AK329" s="102"/>
      <c r="AL329" s="101"/>
    </row>
    <row r="330" spans="1:38" x14ac:dyDescent="0.25">
      <c r="A330" t="str">
        <f t="shared" si="12"/>
        <v>Function_13Application_262029</v>
      </c>
      <c r="B330">
        <v>326</v>
      </c>
      <c r="C330" t="s">
        <v>379</v>
      </c>
      <c r="D330" t="s">
        <v>326</v>
      </c>
      <c r="E330" t="s">
        <v>336</v>
      </c>
      <c r="F330" t="s">
        <v>347</v>
      </c>
      <c r="G330" t="s">
        <v>349</v>
      </c>
      <c r="H330" t="s">
        <v>398</v>
      </c>
      <c r="I330">
        <f t="shared" si="11"/>
        <v>2029</v>
      </c>
      <c r="J330" t="s">
        <v>23</v>
      </c>
      <c r="K330">
        <v>15</v>
      </c>
      <c r="L330">
        <v>15</v>
      </c>
      <c r="M330">
        <v>2.2499999999999999E-4</v>
      </c>
      <c r="N330">
        <v>8</v>
      </c>
      <c r="O330">
        <v>2</v>
      </c>
      <c r="P330">
        <v>8</v>
      </c>
      <c r="Q330">
        <v>497.34972335786097</v>
      </c>
      <c r="R330">
        <v>7</v>
      </c>
      <c r="S330" t="s">
        <v>36</v>
      </c>
      <c r="T330" s="101">
        <v>10</v>
      </c>
      <c r="U330" s="101">
        <v>500</v>
      </c>
      <c r="V330" s="101">
        <v>5000</v>
      </c>
      <c r="W330" s="101">
        <v>80</v>
      </c>
      <c r="X330" s="101">
        <v>60</v>
      </c>
      <c r="Y330" s="101">
        <v>3</v>
      </c>
      <c r="Z330" s="101">
        <v>-0.25</v>
      </c>
      <c r="AA330" s="101">
        <v>1500000</v>
      </c>
      <c r="AB330" s="101">
        <v>3</v>
      </c>
      <c r="AC330" s="101">
        <v>15</v>
      </c>
      <c r="AD330" s="101">
        <v>20</v>
      </c>
      <c r="AE330" s="101">
        <v>300</v>
      </c>
      <c r="AF330" s="102">
        <v>0</v>
      </c>
      <c r="AG330" s="102">
        <v>0</v>
      </c>
      <c r="AH330" s="102">
        <v>1</v>
      </c>
      <c r="AI330" s="102">
        <v>0</v>
      </c>
      <c r="AJ330" s="102">
        <v>0</v>
      </c>
      <c r="AK330" s="102"/>
      <c r="AL330" s="101"/>
    </row>
    <row r="331" spans="1:38" x14ac:dyDescent="0.25">
      <c r="A331" t="str">
        <f t="shared" si="12"/>
        <v>Function_13Application_272029</v>
      </c>
      <c r="B331">
        <v>327</v>
      </c>
      <c r="C331" t="s">
        <v>380</v>
      </c>
      <c r="D331" t="s">
        <v>326</v>
      </c>
      <c r="E331" t="s">
        <v>336</v>
      </c>
      <c r="F331" t="s">
        <v>347</v>
      </c>
      <c r="G331" t="s">
        <v>349</v>
      </c>
      <c r="H331" t="s">
        <v>398</v>
      </c>
      <c r="I331">
        <f t="shared" si="11"/>
        <v>2029</v>
      </c>
      <c r="J331" t="s">
        <v>23</v>
      </c>
      <c r="K331">
        <v>110</v>
      </c>
      <c r="L331">
        <v>110</v>
      </c>
      <c r="M331">
        <v>1.21E-2</v>
      </c>
      <c r="N331">
        <v>20</v>
      </c>
      <c r="O331">
        <v>2</v>
      </c>
      <c r="P331">
        <v>5</v>
      </c>
      <c r="Q331">
        <v>2008.2030239975702</v>
      </c>
      <c r="R331">
        <v>5</v>
      </c>
      <c r="S331" t="s">
        <v>35</v>
      </c>
      <c r="T331" s="101">
        <v>14</v>
      </c>
      <c r="U331" s="101">
        <v>750</v>
      </c>
      <c r="V331" s="101">
        <v>10500</v>
      </c>
      <c r="W331" s="101">
        <v>74.849536999999998</v>
      </c>
      <c r="X331" s="101">
        <v>40</v>
      </c>
      <c r="Y331" s="101">
        <v>3</v>
      </c>
      <c r="Z331" s="101">
        <v>-0.15</v>
      </c>
      <c r="AA331" s="101">
        <v>1500000</v>
      </c>
      <c r="AB331" s="101">
        <v>4</v>
      </c>
      <c r="AC331" s="101">
        <v>15</v>
      </c>
      <c r="AD331" s="101">
        <v>20</v>
      </c>
      <c r="AE331" s="101">
        <v>300</v>
      </c>
      <c r="AF331" s="102">
        <v>1</v>
      </c>
      <c r="AG331" s="102">
        <v>0</v>
      </c>
      <c r="AH331" s="102">
        <v>0</v>
      </c>
      <c r="AI331" s="102">
        <v>0</v>
      </c>
      <c r="AJ331" s="102">
        <v>0</v>
      </c>
      <c r="AK331" s="102"/>
      <c r="AL331" s="101"/>
    </row>
    <row r="332" spans="1:38" x14ac:dyDescent="0.25">
      <c r="A332" t="str">
        <f t="shared" si="12"/>
        <v>Function_14Application_282029</v>
      </c>
      <c r="B332">
        <v>328</v>
      </c>
      <c r="C332" t="s">
        <v>381</v>
      </c>
      <c r="D332" t="s">
        <v>327</v>
      </c>
      <c r="E332" t="s">
        <v>337</v>
      </c>
      <c r="F332" t="s">
        <v>347</v>
      </c>
      <c r="G332" t="s">
        <v>349</v>
      </c>
      <c r="H332" t="s">
        <v>398</v>
      </c>
      <c r="I332">
        <f t="shared" si="11"/>
        <v>2029</v>
      </c>
      <c r="J332" t="s">
        <v>23</v>
      </c>
      <c r="K332">
        <v>34</v>
      </c>
      <c r="L332">
        <v>28</v>
      </c>
      <c r="M332">
        <v>9.5200000000000005E-4</v>
      </c>
      <c r="N332">
        <v>14</v>
      </c>
      <c r="O332">
        <v>2</v>
      </c>
      <c r="P332">
        <v>8</v>
      </c>
      <c r="Q332">
        <v>1335.6935939575023</v>
      </c>
      <c r="R332">
        <v>6</v>
      </c>
      <c r="S332" t="s">
        <v>35</v>
      </c>
      <c r="T332" s="101">
        <v>12</v>
      </c>
      <c r="U332" s="101">
        <v>500</v>
      </c>
      <c r="V332" s="101">
        <v>6000</v>
      </c>
      <c r="W332" s="101">
        <v>74.849536999999998</v>
      </c>
      <c r="X332" s="101">
        <v>50</v>
      </c>
      <c r="Y332" s="101">
        <v>3</v>
      </c>
      <c r="Z332" s="101">
        <v>-0.1</v>
      </c>
      <c r="AA332" s="101">
        <v>1500000</v>
      </c>
      <c r="AB332" s="101">
        <v>4</v>
      </c>
      <c r="AC332" s="101">
        <v>15</v>
      </c>
      <c r="AD332" s="101">
        <v>20</v>
      </c>
      <c r="AE332" s="101">
        <v>300</v>
      </c>
      <c r="AF332" s="102">
        <v>1</v>
      </c>
      <c r="AG332" s="102">
        <v>0</v>
      </c>
      <c r="AH332" s="102">
        <v>0</v>
      </c>
      <c r="AI332" s="102">
        <v>0</v>
      </c>
      <c r="AJ332" s="102">
        <v>0</v>
      </c>
      <c r="AK332" s="102"/>
      <c r="AL332" s="101"/>
    </row>
    <row r="333" spans="1:38" x14ac:dyDescent="0.25">
      <c r="A333" t="str">
        <f t="shared" si="12"/>
        <v>Function_14Application_292029</v>
      </c>
      <c r="B333">
        <v>329</v>
      </c>
      <c r="C333" t="s">
        <v>382</v>
      </c>
      <c r="D333" t="s">
        <v>327</v>
      </c>
      <c r="E333" t="s">
        <v>337</v>
      </c>
      <c r="F333" t="s">
        <v>347</v>
      </c>
      <c r="G333" t="s">
        <v>349</v>
      </c>
      <c r="H333" t="s">
        <v>398</v>
      </c>
      <c r="I333">
        <f t="shared" si="11"/>
        <v>2029</v>
      </c>
      <c r="J333" t="s">
        <v>23</v>
      </c>
      <c r="K333">
        <v>15</v>
      </c>
      <c r="L333">
        <v>15</v>
      </c>
      <c r="M333">
        <v>2.2499999999999999E-4</v>
      </c>
      <c r="N333">
        <v>10</v>
      </c>
      <c r="O333">
        <v>2</v>
      </c>
      <c r="P333">
        <v>8</v>
      </c>
      <c r="Q333">
        <v>470.37073277044266</v>
      </c>
      <c r="R333">
        <v>7</v>
      </c>
      <c r="S333" t="s">
        <v>36</v>
      </c>
      <c r="T333" s="101">
        <v>10</v>
      </c>
      <c r="U333" s="101">
        <v>500</v>
      </c>
      <c r="V333" s="101">
        <v>5000</v>
      </c>
      <c r="W333" s="101">
        <v>80</v>
      </c>
      <c r="X333" s="101">
        <v>60</v>
      </c>
      <c r="Y333" s="101">
        <v>3</v>
      </c>
      <c r="Z333" s="101">
        <v>-0.25</v>
      </c>
      <c r="AA333" s="101">
        <v>1500000</v>
      </c>
      <c r="AB333" s="101">
        <v>3</v>
      </c>
      <c r="AC333" s="101">
        <v>15</v>
      </c>
      <c r="AD333" s="101">
        <v>20</v>
      </c>
      <c r="AE333" s="101">
        <v>300</v>
      </c>
      <c r="AF333" s="102">
        <v>1</v>
      </c>
      <c r="AG333" s="102">
        <v>0</v>
      </c>
      <c r="AH333" s="102">
        <v>0</v>
      </c>
      <c r="AI333" s="102">
        <v>0</v>
      </c>
      <c r="AJ333" s="102">
        <v>0</v>
      </c>
      <c r="AK333" s="102"/>
      <c r="AL333" s="101"/>
    </row>
    <row r="334" spans="1:38" x14ac:dyDescent="0.25">
      <c r="A334" t="str">
        <f t="shared" si="12"/>
        <v>Function_15Application_302029</v>
      </c>
      <c r="B334">
        <v>330</v>
      </c>
      <c r="C334" t="s">
        <v>383</v>
      </c>
      <c r="D334" t="s">
        <v>328</v>
      </c>
      <c r="E334" t="s">
        <v>338</v>
      </c>
      <c r="F334" t="s">
        <v>348</v>
      </c>
      <c r="G334" t="s">
        <v>349</v>
      </c>
      <c r="H334" t="s">
        <v>398</v>
      </c>
      <c r="I334">
        <f t="shared" si="11"/>
        <v>2029</v>
      </c>
      <c r="J334" t="s">
        <v>23</v>
      </c>
      <c r="K334">
        <v>16</v>
      </c>
      <c r="L334">
        <v>16</v>
      </c>
      <c r="M334">
        <v>2.5599999999999999E-4</v>
      </c>
      <c r="N334">
        <v>8</v>
      </c>
      <c r="O334">
        <v>2</v>
      </c>
      <c r="P334">
        <v>8</v>
      </c>
      <c r="Q334">
        <v>250</v>
      </c>
      <c r="R334">
        <v>10</v>
      </c>
      <c r="S334" t="s">
        <v>35</v>
      </c>
      <c r="T334" s="101">
        <v>8</v>
      </c>
      <c r="U334" s="101">
        <v>35</v>
      </c>
      <c r="V334" s="101">
        <v>2000</v>
      </c>
      <c r="W334" s="101">
        <v>75</v>
      </c>
      <c r="X334" s="101">
        <v>60</v>
      </c>
      <c r="Y334" s="101">
        <v>3</v>
      </c>
      <c r="Z334" s="101">
        <v>-0.2</v>
      </c>
      <c r="AA334" s="101">
        <v>1500000</v>
      </c>
      <c r="AB334" s="101">
        <v>3</v>
      </c>
      <c r="AC334" s="101">
        <v>20</v>
      </c>
      <c r="AD334" s="101">
        <v>25</v>
      </c>
      <c r="AE334" s="101">
        <v>500</v>
      </c>
      <c r="AF334" s="102">
        <v>0.2</v>
      </c>
      <c r="AG334" s="102">
        <v>0.2</v>
      </c>
      <c r="AH334" s="102">
        <v>0.2</v>
      </c>
      <c r="AI334" s="102">
        <v>0.2</v>
      </c>
      <c r="AJ334" s="102">
        <v>0.2</v>
      </c>
      <c r="AK334" s="101"/>
      <c r="AL334" s="101"/>
    </row>
    <row r="335" spans="1:38" x14ac:dyDescent="0.25">
      <c r="A335" t="str">
        <f t="shared" si="12"/>
        <v>Function_01Application_012030</v>
      </c>
      <c r="B335">
        <v>331</v>
      </c>
      <c r="C335" t="s">
        <v>354</v>
      </c>
      <c r="D335" t="s">
        <v>314</v>
      </c>
      <c r="E335" t="s">
        <v>329</v>
      </c>
      <c r="F335" t="s">
        <v>339</v>
      </c>
      <c r="G335" t="s">
        <v>349</v>
      </c>
      <c r="H335" t="s">
        <v>398</v>
      </c>
      <c r="I335">
        <f t="shared" si="11"/>
        <v>2030</v>
      </c>
      <c r="J335" t="s">
        <v>23</v>
      </c>
      <c r="K335">
        <v>50</v>
      </c>
      <c r="L335">
        <v>50</v>
      </c>
      <c r="M335">
        <v>2.5000000000000001E-3</v>
      </c>
      <c r="N335">
        <v>18</v>
      </c>
      <c r="O335">
        <v>2</v>
      </c>
      <c r="P335">
        <v>5</v>
      </c>
      <c r="Q335">
        <v>2986.0863298497211</v>
      </c>
      <c r="R335">
        <v>5</v>
      </c>
      <c r="S335" t="s">
        <v>36</v>
      </c>
      <c r="T335" s="101">
        <v>14</v>
      </c>
      <c r="U335" s="101">
        <v>750</v>
      </c>
      <c r="V335" s="101">
        <v>10500</v>
      </c>
      <c r="W335" s="101">
        <v>74.849536999999998</v>
      </c>
      <c r="X335" s="101">
        <v>40</v>
      </c>
      <c r="Y335" s="101">
        <v>3</v>
      </c>
      <c r="Z335" s="101">
        <v>-0.15</v>
      </c>
      <c r="AA335" s="101">
        <v>1500000</v>
      </c>
      <c r="AB335" s="101">
        <v>4</v>
      </c>
      <c r="AC335" s="101">
        <v>15</v>
      </c>
      <c r="AD335" s="101">
        <v>20</v>
      </c>
      <c r="AE335" s="101">
        <v>300</v>
      </c>
      <c r="AF335" s="102">
        <v>1</v>
      </c>
      <c r="AG335" s="102">
        <v>0</v>
      </c>
      <c r="AH335" s="102">
        <v>0</v>
      </c>
      <c r="AI335" s="102">
        <v>0</v>
      </c>
      <c r="AJ335" s="102">
        <v>0</v>
      </c>
      <c r="AK335" s="102"/>
      <c r="AL335" s="101"/>
    </row>
    <row r="336" spans="1:38" x14ac:dyDescent="0.25">
      <c r="A336" t="str">
        <f t="shared" si="12"/>
        <v>Function_01Application_022030</v>
      </c>
      <c r="B336">
        <v>332</v>
      </c>
      <c r="C336" t="s">
        <v>355</v>
      </c>
      <c r="D336" t="s">
        <v>314</v>
      </c>
      <c r="E336" t="s">
        <v>329</v>
      </c>
      <c r="F336" t="s">
        <v>339</v>
      </c>
      <c r="G336" t="s">
        <v>349</v>
      </c>
      <c r="H336" t="s">
        <v>398</v>
      </c>
      <c r="I336">
        <f t="shared" si="11"/>
        <v>2030</v>
      </c>
      <c r="J336" t="s">
        <v>23</v>
      </c>
      <c r="K336">
        <v>70</v>
      </c>
      <c r="L336">
        <v>90</v>
      </c>
      <c r="M336">
        <v>6.3E-3</v>
      </c>
      <c r="N336">
        <v>18</v>
      </c>
      <c r="O336">
        <v>2</v>
      </c>
      <c r="P336">
        <v>5</v>
      </c>
      <c r="Q336">
        <v>3211.4513358761137</v>
      </c>
      <c r="R336">
        <v>5</v>
      </c>
      <c r="S336" t="s">
        <v>35</v>
      </c>
      <c r="T336" s="101">
        <v>14</v>
      </c>
      <c r="U336" s="101">
        <v>750</v>
      </c>
      <c r="V336" s="101">
        <v>10500</v>
      </c>
      <c r="W336" s="101">
        <v>74.849536999999998</v>
      </c>
      <c r="X336" s="101">
        <v>40</v>
      </c>
      <c r="Y336" s="101">
        <v>3</v>
      </c>
      <c r="Z336" s="101">
        <v>-0.15</v>
      </c>
      <c r="AA336" s="101">
        <v>1500000</v>
      </c>
      <c r="AB336" s="101">
        <v>4</v>
      </c>
      <c r="AC336" s="101">
        <v>15</v>
      </c>
      <c r="AD336" s="101">
        <v>20</v>
      </c>
      <c r="AE336" s="101">
        <v>300</v>
      </c>
      <c r="AF336" s="102">
        <v>1</v>
      </c>
      <c r="AG336" s="102">
        <v>0</v>
      </c>
      <c r="AH336" s="102">
        <v>0</v>
      </c>
      <c r="AI336" s="102">
        <v>0</v>
      </c>
      <c r="AJ336" s="102">
        <v>0</v>
      </c>
      <c r="AK336" s="102"/>
      <c r="AL336" s="101"/>
    </row>
    <row r="337" spans="1:38" x14ac:dyDescent="0.25">
      <c r="A337" t="str">
        <f t="shared" si="12"/>
        <v>Function_01Application_032030</v>
      </c>
      <c r="B337">
        <v>333</v>
      </c>
      <c r="C337" t="s">
        <v>356</v>
      </c>
      <c r="D337" t="s">
        <v>314</v>
      </c>
      <c r="E337" t="s">
        <v>329</v>
      </c>
      <c r="F337" t="s">
        <v>339</v>
      </c>
      <c r="G337" t="s">
        <v>349</v>
      </c>
      <c r="H337" t="s">
        <v>398</v>
      </c>
      <c r="I337">
        <f t="shared" si="11"/>
        <v>2030</v>
      </c>
      <c r="J337" t="s">
        <v>23</v>
      </c>
      <c r="K337">
        <v>70</v>
      </c>
      <c r="L337">
        <v>90</v>
      </c>
      <c r="M337">
        <v>6.3E-3</v>
      </c>
      <c r="N337">
        <v>22</v>
      </c>
      <c r="O337">
        <v>2</v>
      </c>
      <c r="P337">
        <v>5</v>
      </c>
      <c r="Q337">
        <v>4438.846280968909</v>
      </c>
      <c r="R337">
        <v>5</v>
      </c>
      <c r="S337" t="s">
        <v>35</v>
      </c>
      <c r="T337" s="101">
        <v>14</v>
      </c>
      <c r="U337" s="101">
        <v>750</v>
      </c>
      <c r="V337" s="101">
        <v>10500</v>
      </c>
      <c r="W337" s="101">
        <v>74.849536999999998</v>
      </c>
      <c r="X337" s="101">
        <v>40</v>
      </c>
      <c r="Y337" s="101">
        <v>3</v>
      </c>
      <c r="Z337" s="101">
        <v>-0.15</v>
      </c>
      <c r="AA337" s="101">
        <v>1500000</v>
      </c>
      <c r="AB337" s="101">
        <v>4</v>
      </c>
      <c r="AC337" s="101">
        <v>15</v>
      </c>
      <c r="AD337" s="101">
        <v>20</v>
      </c>
      <c r="AE337" s="101">
        <v>300</v>
      </c>
      <c r="AF337" s="102">
        <v>1</v>
      </c>
      <c r="AG337" s="102">
        <v>0</v>
      </c>
      <c r="AH337" s="102">
        <v>0</v>
      </c>
      <c r="AI337" s="102">
        <v>0</v>
      </c>
      <c r="AJ337" s="102">
        <v>0</v>
      </c>
      <c r="AK337" s="102"/>
      <c r="AL337" s="101"/>
    </row>
    <row r="338" spans="1:38" x14ac:dyDescent="0.25">
      <c r="A338" t="str">
        <f t="shared" si="12"/>
        <v>Function_02Application_042030</v>
      </c>
      <c r="B338">
        <v>334</v>
      </c>
      <c r="C338" t="s">
        <v>357</v>
      </c>
      <c r="D338" t="s">
        <v>315</v>
      </c>
      <c r="E338" t="s">
        <v>330</v>
      </c>
      <c r="F338" t="s">
        <v>340</v>
      </c>
      <c r="G338" t="s">
        <v>350</v>
      </c>
      <c r="H338" t="s">
        <v>398</v>
      </c>
      <c r="I338">
        <f t="shared" si="11"/>
        <v>2030</v>
      </c>
      <c r="J338" t="s">
        <v>23</v>
      </c>
      <c r="K338">
        <v>55</v>
      </c>
      <c r="L338">
        <v>55</v>
      </c>
      <c r="M338">
        <v>3.0249999999999999E-3</v>
      </c>
      <c r="N338">
        <v>16</v>
      </c>
      <c r="O338">
        <v>2</v>
      </c>
      <c r="P338">
        <v>5</v>
      </c>
      <c r="Q338">
        <v>3500</v>
      </c>
      <c r="R338">
        <v>5</v>
      </c>
      <c r="S338" t="s">
        <v>35</v>
      </c>
      <c r="T338" s="101">
        <v>14</v>
      </c>
      <c r="U338" s="101">
        <v>750</v>
      </c>
      <c r="V338" s="101">
        <v>10500</v>
      </c>
      <c r="W338" s="101">
        <v>74.849536999999998</v>
      </c>
      <c r="X338" s="101">
        <v>40</v>
      </c>
      <c r="Y338" s="101">
        <v>3</v>
      </c>
      <c r="Z338" s="101">
        <v>-0.15</v>
      </c>
      <c r="AA338" s="101">
        <v>1500000</v>
      </c>
      <c r="AB338" s="101">
        <v>4</v>
      </c>
      <c r="AC338" s="101">
        <v>15</v>
      </c>
      <c r="AD338" s="101">
        <v>20</v>
      </c>
      <c r="AE338" s="101">
        <v>300</v>
      </c>
      <c r="AF338" s="102">
        <v>1</v>
      </c>
      <c r="AG338" s="102">
        <v>0</v>
      </c>
      <c r="AH338" s="102">
        <v>0</v>
      </c>
      <c r="AI338" s="102">
        <v>0</v>
      </c>
      <c r="AJ338" s="102">
        <v>0</v>
      </c>
      <c r="AK338" s="102"/>
      <c r="AL338" s="101"/>
    </row>
    <row r="339" spans="1:38" x14ac:dyDescent="0.25">
      <c r="A339" t="str">
        <f t="shared" si="12"/>
        <v>Function_02Application_052030</v>
      </c>
      <c r="B339">
        <v>335</v>
      </c>
      <c r="C339" t="s">
        <v>358</v>
      </c>
      <c r="D339" t="s">
        <v>315</v>
      </c>
      <c r="E339" t="s">
        <v>330</v>
      </c>
      <c r="F339" t="s">
        <v>340</v>
      </c>
      <c r="G339" t="s">
        <v>351</v>
      </c>
      <c r="H339" t="s">
        <v>398</v>
      </c>
      <c r="I339">
        <f t="shared" si="11"/>
        <v>2030</v>
      </c>
      <c r="J339" t="s">
        <v>23</v>
      </c>
      <c r="K339">
        <v>65</v>
      </c>
      <c r="L339">
        <v>60</v>
      </c>
      <c r="M339">
        <v>3.8999999999999998E-3</v>
      </c>
      <c r="N339">
        <v>16</v>
      </c>
      <c r="O339">
        <v>2</v>
      </c>
      <c r="P339">
        <v>3</v>
      </c>
      <c r="Q339">
        <v>3500</v>
      </c>
      <c r="R339">
        <v>3</v>
      </c>
      <c r="S339" t="s">
        <v>35</v>
      </c>
      <c r="T339" s="101">
        <v>18</v>
      </c>
      <c r="U339" s="101">
        <v>1000</v>
      </c>
      <c r="V339" s="101">
        <v>18000</v>
      </c>
      <c r="W339" s="101">
        <v>74.849536999999998</v>
      </c>
      <c r="X339" s="101">
        <v>30</v>
      </c>
      <c r="Y339" s="101">
        <v>3</v>
      </c>
      <c r="Z339" s="101">
        <v>-0.25</v>
      </c>
      <c r="AA339" s="101">
        <v>1500000</v>
      </c>
      <c r="AB339" s="101">
        <v>4</v>
      </c>
      <c r="AC339" s="101">
        <v>12</v>
      </c>
      <c r="AD339" s="101">
        <v>15</v>
      </c>
      <c r="AE339" s="101">
        <v>180</v>
      </c>
      <c r="AF339" s="102">
        <v>1</v>
      </c>
      <c r="AG339" s="102">
        <v>0</v>
      </c>
      <c r="AH339" s="102">
        <v>0</v>
      </c>
      <c r="AI339" s="102">
        <v>0</v>
      </c>
      <c r="AJ339" s="102">
        <v>0</v>
      </c>
      <c r="AK339" s="102"/>
      <c r="AL339" s="101"/>
    </row>
    <row r="340" spans="1:38" x14ac:dyDescent="0.25">
      <c r="A340" t="str">
        <f t="shared" si="12"/>
        <v>Function_03Application_062030</v>
      </c>
      <c r="B340">
        <v>336</v>
      </c>
      <c r="C340" t="s">
        <v>359</v>
      </c>
      <c r="D340" t="s">
        <v>316</v>
      </c>
      <c r="E340" t="s">
        <v>331</v>
      </c>
      <c r="F340" t="s">
        <v>341</v>
      </c>
      <c r="G340" t="s">
        <v>349</v>
      </c>
      <c r="H340" t="s">
        <v>398</v>
      </c>
      <c r="I340">
        <f t="shared" si="11"/>
        <v>2030</v>
      </c>
      <c r="J340" t="s">
        <v>23</v>
      </c>
      <c r="K340">
        <v>25</v>
      </c>
      <c r="L340">
        <v>45</v>
      </c>
      <c r="M340">
        <v>1.1249999999999999E-3</v>
      </c>
      <c r="N340">
        <v>10</v>
      </c>
      <c r="O340">
        <v>2</v>
      </c>
      <c r="P340">
        <v>5</v>
      </c>
      <c r="Q340">
        <v>2700</v>
      </c>
      <c r="R340">
        <v>5</v>
      </c>
      <c r="S340" t="s">
        <v>36</v>
      </c>
      <c r="T340" s="101">
        <v>14</v>
      </c>
      <c r="U340" s="101">
        <v>750</v>
      </c>
      <c r="V340" s="101">
        <v>10500</v>
      </c>
      <c r="W340" s="101">
        <v>74.849536999999998</v>
      </c>
      <c r="X340" s="101">
        <v>40</v>
      </c>
      <c r="Y340" s="101">
        <v>3</v>
      </c>
      <c r="Z340" s="101">
        <v>-0.15</v>
      </c>
      <c r="AA340" s="101">
        <v>1500000</v>
      </c>
      <c r="AB340" s="101">
        <v>4</v>
      </c>
      <c r="AC340" s="101">
        <v>15</v>
      </c>
      <c r="AD340" s="101">
        <v>20</v>
      </c>
      <c r="AE340" s="101">
        <v>300</v>
      </c>
      <c r="AF340" s="102">
        <v>1</v>
      </c>
      <c r="AG340" s="102">
        <v>0</v>
      </c>
      <c r="AH340" s="102">
        <v>0</v>
      </c>
      <c r="AI340" s="102">
        <v>0</v>
      </c>
      <c r="AJ340" s="102">
        <v>0</v>
      </c>
      <c r="AK340" s="102"/>
      <c r="AL340" s="101"/>
    </row>
    <row r="341" spans="1:38" x14ac:dyDescent="0.25">
      <c r="A341" t="str">
        <f t="shared" si="12"/>
        <v>Function_03Application_072030</v>
      </c>
      <c r="B341">
        <v>337</v>
      </c>
      <c r="C341" t="s">
        <v>360</v>
      </c>
      <c r="D341" t="s">
        <v>316</v>
      </c>
      <c r="E341" t="s">
        <v>331</v>
      </c>
      <c r="F341" t="s">
        <v>341</v>
      </c>
      <c r="G341" t="s">
        <v>349</v>
      </c>
      <c r="H341" t="s">
        <v>398</v>
      </c>
      <c r="I341">
        <f t="shared" si="11"/>
        <v>2030</v>
      </c>
      <c r="J341" t="s">
        <v>23</v>
      </c>
      <c r="K341">
        <v>24</v>
      </c>
      <c r="L341">
        <v>35</v>
      </c>
      <c r="M341">
        <v>8.4000000000000003E-4</v>
      </c>
      <c r="N341">
        <v>12</v>
      </c>
      <c r="O341">
        <v>2</v>
      </c>
      <c r="P341">
        <v>10</v>
      </c>
      <c r="Q341">
        <v>1690.2375451979549</v>
      </c>
      <c r="R341">
        <v>5</v>
      </c>
      <c r="S341" t="s">
        <v>36</v>
      </c>
      <c r="T341" s="101">
        <v>14</v>
      </c>
      <c r="U341" s="101">
        <v>750</v>
      </c>
      <c r="V341" s="101">
        <v>10500</v>
      </c>
      <c r="W341" s="101">
        <v>74.849536999999998</v>
      </c>
      <c r="X341" s="101">
        <v>40</v>
      </c>
      <c r="Y341" s="101">
        <v>3</v>
      </c>
      <c r="Z341" s="101">
        <v>-0.15</v>
      </c>
      <c r="AA341" s="101">
        <v>1500000</v>
      </c>
      <c r="AB341" s="101">
        <v>3</v>
      </c>
      <c r="AC341" s="101">
        <v>9</v>
      </c>
      <c r="AD341" s="101">
        <v>9</v>
      </c>
      <c r="AE341" s="101">
        <v>81</v>
      </c>
      <c r="AF341" s="102">
        <v>1</v>
      </c>
      <c r="AG341" s="102">
        <v>0</v>
      </c>
      <c r="AH341" s="102">
        <v>0</v>
      </c>
      <c r="AI341" s="102">
        <v>0</v>
      </c>
      <c r="AJ341" s="102">
        <v>0</v>
      </c>
      <c r="AK341" s="102"/>
      <c r="AL341" s="101"/>
    </row>
    <row r="342" spans="1:38" x14ac:dyDescent="0.25">
      <c r="A342" t="str">
        <f t="shared" si="12"/>
        <v>Function_03Application_082030</v>
      </c>
      <c r="B342">
        <v>338</v>
      </c>
      <c r="C342" t="s">
        <v>361</v>
      </c>
      <c r="D342" t="s">
        <v>316</v>
      </c>
      <c r="E342" t="s">
        <v>331</v>
      </c>
      <c r="F342" t="s">
        <v>341</v>
      </c>
      <c r="G342" t="s">
        <v>349</v>
      </c>
      <c r="H342" t="s">
        <v>398</v>
      </c>
      <c r="I342">
        <f t="shared" si="11"/>
        <v>2030</v>
      </c>
      <c r="J342" t="s">
        <v>23</v>
      </c>
      <c r="K342">
        <v>24</v>
      </c>
      <c r="L342">
        <v>44</v>
      </c>
      <c r="M342">
        <v>1.0560000000000001E-3</v>
      </c>
      <c r="N342">
        <v>10</v>
      </c>
      <c r="O342">
        <v>2</v>
      </c>
      <c r="P342">
        <v>10</v>
      </c>
      <c r="Q342">
        <v>1690.2375451979549</v>
      </c>
      <c r="R342">
        <v>5</v>
      </c>
      <c r="S342" t="s">
        <v>35</v>
      </c>
      <c r="T342" s="101">
        <v>14</v>
      </c>
      <c r="U342" s="101">
        <v>750</v>
      </c>
      <c r="V342" s="101">
        <v>10500</v>
      </c>
      <c r="W342" s="101">
        <v>74.849536999999998</v>
      </c>
      <c r="X342" s="101">
        <v>40</v>
      </c>
      <c r="Y342" s="101">
        <v>3</v>
      </c>
      <c r="Z342" s="101">
        <v>-0.15</v>
      </c>
      <c r="AA342" s="101">
        <v>1500000</v>
      </c>
      <c r="AB342" s="101">
        <v>3</v>
      </c>
      <c r="AC342" s="101">
        <v>9</v>
      </c>
      <c r="AD342" s="101">
        <v>9</v>
      </c>
      <c r="AE342" s="101">
        <v>81</v>
      </c>
      <c r="AF342" s="102">
        <v>1</v>
      </c>
      <c r="AG342" s="102">
        <v>0</v>
      </c>
      <c r="AH342" s="102">
        <v>0</v>
      </c>
      <c r="AI342" s="102">
        <v>0</v>
      </c>
      <c r="AJ342" s="102">
        <v>0</v>
      </c>
      <c r="AK342" s="102"/>
      <c r="AL342" s="101"/>
    </row>
    <row r="343" spans="1:38" x14ac:dyDescent="0.25">
      <c r="A343" t="str">
        <f t="shared" si="12"/>
        <v>Function_03Application_092030</v>
      </c>
      <c r="B343">
        <v>339</v>
      </c>
      <c r="C343" t="s">
        <v>362</v>
      </c>
      <c r="D343" t="s">
        <v>316</v>
      </c>
      <c r="E343" t="s">
        <v>331</v>
      </c>
      <c r="F343" t="s">
        <v>341</v>
      </c>
      <c r="G343" t="s">
        <v>349</v>
      </c>
      <c r="H343" t="s">
        <v>398</v>
      </c>
      <c r="I343">
        <f t="shared" si="11"/>
        <v>2030</v>
      </c>
      <c r="J343" t="s">
        <v>23</v>
      </c>
      <c r="K343">
        <v>25</v>
      </c>
      <c r="L343">
        <v>45</v>
      </c>
      <c r="M343">
        <v>1.1249999999999999E-3</v>
      </c>
      <c r="N343">
        <v>10</v>
      </c>
      <c r="O343">
        <v>2</v>
      </c>
      <c r="P343">
        <v>10</v>
      </c>
      <c r="Q343">
        <v>1802.9200482111517</v>
      </c>
      <c r="R343">
        <v>5</v>
      </c>
      <c r="S343" t="s">
        <v>35</v>
      </c>
      <c r="T343" s="101">
        <v>14</v>
      </c>
      <c r="U343" s="101">
        <v>750</v>
      </c>
      <c r="V343" s="101">
        <v>10500</v>
      </c>
      <c r="W343" s="101">
        <v>74.849536999999998</v>
      </c>
      <c r="X343" s="101">
        <v>40</v>
      </c>
      <c r="Y343" s="101">
        <v>3</v>
      </c>
      <c r="Z343" s="101">
        <v>-0.15</v>
      </c>
      <c r="AA343" s="101">
        <v>1500000</v>
      </c>
      <c r="AB343" s="101">
        <v>3</v>
      </c>
      <c r="AC343" s="101">
        <v>9</v>
      </c>
      <c r="AD343" s="101">
        <v>9</v>
      </c>
      <c r="AE343" s="101">
        <v>81</v>
      </c>
      <c r="AF343" s="102">
        <v>1</v>
      </c>
      <c r="AG343" s="102">
        <v>0</v>
      </c>
      <c r="AH343" s="102">
        <v>0</v>
      </c>
      <c r="AI343" s="102">
        <v>0</v>
      </c>
      <c r="AJ343" s="102">
        <v>0</v>
      </c>
      <c r="AK343" s="102"/>
      <c r="AL343" s="101"/>
    </row>
    <row r="344" spans="1:38" x14ac:dyDescent="0.25">
      <c r="A344" t="str">
        <f t="shared" si="12"/>
        <v>Function_03Application_102030</v>
      </c>
      <c r="B344">
        <v>340</v>
      </c>
      <c r="C344" t="s">
        <v>363</v>
      </c>
      <c r="D344" t="s">
        <v>316</v>
      </c>
      <c r="E344" t="s">
        <v>331</v>
      </c>
      <c r="F344" t="s">
        <v>341</v>
      </c>
      <c r="G344" t="s">
        <v>349</v>
      </c>
      <c r="H344" t="s">
        <v>398</v>
      </c>
      <c r="I344">
        <f t="shared" si="11"/>
        <v>2030</v>
      </c>
      <c r="J344" t="s">
        <v>23</v>
      </c>
      <c r="K344">
        <v>25</v>
      </c>
      <c r="L344">
        <v>46</v>
      </c>
      <c r="M344">
        <v>1.15E-3</v>
      </c>
      <c r="N344">
        <v>10</v>
      </c>
      <c r="O344">
        <v>2</v>
      </c>
      <c r="P344">
        <v>10</v>
      </c>
      <c r="Q344">
        <v>1800</v>
      </c>
      <c r="R344">
        <v>5</v>
      </c>
      <c r="S344" t="s">
        <v>36</v>
      </c>
      <c r="T344" s="101">
        <v>14</v>
      </c>
      <c r="U344" s="101">
        <v>750</v>
      </c>
      <c r="V344" s="101">
        <v>10500</v>
      </c>
      <c r="W344" s="101">
        <v>74.849536999999998</v>
      </c>
      <c r="X344" s="101">
        <v>40</v>
      </c>
      <c r="Y344" s="101">
        <v>3</v>
      </c>
      <c r="Z344" s="101">
        <v>-0.15</v>
      </c>
      <c r="AA344" s="101">
        <v>1500000</v>
      </c>
      <c r="AB344" s="101">
        <v>3</v>
      </c>
      <c r="AC344" s="101">
        <v>9</v>
      </c>
      <c r="AD344" s="101">
        <v>9</v>
      </c>
      <c r="AE344" s="101">
        <v>81</v>
      </c>
      <c r="AF344" s="102">
        <v>1</v>
      </c>
      <c r="AG344" s="102">
        <v>0</v>
      </c>
      <c r="AH344" s="102">
        <v>0</v>
      </c>
      <c r="AI344" s="102">
        <v>0</v>
      </c>
      <c r="AJ344" s="102">
        <v>0</v>
      </c>
      <c r="AK344" s="102"/>
      <c r="AL344" s="101"/>
    </row>
    <row r="345" spans="1:38" x14ac:dyDescent="0.25">
      <c r="A345" t="str">
        <f t="shared" si="12"/>
        <v>Function_03Application_112030</v>
      </c>
      <c r="B345">
        <v>341</v>
      </c>
      <c r="C345" t="s">
        <v>364</v>
      </c>
      <c r="D345" t="s">
        <v>316</v>
      </c>
      <c r="E345" t="s">
        <v>331</v>
      </c>
      <c r="F345" t="s">
        <v>341</v>
      </c>
      <c r="G345" t="s">
        <v>349</v>
      </c>
      <c r="H345" t="s">
        <v>398</v>
      </c>
      <c r="I345">
        <f t="shared" si="11"/>
        <v>2030</v>
      </c>
      <c r="J345" t="s">
        <v>23</v>
      </c>
      <c r="K345">
        <v>25</v>
      </c>
      <c r="L345">
        <v>35</v>
      </c>
      <c r="M345">
        <v>8.7500000000000002E-4</v>
      </c>
      <c r="N345">
        <v>10</v>
      </c>
      <c r="O345">
        <v>2</v>
      </c>
      <c r="P345">
        <v>10</v>
      </c>
      <c r="Q345">
        <v>2994.0978623769765</v>
      </c>
      <c r="R345">
        <v>5</v>
      </c>
      <c r="S345" t="s">
        <v>36</v>
      </c>
      <c r="T345" s="101">
        <v>14</v>
      </c>
      <c r="U345" s="101">
        <v>750</v>
      </c>
      <c r="V345" s="101">
        <v>10500</v>
      </c>
      <c r="W345" s="101">
        <v>74.849536999999998</v>
      </c>
      <c r="X345" s="101">
        <v>40</v>
      </c>
      <c r="Y345" s="101">
        <v>3</v>
      </c>
      <c r="Z345" s="101">
        <v>-0.15</v>
      </c>
      <c r="AA345" s="101">
        <v>1500000</v>
      </c>
      <c r="AB345" s="101">
        <v>3</v>
      </c>
      <c r="AC345" s="101">
        <v>9</v>
      </c>
      <c r="AD345" s="101">
        <v>9</v>
      </c>
      <c r="AE345" s="101">
        <v>81</v>
      </c>
      <c r="AF345" s="102">
        <v>1</v>
      </c>
      <c r="AG345" s="102">
        <v>0</v>
      </c>
      <c r="AH345" s="102">
        <v>0</v>
      </c>
      <c r="AI345" s="102">
        <v>0</v>
      </c>
      <c r="AJ345" s="102">
        <v>0</v>
      </c>
      <c r="AK345" s="102"/>
      <c r="AL345" s="101"/>
    </row>
    <row r="346" spans="1:38" x14ac:dyDescent="0.25">
      <c r="A346" t="str">
        <f t="shared" si="12"/>
        <v>Function_04Application_122030</v>
      </c>
      <c r="B346">
        <v>342</v>
      </c>
      <c r="C346" t="s">
        <v>365</v>
      </c>
      <c r="D346" t="s">
        <v>317</v>
      </c>
      <c r="E346" t="s">
        <v>331</v>
      </c>
      <c r="F346" t="s">
        <v>342</v>
      </c>
      <c r="G346" t="s">
        <v>352</v>
      </c>
      <c r="H346" t="s">
        <v>398</v>
      </c>
      <c r="I346">
        <f t="shared" si="11"/>
        <v>2030</v>
      </c>
      <c r="J346" t="s">
        <v>23</v>
      </c>
      <c r="K346">
        <v>22.5</v>
      </c>
      <c r="L346">
        <v>25</v>
      </c>
      <c r="M346">
        <v>5.6249999999999996E-4</v>
      </c>
      <c r="N346">
        <v>12</v>
      </c>
      <c r="O346">
        <v>2</v>
      </c>
      <c r="P346">
        <v>2</v>
      </c>
      <c r="Q346">
        <v>3239.3287349145189</v>
      </c>
      <c r="R346">
        <v>2</v>
      </c>
      <c r="S346" t="s">
        <v>35</v>
      </c>
      <c r="T346" s="101">
        <v>20</v>
      </c>
      <c r="U346" s="101">
        <v>1000</v>
      </c>
      <c r="V346" s="101">
        <v>20000</v>
      </c>
      <c r="W346" s="101">
        <v>74.849536999999998</v>
      </c>
      <c r="X346" s="101">
        <v>20</v>
      </c>
      <c r="Y346" s="101">
        <v>3</v>
      </c>
      <c r="Z346" s="101">
        <v>-0.3</v>
      </c>
      <c r="AA346" s="101">
        <v>1500000</v>
      </c>
      <c r="AB346" s="101">
        <v>4</v>
      </c>
      <c r="AC346" s="101">
        <v>12</v>
      </c>
      <c r="AD346" s="101">
        <v>15</v>
      </c>
      <c r="AE346" s="101">
        <v>180</v>
      </c>
      <c r="AF346" s="102">
        <v>1</v>
      </c>
      <c r="AG346" s="102">
        <v>0</v>
      </c>
      <c r="AH346" s="102">
        <v>0</v>
      </c>
      <c r="AI346" s="102">
        <v>0</v>
      </c>
      <c r="AJ346" s="102">
        <v>0</v>
      </c>
      <c r="AK346" s="102"/>
      <c r="AL346" s="101"/>
    </row>
    <row r="347" spans="1:38" x14ac:dyDescent="0.25">
      <c r="A347" t="str">
        <f t="shared" si="12"/>
        <v>Function_03Application_132030</v>
      </c>
      <c r="B347">
        <v>343</v>
      </c>
      <c r="C347" t="s">
        <v>366</v>
      </c>
      <c r="D347" t="s">
        <v>316</v>
      </c>
      <c r="E347" t="s">
        <v>331</v>
      </c>
      <c r="F347" t="s">
        <v>341</v>
      </c>
      <c r="G347" t="s">
        <v>349</v>
      </c>
      <c r="H347" t="s">
        <v>398</v>
      </c>
      <c r="I347">
        <f t="shared" si="11"/>
        <v>2030</v>
      </c>
      <c r="J347" t="s">
        <v>23</v>
      </c>
      <c r="K347">
        <v>14</v>
      </c>
      <c r="L347">
        <v>14</v>
      </c>
      <c r="M347">
        <v>1.9599999999999999E-4</v>
      </c>
      <c r="N347">
        <v>10</v>
      </c>
      <c r="O347">
        <v>2</v>
      </c>
      <c r="P347">
        <v>5</v>
      </c>
      <c r="Q347">
        <v>1070.4837786253711</v>
      </c>
      <c r="R347">
        <v>3</v>
      </c>
      <c r="S347" t="s">
        <v>36</v>
      </c>
      <c r="T347" s="101">
        <v>18</v>
      </c>
      <c r="U347" s="101">
        <v>1000</v>
      </c>
      <c r="V347" s="101">
        <v>18000</v>
      </c>
      <c r="W347" s="101">
        <v>74.849536999999998</v>
      </c>
      <c r="X347" s="101">
        <v>30</v>
      </c>
      <c r="Y347" s="101">
        <v>3</v>
      </c>
      <c r="Z347" s="101">
        <v>-0.25</v>
      </c>
      <c r="AA347" s="101">
        <v>1500000</v>
      </c>
      <c r="AB347" s="101">
        <v>3</v>
      </c>
      <c r="AC347" s="101">
        <v>9</v>
      </c>
      <c r="AD347" s="101">
        <v>9</v>
      </c>
      <c r="AE347" s="101">
        <v>81</v>
      </c>
      <c r="AF347" s="102">
        <v>1</v>
      </c>
      <c r="AG347" s="102">
        <v>0</v>
      </c>
      <c r="AH347" s="102">
        <v>0</v>
      </c>
      <c r="AI347" s="102">
        <v>0</v>
      </c>
      <c r="AJ347" s="102">
        <v>0</v>
      </c>
      <c r="AK347" s="102"/>
      <c r="AL347" s="101"/>
    </row>
    <row r="348" spans="1:38" x14ac:dyDescent="0.25">
      <c r="A348" t="str">
        <f t="shared" si="12"/>
        <v>Function_03Application_142030</v>
      </c>
      <c r="B348">
        <v>344</v>
      </c>
      <c r="C348" t="s">
        <v>367</v>
      </c>
      <c r="D348" t="s">
        <v>316</v>
      </c>
      <c r="E348" t="s">
        <v>331</v>
      </c>
      <c r="F348" t="s">
        <v>341</v>
      </c>
      <c r="G348" t="s">
        <v>349</v>
      </c>
      <c r="H348" t="s">
        <v>398</v>
      </c>
      <c r="I348">
        <f t="shared" si="11"/>
        <v>2030</v>
      </c>
      <c r="J348" t="s">
        <v>23</v>
      </c>
      <c r="K348">
        <v>25</v>
      </c>
      <c r="L348">
        <v>46</v>
      </c>
      <c r="M348">
        <v>1.15E-3</v>
      </c>
      <c r="N348">
        <v>12</v>
      </c>
      <c r="O348">
        <v>2</v>
      </c>
      <c r="P348">
        <v>10</v>
      </c>
      <c r="Q348">
        <v>2768.4677414488915</v>
      </c>
      <c r="R348">
        <v>5</v>
      </c>
      <c r="S348" t="s">
        <v>35</v>
      </c>
      <c r="T348" s="101">
        <v>14</v>
      </c>
      <c r="U348" s="101">
        <v>750</v>
      </c>
      <c r="V348" s="101">
        <v>10500</v>
      </c>
      <c r="W348" s="101">
        <v>74.849536999999998</v>
      </c>
      <c r="X348" s="101">
        <v>40</v>
      </c>
      <c r="Y348" s="101">
        <v>3</v>
      </c>
      <c r="Z348" s="101">
        <v>-0.15</v>
      </c>
      <c r="AA348" s="101">
        <v>1500000</v>
      </c>
      <c r="AB348" s="101">
        <v>3</v>
      </c>
      <c r="AC348" s="101">
        <v>9</v>
      </c>
      <c r="AD348" s="101">
        <v>9</v>
      </c>
      <c r="AE348" s="101">
        <v>81</v>
      </c>
      <c r="AF348" s="102">
        <v>1</v>
      </c>
      <c r="AG348" s="102">
        <v>0</v>
      </c>
      <c r="AH348" s="102">
        <v>0</v>
      </c>
      <c r="AI348" s="102">
        <v>0</v>
      </c>
      <c r="AJ348" s="102">
        <v>0</v>
      </c>
      <c r="AK348" s="102"/>
      <c r="AL348" s="101"/>
    </row>
    <row r="349" spans="1:38" x14ac:dyDescent="0.25">
      <c r="A349" t="str">
        <f t="shared" si="12"/>
        <v>Function_03Application_152030</v>
      </c>
      <c r="B349">
        <v>345</v>
      </c>
      <c r="C349" t="s">
        <v>368</v>
      </c>
      <c r="D349" t="s">
        <v>316</v>
      </c>
      <c r="E349" t="s">
        <v>331</v>
      </c>
      <c r="F349" t="s">
        <v>341</v>
      </c>
      <c r="G349" t="s">
        <v>349</v>
      </c>
      <c r="H349" t="s">
        <v>398</v>
      </c>
      <c r="I349">
        <f t="shared" si="11"/>
        <v>2030</v>
      </c>
      <c r="J349" t="s">
        <v>23</v>
      </c>
      <c r="K349">
        <v>25</v>
      </c>
      <c r="L349">
        <v>46</v>
      </c>
      <c r="M349">
        <v>1.15E-3</v>
      </c>
      <c r="N349">
        <v>12</v>
      </c>
      <c r="O349">
        <v>2</v>
      </c>
      <c r="P349">
        <v>10</v>
      </c>
      <c r="Q349">
        <v>2956.52111866309</v>
      </c>
      <c r="R349">
        <v>5</v>
      </c>
      <c r="S349" t="s">
        <v>35</v>
      </c>
      <c r="T349" s="101">
        <v>14</v>
      </c>
      <c r="U349" s="101">
        <v>750</v>
      </c>
      <c r="V349" s="101">
        <v>10500</v>
      </c>
      <c r="W349" s="101">
        <v>74.849536999999998</v>
      </c>
      <c r="X349" s="101">
        <v>40</v>
      </c>
      <c r="Y349" s="101">
        <v>3</v>
      </c>
      <c r="Z349" s="101">
        <v>-0.15</v>
      </c>
      <c r="AA349" s="101">
        <v>1500000</v>
      </c>
      <c r="AB349" s="101">
        <v>3</v>
      </c>
      <c r="AC349" s="101">
        <v>9</v>
      </c>
      <c r="AD349" s="101">
        <v>9</v>
      </c>
      <c r="AE349" s="101">
        <v>81</v>
      </c>
      <c r="AF349" s="102">
        <v>1</v>
      </c>
      <c r="AG349" s="102">
        <v>0</v>
      </c>
      <c r="AH349" s="102">
        <v>0</v>
      </c>
      <c r="AI349" s="102">
        <v>0</v>
      </c>
      <c r="AJ349" s="102">
        <v>0</v>
      </c>
      <c r="AK349" s="102"/>
      <c r="AL349" s="101"/>
    </row>
    <row r="350" spans="1:38" x14ac:dyDescent="0.25">
      <c r="A350" t="str">
        <f t="shared" si="12"/>
        <v>Function_05Application_162030</v>
      </c>
      <c r="B350">
        <v>346</v>
      </c>
      <c r="C350" t="s">
        <v>369</v>
      </c>
      <c r="D350" t="s">
        <v>318</v>
      </c>
      <c r="E350" t="s">
        <v>332</v>
      </c>
      <c r="F350" t="s">
        <v>342</v>
      </c>
      <c r="G350" t="s">
        <v>353</v>
      </c>
      <c r="H350" t="s">
        <v>398</v>
      </c>
      <c r="I350">
        <f t="shared" si="11"/>
        <v>2030</v>
      </c>
      <c r="J350" t="s">
        <v>23</v>
      </c>
      <c r="K350">
        <v>14</v>
      </c>
      <c r="L350">
        <v>14</v>
      </c>
      <c r="M350">
        <v>1.9599999999999999E-4</v>
      </c>
      <c r="N350">
        <v>8</v>
      </c>
      <c r="O350">
        <v>2</v>
      </c>
      <c r="P350">
        <v>1</v>
      </c>
      <c r="Q350">
        <v>1800</v>
      </c>
      <c r="R350">
        <v>2</v>
      </c>
      <c r="S350" t="s">
        <v>35</v>
      </c>
      <c r="T350" s="101">
        <v>25</v>
      </c>
      <c r="U350" s="101">
        <v>75</v>
      </c>
      <c r="V350" s="101">
        <v>20000</v>
      </c>
      <c r="W350" s="101">
        <v>20</v>
      </c>
      <c r="X350" s="101">
        <v>20</v>
      </c>
      <c r="Y350" s="101">
        <v>3</v>
      </c>
      <c r="Z350" s="101">
        <v>-0.3</v>
      </c>
      <c r="AA350" s="101">
        <v>1500000</v>
      </c>
      <c r="AB350" s="101">
        <v>4</v>
      </c>
      <c r="AC350" s="101">
        <v>12</v>
      </c>
      <c r="AD350" s="101">
        <v>15</v>
      </c>
      <c r="AE350" s="101">
        <v>180</v>
      </c>
      <c r="AF350" s="102">
        <v>0</v>
      </c>
      <c r="AG350" s="102">
        <v>0</v>
      </c>
      <c r="AH350" s="102">
        <v>1</v>
      </c>
      <c r="AI350" s="102">
        <v>0</v>
      </c>
      <c r="AJ350" s="102">
        <v>0</v>
      </c>
      <c r="AK350" s="102"/>
      <c r="AL350" s="101"/>
    </row>
    <row r="351" spans="1:38" x14ac:dyDescent="0.25">
      <c r="A351" t="str">
        <f t="shared" si="12"/>
        <v>Function_05Application_172030</v>
      </c>
      <c r="B351">
        <v>347</v>
      </c>
      <c r="C351" t="s">
        <v>370</v>
      </c>
      <c r="D351" t="s">
        <v>318</v>
      </c>
      <c r="E351" t="s">
        <v>332</v>
      </c>
      <c r="F351" t="s">
        <v>342</v>
      </c>
      <c r="G351" t="s">
        <v>353</v>
      </c>
      <c r="H351" t="s">
        <v>398</v>
      </c>
      <c r="I351">
        <f t="shared" si="11"/>
        <v>2030</v>
      </c>
      <c r="J351" t="s">
        <v>23</v>
      </c>
      <c r="K351">
        <v>11</v>
      </c>
      <c r="L351">
        <v>11</v>
      </c>
      <c r="M351">
        <v>1.21E-4</v>
      </c>
      <c r="N351">
        <v>6</v>
      </c>
      <c r="O351">
        <v>2</v>
      </c>
      <c r="P351">
        <v>3</v>
      </c>
      <c r="Q351">
        <v>1050</v>
      </c>
      <c r="R351">
        <v>3</v>
      </c>
      <c r="S351" t="s">
        <v>36</v>
      </c>
      <c r="T351" s="101">
        <v>20</v>
      </c>
      <c r="U351" s="101">
        <v>60</v>
      </c>
      <c r="V351" s="101">
        <v>18000</v>
      </c>
      <c r="W351" s="101">
        <v>30</v>
      </c>
      <c r="X351" s="101">
        <v>30</v>
      </c>
      <c r="Y351" s="101">
        <v>3</v>
      </c>
      <c r="Z351" s="101">
        <v>-0.25</v>
      </c>
      <c r="AA351" s="101">
        <v>1500000</v>
      </c>
      <c r="AB351" s="101">
        <v>4</v>
      </c>
      <c r="AC351" s="101">
        <v>12</v>
      </c>
      <c r="AD351" s="101">
        <v>15</v>
      </c>
      <c r="AE351" s="101">
        <v>180</v>
      </c>
      <c r="AF351" s="102">
        <v>0</v>
      </c>
      <c r="AG351" s="102">
        <v>0</v>
      </c>
      <c r="AH351" s="102">
        <v>1</v>
      </c>
      <c r="AI351" s="102">
        <v>0</v>
      </c>
      <c r="AJ351" s="102">
        <v>0</v>
      </c>
      <c r="AK351" s="102"/>
      <c r="AL351" s="101"/>
    </row>
    <row r="352" spans="1:38" x14ac:dyDescent="0.25">
      <c r="A352" t="str">
        <f t="shared" si="12"/>
        <v>Function_06Application_182030</v>
      </c>
      <c r="B352">
        <v>348</v>
      </c>
      <c r="C352" t="s">
        <v>371</v>
      </c>
      <c r="D352" t="s">
        <v>319</v>
      </c>
      <c r="E352" t="s">
        <v>333</v>
      </c>
      <c r="F352" t="s">
        <v>343</v>
      </c>
      <c r="G352" t="s">
        <v>349</v>
      </c>
      <c r="H352" t="s">
        <v>398</v>
      </c>
      <c r="I352">
        <f t="shared" si="11"/>
        <v>2030</v>
      </c>
      <c r="J352" t="s">
        <v>23</v>
      </c>
      <c r="K352">
        <v>15</v>
      </c>
      <c r="L352">
        <v>15</v>
      </c>
      <c r="M352">
        <v>2.2499999999999999E-4</v>
      </c>
      <c r="N352">
        <v>12</v>
      </c>
      <c r="O352">
        <v>2</v>
      </c>
      <c r="P352">
        <v>5</v>
      </c>
      <c r="Q352">
        <v>255</v>
      </c>
      <c r="R352">
        <v>5</v>
      </c>
      <c r="S352" t="s">
        <v>35</v>
      </c>
      <c r="T352" s="101">
        <v>14</v>
      </c>
      <c r="U352" s="101">
        <v>750</v>
      </c>
      <c r="V352" s="101">
        <v>10500</v>
      </c>
      <c r="W352" s="101">
        <v>74.849536999999998</v>
      </c>
      <c r="X352" s="101">
        <v>40</v>
      </c>
      <c r="Y352" s="101">
        <v>3</v>
      </c>
      <c r="Z352" s="101">
        <v>-0.15</v>
      </c>
      <c r="AA352" s="101">
        <v>1500000</v>
      </c>
      <c r="AB352" s="101">
        <v>4</v>
      </c>
      <c r="AC352" s="101">
        <v>15</v>
      </c>
      <c r="AD352" s="101">
        <v>20</v>
      </c>
      <c r="AE352" s="101">
        <v>300</v>
      </c>
      <c r="AF352" s="102">
        <v>1</v>
      </c>
      <c r="AG352" s="102">
        <v>0</v>
      </c>
      <c r="AH352" s="102">
        <v>0</v>
      </c>
      <c r="AI352" s="102">
        <v>0</v>
      </c>
      <c r="AJ352" s="102">
        <v>0</v>
      </c>
      <c r="AK352" s="102"/>
      <c r="AL352" s="101"/>
    </row>
    <row r="353" spans="1:38" x14ac:dyDescent="0.25">
      <c r="A353" t="str">
        <f t="shared" si="12"/>
        <v>Function_07Application_192030</v>
      </c>
      <c r="B353">
        <v>349</v>
      </c>
      <c r="C353" t="s">
        <v>372</v>
      </c>
      <c r="D353" t="s">
        <v>320</v>
      </c>
      <c r="E353" t="s">
        <v>334</v>
      </c>
      <c r="F353" t="s">
        <v>342</v>
      </c>
      <c r="G353" t="s">
        <v>353</v>
      </c>
      <c r="H353" t="s">
        <v>398</v>
      </c>
      <c r="I353">
        <f t="shared" si="11"/>
        <v>2030</v>
      </c>
      <c r="J353" t="s">
        <v>23</v>
      </c>
      <c r="K353">
        <v>25</v>
      </c>
      <c r="L353">
        <v>25</v>
      </c>
      <c r="M353">
        <v>6.2500000000000001E-4</v>
      </c>
      <c r="N353">
        <v>10</v>
      </c>
      <c r="O353">
        <v>2</v>
      </c>
      <c r="P353">
        <v>8</v>
      </c>
      <c r="Q353">
        <v>500</v>
      </c>
      <c r="R353">
        <v>10</v>
      </c>
      <c r="S353" t="s">
        <v>36</v>
      </c>
      <c r="T353" s="101">
        <v>8</v>
      </c>
      <c r="U353" s="101">
        <v>35</v>
      </c>
      <c r="V353" s="101">
        <v>2000</v>
      </c>
      <c r="W353" s="101">
        <v>75</v>
      </c>
      <c r="X353" s="101">
        <v>60</v>
      </c>
      <c r="Y353" s="101">
        <v>3</v>
      </c>
      <c r="Z353" s="101">
        <v>-0.2</v>
      </c>
      <c r="AA353" s="101">
        <v>1500000</v>
      </c>
      <c r="AB353" s="101">
        <v>3</v>
      </c>
      <c r="AC353" s="101">
        <v>20</v>
      </c>
      <c r="AD353" s="101">
        <v>25</v>
      </c>
      <c r="AE353" s="101">
        <v>500</v>
      </c>
      <c r="AF353" s="102">
        <v>1</v>
      </c>
      <c r="AG353" s="102">
        <v>0</v>
      </c>
      <c r="AH353" s="102">
        <v>0</v>
      </c>
      <c r="AI353" s="102">
        <v>0</v>
      </c>
      <c r="AJ353" s="102">
        <v>0</v>
      </c>
      <c r="AK353" s="102"/>
      <c r="AL353" s="101"/>
    </row>
    <row r="354" spans="1:38" x14ac:dyDescent="0.25">
      <c r="A354" t="str">
        <f t="shared" si="12"/>
        <v>Function_07Application_202030</v>
      </c>
      <c r="B354">
        <v>350</v>
      </c>
      <c r="C354" t="s">
        <v>373</v>
      </c>
      <c r="D354" t="s">
        <v>320</v>
      </c>
      <c r="E354" t="s">
        <v>334</v>
      </c>
      <c r="F354" t="s">
        <v>342</v>
      </c>
      <c r="G354" t="s">
        <v>353</v>
      </c>
      <c r="H354" t="s">
        <v>398</v>
      </c>
      <c r="I354">
        <f t="shared" si="11"/>
        <v>2030</v>
      </c>
      <c r="J354" t="s">
        <v>23</v>
      </c>
      <c r="K354">
        <v>15</v>
      </c>
      <c r="L354">
        <v>15</v>
      </c>
      <c r="M354">
        <v>2.2499999999999999E-4</v>
      </c>
      <c r="N354">
        <v>8</v>
      </c>
      <c r="O354">
        <v>2</v>
      </c>
      <c r="P354">
        <v>8</v>
      </c>
      <c r="Q354">
        <v>350</v>
      </c>
      <c r="R354">
        <v>10</v>
      </c>
      <c r="S354" t="s">
        <v>36</v>
      </c>
      <c r="T354" s="101">
        <v>8</v>
      </c>
      <c r="U354" s="101">
        <v>35</v>
      </c>
      <c r="V354" s="101">
        <v>2000</v>
      </c>
      <c r="W354" s="101">
        <v>75</v>
      </c>
      <c r="X354" s="101">
        <v>60</v>
      </c>
      <c r="Y354" s="101">
        <v>3</v>
      </c>
      <c r="Z354" s="101">
        <v>-0.2</v>
      </c>
      <c r="AA354" s="101">
        <v>1500000</v>
      </c>
      <c r="AB354" s="101">
        <v>3</v>
      </c>
      <c r="AC354" s="101">
        <v>20</v>
      </c>
      <c r="AD354" s="101">
        <v>25</v>
      </c>
      <c r="AE354" s="101">
        <v>500</v>
      </c>
      <c r="AF354" s="102">
        <v>0</v>
      </c>
      <c r="AG354" s="102">
        <v>0</v>
      </c>
      <c r="AH354" s="102">
        <v>1</v>
      </c>
      <c r="AI354" s="102">
        <v>0</v>
      </c>
      <c r="AJ354" s="102">
        <v>0</v>
      </c>
      <c r="AK354" s="102"/>
      <c r="AL354" s="101"/>
    </row>
    <row r="355" spans="1:38" x14ac:dyDescent="0.25">
      <c r="A355" t="str">
        <f t="shared" si="12"/>
        <v>Function_08Application_212030</v>
      </c>
      <c r="B355">
        <v>351</v>
      </c>
      <c r="C355" t="s">
        <v>374</v>
      </c>
      <c r="D355" t="s">
        <v>321</v>
      </c>
      <c r="E355" t="s">
        <v>333</v>
      </c>
      <c r="F355" t="s">
        <v>343</v>
      </c>
      <c r="G355" t="s">
        <v>349</v>
      </c>
      <c r="H355" t="s">
        <v>398</v>
      </c>
      <c r="I355">
        <f t="shared" si="11"/>
        <v>2030</v>
      </c>
      <c r="J355" t="s">
        <v>23</v>
      </c>
      <c r="K355">
        <v>17</v>
      </c>
      <c r="L355">
        <v>17</v>
      </c>
      <c r="M355">
        <v>2.8899999999999998E-4</v>
      </c>
      <c r="N355">
        <v>12</v>
      </c>
      <c r="O355">
        <v>2</v>
      </c>
      <c r="P355">
        <v>5</v>
      </c>
      <c r="Q355">
        <v>2380</v>
      </c>
      <c r="R355">
        <v>5</v>
      </c>
      <c r="S355" t="s">
        <v>36</v>
      </c>
      <c r="T355" s="101">
        <v>14</v>
      </c>
      <c r="U355" s="101">
        <v>750</v>
      </c>
      <c r="V355" s="101">
        <v>10500</v>
      </c>
      <c r="W355" s="101">
        <v>74.849536999999998</v>
      </c>
      <c r="X355" s="101">
        <v>40</v>
      </c>
      <c r="Y355" s="101">
        <v>3</v>
      </c>
      <c r="Z355" s="101">
        <v>-0.15</v>
      </c>
      <c r="AA355" s="101">
        <v>1500000</v>
      </c>
      <c r="AB355" s="101">
        <v>4</v>
      </c>
      <c r="AC355" s="101">
        <v>15</v>
      </c>
      <c r="AD355" s="101">
        <v>20</v>
      </c>
      <c r="AE355" s="101">
        <v>300</v>
      </c>
      <c r="AF355" s="102">
        <v>1</v>
      </c>
      <c r="AG355" s="102">
        <v>0</v>
      </c>
      <c r="AH355" s="102">
        <v>0</v>
      </c>
      <c r="AI355" s="102">
        <v>0</v>
      </c>
      <c r="AJ355" s="102">
        <v>0</v>
      </c>
      <c r="AK355" s="102"/>
      <c r="AL355" s="101"/>
    </row>
    <row r="356" spans="1:38" x14ac:dyDescent="0.25">
      <c r="A356" t="str">
        <f t="shared" si="12"/>
        <v>Function_09Application_222030</v>
      </c>
      <c r="B356">
        <v>352</v>
      </c>
      <c r="C356" t="s">
        <v>375</v>
      </c>
      <c r="D356" t="s">
        <v>322</v>
      </c>
      <c r="E356" t="s">
        <v>335</v>
      </c>
      <c r="F356" t="s">
        <v>344</v>
      </c>
      <c r="G356" t="s">
        <v>349</v>
      </c>
      <c r="H356" t="s">
        <v>398</v>
      </c>
      <c r="I356">
        <f t="shared" ref="I356:I364" si="13">I326+1</f>
        <v>2030</v>
      </c>
      <c r="J356" t="s">
        <v>23</v>
      </c>
      <c r="K356">
        <v>22.5</v>
      </c>
      <c r="L356">
        <v>22.5</v>
      </c>
      <c r="M356">
        <v>5.0624999999999997E-4</v>
      </c>
      <c r="N356">
        <v>14</v>
      </c>
      <c r="O356">
        <v>2</v>
      </c>
      <c r="P356">
        <v>3</v>
      </c>
      <c r="Q356">
        <v>1283.1847981615615</v>
      </c>
      <c r="R356">
        <v>3</v>
      </c>
      <c r="S356" t="s">
        <v>35</v>
      </c>
      <c r="T356" s="101">
        <v>18</v>
      </c>
      <c r="U356" s="101">
        <v>1000</v>
      </c>
      <c r="V356" s="101">
        <v>18000</v>
      </c>
      <c r="W356" s="101">
        <v>74.849536999999998</v>
      </c>
      <c r="X356" s="101">
        <v>30</v>
      </c>
      <c r="Y356" s="101">
        <v>3</v>
      </c>
      <c r="Z356" s="101">
        <v>-0.25</v>
      </c>
      <c r="AA356" s="101">
        <v>1500000</v>
      </c>
      <c r="AB356" s="101">
        <v>4</v>
      </c>
      <c r="AC356" s="101">
        <v>12</v>
      </c>
      <c r="AD356" s="101">
        <v>15</v>
      </c>
      <c r="AE356" s="101">
        <v>180</v>
      </c>
      <c r="AF356" s="102">
        <v>1</v>
      </c>
      <c r="AG356" s="102">
        <v>0</v>
      </c>
      <c r="AH356" s="102">
        <v>0</v>
      </c>
      <c r="AI356" s="102">
        <v>0</v>
      </c>
      <c r="AJ356" s="102">
        <v>0</v>
      </c>
      <c r="AK356" s="102"/>
      <c r="AL356" s="101"/>
    </row>
    <row r="357" spans="1:38" x14ac:dyDescent="0.25">
      <c r="A357" t="str">
        <f t="shared" si="12"/>
        <v>Function_10Application_232030</v>
      </c>
      <c r="B357">
        <v>353</v>
      </c>
      <c r="C357" t="s">
        <v>376</v>
      </c>
      <c r="D357" t="s">
        <v>323</v>
      </c>
      <c r="E357" t="s">
        <v>335</v>
      </c>
      <c r="F357" t="s">
        <v>345</v>
      </c>
      <c r="G357" t="s">
        <v>349</v>
      </c>
      <c r="H357" t="s">
        <v>398</v>
      </c>
      <c r="I357">
        <f t="shared" si="13"/>
        <v>2030</v>
      </c>
      <c r="J357" t="s">
        <v>23</v>
      </c>
      <c r="K357">
        <v>26</v>
      </c>
      <c r="L357">
        <v>26</v>
      </c>
      <c r="M357">
        <v>6.7599999999999995E-4</v>
      </c>
      <c r="N357">
        <v>12</v>
      </c>
      <c r="O357">
        <v>2</v>
      </c>
      <c r="P357">
        <v>5</v>
      </c>
      <c r="Q357">
        <v>1915.6025512243489</v>
      </c>
      <c r="R357">
        <v>3</v>
      </c>
      <c r="S357" t="s">
        <v>36</v>
      </c>
      <c r="T357" s="101">
        <v>18</v>
      </c>
      <c r="U357" s="101">
        <v>1000</v>
      </c>
      <c r="V357" s="101">
        <v>18000</v>
      </c>
      <c r="W357" s="101">
        <v>74.849536999999998</v>
      </c>
      <c r="X357" s="101">
        <v>30</v>
      </c>
      <c r="Y357" s="101">
        <v>3</v>
      </c>
      <c r="Z357" s="101">
        <v>-0.25</v>
      </c>
      <c r="AA357" s="101">
        <v>1500000</v>
      </c>
      <c r="AB357" s="101">
        <v>3</v>
      </c>
      <c r="AC357" s="101">
        <v>9</v>
      </c>
      <c r="AD357" s="101">
        <v>9</v>
      </c>
      <c r="AE357" s="101">
        <v>81</v>
      </c>
      <c r="AF357" s="102">
        <v>1</v>
      </c>
      <c r="AG357" s="102">
        <v>0</v>
      </c>
      <c r="AH357" s="102">
        <v>0</v>
      </c>
      <c r="AI357" s="102">
        <v>0</v>
      </c>
      <c r="AJ357" s="102">
        <v>0</v>
      </c>
      <c r="AK357" s="102"/>
      <c r="AL357" s="101"/>
    </row>
    <row r="358" spans="1:38" x14ac:dyDescent="0.25">
      <c r="A358" t="str">
        <f t="shared" si="12"/>
        <v>Function_11Application_242030</v>
      </c>
      <c r="B358">
        <v>354</v>
      </c>
      <c r="C358" t="s">
        <v>377</v>
      </c>
      <c r="D358" t="s">
        <v>324</v>
      </c>
      <c r="E358" t="s">
        <v>335</v>
      </c>
      <c r="F358" t="s">
        <v>345</v>
      </c>
      <c r="G358" t="s">
        <v>349</v>
      </c>
      <c r="H358" t="s">
        <v>398</v>
      </c>
      <c r="I358">
        <f t="shared" si="13"/>
        <v>2030</v>
      </c>
      <c r="J358" t="s">
        <v>23</v>
      </c>
      <c r="K358">
        <v>23</v>
      </c>
      <c r="L358">
        <v>23</v>
      </c>
      <c r="M358">
        <v>5.2899999999999996E-4</v>
      </c>
      <c r="N358">
        <v>10</v>
      </c>
      <c r="O358">
        <v>2</v>
      </c>
      <c r="P358">
        <v>15</v>
      </c>
      <c r="Q358">
        <v>1690.2375451979549</v>
      </c>
      <c r="R358">
        <v>7</v>
      </c>
      <c r="S358" t="s">
        <v>36</v>
      </c>
      <c r="T358" s="101">
        <v>10</v>
      </c>
      <c r="U358" s="101">
        <v>500</v>
      </c>
      <c r="V358" s="101">
        <v>5000</v>
      </c>
      <c r="W358" s="101">
        <v>80</v>
      </c>
      <c r="X358" s="101">
        <v>60</v>
      </c>
      <c r="Y358" s="101">
        <v>3</v>
      </c>
      <c r="Z358" s="101">
        <v>-0.25</v>
      </c>
      <c r="AA358" s="101">
        <v>1500000</v>
      </c>
      <c r="AB358" s="101">
        <v>3</v>
      </c>
      <c r="AC358" s="101">
        <v>10</v>
      </c>
      <c r="AD358" s="101">
        <v>10</v>
      </c>
      <c r="AE358" s="101">
        <v>100</v>
      </c>
      <c r="AF358" s="102">
        <v>0</v>
      </c>
      <c r="AG358" s="102">
        <v>0</v>
      </c>
      <c r="AH358" s="102">
        <v>1</v>
      </c>
      <c r="AI358" s="102">
        <v>0</v>
      </c>
      <c r="AJ358" s="102">
        <v>0</v>
      </c>
      <c r="AK358" s="102"/>
      <c r="AL358" s="101"/>
    </row>
    <row r="359" spans="1:38" x14ac:dyDescent="0.25">
      <c r="A359" t="str">
        <f t="shared" si="12"/>
        <v>Function_12Application_252030</v>
      </c>
      <c r="B359">
        <v>355</v>
      </c>
      <c r="C359" t="s">
        <v>378</v>
      </c>
      <c r="D359" t="s">
        <v>325</v>
      </c>
      <c r="E359" t="s">
        <v>331</v>
      </c>
      <c r="F359" t="s">
        <v>346</v>
      </c>
      <c r="G359" t="s">
        <v>351</v>
      </c>
      <c r="H359" t="s">
        <v>398</v>
      </c>
      <c r="I359">
        <f t="shared" si="13"/>
        <v>2030</v>
      </c>
      <c r="J359" t="s">
        <v>23</v>
      </c>
      <c r="K359">
        <v>52.5</v>
      </c>
      <c r="L359">
        <v>52.5</v>
      </c>
      <c r="M359">
        <v>2.75625E-3</v>
      </c>
      <c r="N359">
        <v>12</v>
      </c>
      <c r="O359">
        <v>2</v>
      </c>
      <c r="P359">
        <v>5</v>
      </c>
      <c r="Q359">
        <v>3493.157593409107</v>
      </c>
      <c r="R359">
        <v>4</v>
      </c>
      <c r="S359" t="s">
        <v>35</v>
      </c>
      <c r="T359" s="101">
        <v>16</v>
      </c>
      <c r="U359" s="101">
        <v>750</v>
      </c>
      <c r="V359" s="101">
        <v>12000</v>
      </c>
      <c r="W359" s="101">
        <v>74.849536999999998</v>
      </c>
      <c r="X359" s="101">
        <v>40</v>
      </c>
      <c r="Y359" s="101">
        <v>3</v>
      </c>
      <c r="Z359" s="101">
        <v>-0.2</v>
      </c>
      <c r="AA359" s="101">
        <v>1500000</v>
      </c>
      <c r="AB359" s="101">
        <v>4</v>
      </c>
      <c r="AC359" s="101">
        <v>12</v>
      </c>
      <c r="AD359" s="101">
        <v>15</v>
      </c>
      <c r="AE359" s="101">
        <v>180</v>
      </c>
      <c r="AF359" s="102">
        <v>1</v>
      </c>
      <c r="AG359" s="102">
        <v>0</v>
      </c>
      <c r="AH359" s="102">
        <v>0</v>
      </c>
      <c r="AI359" s="102">
        <v>0</v>
      </c>
      <c r="AJ359" s="102">
        <v>0</v>
      </c>
      <c r="AK359" s="102"/>
      <c r="AL359" s="101"/>
    </row>
    <row r="360" spans="1:38" x14ac:dyDescent="0.25">
      <c r="A360" t="str">
        <f t="shared" si="12"/>
        <v>Function_13Application_262030</v>
      </c>
      <c r="B360">
        <v>356</v>
      </c>
      <c r="C360" t="s">
        <v>379</v>
      </c>
      <c r="D360" t="s">
        <v>326</v>
      </c>
      <c r="E360" t="s">
        <v>336</v>
      </c>
      <c r="F360" t="s">
        <v>347</v>
      </c>
      <c r="G360" t="s">
        <v>349</v>
      </c>
      <c r="H360" t="s">
        <v>398</v>
      </c>
      <c r="I360">
        <f t="shared" si="13"/>
        <v>2030</v>
      </c>
      <c r="J360" t="s">
        <v>23</v>
      </c>
      <c r="K360">
        <v>15</v>
      </c>
      <c r="L360">
        <v>15</v>
      </c>
      <c r="M360">
        <v>2.2499999999999999E-4</v>
      </c>
      <c r="N360">
        <v>8</v>
      </c>
      <c r="O360">
        <v>2</v>
      </c>
      <c r="P360">
        <v>8</v>
      </c>
      <c r="Q360">
        <v>507.29671782501822</v>
      </c>
      <c r="R360">
        <v>7</v>
      </c>
      <c r="S360" t="s">
        <v>36</v>
      </c>
      <c r="T360" s="101">
        <v>10</v>
      </c>
      <c r="U360" s="101">
        <v>500</v>
      </c>
      <c r="V360" s="101">
        <v>5000</v>
      </c>
      <c r="W360" s="101">
        <v>80</v>
      </c>
      <c r="X360" s="101">
        <v>60</v>
      </c>
      <c r="Y360" s="101">
        <v>3</v>
      </c>
      <c r="Z360" s="101">
        <v>-0.25</v>
      </c>
      <c r="AA360" s="101">
        <v>1500000</v>
      </c>
      <c r="AB360" s="101">
        <v>3</v>
      </c>
      <c r="AC360" s="101">
        <v>15</v>
      </c>
      <c r="AD360" s="101">
        <v>20</v>
      </c>
      <c r="AE360" s="101">
        <v>300</v>
      </c>
      <c r="AF360" s="102">
        <v>0</v>
      </c>
      <c r="AG360" s="102">
        <v>0</v>
      </c>
      <c r="AH360" s="102">
        <v>1</v>
      </c>
      <c r="AI360" s="102">
        <v>0</v>
      </c>
      <c r="AJ360" s="102">
        <v>0</v>
      </c>
      <c r="AK360" s="102"/>
      <c r="AL360" s="101"/>
    </row>
    <row r="361" spans="1:38" x14ac:dyDescent="0.25">
      <c r="A361" t="str">
        <f t="shared" si="12"/>
        <v>Function_13Application_272030</v>
      </c>
      <c r="B361">
        <v>357</v>
      </c>
      <c r="C361" t="s">
        <v>380</v>
      </c>
      <c r="D361" t="s">
        <v>326</v>
      </c>
      <c r="E361" t="s">
        <v>336</v>
      </c>
      <c r="F361" t="s">
        <v>347</v>
      </c>
      <c r="G361" t="s">
        <v>349</v>
      </c>
      <c r="H361" t="s">
        <v>398</v>
      </c>
      <c r="I361">
        <f t="shared" si="13"/>
        <v>2030</v>
      </c>
      <c r="J361" t="s">
        <v>23</v>
      </c>
      <c r="K361">
        <v>110</v>
      </c>
      <c r="L361">
        <v>110</v>
      </c>
      <c r="M361">
        <v>1.21E-2</v>
      </c>
      <c r="N361">
        <v>22</v>
      </c>
      <c r="O361">
        <v>2</v>
      </c>
      <c r="P361">
        <v>5</v>
      </c>
      <c r="Q361">
        <v>2028.2850542375459</v>
      </c>
      <c r="R361">
        <v>5</v>
      </c>
      <c r="S361" t="s">
        <v>35</v>
      </c>
      <c r="T361" s="101">
        <v>14</v>
      </c>
      <c r="U361" s="101">
        <v>750</v>
      </c>
      <c r="V361" s="101">
        <v>10500</v>
      </c>
      <c r="W361" s="101">
        <v>74.849536999999998</v>
      </c>
      <c r="X361" s="101">
        <v>40</v>
      </c>
      <c r="Y361" s="101">
        <v>3</v>
      </c>
      <c r="Z361" s="101">
        <v>-0.15</v>
      </c>
      <c r="AA361" s="101">
        <v>1500000</v>
      </c>
      <c r="AB361" s="101">
        <v>4</v>
      </c>
      <c r="AC361" s="101">
        <v>15</v>
      </c>
      <c r="AD361" s="101">
        <v>20</v>
      </c>
      <c r="AE361" s="101">
        <v>300</v>
      </c>
      <c r="AF361" s="102">
        <v>1</v>
      </c>
      <c r="AG361" s="102">
        <v>0</v>
      </c>
      <c r="AH361" s="102">
        <v>0</v>
      </c>
      <c r="AI361" s="102">
        <v>0</v>
      </c>
      <c r="AJ361" s="102">
        <v>0</v>
      </c>
      <c r="AK361" s="102"/>
      <c r="AL361" s="101"/>
    </row>
    <row r="362" spans="1:38" x14ac:dyDescent="0.25">
      <c r="A362" t="str">
        <f t="shared" si="12"/>
        <v>Function_14Application_282030</v>
      </c>
      <c r="B362">
        <v>358</v>
      </c>
      <c r="C362" t="s">
        <v>381</v>
      </c>
      <c r="D362" t="s">
        <v>327</v>
      </c>
      <c r="E362" t="s">
        <v>337</v>
      </c>
      <c r="F362" t="s">
        <v>347</v>
      </c>
      <c r="G362" t="s">
        <v>349</v>
      </c>
      <c r="H362" t="s">
        <v>398</v>
      </c>
      <c r="I362">
        <f t="shared" si="13"/>
        <v>2030</v>
      </c>
      <c r="J362" t="s">
        <v>23</v>
      </c>
      <c r="K362">
        <v>34</v>
      </c>
      <c r="L362">
        <v>28</v>
      </c>
      <c r="M362">
        <v>9.5200000000000005E-4</v>
      </c>
      <c r="N362">
        <v>14</v>
      </c>
      <c r="O362">
        <v>2</v>
      </c>
      <c r="P362">
        <v>8</v>
      </c>
      <c r="Q362">
        <v>1402.4782736553775</v>
      </c>
      <c r="R362">
        <v>6</v>
      </c>
      <c r="S362" t="s">
        <v>35</v>
      </c>
      <c r="T362" s="101">
        <v>12</v>
      </c>
      <c r="U362" s="101">
        <v>500</v>
      </c>
      <c r="V362" s="101">
        <v>6000</v>
      </c>
      <c r="W362" s="101">
        <v>74.849536999999998</v>
      </c>
      <c r="X362" s="101">
        <v>50</v>
      </c>
      <c r="Y362" s="101">
        <v>3</v>
      </c>
      <c r="Z362" s="101">
        <v>-0.1</v>
      </c>
      <c r="AA362" s="101">
        <v>1500000</v>
      </c>
      <c r="AB362" s="101">
        <v>4</v>
      </c>
      <c r="AC362" s="101">
        <v>15</v>
      </c>
      <c r="AD362" s="101">
        <v>20</v>
      </c>
      <c r="AE362" s="101">
        <v>300</v>
      </c>
      <c r="AF362" s="102">
        <v>1</v>
      </c>
      <c r="AG362" s="102">
        <v>0</v>
      </c>
      <c r="AH362" s="102">
        <v>0</v>
      </c>
      <c r="AI362" s="102">
        <v>0</v>
      </c>
      <c r="AJ362" s="102">
        <v>0</v>
      </c>
      <c r="AK362" s="102"/>
      <c r="AL362" s="101"/>
    </row>
    <row r="363" spans="1:38" x14ac:dyDescent="0.25">
      <c r="A363" t="str">
        <f t="shared" si="12"/>
        <v>Function_14Application_292030</v>
      </c>
      <c r="B363">
        <v>359</v>
      </c>
      <c r="C363" t="s">
        <v>382</v>
      </c>
      <c r="D363" t="s">
        <v>327</v>
      </c>
      <c r="E363" t="s">
        <v>337</v>
      </c>
      <c r="F363" t="s">
        <v>347</v>
      </c>
      <c r="G363" t="s">
        <v>349</v>
      </c>
      <c r="H363" t="s">
        <v>398</v>
      </c>
      <c r="I363">
        <f t="shared" si="13"/>
        <v>2030</v>
      </c>
      <c r="J363" t="s">
        <v>23</v>
      </c>
      <c r="K363">
        <v>15</v>
      </c>
      <c r="L363">
        <v>15</v>
      </c>
      <c r="M363">
        <v>2.2499999999999999E-4</v>
      </c>
      <c r="N363">
        <v>10</v>
      </c>
      <c r="O363">
        <v>2</v>
      </c>
      <c r="P363">
        <v>8</v>
      </c>
      <c r="Q363">
        <v>484.48185475355592</v>
      </c>
      <c r="R363">
        <v>7</v>
      </c>
      <c r="S363" t="s">
        <v>36</v>
      </c>
      <c r="T363" s="101">
        <v>10</v>
      </c>
      <c r="U363" s="101">
        <v>500</v>
      </c>
      <c r="V363" s="101">
        <v>5000</v>
      </c>
      <c r="W363" s="101">
        <v>80</v>
      </c>
      <c r="X363" s="101">
        <v>60</v>
      </c>
      <c r="Y363" s="101">
        <v>3</v>
      </c>
      <c r="Z363" s="101">
        <v>-0.25</v>
      </c>
      <c r="AA363" s="101">
        <v>1500000</v>
      </c>
      <c r="AB363" s="101">
        <v>3</v>
      </c>
      <c r="AC363" s="101">
        <v>15</v>
      </c>
      <c r="AD363" s="101">
        <v>20</v>
      </c>
      <c r="AE363" s="101">
        <v>300</v>
      </c>
      <c r="AF363" s="102">
        <v>1</v>
      </c>
      <c r="AG363" s="102">
        <v>0</v>
      </c>
      <c r="AH363" s="102">
        <v>0</v>
      </c>
      <c r="AI363" s="102">
        <v>0</v>
      </c>
      <c r="AJ363" s="102">
        <v>0</v>
      </c>
      <c r="AK363" s="102"/>
      <c r="AL363" s="101"/>
    </row>
    <row r="364" spans="1:38" x14ac:dyDescent="0.25">
      <c r="A364" t="str">
        <f t="shared" si="12"/>
        <v>Function_15Application_302030</v>
      </c>
      <c r="B364">
        <v>360</v>
      </c>
      <c r="C364" t="s">
        <v>383</v>
      </c>
      <c r="D364" t="s">
        <v>328</v>
      </c>
      <c r="E364" t="s">
        <v>338</v>
      </c>
      <c r="F364" t="s">
        <v>348</v>
      </c>
      <c r="G364" t="s">
        <v>349</v>
      </c>
      <c r="H364" t="s">
        <v>398</v>
      </c>
      <c r="I364">
        <f t="shared" si="13"/>
        <v>2030</v>
      </c>
      <c r="J364" t="s">
        <v>23</v>
      </c>
      <c r="K364">
        <v>16</v>
      </c>
      <c r="L364">
        <v>16</v>
      </c>
      <c r="M364">
        <v>2.5599999999999999E-4</v>
      </c>
      <c r="N364">
        <v>8</v>
      </c>
      <c r="O364">
        <v>2</v>
      </c>
      <c r="P364">
        <v>8</v>
      </c>
      <c r="Q364">
        <v>250</v>
      </c>
      <c r="R364">
        <v>10</v>
      </c>
      <c r="S364" t="s">
        <v>35</v>
      </c>
      <c r="T364" s="101">
        <v>8</v>
      </c>
      <c r="U364" s="101">
        <v>35</v>
      </c>
      <c r="V364" s="101">
        <v>2000</v>
      </c>
      <c r="W364" s="101">
        <v>75</v>
      </c>
      <c r="X364" s="101">
        <v>60</v>
      </c>
      <c r="Y364" s="101">
        <v>3</v>
      </c>
      <c r="Z364" s="101">
        <v>-0.2</v>
      </c>
      <c r="AA364" s="101">
        <v>1500000</v>
      </c>
      <c r="AB364" s="101">
        <v>3</v>
      </c>
      <c r="AC364" s="101">
        <v>20</v>
      </c>
      <c r="AD364" s="101">
        <v>25</v>
      </c>
      <c r="AE364" s="101">
        <v>500</v>
      </c>
      <c r="AF364" s="102">
        <v>0.2</v>
      </c>
      <c r="AG364" s="102">
        <v>0.2</v>
      </c>
      <c r="AH364" s="102">
        <v>0.2</v>
      </c>
      <c r="AI364" s="102">
        <v>0.2</v>
      </c>
      <c r="AJ364" s="102">
        <v>0.2</v>
      </c>
      <c r="AK364" s="101"/>
      <c r="AL364" s="101"/>
    </row>
  </sheetData>
  <autoFilter ref="A4:AL364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V303"/>
  <sheetViews>
    <sheetView workbookViewId="0">
      <selection activeCell="V33" sqref="V33"/>
    </sheetView>
  </sheetViews>
  <sheetFormatPr defaultRowHeight="12.5" x14ac:dyDescent="0.25"/>
  <cols>
    <col min="1" max="1" width="22.36328125" bestFit="1" customWidth="1"/>
    <col min="2" max="2" width="3.81640625" bestFit="1" customWidth="1"/>
    <col min="3" max="3" width="12.453125" bestFit="1" customWidth="1"/>
    <col min="4" max="4" width="10.453125" bestFit="1" customWidth="1"/>
    <col min="5" max="5" width="18.36328125" bestFit="1" customWidth="1"/>
    <col min="6" max="6" width="10.90625" bestFit="1" customWidth="1"/>
    <col min="7" max="7" width="12.54296875" bestFit="1" customWidth="1"/>
    <col min="8" max="8" width="3" bestFit="1" customWidth="1"/>
    <col min="9" max="9" width="5.36328125" bestFit="1" customWidth="1"/>
    <col min="10" max="11" width="3" bestFit="1" customWidth="1"/>
    <col min="12" max="12" width="4.81640625" bestFit="1" customWidth="1"/>
    <col min="13" max="13" width="5.81640625" bestFit="1" customWidth="1"/>
    <col min="14" max="14" width="5.36328125" bestFit="1" customWidth="1"/>
    <col min="15" max="15" width="3" bestFit="1" customWidth="1"/>
    <col min="16" max="16" width="5.453125" bestFit="1" customWidth="1"/>
    <col min="17" max="17" width="10.08984375" customWidth="1"/>
    <col min="18" max="20" width="3" bestFit="1" customWidth="1"/>
    <col min="21" max="21" width="9.08984375" customWidth="1"/>
  </cols>
  <sheetData>
    <row r="1" spans="1:22" x14ac:dyDescent="0.25">
      <c r="A1" s="6" t="s">
        <v>1</v>
      </c>
      <c r="B1" s="7">
        <v>2</v>
      </c>
      <c r="C1" s="7">
        <f>B1+1</f>
        <v>3</v>
      </c>
      <c r="D1" s="7">
        <f t="shared" ref="D1:I1" si="0">C1+1</f>
        <v>4</v>
      </c>
      <c r="E1" s="7"/>
      <c r="F1" s="7"/>
      <c r="G1" s="7"/>
      <c r="H1" s="7">
        <f>D1+1</f>
        <v>5</v>
      </c>
      <c r="I1" s="7">
        <f t="shared" si="0"/>
        <v>6</v>
      </c>
      <c r="J1" s="7">
        <f t="shared" ref="J1" si="1">I1+1</f>
        <v>7</v>
      </c>
      <c r="K1" s="7">
        <f t="shared" ref="K1" si="2">J1+1</f>
        <v>8</v>
      </c>
      <c r="L1" s="7">
        <f t="shared" ref="L1" si="3">K1+1</f>
        <v>9</v>
      </c>
      <c r="M1" s="7">
        <f t="shared" ref="M1" si="4">L1+1</f>
        <v>10</v>
      </c>
      <c r="N1" s="7">
        <f t="shared" ref="N1" si="5">M1+1</f>
        <v>11</v>
      </c>
      <c r="O1" s="7">
        <f t="shared" ref="O1" si="6">N1+1</f>
        <v>12</v>
      </c>
      <c r="P1" s="7">
        <f t="shared" ref="P1" si="7">O1+1</f>
        <v>13</v>
      </c>
      <c r="Q1" s="7">
        <f t="shared" ref="Q1" si="8">P1+1</f>
        <v>14</v>
      </c>
      <c r="R1" s="7">
        <f t="shared" ref="R1" si="9">Q1+1</f>
        <v>15</v>
      </c>
      <c r="S1" s="7">
        <f t="shared" ref="S1" si="10">R1+1</f>
        <v>16</v>
      </c>
      <c r="T1" s="7">
        <f t="shared" ref="T1" si="11">S1+1</f>
        <v>17</v>
      </c>
    </row>
    <row r="2" spans="1:22" x14ac:dyDescent="0.25">
      <c r="A2" s="8"/>
      <c r="B2" s="8"/>
      <c r="C2" s="8" t="s">
        <v>18</v>
      </c>
      <c r="D2" s="8" t="s">
        <v>19</v>
      </c>
      <c r="E2" s="8"/>
      <c r="F2" s="8"/>
      <c r="G2" s="8"/>
      <c r="H2" s="8"/>
      <c r="I2" s="81"/>
      <c r="J2" s="81"/>
      <c r="K2" s="81"/>
      <c r="L2" s="81"/>
      <c r="M2" s="81"/>
      <c r="N2" s="81"/>
      <c r="O2" s="81"/>
      <c r="P2" s="81"/>
      <c r="Q2" s="81"/>
      <c r="R2" s="81"/>
      <c r="S2" s="82"/>
      <c r="T2" s="82"/>
    </row>
    <row r="3" spans="1:22" ht="68" customHeight="1" x14ac:dyDescent="0.25">
      <c r="A3" s="5" t="s">
        <v>53</v>
      </c>
      <c r="B3" s="4" t="s">
        <v>12</v>
      </c>
      <c r="C3" s="3" t="s">
        <v>6</v>
      </c>
      <c r="D3" s="3" t="s">
        <v>7</v>
      </c>
      <c r="E3" s="3" t="s">
        <v>51</v>
      </c>
      <c r="F3" s="3" t="s">
        <v>41</v>
      </c>
      <c r="G3" s="35" t="s">
        <v>50</v>
      </c>
      <c r="H3" s="34" t="s">
        <v>55</v>
      </c>
      <c r="I3" s="34" t="s">
        <v>144</v>
      </c>
      <c r="J3" s="34" t="s">
        <v>20</v>
      </c>
      <c r="K3" s="34" t="s">
        <v>56</v>
      </c>
      <c r="L3" s="34" t="s">
        <v>57</v>
      </c>
      <c r="M3" s="34" t="s">
        <v>58</v>
      </c>
      <c r="N3" s="34" t="s">
        <v>59</v>
      </c>
      <c r="O3" s="34" t="s">
        <v>60</v>
      </c>
      <c r="P3" s="34" t="s">
        <v>61</v>
      </c>
      <c r="Q3" s="4" t="s">
        <v>62</v>
      </c>
      <c r="R3" s="34" t="s">
        <v>63</v>
      </c>
      <c r="S3" s="54" t="s">
        <v>64</v>
      </c>
      <c r="T3" s="54" t="s">
        <v>65</v>
      </c>
      <c r="U3" s="2"/>
      <c r="V3" s="2"/>
    </row>
    <row r="4" spans="1:22" x14ac:dyDescent="0.25">
      <c r="A4" t="str">
        <f>D4&amp;C4</f>
        <v>Function_01Application_01</v>
      </c>
      <c r="B4">
        <v>1</v>
      </c>
      <c r="C4" t="s">
        <v>354</v>
      </c>
      <c r="D4" t="s">
        <v>314</v>
      </c>
      <c r="E4" t="s">
        <v>329</v>
      </c>
      <c r="F4" t="s">
        <v>339</v>
      </c>
      <c r="G4" t="s">
        <v>349</v>
      </c>
      <c r="H4">
        <v>16</v>
      </c>
      <c r="I4" s="86">
        <v>120</v>
      </c>
      <c r="J4">
        <v>9</v>
      </c>
      <c r="K4">
        <v>2</v>
      </c>
      <c r="L4">
        <v>150</v>
      </c>
      <c r="M4">
        <v>300</v>
      </c>
      <c r="N4">
        <v>60</v>
      </c>
      <c r="O4">
        <v>3</v>
      </c>
      <c r="P4">
        <v>0</v>
      </c>
      <c r="Q4">
        <v>1000000</v>
      </c>
      <c r="R4">
        <v>1</v>
      </c>
      <c r="S4">
        <v>25</v>
      </c>
      <c r="T4">
        <v>30</v>
      </c>
    </row>
    <row r="5" spans="1:22" x14ac:dyDescent="0.25">
      <c r="A5" t="str">
        <f t="shared" ref="A5:A68" si="12">D5&amp;C5</f>
        <v>Function_01Application_02</v>
      </c>
      <c r="B5">
        <v>2</v>
      </c>
      <c r="C5" t="s">
        <v>355</v>
      </c>
      <c r="D5" t="s">
        <v>314</v>
      </c>
      <c r="E5" t="s">
        <v>329</v>
      </c>
      <c r="F5" t="s">
        <v>339</v>
      </c>
      <c r="G5" t="s">
        <v>349</v>
      </c>
      <c r="H5">
        <v>16</v>
      </c>
      <c r="I5" s="86">
        <v>120</v>
      </c>
      <c r="J5">
        <v>9</v>
      </c>
      <c r="K5">
        <v>2</v>
      </c>
      <c r="L5">
        <v>150</v>
      </c>
      <c r="M5">
        <v>300</v>
      </c>
      <c r="N5">
        <v>60</v>
      </c>
      <c r="O5">
        <v>3</v>
      </c>
      <c r="P5">
        <v>0</v>
      </c>
      <c r="Q5">
        <v>1000000</v>
      </c>
      <c r="R5">
        <v>1</v>
      </c>
      <c r="S5">
        <v>25</v>
      </c>
      <c r="T5">
        <v>30</v>
      </c>
    </row>
    <row r="6" spans="1:22" x14ac:dyDescent="0.25">
      <c r="A6" t="str">
        <f t="shared" si="12"/>
        <v>Function_01Application_03</v>
      </c>
      <c r="B6">
        <v>3</v>
      </c>
      <c r="C6" t="s">
        <v>356</v>
      </c>
      <c r="D6" t="s">
        <v>314</v>
      </c>
      <c r="E6" t="s">
        <v>329</v>
      </c>
      <c r="F6" t="s">
        <v>339</v>
      </c>
      <c r="G6" t="s">
        <v>349</v>
      </c>
      <c r="H6">
        <v>16</v>
      </c>
      <c r="I6" s="86">
        <v>120</v>
      </c>
      <c r="J6">
        <v>9</v>
      </c>
      <c r="K6">
        <v>2</v>
      </c>
      <c r="L6">
        <v>150</v>
      </c>
      <c r="M6">
        <v>300</v>
      </c>
      <c r="N6">
        <v>60</v>
      </c>
      <c r="O6">
        <v>3</v>
      </c>
      <c r="P6">
        <v>0</v>
      </c>
      <c r="Q6">
        <v>1000000</v>
      </c>
      <c r="R6">
        <v>1</v>
      </c>
      <c r="S6">
        <v>25</v>
      </c>
      <c r="T6">
        <v>30</v>
      </c>
    </row>
    <row r="7" spans="1:22" x14ac:dyDescent="0.25">
      <c r="A7" t="str">
        <f t="shared" si="12"/>
        <v>Function_02Application_04</v>
      </c>
      <c r="B7">
        <v>4</v>
      </c>
      <c r="C7" t="s">
        <v>357</v>
      </c>
      <c r="D7" t="s">
        <v>315</v>
      </c>
      <c r="E7" t="s">
        <v>330</v>
      </c>
      <c r="F7" t="s">
        <v>340</v>
      </c>
      <c r="G7" t="s">
        <v>350</v>
      </c>
      <c r="H7">
        <v>16</v>
      </c>
      <c r="I7" s="86">
        <v>120</v>
      </c>
      <c r="J7">
        <v>9</v>
      </c>
      <c r="K7">
        <v>2</v>
      </c>
      <c r="L7">
        <v>150</v>
      </c>
      <c r="M7">
        <v>300</v>
      </c>
      <c r="N7">
        <v>60</v>
      </c>
      <c r="O7">
        <v>3</v>
      </c>
      <c r="P7">
        <v>0</v>
      </c>
      <c r="Q7">
        <v>1000000</v>
      </c>
      <c r="R7">
        <v>1</v>
      </c>
      <c r="S7">
        <v>25</v>
      </c>
      <c r="T7">
        <v>30</v>
      </c>
    </row>
    <row r="8" spans="1:22" x14ac:dyDescent="0.25">
      <c r="A8" t="str">
        <f t="shared" si="12"/>
        <v>Function_02Application_05</v>
      </c>
      <c r="B8">
        <v>5</v>
      </c>
      <c r="C8" t="s">
        <v>358</v>
      </c>
      <c r="D8" t="s">
        <v>315</v>
      </c>
      <c r="E8" t="s">
        <v>330</v>
      </c>
      <c r="F8" t="s">
        <v>340</v>
      </c>
      <c r="G8" t="s">
        <v>351</v>
      </c>
      <c r="H8">
        <v>16</v>
      </c>
      <c r="I8" s="86">
        <v>120</v>
      </c>
      <c r="J8">
        <v>9</v>
      </c>
      <c r="K8">
        <v>2</v>
      </c>
      <c r="L8">
        <v>150</v>
      </c>
      <c r="M8">
        <v>300</v>
      </c>
      <c r="N8">
        <v>60</v>
      </c>
      <c r="O8">
        <v>3</v>
      </c>
      <c r="P8">
        <v>0</v>
      </c>
      <c r="Q8">
        <v>1000000</v>
      </c>
      <c r="R8">
        <v>1</v>
      </c>
      <c r="S8">
        <v>25</v>
      </c>
      <c r="T8">
        <v>30</v>
      </c>
    </row>
    <row r="9" spans="1:22" x14ac:dyDescent="0.25">
      <c r="A9" t="str">
        <f t="shared" si="12"/>
        <v>Function_03Application_06</v>
      </c>
      <c r="B9">
        <v>6</v>
      </c>
      <c r="C9" t="s">
        <v>359</v>
      </c>
      <c r="D9" t="s">
        <v>316</v>
      </c>
      <c r="E9" t="s">
        <v>331</v>
      </c>
      <c r="F9" t="s">
        <v>341</v>
      </c>
      <c r="G9" t="s">
        <v>349</v>
      </c>
      <c r="H9">
        <v>16</v>
      </c>
      <c r="I9" s="86">
        <v>120</v>
      </c>
      <c r="J9">
        <v>9</v>
      </c>
      <c r="K9">
        <v>2</v>
      </c>
      <c r="L9">
        <v>150</v>
      </c>
      <c r="M9">
        <v>300</v>
      </c>
      <c r="N9">
        <v>60</v>
      </c>
      <c r="O9">
        <v>3</v>
      </c>
      <c r="P9">
        <v>0</v>
      </c>
      <c r="Q9">
        <v>1000000</v>
      </c>
      <c r="R9">
        <v>1</v>
      </c>
      <c r="S9">
        <v>25</v>
      </c>
      <c r="T9">
        <v>30</v>
      </c>
    </row>
    <row r="10" spans="1:22" x14ac:dyDescent="0.25">
      <c r="A10" t="str">
        <f t="shared" si="12"/>
        <v>Function_03Application_07</v>
      </c>
      <c r="B10">
        <v>7</v>
      </c>
      <c r="C10" t="s">
        <v>360</v>
      </c>
      <c r="D10" t="s">
        <v>316</v>
      </c>
      <c r="E10" t="s">
        <v>331</v>
      </c>
      <c r="F10" t="s">
        <v>341</v>
      </c>
      <c r="G10" t="s">
        <v>349</v>
      </c>
      <c r="H10">
        <v>16</v>
      </c>
      <c r="I10" s="86">
        <v>120</v>
      </c>
      <c r="J10">
        <v>16</v>
      </c>
      <c r="K10">
        <v>2</v>
      </c>
      <c r="L10">
        <v>150</v>
      </c>
      <c r="M10">
        <v>300</v>
      </c>
      <c r="N10">
        <v>60</v>
      </c>
      <c r="O10">
        <v>3</v>
      </c>
      <c r="P10">
        <v>0</v>
      </c>
      <c r="Q10">
        <v>1000000</v>
      </c>
      <c r="R10">
        <v>1</v>
      </c>
      <c r="S10">
        <v>25</v>
      </c>
      <c r="T10">
        <v>30</v>
      </c>
    </row>
    <row r="11" spans="1:22" x14ac:dyDescent="0.25">
      <c r="A11" t="str">
        <f t="shared" si="12"/>
        <v>Function_03Application_08</v>
      </c>
      <c r="B11">
        <v>8</v>
      </c>
      <c r="C11" t="s">
        <v>361</v>
      </c>
      <c r="D11" t="s">
        <v>316</v>
      </c>
      <c r="E11" t="s">
        <v>331</v>
      </c>
      <c r="F11" t="s">
        <v>341</v>
      </c>
      <c r="G11" t="s">
        <v>349</v>
      </c>
      <c r="H11">
        <v>16</v>
      </c>
      <c r="I11" s="86">
        <v>120</v>
      </c>
      <c r="J11">
        <v>16</v>
      </c>
      <c r="K11">
        <v>2</v>
      </c>
      <c r="L11">
        <v>150</v>
      </c>
      <c r="M11">
        <v>300</v>
      </c>
      <c r="N11">
        <v>60</v>
      </c>
      <c r="O11">
        <v>3</v>
      </c>
      <c r="P11">
        <v>0</v>
      </c>
      <c r="Q11">
        <v>1000000</v>
      </c>
      <c r="R11">
        <v>1</v>
      </c>
      <c r="S11">
        <v>25</v>
      </c>
      <c r="T11">
        <v>30</v>
      </c>
    </row>
    <row r="12" spans="1:22" x14ac:dyDescent="0.25">
      <c r="A12" t="str">
        <f t="shared" si="12"/>
        <v>Function_03Application_09</v>
      </c>
      <c r="B12">
        <v>9</v>
      </c>
      <c r="C12" t="s">
        <v>362</v>
      </c>
      <c r="D12" t="s">
        <v>316</v>
      </c>
      <c r="E12" t="s">
        <v>331</v>
      </c>
      <c r="F12" t="s">
        <v>341</v>
      </c>
      <c r="G12" t="s">
        <v>349</v>
      </c>
      <c r="H12">
        <v>16</v>
      </c>
      <c r="I12" s="86">
        <v>120</v>
      </c>
      <c r="J12">
        <v>16</v>
      </c>
      <c r="K12">
        <v>2</v>
      </c>
      <c r="L12">
        <v>150</v>
      </c>
      <c r="M12">
        <v>300</v>
      </c>
      <c r="N12">
        <v>60</v>
      </c>
      <c r="O12">
        <v>3</v>
      </c>
      <c r="P12">
        <v>0</v>
      </c>
      <c r="Q12">
        <v>1000000</v>
      </c>
      <c r="R12">
        <v>1</v>
      </c>
      <c r="S12">
        <v>25</v>
      </c>
      <c r="T12">
        <v>30</v>
      </c>
    </row>
    <row r="13" spans="1:22" x14ac:dyDescent="0.25">
      <c r="A13" t="str">
        <f t="shared" si="12"/>
        <v>Function_03Application_10</v>
      </c>
      <c r="B13">
        <v>10</v>
      </c>
      <c r="C13" t="s">
        <v>363</v>
      </c>
      <c r="D13" t="s">
        <v>316</v>
      </c>
      <c r="E13" t="s">
        <v>331</v>
      </c>
      <c r="F13" t="s">
        <v>341</v>
      </c>
      <c r="G13" t="s">
        <v>349</v>
      </c>
      <c r="H13">
        <v>16</v>
      </c>
      <c r="I13" s="86">
        <v>120</v>
      </c>
      <c r="J13">
        <v>16</v>
      </c>
      <c r="K13">
        <v>2</v>
      </c>
      <c r="L13">
        <v>150</v>
      </c>
      <c r="M13">
        <v>300</v>
      </c>
      <c r="N13">
        <v>60</v>
      </c>
      <c r="O13">
        <v>3</v>
      </c>
      <c r="P13">
        <v>0</v>
      </c>
      <c r="Q13">
        <v>1000000</v>
      </c>
      <c r="R13">
        <v>1</v>
      </c>
      <c r="S13">
        <v>25</v>
      </c>
      <c r="T13">
        <v>30</v>
      </c>
    </row>
    <row r="14" spans="1:22" x14ac:dyDescent="0.25">
      <c r="A14" t="str">
        <f t="shared" si="12"/>
        <v>Function_03Application_11</v>
      </c>
      <c r="B14">
        <v>11</v>
      </c>
      <c r="C14" t="s">
        <v>364</v>
      </c>
      <c r="D14" t="s">
        <v>316</v>
      </c>
      <c r="E14" t="s">
        <v>331</v>
      </c>
      <c r="F14" t="s">
        <v>341</v>
      </c>
      <c r="G14" t="s">
        <v>349</v>
      </c>
      <c r="H14">
        <v>16</v>
      </c>
      <c r="I14" s="86">
        <v>120</v>
      </c>
      <c r="J14">
        <v>16</v>
      </c>
      <c r="K14">
        <v>2</v>
      </c>
      <c r="L14">
        <v>150</v>
      </c>
      <c r="M14">
        <v>300</v>
      </c>
      <c r="N14">
        <v>60</v>
      </c>
      <c r="O14">
        <v>3</v>
      </c>
      <c r="P14">
        <v>0</v>
      </c>
      <c r="Q14">
        <v>1000000</v>
      </c>
      <c r="R14">
        <v>1</v>
      </c>
      <c r="S14">
        <v>25</v>
      </c>
      <c r="T14">
        <v>30</v>
      </c>
    </row>
    <row r="15" spans="1:22" x14ac:dyDescent="0.25">
      <c r="A15" t="str">
        <f t="shared" si="12"/>
        <v>Function_04Application_12</v>
      </c>
      <c r="B15">
        <v>12</v>
      </c>
      <c r="C15" t="s">
        <v>365</v>
      </c>
      <c r="D15" t="s">
        <v>317</v>
      </c>
      <c r="E15" t="s">
        <v>331</v>
      </c>
      <c r="F15" t="s">
        <v>342</v>
      </c>
      <c r="G15" t="s">
        <v>352</v>
      </c>
      <c r="H15">
        <v>16</v>
      </c>
      <c r="I15" s="86">
        <v>120</v>
      </c>
      <c r="J15">
        <v>9</v>
      </c>
      <c r="K15">
        <v>2</v>
      </c>
      <c r="L15">
        <v>150</v>
      </c>
      <c r="M15">
        <v>300</v>
      </c>
      <c r="N15">
        <v>60</v>
      </c>
      <c r="O15">
        <v>3</v>
      </c>
      <c r="P15">
        <v>0</v>
      </c>
      <c r="Q15">
        <v>1000000</v>
      </c>
      <c r="R15">
        <v>1</v>
      </c>
      <c r="S15">
        <v>25</v>
      </c>
      <c r="T15">
        <v>30</v>
      </c>
    </row>
    <row r="16" spans="1:22" x14ac:dyDescent="0.25">
      <c r="A16" t="str">
        <f t="shared" si="12"/>
        <v>Function_03Application_13</v>
      </c>
      <c r="B16">
        <v>13</v>
      </c>
      <c r="C16" t="s">
        <v>366</v>
      </c>
      <c r="D16" t="s">
        <v>316</v>
      </c>
      <c r="E16" t="s">
        <v>331</v>
      </c>
      <c r="F16" t="s">
        <v>341</v>
      </c>
      <c r="G16" t="s">
        <v>349</v>
      </c>
      <c r="H16">
        <v>16</v>
      </c>
      <c r="I16" s="86">
        <v>120</v>
      </c>
      <c r="J16">
        <v>16</v>
      </c>
      <c r="K16">
        <v>2</v>
      </c>
      <c r="L16">
        <v>150</v>
      </c>
      <c r="M16">
        <v>300</v>
      </c>
      <c r="N16">
        <v>60</v>
      </c>
      <c r="O16">
        <v>3</v>
      </c>
      <c r="P16">
        <v>0</v>
      </c>
      <c r="Q16">
        <v>1000000</v>
      </c>
      <c r="R16">
        <v>1</v>
      </c>
      <c r="S16">
        <v>25</v>
      </c>
      <c r="T16">
        <v>30</v>
      </c>
    </row>
    <row r="17" spans="1:20" x14ac:dyDescent="0.25">
      <c r="A17" t="str">
        <f t="shared" si="12"/>
        <v>Function_03Application_14</v>
      </c>
      <c r="B17">
        <v>14</v>
      </c>
      <c r="C17" t="s">
        <v>367</v>
      </c>
      <c r="D17" t="s">
        <v>316</v>
      </c>
      <c r="E17" t="s">
        <v>331</v>
      </c>
      <c r="F17" t="s">
        <v>341</v>
      </c>
      <c r="G17" t="s">
        <v>349</v>
      </c>
      <c r="H17">
        <v>16</v>
      </c>
      <c r="I17" s="86">
        <v>120</v>
      </c>
      <c r="J17">
        <v>16</v>
      </c>
      <c r="K17">
        <v>2</v>
      </c>
      <c r="L17">
        <v>150</v>
      </c>
      <c r="M17">
        <v>300</v>
      </c>
      <c r="N17">
        <v>60</v>
      </c>
      <c r="O17">
        <v>3</v>
      </c>
      <c r="P17">
        <v>0</v>
      </c>
      <c r="Q17">
        <v>1000000</v>
      </c>
      <c r="R17">
        <v>1</v>
      </c>
      <c r="S17">
        <v>25</v>
      </c>
      <c r="T17">
        <v>30</v>
      </c>
    </row>
    <row r="18" spans="1:20" x14ac:dyDescent="0.25">
      <c r="A18" t="str">
        <f t="shared" si="12"/>
        <v>Function_03Application_15</v>
      </c>
      <c r="B18">
        <v>15</v>
      </c>
      <c r="C18" t="s">
        <v>368</v>
      </c>
      <c r="D18" t="s">
        <v>316</v>
      </c>
      <c r="E18" t="s">
        <v>331</v>
      </c>
      <c r="F18" t="s">
        <v>341</v>
      </c>
      <c r="G18" t="s">
        <v>349</v>
      </c>
      <c r="H18">
        <v>16</v>
      </c>
      <c r="I18" s="86">
        <v>120</v>
      </c>
      <c r="J18">
        <v>16</v>
      </c>
      <c r="K18">
        <v>2</v>
      </c>
      <c r="L18">
        <v>150</v>
      </c>
      <c r="M18">
        <v>300</v>
      </c>
      <c r="N18">
        <v>60</v>
      </c>
      <c r="O18">
        <v>3</v>
      </c>
      <c r="P18">
        <v>0</v>
      </c>
      <c r="Q18">
        <v>1000000</v>
      </c>
      <c r="R18">
        <v>1</v>
      </c>
      <c r="S18">
        <v>25</v>
      </c>
      <c r="T18">
        <v>30</v>
      </c>
    </row>
    <row r="19" spans="1:20" x14ac:dyDescent="0.25">
      <c r="A19" t="str">
        <f t="shared" si="12"/>
        <v>Function_05Application_16</v>
      </c>
      <c r="B19">
        <v>16</v>
      </c>
      <c r="C19" t="s">
        <v>369</v>
      </c>
      <c r="D19" t="s">
        <v>318</v>
      </c>
      <c r="E19" t="s">
        <v>332</v>
      </c>
      <c r="F19" t="s">
        <v>342</v>
      </c>
      <c r="G19" t="s">
        <v>353</v>
      </c>
      <c r="H19">
        <v>16</v>
      </c>
      <c r="I19" s="86">
        <v>100</v>
      </c>
      <c r="J19">
        <v>8</v>
      </c>
      <c r="K19">
        <v>5</v>
      </c>
      <c r="L19">
        <v>25</v>
      </c>
      <c r="M19">
        <v>300</v>
      </c>
      <c r="N19">
        <v>60</v>
      </c>
      <c r="O19">
        <v>3</v>
      </c>
      <c r="P19">
        <v>0</v>
      </c>
      <c r="Q19">
        <v>1000000</v>
      </c>
      <c r="R19">
        <v>1</v>
      </c>
      <c r="S19">
        <v>25</v>
      </c>
      <c r="T19">
        <v>30</v>
      </c>
    </row>
    <row r="20" spans="1:20" x14ac:dyDescent="0.25">
      <c r="A20" t="str">
        <f t="shared" si="12"/>
        <v>Function_05Application_17</v>
      </c>
      <c r="B20">
        <v>17</v>
      </c>
      <c r="C20" t="s">
        <v>370</v>
      </c>
      <c r="D20" t="s">
        <v>318</v>
      </c>
      <c r="E20" t="s">
        <v>332</v>
      </c>
      <c r="F20" t="s">
        <v>342</v>
      </c>
      <c r="G20" t="s">
        <v>353</v>
      </c>
      <c r="H20">
        <v>16</v>
      </c>
      <c r="I20" s="86">
        <v>100</v>
      </c>
      <c r="J20">
        <v>8</v>
      </c>
      <c r="K20">
        <v>5</v>
      </c>
      <c r="L20">
        <v>25</v>
      </c>
      <c r="M20">
        <v>300</v>
      </c>
      <c r="N20">
        <v>60</v>
      </c>
      <c r="O20">
        <v>3</v>
      </c>
      <c r="P20">
        <v>0</v>
      </c>
      <c r="Q20">
        <v>1000000</v>
      </c>
      <c r="R20">
        <v>1</v>
      </c>
      <c r="S20">
        <v>25</v>
      </c>
      <c r="T20">
        <v>30</v>
      </c>
    </row>
    <row r="21" spans="1:20" x14ac:dyDescent="0.25">
      <c r="A21" t="str">
        <f t="shared" si="12"/>
        <v>Function_06Application_18</v>
      </c>
      <c r="B21">
        <v>18</v>
      </c>
      <c r="C21" t="s">
        <v>371</v>
      </c>
      <c r="D21" t="s">
        <v>319</v>
      </c>
      <c r="E21" t="s">
        <v>333</v>
      </c>
      <c r="F21" t="s">
        <v>343</v>
      </c>
      <c r="G21" t="s">
        <v>349</v>
      </c>
      <c r="H21">
        <v>16</v>
      </c>
      <c r="I21" s="86">
        <v>120</v>
      </c>
      <c r="J21">
        <v>9</v>
      </c>
      <c r="K21">
        <v>2</v>
      </c>
      <c r="L21">
        <v>150</v>
      </c>
      <c r="M21">
        <v>300</v>
      </c>
      <c r="N21">
        <v>60</v>
      </c>
      <c r="O21">
        <v>3</v>
      </c>
      <c r="P21">
        <v>0</v>
      </c>
      <c r="Q21">
        <v>1000000</v>
      </c>
      <c r="R21">
        <v>1</v>
      </c>
      <c r="S21">
        <v>25</v>
      </c>
      <c r="T21">
        <v>30</v>
      </c>
    </row>
    <row r="22" spans="1:20" x14ac:dyDescent="0.25">
      <c r="A22" t="str">
        <f t="shared" si="12"/>
        <v>Function_07Application_19</v>
      </c>
      <c r="B22">
        <v>19</v>
      </c>
      <c r="C22" t="s">
        <v>372</v>
      </c>
      <c r="D22" t="s">
        <v>320</v>
      </c>
      <c r="E22" t="s">
        <v>334</v>
      </c>
      <c r="F22" t="s">
        <v>342</v>
      </c>
      <c r="G22" t="s">
        <v>353</v>
      </c>
      <c r="H22">
        <v>16</v>
      </c>
      <c r="I22" s="86">
        <v>100</v>
      </c>
      <c r="J22">
        <v>8</v>
      </c>
      <c r="K22">
        <v>5</v>
      </c>
      <c r="L22">
        <v>25</v>
      </c>
      <c r="M22">
        <v>300</v>
      </c>
      <c r="N22">
        <v>60</v>
      </c>
      <c r="O22">
        <v>3</v>
      </c>
      <c r="P22">
        <v>0</v>
      </c>
      <c r="Q22">
        <v>1000000</v>
      </c>
      <c r="R22">
        <v>1</v>
      </c>
      <c r="S22">
        <v>25</v>
      </c>
      <c r="T22">
        <v>30</v>
      </c>
    </row>
    <row r="23" spans="1:20" x14ac:dyDescent="0.25">
      <c r="A23" t="str">
        <f t="shared" si="12"/>
        <v>Function_07Application_20</v>
      </c>
      <c r="B23">
        <v>20</v>
      </c>
      <c r="C23" t="s">
        <v>373</v>
      </c>
      <c r="D23" t="s">
        <v>320</v>
      </c>
      <c r="E23" t="s">
        <v>334</v>
      </c>
      <c r="F23" t="s">
        <v>342</v>
      </c>
      <c r="G23" t="s">
        <v>353</v>
      </c>
      <c r="H23">
        <v>16</v>
      </c>
      <c r="I23" s="86">
        <v>100</v>
      </c>
      <c r="J23">
        <v>8</v>
      </c>
      <c r="K23">
        <v>5</v>
      </c>
      <c r="L23">
        <v>25</v>
      </c>
      <c r="M23">
        <v>300</v>
      </c>
      <c r="N23">
        <v>60</v>
      </c>
      <c r="O23">
        <v>3</v>
      </c>
      <c r="P23">
        <v>0</v>
      </c>
      <c r="Q23">
        <v>1000000</v>
      </c>
      <c r="R23">
        <v>1</v>
      </c>
      <c r="S23">
        <v>25</v>
      </c>
      <c r="T23">
        <v>30</v>
      </c>
    </row>
    <row r="24" spans="1:20" x14ac:dyDescent="0.25">
      <c r="A24" t="str">
        <f t="shared" si="12"/>
        <v>Function_08Application_21</v>
      </c>
      <c r="B24">
        <v>21</v>
      </c>
      <c r="C24" t="s">
        <v>374</v>
      </c>
      <c r="D24" t="s">
        <v>321</v>
      </c>
      <c r="E24" t="s">
        <v>333</v>
      </c>
      <c r="F24" t="s">
        <v>343</v>
      </c>
      <c r="G24" t="s">
        <v>349</v>
      </c>
      <c r="H24">
        <v>16</v>
      </c>
      <c r="I24" s="86">
        <v>120</v>
      </c>
      <c r="J24">
        <v>9</v>
      </c>
      <c r="K24">
        <v>2</v>
      </c>
      <c r="L24">
        <v>150</v>
      </c>
      <c r="M24">
        <v>300</v>
      </c>
      <c r="N24">
        <v>60</v>
      </c>
      <c r="O24">
        <v>3</v>
      </c>
      <c r="P24">
        <v>0</v>
      </c>
      <c r="Q24">
        <v>1000000</v>
      </c>
      <c r="R24">
        <v>1</v>
      </c>
      <c r="S24">
        <v>25</v>
      </c>
      <c r="T24">
        <v>30</v>
      </c>
    </row>
    <row r="25" spans="1:20" x14ac:dyDescent="0.25">
      <c r="A25" t="str">
        <f t="shared" si="12"/>
        <v>Function_09Application_22</v>
      </c>
      <c r="B25">
        <v>22</v>
      </c>
      <c r="C25" t="s">
        <v>375</v>
      </c>
      <c r="D25" t="s">
        <v>322</v>
      </c>
      <c r="E25" t="s">
        <v>335</v>
      </c>
      <c r="F25" t="s">
        <v>344</v>
      </c>
      <c r="G25" t="s">
        <v>349</v>
      </c>
      <c r="H25">
        <v>16</v>
      </c>
      <c r="I25" s="86">
        <v>120</v>
      </c>
      <c r="J25">
        <v>9</v>
      </c>
      <c r="K25">
        <v>2</v>
      </c>
      <c r="L25">
        <v>150</v>
      </c>
      <c r="M25">
        <v>300</v>
      </c>
      <c r="N25">
        <v>60</v>
      </c>
      <c r="O25">
        <v>3</v>
      </c>
      <c r="P25">
        <v>0</v>
      </c>
      <c r="Q25">
        <v>1000000</v>
      </c>
      <c r="R25">
        <v>1</v>
      </c>
      <c r="S25">
        <v>25</v>
      </c>
      <c r="T25">
        <v>30</v>
      </c>
    </row>
    <row r="26" spans="1:20" x14ac:dyDescent="0.25">
      <c r="A26" t="str">
        <f t="shared" si="12"/>
        <v>Function_10Application_23</v>
      </c>
      <c r="B26">
        <v>23</v>
      </c>
      <c r="C26" t="s">
        <v>376</v>
      </c>
      <c r="D26" t="s">
        <v>323</v>
      </c>
      <c r="E26" t="s">
        <v>335</v>
      </c>
      <c r="F26" t="s">
        <v>345</v>
      </c>
      <c r="G26" t="s">
        <v>349</v>
      </c>
      <c r="H26">
        <v>16</v>
      </c>
      <c r="I26" s="86">
        <v>120</v>
      </c>
      <c r="J26">
        <v>16</v>
      </c>
      <c r="K26">
        <v>2</v>
      </c>
      <c r="L26">
        <v>150</v>
      </c>
      <c r="M26">
        <v>300</v>
      </c>
      <c r="N26">
        <v>60</v>
      </c>
      <c r="O26">
        <v>3</v>
      </c>
      <c r="P26">
        <v>0</v>
      </c>
      <c r="Q26">
        <v>1000000</v>
      </c>
      <c r="R26">
        <v>1</v>
      </c>
      <c r="S26">
        <v>25</v>
      </c>
      <c r="T26">
        <v>30</v>
      </c>
    </row>
    <row r="27" spans="1:20" x14ac:dyDescent="0.25">
      <c r="A27" t="str">
        <f t="shared" si="12"/>
        <v>Function_11Application_24</v>
      </c>
      <c r="B27">
        <v>24</v>
      </c>
      <c r="C27" t="s">
        <v>377</v>
      </c>
      <c r="D27" t="s">
        <v>324</v>
      </c>
      <c r="E27" t="s">
        <v>335</v>
      </c>
      <c r="F27" t="s">
        <v>345</v>
      </c>
      <c r="G27" t="s">
        <v>349</v>
      </c>
      <c r="H27">
        <v>16</v>
      </c>
      <c r="I27" s="86">
        <v>120</v>
      </c>
      <c r="J27">
        <v>16</v>
      </c>
      <c r="K27">
        <v>2</v>
      </c>
      <c r="L27">
        <v>150</v>
      </c>
      <c r="M27">
        <v>300</v>
      </c>
      <c r="N27">
        <v>60</v>
      </c>
      <c r="O27">
        <v>3</v>
      </c>
      <c r="P27">
        <v>0</v>
      </c>
      <c r="Q27">
        <v>1000000</v>
      </c>
      <c r="R27">
        <v>1</v>
      </c>
      <c r="S27">
        <v>25</v>
      </c>
      <c r="T27">
        <v>30</v>
      </c>
    </row>
    <row r="28" spans="1:20" x14ac:dyDescent="0.25">
      <c r="A28" t="str">
        <f t="shared" si="12"/>
        <v>Function_12Application_25</v>
      </c>
      <c r="B28">
        <v>25</v>
      </c>
      <c r="C28" t="s">
        <v>378</v>
      </c>
      <c r="D28" t="s">
        <v>325</v>
      </c>
      <c r="E28" t="s">
        <v>331</v>
      </c>
      <c r="F28" t="s">
        <v>346</v>
      </c>
      <c r="G28" t="s">
        <v>351</v>
      </c>
      <c r="H28">
        <v>16</v>
      </c>
      <c r="I28" s="86">
        <v>120</v>
      </c>
      <c r="J28">
        <v>9</v>
      </c>
      <c r="K28">
        <v>2</v>
      </c>
      <c r="L28">
        <v>150</v>
      </c>
      <c r="M28">
        <v>300</v>
      </c>
      <c r="N28">
        <v>60</v>
      </c>
      <c r="O28">
        <v>3</v>
      </c>
      <c r="P28">
        <v>0</v>
      </c>
      <c r="Q28">
        <v>1000000</v>
      </c>
      <c r="R28">
        <v>1</v>
      </c>
      <c r="S28">
        <v>25</v>
      </c>
      <c r="T28">
        <v>30</v>
      </c>
    </row>
    <row r="29" spans="1:20" x14ac:dyDescent="0.25">
      <c r="A29" t="str">
        <f t="shared" si="12"/>
        <v>Function_13Application_26</v>
      </c>
      <c r="B29">
        <v>26</v>
      </c>
      <c r="C29" t="s">
        <v>379</v>
      </c>
      <c r="D29" t="s">
        <v>326</v>
      </c>
      <c r="E29" t="s">
        <v>336</v>
      </c>
      <c r="F29" t="s">
        <v>347</v>
      </c>
      <c r="G29" t="s">
        <v>349</v>
      </c>
      <c r="H29">
        <v>16</v>
      </c>
      <c r="I29" s="86">
        <v>120</v>
      </c>
      <c r="J29">
        <v>9</v>
      </c>
      <c r="K29">
        <v>2</v>
      </c>
      <c r="L29">
        <v>150</v>
      </c>
      <c r="M29">
        <v>300</v>
      </c>
      <c r="N29">
        <v>60</v>
      </c>
      <c r="O29">
        <v>3</v>
      </c>
      <c r="P29">
        <v>0</v>
      </c>
      <c r="Q29">
        <v>1000000</v>
      </c>
      <c r="R29">
        <v>1</v>
      </c>
      <c r="S29">
        <v>25</v>
      </c>
      <c r="T29">
        <v>30</v>
      </c>
    </row>
    <row r="30" spans="1:20" x14ac:dyDescent="0.25">
      <c r="A30" t="str">
        <f t="shared" si="12"/>
        <v>Function_13Application_27</v>
      </c>
      <c r="B30">
        <v>27</v>
      </c>
      <c r="C30" t="s">
        <v>380</v>
      </c>
      <c r="D30" t="s">
        <v>326</v>
      </c>
      <c r="E30" t="s">
        <v>336</v>
      </c>
      <c r="F30" t="s">
        <v>347</v>
      </c>
      <c r="G30" t="s">
        <v>349</v>
      </c>
      <c r="H30">
        <v>16</v>
      </c>
      <c r="I30" s="86">
        <v>120</v>
      </c>
      <c r="J30">
        <v>9</v>
      </c>
      <c r="K30">
        <v>2</v>
      </c>
      <c r="L30">
        <v>150</v>
      </c>
      <c r="M30">
        <v>300</v>
      </c>
      <c r="N30">
        <v>60</v>
      </c>
      <c r="O30">
        <v>3</v>
      </c>
      <c r="P30">
        <v>0</v>
      </c>
      <c r="Q30">
        <v>1000000</v>
      </c>
      <c r="R30">
        <v>1</v>
      </c>
      <c r="S30">
        <v>25</v>
      </c>
      <c r="T30">
        <v>30</v>
      </c>
    </row>
    <row r="31" spans="1:20" x14ac:dyDescent="0.25">
      <c r="A31" t="str">
        <f t="shared" si="12"/>
        <v>Function_14Application_28</v>
      </c>
      <c r="B31">
        <v>28</v>
      </c>
      <c r="C31" t="s">
        <v>381</v>
      </c>
      <c r="D31" t="s">
        <v>327</v>
      </c>
      <c r="E31" t="s">
        <v>337</v>
      </c>
      <c r="F31" t="s">
        <v>347</v>
      </c>
      <c r="G31" t="s">
        <v>349</v>
      </c>
      <c r="H31">
        <v>16</v>
      </c>
      <c r="I31" s="86">
        <v>120</v>
      </c>
      <c r="J31">
        <v>9</v>
      </c>
      <c r="K31">
        <v>2</v>
      </c>
      <c r="L31">
        <v>150</v>
      </c>
      <c r="M31">
        <v>300</v>
      </c>
      <c r="N31">
        <v>60</v>
      </c>
      <c r="O31">
        <v>3</v>
      </c>
      <c r="P31">
        <v>0</v>
      </c>
      <c r="Q31">
        <v>1000000</v>
      </c>
      <c r="R31">
        <v>1</v>
      </c>
      <c r="S31">
        <v>25</v>
      </c>
      <c r="T31">
        <v>30</v>
      </c>
    </row>
    <row r="32" spans="1:20" x14ac:dyDescent="0.25">
      <c r="A32" t="str">
        <f t="shared" si="12"/>
        <v>Function_14Application_29</v>
      </c>
      <c r="B32">
        <v>29</v>
      </c>
      <c r="C32" t="s">
        <v>382</v>
      </c>
      <c r="D32" t="s">
        <v>327</v>
      </c>
      <c r="E32" t="s">
        <v>337</v>
      </c>
      <c r="F32" t="s">
        <v>347</v>
      </c>
      <c r="G32" t="s">
        <v>349</v>
      </c>
      <c r="H32">
        <v>16</v>
      </c>
      <c r="I32" s="86">
        <v>120</v>
      </c>
      <c r="J32">
        <v>9</v>
      </c>
      <c r="K32">
        <v>2</v>
      </c>
      <c r="L32">
        <v>150</v>
      </c>
      <c r="M32">
        <v>300</v>
      </c>
      <c r="N32">
        <v>60</v>
      </c>
      <c r="O32">
        <v>3</v>
      </c>
      <c r="P32">
        <v>0</v>
      </c>
      <c r="Q32">
        <v>1000000</v>
      </c>
      <c r="R32">
        <v>1</v>
      </c>
      <c r="S32">
        <v>25</v>
      </c>
      <c r="T32">
        <v>30</v>
      </c>
    </row>
    <row r="33" spans="1:20" x14ac:dyDescent="0.25">
      <c r="A33" t="str">
        <f t="shared" si="12"/>
        <v>Function_15Application_30</v>
      </c>
      <c r="B33">
        <v>30</v>
      </c>
      <c r="C33" t="s">
        <v>383</v>
      </c>
      <c r="D33" t="s">
        <v>328</v>
      </c>
      <c r="E33" t="s">
        <v>338</v>
      </c>
      <c r="F33" t="s">
        <v>348</v>
      </c>
      <c r="G33" t="s">
        <v>349</v>
      </c>
      <c r="H33">
        <v>16</v>
      </c>
      <c r="I33" s="86">
        <v>100</v>
      </c>
      <c r="J33">
        <v>8</v>
      </c>
      <c r="K33">
        <v>5</v>
      </c>
      <c r="L33">
        <v>25</v>
      </c>
      <c r="M33">
        <v>300</v>
      </c>
      <c r="N33">
        <v>60</v>
      </c>
      <c r="O33">
        <v>3</v>
      </c>
      <c r="P33">
        <v>0</v>
      </c>
      <c r="Q33">
        <v>1000000</v>
      </c>
      <c r="R33">
        <v>1</v>
      </c>
      <c r="S33">
        <v>25</v>
      </c>
      <c r="T33">
        <v>30</v>
      </c>
    </row>
    <row r="34" spans="1:20" x14ac:dyDescent="0.25">
      <c r="A34" t="str">
        <f t="shared" si="12"/>
        <v>Function_01Application_01</v>
      </c>
      <c r="B34">
        <v>31</v>
      </c>
      <c r="C34" t="s">
        <v>354</v>
      </c>
      <c r="D34" t="s">
        <v>314</v>
      </c>
      <c r="E34" t="s">
        <v>329</v>
      </c>
      <c r="F34" t="s">
        <v>339</v>
      </c>
      <c r="G34" t="s">
        <v>349</v>
      </c>
      <c r="H34">
        <v>14</v>
      </c>
      <c r="I34" s="86">
        <v>110</v>
      </c>
      <c r="J34">
        <v>9</v>
      </c>
      <c r="K34">
        <v>4</v>
      </c>
      <c r="L34">
        <v>250</v>
      </c>
      <c r="M34">
        <v>1000</v>
      </c>
      <c r="N34">
        <v>60</v>
      </c>
      <c r="O34">
        <v>3</v>
      </c>
      <c r="P34">
        <v>-0.1</v>
      </c>
      <c r="Q34">
        <v>1200000</v>
      </c>
      <c r="R34">
        <v>2</v>
      </c>
      <c r="S34">
        <v>20</v>
      </c>
      <c r="T34">
        <v>25</v>
      </c>
    </row>
    <row r="35" spans="1:20" x14ac:dyDescent="0.25">
      <c r="A35" t="str">
        <f t="shared" si="12"/>
        <v>Function_01Application_02</v>
      </c>
      <c r="B35">
        <v>32</v>
      </c>
      <c r="C35" t="s">
        <v>355</v>
      </c>
      <c r="D35" t="s">
        <v>314</v>
      </c>
      <c r="E35" t="s">
        <v>329</v>
      </c>
      <c r="F35" t="s">
        <v>339</v>
      </c>
      <c r="G35" t="s">
        <v>349</v>
      </c>
      <c r="H35">
        <v>14</v>
      </c>
      <c r="I35" s="86">
        <v>110</v>
      </c>
      <c r="J35">
        <v>9</v>
      </c>
      <c r="K35">
        <v>4</v>
      </c>
      <c r="L35">
        <v>250</v>
      </c>
      <c r="M35">
        <v>1000</v>
      </c>
      <c r="N35">
        <v>60</v>
      </c>
      <c r="O35">
        <v>3</v>
      </c>
      <c r="P35">
        <v>-0.1</v>
      </c>
      <c r="Q35">
        <v>1200000</v>
      </c>
      <c r="R35">
        <v>2</v>
      </c>
      <c r="S35">
        <v>20</v>
      </c>
      <c r="T35">
        <v>25</v>
      </c>
    </row>
    <row r="36" spans="1:20" x14ac:dyDescent="0.25">
      <c r="A36" t="str">
        <f t="shared" si="12"/>
        <v>Function_01Application_03</v>
      </c>
      <c r="B36">
        <v>33</v>
      </c>
      <c r="C36" t="s">
        <v>356</v>
      </c>
      <c r="D36" t="s">
        <v>314</v>
      </c>
      <c r="E36" t="s">
        <v>329</v>
      </c>
      <c r="F36" t="s">
        <v>339</v>
      </c>
      <c r="G36" t="s">
        <v>349</v>
      </c>
      <c r="H36">
        <v>14</v>
      </c>
      <c r="I36" s="86">
        <v>110</v>
      </c>
      <c r="J36">
        <v>9</v>
      </c>
      <c r="K36">
        <v>4</v>
      </c>
      <c r="L36">
        <v>250</v>
      </c>
      <c r="M36">
        <v>1000</v>
      </c>
      <c r="N36">
        <v>60</v>
      </c>
      <c r="O36">
        <v>3</v>
      </c>
      <c r="P36">
        <v>-0.1</v>
      </c>
      <c r="Q36">
        <v>1200000</v>
      </c>
      <c r="R36">
        <v>2</v>
      </c>
      <c r="S36">
        <v>20</v>
      </c>
      <c r="T36">
        <v>25</v>
      </c>
    </row>
    <row r="37" spans="1:20" x14ac:dyDescent="0.25">
      <c r="A37" t="str">
        <f t="shared" si="12"/>
        <v>Function_02Application_04</v>
      </c>
      <c r="B37">
        <v>34</v>
      </c>
      <c r="C37" t="s">
        <v>357</v>
      </c>
      <c r="D37" t="s">
        <v>315</v>
      </c>
      <c r="E37" t="s">
        <v>330</v>
      </c>
      <c r="F37" t="s">
        <v>340</v>
      </c>
      <c r="G37" t="s">
        <v>350</v>
      </c>
      <c r="H37">
        <v>14</v>
      </c>
      <c r="I37" s="86">
        <v>110</v>
      </c>
      <c r="J37">
        <v>9</v>
      </c>
      <c r="K37">
        <v>4</v>
      </c>
      <c r="L37">
        <v>250</v>
      </c>
      <c r="M37">
        <v>1000</v>
      </c>
      <c r="N37">
        <v>60</v>
      </c>
      <c r="O37">
        <v>3</v>
      </c>
      <c r="P37">
        <v>-0.1</v>
      </c>
      <c r="Q37">
        <v>1200000</v>
      </c>
      <c r="R37">
        <v>2</v>
      </c>
      <c r="S37">
        <v>20</v>
      </c>
      <c r="T37">
        <v>25</v>
      </c>
    </row>
    <row r="38" spans="1:20" x14ac:dyDescent="0.25">
      <c r="A38" t="str">
        <f t="shared" si="12"/>
        <v>Function_02Application_05</v>
      </c>
      <c r="B38">
        <v>35</v>
      </c>
      <c r="C38" t="s">
        <v>358</v>
      </c>
      <c r="D38" t="s">
        <v>315</v>
      </c>
      <c r="E38" t="s">
        <v>330</v>
      </c>
      <c r="F38" t="s">
        <v>340</v>
      </c>
      <c r="G38" t="s">
        <v>351</v>
      </c>
      <c r="H38">
        <v>14</v>
      </c>
      <c r="I38" s="86">
        <v>110</v>
      </c>
      <c r="J38">
        <v>9</v>
      </c>
      <c r="K38">
        <v>4</v>
      </c>
      <c r="L38">
        <v>250</v>
      </c>
      <c r="M38">
        <v>1000</v>
      </c>
      <c r="N38">
        <v>60</v>
      </c>
      <c r="O38">
        <v>3</v>
      </c>
      <c r="P38">
        <v>-0.1</v>
      </c>
      <c r="Q38">
        <v>1200000</v>
      </c>
      <c r="R38">
        <v>2</v>
      </c>
      <c r="S38">
        <v>20</v>
      </c>
      <c r="T38">
        <v>25</v>
      </c>
    </row>
    <row r="39" spans="1:20" x14ac:dyDescent="0.25">
      <c r="A39" t="str">
        <f t="shared" si="12"/>
        <v>Function_03Application_06</v>
      </c>
      <c r="B39">
        <v>36</v>
      </c>
      <c r="C39" t="s">
        <v>359</v>
      </c>
      <c r="D39" t="s">
        <v>316</v>
      </c>
      <c r="E39" t="s">
        <v>331</v>
      </c>
      <c r="F39" t="s">
        <v>341</v>
      </c>
      <c r="G39" t="s">
        <v>349</v>
      </c>
      <c r="H39">
        <v>14</v>
      </c>
      <c r="I39" s="86">
        <v>110</v>
      </c>
      <c r="J39">
        <v>9</v>
      </c>
      <c r="K39">
        <v>4</v>
      </c>
      <c r="L39">
        <v>250</v>
      </c>
      <c r="M39">
        <v>1000</v>
      </c>
      <c r="N39">
        <v>60</v>
      </c>
      <c r="O39">
        <v>3</v>
      </c>
      <c r="P39">
        <v>-0.1</v>
      </c>
      <c r="Q39">
        <v>1200000</v>
      </c>
      <c r="R39">
        <v>2</v>
      </c>
      <c r="S39">
        <v>20</v>
      </c>
      <c r="T39">
        <v>25</v>
      </c>
    </row>
    <row r="40" spans="1:20" x14ac:dyDescent="0.25">
      <c r="A40" t="str">
        <f t="shared" si="12"/>
        <v>Function_03Application_07</v>
      </c>
      <c r="B40">
        <v>37</v>
      </c>
      <c r="C40" t="s">
        <v>360</v>
      </c>
      <c r="D40" t="s">
        <v>316</v>
      </c>
      <c r="E40" t="s">
        <v>331</v>
      </c>
      <c r="F40" t="s">
        <v>341</v>
      </c>
      <c r="G40" t="s">
        <v>349</v>
      </c>
      <c r="H40">
        <v>14</v>
      </c>
      <c r="I40" s="86">
        <v>110</v>
      </c>
      <c r="J40">
        <v>16</v>
      </c>
      <c r="K40">
        <v>4</v>
      </c>
      <c r="L40">
        <v>250</v>
      </c>
      <c r="M40">
        <v>1000</v>
      </c>
      <c r="N40">
        <v>60</v>
      </c>
      <c r="O40">
        <v>3</v>
      </c>
      <c r="P40">
        <v>-0.1</v>
      </c>
      <c r="Q40">
        <v>1200000</v>
      </c>
      <c r="R40">
        <v>2</v>
      </c>
      <c r="S40">
        <v>20</v>
      </c>
      <c r="T40">
        <v>25</v>
      </c>
    </row>
    <row r="41" spans="1:20" x14ac:dyDescent="0.25">
      <c r="A41" t="str">
        <f t="shared" si="12"/>
        <v>Function_03Application_08</v>
      </c>
      <c r="B41">
        <v>38</v>
      </c>
      <c r="C41" t="s">
        <v>361</v>
      </c>
      <c r="D41" t="s">
        <v>316</v>
      </c>
      <c r="E41" t="s">
        <v>331</v>
      </c>
      <c r="F41" t="s">
        <v>341</v>
      </c>
      <c r="G41" t="s">
        <v>349</v>
      </c>
      <c r="H41">
        <v>14</v>
      </c>
      <c r="I41" s="86">
        <v>110</v>
      </c>
      <c r="J41">
        <v>16</v>
      </c>
      <c r="K41">
        <v>4</v>
      </c>
      <c r="L41">
        <v>250</v>
      </c>
      <c r="M41">
        <v>1000</v>
      </c>
      <c r="N41">
        <v>60</v>
      </c>
      <c r="O41">
        <v>3</v>
      </c>
      <c r="P41">
        <v>-0.1</v>
      </c>
      <c r="Q41">
        <v>1200000</v>
      </c>
      <c r="R41">
        <v>2</v>
      </c>
      <c r="S41">
        <v>20</v>
      </c>
      <c r="T41">
        <v>25</v>
      </c>
    </row>
    <row r="42" spans="1:20" x14ac:dyDescent="0.25">
      <c r="A42" t="str">
        <f t="shared" si="12"/>
        <v>Function_03Application_09</v>
      </c>
      <c r="B42">
        <v>39</v>
      </c>
      <c r="C42" t="s">
        <v>362</v>
      </c>
      <c r="D42" t="s">
        <v>316</v>
      </c>
      <c r="E42" t="s">
        <v>331</v>
      </c>
      <c r="F42" t="s">
        <v>341</v>
      </c>
      <c r="G42" t="s">
        <v>349</v>
      </c>
      <c r="H42">
        <v>14</v>
      </c>
      <c r="I42" s="86">
        <v>110</v>
      </c>
      <c r="J42">
        <v>16</v>
      </c>
      <c r="K42">
        <v>4</v>
      </c>
      <c r="L42">
        <v>250</v>
      </c>
      <c r="M42">
        <v>1000</v>
      </c>
      <c r="N42">
        <v>60</v>
      </c>
      <c r="O42">
        <v>3</v>
      </c>
      <c r="P42">
        <v>-0.1</v>
      </c>
      <c r="Q42">
        <v>1200000</v>
      </c>
      <c r="R42">
        <v>2</v>
      </c>
      <c r="S42">
        <v>20</v>
      </c>
      <c r="T42">
        <v>25</v>
      </c>
    </row>
    <row r="43" spans="1:20" x14ac:dyDescent="0.25">
      <c r="A43" t="str">
        <f t="shared" si="12"/>
        <v>Function_03Application_10</v>
      </c>
      <c r="B43">
        <v>40</v>
      </c>
      <c r="C43" t="s">
        <v>363</v>
      </c>
      <c r="D43" t="s">
        <v>316</v>
      </c>
      <c r="E43" t="s">
        <v>331</v>
      </c>
      <c r="F43" t="s">
        <v>341</v>
      </c>
      <c r="G43" t="s">
        <v>349</v>
      </c>
      <c r="H43">
        <v>14</v>
      </c>
      <c r="I43" s="86">
        <v>110</v>
      </c>
      <c r="J43">
        <v>16</v>
      </c>
      <c r="K43">
        <v>4</v>
      </c>
      <c r="L43">
        <v>250</v>
      </c>
      <c r="M43">
        <v>1000</v>
      </c>
      <c r="N43">
        <v>60</v>
      </c>
      <c r="O43">
        <v>3</v>
      </c>
      <c r="P43">
        <v>-0.1</v>
      </c>
      <c r="Q43">
        <v>1200000</v>
      </c>
      <c r="R43">
        <v>2</v>
      </c>
      <c r="S43">
        <v>20</v>
      </c>
      <c r="T43">
        <v>25</v>
      </c>
    </row>
    <row r="44" spans="1:20" x14ac:dyDescent="0.25">
      <c r="A44" t="str">
        <f t="shared" si="12"/>
        <v>Function_03Application_11</v>
      </c>
      <c r="B44">
        <v>41</v>
      </c>
      <c r="C44" t="s">
        <v>364</v>
      </c>
      <c r="D44" t="s">
        <v>316</v>
      </c>
      <c r="E44" t="s">
        <v>331</v>
      </c>
      <c r="F44" t="s">
        <v>341</v>
      </c>
      <c r="G44" t="s">
        <v>349</v>
      </c>
      <c r="H44">
        <v>14</v>
      </c>
      <c r="I44" s="86">
        <v>110</v>
      </c>
      <c r="J44">
        <v>16</v>
      </c>
      <c r="K44">
        <v>4</v>
      </c>
      <c r="L44">
        <v>250</v>
      </c>
      <c r="M44">
        <v>1000</v>
      </c>
      <c r="N44">
        <v>60</v>
      </c>
      <c r="O44">
        <v>3</v>
      </c>
      <c r="P44">
        <v>-0.1</v>
      </c>
      <c r="Q44">
        <v>1200000</v>
      </c>
      <c r="R44">
        <v>2</v>
      </c>
      <c r="S44">
        <v>20</v>
      </c>
      <c r="T44">
        <v>25</v>
      </c>
    </row>
    <row r="45" spans="1:20" x14ac:dyDescent="0.25">
      <c r="A45" t="str">
        <f t="shared" si="12"/>
        <v>Function_04Application_12</v>
      </c>
      <c r="B45">
        <v>42</v>
      </c>
      <c r="C45" t="s">
        <v>365</v>
      </c>
      <c r="D45" t="s">
        <v>317</v>
      </c>
      <c r="E45" t="s">
        <v>331</v>
      </c>
      <c r="F45" t="s">
        <v>342</v>
      </c>
      <c r="G45" t="s">
        <v>352</v>
      </c>
      <c r="H45">
        <v>14</v>
      </c>
      <c r="I45" s="86">
        <v>110</v>
      </c>
      <c r="J45">
        <v>9</v>
      </c>
      <c r="K45">
        <v>4</v>
      </c>
      <c r="L45">
        <v>250</v>
      </c>
      <c r="M45">
        <v>1000</v>
      </c>
      <c r="N45">
        <v>60</v>
      </c>
      <c r="O45">
        <v>3</v>
      </c>
      <c r="P45">
        <v>-0.1</v>
      </c>
      <c r="Q45">
        <v>1200000</v>
      </c>
      <c r="R45">
        <v>2</v>
      </c>
      <c r="S45">
        <v>20</v>
      </c>
      <c r="T45">
        <v>25</v>
      </c>
    </row>
    <row r="46" spans="1:20" x14ac:dyDescent="0.25">
      <c r="A46" t="str">
        <f t="shared" si="12"/>
        <v>Function_03Application_13</v>
      </c>
      <c r="B46">
        <v>43</v>
      </c>
      <c r="C46" t="s">
        <v>366</v>
      </c>
      <c r="D46" t="s">
        <v>316</v>
      </c>
      <c r="E46" t="s">
        <v>331</v>
      </c>
      <c r="F46" t="s">
        <v>341</v>
      </c>
      <c r="G46" t="s">
        <v>349</v>
      </c>
      <c r="H46">
        <v>14</v>
      </c>
      <c r="I46" s="86">
        <v>110</v>
      </c>
      <c r="J46">
        <v>16</v>
      </c>
      <c r="K46">
        <v>4</v>
      </c>
      <c r="L46">
        <v>250</v>
      </c>
      <c r="M46">
        <v>1000</v>
      </c>
      <c r="N46">
        <v>60</v>
      </c>
      <c r="O46">
        <v>3</v>
      </c>
      <c r="P46">
        <v>-0.1</v>
      </c>
      <c r="Q46">
        <v>1200000</v>
      </c>
      <c r="R46">
        <v>2</v>
      </c>
      <c r="S46">
        <v>20</v>
      </c>
      <c r="T46">
        <v>25</v>
      </c>
    </row>
    <row r="47" spans="1:20" x14ac:dyDescent="0.25">
      <c r="A47" t="str">
        <f t="shared" si="12"/>
        <v>Function_03Application_14</v>
      </c>
      <c r="B47">
        <v>44</v>
      </c>
      <c r="C47" t="s">
        <v>367</v>
      </c>
      <c r="D47" t="s">
        <v>316</v>
      </c>
      <c r="E47" t="s">
        <v>331</v>
      </c>
      <c r="F47" t="s">
        <v>341</v>
      </c>
      <c r="G47" t="s">
        <v>349</v>
      </c>
      <c r="H47">
        <v>14</v>
      </c>
      <c r="I47" s="86">
        <v>110</v>
      </c>
      <c r="J47">
        <v>16</v>
      </c>
      <c r="K47">
        <v>4</v>
      </c>
      <c r="L47">
        <v>250</v>
      </c>
      <c r="M47">
        <v>1000</v>
      </c>
      <c r="N47">
        <v>60</v>
      </c>
      <c r="O47">
        <v>3</v>
      </c>
      <c r="P47">
        <v>-0.1</v>
      </c>
      <c r="Q47">
        <v>1200000</v>
      </c>
      <c r="R47">
        <v>2</v>
      </c>
      <c r="S47">
        <v>20</v>
      </c>
      <c r="T47">
        <v>25</v>
      </c>
    </row>
    <row r="48" spans="1:20" x14ac:dyDescent="0.25">
      <c r="A48" t="str">
        <f t="shared" si="12"/>
        <v>Function_03Application_15</v>
      </c>
      <c r="B48">
        <v>45</v>
      </c>
      <c r="C48" t="s">
        <v>368</v>
      </c>
      <c r="D48" t="s">
        <v>316</v>
      </c>
      <c r="E48" t="s">
        <v>331</v>
      </c>
      <c r="F48" t="s">
        <v>341</v>
      </c>
      <c r="G48" t="s">
        <v>349</v>
      </c>
      <c r="H48">
        <v>14</v>
      </c>
      <c r="I48" s="86">
        <v>110</v>
      </c>
      <c r="J48">
        <v>16</v>
      </c>
      <c r="K48">
        <v>4</v>
      </c>
      <c r="L48">
        <v>250</v>
      </c>
      <c r="M48">
        <v>1000</v>
      </c>
      <c r="N48">
        <v>60</v>
      </c>
      <c r="O48">
        <v>3</v>
      </c>
      <c r="P48">
        <v>-0.1</v>
      </c>
      <c r="Q48">
        <v>1200000</v>
      </c>
      <c r="R48">
        <v>2</v>
      </c>
      <c r="S48">
        <v>20</v>
      </c>
      <c r="T48">
        <v>25</v>
      </c>
    </row>
    <row r="49" spans="1:20" x14ac:dyDescent="0.25">
      <c r="A49" t="str">
        <f t="shared" si="12"/>
        <v>Function_05Application_16</v>
      </c>
      <c r="B49">
        <v>46</v>
      </c>
      <c r="C49" t="s">
        <v>369</v>
      </c>
      <c r="D49" t="s">
        <v>318</v>
      </c>
      <c r="E49" t="s">
        <v>332</v>
      </c>
      <c r="F49" t="s">
        <v>342</v>
      </c>
      <c r="G49" t="s">
        <v>353</v>
      </c>
      <c r="H49">
        <v>14</v>
      </c>
      <c r="I49" s="86">
        <v>90</v>
      </c>
      <c r="J49">
        <v>8</v>
      </c>
      <c r="K49">
        <v>6</v>
      </c>
      <c r="L49">
        <v>30</v>
      </c>
      <c r="M49">
        <v>1000</v>
      </c>
      <c r="N49">
        <v>60</v>
      </c>
      <c r="O49">
        <v>3</v>
      </c>
      <c r="P49">
        <v>-0.1</v>
      </c>
      <c r="Q49">
        <v>1200000</v>
      </c>
      <c r="R49">
        <v>2</v>
      </c>
      <c r="S49">
        <v>20</v>
      </c>
      <c r="T49">
        <v>25</v>
      </c>
    </row>
    <row r="50" spans="1:20" x14ac:dyDescent="0.25">
      <c r="A50" t="str">
        <f t="shared" si="12"/>
        <v>Function_05Application_17</v>
      </c>
      <c r="B50">
        <v>47</v>
      </c>
      <c r="C50" t="s">
        <v>370</v>
      </c>
      <c r="D50" t="s">
        <v>318</v>
      </c>
      <c r="E50" t="s">
        <v>332</v>
      </c>
      <c r="F50" t="s">
        <v>342</v>
      </c>
      <c r="G50" t="s">
        <v>353</v>
      </c>
      <c r="H50">
        <v>14</v>
      </c>
      <c r="I50" s="86">
        <v>90</v>
      </c>
      <c r="J50">
        <v>8</v>
      </c>
      <c r="K50">
        <v>6</v>
      </c>
      <c r="L50">
        <v>30</v>
      </c>
      <c r="M50">
        <v>1000</v>
      </c>
      <c r="N50">
        <v>60</v>
      </c>
      <c r="O50">
        <v>3</v>
      </c>
      <c r="P50">
        <v>-0.1</v>
      </c>
      <c r="Q50">
        <v>1200000</v>
      </c>
      <c r="R50">
        <v>2</v>
      </c>
      <c r="S50">
        <v>20</v>
      </c>
      <c r="T50">
        <v>25</v>
      </c>
    </row>
    <row r="51" spans="1:20" x14ac:dyDescent="0.25">
      <c r="A51" t="str">
        <f t="shared" si="12"/>
        <v>Function_06Application_18</v>
      </c>
      <c r="B51">
        <v>48</v>
      </c>
      <c r="C51" t="s">
        <v>371</v>
      </c>
      <c r="D51" t="s">
        <v>319</v>
      </c>
      <c r="E51" t="s">
        <v>333</v>
      </c>
      <c r="F51" t="s">
        <v>343</v>
      </c>
      <c r="G51" t="s">
        <v>349</v>
      </c>
      <c r="H51">
        <v>14</v>
      </c>
      <c r="I51" s="86">
        <v>110</v>
      </c>
      <c r="J51">
        <v>9</v>
      </c>
      <c r="K51">
        <v>4</v>
      </c>
      <c r="L51">
        <v>250</v>
      </c>
      <c r="M51">
        <v>1000</v>
      </c>
      <c r="N51">
        <v>60</v>
      </c>
      <c r="O51">
        <v>3</v>
      </c>
      <c r="P51">
        <v>-0.1</v>
      </c>
      <c r="Q51">
        <v>1200000</v>
      </c>
      <c r="R51">
        <v>2</v>
      </c>
      <c r="S51">
        <v>20</v>
      </c>
      <c r="T51">
        <v>25</v>
      </c>
    </row>
    <row r="52" spans="1:20" x14ac:dyDescent="0.25">
      <c r="A52" t="str">
        <f t="shared" si="12"/>
        <v>Function_07Application_19</v>
      </c>
      <c r="B52">
        <v>49</v>
      </c>
      <c r="C52" t="s">
        <v>372</v>
      </c>
      <c r="D52" t="s">
        <v>320</v>
      </c>
      <c r="E52" t="s">
        <v>334</v>
      </c>
      <c r="F52" t="s">
        <v>342</v>
      </c>
      <c r="G52" t="s">
        <v>353</v>
      </c>
      <c r="H52">
        <v>14</v>
      </c>
      <c r="I52" s="86">
        <v>90</v>
      </c>
      <c r="J52">
        <v>8</v>
      </c>
      <c r="K52">
        <v>6</v>
      </c>
      <c r="L52">
        <v>30</v>
      </c>
      <c r="M52">
        <v>1000</v>
      </c>
      <c r="N52">
        <v>60</v>
      </c>
      <c r="O52">
        <v>3</v>
      </c>
      <c r="P52">
        <v>-0.1</v>
      </c>
      <c r="Q52">
        <v>1200000</v>
      </c>
      <c r="R52">
        <v>2</v>
      </c>
      <c r="S52">
        <v>20</v>
      </c>
      <c r="T52">
        <v>25</v>
      </c>
    </row>
    <row r="53" spans="1:20" x14ac:dyDescent="0.25">
      <c r="A53" t="str">
        <f t="shared" si="12"/>
        <v>Function_07Application_20</v>
      </c>
      <c r="B53">
        <v>50</v>
      </c>
      <c r="C53" t="s">
        <v>373</v>
      </c>
      <c r="D53" t="s">
        <v>320</v>
      </c>
      <c r="E53" t="s">
        <v>334</v>
      </c>
      <c r="F53" t="s">
        <v>342</v>
      </c>
      <c r="G53" t="s">
        <v>353</v>
      </c>
      <c r="H53">
        <v>14</v>
      </c>
      <c r="I53" s="86">
        <v>90</v>
      </c>
      <c r="J53">
        <v>8</v>
      </c>
      <c r="K53">
        <v>6</v>
      </c>
      <c r="L53">
        <v>30</v>
      </c>
      <c r="M53">
        <v>1000</v>
      </c>
      <c r="N53">
        <v>60</v>
      </c>
      <c r="O53">
        <v>3</v>
      </c>
      <c r="P53">
        <v>-0.1</v>
      </c>
      <c r="Q53">
        <v>1200000</v>
      </c>
      <c r="R53">
        <v>2</v>
      </c>
      <c r="S53">
        <v>20</v>
      </c>
      <c r="T53">
        <v>25</v>
      </c>
    </row>
    <row r="54" spans="1:20" x14ac:dyDescent="0.25">
      <c r="A54" t="str">
        <f t="shared" si="12"/>
        <v>Function_08Application_21</v>
      </c>
      <c r="B54">
        <v>51</v>
      </c>
      <c r="C54" t="s">
        <v>374</v>
      </c>
      <c r="D54" t="s">
        <v>321</v>
      </c>
      <c r="E54" t="s">
        <v>333</v>
      </c>
      <c r="F54" t="s">
        <v>343</v>
      </c>
      <c r="G54" t="s">
        <v>349</v>
      </c>
      <c r="H54">
        <v>14</v>
      </c>
      <c r="I54" s="86">
        <v>110</v>
      </c>
      <c r="J54">
        <v>9</v>
      </c>
      <c r="K54">
        <v>4</v>
      </c>
      <c r="L54">
        <v>250</v>
      </c>
      <c r="M54">
        <v>1000</v>
      </c>
      <c r="N54">
        <v>60</v>
      </c>
      <c r="O54">
        <v>3</v>
      </c>
      <c r="P54">
        <v>-0.1</v>
      </c>
      <c r="Q54">
        <v>1200000</v>
      </c>
      <c r="R54">
        <v>2</v>
      </c>
      <c r="S54">
        <v>20</v>
      </c>
      <c r="T54">
        <v>25</v>
      </c>
    </row>
    <row r="55" spans="1:20" x14ac:dyDescent="0.25">
      <c r="A55" t="str">
        <f t="shared" si="12"/>
        <v>Function_09Application_22</v>
      </c>
      <c r="B55">
        <v>52</v>
      </c>
      <c r="C55" t="s">
        <v>375</v>
      </c>
      <c r="D55" t="s">
        <v>322</v>
      </c>
      <c r="E55" t="s">
        <v>335</v>
      </c>
      <c r="F55" t="s">
        <v>344</v>
      </c>
      <c r="G55" t="s">
        <v>349</v>
      </c>
      <c r="H55">
        <v>14</v>
      </c>
      <c r="I55" s="86">
        <v>110</v>
      </c>
      <c r="J55">
        <v>9</v>
      </c>
      <c r="K55">
        <v>4</v>
      </c>
      <c r="L55">
        <v>250</v>
      </c>
      <c r="M55">
        <v>1000</v>
      </c>
      <c r="N55">
        <v>60</v>
      </c>
      <c r="O55">
        <v>3</v>
      </c>
      <c r="P55">
        <v>-0.1</v>
      </c>
      <c r="Q55">
        <v>1200000</v>
      </c>
      <c r="R55">
        <v>2</v>
      </c>
      <c r="S55">
        <v>20</v>
      </c>
      <c r="T55">
        <v>25</v>
      </c>
    </row>
    <row r="56" spans="1:20" x14ac:dyDescent="0.25">
      <c r="A56" t="str">
        <f t="shared" si="12"/>
        <v>Function_10Application_23</v>
      </c>
      <c r="B56">
        <v>53</v>
      </c>
      <c r="C56" t="s">
        <v>376</v>
      </c>
      <c r="D56" t="s">
        <v>323</v>
      </c>
      <c r="E56" t="s">
        <v>335</v>
      </c>
      <c r="F56" t="s">
        <v>345</v>
      </c>
      <c r="G56" t="s">
        <v>349</v>
      </c>
      <c r="H56">
        <v>14</v>
      </c>
      <c r="I56" s="86">
        <v>110</v>
      </c>
      <c r="J56">
        <v>16</v>
      </c>
      <c r="K56">
        <v>4</v>
      </c>
      <c r="L56">
        <v>250</v>
      </c>
      <c r="M56">
        <v>1000</v>
      </c>
      <c r="N56">
        <v>60</v>
      </c>
      <c r="O56">
        <v>3</v>
      </c>
      <c r="P56">
        <v>-0.1</v>
      </c>
      <c r="Q56">
        <v>1200000</v>
      </c>
      <c r="R56">
        <v>2</v>
      </c>
      <c r="S56">
        <v>20</v>
      </c>
      <c r="T56">
        <v>25</v>
      </c>
    </row>
    <row r="57" spans="1:20" x14ac:dyDescent="0.25">
      <c r="A57" t="str">
        <f t="shared" si="12"/>
        <v>Function_11Application_24</v>
      </c>
      <c r="B57">
        <v>54</v>
      </c>
      <c r="C57" t="s">
        <v>377</v>
      </c>
      <c r="D57" t="s">
        <v>324</v>
      </c>
      <c r="E57" t="s">
        <v>335</v>
      </c>
      <c r="F57" t="s">
        <v>345</v>
      </c>
      <c r="G57" t="s">
        <v>349</v>
      </c>
      <c r="H57">
        <v>14</v>
      </c>
      <c r="I57" s="86">
        <v>110</v>
      </c>
      <c r="J57">
        <v>16</v>
      </c>
      <c r="K57">
        <v>4</v>
      </c>
      <c r="L57">
        <v>250</v>
      </c>
      <c r="M57">
        <v>1000</v>
      </c>
      <c r="N57">
        <v>60</v>
      </c>
      <c r="O57">
        <v>3</v>
      </c>
      <c r="P57">
        <v>-0.1</v>
      </c>
      <c r="Q57">
        <v>1200000</v>
      </c>
      <c r="R57">
        <v>2</v>
      </c>
      <c r="S57">
        <v>20</v>
      </c>
      <c r="T57">
        <v>25</v>
      </c>
    </row>
    <row r="58" spans="1:20" x14ac:dyDescent="0.25">
      <c r="A58" t="str">
        <f t="shared" si="12"/>
        <v>Function_12Application_25</v>
      </c>
      <c r="B58">
        <v>55</v>
      </c>
      <c r="C58" t="s">
        <v>378</v>
      </c>
      <c r="D58" t="s">
        <v>325</v>
      </c>
      <c r="E58" t="s">
        <v>331</v>
      </c>
      <c r="F58" t="s">
        <v>346</v>
      </c>
      <c r="G58" t="s">
        <v>351</v>
      </c>
      <c r="H58">
        <v>14</v>
      </c>
      <c r="I58" s="86">
        <v>110</v>
      </c>
      <c r="J58">
        <v>9</v>
      </c>
      <c r="K58">
        <v>4</v>
      </c>
      <c r="L58">
        <v>250</v>
      </c>
      <c r="M58">
        <v>1000</v>
      </c>
      <c r="N58">
        <v>60</v>
      </c>
      <c r="O58">
        <v>3</v>
      </c>
      <c r="P58">
        <v>-0.1</v>
      </c>
      <c r="Q58">
        <v>1200000</v>
      </c>
      <c r="R58">
        <v>2</v>
      </c>
      <c r="S58">
        <v>20</v>
      </c>
      <c r="T58">
        <v>25</v>
      </c>
    </row>
    <row r="59" spans="1:20" x14ac:dyDescent="0.25">
      <c r="A59" t="str">
        <f t="shared" si="12"/>
        <v>Function_13Application_26</v>
      </c>
      <c r="B59">
        <v>56</v>
      </c>
      <c r="C59" t="s">
        <v>379</v>
      </c>
      <c r="D59" t="s">
        <v>326</v>
      </c>
      <c r="E59" t="s">
        <v>336</v>
      </c>
      <c r="F59" t="s">
        <v>347</v>
      </c>
      <c r="G59" t="s">
        <v>349</v>
      </c>
      <c r="H59">
        <v>14</v>
      </c>
      <c r="I59" s="86">
        <v>110</v>
      </c>
      <c r="J59">
        <v>9</v>
      </c>
      <c r="K59">
        <v>4</v>
      </c>
      <c r="L59">
        <v>250</v>
      </c>
      <c r="M59">
        <v>1000</v>
      </c>
      <c r="N59">
        <v>60</v>
      </c>
      <c r="O59">
        <v>3</v>
      </c>
      <c r="P59">
        <v>-0.1</v>
      </c>
      <c r="Q59">
        <v>1200000</v>
      </c>
      <c r="R59">
        <v>2</v>
      </c>
      <c r="S59">
        <v>20</v>
      </c>
      <c r="T59">
        <v>25</v>
      </c>
    </row>
    <row r="60" spans="1:20" x14ac:dyDescent="0.25">
      <c r="A60" t="str">
        <f t="shared" si="12"/>
        <v>Function_13Application_27</v>
      </c>
      <c r="B60">
        <v>57</v>
      </c>
      <c r="C60" t="s">
        <v>380</v>
      </c>
      <c r="D60" t="s">
        <v>326</v>
      </c>
      <c r="E60" t="s">
        <v>336</v>
      </c>
      <c r="F60" t="s">
        <v>347</v>
      </c>
      <c r="G60" t="s">
        <v>349</v>
      </c>
      <c r="H60">
        <v>14</v>
      </c>
      <c r="I60" s="86">
        <v>110</v>
      </c>
      <c r="J60">
        <v>9</v>
      </c>
      <c r="K60">
        <v>4</v>
      </c>
      <c r="L60">
        <v>250</v>
      </c>
      <c r="M60">
        <v>1000</v>
      </c>
      <c r="N60">
        <v>60</v>
      </c>
      <c r="O60">
        <v>3</v>
      </c>
      <c r="P60">
        <v>-0.1</v>
      </c>
      <c r="Q60">
        <v>1200000</v>
      </c>
      <c r="R60">
        <v>2</v>
      </c>
      <c r="S60">
        <v>20</v>
      </c>
      <c r="T60">
        <v>25</v>
      </c>
    </row>
    <row r="61" spans="1:20" x14ac:dyDescent="0.25">
      <c r="A61" t="str">
        <f t="shared" si="12"/>
        <v>Function_14Application_28</v>
      </c>
      <c r="B61">
        <v>58</v>
      </c>
      <c r="C61" t="s">
        <v>381</v>
      </c>
      <c r="D61" t="s">
        <v>327</v>
      </c>
      <c r="E61" t="s">
        <v>337</v>
      </c>
      <c r="F61" t="s">
        <v>347</v>
      </c>
      <c r="G61" t="s">
        <v>349</v>
      </c>
      <c r="H61">
        <v>14</v>
      </c>
      <c r="I61" s="86">
        <v>110</v>
      </c>
      <c r="J61">
        <v>9</v>
      </c>
      <c r="K61">
        <v>4</v>
      </c>
      <c r="L61">
        <v>250</v>
      </c>
      <c r="M61">
        <v>1000</v>
      </c>
      <c r="N61">
        <v>60</v>
      </c>
      <c r="O61">
        <v>3</v>
      </c>
      <c r="P61">
        <v>-0.1</v>
      </c>
      <c r="Q61">
        <v>1200000</v>
      </c>
      <c r="R61">
        <v>2</v>
      </c>
      <c r="S61">
        <v>20</v>
      </c>
      <c r="T61">
        <v>25</v>
      </c>
    </row>
    <row r="62" spans="1:20" x14ac:dyDescent="0.25">
      <c r="A62" t="str">
        <f t="shared" si="12"/>
        <v>Function_14Application_29</v>
      </c>
      <c r="B62">
        <v>59</v>
      </c>
      <c r="C62" t="s">
        <v>382</v>
      </c>
      <c r="D62" t="s">
        <v>327</v>
      </c>
      <c r="E62" t="s">
        <v>337</v>
      </c>
      <c r="F62" t="s">
        <v>347</v>
      </c>
      <c r="G62" t="s">
        <v>349</v>
      </c>
      <c r="H62">
        <v>14</v>
      </c>
      <c r="I62" s="86">
        <v>110</v>
      </c>
      <c r="J62">
        <v>9</v>
      </c>
      <c r="K62">
        <v>4</v>
      </c>
      <c r="L62">
        <v>250</v>
      </c>
      <c r="M62">
        <v>1000</v>
      </c>
      <c r="N62">
        <v>60</v>
      </c>
      <c r="O62">
        <v>3</v>
      </c>
      <c r="P62">
        <v>-0.1</v>
      </c>
      <c r="Q62">
        <v>1200000</v>
      </c>
      <c r="R62">
        <v>2</v>
      </c>
      <c r="S62">
        <v>20</v>
      </c>
      <c r="T62">
        <v>25</v>
      </c>
    </row>
    <row r="63" spans="1:20" x14ac:dyDescent="0.25">
      <c r="A63" t="str">
        <f t="shared" si="12"/>
        <v>Function_15Application_30</v>
      </c>
      <c r="B63">
        <v>60</v>
      </c>
      <c r="C63" t="s">
        <v>383</v>
      </c>
      <c r="D63" t="s">
        <v>328</v>
      </c>
      <c r="E63" t="s">
        <v>338</v>
      </c>
      <c r="F63" t="s">
        <v>348</v>
      </c>
      <c r="G63" t="s">
        <v>349</v>
      </c>
      <c r="H63">
        <v>14</v>
      </c>
      <c r="I63" s="86">
        <v>90</v>
      </c>
      <c r="J63">
        <v>8</v>
      </c>
      <c r="K63">
        <v>6</v>
      </c>
      <c r="L63">
        <v>30</v>
      </c>
      <c r="M63">
        <v>1000</v>
      </c>
      <c r="N63">
        <v>60</v>
      </c>
      <c r="O63">
        <v>3</v>
      </c>
      <c r="P63">
        <v>-0.1</v>
      </c>
      <c r="Q63">
        <v>1200000</v>
      </c>
      <c r="R63">
        <v>2</v>
      </c>
      <c r="S63">
        <v>20</v>
      </c>
      <c r="T63">
        <v>25</v>
      </c>
    </row>
    <row r="64" spans="1:20" x14ac:dyDescent="0.25">
      <c r="A64" t="str">
        <f t="shared" si="12"/>
        <v>Function_01Application_01</v>
      </c>
      <c r="B64">
        <v>61</v>
      </c>
      <c r="C64" t="s">
        <v>354</v>
      </c>
      <c r="D64" t="s">
        <v>314</v>
      </c>
      <c r="E64" t="s">
        <v>329</v>
      </c>
      <c r="F64" t="s">
        <v>339</v>
      </c>
      <c r="G64" t="s">
        <v>349</v>
      </c>
      <c r="H64">
        <v>10</v>
      </c>
      <c r="I64" s="86">
        <v>100</v>
      </c>
      <c r="J64">
        <v>9</v>
      </c>
      <c r="K64">
        <v>8</v>
      </c>
      <c r="L64">
        <v>250</v>
      </c>
      <c r="M64">
        <v>2000</v>
      </c>
      <c r="N64">
        <v>60</v>
      </c>
      <c r="O64">
        <v>3</v>
      </c>
      <c r="P64">
        <v>-0.2</v>
      </c>
      <c r="Q64">
        <v>1500000</v>
      </c>
      <c r="R64">
        <v>3</v>
      </c>
      <c r="S64">
        <v>20</v>
      </c>
      <c r="T64">
        <v>25</v>
      </c>
    </row>
    <row r="65" spans="1:20" x14ac:dyDescent="0.25">
      <c r="A65" t="str">
        <f t="shared" si="12"/>
        <v>Function_01Application_02</v>
      </c>
      <c r="B65">
        <v>62</v>
      </c>
      <c r="C65" t="s">
        <v>355</v>
      </c>
      <c r="D65" t="s">
        <v>314</v>
      </c>
      <c r="E65" t="s">
        <v>329</v>
      </c>
      <c r="F65" t="s">
        <v>339</v>
      </c>
      <c r="G65" t="s">
        <v>349</v>
      </c>
      <c r="H65">
        <v>10</v>
      </c>
      <c r="I65" s="86">
        <v>100</v>
      </c>
      <c r="J65">
        <v>9</v>
      </c>
      <c r="K65">
        <v>8</v>
      </c>
      <c r="L65">
        <v>250</v>
      </c>
      <c r="M65">
        <v>2000</v>
      </c>
      <c r="N65">
        <v>60</v>
      </c>
      <c r="O65">
        <v>3</v>
      </c>
      <c r="P65">
        <v>-0.2</v>
      </c>
      <c r="Q65">
        <v>1500000</v>
      </c>
      <c r="R65">
        <v>3</v>
      </c>
      <c r="S65">
        <v>20</v>
      </c>
      <c r="T65">
        <v>25</v>
      </c>
    </row>
    <row r="66" spans="1:20" x14ac:dyDescent="0.25">
      <c r="A66" t="str">
        <f t="shared" si="12"/>
        <v>Function_01Application_03</v>
      </c>
      <c r="B66">
        <v>63</v>
      </c>
      <c r="C66" t="s">
        <v>356</v>
      </c>
      <c r="D66" t="s">
        <v>314</v>
      </c>
      <c r="E66" t="s">
        <v>329</v>
      </c>
      <c r="F66" t="s">
        <v>339</v>
      </c>
      <c r="G66" t="s">
        <v>349</v>
      </c>
      <c r="H66">
        <v>10</v>
      </c>
      <c r="I66" s="86">
        <v>100</v>
      </c>
      <c r="J66">
        <v>9</v>
      </c>
      <c r="K66">
        <v>8</v>
      </c>
      <c r="L66">
        <v>250</v>
      </c>
      <c r="M66">
        <v>2000</v>
      </c>
      <c r="N66">
        <v>60</v>
      </c>
      <c r="O66">
        <v>3</v>
      </c>
      <c r="P66">
        <v>-0.2</v>
      </c>
      <c r="Q66">
        <v>1500000</v>
      </c>
      <c r="R66">
        <v>3</v>
      </c>
      <c r="S66">
        <v>20</v>
      </c>
      <c r="T66">
        <v>25</v>
      </c>
    </row>
    <row r="67" spans="1:20" x14ac:dyDescent="0.25">
      <c r="A67" t="str">
        <f t="shared" si="12"/>
        <v>Function_02Application_04</v>
      </c>
      <c r="B67">
        <v>64</v>
      </c>
      <c r="C67" t="s">
        <v>357</v>
      </c>
      <c r="D67" t="s">
        <v>315</v>
      </c>
      <c r="E67" t="s">
        <v>330</v>
      </c>
      <c r="F67" t="s">
        <v>340</v>
      </c>
      <c r="G67" t="s">
        <v>350</v>
      </c>
      <c r="H67">
        <v>10</v>
      </c>
      <c r="I67" s="86">
        <v>100</v>
      </c>
      <c r="J67">
        <v>9</v>
      </c>
      <c r="K67">
        <v>8</v>
      </c>
      <c r="L67">
        <v>250</v>
      </c>
      <c r="M67">
        <v>2000</v>
      </c>
      <c r="N67">
        <v>60</v>
      </c>
      <c r="O67">
        <v>3</v>
      </c>
      <c r="P67">
        <v>-0.2</v>
      </c>
      <c r="Q67">
        <v>1500000</v>
      </c>
      <c r="R67">
        <v>3</v>
      </c>
      <c r="S67">
        <v>20</v>
      </c>
      <c r="T67">
        <v>25</v>
      </c>
    </row>
    <row r="68" spans="1:20" x14ac:dyDescent="0.25">
      <c r="A68" t="str">
        <f t="shared" si="12"/>
        <v>Function_02Application_05</v>
      </c>
      <c r="B68">
        <v>65</v>
      </c>
      <c r="C68" t="s">
        <v>358</v>
      </c>
      <c r="D68" t="s">
        <v>315</v>
      </c>
      <c r="E68" t="s">
        <v>330</v>
      </c>
      <c r="F68" t="s">
        <v>340</v>
      </c>
      <c r="G68" t="s">
        <v>351</v>
      </c>
      <c r="H68">
        <v>10</v>
      </c>
      <c r="I68" s="86">
        <v>100</v>
      </c>
      <c r="J68">
        <v>9</v>
      </c>
      <c r="K68">
        <v>8</v>
      </c>
      <c r="L68">
        <v>250</v>
      </c>
      <c r="M68">
        <v>2000</v>
      </c>
      <c r="N68">
        <v>60</v>
      </c>
      <c r="O68">
        <v>3</v>
      </c>
      <c r="P68">
        <v>-0.2</v>
      </c>
      <c r="Q68">
        <v>1500000</v>
      </c>
      <c r="R68">
        <v>3</v>
      </c>
      <c r="S68">
        <v>20</v>
      </c>
      <c r="T68">
        <v>25</v>
      </c>
    </row>
    <row r="69" spans="1:20" x14ac:dyDescent="0.25">
      <c r="A69" t="str">
        <f t="shared" ref="A69:A132" si="13">D69&amp;C69</f>
        <v>Function_03Application_06</v>
      </c>
      <c r="B69">
        <v>66</v>
      </c>
      <c r="C69" t="s">
        <v>359</v>
      </c>
      <c r="D69" t="s">
        <v>316</v>
      </c>
      <c r="E69" t="s">
        <v>331</v>
      </c>
      <c r="F69" t="s">
        <v>341</v>
      </c>
      <c r="G69" t="s">
        <v>349</v>
      </c>
      <c r="H69">
        <v>10</v>
      </c>
      <c r="I69" s="86">
        <v>100</v>
      </c>
      <c r="J69">
        <v>9</v>
      </c>
      <c r="K69">
        <v>8</v>
      </c>
      <c r="L69">
        <v>250</v>
      </c>
      <c r="M69">
        <v>2000</v>
      </c>
      <c r="N69">
        <v>60</v>
      </c>
      <c r="O69">
        <v>3</v>
      </c>
      <c r="P69">
        <v>-0.2</v>
      </c>
      <c r="Q69">
        <v>1500000</v>
      </c>
      <c r="R69">
        <v>3</v>
      </c>
      <c r="S69">
        <v>20</v>
      </c>
      <c r="T69">
        <v>25</v>
      </c>
    </row>
    <row r="70" spans="1:20" x14ac:dyDescent="0.25">
      <c r="A70" t="str">
        <f t="shared" si="13"/>
        <v>Function_03Application_07</v>
      </c>
      <c r="B70">
        <v>67</v>
      </c>
      <c r="C70" t="s">
        <v>360</v>
      </c>
      <c r="D70" t="s">
        <v>316</v>
      </c>
      <c r="E70" t="s">
        <v>331</v>
      </c>
      <c r="F70" t="s">
        <v>341</v>
      </c>
      <c r="G70" t="s">
        <v>349</v>
      </c>
      <c r="H70">
        <v>10</v>
      </c>
      <c r="I70" s="86">
        <v>100</v>
      </c>
      <c r="J70">
        <v>15</v>
      </c>
      <c r="K70">
        <v>8</v>
      </c>
      <c r="L70">
        <v>250</v>
      </c>
      <c r="M70">
        <v>2000</v>
      </c>
      <c r="N70">
        <v>60</v>
      </c>
      <c r="O70">
        <v>3</v>
      </c>
      <c r="P70">
        <v>-0.2</v>
      </c>
      <c r="Q70">
        <v>1500000</v>
      </c>
      <c r="R70">
        <v>3</v>
      </c>
      <c r="S70">
        <v>20</v>
      </c>
      <c r="T70">
        <v>25</v>
      </c>
    </row>
    <row r="71" spans="1:20" x14ac:dyDescent="0.25">
      <c r="A71" t="str">
        <f t="shared" si="13"/>
        <v>Function_03Application_08</v>
      </c>
      <c r="B71">
        <v>68</v>
      </c>
      <c r="C71" t="s">
        <v>361</v>
      </c>
      <c r="D71" t="s">
        <v>316</v>
      </c>
      <c r="E71" t="s">
        <v>331</v>
      </c>
      <c r="F71" t="s">
        <v>341</v>
      </c>
      <c r="G71" t="s">
        <v>349</v>
      </c>
      <c r="H71">
        <v>10</v>
      </c>
      <c r="I71" s="86">
        <v>100</v>
      </c>
      <c r="J71">
        <v>15</v>
      </c>
      <c r="K71">
        <v>8</v>
      </c>
      <c r="L71">
        <v>250</v>
      </c>
      <c r="M71">
        <v>2000</v>
      </c>
      <c r="N71">
        <v>60</v>
      </c>
      <c r="O71">
        <v>3</v>
      </c>
      <c r="P71">
        <v>-0.2</v>
      </c>
      <c r="Q71">
        <v>1500000</v>
      </c>
      <c r="R71">
        <v>3</v>
      </c>
      <c r="S71">
        <v>20</v>
      </c>
      <c r="T71">
        <v>25</v>
      </c>
    </row>
    <row r="72" spans="1:20" x14ac:dyDescent="0.25">
      <c r="A72" t="str">
        <f t="shared" si="13"/>
        <v>Function_03Application_09</v>
      </c>
      <c r="B72">
        <v>69</v>
      </c>
      <c r="C72" t="s">
        <v>362</v>
      </c>
      <c r="D72" t="s">
        <v>316</v>
      </c>
      <c r="E72" t="s">
        <v>331</v>
      </c>
      <c r="F72" t="s">
        <v>341</v>
      </c>
      <c r="G72" t="s">
        <v>349</v>
      </c>
      <c r="H72">
        <v>10</v>
      </c>
      <c r="I72" s="86">
        <v>100</v>
      </c>
      <c r="J72">
        <v>15</v>
      </c>
      <c r="K72">
        <v>8</v>
      </c>
      <c r="L72">
        <v>250</v>
      </c>
      <c r="M72">
        <v>2000</v>
      </c>
      <c r="N72">
        <v>60</v>
      </c>
      <c r="O72">
        <v>3</v>
      </c>
      <c r="P72">
        <v>-0.2</v>
      </c>
      <c r="Q72">
        <v>1500000</v>
      </c>
      <c r="R72">
        <v>3</v>
      </c>
      <c r="S72">
        <v>20</v>
      </c>
      <c r="T72">
        <v>25</v>
      </c>
    </row>
    <row r="73" spans="1:20" x14ac:dyDescent="0.25">
      <c r="A73" t="str">
        <f t="shared" si="13"/>
        <v>Function_03Application_10</v>
      </c>
      <c r="B73">
        <v>70</v>
      </c>
      <c r="C73" t="s">
        <v>363</v>
      </c>
      <c r="D73" t="s">
        <v>316</v>
      </c>
      <c r="E73" t="s">
        <v>331</v>
      </c>
      <c r="F73" t="s">
        <v>341</v>
      </c>
      <c r="G73" t="s">
        <v>349</v>
      </c>
      <c r="H73">
        <v>10</v>
      </c>
      <c r="I73" s="86">
        <v>100</v>
      </c>
      <c r="J73">
        <v>15</v>
      </c>
      <c r="K73">
        <v>8</v>
      </c>
      <c r="L73">
        <v>250</v>
      </c>
      <c r="M73">
        <v>2000</v>
      </c>
      <c r="N73">
        <v>60</v>
      </c>
      <c r="O73">
        <v>3</v>
      </c>
      <c r="P73">
        <v>-0.2</v>
      </c>
      <c r="Q73">
        <v>1500000</v>
      </c>
      <c r="R73">
        <v>3</v>
      </c>
      <c r="S73">
        <v>20</v>
      </c>
      <c r="T73">
        <v>25</v>
      </c>
    </row>
    <row r="74" spans="1:20" x14ac:dyDescent="0.25">
      <c r="A74" t="str">
        <f t="shared" si="13"/>
        <v>Function_03Application_11</v>
      </c>
      <c r="B74">
        <v>71</v>
      </c>
      <c r="C74" t="s">
        <v>364</v>
      </c>
      <c r="D74" t="s">
        <v>316</v>
      </c>
      <c r="E74" t="s">
        <v>331</v>
      </c>
      <c r="F74" t="s">
        <v>341</v>
      </c>
      <c r="G74" t="s">
        <v>349</v>
      </c>
      <c r="H74">
        <v>10</v>
      </c>
      <c r="I74" s="86">
        <v>100</v>
      </c>
      <c r="J74">
        <v>15</v>
      </c>
      <c r="K74">
        <v>8</v>
      </c>
      <c r="L74">
        <v>250</v>
      </c>
      <c r="M74">
        <v>2000</v>
      </c>
      <c r="N74">
        <v>60</v>
      </c>
      <c r="O74">
        <v>3</v>
      </c>
      <c r="P74">
        <v>-0.2</v>
      </c>
      <c r="Q74">
        <v>1500000</v>
      </c>
      <c r="R74">
        <v>3</v>
      </c>
      <c r="S74">
        <v>20</v>
      </c>
      <c r="T74">
        <v>25</v>
      </c>
    </row>
    <row r="75" spans="1:20" x14ac:dyDescent="0.25">
      <c r="A75" t="str">
        <f t="shared" si="13"/>
        <v>Function_04Application_12</v>
      </c>
      <c r="B75">
        <v>72</v>
      </c>
      <c r="C75" t="s">
        <v>365</v>
      </c>
      <c r="D75" t="s">
        <v>317</v>
      </c>
      <c r="E75" t="s">
        <v>331</v>
      </c>
      <c r="F75" t="s">
        <v>342</v>
      </c>
      <c r="G75" t="s">
        <v>352</v>
      </c>
      <c r="H75">
        <v>10</v>
      </c>
      <c r="I75" s="86">
        <v>100</v>
      </c>
      <c r="J75">
        <v>9</v>
      </c>
      <c r="K75">
        <v>8</v>
      </c>
      <c r="L75">
        <v>250</v>
      </c>
      <c r="M75">
        <v>2000</v>
      </c>
      <c r="N75">
        <v>60</v>
      </c>
      <c r="O75">
        <v>3</v>
      </c>
      <c r="P75">
        <v>-0.2</v>
      </c>
      <c r="Q75">
        <v>1500000</v>
      </c>
      <c r="R75">
        <v>3</v>
      </c>
      <c r="S75">
        <v>20</v>
      </c>
      <c r="T75">
        <v>25</v>
      </c>
    </row>
    <row r="76" spans="1:20" x14ac:dyDescent="0.25">
      <c r="A76" t="str">
        <f t="shared" si="13"/>
        <v>Function_03Application_13</v>
      </c>
      <c r="B76">
        <v>73</v>
      </c>
      <c r="C76" t="s">
        <v>366</v>
      </c>
      <c r="D76" t="s">
        <v>316</v>
      </c>
      <c r="E76" t="s">
        <v>331</v>
      </c>
      <c r="F76" t="s">
        <v>341</v>
      </c>
      <c r="G76" t="s">
        <v>349</v>
      </c>
      <c r="H76">
        <v>10</v>
      </c>
      <c r="I76" s="86">
        <v>100</v>
      </c>
      <c r="J76">
        <v>15</v>
      </c>
      <c r="K76">
        <v>8</v>
      </c>
      <c r="L76">
        <v>250</v>
      </c>
      <c r="M76">
        <v>2000</v>
      </c>
      <c r="N76">
        <v>60</v>
      </c>
      <c r="O76">
        <v>3</v>
      </c>
      <c r="P76">
        <v>-0.2</v>
      </c>
      <c r="Q76">
        <v>1500000</v>
      </c>
      <c r="R76">
        <v>3</v>
      </c>
      <c r="S76">
        <v>20</v>
      </c>
      <c r="T76">
        <v>25</v>
      </c>
    </row>
    <row r="77" spans="1:20" x14ac:dyDescent="0.25">
      <c r="A77" t="str">
        <f t="shared" si="13"/>
        <v>Function_03Application_14</v>
      </c>
      <c r="B77">
        <v>74</v>
      </c>
      <c r="C77" t="s">
        <v>367</v>
      </c>
      <c r="D77" t="s">
        <v>316</v>
      </c>
      <c r="E77" t="s">
        <v>331</v>
      </c>
      <c r="F77" t="s">
        <v>341</v>
      </c>
      <c r="G77" t="s">
        <v>349</v>
      </c>
      <c r="H77">
        <v>10</v>
      </c>
      <c r="I77" s="86">
        <v>100</v>
      </c>
      <c r="J77">
        <v>15</v>
      </c>
      <c r="K77">
        <v>8</v>
      </c>
      <c r="L77">
        <v>250</v>
      </c>
      <c r="M77">
        <v>2000</v>
      </c>
      <c r="N77">
        <v>60</v>
      </c>
      <c r="O77">
        <v>3</v>
      </c>
      <c r="P77">
        <v>-0.2</v>
      </c>
      <c r="Q77">
        <v>1500000</v>
      </c>
      <c r="R77">
        <v>3</v>
      </c>
      <c r="S77">
        <v>20</v>
      </c>
      <c r="T77">
        <v>25</v>
      </c>
    </row>
    <row r="78" spans="1:20" x14ac:dyDescent="0.25">
      <c r="A78" t="str">
        <f t="shared" si="13"/>
        <v>Function_03Application_15</v>
      </c>
      <c r="B78">
        <v>75</v>
      </c>
      <c r="C78" t="s">
        <v>368</v>
      </c>
      <c r="D78" t="s">
        <v>316</v>
      </c>
      <c r="E78" t="s">
        <v>331</v>
      </c>
      <c r="F78" t="s">
        <v>341</v>
      </c>
      <c r="G78" t="s">
        <v>349</v>
      </c>
      <c r="H78">
        <v>10</v>
      </c>
      <c r="I78" s="86">
        <v>100</v>
      </c>
      <c r="J78">
        <v>15</v>
      </c>
      <c r="K78">
        <v>8</v>
      </c>
      <c r="L78">
        <v>250</v>
      </c>
      <c r="M78">
        <v>2000</v>
      </c>
      <c r="N78">
        <v>60</v>
      </c>
      <c r="O78">
        <v>3</v>
      </c>
      <c r="P78">
        <v>-0.2</v>
      </c>
      <c r="Q78">
        <v>1500000</v>
      </c>
      <c r="R78">
        <v>3</v>
      </c>
      <c r="S78">
        <v>20</v>
      </c>
      <c r="T78">
        <v>25</v>
      </c>
    </row>
    <row r="79" spans="1:20" x14ac:dyDescent="0.25">
      <c r="A79" t="str">
        <f t="shared" si="13"/>
        <v>Function_05Application_16</v>
      </c>
      <c r="B79">
        <v>76</v>
      </c>
      <c r="C79" t="s">
        <v>369</v>
      </c>
      <c r="D79" t="s">
        <v>318</v>
      </c>
      <c r="E79" t="s">
        <v>332</v>
      </c>
      <c r="F79" t="s">
        <v>342</v>
      </c>
      <c r="G79" t="s">
        <v>353</v>
      </c>
      <c r="H79">
        <v>10</v>
      </c>
      <c r="I79" s="86">
        <v>75</v>
      </c>
      <c r="J79">
        <v>8</v>
      </c>
      <c r="K79">
        <v>8</v>
      </c>
      <c r="L79">
        <v>35</v>
      </c>
      <c r="M79">
        <v>2000</v>
      </c>
      <c r="N79">
        <v>60</v>
      </c>
      <c r="O79">
        <v>3</v>
      </c>
      <c r="P79">
        <v>-0.2</v>
      </c>
      <c r="Q79">
        <v>1500000</v>
      </c>
      <c r="R79">
        <v>3</v>
      </c>
      <c r="S79">
        <v>20</v>
      </c>
      <c r="T79">
        <v>25</v>
      </c>
    </row>
    <row r="80" spans="1:20" x14ac:dyDescent="0.25">
      <c r="A80" t="str">
        <f t="shared" si="13"/>
        <v>Function_05Application_17</v>
      </c>
      <c r="B80">
        <v>77</v>
      </c>
      <c r="C80" t="s">
        <v>370</v>
      </c>
      <c r="D80" t="s">
        <v>318</v>
      </c>
      <c r="E80" t="s">
        <v>332</v>
      </c>
      <c r="F80" t="s">
        <v>342</v>
      </c>
      <c r="G80" t="s">
        <v>353</v>
      </c>
      <c r="H80">
        <v>10</v>
      </c>
      <c r="I80" s="86">
        <v>75</v>
      </c>
      <c r="J80">
        <v>8</v>
      </c>
      <c r="K80">
        <v>8</v>
      </c>
      <c r="L80">
        <v>35</v>
      </c>
      <c r="M80">
        <v>2000</v>
      </c>
      <c r="N80">
        <v>60</v>
      </c>
      <c r="O80">
        <v>3</v>
      </c>
      <c r="P80">
        <v>-0.2</v>
      </c>
      <c r="Q80">
        <v>1500000</v>
      </c>
      <c r="R80">
        <v>3</v>
      </c>
      <c r="S80">
        <v>20</v>
      </c>
      <c r="T80">
        <v>25</v>
      </c>
    </row>
    <row r="81" spans="1:20" x14ac:dyDescent="0.25">
      <c r="A81" t="str">
        <f t="shared" si="13"/>
        <v>Function_06Application_18</v>
      </c>
      <c r="B81">
        <v>78</v>
      </c>
      <c r="C81" t="s">
        <v>371</v>
      </c>
      <c r="D81" t="s">
        <v>319</v>
      </c>
      <c r="E81" t="s">
        <v>333</v>
      </c>
      <c r="F81" t="s">
        <v>343</v>
      </c>
      <c r="G81" t="s">
        <v>349</v>
      </c>
      <c r="H81">
        <v>10</v>
      </c>
      <c r="I81" s="86">
        <v>100</v>
      </c>
      <c r="J81">
        <v>9</v>
      </c>
      <c r="K81">
        <v>8</v>
      </c>
      <c r="L81">
        <v>250</v>
      </c>
      <c r="M81">
        <v>2000</v>
      </c>
      <c r="N81">
        <v>60</v>
      </c>
      <c r="O81">
        <v>3</v>
      </c>
      <c r="P81">
        <v>-0.2</v>
      </c>
      <c r="Q81">
        <v>1500000</v>
      </c>
      <c r="R81">
        <v>3</v>
      </c>
      <c r="S81">
        <v>20</v>
      </c>
      <c r="T81">
        <v>25</v>
      </c>
    </row>
    <row r="82" spans="1:20" x14ac:dyDescent="0.25">
      <c r="A82" t="str">
        <f t="shared" si="13"/>
        <v>Function_07Application_19</v>
      </c>
      <c r="B82">
        <v>79</v>
      </c>
      <c r="C82" t="s">
        <v>372</v>
      </c>
      <c r="D82" t="s">
        <v>320</v>
      </c>
      <c r="E82" t="s">
        <v>334</v>
      </c>
      <c r="F82" t="s">
        <v>342</v>
      </c>
      <c r="G82" t="s">
        <v>353</v>
      </c>
      <c r="H82">
        <v>10</v>
      </c>
      <c r="I82" s="86">
        <v>75</v>
      </c>
      <c r="J82">
        <v>8</v>
      </c>
      <c r="K82">
        <v>8</v>
      </c>
      <c r="L82">
        <v>35</v>
      </c>
      <c r="M82">
        <v>2000</v>
      </c>
      <c r="N82">
        <v>60</v>
      </c>
      <c r="O82">
        <v>3</v>
      </c>
      <c r="P82">
        <v>-0.2</v>
      </c>
      <c r="Q82">
        <v>1500000</v>
      </c>
      <c r="R82">
        <v>3</v>
      </c>
      <c r="S82">
        <v>20</v>
      </c>
      <c r="T82">
        <v>25</v>
      </c>
    </row>
    <row r="83" spans="1:20" x14ac:dyDescent="0.25">
      <c r="A83" t="str">
        <f t="shared" si="13"/>
        <v>Function_07Application_20</v>
      </c>
      <c r="B83">
        <v>80</v>
      </c>
      <c r="C83" t="s">
        <v>373</v>
      </c>
      <c r="D83" t="s">
        <v>320</v>
      </c>
      <c r="E83" t="s">
        <v>334</v>
      </c>
      <c r="F83" t="s">
        <v>342</v>
      </c>
      <c r="G83" t="s">
        <v>353</v>
      </c>
      <c r="H83">
        <v>10</v>
      </c>
      <c r="I83" s="86">
        <v>75</v>
      </c>
      <c r="J83">
        <v>8</v>
      </c>
      <c r="K83">
        <v>8</v>
      </c>
      <c r="L83">
        <v>35</v>
      </c>
      <c r="M83">
        <v>2000</v>
      </c>
      <c r="N83">
        <v>60</v>
      </c>
      <c r="O83">
        <v>3</v>
      </c>
      <c r="P83">
        <v>-0.2</v>
      </c>
      <c r="Q83">
        <v>1500000</v>
      </c>
      <c r="R83">
        <v>3</v>
      </c>
      <c r="S83">
        <v>20</v>
      </c>
      <c r="T83">
        <v>25</v>
      </c>
    </row>
    <row r="84" spans="1:20" x14ac:dyDescent="0.25">
      <c r="A84" t="str">
        <f t="shared" si="13"/>
        <v>Function_08Application_21</v>
      </c>
      <c r="B84">
        <v>81</v>
      </c>
      <c r="C84" t="s">
        <v>374</v>
      </c>
      <c r="D84" t="s">
        <v>321</v>
      </c>
      <c r="E84" t="s">
        <v>333</v>
      </c>
      <c r="F84" t="s">
        <v>343</v>
      </c>
      <c r="G84" t="s">
        <v>349</v>
      </c>
      <c r="H84">
        <v>10</v>
      </c>
      <c r="I84" s="86">
        <v>100</v>
      </c>
      <c r="J84">
        <v>9</v>
      </c>
      <c r="K84">
        <v>8</v>
      </c>
      <c r="L84">
        <v>250</v>
      </c>
      <c r="M84">
        <v>2000</v>
      </c>
      <c r="N84">
        <v>60</v>
      </c>
      <c r="O84">
        <v>3</v>
      </c>
      <c r="P84">
        <v>-0.2</v>
      </c>
      <c r="Q84">
        <v>1500000</v>
      </c>
      <c r="R84">
        <v>3</v>
      </c>
      <c r="S84">
        <v>20</v>
      </c>
      <c r="T84">
        <v>25</v>
      </c>
    </row>
    <row r="85" spans="1:20" x14ac:dyDescent="0.25">
      <c r="A85" t="str">
        <f t="shared" si="13"/>
        <v>Function_09Application_22</v>
      </c>
      <c r="B85">
        <v>82</v>
      </c>
      <c r="C85" t="s">
        <v>375</v>
      </c>
      <c r="D85" t="s">
        <v>322</v>
      </c>
      <c r="E85" t="s">
        <v>335</v>
      </c>
      <c r="F85" t="s">
        <v>344</v>
      </c>
      <c r="G85" t="s">
        <v>349</v>
      </c>
      <c r="H85">
        <v>10</v>
      </c>
      <c r="I85" s="86">
        <v>100</v>
      </c>
      <c r="J85">
        <v>9</v>
      </c>
      <c r="K85">
        <v>8</v>
      </c>
      <c r="L85">
        <v>250</v>
      </c>
      <c r="M85">
        <v>2000</v>
      </c>
      <c r="N85">
        <v>60</v>
      </c>
      <c r="O85">
        <v>3</v>
      </c>
      <c r="P85">
        <v>-0.2</v>
      </c>
      <c r="Q85">
        <v>1500000</v>
      </c>
      <c r="R85">
        <v>3</v>
      </c>
      <c r="S85">
        <v>20</v>
      </c>
      <c r="T85">
        <v>25</v>
      </c>
    </row>
    <row r="86" spans="1:20" x14ac:dyDescent="0.25">
      <c r="A86" t="str">
        <f t="shared" si="13"/>
        <v>Function_10Application_23</v>
      </c>
      <c r="B86">
        <v>83</v>
      </c>
      <c r="C86" t="s">
        <v>376</v>
      </c>
      <c r="D86" t="s">
        <v>323</v>
      </c>
      <c r="E86" t="s">
        <v>335</v>
      </c>
      <c r="F86" t="s">
        <v>345</v>
      </c>
      <c r="G86" t="s">
        <v>349</v>
      </c>
      <c r="H86">
        <v>10</v>
      </c>
      <c r="I86" s="86">
        <v>100</v>
      </c>
      <c r="J86">
        <v>15</v>
      </c>
      <c r="K86">
        <v>8</v>
      </c>
      <c r="L86">
        <v>250</v>
      </c>
      <c r="M86">
        <v>2000</v>
      </c>
      <c r="N86">
        <v>60</v>
      </c>
      <c r="O86">
        <v>3</v>
      </c>
      <c r="P86">
        <v>-0.2</v>
      </c>
      <c r="Q86">
        <v>1500000</v>
      </c>
      <c r="R86">
        <v>3</v>
      </c>
      <c r="S86">
        <v>20</v>
      </c>
      <c r="T86">
        <v>25</v>
      </c>
    </row>
    <row r="87" spans="1:20" x14ac:dyDescent="0.25">
      <c r="A87" t="str">
        <f t="shared" si="13"/>
        <v>Function_11Application_24</v>
      </c>
      <c r="B87">
        <v>84</v>
      </c>
      <c r="C87" t="s">
        <v>377</v>
      </c>
      <c r="D87" t="s">
        <v>324</v>
      </c>
      <c r="E87" t="s">
        <v>335</v>
      </c>
      <c r="F87" t="s">
        <v>345</v>
      </c>
      <c r="G87" t="s">
        <v>349</v>
      </c>
      <c r="H87">
        <v>10</v>
      </c>
      <c r="I87" s="86">
        <v>100</v>
      </c>
      <c r="J87">
        <v>15</v>
      </c>
      <c r="K87">
        <v>8</v>
      </c>
      <c r="L87">
        <v>250</v>
      </c>
      <c r="M87">
        <v>2000</v>
      </c>
      <c r="N87">
        <v>60</v>
      </c>
      <c r="O87">
        <v>3</v>
      </c>
      <c r="P87">
        <v>-0.2</v>
      </c>
      <c r="Q87">
        <v>1500000</v>
      </c>
      <c r="R87">
        <v>3</v>
      </c>
      <c r="S87">
        <v>20</v>
      </c>
      <c r="T87">
        <v>25</v>
      </c>
    </row>
    <row r="88" spans="1:20" x14ac:dyDescent="0.25">
      <c r="A88" t="str">
        <f t="shared" si="13"/>
        <v>Function_12Application_25</v>
      </c>
      <c r="B88">
        <v>85</v>
      </c>
      <c r="C88" t="s">
        <v>378</v>
      </c>
      <c r="D88" t="s">
        <v>325</v>
      </c>
      <c r="E88" t="s">
        <v>331</v>
      </c>
      <c r="F88" t="s">
        <v>346</v>
      </c>
      <c r="G88" t="s">
        <v>351</v>
      </c>
      <c r="H88">
        <v>10</v>
      </c>
      <c r="I88" s="86">
        <v>100</v>
      </c>
      <c r="J88">
        <v>9</v>
      </c>
      <c r="K88">
        <v>8</v>
      </c>
      <c r="L88">
        <v>250</v>
      </c>
      <c r="M88">
        <v>2000</v>
      </c>
      <c r="N88">
        <v>60</v>
      </c>
      <c r="O88">
        <v>3</v>
      </c>
      <c r="P88">
        <v>-0.2</v>
      </c>
      <c r="Q88">
        <v>1500000</v>
      </c>
      <c r="R88">
        <v>3</v>
      </c>
      <c r="S88">
        <v>20</v>
      </c>
      <c r="T88">
        <v>25</v>
      </c>
    </row>
    <row r="89" spans="1:20" x14ac:dyDescent="0.25">
      <c r="A89" t="str">
        <f t="shared" si="13"/>
        <v>Function_13Application_26</v>
      </c>
      <c r="B89">
        <v>86</v>
      </c>
      <c r="C89" t="s">
        <v>379</v>
      </c>
      <c r="D89" t="s">
        <v>326</v>
      </c>
      <c r="E89" t="s">
        <v>336</v>
      </c>
      <c r="F89" t="s">
        <v>347</v>
      </c>
      <c r="G89" t="s">
        <v>349</v>
      </c>
      <c r="H89">
        <v>10</v>
      </c>
      <c r="I89" s="86">
        <v>100</v>
      </c>
      <c r="J89">
        <v>9</v>
      </c>
      <c r="K89">
        <v>8</v>
      </c>
      <c r="L89">
        <v>250</v>
      </c>
      <c r="M89">
        <v>2000</v>
      </c>
      <c r="N89">
        <v>60</v>
      </c>
      <c r="O89">
        <v>3</v>
      </c>
      <c r="P89">
        <v>-0.2</v>
      </c>
      <c r="Q89">
        <v>1500000</v>
      </c>
      <c r="R89">
        <v>3</v>
      </c>
      <c r="S89">
        <v>20</v>
      </c>
      <c r="T89">
        <v>25</v>
      </c>
    </row>
    <row r="90" spans="1:20" x14ac:dyDescent="0.25">
      <c r="A90" t="str">
        <f t="shared" si="13"/>
        <v>Function_13Application_27</v>
      </c>
      <c r="B90">
        <v>87</v>
      </c>
      <c r="C90" t="s">
        <v>380</v>
      </c>
      <c r="D90" t="s">
        <v>326</v>
      </c>
      <c r="E90" t="s">
        <v>336</v>
      </c>
      <c r="F90" t="s">
        <v>347</v>
      </c>
      <c r="G90" t="s">
        <v>349</v>
      </c>
      <c r="H90">
        <v>10</v>
      </c>
      <c r="I90" s="86">
        <v>100</v>
      </c>
      <c r="J90">
        <v>9</v>
      </c>
      <c r="K90">
        <v>8</v>
      </c>
      <c r="L90">
        <v>250</v>
      </c>
      <c r="M90">
        <v>2000</v>
      </c>
      <c r="N90">
        <v>60</v>
      </c>
      <c r="O90">
        <v>3</v>
      </c>
      <c r="P90">
        <v>-0.2</v>
      </c>
      <c r="Q90">
        <v>1500000</v>
      </c>
      <c r="R90">
        <v>3</v>
      </c>
      <c r="S90">
        <v>20</v>
      </c>
      <c r="T90">
        <v>25</v>
      </c>
    </row>
    <row r="91" spans="1:20" x14ac:dyDescent="0.25">
      <c r="A91" t="str">
        <f t="shared" si="13"/>
        <v>Function_14Application_28</v>
      </c>
      <c r="B91">
        <v>88</v>
      </c>
      <c r="C91" t="s">
        <v>381</v>
      </c>
      <c r="D91" t="s">
        <v>327</v>
      </c>
      <c r="E91" t="s">
        <v>337</v>
      </c>
      <c r="F91" t="s">
        <v>347</v>
      </c>
      <c r="G91" t="s">
        <v>349</v>
      </c>
      <c r="H91">
        <v>10</v>
      </c>
      <c r="I91" s="86">
        <v>100</v>
      </c>
      <c r="J91">
        <v>9</v>
      </c>
      <c r="K91">
        <v>8</v>
      </c>
      <c r="L91">
        <v>250</v>
      </c>
      <c r="M91">
        <v>2000</v>
      </c>
      <c r="N91">
        <v>60</v>
      </c>
      <c r="O91">
        <v>3</v>
      </c>
      <c r="P91">
        <v>-0.2</v>
      </c>
      <c r="Q91">
        <v>1500000</v>
      </c>
      <c r="R91">
        <v>3</v>
      </c>
      <c r="S91">
        <v>20</v>
      </c>
      <c r="T91">
        <v>25</v>
      </c>
    </row>
    <row r="92" spans="1:20" x14ac:dyDescent="0.25">
      <c r="A92" t="str">
        <f t="shared" si="13"/>
        <v>Function_14Application_29</v>
      </c>
      <c r="B92">
        <v>89</v>
      </c>
      <c r="C92" t="s">
        <v>382</v>
      </c>
      <c r="D92" t="s">
        <v>327</v>
      </c>
      <c r="E92" t="s">
        <v>337</v>
      </c>
      <c r="F92" t="s">
        <v>347</v>
      </c>
      <c r="G92" t="s">
        <v>349</v>
      </c>
      <c r="H92">
        <v>10</v>
      </c>
      <c r="I92" s="86">
        <v>100</v>
      </c>
      <c r="J92">
        <v>9</v>
      </c>
      <c r="K92">
        <v>8</v>
      </c>
      <c r="L92">
        <v>250</v>
      </c>
      <c r="M92">
        <v>2000</v>
      </c>
      <c r="N92">
        <v>60</v>
      </c>
      <c r="O92">
        <v>3</v>
      </c>
      <c r="P92">
        <v>-0.2</v>
      </c>
      <c r="Q92">
        <v>1500000</v>
      </c>
      <c r="R92">
        <v>3</v>
      </c>
      <c r="S92">
        <v>20</v>
      </c>
      <c r="T92">
        <v>25</v>
      </c>
    </row>
    <row r="93" spans="1:20" x14ac:dyDescent="0.25">
      <c r="A93" t="str">
        <f t="shared" si="13"/>
        <v>Function_15Application_30</v>
      </c>
      <c r="B93">
        <v>90</v>
      </c>
      <c r="C93" t="s">
        <v>383</v>
      </c>
      <c r="D93" t="s">
        <v>328</v>
      </c>
      <c r="E93" t="s">
        <v>338</v>
      </c>
      <c r="F93" t="s">
        <v>348</v>
      </c>
      <c r="G93" t="s">
        <v>349</v>
      </c>
      <c r="H93">
        <v>10</v>
      </c>
      <c r="I93" s="86">
        <v>75</v>
      </c>
      <c r="J93">
        <v>8</v>
      </c>
      <c r="K93">
        <v>8</v>
      </c>
      <c r="L93">
        <v>35</v>
      </c>
      <c r="M93">
        <v>2000</v>
      </c>
      <c r="N93">
        <v>60</v>
      </c>
      <c r="O93">
        <v>3</v>
      </c>
      <c r="P93">
        <v>-0.2</v>
      </c>
      <c r="Q93">
        <v>1500000</v>
      </c>
      <c r="R93">
        <v>3</v>
      </c>
      <c r="S93">
        <v>20</v>
      </c>
      <c r="T93">
        <v>25</v>
      </c>
    </row>
    <row r="94" spans="1:20" x14ac:dyDescent="0.25">
      <c r="A94" t="str">
        <f t="shared" si="13"/>
        <v>Function_01Application_01</v>
      </c>
      <c r="B94">
        <v>91</v>
      </c>
      <c r="C94" t="s">
        <v>354</v>
      </c>
      <c r="D94" t="s">
        <v>314</v>
      </c>
      <c r="E94" t="s">
        <v>329</v>
      </c>
      <c r="F94" t="s">
        <v>339</v>
      </c>
      <c r="G94" t="s">
        <v>349</v>
      </c>
      <c r="H94">
        <v>7</v>
      </c>
      <c r="I94" s="86">
        <v>90</v>
      </c>
      <c r="J94">
        <v>8</v>
      </c>
      <c r="K94">
        <v>10</v>
      </c>
      <c r="L94">
        <v>500</v>
      </c>
      <c r="M94">
        <v>5000</v>
      </c>
      <c r="N94">
        <v>60</v>
      </c>
      <c r="O94">
        <v>3</v>
      </c>
      <c r="P94">
        <v>-0.25</v>
      </c>
      <c r="Q94">
        <v>1500000</v>
      </c>
      <c r="R94">
        <v>3</v>
      </c>
      <c r="S94">
        <v>15</v>
      </c>
      <c r="T94">
        <v>20</v>
      </c>
    </row>
    <row r="95" spans="1:20" x14ac:dyDescent="0.25">
      <c r="A95" t="str">
        <f t="shared" si="13"/>
        <v>Function_01Application_02</v>
      </c>
      <c r="B95">
        <v>92</v>
      </c>
      <c r="C95" t="s">
        <v>355</v>
      </c>
      <c r="D95" t="s">
        <v>314</v>
      </c>
      <c r="E95" t="s">
        <v>329</v>
      </c>
      <c r="F95" t="s">
        <v>339</v>
      </c>
      <c r="G95" t="s">
        <v>349</v>
      </c>
      <c r="H95">
        <v>7</v>
      </c>
      <c r="I95" s="86">
        <v>90</v>
      </c>
      <c r="J95">
        <v>8</v>
      </c>
      <c r="K95">
        <v>10</v>
      </c>
      <c r="L95">
        <v>500</v>
      </c>
      <c r="M95">
        <v>5000</v>
      </c>
      <c r="N95">
        <v>60</v>
      </c>
      <c r="O95">
        <v>3</v>
      </c>
      <c r="P95">
        <v>-0.25</v>
      </c>
      <c r="Q95">
        <v>1500000</v>
      </c>
      <c r="R95">
        <v>3</v>
      </c>
      <c r="S95">
        <v>15</v>
      </c>
      <c r="T95">
        <v>20</v>
      </c>
    </row>
    <row r="96" spans="1:20" x14ac:dyDescent="0.25">
      <c r="A96" t="str">
        <f t="shared" si="13"/>
        <v>Function_01Application_03</v>
      </c>
      <c r="B96">
        <v>93</v>
      </c>
      <c r="C96" t="s">
        <v>356</v>
      </c>
      <c r="D96" t="s">
        <v>314</v>
      </c>
      <c r="E96" t="s">
        <v>329</v>
      </c>
      <c r="F96" t="s">
        <v>339</v>
      </c>
      <c r="G96" t="s">
        <v>349</v>
      </c>
      <c r="H96">
        <v>7</v>
      </c>
      <c r="I96" s="86">
        <v>90</v>
      </c>
      <c r="J96">
        <v>8</v>
      </c>
      <c r="K96">
        <v>10</v>
      </c>
      <c r="L96">
        <v>500</v>
      </c>
      <c r="M96">
        <v>5000</v>
      </c>
      <c r="N96">
        <v>60</v>
      </c>
      <c r="O96">
        <v>3</v>
      </c>
      <c r="P96">
        <v>-0.25</v>
      </c>
      <c r="Q96">
        <v>1500000</v>
      </c>
      <c r="R96">
        <v>3</v>
      </c>
      <c r="S96">
        <v>15</v>
      </c>
      <c r="T96">
        <v>20</v>
      </c>
    </row>
    <row r="97" spans="1:20" x14ac:dyDescent="0.25">
      <c r="A97" t="str">
        <f t="shared" si="13"/>
        <v>Function_02Application_04</v>
      </c>
      <c r="B97">
        <v>94</v>
      </c>
      <c r="C97" t="s">
        <v>357</v>
      </c>
      <c r="D97" t="s">
        <v>315</v>
      </c>
      <c r="E97" t="s">
        <v>330</v>
      </c>
      <c r="F97" t="s">
        <v>340</v>
      </c>
      <c r="G97" t="s">
        <v>350</v>
      </c>
      <c r="H97">
        <v>7</v>
      </c>
      <c r="I97" s="86">
        <v>90</v>
      </c>
      <c r="J97">
        <v>8</v>
      </c>
      <c r="K97">
        <v>10</v>
      </c>
      <c r="L97">
        <v>500</v>
      </c>
      <c r="M97">
        <v>5000</v>
      </c>
      <c r="N97">
        <v>60</v>
      </c>
      <c r="O97">
        <v>3</v>
      </c>
      <c r="P97">
        <v>-0.25</v>
      </c>
      <c r="Q97">
        <v>1500000</v>
      </c>
      <c r="R97">
        <v>3</v>
      </c>
      <c r="S97">
        <v>15</v>
      </c>
      <c r="T97">
        <v>20</v>
      </c>
    </row>
    <row r="98" spans="1:20" x14ac:dyDescent="0.25">
      <c r="A98" t="str">
        <f t="shared" si="13"/>
        <v>Function_02Application_05</v>
      </c>
      <c r="B98">
        <v>95</v>
      </c>
      <c r="C98" t="s">
        <v>358</v>
      </c>
      <c r="D98" t="s">
        <v>315</v>
      </c>
      <c r="E98" t="s">
        <v>330</v>
      </c>
      <c r="F98" t="s">
        <v>340</v>
      </c>
      <c r="G98" t="s">
        <v>351</v>
      </c>
      <c r="H98">
        <v>7</v>
      </c>
      <c r="I98" s="86">
        <v>90</v>
      </c>
      <c r="J98">
        <v>8</v>
      </c>
      <c r="K98">
        <v>10</v>
      </c>
      <c r="L98">
        <v>500</v>
      </c>
      <c r="M98">
        <v>5000</v>
      </c>
      <c r="N98">
        <v>60</v>
      </c>
      <c r="O98">
        <v>3</v>
      </c>
      <c r="P98">
        <v>-0.25</v>
      </c>
      <c r="Q98">
        <v>1500000</v>
      </c>
      <c r="R98">
        <v>3</v>
      </c>
      <c r="S98">
        <v>15</v>
      </c>
      <c r="T98">
        <v>20</v>
      </c>
    </row>
    <row r="99" spans="1:20" x14ac:dyDescent="0.25">
      <c r="A99" t="str">
        <f t="shared" si="13"/>
        <v>Function_03Application_06</v>
      </c>
      <c r="B99">
        <v>96</v>
      </c>
      <c r="C99" t="s">
        <v>359</v>
      </c>
      <c r="D99" t="s">
        <v>316</v>
      </c>
      <c r="E99" t="s">
        <v>331</v>
      </c>
      <c r="F99" t="s">
        <v>341</v>
      </c>
      <c r="G99" t="s">
        <v>349</v>
      </c>
      <c r="H99">
        <v>7</v>
      </c>
      <c r="I99" s="86">
        <v>90</v>
      </c>
      <c r="J99">
        <v>8</v>
      </c>
      <c r="K99">
        <v>10</v>
      </c>
      <c r="L99">
        <v>500</v>
      </c>
      <c r="M99">
        <v>5000</v>
      </c>
      <c r="N99">
        <v>60</v>
      </c>
      <c r="O99">
        <v>3</v>
      </c>
      <c r="P99">
        <v>-0.25</v>
      </c>
      <c r="Q99">
        <v>1500000</v>
      </c>
      <c r="R99">
        <v>3</v>
      </c>
      <c r="S99">
        <v>15</v>
      </c>
      <c r="T99">
        <v>20</v>
      </c>
    </row>
    <row r="100" spans="1:20" x14ac:dyDescent="0.25">
      <c r="A100" t="str">
        <f t="shared" si="13"/>
        <v>Function_03Application_07</v>
      </c>
      <c r="B100">
        <v>97</v>
      </c>
      <c r="C100" t="s">
        <v>360</v>
      </c>
      <c r="D100" t="s">
        <v>316</v>
      </c>
      <c r="E100" t="s">
        <v>331</v>
      </c>
      <c r="F100" t="s">
        <v>341</v>
      </c>
      <c r="G100" t="s">
        <v>349</v>
      </c>
      <c r="H100">
        <v>7</v>
      </c>
      <c r="I100" s="86">
        <v>90</v>
      </c>
      <c r="J100">
        <v>15</v>
      </c>
      <c r="K100">
        <v>10</v>
      </c>
      <c r="L100">
        <v>500</v>
      </c>
      <c r="M100">
        <v>5000</v>
      </c>
      <c r="N100">
        <v>60</v>
      </c>
      <c r="O100">
        <v>3</v>
      </c>
      <c r="P100">
        <v>-0.25</v>
      </c>
      <c r="Q100">
        <v>1500000</v>
      </c>
      <c r="R100">
        <v>3</v>
      </c>
      <c r="S100">
        <v>10</v>
      </c>
      <c r="T100">
        <v>10</v>
      </c>
    </row>
    <row r="101" spans="1:20" x14ac:dyDescent="0.25">
      <c r="A101" t="str">
        <f t="shared" si="13"/>
        <v>Function_03Application_08</v>
      </c>
      <c r="B101">
        <v>98</v>
      </c>
      <c r="C101" t="s">
        <v>361</v>
      </c>
      <c r="D101" t="s">
        <v>316</v>
      </c>
      <c r="E101" t="s">
        <v>331</v>
      </c>
      <c r="F101" t="s">
        <v>341</v>
      </c>
      <c r="G101" t="s">
        <v>349</v>
      </c>
      <c r="H101">
        <v>7</v>
      </c>
      <c r="I101" s="86">
        <v>90</v>
      </c>
      <c r="J101">
        <v>15</v>
      </c>
      <c r="K101">
        <v>10</v>
      </c>
      <c r="L101">
        <v>500</v>
      </c>
      <c r="M101">
        <v>5000</v>
      </c>
      <c r="N101">
        <v>60</v>
      </c>
      <c r="O101">
        <v>3</v>
      </c>
      <c r="P101">
        <v>-0.25</v>
      </c>
      <c r="Q101">
        <v>1500000</v>
      </c>
      <c r="R101">
        <v>3</v>
      </c>
      <c r="S101">
        <v>10</v>
      </c>
      <c r="T101">
        <v>10</v>
      </c>
    </row>
    <row r="102" spans="1:20" x14ac:dyDescent="0.25">
      <c r="A102" t="str">
        <f t="shared" si="13"/>
        <v>Function_03Application_09</v>
      </c>
      <c r="B102">
        <v>99</v>
      </c>
      <c r="C102" t="s">
        <v>362</v>
      </c>
      <c r="D102" t="s">
        <v>316</v>
      </c>
      <c r="E102" t="s">
        <v>331</v>
      </c>
      <c r="F102" t="s">
        <v>341</v>
      </c>
      <c r="G102" t="s">
        <v>349</v>
      </c>
      <c r="H102">
        <v>7</v>
      </c>
      <c r="I102" s="86">
        <v>90</v>
      </c>
      <c r="J102">
        <v>15</v>
      </c>
      <c r="K102">
        <v>10</v>
      </c>
      <c r="L102">
        <v>500</v>
      </c>
      <c r="M102">
        <v>5000</v>
      </c>
      <c r="N102">
        <v>60</v>
      </c>
      <c r="O102">
        <v>3</v>
      </c>
      <c r="P102">
        <v>-0.25</v>
      </c>
      <c r="Q102">
        <v>1500000</v>
      </c>
      <c r="R102">
        <v>3</v>
      </c>
      <c r="S102">
        <v>10</v>
      </c>
      <c r="T102">
        <v>10</v>
      </c>
    </row>
    <row r="103" spans="1:20" x14ac:dyDescent="0.25">
      <c r="A103" t="str">
        <f t="shared" si="13"/>
        <v>Function_03Application_10</v>
      </c>
      <c r="B103">
        <v>100</v>
      </c>
      <c r="C103" t="s">
        <v>363</v>
      </c>
      <c r="D103" t="s">
        <v>316</v>
      </c>
      <c r="E103" t="s">
        <v>331</v>
      </c>
      <c r="F103" t="s">
        <v>341</v>
      </c>
      <c r="G103" t="s">
        <v>349</v>
      </c>
      <c r="H103">
        <v>7</v>
      </c>
      <c r="I103" s="86">
        <v>90</v>
      </c>
      <c r="J103">
        <v>15</v>
      </c>
      <c r="K103">
        <v>10</v>
      </c>
      <c r="L103">
        <v>500</v>
      </c>
      <c r="M103">
        <v>5000</v>
      </c>
      <c r="N103">
        <v>60</v>
      </c>
      <c r="O103">
        <v>3</v>
      </c>
      <c r="P103">
        <v>-0.25</v>
      </c>
      <c r="Q103">
        <v>1500000</v>
      </c>
      <c r="R103">
        <v>3</v>
      </c>
      <c r="S103">
        <v>10</v>
      </c>
      <c r="T103">
        <v>10</v>
      </c>
    </row>
    <row r="104" spans="1:20" x14ac:dyDescent="0.25">
      <c r="A104" t="str">
        <f t="shared" si="13"/>
        <v>Function_03Application_11</v>
      </c>
      <c r="B104">
        <v>101</v>
      </c>
      <c r="C104" t="s">
        <v>364</v>
      </c>
      <c r="D104" t="s">
        <v>316</v>
      </c>
      <c r="E104" t="s">
        <v>331</v>
      </c>
      <c r="F104" t="s">
        <v>341</v>
      </c>
      <c r="G104" t="s">
        <v>349</v>
      </c>
      <c r="H104">
        <v>7</v>
      </c>
      <c r="I104" s="86">
        <v>90</v>
      </c>
      <c r="J104">
        <v>15</v>
      </c>
      <c r="K104">
        <v>10</v>
      </c>
      <c r="L104">
        <v>500</v>
      </c>
      <c r="M104">
        <v>5000</v>
      </c>
      <c r="N104">
        <v>60</v>
      </c>
      <c r="O104">
        <v>3</v>
      </c>
      <c r="P104">
        <v>-0.25</v>
      </c>
      <c r="Q104">
        <v>1500000</v>
      </c>
      <c r="R104">
        <v>3</v>
      </c>
      <c r="S104">
        <v>10</v>
      </c>
      <c r="T104">
        <v>10</v>
      </c>
    </row>
    <row r="105" spans="1:20" x14ac:dyDescent="0.25">
      <c r="A105" t="str">
        <f t="shared" si="13"/>
        <v>Function_04Application_12</v>
      </c>
      <c r="B105">
        <v>102</v>
      </c>
      <c r="C105" t="s">
        <v>365</v>
      </c>
      <c r="D105" t="s">
        <v>317</v>
      </c>
      <c r="E105" t="s">
        <v>331</v>
      </c>
      <c r="F105" t="s">
        <v>342</v>
      </c>
      <c r="G105" t="s">
        <v>352</v>
      </c>
      <c r="H105">
        <v>7</v>
      </c>
      <c r="I105" s="86">
        <v>90</v>
      </c>
      <c r="J105">
        <v>8</v>
      </c>
      <c r="K105">
        <v>10</v>
      </c>
      <c r="L105">
        <v>500</v>
      </c>
      <c r="M105">
        <v>5000</v>
      </c>
      <c r="N105">
        <v>60</v>
      </c>
      <c r="O105">
        <v>3</v>
      </c>
      <c r="P105">
        <v>-0.25</v>
      </c>
      <c r="Q105">
        <v>1500000</v>
      </c>
      <c r="R105">
        <v>3</v>
      </c>
      <c r="S105">
        <v>15</v>
      </c>
      <c r="T105">
        <v>20</v>
      </c>
    </row>
    <row r="106" spans="1:20" x14ac:dyDescent="0.25">
      <c r="A106" t="str">
        <f t="shared" si="13"/>
        <v>Function_03Application_13</v>
      </c>
      <c r="B106">
        <v>103</v>
      </c>
      <c r="C106" t="s">
        <v>366</v>
      </c>
      <c r="D106" t="s">
        <v>316</v>
      </c>
      <c r="E106" t="s">
        <v>331</v>
      </c>
      <c r="F106" t="s">
        <v>341</v>
      </c>
      <c r="G106" t="s">
        <v>349</v>
      </c>
      <c r="H106">
        <v>7</v>
      </c>
      <c r="I106" s="86">
        <v>90</v>
      </c>
      <c r="J106">
        <v>15</v>
      </c>
      <c r="K106">
        <v>10</v>
      </c>
      <c r="L106">
        <v>500</v>
      </c>
      <c r="M106">
        <v>5000</v>
      </c>
      <c r="N106">
        <v>60</v>
      </c>
      <c r="O106">
        <v>3</v>
      </c>
      <c r="P106">
        <v>-0.25</v>
      </c>
      <c r="Q106">
        <v>1500000</v>
      </c>
      <c r="R106">
        <v>3</v>
      </c>
      <c r="S106">
        <v>10</v>
      </c>
      <c r="T106">
        <v>10</v>
      </c>
    </row>
    <row r="107" spans="1:20" x14ac:dyDescent="0.25">
      <c r="A107" t="str">
        <f t="shared" si="13"/>
        <v>Function_03Application_14</v>
      </c>
      <c r="B107">
        <v>104</v>
      </c>
      <c r="C107" t="s">
        <v>367</v>
      </c>
      <c r="D107" t="s">
        <v>316</v>
      </c>
      <c r="E107" t="s">
        <v>331</v>
      </c>
      <c r="F107" t="s">
        <v>341</v>
      </c>
      <c r="G107" t="s">
        <v>349</v>
      </c>
      <c r="H107">
        <v>7</v>
      </c>
      <c r="I107" s="86">
        <v>90</v>
      </c>
      <c r="J107">
        <v>15</v>
      </c>
      <c r="K107">
        <v>10</v>
      </c>
      <c r="L107">
        <v>500</v>
      </c>
      <c r="M107">
        <v>5000</v>
      </c>
      <c r="N107">
        <v>60</v>
      </c>
      <c r="O107">
        <v>3</v>
      </c>
      <c r="P107">
        <v>-0.25</v>
      </c>
      <c r="Q107">
        <v>1500000</v>
      </c>
      <c r="R107">
        <v>3</v>
      </c>
      <c r="S107">
        <v>10</v>
      </c>
      <c r="T107">
        <v>10</v>
      </c>
    </row>
    <row r="108" spans="1:20" x14ac:dyDescent="0.25">
      <c r="A108" t="str">
        <f t="shared" si="13"/>
        <v>Function_03Application_15</v>
      </c>
      <c r="B108">
        <v>105</v>
      </c>
      <c r="C108" t="s">
        <v>368</v>
      </c>
      <c r="D108" t="s">
        <v>316</v>
      </c>
      <c r="E108" t="s">
        <v>331</v>
      </c>
      <c r="F108" t="s">
        <v>341</v>
      </c>
      <c r="G108" t="s">
        <v>349</v>
      </c>
      <c r="H108">
        <v>7</v>
      </c>
      <c r="I108" s="86">
        <v>90</v>
      </c>
      <c r="J108">
        <v>15</v>
      </c>
      <c r="K108">
        <v>10</v>
      </c>
      <c r="L108">
        <v>500</v>
      </c>
      <c r="M108">
        <v>5000</v>
      </c>
      <c r="N108">
        <v>60</v>
      </c>
      <c r="O108">
        <v>3</v>
      </c>
      <c r="P108">
        <v>-0.25</v>
      </c>
      <c r="Q108">
        <v>1500000</v>
      </c>
      <c r="R108">
        <v>3</v>
      </c>
      <c r="S108">
        <v>10</v>
      </c>
      <c r="T108">
        <v>10</v>
      </c>
    </row>
    <row r="109" spans="1:20" x14ac:dyDescent="0.25">
      <c r="A109" t="str">
        <f t="shared" si="13"/>
        <v>Function_05Application_16</v>
      </c>
      <c r="B109">
        <v>106</v>
      </c>
      <c r="C109" t="s">
        <v>369</v>
      </c>
      <c r="D109" t="s">
        <v>318</v>
      </c>
      <c r="E109" t="s">
        <v>332</v>
      </c>
      <c r="F109" t="s">
        <v>342</v>
      </c>
      <c r="G109" t="s">
        <v>353</v>
      </c>
      <c r="H109">
        <v>7</v>
      </c>
      <c r="I109" s="86">
        <v>60</v>
      </c>
      <c r="J109">
        <v>5</v>
      </c>
      <c r="K109">
        <v>10</v>
      </c>
      <c r="L109">
        <v>40</v>
      </c>
      <c r="M109">
        <v>5000</v>
      </c>
      <c r="N109">
        <v>60</v>
      </c>
      <c r="O109">
        <v>3</v>
      </c>
      <c r="P109">
        <v>-0.25</v>
      </c>
      <c r="Q109">
        <v>1500000</v>
      </c>
      <c r="R109">
        <v>3</v>
      </c>
      <c r="S109">
        <v>15</v>
      </c>
      <c r="T109">
        <v>20</v>
      </c>
    </row>
    <row r="110" spans="1:20" x14ac:dyDescent="0.25">
      <c r="A110" t="str">
        <f t="shared" si="13"/>
        <v>Function_05Application_17</v>
      </c>
      <c r="B110">
        <v>107</v>
      </c>
      <c r="C110" t="s">
        <v>370</v>
      </c>
      <c r="D110" t="s">
        <v>318</v>
      </c>
      <c r="E110" t="s">
        <v>332</v>
      </c>
      <c r="F110" t="s">
        <v>342</v>
      </c>
      <c r="G110" t="s">
        <v>353</v>
      </c>
      <c r="H110">
        <v>7</v>
      </c>
      <c r="I110" s="86">
        <v>60</v>
      </c>
      <c r="J110">
        <v>5</v>
      </c>
      <c r="K110">
        <v>10</v>
      </c>
      <c r="L110">
        <v>40</v>
      </c>
      <c r="M110">
        <v>5000</v>
      </c>
      <c r="N110">
        <v>60</v>
      </c>
      <c r="O110">
        <v>3</v>
      </c>
      <c r="P110">
        <v>-0.25</v>
      </c>
      <c r="Q110">
        <v>1500000</v>
      </c>
      <c r="R110">
        <v>3</v>
      </c>
      <c r="S110">
        <v>15</v>
      </c>
      <c r="T110">
        <v>20</v>
      </c>
    </row>
    <row r="111" spans="1:20" x14ac:dyDescent="0.25">
      <c r="A111" t="str">
        <f t="shared" si="13"/>
        <v>Function_06Application_18</v>
      </c>
      <c r="B111">
        <v>108</v>
      </c>
      <c r="C111" t="s">
        <v>371</v>
      </c>
      <c r="D111" t="s">
        <v>319</v>
      </c>
      <c r="E111" t="s">
        <v>333</v>
      </c>
      <c r="F111" t="s">
        <v>343</v>
      </c>
      <c r="G111" t="s">
        <v>349</v>
      </c>
      <c r="H111">
        <v>7</v>
      </c>
      <c r="I111" s="86">
        <v>90</v>
      </c>
      <c r="J111">
        <v>8</v>
      </c>
      <c r="K111">
        <v>10</v>
      </c>
      <c r="L111">
        <v>500</v>
      </c>
      <c r="M111">
        <v>5000</v>
      </c>
      <c r="N111">
        <v>60</v>
      </c>
      <c r="O111">
        <v>3</v>
      </c>
      <c r="P111">
        <v>-0.25</v>
      </c>
      <c r="Q111">
        <v>1500000</v>
      </c>
      <c r="R111">
        <v>3</v>
      </c>
      <c r="S111">
        <v>15</v>
      </c>
      <c r="T111">
        <v>20</v>
      </c>
    </row>
    <row r="112" spans="1:20" x14ac:dyDescent="0.25">
      <c r="A112" t="str">
        <f t="shared" si="13"/>
        <v>Function_07Application_19</v>
      </c>
      <c r="B112">
        <v>109</v>
      </c>
      <c r="C112" t="s">
        <v>372</v>
      </c>
      <c r="D112" t="s">
        <v>320</v>
      </c>
      <c r="E112" t="s">
        <v>334</v>
      </c>
      <c r="F112" t="s">
        <v>342</v>
      </c>
      <c r="G112" t="s">
        <v>353</v>
      </c>
      <c r="H112">
        <v>7</v>
      </c>
      <c r="I112" s="86">
        <v>60</v>
      </c>
      <c r="J112">
        <v>5</v>
      </c>
      <c r="K112">
        <v>10</v>
      </c>
      <c r="L112">
        <v>40</v>
      </c>
      <c r="M112">
        <v>5000</v>
      </c>
      <c r="N112">
        <v>60</v>
      </c>
      <c r="O112">
        <v>3</v>
      </c>
      <c r="P112">
        <v>-0.25</v>
      </c>
      <c r="Q112">
        <v>1500000</v>
      </c>
      <c r="R112">
        <v>3</v>
      </c>
      <c r="S112">
        <v>15</v>
      </c>
      <c r="T112">
        <v>20</v>
      </c>
    </row>
    <row r="113" spans="1:20" x14ac:dyDescent="0.25">
      <c r="A113" t="str">
        <f t="shared" si="13"/>
        <v>Function_07Application_20</v>
      </c>
      <c r="B113">
        <v>110</v>
      </c>
      <c r="C113" t="s">
        <v>373</v>
      </c>
      <c r="D113" t="s">
        <v>320</v>
      </c>
      <c r="E113" t="s">
        <v>334</v>
      </c>
      <c r="F113" t="s">
        <v>342</v>
      </c>
      <c r="G113" t="s">
        <v>353</v>
      </c>
      <c r="H113">
        <v>7</v>
      </c>
      <c r="I113" s="86">
        <v>60</v>
      </c>
      <c r="J113">
        <v>5</v>
      </c>
      <c r="K113">
        <v>10</v>
      </c>
      <c r="L113">
        <v>40</v>
      </c>
      <c r="M113">
        <v>5000</v>
      </c>
      <c r="N113">
        <v>60</v>
      </c>
      <c r="O113">
        <v>3</v>
      </c>
      <c r="P113">
        <v>-0.25</v>
      </c>
      <c r="Q113">
        <v>1500000</v>
      </c>
      <c r="R113">
        <v>3</v>
      </c>
      <c r="S113">
        <v>15</v>
      </c>
      <c r="T113">
        <v>20</v>
      </c>
    </row>
    <row r="114" spans="1:20" x14ac:dyDescent="0.25">
      <c r="A114" t="str">
        <f t="shared" si="13"/>
        <v>Function_08Application_21</v>
      </c>
      <c r="B114">
        <v>111</v>
      </c>
      <c r="C114" t="s">
        <v>374</v>
      </c>
      <c r="D114" t="s">
        <v>321</v>
      </c>
      <c r="E114" t="s">
        <v>333</v>
      </c>
      <c r="F114" t="s">
        <v>343</v>
      </c>
      <c r="G114" t="s">
        <v>349</v>
      </c>
      <c r="H114">
        <v>7</v>
      </c>
      <c r="I114" s="86">
        <v>90</v>
      </c>
      <c r="J114">
        <v>8</v>
      </c>
      <c r="K114">
        <v>10</v>
      </c>
      <c r="L114">
        <v>500</v>
      </c>
      <c r="M114">
        <v>5000</v>
      </c>
      <c r="N114">
        <v>60</v>
      </c>
      <c r="O114">
        <v>3</v>
      </c>
      <c r="P114">
        <v>-0.25</v>
      </c>
      <c r="Q114">
        <v>1500000</v>
      </c>
      <c r="R114">
        <v>3</v>
      </c>
      <c r="S114">
        <v>15</v>
      </c>
      <c r="T114">
        <v>20</v>
      </c>
    </row>
    <row r="115" spans="1:20" x14ac:dyDescent="0.25">
      <c r="A115" t="str">
        <f t="shared" si="13"/>
        <v>Function_09Application_22</v>
      </c>
      <c r="B115">
        <v>112</v>
      </c>
      <c r="C115" t="s">
        <v>375</v>
      </c>
      <c r="D115" t="s">
        <v>322</v>
      </c>
      <c r="E115" t="s">
        <v>335</v>
      </c>
      <c r="F115" t="s">
        <v>344</v>
      </c>
      <c r="G115" t="s">
        <v>349</v>
      </c>
      <c r="H115">
        <v>7</v>
      </c>
      <c r="I115" s="86">
        <v>90</v>
      </c>
      <c r="J115">
        <v>8</v>
      </c>
      <c r="K115">
        <v>10</v>
      </c>
      <c r="L115">
        <v>500</v>
      </c>
      <c r="M115">
        <v>5000</v>
      </c>
      <c r="N115">
        <v>60</v>
      </c>
      <c r="O115">
        <v>3</v>
      </c>
      <c r="P115">
        <v>-0.25</v>
      </c>
      <c r="Q115">
        <v>1500000</v>
      </c>
      <c r="R115">
        <v>3</v>
      </c>
      <c r="S115">
        <v>15</v>
      </c>
      <c r="T115">
        <v>20</v>
      </c>
    </row>
    <row r="116" spans="1:20" x14ac:dyDescent="0.25">
      <c r="A116" t="str">
        <f t="shared" si="13"/>
        <v>Function_10Application_23</v>
      </c>
      <c r="B116">
        <v>113</v>
      </c>
      <c r="C116" t="s">
        <v>376</v>
      </c>
      <c r="D116" t="s">
        <v>323</v>
      </c>
      <c r="E116" t="s">
        <v>335</v>
      </c>
      <c r="F116" t="s">
        <v>345</v>
      </c>
      <c r="G116" t="s">
        <v>349</v>
      </c>
      <c r="H116">
        <v>7</v>
      </c>
      <c r="I116" s="86">
        <v>90</v>
      </c>
      <c r="J116">
        <v>15</v>
      </c>
      <c r="K116">
        <v>10</v>
      </c>
      <c r="L116">
        <v>500</v>
      </c>
      <c r="M116">
        <v>5000</v>
      </c>
      <c r="N116">
        <v>60</v>
      </c>
      <c r="O116">
        <v>3</v>
      </c>
      <c r="P116">
        <v>-0.25</v>
      </c>
      <c r="Q116">
        <v>1500000</v>
      </c>
      <c r="R116">
        <v>3</v>
      </c>
      <c r="S116">
        <v>10</v>
      </c>
      <c r="T116">
        <v>10</v>
      </c>
    </row>
    <row r="117" spans="1:20" x14ac:dyDescent="0.25">
      <c r="A117" t="str">
        <f t="shared" si="13"/>
        <v>Function_11Application_24</v>
      </c>
      <c r="B117">
        <v>114</v>
      </c>
      <c r="C117" t="s">
        <v>377</v>
      </c>
      <c r="D117" t="s">
        <v>324</v>
      </c>
      <c r="E117" t="s">
        <v>335</v>
      </c>
      <c r="F117" t="s">
        <v>345</v>
      </c>
      <c r="G117" t="s">
        <v>349</v>
      </c>
      <c r="H117">
        <v>7</v>
      </c>
      <c r="I117" s="86">
        <v>90</v>
      </c>
      <c r="J117">
        <v>15</v>
      </c>
      <c r="K117">
        <v>10</v>
      </c>
      <c r="L117">
        <v>500</v>
      </c>
      <c r="M117">
        <v>5000</v>
      </c>
      <c r="N117">
        <v>60</v>
      </c>
      <c r="O117">
        <v>3</v>
      </c>
      <c r="P117">
        <v>-0.25</v>
      </c>
      <c r="Q117">
        <v>1500000</v>
      </c>
      <c r="R117">
        <v>3</v>
      </c>
      <c r="S117">
        <v>10</v>
      </c>
      <c r="T117">
        <v>10</v>
      </c>
    </row>
    <row r="118" spans="1:20" x14ac:dyDescent="0.25">
      <c r="A118" t="str">
        <f t="shared" si="13"/>
        <v>Function_12Application_25</v>
      </c>
      <c r="B118">
        <v>115</v>
      </c>
      <c r="C118" t="s">
        <v>378</v>
      </c>
      <c r="D118" t="s">
        <v>325</v>
      </c>
      <c r="E118" t="s">
        <v>331</v>
      </c>
      <c r="F118" t="s">
        <v>346</v>
      </c>
      <c r="G118" t="s">
        <v>351</v>
      </c>
      <c r="H118">
        <v>7</v>
      </c>
      <c r="I118" s="86">
        <v>90</v>
      </c>
      <c r="J118">
        <v>8</v>
      </c>
      <c r="K118">
        <v>10</v>
      </c>
      <c r="L118">
        <v>500</v>
      </c>
      <c r="M118">
        <v>5000</v>
      </c>
      <c r="N118">
        <v>60</v>
      </c>
      <c r="O118">
        <v>3</v>
      </c>
      <c r="P118">
        <v>-0.25</v>
      </c>
      <c r="Q118">
        <v>1500000</v>
      </c>
      <c r="R118">
        <v>3</v>
      </c>
      <c r="S118">
        <v>15</v>
      </c>
      <c r="T118">
        <v>20</v>
      </c>
    </row>
    <row r="119" spans="1:20" x14ac:dyDescent="0.25">
      <c r="A119" t="str">
        <f t="shared" si="13"/>
        <v>Function_13Application_26</v>
      </c>
      <c r="B119">
        <v>116</v>
      </c>
      <c r="C119" t="s">
        <v>379</v>
      </c>
      <c r="D119" t="s">
        <v>326</v>
      </c>
      <c r="E119" t="s">
        <v>336</v>
      </c>
      <c r="F119" t="s">
        <v>347</v>
      </c>
      <c r="G119" t="s">
        <v>349</v>
      </c>
      <c r="H119">
        <v>7</v>
      </c>
      <c r="I119" s="86">
        <v>90</v>
      </c>
      <c r="J119">
        <v>8</v>
      </c>
      <c r="K119">
        <v>10</v>
      </c>
      <c r="L119">
        <v>500</v>
      </c>
      <c r="M119">
        <v>5000</v>
      </c>
      <c r="N119">
        <v>60</v>
      </c>
      <c r="O119">
        <v>3</v>
      </c>
      <c r="P119">
        <v>-0.25</v>
      </c>
      <c r="Q119">
        <v>1500000</v>
      </c>
      <c r="R119">
        <v>3</v>
      </c>
      <c r="S119">
        <v>15</v>
      </c>
      <c r="T119">
        <v>20</v>
      </c>
    </row>
    <row r="120" spans="1:20" x14ac:dyDescent="0.25">
      <c r="A120" t="str">
        <f t="shared" si="13"/>
        <v>Function_13Application_27</v>
      </c>
      <c r="B120">
        <v>117</v>
      </c>
      <c r="C120" t="s">
        <v>380</v>
      </c>
      <c r="D120" t="s">
        <v>326</v>
      </c>
      <c r="E120" t="s">
        <v>336</v>
      </c>
      <c r="F120" t="s">
        <v>347</v>
      </c>
      <c r="G120" t="s">
        <v>349</v>
      </c>
      <c r="H120">
        <v>7</v>
      </c>
      <c r="I120" s="86">
        <v>90</v>
      </c>
      <c r="J120">
        <v>8</v>
      </c>
      <c r="K120">
        <v>10</v>
      </c>
      <c r="L120">
        <v>500</v>
      </c>
      <c r="M120">
        <v>5000</v>
      </c>
      <c r="N120">
        <v>60</v>
      </c>
      <c r="O120">
        <v>3</v>
      </c>
      <c r="P120">
        <v>-0.25</v>
      </c>
      <c r="Q120">
        <v>1500000</v>
      </c>
      <c r="R120">
        <v>3</v>
      </c>
      <c r="S120">
        <v>15</v>
      </c>
      <c r="T120">
        <v>20</v>
      </c>
    </row>
    <row r="121" spans="1:20" x14ac:dyDescent="0.25">
      <c r="A121" t="str">
        <f t="shared" si="13"/>
        <v>Function_14Application_28</v>
      </c>
      <c r="B121">
        <v>118</v>
      </c>
      <c r="C121" t="s">
        <v>381</v>
      </c>
      <c r="D121" t="s">
        <v>327</v>
      </c>
      <c r="E121" t="s">
        <v>337</v>
      </c>
      <c r="F121" t="s">
        <v>347</v>
      </c>
      <c r="G121" t="s">
        <v>349</v>
      </c>
      <c r="H121">
        <v>7</v>
      </c>
      <c r="I121" s="86">
        <v>90</v>
      </c>
      <c r="J121">
        <v>8</v>
      </c>
      <c r="K121">
        <v>10</v>
      </c>
      <c r="L121">
        <v>500</v>
      </c>
      <c r="M121">
        <v>5000</v>
      </c>
      <c r="N121">
        <v>60</v>
      </c>
      <c r="O121">
        <v>3</v>
      </c>
      <c r="P121">
        <v>-0.25</v>
      </c>
      <c r="Q121">
        <v>1500000</v>
      </c>
      <c r="R121">
        <v>3</v>
      </c>
      <c r="S121">
        <v>15</v>
      </c>
      <c r="T121">
        <v>20</v>
      </c>
    </row>
    <row r="122" spans="1:20" x14ac:dyDescent="0.25">
      <c r="A122" t="str">
        <f t="shared" si="13"/>
        <v>Function_14Application_29</v>
      </c>
      <c r="B122">
        <v>119</v>
      </c>
      <c r="C122" t="s">
        <v>382</v>
      </c>
      <c r="D122" t="s">
        <v>327</v>
      </c>
      <c r="E122" t="s">
        <v>337</v>
      </c>
      <c r="F122" t="s">
        <v>347</v>
      </c>
      <c r="G122" t="s">
        <v>349</v>
      </c>
      <c r="H122">
        <v>7</v>
      </c>
      <c r="I122" s="86">
        <v>90</v>
      </c>
      <c r="J122">
        <v>8</v>
      </c>
      <c r="K122">
        <v>10</v>
      </c>
      <c r="L122">
        <v>500</v>
      </c>
      <c r="M122">
        <v>5000</v>
      </c>
      <c r="N122">
        <v>60</v>
      </c>
      <c r="O122">
        <v>3</v>
      </c>
      <c r="P122">
        <v>-0.25</v>
      </c>
      <c r="Q122">
        <v>1500000</v>
      </c>
      <c r="R122">
        <v>3</v>
      </c>
      <c r="S122">
        <v>15</v>
      </c>
      <c r="T122">
        <v>20</v>
      </c>
    </row>
    <row r="123" spans="1:20" x14ac:dyDescent="0.25">
      <c r="A123" t="str">
        <f t="shared" si="13"/>
        <v>Function_15Application_30</v>
      </c>
      <c r="B123">
        <v>120</v>
      </c>
      <c r="C123" t="s">
        <v>383</v>
      </c>
      <c r="D123" t="s">
        <v>328</v>
      </c>
      <c r="E123" t="s">
        <v>338</v>
      </c>
      <c r="F123" t="s">
        <v>348</v>
      </c>
      <c r="G123" t="s">
        <v>349</v>
      </c>
      <c r="H123">
        <v>7</v>
      </c>
      <c r="I123" s="86">
        <v>60</v>
      </c>
      <c r="J123">
        <v>5</v>
      </c>
      <c r="K123">
        <v>10</v>
      </c>
      <c r="L123">
        <v>40</v>
      </c>
      <c r="M123">
        <v>5000</v>
      </c>
      <c r="N123">
        <v>60</v>
      </c>
      <c r="O123">
        <v>3</v>
      </c>
      <c r="P123">
        <v>-0.25</v>
      </c>
      <c r="Q123">
        <v>1500000</v>
      </c>
      <c r="R123">
        <v>3</v>
      </c>
      <c r="S123">
        <v>15</v>
      </c>
      <c r="T123">
        <v>20</v>
      </c>
    </row>
    <row r="124" spans="1:20" x14ac:dyDescent="0.25">
      <c r="A124" t="str">
        <f t="shared" si="13"/>
        <v>Function_01Application_01</v>
      </c>
      <c r="B124">
        <v>121</v>
      </c>
      <c r="C124" t="s">
        <v>354</v>
      </c>
      <c r="D124" t="s">
        <v>314</v>
      </c>
      <c r="E124" t="s">
        <v>329</v>
      </c>
      <c r="F124" t="s">
        <v>339</v>
      </c>
      <c r="G124" t="s">
        <v>349</v>
      </c>
      <c r="H124">
        <v>6</v>
      </c>
      <c r="I124" s="86">
        <v>74.849536999999998</v>
      </c>
      <c r="J124">
        <v>8</v>
      </c>
      <c r="K124">
        <v>12</v>
      </c>
      <c r="L124">
        <v>500</v>
      </c>
      <c r="M124">
        <v>6000</v>
      </c>
      <c r="N124">
        <v>50</v>
      </c>
      <c r="O124">
        <v>3</v>
      </c>
      <c r="P124">
        <v>-0.1</v>
      </c>
      <c r="Q124">
        <v>1500000</v>
      </c>
      <c r="R124">
        <v>4</v>
      </c>
      <c r="S124">
        <v>15</v>
      </c>
      <c r="T124">
        <v>20</v>
      </c>
    </row>
    <row r="125" spans="1:20" x14ac:dyDescent="0.25">
      <c r="A125" t="str">
        <f t="shared" si="13"/>
        <v>Function_01Application_02</v>
      </c>
      <c r="B125">
        <v>122</v>
      </c>
      <c r="C125" t="s">
        <v>355</v>
      </c>
      <c r="D125" t="s">
        <v>314</v>
      </c>
      <c r="E125" t="s">
        <v>329</v>
      </c>
      <c r="F125" t="s">
        <v>339</v>
      </c>
      <c r="G125" t="s">
        <v>349</v>
      </c>
      <c r="H125">
        <v>6</v>
      </c>
      <c r="I125" s="86">
        <v>74.849536999999998</v>
      </c>
      <c r="J125">
        <v>8</v>
      </c>
      <c r="K125">
        <v>12</v>
      </c>
      <c r="L125">
        <v>500</v>
      </c>
      <c r="M125">
        <v>6000</v>
      </c>
      <c r="N125">
        <v>50</v>
      </c>
      <c r="O125">
        <v>3</v>
      </c>
      <c r="P125">
        <v>-0.1</v>
      </c>
      <c r="Q125">
        <v>1500000</v>
      </c>
      <c r="R125">
        <v>4</v>
      </c>
      <c r="S125">
        <v>15</v>
      </c>
      <c r="T125">
        <v>20</v>
      </c>
    </row>
    <row r="126" spans="1:20" x14ac:dyDescent="0.25">
      <c r="A126" t="str">
        <f t="shared" si="13"/>
        <v>Function_01Application_03</v>
      </c>
      <c r="B126">
        <v>123</v>
      </c>
      <c r="C126" t="s">
        <v>356</v>
      </c>
      <c r="D126" t="s">
        <v>314</v>
      </c>
      <c r="E126" t="s">
        <v>329</v>
      </c>
      <c r="F126" t="s">
        <v>339</v>
      </c>
      <c r="G126" t="s">
        <v>349</v>
      </c>
      <c r="H126">
        <v>6</v>
      </c>
      <c r="I126" s="86">
        <v>74.849536999999998</v>
      </c>
      <c r="J126">
        <v>8</v>
      </c>
      <c r="K126">
        <v>12</v>
      </c>
      <c r="L126">
        <v>500</v>
      </c>
      <c r="M126">
        <v>6000</v>
      </c>
      <c r="N126">
        <v>50</v>
      </c>
      <c r="O126">
        <v>3</v>
      </c>
      <c r="P126">
        <v>-0.1</v>
      </c>
      <c r="Q126">
        <v>1500000</v>
      </c>
      <c r="R126">
        <v>4</v>
      </c>
      <c r="S126">
        <v>15</v>
      </c>
      <c r="T126">
        <v>20</v>
      </c>
    </row>
    <row r="127" spans="1:20" x14ac:dyDescent="0.25">
      <c r="A127" t="str">
        <f t="shared" si="13"/>
        <v>Function_02Application_04</v>
      </c>
      <c r="B127">
        <v>124</v>
      </c>
      <c r="C127" t="s">
        <v>357</v>
      </c>
      <c r="D127" t="s">
        <v>315</v>
      </c>
      <c r="E127" t="s">
        <v>330</v>
      </c>
      <c r="F127" t="s">
        <v>340</v>
      </c>
      <c r="G127" t="s">
        <v>350</v>
      </c>
      <c r="H127">
        <v>6</v>
      </c>
      <c r="I127" s="86">
        <v>74.849536999999998</v>
      </c>
      <c r="J127">
        <v>8</v>
      </c>
      <c r="K127">
        <v>12</v>
      </c>
      <c r="L127">
        <v>500</v>
      </c>
      <c r="M127">
        <v>6000</v>
      </c>
      <c r="N127">
        <v>50</v>
      </c>
      <c r="O127">
        <v>3</v>
      </c>
      <c r="P127">
        <v>-0.1</v>
      </c>
      <c r="Q127">
        <v>1500000</v>
      </c>
      <c r="R127">
        <v>4</v>
      </c>
      <c r="S127">
        <v>15</v>
      </c>
      <c r="T127">
        <v>20</v>
      </c>
    </row>
    <row r="128" spans="1:20" x14ac:dyDescent="0.25">
      <c r="A128" t="str">
        <f t="shared" si="13"/>
        <v>Function_02Application_05</v>
      </c>
      <c r="B128">
        <v>125</v>
      </c>
      <c r="C128" t="s">
        <v>358</v>
      </c>
      <c r="D128" t="s">
        <v>315</v>
      </c>
      <c r="E128" t="s">
        <v>330</v>
      </c>
      <c r="F128" t="s">
        <v>340</v>
      </c>
      <c r="G128" t="s">
        <v>351</v>
      </c>
      <c r="H128">
        <v>6</v>
      </c>
      <c r="I128" s="86">
        <v>74.849536999999998</v>
      </c>
      <c r="J128">
        <v>8</v>
      </c>
      <c r="K128">
        <v>12</v>
      </c>
      <c r="L128">
        <v>500</v>
      </c>
      <c r="M128">
        <v>6000</v>
      </c>
      <c r="N128">
        <v>50</v>
      </c>
      <c r="O128">
        <v>3</v>
      </c>
      <c r="P128">
        <v>-0.1</v>
      </c>
      <c r="Q128">
        <v>1500000</v>
      </c>
      <c r="R128">
        <v>4</v>
      </c>
      <c r="S128">
        <v>15</v>
      </c>
      <c r="T128">
        <v>20</v>
      </c>
    </row>
    <row r="129" spans="1:20" x14ac:dyDescent="0.25">
      <c r="A129" t="str">
        <f t="shared" si="13"/>
        <v>Function_03Application_06</v>
      </c>
      <c r="B129">
        <v>126</v>
      </c>
      <c r="C129" t="s">
        <v>359</v>
      </c>
      <c r="D129" t="s">
        <v>316</v>
      </c>
      <c r="E129" t="s">
        <v>331</v>
      </c>
      <c r="F129" t="s">
        <v>341</v>
      </c>
      <c r="G129" t="s">
        <v>349</v>
      </c>
      <c r="H129">
        <v>6</v>
      </c>
      <c r="I129" s="86">
        <v>74.849536999999998</v>
      </c>
      <c r="J129">
        <v>8</v>
      </c>
      <c r="K129">
        <v>12</v>
      </c>
      <c r="L129">
        <v>500</v>
      </c>
      <c r="M129">
        <v>6000</v>
      </c>
      <c r="N129">
        <v>50</v>
      </c>
      <c r="O129">
        <v>3</v>
      </c>
      <c r="P129">
        <v>-0.1</v>
      </c>
      <c r="Q129">
        <v>1500000</v>
      </c>
      <c r="R129">
        <v>4</v>
      </c>
      <c r="S129">
        <v>15</v>
      </c>
      <c r="T129">
        <v>20</v>
      </c>
    </row>
    <row r="130" spans="1:20" x14ac:dyDescent="0.25">
      <c r="A130" t="str">
        <f t="shared" si="13"/>
        <v>Function_03Application_07</v>
      </c>
      <c r="B130">
        <v>127</v>
      </c>
      <c r="C130" t="s">
        <v>360</v>
      </c>
      <c r="D130" t="s">
        <v>316</v>
      </c>
      <c r="E130" t="s">
        <v>331</v>
      </c>
      <c r="F130" t="s">
        <v>341</v>
      </c>
      <c r="G130" t="s">
        <v>349</v>
      </c>
      <c r="H130">
        <v>6</v>
      </c>
      <c r="I130" s="86">
        <v>74.849536999999998</v>
      </c>
      <c r="J130">
        <v>13</v>
      </c>
      <c r="K130">
        <v>12</v>
      </c>
      <c r="L130">
        <v>500</v>
      </c>
      <c r="M130">
        <v>6000</v>
      </c>
      <c r="N130">
        <v>50</v>
      </c>
      <c r="O130">
        <v>3</v>
      </c>
      <c r="P130">
        <v>-0.1</v>
      </c>
      <c r="Q130">
        <v>1500000</v>
      </c>
      <c r="R130">
        <v>3</v>
      </c>
      <c r="S130">
        <v>10</v>
      </c>
      <c r="T130">
        <v>10</v>
      </c>
    </row>
    <row r="131" spans="1:20" x14ac:dyDescent="0.25">
      <c r="A131" t="str">
        <f t="shared" si="13"/>
        <v>Function_03Application_08</v>
      </c>
      <c r="B131">
        <v>128</v>
      </c>
      <c r="C131" t="s">
        <v>361</v>
      </c>
      <c r="D131" t="s">
        <v>316</v>
      </c>
      <c r="E131" t="s">
        <v>331</v>
      </c>
      <c r="F131" t="s">
        <v>341</v>
      </c>
      <c r="G131" t="s">
        <v>349</v>
      </c>
      <c r="H131">
        <v>6</v>
      </c>
      <c r="I131" s="86">
        <v>74.849536999999998</v>
      </c>
      <c r="J131">
        <v>13</v>
      </c>
      <c r="K131">
        <v>12</v>
      </c>
      <c r="L131">
        <v>500</v>
      </c>
      <c r="M131">
        <v>6000</v>
      </c>
      <c r="N131">
        <v>50</v>
      </c>
      <c r="O131">
        <v>3</v>
      </c>
      <c r="P131">
        <v>-0.1</v>
      </c>
      <c r="Q131">
        <v>1500000</v>
      </c>
      <c r="R131">
        <v>3</v>
      </c>
      <c r="S131">
        <v>10</v>
      </c>
      <c r="T131">
        <v>10</v>
      </c>
    </row>
    <row r="132" spans="1:20" x14ac:dyDescent="0.25">
      <c r="A132" t="str">
        <f t="shared" si="13"/>
        <v>Function_03Application_09</v>
      </c>
      <c r="B132">
        <v>129</v>
      </c>
      <c r="C132" t="s">
        <v>362</v>
      </c>
      <c r="D132" t="s">
        <v>316</v>
      </c>
      <c r="E132" t="s">
        <v>331</v>
      </c>
      <c r="F132" t="s">
        <v>341</v>
      </c>
      <c r="G132" t="s">
        <v>349</v>
      </c>
      <c r="H132">
        <v>6</v>
      </c>
      <c r="I132" s="86">
        <v>74.849536999999998</v>
      </c>
      <c r="J132">
        <v>13</v>
      </c>
      <c r="K132">
        <v>12</v>
      </c>
      <c r="L132">
        <v>500</v>
      </c>
      <c r="M132">
        <v>6000</v>
      </c>
      <c r="N132">
        <v>50</v>
      </c>
      <c r="O132">
        <v>3</v>
      </c>
      <c r="P132">
        <v>-0.1</v>
      </c>
      <c r="Q132">
        <v>1500000</v>
      </c>
      <c r="R132">
        <v>3</v>
      </c>
      <c r="S132">
        <v>10</v>
      </c>
      <c r="T132">
        <v>10</v>
      </c>
    </row>
    <row r="133" spans="1:20" x14ac:dyDescent="0.25">
      <c r="A133" t="str">
        <f t="shared" ref="A133:A196" si="14">D133&amp;C133</f>
        <v>Function_03Application_10</v>
      </c>
      <c r="B133">
        <v>130</v>
      </c>
      <c r="C133" t="s">
        <v>363</v>
      </c>
      <c r="D133" t="s">
        <v>316</v>
      </c>
      <c r="E133" t="s">
        <v>331</v>
      </c>
      <c r="F133" t="s">
        <v>341</v>
      </c>
      <c r="G133" t="s">
        <v>349</v>
      </c>
      <c r="H133">
        <v>6</v>
      </c>
      <c r="I133" s="86">
        <v>74.849536999999998</v>
      </c>
      <c r="J133">
        <v>13</v>
      </c>
      <c r="K133">
        <v>12</v>
      </c>
      <c r="L133">
        <v>500</v>
      </c>
      <c r="M133">
        <v>6000</v>
      </c>
      <c r="N133">
        <v>50</v>
      </c>
      <c r="O133">
        <v>3</v>
      </c>
      <c r="P133">
        <v>-0.1</v>
      </c>
      <c r="Q133">
        <v>1500000</v>
      </c>
      <c r="R133">
        <v>3</v>
      </c>
      <c r="S133">
        <v>10</v>
      </c>
      <c r="T133">
        <v>10</v>
      </c>
    </row>
    <row r="134" spans="1:20" x14ac:dyDescent="0.25">
      <c r="A134" t="str">
        <f t="shared" si="14"/>
        <v>Function_03Application_11</v>
      </c>
      <c r="B134">
        <v>131</v>
      </c>
      <c r="C134" t="s">
        <v>364</v>
      </c>
      <c r="D134" t="s">
        <v>316</v>
      </c>
      <c r="E134" t="s">
        <v>331</v>
      </c>
      <c r="F134" t="s">
        <v>341</v>
      </c>
      <c r="G134" t="s">
        <v>349</v>
      </c>
      <c r="H134">
        <v>6</v>
      </c>
      <c r="I134" s="86">
        <v>74.849536999999998</v>
      </c>
      <c r="J134">
        <v>13</v>
      </c>
      <c r="K134">
        <v>12</v>
      </c>
      <c r="L134">
        <v>500</v>
      </c>
      <c r="M134">
        <v>6000</v>
      </c>
      <c r="N134">
        <v>50</v>
      </c>
      <c r="O134">
        <v>3</v>
      </c>
      <c r="P134">
        <v>-0.1</v>
      </c>
      <c r="Q134">
        <v>1500000</v>
      </c>
      <c r="R134">
        <v>3</v>
      </c>
      <c r="S134">
        <v>10</v>
      </c>
      <c r="T134">
        <v>10</v>
      </c>
    </row>
    <row r="135" spans="1:20" x14ac:dyDescent="0.25">
      <c r="A135" t="str">
        <f t="shared" si="14"/>
        <v>Function_04Application_12</v>
      </c>
      <c r="B135">
        <v>132</v>
      </c>
      <c r="C135" t="s">
        <v>365</v>
      </c>
      <c r="D135" t="s">
        <v>317</v>
      </c>
      <c r="E135" t="s">
        <v>331</v>
      </c>
      <c r="F135" t="s">
        <v>342</v>
      </c>
      <c r="G135" t="s">
        <v>352</v>
      </c>
      <c r="H135">
        <v>6</v>
      </c>
      <c r="I135" s="86">
        <v>74.849536999999998</v>
      </c>
      <c r="J135">
        <v>8</v>
      </c>
      <c r="K135">
        <v>12</v>
      </c>
      <c r="L135">
        <v>500</v>
      </c>
      <c r="M135">
        <v>6000</v>
      </c>
      <c r="N135">
        <v>50</v>
      </c>
      <c r="O135">
        <v>3</v>
      </c>
      <c r="P135">
        <v>-0.1</v>
      </c>
      <c r="Q135">
        <v>1500000</v>
      </c>
      <c r="R135">
        <v>4</v>
      </c>
      <c r="S135">
        <v>15</v>
      </c>
      <c r="T135">
        <v>20</v>
      </c>
    </row>
    <row r="136" spans="1:20" x14ac:dyDescent="0.25">
      <c r="A136" t="str">
        <f t="shared" si="14"/>
        <v>Function_03Application_13</v>
      </c>
      <c r="B136">
        <v>133</v>
      </c>
      <c r="C136" t="s">
        <v>366</v>
      </c>
      <c r="D136" t="s">
        <v>316</v>
      </c>
      <c r="E136" t="s">
        <v>331</v>
      </c>
      <c r="F136" t="s">
        <v>341</v>
      </c>
      <c r="G136" t="s">
        <v>349</v>
      </c>
      <c r="H136">
        <v>6</v>
      </c>
      <c r="I136" s="86">
        <v>74.849536999999998</v>
      </c>
      <c r="J136">
        <v>13</v>
      </c>
      <c r="K136">
        <v>12</v>
      </c>
      <c r="L136">
        <v>500</v>
      </c>
      <c r="M136">
        <v>6000</v>
      </c>
      <c r="N136">
        <v>50</v>
      </c>
      <c r="O136">
        <v>3</v>
      </c>
      <c r="P136">
        <v>-0.1</v>
      </c>
      <c r="Q136">
        <v>1500000</v>
      </c>
      <c r="R136">
        <v>3</v>
      </c>
      <c r="S136">
        <v>10</v>
      </c>
      <c r="T136">
        <v>10</v>
      </c>
    </row>
    <row r="137" spans="1:20" x14ac:dyDescent="0.25">
      <c r="A137" t="str">
        <f t="shared" si="14"/>
        <v>Function_03Application_14</v>
      </c>
      <c r="B137">
        <v>134</v>
      </c>
      <c r="C137" t="s">
        <v>367</v>
      </c>
      <c r="D137" t="s">
        <v>316</v>
      </c>
      <c r="E137" t="s">
        <v>331</v>
      </c>
      <c r="F137" t="s">
        <v>341</v>
      </c>
      <c r="G137" t="s">
        <v>349</v>
      </c>
      <c r="H137">
        <v>6</v>
      </c>
      <c r="I137" s="86">
        <v>74.849536999999998</v>
      </c>
      <c r="J137">
        <v>13</v>
      </c>
      <c r="K137">
        <v>12</v>
      </c>
      <c r="L137">
        <v>500</v>
      </c>
      <c r="M137">
        <v>6000</v>
      </c>
      <c r="N137">
        <v>50</v>
      </c>
      <c r="O137">
        <v>3</v>
      </c>
      <c r="P137">
        <v>-0.1</v>
      </c>
      <c r="Q137">
        <v>1500000</v>
      </c>
      <c r="R137">
        <v>3</v>
      </c>
      <c r="S137">
        <v>10</v>
      </c>
      <c r="T137">
        <v>10</v>
      </c>
    </row>
    <row r="138" spans="1:20" x14ac:dyDescent="0.25">
      <c r="A138" t="str">
        <f t="shared" si="14"/>
        <v>Function_03Application_15</v>
      </c>
      <c r="B138">
        <v>135</v>
      </c>
      <c r="C138" t="s">
        <v>368</v>
      </c>
      <c r="D138" t="s">
        <v>316</v>
      </c>
      <c r="E138" t="s">
        <v>331</v>
      </c>
      <c r="F138" t="s">
        <v>341</v>
      </c>
      <c r="G138" t="s">
        <v>349</v>
      </c>
      <c r="H138">
        <v>6</v>
      </c>
      <c r="I138" s="86">
        <v>74.849536999999998</v>
      </c>
      <c r="J138">
        <v>13</v>
      </c>
      <c r="K138">
        <v>12</v>
      </c>
      <c r="L138">
        <v>500</v>
      </c>
      <c r="M138">
        <v>6000</v>
      </c>
      <c r="N138">
        <v>50</v>
      </c>
      <c r="O138">
        <v>3</v>
      </c>
      <c r="P138">
        <v>-0.1</v>
      </c>
      <c r="Q138">
        <v>1500000</v>
      </c>
      <c r="R138">
        <v>3</v>
      </c>
      <c r="S138">
        <v>10</v>
      </c>
      <c r="T138">
        <v>10</v>
      </c>
    </row>
    <row r="139" spans="1:20" x14ac:dyDescent="0.25">
      <c r="A139" t="str">
        <f t="shared" si="14"/>
        <v>Function_05Application_16</v>
      </c>
      <c r="B139">
        <v>136</v>
      </c>
      <c r="C139" t="s">
        <v>369</v>
      </c>
      <c r="D139" t="s">
        <v>318</v>
      </c>
      <c r="E139" t="s">
        <v>332</v>
      </c>
      <c r="F139" t="s">
        <v>342</v>
      </c>
      <c r="G139" t="s">
        <v>353</v>
      </c>
      <c r="H139">
        <v>6</v>
      </c>
      <c r="I139" s="86">
        <v>50</v>
      </c>
      <c r="J139">
        <v>3</v>
      </c>
      <c r="K139">
        <v>12</v>
      </c>
      <c r="L139">
        <v>40</v>
      </c>
      <c r="M139">
        <v>6000</v>
      </c>
      <c r="N139">
        <v>50</v>
      </c>
      <c r="O139">
        <v>3</v>
      </c>
      <c r="P139">
        <v>-0.1</v>
      </c>
      <c r="Q139">
        <v>1500000</v>
      </c>
      <c r="R139">
        <v>4</v>
      </c>
      <c r="S139">
        <v>15</v>
      </c>
      <c r="T139">
        <v>20</v>
      </c>
    </row>
    <row r="140" spans="1:20" x14ac:dyDescent="0.25">
      <c r="A140" t="str">
        <f t="shared" si="14"/>
        <v>Function_05Application_17</v>
      </c>
      <c r="B140">
        <v>137</v>
      </c>
      <c r="C140" t="s">
        <v>370</v>
      </c>
      <c r="D140" t="s">
        <v>318</v>
      </c>
      <c r="E140" t="s">
        <v>332</v>
      </c>
      <c r="F140" t="s">
        <v>342</v>
      </c>
      <c r="G140" t="s">
        <v>353</v>
      </c>
      <c r="H140">
        <v>6</v>
      </c>
      <c r="I140" s="86">
        <v>50</v>
      </c>
      <c r="J140">
        <v>3</v>
      </c>
      <c r="K140">
        <v>12</v>
      </c>
      <c r="L140">
        <v>40</v>
      </c>
      <c r="M140">
        <v>6000</v>
      </c>
      <c r="N140">
        <v>50</v>
      </c>
      <c r="O140">
        <v>3</v>
      </c>
      <c r="P140">
        <v>-0.1</v>
      </c>
      <c r="Q140">
        <v>1500000</v>
      </c>
      <c r="R140">
        <v>4</v>
      </c>
      <c r="S140">
        <v>15</v>
      </c>
      <c r="T140">
        <v>20</v>
      </c>
    </row>
    <row r="141" spans="1:20" x14ac:dyDescent="0.25">
      <c r="A141" t="str">
        <f t="shared" si="14"/>
        <v>Function_06Application_18</v>
      </c>
      <c r="B141">
        <v>138</v>
      </c>
      <c r="C141" t="s">
        <v>371</v>
      </c>
      <c r="D141" t="s">
        <v>319</v>
      </c>
      <c r="E141" t="s">
        <v>333</v>
      </c>
      <c r="F141" t="s">
        <v>343</v>
      </c>
      <c r="G141" t="s">
        <v>349</v>
      </c>
      <c r="H141">
        <v>6</v>
      </c>
      <c r="I141" s="86">
        <v>74.849536999999998</v>
      </c>
      <c r="J141">
        <v>8</v>
      </c>
      <c r="K141">
        <v>12</v>
      </c>
      <c r="L141">
        <v>500</v>
      </c>
      <c r="M141">
        <v>6000</v>
      </c>
      <c r="N141">
        <v>50</v>
      </c>
      <c r="O141">
        <v>3</v>
      </c>
      <c r="P141">
        <v>-0.1</v>
      </c>
      <c r="Q141">
        <v>1500000</v>
      </c>
      <c r="R141">
        <v>4</v>
      </c>
      <c r="S141">
        <v>15</v>
      </c>
      <c r="T141">
        <v>20</v>
      </c>
    </row>
    <row r="142" spans="1:20" x14ac:dyDescent="0.25">
      <c r="A142" t="str">
        <f t="shared" si="14"/>
        <v>Function_07Application_19</v>
      </c>
      <c r="B142">
        <v>139</v>
      </c>
      <c r="C142" t="s">
        <v>372</v>
      </c>
      <c r="D142" t="s">
        <v>320</v>
      </c>
      <c r="E142" t="s">
        <v>334</v>
      </c>
      <c r="F142" t="s">
        <v>342</v>
      </c>
      <c r="G142" t="s">
        <v>353</v>
      </c>
      <c r="H142">
        <v>6</v>
      </c>
      <c r="I142" s="86">
        <v>50</v>
      </c>
      <c r="J142">
        <v>3</v>
      </c>
      <c r="K142">
        <v>12</v>
      </c>
      <c r="L142">
        <v>40</v>
      </c>
      <c r="M142">
        <v>6000</v>
      </c>
      <c r="N142">
        <v>50</v>
      </c>
      <c r="O142">
        <v>3</v>
      </c>
      <c r="P142">
        <v>-0.1</v>
      </c>
      <c r="Q142">
        <v>1500000</v>
      </c>
      <c r="R142">
        <v>4</v>
      </c>
      <c r="S142">
        <v>15</v>
      </c>
      <c r="T142">
        <v>20</v>
      </c>
    </row>
    <row r="143" spans="1:20" x14ac:dyDescent="0.25">
      <c r="A143" t="str">
        <f t="shared" si="14"/>
        <v>Function_07Application_20</v>
      </c>
      <c r="B143">
        <v>140</v>
      </c>
      <c r="C143" t="s">
        <v>373</v>
      </c>
      <c r="D143" t="s">
        <v>320</v>
      </c>
      <c r="E143" t="s">
        <v>334</v>
      </c>
      <c r="F143" t="s">
        <v>342</v>
      </c>
      <c r="G143" t="s">
        <v>353</v>
      </c>
      <c r="H143">
        <v>6</v>
      </c>
      <c r="I143" s="86">
        <v>50</v>
      </c>
      <c r="J143">
        <v>3</v>
      </c>
      <c r="K143">
        <v>12</v>
      </c>
      <c r="L143">
        <v>40</v>
      </c>
      <c r="M143">
        <v>6000</v>
      </c>
      <c r="N143">
        <v>50</v>
      </c>
      <c r="O143">
        <v>3</v>
      </c>
      <c r="P143">
        <v>-0.1</v>
      </c>
      <c r="Q143">
        <v>1500000</v>
      </c>
      <c r="R143">
        <v>4</v>
      </c>
      <c r="S143">
        <v>15</v>
      </c>
      <c r="T143">
        <v>20</v>
      </c>
    </row>
    <row r="144" spans="1:20" x14ac:dyDescent="0.25">
      <c r="A144" t="str">
        <f t="shared" si="14"/>
        <v>Function_08Application_21</v>
      </c>
      <c r="B144">
        <v>141</v>
      </c>
      <c r="C144" t="s">
        <v>374</v>
      </c>
      <c r="D144" t="s">
        <v>321</v>
      </c>
      <c r="E144" t="s">
        <v>333</v>
      </c>
      <c r="F144" t="s">
        <v>343</v>
      </c>
      <c r="G144" t="s">
        <v>349</v>
      </c>
      <c r="H144">
        <v>6</v>
      </c>
      <c r="I144" s="86">
        <v>74.849536999999998</v>
      </c>
      <c r="J144">
        <v>8</v>
      </c>
      <c r="K144">
        <v>12</v>
      </c>
      <c r="L144">
        <v>500</v>
      </c>
      <c r="M144">
        <v>6000</v>
      </c>
      <c r="N144">
        <v>50</v>
      </c>
      <c r="O144">
        <v>3</v>
      </c>
      <c r="P144">
        <v>-0.1</v>
      </c>
      <c r="Q144">
        <v>1500000</v>
      </c>
      <c r="R144">
        <v>4</v>
      </c>
      <c r="S144">
        <v>15</v>
      </c>
      <c r="T144">
        <v>20</v>
      </c>
    </row>
    <row r="145" spans="1:20" x14ac:dyDescent="0.25">
      <c r="A145" t="str">
        <f t="shared" si="14"/>
        <v>Function_09Application_22</v>
      </c>
      <c r="B145">
        <v>142</v>
      </c>
      <c r="C145" t="s">
        <v>375</v>
      </c>
      <c r="D145" t="s">
        <v>322</v>
      </c>
      <c r="E145" t="s">
        <v>335</v>
      </c>
      <c r="F145" t="s">
        <v>344</v>
      </c>
      <c r="G145" t="s">
        <v>349</v>
      </c>
      <c r="H145">
        <v>6</v>
      </c>
      <c r="I145" s="86">
        <v>74.849536999999998</v>
      </c>
      <c r="J145">
        <v>8</v>
      </c>
      <c r="K145">
        <v>12</v>
      </c>
      <c r="L145">
        <v>500</v>
      </c>
      <c r="M145">
        <v>6000</v>
      </c>
      <c r="N145">
        <v>50</v>
      </c>
      <c r="O145">
        <v>3</v>
      </c>
      <c r="P145">
        <v>-0.1</v>
      </c>
      <c r="Q145">
        <v>1500000</v>
      </c>
      <c r="R145">
        <v>4</v>
      </c>
      <c r="S145">
        <v>15</v>
      </c>
      <c r="T145">
        <v>20</v>
      </c>
    </row>
    <row r="146" spans="1:20" x14ac:dyDescent="0.25">
      <c r="A146" t="str">
        <f t="shared" si="14"/>
        <v>Function_10Application_23</v>
      </c>
      <c r="B146">
        <v>143</v>
      </c>
      <c r="C146" t="s">
        <v>376</v>
      </c>
      <c r="D146" t="s">
        <v>323</v>
      </c>
      <c r="E146" t="s">
        <v>335</v>
      </c>
      <c r="F146" t="s">
        <v>345</v>
      </c>
      <c r="G146" t="s">
        <v>349</v>
      </c>
      <c r="H146">
        <v>6</v>
      </c>
      <c r="I146" s="86">
        <v>74.849536999999998</v>
      </c>
      <c r="J146">
        <v>13</v>
      </c>
      <c r="K146">
        <v>12</v>
      </c>
      <c r="L146">
        <v>500</v>
      </c>
      <c r="M146">
        <v>6000</v>
      </c>
      <c r="N146">
        <v>50</v>
      </c>
      <c r="O146">
        <v>3</v>
      </c>
      <c r="P146">
        <v>-0.1</v>
      </c>
      <c r="Q146">
        <v>1500000</v>
      </c>
      <c r="R146">
        <v>3</v>
      </c>
      <c r="S146">
        <v>10</v>
      </c>
      <c r="T146">
        <v>10</v>
      </c>
    </row>
    <row r="147" spans="1:20" x14ac:dyDescent="0.25">
      <c r="A147" t="str">
        <f t="shared" si="14"/>
        <v>Function_11Application_24</v>
      </c>
      <c r="B147">
        <v>144</v>
      </c>
      <c r="C147" t="s">
        <v>377</v>
      </c>
      <c r="D147" t="s">
        <v>324</v>
      </c>
      <c r="E147" t="s">
        <v>335</v>
      </c>
      <c r="F147" t="s">
        <v>345</v>
      </c>
      <c r="G147" t="s">
        <v>349</v>
      </c>
      <c r="H147">
        <v>6</v>
      </c>
      <c r="I147" s="86">
        <v>74.849536999999998</v>
      </c>
      <c r="J147">
        <v>13</v>
      </c>
      <c r="K147">
        <v>12</v>
      </c>
      <c r="L147">
        <v>500</v>
      </c>
      <c r="M147">
        <v>6000</v>
      </c>
      <c r="N147">
        <v>50</v>
      </c>
      <c r="O147">
        <v>3</v>
      </c>
      <c r="P147">
        <v>-0.1</v>
      </c>
      <c r="Q147">
        <v>1500000</v>
      </c>
      <c r="R147">
        <v>3</v>
      </c>
      <c r="S147">
        <v>10</v>
      </c>
      <c r="T147">
        <v>10</v>
      </c>
    </row>
    <row r="148" spans="1:20" x14ac:dyDescent="0.25">
      <c r="A148" t="str">
        <f t="shared" si="14"/>
        <v>Function_12Application_25</v>
      </c>
      <c r="B148">
        <v>145</v>
      </c>
      <c r="C148" t="s">
        <v>378</v>
      </c>
      <c r="D148" t="s">
        <v>325</v>
      </c>
      <c r="E148" t="s">
        <v>331</v>
      </c>
      <c r="F148" t="s">
        <v>346</v>
      </c>
      <c r="G148" t="s">
        <v>351</v>
      </c>
      <c r="H148">
        <v>6</v>
      </c>
      <c r="I148" s="86">
        <v>74.849536999999998</v>
      </c>
      <c r="J148">
        <v>8</v>
      </c>
      <c r="K148">
        <v>12</v>
      </c>
      <c r="L148">
        <v>500</v>
      </c>
      <c r="M148">
        <v>6000</v>
      </c>
      <c r="N148">
        <v>50</v>
      </c>
      <c r="O148">
        <v>3</v>
      </c>
      <c r="P148">
        <v>-0.1</v>
      </c>
      <c r="Q148">
        <v>1500000</v>
      </c>
      <c r="R148">
        <v>4</v>
      </c>
      <c r="S148">
        <v>15</v>
      </c>
      <c r="T148">
        <v>20</v>
      </c>
    </row>
    <row r="149" spans="1:20" x14ac:dyDescent="0.25">
      <c r="A149" t="str">
        <f t="shared" si="14"/>
        <v>Function_13Application_26</v>
      </c>
      <c r="B149">
        <v>146</v>
      </c>
      <c r="C149" t="s">
        <v>379</v>
      </c>
      <c r="D149" t="s">
        <v>326</v>
      </c>
      <c r="E149" t="s">
        <v>336</v>
      </c>
      <c r="F149" t="s">
        <v>347</v>
      </c>
      <c r="G149" t="s">
        <v>349</v>
      </c>
      <c r="H149">
        <v>6</v>
      </c>
      <c r="I149" s="86">
        <v>74.849536999999998</v>
      </c>
      <c r="J149">
        <v>8</v>
      </c>
      <c r="K149">
        <v>12</v>
      </c>
      <c r="L149">
        <v>500</v>
      </c>
      <c r="M149">
        <v>6000</v>
      </c>
      <c r="N149">
        <v>50</v>
      </c>
      <c r="O149">
        <v>3</v>
      </c>
      <c r="P149">
        <v>-0.1</v>
      </c>
      <c r="Q149">
        <v>1500000</v>
      </c>
      <c r="R149">
        <v>4</v>
      </c>
      <c r="S149">
        <v>15</v>
      </c>
      <c r="T149">
        <v>20</v>
      </c>
    </row>
    <row r="150" spans="1:20" x14ac:dyDescent="0.25">
      <c r="A150" t="str">
        <f t="shared" si="14"/>
        <v>Function_13Application_27</v>
      </c>
      <c r="B150">
        <v>147</v>
      </c>
      <c r="C150" t="s">
        <v>380</v>
      </c>
      <c r="D150" t="s">
        <v>326</v>
      </c>
      <c r="E150" t="s">
        <v>336</v>
      </c>
      <c r="F150" t="s">
        <v>347</v>
      </c>
      <c r="G150" t="s">
        <v>349</v>
      </c>
      <c r="H150">
        <v>6</v>
      </c>
      <c r="I150" s="86">
        <v>74.849536999999998</v>
      </c>
      <c r="J150">
        <v>8</v>
      </c>
      <c r="K150">
        <v>12</v>
      </c>
      <c r="L150">
        <v>500</v>
      </c>
      <c r="M150">
        <v>6000</v>
      </c>
      <c r="N150">
        <v>50</v>
      </c>
      <c r="O150">
        <v>3</v>
      </c>
      <c r="P150">
        <v>-0.1</v>
      </c>
      <c r="Q150">
        <v>1500000</v>
      </c>
      <c r="R150">
        <v>4</v>
      </c>
      <c r="S150">
        <v>15</v>
      </c>
      <c r="T150">
        <v>20</v>
      </c>
    </row>
    <row r="151" spans="1:20" x14ac:dyDescent="0.25">
      <c r="A151" t="str">
        <f t="shared" si="14"/>
        <v>Function_14Application_28</v>
      </c>
      <c r="B151">
        <v>148</v>
      </c>
      <c r="C151" t="s">
        <v>381</v>
      </c>
      <c r="D151" t="s">
        <v>327</v>
      </c>
      <c r="E151" t="s">
        <v>337</v>
      </c>
      <c r="F151" t="s">
        <v>347</v>
      </c>
      <c r="G151" t="s">
        <v>349</v>
      </c>
      <c r="H151">
        <v>6</v>
      </c>
      <c r="I151" s="86">
        <v>74.849536999999998</v>
      </c>
      <c r="J151">
        <v>8</v>
      </c>
      <c r="K151">
        <v>12</v>
      </c>
      <c r="L151">
        <v>500</v>
      </c>
      <c r="M151">
        <v>6000</v>
      </c>
      <c r="N151">
        <v>50</v>
      </c>
      <c r="O151">
        <v>3</v>
      </c>
      <c r="P151">
        <v>-0.1</v>
      </c>
      <c r="Q151">
        <v>1500000</v>
      </c>
      <c r="R151">
        <v>4</v>
      </c>
      <c r="S151">
        <v>15</v>
      </c>
      <c r="T151">
        <v>20</v>
      </c>
    </row>
    <row r="152" spans="1:20" x14ac:dyDescent="0.25">
      <c r="A152" t="str">
        <f t="shared" si="14"/>
        <v>Function_14Application_29</v>
      </c>
      <c r="B152">
        <v>149</v>
      </c>
      <c r="C152" t="s">
        <v>382</v>
      </c>
      <c r="D152" t="s">
        <v>327</v>
      </c>
      <c r="E152" t="s">
        <v>337</v>
      </c>
      <c r="F152" t="s">
        <v>347</v>
      </c>
      <c r="G152" t="s">
        <v>349</v>
      </c>
      <c r="H152">
        <v>6</v>
      </c>
      <c r="I152" s="86">
        <v>74.849536999999998</v>
      </c>
      <c r="J152">
        <v>8</v>
      </c>
      <c r="K152">
        <v>12</v>
      </c>
      <c r="L152">
        <v>500</v>
      </c>
      <c r="M152">
        <v>6000</v>
      </c>
      <c r="N152">
        <v>50</v>
      </c>
      <c r="O152">
        <v>3</v>
      </c>
      <c r="P152">
        <v>-0.1</v>
      </c>
      <c r="Q152">
        <v>1500000</v>
      </c>
      <c r="R152">
        <v>4</v>
      </c>
      <c r="S152">
        <v>15</v>
      </c>
      <c r="T152">
        <v>20</v>
      </c>
    </row>
    <row r="153" spans="1:20" x14ac:dyDescent="0.25">
      <c r="A153" t="str">
        <f t="shared" si="14"/>
        <v>Function_15Application_30</v>
      </c>
      <c r="B153">
        <v>150</v>
      </c>
      <c r="C153" t="s">
        <v>383</v>
      </c>
      <c r="D153" t="s">
        <v>328</v>
      </c>
      <c r="E153" t="s">
        <v>338</v>
      </c>
      <c r="F153" t="s">
        <v>348</v>
      </c>
      <c r="G153" t="s">
        <v>349</v>
      </c>
      <c r="H153">
        <v>6</v>
      </c>
      <c r="I153" s="86">
        <v>50</v>
      </c>
      <c r="J153">
        <v>3</v>
      </c>
      <c r="K153">
        <v>12</v>
      </c>
      <c r="L153">
        <v>40</v>
      </c>
      <c r="M153">
        <v>6000</v>
      </c>
      <c r="N153">
        <v>50</v>
      </c>
      <c r="O153">
        <v>3</v>
      </c>
      <c r="P153">
        <v>-0.1</v>
      </c>
      <c r="Q153">
        <v>1500000</v>
      </c>
      <c r="R153">
        <v>4</v>
      </c>
      <c r="S153">
        <v>15</v>
      </c>
      <c r="T153">
        <v>20</v>
      </c>
    </row>
    <row r="154" spans="1:20" x14ac:dyDescent="0.25">
      <c r="A154" t="str">
        <f t="shared" si="14"/>
        <v>Function_01Application_01</v>
      </c>
      <c r="B154">
        <v>151</v>
      </c>
      <c r="C154" t="s">
        <v>354</v>
      </c>
      <c r="D154" t="s">
        <v>314</v>
      </c>
      <c r="E154" t="s">
        <v>329</v>
      </c>
      <c r="F154" t="s">
        <v>339</v>
      </c>
      <c r="G154" t="s">
        <v>349</v>
      </c>
      <c r="H154">
        <v>5</v>
      </c>
      <c r="I154" s="86">
        <v>74.849536999999998</v>
      </c>
      <c r="J154">
        <v>5</v>
      </c>
      <c r="K154">
        <v>14</v>
      </c>
      <c r="L154">
        <v>750</v>
      </c>
      <c r="M154">
        <v>10500</v>
      </c>
      <c r="N154">
        <v>40</v>
      </c>
      <c r="O154">
        <v>3</v>
      </c>
      <c r="P154">
        <v>-0.15</v>
      </c>
      <c r="Q154">
        <v>1500000</v>
      </c>
      <c r="R154">
        <v>4</v>
      </c>
      <c r="S154">
        <v>15</v>
      </c>
      <c r="T154">
        <v>20</v>
      </c>
    </row>
    <row r="155" spans="1:20" x14ac:dyDescent="0.25">
      <c r="A155" t="str">
        <f t="shared" si="14"/>
        <v>Function_01Application_02</v>
      </c>
      <c r="B155">
        <v>152</v>
      </c>
      <c r="C155" t="s">
        <v>355</v>
      </c>
      <c r="D155" t="s">
        <v>314</v>
      </c>
      <c r="E155" t="s">
        <v>329</v>
      </c>
      <c r="F155" t="s">
        <v>339</v>
      </c>
      <c r="G155" t="s">
        <v>349</v>
      </c>
      <c r="H155">
        <v>5</v>
      </c>
      <c r="I155" s="86">
        <v>74.849536999999998</v>
      </c>
      <c r="J155">
        <v>5</v>
      </c>
      <c r="K155">
        <v>14</v>
      </c>
      <c r="L155">
        <v>750</v>
      </c>
      <c r="M155">
        <v>10500</v>
      </c>
      <c r="N155">
        <v>40</v>
      </c>
      <c r="O155">
        <v>3</v>
      </c>
      <c r="P155">
        <v>-0.15</v>
      </c>
      <c r="Q155">
        <v>1500000</v>
      </c>
      <c r="R155">
        <v>4</v>
      </c>
      <c r="S155">
        <v>15</v>
      </c>
      <c r="T155">
        <v>20</v>
      </c>
    </row>
    <row r="156" spans="1:20" x14ac:dyDescent="0.25">
      <c r="A156" t="str">
        <f t="shared" si="14"/>
        <v>Function_01Application_03</v>
      </c>
      <c r="B156">
        <v>153</v>
      </c>
      <c r="C156" t="s">
        <v>356</v>
      </c>
      <c r="D156" t="s">
        <v>314</v>
      </c>
      <c r="E156" t="s">
        <v>329</v>
      </c>
      <c r="F156" t="s">
        <v>339</v>
      </c>
      <c r="G156" t="s">
        <v>349</v>
      </c>
      <c r="H156">
        <v>5</v>
      </c>
      <c r="I156" s="86">
        <v>74.849536999999998</v>
      </c>
      <c r="J156">
        <v>5</v>
      </c>
      <c r="K156">
        <v>14</v>
      </c>
      <c r="L156">
        <v>750</v>
      </c>
      <c r="M156">
        <v>10500</v>
      </c>
      <c r="N156">
        <v>40</v>
      </c>
      <c r="O156">
        <v>3</v>
      </c>
      <c r="P156">
        <v>-0.15</v>
      </c>
      <c r="Q156">
        <v>1500000</v>
      </c>
      <c r="R156">
        <v>4</v>
      </c>
      <c r="S156">
        <v>15</v>
      </c>
      <c r="T156">
        <v>20</v>
      </c>
    </row>
    <row r="157" spans="1:20" x14ac:dyDescent="0.25">
      <c r="A157" t="str">
        <f t="shared" si="14"/>
        <v>Function_02Application_04</v>
      </c>
      <c r="B157">
        <v>154</v>
      </c>
      <c r="C157" t="s">
        <v>357</v>
      </c>
      <c r="D157" t="s">
        <v>315</v>
      </c>
      <c r="E157" t="s">
        <v>330</v>
      </c>
      <c r="F157" t="s">
        <v>340</v>
      </c>
      <c r="G157" t="s">
        <v>350</v>
      </c>
      <c r="H157">
        <v>5</v>
      </c>
      <c r="I157" s="86">
        <v>74.849536999999998</v>
      </c>
      <c r="J157">
        <v>5</v>
      </c>
      <c r="K157">
        <v>14</v>
      </c>
      <c r="L157">
        <v>750</v>
      </c>
      <c r="M157">
        <v>10500</v>
      </c>
      <c r="N157">
        <v>40</v>
      </c>
      <c r="O157">
        <v>3</v>
      </c>
      <c r="P157">
        <v>-0.15</v>
      </c>
      <c r="Q157">
        <v>1500000</v>
      </c>
      <c r="R157">
        <v>4</v>
      </c>
      <c r="S157">
        <v>15</v>
      </c>
      <c r="T157">
        <v>20</v>
      </c>
    </row>
    <row r="158" spans="1:20" x14ac:dyDescent="0.25">
      <c r="A158" t="str">
        <f t="shared" si="14"/>
        <v>Function_02Application_05</v>
      </c>
      <c r="B158">
        <v>155</v>
      </c>
      <c r="C158" t="s">
        <v>358</v>
      </c>
      <c r="D158" t="s">
        <v>315</v>
      </c>
      <c r="E158" t="s">
        <v>330</v>
      </c>
      <c r="F158" t="s">
        <v>340</v>
      </c>
      <c r="G158" t="s">
        <v>351</v>
      </c>
      <c r="H158">
        <v>5</v>
      </c>
      <c r="I158" s="86">
        <v>74.849536999999998</v>
      </c>
      <c r="J158">
        <v>5</v>
      </c>
      <c r="K158">
        <v>14</v>
      </c>
      <c r="L158">
        <v>750</v>
      </c>
      <c r="M158">
        <v>10500</v>
      </c>
      <c r="N158">
        <v>40</v>
      </c>
      <c r="O158">
        <v>3</v>
      </c>
      <c r="P158">
        <v>-0.15</v>
      </c>
      <c r="Q158">
        <v>1500000</v>
      </c>
      <c r="R158">
        <v>4</v>
      </c>
      <c r="S158">
        <v>15</v>
      </c>
      <c r="T158">
        <v>20</v>
      </c>
    </row>
    <row r="159" spans="1:20" x14ac:dyDescent="0.25">
      <c r="A159" t="str">
        <f t="shared" si="14"/>
        <v>Function_03Application_06</v>
      </c>
      <c r="B159">
        <v>156</v>
      </c>
      <c r="C159" t="s">
        <v>359</v>
      </c>
      <c r="D159" t="s">
        <v>316</v>
      </c>
      <c r="E159" t="s">
        <v>331</v>
      </c>
      <c r="F159" t="s">
        <v>341</v>
      </c>
      <c r="G159" t="s">
        <v>349</v>
      </c>
      <c r="H159">
        <v>5</v>
      </c>
      <c r="I159" s="86">
        <v>74.849536999999998</v>
      </c>
      <c r="J159">
        <v>5</v>
      </c>
      <c r="K159">
        <v>14</v>
      </c>
      <c r="L159">
        <v>750</v>
      </c>
      <c r="M159">
        <v>10500</v>
      </c>
      <c r="N159">
        <v>40</v>
      </c>
      <c r="O159">
        <v>3</v>
      </c>
      <c r="P159">
        <v>-0.15</v>
      </c>
      <c r="Q159">
        <v>1500000</v>
      </c>
      <c r="R159">
        <v>4</v>
      </c>
      <c r="S159">
        <v>15</v>
      </c>
      <c r="T159">
        <v>20</v>
      </c>
    </row>
    <row r="160" spans="1:20" x14ac:dyDescent="0.25">
      <c r="A160" t="str">
        <f t="shared" si="14"/>
        <v>Function_03Application_07</v>
      </c>
      <c r="B160">
        <v>157</v>
      </c>
      <c r="C160" t="s">
        <v>360</v>
      </c>
      <c r="D160" t="s">
        <v>316</v>
      </c>
      <c r="E160" t="s">
        <v>331</v>
      </c>
      <c r="F160" t="s">
        <v>341</v>
      </c>
      <c r="G160" t="s">
        <v>349</v>
      </c>
      <c r="H160">
        <v>5</v>
      </c>
      <c r="I160" s="86">
        <v>74.849536999999998</v>
      </c>
      <c r="J160">
        <v>10</v>
      </c>
      <c r="K160">
        <v>14</v>
      </c>
      <c r="L160">
        <v>750</v>
      </c>
      <c r="M160">
        <v>10500</v>
      </c>
      <c r="N160">
        <v>40</v>
      </c>
      <c r="O160">
        <v>3</v>
      </c>
      <c r="P160">
        <v>-0.15</v>
      </c>
      <c r="Q160">
        <v>1500000</v>
      </c>
      <c r="R160">
        <v>3</v>
      </c>
      <c r="S160">
        <v>9</v>
      </c>
      <c r="T160">
        <v>9</v>
      </c>
    </row>
    <row r="161" spans="1:20" x14ac:dyDescent="0.25">
      <c r="A161" t="str">
        <f t="shared" si="14"/>
        <v>Function_03Application_08</v>
      </c>
      <c r="B161">
        <v>158</v>
      </c>
      <c r="C161" t="s">
        <v>361</v>
      </c>
      <c r="D161" t="s">
        <v>316</v>
      </c>
      <c r="E161" t="s">
        <v>331</v>
      </c>
      <c r="F161" t="s">
        <v>341</v>
      </c>
      <c r="G161" t="s">
        <v>349</v>
      </c>
      <c r="H161">
        <v>5</v>
      </c>
      <c r="I161" s="86">
        <v>74.849536999999998</v>
      </c>
      <c r="J161">
        <v>10</v>
      </c>
      <c r="K161">
        <v>14</v>
      </c>
      <c r="L161">
        <v>750</v>
      </c>
      <c r="M161">
        <v>10500</v>
      </c>
      <c r="N161">
        <v>40</v>
      </c>
      <c r="O161">
        <v>3</v>
      </c>
      <c r="P161">
        <v>-0.15</v>
      </c>
      <c r="Q161">
        <v>1500000</v>
      </c>
      <c r="R161">
        <v>3</v>
      </c>
      <c r="S161">
        <v>9</v>
      </c>
      <c r="T161">
        <v>9</v>
      </c>
    </row>
    <row r="162" spans="1:20" x14ac:dyDescent="0.25">
      <c r="A162" t="str">
        <f t="shared" si="14"/>
        <v>Function_03Application_09</v>
      </c>
      <c r="B162">
        <v>159</v>
      </c>
      <c r="C162" t="s">
        <v>362</v>
      </c>
      <c r="D162" t="s">
        <v>316</v>
      </c>
      <c r="E162" t="s">
        <v>331</v>
      </c>
      <c r="F162" t="s">
        <v>341</v>
      </c>
      <c r="G162" t="s">
        <v>349</v>
      </c>
      <c r="H162">
        <v>5</v>
      </c>
      <c r="I162" s="86">
        <v>74.849536999999998</v>
      </c>
      <c r="J162">
        <v>10</v>
      </c>
      <c r="K162">
        <v>14</v>
      </c>
      <c r="L162">
        <v>750</v>
      </c>
      <c r="M162">
        <v>10500</v>
      </c>
      <c r="N162">
        <v>40</v>
      </c>
      <c r="O162">
        <v>3</v>
      </c>
      <c r="P162">
        <v>-0.15</v>
      </c>
      <c r="Q162">
        <v>1500000</v>
      </c>
      <c r="R162">
        <v>3</v>
      </c>
      <c r="S162">
        <v>9</v>
      </c>
      <c r="T162">
        <v>9</v>
      </c>
    </row>
    <row r="163" spans="1:20" x14ac:dyDescent="0.25">
      <c r="A163" t="str">
        <f t="shared" si="14"/>
        <v>Function_03Application_10</v>
      </c>
      <c r="B163">
        <v>160</v>
      </c>
      <c r="C163" t="s">
        <v>363</v>
      </c>
      <c r="D163" t="s">
        <v>316</v>
      </c>
      <c r="E163" t="s">
        <v>331</v>
      </c>
      <c r="F163" t="s">
        <v>341</v>
      </c>
      <c r="G163" t="s">
        <v>349</v>
      </c>
      <c r="H163">
        <v>5</v>
      </c>
      <c r="I163" s="86">
        <v>74.849536999999998</v>
      </c>
      <c r="J163">
        <v>10</v>
      </c>
      <c r="K163">
        <v>14</v>
      </c>
      <c r="L163">
        <v>750</v>
      </c>
      <c r="M163">
        <v>10500</v>
      </c>
      <c r="N163">
        <v>40</v>
      </c>
      <c r="O163">
        <v>3</v>
      </c>
      <c r="P163">
        <v>-0.15</v>
      </c>
      <c r="Q163">
        <v>1500000</v>
      </c>
      <c r="R163">
        <v>3</v>
      </c>
      <c r="S163">
        <v>9</v>
      </c>
      <c r="T163">
        <v>9</v>
      </c>
    </row>
    <row r="164" spans="1:20" x14ac:dyDescent="0.25">
      <c r="A164" t="str">
        <f t="shared" si="14"/>
        <v>Function_03Application_11</v>
      </c>
      <c r="B164">
        <v>161</v>
      </c>
      <c r="C164" t="s">
        <v>364</v>
      </c>
      <c r="D164" t="s">
        <v>316</v>
      </c>
      <c r="E164" t="s">
        <v>331</v>
      </c>
      <c r="F164" t="s">
        <v>341</v>
      </c>
      <c r="G164" t="s">
        <v>349</v>
      </c>
      <c r="H164">
        <v>5</v>
      </c>
      <c r="I164" s="86">
        <v>74.849536999999998</v>
      </c>
      <c r="J164">
        <v>10</v>
      </c>
      <c r="K164">
        <v>14</v>
      </c>
      <c r="L164">
        <v>750</v>
      </c>
      <c r="M164">
        <v>10500</v>
      </c>
      <c r="N164">
        <v>40</v>
      </c>
      <c r="O164">
        <v>3</v>
      </c>
      <c r="P164">
        <v>-0.15</v>
      </c>
      <c r="Q164">
        <v>1500000</v>
      </c>
      <c r="R164">
        <v>3</v>
      </c>
      <c r="S164">
        <v>9</v>
      </c>
      <c r="T164">
        <v>9</v>
      </c>
    </row>
    <row r="165" spans="1:20" x14ac:dyDescent="0.25">
      <c r="A165" t="str">
        <f t="shared" si="14"/>
        <v>Function_04Application_12</v>
      </c>
      <c r="B165">
        <v>162</v>
      </c>
      <c r="C165" t="s">
        <v>365</v>
      </c>
      <c r="D165" t="s">
        <v>317</v>
      </c>
      <c r="E165" t="s">
        <v>331</v>
      </c>
      <c r="F165" t="s">
        <v>342</v>
      </c>
      <c r="G165" t="s">
        <v>352</v>
      </c>
      <c r="H165">
        <v>5</v>
      </c>
      <c r="I165" s="86">
        <v>74.849536999999998</v>
      </c>
      <c r="J165">
        <v>5</v>
      </c>
      <c r="K165">
        <v>14</v>
      </c>
      <c r="L165">
        <v>750</v>
      </c>
      <c r="M165">
        <v>10500</v>
      </c>
      <c r="N165">
        <v>40</v>
      </c>
      <c r="O165">
        <v>3</v>
      </c>
      <c r="P165">
        <v>-0.15</v>
      </c>
      <c r="Q165">
        <v>1500000</v>
      </c>
      <c r="R165">
        <v>4</v>
      </c>
      <c r="S165">
        <v>15</v>
      </c>
      <c r="T165">
        <v>20</v>
      </c>
    </row>
    <row r="166" spans="1:20" x14ac:dyDescent="0.25">
      <c r="A166" t="str">
        <f t="shared" si="14"/>
        <v>Function_03Application_13</v>
      </c>
      <c r="B166">
        <v>163</v>
      </c>
      <c r="C166" t="s">
        <v>366</v>
      </c>
      <c r="D166" t="s">
        <v>316</v>
      </c>
      <c r="E166" t="s">
        <v>331</v>
      </c>
      <c r="F166" t="s">
        <v>341</v>
      </c>
      <c r="G166" t="s">
        <v>349</v>
      </c>
      <c r="H166">
        <v>5</v>
      </c>
      <c r="I166" s="86">
        <v>74.849536999999998</v>
      </c>
      <c r="J166">
        <v>10</v>
      </c>
      <c r="K166">
        <v>14</v>
      </c>
      <c r="L166">
        <v>750</v>
      </c>
      <c r="M166">
        <v>10500</v>
      </c>
      <c r="N166">
        <v>40</v>
      </c>
      <c r="O166">
        <v>3</v>
      </c>
      <c r="P166">
        <v>-0.15</v>
      </c>
      <c r="Q166">
        <v>1500000</v>
      </c>
      <c r="R166">
        <v>3</v>
      </c>
      <c r="S166">
        <v>9</v>
      </c>
      <c r="T166">
        <v>9</v>
      </c>
    </row>
    <row r="167" spans="1:20" x14ac:dyDescent="0.25">
      <c r="A167" t="str">
        <f t="shared" si="14"/>
        <v>Function_03Application_14</v>
      </c>
      <c r="B167">
        <v>164</v>
      </c>
      <c r="C167" t="s">
        <v>367</v>
      </c>
      <c r="D167" t="s">
        <v>316</v>
      </c>
      <c r="E167" t="s">
        <v>331</v>
      </c>
      <c r="F167" t="s">
        <v>341</v>
      </c>
      <c r="G167" t="s">
        <v>349</v>
      </c>
      <c r="H167">
        <v>5</v>
      </c>
      <c r="I167" s="86">
        <v>74.849536999999998</v>
      </c>
      <c r="J167">
        <v>10</v>
      </c>
      <c r="K167">
        <v>14</v>
      </c>
      <c r="L167">
        <v>750</v>
      </c>
      <c r="M167">
        <v>10500</v>
      </c>
      <c r="N167">
        <v>40</v>
      </c>
      <c r="O167">
        <v>3</v>
      </c>
      <c r="P167">
        <v>-0.15</v>
      </c>
      <c r="Q167">
        <v>1500000</v>
      </c>
      <c r="R167">
        <v>3</v>
      </c>
      <c r="S167">
        <v>9</v>
      </c>
      <c r="T167">
        <v>9</v>
      </c>
    </row>
    <row r="168" spans="1:20" x14ac:dyDescent="0.25">
      <c r="A168" t="str">
        <f t="shared" si="14"/>
        <v>Function_03Application_15</v>
      </c>
      <c r="B168">
        <v>165</v>
      </c>
      <c r="C168" t="s">
        <v>368</v>
      </c>
      <c r="D168" t="s">
        <v>316</v>
      </c>
      <c r="E168" t="s">
        <v>331</v>
      </c>
      <c r="F168" t="s">
        <v>341</v>
      </c>
      <c r="G168" t="s">
        <v>349</v>
      </c>
      <c r="H168">
        <v>5</v>
      </c>
      <c r="I168" s="86">
        <v>74.849536999999998</v>
      </c>
      <c r="J168">
        <v>10</v>
      </c>
      <c r="K168">
        <v>14</v>
      </c>
      <c r="L168">
        <v>750</v>
      </c>
      <c r="M168">
        <v>10500</v>
      </c>
      <c r="N168">
        <v>40</v>
      </c>
      <c r="O168">
        <v>3</v>
      </c>
      <c r="P168">
        <v>-0.15</v>
      </c>
      <c r="Q168">
        <v>1500000</v>
      </c>
      <c r="R168">
        <v>3</v>
      </c>
      <c r="S168">
        <v>9</v>
      </c>
      <c r="T168">
        <v>9</v>
      </c>
    </row>
    <row r="169" spans="1:20" x14ac:dyDescent="0.25">
      <c r="A169" t="str">
        <f t="shared" si="14"/>
        <v>Function_05Application_16</v>
      </c>
      <c r="B169">
        <v>166</v>
      </c>
      <c r="C169" t="s">
        <v>369</v>
      </c>
      <c r="D169" t="s">
        <v>318</v>
      </c>
      <c r="E169" t="s">
        <v>332</v>
      </c>
      <c r="F169" t="s">
        <v>342</v>
      </c>
      <c r="G169" t="s">
        <v>353</v>
      </c>
      <c r="H169">
        <v>5</v>
      </c>
      <c r="I169" s="86">
        <v>40</v>
      </c>
      <c r="J169">
        <v>3</v>
      </c>
      <c r="K169">
        <v>15</v>
      </c>
      <c r="L169">
        <v>50</v>
      </c>
      <c r="M169">
        <v>10500</v>
      </c>
      <c r="N169">
        <v>40</v>
      </c>
      <c r="O169">
        <v>3</v>
      </c>
      <c r="P169">
        <v>-0.15</v>
      </c>
      <c r="Q169">
        <v>1500000</v>
      </c>
      <c r="R169">
        <v>4</v>
      </c>
      <c r="S169">
        <v>15</v>
      </c>
      <c r="T169">
        <v>20</v>
      </c>
    </row>
    <row r="170" spans="1:20" x14ac:dyDescent="0.25">
      <c r="A170" t="str">
        <f t="shared" si="14"/>
        <v>Function_05Application_17</v>
      </c>
      <c r="B170">
        <v>167</v>
      </c>
      <c r="C170" t="s">
        <v>370</v>
      </c>
      <c r="D170" t="s">
        <v>318</v>
      </c>
      <c r="E170" t="s">
        <v>332</v>
      </c>
      <c r="F170" t="s">
        <v>342</v>
      </c>
      <c r="G170" t="s">
        <v>353</v>
      </c>
      <c r="H170">
        <v>5</v>
      </c>
      <c r="I170" s="86">
        <v>40</v>
      </c>
      <c r="J170">
        <v>3</v>
      </c>
      <c r="K170">
        <v>15</v>
      </c>
      <c r="L170">
        <v>50</v>
      </c>
      <c r="M170">
        <v>10500</v>
      </c>
      <c r="N170">
        <v>40</v>
      </c>
      <c r="O170">
        <v>3</v>
      </c>
      <c r="P170">
        <v>-0.15</v>
      </c>
      <c r="Q170">
        <v>1500000</v>
      </c>
      <c r="R170">
        <v>4</v>
      </c>
      <c r="S170">
        <v>15</v>
      </c>
      <c r="T170">
        <v>20</v>
      </c>
    </row>
    <row r="171" spans="1:20" x14ac:dyDescent="0.25">
      <c r="A171" t="str">
        <f t="shared" si="14"/>
        <v>Function_06Application_18</v>
      </c>
      <c r="B171">
        <v>168</v>
      </c>
      <c r="C171" t="s">
        <v>371</v>
      </c>
      <c r="D171" t="s">
        <v>319</v>
      </c>
      <c r="E171" t="s">
        <v>333</v>
      </c>
      <c r="F171" t="s">
        <v>343</v>
      </c>
      <c r="G171" t="s">
        <v>349</v>
      </c>
      <c r="H171">
        <v>5</v>
      </c>
      <c r="I171" s="86">
        <v>74.849536999999998</v>
      </c>
      <c r="J171">
        <v>5</v>
      </c>
      <c r="K171">
        <v>14</v>
      </c>
      <c r="L171">
        <v>750</v>
      </c>
      <c r="M171">
        <v>10500</v>
      </c>
      <c r="N171">
        <v>40</v>
      </c>
      <c r="O171">
        <v>3</v>
      </c>
      <c r="P171">
        <v>-0.15</v>
      </c>
      <c r="Q171">
        <v>1500000</v>
      </c>
      <c r="R171">
        <v>4</v>
      </c>
      <c r="S171">
        <v>15</v>
      </c>
      <c r="T171">
        <v>20</v>
      </c>
    </row>
    <row r="172" spans="1:20" x14ac:dyDescent="0.25">
      <c r="A172" t="str">
        <f t="shared" si="14"/>
        <v>Function_07Application_19</v>
      </c>
      <c r="B172">
        <v>169</v>
      </c>
      <c r="C172" t="s">
        <v>372</v>
      </c>
      <c r="D172" t="s">
        <v>320</v>
      </c>
      <c r="E172" t="s">
        <v>334</v>
      </c>
      <c r="F172" t="s">
        <v>342</v>
      </c>
      <c r="G172" t="s">
        <v>353</v>
      </c>
      <c r="H172">
        <v>5</v>
      </c>
      <c r="I172" s="86">
        <v>40</v>
      </c>
      <c r="J172">
        <v>3</v>
      </c>
      <c r="K172">
        <v>15</v>
      </c>
      <c r="L172">
        <v>50</v>
      </c>
      <c r="M172">
        <v>10500</v>
      </c>
      <c r="N172">
        <v>40</v>
      </c>
      <c r="O172">
        <v>3</v>
      </c>
      <c r="P172">
        <v>-0.15</v>
      </c>
      <c r="Q172">
        <v>1500000</v>
      </c>
      <c r="R172">
        <v>4</v>
      </c>
      <c r="S172">
        <v>15</v>
      </c>
      <c r="T172">
        <v>20</v>
      </c>
    </row>
    <row r="173" spans="1:20" x14ac:dyDescent="0.25">
      <c r="A173" t="str">
        <f t="shared" si="14"/>
        <v>Function_07Application_20</v>
      </c>
      <c r="B173">
        <v>170</v>
      </c>
      <c r="C173" t="s">
        <v>373</v>
      </c>
      <c r="D173" t="s">
        <v>320</v>
      </c>
      <c r="E173" t="s">
        <v>334</v>
      </c>
      <c r="F173" t="s">
        <v>342</v>
      </c>
      <c r="G173" t="s">
        <v>353</v>
      </c>
      <c r="H173">
        <v>5</v>
      </c>
      <c r="I173" s="86">
        <v>40</v>
      </c>
      <c r="J173">
        <v>3</v>
      </c>
      <c r="K173">
        <v>15</v>
      </c>
      <c r="L173">
        <v>50</v>
      </c>
      <c r="M173">
        <v>10500</v>
      </c>
      <c r="N173">
        <v>40</v>
      </c>
      <c r="O173">
        <v>3</v>
      </c>
      <c r="P173">
        <v>-0.15</v>
      </c>
      <c r="Q173">
        <v>1500000</v>
      </c>
      <c r="R173">
        <v>4</v>
      </c>
      <c r="S173">
        <v>15</v>
      </c>
      <c r="T173">
        <v>20</v>
      </c>
    </row>
    <row r="174" spans="1:20" x14ac:dyDescent="0.25">
      <c r="A174" t="str">
        <f t="shared" si="14"/>
        <v>Function_08Application_21</v>
      </c>
      <c r="B174">
        <v>171</v>
      </c>
      <c r="C174" t="s">
        <v>374</v>
      </c>
      <c r="D174" t="s">
        <v>321</v>
      </c>
      <c r="E174" t="s">
        <v>333</v>
      </c>
      <c r="F174" t="s">
        <v>343</v>
      </c>
      <c r="G174" t="s">
        <v>349</v>
      </c>
      <c r="H174">
        <v>5</v>
      </c>
      <c r="I174" s="86">
        <v>74.849536999999998</v>
      </c>
      <c r="J174">
        <v>5</v>
      </c>
      <c r="K174">
        <v>14</v>
      </c>
      <c r="L174">
        <v>750</v>
      </c>
      <c r="M174">
        <v>10500</v>
      </c>
      <c r="N174">
        <v>40</v>
      </c>
      <c r="O174">
        <v>3</v>
      </c>
      <c r="P174">
        <v>-0.15</v>
      </c>
      <c r="Q174">
        <v>1500000</v>
      </c>
      <c r="R174">
        <v>4</v>
      </c>
      <c r="S174">
        <v>15</v>
      </c>
      <c r="T174">
        <v>20</v>
      </c>
    </row>
    <row r="175" spans="1:20" x14ac:dyDescent="0.25">
      <c r="A175" t="str">
        <f t="shared" si="14"/>
        <v>Function_09Application_22</v>
      </c>
      <c r="B175">
        <v>172</v>
      </c>
      <c r="C175" t="s">
        <v>375</v>
      </c>
      <c r="D175" t="s">
        <v>322</v>
      </c>
      <c r="E175" t="s">
        <v>335</v>
      </c>
      <c r="F175" t="s">
        <v>344</v>
      </c>
      <c r="G175" t="s">
        <v>349</v>
      </c>
      <c r="H175">
        <v>5</v>
      </c>
      <c r="I175" s="86">
        <v>74.849536999999998</v>
      </c>
      <c r="J175">
        <v>5</v>
      </c>
      <c r="K175">
        <v>14</v>
      </c>
      <c r="L175">
        <v>750</v>
      </c>
      <c r="M175">
        <v>10500</v>
      </c>
      <c r="N175">
        <v>40</v>
      </c>
      <c r="O175">
        <v>3</v>
      </c>
      <c r="P175">
        <v>-0.15</v>
      </c>
      <c r="Q175">
        <v>1500000</v>
      </c>
      <c r="R175">
        <v>4</v>
      </c>
      <c r="S175">
        <v>15</v>
      </c>
      <c r="T175">
        <v>20</v>
      </c>
    </row>
    <row r="176" spans="1:20" x14ac:dyDescent="0.25">
      <c r="A176" t="str">
        <f t="shared" si="14"/>
        <v>Function_10Application_23</v>
      </c>
      <c r="B176">
        <v>173</v>
      </c>
      <c r="C176" t="s">
        <v>376</v>
      </c>
      <c r="D176" t="s">
        <v>323</v>
      </c>
      <c r="E176" t="s">
        <v>335</v>
      </c>
      <c r="F176" t="s">
        <v>345</v>
      </c>
      <c r="G176" t="s">
        <v>349</v>
      </c>
      <c r="H176">
        <v>5</v>
      </c>
      <c r="I176" s="86">
        <v>74.849536999999998</v>
      </c>
      <c r="J176">
        <v>10</v>
      </c>
      <c r="K176">
        <v>14</v>
      </c>
      <c r="L176">
        <v>750</v>
      </c>
      <c r="M176">
        <v>10500</v>
      </c>
      <c r="N176">
        <v>40</v>
      </c>
      <c r="O176">
        <v>3</v>
      </c>
      <c r="P176">
        <v>-0.15</v>
      </c>
      <c r="Q176">
        <v>1500000</v>
      </c>
      <c r="R176">
        <v>3</v>
      </c>
      <c r="S176">
        <v>9</v>
      </c>
      <c r="T176">
        <v>9</v>
      </c>
    </row>
    <row r="177" spans="1:20" x14ac:dyDescent="0.25">
      <c r="A177" t="str">
        <f t="shared" si="14"/>
        <v>Function_11Application_24</v>
      </c>
      <c r="B177">
        <v>174</v>
      </c>
      <c r="C177" t="s">
        <v>377</v>
      </c>
      <c r="D177" t="s">
        <v>324</v>
      </c>
      <c r="E177" t="s">
        <v>335</v>
      </c>
      <c r="F177" t="s">
        <v>345</v>
      </c>
      <c r="G177" t="s">
        <v>349</v>
      </c>
      <c r="H177">
        <v>5</v>
      </c>
      <c r="I177" s="86">
        <v>74.849536999999998</v>
      </c>
      <c r="J177">
        <v>10</v>
      </c>
      <c r="K177">
        <v>14</v>
      </c>
      <c r="L177">
        <v>750</v>
      </c>
      <c r="M177">
        <v>10500</v>
      </c>
      <c r="N177">
        <v>40</v>
      </c>
      <c r="O177">
        <v>3</v>
      </c>
      <c r="P177">
        <v>-0.15</v>
      </c>
      <c r="Q177">
        <v>1500000</v>
      </c>
      <c r="R177">
        <v>3</v>
      </c>
      <c r="S177">
        <v>9</v>
      </c>
      <c r="T177">
        <v>9</v>
      </c>
    </row>
    <row r="178" spans="1:20" x14ac:dyDescent="0.25">
      <c r="A178" t="str">
        <f t="shared" si="14"/>
        <v>Function_12Application_25</v>
      </c>
      <c r="B178">
        <v>175</v>
      </c>
      <c r="C178" t="s">
        <v>378</v>
      </c>
      <c r="D178" t="s">
        <v>325</v>
      </c>
      <c r="E178" t="s">
        <v>331</v>
      </c>
      <c r="F178" t="s">
        <v>346</v>
      </c>
      <c r="G178" t="s">
        <v>351</v>
      </c>
      <c r="H178">
        <v>5</v>
      </c>
      <c r="I178" s="86">
        <v>74.849536999999998</v>
      </c>
      <c r="J178">
        <v>5</v>
      </c>
      <c r="K178">
        <v>14</v>
      </c>
      <c r="L178">
        <v>750</v>
      </c>
      <c r="M178">
        <v>10500</v>
      </c>
      <c r="N178">
        <v>40</v>
      </c>
      <c r="O178">
        <v>3</v>
      </c>
      <c r="P178">
        <v>-0.15</v>
      </c>
      <c r="Q178">
        <v>1500000</v>
      </c>
      <c r="R178">
        <v>4</v>
      </c>
      <c r="S178">
        <v>15</v>
      </c>
      <c r="T178">
        <v>20</v>
      </c>
    </row>
    <row r="179" spans="1:20" x14ac:dyDescent="0.25">
      <c r="A179" t="str">
        <f t="shared" si="14"/>
        <v>Function_13Application_26</v>
      </c>
      <c r="B179">
        <v>176</v>
      </c>
      <c r="C179" t="s">
        <v>379</v>
      </c>
      <c r="D179" t="s">
        <v>326</v>
      </c>
      <c r="E179" t="s">
        <v>336</v>
      </c>
      <c r="F179" t="s">
        <v>347</v>
      </c>
      <c r="G179" t="s">
        <v>349</v>
      </c>
      <c r="H179">
        <v>5</v>
      </c>
      <c r="I179" s="86">
        <v>74.849536999999998</v>
      </c>
      <c r="J179">
        <v>5</v>
      </c>
      <c r="K179">
        <v>14</v>
      </c>
      <c r="L179">
        <v>750</v>
      </c>
      <c r="M179">
        <v>10500</v>
      </c>
      <c r="N179">
        <v>40</v>
      </c>
      <c r="O179">
        <v>3</v>
      </c>
      <c r="P179">
        <v>-0.15</v>
      </c>
      <c r="Q179">
        <v>1500000</v>
      </c>
      <c r="R179">
        <v>4</v>
      </c>
      <c r="S179">
        <v>15</v>
      </c>
      <c r="T179">
        <v>20</v>
      </c>
    </row>
    <row r="180" spans="1:20" x14ac:dyDescent="0.25">
      <c r="A180" t="str">
        <f t="shared" si="14"/>
        <v>Function_13Application_27</v>
      </c>
      <c r="B180">
        <v>177</v>
      </c>
      <c r="C180" t="s">
        <v>380</v>
      </c>
      <c r="D180" t="s">
        <v>326</v>
      </c>
      <c r="E180" t="s">
        <v>336</v>
      </c>
      <c r="F180" t="s">
        <v>347</v>
      </c>
      <c r="G180" t="s">
        <v>349</v>
      </c>
      <c r="H180">
        <v>5</v>
      </c>
      <c r="I180" s="86">
        <v>74.849536999999998</v>
      </c>
      <c r="J180">
        <v>5</v>
      </c>
      <c r="K180">
        <v>14</v>
      </c>
      <c r="L180">
        <v>750</v>
      </c>
      <c r="M180">
        <v>10500</v>
      </c>
      <c r="N180">
        <v>40</v>
      </c>
      <c r="O180">
        <v>3</v>
      </c>
      <c r="P180">
        <v>-0.15</v>
      </c>
      <c r="Q180">
        <v>1500000</v>
      </c>
      <c r="R180">
        <v>4</v>
      </c>
      <c r="S180">
        <v>15</v>
      </c>
      <c r="T180">
        <v>20</v>
      </c>
    </row>
    <row r="181" spans="1:20" x14ac:dyDescent="0.25">
      <c r="A181" t="str">
        <f t="shared" si="14"/>
        <v>Function_14Application_28</v>
      </c>
      <c r="B181">
        <v>178</v>
      </c>
      <c r="C181" t="s">
        <v>381</v>
      </c>
      <c r="D181" t="s">
        <v>327</v>
      </c>
      <c r="E181" t="s">
        <v>337</v>
      </c>
      <c r="F181" t="s">
        <v>347</v>
      </c>
      <c r="G181" t="s">
        <v>349</v>
      </c>
      <c r="H181">
        <v>5</v>
      </c>
      <c r="I181" s="86">
        <v>74.849536999999998</v>
      </c>
      <c r="J181">
        <v>5</v>
      </c>
      <c r="K181">
        <v>14</v>
      </c>
      <c r="L181">
        <v>750</v>
      </c>
      <c r="M181">
        <v>10500</v>
      </c>
      <c r="N181">
        <v>40</v>
      </c>
      <c r="O181">
        <v>3</v>
      </c>
      <c r="P181">
        <v>-0.15</v>
      </c>
      <c r="Q181">
        <v>1500000</v>
      </c>
      <c r="R181">
        <v>4</v>
      </c>
      <c r="S181">
        <v>15</v>
      </c>
      <c r="T181">
        <v>20</v>
      </c>
    </row>
    <row r="182" spans="1:20" x14ac:dyDescent="0.25">
      <c r="A182" t="str">
        <f t="shared" si="14"/>
        <v>Function_14Application_29</v>
      </c>
      <c r="B182">
        <v>179</v>
      </c>
      <c r="C182" t="s">
        <v>382</v>
      </c>
      <c r="D182" t="s">
        <v>327</v>
      </c>
      <c r="E182" t="s">
        <v>337</v>
      </c>
      <c r="F182" t="s">
        <v>347</v>
      </c>
      <c r="G182" t="s">
        <v>349</v>
      </c>
      <c r="H182">
        <v>5</v>
      </c>
      <c r="I182" s="86">
        <v>74.849536999999998</v>
      </c>
      <c r="J182">
        <v>5</v>
      </c>
      <c r="K182">
        <v>14</v>
      </c>
      <c r="L182">
        <v>750</v>
      </c>
      <c r="M182">
        <v>10500</v>
      </c>
      <c r="N182">
        <v>40</v>
      </c>
      <c r="O182">
        <v>3</v>
      </c>
      <c r="P182">
        <v>-0.15</v>
      </c>
      <c r="Q182">
        <v>1500000</v>
      </c>
      <c r="R182">
        <v>4</v>
      </c>
      <c r="S182">
        <v>15</v>
      </c>
      <c r="T182">
        <v>20</v>
      </c>
    </row>
    <row r="183" spans="1:20" x14ac:dyDescent="0.25">
      <c r="A183" t="str">
        <f t="shared" si="14"/>
        <v>Function_15Application_30</v>
      </c>
      <c r="B183">
        <v>180</v>
      </c>
      <c r="C183" t="s">
        <v>383</v>
      </c>
      <c r="D183" t="s">
        <v>328</v>
      </c>
      <c r="E183" t="s">
        <v>338</v>
      </c>
      <c r="F183" t="s">
        <v>348</v>
      </c>
      <c r="G183" t="s">
        <v>349</v>
      </c>
      <c r="H183">
        <v>5</v>
      </c>
      <c r="I183" s="86">
        <v>40</v>
      </c>
      <c r="J183">
        <v>3</v>
      </c>
      <c r="K183">
        <v>15</v>
      </c>
      <c r="L183">
        <v>50</v>
      </c>
      <c r="M183">
        <v>10500</v>
      </c>
      <c r="N183">
        <v>40</v>
      </c>
      <c r="O183">
        <v>3</v>
      </c>
      <c r="P183">
        <v>-0.15</v>
      </c>
      <c r="Q183">
        <v>1500000</v>
      </c>
      <c r="R183">
        <v>4</v>
      </c>
      <c r="S183">
        <v>15</v>
      </c>
      <c r="T183">
        <v>20</v>
      </c>
    </row>
    <row r="184" spans="1:20" x14ac:dyDescent="0.25">
      <c r="A184" t="str">
        <f t="shared" si="14"/>
        <v>Function_01Application_01</v>
      </c>
      <c r="B184">
        <v>181</v>
      </c>
      <c r="C184" t="s">
        <v>354</v>
      </c>
      <c r="D184" t="s">
        <v>314</v>
      </c>
      <c r="E184" t="s">
        <v>329</v>
      </c>
      <c r="F184" t="s">
        <v>339</v>
      </c>
      <c r="G184" t="s">
        <v>349</v>
      </c>
      <c r="H184">
        <v>4</v>
      </c>
      <c r="I184" s="86">
        <v>74.849536999999998</v>
      </c>
      <c r="J184">
        <v>5</v>
      </c>
      <c r="K184">
        <v>16</v>
      </c>
      <c r="L184">
        <v>750</v>
      </c>
      <c r="M184">
        <v>12000</v>
      </c>
      <c r="N184">
        <v>40</v>
      </c>
      <c r="O184">
        <v>3</v>
      </c>
      <c r="P184">
        <v>-0.2</v>
      </c>
      <c r="Q184">
        <v>1500000</v>
      </c>
      <c r="R184">
        <v>4</v>
      </c>
      <c r="S184">
        <v>12</v>
      </c>
      <c r="T184">
        <v>15</v>
      </c>
    </row>
    <row r="185" spans="1:20" x14ac:dyDescent="0.25">
      <c r="A185" t="str">
        <f t="shared" si="14"/>
        <v>Function_01Application_02</v>
      </c>
      <c r="B185">
        <v>182</v>
      </c>
      <c r="C185" t="s">
        <v>355</v>
      </c>
      <c r="D185" t="s">
        <v>314</v>
      </c>
      <c r="E185" t="s">
        <v>329</v>
      </c>
      <c r="F185" t="s">
        <v>339</v>
      </c>
      <c r="G185" t="s">
        <v>349</v>
      </c>
      <c r="H185">
        <v>4</v>
      </c>
      <c r="I185" s="86">
        <v>74.849536999999998</v>
      </c>
      <c r="J185">
        <v>5</v>
      </c>
      <c r="K185">
        <v>16</v>
      </c>
      <c r="L185">
        <v>750</v>
      </c>
      <c r="M185">
        <v>12000</v>
      </c>
      <c r="N185">
        <v>40</v>
      </c>
      <c r="O185">
        <v>3</v>
      </c>
      <c r="P185">
        <v>-0.2</v>
      </c>
      <c r="Q185">
        <v>1500000</v>
      </c>
      <c r="R185">
        <v>4</v>
      </c>
      <c r="S185">
        <v>12</v>
      </c>
      <c r="T185">
        <v>15</v>
      </c>
    </row>
    <row r="186" spans="1:20" x14ac:dyDescent="0.25">
      <c r="A186" t="str">
        <f t="shared" si="14"/>
        <v>Function_01Application_03</v>
      </c>
      <c r="B186">
        <v>183</v>
      </c>
      <c r="C186" t="s">
        <v>356</v>
      </c>
      <c r="D186" t="s">
        <v>314</v>
      </c>
      <c r="E186" t="s">
        <v>329</v>
      </c>
      <c r="F186" t="s">
        <v>339</v>
      </c>
      <c r="G186" t="s">
        <v>349</v>
      </c>
      <c r="H186">
        <v>4</v>
      </c>
      <c r="I186" s="86">
        <v>74.849536999999998</v>
      </c>
      <c r="J186">
        <v>5</v>
      </c>
      <c r="K186">
        <v>16</v>
      </c>
      <c r="L186">
        <v>750</v>
      </c>
      <c r="M186">
        <v>12000</v>
      </c>
      <c r="N186">
        <v>40</v>
      </c>
      <c r="O186">
        <v>3</v>
      </c>
      <c r="P186">
        <v>-0.2</v>
      </c>
      <c r="Q186">
        <v>1500000</v>
      </c>
      <c r="R186">
        <v>4</v>
      </c>
      <c r="S186">
        <v>12</v>
      </c>
      <c r="T186">
        <v>15</v>
      </c>
    </row>
    <row r="187" spans="1:20" x14ac:dyDescent="0.25">
      <c r="A187" t="str">
        <f t="shared" si="14"/>
        <v>Function_02Application_04</v>
      </c>
      <c r="B187">
        <v>184</v>
      </c>
      <c r="C187" t="s">
        <v>357</v>
      </c>
      <c r="D187" t="s">
        <v>315</v>
      </c>
      <c r="E187" t="s">
        <v>330</v>
      </c>
      <c r="F187" t="s">
        <v>340</v>
      </c>
      <c r="G187" t="s">
        <v>350</v>
      </c>
      <c r="H187">
        <v>4</v>
      </c>
      <c r="I187" s="86">
        <v>74.849536999999998</v>
      </c>
      <c r="J187">
        <v>5</v>
      </c>
      <c r="K187">
        <v>16</v>
      </c>
      <c r="L187">
        <v>750</v>
      </c>
      <c r="M187">
        <v>12000</v>
      </c>
      <c r="N187">
        <v>40</v>
      </c>
      <c r="O187">
        <v>3</v>
      </c>
      <c r="P187">
        <v>-0.2</v>
      </c>
      <c r="Q187">
        <v>1500000</v>
      </c>
      <c r="R187">
        <v>4</v>
      </c>
      <c r="S187">
        <v>12</v>
      </c>
      <c r="T187">
        <v>15</v>
      </c>
    </row>
    <row r="188" spans="1:20" x14ac:dyDescent="0.25">
      <c r="A188" t="str">
        <f t="shared" si="14"/>
        <v>Function_02Application_05</v>
      </c>
      <c r="B188">
        <v>185</v>
      </c>
      <c r="C188" t="s">
        <v>358</v>
      </c>
      <c r="D188" t="s">
        <v>315</v>
      </c>
      <c r="E188" t="s">
        <v>330</v>
      </c>
      <c r="F188" t="s">
        <v>340</v>
      </c>
      <c r="G188" t="s">
        <v>351</v>
      </c>
      <c r="H188">
        <v>4</v>
      </c>
      <c r="I188" s="86">
        <v>74.849536999999998</v>
      </c>
      <c r="J188">
        <v>5</v>
      </c>
      <c r="K188">
        <v>16</v>
      </c>
      <c r="L188">
        <v>750</v>
      </c>
      <c r="M188">
        <v>12000</v>
      </c>
      <c r="N188">
        <v>40</v>
      </c>
      <c r="O188">
        <v>3</v>
      </c>
      <c r="P188">
        <v>-0.2</v>
      </c>
      <c r="Q188">
        <v>1500000</v>
      </c>
      <c r="R188">
        <v>4</v>
      </c>
      <c r="S188">
        <v>12</v>
      </c>
      <c r="T188">
        <v>15</v>
      </c>
    </row>
    <row r="189" spans="1:20" x14ac:dyDescent="0.25">
      <c r="A189" t="str">
        <f t="shared" si="14"/>
        <v>Function_03Application_06</v>
      </c>
      <c r="B189">
        <v>186</v>
      </c>
      <c r="C189" t="s">
        <v>359</v>
      </c>
      <c r="D189" t="s">
        <v>316</v>
      </c>
      <c r="E189" t="s">
        <v>331</v>
      </c>
      <c r="F189" t="s">
        <v>341</v>
      </c>
      <c r="G189" t="s">
        <v>349</v>
      </c>
      <c r="H189">
        <v>4</v>
      </c>
      <c r="I189" s="86">
        <v>74.849536999999998</v>
      </c>
      <c r="J189">
        <v>5</v>
      </c>
      <c r="K189">
        <v>16</v>
      </c>
      <c r="L189">
        <v>750</v>
      </c>
      <c r="M189">
        <v>12000</v>
      </c>
      <c r="N189">
        <v>40</v>
      </c>
      <c r="O189">
        <v>3</v>
      </c>
      <c r="P189">
        <v>-0.2</v>
      </c>
      <c r="Q189">
        <v>1500000</v>
      </c>
      <c r="R189">
        <v>4</v>
      </c>
      <c r="S189">
        <v>12</v>
      </c>
      <c r="T189">
        <v>15</v>
      </c>
    </row>
    <row r="190" spans="1:20" x14ac:dyDescent="0.25">
      <c r="A190" t="str">
        <f t="shared" si="14"/>
        <v>Function_03Application_07</v>
      </c>
      <c r="B190">
        <v>187</v>
      </c>
      <c r="C190" t="s">
        <v>360</v>
      </c>
      <c r="D190" t="s">
        <v>316</v>
      </c>
      <c r="E190" t="s">
        <v>331</v>
      </c>
      <c r="F190" t="s">
        <v>341</v>
      </c>
      <c r="G190" t="s">
        <v>349</v>
      </c>
      <c r="H190">
        <v>4</v>
      </c>
      <c r="I190" s="86">
        <v>74.849536999999998</v>
      </c>
      <c r="J190">
        <v>8</v>
      </c>
      <c r="K190">
        <v>16</v>
      </c>
      <c r="L190">
        <v>750</v>
      </c>
      <c r="M190">
        <v>12000</v>
      </c>
      <c r="N190">
        <v>40</v>
      </c>
      <c r="O190">
        <v>3</v>
      </c>
      <c r="P190">
        <v>-0.2</v>
      </c>
      <c r="Q190">
        <v>1500000</v>
      </c>
      <c r="R190">
        <v>3</v>
      </c>
      <c r="S190">
        <v>9</v>
      </c>
      <c r="T190">
        <v>9</v>
      </c>
    </row>
    <row r="191" spans="1:20" x14ac:dyDescent="0.25">
      <c r="A191" t="str">
        <f t="shared" si="14"/>
        <v>Function_03Application_08</v>
      </c>
      <c r="B191">
        <v>188</v>
      </c>
      <c r="C191" t="s">
        <v>361</v>
      </c>
      <c r="D191" t="s">
        <v>316</v>
      </c>
      <c r="E191" t="s">
        <v>331</v>
      </c>
      <c r="F191" t="s">
        <v>341</v>
      </c>
      <c r="G191" t="s">
        <v>349</v>
      </c>
      <c r="H191">
        <v>4</v>
      </c>
      <c r="I191" s="86">
        <v>74.849536999999998</v>
      </c>
      <c r="J191">
        <v>8</v>
      </c>
      <c r="K191">
        <v>16</v>
      </c>
      <c r="L191">
        <v>750</v>
      </c>
      <c r="M191">
        <v>12000</v>
      </c>
      <c r="N191">
        <v>40</v>
      </c>
      <c r="O191">
        <v>3</v>
      </c>
      <c r="P191">
        <v>-0.2</v>
      </c>
      <c r="Q191">
        <v>1500000</v>
      </c>
      <c r="R191">
        <v>3</v>
      </c>
      <c r="S191">
        <v>9</v>
      </c>
      <c r="T191">
        <v>9</v>
      </c>
    </row>
    <row r="192" spans="1:20" x14ac:dyDescent="0.25">
      <c r="A192" t="str">
        <f t="shared" si="14"/>
        <v>Function_03Application_09</v>
      </c>
      <c r="B192">
        <v>189</v>
      </c>
      <c r="C192" t="s">
        <v>362</v>
      </c>
      <c r="D192" t="s">
        <v>316</v>
      </c>
      <c r="E192" t="s">
        <v>331</v>
      </c>
      <c r="F192" t="s">
        <v>341</v>
      </c>
      <c r="G192" t="s">
        <v>349</v>
      </c>
      <c r="H192">
        <v>4</v>
      </c>
      <c r="I192" s="86">
        <v>74.849536999999998</v>
      </c>
      <c r="J192">
        <v>8</v>
      </c>
      <c r="K192">
        <v>16</v>
      </c>
      <c r="L192">
        <v>750</v>
      </c>
      <c r="M192">
        <v>12000</v>
      </c>
      <c r="N192">
        <v>40</v>
      </c>
      <c r="O192">
        <v>3</v>
      </c>
      <c r="P192">
        <v>-0.2</v>
      </c>
      <c r="Q192">
        <v>1500000</v>
      </c>
      <c r="R192">
        <v>3</v>
      </c>
      <c r="S192">
        <v>9</v>
      </c>
      <c r="T192">
        <v>9</v>
      </c>
    </row>
    <row r="193" spans="1:20" x14ac:dyDescent="0.25">
      <c r="A193" t="str">
        <f t="shared" si="14"/>
        <v>Function_03Application_10</v>
      </c>
      <c r="B193">
        <v>190</v>
      </c>
      <c r="C193" t="s">
        <v>363</v>
      </c>
      <c r="D193" t="s">
        <v>316</v>
      </c>
      <c r="E193" t="s">
        <v>331</v>
      </c>
      <c r="F193" t="s">
        <v>341</v>
      </c>
      <c r="G193" t="s">
        <v>349</v>
      </c>
      <c r="H193">
        <v>4</v>
      </c>
      <c r="I193" s="86">
        <v>74.849536999999998</v>
      </c>
      <c r="J193">
        <v>8</v>
      </c>
      <c r="K193">
        <v>16</v>
      </c>
      <c r="L193">
        <v>750</v>
      </c>
      <c r="M193">
        <v>12000</v>
      </c>
      <c r="N193">
        <v>40</v>
      </c>
      <c r="O193">
        <v>3</v>
      </c>
      <c r="P193">
        <v>-0.2</v>
      </c>
      <c r="Q193">
        <v>1500000</v>
      </c>
      <c r="R193">
        <v>3</v>
      </c>
      <c r="S193">
        <v>9</v>
      </c>
      <c r="T193">
        <v>9</v>
      </c>
    </row>
    <row r="194" spans="1:20" x14ac:dyDescent="0.25">
      <c r="A194" t="str">
        <f t="shared" si="14"/>
        <v>Function_03Application_11</v>
      </c>
      <c r="B194">
        <v>191</v>
      </c>
      <c r="C194" t="s">
        <v>364</v>
      </c>
      <c r="D194" t="s">
        <v>316</v>
      </c>
      <c r="E194" t="s">
        <v>331</v>
      </c>
      <c r="F194" t="s">
        <v>341</v>
      </c>
      <c r="G194" t="s">
        <v>349</v>
      </c>
      <c r="H194">
        <v>4</v>
      </c>
      <c r="I194" s="86">
        <v>74.849536999999998</v>
      </c>
      <c r="J194">
        <v>8</v>
      </c>
      <c r="K194">
        <v>16</v>
      </c>
      <c r="L194">
        <v>750</v>
      </c>
      <c r="M194">
        <v>12000</v>
      </c>
      <c r="N194">
        <v>40</v>
      </c>
      <c r="O194">
        <v>3</v>
      </c>
      <c r="P194">
        <v>-0.2</v>
      </c>
      <c r="Q194">
        <v>1500000</v>
      </c>
      <c r="R194">
        <v>3</v>
      </c>
      <c r="S194">
        <v>9</v>
      </c>
      <c r="T194">
        <v>9</v>
      </c>
    </row>
    <row r="195" spans="1:20" x14ac:dyDescent="0.25">
      <c r="A195" t="str">
        <f t="shared" si="14"/>
        <v>Function_04Application_12</v>
      </c>
      <c r="B195">
        <v>192</v>
      </c>
      <c r="C195" t="s">
        <v>365</v>
      </c>
      <c r="D195" t="s">
        <v>317</v>
      </c>
      <c r="E195" t="s">
        <v>331</v>
      </c>
      <c r="F195" t="s">
        <v>342</v>
      </c>
      <c r="G195" t="s">
        <v>352</v>
      </c>
      <c r="H195">
        <v>4</v>
      </c>
      <c r="I195" s="86">
        <v>74.849536999999998</v>
      </c>
      <c r="J195">
        <v>5</v>
      </c>
      <c r="K195">
        <v>16</v>
      </c>
      <c r="L195">
        <v>750</v>
      </c>
      <c r="M195">
        <v>12000</v>
      </c>
      <c r="N195">
        <v>40</v>
      </c>
      <c r="O195">
        <v>3</v>
      </c>
      <c r="P195">
        <v>-0.2</v>
      </c>
      <c r="Q195">
        <v>1500000</v>
      </c>
      <c r="R195">
        <v>4</v>
      </c>
      <c r="S195">
        <v>12</v>
      </c>
      <c r="T195">
        <v>15</v>
      </c>
    </row>
    <row r="196" spans="1:20" x14ac:dyDescent="0.25">
      <c r="A196" t="str">
        <f t="shared" si="14"/>
        <v>Function_03Application_13</v>
      </c>
      <c r="B196">
        <v>193</v>
      </c>
      <c r="C196" t="s">
        <v>366</v>
      </c>
      <c r="D196" t="s">
        <v>316</v>
      </c>
      <c r="E196" t="s">
        <v>331</v>
      </c>
      <c r="F196" t="s">
        <v>341</v>
      </c>
      <c r="G196" t="s">
        <v>349</v>
      </c>
      <c r="H196">
        <v>4</v>
      </c>
      <c r="I196" s="86">
        <v>74.849536999999998</v>
      </c>
      <c r="J196">
        <v>8</v>
      </c>
      <c r="K196">
        <v>16</v>
      </c>
      <c r="L196">
        <v>750</v>
      </c>
      <c r="M196">
        <v>12000</v>
      </c>
      <c r="N196">
        <v>40</v>
      </c>
      <c r="O196">
        <v>3</v>
      </c>
      <c r="P196">
        <v>-0.2</v>
      </c>
      <c r="Q196">
        <v>1500000</v>
      </c>
      <c r="R196">
        <v>3</v>
      </c>
      <c r="S196">
        <v>9</v>
      </c>
      <c r="T196">
        <v>9</v>
      </c>
    </row>
    <row r="197" spans="1:20" x14ac:dyDescent="0.25">
      <c r="A197" t="str">
        <f t="shared" ref="A197:A260" si="15">D197&amp;C197</f>
        <v>Function_03Application_14</v>
      </c>
      <c r="B197">
        <v>194</v>
      </c>
      <c r="C197" t="s">
        <v>367</v>
      </c>
      <c r="D197" t="s">
        <v>316</v>
      </c>
      <c r="E197" t="s">
        <v>331</v>
      </c>
      <c r="F197" t="s">
        <v>341</v>
      </c>
      <c r="G197" t="s">
        <v>349</v>
      </c>
      <c r="H197">
        <v>4</v>
      </c>
      <c r="I197" s="86">
        <v>74.849536999999998</v>
      </c>
      <c r="J197">
        <v>8</v>
      </c>
      <c r="K197">
        <v>16</v>
      </c>
      <c r="L197">
        <v>750</v>
      </c>
      <c r="M197">
        <v>12000</v>
      </c>
      <c r="N197">
        <v>40</v>
      </c>
      <c r="O197">
        <v>3</v>
      </c>
      <c r="P197">
        <v>-0.2</v>
      </c>
      <c r="Q197">
        <v>1500000</v>
      </c>
      <c r="R197">
        <v>3</v>
      </c>
      <c r="S197">
        <v>9</v>
      </c>
      <c r="T197">
        <v>9</v>
      </c>
    </row>
    <row r="198" spans="1:20" x14ac:dyDescent="0.25">
      <c r="A198" t="str">
        <f t="shared" si="15"/>
        <v>Function_03Application_15</v>
      </c>
      <c r="B198">
        <v>195</v>
      </c>
      <c r="C198" t="s">
        <v>368</v>
      </c>
      <c r="D198" t="s">
        <v>316</v>
      </c>
      <c r="E198" t="s">
        <v>331</v>
      </c>
      <c r="F198" t="s">
        <v>341</v>
      </c>
      <c r="G198" t="s">
        <v>349</v>
      </c>
      <c r="H198">
        <v>4</v>
      </c>
      <c r="I198" s="86">
        <v>74.849536999999998</v>
      </c>
      <c r="J198">
        <v>8</v>
      </c>
      <c r="K198">
        <v>16</v>
      </c>
      <c r="L198">
        <v>750</v>
      </c>
      <c r="M198">
        <v>12000</v>
      </c>
      <c r="N198">
        <v>40</v>
      </c>
      <c r="O198">
        <v>3</v>
      </c>
      <c r="P198">
        <v>-0.2</v>
      </c>
      <c r="Q198">
        <v>1500000</v>
      </c>
      <c r="R198">
        <v>3</v>
      </c>
      <c r="S198">
        <v>9</v>
      </c>
      <c r="T198">
        <v>9</v>
      </c>
    </row>
    <row r="199" spans="1:20" x14ac:dyDescent="0.25">
      <c r="A199" t="str">
        <f t="shared" si="15"/>
        <v>Function_05Application_16</v>
      </c>
      <c r="B199">
        <v>196</v>
      </c>
      <c r="C199" t="s">
        <v>369</v>
      </c>
      <c r="D199" t="s">
        <v>318</v>
      </c>
      <c r="E199" t="s">
        <v>332</v>
      </c>
      <c r="F199" t="s">
        <v>342</v>
      </c>
      <c r="G199" t="s">
        <v>353</v>
      </c>
      <c r="H199">
        <v>4</v>
      </c>
      <c r="I199" s="86">
        <v>35</v>
      </c>
      <c r="J199">
        <v>2</v>
      </c>
      <c r="K199">
        <v>18</v>
      </c>
      <c r="L199">
        <v>50</v>
      </c>
      <c r="M199">
        <v>12000</v>
      </c>
      <c r="N199">
        <v>40</v>
      </c>
      <c r="O199">
        <v>3</v>
      </c>
      <c r="P199">
        <v>-0.2</v>
      </c>
      <c r="Q199">
        <v>1500000</v>
      </c>
      <c r="R199">
        <v>4</v>
      </c>
      <c r="S199">
        <v>12</v>
      </c>
      <c r="T199">
        <v>15</v>
      </c>
    </row>
    <row r="200" spans="1:20" x14ac:dyDescent="0.25">
      <c r="A200" t="str">
        <f t="shared" si="15"/>
        <v>Function_05Application_17</v>
      </c>
      <c r="B200">
        <v>197</v>
      </c>
      <c r="C200" t="s">
        <v>370</v>
      </c>
      <c r="D200" t="s">
        <v>318</v>
      </c>
      <c r="E200" t="s">
        <v>332</v>
      </c>
      <c r="F200" t="s">
        <v>342</v>
      </c>
      <c r="G200" t="s">
        <v>353</v>
      </c>
      <c r="H200">
        <v>4</v>
      </c>
      <c r="I200" s="86">
        <v>35</v>
      </c>
      <c r="J200">
        <v>2</v>
      </c>
      <c r="K200">
        <v>18</v>
      </c>
      <c r="L200">
        <v>50</v>
      </c>
      <c r="M200">
        <v>12000</v>
      </c>
      <c r="N200">
        <v>40</v>
      </c>
      <c r="O200">
        <v>3</v>
      </c>
      <c r="P200">
        <v>-0.2</v>
      </c>
      <c r="Q200">
        <v>1500000</v>
      </c>
      <c r="R200">
        <v>4</v>
      </c>
      <c r="S200">
        <v>12</v>
      </c>
      <c r="T200">
        <v>15</v>
      </c>
    </row>
    <row r="201" spans="1:20" x14ac:dyDescent="0.25">
      <c r="A201" t="str">
        <f t="shared" si="15"/>
        <v>Function_06Application_18</v>
      </c>
      <c r="B201">
        <v>198</v>
      </c>
      <c r="C201" t="s">
        <v>371</v>
      </c>
      <c r="D201" t="s">
        <v>319</v>
      </c>
      <c r="E201" t="s">
        <v>333</v>
      </c>
      <c r="F201" t="s">
        <v>343</v>
      </c>
      <c r="G201" t="s">
        <v>349</v>
      </c>
      <c r="H201">
        <v>4</v>
      </c>
      <c r="I201" s="86">
        <v>74.849536999999998</v>
      </c>
      <c r="J201">
        <v>5</v>
      </c>
      <c r="K201">
        <v>16</v>
      </c>
      <c r="L201">
        <v>750</v>
      </c>
      <c r="M201">
        <v>12000</v>
      </c>
      <c r="N201">
        <v>40</v>
      </c>
      <c r="O201">
        <v>3</v>
      </c>
      <c r="P201">
        <v>-0.2</v>
      </c>
      <c r="Q201">
        <v>1500000</v>
      </c>
      <c r="R201">
        <v>4</v>
      </c>
      <c r="S201">
        <v>12</v>
      </c>
      <c r="T201">
        <v>15</v>
      </c>
    </row>
    <row r="202" spans="1:20" x14ac:dyDescent="0.25">
      <c r="A202" t="str">
        <f t="shared" si="15"/>
        <v>Function_07Application_19</v>
      </c>
      <c r="B202">
        <v>199</v>
      </c>
      <c r="C202" t="s">
        <v>372</v>
      </c>
      <c r="D202" t="s">
        <v>320</v>
      </c>
      <c r="E202" t="s">
        <v>334</v>
      </c>
      <c r="F202" t="s">
        <v>342</v>
      </c>
      <c r="G202" t="s">
        <v>353</v>
      </c>
      <c r="H202">
        <v>4</v>
      </c>
      <c r="I202" s="86">
        <v>35</v>
      </c>
      <c r="J202">
        <v>2</v>
      </c>
      <c r="K202">
        <v>18</v>
      </c>
      <c r="L202">
        <v>50</v>
      </c>
      <c r="M202">
        <v>12000</v>
      </c>
      <c r="N202">
        <v>40</v>
      </c>
      <c r="O202">
        <v>3</v>
      </c>
      <c r="P202">
        <v>-0.2</v>
      </c>
      <c r="Q202">
        <v>1500000</v>
      </c>
      <c r="R202">
        <v>4</v>
      </c>
      <c r="S202">
        <v>12</v>
      </c>
      <c r="T202">
        <v>15</v>
      </c>
    </row>
    <row r="203" spans="1:20" x14ac:dyDescent="0.25">
      <c r="A203" t="str">
        <f t="shared" si="15"/>
        <v>Function_07Application_20</v>
      </c>
      <c r="B203">
        <v>200</v>
      </c>
      <c r="C203" t="s">
        <v>373</v>
      </c>
      <c r="D203" t="s">
        <v>320</v>
      </c>
      <c r="E203" t="s">
        <v>334</v>
      </c>
      <c r="F203" t="s">
        <v>342</v>
      </c>
      <c r="G203" t="s">
        <v>353</v>
      </c>
      <c r="H203">
        <v>4</v>
      </c>
      <c r="I203" s="86">
        <v>35</v>
      </c>
      <c r="J203">
        <v>2</v>
      </c>
      <c r="K203">
        <v>18</v>
      </c>
      <c r="L203">
        <v>50</v>
      </c>
      <c r="M203">
        <v>12000</v>
      </c>
      <c r="N203">
        <v>40</v>
      </c>
      <c r="O203">
        <v>3</v>
      </c>
      <c r="P203">
        <v>-0.2</v>
      </c>
      <c r="Q203">
        <v>1500000</v>
      </c>
      <c r="R203">
        <v>4</v>
      </c>
      <c r="S203">
        <v>12</v>
      </c>
      <c r="T203">
        <v>15</v>
      </c>
    </row>
    <row r="204" spans="1:20" x14ac:dyDescent="0.25">
      <c r="A204" t="str">
        <f t="shared" si="15"/>
        <v>Function_08Application_21</v>
      </c>
      <c r="B204">
        <v>201</v>
      </c>
      <c r="C204" t="s">
        <v>374</v>
      </c>
      <c r="D204" t="s">
        <v>321</v>
      </c>
      <c r="E204" t="s">
        <v>333</v>
      </c>
      <c r="F204" t="s">
        <v>343</v>
      </c>
      <c r="G204" t="s">
        <v>349</v>
      </c>
      <c r="H204">
        <v>4</v>
      </c>
      <c r="I204" s="86">
        <v>74.849536999999998</v>
      </c>
      <c r="J204">
        <v>5</v>
      </c>
      <c r="K204">
        <v>16</v>
      </c>
      <c r="L204">
        <v>750</v>
      </c>
      <c r="M204">
        <v>12000</v>
      </c>
      <c r="N204">
        <v>40</v>
      </c>
      <c r="O204">
        <v>3</v>
      </c>
      <c r="P204">
        <v>-0.2</v>
      </c>
      <c r="Q204">
        <v>1500000</v>
      </c>
      <c r="R204">
        <v>4</v>
      </c>
      <c r="S204">
        <v>12</v>
      </c>
      <c r="T204">
        <v>15</v>
      </c>
    </row>
    <row r="205" spans="1:20" x14ac:dyDescent="0.25">
      <c r="A205" t="str">
        <f t="shared" si="15"/>
        <v>Function_09Application_22</v>
      </c>
      <c r="B205">
        <v>202</v>
      </c>
      <c r="C205" t="s">
        <v>375</v>
      </c>
      <c r="D205" t="s">
        <v>322</v>
      </c>
      <c r="E205" t="s">
        <v>335</v>
      </c>
      <c r="F205" t="s">
        <v>344</v>
      </c>
      <c r="G205" t="s">
        <v>349</v>
      </c>
      <c r="H205">
        <v>4</v>
      </c>
      <c r="I205" s="86">
        <v>74.849536999999998</v>
      </c>
      <c r="J205">
        <v>5</v>
      </c>
      <c r="K205">
        <v>16</v>
      </c>
      <c r="L205">
        <v>750</v>
      </c>
      <c r="M205">
        <v>12000</v>
      </c>
      <c r="N205">
        <v>40</v>
      </c>
      <c r="O205">
        <v>3</v>
      </c>
      <c r="P205">
        <v>-0.2</v>
      </c>
      <c r="Q205">
        <v>1500000</v>
      </c>
      <c r="R205">
        <v>4</v>
      </c>
      <c r="S205">
        <v>12</v>
      </c>
      <c r="T205">
        <v>15</v>
      </c>
    </row>
    <row r="206" spans="1:20" x14ac:dyDescent="0.25">
      <c r="A206" t="str">
        <f t="shared" si="15"/>
        <v>Function_10Application_23</v>
      </c>
      <c r="B206">
        <v>203</v>
      </c>
      <c r="C206" t="s">
        <v>376</v>
      </c>
      <c r="D206" t="s">
        <v>323</v>
      </c>
      <c r="E206" t="s">
        <v>335</v>
      </c>
      <c r="F206" t="s">
        <v>345</v>
      </c>
      <c r="G206" t="s">
        <v>349</v>
      </c>
      <c r="H206">
        <v>4</v>
      </c>
      <c r="I206" s="86">
        <v>74.849536999999998</v>
      </c>
      <c r="J206">
        <v>8</v>
      </c>
      <c r="K206">
        <v>16</v>
      </c>
      <c r="L206">
        <v>750</v>
      </c>
      <c r="M206">
        <v>12000</v>
      </c>
      <c r="N206">
        <v>40</v>
      </c>
      <c r="O206">
        <v>3</v>
      </c>
      <c r="P206">
        <v>-0.2</v>
      </c>
      <c r="Q206">
        <v>1500000</v>
      </c>
      <c r="R206">
        <v>3</v>
      </c>
      <c r="S206">
        <v>9</v>
      </c>
      <c r="T206">
        <v>9</v>
      </c>
    </row>
    <row r="207" spans="1:20" x14ac:dyDescent="0.25">
      <c r="A207" t="str">
        <f t="shared" si="15"/>
        <v>Function_11Application_24</v>
      </c>
      <c r="B207">
        <v>204</v>
      </c>
      <c r="C207" t="s">
        <v>377</v>
      </c>
      <c r="D207" t="s">
        <v>324</v>
      </c>
      <c r="E207" t="s">
        <v>335</v>
      </c>
      <c r="F207" t="s">
        <v>345</v>
      </c>
      <c r="G207" t="s">
        <v>349</v>
      </c>
      <c r="H207">
        <v>4</v>
      </c>
      <c r="I207" s="86">
        <v>74.849536999999998</v>
      </c>
      <c r="J207">
        <v>8</v>
      </c>
      <c r="K207">
        <v>16</v>
      </c>
      <c r="L207">
        <v>750</v>
      </c>
      <c r="M207">
        <v>12000</v>
      </c>
      <c r="N207">
        <v>40</v>
      </c>
      <c r="O207">
        <v>3</v>
      </c>
      <c r="P207">
        <v>-0.2</v>
      </c>
      <c r="Q207">
        <v>1500000</v>
      </c>
      <c r="R207">
        <v>3</v>
      </c>
      <c r="S207">
        <v>9</v>
      </c>
      <c r="T207">
        <v>9</v>
      </c>
    </row>
    <row r="208" spans="1:20" x14ac:dyDescent="0.25">
      <c r="A208" t="str">
        <f t="shared" si="15"/>
        <v>Function_12Application_25</v>
      </c>
      <c r="B208">
        <v>205</v>
      </c>
      <c r="C208" t="s">
        <v>378</v>
      </c>
      <c r="D208" t="s">
        <v>325</v>
      </c>
      <c r="E208" t="s">
        <v>331</v>
      </c>
      <c r="F208" t="s">
        <v>346</v>
      </c>
      <c r="G208" t="s">
        <v>351</v>
      </c>
      <c r="H208">
        <v>4</v>
      </c>
      <c r="I208" s="86">
        <v>74.849536999999998</v>
      </c>
      <c r="J208">
        <v>5</v>
      </c>
      <c r="K208">
        <v>16</v>
      </c>
      <c r="L208">
        <v>750</v>
      </c>
      <c r="M208">
        <v>12000</v>
      </c>
      <c r="N208">
        <v>40</v>
      </c>
      <c r="O208">
        <v>3</v>
      </c>
      <c r="P208">
        <v>-0.2</v>
      </c>
      <c r="Q208">
        <v>1500000</v>
      </c>
      <c r="R208">
        <v>4</v>
      </c>
      <c r="S208">
        <v>12</v>
      </c>
      <c r="T208">
        <v>15</v>
      </c>
    </row>
    <row r="209" spans="1:20" x14ac:dyDescent="0.25">
      <c r="A209" t="str">
        <f t="shared" si="15"/>
        <v>Function_13Application_26</v>
      </c>
      <c r="B209">
        <v>206</v>
      </c>
      <c r="C209" t="s">
        <v>379</v>
      </c>
      <c r="D209" t="s">
        <v>326</v>
      </c>
      <c r="E209" t="s">
        <v>336</v>
      </c>
      <c r="F209" t="s">
        <v>347</v>
      </c>
      <c r="G209" t="s">
        <v>349</v>
      </c>
      <c r="H209">
        <v>4</v>
      </c>
      <c r="I209" s="86">
        <v>74.849536999999998</v>
      </c>
      <c r="J209">
        <v>5</v>
      </c>
      <c r="K209">
        <v>16</v>
      </c>
      <c r="L209">
        <v>750</v>
      </c>
      <c r="M209">
        <v>12000</v>
      </c>
      <c r="N209">
        <v>40</v>
      </c>
      <c r="O209">
        <v>3</v>
      </c>
      <c r="P209">
        <v>-0.2</v>
      </c>
      <c r="Q209">
        <v>1500000</v>
      </c>
      <c r="R209">
        <v>4</v>
      </c>
      <c r="S209">
        <v>12</v>
      </c>
      <c r="T209">
        <v>15</v>
      </c>
    </row>
    <row r="210" spans="1:20" x14ac:dyDescent="0.25">
      <c r="A210" t="str">
        <f t="shared" si="15"/>
        <v>Function_13Application_27</v>
      </c>
      <c r="B210">
        <v>207</v>
      </c>
      <c r="C210" t="s">
        <v>380</v>
      </c>
      <c r="D210" t="s">
        <v>326</v>
      </c>
      <c r="E210" t="s">
        <v>336</v>
      </c>
      <c r="F210" t="s">
        <v>347</v>
      </c>
      <c r="G210" t="s">
        <v>349</v>
      </c>
      <c r="H210">
        <v>4</v>
      </c>
      <c r="I210" s="86">
        <v>74.849536999999998</v>
      </c>
      <c r="J210">
        <v>5</v>
      </c>
      <c r="K210">
        <v>16</v>
      </c>
      <c r="L210">
        <v>750</v>
      </c>
      <c r="M210">
        <v>12000</v>
      </c>
      <c r="N210">
        <v>40</v>
      </c>
      <c r="O210">
        <v>3</v>
      </c>
      <c r="P210">
        <v>-0.2</v>
      </c>
      <c r="Q210">
        <v>1500000</v>
      </c>
      <c r="R210">
        <v>4</v>
      </c>
      <c r="S210">
        <v>12</v>
      </c>
      <c r="T210">
        <v>15</v>
      </c>
    </row>
    <row r="211" spans="1:20" x14ac:dyDescent="0.25">
      <c r="A211" t="str">
        <f t="shared" si="15"/>
        <v>Function_14Application_28</v>
      </c>
      <c r="B211">
        <v>208</v>
      </c>
      <c r="C211" t="s">
        <v>381</v>
      </c>
      <c r="D211" t="s">
        <v>327</v>
      </c>
      <c r="E211" t="s">
        <v>337</v>
      </c>
      <c r="F211" t="s">
        <v>347</v>
      </c>
      <c r="G211" t="s">
        <v>349</v>
      </c>
      <c r="H211">
        <v>4</v>
      </c>
      <c r="I211" s="86">
        <v>74.849536999999998</v>
      </c>
      <c r="J211">
        <v>5</v>
      </c>
      <c r="K211">
        <v>16</v>
      </c>
      <c r="L211">
        <v>750</v>
      </c>
      <c r="M211">
        <v>12000</v>
      </c>
      <c r="N211">
        <v>40</v>
      </c>
      <c r="O211">
        <v>3</v>
      </c>
      <c r="P211">
        <v>-0.2</v>
      </c>
      <c r="Q211">
        <v>1500000</v>
      </c>
      <c r="R211">
        <v>4</v>
      </c>
      <c r="S211">
        <v>12</v>
      </c>
      <c r="T211">
        <v>15</v>
      </c>
    </row>
    <row r="212" spans="1:20" x14ac:dyDescent="0.25">
      <c r="A212" t="str">
        <f t="shared" si="15"/>
        <v>Function_14Application_29</v>
      </c>
      <c r="B212">
        <v>209</v>
      </c>
      <c r="C212" t="s">
        <v>382</v>
      </c>
      <c r="D212" t="s">
        <v>327</v>
      </c>
      <c r="E212" t="s">
        <v>337</v>
      </c>
      <c r="F212" t="s">
        <v>347</v>
      </c>
      <c r="G212" t="s">
        <v>349</v>
      </c>
      <c r="H212">
        <v>4</v>
      </c>
      <c r="I212" s="86">
        <v>74.849536999999998</v>
      </c>
      <c r="J212">
        <v>5</v>
      </c>
      <c r="K212">
        <v>16</v>
      </c>
      <c r="L212">
        <v>750</v>
      </c>
      <c r="M212">
        <v>12000</v>
      </c>
      <c r="N212">
        <v>40</v>
      </c>
      <c r="O212">
        <v>3</v>
      </c>
      <c r="P212">
        <v>-0.2</v>
      </c>
      <c r="Q212">
        <v>1500000</v>
      </c>
      <c r="R212">
        <v>4</v>
      </c>
      <c r="S212">
        <v>12</v>
      </c>
      <c r="T212">
        <v>15</v>
      </c>
    </row>
    <row r="213" spans="1:20" x14ac:dyDescent="0.25">
      <c r="A213" t="str">
        <f t="shared" si="15"/>
        <v>Function_15Application_30</v>
      </c>
      <c r="B213">
        <v>210</v>
      </c>
      <c r="C213" t="s">
        <v>383</v>
      </c>
      <c r="D213" t="s">
        <v>328</v>
      </c>
      <c r="E213" t="s">
        <v>338</v>
      </c>
      <c r="F213" t="s">
        <v>348</v>
      </c>
      <c r="G213" t="s">
        <v>349</v>
      </c>
      <c r="H213">
        <v>4</v>
      </c>
      <c r="I213" s="86">
        <v>35</v>
      </c>
      <c r="J213">
        <v>2</v>
      </c>
      <c r="K213">
        <v>18</v>
      </c>
      <c r="L213">
        <v>50</v>
      </c>
      <c r="M213">
        <v>12000</v>
      </c>
      <c r="N213">
        <v>40</v>
      </c>
      <c r="O213">
        <v>3</v>
      </c>
      <c r="P213">
        <v>-0.2</v>
      </c>
      <c r="Q213">
        <v>1500000</v>
      </c>
      <c r="R213">
        <v>4</v>
      </c>
      <c r="S213">
        <v>12</v>
      </c>
      <c r="T213">
        <v>15</v>
      </c>
    </row>
    <row r="214" spans="1:20" x14ac:dyDescent="0.25">
      <c r="A214" t="str">
        <f t="shared" si="15"/>
        <v>Function_01Application_01</v>
      </c>
      <c r="B214">
        <v>211</v>
      </c>
      <c r="C214" t="s">
        <v>354</v>
      </c>
      <c r="D214" t="s">
        <v>314</v>
      </c>
      <c r="E214" t="s">
        <v>329</v>
      </c>
      <c r="F214" t="s">
        <v>339</v>
      </c>
      <c r="G214" t="s">
        <v>349</v>
      </c>
      <c r="H214">
        <v>3</v>
      </c>
      <c r="I214" s="86">
        <v>74.849536999999998</v>
      </c>
      <c r="J214">
        <v>3</v>
      </c>
      <c r="K214">
        <v>18</v>
      </c>
      <c r="L214">
        <v>1000</v>
      </c>
      <c r="M214">
        <v>18000</v>
      </c>
      <c r="N214">
        <v>30</v>
      </c>
      <c r="O214">
        <v>3</v>
      </c>
      <c r="P214">
        <v>-0.25</v>
      </c>
      <c r="Q214">
        <v>1500000</v>
      </c>
      <c r="R214">
        <v>4</v>
      </c>
      <c r="S214">
        <v>12</v>
      </c>
      <c r="T214">
        <v>15</v>
      </c>
    </row>
    <row r="215" spans="1:20" x14ac:dyDescent="0.25">
      <c r="A215" t="str">
        <f t="shared" si="15"/>
        <v>Function_01Application_02</v>
      </c>
      <c r="B215">
        <v>212</v>
      </c>
      <c r="C215" t="s">
        <v>355</v>
      </c>
      <c r="D215" t="s">
        <v>314</v>
      </c>
      <c r="E215" t="s">
        <v>329</v>
      </c>
      <c r="F215" t="s">
        <v>339</v>
      </c>
      <c r="G215" t="s">
        <v>349</v>
      </c>
      <c r="H215">
        <v>3</v>
      </c>
      <c r="I215" s="86">
        <v>74.849536999999998</v>
      </c>
      <c r="J215">
        <v>3</v>
      </c>
      <c r="K215">
        <v>18</v>
      </c>
      <c r="L215">
        <v>1000</v>
      </c>
      <c r="M215">
        <v>18000</v>
      </c>
      <c r="N215">
        <v>30</v>
      </c>
      <c r="O215">
        <v>3</v>
      </c>
      <c r="P215">
        <v>-0.25</v>
      </c>
      <c r="Q215">
        <v>1500000</v>
      </c>
      <c r="R215">
        <v>4</v>
      </c>
      <c r="S215">
        <v>12</v>
      </c>
      <c r="T215">
        <v>15</v>
      </c>
    </row>
    <row r="216" spans="1:20" x14ac:dyDescent="0.25">
      <c r="A216" t="str">
        <f t="shared" si="15"/>
        <v>Function_01Application_03</v>
      </c>
      <c r="B216">
        <v>213</v>
      </c>
      <c r="C216" t="s">
        <v>356</v>
      </c>
      <c r="D216" t="s">
        <v>314</v>
      </c>
      <c r="E216" t="s">
        <v>329</v>
      </c>
      <c r="F216" t="s">
        <v>339</v>
      </c>
      <c r="G216" t="s">
        <v>349</v>
      </c>
      <c r="H216">
        <v>3</v>
      </c>
      <c r="I216" s="86">
        <v>74.849536999999998</v>
      </c>
      <c r="J216">
        <v>3</v>
      </c>
      <c r="K216">
        <v>18</v>
      </c>
      <c r="L216">
        <v>1000</v>
      </c>
      <c r="M216">
        <v>18000</v>
      </c>
      <c r="N216">
        <v>30</v>
      </c>
      <c r="O216">
        <v>3</v>
      </c>
      <c r="P216">
        <v>-0.25</v>
      </c>
      <c r="Q216">
        <v>1500000</v>
      </c>
      <c r="R216">
        <v>4</v>
      </c>
      <c r="S216">
        <v>12</v>
      </c>
      <c r="T216">
        <v>15</v>
      </c>
    </row>
    <row r="217" spans="1:20" x14ac:dyDescent="0.25">
      <c r="A217" t="str">
        <f t="shared" si="15"/>
        <v>Function_02Application_04</v>
      </c>
      <c r="B217">
        <v>214</v>
      </c>
      <c r="C217" t="s">
        <v>357</v>
      </c>
      <c r="D217" t="s">
        <v>315</v>
      </c>
      <c r="E217" t="s">
        <v>330</v>
      </c>
      <c r="F217" t="s">
        <v>340</v>
      </c>
      <c r="G217" t="s">
        <v>350</v>
      </c>
      <c r="H217">
        <v>3</v>
      </c>
      <c r="I217" s="86">
        <v>74.849536999999998</v>
      </c>
      <c r="J217">
        <v>3</v>
      </c>
      <c r="K217">
        <v>18</v>
      </c>
      <c r="L217">
        <v>1000</v>
      </c>
      <c r="M217">
        <v>18000</v>
      </c>
      <c r="N217">
        <v>30</v>
      </c>
      <c r="O217">
        <v>3</v>
      </c>
      <c r="P217">
        <v>-0.25</v>
      </c>
      <c r="Q217">
        <v>1500000</v>
      </c>
      <c r="R217">
        <v>4</v>
      </c>
      <c r="S217">
        <v>12</v>
      </c>
      <c r="T217">
        <v>15</v>
      </c>
    </row>
    <row r="218" spans="1:20" x14ac:dyDescent="0.25">
      <c r="A218" t="str">
        <f t="shared" si="15"/>
        <v>Function_02Application_05</v>
      </c>
      <c r="B218">
        <v>215</v>
      </c>
      <c r="C218" t="s">
        <v>358</v>
      </c>
      <c r="D218" t="s">
        <v>315</v>
      </c>
      <c r="E218" t="s">
        <v>330</v>
      </c>
      <c r="F218" t="s">
        <v>340</v>
      </c>
      <c r="G218" t="s">
        <v>351</v>
      </c>
      <c r="H218">
        <v>3</v>
      </c>
      <c r="I218" s="86">
        <v>74.849536999999998</v>
      </c>
      <c r="J218">
        <v>3</v>
      </c>
      <c r="K218">
        <v>18</v>
      </c>
      <c r="L218">
        <v>1000</v>
      </c>
      <c r="M218">
        <v>18000</v>
      </c>
      <c r="N218">
        <v>30</v>
      </c>
      <c r="O218">
        <v>3</v>
      </c>
      <c r="P218">
        <v>-0.25</v>
      </c>
      <c r="Q218">
        <v>1500000</v>
      </c>
      <c r="R218">
        <v>4</v>
      </c>
      <c r="S218">
        <v>12</v>
      </c>
      <c r="T218">
        <v>15</v>
      </c>
    </row>
    <row r="219" spans="1:20" x14ac:dyDescent="0.25">
      <c r="A219" t="str">
        <f t="shared" si="15"/>
        <v>Function_03Application_06</v>
      </c>
      <c r="B219">
        <v>216</v>
      </c>
      <c r="C219" t="s">
        <v>359</v>
      </c>
      <c r="D219" t="s">
        <v>316</v>
      </c>
      <c r="E219" t="s">
        <v>331</v>
      </c>
      <c r="F219" t="s">
        <v>341</v>
      </c>
      <c r="G219" t="s">
        <v>349</v>
      </c>
      <c r="H219">
        <v>3</v>
      </c>
      <c r="I219" s="86">
        <v>74.849536999999998</v>
      </c>
      <c r="J219">
        <v>3</v>
      </c>
      <c r="K219">
        <v>18</v>
      </c>
      <c r="L219">
        <v>1000</v>
      </c>
      <c r="M219">
        <v>18000</v>
      </c>
      <c r="N219">
        <v>30</v>
      </c>
      <c r="O219">
        <v>3</v>
      </c>
      <c r="P219">
        <v>-0.25</v>
      </c>
      <c r="Q219">
        <v>1500000</v>
      </c>
      <c r="R219">
        <v>4</v>
      </c>
      <c r="S219">
        <v>12</v>
      </c>
      <c r="T219">
        <v>15</v>
      </c>
    </row>
    <row r="220" spans="1:20" x14ac:dyDescent="0.25">
      <c r="A220" t="str">
        <f t="shared" si="15"/>
        <v>Function_03Application_07</v>
      </c>
      <c r="B220">
        <v>217</v>
      </c>
      <c r="C220" t="s">
        <v>360</v>
      </c>
      <c r="D220" t="s">
        <v>316</v>
      </c>
      <c r="E220" t="s">
        <v>331</v>
      </c>
      <c r="F220" t="s">
        <v>341</v>
      </c>
      <c r="G220" t="s">
        <v>349</v>
      </c>
      <c r="H220">
        <v>3</v>
      </c>
      <c r="I220" s="86">
        <v>74.849536999999998</v>
      </c>
      <c r="J220">
        <v>5</v>
      </c>
      <c r="K220">
        <v>18</v>
      </c>
      <c r="L220">
        <v>1000</v>
      </c>
      <c r="M220">
        <v>18000</v>
      </c>
      <c r="N220">
        <v>30</v>
      </c>
      <c r="O220">
        <v>3</v>
      </c>
      <c r="P220">
        <v>-0.25</v>
      </c>
      <c r="Q220">
        <v>1500000</v>
      </c>
      <c r="R220">
        <v>3</v>
      </c>
      <c r="S220">
        <v>9</v>
      </c>
      <c r="T220">
        <v>9</v>
      </c>
    </row>
    <row r="221" spans="1:20" x14ac:dyDescent="0.25">
      <c r="A221" t="str">
        <f t="shared" si="15"/>
        <v>Function_03Application_08</v>
      </c>
      <c r="B221">
        <v>218</v>
      </c>
      <c r="C221" t="s">
        <v>361</v>
      </c>
      <c r="D221" t="s">
        <v>316</v>
      </c>
      <c r="E221" t="s">
        <v>331</v>
      </c>
      <c r="F221" t="s">
        <v>341</v>
      </c>
      <c r="G221" t="s">
        <v>349</v>
      </c>
      <c r="H221">
        <v>3</v>
      </c>
      <c r="I221" s="86">
        <v>74.849536999999998</v>
      </c>
      <c r="J221">
        <v>5</v>
      </c>
      <c r="K221">
        <v>18</v>
      </c>
      <c r="L221">
        <v>1000</v>
      </c>
      <c r="M221">
        <v>18000</v>
      </c>
      <c r="N221">
        <v>30</v>
      </c>
      <c r="O221">
        <v>3</v>
      </c>
      <c r="P221">
        <v>-0.25</v>
      </c>
      <c r="Q221">
        <v>1500000</v>
      </c>
      <c r="R221">
        <v>3</v>
      </c>
      <c r="S221">
        <v>9</v>
      </c>
      <c r="T221">
        <v>9</v>
      </c>
    </row>
    <row r="222" spans="1:20" x14ac:dyDescent="0.25">
      <c r="A222" t="str">
        <f t="shared" si="15"/>
        <v>Function_03Application_09</v>
      </c>
      <c r="B222">
        <v>219</v>
      </c>
      <c r="C222" t="s">
        <v>362</v>
      </c>
      <c r="D222" t="s">
        <v>316</v>
      </c>
      <c r="E222" t="s">
        <v>331</v>
      </c>
      <c r="F222" t="s">
        <v>341</v>
      </c>
      <c r="G222" t="s">
        <v>349</v>
      </c>
      <c r="H222">
        <v>3</v>
      </c>
      <c r="I222" s="86">
        <v>74.849536999999998</v>
      </c>
      <c r="J222">
        <v>5</v>
      </c>
      <c r="K222">
        <v>18</v>
      </c>
      <c r="L222">
        <v>1000</v>
      </c>
      <c r="M222">
        <v>18000</v>
      </c>
      <c r="N222">
        <v>30</v>
      </c>
      <c r="O222">
        <v>3</v>
      </c>
      <c r="P222">
        <v>-0.25</v>
      </c>
      <c r="Q222">
        <v>1500000</v>
      </c>
      <c r="R222">
        <v>3</v>
      </c>
      <c r="S222">
        <v>9</v>
      </c>
      <c r="T222">
        <v>9</v>
      </c>
    </row>
    <row r="223" spans="1:20" x14ac:dyDescent="0.25">
      <c r="A223" t="str">
        <f t="shared" si="15"/>
        <v>Function_03Application_10</v>
      </c>
      <c r="B223">
        <v>220</v>
      </c>
      <c r="C223" t="s">
        <v>363</v>
      </c>
      <c r="D223" t="s">
        <v>316</v>
      </c>
      <c r="E223" t="s">
        <v>331</v>
      </c>
      <c r="F223" t="s">
        <v>341</v>
      </c>
      <c r="G223" t="s">
        <v>349</v>
      </c>
      <c r="H223">
        <v>3</v>
      </c>
      <c r="I223" s="86">
        <v>74.849536999999998</v>
      </c>
      <c r="J223">
        <v>5</v>
      </c>
      <c r="K223">
        <v>18</v>
      </c>
      <c r="L223">
        <v>1000</v>
      </c>
      <c r="M223">
        <v>18000</v>
      </c>
      <c r="N223">
        <v>30</v>
      </c>
      <c r="O223">
        <v>3</v>
      </c>
      <c r="P223">
        <v>-0.25</v>
      </c>
      <c r="Q223">
        <v>1500000</v>
      </c>
      <c r="R223">
        <v>3</v>
      </c>
      <c r="S223">
        <v>9</v>
      </c>
      <c r="T223">
        <v>9</v>
      </c>
    </row>
    <row r="224" spans="1:20" x14ac:dyDescent="0.25">
      <c r="A224" t="str">
        <f t="shared" si="15"/>
        <v>Function_03Application_11</v>
      </c>
      <c r="B224">
        <v>221</v>
      </c>
      <c r="C224" t="s">
        <v>364</v>
      </c>
      <c r="D224" t="s">
        <v>316</v>
      </c>
      <c r="E224" t="s">
        <v>331</v>
      </c>
      <c r="F224" t="s">
        <v>341</v>
      </c>
      <c r="G224" t="s">
        <v>349</v>
      </c>
      <c r="H224">
        <v>3</v>
      </c>
      <c r="I224" s="86">
        <v>74.849536999999998</v>
      </c>
      <c r="J224">
        <v>5</v>
      </c>
      <c r="K224">
        <v>18</v>
      </c>
      <c r="L224">
        <v>1000</v>
      </c>
      <c r="M224">
        <v>18000</v>
      </c>
      <c r="N224">
        <v>30</v>
      </c>
      <c r="O224">
        <v>3</v>
      </c>
      <c r="P224">
        <v>-0.25</v>
      </c>
      <c r="Q224">
        <v>1500000</v>
      </c>
      <c r="R224">
        <v>3</v>
      </c>
      <c r="S224">
        <v>9</v>
      </c>
      <c r="T224">
        <v>9</v>
      </c>
    </row>
    <row r="225" spans="1:20" x14ac:dyDescent="0.25">
      <c r="A225" t="str">
        <f t="shared" si="15"/>
        <v>Function_04Application_12</v>
      </c>
      <c r="B225">
        <v>222</v>
      </c>
      <c r="C225" t="s">
        <v>365</v>
      </c>
      <c r="D225" t="s">
        <v>317</v>
      </c>
      <c r="E225" t="s">
        <v>331</v>
      </c>
      <c r="F225" t="s">
        <v>342</v>
      </c>
      <c r="G225" t="s">
        <v>352</v>
      </c>
      <c r="H225">
        <v>3</v>
      </c>
      <c r="I225" s="86">
        <v>74.849536999999998</v>
      </c>
      <c r="J225">
        <v>3</v>
      </c>
      <c r="K225">
        <v>18</v>
      </c>
      <c r="L225">
        <v>1000</v>
      </c>
      <c r="M225">
        <v>18000</v>
      </c>
      <c r="N225">
        <v>30</v>
      </c>
      <c r="O225">
        <v>3</v>
      </c>
      <c r="P225">
        <v>-0.25</v>
      </c>
      <c r="Q225">
        <v>1500000</v>
      </c>
      <c r="R225">
        <v>4</v>
      </c>
      <c r="S225">
        <v>12</v>
      </c>
      <c r="T225">
        <v>15</v>
      </c>
    </row>
    <row r="226" spans="1:20" x14ac:dyDescent="0.25">
      <c r="A226" t="str">
        <f t="shared" si="15"/>
        <v>Function_03Application_13</v>
      </c>
      <c r="B226">
        <v>223</v>
      </c>
      <c r="C226" t="s">
        <v>366</v>
      </c>
      <c r="D226" t="s">
        <v>316</v>
      </c>
      <c r="E226" t="s">
        <v>331</v>
      </c>
      <c r="F226" t="s">
        <v>341</v>
      </c>
      <c r="G226" t="s">
        <v>349</v>
      </c>
      <c r="H226">
        <v>3</v>
      </c>
      <c r="I226" s="86">
        <v>74.849536999999998</v>
      </c>
      <c r="J226">
        <v>5</v>
      </c>
      <c r="K226">
        <v>18</v>
      </c>
      <c r="L226">
        <v>1000</v>
      </c>
      <c r="M226">
        <v>18000</v>
      </c>
      <c r="N226">
        <v>30</v>
      </c>
      <c r="O226">
        <v>3</v>
      </c>
      <c r="P226">
        <v>-0.25</v>
      </c>
      <c r="Q226">
        <v>1500000</v>
      </c>
      <c r="R226">
        <v>3</v>
      </c>
      <c r="S226">
        <v>9</v>
      </c>
      <c r="T226">
        <v>9</v>
      </c>
    </row>
    <row r="227" spans="1:20" x14ac:dyDescent="0.25">
      <c r="A227" t="str">
        <f t="shared" si="15"/>
        <v>Function_03Application_14</v>
      </c>
      <c r="B227">
        <v>224</v>
      </c>
      <c r="C227" t="s">
        <v>367</v>
      </c>
      <c r="D227" t="s">
        <v>316</v>
      </c>
      <c r="E227" t="s">
        <v>331</v>
      </c>
      <c r="F227" t="s">
        <v>341</v>
      </c>
      <c r="G227" t="s">
        <v>349</v>
      </c>
      <c r="H227">
        <v>3</v>
      </c>
      <c r="I227" s="86">
        <v>74.849536999999998</v>
      </c>
      <c r="J227">
        <v>5</v>
      </c>
      <c r="K227">
        <v>18</v>
      </c>
      <c r="L227">
        <v>1000</v>
      </c>
      <c r="M227">
        <v>18000</v>
      </c>
      <c r="N227">
        <v>30</v>
      </c>
      <c r="O227">
        <v>3</v>
      </c>
      <c r="P227">
        <v>-0.25</v>
      </c>
      <c r="Q227">
        <v>1500000</v>
      </c>
      <c r="R227">
        <v>3</v>
      </c>
      <c r="S227">
        <v>9</v>
      </c>
      <c r="T227">
        <v>9</v>
      </c>
    </row>
    <row r="228" spans="1:20" x14ac:dyDescent="0.25">
      <c r="A228" t="str">
        <f t="shared" si="15"/>
        <v>Function_03Application_15</v>
      </c>
      <c r="B228">
        <v>225</v>
      </c>
      <c r="C228" t="s">
        <v>368</v>
      </c>
      <c r="D228" t="s">
        <v>316</v>
      </c>
      <c r="E228" t="s">
        <v>331</v>
      </c>
      <c r="F228" t="s">
        <v>341</v>
      </c>
      <c r="G228" t="s">
        <v>349</v>
      </c>
      <c r="H228">
        <v>3</v>
      </c>
      <c r="I228" s="86">
        <v>74.849536999999998</v>
      </c>
      <c r="J228">
        <v>5</v>
      </c>
      <c r="K228">
        <v>18</v>
      </c>
      <c r="L228">
        <v>1000</v>
      </c>
      <c r="M228">
        <v>18000</v>
      </c>
      <c r="N228">
        <v>30</v>
      </c>
      <c r="O228">
        <v>3</v>
      </c>
      <c r="P228">
        <v>-0.25</v>
      </c>
      <c r="Q228">
        <v>1500000</v>
      </c>
      <c r="R228">
        <v>3</v>
      </c>
      <c r="S228">
        <v>9</v>
      </c>
      <c r="T228">
        <v>9</v>
      </c>
    </row>
    <row r="229" spans="1:20" x14ac:dyDescent="0.25">
      <c r="A229" t="str">
        <f t="shared" si="15"/>
        <v>Function_05Application_16</v>
      </c>
      <c r="B229">
        <v>226</v>
      </c>
      <c r="C229" t="s">
        <v>369</v>
      </c>
      <c r="D229" t="s">
        <v>318</v>
      </c>
      <c r="E229" t="s">
        <v>332</v>
      </c>
      <c r="F229" t="s">
        <v>342</v>
      </c>
      <c r="G229" t="s">
        <v>353</v>
      </c>
      <c r="H229">
        <v>3</v>
      </c>
      <c r="I229" s="86">
        <v>30</v>
      </c>
      <c r="J229">
        <v>2</v>
      </c>
      <c r="K229">
        <v>20</v>
      </c>
      <c r="L229">
        <v>60</v>
      </c>
      <c r="M229">
        <v>18000</v>
      </c>
      <c r="N229">
        <v>30</v>
      </c>
      <c r="O229">
        <v>3</v>
      </c>
      <c r="P229">
        <v>-0.25</v>
      </c>
      <c r="Q229">
        <v>1500000</v>
      </c>
      <c r="R229">
        <v>4</v>
      </c>
      <c r="S229">
        <v>12</v>
      </c>
      <c r="T229">
        <v>15</v>
      </c>
    </row>
    <row r="230" spans="1:20" x14ac:dyDescent="0.25">
      <c r="A230" t="str">
        <f t="shared" si="15"/>
        <v>Function_05Application_17</v>
      </c>
      <c r="B230">
        <v>227</v>
      </c>
      <c r="C230" t="s">
        <v>370</v>
      </c>
      <c r="D230" t="s">
        <v>318</v>
      </c>
      <c r="E230" t="s">
        <v>332</v>
      </c>
      <c r="F230" t="s">
        <v>342</v>
      </c>
      <c r="G230" t="s">
        <v>353</v>
      </c>
      <c r="H230">
        <v>3</v>
      </c>
      <c r="I230" s="86">
        <v>30</v>
      </c>
      <c r="J230">
        <v>2</v>
      </c>
      <c r="K230">
        <v>20</v>
      </c>
      <c r="L230">
        <v>60</v>
      </c>
      <c r="M230">
        <v>18000</v>
      </c>
      <c r="N230">
        <v>30</v>
      </c>
      <c r="O230">
        <v>3</v>
      </c>
      <c r="P230">
        <v>-0.25</v>
      </c>
      <c r="Q230">
        <v>1500000</v>
      </c>
      <c r="R230">
        <v>4</v>
      </c>
      <c r="S230">
        <v>12</v>
      </c>
      <c r="T230">
        <v>15</v>
      </c>
    </row>
    <row r="231" spans="1:20" x14ac:dyDescent="0.25">
      <c r="A231" t="str">
        <f t="shared" si="15"/>
        <v>Function_06Application_18</v>
      </c>
      <c r="B231">
        <v>228</v>
      </c>
      <c r="C231" t="s">
        <v>371</v>
      </c>
      <c r="D231" t="s">
        <v>319</v>
      </c>
      <c r="E231" t="s">
        <v>333</v>
      </c>
      <c r="F231" t="s">
        <v>343</v>
      </c>
      <c r="G231" t="s">
        <v>349</v>
      </c>
      <c r="H231">
        <v>3</v>
      </c>
      <c r="I231" s="86">
        <v>74.849536999999998</v>
      </c>
      <c r="J231">
        <v>3</v>
      </c>
      <c r="K231">
        <v>18</v>
      </c>
      <c r="L231">
        <v>1000</v>
      </c>
      <c r="M231">
        <v>18000</v>
      </c>
      <c r="N231">
        <v>30</v>
      </c>
      <c r="O231">
        <v>3</v>
      </c>
      <c r="P231">
        <v>-0.25</v>
      </c>
      <c r="Q231">
        <v>1500000</v>
      </c>
      <c r="R231">
        <v>4</v>
      </c>
      <c r="S231">
        <v>12</v>
      </c>
      <c r="T231">
        <v>15</v>
      </c>
    </row>
    <row r="232" spans="1:20" x14ac:dyDescent="0.25">
      <c r="A232" t="str">
        <f t="shared" si="15"/>
        <v>Function_07Application_19</v>
      </c>
      <c r="B232">
        <v>229</v>
      </c>
      <c r="C232" t="s">
        <v>372</v>
      </c>
      <c r="D232" t="s">
        <v>320</v>
      </c>
      <c r="E232" t="s">
        <v>334</v>
      </c>
      <c r="F232" t="s">
        <v>342</v>
      </c>
      <c r="G232" t="s">
        <v>353</v>
      </c>
      <c r="H232">
        <v>3</v>
      </c>
      <c r="I232" s="86">
        <v>30</v>
      </c>
      <c r="J232">
        <v>2</v>
      </c>
      <c r="K232">
        <v>20</v>
      </c>
      <c r="L232">
        <v>60</v>
      </c>
      <c r="M232">
        <v>18000</v>
      </c>
      <c r="N232">
        <v>30</v>
      </c>
      <c r="O232">
        <v>3</v>
      </c>
      <c r="P232">
        <v>-0.25</v>
      </c>
      <c r="Q232">
        <v>1500000</v>
      </c>
      <c r="R232">
        <v>4</v>
      </c>
      <c r="S232">
        <v>12</v>
      </c>
      <c r="T232">
        <v>15</v>
      </c>
    </row>
    <row r="233" spans="1:20" x14ac:dyDescent="0.25">
      <c r="A233" t="str">
        <f t="shared" si="15"/>
        <v>Function_07Application_20</v>
      </c>
      <c r="B233">
        <v>230</v>
      </c>
      <c r="C233" t="s">
        <v>373</v>
      </c>
      <c r="D233" t="s">
        <v>320</v>
      </c>
      <c r="E233" t="s">
        <v>334</v>
      </c>
      <c r="F233" t="s">
        <v>342</v>
      </c>
      <c r="G233" t="s">
        <v>353</v>
      </c>
      <c r="H233">
        <v>3</v>
      </c>
      <c r="I233" s="86">
        <v>30</v>
      </c>
      <c r="J233">
        <v>2</v>
      </c>
      <c r="K233">
        <v>20</v>
      </c>
      <c r="L233">
        <v>60</v>
      </c>
      <c r="M233">
        <v>18000</v>
      </c>
      <c r="N233">
        <v>30</v>
      </c>
      <c r="O233">
        <v>3</v>
      </c>
      <c r="P233">
        <v>-0.25</v>
      </c>
      <c r="Q233">
        <v>1500000</v>
      </c>
      <c r="R233">
        <v>4</v>
      </c>
      <c r="S233">
        <v>12</v>
      </c>
      <c r="T233">
        <v>15</v>
      </c>
    </row>
    <row r="234" spans="1:20" x14ac:dyDescent="0.25">
      <c r="A234" t="str">
        <f t="shared" si="15"/>
        <v>Function_08Application_21</v>
      </c>
      <c r="B234">
        <v>231</v>
      </c>
      <c r="C234" t="s">
        <v>374</v>
      </c>
      <c r="D234" t="s">
        <v>321</v>
      </c>
      <c r="E234" t="s">
        <v>333</v>
      </c>
      <c r="F234" t="s">
        <v>343</v>
      </c>
      <c r="G234" t="s">
        <v>349</v>
      </c>
      <c r="H234">
        <v>3</v>
      </c>
      <c r="I234" s="86">
        <v>74.849536999999998</v>
      </c>
      <c r="J234">
        <v>3</v>
      </c>
      <c r="K234">
        <v>18</v>
      </c>
      <c r="L234">
        <v>1000</v>
      </c>
      <c r="M234">
        <v>18000</v>
      </c>
      <c r="N234">
        <v>30</v>
      </c>
      <c r="O234">
        <v>3</v>
      </c>
      <c r="P234">
        <v>-0.25</v>
      </c>
      <c r="Q234">
        <v>1500000</v>
      </c>
      <c r="R234">
        <v>4</v>
      </c>
      <c r="S234">
        <v>12</v>
      </c>
      <c r="T234">
        <v>15</v>
      </c>
    </row>
    <row r="235" spans="1:20" x14ac:dyDescent="0.25">
      <c r="A235" t="str">
        <f t="shared" si="15"/>
        <v>Function_09Application_22</v>
      </c>
      <c r="B235">
        <v>232</v>
      </c>
      <c r="C235" t="s">
        <v>375</v>
      </c>
      <c r="D235" t="s">
        <v>322</v>
      </c>
      <c r="E235" t="s">
        <v>335</v>
      </c>
      <c r="F235" t="s">
        <v>344</v>
      </c>
      <c r="G235" t="s">
        <v>349</v>
      </c>
      <c r="H235">
        <v>3</v>
      </c>
      <c r="I235" s="86">
        <v>74.849536999999998</v>
      </c>
      <c r="J235">
        <v>3</v>
      </c>
      <c r="K235">
        <v>18</v>
      </c>
      <c r="L235">
        <v>1000</v>
      </c>
      <c r="M235">
        <v>18000</v>
      </c>
      <c r="N235">
        <v>30</v>
      </c>
      <c r="O235">
        <v>3</v>
      </c>
      <c r="P235">
        <v>-0.25</v>
      </c>
      <c r="Q235">
        <v>1500000</v>
      </c>
      <c r="R235">
        <v>4</v>
      </c>
      <c r="S235">
        <v>12</v>
      </c>
      <c r="T235">
        <v>15</v>
      </c>
    </row>
    <row r="236" spans="1:20" x14ac:dyDescent="0.25">
      <c r="A236" t="str">
        <f t="shared" si="15"/>
        <v>Function_10Application_23</v>
      </c>
      <c r="B236">
        <v>233</v>
      </c>
      <c r="C236" t="s">
        <v>376</v>
      </c>
      <c r="D236" t="s">
        <v>323</v>
      </c>
      <c r="E236" t="s">
        <v>335</v>
      </c>
      <c r="F236" t="s">
        <v>345</v>
      </c>
      <c r="G236" t="s">
        <v>349</v>
      </c>
      <c r="H236">
        <v>3</v>
      </c>
      <c r="I236" s="86">
        <v>74.849536999999998</v>
      </c>
      <c r="J236">
        <v>5</v>
      </c>
      <c r="K236">
        <v>18</v>
      </c>
      <c r="L236">
        <v>1000</v>
      </c>
      <c r="M236">
        <v>18000</v>
      </c>
      <c r="N236">
        <v>30</v>
      </c>
      <c r="O236">
        <v>3</v>
      </c>
      <c r="P236">
        <v>-0.25</v>
      </c>
      <c r="Q236">
        <v>1500000</v>
      </c>
      <c r="R236">
        <v>3</v>
      </c>
      <c r="S236">
        <v>9</v>
      </c>
      <c r="T236">
        <v>9</v>
      </c>
    </row>
    <row r="237" spans="1:20" x14ac:dyDescent="0.25">
      <c r="A237" t="str">
        <f t="shared" si="15"/>
        <v>Function_11Application_24</v>
      </c>
      <c r="B237">
        <v>234</v>
      </c>
      <c r="C237" t="s">
        <v>377</v>
      </c>
      <c r="D237" t="s">
        <v>324</v>
      </c>
      <c r="E237" t="s">
        <v>335</v>
      </c>
      <c r="F237" t="s">
        <v>345</v>
      </c>
      <c r="G237" t="s">
        <v>349</v>
      </c>
      <c r="H237">
        <v>3</v>
      </c>
      <c r="I237" s="86">
        <v>74.849536999999998</v>
      </c>
      <c r="J237">
        <v>5</v>
      </c>
      <c r="K237">
        <v>18</v>
      </c>
      <c r="L237">
        <v>1000</v>
      </c>
      <c r="M237">
        <v>18000</v>
      </c>
      <c r="N237">
        <v>30</v>
      </c>
      <c r="O237">
        <v>3</v>
      </c>
      <c r="P237">
        <v>-0.25</v>
      </c>
      <c r="Q237">
        <v>1500000</v>
      </c>
      <c r="R237">
        <v>3</v>
      </c>
      <c r="S237">
        <v>9</v>
      </c>
      <c r="T237">
        <v>9</v>
      </c>
    </row>
    <row r="238" spans="1:20" x14ac:dyDescent="0.25">
      <c r="A238" t="str">
        <f t="shared" si="15"/>
        <v>Function_12Application_25</v>
      </c>
      <c r="B238">
        <v>235</v>
      </c>
      <c r="C238" t="s">
        <v>378</v>
      </c>
      <c r="D238" t="s">
        <v>325</v>
      </c>
      <c r="E238" t="s">
        <v>331</v>
      </c>
      <c r="F238" t="s">
        <v>346</v>
      </c>
      <c r="G238" t="s">
        <v>351</v>
      </c>
      <c r="H238">
        <v>3</v>
      </c>
      <c r="I238" s="86">
        <v>74.849536999999998</v>
      </c>
      <c r="J238">
        <v>3</v>
      </c>
      <c r="K238">
        <v>18</v>
      </c>
      <c r="L238">
        <v>1000</v>
      </c>
      <c r="M238">
        <v>18000</v>
      </c>
      <c r="N238">
        <v>30</v>
      </c>
      <c r="O238">
        <v>3</v>
      </c>
      <c r="P238">
        <v>-0.25</v>
      </c>
      <c r="Q238">
        <v>1500000</v>
      </c>
      <c r="R238">
        <v>4</v>
      </c>
      <c r="S238">
        <v>12</v>
      </c>
      <c r="T238">
        <v>15</v>
      </c>
    </row>
    <row r="239" spans="1:20" x14ac:dyDescent="0.25">
      <c r="A239" t="str">
        <f t="shared" si="15"/>
        <v>Function_13Application_26</v>
      </c>
      <c r="B239">
        <v>236</v>
      </c>
      <c r="C239" t="s">
        <v>379</v>
      </c>
      <c r="D239" t="s">
        <v>326</v>
      </c>
      <c r="E239" t="s">
        <v>336</v>
      </c>
      <c r="F239" t="s">
        <v>347</v>
      </c>
      <c r="G239" t="s">
        <v>349</v>
      </c>
      <c r="H239">
        <v>3</v>
      </c>
      <c r="I239" s="86">
        <v>74.849536999999998</v>
      </c>
      <c r="J239">
        <v>3</v>
      </c>
      <c r="K239">
        <v>18</v>
      </c>
      <c r="L239">
        <v>1000</v>
      </c>
      <c r="M239">
        <v>18000</v>
      </c>
      <c r="N239">
        <v>30</v>
      </c>
      <c r="O239">
        <v>3</v>
      </c>
      <c r="P239">
        <v>-0.25</v>
      </c>
      <c r="Q239">
        <v>1500000</v>
      </c>
      <c r="R239">
        <v>4</v>
      </c>
      <c r="S239">
        <v>12</v>
      </c>
      <c r="T239">
        <v>15</v>
      </c>
    </row>
    <row r="240" spans="1:20" x14ac:dyDescent="0.25">
      <c r="A240" t="str">
        <f t="shared" si="15"/>
        <v>Function_13Application_27</v>
      </c>
      <c r="B240">
        <v>237</v>
      </c>
      <c r="C240" t="s">
        <v>380</v>
      </c>
      <c r="D240" t="s">
        <v>326</v>
      </c>
      <c r="E240" t="s">
        <v>336</v>
      </c>
      <c r="F240" t="s">
        <v>347</v>
      </c>
      <c r="G240" t="s">
        <v>349</v>
      </c>
      <c r="H240">
        <v>3</v>
      </c>
      <c r="I240" s="86">
        <v>74.849536999999998</v>
      </c>
      <c r="J240">
        <v>3</v>
      </c>
      <c r="K240">
        <v>18</v>
      </c>
      <c r="L240">
        <v>1000</v>
      </c>
      <c r="M240">
        <v>18000</v>
      </c>
      <c r="N240">
        <v>30</v>
      </c>
      <c r="O240">
        <v>3</v>
      </c>
      <c r="P240">
        <v>-0.25</v>
      </c>
      <c r="Q240">
        <v>1500000</v>
      </c>
      <c r="R240">
        <v>4</v>
      </c>
      <c r="S240">
        <v>12</v>
      </c>
      <c r="T240">
        <v>15</v>
      </c>
    </row>
    <row r="241" spans="1:20" x14ac:dyDescent="0.25">
      <c r="A241" t="str">
        <f t="shared" si="15"/>
        <v>Function_14Application_28</v>
      </c>
      <c r="B241">
        <v>238</v>
      </c>
      <c r="C241" t="s">
        <v>381</v>
      </c>
      <c r="D241" t="s">
        <v>327</v>
      </c>
      <c r="E241" t="s">
        <v>337</v>
      </c>
      <c r="F241" t="s">
        <v>347</v>
      </c>
      <c r="G241" t="s">
        <v>349</v>
      </c>
      <c r="H241">
        <v>3</v>
      </c>
      <c r="I241" s="86">
        <v>74.849536999999998</v>
      </c>
      <c r="J241">
        <v>3</v>
      </c>
      <c r="K241">
        <v>18</v>
      </c>
      <c r="L241">
        <v>1000</v>
      </c>
      <c r="M241">
        <v>18000</v>
      </c>
      <c r="N241">
        <v>30</v>
      </c>
      <c r="O241">
        <v>3</v>
      </c>
      <c r="P241">
        <v>-0.25</v>
      </c>
      <c r="Q241">
        <v>1500000</v>
      </c>
      <c r="R241">
        <v>4</v>
      </c>
      <c r="S241">
        <v>12</v>
      </c>
      <c r="T241">
        <v>15</v>
      </c>
    </row>
    <row r="242" spans="1:20" x14ac:dyDescent="0.25">
      <c r="A242" t="str">
        <f t="shared" si="15"/>
        <v>Function_14Application_29</v>
      </c>
      <c r="B242">
        <v>239</v>
      </c>
      <c r="C242" t="s">
        <v>382</v>
      </c>
      <c r="D242" t="s">
        <v>327</v>
      </c>
      <c r="E242" t="s">
        <v>337</v>
      </c>
      <c r="F242" t="s">
        <v>347</v>
      </c>
      <c r="G242" t="s">
        <v>349</v>
      </c>
      <c r="H242">
        <v>3</v>
      </c>
      <c r="I242" s="86">
        <v>74.849536999999998</v>
      </c>
      <c r="J242">
        <v>3</v>
      </c>
      <c r="K242">
        <v>18</v>
      </c>
      <c r="L242">
        <v>1000</v>
      </c>
      <c r="M242">
        <v>18000</v>
      </c>
      <c r="N242">
        <v>30</v>
      </c>
      <c r="O242">
        <v>3</v>
      </c>
      <c r="P242">
        <v>-0.25</v>
      </c>
      <c r="Q242">
        <v>1500000</v>
      </c>
      <c r="R242">
        <v>4</v>
      </c>
      <c r="S242">
        <v>12</v>
      </c>
      <c r="T242">
        <v>15</v>
      </c>
    </row>
    <row r="243" spans="1:20" x14ac:dyDescent="0.25">
      <c r="A243" t="str">
        <f t="shared" si="15"/>
        <v>Function_15Application_30</v>
      </c>
      <c r="B243">
        <v>240</v>
      </c>
      <c r="C243" t="s">
        <v>383</v>
      </c>
      <c r="D243" t="s">
        <v>328</v>
      </c>
      <c r="E243" t="s">
        <v>338</v>
      </c>
      <c r="F243" t="s">
        <v>348</v>
      </c>
      <c r="G243" t="s">
        <v>349</v>
      </c>
      <c r="H243">
        <v>3</v>
      </c>
      <c r="I243" s="86">
        <v>30</v>
      </c>
      <c r="J243">
        <v>2</v>
      </c>
      <c r="K243">
        <v>20</v>
      </c>
      <c r="L243">
        <v>60</v>
      </c>
      <c r="M243">
        <v>18000</v>
      </c>
      <c r="N243">
        <v>30</v>
      </c>
      <c r="O243">
        <v>3</v>
      </c>
      <c r="P243">
        <v>-0.25</v>
      </c>
      <c r="Q243">
        <v>1500000</v>
      </c>
      <c r="R243">
        <v>4</v>
      </c>
      <c r="S243">
        <v>12</v>
      </c>
      <c r="T243">
        <v>15</v>
      </c>
    </row>
    <row r="244" spans="1:20" x14ac:dyDescent="0.25">
      <c r="A244" t="str">
        <f t="shared" si="15"/>
        <v>Function_01Application_01</v>
      </c>
      <c r="B244">
        <v>241</v>
      </c>
      <c r="C244" t="s">
        <v>354</v>
      </c>
      <c r="D244" t="s">
        <v>314</v>
      </c>
      <c r="E244" t="s">
        <v>329</v>
      </c>
      <c r="F244" t="s">
        <v>339</v>
      </c>
      <c r="G244" t="s">
        <v>349</v>
      </c>
      <c r="H244">
        <v>2</v>
      </c>
      <c r="I244" s="86">
        <v>74.849536999999998</v>
      </c>
      <c r="J244">
        <v>2</v>
      </c>
      <c r="K244">
        <v>20</v>
      </c>
      <c r="L244">
        <v>1000</v>
      </c>
      <c r="M244">
        <v>20000</v>
      </c>
      <c r="N244">
        <v>20</v>
      </c>
      <c r="O244">
        <v>3</v>
      </c>
      <c r="P244">
        <v>-0.3</v>
      </c>
      <c r="Q244">
        <v>1500000</v>
      </c>
      <c r="R244">
        <v>4</v>
      </c>
      <c r="S244">
        <v>12</v>
      </c>
      <c r="T244">
        <v>15</v>
      </c>
    </row>
    <row r="245" spans="1:20" x14ac:dyDescent="0.25">
      <c r="A245" t="str">
        <f t="shared" si="15"/>
        <v>Function_01Application_02</v>
      </c>
      <c r="B245">
        <v>242</v>
      </c>
      <c r="C245" t="s">
        <v>355</v>
      </c>
      <c r="D245" t="s">
        <v>314</v>
      </c>
      <c r="E245" t="s">
        <v>329</v>
      </c>
      <c r="F245" t="s">
        <v>339</v>
      </c>
      <c r="G245" t="s">
        <v>349</v>
      </c>
      <c r="H245">
        <v>2</v>
      </c>
      <c r="I245" s="86">
        <v>74.849536999999998</v>
      </c>
      <c r="J245">
        <v>2</v>
      </c>
      <c r="K245">
        <v>20</v>
      </c>
      <c r="L245">
        <v>1000</v>
      </c>
      <c r="M245">
        <v>20000</v>
      </c>
      <c r="N245">
        <v>20</v>
      </c>
      <c r="O245">
        <v>3</v>
      </c>
      <c r="P245">
        <v>-0.3</v>
      </c>
      <c r="Q245">
        <v>1500000</v>
      </c>
      <c r="R245">
        <v>4</v>
      </c>
      <c r="S245">
        <v>12</v>
      </c>
      <c r="T245">
        <v>15</v>
      </c>
    </row>
    <row r="246" spans="1:20" x14ac:dyDescent="0.25">
      <c r="A246" t="str">
        <f t="shared" si="15"/>
        <v>Function_01Application_03</v>
      </c>
      <c r="B246">
        <v>243</v>
      </c>
      <c r="C246" t="s">
        <v>356</v>
      </c>
      <c r="D246" t="s">
        <v>314</v>
      </c>
      <c r="E246" t="s">
        <v>329</v>
      </c>
      <c r="F246" t="s">
        <v>339</v>
      </c>
      <c r="G246" t="s">
        <v>349</v>
      </c>
      <c r="H246">
        <v>2</v>
      </c>
      <c r="I246" s="86">
        <v>74.849536999999998</v>
      </c>
      <c r="J246">
        <v>2</v>
      </c>
      <c r="K246">
        <v>20</v>
      </c>
      <c r="L246">
        <v>1000</v>
      </c>
      <c r="M246">
        <v>20000</v>
      </c>
      <c r="N246">
        <v>20</v>
      </c>
      <c r="O246">
        <v>3</v>
      </c>
      <c r="P246">
        <v>-0.3</v>
      </c>
      <c r="Q246">
        <v>1500000</v>
      </c>
      <c r="R246">
        <v>4</v>
      </c>
      <c r="S246">
        <v>12</v>
      </c>
      <c r="T246">
        <v>15</v>
      </c>
    </row>
    <row r="247" spans="1:20" x14ac:dyDescent="0.25">
      <c r="A247" t="str">
        <f t="shared" si="15"/>
        <v>Function_02Application_04</v>
      </c>
      <c r="B247">
        <v>244</v>
      </c>
      <c r="C247" t="s">
        <v>357</v>
      </c>
      <c r="D247" t="s">
        <v>315</v>
      </c>
      <c r="E247" t="s">
        <v>330</v>
      </c>
      <c r="F247" t="s">
        <v>340</v>
      </c>
      <c r="G247" t="s">
        <v>350</v>
      </c>
      <c r="H247">
        <v>2</v>
      </c>
      <c r="I247" s="86">
        <v>74.849536999999998</v>
      </c>
      <c r="J247">
        <v>2</v>
      </c>
      <c r="K247">
        <v>20</v>
      </c>
      <c r="L247">
        <v>1000</v>
      </c>
      <c r="M247">
        <v>20000</v>
      </c>
      <c r="N247">
        <v>20</v>
      </c>
      <c r="O247">
        <v>3</v>
      </c>
      <c r="P247">
        <v>-0.3</v>
      </c>
      <c r="Q247">
        <v>1500000</v>
      </c>
      <c r="R247">
        <v>4</v>
      </c>
      <c r="S247">
        <v>12</v>
      </c>
      <c r="T247">
        <v>15</v>
      </c>
    </row>
    <row r="248" spans="1:20" x14ac:dyDescent="0.25">
      <c r="A248" t="str">
        <f t="shared" si="15"/>
        <v>Function_02Application_05</v>
      </c>
      <c r="B248">
        <v>245</v>
      </c>
      <c r="C248" t="s">
        <v>358</v>
      </c>
      <c r="D248" t="s">
        <v>315</v>
      </c>
      <c r="E248" t="s">
        <v>330</v>
      </c>
      <c r="F248" t="s">
        <v>340</v>
      </c>
      <c r="G248" t="s">
        <v>351</v>
      </c>
      <c r="H248">
        <v>2</v>
      </c>
      <c r="I248" s="86">
        <v>74.849536999999998</v>
      </c>
      <c r="J248">
        <v>2</v>
      </c>
      <c r="K248">
        <v>20</v>
      </c>
      <c r="L248">
        <v>1000</v>
      </c>
      <c r="M248">
        <v>20000</v>
      </c>
      <c r="N248">
        <v>20</v>
      </c>
      <c r="O248">
        <v>3</v>
      </c>
      <c r="P248">
        <v>-0.3</v>
      </c>
      <c r="Q248">
        <v>1500000</v>
      </c>
      <c r="R248">
        <v>4</v>
      </c>
      <c r="S248">
        <v>12</v>
      </c>
      <c r="T248">
        <v>15</v>
      </c>
    </row>
    <row r="249" spans="1:20" x14ac:dyDescent="0.25">
      <c r="A249" t="str">
        <f t="shared" si="15"/>
        <v>Function_03Application_06</v>
      </c>
      <c r="B249">
        <v>246</v>
      </c>
      <c r="C249" t="s">
        <v>359</v>
      </c>
      <c r="D249" t="s">
        <v>316</v>
      </c>
      <c r="E249" t="s">
        <v>331</v>
      </c>
      <c r="F249" t="s">
        <v>341</v>
      </c>
      <c r="G249" t="s">
        <v>349</v>
      </c>
      <c r="H249">
        <v>2</v>
      </c>
      <c r="I249" s="86">
        <v>74.849536999999998</v>
      </c>
      <c r="J249">
        <v>2</v>
      </c>
      <c r="K249">
        <v>20</v>
      </c>
      <c r="L249">
        <v>1000</v>
      </c>
      <c r="M249">
        <v>20000</v>
      </c>
      <c r="N249">
        <v>20</v>
      </c>
      <c r="O249">
        <v>3</v>
      </c>
      <c r="P249">
        <v>-0.3</v>
      </c>
      <c r="Q249">
        <v>1500000</v>
      </c>
      <c r="R249">
        <v>4</v>
      </c>
      <c r="S249">
        <v>12</v>
      </c>
      <c r="T249">
        <v>15</v>
      </c>
    </row>
    <row r="250" spans="1:20" x14ac:dyDescent="0.25">
      <c r="A250" t="str">
        <f t="shared" si="15"/>
        <v>Function_03Application_07</v>
      </c>
      <c r="B250">
        <v>247</v>
      </c>
      <c r="C250" t="s">
        <v>360</v>
      </c>
      <c r="D250" t="s">
        <v>316</v>
      </c>
      <c r="E250" t="s">
        <v>331</v>
      </c>
      <c r="F250" t="s">
        <v>341</v>
      </c>
      <c r="G250" t="s">
        <v>349</v>
      </c>
      <c r="H250">
        <v>2</v>
      </c>
      <c r="I250" s="86">
        <v>74.849536999999998</v>
      </c>
      <c r="J250">
        <v>3</v>
      </c>
      <c r="K250">
        <v>20</v>
      </c>
      <c r="L250">
        <v>1000</v>
      </c>
      <c r="M250">
        <v>20000</v>
      </c>
      <c r="N250">
        <v>20</v>
      </c>
      <c r="O250">
        <v>3</v>
      </c>
      <c r="P250">
        <v>-0.3</v>
      </c>
      <c r="Q250">
        <v>1500000</v>
      </c>
      <c r="R250">
        <v>3</v>
      </c>
      <c r="S250">
        <v>9</v>
      </c>
      <c r="T250">
        <v>9</v>
      </c>
    </row>
    <row r="251" spans="1:20" x14ac:dyDescent="0.25">
      <c r="A251" t="str">
        <f t="shared" si="15"/>
        <v>Function_03Application_08</v>
      </c>
      <c r="B251">
        <v>248</v>
      </c>
      <c r="C251" t="s">
        <v>361</v>
      </c>
      <c r="D251" t="s">
        <v>316</v>
      </c>
      <c r="E251" t="s">
        <v>331</v>
      </c>
      <c r="F251" t="s">
        <v>341</v>
      </c>
      <c r="G251" t="s">
        <v>349</v>
      </c>
      <c r="H251">
        <v>2</v>
      </c>
      <c r="I251" s="86">
        <v>74.849536999999998</v>
      </c>
      <c r="J251">
        <v>3</v>
      </c>
      <c r="K251">
        <v>20</v>
      </c>
      <c r="L251">
        <v>1000</v>
      </c>
      <c r="M251">
        <v>20000</v>
      </c>
      <c r="N251">
        <v>20</v>
      </c>
      <c r="O251">
        <v>3</v>
      </c>
      <c r="P251">
        <v>-0.3</v>
      </c>
      <c r="Q251">
        <v>1500000</v>
      </c>
      <c r="R251">
        <v>3</v>
      </c>
      <c r="S251">
        <v>9</v>
      </c>
      <c r="T251">
        <v>9</v>
      </c>
    </row>
    <row r="252" spans="1:20" x14ac:dyDescent="0.25">
      <c r="A252" t="str">
        <f t="shared" si="15"/>
        <v>Function_03Application_09</v>
      </c>
      <c r="B252">
        <v>249</v>
      </c>
      <c r="C252" t="s">
        <v>362</v>
      </c>
      <c r="D252" t="s">
        <v>316</v>
      </c>
      <c r="E252" t="s">
        <v>331</v>
      </c>
      <c r="F252" t="s">
        <v>341</v>
      </c>
      <c r="G252" t="s">
        <v>349</v>
      </c>
      <c r="H252">
        <v>2</v>
      </c>
      <c r="I252" s="86">
        <v>74.849536999999998</v>
      </c>
      <c r="J252">
        <v>3</v>
      </c>
      <c r="K252">
        <v>20</v>
      </c>
      <c r="L252">
        <v>1000</v>
      </c>
      <c r="M252">
        <v>20000</v>
      </c>
      <c r="N252">
        <v>20</v>
      </c>
      <c r="O252">
        <v>3</v>
      </c>
      <c r="P252">
        <v>-0.3</v>
      </c>
      <c r="Q252">
        <v>1500000</v>
      </c>
      <c r="R252">
        <v>3</v>
      </c>
      <c r="S252">
        <v>9</v>
      </c>
      <c r="T252">
        <v>9</v>
      </c>
    </row>
    <row r="253" spans="1:20" x14ac:dyDescent="0.25">
      <c r="A253" t="str">
        <f t="shared" si="15"/>
        <v>Function_03Application_10</v>
      </c>
      <c r="B253">
        <v>250</v>
      </c>
      <c r="C253" t="s">
        <v>363</v>
      </c>
      <c r="D253" t="s">
        <v>316</v>
      </c>
      <c r="E253" t="s">
        <v>331</v>
      </c>
      <c r="F253" t="s">
        <v>341</v>
      </c>
      <c r="G253" t="s">
        <v>349</v>
      </c>
      <c r="H253">
        <v>2</v>
      </c>
      <c r="I253" s="86">
        <v>74.849536999999998</v>
      </c>
      <c r="J253">
        <v>3</v>
      </c>
      <c r="K253">
        <v>20</v>
      </c>
      <c r="L253">
        <v>1000</v>
      </c>
      <c r="M253">
        <v>20000</v>
      </c>
      <c r="N253">
        <v>20</v>
      </c>
      <c r="O253">
        <v>3</v>
      </c>
      <c r="P253">
        <v>-0.3</v>
      </c>
      <c r="Q253">
        <v>1500000</v>
      </c>
      <c r="R253">
        <v>3</v>
      </c>
      <c r="S253">
        <v>9</v>
      </c>
      <c r="T253">
        <v>9</v>
      </c>
    </row>
    <row r="254" spans="1:20" x14ac:dyDescent="0.25">
      <c r="A254" t="str">
        <f t="shared" si="15"/>
        <v>Function_03Application_11</v>
      </c>
      <c r="B254">
        <v>251</v>
      </c>
      <c r="C254" t="s">
        <v>364</v>
      </c>
      <c r="D254" t="s">
        <v>316</v>
      </c>
      <c r="E254" t="s">
        <v>331</v>
      </c>
      <c r="F254" t="s">
        <v>341</v>
      </c>
      <c r="G254" t="s">
        <v>349</v>
      </c>
      <c r="H254">
        <v>2</v>
      </c>
      <c r="I254" s="86">
        <v>74.849536999999998</v>
      </c>
      <c r="J254">
        <v>3</v>
      </c>
      <c r="K254">
        <v>20</v>
      </c>
      <c r="L254">
        <v>1000</v>
      </c>
      <c r="M254">
        <v>20000</v>
      </c>
      <c r="N254">
        <v>20</v>
      </c>
      <c r="O254">
        <v>3</v>
      </c>
      <c r="P254">
        <v>-0.3</v>
      </c>
      <c r="Q254">
        <v>1500000</v>
      </c>
      <c r="R254">
        <v>3</v>
      </c>
      <c r="S254">
        <v>9</v>
      </c>
      <c r="T254">
        <v>9</v>
      </c>
    </row>
    <row r="255" spans="1:20" x14ac:dyDescent="0.25">
      <c r="A255" t="str">
        <f t="shared" si="15"/>
        <v>Function_04Application_12</v>
      </c>
      <c r="B255">
        <v>252</v>
      </c>
      <c r="C255" t="s">
        <v>365</v>
      </c>
      <c r="D255" t="s">
        <v>317</v>
      </c>
      <c r="E255" t="s">
        <v>331</v>
      </c>
      <c r="F255" t="s">
        <v>342</v>
      </c>
      <c r="G255" t="s">
        <v>352</v>
      </c>
      <c r="H255">
        <v>2</v>
      </c>
      <c r="I255" s="86">
        <v>74.849536999999998</v>
      </c>
      <c r="J255">
        <v>2</v>
      </c>
      <c r="K255">
        <v>20</v>
      </c>
      <c r="L255">
        <v>1000</v>
      </c>
      <c r="M255">
        <v>20000</v>
      </c>
      <c r="N255">
        <v>20</v>
      </c>
      <c r="O255">
        <v>3</v>
      </c>
      <c r="P255">
        <v>-0.3</v>
      </c>
      <c r="Q255">
        <v>1500000</v>
      </c>
      <c r="R255">
        <v>4</v>
      </c>
      <c r="S255">
        <v>12</v>
      </c>
      <c r="T255">
        <v>15</v>
      </c>
    </row>
    <row r="256" spans="1:20" x14ac:dyDescent="0.25">
      <c r="A256" t="str">
        <f t="shared" si="15"/>
        <v>Function_03Application_13</v>
      </c>
      <c r="B256">
        <v>253</v>
      </c>
      <c r="C256" t="s">
        <v>366</v>
      </c>
      <c r="D256" t="s">
        <v>316</v>
      </c>
      <c r="E256" t="s">
        <v>331</v>
      </c>
      <c r="F256" t="s">
        <v>341</v>
      </c>
      <c r="G256" t="s">
        <v>349</v>
      </c>
      <c r="H256">
        <v>2</v>
      </c>
      <c r="I256" s="86">
        <v>74.849536999999998</v>
      </c>
      <c r="J256">
        <v>3</v>
      </c>
      <c r="K256">
        <v>20</v>
      </c>
      <c r="L256">
        <v>1000</v>
      </c>
      <c r="M256">
        <v>20000</v>
      </c>
      <c r="N256">
        <v>20</v>
      </c>
      <c r="O256">
        <v>3</v>
      </c>
      <c r="P256">
        <v>-0.3</v>
      </c>
      <c r="Q256">
        <v>1500000</v>
      </c>
      <c r="R256">
        <v>3</v>
      </c>
      <c r="S256">
        <v>9</v>
      </c>
      <c r="T256">
        <v>9</v>
      </c>
    </row>
    <row r="257" spans="1:20" x14ac:dyDescent="0.25">
      <c r="A257" t="str">
        <f t="shared" si="15"/>
        <v>Function_03Application_14</v>
      </c>
      <c r="B257">
        <v>254</v>
      </c>
      <c r="C257" t="s">
        <v>367</v>
      </c>
      <c r="D257" t="s">
        <v>316</v>
      </c>
      <c r="E257" t="s">
        <v>331</v>
      </c>
      <c r="F257" t="s">
        <v>341</v>
      </c>
      <c r="G257" t="s">
        <v>349</v>
      </c>
      <c r="H257">
        <v>2</v>
      </c>
      <c r="I257" s="86">
        <v>74.849536999999998</v>
      </c>
      <c r="J257">
        <v>3</v>
      </c>
      <c r="K257">
        <v>20</v>
      </c>
      <c r="L257">
        <v>1000</v>
      </c>
      <c r="M257">
        <v>20000</v>
      </c>
      <c r="N257">
        <v>20</v>
      </c>
      <c r="O257">
        <v>3</v>
      </c>
      <c r="P257">
        <v>-0.3</v>
      </c>
      <c r="Q257">
        <v>1500000</v>
      </c>
      <c r="R257">
        <v>3</v>
      </c>
      <c r="S257">
        <v>9</v>
      </c>
      <c r="T257">
        <v>9</v>
      </c>
    </row>
    <row r="258" spans="1:20" x14ac:dyDescent="0.25">
      <c r="A258" t="str">
        <f t="shared" si="15"/>
        <v>Function_03Application_15</v>
      </c>
      <c r="B258">
        <v>255</v>
      </c>
      <c r="C258" t="s">
        <v>368</v>
      </c>
      <c r="D258" t="s">
        <v>316</v>
      </c>
      <c r="E258" t="s">
        <v>331</v>
      </c>
      <c r="F258" t="s">
        <v>341</v>
      </c>
      <c r="G258" t="s">
        <v>349</v>
      </c>
      <c r="H258">
        <v>2</v>
      </c>
      <c r="I258" s="86">
        <v>74.849536999999998</v>
      </c>
      <c r="J258">
        <v>3</v>
      </c>
      <c r="K258">
        <v>20</v>
      </c>
      <c r="L258">
        <v>1000</v>
      </c>
      <c r="M258">
        <v>20000</v>
      </c>
      <c r="N258">
        <v>20</v>
      </c>
      <c r="O258">
        <v>3</v>
      </c>
      <c r="P258">
        <v>-0.3</v>
      </c>
      <c r="Q258">
        <v>1500000</v>
      </c>
      <c r="R258">
        <v>3</v>
      </c>
      <c r="S258">
        <v>9</v>
      </c>
      <c r="T258">
        <v>9</v>
      </c>
    </row>
    <row r="259" spans="1:20" x14ac:dyDescent="0.25">
      <c r="A259" t="str">
        <f t="shared" si="15"/>
        <v>Function_05Application_16</v>
      </c>
      <c r="B259">
        <v>256</v>
      </c>
      <c r="C259" t="s">
        <v>369</v>
      </c>
      <c r="D259" t="s">
        <v>318</v>
      </c>
      <c r="E259" t="s">
        <v>332</v>
      </c>
      <c r="F259" t="s">
        <v>342</v>
      </c>
      <c r="G259" t="s">
        <v>353</v>
      </c>
      <c r="H259">
        <v>2</v>
      </c>
      <c r="I259" s="86">
        <v>20</v>
      </c>
      <c r="J259">
        <v>1</v>
      </c>
      <c r="K259">
        <v>25</v>
      </c>
      <c r="L259">
        <v>75</v>
      </c>
      <c r="M259">
        <v>20000</v>
      </c>
      <c r="N259">
        <v>20</v>
      </c>
      <c r="O259">
        <v>3</v>
      </c>
      <c r="P259">
        <v>-0.3</v>
      </c>
      <c r="Q259">
        <v>1500000</v>
      </c>
      <c r="R259">
        <v>4</v>
      </c>
      <c r="S259">
        <v>12</v>
      </c>
      <c r="T259">
        <v>15</v>
      </c>
    </row>
    <row r="260" spans="1:20" x14ac:dyDescent="0.25">
      <c r="A260" t="str">
        <f t="shared" si="15"/>
        <v>Function_05Application_17</v>
      </c>
      <c r="B260">
        <v>257</v>
      </c>
      <c r="C260" t="s">
        <v>370</v>
      </c>
      <c r="D260" t="s">
        <v>318</v>
      </c>
      <c r="E260" t="s">
        <v>332</v>
      </c>
      <c r="F260" t="s">
        <v>342</v>
      </c>
      <c r="G260" t="s">
        <v>353</v>
      </c>
      <c r="H260">
        <v>2</v>
      </c>
      <c r="I260" s="86">
        <v>20</v>
      </c>
      <c r="J260">
        <v>1</v>
      </c>
      <c r="K260">
        <v>25</v>
      </c>
      <c r="L260">
        <v>75</v>
      </c>
      <c r="M260">
        <v>20000</v>
      </c>
      <c r="N260">
        <v>20</v>
      </c>
      <c r="O260">
        <v>3</v>
      </c>
      <c r="P260">
        <v>-0.3</v>
      </c>
      <c r="Q260">
        <v>1500000</v>
      </c>
      <c r="R260">
        <v>4</v>
      </c>
      <c r="S260">
        <v>12</v>
      </c>
      <c r="T260">
        <v>15</v>
      </c>
    </row>
    <row r="261" spans="1:20" x14ac:dyDescent="0.25">
      <c r="A261" t="str">
        <f t="shared" ref="A261:A303" si="16">D261&amp;C261</f>
        <v>Function_06Application_18</v>
      </c>
      <c r="B261">
        <v>258</v>
      </c>
      <c r="C261" t="s">
        <v>371</v>
      </c>
      <c r="D261" t="s">
        <v>319</v>
      </c>
      <c r="E261" t="s">
        <v>333</v>
      </c>
      <c r="F261" t="s">
        <v>343</v>
      </c>
      <c r="G261" t="s">
        <v>349</v>
      </c>
      <c r="H261">
        <v>2</v>
      </c>
      <c r="I261" s="86">
        <v>74.849536999999998</v>
      </c>
      <c r="J261">
        <v>2</v>
      </c>
      <c r="K261">
        <v>20</v>
      </c>
      <c r="L261">
        <v>1000</v>
      </c>
      <c r="M261">
        <v>20000</v>
      </c>
      <c r="N261">
        <v>20</v>
      </c>
      <c r="O261">
        <v>3</v>
      </c>
      <c r="P261">
        <v>-0.3</v>
      </c>
      <c r="Q261">
        <v>1500000</v>
      </c>
      <c r="R261">
        <v>4</v>
      </c>
      <c r="S261">
        <v>12</v>
      </c>
      <c r="T261">
        <v>15</v>
      </c>
    </row>
    <row r="262" spans="1:20" x14ac:dyDescent="0.25">
      <c r="A262" t="str">
        <f t="shared" si="16"/>
        <v>Function_07Application_19</v>
      </c>
      <c r="B262">
        <v>259</v>
      </c>
      <c r="C262" t="s">
        <v>372</v>
      </c>
      <c r="D262" t="s">
        <v>320</v>
      </c>
      <c r="E262" t="s">
        <v>334</v>
      </c>
      <c r="F262" t="s">
        <v>342</v>
      </c>
      <c r="G262" t="s">
        <v>353</v>
      </c>
      <c r="H262">
        <v>2</v>
      </c>
      <c r="I262" s="86">
        <v>20</v>
      </c>
      <c r="J262">
        <v>1</v>
      </c>
      <c r="K262">
        <v>25</v>
      </c>
      <c r="L262">
        <v>75</v>
      </c>
      <c r="M262">
        <v>20000</v>
      </c>
      <c r="N262">
        <v>20</v>
      </c>
      <c r="O262">
        <v>3</v>
      </c>
      <c r="P262">
        <v>-0.3</v>
      </c>
      <c r="Q262">
        <v>1500000</v>
      </c>
      <c r="R262">
        <v>4</v>
      </c>
      <c r="S262">
        <v>12</v>
      </c>
      <c r="T262">
        <v>15</v>
      </c>
    </row>
    <row r="263" spans="1:20" x14ac:dyDescent="0.25">
      <c r="A263" t="str">
        <f t="shared" si="16"/>
        <v>Function_07Application_20</v>
      </c>
      <c r="B263">
        <v>260</v>
      </c>
      <c r="C263" t="s">
        <v>373</v>
      </c>
      <c r="D263" t="s">
        <v>320</v>
      </c>
      <c r="E263" t="s">
        <v>334</v>
      </c>
      <c r="F263" t="s">
        <v>342</v>
      </c>
      <c r="G263" t="s">
        <v>353</v>
      </c>
      <c r="H263">
        <v>2</v>
      </c>
      <c r="I263" s="86">
        <v>20</v>
      </c>
      <c r="J263">
        <v>1</v>
      </c>
      <c r="K263">
        <v>25</v>
      </c>
      <c r="L263">
        <v>75</v>
      </c>
      <c r="M263">
        <v>20000</v>
      </c>
      <c r="N263">
        <v>20</v>
      </c>
      <c r="O263">
        <v>3</v>
      </c>
      <c r="P263">
        <v>-0.3</v>
      </c>
      <c r="Q263">
        <v>1500000</v>
      </c>
      <c r="R263">
        <v>4</v>
      </c>
      <c r="S263">
        <v>12</v>
      </c>
      <c r="T263">
        <v>15</v>
      </c>
    </row>
    <row r="264" spans="1:20" x14ac:dyDescent="0.25">
      <c r="A264" t="str">
        <f t="shared" si="16"/>
        <v>Function_08Application_21</v>
      </c>
      <c r="B264">
        <v>261</v>
      </c>
      <c r="C264" t="s">
        <v>374</v>
      </c>
      <c r="D264" t="s">
        <v>321</v>
      </c>
      <c r="E264" t="s">
        <v>333</v>
      </c>
      <c r="F264" t="s">
        <v>343</v>
      </c>
      <c r="G264" t="s">
        <v>349</v>
      </c>
      <c r="H264">
        <v>2</v>
      </c>
      <c r="I264" s="86">
        <v>74.849536999999998</v>
      </c>
      <c r="J264">
        <v>2</v>
      </c>
      <c r="K264">
        <v>20</v>
      </c>
      <c r="L264">
        <v>1000</v>
      </c>
      <c r="M264">
        <v>20000</v>
      </c>
      <c r="N264">
        <v>20</v>
      </c>
      <c r="O264">
        <v>3</v>
      </c>
      <c r="P264">
        <v>-0.3</v>
      </c>
      <c r="Q264">
        <v>1500000</v>
      </c>
      <c r="R264">
        <v>4</v>
      </c>
      <c r="S264">
        <v>12</v>
      </c>
      <c r="T264">
        <v>15</v>
      </c>
    </row>
    <row r="265" spans="1:20" x14ac:dyDescent="0.25">
      <c r="A265" t="str">
        <f t="shared" si="16"/>
        <v>Function_09Application_22</v>
      </c>
      <c r="B265">
        <v>262</v>
      </c>
      <c r="C265" t="s">
        <v>375</v>
      </c>
      <c r="D265" t="s">
        <v>322</v>
      </c>
      <c r="E265" t="s">
        <v>335</v>
      </c>
      <c r="F265" t="s">
        <v>344</v>
      </c>
      <c r="G265" t="s">
        <v>349</v>
      </c>
      <c r="H265">
        <v>2</v>
      </c>
      <c r="I265" s="86">
        <v>74.849536999999998</v>
      </c>
      <c r="J265">
        <v>2</v>
      </c>
      <c r="K265">
        <v>20</v>
      </c>
      <c r="L265">
        <v>1000</v>
      </c>
      <c r="M265">
        <v>20000</v>
      </c>
      <c r="N265">
        <v>20</v>
      </c>
      <c r="O265">
        <v>3</v>
      </c>
      <c r="P265">
        <v>-0.3</v>
      </c>
      <c r="Q265">
        <v>1500000</v>
      </c>
      <c r="R265">
        <v>4</v>
      </c>
      <c r="S265">
        <v>12</v>
      </c>
      <c r="T265">
        <v>15</v>
      </c>
    </row>
    <row r="266" spans="1:20" x14ac:dyDescent="0.25">
      <c r="A266" t="str">
        <f t="shared" si="16"/>
        <v>Function_10Application_23</v>
      </c>
      <c r="B266">
        <v>263</v>
      </c>
      <c r="C266" t="s">
        <v>376</v>
      </c>
      <c r="D266" t="s">
        <v>323</v>
      </c>
      <c r="E266" t="s">
        <v>335</v>
      </c>
      <c r="F266" t="s">
        <v>345</v>
      </c>
      <c r="G266" t="s">
        <v>349</v>
      </c>
      <c r="H266">
        <v>2</v>
      </c>
      <c r="I266" s="86">
        <v>74.849536999999998</v>
      </c>
      <c r="J266">
        <v>3</v>
      </c>
      <c r="K266">
        <v>20</v>
      </c>
      <c r="L266">
        <v>1000</v>
      </c>
      <c r="M266">
        <v>20000</v>
      </c>
      <c r="N266">
        <v>20</v>
      </c>
      <c r="O266">
        <v>3</v>
      </c>
      <c r="P266">
        <v>-0.3</v>
      </c>
      <c r="Q266">
        <v>1500000</v>
      </c>
      <c r="R266">
        <v>3</v>
      </c>
      <c r="S266">
        <v>9</v>
      </c>
      <c r="T266">
        <v>9</v>
      </c>
    </row>
    <row r="267" spans="1:20" x14ac:dyDescent="0.25">
      <c r="A267" t="str">
        <f t="shared" si="16"/>
        <v>Function_11Application_24</v>
      </c>
      <c r="B267">
        <v>264</v>
      </c>
      <c r="C267" t="s">
        <v>377</v>
      </c>
      <c r="D267" t="s">
        <v>324</v>
      </c>
      <c r="E267" t="s">
        <v>335</v>
      </c>
      <c r="F267" t="s">
        <v>345</v>
      </c>
      <c r="G267" t="s">
        <v>349</v>
      </c>
      <c r="H267">
        <v>2</v>
      </c>
      <c r="I267" s="86">
        <v>74.849536999999998</v>
      </c>
      <c r="J267">
        <v>3</v>
      </c>
      <c r="K267">
        <v>20</v>
      </c>
      <c r="L267">
        <v>1000</v>
      </c>
      <c r="M267">
        <v>20000</v>
      </c>
      <c r="N267">
        <v>20</v>
      </c>
      <c r="O267">
        <v>3</v>
      </c>
      <c r="P267">
        <v>-0.3</v>
      </c>
      <c r="Q267">
        <v>1500000</v>
      </c>
      <c r="R267">
        <v>3</v>
      </c>
      <c r="S267">
        <v>9</v>
      </c>
      <c r="T267">
        <v>9</v>
      </c>
    </row>
    <row r="268" spans="1:20" x14ac:dyDescent="0.25">
      <c r="A268" t="str">
        <f t="shared" si="16"/>
        <v>Function_12Application_25</v>
      </c>
      <c r="B268">
        <v>265</v>
      </c>
      <c r="C268" t="s">
        <v>378</v>
      </c>
      <c r="D268" t="s">
        <v>325</v>
      </c>
      <c r="E268" t="s">
        <v>331</v>
      </c>
      <c r="F268" t="s">
        <v>346</v>
      </c>
      <c r="G268" t="s">
        <v>351</v>
      </c>
      <c r="H268">
        <v>2</v>
      </c>
      <c r="I268" s="86">
        <v>74.849536999999998</v>
      </c>
      <c r="J268">
        <v>2</v>
      </c>
      <c r="K268">
        <v>20</v>
      </c>
      <c r="L268">
        <v>1000</v>
      </c>
      <c r="M268">
        <v>20000</v>
      </c>
      <c r="N268">
        <v>20</v>
      </c>
      <c r="O268">
        <v>3</v>
      </c>
      <c r="P268">
        <v>-0.3</v>
      </c>
      <c r="Q268">
        <v>1500000</v>
      </c>
      <c r="R268">
        <v>4</v>
      </c>
      <c r="S268">
        <v>12</v>
      </c>
      <c r="T268">
        <v>15</v>
      </c>
    </row>
    <row r="269" spans="1:20" x14ac:dyDescent="0.25">
      <c r="A269" t="str">
        <f t="shared" si="16"/>
        <v>Function_13Application_26</v>
      </c>
      <c r="B269">
        <v>266</v>
      </c>
      <c r="C269" t="s">
        <v>379</v>
      </c>
      <c r="D269" t="s">
        <v>326</v>
      </c>
      <c r="E269" t="s">
        <v>336</v>
      </c>
      <c r="F269" t="s">
        <v>347</v>
      </c>
      <c r="G269" t="s">
        <v>349</v>
      </c>
      <c r="H269">
        <v>2</v>
      </c>
      <c r="I269" s="86">
        <v>74.849536999999998</v>
      </c>
      <c r="J269">
        <v>2</v>
      </c>
      <c r="K269">
        <v>20</v>
      </c>
      <c r="L269">
        <v>1000</v>
      </c>
      <c r="M269">
        <v>20000</v>
      </c>
      <c r="N269">
        <v>20</v>
      </c>
      <c r="O269">
        <v>3</v>
      </c>
      <c r="P269">
        <v>-0.3</v>
      </c>
      <c r="Q269">
        <v>1500000</v>
      </c>
      <c r="R269">
        <v>4</v>
      </c>
      <c r="S269">
        <v>12</v>
      </c>
      <c r="T269">
        <v>15</v>
      </c>
    </row>
    <row r="270" spans="1:20" x14ac:dyDescent="0.25">
      <c r="A270" t="str">
        <f t="shared" si="16"/>
        <v>Function_13Application_27</v>
      </c>
      <c r="B270">
        <v>267</v>
      </c>
      <c r="C270" t="s">
        <v>380</v>
      </c>
      <c r="D270" t="s">
        <v>326</v>
      </c>
      <c r="E270" t="s">
        <v>336</v>
      </c>
      <c r="F270" t="s">
        <v>347</v>
      </c>
      <c r="G270" t="s">
        <v>349</v>
      </c>
      <c r="H270">
        <v>2</v>
      </c>
      <c r="I270" s="86">
        <v>74.849536999999998</v>
      </c>
      <c r="J270">
        <v>2</v>
      </c>
      <c r="K270">
        <v>20</v>
      </c>
      <c r="L270">
        <v>1000</v>
      </c>
      <c r="M270">
        <v>20000</v>
      </c>
      <c r="N270">
        <v>20</v>
      </c>
      <c r="O270">
        <v>3</v>
      </c>
      <c r="P270">
        <v>-0.3</v>
      </c>
      <c r="Q270">
        <v>1500000</v>
      </c>
      <c r="R270">
        <v>4</v>
      </c>
      <c r="S270">
        <v>12</v>
      </c>
      <c r="T270">
        <v>15</v>
      </c>
    </row>
    <row r="271" spans="1:20" x14ac:dyDescent="0.25">
      <c r="A271" t="str">
        <f t="shared" si="16"/>
        <v>Function_14Application_28</v>
      </c>
      <c r="B271">
        <v>268</v>
      </c>
      <c r="C271" t="s">
        <v>381</v>
      </c>
      <c r="D271" t="s">
        <v>327</v>
      </c>
      <c r="E271" t="s">
        <v>337</v>
      </c>
      <c r="F271" t="s">
        <v>347</v>
      </c>
      <c r="G271" t="s">
        <v>349</v>
      </c>
      <c r="H271">
        <v>2</v>
      </c>
      <c r="I271" s="86">
        <v>74.849536999999998</v>
      </c>
      <c r="J271">
        <v>2</v>
      </c>
      <c r="K271">
        <v>20</v>
      </c>
      <c r="L271">
        <v>1000</v>
      </c>
      <c r="M271">
        <v>20000</v>
      </c>
      <c r="N271">
        <v>20</v>
      </c>
      <c r="O271">
        <v>3</v>
      </c>
      <c r="P271">
        <v>-0.3</v>
      </c>
      <c r="Q271">
        <v>1500000</v>
      </c>
      <c r="R271">
        <v>4</v>
      </c>
      <c r="S271">
        <v>12</v>
      </c>
      <c r="T271">
        <v>15</v>
      </c>
    </row>
    <row r="272" spans="1:20" x14ac:dyDescent="0.25">
      <c r="A272" t="str">
        <f t="shared" si="16"/>
        <v>Function_14Application_29</v>
      </c>
      <c r="B272">
        <v>269</v>
      </c>
      <c r="C272" t="s">
        <v>382</v>
      </c>
      <c r="D272" t="s">
        <v>327</v>
      </c>
      <c r="E272" t="s">
        <v>337</v>
      </c>
      <c r="F272" t="s">
        <v>347</v>
      </c>
      <c r="G272" t="s">
        <v>349</v>
      </c>
      <c r="H272">
        <v>2</v>
      </c>
      <c r="I272" s="86">
        <v>74.849536999999998</v>
      </c>
      <c r="J272">
        <v>2</v>
      </c>
      <c r="K272">
        <v>20</v>
      </c>
      <c r="L272">
        <v>1000</v>
      </c>
      <c r="M272">
        <v>20000</v>
      </c>
      <c r="N272">
        <v>20</v>
      </c>
      <c r="O272">
        <v>3</v>
      </c>
      <c r="P272">
        <v>-0.3</v>
      </c>
      <c r="Q272">
        <v>1500000</v>
      </c>
      <c r="R272">
        <v>4</v>
      </c>
      <c r="S272">
        <v>12</v>
      </c>
      <c r="T272">
        <v>15</v>
      </c>
    </row>
    <row r="273" spans="1:20" x14ac:dyDescent="0.25">
      <c r="A273" t="str">
        <f t="shared" si="16"/>
        <v>Function_15Application_30</v>
      </c>
      <c r="B273">
        <v>270</v>
      </c>
      <c r="C273" t="s">
        <v>383</v>
      </c>
      <c r="D273" t="s">
        <v>328</v>
      </c>
      <c r="E273" t="s">
        <v>338</v>
      </c>
      <c r="F273" t="s">
        <v>348</v>
      </c>
      <c r="G273" t="s">
        <v>349</v>
      </c>
      <c r="H273">
        <v>2</v>
      </c>
      <c r="I273" s="86">
        <v>20</v>
      </c>
      <c r="J273">
        <v>1</v>
      </c>
      <c r="K273">
        <v>25</v>
      </c>
      <c r="L273">
        <v>75</v>
      </c>
      <c r="M273">
        <v>20000</v>
      </c>
      <c r="N273">
        <v>20</v>
      </c>
      <c r="O273">
        <v>3</v>
      </c>
      <c r="P273">
        <v>-0.3</v>
      </c>
      <c r="Q273">
        <v>1500000</v>
      </c>
      <c r="R273">
        <v>4</v>
      </c>
      <c r="S273">
        <v>12</v>
      </c>
      <c r="T273">
        <v>15</v>
      </c>
    </row>
    <row r="274" spans="1:20" x14ac:dyDescent="0.25">
      <c r="A274" t="str">
        <f t="shared" si="16"/>
        <v>Function_01Application_01</v>
      </c>
      <c r="B274">
        <v>271</v>
      </c>
      <c r="C274" t="s">
        <v>354</v>
      </c>
      <c r="D274" t="s">
        <v>314</v>
      </c>
      <c r="E274" t="s">
        <v>329</v>
      </c>
      <c r="F274" t="s">
        <v>339</v>
      </c>
      <c r="G274" t="s">
        <v>349</v>
      </c>
      <c r="H274">
        <v>1</v>
      </c>
      <c r="I274" s="86">
        <v>74.849536999999998</v>
      </c>
      <c r="J274">
        <v>2</v>
      </c>
      <c r="K274">
        <v>22</v>
      </c>
      <c r="L274">
        <v>1000</v>
      </c>
      <c r="M274">
        <v>22000</v>
      </c>
      <c r="N274">
        <v>20</v>
      </c>
      <c r="O274">
        <v>3</v>
      </c>
      <c r="P274">
        <v>-0.4</v>
      </c>
      <c r="Q274">
        <v>1500000</v>
      </c>
      <c r="R274">
        <v>4</v>
      </c>
      <c r="S274">
        <v>12</v>
      </c>
      <c r="T274">
        <v>15</v>
      </c>
    </row>
    <row r="275" spans="1:20" x14ac:dyDescent="0.25">
      <c r="A275" t="str">
        <f t="shared" si="16"/>
        <v>Function_01Application_02</v>
      </c>
      <c r="B275">
        <v>272</v>
      </c>
      <c r="C275" t="s">
        <v>355</v>
      </c>
      <c r="D275" t="s">
        <v>314</v>
      </c>
      <c r="E275" t="s">
        <v>329</v>
      </c>
      <c r="F275" t="s">
        <v>339</v>
      </c>
      <c r="G275" t="s">
        <v>349</v>
      </c>
      <c r="H275">
        <v>1</v>
      </c>
      <c r="I275" s="86">
        <v>74.849536999999998</v>
      </c>
      <c r="J275">
        <v>2</v>
      </c>
      <c r="K275">
        <v>22</v>
      </c>
      <c r="L275">
        <v>1000</v>
      </c>
      <c r="M275">
        <v>22000</v>
      </c>
      <c r="N275">
        <v>20</v>
      </c>
      <c r="O275">
        <v>3</v>
      </c>
      <c r="P275">
        <v>-0.4</v>
      </c>
      <c r="Q275">
        <v>1500000</v>
      </c>
      <c r="R275">
        <v>4</v>
      </c>
      <c r="S275">
        <v>12</v>
      </c>
      <c r="T275">
        <v>15</v>
      </c>
    </row>
    <row r="276" spans="1:20" x14ac:dyDescent="0.25">
      <c r="A276" t="str">
        <f t="shared" si="16"/>
        <v>Function_01Application_03</v>
      </c>
      <c r="B276">
        <v>273</v>
      </c>
      <c r="C276" t="s">
        <v>356</v>
      </c>
      <c r="D276" t="s">
        <v>314</v>
      </c>
      <c r="E276" t="s">
        <v>329</v>
      </c>
      <c r="F276" t="s">
        <v>339</v>
      </c>
      <c r="G276" t="s">
        <v>349</v>
      </c>
      <c r="H276">
        <v>1</v>
      </c>
      <c r="I276" s="86">
        <v>74.849536999999998</v>
      </c>
      <c r="J276">
        <v>2</v>
      </c>
      <c r="K276">
        <v>22</v>
      </c>
      <c r="L276">
        <v>1000</v>
      </c>
      <c r="M276">
        <v>22000</v>
      </c>
      <c r="N276">
        <v>20</v>
      </c>
      <c r="O276">
        <v>3</v>
      </c>
      <c r="P276">
        <v>-0.4</v>
      </c>
      <c r="Q276">
        <v>1500000</v>
      </c>
      <c r="R276">
        <v>4</v>
      </c>
      <c r="S276">
        <v>12</v>
      </c>
      <c r="T276">
        <v>15</v>
      </c>
    </row>
    <row r="277" spans="1:20" x14ac:dyDescent="0.25">
      <c r="A277" t="str">
        <f t="shared" si="16"/>
        <v>Function_02Application_04</v>
      </c>
      <c r="B277">
        <v>274</v>
      </c>
      <c r="C277" t="s">
        <v>357</v>
      </c>
      <c r="D277" t="s">
        <v>315</v>
      </c>
      <c r="E277" t="s">
        <v>330</v>
      </c>
      <c r="F277" t="s">
        <v>340</v>
      </c>
      <c r="G277" t="s">
        <v>350</v>
      </c>
      <c r="H277">
        <v>1</v>
      </c>
      <c r="I277" s="86">
        <v>74.849536999999998</v>
      </c>
      <c r="J277">
        <v>2</v>
      </c>
      <c r="K277">
        <v>22</v>
      </c>
      <c r="L277">
        <v>1000</v>
      </c>
      <c r="M277">
        <v>22000</v>
      </c>
      <c r="N277">
        <v>20</v>
      </c>
      <c r="O277">
        <v>3</v>
      </c>
      <c r="P277">
        <v>-0.4</v>
      </c>
      <c r="Q277">
        <v>1500000</v>
      </c>
      <c r="R277">
        <v>4</v>
      </c>
      <c r="S277">
        <v>12</v>
      </c>
      <c r="T277">
        <v>15</v>
      </c>
    </row>
    <row r="278" spans="1:20" x14ac:dyDescent="0.25">
      <c r="A278" t="str">
        <f t="shared" si="16"/>
        <v>Function_02Application_05</v>
      </c>
      <c r="B278">
        <v>275</v>
      </c>
      <c r="C278" t="s">
        <v>358</v>
      </c>
      <c r="D278" t="s">
        <v>315</v>
      </c>
      <c r="E278" t="s">
        <v>330</v>
      </c>
      <c r="F278" t="s">
        <v>340</v>
      </c>
      <c r="G278" t="s">
        <v>351</v>
      </c>
      <c r="H278">
        <v>1</v>
      </c>
      <c r="I278" s="86">
        <v>74.849536999999998</v>
      </c>
      <c r="J278">
        <v>2</v>
      </c>
      <c r="K278">
        <v>22</v>
      </c>
      <c r="L278">
        <v>1000</v>
      </c>
      <c r="M278">
        <v>22000</v>
      </c>
      <c r="N278">
        <v>20</v>
      </c>
      <c r="O278">
        <v>3</v>
      </c>
      <c r="P278">
        <v>-0.4</v>
      </c>
      <c r="Q278">
        <v>1500000</v>
      </c>
      <c r="R278">
        <v>4</v>
      </c>
      <c r="S278">
        <v>12</v>
      </c>
      <c r="T278">
        <v>15</v>
      </c>
    </row>
    <row r="279" spans="1:20" x14ac:dyDescent="0.25">
      <c r="A279" t="str">
        <f t="shared" si="16"/>
        <v>Function_03Application_06</v>
      </c>
      <c r="B279">
        <v>276</v>
      </c>
      <c r="C279" t="s">
        <v>359</v>
      </c>
      <c r="D279" t="s">
        <v>316</v>
      </c>
      <c r="E279" t="s">
        <v>331</v>
      </c>
      <c r="F279" t="s">
        <v>341</v>
      </c>
      <c r="G279" t="s">
        <v>349</v>
      </c>
      <c r="H279">
        <v>1</v>
      </c>
      <c r="I279" s="86">
        <v>74.849536999999998</v>
      </c>
      <c r="J279">
        <v>2</v>
      </c>
      <c r="K279">
        <v>22</v>
      </c>
      <c r="L279">
        <v>1000</v>
      </c>
      <c r="M279">
        <v>22000</v>
      </c>
      <c r="N279">
        <v>20</v>
      </c>
      <c r="O279">
        <v>3</v>
      </c>
      <c r="P279">
        <v>-0.4</v>
      </c>
      <c r="Q279">
        <v>1500000</v>
      </c>
      <c r="R279">
        <v>4</v>
      </c>
      <c r="S279">
        <v>12</v>
      </c>
      <c r="T279">
        <v>15</v>
      </c>
    </row>
    <row r="280" spans="1:20" x14ac:dyDescent="0.25">
      <c r="A280" t="str">
        <f t="shared" si="16"/>
        <v>Function_03Application_07</v>
      </c>
      <c r="B280">
        <v>277</v>
      </c>
      <c r="C280" t="s">
        <v>360</v>
      </c>
      <c r="D280" t="s">
        <v>316</v>
      </c>
      <c r="E280" t="s">
        <v>331</v>
      </c>
      <c r="F280" t="s">
        <v>341</v>
      </c>
      <c r="G280" t="s">
        <v>349</v>
      </c>
      <c r="H280">
        <v>1</v>
      </c>
      <c r="I280" s="86">
        <v>74.849536999999998</v>
      </c>
      <c r="J280">
        <v>2</v>
      </c>
      <c r="K280">
        <v>22</v>
      </c>
      <c r="L280">
        <v>1000</v>
      </c>
      <c r="M280">
        <v>22000</v>
      </c>
      <c r="N280">
        <v>20</v>
      </c>
      <c r="O280">
        <v>3</v>
      </c>
      <c r="P280">
        <v>-0.4</v>
      </c>
      <c r="Q280">
        <v>1500000</v>
      </c>
      <c r="R280">
        <v>3</v>
      </c>
      <c r="S280">
        <v>9</v>
      </c>
      <c r="T280">
        <v>9</v>
      </c>
    </row>
    <row r="281" spans="1:20" x14ac:dyDescent="0.25">
      <c r="A281" t="str">
        <f t="shared" si="16"/>
        <v>Function_03Application_08</v>
      </c>
      <c r="B281">
        <v>278</v>
      </c>
      <c r="C281" t="s">
        <v>361</v>
      </c>
      <c r="D281" t="s">
        <v>316</v>
      </c>
      <c r="E281" t="s">
        <v>331</v>
      </c>
      <c r="F281" t="s">
        <v>341</v>
      </c>
      <c r="G281" t="s">
        <v>349</v>
      </c>
      <c r="H281">
        <v>1</v>
      </c>
      <c r="I281" s="86">
        <v>74.849536999999998</v>
      </c>
      <c r="J281">
        <v>2</v>
      </c>
      <c r="K281">
        <v>22</v>
      </c>
      <c r="L281">
        <v>1000</v>
      </c>
      <c r="M281">
        <v>22000</v>
      </c>
      <c r="N281">
        <v>20</v>
      </c>
      <c r="O281">
        <v>3</v>
      </c>
      <c r="P281">
        <v>-0.4</v>
      </c>
      <c r="Q281">
        <v>1500000</v>
      </c>
      <c r="R281">
        <v>3</v>
      </c>
      <c r="S281">
        <v>9</v>
      </c>
      <c r="T281">
        <v>9</v>
      </c>
    </row>
    <row r="282" spans="1:20" x14ac:dyDescent="0.25">
      <c r="A282" t="str">
        <f t="shared" si="16"/>
        <v>Function_03Application_09</v>
      </c>
      <c r="B282">
        <v>279</v>
      </c>
      <c r="C282" t="s">
        <v>362</v>
      </c>
      <c r="D282" t="s">
        <v>316</v>
      </c>
      <c r="E282" t="s">
        <v>331</v>
      </c>
      <c r="F282" t="s">
        <v>341</v>
      </c>
      <c r="G282" t="s">
        <v>349</v>
      </c>
      <c r="H282">
        <v>1</v>
      </c>
      <c r="I282" s="86">
        <v>74.849536999999998</v>
      </c>
      <c r="J282">
        <v>2</v>
      </c>
      <c r="K282">
        <v>22</v>
      </c>
      <c r="L282">
        <v>1000</v>
      </c>
      <c r="M282">
        <v>22000</v>
      </c>
      <c r="N282">
        <v>20</v>
      </c>
      <c r="O282">
        <v>3</v>
      </c>
      <c r="P282">
        <v>-0.4</v>
      </c>
      <c r="Q282">
        <v>1500000</v>
      </c>
      <c r="R282">
        <v>3</v>
      </c>
      <c r="S282">
        <v>9</v>
      </c>
      <c r="T282">
        <v>9</v>
      </c>
    </row>
    <row r="283" spans="1:20" x14ac:dyDescent="0.25">
      <c r="A283" t="str">
        <f t="shared" si="16"/>
        <v>Function_03Application_10</v>
      </c>
      <c r="B283">
        <v>280</v>
      </c>
      <c r="C283" t="s">
        <v>363</v>
      </c>
      <c r="D283" t="s">
        <v>316</v>
      </c>
      <c r="E283" t="s">
        <v>331</v>
      </c>
      <c r="F283" t="s">
        <v>341</v>
      </c>
      <c r="G283" t="s">
        <v>349</v>
      </c>
      <c r="H283">
        <v>1</v>
      </c>
      <c r="I283" s="86">
        <v>74.849536999999998</v>
      </c>
      <c r="J283">
        <v>2</v>
      </c>
      <c r="K283">
        <v>22</v>
      </c>
      <c r="L283">
        <v>1000</v>
      </c>
      <c r="M283">
        <v>22000</v>
      </c>
      <c r="N283">
        <v>20</v>
      </c>
      <c r="O283">
        <v>3</v>
      </c>
      <c r="P283">
        <v>-0.4</v>
      </c>
      <c r="Q283">
        <v>1500000</v>
      </c>
      <c r="R283">
        <v>3</v>
      </c>
      <c r="S283">
        <v>9</v>
      </c>
      <c r="T283">
        <v>9</v>
      </c>
    </row>
    <row r="284" spans="1:20" x14ac:dyDescent="0.25">
      <c r="A284" t="str">
        <f t="shared" si="16"/>
        <v>Function_03Application_11</v>
      </c>
      <c r="B284">
        <v>281</v>
      </c>
      <c r="C284" t="s">
        <v>364</v>
      </c>
      <c r="D284" t="s">
        <v>316</v>
      </c>
      <c r="E284" t="s">
        <v>331</v>
      </c>
      <c r="F284" t="s">
        <v>341</v>
      </c>
      <c r="G284" t="s">
        <v>349</v>
      </c>
      <c r="H284">
        <v>1</v>
      </c>
      <c r="I284" s="86">
        <v>74.849536999999998</v>
      </c>
      <c r="J284">
        <v>2</v>
      </c>
      <c r="K284">
        <v>22</v>
      </c>
      <c r="L284">
        <v>1000</v>
      </c>
      <c r="M284">
        <v>22000</v>
      </c>
      <c r="N284">
        <v>20</v>
      </c>
      <c r="O284">
        <v>3</v>
      </c>
      <c r="P284">
        <v>-0.4</v>
      </c>
      <c r="Q284">
        <v>1500000</v>
      </c>
      <c r="R284">
        <v>3</v>
      </c>
      <c r="S284">
        <v>9</v>
      </c>
      <c r="T284">
        <v>9</v>
      </c>
    </row>
    <row r="285" spans="1:20" x14ac:dyDescent="0.25">
      <c r="A285" t="str">
        <f t="shared" si="16"/>
        <v>Function_04Application_12</v>
      </c>
      <c r="B285">
        <v>282</v>
      </c>
      <c r="C285" t="s">
        <v>365</v>
      </c>
      <c r="D285" t="s">
        <v>317</v>
      </c>
      <c r="E285" t="s">
        <v>331</v>
      </c>
      <c r="F285" t="s">
        <v>342</v>
      </c>
      <c r="G285" t="s">
        <v>352</v>
      </c>
      <c r="H285">
        <v>1</v>
      </c>
      <c r="I285" s="86">
        <v>74.849536999999998</v>
      </c>
      <c r="J285">
        <v>2</v>
      </c>
      <c r="K285">
        <v>22</v>
      </c>
      <c r="L285">
        <v>1000</v>
      </c>
      <c r="M285">
        <v>22000</v>
      </c>
      <c r="N285">
        <v>20</v>
      </c>
      <c r="O285">
        <v>3</v>
      </c>
      <c r="P285">
        <v>-0.4</v>
      </c>
      <c r="Q285">
        <v>1500000</v>
      </c>
      <c r="R285">
        <v>4</v>
      </c>
      <c r="S285">
        <v>12</v>
      </c>
      <c r="T285">
        <v>15</v>
      </c>
    </row>
    <row r="286" spans="1:20" x14ac:dyDescent="0.25">
      <c r="A286" t="str">
        <f t="shared" si="16"/>
        <v>Function_03Application_13</v>
      </c>
      <c r="B286">
        <v>283</v>
      </c>
      <c r="C286" t="s">
        <v>366</v>
      </c>
      <c r="D286" t="s">
        <v>316</v>
      </c>
      <c r="E286" t="s">
        <v>331</v>
      </c>
      <c r="F286" t="s">
        <v>341</v>
      </c>
      <c r="G286" t="s">
        <v>349</v>
      </c>
      <c r="H286">
        <v>1</v>
      </c>
      <c r="I286" s="86">
        <v>74.849536999999998</v>
      </c>
      <c r="J286">
        <v>2</v>
      </c>
      <c r="K286">
        <v>22</v>
      </c>
      <c r="L286">
        <v>1000</v>
      </c>
      <c r="M286">
        <v>22000</v>
      </c>
      <c r="N286">
        <v>20</v>
      </c>
      <c r="O286">
        <v>3</v>
      </c>
      <c r="P286">
        <v>-0.4</v>
      </c>
      <c r="Q286">
        <v>1500000</v>
      </c>
      <c r="R286">
        <v>3</v>
      </c>
      <c r="S286">
        <v>9</v>
      </c>
      <c r="T286">
        <v>9</v>
      </c>
    </row>
    <row r="287" spans="1:20" x14ac:dyDescent="0.25">
      <c r="A287" t="str">
        <f t="shared" si="16"/>
        <v>Function_03Application_14</v>
      </c>
      <c r="B287">
        <v>284</v>
      </c>
      <c r="C287" t="s">
        <v>367</v>
      </c>
      <c r="D287" t="s">
        <v>316</v>
      </c>
      <c r="E287" t="s">
        <v>331</v>
      </c>
      <c r="F287" t="s">
        <v>341</v>
      </c>
      <c r="G287" t="s">
        <v>349</v>
      </c>
      <c r="H287">
        <v>1</v>
      </c>
      <c r="I287" s="86">
        <v>74.849536999999998</v>
      </c>
      <c r="J287">
        <v>2</v>
      </c>
      <c r="K287">
        <v>22</v>
      </c>
      <c r="L287">
        <v>1000</v>
      </c>
      <c r="M287">
        <v>22000</v>
      </c>
      <c r="N287">
        <v>20</v>
      </c>
      <c r="O287">
        <v>3</v>
      </c>
      <c r="P287">
        <v>-0.4</v>
      </c>
      <c r="Q287">
        <v>1500000</v>
      </c>
      <c r="R287">
        <v>3</v>
      </c>
      <c r="S287">
        <v>9</v>
      </c>
      <c r="T287">
        <v>9</v>
      </c>
    </row>
    <row r="288" spans="1:20" x14ac:dyDescent="0.25">
      <c r="A288" t="str">
        <f t="shared" si="16"/>
        <v>Function_03Application_15</v>
      </c>
      <c r="B288">
        <v>285</v>
      </c>
      <c r="C288" t="s">
        <v>368</v>
      </c>
      <c r="D288" t="s">
        <v>316</v>
      </c>
      <c r="E288" t="s">
        <v>331</v>
      </c>
      <c r="F288" t="s">
        <v>341</v>
      </c>
      <c r="G288" t="s">
        <v>349</v>
      </c>
      <c r="H288">
        <v>1</v>
      </c>
      <c r="I288" s="86">
        <v>74.849536999999998</v>
      </c>
      <c r="J288">
        <v>2</v>
      </c>
      <c r="K288">
        <v>22</v>
      </c>
      <c r="L288">
        <v>1000</v>
      </c>
      <c r="M288">
        <v>22000</v>
      </c>
      <c r="N288">
        <v>20</v>
      </c>
      <c r="O288">
        <v>3</v>
      </c>
      <c r="P288">
        <v>-0.4</v>
      </c>
      <c r="Q288">
        <v>1500000</v>
      </c>
      <c r="R288">
        <v>3</v>
      </c>
      <c r="S288">
        <v>9</v>
      </c>
      <c r="T288">
        <v>9</v>
      </c>
    </row>
    <row r="289" spans="1:20" x14ac:dyDescent="0.25">
      <c r="A289" t="str">
        <f t="shared" si="16"/>
        <v>Function_05Application_16</v>
      </c>
      <c r="B289">
        <v>286</v>
      </c>
      <c r="C289" t="s">
        <v>369</v>
      </c>
      <c r="D289" t="s">
        <v>318</v>
      </c>
      <c r="E289" t="s">
        <v>332</v>
      </c>
      <c r="F289" t="s">
        <v>342</v>
      </c>
      <c r="G289" t="s">
        <v>353</v>
      </c>
      <c r="H289">
        <v>1</v>
      </c>
      <c r="I289" s="86">
        <v>10</v>
      </c>
      <c r="J289">
        <v>1</v>
      </c>
      <c r="K289">
        <v>30</v>
      </c>
      <c r="L289">
        <v>100</v>
      </c>
      <c r="M289">
        <v>22000</v>
      </c>
      <c r="N289">
        <v>20</v>
      </c>
      <c r="O289">
        <v>3</v>
      </c>
      <c r="P289">
        <v>-0.4</v>
      </c>
      <c r="Q289">
        <v>1500000</v>
      </c>
      <c r="R289">
        <v>4</v>
      </c>
      <c r="S289">
        <v>12</v>
      </c>
      <c r="T289">
        <v>15</v>
      </c>
    </row>
    <row r="290" spans="1:20" x14ac:dyDescent="0.25">
      <c r="A290" t="str">
        <f t="shared" si="16"/>
        <v>Function_05Application_17</v>
      </c>
      <c r="B290">
        <v>287</v>
      </c>
      <c r="C290" t="s">
        <v>370</v>
      </c>
      <c r="D290" t="s">
        <v>318</v>
      </c>
      <c r="E290" t="s">
        <v>332</v>
      </c>
      <c r="F290" t="s">
        <v>342</v>
      </c>
      <c r="G290" t="s">
        <v>353</v>
      </c>
      <c r="H290">
        <v>1</v>
      </c>
      <c r="I290" s="86">
        <v>10</v>
      </c>
      <c r="J290">
        <v>1</v>
      </c>
      <c r="K290">
        <v>30</v>
      </c>
      <c r="L290">
        <v>100</v>
      </c>
      <c r="M290">
        <v>22000</v>
      </c>
      <c r="N290">
        <v>20</v>
      </c>
      <c r="O290">
        <v>3</v>
      </c>
      <c r="P290">
        <v>-0.4</v>
      </c>
      <c r="Q290">
        <v>1500000</v>
      </c>
      <c r="R290">
        <v>4</v>
      </c>
      <c r="S290">
        <v>12</v>
      </c>
      <c r="T290">
        <v>15</v>
      </c>
    </row>
    <row r="291" spans="1:20" x14ac:dyDescent="0.25">
      <c r="A291" t="str">
        <f t="shared" si="16"/>
        <v>Function_06Application_18</v>
      </c>
      <c r="B291">
        <v>288</v>
      </c>
      <c r="C291" t="s">
        <v>371</v>
      </c>
      <c r="D291" t="s">
        <v>319</v>
      </c>
      <c r="E291" t="s">
        <v>333</v>
      </c>
      <c r="F291" t="s">
        <v>343</v>
      </c>
      <c r="G291" t="s">
        <v>349</v>
      </c>
      <c r="H291">
        <v>1</v>
      </c>
      <c r="I291" s="86">
        <v>74.849536999999998</v>
      </c>
      <c r="J291">
        <v>2</v>
      </c>
      <c r="K291">
        <v>22</v>
      </c>
      <c r="L291">
        <v>1000</v>
      </c>
      <c r="M291">
        <v>22000</v>
      </c>
      <c r="N291">
        <v>20</v>
      </c>
      <c r="O291">
        <v>3</v>
      </c>
      <c r="P291">
        <v>-0.4</v>
      </c>
      <c r="Q291">
        <v>1500000</v>
      </c>
      <c r="R291">
        <v>4</v>
      </c>
      <c r="S291">
        <v>12</v>
      </c>
      <c r="T291">
        <v>15</v>
      </c>
    </row>
    <row r="292" spans="1:20" x14ac:dyDescent="0.25">
      <c r="A292" t="str">
        <f t="shared" si="16"/>
        <v>Function_07Application_19</v>
      </c>
      <c r="B292">
        <v>289</v>
      </c>
      <c r="C292" t="s">
        <v>372</v>
      </c>
      <c r="D292" t="s">
        <v>320</v>
      </c>
      <c r="E292" t="s">
        <v>334</v>
      </c>
      <c r="F292" t="s">
        <v>342</v>
      </c>
      <c r="G292" t="s">
        <v>353</v>
      </c>
      <c r="H292">
        <v>1</v>
      </c>
      <c r="I292" s="86">
        <v>10</v>
      </c>
      <c r="J292">
        <v>1</v>
      </c>
      <c r="K292">
        <v>30</v>
      </c>
      <c r="L292">
        <v>100</v>
      </c>
      <c r="M292">
        <v>22000</v>
      </c>
      <c r="N292">
        <v>20</v>
      </c>
      <c r="O292">
        <v>3</v>
      </c>
      <c r="P292">
        <v>-0.4</v>
      </c>
      <c r="Q292">
        <v>1500000</v>
      </c>
      <c r="R292">
        <v>4</v>
      </c>
      <c r="S292">
        <v>12</v>
      </c>
      <c r="T292">
        <v>15</v>
      </c>
    </row>
    <row r="293" spans="1:20" x14ac:dyDescent="0.25">
      <c r="A293" t="str">
        <f t="shared" si="16"/>
        <v>Function_07Application_20</v>
      </c>
      <c r="B293">
        <v>290</v>
      </c>
      <c r="C293" t="s">
        <v>373</v>
      </c>
      <c r="D293" t="s">
        <v>320</v>
      </c>
      <c r="E293" t="s">
        <v>334</v>
      </c>
      <c r="F293" t="s">
        <v>342</v>
      </c>
      <c r="G293" t="s">
        <v>353</v>
      </c>
      <c r="H293">
        <v>1</v>
      </c>
      <c r="I293" s="86">
        <v>10</v>
      </c>
      <c r="J293">
        <v>1</v>
      </c>
      <c r="K293">
        <v>30</v>
      </c>
      <c r="L293">
        <v>100</v>
      </c>
      <c r="M293">
        <v>22000</v>
      </c>
      <c r="N293">
        <v>20</v>
      </c>
      <c r="O293">
        <v>3</v>
      </c>
      <c r="P293">
        <v>-0.4</v>
      </c>
      <c r="Q293">
        <v>1500000</v>
      </c>
      <c r="R293">
        <v>4</v>
      </c>
      <c r="S293">
        <v>12</v>
      </c>
      <c r="T293">
        <v>15</v>
      </c>
    </row>
    <row r="294" spans="1:20" x14ac:dyDescent="0.25">
      <c r="A294" t="str">
        <f t="shared" si="16"/>
        <v>Function_08Application_21</v>
      </c>
      <c r="B294">
        <v>291</v>
      </c>
      <c r="C294" t="s">
        <v>374</v>
      </c>
      <c r="D294" t="s">
        <v>321</v>
      </c>
      <c r="E294" t="s">
        <v>333</v>
      </c>
      <c r="F294" t="s">
        <v>343</v>
      </c>
      <c r="G294" t="s">
        <v>349</v>
      </c>
      <c r="H294">
        <v>1</v>
      </c>
      <c r="I294" s="86">
        <v>74.849536999999998</v>
      </c>
      <c r="J294">
        <v>2</v>
      </c>
      <c r="K294">
        <v>22</v>
      </c>
      <c r="L294">
        <v>1000</v>
      </c>
      <c r="M294">
        <v>22000</v>
      </c>
      <c r="N294">
        <v>20</v>
      </c>
      <c r="O294">
        <v>3</v>
      </c>
      <c r="P294">
        <v>-0.4</v>
      </c>
      <c r="Q294">
        <v>1500000</v>
      </c>
      <c r="R294">
        <v>4</v>
      </c>
      <c r="S294">
        <v>12</v>
      </c>
      <c r="T294">
        <v>15</v>
      </c>
    </row>
    <row r="295" spans="1:20" x14ac:dyDescent="0.25">
      <c r="A295" t="str">
        <f t="shared" si="16"/>
        <v>Function_09Application_22</v>
      </c>
      <c r="B295">
        <v>292</v>
      </c>
      <c r="C295" t="s">
        <v>375</v>
      </c>
      <c r="D295" t="s">
        <v>322</v>
      </c>
      <c r="E295" t="s">
        <v>335</v>
      </c>
      <c r="F295" t="s">
        <v>344</v>
      </c>
      <c r="G295" t="s">
        <v>349</v>
      </c>
      <c r="H295">
        <v>1</v>
      </c>
      <c r="I295" s="86">
        <v>74.849536999999998</v>
      </c>
      <c r="J295">
        <v>2</v>
      </c>
      <c r="K295">
        <v>22</v>
      </c>
      <c r="L295">
        <v>1000</v>
      </c>
      <c r="M295">
        <v>22000</v>
      </c>
      <c r="N295">
        <v>20</v>
      </c>
      <c r="O295">
        <v>3</v>
      </c>
      <c r="P295">
        <v>-0.4</v>
      </c>
      <c r="Q295">
        <v>1500000</v>
      </c>
      <c r="R295">
        <v>4</v>
      </c>
      <c r="S295">
        <v>12</v>
      </c>
      <c r="T295">
        <v>15</v>
      </c>
    </row>
    <row r="296" spans="1:20" x14ac:dyDescent="0.25">
      <c r="A296" t="str">
        <f t="shared" si="16"/>
        <v>Function_10Application_23</v>
      </c>
      <c r="B296">
        <v>293</v>
      </c>
      <c r="C296" t="s">
        <v>376</v>
      </c>
      <c r="D296" t="s">
        <v>323</v>
      </c>
      <c r="E296" t="s">
        <v>335</v>
      </c>
      <c r="F296" t="s">
        <v>345</v>
      </c>
      <c r="G296" t="s">
        <v>349</v>
      </c>
      <c r="H296">
        <v>1</v>
      </c>
      <c r="I296" s="86">
        <v>74.849536999999998</v>
      </c>
      <c r="J296">
        <v>2</v>
      </c>
      <c r="K296">
        <v>22</v>
      </c>
      <c r="L296">
        <v>1000</v>
      </c>
      <c r="M296">
        <v>22000</v>
      </c>
      <c r="N296">
        <v>20</v>
      </c>
      <c r="O296">
        <v>3</v>
      </c>
      <c r="P296">
        <v>-0.4</v>
      </c>
      <c r="Q296">
        <v>1500000</v>
      </c>
      <c r="R296">
        <v>3</v>
      </c>
      <c r="S296">
        <v>9</v>
      </c>
      <c r="T296">
        <v>9</v>
      </c>
    </row>
    <row r="297" spans="1:20" x14ac:dyDescent="0.25">
      <c r="A297" t="str">
        <f t="shared" si="16"/>
        <v>Function_11Application_24</v>
      </c>
      <c r="B297">
        <v>294</v>
      </c>
      <c r="C297" t="s">
        <v>377</v>
      </c>
      <c r="D297" t="s">
        <v>324</v>
      </c>
      <c r="E297" t="s">
        <v>335</v>
      </c>
      <c r="F297" t="s">
        <v>345</v>
      </c>
      <c r="G297" t="s">
        <v>349</v>
      </c>
      <c r="H297">
        <v>1</v>
      </c>
      <c r="I297" s="86">
        <v>74.849536999999998</v>
      </c>
      <c r="J297">
        <v>2</v>
      </c>
      <c r="K297">
        <v>22</v>
      </c>
      <c r="L297">
        <v>1000</v>
      </c>
      <c r="M297">
        <v>22000</v>
      </c>
      <c r="N297">
        <v>20</v>
      </c>
      <c r="O297">
        <v>3</v>
      </c>
      <c r="P297">
        <v>-0.4</v>
      </c>
      <c r="Q297">
        <v>1500000</v>
      </c>
      <c r="R297">
        <v>3</v>
      </c>
      <c r="S297">
        <v>9</v>
      </c>
      <c r="T297">
        <v>9</v>
      </c>
    </row>
    <row r="298" spans="1:20" x14ac:dyDescent="0.25">
      <c r="A298" t="str">
        <f t="shared" si="16"/>
        <v>Function_12Application_25</v>
      </c>
      <c r="B298">
        <v>295</v>
      </c>
      <c r="C298" t="s">
        <v>378</v>
      </c>
      <c r="D298" t="s">
        <v>325</v>
      </c>
      <c r="E298" t="s">
        <v>331</v>
      </c>
      <c r="F298" t="s">
        <v>346</v>
      </c>
      <c r="G298" t="s">
        <v>351</v>
      </c>
      <c r="H298">
        <v>1</v>
      </c>
      <c r="I298" s="86">
        <v>74.849536999999998</v>
      </c>
      <c r="J298">
        <v>2</v>
      </c>
      <c r="K298">
        <v>22</v>
      </c>
      <c r="L298">
        <v>1000</v>
      </c>
      <c r="M298">
        <v>22000</v>
      </c>
      <c r="N298">
        <v>20</v>
      </c>
      <c r="O298">
        <v>3</v>
      </c>
      <c r="P298">
        <v>-0.4</v>
      </c>
      <c r="Q298">
        <v>1500000</v>
      </c>
      <c r="R298">
        <v>4</v>
      </c>
      <c r="S298">
        <v>12</v>
      </c>
      <c r="T298">
        <v>15</v>
      </c>
    </row>
    <row r="299" spans="1:20" x14ac:dyDescent="0.25">
      <c r="A299" t="str">
        <f t="shared" si="16"/>
        <v>Function_13Application_26</v>
      </c>
      <c r="B299">
        <v>296</v>
      </c>
      <c r="C299" t="s">
        <v>379</v>
      </c>
      <c r="D299" t="s">
        <v>326</v>
      </c>
      <c r="E299" t="s">
        <v>336</v>
      </c>
      <c r="F299" t="s">
        <v>347</v>
      </c>
      <c r="G299" t="s">
        <v>349</v>
      </c>
      <c r="H299">
        <v>1</v>
      </c>
      <c r="I299" s="86">
        <v>74.849536999999998</v>
      </c>
      <c r="J299">
        <v>2</v>
      </c>
      <c r="K299">
        <v>22</v>
      </c>
      <c r="L299">
        <v>1000</v>
      </c>
      <c r="M299">
        <v>22000</v>
      </c>
      <c r="N299">
        <v>20</v>
      </c>
      <c r="O299">
        <v>3</v>
      </c>
      <c r="P299">
        <v>-0.4</v>
      </c>
      <c r="Q299">
        <v>1500000</v>
      </c>
      <c r="R299">
        <v>4</v>
      </c>
      <c r="S299">
        <v>12</v>
      </c>
      <c r="T299">
        <v>15</v>
      </c>
    </row>
    <row r="300" spans="1:20" x14ac:dyDescent="0.25">
      <c r="A300" t="str">
        <f t="shared" si="16"/>
        <v>Function_13Application_27</v>
      </c>
      <c r="B300">
        <v>297</v>
      </c>
      <c r="C300" t="s">
        <v>380</v>
      </c>
      <c r="D300" t="s">
        <v>326</v>
      </c>
      <c r="E300" t="s">
        <v>336</v>
      </c>
      <c r="F300" t="s">
        <v>347</v>
      </c>
      <c r="G300" t="s">
        <v>349</v>
      </c>
      <c r="H300">
        <v>1</v>
      </c>
      <c r="I300" s="86">
        <v>74.849536999999998</v>
      </c>
      <c r="J300">
        <v>2</v>
      </c>
      <c r="K300">
        <v>22</v>
      </c>
      <c r="L300">
        <v>1000</v>
      </c>
      <c r="M300">
        <v>22000</v>
      </c>
      <c r="N300">
        <v>20</v>
      </c>
      <c r="O300">
        <v>3</v>
      </c>
      <c r="P300">
        <v>-0.4</v>
      </c>
      <c r="Q300">
        <v>1500000</v>
      </c>
      <c r="R300">
        <v>4</v>
      </c>
      <c r="S300">
        <v>12</v>
      </c>
      <c r="T300">
        <v>15</v>
      </c>
    </row>
    <row r="301" spans="1:20" x14ac:dyDescent="0.25">
      <c r="A301" t="str">
        <f t="shared" si="16"/>
        <v>Function_14Application_28</v>
      </c>
      <c r="B301">
        <v>298</v>
      </c>
      <c r="C301" t="s">
        <v>381</v>
      </c>
      <c r="D301" t="s">
        <v>327</v>
      </c>
      <c r="E301" t="s">
        <v>337</v>
      </c>
      <c r="F301" t="s">
        <v>347</v>
      </c>
      <c r="G301" t="s">
        <v>349</v>
      </c>
      <c r="H301">
        <v>1</v>
      </c>
      <c r="I301" s="86">
        <v>74.849536999999998</v>
      </c>
      <c r="J301">
        <v>2</v>
      </c>
      <c r="K301">
        <v>22</v>
      </c>
      <c r="L301">
        <v>1000</v>
      </c>
      <c r="M301">
        <v>22000</v>
      </c>
      <c r="N301">
        <v>20</v>
      </c>
      <c r="O301">
        <v>3</v>
      </c>
      <c r="P301">
        <v>-0.4</v>
      </c>
      <c r="Q301">
        <v>1500000</v>
      </c>
      <c r="R301">
        <v>4</v>
      </c>
      <c r="S301">
        <v>12</v>
      </c>
      <c r="T301">
        <v>15</v>
      </c>
    </row>
    <row r="302" spans="1:20" x14ac:dyDescent="0.25">
      <c r="A302" t="str">
        <f t="shared" si="16"/>
        <v>Function_14Application_29</v>
      </c>
      <c r="B302">
        <v>299</v>
      </c>
      <c r="C302" t="s">
        <v>382</v>
      </c>
      <c r="D302" t="s">
        <v>327</v>
      </c>
      <c r="E302" t="s">
        <v>337</v>
      </c>
      <c r="F302" t="s">
        <v>347</v>
      </c>
      <c r="G302" t="s">
        <v>349</v>
      </c>
      <c r="H302">
        <v>1</v>
      </c>
      <c r="I302" s="86">
        <v>74.849536999999998</v>
      </c>
      <c r="J302">
        <v>2</v>
      </c>
      <c r="K302">
        <v>22</v>
      </c>
      <c r="L302">
        <v>1000</v>
      </c>
      <c r="M302">
        <v>22000</v>
      </c>
      <c r="N302">
        <v>20</v>
      </c>
      <c r="O302">
        <v>3</v>
      </c>
      <c r="P302">
        <v>-0.4</v>
      </c>
      <c r="Q302">
        <v>1500000</v>
      </c>
      <c r="R302">
        <v>4</v>
      </c>
      <c r="S302">
        <v>12</v>
      </c>
      <c r="T302">
        <v>15</v>
      </c>
    </row>
    <row r="303" spans="1:20" x14ac:dyDescent="0.25">
      <c r="A303" t="str">
        <f t="shared" si="16"/>
        <v>Function_15Application_30</v>
      </c>
      <c r="B303">
        <v>300</v>
      </c>
      <c r="C303" t="s">
        <v>383</v>
      </c>
      <c r="D303" t="s">
        <v>328</v>
      </c>
      <c r="E303" t="s">
        <v>338</v>
      </c>
      <c r="F303" t="s">
        <v>348</v>
      </c>
      <c r="G303" t="s">
        <v>349</v>
      </c>
      <c r="H303">
        <v>1</v>
      </c>
      <c r="I303" s="86">
        <v>10</v>
      </c>
      <c r="J303">
        <v>1</v>
      </c>
      <c r="K303">
        <v>30</v>
      </c>
      <c r="L303">
        <v>100</v>
      </c>
      <c r="M303">
        <v>22000</v>
      </c>
      <c r="N303">
        <v>20</v>
      </c>
      <c r="O303">
        <v>3</v>
      </c>
      <c r="P303">
        <v>-0.4</v>
      </c>
      <c r="Q303">
        <v>1500000</v>
      </c>
      <c r="R303">
        <v>4</v>
      </c>
      <c r="S303">
        <v>12</v>
      </c>
      <c r="T303">
        <v>15</v>
      </c>
    </row>
  </sheetData>
  <autoFilter ref="A3:V303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V303"/>
  <sheetViews>
    <sheetView workbookViewId="0">
      <selection activeCell="X19" sqref="X19"/>
    </sheetView>
  </sheetViews>
  <sheetFormatPr defaultRowHeight="12.5" x14ac:dyDescent="0.25"/>
  <cols>
    <col min="1" max="1" width="22.36328125" bestFit="1" customWidth="1"/>
    <col min="2" max="2" width="4.81640625" bestFit="1" customWidth="1"/>
    <col min="3" max="3" width="12.453125" bestFit="1" customWidth="1"/>
    <col min="4" max="4" width="10.453125" bestFit="1" customWidth="1"/>
    <col min="5" max="5" width="18.36328125" bestFit="1" customWidth="1"/>
    <col min="6" max="6" width="10.90625" bestFit="1" customWidth="1"/>
    <col min="7" max="7" width="12.54296875" bestFit="1" customWidth="1"/>
    <col min="8" max="8" width="3" bestFit="1" customWidth="1"/>
    <col min="9" max="9" width="5.36328125" bestFit="1" customWidth="1"/>
    <col min="10" max="11" width="3" bestFit="1" customWidth="1"/>
    <col min="12" max="12" width="4.81640625" bestFit="1" customWidth="1"/>
    <col min="13" max="13" width="5.81640625" bestFit="1" customWidth="1"/>
    <col min="14" max="14" width="5.36328125" bestFit="1" customWidth="1"/>
    <col min="15" max="15" width="3" bestFit="1" customWidth="1"/>
    <col min="16" max="16" width="5.453125" bestFit="1" customWidth="1"/>
    <col min="17" max="17" width="13.26953125" bestFit="1" customWidth="1"/>
    <col min="18" max="20" width="3" bestFit="1" customWidth="1"/>
    <col min="21" max="21" width="9.08984375" customWidth="1"/>
  </cols>
  <sheetData>
    <row r="1" spans="1:22" x14ac:dyDescent="0.25">
      <c r="A1" s="6" t="s">
        <v>1</v>
      </c>
      <c r="B1" s="7">
        <v>2</v>
      </c>
      <c r="C1" s="7">
        <f>B1+1</f>
        <v>3</v>
      </c>
      <c r="D1" s="7">
        <f t="shared" ref="D1:T1" si="0">C1+1</f>
        <v>4</v>
      </c>
      <c r="E1" s="7"/>
      <c r="F1" s="7"/>
      <c r="G1" s="7"/>
      <c r="H1" s="7">
        <f>D1+1</f>
        <v>5</v>
      </c>
      <c r="I1" s="7">
        <f t="shared" si="0"/>
        <v>6</v>
      </c>
      <c r="J1" s="7">
        <f t="shared" si="0"/>
        <v>7</v>
      </c>
      <c r="K1" s="7">
        <f t="shared" si="0"/>
        <v>8</v>
      </c>
      <c r="L1" s="7">
        <f t="shared" si="0"/>
        <v>9</v>
      </c>
      <c r="M1" s="7">
        <f t="shared" si="0"/>
        <v>10</v>
      </c>
      <c r="N1" s="7">
        <f t="shared" si="0"/>
        <v>11</v>
      </c>
      <c r="O1" s="7">
        <f t="shared" si="0"/>
        <v>12</v>
      </c>
      <c r="P1" s="7">
        <f t="shared" si="0"/>
        <v>13</v>
      </c>
      <c r="Q1" s="7">
        <f t="shared" si="0"/>
        <v>14</v>
      </c>
      <c r="R1" s="7">
        <f t="shared" si="0"/>
        <v>15</v>
      </c>
      <c r="S1" s="7">
        <f t="shared" si="0"/>
        <v>16</v>
      </c>
      <c r="T1" s="7">
        <f t="shared" si="0"/>
        <v>17</v>
      </c>
    </row>
    <row r="2" spans="1:22" x14ac:dyDescent="0.25">
      <c r="A2" s="8"/>
      <c r="B2" s="8"/>
      <c r="C2" s="8" t="s">
        <v>18</v>
      </c>
      <c r="D2" s="8" t="s">
        <v>153</v>
      </c>
      <c r="E2" s="8"/>
      <c r="F2" s="8"/>
      <c r="G2" s="8"/>
      <c r="H2" s="8"/>
      <c r="I2" s="81"/>
      <c r="J2" s="81"/>
      <c r="K2" s="81"/>
      <c r="L2" s="81"/>
      <c r="M2" s="81"/>
      <c r="N2" s="81"/>
      <c r="O2" s="81"/>
      <c r="P2" s="81"/>
      <c r="Q2" s="81"/>
      <c r="R2" s="81"/>
      <c r="S2" s="82"/>
      <c r="T2" s="82"/>
    </row>
    <row r="3" spans="1:22" ht="68" customHeight="1" x14ac:dyDescent="0.25">
      <c r="A3" s="5" t="s">
        <v>53</v>
      </c>
      <c r="B3" s="4" t="s">
        <v>12</v>
      </c>
      <c r="C3" s="3" t="s">
        <v>6</v>
      </c>
      <c r="D3" s="3" t="s">
        <v>7</v>
      </c>
      <c r="E3" s="3" t="s">
        <v>51</v>
      </c>
      <c r="F3" s="3" t="s">
        <v>41</v>
      </c>
      <c r="G3" s="35" t="s">
        <v>50</v>
      </c>
      <c r="H3" s="34" t="s">
        <v>55</v>
      </c>
      <c r="I3" s="34" t="s">
        <v>144</v>
      </c>
      <c r="J3" s="34" t="s">
        <v>20</v>
      </c>
      <c r="K3" s="34" t="s">
        <v>56</v>
      </c>
      <c r="L3" s="34" t="s">
        <v>57</v>
      </c>
      <c r="M3" s="34" t="s">
        <v>58</v>
      </c>
      <c r="N3" s="34" t="s">
        <v>59</v>
      </c>
      <c r="O3" s="34" t="s">
        <v>60</v>
      </c>
      <c r="P3" s="34" t="s">
        <v>61</v>
      </c>
      <c r="Q3" s="4" t="s">
        <v>62</v>
      </c>
      <c r="R3" s="34" t="s">
        <v>63</v>
      </c>
      <c r="S3" s="54" t="s">
        <v>64</v>
      </c>
      <c r="T3" s="54" t="s">
        <v>65</v>
      </c>
      <c r="U3" s="2"/>
      <c r="V3" s="2"/>
    </row>
    <row r="4" spans="1:22" x14ac:dyDescent="0.25">
      <c r="A4" t="str">
        <f>D4&amp;C4</f>
        <v>Function_01Application_01</v>
      </c>
      <c r="B4">
        <v>1</v>
      </c>
      <c r="C4" t="s">
        <v>354</v>
      </c>
      <c r="D4" t="s">
        <v>314</v>
      </c>
      <c r="E4" t="s">
        <v>329</v>
      </c>
      <c r="F4" t="s">
        <v>339</v>
      </c>
      <c r="G4" t="s">
        <v>349</v>
      </c>
      <c r="H4">
        <v>16</v>
      </c>
      <c r="I4" s="86">
        <v>100</v>
      </c>
      <c r="J4">
        <v>9</v>
      </c>
      <c r="K4">
        <v>2</v>
      </c>
      <c r="L4">
        <v>150</v>
      </c>
      <c r="M4">
        <v>300</v>
      </c>
      <c r="N4">
        <v>60</v>
      </c>
      <c r="O4">
        <v>3</v>
      </c>
      <c r="P4">
        <v>0</v>
      </c>
      <c r="Q4">
        <v>1000000</v>
      </c>
      <c r="R4">
        <v>1</v>
      </c>
      <c r="S4">
        <v>25</v>
      </c>
      <c r="T4">
        <v>30</v>
      </c>
    </row>
    <row r="5" spans="1:22" x14ac:dyDescent="0.25">
      <c r="A5" t="str">
        <f t="shared" ref="A5:A68" si="1">D5&amp;C5</f>
        <v>Function_01Application_02</v>
      </c>
      <c r="B5">
        <v>2</v>
      </c>
      <c r="C5" t="s">
        <v>355</v>
      </c>
      <c r="D5" t="s">
        <v>314</v>
      </c>
      <c r="E5" t="s">
        <v>329</v>
      </c>
      <c r="F5" t="s">
        <v>339</v>
      </c>
      <c r="G5" t="s">
        <v>349</v>
      </c>
      <c r="H5">
        <v>16</v>
      </c>
      <c r="I5" s="86">
        <v>100</v>
      </c>
      <c r="J5">
        <v>9</v>
      </c>
      <c r="K5">
        <v>2</v>
      </c>
      <c r="L5">
        <v>150</v>
      </c>
      <c r="M5">
        <v>300</v>
      </c>
      <c r="N5">
        <v>60</v>
      </c>
      <c r="O5">
        <v>3</v>
      </c>
      <c r="P5">
        <v>0</v>
      </c>
      <c r="Q5">
        <v>1000000</v>
      </c>
      <c r="R5">
        <v>1</v>
      </c>
      <c r="S5">
        <v>25</v>
      </c>
      <c r="T5">
        <v>30</v>
      </c>
    </row>
    <row r="6" spans="1:22" x14ac:dyDescent="0.25">
      <c r="A6" t="str">
        <f t="shared" si="1"/>
        <v>Function_01Application_03</v>
      </c>
      <c r="B6">
        <v>3</v>
      </c>
      <c r="C6" t="s">
        <v>356</v>
      </c>
      <c r="D6" t="s">
        <v>314</v>
      </c>
      <c r="E6" t="s">
        <v>329</v>
      </c>
      <c r="F6" t="s">
        <v>339</v>
      </c>
      <c r="G6" t="s">
        <v>349</v>
      </c>
      <c r="H6">
        <v>16</v>
      </c>
      <c r="I6" s="86">
        <v>100</v>
      </c>
      <c r="J6">
        <v>9</v>
      </c>
      <c r="K6">
        <v>2</v>
      </c>
      <c r="L6">
        <v>150</v>
      </c>
      <c r="M6">
        <v>300</v>
      </c>
      <c r="N6">
        <v>60</v>
      </c>
      <c r="O6">
        <v>3</v>
      </c>
      <c r="P6">
        <v>0</v>
      </c>
      <c r="Q6">
        <v>1000000</v>
      </c>
      <c r="R6">
        <v>1</v>
      </c>
      <c r="S6">
        <v>25</v>
      </c>
      <c r="T6">
        <v>30</v>
      </c>
    </row>
    <row r="7" spans="1:22" x14ac:dyDescent="0.25">
      <c r="A7" t="str">
        <f t="shared" si="1"/>
        <v>Function_02Application_04</v>
      </c>
      <c r="B7">
        <v>4</v>
      </c>
      <c r="C7" t="s">
        <v>357</v>
      </c>
      <c r="D7" t="s">
        <v>315</v>
      </c>
      <c r="E7" t="s">
        <v>330</v>
      </c>
      <c r="F7" t="s">
        <v>340</v>
      </c>
      <c r="G7" t="s">
        <v>350</v>
      </c>
      <c r="H7">
        <v>16</v>
      </c>
      <c r="I7" s="86">
        <v>100</v>
      </c>
      <c r="J7">
        <v>9</v>
      </c>
      <c r="K7">
        <v>2</v>
      </c>
      <c r="L7">
        <v>150</v>
      </c>
      <c r="M7">
        <v>300</v>
      </c>
      <c r="N7">
        <v>60</v>
      </c>
      <c r="O7">
        <v>3</v>
      </c>
      <c r="P7">
        <v>0</v>
      </c>
      <c r="Q7">
        <v>1000000</v>
      </c>
      <c r="R7">
        <v>1</v>
      </c>
      <c r="S7">
        <v>25</v>
      </c>
      <c r="T7">
        <v>30</v>
      </c>
    </row>
    <row r="8" spans="1:22" x14ac:dyDescent="0.25">
      <c r="A8" t="str">
        <f t="shared" si="1"/>
        <v>Function_02Application_05</v>
      </c>
      <c r="B8">
        <v>5</v>
      </c>
      <c r="C8" t="s">
        <v>358</v>
      </c>
      <c r="D8" t="s">
        <v>315</v>
      </c>
      <c r="E8" t="s">
        <v>330</v>
      </c>
      <c r="F8" t="s">
        <v>340</v>
      </c>
      <c r="G8" t="s">
        <v>351</v>
      </c>
      <c r="H8">
        <v>16</v>
      </c>
      <c r="I8" s="86">
        <v>100</v>
      </c>
      <c r="J8">
        <v>9</v>
      </c>
      <c r="K8">
        <v>2</v>
      </c>
      <c r="L8">
        <v>150</v>
      </c>
      <c r="M8">
        <v>300</v>
      </c>
      <c r="N8">
        <v>60</v>
      </c>
      <c r="O8">
        <v>3</v>
      </c>
      <c r="P8">
        <v>0</v>
      </c>
      <c r="Q8">
        <v>1000000</v>
      </c>
      <c r="R8">
        <v>1</v>
      </c>
      <c r="S8">
        <v>25</v>
      </c>
      <c r="T8">
        <v>30</v>
      </c>
    </row>
    <row r="9" spans="1:22" x14ac:dyDescent="0.25">
      <c r="A9" t="str">
        <f t="shared" si="1"/>
        <v>Function_03Application_06</v>
      </c>
      <c r="B9">
        <v>6</v>
      </c>
      <c r="C9" t="s">
        <v>359</v>
      </c>
      <c r="D9" t="s">
        <v>316</v>
      </c>
      <c r="E9" t="s">
        <v>331</v>
      </c>
      <c r="F9" t="s">
        <v>341</v>
      </c>
      <c r="G9" t="s">
        <v>349</v>
      </c>
      <c r="H9">
        <v>16</v>
      </c>
      <c r="I9" s="86">
        <v>100</v>
      </c>
      <c r="J9">
        <v>9</v>
      </c>
      <c r="K9">
        <v>2</v>
      </c>
      <c r="L9">
        <v>150</v>
      </c>
      <c r="M9">
        <v>300</v>
      </c>
      <c r="N9">
        <v>60</v>
      </c>
      <c r="O9">
        <v>3</v>
      </c>
      <c r="P9">
        <v>0</v>
      </c>
      <c r="Q9">
        <v>1000000</v>
      </c>
      <c r="R9">
        <v>1</v>
      </c>
      <c r="S9">
        <v>25</v>
      </c>
      <c r="T9">
        <v>30</v>
      </c>
    </row>
    <row r="10" spans="1:22" x14ac:dyDescent="0.25">
      <c r="A10" t="str">
        <f t="shared" si="1"/>
        <v>Function_03Application_07</v>
      </c>
      <c r="B10">
        <v>7</v>
      </c>
      <c r="C10" t="s">
        <v>360</v>
      </c>
      <c r="D10" t="s">
        <v>316</v>
      </c>
      <c r="E10" t="s">
        <v>331</v>
      </c>
      <c r="F10" t="s">
        <v>341</v>
      </c>
      <c r="G10" t="s">
        <v>349</v>
      </c>
      <c r="H10">
        <v>16</v>
      </c>
      <c r="I10" s="86">
        <v>100</v>
      </c>
      <c r="J10">
        <v>16</v>
      </c>
      <c r="K10">
        <v>2</v>
      </c>
      <c r="L10">
        <v>150</v>
      </c>
      <c r="M10">
        <v>300</v>
      </c>
      <c r="N10">
        <v>60</v>
      </c>
      <c r="O10">
        <v>3</v>
      </c>
      <c r="P10">
        <v>0</v>
      </c>
      <c r="Q10">
        <v>1000000</v>
      </c>
      <c r="R10">
        <v>1</v>
      </c>
      <c r="S10">
        <v>25</v>
      </c>
      <c r="T10">
        <v>30</v>
      </c>
    </row>
    <row r="11" spans="1:22" x14ac:dyDescent="0.25">
      <c r="A11" t="str">
        <f t="shared" si="1"/>
        <v>Function_03Application_08</v>
      </c>
      <c r="B11">
        <v>8</v>
      </c>
      <c r="C11" t="s">
        <v>361</v>
      </c>
      <c r="D11" t="s">
        <v>316</v>
      </c>
      <c r="E11" t="s">
        <v>331</v>
      </c>
      <c r="F11" t="s">
        <v>341</v>
      </c>
      <c r="G11" t="s">
        <v>349</v>
      </c>
      <c r="H11">
        <v>16</v>
      </c>
      <c r="I11" s="86">
        <v>100</v>
      </c>
      <c r="J11">
        <v>16</v>
      </c>
      <c r="K11">
        <v>2</v>
      </c>
      <c r="L11">
        <v>150</v>
      </c>
      <c r="M11">
        <v>300</v>
      </c>
      <c r="N11">
        <v>60</v>
      </c>
      <c r="O11">
        <v>3</v>
      </c>
      <c r="P11">
        <v>0</v>
      </c>
      <c r="Q11">
        <v>1000000</v>
      </c>
      <c r="R11">
        <v>1</v>
      </c>
      <c r="S11">
        <v>25</v>
      </c>
      <c r="T11">
        <v>30</v>
      </c>
    </row>
    <row r="12" spans="1:22" x14ac:dyDescent="0.25">
      <c r="A12" t="str">
        <f t="shared" si="1"/>
        <v>Function_03Application_09</v>
      </c>
      <c r="B12">
        <v>9</v>
      </c>
      <c r="C12" t="s">
        <v>362</v>
      </c>
      <c r="D12" t="s">
        <v>316</v>
      </c>
      <c r="E12" t="s">
        <v>331</v>
      </c>
      <c r="F12" t="s">
        <v>341</v>
      </c>
      <c r="G12" t="s">
        <v>349</v>
      </c>
      <c r="H12">
        <v>16</v>
      </c>
      <c r="I12" s="86">
        <v>100</v>
      </c>
      <c r="J12">
        <v>16</v>
      </c>
      <c r="K12">
        <v>2</v>
      </c>
      <c r="L12">
        <v>150</v>
      </c>
      <c r="M12">
        <v>300</v>
      </c>
      <c r="N12">
        <v>60</v>
      </c>
      <c r="O12">
        <v>3</v>
      </c>
      <c r="P12">
        <v>0</v>
      </c>
      <c r="Q12">
        <v>1000000</v>
      </c>
      <c r="R12">
        <v>1</v>
      </c>
      <c r="S12">
        <v>25</v>
      </c>
      <c r="T12">
        <v>30</v>
      </c>
    </row>
    <row r="13" spans="1:22" x14ac:dyDescent="0.25">
      <c r="A13" t="str">
        <f t="shared" si="1"/>
        <v>Function_03Application_10</v>
      </c>
      <c r="B13">
        <v>10</v>
      </c>
      <c r="C13" t="s">
        <v>363</v>
      </c>
      <c r="D13" t="s">
        <v>316</v>
      </c>
      <c r="E13" t="s">
        <v>331</v>
      </c>
      <c r="F13" t="s">
        <v>341</v>
      </c>
      <c r="G13" t="s">
        <v>349</v>
      </c>
      <c r="H13">
        <v>16</v>
      </c>
      <c r="I13" s="86">
        <v>100</v>
      </c>
      <c r="J13">
        <v>16</v>
      </c>
      <c r="K13">
        <v>2</v>
      </c>
      <c r="L13">
        <v>150</v>
      </c>
      <c r="M13">
        <v>300</v>
      </c>
      <c r="N13">
        <v>60</v>
      </c>
      <c r="O13">
        <v>3</v>
      </c>
      <c r="P13">
        <v>0</v>
      </c>
      <c r="Q13">
        <v>1000000</v>
      </c>
      <c r="R13">
        <v>1</v>
      </c>
      <c r="S13">
        <v>25</v>
      </c>
      <c r="T13">
        <v>30</v>
      </c>
    </row>
    <row r="14" spans="1:22" x14ac:dyDescent="0.25">
      <c r="A14" t="str">
        <f t="shared" si="1"/>
        <v>Function_03Application_11</v>
      </c>
      <c r="B14">
        <v>11</v>
      </c>
      <c r="C14" t="s">
        <v>364</v>
      </c>
      <c r="D14" t="s">
        <v>316</v>
      </c>
      <c r="E14" t="s">
        <v>331</v>
      </c>
      <c r="F14" t="s">
        <v>341</v>
      </c>
      <c r="G14" t="s">
        <v>349</v>
      </c>
      <c r="H14">
        <v>16</v>
      </c>
      <c r="I14" s="86">
        <v>100</v>
      </c>
      <c r="J14">
        <v>16</v>
      </c>
      <c r="K14">
        <v>2</v>
      </c>
      <c r="L14">
        <v>150</v>
      </c>
      <c r="M14">
        <v>300</v>
      </c>
      <c r="N14">
        <v>60</v>
      </c>
      <c r="O14">
        <v>3</v>
      </c>
      <c r="P14">
        <v>0</v>
      </c>
      <c r="Q14">
        <v>1000000</v>
      </c>
      <c r="R14">
        <v>1</v>
      </c>
      <c r="S14">
        <v>25</v>
      </c>
      <c r="T14">
        <v>30</v>
      </c>
    </row>
    <row r="15" spans="1:22" x14ac:dyDescent="0.25">
      <c r="A15" t="str">
        <f t="shared" si="1"/>
        <v>Function_04Application_12</v>
      </c>
      <c r="B15">
        <v>12</v>
      </c>
      <c r="C15" t="s">
        <v>365</v>
      </c>
      <c r="D15" t="s">
        <v>317</v>
      </c>
      <c r="E15" t="s">
        <v>331</v>
      </c>
      <c r="F15" t="s">
        <v>342</v>
      </c>
      <c r="G15" t="s">
        <v>352</v>
      </c>
      <c r="H15">
        <v>16</v>
      </c>
      <c r="I15" s="86">
        <v>100</v>
      </c>
      <c r="J15">
        <v>9</v>
      </c>
      <c r="K15">
        <v>2</v>
      </c>
      <c r="L15">
        <v>150</v>
      </c>
      <c r="M15">
        <v>300</v>
      </c>
      <c r="N15">
        <v>60</v>
      </c>
      <c r="O15">
        <v>3</v>
      </c>
      <c r="P15">
        <v>0</v>
      </c>
      <c r="Q15">
        <v>1000000</v>
      </c>
      <c r="R15">
        <v>1</v>
      </c>
      <c r="S15">
        <v>25</v>
      </c>
      <c r="T15">
        <v>30</v>
      </c>
    </row>
    <row r="16" spans="1:22" x14ac:dyDescent="0.25">
      <c r="A16" t="str">
        <f t="shared" si="1"/>
        <v>Function_03Application_13</v>
      </c>
      <c r="B16">
        <v>13</v>
      </c>
      <c r="C16" t="s">
        <v>366</v>
      </c>
      <c r="D16" t="s">
        <v>316</v>
      </c>
      <c r="E16" t="s">
        <v>331</v>
      </c>
      <c r="F16" t="s">
        <v>341</v>
      </c>
      <c r="G16" t="s">
        <v>349</v>
      </c>
      <c r="H16">
        <v>16</v>
      </c>
      <c r="I16" s="86">
        <v>100</v>
      </c>
      <c r="J16">
        <v>16</v>
      </c>
      <c r="K16">
        <v>2</v>
      </c>
      <c r="L16">
        <v>150</v>
      </c>
      <c r="M16">
        <v>300</v>
      </c>
      <c r="N16">
        <v>60</v>
      </c>
      <c r="O16">
        <v>3</v>
      </c>
      <c r="P16">
        <v>0</v>
      </c>
      <c r="Q16">
        <v>1000000</v>
      </c>
      <c r="R16">
        <v>1</v>
      </c>
      <c r="S16">
        <v>25</v>
      </c>
      <c r="T16">
        <v>30</v>
      </c>
    </row>
    <row r="17" spans="1:20" x14ac:dyDescent="0.25">
      <c r="A17" t="str">
        <f t="shared" si="1"/>
        <v>Function_03Application_14</v>
      </c>
      <c r="B17">
        <v>14</v>
      </c>
      <c r="C17" t="s">
        <v>367</v>
      </c>
      <c r="D17" t="s">
        <v>316</v>
      </c>
      <c r="E17" t="s">
        <v>331</v>
      </c>
      <c r="F17" t="s">
        <v>341</v>
      </c>
      <c r="G17" t="s">
        <v>349</v>
      </c>
      <c r="H17">
        <v>16</v>
      </c>
      <c r="I17" s="86">
        <v>100</v>
      </c>
      <c r="J17">
        <v>16</v>
      </c>
      <c r="K17">
        <v>2</v>
      </c>
      <c r="L17">
        <v>150</v>
      </c>
      <c r="M17">
        <v>300</v>
      </c>
      <c r="N17">
        <v>60</v>
      </c>
      <c r="O17">
        <v>3</v>
      </c>
      <c r="P17">
        <v>0</v>
      </c>
      <c r="Q17">
        <v>1000000</v>
      </c>
      <c r="R17">
        <v>1</v>
      </c>
      <c r="S17">
        <v>25</v>
      </c>
      <c r="T17">
        <v>30</v>
      </c>
    </row>
    <row r="18" spans="1:20" x14ac:dyDescent="0.25">
      <c r="A18" t="str">
        <f t="shared" si="1"/>
        <v>Function_03Application_15</v>
      </c>
      <c r="B18">
        <v>15</v>
      </c>
      <c r="C18" t="s">
        <v>368</v>
      </c>
      <c r="D18" t="s">
        <v>316</v>
      </c>
      <c r="E18" t="s">
        <v>331</v>
      </c>
      <c r="F18" t="s">
        <v>341</v>
      </c>
      <c r="G18" t="s">
        <v>349</v>
      </c>
      <c r="H18">
        <v>16</v>
      </c>
      <c r="I18" s="86">
        <v>100</v>
      </c>
      <c r="J18">
        <v>16</v>
      </c>
      <c r="K18">
        <v>2</v>
      </c>
      <c r="L18">
        <v>150</v>
      </c>
      <c r="M18">
        <v>300</v>
      </c>
      <c r="N18">
        <v>60</v>
      </c>
      <c r="O18">
        <v>3</v>
      </c>
      <c r="P18">
        <v>0</v>
      </c>
      <c r="Q18">
        <v>1000000</v>
      </c>
      <c r="R18">
        <v>1</v>
      </c>
      <c r="S18">
        <v>25</v>
      </c>
      <c r="T18">
        <v>30</v>
      </c>
    </row>
    <row r="19" spans="1:20" x14ac:dyDescent="0.25">
      <c r="A19" t="str">
        <f t="shared" si="1"/>
        <v>Function_05Application_16</v>
      </c>
      <c r="B19">
        <v>16</v>
      </c>
      <c r="C19" t="s">
        <v>369</v>
      </c>
      <c r="D19" t="s">
        <v>318</v>
      </c>
      <c r="E19" t="s">
        <v>332</v>
      </c>
      <c r="F19" t="s">
        <v>342</v>
      </c>
      <c r="G19" t="s">
        <v>353</v>
      </c>
      <c r="H19">
        <v>16</v>
      </c>
      <c r="I19" s="86">
        <v>100</v>
      </c>
      <c r="J19">
        <v>10</v>
      </c>
      <c r="K19">
        <v>5</v>
      </c>
      <c r="L19">
        <v>25</v>
      </c>
      <c r="M19">
        <v>300</v>
      </c>
      <c r="N19">
        <v>60</v>
      </c>
      <c r="O19">
        <v>3</v>
      </c>
      <c r="P19">
        <v>0</v>
      </c>
      <c r="Q19">
        <v>1000000</v>
      </c>
      <c r="R19">
        <v>1</v>
      </c>
      <c r="S19">
        <v>25</v>
      </c>
      <c r="T19">
        <v>30</v>
      </c>
    </row>
    <row r="20" spans="1:20" x14ac:dyDescent="0.25">
      <c r="A20" t="str">
        <f t="shared" si="1"/>
        <v>Function_05Application_17</v>
      </c>
      <c r="B20">
        <v>17</v>
      </c>
      <c r="C20" t="s">
        <v>370</v>
      </c>
      <c r="D20" t="s">
        <v>318</v>
      </c>
      <c r="E20" t="s">
        <v>332</v>
      </c>
      <c r="F20" t="s">
        <v>342</v>
      </c>
      <c r="G20" t="s">
        <v>353</v>
      </c>
      <c r="H20">
        <v>16</v>
      </c>
      <c r="I20" s="86">
        <v>100</v>
      </c>
      <c r="J20">
        <v>10</v>
      </c>
      <c r="K20">
        <v>5</v>
      </c>
      <c r="L20">
        <v>25</v>
      </c>
      <c r="M20">
        <v>300</v>
      </c>
      <c r="N20">
        <v>60</v>
      </c>
      <c r="O20">
        <v>3</v>
      </c>
      <c r="P20">
        <v>0</v>
      </c>
      <c r="Q20">
        <v>1000000</v>
      </c>
      <c r="R20">
        <v>1</v>
      </c>
      <c r="S20">
        <v>25</v>
      </c>
      <c r="T20">
        <v>30</v>
      </c>
    </row>
    <row r="21" spans="1:20" x14ac:dyDescent="0.25">
      <c r="A21" t="str">
        <f t="shared" si="1"/>
        <v>Function_06Application_18</v>
      </c>
      <c r="B21">
        <v>18</v>
      </c>
      <c r="C21" t="s">
        <v>371</v>
      </c>
      <c r="D21" t="s">
        <v>319</v>
      </c>
      <c r="E21" t="s">
        <v>333</v>
      </c>
      <c r="F21" t="s">
        <v>343</v>
      </c>
      <c r="G21" t="s">
        <v>349</v>
      </c>
      <c r="H21">
        <v>16</v>
      </c>
      <c r="I21" s="86">
        <v>100</v>
      </c>
      <c r="J21">
        <v>9</v>
      </c>
      <c r="K21">
        <v>2</v>
      </c>
      <c r="L21">
        <v>150</v>
      </c>
      <c r="M21">
        <v>300</v>
      </c>
      <c r="N21">
        <v>60</v>
      </c>
      <c r="O21">
        <v>3</v>
      </c>
      <c r="P21">
        <v>0</v>
      </c>
      <c r="Q21">
        <v>1000000</v>
      </c>
      <c r="R21">
        <v>1</v>
      </c>
      <c r="S21">
        <v>25</v>
      </c>
      <c r="T21">
        <v>30</v>
      </c>
    </row>
    <row r="22" spans="1:20" x14ac:dyDescent="0.25">
      <c r="A22" t="str">
        <f t="shared" si="1"/>
        <v>Function_07Application_19</v>
      </c>
      <c r="B22">
        <v>19</v>
      </c>
      <c r="C22" t="s">
        <v>372</v>
      </c>
      <c r="D22" t="s">
        <v>320</v>
      </c>
      <c r="E22" t="s">
        <v>334</v>
      </c>
      <c r="F22" t="s">
        <v>342</v>
      </c>
      <c r="G22" t="s">
        <v>353</v>
      </c>
      <c r="H22">
        <v>16</v>
      </c>
      <c r="I22" s="86">
        <v>100</v>
      </c>
      <c r="J22">
        <v>10</v>
      </c>
      <c r="K22">
        <v>5</v>
      </c>
      <c r="L22">
        <v>25</v>
      </c>
      <c r="M22">
        <v>300</v>
      </c>
      <c r="N22">
        <v>60</v>
      </c>
      <c r="O22">
        <v>3</v>
      </c>
      <c r="P22">
        <v>0</v>
      </c>
      <c r="Q22">
        <v>1000000</v>
      </c>
      <c r="R22">
        <v>1</v>
      </c>
      <c r="S22">
        <v>25</v>
      </c>
      <c r="T22">
        <v>30</v>
      </c>
    </row>
    <row r="23" spans="1:20" x14ac:dyDescent="0.25">
      <c r="A23" t="str">
        <f t="shared" si="1"/>
        <v>Function_07Application_20</v>
      </c>
      <c r="B23">
        <v>20</v>
      </c>
      <c r="C23" t="s">
        <v>373</v>
      </c>
      <c r="D23" t="s">
        <v>320</v>
      </c>
      <c r="E23" t="s">
        <v>334</v>
      </c>
      <c r="F23" t="s">
        <v>342</v>
      </c>
      <c r="G23" t="s">
        <v>353</v>
      </c>
      <c r="H23">
        <v>16</v>
      </c>
      <c r="I23" s="86">
        <v>100</v>
      </c>
      <c r="J23">
        <v>10</v>
      </c>
      <c r="K23">
        <v>5</v>
      </c>
      <c r="L23">
        <v>25</v>
      </c>
      <c r="M23">
        <v>300</v>
      </c>
      <c r="N23">
        <v>60</v>
      </c>
      <c r="O23">
        <v>3</v>
      </c>
      <c r="P23">
        <v>0</v>
      </c>
      <c r="Q23">
        <v>1000000</v>
      </c>
      <c r="R23">
        <v>1</v>
      </c>
      <c r="S23">
        <v>25</v>
      </c>
      <c r="T23">
        <v>30</v>
      </c>
    </row>
    <row r="24" spans="1:20" x14ac:dyDescent="0.25">
      <c r="A24" t="str">
        <f t="shared" si="1"/>
        <v>Function_08Application_21</v>
      </c>
      <c r="B24">
        <v>21</v>
      </c>
      <c r="C24" t="s">
        <v>374</v>
      </c>
      <c r="D24" t="s">
        <v>321</v>
      </c>
      <c r="E24" t="s">
        <v>333</v>
      </c>
      <c r="F24" t="s">
        <v>343</v>
      </c>
      <c r="G24" t="s">
        <v>349</v>
      </c>
      <c r="H24">
        <v>16</v>
      </c>
      <c r="I24" s="86">
        <v>100</v>
      </c>
      <c r="J24">
        <v>9</v>
      </c>
      <c r="K24">
        <v>2</v>
      </c>
      <c r="L24">
        <v>150</v>
      </c>
      <c r="M24">
        <v>300</v>
      </c>
      <c r="N24">
        <v>60</v>
      </c>
      <c r="O24">
        <v>3</v>
      </c>
      <c r="P24">
        <v>0</v>
      </c>
      <c r="Q24">
        <v>1000000</v>
      </c>
      <c r="R24">
        <v>1</v>
      </c>
      <c r="S24">
        <v>25</v>
      </c>
      <c r="T24">
        <v>30</v>
      </c>
    </row>
    <row r="25" spans="1:20" x14ac:dyDescent="0.25">
      <c r="A25" t="str">
        <f t="shared" si="1"/>
        <v>Function_09Application_22</v>
      </c>
      <c r="B25">
        <v>22</v>
      </c>
      <c r="C25" t="s">
        <v>375</v>
      </c>
      <c r="D25" t="s">
        <v>322</v>
      </c>
      <c r="E25" t="s">
        <v>335</v>
      </c>
      <c r="F25" t="s">
        <v>344</v>
      </c>
      <c r="G25" t="s">
        <v>349</v>
      </c>
      <c r="H25">
        <v>16</v>
      </c>
      <c r="I25" s="86">
        <v>100</v>
      </c>
      <c r="J25">
        <v>9</v>
      </c>
      <c r="K25">
        <v>2</v>
      </c>
      <c r="L25">
        <v>150</v>
      </c>
      <c r="M25">
        <v>300</v>
      </c>
      <c r="N25">
        <v>60</v>
      </c>
      <c r="O25">
        <v>3</v>
      </c>
      <c r="P25">
        <v>0</v>
      </c>
      <c r="Q25">
        <v>1000000</v>
      </c>
      <c r="R25">
        <v>1</v>
      </c>
      <c r="S25">
        <v>25</v>
      </c>
      <c r="T25">
        <v>30</v>
      </c>
    </row>
    <row r="26" spans="1:20" x14ac:dyDescent="0.25">
      <c r="A26" t="str">
        <f t="shared" si="1"/>
        <v>Function_10Application_23</v>
      </c>
      <c r="B26">
        <v>23</v>
      </c>
      <c r="C26" t="s">
        <v>376</v>
      </c>
      <c r="D26" t="s">
        <v>323</v>
      </c>
      <c r="E26" t="s">
        <v>335</v>
      </c>
      <c r="F26" t="s">
        <v>345</v>
      </c>
      <c r="G26" t="s">
        <v>349</v>
      </c>
      <c r="H26">
        <v>16</v>
      </c>
      <c r="I26" s="86">
        <v>100</v>
      </c>
      <c r="J26">
        <v>16</v>
      </c>
      <c r="K26">
        <v>2</v>
      </c>
      <c r="L26">
        <v>150</v>
      </c>
      <c r="M26">
        <v>300</v>
      </c>
      <c r="N26">
        <v>60</v>
      </c>
      <c r="O26">
        <v>3</v>
      </c>
      <c r="P26">
        <v>0</v>
      </c>
      <c r="Q26">
        <v>1000000</v>
      </c>
      <c r="R26">
        <v>1</v>
      </c>
      <c r="S26">
        <v>25</v>
      </c>
      <c r="T26">
        <v>30</v>
      </c>
    </row>
    <row r="27" spans="1:20" x14ac:dyDescent="0.25">
      <c r="A27" t="str">
        <f t="shared" si="1"/>
        <v>Function_11Application_24</v>
      </c>
      <c r="B27">
        <v>24</v>
      </c>
      <c r="C27" t="s">
        <v>377</v>
      </c>
      <c r="D27" t="s">
        <v>324</v>
      </c>
      <c r="E27" t="s">
        <v>335</v>
      </c>
      <c r="F27" t="s">
        <v>345</v>
      </c>
      <c r="G27" t="s">
        <v>349</v>
      </c>
      <c r="H27">
        <v>16</v>
      </c>
      <c r="I27" s="86">
        <v>100</v>
      </c>
      <c r="J27">
        <v>16</v>
      </c>
      <c r="K27">
        <v>2</v>
      </c>
      <c r="L27">
        <v>150</v>
      </c>
      <c r="M27">
        <v>300</v>
      </c>
      <c r="N27">
        <v>60</v>
      </c>
      <c r="O27">
        <v>3</v>
      </c>
      <c r="P27">
        <v>0</v>
      </c>
      <c r="Q27">
        <v>1000000</v>
      </c>
      <c r="R27">
        <v>1</v>
      </c>
      <c r="S27">
        <v>25</v>
      </c>
      <c r="T27">
        <v>30</v>
      </c>
    </row>
    <row r="28" spans="1:20" x14ac:dyDescent="0.25">
      <c r="A28" t="str">
        <f t="shared" si="1"/>
        <v>Function_12Application_25</v>
      </c>
      <c r="B28">
        <v>25</v>
      </c>
      <c r="C28" t="s">
        <v>378</v>
      </c>
      <c r="D28" t="s">
        <v>325</v>
      </c>
      <c r="E28" t="s">
        <v>331</v>
      </c>
      <c r="F28" t="s">
        <v>346</v>
      </c>
      <c r="G28" t="s">
        <v>351</v>
      </c>
      <c r="H28">
        <v>16</v>
      </c>
      <c r="I28" s="86">
        <v>100</v>
      </c>
      <c r="J28">
        <v>9</v>
      </c>
      <c r="K28">
        <v>2</v>
      </c>
      <c r="L28">
        <v>150</v>
      </c>
      <c r="M28">
        <v>300</v>
      </c>
      <c r="N28">
        <v>60</v>
      </c>
      <c r="O28">
        <v>3</v>
      </c>
      <c r="P28">
        <v>0</v>
      </c>
      <c r="Q28">
        <v>1000000</v>
      </c>
      <c r="R28">
        <v>1</v>
      </c>
      <c r="S28">
        <v>25</v>
      </c>
      <c r="T28">
        <v>30</v>
      </c>
    </row>
    <row r="29" spans="1:20" x14ac:dyDescent="0.25">
      <c r="A29" t="str">
        <f t="shared" si="1"/>
        <v>Function_13Application_26</v>
      </c>
      <c r="B29">
        <v>26</v>
      </c>
      <c r="C29" t="s">
        <v>379</v>
      </c>
      <c r="D29" t="s">
        <v>326</v>
      </c>
      <c r="E29" t="s">
        <v>336</v>
      </c>
      <c r="F29" t="s">
        <v>347</v>
      </c>
      <c r="G29" t="s">
        <v>349</v>
      </c>
      <c r="H29">
        <v>16</v>
      </c>
      <c r="I29" s="86">
        <v>100</v>
      </c>
      <c r="J29">
        <v>9</v>
      </c>
      <c r="K29">
        <v>2</v>
      </c>
      <c r="L29">
        <v>150</v>
      </c>
      <c r="M29">
        <v>300</v>
      </c>
      <c r="N29">
        <v>60</v>
      </c>
      <c r="O29">
        <v>3</v>
      </c>
      <c r="P29">
        <v>0</v>
      </c>
      <c r="Q29">
        <v>1000000</v>
      </c>
      <c r="R29">
        <v>1</v>
      </c>
      <c r="S29">
        <v>25</v>
      </c>
      <c r="T29">
        <v>30</v>
      </c>
    </row>
    <row r="30" spans="1:20" x14ac:dyDescent="0.25">
      <c r="A30" t="str">
        <f t="shared" si="1"/>
        <v>Function_13Application_27</v>
      </c>
      <c r="B30">
        <v>27</v>
      </c>
      <c r="C30" t="s">
        <v>380</v>
      </c>
      <c r="D30" t="s">
        <v>326</v>
      </c>
      <c r="E30" t="s">
        <v>336</v>
      </c>
      <c r="F30" t="s">
        <v>347</v>
      </c>
      <c r="G30" t="s">
        <v>349</v>
      </c>
      <c r="H30">
        <v>16</v>
      </c>
      <c r="I30" s="86">
        <v>100</v>
      </c>
      <c r="J30">
        <v>9</v>
      </c>
      <c r="K30">
        <v>2</v>
      </c>
      <c r="L30">
        <v>150</v>
      </c>
      <c r="M30">
        <v>300</v>
      </c>
      <c r="N30">
        <v>60</v>
      </c>
      <c r="O30">
        <v>3</v>
      </c>
      <c r="P30">
        <v>0</v>
      </c>
      <c r="Q30">
        <v>1000000</v>
      </c>
      <c r="R30">
        <v>1</v>
      </c>
      <c r="S30">
        <v>25</v>
      </c>
      <c r="T30">
        <v>30</v>
      </c>
    </row>
    <row r="31" spans="1:20" x14ac:dyDescent="0.25">
      <c r="A31" t="str">
        <f t="shared" si="1"/>
        <v>Function_14Application_28</v>
      </c>
      <c r="B31">
        <v>28</v>
      </c>
      <c r="C31" t="s">
        <v>381</v>
      </c>
      <c r="D31" t="s">
        <v>327</v>
      </c>
      <c r="E31" t="s">
        <v>337</v>
      </c>
      <c r="F31" t="s">
        <v>347</v>
      </c>
      <c r="G31" t="s">
        <v>349</v>
      </c>
      <c r="H31">
        <v>16</v>
      </c>
      <c r="I31" s="86">
        <v>100</v>
      </c>
      <c r="J31">
        <v>9</v>
      </c>
      <c r="K31">
        <v>2</v>
      </c>
      <c r="L31">
        <v>150</v>
      </c>
      <c r="M31">
        <v>300</v>
      </c>
      <c r="N31">
        <v>60</v>
      </c>
      <c r="O31">
        <v>3</v>
      </c>
      <c r="P31">
        <v>0</v>
      </c>
      <c r="Q31">
        <v>1000000</v>
      </c>
      <c r="R31">
        <v>1</v>
      </c>
      <c r="S31">
        <v>25</v>
      </c>
      <c r="T31">
        <v>30</v>
      </c>
    </row>
    <row r="32" spans="1:20" x14ac:dyDescent="0.25">
      <c r="A32" t="str">
        <f t="shared" si="1"/>
        <v>Function_14Application_29</v>
      </c>
      <c r="B32">
        <v>29</v>
      </c>
      <c r="C32" t="s">
        <v>382</v>
      </c>
      <c r="D32" t="s">
        <v>327</v>
      </c>
      <c r="E32" t="s">
        <v>337</v>
      </c>
      <c r="F32" t="s">
        <v>347</v>
      </c>
      <c r="G32" t="s">
        <v>349</v>
      </c>
      <c r="H32">
        <v>16</v>
      </c>
      <c r="I32" s="86">
        <v>100</v>
      </c>
      <c r="J32">
        <v>9</v>
      </c>
      <c r="K32">
        <v>2</v>
      </c>
      <c r="L32">
        <v>150</v>
      </c>
      <c r="M32">
        <v>300</v>
      </c>
      <c r="N32">
        <v>60</v>
      </c>
      <c r="O32">
        <v>3</v>
      </c>
      <c r="P32">
        <v>0</v>
      </c>
      <c r="Q32">
        <v>1000000</v>
      </c>
      <c r="R32">
        <v>1</v>
      </c>
      <c r="S32">
        <v>25</v>
      </c>
      <c r="T32">
        <v>30</v>
      </c>
    </row>
    <row r="33" spans="1:20" x14ac:dyDescent="0.25">
      <c r="A33" t="str">
        <f t="shared" si="1"/>
        <v>Function_15Application_30</v>
      </c>
      <c r="B33">
        <v>30</v>
      </c>
      <c r="C33" t="s">
        <v>383</v>
      </c>
      <c r="D33" t="s">
        <v>328</v>
      </c>
      <c r="E33" t="s">
        <v>338</v>
      </c>
      <c r="F33" t="s">
        <v>348</v>
      </c>
      <c r="G33" t="s">
        <v>349</v>
      </c>
      <c r="H33">
        <v>16</v>
      </c>
      <c r="I33" s="86">
        <v>100</v>
      </c>
      <c r="J33">
        <v>10</v>
      </c>
      <c r="K33">
        <v>5</v>
      </c>
      <c r="L33">
        <v>25</v>
      </c>
      <c r="M33">
        <v>300</v>
      </c>
      <c r="N33">
        <v>60</v>
      </c>
      <c r="O33">
        <v>3</v>
      </c>
      <c r="P33">
        <v>0</v>
      </c>
      <c r="Q33">
        <v>1000000</v>
      </c>
      <c r="R33">
        <v>1</v>
      </c>
      <c r="S33">
        <v>25</v>
      </c>
      <c r="T33">
        <v>30</v>
      </c>
    </row>
    <row r="34" spans="1:20" x14ac:dyDescent="0.25">
      <c r="A34" t="str">
        <f t="shared" si="1"/>
        <v>Function_01Application_01</v>
      </c>
      <c r="B34">
        <v>31</v>
      </c>
      <c r="C34" t="s">
        <v>354</v>
      </c>
      <c r="D34" t="s">
        <v>314</v>
      </c>
      <c r="E34" t="s">
        <v>329</v>
      </c>
      <c r="F34" t="s">
        <v>339</v>
      </c>
      <c r="G34" t="s">
        <v>349</v>
      </c>
      <c r="H34">
        <v>14</v>
      </c>
      <c r="I34" s="86">
        <v>90</v>
      </c>
      <c r="J34">
        <v>9</v>
      </c>
      <c r="K34">
        <v>4</v>
      </c>
      <c r="L34">
        <v>250</v>
      </c>
      <c r="M34">
        <v>1000</v>
      </c>
      <c r="N34">
        <v>60</v>
      </c>
      <c r="O34">
        <v>3</v>
      </c>
      <c r="P34">
        <v>-0.1</v>
      </c>
      <c r="Q34">
        <v>1200000</v>
      </c>
      <c r="R34">
        <v>2</v>
      </c>
      <c r="S34">
        <v>20</v>
      </c>
      <c r="T34">
        <v>25</v>
      </c>
    </row>
    <row r="35" spans="1:20" x14ac:dyDescent="0.25">
      <c r="A35" t="str">
        <f t="shared" si="1"/>
        <v>Function_01Application_02</v>
      </c>
      <c r="B35">
        <v>32</v>
      </c>
      <c r="C35" t="s">
        <v>355</v>
      </c>
      <c r="D35" t="s">
        <v>314</v>
      </c>
      <c r="E35" t="s">
        <v>329</v>
      </c>
      <c r="F35" t="s">
        <v>339</v>
      </c>
      <c r="G35" t="s">
        <v>349</v>
      </c>
      <c r="H35">
        <v>14</v>
      </c>
      <c r="I35" s="86">
        <v>90</v>
      </c>
      <c r="J35">
        <v>9</v>
      </c>
      <c r="K35">
        <v>4</v>
      </c>
      <c r="L35">
        <v>250</v>
      </c>
      <c r="M35">
        <v>1000</v>
      </c>
      <c r="N35">
        <v>60</v>
      </c>
      <c r="O35">
        <v>3</v>
      </c>
      <c r="P35">
        <v>-0.1</v>
      </c>
      <c r="Q35">
        <v>1200000</v>
      </c>
      <c r="R35">
        <v>2</v>
      </c>
      <c r="S35">
        <v>20</v>
      </c>
      <c r="T35">
        <v>25</v>
      </c>
    </row>
    <row r="36" spans="1:20" x14ac:dyDescent="0.25">
      <c r="A36" t="str">
        <f t="shared" si="1"/>
        <v>Function_01Application_03</v>
      </c>
      <c r="B36">
        <v>33</v>
      </c>
      <c r="C36" t="s">
        <v>356</v>
      </c>
      <c r="D36" t="s">
        <v>314</v>
      </c>
      <c r="E36" t="s">
        <v>329</v>
      </c>
      <c r="F36" t="s">
        <v>339</v>
      </c>
      <c r="G36" t="s">
        <v>349</v>
      </c>
      <c r="H36">
        <v>14</v>
      </c>
      <c r="I36" s="86">
        <v>90</v>
      </c>
      <c r="J36">
        <v>9</v>
      </c>
      <c r="K36">
        <v>4</v>
      </c>
      <c r="L36">
        <v>250</v>
      </c>
      <c r="M36">
        <v>1000</v>
      </c>
      <c r="N36">
        <v>60</v>
      </c>
      <c r="O36">
        <v>3</v>
      </c>
      <c r="P36">
        <v>-0.1</v>
      </c>
      <c r="Q36">
        <v>1200000</v>
      </c>
      <c r="R36">
        <v>2</v>
      </c>
      <c r="S36">
        <v>20</v>
      </c>
      <c r="T36">
        <v>25</v>
      </c>
    </row>
    <row r="37" spans="1:20" x14ac:dyDescent="0.25">
      <c r="A37" t="str">
        <f t="shared" si="1"/>
        <v>Function_02Application_04</v>
      </c>
      <c r="B37">
        <v>34</v>
      </c>
      <c r="C37" t="s">
        <v>357</v>
      </c>
      <c r="D37" t="s">
        <v>315</v>
      </c>
      <c r="E37" t="s">
        <v>330</v>
      </c>
      <c r="F37" t="s">
        <v>340</v>
      </c>
      <c r="G37" t="s">
        <v>350</v>
      </c>
      <c r="H37">
        <v>14</v>
      </c>
      <c r="I37" s="86">
        <v>90</v>
      </c>
      <c r="J37">
        <v>9</v>
      </c>
      <c r="K37">
        <v>4</v>
      </c>
      <c r="L37">
        <v>250</v>
      </c>
      <c r="M37">
        <v>1000</v>
      </c>
      <c r="N37">
        <v>60</v>
      </c>
      <c r="O37">
        <v>3</v>
      </c>
      <c r="P37">
        <v>-0.1</v>
      </c>
      <c r="Q37">
        <v>1200000</v>
      </c>
      <c r="R37">
        <v>2</v>
      </c>
      <c r="S37">
        <v>20</v>
      </c>
      <c r="T37">
        <v>25</v>
      </c>
    </row>
    <row r="38" spans="1:20" x14ac:dyDescent="0.25">
      <c r="A38" t="str">
        <f t="shared" si="1"/>
        <v>Function_02Application_05</v>
      </c>
      <c r="B38">
        <v>35</v>
      </c>
      <c r="C38" t="s">
        <v>358</v>
      </c>
      <c r="D38" t="s">
        <v>315</v>
      </c>
      <c r="E38" t="s">
        <v>330</v>
      </c>
      <c r="F38" t="s">
        <v>340</v>
      </c>
      <c r="G38" t="s">
        <v>351</v>
      </c>
      <c r="H38">
        <v>14</v>
      </c>
      <c r="I38" s="86">
        <v>90</v>
      </c>
      <c r="J38">
        <v>9</v>
      </c>
      <c r="K38">
        <v>4</v>
      </c>
      <c r="L38">
        <v>250</v>
      </c>
      <c r="M38">
        <v>1000</v>
      </c>
      <c r="N38">
        <v>60</v>
      </c>
      <c r="O38">
        <v>3</v>
      </c>
      <c r="P38">
        <v>-0.1</v>
      </c>
      <c r="Q38">
        <v>1200000</v>
      </c>
      <c r="R38">
        <v>2</v>
      </c>
      <c r="S38">
        <v>20</v>
      </c>
      <c r="T38">
        <v>25</v>
      </c>
    </row>
    <row r="39" spans="1:20" x14ac:dyDescent="0.25">
      <c r="A39" t="str">
        <f t="shared" si="1"/>
        <v>Function_03Application_06</v>
      </c>
      <c r="B39">
        <v>36</v>
      </c>
      <c r="C39" t="s">
        <v>359</v>
      </c>
      <c r="D39" t="s">
        <v>316</v>
      </c>
      <c r="E39" t="s">
        <v>331</v>
      </c>
      <c r="F39" t="s">
        <v>341</v>
      </c>
      <c r="G39" t="s">
        <v>349</v>
      </c>
      <c r="H39">
        <v>14</v>
      </c>
      <c r="I39" s="86">
        <v>90</v>
      </c>
      <c r="J39">
        <v>9</v>
      </c>
      <c r="K39">
        <v>4</v>
      </c>
      <c r="L39">
        <v>250</v>
      </c>
      <c r="M39">
        <v>1000</v>
      </c>
      <c r="N39">
        <v>60</v>
      </c>
      <c r="O39">
        <v>3</v>
      </c>
      <c r="P39">
        <v>-0.1</v>
      </c>
      <c r="Q39">
        <v>1200000</v>
      </c>
      <c r="R39">
        <v>2</v>
      </c>
      <c r="S39">
        <v>20</v>
      </c>
      <c r="T39">
        <v>25</v>
      </c>
    </row>
    <row r="40" spans="1:20" x14ac:dyDescent="0.25">
      <c r="A40" t="str">
        <f t="shared" si="1"/>
        <v>Function_03Application_07</v>
      </c>
      <c r="B40">
        <v>37</v>
      </c>
      <c r="C40" t="s">
        <v>360</v>
      </c>
      <c r="D40" t="s">
        <v>316</v>
      </c>
      <c r="E40" t="s">
        <v>331</v>
      </c>
      <c r="F40" t="s">
        <v>341</v>
      </c>
      <c r="G40" t="s">
        <v>349</v>
      </c>
      <c r="H40">
        <v>14</v>
      </c>
      <c r="I40" s="86">
        <v>90</v>
      </c>
      <c r="J40">
        <v>16</v>
      </c>
      <c r="K40">
        <v>4</v>
      </c>
      <c r="L40">
        <v>250</v>
      </c>
      <c r="M40">
        <v>1000</v>
      </c>
      <c r="N40">
        <v>60</v>
      </c>
      <c r="O40">
        <v>3</v>
      </c>
      <c r="P40">
        <v>-0.1</v>
      </c>
      <c r="Q40">
        <v>1200000</v>
      </c>
      <c r="R40">
        <v>2</v>
      </c>
      <c r="S40">
        <v>20</v>
      </c>
      <c r="T40">
        <v>25</v>
      </c>
    </row>
    <row r="41" spans="1:20" x14ac:dyDescent="0.25">
      <c r="A41" t="str">
        <f t="shared" si="1"/>
        <v>Function_03Application_08</v>
      </c>
      <c r="B41">
        <v>38</v>
      </c>
      <c r="C41" t="s">
        <v>361</v>
      </c>
      <c r="D41" t="s">
        <v>316</v>
      </c>
      <c r="E41" t="s">
        <v>331</v>
      </c>
      <c r="F41" t="s">
        <v>341</v>
      </c>
      <c r="G41" t="s">
        <v>349</v>
      </c>
      <c r="H41">
        <v>14</v>
      </c>
      <c r="I41" s="86">
        <v>90</v>
      </c>
      <c r="J41">
        <v>16</v>
      </c>
      <c r="K41">
        <v>4</v>
      </c>
      <c r="L41">
        <v>250</v>
      </c>
      <c r="M41">
        <v>1000</v>
      </c>
      <c r="N41">
        <v>60</v>
      </c>
      <c r="O41">
        <v>3</v>
      </c>
      <c r="P41">
        <v>-0.1</v>
      </c>
      <c r="Q41">
        <v>1200000</v>
      </c>
      <c r="R41">
        <v>2</v>
      </c>
      <c r="S41">
        <v>20</v>
      </c>
      <c r="T41">
        <v>25</v>
      </c>
    </row>
    <row r="42" spans="1:20" x14ac:dyDescent="0.25">
      <c r="A42" t="str">
        <f t="shared" si="1"/>
        <v>Function_03Application_09</v>
      </c>
      <c r="B42">
        <v>39</v>
      </c>
      <c r="C42" t="s">
        <v>362</v>
      </c>
      <c r="D42" t="s">
        <v>316</v>
      </c>
      <c r="E42" t="s">
        <v>331</v>
      </c>
      <c r="F42" t="s">
        <v>341</v>
      </c>
      <c r="G42" t="s">
        <v>349</v>
      </c>
      <c r="H42">
        <v>14</v>
      </c>
      <c r="I42" s="86">
        <v>90</v>
      </c>
      <c r="J42">
        <v>16</v>
      </c>
      <c r="K42">
        <v>4</v>
      </c>
      <c r="L42">
        <v>250</v>
      </c>
      <c r="M42">
        <v>1000</v>
      </c>
      <c r="N42">
        <v>60</v>
      </c>
      <c r="O42">
        <v>3</v>
      </c>
      <c r="P42">
        <v>-0.1</v>
      </c>
      <c r="Q42">
        <v>1200000</v>
      </c>
      <c r="R42">
        <v>2</v>
      </c>
      <c r="S42">
        <v>20</v>
      </c>
      <c r="T42">
        <v>25</v>
      </c>
    </row>
    <row r="43" spans="1:20" x14ac:dyDescent="0.25">
      <c r="A43" t="str">
        <f t="shared" si="1"/>
        <v>Function_03Application_10</v>
      </c>
      <c r="B43">
        <v>40</v>
      </c>
      <c r="C43" t="s">
        <v>363</v>
      </c>
      <c r="D43" t="s">
        <v>316</v>
      </c>
      <c r="E43" t="s">
        <v>331</v>
      </c>
      <c r="F43" t="s">
        <v>341</v>
      </c>
      <c r="G43" t="s">
        <v>349</v>
      </c>
      <c r="H43">
        <v>14</v>
      </c>
      <c r="I43" s="86">
        <v>90</v>
      </c>
      <c r="J43">
        <v>16</v>
      </c>
      <c r="K43">
        <v>4</v>
      </c>
      <c r="L43">
        <v>250</v>
      </c>
      <c r="M43">
        <v>1000</v>
      </c>
      <c r="N43">
        <v>60</v>
      </c>
      <c r="O43">
        <v>3</v>
      </c>
      <c r="P43">
        <v>-0.1</v>
      </c>
      <c r="Q43">
        <v>1200000</v>
      </c>
      <c r="R43">
        <v>2</v>
      </c>
      <c r="S43">
        <v>20</v>
      </c>
      <c r="T43">
        <v>25</v>
      </c>
    </row>
    <row r="44" spans="1:20" x14ac:dyDescent="0.25">
      <c r="A44" t="str">
        <f t="shared" si="1"/>
        <v>Function_03Application_11</v>
      </c>
      <c r="B44">
        <v>41</v>
      </c>
      <c r="C44" t="s">
        <v>364</v>
      </c>
      <c r="D44" t="s">
        <v>316</v>
      </c>
      <c r="E44" t="s">
        <v>331</v>
      </c>
      <c r="F44" t="s">
        <v>341</v>
      </c>
      <c r="G44" t="s">
        <v>349</v>
      </c>
      <c r="H44">
        <v>14</v>
      </c>
      <c r="I44" s="86">
        <v>90</v>
      </c>
      <c r="J44">
        <v>16</v>
      </c>
      <c r="K44">
        <v>4</v>
      </c>
      <c r="L44">
        <v>250</v>
      </c>
      <c r="M44">
        <v>1000</v>
      </c>
      <c r="N44">
        <v>60</v>
      </c>
      <c r="O44">
        <v>3</v>
      </c>
      <c r="P44">
        <v>-0.1</v>
      </c>
      <c r="Q44">
        <v>1200000</v>
      </c>
      <c r="R44">
        <v>2</v>
      </c>
      <c r="S44">
        <v>20</v>
      </c>
      <c r="T44">
        <v>25</v>
      </c>
    </row>
    <row r="45" spans="1:20" x14ac:dyDescent="0.25">
      <c r="A45" t="str">
        <f t="shared" si="1"/>
        <v>Function_04Application_12</v>
      </c>
      <c r="B45">
        <v>42</v>
      </c>
      <c r="C45" t="s">
        <v>365</v>
      </c>
      <c r="D45" t="s">
        <v>317</v>
      </c>
      <c r="E45" t="s">
        <v>331</v>
      </c>
      <c r="F45" t="s">
        <v>342</v>
      </c>
      <c r="G45" t="s">
        <v>352</v>
      </c>
      <c r="H45">
        <v>14</v>
      </c>
      <c r="I45" s="86">
        <v>90</v>
      </c>
      <c r="J45">
        <v>9</v>
      </c>
      <c r="K45">
        <v>4</v>
      </c>
      <c r="L45">
        <v>250</v>
      </c>
      <c r="M45">
        <v>1000</v>
      </c>
      <c r="N45">
        <v>60</v>
      </c>
      <c r="O45">
        <v>3</v>
      </c>
      <c r="P45">
        <v>-0.1</v>
      </c>
      <c r="Q45">
        <v>1200000</v>
      </c>
      <c r="R45">
        <v>2</v>
      </c>
      <c r="S45">
        <v>20</v>
      </c>
      <c r="T45">
        <v>25</v>
      </c>
    </row>
    <row r="46" spans="1:20" x14ac:dyDescent="0.25">
      <c r="A46" t="str">
        <f t="shared" si="1"/>
        <v>Function_03Application_13</v>
      </c>
      <c r="B46">
        <v>43</v>
      </c>
      <c r="C46" t="s">
        <v>366</v>
      </c>
      <c r="D46" t="s">
        <v>316</v>
      </c>
      <c r="E46" t="s">
        <v>331</v>
      </c>
      <c r="F46" t="s">
        <v>341</v>
      </c>
      <c r="G46" t="s">
        <v>349</v>
      </c>
      <c r="H46">
        <v>14</v>
      </c>
      <c r="I46" s="86">
        <v>90</v>
      </c>
      <c r="J46">
        <v>16</v>
      </c>
      <c r="K46">
        <v>4</v>
      </c>
      <c r="L46">
        <v>250</v>
      </c>
      <c r="M46">
        <v>1000</v>
      </c>
      <c r="N46">
        <v>60</v>
      </c>
      <c r="O46">
        <v>3</v>
      </c>
      <c r="P46">
        <v>-0.1</v>
      </c>
      <c r="Q46">
        <v>1200000</v>
      </c>
      <c r="R46">
        <v>2</v>
      </c>
      <c r="S46">
        <v>20</v>
      </c>
      <c r="T46">
        <v>25</v>
      </c>
    </row>
    <row r="47" spans="1:20" x14ac:dyDescent="0.25">
      <c r="A47" t="str">
        <f t="shared" si="1"/>
        <v>Function_03Application_14</v>
      </c>
      <c r="B47">
        <v>44</v>
      </c>
      <c r="C47" t="s">
        <v>367</v>
      </c>
      <c r="D47" t="s">
        <v>316</v>
      </c>
      <c r="E47" t="s">
        <v>331</v>
      </c>
      <c r="F47" t="s">
        <v>341</v>
      </c>
      <c r="G47" t="s">
        <v>349</v>
      </c>
      <c r="H47">
        <v>14</v>
      </c>
      <c r="I47" s="86">
        <v>90</v>
      </c>
      <c r="J47">
        <v>16</v>
      </c>
      <c r="K47">
        <v>4</v>
      </c>
      <c r="L47">
        <v>250</v>
      </c>
      <c r="M47">
        <v>1000</v>
      </c>
      <c r="N47">
        <v>60</v>
      </c>
      <c r="O47">
        <v>3</v>
      </c>
      <c r="P47">
        <v>-0.1</v>
      </c>
      <c r="Q47">
        <v>1200000</v>
      </c>
      <c r="R47">
        <v>2</v>
      </c>
      <c r="S47">
        <v>20</v>
      </c>
      <c r="T47">
        <v>25</v>
      </c>
    </row>
    <row r="48" spans="1:20" x14ac:dyDescent="0.25">
      <c r="A48" t="str">
        <f t="shared" si="1"/>
        <v>Function_03Application_15</v>
      </c>
      <c r="B48">
        <v>45</v>
      </c>
      <c r="C48" t="s">
        <v>368</v>
      </c>
      <c r="D48" t="s">
        <v>316</v>
      </c>
      <c r="E48" t="s">
        <v>331</v>
      </c>
      <c r="F48" t="s">
        <v>341</v>
      </c>
      <c r="G48" t="s">
        <v>349</v>
      </c>
      <c r="H48">
        <v>14</v>
      </c>
      <c r="I48" s="86">
        <v>90</v>
      </c>
      <c r="J48">
        <v>16</v>
      </c>
      <c r="K48">
        <v>4</v>
      </c>
      <c r="L48">
        <v>250</v>
      </c>
      <c r="M48">
        <v>1000</v>
      </c>
      <c r="N48">
        <v>60</v>
      </c>
      <c r="O48">
        <v>3</v>
      </c>
      <c r="P48">
        <v>-0.1</v>
      </c>
      <c r="Q48">
        <v>1200000</v>
      </c>
      <c r="R48">
        <v>2</v>
      </c>
      <c r="S48">
        <v>20</v>
      </c>
      <c r="T48">
        <v>25</v>
      </c>
    </row>
    <row r="49" spans="1:20" x14ac:dyDescent="0.25">
      <c r="A49" t="str">
        <f t="shared" si="1"/>
        <v>Function_05Application_16</v>
      </c>
      <c r="B49">
        <v>46</v>
      </c>
      <c r="C49" t="s">
        <v>369</v>
      </c>
      <c r="D49" t="s">
        <v>318</v>
      </c>
      <c r="E49" t="s">
        <v>332</v>
      </c>
      <c r="F49" t="s">
        <v>342</v>
      </c>
      <c r="G49" t="s">
        <v>353</v>
      </c>
      <c r="H49">
        <v>14</v>
      </c>
      <c r="I49" s="86">
        <v>90</v>
      </c>
      <c r="J49">
        <v>10</v>
      </c>
      <c r="K49">
        <v>6</v>
      </c>
      <c r="L49">
        <v>30</v>
      </c>
      <c r="M49">
        <v>1000</v>
      </c>
      <c r="N49">
        <v>60</v>
      </c>
      <c r="O49">
        <v>3</v>
      </c>
      <c r="P49">
        <v>-0.1</v>
      </c>
      <c r="Q49">
        <v>1200000</v>
      </c>
      <c r="R49">
        <v>2</v>
      </c>
      <c r="S49">
        <v>20</v>
      </c>
      <c r="T49">
        <v>25</v>
      </c>
    </row>
    <row r="50" spans="1:20" x14ac:dyDescent="0.25">
      <c r="A50" t="str">
        <f t="shared" si="1"/>
        <v>Function_05Application_17</v>
      </c>
      <c r="B50">
        <v>47</v>
      </c>
      <c r="C50" t="s">
        <v>370</v>
      </c>
      <c r="D50" t="s">
        <v>318</v>
      </c>
      <c r="E50" t="s">
        <v>332</v>
      </c>
      <c r="F50" t="s">
        <v>342</v>
      </c>
      <c r="G50" t="s">
        <v>353</v>
      </c>
      <c r="H50">
        <v>14</v>
      </c>
      <c r="I50" s="86">
        <v>90</v>
      </c>
      <c r="J50">
        <v>10</v>
      </c>
      <c r="K50">
        <v>6</v>
      </c>
      <c r="L50">
        <v>30</v>
      </c>
      <c r="M50">
        <v>1000</v>
      </c>
      <c r="N50">
        <v>60</v>
      </c>
      <c r="O50">
        <v>3</v>
      </c>
      <c r="P50">
        <v>-0.1</v>
      </c>
      <c r="Q50">
        <v>1200000</v>
      </c>
      <c r="R50">
        <v>2</v>
      </c>
      <c r="S50">
        <v>20</v>
      </c>
      <c r="T50">
        <v>25</v>
      </c>
    </row>
    <row r="51" spans="1:20" x14ac:dyDescent="0.25">
      <c r="A51" t="str">
        <f t="shared" si="1"/>
        <v>Function_06Application_18</v>
      </c>
      <c r="B51">
        <v>48</v>
      </c>
      <c r="C51" t="s">
        <v>371</v>
      </c>
      <c r="D51" t="s">
        <v>319</v>
      </c>
      <c r="E51" t="s">
        <v>333</v>
      </c>
      <c r="F51" t="s">
        <v>343</v>
      </c>
      <c r="G51" t="s">
        <v>349</v>
      </c>
      <c r="H51">
        <v>14</v>
      </c>
      <c r="I51" s="86">
        <v>90</v>
      </c>
      <c r="J51">
        <v>9</v>
      </c>
      <c r="K51">
        <v>4</v>
      </c>
      <c r="L51">
        <v>250</v>
      </c>
      <c r="M51">
        <v>1000</v>
      </c>
      <c r="N51">
        <v>60</v>
      </c>
      <c r="O51">
        <v>3</v>
      </c>
      <c r="P51">
        <v>-0.1</v>
      </c>
      <c r="Q51">
        <v>1200000</v>
      </c>
      <c r="R51">
        <v>2</v>
      </c>
      <c r="S51">
        <v>20</v>
      </c>
      <c r="T51">
        <v>25</v>
      </c>
    </row>
    <row r="52" spans="1:20" x14ac:dyDescent="0.25">
      <c r="A52" t="str">
        <f t="shared" si="1"/>
        <v>Function_07Application_19</v>
      </c>
      <c r="B52">
        <v>49</v>
      </c>
      <c r="C52" t="s">
        <v>372</v>
      </c>
      <c r="D52" t="s">
        <v>320</v>
      </c>
      <c r="E52" t="s">
        <v>334</v>
      </c>
      <c r="F52" t="s">
        <v>342</v>
      </c>
      <c r="G52" t="s">
        <v>353</v>
      </c>
      <c r="H52">
        <v>14</v>
      </c>
      <c r="I52" s="86">
        <v>90</v>
      </c>
      <c r="J52">
        <v>10</v>
      </c>
      <c r="K52">
        <v>6</v>
      </c>
      <c r="L52">
        <v>30</v>
      </c>
      <c r="M52">
        <v>1000</v>
      </c>
      <c r="N52">
        <v>60</v>
      </c>
      <c r="O52">
        <v>3</v>
      </c>
      <c r="P52">
        <v>-0.1</v>
      </c>
      <c r="Q52">
        <v>1200000</v>
      </c>
      <c r="R52">
        <v>2</v>
      </c>
      <c r="S52">
        <v>20</v>
      </c>
      <c r="T52">
        <v>25</v>
      </c>
    </row>
    <row r="53" spans="1:20" x14ac:dyDescent="0.25">
      <c r="A53" t="str">
        <f t="shared" si="1"/>
        <v>Function_07Application_20</v>
      </c>
      <c r="B53">
        <v>50</v>
      </c>
      <c r="C53" t="s">
        <v>373</v>
      </c>
      <c r="D53" t="s">
        <v>320</v>
      </c>
      <c r="E53" t="s">
        <v>334</v>
      </c>
      <c r="F53" t="s">
        <v>342</v>
      </c>
      <c r="G53" t="s">
        <v>353</v>
      </c>
      <c r="H53">
        <v>14</v>
      </c>
      <c r="I53" s="86">
        <v>90</v>
      </c>
      <c r="J53">
        <v>10</v>
      </c>
      <c r="K53">
        <v>6</v>
      </c>
      <c r="L53">
        <v>30</v>
      </c>
      <c r="M53">
        <v>1000</v>
      </c>
      <c r="N53">
        <v>60</v>
      </c>
      <c r="O53">
        <v>3</v>
      </c>
      <c r="P53">
        <v>-0.1</v>
      </c>
      <c r="Q53">
        <v>1200000</v>
      </c>
      <c r="R53">
        <v>2</v>
      </c>
      <c r="S53">
        <v>20</v>
      </c>
      <c r="T53">
        <v>25</v>
      </c>
    </row>
    <row r="54" spans="1:20" x14ac:dyDescent="0.25">
      <c r="A54" t="str">
        <f t="shared" si="1"/>
        <v>Function_08Application_21</v>
      </c>
      <c r="B54">
        <v>51</v>
      </c>
      <c r="C54" t="s">
        <v>374</v>
      </c>
      <c r="D54" t="s">
        <v>321</v>
      </c>
      <c r="E54" t="s">
        <v>333</v>
      </c>
      <c r="F54" t="s">
        <v>343</v>
      </c>
      <c r="G54" t="s">
        <v>349</v>
      </c>
      <c r="H54">
        <v>14</v>
      </c>
      <c r="I54" s="86">
        <v>90</v>
      </c>
      <c r="J54">
        <v>9</v>
      </c>
      <c r="K54">
        <v>4</v>
      </c>
      <c r="L54">
        <v>250</v>
      </c>
      <c r="M54">
        <v>1000</v>
      </c>
      <c r="N54">
        <v>60</v>
      </c>
      <c r="O54">
        <v>3</v>
      </c>
      <c r="P54">
        <v>-0.1</v>
      </c>
      <c r="Q54">
        <v>1200000</v>
      </c>
      <c r="R54">
        <v>2</v>
      </c>
      <c r="S54">
        <v>20</v>
      </c>
      <c r="T54">
        <v>25</v>
      </c>
    </row>
    <row r="55" spans="1:20" x14ac:dyDescent="0.25">
      <c r="A55" t="str">
        <f t="shared" si="1"/>
        <v>Function_09Application_22</v>
      </c>
      <c r="B55">
        <v>52</v>
      </c>
      <c r="C55" t="s">
        <v>375</v>
      </c>
      <c r="D55" t="s">
        <v>322</v>
      </c>
      <c r="E55" t="s">
        <v>335</v>
      </c>
      <c r="F55" t="s">
        <v>344</v>
      </c>
      <c r="G55" t="s">
        <v>349</v>
      </c>
      <c r="H55">
        <v>14</v>
      </c>
      <c r="I55" s="86">
        <v>90</v>
      </c>
      <c r="J55">
        <v>9</v>
      </c>
      <c r="K55">
        <v>4</v>
      </c>
      <c r="L55">
        <v>250</v>
      </c>
      <c r="M55">
        <v>1000</v>
      </c>
      <c r="N55">
        <v>60</v>
      </c>
      <c r="O55">
        <v>3</v>
      </c>
      <c r="P55">
        <v>-0.1</v>
      </c>
      <c r="Q55">
        <v>1200000</v>
      </c>
      <c r="R55">
        <v>2</v>
      </c>
      <c r="S55">
        <v>20</v>
      </c>
      <c r="T55">
        <v>25</v>
      </c>
    </row>
    <row r="56" spans="1:20" x14ac:dyDescent="0.25">
      <c r="A56" t="str">
        <f t="shared" si="1"/>
        <v>Function_10Application_23</v>
      </c>
      <c r="B56">
        <v>53</v>
      </c>
      <c r="C56" t="s">
        <v>376</v>
      </c>
      <c r="D56" t="s">
        <v>323</v>
      </c>
      <c r="E56" t="s">
        <v>335</v>
      </c>
      <c r="F56" t="s">
        <v>345</v>
      </c>
      <c r="G56" t="s">
        <v>349</v>
      </c>
      <c r="H56">
        <v>14</v>
      </c>
      <c r="I56" s="86">
        <v>90</v>
      </c>
      <c r="J56">
        <v>16</v>
      </c>
      <c r="K56">
        <v>4</v>
      </c>
      <c r="L56">
        <v>250</v>
      </c>
      <c r="M56">
        <v>1000</v>
      </c>
      <c r="N56">
        <v>60</v>
      </c>
      <c r="O56">
        <v>3</v>
      </c>
      <c r="P56">
        <v>-0.1</v>
      </c>
      <c r="Q56">
        <v>1200000</v>
      </c>
      <c r="R56">
        <v>2</v>
      </c>
      <c r="S56">
        <v>20</v>
      </c>
      <c r="T56">
        <v>25</v>
      </c>
    </row>
    <row r="57" spans="1:20" x14ac:dyDescent="0.25">
      <c r="A57" t="str">
        <f t="shared" si="1"/>
        <v>Function_11Application_24</v>
      </c>
      <c r="B57">
        <v>54</v>
      </c>
      <c r="C57" t="s">
        <v>377</v>
      </c>
      <c r="D57" t="s">
        <v>324</v>
      </c>
      <c r="E57" t="s">
        <v>335</v>
      </c>
      <c r="F57" t="s">
        <v>345</v>
      </c>
      <c r="G57" t="s">
        <v>349</v>
      </c>
      <c r="H57">
        <v>14</v>
      </c>
      <c r="I57" s="86">
        <v>90</v>
      </c>
      <c r="J57">
        <v>16</v>
      </c>
      <c r="K57">
        <v>4</v>
      </c>
      <c r="L57">
        <v>250</v>
      </c>
      <c r="M57">
        <v>1000</v>
      </c>
      <c r="N57">
        <v>60</v>
      </c>
      <c r="O57">
        <v>3</v>
      </c>
      <c r="P57">
        <v>-0.1</v>
      </c>
      <c r="Q57">
        <v>1200000</v>
      </c>
      <c r="R57">
        <v>2</v>
      </c>
      <c r="S57">
        <v>20</v>
      </c>
      <c r="T57">
        <v>25</v>
      </c>
    </row>
    <row r="58" spans="1:20" x14ac:dyDescent="0.25">
      <c r="A58" t="str">
        <f t="shared" si="1"/>
        <v>Function_12Application_25</v>
      </c>
      <c r="B58">
        <v>55</v>
      </c>
      <c r="C58" t="s">
        <v>378</v>
      </c>
      <c r="D58" t="s">
        <v>325</v>
      </c>
      <c r="E58" t="s">
        <v>331</v>
      </c>
      <c r="F58" t="s">
        <v>346</v>
      </c>
      <c r="G58" t="s">
        <v>351</v>
      </c>
      <c r="H58">
        <v>14</v>
      </c>
      <c r="I58" s="86">
        <v>90</v>
      </c>
      <c r="J58">
        <v>9</v>
      </c>
      <c r="K58">
        <v>4</v>
      </c>
      <c r="L58">
        <v>250</v>
      </c>
      <c r="M58">
        <v>1000</v>
      </c>
      <c r="N58">
        <v>60</v>
      </c>
      <c r="O58">
        <v>3</v>
      </c>
      <c r="P58">
        <v>-0.1</v>
      </c>
      <c r="Q58">
        <v>1200000</v>
      </c>
      <c r="R58">
        <v>2</v>
      </c>
      <c r="S58">
        <v>20</v>
      </c>
      <c r="T58">
        <v>25</v>
      </c>
    </row>
    <row r="59" spans="1:20" x14ac:dyDescent="0.25">
      <c r="A59" t="str">
        <f t="shared" si="1"/>
        <v>Function_13Application_26</v>
      </c>
      <c r="B59">
        <v>56</v>
      </c>
      <c r="C59" t="s">
        <v>379</v>
      </c>
      <c r="D59" t="s">
        <v>326</v>
      </c>
      <c r="E59" t="s">
        <v>336</v>
      </c>
      <c r="F59" t="s">
        <v>347</v>
      </c>
      <c r="G59" t="s">
        <v>349</v>
      </c>
      <c r="H59">
        <v>14</v>
      </c>
      <c r="I59" s="86">
        <v>90</v>
      </c>
      <c r="J59">
        <v>9</v>
      </c>
      <c r="K59">
        <v>4</v>
      </c>
      <c r="L59">
        <v>250</v>
      </c>
      <c r="M59">
        <v>1000</v>
      </c>
      <c r="N59">
        <v>60</v>
      </c>
      <c r="O59">
        <v>3</v>
      </c>
      <c r="P59">
        <v>-0.1</v>
      </c>
      <c r="Q59">
        <v>1200000</v>
      </c>
      <c r="R59">
        <v>2</v>
      </c>
      <c r="S59">
        <v>20</v>
      </c>
      <c r="T59">
        <v>25</v>
      </c>
    </row>
    <row r="60" spans="1:20" x14ac:dyDescent="0.25">
      <c r="A60" t="str">
        <f t="shared" si="1"/>
        <v>Function_13Application_27</v>
      </c>
      <c r="B60">
        <v>57</v>
      </c>
      <c r="C60" t="s">
        <v>380</v>
      </c>
      <c r="D60" t="s">
        <v>326</v>
      </c>
      <c r="E60" t="s">
        <v>336</v>
      </c>
      <c r="F60" t="s">
        <v>347</v>
      </c>
      <c r="G60" t="s">
        <v>349</v>
      </c>
      <c r="H60">
        <v>14</v>
      </c>
      <c r="I60" s="86">
        <v>90</v>
      </c>
      <c r="J60">
        <v>9</v>
      </c>
      <c r="K60">
        <v>4</v>
      </c>
      <c r="L60">
        <v>250</v>
      </c>
      <c r="M60">
        <v>1000</v>
      </c>
      <c r="N60">
        <v>60</v>
      </c>
      <c r="O60">
        <v>3</v>
      </c>
      <c r="P60">
        <v>-0.1</v>
      </c>
      <c r="Q60">
        <v>1200000</v>
      </c>
      <c r="R60">
        <v>2</v>
      </c>
      <c r="S60">
        <v>20</v>
      </c>
      <c r="T60">
        <v>25</v>
      </c>
    </row>
    <row r="61" spans="1:20" x14ac:dyDescent="0.25">
      <c r="A61" t="str">
        <f t="shared" si="1"/>
        <v>Function_14Application_28</v>
      </c>
      <c r="B61">
        <v>58</v>
      </c>
      <c r="C61" t="s">
        <v>381</v>
      </c>
      <c r="D61" t="s">
        <v>327</v>
      </c>
      <c r="E61" t="s">
        <v>337</v>
      </c>
      <c r="F61" t="s">
        <v>347</v>
      </c>
      <c r="G61" t="s">
        <v>349</v>
      </c>
      <c r="H61">
        <v>14</v>
      </c>
      <c r="I61" s="86">
        <v>90</v>
      </c>
      <c r="J61">
        <v>9</v>
      </c>
      <c r="K61">
        <v>4</v>
      </c>
      <c r="L61">
        <v>250</v>
      </c>
      <c r="M61">
        <v>1000</v>
      </c>
      <c r="N61">
        <v>60</v>
      </c>
      <c r="O61">
        <v>3</v>
      </c>
      <c r="P61">
        <v>-0.1</v>
      </c>
      <c r="Q61">
        <v>1200000</v>
      </c>
      <c r="R61">
        <v>2</v>
      </c>
      <c r="S61">
        <v>20</v>
      </c>
      <c r="T61">
        <v>25</v>
      </c>
    </row>
    <row r="62" spans="1:20" x14ac:dyDescent="0.25">
      <c r="A62" t="str">
        <f t="shared" si="1"/>
        <v>Function_14Application_29</v>
      </c>
      <c r="B62">
        <v>59</v>
      </c>
      <c r="C62" t="s">
        <v>382</v>
      </c>
      <c r="D62" t="s">
        <v>327</v>
      </c>
      <c r="E62" t="s">
        <v>337</v>
      </c>
      <c r="F62" t="s">
        <v>347</v>
      </c>
      <c r="G62" t="s">
        <v>349</v>
      </c>
      <c r="H62">
        <v>14</v>
      </c>
      <c r="I62" s="86">
        <v>90</v>
      </c>
      <c r="J62">
        <v>9</v>
      </c>
      <c r="K62">
        <v>4</v>
      </c>
      <c r="L62">
        <v>250</v>
      </c>
      <c r="M62">
        <v>1000</v>
      </c>
      <c r="N62">
        <v>60</v>
      </c>
      <c r="O62">
        <v>3</v>
      </c>
      <c r="P62">
        <v>-0.1</v>
      </c>
      <c r="Q62">
        <v>1200000</v>
      </c>
      <c r="R62">
        <v>2</v>
      </c>
      <c r="S62">
        <v>20</v>
      </c>
      <c r="T62">
        <v>25</v>
      </c>
    </row>
    <row r="63" spans="1:20" x14ac:dyDescent="0.25">
      <c r="A63" t="str">
        <f t="shared" si="1"/>
        <v>Function_15Application_30</v>
      </c>
      <c r="B63">
        <v>60</v>
      </c>
      <c r="C63" t="s">
        <v>383</v>
      </c>
      <c r="D63" t="s">
        <v>328</v>
      </c>
      <c r="E63" t="s">
        <v>338</v>
      </c>
      <c r="F63" t="s">
        <v>348</v>
      </c>
      <c r="G63" t="s">
        <v>349</v>
      </c>
      <c r="H63">
        <v>14</v>
      </c>
      <c r="I63" s="86">
        <v>90</v>
      </c>
      <c r="J63">
        <v>10</v>
      </c>
      <c r="K63">
        <v>6</v>
      </c>
      <c r="L63">
        <v>30</v>
      </c>
      <c r="M63">
        <v>1000</v>
      </c>
      <c r="N63">
        <v>60</v>
      </c>
      <c r="O63">
        <v>3</v>
      </c>
      <c r="P63">
        <v>-0.1</v>
      </c>
      <c r="Q63">
        <v>1200000</v>
      </c>
      <c r="R63">
        <v>2</v>
      </c>
      <c r="S63">
        <v>20</v>
      </c>
      <c r="T63">
        <v>25</v>
      </c>
    </row>
    <row r="64" spans="1:20" x14ac:dyDescent="0.25">
      <c r="A64" t="str">
        <f t="shared" si="1"/>
        <v>Function_01Application_01</v>
      </c>
      <c r="B64">
        <v>61</v>
      </c>
      <c r="C64" t="s">
        <v>354</v>
      </c>
      <c r="D64" t="s">
        <v>314</v>
      </c>
      <c r="E64" t="s">
        <v>329</v>
      </c>
      <c r="F64" t="s">
        <v>339</v>
      </c>
      <c r="G64" t="s">
        <v>349</v>
      </c>
      <c r="H64">
        <v>10</v>
      </c>
      <c r="I64" s="86">
        <v>85</v>
      </c>
      <c r="J64">
        <v>9</v>
      </c>
      <c r="K64">
        <v>8</v>
      </c>
      <c r="L64">
        <v>250</v>
      </c>
      <c r="M64">
        <v>2000</v>
      </c>
      <c r="N64">
        <v>60</v>
      </c>
      <c r="O64">
        <v>3</v>
      </c>
      <c r="P64">
        <v>-0.2</v>
      </c>
      <c r="Q64">
        <v>1500000</v>
      </c>
      <c r="R64">
        <v>3</v>
      </c>
      <c r="S64">
        <v>20</v>
      </c>
      <c r="T64">
        <v>25</v>
      </c>
    </row>
    <row r="65" spans="1:20" x14ac:dyDescent="0.25">
      <c r="A65" t="str">
        <f t="shared" si="1"/>
        <v>Function_01Application_02</v>
      </c>
      <c r="B65">
        <v>62</v>
      </c>
      <c r="C65" t="s">
        <v>355</v>
      </c>
      <c r="D65" t="s">
        <v>314</v>
      </c>
      <c r="E65" t="s">
        <v>329</v>
      </c>
      <c r="F65" t="s">
        <v>339</v>
      </c>
      <c r="G65" t="s">
        <v>349</v>
      </c>
      <c r="H65">
        <v>10</v>
      </c>
      <c r="I65" s="86">
        <v>85</v>
      </c>
      <c r="J65">
        <v>9</v>
      </c>
      <c r="K65">
        <v>8</v>
      </c>
      <c r="L65">
        <v>250</v>
      </c>
      <c r="M65">
        <v>2000</v>
      </c>
      <c r="N65">
        <v>60</v>
      </c>
      <c r="O65">
        <v>3</v>
      </c>
      <c r="P65">
        <v>-0.2</v>
      </c>
      <c r="Q65">
        <v>1500000</v>
      </c>
      <c r="R65">
        <v>3</v>
      </c>
      <c r="S65">
        <v>20</v>
      </c>
      <c r="T65">
        <v>25</v>
      </c>
    </row>
    <row r="66" spans="1:20" x14ac:dyDescent="0.25">
      <c r="A66" t="str">
        <f t="shared" si="1"/>
        <v>Function_01Application_03</v>
      </c>
      <c r="B66">
        <v>63</v>
      </c>
      <c r="C66" t="s">
        <v>356</v>
      </c>
      <c r="D66" t="s">
        <v>314</v>
      </c>
      <c r="E66" t="s">
        <v>329</v>
      </c>
      <c r="F66" t="s">
        <v>339</v>
      </c>
      <c r="G66" t="s">
        <v>349</v>
      </c>
      <c r="H66">
        <v>10</v>
      </c>
      <c r="I66" s="86">
        <v>85</v>
      </c>
      <c r="J66">
        <v>9</v>
      </c>
      <c r="K66">
        <v>8</v>
      </c>
      <c r="L66">
        <v>250</v>
      </c>
      <c r="M66">
        <v>2000</v>
      </c>
      <c r="N66">
        <v>60</v>
      </c>
      <c r="O66">
        <v>3</v>
      </c>
      <c r="P66">
        <v>-0.2</v>
      </c>
      <c r="Q66">
        <v>1500000</v>
      </c>
      <c r="R66">
        <v>3</v>
      </c>
      <c r="S66">
        <v>20</v>
      </c>
      <c r="T66">
        <v>25</v>
      </c>
    </row>
    <row r="67" spans="1:20" x14ac:dyDescent="0.25">
      <c r="A67" t="str">
        <f t="shared" si="1"/>
        <v>Function_02Application_04</v>
      </c>
      <c r="B67">
        <v>64</v>
      </c>
      <c r="C67" t="s">
        <v>357</v>
      </c>
      <c r="D67" t="s">
        <v>315</v>
      </c>
      <c r="E67" t="s">
        <v>330</v>
      </c>
      <c r="F67" t="s">
        <v>340</v>
      </c>
      <c r="G67" t="s">
        <v>350</v>
      </c>
      <c r="H67">
        <v>10</v>
      </c>
      <c r="I67" s="86">
        <v>85</v>
      </c>
      <c r="J67">
        <v>9</v>
      </c>
      <c r="K67">
        <v>8</v>
      </c>
      <c r="L67">
        <v>250</v>
      </c>
      <c r="M67">
        <v>2000</v>
      </c>
      <c r="N67">
        <v>60</v>
      </c>
      <c r="O67">
        <v>3</v>
      </c>
      <c r="P67">
        <v>-0.2</v>
      </c>
      <c r="Q67">
        <v>1500000</v>
      </c>
      <c r="R67">
        <v>3</v>
      </c>
      <c r="S67">
        <v>20</v>
      </c>
      <c r="T67">
        <v>25</v>
      </c>
    </row>
    <row r="68" spans="1:20" x14ac:dyDescent="0.25">
      <c r="A68" t="str">
        <f t="shared" si="1"/>
        <v>Function_02Application_05</v>
      </c>
      <c r="B68">
        <v>65</v>
      </c>
      <c r="C68" t="s">
        <v>358</v>
      </c>
      <c r="D68" t="s">
        <v>315</v>
      </c>
      <c r="E68" t="s">
        <v>330</v>
      </c>
      <c r="F68" t="s">
        <v>340</v>
      </c>
      <c r="G68" t="s">
        <v>351</v>
      </c>
      <c r="H68">
        <v>10</v>
      </c>
      <c r="I68" s="86">
        <v>85</v>
      </c>
      <c r="J68">
        <v>9</v>
      </c>
      <c r="K68">
        <v>8</v>
      </c>
      <c r="L68">
        <v>250</v>
      </c>
      <c r="M68">
        <v>2000</v>
      </c>
      <c r="N68">
        <v>60</v>
      </c>
      <c r="O68">
        <v>3</v>
      </c>
      <c r="P68">
        <v>-0.2</v>
      </c>
      <c r="Q68">
        <v>1500000</v>
      </c>
      <c r="R68">
        <v>3</v>
      </c>
      <c r="S68">
        <v>20</v>
      </c>
      <c r="T68">
        <v>25</v>
      </c>
    </row>
    <row r="69" spans="1:20" x14ac:dyDescent="0.25">
      <c r="A69" t="str">
        <f t="shared" ref="A69:A132" si="2">D69&amp;C69</f>
        <v>Function_03Application_06</v>
      </c>
      <c r="B69">
        <v>66</v>
      </c>
      <c r="C69" t="s">
        <v>359</v>
      </c>
      <c r="D69" t="s">
        <v>316</v>
      </c>
      <c r="E69" t="s">
        <v>331</v>
      </c>
      <c r="F69" t="s">
        <v>341</v>
      </c>
      <c r="G69" t="s">
        <v>349</v>
      </c>
      <c r="H69">
        <v>10</v>
      </c>
      <c r="I69" s="86">
        <v>85</v>
      </c>
      <c r="J69">
        <v>9</v>
      </c>
      <c r="K69">
        <v>8</v>
      </c>
      <c r="L69">
        <v>250</v>
      </c>
      <c r="M69">
        <v>2000</v>
      </c>
      <c r="N69">
        <v>60</v>
      </c>
      <c r="O69">
        <v>3</v>
      </c>
      <c r="P69">
        <v>-0.2</v>
      </c>
      <c r="Q69">
        <v>1500000</v>
      </c>
      <c r="R69">
        <v>3</v>
      </c>
      <c r="S69">
        <v>20</v>
      </c>
      <c r="T69">
        <v>25</v>
      </c>
    </row>
    <row r="70" spans="1:20" x14ac:dyDescent="0.25">
      <c r="A70" t="str">
        <f t="shared" si="2"/>
        <v>Function_03Application_07</v>
      </c>
      <c r="B70">
        <v>67</v>
      </c>
      <c r="C70" t="s">
        <v>360</v>
      </c>
      <c r="D70" t="s">
        <v>316</v>
      </c>
      <c r="E70" t="s">
        <v>331</v>
      </c>
      <c r="F70" t="s">
        <v>341</v>
      </c>
      <c r="G70" t="s">
        <v>349</v>
      </c>
      <c r="H70">
        <v>10</v>
      </c>
      <c r="I70" s="86">
        <v>85</v>
      </c>
      <c r="J70">
        <v>15</v>
      </c>
      <c r="K70">
        <v>8</v>
      </c>
      <c r="L70">
        <v>250</v>
      </c>
      <c r="M70">
        <v>2000</v>
      </c>
      <c r="N70">
        <v>60</v>
      </c>
      <c r="O70">
        <v>3</v>
      </c>
      <c r="P70">
        <v>-0.2</v>
      </c>
      <c r="Q70">
        <v>1500000</v>
      </c>
      <c r="R70">
        <v>3</v>
      </c>
      <c r="S70">
        <v>20</v>
      </c>
      <c r="T70">
        <v>25</v>
      </c>
    </row>
    <row r="71" spans="1:20" x14ac:dyDescent="0.25">
      <c r="A71" t="str">
        <f t="shared" si="2"/>
        <v>Function_03Application_08</v>
      </c>
      <c r="B71">
        <v>68</v>
      </c>
      <c r="C71" t="s">
        <v>361</v>
      </c>
      <c r="D71" t="s">
        <v>316</v>
      </c>
      <c r="E71" t="s">
        <v>331</v>
      </c>
      <c r="F71" t="s">
        <v>341</v>
      </c>
      <c r="G71" t="s">
        <v>349</v>
      </c>
      <c r="H71">
        <v>10</v>
      </c>
      <c r="I71" s="86">
        <v>85</v>
      </c>
      <c r="J71">
        <v>15</v>
      </c>
      <c r="K71">
        <v>8</v>
      </c>
      <c r="L71">
        <v>250</v>
      </c>
      <c r="M71">
        <v>2000</v>
      </c>
      <c r="N71">
        <v>60</v>
      </c>
      <c r="O71">
        <v>3</v>
      </c>
      <c r="P71">
        <v>-0.2</v>
      </c>
      <c r="Q71">
        <v>1500000</v>
      </c>
      <c r="R71">
        <v>3</v>
      </c>
      <c r="S71">
        <v>20</v>
      </c>
      <c r="T71">
        <v>25</v>
      </c>
    </row>
    <row r="72" spans="1:20" x14ac:dyDescent="0.25">
      <c r="A72" t="str">
        <f t="shared" si="2"/>
        <v>Function_03Application_09</v>
      </c>
      <c r="B72">
        <v>69</v>
      </c>
      <c r="C72" t="s">
        <v>362</v>
      </c>
      <c r="D72" t="s">
        <v>316</v>
      </c>
      <c r="E72" t="s">
        <v>331</v>
      </c>
      <c r="F72" t="s">
        <v>341</v>
      </c>
      <c r="G72" t="s">
        <v>349</v>
      </c>
      <c r="H72">
        <v>10</v>
      </c>
      <c r="I72" s="86">
        <v>85</v>
      </c>
      <c r="J72">
        <v>15</v>
      </c>
      <c r="K72">
        <v>8</v>
      </c>
      <c r="L72">
        <v>250</v>
      </c>
      <c r="M72">
        <v>2000</v>
      </c>
      <c r="N72">
        <v>60</v>
      </c>
      <c r="O72">
        <v>3</v>
      </c>
      <c r="P72">
        <v>-0.2</v>
      </c>
      <c r="Q72">
        <v>1500000</v>
      </c>
      <c r="R72">
        <v>3</v>
      </c>
      <c r="S72">
        <v>20</v>
      </c>
      <c r="T72">
        <v>25</v>
      </c>
    </row>
    <row r="73" spans="1:20" x14ac:dyDescent="0.25">
      <c r="A73" t="str">
        <f t="shared" si="2"/>
        <v>Function_03Application_10</v>
      </c>
      <c r="B73">
        <v>70</v>
      </c>
      <c r="C73" t="s">
        <v>363</v>
      </c>
      <c r="D73" t="s">
        <v>316</v>
      </c>
      <c r="E73" t="s">
        <v>331</v>
      </c>
      <c r="F73" t="s">
        <v>341</v>
      </c>
      <c r="G73" t="s">
        <v>349</v>
      </c>
      <c r="H73">
        <v>10</v>
      </c>
      <c r="I73" s="86">
        <v>85</v>
      </c>
      <c r="J73">
        <v>15</v>
      </c>
      <c r="K73">
        <v>8</v>
      </c>
      <c r="L73">
        <v>250</v>
      </c>
      <c r="M73">
        <v>2000</v>
      </c>
      <c r="N73">
        <v>60</v>
      </c>
      <c r="O73">
        <v>3</v>
      </c>
      <c r="P73">
        <v>-0.2</v>
      </c>
      <c r="Q73">
        <v>1500000</v>
      </c>
      <c r="R73">
        <v>3</v>
      </c>
      <c r="S73">
        <v>20</v>
      </c>
      <c r="T73">
        <v>25</v>
      </c>
    </row>
    <row r="74" spans="1:20" x14ac:dyDescent="0.25">
      <c r="A74" t="str">
        <f t="shared" si="2"/>
        <v>Function_03Application_11</v>
      </c>
      <c r="B74">
        <v>71</v>
      </c>
      <c r="C74" t="s">
        <v>364</v>
      </c>
      <c r="D74" t="s">
        <v>316</v>
      </c>
      <c r="E74" t="s">
        <v>331</v>
      </c>
      <c r="F74" t="s">
        <v>341</v>
      </c>
      <c r="G74" t="s">
        <v>349</v>
      </c>
      <c r="H74">
        <v>10</v>
      </c>
      <c r="I74" s="86">
        <v>85</v>
      </c>
      <c r="J74">
        <v>15</v>
      </c>
      <c r="K74">
        <v>8</v>
      </c>
      <c r="L74">
        <v>250</v>
      </c>
      <c r="M74">
        <v>2000</v>
      </c>
      <c r="N74">
        <v>60</v>
      </c>
      <c r="O74">
        <v>3</v>
      </c>
      <c r="P74">
        <v>-0.2</v>
      </c>
      <c r="Q74">
        <v>1500000</v>
      </c>
      <c r="R74">
        <v>3</v>
      </c>
      <c r="S74">
        <v>20</v>
      </c>
      <c r="T74">
        <v>25</v>
      </c>
    </row>
    <row r="75" spans="1:20" x14ac:dyDescent="0.25">
      <c r="A75" t="str">
        <f t="shared" si="2"/>
        <v>Function_04Application_12</v>
      </c>
      <c r="B75">
        <v>72</v>
      </c>
      <c r="C75" t="s">
        <v>365</v>
      </c>
      <c r="D75" t="s">
        <v>317</v>
      </c>
      <c r="E75" t="s">
        <v>331</v>
      </c>
      <c r="F75" t="s">
        <v>342</v>
      </c>
      <c r="G75" t="s">
        <v>352</v>
      </c>
      <c r="H75">
        <v>10</v>
      </c>
      <c r="I75" s="86">
        <v>85</v>
      </c>
      <c r="J75">
        <v>9</v>
      </c>
      <c r="K75">
        <v>8</v>
      </c>
      <c r="L75">
        <v>250</v>
      </c>
      <c r="M75">
        <v>2000</v>
      </c>
      <c r="N75">
        <v>60</v>
      </c>
      <c r="O75">
        <v>3</v>
      </c>
      <c r="P75">
        <v>-0.2</v>
      </c>
      <c r="Q75">
        <v>1500000</v>
      </c>
      <c r="R75">
        <v>3</v>
      </c>
      <c r="S75">
        <v>20</v>
      </c>
      <c r="T75">
        <v>25</v>
      </c>
    </row>
    <row r="76" spans="1:20" x14ac:dyDescent="0.25">
      <c r="A76" t="str">
        <f t="shared" si="2"/>
        <v>Function_03Application_13</v>
      </c>
      <c r="B76">
        <v>73</v>
      </c>
      <c r="C76" t="s">
        <v>366</v>
      </c>
      <c r="D76" t="s">
        <v>316</v>
      </c>
      <c r="E76" t="s">
        <v>331</v>
      </c>
      <c r="F76" t="s">
        <v>341</v>
      </c>
      <c r="G76" t="s">
        <v>349</v>
      </c>
      <c r="H76">
        <v>10</v>
      </c>
      <c r="I76" s="86">
        <v>85</v>
      </c>
      <c r="J76">
        <v>15</v>
      </c>
      <c r="K76">
        <v>8</v>
      </c>
      <c r="L76">
        <v>250</v>
      </c>
      <c r="M76">
        <v>2000</v>
      </c>
      <c r="N76">
        <v>60</v>
      </c>
      <c r="O76">
        <v>3</v>
      </c>
      <c r="P76">
        <v>-0.2</v>
      </c>
      <c r="Q76">
        <v>1500000</v>
      </c>
      <c r="R76">
        <v>3</v>
      </c>
      <c r="S76">
        <v>20</v>
      </c>
      <c r="T76">
        <v>25</v>
      </c>
    </row>
    <row r="77" spans="1:20" x14ac:dyDescent="0.25">
      <c r="A77" t="str">
        <f t="shared" si="2"/>
        <v>Function_03Application_14</v>
      </c>
      <c r="B77">
        <v>74</v>
      </c>
      <c r="C77" t="s">
        <v>367</v>
      </c>
      <c r="D77" t="s">
        <v>316</v>
      </c>
      <c r="E77" t="s">
        <v>331</v>
      </c>
      <c r="F77" t="s">
        <v>341</v>
      </c>
      <c r="G77" t="s">
        <v>349</v>
      </c>
      <c r="H77">
        <v>10</v>
      </c>
      <c r="I77" s="86">
        <v>85</v>
      </c>
      <c r="J77">
        <v>15</v>
      </c>
      <c r="K77">
        <v>8</v>
      </c>
      <c r="L77">
        <v>250</v>
      </c>
      <c r="M77">
        <v>2000</v>
      </c>
      <c r="N77">
        <v>60</v>
      </c>
      <c r="O77">
        <v>3</v>
      </c>
      <c r="P77">
        <v>-0.2</v>
      </c>
      <c r="Q77">
        <v>1500000</v>
      </c>
      <c r="R77">
        <v>3</v>
      </c>
      <c r="S77">
        <v>20</v>
      </c>
      <c r="T77">
        <v>25</v>
      </c>
    </row>
    <row r="78" spans="1:20" x14ac:dyDescent="0.25">
      <c r="A78" t="str">
        <f t="shared" si="2"/>
        <v>Function_03Application_15</v>
      </c>
      <c r="B78">
        <v>75</v>
      </c>
      <c r="C78" t="s">
        <v>368</v>
      </c>
      <c r="D78" t="s">
        <v>316</v>
      </c>
      <c r="E78" t="s">
        <v>331</v>
      </c>
      <c r="F78" t="s">
        <v>341</v>
      </c>
      <c r="G78" t="s">
        <v>349</v>
      </c>
      <c r="H78">
        <v>10</v>
      </c>
      <c r="I78" s="86">
        <v>85</v>
      </c>
      <c r="J78">
        <v>15</v>
      </c>
      <c r="K78">
        <v>8</v>
      </c>
      <c r="L78">
        <v>250</v>
      </c>
      <c r="M78">
        <v>2000</v>
      </c>
      <c r="N78">
        <v>60</v>
      </c>
      <c r="O78">
        <v>3</v>
      </c>
      <c r="P78">
        <v>-0.2</v>
      </c>
      <c r="Q78">
        <v>1500000</v>
      </c>
      <c r="R78">
        <v>3</v>
      </c>
      <c r="S78">
        <v>20</v>
      </c>
      <c r="T78">
        <v>25</v>
      </c>
    </row>
    <row r="79" spans="1:20" x14ac:dyDescent="0.25">
      <c r="A79" t="str">
        <f t="shared" si="2"/>
        <v>Function_05Application_16</v>
      </c>
      <c r="B79">
        <v>76</v>
      </c>
      <c r="C79" t="s">
        <v>369</v>
      </c>
      <c r="D79" t="s">
        <v>318</v>
      </c>
      <c r="E79" t="s">
        <v>332</v>
      </c>
      <c r="F79" t="s">
        <v>342</v>
      </c>
      <c r="G79" t="s">
        <v>353</v>
      </c>
      <c r="H79">
        <v>10</v>
      </c>
      <c r="I79" s="86">
        <v>75</v>
      </c>
      <c r="J79">
        <v>8</v>
      </c>
      <c r="K79">
        <v>8</v>
      </c>
      <c r="L79">
        <v>35</v>
      </c>
      <c r="M79">
        <v>2000</v>
      </c>
      <c r="N79">
        <v>60</v>
      </c>
      <c r="O79">
        <v>3</v>
      </c>
      <c r="P79">
        <v>-0.2</v>
      </c>
      <c r="Q79">
        <v>1500000</v>
      </c>
      <c r="R79">
        <v>3</v>
      </c>
      <c r="S79">
        <v>20</v>
      </c>
      <c r="T79">
        <v>25</v>
      </c>
    </row>
    <row r="80" spans="1:20" x14ac:dyDescent="0.25">
      <c r="A80" t="str">
        <f t="shared" si="2"/>
        <v>Function_05Application_17</v>
      </c>
      <c r="B80">
        <v>77</v>
      </c>
      <c r="C80" t="s">
        <v>370</v>
      </c>
      <c r="D80" t="s">
        <v>318</v>
      </c>
      <c r="E80" t="s">
        <v>332</v>
      </c>
      <c r="F80" t="s">
        <v>342</v>
      </c>
      <c r="G80" t="s">
        <v>353</v>
      </c>
      <c r="H80">
        <v>10</v>
      </c>
      <c r="I80" s="86">
        <v>75</v>
      </c>
      <c r="J80">
        <v>8</v>
      </c>
      <c r="K80">
        <v>8</v>
      </c>
      <c r="L80">
        <v>35</v>
      </c>
      <c r="M80">
        <v>2000</v>
      </c>
      <c r="N80">
        <v>60</v>
      </c>
      <c r="O80">
        <v>3</v>
      </c>
      <c r="P80">
        <v>-0.2</v>
      </c>
      <c r="Q80">
        <v>1500000</v>
      </c>
      <c r="R80">
        <v>3</v>
      </c>
      <c r="S80">
        <v>20</v>
      </c>
      <c r="T80">
        <v>25</v>
      </c>
    </row>
    <row r="81" spans="1:20" x14ac:dyDescent="0.25">
      <c r="A81" t="str">
        <f t="shared" si="2"/>
        <v>Function_06Application_18</v>
      </c>
      <c r="B81">
        <v>78</v>
      </c>
      <c r="C81" t="s">
        <v>371</v>
      </c>
      <c r="D81" t="s">
        <v>319</v>
      </c>
      <c r="E81" t="s">
        <v>333</v>
      </c>
      <c r="F81" t="s">
        <v>343</v>
      </c>
      <c r="G81" t="s">
        <v>349</v>
      </c>
      <c r="H81">
        <v>10</v>
      </c>
      <c r="I81" s="86">
        <v>85</v>
      </c>
      <c r="J81">
        <v>9</v>
      </c>
      <c r="K81">
        <v>8</v>
      </c>
      <c r="L81">
        <v>250</v>
      </c>
      <c r="M81">
        <v>2000</v>
      </c>
      <c r="N81">
        <v>60</v>
      </c>
      <c r="O81">
        <v>3</v>
      </c>
      <c r="P81">
        <v>-0.2</v>
      </c>
      <c r="Q81">
        <v>1500000</v>
      </c>
      <c r="R81">
        <v>3</v>
      </c>
      <c r="S81">
        <v>20</v>
      </c>
      <c r="T81">
        <v>25</v>
      </c>
    </row>
    <row r="82" spans="1:20" x14ac:dyDescent="0.25">
      <c r="A82" t="str">
        <f t="shared" si="2"/>
        <v>Function_07Application_19</v>
      </c>
      <c r="B82">
        <v>79</v>
      </c>
      <c r="C82" t="s">
        <v>372</v>
      </c>
      <c r="D82" t="s">
        <v>320</v>
      </c>
      <c r="E82" t="s">
        <v>334</v>
      </c>
      <c r="F82" t="s">
        <v>342</v>
      </c>
      <c r="G82" t="s">
        <v>353</v>
      </c>
      <c r="H82">
        <v>10</v>
      </c>
      <c r="I82" s="86">
        <v>75</v>
      </c>
      <c r="J82">
        <v>8</v>
      </c>
      <c r="K82">
        <v>8</v>
      </c>
      <c r="L82">
        <v>35</v>
      </c>
      <c r="M82">
        <v>2000</v>
      </c>
      <c r="N82">
        <v>60</v>
      </c>
      <c r="O82">
        <v>3</v>
      </c>
      <c r="P82">
        <v>-0.2</v>
      </c>
      <c r="Q82">
        <v>1500000</v>
      </c>
      <c r="R82">
        <v>3</v>
      </c>
      <c r="S82">
        <v>20</v>
      </c>
      <c r="T82">
        <v>25</v>
      </c>
    </row>
    <row r="83" spans="1:20" x14ac:dyDescent="0.25">
      <c r="A83" t="str">
        <f t="shared" si="2"/>
        <v>Function_07Application_20</v>
      </c>
      <c r="B83">
        <v>80</v>
      </c>
      <c r="C83" t="s">
        <v>373</v>
      </c>
      <c r="D83" t="s">
        <v>320</v>
      </c>
      <c r="E83" t="s">
        <v>334</v>
      </c>
      <c r="F83" t="s">
        <v>342</v>
      </c>
      <c r="G83" t="s">
        <v>353</v>
      </c>
      <c r="H83">
        <v>10</v>
      </c>
      <c r="I83" s="86">
        <v>75</v>
      </c>
      <c r="J83">
        <v>8</v>
      </c>
      <c r="K83">
        <v>8</v>
      </c>
      <c r="L83">
        <v>35</v>
      </c>
      <c r="M83">
        <v>2000</v>
      </c>
      <c r="N83">
        <v>60</v>
      </c>
      <c r="O83">
        <v>3</v>
      </c>
      <c r="P83">
        <v>-0.2</v>
      </c>
      <c r="Q83">
        <v>1500000</v>
      </c>
      <c r="R83">
        <v>3</v>
      </c>
      <c r="S83">
        <v>20</v>
      </c>
      <c r="T83">
        <v>25</v>
      </c>
    </row>
    <row r="84" spans="1:20" x14ac:dyDescent="0.25">
      <c r="A84" t="str">
        <f t="shared" si="2"/>
        <v>Function_08Application_21</v>
      </c>
      <c r="B84">
        <v>81</v>
      </c>
      <c r="C84" t="s">
        <v>374</v>
      </c>
      <c r="D84" t="s">
        <v>321</v>
      </c>
      <c r="E84" t="s">
        <v>333</v>
      </c>
      <c r="F84" t="s">
        <v>343</v>
      </c>
      <c r="G84" t="s">
        <v>349</v>
      </c>
      <c r="H84">
        <v>10</v>
      </c>
      <c r="I84" s="86">
        <v>85</v>
      </c>
      <c r="J84">
        <v>9</v>
      </c>
      <c r="K84">
        <v>8</v>
      </c>
      <c r="L84">
        <v>250</v>
      </c>
      <c r="M84">
        <v>2000</v>
      </c>
      <c r="N84">
        <v>60</v>
      </c>
      <c r="O84">
        <v>3</v>
      </c>
      <c r="P84">
        <v>-0.2</v>
      </c>
      <c r="Q84">
        <v>1500000</v>
      </c>
      <c r="R84">
        <v>3</v>
      </c>
      <c r="S84">
        <v>20</v>
      </c>
      <c r="T84">
        <v>25</v>
      </c>
    </row>
    <row r="85" spans="1:20" x14ac:dyDescent="0.25">
      <c r="A85" t="str">
        <f t="shared" si="2"/>
        <v>Function_09Application_22</v>
      </c>
      <c r="B85">
        <v>82</v>
      </c>
      <c r="C85" t="s">
        <v>375</v>
      </c>
      <c r="D85" t="s">
        <v>322</v>
      </c>
      <c r="E85" t="s">
        <v>335</v>
      </c>
      <c r="F85" t="s">
        <v>344</v>
      </c>
      <c r="G85" t="s">
        <v>349</v>
      </c>
      <c r="H85">
        <v>10</v>
      </c>
      <c r="I85" s="86">
        <v>85</v>
      </c>
      <c r="J85">
        <v>9</v>
      </c>
      <c r="K85">
        <v>8</v>
      </c>
      <c r="L85">
        <v>250</v>
      </c>
      <c r="M85">
        <v>2000</v>
      </c>
      <c r="N85">
        <v>60</v>
      </c>
      <c r="O85">
        <v>3</v>
      </c>
      <c r="P85">
        <v>-0.2</v>
      </c>
      <c r="Q85">
        <v>1500000</v>
      </c>
      <c r="R85">
        <v>3</v>
      </c>
      <c r="S85">
        <v>20</v>
      </c>
      <c r="T85">
        <v>25</v>
      </c>
    </row>
    <row r="86" spans="1:20" x14ac:dyDescent="0.25">
      <c r="A86" t="str">
        <f t="shared" si="2"/>
        <v>Function_10Application_23</v>
      </c>
      <c r="B86">
        <v>83</v>
      </c>
      <c r="C86" t="s">
        <v>376</v>
      </c>
      <c r="D86" t="s">
        <v>323</v>
      </c>
      <c r="E86" t="s">
        <v>335</v>
      </c>
      <c r="F86" t="s">
        <v>345</v>
      </c>
      <c r="G86" t="s">
        <v>349</v>
      </c>
      <c r="H86">
        <v>10</v>
      </c>
      <c r="I86" s="86">
        <v>85</v>
      </c>
      <c r="J86">
        <v>15</v>
      </c>
      <c r="K86">
        <v>8</v>
      </c>
      <c r="L86">
        <v>250</v>
      </c>
      <c r="M86">
        <v>2000</v>
      </c>
      <c r="N86">
        <v>60</v>
      </c>
      <c r="O86">
        <v>3</v>
      </c>
      <c r="P86">
        <v>-0.2</v>
      </c>
      <c r="Q86">
        <v>1500000</v>
      </c>
      <c r="R86">
        <v>3</v>
      </c>
      <c r="S86">
        <v>20</v>
      </c>
      <c r="T86">
        <v>25</v>
      </c>
    </row>
    <row r="87" spans="1:20" x14ac:dyDescent="0.25">
      <c r="A87" t="str">
        <f t="shared" si="2"/>
        <v>Function_11Application_24</v>
      </c>
      <c r="B87">
        <v>84</v>
      </c>
      <c r="C87" t="s">
        <v>377</v>
      </c>
      <c r="D87" t="s">
        <v>324</v>
      </c>
      <c r="E87" t="s">
        <v>335</v>
      </c>
      <c r="F87" t="s">
        <v>345</v>
      </c>
      <c r="G87" t="s">
        <v>349</v>
      </c>
      <c r="H87">
        <v>10</v>
      </c>
      <c r="I87" s="86">
        <v>85</v>
      </c>
      <c r="J87">
        <v>15</v>
      </c>
      <c r="K87">
        <v>8</v>
      </c>
      <c r="L87">
        <v>250</v>
      </c>
      <c r="M87">
        <v>2000</v>
      </c>
      <c r="N87">
        <v>60</v>
      </c>
      <c r="O87">
        <v>3</v>
      </c>
      <c r="P87">
        <v>-0.2</v>
      </c>
      <c r="Q87">
        <v>1500000</v>
      </c>
      <c r="R87">
        <v>3</v>
      </c>
      <c r="S87">
        <v>20</v>
      </c>
      <c r="T87">
        <v>25</v>
      </c>
    </row>
    <row r="88" spans="1:20" x14ac:dyDescent="0.25">
      <c r="A88" t="str">
        <f t="shared" si="2"/>
        <v>Function_12Application_25</v>
      </c>
      <c r="B88">
        <v>85</v>
      </c>
      <c r="C88" t="s">
        <v>378</v>
      </c>
      <c r="D88" t="s">
        <v>325</v>
      </c>
      <c r="E88" t="s">
        <v>331</v>
      </c>
      <c r="F88" t="s">
        <v>346</v>
      </c>
      <c r="G88" t="s">
        <v>351</v>
      </c>
      <c r="H88">
        <v>10</v>
      </c>
      <c r="I88" s="86">
        <v>85</v>
      </c>
      <c r="J88">
        <v>9</v>
      </c>
      <c r="K88">
        <v>8</v>
      </c>
      <c r="L88">
        <v>250</v>
      </c>
      <c r="M88">
        <v>2000</v>
      </c>
      <c r="N88">
        <v>60</v>
      </c>
      <c r="O88">
        <v>3</v>
      </c>
      <c r="P88">
        <v>-0.2</v>
      </c>
      <c r="Q88">
        <v>1500000</v>
      </c>
      <c r="R88">
        <v>3</v>
      </c>
      <c r="S88">
        <v>20</v>
      </c>
      <c r="T88">
        <v>25</v>
      </c>
    </row>
    <row r="89" spans="1:20" x14ac:dyDescent="0.25">
      <c r="A89" t="str">
        <f t="shared" si="2"/>
        <v>Function_13Application_26</v>
      </c>
      <c r="B89">
        <v>86</v>
      </c>
      <c r="C89" t="s">
        <v>379</v>
      </c>
      <c r="D89" t="s">
        <v>326</v>
      </c>
      <c r="E89" t="s">
        <v>336</v>
      </c>
      <c r="F89" t="s">
        <v>347</v>
      </c>
      <c r="G89" t="s">
        <v>349</v>
      </c>
      <c r="H89">
        <v>10</v>
      </c>
      <c r="I89" s="86">
        <v>85</v>
      </c>
      <c r="J89">
        <v>9</v>
      </c>
      <c r="K89">
        <v>8</v>
      </c>
      <c r="L89">
        <v>250</v>
      </c>
      <c r="M89">
        <v>2000</v>
      </c>
      <c r="N89">
        <v>60</v>
      </c>
      <c r="O89">
        <v>3</v>
      </c>
      <c r="P89">
        <v>-0.2</v>
      </c>
      <c r="Q89">
        <v>1500000</v>
      </c>
      <c r="R89">
        <v>3</v>
      </c>
      <c r="S89">
        <v>20</v>
      </c>
      <c r="T89">
        <v>25</v>
      </c>
    </row>
    <row r="90" spans="1:20" x14ac:dyDescent="0.25">
      <c r="A90" t="str">
        <f t="shared" si="2"/>
        <v>Function_13Application_27</v>
      </c>
      <c r="B90">
        <v>87</v>
      </c>
      <c r="C90" t="s">
        <v>380</v>
      </c>
      <c r="D90" t="s">
        <v>326</v>
      </c>
      <c r="E90" t="s">
        <v>336</v>
      </c>
      <c r="F90" t="s">
        <v>347</v>
      </c>
      <c r="G90" t="s">
        <v>349</v>
      </c>
      <c r="H90">
        <v>10</v>
      </c>
      <c r="I90" s="86">
        <v>85</v>
      </c>
      <c r="J90">
        <v>9</v>
      </c>
      <c r="K90">
        <v>8</v>
      </c>
      <c r="L90">
        <v>250</v>
      </c>
      <c r="M90">
        <v>2000</v>
      </c>
      <c r="N90">
        <v>60</v>
      </c>
      <c r="O90">
        <v>3</v>
      </c>
      <c r="P90">
        <v>-0.2</v>
      </c>
      <c r="Q90">
        <v>1500000</v>
      </c>
      <c r="R90">
        <v>3</v>
      </c>
      <c r="S90">
        <v>20</v>
      </c>
      <c r="T90">
        <v>25</v>
      </c>
    </row>
    <row r="91" spans="1:20" x14ac:dyDescent="0.25">
      <c r="A91" t="str">
        <f t="shared" si="2"/>
        <v>Function_14Application_28</v>
      </c>
      <c r="B91">
        <v>88</v>
      </c>
      <c r="C91" t="s">
        <v>381</v>
      </c>
      <c r="D91" t="s">
        <v>327</v>
      </c>
      <c r="E91" t="s">
        <v>337</v>
      </c>
      <c r="F91" t="s">
        <v>347</v>
      </c>
      <c r="G91" t="s">
        <v>349</v>
      </c>
      <c r="H91">
        <v>10</v>
      </c>
      <c r="I91" s="86">
        <v>85</v>
      </c>
      <c r="J91">
        <v>9</v>
      </c>
      <c r="K91">
        <v>8</v>
      </c>
      <c r="L91">
        <v>250</v>
      </c>
      <c r="M91">
        <v>2000</v>
      </c>
      <c r="N91">
        <v>60</v>
      </c>
      <c r="O91">
        <v>3</v>
      </c>
      <c r="P91">
        <v>-0.2</v>
      </c>
      <c r="Q91">
        <v>1500000</v>
      </c>
      <c r="R91">
        <v>3</v>
      </c>
      <c r="S91">
        <v>20</v>
      </c>
      <c r="T91">
        <v>25</v>
      </c>
    </row>
    <row r="92" spans="1:20" x14ac:dyDescent="0.25">
      <c r="A92" t="str">
        <f t="shared" si="2"/>
        <v>Function_14Application_29</v>
      </c>
      <c r="B92">
        <v>89</v>
      </c>
      <c r="C92" t="s">
        <v>382</v>
      </c>
      <c r="D92" t="s">
        <v>327</v>
      </c>
      <c r="E92" t="s">
        <v>337</v>
      </c>
      <c r="F92" t="s">
        <v>347</v>
      </c>
      <c r="G92" t="s">
        <v>349</v>
      </c>
      <c r="H92">
        <v>10</v>
      </c>
      <c r="I92" s="86">
        <v>85</v>
      </c>
      <c r="J92">
        <v>9</v>
      </c>
      <c r="K92">
        <v>8</v>
      </c>
      <c r="L92">
        <v>250</v>
      </c>
      <c r="M92">
        <v>2000</v>
      </c>
      <c r="N92">
        <v>60</v>
      </c>
      <c r="O92">
        <v>3</v>
      </c>
      <c r="P92">
        <v>-0.2</v>
      </c>
      <c r="Q92">
        <v>1500000</v>
      </c>
      <c r="R92">
        <v>3</v>
      </c>
      <c r="S92">
        <v>20</v>
      </c>
      <c r="T92">
        <v>25</v>
      </c>
    </row>
    <row r="93" spans="1:20" x14ac:dyDescent="0.25">
      <c r="A93" t="str">
        <f t="shared" si="2"/>
        <v>Function_15Application_30</v>
      </c>
      <c r="B93">
        <v>90</v>
      </c>
      <c r="C93" t="s">
        <v>383</v>
      </c>
      <c r="D93" t="s">
        <v>328</v>
      </c>
      <c r="E93" t="s">
        <v>338</v>
      </c>
      <c r="F93" t="s">
        <v>348</v>
      </c>
      <c r="G93" t="s">
        <v>349</v>
      </c>
      <c r="H93">
        <v>10</v>
      </c>
      <c r="I93" s="86">
        <v>75</v>
      </c>
      <c r="J93">
        <v>8</v>
      </c>
      <c r="K93">
        <v>8</v>
      </c>
      <c r="L93">
        <v>35</v>
      </c>
      <c r="M93">
        <v>2000</v>
      </c>
      <c r="N93">
        <v>60</v>
      </c>
      <c r="O93">
        <v>3</v>
      </c>
      <c r="P93">
        <v>-0.2</v>
      </c>
      <c r="Q93">
        <v>1500000</v>
      </c>
      <c r="R93">
        <v>3</v>
      </c>
      <c r="S93">
        <v>20</v>
      </c>
      <c r="T93">
        <v>25</v>
      </c>
    </row>
    <row r="94" spans="1:20" x14ac:dyDescent="0.25">
      <c r="A94" t="str">
        <f t="shared" si="2"/>
        <v>Function_01Application_01</v>
      </c>
      <c r="B94">
        <v>91</v>
      </c>
      <c r="C94" t="s">
        <v>354</v>
      </c>
      <c r="D94" t="s">
        <v>314</v>
      </c>
      <c r="E94" t="s">
        <v>329</v>
      </c>
      <c r="F94" t="s">
        <v>339</v>
      </c>
      <c r="G94" t="s">
        <v>349</v>
      </c>
      <c r="H94">
        <v>7</v>
      </c>
      <c r="I94" s="86">
        <v>80</v>
      </c>
      <c r="J94">
        <v>8</v>
      </c>
      <c r="K94">
        <v>10</v>
      </c>
      <c r="L94">
        <v>500</v>
      </c>
      <c r="M94">
        <v>5000</v>
      </c>
      <c r="N94">
        <v>60</v>
      </c>
      <c r="O94">
        <v>3</v>
      </c>
      <c r="P94">
        <v>-0.25</v>
      </c>
      <c r="Q94">
        <v>1500000</v>
      </c>
      <c r="R94">
        <v>3</v>
      </c>
      <c r="S94">
        <v>15</v>
      </c>
      <c r="T94">
        <v>20</v>
      </c>
    </row>
    <row r="95" spans="1:20" x14ac:dyDescent="0.25">
      <c r="A95" t="str">
        <f t="shared" si="2"/>
        <v>Function_01Application_02</v>
      </c>
      <c r="B95">
        <v>92</v>
      </c>
      <c r="C95" t="s">
        <v>355</v>
      </c>
      <c r="D95" t="s">
        <v>314</v>
      </c>
      <c r="E95" t="s">
        <v>329</v>
      </c>
      <c r="F95" t="s">
        <v>339</v>
      </c>
      <c r="G95" t="s">
        <v>349</v>
      </c>
      <c r="H95">
        <v>7</v>
      </c>
      <c r="I95" s="86">
        <v>80</v>
      </c>
      <c r="J95">
        <v>8</v>
      </c>
      <c r="K95">
        <v>10</v>
      </c>
      <c r="L95">
        <v>500</v>
      </c>
      <c r="M95">
        <v>5000</v>
      </c>
      <c r="N95">
        <v>60</v>
      </c>
      <c r="O95">
        <v>3</v>
      </c>
      <c r="P95">
        <v>-0.25</v>
      </c>
      <c r="Q95">
        <v>1500000</v>
      </c>
      <c r="R95">
        <v>3</v>
      </c>
      <c r="S95">
        <v>15</v>
      </c>
      <c r="T95">
        <v>20</v>
      </c>
    </row>
    <row r="96" spans="1:20" x14ac:dyDescent="0.25">
      <c r="A96" t="str">
        <f t="shared" si="2"/>
        <v>Function_01Application_03</v>
      </c>
      <c r="B96">
        <v>93</v>
      </c>
      <c r="C96" t="s">
        <v>356</v>
      </c>
      <c r="D96" t="s">
        <v>314</v>
      </c>
      <c r="E96" t="s">
        <v>329</v>
      </c>
      <c r="F96" t="s">
        <v>339</v>
      </c>
      <c r="G96" t="s">
        <v>349</v>
      </c>
      <c r="H96">
        <v>7</v>
      </c>
      <c r="I96" s="86">
        <v>80</v>
      </c>
      <c r="J96">
        <v>8</v>
      </c>
      <c r="K96">
        <v>10</v>
      </c>
      <c r="L96">
        <v>500</v>
      </c>
      <c r="M96">
        <v>5000</v>
      </c>
      <c r="N96">
        <v>60</v>
      </c>
      <c r="O96">
        <v>3</v>
      </c>
      <c r="P96">
        <v>-0.25</v>
      </c>
      <c r="Q96">
        <v>1500000</v>
      </c>
      <c r="R96">
        <v>3</v>
      </c>
      <c r="S96">
        <v>15</v>
      </c>
      <c r="T96">
        <v>20</v>
      </c>
    </row>
    <row r="97" spans="1:20" x14ac:dyDescent="0.25">
      <c r="A97" t="str">
        <f t="shared" si="2"/>
        <v>Function_02Application_04</v>
      </c>
      <c r="B97">
        <v>94</v>
      </c>
      <c r="C97" t="s">
        <v>357</v>
      </c>
      <c r="D97" t="s">
        <v>315</v>
      </c>
      <c r="E97" t="s">
        <v>330</v>
      </c>
      <c r="F97" t="s">
        <v>340</v>
      </c>
      <c r="G97" t="s">
        <v>350</v>
      </c>
      <c r="H97">
        <v>7</v>
      </c>
      <c r="I97" s="86">
        <v>80</v>
      </c>
      <c r="J97">
        <v>8</v>
      </c>
      <c r="K97">
        <v>10</v>
      </c>
      <c r="L97">
        <v>500</v>
      </c>
      <c r="M97">
        <v>5000</v>
      </c>
      <c r="N97">
        <v>60</v>
      </c>
      <c r="O97">
        <v>3</v>
      </c>
      <c r="P97">
        <v>-0.25</v>
      </c>
      <c r="Q97">
        <v>1500000</v>
      </c>
      <c r="R97">
        <v>3</v>
      </c>
      <c r="S97">
        <v>15</v>
      </c>
      <c r="T97">
        <v>20</v>
      </c>
    </row>
    <row r="98" spans="1:20" x14ac:dyDescent="0.25">
      <c r="A98" t="str">
        <f t="shared" si="2"/>
        <v>Function_02Application_05</v>
      </c>
      <c r="B98">
        <v>95</v>
      </c>
      <c r="C98" t="s">
        <v>358</v>
      </c>
      <c r="D98" t="s">
        <v>315</v>
      </c>
      <c r="E98" t="s">
        <v>330</v>
      </c>
      <c r="F98" t="s">
        <v>340</v>
      </c>
      <c r="G98" t="s">
        <v>351</v>
      </c>
      <c r="H98">
        <v>7</v>
      </c>
      <c r="I98" s="86">
        <v>80</v>
      </c>
      <c r="J98">
        <v>8</v>
      </c>
      <c r="K98">
        <v>10</v>
      </c>
      <c r="L98">
        <v>500</v>
      </c>
      <c r="M98">
        <v>5000</v>
      </c>
      <c r="N98">
        <v>60</v>
      </c>
      <c r="O98">
        <v>3</v>
      </c>
      <c r="P98">
        <v>-0.25</v>
      </c>
      <c r="Q98">
        <v>1500000</v>
      </c>
      <c r="R98">
        <v>3</v>
      </c>
      <c r="S98">
        <v>15</v>
      </c>
      <c r="T98">
        <v>20</v>
      </c>
    </row>
    <row r="99" spans="1:20" x14ac:dyDescent="0.25">
      <c r="A99" t="str">
        <f t="shared" si="2"/>
        <v>Function_03Application_06</v>
      </c>
      <c r="B99">
        <v>96</v>
      </c>
      <c r="C99" t="s">
        <v>359</v>
      </c>
      <c r="D99" t="s">
        <v>316</v>
      </c>
      <c r="E99" t="s">
        <v>331</v>
      </c>
      <c r="F99" t="s">
        <v>341</v>
      </c>
      <c r="G99" t="s">
        <v>349</v>
      </c>
      <c r="H99">
        <v>7</v>
      </c>
      <c r="I99" s="86">
        <v>80</v>
      </c>
      <c r="J99">
        <v>8</v>
      </c>
      <c r="K99">
        <v>10</v>
      </c>
      <c r="L99">
        <v>500</v>
      </c>
      <c r="M99">
        <v>5000</v>
      </c>
      <c r="N99">
        <v>60</v>
      </c>
      <c r="O99">
        <v>3</v>
      </c>
      <c r="P99">
        <v>-0.25</v>
      </c>
      <c r="Q99">
        <v>1500000</v>
      </c>
      <c r="R99">
        <v>3</v>
      </c>
      <c r="S99">
        <v>15</v>
      </c>
      <c r="T99">
        <v>20</v>
      </c>
    </row>
    <row r="100" spans="1:20" x14ac:dyDescent="0.25">
      <c r="A100" t="str">
        <f t="shared" si="2"/>
        <v>Function_03Application_07</v>
      </c>
      <c r="B100">
        <v>97</v>
      </c>
      <c r="C100" t="s">
        <v>360</v>
      </c>
      <c r="D100" t="s">
        <v>316</v>
      </c>
      <c r="E100" t="s">
        <v>331</v>
      </c>
      <c r="F100" t="s">
        <v>341</v>
      </c>
      <c r="G100" t="s">
        <v>349</v>
      </c>
      <c r="H100">
        <v>7</v>
      </c>
      <c r="I100" s="86">
        <v>80</v>
      </c>
      <c r="J100">
        <v>15</v>
      </c>
      <c r="K100">
        <v>10</v>
      </c>
      <c r="L100">
        <v>500</v>
      </c>
      <c r="M100">
        <v>5000</v>
      </c>
      <c r="N100">
        <v>60</v>
      </c>
      <c r="O100">
        <v>3</v>
      </c>
      <c r="P100">
        <v>-0.25</v>
      </c>
      <c r="Q100">
        <v>1500000</v>
      </c>
      <c r="R100">
        <v>3</v>
      </c>
      <c r="S100">
        <v>10</v>
      </c>
      <c r="T100">
        <v>10</v>
      </c>
    </row>
    <row r="101" spans="1:20" x14ac:dyDescent="0.25">
      <c r="A101" t="str">
        <f t="shared" si="2"/>
        <v>Function_03Application_08</v>
      </c>
      <c r="B101">
        <v>98</v>
      </c>
      <c r="C101" t="s">
        <v>361</v>
      </c>
      <c r="D101" t="s">
        <v>316</v>
      </c>
      <c r="E101" t="s">
        <v>331</v>
      </c>
      <c r="F101" t="s">
        <v>341</v>
      </c>
      <c r="G101" t="s">
        <v>349</v>
      </c>
      <c r="H101">
        <v>7</v>
      </c>
      <c r="I101" s="86">
        <v>80</v>
      </c>
      <c r="J101">
        <v>15</v>
      </c>
      <c r="K101">
        <v>10</v>
      </c>
      <c r="L101">
        <v>500</v>
      </c>
      <c r="M101">
        <v>5000</v>
      </c>
      <c r="N101">
        <v>60</v>
      </c>
      <c r="O101">
        <v>3</v>
      </c>
      <c r="P101">
        <v>-0.25</v>
      </c>
      <c r="Q101">
        <v>1500000</v>
      </c>
      <c r="R101">
        <v>3</v>
      </c>
      <c r="S101">
        <v>10</v>
      </c>
      <c r="T101">
        <v>10</v>
      </c>
    </row>
    <row r="102" spans="1:20" x14ac:dyDescent="0.25">
      <c r="A102" t="str">
        <f t="shared" si="2"/>
        <v>Function_03Application_09</v>
      </c>
      <c r="B102">
        <v>99</v>
      </c>
      <c r="C102" t="s">
        <v>362</v>
      </c>
      <c r="D102" t="s">
        <v>316</v>
      </c>
      <c r="E102" t="s">
        <v>331</v>
      </c>
      <c r="F102" t="s">
        <v>341</v>
      </c>
      <c r="G102" t="s">
        <v>349</v>
      </c>
      <c r="H102">
        <v>7</v>
      </c>
      <c r="I102" s="86">
        <v>80</v>
      </c>
      <c r="J102">
        <v>15</v>
      </c>
      <c r="K102">
        <v>10</v>
      </c>
      <c r="L102">
        <v>500</v>
      </c>
      <c r="M102">
        <v>5000</v>
      </c>
      <c r="N102">
        <v>60</v>
      </c>
      <c r="O102">
        <v>3</v>
      </c>
      <c r="P102">
        <v>-0.25</v>
      </c>
      <c r="Q102">
        <v>1500000</v>
      </c>
      <c r="R102">
        <v>3</v>
      </c>
      <c r="S102">
        <v>10</v>
      </c>
      <c r="T102">
        <v>10</v>
      </c>
    </row>
    <row r="103" spans="1:20" x14ac:dyDescent="0.25">
      <c r="A103" t="str">
        <f t="shared" si="2"/>
        <v>Function_03Application_10</v>
      </c>
      <c r="B103">
        <v>100</v>
      </c>
      <c r="C103" t="s">
        <v>363</v>
      </c>
      <c r="D103" t="s">
        <v>316</v>
      </c>
      <c r="E103" t="s">
        <v>331</v>
      </c>
      <c r="F103" t="s">
        <v>341</v>
      </c>
      <c r="G103" t="s">
        <v>349</v>
      </c>
      <c r="H103">
        <v>7</v>
      </c>
      <c r="I103" s="86">
        <v>80</v>
      </c>
      <c r="J103">
        <v>15</v>
      </c>
      <c r="K103">
        <v>10</v>
      </c>
      <c r="L103">
        <v>500</v>
      </c>
      <c r="M103">
        <v>5000</v>
      </c>
      <c r="N103">
        <v>60</v>
      </c>
      <c r="O103">
        <v>3</v>
      </c>
      <c r="P103">
        <v>-0.25</v>
      </c>
      <c r="Q103">
        <v>1500000</v>
      </c>
      <c r="R103">
        <v>3</v>
      </c>
      <c r="S103">
        <v>10</v>
      </c>
      <c r="T103">
        <v>10</v>
      </c>
    </row>
    <row r="104" spans="1:20" x14ac:dyDescent="0.25">
      <c r="A104" t="str">
        <f t="shared" si="2"/>
        <v>Function_03Application_11</v>
      </c>
      <c r="B104">
        <v>101</v>
      </c>
      <c r="C104" t="s">
        <v>364</v>
      </c>
      <c r="D104" t="s">
        <v>316</v>
      </c>
      <c r="E104" t="s">
        <v>331</v>
      </c>
      <c r="F104" t="s">
        <v>341</v>
      </c>
      <c r="G104" t="s">
        <v>349</v>
      </c>
      <c r="H104">
        <v>7</v>
      </c>
      <c r="I104" s="86">
        <v>80</v>
      </c>
      <c r="J104">
        <v>15</v>
      </c>
      <c r="K104">
        <v>10</v>
      </c>
      <c r="L104">
        <v>500</v>
      </c>
      <c r="M104">
        <v>5000</v>
      </c>
      <c r="N104">
        <v>60</v>
      </c>
      <c r="O104">
        <v>3</v>
      </c>
      <c r="P104">
        <v>-0.25</v>
      </c>
      <c r="Q104">
        <v>1500000</v>
      </c>
      <c r="R104">
        <v>3</v>
      </c>
      <c r="S104">
        <v>10</v>
      </c>
      <c r="T104">
        <v>10</v>
      </c>
    </row>
    <row r="105" spans="1:20" x14ac:dyDescent="0.25">
      <c r="A105" t="str">
        <f t="shared" si="2"/>
        <v>Function_04Application_12</v>
      </c>
      <c r="B105">
        <v>102</v>
      </c>
      <c r="C105" t="s">
        <v>365</v>
      </c>
      <c r="D105" t="s">
        <v>317</v>
      </c>
      <c r="E105" t="s">
        <v>331</v>
      </c>
      <c r="F105" t="s">
        <v>342</v>
      </c>
      <c r="G105" t="s">
        <v>352</v>
      </c>
      <c r="H105">
        <v>7</v>
      </c>
      <c r="I105" s="86">
        <v>80</v>
      </c>
      <c r="J105">
        <v>8</v>
      </c>
      <c r="K105">
        <v>10</v>
      </c>
      <c r="L105">
        <v>500</v>
      </c>
      <c r="M105">
        <v>5000</v>
      </c>
      <c r="N105">
        <v>60</v>
      </c>
      <c r="O105">
        <v>3</v>
      </c>
      <c r="P105">
        <v>-0.25</v>
      </c>
      <c r="Q105">
        <v>1500000</v>
      </c>
      <c r="R105">
        <v>3</v>
      </c>
      <c r="S105">
        <v>15</v>
      </c>
      <c r="T105">
        <v>20</v>
      </c>
    </row>
    <row r="106" spans="1:20" x14ac:dyDescent="0.25">
      <c r="A106" t="str">
        <f t="shared" si="2"/>
        <v>Function_03Application_13</v>
      </c>
      <c r="B106">
        <v>103</v>
      </c>
      <c r="C106" t="s">
        <v>366</v>
      </c>
      <c r="D106" t="s">
        <v>316</v>
      </c>
      <c r="E106" t="s">
        <v>331</v>
      </c>
      <c r="F106" t="s">
        <v>341</v>
      </c>
      <c r="G106" t="s">
        <v>349</v>
      </c>
      <c r="H106">
        <v>7</v>
      </c>
      <c r="I106" s="86">
        <v>80</v>
      </c>
      <c r="J106">
        <v>15</v>
      </c>
      <c r="K106">
        <v>10</v>
      </c>
      <c r="L106">
        <v>500</v>
      </c>
      <c r="M106">
        <v>5000</v>
      </c>
      <c r="N106">
        <v>60</v>
      </c>
      <c r="O106">
        <v>3</v>
      </c>
      <c r="P106">
        <v>-0.25</v>
      </c>
      <c r="Q106">
        <v>1500000</v>
      </c>
      <c r="R106">
        <v>3</v>
      </c>
      <c r="S106">
        <v>10</v>
      </c>
      <c r="T106">
        <v>10</v>
      </c>
    </row>
    <row r="107" spans="1:20" x14ac:dyDescent="0.25">
      <c r="A107" t="str">
        <f t="shared" si="2"/>
        <v>Function_03Application_14</v>
      </c>
      <c r="B107">
        <v>104</v>
      </c>
      <c r="C107" t="s">
        <v>367</v>
      </c>
      <c r="D107" t="s">
        <v>316</v>
      </c>
      <c r="E107" t="s">
        <v>331</v>
      </c>
      <c r="F107" t="s">
        <v>341</v>
      </c>
      <c r="G107" t="s">
        <v>349</v>
      </c>
      <c r="H107">
        <v>7</v>
      </c>
      <c r="I107" s="86">
        <v>80</v>
      </c>
      <c r="J107">
        <v>15</v>
      </c>
      <c r="K107">
        <v>10</v>
      </c>
      <c r="L107">
        <v>500</v>
      </c>
      <c r="M107">
        <v>5000</v>
      </c>
      <c r="N107">
        <v>60</v>
      </c>
      <c r="O107">
        <v>3</v>
      </c>
      <c r="P107">
        <v>-0.25</v>
      </c>
      <c r="Q107">
        <v>1500000</v>
      </c>
      <c r="R107">
        <v>3</v>
      </c>
      <c r="S107">
        <v>10</v>
      </c>
      <c r="T107">
        <v>10</v>
      </c>
    </row>
    <row r="108" spans="1:20" x14ac:dyDescent="0.25">
      <c r="A108" t="str">
        <f t="shared" si="2"/>
        <v>Function_03Application_15</v>
      </c>
      <c r="B108">
        <v>105</v>
      </c>
      <c r="C108" t="s">
        <v>368</v>
      </c>
      <c r="D108" t="s">
        <v>316</v>
      </c>
      <c r="E108" t="s">
        <v>331</v>
      </c>
      <c r="F108" t="s">
        <v>341</v>
      </c>
      <c r="G108" t="s">
        <v>349</v>
      </c>
      <c r="H108">
        <v>7</v>
      </c>
      <c r="I108" s="86">
        <v>80</v>
      </c>
      <c r="J108">
        <v>15</v>
      </c>
      <c r="K108">
        <v>10</v>
      </c>
      <c r="L108">
        <v>500</v>
      </c>
      <c r="M108">
        <v>5000</v>
      </c>
      <c r="N108">
        <v>60</v>
      </c>
      <c r="O108">
        <v>3</v>
      </c>
      <c r="P108">
        <v>-0.25</v>
      </c>
      <c r="Q108">
        <v>1500000</v>
      </c>
      <c r="R108">
        <v>3</v>
      </c>
      <c r="S108">
        <v>10</v>
      </c>
      <c r="T108">
        <v>10</v>
      </c>
    </row>
    <row r="109" spans="1:20" x14ac:dyDescent="0.25">
      <c r="A109" t="str">
        <f t="shared" si="2"/>
        <v>Function_05Application_16</v>
      </c>
      <c r="B109">
        <v>106</v>
      </c>
      <c r="C109" t="s">
        <v>369</v>
      </c>
      <c r="D109" t="s">
        <v>318</v>
      </c>
      <c r="E109" t="s">
        <v>332</v>
      </c>
      <c r="F109" t="s">
        <v>342</v>
      </c>
      <c r="G109" t="s">
        <v>353</v>
      </c>
      <c r="H109">
        <v>7</v>
      </c>
      <c r="I109" s="86">
        <v>80</v>
      </c>
      <c r="J109">
        <v>8</v>
      </c>
      <c r="K109">
        <v>10</v>
      </c>
      <c r="L109">
        <v>40</v>
      </c>
      <c r="M109">
        <v>5000</v>
      </c>
      <c r="N109">
        <v>60</v>
      </c>
      <c r="O109">
        <v>3</v>
      </c>
      <c r="P109">
        <v>-0.25</v>
      </c>
      <c r="Q109">
        <v>1500000</v>
      </c>
      <c r="R109">
        <v>3</v>
      </c>
      <c r="S109">
        <v>15</v>
      </c>
      <c r="T109">
        <v>20</v>
      </c>
    </row>
    <row r="110" spans="1:20" x14ac:dyDescent="0.25">
      <c r="A110" t="str">
        <f t="shared" si="2"/>
        <v>Function_05Application_17</v>
      </c>
      <c r="B110">
        <v>107</v>
      </c>
      <c r="C110" t="s">
        <v>370</v>
      </c>
      <c r="D110" t="s">
        <v>318</v>
      </c>
      <c r="E110" t="s">
        <v>332</v>
      </c>
      <c r="F110" t="s">
        <v>342</v>
      </c>
      <c r="G110" t="s">
        <v>353</v>
      </c>
      <c r="H110">
        <v>7</v>
      </c>
      <c r="I110" s="86">
        <v>80</v>
      </c>
      <c r="J110">
        <v>8</v>
      </c>
      <c r="K110">
        <v>10</v>
      </c>
      <c r="L110">
        <v>40</v>
      </c>
      <c r="M110">
        <v>5000</v>
      </c>
      <c r="N110">
        <v>60</v>
      </c>
      <c r="O110">
        <v>3</v>
      </c>
      <c r="P110">
        <v>-0.25</v>
      </c>
      <c r="Q110">
        <v>1500000</v>
      </c>
      <c r="R110">
        <v>3</v>
      </c>
      <c r="S110">
        <v>15</v>
      </c>
      <c r="T110">
        <v>20</v>
      </c>
    </row>
    <row r="111" spans="1:20" x14ac:dyDescent="0.25">
      <c r="A111" t="str">
        <f t="shared" si="2"/>
        <v>Function_06Application_18</v>
      </c>
      <c r="B111">
        <v>108</v>
      </c>
      <c r="C111" t="s">
        <v>371</v>
      </c>
      <c r="D111" t="s">
        <v>319</v>
      </c>
      <c r="E111" t="s">
        <v>333</v>
      </c>
      <c r="F111" t="s">
        <v>343</v>
      </c>
      <c r="G111" t="s">
        <v>349</v>
      </c>
      <c r="H111">
        <v>7</v>
      </c>
      <c r="I111" s="86">
        <v>80</v>
      </c>
      <c r="J111">
        <v>8</v>
      </c>
      <c r="K111">
        <v>10</v>
      </c>
      <c r="L111">
        <v>500</v>
      </c>
      <c r="M111">
        <v>5000</v>
      </c>
      <c r="N111">
        <v>60</v>
      </c>
      <c r="O111">
        <v>3</v>
      </c>
      <c r="P111">
        <v>-0.25</v>
      </c>
      <c r="Q111">
        <v>1500000</v>
      </c>
      <c r="R111">
        <v>3</v>
      </c>
      <c r="S111">
        <v>15</v>
      </c>
      <c r="T111">
        <v>20</v>
      </c>
    </row>
    <row r="112" spans="1:20" x14ac:dyDescent="0.25">
      <c r="A112" t="str">
        <f t="shared" si="2"/>
        <v>Function_07Application_19</v>
      </c>
      <c r="B112">
        <v>109</v>
      </c>
      <c r="C112" t="s">
        <v>372</v>
      </c>
      <c r="D112" t="s">
        <v>320</v>
      </c>
      <c r="E112" t="s">
        <v>334</v>
      </c>
      <c r="F112" t="s">
        <v>342</v>
      </c>
      <c r="G112" t="s">
        <v>353</v>
      </c>
      <c r="H112">
        <v>7</v>
      </c>
      <c r="I112" s="86">
        <v>80</v>
      </c>
      <c r="J112">
        <v>8</v>
      </c>
      <c r="K112">
        <v>10</v>
      </c>
      <c r="L112">
        <v>40</v>
      </c>
      <c r="M112">
        <v>5000</v>
      </c>
      <c r="N112">
        <v>60</v>
      </c>
      <c r="O112">
        <v>3</v>
      </c>
      <c r="P112">
        <v>-0.25</v>
      </c>
      <c r="Q112">
        <v>1500000</v>
      </c>
      <c r="R112">
        <v>3</v>
      </c>
      <c r="S112">
        <v>15</v>
      </c>
      <c r="T112">
        <v>20</v>
      </c>
    </row>
    <row r="113" spans="1:20" x14ac:dyDescent="0.25">
      <c r="A113" t="str">
        <f t="shared" si="2"/>
        <v>Function_07Application_20</v>
      </c>
      <c r="B113">
        <v>110</v>
      </c>
      <c r="C113" t="s">
        <v>373</v>
      </c>
      <c r="D113" t="s">
        <v>320</v>
      </c>
      <c r="E113" t="s">
        <v>334</v>
      </c>
      <c r="F113" t="s">
        <v>342</v>
      </c>
      <c r="G113" t="s">
        <v>353</v>
      </c>
      <c r="H113">
        <v>7</v>
      </c>
      <c r="I113" s="86">
        <v>80</v>
      </c>
      <c r="J113">
        <v>8</v>
      </c>
      <c r="K113">
        <v>10</v>
      </c>
      <c r="L113">
        <v>40</v>
      </c>
      <c r="M113">
        <v>5000</v>
      </c>
      <c r="N113">
        <v>60</v>
      </c>
      <c r="O113">
        <v>3</v>
      </c>
      <c r="P113">
        <v>-0.25</v>
      </c>
      <c r="Q113">
        <v>1500000</v>
      </c>
      <c r="R113">
        <v>3</v>
      </c>
      <c r="S113">
        <v>15</v>
      </c>
      <c r="T113">
        <v>20</v>
      </c>
    </row>
    <row r="114" spans="1:20" x14ac:dyDescent="0.25">
      <c r="A114" t="str">
        <f t="shared" si="2"/>
        <v>Function_08Application_21</v>
      </c>
      <c r="B114">
        <v>111</v>
      </c>
      <c r="C114" t="s">
        <v>374</v>
      </c>
      <c r="D114" t="s">
        <v>321</v>
      </c>
      <c r="E114" t="s">
        <v>333</v>
      </c>
      <c r="F114" t="s">
        <v>343</v>
      </c>
      <c r="G114" t="s">
        <v>349</v>
      </c>
      <c r="H114">
        <v>7</v>
      </c>
      <c r="I114" s="86">
        <v>80</v>
      </c>
      <c r="J114">
        <v>8</v>
      </c>
      <c r="K114">
        <v>10</v>
      </c>
      <c r="L114">
        <v>500</v>
      </c>
      <c r="M114">
        <v>5000</v>
      </c>
      <c r="N114">
        <v>60</v>
      </c>
      <c r="O114">
        <v>3</v>
      </c>
      <c r="P114">
        <v>-0.25</v>
      </c>
      <c r="Q114">
        <v>1500000</v>
      </c>
      <c r="R114">
        <v>3</v>
      </c>
      <c r="S114">
        <v>15</v>
      </c>
      <c r="T114">
        <v>20</v>
      </c>
    </row>
    <row r="115" spans="1:20" x14ac:dyDescent="0.25">
      <c r="A115" t="str">
        <f t="shared" si="2"/>
        <v>Function_09Application_22</v>
      </c>
      <c r="B115">
        <v>112</v>
      </c>
      <c r="C115" t="s">
        <v>375</v>
      </c>
      <c r="D115" t="s">
        <v>322</v>
      </c>
      <c r="E115" t="s">
        <v>335</v>
      </c>
      <c r="F115" t="s">
        <v>344</v>
      </c>
      <c r="G115" t="s">
        <v>349</v>
      </c>
      <c r="H115">
        <v>7</v>
      </c>
      <c r="I115" s="86">
        <v>80</v>
      </c>
      <c r="J115">
        <v>8</v>
      </c>
      <c r="K115">
        <v>10</v>
      </c>
      <c r="L115">
        <v>500</v>
      </c>
      <c r="M115">
        <v>5000</v>
      </c>
      <c r="N115">
        <v>60</v>
      </c>
      <c r="O115">
        <v>3</v>
      </c>
      <c r="P115">
        <v>-0.25</v>
      </c>
      <c r="Q115">
        <v>1500000</v>
      </c>
      <c r="R115">
        <v>3</v>
      </c>
      <c r="S115">
        <v>15</v>
      </c>
      <c r="T115">
        <v>20</v>
      </c>
    </row>
    <row r="116" spans="1:20" x14ac:dyDescent="0.25">
      <c r="A116" t="str">
        <f t="shared" si="2"/>
        <v>Function_10Application_23</v>
      </c>
      <c r="B116">
        <v>113</v>
      </c>
      <c r="C116" t="s">
        <v>376</v>
      </c>
      <c r="D116" t="s">
        <v>323</v>
      </c>
      <c r="E116" t="s">
        <v>335</v>
      </c>
      <c r="F116" t="s">
        <v>345</v>
      </c>
      <c r="G116" t="s">
        <v>349</v>
      </c>
      <c r="H116">
        <v>7</v>
      </c>
      <c r="I116" s="86">
        <v>80</v>
      </c>
      <c r="J116">
        <v>15</v>
      </c>
      <c r="K116">
        <v>10</v>
      </c>
      <c r="L116">
        <v>500</v>
      </c>
      <c r="M116">
        <v>5000</v>
      </c>
      <c r="N116">
        <v>60</v>
      </c>
      <c r="O116">
        <v>3</v>
      </c>
      <c r="P116">
        <v>-0.25</v>
      </c>
      <c r="Q116">
        <v>1500000</v>
      </c>
      <c r="R116">
        <v>3</v>
      </c>
      <c r="S116">
        <v>10</v>
      </c>
      <c r="T116">
        <v>10</v>
      </c>
    </row>
    <row r="117" spans="1:20" x14ac:dyDescent="0.25">
      <c r="A117" t="str">
        <f t="shared" si="2"/>
        <v>Function_11Application_24</v>
      </c>
      <c r="B117">
        <v>114</v>
      </c>
      <c r="C117" t="s">
        <v>377</v>
      </c>
      <c r="D117" t="s">
        <v>324</v>
      </c>
      <c r="E117" t="s">
        <v>335</v>
      </c>
      <c r="F117" t="s">
        <v>345</v>
      </c>
      <c r="G117" t="s">
        <v>349</v>
      </c>
      <c r="H117">
        <v>7</v>
      </c>
      <c r="I117" s="86">
        <v>80</v>
      </c>
      <c r="J117">
        <v>15</v>
      </c>
      <c r="K117">
        <v>10</v>
      </c>
      <c r="L117">
        <v>500</v>
      </c>
      <c r="M117">
        <v>5000</v>
      </c>
      <c r="N117">
        <v>60</v>
      </c>
      <c r="O117">
        <v>3</v>
      </c>
      <c r="P117">
        <v>-0.25</v>
      </c>
      <c r="Q117">
        <v>1500000</v>
      </c>
      <c r="R117">
        <v>3</v>
      </c>
      <c r="S117">
        <v>10</v>
      </c>
      <c r="T117">
        <v>10</v>
      </c>
    </row>
    <row r="118" spans="1:20" x14ac:dyDescent="0.25">
      <c r="A118" t="str">
        <f t="shared" si="2"/>
        <v>Function_12Application_25</v>
      </c>
      <c r="B118">
        <v>115</v>
      </c>
      <c r="C118" t="s">
        <v>378</v>
      </c>
      <c r="D118" t="s">
        <v>325</v>
      </c>
      <c r="E118" t="s">
        <v>331</v>
      </c>
      <c r="F118" t="s">
        <v>346</v>
      </c>
      <c r="G118" t="s">
        <v>351</v>
      </c>
      <c r="H118">
        <v>7</v>
      </c>
      <c r="I118" s="86">
        <v>80</v>
      </c>
      <c r="J118">
        <v>8</v>
      </c>
      <c r="K118">
        <v>10</v>
      </c>
      <c r="L118">
        <v>500</v>
      </c>
      <c r="M118">
        <v>5000</v>
      </c>
      <c r="N118">
        <v>60</v>
      </c>
      <c r="O118">
        <v>3</v>
      </c>
      <c r="P118">
        <v>-0.25</v>
      </c>
      <c r="Q118">
        <v>1500000</v>
      </c>
      <c r="R118">
        <v>3</v>
      </c>
      <c r="S118">
        <v>15</v>
      </c>
      <c r="T118">
        <v>20</v>
      </c>
    </row>
    <row r="119" spans="1:20" x14ac:dyDescent="0.25">
      <c r="A119" t="str">
        <f t="shared" si="2"/>
        <v>Function_13Application_26</v>
      </c>
      <c r="B119">
        <v>116</v>
      </c>
      <c r="C119" t="s">
        <v>379</v>
      </c>
      <c r="D119" t="s">
        <v>326</v>
      </c>
      <c r="E119" t="s">
        <v>336</v>
      </c>
      <c r="F119" t="s">
        <v>347</v>
      </c>
      <c r="G119" t="s">
        <v>349</v>
      </c>
      <c r="H119">
        <v>7</v>
      </c>
      <c r="I119" s="86">
        <v>80</v>
      </c>
      <c r="J119">
        <v>8</v>
      </c>
      <c r="K119">
        <v>10</v>
      </c>
      <c r="L119">
        <v>500</v>
      </c>
      <c r="M119">
        <v>5000</v>
      </c>
      <c r="N119">
        <v>60</v>
      </c>
      <c r="O119">
        <v>3</v>
      </c>
      <c r="P119">
        <v>-0.25</v>
      </c>
      <c r="Q119">
        <v>1500000</v>
      </c>
      <c r="R119">
        <v>3</v>
      </c>
      <c r="S119">
        <v>15</v>
      </c>
      <c r="T119">
        <v>20</v>
      </c>
    </row>
    <row r="120" spans="1:20" x14ac:dyDescent="0.25">
      <c r="A120" t="str">
        <f t="shared" si="2"/>
        <v>Function_13Application_27</v>
      </c>
      <c r="B120">
        <v>117</v>
      </c>
      <c r="C120" t="s">
        <v>380</v>
      </c>
      <c r="D120" t="s">
        <v>326</v>
      </c>
      <c r="E120" t="s">
        <v>336</v>
      </c>
      <c r="F120" t="s">
        <v>347</v>
      </c>
      <c r="G120" t="s">
        <v>349</v>
      </c>
      <c r="H120">
        <v>7</v>
      </c>
      <c r="I120" s="86">
        <v>80</v>
      </c>
      <c r="J120">
        <v>8</v>
      </c>
      <c r="K120">
        <v>10</v>
      </c>
      <c r="L120">
        <v>500</v>
      </c>
      <c r="M120">
        <v>5000</v>
      </c>
      <c r="N120">
        <v>60</v>
      </c>
      <c r="O120">
        <v>3</v>
      </c>
      <c r="P120">
        <v>-0.25</v>
      </c>
      <c r="Q120">
        <v>1500000</v>
      </c>
      <c r="R120">
        <v>3</v>
      </c>
      <c r="S120">
        <v>15</v>
      </c>
      <c r="T120">
        <v>20</v>
      </c>
    </row>
    <row r="121" spans="1:20" x14ac:dyDescent="0.25">
      <c r="A121" t="str">
        <f t="shared" si="2"/>
        <v>Function_14Application_28</v>
      </c>
      <c r="B121">
        <v>118</v>
      </c>
      <c r="C121" t="s">
        <v>381</v>
      </c>
      <c r="D121" t="s">
        <v>327</v>
      </c>
      <c r="E121" t="s">
        <v>337</v>
      </c>
      <c r="F121" t="s">
        <v>347</v>
      </c>
      <c r="G121" t="s">
        <v>349</v>
      </c>
      <c r="H121">
        <v>7</v>
      </c>
      <c r="I121" s="86">
        <v>80</v>
      </c>
      <c r="J121">
        <v>8</v>
      </c>
      <c r="K121">
        <v>10</v>
      </c>
      <c r="L121">
        <v>500</v>
      </c>
      <c r="M121">
        <v>5000</v>
      </c>
      <c r="N121">
        <v>60</v>
      </c>
      <c r="O121">
        <v>3</v>
      </c>
      <c r="P121">
        <v>-0.25</v>
      </c>
      <c r="Q121">
        <v>1500000</v>
      </c>
      <c r="R121">
        <v>3</v>
      </c>
      <c r="S121">
        <v>15</v>
      </c>
      <c r="T121">
        <v>20</v>
      </c>
    </row>
    <row r="122" spans="1:20" x14ac:dyDescent="0.25">
      <c r="A122" t="str">
        <f t="shared" si="2"/>
        <v>Function_14Application_29</v>
      </c>
      <c r="B122">
        <v>119</v>
      </c>
      <c r="C122" t="s">
        <v>382</v>
      </c>
      <c r="D122" t="s">
        <v>327</v>
      </c>
      <c r="E122" t="s">
        <v>337</v>
      </c>
      <c r="F122" t="s">
        <v>347</v>
      </c>
      <c r="G122" t="s">
        <v>349</v>
      </c>
      <c r="H122">
        <v>7</v>
      </c>
      <c r="I122" s="86">
        <v>80</v>
      </c>
      <c r="J122">
        <v>8</v>
      </c>
      <c r="K122">
        <v>10</v>
      </c>
      <c r="L122">
        <v>500</v>
      </c>
      <c r="M122">
        <v>5000</v>
      </c>
      <c r="N122">
        <v>60</v>
      </c>
      <c r="O122">
        <v>3</v>
      </c>
      <c r="P122">
        <v>-0.25</v>
      </c>
      <c r="Q122">
        <v>1500000</v>
      </c>
      <c r="R122">
        <v>3</v>
      </c>
      <c r="S122">
        <v>15</v>
      </c>
      <c r="T122">
        <v>20</v>
      </c>
    </row>
    <row r="123" spans="1:20" x14ac:dyDescent="0.25">
      <c r="A123" t="str">
        <f t="shared" si="2"/>
        <v>Function_15Application_30</v>
      </c>
      <c r="B123">
        <v>120</v>
      </c>
      <c r="C123" t="s">
        <v>383</v>
      </c>
      <c r="D123" t="s">
        <v>328</v>
      </c>
      <c r="E123" t="s">
        <v>338</v>
      </c>
      <c r="F123" t="s">
        <v>348</v>
      </c>
      <c r="G123" t="s">
        <v>349</v>
      </c>
      <c r="H123">
        <v>7</v>
      </c>
      <c r="I123" s="86">
        <v>80</v>
      </c>
      <c r="J123">
        <v>8</v>
      </c>
      <c r="K123">
        <v>10</v>
      </c>
      <c r="L123">
        <v>40</v>
      </c>
      <c r="M123">
        <v>5000</v>
      </c>
      <c r="N123">
        <v>60</v>
      </c>
      <c r="O123">
        <v>3</v>
      </c>
      <c r="P123">
        <v>-0.25</v>
      </c>
      <c r="Q123">
        <v>1500000</v>
      </c>
      <c r="R123">
        <v>3</v>
      </c>
      <c r="S123">
        <v>15</v>
      </c>
      <c r="T123">
        <v>20</v>
      </c>
    </row>
    <row r="124" spans="1:20" x14ac:dyDescent="0.25">
      <c r="A124" t="str">
        <f t="shared" si="2"/>
        <v>Function_01Application_01</v>
      </c>
      <c r="B124">
        <v>121</v>
      </c>
      <c r="C124" t="s">
        <v>354</v>
      </c>
      <c r="D124" t="s">
        <v>314</v>
      </c>
      <c r="E124" t="s">
        <v>329</v>
      </c>
      <c r="F124" t="s">
        <v>339</v>
      </c>
      <c r="G124" t="s">
        <v>349</v>
      </c>
      <c r="H124">
        <v>6</v>
      </c>
      <c r="I124" s="86">
        <v>74.849536999999998</v>
      </c>
      <c r="J124">
        <v>8</v>
      </c>
      <c r="K124">
        <v>12</v>
      </c>
      <c r="L124">
        <v>500</v>
      </c>
      <c r="M124">
        <v>6000</v>
      </c>
      <c r="N124">
        <v>50</v>
      </c>
      <c r="O124">
        <v>3</v>
      </c>
      <c r="P124">
        <v>-0.1</v>
      </c>
      <c r="Q124">
        <v>1500000</v>
      </c>
      <c r="R124">
        <v>4</v>
      </c>
      <c r="S124">
        <v>15</v>
      </c>
      <c r="T124">
        <v>20</v>
      </c>
    </row>
    <row r="125" spans="1:20" x14ac:dyDescent="0.25">
      <c r="A125" t="str">
        <f t="shared" si="2"/>
        <v>Function_01Application_02</v>
      </c>
      <c r="B125">
        <v>122</v>
      </c>
      <c r="C125" t="s">
        <v>355</v>
      </c>
      <c r="D125" t="s">
        <v>314</v>
      </c>
      <c r="E125" t="s">
        <v>329</v>
      </c>
      <c r="F125" t="s">
        <v>339</v>
      </c>
      <c r="G125" t="s">
        <v>349</v>
      </c>
      <c r="H125">
        <v>6</v>
      </c>
      <c r="I125" s="86">
        <v>74.849536999999998</v>
      </c>
      <c r="J125">
        <v>8</v>
      </c>
      <c r="K125">
        <v>12</v>
      </c>
      <c r="L125">
        <v>500</v>
      </c>
      <c r="M125">
        <v>6000</v>
      </c>
      <c r="N125">
        <v>50</v>
      </c>
      <c r="O125">
        <v>3</v>
      </c>
      <c r="P125">
        <v>-0.1</v>
      </c>
      <c r="Q125">
        <v>1500000</v>
      </c>
      <c r="R125">
        <v>4</v>
      </c>
      <c r="S125">
        <v>15</v>
      </c>
      <c r="T125">
        <v>20</v>
      </c>
    </row>
    <row r="126" spans="1:20" x14ac:dyDescent="0.25">
      <c r="A126" t="str">
        <f t="shared" si="2"/>
        <v>Function_01Application_03</v>
      </c>
      <c r="B126">
        <v>123</v>
      </c>
      <c r="C126" t="s">
        <v>356</v>
      </c>
      <c r="D126" t="s">
        <v>314</v>
      </c>
      <c r="E126" t="s">
        <v>329</v>
      </c>
      <c r="F126" t="s">
        <v>339</v>
      </c>
      <c r="G126" t="s">
        <v>349</v>
      </c>
      <c r="H126">
        <v>6</v>
      </c>
      <c r="I126" s="86">
        <v>74.849536999999998</v>
      </c>
      <c r="J126">
        <v>8</v>
      </c>
      <c r="K126">
        <v>12</v>
      </c>
      <c r="L126">
        <v>500</v>
      </c>
      <c r="M126">
        <v>6000</v>
      </c>
      <c r="N126">
        <v>50</v>
      </c>
      <c r="O126">
        <v>3</v>
      </c>
      <c r="P126">
        <v>-0.1</v>
      </c>
      <c r="Q126">
        <v>1500000</v>
      </c>
      <c r="R126">
        <v>4</v>
      </c>
      <c r="S126">
        <v>15</v>
      </c>
      <c r="T126">
        <v>20</v>
      </c>
    </row>
    <row r="127" spans="1:20" x14ac:dyDescent="0.25">
      <c r="A127" t="str">
        <f t="shared" si="2"/>
        <v>Function_02Application_04</v>
      </c>
      <c r="B127">
        <v>124</v>
      </c>
      <c r="C127" t="s">
        <v>357</v>
      </c>
      <c r="D127" t="s">
        <v>315</v>
      </c>
      <c r="E127" t="s">
        <v>330</v>
      </c>
      <c r="F127" t="s">
        <v>340</v>
      </c>
      <c r="G127" t="s">
        <v>350</v>
      </c>
      <c r="H127">
        <v>6</v>
      </c>
      <c r="I127" s="86">
        <v>74.849536999999998</v>
      </c>
      <c r="J127">
        <v>8</v>
      </c>
      <c r="K127">
        <v>12</v>
      </c>
      <c r="L127">
        <v>500</v>
      </c>
      <c r="M127">
        <v>6000</v>
      </c>
      <c r="N127">
        <v>50</v>
      </c>
      <c r="O127">
        <v>3</v>
      </c>
      <c r="P127">
        <v>-0.1</v>
      </c>
      <c r="Q127">
        <v>1500000</v>
      </c>
      <c r="R127">
        <v>4</v>
      </c>
      <c r="S127">
        <v>15</v>
      </c>
      <c r="T127">
        <v>20</v>
      </c>
    </row>
    <row r="128" spans="1:20" x14ac:dyDescent="0.25">
      <c r="A128" t="str">
        <f t="shared" si="2"/>
        <v>Function_02Application_05</v>
      </c>
      <c r="B128">
        <v>125</v>
      </c>
      <c r="C128" t="s">
        <v>358</v>
      </c>
      <c r="D128" t="s">
        <v>315</v>
      </c>
      <c r="E128" t="s">
        <v>330</v>
      </c>
      <c r="F128" t="s">
        <v>340</v>
      </c>
      <c r="G128" t="s">
        <v>351</v>
      </c>
      <c r="H128">
        <v>6</v>
      </c>
      <c r="I128" s="86">
        <v>74.849536999999998</v>
      </c>
      <c r="J128">
        <v>8</v>
      </c>
      <c r="K128">
        <v>12</v>
      </c>
      <c r="L128">
        <v>500</v>
      </c>
      <c r="M128">
        <v>6000</v>
      </c>
      <c r="N128">
        <v>50</v>
      </c>
      <c r="O128">
        <v>3</v>
      </c>
      <c r="P128">
        <v>-0.1</v>
      </c>
      <c r="Q128">
        <v>1500000</v>
      </c>
      <c r="R128">
        <v>4</v>
      </c>
      <c r="S128">
        <v>15</v>
      </c>
      <c r="T128">
        <v>20</v>
      </c>
    </row>
    <row r="129" spans="1:20" x14ac:dyDescent="0.25">
      <c r="A129" t="str">
        <f t="shared" si="2"/>
        <v>Function_03Application_06</v>
      </c>
      <c r="B129">
        <v>126</v>
      </c>
      <c r="C129" t="s">
        <v>359</v>
      </c>
      <c r="D129" t="s">
        <v>316</v>
      </c>
      <c r="E129" t="s">
        <v>331</v>
      </c>
      <c r="F129" t="s">
        <v>341</v>
      </c>
      <c r="G129" t="s">
        <v>349</v>
      </c>
      <c r="H129">
        <v>6</v>
      </c>
      <c r="I129" s="86">
        <v>74.849536999999998</v>
      </c>
      <c r="J129">
        <v>8</v>
      </c>
      <c r="K129">
        <v>12</v>
      </c>
      <c r="L129">
        <v>500</v>
      </c>
      <c r="M129">
        <v>6000</v>
      </c>
      <c r="N129">
        <v>50</v>
      </c>
      <c r="O129">
        <v>3</v>
      </c>
      <c r="P129">
        <v>-0.1</v>
      </c>
      <c r="Q129">
        <v>1500000</v>
      </c>
      <c r="R129">
        <v>4</v>
      </c>
      <c r="S129">
        <v>15</v>
      </c>
      <c r="T129">
        <v>20</v>
      </c>
    </row>
    <row r="130" spans="1:20" x14ac:dyDescent="0.25">
      <c r="A130" t="str">
        <f t="shared" si="2"/>
        <v>Function_03Application_07</v>
      </c>
      <c r="B130">
        <v>127</v>
      </c>
      <c r="C130" t="s">
        <v>360</v>
      </c>
      <c r="D130" t="s">
        <v>316</v>
      </c>
      <c r="E130" t="s">
        <v>331</v>
      </c>
      <c r="F130" t="s">
        <v>341</v>
      </c>
      <c r="G130" t="s">
        <v>349</v>
      </c>
      <c r="H130">
        <v>6</v>
      </c>
      <c r="I130" s="86">
        <v>74.849536999999998</v>
      </c>
      <c r="J130">
        <v>13</v>
      </c>
      <c r="K130">
        <v>12</v>
      </c>
      <c r="L130">
        <v>500</v>
      </c>
      <c r="M130">
        <v>6000</v>
      </c>
      <c r="N130">
        <v>50</v>
      </c>
      <c r="O130">
        <v>3</v>
      </c>
      <c r="P130">
        <v>-0.1</v>
      </c>
      <c r="Q130">
        <v>1500000</v>
      </c>
      <c r="R130">
        <v>3</v>
      </c>
      <c r="S130">
        <v>10</v>
      </c>
      <c r="T130">
        <v>10</v>
      </c>
    </row>
    <row r="131" spans="1:20" x14ac:dyDescent="0.25">
      <c r="A131" t="str">
        <f t="shared" si="2"/>
        <v>Function_03Application_08</v>
      </c>
      <c r="B131">
        <v>128</v>
      </c>
      <c r="C131" t="s">
        <v>361</v>
      </c>
      <c r="D131" t="s">
        <v>316</v>
      </c>
      <c r="E131" t="s">
        <v>331</v>
      </c>
      <c r="F131" t="s">
        <v>341</v>
      </c>
      <c r="G131" t="s">
        <v>349</v>
      </c>
      <c r="H131">
        <v>6</v>
      </c>
      <c r="I131" s="86">
        <v>74.849536999999998</v>
      </c>
      <c r="J131">
        <v>13</v>
      </c>
      <c r="K131">
        <v>12</v>
      </c>
      <c r="L131">
        <v>500</v>
      </c>
      <c r="M131">
        <v>6000</v>
      </c>
      <c r="N131">
        <v>50</v>
      </c>
      <c r="O131">
        <v>3</v>
      </c>
      <c r="P131">
        <v>-0.1</v>
      </c>
      <c r="Q131">
        <v>1500000</v>
      </c>
      <c r="R131">
        <v>3</v>
      </c>
      <c r="S131">
        <v>10</v>
      </c>
      <c r="T131">
        <v>10</v>
      </c>
    </row>
    <row r="132" spans="1:20" x14ac:dyDescent="0.25">
      <c r="A132" t="str">
        <f t="shared" si="2"/>
        <v>Function_03Application_09</v>
      </c>
      <c r="B132">
        <v>129</v>
      </c>
      <c r="C132" t="s">
        <v>362</v>
      </c>
      <c r="D132" t="s">
        <v>316</v>
      </c>
      <c r="E132" t="s">
        <v>331</v>
      </c>
      <c r="F132" t="s">
        <v>341</v>
      </c>
      <c r="G132" t="s">
        <v>349</v>
      </c>
      <c r="H132">
        <v>6</v>
      </c>
      <c r="I132" s="86">
        <v>74.849536999999998</v>
      </c>
      <c r="J132">
        <v>13</v>
      </c>
      <c r="K132">
        <v>12</v>
      </c>
      <c r="L132">
        <v>500</v>
      </c>
      <c r="M132">
        <v>6000</v>
      </c>
      <c r="N132">
        <v>50</v>
      </c>
      <c r="O132">
        <v>3</v>
      </c>
      <c r="P132">
        <v>-0.1</v>
      </c>
      <c r="Q132">
        <v>1500000</v>
      </c>
      <c r="R132">
        <v>3</v>
      </c>
      <c r="S132">
        <v>10</v>
      </c>
      <c r="T132">
        <v>10</v>
      </c>
    </row>
    <row r="133" spans="1:20" x14ac:dyDescent="0.25">
      <c r="A133" t="str">
        <f t="shared" ref="A133:A196" si="3">D133&amp;C133</f>
        <v>Function_03Application_10</v>
      </c>
      <c r="B133">
        <v>130</v>
      </c>
      <c r="C133" t="s">
        <v>363</v>
      </c>
      <c r="D133" t="s">
        <v>316</v>
      </c>
      <c r="E133" t="s">
        <v>331</v>
      </c>
      <c r="F133" t="s">
        <v>341</v>
      </c>
      <c r="G133" t="s">
        <v>349</v>
      </c>
      <c r="H133">
        <v>6</v>
      </c>
      <c r="I133" s="86">
        <v>74.849536999999998</v>
      </c>
      <c r="J133">
        <v>13</v>
      </c>
      <c r="K133">
        <v>12</v>
      </c>
      <c r="L133">
        <v>500</v>
      </c>
      <c r="M133">
        <v>6000</v>
      </c>
      <c r="N133">
        <v>50</v>
      </c>
      <c r="O133">
        <v>3</v>
      </c>
      <c r="P133">
        <v>-0.1</v>
      </c>
      <c r="Q133">
        <v>1500000</v>
      </c>
      <c r="R133">
        <v>3</v>
      </c>
      <c r="S133">
        <v>10</v>
      </c>
      <c r="T133">
        <v>10</v>
      </c>
    </row>
    <row r="134" spans="1:20" x14ac:dyDescent="0.25">
      <c r="A134" t="str">
        <f t="shared" si="3"/>
        <v>Function_03Application_11</v>
      </c>
      <c r="B134">
        <v>131</v>
      </c>
      <c r="C134" t="s">
        <v>364</v>
      </c>
      <c r="D134" t="s">
        <v>316</v>
      </c>
      <c r="E134" t="s">
        <v>331</v>
      </c>
      <c r="F134" t="s">
        <v>341</v>
      </c>
      <c r="G134" t="s">
        <v>349</v>
      </c>
      <c r="H134">
        <v>6</v>
      </c>
      <c r="I134" s="86">
        <v>74.849536999999998</v>
      </c>
      <c r="J134">
        <v>13</v>
      </c>
      <c r="K134">
        <v>12</v>
      </c>
      <c r="L134">
        <v>500</v>
      </c>
      <c r="M134">
        <v>6000</v>
      </c>
      <c r="N134">
        <v>50</v>
      </c>
      <c r="O134">
        <v>3</v>
      </c>
      <c r="P134">
        <v>-0.1</v>
      </c>
      <c r="Q134">
        <v>1500000</v>
      </c>
      <c r="R134">
        <v>3</v>
      </c>
      <c r="S134">
        <v>10</v>
      </c>
      <c r="T134">
        <v>10</v>
      </c>
    </row>
    <row r="135" spans="1:20" x14ac:dyDescent="0.25">
      <c r="A135" t="str">
        <f t="shared" si="3"/>
        <v>Function_04Application_12</v>
      </c>
      <c r="B135">
        <v>132</v>
      </c>
      <c r="C135" t="s">
        <v>365</v>
      </c>
      <c r="D135" t="s">
        <v>317</v>
      </c>
      <c r="E135" t="s">
        <v>331</v>
      </c>
      <c r="F135" t="s">
        <v>342</v>
      </c>
      <c r="G135" t="s">
        <v>352</v>
      </c>
      <c r="H135">
        <v>6</v>
      </c>
      <c r="I135" s="86">
        <v>74.849536999999998</v>
      </c>
      <c r="J135">
        <v>8</v>
      </c>
      <c r="K135">
        <v>12</v>
      </c>
      <c r="L135">
        <v>500</v>
      </c>
      <c r="M135">
        <v>6000</v>
      </c>
      <c r="N135">
        <v>50</v>
      </c>
      <c r="O135">
        <v>3</v>
      </c>
      <c r="P135">
        <v>-0.1</v>
      </c>
      <c r="Q135">
        <v>1500000</v>
      </c>
      <c r="R135">
        <v>4</v>
      </c>
      <c r="S135">
        <v>15</v>
      </c>
      <c r="T135">
        <v>20</v>
      </c>
    </row>
    <row r="136" spans="1:20" x14ac:dyDescent="0.25">
      <c r="A136" t="str">
        <f t="shared" si="3"/>
        <v>Function_03Application_13</v>
      </c>
      <c r="B136">
        <v>133</v>
      </c>
      <c r="C136" t="s">
        <v>366</v>
      </c>
      <c r="D136" t="s">
        <v>316</v>
      </c>
      <c r="E136" t="s">
        <v>331</v>
      </c>
      <c r="F136" t="s">
        <v>341</v>
      </c>
      <c r="G136" t="s">
        <v>349</v>
      </c>
      <c r="H136">
        <v>6</v>
      </c>
      <c r="I136" s="86">
        <v>74.849536999999998</v>
      </c>
      <c r="J136">
        <v>13</v>
      </c>
      <c r="K136">
        <v>12</v>
      </c>
      <c r="L136">
        <v>500</v>
      </c>
      <c r="M136">
        <v>6000</v>
      </c>
      <c r="N136">
        <v>50</v>
      </c>
      <c r="O136">
        <v>3</v>
      </c>
      <c r="P136">
        <v>-0.1</v>
      </c>
      <c r="Q136">
        <v>1500000</v>
      </c>
      <c r="R136">
        <v>3</v>
      </c>
      <c r="S136">
        <v>10</v>
      </c>
      <c r="T136">
        <v>10</v>
      </c>
    </row>
    <row r="137" spans="1:20" x14ac:dyDescent="0.25">
      <c r="A137" t="str">
        <f t="shared" si="3"/>
        <v>Function_03Application_14</v>
      </c>
      <c r="B137">
        <v>134</v>
      </c>
      <c r="C137" t="s">
        <v>367</v>
      </c>
      <c r="D137" t="s">
        <v>316</v>
      </c>
      <c r="E137" t="s">
        <v>331</v>
      </c>
      <c r="F137" t="s">
        <v>341</v>
      </c>
      <c r="G137" t="s">
        <v>349</v>
      </c>
      <c r="H137">
        <v>6</v>
      </c>
      <c r="I137" s="86">
        <v>74.849536999999998</v>
      </c>
      <c r="J137">
        <v>13</v>
      </c>
      <c r="K137">
        <v>12</v>
      </c>
      <c r="L137">
        <v>500</v>
      </c>
      <c r="M137">
        <v>6000</v>
      </c>
      <c r="N137">
        <v>50</v>
      </c>
      <c r="O137">
        <v>3</v>
      </c>
      <c r="P137">
        <v>-0.1</v>
      </c>
      <c r="Q137">
        <v>1500000</v>
      </c>
      <c r="R137">
        <v>3</v>
      </c>
      <c r="S137">
        <v>10</v>
      </c>
      <c r="T137">
        <v>10</v>
      </c>
    </row>
    <row r="138" spans="1:20" x14ac:dyDescent="0.25">
      <c r="A138" t="str">
        <f t="shared" si="3"/>
        <v>Function_03Application_15</v>
      </c>
      <c r="B138">
        <v>135</v>
      </c>
      <c r="C138" t="s">
        <v>368</v>
      </c>
      <c r="D138" t="s">
        <v>316</v>
      </c>
      <c r="E138" t="s">
        <v>331</v>
      </c>
      <c r="F138" t="s">
        <v>341</v>
      </c>
      <c r="G138" t="s">
        <v>349</v>
      </c>
      <c r="H138">
        <v>6</v>
      </c>
      <c r="I138" s="86">
        <v>74.849536999999998</v>
      </c>
      <c r="J138">
        <v>13</v>
      </c>
      <c r="K138">
        <v>12</v>
      </c>
      <c r="L138">
        <v>500</v>
      </c>
      <c r="M138">
        <v>6000</v>
      </c>
      <c r="N138">
        <v>50</v>
      </c>
      <c r="O138">
        <v>3</v>
      </c>
      <c r="P138">
        <v>-0.1</v>
      </c>
      <c r="Q138">
        <v>1500000</v>
      </c>
      <c r="R138">
        <v>3</v>
      </c>
      <c r="S138">
        <v>10</v>
      </c>
      <c r="T138">
        <v>10</v>
      </c>
    </row>
    <row r="139" spans="1:20" x14ac:dyDescent="0.25">
      <c r="A139" t="str">
        <f t="shared" si="3"/>
        <v>Function_05Application_16</v>
      </c>
      <c r="B139">
        <v>136</v>
      </c>
      <c r="C139" t="s">
        <v>369</v>
      </c>
      <c r="D139" t="s">
        <v>318</v>
      </c>
      <c r="E139" t="s">
        <v>332</v>
      </c>
      <c r="F139" t="s">
        <v>342</v>
      </c>
      <c r="G139" t="s">
        <v>353</v>
      </c>
      <c r="H139">
        <v>6</v>
      </c>
      <c r="I139" s="86">
        <v>50</v>
      </c>
      <c r="J139">
        <v>8</v>
      </c>
      <c r="K139">
        <v>12</v>
      </c>
      <c r="L139">
        <v>40</v>
      </c>
      <c r="M139">
        <v>6000</v>
      </c>
      <c r="N139">
        <v>50</v>
      </c>
      <c r="O139">
        <v>3</v>
      </c>
      <c r="P139">
        <v>-0.1</v>
      </c>
      <c r="Q139">
        <v>1500000</v>
      </c>
      <c r="R139">
        <v>4</v>
      </c>
      <c r="S139">
        <v>15</v>
      </c>
      <c r="T139">
        <v>20</v>
      </c>
    </row>
    <row r="140" spans="1:20" x14ac:dyDescent="0.25">
      <c r="A140" t="str">
        <f t="shared" si="3"/>
        <v>Function_05Application_17</v>
      </c>
      <c r="B140">
        <v>137</v>
      </c>
      <c r="C140" t="s">
        <v>370</v>
      </c>
      <c r="D140" t="s">
        <v>318</v>
      </c>
      <c r="E140" t="s">
        <v>332</v>
      </c>
      <c r="F140" t="s">
        <v>342</v>
      </c>
      <c r="G140" t="s">
        <v>353</v>
      </c>
      <c r="H140">
        <v>6</v>
      </c>
      <c r="I140" s="86">
        <v>50</v>
      </c>
      <c r="J140">
        <v>8</v>
      </c>
      <c r="K140">
        <v>12</v>
      </c>
      <c r="L140">
        <v>40</v>
      </c>
      <c r="M140">
        <v>6000</v>
      </c>
      <c r="N140">
        <v>50</v>
      </c>
      <c r="O140">
        <v>3</v>
      </c>
      <c r="P140">
        <v>-0.1</v>
      </c>
      <c r="Q140">
        <v>1500000</v>
      </c>
      <c r="R140">
        <v>4</v>
      </c>
      <c r="S140">
        <v>15</v>
      </c>
      <c r="T140">
        <v>20</v>
      </c>
    </row>
    <row r="141" spans="1:20" x14ac:dyDescent="0.25">
      <c r="A141" t="str">
        <f t="shared" si="3"/>
        <v>Function_06Application_18</v>
      </c>
      <c r="B141">
        <v>138</v>
      </c>
      <c r="C141" t="s">
        <v>371</v>
      </c>
      <c r="D141" t="s">
        <v>319</v>
      </c>
      <c r="E141" t="s">
        <v>333</v>
      </c>
      <c r="F141" t="s">
        <v>343</v>
      </c>
      <c r="G141" t="s">
        <v>349</v>
      </c>
      <c r="H141">
        <v>6</v>
      </c>
      <c r="I141" s="86">
        <v>74.849536999999998</v>
      </c>
      <c r="J141">
        <v>8</v>
      </c>
      <c r="K141">
        <v>12</v>
      </c>
      <c r="L141">
        <v>500</v>
      </c>
      <c r="M141">
        <v>6000</v>
      </c>
      <c r="N141">
        <v>50</v>
      </c>
      <c r="O141">
        <v>3</v>
      </c>
      <c r="P141">
        <v>-0.1</v>
      </c>
      <c r="Q141">
        <v>1500000</v>
      </c>
      <c r="R141">
        <v>4</v>
      </c>
      <c r="S141">
        <v>15</v>
      </c>
      <c r="T141">
        <v>20</v>
      </c>
    </row>
    <row r="142" spans="1:20" x14ac:dyDescent="0.25">
      <c r="A142" t="str">
        <f t="shared" si="3"/>
        <v>Function_07Application_19</v>
      </c>
      <c r="B142">
        <v>139</v>
      </c>
      <c r="C142" t="s">
        <v>372</v>
      </c>
      <c r="D142" t="s">
        <v>320</v>
      </c>
      <c r="E142" t="s">
        <v>334</v>
      </c>
      <c r="F142" t="s">
        <v>342</v>
      </c>
      <c r="G142" t="s">
        <v>353</v>
      </c>
      <c r="H142">
        <v>6</v>
      </c>
      <c r="I142" s="86">
        <v>50</v>
      </c>
      <c r="J142">
        <v>8</v>
      </c>
      <c r="K142">
        <v>12</v>
      </c>
      <c r="L142">
        <v>40</v>
      </c>
      <c r="M142">
        <v>6000</v>
      </c>
      <c r="N142">
        <v>50</v>
      </c>
      <c r="O142">
        <v>3</v>
      </c>
      <c r="P142">
        <v>-0.1</v>
      </c>
      <c r="Q142">
        <v>1500000</v>
      </c>
      <c r="R142">
        <v>4</v>
      </c>
      <c r="S142">
        <v>15</v>
      </c>
      <c r="T142">
        <v>20</v>
      </c>
    </row>
    <row r="143" spans="1:20" x14ac:dyDescent="0.25">
      <c r="A143" t="str">
        <f t="shared" si="3"/>
        <v>Function_07Application_20</v>
      </c>
      <c r="B143">
        <v>140</v>
      </c>
      <c r="C143" t="s">
        <v>373</v>
      </c>
      <c r="D143" t="s">
        <v>320</v>
      </c>
      <c r="E143" t="s">
        <v>334</v>
      </c>
      <c r="F143" t="s">
        <v>342</v>
      </c>
      <c r="G143" t="s">
        <v>353</v>
      </c>
      <c r="H143">
        <v>6</v>
      </c>
      <c r="I143" s="86">
        <v>50</v>
      </c>
      <c r="J143">
        <v>8</v>
      </c>
      <c r="K143">
        <v>12</v>
      </c>
      <c r="L143">
        <v>40</v>
      </c>
      <c r="M143">
        <v>6000</v>
      </c>
      <c r="N143">
        <v>50</v>
      </c>
      <c r="O143">
        <v>3</v>
      </c>
      <c r="P143">
        <v>-0.1</v>
      </c>
      <c r="Q143">
        <v>1500000</v>
      </c>
      <c r="R143">
        <v>4</v>
      </c>
      <c r="S143">
        <v>15</v>
      </c>
      <c r="T143">
        <v>20</v>
      </c>
    </row>
    <row r="144" spans="1:20" x14ac:dyDescent="0.25">
      <c r="A144" t="str">
        <f t="shared" si="3"/>
        <v>Function_08Application_21</v>
      </c>
      <c r="B144">
        <v>141</v>
      </c>
      <c r="C144" t="s">
        <v>374</v>
      </c>
      <c r="D144" t="s">
        <v>321</v>
      </c>
      <c r="E144" t="s">
        <v>333</v>
      </c>
      <c r="F144" t="s">
        <v>343</v>
      </c>
      <c r="G144" t="s">
        <v>349</v>
      </c>
      <c r="H144">
        <v>6</v>
      </c>
      <c r="I144" s="86">
        <v>74.849536999999998</v>
      </c>
      <c r="J144">
        <v>8</v>
      </c>
      <c r="K144">
        <v>12</v>
      </c>
      <c r="L144">
        <v>500</v>
      </c>
      <c r="M144">
        <v>6000</v>
      </c>
      <c r="N144">
        <v>50</v>
      </c>
      <c r="O144">
        <v>3</v>
      </c>
      <c r="P144">
        <v>-0.1</v>
      </c>
      <c r="Q144">
        <v>1500000</v>
      </c>
      <c r="R144">
        <v>4</v>
      </c>
      <c r="S144">
        <v>15</v>
      </c>
      <c r="T144">
        <v>20</v>
      </c>
    </row>
    <row r="145" spans="1:20" x14ac:dyDescent="0.25">
      <c r="A145" t="str">
        <f t="shared" si="3"/>
        <v>Function_09Application_22</v>
      </c>
      <c r="B145">
        <v>142</v>
      </c>
      <c r="C145" t="s">
        <v>375</v>
      </c>
      <c r="D145" t="s">
        <v>322</v>
      </c>
      <c r="E145" t="s">
        <v>335</v>
      </c>
      <c r="F145" t="s">
        <v>344</v>
      </c>
      <c r="G145" t="s">
        <v>349</v>
      </c>
      <c r="H145">
        <v>6</v>
      </c>
      <c r="I145" s="86">
        <v>74.849536999999998</v>
      </c>
      <c r="J145">
        <v>8</v>
      </c>
      <c r="K145">
        <v>12</v>
      </c>
      <c r="L145">
        <v>500</v>
      </c>
      <c r="M145">
        <v>6000</v>
      </c>
      <c r="N145">
        <v>50</v>
      </c>
      <c r="O145">
        <v>3</v>
      </c>
      <c r="P145">
        <v>-0.1</v>
      </c>
      <c r="Q145">
        <v>1500000</v>
      </c>
      <c r="R145">
        <v>4</v>
      </c>
      <c r="S145">
        <v>15</v>
      </c>
      <c r="T145">
        <v>20</v>
      </c>
    </row>
    <row r="146" spans="1:20" x14ac:dyDescent="0.25">
      <c r="A146" t="str">
        <f t="shared" si="3"/>
        <v>Function_10Application_23</v>
      </c>
      <c r="B146">
        <v>143</v>
      </c>
      <c r="C146" t="s">
        <v>376</v>
      </c>
      <c r="D146" t="s">
        <v>323</v>
      </c>
      <c r="E146" t="s">
        <v>335</v>
      </c>
      <c r="F146" t="s">
        <v>345</v>
      </c>
      <c r="G146" t="s">
        <v>349</v>
      </c>
      <c r="H146">
        <v>6</v>
      </c>
      <c r="I146" s="86">
        <v>74.849536999999998</v>
      </c>
      <c r="J146">
        <v>13</v>
      </c>
      <c r="K146">
        <v>12</v>
      </c>
      <c r="L146">
        <v>500</v>
      </c>
      <c r="M146">
        <v>6000</v>
      </c>
      <c r="N146">
        <v>50</v>
      </c>
      <c r="O146">
        <v>3</v>
      </c>
      <c r="P146">
        <v>-0.1</v>
      </c>
      <c r="Q146">
        <v>1500000</v>
      </c>
      <c r="R146">
        <v>3</v>
      </c>
      <c r="S146">
        <v>10</v>
      </c>
      <c r="T146">
        <v>10</v>
      </c>
    </row>
    <row r="147" spans="1:20" x14ac:dyDescent="0.25">
      <c r="A147" t="str">
        <f t="shared" si="3"/>
        <v>Function_11Application_24</v>
      </c>
      <c r="B147">
        <v>144</v>
      </c>
      <c r="C147" t="s">
        <v>377</v>
      </c>
      <c r="D147" t="s">
        <v>324</v>
      </c>
      <c r="E147" t="s">
        <v>335</v>
      </c>
      <c r="F147" t="s">
        <v>345</v>
      </c>
      <c r="G147" t="s">
        <v>349</v>
      </c>
      <c r="H147">
        <v>6</v>
      </c>
      <c r="I147" s="86">
        <v>74.849536999999998</v>
      </c>
      <c r="J147">
        <v>13</v>
      </c>
      <c r="K147">
        <v>12</v>
      </c>
      <c r="L147">
        <v>500</v>
      </c>
      <c r="M147">
        <v>6000</v>
      </c>
      <c r="N147">
        <v>50</v>
      </c>
      <c r="O147">
        <v>3</v>
      </c>
      <c r="P147">
        <v>-0.1</v>
      </c>
      <c r="Q147">
        <v>1500000</v>
      </c>
      <c r="R147">
        <v>3</v>
      </c>
      <c r="S147">
        <v>10</v>
      </c>
      <c r="T147">
        <v>10</v>
      </c>
    </row>
    <row r="148" spans="1:20" x14ac:dyDescent="0.25">
      <c r="A148" t="str">
        <f t="shared" si="3"/>
        <v>Function_12Application_25</v>
      </c>
      <c r="B148">
        <v>145</v>
      </c>
      <c r="C148" t="s">
        <v>378</v>
      </c>
      <c r="D148" t="s">
        <v>325</v>
      </c>
      <c r="E148" t="s">
        <v>331</v>
      </c>
      <c r="F148" t="s">
        <v>346</v>
      </c>
      <c r="G148" t="s">
        <v>351</v>
      </c>
      <c r="H148">
        <v>6</v>
      </c>
      <c r="I148" s="86">
        <v>74.849536999999998</v>
      </c>
      <c r="J148">
        <v>8</v>
      </c>
      <c r="K148">
        <v>12</v>
      </c>
      <c r="L148">
        <v>500</v>
      </c>
      <c r="M148">
        <v>6000</v>
      </c>
      <c r="N148">
        <v>50</v>
      </c>
      <c r="O148">
        <v>3</v>
      </c>
      <c r="P148">
        <v>-0.1</v>
      </c>
      <c r="Q148">
        <v>1500000</v>
      </c>
      <c r="R148">
        <v>4</v>
      </c>
      <c r="S148">
        <v>15</v>
      </c>
      <c r="T148">
        <v>20</v>
      </c>
    </row>
    <row r="149" spans="1:20" x14ac:dyDescent="0.25">
      <c r="A149" t="str">
        <f t="shared" si="3"/>
        <v>Function_13Application_26</v>
      </c>
      <c r="B149">
        <v>146</v>
      </c>
      <c r="C149" t="s">
        <v>379</v>
      </c>
      <c r="D149" t="s">
        <v>326</v>
      </c>
      <c r="E149" t="s">
        <v>336</v>
      </c>
      <c r="F149" t="s">
        <v>347</v>
      </c>
      <c r="G149" t="s">
        <v>349</v>
      </c>
      <c r="H149">
        <v>6</v>
      </c>
      <c r="I149" s="86">
        <v>74.849536999999998</v>
      </c>
      <c r="J149">
        <v>8</v>
      </c>
      <c r="K149">
        <v>12</v>
      </c>
      <c r="L149">
        <v>500</v>
      </c>
      <c r="M149">
        <v>6000</v>
      </c>
      <c r="N149">
        <v>50</v>
      </c>
      <c r="O149">
        <v>3</v>
      </c>
      <c r="P149">
        <v>-0.1</v>
      </c>
      <c r="Q149">
        <v>1500000</v>
      </c>
      <c r="R149">
        <v>4</v>
      </c>
      <c r="S149">
        <v>15</v>
      </c>
      <c r="T149">
        <v>20</v>
      </c>
    </row>
    <row r="150" spans="1:20" x14ac:dyDescent="0.25">
      <c r="A150" t="str">
        <f t="shared" si="3"/>
        <v>Function_13Application_27</v>
      </c>
      <c r="B150">
        <v>147</v>
      </c>
      <c r="C150" t="s">
        <v>380</v>
      </c>
      <c r="D150" t="s">
        <v>326</v>
      </c>
      <c r="E150" t="s">
        <v>336</v>
      </c>
      <c r="F150" t="s">
        <v>347</v>
      </c>
      <c r="G150" t="s">
        <v>349</v>
      </c>
      <c r="H150">
        <v>6</v>
      </c>
      <c r="I150" s="86">
        <v>74.849536999999998</v>
      </c>
      <c r="J150">
        <v>8</v>
      </c>
      <c r="K150">
        <v>12</v>
      </c>
      <c r="L150">
        <v>500</v>
      </c>
      <c r="M150">
        <v>6000</v>
      </c>
      <c r="N150">
        <v>50</v>
      </c>
      <c r="O150">
        <v>3</v>
      </c>
      <c r="P150">
        <v>-0.1</v>
      </c>
      <c r="Q150">
        <v>1500000</v>
      </c>
      <c r="R150">
        <v>4</v>
      </c>
      <c r="S150">
        <v>15</v>
      </c>
      <c r="T150">
        <v>20</v>
      </c>
    </row>
    <row r="151" spans="1:20" x14ac:dyDescent="0.25">
      <c r="A151" t="str">
        <f t="shared" si="3"/>
        <v>Function_14Application_28</v>
      </c>
      <c r="B151">
        <v>148</v>
      </c>
      <c r="C151" t="s">
        <v>381</v>
      </c>
      <c r="D151" t="s">
        <v>327</v>
      </c>
      <c r="E151" t="s">
        <v>337</v>
      </c>
      <c r="F151" t="s">
        <v>347</v>
      </c>
      <c r="G151" t="s">
        <v>349</v>
      </c>
      <c r="H151">
        <v>6</v>
      </c>
      <c r="I151" s="86">
        <v>74.849536999999998</v>
      </c>
      <c r="J151">
        <v>8</v>
      </c>
      <c r="K151">
        <v>12</v>
      </c>
      <c r="L151">
        <v>500</v>
      </c>
      <c r="M151">
        <v>6000</v>
      </c>
      <c r="N151">
        <v>50</v>
      </c>
      <c r="O151">
        <v>3</v>
      </c>
      <c r="P151">
        <v>-0.1</v>
      </c>
      <c r="Q151">
        <v>1500000</v>
      </c>
      <c r="R151">
        <v>4</v>
      </c>
      <c r="S151">
        <v>15</v>
      </c>
      <c r="T151">
        <v>20</v>
      </c>
    </row>
    <row r="152" spans="1:20" x14ac:dyDescent="0.25">
      <c r="A152" t="str">
        <f t="shared" si="3"/>
        <v>Function_14Application_29</v>
      </c>
      <c r="B152">
        <v>149</v>
      </c>
      <c r="C152" t="s">
        <v>382</v>
      </c>
      <c r="D152" t="s">
        <v>327</v>
      </c>
      <c r="E152" t="s">
        <v>337</v>
      </c>
      <c r="F152" t="s">
        <v>347</v>
      </c>
      <c r="G152" t="s">
        <v>349</v>
      </c>
      <c r="H152">
        <v>6</v>
      </c>
      <c r="I152" s="86">
        <v>74.849536999999998</v>
      </c>
      <c r="J152">
        <v>8</v>
      </c>
      <c r="K152">
        <v>12</v>
      </c>
      <c r="L152">
        <v>500</v>
      </c>
      <c r="M152">
        <v>6000</v>
      </c>
      <c r="N152">
        <v>50</v>
      </c>
      <c r="O152">
        <v>3</v>
      </c>
      <c r="P152">
        <v>-0.1</v>
      </c>
      <c r="Q152">
        <v>1500000</v>
      </c>
      <c r="R152">
        <v>4</v>
      </c>
      <c r="S152">
        <v>15</v>
      </c>
      <c r="T152">
        <v>20</v>
      </c>
    </row>
    <row r="153" spans="1:20" x14ac:dyDescent="0.25">
      <c r="A153" t="str">
        <f t="shared" si="3"/>
        <v>Function_15Application_30</v>
      </c>
      <c r="B153">
        <v>150</v>
      </c>
      <c r="C153" t="s">
        <v>383</v>
      </c>
      <c r="D153" t="s">
        <v>328</v>
      </c>
      <c r="E153" t="s">
        <v>338</v>
      </c>
      <c r="F153" t="s">
        <v>348</v>
      </c>
      <c r="G153" t="s">
        <v>349</v>
      </c>
      <c r="H153">
        <v>6</v>
      </c>
      <c r="I153" s="86">
        <v>50</v>
      </c>
      <c r="J153">
        <v>8</v>
      </c>
      <c r="K153">
        <v>12</v>
      </c>
      <c r="L153">
        <v>40</v>
      </c>
      <c r="M153">
        <v>6000</v>
      </c>
      <c r="N153">
        <v>50</v>
      </c>
      <c r="O153">
        <v>3</v>
      </c>
      <c r="P153">
        <v>-0.1</v>
      </c>
      <c r="Q153">
        <v>1500000</v>
      </c>
      <c r="R153">
        <v>4</v>
      </c>
      <c r="S153">
        <v>15</v>
      </c>
      <c r="T153">
        <v>20</v>
      </c>
    </row>
    <row r="154" spans="1:20" x14ac:dyDescent="0.25">
      <c r="A154" t="str">
        <f t="shared" si="3"/>
        <v>Function_01Application_01</v>
      </c>
      <c r="B154">
        <v>151</v>
      </c>
      <c r="C154" t="s">
        <v>354</v>
      </c>
      <c r="D154" t="s">
        <v>314</v>
      </c>
      <c r="E154" t="s">
        <v>329</v>
      </c>
      <c r="F154" t="s">
        <v>339</v>
      </c>
      <c r="G154" t="s">
        <v>349</v>
      </c>
      <c r="H154">
        <v>5</v>
      </c>
      <c r="I154" s="86">
        <v>74.849536999999998</v>
      </c>
      <c r="J154">
        <v>5</v>
      </c>
      <c r="K154">
        <v>14</v>
      </c>
      <c r="L154">
        <v>750</v>
      </c>
      <c r="M154">
        <v>10500</v>
      </c>
      <c r="N154">
        <v>40</v>
      </c>
      <c r="O154">
        <v>3</v>
      </c>
      <c r="P154">
        <v>-0.15</v>
      </c>
      <c r="Q154">
        <v>1500000</v>
      </c>
      <c r="R154">
        <v>4</v>
      </c>
      <c r="S154">
        <v>15</v>
      </c>
      <c r="T154">
        <v>20</v>
      </c>
    </row>
    <row r="155" spans="1:20" x14ac:dyDescent="0.25">
      <c r="A155" t="str">
        <f t="shared" si="3"/>
        <v>Function_01Application_02</v>
      </c>
      <c r="B155">
        <v>152</v>
      </c>
      <c r="C155" t="s">
        <v>355</v>
      </c>
      <c r="D155" t="s">
        <v>314</v>
      </c>
      <c r="E155" t="s">
        <v>329</v>
      </c>
      <c r="F155" t="s">
        <v>339</v>
      </c>
      <c r="G155" t="s">
        <v>349</v>
      </c>
      <c r="H155">
        <v>5</v>
      </c>
      <c r="I155" s="86">
        <v>74.849536999999998</v>
      </c>
      <c r="J155">
        <v>5</v>
      </c>
      <c r="K155">
        <v>14</v>
      </c>
      <c r="L155">
        <v>750</v>
      </c>
      <c r="M155">
        <v>10500</v>
      </c>
      <c r="N155">
        <v>40</v>
      </c>
      <c r="O155">
        <v>3</v>
      </c>
      <c r="P155">
        <v>-0.15</v>
      </c>
      <c r="Q155">
        <v>1500000</v>
      </c>
      <c r="R155">
        <v>4</v>
      </c>
      <c r="S155">
        <v>15</v>
      </c>
      <c r="T155">
        <v>20</v>
      </c>
    </row>
    <row r="156" spans="1:20" x14ac:dyDescent="0.25">
      <c r="A156" t="str">
        <f t="shared" si="3"/>
        <v>Function_01Application_03</v>
      </c>
      <c r="B156">
        <v>153</v>
      </c>
      <c r="C156" t="s">
        <v>356</v>
      </c>
      <c r="D156" t="s">
        <v>314</v>
      </c>
      <c r="E156" t="s">
        <v>329</v>
      </c>
      <c r="F156" t="s">
        <v>339</v>
      </c>
      <c r="G156" t="s">
        <v>349</v>
      </c>
      <c r="H156">
        <v>5</v>
      </c>
      <c r="I156" s="86">
        <v>74.849536999999998</v>
      </c>
      <c r="J156">
        <v>5</v>
      </c>
      <c r="K156">
        <v>14</v>
      </c>
      <c r="L156">
        <v>750</v>
      </c>
      <c r="M156">
        <v>10500</v>
      </c>
      <c r="N156">
        <v>40</v>
      </c>
      <c r="O156">
        <v>3</v>
      </c>
      <c r="P156">
        <v>-0.15</v>
      </c>
      <c r="Q156">
        <v>1500000</v>
      </c>
      <c r="R156">
        <v>4</v>
      </c>
      <c r="S156">
        <v>15</v>
      </c>
      <c r="T156">
        <v>20</v>
      </c>
    </row>
    <row r="157" spans="1:20" x14ac:dyDescent="0.25">
      <c r="A157" t="str">
        <f t="shared" si="3"/>
        <v>Function_02Application_04</v>
      </c>
      <c r="B157">
        <v>154</v>
      </c>
      <c r="C157" t="s">
        <v>357</v>
      </c>
      <c r="D157" t="s">
        <v>315</v>
      </c>
      <c r="E157" t="s">
        <v>330</v>
      </c>
      <c r="F157" t="s">
        <v>340</v>
      </c>
      <c r="G157" t="s">
        <v>350</v>
      </c>
      <c r="H157">
        <v>5</v>
      </c>
      <c r="I157" s="86">
        <v>74.849536999999998</v>
      </c>
      <c r="J157">
        <v>5</v>
      </c>
      <c r="K157">
        <v>14</v>
      </c>
      <c r="L157">
        <v>750</v>
      </c>
      <c r="M157">
        <v>10500</v>
      </c>
      <c r="N157">
        <v>40</v>
      </c>
      <c r="O157">
        <v>3</v>
      </c>
      <c r="P157">
        <v>-0.15</v>
      </c>
      <c r="Q157">
        <v>1500000</v>
      </c>
      <c r="R157">
        <v>4</v>
      </c>
      <c r="S157">
        <v>15</v>
      </c>
      <c r="T157">
        <v>20</v>
      </c>
    </row>
    <row r="158" spans="1:20" x14ac:dyDescent="0.25">
      <c r="A158" t="str">
        <f t="shared" si="3"/>
        <v>Function_02Application_05</v>
      </c>
      <c r="B158">
        <v>155</v>
      </c>
      <c r="C158" t="s">
        <v>358</v>
      </c>
      <c r="D158" t="s">
        <v>315</v>
      </c>
      <c r="E158" t="s">
        <v>330</v>
      </c>
      <c r="F158" t="s">
        <v>340</v>
      </c>
      <c r="G158" t="s">
        <v>351</v>
      </c>
      <c r="H158">
        <v>5</v>
      </c>
      <c r="I158" s="86">
        <v>74.849536999999998</v>
      </c>
      <c r="J158">
        <v>5</v>
      </c>
      <c r="K158">
        <v>14</v>
      </c>
      <c r="L158">
        <v>750</v>
      </c>
      <c r="M158">
        <v>10500</v>
      </c>
      <c r="N158">
        <v>40</v>
      </c>
      <c r="O158">
        <v>3</v>
      </c>
      <c r="P158">
        <v>-0.15</v>
      </c>
      <c r="Q158">
        <v>1500000</v>
      </c>
      <c r="R158">
        <v>4</v>
      </c>
      <c r="S158">
        <v>15</v>
      </c>
      <c r="T158">
        <v>20</v>
      </c>
    </row>
    <row r="159" spans="1:20" x14ac:dyDescent="0.25">
      <c r="A159" t="str">
        <f t="shared" si="3"/>
        <v>Function_03Application_06</v>
      </c>
      <c r="B159">
        <v>156</v>
      </c>
      <c r="C159" t="s">
        <v>359</v>
      </c>
      <c r="D159" t="s">
        <v>316</v>
      </c>
      <c r="E159" t="s">
        <v>331</v>
      </c>
      <c r="F159" t="s">
        <v>341</v>
      </c>
      <c r="G159" t="s">
        <v>349</v>
      </c>
      <c r="H159">
        <v>5</v>
      </c>
      <c r="I159" s="86">
        <v>74.849536999999998</v>
      </c>
      <c r="J159">
        <v>5</v>
      </c>
      <c r="K159">
        <v>14</v>
      </c>
      <c r="L159">
        <v>750</v>
      </c>
      <c r="M159">
        <v>10500</v>
      </c>
      <c r="N159">
        <v>40</v>
      </c>
      <c r="O159">
        <v>3</v>
      </c>
      <c r="P159">
        <v>-0.15</v>
      </c>
      <c r="Q159">
        <v>1500000</v>
      </c>
      <c r="R159">
        <v>4</v>
      </c>
      <c r="S159">
        <v>15</v>
      </c>
      <c r="T159">
        <v>20</v>
      </c>
    </row>
    <row r="160" spans="1:20" x14ac:dyDescent="0.25">
      <c r="A160" t="str">
        <f t="shared" si="3"/>
        <v>Function_03Application_07</v>
      </c>
      <c r="B160">
        <v>157</v>
      </c>
      <c r="C160" t="s">
        <v>360</v>
      </c>
      <c r="D160" t="s">
        <v>316</v>
      </c>
      <c r="E160" t="s">
        <v>331</v>
      </c>
      <c r="F160" t="s">
        <v>341</v>
      </c>
      <c r="G160" t="s">
        <v>349</v>
      </c>
      <c r="H160">
        <v>5</v>
      </c>
      <c r="I160" s="86">
        <v>74.849536999999998</v>
      </c>
      <c r="J160">
        <v>10</v>
      </c>
      <c r="K160">
        <v>14</v>
      </c>
      <c r="L160">
        <v>750</v>
      </c>
      <c r="M160">
        <v>10500</v>
      </c>
      <c r="N160">
        <v>40</v>
      </c>
      <c r="O160">
        <v>3</v>
      </c>
      <c r="P160">
        <v>-0.15</v>
      </c>
      <c r="Q160">
        <v>1500000</v>
      </c>
      <c r="R160">
        <v>3</v>
      </c>
      <c r="S160">
        <v>9</v>
      </c>
      <c r="T160">
        <v>9</v>
      </c>
    </row>
    <row r="161" spans="1:20" x14ac:dyDescent="0.25">
      <c r="A161" t="str">
        <f t="shared" si="3"/>
        <v>Function_03Application_08</v>
      </c>
      <c r="B161">
        <v>158</v>
      </c>
      <c r="C161" t="s">
        <v>361</v>
      </c>
      <c r="D161" t="s">
        <v>316</v>
      </c>
      <c r="E161" t="s">
        <v>331</v>
      </c>
      <c r="F161" t="s">
        <v>341</v>
      </c>
      <c r="G161" t="s">
        <v>349</v>
      </c>
      <c r="H161">
        <v>5</v>
      </c>
      <c r="I161" s="86">
        <v>74.849536999999998</v>
      </c>
      <c r="J161">
        <v>10</v>
      </c>
      <c r="K161">
        <v>14</v>
      </c>
      <c r="L161">
        <v>750</v>
      </c>
      <c r="M161">
        <v>10500</v>
      </c>
      <c r="N161">
        <v>40</v>
      </c>
      <c r="O161">
        <v>3</v>
      </c>
      <c r="P161">
        <v>-0.15</v>
      </c>
      <c r="Q161">
        <v>1500000</v>
      </c>
      <c r="R161">
        <v>3</v>
      </c>
      <c r="S161">
        <v>9</v>
      </c>
      <c r="T161">
        <v>9</v>
      </c>
    </row>
    <row r="162" spans="1:20" x14ac:dyDescent="0.25">
      <c r="A162" t="str">
        <f t="shared" si="3"/>
        <v>Function_03Application_09</v>
      </c>
      <c r="B162">
        <v>159</v>
      </c>
      <c r="C162" t="s">
        <v>362</v>
      </c>
      <c r="D162" t="s">
        <v>316</v>
      </c>
      <c r="E162" t="s">
        <v>331</v>
      </c>
      <c r="F162" t="s">
        <v>341</v>
      </c>
      <c r="G162" t="s">
        <v>349</v>
      </c>
      <c r="H162">
        <v>5</v>
      </c>
      <c r="I162" s="86">
        <v>74.849536999999998</v>
      </c>
      <c r="J162">
        <v>10</v>
      </c>
      <c r="K162">
        <v>14</v>
      </c>
      <c r="L162">
        <v>750</v>
      </c>
      <c r="M162">
        <v>10500</v>
      </c>
      <c r="N162">
        <v>40</v>
      </c>
      <c r="O162">
        <v>3</v>
      </c>
      <c r="P162">
        <v>-0.15</v>
      </c>
      <c r="Q162">
        <v>1500000</v>
      </c>
      <c r="R162">
        <v>3</v>
      </c>
      <c r="S162">
        <v>9</v>
      </c>
      <c r="T162">
        <v>9</v>
      </c>
    </row>
    <row r="163" spans="1:20" x14ac:dyDescent="0.25">
      <c r="A163" t="str">
        <f t="shared" si="3"/>
        <v>Function_03Application_10</v>
      </c>
      <c r="B163">
        <v>160</v>
      </c>
      <c r="C163" t="s">
        <v>363</v>
      </c>
      <c r="D163" t="s">
        <v>316</v>
      </c>
      <c r="E163" t="s">
        <v>331</v>
      </c>
      <c r="F163" t="s">
        <v>341</v>
      </c>
      <c r="G163" t="s">
        <v>349</v>
      </c>
      <c r="H163">
        <v>5</v>
      </c>
      <c r="I163" s="86">
        <v>74.849536999999998</v>
      </c>
      <c r="J163">
        <v>10</v>
      </c>
      <c r="K163">
        <v>14</v>
      </c>
      <c r="L163">
        <v>750</v>
      </c>
      <c r="M163">
        <v>10500</v>
      </c>
      <c r="N163">
        <v>40</v>
      </c>
      <c r="O163">
        <v>3</v>
      </c>
      <c r="P163">
        <v>-0.15</v>
      </c>
      <c r="Q163">
        <v>1500000</v>
      </c>
      <c r="R163">
        <v>3</v>
      </c>
      <c r="S163">
        <v>9</v>
      </c>
      <c r="T163">
        <v>9</v>
      </c>
    </row>
    <row r="164" spans="1:20" x14ac:dyDescent="0.25">
      <c r="A164" t="str">
        <f t="shared" si="3"/>
        <v>Function_03Application_11</v>
      </c>
      <c r="B164">
        <v>161</v>
      </c>
      <c r="C164" t="s">
        <v>364</v>
      </c>
      <c r="D164" t="s">
        <v>316</v>
      </c>
      <c r="E164" t="s">
        <v>331</v>
      </c>
      <c r="F164" t="s">
        <v>341</v>
      </c>
      <c r="G164" t="s">
        <v>349</v>
      </c>
      <c r="H164">
        <v>5</v>
      </c>
      <c r="I164" s="86">
        <v>74.849536999999998</v>
      </c>
      <c r="J164">
        <v>10</v>
      </c>
      <c r="K164">
        <v>14</v>
      </c>
      <c r="L164">
        <v>750</v>
      </c>
      <c r="M164">
        <v>10500</v>
      </c>
      <c r="N164">
        <v>40</v>
      </c>
      <c r="O164">
        <v>3</v>
      </c>
      <c r="P164">
        <v>-0.15</v>
      </c>
      <c r="Q164">
        <v>1500000</v>
      </c>
      <c r="R164">
        <v>3</v>
      </c>
      <c r="S164">
        <v>9</v>
      </c>
      <c r="T164">
        <v>9</v>
      </c>
    </row>
    <row r="165" spans="1:20" x14ac:dyDescent="0.25">
      <c r="A165" t="str">
        <f t="shared" si="3"/>
        <v>Function_04Application_12</v>
      </c>
      <c r="B165">
        <v>162</v>
      </c>
      <c r="C165" t="s">
        <v>365</v>
      </c>
      <c r="D165" t="s">
        <v>317</v>
      </c>
      <c r="E165" t="s">
        <v>331</v>
      </c>
      <c r="F165" t="s">
        <v>342</v>
      </c>
      <c r="G165" t="s">
        <v>352</v>
      </c>
      <c r="H165">
        <v>5</v>
      </c>
      <c r="I165" s="86">
        <v>74.849536999999998</v>
      </c>
      <c r="J165">
        <v>5</v>
      </c>
      <c r="K165">
        <v>14</v>
      </c>
      <c r="L165">
        <v>750</v>
      </c>
      <c r="M165">
        <v>10500</v>
      </c>
      <c r="N165">
        <v>40</v>
      </c>
      <c r="O165">
        <v>3</v>
      </c>
      <c r="P165">
        <v>-0.15</v>
      </c>
      <c r="Q165">
        <v>1500000</v>
      </c>
      <c r="R165">
        <v>4</v>
      </c>
      <c r="S165">
        <v>15</v>
      </c>
      <c r="T165">
        <v>20</v>
      </c>
    </row>
    <row r="166" spans="1:20" x14ac:dyDescent="0.25">
      <c r="A166" t="str">
        <f t="shared" si="3"/>
        <v>Function_03Application_13</v>
      </c>
      <c r="B166">
        <v>163</v>
      </c>
      <c r="C166" t="s">
        <v>366</v>
      </c>
      <c r="D166" t="s">
        <v>316</v>
      </c>
      <c r="E166" t="s">
        <v>331</v>
      </c>
      <c r="F166" t="s">
        <v>341</v>
      </c>
      <c r="G166" t="s">
        <v>349</v>
      </c>
      <c r="H166">
        <v>5</v>
      </c>
      <c r="I166" s="86">
        <v>74.849536999999998</v>
      </c>
      <c r="J166">
        <v>10</v>
      </c>
      <c r="K166">
        <v>14</v>
      </c>
      <c r="L166">
        <v>750</v>
      </c>
      <c r="M166">
        <v>10500</v>
      </c>
      <c r="N166">
        <v>40</v>
      </c>
      <c r="O166">
        <v>3</v>
      </c>
      <c r="P166">
        <v>-0.15</v>
      </c>
      <c r="Q166">
        <v>1500000</v>
      </c>
      <c r="R166">
        <v>3</v>
      </c>
      <c r="S166">
        <v>9</v>
      </c>
      <c r="T166">
        <v>9</v>
      </c>
    </row>
    <row r="167" spans="1:20" x14ac:dyDescent="0.25">
      <c r="A167" t="str">
        <f t="shared" si="3"/>
        <v>Function_03Application_14</v>
      </c>
      <c r="B167">
        <v>164</v>
      </c>
      <c r="C167" t="s">
        <v>367</v>
      </c>
      <c r="D167" t="s">
        <v>316</v>
      </c>
      <c r="E167" t="s">
        <v>331</v>
      </c>
      <c r="F167" t="s">
        <v>341</v>
      </c>
      <c r="G167" t="s">
        <v>349</v>
      </c>
      <c r="H167">
        <v>5</v>
      </c>
      <c r="I167" s="86">
        <v>74.849536999999998</v>
      </c>
      <c r="J167">
        <v>10</v>
      </c>
      <c r="K167">
        <v>14</v>
      </c>
      <c r="L167">
        <v>750</v>
      </c>
      <c r="M167">
        <v>10500</v>
      </c>
      <c r="N167">
        <v>40</v>
      </c>
      <c r="O167">
        <v>3</v>
      </c>
      <c r="P167">
        <v>-0.15</v>
      </c>
      <c r="Q167">
        <v>1500000</v>
      </c>
      <c r="R167">
        <v>3</v>
      </c>
      <c r="S167">
        <v>9</v>
      </c>
      <c r="T167">
        <v>9</v>
      </c>
    </row>
    <row r="168" spans="1:20" x14ac:dyDescent="0.25">
      <c r="A168" t="str">
        <f t="shared" si="3"/>
        <v>Function_03Application_15</v>
      </c>
      <c r="B168">
        <v>165</v>
      </c>
      <c r="C168" t="s">
        <v>368</v>
      </c>
      <c r="D168" t="s">
        <v>316</v>
      </c>
      <c r="E168" t="s">
        <v>331</v>
      </c>
      <c r="F168" t="s">
        <v>341</v>
      </c>
      <c r="G168" t="s">
        <v>349</v>
      </c>
      <c r="H168">
        <v>5</v>
      </c>
      <c r="I168" s="86">
        <v>74.849536999999998</v>
      </c>
      <c r="J168">
        <v>10</v>
      </c>
      <c r="K168">
        <v>14</v>
      </c>
      <c r="L168">
        <v>750</v>
      </c>
      <c r="M168">
        <v>10500</v>
      </c>
      <c r="N168">
        <v>40</v>
      </c>
      <c r="O168">
        <v>3</v>
      </c>
      <c r="P168">
        <v>-0.15</v>
      </c>
      <c r="Q168">
        <v>1500000</v>
      </c>
      <c r="R168">
        <v>3</v>
      </c>
      <c r="S168">
        <v>9</v>
      </c>
      <c r="T168">
        <v>9</v>
      </c>
    </row>
    <row r="169" spans="1:20" x14ac:dyDescent="0.25">
      <c r="A169" t="str">
        <f t="shared" si="3"/>
        <v>Function_05Application_16</v>
      </c>
      <c r="B169">
        <v>166</v>
      </c>
      <c r="C169" t="s">
        <v>369</v>
      </c>
      <c r="D169" t="s">
        <v>318</v>
      </c>
      <c r="E169" t="s">
        <v>332</v>
      </c>
      <c r="F169" t="s">
        <v>342</v>
      </c>
      <c r="G169" t="s">
        <v>353</v>
      </c>
      <c r="H169">
        <v>5</v>
      </c>
      <c r="I169" s="86">
        <v>40</v>
      </c>
      <c r="J169">
        <v>5</v>
      </c>
      <c r="K169">
        <v>15</v>
      </c>
      <c r="L169">
        <v>50</v>
      </c>
      <c r="M169">
        <v>10500</v>
      </c>
      <c r="N169">
        <v>40</v>
      </c>
      <c r="O169">
        <v>3</v>
      </c>
      <c r="P169">
        <v>-0.15</v>
      </c>
      <c r="Q169">
        <v>1500000</v>
      </c>
      <c r="R169">
        <v>4</v>
      </c>
      <c r="S169">
        <v>15</v>
      </c>
      <c r="T169">
        <v>20</v>
      </c>
    </row>
    <row r="170" spans="1:20" x14ac:dyDescent="0.25">
      <c r="A170" t="str">
        <f t="shared" si="3"/>
        <v>Function_05Application_17</v>
      </c>
      <c r="B170">
        <v>167</v>
      </c>
      <c r="C170" t="s">
        <v>370</v>
      </c>
      <c r="D170" t="s">
        <v>318</v>
      </c>
      <c r="E170" t="s">
        <v>332</v>
      </c>
      <c r="F170" t="s">
        <v>342</v>
      </c>
      <c r="G170" t="s">
        <v>353</v>
      </c>
      <c r="H170">
        <v>5</v>
      </c>
      <c r="I170" s="86">
        <v>40</v>
      </c>
      <c r="J170">
        <v>5</v>
      </c>
      <c r="K170">
        <v>15</v>
      </c>
      <c r="L170">
        <v>50</v>
      </c>
      <c r="M170">
        <v>10500</v>
      </c>
      <c r="N170">
        <v>40</v>
      </c>
      <c r="O170">
        <v>3</v>
      </c>
      <c r="P170">
        <v>-0.15</v>
      </c>
      <c r="Q170">
        <v>1500000</v>
      </c>
      <c r="R170">
        <v>4</v>
      </c>
      <c r="S170">
        <v>15</v>
      </c>
      <c r="T170">
        <v>20</v>
      </c>
    </row>
    <row r="171" spans="1:20" x14ac:dyDescent="0.25">
      <c r="A171" t="str">
        <f t="shared" si="3"/>
        <v>Function_06Application_18</v>
      </c>
      <c r="B171">
        <v>168</v>
      </c>
      <c r="C171" t="s">
        <v>371</v>
      </c>
      <c r="D171" t="s">
        <v>319</v>
      </c>
      <c r="E171" t="s">
        <v>333</v>
      </c>
      <c r="F171" t="s">
        <v>343</v>
      </c>
      <c r="G171" t="s">
        <v>349</v>
      </c>
      <c r="H171">
        <v>5</v>
      </c>
      <c r="I171" s="86">
        <v>74.849536999999998</v>
      </c>
      <c r="J171">
        <v>5</v>
      </c>
      <c r="K171">
        <v>14</v>
      </c>
      <c r="L171">
        <v>750</v>
      </c>
      <c r="M171">
        <v>10500</v>
      </c>
      <c r="N171">
        <v>40</v>
      </c>
      <c r="O171">
        <v>3</v>
      </c>
      <c r="P171">
        <v>-0.15</v>
      </c>
      <c r="Q171">
        <v>1500000</v>
      </c>
      <c r="R171">
        <v>4</v>
      </c>
      <c r="S171">
        <v>15</v>
      </c>
      <c r="T171">
        <v>20</v>
      </c>
    </row>
    <row r="172" spans="1:20" x14ac:dyDescent="0.25">
      <c r="A172" t="str">
        <f t="shared" si="3"/>
        <v>Function_07Application_19</v>
      </c>
      <c r="B172">
        <v>169</v>
      </c>
      <c r="C172" t="s">
        <v>372</v>
      </c>
      <c r="D172" t="s">
        <v>320</v>
      </c>
      <c r="E172" t="s">
        <v>334</v>
      </c>
      <c r="F172" t="s">
        <v>342</v>
      </c>
      <c r="G172" t="s">
        <v>353</v>
      </c>
      <c r="H172">
        <v>5</v>
      </c>
      <c r="I172" s="86">
        <v>40</v>
      </c>
      <c r="J172">
        <v>5</v>
      </c>
      <c r="K172">
        <v>15</v>
      </c>
      <c r="L172">
        <v>50</v>
      </c>
      <c r="M172">
        <v>10500</v>
      </c>
      <c r="N172">
        <v>40</v>
      </c>
      <c r="O172">
        <v>3</v>
      </c>
      <c r="P172">
        <v>-0.15</v>
      </c>
      <c r="Q172">
        <v>1500000</v>
      </c>
      <c r="R172">
        <v>4</v>
      </c>
      <c r="S172">
        <v>15</v>
      </c>
      <c r="T172">
        <v>20</v>
      </c>
    </row>
    <row r="173" spans="1:20" x14ac:dyDescent="0.25">
      <c r="A173" t="str">
        <f t="shared" si="3"/>
        <v>Function_07Application_20</v>
      </c>
      <c r="B173">
        <v>170</v>
      </c>
      <c r="C173" t="s">
        <v>373</v>
      </c>
      <c r="D173" t="s">
        <v>320</v>
      </c>
      <c r="E173" t="s">
        <v>334</v>
      </c>
      <c r="F173" t="s">
        <v>342</v>
      </c>
      <c r="G173" t="s">
        <v>353</v>
      </c>
      <c r="H173">
        <v>5</v>
      </c>
      <c r="I173" s="86">
        <v>40</v>
      </c>
      <c r="J173">
        <v>5</v>
      </c>
      <c r="K173">
        <v>15</v>
      </c>
      <c r="L173">
        <v>50</v>
      </c>
      <c r="M173">
        <v>10500</v>
      </c>
      <c r="N173">
        <v>40</v>
      </c>
      <c r="O173">
        <v>3</v>
      </c>
      <c r="P173">
        <v>-0.15</v>
      </c>
      <c r="Q173">
        <v>1500000</v>
      </c>
      <c r="R173">
        <v>4</v>
      </c>
      <c r="S173">
        <v>15</v>
      </c>
      <c r="T173">
        <v>20</v>
      </c>
    </row>
    <row r="174" spans="1:20" x14ac:dyDescent="0.25">
      <c r="A174" t="str">
        <f t="shared" si="3"/>
        <v>Function_08Application_21</v>
      </c>
      <c r="B174">
        <v>171</v>
      </c>
      <c r="C174" t="s">
        <v>374</v>
      </c>
      <c r="D174" t="s">
        <v>321</v>
      </c>
      <c r="E174" t="s">
        <v>333</v>
      </c>
      <c r="F174" t="s">
        <v>343</v>
      </c>
      <c r="G174" t="s">
        <v>349</v>
      </c>
      <c r="H174">
        <v>5</v>
      </c>
      <c r="I174" s="86">
        <v>74.849536999999998</v>
      </c>
      <c r="J174">
        <v>5</v>
      </c>
      <c r="K174">
        <v>14</v>
      </c>
      <c r="L174">
        <v>750</v>
      </c>
      <c r="M174">
        <v>10500</v>
      </c>
      <c r="N174">
        <v>40</v>
      </c>
      <c r="O174">
        <v>3</v>
      </c>
      <c r="P174">
        <v>-0.15</v>
      </c>
      <c r="Q174">
        <v>1500000</v>
      </c>
      <c r="R174">
        <v>4</v>
      </c>
      <c r="S174">
        <v>15</v>
      </c>
      <c r="T174">
        <v>20</v>
      </c>
    </row>
    <row r="175" spans="1:20" x14ac:dyDescent="0.25">
      <c r="A175" t="str">
        <f t="shared" si="3"/>
        <v>Function_09Application_22</v>
      </c>
      <c r="B175">
        <v>172</v>
      </c>
      <c r="C175" t="s">
        <v>375</v>
      </c>
      <c r="D175" t="s">
        <v>322</v>
      </c>
      <c r="E175" t="s">
        <v>335</v>
      </c>
      <c r="F175" t="s">
        <v>344</v>
      </c>
      <c r="G175" t="s">
        <v>349</v>
      </c>
      <c r="H175">
        <v>5</v>
      </c>
      <c r="I175" s="86">
        <v>74.849536999999998</v>
      </c>
      <c r="J175">
        <v>5</v>
      </c>
      <c r="K175">
        <v>14</v>
      </c>
      <c r="L175">
        <v>750</v>
      </c>
      <c r="M175">
        <v>10500</v>
      </c>
      <c r="N175">
        <v>40</v>
      </c>
      <c r="O175">
        <v>3</v>
      </c>
      <c r="P175">
        <v>-0.15</v>
      </c>
      <c r="Q175">
        <v>1500000</v>
      </c>
      <c r="R175">
        <v>4</v>
      </c>
      <c r="S175">
        <v>15</v>
      </c>
      <c r="T175">
        <v>20</v>
      </c>
    </row>
    <row r="176" spans="1:20" x14ac:dyDescent="0.25">
      <c r="A176" t="str">
        <f t="shared" si="3"/>
        <v>Function_10Application_23</v>
      </c>
      <c r="B176">
        <v>173</v>
      </c>
      <c r="C176" t="s">
        <v>376</v>
      </c>
      <c r="D176" t="s">
        <v>323</v>
      </c>
      <c r="E176" t="s">
        <v>335</v>
      </c>
      <c r="F176" t="s">
        <v>345</v>
      </c>
      <c r="G176" t="s">
        <v>349</v>
      </c>
      <c r="H176">
        <v>5</v>
      </c>
      <c r="I176" s="86">
        <v>74.849536999999998</v>
      </c>
      <c r="J176">
        <v>10</v>
      </c>
      <c r="K176">
        <v>14</v>
      </c>
      <c r="L176">
        <v>750</v>
      </c>
      <c r="M176">
        <v>10500</v>
      </c>
      <c r="N176">
        <v>40</v>
      </c>
      <c r="O176">
        <v>3</v>
      </c>
      <c r="P176">
        <v>-0.15</v>
      </c>
      <c r="Q176">
        <v>1500000</v>
      </c>
      <c r="R176">
        <v>3</v>
      </c>
      <c r="S176">
        <v>9</v>
      </c>
      <c r="T176">
        <v>9</v>
      </c>
    </row>
    <row r="177" spans="1:20" x14ac:dyDescent="0.25">
      <c r="A177" t="str">
        <f t="shared" si="3"/>
        <v>Function_11Application_24</v>
      </c>
      <c r="B177">
        <v>174</v>
      </c>
      <c r="C177" t="s">
        <v>377</v>
      </c>
      <c r="D177" t="s">
        <v>324</v>
      </c>
      <c r="E177" t="s">
        <v>335</v>
      </c>
      <c r="F177" t="s">
        <v>345</v>
      </c>
      <c r="G177" t="s">
        <v>349</v>
      </c>
      <c r="H177">
        <v>5</v>
      </c>
      <c r="I177" s="86">
        <v>74.849536999999998</v>
      </c>
      <c r="J177">
        <v>10</v>
      </c>
      <c r="K177">
        <v>14</v>
      </c>
      <c r="L177">
        <v>750</v>
      </c>
      <c r="M177">
        <v>10500</v>
      </c>
      <c r="N177">
        <v>40</v>
      </c>
      <c r="O177">
        <v>3</v>
      </c>
      <c r="P177">
        <v>-0.15</v>
      </c>
      <c r="Q177">
        <v>1500000</v>
      </c>
      <c r="R177">
        <v>3</v>
      </c>
      <c r="S177">
        <v>9</v>
      </c>
      <c r="T177">
        <v>9</v>
      </c>
    </row>
    <row r="178" spans="1:20" x14ac:dyDescent="0.25">
      <c r="A178" t="str">
        <f t="shared" si="3"/>
        <v>Function_12Application_25</v>
      </c>
      <c r="B178">
        <v>175</v>
      </c>
      <c r="C178" t="s">
        <v>378</v>
      </c>
      <c r="D178" t="s">
        <v>325</v>
      </c>
      <c r="E178" t="s">
        <v>331</v>
      </c>
      <c r="F178" t="s">
        <v>346</v>
      </c>
      <c r="G178" t="s">
        <v>351</v>
      </c>
      <c r="H178">
        <v>5</v>
      </c>
      <c r="I178" s="86">
        <v>74.849536999999998</v>
      </c>
      <c r="J178">
        <v>5</v>
      </c>
      <c r="K178">
        <v>14</v>
      </c>
      <c r="L178">
        <v>750</v>
      </c>
      <c r="M178">
        <v>10500</v>
      </c>
      <c r="N178">
        <v>40</v>
      </c>
      <c r="O178">
        <v>3</v>
      </c>
      <c r="P178">
        <v>-0.15</v>
      </c>
      <c r="Q178">
        <v>1500000</v>
      </c>
      <c r="R178">
        <v>4</v>
      </c>
      <c r="S178">
        <v>15</v>
      </c>
      <c r="T178">
        <v>20</v>
      </c>
    </row>
    <row r="179" spans="1:20" x14ac:dyDescent="0.25">
      <c r="A179" t="str">
        <f t="shared" si="3"/>
        <v>Function_13Application_26</v>
      </c>
      <c r="B179">
        <v>176</v>
      </c>
      <c r="C179" t="s">
        <v>379</v>
      </c>
      <c r="D179" t="s">
        <v>326</v>
      </c>
      <c r="E179" t="s">
        <v>336</v>
      </c>
      <c r="F179" t="s">
        <v>347</v>
      </c>
      <c r="G179" t="s">
        <v>349</v>
      </c>
      <c r="H179">
        <v>5</v>
      </c>
      <c r="I179" s="86">
        <v>74.849536999999998</v>
      </c>
      <c r="J179">
        <v>5</v>
      </c>
      <c r="K179">
        <v>14</v>
      </c>
      <c r="L179">
        <v>750</v>
      </c>
      <c r="M179">
        <v>10500</v>
      </c>
      <c r="N179">
        <v>40</v>
      </c>
      <c r="O179">
        <v>3</v>
      </c>
      <c r="P179">
        <v>-0.15</v>
      </c>
      <c r="Q179">
        <v>1500000</v>
      </c>
      <c r="R179">
        <v>4</v>
      </c>
      <c r="S179">
        <v>15</v>
      </c>
      <c r="T179">
        <v>20</v>
      </c>
    </row>
    <row r="180" spans="1:20" x14ac:dyDescent="0.25">
      <c r="A180" t="str">
        <f t="shared" si="3"/>
        <v>Function_13Application_27</v>
      </c>
      <c r="B180">
        <v>177</v>
      </c>
      <c r="C180" t="s">
        <v>380</v>
      </c>
      <c r="D180" t="s">
        <v>326</v>
      </c>
      <c r="E180" t="s">
        <v>336</v>
      </c>
      <c r="F180" t="s">
        <v>347</v>
      </c>
      <c r="G180" t="s">
        <v>349</v>
      </c>
      <c r="H180">
        <v>5</v>
      </c>
      <c r="I180" s="86">
        <v>74.849536999999998</v>
      </c>
      <c r="J180">
        <v>5</v>
      </c>
      <c r="K180">
        <v>14</v>
      </c>
      <c r="L180">
        <v>750</v>
      </c>
      <c r="M180">
        <v>10500</v>
      </c>
      <c r="N180">
        <v>40</v>
      </c>
      <c r="O180">
        <v>3</v>
      </c>
      <c r="P180">
        <v>-0.15</v>
      </c>
      <c r="Q180">
        <v>1500000</v>
      </c>
      <c r="R180">
        <v>4</v>
      </c>
      <c r="S180">
        <v>15</v>
      </c>
      <c r="T180">
        <v>20</v>
      </c>
    </row>
    <row r="181" spans="1:20" x14ac:dyDescent="0.25">
      <c r="A181" t="str">
        <f t="shared" si="3"/>
        <v>Function_14Application_28</v>
      </c>
      <c r="B181">
        <v>178</v>
      </c>
      <c r="C181" t="s">
        <v>381</v>
      </c>
      <c r="D181" t="s">
        <v>327</v>
      </c>
      <c r="E181" t="s">
        <v>337</v>
      </c>
      <c r="F181" t="s">
        <v>347</v>
      </c>
      <c r="G181" t="s">
        <v>349</v>
      </c>
      <c r="H181">
        <v>5</v>
      </c>
      <c r="I181" s="86">
        <v>74.849536999999998</v>
      </c>
      <c r="J181">
        <v>5</v>
      </c>
      <c r="K181">
        <v>14</v>
      </c>
      <c r="L181">
        <v>750</v>
      </c>
      <c r="M181">
        <v>10500</v>
      </c>
      <c r="N181">
        <v>40</v>
      </c>
      <c r="O181">
        <v>3</v>
      </c>
      <c r="P181">
        <v>-0.15</v>
      </c>
      <c r="Q181">
        <v>1500000</v>
      </c>
      <c r="R181">
        <v>4</v>
      </c>
      <c r="S181">
        <v>15</v>
      </c>
      <c r="T181">
        <v>20</v>
      </c>
    </row>
    <row r="182" spans="1:20" x14ac:dyDescent="0.25">
      <c r="A182" t="str">
        <f t="shared" si="3"/>
        <v>Function_14Application_29</v>
      </c>
      <c r="B182">
        <v>179</v>
      </c>
      <c r="C182" t="s">
        <v>382</v>
      </c>
      <c r="D182" t="s">
        <v>327</v>
      </c>
      <c r="E182" t="s">
        <v>337</v>
      </c>
      <c r="F182" t="s">
        <v>347</v>
      </c>
      <c r="G182" t="s">
        <v>349</v>
      </c>
      <c r="H182">
        <v>5</v>
      </c>
      <c r="I182" s="86">
        <v>74.849536999999998</v>
      </c>
      <c r="J182">
        <v>5</v>
      </c>
      <c r="K182">
        <v>14</v>
      </c>
      <c r="L182">
        <v>750</v>
      </c>
      <c r="M182">
        <v>10500</v>
      </c>
      <c r="N182">
        <v>40</v>
      </c>
      <c r="O182">
        <v>3</v>
      </c>
      <c r="P182">
        <v>-0.15</v>
      </c>
      <c r="Q182">
        <v>1500000</v>
      </c>
      <c r="R182">
        <v>4</v>
      </c>
      <c r="S182">
        <v>15</v>
      </c>
      <c r="T182">
        <v>20</v>
      </c>
    </row>
    <row r="183" spans="1:20" x14ac:dyDescent="0.25">
      <c r="A183" t="str">
        <f t="shared" si="3"/>
        <v>Function_15Application_30</v>
      </c>
      <c r="B183">
        <v>180</v>
      </c>
      <c r="C183" t="s">
        <v>383</v>
      </c>
      <c r="D183" t="s">
        <v>328</v>
      </c>
      <c r="E183" t="s">
        <v>338</v>
      </c>
      <c r="F183" t="s">
        <v>348</v>
      </c>
      <c r="G183" t="s">
        <v>349</v>
      </c>
      <c r="H183">
        <v>5</v>
      </c>
      <c r="I183" s="86">
        <v>40</v>
      </c>
      <c r="J183">
        <v>5</v>
      </c>
      <c r="K183">
        <v>15</v>
      </c>
      <c r="L183">
        <v>50</v>
      </c>
      <c r="M183">
        <v>10500</v>
      </c>
      <c r="N183">
        <v>40</v>
      </c>
      <c r="O183">
        <v>3</v>
      </c>
      <c r="P183">
        <v>-0.15</v>
      </c>
      <c r="Q183">
        <v>1500000</v>
      </c>
      <c r="R183">
        <v>4</v>
      </c>
      <c r="S183">
        <v>15</v>
      </c>
      <c r="T183">
        <v>20</v>
      </c>
    </row>
    <row r="184" spans="1:20" x14ac:dyDescent="0.25">
      <c r="A184" t="str">
        <f t="shared" si="3"/>
        <v>Function_01Application_01</v>
      </c>
      <c r="B184">
        <v>181</v>
      </c>
      <c r="C184" t="s">
        <v>354</v>
      </c>
      <c r="D184" t="s">
        <v>314</v>
      </c>
      <c r="E184" t="s">
        <v>329</v>
      </c>
      <c r="F184" t="s">
        <v>339</v>
      </c>
      <c r="G184" t="s">
        <v>349</v>
      </c>
      <c r="H184">
        <v>4</v>
      </c>
      <c r="I184" s="86">
        <v>74.849536999999998</v>
      </c>
      <c r="J184">
        <v>5</v>
      </c>
      <c r="K184">
        <v>16</v>
      </c>
      <c r="L184">
        <v>750</v>
      </c>
      <c r="M184">
        <v>12000</v>
      </c>
      <c r="N184">
        <v>40</v>
      </c>
      <c r="O184">
        <v>3</v>
      </c>
      <c r="P184">
        <v>-0.2</v>
      </c>
      <c r="Q184">
        <v>1500000</v>
      </c>
      <c r="R184">
        <v>4</v>
      </c>
      <c r="S184">
        <v>12</v>
      </c>
      <c r="T184">
        <v>15</v>
      </c>
    </row>
    <row r="185" spans="1:20" x14ac:dyDescent="0.25">
      <c r="A185" t="str">
        <f t="shared" si="3"/>
        <v>Function_01Application_02</v>
      </c>
      <c r="B185">
        <v>182</v>
      </c>
      <c r="C185" t="s">
        <v>355</v>
      </c>
      <c r="D185" t="s">
        <v>314</v>
      </c>
      <c r="E185" t="s">
        <v>329</v>
      </c>
      <c r="F185" t="s">
        <v>339</v>
      </c>
      <c r="G185" t="s">
        <v>349</v>
      </c>
      <c r="H185">
        <v>4</v>
      </c>
      <c r="I185" s="86">
        <v>74.849536999999998</v>
      </c>
      <c r="J185">
        <v>5</v>
      </c>
      <c r="K185">
        <v>16</v>
      </c>
      <c r="L185">
        <v>750</v>
      </c>
      <c r="M185">
        <v>12000</v>
      </c>
      <c r="N185">
        <v>40</v>
      </c>
      <c r="O185">
        <v>3</v>
      </c>
      <c r="P185">
        <v>-0.2</v>
      </c>
      <c r="Q185">
        <v>1500000</v>
      </c>
      <c r="R185">
        <v>4</v>
      </c>
      <c r="S185">
        <v>12</v>
      </c>
      <c r="T185">
        <v>15</v>
      </c>
    </row>
    <row r="186" spans="1:20" x14ac:dyDescent="0.25">
      <c r="A186" t="str">
        <f t="shared" si="3"/>
        <v>Function_01Application_03</v>
      </c>
      <c r="B186">
        <v>183</v>
      </c>
      <c r="C186" t="s">
        <v>356</v>
      </c>
      <c r="D186" t="s">
        <v>314</v>
      </c>
      <c r="E186" t="s">
        <v>329</v>
      </c>
      <c r="F186" t="s">
        <v>339</v>
      </c>
      <c r="G186" t="s">
        <v>349</v>
      </c>
      <c r="H186">
        <v>4</v>
      </c>
      <c r="I186" s="86">
        <v>74.849536999999998</v>
      </c>
      <c r="J186">
        <v>5</v>
      </c>
      <c r="K186">
        <v>16</v>
      </c>
      <c r="L186">
        <v>750</v>
      </c>
      <c r="M186">
        <v>12000</v>
      </c>
      <c r="N186">
        <v>40</v>
      </c>
      <c r="O186">
        <v>3</v>
      </c>
      <c r="P186">
        <v>-0.2</v>
      </c>
      <c r="Q186">
        <v>1500000</v>
      </c>
      <c r="R186">
        <v>4</v>
      </c>
      <c r="S186">
        <v>12</v>
      </c>
      <c r="T186">
        <v>15</v>
      </c>
    </row>
    <row r="187" spans="1:20" x14ac:dyDescent="0.25">
      <c r="A187" t="str">
        <f t="shared" si="3"/>
        <v>Function_02Application_04</v>
      </c>
      <c r="B187">
        <v>184</v>
      </c>
      <c r="C187" t="s">
        <v>357</v>
      </c>
      <c r="D187" t="s">
        <v>315</v>
      </c>
      <c r="E187" t="s">
        <v>330</v>
      </c>
      <c r="F187" t="s">
        <v>340</v>
      </c>
      <c r="G187" t="s">
        <v>350</v>
      </c>
      <c r="H187">
        <v>4</v>
      </c>
      <c r="I187" s="86">
        <v>74.849536999999998</v>
      </c>
      <c r="J187">
        <v>5</v>
      </c>
      <c r="K187">
        <v>16</v>
      </c>
      <c r="L187">
        <v>750</v>
      </c>
      <c r="M187">
        <v>12000</v>
      </c>
      <c r="N187">
        <v>40</v>
      </c>
      <c r="O187">
        <v>3</v>
      </c>
      <c r="P187">
        <v>-0.2</v>
      </c>
      <c r="Q187">
        <v>1500000</v>
      </c>
      <c r="R187">
        <v>4</v>
      </c>
      <c r="S187">
        <v>12</v>
      </c>
      <c r="T187">
        <v>15</v>
      </c>
    </row>
    <row r="188" spans="1:20" x14ac:dyDescent="0.25">
      <c r="A188" t="str">
        <f t="shared" si="3"/>
        <v>Function_02Application_05</v>
      </c>
      <c r="B188">
        <v>185</v>
      </c>
      <c r="C188" t="s">
        <v>358</v>
      </c>
      <c r="D188" t="s">
        <v>315</v>
      </c>
      <c r="E188" t="s">
        <v>330</v>
      </c>
      <c r="F188" t="s">
        <v>340</v>
      </c>
      <c r="G188" t="s">
        <v>351</v>
      </c>
      <c r="H188">
        <v>4</v>
      </c>
      <c r="I188" s="86">
        <v>74.849536999999998</v>
      </c>
      <c r="J188">
        <v>5</v>
      </c>
      <c r="K188">
        <v>16</v>
      </c>
      <c r="L188">
        <v>750</v>
      </c>
      <c r="M188">
        <v>12000</v>
      </c>
      <c r="N188">
        <v>40</v>
      </c>
      <c r="O188">
        <v>3</v>
      </c>
      <c r="P188">
        <v>-0.2</v>
      </c>
      <c r="Q188">
        <v>1500000</v>
      </c>
      <c r="R188">
        <v>4</v>
      </c>
      <c r="S188">
        <v>12</v>
      </c>
      <c r="T188">
        <v>15</v>
      </c>
    </row>
    <row r="189" spans="1:20" x14ac:dyDescent="0.25">
      <c r="A189" t="str">
        <f t="shared" si="3"/>
        <v>Function_03Application_06</v>
      </c>
      <c r="B189">
        <v>186</v>
      </c>
      <c r="C189" t="s">
        <v>359</v>
      </c>
      <c r="D189" t="s">
        <v>316</v>
      </c>
      <c r="E189" t="s">
        <v>331</v>
      </c>
      <c r="F189" t="s">
        <v>341</v>
      </c>
      <c r="G189" t="s">
        <v>349</v>
      </c>
      <c r="H189">
        <v>4</v>
      </c>
      <c r="I189" s="86">
        <v>74.849536999999998</v>
      </c>
      <c r="J189">
        <v>5</v>
      </c>
      <c r="K189">
        <v>16</v>
      </c>
      <c r="L189">
        <v>750</v>
      </c>
      <c r="M189">
        <v>12000</v>
      </c>
      <c r="N189">
        <v>40</v>
      </c>
      <c r="O189">
        <v>3</v>
      </c>
      <c r="P189">
        <v>-0.2</v>
      </c>
      <c r="Q189">
        <v>1500000</v>
      </c>
      <c r="R189">
        <v>4</v>
      </c>
      <c r="S189">
        <v>12</v>
      </c>
      <c r="T189">
        <v>15</v>
      </c>
    </row>
    <row r="190" spans="1:20" x14ac:dyDescent="0.25">
      <c r="A190" t="str">
        <f t="shared" si="3"/>
        <v>Function_03Application_07</v>
      </c>
      <c r="B190">
        <v>187</v>
      </c>
      <c r="C190" t="s">
        <v>360</v>
      </c>
      <c r="D190" t="s">
        <v>316</v>
      </c>
      <c r="E190" t="s">
        <v>331</v>
      </c>
      <c r="F190" t="s">
        <v>341</v>
      </c>
      <c r="G190" t="s">
        <v>349</v>
      </c>
      <c r="H190">
        <v>4</v>
      </c>
      <c r="I190" s="86">
        <v>74.849536999999998</v>
      </c>
      <c r="J190">
        <v>8</v>
      </c>
      <c r="K190">
        <v>16</v>
      </c>
      <c r="L190">
        <v>750</v>
      </c>
      <c r="M190">
        <v>12000</v>
      </c>
      <c r="N190">
        <v>40</v>
      </c>
      <c r="O190">
        <v>3</v>
      </c>
      <c r="P190">
        <v>-0.2</v>
      </c>
      <c r="Q190">
        <v>1500000</v>
      </c>
      <c r="R190">
        <v>3</v>
      </c>
      <c r="S190">
        <v>9</v>
      </c>
      <c r="T190">
        <v>9</v>
      </c>
    </row>
    <row r="191" spans="1:20" x14ac:dyDescent="0.25">
      <c r="A191" t="str">
        <f t="shared" si="3"/>
        <v>Function_03Application_08</v>
      </c>
      <c r="B191">
        <v>188</v>
      </c>
      <c r="C191" t="s">
        <v>361</v>
      </c>
      <c r="D191" t="s">
        <v>316</v>
      </c>
      <c r="E191" t="s">
        <v>331</v>
      </c>
      <c r="F191" t="s">
        <v>341</v>
      </c>
      <c r="G191" t="s">
        <v>349</v>
      </c>
      <c r="H191">
        <v>4</v>
      </c>
      <c r="I191" s="86">
        <v>74.849536999999998</v>
      </c>
      <c r="J191">
        <v>8</v>
      </c>
      <c r="K191">
        <v>16</v>
      </c>
      <c r="L191">
        <v>750</v>
      </c>
      <c r="M191">
        <v>12000</v>
      </c>
      <c r="N191">
        <v>40</v>
      </c>
      <c r="O191">
        <v>3</v>
      </c>
      <c r="P191">
        <v>-0.2</v>
      </c>
      <c r="Q191">
        <v>1500000</v>
      </c>
      <c r="R191">
        <v>3</v>
      </c>
      <c r="S191">
        <v>9</v>
      </c>
      <c r="T191">
        <v>9</v>
      </c>
    </row>
    <row r="192" spans="1:20" x14ac:dyDescent="0.25">
      <c r="A192" t="str">
        <f t="shared" si="3"/>
        <v>Function_03Application_09</v>
      </c>
      <c r="B192">
        <v>189</v>
      </c>
      <c r="C192" t="s">
        <v>362</v>
      </c>
      <c r="D192" t="s">
        <v>316</v>
      </c>
      <c r="E192" t="s">
        <v>331</v>
      </c>
      <c r="F192" t="s">
        <v>341</v>
      </c>
      <c r="G192" t="s">
        <v>349</v>
      </c>
      <c r="H192">
        <v>4</v>
      </c>
      <c r="I192" s="86">
        <v>74.849536999999998</v>
      </c>
      <c r="J192">
        <v>8</v>
      </c>
      <c r="K192">
        <v>16</v>
      </c>
      <c r="L192">
        <v>750</v>
      </c>
      <c r="M192">
        <v>12000</v>
      </c>
      <c r="N192">
        <v>40</v>
      </c>
      <c r="O192">
        <v>3</v>
      </c>
      <c r="P192">
        <v>-0.2</v>
      </c>
      <c r="Q192">
        <v>1500000</v>
      </c>
      <c r="R192">
        <v>3</v>
      </c>
      <c r="S192">
        <v>9</v>
      </c>
      <c r="T192">
        <v>9</v>
      </c>
    </row>
    <row r="193" spans="1:20" x14ac:dyDescent="0.25">
      <c r="A193" t="str">
        <f t="shared" si="3"/>
        <v>Function_03Application_10</v>
      </c>
      <c r="B193">
        <v>190</v>
      </c>
      <c r="C193" t="s">
        <v>363</v>
      </c>
      <c r="D193" t="s">
        <v>316</v>
      </c>
      <c r="E193" t="s">
        <v>331</v>
      </c>
      <c r="F193" t="s">
        <v>341</v>
      </c>
      <c r="G193" t="s">
        <v>349</v>
      </c>
      <c r="H193">
        <v>4</v>
      </c>
      <c r="I193" s="86">
        <v>74.849536999999998</v>
      </c>
      <c r="J193">
        <v>8</v>
      </c>
      <c r="K193">
        <v>16</v>
      </c>
      <c r="L193">
        <v>750</v>
      </c>
      <c r="M193">
        <v>12000</v>
      </c>
      <c r="N193">
        <v>40</v>
      </c>
      <c r="O193">
        <v>3</v>
      </c>
      <c r="P193">
        <v>-0.2</v>
      </c>
      <c r="Q193">
        <v>1500000</v>
      </c>
      <c r="R193">
        <v>3</v>
      </c>
      <c r="S193">
        <v>9</v>
      </c>
      <c r="T193">
        <v>9</v>
      </c>
    </row>
    <row r="194" spans="1:20" x14ac:dyDescent="0.25">
      <c r="A194" t="str">
        <f t="shared" si="3"/>
        <v>Function_03Application_11</v>
      </c>
      <c r="B194">
        <v>191</v>
      </c>
      <c r="C194" t="s">
        <v>364</v>
      </c>
      <c r="D194" t="s">
        <v>316</v>
      </c>
      <c r="E194" t="s">
        <v>331</v>
      </c>
      <c r="F194" t="s">
        <v>341</v>
      </c>
      <c r="G194" t="s">
        <v>349</v>
      </c>
      <c r="H194">
        <v>4</v>
      </c>
      <c r="I194" s="86">
        <v>74.849536999999998</v>
      </c>
      <c r="J194">
        <v>8</v>
      </c>
      <c r="K194">
        <v>16</v>
      </c>
      <c r="L194">
        <v>750</v>
      </c>
      <c r="M194">
        <v>12000</v>
      </c>
      <c r="N194">
        <v>40</v>
      </c>
      <c r="O194">
        <v>3</v>
      </c>
      <c r="P194">
        <v>-0.2</v>
      </c>
      <c r="Q194">
        <v>1500000</v>
      </c>
      <c r="R194">
        <v>3</v>
      </c>
      <c r="S194">
        <v>9</v>
      </c>
      <c r="T194">
        <v>9</v>
      </c>
    </row>
    <row r="195" spans="1:20" x14ac:dyDescent="0.25">
      <c r="A195" t="str">
        <f t="shared" si="3"/>
        <v>Function_04Application_12</v>
      </c>
      <c r="B195">
        <v>192</v>
      </c>
      <c r="C195" t="s">
        <v>365</v>
      </c>
      <c r="D195" t="s">
        <v>317</v>
      </c>
      <c r="E195" t="s">
        <v>331</v>
      </c>
      <c r="F195" t="s">
        <v>342</v>
      </c>
      <c r="G195" t="s">
        <v>352</v>
      </c>
      <c r="H195">
        <v>4</v>
      </c>
      <c r="I195" s="86">
        <v>74.849536999999998</v>
      </c>
      <c r="J195">
        <v>5</v>
      </c>
      <c r="K195">
        <v>16</v>
      </c>
      <c r="L195">
        <v>750</v>
      </c>
      <c r="M195">
        <v>12000</v>
      </c>
      <c r="N195">
        <v>40</v>
      </c>
      <c r="O195">
        <v>3</v>
      </c>
      <c r="P195">
        <v>-0.2</v>
      </c>
      <c r="Q195">
        <v>1500000</v>
      </c>
      <c r="R195">
        <v>4</v>
      </c>
      <c r="S195">
        <v>12</v>
      </c>
      <c r="T195">
        <v>15</v>
      </c>
    </row>
    <row r="196" spans="1:20" x14ac:dyDescent="0.25">
      <c r="A196" t="str">
        <f t="shared" si="3"/>
        <v>Function_03Application_13</v>
      </c>
      <c r="B196">
        <v>193</v>
      </c>
      <c r="C196" t="s">
        <v>366</v>
      </c>
      <c r="D196" t="s">
        <v>316</v>
      </c>
      <c r="E196" t="s">
        <v>331</v>
      </c>
      <c r="F196" t="s">
        <v>341</v>
      </c>
      <c r="G196" t="s">
        <v>349</v>
      </c>
      <c r="H196">
        <v>4</v>
      </c>
      <c r="I196" s="86">
        <v>74.849536999999998</v>
      </c>
      <c r="J196">
        <v>8</v>
      </c>
      <c r="K196">
        <v>16</v>
      </c>
      <c r="L196">
        <v>750</v>
      </c>
      <c r="M196">
        <v>12000</v>
      </c>
      <c r="N196">
        <v>40</v>
      </c>
      <c r="O196">
        <v>3</v>
      </c>
      <c r="P196">
        <v>-0.2</v>
      </c>
      <c r="Q196">
        <v>1500000</v>
      </c>
      <c r="R196">
        <v>3</v>
      </c>
      <c r="S196">
        <v>9</v>
      </c>
      <c r="T196">
        <v>9</v>
      </c>
    </row>
    <row r="197" spans="1:20" x14ac:dyDescent="0.25">
      <c r="A197" t="str">
        <f t="shared" ref="A197:A260" si="4">D197&amp;C197</f>
        <v>Function_03Application_14</v>
      </c>
      <c r="B197">
        <v>194</v>
      </c>
      <c r="C197" t="s">
        <v>367</v>
      </c>
      <c r="D197" t="s">
        <v>316</v>
      </c>
      <c r="E197" t="s">
        <v>331</v>
      </c>
      <c r="F197" t="s">
        <v>341</v>
      </c>
      <c r="G197" t="s">
        <v>349</v>
      </c>
      <c r="H197">
        <v>4</v>
      </c>
      <c r="I197" s="86">
        <v>74.849536999999998</v>
      </c>
      <c r="J197">
        <v>8</v>
      </c>
      <c r="K197">
        <v>16</v>
      </c>
      <c r="L197">
        <v>750</v>
      </c>
      <c r="M197">
        <v>12000</v>
      </c>
      <c r="N197">
        <v>40</v>
      </c>
      <c r="O197">
        <v>3</v>
      </c>
      <c r="P197">
        <v>-0.2</v>
      </c>
      <c r="Q197">
        <v>1500000</v>
      </c>
      <c r="R197">
        <v>3</v>
      </c>
      <c r="S197">
        <v>9</v>
      </c>
      <c r="T197">
        <v>9</v>
      </c>
    </row>
    <row r="198" spans="1:20" x14ac:dyDescent="0.25">
      <c r="A198" t="str">
        <f t="shared" si="4"/>
        <v>Function_03Application_15</v>
      </c>
      <c r="B198">
        <v>195</v>
      </c>
      <c r="C198" t="s">
        <v>368</v>
      </c>
      <c r="D198" t="s">
        <v>316</v>
      </c>
      <c r="E198" t="s">
        <v>331</v>
      </c>
      <c r="F198" t="s">
        <v>341</v>
      </c>
      <c r="G198" t="s">
        <v>349</v>
      </c>
      <c r="H198">
        <v>4</v>
      </c>
      <c r="I198" s="86">
        <v>74.849536999999998</v>
      </c>
      <c r="J198">
        <v>8</v>
      </c>
      <c r="K198">
        <v>16</v>
      </c>
      <c r="L198">
        <v>750</v>
      </c>
      <c r="M198">
        <v>12000</v>
      </c>
      <c r="N198">
        <v>40</v>
      </c>
      <c r="O198">
        <v>3</v>
      </c>
      <c r="P198">
        <v>-0.2</v>
      </c>
      <c r="Q198">
        <v>1500000</v>
      </c>
      <c r="R198">
        <v>3</v>
      </c>
      <c r="S198">
        <v>9</v>
      </c>
      <c r="T198">
        <v>9</v>
      </c>
    </row>
    <row r="199" spans="1:20" x14ac:dyDescent="0.25">
      <c r="A199" t="str">
        <f t="shared" si="4"/>
        <v>Function_05Application_16</v>
      </c>
      <c r="B199">
        <v>196</v>
      </c>
      <c r="C199" t="s">
        <v>369</v>
      </c>
      <c r="D199" t="s">
        <v>318</v>
      </c>
      <c r="E199" t="s">
        <v>332</v>
      </c>
      <c r="F199" t="s">
        <v>342</v>
      </c>
      <c r="G199" t="s">
        <v>353</v>
      </c>
      <c r="H199">
        <v>4</v>
      </c>
      <c r="I199" s="86">
        <v>35</v>
      </c>
      <c r="J199">
        <v>5</v>
      </c>
      <c r="K199">
        <v>18</v>
      </c>
      <c r="L199">
        <v>50</v>
      </c>
      <c r="M199">
        <v>12000</v>
      </c>
      <c r="N199">
        <v>40</v>
      </c>
      <c r="O199">
        <v>3</v>
      </c>
      <c r="P199">
        <v>-0.2</v>
      </c>
      <c r="Q199">
        <v>1500000</v>
      </c>
      <c r="R199">
        <v>4</v>
      </c>
      <c r="S199">
        <v>12</v>
      </c>
      <c r="T199">
        <v>15</v>
      </c>
    </row>
    <row r="200" spans="1:20" x14ac:dyDescent="0.25">
      <c r="A200" t="str">
        <f t="shared" si="4"/>
        <v>Function_05Application_17</v>
      </c>
      <c r="B200">
        <v>197</v>
      </c>
      <c r="C200" t="s">
        <v>370</v>
      </c>
      <c r="D200" t="s">
        <v>318</v>
      </c>
      <c r="E200" t="s">
        <v>332</v>
      </c>
      <c r="F200" t="s">
        <v>342</v>
      </c>
      <c r="G200" t="s">
        <v>353</v>
      </c>
      <c r="H200">
        <v>4</v>
      </c>
      <c r="I200" s="86">
        <v>35</v>
      </c>
      <c r="J200">
        <v>5</v>
      </c>
      <c r="K200">
        <v>18</v>
      </c>
      <c r="L200">
        <v>50</v>
      </c>
      <c r="M200">
        <v>12000</v>
      </c>
      <c r="N200">
        <v>40</v>
      </c>
      <c r="O200">
        <v>3</v>
      </c>
      <c r="P200">
        <v>-0.2</v>
      </c>
      <c r="Q200">
        <v>1500000</v>
      </c>
      <c r="R200">
        <v>4</v>
      </c>
      <c r="S200">
        <v>12</v>
      </c>
      <c r="T200">
        <v>15</v>
      </c>
    </row>
    <row r="201" spans="1:20" x14ac:dyDescent="0.25">
      <c r="A201" t="str">
        <f t="shared" si="4"/>
        <v>Function_06Application_18</v>
      </c>
      <c r="B201">
        <v>198</v>
      </c>
      <c r="C201" t="s">
        <v>371</v>
      </c>
      <c r="D201" t="s">
        <v>319</v>
      </c>
      <c r="E201" t="s">
        <v>333</v>
      </c>
      <c r="F201" t="s">
        <v>343</v>
      </c>
      <c r="G201" t="s">
        <v>349</v>
      </c>
      <c r="H201">
        <v>4</v>
      </c>
      <c r="I201" s="86">
        <v>74.849536999999998</v>
      </c>
      <c r="J201">
        <v>5</v>
      </c>
      <c r="K201">
        <v>16</v>
      </c>
      <c r="L201">
        <v>750</v>
      </c>
      <c r="M201">
        <v>12000</v>
      </c>
      <c r="N201">
        <v>40</v>
      </c>
      <c r="O201">
        <v>3</v>
      </c>
      <c r="P201">
        <v>-0.2</v>
      </c>
      <c r="Q201">
        <v>1500000</v>
      </c>
      <c r="R201">
        <v>4</v>
      </c>
      <c r="S201">
        <v>12</v>
      </c>
      <c r="T201">
        <v>15</v>
      </c>
    </row>
    <row r="202" spans="1:20" x14ac:dyDescent="0.25">
      <c r="A202" t="str">
        <f t="shared" si="4"/>
        <v>Function_07Application_19</v>
      </c>
      <c r="B202">
        <v>199</v>
      </c>
      <c r="C202" t="s">
        <v>372</v>
      </c>
      <c r="D202" t="s">
        <v>320</v>
      </c>
      <c r="E202" t="s">
        <v>334</v>
      </c>
      <c r="F202" t="s">
        <v>342</v>
      </c>
      <c r="G202" t="s">
        <v>353</v>
      </c>
      <c r="H202">
        <v>4</v>
      </c>
      <c r="I202" s="86">
        <v>35</v>
      </c>
      <c r="J202">
        <v>5</v>
      </c>
      <c r="K202">
        <v>18</v>
      </c>
      <c r="L202">
        <v>50</v>
      </c>
      <c r="M202">
        <v>12000</v>
      </c>
      <c r="N202">
        <v>40</v>
      </c>
      <c r="O202">
        <v>3</v>
      </c>
      <c r="P202">
        <v>-0.2</v>
      </c>
      <c r="Q202">
        <v>1500000</v>
      </c>
      <c r="R202">
        <v>4</v>
      </c>
      <c r="S202">
        <v>12</v>
      </c>
      <c r="T202">
        <v>15</v>
      </c>
    </row>
    <row r="203" spans="1:20" x14ac:dyDescent="0.25">
      <c r="A203" t="str">
        <f t="shared" si="4"/>
        <v>Function_07Application_20</v>
      </c>
      <c r="B203">
        <v>200</v>
      </c>
      <c r="C203" t="s">
        <v>373</v>
      </c>
      <c r="D203" t="s">
        <v>320</v>
      </c>
      <c r="E203" t="s">
        <v>334</v>
      </c>
      <c r="F203" t="s">
        <v>342</v>
      </c>
      <c r="G203" t="s">
        <v>353</v>
      </c>
      <c r="H203">
        <v>4</v>
      </c>
      <c r="I203" s="86">
        <v>35</v>
      </c>
      <c r="J203">
        <v>5</v>
      </c>
      <c r="K203">
        <v>18</v>
      </c>
      <c r="L203">
        <v>50</v>
      </c>
      <c r="M203">
        <v>12000</v>
      </c>
      <c r="N203">
        <v>40</v>
      </c>
      <c r="O203">
        <v>3</v>
      </c>
      <c r="P203">
        <v>-0.2</v>
      </c>
      <c r="Q203">
        <v>1500000</v>
      </c>
      <c r="R203">
        <v>4</v>
      </c>
      <c r="S203">
        <v>12</v>
      </c>
      <c r="T203">
        <v>15</v>
      </c>
    </row>
    <row r="204" spans="1:20" x14ac:dyDescent="0.25">
      <c r="A204" t="str">
        <f t="shared" si="4"/>
        <v>Function_08Application_21</v>
      </c>
      <c r="B204">
        <v>201</v>
      </c>
      <c r="C204" t="s">
        <v>374</v>
      </c>
      <c r="D204" t="s">
        <v>321</v>
      </c>
      <c r="E204" t="s">
        <v>333</v>
      </c>
      <c r="F204" t="s">
        <v>343</v>
      </c>
      <c r="G204" t="s">
        <v>349</v>
      </c>
      <c r="H204">
        <v>4</v>
      </c>
      <c r="I204" s="86">
        <v>74.849536999999998</v>
      </c>
      <c r="J204">
        <v>5</v>
      </c>
      <c r="K204">
        <v>16</v>
      </c>
      <c r="L204">
        <v>750</v>
      </c>
      <c r="M204">
        <v>12000</v>
      </c>
      <c r="N204">
        <v>40</v>
      </c>
      <c r="O204">
        <v>3</v>
      </c>
      <c r="P204">
        <v>-0.2</v>
      </c>
      <c r="Q204">
        <v>1500000</v>
      </c>
      <c r="R204">
        <v>4</v>
      </c>
      <c r="S204">
        <v>12</v>
      </c>
      <c r="T204">
        <v>15</v>
      </c>
    </row>
    <row r="205" spans="1:20" x14ac:dyDescent="0.25">
      <c r="A205" t="str">
        <f t="shared" si="4"/>
        <v>Function_09Application_22</v>
      </c>
      <c r="B205">
        <v>202</v>
      </c>
      <c r="C205" t="s">
        <v>375</v>
      </c>
      <c r="D205" t="s">
        <v>322</v>
      </c>
      <c r="E205" t="s">
        <v>335</v>
      </c>
      <c r="F205" t="s">
        <v>344</v>
      </c>
      <c r="G205" t="s">
        <v>349</v>
      </c>
      <c r="H205">
        <v>4</v>
      </c>
      <c r="I205" s="86">
        <v>74.849536999999998</v>
      </c>
      <c r="J205">
        <v>5</v>
      </c>
      <c r="K205">
        <v>16</v>
      </c>
      <c r="L205">
        <v>750</v>
      </c>
      <c r="M205">
        <v>12000</v>
      </c>
      <c r="N205">
        <v>40</v>
      </c>
      <c r="O205">
        <v>3</v>
      </c>
      <c r="P205">
        <v>-0.2</v>
      </c>
      <c r="Q205">
        <v>1500000</v>
      </c>
      <c r="R205">
        <v>4</v>
      </c>
      <c r="S205">
        <v>12</v>
      </c>
      <c r="T205">
        <v>15</v>
      </c>
    </row>
    <row r="206" spans="1:20" x14ac:dyDescent="0.25">
      <c r="A206" t="str">
        <f t="shared" si="4"/>
        <v>Function_10Application_23</v>
      </c>
      <c r="B206">
        <v>203</v>
      </c>
      <c r="C206" t="s">
        <v>376</v>
      </c>
      <c r="D206" t="s">
        <v>323</v>
      </c>
      <c r="E206" t="s">
        <v>335</v>
      </c>
      <c r="F206" t="s">
        <v>345</v>
      </c>
      <c r="G206" t="s">
        <v>349</v>
      </c>
      <c r="H206">
        <v>4</v>
      </c>
      <c r="I206" s="86">
        <v>74.849536999999998</v>
      </c>
      <c r="J206">
        <v>8</v>
      </c>
      <c r="K206">
        <v>16</v>
      </c>
      <c r="L206">
        <v>750</v>
      </c>
      <c r="M206">
        <v>12000</v>
      </c>
      <c r="N206">
        <v>40</v>
      </c>
      <c r="O206">
        <v>3</v>
      </c>
      <c r="P206">
        <v>-0.2</v>
      </c>
      <c r="Q206">
        <v>1500000</v>
      </c>
      <c r="R206">
        <v>3</v>
      </c>
      <c r="S206">
        <v>9</v>
      </c>
      <c r="T206">
        <v>9</v>
      </c>
    </row>
    <row r="207" spans="1:20" x14ac:dyDescent="0.25">
      <c r="A207" t="str">
        <f t="shared" si="4"/>
        <v>Function_11Application_24</v>
      </c>
      <c r="B207">
        <v>204</v>
      </c>
      <c r="C207" t="s">
        <v>377</v>
      </c>
      <c r="D207" t="s">
        <v>324</v>
      </c>
      <c r="E207" t="s">
        <v>335</v>
      </c>
      <c r="F207" t="s">
        <v>345</v>
      </c>
      <c r="G207" t="s">
        <v>349</v>
      </c>
      <c r="H207">
        <v>4</v>
      </c>
      <c r="I207" s="86">
        <v>74.849536999999998</v>
      </c>
      <c r="J207">
        <v>8</v>
      </c>
      <c r="K207">
        <v>16</v>
      </c>
      <c r="L207">
        <v>750</v>
      </c>
      <c r="M207">
        <v>12000</v>
      </c>
      <c r="N207">
        <v>40</v>
      </c>
      <c r="O207">
        <v>3</v>
      </c>
      <c r="P207">
        <v>-0.2</v>
      </c>
      <c r="Q207">
        <v>1500000</v>
      </c>
      <c r="R207">
        <v>3</v>
      </c>
      <c r="S207">
        <v>9</v>
      </c>
      <c r="T207">
        <v>9</v>
      </c>
    </row>
    <row r="208" spans="1:20" x14ac:dyDescent="0.25">
      <c r="A208" t="str">
        <f t="shared" si="4"/>
        <v>Function_12Application_25</v>
      </c>
      <c r="B208">
        <v>205</v>
      </c>
      <c r="C208" t="s">
        <v>378</v>
      </c>
      <c r="D208" t="s">
        <v>325</v>
      </c>
      <c r="E208" t="s">
        <v>331</v>
      </c>
      <c r="F208" t="s">
        <v>346</v>
      </c>
      <c r="G208" t="s">
        <v>351</v>
      </c>
      <c r="H208">
        <v>4</v>
      </c>
      <c r="I208" s="86">
        <v>74.849536999999998</v>
      </c>
      <c r="J208">
        <v>5</v>
      </c>
      <c r="K208">
        <v>16</v>
      </c>
      <c r="L208">
        <v>750</v>
      </c>
      <c r="M208">
        <v>12000</v>
      </c>
      <c r="N208">
        <v>40</v>
      </c>
      <c r="O208">
        <v>3</v>
      </c>
      <c r="P208">
        <v>-0.2</v>
      </c>
      <c r="Q208">
        <v>1500000</v>
      </c>
      <c r="R208">
        <v>4</v>
      </c>
      <c r="S208">
        <v>12</v>
      </c>
      <c r="T208">
        <v>15</v>
      </c>
    </row>
    <row r="209" spans="1:20" x14ac:dyDescent="0.25">
      <c r="A209" t="str">
        <f t="shared" si="4"/>
        <v>Function_13Application_26</v>
      </c>
      <c r="B209">
        <v>206</v>
      </c>
      <c r="C209" t="s">
        <v>379</v>
      </c>
      <c r="D209" t="s">
        <v>326</v>
      </c>
      <c r="E209" t="s">
        <v>336</v>
      </c>
      <c r="F209" t="s">
        <v>347</v>
      </c>
      <c r="G209" t="s">
        <v>349</v>
      </c>
      <c r="H209">
        <v>4</v>
      </c>
      <c r="I209" s="86">
        <v>74.849536999999998</v>
      </c>
      <c r="J209">
        <v>5</v>
      </c>
      <c r="K209">
        <v>16</v>
      </c>
      <c r="L209">
        <v>750</v>
      </c>
      <c r="M209">
        <v>12000</v>
      </c>
      <c r="N209">
        <v>40</v>
      </c>
      <c r="O209">
        <v>3</v>
      </c>
      <c r="P209">
        <v>-0.2</v>
      </c>
      <c r="Q209">
        <v>1500000</v>
      </c>
      <c r="R209">
        <v>4</v>
      </c>
      <c r="S209">
        <v>12</v>
      </c>
      <c r="T209">
        <v>15</v>
      </c>
    </row>
    <row r="210" spans="1:20" x14ac:dyDescent="0.25">
      <c r="A210" t="str">
        <f t="shared" si="4"/>
        <v>Function_13Application_27</v>
      </c>
      <c r="B210">
        <v>207</v>
      </c>
      <c r="C210" t="s">
        <v>380</v>
      </c>
      <c r="D210" t="s">
        <v>326</v>
      </c>
      <c r="E210" t="s">
        <v>336</v>
      </c>
      <c r="F210" t="s">
        <v>347</v>
      </c>
      <c r="G210" t="s">
        <v>349</v>
      </c>
      <c r="H210">
        <v>4</v>
      </c>
      <c r="I210" s="86">
        <v>74.849536999999998</v>
      </c>
      <c r="J210">
        <v>5</v>
      </c>
      <c r="K210">
        <v>16</v>
      </c>
      <c r="L210">
        <v>750</v>
      </c>
      <c r="M210">
        <v>12000</v>
      </c>
      <c r="N210">
        <v>40</v>
      </c>
      <c r="O210">
        <v>3</v>
      </c>
      <c r="P210">
        <v>-0.2</v>
      </c>
      <c r="Q210">
        <v>1500000</v>
      </c>
      <c r="R210">
        <v>4</v>
      </c>
      <c r="S210">
        <v>12</v>
      </c>
      <c r="T210">
        <v>15</v>
      </c>
    </row>
    <row r="211" spans="1:20" x14ac:dyDescent="0.25">
      <c r="A211" t="str">
        <f t="shared" si="4"/>
        <v>Function_14Application_28</v>
      </c>
      <c r="B211">
        <v>208</v>
      </c>
      <c r="C211" t="s">
        <v>381</v>
      </c>
      <c r="D211" t="s">
        <v>327</v>
      </c>
      <c r="E211" t="s">
        <v>337</v>
      </c>
      <c r="F211" t="s">
        <v>347</v>
      </c>
      <c r="G211" t="s">
        <v>349</v>
      </c>
      <c r="H211">
        <v>4</v>
      </c>
      <c r="I211" s="86">
        <v>74.849536999999998</v>
      </c>
      <c r="J211">
        <v>5</v>
      </c>
      <c r="K211">
        <v>16</v>
      </c>
      <c r="L211">
        <v>750</v>
      </c>
      <c r="M211">
        <v>12000</v>
      </c>
      <c r="N211">
        <v>40</v>
      </c>
      <c r="O211">
        <v>3</v>
      </c>
      <c r="P211">
        <v>-0.2</v>
      </c>
      <c r="Q211">
        <v>1500000</v>
      </c>
      <c r="R211">
        <v>4</v>
      </c>
      <c r="S211">
        <v>12</v>
      </c>
      <c r="T211">
        <v>15</v>
      </c>
    </row>
    <row r="212" spans="1:20" x14ac:dyDescent="0.25">
      <c r="A212" t="str">
        <f t="shared" si="4"/>
        <v>Function_14Application_29</v>
      </c>
      <c r="B212">
        <v>209</v>
      </c>
      <c r="C212" t="s">
        <v>382</v>
      </c>
      <c r="D212" t="s">
        <v>327</v>
      </c>
      <c r="E212" t="s">
        <v>337</v>
      </c>
      <c r="F212" t="s">
        <v>347</v>
      </c>
      <c r="G212" t="s">
        <v>349</v>
      </c>
      <c r="H212">
        <v>4</v>
      </c>
      <c r="I212" s="86">
        <v>74.849536999999998</v>
      </c>
      <c r="J212">
        <v>5</v>
      </c>
      <c r="K212">
        <v>16</v>
      </c>
      <c r="L212">
        <v>750</v>
      </c>
      <c r="M212">
        <v>12000</v>
      </c>
      <c r="N212">
        <v>40</v>
      </c>
      <c r="O212">
        <v>3</v>
      </c>
      <c r="P212">
        <v>-0.2</v>
      </c>
      <c r="Q212">
        <v>1500000</v>
      </c>
      <c r="R212">
        <v>4</v>
      </c>
      <c r="S212">
        <v>12</v>
      </c>
      <c r="T212">
        <v>15</v>
      </c>
    </row>
    <row r="213" spans="1:20" x14ac:dyDescent="0.25">
      <c r="A213" t="str">
        <f t="shared" si="4"/>
        <v>Function_15Application_30</v>
      </c>
      <c r="B213">
        <v>210</v>
      </c>
      <c r="C213" t="s">
        <v>383</v>
      </c>
      <c r="D213" t="s">
        <v>328</v>
      </c>
      <c r="E213" t="s">
        <v>338</v>
      </c>
      <c r="F213" t="s">
        <v>348</v>
      </c>
      <c r="G213" t="s">
        <v>349</v>
      </c>
      <c r="H213">
        <v>4</v>
      </c>
      <c r="I213" s="86">
        <v>35</v>
      </c>
      <c r="J213">
        <v>5</v>
      </c>
      <c r="K213">
        <v>18</v>
      </c>
      <c r="L213">
        <v>50</v>
      </c>
      <c r="M213">
        <v>12000</v>
      </c>
      <c r="N213">
        <v>40</v>
      </c>
      <c r="O213">
        <v>3</v>
      </c>
      <c r="P213">
        <v>-0.2</v>
      </c>
      <c r="Q213">
        <v>1500000</v>
      </c>
      <c r="R213">
        <v>4</v>
      </c>
      <c r="S213">
        <v>12</v>
      </c>
      <c r="T213">
        <v>15</v>
      </c>
    </row>
    <row r="214" spans="1:20" x14ac:dyDescent="0.25">
      <c r="A214" t="str">
        <f t="shared" si="4"/>
        <v>Function_01Application_01</v>
      </c>
      <c r="B214">
        <v>211</v>
      </c>
      <c r="C214" t="s">
        <v>354</v>
      </c>
      <c r="D214" t="s">
        <v>314</v>
      </c>
      <c r="E214" t="s">
        <v>329</v>
      </c>
      <c r="F214" t="s">
        <v>339</v>
      </c>
      <c r="G214" t="s">
        <v>349</v>
      </c>
      <c r="H214">
        <v>3</v>
      </c>
      <c r="I214" s="86">
        <v>74.849536999999998</v>
      </c>
      <c r="J214">
        <v>3</v>
      </c>
      <c r="K214">
        <v>18</v>
      </c>
      <c r="L214">
        <v>1000</v>
      </c>
      <c r="M214">
        <v>18000</v>
      </c>
      <c r="N214">
        <v>30</v>
      </c>
      <c r="O214">
        <v>3</v>
      </c>
      <c r="P214">
        <v>-0.25</v>
      </c>
      <c r="Q214">
        <v>1500000</v>
      </c>
      <c r="R214">
        <v>4</v>
      </c>
      <c r="S214">
        <v>12</v>
      </c>
      <c r="T214">
        <v>15</v>
      </c>
    </row>
    <row r="215" spans="1:20" x14ac:dyDescent="0.25">
      <c r="A215" t="str">
        <f t="shared" si="4"/>
        <v>Function_01Application_02</v>
      </c>
      <c r="B215">
        <v>212</v>
      </c>
      <c r="C215" t="s">
        <v>355</v>
      </c>
      <c r="D215" t="s">
        <v>314</v>
      </c>
      <c r="E215" t="s">
        <v>329</v>
      </c>
      <c r="F215" t="s">
        <v>339</v>
      </c>
      <c r="G215" t="s">
        <v>349</v>
      </c>
      <c r="H215">
        <v>3</v>
      </c>
      <c r="I215" s="86">
        <v>74.849536999999998</v>
      </c>
      <c r="J215">
        <v>3</v>
      </c>
      <c r="K215">
        <v>18</v>
      </c>
      <c r="L215">
        <v>1000</v>
      </c>
      <c r="M215">
        <v>18000</v>
      </c>
      <c r="N215">
        <v>30</v>
      </c>
      <c r="O215">
        <v>3</v>
      </c>
      <c r="P215">
        <v>-0.25</v>
      </c>
      <c r="Q215">
        <v>1500000</v>
      </c>
      <c r="R215">
        <v>4</v>
      </c>
      <c r="S215">
        <v>12</v>
      </c>
      <c r="T215">
        <v>15</v>
      </c>
    </row>
    <row r="216" spans="1:20" x14ac:dyDescent="0.25">
      <c r="A216" t="str">
        <f t="shared" si="4"/>
        <v>Function_01Application_03</v>
      </c>
      <c r="B216">
        <v>213</v>
      </c>
      <c r="C216" t="s">
        <v>356</v>
      </c>
      <c r="D216" t="s">
        <v>314</v>
      </c>
      <c r="E216" t="s">
        <v>329</v>
      </c>
      <c r="F216" t="s">
        <v>339</v>
      </c>
      <c r="G216" t="s">
        <v>349</v>
      </c>
      <c r="H216">
        <v>3</v>
      </c>
      <c r="I216" s="86">
        <v>74.849536999999998</v>
      </c>
      <c r="J216">
        <v>3</v>
      </c>
      <c r="K216">
        <v>18</v>
      </c>
      <c r="L216">
        <v>1000</v>
      </c>
      <c r="M216">
        <v>18000</v>
      </c>
      <c r="N216">
        <v>30</v>
      </c>
      <c r="O216">
        <v>3</v>
      </c>
      <c r="P216">
        <v>-0.25</v>
      </c>
      <c r="Q216">
        <v>1500000</v>
      </c>
      <c r="R216">
        <v>4</v>
      </c>
      <c r="S216">
        <v>12</v>
      </c>
      <c r="T216">
        <v>15</v>
      </c>
    </row>
    <row r="217" spans="1:20" x14ac:dyDescent="0.25">
      <c r="A217" t="str">
        <f t="shared" si="4"/>
        <v>Function_02Application_04</v>
      </c>
      <c r="B217">
        <v>214</v>
      </c>
      <c r="C217" t="s">
        <v>357</v>
      </c>
      <c r="D217" t="s">
        <v>315</v>
      </c>
      <c r="E217" t="s">
        <v>330</v>
      </c>
      <c r="F217" t="s">
        <v>340</v>
      </c>
      <c r="G217" t="s">
        <v>350</v>
      </c>
      <c r="H217">
        <v>3</v>
      </c>
      <c r="I217" s="86">
        <v>74.849536999999998</v>
      </c>
      <c r="J217">
        <v>3</v>
      </c>
      <c r="K217">
        <v>18</v>
      </c>
      <c r="L217">
        <v>1000</v>
      </c>
      <c r="M217">
        <v>18000</v>
      </c>
      <c r="N217">
        <v>30</v>
      </c>
      <c r="O217">
        <v>3</v>
      </c>
      <c r="P217">
        <v>-0.25</v>
      </c>
      <c r="Q217">
        <v>1500000</v>
      </c>
      <c r="R217">
        <v>4</v>
      </c>
      <c r="S217">
        <v>12</v>
      </c>
      <c r="T217">
        <v>15</v>
      </c>
    </row>
    <row r="218" spans="1:20" x14ac:dyDescent="0.25">
      <c r="A218" t="str">
        <f t="shared" si="4"/>
        <v>Function_02Application_05</v>
      </c>
      <c r="B218">
        <v>215</v>
      </c>
      <c r="C218" t="s">
        <v>358</v>
      </c>
      <c r="D218" t="s">
        <v>315</v>
      </c>
      <c r="E218" t="s">
        <v>330</v>
      </c>
      <c r="F218" t="s">
        <v>340</v>
      </c>
      <c r="G218" t="s">
        <v>351</v>
      </c>
      <c r="H218">
        <v>3</v>
      </c>
      <c r="I218" s="86">
        <v>74.849536999999998</v>
      </c>
      <c r="J218">
        <v>3</v>
      </c>
      <c r="K218">
        <v>18</v>
      </c>
      <c r="L218">
        <v>1000</v>
      </c>
      <c r="M218">
        <v>18000</v>
      </c>
      <c r="N218">
        <v>30</v>
      </c>
      <c r="O218">
        <v>3</v>
      </c>
      <c r="P218">
        <v>-0.25</v>
      </c>
      <c r="Q218">
        <v>1500000</v>
      </c>
      <c r="R218">
        <v>4</v>
      </c>
      <c r="S218">
        <v>12</v>
      </c>
      <c r="T218">
        <v>15</v>
      </c>
    </row>
    <row r="219" spans="1:20" x14ac:dyDescent="0.25">
      <c r="A219" t="str">
        <f t="shared" si="4"/>
        <v>Function_03Application_06</v>
      </c>
      <c r="B219">
        <v>216</v>
      </c>
      <c r="C219" t="s">
        <v>359</v>
      </c>
      <c r="D219" t="s">
        <v>316</v>
      </c>
      <c r="E219" t="s">
        <v>331</v>
      </c>
      <c r="F219" t="s">
        <v>341</v>
      </c>
      <c r="G219" t="s">
        <v>349</v>
      </c>
      <c r="H219">
        <v>3</v>
      </c>
      <c r="I219" s="86">
        <v>74.849536999999998</v>
      </c>
      <c r="J219">
        <v>3</v>
      </c>
      <c r="K219">
        <v>18</v>
      </c>
      <c r="L219">
        <v>1000</v>
      </c>
      <c r="M219">
        <v>18000</v>
      </c>
      <c r="N219">
        <v>30</v>
      </c>
      <c r="O219">
        <v>3</v>
      </c>
      <c r="P219">
        <v>-0.25</v>
      </c>
      <c r="Q219">
        <v>1500000</v>
      </c>
      <c r="R219">
        <v>4</v>
      </c>
      <c r="S219">
        <v>12</v>
      </c>
      <c r="T219">
        <v>15</v>
      </c>
    </row>
    <row r="220" spans="1:20" x14ac:dyDescent="0.25">
      <c r="A220" t="str">
        <f t="shared" si="4"/>
        <v>Function_03Application_07</v>
      </c>
      <c r="B220">
        <v>217</v>
      </c>
      <c r="C220" t="s">
        <v>360</v>
      </c>
      <c r="D220" t="s">
        <v>316</v>
      </c>
      <c r="E220" t="s">
        <v>331</v>
      </c>
      <c r="F220" t="s">
        <v>341</v>
      </c>
      <c r="G220" t="s">
        <v>349</v>
      </c>
      <c r="H220">
        <v>3</v>
      </c>
      <c r="I220" s="86">
        <v>74.849536999999998</v>
      </c>
      <c r="J220">
        <v>5</v>
      </c>
      <c r="K220">
        <v>18</v>
      </c>
      <c r="L220">
        <v>1000</v>
      </c>
      <c r="M220">
        <v>18000</v>
      </c>
      <c r="N220">
        <v>30</v>
      </c>
      <c r="O220">
        <v>3</v>
      </c>
      <c r="P220">
        <v>-0.25</v>
      </c>
      <c r="Q220">
        <v>1500000</v>
      </c>
      <c r="R220">
        <v>3</v>
      </c>
      <c r="S220">
        <v>9</v>
      </c>
      <c r="T220">
        <v>9</v>
      </c>
    </row>
    <row r="221" spans="1:20" x14ac:dyDescent="0.25">
      <c r="A221" t="str">
        <f t="shared" si="4"/>
        <v>Function_03Application_08</v>
      </c>
      <c r="B221">
        <v>218</v>
      </c>
      <c r="C221" t="s">
        <v>361</v>
      </c>
      <c r="D221" t="s">
        <v>316</v>
      </c>
      <c r="E221" t="s">
        <v>331</v>
      </c>
      <c r="F221" t="s">
        <v>341</v>
      </c>
      <c r="G221" t="s">
        <v>349</v>
      </c>
      <c r="H221">
        <v>3</v>
      </c>
      <c r="I221" s="86">
        <v>74.849536999999998</v>
      </c>
      <c r="J221">
        <v>5</v>
      </c>
      <c r="K221">
        <v>18</v>
      </c>
      <c r="L221">
        <v>1000</v>
      </c>
      <c r="M221">
        <v>18000</v>
      </c>
      <c r="N221">
        <v>30</v>
      </c>
      <c r="O221">
        <v>3</v>
      </c>
      <c r="P221">
        <v>-0.25</v>
      </c>
      <c r="Q221">
        <v>1500000</v>
      </c>
      <c r="R221">
        <v>3</v>
      </c>
      <c r="S221">
        <v>9</v>
      </c>
      <c r="T221">
        <v>9</v>
      </c>
    </row>
    <row r="222" spans="1:20" x14ac:dyDescent="0.25">
      <c r="A222" t="str">
        <f t="shared" si="4"/>
        <v>Function_03Application_09</v>
      </c>
      <c r="B222">
        <v>219</v>
      </c>
      <c r="C222" t="s">
        <v>362</v>
      </c>
      <c r="D222" t="s">
        <v>316</v>
      </c>
      <c r="E222" t="s">
        <v>331</v>
      </c>
      <c r="F222" t="s">
        <v>341</v>
      </c>
      <c r="G222" t="s">
        <v>349</v>
      </c>
      <c r="H222">
        <v>3</v>
      </c>
      <c r="I222" s="86">
        <v>74.849536999999998</v>
      </c>
      <c r="J222">
        <v>5</v>
      </c>
      <c r="K222">
        <v>18</v>
      </c>
      <c r="L222">
        <v>1000</v>
      </c>
      <c r="M222">
        <v>18000</v>
      </c>
      <c r="N222">
        <v>30</v>
      </c>
      <c r="O222">
        <v>3</v>
      </c>
      <c r="P222">
        <v>-0.25</v>
      </c>
      <c r="Q222">
        <v>1500000</v>
      </c>
      <c r="R222">
        <v>3</v>
      </c>
      <c r="S222">
        <v>9</v>
      </c>
      <c r="T222">
        <v>9</v>
      </c>
    </row>
    <row r="223" spans="1:20" x14ac:dyDescent="0.25">
      <c r="A223" t="str">
        <f t="shared" si="4"/>
        <v>Function_03Application_10</v>
      </c>
      <c r="B223">
        <v>220</v>
      </c>
      <c r="C223" t="s">
        <v>363</v>
      </c>
      <c r="D223" t="s">
        <v>316</v>
      </c>
      <c r="E223" t="s">
        <v>331</v>
      </c>
      <c r="F223" t="s">
        <v>341</v>
      </c>
      <c r="G223" t="s">
        <v>349</v>
      </c>
      <c r="H223">
        <v>3</v>
      </c>
      <c r="I223" s="86">
        <v>74.849536999999998</v>
      </c>
      <c r="J223">
        <v>5</v>
      </c>
      <c r="K223">
        <v>18</v>
      </c>
      <c r="L223">
        <v>1000</v>
      </c>
      <c r="M223">
        <v>18000</v>
      </c>
      <c r="N223">
        <v>30</v>
      </c>
      <c r="O223">
        <v>3</v>
      </c>
      <c r="P223">
        <v>-0.25</v>
      </c>
      <c r="Q223">
        <v>1500000</v>
      </c>
      <c r="R223">
        <v>3</v>
      </c>
      <c r="S223">
        <v>9</v>
      </c>
      <c r="T223">
        <v>9</v>
      </c>
    </row>
    <row r="224" spans="1:20" x14ac:dyDescent="0.25">
      <c r="A224" t="str">
        <f t="shared" si="4"/>
        <v>Function_03Application_11</v>
      </c>
      <c r="B224">
        <v>221</v>
      </c>
      <c r="C224" t="s">
        <v>364</v>
      </c>
      <c r="D224" t="s">
        <v>316</v>
      </c>
      <c r="E224" t="s">
        <v>331</v>
      </c>
      <c r="F224" t="s">
        <v>341</v>
      </c>
      <c r="G224" t="s">
        <v>349</v>
      </c>
      <c r="H224">
        <v>3</v>
      </c>
      <c r="I224" s="86">
        <v>74.849536999999998</v>
      </c>
      <c r="J224">
        <v>5</v>
      </c>
      <c r="K224">
        <v>18</v>
      </c>
      <c r="L224">
        <v>1000</v>
      </c>
      <c r="M224">
        <v>18000</v>
      </c>
      <c r="N224">
        <v>30</v>
      </c>
      <c r="O224">
        <v>3</v>
      </c>
      <c r="P224">
        <v>-0.25</v>
      </c>
      <c r="Q224">
        <v>1500000</v>
      </c>
      <c r="R224">
        <v>3</v>
      </c>
      <c r="S224">
        <v>9</v>
      </c>
      <c r="T224">
        <v>9</v>
      </c>
    </row>
    <row r="225" spans="1:20" x14ac:dyDescent="0.25">
      <c r="A225" t="str">
        <f t="shared" si="4"/>
        <v>Function_04Application_12</v>
      </c>
      <c r="B225">
        <v>222</v>
      </c>
      <c r="C225" t="s">
        <v>365</v>
      </c>
      <c r="D225" t="s">
        <v>317</v>
      </c>
      <c r="E225" t="s">
        <v>331</v>
      </c>
      <c r="F225" t="s">
        <v>342</v>
      </c>
      <c r="G225" t="s">
        <v>352</v>
      </c>
      <c r="H225">
        <v>3</v>
      </c>
      <c r="I225" s="86">
        <v>74.849536999999998</v>
      </c>
      <c r="J225">
        <v>3</v>
      </c>
      <c r="K225">
        <v>18</v>
      </c>
      <c r="L225">
        <v>1000</v>
      </c>
      <c r="M225">
        <v>18000</v>
      </c>
      <c r="N225">
        <v>30</v>
      </c>
      <c r="O225">
        <v>3</v>
      </c>
      <c r="P225">
        <v>-0.25</v>
      </c>
      <c r="Q225">
        <v>1500000</v>
      </c>
      <c r="R225">
        <v>4</v>
      </c>
      <c r="S225">
        <v>12</v>
      </c>
      <c r="T225">
        <v>15</v>
      </c>
    </row>
    <row r="226" spans="1:20" x14ac:dyDescent="0.25">
      <c r="A226" t="str">
        <f t="shared" si="4"/>
        <v>Function_03Application_13</v>
      </c>
      <c r="B226">
        <v>223</v>
      </c>
      <c r="C226" t="s">
        <v>366</v>
      </c>
      <c r="D226" t="s">
        <v>316</v>
      </c>
      <c r="E226" t="s">
        <v>331</v>
      </c>
      <c r="F226" t="s">
        <v>341</v>
      </c>
      <c r="G226" t="s">
        <v>349</v>
      </c>
      <c r="H226">
        <v>3</v>
      </c>
      <c r="I226" s="86">
        <v>74.849536999999998</v>
      </c>
      <c r="J226">
        <v>5</v>
      </c>
      <c r="K226">
        <v>18</v>
      </c>
      <c r="L226">
        <v>1000</v>
      </c>
      <c r="M226">
        <v>18000</v>
      </c>
      <c r="N226">
        <v>30</v>
      </c>
      <c r="O226">
        <v>3</v>
      </c>
      <c r="P226">
        <v>-0.25</v>
      </c>
      <c r="Q226">
        <v>1500000</v>
      </c>
      <c r="R226">
        <v>3</v>
      </c>
      <c r="S226">
        <v>9</v>
      </c>
      <c r="T226">
        <v>9</v>
      </c>
    </row>
    <row r="227" spans="1:20" x14ac:dyDescent="0.25">
      <c r="A227" t="str">
        <f t="shared" si="4"/>
        <v>Function_03Application_14</v>
      </c>
      <c r="B227">
        <v>224</v>
      </c>
      <c r="C227" t="s">
        <v>367</v>
      </c>
      <c r="D227" t="s">
        <v>316</v>
      </c>
      <c r="E227" t="s">
        <v>331</v>
      </c>
      <c r="F227" t="s">
        <v>341</v>
      </c>
      <c r="G227" t="s">
        <v>349</v>
      </c>
      <c r="H227">
        <v>3</v>
      </c>
      <c r="I227" s="86">
        <v>74.849536999999998</v>
      </c>
      <c r="J227">
        <v>5</v>
      </c>
      <c r="K227">
        <v>18</v>
      </c>
      <c r="L227">
        <v>1000</v>
      </c>
      <c r="M227">
        <v>18000</v>
      </c>
      <c r="N227">
        <v>30</v>
      </c>
      <c r="O227">
        <v>3</v>
      </c>
      <c r="P227">
        <v>-0.25</v>
      </c>
      <c r="Q227">
        <v>1500000</v>
      </c>
      <c r="R227">
        <v>3</v>
      </c>
      <c r="S227">
        <v>9</v>
      </c>
      <c r="T227">
        <v>9</v>
      </c>
    </row>
    <row r="228" spans="1:20" x14ac:dyDescent="0.25">
      <c r="A228" t="str">
        <f t="shared" si="4"/>
        <v>Function_03Application_15</v>
      </c>
      <c r="B228">
        <v>225</v>
      </c>
      <c r="C228" t="s">
        <v>368</v>
      </c>
      <c r="D228" t="s">
        <v>316</v>
      </c>
      <c r="E228" t="s">
        <v>331</v>
      </c>
      <c r="F228" t="s">
        <v>341</v>
      </c>
      <c r="G228" t="s">
        <v>349</v>
      </c>
      <c r="H228">
        <v>3</v>
      </c>
      <c r="I228" s="86">
        <v>74.849536999999998</v>
      </c>
      <c r="J228">
        <v>5</v>
      </c>
      <c r="K228">
        <v>18</v>
      </c>
      <c r="L228">
        <v>1000</v>
      </c>
      <c r="M228">
        <v>18000</v>
      </c>
      <c r="N228">
        <v>30</v>
      </c>
      <c r="O228">
        <v>3</v>
      </c>
      <c r="P228">
        <v>-0.25</v>
      </c>
      <c r="Q228">
        <v>1500000</v>
      </c>
      <c r="R228">
        <v>3</v>
      </c>
      <c r="S228">
        <v>9</v>
      </c>
      <c r="T228">
        <v>9</v>
      </c>
    </row>
    <row r="229" spans="1:20" x14ac:dyDescent="0.25">
      <c r="A229" t="str">
        <f t="shared" si="4"/>
        <v>Function_05Application_16</v>
      </c>
      <c r="B229">
        <v>226</v>
      </c>
      <c r="C229" t="s">
        <v>369</v>
      </c>
      <c r="D229" t="s">
        <v>318</v>
      </c>
      <c r="E229" t="s">
        <v>332</v>
      </c>
      <c r="F229" t="s">
        <v>342</v>
      </c>
      <c r="G229" t="s">
        <v>353</v>
      </c>
      <c r="H229">
        <v>3</v>
      </c>
      <c r="I229" s="86">
        <v>30</v>
      </c>
      <c r="J229">
        <v>3</v>
      </c>
      <c r="K229">
        <v>20</v>
      </c>
      <c r="L229">
        <v>60</v>
      </c>
      <c r="M229">
        <v>18000</v>
      </c>
      <c r="N229">
        <v>30</v>
      </c>
      <c r="O229">
        <v>3</v>
      </c>
      <c r="P229">
        <v>-0.25</v>
      </c>
      <c r="Q229">
        <v>1500000</v>
      </c>
      <c r="R229">
        <v>4</v>
      </c>
      <c r="S229">
        <v>12</v>
      </c>
      <c r="T229">
        <v>15</v>
      </c>
    </row>
    <row r="230" spans="1:20" x14ac:dyDescent="0.25">
      <c r="A230" t="str">
        <f t="shared" si="4"/>
        <v>Function_05Application_17</v>
      </c>
      <c r="B230">
        <v>227</v>
      </c>
      <c r="C230" t="s">
        <v>370</v>
      </c>
      <c r="D230" t="s">
        <v>318</v>
      </c>
      <c r="E230" t="s">
        <v>332</v>
      </c>
      <c r="F230" t="s">
        <v>342</v>
      </c>
      <c r="G230" t="s">
        <v>353</v>
      </c>
      <c r="H230">
        <v>3</v>
      </c>
      <c r="I230" s="86">
        <v>30</v>
      </c>
      <c r="J230">
        <v>3</v>
      </c>
      <c r="K230">
        <v>20</v>
      </c>
      <c r="L230">
        <v>60</v>
      </c>
      <c r="M230">
        <v>18000</v>
      </c>
      <c r="N230">
        <v>30</v>
      </c>
      <c r="O230">
        <v>3</v>
      </c>
      <c r="P230">
        <v>-0.25</v>
      </c>
      <c r="Q230">
        <v>1500000</v>
      </c>
      <c r="R230">
        <v>4</v>
      </c>
      <c r="S230">
        <v>12</v>
      </c>
      <c r="T230">
        <v>15</v>
      </c>
    </row>
    <row r="231" spans="1:20" x14ac:dyDescent="0.25">
      <c r="A231" t="str">
        <f t="shared" si="4"/>
        <v>Function_06Application_18</v>
      </c>
      <c r="B231">
        <v>228</v>
      </c>
      <c r="C231" t="s">
        <v>371</v>
      </c>
      <c r="D231" t="s">
        <v>319</v>
      </c>
      <c r="E231" t="s">
        <v>333</v>
      </c>
      <c r="F231" t="s">
        <v>343</v>
      </c>
      <c r="G231" t="s">
        <v>349</v>
      </c>
      <c r="H231">
        <v>3</v>
      </c>
      <c r="I231" s="86">
        <v>74.849536999999998</v>
      </c>
      <c r="J231">
        <v>3</v>
      </c>
      <c r="K231">
        <v>18</v>
      </c>
      <c r="L231">
        <v>1000</v>
      </c>
      <c r="M231">
        <v>18000</v>
      </c>
      <c r="N231">
        <v>30</v>
      </c>
      <c r="O231">
        <v>3</v>
      </c>
      <c r="P231">
        <v>-0.25</v>
      </c>
      <c r="Q231">
        <v>1500000</v>
      </c>
      <c r="R231">
        <v>4</v>
      </c>
      <c r="S231">
        <v>12</v>
      </c>
      <c r="T231">
        <v>15</v>
      </c>
    </row>
    <row r="232" spans="1:20" x14ac:dyDescent="0.25">
      <c r="A232" t="str">
        <f t="shared" si="4"/>
        <v>Function_07Application_19</v>
      </c>
      <c r="B232">
        <v>229</v>
      </c>
      <c r="C232" t="s">
        <v>372</v>
      </c>
      <c r="D232" t="s">
        <v>320</v>
      </c>
      <c r="E232" t="s">
        <v>334</v>
      </c>
      <c r="F232" t="s">
        <v>342</v>
      </c>
      <c r="G232" t="s">
        <v>353</v>
      </c>
      <c r="H232">
        <v>3</v>
      </c>
      <c r="I232" s="86">
        <v>30</v>
      </c>
      <c r="J232">
        <v>3</v>
      </c>
      <c r="K232">
        <v>20</v>
      </c>
      <c r="L232">
        <v>60</v>
      </c>
      <c r="M232">
        <v>18000</v>
      </c>
      <c r="N232">
        <v>30</v>
      </c>
      <c r="O232">
        <v>3</v>
      </c>
      <c r="P232">
        <v>-0.25</v>
      </c>
      <c r="Q232">
        <v>1500000</v>
      </c>
      <c r="R232">
        <v>4</v>
      </c>
      <c r="S232">
        <v>12</v>
      </c>
      <c r="T232">
        <v>15</v>
      </c>
    </row>
    <row r="233" spans="1:20" x14ac:dyDescent="0.25">
      <c r="A233" t="str">
        <f t="shared" si="4"/>
        <v>Function_07Application_20</v>
      </c>
      <c r="B233">
        <v>230</v>
      </c>
      <c r="C233" t="s">
        <v>373</v>
      </c>
      <c r="D233" t="s">
        <v>320</v>
      </c>
      <c r="E233" t="s">
        <v>334</v>
      </c>
      <c r="F233" t="s">
        <v>342</v>
      </c>
      <c r="G233" t="s">
        <v>353</v>
      </c>
      <c r="H233">
        <v>3</v>
      </c>
      <c r="I233" s="86">
        <v>30</v>
      </c>
      <c r="J233">
        <v>3</v>
      </c>
      <c r="K233">
        <v>20</v>
      </c>
      <c r="L233">
        <v>60</v>
      </c>
      <c r="M233">
        <v>18000</v>
      </c>
      <c r="N233">
        <v>30</v>
      </c>
      <c r="O233">
        <v>3</v>
      </c>
      <c r="P233">
        <v>-0.25</v>
      </c>
      <c r="Q233">
        <v>1500000</v>
      </c>
      <c r="R233">
        <v>4</v>
      </c>
      <c r="S233">
        <v>12</v>
      </c>
      <c r="T233">
        <v>15</v>
      </c>
    </row>
    <row r="234" spans="1:20" x14ac:dyDescent="0.25">
      <c r="A234" t="str">
        <f t="shared" si="4"/>
        <v>Function_08Application_21</v>
      </c>
      <c r="B234">
        <v>231</v>
      </c>
      <c r="C234" t="s">
        <v>374</v>
      </c>
      <c r="D234" t="s">
        <v>321</v>
      </c>
      <c r="E234" t="s">
        <v>333</v>
      </c>
      <c r="F234" t="s">
        <v>343</v>
      </c>
      <c r="G234" t="s">
        <v>349</v>
      </c>
      <c r="H234">
        <v>3</v>
      </c>
      <c r="I234" s="86">
        <v>74.849536999999998</v>
      </c>
      <c r="J234">
        <v>3</v>
      </c>
      <c r="K234">
        <v>18</v>
      </c>
      <c r="L234">
        <v>1000</v>
      </c>
      <c r="M234">
        <v>18000</v>
      </c>
      <c r="N234">
        <v>30</v>
      </c>
      <c r="O234">
        <v>3</v>
      </c>
      <c r="P234">
        <v>-0.25</v>
      </c>
      <c r="Q234">
        <v>1500000</v>
      </c>
      <c r="R234">
        <v>4</v>
      </c>
      <c r="S234">
        <v>12</v>
      </c>
      <c r="T234">
        <v>15</v>
      </c>
    </row>
    <row r="235" spans="1:20" x14ac:dyDescent="0.25">
      <c r="A235" t="str">
        <f t="shared" si="4"/>
        <v>Function_09Application_22</v>
      </c>
      <c r="B235">
        <v>232</v>
      </c>
      <c r="C235" t="s">
        <v>375</v>
      </c>
      <c r="D235" t="s">
        <v>322</v>
      </c>
      <c r="E235" t="s">
        <v>335</v>
      </c>
      <c r="F235" t="s">
        <v>344</v>
      </c>
      <c r="G235" t="s">
        <v>349</v>
      </c>
      <c r="H235">
        <v>3</v>
      </c>
      <c r="I235" s="86">
        <v>74.849536999999998</v>
      </c>
      <c r="J235">
        <v>3</v>
      </c>
      <c r="K235">
        <v>18</v>
      </c>
      <c r="L235">
        <v>1000</v>
      </c>
      <c r="M235">
        <v>18000</v>
      </c>
      <c r="N235">
        <v>30</v>
      </c>
      <c r="O235">
        <v>3</v>
      </c>
      <c r="P235">
        <v>-0.25</v>
      </c>
      <c r="Q235">
        <v>1500000</v>
      </c>
      <c r="R235">
        <v>4</v>
      </c>
      <c r="S235">
        <v>12</v>
      </c>
      <c r="T235">
        <v>15</v>
      </c>
    </row>
    <row r="236" spans="1:20" x14ac:dyDescent="0.25">
      <c r="A236" t="str">
        <f t="shared" si="4"/>
        <v>Function_10Application_23</v>
      </c>
      <c r="B236">
        <v>233</v>
      </c>
      <c r="C236" t="s">
        <v>376</v>
      </c>
      <c r="D236" t="s">
        <v>323</v>
      </c>
      <c r="E236" t="s">
        <v>335</v>
      </c>
      <c r="F236" t="s">
        <v>345</v>
      </c>
      <c r="G236" t="s">
        <v>349</v>
      </c>
      <c r="H236">
        <v>3</v>
      </c>
      <c r="I236" s="86">
        <v>74.849536999999998</v>
      </c>
      <c r="J236">
        <v>5</v>
      </c>
      <c r="K236">
        <v>18</v>
      </c>
      <c r="L236">
        <v>1000</v>
      </c>
      <c r="M236">
        <v>18000</v>
      </c>
      <c r="N236">
        <v>30</v>
      </c>
      <c r="O236">
        <v>3</v>
      </c>
      <c r="P236">
        <v>-0.25</v>
      </c>
      <c r="Q236">
        <v>1500000</v>
      </c>
      <c r="R236">
        <v>3</v>
      </c>
      <c r="S236">
        <v>9</v>
      </c>
      <c r="T236">
        <v>9</v>
      </c>
    </row>
    <row r="237" spans="1:20" x14ac:dyDescent="0.25">
      <c r="A237" t="str">
        <f t="shared" si="4"/>
        <v>Function_11Application_24</v>
      </c>
      <c r="B237">
        <v>234</v>
      </c>
      <c r="C237" t="s">
        <v>377</v>
      </c>
      <c r="D237" t="s">
        <v>324</v>
      </c>
      <c r="E237" t="s">
        <v>335</v>
      </c>
      <c r="F237" t="s">
        <v>345</v>
      </c>
      <c r="G237" t="s">
        <v>349</v>
      </c>
      <c r="H237">
        <v>3</v>
      </c>
      <c r="I237" s="86">
        <v>74.849536999999998</v>
      </c>
      <c r="J237">
        <v>5</v>
      </c>
      <c r="K237">
        <v>18</v>
      </c>
      <c r="L237">
        <v>1000</v>
      </c>
      <c r="M237">
        <v>18000</v>
      </c>
      <c r="N237">
        <v>30</v>
      </c>
      <c r="O237">
        <v>3</v>
      </c>
      <c r="P237">
        <v>-0.25</v>
      </c>
      <c r="Q237">
        <v>1500000</v>
      </c>
      <c r="R237">
        <v>3</v>
      </c>
      <c r="S237">
        <v>9</v>
      </c>
      <c r="T237">
        <v>9</v>
      </c>
    </row>
    <row r="238" spans="1:20" x14ac:dyDescent="0.25">
      <c r="A238" t="str">
        <f t="shared" si="4"/>
        <v>Function_12Application_25</v>
      </c>
      <c r="B238">
        <v>235</v>
      </c>
      <c r="C238" t="s">
        <v>378</v>
      </c>
      <c r="D238" t="s">
        <v>325</v>
      </c>
      <c r="E238" t="s">
        <v>331</v>
      </c>
      <c r="F238" t="s">
        <v>346</v>
      </c>
      <c r="G238" t="s">
        <v>351</v>
      </c>
      <c r="H238">
        <v>3</v>
      </c>
      <c r="I238" s="86">
        <v>74.849536999999998</v>
      </c>
      <c r="J238">
        <v>3</v>
      </c>
      <c r="K238">
        <v>18</v>
      </c>
      <c r="L238">
        <v>1000</v>
      </c>
      <c r="M238">
        <v>18000</v>
      </c>
      <c r="N238">
        <v>30</v>
      </c>
      <c r="O238">
        <v>3</v>
      </c>
      <c r="P238">
        <v>-0.25</v>
      </c>
      <c r="Q238">
        <v>1500000</v>
      </c>
      <c r="R238">
        <v>4</v>
      </c>
      <c r="S238">
        <v>12</v>
      </c>
      <c r="T238">
        <v>15</v>
      </c>
    </row>
    <row r="239" spans="1:20" x14ac:dyDescent="0.25">
      <c r="A239" t="str">
        <f t="shared" si="4"/>
        <v>Function_13Application_26</v>
      </c>
      <c r="B239">
        <v>236</v>
      </c>
      <c r="C239" t="s">
        <v>379</v>
      </c>
      <c r="D239" t="s">
        <v>326</v>
      </c>
      <c r="E239" t="s">
        <v>336</v>
      </c>
      <c r="F239" t="s">
        <v>347</v>
      </c>
      <c r="G239" t="s">
        <v>349</v>
      </c>
      <c r="H239">
        <v>3</v>
      </c>
      <c r="I239" s="86">
        <v>74.849536999999998</v>
      </c>
      <c r="J239">
        <v>3</v>
      </c>
      <c r="K239">
        <v>18</v>
      </c>
      <c r="L239">
        <v>1000</v>
      </c>
      <c r="M239">
        <v>18000</v>
      </c>
      <c r="N239">
        <v>30</v>
      </c>
      <c r="O239">
        <v>3</v>
      </c>
      <c r="P239">
        <v>-0.25</v>
      </c>
      <c r="Q239">
        <v>1500000</v>
      </c>
      <c r="R239">
        <v>4</v>
      </c>
      <c r="S239">
        <v>12</v>
      </c>
      <c r="T239">
        <v>15</v>
      </c>
    </row>
    <row r="240" spans="1:20" x14ac:dyDescent="0.25">
      <c r="A240" t="str">
        <f t="shared" si="4"/>
        <v>Function_13Application_27</v>
      </c>
      <c r="B240">
        <v>237</v>
      </c>
      <c r="C240" t="s">
        <v>380</v>
      </c>
      <c r="D240" t="s">
        <v>326</v>
      </c>
      <c r="E240" t="s">
        <v>336</v>
      </c>
      <c r="F240" t="s">
        <v>347</v>
      </c>
      <c r="G240" t="s">
        <v>349</v>
      </c>
      <c r="H240">
        <v>3</v>
      </c>
      <c r="I240" s="86">
        <v>74.849536999999998</v>
      </c>
      <c r="J240">
        <v>3</v>
      </c>
      <c r="K240">
        <v>18</v>
      </c>
      <c r="L240">
        <v>1000</v>
      </c>
      <c r="M240">
        <v>18000</v>
      </c>
      <c r="N240">
        <v>30</v>
      </c>
      <c r="O240">
        <v>3</v>
      </c>
      <c r="P240">
        <v>-0.25</v>
      </c>
      <c r="Q240">
        <v>1500000</v>
      </c>
      <c r="R240">
        <v>4</v>
      </c>
      <c r="S240">
        <v>12</v>
      </c>
      <c r="T240">
        <v>15</v>
      </c>
    </row>
    <row r="241" spans="1:20" x14ac:dyDescent="0.25">
      <c r="A241" t="str">
        <f t="shared" si="4"/>
        <v>Function_14Application_28</v>
      </c>
      <c r="B241">
        <v>238</v>
      </c>
      <c r="C241" t="s">
        <v>381</v>
      </c>
      <c r="D241" t="s">
        <v>327</v>
      </c>
      <c r="E241" t="s">
        <v>337</v>
      </c>
      <c r="F241" t="s">
        <v>347</v>
      </c>
      <c r="G241" t="s">
        <v>349</v>
      </c>
      <c r="H241">
        <v>3</v>
      </c>
      <c r="I241" s="86">
        <v>74.849536999999998</v>
      </c>
      <c r="J241">
        <v>3</v>
      </c>
      <c r="K241">
        <v>18</v>
      </c>
      <c r="L241">
        <v>1000</v>
      </c>
      <c r="M241">
        <v>18000</v>
      </c>
      <c r="N241">
        <v>30</v>
      </c>
      <c r="O241">
        <v>3</v>
      </c>
      <c r="P241">
        <v>-0.25</v>
      </c>
      <c r="Q241">
        <v>1500000</v>
      </c>
      <c r="R241">
        <v>4</v>
      </c>
      <c r="S241">
        <v>12</v>
      </c>
      <c r="T241">
        <v>15</v>
      </c>
    </row>
    <row r="242" spans="1:20" x14ac:dyDescent="0.25">
      <c r="A242" t="str">
        <f t="shared" si="4"/>
        <v>Function_14Application_29</v>
      </c>
      <c r="B242">
        <v>239</v>
      </c>
      <c r="C242" t="s">
        <v>382</v>
      </c>
      <c r="D242" t="s">
        <v>327</v>
      </c>
      <c r="E242" t="s">
        <v>337</v>
      </c>
      <c r="F242" t="s">
        <v>347</v>
      </c>
      <c r="G242" t="s">
        <v>349</v>
      </c>
      <c r="H242">
        <v>3</v>
      </c>
      <c r="I242" s="86">
        <v>74.849536999999998</v>
      </c>
      <c r="J242">
        <v>3</v>
      </c>
      <c r="K242">
        <v>18</v>
      </c>
      <c r="L242">
        <v>1000</v>
      </c>
      <c r="M242">
        <v>18000</v>
      </c>
      <c r="N242">
        <v>30</v>
      </c>
      <c r="O242">
        <v>3</v>
      </c>
      <c r="P242">
        <v>-0.25</v>
      </c>
      <c r="Q242">
        <v>1500000</v>
      </c>
      <c r="R242">
        <v>4</v>
      </c>
      <c r="S242">
        <v>12</v>
      </c>
      <c r="T242">
        <v>15</v>
      </c>
    </row>
    <row r="243" spans="1:20" x14ac:dyDescent="0.25">
      <c r="A243" t="str">
        <f t="shared" si="4"/>
        <v>Function_15Application_30</v>
      </c>
      <c r="B243">
        <v>240</v>
      </c>
      <c r="C243" t="s">
        <v>383</v>
      </c>
      <c r="D243" t="s">
        <v>328</v>
      </c>
      <c r="E243" t="s">
        <v>338</v>
      </c>
      <c r="F243" t="s">
        <v>348</v>
      </c>
      <c r="G243" t="s">
        <v>349</v>
      </c>
      <c r="H243">
        <v>3</v>
      </c>
      <c r="I243" s="86">
        <v>30</v>
      </c>
      <c r="J243">
        <v>3</v>
      </c>
      <c r="K243">
        <v>20</v>
      </c>
      <c r="L243">
        <v>60</v>
      </c>
      <c r="M243">
        <v>18000</v>
      </c>
      <c r="N243">
        <v>30</v>
      </c>
      <c r="O243">
        <v>3</v>
      </c>
      <c r="P243">
        <v>-0.25</v>
      </c>
      <c r="Q243">
        <v>1500000</v>
      </c>
      <c r="R243">
        <v>4</v>
      </c>
      <c r="S243">
        <v>12</v>
      </c>
      <c r="T243">
        <v>15</v>
      </c>
    </row>
    <row r="244" spans="1:20" x14ac:dyDescent="0.25">
      <c r="A244" t="str">
        <f t="shared" si="4"/>
        <v>Function_01Application_01</v>
      </c>
      <c r="B244">
        <v>241</v>
      </c>
      <c r="C244" t="s">
        <v>354</v>
      </c>
      <c r="D244" t="s">
        <v>314</v>
      </c>
      <c r="E244" t="s">
        <v>329</v>
      </c>
      <c r="F244" t="s">
        <v>339</v>
      </c>
      <c r="G244" t="s">
        <v>349</v>
      </c>
      <c r="H244">
        <v>2</v>
      </c>
      <c r="I244" s="86">
        <v>74.849536999999998</v>
      </c>
      <c r="J244">
        <v>2</v>
      </c>
      <c r="K244">
        <v>20</v>
      </c>
      <c r="L244">
        <v>1000</v>
      </c>
      <c r="M244">
        <v>20000</v>
      </c>
      <c r="N244">
        <v>20</v>
      </c>
      <c r="O244">
        <v>3</v>
      </c>
      <c r="P244">
        <v>-0.3</v>
      </c>
      <c r="Q244">
        <v>1500000</v>
      </c>
      <c r="R244">
        <v>4</v>
      </c>
      <c r="S244">
        <v>12</v>
      </c>
      <c r="T244">
        <v>15</v>
      </c>
    </row>
    <row r="245" spans="1:20" x14ac:dyDescent="0.25">
      <c r="A245" t="str">
        <f t="shared" si="4"/>
        <v>Function_01Application_02</v>
      </c>
      <c r="B245">
        <v>242</v>
      </c>
      <c r="C245" t="s">
        <v>355</v>
      </c>
      <c r="D245" t="s">
        <v>314</v>
      </c>
      <c r="E245" t="s">
        <v>329</v>
      </c>
      <c r="F245" t="s">
        <v>339</v>
      </c>
      <c r="G245" t="s">
        <v>349</v>
      </c>
      <c r="H245">
        <v>2</v>
      </c>
      <c r="I245" s="86">
        <v>74.849536999999998</v>
      </c>
      <c r="J245">
        <v>2</v>
      </c>
      <c r="K245">
        <v>20</v>
      </c>
      <c r="L245">
        <v>1000</v>
      </c>
      <c r="M245">
        <v>20000</v>
      </c>
      <c r="N245">
        <v>20</v>
      </c>
      <c r="O245">
        <v>3</v>
      </c>
      <c r="P245">
        <v>-0.3</v>
      </c>
      <c r="Q245">
        <v>1500000</v>
      </c>
      <c r="R245">
        <v>4</v>
      </c>
      <c r="S245">
        <v>12</v>
      </c>
      <c r="T245">
        <v>15</v>
      </c>
    </row>
    <row r="246" spans="1:20" x14ac:dyDescent="0.25">
      <c r="A246" t="str">
        <f t="shared" si="4"/>
        <v>Function_01Application_03</v>
      </c>
      <c r="B246">
        <v>243</v>
      </c>
      <c r="C246" t="s">
        <v>356</v>
      </c>
      <c r="D246" t="s">
        <v>314</v>
      </c>
      <c r="E246" t="s">
        <v>329</v>
      </c>
      <c r="F246" t="s">
        <v>339</v>
      </c>
      <c r="G246" t="s">
        <v>349</v>
      </c>
      <c r="H246">
        <v>2</v>
      </c>
      <c r="I246" s="86">
        <v>74.849536999999998</v>
      </c>
      <c r="J246">
        <v>2</v>
      </c>
      <c r="K246">
        <v>20</v>
      </c>
      <c r="L246">
        <v>1000</v>
      </c>
      <c r="M246">
        <v>20000</v>
      </c>
      <c r="N246">
        <v>20</v>
      </c>
      <c r="O246">
        <v>3</v>
      </c>
      <c r="P246">
        <v>-0.3</v>
      </c>
      <c r="Q246">
        <v>1500000</v>
      </c>
      <c r="R246">
        <v>4</v>
      </c>
      <c r="S246">
        <v>12</v>
      </c>
      <c r="T246">
        <v>15</v>
      </c>
    </row>
    <row r="247" spans="1:20" x14ac:dyDescent="0.25">
      <c r="A247" t="str">
        <f t="shared" si="4"/>
        <v>Function_02Application_04</v>
      </c>
      <c r="B247">
        <v>244</v>
      </c>
      <c r="C247" t="s">
        <v>357</v>
      </c>
      <c r="D247" t="s">
        <v>315</v>
      </c>
      <c r="E247" t="s">
        <v>330</v>
      </c>
      <c r="F247" t="s">
        <v>340</v>
      </c>
      <c r="G247" t="s">
        <v>350</v>
      </c>
      <c r="H247">
        <v>2</v>
      </c>
      <c r="I247" s="86">
        <v>74.849536999999998</v>
      </c>
      <c r="J247">
        <v>2</v>
      </c>
      <c r="K247">
        <v>20</v>
      </c>
      <c r="L247">
        <v>1000</v>
      </c>
      <c r="M247">
        <v>20000</v>
      </c>
      <c r="N247">
        <v>20</v>
      </c>
      <c r="O247">
        <v>3</v>
      </c>
      <c r="P247">
        <v>-0.3</v>
      </c>
      <c r="Q247">
        <v>1500000</v>
      </c>
      <c r="R247">
        <v>4</v>
      </c>
      <c r="S247">
        <v>12</v>
      </c>
      <c r="T247">
        <v>15</v>
      </c>
    </row>
    <row r="248" spans="1:20" x14ac:dyDescent="0.25">
      <c r="A248" t="str">
        <f t="shared" si="4"/>
        <v>Function_02Application_05</v>
      </c>
      <c r="B248">
        <v>245</v>
      </c>
      <c r="C248" t="s">
        <v>358</v>
      </c>
      <c r="D248" t="s">
        <v>315</v>
      </c>
      <c r="E248" t="s">
        <v>330</v>
      </c>
      <c r="F248" t="s">
        <v>340</v>
      </c>
      <c r="G248" t="s">
        <v>351</v>
      </c>
      <c r="H248">
        <v>2</v>
      </c>
      <c r="I248" s="86">
        <v>74.849536999999998</v>
      </c>
      <c r="J248">
        <v>2</v>
      </c>
      <c r="K248">
        <v>20</v>
      </c>
      <c r="L248">
        <v>1000</v>
      </c>
      <c r="M248">
        <v>20000</v>
      </c>
      <c r="N248">
        <v>20</v>
      </c>
      <c r="O248">
        <v>3</v>
      </c>
      <c r="P248">
        <v>-0.3</v>
      </c>
      <c r="Q248">
        <v>1500000</v>
      </c>
      <c r="R248">
        <v>4</v>
      </c>
      <c r="S248">
        <v>12</v>
      </c>
      <c r="T248">
        <v>15</v>
      </c>
    </row>
    <row r="249" spans="1:20" x14ac:dyDescent="0.25">
      <c r="A249" t="str">
        <f t="shared" si="4"/>
        <v>Function_03Application_06</v>
      </c>
      <c r="B249">
        <v>246</v>
      </c>
      <c r="C249" t="s">
        <v>359</v>
      </c>
      <c r="D249" t="s">
        <v>316</v>
      </c>
      <c r="E249" t="s">
        <v>331</v>
      </c>
      <c r="F249" t="s">
        <v>341</v>
      </c>
      <c r="G249" t="s">
        <v>349</v>
      </c>
      <c r="H249">
        <v>2</v>
      </c>
      <c r="I249" s="86">
        <v>74.849536999999998</v>
      </c>
      <c r="J249">
        <v>2</v>
      </c>
      <c r="K249">
        <v>20</v>
      </c>
      <c r="L249">
        <v>1000</v>
      </c>
      <c r="M249">
        <v>20000</v>
      </c>
      <c r="N249">
        <v>20</v>
      </c>
      <c r="O249">
        <v>3</v>
      </c>
      <c r="P249">
        <v>-0.3</v>
      </c>
      <c r="Q249">
        <v>1500000</v>
      </c>
      <c r="R249">
        <v>4</v>
      </c>
      <c r="S249">
        <v>12</v>
      </c>
      <c r="T249">
        <v>15</v>
      </c>
    </row>
    <row r="250" spans="1:20" x14ac:dyDescent="0.25">
      <c r="A250" t="str">
        <f t="shared" si="4"/>
        <v>Function_03Application_07</v>
      </c>
      <c r="B250">
        <v>247</v>
      </c>
      <c r="C250" t="s">
        <v>360</v>
      </c>
      <c r="D250" t="s">
        <v>316</v>
      </c>
      <c r="E250" t="s">
        <v>331</v>
      </c>
      <c r="F250" t="s">
        <v>341</v>
      </c>
      <c r="G250" t="s">
        <v>349</v>
      </c>
      <c r="H250">
        <v>2</v>
      </c>
      <c r="I250" s="86">
        <v>74.849536999999998</v>
      </c>
      <c r="J250">
        <v>3</v>
      </c>
      <c r="K250">
        <v>20</v>
      </c>
      <c r="L250">
        <v>1000</v>
      </c>
      <c r="M250">
        <v>20000</v>
      </c>
      <c r="N250">
        <v>20</v>
      </c>
      <c r="O250">
        <v>3</v>
      </c>
      <c r="P250">
        <v>-0.3</v>
      </c>
      <c r="Q250">
        <v>1500000</v>
      </c>
      <c r="R250">
        <v>3</v>
      </c>
      <c r="S250">
        <v>9</v>
      </c>
      <c r="T250">
        <v>9</v>
      </c>
    </row>
    <row r="251" spans="1:20" x14ac:dyDescent="0.25">
      <c r="A251" t="str">
        <f t="shared" si="4"/>
        <v>Function_03Application_08</v>
      </c>
      <c r="B251">
        <v>248</v>
      </c>
      <c r="C251" t="s">
        <v>361</v>
      </c>
      <c r="D251" t="s">
        <v>316</v>
      </c>
      <c r="E251" t="s">
        <v>331</v>
      </c>
      <c r="F251" t="s">
        <v>341</v>
      </c>
      <c r="G251" t="s">
        <v>349</v>
      </c>
      <c r="H251">
        <v>2</v>
      </c>
      <c r="I251" s="86">
        <v>74.849536999999998</v>
      </c>
      <c r="J251">
        <v>3</v>
      </c>
      <c r="K251">
        <v>20</v>
      </c>
      <c r="L251">
        <v>1000</v>
      </c>
      <c r="M251">
        <v>20000</v>
      </c>
      <c r="N251">
        <v>20</v>
      </c>
      <c r="O251">
        <v>3</v>
      </c>
      <c r="P251">
        <v>-0.3</v>
      </c>
      <c r="Q251">
        <v>1500000</v>
      </c>
      <c r="R251">
        <v>3</v>
      </c>
      <c r="S251">
        <v>9</v>
      </c>
      <c r="T251">
        <v>9</v>
      </c>
    </row>
    <row r="252" spans="1:20" x14ac:dyDescent="0.25">
      <c r="A252" t="str">
        <f t="shared" si="4"/>
        <v>Function_03Application_09</v>
      </c>
      <c r="B252">
        <v>249</v>
      </c>
      <c r="C252" t="s">
        <v>362</v>
      </c>
      <c r="D252" t="s">
        <v>316</v>
      </c>
      <c r="E252" t="s">
        <v>331</v>
      </c>
      <c r="F252" t="s">
        <v>341</v>
      </c>
      <c r="G252" t="s">
        <v>349</v>
      </c>
      <c r="H252">
        <v>2</v>
      </c>
      <c r="I252" s="86">
        <v>74.849536999999998</v>
      </c>
      <c r="J252">
        <v>3</v>
      </c>
      <c r="K252">
        <v>20</v>
      </c>
      <c r="L252">
        <v>1000</v>
      </c>
      <c r="M252">
        <v>20000</v>
      </c>
      <c r="N252">
        <v>20</v>
      </c>
      <c r="O252">
        <v>3</v>
      </c>
      <c r="P252">
        <v>-0.3</v>
      </c>
      <c r="Q252">
        <v>1500000</v>
      </c>
      <c r="R252">
        <v>3</v>
      </c>
      <c r="S252">
        <v>9</v>
      </c>
      <c r="T252">
        <v>9</v>
      </c>
    </row>
    <row r="253" spans="1:20" x14ac:dyDescent="0.25">
      <c r="A253" t="str">
        <f t="shared" si="4"/>
        <v>Function_03Application_10</v>
      </c>
      <c r="B253">
        <v>250</v>
      </c>
      <c r="C253" t="s">
        <v>363</v>
      </c>
      <c r="D253" t="s">
        <v>316</v>
      </c>
      <c r="E253" t="s">
        <v>331</v>
      </c>
      <c r="F253" t="s">
        <v>341</v>
      </c>
      <c r="G253" t="s">
        <v>349</v>
      </c>
      <c r="H253">
        <v>2</v>
      </c>
      <c r="I253" s="86">
        <v>74.849536999999998</v>
      </c>
      <c r="J253">
        <v>3</v>
      </c>
      <c r="K253">
        <v>20</v>
      </c>
      <c r="L253">
        <v>1000</v>
      </c>
      <c r="M253">
        <v>20000</v>
      </c>
      <c r="N253">
        <v>20</v>
      </c>
      <c r="O253">
        <v>3</v>
      </c>
      <c r="P253">
        <v>-0.3</v>
      </c>
      <c r="Q253">
        <v>1500000</v>
      </c>
      <c r="R253">
        <v>3</v>
      </c>
      <c r="S253">
        <v>9</v>
      </c>
      <c r="T253">
        <v>9</v>
      </c>
    </row>
    <row r="254" spans="1:20" x14ac:dyDescent="0.25">
      <c r="A254" t="str">
        <f t="shared" si="4"/>
        <v>Function_03Application_11</v>
      </c>
      <c r="B254">
        <v>251</v>
      </c>
      <c r="C254" t="s">
        <v>364</v>
      </c>
      <c r="D254" t="s">
        <v>316</v>
      </c>
      <c r="E254" t="s">
        <v>331</v>
      </c>
      <c r="F254" t="s">
        <v>341</v>
      </c>
      <c r="G254" t="s">
        <v>349</v>
      </c>
      <c r="H254">
        <v>2</v>
      </c>
      <c r="I254" s="86">
        <v>74.849536999999998</v>
      </c>
      <c r="J254">
        <v>3</v>
      </c>
      <c r="K254">
        <v>20</v>
      </c>
      <c r="L254">
        <v>1000</v>
      </c>
      <c r="M254">
        <v>20000</v>
      </c>
      <c r="N254">
        <v>20</v>
      </c>
      <c r="O254">
        <v>3</v>
      </c>
      <c r="P254">
        <v>-0.3</v>
      </c>
      <c r="Q254">
        <v>1500000</v>
      </c>
      <c r="R254">
        <v>3</v>
      </c>
      <c r="S254">
        <v>9</v>
      </c>
      <c r="T254">
        <v>9</v>
      </c>
    </row>
    <row r="255" spans="1:20" x14ac:dyDescent="0.25">
      <c r="A255" t="str">
        <f t="shared" si="4"/>
        <v>Function_04Application_12</v>
      </c>
      <c r="B255">
        <v>252</v>
      </c>
      <c r="C255" t="s">
        <v>365</v>
      </c>
      <c r="D255" t="s">
        <v>317</v>
      </c>
      <c r="E255" t="s">
        <v>331</v>
      </c>
      <c r="F255" t="s">
        <v>342</v>
      </c>
      <c r="G255" t="s">
        <v>352</v>
      </c>
      <c r="H255">
        <v>2</v>
      </c>
      <c r="I255" s="86">
        <v>74.849536999999998</v>
      </c>
      <c r="J255">
        <v>2</v>
      </c>
      <c r="K255">
        <v>20</v>
      </c>
      <c r="L255">
        <v>1000</v>
      </c>
      <c r="M255">
        <v>20000</v>
      </c>
      <c r="N255">
        <v>20</v>
      </c>
      <c r="O255">
        <v>3</v>
      </c>
      <c r="P255">
        <v>-0.3</v>
      </c>
      <c r="Q255">
        <v>1500000</v>
      </c>
      <c r="R255">
        <v>4</v>
      </c>
      <c r="S255">
        <v>12</v>
      </c>
      <c r="T255">
        <v>15</v>
      </c>
    </row>
    <row r="256" spans="1:20" x14ac:dyDescent="0.25">
      <c r="A256" t="str">
        <f t="shared" si="4"/>
        <v>Function_03Application_13</v>
      </c>
      <c r="B256">
        <v>253</v>
      </c>
      <c r="C256" t="s">
        <v>366</v>
      </c>
      <c r="D256" t="s">
        <v>316</v>
      </c>
      <c r="E256" t="s">
        <v>331</v>
      </c>
      <c r="F256" t="s">
        <v>341</v>
      </c>
      <c r="G256" t="s">
        <v>349</v>
      </c>
      <c r="H256">
        <v>2</v>
      </c>
      <c r="I256" s="86">
        <v>74.849536999999998</v>
      </c>
      <c r="J256">
        <v>3</v>
      </c>
      <c r="K256">
        <v>20</v>
      </c>
      <c r="L256">
        <v>1000</v>
      </c>
      <c r="M256">
        <v>20000</v>
      </c>
      <c r="N256">
        <v>20</v>
      </c>
      <c r="O256">
        <v>3</v>
      </c>
      <c r="P256">
        <v>-0.3</v>
      </c>
      <c r="Q256">
        <v>1500000</v>
      </c>
      <c r="R256">
        <v>3</v>
      </c>
      <c r="S256">
        <v>9</v>
      </c>
      <c r="T256">
        <v>9</v>
      </c>
    </row>
    <row r="257" spans="1:20" x14ac:dyDescent="0.25">
      <c r="A257" t="str">
        <f t="shared" si="4"/>
        <v>Function_03Application_14</v>
      </c>
      <c r="B257">
        <v>254</v>
      </c>
      <c r="C257" t="s">
        <v>367</v>
      </c>
      <c r="D257" t="s">
        <v>316</v>
      </c>
      <c r="E257" t="s">
        <v>331</v>
      </c>
      <c r="F257" t="s">
        <v>341</v>
      </c>
      <c r="G257" t="s">
        <v>349</v>
      </c>
      <c r="H257">
        <v>2</v>
      </c>
      <c r="I257" s="86">
        <v>74.849536999999998</v>
      </c>
      <c r="J257">
        <v>3</v>
      </c>
      <c r="K257">
        <v>20</v>
      </c>
      <c r="L257">
        <v>1000</v>
      </c>
      <c r="M257">
        <v>20000</v>
      </c>
      <c r="N257">
        <v>20</v>
      </c>
      <c r="O257">
        <v>3</v>
      </c>
      <c r="P257">
        <v>-0.3</v>
      </c>
      <c r="Q257">
        <v>1500000</v>
      </c>
      <c r="R257">
        <v>3</v>
      </c>
      <c r="S257">
        <v>9</v>
      </c>
      <c r="T257">
        <v>9</v>
      </c>
    </row>
    <row r="258" spans="1:20" x14ac:dyDescent="0.25">
      <c r="A258" t="str">
        <f t="shared" si="4"/>
        <v>Function_03Application_15</v>
      </c>
      <c r="B258">
        <v>255</v>
      </c>
      <c r="C258" t="s">
        <v>368</v>
      </c>
      <c r="D258" t="s">
        <v>316</v>
      </c>
      <c r="E258" t="s">
        <v>331</v>
      </c>
      <c r="F258" t="s">
        <v>341</v>
      </c>
      <c r="G258" t="s">
        <v>349</v>
      </c>
      <c r="H258">
        <v>2</v>
      </c>
      <c r="I258" s="86">
        <v>74.849536999999998</v>
      </c>
      <c r="J258">
        <v>3</v>
      </c>
      <c r="K258">
        <v>20</v>
      </c>
      <c r="L258">
        <v>1000</v>
      </c>
      <c r="M258">
        <v>20000</v>
      </c>
      <c r="N258">
        <v>20</v>
      </c>
      <c r="O258">
        <v>3</v>
      </c>
      <c r="P258">
        <v>-0.3</v>
      </c>
      <c r="Q258">
        <v>1500000</v>
      </c>
      <c r="R258">
        <v>3</v>
      </c>
      <c r="S258">
        <v>9</v>
      </c>
      <c r="T258">
        <v>9</v>
      </c>
    </row>
    <row r="259" spans="1:20" x14ac:dyDescent="0.25">
      <c r="A259" t="str">
        <f t="shared" si="4"/>
        <v>Function_05Application_16</v>
      </c>
      <c r="B259">
        <v>256</v>
      </c>
      <c r="C259" t="s">
        <v>369</v>
      </c>
      <c r="D259" t="s">
        <v>318</v>
      </c>
      <c r="E259" t="s">
        <v>332</v>
      </c>
      <c r="F259" t="s">
        <v>342</v>
      </c>
      <c r="G259" t="s">
        <v>353</v>
      </c>
      <c r="H259">
        <v>2</v>
      </c>
      <c r="I259" s="86">
        <v>20</v>
      </c>
      <c r="J259">
        <v>2</v>
      </c>
      <c r="K259">
        <v>25</v>
      </c>
      <c r="L259">
        <v>75</v>
      </c>
      <c r="M259">
        <v>20000</v>
      </c>
      <c r="N259">
        <v>20</v>
      </c>
      <c r="O259">
        <v>3</v>
      </c>
      <c r="P259">
        <v>-0.3</v>
      </c>
      <c r="Q259">
        <v>1500000</v>
      </c>
      <c r="R259">
        <v>4</v>
      </c>
      <c r="S259">
        <v>12</v>
      </c>
      <c r="T259">
        <v>15</v>
      </c>
    </row>
    <row r="260" spans="1:20" x14ac:dyDescent="0.25">
      <c r="A260" t="str">
        <f t="shared" si="4"/>
        <v>Function_05Application_17</v>
      </c>
      <c r="B260">
        <v>257</v>
      </c>
      <c r="C260" t="s">
        <v>370</v>
      </c>
      <c r="D260" t="s">
        <v>318</v>
      </c>
      <c r="E260" t="s">
        <v>332</v>
      </c>
      <c r="F260" t="s">
        <v>342</v>
      </c>
      <c r="G260" t="s">
        <v>353</v>
      </c>
      <c r="H260">
        <v>2</v>
      </c>
      <c r="I260" s="86">
        <v>20</v>
      </c>
      <c r="J260">
        <v>2</v>
      </c>
      <c r="K260">
        <v>25</v>
      </c>
      <c r="L260">
        <v>75</v>
      </c>
      <c r="M260">
        <v>20000</v>
      </c>
      <c r="N260">
        <v>20</v>
      </c>
      <c r="O260">
        <v>3</v>
      </c>
      <c r="P260">
        <v>-0.3</v>
      </c>
      <c r="Q260">
        <v>1500000</v>
      </c>
      <c r="R260">
        <v>4</v>
      </c>
      <c r="S260">
        <v>12</v>
      </c>
      <c r="T260">
        <v>15</v>
      </c>
    </row>
    <row r="261" spans="1:20" x14ac:dyDescent="0.25">
      <c r="A261" t="str">
        <f t="shared" ref="A261:A303" si="5">D261&amp;C261</f>
        <v>Function_06Application_18</v>
      </c>
      <c r="B261">
        <v>258</v>
      </c>
      <c r="C261" t="s">
        <v>371</v>
      </c>
      <c r="D261" t="s">
        <v>319</v>
      </c>
      <c r="E261" t="s">
        <v>333</v>
      </c>
      <c r="F261" t="s">
        <v>343</v>
      </c>
      <c r="G261" t="s">
        <v>349</v>
      </c>
      <c r="H261">
        <v>2</v>
      </c>
      <c r="I261" s="86">
        <v>74.849536999999998</v>
      </c>
      <c r="J261">
        <v>2</v>
      </c>
      <c r="K261">
        <v>20</v>
      </c>
      <c r="L261">
        <v>1000</v>
      </c>
      <c r="M261">
        <v>20000</v>
      </c>
      <c r="N261">
        <v>20</v>
      </c>
      <c r="O261">
        <v>3</v>
      </c>
      <c r="P261">
        <v>-0.3</v>
      </c>
      <c r="Q261">
        <v>1500000</v>
      </c>
      <c r="R261">
        <v>4</v>
      </c>
      <c r="S261">
        <v>12</v>
      </c>
      <c r="T261">
        <v>15</v>
      </c>
    </row>
    <row r="262" spans="1:20" x14ac:dyDescent="0.25">
      <c r="A262" t="str">
        <f t="shared" si="5"/>
        <v>Function_07Application_19</v>
      </c>
      <c r="B262">
        <v>259</v>
      </c>
      <c r="C262" t="s">
        <v>372</v>
      </c>
      <c r="D262" t="s">
        <v>320</v>
      </c>
      <c r="E262" t="s">
        <v>334</v>
      </c>
      <c r="F262" t="s">
        <v>342</v>
      </c>
      <c r="G262" t="s">
        <v>353</v>
      </c>
      <c r="H262">
        <v>2</v>
      </c>
      <c r="I262" s="86">
        <v>20</v>
      </c>
      <c r="J262">
        <v>2</v>
      </c>
      <c r="K262">
        <v>25</v>
      </c>
      <c r="L262">
        <v>75</v>
      </c>
      <c r="M262">
        <v>20000</v>
      </c>
      <c r="N262">
        <v>20</v>
      </c>
      <c r="O262">
        <v>3</v>
      </c>
      <c r="P262">
        <v>-0.3</v>
      </c>
      <c r="Q262">
        <v>1500000</v>
      </c>
      <c r="R262">
        <v>4</v>
      </c>
      <c r="S262">
        <v>12</v>
      </c>
      <c r="T262">
        <v>15</v>
      </c>
    </row>
    <row r="263" spans="1:20" x14ac:dyDescent="0.25">
      <c r="A263" t="str">
        <f t="shared" si="5"/>
        <v>Function_07Application_20</v>
      </c>
      <c r="B263">
        <v>260</v>
      </c>
      <c r="C263" t="s">
        <v>373</v>
      </c>
      <c r="D263" t="s">
        <v>320</v>
      </c>
      <c r="E263" t="s">
        <v>334</v>
      </c>
      <c r="F263" t="s">
        <v>342</v>
      </c>
      <c r="G263" t="s">
        <v>353</v>
      </c>
      <c r="H263">
        <v>2</v>
      </c>
      <c r="I263" s="86">
        <v>20</v>
      </c>
      <c r="J263">
        <v>2</v>
      </c>
      <c r="K263">
        <v>25</v>
      </c>
      <c r="L263">
        <v>75</v>
      </c>
      <c r="M263">
        <v>20000</v>
      </c>
      <c r="N263">
        <v>20</v>
      </c>
      <c r="O263">
        <v>3</v>
      </c>
      <c r="P263">
        <v>-0.3</v>
      </c>
      <c r="Q263">
        <v>1500000</v>
      </c>
      <c r="R263">
        <v>4</v>
      </c>
      <c r="S263">
        <v>12</v>
      </c>
      <c r="T263">
        <v>15</v>
      </c>
    </row>
    <row r="264" spans="1:20" x14ac:dyDescent="0.25">
      <c r="A264" t="str">
        <f t="shared" si="5"/>
        <v>Function_08Application_21</v>
      </c>
      <c r="B264">
        <v>261</v>
      </c>
      <c r="C264" t="s">
        <v>374</v>
      </c>
      <c r="D264" t="s">
        <v>321</v>
      </c>
      <c r="E264" t="s">
        <v>333</v>
      </c>
      <c r="F264" t="s">
        <v>343</v>
      </c>
      <c r="G264" t="s">
        <v>349</v>
      </c>
      <c r="H264">
        <v>2</v>
      </c>
      <c r="I264" s="86">
        <v>74.849536999999998</v>
      </c>
      <c r="J264">
        <v>2</v>
      </c>
      <c r="K264">
        <v>20</v>
      </c>
      <c r="L264">
        <v>1000</v>
      </c>
      <c r="M264">
        <v>20000</v>
      </c>
      <c r="N264">
        <v>20</v>
      </c>
      <c r="O264">
        <v>3</v>
      </c>
      <c r="P264">
        <v>-0.3</v>
      </c>
      <c r="Q264">
        <v>1500000</v>
      </c>
      <c r="R264">
        <v>4</v>
      </c>
      <c r="S264">
        <v>12</v>
      </c>
      <c r="T264">
        <v>15</v>
      </c>
    </row>
    <row r="265" spans="1:20" x14ac:dyDescent="0.25">
      <c r="A265" t="str">
        <f t="shared" si="5"/>
        <v>Function_09Application_22</v>
      </c>
      <c r="B265">
        <v>262</v>
      </c>
      <c r="C265" t="s">
        <v>375</v>
      </c>
      <c r="D265" t="s">
        <v>322</v>
      </c>
      <c r="E265" t="s">
        <v>335</v>
      </c>
      <c r="F265" t="s">
        <v>344</v>
      </c>
      <c r="G265" t="s">
        <v>349</v>
      </c>
      <c r="H265">
        <v>2</v>
      </c>
      <c r="I265" s="86">
        <v>74.849536999999998</v>
      </c>
      <c r="J265">
        <v>2</v>
      </c>
      <c r="K265">
        <v>20</v>
      </c>
      <c r="L265">
        <v>1000</v>
      </c>
      <c r="M265">
        <v>20000</v>
      </c>
      <c r="N265">
        <v>20</v>
      </c>
      <c r="O265">
        <v>3</v>
      </c>
      <c r="P265">
        <v>-0.3</v>
      </c>
      <c r="Q265">
        <v>1500000</v>
      </c>
      <c r="R265">
        <v>4</v>
      </c>
      <c r="S265">
        <v>12</v>
      </c>
      <c r="T265">
        <v>15</v>
      </c>
    </row>
    <row r="266" spans="1:20" x14ac:dyDescent="0.25">
      <c r="A266" t="str">
        <f t="shared" si="5"/>
        <v>Function_10Application_23</v>
      </c>
      <c r="B266">
        <v>263</v>
      </c>
      <c r="C266" t="s">
        <v>376</v>
      </c>
      <c r="D266" t="s">
        <v>323</v>
      </c>
      <c r="E266" t="s">
        <v>335</v>
      </c>
      <c r="F266" t="s">
        <v>345</v>
      </c>
      <c r="G266" t="s">
        <v>349</v>
      </c>
      <c r="H266">
        <v>2</v>
      </c>
      <c r="I266" s="86">
        <v>74.849536999999998</v>
      </c>
      <c r="J266">
        <v>3</v>
      </c>
      <c r="K266">
        <v>20</v>
      </c>
      <c r="L266">
        <v>1000</v>
      </c>
      <c r="M266">
        <v>20000</v>
      </c>
      <c r="N266">
        <v>20</v>
      </c>
      <c r="O266">
        <v>3</v>
      </c>
      <c r="P266">
        <v>-0.3</v>
      </c>
      <c r="Q266">
        <v>1500000</v>
      </c>
      <c r="R266">
        <v>3</v>
      </c>
      <c r="S266">
        <v>9</v>
      </c>
      <c r="T266">
        <v>9</v>
      </c>
    </row>
    <row r="267" spans="1:20" x14ac:dyDescent="0.25">
      <c r="A267" t="str">
        <f t="shared" si="5"/>
        <v>Function_11Application_24</v>
      </c>
      <c r="B267">
        <v>264</v>
      </c>
      <c r="C267" t="s">
        <v>377</v>
      </c>
      <c r="D267" t="s">
        <v>324</v>
      </c>
      <c r="E267" t="s">
        <v>335</v>
      </c>
      <c r="F267" t="s">
        <v>345</v>
      </c>
      <c r="G267" t="s">
        <v>349</v>
      </c>
      <c r="H267">
        <v>2</v>
      </c>
      <c r="I267" s="86">
        <v>74.849536999999998</v>
      </c>
      <c r="J267">
        <v>3</v>
      </c>
      <c r="K267">
        <v>20</v>
      </c>
      <c r="L267">
        <v>1000</v>
      </c>
      <c r="M267">
        <v>20000</v>
      </c>
      <c r="N267">
        <v>20</v>
      </c>
      <c r="O267">
        <v>3</v>
      </c>
      <c r="P267">
        <v>-0.3</v>
      </c>
      <c r="Q267">
        <v>1500000</v>
      </c>
      <c r="R267">
        <v>3</v>
      </c>
      <c r="S267">
        <v>9</v>
      </c>
      <c r="T267">
        <v>9</v>
      </c>
    </row>
    <row r="268" spans="1:20" x14ac:dyDescent="0.25">
      <c r="A268" t="str">
        <f t="shared" si="5"/>
        <v>Function_12Application_25</v>
      </c>
      <c r="B268">
        <v>265</v>
      </c>
      <c r="C268" t="s">
        <v>378</v>
      </c>
      <c r="D268" t="s">
        <v>325</v>
      </c>
      <c r="E268" t="s">
        <v>331</v>
      </c>
      <c r="F268" t="s">
        <v>346</v>
      </c>
      <c r="G268" t="s">
        <v>351</v>
      </c>
      <c r="H268">
        <v>2</v>
      </c>
      <c r="I268" s="86">
        <v>74.849536999999998</v>
      </c>
      <c r="J268">
        <v>2</v>
      </c>
      <c r="K268">
        <v>20</v>
      </c>
      <c r="L268">
        <v>1000</v>
      </c>
      <c r="M268">
        <v>20000</v>
      </c>
      <c r="N268">
        <v>20</v>
      </c>
      <c r="O268">
        <v>3</v>
      </c>
      <c r="P268">
        <v>-0.3</v>
      </c>
      <c r="Q268">
        <v>1500000</v>
      </c>
      <c r="R268">
        <v>4</v>
      </c>
      <c r="S268">
        <v>12</v>
      </c>
      <c r="T268">
        <v>15</v>
      </c>
    </row>
    <row r="269" spans="1:20" x14ac:dyDescent="0.25">
      <c r="A269" t="str">
        <f t="shared" si="5"/>
        <v>Function_13Application_26</v>
      </c>
      <c r="B269">
        <v>266</v>
      </c>
      <c r="C269" t="s">
        <v>379</v>
      </c>
      <c r="D269" t="s">
        <v>326</v>
      </c>
      <c r="E269" t="s">
        <v>336</v>
      </c>
      <c r="F269" t="s">
        <v>347</v>
      </c>
      <c r="G269" t="s">
        <v>349</v>
      </c>
      <c r="H269">
        <v>2</v>
      </c>
      <c r="I269" s="86">
        <v>74.849536999999998</v>
      </c>
      <c r="J269">
        <v>2</v>
      </c>
      <c r="K269">
        <v>20</v>
      </c>
      <c r="L269">
        <v>1000</v>
      </c>
      <c r="M269">
        <v>20000</v>
      </c>
      <c r="N269">
        <v>20</v>
      </c>
      <c r="O269">
        <v>3</v>
      </c>
      <c r="P269">
        <v>-0.3</v>
      </c>
      <c r="Q269">
        <v>1500000</v>
      </c>
      <c r="R269">
        <v>4</v>
      </c>
      <c r="S269">
        <v>12</v>
      </c>
      <c r="T269">
        <v>15</v>
      </c>
    </row>
    <row r="270" spans="1:20" x14ac:dyDescent="0.25">
      <c r="A270" t="str">
        <f t="shared" si="5"/>
        <v>Function_13Application_27</v>
      </c>
      <c r="B270">
        <v>267</v>
      </c>
      <c r="C270" t="s">
        <v>380</v>
      </c>
      <c r="D270" t="s">
        <v>326</v>
      </c>
      <c r="E270" t="s">
        <v>336</v>
      </c>
      <c r="F270" t="s">
        <v>347</v>
      </c>
      <c r="G270" t="s">
        <v>349</v>
      </c>
      <c r="H270">
        <v>2</v>
      </c>
      <c r="I270" s="86">
        <v>74.849536999999998</v>
      </c>
      <c r="J270">
        <v>2</v>
      </c>
      <c r="K270">
        <v>20</v>
      </c>
      <c r="L270">
        <v>1000</v>
      </c>
      <c r="M270">
        <v>20000</v>
      </c>
      <c r="N270">
        <v>20</v>
      </c>
      <c r="O270">
        <v>3</v>
      </c>
      <c r="P270">
        <v>-0.3</v>
      </c>
      <c r="Q270">
        <v>1500000</v>
      </c>
      <c r="R270">
        <v>4</v>
      </c>
      <c r="S270">
        <v>12</v>
      </c>
      <c r="T270">
        <v>15</v>
      </c>
    </row>
    <row r="271" spans="1:20" x14ac:dyDescent="0.25">
      <c r="A271" t="str">
        <f t="shared" si="5"/>
        <v>Function_14Application_28</v>
      </c>
      <c r="B271">
        <v>268</v>
      </c>
      <c r="C271" t="s">
        <v>381</v>
      </c>
      <c r="D271" t="s">
        <v>327</v>
      </c>
      <c r="E271" t="s">
        <v>337</v>
      </c>
      <c r="F271" t="s">
        <v>347</v>
      </c>
      <c r="G271" t="s">
        <v>349</v>
      </c>
      <c r="H271">
        <v>2</v>
      </c>
      <c r="I271" s="86">
        <v>74.849536999999998</v>
      </c>
      <c r="J271">
        <v>2</v>
      </c>
      <c r="K271">
        <v>20</v>
      </c>
      <c r="L271">
        <v>1000</v>
      </c>
      <c r="M271">
        <v>20000</v>
      </c>
      <c r="N271">
        <v>20</v>
      </c>
      <c r="O271">
        <v>3</v>
      </c>
      <c r="P271">
        <v>-0.3</v>
      </c>
      <c r="Q271">
        <v>1500000</v>
      </c>
      <c r="R271">
        <v>4</v>
      </c>
      <c r="S271">
        <v>12</v>
      </c>
      <c r="T271">
        <v>15</v>
      </c>
    </row>
    <row r="272" spans="1:20" x14ac:dyDescent="0.25">
      <c r="A272" t="str">
        <f t="shared" si="5"/>
        <v>Function_14Application_29</v>
      </c>
      <c r="B272">
        <v>269</v>
      </c>
      <c r="C272" t="s">
        <v>382</v>
      </c>
      <c r="D272" t="s">
        <v>327</v>
      </c>
      <c r="E272" t="s">
        <v>337</v>
      </c>
      <c r="F272" t="s">
        <v>347</v>
      </c>
      <c r="G272" t="s">
        <v>349</v>
      </c>
      <c r="H272">
        <v>2</v>
      </c>
      <c r="I272" s="86">
        <v>74.849536999999998</v>
      </c>
      <c r="J272">
        <v>2</v>
      </c>
      <c r="K272">
        <v>20</v>
      </c>
      <c r="L272">
        <v>1000</v>
      </c>
      <c r="M272">
        <v>20000</v>
      </c>
      <c r="N272">
        <v>20</v>
      </c>
      <c r="O272">
        <v>3</v>
      </c>
      <c r="P272">
        <v>-0.3</v>
      </c>
      <c r="Q272">
        <v>1500000</v>
      </c>
      <c r="R272">
        <v>4</v>
      </c>
      <c r="S272">
        <v>12</v>
      </c>
      <c r="T272">
        <v>15</v>
      </c>
    </row>
    <row r="273" spans="1:20" x14ac:dyDescent="0.25">
      <c r="A273" t="str">
        <f t="shared" si="5"/>
        <v>Function_15Application_30</v>
      </c>
      <c r="B273">
        <v>270</v>
      </c>
      <c r="C273" t="s">
        <v>383</v>
      </c>
      <c r="D273" t="s">
        <v>328</v>
      </c>
      <c r="E273" t="s">
        <v>338</v>
      </c>
      <c r="F273" t="s">
        <v>348</v>
      </c>
      <c r="G273" t="s">
        <v>349</v>
      </c>
      <c r="H273">
        <v>2</v>
      </c>
      <c r="I273" s="86">
        <v>20</v>
      </c>
      <c r="J273">
        <v>2</v>
      </c>
      <c r="K273">
        <v>25</v>
      </c>
      <c r="L273">
        <v>75</v>
      </c>
      <c r="M273">
        <v>20000</v>
      </c>
      <c r="N273">
        <v>20</v>
      </c>
      <c r="O273">
        <v>3</v>
      </c>
      <c r="P273">
        <v>-0.3</v>
      </c>
      <c r="Q273">
        <v>1500000</v>
      </c>
      <c r="R273">
        <v>4</v>
      </c>
      <c r="S273">
        <v>12</v>
      </c>
      <c r="T273">
        <v>15</v>
      </c>
    </row>
    <row r="274" spans="1:20" x14ac:dyDescent="0.25">
      <c r="A274" t="str">
        <f t="shared" si="5"/>
        <v>Function_01Application_01</v>
      </c>
      <c r="B274">
        <v>271</v>
      </c>
      <c r="C274" t="s">
        <v>354</v>
      </c>
      <c r="D274" t="s">
        <v>314</v>
      </c>
      <c r="E274" t="s">
        <v>329</v>
      </c>
      <c r="F274" t="s">
        <v>339</v>
      </c>
      <c r="G274" t="s">
        <v>349</v>
      </c>
      <c r="H274">
        <v>1</v>
      </c>
      <c r="I274" s="86">
        <v>74.849536999999998</v>
      </c>
      <c r="J274">
        <v>2</v>
      </c>
      <c r="K274">
        <v>22</v>
      </c>
      <c r="L274">
        <v>500</v>
      </c>
      <c r="M274">
        <v>11000</v>
      </c>
      <c r="N274">
        <v>20</v>
      </c>
      <c r="O274">
        <v>3</v>
      </c>
      <c r="P274">
        <v>-0.4</v>
      </c>
      <c r="Q274">
        <v>1500000</v>
      </c>
      <c r="R274">
        <v>4</v>
      </c>
      <c r="S274">
        <v>12</v>
      </c>
      <c r="T274">
        <v>15</v>
      </c>
    </row>
    <row r="275" spans="1:20" x14ac:dyDescent="0.25">
      <c r="A275" t="str">
        <f t="shared" si="5"/>
        <v>Function_01Application_02</v>
      </c>
      <c r="B275">
        <v>272</v>
      </c>
      <c r="C275" t="s">
        <v>355</v>
      </c>
      <c r="D275" t="s">
        <v>314</v>
      </c>
      <c r="E275" t="s">
        <v>329</v>
      </c>
      <c r="F275" t="s">
        <v>339</v>
      </c>
      <c r="G275" t="s">
        <v>349</v>
      </c>
      <c r="H275">
        <v>1</v>
      </c>
      <c r="I275" s="86">
        <v>74.849536999999998</v>
      </c>
      <c r="J275">
        <v>2</v>
      </c>
      <c r="K275">
        <v>22</v>
      </c>
      <c r="L275">
        <v>500</v>
      </c>
      <c r="M275">
        <v>11000</v>
      </c>
      <c r="N275">
        <v>20</v>
      </c>
      <c r="O275">
        <v>3</v>
      </c>
      <c r="P275">
        <v>-0.4</v>
      </c>
      <c r="Q275">
        <v>1500000</v>
      </c>
      <c r="R275">
        <v>4</v>
      </c>
      <c r="S275">
        <v>12</v>
      </c>
      <c r="T275">
        <v>15</v>
      </c>
    </row>
    <row r="276" spans="1:20" x14ac:dyDescent="0.25">
      <c r="A276" t="str">
        <f t="shared" si="5"/>
        <v>Function_01Application_03</v>
      </c>
      <c r="B276">
        <v>273</v>
      </c>
      <c r="C276" t="s">
        <v>356</v>
      </c>
      <c r="D276" t="s">
        <v>314</v>
      </c>
      <c r="E276" t="s">
        <v>329</v>
      </c>
      <c r="F276" t="s">
        <v>339</v>
      </c>
      <c r="G276" t="s">
        <v>349</v>
      </c>
      <c r="H276">
        <v>1</v>
      </c>
      <c r="I276" s="86">
        <v>74.849536999999998</v>
      </c>
      <c r="J276">
        <v>2</v>
      </c>
      <c r="K276">
        <v>22</v>
      </c>
      <c r="L276">
        <v>500</v>
      </c>
      <c r="M276">
        <v>11000</v>
      </c>
      <c r="N276">
        <v>20</v>
      </c>
      <c r="O276">
        <v>3</v>
      </c>
      <c r="P276">
        <v>-0.4</v>
      </c>
      <c r="Q276">
        <v>1500000</v>
      </c>
      <c r="R276">
        <v>4</v>
      </c>
      <c r="S276">
        <v>12</v>
      </c>
      <c r="T276">
        <v>15</v>
      </c>
    </row>
    <row r="277" spans="1:20" x14ac:dyDescent="0.25">
      <c r="A277" t="str">
        <f t="shared" si="5"/>
        <v>Function_02Application_04</v>
      </c>
      <c r="B277">
        <v>274</v>
      </c>
      <c r="C277" t="s">
        <v>357</v>
      </c>
      <c r="D277" t="s">
        <v>315</v>
      </c>
      <c r="E277" t="s">
        <v>330</v>
      </c>
      <c r="F277" t="s">
        <v>340</v>
      </c>
      <c r="G277" t="s">
        <v>350</v>
      </c>
      <c r="H277">
        <v>1</v>
      </c>
      <c r="I277" s="86">
        <v>74.849536999999998</v>
      </c>
      <c r="J277">
        <v>2</v>
      </c>
      <c r="K277">
        <v>22</v>
      </c>
      <c r="L277">
        <v>500</v>
      </c>
      <c r="M277">
        <v>11000</v>
      </c>
      <c r="N277">
        <v>20</v>
      </c>
      <c r="O277">
        <v>3</v>
      </c>
      <c r="P277">
        <v>-0.4</v>
      </c>
      <c r="Q277">
        <v>1500000</v>
      </c>
      <c r="R277">
        <v>4</v>
      </c>
      <c r="S277">
        <v>12</v>
      </c>
      <c r="T277">
        <v>15</v>
      </c>
    </row>
    <row r="278" spans="1:20" x14ac:dyDescent="0.25">
      <c r="A278" t="str">
        <f t="shared" si="5"/>
        <v>Function_02Application_05</v>
      </c>
      <c r="B278">
        <v>275</v>
      </c>
      <c r="C278" t="s">
        <v>358</v>
      </c>
      <c r="D278" t="s">
        <v>315</v>
      </c>
      <c r="E278" t="s">
        <v>330</v>
      </c>
      <c r="F278" t="s">
        <v>340</v>
      </c>
      <c r="G278" t="s">
        <v>351</v>
      </c>
      <c r="H278">
        <v>1</v>
      </c>
      <c r="I278" s="86">
        <v>74.849536999999998</v>
      </c>
      <c r="J278">
        <v>2</v>
      </c>
      <c r="K278">
        <v>22</v>
      </c>
      <c r="L278">
        <v>500</v>
      </c>
      <c r="M278">
        <v>11000</v>
      </c>
      <c r="N278">
        <v>20</v>
      </c>
      <c r="O278">
        <v>3</v>
      </c>
      <c r="P278">
        <v>-0.4</v>
      </c>
      <c r="Q278">
        <v>1500000</v>
      </c>
      <c r="R278">
        <v>4</v>
      </c>
      <c r="S278">
        <v>12</v>
      </c>
      <c r="T278">
        <v>15</v>
      </c>
    </row>
    <row r="279" spans="1:20" x14ac:dyDescent="0.25">
      <c r="A279" t="str">
        <f t="shared" si="5"/>
        <v>Function_03Application_06</v>
      </c>
      <c r="B279">
        <v>276</v>
      </c>
      <c r="C279" t="s">
        <v>359</v>
      </c>
      <c r="D279" t="s">
        <v>316</v>
      </c>
      <c r="E279" t="s">
        <v>331</v>
      </c>
      <c r="F279" t="s">
        <v>341</v>
      </c>
      <c r="G279" t="s">
        <v>349</v>
      </c>
      <c r="H279">
        <v>1</v>
      </c>
      <c r="I279" s="86">
        <v>74.849536999999998</v>
      </c>
      <c r="J279">
        <v>2</v>
      </c>
      <c r="K279">
        <v>22</v>
      </c>
      <c r="L279">
        <v>500</v>
      </c>
      <c r="M279">
        <v>11000</v>
      </c>
      <c r="N279">
        <v>20</v>
      </c>
      <c r="O279">
        <v>3</v>
      </c>
      <c r="P279">
        <v>-0.4</v>
      </c>
      <c r="Q279">
        <v>1500000</v>
      </c>
      <c r="R279">
        <v>4</v>
      </c>
      <c r="S279">
        <v>12</v>
      </c>
      <c r="T279">
        <v>15</v>
      </c>
    </row>
    <row r="280" spans="1:20" x14ac:dyDescent="0.25">
      <c r="A280" t="str">
        <f t="shared" si="5"/>
        <v>Function_03Application_07</v>
      </c>
      <c r="B280">
        <v>277</v>
      </c>
      <c r="C280" t="s">
        <v>360</v>
      </c>
      <c r="D280" t="s">
        <v>316</v>
      </c>
      <c r="E280" t="s">
        <v>331</v>
      </c>
      <c r="F280" t="s">
        <v>341</v>
      </c>
      <c r="G280" t="s">
        <v>349</v>
      </c>
      <c r="H280">
        <v>1</v>
      </c>
      <c r="I280" s="86">
        <v>74.849536999999998</v>
      </c>
      <c r="J280">
        <v>2</v>
      </c>
      <c r="K280">
        <v>22</v>
      </c>
      <c r="L280">
        <v>500</v>
      </c>
      <c r="M280">
        <v>11000</v>
      </c>
      <c r="N280">
        <v>20</v>
      </c>
      <c r="O280">
        <v>3</v>
      </c>
      <c r="P280">
        <v>-0.4</v>
      </c>
      <c r="Q280">
        <v>1500000</v>
      </c>
      <c r="R280">
        <v>3</v>
      </c>
      <c r="S280">
        <v>9</v>
      </c>
      <c r="T280">
        <v>9</v>
      </c>
    </row>
    <row r="281" spans="1:20" x14ac:dyDescent="0.25">
      <c r="A281" t="str">
        <f t="shared" si="5"/>
        <v>Function_03Application_08</v>
      </c>
      <c r="B281">
        <v>278</v>
      </c>
      <c r="C281" t="s">
        <v>361</v>
      </c>
      <c r="D281" t="s">
        <v>316</v>
      </c>
      <c r="E281" t="s">
        <v>331</v>
      </c>
      <c r="F281" t="s">
        <v>341</v>
      </c>
      <c r="G281" t="s">
        <v>349</v>
      </c>
      <c r="H281">
        <v>1</v>
      </c>
      <c r="I281" s="86">
        <v>74.849536999999998</v>
      </c>
      <c r="J281">
        <v>2</v>
      </c>
      <c r="K281">
        <v>22</v>
      </c>
      <c r="L281">
        <v>500</v>
      </c>
      <c r="M281">
        <v>11000</v>
      </c>
      <c r="N281">
        <v>20</v>
      </c>
      <c r="O281">
        <v>3</v>
      </c>
      <c r="P281">
        <v>-0.4</v>
      </c>
      <c r="Q281">
        <v>1500000</v>
      </c>
      <c r="R281">
        <v>3</v>
      </c>
      <c r="S281">
        <v>9</v>
      </c>
      <c r="T281">
        <v>9</v>
      </c>
    </row>
    <row r="282" spans="1:20" x14ac:dyDescent="0.25">
      <c r="A282" t="str">
        <f t="shared" si="5"/>
        <v>Function_03Application_09</v>
      </c>
      <c r="B282">
        <v>279</v>
      </c>
      <c r="C282" t="s">
        <v>362</v>
      </c>
      <c r="D282" t="s">
        <v>316</v>
      </c>
      <c r="E282" t="s">
        <v>331</v>
      </c>
      <c r="F282" t="s">
        <v>341</v>
      </c>
      <c r="G282" t="s">
        <v>349</v>
      </c>
      <c r="H282">
        <v>1</v>
      </c>
      <c r="I282" s="86">
        <v>74.849536999999998</v>
      </c>
      <c r="J282">
        <v>2</v>
      </c>
      <c r="K282">
        <v>22</v>
      </c>
      <c r="L282">
        <v>500</v>
      </c>
      <c r="M282">
        <v>11000</v>
      </c>
      <c r="N282">
        <v>20</v>
      </c>
      <c r="O282">
        <v>3</v>
      </c>
      <c r="P282">
        <v>-0.4</v>
      </c>
      <c r="Q282">
        <v>1500000</v>
      </c>
      <c r="R282">
        <v>3</v>
      </c>
      <c r="S282">
        <v>9</v>
      </c>
      <c r="T282">
        <v>9</v>
      </c>
    </row>
    <row r="283" spans="1:20" x14ac:dyDescent="0.25">
      <c r="A283" t="str">
        <f t="shared" si="5"/>
        <v>Function_03Application_10</v>
      </c>
      <c r="B283">
        <v>280</v>
      </c>
      <c r="C283" t="s">
        <v>363</v>
      </c>
      <c r="D283" t="s">
        <v>316</v>
      </c>
      <c r="E283" t="s">
        <v>331</v>
      </c>
      <c r="F283" t="s">
        <v>341</v>
      </c>
      <c r="G283" t="s">
        <v>349</v>
      </c>
      <c r="H283">
        <v>1</v>
      </c>
      <c r="I283" s="86">
        <v>74.849536999999998</v>
      </c>
      <c r="J283">
        <v>2</v>
      </c>
      <c r="K283">
        <v>22</v>
      </c>
      <c r="L283">
        <v>500</v>
      </c>
      <c r="M283">
        <v>11000</v>
      </c>
      <c r="N283">
        <v>20</v>
      </c>
      <c r="O283">
        <v>3</v>
      </c>
      <c r="P283">
        <v>-0.4</v>
      </c>
      <c r="Q283">
        <v>1500000</v>
      </c>
      <c r="R283">
        <v>3</v>
      </c>
      <c r="S283">
        <v>9</v>
      </c>
      <c r="T283">
        <v>9</v>
      </c>
    </row>
    <row r="284" spans="1:20" x14ac:dyDescent="0.25">
      <c r="A284" t="str">
        <f t="shared" si="5"/>
        <v>Function_03Application_11</v>
      </c>
      <c r="B284">
        <v>281</v>
      </c>
      <c r="C284" t="s">
        <v>364</v>
      </c>
      <c r="D284" t="s">
        <v>316</v>
      </c>
      <c r="E284" t="s">
        <v>331</v>
      </c>
      <c r="F284" t="s">
        <v>341</v>
      </c>
      <c r="G284" t="s">
        <v>349</v>
      </c>
      <c r="H284">
        <v>1</v>
      </c>
      <c r="I284" s="86">
        <v>74.849536999999998</v>
      </c>
      <c r="J284">
        <v>2</v>
      </c>
      <c r="K284">
        <v>22</v>
      </c>
      <c r="L284">
        <v>500</v>
      </c>
      <c r="M284">
        <v>11000</v>
      </c>
      <c r="N284">
        <v>20</v>
      </c>
      <c r="O284">
        <v>3</v>
      </c>
      <c r="P284">
        <v>-0.4</v>
      </c>
      <c r="Q284">
        <v>1500000</v>
      </c>
      <c r="R284">
        <v>3</v>
      </c>
      <c r="S284">
        <v>9</v>
      </c>
      <c r="T284">
        <v>9</v>
      </c>
    </row>
    <row r="285" spans="1:20" x14ac:dyDescent="0.25">
      <c r="A285" t="str">
        <f t="shared" si="5"/>
        <v>Function_04Application_12</v>
      </c>
      <c r="B285">
        <v>282</v>
      </c>
      <c r="C285" t="s">
        <v>365</v>
      </c>
      <c r="D285" t="s">
        <v>317</v>
      </c>
      <c r="E285" t="s">
        <v>331</v>
      </c>
      <c r="F285" t="s">
        <v>342</v>
      </c>
      <c r="G285" t="s">
        <v>352</v>
      </c>
      <c r="H285">
        <v>1</v>
      </c>
      <c r="I285" s="86">
        <v>74.849536999999998</v>
      </c>
      <c r="J285">
        <v>2</v>
      </c>
      <c r="K285">
        <v>22</v>
      </c>
      <c r="L285">
        <v>500</v>
      </c>
      <c r="M285">
        <v>11000</v>
      </c>
      <c r="N285">
        <v>20</v>
      </c>
      <c r="O285">
        <v>3</v>
      </c>
      <c r="P285">
        <v>-0.4</v>
      </c>
      <c r="Q285">
        <v>1500000</v>
      </c>
      <c r="R285">
        <v>4</v>
      </c>
      <c r="S285">
        <v>12</v>
      </c>
      <c r="T285">
        <v>15</v>
      </c>
    </row>
    <row r="286" spans="1:20" x14ac:dyDescent="0.25">
      <c r="A286" t="str">
        <f t="shared" si="5"/>
        <v>Function_03Application_13</v>
      </c>
      <c r="B286">
        <v>283</v>
      </c>
      <c r="C286" t="s">
        <v>366</v>
      </c>
      <c r="D286" t="s">
        <v>316</v>
      </c>
      <c r="E286" t="s">
        <v>331</v>
      </c>
      <c r="F286" t="s">
        <v>341</v>
      </c>
      <c r="G286" t="s">
        <v>349</v>
      </c>
      <c r="H286">
        <v>1</v>
      </c>
      <c r="I286" s="86">
        <v>74.849536999999998</v>
      </c>
      <c r="J286">
        <v>2</v>
      </c>
      <c r="K286">
        <v>22</v>
      </c>
      <c r="L286">
        <v>500</v>
      </c>
      <c r="M286">
        <v>11000</v>
      </c>
      <c r="N286">
        <v>20</v>
      </c>
      <c r="O286">
        <v>3</v>
      </c>
      <c r="P286">
        <v>-0.4</v>
      </c>
      <c r="Q286">
        <v>1500000</v>
      </c>
      <c r="R286">
        <v>3</v>
      </c>
      <c r="S286">
        <v>9</v>
      </c>
      <c r="T286">
        <v>9</v>
      </c>
    </row>
    <row r="287" spans="1:20" x14ac:dyDescent="0.25">
      <c r="A287" t="str">
        <f t="shared" si="5"/>
        <v>Function_03Application_14</v>
      </c>
      <c r="B287">
        <v>284</v>
      </c>
      <c r="C287" t="s">
        <v>367</v>
      </c>
      <c r="D287" t="s">
        <v>316</v>
      </c>
      <c r="E287" t="s">
        <v>331</v>
      </c>
      <c r="F287" t="s">
        <v>341</v>
      </c>
      <c r="G287" t="s">
        <v>349</v>
      </c>
      <c r="H287">
        <v>1</v>
      </c>
      <c r="I287" s="86">
        <v>74.849536999999998</v>
      </c>
      <c r="J287">
        <v>2</v>
      </c>
      <c r="K287">
        <v>22</v>
      </c>
      <c r="L287">
        <v>500</v>
      </c>
      <c r="M287">
        <v>11000</v>
      </c>
      <c r="N287">
        <v>20</v>
      </c>
      <c r="O287">
        <v>3</v>
      </c>
      <c r="P287">
        <v>-0.4</v>
      </c>
      <c r="Q287">
        <v>1500000</v>
      </c>
      <c r="R287">
        <v>3</v>
      </c>
      <c r="S287">
        <v>9</v>
      </c>
      <c r="T287">
        <v>9</v>
      </c>
    </row>
    <row r="288" spans="1:20" x14ac:dyDescent="0.25">
      <c r="A288" t="str">
        <f t="shared" si="5"/>
        <v>Function_03Application_15</v>
      </c>
      <c r="B288">
        <v>285</v>
      </c>
      <c r="C288" t="s">
        <v>368</v>
      </c>
      <c r="D288" t="s">
        <v>316</v>
      </c>
      <c r="E288" t="s">
        <v>331</v>
      </c>
      <c r="F288" t="s">
        <v>341</v>
      </c>
      <c r="G288" t="s">
        <v>349</v>
      </c>
      <c r="H288">
        <v>1</v>
      </c>
      <c r="I288" s="86">
        <v>74.849536999999998</v>
      </c>
      <c r="J288">
        <v>2</v>
      </c>
      <c r="K288">
        <v>22</v>
      </c>
      <c r="L288">
        <v>500</v>
      </c>
      <c r="M288">
        <v>11000</v>
      </c>
      <c r="N288">
        <v>20</v>
      </c>
      <c r="O288">
        <v>3</v>
      </c>
      <c r="P288">
        <v>-0.4</v>
      </c>
      <c r="Q288">
        <v>1500000</v>
      </c>
      <c r="R288">
        <v>3</v>
      </c>
      <c r="S288">
        <v>9</v>
      </c>
      <c r="T288">
        <v>9</v>
      </c>
    </row>
    <row r="289" spans="1:20" x14ac:dyDescent="0.25">
      <c r="A289" t="str">
        <f t="shared" si="5"/>
        <v>Function_05Application_16</v>
      </c>
      <c r="B289">
        <v>286</v>
      </c>
      <c r="C289" t="s">
        <v>369</v>
      </c>
      <c r="D289" t="s">
        <v>318</v>
      </c>
      <c r="E289" t="s">
        <v>332</v>
      </c>
      <c r="F289" t="s">
        <v>342</v>
      </c>
      <c r="G289" t="s">
        <v>353</v>
      </c>
      <c r="H289">
        <v>1</v>
      </c>
      <c r="I289" s="86">
        <v>10</v>
      </c>
      <c r="J289">
        <v>2</v>
      </c>
      <c r="K289">
        <v>30</v>
      </c>
      <c r="L289">
        <v>100</v>
      </c>
      <c r="M289">
        <v>11000</v>
      </c>
      <c r="N289">
        <v>20</v>
      </c>
      <c r="O289">
        <v>3</v>
      </c>
      <c r="P289">
        <v>-0.4</v>
      </c>
      <c r="Q289">
        <v>1500000</v>
      </c>
      <c r="R289">
        <v>4</v>
      </c>
      <c r="S289">
        <v>12</v>
      </c>
      <c r="T289">
        <v>15</v>
      </c>
    </row>
    <row r="290" spans="1:20" x14ac:dyDescent="0.25">
      <c r="A290" t="str">
        <f t="shared" si="5"/>
        <v>Function_05Application_17</v>
      </c>
      <c r="B290">
        <v>287</v>
      </c>
      <c r="C290" t="s">
        <v>370</v>
      </c>
      <c r="D290" t="s">
        <v>318</v>
      </c>
      <c r="E290" t="s">
        <v>332</v>
      </c>
      <c r="F290" t="s">
        <v>342</v>
      </c>
      <c r="G290" t="s">
        <v>353</v>
      </c>
      <c r="H290">
        <v>1</v>
      </c>
      <c r="I290" s="86">
        <v>10</v>
      </c>
      <c r="J290">
        <v>2</v>
      </c>
      <c r="K290">
        <v>30</v>
      </c>
      <c r="L290">
        <v>100</v>
      </c>
      <c r="M290">
        <v>11000</v>
      </c>
      <c r="N290">
        <v>20</v>
      </c>
      <c r="O290">
        <v>3</v>
      </c>
      <c r="P290">
        <v>-0.4</v>
      </c>
      <c r="Q290">
        <v>1500000</v>
      </c>
      <c r="R290">
        <v>4</v>
      </c>
      <c r="S290">
        <v>12</v>
      </c>
      <c r="T290">
        <v>15</v>
      </c>
    </row>
    <row r="291" spans="1:20" x14ac:dyDescent="0.25">
      <c r="A291" t="str">
        <f t="shared" si="5"/>
        <v>Function_06Application_18</v>
      </c>
      <c r="B291">
        <v>288</v>
      </c>
      <c r="C291" t="s">
        <v>371</v>
      </c>
      <c r="D291" t="s">
        <v>319</v>
      </c>
      <c r="E291" t="s">
        <v>333</v>
      </c>
      <c r="F291" t="s">
        <v>343</v>
      </c>
      <c r="G291" t="s">
        <v>349</v>
      </c>
      <c r="H291">
        <v>1</v>
      </c>
      <c r="I291" s="86">
        <v>74.849536999999998</v>
      </c>
      <c r="J291">
        <v>2</v>
      </c>
      <c r="K291">
        <v>22</v>
      </c>
      <c r="L291">
        <v>500</v>
      </c>
      <c r="M291">
        <v>11000</v>
      </c>
      <c r="N291">
        <v>20</v>
      </c>
      <c r="O291">
        <v>3</v>
      </c>
      <c r="P291">
        <v>-0.4</v>
      </c>
      <c r="Q291">
        <v>1500000</v>
      </c>
      <c r="R291">
        <v>4</v>
      </c>
      <c r="S291">
        <v>12</v>
      </c>
      <c r="T291">
        <v>15</v>
      </c>
    </row>
    <row r="292" spans="1:20" x14ac:dyDescent="0.25">
      <c r="A292" t="str">
        <f t="shared" si="5"/>
        <v>Function_07Application_19</v>
      </c>
      <c r="B292">
        <v>289</v>
      </c>
      <c r="C292" t="s">
        <v>372</v>
      </c>
      <c r="D292" t="s">
        <v>320</v>
      </c>
      <c r="E292" t="s">
        <v>334</v>
      </c>
      <c r="F292" t="s">
        <v>342</v>
      </c>
      <c r="G292" t="s">
        <v>353</v>
      </c>
      <c r="H292">
        <v>1</v>
      </c>
      <c r="I292" s="86">
        <v>10</v>
      </c>
      <c r="J292">
        <v>2</v>
      </c>
      <c r="K292">
        <v>30</v>
      </c>
      <c r="L292">
        <v>100</v>
      </c>
      <c r="M292">
        <v>11000</v>
      </c>
      <c r="N292">
        <v>20</v>
      </c>
      <c r="O292">
        <v>3</v>
      </c>
      <c r="P292">
        <v>-0.4</v>
      </c>
      <c r="Q292">
        <v>1500000</v>
      </c>
      <c r="R292">
        <v>4</v>
      </c>
      <c r="S292">
        <v>12</v>
      </c>
      <c r="T292">
        <v>15</v>
      </c>
    </row>
    <row r="293" spans="1:20" x14ac:dyDescent="0.25">
      <c r="A293" t="str">
        <f t="shared" si="5"/>
        <v>Function_07Application_20</v>
      </c>
      <c r="B293">
        <v>290</v>
      </c>
      <c r="C293" t="s">
        <v>373</v>
      </c>
      <c r="D293" t="s">
        <v>320</v>
      </c>
      <c r="E293" t="s">
        <v>334</v>
      </c>
      <c r="F293" t="s">
        <v>342</v>
      </c>
      <c r="G293" t="s">
        <v>353</v>
      </c>
      <c r="H293">
        <v>1</v>
      </c>
      <c r="I293" s="86">
        <v>10</v>
      </c>
      <c r="J293">
        <v>2</v>
      </c>
      <c r="K293">
        <v>30</v>
      </c>
      <c r="L293">
        <v>100</v>
      </c>
      <c r="M293">
        <v>11000</v>
      </c>
      <c r="N293">
        <v>20</v>
      </c>
      <c r="O293">
        <v>3</v>
      </c>
      <c r="P293">
        <v>-0.4</v>
      </c>
      <c r="Q293">
        <v>1500000</v>
      </c>
      <c r="R293">
        <v>4</v>
      </c>
      <c r="S293">
        <v>12</v>
      </c>
      <c r="T293">
        <v>15</v>
      </c>
    </row>
    <row r="294" spans="1:20" x14ac:dyDescent="0.25">
      <c r="A294" t="str">
        <f t="shared" si="5"/>
        <v>Function_08Application_21</v>
      </c>
      <c r="B294">
        <v>291</v>
      </c>
      <c r="C294" t="s">
        <v>374</v>
      </c>
      <c r="D294" t="s">
        <v>321</v>
      </c>
      <c r="E294" t="s">
        <v>333</v>
      </c>
      <c r="F294" t="s">
        <v>343</v>
      </c>
      <c r="G294" t="s">
        <v>349</v>
      </c>
      <c r="H294">
        <v>1</v>
      </c>
      <c r="I294" s="86">
        <v>74.849536999999998</v>
      </c>
      <c r="J294">
        <v>2</v>
      </c>
      <c r="K294">
        <v>22</v>
      </c>
      <c r="L294">
        <v>500</v>
      </c>
      <c r="M294">
        <v>11000</v>
      </c>
      <c r="N294">
        <v>20</v>
      </c>
      <c r="O294">
        <v>3</v>
      </c>
      <c r="P294">
        <v>-0.4</v>
      </c>
      <c r="Q294">
        <v>1500000</v>
      </c>
      <c r="R294">
        <v>4</v>
      </c>
      <c r="S294">
        <v>12</v>
      </c>
      <c r="T294">
        <v>15</v>
      </c>
    </row>
    <row r="295" spans="1:20" x14ac:dyDescent="0.25">
      <c r="A295" t="str">
        <f t="shared" si="5"/>
        <v>Function_09Application_22</v>
      </c>
      <c r="B295">
        <v>292</v>
      </c>
      <c r="C295" t="s">
        <v>375</v>
      </c>
      <c r="D295" t="s">
        <v>322</v>
      </c>
      <c r="E295" t="s">
        <v>335</v>
      </c>
      <c r="F295" t="s">
        <v>344</v>
      </c>
      <c r="G295" t="s">
        <v>349</v>
      </c>
      <c r="H295">
        <v>1</v>
      </c>
      <c r="I295" s="86">
        <v>74.849536999999998</v>
      </c>
      <c r="J295">
        <v>2</v>
      </c>
      <c r="K295">
        <v>22</v>
      </c>
      <c r="L295">
        <v>500</v>
      </c>
      <c r="M295">
        <v>11000</v>
      </c>
      <c r="N295">
        <v>20</v>
      </c>
      <c r="O295">
        <v>3</v>
      </c>
      <c r="P295">
        <v>-0.4</v>
      </c>
      <c r="Q295">
        <v>1500000</v>
      </c>
      <c r="R295">
        <v>4</v>
      </c>
      <c r="S295">
        <v>12</v>
      </c>
      <c r="T295">
        <v>15</v>
      </c>
    </row>
    <row r="296" spans="1:20" x14ac:dyDescent="0.25">
      <c r="A296" t="str">
        <f t="shared" si="5"/>
        <v>Function_10Application_23</v>
      </c>
      <c r="B296">
        <v>293</v>
      </c>
      <c r="C296" t="s">
        <v>376</v>
      </c>
      <c r="D296" t="s">
        <v>323</v>
      </c>
      <c r="E296" t="s">
        <v>335</v>
      </c>
      <c r="F296" t="s">
        <v>345</v>
      </c>
      <c r="G296" t="s">
        <v>349</v>
      </c>
      <c r="H296">
        <v>1</v>
      </c>
      <c r="I296" s="86">
        <v>74.849536999999998</v>
      </c>
      <c r="J296">
        <v>2</v>
      </c>
      <c r="K296">
        <v>22</v>
      </c>
      <c r="L296">
        <v>500</v>
      </c>
      <c r="M296">
        <v>11000</v>
      </c>
      <c r="N296">
        <v>20</v>
      </c>
      <c r="O296">
        <v>3</v>
      </c>
      <c r="P296">
        <v>-0.4</v>
      </c>
      <c r="Q296">
        <v>1500000</v>
      </c>
      <c r="R296">
        <v>3</v>
      </c>
      <c r="S296">
        <v>9</v>
      </c>
      <c r="T296">
        <v>9</v>
      </c>
    </row>
    <row r="297" spans="1:20" x14ac:dyDescent="0.25">
      <c r="A297" t="str">
        <f t="shared" si="5"/>
        <v>Function_11Application_24</v>
      </c>
      <c r="B297">
        <v>294</v>
      </c>
      <c r="C297" t="s">
        <v>377</v>
      </c>
      <c r="D297" t="s">
        <v>324</v>
      </c>
      <c r="E297" t="s">
        <v>335</v>
      </c>
      <c r="F297" t="s">
        <v>345</v>
      </c>
      <c r="G297" t="s">
        <v>349</v>
      </c>
      <c r="H297">
        <v>1</v>
      </c>
      <c r="I297" s="86">
        <v>74.849536999999998</v>
      </c>
      <c r="J297">
        <v>2</v>
      </c>
      <c r="K297">
        <v>22</v>
      </c>
      <c r="L297">
        <v>500</v>
      </c>
      <c r="M297">
        <v>11000</v>
      </c>
      <c r="N297">
        <v>20</v>
      </c>
      <c r="O297">
        <v>3</v>
      </c>
      <c r="P297">
        <v>-0.4</v>
      </c>
      <c r="Q297">
        <v>1500000</v>
      </c>
      <c r="R297">
        <v>3</v>
      </c>
      <c r="S297">
        <v>9</v>
      </c>
      <c r="T297">
        <v>9</v>
      </c>
    </row>
    <row r="298" spans="1:20" x14ac:dyDescent="0.25">
      <c r="A298" t="str">
        <f t="shared" si="5"/>
        <v>Function_12Application_25</v>
      </c>
      <c r="B298">
        <v>295</v>
      </c>
      <c r="C298" t="s">
        <v>378</v>
      </c>
      <c r="D298" t="s">
        <v>325</v>
      </c>
      <c r="E298" t="s">
        <v>331</v>
      </c>
      <c r="F298" t="s">
        <v>346</v>
      </c>
      <c r="G298" t="s">
        <v>351</v>
      </c>
      <c r="H298">
        <v>1</v>
      </c>
      <c r="I298" s="86">
        <v>74.849536999999998</v>
      </c>
      <c r="J298">
        <v>2</v>
      </c>
      <c r="K298">
        <v>22</v>
      </c>
      <c r="L298">
        <v>500</v>
      </c>
      <c r="M298">
        <v>11000</v>
      </c>
      <c r="N298">
        <v>20</v>
      </c>
      <c r="O298">
        <v>3</v>
      </c>
      <c r="P298">
        <v>-0.4</v>
      </c>
      <c r="Q298">
        <v>1500000</v>
      </c>
      <c r="R298">
        <v>4</v>
      </c>
      <c r="S298">
        <v>12</v>
      </c>
      <c r="T298">
        <v>15</v>
      </c>
    </row>
    <row r="299" spans="1:20" x14ac:dyDescent="0.25">
      <c r="A299" t="str">
        <f t="shared" si="5"/>
        <v>Function_13Application_26</v>
      </c>
      <c r="B299">
        <v>296</v>
      </c>
      <c r="C299" t="s">
        <v>379</v>
      </c>
      <c r="D299" t="s">
        <v>326</v>
      </c>
      <c r="E299" t="s">
        <v>336</v>
      </c>
      <c r="F299" t="s">
        <v>347</v>
      </c>
      <c r="G299" t="s">
        <v>349</v>
      </c>
      <c r="H299">
        <v>1</v>
      </c>
      <c r="I299" s="86">
        <v>74.849536999999998</v>
      </c>
      <c r="J299">
        <v>2</v>
      </c>
      <c r="K299">
        <v>22</v>
      </c>
      <c r="L299">
        <v>500</v>
      </c>
      <c r="M299">
        <v>11000</v>
      </c>
      <c r="N299">
        <v>20</v>
      </c>
      <c r="O299">
        <v>3</v>
      </c>
      <c r="P299">
        <v>-0.4</v>
      </c>
      <c r="Q299">
        <v>1500000</v>
      </c>
      <c r="R299">
        <v>4</v>
      </c>
      <c r="S299">
        <v>12</v>
      </c>
      <c r="T299">
        <v>15</v>
      </c>
    </row>
    <row r="300" spans="1:20" x14ac:dyDescent="0.25">
      <c r="A300" t="str">
        <f t="shared" si="5"/>
        <v>Function_13Application_27</v>
      </c>
      <c r="B300">
        <v>297</v>
      </c>
      <c r="C300" t="s">
        <v>380</v>
      </c>
      <c r="D300" t="s">
        <v>326</v>
      </c>
      <c r="E300" t="s">
        <v>336</v>
      </c>
      <c r="F300" t="s">
        <v>347</v>
      </c>
      <c r="G300" t="s">
        <v>349</v>
      </c>
      <c r="H300">
        <v>1</v>
      </c>
      <c r="I300" s="86">
        <v>74.849536999999998</v>
      </c>
      <c r="J300">
        <v>2</v>
      </c>
      <c r="K300">
        <v>22</v>
      </c>
      <c r="L300">
        <v>500</v>
      </c>
      <c r="M300">
        <v>11000</v>
      </c>
      <c r="N300">
        <v>20</v>
      </c>
      <c r="O300">
        <v>3</v>
      </c>
      <c r="P300">
        <v>-0.4</v>
      </c>
      <c r="Q300">
        <v>1500000</v>
      </c>
      <c r="R300">
        <v>4</v>
      </c>
      <c r="S300">
        <v>12</v>
      </c>
      <c r="T300">
        <v>15</v>
      </c>
    </row>
    <row r="301" spans="1:20" x14ac:dyDescent="0.25">
      <c r="A301" t="str">
        <f t="shared" si="5"/>
        <v>Function_14Application_28</v>
      </c>
      <c r="B301">
        <v>298</v>
      </c>
      <c r="C301" t="s">
        <v>381</v>
      </c>
      <c r="D301" t="s">
        <v>327</v>
      </c>
      <c r="E301" t="s">
        <v>337</v>
      </c>
      <c r="F301" t="s">
        <v>347</v>
      </c>
      <c r="G301" t="s">
        <v>349</v>
      </c>
      <c r="H301">
        <v>1</v>
      </c>
      <c r="I301" s="86">
        <v>74.849536999999998</v>
      </c>
      <c r="J301">
        <v>2</v>
      </c>
      <c r="K301">
        <v>22</v>
      </c>
      <c r="L301">
        <v>500</v>
      </c>
      <c r="M301">
        <v>11000</v>
      </c>
      <c r="N301">
        <v>20</v>
      </c>
      <c r="O301">
        <v>3</v>
      </c>
      <c r="P301">
        <v>-0.4</v>
      </c>
      <c r="Q301">
        <v>1500000</v>
      </c>
      <c r="R301">
        <v>4</v>
      </c>
      <c r="S301">
        <v>12</v>
      </c>
      <c r="T301">
        <v>15</v>
      </c>
    </row>
    <row r="302" spans="1:20" x14ac:dyDescent="0.25">
      <c r="A302" t="str">
        <f t="shared" si="5"/>
        <v>Function_14Application_29</v>
      </c>
      <c r="B302">
        <v>299</v>
      </c>
      <c r="C302" t="s">
        <v>382</v>
      </c>
      <c r="D302" t="s">
        <v>327</v>
      </c>
      <c r="E302" t="s">
        <v>337</v>
      </c>
      <c r="F302" t="s">
        <v>347</v>
      </c>
      <c r="G302" t="s">
        <v>349</v>
      </c>
      <c r="H302">
        <v>1</v>
      </c>
      <c r="I302" s="86">
        <v>74.849536999999998</v>
      </c>
      <c r="J302">
        <v>2</v>
      </c>
      <c r="K302">
        <v>22</v>
      </c>
      <c r="L302">
        <v>500</v>
      </c>
      <c r="M302">
        <v>11000</v>
      </c>
      <c r="N302">
        <v>20</v>
      </c>
      <c r="O302">
        <v>3</v>
      </c>
      <c r="P302">
        <v>-0.4</v>
      </c>
      <c r="Q302">
        <v>1500000</v>
      </c>
      <c r="R302">
        <v>4</v>
      </c>
      <c r="S302">
        <v>12</v>
      </c>
      <c r="T302">
        <v>15</v>
      </c>
    </row>
    <row r="303" spans="1:20" x14ac:dyDescent="0.25">
      <c r="A303" t="str">
        <f t="shared" si="5"/>
        <v>Function_15Application_30</v>
      </c>
      <c r="B303">
        <v>300</v>
      </c>
      <c r="C303" t="s">
        <v>383</v>
      </c>
      <c r="D303" t="s">
        <v>328</v>
      </c>
      <c r="E303" t="s">
        <v>338</v>
      </c>
      <c r="F303" t="s">
        <v>348</v>
      </c>
      <c r="G303" t="s">
        <v>349</v>
      </c>
      <c r="H303">
        <v>1</v>
      </c>
      <c r="I303" s="86">
        <v>10</v>
      </c>
      <c r="J303">
        <v>2</v>
      </c>
      <c r="K303">
        <v>30</v>
      </c>
      <c r="L303">
        <v>100</v>
      </c>
      <c r="M303">
        <v>11000</v>
      </c>
      <c r="N303">
        <v>20</v>
      </c>
      <c r="O303">
        <v>3</v>
      </c>
      <c r="P303">
        <v>-0.4</v>
      </c>
      <c r="Q303">
        <v>1500000</v>
      </c>
      <c r="R303">
        <v>4</v>
      </c>
      <c r="S303">
        <v>12</v>
      </c>
      <c r="T303">
        <v>15</v>
      </c>
    </row>
  </sheetData>
  <autoFilter ref="A3:V30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Look-Ups</vt:lpstr>
      <vt:lpstr>Base_Price_T01</vt:lpstr>
      <vt:lpstr>Base_Price_T02</vt:lpstr>
      <vt:lpstr>Price-DR-T01</vt:lpstr>
      <vt:lpstr>Price_Creator_T01</vt:lpstr>
      <vt:lpstr>Market_Data_Raw</vt:lpstr>
      <vt:lpstr>Growthrates_Raw_Data_App</vt:lpstr>
      <vt:lpstr>Market_Data_App</vt:lpstr>
      <vt:lpstr>Market_Development_App_T01</vt:lpstr>
      <vt:lpstr>Cust_Shares_Raw_Data</vt:lpstr>
      <vt:lpstr>Cust_Shares_Parameter_S-Curve_1</vt:lpstr>
      <vt:lpstr>Cust_Shares_S_Curve_1</vt:lpstr>
      <vt:lpstr>Market_Development_App_Cust_01</vt:lpstr>
      <vt:lpstr>Properties_Tec_Shares</vt:lpstr>
      <vt:lpstr>Properties_T01</vt:lpstr>
      <vt:lpstr>Lithograpy_Prameter_HP</vt:lpstr>
      <vt:lpstr>Lithograpy_Prameter_LP</vt:lpstr>
    </vt:vector>
  </TitlesOfParts>
  <Company>AT&amp;S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Kogler Andreas</dc:creator>
  <cp:lastModifiedBy>Kogler Andreas</cp:lastModifiedBy>
  <dcterms:created xsi:type="dcterms:W3CDTF">2022-04-11T17:14:53Z</dcterms:created>
  <dcterms:modified xsi:type="dcterms:W3CDTF">2022-04-21T09:07:21Z</dcterms:modified>
</cp:coreProperties>
</file>